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h-p00n-fls01\F51001000_病院局経営企画課\経営企画課\03計画・プラン\09 市立病院のあり方検討(H29～）\84　海浜病院廃棄物\02施行決定\"/>
    </mc:Choice>
  </mc:AlternateContent>
  <xr:revisionPtr revIDLastSave="0" documentId="13_ncr:1_{71FB9EE3-48F1-4533-B87B-CE6DCDBDB274}" xr6:coauthVersionLast="47" xr6:coauthVersionMax="47" xr10:uidLastSave="{00000000-0000-0000-0000-000000000000}"/>
  <bookViews>
    <workbookView xWindow="-108" yWindow="-108" windowWidth="23256" windowHeight="12456" tabRatio="852" xr2:uid="{91C15FB3-BFB0-4F45-BA02-3DEEF933BC2C}"/>
  </bookViews>
  <sheets>
    <sheet name="QQ" sheetId="45" r:id="rId1"/>
    <sheet name="ケモ" sheetId="51" r:id="rId2"/>
    <sheet name="整形脳" sheetId="75" r:id="rId3"/>
    <sheet name="ウロ" sheetId="52" r:id="rId4"/>
    <sheet name="小児" sheetId="59" r:id="rId5"/>
    <sheet name="内科" sheetId="76" r:id="rId6"/>
    <sheet name="外乳" sheetId="57" r:id="rId7"/>
    <sheet name="耳鼻" sheetId="47" r:id="rId8"/>
    <sheet name="ギネ" sheetId="81" r:id="rId9"/>
    <sheet name="眼科" sheetId="55" r:id="rId10"/>
    <sheet name="内視" sheetId="50" r:id="rId11"/>
    <sheet name="検体" sheetId="39" r:id="rId12"/>
    <sheet name="病理" sheetId="41" r:id="rId13"/>
    <sheet name="生理" sheetId="40" r:id="rId14"/>
    <sheet name="放科" sheetId="49" r:id="rId15"/>
    <sheet name="放科(治療)" sheetId="93" r:id="rId16"/>
    <sheet name="放科(RI)" sheetId="95" r:id="rId17"/>
    <sheet name="薬剤" sheetId="56" r:id="rId18"/>
    <sheet name="リハ" sheetId="58" r:id="rId19"/>
    <sheet name="栄養" sheetId="44" r:id="rId20"/>
    <sheet name="OPE" sheetId="48" r:id="rId21"/>
    <sheet name="中材" sheetId="61" r:id="rId22"/>
    <sheet name="ME" sheetId="60" r:id="rId23"/>
    <sheet name="ICUCCUHCU" sheetId="43" r:id="rId24"/>
    <sheet name="3F" sheetId="62" r:id="rId25"/>
    <sheet name="NIGC" sheetId="54" r:id="rId26"/>
    <sheet name="4F" sheetId="78" r:id="rId27"/>
    <sheet name="5F" sheetId="46" r:id="rId28"/>
    <sheet name="6F" sheetId="42" r:id="rId29"/>
    <sheet name="7F" sheetId="53" r:id="rId30"/>
    <sheet name="医局" sheetId="71" r:id="rId31"/>
    <sheet name="幹部" sheetId="87" r:id="rId32"/>
    <sheet name="医事" sheetId="70" r:id="rId33"/>
    <sheet name="相談" sheetId="69" r:id="rId34"/>
    <sheet name="看護" sheetId="91" r:id="rId35"/>
    <sheet name="シス管" sheetId="66" r:id="rId36"/>
    <sheet name="事務" sheetId="88" r:id="rId37"/>
    <sheet name="医安" sheetId="74" r:id="rId38"/>
    <sheet name="食堂" sheetId="85" r:id="rId39"/>
    <sheet name="防災" sheetId="64" r:id="rId40"/>
    <sheet name="電交" sheetId="65" r:id="rId41"/>
    <sheet name="保育" sheetId="63" r:id="rId42"/>
    <sheet name="会議" sheetId="86" r:id="rId43"/>
    <sheet name="SPDリネン" sheetId="67" r:id="rId44"/>
    <sheet name="図書" sheetId="68" r:id="rId45"/>
    <sheet name="宿舎" sheetId="84" r:id="rId46"/>
    <sheet name="当直" sheetId="90" r:id="rId47"/>
    <sheet name="更衣" sheetId="89" r:id="rId48"/>
    <sheet name="待合" sheetId="77" r:id="rId49"/>
    <sheet name="病院局" sheetId="83" r:id="rId50"/>
    <sheet name="医療機器整備・移転費内訳・費用分散211012" sheetId="36" state="hidden" r:id="rId51"/>
    <sheet name="医療機器整備・移転費内訳ピボット" sheetId="37" state="hidden" r:id="rId52"/>
    <sheet name="区分別の数量・金額内訳" sheetId="30" state="hidden" r:id="rId53"/>
    <sheet name="区分別の数量・金額内訳ピボット" sheetId="28" state="hidden" r:id="rId54"/>
    <sheet name="部門別の内訳" sheetId="33" state="hidden" r:id="rId55"/>
    <sheet name="部門別の内訳ピボット" sheetId="31" state="hidden" r:id="rId56"/>
    <sheet name="【参考】器整備・移転費内訳（什器備品フラグ整理）211004" sheetId="38" state="hidden" r:id="rId57"/>
  </sheets>
  <definedNames>
    <definedName name="_xlnm._FilterDatabase" localSheetId="24" hidden="1">'3F'!$A$2:$BN$356</definedName>
    <definedName name="_xlnm._FilterDatabase" localSheetId="26" hidden="1">'4F'!$A$2:$BN$306</definedName>
    <definedName name="_xlnm._FilterDatabase" localSheetId="27" hidden="1">'5F'!$A$2:$BN$225</definedName>
    <definedName name="_xlnm._FilterDatabase" localSheetId="28" hidden="1">'6F'!$A$2:$BN$273</definedName>
    <definedName name="_xlnm._FilterDatabase" localSheetId="29" hidden="1">'7F'!$A$2:$BN$412</definedName>
    <definedName name="_xlnm._FilterDatabase" localSheetId="23" hidden="1">ICUCCUHCU!$A$2:$BN$290</definedName>
    <definedName name="_xlnm._FilterDatabase" localSheetId="22" hidden="1">ME!$A$2:$BN$65</definedName>
    <definedName name="_xlnm._FilterDatabase" localSheetId="25" hidden="1">NIGC!$A$2:$BN$672</definedName>
    <definedName name="_xlnm._FilterDatabase" localSheetId="20" hidden="1">OPE!$A$2:$BN$661</definedName>
    <definedName name="_xlnm._FilterDatabase" localSheetId="0" hidden="1">QQ!$A$2:$BN$294</definedName>
    <definedName name="_xlnm._FilterDatabase" localSheetId="43" hidden="1">SPDリネン!$A$2:$BN$177</definedName>
    <definedName name="_xlnm._FilterDatabase" localSheetId="3" hidden="1">ウロ!$A$2:$BN$35</definedName>
    <definedName name="_xlnm._FilterDatabase" localSheetId="8" hidden="1">ギネ!$A$2:$BN$115</definedName>
    <definedName name="_xlnm._FilterDatabase" localSheetId="1" hidden="1">ケモ!$A$2:$BN$2</definedName>
    <definedName name="_xlnm._FilterDatabase" localSheetId="35" hidden="1">シス管!$A$2:$BN$2</definedName>
    <definedName name="_xlnm._FilterDatabase" localSheetId="18" hidden="1">リハ!$A$2:$BN$182</definedName>
    <definedName name="_xlnm._FilterDatabase" localSheetId="37" hidden="1">医安!$A$2:$BN$2</definedName>
    <definedName name="_xlnm._FilterDatabase" localSheetId="30" hidden="1">医局!$A$2:$BN$477</definedName>
    <definedName name="_xlnm._FilterDatabase" localSheetId="32" hidden="1">医事!$A$2:$BN$450</definedName>
    <definedName name="_xlnm._FilterDatabase" localSheetId="19" hidden="1">栄養!$A$2:$BN$261</definedName>
    <definedName name="_xlnm._FilterDatabase" localSheetId="42" hidden="1">会議!$A$2:$BN$197</definedName>
    <definedName name="_xlnm._FilterDatabase" localSheetId="6" hidden="1">外乳!$A$2:$BN$86</definedName>
    <definedName name="_xlnm._FilterDatabase" localSheetId="31" hidden="1">幹部!$A$2:$BN$63</definedName>
    <definedName name="_xlnm._FilterDatabase" localSheetId="34" hidden="1">看護!$A$2:$BN$102</definedName>
    <definedName name="_xlnm._FilterDatabase" localSheetId="9" hidden="1">眼科!$A$2:$BN$111</definedName>
    <definedName name="_xlnm._FilterDatabase" localSheetId="52" hidden="1">区分別の数量・金額内訳!$A$7:$N$528</definedName>
    <definedName name="_xlnm._FilterDatabase" localSheetId="11" hidden="1">検体!$A$2:$BN$489</definedName>
    <definedName name="_xlnm._FilterDatabase" localSheetId="47" hidden="1">更衣!$A$2:$BN$205</definedName>
    <definedName name="_xlnm._FilterDatabase" localSheetId="36" hidden="1">事務!$A$2:$BN$258</definedName>
    <definedName name="_xlnm._FilterDatabase" localSheetId="7" hidden="1">耳鼻!$A$2:$BN$131</definedName>
    <definedName name="_xlnm._FilterDatabase" localSheetId="45" hidden="1">宿舎!$A$2:$BN$324</definedName>
    <definedName name="_xlnm._FilterDatabase" localSheetId="4" hidden="1">小児!$A$2:$BN$128</definedName>
    <definedName name="_xlnm._FilterDatabase" localSheetId="38" hidden="1">食堂!$A$2:$BN$140</definedName>
    <definedName name="_xlnm._FilterDatabase" localSheetId="44" hidden="1">図書!$A$2:$BN$2</definedName>
    <definedName name="_xlnm._FilterDatabase" localSheetId="2" hidden="1">整形脳!$A$2:$BN$82</definedName>
    <definedName name="_xlnm._FilterDatabase" localSheetId="13" hidden="1">生理!$A$2:$BN$148</definedName>
    <definedName name="_xlnm._FilterDatabase" localSheetId="33" hidden="1">相談!$A$2:$BN$76</definedName>
    <definedName name="_xlnm._FilterDatabase" localSheetId="48" hidden="1">待合!$A$2:$BN$406</definedName>
    <definedName name="_xlnm._FilterDatabase" localSheetId="21" hidden="1">中材!$A$2:$BN$251</definedName>
    <definedName name="_xlnm._FilterDatabase" localSheetId="40" hidden="1">電交!$A$2:$BN$51</definedName>
    <definedName name="_xlnm._FilterDatabase" localSheetId="46" hidden="1">当直!$A$2:$BN$140</definedName>
    <definedName name="_xlnm._FilterDatabase" localSheetId="5" hidden="1">内科!$A$2:$BN$115</definedName>
    <definedName name="_xlnm._FilterDatabase" localSheetId="10" hidden="1">内視!$A$2:$BN$139</definedName>
    <definedName name="_xlnm._FilterDatabase" localSheetId="49" hidden="1">病院局!$A$2:$BN$291</definedName>
    <definedName name="_xlnm._FilterDatabase" localSheetId="12" hidden="1">病理!$A$2:$BN$180</definedName>
    <definedName name="_xlnm._FilterDatabase" localSheetId="54" hidden="1">部門別の内訳!$A$6:$O$832</definedName>
    <definedName name="_xlnm._FilterDatabase" localSheetId="41" hidden="1">保育!$A$2:$BN$220</definedName>
    <definedName name="_xlnm._FilterDatabase" localSheetId="14" hidden="1">放科!$A$2:$BN$617</definedName>
    <definedName name="_xlnm._FilterDatabase" localSheetId="16" hidden="1">'放科(RI)'!$A$2:$BN$123</definedName>
    <definedName name="_xlnm._FilterDatabase" localSheetId="15" hidden="1">'放科(治療)'!$A$2:$BN$124</definedName>
    <definedName name="_xlnm._FilterDatabase" localSheetId="39" hidden="1">防災!$A$2:$BN$190</definedName>
    <definedName name="_xlnm._FilterDatabase" localSheetId="17" hidden="1">薬剤!$A$2:$BN$333</definedName>
    <definedName name="_Order1" hidden="1">0</definedName>
    <definedName name="anscount" hidden="1">1</definedName>
    <definedName name="ｂｂｂ">#REF!</definedName>
    <definedName name="ｂねしｓ">#REF!</definedName>
    <definedName name="ｃｃｃ">#REF!</definedName>
    <definedName name="ｄｄｄ">#REF!</definedName>
    <definedName name="ｄｈｈｗ">#REF!</definedName>
    <definedName name="ｄｊｈｄｄ">#REF!</definedName>
    <definedName name="ｄｋは">#REF!</definedName>
    <definedName name="ｆｆｆ">#REF!</definedName>
    <definedName name="ｇｆｇｇ">#REF!</definedName>
    <definedName name="ｇｇｇ">#REF!</definedName>
    <definedName name="ｈぅ">#REF!</definedName>
    <definedName name="ｈぅｓ">#REF!</definedName>
    <definedName name="ｈづえ">#REF!</definedName>
    <definedName name="ｊくしｓ">#REF!</definedName>
    <definedName name="ｋｄし">#REF!</definedName>
    <definedName name="ｋぬいｓ">#REF!</definedName>
    <definedName name="ｋむあ">#REF!</definedName>
    <definedName name="limcount" hidden="1">2</definedName>
    <definedName name="nyuui">#REF!</definedName>
    <definedName name="_xlnm.Print_Area" localSheetId="24">'3F'!$A$1:$AY$356</definedName>
    <definedName name="_xlnm.Print_Area" localSheetId="26">'4F'!$A$1:$AY$306</definedName>
    <definedName name="_xlnm.Print_Area" localSheetId="27">'5F'!$A$1:$AY$225</definedName>
    <definedName name="_xlnm.Print_Area" localSheetId="28">'6F'!$A$1:$AY$273</definedName>
    <definedName name="_xlnm.Print_Area" localSheetId="29">'7F'!$A$1:$AY$412</definedName>
    <definedName name="_xlnm.Print_Area" localSheetId="23">ICUCCUHCU!$A$1:$AY$290</definedName>
    <definedName name="_xlnm.Print_Area" localSheetId="22">ME!$A$1:$AY$65</definedName>
    <definedName name="_xlnm.Print_Area" localSheetId="25">NIGC!$A$1:$AY$672</definedName>
    <definedName name="_xlnm.Print_Area" localSheetId="20">OPE!$A$1:$AY$661</definedName>
    <definedName name="_xlnm.Print_Area" localSheetId="0">QQ!$A$1:$AY$294</definedName>
    <definedName name="_xlnm.Print_Area" localSheetId="43">SPDリネン!$A$1:$AY$177</definedName>
    <definedName name="_xlnm.Print_Area" localSheetId="3">ウロ!$A$1:$AY$35</definedName>
    <definedName name="_xlnm.Print_Area" localSheetId="8">ギネ!$A$1:$AY$115</definedName>
    <definedName name="_xlnm.Print_Area" localSheetId="1">ケモ!$A$1:$AY$35</definedName>
    <definedName name="_xlnm.Print_Area" localSheetId="35">シス管!$A$1:$AY$47</definedName>
    <definedName name="_xlnm.Print_Area" localSheetId="18">リハ!$A$1:$AY$182</definedName>
    <definedName name="_xlnm.Print_Area" localSheetId="37">医安!$A$1:$AY$54</definedName>
    <definedName name="_xlnm.Print_Area" localSheetId="30">医局!$A$1:$AY$477</definedName>
    <definedName name="_xlnm.Print_Area" localSheetId="32">医事!$A$1:$AY$450</definedName>
    <definedName name="_xlnm.Print_Area" localSheetId="19">栄養!$A$1:$AY$261</definedName>
    <definedName name="_xlnm.Print_Area" localSheetId="42">会議!$A$1:$AY$197</definedName>
    <definedName name="_xlnm.Print_Area" localSheetId="6">外乳!$A$1:$AY$86</definedName>
    <definedName name="_xlnm.Print_Area" localSheetId="31">幹部!$A$1:$AY$63</definedName>
    <definedName name="_xlnm.Print_Area" localSheetId="34">看護!$A$1:$AY$102</definedName>
    <definedName name="_xlnm.Print_Area" localSheetId="9">眼科!$A$1:$AY$111</definedName>
    <definedName name="_xlnm.Print_Area" localSheetId="52">区分別の数量・金額内訳!$A$1:$N$529</definedName>
    <definedName name="_xlnm.Print_Area" localSheetId="11">検体!$A$1:$AY$489</definedName>
    <definedName name="_xlnm.Print_Area" localSheetId="47">更衣!$A$1:$AY$205</definedName>
    <definedName name="_xlnm.Print_Area" localSheetId="36">事務!$A$1:$AY$250</definedName>
    <definedName name="_xlnm.Print_Area" localSheetId="7">耳鼻!$A$1:$AY$131</definedName>
    <definedName name="_xlnm.Print_Area" localSheetId="45">宿舎!$A$1:$AY$324</definedName>
    <definedName name="_xlnm.Print_Area" localSheetId="4">小児!$A$1:$AY$128</definedName>
    <definedName name="_xlnm.Print_Area" localSheetId="38">食堂!$A$1:$AY$140</definedName>
    <definedName name="_xlnm.Print_Area" localSheetId="44">図書!$A$1:$AY$36</definedName>
    <definedName name="_xlnm.Print_Area" localSheetId="2">整形脳!$A$1:$AY$82</definedName>
    <definedName name="_xlnm.Print_Area" localSheetId="13">生理!$A$1:$AY$148</definedName>
    <definedName name="_xlnm.Print_Area" localSheetId="33">相談!$A$1:$AY$76</definedName>
    <definedName name="_xlnm.Print_Area" localSheetId="48">待合!$A$1:$AY$406</definedName>
    <definedName name="_xlnm.Print_Area" localSheetId="21">中材!$A$1:$AY$251</definedName>
    <definedName name="_xlnm.Print_Area" localSheetId="40">電交!$A$1:$AY$51</definedName>
    <definedName name="_xlnm.Print_Area" localSheetId="46">当直!$A$1:$AY$140</definedName>
    <definedName name="_xlnm.Print_Area" localSheetId="5">内科!$A$1:$AY$119</definedName>
    <definedName name="_xlnm.Print_Area" localSheetId="10">内視!$A$1:$AY$139</definedName>
    <definedName name="_xlnm.Print_Area" localSheetId="49">病院局!$A$1:$AY$291</definedName>
    <definedName name="_xlnm.Print_Area" localSheetId="12">病理!$A$1:$AY$176</definedName>
    <definedName name="_xlnm.Print_Area" localSheetId="54">部門別の内訳!$A$1:$O$833</definedName>
    <definedName name="_xlnm.Print_Area" localSheetId="41">保育!$A$1:$AY$220</definedName>
    <definedName name="_xlnm.Print_Area" localSheetId="14">放科!$A$1:$AY$617</definedName>
    <definedName name="_xlnm.Print_Area" localSheetId="16">'放科(RI)'!$A$1:$AY$123</definedName>
    <definedName name="_xlnm.Print_Area" localSheetId="15">'放科(治療)'!$A$1:$AY$124</definedName>
    <definedName name="_xlnm.Print_Area" localSheetId="39">防災!$A$1:$AY$204</definedName>
    <definedName name="_xlnm.Print_Area" localSheetId="17">薬剤!$A$1:$AY$333</definedName>
    <definedName name="_xlnm.Print_Area">#REF!</definedName>
    <definedName name="_xlnm.Print_Titles" localSheetId="24">'3F'!$1:$2</definedName>
    <definedName name="_xlnm.Print_Titles" localSheetId="26">'4F'!$1:$2</definedName>
    <definedName name="_xlnm.Print_Titles" localSheetId="27">'5F'!$1:$2</definedName>
    <definedName name="_xlnm.Print_Titles" localSheetId="28">'6F'!$1:$2</definedName>
    <definedName name="_xlnm.Print_Titles" localSheetId="29">'7F'!$1:$2</definedName>
    <definedName name="_xlnm.Print_Titles" localSheetId="23">ICUCCUHCU!$1:$2</definedName>
    <definedName name="_xlnm.Print_Titles" localSheetId="22">ME!$1:$2</definedName>
    <definedName name="_xlnm.Print_Titles" localSheetId="25">NIGC!$1:$2</definedName>
    <definedName name="_xlnm.Print_Titles" localSheetId="20">OPE!$1:$2</definedName>
    <definedName name="_xlnm.Print_Titles" localSheetId="0">QQ!$1:$2</definedName>
    <definedName name="_xlnm.Print_Titles" localSheetId="43">SPDリネン!$1:$2</definedName>
    <definedName name="_xlnm.Print_Titles" localSheetId="3">ウロ!$1:$2</definedName>
    <definedName name="_xlnm.Print_Titles" localSheetId="8">ギネ!$1:$2</definedName>
    <definedName name="_xlnm.Print_Titles" localSheetId="1">ケモ!$1:$2</definedName>
    <definedName name="_xlnm.Print_Titles" localSheetId="35">シス管!$1:$2</definedName>
    <definedName name="_xlnm.Print_Titles" localSheetId="18">リハ!$1:$2</definedName>
    <definedName name="_xlnm.Print_Titles" localSheetId="37">医安!$1:$2</definedName>
    <definedName name="_xlnm.Print_Titles" localSheetId="30">医局!$1:$2</definedName>
    <definedName name="_xlnm.Print_Titles" localSheetId="32">医事!$1:$2</definedName>
    <definedName name="_xlnm.Print_Titles" localSheetId="19">栄養!$1:$2</definedName>
    <definedName name="_xlnm.Print_Titles" localSheetId="42">会議!$1:$2</definedName>
    <definedName name="_xlnm.Print_Titles" localSheetId="6">外乳!$1:$2</definedName>
    <definedName name="_xlnm.Print_Titles" localSheetId="31">幹部!$1:$2</definedName>
    <definedName name="_xlnm.Print_Titles" localSheetId="34">看護!$1:$2</definedName>
    <definedName name="_xlnm.Print_Titles" localSheetId="9">眼科!$1:$2</definedName>
    <definedName name="_xlnm.Print_Titles" localSheetId="52">区分別の数量・金額内訳!$1:$7</definedName>
    <definedName name="_xlnm.Print_Titles" localSheetId="11">検体!$1:$2</definedName>
    <definedName name="_xlnm.Print_Titles" localSheetId="47">更衣!$1:$2</definedName>
    <definedName name="_xlnm.Print_Titles" localSheetId="36">事務!$1:$2</definedName>
    <definedName name="_xlnm.Print_Titles" localSheetId="7">耳鼻!$1:$2</definedName>
    <definedName name="_xlnm.Print_Titles" localSheetId="45">宿舎!$1:$2</definedName>
    <definedName name="_xlnm.Print_Titles" localSheetId="4">小児!$1:$2</definedName>
    <definedName name="_xlnm.Print_Titles" localSheetId="38">食堂!$1:$2</definedName>
    <definedName name="_xlnm.Print_Titles" localSheetId="44">図書!$1:$2</definedName>
    <definedName name="_xlnm.Print_Titles" localSheetId="2">整形脳!$1:$2</definedName>
    <definedName name="_xlnm.Print_Titles" localSheetId="13">生理!$1:$2</definedName>
    <definedName name="_xlnm.Print_Titles" localSheetId="33">相談!$1:$2</definedName>
    <definedName name="_xlnm.Print_Titles" localSheetId="48">待合!$1:$2</definedName>
    <definedName name="_xlnm.Print_Titles" localSheetId="21">中材!$1:$2</definedName>
    <definedName name="_xlnm.Print_Titles" localSheetId="40">電交!$1:$2</definedName>
    <definedName name="_xlnm.Print_Titles" localSheetId="46">当直!$1:$2</definedName>
    <definedName name="_xlnm.Print_Titles" localSheetId="5">内科!$1:$2</definedName>
    <definedName name="_xlnm.Print_Titles" localSheetId="10">内視!$1:$2</definedName>
    <definedName name="_xlnm.Print_Titles" localSheetId="49">病院局!$1:$2</definedName>
    <definedName name="_xlnm.Print_Titles" localSheetId="12">病理!$1:$2</definedName>
    <definedName name="_xlnm.Print_Titles" localSheetId="54">部門別の内訳!$1:$6</definedName>
    <definedName name="_xlnm.Print_Titles" localSheetId="41">保育!$1:$2</definedName>
    <definedName name="_xlnm.Print_Titles" localSheetId="14">放科!$1:$2</definedName>
    <definedName name="_xlnm.Print_Titles" localSheetId="16">'放科(RI)'!$1:$2</definedName>
    <definedName name="_xlnm.Print_Titles" localSheetId="15">'放科(治療)'!$1:$2</definedName>
    <definedName name="_xlnm.Print_Titles" localSheetId="39">防災!$1:$2</definedName>
    <definedName name="_xlnm.Print_Titles" localSheetId="17">薬剤!$1:$2</definedName>
    <definedName name="Q110_プラン台帳_集計_職種">#REF!</definedName>
    <definedName name="Q210_給与予算台帳_予算額">#REF!</definedName>
    <definedName name="Q240_プラン台帳_人件費_集計">#REF!</definedName>
    <definedName name="Q250_プラン台帳_給料表別_金額_集計">#REF!</definedName>
    <definedName name="Q250_プラン台帳_人数_集計">#REF!</definedName>
    <definedName name="Q260_給与予算台帳_特損">#REF!</definedName>
    <definedName name="Q270_給与予算台帳_特別職">#REF!</definedName>
    <definedName name="Q280_給与予算台帳_再任短">#REF!</definedName>
    <definedName name="ｒｒｒｒｒ">#REF!</definedName>
    <definedName name="ｒけんｍｄｊ">#REF!</definedName>
    <definedName name="sencount" hidden="1">1</definedName>
    <definedName name="ｓｓｓ">#REF!</definedName>
    <definedName name="ｔｔｔｔ">#REF!</definedName>
    <definedName name="ｖｖｖ">#REF!</definedName>
    <definedName name="ｗむいどｄ">#REF!</definedName>
    <definedName name="ｚｚｚｚ">#REF!</definedName>
    <definedName name="あｄｓｄ">#REF!</definedName>
    <definedName name="あああ">#REF!</definedName>
    <definedName name="あうあう">#REF!</definedName>
    <definedName name="あうし">#REF!</definedName>
    <definedName name="ぁふで">#REF!</definedName>
    <definedName name="あやう">#REF!</definedName>
    <definedName name="いしうく">#REF!</definedName>
    <definedName name="うぇ">#REF!</definedName>
    <definedName name="うく">#REF!</definedName>
    <definedName name="うづづ">#REF!</definedName>
    <definedName name="えうぢ">#REF!</definedName>
    <definedName name="ええええ">#REF!</definedName>
    <definedName name="えべいえ">#REF!</definedName>
    <definedName name="える">#REF!</definedName>
    <definedName name="えんすう">#REF!</definedName>
    <definedName name="えんづｄ">#REF!</definedName>
    <definedName name="おえ">#REF!</definedName>
    <definedName name="かま">#REF!</definedName>
    <definedName name="きゅゆお">#REF!</definedName>
    <definedName name="く">#REF!</definedName>
    <definedName name="ぐ">#REF!</definedName>
    <definedName name="けんすう">#REF!</definedName>
    <definedName name="こ">#REF!</definedName>
    <definedName name="ごうけい">#REF!</definedName>
    <definedName name="こしつ">#REF!</definedName>
    <definedName name="こしつうう">#REF!</definedName>
    <definedName name="さにんｎ">#REF!</definedName>
    <definedName name="ぜんたお">#REF!</definedName>
    <definedName name="っぶうｂ">#REF!</definedName>
    <definedName name="てんすううう">#REF!</definedName>
    <definedName name="なしえ">#REF!</definedName>
    <definedName name="ねｈし">#REF!</definedName>
    <definedName name="ねｒ">#REF!</definedName>
    <definedName name="ねうしｓ">#REF!</definedName>
    <definedName name="ばあう">#REF!</definedName>
    <definedName name="ばうあうい">#REF!</definedName>
    <definedName name="ばうし">#REF!</definedName>
    <definedName name="はしゃう">#REF!</definedName>
    <definedName name="めｂｓぢｓ">#REF!</definedName>
    <definedName name="めｂすあお">#REF!</definedName>
    <definedName name="めぶそあ">#REF!</definedName>
    <definedName name="るう">#REF!</definedName>
    <definedName name="れ">#REF!</definedName>
    <definedName name="んくし">#REF!</definedName>
    <definedName name="んすしう">#REF!</definedName>
    <definedName name="んづｄ">#REF!</definedName>
    <definedName name="んづし">#REF!</definedName>
    <definedName name="延べ">#REF!</definedName>
    <definedName name="延患者数">#REF!</definedName>
    <definedName name="外来">#REF!</definedName>
    <definedName name="外来＿１日患者数">#REF!</definedName>
    <definedName name="外来＿延患者数">#REF!</definedName>
    <definedName name="救急自動車搬送患者数">#REF!</definedName>
    <definedName name="救急車搬送患者数">#REF!</definedName>
    <definedName name="救急車搬送患者数＿外来">#REF!</definedName>
    <definedName name="救急車搬送患者数＿入院">#REF!</definedName>
    <definedName name="救急車搬送患者数Ｈ２４">#REF!</definedName>
    <definedName name="救急部患者数">#REF!</definedName>
    <definedName name="救急部患者数＿外来患者数">#REF!</definedName>
    <definedName name="救急部患者数＿外来患者数＿延患者数">#REF!</definedName>
    <definedName name="救急部患者数＿外来患者数＿夜間外科系救急患者数">#REF!</definedName>
    <definedName name="救急部患者数＿入院患者数">#REF!</definedName>
    <definedName name="救急部患者数＿入院患者数＿延患者数">#REF!</definedName>
    <definedName name="救急部患者数＿入院患者数＿夜間外科系救急患者数">#REF!</definedName>
    <definedName name="査定・返戻状況">#REF!</definedName>
    <definedName name="査定・返戻状況＿外来">#REF!</definedName>
    <definedName name="査定・返戻状況＿外来＿査定">#REF!</definedName>
    <definedName name="査定・返戻状況＿外来＿査定＿件数">#REF!</definedName>
    <definedName name="査定・返戻状況＿外来＿査定＿点数">#REF!</definedName>
    <definedName name="査定・返戻状況＿外来＿返戻">#REF!</definedName>
    <definedName name="査定・返戻状況＿外来＿返戻＿件数">#REF!</definedName>
    <definedName name="査定・返戻状況＿外来＿返戻＿点数">#REF!</definedName>
    <definedName name="査定・返戻状況＿入院">#REF!</definedName>
    <definedName name="査定・返戻状況＿入院＿査定">#REF!</definedName>
    <definedName name="査定・返戻状況＿入院＿査定＿件数">#REF!</definedName>
    <definedName name="査定・返戻状況＿入院＿査定＿点数">#REF!</definedName>
    <definedName name="査定・返戻状況＿入院＿返戻">#REF!</definedName>
    <definedName name="査定・返戻状況＿入院＿返戻＿件数">#REF!</definedName>
    <definedName name="査定・返戻状況＿入院＿返戻＿点数">#REF!</definedName>
    <definedName name="時間外救急患者数">#REF!</definedName>
    <definedName name="時間外救急患者数＿外来">#REF!</definedName>
    <definedName name="時間外救急患者数＿入院">#REF!</definedName>
    <definedName name="紹介患者状況">#REF!</definedName>
    <definedName name="紹介患者状況＿６歳未満時間外">#REF!</definedName>
    <definedName name="紹介患者状況＿救急自動車搬入患者数">#REF!</definedName>
    <definedName name="紹介患者状況＿初診患者数">#REF!</definedName>
    <definedName name="紹介患者状況＿紹介患者数">#REF!</definedName>
    <definedName name="紹介患者状況＿紹介患者数＿初診と再診">#REF!</definedName>
    <definedName name="紹介患者状況＿紹介患者数＿初診のみ">#REF!</definedName>
    <definedName name="紹介患者状況＿紹介率">#REF!</definedName>
    <definedName name="紹介患者状況＿紹介率＿初診と再診">#REF!</definedName>
    <definedName name="紹介患者状況＿紹介率＿初診のみ">#REF!</definedName>
    <definedName name="新入院退院患者数">#REF!</definedName>
    <definedName name="新入院退院患者数＿新入院患者数">#REF!</definedName>
    <definedName name="新入院退院患者数＿退院患者数">#REF!</definedName>
    <definedName name="動物公庫">#REF!</definedName>
    <definedName name="入院">#REF!</definedName>
    <definedName name="入院＿１日患者数">#REF!</definedName>
    <definedName name="入院＿延患者数">#REF!</definedName>
    <definedName name="入院＿病床数">#REF!</definedName>
    <definedName name="入院＿病床利用率">#REF!</definedName>
    <definedName name="有料">#REF!</definedName>
    <definedName name="有料個室稼動状況">#REF!</definedName>
    <definedName name="有料個室稼動状況＿稼動日数">#REF!</definedName>
    <definedName name="有料個室稼動状況＿稼動日数＿減免">#REF!</definedName>
    <definedName name="有料個室稼動状況＿稼動日数＿合計">#REF!</definedName>
    <definedName name="有料個室稼動状況＿稼動日数＿有料">#REF!</definedName>
    <definedName name="有料個室稼動状況＿稼動率">#REF!</definedName>
    <definedName name="有料個室稼動状況＿稼動率＿全体">#REF!</definedName>
    <definedName name="有料個室稼動状況＿稼動率＿有料">#REF!</definedName>
    <definedName name="有料個室稼動状況＿個室減免額">#REF!</definedName>
    <definedName name="有料個室稼動状況＿個室利用料">#REF!</definedName>
  </definedNames>
  <calcPr calcId="191029"/>
  <pivotCaches>
    <pivotCache cacheId="4" r:id="rId58"/>
    <pivotCache cacheId="5" r:id="rId5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225" i="88" l="1"/>
  <c r="AZ226" i="88"/>
  <c r="AZ227" i="88"/>
  <c r="AZ228" i="88"/>
  <c r="AZ229" i="88"/>
  <c r="AZ230" i="88"/>
  <c r="AZ231" i="88"/>
  <c r="AZ232" i="88"/>
  <c r="AZ233" i="88"/>
  <c r="AZ234" i="88"/>
  <c r="AZ235" i="88"/>
  <c r="AZ236" i="88"/>
  <c r="AZ237" i="88"/>
  <c r="AZ238" i="88"/>
  <c r="AZ239" i="88"/>
  <c r="AZ240" i="88"/>
  <c r="AZ241" i="88"/>
  <c r="AZ242" i="88"/>
  <c r="AZ243" i="88"/>
  <c r="AZ244" i="88"/>
  <c r="AZ245" i="88"/>
  <c r="AZ246" i="88"/>
  <c r="AZ247" i="88"/>
  <c r="AZ248" i="88"/>
  <c r="AZ249" i="88"/>
  <c r="AZ250" i="88"/>
  <c r="AZ3" i="77"/>
  <c r="AZ4" i="77"/>
  <c r="AZ5" i="77"/>
  <c r="AZ3" i="64"/>
  <c r="AZ4" i="64"/>
  <c r="AZ5" i="64"/>
  <c r="AZ6" i="64"/>
  <c r="AZ38" i="43" l="1"/>
  <c r="AZ46" i="60"/>
  <c r="AZ37" i="43"/>
  <c r="AZ636" i="48"/>
  <c r="AZ306" i="39"/>
  <c r="AZ304" i="39"/>
  <c r="AZ171" i="58" l="1"/>
  <c r="AZ172" i="58"/>
  <c r="AZ173" i="58"/>
  <c r="AZ174" i="58"/>
  <c r="AZ175" i="58"/>
  <c r="AZ176" i="58"/>
  <c r="AZ177" i="58"/>
  <c r="AZ178" i="58"/>
  <c r="AZ179" i="58"/>
  <c r="AZ180" i="58"/>
  <c r="AZ181" i="58"/>
  <c r="AZ182" i="58"/>
  <c r="AZ164" i="58"/>
  <c r="AZ165" i="58"/>
  <c r="AZ166" i="58"/>
  <c r="AZ167" i="58"/>
  <c r="AZ168" i="58"/>
  <c r="AZ169" i="58"/>
  <c r="AZ170" i="58"/>
  <c r="AZ152" i="58"/>
  <c r="AZ151" i="58"/>
  <c r="AZ150" i="58"/>
  <c r="AZ149" i="58"/>
  <c r="AZ148" i="58"/>
  <c r="AZ147" i="58"/>
  <c r="AZ146" i="58"/>
  <c r="AZ145" i="58"/>
  <c r="AZ144" i="58"/>
  <c r="AZ143" i="58"/>
  <c r="AZ142" i="58"/>
  <c r="AZ141" i="58"/>
  <c r="AZ140" i="58"/>
  <c r="AZ139" i="58"/>
  <c r="AZ138" i="58"/>
  <c r="AZ137" i="58"/>
  <c r="AZ136" i="58"/>
  <c r="AZ135" i="58"/>
  <c r="AZ134" i="58"/>
  <c r="AZ133" i="58"/>
  <c r="AZ132" i="58"/>
  <c r="AZ131" i="58"/>
  <c r="AZ130" i="58"/>
  <c r="AZ129" i="58"/>
  <c r="AZ128" i="58"/>
  <c r="AZ127" i="58"/>
  <c r="AZ126" i="58"/>
  <c r="AZ125" i="58"/>
  <c r="AZ124" i="58"/>
  <c r="AZ123" i="58"/>
  <c r="AZ122" i="58"/>
  <c r="AZ7" i="77"/>
  <c r="AZ8" i="77"/>
  <c r="AZ9" i="77"/>
  <c r="AZ10" i="77"/>
  <c r="AZ11" i="77"/>
  <c r="AZ12" i="77"/>
  <c r="AZ13" i="77"/>
  <c r="AZ14" i="77"/>
  <c r="AZ15" i="77"/>
  <c r="AZ16" i="77"/>
  <c r="AZ17" i="77"/>
  <c r="AZ18" i="77"/>
  <c r="AZ19" i="77"/>
  <c r="AZ20" i="77"/>
  <c r="AZ21" i="77"/>
  <c r="AZ22" i="77"/>
  <c r="AZ23" i="77"/>
  <c r="AZ24" i="77"/>
  <c r="AZ25" i="77"/>
  <c r="AZ26" i="77"/>
  <c r="AZ27" i="77"/>
  <c r="AZ28" i="77"/>
  <c r="AZ29" i="77"/>
  <c r="AZ30" i="77"/>
  <c r="AZ31" i="77"/>
  <c r="AZ32" i="77"/>
  <c r="AZ33" i="77"/>
  <c r="AZ34" i="77"/>
  <c r="AZ35" i="77"/>
  <c r="AZ36" i="77"/>
  <c r="AZ37" i="77"/>
  <c r="AZ38" i="77"/>
  <c r="AZ39" i="77"/>
  <c r="AZ40" i="77"/>
  <c r="AZ41" i="77"/>
  <c r="AZ42" i="77"/>
  <c r="AZ43" i="77"/>
  <c r="AZ44" i="77"/>
  <c r="AZ45" i="77"/>
  <c r="AZ46" i="77"/>
  <c r="AZ47" i="77"/>
  <c r="AZ48" i="77"/>
  <c r="AZ49" i="77"/>
  <c r="AZ50" i="77"/>
  <c r="AZ51" i="77"/>
  <c r="AZ52" i="77"/>
  <c r="AZ53" i="77"/>
  <c r="AZ54" i="77"/>
  <c r="AZ55" i="77"/>
  <c r="AZ56" i="77"/>
  <c r="AZ57" i="77"/>
  <c r="AZ58" i="77"/>
  <c r="AZ59" i="77"/>
  <c r="AZ60" i="77"/>
  <c r="AZ61" i="77"/>
  <c r="AZ62" i="77"/>
  <c r="AZ63" i="77"/>
  <c r="AZ64" i="77"/>
  <c r="AZ65" i="77"/>
  <c r="AZ66" i="77"/>
  <c r="AZ67" i="77"/>
  <c r="AZ68" i="77"/>
  <c r="AZ69" i="77"/>
  <c r="AZ70" i="77"/>
  <c r="AZ71" i="77"/>
  <c r="AZ72" i="77"/>
  <c r="AZ73" i="77"/>
  <c r="AZ74" i="77"/>
  <c r="AZ75" i="77"/>
  <c r="AZ76" i="77"/>
  <c r="AZ77" i="77"/>
  <c r="AZ78" i="77"/>
  <c r="AZ79" i="77"/>
  <c r="AZ80" i="77"/>
  <c r="AZ81" i="77"/>
  <c r="AZ82" i="77"/>
  <c r="AZ83" i="77"/>
  <c r="AZ84" i="77"/>
  <c r="AZ85" i="77"/>
  <c r="AZ86" i="77"/>
  <c r="AZ87" i="77"/>
  <c r="AZ88" i="77"/>
  <c r="AZ89" i="77"/>
  <c r="AZ90" i="77"/>
  <c r="AZ91" i="77"/>
  <c r="AZ92" i="77"/>
  <c r="AZ93" i="77"/>
  <c r="AZ94" i="77"/>
  <c r="AZ95" i="77"/>
  <c r="AZ96" i="77"/>
  <c r="AZ97" i="77"/>
  <c r="AZ98" i="77"/>
  <c r="AZ99" i="77"/>
  <c r="AZ100" i="77"/>
  <c r="AZ101" i="77"/>
  <c r="AZ102" i="77"/>
  <c r="AZ103" i="77"/>
  <c r="AZ104" i="77"/>
  <c r="AZ105" i="77"/>
  <c r="AZ106" i="77"/>
  <c r="AZ107" i="77"/>
  <c r="AZ108" i="77"/>
  <c r="AZ109" i="77"/>
  <c r="AZ110" i="77"/>
  <c r="AZ111" i="77"/>
  <c r="AZ112" i="77"/>
  <c r="AZ113" i="77"/>
  <c r="AZ114" i="77"/>
  <c r="AZ115" i="77"/>
  <c r="AZ116" i="77"/>
  <c r="AZ117" i="77"/>
  <c r="AZ118" i="77"/>
  <c r="AZ119" i="77"/>
  <c r="AZ120" i="77"/>
  <c r="AZ121" i="77"/>
  <c r="AZ122" i="77"/>
  <c r="AZ123" i="77"/>
  <c r="AZ124" i="77"/>
  <c r="AZ125" i="77"/>
  <c r="AZ126" i="77"/>
  <c r="AZ127" i="77"/>
  <c r="AZ128" i="77"/>
  <c r="AZ129" i="77"/>
  <c r="AZ130" i="77"/>
  <c r="AZ131" i="77"/>
  <c r="AZ132" i="77"/>
  <c r="AZ133" i="77"/>
  <c r="AZ134" i="77"/>
  <c r="AZ135" i="77"/>
  <c r="AZ136" i="77"/>
  <c r="AZ137" i="77"/>
  <c r="AZ138" i="77"/>
  <c r="AZ139" i="77"/>
  <c r="AZ140" i="77"/>
  <c r="AZ141" i="77"/>
  <c r="AZ142" i="77"/>
  <c r="AZ143" i="77"/>
  <c r="AZ144" i="77"/>
  <c r="AZ145" i="77"/>
  <c r="AZ146" i="77"/>
  <c r="AZ147" i="77"/>
  <c r="AZ148" i="77"/>
  <c r="AZ149" i="77"/>
  <c r="AZ150" i="77"/>
  <c r="AZ151" i="77"/>
  <c r="AZ152" i="77"/>
  <c r="AZ153" i="77"/>
  <c r="AZ154" i="77"/>
  <c r="AZ155" i="77"/>
  <c r="AZ156" i="77"/>
  <c r="AZ157" i="77"/>
  <c r="AZ158" i="77"/>
  <c r="AZ159" i="77"/>
  <c r="AZ160" i="77"/>
  <c r="AZ161" i="77"/>
  <c r="AZ162" i="77"/>
  <c r="AZ163" i="77"/>
  <c r="AZ164" i="77"/>
  <c r="AZ165" i="77"/>
  <c r="AZ166" i="77"/>
  <c r="AZ167" i="77"/>
  <c r="AZ168" i="77"/>
  <c r="AZ169" i="77"/>
  <c r="AZ170" i="77"/>
  <c r="AZ171" i="77"/>
  <c r="AZ172" i="77"/>
  <c r="AZ173" i="77"/>
  <c r="AZ174" i="77"/>
  <c r="AZ175" i="77"/>
  <c r="AZ176" i="77"/>
  <c r="AZ177" i="77"/>
  <c r="AZ178" i="77"/>
  <c r="AZ179" i="77"/>
  <c r="AZ180" i="77"/>
  <c r="AZ181" i="77"/>
  <c r="AZ182" i="77"/>
  <c r="AZ183" i="77"/>
  <c r="AZ184" i="77"/>
  <c r="AZ185" i="77"/>
  <c r="AZ186" i="77"/>
  <c r="AZ187" i="77"/>
  <c r="AZ188" i="77"/>
  <c r="AZ189" i="77"/>
  <c r="AZ190" i="77"/>
  <c r="AZ191" i="77"/>
  <c r="AZ192" i="77"/>
  <c r="AZ193" i="77"/>
  <c r="AZ194" i="77"/>
  <c r="AZ195" i="77"/>
  <c r="AZ196" i="77"/>
  <c r="AZ197" i="77"/>
  <c r="AZ198" i="77"/>
  <c r="AZ199" i="77"/>
  <c r="AZ200" i="77"/>
  <c r="AZ201" i="77"/>
  <c r="AZ202" i="77"/>
  <c r="AZ203" i="77"/>
  <c r="AZ204" i="77"/>
  <c r="AZ205" i="77"/>
  <c r="AZ206" i="77"/>
  <c r="AZ207" i="77"/>
  <c r="AZ208" i="77"/>
  <c r="AZ209" i="77"/>
  <c r="AZ210" i="77"/>
  <c r="AZ211" i="77"/>
  <c r="AZ212" i="77"/>
  <c r="AZ213" i="77"/>
  <c r="AZ214" i="77"/>
  <c r="AZ215" i="77"/>
  <c r="AZ216" i="77"/>
  <c r="AZ217" i="77"/>
  <c r="AZ218" i="77"/>
  <c r="AZ219" i="77"/>
  <c r="AZ220" i="77"/>
  <c r="AZ221" i="77"/>
  <c r="AZ222" i="77"/>
  <c r="AZ223" i="77"/>
  <c r="AZ224" i="77"/>
  <c r="AZ225" i="77"/>
  <c r="AZ226" i="77"/>
  <c r="AZ227" i="77"/>
  <c r="AZ228" i="77"/>
  <c r="AZ229" i="77"/>
  <c r="AZ230" i="77"/>
  <c r="AZ231" i="77"/>
  <c r="AZ232" i="77"/>
  <c r="AZ233" i="77"/>
  <c r="AZ234" i="77"/>
  <c r="AZ235" i="77"/>
  <c r="AZ236" i="77"/>
  <c r="AZ237" i="77"/>
  <c r="AZ238" i="77"/>
  <c r="AZ239" i="77"/>
  <c r="AZ240" i="77"/>
  <c r="AZ241" i="77"/>
  <c r="AZ242" i="77"/>
  <c r="AZ243" i="77"/>
  <c r="AZ244" i="77"/>
  <c r="AZ245" i="77"/>
  <c r="AZ246" i="77"/>
  <c r="AZ247" i="77"/>
  <c r="AZ248" i="77"/>
  <c r="AZ249" i="77"/>
  <c r="AZ250" i="77"/>
  <c r="AZ251" i="77"/>
  <c r="AZ252" i="77"/>
  <c r="AZ253" i="77"/>
  <c r="AZ254" i="77"/>
  <c r="AZ255" i="77"/>
  <c r="AZ256" i="77"/>
  <c r="AZ257" i="77"/>
  <c r="AZ258" i="77"/>
  <c r="AZ259" i="77"/>
  <c r="AZ260" i="77"/>
  <c r="AZ261" i="77"/>
  <c r="AZ262" i="77"/>
  <c r="AZ263" i="77"/>
  <c r="AZ264" i="77"/>
  <c r="AZ265" i="77"/>
  <c r="AZ266" i="77"/>
  <c r="AZ267" i="77"/>
  <c r="AZ268" i="77"/>
  <c r="AZ269" i="77"/>
  <c r="AZ270" i="77"/>
  <c r="AZ271" i="77"/>
  <c r="AZ272" i="77"/>
  <c r="AZ273" i="77"/>
  <c r="AZ274" i="77"/>
  <c r="AZ275" i="77"/>
  <c r="AZ276" i="77"/>
  <c r="AZ277" i="77"/>
  <c r="AZ278" i="77"/>
  <c r="AZ279" i="77"/>
  <c r="AZ280" i="77"/>
  <c r="AZ281" i="77"/>
  <c r="AZ282" i="77"/>
  <c r="AZ283" i="77"/>
  <c r="AZ284" i="77"/>
  <c r="AZ285" i="77"/>
  <c r="AZ286" i="77"/>
  <c r="AZ287" i="77"/>
  <c r="AZ288" i="77"/>
  <c r="AZ289" i="77"/>
  <c r="AZ290" i="77"/>
  <c r="AZ291" i="77"/>
  <c r="AZ292" i="77"/>
  <c r="AZ293" i="77"/>
  <c r="AZ294" i="77"/>
  <c r="AZ295" i="77"/>
  <c r="AZ296" i="77"/>
  <c r="AZ297" i="77"/>
  <c r="AZ298" i="77"/>
  <c r="AZ299" i="77"/>
  <c r="AZ300" i="77"/>
  <c r="AZ301" i="77"/>
  <c r="AZ302" i="77"/>
  <c r="AZ303" i="77"/>
  <c r="AZ304" i="77"/>
  <c r="AZ305" i="77"/>
  <c r="AZ306" i="77"/>
  <c r="AZ307" i="77"/>
  <c r="AZ308" i="77"/>
  <c r="AZ309" i="77"/>
  <c r="AZ310" i="77"/>
  <c r="AZ311" i="77"/>
  <c r="AZ312" i="77"/>
  <c r="AZ313" i="77"/>
  <c r="AZ314" i="77"/>
  <c r="AZ315" i="77"/>
  <c r="AZ316" i="77"/>
  <c r="AZ317" i="77"/>
  <c r="AZ318" i="77"/>
  <c r="AZ319" i="77"/>
  <c r="AZ320" i="77"/>
  <c r="AZ321" i="77"/>
  <c r="AZ322" i="77"/>
  <c r="AZ323" i="77"/>
  <c r="AZ324" i="77"/>
  <c r="AZ325" i="77"/>
  <c r="AZ326" i="77"/>
  <c r="AZ327" i="77"/>
  <c r="AZ328" i="77"/>
  <c r="AZ329" i="77"/>
  <c r="AZ330" i="77"/>
  <c r="AZ331" i="77"/>
  <c r="AZ332" i="77"/>
  <c r="AZ333" i="77"/>
  <c r="AZ334" i="77"/>
  <c r="AZ335" i="77"/>
  <c r="AZ336" i="77"/>
  <c r="AZ337" i="77"/>
  <c r="AZ338" i="77"/>
  <c r="AZ339" i="77"/>
  <c r="AZ340" i="77"/>
  <c r="AZ341" i="77"/>
  <c r="AZ342" i="77"/>
  <c r="AZ343" i="77"/>
  <c r="AZ344" i="77"/>
  <c r="AZ345" i="77"/>
  <c r="AZ346" i="77"/>
  <c r="AZ347" i="77"/>
  <c r="AZ348" i="77"/>
  <c r="AZ349" i="77"/>
  <c r="AZ350" i="77"/>
  <c r="AZ351" i="77"/>
  <c r="AZ352" i="77"/>
  <c r="AZ353" i="77"/>
  <c r="AZ354" i="77"/>
  <c r="AZ355" i="77"/>
  <c r="AZ356" i="77"/>
  <c r="AZ357" i="77"/>
  <c r="AZ358" i="77"/>
  <c r="AZ359" i="77"/>
  <c r="AZ360" i="77"/>
  <c r="AZ361" i="77"/>
  <c r="AZ362" i="77"/>
  <c r="AZ363" i="77"/>
  <c r="AZ364" i="77"/>
  <c r="AZ365" i="77"/>
  <c r="AZ366" i="77"/>
  <c r="AZ367" i="77"/>
  <c r="AZ368" i="77"/>
  <c r="AZ369" i="77"/>
  <c r="AZ370" i="77"/>
  <c r="AZ371" i="77"/>
  <c r="AZ372" i="77"/>
  <c r="AZ373" i="77"/>
  <c r="AZ374" i="77"/>
  <c r="AZ375" i="77"/>
  <c r="AZ376" i="77"/>
  <c r="AZ377" i="77"/>
  <c r="AZ378" i="77"/>
  <c r="AZ379" i="77"/>
  <c r="AZ380" i="77"/>
  <c r="AZ381" i="77"/>
  <c r="AZ382" i="77"/>
  <c r="AZ383" i="77"/>
  <c r="AZ384" i="77"/>
  <c r="AZ385" i="77"/>
  <c r="AZ386" i="77"/>
  <c r="AZ387" i="77"/>
  <c r="AZ388" i="77"/>
  <c r="AZ389" i="77"/>
  <c r="AZ390" i="77"/>
  <c r="AZ391" i="77"/>
  <c r="AZ392" i="77"/>
  <c r="AZ393" i="77"/>
  <c r="AZ394" i="77"/>
  <c r="AZ395" i="77"/>
  <c r="AZ396" i="77"/>
  <c r="AZ397" i="77"/>
  <c r="AZ398" i="77"/>
  <c r="AZ399" i="77"/>
  <c r="AZ400" i="77"/>
  <c r="AZ401" i="77"/>
  <c r="AZ402" i="77"/>
  <c r="AZ403" i="77"/>
  <c r="AZ404" i="77"/>
  <c r="AZ405" i="77"/>
  <c r="AZ406" i="77"/>
  <c r="AZ174" i="89"/>
  <c r="AZ138" i="89"/>
  <c r="AZ4" i="90"/>
  <c r="AZ5" i="90"/>
  <c r="AZ6" i="90"/>
  <c r="AZ7" i="90"/>
  <c r="AZ8" i="90"/>
  <c r="AZ9" i="90"/>
  <c r="AZ10" i="90"/>
  <c r="AZ11" i="90"/>
  <c r="AZ12" i="90"/>
  <c r="AZ13" i="90"/>
  <c r="AZ14" i="90"/>
  <c r="AZ15" i="90"/>
  <c r="AZ16" i="90"/>
  <c r="AZ17" i="90"/>
  <c r="AZ18" i="90"/>
  <c r="AZ19" i="90"/>
  <c r="AZ20" i="90"/>
  <c r="AZ21" i="90"/>
  <c r="AZ22" i="90"/>
  <c r="AZ23" i="90"/>
  <c r="AZ24" i="90"/>
  <c r="AZ25" i="90"/>
  <c r="AZ26" i="90"/>
  <c r="AZ27" i="90"/>
  <c r="AZ28" i="90"/>
  <c r="AZ29" i="90"/>
  <c r="AZ30" i="90"/>
  <c r="AZ31" i="90"/>
  <c r="AZ32" i="90"/>
  <c r="AZ33" i="90"/>
  <c r="AZ34" i="90"/>
  <c r="AZ35" i="90"/>
  <c r="AZ36" i="90"/>
  <c r="AZ37" i="90"/>
  <c r="AZ38" i="90"/>
  <c r="AZ40" i="90"/>
  <c r="AZ41" i="90"/>
  <c r="AZ42" i="90"/>
  <c r="AZ43" i="90"/>
  <c r="AZ44" i="90"/>
  <c r="AZ45" i="90"/>
  <c r="AZ46" i="90"/>
  <c r="AZ47" i="90"/>
  <c r="AZ48" i="90"/>
  <c r="AZ49" i="90"/>
  <c r="AZ50" i="90"/>
  <c r="AZ51" i="90"/>
  <c r="AZ52" i="90"/>
  <c r="AZ53" i="90"/>
  <c r="AZ54" i="90"/>
  <c r="AZ55" i="90"/>
  <c r="AZ56" i="90"/>
  <c r="AZ57" i="90"/>
  <c r="AZ58" i="90"/>
  <c r="AZ59" i="90"/>
  <c r="AZ60" i="90"/>
  <c r="AZ61" i="90"/>
  <c r="AZ62" i="90"/>
  <c r="AZ63" i="90"/>
  <c r="AZ64" i="90"/>
  <c r="AZ65" i="90"/>
  <c r="AZ66" i="90"/>
  <c r="AZ67" i="90"/>
  <c r="AZ68" i="90"/>
  <c r="AZ69" i="90"/>
  <c r="AZ70" i="90"/>
  <c r="AZ71" i="90"/>
  <c r="AZ72" i="90"/>
  <c r="AZ73" i="90"/>
  <c r="AZ74" i="90"/>
  <c r="AZ75" i="90"/>
  <c r="AZ76" i="90"/>
  <c r="AZ77" i="90"/>
  <c r="AZ78" i="90"/>
  <c r="AZ79" i="90"/>
  <c r="AZ80" i="90"/>
  <c r="AZ81" i="90"/>
  <c r="AZ82" i="90"/>
  <c r="AZ83" i="90"/>
  <c r="AZ84" i="90"/>
  <c r="AZ85" i="90"/>
  <c r="AZ86" i="90"/>
  <c r="AZ87" i="90"/>
  <c r="AZ88" i="90"/>
  <c r="AZ89" i="90"/>
  <c r="AZ90" i="90"/>
  <c r="AZ91" i="90"/>
  <c r="AZ92" i="90"/>
  <c r="AZ93" i="90"/>
  <c r="AZ94" i="90"/>
  <c r="AZ95" i="90"/>
  <c r="AZ96" i="90"/>
  <c r="AZ97" i="90"/>
  <c r="AZ98" i="90"/>
  <c r="AZ99" i="90"/>
  <c r="AZ100" i="90"/>
  <c r="AZ101" i="90"/>
  <c r="AZ102" i="90"/>
  <c r="AZ103" i="90"/>
  <c r="AZ104" i="90"/>
  <c r="AZ105" i="90"/>
  <c r="AZ106" i="90"/>
  <c r="AZ107" i="90"/>
  <c r="AZ108" i="90"/>
  <c r="AZ109" i="90"/>
  <c r="AZ110" i="90"/>
  <c r="AZ112" i="90"/>
  <c r="AZ113" i="90"/>
  <c r="AZ114" i="90"/>
  <c r="AZ115" i="90"/>
  <c r="AZ116" i="90"/>
  <c r="AZ117" i="90"/>
  <c r="AZ118" i="90"/>
  <c r="AZ119" i="90"/>
  <c r="AZ120" i="90"/>
  <c r="AZ121" i="90"/>
  <c r="AZ122" i="90"/>
  <c r="AZ123" i="90"/>
  <c r="AZ124" i="90"/>
  <c r="AZ125" i="90"/>
  <c r="AZ126" i="90"/>
  <c r="AZ127" i="90"/>
  <c r="AZ128" i="90"/>
  <c r="AZ129" i="90"/>
  <c r="AZ130" i="90"/>
  <c r="AZ131" i="90"/>
  <c r="AZ132" i="90"/>
  <c r="AZ133" i="90"/>
  <c r="AZ134" i="90"/>
  <c r="AZ135" i="90"/>
  <c r="AZ136" i="90"/>
  <c r="AZ137" i="90"/>
  <c r="AZ138" i="90"/>
  <c r="AZ139" i="90"/>
  <c r="AZ140" i="90"/>
  <c r="AZ4" i="71"/>
  <c r="AZ5" i="71"/>
  <c r="AZ6" i="71"/>
  <c r="AZ7" i="71"/>
  <c r="AZ8" i="71"/>
  <c r="AZ9" i="71"/>
  <c r="AZ10" i="71"/>
  <c r="AZ11" i="71"/>
  <c r="AZ12" i="71"/>
  <c r="AZ13" i="71"/>
  <c r="AZ14" i="71"/>
  <c r="AZ15" i="71"/>
  <c r="AZ16" i="71"/>
  <c r="AZ17" i="71"/>
  <c r="AZ18" i="71"/>
  <c r="AZ19" i="71"/>
  <c r="AZ20" i="71"/>
  <c r="AZ21" i="71"/>
  <c r="AZ22" i="71"/>
  <c r="AZ23" i="71"/>
  <c r="AZ24" i="71"/>
  <c r="AZ25" i="71"/>
  <c r="AZ26" i="71"/>
  <c r="AZ27" i="71"/>
  <c r="AZ28" i="71"/>
  <c r="AZ29" i="71"/>
  <c r="AZ30" i="71"/>
  <c r="AZ31" i="71"/>
  <c r="AZ32" i="71"/>
  <c r="AZ33" i="71"/>
  <c r="AZ34" i="71"/>
  <c r="AZ35" i="71"/>
  <c r="AZ36" i="71"/>
  <c r="AZ37" i="71"/>
  <c r="AZ38" i="71"/>
  <c r="AZ39" i="71"/>
  <c r="AZ40" i="71"/>
  <c r="AZ41" i="71"/>
  <c r="AZ42" i="71"/>
  <c r="AZ43" i="71"/>
  <c r="AZ44" i="71"/>
  <c r="AZ45" i="71"/>
  <c r="AZ46" i="71"/>
  <c r="AZ47" i="71"/>
  <c r="AZ48" i="71"/>
  <c r="AZ49" i="71"/>
  <c r="AZ50" i="71"/>
  <c r="AZ51" i="71"/>
  <c r="AZ52" i="71"/>
  <c r="AZ53" i="71"/>
  <c r="AZ54" i="71"/>
  <c r="AZ55" i="71"/>
  <c r="AZ56" i="71"/>
  <c r="AZ57" i="71"/>
  <c r="AZ58" i="71"/>
  <c r="AZ59" i="71"/>
  <c r="AZ60" i="71"/>
  <c r="AZ61" i="71"/>
  <c r="AZ62" i="71"/>
  <c r="AZ63" i="71"/>
  <c r="AZ64" i="71"/>
  <c r="AZ65" i="71"/>
  <c r="AZ66" i="71"/>
  <c r="AZ67" i="71"/>
  <c r="AZ68" i="71"/>
  <c r="AZ69" i="71"/>
  <c r="AZ70" i="71"/>
  <c r="AZ71" i="71"/>
  <c r="AZ72" i="71"/>
  <c r="AZ74" i="71"/>
  <c r="AZ75" i="71"/>
  <c r="AZ76" i="71"/>
  <c r="AZ77" i="71"/>
  <c r="AZ78" i="71"/>
  <c r="AZ79" i="71"/>
  <c r="AZ80" i="71"/>
  <c r="AZ81" i="71"/>
  <c r="AZ82" i="71"/>
  <c r="AZ83" i="71"/>
  <c r="AZ84" i="71"/>
  <c r="AZ85" i="71"/>
  <c r="AZ86" i="71"/>
  <c r="AZ87" i="71"/>
  <c r="AZ88" i="71"/>
  <c r="AZ89" i="71"/>
  <c r="AZ90" i="71"/>
  <c r="AZ91" i="71"/>
  <c r="AZ92" i="71"/>
  <c r="AZ93" i="71"/>
  <c r="AZ94" i="71"/>
  <c r="AZ95" i="71"/>
  <c r="AZ96" i="71"/>
  <c r="AZ97" i="71"/>
  <c r="AZ98" i="71"/>
  <c r="AZ99" i="71"/>
  <c r="AZ100" i="71"/>
  <c r="AZ101" i="71"/>
  <c r="AZ102" i="71"/>
  <c r="AZ103" i="71"/>
  <c r="AZ104" i="71"/>
  <c r="AZ105" i="71"/>
  <c r="AZ106" i="71"/>
  <c r="AZ108" i="71"/>
  <c r="AZ109" i="71"/>
  <c r="AZ110" i="71"/>
  <c r="AZ111" i="71"/>
  <c r="AZ112" i="71"/>
  <c r="AZ113" i="71"/>
  <c r="AZ114" i="71"/>
  <c r="AZ115" i="71"/>
  <c r="AZ116" i="71"/>
  <c r="AZ117" i="71"/>
  <c r="AZ118" i="71"/>
  <c r="AZ119" i="71"/>
  <c r="AZ120" i="71"/>
  <c r="AZ121" i="71"/>
  <c r="AZ122" i="71"/>
  <c r="AZ123" i="71"/>
  <c r="AZ124" i="71"/>
  <c r="AZ125" i="71"/>
  <c r="AZ126" i="71"/>
  <c r="AZ127" i="71"/>
  <c r="AZ128" i="71"/>
  <c r="AZ129" i="71"/>
  <c r="AZ130" i="71"/>
  <c r="AZ131" i="71"/>
  <c r="AZ132" i="71"/>
  <c r="AZ133" i="71"/>
  <c r="AZ134" i="71"/>
  <c r="AZ135" i="71"/>
  <c r="AZ136" i="71"/>
  <c r="AZ137" i="71"/>
  <c r="AZ138" i="71"/>
  <c r="AZ139" i="71"/>
  <c r="AZ140" i="71"/>
  <c r="AZ141" i="71"/>
  <c r="AZ142" i="71"/>
  <c r="AZ143" i="71"/>
  <c r="AZ144" i="71"/>
  <c r="AZ145" i="71"/>
  <c r="AZ146" i="71"/>
  <c r="AZ147" i="71"/>
  <c r="AZ148" i="71"/>
  <c r="AZ149" i="71"/>
  <c r="AZ150" i="71"/>
  <c r="AZ151" i="71"/>
  <c r="AZ152" i="71"/>
  <c r="AZ153" i="71"/>
  <c r="AZ154" i="71"/>
  <c r="AZ155" i="71"/>
  <c r="AZ156" i="71"/>
  <c r="AZ157" i="71"/>
  <c r="AZ158" i="71"/>
  <c r="AZ159" i="71"/>
  <c r="AZ160" i="71"/>
  <c r="AZ161" i="71"/>
  <c r="AZ162" i="71"/>
  <c r="AZ163" i="71"/>
  <c r="AZ164" i="71"/>
  <c r="AZ165" i="71"/>
  <c r="AZ166" i="71"/>
  <c r="AZ167" i="71"/>
  <c r="AZ168" i="71"/>
  <c r="AZ169" i="71"/>
  <c r="AZ170" i="71"/>
  <c r="AZ171" i="71"/>
  <c r="AZ172" i="71"/>
  <c r="AZ173" i="71"/>
  <c r="AZ174" i="71"/>
  <c r="AZ175" i="71"/>
  <c r="AZ176" i="71"/>
  <c r="AZ177" i="71"/>
  <c r="AZ178" i="71"/>
  <c r="AZ179" i="71"/>
  <c r="AZ180" i="71"/>
  <c r="AZ181" i="71"/>
  <c r="AZ182" i="71"/>
  <c r="AZ183" i="71"/>
  <c r="AZ184" i="71"/>
  <c r="AZ185" i="71"/>
  <c r="AZ186" i="71"/>
  <c r="AZ187" i="71"/>
  <c r="AZ188" i="71"/>
  <c r="AZ189" i="71"/>
  <c r="AZ190" i="71"/>
  <c r="AZ191" i="71"/>
  <c r="AZ192" i="71"/>
  <c r="AZ193" i="71"/>
  <c r="AZ194" i="71"/>
  <c r="AZ195" i="71"/>
  <c r="AZ196" i="71"/>
  <c r="AZ197" i="71"/>
  <c r="AZ198" i="71"/>
  <c r="AZ199" i="71"/>
  <c r="AZ200" i="71"/>
  <c r="AZ201" i="71"/>
  <c r="AZ202" i="71"/>
  <c r="AZ203" i="71"/>
  <c r="AZ204" i="71"/>
  <c r="AZ205" i="71"/>
  <c r="AZ206" i="71"/>
  <c r="AZ207" i="71"/>
  <c r="AZ208" i="71"/>
  <c r="AZ209" i="71"/>
  <c r="AZ210" i="71"/>
  <c r="AZ211" i="71"/>
  <c r="AZ212" i="71"/>
  <c r="AZ213" i="71"/>
  <c r="AZ214" i="71"/>
  <c r="AZ215" i="71"/>
  <c r="AZ216" i="71"/>
  <c r="AZ217" i="71"/>
  <c r="AZ218" i="71"/>
  <c r="AZ219" i="71"/>
  <c r="AZ220" i="71"/>
  <c r="AZ221" i="71"/>
  <c r="AZ222" i="71"/>
  <c r="AZ223" i="71"/>
  <c r="AZ224" i="71"/>
  <c r="AZ225" i="71"/>
  <c r="AZ226" i="71"/>
  <c r="AZ227" i="71"/>
  <c r="AZ228" i="71"/>
  <c r="AZ229" i="71"/>
  <c r="AZ230" i="71"/>
  <c r="AZ231" i="71"/>
  <c r="AZ232" i="71"/>
  <c r="AZ233" i="71"/>
  <c r="AZ234" i="71"/>
  <c r="AZ235" i="71"/>
  <c r="AZ236" i="71"/>
  <c r="AZ237" i="71"/>
  <c r="AZ238" i="71"/>
  <c r="AZ239" i="71"/>
  <c r="AZ240" i="71"/>
  <c r="AZ241" i="71"/>
  <c r="AZ242" i="71"/>
  <c r="AZ243" i="71"/>
  <c r="AZ244" i="71"/>
  <c r="AZ245" i="71"/>
  <c r="AZ246" i="71"/>
  <c r="AZ247" i="71"/>
  <c r="AZ248" i="71"/>
  <c r="AZ249" i="71"/>
  <c r="AZ250" i="71"/>
  <c r="AZ251" i="71"/>
  <c r="AZ252" i="71"/>
  <c r="AZ253" i="71"/>
  <c r="AZ254" i="71"/>
  <c r="AZ255" i="71"/>
  <c r="AZ256" i="71"/>
  <c r="AZ257" i="71"/>
  <c r="AZ258" i="71"/>
  <c r="AZ259" i="71"/>
  <c r="AZ260" i="71"/>
  <c r="AZ261" i="71"/>
  <c r="AZ262" i="71"/>
  <c r="AZ263" i="71"/>
  <c r="AZ264" i="71"/>
  <c r="AZ265" i="71"/>
  <c r="AZ266" i="71"/>
  <c r="AZ267" i="71"/>
  <c r="AZ268" i="71"/>
  <c r="AZ269" i="71"/>
  <c r="AZ270" i="71"/>
  <c r="AZ271" i="71"/>
  <c r="AZ272" i="71"/>
  <c r="AZ273" i="71"/>
  <c r="AZ274" i="71"/>
  <c r="AZ275" i="71"/>
  <c r="AZ276" i="71"/>
  <c r="AZ277" i="71"/>
  <c r="AZ278" i="71"/>
  <c r="AZ279" i="71"/>
  <c r="AZ280" i="71"/>
  <c r="AZ281" i="71"/>
  <c r="AZ282" i="71"/>
  <c r="AZ283" i="71"/>
  <c r="AZ284" i="71"/>
  <c r="AZ285" i="71"/>
  <c r="AZ286" i="71"/>
  <c r="AZ287" i="71"/>
  <c r="AZ288" i="71"/>
  <c r="AZ289" i="71"/>
  <c r="AZ290" i="71"/>
  <c r="AZ291" i="71"/>
  <c r="AZ292" i="71"/>
  <c r="AZ293" i="71"/>
  <c r="AZ294" i="71"/>
  <c r="AZ295" i="71"/>
  <c r="AZ298" i="71"/>
  <c r="AZ299" i="71"/>
  <c r="AZ300" i="71"/>
  <c r="AZ301" i="71"/>
  <c r="AZ302" i="71"/>
  <c r="AZ303" i="71"/>
  <c r="AZ304" i="71"/>
  <c r="AZ305" i="71"/>
  <c r="AZ306" i="71"/>
  <c r="AZ307" i="71"/>
  <c r="AZ308" i="71"/>
  <c r="AZ309" i="71"/>
  <c r="AZ310" i="71"/>
  <c r="AZ311" i="71"/>
  <c r="AZ312" i="71"/>
  <c r="AZ313" i="71"/>
  <c r="AZ314" i="71"/>
  <c r="AZ315" i="71"/>
  <c r="AZ316" i="71"/>
  <c r="AZ317" i="71"/>
  <c r="AZ318" i="71"/>
  <c r="AZ319" i="71"/>
  <c r="AZ320" i="71"/>
  <c r="AZ321" i="71"/>
  <c r="AZ322" i="71"/>
  <c r="AZ323" i="71"/>
  <c r="AZ324" i="71"/>
  <c r="AZ325" i="71"/>
  <c r="AZ326" i="71"/>
  <c r="AZ327" i="71"/>
  <c r="AZ328" i="71"/>
  <c r="AZ329" i="71"/>
  <c r="AZ330" i="71"/>
  <c r="AZ331" i="71"/>
  <c r="AZ332" i="71"/>
  <c r="AZ333" i="71"/>
  <c r="AZ334" i="71"/>
  <c r="AZ335" i="71"/>
  <c r="AZ336" i="71"/>
  <c r="AZ337" i="71"/>
  <c r="AZ338" i="71"/>
  <c r="AZ339" i="71"/>
  <c r="AZ340" i="71"/>
  <c r="AZ341" i="71"/>
  <c r="AZ342" i="71"/>
  <c r="AZ343" i="71"/>
  <c r="AZ344" i="71"/>
  <c r="AZ345" i="71"/>
  <c r="AZ346" i="71"/>
  <c r="AZ347" i="71"/>
  <c r="AZ348" i="71"/>
  <c r="AZ349" i="71"/>
  <c r="AZ350" i="71"/>
  <c r="AZ351" i="71"/>
  <c r="AZ352" i="71"/>
  <c r="AZ353" i="71"/>
  <c r="AZ354" i="71"/>
  <c r="AZ355" i="71"/>
  <c r="AZ356" i="71"/>
  <c r="AZ357" i="71"/>
  <c r="AZ358" i="71"/>
  <c r="AZ359" i="71"/>
  <c r="AZ360" i="71"/>
  <c r="AZ361" i="71"/>
  <c r="AZ362" i="71"/>
  <c r="AZ363" i="71"/>
  <c r="AZ364" i="71"/>
  <c r="AZ365" i="71"/>
  <c r="AZ366" i="71"/>
  <c r="AZ367" i="71"/>
  <c r="AZ368" i="71"/>
  <c r="AZ369" i="71"/>
  <c r="AZ370" i="71"/>
  <c r="AZ371" i="71"/>
  <c r="AZ372" i="71"/>
  <c r="AZ373" i="71"/>
  <c r="AZ374" i="71"/>
  <c r="AZ375" i="71"/>
  <c r="AZ376" i="71"/>
  <c r="AZ377" i="71"/>
  <c r="AZ378" i="71"/>
  <c r="AZ379" i="71"/>
  <c r="AZ380" i="71"/>
  <c r="AZ381" i="71"/>
  <c r="AZ382" i="71"/>
  <c r="AZ383" i="71"/>
  <c r="AZ384" i="71"/>
  <c r="AZ385" i="71"/>
  <c r="AZ386" i="71"/>
  <c r="AZ387" i="71"/>
  <c r="AZ388" i="71"/>
  <c r="AZ389" i="71"/>
  <c r="AZ390" i="71"/>
  <c r="AZ391" i="71"/>
  <c r="AZ392" i="71"/>
  <c r="AZ393" i="71"/>
  <c r="AZ394" i="71"/>
  <c r="AZ395" i="71"/>
  <c r="AZ396" i="71"/>
  <c r="AZ397" i="71"/>
  <c r="AZ398" i="71"/>
  <c r="AZ399" i="71"/>
  <c r="AZ400" i="71"/>
  <c r="AZ401" i="71"/>
  <c r="AZ402" i="71"/>
  <c r="AZ403" i="71"/>
  <c r="AZ404" i="71"/>
  <c r="AZ405" i="71"/>
  <c r="AZ406" i="71"/>
  <c r="AZ407" i="71"/>
  <c r="AZ408" i="71"/>
  <c r="AZ409" i="71"/>
  <c r="AZ410" i="71"/>
  <c r="AZ411" i="71"/>
  <c r="AZ412" i="71"/>
  <c r="AZ413" i="71"/>
  <c r="AZ414" i="71"/>
  <c r="AZ415" i="71"/>
  <c r="AZ416" i="71"/>
  <c r="AZ417" i="71"/>
  <c r="AZ418" i="71"/>
  <c r="AZ419" i="71"/>
  <c r="AZ420" i="71"/>
  <c r="AZ421" i="71"/>
  <c r="AZ422" i="71"/>
  <c r="AZ425" i="71"/>
  <c r="AZ426" i="71"/>
  <c r="AZ427" i="71"/>
  <c r="AZ428" i="71"/>
  <c r="AZ429" i="71"/>
  <c r="AZ430" i="71"/>
  <c r="AZ431" i="71"/>
  <c r="AZ432" i="71"/>
  <c r="AZ433" i="71"/>
  <c r="AZ434" i="71"/>
  <c r="AZ435" i="71"/>
  <c r="AZ436" i="71"/>
  <c r="AZ437" i="71"/>
  <c r="AZ438" i="71"/>
  <c r="AZ439" i="71"/>
  <c r="AZ440" i="71"/>
  <c r="AZ441" i="71"/>
  <c r="AZ442" i="71"/>
  <c r="AZ443" i="71"/>
  <c r="AZ444" i="71"/>
  <c r="AZ445" i="71"/>
  <c r="AZ446" i="71"/>
  <c r="AZ447" i="71"/>
  <c r="AZ448" i="71"/>
  <c r="AZ449" i="71"/>
  <c r="AZ450" i="71"/>
  <c r="AZ451" i="71"/>
  <c r="AZ452" i="71"/>
  <c r="AZ453" i="71"/>
  <c r="AZ454" i="71"/>
  <c r="AZ455" i="71"/>
  <c r="AZ456" i="71"/>
  <c r="AZ457" i="71"/>
  <c r="AZ458" i="71"/>
  <c r="AZ459" i="71"/>
  <c r="AZ460" i="71"/>
  <c r="AZ461" i="71"/>
  <c r="AZ462" i="71"/>
  <c r="AZ463" i="71"/>
  <c r="AZ464" i="71"/>
  <c r="AZ465" i="71"/>
  <c r="AZ466" i="71"/>
  <c r="AZ467" i="71"/>
  <c r="AZ468" i="71"/>
  <c r="AZ469" i="71"/>
  <c r="AZ470" i="71"/>
  <c r="AZ471" i="71"/>
  <c r="AZ472" i="71"/>
  <c r="AZ473" i="71"/>
  <c r="AZ474" i="71"/>
  <c r="AZ475" i="71"/>
  <c r="AZ476" i="71"/>
  <c r="AZ4" i="54"/>
  <c r="AZ5" i="54"/>
  <c r="AZ6" i="54"/>
  <c r="AZ7" i="54"/>
  <c r="AZ8" i="54"/>
  <c r="AZ9" i="54"/>
  <c r="AZ10" i="54"/>
  <c r="AZ11" i="54"/>
  <c r="AZ12" i="54"/>
  <c r="AZ13" i="54"/>
  <c r="AZ14" i="54"/>
  <c r="AZ15" i="54"/>
  <c r="AZ16" i="54"/>
  <c r="AZ17" i="54"/>
  <c r="AZ18" i="54"/>
  <c r="AZ19" i="54"/>
  <c r="AZ20" i="54"/>
  <c r="AZ21" i="54"/>
  <c r="AZ23" i="54"/>
  <c r="AZ24" i="54"/>
  <c r="AZ25" i="54"/>
  <c r="AZ26" i="54"/>
  <c r="AZ27" i="54"/>
  <c r="AZ28" i="54"/>
  <c r="AZ29" i="54"/>
  <c r="AZ30" i="54"/>
  <c r="AZ31" i="54"/>
  <c r="AZ32" i="54"/>
  <c r="AZ33" i="54"/>
  <c r="AZ34" i="54"/>
  <c r="AZ35" i="54"/>
  <c r="AZ36" i="54"/>
  <c r="AZ37" i="54"/>
  <c r="AZ38" i="54"/>
  <c r="AZ39" i="54"/>
  <c r="AZ40" i="54"/>
  <c r="AZ41" i="54"/>
  <c r="AZ42" i="54"/>
  <c r="AZ43" i="54"/>
  <c r="AZ44" i="54"/>
  <c r="AZ45" i="54"/>
  <c r="AZ46" i="54"/>
  <c r="AZ47" i="54"/>
  <c r="AZ48" i="54"/>
  <c r="AZ49" i="54"/>
  <c r="AZ50" i="54"/>
  <c r="AZ51" i="54"/>
  <c r="AZ52" i="54"/>
  <c r="AZ53" i="54"/>
  <c r="AZ54" i="54"/>
  <c r="AZ55" i="54"/>
  <c r="AZ56" i="54"/>
  <c r="AZ57" i="54"/>
  <c r="AZ58" i="54"/>
  <c r="AZ59" i="54"/>
  <c r="AZ60" i="54"/>
  <c r="AZ61" i="54"/>
  <c r="AZ62" i="54"/>
  <c r="AZ63" i="54"/>
  <c r="AZ64" i="54"/>
  <c r="AZ65" i="54"/>
  <c r="AZ66" i="54"/>
  <c r="AZ67" i="54"/>
  <c r="AZ68" i="54"/>
  <c r="AZ69" i="54"/>
  <c r="AZ70" i="54"/>
  <c r="AZ71" i="54"/>
  <c r="AZ72" i="54"/>
  <c r="AZ73" i="54"/>
  <c r="AZ74" i="54"/>
  <c r="AZ75" i="54"/>
  <c r="AZ76" i="54"/>
  <c r="AZ77" i="54"/>
  <c r="AZ78" i="54"/>
  <c r="AZ79" i="54"/>
  <c r="AZ80" i="54"/>
  <c r="AZ81" i="54"/>
  <c r="AZ82" i="54"/>
  <c r="AZ83" i="54"/>
  <c r="AZ84" i="54"/>
  <c r="AZ85" i="54"/>
  <c r="AZ86" i="54"/>
  <c r="AZ87" i="54"/>
  <c r="AZ88" i="54"/>
  <c r="AZ89" i="54"/>
  <c r="AZ90" i="54"/>
  <c r="AZ91" i="54"/>
  <c r="AZ92" i="54"/>
  <c r="AZ93" i="54"/>
  <c r="AZ94" i="54"/>
  <c r="AZ95" i="54"/>
  <c r="AZ96" i="54"/>
  <c r="AZ97" i="54"/>
  <c r="AZ98" i="54"/>
  <c r="AZ99" i="54"/>
  <c r="AZ100" i="54"/>
  <c r="AZ101" i="54"/>
  <c r="AZ102" i="54"/>
  <c r="AZ103" i="54"/>
  <c r="AZ104" i="54"/>
  <c r="AZ105" i="54"/>
  <c r="AZ106" i="54"/>
  <c r="AZ107" i="54"/>
  <c r="AZ108" i="54"/>
  <c r="AZ109" i="54"/>
  <c r="AZ110" i="54"/>
  <c r="AZ111" i="54"/>
  <c r="AZ112" i="54"/>
  <c r="AZ113" i="54"/>
  <c r="AZ114" i="54"/>
  <c r="AZ115" i="54"/>
  <c r="AZ116" i="54"/>
  <c r="AZ117" i="54"/>
  <c r="AZ118" i="54"/>
  <c r="AZ119" i="54"/>
  <c r="AZ120" i="54"/>
  <c r="AZ121" i="54"/>
  <c r="AZ122" i="54"/>
  <c r="AZ123" i="54"/>
  <c r="AZ124" i="54"/>
  <c r="AZ125" i="54"/>
  <c r="AZ126" i="54"/>
  <c r="AZ127" i="54"/>
  <c r="AZ128" i="54"/>
  <c r="AZ129" i="54"/>
  <c r="AZ130" i="54"/>
  <c r="AZ131" i="54"/>
  <c r="AZ132" i="54"/>
  <c r="AZ133" i="54"/>
  <c r="AZ134" i="54"/>
  <c r="AZ135" i="54"/>
  <c r="AZ136" i="54"/>
  <c r="AZ137" i="54"/>
  <c r="AZ138" i="54"/>
  <c r="AZ139" i="54"/>
  <c r="AZ140" i="54"/>
  <c r="AZ141" i="54"/>
  <c r="AZ142" i="54"/>
  <c r="AZ143" i="54"/>
  <c r="AZ144" i="54"/>
  <c r="AZ145" i="54"/>
  <c r="AZ146" i="54"/>
  <c r="AZ147" i="54"/>
  <c r="AZ148" i="54"/>
  <c r="AZ149" i="54"/>
  <c r="AZ150" i="54"/>
  <c r="AZ151" i="54"/>
  <c r="AZ152" i="54"/>
  <c r="AZ153" i="54"/>
  <c r="AZ154" i="54"/>
  <c r="AZ155" i="54"/>
  <c r="AZ156" i="54"/>
  <c r="AZ157" i="54"/>
  <c r="AZ158" i="54"/>
  <c r="AZ159" i="54"/>
  <c r="AZ160" i="54"/>
  <c r="AZ161" i="54"/>
  <c r="AZ162" i="54"/>
  <c r="AZ163" i="54"/>
  <c r="AZ164" i="54"/>
  <c r="AZ165" i="54"/>
  <c r="AZ167" i="54"/>
  <c r="AZ168" i="54"/>
  <c r="AZ169" i="54"/>
  <c r="AZ170" i="54"/>
  <c r="AZ171" i="54"/>
  <c r="AZ172" i="54"/>
  <c r="AZ173" i="54"/>
  <c r="AZ174" i="54"/>
  <c r="AZ175" i="54"/>
  <c r="AZ176" i="54"/>
  <c r="AZ177" i="54"/>
  <c r="AZ178" i="54"/>
  <c r="AZ179" i="54"/>
  <c r="AZ180" i="54"/>
  <c r="AZ181" i="54"/>
  <c r="AZ182" i="54"/>
  <c r="AZ183" i="54"/>
  <c r="AZ184" i="54"/>
  <c r="AZ185" i="54"/>
  <c r="AZ186" i="54"/>
  <c r="AZ187" i="54"/>
  <c r="AZ188" i="54"/>
  <c r="AZ189" i="54"/>
  <c r="AZ190" i="54"/>
  <c r="AZ191" i="54"/>
  <c r="AZ192" i="54"/>
  <c r="AZ193" i="54"/>
  <c r="AZ194" i="54"/>
  <c r="AZ195" i="54"/>
  <c r="AZ196" i="54"/>
  <c r="AZ197" i="54"/>
  <c r="AZ198" i="54"/>
  <c r="AZ199" i="54"/>
  <c r="AZ200" i="54"/>
  <c r="AZ201" i="54"/>
  <c r="AZ202" i="54"/>
  <c r="AZ203" i="54"/>
  <c r="AZ204" i="54"/>
  <c r="AZ205" i="54"/>
  <c r="AZ206" i="54"/>
  <c r="AZ207" i="54"/>
  <c r="AZ208" i="54"/>
  <c r="AZ209" i="54"/>
  <c r="AZ210" i="54"/>
  <c r="AZ211" i="54"/>
  <c r="AZ212" i="54"/>
  <c r="AZ213" i="54"/>
  <c r="AZ214" i="54"/>
  <c r="AZ215" i="54"/>
  <c r="AZ216" i="54"/>
  <c r="AZ217" i="54"/>
  <c r="AZ218" i="54"/>
  <c r="AZ219" i="54"/>
  <c r="AZ220" i="54"/>
  <c r="AZ221" i="54"/>
  <c r="AZ222" i="54"/>
  <c r="AZ223" i="54"/>
  <c r="AZ224" i="54"/>
  <c r="AZ225" i="54"/>
  <c r="AZ226" i="54"/>
  <c r="AZ227" i="54"/>
  <c r="AZ228" i="54"/>
  <c r="AZ229" i="54"/>
  <c r="AZ230" i="54"/>
  <c r="AZ231" i="54"/>
  <c r="AZ232" i="54"/>
  <c r="AZ233" i="54"/>
  <c r="AZ234" i="54"/>
  <c r="AZ235" i="54"/>
  <c r="AZ236" i="54"/>
  <c r="AZ237" i="54"/>
  <c r="AZ238" i="54"/>
  <c r="AZ239" i="54"/>
  <c r="AZ240" i="54"/>
  <c r="AZ241" i="54"/>
  <c r="AZ242" i="54"/>
  <c r="AZ243" i="54"/>
  <c r="AZ244" i="54"/>
  <c r="AZ245" i="54"/>
  <c r="AZ246" i="54"/>
  <c r="AZ247" i="54"/>
  <c r="AZ248" i="54"/>
  <c r="AZ249" i="54"/>
  <c r="AZ250" i="54"/>
  <c r="AZ251" i="54"/>
  <c r="AZ252" i="54"/>
  <c r="AZ253" i="54"/>
  <c r="AZ254" i="54"/>
  <c r="AZ255" i="54"/>
  <c r="AZ256" i="54"/>
  <c r="AZ257" i="54"/>
  <c r="AZ258" i="54"/>
  <c r="AZ259" i="54"/>
  <c r="AZ260" i="54"/>
  <c r="AZ261" i="54"/>
  <c r="AZ263" i="54"/>
  <c r="AZ264" i="54"/>
  <c r="AZ265" i="54"/>
  <c r="AZ266" i="54"/>
  <c r="AZ267" i="54"/>
  <c r="AZ268" i="54"/>
  <c r="AZ269" i="54"/>
  <c r="AZ270" i="54"/>
  <c r="AZ271" i="54"/>
  <c r="AZ272" i="54"/>
  <c r="AZ273" i="54"/>
  <c r="AZ274" i="54"/>
  <c r="AZ275" i="54"/>
  <c r="AZ276" i="54"/>
  <c r="AZ277" i="54"/>
  <c r="AZ278" i="54"/>
  <c r="AZ279" i="54"/>
  <c r="AZ280" i="54"/>
  <c r="AZ281" i="54"/>
  <c r="AZ282" i="54"/>
  <c r="AZ283" i="54"/>
  <c r="AZ284" i="54"/>
  <c r="AZ285" i="54"/>
  <c r="AZ286" i="54"/>
  <c r="AZ287" i="54"/>
  <c r="AZ288" i="54"/>
  <c r="AZ289" i="54"/>
  <c r="AZ290" i="54"/>
  <c r="AZ291" i="54"/>
  <c r="AZ292" i="54"/>
  <c r="AZ293" i="54"/>
  <c r="AZ294" i="54"/>
  <c r="AZ295" i="54"/>
  <c r="AZ296" i="54"/>
  <c r="AZ297" i="54"/>
  <c r="AZ298" i="54"/>
  <c r="AZ299" i="54"/>
  <c r="AZ300" i="54"/>
  <c r="AZ301" i="54"/>
  <c r="AZ302" i="54"/>
  <c r="AZ303" i="54"/>
  <c r="AZ304" i="54"/>
  <c r="AZ305" i="54"/>
  <c r="AZ306" i="54"/>
  <c r="AZ307" i="54"/>
  <c r="AZ308" i="54"/>
  <c r="AZ309" i="54"/>
  <c r="AZ310" i="54"/>
  <c r="AZ311" i="54"/>
  <c r="AZ312" i="54"/>
  <c r="AZ313" i="54"/>
  <c r="AZ314" i="54"/>
  <c r="AZ315" i="54"/>
  <c r="AZ316" i="54"/>
  <c r="AZ317" i="54"/>
  <c r="AZ318" i="54"/>
  <c r="AZ319" i="54"/>
  <c r="AZ320" i="54"/>
  <c r="AZ321" i="54"/>
  <c r="AZ322" i="54"/>
  <c r="AZ323" i="54"/>
  <c r="AZ324" i="54"/>
  <c r="AZ325" i="54"/>
  <c r="AZ326" i="54"/>
  <c r="AZ327" i="54"/>
  <c r="AZ328" i="54"/>
  <c r="AZ329" i="54"/>
  <c r="AZ330" i="54"/>
  <c r="AZ331" i="54"/>
  <c r="AZ332" i="54"/>
  <c r="AZ333" i="54"/>
  <c r="AZ334" i="54"/>
  <c r="AZ335" i="54"/>
  <c r="AZ336" i="54"/>
  <c r="AZ337" i="54"/>
  <c r="AZ338" i="54"/>
  <c r="AZ339" i="54"/>
  <c r="AZ340" i="54"/>
  <c r="AZ341" i="54"/>
  <c r="AZ342" i="54"/>
  <c r="AZ343" i="54"/>
  <c r="AZ344" i="54"/>
  <c r="AZ345" i="54"/>
  <c r="AZ346" i="54"/>
  <c r="AZ347" i="54"/>
  <c r="AZ348" i="54"/>
  <c r="AZ349" i="54"/>
  <c r="AZ350" i="54"/>
  <c r="AZ351" i="54"/>
  <c r="AZ352" i="54"/>
  <c r="AZ353" i="54"/>
  <c r="AZ354" i="54"/>
  <c r="AZ355" i="54"/>
  <c r="AZ356" i="54"/>
  <c r="AZ357" i="54"/>
  <c r="AZ358" i="54"/>
  <c r="AZ359" i="54"/>
  <c r="AZ360" i="54"/>
  <c r="AZ361" i="54"/>
  <c r="AZ362" i="54"/>
  <c r="AZ363" i="54"/>
  <c r="AZ364" i="54"/>
  <c r="AZ365" i="54"/>
  <c r="AZ366" i="54"/>
  <c r="AZ367" i="54"/>
  <c r="AZ368" i="54"/>
  <c r="AZ369" i="54"/>
  <c r="AZ370" i="54"/>
  <c r="AZ371" i="54"/>
  <c r="AZ372" i="54"/>
  <c r="AZ373" i="54"/>
  <c r="AZ374" i="54"/>
  <c r="AZ375" i="54"/>
  <c r="AZ376" i="54"/>
  <c r="AZ377" i="54"/>
  <c r="AZ378" i="54"/>
  <c r="AZ379" i="54"/>
  <c r="AZ380" i="54"/>
  <c r="AZ381" i="54"/>
  <c r="AZ382" i="54"/>
  <c r="AZ383" i="54"/>
  <c r="AZ384" i="54"/>
  <c r="AZ385" i="54"/>
  <c r="AZ386" i="54"/>
  <c r="AZ387" i="54"/>
  <c r="AZ388" i="54"/>
  <c r="AZ389" i="54"/>
  <c r="AZ390" i="54"/>
  <c r="AZ391" i="54"/>
  <c r="AZ392" i="54"/>
  <c r="AZ393" i="54"/>
  <c r="AZ394" i="54"/>
  <c r="AZ395" i="54"/>
  <c r="AZ396" i="54"/>
  <c r="AZ397" i="54"/>
  <c r="AZ398" i="54"/>
  <c r="AZ399" i="54"/>
  <c r="AZ400" i="54"/>
  <c r="AZ401" i="54"/>
  <c r="AZ402" i="54"/>
  <c r="AZ404" i="54"/>
  <c r="AZ405" i="54"/>
  <c r="AZ406" i="54"/>
  <c r="AZ407" i="54"/>
  <c r="AZ408" i="54"/>
  <c r="AZ409" i="54"/>
  <c r="AZ410" i="54"/>
  <c r="AZ411" i="54"/>
  <c r="AZ412" i="54"/>
  <c r="AZ413" i="54"/>
  <c r="AZ414" i="54"/>
  <c r="AZ415" i="54"/>
  <c r="AZ416" i="54"/>
  <c r="AZ417" i="54"/>
  <c r="AZ418" i="54"/>
  <c r="AZ419" i="54"/>
  <c r="AZ421" i="54"/>
  <c r="AZ422" i="54"/>
  <c r="AZ423" i="54"/>
  <c r="AZ424" i="54"/>
  <c r="AZ425" i="54"/>
  <c r="AZ426" i="54"/>
  <c r="AZ427" i="54"/>
  <c r="AZ428" i="54"/>
  <c r="AZ430" i="54"/>
  <c r="AZ431" i="54"/>
  <c r="AZ433" i="54"/>
  <c r="AZ434" i="54"/>
  <c r="AZ435" i="54"/>
  <c r="AZ436" i="54"/>
  <c r="AZ437" i="54"/>
  <c r="AZ438" i="54"/>
  <c r="AZ439" i="54"/>
  <c r="AZ440" i="54"/>
  <c r="AZ441" i="54"/>
  <c r="AZ443" i="54"/>
  <c r="AZ444" i="54"/>
  <c r="AZ445" i="54"/>
  <c r="AZ446" i="54"/>
  <c r="AZ447" i="54"/>
  <c r="AZ448" i="54"/>
  <c r="AZ449" i="54"/>
  <c r="AZ450" i="54"/>
  <c r="AZ451" i="54"/>
  <c r="AZ452" i="54"/>
  <c r="AZ453" i="54"/>
  <c r="AZ454" i="54"/>
  <c r="AZ455" i="54"/>
  <c r="AZ456" i="54"/>
  <c r="AZ457" i="54"/>
  <c r="AZ458" i="54"/>
  <c r="AZ459" i="54"/>
  <c r="AZ460" i="54"/>
  <c r="AZ461" i="54"/>
  <c r="AZ462" i="54"/>
  <c r="AZ464" i="54"/>
  <c r="AZ465" i="54"/>
  <c r="AZ466" i="54"/>
  <c r="AZ467" i="54"/>
  <c r="AZ468" i="54"/>
  <c r="AZ469" i="54"/>
  <c r="AZ470" i="54"/>
  <c r="AZ471" i="54"/>
  <c r="AZ472" i="54"/>
  <c r="AZ473" i="54"/>
  <c r="AZ474" i="54"/>
  <c r="AZ475" i="54"/>
  <c r="AZ476" i="54"/>
  <c r="AZ477" i="54"/>
  <c r="AZ479" i="54"/>
  <c r="AZ480" i="54"/>
  <c r="AZ481" i="54"/>
  <c r="AZ482" i="54"/>
  <c r="AZ483" i="54"/>
  <c r="AZ484" i="54"/>
  <c r="AZ485" i="54"/>
  <c r="AZ486" i="54"/>
  <c r="AZ487" i="54"/>
  <c r="AZ488" i="54"/>
  <c r="AZ489" i="54"/>
  <c r="AZ490" i="54"/>
  <c r="AZ491" i="54"/>
  <c r="AZ492" i="54"/>
  <c r="AZ493" i="54"/>
  <c r="AZ494" i="54"/>
  <c r="AZ495" i="54"/>
  <c r="AZ496" i="54"/>
  <c r="AZ497" i="54"/>
  <c r="AZ498" i="54"/>
  <c r="AZ499" i="54"/>
  <c r="AZ500" i="54"/>
  <c r="AZ501" i="54"/>
  <c r="AZ502" i="54"/>
  <c r="AZ503" i="54"/>
  <c r="AZ504" i="54"/>
  <c r="AZ505" i="54"/>
  <c r="AZ506" i="54"/>
  <c r="AZ507" i="54"/>
  <c r="AZ508" i="54"/>
  <c r="AZ509" i="54"/>
  <c r="AZ510" i="54"/>
  <c r="AZ512" i="54"/>
  <c r="AZ513" i="54"/>
  <c r="AZ514" i="54"/>
  <c r="AZ515" i="54"/>
  <c r="AZ516" i="54"/>
  <c r="AZ517" i="54"/>
  <c r="AZ518" i="54"/>
  <c r="AZ519" i="54"/>
  <c r="AZ520" i="54"/>
  <c r="AZ521" i="54"/>
  <c r="AZ522" i="54"/>
  <c r="AZ523" i="54"/>
  <c r="AZ524" i="54"/>
  <c r="AZ525" i="54"/>
  <c r="AZ526" i="54"/>
  <c r="AZ527" i="54"/>
  <c r="AZ528" i="54"/>
  <c r="AZ529" i="54"/>
  <c r="AZ531" i="54"/>
  <c r="AZ532" i="54"/>
  <c r="AZ533" i="54"/>
  <c r="AZ534" i="54"/>
  <c r="AZ535" i="54"/>
  <c r="AZ536" i="54"/>
  <c r="AZ537" i="54"/>
  <c r="AZ538" i="54"/>
  <c r="AZ539" i="54"/>
  <c r="AZ540" i="54"/>
  <c r="AZ542" i="54"/>
  <c r="AZ543" i="54"/>
  <c r="AZ544" i="54"/>
  <c r="AZ545" i="54"/>
  <c r="AZ546" i="54"/>
  <c r="AZ547" i="54"/>
  <c r="AZ548" i="54"/>
  <c r="AZ549" i="54"/>
  <c r="AZ550" i="54"/>
  <c r="AZ551" i="54"/>
  <c r="AZ552" i="54"/>
  <c r="AZ553" i="54"/>
  <c r="AZ554" i="54"/>
  <c r="AZ555" i="54"/>
  <c r="AZ556" i="54"/>
  <c r="AZ557" i="54"/>
  <c r="AZ558" i="54"/>
  <c r="AZ559" i="54"/>
  <c r="AZ560" i="54"/>
  <c r="AZ561" i="54"/>
  <c r="AZ562" i="54"/>
  <c r="AZ563" i="54"/>
  <c r="AZ564" i="54"/>
  <c r="AZ565" i="54"/>
  <c r="AZ566" i="54"/>
  <c r="AZ567" i="54"/>
  <c r="AZ568" i="54"/>
  <c r="AZ569" i="54"/>
  <c r="AZ570" i="54"/>
  <c r="AZ571" i="54"/>
  <c r="AZ572" i="54"/>
  <c r="AZ573" i="54"/>
  <c r="AZ574" i="54"/>
  <c r="AZ575" i="54"/>
  <c r="AZ576" i="54"/>
  <c r="AZ579" i="54"/>
  <c r="AZ580" i="54"/>
  <c r="AZ581" i="54"/>
  <c r="AZ582" i="54"/>
  <c r="AZ583" i="54"/>
  <c r="AZ584" i="54"/>
  <c r="AZ585" i="54"/>
  <c r="AZ586" i="54"/>
  <c r="AZ587" i="54"/>
  <c r="AZ588" i="54"/>
  <c r="AZ589" i="54"/>
  <c r="AZ590" i="54"/>
  <c r="AZ591" i="54"/>
  <c r="AZ592" i="54"/>
  <c r="AZ593" i="54"/>
  <c r="AZ594" i="54"/>
  <c r="AZ595" i="54"/>
  <c r="AZ596" i="54"/>
  <c r="AZ597" i="54"/>
  <c r="AZ598" i="54"/>
  <c r="AZ599" i="54"/>
  <c r="AZ600" i="54"/>
  <c r="AZ601" i="54"/>
  <c r="AZ602" i="54"/>
  <c r="AZ603" i="54"/>
  <c r="AZ604" i="54"/>
  <c r="AZ605" i="54"/>
  <c r="AZ606" i="54"/>
  <c r="AZ607" i="54"/>
  <c r="AZ608" i="54"/>
  <c r="AZ609" i="54"/>
  <c r="AZ610" i="54"/>
  <c r="AZ611" i="54"/>
  <c r="AZ612" i="54"/>
  <c r="AZ613" i="54"/>
  <c r="AZ614" i="54"/>
  <c r="AZ615" i="54"/>
  <c r="AZ616" i="54"/>
  <c r="AZ617" i="54"/>
  <c r="AZ618" i="54"/>
  <c r="AZ619" i="54"/>
  <c r="AZ620" i="54"/>
  <c r="AZ621" i="54"/>
  <c r="AZ622" i="54"/>
  <c r="AZ623" i="54"/>
  <c r="AZ625" i="54"/>
  <c r="AZ626" i="54"/>
  <c r="AZ627" i="54"/>
  <c r="AZ628" i="54"/>
  <c r="AZ629" i="54"/>
  <c r="AZ630" i="54"/>
  <c r="AZ631" i="54"/>
  <c r="AZ632" i="54"/>
  <c r="AZ633" i="54"/>
  <c r="AZ634" i="54"/>
  <c r="AZ635" i="54"/>
  <c r="AZ636" i="54"/>
  <c r="AZ637" i="54"/>
  <c r="AZ638" i="54"/>
  <c r="AZ639" i="54"/>
  <c r="AZ640" i="54"/>
  <c r="AZ641" i="54"/>
  <c r="AZ642" i="54"/>
  <c r="AZ644" i="54"/>
  <c r="AZ645" i="54"/>
  <c r="AZ646" i="54"/>
  <c r="AZ647" i="54"/>
  <c r="AZ648" i="54"/>
  <c r="AZ649" i="54"/>
  <c r="AZ651" i="54"/>
  <c r="AZ652" i="54"/>
  <c r="AZ653" i="54"/>
  <c r="AZ654" i="54"/>
  <c r="AZ655" i="54"/>
  <c r="AZ656" i="54"/>
  <c r="AZ657" i="54"/>
  <c r="AZ658" i="54"/>
  <c r="AZ659" i="54"/>
  <c r="AZ660" i="54"/>
  <c r="AZ661" i="54"/>
  <c r="AZ662" i="54"/>
  <c r="AZ663" i="54"/>
  <c r="AZ666" i="54"/>
  <c r="AZ667" i="54"/>
  <c r="AZ668" i="54"/>
  <c r="AZ669" i="54"/>
  <c r="AZ670" i="54"/>
  <c r="AZ671" i="54"/>
  <c r="AZ672" i="54"/>
  <c r="AZ4" i="88"/>
  <c r="AZ6" i="88"/>
  <c r="AZ7" i="88"/>
  <c r="AZ8" i="88"/>
  <c r="AZ9" i="88"/>
  <c r="AZ10" i="88"/>
  <c r="AZ11" i="88"/>
  <c r="AZ12" i="88"/>
  <c r="AZ13" i="88"/>
  <c r="AZ14" i="88"/>
  <c r="AZ15" i="88"/>
  <c r="AZ16" i="88"/>
  <c r="AZ17" i="88"/>
  <c r="AZ18" i="88"/>
  <c r="AZ19" i="88"/>
  <c r="AZ20" i="88"/>
  <c r="AZ21" i="88"/>
  <c r="AZ22" i="88"/>
  <c r="AZ23" i="88"/>
  <c r="AZ24" i="88"/>
  <c r="AZ25" i="88"/>
  <c r="AZ27" i="88"/>
  <c r="AZ28" i="88"/>
  <c r="AZ29" i="88"/>
  <c r="AZ30" i="88"/>
  <c r="AZ31" i="88"/>
  <c r="AZ32" i="88"/>
  <c r="AZ33" i="88"/>
  <c r="AZ34" i="88"/>
  <c r="AZ35" i="88"/>
  <c r="AZ36" i="88"/>
  <c r="AZ37" i="88"/>
  <c r="AZ38" i="88"/>
  <c r="AZ39" i="88"/>
  <c r="AZ40" i="88"/>
  <c r="AZ41" i="88"/>
  <c r="AZ42" i="88"/>
  <c r="AZ43" i="88"/>
  <c r="AZ44" i="88"/>
  <c r="AZ45" i="88"/>
  <c r="AZ46" i="88"/>
  <c r="AZ47" i="88"/>
  <c r="AZ48" i="88"/>
  <c r="AZ49" i="88"/>
  <c r="AZ50" i="88"/>
  <c r="AZ51" i="88"/>
  <c r="AZ52" i="88"/>
  <c r="AZ53" i="88"/>
  <c r="AZ54" i="88"/>
  <c r="AZ55" i="88"/>
  <c r="AZ56" i="88"/>
  <c r="AZ57" i="88"/>
  <c r="AZ58" i="88"/>
  <c r="AZ59" i="88"/>
  <c r="AZ60" i="88"/>
  <c r="AZ61" i="88"/>
  <c r="AZ62" i="88"/>
  <c r="AZ63" i="88"/>
  <c r="AZ64" i="88"/>
  <c r="AZ65" i="88"/>
  <c r="AZ66" i="88"/>
  <c r="AZ67" i="88"/>
  <c r="AZ68" i="88"/>
  <c r="AZ69" i="88"/>
  <c r="AZ70" i="88"/>
  <c r="AZ71" i="88"/>
  <c r="AZ72" i="88"/>
  <c r="AZ73" i="88"/>
  <c r="AZ74" i="88"/>
  <c r="AZ75" i="88"/>
  <c r="AZ76" i="88"/>
  <c r="AZ77" i="88"/>
  <c r="AZ78" i="88"/>
  <c r="AZ79" i="88"/>
  <c r="AZ80" i="88"/>
  <c r="AZ81" i="88"/>
  <c r="AZ82" i="88"/>
  <c r="AZ83" i="88"/>
  <c r="AZ84" i="88"/>
  <c r="AZ85" i="88"/>
  <c r="AZ86" i="88"/>
  <c r="AZ87" i="88"/>
  <c r="AZ88" i="88"/>
  <c r="AZ89" i="88"/>
  <c r="AZ90" i="88"/>
  <c r="AZ91" i="88"/>
  <c r="AZ92" i="88"/>
  <c r="AZ93" i="88"/>
  <c r="AZ94" i="88"/>
  <c r="AZ95" i="88"/>
  <c r="AZ96" i="88"/>
  <c r="AZ97" i="88"/>
  <c r="AZ98" i="88"/>
  <c r="AZ99" i="88"/>
  <c r="AZ100" i="88"/>
  <c r="AZ101" i="88"/>
  <c r="AZ102" i="88"/>
  <c r="AZ103" i="88"/>
  <c r="AZ104" i="88"/>
  <c r="AZ105" i="88"/>
  <c r="AZ106" i="88"/>
  <c r="AZ107" i="88"/>
  <c r="AZ108" i="88"/>
  <c r="AZ109" i="88"/>
  <c r="AZ110" i="88"/>
  <c r="AZ111" i="88"/>
  <c r="AZ112" i="88"/>
  <c r="AZ113" i="88"/>
  <c r="AZ114" i="88"/>
  <c r="AZ115" i="88"/>
  <c r="AZ116" i="88"/>
  <c r="AZ117" i="88"/>
  <c r="AZ118" i="88"/>
  <c r="AZ119" i="88"/>
  <c r="AZ120" i="88"/>
  <c r="AZ121" i="88"/>
  <c r="AZ122" i="88"/>
  <c r="AZ123" i="88"/>
  <c r="AZ124" i="88"/>
  <c r="AZ125" i="88"/>
  <c r="AZ126" i="88"/>
  <c r="AZ127" i="88"/>
  <c r="AZ128" i="88"/>
  <c r="AZ129" i="88"/>
  <c r="AZ130" i="88"/>
  <c r="AZ131" i="88"/>
  <c r="AZ132" i="88"/>
  <c r="AZ133" i="88"/>
  <c r="AZ134" i="88"/>
  <c r="AZ135" i="88"/>
  <c r="AZ136" i="88"/>
  <c r="AZ137" i="88"/>
  <c r="AZ138" i="88"/>
  <c r="AZ139" i="88"/>
  <c r="AZ140" i="88"/>
  <c r="AZ141" i="88"/>
  <c r="AZ142" i="88"/>
  <c r="AZ143" i="88"/>
  <c r="AZ144" i="88"/>
  <c r="AZ145" i="88"/>
  <c r="AZ146" i="88"/>
  <c r="AZ147" i="88"/>
  <c r="AZ148" i="88"/>
  <c r="AZ149" i="88"/>
  <c r="AZ150" i="88"/>
  <c r="AZ151" i="88"/>
  <c r="AZ152" i="88"/>
  <c r="AZ153" i="88"/>
  <c r="AZ154" i="88"/>
  <c r="AZ155" i="88"/>
  <c r="AZ156" i="88"/>
  <c r="AZ157" i="88"/>
  <c r="AZ158" i="88"/>
  <c r="AZ159" i="88"/>
  <c r="AZ160" i="88"/>
  <c r="AZ161" i="88"/>
  <c r="AZ162" i="88"/>
  <c r="AZ163" i="88"/>
  <c r="AZ164" i="88"/>
  <c r="AZ165" i="88"/>
  <c r="AZ166" i="88"/>
  <c r="AZ167" i="88"/>
  <c r="AZ168" i="88"/>
  <c r="AZ169" i="88"/>
  <c r="AZ170" i="88"/>
  <c r="AZ171" i="88"/>
  <c r="AZ172" i="88"/>
  <c r="AZ173" i="88"/>
  <c r="AZ174" i="88"/>
  <c r="AZ175" i="88"/>
  <c r="AZ176" i="88"/>
  <c r="AZ177" i="88"/>
  <c r="AZ178" i="88"/>
  <c r="AZ179" i="88"/>
  <c r="AZ180" i="88"/>
  <c r="AZ181" i="88"/>
  <c r="AZ182" i="88"/>
  <c r="AZ183" i="88"/>
  <c r="AZ184" i="88"/>
  <c r="AZ185" i="88"/>
  <c r="AZ188" i="88"/>
  <c r="AZ189" i="88"/>
  <c r="AZ190" i="88"/>
  <c r="AZ191" i="88"/>
  <c r="AZ192" i="88"/>
  <c r="AZ193" i="88"/>
  <c r="AZ194" i="88"/>
  <c r="AZ195" i="88"/>
  <c r="AZ196" i="88"/>
  <c r="AZ197" i="88"/>
  <c r="AZ198" i="88"/>
  <c r="AZ201" i="88"/>
  <c r="AZ202" i="88"/>
  <c r="AZ203" i="88"/>
  <c r="AZ204" i="88"/>
  <c r="AZ205" i="88"/>
  <c r="AZ206" i="88"/>
  <c r="AZ207" i="88"/>
  <c r="AZ208" i="88"/>
  <c r="AZ209" i="88"/>
  <c r="AZ210" i="88"/>
  <c r="AZ211" i="88"/>
  <c r="AZ212" i="88"/>
  <c r="AZ214" i="88"/>
  <c r="AZ215" i="88"/>
  <c r="AZ216" i="88"/>
  <c r="AZ217" i="88"/>
  <c r="AZ218" i="88"/>
  <c r="AZ219" i="88"/>
  <c r="AZ220" i="88"/>
  <c r="AZ221" i="88"/>
  <c r="AZ222" i="88"/>
  <c r="AZ223" i="88"/>
  <c r="AZ224" i="88"/>
  <c r="AZ3" i="88"/>
  <c r="AZ4" i="43"/>
  <c r="AZ5" i="43"/>
  <c r="AZ6" i="43"/>
  <c r="AZ7" i="43"/>
  <c r="AZ8" i="43"/>
  <c r="AZ9" i="43"/>
  <c r="AZ10" i="43"/>
  <c r="AZ11" i="43"/>
  <c r="AZ12" i="43"/>
  <c r="AZ13" i="43"/>
  <c r="AZ14" i="43"/>
  <c r="AZ15" i="43"/>
  <c r="AZ16" i="43"/>
  <c r="AZ17" i="43"/>
  <c r="AZ18" i="43"/>
  <c r="AZ19" i="43"/>
  <c r="AZ20" i="43"/>
  <c r="AZ21" i="43"/>
  <c r="AZ22" i="43"/>
  <c r="AZ23" i="43"/>
  <c r="AZ24" i="43"/>
  <c r="AZ25" i="43"/>
  <c r="AZ26" i="43"/>
  <c r="AZ27" i="43"/>
  <c r="AZ28" i="43"/>
  <c r="AZ29" i="43"/>
  <c r="AZ30" i="43"/>
  <c r="AZ31" i="43"/>
  <c r="AZ32" i="43"/>
  <c r="AZ33" i="43"/>
  <c r="AZ34" i="43"/>
  <c r="AZ35" i="43"/>
  <c r="AZ36" i="43"/>
  <c r="AZ39" i="43"/>
  <c r="AZ40" i="43"/>
  <c r="AZ41" i="43"/>
  <c r="AZ42" i="43"/>
  <c r="AZ43" i="43"/>
  <c r="AZ44" i="43"/>
  <c r="AZ45" i="43"/>
  <c r="AZ46" i="43"/>
  <c r="AZ47" i="43"/>
  <c r="AZ48" i="43"/>
  <c r="AZ49" i="43"/>
  <c r="AZ50" i="43"/>
  <c r="AZ51" i="43"/>
  <c r="AZ52" i="43"/>
  <c r="AZ53" i="43"/>
  <c r="AZ54" i="43"/>
  <c r="AZ55" i="43"/>
  <c r="AZ56" i="43"/>
  <c r="AZ57" i="43"/>
  <c r="AZ58" i="43"/>
  <c r="AZ59" i="43"/>
  <c r="AZ62" i="43"/>
  <c r="AZ63" i="43"/>
  <c r="AZ64" i="43"/>
  <c r="AZ65" i="43"/>
  <c r="AZ66" i="43"/>
  <c r="AZ67" i="43"/>
  <c r="AZ68" i="43"/>
  <c r="AZ69" i="43"/>
  <c r="AZ70" i="43"/>
  <c r="AZ71" i="43"/>
  <c r="AZ72" i="43"/>
  <c r="AZ73" i="43"/>
  <c r="AZ75" i="43"/>
  <c r="AZ76" i="43"/>
  <c r="AZ77" i="43"/>
  <c r="AZ78" i="43"/>
  <c r="AZ79" i="43"/>
  <c r="AZ80" i="43"/>
  <c r="AZ81" i="43"/>
  <c r="AZ82" i="43"/>
  <c r="AZ83" i="43"/>
  <c r="AZ84" i="43"/>
  <c r="AZ85" i="43"/>
  <c r="AZ86" i="43"/>
  <c r="AZ87" i="43"/>
  <c r="AZ88" i="43"/>
  <c r="AZ89" i="43"/>
  <c r="AZ90" i="43"/>
  <c r="AZ91" i="43"/>
  <c r="AZ92" i="43"/>
  <c r="AZ93" i="43"/>
  <c r="AZ94" i="43"/>
  <c r="AZ95" i="43"/>
  <c r="AZ96" i="43"/>
  <c r="AZ97" i="43"/>
  <c r="AZ98" i="43"/>
  <c r="AZ99" i="43"/>
  <c r="AZ100" i="43"/>
  <c r="AZ101" i="43"/>
  <c r="AZ102" i="43"/>
  <c r="AZ103" i="43"/>
  <c r="AZ104" i="43"/>
  <c r="AZ105" i="43"/>
  <c r="AZ107" i="43"/>
  <c r="AZ108" i="43"/>
  <c r="AZ109" i="43"/>
  <c r="AZ110" i="43"/>
  <c r="AZ111" i="43"/>
  <c r="AZ112" i="43"/>
  <c r="AZ113" i="43"/>
  <c r="AZ114" i="43"/>
  <c r="AZ115" i="43"/>
  <c r="AZ116" i="43"/>
  <c r="AZ117" i="43"/>
  <c r="AZ118" i="43"/>
  <c r="AZ119" i="43"/>
  <c r="AZ120" i="43"/>
  <c r="AZ121" i="43"/>
  <c r="AZ122" i="43"/>
  <c r="AZ123" i="43"/>
  <c r="AZ124" i="43"/>
  <c r="AZ125" i="43"/>
  <c r="AZ126" i="43"/>
  <c r="AZ127" i="43"/>
  <c r="AZ128" i="43"/>
  <c r="AZ129" i="43"/>
  <c r="AZ130" i="43"/>
  <c r="AZ131" i="43"/>
  <c r="AZ132" i="43"/>
  <c r="AZ133" i="43"/>
  <c r="AZ134" i="43"/>
  <c r="AZ135" i="43"/>
  <c r="AZ136" i="43"/>
  <c r="AZ137" i="43"/>
  <c r="AZ138" i="43"/>
  <c r="AZ139" i="43"/>
  <c r="AZ140" i="43"/>
  <c r="AZ141" i="43"/>
  <c r="AZ142" i="43"/>
  <c r="AZ143" i="43"/>
  <c r="AZ144" i="43"/>
  <c r="AZ145" i="43"/>
  <c r="AZ146" i="43"/>
  <c r="AZ147" i="43"/>
  <c r="AZ148" i="43"/>
  <c r="AZ149" i="43"/>
  <c r="AZ150" i="43"/>
  <c r="AZ151" i="43"/>
  <c r="AZ152" i="43"/>
  <c r="AZ153" i="43"/>
  <c r="AZ154" i="43"/>
  <c r="AZ155" i="43"/>
  <c r="AZ156" i="43"/>
  <c r="AZ157" i="43"/>
  <c r="AZ158" i="43"/>
  <c r="AZ159" i="43"/>
  <c r="AZ160" i="43"/>
  <c r="AZ161" i="43"/>
  <c r="AZ162" i="43"/>
  <c r="AZ163" i="43"/>
  <c r="AZ164" i="43"/>
  <c r="AZ165" i="43"/>
  <c r="AZ166" i="43"/>
  <c r="AZ167" i="43"/>
  <c r="AZ168" i="43"/>
  <c r="AZ169" i="43"/>
  <c r="AZ170" i="43"/>
  <c r="AZ171" i="43"/>
  <c r="AZ172" i="43"/>
  <c r="AZ173" i="43"/>
  <c r="AZ174" i="43"/>
  <c r="AZ175" i="43"/>
  <c r="AZ176" i="43"/>
  <c r="AZ177" i="43"/>
  <c r="AZ178" i="43"/>
  <c r="AZ179" i="43"/>
  <c r="AZ180" i="43"/>
  <c r="AZ181" i="43"/>
  <c r="AZ182" i="43"/>
  <c r="AZ183" i="43"/>
  <c r="AZ184" i="43"/>
  <c r="AZ185" i="43"/>
  <c r="AZ186" i="43"/>
  <c r="AZ187" i="43"/>
  <c r="AZ188" i="43"/>
  <c r="AZ190" i="43"/>
  <c r="AZ191" i="43"/>
  <c r="AZ192" i="43"/>
  <c r="AZ193" i="43"/>
  <c r="AZ194" i="43"/>
  <c r="AZ195" i="43"/>
  <c r="AZ196" i="43"/>
  <c r="AZ197" i="43"/>
  <c r="AZ198" i="43"/>
  <c r="AZ199" i="43"/>
  <c r="AZ200" i="43"/>
  <c r="AZ201" i="43"/>
  <c r="AZ202" i="43"/>
  <c r="AZ203" i="43"/>
  <c r="AZ204" i="43"/>
  <c r="AZ205" i="43"/>
  <c r="AZ206" i="43"/>
  <c r="AZ207" i="43"/>
  <c r="AZ208" i="43"/>
  <c r="AZ210" i="43"/>
  <c r="AZ211" i="43"/>
  <c r="AZ212" i="43"/>
  <c r="AZ213" i="43"/>
  <c r="AZ214" i="43"/>
  <c r="AZ216" i="43"/>
  <c r="AZ217" i="43"/>
  <c r="AZ218" i="43"/>
  <c r="AZ219" i="43"/>
  <c r="AZ220" i="43"/>
  <c r="AZ221" i="43"/>
  <c r="AZ222" i="43"/>
  <c r="AZ223" i="43"/>
  <c r="AZ224" i="43"/>
  <c r="AZ225" i="43"/>
  <c r="AZ226" i="43"/>
  <c r="AZ227" i="43"/>
  <c r="AZ228" i="43"/>
  <c r="AZ229" i="43"/>
  <c r="AZ230" i="43"/>
  <c r="AZ231" i="43"/>
  <c r="AZ232" i="43"/>
  <c r="AZ233" i="43"/>
  <c r="AZ234" i="43"/>
  <c r="AZ235" i="43"/>
  <c r="AZ236" i="43"/>
  <c r="AZ237" i="43"/>
  <c r="AZ238" i="43"/>
  <c r="AZ240" i="43"/>
  <c r="AZ241" i="43"/>
  <c r="AZ242" i="43"/>
  <c r="AZ243" i="43"/>
  <c r="AZ244" i="43"/>
  <c r="AZ245" i="43"/>
  <c r="AZ246" i="43"/>
  <c r="AZ247" i="43"/>
  <c r="AZ248" i="43"/>
  <c r="AZ249" i="43"/>
  <c r="AZ250" i="43"/>
  <c r="AZ251" i="43"/>
  <c r="AZ252" i="43"/>
  <c r="AZ253" i="43"/>
  <c r="AZ254" i="43"/>
  <c r="AZ255" i="43"/>
  <c r="AZ256" i="43"/>
  <c r="AZ257" i="43"/>
  <c r="AZ258" i="43"/>
  <c r="AZ259" i="43"/>
  <c r="AZ260" i="43"/>
  <c r="AZ261" i="43"/>
  <c r="AZ262" i="43"/>
  <c r="AZ263" i="43"/>
  <c r="AZ264" i="43"/>
  <c r="AZ266" i="43"/>
  <c r="AZ267" i="43"/>
  <c r="AZ268" i="43"/>
  <c r="AZ269" i="43"/>
  <c r="AZ270" i="43"/>
  <c r="AZ271" i="43"/>
  <c r="AZ272" i="43"/>
  <c r="AZ273" i="43"/>
  <c r="AZ274" i="43"/>
  <c r="AZ275" i="43"/>
  <c r="AZ276" i="43"/>
  <c r="AZ277" i="43"/>
  <c r="AZ278" i="43"/>
  <c r="AZ279" i="43"/>
  <c r="AZ281" i="43"/>
  <c r="AZ282" i="43"/>
  <c r="AZ283" i="43"/>
  <c r="AZ284" i="43"/>
  <c r="AZ285" i="43"/>
  <c r="AZ286" i="43"/>
  <c r="AZ287" i="43"/>
  <c r="AZ288" i="43"/>
  <c r="AZ289" i="43"/>
  <c r="AZ290" i="43"/>
  <c r="AZ3" i="71" l="1"/>
  <c r="AZ288" i="62"/>
  <c r="AZ115" i="67"/>
  <c r="AZ126" i="67"/>
  <c r="AZ3" i="61"/>
  <c r="AZ4" i="61"/>
  <c r="AZ5" i="61"/>
  <c r="AZ6" i="61"/>
  <c r="AZ7" i="61"/>
  <c r="AZ8" i="61"/>
  <c r="AZ9" i="61"/>
  <c r="AZ10" i="61"/>
  <c r="AZ11" i="61"/>
  <c r="AZ12" i="61"/>
  <c r="AZ13" i="61"/>
  <c r="AZ14" i="61"/>
  <c r="AZ15" i="61"/>
  <c r="AZ16" i="61"/>
  <c r="AZ17" i="61"/>
  <c r="AZ18" i="61"/>
  <c r="AZ19" i="61"/>
  <c r="AZ20" i="61"/>
  <c r="AZ21" i="61"/>
  <c r="AZ22" i="61"/>
  <c r="AZ23" i="61"/>
  <c r="AZ24" i="61"/>
  <c r="AZ25" i="61"/>
  <c r="AZ26" i="61"/>
  <c r="AZ27" i="61"/>
  <c r="AZ28" i="61"/>
  <c r="AZ29" i="61"/>
  <c r="AZ30" i="61"/>
  <c r="AZ31" i="61"/>
  <c r="AZ32" i="61"/>
  <c r="AZ33" i="61"/>
  <c r="AZ34" i="61"/>
  <c r="AZ35" i="61"/>
  <c r="AZ36" i="61"/>
  <c r="AZ37" i="61"/>
  <c r="AZ38" i="61"/>
  <c r="AZ39" i="61"/>
  <c r="AZ40" i="61"/>
  <c r="AZ41" i="61"/>
  <c r="AZ42" i="61"/>
  <c r="AZ43" i="61"/>
  <c r="AZ44" i="61"/>
  <c r="AZ45" i="61"/>
  <c r="AZ46" i="61"/>
  <c r="AZ47" i="61"/>
  <c r="AZ48" i="61"/>
  <c r="AZ49" i="61"/>
  <c r="AZ50" i="61"/>
  <c r="AZ51" i="61"/>
  <c r="AZ52" i="61"/>
  <c r="AZ53" i="61"/>
  <c r="AZ54" i="61"/>
  <c r="AZ55" i="61"/>
  <c r="AZ56" i="61"/>
  <c r="AZ57" i="61"/>
  <c r="AZ58" i="61"/>
  <c r="AZ59" i="61"/>
  <c r="AZ60" i="61"/>
  <c r="AZ61" i="61"/>
  <c r="AZ62" i="61"/>
  <c r="AZ63" i="61"/>
  <c r="AZ64" i="61"/>
  <c r="AZ65" i="61"/>
  <c r="AZ66" i="61"/>
  <c r="AZ67" i="61"/>
  <c r="AZ68" i="61"/>
  <c r="AZ69" i="61"/>
  <c r="AZ70" i="61"/>
  <c r="AZ71" i="61"/>
  <c r="AZ72" i="61"/>
  <c r="AZ73" i="61"/>
  <c r="AZ74" i="61"/>
  <c r="AZ75" i="61"/>
  <c r="AZ76" i="61"/>
  <c r="AZ77" i="61"/>
  <c r="AZ78" i="61"/>
  <c r="AZ79" i="61"/>
  <c r="AZ80" i="61"/>
  <c r="AZ81" i="61"/>
  <c r="AZ82" i="61"/>
  <c r="AZ83" i="61"/>
  <c r="AZ84" i="61"/>
  <c r="AZ85" i="61"/>
  <c r="AZ86" i="61"/>
  <c r="AZ87" i="61"/>
  <c r="AZ88" i="61"/>
  <c r="AZ89" i="61"/>
  <c r="AZ90" i="61"/>
  <c r="AZ91" i="61"/>
  <c r="AZ92" i="61"/>
  <c r="AZ93" i="61"/>
  <c r="AZ94" i="61"/>
  <c r="AZ95" i="61"/>
  <c r="AZ96" i="61"/>
  <c r="AZ97" i="61"/>
  <c r="AZ98" i="61"/>
  <c r="AZ99" i="61"/>
  <c r="AZ100" i="61"/>
  <c r="AZ101" i="61"/>
  <c r="AZ102" i="61"/>
  <c r="AZ103" i="61"/>
  <c r="AZ104" i="61"/>
  <c r="AZ105" i="61"/>
  <c r="AZ106" i="61"/>
  <c r="AZ107" i="61"/>
  <c r="AZ108" i="61"/>
  <c r="AZ109" i="61"/>
  <c r="AZ110" i="61"/>
  <c r="AZ111" i="61"/>
  <c r="AZ112" i="61"/>
  <c r="AZ113" i="61"/>
  <c r="AZ114" i="61"/>
  <c r="AZ115" i="61"/>
  <c r="AZ116" i="61"/>
  <c r="AZ119" i="61"/>
  <c r="AZ120" i="61"/>
  <c r="AZ121" i="61"/>
  <c r="AZ122" i="61"/>
  <c r="AZ123" i="61"/>
  <c r="AZ124" i="61"/>
  <c r="AZ125" i="61"/>
  <c r="AZ126" i="61"/>
  <c r="AZ127" i="61"/>
  <c r="AZ128" i="61"/>
  <c r="AZ129" i="61"/>
  <c r="AZ130" i="61"/>
  <c r="AZ131" i="61"/>
  <c r="AZ132" i="61"/>
  <c r="AZ133" i="61"/>
  <c r="AZ134" i="61"/>
  <c r="AZ135" i="61"/>
  <c r="AZ136" i="61"/>
  <c r="AZ137" i="61"/>
  <c r="AZ138" i="61"/>
  <c r="AZ139" i="61"/>
  <c r="AZ140" i="61"/>
  <c r="AZ141" i="61"/>
  <c r="AZ142" i="61"/>
  <c r="AZ143" i="61"/>
  <c r="AZ144" i="61"/>
  <c r="AZ145" i="61"/>
  <c r="AZ146" i="61"/>
  <c r="AZ147" i="61"/>
  <c r="AZ148" i="61"/>
  <c r="AZ149" i="61"/>
  <c r="AZ150" i="61"/>
  <c r="AZ151" i="61"/>
  <c r="AZ152" i="61"/>
  <c r="AZ153" i="61"/>
  <c r="AZ154" i="61"/>
  <c r="AZ155" i="61"/>
  <c r="AZ156" i="61"/>
  <c r="AZ157" i="61"/>
  <c r="AZ158" i="61"/>
  <c r="AZ159" i="61"/>
  <c r="AZ160" i="61"/>
  <c r="AZ161" i="61"/>
  <c r="AZ162" i="61"/>
  <c r="AZ163" i="61"/>
  <c r="AZ164" i="61"/>
  <c r="AZ165" i="61"/>
  <c r="AZ166" i="61"/>
  <c r="AZ167" i="61"/>
  <c r="AZ170" i="61"/>
  <c r="AZ171" i="61"/>
  <c r="AZ172" i="61"/>
  <c r="AZ173" i="61"/>
  <c r="AZ174" i="61"/>
  <c r="AZ175" i="61"/>
  <c r="AZ176" i="61"/>
  <c r="AZ177" i="61"/>
  <c r="AZ178" i="61"/>
  <c r="AZ179" i="61"/>
  <c r="AZ180" i="61"/>
  <c r="AZ181" i="61"/>
  <c r="AZ182" i="61"/>
  <c r="AZ183" i="61"/>
  <c r="AZ184" i="61"/>
  <c r="AZ185" i="61"/>
  <c r="AZ186" i="61"/>
  <c r="AZ187" i="61"/>
  <c r="AZ188" i="61"/>
  <c r="AZ189" i="61"/>
  <c r="AZ190" i="61"/>
  <c r="AZ191" i="61"/>
  <c r="AZ192" i="61"/>
  <c r="AZ193" i="61"/>
  <c r="AZ194" i="61"/>
  <c r="AZ195" i="61"/>
  <c r="AZ196" i="61"/>
  <c r="AZ197" i="61"/>
  <c r="AZ198" i="61"/>
  <c r="AZ199" i="61"/>
  <c r="AZ200" i="61"/>
  <c r="AZ201" i="61"/>
  <c r="AZ202" i="61"/>
  <c r="AZ203" i="61"/>
  <c r="AZ204" i="61"/>
  <c r="AZ205" i="61"/>
  <c r="AZ206" i="61"/>
  <c r="AZ207" i="61"/>
  <c r="AZ208" i="61"/>
  <c r="AZ209" i="61"/>
  <c r="AZ210" i="61"/>
  <c r="AZ211" i="61"/>
  <c r="AZ212" i="61"/>
  <c r="AZ213" i="61"/>
  <c r="AZ214" i="61"/>
  <c r="AZ215" i="61"/>
  <c r="AZ216" i="61"/>
  <c r="AZ219" i="61"/>
  <c r="AZ220" i="61"/>
  <c r="AZ221" i="61"/>
  <c r="AZ222" i="61"/>
  <c r="AZ223" i="61"/>
  <c r="AZ224" i="61"/>
  <c r="AZ225" i="61"/>
  <c r="AZ226" i="61"/>
  <c r="AZ227" i="61"/>
  <c r="AZ228" i="61"/>
  <c r="AZ230" i="61"/>
  <c r="AZ231" i="61"/>
  <c r="AZ232" i="61"/>
  <c r="AZ233" i="61"/>
  <c r="AZ234" i="61"/>
  <c r="AZ235" i="61"/>
  <c r="AZ236" i="61"/>
  <c r="AZ237" i="61"/>
  <c r="AZ238" i="61"/>
  <c r="AZ239" i="61"/>
  <c r="AZ240" i="61"/>
  <c r="AZ241" i="61"/>
  <c r="AZ242" i="61"/>
  <c r="AZ243" i="61"/>
  <c r="AZ244" i="61"/>
  <c r="AZ245" i="61"/>
  <c r="AZ246" i="61"/>
  <c r="AZ249" i="61"/>
  <c r="AZ251" i="61"/>
  <c r="AZ204" i="49"/>
  <c r="AZ205" i="49"/>
  <c r="AZ206" i="49"/>
  <c r="AZ207" i="49"/>
  <c r="AZ208" i="49"/>
  <c r="AZ209" i="49"/>
  <c r="AZ210" i="49"/>
  <c r="AZ211" i="49"/>
  <c r="AZ212" i="49"/>
  <c r="AZ174" i="49"/>
  <c r="AZ175" i="49"/>
  <c r="AZ176" i="49"/>
  <c r="AZ177" i="49"/>
  <c r="AZ178" i="49"/>
  <c r="AZ179" i="49"/>
  <c r="AZ180" i="49"/>
  <c r="AZ181" i="49"/>
  <c r="AZ182" i="49"/>
  <c r="AZ183" i="49"/>
  <c r="AZ422" i="49"/>
  <c r="AZ421" i="49"/>
  <c r="AZ420" i="49"/>
  <c r="AZ419" i="49"/>
  <c r="AZ418" i="49"/>
  <c r="AZ417" i="49"/>
  <c r="AZ416" i="49"/>
  <c r="AZ415" i="49"/>
  <c r="AZ414" i="49"/>
  <c r="AZ413" i="49"/>
  <c r="AZ412" i="49"/>
  <c r="AZ411" i="49"/>
  <c r="AZ410" i="49"/>
  <c r="AZ409" i="49"/>
  <c r="AZ408" i="49"/>
  <c r="AZ407" i="49"/>
  <c r="AZ406" i="49"/>
  <c r="AZ367" i="49"/>
  <c r="AZ368" i="49"/>
  <c r="AZ369" i="49"/>
  <c r="AZ370" i="49"/>
  <c r="AZ348" i="49"/>
  <c r="AZ347" i="49"/>
  <c r="AZ346" i="49"/>
  <c r="AZ345" i="49"/>
  <c r="AZ5" i="48"/>
  <c r="AZ6" i="48"/>
  <c r="AZ7" i="48"/>
  <c r="AZ8" i="48"/>
  <c r="AZ9" i="48"/>
  <c r="AZ10" i="48"/>
  <c r="AZ11" i="48"/>
  <c r="AZ12" i="48"/>
  <c r="AZ13" i="48"/>
  <c r="AZ14" i="48"/>
  <c r="AZ15" i="48"/>
  <c r="AZ16" i="48"/>
  <c r="AZ17" i="48"/>
  <c r="AZ18" i="48"/>
  <c r="AZ19" i="48"/>
  <c r="AZ20" i="48"/>
  <c r="AZ21" i="48"/>
  <c r="AZ22" i="48"/>
  <c r="AZ23" i="48"/>
  <c r="AZ25" i="48"/>
  <c r="AZ26" i="48"/>
  <c r="AZ27" i="48"/>
  <c r="AZ28" i="48"/>
  <c r="AZ29" i="48"/>
  <c r="AZ30" i="48"/>
  <c r="AZ31" i="48"/>
  <c r="AZ32" i="48"/>
  <c r="AZ33" i="48"/>
  <c r="AZ34" i="48"/>
  <c r="AZ35" i="48"/>
  <c r="AZ36" i="48"/>
  <c r="AZ37" i="48"/>
  <c r="AZ38" i="48"/>
  <c r="AZ39" i="48"/>
  <c r="AZ40" i="48"/>
  <c r="AZ41" i="48"/>
  <c r="AZ42" i="48"/>
  <c r="AZ43" i="48"/>
  <c r="AZ44" i="48"/>
  <c r="AZ45" i="48"/>
  <c r="AZ46" i="48"/>
  <c r="AZ47" i="48"/>
  <c r="AZ48" i="48"/>
  <c r="AZ50" i="48"/>
  <c r="AZ51" i="48"/>
  <c r="AZ52" i="48"/>
  <c r="AZ53" i="48"/>
  <c r="AZ54" i="48"/>
  <c r="AZ55" i="48"/>
  <c r="AZ56" i="48"/>
  <c r="AZ57" i="48"/>
  <c r="AZ58" i="48"/>
  <c r="AZ59" i="48"/>
  <c r="AZ60" i="48"/>
  <c r="AZ61" i="48"/>
  <c r="AZ62" i="48"/>
  <c r="AZ63" i="48"/>
  <c r="AZ64" i="48"/>
  <c r="AZ65" i="48"/>
  <c r="AZ66" i="48"/>
  <c r="AZ67" i="48"/>
  <c r="AZ68" i="48"/>
  <c r="AZ69" i="48"/>
  <c r="AZ70" i="48"/>
  <c r="AZ71" i="48"/>
  <c r="AZ72" i="48"/>
  <c r="AZ73" i="48"/>
  <c r="AZ74" i="48"/>
  <c r="AZ75" i="48"/>
  <c r="AZ76" i="48"/>
  <c r="AZ77" i="48"/>
  <c r="AZ78" i="48"/>
  <c r="AZ79" i="48"/>
  <c r="AZ80" i="48"/>
  <c r="AZ81" i="48"/>
  <c r="AZ82" i="48"/>
  <c r="AZ83" i="48"/>
  <c r="AZ84" i="48"/>
  <c r="AZ85" i="48"/>
  <c r="AZ87" i="48"/>
  <c r="AZ88" i="48"/>
  <c r="AZ89" i="48"/>
  <c r="AZ90" i="48"/>
  <c r="AZ91" i="48"/>
  <c r="AZ92" i="48"/>
  <c r="AZ93" i="48"/>
  <c r="AZ94" i="48"/>
  <c r="AZ95" i="48"/>
  <c r="AZ96" i="48"/>
  <c r="AZ98" i="48"/>
  <c r="AZ99" i="48"/>
  <c r="AZ100" i="48"/>
  <c r="AZ101" i="48"/>
  <c r="AZ102" i="48"/>
  <c r="AZ103" i="48"/>
  <c r="AZ104" i="48"/>
  <c r="AZ105" i="48"/>
  <c r="AZ106" i="48"/>
  <c r="AZ107" i="48"/>
  <c r="AZ108" i="48"/>
  <c r="AZ109" i="48"/>
  <c r="AZ110" i="48"/>
  <c r="AZ111" i="48"/>
  <c r="AZ112" i="48"/>
  <c r="AZ113" i="48"/>
  <c r="AZ114" i="48"/>
  <c r="AZ115" i="48"/>
  <c r="AZ116" i="48"/>
  <c r="AZ117" i="48"/>
  <c r="AZ118" i="48"/>
  <c r="AZ119" i="48"/>
  <c r="AZ120" i="48"/>
  <c r="AZ121" i="48"/>
  <c r="AZ122" i="48"/>
  <c r="AZ123" i="48"/>
  <c r="AZ124" i="48"/>
  <c r="AZ125" i="48"/>
  <c r="AZ126" i="48"/>
  <c r="AZ127" i="48"/>
  <c r="AZ128" i="48"/>
  <c r="AZ129" i="48"/>
  <c r="AZ130" i="48"/>
  <c r="AZ131" i="48"/>
  <c r="AZ132" i="48"/>
  <c r="AZ133" i="48"/>
  <c r="AZ134" i="48"/>
  <c r="AZ136" i="48"/>
  <c r="AZ137" i="48"/>
  <c r="AZ138" i="48"/>
  <c r="AZ139" i="48"/>
  <c r="AZ140" i="48"/>
  <c r="AZ141" i="48"/>
  <c r="AZ142" i="48"/>
  <c r="AZ143" i="48"/>
  <c r="AZ144" i="48"/>
  <c r="AZ145" i="48"/>
  <c r="AZ146" i="48"/>
  <c r="AZ147" i="48"/>
  <c r="AZ148" i="48"/>
  <c r="AZ149" i="48"/>
  <c r="AZ150" i="48"/>
  <c r="AZ151" i="48"/>
  <c r="AZ152" i="48"/>
  <c r="AZ153" i="48"/>
  <c r="AZ154" i="48"/>
  <c r="AZ155" i="48"/>
  <c r="AZ156" i="48"/>
  <c r="AZ157" i="48"/>
  <c r="AZ158" i="48"/>
  <c r="AZ159" i="48"/>
  <c r="AZ160" i="48"/>
  <c r="AZ161" i="48"/>
  <c r="AZ163" i="48"/>
  <c r="AZ164" i="48"/>
  <c r="AZ165" i="48"/>
  <c r="AZ166" i="48"/>
  <c r="AZ167" i="48"/>
  <c r="AZ168" i="48"/>
  <c r="AZ169" i="48"/>
  <c r="AZ170" i="48"/>
  <c r="AZ171" i="48"/>
  <c r="AZ172" i="48"/>
  <c r="AZ173" i="48"/>
  <c r="AZ174" i="48"/>
  <c r="AZ175" i="48"/>
  <c r="AZ176" i="48"/>
  <c r="AZ177" i="48"/>
  <c r="AZ178" i="48"/>
  <c r="AZ179" i="48"/>
  <c r="AZ180" i="48"/>
  <c r="AZ181" i="48"/>
  <c r="AZ182" i="48"/>
  <c r="AZ183" i="48"/>
  <c r="AZ184" i="48"/>
  <c r="AZ185" i="48"/>
  <c r="AZ186" i="48"/>
  <c r="AZ187" i="48"/>
  <c r="AZ188" i="48"/>
  <c r="AZ189" i="48"/>
  <c r="AZ190" i="48"/>
  <c r="AZ191" i="48"/>
  <c r="AZ192" i="48"/>
  <c r="AZ193" i="48"/>
  <c r="AZ194" i="48"/>
  <c r="AZ195" i="48"/>
  <c r="AZ196" i="48"/>
  <c r="AZ197" i="48"/>
  <c r="AZ198" i="48"/>
  <c r="AZ199" i="48"/>
  <c r="AZ200" i="48"/>
  <c r="AZ201" i="48"/>
  <c r="AZ202" i="48"/>
  <c r="AZ203" i="48"/>
  <c r="AZ204" i="48"/>
  <c r="AZ205" i="48"/>
  <c r="AZ206" i="48"/>
  <c r="AZ207" i="48"/>
  <c r="AZ208" i="48"/>
  <c r="AZ209" i="48"/>
  <c r="AZ210" i="48"/>
  <c r="AZ211" i="48"/>
  <c r="AZ212" i="48"/>
  <c r="AZ213" i="48"/>
  <c r="AZ214" i="48"/>
  <c r="AZ215" i="48"/>
  <c r="AZ216" i="48"/>
  <c r="AZ217" i="48"/>
  <c r="AZ218" i="48"/>
  <c r="AZ219" i="48"/>
  <c r="AZ220" i="48"/>
  <c r="AZ221" i="48"/>
  <c r="AZ222" i="48"/>
  <c r="AZ223" i="48"/>
  <c r="AZ224" i="48"/>
  <c r="AZ225" i="48"/>
  <c r="AZ226" i="48"/>
  <c r="AZ227" i="48"/>
  <c r="AZ228" i="48"/>
  <c r="AZ229" i="48"/>
  <c r="AZ230" i="48"/>
  <c r="AZ231" i="48"/>
  <c r="AZ232" i="48"/>
  <c r="AZ233" i="48"/>
  <c r="AZ235" i="48"/>
  <c r="AZ236" i="48"/>
  <c r="AZ237" i="48"/>
  <c r="AZ238" i="48"/>
  <c r="AZ239" i="48"/>
  <c r="AZ240" i="48"/>
  <c r="AZ241" i="48"/>
  <c r="AZ242" i="48"/>
  <c r="AZ243" i="48"/>
  <c r="AZ244" i="48"/>
  <c r="AZ245" i="48"/>
  <c r="AZ246" i="48"/>
  <c r="AZ247" i="48"/>
  <c r="AZ248" i="48"/>
  <c r="AZ249" i="48"/>
  <c r="AZ250" i="48"/>
  <c r="AZ251" i="48"/>
  <c r="AZ252" i="48"/>
  <c r="AZ253" i="48"/>
  <c r="AZ254" i="48"/>
  <c r="AZ255" i="48"/>
  <c r="AZ256" i="48"/>
  <c r="AZ257" i="48"/>
  <c r="AZ258" i="48"/>
  <c r="AZ259" i="48"/>
  <c r="AZ260" i="48"/>
  <c r="AZ261" i="48"/>
  <c r="AZ262" i="48"/>
  <c r="AZ263" i="48"/>
  <c r="AZ265" i="48"/>
  <c r="AZ266" i="48"/>
  <c r="AZ267" i="48"/>
  <c r="AZ268" i="48"/>
  <c r="AZ269" i="48"/>
  <c r="AZ270" i="48"/>
  <c r="AZ271" i="48"/>
  <c r="AZ272" i="48"/>
  <c r="AZ273" i="48"/>
  <c r="AZ274" i="48"/>
  <c r="AZ275" i="48"/>
  <c r="AZ276" i="48"/>
  <c r="AZ277" i="48"/>
  <c r="AZ278" i="48"/>
  <c r="AZ279" i="48"/>
  <c r="AZ280" i="48"/>
  <c r="AZ281" i="48"/>
  <c r="AZ282" i="48"/>
  <c r="AZ283" i="48"/>
  <c r="AZ284" i="48"/>
  <c r="AZ285" i="48"/>
  <c r="AZ286" i="48"/>
  <c r="AZ287" i="48"/>
  <c r="AZ288" i="48"/>
  <c r="AZ289" i="48"/>
  <c r="AZ290" i="48"/>
  <c r="AZ291" i="48"/>
  <c r="AZ292" i="48"/>
  <c r="AZ293" i="48"/>
  <c r="AZ294" i="48"/>
  <c r="AZ295" i="48"/>
  <c r="AZ296" i="48"/>
  <c r="AZ297" i="48"/>
  <c r="AZ298" i="48"/>
  <c r="AZ299" i="48"/>
  <c r="AZ300" i="48"/>
  <c r="AZ301" i="48"/>
  <c r="AZ302" i="48"/>
  <c r="AZ303" i="48"/>
  <c r="AZ304" i="48"/>
  <c r="AZ305" i="48"/>
  <c r="AZ306" i="48"/>
  <c r="AZ307" i="48"/>
  <c r="AZ308" i="48"/>
  <c r="AZ309" i="48"/>
  <c r="AZ310" i="48"/>
  <c r="AZ311" i="48"/>
  <c r="AZ313" i="48"/>
  <c r="AZ314" i="48"/>
  <c r="AZ315" i="48"/>
  <c r="AZ316" i="48"/>
  <c r="AZ317" i="48"/>
  <c r="AZ318" i="48"/>
  <c r="AZ319" i="48"/>
  <c r="AZ320" i="48"/>
  <c r="AZ321" i="48"/>
  <c r="AZ322" i="48"/>
  <c r="AZ323" i="48"/>
  <c r="AZ324" i="48"/>
  <c r="AZ325" i="48"/>
  <c r="AZ326" i="48"/>
  <c r="AZ327" i="48"/>
  <c r="AZ328" i="48"/>
  <c r="AZ329" i="48"/>
  <c r="AZ330" i="48"/>
  <c r="AZ331" i="48"/>
  <c r="AZ332" i="48"/>
  <c r="AZ333" i="48"/>
  <c r="AZ334" i="48"/>
  <c r="AZ335" i="48"/>
  <c r="AZ336" i="48"/>
  <c r="AZ337" i="48"/>
  <c r="AZ339" i="48"/>
  <c r="AZ340" i="48"/>
  <c r="AZ341" i="48"/>
  <c r="AZ342" i="48"/>
  <c r="AZ343" i="48"/>
  <c r="AZ344" i="48"/>
  <c r="AZ345" i="48"/>
  <c r="AZ346" i="48"/>
  <c r="AZ347" i="48"/>
  <c r="AZ348" i="48"/>
  <c r="AZ349" i="48"/>
  <c r="AZ350" i="48"/>
  <c r="AZ351" i="48"/>
  <c r="AZ352" i="48"/>
  <c r="AZ353" i="48"/>
  <c r="AZ354" i="48"/>
  <c r="AZ355" i="48"/>
  <c r="AZ356" i="48"/>
  <c r="AZ357" i="48"/>
  <c r="AZ358" i="48"/>
  <c r="AZ359" i="48"/>
  <c r="AZ360" i="48"/>
  <c r="AZ361" i="48"/>
  <c r="AZ362" i="48"/>
  <c r="AZ363" i="48"/>
  <c r="AZ364" i="48"/>
  <c r="AZ365" i="48"/>
  <c r="AZ366" i="48"/>
  <c r="AZ367" i="48"/>
  <c r="AZ368" i="48"/>
  <c r="AZ369" i="48"/>
  <c r="AZ370" i="48"/>
  <c r="AZ372" i="48"/>
  <c r="AZ373" i="48"/>
  <c r="AZ374" i="48"/>
  <c r="AZ375" i="48"/>
  <c r="AZ376" i="48"/>
  <c r="AZ377" i="48"/>
  <c r="AZ378" i="48"/>
  <c r="AZ379" i="48"/>
  <c r="AZ380" i="48"/>
  <c r="AZ381" i="48"/>
  <c r="AZ382" i="48"/>
  <c r="AZ383" i="48"/>
  <c r="AZ384" i="48"/>
  <c r="AZ385" i="48"/>
  <c r="AZ386" i="48"/>
  <c r="AZ387" i="48"/>
  <c r="AZ388" i="48"/>
  <c r="AZ389" i="48"/>
  <c r="AZ390" i="48"/>
  <c r="AZ391" i="48"/>
  <c r="AZ392" i="48"/>
  <c r="AZ393" i="48"/>
  <c r="AZ394" i="48"/>
  <c r="AZ395" i="48"/>
  <c r="AZ396" i="48"/>
  <c r="AZ397" i="48"/>
  <c r="AZ398" i="48"/>
  <c r="AZ399" i="48"/>
  <c r="AZ400" i="48"/>
  <c r="AZ401" i="48"/>
  <c r="AZ402" i="48"/>
  <c r="AZ403" i="48"/>
  <c r="AZ404" i="48"/>
  <c r="AZ405" i="48"/>
  <c r="AZ406" i="48"/>
  <c r="AZ407" i="48"/>
  <c r="AZ408" i="48"/>
  <c r="AZ409" i="48"/>
  <c r="AZ410" i="48"/>
  <c r="AZ411" i="48"/>
  <c r="AZ413" i="48"/>
  <c r="AZ414" i="48"/>
  <c r="AZ415" i="48"/>
  <c r="AZ416" i="48"/>
  <c r="AZ417" i="48"/>
  <c r="AZ418" i="48"/>
  <c r="AZ419" i="48"/>
  <c r="AZ420" i="48"/>
  <c r="AZ421" i="48"/>
  <c r="AZ422" i="48"/>
  <c r="AZ423" i="48"/>
  <c r="AZ424" i="48"/>
  <c r="AZ425" i="48"/>
  <c r="AZ426" i="48"/>
  <c r="AZ427" i="48"/>
  <c r="AZ428" i="48"/>
  <c r="AZ429" i="48"/>
  <c r="AZ430" i="48"/>
  <c r="AZ431" i="48"/>
  <c r="AZ433" i="48"/>
  <c r="AZ434" i="48"/>
  <c r="AZ435" i="48"/>
  <c r="AZ436" i="48"/>
  <c r="AZ437" i="48"/>
  <c r="AZ438" i="48"/>
  <c r="AZ439" i="48"/>
  <c r="AZ440" i="48"/>
  <c r="AZ441" i="48"/>
  <c r="AZ442" i="48"/>
  <c r="AZ443" i="48"/>
  <c r="AZ445" i="48"/>
  <c r="AZ446" i="48"/>
  <c r="AZ447" i="48"/>
  <c r="AZ448" i="48"/>
  <c r="AZ449" i="48"/>
  <c r="AZ450" i="48"/>
  <c r="AZ451" i="48"/>
  <c r="AZ452" i="48"/>
  <c r="AZ453" i="48"/>
  <c r="AZ454" i="48"/>
  <c r="AZ455" i="48"/>
  <c r="AZ456" i="48"/>
  <c r="AZ457" i="48"/>
  <c r="AZ458" i="48"/>
  <c r="AZ459" i="48"/>
  <c r="AZ460" i="48"/>
  <c r="AZ461" i="48"/>
  <c r="AZ462" i="48"/>
  <c r="AZ463" i="48"/>
  <c r="AZ464" i="48"/>
  <c r="AZ465" i="48"/>
  <c r="AZ466" i="48"/>
  <c r="AZ467" i="48"/>
  <c r="AZ468" i="48"/>
  <c r="AZ469" i="48"/>
  <c r="AZ470" i="48"/>
  <c r="AZ471" i="48"/>
  <c r="AZ472" i="48"/>
  <c r="AZ473" i="48"/>
  <c r="AZ474" i="48"/>
  <c r="AZ475" i="48"/>
  <c r="AZ476" i="48"/>
  <c r="AZ477" i="48"/>
  <c r="AZ478" i="48"/>
  <c r="AZ479" i="48"/>
  <c r="AZ480" i="48"/>
  <c r="AZ481" i="48"/>
  <c r="AZ482" i="48"/>
  <c r="AZ483" i="48"/>
  <c r="AZ484" i="48"/>
  <c r="AZ485" i="48"/>
  <c r="AZ486" i="48"/>
  <c r="AZ487" i="48"/>
  <c r="AZ488" i="48"/>
  <c r="AZ489" i="48"/>
  <c r="AZ490" i="48"/>
  <c r="AZ491" i="48"/>
  <c r="AZ492" i="48"/>
  <c r="AZ493" i="48"/>
  <c r="AZ494" i="48"/>
  <c r="AZ495" i="48"/>
  <c r="AZ496" i="48"/>
  <c r="AZ497" i="48"/>
  <c r="AZ498" i="48"/>
  <c r="AZ499" i="48"/>
  <c r="AZ500" i="48"/>
  <c r="AZ501" i="48"/>
  <c r="AZ502" i="48"/>
  <c r="AZ503" i="48"/>
  <c r="AZ504" i="48"/>
  <c r="AZ505" i="48"/>
  <c r="AZ506" i="48"/>
  <c r="AZ507" i="48"/>
  <c r="AZ508" i="48"/>
  <c r="AZ509" i="48"/>
  <c r="AZ510" i="48"/>
  <c r="AZ511" i="48"/>
  <c r="AZ512" i="48"/>
  <c r="AZ513" i="48"/>
  <c r="AZ514" i="48"/>
  <c r="AZ515" i="48"/>
  <c r="AZ516" i="48"/>
  <c r="AZ517" i="48"/>
  <c r="AZ518" i="48"/>
  <c r="AZ519" i="48"/>
  <c r="AZ520" i="48"/>
  <c r="AZ521" i="48"/>
  <c r="AZ522" i="48"/>
  <c r="AZ523" i="48"/>
  <c r="AZ524" i="48"/>
  <c r="AZ525" i="48"/>
  <c r="AZ526" i="48"/>
  <c r="AZ527" i="48"/>
  <c r="AZ528" i="48"/>
  <c r="AZ529" i="48"/>
  <c r="AZ530" i="48"/>
  <c r="AZ531" i="48"/>
  <c r="AZ532" i="48"/>
  <c r="AZ533" i="48"/>
  <c r="AZ534" i="48"/>
  <c r="AZ535" i="48"/>
  <c r="AZ536" i="48"/>
  <c r="AZ537" i="48"/>
  <c r="AZ538" i="48"/>
  <c r="AZ539" i="48"/>
  <c r="AZ540" i="48"/>
  <c r="AZ541" i="48"/>
  <c r="AZ542" i="48"/>
  <c r="AZ544" i="48"/>
  <c r="AZ545" i="48"/>
  <c r="AZ546" i="48"/>
  <c r="AZ547" i="48"/>
  <c r="AZ548" i="48"/>
  <c r="AZ549" i="48"/>
  <c r="AZ550" i="48"/>
  <c r="AZ551" i="48"/>
  <c r="AZ552" i="48"/>
  <c r="AZ553" i="48"/>
  <c r="AZ555" i="48"/>
  <c r="AZ556" i="48"/>
  <c r="AZ557" i="48"/>
  <c r="AZ558" i="48"/>
  <c r="AZ559" i="48"/>
  <c r="AZ560" i="48"/>
  <c r="AZ561" i="48"/>
  <c r="AZ562" i="48"/>
  <c r="AZ563" i="48"/>
  <c r="AZ564" i="48"/>
  <c r="AZ565" i="48"/>
  <c r="AZ566" i="48"/>
  <c r="AZ567" i="48"/>
  <c r="AZ568" i="48"/>
  <c r="AZ569" i="48"/>
  <c r="AZ570" i="48"/>
  <c r="AZ571" i="48"/>
  <c r="AZ572" i="48"/>
  <c r="AZ573" i="48"/>
  <c r="AZ574" i="48"/>
  <c r="AZ575" i="48"/>
  <c r="AZ576" i="48"/>
  <c r="AZ577" i="48"/>
  <c r="AZ578" i="48"/>
  <c r="AZ579" i="48"/>
  <c r="AZ580" i="48"/>
  <c r="AZ581" i="48"/>
  <c r="AZ582" i="48"/>
  <c r="AZ583" i="48"/>
  <c r="AZ584" i="48"/>
  <c r="AZ585" i="48"/>
  <c r="AZ586" i="48"/>
  <c r="AZ587" i="48"/>
  <c r="AZ588" i="48"/>
  <c r="AZ589" i="48"/>
  <c r="AZ590" i="48"/>
  <c r="AZ591" i="48"/>
  <c r="AZ592" i="48"/>
  <c r="AZ593" i="48"/>
  <c r="AZ594" i="48"/>
  <c r="AZ595" i="48"/>
  <c r="AZ596" i="48"/>
  <c r="AZ597" i="48"/>
  <c r="AZ598" i="48"/>
  <c r="AZ599" i="48"/>
  <c r="AZ600" i="48"/>
  <c r="AZ601" i="48"/>
  <c r="AZ602" i="48"/>
  <c r="AZ603" i="48"/>
  <c r="AZ604" i="48"/>
  <c r="AZ605" i="48"/>
  <c r="AZ606" i="48"/>
  <c r="AZ607" i="48"/>
  <c r="AZ608" i="48"/>
  <c r="AZ609" i="48"/>
  <c r="AZ610" i="48"/>
  <c r="AZ611" i="48"/>
  <c r="AZ612" i="48"/>
  <c r="AZ613" i="48"/>
  <c r="AZ614" i="48"/>
  <c r="AZ615" i="48"/>
  <c r="AZ616" i="48"/>
  <c r="AZ617" i="48"/>
  <c r="AZ618" i="48"/>
  <c r="AZ619" i="48"/>
  <c r="AZ620" i="48"/>
  <c r="AZ621" i="48"/>
  <c r="AZ622" i="48"/>
  <c r="AZ623" i="48"/>
  <c r="AZ624" i="48"/>
  <c r="AZ625" i="48"/>
  <c r="AZ626" i="48"/>
  <c r="AZ627" i="48"/>
  <c r="AZ628" i="48"/>
  <c r="AZ629" i="48"/>
  <c r="AZ630" i="48"/>
  <c r="AZ631" i="48"/>
  <c r="AZ632" i="48"/>
  <c r="AZ633" i="48"/>
  <c r="AZ634" i="48"/>
  <c r="AZ635" i="48"/>
  <c r="AZ637" i="48"/>
  <c r="AZ638" i="48"/>
  <c r="AZ639" i="48"/>
  <c r="AZ640" i="48"/>
  <c r="AZ641" i="48"/>
  <c r="AZ642" i="48"/>
  <c r="AZ643" i="48"/>
  <c r="AZ644" i="48"/>
  <c r="AZ645" i="48"/>
  <c r="AZ646" i="48"/>
  <c r="AZ647" i="48"/>
  <c r="AZ648" i="48"/>
  <c r="AZ650" i="48"/>
  <c r="AZ651" i="48"/>
  <c r="AZ652" i="48"/>
  <c r="AZ653" i="48"/>
  <c r="AZ654" i="48"/>
  <c r="AZ655" i="48"/>
  <c r="AZ656" i="48"/>
  <c r="AZ657" i="48"/>
  <c r="AZ658" i="48"/>
  <c r="AZ659" i="48"/>
  <c r="AZ660" i="48"/>
  <c r="AZ661" i="48"/>
  <c r="AZ562" i="49"/>
  <c r="AZ563" i="49"/>
  <c r="AZ564" i="49"/>
  <c r="AZ565" i="49"/>
  <c r="AZ566" i="49"/>
  <c r="AZ567" i="49"/>
  <c r="AZ568" i="49"/>
  <c r="AZ569" i="49"/>
  <c r="AZ570" i="49"/>
  <c r="AZ572" i="49"/>
  <c r="AZ573" i="49"/>
  <c r="AZ574" i="49"/>
  <c r="AZ575" i="49"/>
  <c r="AZ597" i="49"/>
  <c r="AZ598" i="49"/>
  <c r="AZ599" i="49"/>
  <c r="AZ600" i="49"/>
  <c r="AZ601" i="49"/>
  <c r="AZ602" i="49"/>
  <c r="AZ603" i="49"/>
  <c r="AZ604" i="49"/>
  <c r="AZ605" i="49"/>
  <c r="AZ606" i="49"/>
  <c r="AZ607" i="49"/>
  <c r="AZ608" i="49"/>
  <c r="AZ130" i="67" l="1"/>
  <c r="AZ131" i="67"/>
  <c r="AZ132" i="67"/>
  <c r="AZ133" i="67"/>
  <c r="AZ134" i="67"/>
  <c r="AZ135" i="67"/>
  <c r="AZ129" i="67"/>
  <c r="AZ128" i="67"/>
  <c r="AZ127" i="67"/>
  <c r="AZ125" i="67"/>
  <c r="AZ124" i="67"/>
  <c r="AZ123" i="67"/>
  <c r="AZ122" i="67"/>
  <c r="AZ121" i="67"/>
  <c r="AZ120" i="67"/>
  <c r="AZ119" i="67"/>
  <c r="AZ118" i="67"/>
  <c r="AZ117" i="67"/>
  <c r="AZ116" i="67"/>
  <c r="AZ114" i="67"/>
  <c r="AZ113" i="67"/>
  <c r="AZ112" i="67"/>
  <c r="AZ111" i="67"/>
  <c r="AZ110" i="67"/>
  <c r="AZ109" i="67"/>
  <c r="AZ4" i="62"/>
  <c r="AZ5" i="62"/>
  <c r="AZ6" i="62"/>
  <c r="AZ7" i="62"/>
  <c r="AZ8" i="62"/>
  <c r="AZ9" i="62"/>
  <c r="AZ10" i="62"/>
  <c r="AZ11" i="62"/>
  <c r="AZ12" i="62"/>
  <c r="AZ13" i="62"/>
  <c r="AZ14" i="62"/>
  <c r="AZ15" i="62"/>
  <c r="AZ16" i="62"/>
  <c r="AZ17" i="62"/>
  <c r="AZ18" i="62"/>
  <c r="AZ19" i="62"/>
  <c r="AZ20" i="62"/>
  <c r="AZ21" i="62"/>
  <c r="AZ22" i="62"/>
  <c r="AZ23" i="62"/>
  <c r="AZ24" i="62"/>
  <c r="AZ25" i="62"/>
  <c r="AZ26" i="62"/>
  <c r="AZ27" i="62"/>
  <c r="AZ28" i="62"/>
  <c r="AZ29" i="62"/>
  <c r="AZ30" i="62"/>
  <c r="AZ31" i="62"/>
  <c r="AZ32" i="62"/>
  <c r="AZ33" i="62"/>
  <c r="AZ34" i="62"/>
  <c r="AZ35" i="62"/>
  <c r="AZ36" i="62"/>
  <c r="AZ37" i="62"/>
  <c r="AZ38" i="62"/>
  <c r="AZ39" i="62"/>
  <c r="AZ40" i="62"/>
  <c r="AZ41" i="62"/>
  <c r="AZ42" i="62"/>
  <c r="AZ43" i="62"/>
  <c r="AZ44" i="62"/>
  <c r="AZ45" i="62"/>
  <c r="AZ46" i="62"/>
  <c r="AZ47" i="62"/>
  <c r="AZ48" i="62"/>
  <c r="AZ49" i="62"/>
  <c r="AZ50" i="62"/>
  <c r="AZ51" i="62"/>
  <c r="AZ52" i="62"/>
  <c r="AZ53" i="62"/>
  <c r="AZ54" i="62"/>
  <c r="AZ56" i="62"/>
  <c r="AZ57" i="62"/>
  <c r="AZ58" i="62"/>
  <c r="AZ59" i="62"/>
  <c r="AZ60" i="62"/>
  <c r="AZ61" i="62"/>
  <c r="AZ62" i="62"/>
  <c r="AZ63" i="62"/>
  <c r="AZ64" i="62"/>
  <c r="AZ65" i="62"/>
  <c r="AZ66" i="62"/>
  <c r="AZ67" i="62"/>
  <c r="AZ68" i="62"/>
  <c r="AZ69" i="62"/>
  <c r="AZ70" i="62"/>
  <c r="AZ71" i="62"/>
  <c r="AZ72" i="62"/>
  <c r="AZ73" i="62"/>
  <c r="AZ75" i="62"/>
  <c r="AZ76" i="62"/>
  <c r="AZ77" i="62"/>
  <c r="AZ78" i="62"/>
  <c r="AZ79" i="62"/>
  <c r="AZ80" i="62"/>
  <c r="AZ81" i="62"/>
  <c r="AZ82" i="62"/>
  <c r="AZ83" i="62"/>
  <c r="AZ84" i="62"/>
  <c r="AZ85" i="62"/>
  <c r="AZ86" i="62"/>
  <c r="AZ87" i="62"/>
  <c r="AZ88" i="62"/>
  <c r="AZ89" i="62"/>
  <c r="AZ90" i="62"/>
  <c r="AZ91" i="62"/>
  <c r="AZ92" i="62"/>
  <c r="AZ93" i="62"/>
  <c r="AZ94" i="62"/>
  <c r="AZ95" i="62"/>
  <c r="AZ96" i="62"/>
  <c r="AZ97" i="62"/>
  <c r="AZ98" i="62"/>
  <c r="AZ99" i="62"/>
  <c r="AZ101" i="62"/>
  <c r="AZ102" i="62"/>
  <c r="AZ103" i="62"/>
  <c r="AZ104" i="62"/>
  <c r="AZ105" i="62"/>
  <c r="AZ106" i="62"/>
  <c r="AZ107" i="62"/>
  <c r="AZ108" i="62"/>
  <c r="AZ109" i="62"/>
  <c r="AZ110" i="62"/>
  <c r="AZ111" i="62"/>
  <c r="AZ112" i="62"/>
  <c r="AZ113" i="62"/>
  <c r="AZ114" i="62"/>
  <c r="AZ115" i="62"/>
  <c r="AZ116" i="62"/>
  <c r="AZ119" i="62"/>
  <c r="AZ120" i="62"/>
  <c r="AZ121" i="62"/>
  <c r="AZ122" i="62"/>
  <c r="AZ123" i="62"/>
  <c r="AZ124" i="62"/>
  <c r="AZ125" i="62"/>
  <c r="AZ126" i="62"/>
  <c r="AZ127" i="62"/>
  <c r="AZ128" i="62"/>
  <c r="AZ130" i="62"/>
  <c r="AZ131" i="62"/>
  <c r="AZ132" i="62"/>
  <c r="AZ133" i="62"/>
  <c r="AZ134" i="62"/>
  <c r="AZ135" i="62"/>
  <c r="AZ136" i="62"/>
  <c r="AZ137" i="62"/>
  <c r="AZ138" i="62"/>
  <c r="AZ139" i="62"/>
  <c r="AZ141" i="62"/>
  <c r="AZ142" i="62"/>
  <c r="AZ143" i="62"/>
  <c r="AZ144" i="62"/>
  <c r="AZ145" i="62"/>
  <c r="AZ146" i="62"/>
  <c r="AZ147" i="62"/>
  <c r="AZ148" i="62"/>
  <c r="AZ149" i="62"/>
  <c r="AZ150" i="62"/>
  <c r="AZ151" i="62"/>
  <c r="AZ152" i="62"/>
  <c r="AZ153" i="62"/>
  <c r="AZ154" i="62"/>
  <c r="AZ155" i="62"/>
  <c r="AZ156" i="62"/>
  <c r="AZ157" i="62"/>
  <c r="AZ158" i="62"/>
  <c r="AZ159" i="62"/>
  <c r="AZ160" i="62"/>
  <c r="AZ161" i="62"/>
  <c r="AZ163" i="62"/>
  <c r="AZ164" i="62"/>
  <c r="AZ165" i="62"/>
  <c r="AZ166" i="62"/>
  <c r="AZ167" i="62"/>
  <c r="AZ168" i="62"/>
  <c r="AZ169" i="62"/>
  <c r="AZ170" i="62"/>
  <c r="AZ171" i="62"/>
  <c r="AZ172" i="62"/>
  <c r="AZ173" i="62"/>
  <c r="AZ174" i="62"/>
  <c r="AZ175" i="62"/>
  <c r="AZ176" i="62"/>
  <c r="AZ177" i="62"/>
  <c r="AZ178" i="62"/>
  <c r="AZ179" i="62"/>
  <c r="AZ180" i="62"/>
  <c r="AZ181" i="62"/>
  <c r="AZ182" i="62"/>
  <c r="AZ183" i="62"/>
  <c r="AZ184" i="62"/>
  <c r="AZ185" i="62"/>
  <c r="AZ186" i="62"/>
  <c r="AZ187" i="62"/>
  <c r="AZ188" i="62"/>
  <c r="AZ189" i="62"/>
  <c r="AZ190" i="62"/>
  <c r="AZ191" i="62"/>
  <c r="AZ192" i="62"/>
  <c r="AZ193" i="62"/>
  <c r="AZ194" i="62"/>
  <c r="AZ195" i="62"/>
  <c r="AZ197" i="62"/>
  <c r="AZ198" i="62"/>
  <c r="AZ199" i="62"/>
  <c r="AZ200" i="62"/>
  <c r="AZ201" i="62"/>
  <c r="AZ202" i="62"/>
  <c r="AZ203" i="62"/>
  <c r="AZ204" i="62"/>
  <c r="AZ205" i="62"/>
  <c r="AZ206" i="62"/>
  <c r="AZ207" i="62"/>
  <c r="AZ208" i="62"/>
  <c r="AZ209" i="62"/>
  <c r="AZ210" i="62"/>
  <c r="AZ211" i="62"/>
  <c r="AZ212" i="62"/>
  <c r="AZ213" i="62"/>
  <c r="AZ214" i="62"/>
  <c r="AZ216" i="62"/>
  <c r="AZ217" i="62"/>
  <c r="AZ218" i="62"/>
  <c r="AZ219" i="62"/>
  <c r="AZ220" i="62"/>
  <c r="AZ221" i="62"/>
  <c r="AZ222" i="62"/>
  <c r="AZ223" i="62"/>
  <c r="AZ224" i="62"/>
  <c r="AZ225" i="62"/>
  <c r="AZ226" i="62"/>
  <c r="AZ227" i="62"/>
  <c r="AZ228" i="62"/>
  <c r="AZ229" i="62"/>
  <c r="AZ230" i="62"/>
  <c r="AZ231" i="62"/>
  <c r="AZ232" i="62"/>
  <c r="AZ233" i="62"/>
  <c r="AZ234" i="62"/>
  <c r="AZ235" i="62"/>
  <c r="AZ236" i="62"/>
  <c r="AZ237" i="62"/>
  <c r="AZ238" i="62"/>
  <c r="AZ239" i="62"/>
  <c r="AZ241" i="62"/>
  <c r="AZ242" i="62"/>
  <c r="AZ243" i="62"/>
  <c r="AZ244" i="62"/>
  <c r="AZ245" i="62"/>
  <c r="AZ246" i="62"/>
  <c r="AZ247" i="62"/>
  <c r="AZ248" i="62"/>
  <c r="AZ249" i="62"/>
  <c r="AZ250" i="62"/>
  <c r="AZ251" i="62"/>
  <c r="AZ252" i="62"/>
  <c r="AZ253" i="62"/>
  <c r="AZ254" i="62"/>
  <c r="AZ255" i="62"/>
  <c r="AZ256" i="62"/>
  <c r="AZ257" i="62"/>
  <c r="AZ258" i="62"/>
  <c r="AZ259" i="62"/>
  <c r="AZ260" i="62"/>
  <c r="AZ261" i="62"/>
  <c r="AZ262" i="62"/>
  <c r="AZ263" i="62"/>
  <c r="AZ264" i="62"/>
  <c r="AZ265" i="62"/>
  <c r="AZ266" i="62"/>
  <c r="AZ267" i="62"/>
  <c r="AZ268" i="62"/>
  <c r="AZ269" i="62"/>
  <c r="AZ270" i="62"/>
  <c r="AZ271" i="62"/>
  <c r="AZ272" i="62"/>
  <c r="AZ273" i="62"/>
  <c r="AZ274" i="62"/>
  <c r="AZ276" i="62"/>
  <c r="AZ277" i="62"/>
  <c r="AZ278" i="62"/>
  <c r="AZ279" i="62"/>
  <c r="AZ280" i="62"/>
  <c r="AZ281" i="62"/>
  <c r="AZ282" i="62"/>
  <c r="AZ283" i="62"/>
  <c r="AZ284" i="62"/>
  <c r="AZ285" i="62"/>
  <c r="AZ286" i="62"/>
  <c r="AZ289" i="62"/>
  <c r="AZ290" i="62"/>
  <c r="AZ291" i="62"/>
  <c r="AZ292" i="62"/>
  <c r="AZ293" i="62"/>
  <c r="AZ294" i="62"/>
  <c r="AZ295" i="62"/>
  <c r="AZ296" i="62"/>
  <c r="AZ297" i="62"/>
  <c r="AZ298" i="62"/>
  <c r="AZ299" i="62"/>
  <c r="AZ300" i="62"/>
  <c r="AZ301" i="62"/>
  <c r="AZ302" i="62"/>
  <c r="AZ303" i="62"/>
  <c r="AZ304" i="62"/>
  <c r="AZ305" i="62"/>
  <c r="AZ306" i="62"/>
  <c r="AZ307" i="62"/>
  <c r="AZ308" i="62"/>
  <c r="AZ309" i="62"/>
  <c r="AZ310" i="62"/>
  <c r="AZ311" i="62"/>
  <c r="AZ312" i="62"/>
  <c r="AZ313" i="62"/>
  <c r="AZ314" i="62"/>
  <c r="AZ315" i="62"/>
  <c r="AZ316" i="62"/>
  <c r="AZ317" i="62"/>
  <c r="AZ318" i="62"/>
  <c r="AZ319" i="62"/>
  <c r="AZ320" i="62"/>
  <c r="AZ321" i="62"/>
  <c r="AZ322" i="62"/>
  <c r="AZ323" i="62"/>
  <c r="AZ324" i="62"/>
  <c r="AZ325" i="62"/>
  <c r="AZ326" i="62"/>
  <c r="AZ327" i="62"/>
  <c r="AZ328" i="62"/>
  <c r="AZ329" i="62"/>
  <c r="AZ330" i="62"/>
  <c r="AZ331" i="62"/>
  <c r="AZ332" i="62"/>
  <c r="AZ333" i="62"/>
  <c r="AZ334" i="62"/>
  <c r="AZ335" i="62"/>
  <c r="AZ336" i="62"/>
  <c r="AZ337" i="62"/>
  <c r="AZ338" i="62"/>
  <c r="AZ340" i="62"/>
  <c r="AZ341" i="62"/>
  <c r="AZ342" i="62"/>
  <c r="AZ343" i="62"/>
  <c r="AZ344" i="62"/>
  <c r="AZ345" i="62"/>
  <c r="AZ346" i="62"/>
  <c r="AZ347" i="62"/>
  <c r="AZ348" i="62"/>
  <c r="AZ349" i="62"/>
  <c r="AZ350" i="62"/>
  <c r="AZ351" i="62"/>
  <c r="AZ352" i="62"/>
  <c r="AZ353" i="62"/>
  <c r="AZ354" i="62"/>
  <c r="AZ355" i="62"/>
  <c r="AZ4" i="78"/>
  <c r="AZ5" i="78"/>
  <c r="AZ6" i="78"/>
  <c r="AZ7" i="78"/>
  <c r="AZ8" i="78"/>
  <c r="AZ9" i="78"/>
  <c r="AZ10" i="78"/>
  <c r="AZ11" i="78"/>
  <c r="AZ12" i="78"/>
  <c r="AZ13" i="78"/>
  <c r="AZ14" i="78"/>
  <c r="AZ15" i="78"/>
  <c r="AZ16" i="78"/>
  <c r="AZ17" i="78"/>
  <c r="AZ18" i="78"/>
  <c r="AZ19" i="78"/>
  <c r="AZ20" i="78"/>
  <c r="AZ21" i="78"/>
  <c r="AZ22" i="78"/>
  <c r="AZ23" i="78"/>
  <c r="AZ24" i="78"/>
  <c r="AZ25" i="78"/>
  <c r="AZ26" i="78"/>
  <c r="AZ27" i="78"/>
  <c r="AZ28" i="78"/>
  <c r="AZ29" i="78"/>
  <c r="AZ30" i="78"/>
  <c r="AZ31" i="78"/>
  <c r="AZ32" i="78"/>
  <c r="AZ33" i="78"/>
  <c r="AZ34" i="78"/>
  <c r="AZ35" i="78"/>
  <c r="AZ36" i="78"/>
  <c r="AZ37" i="78"/>
  <c r="AZ38" i="78"/>
  <c r="AZ39" i="78"/>
  <c r="AZ40" i="78"/>
  <c r="AZ41" i="78"/>
  <c r="AZ42" i="78"/>
  <c r="AZ43" i="78"/>
  <c r="AZ44" i="78"/>
  <c r="AZ45" i="78"/>
  <c r="AZ46" i="78"/>
  <c r="AZ47" i="78"/>
  <c r="AZ48" i="78"/>
  <c r="AZ49" i="78"/>
  <c r="AZ50" i="78"/>
  <c r="AZ51" i="78"/>
  <c r="AZ53" i="78"/>
  <c r="AZ54" i="78"/>
  <c r="AZ55" i="78"/>
  <c r="AZ56" i="78"/>
  <c r="AZ57" i="78"/>
  <c r="AZ58" i="78"/>
  <c r="AZ59" i="78"/>
  <c r="AZ60" i="78"/>
  <c r="AZ61" i="78"/>
  <c r="AZ62" i="78"/>
  <c r="AZ63" i="78"/>
  <c r="AZ64" i="78"/>
  <c r="AZ65" i="78"/>
  <c r="AZ66" i="78"/>
  <c r="AZ67" i="78"/>
  <c r="AZ68" i="78"/>
  <c r="AZ69" i="78"/>
  <c r="AZ70" i="78"/>
  <c r="AZ71" i="78"/>
  <c r="AZ72" i="78"/>
  <c r="AZ73" i="78"/>
  <c r="AZ74" i="78"/>
  <c r="AZ75" i="78"/>
  <c r="AZ76" i="78"/>
  <c r="AZ77" i="78"/>
  <c r="AZ78" i="78"/>
  <c r="AZ79" i="78"/>
  <c r="AZ80" i="78"/>
  <c r="AZ82" i="78"/>
  <c r="AZ83" i="78"/>
  <c r="AZ84" i="78"/>
  <c r="AZ85" i="78"/>
  <c r="AZ86" i="78"/>
  <c r="AZ87" i="78"/>
  <c r="AZ88" i="78"/>
  <c r="AZ89" i="78"/>
  <c r="AZ90" i="78"/>
  <c r="AZ91" i="78"/>
  <c r="AZ92" i="78"/>
  <c r="AZ93" i="78"/>
  <c r="AZ94" i="78"/>
  <c r="AZ95" i="78"/>
  <c r="AZ96" i="78"/>
  <c r="AZ97" i="78"/>
  <c r="AZ98" i="78"/>
  <c r="AZ99" i="78"/>
  <c r="AZ100" i="78"/>
  <c r="AZ101" i="78"/>
  <c r="AZ102" i="78"/>
  <c r="AZ103" i="78"/>
  <c r="AZ104" i="78"/>
  <c r="AZ105" i="78"/>
  <c r="AZ107" i="78"/>
  <c r="AZ108" i="78"/>
  <c r="AZ109" i="78"/>
  <c r="AZ110" i="78"/>
  <c r="AZ111" i="78"/>
  <c r="AZ112" i="78"/>
  <c r="AZ113" i="78"/>
  <c r="AZ114" i="78"/>
  <c r="AZ115" i="78"/>
  <c r="AZ116" i="78"/>
  <c r="AZ117" i="78"/>
  <c r="AZ118" i="78"/>
  <c r="AZ119" i="78"/>
  <c r="AZ120" i="78"/>
  <c r="AZ121" i="78"/>
  <c r="AZ122" i="78"/>
  <c r="AZ123" i="78"/>
  <c r="AZ124" i="78"/>
  <c r="AZ125" i="78"/>
  <c r="AZ126" i="78"/>
  <c r="AZ127" i="78"/>
  <c r="AZ128" i="78"/>
  <c r="AZ129" i="78"/>
  <c r="AZ130" i="78"/>
  <c r="AZ131" i="78"/>
  <c r="AZ132" i="78"/>
  <c r="AZ133" i="78"/>
  <c r="AZ134" i="78"/>
  <c r="AZ135" i="78"/>
  <c r="AZ136" i="78"/>
  <c r="AZ137" i="78"/>
  <c r="AZ139" i="78"/>
  <c r="AZ140" i="78"/>
  <c r="AZ141" i="78"/>
  <c r="AZ142" i="78"/>
  <c r="AZ143" i="78"/>
  <c r="AZ144" i="78"/>
  <c r="AZ145" i="78"/>
  <c r="AZ146" i="78"/>
  <c r="AZ147" i="78"/>
  <c r="AZ148" i="78"/>
  <c r="AZ149" i="78"/>
  <c r="AZ150" i="78"/>
  <c r="AZ151" i="78"/>
  <c r="AZ152" i="78"/>
  <c r="AZ153" i="78"/>
  <c r="AZ154" i="78"/>
  <c r="AZ156" i="78"/>
  <c r="AZ157" i="78"/>
  <c r="AZ158" i="78"/>
  <c r="AZ159" i="78"/>
  <c r="AZ160" i="78"/>
  <c r="AZ161" i="78"/>
  <c r="AZ162" i="78"/>
  <c r="AZ163" i="78"/>
  <c r="AZ164" i="78"/>
  <c r="AZ165" i="78"/>
  <c r="AZ166" i="78"/>
  <c r="AZ167" i="78"/>
  <c r="AZ168" i="78"/>
  <c r="AZ169" i="78"/>
  <c r="AZ170" i="78"/>
  <c r="AZ172" i="78"/>
  <c r="AZ173" i="78"/>
  <c r="AZ174" i="78"/>
  <c r="AZ175" i="78"/>
  <c r="AZ176" i="78"/>
  <c r="AZ178" i="78"/>
  <c r="AZ179" i="78"/>
  <c r="AZ180" i="78"/>
  <c r="AZ181" i="78"/>
  <c r="AZ182" i="78"/>
  <c r="AZ183" i="78"/>
  <c r="AZ184" i="78"/>
  <c r="AZ185" i="78"/>
  <c r="AZ186" i="78"/>
  <c r="AZ187" i="78"/>
  <c r="AZ188" i="78"/>
  <c r="AZ189" i="78"/>
  <c r="AZ190" i="78"/>
  <c r="AZ191" i="78"/>
  <c r="AZ192" i="78"/>
  <c r="AZ193" i="78"/>
  <c r="AZ194" i="78"/>
  <c r="AZ195" i="78"/>
  <c r="AZ196" i="78"/>
  <c r="AZ197" i="78"/>
  <c r="AZ198" i="78"/>
  <c r="AZ199" i="78"/>
  <c r="AZ200" i="78"/>
  <c r="AZ201" i="78"/>
  <c r="AZ202" i="78"/>
  <c r="AZ204" i="78"/>
  <c r="AZ205" i="78"/>
  <c r="AZ206" i="78"/>
  <c r="AZ207" i="78"/>
  <c r="AZ208" i="78"/>
  <c r="AZ209" i="78"/>
  <c r="AZ210" i="78"/>
  <c r="AZ211" i="78"/>
  <c r="AZ212" i="78"/>
  <c r="AZ213" i="78"/>
  <c r="AZ214" i="78"/>
  <c r="AZ215" i="78"/>
  <c r="AZ216" i="78"/>
  <c r="AZ217" i="78"/>
  <c r="AZ218" i="78"/>
  <c r="AZ219" i="78"/>
  <c r="AZ220" i="78"/>
  <c r="AZ221" i="78"/>
  <c r="AZ222" i="78"/>
  <c r="AZ223" i="78"/>
  <c r="AZ224" i="78"/>
  <c r="AZ225" i="78"/>
  <c r="AZ226" i="78"/>
  <c r="AZ227" i="78"/>
  <c r="AZ228" i="78"/>
  <c r="AZ229" i="78"/>
  <c r="AZ230" i="78"/>
  <c r="AZ231" i="78"/>
  <c r="AZ232" i="78"/>
  <c r="AZ233" i="78"/>
  <c r="AZ234" i="78"/>
  <c r="AZ235" i="78"/>
  <c r="AZ236" i="78"/>
  <c r="AZ237" i="78"/>
  <c r="AZ238" i="78"/>
  <c r="AZ239" i="78"/>
  <c r="AZ240" i="78"/>
  <c r="AZ241" i="78"/>
  <c r="AZ242" i="78"/>
  <c r="AZ243" i="78"/>
  <c r="AZ244" i="78"/>
  <c r="AZ245" i="78"/>
  <c r="AZ246" i="78"/>
  <c r="AZ247" i="78"/>
  <c r="AZ248" i="78"/>
  <c r="AZ249" i="78"/>
  <c r="AZ250" i="78"/>
  <c r="AZ251" i="78"/>
  <c r="AZ252" i="78"/>
  <c r="AZ253" i="78"/>
  <c r="AZ254" i="78"/>
  <c r="AZ255" i="78"/>
  <c r="AZ256" i="78"/>
  <c r="AZ257" i="78"/>
  <c r="AZ258" i="78"/>
  <c r="AZ259" i="78"/>
  <c r="AZ260" i="78"/>
  <c r="AZ261" i="78"/>
  <c r="AZ262" i="78"/>
  <c r="AZ263" i="78"/>
  <c r="AZ264" i="78"/>
  <c r="AZ266" i="78"/>
  <c r="AZ267" i="78"/>
  <c r="AZ268" i="78"/>
  <c r="AZ269" i="78"/>
  <c r="AZ270" i="78"/>
  <c r="AZ271" i="78"/>
  <c r="AZ272" i="78"/>
  <c r="AZ273" i="78"/>
  <c r="AZ274" i="78"/>
  <c r="AZ275" i="78"/>
  <c r="AZ276" i="78"/>
  <c r="AZ277" i="78"/>
  <c r="AZ278" i="78"/>
  <c r="AZ279" i="78"/>
  <c r="AZ280" i="78"/>
  <c r="AZ281" i="78"/>
  <c r="AZ282" i="78"/>
  <c r="AZ283" i="78"/>
  <c r="AZ284" i="78"/>
  <c r="AZ285" i="78"/>
  <c r="AZ286" i="78"/>
  <c r="AZ287" i="78"/>
  <c r="AZ288" i="78"/>
  <c r="AZ289" i="78"/>
  <c r="AZ290" i="78"/>
  <c r="AZ291" i="78"/>
  <c r="AZ292" i="78"/>
  <c r="AZ293" i="78"/>
  <c r="AZ294" i="78"/>
  <c r="AZ295" i="78"/>
  <c r="AZ296" i="78"/>
  <c r="AZ297" i="78"/>
  <c r="AZ298" i="78"/>
  <c r="AZ299" i="78"/>
  <c r="AZ300" i="78"/>
  <c r="AZ301" i="78"/>
  <c r="AZ302" i="78"/>
  <c r="AZ303" i="78"/>
  <c r="AZ304" i="78"/>
  <c r="AZ305" i="78"/>
  <c r="AZ4" i="42"/>
  <c r="AZ5" i="42"/>
  <c r="AZ6" i="42"/>
  <c r="AZ7" i="42"/>
  <c r="AZ8" i="42"/>
  <c r="AZ9" i="42"/>
  <c r="AZ10" i="42"/>
  <c r="AZ11" i="42"/>
  <c r="AZ12" i="42"/>
  <c r="AZ13" i="42"/>
  <c r="AZ14" i="42"/>
  <c r="AZ15" i="42"/>
  <c r="AZ16" i="42"/>
  <c r="AZ17" i="42"/>
  <c r="AZ18" i="42"/>
  <c r="AZ19" i="42"/>
  <c r="AZ20" i="42"/>
  <c r="AZ21" i="42"/>
  <c r="AZ22" i="42"/>
  <c r="AZ23" i="42"/>
  <c r="AZ24" i="42"/>
  <c r="AZ25" i="42"/>
  <c r="AZ26" i="42"/>
  <c r="AZ27" i="42"/>
  <c r="AZ28" i="42"/>
  <c r="AZ29" i="42"/>
  <c r="AZ30" i="42"/>
  <c r="AZ31" i="42"/>
  <c r="AZ32" i="42"/>
  <c r="AZ33" i="42"/>
  <c r="AZ34" i="42"/>
  <c r="AZ35" i="42"/>
  <c r="AZ36" i="42"/>
  <c r="AZ37" i="42"/>
  <c r="AZ38" i="42"/>
  <c r="AZ39" i="42"/>
  <c r="AZ40" i="42"/>
  <c r="AZ41" i="42"/>
  <c r="AZ42" i="42"/>
  <c r="AZ43" i="42"/>
  <c r="AZ44" i="42"/>
  <c r="AZ45" i="42"/>
  <c r="AZ46" i="42"/>
  <c r="AZ47" i="42"/>
  <c r="AZ48" i="42"/>
  <c r="AZ49" i="42"/>
  <c r="AZ50" i="42"/>
  <c r="AZ51" i="42"/>
  <c r="AZ52" i="42"/>
  <c r="AZ54" i="42"/>
  <c r="AZ55" i="42"/>
  <c r="AZ56" i="42"/>
  <c r="AZ57" i="42"/>
  <c r="AZ58" i="42"/>
  <c r="AZ59" i="42"/>
  <c r="AZ60" i="42"/>
  <c r="AZ61" i="42"/>
  <c r="AZ62" i="42"/>
  <c r="AZ63" i="42"/>
  <c r="AZ64" i="42"/>
  <c r="AZ65" i="42"/>
  <c r="AZ66" i="42"/>
  <c r="AZ67" i="42"/>
  <c r="AZ68" i="42"/>
  <c r="AZ69" i="42"/>
  <c r="AZ70" i="42"/>
  <c r="AZ71" i="42"/>
  <c r="AZ72" i="42"/>
  <c r="AZ73" i="42"/>
  <c r="AZ74" i="42"/>
  <c r="AZ75" i="42"/>
  <c r="AZ76" i="42"/>
  <c r="AZ77" i="42"/>
  <c r="AZ78" i="42"/>
  <c r="AZ79" i="42"/>
  <c r="AZ80" i="42"/>
  <c r="AZ81" i="42"/>
  <c r="AZ82" i="42"/>
  <c r="AZ83" i="42"/>
  <c r="AZ84" i="42"/>
  <c r="AZ85" i="42"/>
  <c r="AZ86" i="42"/>
  <c r="AZ88" i="42"/>
  <c r="AZ89" i="42"/>
  <c r="AZ90" i="42"/>
  <c r="AZ91" i="42"/>
  <c r="AZ92" i="42"/>
  <c r="AZ93" i="42"/>
  <c r="AZ94" i="42"/>
  <c r="AZ95" i="42"/>
  <c r="AZ96" i="42"/>
  <c r="AZ97" i="42"/>
  <c r="AZ98" i="42"/>
  <c r="AZ99" i="42"/>
  <c r="AZ100" i="42"/>
  <c r="AZ101" i="42"/>
  <c r="AZ102" i="42"/>
  <c r="AZ103" i="42"/>
  <c r="AZ104" i="42"/>
  <c r="AZ105" i="42"/>
  <c r="AZ106" i="42"/>
  <c r="AZ107" i="42"/>
  <c r="AZ108" i="42"/>
  <c r="AZ109" i="42"/>
  <c r="AZ110" i="42"/>
  <c r="AZ111" i="42"/>
  <c r="AZ112" i="42"/>
  <c r="AZ113" i="42"/>
  <c r="AZ114" i="42"/>
  <c r="AZ116" i="42"/>
  <c r="AZ117" i="42"/>
  <c r="AZ118" i="42"/>
  <c r="AZ120" i="42"/>
  <c r="AZ121" i="42"/>
  <c r="AZ122" i="42"/>
  <c r="AZ123" i="42"/>
  <c r="AZ124" i="42"/>
  <c r="AZ125" i="42"/>
  <c r="AZ126" i="42"/>
  <c r="AZ127" i="42"/>
  <c r="AZ128" i="42"/>
  <c r="AZ129" i="42"/>
  <c r="AZ130" i="42"/>
  <c r="AZ131" i="42"/>
  <c r="AZ132" i="42"/>
  <c r="AZ134" i="42"/>
  <c r="AZ135" i="42"/>
  <c r="AZ136" i="42"/>
  <c r="AZ137" i="42"/>
  <c r="AZ138" i="42"/>
  <c r="AZ139" i="42"/>
  <c r="AZ140" i="42"/>
  <c r="AZ141" i="42"/>
  <c r="AZ142" i="42"/>
  <c r="AZ143" i="42"/>
  <c r="AZ144" i="42"/>
  <c r="AZ145" i="42"/>
  <c r="AZ146" i="42"/>
  <c r="AZ147" i="42"/>
  <c r="AZ148" i="42"/>
  <c r="AZ149" i="42"/>
  <c r="AZ150" i="42"/>
  <c r="AZ151" i="42"/>
  <c r="AZ152" i="42"/>
  <c r="AZ153" i="42"/>
  <c r="AZ154" i="42"/>
  <c r="AZ155" i="42"/>
  <c r="AZ156" i="42"/>
  <c r="AZ157" i="42"/>
  <c r="AZ158" i="42"/>
  <c r="AZ159" i="42"/>
  <c r="AZ160" i="42"/>
  <c r="AZ161" i="42"/>
  <c r="AZ162" i="42"/>
  <c r="AZ163" i="42"/>
  <c r="AZ164" i="42"/>
  <c r="AZ165" i="42"/>
  <c r="AZ166" i="42"/>
  <c r="AZ167" i="42"/>
  <c r="AZ168" i="42"/>
  <c r="AZ169" i="42"/>
  <c r="AZ170" i="42"/>
  <c r="AZ171" i="42"/>
  <c r="AZ172" i="42"/>
  <c r="AZ173" i="42"/>
  <c r="AZ174" i="42"/>
  <c r="AZ175" i="42"/>
  <c r="AZ176" i="42"/>
  <c r="AZ177" i="42"/>
  <c r="AZ179" i="42"/>
  <c r="AZ180" i="42"/>
  <c r="AZ181" i="42"/>
  <c r="AZ182" i="42"/>
  <c r="AZ183" i="42"/>
  <c r="AZ184" i="42"/>
  <c r="AZ185" i="42"/>
  <c r="AZ186" i="42"/>
  <c r="AZ187" i="42"/>
  <c r="AZ188" i="42"/>
  <c r="AZ189" i="42"/>
  <c r="AZ190" i="42"/>
  <c r="AZ191" i="42"/>
  <c r="AZ192" i="42"/>
  <c r="AZ193" i="42"/>
  <c r="AZ194" i="42"/>
  <c r="AZ195" i="42"/>
  <c r="AZ196" i="42"/>
  <c r="AZ197" i="42"/>
  <c r="AZ198" i="42"/>
  <c r="AZ199" i="42"/>
  <c r="AZ200" i="42"/>
  <c r="AZ201" i="42"/>
  <c r="AZ202" i="42"/>
  <c r="AZ203" i="42"/>
  <c r="AZ204" i="42"/>
  <c r="AZ205" i="42"/>
  <c r="AZ206" i="42"/>
  <c r="AZ207" i="42"/>
  <c r="AZ208" i="42"/>
  <c r="AZ209" i="42"/>
  <c r="AZ210" i="42"/>
  <c r="AZ211" i="42"/>
  <c r="AZ212" i="42"/>
  <c r="AZ213" i="42"/>
  <c r="AZ214" i="42"/>
  <c r="AZ215" i="42"/>
  <c r="AZ216" i="42"/>
  <c r="AZ217" i="42"/>
  <c r="AZ218" i="42"/>
  <c r="AZ219" i="42"/>
  <c r="AZ220" i="42"/>
  <c r="AZ221" i="42"/>
  <c r="AZ222" i="42"/>
  <c r="AZ224" i="42"/>
  <c r="AZ225" i="42"/>
  <c r="AZ226" i="42"/>
  <c r="AZ227" i="42"/>
  <c r="AZ228" i="42"/>
  <c r="AZ229" i="42"/>
  <c r="AZ230" i="42"/>
  <c r="AZ231" i="42"/>
  <c r="AZ233" i="42"/>
  <c r="AZ234" i="42"/>
  <c r="AZ235" i="42"/>
  <c r="AZ236" i="42"/>
  <c r="AZ237" i="42"/>
  <c r="AZ238" i="42"/>
  <c r="AZ239" i="42"/>
  <c r="AZ240" i="42"/>
  <c r="AZ241" i="42"/>
  <c r="AZ242" i="42"/>
  <c r="AZ243" i="42"/>
  <c r="AZ244" i="42"/>
  <c r="AZ245" i="42"/>
  <c r="AZ246" i="42"/>
  <c r="AZ247" i="42"/>
  <c r="AZ248" i="42"/>
  <c r="AZ249" i="42"/>
  <c r="AZ250" i="42"/>
  <c r="AZ251" i="42"/>
  <c r="AZ252" i="42"/>
  <c r="AZ253" i="42"/>
  <c r="AZ254" i="42"/>
  <c r="AZ255" i="42"/>
  <c r="AZ256" i="42"/>
  <c r="AZ257" i="42"/>
  <c r="AZ258" i="42"/>
  <c r="AZ259" i="42"/>
  <c r="AZ260" i="42"/>
  <c r="AZ261" i="42"/>
  <c r="AZ262" i="42"/>
  <c r="AZ263" i="42"/>
  <c r="AZ264" i="42"/>
  <c r="AZ265" i="42"/>
  <c r="AZ266" i="42"/>
  <c r="AZ267" i="42"/>
  <c r="AZ268" i="42"/>
  <c r="AZ269" i="42"/>
  <c r="AZ270" i="42"/>
  <c r="AZ271" i="42"/>
  <c r="AZ272" i="42"/>
  <c r="AZ184" i="46"/>
  <c r="AZ185" i="46"/>
  <c r="AZ186" i="46"/>
  <c r="AZ187" i="46"/>
  <c r="AZ188" i="46"/>
  <c r="AZ189" i="46"/>
  <c r="AZ4" i="53"/>
  <c r="AZ5" i="53"/>
  <c r="AZ6" i="53"/>
  <c r="AZ7" i="53"/>
  <c r="AZ8" i="53"/>
  <c r="AZ9" i="53"/>
  <c r="AZ10" i="53"/>
  <c r="AZ11" i="53"/>
  <c r="AZ12" i="53"/>
  <c r="AZ13" i="53"/>
  <c r="AZ14" i="53"/>
  <c r="AZ15" i="53"/>
  <c r="AZ16" i="53"/>
  <c r="AZ17" i="53"/>
  <c r="AZ18" i="53"/>
  <c r="AZ19" i="53"/>
  <c r="AZ20" i="53"/>
  <c r="AZ21" i="53"/>
  <c r="AZ22" i="53"/>
  <c r="AZ23" i="53"/>
  <c r="AZ24" i="53"/>
  <c r="AZ25" i="53"/>
  <c r="AZ26" i="53"/>
  <c r="AZ27" i="53"/>
  <c r="AZ28" i="53"/>
  <c r="AZ29" i="53"/>
  <c r="AZ30" i="53"/>
  <c r="AZ31" i="53"/>
  <c r="AZ32" i="53"/>
  <c r="AZ33" i="53"/>
  <c r="AZ34" i="53"/>
  <c r="AZ35" i="53"/>
  <c r="AZ36" i="53"/>
  <c r="AZ37" i="53"/>
  <c r="AZ38" i="53"/>
  <c r="AZ39" i="53"/>
  <c r="AZ40" i="53"/>
  <c r="AZ41" i="53"/>
  <c r="AZ42" i="53"/>
  <c r="AZ43" i="53"/>
  <c r="AZ44" i="53"/>
  <c r="AZ45" i="53"/>
  <c r="AZ46" i="53"/>
  <c r="AZ47" i="53"/>
  <c r="AZ48" i="53"/>
  <c r="AZ49" i="53"/>
  <c r="AZ50" i="53"/>
  <c r="AZ52" i="53"/>
  <c r="AZ53" i="53"/>
  <c r="AZ54" i="53"/>
  <c r="AZ55" i="53"/>
  <c r="AZ56" i="53"/>
  <c r="AZ57" i="53"/>
  <c r="AZ58" i="53"/>
  <c r="AZ59" i="53"/>
  <c r="AZ60" i="53"/>
  <c r="AZ61" i="53"/>
  <c r="AZ62" i="53"/>
  <c r="AZ63" i="53"/>
  <c r="AZ64" i="53"/>
  <c r="AZ65" i="53"/>
  <c r="AZ66" i="53"/>
  <c r="AZ67" i="53"/>
  <c r="AZ68" i="53"/>
  <c r="AZ69" i="53"/>
  <c r="AZ70" i="53"/>
  <c r="AZ71" i="53"/>
  <c r="AZ72" i="53"/>
  <c r="AZ73" i="53"/>
  <c r="AZ74" i="53"/>
  <c r="AZ75" i="53"/>
  <c r="AZ76" i="53"/>
  <c r="AZ77" i="53"/>
  <c r="AZ78" i="53"/>
  <c r="AZ79" i="53"/>
  <c r="AZ80" i="53"/>
  <c r="AZ81" i="53"/>
  <c r="AZ82" i="53"/>
  <c r="AZ83" i="53"/>
  <c r="AZ84" i="53"/>
  <c r="AZ85" i="53"/>
  <c r="AZ86" i="53"/>
  <c r="AZ87" i="53"/>
  <c r="AZ88" i="53"/>
  <c r="AZ89" i="53"/>
  <c r="AZ90" i="53"/>
  <c r="AZ91" i="53"/>
  <c r="AZ92" i="53"/>
  <c r="AZ93" i="53"/>
  <c r="AZ94" i="53"/>
  <c r="AZ95" i="53"/>
  <c r="AZ96" i="53"/>
  <c r="AZ97" i="53"/>
  <c r="AZ98" i="53"/>
  <c r="AZ99" i="53"/>
  <c r="AZ100" i="53"/>
  <c r="AZ101" i="53"/>
  <c r="AZ102" i="53"/>
  <c r="AZ103" i="53"/>
  <c r="AZ104" i="53"/>
  <c r="AZ105" i="53"/>
  <c r="AZ106" i="53"/>
  <c r="AZ107" i="53"/>
  <c r="AZ108" i="53"/>
  <c r="AZ109" i="53"/>
  <c r="AZ110" i="53"/>
  <c r="AZ111" i="53"/>
  <c r="AZ112" i="53"/>
  <c r="AZ113" i="53"/>
  <c r="AZ114" i="53"/>
  <c r="AZ115" i="53"/>
  <c r="AZ116" i="53"/>
  <c r="AZ117" i="53"/>
  <c r="AZ118" i="53"/>
  <c r="AZ119" i="53"/>
  <c r="AZ120" i="53"/>
  <c r="AZ121" i="53"/>
  <c r="AZ123" i="53"/>
  <c r="AZ124" i="53"/>
  <c r="AZ125" i="53"/>
  <c r="AZ126" i="53"/>
  <c r="AZ127" i="53"/>
  <c r="AZ128" i="53"/>
  <c r="AZ129" i="53"/>
  <c r="AZ130" i="53"/>
  <c r="AZ131" i="53"/>
  <c r="AZ132" i="53"/>
  <c r="AZ133" i="53"/>
  <c r="AZ134" i="53"/>
  <c r="AZ136" i="53"/>
  <c r="AZ137" i="53"/>
  <c r="AZ138" i="53"/>
  <c r="AZ139" i="53"/>
  <c r="AZ140" i="53"/>
  <c r="AZ141" i="53"/>
  <c r="AZ142" i="53"/>
  <c r="AZ143" i="53"/>
  <c r="AZ144" i="53"/>
  <c r="AZ145" i="53"/>
  <c r="AZ146" i="53"/>
  <c r="AZ147" i="53"/>
  <c r="AZ148" i="53"/>
  <c r="AZ149" i="53"/>
  <c r="AZ150" i="53"/>
  <c r="AZ151" i="53"/>
  <c r="AZ152" i="53"/>
  <c r="AZ153" i="53"/>
  <c r="AZ154" i="53"/>
  <c r="AZ155" i="53"/>
  <c r="AZ156" i="53"/>
  <c r="AZ157" i="53"/>
  <c r="AZ158" i="53"/>
  <c r="AZ159" i="53"/>
  <c r="AZ160" i="53"/>
  <c r="AZ161" i="53"/>
  <c r="AZ162" i="53"/>
  <c r="AZ163" i="53"/>
  <c r="AZ164" i="53"/>
  <c r="AZ165" i="53"/>
  <c r="AZ166" i="53"/>
  <c r="AZ167" i="53"/>
  <c r="AZ168" i="53"/>
  <c r="AZ169" i="53"/>
  <c r="AZ170" i="53"/>
  <c r="AZ171" i="53"/>
  <c r="AZ172" i="53"/>
  <c r="AZ173" i="53"/>
  <c r="AZ174" i="53"/>
  <c r="AZ175" i="53"/>
  <c r="AZ176" i="53"/>
  <c r="AZ177" i="53"/>
  <c r="AZ178" i="53"/>
  <c r="AZ179" i="53"/>
  <c r="AZ180" i="53"/>
  <c r="AZ181" i="53"/>
  <c r="AZ182" i="53"/>
  <c r="AZ183" i="53"/>
  <c r="AZ184" i="53"/>
  <c r="AZ185" i="53"/>
  <c r="AZ186" i="53"/>
  <c r="AZ187" i="53"/>
  <c r="AZ189" i="53"/>
  <c r="AZ190" i="53"/>
  <c r="AZ191" i="53"/>
  <c r="AZ192" i="53"/>
  <c r="AZ193" i="53"/>
  <c r="AZ194" i="53"/>
  <c r="AZ195" i="53"/>
  <c r="AZ196" i="53"/>
  <c r="AZ197" i="53"/>
  <c r="AZ198" i="53"/>
  <c r="AZ199" i="53"/>
  <c r="AZ200" i="53"/>
  <c r="AZ201" i="53"/>
  <c r="AZ202" i="53"/>
  <c r="AZ203" i="53"/>
  <c r="AZ204" i="53"/>
  <c r="AZ205" i="53"/>
  <c r="AZ206" i="53"/>
  <c r="AZ207" i="53"/>
  <c r="AZ208" i="53"/>
  <c r="AZ209" i="53"/>
  <c r="AZ210" i="53"/>
  <c r="AZ211" i="53"/>
  <c r="AZ212" i="53"/>
  <c r="AZ214" i="53"/>
  <c r="AZ215" i="53"/>
  <c r="AZ216" i="53"/>
  <c r="AZ217" i="53"/>
  <c r="AZ218" i="53"/>
  <c r="AZ219" i="53"/>
  <c r="AZ220" i="53"/>
  <c r="AZ221" i="53"/>
  <c r="AZ222" i="53"/>
  <c r="AZ223" i="53"/>
  <c r="AZ224" i="53"/>
  <c r="AZ225" i="53"/>
  <c r="AZ226" i="53"/>
  <c r="AZ227" i="53"/>
  <c r="AZ228" i="53"/>
  <c r="AZ229" i="53"/>
  <c r="AZ230" i="53"/>
  <c r="AZ231" i="53"/>
  <c r="AZ232" i="53"/>
  <c r="AZ234" i="53"/>
  <c r="AZ235" i="53"/>
  <c r="AZ236" i="53"/>
  <c r="AZ237" i="53"/>
  <c r="AZ238" i="53"/>
  <c r="AZ239" i="53"/>
  <c r="AZ240" i="53"/>
  <c r="AZ241" i="53"/>
  <c r="AZ242" i="53"/>
  <c r="AZ243" i="53"/>
  <c r="AZ244" i="53"/>
  <c r="AZ245" i="53"/>
  <c r="AZ246" i="53"/>
  <c r="AZ247" i="53"/>
  <c r="AZ248" i="53"/>
  <c r="AZ249" i="53"/>
  <c r="AZ250" i="53"/>
  <c r="AZ251" i="53"/>
  <c r="AZ252" i="53"/>
  <c r="AZ254" i="53"/>
  <c r="AZ255" i="53"/>
  <c r="AZ256" i="53"/>
  <c r="AZ257" i="53"/>
  <c r="AZ258" i="53"/>
  <c r="AZ259" i="53"/>
  <c r="AZ260" i="53"/>
  <c r="AZ261" i="53"/>
  <c r="AZ262" i="53"/>
  <c r="AZ263" i="53"/>
  <c r="AZ264" i="53"/>
  <c r="AZ265" i="53"/>
  <c r="AZ266" i="53"/>
  <c r="AZ267" i="53"/>
  <c r="AZ269" i="53"/>
  <c r="AZ270" i="53"/>
  <c r="AZ271" i="53"/>
  <c r="AZ272" i="53"/>
  <c r="AZ273" i="53"/>
  <c r="AZ274" i="53"/>
  <c r="AZ275" i="53"/>
  <c r="AZ276" i="53"/>
  <c r="AZ277" i="53"/>
  <c r="AZ278" i="53"/>
  <c r="AZ279" i="53"/>
  <c r="AZ280" i="53"/>
  <c r="AZ281" i="53"/>
  <c r="AZ282" i="53"/>
  <c r="AZ283" i="53"/>
  <c r="AZ284" i="53"/>
  <c r="AZ285" i="53"/>
  <c r="AZ286" i="53"/>
  <c r="AZ287" i="53"/>
  <c r="AZ288" i="53"/>
  <c r="AZ289" i="53"/>
  <c r="AZ290" i="53"/>
  <c r="AZ291" i="53"/>
  <c r="AZ292" i="53"/>
  <c r="AZ293" i="53"/>
  <c r="AZ294" i="53"/>
  <c r="AZ295" i="53"/>
  <c r="AZ296" i="53"/>
  <c r="AZ297" i="53"/>
  <c r="AZ298" i="53"/>
  <c r="AZ299" i="53"/>
  <c r="AZ300" i="53"/>
  <c r="AZ301" i="53"/>
  <c r="AZ302" i="53"/>
  <c r="AZ303" i="53"/>
  <c r="AZ305" i="53"/>
  <c r="AZ306" i="53"/>
  <c r="AZ307" i="53"/>
  <c r="AZ308" i="53"/>
  <c r="AZ309" i="53"/>
  <c r="AZ310" i="53"/>
  <c r="AZ311" i="53"/>
  <c r="AZ312" i="53"/>
  <c r="AZ313" i="53"/>
  <c r="AZ314" i="53"/>
  <c r="AZ315" i="53"/>
  <c r="AZ316" i="53"/>
  <c r="AZ317" i="53"/>
  <c r="AZ318" i="53"/>
  <c r="AZ320" i="53"/>
  <c r="AZ321" i="53"/>
  <c r="AZ322" i="53"/>
  <c r="AZ323" i="53"/>
  <c r="AZ324" i="53"/>
  <c r="AZ325" i="53"/>
  <c r="AZ326" i="53"/>
  <c r="AZ327" i="53"/>
  <c r="AZ328" i="53"/>
  <c r="AZ329" i="53"/>
  <c r="AZ330" i="53"/>
  <c r="AZ331" i="53"/>
  <c r="AZ332" i="53"/>
  <c r="AZ333" i="53"/>
  <c r="AZ334" i="53"/>
  <c r="AZ335" i="53"/>
  <c r="AZ336" i="53"/>
  <c r="AZ337" i="53"/>
  <c r="AZ338" i="53"/>
  <c r="AZ339" i="53"/>
  <c r="AZ340" i="53"/>
  <c r="AZ341" i="53"/>
  <c r="AZ342" i="53"/>
  <c r="AZ343" i="53"/>
  <c r="AZ344" i="53"/>
  <c r="AZ345" i="53"/>
  <c r="AZ346" i="53"/>
  <c r="AZ347" i="53"/>
  <c r="AZ348" i="53"/>
  <c r="AZ349" i="53"/>
  <c r="AZ350" i="53"/>
  <c r="AZ351" i="53"/>
  <c r="AZ352" i="53"/>
  <c r="AZ353" i="53"/>
  <c r="AZ354" i="53"/>
  <c r="AZ355" i="53"/>
  <c r="AZ356" i="53"/>
  <c r="AZ357" i="53"/>
  <c r="AZ358" i="53"/>
  <c r="AZ359" i="53"/>
  <c r="AZ360" i="53"/>
  <c r="AZ361" i="53"/>
  <c r="AZ362" i="53"/>
  <c r="AZ363" i="53"/>
  <c r="AZ364" i="53"/>
  <c r="AZ365" i="53"/>
  <c r="AZ366" i="53"/>
  <c r="AZ367" i="53"/>
  <c r="AZ368" i="53"/>
  <c r="AZ369" i="53"/>
  <c r="AZ370" i="53"/>
  <c r="AZ371" i="53"/>
  <c r="AZ372" i="53"/>
  <c r="AZ373" i="53"/>
  <c r="AZ374" i="53"/>
  <c r="AZ375" i="53"/>
  <c r="AZ376" i="53"/>
  <c r="AZ377" i="53"/>
  <c r="AZ379" i="53"/>
  <c r="AZ380" i="53"/>
  <c r="AZ381" i="53"/>
  <c r="AZ382" i="53"/>
  <c r="AZ383" i="53"/>
  <c r="AZ384" i="53"/>
  <c r="AZ385" i="53"/>
  <c r="AZ386" i="53"/>
  <c r="AZ387" i="53"/>
  <c r="AZ388" i="53"/>
  <c r="AZ389" i="53"/>
  <c r="AZ390" i="53"/>
  <c r="AZ391" i="53"/>
  <c r="AZ392" i="53"/>
  <c r="AZ393" i="53"/>
  <c r="AZ394" i="53"/>
  <c r="AZ395" i="53"/>
  <c r="AZ396" i="53"/>
  <c r="AZ397" i="53"/>
  <c r="AZ398" i="53"/>
  <c r="AZ399" i="53"/>
  <c r="AZ400" i="53"/>
  <c r="AZ401" i="53"/>
  <c r="AZ402" i="53"/>
  <c r="AZ403" i="53"/>
  <c r="AZ404" i="53"/>
  <c r="AZ405" i="53"/>
  <c r="AZ406" i="53"/>
  <c r="AZ407" i="53"/>
  <c r="AZ408" i="53"/>
  <c r="AZ409" i="53"/>
  <c r="AZ410" i="53"/>
  <c r="AZ411" i="53"/>
  <c r="AZ412" i="53"/>
  <c r="AZ202" i="64"/>
  <c r="AZ191" i="64"/>
  <c r="AZ192" i="64"/>
  <c r="AZ193" i="64"/>
  <c r="AZ194" i="64"/>
  <c r="AZ195" i="64"/>
  <c r="AZ196" i="64"/>
  <c r="AZ197" i="64"/>
  <c r="AZ198" i="64"/>
  <c r="AZ199" i="64"/>
  <c r="AZ200" i="64"/>
  <c r="AZ201" i="64"/>
  <c r="AZ4" i="91"/>
  <c r="AZ5" i="91"/>
  <c r="AZ6" i="91"/>
  <c r="AZ7" i="91"/>
  <c r="AZ8" i="91"/>
  <c r="AZ9" i="91"/>
  <c r="AZ10" i="91"/>
  <c r="AZ11" i="91"/>
  <c r="AZ12" i="91"/>
  <c r="AZ13" i="91"/>
  <c r="AZ14" i="91"/>
  <c r="AZ15" i="91"/>
  <c r="AZ16" i="91"/>
  <c r="AZ17" i="91"/>
  <c r="AZ18" i="91"/>
  <c r="AZ19" i="91"/>
  <c r="AZ20" i="91"/>
  <c r="AZ21" i="91"/>
  <c r="AZ22" i="91"/>
  <c r="AZ23" i="91"/>
  <c r="AZ24" i="91"/>
  <c r="AZ25" i="91"/>
  <c r="AZ26" i="91"/>
  <c r="AZ27" i="91"/>
  <c r="AZ28" i="91"/>
  <c r="AZ29" i="91"/>
  <c r="AZ30" i="91"/>
  <c r="AZ31" i="91"/>
  <c r="AZ32" i="91"/>
  <c r="AZ33" i="91"/>
  <c r="AZ34" i="91"/>
  <c r="AZ35" i="91"/>
  <c r="AZ36" i="91"/>
  <c r="AZ37" i="91"/>
  <c r="AZ38" i="91"/>
  <c r="AZ39" i="91"/>
  <c r="AZ40" i="91"/>
  <c r="AZ41" i="91"/>
  <c r="AZ42" i="91"/>
  <c r="AZ44" i="91"/>
  <c r="AZ45" i="91"/>
  <c r="AZ46" i="91"/>
  <c r="AZ47" i="91"/>
  <c r="AZ48" i="91"/>
  <c r="AZ49" i="91"/>
  <c r="AZ50" i="91"/>
  <c r="AZ51" i="91"/>
  <c r="AZ52" i="91"/>
  <c r="AZ53" i="91"/>
  <c r="AZ54" i="91"/>
  <c r="AZ55" i="91"/>
  <c r="AZ56" i="91"/>
  <c r="AZ57" i="91"/>
  <c r="AZ58" i="91"/>
  <c r="AZ59" i="91"/>
  <c r="AZ60" i="91"/>
  <c r="AZ61" i="91"/>
  <c r="AZ62" i="91"/>
  <c r="AZ63" i="91"/>
  <c r="AZ64" i="91"/>
  <c r="AZ65" i="91"/>
  <c r="AZ66" i="91"/>
  <c r="AZ67" i="91"/>
  <c r="AZ68" i="91"/>
  <c r="AZ69" i="91"/>
  <c r="AZ70" i="91"/>
  <c r="AZ71" i="91"/>
  <c r="AZ72" i="91"/>
  <c r="AZ73" i="91"/>
  <c r="AZ74" i="91"/>
  <c r="AZ75" i="91"/>
  <c r="AZ76" i="91"/>
  <c r="AZ77" i="91"/>
  <c r="AZ78" i="91"/>
  <c r="AZ79" i="91"/>
  <c r="AZ80" i="91"/>
  <c r="AZ81" i="91"/>
  <c r="AZ82" i="91"/>
  <c r="AZ83" i="91"/>
  <c r="AZ84" i="91"/>
  <c r="AZ85" i="91"/>
  <c r="AZ86" i="91"/>
  <c r="AZ87" i="91"/>
  <c r="AZ89" i="91"/>
  <c r="AZ90" i="91"/>
  <c r="AZ91" i="91"/>
  <c r="AZ92" i="91"/>
  <c r="AZ93" i="91"/>
  <c r="AZ94" i="91"/>
  <c r="AZ95" i="91"/>
  <c r="AZ96" i="91"/>
  <c r="AZ97" i="91"/>
  <c r="AZ98" i="91"/>
  <c r="AZ99" i="91"/>
  <c r="AZ100" i="91"/>
  <c r="AZ101" i="91"/>
  <c r="AZ4" i="69"/>
  <c r="AZ5" i="69"/>
  <c r="AZ6" i="69"/>
  <c r="AZ7" i="69"/>
  <c r="AZ8" i="69"/>
  <c r="AZ9" i="69"/>
  <c r="AZ10" i="69"/>
  <c r="AZ11" i="69"/>
  <c r="AZ12" i="69"/>
  <c r="AZ13" i="69"/>
  <c r="AZ14" i="69"/>
  <c r="AZ15" i="69"/>
  <c r="AZ16" i="69"/>
  <c r="AZ17" i="69"/>
  <c r="AZ18" i="69"/>
  <c r="AZ19" i="69"/>
  <c r="AZ20" i="69"/>
  <c r="AZ21" i="69"/>
  <c r="AZ22" i="69"/>
  <c r="AZ23" i="69"/>
  <c r="AZ24" i="69"/>
  <c r="AZ25" i="69"/>
  <c r="AZ26" i="69"/>
  <c r="AZ27" i="69"/>
  <c r="AZ28" i="69"/>
  <c r="AZ29" i="69"/>
  <c r="AZ30" i="69"/>
  <c r="AZ31" i="69"/>
  <c r="AZ32" i="69"/>
  <c r="AZ33" i="69"/>
  <c r="AZ34" i="69"/>
  <c r="AZ35" i="69"/>
  <c r="AZ36" i="69"/>
  <c r="AZ37" i="69"/>
  <c r="AZ38" i="69"/>
  <c r="AZ39" i="69"/>
  <c r="AZ40" i="69"/>
  <c r="AZ42" i="69"/>
  <c r="AZ43" i="69"/>
  <c r="AZ44" i="69"/>
  <c r="AZ45" i="69"/>
  <c r="AZ46" i="69"/>
  <c r="AZ47" i="69"/>
  <c r="AZ48" i="69"/>
  <c r="AZ49" i="69"/>
  <c r="AZ51" i="69"/>
  <c r="AZ52" i="69"/>
  <c r="AZ53" i="69"/>
  <c r="AZ54" i="69"/>
  <c r="AZ55" i="69"/>
  <c r="AZ56" i="69"/>
  <c r="AZ57" i="69"/>
  <c r="AZ58" i="69"/>
  <c r="AZ59" i="69"/>
  <c r="AZ60" i="69"/>
  <c r="AZ61" i="69"/>
  <c r="AZ62" i="69"/>
  <c r="AZ63" i="69"/>
  <c r="AZ64" i="69"/>
  <c r="AZ65" i="69"/>
  <c r="AZ66" i="69"/>
  <c r="AZ67" i="69"/>
  <c r="AZ68" i="69"/>
  <c r="AZ69" i="69"/>
  <c r="AZ70" i="69"/>
  <c r="AZ71" i="69"/>
  <c r="AZ72" i="69"/>
  <c r="AZ73" i="69"/>
  <c r="AZ74" i="69"/>
  <c r="AZ75" i="69"/>
  <c r="AZ76" i="69"/>
  <c r="AZ6" i="77"/>
  <c r="AZ152" i="67"/>
  <c r="AZ151" i="67"/>
  <c r="AZ150" i="67"/>
  <c r="AZ34" i="68"/>
  <c r="AZ35" i="68"/>
  <c r="AZ3" i="68"/>
  <c r="AZ4" i="68"/>
  <c r="AZ5" i="68"/>
  <c r="AZ4" i="84"/>
  <c r="AZ5" i="84"/>
  <c r="AZ6" i="84"/>
  <c r="AZ7" i="84"/>
  <c r="AZ8" i="84"/>
  <c r="AZ9" i="84"/>
  <c r="AZ10" i="84"/>
  <c r="AZ11" i="84"/>
  <c r="AZ12" i="84"/>
  <c r="AZ13" i="84"/>
  <c r="AZ15" i="84"/>
  <c r="AZ16" i="84"/>
  <c r="AZ17" i="84"/>
  <c r="AZ18" i="84"/>
  <c r="AZ19" i="84"/>
  <c r="AZ20" i="84"/>
  <c r="AZ21" i="84"/>
  <c r="AZ22" i="84"/>
  <c r="AZ23" i="84"/>
  <c r="AZ24" i="84"/>
  <c r="AZ25" i="84"/>
  <c r="AZ26" i="84"/>
  <c r="AZ27" i="84"/>
  <c r="AZ28" i="84"/>
  <c r="AZ29" i="84"/>
  <c r="AZ30" i="84"/>
  <c r="AZ31" i="84"/>
  <c r="AZ32" i="84"/>
  <c r="AZ33" i="84"/>
  <c r="AZ34" i="84"/>
  <c r="AZ35" i="84"/>
  <c r="AZ36" i="84"/>
  <c r="AZ38" i="84"/>
  <c r="AZ39" i="84"/>
  <c r="AZ40" i="84"/>
  <c r="AZ41" i="84"/>
  <c r="AZ42" i="84"/>
  <c r="AZ43" i="84"/>
  <c r="AZ44" i="84"/>
  <c r="AZ45" i="84"/>
  <c r="AZ46" i="84"/>
  <c r="AZ47" i="84"/>
  <c r="AZ48" i="84"/>
  <c r="AZ49" i="84"/>
  <c r="AZ50" i="84"/>
  <c r="AZ51" i="84"/>
  <c r="AZ52" i="84"/>
  <c r="AZ53" i="84"/>
  <c r="AZ54" i="84"/>
  <c r="AZ55" i="84"/>
  <c r="AZ57" i="84"/>
  <c r="AZ58" i="84"/>
  <c r="AZ59" i="84"/>
  <c r="AZ60" i="84"/>
  <c r="AZ61" i="84"/>
  <c r="AZ62" i="84"/>
  <c r="AZ63" i="84"/>
  <c r="AZ64" i="84"/>
  <c r="AZ65" i="84"/>
  <c r="AZ66" i="84"/>
  <c r="AZ67" i="84"/>
  <c r="AZ68" i="84"/>
  <c r="AZ69" i="84"/>
  <c r="AZ70" i="84"/>
  <c r="AZ71" i="84"/>
  <c r="AZ72" i="84"/>
  <c r="AZ73" i="84"/>
  <c r="AZ74" i="84"/>
  <c r="AZ75" i="84"/>
  <c r="AZ76" i="84"/>
  <c r="AZ77" i="84"/>
  <c r="AZ78" i="84"/>
  <c r="AZ80" i="84"/>
  <c r="AZ81" i="84"/>
  <c r="AZ82" i="84"/>
  <c r="AZ83" i="84"/>
  <c r="AZ84" i="84"/>
  <c r="AZ85" i="84"/>
  <c r="AZ86" i="84"/>
  <c r="AZ87" i="84"/>
  <c r="AZ88" i="84"/>
  <c r="AZ89" i="84"/>
  <c r="AZ90" i="84"/>
  <c r="AZ91" i="84"/>
  <c r="AZ92" i="84"/>
  <c r="AZ94" i="84"/>
  <c r="AZ95" i="84"/>
  <c r="AZ96" i="84"/>
  <c r="AZ97" i="84"/>
  <c r="AZ98" i="84"/>
  <c r="AZ99" i="84"/>
  <c r="AZ100" i="84"/>
  <c r="AZ102" i="84"/>
  <c r="AZ103" i="84"/>
  <c r="AZ104" i="84"/>
  <c r="AZ105" i="84"/>
  <c r="AZ106" i="84"/>
  <c r="AZ107" i="84"/>
  <c r="AZ108" i="84"/>
  <c r="AZ109" i="84"/>
  <c r="AZ110" i="84"/>
  <c r="AZ113" i="84"/>
  <c r="AZ114" i="84"/>
  <c r="AZ115" i="84"/>
  <c r="AZ116" i="84"/>
  <c r="AZ117" i="84"/>
  <c r="AZ118" i="84"/>
  <c r="AZ119" i="84"/>
  <c r="AZ120" i="84"/>
  <c r="AZ121" i="84"/>
  <c r="AZ123" i="84"/>
  <c r="AZ124" i="84"/>
  <c r="AZ125" i="84"/>
  <c r="AZ126" i="84"/>
  <c r="AZ129" i="84"/>
  <c r="AZ130" i="84"/>
  <c r="AZ132" i="84"/>
  <c r="AZ133" i="84"/>
  <c r="AZ134" i="84"/>
  <c r="AZ135" i="84"/>
  <c r="AZ136" i="84"/>
  <c r="AZ137" i="84"/>
  <c r="AZ139" i="84"/>
  <c r="AZ140" i="84"/>
  <c r="AZ142" i="84"/>
  <c r="AZ145" i="84"/>
  <c r="AZ146" i="84"/>
  <c r="AZ147" i="84"/>
  <c r="AZ148" i="84"/>
  <c r="AZ149" i="84"/>
  <c r="AZ150" i="84"/>
  <c r="AZ151" i="84"/>
  <c r="AZ152" i="84"/>
  <c r="AZ153" i="84"/>
  <c r="AZ154" i="84"/>
  <c r="AZ155" i="84"/>
  <c r="AZ156" i="84"/>
  <c r="AZ157" i="84"/>
  <c r="AZ158" i="84"/>
  <c r="AZ159" i="84"/>
  <c r="AZ160" i="84"/>
  <c r="AZ161" i="84"/>
  <c r="AZ162" i="84"/>
  <c r="AZ163" i="84"/>
  <c r="AZ164" i="84"/>
  <c r="AZ165" i="84"/>
  <c r="AZ166" i="84"/>
  <c r="AZ167" i="84"/>
  <c r="AZ168" i="84"/>
  <c r="AZ169" i="84"/>
  <c r="AZ170" i="84"/>
  <c r="AZ171" i="84"/>
  <c r="AZ172" i="84"/>
  <c r="AZ173" i="84"/>
  <c r="AZ174" i="84"/>
  <c r="AZ175" i="84"/>
  <c r="AZ176" i="84"/>
  <c r="AZ177" i="84"/>
  <c r="AZ178" i="84"/>
  <c r="AZ179" i="84"/>
  <c r="AZ180" i="84"/>
  <c r="AZ181" i="84"/>
  <c r="AZ182" i="84"/>
  <c r="AZ183" i="84"/>
  <c r="AZ184" i="84"/>
  <c r="AZ185" i="84"/>
  <c r="AZ186" i="84"/>
  <c r="AZ187" i="84"/>
  <c r="AZ188" i="84"/>
  <c r="AZ189" i="84"/>
  <c r="AZ190" i="84"/>
  <c r="AZ191" i="84"/>
  <c r="AZ192" i="84"/>
  <c r="AZ193" i="84"/>
  <c r="AZ195" i="84"/>
  <c r="AZ196" i="84"/>
  <c r="AZ197" i="84"/>
  <c r="AZ198" i="84"/>
  <c r="AZ199" i="84"/>
  <c r="AZ200" i="84"/>
  <c r="AZ201" i="84"/>
  <c r="AZ202" i="84"/>
  <c r="AZ205" i="84"/>
  <c r="AZ206" i="84"/>
  <c r="AZ208" i="84"/>
  <c r="AZ209" i="84"/>
  <c r="AZ211" i="84"/>
  <c r="AZ212" i="84"/>
  <c r="AZ214" i="84"/>
  <c r="AZ215" i="84"/>
  <c r="AZ217" i="84"/>
  <c r="AZ218" i="84"/>
  <c r="AZ220" i="84"/>
  <c r="AZ221" i="84"/>
  <c r="AZ223" i="84"/>
  <c r="AZ224" i="84"/>
  <c r="AZ226" i="84"/>
  <c r="AZ227" i="84"/>
  <c r="AZ229" i="84"/>
  <c r="AZ230" i="84"/>
  <c r="AZ231" i="84"/>
  <c r="AZ232" i="84"/>
  <c r="AZ233" i="84"/>
  <c r="AZ234" i="84"/>
  <c r="AZ236" i="84"/>
  <c r="AZ237" i="84"/>
  <c r="AZ239" i="84"/>
  <c r="AZ240" i="84"/>
  <c r="AZ241" i="84"/>
  <c r="AZ242" i="84"/>
  <c r="AZ243" i="84"/>
  <c r="AZ244" i="84"/>
  <c r="AZ245" i="84"/>
  <c r="AZ246" i="84"/>
  <c r="AZ247" i="84"/>
  <c r="AZ248" i="84"/>
  <c r="AZ249" i="84"/>
  <c r="AZ250" i="84"/>
  <c r="AZ251" i="84"/>
  <c r="AZ252" i="84"/>
  <c r="AZ253" i="84"/>
  <c r="AZ254" i="84"/>
  <c r="AZ255" i="84"/>
  <c r="AZ256" i="84"/>
  <c r="AZ257" i="84"/>
  <c r="AZ258" i="84"/>
  <c r="AZ259" i="84"/>
  <c r="AZ260" i="84"/>
  <c r="AZ261" i="84"/>
  <c r="AZ262" i="84"/>
  <c r="AZ263" i="84"/>
  <c r="AZ264" i="84"/>
  <c r="AZ265" i="84"/>
  <c r="AZ266" i="84"/>
  <c r="AZ267" i="84"/>
  <c r="AZ268" i="84"/>
  <c r="AZ269" i="84"/>
  <c r="AZ270" i="84"/>
  <c r="AZ271" i="84"/>
  <c r="AZ272" i="84"/>
  <c r="AZ273" i="84"/>
  <c r="AZ274" i="84"/>
  <c r="AZ275" i="84"/>
  <c r="AZ276" i="84"/>
  <c r="AZ277" i="84"/>
  <c r="AZ278" i="84"/>
  <c r="AZ279" i="84"/>
  <c r="AZ280" i="84"/>
  <c r="AZ281" i="84"/>
  <c r="AZ282" i="84"/>
  <c r="AZ283" i="84"/>
  <c r="AZ284" i="84"/>
  <c r="AZ285" i="84"/>
  <c r="AZ286" i="84"/>
  <c r="AZ287" i="84"/>
  <c r="AZ288" i="84"/>
  <c r="AZ289" i="84"/>
  <c r="AZ290" i="84"/>
  <c r="AZ291" i="84"/>
  <c r="AZ292" i="84"/>
  <c r="AZ293" i="84"/>
  <c r="AZ294" i="84"/>
  <c r="AZ295" i="84"/>
  <c r="AZ296" i="84"/>
  <c r="AZ297" i="84"/>
  <c r="AZ298" i="84"/>
  <c r="AZ299" i="84"/>
  <c r="AZ300" i="84"/>
  <c r="AZ301" i="84"/>
  <c r="AZ302" i="84"/>
  <c r="AZ303" i="84"/>
  <c r="AZ304" i="84"/>
  <c r="AZ305" i="84"/>
  <c r="AZ306" i="84"/>
  <c r="AZ307" i="84"/>
  <c r="AZ308" i="84"/>
  <c r="AZ309" i="84"/>
  <c r="AZ310" i="84"/>
  <c r="AZ311" i="84"/>
  <c r="AZ312" i="84"/>
  <c r="AZ313" i="84"/>
  <c r="AZ314" i="84"/>
  <c r="AZ315" i="84"/>
  <c r="AZ316" i="84"/>
  <c r="AZ317" i="84"/>
  <c r="AZ318" i="84"/>
  <c r="AZ319" i="84"/>
  <c r="AZ320" i="84"/>
  <c r="AZ321" i="84"/>
  <c r="AZ322" i="84"/>
  <c r="AZ323" i="84"/>
  <c r="AZ324" i="84"/>
  <c r="AZ3" i="84"/>
  <c r="AZ213" i="63"/>
  <c r="AZ4" i="46"/>
  <c r="AZ5" i="46"/>
  <c r="AZ6" i="46"/>
  <c r="AZ7" i="46"/>
  <c r="AZ8" i="46"/>
  <c r="AZ9" i="46"/>
  <c r="AZ10" i="46"/>
  <c r="AZ11" i="46"/>
  <c r="AZ12" i="46"/>
  <c r="AZ13" i="46"/>
  <c r="AZ14" i="46"/>
  <c r="AZ15" i="46"/>
  <c r="AZ16"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8" i="46"/>
  <c r="AZ49" i="46"/>
  <c r="AZ50" i="46"/>
  <c r="AZ51" i="46"/>
  <c r="AZ52" i="46"/>
  <c r="AZ53" i="46"/>
  <c r="AZ54" i="46"/>
  <c r="AZ55" i="46"/>
  <c r="AZ56" i="46"/>
  <c r="AZ57" i="46"/>
  <c r="AZ58" i="46"/>
  <c r="AZ59" i="46"/>
  <c r="AZ60" i="46"/>
  <c r="AZ61" i="46"/>
  <c r="AZ62" i="46"/>
  <c r="AZ63" i="46"/>
  <c r="AZ64" i="46"/>
  <c r="AZ65" i="46"/>
  <c r="AZ66" i="46"/>
  <c r="AZ67" i="46"/>
  <c r="AZ69" i="46"/>
  <c r="AZ70" i="46"/>
  <c r="AZ71" i="46"/>
  <c r="AZ72" i="46"/>
  <c r="AZ183"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4" i="46"/>
  <c r="AZ105" i="46"/>
  <c r="AZ106" i="46"/>
  <c r="AZ107" i="46"/>
  <c r="AZ108" i="46"/>
  <c r="AZ109" i="46"/>
  <c r="AZ110" i="46"/>
  <c r="AZ111" i="46"/>
  <c r="AZ112" i="46"/>
  <c r="AZ113" i="46"/>
  <c r="AZ115" i="46"/>
  <c r="AZ116" i="46"/>
  <c r="AZ117" i="46"/>
  <c r="AZ118" i="46"/>
  <c r="AZ119" i="46"/>
  <c r="AZ120" i="46"/>
  <c r="AZ121" i="46"/>
  <c r="AZ122" i="46"/>
  <c r="AZ123" i="46"/>
  <c r="AZ124" i="46"/>
  <c r="AZ125" i="46"/>
  <c r="AZ126" i="46"/>
  <c r="AZ127" i="46"/>
  <c r="AZ128" i="46"/>
  <c r="AZ129" i="46"/>
  <c r="AZ130" i="46"/>
  <c r="AZ131" i="46"/>
  <c r="AZ132" i="46"/>
  <c r="AZ134" i="46"/>
  <c r="AZ135" i="46"/>
  <c r="AZ136" i="46"/>
  <c r="AZ137" i="46"/>
  <c r="AZ138" i="46"/>
  <c r="AZ139" i="46"/>
  <c r="AZ140" i="46"/>
  <c r="AZ141" i="46"/>
  <c r="AZ142" i="46"/>
  <c r="AZ143" i="46"/>
  <c r="AZ144" i="46"/>
  <c r="AZ145" i="46"/>
  <c r="AZ146" i="46"/>
  <c r="AZ147" i="46"/>
  <c r="AZ148" i="46"/>
  <c r="AZ149" i="46"/>
  <c r="AZ150" i="46"/>
  <c r="AZ151"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4" i="87"/>
  <c r="AZ5" i="87"/>
  <c r="AZ6" i="87"/>
  <c r="AZ7" i="87"/>
  <c r="AZ8" i="87"/>
  <c r="AZ9" i="87"/>
  <c r="AZ10" i="87"/>
  <c r="AZ11" i="87"/>
  <c r="AZ12" i="87"/>
  <c r="AZ13" i="87"/>
  <c r="AZ14" i="87"/>
  <c r="AZ15" i="87"/>
  <c r="AZ16" i="87"/>
  <c r="AZ17" i="87"/>
  <c r="AZ18" i="87"/>
  <c r="AZ19" i="87"/>
  <c r="AZ20" i="87"/>
  <c r="AZ21" i="87"/>
  <c r="AZ22" i="87"/>
  <c r="AZ24" i="87"/>
  <c r="AZ25" i="87"/>
  <c r="AZ26" i="87"/>
  <c r="AZ27" i="87"/>
  <c r="AZ28" i="87"/>
  <c r="AZ29" i="87"/>
  <c r="AZ30" i="87"/>
  <c r="AZ31" i="87"/>
  <c r="AZ32" i="87"/>
  <c r="AZ33" i="87"/>
  <c r="AZ34" i="87"/>
  <c r="AZ35" i="87"/>
  <c r="AZ36" i="87"/>
  <c r="AZ37" i="87"/>
  <c r="AZ38" i="87"/>
  <c r="AZ39" i="87"/>
  <c r="AZ40" i="87"/>
  <c r="AZ41" i="87"/>
  <c r="AZ42" i="87"/>
  <c r="AZ43" i="87"/>
  <c r="AZ44" i="87"/>
  <c r="AZ45" i="87"/>
  <c r="AZ46" i="87"/>
  <c r="AZ47" i="87"/>
  <c r="AZ48" i="87"/>
  <c r="AZ49" i="87"/>
  <c r="AZ50" i="87"/>
  <c r="AZ51" i="87"/>
  <c r="AZ52" i="87"/>
  <c r="AZ53" i="87"/>
  <c r="AZ54" i="87"/>
  <c r="AZ55" i="87"/>
  <c r="AZ56" i="87"/>
  <c r="AZ57" i="87"/>
  <c r="AZ58" i="87"/>
  <c r="AZ59" i="87"/>
  <c r="AZ60" i="87"/>
  <c r="AZ61" i="87"/>
  <c r="AZ62" i="87"/>
  <c r="AZ4" i="70"/>
  <c r="AZ5" i="70"/>
  <c r="AZ6" i="70"/>
  <c r="AZ7" i="70"/>
  <c r="AZ8" i="70"/>
  <c r="AZ9" i="70"/>
  <c r="AZ10" i="70"/>
  <c r="AZ11" i="70"/>
  <c r="AZ12" i="70"/>
  <c r="AZ13" i="70"/>
  <c r="AZ14" i="70"/>
  <c r="AZ15" i="70"/>
  <c r="AZ16" i="70"/>
  <c r="AZ17" i="70"/>
  <c r="AZ18" i="70"/>
  <c r="AZ19" i="70"/>
  <c r="AZ20" i="70"/>
  <c r="AZ21" i="70"/>
  <c r="AZ22" i="70"/>
  <c r="AZ23" i="70"/>
  <c r="AZ24" i="70"/>
  <c r="AZ25" i="70"/>
  <c r="AZ26" i="70"/>
  <c r="AZ27" i="70"/>
  <c r="AZ28" i="70"/>
  <c r="AZ29" i="70"/>
  <c r="AZ30" i="70"/>
  <c r="AZ31" i="70"/>
  <c r="AZ32" i="70"/>
  <c r="AZ33" i="70"/>
  <c r="AZ34" i="70"/>
  <c r="AZ35" i="70"/>
  <c r="AZ36" i="70"/>
  <c r="AZ37" i="70"/>
  <c r="AZ38" i="70"/>
  <c r="AZ39" i="70"/>
  <c r="AZ40" i="70"/>
  <c r="AZ41" i="70"/>
  <c r="AZ42" i="70"/>
  <c r="AZ43" i="70"/>
  <c r="AZ44" i="70"/>
  <c r="AZ45" i="70"/>
  <c r="AZ46" i="70"/>
  <c r="AZ47" i="70"/>
  <c r="AZ48" i="70"/>
  <c r="AZ49" i="70"/>
  <c r="AZ50" i="70"/>
  <c r="AZ51" i="70"/>
  <c r="AZ52" i="70"/>
  <c r="AZ53" i="70"/>
  <c r="AZ54" i="70"/>
  <c r="AZ55" i="70"/>
  <c r="AZ56" i="70"/>
  <c r="AZ57" i="70"/>
  <c r="AZ60" i="70"/>
  <c r="AZ61" i="70"/>
  <c r="AZ62" i="70"/>
  <c r="AZ63" i="70"/>
  <c r="AZ64" i="70"/>
  <c r="AZ65" i="70"/>
  <c r="AZ66" i="70"/>
  <c r="AZ67" i="70"/>
  <c r="AZ68" i="70"/>
  <c r="AZ69" i="70"/>
  <c r="AZ70" i="70"/>
  <c r="AZ71" i="70"/>
  <c r="AZ72" i="70"/>
  <c r="AZ73" i="70"/>
  <c r="AZ74" i="70"/>
  <c r="AZ75" i="70"/>
  <c r="AZ76" i="70"/>
  <c r="AZ77" i="70"/>
  <c r="AZ78" i="70"/>
  <c r="AZ79" i="70"/>
  <c r="AZ80" i="70"/>
  <c r="AZ81" i="70"/>
  <c r="AZ82" i="70"/>
  <c r="AZ83" i="70"/>
  <c r="AZ84" i="70"/>
  <c r="AZ85" i="70"/>
  <c r="AZ86" i="70"/>
  <c r="AZ87" i="70"/>
  <c r="AZ88" i="70"/>
  <c r="AZ89" i="70"/>
  <c r="AZ90" i="70"/>
  <c r="AZ91" i="70"/>
  <c r="AZ92" i="70"/>
  <c r="AZ93" i="70"/>
  <c r="AZ94" i="70"/>
  <c r="AZ95" i="70"/>
  <c r="AZ96" i="70"/>
  <c r="AZ97" i="70"/>
  <c r="AZ98" i="70"/>
  <c r="AZ99" i="70"/>
  <c r="AZ100" i="70"/>
  <c r="AZ101" i="70"/>
  <c r="AZ102" i="70"/>
  <c r="AZ103" i="70"/>
  <c r="AZ104" i="70"/>
  <c r="AZ105" i="70"/>
  <c r="AZ106" i="70"/>
  <c r="AZ107" i="70"/>
  <c r="AZ108" i="70"/>
  <c r="AZ109" i="70"/>
  <c r="AZ110" i="70"/>
  <c r="AZ111" i="70"/>
  <c r="AZ112" i="70"/>
  <c r="AZ113" i="70"/>
  <c r="AZ114" i="70"/>
  <c r="AZ115" i="70"/>
  <c r="AZ116" i="70"/>
  <c r="AZ117" i="70"/>
  <c r="AZ118" i="70"/>
  <c r="AZ119" i="70"/>
  <c r="AZ120" i="70"/>
  <c r="AZ121" i="70"/>
  <c r="AZ122" i="70"/>
  <c r="AZ123" i="70"/>
  <c r="AZ124" i="70"/>
  <c r="AZ125" i="70"/>
  <c r="AZ126" i="70"/>
  <c r="AZ127" i="70"/>
  <c r="AZ128" i="70"/>
  <c r="AZ129" i="70"/>
  <c r="AZ130" i="70"/>
  <c r="AZ131" i="70"/>
  <c r="AZ132" i="70"/>
  <c r="AZ133" i="70"/>
  <c r="AZ134" i="70"/>
  <c r="AZ135" i="70"/>
  <c r="AZ136" i="70"/>
  <c r="AZ137" i="70"/>
  <c r="AZ138" i="70"/>
  <c r="AZ139" i="70"/>
  <c r="AZ140" i="70"/>
  <c r="AZ141" i="70"/>
  <c r="AZ142" i="70"/>
  <c r="AZ143" i="70"/>
  <c r="AZ144" i="70"/>
  <c r="AZ145" i="70"/>
  <c r="AZ146" i="70"/>
  <c r="AZ147" i="70"/>
  <c r="AZ148" i="70"/>
  <c r="AZ149" i="70"/>
  <c r="AZ150" i="70"/>
  <c r="AZ151" i="70"/>
  <c r="AZ152" i="70"/>
  <c r="AZ153" i="70"/>
  <c r="AZ154" i="70"/>
  <c r="AZ155" i="70"/>
  <c r="AZ156" i="70"/>
  <c r="AZ157" i="70"/>
  <c r="AZ158" i="70"/>
  <c r="AZ159" i="70"/>
  <c r="AZ160" i="70"/>
  <c r="AZ161" i="70"/>
  <c r="AZ162" i="70"/>
  <c r="AZ163" i="70"/>
  <c r="AZ164" i="70"/>
  <c r="AZ165" i="70"/>
  <c r="AZ166" i="70"/>
  <c r="AZ167" i="70"/>
  <c r="AZ168" i="70"/>
  <c r="AZ169" i="70"/>
  <c r="AZ170" i="70"/>
  <c r="AZ171" i="70"/>
  <c r="AZ172" i="70"/>
  <c r="AZ173" i="70"/>
  <c r="AZ174" i="70"/>
  <c r="AZ175" i="70"/>
  <c r="AZ176" i="70"/>
  <c r="AZ177" i="70"/>
  <c r="AZ178" i="70"/>
  <c r="AZ179" i="70"/>
  <c r="AZ180" i="70"/>
  <c r="AZ181" i="70"/>
  <c r="AZ182" i="70"/>
  <c r="AZ183" i="70"/>
  <c r="AZ184" i="70"/>
  <c r="AZ185" i="70"/>
  <c r="AZ186" i="70"/>
  <c r="AZ187" i="70"/>
  <c r="AZ188" i="70"/>
  <c r="AZ189" i="70"/>
  <c r="AZ190" i="70"/>
  <c r="AZ191" i="70"/>
  <c r="AZ194" i="70"/>
  <c r="AZ195" i="70"/>
  <c r="AZ196" i="70"/>
  <c r="AZ197" i="70"/>
  <c r="AZ198" i="70"/>
  <c r="AZ199" i="70"/>
  <c r="AZ200" i="70"/>
  <c r="AZ201" i="70"/>
  <c r="AZ202" i="70"/>
  <c r="AZ203" i="70"/>
  <c r="AZ204" i="70"/>
  <c r="AZ205" i="70"/>
  <c r="AZ206" i="70"/>
  <c r="AZ207" i="70"/>
  <c r="AZ208" i="70"/>
  <c r="AZ209" i="70"/>
  <c r="AZ210" i="70"/>
  <c r="AZ211" i="70"/>
  <c r="AZ212" i="70"/>
  <c r="AZ213" i="70"/>
  <c r="AZ214" i="70"/>
  <c r="AZ215" i="70"/>
  <c r="AZ216" i="70"/>
  <c r="AZ217" i="70"/>
  <c r="AZ218" i="70"/>
  <c r="AZ219" i="70"/>
  <c r="AZ220" i="70"/>
  <c r="AZ221" i="70"/>
  <c r="AZ222" i="70"/>
  <c r="AZ223" i="70"/>
  <c r="AZ224" i="70"/>
  <c r="AZ225" i="70"/>
  <c r="AZ226" i="70"/>
  <c r="AZ227" i="70"/>
  <c r="AZ228" i="70"/>
  <c r="AZ229" i="70"/>
  <c r="AZ230" i="70"/>
  <c r="AZ231" i="70"/>
  <c r="AZ234" i="70"/>
  <c r="AZ235" i="70"/>
  <c r="AZ236" i="70"/>
  <c r="AZ237" i="70"/>
  <c r="AZ238" i="70"/>
  <c r="AZ239" i="70"/>
  <c r="AZ240" i="70"/>
  <c r="AZ241" i="70"/>
  <c r="AZ242" i="70"/>
  <c r="AZ243" i="70"/>
  <c r="AZ244" i="70"/>
  <c r="AZ245" i="70"/>
  <c r="AZ246" i="70"/>
  <c r="AZ247" i="70"/>
  <c r="AZ248" i="70"/>
  <c r="AZ249" i="70"/>
  <c r="AZ250" i="70"/>
  <c r="AZ251" i="70"/>
  <c r="AZ252" i="70"/>
  <c r="AZ253" i="70"/>
  <c r="AZ254" i="70"/>
  <c r="AZ255" i="70"/>
  <c r="AZ256" i="70"/>
  <c r="AZ257" i="70"/>
  <c r="AZ258" i="70"/>
  <c r="AZ259" i="70"/>
  <c r="AZ260" i="70"/>
  <c r="AZ261" i="70"/>
  <c r="AZ262" i="70"/>
  <c r="AZ263" i="70"/>
  <c r="AZ264" i="70"/>
  <c r="AZ265" i="70"/>
  <c r="AZ266" i="70"/>
  <c r="AZ267" i="70"/>
  <c r="AZ268" i="70"/>
  <c r="AZ269" i="70"/>
  <c r="AZ270" i="70"/>
  <c r="AZ271" i="70"/>
  <c r="AZ272" i="70"/>
  <c r="AZ273" i="70"/>
  <c r="AZ274" i="70"/>
  <c r="AZ275" i="70"/>
  <c r="AZ276" i="70"/>
  <c r="AZ277" i="70"/>
  <c r="AZ278" i="70"/>
  <c r="AZ279" i="70"/>
  <c r="AZ280" i="70"/>
  <c r="AZ281" i="70"/>
  <c r="AZ284" i="70"/>
  <c r="AZ285" i="70"/>
  <c r="AZ286" i="70"/>
  <c r="AZ287" i="70"/>
  <c r="AZ288" i="70"/>
  <c r="AZ289" i="70"/>
  <c r="AZ290" i="70"/>
  <c r="AZ291" i="70"/>
  <c r="AZ292" i="70"/>
  <c r="AZ293" i="70"/>
  <c r="AZ294" i="70"/>
  <c r="AZ295" i="70"/>
  <c r="AZ296" i="70"/>
  <c r="AZ297" i="70"/>
  <c r="AZ298" i="70"/>
  <c r="AZ299" i="70"/>
  <c r="AZ300" i="70"/>
  <c r="AZ301" i="70"/>
  <c r="AZ302" i="70"/>
  <c r="AZ303" i="70"/>
  <c r="AZ304" i="70"/>
  <c r="AZ305" i="70"/>
  <c r="AZ306" i="70"/>
  <c r="AZ307" i="70"/>
  <c r="AZ308" i="70"/>
  <c r="AZ309" i="70"/>
  <c r="AZ310" i="70"/>
  <c r="AZ311" i="70"/>
  <c r="AZ312" i="70"/>
  <c r="AZ313" i="70"/>
  <c r="AZ314" i="70"/>
  <c r="AZ315" i="70"/>
  <c r="AZ316" i="70"/>
  <c r="AZ317" i="70"/>
  <c r="AZ318" i="70"/>
  <c r="AZ319" i="70"/>
  <c r="AZ320" i="70"/>
  <c r="AZ321" i="70"/>
  <c r="AZ322" i="70"/>
  <c r="AZ325" i="70"/>
  <c r="AZ326" i="70"/>
  <c r="AZ327" i="70"/>
  <c r="AZ328" i="70"/>
  <c r="AZ329" i="70"/>
  <c r="AZ330" i="70"/>
  <c r="AZ333" i="70"/>
  <c r="AZ334" i="70"/>
  <c r="AZ335" i="70"/>
  <c r="AZ336" i="70"/>
  <c r="AZ337" i="70"/>
  <c r="AZ338" i="70"/>
  <c r="AZ339" i="70"/>
  <c r="AZ340" i="70"/>
  <c r="AZ341" i="70"/>
  <c r="AZ342" i="70"/>
  <c r="AZ343" i="70"/>
  <c r="AZ344" i="70"/>
  <c r="AZ345" i="70"/>
  <c r="AZ346" i="70"/>
  <c r="AZ347" i="70"/>
  <c r="AZ348" i="70"/>
  <c r="AZ349" i="70"/>
  <c r="AZ350" i="70"/>
  <c r="AZ351" i="70"/>
  <c r="AZ352" i="70"/>
  <c r="AZ353" i="70"/>
  <c r="AZ354" i="70"/>
  <c r="AZ355" i="70"/>
  <c r="AZ356" i="70"/>
  <c r="AZ357" i="70"/>
  <c r="AZ358" i="70"/>
  <c r="AZ359" i="70"/>
  <c r="AZ360" i="70"/>
  <c r="AZ361" i="70"/>
  <c r="AZ362" i="70"/>
  <c r="AZ363" i="70"/>
  <c r="AZ364" i="70"/>
  <c r="AZ365" i="70"/>
  <c r="AZ366" i="70"/>
  <c r="AZ367" i="70"/>
  <c r="AZ368" i="70"/>
  <c r="AZ369" i="70"/>
  <c r="AZ370" i="70"/>
  <c r="AZ371" i="70"/>
  <c r="AZ372" i="70"/>
  <c r="AZ373" i="70"/>
  <c r="AZ374" i="70"/>
  <c r="AZ375" i="70"/>
  <c r="AZ376" i="70"/>
  <c r="AZ377" i="70"/>
  <c r="AZ378" i="70"/>
  <c r="AZ379" i="70"/>
  <c r="AZ380" i="70"/>
  <c r="AZ381" i="70"/>
  <c r="AZ384" i="70"/>
  <c r="AZ385" i="70"/>
  <c r="AZ386" i="70"/>
  <c r="AZ387" i="70"/>
  <c r="AZ388" i="70"/>
  <c r="AZ389" i="70"/>
  <c r="AZ390" i="70"/>
  <c r="AZ391" i="70"/>
  <c r="AZ392" i="70"/>
  <c r="AZ393" i="70"/>
  <c r="AZ394" i="70"/>
  <c r="AZ395" i="70"/>
  <c r="AZ396" i="70"/>
  <c r="AZ397" i="70"/>
  <c r="AZ398" i="70"/>
  <c r="AZ401" i="70"/>
  <c r="AZ402" i="70"/>
  <c r="AZ403" i="70"/>
  <c r="AZ404" i="70"/>
  <c r="AZ405" i="70"/>
  <c r="AZ406" i="70"/>
  <c r="AZ407" i="70"/>
  <c r="AZ408" i="70"/>
  <c r="AZ409" i="70"/>
  <c r="AZ410" i="70"/>
  <c r="AZ411" i="70"/>
  <c r="AZ412" i="70"/>
  <c r="AZ413" i="70"/>
  <c r="AZ414" i="70"/>
  <c r="AZ415" i="70"/>
  <c r="AZ416" i="70"/>
  <c r="AZ417" i="70"/>
  <c r="AZ418" i="70"/>
  <c r="AZ419" i="70"/>
  <c r="AZ420" i="70"/>
  <c r="AZ421" i="70"/>
  <c r="AZ422" i="70"/>
  <c r="AZ423" i="70"/>
  <c r="AZ424" i="70"/>
  <c r="AZ425" i="70"/>
  <c r="AZ426" i="70"/>
  <c r="AZ427" i="70"/>
  <c r="AZ428" i="70"/>
  <c r="AZ429" i="70"/>
  <c r="AZ430" i="70"/>
  <c r="AZ431" i="70"/>
  <c r="AZ432" i="70"/>
  <c r="AZ433" i="70"/>
  <c r="AZ434" i="70"/>
  <c r="AZ435" i="70"/>
  <c r="AZ436" i="70"/>
  <c r="AZ437" i="70"/>
  <c r="AZ438" i="70"/>
  <c r="AZ439" i="70"/>
  <c r="AZ440" i="70"/>
  <c r="AZ441" i="70"/>
  <c r="AZ442" i="70"/>
  <c r="AZ443" i="70"/>
  <c r="AZ444" i="70"/>
  <c r="AZ445" i="70"/>
  <c r="AZ446" i="70"/>
  <c r="AZ447" i="70"/>
  <c r="AZ448" i="70"/>
  <c r="AZ449" i="70"/>
  <c r="AZ5" i="74"/>
  <c r="AZ6" i="74"/>
  <c r="AZ7" i="74"/>
  <c r="AZ8" i="74"/>
  <c r="AZ9" i="74"/>
  <c r="AZ10" i="74"/>
  <c r="AZ11" i="74"/>
  <c r="AZ12" i="74"/>
  <c r="AZ13" i="74"/>
  <c r="AZ14" i="74"/>
  <c r="AZ15" i="74"/>
  <c r="AZ16" i="74"/>
  <c r="AZ17" i="74"/>
  <c r="AZ18" i="74"/>
  <c r="AZ19" i="74"/>
  <c r="AZ20" i="74"/>
  <c r="AZ21" i="74"/>
  <c r="AZ22" i="74"/>
  <c r="AZ23" i="74"/>
  <c r="AZ24" i="74"/>
  <c r="AZ25" i="74"/>
  <c r="AZ26" i="74"/>
  <c r="AZ27" i="74"/>
  <c r="AZ28" i="74"/>
  <c r="AZ29" i="74"/>
  <c r="AZ30" i="74"/>
  <c r="AZ31" i="74"/>
  <c r="AZ32" i="74"/>
  <c r="AZ33" i="74"/>
  <c r="AZ34" i="74"/>
  <c r="AZ35" i="74"/>
  <c r="AZ36" i="74"/>
  <c r="AZ37" i="74"/>
  <c r="AZ38" i="74"/>
  <c r="AZ39" i="74"/>
  <c r="AZ40" i="74"/>
  <c r="AZ41" i="74"/>
  <c r="AZ42" i="74"/>
  <c r="AZ43" i="74"/>
  <c r="AZ44" i="74"/>
  <c r="AZ45" i="74"/>
  <c r="AZ46" i="74"/>
  <c r="AZ47" i="74"/>
  <c r="AZ48" i="74"/>
  <c r="AZ49" i="74"/>
  <c r="AZ50" i="74"/>
  <c r="AZ51" i="74"/>
  <c r="AZ52" i="74"/>
  <c r="AZ53" i="74"/>
  <c r="AZ4" i="44"/>
  <c r="AZ5" i="44"/>
  <c r="AZ6" i="44"/>
  <c r="AZ7" i="44"/>
  <c r="AZ8" i="44"/>
  <c r="AZ9" i="44"/>
  <c r="AZ10" i="44"/>
  <c r="AZ11" i="44"/>
  <c r="AZ12" i="44"/>
  <c r="AZ13" i="44"/>
  <c r="AZ14" i="44"/>
  <c r="AZ15" i="44"/>
  <c r="AZ16" i="44"/>
  <c r="AZ17" i="44"/>
  <c r="AZ18" i="44"/>
  <c r="AZ19" i="44"/>
  <c r="AZ20" i="44"/>
  <c r="AZ22" i="44"/>
  <c r="AZ23" i="44"/>
  <c r="AZ24" i="44"/>
  <c r="AZ25" i="44"/>
  <c r="AZ26" i="44"/>
  <c r="AZ27" i="44"/>
  <c r="AZ28" i="44"/>
  <c r="AZ29" i="44"/>
  <c r="AZ30" i="44"/>
  <c r="AZ31" i="44"/>
  <c r="AZ32" i="44"/>
  <c r="AZ34" i="44"/>
  <c r="AZ35" i="44"/>
  <c r="AZ36" i="44"/>
  <c r="AZ37" i="44"/>
  <c r="AZ38" i="44"/>
  <c r="AZ39" i="44"/>
  <c r="AZ40" i="44"/>
  <c r="AZ41" i="44"/>
  <c r="AZ42" i="44"/>
  <c r="AZ43" i="44"/>
  <c r="AZ44" i="44"/>
  <c r="AZ45" i="44"/>
  <c r="AZ46" i="44"/>
  <c r="AZ47" i="44"/>
  <c r="AZ48" i="44"/>
  <c r="AZ49" i="44"/>
  <c r="AZ50" i="44"/>
  <c r="AZ51" i="44"/>
  <c r="AZ52" i="44"/>
  <c r="AZ53" i="44"/>
  <c r="AZ54" i="44"/>
  <c r="AZ55" i="44"/>
  <c r="AZ56" i="44"/>
  <c r="AZ57" i="44"/>
  <c r="AZ58" i="44"/>
  <c r="AZ59" i="44"/>
  <c r="AZ60" i="44"/>
  <c r="AZ61" i="44"/>
  <c r="AZ62" i="44"/>
  <c r="AZ63" i="44"/>
  <c r="AZ64" i="44"/>
  <c r="AZ65" i="44"/>
  <c r="AZ66" i="44"/>
  <c r="AZ67" i="44"/>
  <c r="AZ68" i="44"/>
  <c r="AZ69" i="44"/>
  <c r="AZ70" i="44"/>
  <c r="AZ71" i="44"/>
  <c r="AZ72" i="44"/>
  <c r="AZ73" i="44"/>
  <c r="AZ74" i="44"/>
  <c r="AZ75" i="44"/>
  <c r="AZ77" i="44"/>
  <c r="AZ78" i="44"/>
  <c r="AZ79" i="44"/>
  <c r="AZ80" i="44"/>
  <c r="AZ81" i="44"/>
  <c r="AZ82" i="44"/>
  <c r="AZ83" i="44"/>
  <c r="AZ84" i="44"/>
  <c r="AZ85" i="44"/>
  <c r="AZ86" i="44"/>
  <c r="AZ87" i="44"/>
  <c r="AZ88" i="44"/>
  <c r="AZ89" i="44"/>
  <c r="AZ90" i="44"/>
  <c r="AZ91" i="44"/>
  <c r="AZ92" i="44"/>
  <c r="AZ93" i="44"/>
  <c r="AZ94" i="44"/>
  <c r="AZ95" i="44"/>
  <c r="AZ96" i="44"/>
  <c r="AZ97" i="44"/>
  <c r="AZ99" i="44"/>
  <c r="AZ100" i="44"/>
  <c r="AZ101" i="44"/>
  <c r="AZ102" i="44"/>
  <c r="AZ103" i="44"/>
  <c r="AZ104" i="44"/>
  <c r="AZ105" i="44"/>
  <c r="AZ106" i="44"/>
  <c r="AZ107" i="44"/>
  <c r="AZ108" i="44"/>
  <c r="AZ109" i="44"/>
  <c r="AZ110" i="44"/>
  <c r="AZ111" i="44"/>
  <c r="AZ112" i="44"/>
  <c r="AZ113" i="44"/>
  <c r="AZ114" i="44"/>
  <c r="AZ115" i="44"/>
  <c r="AZ116" i="44"/>
  <c r="AZ117" i="44"/>
  <c r="AZ118" i="44"/>
  <c r="AZ119" i="44"/>
  <c r="AZ120" i="44"/>
  <c r="AZ121" i="44"/>
  <c r="AZ122" i="44"/>
  <c r="AZ123" i="44"/>
  <c r="AZ124" i="44"/>
  <c r="AZ125" i="44"/>
  <c r="AZ127" i="44"/>
  <c r="AZ128" i="44"/>
  <c r="AZ129" i="44"/>
  <c r="AZ130" i="44"/>
  <c r="AZ131" i="44"/>
  <c r="AZ132" i="44"/>
  <c r="AZ133" i="44"/>
  <c r="AZ136" i="44"/>
  <c r="AZ137" i="44"/>
  <c r="AZ138" i="44"/>
  <c r="AZ139" i="44"/>
  <c r="AZ142" i="44"/>
  <c r="AZ143" i="44"/>
  <c r="AZ144" i="44"/>
  <c r="AZ145" i="44"/>
  <c r="AZ146" i="44"/>
  <c r="AZ147" i="44"/>
  <c r="AZ148" i="44"/>
  <c r="AZ149" i="44"/>
  <c r="AZ150" i="44"/>
  <c r="AZ151" i="44"/>
  <c r="AZ152" i="44"/>
  <c r="AZ153" i="44"/>
  <c r="AZ154" i="44"/>
  <c r="AZ155" i="44"/>
  <c r="AZ156" i="44"/>
  <c r="AZ157" i="44"/>
  <c r="AZ158" i="44"/>
  <c r="AZ159" i="44"/>
  <c r="AZ160" i="44"/>
  <c r="AZ161" i="44"/>
  <c r="AZ162" i="44"/>
  <c r="AZ163" i="44"/>
  <c r="AZ164" i="44"/>
  <c r="AZ165" i="44"/>
  <c r="AZ166" i="44"/>
  <c r="AZ167" i="44"/>
  <c r="AZ168" i="44"/>
  <c r="AZ169" i="44"/>
  <c r="AZ170" i="44"/>
  <c r="AZ171" i="44"/>
  <c r="AZ172" i="44"/>
  <c r="AZ173" i="44"/>
  <c r="AZ174" i="44"/>
  <c r="AZ175" i="44"/>
  <c r="AZ176" i="44"/>
  <c r="AZ177" i="44"/>
  <c r="AZ178" i="44"/>
  <c r="AZ179" i="44"/>
  <c r="AZ180" i="44"/>
  <c r="AZ181" i="44"/>
  <c r="AZ182" i="44"/>
  <c r="AZ183" i="44"/>
  <c r="AZ184" i="44"/>
  <c r="AZ185" i="44"/>
  <c r="AZ186" i="44"/>
  <c r="AZ187" i="44"/>
  <c r="AZ188" i="44"/>
  <c r="AZ189" i="44"/>
  <c r="AZ190" i="44"/>
  <c r="AZ191" i="44"/>
  <c r="AZ192" i="44"/>
  <c r="AZ193" i="44"/>
  <c r="AZ195" i="44"/>
  <c r="AZ196" i="44"/>
  <c r="AZ197" i="44"/>
  <c r="AZ198" i="44"/>
  <c r="AZ200" i="44"/>
  <c r="AZ201" i="44"/>
  <c r="AZ203" i="44"/>
  <c r="AZ204" i="44"/>
  <c r="AZ205" i="44"/>
  <c r="AZ206" i="44"/>
  <c r="AZ207" i="44"/>
  <c r="AZ208" i="44"/>
  <c r="AZ209" i="44"/>
  <c r="AZ210" i="44"/>
  <c r="AZ211" i="44"/>
  <c r="AZ212" i="44"/>
  <c r="AZ213" i="44"/>
  <c r="AZ214" i="44"/>
  <c r="AZ215" i="44"/>
  <c r="AZ217" i="44"/>
  <c r="AZ218" i="44"/>
  <c r="AZ219" i="44"/>
  <c r="AZ220" i="44"/>
  <c r="AZ221" i="44"/>
  <c r="AZ222" i="44"/>
  <c r="AZ223" i="44"/>
  <c r="AZ224" i="44"/>
  <c r="AZ225" i="44"/>
  <c r="AZ226" i="44"/>
  <c r="AZ227" i="44"/>
  <c r="AZ228" i="44"/>
  <c r="AZ230" i="44"/>
  <c r="AZ231" i="44"/>
  <c r="AZ232" i="44"/>
  <c r="AZ233" i="44"/>
  <c r="AZ234" i="44"/>
  <c r="AZ235" i="44"/>
  <c r="AZ236" i="44"/>
  <c r="AZ237" i="44"/>
  <c r="AZ238" i="44"/>
  <c r="AZ239" i="44"/>
  <c r="AZ240" i="44"/>
  <c r="AZ241" i="44"/>
  <c r="AZ242" i="44"/>
  <c r="AZ244" i="44"/>
  <c r="AZ245" i="44"/>
  <c r="AZ246" i="44"/>
  <c r="AZ247" i="44"/>
  <c r="AZ248" i="44"/>
  <c r="AZ249" i="44"/>
  <c r="AZ250" i="44"/>
  <c r="AZ251" i="44"/>
  <c r="AZ252" i="44"/>
  <c r="AZ253" i="44"/>
  <c r="AZ254" i="44"/>
  <c r="AZ255" i="44"/>
  <c r="AZ256" i="44"/>
  <c r="AZ257" i="44"/>
  <c r="AZ258" i="44"/>
  <c r="AZ259" i="44"/>
  <c r="AZ4" i="83"/>
  <c r="AZ5" i="83"/>
  <c r="AZ6" i="83"/>
  <c r="AZ7" i="83"/>
  <c r="AZ8" i="83"/>
  <c r="AZ9" i="83"/>
  <c r="AZ10" i="83"/>
  <c r="AZ11" i="83"/>
  <c r="AZ12" i="83"/>
  <c r="AZ13" i="83"/>
  <c r="AZ14" i="83"/>
  <c r="AZ15" i="83"/>
  <c r="AZ16" i="83"/>
  <c r="AZ17" i="83"/>
  <c r="AZ18" i="83"/>
  <c r="AZ19" i="83"/>
  <c r="AZ20" i="83"/>
  <c r="AZ21" i="83"/>
  <c r="AZ22" i="83"/>
  <c r="AZ23" i="83"/>
  <c r="AZ24" i="83"/>
  <c r="AZ25" i="83"/>
  <c r="AZ26" i="83"/>
  <c r="AZ27" i="83"/>
  <c r="AZ28" i="83"/>
  <c r="AZ29" i="83"/>
  <c r="AZ30" i="83"/>
  <c r="AZ31" i="83"/>
  <c r="AZ32" i="83"/>
  <c r="AZ33" i="83"/>
  <c r="AZ34" i="83"/>
  <c r="AZ35" i="83"/>
  <c r="AZ36" i="83"/>
  <c r="AZ37" i="83"/>
  <c r="AZ38" i="83"/>
  <c r="AZ39" i="83"/>
  <c r="AZ40" i="83"/>
  <c r="AZ41" i="83"/>
  <c r="AZ42" i="83"/>
  <c r="AZ43" i="83"/>
  <c r="AZ44" i="83"/>
  <c r="AZ45" i="83"/>
  <c r="AZ46" i="83"/>
  <c r="AZ47" i="83"/>
  <c r="AZ48" i="83"/>
  <c r="AZ49" i="83"/>
  <c r="AZ50" i="83"/>
  <c r="AZ51" i="83"/>
  <c r="AZ52" i="83"/>
  <c r="AZ53" i="83"/>
  <c r="AZ54" i="83"/>
  <c r="AZ55" i="83"/>
  <c r="AZ56" i="83"/>
  <c r="AZ57" i="83"/>
  <c r="AZ58" i="83"/>
  <c r="AZ59" i="83"/>
  <c r="AZ60" i="83"/>
  <c r="AZ61" i="83"/>
  <c r="AZ62" i="83"/>
  <c r="AZ63" i="83"/>
  <c r="AZ64" i="83"/>
  <c r="AZ65" i="83"/>
  <c r="AZ66" i="83"/>
  <c r="AZ67" i="83"/>
  <c r="AZ68" i="83"/>
  <c r="AZ69" i="83"/>
  <c r="AZ70" i="83"/>
  <c r="AZ71" i="83"/>
  <c r="AZ72" i="83"/>
  <c r="AZ73" i="83"/>
  <c r="AZ74" i="83"/>
  <c r="AZ75" i="83"/>
  <c r="AZ76" i="83"/>
  <c r="AZ77" i="83"/>
  <c r="AZ78" i="83"/>
  <c r="AZ79" i="83"/>
  <c r="AZ80" i="83"/>
  <c r="AZ81" i="83"/>
  <c r="AZ82" i="83"/>
  <c r="AZ83" i="83"/>
  <c r="AZ84" i="83"/>
  <c r="AZ85" i="83"/>
  <c r="AZ86" i="83"/>
  <c r="AZ87" i="83"/>
  <c r="AZ88" i="83"/>
  <c r="AZ89" i="83"/>
  <c r="AZ90" i="83"/>
  <c r="AZ91" i="83"/>
  <c r="AZ92" i="83"/>
  <c r="AZ93" i="83"/>
  <c r="AZ94" i="83"/>
  <c r="AZ95" i="83"/>
  <c r="AZ96" i="83"/>
  <c r="AZ99" i="83"/>
  <c r="AZ100" i="83"/>
  <c r="AZ101" i="83"/>
  <c r="AZ102" i="83"/>
  <c r="AZ103" i="83"/>
  <c r="AZ104" i="83"/>
  <c r="AZ105" i="83"/>
  <c r="AZ106" i="83"/>
  <c r="AZ110" i="83"/>
  <c r="AZ111" i="83"/>
  <c r="AZ112" i="83"/>
  <c r="AZ113" i="83"/>
  <c r="AZ114" i="83"/>
  <c r="AZ115" i="83"/>
  <c r="AZ116" i="83"/>
  <c r="AZ117" i="83"/>
  <c r="AZ118" i="83"/>
  <c r="AZ119" i="83"/>
  <c r="AZ120" i="83"/>
  <c r="AZ121" i="83"/>
  <c r="AZ122" i="83"/>
  <c r="AZ123" i="83"/>
  <c r="AZ124" i="83"/>
  <c r="AZ125" i="83"/>
  <c r="AZ126" i="83"/>
  <c r="AZ127" i="83"/>
  <c r="AZ128" i="83"/>
  <c r="AZ129" i="83"/>
  <c r="AZ130" i="83"/>
  <c r="AZ131" i="83"/>
  <c r="AZ132" i="83"/>
  <c r="AZ133" i="83"/>
  <c r="AZ134" i="83"/>
  <c r="AZ135" i="83"/>
  <c r="AZ136" i="83"/>
  <c r="AZ137" i="83"/>
  <c r="AZ138" i="83"/>
  <c r="AZ139" i="83"/>
  <c r="AZ140" i="83"/>
  <c r="AZ141" i="83"/>
  <c r="AZ142" i="83"/>
  <c r="AZ143" i="83"/>
  <c r="AZ144" i="83"/>
  <c r="AZ145" i="83"/>
  <c r="AZ146" i="83"/>
  <c r="AZ147" i="83"/>
  <c r="AZ148" i="83"/>
  <c r="AZ149" i="83"/>
  <c r="AZ150" i="83"/>
  <c r="AZ151" i="83"/>
  <c r="AZ152" i="83"/>
  <c r="AZ153" i="83"/>
  <c r="AZ154" i="83"/>
  <c r="AZ155" i="83"/>
  <c r="AZ156" i="83"/>
  <c r="AZ157" i="83"/>
  <c r="AZ158" i="83"/>
  <c r="AZ159" i="83"/>
  <c r="AZ160" i="83"/>
  <c r="AZ161" i="83"/>
  <c r="AZ162" i="83"/>
  <c r="AZ163" i="83"/>
  <c r="AZ164" i="83"/>
  <c r="AZ165" i="83"/>
  <c r="AZ166" i="83"/>
  <c r="AZ167" i="83"/>
  <c r="AZ168" i="83"/>
  <c r="AZ169" i="83"/>
  <c r="AZ170" i="83"/>
  <c r="AZ171" i="83"/>
  <c r="AZ172" i="83"/>
  <c r="AZ173" i="83"/>
  <c r="AZ174" i="83"/>
  <c r="AZ175" i="83"/>
  <c r="AZ176" i="83"/>
  <c r="AZ177" i="83"/>
  <c r="AZ178" i="83"/>
  <c r="AZ179" i="83"/>
  <c r="AZ180" i="83"/>
  <c r="AZ181" i="83"/>
  <c r="AZ182" i="83"/>
  <c r="AZ183" i="83"/>
  <c r="AZ184" i="83"/>
  <c r="AZ185" i="83"/>
  <c r="AZ186" i="83"/>
  <c r="AZ187" i="83"/>
  <c r="AZ188" i="83"/>
  <c r="AZ189" i="83"/>
  <c r="AZ190" i="83"/>
  <c r="AZ191" i="83"/>
  <c r="AZ192" i="83"/>
  <c r="AZ193" i="83"/>
  <c r="AZ194" i="83"/>
  <c r="AZ195" i="83"/>
  <c r="AZ196" i="83"/>
  <c r="AZ197" i="83"/>
  <c r="AZ198" i="83"/>
  <c r="AZ199" i="83"/>
  <c r="AZ200" i="83"/>
  <c r="AZ201" i="83"/>
  <c r="AZ202" i="83"/>
  <c r="AZ203" i="83"/>
  <c r="AZ204" i="83"/>
  <c r="AZ205" i="83"/>
  <c r="AZ206" i="83"/>
  <c r="AZ207" i="83"/>
  <c r="AZ208" i="83"/>
  <c r="AZ209" i="83"/>
  <c r="AZ210" i="83"/>
  <c r="AZ211" i="83"/>
  <c r="AZ212" i="83"/>
  <c r="AZ213" i="83"/>
  <c r="AZ214" i="83"/>
  <c r="AZ215" i="83"/>
  <c r="AZ216" i="83"/>
  <c r="AZ217" i="83"/>
  <c r="AZ218" i="83"/>
  <c r="AZ219" i="83"/>
  <c r="AZ220" i="83"/>
  <c r="AZ221" i="83"/>
  <c r="AZ222" i="83"/>
  <c r="AZ223" i="83"/>
  <c r="AZ224" i="83"/>
  <c r="AZ225" i="83"/>
  <c r="AZ226" i="83"/>
  <c r="AZ227" i="83"/>
  <c r="AZ228" i="83"/>
  <c r="AZ229" i="83"/>
  <c r="AZ230" i="83"/>
  <c r="AZ231" i="83"/>
  <c r="AZ232" i="83"/>
  <c r="AZ233" i="83"/>
  <c r="AZ234" i="83"/>
  <c r="AZ235" i="83"/>
  <c r="AZ236" i="83"/>
  <c r="AZ237" i="83"/>
  <c r="AZ238" i="83"/>
  <c r="AZ239" i="83"/>
  <c r="AZ240" i="83"/>
  <c r="AZ241" i="83"/>
  <c r="AZ242" i="83"/>
  <c r="AZ243" i="83"/>
  <c r="AZ244" i="83"/>
  <c r="AZ245" i="83"/>
  <c r="AZ246" i="83"/>
  <c r="AZ247" i="83"/>
  <c r="AZ248" i="83"/>
  <c r="AZ249" i="83"/>
  <c r="AZ250" i="83"/>
  <c r="AZ251" i="83"/>
  <c r="AZ252" i="83"/>
  <c r="AZ253" i="83"/>
  <c r="AZ254" i="83"/>
  <c r="AZ255" i="83"/>
  <c r="AZ256" i="83"/>
  <c r="AZ257" i="83"/>
  <c r="AZ258" i="83"/>
  <c r="AZ259" i="83"/>
  <c r="AZ260" i="83"/>
  <c r="AZ261" i="83"/>
  <c r="AZ262" i="83"/>
  <c r="AZ263" i="83"/>
  <c r="AZ264" i="83"/>
  <c r="AZ265" i="83"/>
  <c r="AZ266" i="83"/>
  <c r="AZ267" i="83"/>
  <c r="AZ268" i="83"/>
  <c r="AZ269" i="83"/>
  <c r="AZ270" i="83"/>
  <c r="AZ271" i="83"/>
  <c r="AZ272" i="83"/>
  <c r="AZ273" i="83"/>
  <c r="AZ274" i="83"/>
  <c r="AZ275" i="83"/>
  <c r="AZ276" i="83"/>
  <c r="AZ277" i="83"/>
  <c r="AZ278" i="83"/>
  <c r="AZ279" i="83"/>
  <c r="AZ280" i="83"/>
  <c r="AZ281" i="83"/>
  <c r="AZ282" i="83"/>
  <c r="AZ283" i="83"/>
  <c r="AZ284" i="83"/>
  <c r="AZ285" i="83"/>
  <c r="AZ286" i="83"/>
  <c r="AZ287" i="83"/>
  <c r="AZ288" i="83"/>
  <c r="AZ289" i="83"/>
  <c r="AZ290" i="83"/>
  <c r="AZ291" i="83"/>
  <c r="AZ4" i="55"/>
  <c r="AZ5" i="55"/>
  <c r="AZ6" i="55"/>
  <c r="AZ7" i="55"/>
  <c r="AZ8" i="55"/>
  <c r="AZ9" i="55"/>
  <c r="AZ10" i="55"/>
  <c r="AZ11" i="55"/>
  <c r="AZ12" i="55"/>
  <c r="AZ13" i="55"/>
  <c r="AZ14" i="55"/>
  <c r="AZ15" i="55"/>
  <c r="AZ16" i="55"/>
  <c r="AZ17" i="55"/>
  <c r="AZ18" i="55"/>
  <c r="AZ19" i="55"/>
  <c r="AZ20" i="55"/>
  <c r="AZ21" i="55"/>
  <c r="AZ22" i="55"/>
  <c r="AZ23" i="55"/>
  <c r="AZ25" i="55"/>
  <c r="AZ26" i="55"/>
  <c r="AZ27" i="55"/>
  <c r="AZ28" i="55"/>
  <c r="AZ29" i="55"/>
  <c r="AZ30" i="55"/>
  <c r="AZ31" i="55"/>
  <c r="AZ32" i="55"/>
  <c r="AZ33" i="55"/>
  <c r="AZ34" i="55"/>
  <c r="AZ35" i="55"/>
  <c r="AZ36" i="55"/>
  <c r="AZ37" i="55"/>
  <c r="AZ38" i="55"/>
  <c r="AZ39" i="55"/>
  <c r="AZ40" i="55"/>
  <c r="AZ41" i="55"/>
  <c r="AZ42" i="55"/>
  <c r="AZ43" i="55"/>
  <c r="AZ44" i="55"/>
  <c r="AZ45" i="55"/>
  <c r="AZ46" i="55"/>
  <c r="AZ47" i="55"/>
  <c r="AZ48" i="55"/>
  <c r="AZ49" i="55"/>
  <c r="AZ50" i="55"/>
  <c r="AZ51" i="55"/>
  <c r="AZ52" i="55"/>
  <c r="AZ53" i="55"/>
  <c r="AZ54" i="55"/>
  <c r="AZ55" i="55"/>
  <c r="AZ56" i="55"/>
  <c r="AZ57" i="55"/>
  <c r="AZ58" i="55"/>
  <c r="AZ59" i="55"/>
  <c r="AZ60" i="55"/>
  <c r="AZ61" i="55"/>
  <c r="AZ62" i="55"/>
  <c r="AZ63" i="55"/>
  <c r="AZ64" i="55"/>
  <c r="AZ65" i="55"/>
  <c r="AZ66" i="55"/>
  <c r="AZ67" i="55"/>
  <c r="AZ68" i="55"/>
  <c r="AZ69" i="55"/>
  <c r="AZ70" i="55"/>
  <c r="AZ71" i="55"/>
  <c r="AZ72" i="55"/>
  <c r="AZ73" i="55"/>
  <c r="AZ74" i="55"/>
  <c r="AZ75" i="55"/>
  <c r="AZ76" i="55"/>
  <c r="AZ77" i="55"/>
  <c r="AZ78" i="55"/>
  <c r="AZ79" i="55"/>
  <c r="AZ80" i="55"/>
  <c r="AZ81" i="55"/>
  <c r="AZ82" i="55"/>
  <c r="AZ83" i="55"/>
  <c r="AZ84" i="55"/>
  <c r="AZ86" i="55"/>
  <c r="AZ87" i="55"/>
  <c r="AZ88" i="55"/>
  <c r="AZ89" i="55"/>
  <c r="AZ90" i="55"/>
  <c r="AZ91" i="55"/>
  <c r="AZ92" i="55"/>
  <c r="AZ93" i="55"/>
  <c r="AZ94" i="55"/>
  <c r="AZ95" i="55"/>
  <c r="AZ96" i="55"/>
  <c r="AZ97" i="55"/>
  <c r="AZ98" i="55"/>
  <c r="AZ99" i="55"/>
  <c r="AZ100" i="55"/>
  <c r="AZ101" i="55"/>
  <c r="AZ102" i="55"/>
  <c r="AZ103" i="55"/>
  <c r="AZ104" i="55"/>
  <c r="AZ105" i="55"/>
  <c r="AZ106" i="55"/>
  <c r="AZ107" i="55"/>
  <c r="AZ108" i="55"/>
  <c r="AZ109" i="55"/>
  <c r="AZ110" i="55"/>
  <c r="AZ4" i="81"/>
  <c r="AZ5" i="81"/>
  <c r="AZ6" i="81"/>
  <c r="AZ7" i="81"/>
  <c r="AZ8" i="81"/>
  <c r="AZ9" i="81"/>
  <c r="AZ10" i="81"/>
  <c r="AZ11" i="81"/>
  <c r="AZ12" i="81"/>
  <c r="AZ13" i="81"/>
  <c r="AZ14" i="81"/>
  <c r="AZ15" i="81"/>
  <c r="AZ16" i="81"/>
  <c r="AZ17" i="81"/>
  <c r="AZ18" i="81"/>
  <c r="AZ19" i="81"/>
  <c r="AZ20" i="81"/>
  <c r="AZ22" i="81"/>
  <c r="AZ23" i="81"/>
  <c r="AZ24" i="81"/>
  <c r="AZ25" i="81"/>
  <c r="AZ26" i="81"/>
  <c r="AZ27" i="81"/>
  <c r="AZ28" i="81"/>
  <c r="AZ29" i="81"/>
  <c r="AZ30" i="81"/>
  <c r="AZ31" i="81"/>
  <c r="AZ32" i="81"/>
  <c r="AZ33" i="81"/>
  <c r="AZ34" i="81"/>
  <c r="AZ35" i="81"/>
  <c r="AZ36" i="81"/>
  <c r="AZ37" i="81"/>
  <c r="AZ38" i="81"/>
  <c r="AZ39" i="81"/>
  <c r="AZ40" i="81"/>
  <c r="AZ41" i="81"/>
  <c r="AZ42" i="81"/>
  <c r="AZ43" i="81"/>
  <c r="AZ44" i="81"/>
  <c r="AZ45" i="81"/>
  <c r="AZ46" i="81"/>
  <c r="AZ47" i="81"/>
  <c r="AZ49" i="81"/>
  <c r="AZ50" i="81"/>
  <c r="AZ51" i="81"/>
  <c r="AZ52" i="81"/>
  <c r="AZ53" i="81"/>
  <c r="AZ54" i="81"/>
  <c r="AZ55" i="81"/>
  <c r="AZ56" i="81"/>
  <c r="AZ57" i="81"/>
  <c r="AZ58" i="81"/>
  <c r="AZ59" i="81"/>
  <c r="AZ61" i="81"/>
  <c r="AZ62" i="81"/>
  <c r="AZ63" i="81"/>
  <c r="AZ64" i="81"/>
  <c r="AZ65" i="81"/>
  <c r="AZ66" i="81"/>
  <c r="AZ67" i="81"/>
  <c r="AZ68" i="81"/>
  <c r="AZ69" i="81"/>
  <c r="AZ70" i="81"/>
  <c r="AZ71" i="81"/>
  <c r="AZ72" i="81"/>
  <c r="AZ74" i="81"/>
  <c r="AZ75" i="81"/>
  <c r="AZ76" i="81"/>
  <c r="AZ77" i="81"/>
  <c r="AZ78" i="81"/>
  <c r="AZ79" i="81"/>
  <c r="AZ80" i="81"/>
  <c r="AZ81" i="81"/>
  <c r="AZ82" i="81"/>
  <c r="AZ83" i="81"/>
  <c r="AZ84" i="81"/>
  <c r="AZ85" i="81"/>
  <c r="AZ86" i="81"/>
  <c r="AZ88" i="81"/>
  <c r="AZ89" i="81"/>
  <c r="AZ90" i="81"/>
  <c r="AZ91" i="81"/>
  <c r="AZ92" i="81"/>
  <c r="AZ93" i="81"/>
  <c r="AZ94" i="81"/>
  <c r="AZ95" i="81"/>
  <c r="AZ96" i="81"/>
  <c r="AZ97" i="81"/>
  <c r="AZ98" i="81"/>
  <c r="AZ100" i="81"/>
  <c r="AZ101" i="81"/>
  <c r="AZ102" i="81"/>
  <c r="AZ103" i="81"/>
  <c r="AZ104" i="81"/>
  <c r="AZ105" i="81"/>
  <c r="AZ106" i="81"/>
  <c r="AZ107" i="81"/>
  <c r="AZ108" i="81"/>
  <c r="AZ109" i="81"/>
  <c r="AZ110" i="81"/>
  <c r="AZ111" i="81"/>
  <c r="AZ112" i="81"/>
  <c r="AZ113" i="81"/>
  <c r="AZ114" i="81"/>
  <c r="AZ4" i="47"/>
  <c r="AZ5" i="47"/>
  <c r="AZ6" i="47"/>
  <c r="AZ7" i="47"/>
  <c r="AZ8" i="47"/>
  <c r="AZ9" i="47"/>
  <c r="AZ10" i="47"/>
  <c r="AZ11" i="47"/>
  <c r="AZ12" i="47"/>
  <c r="AZ13" i="47"/>
  <c r="AZ14" i="47"/>
  <c r="AZ16" i="47"/>
  <c r="AZ17" i="47"/>
  <c r="AZ18" i="47"/>
  <c r="AZ19" i="47"/>
  <c r="AZ20" i="47"/>
  <c r="AZ21" i="47"/>
  <c r="AZ22" i="47"/>
  <c r="AZ23" i="47"/>
  <c r="AZ24" i="47"/>
  <c r="AZ25" i="47"/>
  <c r="AZ26" i="47"/>
  <c r="AZ27" i="47"/>
  <c r="AZ28" i="47"/>
  <c r="AZ29" i="47"/>
  <c r="AZ30" i="47"/>
  <c r="AZ31" i="47"/>
  <c r="AZ32" i="47"/>
  <c r="AZ33" i="47"/>
  <c r="AZ34" i="47"/>
  <c r="AZ35" i="47"/>
  <c r="AZ36" i="47"/>
  <c r="AZ37" i="47"/>
  <c r="AZ38" i="47"/>
  <c r="AZ39" i="47"/>
  <c r="AZ40" i="47"/>
  <c r="AZ41" i="47"/>
  <c r="AZ42" i="47"/>
  <c r="AZ44" i="47"/>
  <c r="AZ45" i="47"/>
  <c r="AZ46" i="47"/>
  <c r="AZ47" i="47"/>
  <c r="AZ48" i="47"/>
  <c r="AZ49" i="47"/>
  <c r="AZ50" i="47"/>
  <c r="AZ51" i="47"/>
  <c r="AZ52" i="47"/>
  <c r="AZ53" i="47"/>
  <c r="AZ54" i="47"/>
  <c r="AZ55" i="47"/>
  <c r="AZ56" i="47"/>
  <c r="AZ57" i="47"/>
  <c r="AZ58" i="47"/>
  <c r="AZ59" i="47"/>
  <c r="AZ60" i="47"/>
  <c r="AZ61" i="47"/>
  <c r="AZ62" i="47"/>
  <c r="AZ64" i="47"/>
  <c r="AZ65" i="47"/>
  <c r="AZ66" i="47"/>
  <c r="AZ67" i="47"/>
  <c r="AZ68" i="47"/>
  <c r="AZ69" i="47"/>
  <c r="AZ70" i="47"/>
  <c r="AZ71" i="47"/>
  <c r="AZ72" i="47"/>
  <c r="AZ73" i="47"/>
  <c r="AZ74" i="47"/>
  <c r="AZ75" i="47"/>
  <c r="AZ76" i="47"/>
  <c r="AZ77" i="47"/>
  <c r="AZ78" i="47"/>
  <c r="AZ79" i="47"/>
  <c r="AZ80" i="47"/>
  <c r="AZ81" i="47"/>
  <c r="AZ82" i="47"/>
  <c r="AZ83" i="47"/>
  <c r="AZ84" i="47"/>
  <c r="AZ85" i="47"/>
  <c r="AZ86" i="47"/>
  <c r="AZ88" i="47"/>
  <c r="AZ89" i="47"/>
  <c r="AZ90" i="47"/>
  <c r="AZ91" i="47"/>
  <c r="AZ92" i="47"/>
  <c r="AZ93" i="47"/>
  <c r="AZ94" i="47"/>
  <c r="AZ95" i="47"/>
  <c r="AZ96" i="47"/>
  <c r="AZ97" i="47"/>
  <c r="AZ98" i="47"/>
  <c r="AZ99" i="47"/>
  <c r="AZ100" i="47"/>
  <c r="AZ101" i="47"/>
  <c r="AZ102" i="47"/>
  <c r="AZ103" i="47"/>
  <c r="AZ104" i="47"/>
  <c r="AZ105" i="47"/>
  <c r="AZ106" i="47"/>
  <c r="AZ107" i="47"/>
  <c r="AZ108" i="47"/>
  <c r="AZ110" i="47"/>
  <c r="AZ111" i="47"/>
  <c r="AZ112" i="47"/>
  <c r="AZ113" i="47"/>
  <c r="AZ114" i="47"/>
  <c r="AZ115" i="47"/>
  <c r="AZ116" i="47"/>
  <c r="AZ117" i="47"/>
  <c r="AZ118" i="47"/>
  <c r="AZ119" i="47"/>
  <c r="AZ120" i="47"/>
  <c r="AZ121" i="47"/>
  <c r="AZ123" i="47"/>
  <c r="AZ124" i="47"/>
  <c r="AZ125" i="47"/>
  <c r="AZ126" i="47"/>
  <c r="AZ127" i="47"/>
  <c r="AZ128" i="47"/>
  <c r="AZ129" i="47"/>
  <c r="AZ130" i="47"/>
  <c r="AZ131" i="47"/>
  <c r="AZ4" i="40"/>
  <c r="AZ5" i="40"/>
  <c r="AZ6" i="40"/>
  <c r="AZ7" i="40"/>
  <c r="AZ8" i="40"/>
  <c r="AZ9" i="40"/>
  <c r="AZ10" i="40"/>
  <c r="AZ11" i="40"/>
  <c r="AZ12" i="40"/>
  <c r="AZ13" i="40"/>
  <c r="AZ14" i="40"/>
  <c r="AZ16" i="40"/>
  <c r="AZ17" i="40"/>
  <c r="AZ18" i="40"/>
  <c r="AZ19" i="40"/>
  <c r="AZ20" i="40"/>
  <c r="AZ21" i="40"/>
  <c r="AZ23" i="40"/>
  <c r="AZ24" i="40"/>
  <c r="AZ25" i="40"/>
  <c r="AZ26" i="40"/>
  <c r="AZ27" i="40"/>
  <c r="AZ28" i="40"/>
  <c r="AZ29" i="40"/>
  <c r="AZ30" i="40"/>
  <c r="AZ31" i="40"/>
  <c r="AZ32" i="40"/>
  <c r="AZ33" i="40"/>
  <c r="AZ34" i="40"/>
  <c r="AZ35" i="40"/>
  <c r="AZ36" i="40"/>
  <c r="AZ37" i="40"/>
  <c r="AZ38" i="40"/>
  <c r="AZ39" i="40"/>
  <c r="AZ40" i="40"/>
  <c r="AZ41" i="40"/>
  <c r="AZ42" i="40"/>
  <c r="AZ43" i="40"/>
  <c r="AZ44" i="40"/>
  <c r="AZ45" i="40"/>
  <c r="AZ46" i="40"/>
  <c r="AZ47" i="40"/>
  <c r="AZ48" i="40"/>
  <c r="AZ49" i="40"/>
  <c r="AZ50" i="40"/>
  <c r="AZ51" i="40"/>
  <c r="AZ52" i="40"/>
  <c r="AZ53" i="40"/>
  <c r="AZ54" i="40"/>
  <c r="AZ55" i="40"/>
  <c r="AZ56" i="40"/>
  <c r="AZ57" i="40"/>
  <c r="AZ58" i="40"/>
  <c r="AZ59" i="40"/>
  <c r="AZ60" i="40"/>
  <c r="AZ61" i="40"/>
  <c r="AZ62" i="40"/>
  <c r="AZ63" i="40"/>
  <c r="AZ64" i="40"/>
  <c r="AZ65" i="40"/>
  <c r="AZ66" i="40"/>
  <c r="AZ67" i="40"/>
  <c r="AZ68" i="40"/>
  <c r="AZ69" i="40"/>
  <c r="AZ70" i="40"/>
  <c r="AZ71" i="40"/>
  <c r="AZ72" i="40"/>
  <c r="AZ73" i="40"/>
  <c r="AZ74" i="40"/>
  <c r="AZ75" i="40"/>
  <c r="AZ76" i="40"/>
  <c r="AZ77" i="40"/>
  <c r="AZ78" i="40"/>
  <c r="AZ79" i="40"/>
  <c r="AZ80" i="40"/>
  <c r="AZ81" i="40"/>
  <c r="AZ82" i="40"/>
  <c r="AZ83" i="40"/>
  <c r="AZ84" i="40"/>
  <c r="AZ85" i="40"/>
  <c r="AZ86" i="40"/>
  <c r="AZ87" i="40"/>
  <c r="AZ89" i="40"/>
  <c r="AZ90" i="40"/>
  <c r="AZ91" i="40"/>
  <c r="AZ92" i="40"/>
  <c r="AZ93" i="40"/>
  <c r="AZ94" i="40"/>
  <c r="AZ95" i="40"/>
  <c r="AZ96" i="40"/>
  <c r="AZ97" i="40"/>
  <c r="AZ98" i="40"/>
  <c r="AZ99" i="40"/>
  <c r="AZ100" i="40"/>
  <c r="AZ101" i="40"/>
  <c r="AZ102" i="40"/>
  <c r="AZ103" i="40"/>
  <c r="AZ104" i="40"/>
  <c r="AZ105" i="40"/>
  <c r="AZ106" i="40"/>
  <c r="AZ107" i="40"/>
  <c r="AZ108" i="40"/>
  <c r="AZ109" i="40"/>
  <c r="AZ110" i="40"/>
  <c r="AZ111" i="40"/>
  <c r="AZ112" i="40"/>
  <c r="AZ113" i="40"/>
  <c r="AZ114" i="40"/>
  <c r="AZ115" i="40"/>
  <c r="AZ116" i="40"/>
  <c r="AZ117" i="40"/>
  <c r="AZ118" i="40"/>
  <c r="AZ119" i="40"/>
  <c r="AZ120" i="40"/>
  <c r="AZ121" i="40"/>
  <c r="AZ122" i="40"/>
  <c r="AZ123" i="40"/>
  <c r="AZ124" i="40"/>
  <c r="AZ125" i="40"/>
  <c r="AZ126" i="40"/>
  <c r="AZ127" i="40"/>
  <c r="AZ128" i="40"/>
  <c r="AZ129" i="40"/>
  <c r="AZ130" i="40"/>
  <c r="AZ131" i="40"/>
  <c r="AZ132" i="40"/>
  <c r="AZ133" i="40"/>
  <c r="AZ134" i="40"/>
  <c r="AZ135" i="40"/>
  <c r="AZ137" i="40"/>
  <c r="AZ138" i="40"/>
  <c r="AZ139" i="40"/>
  <c r="AZ140" i="40"/>
  <c r="AZ141" i="40"/>
  <c r="AZ142" i="40"/>
  <c r="AZ143" i="40"/>
  <c r="AZ144" i="40"/>
  <c r="AZ145" i="40"/>
  <c r="AZ146" i="40"/>
  <c r="AZ147" i="40"/>
  <c r="AZ148" i="40"/>
  <c r="AZ4" i="57"/>
  <c r="AZ5" i="57"/>
  <c r="AZ6" i="57"/>
  <c r="AZ7" i="57"/>
  <c r="AZ8" i="57"/>
  <c r="AZ9" i="57"/>
  <c r="AZ10" i="57"/>
  <c r="AZ11" i="57"/>
  <c r="AZ12" i="57"/>
  <c r="AZ13" i="57"/>
  <c r="AZ14" i="57"/>
  <c r="AZ15" i="57"/>
  <c r="AZ16" i="57"/>
  <c r="AZ18" i="57"/>
  <c r="AZ19" i="57"/>
  <c r="AZ20" i="57"/>
  <c r="AZ21" i="57"/>
  <c r="AZ22" i="57"/>
  <c r="AZ23" i="57"/>
  <c r="AZ24" i="57"/>
  <c r="AZ25" i="57"/>
  <c r="AZ26" i="57"/>
  <c r="AZ27" i="57"/>
  <c r="AZ28" i="57"/>
  <c r="AZ29" i="57"/>
  <c r="AZ30" i="57"/>
  <c r="AZ31" i="57"/>
  <c r="AZ32" i="57"/>
  <c r="AZ34" i="57"/>
  <c r="AZ35" i="57"/>
  <c r="AZ36" i="57"/>
  <c r="AZ37" i="57"/>
  <c r="AZ38" i="57"/>
  <c r="AZ39" i="57"/>
  <c r="AZ40" i="57"/>
  <c r="AZ41" i="57"/>
  <c r="AZ42" i="57"/>
  <c r="AZ43" i="57"/>
  <c r="AZ44" i="57"/>
  <c r="AZ45" i="57"/>
  <c r="AZ46" i="57"/>
  <c r="AZ47" i="57"/>
  <c r="AZ48" i="57"/>
  <c r="AZ50" i="57"/>
  <c r="AZ51" i="57"/>
  <c r="AZ52" i="57"/>
  <c r="AZ53" i="57"/>
  <c r="AZ54" i="57"/>
  <c r="AZ55" i="57"/>
  <c r="AZ56" i="57"/>
  <c r="AZ57" i="57"/>
  <c r="AZ58" i="57"/>
  <c r="AZ59" i="57"/>
  <c r="AZ60" i="57"/>
  <c r="AZ61" i="57"/>
  <c r="AZ63" i="57"/>
  <c r="AZ64" i="57"/>
  <c r="AZ65" i="57"/>
  <c r="AZ66" i="57"/>
  <c r="AZ67" i="57"/>
  <c r="AZ68" i="57"/>
  <c r="AZ69" i="57"/>
  <c r="AZ70" i="57"/>
  <c r="AZ71" i="57"/>
  <c r="AZ72" i="57"/>
  <c r="AZ73" i="57"/>
  <c r="AZ74" i="57"/>
  <c r="AZ75" i="57"/>
  <c r="AZ76" i="57"/>
  <c r="AZ77" i="57"/>
  <c r="AZ79" i="57"/>
  <c r="AZ80" i="57"/>
  <c r="AZ81" i="57"/>
  <c r="AZ82" i="57"/>
  <c r="AZ83" i="57"/>
  <c r="AZ84" i="57"/>
  <c r="AZ85" i="57"/>
  <c r="AZ289" i="45"/>
  <c r="AZ290" i="45"/>
  <c r="AZ291" i="45"/>
  <c r="AZ292" i="45"/>
  <c r="AZ4" i="49"/>
  <c r="AZ5" i="49"/>
  <c r="AZ6" i="49"/>
  <c r="AZ7" i="49"/>
  <c r="AZ8" i="49"/>
  <c r="AZ9" i="49"/>
  <c r="AZ10" i="49"/>
  <c r="AZ11" i="49"/>
  <c r="AZ12" i="49"/>
  <c r="AZ13" i="49"/>
  <c r="AZ14" i="49"/>
  <c r="AZ15" i="49"/>
  <c r="AZ16" i="49"/>
  <c r="AZ17" i="49"/>
  <c r="AZ18" i="49"/>
  <c r="AZ19" i="49"/>
  <c r="AZ21" i="49"/>
  <c r="AZ22" i="49"/>
  <c r="AZ23" i="49"/>
  <c r="AZ24" i="49"/>
  <c r="AZ25" i="49"/>
  <c r="AZ26" i="49"/>
  <c r="AZ27" i="49"/>
  <c r="AZ28" i="49"/>
  <c r="AZ29" i="49"/>
  <c r="AZ30" i="49"/>
  <c r="AZ31" i="49"/>
  <c r="AZ32" i="49"/>
  <c r="AZ33" i="49"/>
  <c r="AZ34" i="49"/>
  <c r="AZ35" i="49"/>
  <c r="AZ36" i="49"/>
  <c r="AZ37" i="49"/>
  <c r="AZ38" i="49"/>
  <c r="AZ39" i="49"/>
  <c r="AZ40" i="49"/>
  <c r="AZ41" i="49"/>
  <c r="AZ42" i="49"/>
  <c r="AZ43" i="49"/>
  <c r="AZ44" i="49"/>
  <c r="AZ45" i="49"/>
  <c r="AZ46" i="49"/>
  <c r="AZ47" i="49"/>
  <c r="AZ48" i="49"/>
  <c r="AZ49" i="49"/>
  <c r="AZ50" i="49"/>
  <c r="AZ51" i="49"/>
  <c r="AZ52" i="49"/>
  <c r="AZ53" i="49"/>
  <c r="AZ54" i="49"/>
  <c r="AZ55" i="49"/>
  <c r="AZ56" i="49"/>
  <c r="AZ57" i="49"/>
  <c r="AZ58" i="49"/>
  <c r="AZ59" i="49"/>
  <c r="AZ60" i="49"/>
  <c r="AZ61" i="49"/>
  <c r="AZ62" i="49"/>
  <c r="AZ63" i="49"/>
  <c r="AZ64" i="49"/>
  <c r="AZ65" i="49"/>
  <c r="AZ66" i="49"/>
  <c r="AZ67" i="49"/>
  <c r="AZ68" i="49"/>
  <c r="AZ69" i="49"/>
  <c r="AZ70" i="49"/>
  <c r="AZ71" i="49"/>
  <c r="AZ72" i="49"/>
  <c r="AZ73" i="49"/>
  <c r="AZ74" i="49"/>
  <c r="AZ75" i="49"/>
  <c r="AZ76" i="49"/>
  <c r="AZ77" i="49"/>
  <c r="AZ78" i="49"/>
  <c r="AZ79" i="49"/>
  <c r="AZ80" i="49"/>
  <c r="AZ81" i="49"/>
  <c r="AZ82" i="49"/>
  <c r="AZ83" i="49"/>
  <c r="AZ84" i="49"/>
  <c r="AZ85" i="49"/>
  <c r="AZ86" i="49"/>
  <c r="AZ87" i="49"/>
  <c r="AZ88" i="49"/>
  <c r="AZ89" i="49"/>
  <c r="AZ90" i="49"/>
  <c r="AZ91" i="49"/>
  <c r="AZ92" i="49"/>
  <c r="AZ93" i="49"/>
  <c r="AZ94" i="49"/>
  <c r="AZ95" i="49"/>
  <c r="AZ96" i="49"/>
  <c r="AZ97" i="49"/>
  <c r="AZ98" i="49"/>
  <c r="AZ99" i="49"/>
  <c r="AZ100" i="49"/>
  <c r="AZ102" i="49"/>
  <c r="AZ103" i="49"/>
  <c r="AZ104" i="49"/>
  <c r="AZ105" i="49"/>
  <c r="AZ106" i="49"/>
  <c r="AZ107" i="49"/>
  <c r="AZ108" i="49"/>
  <c r="AZ109" i="49"/>
  <c r="AZ110" i="49"/>
  <c r="AZ111" i="49"/>
  <c r="AZ112" i="49"/>
  <c r="AZ113" i="49"/>
  <c r="AZ115" i="49"/>
  <c r="AZ116" i="49"/>
  <c r="AZ117" i="49"/>
  <c r="AZ118" i="49"/>
  <c r="AZ119" i="49"/>
  <c r="AZ120" i="49"/>
  <c r="AZ121" i="49"/>
  <c r="AZ123" i="49"/>
  <c r="AZ124" i="49"/>
  <c r="AZ125" i="49"/>
  <c r="AZ126" i="49"/>
  <c r="AZ127" i="49"/>
  <c r="AZ128" i="49"/>
  <c r="AZ129" i="49"/>
  <c r="AZ130" i="49"/>
  <c r="AZ131" i="49"/>
  <c r="AZ132" i="49"/>
  <c r="AZ133" i="49"/>
  <c r="AZ134" i="49"/>
  <c r="AZ136" i="49"/>
  <c r="AZ137" i="49"/>
  <c r="AZ138" i="49"/>
  <c r="AZ139" i="49"/>
  <c r="AZ140" i="49"/>
  <c r="AZ141" i="49"/>
  <c r="AZ142" i="49"/>
  <c r="AZ143" i="49"/>
  <c r="AZ144" i="49"/>
  <c r="AZ145" i="49"/>
  <c r="AZ146" i="49"/>
  <c r="AZ147" i="49"/>
  <c r="AZ148" i="49"/>
  <c r="AZ149" i="49"/>
  <c r="AZ150" i="49"/>
  <c r="AZ151" i="49"/>
  <c r="AZ152" i="49"/>
  <c r="AZ154" i="49"/>
  <c r="AZ155" i="49"/>
  <c r="AZ156" i="49"/>
  <c r="AZ157" i="49"/>
  <c r="AZ158" i="49"/>
  <c r="AZ159" i="49"/>
  <c r="AZ160" i="49"/>
  <c r="AZ161" i="49"/>
  <c r="AZ171" i="49"/>
  <c r="AZ172" i="49"/>
  <c r="AZ185" i="49"/>
  <c r="AZ186" i="49"/>
  <c r="AZ187" i="49"/>
  <c r="AZ188" i="49"/>
  <c r="AZ189" i="49"/>
  <c r="AZ190" i="49"/>
  <c r="AZ191" i="49"/>
  <c r="AZ192" i="49"/>
  <c r="AZ193" i="49"/>
  <c r="AZ162" i="49"/>
  <c r="AZ163" i="49"/>
  <c r="AZ164" i="49"/>
  <c r="AZ165" i="49"/>
  <c r="AZ166" i="49"/>
  <c r="AZ167" i="49"/>
  <c r="AZ168" i="49"/>
  <c r="AZ169" i="49"/>
  <c r="AZ170" i="49"/>
  <c r="AZ194" i="49"/>
  <c r="AZ195" i="49"/>
  <c r="AZ196" i="49"/>
  <c r="AZ197" i="49"/>
  <c r="AZ198" i="49"/>
  <c r="AZ199" i="49"/>
  <c r="AZ200" i="49"/>
  <c r="AZ201" i="49"/>
  <c r="AZ202" i="49"/>
  <c r="AZ203" i="49"/>
  <c r="AZ214" i="49"/>
  <c r="AZ215" i="49"/>
  <c r="AZ216" i="49"/>
  <c r="AZ217" i="49"/>
  <c r="AZ218" i="49"/>
  <c r="AZ219" i="49"/>
  <c r="AZ220" i="49"/>
  <c r="AZ221" i="49"/>
  <c r="AZ222" i="49"/>
  <c r="AZ223" i="49"/>
  <c r="AZ224" i="49"/>
  <c r="AZ225" i="49"/>
  <c r="AZ226" i="49"/>
  <c r="AZ227" i="49"/>
  <c r="AZ228" i="49"/>
  <c r="AZ229" i="49"/>
  <c r="AZ230" i="49"/>
  <c r="AZ231" i="49"/>
  <c r="AZ232" i="49"/>
  <c r="AZ234" i="49"/>
  <c r="AZ235" i="49"/>
  <c r="AZ236" i="49"/>
  <c r="AZ237" i="49"/>
  <c r="AZ238" i="49"/>
  <c r="AZ239" i="49"/>
  <c r="AZ240" i="49"/>
  <c r="AZ241" i="49"/>
  <c r="AZ242" i="49"/>
  <c r="AZ243" i="49"/>
  <c r="AZ244" i="49"/>
  <c r="AZ245" i="49"/>
  <c r="AZ246" i="49"/>
  <c r="AZ247" i="49"/>
  <c r="AZ248" i="49"/>
  <c r="AZ249" i="49"/>
  <c r="AZ250" i="49"/>
  <c r="AZ251" i="49"/>
  <c r="AZ252" i="49"/>
  <c r="AZ253" i="49"/>
  <c r="AZ254" i="49"/>
  <c r="AZ256" i="49"/>
  <c r="AZ257" i="49"/>
  <c r="AZ258" i="49"/>
  <c r="AZ259" i="49"/>
  <c r="AZ260" i="49"/>
  <c r="AZ261" i="49"/>
  <c r="AZ262" i="49"/>
  <c r="AZ263" i="49"/>
  <c r="AZ264" i="49"/>
  <c r="AZ265" i="49"/>
  <c r="AZ266" i="49"/>
  <c r="AZ267" i="49"/>
  <c r="AZ268" i="49"/>
  <c r="AZ269" i="49"/>
  <c r="AZ270" i="49"/>
  <c r="AZ271" i="49"/>
  <c r="AZ272" i="49"/>
  <c r="AZ273" i="49"/>
  <c r="AZ275" i="49"/>
  <c r="AZ276" i="49"/>
  <c r="AZ277" i="49"/>
  <c r="AZ278" i="49"/>
  <c r="AZ279" i="49"/>
  <c r="AZ280" i="49"/>
  <c r="AZ281" i="49"/>
  <c r="AZ282" i="49"/>
  <c r="AZ283" i="49"/>
  <c r="AZ284" i="49"/>
  <c r="AZ285" i="49"/>
  <c r="AZ286" i="49"/>
  <c r="AZ287" i="49"/>
  <c r="AZ288" i="49"/>
  <c r="AZ289" i="49"/>
  <c r="AZ290" i="49"/>
  <c r="AZ291" i="49"/>
  <c r="AZ292" i="49"/>
  <c r="AZ293" i="49"/>
  <c r="AZ294" i="49"/>
  <c r="AZ295" i="49"/>
  <c r="AZ296" i="49"/>
  <c r="AZ297" i="49"/>
  <c r="AZ298" i="49"/>
  <c r="AZ299" i="49"/>
  <c r="AZ301" i="49"/>
  <c r="AZ302" i="49"/>
  <c r="AZ303" i="49"/>
  <c r="AZ304" i="49"/>
  <c r="AZ305" i="49"/>
  <c r="AZ306" i="49"/>
  <c r="AZ307" i="49"/>
  <c r="AZ308" i="49"/>
  <c r="AZ309" i="49"/>
  <c r="AZ310" i="49"/>
  <c r="AZ311" i="49"/>
  <c r="AZ312" i="49"/>
  <c r="AZ313" i="49"/>
  <c r="AZ314" i="49"/>
  <c r="AZ315" i="49"/>
  <c r="AZ316" i="49"/>
  <c r="AZ317" i="49"/>
  <c r="AZ318" i="49"/>
  <c r="AZ319" i="49"/>
  <c r="AZ321" i="49"/>
  <c r="AZ322" i="49"/>
  <c r="AZ323" i="49"/>
  <c r="AZ324" i="49"/>
  <c r="AZ325" i="49"/>
  <c r="AZ326" i="49"/>
  <c r="AZ327" i="49"/>
  <c r="AZ328" i="49"/>
  <c r="AZ331" i="49"/>
  <c r="AZ332" i="49"/>
  <c r="AZ333" i="49"/>
  <c r="AZ334" i="49"/>
  <c r="AZ335" i="49"/>
  <c r="AZ336" i="49"/>
  <c r="AZ337" i="49"/>
  <c r="AZ338" i="49"/>
  <c r="AZ339" i="49"/>
  <c r="AZ340" i="49"/>
  <c r="AZ341" i="49"/>
  <c r="AZ342" i="49"/>
  <c r="AZ343" i="49"/>
  <c r="AZ344" i="49"/>
  <c r="AZ350" i="49"/>
  <c r="AZ351" i="49"/>
  <c r="AZ352" i="49"/>
  <c r="AZ353" i="49"/>
  <c r="AZ354" i="49"/>
  <c r="AZ355" i="49"/>
  <c r="AZ356" i="49"/>
  <c r="AZ357" i="49"/>
  <c r="AZ358" i="49"/>
  <c r="AZ359" i="49"/>
  <c r="AZ360" i="49"/>
  <c r="AZ361" i="49"/>
  <c r="AZ362" i="49"/>
  <c r="AZ363" i="49"/>
  <c r="AZ364" i="49"/>
  <c r="AZ365" i="49"/>
  <c r="AZ366" i="49"/>
  <c r="AZ372" i="49"/>
  <c r="AZ373" i="49"/>
  <c r="AZ374" i="49"/>
  <c r="AZ375" i="49"/>
  <c r="AZ376" i="49"/>
  <c r="AZ377" i="49"/>
  <c r="AZ378" i="49"/>
  <c r="AZ379" i="49"/>
  <c r="AZ380" i="49"/>
  <c r="AZ381" i="49"/>
  <c r="AZ382" i="49"/>
  <c r="AZ383" i="49"/>
  <c r="AZ384" i="49"/>
  <c r="AZ385" i="49"/>
  <c r="AZ386" i="49"/>
  <c r="AZ387" i="49"/>
  <c r="AZ388" i="49"/>
  <c r="AZ389" i="49"/>
  <c r="AZ390" i="49"/>
  <c r="AZ391" i="49"/>
  <c r="AZ392" i="49"/>
  <c r="AZ393" i="49"/>
  <c r="AZ394" i="49"/>
  <c r="AZ395" i="49"/>
  <c r="AZ396" i="49"/>
  <c r="AZ397" i="49"/>
  <c r="AZ398" i="49"/>
  <c r="AZ399" i="49"/>
  <c r="AZ400" i="49"/>
  <c r="AZ401" i="49"/>
  <c r="AZ402" i="49"/>
  <c r="AZ403" i="49"/>
  <c r="AZ404" i="49"/>
  <c r="AZ405" i="49"/>
  <c r="AZ424" i="49"/>
  <c r="AZ425" i="49"/>
  <c r="AZ426" i="49"/>
  <c r="AZ427" i="49"/>
  <c r="AZ428" i="49"/>
  <c r="AZ429" i="49"/>
  <c r="AZ430" i="49"/>
  <c r="AZ431" i="49"/>
  <c r="AZ432" i="49"/>
  <c r="AZ433" i="49"/>
  <c r="AZ434" i="49"/>
  <c r="AZ435" i="49"/>
  <c r="AZ436" i="49"/>
  <c r="AZ437" i="49"/>
  <c r="AZ438" i="49"/>
  <c r="AZ439" i="49"/>
  <c r="AZ440" i="49"/>
  <c r="AZ441" i="49"/>
  <c r="AZ442" i="49"/>
  <c r="AZ443" i="49"/>
  <c r="AZ444" i="49"/>
  <c r="AZ445" i="49"/>
  <c r="AZ446" i="49"/>
  <c r="AZ447" i="49"/>
  <c r="AZ448" i="49"/>
  <c r="AZ449" i="49"/>
  <c r="AZ450" i="49"/>
  <c r="AZ451" i="49"/>
  <c r="AZ452" i="49"/>
  <c r="AZ453" i="49"/>
  <c r="AZ454" i="49"/>
  <c r="AZ455" i="49"/>
  <c r="AZ456" i="49"/>
  <c r="AZ476" i="49"/>
  <c r="AZ457" i="49"/>
  <c r="AZ458" i="49"/>
  <c r="AZ459" i="49"/>
  <c r="AZ460" i="49"/>
  <c r="AZ461" i="49"/>
  <c r="AZ462" i="49"/>
  <c r="AZ463" i="49"/>
  <c r="AZ464" i="49"/>
  <c r="AZ465" i="49"/>
  <c r="AZ466" i="49"/>
  <c r="AZ467" i="49"/>
  <c r="AZ468" i="49"/>
  <c r="AZ469" i="49"/>
  <c r="AZ470" i="49"/>
  <c r="AZ471" i="49"/>
  <c r="AZ472" i="49"/>
  <c r="AZ473" i="49"/>
  <c r="AZ474" i="49"/>
  <c r="AZ475" i="49"/>
  <c r="AZ477" i="49"/>
  <c r="AZ478" i="49"/>
  <c r="AZ479" i="49"/>
  <c r="AZ480" i="49"/>
  <c r="AZ481" i="49"/>
  <c r="AZ482" i="49"/>
  <c r="AZ483" i="49"/>
  <c r="AZ484" i="49"/>
  <c r="AZ485" i="49"/>
  <c r="AZ486" i="49"/>
  <c r="AZ487" i="49"/>
  <c r="AZ488" i="49"/>
  <c r="AZ489" i="49"/>
  <c r="AZ490" i="49"/>
  <c r="AZ491" i="49"/>
  <c r="AZ492" i="49"/>
  <c r="AZ493" i="49"/>
  <c r="AZ494" i="49"/>
  <c r="AZ495" i="49"/>
  <c r="AZ497" i="49"/>
  <c r="AZ498" i="49"/>
  <c r="AZ499" i="49"/>
  <c r="AZ500" i="49"/>
  <c r="AZ501" i="49"/>
  <c r="AZ502" i="49"/>
  <c r="AZ503" i="49"/>
  <c r="AZ504" i="49"/>
  <c r="AZ505" i="49"/>
  <c r="AZ506" i="49"/>
  <c r="AZ507" i="49"/>
  <c r="AZ508" i="49"/>
  <c r="AZ509" i="49"/>
  <c r="AZ511" i="49"/>
  <c r="AZ512" i="49"/>
  <c r="AZ513" i="49"/>
  <c r="AZ514" i="49"/>
  <c r="AZ515" i="49"/>
  <c r="AZ516" i="49"/>
  <c r="AZ517" i="49"/>
  <c r="AZ518" i="49"/>
  <c r="AZ519" i="49"/>
  <c r="AZ520" i="49"/>
  <c r="AZ521" i="49"/>
  <c r="AZ522" i="49"/>
  <c r="AZ523" i="49"/>
  <c r="AZ524" i="49"/>
  <c r="AZ525" i="49"/>
  <c r="AZ526" i="49"/>
  <c r="AZ527" i="49"/>
  <c r="AZ528" i="49"/>
  <c r="AZ529" i="49"/>
  <c r="AZ530" i="49"/>
  <c r="AZ531" i="49"/>
  <c r="AZ532" i="49"/>
  <c r="AZ533" i="49"/>
  <c r="AZ534" i="49"/>
  <c r="AZ535" i="49"/>
  <c r="AZ537" i="49"/>
  <c r="AZ538" i="49"/>
  <c r="AZ539" i="49"/>
  <c r="AZ540" i="49"/>
  <c r="AZ542" i="49"/>
  <c r="AZ543" i="49"/>
  <c r="AZ544" i="49"/>
  <c r="AZ545" i="49"/>
  <c r="AZ546" i="49"/>
  <c r="AZ547" i="49"/>
  <c r="AZ548" i="49"/>
  <c r="AZ549" i="49"/>
  <c r="AZ550" i="49"/>
  <c r="AZ551" i="49"/>
  <c r="AZ552" i="49"/>
  <c r="AZ553" i="49"/>
  <c r="AZ554" i="49"/>
  <c r="AZ555" i="49"/>
  <c r="AZ556" i="49"/>
  <c r="AZ557" i="49"/>
  <c r="AZ558" i="49"/>
  <c r="AZ559" i="49"/>
  <c r="AZ560" i="49"/>
  <c r="AZ4" i="95"/>
  <c r="AZ5" i="95"/>
  <c r="AZ6" i="95"/>
  <c r="AZ7" i="95"/>
  <c r="AZ8" i="95"/>
  <c r="AZ9" i="95"/>
  <c r="AZ10" i="95"/>
  <c r="AZ11" i="95"/>
  <c r="AZ12" i="95"/>
  <c r="AZ13" i="95"/>
  <c r="AZ14" i="95"/>
  <c r="AZ15" i="95"/>
  <c r="AZ16" i="95"/>
  <c r="AZ17" i="95"/>
  <c r="AZ18" i="95"/>
  <c r="AZ21" i="95"/>
  <c r="AZ22" i="95"/>
  <c r="AZ23" i="95"/>
  <c r="AZ24" i="95"/>
  <c r="AZ25" i="95"/>
  <c r="AZ26" i="95"/>
  <c r="AZ27" i="95"/>
  <c r="AZ28" i="95"/>
  <c r="AZ29" i="95"/>
  <c r="AZ30" i="95"/>
  <c r="AZ31" i="95"/>
  <c r="AZ32" i="95"/>
  <c r="AZ33" i="95"/>
  <c r="AZ34" i="95"/>
  <c r="AZ35" i="95"/>
  <c r="AZ36" i="95"/>
  <c r="AZ37"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1" i="95"/>
  <c r="AZ72" i="95"/>
  <c r="AZ73" i="95"/>
  <c r="AZ74" i="95"/>
  <c r="AZ75" i="95"/>
  <c r="AZ76" i="95"/>
  <c r="AZ77" i="95"/>
  <c r="AZ78" i="95"/>
  <c r="AZ79" i="95"/>
  <c r="AZ80" i="95"/>
  <c r="AZ81" i="95"/>
  <c r="AZ82" i="95"/>
  <c r="AZ83" i="95"/>
  <c r="AZ84" i="95"/>
  <c r="AZ85" i="95"/>
  <c r="AZ86" i="95"/>
  <c r="AZ87" i="95"/>
  <c r="AZ88" i="95"/>
  <c r="AZ89" i="95"/>
  <c r="AZ92" i="95"/>
  <c r="AZ93" i="95"/>
  <c r="AZ94" i="95"/>
  <c r="AZ95" i="95"/>
  <c r="AZ96" i="95"/>
  <c r="AZ97"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4" i="93"/>
  <c r="AZ5" i="93"/>
  <c r="AZ6" i="93"/>
  <c r="AZ7" i="93"/>
  <c r="AZ8" i="93"/>
  <c r="AZ9" i="93"/>
  <c r="AZ10" i="93"/>
  <c r="AZ11" i="93"/>
  <c r="AZ12" i="93"/>
  <c r="AZ13" i="93"/>
  <c r="AZ14" i="93"/>
  <c r="AZ15" i="93"/>
  <c r="AZ16" i="93"/>
  <c r="AZ17" i="93"/>
  <c r="AZ18" i="93"/>
  <c r="AZ19" i="93"/>
  <c r="AZ20" i="93"/>
  <c r="AZ21" i="93"/>
  <c r="AZ22" i="93"/>
  <c r="AZ23" i="93"/>
  <c r="AZ24" i="93"/>
  <c r="AZ25" i="93"/>
  <c r="AZ26" i="93"/>
  <c r="AZ27" i="93"/>
  <c r="AZ28" i="93"/>
  <c r="AZ29" i="93"/>
  <c r="AZ30" i="93"/>
  <c r="AZ31" i="93"/>
  <c r="AZ32" i="93"/>
  <c r="AZ33" i="93"/>
  <c r="AZ34" i="93"/>
  <c r="AZ35" i="93"/>
  <c r="AZ36" i="93"/>
  <c r="AZ37" i="93"/>
  <c r="AZ38" i="93"/>
  <c r="AZ39" i="93"/>
  <c r="AZ40" i="93"/>
  <c r="AZ41" i="93"/>
  <c r="AZ42" i="93"/>
  <c r="AZ43" i="93"/>
  <c r="AZ44" i="93"/>
  <c r="AZ45" i="93"/>
  <c r="AZ46" i="93"/>
  <c r="AZ47" i="93"/>
  <c r="AZ48" i="93"/>
  <c r="AZ49" i="93"/>
  <c r="AZ50" i="93"/>
  <c r="AZ51" i="93"/>
  <c r="AZ52" i="93"/>
  <c r="AZ54" i="93"/>
  <c r="AZ55" i="93"/>
  <c r="AZ56" i="93"/>
  <c r="AZ57" i="93"/>
  <c r="AZ58" i="93"/>
  <c r="AZ59" i="93"/>
  <c r="AZ60" i="93"/>
  <c r="AZ61" i="93"/>
  <c r="AZ62" i="93"/>
  <c r="AZ63" i="93"/>
  <c r="AZ64" i="93"/>
  <c r="AZ65" i="93"/>
  <c r="AZ66" i="93"/>
  <c r="AZ67" i="93"/>
  <c r="AZ68" i="93"/>
  <c r="AZ69" i="93"/>
  <c r="AZ70" i="93"/>
  <c r="AZ71" i="93"/>
  <c r="AZ72" i="93"/>
  <c r="AZ73" i="93"/>
  <c r="AZ74" i="93"/>
  <c r="AZ75" i="93"/>
  <c r="AZ76" i="93"/>
  <c r="AZ77" i="93"/>
  <c r="AZ78" i="93"/>
  <c r="AZ79" i="93"/>
  <c r="AZ82" i="93"/>
  <c r="AZ83" i="93"/>
  <c r="AZ84" i="93"/>
  <c r="AZ85" i="93"/>
  <c r="AZ86" i="93"/>
  <c r="AZ87" i="93"/>
  <c r="AZ88" i="93"/>
  <c r="AZ89" i="93"/>
  <c r="AZ90" i="93"/>
  <c r="AZ91" i="93"/>
  <c r="AZ92" i="93"/>
  <c r="AZ93" i="93"/>
  <c r="AZ94" i="93"/>
  <c r="AZ95" i="93"/>
  <c r="AZ96" i="93"/>
  <c r="AZ97" i="93"/>
  <c r="AZ98" i="93"/>
  <c r="AZ99" i="93"/>
  <c r="AZ100" i="93"/>
  <c r="AZ101" i="93"/>
  <c r="AZ102" i="93"/>
  <c r="AZ103" i="93"/>
  <c r="AZ104" i="93"/>
  <c r="AZ105" i="93"/>
  <c r="AZ106" i="93"/>
  <c r="AZ107" i="93"/>
  <c r="AZ108" i="93"/>
  <c r="AZ109" i="93"/>
  <c r="AZ110" i="93"/>
  <c r="AZ111" i="93"/>
  <c r="AZ112" i="93"/>
  <c r="AZ113" i="93"/>
  <c r="AZ114" i="93"/>
  <c r="AZ115" i="93"/>
  <c r="AZ116" i="93"/>
  <c r="AZ117" i="93"/>
  <c r="AZ118" i="93"/>
  <c r="AZ119" i="93"/>
  <c r="AZ120" i="93"/>
  <c r="AZ121" i="93"/>
  <c r="AZ122" i="93"/>
  <c r="AZ123" i="93"/>
  <c r="AZ3" i="69"/>
  <c r="AZ282" i="45"/>
  <c r="AZ283" i="45"/>
  <c r="AZ284" i="45"/>
  <c r="AZ285" i="45"/>
  <c r="AZ286" i="45"/>
  <c r="AZ287" i="45"/>
  <c r="AZ4" i="50"/>
  <c r="AZ5" i="50"/>
  <c r="AZ6" i="50"/>
  <c r="AZ7" i="50"/>
  <c r="AZ8" i="50"/>
  <c r="AZ9" i="50"/>
  <c r="AZ10" i="50"/>
  <c r="AZ11" i="50"/>
  <c r="AZ12" i="50"/>
  <c r="AZ13" i="50"/>
  <c r="AZ14" i="50"/>
  <c r="AZ15" i="50"/>
  <c r="AZ16" i="50"/>
  <c r="AZ17" i="50"/>
  <c r="AZ18" i="50"/>
  <c r="AZ19" i="50"/>
  <c r="AZ20" i="50"/>
  <c r="AZ21" i="50"/>
  <c r="AZ22" i="50"/>
  <c r="AZ23" i="50"/>
  <c r="AZ24" i="50"/>
  <c r="AZ25" i="50"/>
  <c r="AZ26" i="50"/>
  <c r="AZ27" i="50"/>
  <c r="AZ28" i="50"/>
  <c r="AZ29" i="50"/>
  <c r="AZ30" i="50"/>
  <c r="AZ31" i="50"/>
  <c r="AZ32" i="50"/>
  <c r="AZ33" i="50"/>
  <c r="AZ34" i="50"/>
  <c r="AZ35" i="50"/>
  <c r="AZ36" i="50"/>
  <c r="AZ37" i="50"/>
  <c r="AZ38" i="50"/>
  <c r="AZ39" i="50"/>
  <c r="AZ40" i="50"/>
  <c r="AZ41" i="50"/>
  <c r="AZ42" i="50"/>
  <c r="AZ44" i="50"/>
  <c r="AZ45" i="50"/>
  <c r="AZ46" i="50"/>
  <c r="AZ47" i="50"/>
  <c r="AZ48" i="50"/>
  <c r="AZ49" i="50"/>
  <c r="AZ50" i="50"/>
  <c r="AZ51" i="50"/>
  <c r="AZ52" i="50"/>
  <c r="AZ53" i="50"/>
  <c r="AZ54" i="50"/>
  <c r="AZ55" i="50"/>
  <c r="AZ56" i="50"/>
  <c r="AZ57" i="50"/>
  <c r="AZ58" i="50"/>
  <c r="AZ59" i="50"/>
  <c r="AZ60" i="50"/>
  <c r="AZ61" i="50"/>
  <c r="AZ62" i="50"/>
  <c r="AZ63" i="50"/>
  <c r="AZ64" i="50"/>
  <c r="AZ65" i="50"/>
  <c r="AZ66" i="50"/>
  <c r="AZ67" i="50"/>
  <c r="AZ68" i="50"/>
  <c r="AZ69" i="50"/>
  <c r="AZ70" i="50"/>
  <c r="AZ71" i="50"/>
  <c r="AZ72" i="50"/>
  <c r="AZ73" i="50"/>
  <c r="AZ74" i="50"/>
  <c r="AZ75" i="50"/>
  <c r="AZ76" i="50"/>
  <c r="AZ77" i="50"/>
  <c r="AZ78" i="50"/>
  <c r="AZ79" i="50"/>
  <c r="AZ80" i="50"/>
  <c r="AZ81" i="50"/>
  <c r="AZ82" i="50"/>
  <c r="AZ83" i="50"/>
  <c r="AZ84" i="50"/>
  <c r="AZ85" i="50"/>
  <c r="AZ86" i="50"/>
  <c r="AZ87" i="50"/>
  <c r="AZ88" i="50"/>
  <c r="AZ89" i="50"/>
  <c r="AZ90" i="50"/>
  <c r="AZ91" i="50"/>
  <c r="AZ92" i="50"/>
  <c r="AZ93" i="50"/>
  <c r="AZ94" i="50"/>
  <c r="AZ95" i="50"/>
  <c r="AZ96" i="50"/>
  <c r="AZ97" i="50"/>
  <c r="AZ98" i="50"/>
  <c r="AZ99" i="50"/>
  <c r="AZ100" i="50"/>
  <c r="AZ101" i="50"/>
  <c r="AZ102" i="50"/>
  <c r="AZ103" i="50"/>
  <c r="AZ104" i="50"/>
  <c r="AZ105" i="50"/>
  <c r="AZ106" i="50"/>
  <c r="AZ107" i="50"/>
  <c r="AZ108" i="50"/>
  <c r="AZ109" i="50"/>
  <c r="AZ110" i="50"/>
  <c r="AZ111" i="50"/>
  <c r="AZ112" i="50"/>
  <c r="AZ113" i="50"/>
  <c r="AZ114" i="50"/>
  <c r="AZ115" i="50"/>
  <c r="AZ116" i="50"/>
  <c r="AZ117" i="50"/>
  <c r="AZ118" i="50"/>
  <c r="AZ119" i="50"/>
  <c r="AZ120" i="50"/>
  <c r="AZ121" i="50"/>
  <c r="AZ122" i="50"/>
  <c r="AZ123" i="50"/>
  <c r="AZ124" i="50"/>
  <c r="AZ125" i="50"/>
  <c r="AZ126" i="50"/>
  <c r="AZ127" i="50"/>
  <c r="AZ128" i="50"/>
  <c r="AZ129" i="50"/>
  <c r="AZ130" i="50"/>
  <c r="AZ131" i="50"/>
  <c r="AZ133" i="50"/>
  <c r="AZ135" i="50"/>
  <c r="AZ136" i="50"/>
  <c r="AZ137" i="50"/>
  <c r="AZ138" i="50"/>
  <c r="AZ3" i="50"/>
  <c r="AZ5" i="67"/>
  <c r="AZ6" i="67"/>
  <c r="AZ7" i="67"/>
  <c r="AZ8" i="67"/>
  <c r="AZ9" i="67"/>
  <c r="AZ10" i="67"/>
  <c r="AZ11" i="67"/>
  <c r="AZ12" i="67"/>
  <c r="AZ13" i="67"/>
  <c r="AZ14" i="67"/>
  <c r="AZ15" i="67"/>
  <c r="AZ16" i="67"/>
  <c r="AZ17" i="67"/>
  <c r="AZ18" i="67"/>
  <c r="AZ19" i="67"/>
  <c r="AZ20" i="67"/>
  <c r="AZ21" i="67"/>
  <c r="AZ22" i="67"/>
  <c r="AZ23" i="67"/>
  <c r="AZ24" i="67"/>
  <c r="AZ25" i="67"/>
  <c r="AZ26" i="67"/>
  <c r="AZ27" i="67"/>
  <c r="AZ28" i="67"/>
  <c r="AZ29" i="67"/>
  <c r="AZ30" i="67"/>
  <c r="AZ31" i="67"/>
  <c r="AZ32" i="67"/>
  <c r="AZ33" i="67"/>
  <c r="AZ34" i="67"/>
  <c r="AZ35" i="67"/>
  <c r="AZ36" i="67"/>
  <c r="AZ37" i="67"/>
  <c r="AZ38" i="67"/>
  <c r="AZ39" i="67"/>
  <c r="AZ40" i="67"/>
  <c r="AZ41" i="67"/>
  <c r="AZ43" i="67"/>
  <c r="AZ44" i="67"/>
  <c r="AZ45" i="67"/>
  <c r="AZ46" i="67"/>
  <c r="AZ47" i="67"/>
  <c r="AZ48" i="67"/>
  <c r="AZ49" i="67"/>
  <c r="AZ50" i="67"/>
  <c r="AZ51" i="67"/>
  <c r="AZ52" i="67"/>
  <c r="AZ53" i="67"/>
  <c r="AZ54" i="67"/>
  <c r="AZ55" i="67"/>
  <c r="AZ56" i="67"/>
  <c r="AZ57" i="67"/>
  <c r="AZ58" i="67"/>
  <c r="AZ61" i="67"/>
  <c r="AZ62" i="67"/>
  <c r="AZ63" i="67"/>
  <c r="AZ64" i="67"/>
  <c r="AZ65" i="67"/>
  <c r="AZ66" i="67"/>
  <c r="AZ67" i="67"/>
  <c r="AZ68" i="67"/>
  <c r="AZ69" i="67"/>
  <c r="AZ70" i="67"/>
  <c r="AZ71" i="67"/>
  <c r="AZ72" i="67"/>
  <c r="AZ73" i="67"/>
  <c r="AZ74" i="67"/>
  <c r="AZ75" i="67"/>
  <c r="AZ76" i="67"/>
  <c r="AZ77" i="67"/>
  <c r="AZ78" i="67"/>
  <c r="AZ79" i="67"/>
  <c r="AZ80" i="67"/>
  <c r="AZ81" i="67"/>
  <c r="AZ82" i="67"/>
  <c r="AZ83" i="67"/>
  <c r="AZ84" i="67"/>
  <c r="AZ85" i="67"/>
  <c r="AZ86" i="67"/>
  <c r="AZ87" i="67"/>
  <c r="AZ88" i="67"/>
  <c r="AZ89" i="67"/>
  <c r="AZ90" i="67"/>
  <c r="AZ91" i="67"/>
  <c r="AZ94" i="67"/>
  <c r="AZ95" i="67"/>
  <c r="AZ96" i="67"/>
  <c r="AZ97" i="67"/>
  <c r="AZ98" i="67"/>
  <c r="AZ99" i="67"/>
  <c r="AZ100" i="67"/>
  <c r="AZ101" i="67"/>
  <c r="AZ102" i="67"/>
  <c r="AZ103" i="67"/>
  <c r="AZ104" i="67"/>
  <c r="AZ105" i="67"/>
  <c r="AZ106" i="67"/>
  <c r="AZ138" i="67"/>
  <c r="AZ139" i="67"/>
  <c r="AZ140" i="67"/>
  <c r="AZ141" i="67"/>
  <c r="AZ142" i="67"/>
  <c r="AZ143" i="67"/>
  <c r="AZ144" i="67"/>
  <c r="AZ145" i="67"/>
  <c r="AZ146" i="67"/>
  <c r="AZ147" i="67"/>
  <c r="AZ153" i="67"/>
  <c r="AZ154" i="67"/>
  <c r="AZ155" i="67"/>
  <c r="AZ156" i="67"/>
  <c r="AZ157" i="67"/>
  <c r="AZ158" i="67"/>
  <c r="AZ159" i="67"/>
  <c r="AZ160" i="67"/>
  <c r="AZ161" i="67"/>
  <c r="AZ162" i="67"/>
  <c r="AZ163" i="67"/>
  <c r="AZ164" i="67"/>
  <c r="AZ165" i="67"/>
  <c r="AZ166" i="67"/>
  <c r="AZ167" i="67"/>
  <c r="AZ168" i="67"/>
  <c r="AZ169" i="67"/>
  <c r="AZ170" i="67"/>
  <c r="AZ172" i="67"/>
  <c r="AZ173" i="67"/>
  <c r="AZ174" i="67"/>
  <c r="AZ175" i="67"/>
  <c r="AZ176" i="67"/>
  <c r="AZ177" i="67"/>
  <c r="AZ4" i="45"/>
  <c r="AZ5" i="45"/>
  <c r="AZ6" i="45"/>
  <c r="AZ7" i="45"/>
  <c r="AZ8" i="45"/>
  <c r="AZ9" i="45"/>
  <c r="AZ10" i="45"/>
  <c r="AZ11" i="45"/>
  <c r="AZ12" i="45"/>
  <c r="AZ13" i="45"/>
  <c r="AZ14" i="45"/>
  <c r="AZ15" i="45"/>
  <c r="AZ16" i="45"/>
  <c r="AZ17" i="45"/>
  <c r="AZ19" i="45"/>
  <c r="AZ20" i="45"/>
  <c r="AZ21" i="45"/>
  <c r="AZ22" i="45"/>
  <c r="AZ23" i="45"/>
  <c r="AZ24" i="45"/>
  <c r="AZ25" i="45"/>
  <c r="AZ26" i="45"/>
  <c r="AZ27" i="45"/>
  <c r="AZ28" i="45"/>
  <c r="AZ29" i="45"/>
  <c r="AZ30" i="45"/>
  <c r="AZ31" i="45"/>
  <c r="AZ33" i="45"/>
  <c r="AZ34" i="45"/>
  <c r="AZ35" i="45"/>
  <c r="AZ36" i="45"/>
  <c r="AZ37" i="45"/>
  <c r="AZ38" i="45"/>
  <c r="AZ39" i="45"/>
  <c r="AZ40" i="45"/>
  <c r="AZ41" i="45"/>
  <c r="AZ42" i="45"/>
  <c r="AZ43" i="45"/>
  <c r="AZ44" i="45"/>
  <c r="AZ45" i="45"/>
  <c r="AZ46" i="45"/>
  <c r="AZ47" i="45"/>
  <c r="AZ48" i="45"/>
  <c r="AZ49" i="45"/>
  <c r="AZ50" i="45"/>
  <c r="AZ51" i="45"/>
  <c r="AZ52" i="45"/>
  <c r="AZ53" i="45"/>
  <c r="AZ54" i="45"/>
  <c r="AZ55" i="45"/>
  <c r="AZ56" i="45"/>
  <c r="AZ57" i="45"/>
  <c r="AZ58" i="45"/>
  <c r="AZ59" i="45"/>
  <c r="AZ61" i="45"/>
  <c r="AZ62" i="45"/>
  <c r="AZ63" i="45"/>
  <c r="AZ64" i="45"/>
  <c r="AZ65" i="45"/>
  <c r="AZ66" i="45"/>
  <c r="AZ67" i="45"/>
  <c r="AZ68" i="45"/>
  <c r="AZ69" i="45"/>
  <c r="AZ71" i="45"/>
  <c r="AZ72" i="45"/>
  <c r="AZ73" i="45"/>
  <c r="AZ74" i="45"/>
  <c r="AZ75" i="45"/>
  <c r="AZ76" i="45"/>
  <c r="AZ77" i="45"/>
  <c r="AZ78" i="45"/>
  <c r="AZ79" i="45"/>
  <c r="AZ80" i="45"/>
  <c r="AZ81" i="45"/>
  <c r="AZ82" i="45"/>
  <c r="AZ83" i="45"/>
  <c r="AZ84" i="45"/>
  <c r="AZ85" i="45"/>
  <c r="AZ86" i="45"/>
  <c r="AZ87" i="45"/>
  <c r="AZ88" i="45"/>
  <c r="AZ89" i="45"/>
  <c r="AZ90" i="45"/>
  <c r="AZ91" i="45"/>
  <c r="AZ92" i="45"/>
  <c r="AZ93" i="45"/>
  <c r="AZ94" i="45"/>
  <c r="AZ96" i="45"/>
  <c r="AZ97" i="45"/>
  <c r="AZ98" i="45"/>
  <c r="AZ99" i="45"/>
  <c r="AZ100" i="45"/>
  <c r="AZ101" i="45"/>
  <c r="AZ102" i="45"/>
  <c r="AZ103" i="45"/>
  <c r="AZ104" i="45"/>
  <c r="AZ105" i="45"/>
  <c r="AZ106" i="45"/>
  <c r="AZ107" i="45"/>
  <c r="AZ108" i="45"/>
  <c r="AZ109" i="45"/>
  <c r="AZ110" i="45"/>
  <c r="AZ111" i="45"/>
  <c r="AZ112" i="45"/>
  <c r="AZ113" i="45"/>
  <c r="AZ114" i="45"/>
  <c r="AZ115" i="45"/>
  <c r="AZ116" i="45"/>
  <c r="AZ117" i="45"/>
  <c r="AZ118" i="45"/>
  <c r="AZ119" i="45"/>
  <c r="AZ120" i="45"/>
  <c r="AZ121" i="45"/>
  <c r="AZ122" i="45"/>
  <c r="AZ123" i="45"/>
  <c r="AZ124" i="45"/>
  <c r="AZ125" i="45"/>
  <c r="AZ126" i="45"/>
  <c r="AZ127" i="45"/>
  <c r="AZ128" i="45"/>
  <c r="AZ129" i="45"/>
  <c r="AZ130" i="45"/>
  <c r="AZ131" i="45"/>
  <c r="AZ132" i="45"/>
  <c r="AZ133" i="45"/>
  <c r="AZ134" i="45"/>
  <c r="AZ135" i="45"/>
  <c r="AZ136" i="45"/>
  <c r="AZ137" i="45"/>
  <c r="AZ138" i="45"/>
  <c r="AZ139" i="45"/>
  <c r="AZ140" i="45"/>
  <c r="AZ141" i="45"/>
  <c r="AZ142" i="45"/>
  <c r="AZ143" i="45"/>
  <c r="AZ144" i="45"/>
  <c r="AZ145" i="45"/>
  <c r="AZ146" i="45"/>
  <c r="AZ147" i="45"/>
  <c r="AZ148" i="45"/>
  <c r="AZ149" i="45"/>
  <c r="AZ150" i="45"/>
  <c r="AZ151" i="45"/>
  <c r="AZ152" i="45"/>
  <c r="AZ153" i="45"/>
  <c r="AZ154" i="45"/>
  <c r="AZ155" i="45"/>
  <c r="AZ156" i="45"/>
  <c r="AZ157" i="45"/>
  <c r="AZ158" i="45"/>
  <c r="AZ159" i="45"/>
  <c r="AZ160" i="45"/>
  <c r="AZ161" i="45"/>
  <c r="AZ162" i="45"/>
  <c r="AZ163" i="45"/>
  <c r="AZ164" i="45"/>
  <c r="AZ165" i="45"/>
  <c r="AZ166" i="45"/>
  <c r="AZ167" i="45"/>
  <c r="AZ168" i="45"/>
  <c r="AZ169" i="45"/>
  <c r="AZ170" i="45"/>
  <c r="AZ171" i="45"/>
  <c r="AZ172" i="45"/>
  <c r="AZ173" i="45"/>
  <c r="AZ174" i="45"/>
  <c r="AZ175" i="45"/>
  <c r="AZ176" i="45"/>
  <c r="AZ177" i="45"/>
  <c r="AZ178" i="45"/>
  <c r="AZ179" i="45"/>
  <c r="AZ180" i="45"/>
  <c r="AZ181" i="45"/>
  <c r="AZ182" i="45"/>
  <c r="AZ183" i="45"/>
  <c r="AZ184" i="45"/>
  <c r="AZ185" i="45"/>
  <c r="AZ187" i="45"/>
  <c r="AZ188" i="45"/>
  <c r="AZ189" i="45"/>
  <c r="AZ190" i="45"/>
  <c r="AZ191" i="45"/>
  <c r="AZ192" i="45"/>
  <c r="AZ193" i="45"/>
  <c r="AZ194" i="45"/>
  <c r="AZ195" i="45"/>
  <c r="AZ196" i="45"/>
  <c r="AZ197" i="45"/>
  <c r="AZ198" i="45"/>
  <c r="AZ199" i="45"/>
  <c r="AZ200" i="45"/>
  <c r="AZ201" i="45"/>
  <c r="AZ202" i="45"/>
  <c r="AZ203" i="45"/>
  <c r="AZ204" i="45"/>
  <c r="AZ205" i="45"/>
  <c r="AZ206" i="45"/>
  <c r="AZ207" i="45"/>
  <c r="AZ208" i="45"/>
  <c r="AZ209" i="45"/>
  <c r="AZ210" i="45"/>
  <c r="AZ211" i="45"/>
  <c r="AZ212" i="45"/>
  <c r="AZ213" i="45"/>
  <c r="AZ214" i="45"/>
  <c r="AZ215" i="45"/>
  <c r="AZ216" i="45"/>
  <c r="AZ218" i="45"/>
  <c r="AZ219" i="45"/>
  <c r="AZ220" i="45"/>
  <c r="AZ221" i="45"/>
  <c r="AZ222" i="45"/>
  <c r="AZ223" i="45"/>
  <c r="AZ224" i="45"/>
  <c r="AZ225" i="45"/>
  <c r="AZ226" i="45"/>
  <c r="AZ227" i="45"/>
  <c r="AZ228" i="45"/>
  <c r="AZ229" i="45"/>
  <c r="AZ230" i="45"/>
  <c r="AZ231" i="45"/>
  <c r="AZ232" i="45"/>
  <c r="AZ233" i="45"/>
  <c r="AZ234" i="45"/>
  <c r="AZ235" i="45"/>
  <c r="AZ236" i="45"/>
  <c r="AZ237" i="45"/>
  <c r="AZ238" i="45"/>
  <c r="AZ239" i="45"/>
  <c r="AZ240" i="45"/>
  <c r="AZ241" i="45"/>
  <c r="AZ242" i="45"/>
  <c r="AZ243" i="45"/>
  <c r="AZ244" i="45"/>
  <c r="AZ245" i="45"/>
  <c r="AZ246" i="45"/>
  <c r="AZ247" i="45"/>
  <c r="AZ248" i="45"/>
  <c r="AZ249" i="45"/>
  <c r="AZ250" i="45"/>
  <c r="AZ251" i="45"/>
  <c r="AZ252" i="45"/>
  <c r="AZ253" i="45"/>
  <c r="AZ254" i="45"/>
  <c r="AZ255" i="45"/>
  <c r="AZ256" i="45"/>
  <c r="AZ257" i="45"/>
  <c r="AZ258" i="45"/>
  <c r="AZ260" i="45"/>
  <c r="AZ261" i="45"/>
  <c r="AZ262" i="45"/>
  <c r="AZ263" i="45"/>
  <c r="AZ264" i="45"/>
  <c r="AZ265" i="45"/>
  <c r="AZ266" i="45"/>
  <c r="AZ267" i="45"/>
  <c r="AZ268" i="45"/>
  <c r="AZ269" i="45"/>
  <c r="AZ270" i="45"/>
  <c r="AZ271" i="45"/>
  <c r="AZ272" i="45"/>
  <c r="AZ273" i="45"/>
  <c r="AZ274" i="45"/>
  <c r="AZ275" i="45"/>
  <c r="AZ276" i="45"/>
  <c r="AZ277" i="45"/>
  <c r="AZ278" i="45"/>
  <c r="AZ279" i="45"/>
  <c r="AZ280" i="45"/>
  <c r="AZ3" i="45"/>
  <c r="AZ5" i="86"/>
  <c r="AZ6" i="86"/>
  <c r="AZ7" i="86"/>
  <c r="AZ8" i="86"/>
  <c r="AZ9" i="86"/>
  <c r="AZ10" i="86"/>
  <c r="AZ11" i="86"/>
  <c r="AZ12" i="86"/>
  <c r="AZ13" i="86"/>
  <c r="AZ14" i="86"/>
  <c r="AZ15" i="86"/>
  <c r="AZ16" i="86"/>
  <c r="AZ17" i="86"/>
  <c r="AZ18" i="86"/>
  <c r="AZ19" i="86"/>
  <c r="AZ20" i="86"/>
  <c r="AZ21" i="86"/>
  <c r="AZ22" i="86"/>
  <c r="AZ23" i="86"/>
  <c r="AZ24" i="86"/>
  <c r="AZ25" i="86"/>
  <c r="AZ26" i="86"/>
  <c r="AZ27" i="86"/>
  <c r="AZ28" i="86"/>
  <c r="AZ29" i="86"/>
  <c r="AZ30" i="86"/>
  <c r="AZ31" i="86"/>
  <c r="AZ32" i="86"/>
  <c r="AZ33" i="86"/>
  <c r="AZ34" i="86"/>
  <c r="AZ35" i="86"/>
  <c r="AZ36" i="86"/>
  <c r="AZ37" i="86"/>
  <c r="AZ38" i="86"/>
  <c r="AZ39" i="86"/>
  <c r="AZ40" i="86"/>
  <c r="AZ41" i="86"/>
  <c r="AZ42" i="86"/>
  <c r="AZ43" i="86"/>
  <c r="AZ44" i="86"/>
  <c r="AZ45" i="86"/>
  <c r="AZ46" i="86"/>
  <c r="AZ47" i="86"/>
  <c r="AZ48" i="86"/>
  <c r="AZ49" i="86"/>
  <c r="AZ50" i="86"/>
  <c r="AZ51" i="86"/>
  <c r="AZ52" i="86"/>
  <c r="AZ53" i="86"/>
  <c r="AZ54" i="86"/>
  <c r="AZ55" i="86"/>
  <c r="AZ56" i="86"/>
  <c r="AZ57" i="86"/>
  <c r="AZ58" i="86"/>
  <c r="AZ59" i="86"/>
  <c r="AZ60" i="86"/>
  <c r="AZ61" i="86"/>
  <c r="AZ62" i="86"/>
  <c r="AZ63" i="86"/>
  <c r="AZ64" i="86"/>
  <c r="AZ65" i="86"/>
  <c r="AZ66" i="86"/>
  <c r="AZ67" i="86"/>
  <c r="AZ68" i="86"/>
  <c r="AZ69" i="86"/>
  <c r="AZ70" i="86"/>
  <c r="AZ71" i="86"/>
  <c r="AZ72" i="86"/>
  <c r="AZ73" i="86"/>
  <c r="AZ74" i="86"/>
  <c r="AZ75" i="86"/>
  <c r="AZ76" i="86"/>
  <c r="AZ77" i="86"/>
  <c r="AZ78" i="86"/>
  <c r="AZ79" i="86"/>
  <c r="AZ80" i="86"/>
  <c r="AZ81" i="86"/>
  <c r="AZ82" i="86"/>
  <c r="AZ83" i="86"/>
  <c r="AZ84" i="86"/>
  <c r="AZ85" i="86"/>
  <c r="AZ86" i="86"/>
  <c r="AZ87" i="86"/>
  <c r="AZ88" i="86"/>
  <c r="AZ89" i="86"/>
  <c r="AZ90" i="86"/>
  <c r="AZ91" i="86"/>
  <c r="AZ92" i="86"/>
  <c r="AZ93" i="86"/>
  <c r="AZ94" i="86"/>
  <c r="AZ95" i="86"/>
  <c r="AZ96" i="86"/>
  <c r="AZ97" i="86"/>
  <c r="AZ98" i="86"/>
  <c r="AZ99" i="86"/>
  <c r="AZ100" i="86"/>
  <c r="AZ101" i="86"/>
  <c r="AZ102" i="86"/>
  <c r="AZ103" i="86"/>
  <c r="AZ104" i="86"/>
  <c r="AZ105" i="86"/>
  <c r="AZ106" i="86"/>
  <c r="AZ107" i="86"/>
  <c r="AZ108" i="86"/>
  <c r="AZ109" i="86"/>
  <c r="AZ110" i="86"/>
  <c r="AZ111" i="86"/>
  <c r="AZ112" i="86"/>
  <c r="AZ113" i="86"/>
  <c r="AZ114" i="86"/>
  <c r="AZ115" i="86"/>
  <c r="AZ116" i="86"/>
  <c r="AZ117" i="86"/>
  <c r="AZ118" i="86"/>
  <c r="AZ119" i="86"/>
  <c r="AZ120" i="86"/>
  <c r="AZ121" i="86"/>
  <c r="AZ122" i="86"/>
  <c r="AZ123" i="86"/>
  <c r="AZ124" i="86"/>
  <c r="AZ125" i="86"/>
  <c r="AZ126" i="86"/>
  <c r="AZ127" i="86"/>
  <c r="AZ128" i="86"/>
  <c r="AZ129" i="86"/>
  <c r="AZ130" i="86"/>
  <c r="AZ131" i="86"/>
  <c r="AZ132" i="86"/>
  <c r="AZ133" i="86"/>
  <c r="AZ134" i="86"/>
  <c r="AZ135" i="86"/>
  <c r="AZ136" i="86"/>
  <c r="AZ137" i="86"/>
  <c r="AZ138" i="86"/>
  <c r="AZ139" i="86"/>
  <c r="AZ140" i="86"/>
  <c r="AZ142" i="86"/>
  <c r="AZ143" i="86"/>
  <c r="AZ144" i="86"/>
  <c r="AZ145" i="86"/>
  <c r="AZ146" i="86"/>
  <c r="AZ147" i="86"/>
  <c r="AZ148" i="86"/>
  <c r="AZ149" i="86"/>
  <c r="AZ150" i="86"/>
  <c r="AZ151" i="86"/>
  <c r="AZ152" i="86"/>
  <c r="AZ153" i="86"/>
  <c r="AZ154" i="86"/>
  <c r="AZ155" i="86"/>
  <c r="AZ156" i="86"/>
  <c r="AZ157" i="86"/>
  <c r="AZ158" i="86"/>
  <c r="AZ159" i="86"/>
  <c r="AZ160" i="86"/>
  <c r="AZ161" i="86"/>
  <c r="AZ162" i="86"/>
  <c r="AZ163" i="86"/>
  <c r="AZ164" i="86"/>
  <c r="AZ165" i="86"/>
  <c r="AZ166" i="86"/>
  <c r="AZ167" i="86"/>
  <c r="AZ168" i="86"/>
  <c r="AZ169" i="86"/>
  <c r="AZ170" i="86"/>
  <c r="AZ171" i="86"/>
  <c r="AZ172" i="86"/>
  <c r="AZ173" i="86"/>
  <c r="AZ174" i="86"/>
  <c r="AZ175" i="86"/>
  <c r="AZ176" i="86"/>
  <c r="AZ177" i="86"/>
  <c r="AZ178" i="86"/>
  <c r="AZ179" i="86"/>
  <c r="AZ180" i="86"/>
  <c r="AZ181" i="86"/>
  <c r="AZ182" i="86"/>
  <c r="AZ183" i="86"/>
  <c r="AZ184" i="86"/>
  <c r="AZ185" i="86"/>
  <c r="AZ186" i="86"/>
  <c r="AZ187" i="86"/>
  <c r="AZ188" i="86"/>
  <c r="AZ189" i="86"/>
  <c r="AZ190" i="86"/>
  <c r="AZ191" i="86"/>
  <c r="AZ192" i="86"/>
  <c r="AZ193" i="86"/>
  <c r="AZ194" i="86"/>
  <c r="AZ195" i="86"/>
  <c r="AZ196" i="86"/>
  <c r="AZ4" i="63"/>
  <c r="AZ5" i="63"/>
  <c r="AZ6" i="63"/>
  <c r="AZ7" i="63"/>
  <c r="AZ8" i="63"/>
  <c r="AZ9" i="63"/>
  <c r="AZ10" i="63"/>
  <c r="AZ11" i="63"/>
  <c r="AZ12" i="63"/>
  <c r="AZ13" i="63"/>
  <c r="AZ14" i="63"/>
  <c r="AZ15" i="63"/>
  <c r="AZ16" i="63"/>
  <c r="AZ17" i="63"/>
  <c r="AZ18" i="63"/>
  <c r="AZ19" i="63"/>
  <c r="AZ21" i="63"/>
  <c r="AZ22" i="63"/>
  <c r="AZ24" i="63"/>
  <c r="AZ25" i="63"/>
  <c r="AZ26" i="63"/>
  <c r="AZ27" i="63"/>
  <c r="AZ29" i="63"/>
  <c r="AZ30" i="63"/>
  <c r="AZ31" i="63"/>
  <c r="AZ32" i="63"/>
  <c r="AZ33" i="63"/>
  <c r="AZ34" i="63"/>
  <c r="AZ35" i="63"/>
  <c r="AZ36" i="63"/>
  <c r="AZ37" i="63"/>
  <c r="AZ38" i="63"/>
  <c r="AZ41" i="63"/>
  <c r="AZ42" i="63"/>
  <c r="AZ43" i="63"/>
  <c r="AZ44" i="63"/>
  <c r="AZ46" i="63"/>
  <c r="AZ47" i="63"/>
  <c r="AZ48" i="63"/>
  <c r="AZ50" i="63"/>
  <c r="AZ51" i="63"/>
  <c r="AZ52" i="63"/>
  <c r="AZ53" i="63"/>
  <c r="AZ54" i="63"/>
  <c r="AZ55" i="63"/>
  <c r="AZ56" i="63"/>
  <c r="AZ57" i="63"/>
  <c r="AZ58" i="63"/>
  <c r="AZ59" i="63"/>
  <c r="AZ60" i="63"/>
  <c r="AZ63" i="63"/>
  <c r="AZ64" i="63"/>
  <c r="AZ65" i="63"/>
  <c r="AZ66" i="63"/>
  <c r="AZ67" i="63"/>
  <c r="AZ68" i="63"/>
  <c r="AZ69" i="63"/>
  <c r="AZ70" i="63"/>
  <c r="AZ71" i="63"/>
  <c r="AZ72" i="63"/>
  <c r="AZ73" i="63"/>
  <c r="AZ74" i="63"/>
  <c r="AZ75" i="63"/>
  <c r="AZ76" i="63"/>
  <c r="AZ77" i="63"/>
  <c r="AZ80" i="63"/>
  <c r="AZ81" i="63"/>
  <c r="AZ82" i="63"/>
  <c r="AZ83" i="63"/>
  <c r="AZ84" i="63"/>
  <c r="AZ85" i="63"/>
  <c r="AZ86" i="63"/>
  <c r="AZ87" i="63"/>
  <c r="AZ88" i="63"/>
  <c r="AZ89" i="63"/>
  <c r="AZ90" i="63"/>
  <c r="AZ91" i="63"/>
  <c r="AZ92" i="63"/>
  <c r="AZ93" i="63"/>
  <c r="AZ94" i="63"/>
  <c r="AZ95" i="63"/>
  <c r="AZ96" i="63"/>
  <c r="AZ97" i="63"/>
  <c r="AZ98" i="63"/>
  <c r="AZ99" i="63"/>
  <c r="AZ100" i="63"/>
  <c r="AZ101" i="63"/>
  <c r="AZ102" i="63"/>
  <c r="AZ103" i="63"/>
  <c r="AZ104" i="63"/>
  <c r="AZ105" i="63"/>
  <c r="AZ106" i="63"/>
  <c r="AZ108" i="63"/>
  <c r="AZ109" i="63"/>
  <c r="AZ110" i="63"/>
  <c r="AZ111" i="63"/>
  <c r="AZ113" i="63"/>
  <c r="AZ114" i="63"/>
  <c r="AZ115" i="63"/>
  <c r="AZ116" i="63"/>
  <c r="AZ117" i="63"/>
  <c r="AZ118" i="63"/>
  <c r="AZ119" i="63"/>
  <c r="AZ120" i="63"/>
  <c r="AZ121" i="63"/>
  <c r="AZ123" i="63"/>
  <c r="AZ124" i="63"/>
  <c r="AZ125" i="63"/>
  <c r="AZ126" i="63"/>
  <c r="AZ127" i="63"/>
  <c r="AZ128" i="63"/>
  <c r="AZ129" i="63"/>
  <c r="AZ130" i="63"/>
  <c r="AZ131" i="63"/>
  <c r="AZ132" i="63"/>
  <c r="AZ133" i="63"/>
  <c r="AZ134" i="63"/>
  <c r="AZ135" i="63"/>
  <c r="AZ136" i="63"/>
  <c r="AZ137" i="63"/>
  <c r="AZ138" i="63"/>
  <c r="AZ139" i="63"/>
  <c r="AZ140" i="63"/>
  <c r="AZ141" i="63"/>
  <c r="AZ142" i="63"/>
  <c r="AZ143" i="63"/>
  <c r="AZ144" i="63"/>
  <c r="AZ145" i="63"/>
  <c r="AZ146" i="63"/>
  <c r="AZ147" i="63"/>
  <c r="AZ148" i="63"/>
  <c r="AZ149" i="63"/>
  <c r="AZ150" i="63"/>
  <c r="AZ151" i="63"/>
  <c r="AZ152" i="63"/>
  <c r="AZ153" i="63"/>
  <c r="AZ154" i="63"/>
  <c r="AZ155" i="63"/>
  <c r="AZ156" i="63"/>
  <c r="AZ157" i="63"/>
  <c r="AZ158" i="63"/>
  <c r="AZ159" i="63"/>
  <c r="AZ160" i="63"/>
  <c r="AZ161" i="63"/>
  <c r="AZ162" i="63"/>
  <c r="AZ163" i="63"/>
  <c r="AZ164" i="63"/>
  <c r="AZ165" i="63"/>
  <c r="AZ166" i="63"/>
  <c r="AZ167" i="63"/>
  <c r="AZ169" i="63"/>
  <c r="AZ170" i="63"/>
  <c r="AZ171" i="63"/>
  <c r="AZ172" i="63"/>
  <c r="AZ173" i="63"/>
  <c r="AZ174" i="63"/>
  <c r="AZ175" i="63"/>
  <c r="AZ176" i="63"/>
  <c r="AZ177" i="63"/>
  <c r="AZ178" i="63"/>
  <c r="AZ179" i="63"/>
  <c r="AZ180" i="63"/>
  <c r="AZ181" i="63"/>
  <c r="AZ182" i="63"/>
  <c r="AZ183" i="63"/>
  <c r="AZ184" i="63"/>
  <c r="AZ185" i="63"/>
  <c r="AZ186" i="63"/>
  <c r="AZ187" i="63"/>
  <c r="AZ188" i="63"/>
  <c r="AZ189" i="63"/>
  <c r="AZ190" i="63"/>
  <c r="AZ191" i="63"/>
  <c r="AZ192" i="63"/>
  <c r="AZ193" i="63"/>
  <c r="AZ194" i="63"/>
  <c r="AZ195" i="63"/>
  <c r="AZ196" i="63"/>
  <c r="AZ197" i="63"/>
  <c r="AZ198" i="63"/>
  <c r="AZ199" i="63"/>
  <c r="AZ200" i="63"/>
  <c r="AZ201" i="63"/>
  <c r="AZ202" i="63"/>
  <c r="AZ203" i="63"/>
  <c r="AZ204" i="63"/>
  <c r="AZ205" i="63"/>
  <c r="AZ206" i="63"/>
  <c r="AZ207" i="63"/>
  <c r="AZ209" i="63"/>
  <c r="AZ210" i="63"/>
  <c r="AZ211" i="63"/>
  <c r="AZ212" i="63"/>
  <c r="AZ215" i="63"/>
  <c r="AZ216" i="63"/>
  <c r="AZ217" i="63"/>
  <c r="AZ218" i="63"/>
  <c r="AZ219" i="63"/>
  <c r="AZ220" i="63"/>
  <c r="AZ176" i="89"/>
  <c r="AZ177" i="89"/>
  <c r="AZ178" i="89"/>
  <c r="AZ179" i="89"/>
  <c r="AZ180" i="89"/>
  <c r="AZ181" i="89"/>
  <c r="AZ182" i="89"/>
  <c r="AZ183" i="89"/>
  <c r="AZ184" i="89"/>
  <c r="AZ185" i="89"/>
  <c r="AZ186" i="89"/>
  <c r="AZ187" i="89"/>
  <c r="AZ188" i="89"/>
  <c r="AZ189" i="89"/>
  <c r="AZ190" i="89"/>
  <c r="AZ191" i="89"/>
  <c r="AZ192" i="89"/>
  <c r="AZ193" i="89"/>
  <c r="AZ194" i="89"/>
  <c r="AZ195" i="89"/>
  <c r="AZ196" i="89"/>
  <c r="AZ197" i="89"/>
  <c r="AZ198" i="89"/>
  <c r="AZ199" i="89"/>
  <c r="AZ200" i="89"/>
  <c r="AZ201" i="89"/>
  <c r="AZ202" i="89"/>
  <c r="AZ203" i="89"/>
  <c r="AZ204" i="89"/>
  <c r="AZ205" i="89"/>
  <c r="AZ4" i="39"/>
  <c r="AZ5" i="39"/>
  <c r="AZ6" i="39"/>
  <c r="AZ7" i="39"/>
  <c r="AZ8" i="39"/>
  <c r="AZ9" i="39"/>
  <c r="AZ10" i="39"/>
  <c r="AZ11" i="39"/>
  <c r="AZ12" i="39"/>
  <c r="AZ13" i="39"/>
  <c r="AZ14" i="39"/>
  <c r="AZ15" i="39"/>
  <c r="AZ16" i="39"/>
  <c r="AZ17" i="39"/>
  <c r="AZ18" i="39"/>
  <c r="AZ19" i="39"/>
  <c r="AZ20" i="39"/>
  <c r="AZ21" i="39"/>
  <c r="AZ22" i="39"/>
  <c r="AZ23" i="39"/>
  <c r="AZ24" i="39"/>
  <c r="AZ25" i="39"/>
  <c r="AZ26" i="39"/>
  <c r="AZ27" i="39"/>
  <c r="AZ28" i="39"/>
  <c r="AZ29" i="39"/>
  <c r="AZ30" i="39"/>
  <c r="AZ31" i="39"/>
  <c r="AZ32" i="39"/>
  <c r="AZ33" i="39"/>
  <c r="AZ34" i="39"/>
  <c r="AZ35" i="39"/>
  <c r="AZ36" i="39"/>
  <c r="AZ37" i="39"/>
  <c r="AZ38" i="39"/>
  <c r="AZ39"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85" i="39"/>
  <c r="AZ86" i="39"/>
  <c r="AZ87" i="39"/>
  <c r="AZ88" i="39"/>
  <c r="AZ89" i="39"/>
  <c r="AZ91" i="39"/>
  <c r="AZ92" i="39"/>
  <c r="AZ93" i="39"/>
  <c r="AZ94" i="39"/>
  <c r="AZ95" i="39"/>
  <c r="AZ96" i="39"/>
  <c r="AZ97" i="39"/>
  <c r="AZ98" i="39"/>
  <c r="AZ99" i="39"/>
  <c r="AZ100" i="39"/>
  <c r="AZ101" i="39"/>
  <c r="AZ102" i="39"/>
  <c r="AZ103" i="39"/>
  <c r="AZ104" i="39"/>
  <c r="AZ105" i="39"/>
  <c r="AZ107" i="39"/>
  <c r="AZ108" i="39"/>
  <c r="AZ109" i="39"/>
  <c r="AZ110" i="39"/>
  <c r="AZ111" i="39"/>
  <c r="AZ112" i="39"/>
  <c r="AZ113" i="39"/>
  <c r="AZ114" i="39"/>
  <c r="AZ115" i="39"/>
  <c r="AZ116" i="39"/>
  <c r="AZ117" i="39"/>
  <c r="AZ118" i="39"/>
  <c r="AZ119" i="39"/>
  <c r="AZ120" i="39"/>
  <c r="AZ121" i="39"/>
  <c r="AZ122" i="39"/>
  <c r="AZ123" i="39"/>
  <c r="AZ124" i="39"/>
  <c r="AZ125" i="39"/>
  <c r="AZ126" i="39"/>
  <c r="AZ129" i="39"/>
  <c r="AZ130" i="39"/>
  <c r="AZ131" i="39"/>
  <c r="AZ132" i="39"/>
  <c r="AZ133" i="39"/>
  <c r="AZ134" i="39"/>
  <c r="AZ136" i="39"/>
  <c r="AZ137" i="39"/>
  <c r="AZ138" i="39"/>
  <c r="AZ139" i="39"/>
  <c r="AZ140" i="39"/>
  <c r="AZ141" i="39"/>
  <c r="AZ142" i="39"/>
  <c r="AZ143" i="39"/>
  <c r="AZ144" i="39"/>
  <c r="AZ145" i="39"/>
  <c r="AZ146" i="39"/>
  <c r="AZ147" i="39"/>
  <c r="AZ148" i="39"/>
  <c r="AZ149" i="39"/>
  <c r="AZ150" i="39"/>
  <c r="AZ151" i="39"/>
  <c r="AZ152" i="39"/>
  <c r="AZ153" i="39"/>
  <c r="AZ154" i="39"/>
  <c r="AZ155" i="39"/>
  <c r="AZ156" i="39"/>
  <c r="AZ157" i="39"/>
  <c r="AZ158" i="39"/>
  <c r="AZ159" i="39"/>
  <c r="AZ160" i="39"/>
  <c r="AZ161" i="39"/>
  <c r="AZ162" i="39"/>
  <c r="AZ163" i="39"/>
  <c r="AZ164" i="39"/>
  <c r="AZ165" i="39"/>
  <c r="AZ166" i="39"/>
  <c r="AZ167" i="39"/>
  <c r="AZ168" i="39"/>
  <c r="AZ169" i="39"/>
  <c r="AZ170" i="39"/>
  <c r="AZ171" i="39"/>
  <c r="AZ172" i="39"/>
  <c r="AZ173" i="39"/>
  <c r="AZ174" i="39"/>
  <c r="AZ175" i="39"/>
  <c r="AZ176" i="39"/>
  <c r="AZ177" i="39"/>
  <c r="AZ178" i="39"/>
  <c r="AZ179" i="39"/>
  <c r="AZ180" i="39"/>
  <c r="AZ181" i="39"/>
  <c r="AZ182" i="39"/>
  <c r="AZ183" i="39"/>
  <c r="AZ184" i="39"/>
  <c r="AZ185" i="39"/>
  <c r="AZ186" i="39"/>
  <c r="AZ187" i="39"/>
  <c r="AZ188" i="39"/>
  <c r="AZ189" i="39"/>
  <c r="AZ190" i="39"/>
  <c r="AZ191" i="39"/>
  <c r="AZ192" i="39"/>
  <c r="AZ193" i="39"/>
  <c r="AZ194" i="39"/>
  <c r="AZ195" i="39"/>
  <c r="AZ196" i="39"/>
  <c r="AZ197" i="39"/>
  <c r="AZ198" i="39"/>
  <c r="AZ199" i="39"/>
  <c r="AZ200" i="39"/>
  <c r="AZ201" i="39"/>
  <c r="AZ202" i="39"/>
  <c r="AZ203" i="39"/>
  <c r="AZ204" i="39"/>
  <c r="AZ205" i="39"/>
  <c r="AZ206" i="39"/>
  <c r="AZ207" i="39"/>
  <c r="AZ208" i="39"/>
  <c r="AZ209" i="39"/>
  <c r="AZ210" i="39"/>
  <c r="AZ211" i="39"/>
  <c r="AZ212" i="39"/>
  <c r="AZ213" i="39"/>
  <c r="AZ214" i="39"/>
  <c r="AZ215" i="39"/>
  <c r="AZ216" i="39"/>
  <c r="AZ217" i="39"/>
  <c r="AZ218" i="39"/>
  <c r="AZ219" i="39"/>
  <c r="AZ220" i="39"/>
  <c r="AZ221" i="39"/>
  <c r="AZ222" i="39"/>
  <c r="AZ223" i="39"/>
  <c r="AZ224" i="39"/>
  <c r="AZ225" i="39"/>
  <c r="AZ226" i="39"/>
  <c r="AZ227" i="39"/>
  <c r="AZ228" i="39"/>
  <c r="AZ229" i="39"/>
  <c r="AZ230" i="39"/>
  <c r="AZ231" i="39"/>
  <c r="AZ232" i="39"/>
  <c r="AZ233" i="39"/>
  <c r="AZ234" i="39"/>
  <c r="AZ235" i="39"/>
  <c r="AZ236" i="39"/>
  <c r="AZ237" i="39"/>
  <c r="AZ238" i="39"/>
  <c r="AZ239" i="39"/>
  <c r="AZ240" i="39"/>
  <c r="AZ241" i="39"/>
  <c r="AZ242" i="39"/>
  <c r="AZ243" i="39"/>
  <c r="AZ244" i="39"/>
  <c r="AZ245" i="39"/>
  <c r="AZ246" i="39"/>
  <c r="AZ247" i="39"/>
  <c r="AZ248" i="39"/>
  <c r="AZ249" i="39"/>
  <c r="AZ250" i="39"/>
  <c r="AZ251" i="39"/>
  <c r="AZ252" i="39"/>
  <c r="AZ253" i="39"/>
  <c r="AZ254" i="39"/>
  <c r="AZ255" i="39"/>
  <c r="AZ256" i="39"/>
  <c r="AZ257" i="39"/>
  <c r="AZ258" i="39"/>
  <c r="AZ259" i="39"/>
  <c r="AZ260" i="39"/>
  <c r="AZ261" i="39"/>
  <c r="AZ262" i="39"/>
  <c r="AZ263" i="39"/>
  <c r="AZ264" i="39"/>
  <c r="AZ265" i="39"/>
  <c r="AZ266" i="39"/>
  <c r="AZ267" i="39"/>
  <c r="AZ268" i="39"/>
  <c r="AZ269" i="39"/>
  <c r="AZ270" i="39"/>
  <c r="AZ271" i="39"/>
  <c r="AZ272" i="39"/>
  <c r="AZ273" i="39"/>
  <c r="AZ274" i="39"/>
  <c r="AZ275" i="39"/>
  <c r="AZ276" i="39"/>
  <c r="AZ277" i="39"/>
  <c r="AZ278" i="39"/>
  <c r="AZ279" i="39"/>
  <c r="AZ280" i="39"/>
  <c r="AZ281" i="39"/>
  <c r="AZ282" i="39"/>
  <c r="AZ283" i="39"/>
  <c r="AZ284" i="39"/>
  <c r="AZ285" i="39"/>
  <c r="AZ286" i="39"/>
  <c r="AZ287" i="39"/>
  <c r="AZ288" i="39"/>
  <c r="AZ289" i="39"/>
  <c r="AZ290" i="39"/>
  <c r="AZ291" i="39"/>
  <c r="AZ292" i="39"/>
  <c r="AZ293" i="39"/>
  <c r="AZ294" i="39"/>
  <c r="AZ295" i="39"/>
  <c r="AZ296" i="39"/>
  <c r="AZ297" i="39"/>
  <c r="AZ298" i="39"/>
  <c r="AZ299" i="39"/>
  <c r="AZ300" i="39"/>
  <c r="AZ301" i="39"/>
  <c r="AZ302" i="39"/>
  <c r="AZ303" i="39"/>
  <c r="AZ307" i="39"/>
  <c r="AZ308" i="39"/>
  <c r="AZ309" i="39"/>
  <c r="AZ310" i="39"/>
  <c r="AZ311" i="39"/>
  <c r="AZ312" i="39"/>
  <c r="AZ313" i="39"/>
  <c r="AZ314" i="39"/>
  <c r="AZ315" i="39"/>
  <c r="AZ316" i="39"/>
  <c r="AZ317" i="39"/>
  <c r="AZ318" i="39"/>
  <c r="AZ319" i="39"/>
  <c r="AZ320" i="39"/>
  <c r="AZ321" i="39"/>
  <c r="AZ322" i="39"/>
  <c r="AZ323" i="39"/>
  <c r="AZ324" i="39"/>
  <c r="AZ325" i="39"/>
  <c r="AZ326" i="39"/>
  <c r="AZ327" i="39"/>
  <c r="AZ328" i="39"/>
  <c r="AZ329" i="39"/>
  <c r="AZ330" i="39"/>
  <c r="AZ331" i="39"/>
  <c r="AZ332" i="39"/>
  <c r="AZ333" i="39"/>
  <c r="AZ334" i="39"/>
  <c r="AZ335" i="39"/>
  <c r="AZ336" i="39"/>
  <c r="AZ337" i="39"/>
  <c r="AZ338" i="39"/>
  <c r="AZ339" i="39"/>
  <c r="AZ340" i="39"/>
  <c r="AZ341" i="39"/>
  <c r="AZ342" i="39"/>
  <c r="AZ345" i="39"/>
  <c r="AZ346" i="39"/>
  <c r="AZ347" i="39"/>
  <c r="AZ348" i="39"/>
  <c r="AZ349" i="39"/>
  <c r="AZ350" i="39"/>
  <c r="AZ351" i="39"/>
  <c r="AZ352" i="39"/>
  <c r="AZ353" i="39"/>
  <c r="AZ354" i="39"/>
  <c r="AZ355" i="39"/>
  <c r="AZ356" i="39"/>
  <c r="AZ357" i="39"/>
  <c r="AZ358" i="39"/>
  <c r="AZ359" i="39"/>
  <c r="AZ360" i="39"/>
  <c r="AZ361" i="39"/>
  <c r="AZ362" i="39"/>
  <c r="AZ363" i="39"/>
  <c r="AZ364" i="39"/>
  <c r="AZ365" i="39"/>
  <c r="AZ366" i="39"/>
  <c r="AZ368" i="39"/>
  <c r="AZ369" i="39"/>
  <c r="AZ370" i="39"/>
  <c r="AZ371" i="39"/>
  <c r="AZ372" i="39"/>
  <c r="AZ373" i="39"/>
  <c r="AZ374" i="39"/>
  <c r="AZ375" i="39"/>
  <c r="AZ376" i="39"/>
  <c r="AZ377" i="39"/>
  <c r="AZ378" i="39"/>
  <c r="AZ379" i="39"/>
  <c r="AZ380" i="39"/>
  <c r="AZ381" i="39"/>
  <c r="AZ382" i="39"/>
  <c r="AZ383" i="39"/>
  <c r="AZ384" i="39"/>
  <c r="AZ385" i="39"/>
  <c r="AZ386" i="39"/>
  <c r="AZ387" i="39"/>
  <c r="AZ388" i="39"/>
  <c r="AZ389" i="39"/>
  <c r="AZ390" i="39"/>
  <c r="AZ391" i="39"/>
  <c r="AZ392" i="39"/>
  <c r="AZ395" i="39"/>
  <c r="AZ396" i="39"/>
  <c r="AZ397" i="39"/>
  <c r="AZ398" i="39"/>
  <c r="AZ399" i="39"/>
  <c r="AZ400" i="39"/>
  <c r="AZ401" i="39"/>
  <c r="AZ402" i="39"/>
  <c r="AZ403" i="39"/>
  <c r="AZ404" i="39"/>
  <c r="AZ405" i="39"/>
  <c r="AZ408" i="39"/>
  <c r="AZ409" i="39"/>
  <c r="AZ410" i="39"/>
  <c r="AZ411" i="39"/>
  <c r="AZ412" i="39"/>
  <c r="AZ413" i="39"/>
  <c r="AZ414" i="39"/>
  <c r="AZ415" i="39"/>
  <c r="AZ416" i="39"/>
  <c r="AZ417" i="39"/>
  <c r="AZ418" i="39"/>
  <c r="AZ419" i="39"/>
  <c r="AZ420" i="39"/>
  <c r="AZ422" i="39"/>
  <c r="AZ423" i="39"/>
  <c r="AZ424" i="39"/>
  <c r="AZ425" i="39"/>
  <c r="AZ426" i="39"/>
  <c r="AZ427" i="39"/>
  <c r="AZ428" i="39"/>
  <c r="AZ429" i="39"/>
  <c r="AZ430" i="39"/>
  <c r="AZ431" i="39"/>
  <c r="AZ434" i="39"/>
  <c r="AZ435" i="39"/>
  <c r="AZ436" i="39"/>
  <c r="AZ437" i="39"/>
  <c r="AZ438" i="39"/>
  <c r="AZ439" i="39"/>
  <c r="AZ440" i="39"/>
  <c r="AZ441" i="39"/>
  <c r="AZ442" i="39"/>
  <c r="AZ443" i="39"/>
  <c r="AZ444" i="39"/>
  <c r="AZ445" i="39"/>
  <c r="AZ446" i="39"/>
  <c r="AZ447" i="39"/>
  <c r="AZ448" i="39"/>
  <c r="AZ449" i="39"/>
  <c r="AZ450" i="39"/>
  <c r="AZ451" i="39"/>
  <c r="AZ452" i="39"/>
  <c r="AZ453" i="39"/>
  <c r="AZ454" i="39"/>
  <c r="AZ455" i="39"/>
  <c r="AZ456" i="39"/>
  <c r="AZ457" i="39"/>
  <c r="AZ458" i="39"/>
  <c r="AZ459" i="39"/>
  <c r="AZ460" i="39"/>
  <c r="AZ461" i="39"/>
  <c r="AZ462" i="39"/>
  <c r="AZ463" i="39"/>
  <c r="AZ464" i="39"/>
  <c r="AZ465" i="39"/>
  <c r="AZ466" i="39"/>
  <c r="AZ467" i="39"/>
  <c r="AZ468" i="39"/>
  <c r="AZ469" i="39"/>
  <c r="AZ470" i="39"/>
  <c r="AZ471" i="39"/>
  <c r="AZ472" i="39"/>
  <c r="AZ473" i="39"/>
  <c r="AZ474" i="39"/>
  <c r="AZ475" i="39"/>
  <c r="AZ476" i="39"/>
  <c r="AZ477" i="39"/>
  <c r="AZ478" i="39"/>
  <c r="AZ479" i="39"/>
  <c r="AZ480" i="39"/>
  <c r="AZ481" i="39"/>
  <c r="AZ482" i="39"/>
  <c r="AZ483" i="39"/>
  <c r="AZ484" i="39"/>
  <c r="AZ485" i="39"/>
  <c r="AZ486" i="39"/>
  <c r="AZ487" i="39"/>
  <c r="AZ488" i="39"/>
  <c r="AZ3" i="39"/>
  <c r="AZ74" i="89" l="1"/>
  <c r="AZ77" i="89"/>
  <c r="AZ76" i="89"/>
  <c r="AZ75" i="89"/>
  <c r="AZ33" i="68"/>
  <c r="AZ32" i="68"/>
  <c r="AZ31" i="68"/>
  <c r="AZ30" i="68"/>
  <c r="AZ29" i="68"/>
  <c r="AZ154" i="58"/>
  <c r="AZ155" i="58"/>
  <c r="AZ156" i="58"/>
  <c r="AZ157" i="58"/>
  <c r="AZ158" i="58"/>
  <c r="AZ159" i="58"/>
  <c r="AZ160" i="58"/>
  <c r="AZ161" i="58"/>
  <c r="AZ162" i="58"/>
  <c r="AZ163" i="58"/>
  <c r="AZ3" i="95" l="1"/>
  <c r="AZ3" i="81" l="1"/>
  <c r="AZ4" i="60"/>
  <c r="AZ5" i="60"/>
  <c r="AZ6" i="60"/>
  <c r="AZ7" i="60"/>
  <c r="AZ8" i="60"/>
  <c r="AZ9" i="60"/>
  <c r="AZ10" i="60"/>
  <c r="AZ11" i="60"/>
  <c r="AZ12" i="60"/>
  <c r="AZ13" i="60"/>
  <c r="AZ14" i="60"/>
  <c r="AZ16" i="60"/>
  <c r="AZ17" i="60"/>
  <c r="AZ18" i="60"/>
  <c r="AZ19" i="60"/>
  <c r="AZ20" i="60"/>
  <c r="AZ21" i="60"/>
  <c r="AZ22" i="60"/>
  <c r="AZ23" i="60"/>
  <c r="AZ24" i="60"/>
  <c r="AZ25" i="60"/>
  <c r="AZ26" i="60"/>
  <c r="AZ27" i="60"/>
  <c r="AZ28" i="60"/>
  <c r="AZ29" i="60"/>
  <c r="AZ30" i="60"/>
  <c r="AZ31" i="60"/>
  <c r="AZ32" i="60"/>
  <c r="AZ33" i="60"/>
  <c r="AZ34" i="60"/>
  <c r="AZ35" i="60"/>
  <c r="AZ36" i="60"/>
  <c r="AZ37" i="60"/>
  <c r="AZ38" i="60"/>
  <c r="AZ39" i="60"/>
  <c r="AZ40" i="60"/>
  <c r="AZ41" i="60"/>
  <c r="AZ42" i="60"/>
  <c r="AZ43" i="60"/>
  <c r="AZ44" i="60"/>
  <c r="AZ45" i="60"/>
  <c r="AZ47" i="60"/>
  <c r="AZ48" i="60"/>
  <c r="AZ49" i="60"/>
  <c r="AZ50" i="60"/>
  <c r="AZ51" i="60"/>
  <c r="AZ52" i="60"/>
  <c r="AZ54" i="60"/>
  <c r="AZ55" i="60"/>
  <c r="AZ56" i="60"/>
  <c r="AZ57" i="60"/>
  <c r="AZ58" i="60"/>
  <c r="AZ59" i="60"/>
  <c r="AZ60" i="60"/>
  <c r="AZ61" i="60"/>
  <c r="AZ62" i="60"/>
  <c r="AZ63" i="60"/>
  <c r="AZ8" i="64"/>
  <c r="AZ9" i="64"/>
  <c r="AZ10" i="64"/>
  <c r="AZ11" i="64"/>
  <c r="AZ12" i="64"/>
  <c r="AZ13" i="64"/>
  <c r="AZ14" i="64"/>
  <c r="AZ15" i="64"/>
  <c r="AZ16" i="64"/>
  <c r="AZ17" i="64"/>
  <c r="AZ18" i="64"/>
  <c r="AZ19" i="64"/>
  <c r="AZ20" i="64"/>
  <c r="AZ21" i="64"/>
  <c r="AZ22" i="64"/>
  <c r="AZ23" i="64"/>
  <c r="AZ24" i="64"/>
  <c r="AZ25" i="64"/>
  <c r="AZ26" i="64"/>
  <c r="AZ27" i="64"/>
  <c r="AZ28" i="64"/>
  <c r="AZ29" i="64"/>
  <c r="AZ30" i="64"/>
  <c r="AZ31" i="64"/>
  <c r="AZ33" i="64"/>
  <c r="AZ34" i="64"/>
  <c r="AZ35" i="64"/>
  <c r="AZ36" i="64"/>
  <c r="AZ37" i="64"/>
  <c r="AZ38" i="64"/>
  <c r="AZ39" i="64"/>
  <c r="AZ40" i="64"/>
  <c r="AZ41" i="64"/>
  <c r="AZ42" i="64"/>
  <c r="AZ43" i="64"/>
  <c r="AZ44" i="64"/>
  <c r="AZ45" i="64"/>
  <c r="AZ46" i="64"/>
  <c r="AZ47" i="64"/>
  <c r="AZ48" i="64"/>
  <c r="AZ49" i="64"/>
  <c r="AZ50" i="64"/>
  <c r="AZ51" i="64"/>
  <c r="AZ52" i="64"/>
  <c r="AZ53" i="64"/>
  <c r="AZ54" i="64"/>
  <c r="AZ55" i="64"/>
  <c r="AZ56" i="64"/>
  <c r="AZ57" i="64"/>
  <c r="AZ58" i="64"/>
  <c r="AZ59" i="64"/>
  <c r="AZ60" i="64"/>
  <c r="AZ61" i="64"/>
  <c r="AZ62" i="64"/>
  <c r="AZ63" i="64"/>
  <c r="AZ64" i="64"/>
  <c r="AZ65" i="64"/>
  <c r="AZ66" i="64"/>
  <c r="AZ67" i="64"/>
  <c r="AZ68" i="64"/>
  <c r="AZ69" i="64"/>
  <c r="AZ70" i="64"/>
  <c r="AZ71" i="64"/>
  <c r="AZ72" i="64"/>
  <c r="AZ73" i="64"/>
  <c r="AZ74" i="64"/>
  <c r="AZ75" i="64"/>
  <c r="AZ76" i="64"/>
  <c r="AZ77" i="64"/>
  <c r="AZ78" i="64"/>
  <c r="AZ79" i="64"/>
  <c r="AZ80" i="64"/>
  <c r="AZ81" i="64"/>
  <c r="AZ82" i="64"/>
  <c r="AZ83" i="64"/>
  <c r="AZ84" i="64"/>
  <c r="AZ86" i="64"/>
  <c r="AZ87" i="64"/>
  <c r="AZ88" i="64"/>
  <c r="AZ89" i="64"/>
  <c r="AZ90" i="64"/>
  <c r="AZ91" i="64"/>
  <c r="AZ92" i="64"/>
  <c r="AZ93" i="64"/>
  <c r="AZ94" i="64"/>
  <c r="AZ95" i="64"/>
  <c r="AZ96" i="64"/>
  <c r="AZ97" i="64"/>
  <c r="AZ98" i="64"/>
  <c r="AZ99" i="64"/>
  <c r="AZ100" i="64"/>
  <c r="AZ101" i="64"/>
  <c r="AZ102" i="64"/>
  <c r="AZ103" i="64"/>
  <c r="AZ104" i="64"/>
  <c r="AZ105" i="64"/>
  <c r="AZ106" i="64"/>
  <c r="AZ107" i="64"/>
  <c r="AZ108" i="64"/>
  <c r="AZ109" i="64"/>
  <c r="AZ110" i="64"/>
  <c r="AZ111" i="64"/>
  <c r="AZ112" i="64"/>
  <c r="AZ114" i="64"/>
  <c r="AZ115" i="64"/>
  <c r="AZ116" i="64"/>
  <c r="AZ117" i="64"/>
  <c r="AZ118" i="64"/>
  <c r="AZ119" i="64"/>
  <c r="AZ120" i="64"/>
  <c r="AZ121" i="64"/>
  <c r="AZ122" i="64"/>
  <c r="AZ123" i="64"/>
  <c r="AZ124" i="64"/>
  <c r="AZ125" i="64"/>
  <c r="AZ127" i="64"/>
  <c r="AZ128" i="64"/>
  <c r="AZ129" i="64"/>
  <c r="AZ130" i="64"/>
  <c r="AZ131" i="64"/>
  <c r="AZ132" i="64"/>
  <c r="AZ133" i="64"/>
  <c r="AZ134" i="64"/>
  <c r="AZ135" i="64"/>
  <c r="AZ136" i="64"/>
  <c r="AZ137" i="64"/>
  <c r="AZ138" i="64"/>
  <c r="AZ139" i="64"/>
  <c r="AZ140" i="64"/>
  <c r="AZ141" i="64"/>
  <c r="AZ142" i="64"/>
  <c r="AZ143" i="64"/>
  <c r="AZ144" i="64"/>
  <c r="AZ145" i="64"/>
  <c r="AZ146" i="64"/>
  <c r="AZ147" i="64"/>
  <c r="AZ148" i="64"/>
  <c r="AZ149" i="64"/>
  <c r="AZ150" i="64"/>
  <c r="AZ151" i="64"/>
  <c r="AZ152" i="64"/>
  <c r="AZ153" i="64"/>
  <c r="AZ154" i="64"/>
  <c r="AZ155" i="64"/>
  <c r="AZ156" i="64"/>
  <c r="AZ157" i="64"/>
  <c r="AZ158" i="64"/>
  <c r="AZ159" i="64"/>
  <c r="AZ160" i="64"/>
  <c r="AZ161" i="64"/>
  <c r="AZ162" i="64"/>
  <c r="AZ163" i="64"/>
  <c r="AZ164" i="64"/>
  <c r="AZ165" i="64"/>
  <c r="AZ166" i="64"/>
  <c r="AZ167" i="64"/>
  <c r="AZ168" i="64"/>
  <c r="AZ169" i="64"/>
  <c r="AZ170" i="64"/>
  <c r="AZ173" i="64"/>
  <c r="AZ174" i="64"/>
  <c r="AZ175" i="64"/>
  <c r="AZ176" i="64"/>
  <c r="AZ177" i="64"/>
  <c r="AZ178" i="64"/>
  <c r="AZ179" i="64"/>
  <c r="AZ180" i="64"/>
  <c r="AZ181" i="64"/>
  <c r="AZ182" i="64"/>
  <c r="AZ183" i="64"/>
  <c r="AZ184" i="64"/>
  <c r="AZ186" i="64"/>
  <c r="AZ187" i="64"/>
  <c r="AZ188" i="64"/>
  <c r="AZ4" i="41"/>
  <c r="AZ5" i="41"/>
  <c r="AZ6" i="41"/>
  <c r="AZ7" i="41"/>
  <c r="AZ8" i="41"/>
  <c r="AZ9" i="41"/>
  <c r="AZ10" i="41"/>
  <c r="AZ11" i="41"/>
  <c r="AZ12" i="41"/>
  <c r="AZ13" i="41"/>
  <c r="AZ14" i="41"/>
  <c r="AZ15" i="41"/>
  <c r="AZ16" i="41"/>
  <c r="AZ17" i="41"/>
  <c r="AZ18" i="41"/>
  <c r="AZ19" i="41"/>
  <c r="AZ20" i="41"/>
  <c r="AZ21" i="41"/>
  <c r="AZ22" i="41"/>
  <c r="AZ23" i="41"/>
  <c r="AZ24" i="41"/>
  <c r="AZ25" i="41"/>
  <c r="AZ26" i="41"/>
  <c r="AZ27" i="41"/>
  <c r="AZ28" i="41"/>
  <c r="AZ29" i="41"/>
  <c r="AZ30" i="41"/>
  <c r="AZ31" i="41"/>
  <c r="AZ32" i="41"/>
  <c r="AZ33" i="41"/>
  <c r="AZ34" i="41"/>
  <c r="AZ35" i="41"/>
  <c r="AZ36" i="41"/>
  <c r="AZ37" i="41"/>
  <c r="AZ38" i="41"/>
  <c r="AZ39" i="41"/>
  <c r="AZ40" i="41"/>
  <c r="AZ41" i="41"/>
  <c r="AZ42" i="41"/>
  <c r="AZ43" i="41"/>
  <c r="AZ44" i="41"/>
  <c r="AZ45" i="41"/>
  <c r="AZ46" i="41"/>
  <c r="AZ47" i="41"/>
  <c r="AZ48" i="41"/>
  <c r="AZ49" i="41"/>
  <c r="AZ50" i="41"/>
  <c r="AZ51" i="41"/>
  <c r="AZ52" i="41"/>
  <c r="AZ53" i="41"/>
  <c r="AZ54" i="41"/>
  <c r="AZ55" i="41"/>
  <c r="AZ56" i="41"/>
  <c r="AZ57" i="41"/>
  <c r="AZ59" i="41"/>
  <c r="AZ60" i="41"/>
  <c r="AZ61" i="41"/>
  <c r="AZ62" i="41"/>
  <c r="AZ63" i="41"/>
  <c r="AZ64" i="41"/>
  <c r="AZ65" i="41"/>
  <c r="AZ66" i="41"/>
  <c r="AZ67" i="41"/>
  <c r="AZ68" i="41"/>
  <c r="AZ69" i="41"/>
  <c r="AZ70" i="41"/>
  <c r="AZ71" i="41"/>
  <c r="AZ72" i="41"/>
  <c r="AZ73" i="41"/>
  <c r="AZ74" i="41"/>
  <c r="AZ75" i="41"/>
  <c r="AZ76" i="41"/>
  <c r="AZ77" i="41"/>
  <c r="AZ78" i="41"/>
  <c r="AZ79" i="41"/>
  <c r="AZ80" i="41"/>
  <c r="AZ81" i="41"/>
  <c r="AZ82" i="41"/>
  <c r="AZ83" i="41"/>
  <c r="AZ84" i="41"/>
  <c r="AZ85" i="41"/>
  <c r="AZ86" i="41"/>
  <c r="AZ87" i="41"/>
  <c r="AZ88" i="41"/>
  <c r="AZ89" i="41"/>
  <c r="AZ90" i="41"/>
  <c r="AZ91" i="41"/>
  <c r="AZ92" i="41"/>
  <c r="AZ93" i="41"/>
  <c r="AZ94" i="41"/>
  <c r="AZ95" i="41"/>
  <c r="AZ97" i="41"/>
  <c r="AZ98" i="41"/>
  <c r="AZ99" i="41"/>
  <c r="AZ100" i="41"/>
  <c r="AZ101" i="41"/>
  <c r="AZ102" i="41"/>
  <c r="AZ103" i="41"/>
  <c r="AZ104" i="41"/>
  <c r="AZ105" i="41"/>
  <c r="AZ106" i="41"/>
  <c r="AZ107" i="41"/>
  <c r="AZ108" i="41"/>
  <c r="AZ109" i="41"/>
  <c r="AZ110" i="41"/>
  <c r="AZ111" i="41"/>
  <c r="AZ112" i="41"/>
  <c r="AZ113" i="41"/>
  <c r="AZ114" i="41"/>
  <c r="AZ115" i="41"/>
  <c r="AZ116" i="41"/>
  <c r="AZ117" i="41"/>
  <c r="AZ118" i="41"/>
  <c r="AZ119" i="41"/>
  <c r="AZ120" i="41"/>
  <c r="AZ121" i="41"/>
  <c r="AZ122" i="41"/>
  <c r="AZ123" i="41"/>
  <c r="AZ124" i="41"/>
  <c r="AZ125" i="41"/>
  <c r="AZ126" i="41"/>
  <c r="AZ127" i="41"/>
  <c r="AZ128" i="41"/>
  <c r="AZ129" i="41"/>
  <c r="AZ130" i="41"/>
  <c r="AZ131" i="41"/>
  <c r="AZ132" i="41"/>
  <c r="AZ133" i="41"/>
  <c r="AZ134" i="41"/>
  <c r="AZ135" i="41"/>
  <c r="AZ136" i="41"/>
  <c r="AZ137" i="41"/>
  <c r="AZ138" i="41"/>
  <c r="AZ139" i="41"/>
  <c r="AZ140" i="41"/>
  <c r="AZ141" i="41"/>
  <c r="AZ142" i="41"/>
  <c r="AZ143" i="41"/>
  <c r="AZ144" i="41"/>
  <c r="AZ145" i="41"/>
  <c r="AZ146" i="41"/>
  <c r="AZ147" i="41"/>
  <c r="AZ148" i="41"/>
  <c r="AZ149" i="41"/>
  <c r="AZ150" i="41"/>
  <c r="AZ151" i="41"/>
  <c r="AZ152" i="41"/>
  <c r="AZ153" i="41"/>
  <c r="AZ154" i="41"/>
  <c r="AZ155" i="41"/>
  <c r="AZ156" i="41"/>
  <c r="AZ157" i="41"/>
  <c r="AZ159" i="41"/>
  <c r="AZ160" i="41"/>
  <c r="AZ161" i="41"/>
  <c r="AZ162" i="41"/>
  <c r="AZ163" i="41"/>
  <c r="AZ164" i="41"/>
  <c r="AZ165" i="41"/>
  <c r="AZ166" i="41"/>
  <c r="AZ167" i="41"/>
  <c r="AZ168" i="41"/>
  <c r="AZ169" i="41"/>
  <c r="AZ170" i="41"/>
  <c r="AZ171" i="41"/>
  <c r="AZ172" i="41"/>
  <c r="AZ173" i="41"/>
  <c r="AZ174" i="41"/>
  <c r="AZ175" i="41"/>
  <c r="AZ4" i="76"/>
  <c r="AZ5" i="76"/>
  <c r="AZ6" i="76"/>
  <c r="AZ7" i="76"/>
  <c r="AZ8" i="76"/>
  <c r="AZ9" i="76"/>
  <c r="AZ11" i="76"/>
  <c r="AZ12" i="76"/>
  <c r="AZ13" i="76"/>
  <c r="AZ14" i="76"/>
  <c r="AZ15" i="76"/>
  <c r="AZ16" i="76"/>
  <c r="AZ17" i="76"/>
  <c r="AZ18" i="76"/>
  <c r="AZ19" i="76"/>
  <c r="AZ20" i="76"/>
  <c r="AZ21" i="76"/>
  <c r="AZ22" i="76"/>
  <c r="AZ23" i="76"/>
  <c r="AZ24" i="76"/>
  <c r="AZ25" i="76"/>
  <c r="AZ26" i="76"/>
  <c r="AZ27" i="76"/>
  <c r="AZ29" i="76"/>
  <c r="AZ30" i="76"/>
  <c r="AZ31" i="76"/>
  <c r="AZ32" i="76"/>
  <c r="AZ33" i="76"/>
  <c r="AZ34" i="76"/>
  <c r="AZ35" i="76"/>
  <c r="AZ36" i="76"/>
  <c r="AZ37" i="76"/>
  <c r="AZ38" i="76"/>
  <c r="AZ39" i="76"/>
  <c r="AZ40" i="76"/>
  <c r="AZ41" i="76"/>
  <c r="AZ42" i="76"/>
  <c r="AZ43" i="76"/>
  <c r="AZ44" i="76"/>
  <c r="AZ46" i="76"/>
  <c r="AZ47" i="76"/>
  <c r="AZ48" i="76"/>
  <c r="AZ49" i="76"/>
  <c r="AZ50" i="76"/>
  <c r="AZ51" i="76"/>
  <c r="AZ52" i="76"/>
  <c r="AZ53" i="76"/>
  <c r="AZ54" i="76"/>
  <c r="AZ55" i="76"/>
  <c r="AZ56" i="76"/>
  <c r="AZ57" i="76"/>
  <c r="AZ58" i="76"/>
  <c r="AZ59" i="76"/>
  <c r="AZ60" i="76"/>
  <c r="AZ61" i="76"/>
  <c r="AZ62" i="76"/>
  <c r="AZ63" i="76"/>
  <c r="AZ64" i="76"/>
  <c r="AZ65" i="76"/>
  <c r="AZ66" i="76"/>
  <c r="AZ67" i="76"/>
  <c r="AZ68" i="76"/>
  <c r="AZ69" i="76"/>
  <c r="AZ70" i="76"/>
  <c r="AZ71" i="76"/>
  <c r="AZ72" i="76"/>
  <c r="AZ74" i="76"/>
  <c r="AZ75" i="76"/>
  <c r="AZ76" i="76"/>
  <c r="AZ77" i="76"/>
  <c r="AZ78" i="76"/>
  <c r="AZ79" i="76"/>
  <c r="AZ80" i="76"/>
  <c r="AZ81" i="76"/>
  <c r="AZ82" i="76"/>
  <c r="AZ83" i="76"/>
  <c r="AZ84" i="76"/>
  <c r="AZ85" i="76"/>
  <c r="AZ86" i="76"/>
  <c r="AZ87" i="76"/>
  <c r="AZ89" i="76"/>
  <c r="AZ90" i="76"/>
  <c r="AZ91" i="76"/>
  <c r="AZ92" i="76"/>
  <c r="AZ93" i="76"/>
  <c r="AZ94" i="76"/>
  <c r="AZ95" i="76"/>
  <c r="AZ96" i="76"/>
  <c r="AZ97" i="76"/>
  <c r="AZ98" i="76"/>
  <c r="AZ99" i="76"/>
  <c r="AZ100" i="76"/>
  <c r="AZ101" i="76"/>
  <c r="AZ102" i="76"/>
  <c r="AZ103" i="76"/>
  <c r="AZ104" i="76"/>
  <c r="AZ105" i="76"/>
  <c r="AZ106" i="76"/>
  <c r="AZ107" i="76"/>
  <c r="AZ108" i="76"/>
  <c r="AZ109" i="76"/>
  <c r="AZ110" i="76"/>
  <c r="AZ111" i="76"/>
  <c r="AZ112" i="76"/>
  <c r="AZ113" i="76"/>
  <c r="AZ114" i="76"/>
  <c r="AZ14" i="65"/>
  <c r="AZ15" i="65"/>
  <c r="AZ16" i="65"/>
  <c r="AZ18" i="65"/>
  <c r="AZ19" i="65"/>
  <c r="AZ20" i="65"/>
  <c r="AZ21" i="65"/>
  <c r="AZ22" i="65"/>
  <c r="AZ23" i="65"/>
  <c r="AZ24" i="65"/>
  <c r="AZ25" i="65"/>
  <c r="AZ26" i="65"/>
  <c r="AZ27" i="65"/>
  <c r="AZ28" i="65"/>
  <c r="AZ29" i="65"/>
  <c r="AZ30" i="65"/>
  <c r="AZ31" i="65"/>
  <c r="AZ32" i="65"/>
  <c r="AZ33" i="65"/>
  <c r="AZ34" i="65"/>
  <c r="AZ35" i="65"/>
  <c r="AZ37" i="65"/>
  <c r="AZ38" i="65"/>
  <c r="AZ39" i="65"/>
  <c r="AZ40" i="65"/>
  <c r="AZ41" i="65"/>
  <c r="AZ42" i="65"/>
  <c r="AZ43" i="65"/>
  <c r="AZ44" i="65"/>
  <c r="AZ45" i="65"/>
  <c r="AZ46" i="65"/>
  <c r="AZ47" i="65"/>
  <c r="AZ48" i="65"/>
  <c r="AZ49" i="65"/>
  <c r="AZ50" i="65"/>
  <c r="AZ251" i="56"/>
  <c r="AZ141" i="56"/>
  <c r="AZ167" i="56"/>
  <c r="AZ4" i="56"/>
  <c r="AZ5" i="56"/>
  <c r="AZ6" i="56"/>
  <c r="AZ7" i="56"/>
  <c r="AZ8" i="56"/>
  <c r="AZ9" i="56"/>
  <c r="AZ10" i="56"/>
  <c r="AZ11" i="56"/>
  <c r="AZ12" i="56"/>
  <c r="AZ13" i="56"/>
  <c r="AZ14" i="56"/>
  <c r="AZ15" i="56"/>
  <c r="AZ16" i="56"/>
  <c r="AZ17" i="56"/>
  <c r="AZ18" i="56"/>
  <c r="AZ19" i="56"/>
  <c r="AZ20" i="56"/>
  <c r="AZ21" i="56"/>
  <c r="AZ22" i="56"/>
  <c r="AZ23" i="56"/>
  <c r="AZ24" i="56"/>
  <c r="AZ26" i="56"/>
  <c r="AZ27" i="56"/>
  <c r="AZ28" i="56"/>
  <c r="AZ29" i="56"/>
  <c r="AZ30" i="56"/>
  <c r="AZ31" i="56"/>
  <c r="AZ32" i="56"/>
  <c r="AZ33" i="56"/>
  <c r="AZ34" i="56"/>
  <c r="AZ35" i="56"/>
  <c r="AZ36" i="56"/>
  <c r="AZ37" i="56"/>
  <c r="AZ38" i="56"/>
  <c r="AZ39" i="56"/>
  <c r="AZ40" i="56"/>
  <c r="AZ41" i="56"/>
  <c r="AZ42" i="56"/>
  <c r="AZ43" i="56"/>
  <c r="AZ44" i="56"/>
  <c r="AZ45" i="56"/>
  <c r="AZ46" i="56"/>
  <c r="AZ47" i="56"/>
  <c r="AZ48" i="56"/>
  <c r="AZ49" i="56"/>
  <c r="AZ50" i="56"/>
  <c r="AZ51" i="56"/>
  <c r="AZ52" i="56"/>
  <c r="AZ55" i="56"/>
  <c r="AZ56" i="56"/>
  <c r="AZ57" i="56"/>
  <c r="AZ58" i="56"/>
  <c r="AZ59" i="56"/>
  <c r="AZ60" i="56"/>
  <c r="AZ61" i="56"/>
  <c r="AZ62" i="56"/>
  <c r="AZ63" i="56"/>
  <c r="AZ64" i="56"/>
  <c r="AZ65" i="56"/>
  <c r="AZ66" i="56"/>
  <c r="AZ67" i="56"/>
  <c r="AZ68" i="56"/>
  <c r="AZ69" i="56"/>
  <c r="AZ70" i="56"/>
  <c r="AZ71" i="56"/>
  <c r="AZ72" i="56"/>
  <c r="AZ73" i="56"/>
  <c r="AZ74" i="56"/>
  <c r="AZ75" i="56"/>
  <c r="AZ76" i="56"/>
  <c r="AZ77" i="56"/>
  <c r="AZ78" i="56"/>
  <c r="AZ79" i="56"/>
  <c r="AZ80" i="56"/>
  <c r="AZ81" i="56"/>
  <c r="AZ82" i="56"/>
  <c r="AZ83" i="56"/>
  <c r="AZ84" i="56"/>
  <c r="AZ85" i="56"/>
  <c r="AZ86" i="56"/>
  <c r="AZ87" i="56"/>
  <c r="AZ88" i="56"/>
  <c r="AZ89" i="56"/>
  <c r="AZ90" i="56"/>
  <c r="AZ91" i="56"/>
  <c r="AZ92" i="56"/>
  <c r="AZ93" i="56"/>
  <c r="AZ94" i="56"/>
  <c r="AZ95" i="56"/>
  <c r="AZ96" i="56"/>
  <c r="AZ97" i="56"/>
  <c r="AZ98" i="56"/>
  <c r="AZ99" i="56"/>
  <c r="AZ100" i="56"/>
  <c r="AZ101" i="56"/>
  <c r="AZ102" i="56"/>
  <c r="AZ103" i="56"/>
  <c r="AZ104" i="56"/>
  <c r="AZ105" i="56"/>
  <c r="AZ106" i="56"/>
  <c r="AZ107" i="56"/>
  <c r="AZ108" i="56"/>
  <c r="AZ109" i="56"/>
  <c r="AZ110" i="56"/>
  <c r="AZ111" i="56"/>
  <c r="AZ112" i="56"/>
  <c r="AZ113" i="56"/>
  <c r="AZ114" i="56"/>
  <c r="AZ115" i="56"/>
  <c r="AZ116" i="56"/>
  <c r="AZ117" i="56"/>
  <c r="AZ118" i="56"/>
  <c r="AZ119" i="56"/>
  <c r="AZ120" i="56"/>
  <c r="AZ121" i="56"/>
  <c r="AZ122" i="56"/>
  <c r="AZ123" i="56"/>
  <c r="AZ124" i="56"/>
  <c r="AZ125" i="56"/>
  <c r="AZ126" i="56"/>
  <c r="AZ127" i="56"/>
  <c r="AZ128" i="56"/>
  <c r="AZ129" i="56"/>
  <c r="AZ130" i="56"/>
  <c r="AZ131" i="56"/>
  <c r="AZ132" i="56"/>
  <c r="AZ133" i="56"/>
  <c r="AZ134" i="56"/>
  <c r="AZ135" i="56"/>
  <c r="AZ136" i="56"/>
  <c r="AZ137" i="56"/>
  <c r="AZ138" i="56"/>
  <c r="AZ139" i="56"/>
  <c r="AZ140" i="56"/>
  <c r="AZ142" i="56"/>
  <c r="AZ143" i="56"/>
  <c r="AZ144" i="56"/>
  <c r="AZ145" i="56"/>
  <c r="AZ146" i="56"/>
  <c r="AZ147" i="56"/>
  <c r="AZ148" i="56"/>
  <c r="AZ149" i="56"/>
  <c r="AZ150" i="56"/>
  <c r="AZ151" i="56"/>
  <c r="AZ152" i="56"/>
  <c r="AZ154" i="56"/>
  <c r="AZ155" i="56"/>
  <c r="AZ156" i="56"/>
  <c r="AZ157" i="56"/>
  <c r="AZ158" i="56"/>
  <c r="AZ159" i="56"/>
  <c r="AZ160" i="56"/>
  <c r="AZ161" i="56"/>
  <c r="AZ162" i="56"/>
  <c r="AZ163" i="56"/>
  <c r="AZ164" i="56"/>
  <c r="AZ165" i="56"/>
  <c r="AZ166" i="56"/>
  <c r="AZ168" i="56"/>
  <c r="AZ169" i="56"/>
  <c r="AZ170" i="56"/>
  <c r="AZ171" i="56"/>
  <c r="AZ173" i="56"/>
  <c r="AZ174" i="56"/>
  <c r="AZ175" i="56"/>
  <c r="AZ176" i="56"/>
  <c r="AZ177" i="56"/>
  <c r="AZ178" i="56"/>
  <c r="AZ179" i="56"/>
  <c r="AZ180" i="56"/>
  <c r="AZ181" i="56"/>
  <c r="AZ182" i="56"/>
  <c r="AZ183" i="56"/>
  <c r="AZ184" i="56"/>
  <c r="AZ185" i="56"/>
  <c r="AZ186" i="56"/>
  <c r="AZ187" i="56"/>
  <c r="AZ188" i="56"/>
  <c r="AZ189" i="56"/>
  <c r="AZ190" i="56"/>
  <c r="AZ191" i="56"/>
  <c r="AZ192" i="56"/>
  <c r="AZ193" i="56"/>
  <c r="AZ194" i="56"/>
  <c r="AZ195" i="56"/>
  <c r="AZ196" i="56"/>
  <c r="AZ197" i="56"/>
  <c r="AZ198" i="56"/>
  <c r="AZ200" i="56"/>
  <c r="AZ201" i="56"/>
  <c r="AZ202" i="56"/>
  <c r="AZ203" i="56"/>
  <c r="AZ204" i="56"/>
  <c r="AZ205" i="56"/>
  <c r="AZ206" i="56"/>
  <c r="AZ207" i="56"/>
  <c r="AZ208" i="56"/>
  <c r="AZ209" i="56"/>
  <c r="AZ210" i="56"/>
  <c r="AZ211" i="56"/>
  <c r="AZ212" i="56"/>
  <c r="AZ213" i="56"/>
  <c r="AZ214" i="56"/>
  <c r="AZ215" i="56"/>
  <c r="AZ216" i="56"/>
  <c r="AZ217" i="56"/>
  <c r="AZ218" i="56"/>
  <c r="AZ219" i="56"/>
  <c r="AZ220" i="56"/>
  <c r="AZ221" i="56"/>
  <c r="AZ222" i="56"/>
  <c r="AZ223" i="56"/>
  <c r="AZ224" i="56"/>
  <c r="AZ225" i="56"/>
  <c r="AZ226" i="56"/>
  <c r="AZ227" i="56"/>
  <c r="AZ228" i="56"/>
  <c r="AZ229" i="56"/>
  <c r="AZ230" i="56"/>
  <c r="AZ231" i="56"/>
  <c r="AZ232" i="56"/>
  <c r="AZ233" i="56"/>
  <c r="AZ234" i="56"/>
  <c r="AZ235" i="56"/>
  <c r="AZ236" i="56"/>
  <c r="AZ237" i="56"/>
  <c r="AZ238" i="56"/>
  <c r="AZ239" i="56"/>
  <c r="AZ240" i="56"/>
  <c r="AZ241" i="56"/>
  <c r="AZ242" i="56"/>
  <c r="AZ243" i="56"/>
  <c r="AZ244" i="56"/>
  <c r="AZ246" i="56"/>
  <c r="AZ247" i="56"/>
  <c r="AZ248" i="56"/>
  <c r="AZ249" i="56"/>
  <c r="AZ250" i="56"/>
  <c r="AZ252" i="56"/>
  <c r="AZ253" i="56"/>
  <c r="AZ254" i="56"/>
  <c r="AZ255" i="56"/>
  <c r="AZ256" i="56"/>
  <c r="AZ257" i="56"/>
  <c r="AZ258" i="56"/>
  <c r="AZ259" i="56"/>
  <c r="AZ261" i="56"/>
  <c r="AZ262" i="56"/>
  <c r="AZ263" i="56"/>
  <c r="AZ264" i="56"/>
  <c r="AZ265" i="56"/>
  <c r="AZ266" i="56"/>
  <c r="AZ267" i="56"/>
  <c r="AZ268" i="56"/>
  <c r="AZ269" i="56"/>
  <c r="AZ270" i="56"/>
  <c r="AZ271" i="56"/>
  <c r="AZ272" i="56"/>
  <c r="AZ273" i="56"/>
  <c r="AZ274" i="56"/>
  <c r="AZ275" i="56"/>
  <c r="AZ276" i="56"/>
  <c r="AZ277" i="56"/>
  <c r="AZ278" i="56"/>
  <c r="AZ279" i="56"/>
  <c r="AZ280" i="56"/>
  <c r="AZ281" i="56"/>
  <c r="AZ283" i="56"/>
  <c r="AZ284" i="56"/>
  <c r="AZ285" i="56"/>
  <c r="AZ286" i="56"/>
  <c r="AZ287" i="56"/>
  <c r="AZ290" i="56"/>
  <c r="AZ291" i="56"/>
  <c r="AZ292" i="56"/>
  <c r="AZ293" i="56"/>
  <c r="AZ294" i="56"/>
  <c r="AZ295" i="56"/>
  <c r="AZ296" i="56"/>
  <c r="AZ297" i="56"/>
  <c r="AZ298" i="56"/>
  <c r="AZ299" i="56"/>
  <c r="AZ300" i="56"/>
  <c r="AZ301" i="56"/>
  <c r="AZ303" i="56"/>
  <c r="AZ304" i="56"/>
  <c r="AZ305" i="56"/>
  <c r="AZ306" i="56"/>
  <c r="AZ307" i="56"/>
  <c r="AZ308" i="56"/>
  <c r="AZ309" i="56"/>
  <c r="AZ310" i="56"/>
  <c r="AZ311" i="56"/>
  <c r="AZ312" i="56"/>
  <c r="AZ314" i="56"/>
  <c r="AZ315" i="56"/>
  <c r="AZ316" i="56"/>
  <c r="AZ317" i="56"/>
  <c r="AZ318" i="56"/>
  <c r="AZ319" i="56"/>
  <c r="AZ320" i="56"/>
  <c r="AZ321" i="56"/>
  <c r="AZ322" i="56"/>
  <c r="AZ323" i="56"/>
  <c r="AZ325" i="56"/>
  <c r="AZ326" i="56"/>
  <c r="AZ327" i="56"/>
  <c r="AZ328" i="56"/>
  <c r="AZ329" i="56"/>
  <c r="AZ330" i="56"/>
  <c r="AZ331" i="56"/>
  <c r="AZ332" i="56"/>
  <c r="AZ5" i="59"/>
  <c r="AZ6" i="59"/>
  <c r="AZ7" i="59"/>
  <c r="AZ8" i="59"/>
  <c r="AZ9" i="59"/>
  <c r="AZ10" i="59"/>
  <c r="AZ11" i="59"/>
  <c r="AZ12" i="59"/>
  <c r="AZ13" i="59"/>
  <c r="AZ15" i="59"/>
  <c r="AZ16" i="59"/>
  <c r="AZ17" i="59"/>
  <c r="AZ18" i="59"/>
  <c r="AZ19" i="59"/>
  <c r="AZ20" i="59"/>
  <c r="AZ21" i="59"/>
  <c r="AZ22" i="59"/>
  <c r="AZ23" i="59"/>
  <c r="AZ24" i="59"/>
  <c r="AZ25" i="59"/>
  <c r="AZ26" i="59"/>
  <c r="AZ27" i="59"/>
  <c r="AZ28" i="59"/>
  <c r="AZ29" i="59"/>
  <c r="AZ30" i="59"/>
  <c r="AZ32" i="59"/>
  <c r="AZ33" i="59"/>
  <c r="AZ34" i="59"/>
  <c r="AZ35" i="59"/>
  <c r="AZ36" i="59"/>
  <c r="AZ37" i="59"/>
  <c r="AZ38" i="59"/>
  <c r="AZ39" i="59"/>
  <c r="AZ40" i="59"/>
  <c r="AZ41" i="59"/>
  <c r="AZ42" i="59"/>
  <c r="AZ43" i="59"/>
  <c r="AZ45" i="59"/>
  <c r="AZ46" i="59"/>
  <c r="AZ47" i="59"/>
  <c r="AZ48" i="59"/>
  <c r="AZ49" i="59"/>
  <c r="AZ50" i="59"/>
  <c r="AZ51" i="59"/>
  <c r="AZ52" i="59"/>
  <c r="AZ53" i="59"/>
  <c r="AZ54" i="59"/>
  <c r="AZ55" i="59"/>
  <c r="AZ56" i="59"/>
  <c r="AZ58" i="59"/>
  <c r="AZ59" i="59"/>
  <c r="AZ60" i="59"/>
  <c r="AZ61" i="59"/>
  <c r="AZ62" i="59"/>
  <c r="AZ63" i="59"/>
  <c r="AZ64" i="59"/>
  <c r="AZ65" i="59"/>
  <c r="AZ66" i="59"/>
  <c r="AZ67" i="59"/>
  <c r="AZ69" i="59"/>
  <c r="AZ70" i="59"/>
  <c r="AZ71" i="59"/>
  <c r="AZ72" i="59"/>
  <c r="AZ73" i="59"/>
  <c r="AZ74" i="59"/>
  <c r="AZ75" i="59"/>
  <c r="AZ76" i="59"/>
  <c r="AZ77" i="59"/>
  <c r="AZ78" i="59"/>
  <c r="AZ79" i="59"/>
  <c r="AZ80" i="59"/>
  <c r="AZ82" i="59"/>
  <c r="AZ83" i="59"/>
  <c r="AZ84" i="59"/>
  <c r="AZ85" i="59"/>
  <c r="AZ86" i="59"/>
  <c r="AZ87" i="59"/>
  <c r="AZ88" i="59"/>
  <c r="AZ89" i="59"/>
  <c r="AZ90" i="59"/>
  <c r="AZ91" i="59"/>
  <c r="AZ92" i="59"/>
  <c r="AZ93" i="59"/>
  <c r="AZ95" i="59"/>
  <c r="AZ96" i="59"/>
  <c r="AZ97" i="59"/>
  <c r="AZ98" i="59"/>
  <c r="AZ99" i="59"/>
  <c r="AZ100" i="59"/>
  <c r="AZ101" i="59"/>
  <c r="AZ102" i="59"/>
  <c r="AZ103" i="59"/>
  <c r="AZ104" i="59"/>
  <c r="AZ105" i="59"/>
  <c r="AZ106" i="59"/>
  <c r="AZ107" i="59"/>
  <c r="AZ108" i="59"/>
  <c r="AZ109" i="59"/>
  <c r="AZ110" i="59"/>
  <c r="AZ111" i="59"/>
  <c r="AZ112" i="59"/>
  <c r="AZ113" i="59"/>
  <c r="AZ114" i="59"/>
  <c r="AZ115" i="59"/>
  <c r="AZ116" i="59"/>
  <c r="AZ117" i="59"/>
  <c r="AZ118" i="59"/>
  <c r="AZ119" i="59"/>
  <c r="AZ120" i="59"/>
  <c r="AZ122" i="59"/>
  <c r="AZ123" i="59"/>
  <c r="AZ124" i="59"/>
  <c r="AZ125" i="59"/>
  <c r="AZ126" i="59"/>
  <c r="AZ127" i="59"/>
  <c r="AZ116" i="58"/>
  <c r="AZ117" i="58"/>
  <c r="AZ118" i="58"/>
  <c r="AZ119" i="58"/>
  <c r="AZ120" i="58"/>
  <c r="AZ83" i="58"/>
  <c r="AZ84" i="58"/>
  <c r="AZ85" i="58"/>
  <c r="AZ86" i="58"/>
  <c r="AZ53" i="58"/>
  <c r="AZ54" i="58"/>
  <c r="AZ55" i="58"/>
  <c r="AZ4" i="58"/>
  <c r="AZ5" i="58"/>
  <c r="AZ6" i="58"/>
  <c r="AZ7" i="58"/>
  <c r="AZ8" i="58"/>
  <c r="AZ9" i="58"/>
  <c r="AZ10" i="58"/>
  <c r="AZ11" i="58"/>
  <c r="AZ12" i="58"/>
  <c r="AZ13" i="58"/>
  <c r="AZ14" i="58"/>
  <c r="AZ15" i="58"/>
  <c r="AZ16" i="58"/>
  <c r="AZ17" i="58"/>
  <c r="AZ18" i="58"/>
  <c r="AZ19" i="58"/>
  <c r="AZ20" i="58"/>
  <c r="AZ21" i="58"/>
  <c r="AZ22" i="58"/>
  <c r="AZ23" i="58"/>
  <c r="AZ24" i="58"/>
  <c r="AZ25" i="58"/>
  <c r="AZ26" i="58"/>
  <c r="AZ27" i="58"/>
  <c r="AZ28" i="58"/>
  <c r="AZ29" i="58"/>
  <c r="AZ30" i="58"/>
  <c r="AZ31" i="58"/>
  <c r="AZ32" i="58"/>
  <c r="AZ33" i="58"/>
  <c r="AZ34" i="58"/>
  <c r="AZ35" i="58"/>
  <c r="AZ36" i="58"/>
  <c r="AZ37" i="58"/>
  <c r="AZ38" i="58"/>
  <c r="AZ39" i="58"/>
  <c r="AZ40" i="58"/>
  <c r="AZ42" i="58"/>
  <c r="AZ43" i="58"/>
  <c r="AZ44" i="58"/>
  <c r="AZ45" i="58"/>
  <c r="AZ46" i="58"/>
  <c r="AZ47" i="58"/>
  <c r="AZ48" i="58"/>
  <c r="AZ49" i="58"/>
  <c r="AZ50" i="58"/>
  <c r="AZ51" i="58"/>
  <c r="AZ52" i="58"/>
  <c r="AZ57" i="58"/>
  <c r="AZ58" i="58"/>
  <c r="AZ59" i="58"/>
  <c r="AZ60" i="58"/>
  <c r="AZ61" i="58"/>
  <c r="AZ62" i="58"/>
  <c r="AZ63" i="58"/>
  <c r="AZ64" i="58"/>
  <c r="AZ65" i="58"/>
  <c r="AZ66" i="58"/>
  <c r="AZ67" i="58"/>
  <c r="AZ68" i="58"/>
  <c r="AZ69" i="58"/>
  <c r="AZ70" i="58"/>
  <c r="AZ71" i="58"/>
  <c r="AZ72" i="58"/>
  <c r="AZ73" i="58"/>
  <c r="AZ74" i="58"/>
  <c r="AZ75" i="58"/>
  <c r="AZ76" i="58"/>
  <c r="AZ77" i="58"/>
  <c r="AZ78" i="58"/>
  <c r="AZ79" i="58"/>
  <c r="AZ80" i="58"/>
  <c r="AZ81" i="58"/>
  <c r="AZ82" i="58"/>
  <c r="AZ88" i="58"/>
  <c r="AZ89" i="58"/>
  <c r="AZ90" i="58"/>
  <c r="AZ91" i="58"/>
  <c r="AZ92" i="58"/>
  <c r="AZ93" i="58"/>
  <c r="AZ94" i="58"/>
  <c r="AZ95" i="58"/>
  <c r="AZ96" i="58"/>
  <c r="AZ97" i="58"/>
  <c r="AZ98" i="58"/>
  <c r="AZ99" i="58"/>
  <c r="AZ100" i="58"/>
  <c r="AZ101" i="58"/>
  <c r="AZ102" i="58"/>
  <c r="AZ103" i="58"/>
  <c r="AZ104" i="58"/>
  <c r="AZ105" i="58"/>
  <c r="AZ106" i="58"/>
  <c r="AZ107" i="58"/>
  <c r="AZ108" i="58"/>
  <c r="AZ109" i="58"/>
  <c r="AZ110" i="58"/>
  <c r="AZ111" i="58"/>
  <c r="AZ112" i="58"/>
  <c r="AZ113" i="58"/>
  <c r="AZ114" i="58"/>
  <c r="AZ115" i="58"/>
  <c r="AZ11" i="52"/>
  <c r="AZ12" i="52"/>
  <c r="AZ13" i="52"/>
  <c r="AZ14" i="52"/>
  <c r="AZ15" i="52"/>
  <c r="AZ16" i="52"/>
  <c r="AZ17" i="52"/>
  <c r="AZ18" i="52"/>
  <c r="AZ19" i="52"/>
  <c r="AZ20" i="52"/>
  <c r="AZ21" i="52"/>
  <c r="AZ22" i="52"/>
  <c r="AZ23" i="52"/>
  <c r="AZ24" i="52"/>
  <c r="AZ25" i="52"/>
  <c r="AZ26" i="52"/>
  <c r="AZ27" i="52"/>
  <c r="AZ28" i="52"/>
  <c r="AZ29" i="52"/>
  <c r="AZ30" i="52"/>
  <c r="AZ31" i="52"/>
  <c r="AZ32" i="52"/>
  <c r="AZ33" i="52"/>
  <c r="AZ34" i="52"/>
  <c r="AZ35" i="52"/>
  <c r="AZ80" i="75"/>
  <c r="AZ79" i="75"/>
  <c r="AZ5" i="75"/>
  <c r="AZ6" i="75"/>
  <c r="AZ7" i="75"/>
  <c r="AZ8" i="75"/>
  <c r="AZ9" i="75"/>
  <c r="AZ10" i="75"/>
  <c r="AZ11" i="75"/>
  <c r="AZ12" i="75"/>
  <c r="AZ13" i="75"/>
  <c r="AZ14" i="75"/>
  <c r="AZ15" i="75"/>
  <c r="AZ17" i="75"/>
  <c r="AZ18" i="75"/>
  <c r="AZ19" i="75"/>
  <c r="AZ20" i="75"/>
  <c r="AZ21" i="75"/>
  <c r="AZ22" i="75"/>
  <c r="AZ23" i="75"/>
  <c r="AZ24" i="75"/>
  <c r="AZ25" i="75"/>
  <c r="AZ26" i="75"/>
  <c r="AZ27" i="75"/>
  <c r="AZ28" i="75"/>
  <c r="AZ29" i="75"/>
  <c r="AZ30" i="75"/>
  <c r="AZ34" i="75"/>
  <c r="AZ35" i="75"/>
  <c r="AZ31" i="75"/>
  <c r="AZ32" i="75"/>
  <c r="AZ33" i="75"/>
  <c r="AZ37" i="75"/>
  <c r="AZ38" i="75"/>
  <c r="AZ39" i="75"/>
  <c r="AZ40" i="75"/>
  <c r="AZ41" i="75"/>
  <c r="AZ42" i="75"/>
  <c r="AZ43" i="75"/>
  <c r="AZ44" i="75"/>
  <c r="AZ45" i="75"/>
  <c r="AZ46" i="75"/>
  <c r="AZ47" i="75"/>
  <c r="AZ48" i="75"/>
  <c r="AZ49" i="75"/>
  <c r="AZ50" i="75"/>
  <c r="AZ51" i="75"/>
  <c r="AZ53" i="75"/>
  <c r="AZ54" i="75"/>
  <c r="AZ55" i="75"/>
  <c r="AZ56" i="75"/>
  <c r="AZ57" i="75"/>
  <c r="AZ58" i="75"/>
  <c r="AZ59" i="75"/>
  <c r="AZ60" i="75"/>
  <c r="AZ61" i="75"/>
  <c r="AZ62" i="75"/>
  <c r="AZ63" i="75"/>
  <c r="AZ64" i="75"/>
  <c r="AZ66" i="75"/>
  <c r="AZ67" i="75"/>
  <c r="AZ68" i="75"/>
  <c r="AZ69" i="75"/>
  <c r="AZ70" i="75"/>
  <c r="AZ71" i="75"/>
  <c r="AZ72" i="75"/>
  <c r="AZ73" i="75"/>
  <c r="AZ74" i="75"/>
  <c r="AZ75" i="75"/>
  <c r="AZ76" i="75"/>
  <c r="AZ77" i="75"/>
  <c r="AZ78" i="75"/>
  <c r="AZ81" i="75"/>
  <c r="AZ31" i="51"/>
  <c r="AZ32" i="51"/>
  <c r="AZ33" i="51"/>
  <c r="AZ34" i="51"/>
  <c r="AZ30" i="51"/>
  <c r="AZ24" i="51"/>
  <c r="AZ25" i="51"/>
  <c r="AZ26" i="51"/>
  <c r="AZ27" i="51"/>
  <c r="AZ28" i="51"/>
  <c r="AZ29" i="51"/>
  <c r="AZ5" i="85"/>
  <c r="AZ6" i="85"/>
  <c r="AZ7" i="85"/>
  <c r="AZ8" i="85"/>
  <c r="AZ9" i="85"/>
  <c r="AZ10" i="85"/>
  <c r="AZ11" i="85"/>
  <c r="AZ12" i="85"/>
  <c r="AZ13" i="85"/>
  <c r="AZ14" i="85"/>
  <c r="AZ15" i="85"/>
  <c r="AZ16" i="85"/>
  <c r="AZ17" i="85"/>
  <c r="AZ18" i="85"/>
  <c r="AZ19" i="85"/>
  <c r="AZ20" i="85"/>
  <c r="AZ21" i="85"/>
  <c r="AZ22" i="85"/>
  <c r="AZ23" i="85"/>
  <c r="AZ24" i="85"/>
  <c r="AZ25" i="85"/>
  <c r="AZ26" i="85"/>
  <c r="AZ27" i="85"/>
  <c r="AZ28" i="85"/>
  <c r="AZ29" i="85"/>
  <c r="AZ30" i="85"/>
  <c r="AZ31" i="85"/>
  <c r="AZ32" i="85"/>
  <c r="AZ33" i="85"/>
  <c r="AZ34" i="85"/>
  <c r="AZ35" i="85"/>
  <c r="AZ36" i="85"/>
  <c r="AZ37" i="85"/>
  <c r="AZ38" i="85"/>
  <c r="AZ39" i="85"/>
  <c r="AZ40" i="85"/>
  <c r="AZ41" i="85"/>
  <c r="AZ42" i="85"/>
  <c r="AZ43" i="85"/>
  <c r="AZ44" i="85"/>
  <c r="AZ45" i="85"/>
  <c r="AZ46" i="85"/>
  <c r="AZ47" i="85"/>
  <c r="AZ48" i="85"/>
  <c r="AZ49" i="85"/>
  <c r="AZ50" i="85"/>
  <c r="AZ51" i="85"/>
  <c r="AZ52" i="85"/>
  <c r="AZ53" i="85"/>
  <c r="AZ54" i="85"/>
  <c r="AZ55" i="85"/>
  <c r="AZ56" i="85"/>
  <c r="AZ57" i="85"/>
  <c r="AZ58" i="85"/>
  <c r="AZ59" i="85"/>
  <c r="AZ60" i="85"/>
  <c r="AZ61" i="85"/>
  <c r="AZ62" i="85"/>
  <c r="AZ63" i="85"/>
  <c r="AZ64" i="85"/>
  <c r="AZ65" i="85"/>
  <c r="AZ66" i="85"/>
  <c r="AZ67" i="85"/>
  <c r="AZ68" i="85"/>
  <c r="AZ69" i="85"/>
  <c r="AZ70" i="85"/>
  <c r="AZ71" i="85"/>
  <c r="AZ72" i="85"/>
  <c r="AZ73" i="85"/>
  <c r="AZ74" i="85"/>
  <c r="AZ75" i="85"/>
  <c r="AZ76" i="85"/>
  <c r="AZ77" i="85"/>
  <c r="AZ78" i="85"/>
  <c r="AZ79" i="85"/>
  <c r="AZ80" i="85"/>
  <c r="AZ81" i="85"/>
  <c r="AZ82" i="85"/>
  <c r="AZ83" i="85"/>
  <c r="AZ84" i="85"/>
  <c r="AZ85" i="85"/>
  <c r="AZ86" i="85"/>
  <c r="AZ87" i="85"/>
  <c r="AZ88" i="85"/>
  <c r="AZ89" i="85"/>
  <c r="AZ90" i="85"/>
  <c r="AZ91" i="85"/>
  <c r="AZ92" i="85"/>
  <c r="AZ93" i="85"/>
  <c r="AZ94" i="85"/>
  <c r="AZ95" i="85"/>
  <c r="AZ96" i="85"/>
  <c r="AZ97" i="85"/>
  <c r="AZ98" i="85"/>
  <c r="AZ99" i="85"/>
  <c r="AZ100" i="85"/>
  <c r="AZ101" i="85"/>
  <c r="AZ102" i="85"/>
  <c r="AZ103" i="85"/>
  <c r="AZ104" i="85"/>
  <c r="AZ105" i="85"/>
  <c r="AZ106" i="85"/>
  <c r="AZ107" i="85"/>
  <c r="AZ108" i="85"/>
  <c r="AZ109" i="85"/>
  <c r="AZ110" i="85"/>
  <c r="AZ111" i="85"/>
  <c r="AZ112" i="85"/>
  <c r="AZ113" i="85"/>
  <c r="AZ114" i="85"/>
  <c r="AZ115" i="85"/>
  <c r="AZ116" i="85"/>
  <c r="AZ117" i="85"/>
  <c r="AZ118" i="85"/>
  <c r="AZ119" i="85"/>
  <c r="AZ120" i="85"/>
  <c r="AZ121" i="85"/>
  <c r="AZ122" i="85"/>
  <c r="AZ123" i="85"/>
  <c r="AZ124" i="85"/>
  <c r="AZ125" i="85"/>
  <c r="AZ126" i="85"/>
  <c r="AZ128" i="85"/>
  <c r="AZ129" i="85"/>
  <c r="AZ130" i="85"/>
  <c r="AZ131" i="85"/>
  <c r="AZ132" i="85"/>
  <c r="AZ133" i="85"/>
  <c r="AZ134" i="85"/>
  <c r="AZ135" i="85"/>
  <c r="AZ136" i="85"/>
  <c r="AZ137" i="85"/>
  <c r="AZ138" i="85"/>
  <c r="AZ139" i="85"/>
  <c r="AZ43" i="66"/>
  <c r="AZ44" i="66"/>
  <c r="AZ45" i="66"/>
  <c r="AZ42" i="66"/>
  <c r="AZ41" i="66"/>
  <c r="AZ40" i="66"/>
  <c r="AZ39" i="66"/>
  <c r="AZ38" i="66"/>
  <c r="AZ37" i="66"/>
  <c r="AZ36" i="66"/>
  <c r="AZ3" i="66"/>
  <c r="AZ3" i="93"/>
  <c r="AZ156" i="89"/>
  <c r="AZ155" i="89"/>
  <c r="AZ154" i="89"/>
  <c r="AZ153" i="89"/>
  <c r="AZ152" i="89"/>
  <c r="AZ151" i="89"/>
  <c r="AZ150" i="89"/>
  <c r="AZ149" i="89"/>
  <c r="AZ148" i="89"/>
  <c r="AZ147" i="89"/>
  <c r="AZ146" i="89"/>
  <c r="AZ145" i="89"/>
  <c r="AZ144" i="89"/>
  <c r="AZ143" i="89"/>
  <c r="AZ142" i="89"/>
  <c r="AZ141" i="89"/>
  <c r="AZ140" i="89"/>
  <c r="AZ139" i="89"/>
  <c r="AZ137" i="89"/>
  <c r="AZ136" i="89"/>
  <c r="AZ135" i="89"/>
  <c r="AZ134" i="89"/>
  <c r="AZ133" i="89"/>
  <c r="AZ132" i="89"/>
  <c r="AZ131" i="89"/>
  <c r="AZ130" i="89"/>
  <c r="AZ129" i="89"/>
  <c r="AZ128" i="89"/>
  <c r="AZ127" i="89"/>
  <c r="AZ126" i="89"/>
  <c r="AZ125" i="89"/>
  <c r="AZ124" i="89"/>
  <c r="AZ123" i="89"/>
  <c r="AZ122" i="89"/>
  <c r="AZ121" i="89"/>
  <c r="AZ120" i="89"/>
  <c r="AZ3" i="90"/>
  <c r="AZ3" i="91"/>
  <c r="AZ173" i="89"/>
  <c r="AZ172" i="89"/>
  <c r="AZ171" i="89"/>
  <c r="AZ170" i="89"/>
  <c r="AZ169" i="89"/>
  <c r="AZ168" i="89"/>
  <c r="AZ167" i="89"/>
  <c r="AZ166" i="89"/>
  <c r="AZ165" i="89"/>
  <c r="AZ164" i="89"/>
  <c r="AZ163" i="89"/>
  <c r="AZ162" i="89"/>
  <c r="AZ161" i="89"/>
  <c r="AZ160" i="89"/>
  <c r="AZ159" i="89"/>
  <c r="AZ158" i="89"/>
  <c r="AZ157" i="89"/>
  <c r="AZ73" i="89"/>
  <c r="AZ72" i="89"/>
  <c r="AZ71" i="89"/>
  <c r="AZ70" i="89"/>
  <c r="AZ69" i="89"/>
  <c r="AZ68" i="89"/>
  <c r="AZ67" i="89"/>
  <c r="AZ66" i="89"/>
  <c r="AZ65" i="89"/>
  <c r="AZ64" i="89"/>
  <c r="AZ63" i="89"/>
  <c r="AZ62" i="89"/>
  <c r="AZ61" i="89"/>
  <c r="AZ60" i="89"/>
  <c r="AZ59" i="89"/>
  <c r="AZ58" i="89"/>
  <c r="AZ57" i="89"/>
  <c r="AZ56" i="89"/>
  <c r="AZ55" i="89"/>
  <c r="AZ54" i="89"/>
  <c r="AZ53" i="89"/>
  <c r="AZ52" i="89"/>
  <c r="AZ51" i="89"/>
  <c r="AZ50" i="89"/>
  <c r="AZ49" i="89"/>
  <c r="AZ48" i="89"/>
  <c r="AZ47" i="89"/>
  <c r="AZ46" i="89"/>
  <c r="AZ45" i="89"/>
  <c r="AZ44" i="89"/>
  <c r="AZ43" i="89"/>
  <c r="AZ42" i="89"/>
  <c r="AZ41" i="89"/>
  <c r="AZ40" i="89"/>
  <c r="AZ39" i="89"/>
  <c r="AZ38" i="89"/>
  <c r="AZ37" i="89"/>
  <c r="AZ36" i="89"/>
  <c r="AZ35" i="89"/>
  <c r="AZ34" i="89"/>
  <c r="AZ33" i="89"/>
  <c r="AZ32" i="89"/>
  <c r="AZ31" i="89"/>
  <c r="AZ30" i="89"/>
  <c r="AZ29" i="89"/>
  <c r="AZ28" i="89"/>
  <c r="AZ27" i="89"/>
  <c r="AZ26" i="89"/>
  <c r="AZ25" i="89"/>
  <c r="AZ24" i="89"/>
  <c r="AZ23" i="89"/>
  <c r="AZ22" i="89"/>
  <c r="AZ21" i="89"/>
  <c r="AZ20" i="89"/>
  <c r="AZ19" i="89"/>
  <c r="AZ18" i="89"/>
  <c r="AZ17" i="89"/>
  <c r="AZ16" i="89"/>
  <c r="AZ15" i="89"/>
  <c r="AZ14" i="89"/>
  <c r="AZ13" i="89"/>
  <c r="AZ12" i="89"/>
  <c r="AZ11" i="89"/>
  <c r="AZ10" i="89"/>
  <c r="AZ9" i="89"/>
  <c r="AZ8" i="89"/>
  <c r="AZ7" i="89"/>
  <c r="AZ6" i="89"/>
  <c r="AZ5" i="89"/>
  <c r="AZ4" i="89"/>
  <c r="AZ3" i="89"/>
  <c r="AZ117" i="89"/>
  <c r="AZ116" i="89"/>
  <c r="AZ115" i="89"/>
  <c r="AZ114" i="89"/>
  <c r="AZ113" i="89"/>
  <c r="AZ112" i="89"/>
  <c r="AZ111" i="89"/>
  <c r="AZ110" i="89"/>
  <c r="AZ109" i="89"/>
  <c r="AZ108" i="89"/>
  <c r="AZ107" i="89"/>
  <c r="AZ106" i="89"/>
  <c r="AZ105" i="89"/>
  <c r="AZ104" i="89"/>
  <c r="AZ103" i="89"/>
  <c r="AZ102" i="89"/>
  <c r="AZ101" i="89"/>
  <c r="AZ100" i="89"/>
  <c r="AZ99" i="89"/>
  <c r="AZ98" i="89"/>
  <c r="AZ97" i="89"/>
  <c r="AZ96" i="89"/>
  <c r="AZ95" i="89"/>
  <c r="AZ94" i="89"/>
  <c r="AZ93" i="89"/>
  <c r="AZ92" i="89"/>
  <c r="AZ91" i="89"/>
  <c r="AZ90" i="89"/>
  <c r="AZ89" i="89"/>
  <c r="AZ88" i="89"/>
  <c r="AZ87" i="89"/>
  <c r="AZ86" i="89"/>
  <c r="AZ85" i="89"/>
  <c r="AZ84" i="89"/>
  <c r="AZ83" i="89"/>
  <c r="AZ82" i="89"/>
  <c r="AZ81" i="89"/>
  <c r="AZ80" i="89"/>
  <c r="AZ79" i="89"/>
  <c r="AZ78" i="89"/>
  <c r="AZ3" i="87"/>
  <c r="AZ4" i="86"/>
  <c r="AZ3" i="86"/>
  <c r="AZ4" i="85"/>
  <c r="AZ3" i="85"/>
  <c r="AZ3" i="83"/>
  <c r="AZ3" i="78" l="1"/>
  <c r="AZ3" i="76"/>
  <c r="AZ4" i="75"/>
  <c r="AZ3" i="75"/>
  <c r="AZ4" i="74"/>
  <c r="AZ3" i="74"/>
  <c r="AZ3" i="70"/>
  <c r="AZ28" i="68"/>
  <c r="AZ27" i="68"/>
  <c r="AZ26" i="68"/>
  <c r="AZ25" i="68"/>
  <c r="AZ24" i="68"/>
  <c r="AZ23" i="68"/>
  <c r="AZ22" i="68"/>
  <c r="AZ21" i="68"/>
  <c r="AZ20" i="68"/>
  <c r="AZ19" i="68"/>
  <c r="AZ18" i="68"/>
  <c r="AZ17" i="68"/>
  <c r="AZ16" i="68"/>
  <c r="AZ15" i="68"/>
  <c r="AZ14" i="68"/>
  <c r="AZ13" i="68"/>
  <c r="AZ12" i="68"/>
  <c r="AZ11" i="68"/>
  <c r="AZ10" i="68"/>
  <c r="AZ9" i="68"/>
  <c r="AZ8" i="68"/>
  <c r="AZ7" i="68"/>
  <c r="AZ6" i="68"/>
  <c r="AZ4" i="67"/>
  <c r="AZ3" i="67"/>
  <c r="AZ35" i="66"/>
  <c r="AZ34" i="66"/>
  <c r="AZ33" i="66"/>
  <c r="AZ32" i="66"/>
  <c r="AZ31" i="66"/>
  <c r="AZ30" i="66"/>
  <c r="AZ29" i="66"/>
  <c r="AZ28" i="66"/>
  <c r="AZ27" i="66"/>
  <c r="AZ26" i="66"/>
  <c r="AZ25" i="66"/>
  <c r="AZ24" i="66"/>
  <c r="AZ23" i="66"/>
  <c r="AZ22" i="66"/>
  <c r="AZ21" i="66"/>
  <c r="AZ20" i="66"/>
  <c r="AZ19" i="66"/>
  <c r="AZ18" i="66"/>
  <c r="AZ17" i="66"/>
  <c r="AZ16" i="66"/>
  <c r="AZ15" i="66"/>
  <c r="AZ14" i="66"/>
  <c r="AZ13" i="66"/>
  <c r="AZ12" i="66"/>
  <c r="AZ11" i="66"/>
  <c r="AZ10" i="66"/>
  <c r="AZ9" i="66"/>
  <c r="AZ8" i="66"/>
  <c r="AZ7" i="66"/>
  <c r="AZ6" i="66"/>
  <c r="AZ5" i="66"/>
  <c r="AZ4" i="66"/>
  <c r="AZ13" i="65"/>
  <c r="AZ12" i="65"/>
  <c r="AZ11" i="65"/>
  <c r="AZ10" i="65"/>
  <c r="AZ9" i="65"/>
  <c r="AZ8" i="65"/>
  <c r="AZ7" i="65"/>
  <c r="AZ6" i="65"/>
  <c r="AZ5" i="65"/>
  <c r="AZ4" i="65"/>
  <c r="AZ3" i="65"/>
  <c r="AZ7" i="64"/>
  <c r="AZ3" i="63"/>
  <c r="AZ3" i="62"/>
  <c r="AZ3" i="60"/>
  <c r="AZ4" i="59"/>
  <c r="AZ3" i="59"/>
  <c r="AZ3" i="58"/>
  <c r="AZ3" i="57"/>
  <c r="AZ3" i="56"/>
  <c r="AZ3" i="55"/>
  <c r="AZ3" i="54"/>
  <c r="AZ3" i="53"/>
  <c r="AZ23" i="51"/>
  <c r="AZ22" i="51"/>
  <c r="AZ21" i="51"/>
  <c r="AZ20" i="51"/>
  <c r="AZ19" i="51"/>
  <c r="AZ18" i="51"/>
  <c r="AZ10" i="52"/>
  <c r="AZ9" i="52"/>
  <c r="AZ8" i="52"/>
  <c r="AZ7" i="52"/>
  <c r="AZ6" i="52"/>
  <c r="AZ5" i="52"/>
  <c r="AZ4" i="52"/>
  <c r="AZ3" i="52"/>
  <c r="AZ16" i="51"/>
  <c r="AZ15" i="51"/>
  <c r="AZ14" i="51"/>
  <c r="AZ13" i="51"/>
  <c r="AZ12" i="51"/>
  <c r="AZ11" i="51"/>
  <c r="AZ10" i="51"/>
  <c r="AZ9" i="51"/>
  <c r="AZ8" i="51"/>
  <c r="AZ7" i="51"/>
  <c r="AZ6" i="51"/>
  <c r="AZ5" i="51"/>
  <c r="AZ4" i="51"/>
  <c r="AZ3" i="51"/>
  <c r="AZ17" i="51"/>
  <c r="AZ3" i="49"/>
  <c r="AZ3" i="47"/>
  <c r="AZ4" i="48"/>
  <c r="AZ3" i="48"/>
  <c r="AZ3" i="46"/>
  <c r="AZ3" i="44"/>
  <c r="AZ3" i="43"/>
  <c r="AZ3" i="42"/>
  <c r="AZ3" i="41"/>
  <c r="AZ3" i="40"/>
  <c r="F26" i="38" l="1"/>
  <c r="E26" i="38"/>
  <c r="D26" i="38"/>
  <c r="G25" i="38"/>
  <c r="G24" i="38"/>
  <c r="G23" i="38"/>
  <c r="G26" i="38" s="1"/>
  <c r="F22" i="38"/>
  <c r="E22" i="38"/>
  <c r="G21" i="38"/>
  <c r="G20" i="38"/>
  <c r="G19" i="38"/>
  <c r="G18" i="38"/>
  <c r="G17" i="38"/>
  <c r="G16" i="38"/>
  <c r="G22" i="38" s="1"/>
  <c r="G15" i="38"/>
  <c r="F15" i="38"/>
  <c r="F28" i="38" s="1"/>
  <c r="E15" i="38"/>
  <c r="E28" i="38" s="1"/>
  <c r="D15" i="38"/>
  <c r="D28" i="38" s="1"/>
  <c r="G14" i="38"/>
  <c r="G13" i="38"/>
  <c r="G12" i="38"/>
  <c r="G11" i="38"/>
  <c r="P9" i="38"/>
  <c r="O9" i="38"/>
  <c r="N9" i="38"/>
  <c r="M9" i="38"/>
  <c r="L9" i="38"/>
  <c r="Q8" i="38"/>
  <c r="K8" i="38"/>
  <c r="Q7" i="38"/>
  <c r="K7" i="38"/>
  <c r="Q6" i="38"/>
  <c r="Q9" i="38" s="1"/>
  <c r="O833" i="33"/>
  <c r="N833" i="33"/>
  <c r="M833" i="33"/>
  <c r="L833" i="33"/>
  <c r="K833" i="33"/>
  <c r="J833" i="33"/>
  <c r="I833" i="33"/>
  <c r="H833" i="33"/>
  <c r="G833" i="33"/>
  <c r="F833" i="33"/>
  <c r="E833" i="33"/>
  <c r="E834" i="33" s="1"/>
  <c r="E835" i="33" s="1"/>
  <c r="D833" i="33"/>
  <c r="N529" i="30"/>
  <c r="M529" i="30"/>
  <c r="L529" i="30"/>
  <c r="K529" i="30"/>
  <c r="J529" i="30"/>
  <c r="I529" i="30"/>
  <c r="H529" i="30"/>
  <c r="G529" i="30"/>
  <c r="D530" i="30" s="1"/>
  <c r="D531" i="30" s="1"/>
  <c r="F529" i="30"/>
  <c r="E529" i="30"/>
  <c r="D529" i="30"/>
  <c r="C529" i="30"/>
  <c r="D26" i="36"/>
  <c r="G24" i="36"/>
  <c r="F24" i="36"/>
  <c r="F26" i="36" s="1"/>
  <c r="E24" i="36"/>
  <c r="D24" i="36"/>
  <c r="G23" i="36"/>
  <c r="G22" i="36"/>
  <c r="G21" i="36"/>
  <c r="E20" i="36"/>
  <c r="G19" i="36"/>
  <c r="G18" i="36"/>
  <c r="G17" i="36"/>
  <c r="G16" i="36"/>
  <c r="G20" i="36" s="1"/>
  <c r="G15" i="36"/>
  <c r="G26" i="36" s="1"/>
  <c r="F15" i="36"/>
  <c r="E15" i="36"/>
  <c r="E26" i="36" s="1"/>
  <c r="D15" i="36"/>
  <c r="G14" i="36"/>
  <c r="G13" i="36"/>
  <c r="G12" i="36"/>
  <c r="G11" i="36"/>
  <c r="P9" i="36"/>
  <c r="O9" i="36"/>
  <c r="N9" i="36"/>
  <c r="M9" i="36"/>
  <c r="L9" i="36"/>
  <c r="Q8" i="36"/>
  <c r="K8" i="36"/>
  <c r="Q7" i="36"/>
  <c r="K7" i="36"/>
  <c r="Q6" i="36"/>
  <c r="Q9" i="36" s="1"/>
  <c r="G28" i="38" l="1"/>
</calcChain>
</file>

<file path=xl/sharedStrings.xml><?xml version="1.0" encoding="utf-8"?>
<sst xmlns="http://schemas.openxmlformats.org/spreadsheetml/2006/main" count="78797" uniqueCount="10423">
  <si>
    <t>移設</t>
    <rPh sb="0" eb="2">
      <t>イセツ</t>
    </rPh>
    <phoneticPr fontId="3"/>
  </si>
  <si>
    <t>更新</t>
    <rPh sb="0" eb="2">
      <t>コウシン</t>
    </rPh>
    <phoneticPr fontId="3"/>
  </si>
  <si>
    <t>増設</t>
  </si>
  <si>
    <t>新規</t>
  </si>
  <si>
    <t>放射線治療装置</t>
  </si>
  <si>
    <t>位置決めCT撮影装置</t>
  </si>
  <si>
    <t>X線CT撮影装置</t>
  </si>
  <si>
    <t>MRI（1.5T）</t>
  </si>
  <si>
    <t>X線TV装置</t>
  </si>
  <si>
    <t>内視鏡室(消化器内科)</t>
  </si>
  <si>
    <t>X線骨密度測定装置（全身）</t>
  </si>
  <si>
    <t>パノラマ撮影装置</t>
  </si>
  <si>
    <t>手術室</t>
    <rPh sb="0" eb="2">
      <t>シュジュツ</t>
    </rPh>
    <rPh sb="2" eb="3">
      <t>シツ</t>
    </rPh>
    <phoneticPr fontId="3"/>
  </si>
  <si>
    <t>ポータブルX線撮影装置</t>
  </si>
  <si>
    <t>NICU</t>
    <phoneticPr fontId="3"/>
  </si>
  <si>
    <t>形成外科</t>
    <rPh sb="0" eb="4">
      <t>ケイセイゲカ</t>
    </rPh>
    <phoneticPr fontId="3"/>
  </si>
  <si>
    <t>処置室</t>
    <rPh sb="0" eb="3">
      <t>ショチシツ</t>
    </rPh>
    <phoneticPr fontId="3"/>
  </si>
  <si>
    <t>臨床用ポリグラフ</t>
  </si>
  <si>
    <t>3Dマッピングシステム</t>
  </si>
  <si>
    <t>IVUS（血管内イメージング）</t>
  </si>
  <si>
    <t>手術室</t>
    <rPh sb="0" eb="3">
      <t>シュジュツシツ</t>
    </rPh>
    <phoneticPr fontId="3"/>
  </si>
  <si>
    <t>血管内OCTイメージング装置</t>
  </si>
  <si>
    <t>ロボット手術支援装置</t>
  </si>
  <si>
    <t>手術顕微鏡</t>
  </si>
  <si>
    <t>ICU</t>
    <phoneticPr fontId="3"/>
  </si>
  <si>
    <t>ウォッシャーディスインフェクター</t>
  </si>
  <si>
    <t>オートクレーブ</t>
  </si>
  <si>
    <t>ホルマリン滅菌装置</t>
  </si>
  <si>
    <t>RO水製造装置</t>
  </si>
  <si>
    <t>垂直回転棚（バーチカル）</t>
  </si>
  <si>
    <t>薬剤部</t>
    <rPh sb="0" eb="3">
      <t>ヤクザイブ</t>
    </rPh>
    <phoneticPr fontId="3"/>
  </si>
  <si>
    <t>泌尿器科</t>
    <rPh sb="0" eb="4">
      <t>ヒニョウキカ</t>
    </rPh>
    <phoneticPr fontId="3"/>
  </si>
  <si>
    <t>生化学自動分析装置</t>
  </si>
  <si>
    <t>臨床検査科【検体検査】</t>
    <rPh sb="0" eb="4">
      <t>リンショウケンサ</t>
    </rPh>
    <rPh sb="4" eb="5">
      <t>カ</t>
    </rPh>
    <rPh sb="6" eb="8">
      <t>ケンタイ</t>
    </rPh>
    <rPh sb="8" eb="10">
      <t>ケンサ</t>
    </rPh>
    <phoneticPr fontId="3"/>
  </si>
  <si>
    <t>免疫測定装置</t>
  </si>
  <si>
    <t>血球分析装置</t>
  </si>
  <si>
    <t>全自動輸血検査装置</t>
  </si>
  <si>
    <t>細菌同定・感受性検査システム</t>
  </si>
  <si>
    <t>自動採血管準備装置</t>
  </si>
  <si>
    <t>心肺運動負荷試験装置</t>
  </si>
  <si>
    <t>肺機能検査装置</t>
    <rPh sb="0" eb="3">
      <t>ハイキノウ</t>
    </rPh>
    <rPh sb="3" eb="5">
      <t>ケンサ</t>
    </rPh>
    <rPh sb="5" eb="7">
      <t>ソウチ</t>
    </rPh>
    <phoneticPr fontId="2"/>
  </si>
  <si>
    <t>手術室</t>
  </si>
  <si>
    <t>小児科・小児外科</t>
  </si>
  <si>
    <t>コルポスコープ</t>
  </si>
  <si>
    <t>眼科</t>
    <rPh sb="0" eb="2">
      <t>ガンカ</t>
    </rPh>
    <phoneticPr fontId="3"/>
  </si>
  <si>
    <t>手術顕微鏡</t>
    <rPh sb="0" eb="2">
      <t>シュジュツ</t>
    </rPh>
    <rPh sb="2" eb="5">
      <t>ケンビキョウ</t>
    </rPh>
    <phoneticPr fontId="2"/>
  </si>
  <si>
    <t>マルチカラーレーザー光凝固装置</t>
  </si>
  <si>
    <t>運動負荷システム</t>
  </si>
  <si>
    <t>リハビリテーション科</t>
    <rPh sb="9" eb="10">
      <t>カ</t>
    </rPh>
    <phoneticPr fontId="3"/>
  </si>
  <si>
    <t>機械浴装置（特殊浴槽）</t>
  </si>
  <si>
    <t>保育器</t>
    <rPh sb="0" eb="3">
      <t>ホイクキ</t>
    </rPh>
    <phoneticPr fontId="3"/>
  </si>
  <si>
    <t>インファントウォーマー（開放型保育器）</t>
  </si>
  <si>
    <t>搬送用保育器</t>
  </si>
  <si>
    <t>1.整備年度のシミュレーション</t>
    <rPh sb="2" eb="6">
      <t>セイビネンド</t>
    </rPh>
    <phoneticPr fontId="3"/>
  </si>
  <si>
    <t>2.年度別支出額の想定（概算想定）</t>
    <rPh sb="2" eb="4">
      <t>ネンド</t>
    </rPh>
    <rPh sb="4" eb="5">
      <t>ベツ</t>
    </rPh>
    <rPh sb="5" eb="7">
      <t>シシュツ</t>
    </rPh>
    <rPh sb="7" eb="8">
      <t>ガク</t>
    </rPh>
    <rPh sb="9" eb="11">
      <t>ソウテイ</t>
    </rPh>
    <rPh sb="12" eb="14">
      <t>ガイサン</t>
    </rPh>
    <rPh sb="14" eb="16">
      <t>ソウテイ</t>
    </rPh>
    <phoneticPr fontId="3"/>
  </si>
  <si>
    <t>※税込</t>
    <rPh sb="1" eb="3">
      <t>ゼイコ</t>
    </rPh>
    <phoneticPr fontId="3"/>
  </si>
  <si>
    <t>【R7】　　　　2025年度の開院時期に整備することが望ましい機器</t>
    <rPh sb="12" eb="13">
      <t>ネン</t>
    </rPh>
    <rPh sb="13" eb="14">
      <t>ド</t>
    </rPh>
    <rPh sb="15" eb="17">
      <t>カイイン</t>
    </rPh>
    <rPh sb="17" eb="19">
      <t>ジキ</t>
    </rPh>
    <rPh sb="20" eb="22">
      <t>セイビ</t>
    </rPh>
    <rPh sb="27" eb="28">
      <t>ノゾ</t>
    </rPh>
    <rPh sb="31" eb="33">
      <t>キキ</t>
    </rPh>
    <phoneticPr fontId="3"/>
  </si>
  <si>
    <t>2023年(R5)</t>
    <rPh sb="4" eb="5">
      <t>ネン</t>
    </rPh>
    <phoneticPr fontId="3"/>
  </si>
  <si>
    <t>2024年(R6)</t>
    <rPh sb="4" eb="5">
      <t>ネン</t>
    </rPh>
    <phoneticPr fontId="3"/>
  </si>
  <si>
    <t>2025年(R7)</t>
    <rPh sb="4" eb="5">
      <t>ネン</t>
    </rPh>
    <phoneticPr fontId="3"/>
  </si>
  <si>
    <t>2026年(R8)</t>
    <rPh sb="4" eb="5">
      <t>ネン</t>
    </rPh>
    <phoneticPr fontId="3"/>
  </si>
  <si>
    <t>2027年(R9)</t>
    <rPh sb="4" eb="5">
      <t>ネン</t>
    </rPh>
    <phoneticPr fontId="3"/>
  </si>
  <si>
    <t>合計</t>
    <rPh sb="0" eb="2">
      <t>ゴウケイ</t>
    </rPh>
    <phoneticPr fontId="3"/>
  </si>
  <si>
    <t>【R7前後】　新病院開院前に購入して新病院に移設して良い機器。または開院後に買い替えても良いと思われる機器（シミュレーション上はR4～R6に分散させる）</t>
    <rPh sb="3" eb="5">
      <t>ゼンゴ</t>
    </rPh>
    <rPh sb="7" eb="10">
      <t>シンビョウイン</t>
    </rPh>
    <rPh sb="10" eb="12">
      <t>カイイン</t>
    </rPh>
    <rPh sb="12" eb="13">
      <t>マエ</t>
    </rPh>
    <rPh sb="14" eb="16">
      <t>コウニュウ</t>
    </rPh>
    <rPh sb="18" eb="21">
      <t>シンビョウイン</t>
    </rPh>
    <rPh sb="22" eb="24">
      <t>イセツ</t>
    </rPh>
    <rPh sb="26" eb="27">
      <t>ヨ</t>
    </rPh>
    <rPh sb="28" eb="30">
      <t>キキ</t>
    </rPh>
    <rPh sb="34" eb="36">
      <t>カイイン</t>
    </rPh>
    <rPh sb="36" eb="37">
      <t>ゴ</t>
    </rPh>
    <rPh sb="38" eb="39">
      <t>カ</t>
    </rPh>
    <rPh sb="40" eb="41">
      <t>カ</t>
    </rPh>
    <rPh sb="44" eb="45">
      <t>ヨ</t>
    </rPh>
    <rPh sb="47" eb="48">
      <t>オモ</t>
    </rPh>
    <rPh sb="51" eb="53">
      <t>キキ</t>
    </rPh>
    <rPh sb="62" eb="63">
      <t>ジョウ</t>
    </rPh>
    <rPh sb="70" eb="72">
      <t>ブンサン</t>
    </rPh>
    <phoneticPr fontId="3"/>
  </si>
  <si>
    <t>医療機器</t>
    <rPh sb="0" eb="4">
      <t>イリョウキキ</t>
    </rPh>
    <phoneticPr fontId="3"/>
  </si>
  <si>
    <t>【R7以降】　新規・増設要望を中心に新病院の経営状況をみて購入を検討する機器</t>
    <rPh sb="3" eb="5">
      <t>イコウ</t>
    </rPh>
    <rPh sb="7" eb="9">
      <t>シンキ</t>
    </rPh>
    <rPh sb="10" eb="12">
      <t>ゾウセツ</t>
    </rPh>
    <rPh sb="12" eb="14">
      <t>ヨウボウ</t>
    </rPh>
    <rPh sb="15" eb="17">
      <t>チュウシン</t>
    </rPh>
    <rPh sb="18" eb="21">
      <t>シンビョウイン</t>
    </rPh>
    <rPh sb="22" eb="24">
      <t>ケイエイ</t>
    </rPh>
    <rPh sb="24" eb="26">
      <t>ジョウキョウ</t>
    </rPh>
    <rPh sb="29" eb="31">
      <t>コウニュウ</t>
    </rPh>
    <rPh sb="32" eb="34">
      <t>ケントウ</t>
    </rPh>
    <rPh sb="36" eb="38">
      <t>キキ</t>
    </rPh>
    <phoneticPr fontId="3"/>
  </si>
  <si>
    <t>支出年度</t>
    <rPh sb="0" eb="2">
      <t>シシュツ</t>
    </rPh>
    <rPh sb="2" eb="4">
      <t>ネンド</t>
    </rPh>
    <phoneticPr fontId="3"/>
  </si>
  <si>
    <t>区分</t>
    <rPh sb="0" eb="2">
      <t>クブン</t>
    </rPh>
    <phoneticPr fontId="3"/>
  </si>
  <si>
    <t>R7前後</t>
    <phoneticPr fontId="3"/>
  </si>
  <si>
    <t>R7</t>
  </si>
  <si>
    <t>R7以降</t>
    <phoneticPr fontId="3"/>
  </si>
  <si>
    <t>小計</t>
    <rPh sb="0" eb="2">
      <t>ショウケイ</t>
    </rPh>
    <phoneticPr fontId="3"/>
  </si>
  <si>
    <t>【前提条件】</t>
    <rPh sb="1" eb="3">
      <t>ゼンテイ</t>
    </rPh>
    <rPh sb="3" eb="5">
      <t>ジョウケン</t>
    </rPh>
    <phoneticPr fontId="3"/>
  </si>
  <si>
    <t>この結果を踏まえ、病院事業の経営状況を考慮し支出できる限界値に基づき、年度別支出額を上記のとおり設定した。</t>
    <rPh sb="2" eb="4">
      <t>ケッカ</t>
    </rPh>
    <rPh sb="5" eb="6">
      <t>フ</t>
    </rPh>
    <rPh sb="9" eb="11">
      <t>ビョウイン</t>
    </rPh>
    <rPh sb="11" eb="13">
      <t>ジギョウ</t>
    </rPh>
    <rPh sb="14" eb="16">
      <t>ケイエイ</t>
    </rPh>
    <rPh sb="16" eb="18">
      <t>ジョウキョウ</t>
    </rPh>
    <rPh sb="19" eb="21">
      <t>コウリョ</t>
    </rPh>
    <rPh sb="22" eb="24">
      <t>シシュツ</t>
    </rPh>
    <rPh sb="27" eb="29">
      <t>ゲンカイ</t>
    </rPh>
    <rPh sb="29" eb="30">
      <t>チ</t>
    </rPh>
    <rPh sb="31" eb="32">
      <t>モト</t>
    </rPh>
    <rPh sb="35" eb="37">
      <t>ネンド</t>
    </rPh>
    <rPh sb="37" eb="38">
      <t>ベツ</t>
    </rPh>
    <rPh sb="38" eb="40">
      <t>シシュツ</t>
    </rPh>
    <rPh sb="40" eb="41">
      <t>ガク</t>
    </rPh>
    <rPh sb="42" eb="44">
      <t>ジョウキ</t>
    </rPh>
    <rPh sb="48" eb="50">
      <t>セッテイ</t>
    </rPh>
    <phoneticPr fontId="3"/>
  </si>
  <si>
    <t>上記支出額は、購入・増設・新規分の優先順位付けや仕様見直し、リースレンタルの継続を前提した縮減検討を大前提とした数値である。</t>
    <rPh sb="0" eb="2">
      <t>ジョウキ</t>
    </rPh>
    <rPh sb="2" eb="5">
      <t>シシュツガク</t>
    </rPh>
    <rPh sb="7" eb="9">
      <t>コウニュウ</t>
    </rPh>
    <rPh sb="10" eb="12">
      <t>ゾウセツ</t>
    </rPh>
    <rPh sb="13" eb="15">
      <t>シンキ</t>
    </rPh>
    <rPh sb="15" eb="16">
      <t>ブン</t>
    </rPh>
    <rPh sb="17" eb="19">
      <t>ユウセン</t>
    </rPh>
    <rPh sb="19" eb="21">
      <t>ジュンイ</t>
    </rPh>
    <rPh sb="21" eb="22">
      <t>ヅ</t>
    </rPh>
    <rPh sb="24" eb="26">
      <t>シヨウ</t>
    </rPh>
    <rPh sb="26" eb="28">
      <t>ミナオ</t>
    </rPh>
    <rPh sb="38" eb="40">
      <t>ケイゾク</t>
    </rPh>
    <rPh sb="41" eb="43">
      <t>ゼンテイ</t>
    </rPh>
    <rPh sb="45" eb="47">
      <t>シュクゲン</t>
    </rPh>
    <rPh sb="47" eb="49">
      <t>ケントウ</t>
    </rPh>
    <rPh sb="50" eb="51">
      <t>ダイ</t>
    </rPh>
    <rPh sb="51" eb="53">
      <t>ゼンテイ</t>
    </rPh>
    <rPh sb="56" eb="58">
      <t>スウチ</t>
    </rPh>
    <phoneticPr fontId="3"/>
  </si>
  <si>
    <t>ハイブリッド手術、ロボット手術、OアームはR7年以降整備と設定</t>
    <rPh sb="6" eb="8">
      <t>シュジュツ</t>
    </rPh>
    <rPh sb="13" eb="15">
      <t>シュジュツ</t>
    </rPh>
    <rPh sb="23" eb="24">
      <t>ネン</t>
    </rPh>
    <rPh sb="24" eb="26">
      <t>イコウ</t>
    </rPh>
    <rPh sb="26" eb="28">
      <t>セイビ</t>
    </rPh>
    <rPh sb="29" eb="31">
      <t>セッテイ</t>
    </rPh>
    <phoneticPr fontId="3"/>
  </si>
  <si>
    <t>なお、新病院開院前においては、主に現有医療機器の経年劣化を理由に現病院の医療機能維持に必要なものの調達を前提とし、</t>
    <rPh sb="3" eb="6">
      <t>シンビョウイン</t>
    </rPh>
    <rPh sb="6" eb="8">
      <t>カイイン</t>
    </rPh>
    <rPh sb="8" eb="9">
      <t>マエ</t>
    </rPh>
    <rPh sb="15" eb="16">
      <t>オモ</t>
    </rPh>
    <rPh sb="17" eb="19">
      <t>ゲンユウ</t>
    </rPh>
    <rPh sb="19" eb="21">
      <t>イリョウ</t>
    </rPh>
    <rPh sb="21" eb="23">
      <t>キキ</t>
    </rPh>
    <rPh sb="24" eb="26">
      <t>ケイネン</t>
    </rPh>
    <rPh sb="26" eb="28">
      <t>レッカ</t>
    </rPh>
    <rPh sb="29" eb="31">
      <t>リユウ</t>
    </rPh>
    <rPh sb="32" eb="35">
      <t>ゲンビョウイン</t>
    </rPh>
    <rPh sb="36" eb="40">
      <t>イリョウキノウ</t>
    </rPh>
    <rPh sb="40" eb="42">
      <t>イジ</t>
    </rPh>
    <rPh sb="43" eb="45">
      <t>ヒツヨウ</t>
    </rPh>
    <rPh sb="49" eb="51">
      <t>チョウタツ</t>
    </rPh>
    <rPh sb="52" eb="54">
      <t>ゼンテイ</t>
    </rPh>
    <phoneticPr fontId="3"/>
  </si>
  <si>
    <t>将来</t>
  </si>
  <si>
    <t>新病院開院後においては医師の増員状況に応じた段階的な医療機能の拡張を目的とした機器調達に予算を充てることを前提とする。</t>
    <rPh sb="0" eb="3">
      <t>シンビョウイン</t>
    </rPh>
    <rPh sb="3" eb="6">
      <t>カイインゴ</t>
    </rPh>
    <rPh sb="34" eb="36">
      <t>モクテキ</t>
    </rPh>
    <rPh sb="39" eb="43">
      <t>キキチョウタツ</t>
    </rPh>
    <rPh sb="44" eb="46">
      <t>ヨサン</t>
    </rPh>
    <rPh sb="47" eb="48">
      <t>ア</t>
    </rPh>
    <rPh sb="53" eb="55">
      <t>ゼンテイ</t>
    </rPh>
    <phoneticPr fontId="3"/>
  </si>
  <si>
    <t>什器・家具</t>
  </si>
  <si>
    <t>手術室備品</t>
    <rPh sb="0" eb="2">
      <t>シュジュツ</t>
    </rPh>
    <rPh sb="2" eb="3">
      <t>シツ</t>
    </rPh>
    <rPh sb="3" eb="5">
      <t>ビヒン</t>
    </rPh>
    <phoneticPr fontId="3"/>
  </si>
  <si>
    <t>カーテン・ブラインド</t>
  </si>
  <si>
    <t>医療設備工事関連</t>
    <rPh sb="0" eb="2">
      <t>イリョウ</t>
    </rPh>
    <rPh sb="2" eb="4">
      <t>セツビ</t>
    </rPh>
    <rPh sb="4" eb="6">
      <t>コウジ</t>
    </rPh>
    <rPh sb="6" eb="8">
      <t>カンレン</t>
    </rPh>
    <phoneticPr fontId="3"/>
  </si>
  <si>
    <t>シールド工事などが対象になるため、耐用年数設定に注意</t>
    <rPh sb="4" eb="6">
      <t>コウジ</t>
    </rPh>
    <rPh sb="9" eb="11">
      <t>タイショウ</t>
    </rPh>
    <rPh sb="17" eb="21">
      <t>タイヨウネンスウ</t>
    </rPh>
    <rPh sb="21" eb="23">
      <t>セッテイ</t>
    </rPh>
    <rPh sb="24" eb="26">
      <t>チュウイ</t>
    </rPh>
    <phoneticPr fontId="3"/>
  </si>
  <si>
    <t>医療機器備品等移転費</t>
    <phoneticPr fontId="3"/>
  </si>
  <si>
    <t>医療機器の移転設置費</t>
    <phoneticPr fontId="3"/>
  </si>
  <si>
    <t>廃棄処分費</t>
    <phoneticPr fontId="3"/>
  </si>
  <si>
    <t>廃棄処分費の計上年度は要確認</t>
    <rPh sb="0" eb="5">
      <t>ハイキショブンヒ</t>
    </rPh>
    <rPh sb="6" eb="8">
      <t>ケイジョウ</t>
    </rPh>
    <rPh sb="8" eb="10">
      <t>ネンド</t>
    </rPh>
    <rPh sb="11" eb="14">
      <t>ヨウカクニン</t>
    </rPh>
    <phoneticPr fontId="3"/>
  </si>
  <si>
    <t>税込総合計</t>
    <rPh sb="0" eb="2">
      <t>ゼイコミ</t>
    </rPh>
    <rPh sb="2" eb="4">
      <t>ソウゴウ</t>
    </rPh>
    <rPh sb="4" eb="5">
      <t>ケイ</t>
    </rPh>
    <phoneticPr fontId="3"/>
  </si>
  <si>
    <t>階</t>
    <rPh sb="0" eb="1">
      <t>カイ</t>
    </rPh>
    <phoneticPr fontId="5"/>
  </si>
  <si>
    <t>室名</t>
    <rPh sb="0" eb="2">
      <t>シツメイ</t>
    </rPh>
    <phoneticPr fontId="3"/>
  </si>
  <si>
    <t>部署名</t>
    <rPh sb="0" eb="1">
      <t>ブ</t>
    </rPh>
    <rPh sb="1" eb="2">
      <t>ショ</t>
    </rPh>
    <rPh sb="2" eb="3">
      <t>メイ</t>
    </rPh>
    <phoneticPr fontId="5"/>
  </si>
  <si>
    <t>室名</t>
    <phoneticPr fontId="7"/>
  </si>
  <si>
    <t>取得年月日</t>
    <rPh sb="0" eb="2">
      <t>シュトク</t>
    </rPh>
    <rPh sb="2" eb="4">
      <t>ネンゲツ</t>
    </rPh>
    <rPh sb="4" eb="5">
      <t>ヒ</t>
    </rPh>
    <phoneticPr fontId="5"/>
  </si>
  <si>
    <t>機器名称</t>
    <phoneticPr fontId="3"/>
  </si>
  <si>
    <t>放射線科【画像診断】</t>
    <rPh sb="0" eb="4">
      <t>ホウシャセンカ</t>
    </rPh>
    <rPh sb="5" eb="9">
      <t>ガゾウシンダン</t>
    </rPh>
    <phoneticPr fontId="3"/>
  </si>
  <si>
    <t>放射線科</t>
    <rPh sb="0" eb="3">
      <t>ホウシャセン</t>
    </rPh>
    <rPh sb="3" eb="4">
      <t>カ</t>
    </rPh>
    <phoneticPr fontId="7"/>
  </si>
  <si>
    <t>一般撮影室(2)</t>
    <rPh sb="0" eb="2">
      <t>イッパン</t>
    </rPh>
    <rPh sb="2" eb="4">
      <t>サツエイ</t>
    </rPh>
    <rPh sb="4" eb="5">
      <t>シツ</t>
    </rPh>
    <phoneticPr fontId="7"/>
  </si>
  <si>
    <t>0125</t>
  </si>
  <si>
    <t>Rad Speed Pro</t>
  </si>
  <si>
    <t>-</t>
  </si>
  <si>
    <t>0126</t>
  </si>
  <si>
    <t>BR-120</t>
  </si>
  <si>
    <t>0127</t>
  </si>
  <si>
    <t>BK-120</t>
  </si>
  <si>
    <t>0129</t>
  </si>
  <si>
    <t>FD-21P</t>
  </si>
  <si>
    <t>一般撮影室(1)</t>
    <rPh sb="0" eb="2">
      <t>イッパン</t>
    </rPh>
    <rPh sb="2" eb="4">
      <t>サツエイ</t>
    </rPh>
    <rPh sb="4" eb="5">
      <t>シツ</t>
    </rPh>
    <phoneticPr fontId="7"/>
  </si>
  <si>
    <t>0120</t>
  </si>
  <si>
    <t>0121</t>
  </si>
  <si>
    <t>0122</t>
  </si>
  <si>
    <t>UBS-A</t>
  </si>
  <si>
    <t>一般撮影室3</t>
    <rPh sb="0" eb="2">
      <t>イッパン</t>
    </rPh>
    <rPh sb="2" eb="4">
      <t>サツエイ</t>
    </rPh>
    <rPh sb="4" eb="5">
      <t>シツ</t>
    </rPh>
    <phoneticPr fontId="3"/>
  </si>
  <si>
    <t>0128</t>
  </si>
  <si>
    <t>一般撮影室4</t>
    <rPh sb="0" eb="2">
      <t>イッパン</t>
    </rPh>
    <rPh sb="2" eb="4">
      <t>サツエイ</t>
    </rPh>
    <rPh sb="4" eb="5">
      <t>シツ</t>
    </rPh>
    <phoneticPr fontId="3"/>
  </si>
  <si>
    <t>0130</t>
  </si>
  <si>
    <t>0131</t>
  </si>
  <si>
    <t>X-TV室(3)</t>
    <rPh sb="4" eb="5">
      <t>シツ</t>
    </rPh>
    <phoneticPr fontId="7"/>
  </si>
  <si>
    <t>0878</t>
  </si>
  <si>
    <t>乳房撮影室</t>
    <rPh sb="0" eb="2">
      <t>ニュウボウ</t>
    </rPh>
    <rPh sb="2" eb="4">
      <t>サツエイ</t>
    </rPh>
    <rPh sb="4" eb="5">
      <t>シツ</t>
    </rPh>
    <phoneticPr fontId="3"/>
  </si>
  <si>
    <t>乳房撮影室</t>
    <rPh sb="0" eb="2">
      <t>ニュウボウ</t>
    </rPh>
    <rPh sb="2" eb="4">
      <t>サツエイ</t>
    </rPh>
    <rPh sb="4" eb="5">
      <t>シツ</t>
    </rPh>
    <phoneticPr fontId="7"/>
  </si>
  <si>
    <t>Senographe Pristina</t>
  </si>
  <si>
    <t>0147</t>
  </si>
  <si>
    <t>0149</t>
  </si>
  <si>
    <t>0150</t>
  </si>
  <si>
    <t>0151</t>
  </si>
  <si>
    <t>0152</t>
  </si>
  <si>
    <t>21.2.13</t>
    <phoneticPr fontId="7"/>
  </si>
  <si>
    <t>ベッドサイドモニタ</t>
  </si>
  <si>
    <t>BSM-2301</t>
  </si>
  <si>
    <t>0173</t>
  </si>
  <si>
    <t>ドライイメージャー</t>
  </si>
  <si>
    <t>0174</t>
  </si>
  <si>
    <t>FCR XL-2</t>
  </si>
  <si>
    <t>0153</t>
  </si>
  <si>
    <t>超音波診断装置</t>
  </si>
  <si>
    <t>0888</t>
  </si>
  <si>
    <t>0875</t>
  </si>
  <si>
    <t>インキュベーター</t>
  </si>
  <si>
    <t>ADVANTEC</t>
  </si>
  <si>
    <t>TVA460DA</t>
  </si>
  <si>
    <t>CT室1</t>
    <rPh sb="2" eb="3">
      <t>シツ</t>
    </rPh>
    <phoneticPr fontId="3"/>
  </si>
  <si>
    <t>0874</t>
  </si>
  <si>
    <t>0873</t>
  </si>
  <si>
    <t>PVM-2701</t>
  </si>
  <si>
    <t>0871</t>
  </si>
  <si>
    <t>0872</t>
  </si>
  <si>
    <t>0876</t>
  </si>
  <si>
    <t>MRI撮影室1</t>
    <rPh sb="3" eb="5">
      <t>サツエイ</t>
    </rPh>
    <rPh sb="5" eb="6">
      <t>シツ</t>
    </rPh>
    <phoneticPr fontId="3"/>
  </si>
  <si>
    <t>MRI室</t>
    <rPh sb="3" eb="4">
      <t>シツ</t>
    </rPh>
    <phoneticPr fontId="7"/>
  </si>
  <si>
    <t>0146</t>
  </si>
  <si>
    <t>MRI（3T）</t>
  </si>
  <si>
    <t>MAGNETOM Skyra</t>
  </si>
  <si>
    <t>共通</t>
    <rPh sb="0" eb="2">
      <t>キョウツウ</t>
    </rPh>
    <phoneticPr fontId="3"/>
  </si>
  <si>
    <t>操作室（MRI）</t>
    <rPh sb="0" eb="3">
      <t>ソウサシツ</t>
    </rPh>
    <phoneticPr fontId="3"/>
  </si>
  <si>
    <t>7500FO</t>
  </si>
  <si>
    <t>0135</t>
  </si>
  <si>
    <t>Mridium</t>
  </si>
  <si>
    <t>0137</t>
  </si>
  <si>
    <t>0138</t>
  </si>
  <si>
    <t>前室（MRI）</t>
    <rPh sb="0" eb="2">
      <t>ゼンシツ</t>
    </rPh>
    <phoneticPr fontId="3"/>
  </si>
  <si>
    <t>0139</t>
  </si>
  <si>
    <t>0140</t>
  </si>
  <si>
    <t>0141</t>
  </si>
  <si>
    <t>0142</t>
  </si>
  <si>
    <t>0143</t>
  </si>
  <si>
    <t>0144</t>
  </si>
  <si>
    <t>PD140N</t>
  </si>
  <si>
    <t>0145</t>
  </si>
  <si>
    <t>リクライニングチェア</t>
  </si>
  <si>
    <t>処置室</t>
    <rPh sb="0" eb="2">
      <t>ショチ</t>
    </rPh>
    <rPh sb="2" eb="3">
      <t>シツ</t>
    </rPh>
    <phoneticPr fontId="3"/>
  </si>
  <si>
    <t>-</t>
    <phoneticPr fontId="3"/>
  </si>
  <si>
    <t>放射線科【核医学】</t>
    <rPh sb="0" eb="4">
      <t>ホウシャセンカ</t>
    </rPh>
    <rPh sb="5" eb="8">
      <t>カクイガク</t>
    </rPh>
    <phoneticPr fontId="3"/>
  </si>
  <si>
    <t>管理室</t>
    <rPh sb="0" eb="3">
      <t>カンリシツ</t>
    </rPh>
    <phoneticPr fontId="3"/>
  </si>
  <si>
    <t>体外計測室</t>
    <rPh sb="0" eb="2">
      <t>タイガイ</t>
    </rPh>
    <rPh sb="2" eb="4">
      <t>ケイソク</t>
    </rPh>
    <rPh sb="4" eb="5">
      <t>シツ</t>
    </rPh>
    <phoneticPr fontId="3"/>
  </si>
  <si>
    <t>体外計測室</t>
    <rPh sb="0" eb="2">
      <t>タイガイ</t>
    </rPh>
    <rPh sb="2" eb="4">
      <t>ケイソク</t>
    </rPh>
    <rPh sb="4" eb="5">
      <t>シツ</t>
    </rPh>
    <phoneticPr fontId="7"/>
  </si>
  <si>
    <t>0526</t>
  </si>
  <si>
    <t>0528</t>
  </si>
  <si>
    <t>0529</t>
  </si>
  <si>
    <t>0530</t>
  </si>
  <si>
    <t>廊下</t>
    <rPh sb="0" eb="2">
      <t>ロウカ</t>
    </rPh>
    <phoneticPr fontId="7"/>
  </si>
  <si>
    <t>0523</t>
  </si>
  <si>
    <t>ハンドフットクロズモニタ</t>
  </si>
  <si>
    <t>0538</t>
  </si>
  <si>
    <t>0539</t>
  </si>
  <si>
    <t>0540</t>
  </si>
  <si>
    <t>0541</t>
  </si>
  <si>
    <t>0542</t>
  </si>
  <si>
    <t>ホットラベラー</t>
  </si>
  <si>
    <t>FHL-2</t>
  </si>
  <si>
    <t>0547</t>
  </si>
  <si>
    <t>MPR-213F</t>
  </si>
  <si>
    <t>処置室</t>
    <rPh sb="0" eb="3">
      <t>ショチシツ</t>
    </rPh>
    <phoneticPr fontId="7"/>
  </si>
  <si>
    <t>0531</t>
  </si>
  <si>
    <t>0534</t>
  </si>
  <si>
    <t>0535</t>
  </si>
  <si>
    <t>0536</t>
  </si>
  <si>
    <t>0537</t>
  </si>
  <si>
    <t>シンチレーションサーベイメータ</t>
  </si>
  <si>
    <t>運動負荷室</t>
    <rPh sb="0" eb="2">
      <t>ウンドウ</t>
    </rPh>
    <rPh sb="2" eb="4">
      <t>フカ</t>
    </rPh>
    <rPh sb="4" eb="5">
      <t>シツ</t>
    </rPh>
    <phoneticPr fontId="3"/>
  </si>
  <si>
    <t>0524</t>
  </si>
  <si>
    <t>0525</t>
  </si>
  <si>
    <t>0543</t>
  </si>
  <si>
    <t>ECG-1550</t>
  </si>
  <si>
    <t>0544</t>
  </si>
  <si>
    <t>0545</t>
  </si>
  <si>
    <t>TEC-5531</t>
  </si>
  <si>
    <t>器材スペース</t>
    <rPh sb="0" eb="2">
      <t>キザイ</t>
    </rPh>
    <phoneticPr fontId="3"/>
  </si>
  <si>
    <t>手術室</t>
    <rPh sb="0" eb="3">
      <t>シュジュツシツ</t>
    </rPh>
    <phoneticPr fontId="7"/>
  </si>
  <si>
    <t>1204</t>
  </si>
  <si>
    <t>1205</t>
  </si>
  <si>
    <t>前室</t>
    <rPh sb="0" eb="1">
      <t>マエ</t>
    </rPh>
    <rPh sb="1" eb="2">
      <t>シツ</t>
    </rPh>
    <phoneticPr fontId="7"/>
  </si>
  <si>
    <t>第2NICU</t>
    <rPh sb="0" eb="1">
      <t>ダイ</t>
    </rPh>
    <phoneticPr fontId="7"/>
  </si>
  <si>
    <t>0051</t>
  </si>
  <si>
    <t>放射線治療科</t>
    <rPh sb="0" eb="3">
      <t>ホウシャセン</t>
    </rPh>
    <rPh sb="3" eb="6">
      <t>チリョウカ</t>
    </rPh>
    <phoneticPr fontId="3"/>
  </si>
  <si>
    <t>リニアック室</t>
    <rPh sb="5" eb="6">
      <t>シツ</t>
    </rPh>
    <phoneticPr fontId="3"/>
  </si>
  <si>
    <t>放射線治療室</t>
    <rPh sb="0" eb="3">
      <t>ホウシャセン</t>
    </rPh>
    <rPh sb="3" eb="5">
      <t>チリョウ</t>
    </rPh>
    <rPh sb="5" eb="6">
      <t>シツ</t>
    </rPh>
    <phoneticPr fontId="7"/>
  </si>
  <si>
    <t>0159</t>
  </si>
  <si>
    <t>0160</t>
  </si>
  <si>
    <t>0162</t>
  </si>
  <si>
    <t>0161</t>
  </si>
  <si>
    <t>診察室</t>
    <rPh sb="0" eb="3">
      <t>シンサツシツ</t>
    </rPh>
    <phoneticPr fontId="3"/>
  </si>
  <si>
    <t>診察室</t>
    <rPh sb="0" eb="3">
      <t>シンサツシツ</t>
    </rPh>
    <phoneticPr fontId="7"/>
  </si>
  <si>
    <t>0172</t>
  </si>
  <si>
    <t>0163</t>
  </si>
  <si>
    <t>0164</t>
  </si>
  <si>
    <t>0165</t>
  </si>
  <si>
    <t>0166</t>
  </si>
  <si>
    <t>0167</t>
  </si>
  <si>
    <t>0168</t>
  </si>
  <si>
    <t>0169</t>
  </si>
  <si>
    <t>0170</t>
  </si>
  <si>
    <t>0171</t>
  </si>
  <si>
    <t>臨床検査科【生理検査】</t>
    <rPh sb="0" eb="5">
      <t>リンショウケンサカ</t>
    </rPh>
    <rPh sb="6" eb="10">
      <t>セイリケンサ</t>
    </rPh>
    <phoneticPr fontId="3"/>
  </si>
  <si>
    <t>脳波室</t>
    <rPh sb="0" eb="2">
      <t>ノウハ</t>
    </rPh>
    <rPh sb="2" eb="3">
      <t>シツ</t>
    </rPh>
    <phoneticPr fontId="3"/>
  </si>
  <si>
    <t>0655</t>
  </si>
  <si>
    <t>脳波計</t>
    <rPh sb="0" eb="2">
      <t>ノウハ</t>
    </rPh>
    <rPh sb="2" eb="3">
      <t>ケイ</t>
    </rPh>
    <phoneticPr fontId="2"/>
  </si>
  <si>
    <t>日本光電</t>
    <rPh sb="0" eb="2">
      <t>ニホン</t>
    </rPh>
    <rPh sb="2" eb="4">
      <t>コウデン</t>
    </rPh>
    <phoneticPr fontId="2"/>
  </si>
  <si>
    <t>EEG-1214</t>
  </si>
  <si>
    <t>0652</t>
  </si>
  <si>
    <t>光刺激装置</t>
    <rPh sb="0" eb="1">
      <t>ヒカリ</t>
    </rPh>
    <rPh sb="1" eb="3">
      <t>シゲキ</t>
    </rPh>
    <rPh sb="3" eb="5">
      <t>ソウチ</t>
    </rPh>
    <phoneticPr fontId="2"/>
  </si>
  <si>
    <t>SLS-3100</t>
  </si>
  <si>
    <t>0653</t>
  </si>
  <si>
    <t>ベッド</t>
  </si>
  <si>
    <t>筋電図室</t>
    <rPh sb="0" eb="2">
      <t>キンデン</t>
    </rPh>
    <rPh sb="2" eb="3">
      <t>ズ</t>
    </rPh>
    <rPh sb="3" eb="4">
      <t>シツ</t>
    </rPh>
    <phoneticPr fontId="3"/>
  </si>
  <si>
    <t>眼球運動刺激装置</t>
    <rPh sb="0" eb="2">
      <t>ガンキュウ</t>
    </rPh>
    <rPh sb="2" eb="4">
      <t>ウンドウ</t>
    </rPh>
    <rPh sb="4" eb="6">
      <t>シゲキ</t>
    </rPh>
    <rPh sb="6" eb="8">
      <t>ソウチ</t>
    </rPh>
    <phoneticPr fontId="2"/>
  </si>
  <si>
    <t>眼振計</t>
    <rPh sb="0" eb="2">
      <t>ガンシン</t>
    </rPh>
    <rPh sb="2" eb="3">
      <t>ケイ</t>
    </rPh>
    <phoneticPr fontId="2"/>
  </si>
  <si>
    <t>CHARTR ICS</t>
  </si>
  <si>
    <t>NCA-200</t>
  </si>
  <si>
    <t>0649</t>
  </si>
  <si>
    <t>筋電図・誘発電位検査装置</t>
    <rPh sb="0" eb="2">
      <t>キンデン</t>
    </rPh>
    <rPh sb="2" eb="3">
      <t>ズ</t>
    </rPh>
    <rPh sb="4" eb="6">
      <t>ユウハツ</t>
    </rPh>
    <rPh sb="6" eb="8">
      <t>デンイ</t>
    </rPh>
    <rPh sb="8" eb="10">
      <t>ケンサ</t>
    </rPh>
    <rPh sb="10" eb="12">
      <t>ソウチ</t>
    </rPh>
    <phoneticPr fontId="2"/>
  </si>
  <si>
    <t>NeuroPack</t>
  </si>
  <si>
    <t>0654</t>
  </si>
  <si>
    <t>誘発反応検査装置</t>
  </si>
  <si>
    <t>Audera</t>
  </si>
  <si>
    <t>0650</t>
  </si>
  <si>
    <t>日立製作所</t>
    <rPh sb="0" eb="2">
      <t>ヒタチ</t>
    </rPh>
    <rPh sb="2" eb="5">
      <t>セイサクショ</t>
    </rPh>
    <phoneticPr fontId="2"/>
  </si>
  <si>
    <t>ARIETTA850</t>
  </si>
  <si>
    <t>0658</t>
  </si>
  <si>
    <t>0659</t>
  </si>
  <si>
    <t>0663</t>
  </si>
  <si>
    <t>XarioXG</t>
  </si>
  <si>
    <t>0660</t>
  </si>
  <si>
    <t>電動診察台</t>
    <rPh sb="0" eb="2">
      <t>デンドウ</t>
    </rPh>
    <rPh sb="2" eb="4">
      <t>シンサツ</t>
    </rPh>
    <rPh sb="4" eb="5">
      <t>ダイ</t>
    </rPh>
    <phoneticPr fontId="2"/>
  </si>
  <si>
    <t>0657</t>
  </si>
  <si>
    <t>0664</t>
  </si>
  <si>
    <t>心電図室1～2</t>
    <rPh sb="0" eb="3">
      <t>シンデンズ</t>
    </rPh>
    <rPh sb="3" eb="4">
      <t>シツ</t>
    </rPh>
    <phoneticPr fontId="3"/>
  </si>
  <si>
    <t>0666</t>
  </si>
  <si>
    <t>心電計</t>
    <rPh sb="0" eb="3">
      <t>シンデンケイ</t>
    </rPh>
    <phoneticPr fontId="2"/>
  </si>
  <si>
    <t>0675</t>
  </si>
  <si>
    <t>0665</t>
  </si>
  <si>
    <t>0676</t>
  </si>
  <si>
    <t>0667</t>
  </si>
  <si>
    <t>運動負荷心電図室</t>
    <rPh sb="0" eb="4">
      <t>ウンドウフカ</t>
    </rPh>
    <rPh sb="4" eb="7">
      <t>シンデンズ</t>
    </rPh>
    <rPh sb="7" eb="8">
      <t>シツ</t>
    </rPh>
    <phoneticPr fontId="3"/>
  </si>
  <si>
    <t>0669</t>
  </si>
  <si>
    <t>0672</t>
  </si>
  <si>
    <t>AED</t>
  </si>
  <si>
    <t>AED-2152</t>
  </si>
  <si>
    <t>0673</t>
  </si>
  <si>
    <t>0670</t>
  </si>
  <si>
    <t>血圧脈波検査装置</t>
    <rPh sb="0" eb="2">
      <t>ケツアツ</t>
    </rPh>
    <rPh sb="2" eb="4">
      <t>ミャクハ</t>
    </rPh>
    <rPh sb="4" eb="6">
      <t>ケンサ</t>
    </rPh>
    <rPh sb="6" eb="8">
      <t>ソウチ</t>
    </rPh>
    <phoneticPr fontId="2"/>
  </si>
  <si>
    <t>0671</t>
  </si>
  <si>
    <t>呼吸機能検査室</t>
    <rPh sb="0" eb="2">
      <t>コキュウ</t>
    </rPh>
    <rPh sb="2" eb="4">
      <t>キノウ</t>
    </rPh>
    <rPh sb="4" eb="6">
      <t>ケンサ</t>
    </rPh>
    <rPh sb="6" eb="7">
      <t>シツ</t>
    </rPh>
    <phoneticPr fontId="3"/>
  </si>
  <si>
    <t>0668</t>
  </si>
  <si>
    <t>採血台</t>
    <rPh sb="0" eb="2">
      <t>サイケツ</t>
    </rPh>
    <rPh sb="2" eb="3">
      <t>ダイ</t>
    </rPh>
    <phoneticPr fontId="2"/>
  </si>
  <si>
    <t>ハルンカップラベラー</t>
  </si>
  <si>
    <t>病理診断科【解剖・霊安】</t>
    <rPh sb="4" eb="5">
      <t>カ</t>
    </rPh>
    <rPh sb="6" eb="8">
      <t>カイボウ</t>
    </rPh>
    <rPh sb="9" eb="11">
      <t>レイアン</t>
    </rPh>
    <phoneticPr fontId="2"/>
  </si>
  <si>
    <t>解剖室</t>
    <rPh sb="0" eb="3">
      <t>カイボウシツ</t>
    </rPh>
    <phoneticPr fontId="3"/>
  </si>
  <si>
    <t>0360</t>
  </si>
  <si>
    <t>0361</t>
  </si>
  <si>
    <t>0363</t>
  </si>
  <si>
    <t>臓器保存用真空包装機</t>
    <rPh sb="0" eb="2">
      <t>ゾウキ</t>
    </rPh>
    <rPh sb="2" eb="5">
      <t>ホゾンヨウ</t>
    </rPh>
    <rPh sb="5" eb="7">
      <t>シンクウ</t>
    </rPh>
    <rPh sb="7" eb="10">
      <t>ホウソウキ</t>
    </rPh>
    <phoneticPr fontId="2"/>
  </si>
  <si>
    <t>白井松器械</t>
    <rPh sb="0" eb="2">
      <t>シライ</t>
    </rPh>
    <rPh sb="2" eb="3">
      <t>マツ</t>
    </rPh>
    <rPh sb="3" eb="5">
      <t>キカイ</t>
    </rPh>
    <phoneticPr fontId="2"/>
  </si>
  <si>
    <t>ベアロンB-100</t>
  </si>
  <si>
    <t>0364</t>
  </si>
  <si>
    <t>標本撮影台</t>
    <rPh sb="0" eb="2">
      <t>ヒョウホン</t>
    </rPh>
    <rPh sb="2" eb="4">
      <t>サツエイ</t>
    </rPh>
    <rPh sb="4" eb="5">
      <t>ダイ</t>
    </rPh>
    <phoneticPr fontId="2"/>
  </si>
  <si>
    <t>SFC</t>
  </si>
  <si>
    <t>M130</t>
  </si>
  <si>
    <t>0366</t>
  </si>
  <si>
    <t>deSoutter</t>
  </si>
  <si>
    <t>0367</t>
  </si>
  <si>
    <t>0368</t>
  </si>
  <si>
    <t>吸引器</t>
    <rPh sb="0" eb="3">
      <t>キュウインキ</t>
    </rPh>
    <phoneticPr fontId="2"/>
  </si>
  <si>
    <t>新鋭工業</t>
    <rPh sb="0" eb="2">
      <t>シンエイ</t>
    </rPh>
    <rPh sb="2" eb="4">
      <t>コウギョウ</t>
    </rPh>
    <phoneticPr fontId="2"/>
  </si>
  <si>
    <t>TAF-7000</t>
  </si>
  <si>
    <t>0369</t>
  </si>
  <si>
    <t>臓器量り</t>
    <rPh sb="0" eb="2">
      <t>ゾウキ</t>
    </rPh>
    <rPh sb="2" eb="3">
      <t>ハカ</t>
    </rPh>
    <phoneticPr fontId="2"/>
  </si>
  <si>
    <t>0370</t>
  </si>
  <si>
    <t>0371</t>
  </si>
  <si>
    <t>0372</t>
  </si>
  <si>
    <t>0373</t>
  </si>
  <si>
    <t>霊安室</t>
    <rPh sb="0" eb="3">
      <t>レイアンシツ</t>
    </rPh>
    <phoneticPr fontId="3"/>
  </si>
  <si>
    <t>0359</t>
  </si>
  <si>
    <t>内視鏡室</t>
    <rPh sb="0" eb="3">
      <t>ナイシキョウ</t>
    </rPh>
    <rPh sb="3" eb="4">
      <t>シツ</t>
    </rPh>
    <phoneticPr fontId="2"/>
  </si>
  <si>
    <t>0378</t>
  </si>
  <si>
    <t>H30</t>
  </si>
  <si>
    <t>CV-290</t>
  </si>
  <si>
    <t>・光源装置</t>
    <rPh sb="1" eb="3">
      <t>コウゲン</t>
    </rPh>
    <rPh sb="3" eb="5">
      <t>ソウチ</t>
    </rPh>
    <phoneticPr fontId="2"/>
  </si>
  <si>
    <t>CLV-290SL</t>
  </si>
  <si>
    <t>UCR</t>
  </si>
  <si>
    <t>0381</t>
  </si>
  <si>
    <t>OEV262H</t>
  </si>
  <si>
    <t>0384</t>
  </si>
  <si>
    <t>0394</t>
  </si>
  <si>
    <t>内視鏡室</t>
    <rPh sb="0" eb="3">
      <t>ナイシキョウ</t>
    </rPh>
    <rPh sb="3" eb="4">
      <t>シツ</t>
    </rPh>
    <phoneticPr fontId="7"/>
  </si>
  <si>
    <t>0387</t>
  </si>
  <si>
    <t>日本光電</t>
    <rPh sb="0" eb="4">
      <t>ニホンコウデン</t>
    </rPh>
    <phoneticPr fontId="2"/>
  </si>
  <si>
    <t>・光源装置</t>
    <rPh sb="1" eb="3">
      <t>コウゲン</t>
    </rPh>
    <rPh sb="3" eb="5">
      <t>ソウチ</t>
    </rPh>
    <phoneticPr fontId="3"/>
  </si>
  <si>
    <t>・送水装置</t>
    <rPh sb="1" eb="3">
      <t>ソウスイ</t>
    </rPh>
    <rPh sb="3" eb="5">
      <t>ソウチ</t>
    </rPh>
    <phoneticPr fontId="3"/>
  </si>
  <si>
    <t>0385</t>
  </si>
  <si>
    <t>0395</t>
  </si>
  <si>
    <t>0391</t>
  </si>
  <si>
    <t>0380</t>
  </si>
  <si>
    <t>OFP</t>
  </si>
  <si>
    <t>0383</t>
  </si>
  <si>
    <t>0386</t>
  </si>
  <si>
    <t>0396</t>
  </si>
  <si>
    <t>0379</t>
  </si>
  <si>
    <t>CLV-290</t>
  </si>
  <si>
    <t>VR-4MD</t>
  </si>
  <si>
    <t>OFP-2</t>
  </si>
  <si>
    <t>0382</t>
  </si>
  <si>
    <t>X-TV室(3)</t>
    <rPh sb="4" eb="5">
      <t>シツ</t>
    </rPh>
    <phoneticPr fontId="2"/>
  </si>
  <si>
    <t>0881</t>
  </si>
  <si>
    <t>OBCU</t>
  </si>
  <si>
    <t>0883</t>
  </si>
  <si>
    <t>材料棚</t>
    <rPh sb="0" eb="2">
      <t>ザイリョウ</t>
    </rPh>
    <rPh sb="2" eb="3">
      <t>タナ</t>
    </rPh>
    <phoneticPr fontId="2"/>
  </si>
  <si>
    <t>0884</t>
  </si>
  <si>
    <t>0885</t>
  </si>
  <si>
    <t>LMD-2110W</t>
  </si>
  <si>
    <t>・超音波内視鏡観測装置</t>
    <rPh sb="1" eb="4">
      <t>チョウオンパ</t>
    </rPh>
    <rPh sb="4" eb="7">
      <t>ナイシキョウ</t>
    </rPh>
    <rPh sb="7" eb="9">
      <t>カンソク</t>
    </rPh>
    <rPh sb="9" eb="11">
      <t>ソウチ</t>
    </rPh>
    <phoneticPr fontId="2"/>
  </si>
  <si>
    <t>EU-ME2 PREMIER PLUS</t>
  </si>
  <si>
    <t>TEAC</t>
  </si>
  <si>
    <t>UR-4MD</t>
  </si>
  <si>
    <t>IT-1</t>
  </si>
  <si>
    <t>0880</t>
  </si>
  <si>
    <t>X-TV室(2)</t>
    <rPh sb="4" eb="5">
      <t>シツ</t>
    </rPh>
    <phoneticPr fontId="2"/>
  </si>
  <si>
    <t>0132</t>
  </si>
  <si>
    <t>OEV191H</t>
  </si>
  <si>
    <t>CV-260SL</t>
  </si>
  <si>
    <t>CLV-260SL</t>
  </si>
  <si>
    <t>・記録装置</t>
    <rPh sb="1" eb="3">
      <t>キロク</t>
    </rPh>
    <rPh sb="3" eb="5">
      <t>ソウチ</t>
    </rPh>
    <phoneticPr fontId="2"/>
  </si>
  <si>
    <t>MAJ-570</t>
  </si>
  <si>
    <t>0388</t>
  </si>
  <si>
    <t>内視鏡洗浄装置</t>
    <rPh sb="0" eb="3">
      <t>ナイシキョウ</t>
    </rPh>
    <rPh sb="3" eb="5">
      <t>センジョウ</t>
    </rPh>
    <rPh sb="5" eb="7">
      <t>ソウチ</t>
    </rPh>
    <phoneticPr fontId="2"/>
  </si>
  <si>
    <t>0389</t>
  </si>
  <si>
    <t>0390</t>
  </si>
  <si>
    <t>0392</t>
  </si>
  <si>
    <t>ホットキャビ</t>
  </si>
  <si>
    <t>0393</t>
  </si>
  <si>
    <t>材料棚</t>
    <rPh sb="0" eb="3">
      <t>ザイリョウタナ</t>
    </rPh>
    <phoneticPr fontId="2"/>
  </si>
  <si>
    <t>0397</t>
  </si>
  <si>
    <t>内視鏡保管庫</t>
    <rPh sb="0" eb="3">
      <t>ナイシキョウ</t>
    </rPh>
    <rPh sb="3" eb="6">
      <t>ホカンコ</t>
    </rPh>
    <phoneticPr fontId="2"/>
  </si>
  <si>
    <t>0398</t>
  </si>
  <si>
    <t>GIF-H290</t>
  </si>
  <si>
    <t>GIF-H290Z</t>
  </si>
  <si>
    <t>CF-HQ290ZI</t>
  </si>
  <si>
    <t>PCF-H290ZI</t>
  </si>
  <si>
    <t>PCF-H290TI</t>
  </si>
  <si>
    <t>SIF-H290S</t>
  </si>
  <si>
    <t>0879</t>
  </si>
  <si>
    <t>高周波手術装置</t>
    <rPh sb="0" eb="3">
      <t>コウシュウハ</t>
    </rPh>
    <rPh sb="3" eb="5">
      <t>シュジュツ</t>
    </rPh>
    <rPh sb="5" eb="7">
      <t>ソウチ</t>
    </rPh>
    <phoneticPr fontId="2"/>
  </si>
  <si>
    <t>VIO200S</t>
  </si>
  <si>
    <t>回復室</t>
    <rPh sb="0" eb="3">
      <t>カイフクシツ</t>
    </rPh>
    <phoneticPr fontId="3"/>
  </si>
  <si>
    <t>ストレッチャー</t>
  </si>
  <si>
    <t>0882</t>
  </si>
  <si>
    <t>薬用保冷庫</t>
    <rPh sb="0" eb="2">
      <t>ヤクヨウ</t>
    </rPh>
    <rPh sb="2" eb="5">
      <t>ホレイコ</t>
    </rPh>
    <phoneticPr fontId="3"/>
  </si>
  <si>
    <t>外来共通</t>
    <rPh sb="0" eb="4">
      <t>ガイライキョウツウ</t>
    </rPh>
    <phoneticPr fontId="3"/>
  </si>
  <si>
    <t>中央処置室</t>
    <rPh sb="0" eb="2">
      <t>チュウオウ</t>
    </rPh>
    <rPh sb="2" eb="5">
      <t>ショチシツ</t>
    </rPh>
    <phoneticPr fontId="2"/>
  </si>
  <si>
    <t>0548</t>
  </si>
  <si>
    <t>KA-821</t>
  </si>
  <si>
    <t>0549</t>
  </si>
  <si>
    <t>0550</t>
  </si>
  <si>
    <t>0551</t>
  </si>
  <si>
    <t>0644</t>
  </si>
  <si>
    <t>A&amp;D</t>
  </si>
  <si>
    <t>0643</t>
  </si>
  <si>
    <t>0553</t>
  </si>
  <si>
    <t>0642</t>
  </si>
  <si>
    <t>0552</t>
  </si>
  <si>
    <t>三菱</t>
    <rPh sb="0" eb="2">
      <t>ミツビシ</t>
    </rPh>
    <phoneticPr fontId="2"/>
  </si>
  <si>
    <t>TK-PS4</t>
  </si>
  <si>
    <t>0639</t>
  </si>
  <si>
    <t>0640</t>
  </si>
  <si>
    <t>点滴作業台</t>
    <rPh sb="0" eb="2">
      <t>テンテキ</t>
    </rPh>
    <rPh sb="2" eb="5">
      <t>サギョウダイ</t>
    </rPh>
    <phoneticPr fontId="2"/>
  </si>
  <si>
    <t>0641</t>
  </si>
  <si>
    <t>0645</t>
  </si>
  <si>
    <t>救急科</t>
    <rPh sb="0" eb="2">
      <t>キュウキュウ</t>
    </rPh>
    <rPh sb="2" eb="3">
      <t>カ</t>
    </rPh>
    <phoneticPr fontId="3"/>
  </si>
  <si>
    <t>初療室1</t>
    <rPh sb="0" eb="2">
      <t>ショリョウ</t>
    </rPh>
    <phoneticPr fontId="3"/>
  </si>
  <si>
    <t>救急処置室</t>
    <rPh sb="0" eb="2">
      <t>キュウキュウ</t>
    </rPh>
    <rPh sb="2" eb="5">
      <t>ショチシツ</t>
    </rPh>
    <phoneticPr fontId="2"/>
  </si>
  <si>
    <t>LOGIQ e</t>
  </si>
  <si>
    <t>初療室1</t>
    <rPh sb="0" eb="3">
      <t>ショリョウシツ</t>
    </rPh>
    <phoneticPr fontId="3"/>
  </si>
  <si>
    <t>人工呼吸器</t>
    <rPh sb="0" eb="2">
      <t>ジンコウ</t>
    </rPh>
    <rPh sb="2" eb="5">
      <t>コキュウキ</t>
    </rPh>
    <phoneticPr fontId="2"/>
  </si>
  <si>
    <t>Savina 300</t>
  </si>
  <si>
    <t>IntelliVue MX400+X2</t>
  </si>
  <si>
    <t>山田医療照明</t>
    <rPh sb="0" eb="2">
      <t>ヤマダ</t>
    </rPh>
    <rPh sb="2" eb="4">
      <t>イリョウ</t>
    </rPh>
    <rPh sb="4" eb="6">
      <t>ショウメイ</t>
    </rPh>
    <phoneticPr fontId="2"/>
  </si>
  <si>
    <t>ヘッドライト</t>
  </si>
  <si>
    <t>フレンツェルメガネ</t>
  </si>
  <si>
    <t>初療室2</t>
    <rPh sb="0" eb="1">
      <t>ショリョウシツ</t>
    </rPh>
    <phoneticPr fontId="3"/>
  </si>
  <si>
    <t>MEリストから転記</t>
    <rPh sb="7" eb="9">
      <t>テンキ</t>
    </rPh>
    <phoneticPr fontId="3"/>
  </si>
  <si>
    <t>人工呼吸器</t>
    <rPh sb="0" eb="5">
      <t>ジンコウコキュウキ</t>
    </rPh>
    <phoneticPr fontId="2"/>
  </si>
  <si>
    <t>IMI</t>
  </si>
  <si>
    <t>Venue Go</t>
  </si>
  <si>
    <t>初療室3</t>
    <rPh sb="0" eb="3">
      <t>ショリョウシツ</t>
    </rPh>
    <phoneticPr fontId="3"/>
  </si>
  <si>
    <t>除細動器</t>
  </si>
  <si>
    <t>日本光電</t>
  </si>
  <si>
    <t>MICRO-3 Plus</t>
  </si>
  <si>
    <t>初療室3</t>
    <rPh sb="0" eb="2">
      <t>ショリョウ</t>
    </rPh>
    <phoneticPr fontId="3"/>
  </si>
  <si>
    <t>人工呼吸器</t>
    <rPh sb="0" eb="1">
      <t>ジンコウコキュウキ</t>
    </rPh>
    <phoneticPr fontId="3"/>
  </si>
  <si>
    <t>DAMカート</t>
  </si>
  <si>
    <t>初療室3</t>
  </si>
  <si>
    <t>teleflex</t>
  </si>
  <si>
    <t>McGRATH</t>
  </si>
  <si>
    <t>AWS-S100L</t>
  </si>
  <si>
    <t>点滴作業台</t>
    <rPh sb="0" eb="5">
      <t>テンテキサギョウダイ</t>
    </rPh>
    <phoneticPr fontId="3"/>
  </si>
  <si>
    <t>ECG-1400</t>
  </si>
  <si>
    <t>救急フロア内</t>
    <rPh sb="0" eb="1">
      <t>キュウキュウフロア</t>
    </rPh>
    <phoneticPr fontId="3"/>
  </si>
  <si>
    <t>診察室2</t>
    <rPh sb="0" eb="2">
      <t>シンサツ</t>
    </rPh>
    <rPh sb="2" eb="3">
      <t>シツ</t>
    </rPh>
    <phoneticPr fontId="3"/>
  </si>
  <si>
    <t>診察台</t>
    <rPh sb="0" eb="3">
      <t>シンサツダイ</t>
    </rPh>
    <phoneticPr fontId="3"/>
  </si>
  <si>
    <t>スタッフステーション（救急・小児）</t>
    <rPh sb="0" eb="3">
      <t>ショリョウシツ</t>
    </rPh>
    <rPh sb="11" eb="13">
      <t>キュウキュウ</t>
    </rPh>
    <rPh sb="14" eb="16">
      <t>ショウニ</t>
    </rPh>
    <phoneticPr fontId="3"/>
  </si>
  <si>
    <t>i-STAT</t>
  </si>
  <si>
    <t>タオルディスペンサー</t>
  </si>
  <si>
    <t>WG-2000</t>
  </si>
  <si>
    <t>処置室</t>
    <rPh sb="0" eb="3">
      <t>ショチシツ</t>
    </rPh>
    <phoneticPr fontId="2"/>
  </si>
  <si>
    <t>0708</t>
  </si>
  <si>
    <t>0709</t>
  </si>
  <si>
    <t>0704</t>
  </si>
  <si>
    <t>0705</t>
  </si>
  <si>
    <t>0706</t>
  </si>
  <si>
    <t>汚物室</t>
    <rPh sb="0" eb="2">
      <t>オブツ</t>
    </rPh>
    <rPh sb="2" eb="3">
      <t>シツ</t>
    </rPh>
    <phoneticPr fontId="3"/>
  </si>
  <si>
    <t>ベッドパンウォッシャー</t>
  </si>
  <si>
    <t>器材庫</t>
    <rPh sb="0" eb="3">
      <t>キザイコ</t>
    </rPh>
    <phoneticPr fontId="3"/>
  </si>
  <si>
    <t>TE-281N</t>
  </si>
  <si>
    <t>TE-161SAP</t>
  </si>
  <si>
    <t>シリンジポンプ</t>
  </si>
  <si>
    <t>3M</t>
  </si>
  <si>
    <t>扇風機（什器備品）</t>
    <rPh sb="4" eb="8">
      <t>ジュウキビヒン</t>
    </rPh>
    <phoneticPr fontId="3"/>
  </si>
  <si>
    <t>0711</t>
  </si>
  <si>
    <t>診察室1</t>
    <rPh sb="0" eb="3">
      <t>シンサツシツ</t>
    </rPh>
    <phoneticPr fontId="2"/>
  </si>
  <si>
    <t>0248</t>
  </si>
  <si>
    <t>診察台</t>
    <rPh sb="0" eb="2">
      <t>シンサツ</t>
    </rPh>
    <rPh sb="2" eb="3">
      <t>ダイ</t>
    </rPh>
    <phoneticPr fontId="2"/>
  </si>
  <si>
    <t>0249</t>
  </si>
  <si>
    <t>Affiniti 50G</t>
  </si>
  <si>
    <t>診察室2</t>
    <rPh sb="0" eb="3">
      <t>シンサツシツ</t>
    </rPh>
    <phoneticPr fontId="2"/>
  </si>
  <si>
    <t>0246</t>
  </si>
  <si>
    <t>0247</t>
  </si>
  <si>
    <t>診察室3</t>
    <rPh sb="0" eb="3">
      <t>シンサツシツ</t>
    </rPh>
    <phoneticPr fontId="2"/>
  </si>
  <si>
    <t>0250</t>
  </si>
  <si>
    <t>診察室4</t>
    <rPh sb="0" eb="3">
      <t>シンサツシツ</t>
    </rPh>
    <phoneticPr fontId="2"/>
  </si>
  <si>
    <t>診察室5</t>
    <rPh sb="0" eb="3">
      <t>シンサツシツ</t>
    </rPh>
    <phoneticPr fontId="2"/>
  </si>
  <si>
    <t>0254</t>
  </si>
  <si>
    <t>0700</t>
  </si>
  <si>
    <t>0252</t>
  </si>
  <si>
    <t>DS-20</t>
  </si>
  <si>
    <t>0253</t>
  </si>
  <si>
    <t>ベビーベッド</t>
  </si>
  <si>
    <t>0703</t>
  </si>
  <si>
    <t>0707</t>
  </si>
  <si>
    <t>薬用保冷庫</t>
    <rPh sb="0" eb="2">
      <t>ヤクヨウ</t>
    </rPh>
    <rPh sb="2" eb="5">
      <t>ホレイコ</t>
    </rPh>
    <phoneticPr fontId="2"/>
  </si>
  <si>
    <t>0712</t>
  </si>
  <si>
    <t>KK-8020B</t>
  </si>
  <si>
    <t>0701</t>
  </si>
  <si>
    <t>0710</t>
  </si>
  <si>
    <t>計測室</t>
    <rPh sb="0" eb="3">
      <t>ケイソクシツ</t>
    </rPh>
    <phoneticPr fontId="3"/>
  </si>
  <si>
    <t>0702</t>
  </si>
  <si>
    <t>体重計</t>
    <rPh sb="0" eb="3">
      <t>タイジュウケイ</t>
    </rPh>
    <phoneticPr fontId="2"/>
  </si>
  <si>
    <t>BWB-810</t>
  </si>
  <si>
    <t>受付</t>
    <rPh sb="0" eb="2">
      <t>ウケツケ</t>
    </rPh>
    <phoneticPr fontId="2"/>
  </si>
  <si>
    <t>0258</t>
  </si>
  <si>
    <t>体組成計</t>
    <rPh sb="0" eb="4">
      <t>タイソセイケイ</t>
    </rPh>
    <phoneticPr fontId="2"/>
  </si>
  <si>
    <t>TBF-215</t>
  </si>
  <si>
    <t>診察室</t>
    <rPh sb="0" eb="3">
      <t>シンサツシツ</t>
    </rPh>
    <phoneticPr fontId="2"/>
  </si>
  <si>
    <t>0714</t>
  </si>
  <si>
    <t>膀胱鏡室</t>
    <rPh sb="0" eb="2">
      <t>ボウコウ</t>
    </rPh>
    <rPh sb="2" eb="3">
      <t>カガミ</t>
    </rPh>
    <rPh sb="3" eb="4">
      <t>シツ</t>
    </rPh>
    <phoneticPr fontId="1"/>
  </si>
  <si>
    <t>0715</t>
  </si>
  <si>
    <t>検診台</t>
    <rPh sb="0" eb="2">
      <t>ケンシン</t>
    </rPh>
    <rPh sb="2" eb="3">
      <t>ダイ</t>
    </rPh>
    <phoneticPr fontId="2"/>
  </si>
  <si>
    <t>UR-7000</t>
  </si>
  <si>
    <t>0716</t>
  </si>
  <si>
    <t>膀胱腎盂ビデオスコープ</t>
  </si>
  <si>
    <t>CYF-VHA</t>
  </si>
  <si>
    <t>0717</t>
  </si>
  <si>
    <t>村中医療器</t>
    <rPh sb="0" eb="2">
      <t>ムラナカ</t>
    </rPh>
    <rPh sb="2" eb="4">
      <t>イリョウ</t>
    </rPh>
    <rPh sb="4" eb="5">
      <t>キ</t>
    </rPh>
    <phoneticPr fontId="2"/>
  </si>
  <si>
    <t>PR-988</t>
  </si>
  <si>
    <t>0718</t>
  </si>
  <si>
    <t>0719</t>
  </si>
  <si>
    <t>0260</t>
  </si>
  <si>
    <t>尿流量測定装置</t>
    <rPh sb="0" eb="1">
      <t>ニョウ</t>
    </rPh>
    <rPh sb="1" eb="3">
      <t>リュウリョウ</t>
    </rPh>
    <rPh sb="3" eb="5">
      <t>ソクテイ</t>
    </rPh>
    <rPh sb="5" eb="7">
      <t>ソウチ</t>
    </rPh>
    <phoneticPr fontId="2"/>
  </si>
  <si>
    <t>UFS-2005</t>
  </si>
  <si>
    <t>便器型尿流量測定装置</t>
  </si>
  <si>
    <t>処置室</t>
    <rPh sb="0" eb="3">
      <t>ショチシツ</t>
    </rPh>
    <phoneticPr fontId="1"/>
  </si>
  <si>
    <t>0259</t>
  </si>
  <si>
    <t>ブラッダースキャン</t>
  </si>
  <si>
    <t>0713</t>
  </si>
  <si>
    <t>Xario 200</t>
  </si>
  <si>
    <t>薬用保冷庫</t>
    <rPh sb="0" eb="5">
      <t>ヤクヨウホレイコ</t>
    </rPh>
    <phoneticPr fontId="3"/>
  </si>
  <si>
    <t>耳鼻咽喉科</t>
    <rPh sb="0" eb="5">
      <t>ジビインコウカ</t>
    </rPh>
    <phoneticPr fontId="3"/>
  </si>
  <si>
    <t>診察室1</t>
    <rPh sb="0" eb="2">
      <t>シンサツ</t>
    </rPh>
    <rPh sb="2" eb="3">
      <t>シツ</t>
    </rPh>
    <phoneticPr fontId="3"/>
  </si>
  <si>
    <t>0562</t>
  </si>
  <si>
    <t>0563</t>
  </si>
  <si>
    <t>OPMI PICO</t>
  </si>
  <si>
    <t>0561</t>
  </si>
  <si>
    <t>SN-XⅡ</t>
  </si>
  <si>
    <t>0564</t>
  </si>
  <si>
    <t>0555</t>
  </si>
  <si>
    <t>0556</t>
  </si>
  <si>
    <t>0557</t>
  </si>
  <si>
    <t>0554</t>
  </si>
  <si>
    <t>SN-X</t>
  </si>
  <si>
    <t>0558</t>
  </si>
  <si>
    <t>0559</t>
  </si>
  <si>
    <t>0560</t>
  </si>
  <si>
    <t>0566</t>
  </si>
  <si>
    <t>ENF-VH</t>
  </si>
  <si>
    <t>ENF-V3</t>
  </si>
  <si>
    <t>ENF-VT2</t>
  </si>
  <si>
    <t>ENF-V</t>
  </si>
  <si>
    <t>ENF-240</t>
  </si>
  <si>
    <t>ENF-T200</t>
  </si>
  <si>
    <t>ENF-XP</t>
  </si>
  <si>
    <t>ENF-P3</t>
  </si>
  <si>
    <t>聴力検査室</t>
    <rPh sb="0" eb="2">
      <t>チョウリョク</t>
    </rPh>
    <rPh sb="2" eb="4">
      <t>ケンサ</t>
    </rPh>
    <rPh sb="4" eb="5">
      <t>シツ</t>
    </rPh>
    <phoneticPr fontId="3"/>
  </si>
  <si>
    <t>0567</t>
  </si>
  <si>
    <t>オージオメータ</t>
  </si>
  <si>
    <t>AA-78</t>
  </si>
  <si>
    <t>0568</t>
  </si>
  <si>
    <t>インピーダンスオージオメータ</t>
  </si>
  <si>
    <t>RS-H1</t>
  </si>
  <si>
    <t>0569</t>
  </si>
  <si>
    <t>SR-11A</t>
  </si>
  <si>
    <t>GS-11</t>
  </si>
  <si>
    <t>聴性誘発反応検査装置（ABR/ASSR/OAE/VEMP）</t>
  </si>
  <si>
    <t>diatec</t>
  </si>
  <si>
    <t>Eclipse</t>
  </si>
  <si>
    <t>0571</t>
  </si>
  <si>
    <t>0570</t>
  </si>
  <si>
    <t>PHC</t>
  </si>
  <si>
    <t>0572</t>
  </si>
  <si>
    <t>0573</t>
  </si>
  <si>
    <t>0181</t>
  </si>
  <si>
    <t>スリットランプ</t>
  </si>
  <si>
    <t>0182</t>
  </si>
  <si>
    <t>ST-80</t>
  </si>
  <si>
    <t>0183</t>
  </si>
  <si>
    <t>CR-750</t>
  </si>
  <si>
    <t>0190</t>
  </si>
  <si>
    <t>0191</t>
  </si>
  <si>
    <t>視力検査室</t>
    <rPh sb="0" eb="2">
      <t>シリョク</t>
    </rPh>
    <rPh sb="2" eb="5">
      <t>ケンサシツ</t>
    </rPh>
    <phoneticPr fontId="2"/>
  </si>
  <si>
    <t>0175</t>
  </si>
  <si>
    <t>スペキュラーマイクロスコープ</t>
  </si>
  <si>
    <t>0176</t>
  </si>
  <si>
    <t>オートレフケラトトノメーター</t>
  </si>
  <si>
    <t>0177</t>
  </si>
  <si>
    <t>眼軸長測定装置</t>
    <rPh sb="0" eb="1">
      <t>ガン</t>
    </rPh>
    <rPh sb="1" eb="2">
      <t>ジク</t>
    </rPh>
    <rPh sb="2" eb="3">
      <t>チョウ</t>
    </rPh>
    <rPh sb="3" eb="5">
      <t>ソクテイ</t>
    </rPh>
    <rPh sb="5" eb="7">
      <t>ソウチ</t>
    </rPh>
    <phoneticPr fontId="2"/>
  </si>
  <si>
    <t>0184</t>
  </si>
  <si>
    <t>0197</t>
  </si>
  <si>
    <t>視力検査装置</t>
    <rPh sb="0" eb="2">
      <t>シリョク</t>
    </rPh>
    <rPh sb="2" eb="4">
      <t>ケンサ</t>
    </rPh>
    <rPh sb="4" eb="6">
      <t>ソウチ</t>
    </rPh>
    <phoneticPr fontId="2"/>
  </si>
  <si>
    <t>VC-30</t>
  </si>
  <si>
    <t>0198</t>
  </si>
  <si>
    <t>SC-1600</t>
  </si>
  <si>
    <t>0199</t>
  </si>
  <si>
    <t>レンズセット（スタンドタイプ）</t>
  </si>
  <si>
    <t>LS-71VC</t>
  </si>
  <si>
    <t>スタッフ通路</t>
    <rPh sb="4" eb="6">
      <t>ツウロ</t>
    </rPh>
    <phoneticPr fontId="2"/>
  </si>
  <si>
    <t>0200</t>
  </si>
  <si>
    <t>眼科用超音波診断装置</t>
    <rPh sb="0" eb="2">
      <t>ガンカ</t>
    </rPh>
    <rPh sb="2" eb="3">
      <t>ヨウ</t>
    </rPh>
    <phoneticPr fontId="2"/>
  </si>
  <si>
    <t>UD-1000</t>
  </si>
  <si>
    <t>0201</t>
  </si>
  <si>
    <t>icare PRO</t>
  </si>
  <si>
    <t>0202</t>
  </si>
  <si>
    <t>ハンディスリットランプ</t>
  </si>
  <si>
    <t>SL15</t>
  </si>
  <si>
    <t>0195</t>
  </si>
  <si>
    <t>0922</t>
  </si>
  <si>
    <t>レンズメーター</t>
  </si>
  <si>
    <t>OL-5A</t>
  </si>
  <si>
    <t>0203</t>
  </si>
  <si>
    <t>0204</t>
  </si>
  <si>
    <t>NL-30P</t>
  </si>
  <si>
    <t>0196</t>
  </si>
  <si>
    <t>シノプトフォア</t>
  </si>
  <si>
    <t>MT-364</t>
  </si>
  <si>
    <t>0187</t>
  </si>
  <si>
    <t>0188</t>
  </si>
  <si>
    <t>VX-20α</t>
  </si>
  <si>
    <t>0179</t>
  </si>
  <si>
    <t>0180</t>
  </si>
  <si>
    <t>0185</t>
  </si>
  <si>
    <t>0186</t>
  </si>
  <si>
    <t>0603</t>
  </si>
  <si>
    <t>OPMI VISU150/S7</t>
  </si>
  <si>
    <t>0189</t>
  </si>
  <si>
    <t>視野検査室</t>
    <rPh sb="0" eb="2">
      <t>シヤ</t>
    </rPh>
    <rPh sb="2" eb="4">
      <t>ケンサ</t>
    </rPh>
    <rPh sb="4" eb="5">
      <t>シツ</t>
    </rPh>
    <phoneticPr fontId="2"/>
  </si>
  <si>
    <t>暗室</t>
    <rPh sb="0" eb="2">
      <t>アンシツ</t>
    </rPh>
    <phoneticPr fontId="2"/>
  </si>
  <si>
    <t>0192</t>
  </si>
  <si>
    <t>0193</t>
  </si>
  <si>
    <t>0194</t>
  </si>
  <si>
    <t>ヘスチャート</t>
  </si>
  <si>
    <t>内科</t>
    <rPh sb="0" eb="2">
      <t>ナイカ</t>
    </rPh>
    <phoneticPr fontId="3"/>
  </si>
  <si>
    <t>0626</t>
  </si>
  <si>
    <t>0627</t>
  </si>
  <si>
    <t>Xario</t>
  </si>
  <si>
    <t>診察室2</t>
    <rPh sb="0" eb="3">
      <t>シンサツシツ</t>
    </rPh>
    <phoneticPr fontId="3"/>
  </si>
  <si>
    <t>0630</t>
  </si>
  <si>
    <t>0631</t>
  </si>
  <si>
    <t>0634</t>
  </si>
  <si>
    <t>0661</t>
  </si>
  <si>
    <t>診察室4</t>
    <rPh sb="0" eb="3">
      <t>シンサツシツ</t>
    </rPh>
    <phoneticPr fontId="3"/>
  </si>
  <si>
    <t>診察室6</t>
    <rPh sb="0" eb="2">
      <t>シンサツ</t>
    </rPh>
    <rPh sb="2" eb="3">
      <t>シツ</t>
    </rPh>
    <phoneticPr fontId="2"/>
  </si>
  <si>
    <t>0637</t>
  </si>
  <si>
    <t>待合</t>
    <rPh sb="0" eb="2">
      <t>マチアイ</t>
    </rPh>
    <phoneticPr fontId="3"/>
  </si>
  <si>
    <t>前室</t>
    <rPh sb="0" eb="1">
      <t>マエ</t>
    </rPh>
    <rPh sb="1" eb="2">
      <t>シツ</t>
    </rPh>
    <phoneticPr fontId="2"/>
  </si>
  <si>
    <t>0646</t>
  </si>
  <si>
    <t>身長計</t>
    <rPh sb="0" eb="2">
      <t>シンチョウ</t>
    </rPh>
    <rPh sb="2" eb="3">
      <t>ケイ</t>
    </rPh>
    <phoneticPr fontId="2"/>
  </si>
  <si>
    <t>待合</t>
    <rPh sb="0" eb="2">
      <t>マチアイ</t>
    </rPh>
    <phoneticPr fontId="2"/>
  </si>
  <si>
    <t>0647</t>
  </si>
  <si>
    <t>0648</t>
  </si>
  <si>
    <t>自動血圧計</t>
    <rPh sb="0" eb="2">
      <t>ジドウ</t>
    </rPh>
    <rPh sb="2" eb="5">
      <t>ケツアツケイ</t>
    </rPh>
    <phoneticPr fontId="2"/>
  </si>
  <si>
    <t>TM-2655P</t>
  </si>
  <si>
    <t>0225</t>
  </si>
  <si>
    <t>0220</t>
  </si>
  <si>
    <t>0221</t>
  </si>
  <si>
    <t>0222</t>
  </si>
  <si>
    <t>0217</t>
  </si>
  <si>
    <t>0216</t>
  </si>
  <si>
    <t>9300XDP</t>
  </si>
  <si>
    <t>0226</t>
  </si>
  <si>
    <t>HC-6</t>
  </si>
  <si>
    <t>0215</t>
  </si>
  <si>
    <t>0600</t>
  </si>
  <si>
    <t>0601</t>
  </si>
  <si>
    <t>0602</t>
  </si>
  <si>
    <t>0595</t>
  </si>
  <si>
    <t>生物顕微鏡</t>
    <rPh sb="0" eb="2">
      <t>セイブツ</t>
    </rPh>
    <rPh sb="2" eb="5">
      <t>ケンビキョウ</t>
    </rPh>
    <phoneticPr fontId="2"/>
  </si>
  <si>
    <t>CX23</t>
  </si>
  <si>
    <t>整形外科</t>
    <rPh sb="0" eb="4">
      <t>セイケイゲカ</t>
    </rPh>
    <phoneticPr fontId="3"/>
  </si>
  <si>
    <t>0604</t>
  </si>
  <si>
    <t>SONIMAGE HS1</t>
  </si>
  <si>
    <t>0605</t>
  </si>
  <si>
    <t>0608</t>
  </si>
  <si>
    <t>0609</t>
  </si>
  <si>
    <t>0594</t>
  </si>
  <si>
    <t>0591</t>
  </si>
  <si>
    <t>0592</t>
  </si>
  <si>
    <t>0593</t>
  </si>
  <si>
    <t>バキュームシステム</t>
  </si>
  <si>
    <t>化学療法室</t>
    <rPh sb="0" eb="5">
      <t>カガクリョウホウシツ</t>
    </rPh>
    <phoneticPr fontId="3"/>
  </si>
  <si>
    <t>化学療法室</t>
    <rPh sb="0" eb="4">
      <t>カガクリョウホウ</t>
    </rPh>
    <rPh sb="4" eb="5">
      <t>シツ</t>
    </rPh>
    <phoneticPr fontId="3"/>
  </si>
  <si>
    <t>化学療法室</t>
    <rPh sb="0" eb="2">
      <t>カガク</t>
    </rPh>
    <rPh sb="2" eb="4">
      <t>リョウホウ</t>
    </rPh>
    <rPh sb="4" eb="5">
      <t>シツ</t>
    </rPh>
    <phoneticPr fontId="7"/>
  </si>
  <si>
    <t>0579</t>
  </si>
  <si>
    <t>KA-8250</t>
  </si>
  <si>
    <t>0580</t>
  </si>
  <si>
    <t>0581</t>
  </si>
  <si>
    <t>0585</t>
  </si>
  <si>
    <t>0586</t>
  </si>
  <si>
    <t>0587</t>
  </si>
  <si>
    <t>0582</t>
  </si>
  <si>
    <t>薬剤室</t>
    <rPh sb="0" eb="3">
      <t>ヤクザイシツ</t>
    </rPh>
    <phoneticPr fontId="3"/>
  </si>
  <si>
    <t>薬剤部</t>
    <rPh sb="0" eb="2">
      <t>ヤクザイ</t>
    </rPh>
    <rPh sb="2" eb="3">
      <t>ブ</t>
    </rPh>
    <phoneticPr fontId="3"/>
  </si>
  <si>
    <t>調剤室</t>
    <rPh sb="0" eb="2">
      <t>チョウザイ</t>
    </rPh>
    <rPh sb="2" eb="3">
      <t>シツ</t>
    </rPh>
    <phoneticPr fontId="3"/>
  </si>
  <si>
    <t>薬剤部</t>
    <rPh sb="0" eb="2">
      <t>ヤクザイ</t>
    </rPh>
    <rPh sb="2" eb="3">
      <t>ブ</t>
    </rPh>
    <phoneticPr fontId="2"/>
  </si>
  <si>
    <t>調剤室</t>
    <rPh sb="0" eb="2">
      <t>チョウザイ</t>
    </rPh>
    <rPh sb="2" eb="3">
      <t>シツ</t>
    </rPh>
    <phoneticPr fontId="7"/>
  </si>
  <si>
    <t>0901</t>
  </si>
  <si>
    <t>Xana-2040EU</t>
  </si>
  <si>
    <t>0933</t>
  </si>
  <si>
    <t>0934</t>
  </si>
  <si>
    <t>0935</t>
  </si>
  <si>
    <t>0936</t>
  </si>
  <si>
    <t>0921</t>
  </si>
  <si>
    <t>パイルパッカー</t>
  </si>
  <si>
    <t>NS-117A</t>
  </si>
  <si>
    <t>0910</t>
  </si>
  <si>
    <t>0911</t>
  </si>
  <si>
    <t>0915</t>
  </si>
  <si>
    <t>0916</t>
  </si>
  <si>
    <t>0902</t>
  </si>
  <si>
    <t>0903</t>
  </si>
  <si>
    <t>0904</t>
  </si>
  <si>
    <t>0905</t>
  </si>
  <si>
    <t>0909</t>
  </si>
  <si>
    <t>0919</t>
  </si>
  <si>
    <t>0920</t>
  </si>
  <si>
    <t>0937</t>
  </si>
  <si>
    <t>0938</t>
  </si>
  <si>
    <t>0907</t>
  </si>
  <si>
    <t>0939</t>
  </si>
  <si>
    <t>GX-400R</t>
  </si>
  <si>
    <t>0917</t>
  </si>
  <si>
    <t>0918</t>
  </si>
  <si>
    <t>0912</t>
  </si>
  <si>
    <t>0913</t>
  </si>
  <si>
    <t>SPH-10N</t>
  </si>
  <si>
    <t>無菌製剤室</t>
    <rPh sb="0" eb="2">
      <t>ムキン</t>
    </rPh>
    <rPh sb="2" eb="4">
      <t>セイザイ</t>
    </rPh>
    <rPh sb="4" eb="5">
      <t>シツ</t>
    </rPh>
    <phoneticPr fontId="2"/>
  </si>
  <si>
    <t>0929</t>
  </si>
  <si>
    <t>クリーンベンチ</t>
  </si>
  <si>
    <t>0926</t>
  </si>
  <si>
    <t>パスボックス</t>
  </si>
  <si>
    <t>0928</t>
  </si>
  <si>
    <t>器械戸棚</t>
    <rPh sb="0" eb="2">
      <t>キカイ</t>
    </rPh>
    <rPh sb="2" eb="4">
      <t>トダナ</t>
    </rPh>
    <phoneticPr fontId="2"/>
  </si>
  <si>
    <t>0931</t>
  </si>
  <si>
    <t>化学療法調整室</t>
    <rPh sb="0" eb="2">
      <t>カガク</t>
    </rPh>
    <rPh sb="2" eb="4">
      <t>リョウホウ</t>
    </rPh>
    <rPh sb="4" eb="6">
      <t>チョウセイ</t>
    </rPh>
    <rPh sb="6" eb="7">
      <t>シツ</t>
    </rPh>
    <phoneticPr fontId="2"/>
  </si>
  <si>
    <t>0914</t>
  </si>
  <si>
    <t>0927</t>
  </si>
  <si>
    <t>製剤室</t>
    <rPh sb="0" eb="2">
      <t>セイザイ</t>
    </rPh>
    <rPh sb="2" eb="3">
      <t>シツ</t>
    </rPh>
    <phoneticPr fontId="3"/>
  </si>
  <si>
    <t>0208</t>
  </si>
  <si>
    <t>0924</t>
  </si>
  <si>
    <t>0206</t>
  </si>
  <si>
    <t>0207</t>
  </si>
  <si>
    <t>乾熱滅菌器</t>
    <rPh sb="0" eb="2">
      <t>カンネツ</t>
    </rPh>
    <rPh sb="2" eb="4">
      <t>メッキン</t>
    </rPh>
    <rPh sb="4" eb="5">
      <t>キ</t>
    </rPh>
    <phoneticPr fontId="2"/>
  </si>
  <si>
    <t>0923</t>
  </si>
  <si>
    <t>0211</t>
  </si>
  <si>
    <t>収納庫（薬品）</t>
    <rPh sb="0" eb="2">
      <t>シュウノウ</t>
    </rPh>
    <rPh sb="2" eb="3">
      <t>コ</t>
    </rPh>
    <rPh sb="4" eb="6">
      <t>ヤクヒン</t>
    </rPh>
    <phoneticPr fontId="2"/>
  </si>
  <si>
    <t>0212</t>
  </si>
  <si>
    <t>0930</t>
  </si>
  <si>
    <t>薬品庫</t>
    <rPh sb="0" eb="2">
      <t>ヤクヒン</t>
    </rPh>
    <rPh sb="2" eb="3">
      <t>コ</t>
    </rPh>
    <phoneticPr fontId="3"/>
  </si>
  <si>
    <t>薬品庫</t>
    <rPh sb="0" eb="2">
      <t>ヤクヒン</t>
    </rPh>
    <rPh sb="2" eb="3">
      <t>コ</t>
    </rPh>
    <phoneticPr fontId="7"/>
  </si>
  <si>
    <t>0949</t>
  </si>
  <si>
    <t>0950</t>
  </si>
  <si>
    <t>0890</t>
  </si>
  <si>
    <t>収納棚一式</t>
    <rPh sb="0" eb="3">
      <t>シュウノウダナ</t>
    </rPh>
    <rPh sb="3" eb="5">
      <t>イッシキ</t>
    </rPh>
    <phoneticPr fontId="3"/>
  </si>
  <si>
    <t>0951</t>
  </si>
  <si>
    <t>0948</t>
  </si>
  <si>
    <t>大型耐火金庫</t>
    <rPh sb="0" eb="2">
      <t>オオガタ</t>
    </rPh>
    <rPh sb="2" eb="4">
      <t>タイカ</t>
    </rPh>
    <rPh sb="4" eb="6">
      <t>キンコ</t>
    </rPh>
    <phoneticPr fontId="2"/>
  </si>
  <si>
    <t>0214</t>
  </si>
  <si>
    <t>HX-400</t>
  </si>
  <si>
    <t>VIiBRA</t>
  </si>
  <si>
    <t>0954</t>
  </si>
  <si>
    <t>ホットプレート</t>
  </si>
  <si>
    <t>IWAKI GLASS</t>
  </si>
  <si>
    <t>薬物治療モニタリング解析ソフト</t>
  </si>
  <si>
    <t>血液浄化装置</t>
  </si>
  <si>
    <t>電動ベッド</t>
  </si>
  <si>
    <t>車椅子体重計</t>
  </si>
  <si>
    <t>水質検査機器</t>
  </si>
  <si>
    <t>トキシノメーター</t>
  </si>
  <si>
    <t>セントラルモニタ</t>
  </si>
  <si>
    <t>スタッフステーション</t>
  </si>
  <si>
    <t>薬用保冷庫</t>
  </si>
  <si>
    <t>救急カート</t>
  </si>
  <si>
    <t>中央検査室</t>
    <rPh sb="0" eb="2">
      <t>チュウオウ</t>
    </rPh>
    <rPh sb="2" eb="4">
      <t>ケンサ</t>
    </rPh>
    <rPh sb="4" eb="5">
      <t>シツ</t>
    </rPh>
    <phoneticPr fontId="2"/>
  </si>
  <si>
    <t>NR-B17R1-G</t>
  </si>
  <si>
    <t>三洋電機</t>
    <rPh sb="0" eb="2">
      <t>サンヨウ</t>
    </rPh>
    <rPh sb="2" eb="4">
      <t>デンキ</t>
    </rPh>
    <phoneticPr fontId="2"/>
  </si>
  <si>
    <t>血液保冷庫</t>
    <rPh sb="0" eb="2">
      <t>ケツエキ</t>
    </rPh>
    <rPh sb="2" eb="5">
      <t>ホレイコ</t>
    </rPh>
    <phoneticPr fontId="2"/>
  </si>
  <si>
    <t>卓上遠心機</t>
    <rPh sb="0" eb="2">
      <t>タクジョウ</t>
    </rPh>
    <rPh sb="2" eb="4">
      <t>エンシン</t>
    </rPh>
    <rPh sb="4" eb="5">
      <t>キ</t>
    </rPh>
    <phoneticPr fontId="2"/>
  </si>
  <si>
    <t>久保田商事</t>
    <rPh sb="0" eb="3">
      <t>クボタ</t>
    </rPh>
    <rPh sb="3" eb="5">
      <t>ショウジ</t>
    </rPh>
    <phoneticPr fontId="2"/>
  </si>
  <si>
    <t>SEROMATICⅡ</t>
  </si>
  <si>
    <t>H-1200F</t>
  </si>
  <si>
    <t>2019.7.12</t>
  </si>
  <si>
    <t>卓上遠心機</t>
    <rPh sb="0" eb="2">
      <t>タクジョウ</t>
    </rPh>
    <rPh sb="2" eb="5">
      <t>エンシンキ</t>
    </rPh>
    <phoneticPr fontId="2"/>
  </si>
  <si>
    <t>H-36α</t>
  </si>
  <si>
    <t>H-1500F</t>
  </si>
  <si>
    <t>日立工機</t>
    <rPh sb="0" eb="2">
      <t>ヒタチ</t>
    </rPh>
    <rPh sb="2" eb="4">
      <t>コウキ</t>
    </rPh>
    <phoneticPr fontId="2"/>
  </si>
  <si>
    <t>himac CT6E</t>
  </si>
  <si>
    <t>0972</t>
  </si>
  <si>
    <t>恒温槽</t>
    <rPh sb="0" eb="2">
      <t>コウオン</t>
    </rPh>
    <rPh sb="2" eb="3">
      <t>ソウ</t>
    </rPh>
    <phoneticPr fontId="2"/>
  </si>
  <si>
    <t>A1-M100</t>
  </si>
  <si>
    <t>AI-M100</t>
  </si>
  <si>
    <t>BX51</t>
  </si>
  <si>
    <t>BX50</t>
  </si>
  <si>
    <t>BX41+DP74</t>
  </si>
  <si>
    <t>カードテストローラー</t>
  </si>
  <si>
    <t>三光純薬</t>
    <rPh sb="0" eb="2">
      <t>サンコウ</t>
    </rPh>
    <rPh sb="2" eb="4">
      <t>ジュンヤク</t>
    </rPh>
    <phoneticPr fontId="2"/>
  </si>
  <si>
    <t>KR-100B</t>
  </si>
  <si>
    <t>ファインビューワー</t>
  </si>
  <si>
    <t>材料保管棚</t>
    <rPh sb="0" eb="2">
      <t>ザイリョウ</t>
    </rPh>
    <rPh sb="2" eb="4">
      <t>ホカン</t>
    </rPh>
    <rPh sb="4" eb="5">
      <t>タナ</t>
    </rPh>
    <phoneticPr fontId="2"/>
  </si>
  <si>
    <t>中央検査室（血液検査）</t>
    <rPh sb="0" eb="2">
      <t>チュウオウ</t>
    </rPh>
    <rPh sb="2" eb="4">
      <t>ケンサ</t>
    </rPh>
    <rPh sb="4" eb="5">
      <t>シツ</t>
    </rPh>
    <rPh sb="6" eb="8">
      <t>ケツエキ</t>
    </rPh>
    <rPh sb="8" eb="10">
      <t>ケンサ</t>
    </rPh>
    <phoneticPr fontId="3"/>
  </si>
  <si>
    <t>血球分析装置</t>
    <rPh sb="0" eb="2">
      <t>ケッキュウ</t>
    </rPh>
    <rPh sb="2" eb="4">
      <t>ブンセキ</t>
    </rPh>
    <rPh sb="4" eb="6">
      <t>ソウチ</t>
    </rPh>
    <phoneticPr fontId="2"/>
  </si>
  <si>
    <t>XN-3000+SP10</t>
  </si>
  <si>
    <t>XN-350</t>
  </si>
  <si>
    <t>XN-1000</t>
  </si>
  <si>
    <t>2017.6</t>
  </si>
  <si>
    <t>血液凝固分析装置</t>
    <rPh sb="0" eb="2">
      <t>ケツエキ</t>
    </rPh>
    <rPh sb="2" eb="4">
      <t>ギョウコ</t>
    </rPh>
    <rPh sb="4" eb="6">
      <t>ブンセキ</t>
    </rPh>
    <rPh sb="6" eb="8">
      <t>ソウチ</t>
    </rPh>
    <phoneticPr fontId="2"/>
  </si>
  <si>
    <t>CP3000</t>
  </si>
  <si>
    <t>CP2000</t>
  </si>
  <si>
    <t>血沈計</t>
    <rPh sb="0" eb="2">
      <t>ケッチン</t>
    </rPh>
    <rPh sb="2" eb="3">
      <t>ケイ</t>
    </rPh>
    <phoneticPr fontId="2"/>
  </si>
  <si>
    <t>Electa lab</t>
  </si>
  <si>
    <t>Monitor20</t>
  </si>
  <si>
    <t>KF-400</t>
  </si>
  <si>
    <t>荏原</t>
    <rPh sb="0" eb="2">
      <t>エバラ</t>
    </rPh>
    <phoneticPr fontId="2"/>
  </si>
  <si>
    <t>中央検査室（輸血検査）</t>
    <rPh sb="0" eb="2">
      <t>チュウオウ</t>
    </rPh>
    <rPh sb="2" eb="4">
      <t>ケンサ</t>
    </rPh>
    <rPh sb="4" eb="5">
      <t>シツ</t>
    </rPh>
    <rPh sb="6" eb="8">
      <t>ユケツ</t>
    </rPh>
    <rPh sb="8" eb="10">
      <t>ケンサ</t>
    </rPh>
    <phoneticPr fontId="3"/>
  </si>
  <si>
    <t>全自動輸血検査装置</t>
    <rPh sb="0" eb="3">
      <t>ゼンジドウ</t>
    </rPh>
    <rPh sb="3" eb="5">
      <t>ユケツ</t>
    </rPh>
    <rPh sb="5" eb="7">
      <t>ケンサ</t>
    </rPh>
    <rPh sb="7" eb="9">
      <t>ソウチ</t>
    </rPh>
    <phoneticPr fontId="2"/>
  </si>
  <si>
    <t>AC-185</t>
  </si>
  <si>
    <t>血球洗浄遠心機</t>
    <rPh sb="0" eb="2">
      <t>ケッキュウ</t>
    </rPh>
    <rPh sb="2" eb="4">
      <t>センジョウ</t>
    </rPh>
    <rPh sb="4" eb="7">
      <t>エンシンキ</t>
    </rPh>
    <phoneticPr fontId="2"/>
  </si>
  <si>
    <t>MC400</t>
  </si>
  <si>
    <t>MC450</t>
  </si>
  <si>
    <t>チューブシーラー</t>
  </si>
  <si>
    <t>TSCD-Ⅱ</t>
  </si>
  <si>
    <t>GASTAT-1830</t>
  </si>
  <si>
    <t>分光光度計</t>
    <rPh sb="0" eb="5">
      <t>ブンコウコウドケイ</t>
    </rPh>
    <phoneticPr fontId="2"/>
  </si>
  <si>
    <t>B-105N</t>
  </si>
  <si>
    <t>ビリルビンメーター</t>
  </si>
  <si>
    <t>プレートミキサー</t>
  </si>
  <si>
    <t>ローター</t>
  </si>
  <si>
    <t>MIX-ROTER MR-3</t>
  </si>
  <si>
    <t>免疫測定装置</t>
    <rPh sb="0" eb="2">
      <t>メンエキ</t>
    </rPh>
    <rPh sb="2" eb="4">
      <t>ソクテイ</t>
    </rPh>
    <rPh sb="4" eb="6">
      <t>ソウチ</t>
    </rPh>
    <phoneticPr fontId="2"/>
  </si>
  <si>
    <t>i1000SR</t>
  </si>
  <si>
    <t>浸透圧測定装置</t>
    <rPh sb="0" eb="3">
      <t>シントウアツ</t>
    </rPh>
    <rPh sb="3" eb="5">
      <t>ソクテイ</t>
    </rPh>
    <rPh sb="5" eb="7">
      <t>ソウチ</t>
    </rPh>
    <phoneticPr fontId="2"/>
  </si>
  <si>
    <t>G8</t>
  </si>
  <si>
    <t>全自動糖分析装置</t>
    <rPh sb="0" eb="3">
      <t>ゼンジドウ</t>
    </rPh>
    <rPh sb="3" eb="4">
      <t>トウ</t>
    </rPh>
    <rPh sb="4" eb="6">
      <t>ブンセキ</t>
    </rPh>
    <rPh sb="6" eb="8">
      <t>ソウチ</t>
    </rPh>
    <phoneticPr fontId="2"/>
  </si>
  <si>
    <t>A&amp;T</t>
  </si>
  <si>
    <t>GA05</t>
  </si>
  <si>
    <t>生化学自動分析装置</t>
    <rPh sb="0" eb="1">
      <t>セイ</t>
    </rPh>
    <rPh sb="1" eb="3">
      <t>カガク</t>
    </rPh>
    <rPh sb="3" eb="5">
      <t>ジドウ</t>
    </rPh>
    <rPh sb="5" eb="7">
      <t>ブンセキ</t>
    </rPh>
    <rPh sb="7" eb="9">
      <t>ソウチ</t>
    </rPh>
    <phoneticPr fontId="2"/>
  </si>
  <si>
    <t>日本電子</t>
    <rPh sb="0" eb="2">
      <t>ニホン</t>
    </rPh>
    <rPh sb="2" eb="4">
      <t>デンシ</t>
    </rPh>
    <phoneticPr fontId="2"/>
  </si>
  <si>
    <t>JCA-BM6010</t>
  </si>
  <si>
    <t>生化学自動分析装置</t>
    <rPh sb="0" eb="1">
      <t>セイ</t>
    </rPh>
    <phoneticPr fontId="2"/>
  </si>
  <si>
    <t>JCA-BM6050</t>
  </si>
  <si>
    <t>RO-N60A</t>
  </si>
  <si>
    <t>赤外分光分析装置</t>
    <rPh sb="0" eb="1">
      <t>アカ</t>
    </rPh>
    <rPh sb="1" eb="2">
      <t>ソト</t>
    </rPh>
    <rPh sb="2" eb="4">
      <t>ブンコウ</t>
    </rPh>
    <rPh sb="4" eb="6">
      <t>ブンセキ</t>
    </rPh>
    <rPh sb="6" eb="8">
      <t>ソウチ</t>
    </rPh>
    <phoneticPr fontId="2"/>
  </si>
  <si>
    <t>大塚製薬</t>
    <rPh sb="0" eb="2">
      <t>オオツカ</t>
    </rPh>
    <rPh sb="2" eb="4">
      <t>セイヤク</t>
    </rPh>
    <phoneticPr fontId="3"/>
  </si>
  <si>
    <t>POCone</t>
  </si>
  <si>
    <t>中央検査室（一般検査）</t>
    <rPh sb="0" eb="2">
      <t>チュウオウ</t>
    </rPh>
    <rPh sb="2" eb="4">
      <t>ケンサ</t>
    </rPh>
    <rPh sb="4" eb="5">
      <t>シツ</t>
    </rPh>
    <rPh sb="6" eb="8">
      <t>イッパン</t>
    </rPh>
    <rPh sb="8" eb="10">
      <t>ケンサ</t>
    </rPh>
    <phoneticPr fontId="3"/>
  </si>
  <si>
    <t>自動尿分析装置</t>
    <rPh sb="0" eb="2">
      <t>ジドウ</t>
    </rPh>
    <rPh sb="2" eb="3">
      <t>ニョウ</t>
    </rPh>
    <rPh sb="3" eb="5">
      <t>ブンセキ</t>
    </rPh>
    <rPh sb="5" eb="7">
      <t>ソウチ</t>
    </rPh>
    <phoneticPr fontId="2"/>
  </si>
  <si>
    <t>栄研化学</t>
    <rPh sb="0" eb="2">
      <t>エイケン</t>
    </rPh>
    <rPh sb="2" eb="4">
      <t>カガク</t>
    </rPh>
    <phoneticPr fontId="2"/>
  </si>
  <si>
    <t>US-3500</t>
  </si>
  <si>
    <t>不明</t>
    <rPh sb="0" eb="2">
      <t>フメイ</t>
    </rPh>
    <phoneticPr fontId="2"/>
  </si>
  <si>
    <t>局所排気装置</t>
    <rPh sb="0" eb="2">
      <t>キョクショ</t>
    </rPh>
    <rPh sb="2" eb="4">
      <t>ハイキ</t>
    </rPh>
    <rPh sb="4" eb="6">
      <t>ソウチ</t>
    </rPh>
    <phoneticPr fontId="2"/>
  </si>
  <si>
    <t>小型便潜血分析装置</t>
    <rPh sb="0" eb="2">
      <t>コガタ</t>
    </rPh>
    <rPh sb="2" eb="3">
      <t>ベン</t>
    </rPh>
    <rPh sb="3" eb="5">
      <t>センケツ</t>
    </rPh>
    <rPh sb="5" eb="7">
      <t>ブンセキ</t>
    </rPh>
    <rPh sb="7" eb="9">
      <t>ソウチ</t>
    </rPh>
    <phoneticPr fontId="2"/>
  </si>
  <si>
    <t>和光純薬</t>
    <rPh sb="0" eb="2">
      <t>ワコウ</t>
    </rPh>
    <rPh sb="2" eb="4">
      <t>ジュンヤク</t>
    </rPh>
    <phoneticPr fontId="2"/>
  </si>
  <si>
    <t>尿中有形成分分析装置</t>
  </si>
  <si>
    <t>昭和科学</t>
    <rPh sb="0" eb="2">
      <t>ショウワ</t>
    </rPh>
    <rPh sb="2" eb="4">
      <t>カガク</t>
    </rPh>
    <phoneticPr fontId="2"/>
  </si>
  <si>
    <t>SC-1302A2</t>
  </si>
  <si>
    <t>日本BD</t>
    <rPh sb="0" eb="2">
      <t>ニホン</t>
    </rPh>
    <phoneticPr fontId="2"/>
  </si>
  <si>
    <t>MicroScan WalkAway40plus</t>
  </si>
  <si>
    <t>BACTEC FX</t>
  </si>
  <si>
    <t>MIR-254</t>
  </si>
  <si>
    <t>MCO-20AIC</t>
  </si>
  <si>
    <t>EI-450B</t>
  </si>
  <si>
    <t>H-30R</t>
  </si>
  <si>
    <t>卓上微量高速遠心機</t>
    <rPh sb="0" eb="2">
      <t>タクジョウ</t>
    </rPh>
    <rPh sb="2" eb="4">
      <t>ビリョウ</t>
    </rPh>
    <rPh sb="4" eb="6">
      <t>コウソク</t>
    </rPh>
    <rPh sb="6" eb="9">
      <t>エンシンキ</t>
    </rPh>
    <phoneticPr fontId="2"/>
  </si>
  <si>
    <t>CT15E</t>
  </si>
  <si>
    <t>卓上微量高速冷却遠心機</t>
    <rPh sb="0" eb="2">
      <t>タクジョウ</t>
    </rPh>
    <rPh sb="2" eb="4">
      <t>ビリョウ</t>
    </rPh>
    <rPh sb="4" eb="6">
      <t>コウソク</t>
    </rPh>
    <rPh sb="6" eb="8">
      <t>レイキャク</t>
    </rPh>
    <rPh sb="8" eb="11">
      <t>エンシンキ</t>
    </rPh>
    <phoneticPr fontId="2"/>
  </si>
  <si>
    <t>CT15RE</t>
  </si>
  <si>
    <t>アルミブロック恒温槽</t>
  </si>
  <si>
    <t xml:space="preserve">TAITEC </t>
  </si>
  <si>
    <t>DTU-2B</t>
  </si>
  <si>
    <t>BX51+DP20</t>
  </si>
  <si>
    <t>滅菌室</t>
    <rPh sb="0" eb="2">
      <t>メッキン</t>
    </rPh>
    <rPh sb="2" eb="3">
      <t>シツ</t>
    </rPh>
    <phoneticPr fontId="3"/>
  </si>
  <si>
    <t>電気泳動装置</t>
    <rPh sb="0" eb="2">
      <t>デンキ</t>
    </rPh>
    <rPh sb="4" eb="6">
      <t>ソウチ</t>
    </rPh>
    <phoneticPr fontId="2"/>
  </si>
  <si>
    <t>Mupid-One</t>
  </si>
  <si>
    <t>FAS-Nano</t>
  </si>
  <si>
    <t>平山製作所</t>
    <rPh sb="0" eb="2">
      <t>ヒラヤマ</t>
    </rPh>
    <rPh sb="2" eb="5">
      <t>セイサクショ</t>
    </rPh>
    <phoneticPr fontId="2"/>
  </si>
  <si>
    <t>H26.7</t>
  </si>
  <si>
    <t>シールなし</t>
  </si>
  <si>
    <t>電熱白金線滅菌機</t>
    <rPh sb="0" eb="2">
      <t>デンネツ</t>
    </rPh>
    <rPh sb="2" eb="4">
      <t>シロガネ</t>
    </rPh>
    <rPh sb="4" eb="5">
      <t>セン</t>
    </rPh>
    <rPh sb="5" eb="7">
      <t>メッキン</t>
    </rPh>
    <rPh sb="7" eb="8">
      <t>キ</t>
    </rPh>
    <phoneticPr fontId="2"/>
  </si>
  <si>
    <t>MONOJECT</t>
  </si>
  <si>
    <t>Bacti-CineratorⅡ</t>
  </si>
  <si>
    <t>Bacti-CineratorⅢ</t>
  </si>
  <si>
    <t>栄研化学</t>
    <rPh sb="0" eb="4">
      <t>エイケンカガク</t>
    </rPh>
    <phoneticPr fontId="2"/>
  </si>
  <si>
    <t>Loopamp EXIA</t>
  </si>
  <si>
    <t>PureLAMP heater</t>
  </si>
  <si>
    <t>astec</t>
  </si>
  <si>
    <t>GeneAtlas G02</t>
  </si>
  <si>
    <t>サーマルサイクラー</t>
  </si>
  <si>
    <t>病理診断科【病理診断】</t>
    <rPh sb="4" eb="5">
      <t>カ</t>
    </rPh>
    <rPh sb="6" eb="10">
      <t>ビョウリシンダン</t>
    </rPh>
    <phoneticPr fontId="2"/>
  </si>
  <si>
    <t>切出室</t>
    <rPh sb="0" eb="1">
      <t>キ</t>
    </rPh>
    <phoneticPr fontId="3"/>
  </si>
  <si>
    <t>病理検査室</t>
    <rPh sb="0" eb="2">
      <t>ビョウリ</t>
    </rPh>
    <rPh sb="2" eb="4">
      <t>ケンサ</t>
    </rPh>
    <rPh sb="4" eb="5">
      <t>シツ</t>
    </rPh>
    <phoneticPr fontId="2"/>
  </si>
  <si>
    <t>0348</t>
  </si>
  <si>
    <t>切出室</t>
    <rPh sb="0" eb="2">
      <t>キリダ</t>
    </rPh>
    <rPh sb="2" eb="3">
      <t>シツ</t>
    </rPh>
    <phoneticPr fontId="3"/>
  </si>
  <si>
    <t>0349</t>
  </si>
  <si>
    <t>0346</t>
  </si>
  <si>
    <t>0347</t>
  </si>
  <si>
    <t>光触媒環境浄化装置</t>
    <rPh sb="0" eb="1">
      <t>ヒカリ</t>
    </rPh>
    <rPh sb="1" eb="3">
      <t>ショクバイ</t>
    </rPh>
    <rPh sb="3" eb="5">
      <t>カンキョウ</t>
    </rPh>
    <rPh sb="5" eb="7">
      <t>ジョウカ</t>
    </rPh>
    <rPh sb="7" eb="9">
      <t>ソウチ</t>
    </rPh>
    <phoneticPr fontId="2"/>
  </si>
  <si>
    <t>盛和工業</t>
    <rPh sb="0" eb="1">
      <t>モ</t>
    </rPh>
    <rPh sb="1" eb="2">
      <t>ワ</t>
    </rPh>
    <rPh sb="2" eb="4">
      <t>コウギョウ</t>
    </rPh>
    <phoneticPr fontId="2"/>
  </si>
  <si>
    <t>SPP-20iT</t>
  </si>
  <si>
    <t>0323</t>
  </si>
  <si>
    <t>凍結組織切片作成装置</t>
    <rPh sb="0" eb="2">
      <t>トウケツ</t>
    </rPh>
    <rPh sb="2" eb="4">
      <t>ソシキ</t>
    </rPh>
    <rPh sb="4" eb="6">
      <t>セッペン</t>
    </rPh>
    <rPh sb="6" eb="8">
      <t>サクセイ</t>
    </rPh>
    <rPh sb="8" eb="10">
      <t>ソウチ</t>
    </rPh>
    <phoneticPr fontId="2"/>
  </si>
  <si>
    <t>薄切室</t>
    <rPh sb="0" eb="2">
      <t>ウスギ</t>
    </rPh>
    <rPh sb="2" eb="3">
      <t>シツ</t>
    </rPh>
    <phoneticPr fontId="3"/>
  </si>
  <si>
    <t>0339</t>
  </si>
  <si>
    <t>PS-53</t>
  </si>
  <si>
    <t>0342</t>
  </si>
  <si>
    <t>PS-C2</t>
  </si>
  <si>
    <t>0340</t>
  </si>
  <si>
    <t>ミクロトーム</t>
  </si>
  <si>
    <t>SM2010R</t>
  </si>
  <si>
    <t>0343</t>
  </si>
  <si>
    <t>0344</t>
  </si>
  <si>
    <t>PM-401</t>
  </si>
  <si>
    <t>染色室</t>
    <rPh sb="0" eb="2">
      <t>センショク</t>
    </rPh>
    <rPh sb="2" eb="3">
      <t>シツ</t>
    </rPh>
    <phoneticPr fontId="3"/>
  </si>
  <si>
    <t>0337</t>
  </si>
  <si>
    <t>自動包埋装置</t>
    <rPh sb="0" eb="2">
      <t>ジドウ</t>
    </rPh>
    <rPh sb="2" eb="4">
      <t>ホウマイ</t>
    </rPh>
    <rPh sb="4" eb="6">
      <t>ソウチ</t>
    </rPh>
    <phoneticPr fontId="2"/>
  </si>
  <si>
    <t>VIP6-AI-J0</t>
  </si>
  <si>
    <t>0338</t>
  </si>
  <si>
    <t>0341</t>
  </si>
  <si>
    <t>0345</t>
  </si>
  <si>
    <t>パラフィンクリーナー</t>
  </si>
  <si>
    <t>PC-32</t>
  </si>
  <si>
    <t>0353</t>
  </si>
  <si>
    <t>PS-110WH</t>
  </si>
  <si>
    <t>0354</t>
  </si>
  <si>
    <t>パラフィントリミング</t>
  </si>
  <si>
    <t>硝英</t>
    <rPh sb="0" eb="1">
      <t>ショウ</t>
    </rPh>
    <rPh sb="1" eb="2">
      <t>ヒデ</t>
    </rPh>
    <phoneticPr fontId="2"/>
  </si>
  <si>
    <t>PARATORUⅣ</t>
  </si>
  <si>
    <t>カセットプリンター</t>
  </si>
  <si>
    <t>0322</t>
  </si>
  <si>
    <t>バーチャルスライドスキャナー</t>
  </si>
  <si>
    <t>倉庫</t>
    <rPh sb="0" eb="2">
      <t>ソウコ</t>
    </rPh>
    <phoneticPr fontId="2"/>
  </si>
  <si>
    <t>0352</t>
  </si>
  <si>
    <t>液状化検体細胞診装置</t>
    <rPh sb="0" eb="1">
      <t>エキ</t>
    </rPh>
    <rPh sb="1" eb="2">
      <t>ジョウ</t>
    </rPh>
    <rPh sb="2" eb="3">
      <t>カ</t>
    </rPh>
    <rPh sb="3" eb="5">
      <t>ケンタイ</t>
    </rPh>
    <rPh sb="5" eb="8">
      <t>サイボウシン</t>
    </rPh>
    <rPh sb="8" eb="10">
      <t>ソウチ</t>
    </rPh>
    <phoneticPr fontId="2"/>
  </si>
  <si>
    <t>ThinPrep5000</t>
  </si>
  <si>
    <t>0324</t>
  </si>
  <si>
    <t>0329</t>
  </si>
  <si>
    <t>遠心機</t>
    <rPh sb="0" eb="3">
      <t>エンシンキ</t>
    </rPh>
    <phoneticPr fontId="2"/>
  </si>
  <si>
    <t>シェイカー</t>
  </si>
  <si>
    <t>VSJ-10B</t>
  </si>
  <si>
    <t>0331</t>
  </si>
  <si>
    <t>ホットスターラー</t>
  </si>
  <si>
    <t>ivchi</t>
  </si>
  <si>
    <t>HS58H</t>
  </si>
  <si>
    <t>0332</t>
  </si>
  <si>
    <t>電子天秤</t>
    <rPh sb="0" eb="4">
      <t>デンシテンビン</t>
    </rPh>
    <phoneticPr fontId="2"/>
  </si>
  <si>
    <t>inchi</t>
  </si>
  <si>
    <t>IT-300A</t>
  </si>
  <si>
    <t>0333</t>
  </si>
  <si>
    <t>BH-2</t>
  </si>
  <si>
    <t>0325</t>
  </si>
  <si>
    <t>自動免疫染色装置</t>
    <rPh sb="0" eb="2">
      <t>ジドウ</t>
    </rPh>
    <rPh sb="2" eb="4">
      <t>メンエキ</t>
    </rPh>
    <rPh sb="4" eb="6">
      <t>センショク</t>
    </rPh>
    <rPh sb="6" eb="8">
      <t>ソウチ</t>
    </rPh>
    <phoneticPr fontId="2"/>
  </si>
  <si>
    <t>0328</t>
  </si>
  <si>
    <t>自動染色装置</t>
    <rPh sb="0" eb="2">
      <t>ジドウ</t>
    </rPh>
    <rPh sb="2" eb="4">
      <t>センショク</t>
    </rPh>
    <rPh sb="4" eb="6">
      <t>ソウチ</t>
    </rPh>
    <phoneticPr fontId="2"/>
  </si>
  <si>
    <t>0334</t>
  </si>
  <si>
    <t>明星電気</t>
    <rPh sb="0" eb="2">
      <t>メイセイ</t>
    </rPh>
    <rPh sb="2" eb="4">
      <t>デンキ</t>
    </rPh>
    <phoneticPr fontId="2"/>
  </si>
  <si>
    <t>RCM-3650-V型</t>
    <rPh sb="10" eb="11">
      <t>ガタ</t>
    </rPh>
    <phoneticPr fontId="2"/>
  </si>
  <si>
    <t>0335</t>
  </si>
  <si>
    <t>0326</t>
  </si>
  <si>
    <t>1300SERIESA2</t>
  </si>
  <si>
    <t>0327</t>
  </si>
  <si>
    <t>0355</t>
  </si>
  <si>
    <t>0356</t>
  </si>
  <si>
    <t>0357</t>
  </si>
  <si>
    <t>0350</t>
  </si>
  <si>
    <t>0351</t>
  </si>
  <si>
    <t>スライドガラスプリンター</t>
  </si>
  <si>
    <t>0318</t>
  </si>
  <si>
    <t>0316</t>
  </si>
  <si>
    <t>0320</t>
  </si>
  <si>
    <t>0317</t>
  </si>
  <si>
    <t>0319</t>
  </si>
  <si>
    <t>0321</t>
  </si>
  <si>
    <t>0336</t>
  </si>
  <si>
    <t>放射線科【血管造影】</t>
    <rPh sb="0" eb="4">
      <t>ホウシャセンカ</t>
    </rPh>
    <rPh sb="5" eb="7">
      <t>ケッカン</t>
    </rPh>
    <rPh sb="7" eb="9">
      <t>ゾウエイ</t>
    </rPh>
    <phoneticPr fontId="3"/>
  </si>
  <si>
    <t>血管撮影室1（心臓）</t>
    <rPh sb="0" eb="2">
      <t>ケッカン</t>
    </rPh>
    <rPh sb="2" eb="4">
      <t>サツエイ</t>
    </rPh>
    <rPh sb="4" eb="5">
      <t>シツ</t>
    </rPh>
    <rPh sb="7" eb="9">
      <t>シンゾウ</t>
    </rPh>
    <phoneticPr fontId="3"/>
  </si>
  <si>
    <t>0955</t>
  </si>
  <si>
    <t>0968</t>
  </si>
  <si>
    <t>0971</t>
  </si>
  <si>
    <t>0959</t>
  </si>
  <si>
    <t>インジェクター</t>
  </si>
  <si>
    <t>0963</t>
  </si>
  <si>
    <t>0969</t>
  </si>
  <si>
    <t>0970</t>
  </si>
  <si>
    <t>0966</t>
  </si>
  <si>
    <t>TEC-5621</t>
  </si>
  <si>
    <t>0967</t>
  </si>
  <si>
    <t>0962</t>
  </si>
  <si>
    <t>IABP</t>
  </si>
  <si>
    <t>0960</t>
  </si>
  <si>
    <t>iLab</t>
  </si>
  <si>
    <t>0961</t>
  </si>
  <si>
    <t>QUANTIEN</t>
  </si>
  <si>
    <t>0965</t>
  </si>
  <si>
    <t>血管撮影室2（頭腹部）</t>
    <rPh sb="0" eb="2">
      <t>ケッカン</t>
    </rPh>
    <rPh sb="2" eb="4">
      <t>サツエイ</t>
    </rPh>
    <rPh sb="4" eb="5">
      <t>シツ</t>
    </rPh>
    <rPh sb="7" eb="8">
      <t>アタマ</t>
    </rPh>
    <rPh sb="8" eb="10">
      <t>フクブ</t>
    </rPh>
    <phoneticPr fontId="3"/>
  </si>
  <si>
    <t>麻酔器</t>
    <rPh sb="0" eb="3">
      <t>マスイキ</t>
    </rPh>
    <phoneticPr fontId="3"/>
  </si>
  <si>
    <t>ECMO（PCPS）</t>
  </si>
  <si>
    <t>0964</t>
  </si>
  <si>
    <t>e360</t>
  </si>
  <si>
    <t>0261</t>
  </si>
  <si>
    <t>0262</t>
  </si>
  <si>
    <t>0721</t>
  </si>
  <si>
    <t>倉庫/血管撮影室内</t>
    <rPh sb="0" eb="2">
      <t>ソウコ</t>
    </rPh>
    <rPh sb="3" eb="5">
      <t>ケッカン</t>
    </rPh>
    <rPh sb="5" eb="7">
      <t>サツエイ</t>
    </rPh>
    <rPh sb="7" eb="8">
      <t>シツ</t>
    </rPh>
    <rPh sb="8" eb="9">
      <t>ナイ</t>
    </rPh>
    <phoneticPr fontId="3"/>
  </si>
  <si>
    <t>0720</t>
  </si>
  <si>
    <t>0723</t>
  </si>
  <si>
    <t>0722</t>
  </si>
  <si>
    <t>0724</t>
  </si>
  <si>
    <t>0725</t>
  </si>
  <si>
    <t>0726</t>
  </si>
  <si>
    <t>ロータブレーター</t>
  </si>
  <si>
    <t>手術室8（HBR）</t>
    <rPh sb="0" eb="3">
      <t>シュジュツシツ</t>
    </rPh>
    <phoneticPr fontId="3"/>
  </si>
  <si>
    <t>手術室1</t>
    <rPh sb="0" eb="3">
      <t>シュジュツシツ</t>
    </rPh>
    <phoneticPr fontId="3"/>
  </si>
  <si>
    <t>1853</t>
  </si>
  <si>
    <t>手術台</t>
    <rPh sb="0" eb="2">
      <t>シュジュツ</t>
    </rPh>
    <rPh sb="2" eb="3">
      <t>ダイ</t>
    </rPh>
    <phoneticPr fontId="2"/>
  </si>
  <si>
    <t>手術室2
（BCR）</t>
    <rPh sb="0" eb="2">
      <t>シュジュツ</t>
    </rPh>
    <rPh sb="2" eb="3">
      <t>シツ</t>
    </rPh>
    <phoneticPr fontId="3"/>
  </si>
  <si>
    <t>1843</t>
  </si>
  <si>
    <t>1831</t>
  </si>
  <si>
    <t>東機貿</t>
    <rPh sb="0" eb="3">
      <t>トウキボウ</t>
    </rPh>
    <phoneticPr fontId="2"/>
  </si>
  <si>
    <t>Surgi Table 600</t>
  </si>
  <si>
    <t>1861</t>
  </si>
  <si>
    <t>1820</t>
  </si>
  <si>
    <t>手術台</t>
    <rPh sb="0" eb="3">
      <t xml:space="preserve">シュジュツダイ </t>
    </rPh>
    <phoneticPr fontId="3"/>
  </si>
  <si>
    <t>手術室9</t>
    <rPh sb="0" eb="3">
      <t>シュジュツシツ</t>
    </rPh>
    <phoneticPr fontId="3"/>
  </si>
  <si>
    <t>VACB-3003</t>
  </si>
  <si>
    <t>手術室1</t>
    <rPh sb="0" eb="2">
      <t>シュジュツ</t>
    </rPh>
    <rPh sb="2" eb="3">
      <t>シツ</t>
    </rPh>
    <phoneticPr fontId="3"/>
  </si>
  <si>
    <t>1849</t>
  </si>
  <si>
    <t>麻酔器</t>
    <rPh sb="0" eb="3">
      <t>マスイキ</t>
    </rPh>
    <phoneticPr fontId="2"/>
  </si>
  <si>
    <t>1837</t>
  </si>
  <si>
    <t>1828</t>
  </si>
  <si>
    <t>手術室4</t>
    <rPh sb="0" eb="2">
      <t>シュジュツ</t>
    </rPh>
    <rPh sb="2" eb="3">
      <t>シツ</t>
    </rPh>
    <phoneticPr fontId="3"/>
  </si>
  <si>
    <t>1858</t>
  </si>
  <si>
    <t>Daisy Whispa</t>
  </si>
  <si>
    <t>手術室5</t>
    <rPh sb="0" eb="2">
      <t>シュジュツ</t>
    </rPh>
    <rPh sb="2" eb="3">
      <t>シツ</t>
    </rPh>
    <phoneticPr fontId="3"/>
  </si>
  <si>
    <t>1817</t>
  </si>
  <si>
    <t>Apollo</t>
  </si>
  <si>
    <t>手術室6</t>
    <rPh sb="0" eb="2">
      <t>シュジュツ</t>
    </rPh>
    <rPh sb="2" eb="3">
      <t>シツ</t>
    </rPh>
    <phoneticPr fontId="3"/>
  </si>
  <si>
    <t>手術室7</t>
    <rPh sb="0" eb="2">
      <t>シュジュツ</t>
    </rPh>
    <rPh sb="2" eb="3">
      <t>シツ</t>
    </rPh>
    <phoneticPr fontId="3"/>
  </si>
  <si>
    <t>手術室9</t>
    <rPh sb="0" eb="2">
      <t>シュジュツ</t>
    </rPh>
    <rPh sb="2" eb="3">
      <t>シツ</t>
    </rPh>
    <phoneticPr fontId="3"/>
  </si>
  <si>
    <t>1855</t>
  </si>
  <si>
    <t>無影灯A</t>
    <rPh sb="0" eb="3">
      <t>ムエイトウ</t>
    </rPh>
    <phoneticPr fontId="2"/>
  </si>
  <si>
    <t>1856</t>
  </si>
  <si>
    <t>無影灯B</t>
    <rPh sb="0" eb="3">
      <t>ムエイトウ</t>
    </rPh>
    <phoneticPr fontId="2"/>
  </si>
  <si>
    <t>1862</t>
  </si>
  <si>
    <t>1863</t>
  </si>
  <si>
    <t>1832</t>
  </si>
  <si>
    <t>1833</t>
  </si>
  <si>
    <t>1822</t>
  </si>
  <si>
    <t>1821</t>
  </si>
  <si>
    <t>1844</t>
  </si>
  <si>
    <t>1845</t>
  </si>
  <si>
    <t>1847</t>
  </si>
  <si>
    <t>1824</t>
  </si>
  <si>
    <t>IntelliVue MX800</t>
  </si>
  <si>
    <t>1836</t>
  </si>
  <si>
    <t>1826</t>
  </si>
  <si>
    <t>1860</t>
  </si>
  <si>
    <t>1850</t>
  </si>
  <si>
    <t>患者加温装置</t>
    <rPh sb="0" eb="2">
      <t>カンジャ</t>
    </rPh>
    <rPh sb="2" eb="4">
      <t>カオン</t>
    </rPh>
    <rPh sb="4" eb="6">
      <t>ソウチ</t>
    </rPh>
    <phoneticPr fontId="2"/>
  </si>
  <si>
    <t>1818</t>
  </si>
  <si>
    <t>1882</t>
  </si>
  <si>
    <t>WarmTouch</t>
  </si>
  <si>
    <t>1834</t>
  </si>
  <si>
    <t>1838</t>
  </si>
  <si>
    <t>1829</t>
  </si>
  <si>
    <t>1857</t>
  </si>
  <si>
    <t>1880</t>
  </si>
  <si>
    <t>1881</t>
  </si>
  <si>
    <t>1883</t>
  </si>
  <si>
    <t>EQ-5000</t>
  </si>
  <si>
    <t>1884</t>
  </si>
  <si>
    <t>H11.9.30</t>
  </si>
  <si>
    <t>1852</t>
  </si>
  <si>
    <t>泉工医科工業</t>
    <rPh sb="0" eb="4">
      <t>イズミコウイカ</t>
    </rPh>
    <rPh sb="4" eb="6">
      <t>コウギョウ</t>
    </rPh>
    <phoneticPr fontId="2"/>
  </si>
  <si>
    <t>OBM-21α</t>
  </si>
  <si>
    <t>1819</t>
  </si>
  <si>
    <t>OBM-21αV</t>
  </si>
  <si>
    <t>1842</t>
  </si>
  <si>
    <t>1830</t>
  </si>
  <si>
    <t>1854</t>
  </si>
  <si>
    <t>フットポンプ</t>
  </si>
  <si>
    <t>SCD700</t>
  </si>
  <si>
    <t>1825</t>
  </si>
  <si>
    <t>1848</t>
  </si>
  <si>
    <t>1816</t>
  </si>
  <si>
    <t>1835</t>
  </si>
  <si>
    <t>1827</t>
  </si>
  <si>
    <t>1859</t>
  </si>
  <si>
    <t>廊下</t>
    <rPh sb="0" eb="2">
      <t>ロウカ</t>
    </rPh>
    <phoneticPr fontId="2"/>
  </si>
  <si>
    <t>1212</t>
  </si>
  <si>
    <t>1213</t>
  </si>
  <si>
    <t>1214</t>
  </si>
  <si>
    <t>1215</t>
  </si>
  <si>
    <t>手術室2</t>
    <rPh sb="0" eb="3">
      <t>シュジュツシツ</t>
    </rPh>
    <phoneticPr fontId="3"/>
  </si>
  <si>
    <t>1823</t>
  </si>
  <si>
    <t>1178</t>
  </si>
  <si>
    <t>手術室2・8</t>
    <rPh sb="0" eb="2">
      <t>シュジュツ</t>
    </rPh>
    <rPh sb="2" eb="3">
      <t>シツ</t>
    </rPh>
    <phoneticPr fontId="3"/>
  </si>
  <si>
    <t>血液凝固分析装置</t>
    <rPh sb="2" eb="4">
      <t>ギョウコ</t>
    </rPh>
    <rPh sb="4" eb="6">
      <t>ブンセキ</t>
    </rPh>
    <rPh sb="6" eb="8">
      <t>ソウチ</t>
    </rPh>
    <phoneticPr fontId="3"/>
  </si>
  <si>
    <t>手術室2</t>
    <rPh sb="0" eb="2">
      <t>シュジュツ</t>
    </rPh>
    <rPh sb="2" eb="3">
      <t>シツ</t>
    </rPh>
    <phoneticPr fontId="3"/>
  </si>
  <si>
    <t>1177</t>
  </si>
  <si>
    <t>微量血液凝固計</t>
  </si>
  <si>
    <t>平和物産</t>
    <rPh sb="0" eb="4">
      <t>ヘイワブッサン</t>
    </rPh>
    <phoneticPr fontId="2"/>
  </si>
  <si>
    <t>筋弛緩モニター（TOF）</t>
  </si>
  <si>
    <t>電動展開台</t>
    <rPh sb="0" eb="2">
      <t>デンドウ</t>
    </rPh>
    <rPh sb="2" eb="4">
      <t>テンカイ</t>
    </rPh>
    <rPh sb="4" eb="5">
      <t>ダイ</t>
    </rPh>
    <phoneticPr fontId="2"/>
  </si>
  <si>
    <t>1226</t>
  </si>
  <si>
    <t>1192</t>
  </si>
  <si>
    <t>1846</t>
  </si>
  <si>
    <t>1877</t>
  </si>
  <si>
    <t>1876</t>
  </si>
  <si>
    <t>1878</t>
  </si>
  <si>
    <t>1874</t>
  </si>
  <si>
    <t>Valleylab FT10</t>
  </si>
  <si>
    <t>1195</t>
  </si>
  <si>
    <t>DUAL EMC90</t>
  </si>
  <si>
    <t>1196</t>
  </si>
  <si>
    <t>SONOP5000＋ESU-115</t>
  </si>
  <si>
    <t>1875</t>
  </si>
  <si>
    <t>VIO300D＋VEM2</t>
  </si>
  <si>
    <t>1840</t>
  </si>
  <si>
    <t>ESG-400</t>
  </si>
  <si>
    <t>1841</t>
  </si>
  <si>
    <t>超音波凝固切開装置</t>
    <rPh sb="0" eb="3">
      <t>チョウオンパ</t>
    </rPh>
    <rPh sb="3" eb="5">
      <t>ギョウコ</t>
    </rPh>
    <rPh sb="5" eb="7">
      <t>セッカイ</t>
    </rPh>
    <rPh sb="7" eb="9">
      <t>ソウチ</t>
    </rPh>
    <phoneticPr fontId="2"/>
  </si>
  <si>
    <t>USG-400</t>
  </si>
  <si>
    <t>1872</t>
  </si>
  <si>
    <t>1873</t>
  </si>
  <si>
    <t>1867</t>
  </si>
  <si>
    <t>GEM11</t>
  </si>
  <si>
    <t>機材室2</t>
  </si>
  <si>
    <t>1869</t>
  </si>
  <si>
    <t>1870</t>
  </si>
  <si>
    <t>1179</t>
  </si>
  <si>
    <t>人工心肺装置</t>
    <rPh sb="0" eb="2">
      <t>ジンコウ</t>
    </rPh>
    <rPh sb="2" eb="4">
      <t>シンパイ</t>
    </rPh>
    <rPh sb="4" eb="6">
      <t>ソウチ</t>
    </rPh>
    <phoneticPr fontId="2"/>
  </si>
  <si>
    <t>HASⅢ</t>
  </si>
  <si>
    <t>1180</t>
  </si>
  <si>
    <t>冷温水槽</t>
    <rPh sb="0" eb="2">
      <t>レイオン</t>
    </rPh>
    <rPh sb="2" eb="4">
      <t>スイソウ</t>
    </rPh>
    <phoneticPr fontId="2"/>
  </si>
  <si>
    <t>HHC-300</t>
  </si>
  <si>
    <t>1181</t>
  </si>
  <si>
    <t>TRUSYS/HTS-C</t>
  </si>
  <si>
    <t>1182</t>
  </si>
  <si>
    <t>自己血回収装置</t>
    <rPh sb="0" eb="3">
      <t>ジコケツ</t>
    </rPh>
    <rPh sb="3" eb="5">
      <t>カイシュウ</t>
    </rPh>
    <rPh sb="5" eb="7">
      <t>ソウチ</t>
    </rPh>
    <phoneticPr fontId="2"/>
  </si>
  <si>
    <t>cellsaver</t>
  </si>
  <si>
    <t>PC-CAPTEN</t>
  </si>
  <si>
    <t>中央材料室</t>
    <rPh sb="0" eb="5">
      <t>チュウオウザイリョウシツ</t>
    </rPh>
    <phoneticPr fontId="3"/>
  </si>
  <si>
    <t>1247</t>
  </si>
  <si>
    <t>TEC-5600</t>
  </si>
  <si>
    <t>TEC-5631</t>
  </si>
  <si>
    <t>1190</t>
  </si>
  <si>
    <t>1262</t>
  </si>
  <si>
    <t>KWS-S200NK</t>
  </si>
  <si>
    <t>日本光電</t>
    <rPh sb="0" eb="4">
      <t>ニホンコウデン</t>
    </rPh>
    <phoneticPr fontId="3"/>
  </si>
  <si>
    <t>オキシメータ</t>
  </si>
  <si>
    <t>血行動態モニタ</t>
  </si>
  <si>
    <t>1189</t>
  </si>
  <si>
    <t>HOTLINE LEVEL-1</t>
  </si>
  <si>
    <t>1890</t>
  </si>
  <si>
    <t>急速輸血・輸液加温システム</t>
  </si>
  <si>
    <t>1200</t>
  </si>
  <si>
    <t>1839</t>
  </si>
  <si>
    <t>1864</t>
  </si>
  <si>
    <t>1865</t>
  </si>
  <si>
    <t>1866</t>
  </si>
  <si>
    <t>1203</t>
  </si>
  <si>
    <t>DIEGO ELITE</t>
  </si>
  <si>
    <t>1198</t>
  </si>
  <si>
    <t>XPS-3000</t>
  </si>
  <si>
    <t>CO2レーザー</t>
  </si>
  <si>
    <t>1184</t>
  </si>
  <si>
    <t>1202</t>
  </si>
  <si>
    <t>1199</t>
  </si>
  <si>
    <t>光源装置</t>
    <rPh sb="0" eb="2">
      <t>コウゲン</t>
    </rPh>
    <rPh sb="2" eb="4">
      <t>ソウチ</t>
    </rPh>
    <phoneticPr fontId="2"/>
  </si>
  <si>
    <t>永島医科器械</t>
    <rPh sb="0" eb="4">
      <t>ナガシマイカ</t>
    </rPh>
    <rPh sb="4" eb="6">
      <t>キカイ</t>
    </rPh>
    <phoneticPr fontId="2"/>
  </si>
  <si>
    <t>SL-4-Ⅲ</t>
  </si>
  <si>
    <t>1187</t>
  </si>
  <si>
    <t>Versa Pulse Select80W　840-902</t>
  </si>
  <si>
    <t>1193</t>
  </si>
  <si>
    <t>モーセレーター</t>
  </si>
  <si>
    <t>1885</t>
  </si>
  <si>
    <t>S88</t>
  </si>
  <si>
    <t>1197</t>
  </si>
  <si>
    <t>M530・OH6</t>
  </si>
  <si>
    <t>1201</t>
  </si>
  <si>
    <t>1868</t>
  </si>
  <si>
    <t>Prosound F75</t>
  </si>
  <si>
    <t>1174</t>
  </si>
  <si>
    <t>1176</t>
  </si>
  <si>
    <t>EPIQ Elite</t>
  </si>
  <si>
    <t>1175</t>
  </si>
  <si>
    <t>CX50</t>
  </si>
  <si>
    <t>1851</t>
  </si>
  <si>
    <t>1185</t>
  </si>
  <si>
    <t>吸引娩出器</t>
    <rPh sb="0" eb="2">
      <t>キュウイン</t>
    </rPh>
    <rPh sb="2" eb="4">
      <t>ベンシュツ</t>
    </rPh>
    <rPh sb="4" eb="5">
      <t>キ</t>
    </rPh>
    <phoneticPr fontId="2"/>
  </si>
  <si>
    <t>VP-450</t>
  </si>
  <si>
    <t>1186</t>
  </si>
  <si>
    <t>ベビースケール</t>
  </si>
  <si>
    <t>BLD-12</t>
  </si>
  <si>
    <t>1183</t>
  </si>
  <si>
    <t>脂肪吸引装置</t>
    <rPh sb="0" eb="2">
      <t>シボウ</t>
    </rPh>
    <rPh sb="2" eb="4">
      <t>キュウイン</t>
    </rPh>
    <rPh sb="4" eb="6">
      <t>ソウチ</t>
    </rPh>
    <phoneticPr fontId="2"/>
  </si>
  <si>
    <t>fmo-37</t>
  </si>
  <si>
    <t>1879</t>
  </si>
  <si>
    <t>HEMOSTATIX</t>
  </si>
  <si>
    <t>PRECISION8400</t>
  </si>
  <si>
    <t>1886</t>
  </si>
  <si>
    <t>MLM1911CVA</t>
  </si>
  <si>
    <t>1887</t>
  </si>
  <si>
    <t>白内障手術装置</t>
    <rPh sb="0" eb="3">
      <t>ハクナイショウ</t>
    </rPh>
    <rPh sb="3" eb="5">
      <t>シュジュツ</t>
    </rPh>
    <rPh sb="5" eb="7">
      <t>ソウチ</t>
    </rPh>
    <phoneticPr fontId="2"/>
  </si>
  <si>
    <t>INFINITY OZil</t>
  </si>
  <si>
    <t>1888</t>
  </si>
  <si>
    <t>1188</t>
  </si>
  <si>
    <t>タニケット</t>
  </si>
  <si>
    <t>ATS3000</t>
  </si>
  <si>
    <t>1191</t>
  </si>
  <si>
    <t>ATS-750</t>
  </si>
  <si>
    <t>1871</t>
  </si>
  <si>
    <t>1807</t>
  </si>
  <si>
    <t>核医学装置用手持型検出器</t>
  </si>
  <si>
    <t>筋電図・誘発電位検査装置</t>
    <rPh sb="0" eb="3">
      <t>キンデンズ</t>
    </rPh>
    <rPh sb="4" eb="6">
      <t>ユウハツ</t>
    </rPh>
    <rPh sb="6" eb="8">
      <t>デンイ</t>
    </rPh>
    <rPh sb="8" eb="10">
      <t>ケンサ</t>
    </rPh>
    <rPh sb="10" eb="12">
      <t>ソウチ</t>
    </rPh>
    <phoneticPr fontId="4"/>
  </si>
  <si>
    <t>日本光電</t>
    <rPh sb="0" eb="4">
      <t>ニホンコウデン</t>
    </rPh>
    <phoneticPr fontId="4"/>
  </si>
  <si>
    <t>頭部固定装置</t>
    <rPh sb="0" eb="2">
      <t>トウブ</t>
    </rPh>
    <rPh sb="2" eb="4">
      <t>コテイ</t>
    </rPh>
    <rPh sb="4" eb="6">
      <t>ソウチ</t>
    </rPh>
    <phoneticPr fontId="4"/>
  </si>
  <si>
    <t>超音波血流計</t>
    <rPh sb="0" eb="3">
      <t>チョウオンパ</t>
    </rPh>
    <rPh sb="3" eb="5">
      <t>ケツリュウ</t>
    </rPh>
    <rPh sb="5" eb="6">
      <t>ケイ</t>
    </rPh>
    <phoneticPr fontId="4"/>
  </si>
  <si>
    <t>内視鏡固定器</t>
    <rPh sb="0" eb="3">
      <t>ナイシキョウ</t>
    </rPh>
    <rPh sb="3" eb="5">
      <t>コテイ</t>
    </rPh>
    <rPh sb="5" eb="6">
      <t>キ</t>
    </rPh>
    <phoneticPr fontId="4"/>
  </si>
  <si>
    <t>EndoArm</t>
  </si>
  <si>
    <t>ドリルシステム</t>
  </si>
  <si>
    <t>OX-90</t>
  </si>
  <si>
    <t>OMNIAIRE</t>
  </si>
  <si>
    <t>600NITRO</t>
  </si>
  <si>
    <t>シミュレーター</t>
  </si>
  <si>
    <t>Resusci Anne</t>
  </si>
  <si>
    <t>モバイルカート</t>
  </si>
  <si>
    <t>SISM</t>
  </si>
  <si>
    <t>1194</t>
  </si>
  <si>
    <t>LH-8000</t>
  </si>
  <si>
    <t>1206</t>
  </si>
  <si>
    <t>Mark V Provis</t>
  </si>
  <si>
    <t>1258</t>
  </si>
  <si>
    <t>防護服掛け</t>
    <rPh sb="0" eb="3">
      <t>ボウゴフク</t>
    </rPh>
    <rPh sb="3" eb="4">
      <t>カ</t>
    </rPh>
    <phoneticPr fontId="2"/>
  </si>
  <si>
    <t>1259</t>
  </si>
  <si>
    <t>1260</t>
  </si>
  <si>
    <t>DINAMAP</t>
  </si>
  <si>
    <t>PRO100</t>
  </si>
  <si>
    <t>LMD2451MD</t>
  </si>
  <si>
    <t>1889</t>
  </si>
  <si>
    <t>FFP溶解装置</t>
    <rPh sb="3" eb="5">
      <t>ヨウカイ</t>
    </rPh>
    <rPh sb="5" eb="7">
      <t>ソウチ</t>
    </rPh>
    <phoneticPr fontId="2"/>
  </si>
  <si>
    <t>FP-40</t>
  </si>
  <si>
    <t>器材スペース（診材他）</t>
    <rPh sb="0" eb="2">
      <t>キザイ</t>
    </rPh>
    <rPh sb="7" eb="9">
      <t>シンザイ</t>
    </rPh>
    <rPh sb="9" eb="10">
      <t>ホカ</t>
    </rPh>
    <phoneticPr fontId="3"/>
  </si>
  <si>
    <t>1216</t>
  </si>
  <si>
    <t>診療材料棚</t>
    <rPh sb="0" eb="2">
      <t>シンリョウ</t>
    </rPh>
    <rPh sb="2" eb="4">
      <t>ザイリョウ</t>
    </rPh>
    <rPh sb="4" eb="5">
      <t>タナ</t>
    </rPh>
    <phoneticPr fontId="2"/>
  </si>
  <si>
    <t>1217</t>
  </si>
  <si>
    <t>1218</t>
  </si>
  <si>
    <t>1219</t>
  </si>
  <si>
    <t>1220</t>
  </si>
  <si>
    <t>1221</t>
  </si>
  <si>
    <t>1222</t>
  </si>
  <si>
    <t>1252</t>
  </si>
  <si>
    <t>1253</t>
  </si>
  <si>
    <t>1254</t>
  </si>
  <si>
    <t>1255</t>
  </si>
  <si>
    <t>1256</t>
  </si>
  <si>
    <t>1257</t>
  </si>
  <si>
    <t>1261</t>
  </si>
  <si>
    <t>1211</t>
  </si>
  <si>
    <t>手術室</t>
    <rPh sb="0" eb="3">
      <t xml:space="preserve">シュジュツシツ </t>
    </rPh>
    <phoneticPr fontId="3"/>
  </si>
  <si>
    <t>1208</t>
  </si>
  <si>
    <t>1209</t>
  </si>
  <si>
    <t>1210</t>
  </si>
  <si>
    <t>1224</t>
  </si>
  <si>
    <t>1245</t>
  </si>
  <si>
    <t>1225</t>
  </si>
  <si>
    <t>1243</t>
  </si>
  <si>
    <t>1246</t>
  </si>
  <si>
    <t>洗浄室</t>
    <rPh sb="0" eb="2">
      <t>センジョウ</t>
    </rPh>
    <rPh sb="2" eb="3">
      <t>シツ</t>
    </rPh>
    <phoneticPr fontId="3"/>
  </si>
  <si>
    <t>0727</t>
  </si>
  <si>
    <t>2015.3.20</t>
  </si>
  <si>
    <t>個人用RO水製造装置</t>
    <rPh sb="0" eb="3">
      <t>コジンヨウ</t>
    </rPh>
    <rPh sb="5" eb="6">
      <t>スイ</t>
    </rPh>
    <rPh sb="6" eb="8">
      <t>セイゾウ</t>
    </rPh>
    <rPh sb="8" eb="10">
      <t>ソウチ</t>
    </rPh>
    <phoneticPr fontId="2"/>
  </si>
  <si>
    <t>MZ-Ⅱ</t>
  </si>
  <si>
    <t>0728</t>
  </si>
  <si>
    <t>2015.3.30</t>
  </si>
  <si>
    <t>日機装</t>
    <rPh sb="0" eb="3">
      <t>ニッキソウ</t>
    </rPh>
    <phoneticPr fontId="2"/>
  </si>
  <si>
    <t>DBB-100</t>
  </si>
  <si>
    <t>1235</t>
  </si>
  <si>
    <t>1236</t>
  </si>
  <si>
    <t>0732</t>
  </si>
  <si>
    <t>乾燥機</t>
    <rPh sb="0" eb="2">
      <t>カンソウ</t>
    </rPh>
    <rPh sb="2" eb="3">
      <t>キ</t>
    </rPh>
    <phoneticPr fontId="2"/>
  </si>
  <si>
    <t>DRM620TA</t>
  </si>
  <si>
    <t>1237</t>
  </si>
  <si>
    <t>1238</t>
  </si>
  <si>
    <t>STATIM5000</t>
  </si>
  <si>
    <t>0735</t>
  </si>
  <si>
    <t>ENDOSONIC</t>
  </si>
  <si>
    <t>0743</t>
  </si>
  <si>
    <t>作業台</t>
    <rPh sb="0" eb="3">
      <t>サギョウダイ</t>
    </rPh>
    <phoneticPr fontId="2"/>
  </si>
  <si>
    <t>0744</t>
  </si>
  <si>
    <t>0745</t>
  </si>
  <si>
    <t>0746</t>
  </si>
  <si>
    <t>0747</t>
  </si>
  <si>
    <t>0731</t>
  </si>
  <si>
    <t>RO水製造装置</t>
    <rPh sb="2" eb="3">
      <t>スイ</t>
    </rPh>
    <rPh sb="3" eb="5">
      <t>セイゾウ</t>
    </rPh>
    <rPh sb="5" eb="7">
      <t>ソウチ</t>
    </rPh>
    <phoneticPr fontId="2"/>
  </si>
  <si>
    <t>東西化学</t>
    <rPh sb="0" eb="1">
      <t>ヒガシ</t>
    </rPh>
    <rPh sb="1" eb="2">
      <t>ニシ</t>
    </rPh>
    <rPh sb="2" eb="4">
      <t>カガク</t>
    </rPh>
    <phoneticPr fontId="2"/>
  </si>
  <si>
    <t>組立室</t>
    <rPh sb="0" eb="2">
      <t>クミタテ</t>
    </rPh>
    <rPh sb="2" eb="3">
      <t>シツ</t>
    </rPh>
    <phoneticPr fontId="3"/>
  </si>
  <si>
    <t>0782</t>
  </si>
  <si>
    <t>0783</t>
  </si>
  <si>
    <t>0784</t>
  </si>
  <si>
    <t>0785</t>
  </si>
  <si>
    <t>0777</t>
  </si>
  <si>
    <t>0781</t>
  </si>
  <si>
    <t>PS-140R</t>
  </si>
  <si>
    <t>シーラー</t>
  </si>
  <si>
    <t>HS-400</t>
  </si>
  <si>
    <t>0779</t>
  </si>
  <si>
    <t>0780</t>
  </si>
  <si>
    <t>0794</t>
  </si>
  <si>
    <t>0795</t>
  </si>
  <si>
    <t>既滅菌室</t>
    <rPh sb="0" eb="3">
      <t>キメッキン</t>
    </rPh>
    <rPh sb="3" eb="4">
      <t>シツ</t>
    </rPh>
    <phoneticPr fontId="3"/>
  </si>
  <si>
    <t>0791</t>
  </si>
  <si>
    <t>0792</t>
  </si>
  <si>
    <t>0793</t>
  </si>
  <si>
    <t>0796</t>
  </si>
  <si>
    <t>0797</t>
  </si>
  <si>
    <t>0798</t>
  </si>
  <si>
    <t>消毒室</t>
    <rPh sb="0" eb="2">
      <t>ショウドク</t>
    </rPh>
    <rPh sb="2" eb="3">
      <t>シツ</t>
    </rPh>
    <phoneticPr fontId="7"/>
  </si>
  <si>
    <t>1153</t>
  </si>
  <si>
    <t>1154</t>
  </si>
  <si>
    <t>1155</t>
  </si>
  <si>
    <t>1156</t>
  </si>
  <si>
    <t>1157</t>
  </si>
  <si>
    <t>1810</t>
  </si>
  <si>
    <t>1811</t>
  </si>
  <si>
    <t>1244</t>
  </si>
  <si>
    <t>1803</t>
  </si>
  <si>
    <t>1804</t>
  </si>
  <si>
    <t>1805</t>
  </si>
  <si>
    <t>1806</t>
  </si>
  <si>
    <t>1808</t>
  </si>
  <si>
    <t>1809</t>
  </si>
  <si>
    <t>1240</t>
  </si>
  <si>
    <t>1241</t>
  </si>
  <si>
    <t>1242</t>
  </si>
  <si>
    <t>ICU病室（8床）</t>
    <rPh sb="3" eb="5">
      <t>ビョウシツ</t>
    </rPh>
    <rPh sb="7" eb="8">
      <t>ユカ</t>
    </rPh>
    <phoneticPr fontId="3"/>
  </si>
  <si>
    <t>ICU4床</t>
    <rPh sb="4" eb="5">
      <t>ユカ</t>
    </rPh>
    <phoneticPr fontId="7"/>
  </si>
  <si>
    <t>0303</t>
  </si>
  <si>
    <t>0304</t>
  </si>
  <si>
    <t>ECG-1350</t>
  </si>
  <si>
    <t>0305</t>
  </si>
  <si>
    <t>0266</t>
  </si>
  <si>
    <t>0265</t>
  </si>
  <si>
    <t>0306</t>
  </si>
  <si>
    <t>IntelliVue MP70</t>
  </si>
  <si>
    <t>0307</t>
  </si>
  <si>
    <t>0308</t>
  </si>
  <si>
    <t>0309</t>
  </si>
  <si>
    <t>0310</t>
  </si>
  <si>
    <t>緊急検査室</t>
    <rPh sb="0" eb="2">
      <t>キンキュウ</t>
    </rPh>
    <rPh sb="2" eb="4">
      <t>ケンサ</t>
    </rPh>
    <rPh sb="4" eb="5">
      <t>シツ</t>
    </rPh>
    <phoneticPr fontId="7"/>
  </si>
  <si>
    <t>0272</t>
  </si>
  <si>
    <t>0285</t>
  </si>
  <si>
    <t>器材庫</t>
    <rPh sb="0" eb="2">
      <t>キザイ</t>
    </rPh>
    <rPh sb="2" eb="3">
      <t>コ</t>
    </rPh>
    <phoneticPr fontId="3"/>
  </si>
  <si>
    <t>0286</t>
  </si>
  <si>
    <t>0287</t>
  </si>
  <si>
    <t>0311</t>
  </si>
  <si>
    <t>人工呼吸器</t>
  </si>
  <si>
    <t>Evita/V300</t>
  </si>
  <si>
    <t>搬送用人工呼吸器</t>
    <rPh sb="0" eb="3">
      <t>ハンソウヨウ</t>
    </rPh>
    <rPh sb="3" eb="8">
      <t>ジンコウコキュウキ</t>
    </rPh>
    <phoneticPr fontId="3"/>
  </si>
  <si>
    <t>0276</t>
  </si>
  <si>
    <t>HCS-CFP</t>
  </si>
  <si>
    <t>0277</t>
  </si>
  <si>
    <t>0278</t>
  </si>
  <si>
    <t>0280</t>
  </si>
  <si>
    <t>0281</t>
  </si>
  <si>
    <t>0282</t>
  </si>
  <si>
    <t>0289</t>
  </si>
  <si>
    <t>0290</t>
  </si>
  <si>
    <t>0292</t>
  </si>
  <si>
    <t>0291</t>
  </si>
  <si>
    <t>0283</t>
  </si>
  <si>
    <t>0284</t>
  </si>
  <si>
    <t>0275</t>
  </si>
  <si>
    <t>0313</t>
  </si>
  <si>
    <t>シミュレータ</t>
  </si>
  <si>
    <t>Resusci AnneOCR</t>
  </si>
  <si>
    <t>0293</t>
  </si>
  <si>
    <t>平和物産</t>
  </si>
  <si>
    <t>臨床工学科</t>
    <rPh sb="0" eb="2">
      <t>リンショウ</t>
    </rPh>
    <rPh sb="2" eb="4">
      <t>コウガク</t>
    </rPh>
    <rPh sb="4" eb="5">
      <t>カ</t>
    </rPh>
    <phoneticPr fontId="7"/>
  </si>
  <si>
    <t>臨床工学室</t>
    <rPh sb="0" eb="4">
      <t>リンショウコウガク</t>
    </rPh>
    <rPh sb="4" eb="5">
      <t>シツ</t>
    </rPh>
    <phoneticPr fontId="7"/>
  </si>
  <si>
    <t>Inoflo DS</t>
  </si>
  <si>
    <t>0295</t>
  </si>
  <si>
    <t>iX C</t>
  </si>
  <si>
    <t>0296</t>
  </si>
  <si>
    <t>0297</t>
  </si>
  <si>
    <t>0294</t>
  </si>
  <si>
    <t>0301</t>
  </si>
  <si>
    <t>0302</t>
  </si>
  <si>
    <t>0270</t>
  </si>
  <si>
    <t>チューブドライヤー</t>
  </si>
  <si>
    <t>TD-25</t>
  </si>
  <si>
    <t>0271</t>
  </si>
  <si>
    <t>0274</t>
  </si>
  <si>
    <t>ストレッチャー置場</t>
    <rPh sb="7" eb="8">
      <t>オ</t>
    </rPh>
    <rPh sb="8" eb="9">
      <t>バ</t>
    </rPh>
    <phoneticPr fontId="3"/>
  </si>
  <si>
    <t>0263</t>
  </si>
  <si>
    <t>0264</t>
  </si>
  <si>
    <t>汚物処理室</t>
    <rPh sb="0" eb="2">
      <t>オブツ</t>
    </rPh>
    <rPh sb="2" eb="5">
      <t>ショリシツ</t>
    </rPh>
    <phoneticPr fontId="2"/>
  </si>
  <si>
    <t>0314</t>
  </si>
  <si>
    <t>0315</t>
  </si>
  <si>
    <t>リネン庫</t>
    <rPh sb="3" eb="4">
      <t>コ</t>
    </rPh>
    <phoneticPr fontId="3"/>
  </si>
  <si>
    <t>0267</t>
  </si>
  <si>
    <t>0268</t>
  </si>
  <si>
    <t>0269</t>
  </si>
  <si>
    <t>心電計</t>
    <rPh sb="0" eb="3">
      <t>シンデンケイ</t>
    </rPh>
    <phoneticPr fontId="3"/>
  </si>
  <si>
    <t>人工呼吸器</t>
    <rPh sb="0" eb="5">
      <t>ジンコウコキュウキ</t>
    </rPh>
    <phoneticPr fontId="3"/>
  </si>
  <si>
    <t>栄養科</t>
    <rPh sb="0" eb="3">
      <t>エイヨウカ</t>
    </rPh>
    <phoneticPr fontId="3"/>
  </si>
  <si>
    <t>産科・婦人科</t>
    <rPh sb="0" eb="2">
      <t>サンカ</t>
    </rPh>
    <rPh sb="3" eb="6">
      <t>フジンカ</t>
    </rPh>
    <phoneticPr fontId="3"/>
  </si>
  <si>
    <t>0681</t>
  </si>
  <si>
    <t>内診台</t>
    <rPh sb="0" eb="2">
      <t>ナイシン</t>
    </rPh>
    <rPh sb="2" eb="3">
      <t>ダイ</t>
    </rPh>
    <phoneticPr fontId="2"/>
  </si>
  <si>
    <t>0682</t>
  </si>
  <si>
    <t>EU-70α</t>
  </si>
  <si>
    <t>0683</t>
  </si>
  <si>
    <t>Voluson E10</t>
  </si>
  <si>
    <t>0684</t>
  </si>
  <si>
    <t>0677</t>
  </si>
  <si>
    <t>0678</t>
  </si>
  <si>
    <t>0679</t>
  </si>
  <si>
    <t>Voluson E8</t>
  </si>
  <si>
    <t>0680</t>
  </si>
  <si>
    <t>0693</t>
  </si>
  <si>
    <t>0694</t>
  </si>
  <si>
    <t>0695</t>
  </si>
  <si>
    <t>Voluson S8</t>
  </si>
  <si>
    <t>0696</t>
  </si>
  <si>
    <t>0697</t>
  </si>
  <si>
    <t>0698</t>
  </si>
  <si>
    <t>0685</t>
  </si>
  <si>
    <t>分娩監視装置</t>
    <rPh sb="0" eb="2">
      <t>ブンベン</t>
    </rPh>
    <rPh sb="2" eb="4">
      <t>カンシ</t>
    </rPh>
    <rPh sb="4" eb="6">
      <t>ソウチ</t>
    </rPh>
    <phoneticPr fontId="2"/>
  </si>
  <si>
    <t>MT-516</t>
  </si>
  <si>
    <t>0686</t>
  </si>
  <si>
    <t>0687</t>
  </si>
  <si>
    <t>0688</t>
  </si>
  <si>
    <t>0689</t>
  </si>
  <si>
    <t>0699</t>
  </si>
  <si>
    <t>0691</t>
  </si>
  <si>
    <t>BWB-627</t>
  </si>
  <si>
    <t>0692</t>
  </si>
  <si>
    <t>コット</t>
  </si>
  <si>
    <t>スタッフ廊下</t>
    <rPh sb="4" eb="6">
      <t>ロウカ</t>
    </rPh>
    <phoneticPr fontId="3"/>
  </si>
  <si>
    <t>0690</t>
  </si>
  <si>
    <t>サークルベッド</t>
  </si>
  <si>
    <t>LDR2</t>
    <phoneticPr fontId="7"/>
  </si>
  <si>
    <t>1017</t>
  </si>
  <si>
    <t>1018</t>
  </si>
  <si>
    <t>1019</t>
  </si>
  <si>
    <t>1020</t>
  </si>
  <si>
    <t>LDR1</t>
    <phoneticPr fontId="7"/>
  </si>
  <si>
    <t>1004</t>
  </si>
  <si>
    <t>1005</t>
  </si>
  <si>
    <t>1009</t>
  </si>
  <si>
    <t>1007</t>
  </si>
  <si>
    <t>1006</t>
  </si>
  <si>
    <t>NS-608N</t>
  </si>
  <si>
    <t>1016</t>
  </si>
  <si>
    <t>クリーンパーテーション</t>
  </si>
  <si>
    <t>ACP-865BH-AI</t>
  </si>
  <si>
    <t>LDR3</t>
  </si>
  <si>
    <t>1021</t>
  </si>
  <si>
    <t>1022</t>
  </si>
  <si>
    <t>1023</t>
  </si>
  <si>
    <t>1024</t>
  </si>
  <si>
    <t>MT-517</t>
  </si>
  <si>
    <t>1003</t>
  </si>
  <si>
    <t>1015</t>
  </si>
  <si>
    <t>MFICU</t>
    <phoneticPr fontId="7"/>
  </si>
  <si>
    <t>1011</t>
  </si>
  <si>
    <t>1012</t>
  </si>
  <si>
    <t>汚物処理室</t>
    <rPh sb="0" eb="5">
      <t>オブツショリシツ</t>
    </rPh>
    <phoneticPr fontId="3"/>
  </si>
  <si>
    <t>MFICU</t>
    <phoneticPr fontId="3"/>
  </si>
  <si>
    <t>スタッフステーション</t>
    <rPh sb="0" eb="3">
      <t>ショリョウシツ</t>
    </rPh>
    <phoneticPr fontId="3"/>
  </si>
  <si>
    <t>1008</t>
  </si>
  <si>
    <t>1010</t>
  </si>
  <si>
    <t>1037</t>
  </si>
  <si>
    <t>Cardiofax M</t>
  </si>
  <si>
    <t>1030</t>
  </si>
  <si>
    <t>1031</t>
  </si>
  <si>
    <t>1034</t>
  </si>
  <si>
    <t>パルスオキシメーター</t>
  </si>
  <si>
    <t>1036</t>
  </si>
  <si>
    <t>SCR-S45</t>
  </si>
  <si>
    <t>1035</t>
  </si>
  <si>
    <t>1032</t>
  </si>
  <si>
    <t>1033</t>
  </si>
  <si>
    <t>1029</t>
  </si>
  <si>
    <t>汚物処理室</t>
    <rPh sb="0" eb="2">
      <t>オブツ</t>
    </rPh>
    <rPh sb="2" eb="4">
      <t>ショリ</t>
    </rPh>
    <rPh sb="4" eb="5">
      <t>シツ</t>
    </rPh>
    <phoneticPr fontId="7"/>
  </si>
  <si>
    <t>1026</t>
  </si>
  <si>
    <t>1027</t>
  </si>
  <si>
    <t>1013</t>
  </si>
  <si>
    <t>1014</t>
  </si>
  <si>
    <t>1603</t>
  </si>
  <si>
    <t>新生児室</t>
    <rPh sb="0" eb="3">
      <t>シンセイジ</t>
    </rPh>
    <rPh sb="3" eb="4">
      <t>シツ</t>
    </rPh>
    <phoneticPr fontId="7"/>
  </si>
  <si>
    <t>1053</t>
  </si>
  <si>
    <t>V707</t>
  </si>
  <si>
    <t>1607</t>
  </si>
  <si>
    <t>1606</t>
  </si>
  <si>
    <t>1602</t>
  </si>
  <si>
    <t>Voluson P8</t>
  </si>
  <si>
    <t>1604</t>
  </si>
  <si>
    <t>1605</t>
  </si>
  <si>
    <t>新生児室</t>
    <rPh sb="0" eb="4">
      <t>シンセイジシツ</t>
    </rPh>
    <phoneticPr fontId="3"/>
  </si>
  <si>
    <t>1044</t>
  </si>
  <si>
    <t>V-2100G</t>
  </si>
  <si>
    <t>1045</t>
  </si>
  <si>
    <t>1052</t>
  </si>
  <si>
    <t>BLB-12</t>
  </si>
  <si>
    <t>1048</t>
  </si>
  <si>
    <t>1049</t>
  </si>
  <si>
    <t>沐浴室</t>
    <rPh sb="0" eb="3">
      <t>モクヨクシツ</t>
    </rPh>
    <phoneticPr fontId="3"/>
  </si>
  <si>
    <t>授乳室</t>
    <rPh sb="0" eb="3">
      <t>ジュニュウシツ</t>
    </rPh>
    <phoneticPr fontId="3"/>
  </si>
  <si>
    <t>1050</t>
  </si>
  <si>
    <t>1051</t>
  </si>
  <si>
    <t>廊下</t>
    <rPh sb="0" eb="2">
      <t>ロウカ</t>
    </rPh>
    <phoneticPr fontId="3"/>
  </si>
  <si>
    <t>1025</t>
  </si>
  <si>
    <t>1028</t>
  </si>
  <si>
    <t>第1NICU</t>
    <rPh sb="0" eb="1">
      <t>ダイ</t>
    </rPh>
    <phoneticPr fontId="2"/>
  </si>
  <si>
    <t>0801</t>
  </si>
  <si>
    <t>0804</t>
  </si>
  <si>
    <t>0812</t>
  </si>
  <si>
    <t>0827</t>
  </si>
  <si>
    <t>V-2100G1</t>
  </si>
  <si>
    <t>0830</t>
  </si>
  <si>
    <t>0833</t>
  </si>
  <si>
    <t>0856</t>
  </si>
  <si>
    <t>0845</t>
  </si>
  <si>
    <t>0058</t>
  </si>
  <si>
    <t>0067</t>
  </si>
  <si>
    <t>0102</t>
  </si>
  <si>
    <t>0104</t>
  </si>
  <si>
    <t>0105</t>
  </si>
  <si>
    <t>0103</t>
  </si>
  <si>
    <t>V-2200</t>
  </si>
  <si>
    <t>0824</t>
  </si>
  <si>
    <t>0081</t>
  </si>
  <si>
    <t>GCU</t>
    <phoneticPr fontId="7"/>
  </si>
  <si>
    <t>0033</t>
  </si>
  <si>
    <t>器材庫</t>
    <rPh sb="0" eb="2">
      <t>キザイ</t>
    </rPh>
    <rPh sb="2" eb="3">
      <t>コ</t>
    </rPh>
    <phoneticPr fontId="7"/>
  </si>
  <si>
    <t>0114</t>
  </si>
  <si>
    <t>0809</t>
  </si>
  <si>
    <t>0818</t>
  </si>
  <si>
    <t>0819</t>
  </si>
  <si>
    <t>0820</t>
  </si>
  <si>
    <t>0823</t>
  </si>
  <si>
    <t>0852</t>
  </si>
  <si>
    <t>0854</t>
  </si>
  <si>
    <t>0061</t>
  </si>
  <si>
    <t>0062</t>
  </si>
  <si>
    <t>0069</t>
  </si>
  <si>
    <t>0070</t>
  </si>
  <si>
    <t>0072</t>
  </si>
  <si>
    <t>0073</t>
  </si>
  <si>
    <t>0074</t>
  </si>
  <si>
    <t>0075</t>
  </si>
  <si>
    <t>0079</t>
  </si>
  <si>
    <t>0803</t>
  </si>
  <si>
    <t>0806</t>
  </si>
  <si>
    <t>0815</t>
  </si>
  <si>
    <t>0832</t>
  </si>
  <si>
    <t>0835</t>
  </si>
  <si>
    <t>0059</t>
  </si>
  <si>
    <t>0086</t>
  </si>
  <si>
    <t>fabian</t>
  </si>
  <si>
    <t>0848</t>
  </si>
  <si>
    <t>0078</t>
  </si>
  <si>
    <t>2020.6</t>
    <phoneticPr fontId="7"/>
  </si>
  <si>
    <t>VN500</t>
  </si>
  <si>
    <t>0802</t>
  </si>
  <si>
    <t>IntelliVue　MX450</t>
  </si>
  <si>
    <t>0805</t>
  </si>
  <si>
    <t>0807</t>
  </si>
  <si>
    <t>0814</t>
  </si>
  <si>
    <t>0821</t>
  </si>
  <si>
    <t>IntelliVue　MP50</t>
  </si>
  <si>
    <t>0822</t>
  </si>
  <si>
    <t>0816</t>
  </si>
  <si>
    <t>M11205A</t>
  </si>
  <si>
    <t>0825</t>
  </si>
  <si>
    <t>0826</t>
  </si>
  <si>
    <t>0831</t>
  </si>
  <si>
    <t>0834</t>
  </si>
  <si>
    <t>0851</t>
  </si>
  <si>
    <t>0853</t>
  </si>
  <si>
    <t>0847</t>
  </si>
  <si>
    <t>0057</t>
  </si>
  <si>
    <t>M1205A</t>
  </si>
  <si>
    <t>0060</t>
  </si>
  <si>
    <t>0065</t>
  </si>
  <si>
    <t>0066</t>
  </si>
  <si>
    <t>0071</t>
  </si>
  <si>
    <t>0076</t>
  </si>
  <si>
    <t>1999.7.29</t>
    <phoneticPr fontId="7"/>
  </si>
  <si>
    <t>0077</t>
  </si>
  <si>
    <t>N-BS</t>
  </si>
  <si>
    <t>0056</t>
  </si>
  <si>
    <t>0108</t>
  </si>
  <si>
    <t>N-BSJ</t>
  </si>
  <si>
    <t>0109</t>
  </si>
  <si>
    <t>N-560</t>
  </si>
  <si>
    <t>0110</t>
  </si>
  <si>
    <t>WEC-7201</t>
  </si>
  <si>
    <t>0808</t>
  </si>
  <si>
    <t>0810</t>
  </si>
  <si>
    <t>0829</t>
  </si>
  <si>
    <t>0112</t>
  </si>
  <si>
    <t>2006.9</t>
    <phoneticPr fontId="7"/>
  </si>
  <si>
    <t>0113</t>
  </si>
  <si>
    <t>0828</t>
  </si>
  <si>
    <t>PIT-250</t>
  </si>
  <si>
    <t>0813</t>
  </si>
  <si>
    <t>0090</t>
  </si>
  <si>
    <t>0117</t>
  </si>
  <si>
    <t>0846</t>
  </si>
  <si>
    <t>EEG-1200</t>
  </si>
  <si>
    <t>0849</t>
  </si>
  <si>
    <t>患者体温管理装置</t>
    <rPh sb="0" eb="2">
      <t>カンジャ</t>
    </rPh>
    <rPh sb="2" eb="4">
      <t>タイオン</t>
    </rPh>
    <rPh sb="4" eb="6">
      <t>カンリ</t>
    </rPh>
    <rPh sb="6" eb="8">
      <t>ソウチ</t>
    </rPh>
    <phoneticPr fontId="2"/>
  </si>
  <si>
    <t>0842</t>
  </si>
  <si>
    <t>Affiniti 50</t>
  </si>
  <si>
    <t>0843</t>
  </si>
  <si>
    <t>HD11XE</t>
  </si>
  <si>
    <t>0811</t>
  </si>
  <si>
    <t>新生児体重計</t>
    <rPh sb="0" eb="3">
      <t>シンセイジ</t>
    </rPh>
    <rPh sb="3" eb="6">
      <t>タイジュウケイ</t>
    </rPh>
    <phoneticPr fontId="2"/>
  </si>
  <si>
    <t>Yamato</t>
  </si>
  <si>
    <t>UDS-210Be-K</t>
  </si>
  <si>
    <t>0855</t>
  </si>
  <si>
    <t>SW-5200</t>
  </si>
  <si>
    <t>0063</t>
  </si>
  <si>
    <t>2020.10</t>
    <phoneticPr fontId="7"/>
  </si>
  <si>
    <t>0836</t>
  </si>
  <si>
    <t>0080</t>
  </si>
  <si>
    <t>0841</t>
  </si>
  <si>
    <t>0840</t>
  </si>
  <si>
    <t>0064</t>
  </si>
  <si>
    <t>0861</t>
  </si>
  <si>
    <t>0862</t>
  </si>
  <si>
    <t>0863</t>
  </si>
  <si>
    <t>0052</t>
  </si>
  <si>
    <t>V-808</t>
  </si>
  <si>
    <t>0107</t>
  </si>
  <si>
    <t>IntelliVue X3</t>
  </si>
  <si>
    <t>0068</t>
  </si>
  <si>
    <t>2017.9</t>
    <phoneticPr fontId="7"/>
  </si>
  <si>
    <t>メディカルパーテーション</t>
  </si>
  <si>
    <t>0085</t>
  </si>
  <si>
    <t>眼底検査室</t>
    <rPh sb="0" eb="2">
      <t>ガンテイ</t>
    </rPh>
    <rPh sb="2" eb="4">
      <t>ケンサ</t>
    </rPh>
    <rPh sb="4" eb="5">
      <t>シツ</t>
    </rPh>
    <phoneticPr fontId="7"/>
  </si>
  <si>
    <t>0864</t>
  </si>
  <si>
    <t>RetCam Shuttle</t>
  </si>
  <si>
    <t>0865</t>
  </si>
  <si>
    <t>0866</t>
  </si>
  <si>
    <t>スタッフステーション（検査コーナー）</t>
    <rPh sb="11" eb="13">
      <t>ケンサ</t>
    </rPh>
    <phoneticPr fontId="3"/>
  </si>
  <si>
    <t>検査室</t>
    <rPh sb="0" eb="3">
      <t>ケンサシツ</t>
    </rPh>
    <phoneticPr fontId="7"/>
  </si>
  <si>
    <t>0091</t>
  </si>
  <si>
    <t>0092</t>
  </si>
  <si>
    <t>0093</t>
  </si>
  <si>
    <t>小型グルコース分析装置</t>
  </si>
  <si>
    <t>0094</t>
  </si>
  <si>
    <t>0095</t>
  </si>
  <si>
    <t>0096</t>
  </si>
  <si>
    <t>0097</t>
  </si>
  <si>
    <t>0098</t>
  </si>
  <si>
    <t>検査室前廊下</t>
    <rPh sb="0" eb="3">
      <t>ケンサシツ</t>
    </rPh>
    <rPh sb="3" eb="4">
      <t>マエ</t>
    </rPh>
    <rPh sb="4" eb="6">
      <t>ロウカ</t>
    </rPh>
    <phoneticPr fontId="7"/>
  </si>
  <si>
    <t>0099</t>
  </si>
  <si>
    <t>0100</t>
  </si>
  <si>
    <t>0850</t>
  </si>
  <si>
    <t>電子天秤</t>
    <rPh sb="0" eb="2">
      <t>デンシ</t>
    </rPh>
    <rPh sb="2" eb="4">
      <t>テンビン</t>
    </rPh>
    <phoneticPr fontId="2"/>
  </si>
  <si>
    <t>EW-300A</t>
  </si>
  <si>
    <t>0859</t>
  </si>
  <si>
    <t>新光電子</t>
    <rPh sb="0" eb="2">
      <t>シンコウ</t>
    </rPh>
    <rPh sb="2" eb="4">
      <t>デンシ</t>
    </rPh>
    <phoneticPr fontId="2"/>
  </si>
  <si>
    <t>DJM-600</t>
  </si>
  <si>
    <t>0084</t>
  </si>
  <si>
    <t>準備室</t>
    <rPh sb="0" eb="3">
      <t>ジュンビシツ</t>
    </rPh>
    <phoneticPr fontId="3"/>
  </si>
  <si>
    <t>0837</t>
  </si>
  <si>
    <t>0838</t>
  </si>
  <si>
    <t>0839</t>
  </si>
  <si>
    <t>0860</t>
  </si>
  <si>
    <t>GCU</t>
    <phoneticPr fontId="3"/>
  </si>
  <si>
    <t>0021</t>
  </si>
  <si>
    <t>0023</t>
  </si>
  <si>
    <t>0025</t>
  </si>
  <si>
    <t>0027</t>
  </si>
  <si>
    <t>0028</t>
  </si>
  <si>
    <t>0002</t>
  </si>
  <si>
    <t>0003</t>
  </si>
  <si>
    <t>0007</t>
  </si>
  <si>
    <t>0009</t>
  </si>
  <si>
    <t>0010</t>
  </si>
  <si>
    <t>0011</t>
  </si>
  <si>
    <t>0012</t>
  </si>
  <si>
    <t>0004</t>
  </si>
  <si>
    <t>0005</t>
  </si>
  <si>
    <t>0006</t>
  </si>
  <si>
    <t>0008</t>
  </si>
  <si>
    <t>0014</t>
  </si>
  <si>
    <t>0016</t>
  </si>
  <si>
    <t>0017</t>
  </si>
  <si>
    <t>0034</t>
  </si>
  <si>
    <t>0015</t>
  </si>
  <si>
    <t>Intelli Vue X2</t>
  </si>
  <si>
    <t>0013</t>
  </si>
  <si>
    <t>2019.10</t>
    <phoneticPr fontId="7"/>
  </si>
  <si>
    <t>0022</t>
  </si>
  <si>
    <t>1999.9.14</t>
    <phoneticPr fontId="7"/>
  </si>
  <si>
    <t>0024</t>
  </si>
  <si>
    <t>0026</t>
  </si>
  <si>
    <t>0030</t>
  </si>
  <si>
    <t>0031</t>
  </si>
  <si>
    <t>0032</t>
  </si>
  <si>
    <t>0035</t>
  </si>
  <si>
    <t>0037</t>
  </si>
  <si>
    <t>0018</t>
  </si>
  <si>
    <t>0019</t>
  </si>
  <si>
    <t>NICU・GCU</t>
    <phoneticPr fontId="3"/>
  </si>
  <si>
    <t>調乳室</t>
    <rPh sb="0" eb="2">
      <t>チョウニュウ</t>
    </rPh>
    <rPh sb="2" eb="3">
      <t>シツ</t>
    </rPh>
    <phoneticPr fontId="3"/>
  </si>
  <si>
    <t>0118</t>
  </si>
  <si>
    <t>0040</t>
  </si>
  <si>
    <t>2003.1.30</t>
    <phoneticPr fontId="7"/>
  </si>
  <si>
    <t>0041</t>
  </si>
  <si>
    <t>0043</t>
  </si>
  <si>
    <t>0044</t>
  </si>
  <si>
    <t>授乳室</t>
    <rPh sb="0" eb="2">
      <t>ジュニュウ</t>
    </rPh>
    <rPh sb="2" eb="3">
      <t>シツ</t>
    </rPh>
    <phoneticPr fontId="7"/>
  </si>
  <si>
    <t>0045</t>
  </si>
  <si>
    <t>0046</t>
  </si>
  <si>
    <t>0047</t>
  </si>
  <si>
    <t>臨床工学科</t>
    <rPh sb="0" eb="5">
      <t>リンショウコウガクカ</t>
    </rPh>
    <phoneticPr fontId="3"/>
  </si>
  <si>
    <t>0734</t>
  </si>
  <si>
    <t>東京理化器械</t>
    <rPh sb="0" eb="2">
      <t>トウキョウ</t>
    </rPh>
    <rPh sb="2" eb="4">
      <t>リカ</t>
    </rPh>
    <rPh sb="4" eb="6">
      <t>キカイ</t>
    </rPh>
    <phoneticPr fontId="2"/>
  </si>
  <si>
    <t>WFO-700</t>
  </si>
  <si>
    <t>ネーザルハイフロー</t>
  </si>
  <si>
    <t>作業台</t>
    <rPh sb="0" eb="3">
      <t>サギョウダイ</t>
    </rPh>
    <phoneticPr fontId="3"/>
  </si>
  <si>
    <t>0430</t>
  </si>
  <si>
    <t>iX</t>
  </si>
  <si>
    <t>0441</t>
  </si>
  <si>
    <t>0431</t>
  </si>
  <si>
    <t>0436</t>
  </si>
  <si>
    <t>0438</t>
  </si>
  <si>
    <t>0439</t>
  </si>
  <si>
    <t>0440</t>
  </si>
  <si>
    <t>配膳室</t>
    <rPh sb="0" eb="2">
      <t>ハイゼン</t>
    </rPh>
    <rPh sb="2" eb="3">
      <t>シツ</t>
    </rPh>
    <phoneticPr fontId="7"/>
  </si>
  <si>
    <t>0443</t>
  </si>
  <si>
    <t>0455</t>
  </si>
  <si>
    <t>0456</t>
  </si>
  <si>
    <t>0457</t>
  </si>
  <si>
    <t>0402</t>
  </si>
  <si>
    <t>0403</t>
  </si>
  <si>
    <t>0451</t>
  </si>
  <si>
    <t>0452</t>
  </si>
  <si>
    <t>HCU</t>
    <phoneticPr fontId="7"/>
  </si>
  <si>
    <t>0417</t>
  </si>
  <si>
    <t>0418</t>
  </si>
  <si>
    <t>Intellivue MX450</t>
  </si>
  <si>
    <t>0419</t>
  </si>
  <si>
    <t>0422</t>
  </si>
  <si>
    <t>0427</t>
  </si>
  <si>
    <t>0406</t>
  </si>
  <si>
    <t>V60</t>
  </si>
  <si>
    <t>0407</t>
  </si>
  <si>
    <t>0421</t>
  </si>
  <si>
    <t>Intellivue X2</t>
  </si>
  <si>
    <t>0428</t>
  </si>
  <si>
    <t>0454</t>
  </si>
  <si>
    <t>0420</t>
  </si>
  <si>
    <t>0425</t>
  </si>
  <si>
    <t>TEC-7731</t>
  </si>
  <si>
    <t>0426</t>
  </si>
  <si>
    <t>0429</t>
  </si>
  <si>
    <t>倉庫</t>
    <rPh sb="0" eb="2">
      <t>ソウコ</t>
    </rPh>
    <phoneticPr fontId="3"/>
  </si>
  <si>
    <t>0404</t>
  </si>
  <si>
    <t>0405</t>
  </si>
  <si>
    <t>0408</t>
  </si>
  <si>
    <t>ACP-893BH</t>
  </si>
  <si>
    <t>0409</t>
  </si>
  <si>
    <t>0412</t>
  </si>
  <si>
    <t>沐浴室</t>
    <rPh sb="0" eb="2">
      <t>モクヨク</t>
    </rPh>
    <rPh sb="2" eb="3">
      <t>シツ</t>
    </rPh>
    <phoneticPr fontId="7"/>
  </si>
  <si>
    <t>0413</t>
  </si>
  <si>
    <t>NS-952</t>
  </si>
  <si>
    <t>0414</t>
  </si>
  <si>
    <t>0415</t>
  </si>
  <si>
    <t>J0002-1059</t>
  </si>
  <si>
    <t>0416</t>
  </si>
  <si>
    <t>0442</t>
  </si>
  <si>
    <t>0444</t>
  </si>
  <si>
    <t>0445</t>
  </si>
  <si>
    <t>0453</t>
  </si>
  <si>
    <t>0446</t>
  </si>
  <si>
    <t>耳鼻科診療室</t>
    <rPh sb="0" eb="3">
      <t>ジビカ</t>
    </rPh>
    <rPh sb="3" eb="6">
      <t>シンリョウシツ</t>
    </rPh>
    <phoneticPr fontId="7"/>
  </si>
  <si>
    <t>0458</t>
  </si>
  <si>
    <t>0459</t>
  </si>
  <si>
    <t>0460</t>
  </si>
  <si>
    <t>0461</t>
  </si>
  <si>
    <t>0462</t>
  </si>
  <si>
    <t>0465</t>
  </si>
  <si>
    <t>0470</t>
  </si>
  <si>
    <t>ファイバースコープ</t>
  </si>
  <si>
    <t>ENF TYPE GP</t>
  </si>
  <si>
    <t>0471</t>
  </si>
  <si>
    <t>眼科診察室</t>
    <rPh sb="0" eb="2">
      <t>ガンカ</t>
    </rPh>
    <rPh sb="2" eb="5">
      <t>シンサツシツ</t>
    </rPh>
    <phoneticPr fontId="7"/>
  </si>
  <si>
    <t>0498</t>
  </si>
  <si>
    <t>0499</t>
  </si>
  <si>
    <t>ST-25</t>
  </si>
  <si>
    <t>0500</t>
  </si>
  <si>
    <t>0501</t>
  </si>
  <si>
    <t>カメラコントロールユニット</t>
  </si>
  <si>
    <t>DXC-C33</t>
  </si>
  <si>
    <t>0502</t>
  </si>
  <si>
    <t>0504</t>
  </si>
  <si>
    <t>FX-3</t>
  </si>
  <si>
    <t>4階病棟A（循環器内科他）</t>
    <rPh sb="1" eb="2">
      <t>カイ</t>
    </rPh>
    <rPh sb="2" eb="4">
      <t>ビョウトウ</t>
    </rPh>
    <rPh sb="6" eb="9">
      <t>ジュンカンキ</t>
    </rPh>
    <rPh sb="9" eb="11">
      <t>ナイカ</t>
    </rPh>
    <rPh sb="11" eb="12">
      <t>ホカ</t>
    </rPh>
    <phoneticPr fontId="3"/>
  </si>
  <si>
    <t>0490</t>
  </si>
  <si>
    <t>0492</t>
  </si>
  <si>
    <t>0477</t>
  </si>
  <si>
    <t>0467</t>
  </si>
  <si>
    <t>0468</t>
  </si>
  <si>
    <t>0505</t>
  </si>
  <si>
    <t>0506</t>
  </si>
  <si>
    <t>0507</t>
  </si>
  <si>
    <t>0488</t>
  </si>
  <si>
    <t>0476</t>
  </si>
  <si>
    <t>0487</t>
  </si>
  <si>
    <t>0478</t>
  </si>
  <si>
    <t>0479</t>
  </si>
  <si>
    <t>0466</t>
  </si>
  <si>
    <t>0493</t>
  </si>
  <si>
    <t>0463</t>
  </si>
  <si>
    <t>0464</t>
  </si>
  <si>
    <t>0496</t>
  </si>
  <si>
    <t>0497</t>
  </si>
  <si>
    <t>0472</t>
  </si>
  <si>
    <t>0473</t>
  </si>
  <si>
    <t>廊下（ストレッチャー置場）</t>
    <rPh sb="0" eb="2">
      <t>ロウカ</t>
    </rPh>
    <rPh sb="10" eb="12">
      <t>オキバ</t>
    </rPh>
    <phoneticPr fontId="3"/>
  </si>
  <si>
    <t>0509</t>
  </si>
  <si>
    <t>0510</t>
  </si>
  <si>
    <t>0489</t>
  </si>
  <si>
    <t>0494</t>
  </si>
  <si>
    <t>0495</t>
  </si>
  <si>
    <t>0508</t>
  </si>
  <si>
    <t>4階病棟B（外科系）</t>
    <rPh sb="1" eb="2">
      <t>カイ</t>
    </rPh>
    <rPh sb="2" eb="4">
      <t>ビョウトウ</t>
    </rPh>
    <rPh sb="6" eb="8">
      <t>ゲカ</t>
    </rPh>
    <rPh sb="8" eb="9">
      <t>ケイ</t>
    </rPh>
    <phoneticPr fontId="3"/>
  </si>
  <si>
    <t>1081</t>
  </si>
  <si>
    <t>1063</t>
  </si>
  <si>
    <t>1065</t>
  </si>
  <si>
    <t>1060</t>
  </si>
  <si>
    <t>1057</t>
  </si>
  <si>
    <t>1068</t>
  </si>
  <si>
    <t>1055</t>
  </si>
  <si>
    <t>1056</t>
  </si>
  <si>
    <t>1061</t>
  </si>
  <si>
    <t>1067</t>
  </si>
  <si>
    <t>1054</t>
  </si>
  <si>
    <t>1066</t>
  </si>
  <si>
    <t>1070</t>
  </si>
  <si>
    <t>1072</t>
  </si>
  <si>
    <t>1076</t>
  </si>
  <si>
    <t>1078</t>
  </si>
  <si>
    <t>1079</t>
  </si>
  <si>
    <t>1073</t>
  </si>
  <si>
    <t>1074</t>
  </si>
  <si>
    <t>1075</t>
  </si>
  <si>
    <t>0983</t>
  </si>
  <si>
    <t>0984</t>
  </si>
  <si>
    <t>0979</t>
  </si>
  <si>
    <t>0987</t>
  </si>
  <si>
    <t>0988</t>
  </si>
  <si>
    <t>0990</t>
  </si>
  <si>
    <t>ECG-2320</t>
  </si>
  <si>
    <t>0999</t>
  </si>
  <si>
    <t>1000</t>
  </si>
  <si>
    <t>0975</t>
  </si>
  <si>
    <t>Prosoundα6</t>
  </si>
  <si>
    <t>0989</t>
  </si>
  <si>
    <t>0980</t>
  </si>
  <si>
    <t>タオルウォーマー</t>
  </si>
  <si>
    <t>0977</t>
  </si>
  <si>
    <t>0978</t>
  </si>
  <si>
    <t>0981</t>
  </si>
  <si>
    <t>0982</t>
  </si>
  <si>
    <t>0985</t>
  </si>
  <si>
    <t>5階病棟A</t>
    <rPh sb="1" eb="2">
      <t>カイ</t>
    </rPh>
    <rPh sb="2" eb="4">
      <t>ビョウトウ</t>
    </rPh>
    <phoneticPr fontId="3"/>
  </si>
  <si>
    <t>1062</t>
  </si>
  <si>
    <t>5階病棟C</t>
    <rPh sb="1" eb="2">
      <t>カイ</t>
    </rPh>
    <rPh sb="2" eb="4">
      <t>ビョウトウ</t>
    </rPh>
    <phoneticPr fontId="3"/>
  </si>
  <si>
    <t>機能訓練室</t>
    <rPh sb="0" eb="4">
      <t>キノウクンレン</t>
    </rPh>
    <rPh sb="4" eb="5">
      <t>シツ</t>
    </rPh>
    <phoneticPr fontId="3"/>
  </si>
  <si>
    <t>0229</t>
  </si>
  <si>
    <t>OG技研</t>
    <rPh sb="2" eb="4">
      <t>ギケン</t>
    </rPh>
    <phoneticPr fontId="2"/>
  </si>
  <si>
    <t>0230</t>
  </si>
  <si>
    <t>姿勢矯正鏡</t>
    <rPh sb="0" eb="2">
      <t>シセイ</t>
    </rPh>
    <rPh sb="2" eb="4">
      <t>キョウセイ</t>
    </rPh>
    <rPh sb="4" eb="5">
      <t>キョウ</t>
    </rPh>
    <phoneticPr fontId="2"/>
  </si>
  <si>
    <t>0231</t>
  </si>
  <si>
    <t>酒井医療</t>
    <rPh sb="0" eb="2">
      <t>サカイ</t>
    </rPh>
    <rPh sb="2" eb="4">
      <t>イリョウ</t>
    </rPh>
    <phoneticPr fontId="2"/>
  </si>
  <si>
    <t>0232</t>
  </si>
  <si>
    <t>器材棚</t>
    <rPh sb="0" eb="2">
      <t>キザイ</t>
    </rPh>
    <rPh sb="2" eb="3">
      <t>タナ</t>
    </rPh>
    <phoneticPr fontId="2"/>
  </si>
  <si>
    <t>0235</t>
  </si>
  <si>
    <t>0237</t>
  </si>
  <si>
    <t>0233</t>
  </si>
  <si>
    <t>マットプラットホーム</t>
  </si>
  <si>
    <t>0239</t>
  </si>
  <si>
    <t>0236</t>
  </si>
  <si>
    <t>2016.10.28</t>
  </si>
  <si>
    <t>トリートメントテーブル</t>
  </si>
  <si>
    <t>0238</t>
  </si>
  <si>
    <t>0240</t>
  </si>
  <si>
    <t>ホットパック</t>
  </si>
  <si>
    <t>理学療法室</t>
    <rPh sb="0" eb="2">
      <t>リガク</t>
    </rPh>
    <rPh sb="2" eb="4">
      <t>リョウホウ</t>
    </rPh>
    <rPh sb="4" eb="5">
      <t>シツ</t>
    </rPh>
    <phoneticPr fontId="2"/>
  </si>
  <si>
    <t>0242</t>
  </si>
  <si>
    <t>0243</t>
  </si>
  <si>
    <t>0244</t>
  </si>
  <si>
    <t>S4450</t>
  </si>
  <si>
    <t>0245</t>
  </si>
  <si>
    <t>エアロバイク</t>
  </si>
  <si>
    <t xml:space="preserve">ADLキッチン
</t>
  </si>
  <si>
    <t xml:space="preserve">ADLトレーニングキット
</t>
  </si>
  <si>
    <t>ST室</t>
    <rPh sb="2" eb="3">
      <t>シツ</t>
    </rPh>
    <phoneticPr fontId="2"/>
  </si>
  <si>
    <t>0241</t>
  </si>
  <si>
    <t>超音波治療器</t>
    <rPh sb="0" eb="3">
      <t>チョウオンパ</t>
    </rPh>
    <rPh sb="3" eb="6">
      <t>チリョウキ</t>
    </rPh>
    <phoneticPr fontId="2"/>
  </si>
  <si>
    <t>0514</t>
  </si>
  <si>
    <t>0515</t>
  </si>
  <si>
    <t>AED-3100</t>
  </si>
  <si>
    <t>0234</t>
  </si>
  <si>
    <t>オーバーヘッドフレーム</t>
  </si>
  <si>
    <t>0513</t>
  </si>
  <si>
    <t>チルトテーブル</t>
  </si>
  <si>
    <t>0516</t>
  </si>
  <si>
    <t>0517</t>
  </si>
  <si>
    <t>0518</t>
  </si>
  <si>
    <t>全身鏡</t>
    <rPh sb="0" eb="2">
      <t>ゼンシン</t>
    </rPh>
    <rPh sb="2" eb="3">
      <t>キョウ</t>
    </rPh>
    <phoneticPr fontId="2"/>
  </si>
  <si>
    <t>0519</t>
  </si>
  <si>
    <t>0520</t>
  </si>
  <si>
    <t>エルゴタイザー</t>
  </si>
  <si>
    <t>MPU16B-105</t>
  </si>
  <si>
    <t>0521</t>
  </si>
  <si>
    <t>0522</t>
  </si>
  <si>
    <t>その他</t>
    <rPh sb="2" eb="3">
      <t>タ</t>
    </rPh>
    <phoneticPr fontId="3"/>
  </si>
  <si>
    <t>面談室</t>
    <rPh sb="0" eb="3">
      <t>メンダンシツ</t>
    </rPh>
    <phoneticPr fontId="7"/>
  </si>
  <si>
    <t>0450</t>
  </si>
  <si>
    <t>0447</t>
  </si>
  <si>
    <t>M50B</t>
  </si>
  <si>
    <t>0448</t>
  </si>
  <si>
    <t>M180</t>
  </si>
  <si>
    <t>0449</t>
  </si>
  <si>
    <t>0991</t>
  </si>
  <si>
    <t>総計</t>
  </si>
  <si>
    <t>一般撮影装置（Ｘ線管球保持装置）</t>
  </si>
  <si>
    <t>SPECT装置</t>
  </si>
  <si>
    <t>移動型X線透視撮影装置（外科イメージ）</t>
  </si>
  <si>
    <t>移動型画像診断装置(Oarm)</t>
  </si>
  <si>
    <t>手術用鋼製小物一式</t>
  </si>
  <si>
    <t>術中ナビゲーションシステム</t>
  </si>
  <si>
    <t>人工心肺装置</t>
  </si>
  <si>
    <t>超音波手術器（電気手術器含む）</t>
  </si>
  <si>
    <t>内視鏡手術システム</t>
  </si>
  <si>
    <t>白内障手術装置</t>
  </si>
  <si>
    <t>滅菌コンテナ一式</t>
  </si>
  <si>
    <t>注射薬自動払出装置（アンプルピッカー）</t>
  </si>
  <si>
    <t>内視鏡システム</t>
  </si>
  <si>
    <t>分娩集中監視装置</t>
  </si>
  <si>
    <t>合計 / 想定価合計
（税別）</t>
  </si>
  <si>
    <t>購入
時期</t>
  </si>
  <si>
    <t>R7前後</t>
  </si>
  <si>
    <t>R7以降</t>
  </si>
  <si>
    <t>No</t>
    <phoneticPr fontId="3"/>
  </si>
  <si>
    <t>値</t>
  </si>
  <si>
    <t>全体の 合計 / 想定価合計
（税別）</t>
  </si>
  <si>
    <t>放射線診断部門</t>
    <rPh sb="0" eb="3">
      <t>ホウシャセン</t>
    </rPh>
    <rPh sb="3" eb="5">
      <t>シンダン</t>
    </rPh>
    <rPh sb="5" eb="7">
      <t>ブモン</t>
    </rPh>
    <phoneticPr fontId="3"/>
  </si>
  <si>
    <t>放射線治療部門</t>
    <rPh sb="0" eb="3">
      <t>ホウシャセン</t>
    </rPh>
    <rPh sb="3" eb="5">
      <t>チリョウ</t>
    </rPh>
    <rPh sb="5" eb="7">
      <t>ブモン</t>
    </rPh>
    <phoneticPr fontId="3"/>
  </si>
  <si>
    <t>病棟部門【一般病棟】</t>
    <rPh sb="0" eb="2">
      <t>ビョウトウ</t>
    </rPh>
    <rPh sb="2" eb="4">
      <t>ブモン</t>
    </rPh>
    <rPh sb="5" eb="7">
      <t>イッパン</t>
    </rPh>
    <rPh sb="7" eb="9">
      <t>ビョウトウ</t>
    </rPh>
    <phoneticPr fontId="3"/>
  </si>
  <si>
    <t>産科・婦人科病棟</t>
    <rPh sb="0" eb="2">
      <t>サンカ</t>
    </rPh>
    <rPh sb="3" eb="6">
      <t>フジンカ</t>
    </rPh>
    <rPh sb="6" eb="8">
      <t>ビョウトウ</t>
    </rPh>
    <phoneticPr fontId="3"/>
  </si>
  <si>
    <t>病棟部門【産科・婦人科病棟、MFICU】</t>
    <rPh sb="0" eb="2">
      <t>ビョウトウ</t>
    </rPh>
    <rPh sb="2" eb="4">
      <t>ブモン</t>
    </rPh>
    <rPh sb="5" eb="7">
      <t>サンカ</t>
    </rPh>
    <rPh sb="8" eb="11">
      <t>フジンカ</t>
    </rPh>
    <rPh sb="11" eb="13">
      <t>ビョウトウ</t>
    </rPh>
    <phoneticPr fontId="3"/>
  </si>
  <si>
    <t>重症管理病床（6床）</t>
    <rPh sb="0" eb="2">
      <t>ジュウショウ</t>
    </rPh>
    <rPh sb="2" eb="4">
      <t>カンリ</t>
    </rPh>
    <rPh sb="4" eb="6">
      <t>ビョウショウ</t>
    </rPh>
    <rPh sb="8" eb="9">
      <t>ユカ</t>
    </rPh>
    <phoneticPr fontId="3"/>
  </si>
  <si>
    <t>病棟部門【NICU・GCU】</t>
    <rPh sb="0" eb="4">
      <t>ビョウトウブモン</t>
    </rPh>
    <phoneticPr fontId="3"/>
  </si>
  <si>
    <t>病棟部門【ICU・HCU】</t>
    <rPh sb="0" eb="2">
      <t>ビョウトウ</t>
    </rPh>
    <rPh sb="2" eb="4">
      <t>ブモン</t>
    </rPh>
    <phoneticPr fontId="3"/>
  </si>
  <si>
    <t>化学療法部門</t>
    <rPh sb="0" eb="4">
      <t>カガクリョウホウ</t>
    </rPh>
    <rPh sb="4" eb="6">
      <t>ブモン</t>
    </rPh>
    <phoneticPr fontId="3"/>
  </si>
  <si>
    <t>栄養部門</t>
    <rPh sb="0" eb="4">
      <t>エイヨウブモン</t>
    </rPh>
    <phoneticPr fontId="3"/>
  </si>
  <si>
    <t>薬剤部門</t>
    <rPh sb="0" eb="4">
      <t>ヤクザイブモン</t>
    </rPh>
    <phoneticPr fontId="3"/>
  </si>
  <si>
    <t>臨床工学部門</t>
    <rPh sb="0" eb="4">
      <t>リンショウコウガク</t>
    </rPh>
    <rPh sb="4" eb="6">
      <t>ブモン</t>
    </rPh>
    <phoneticPr fontId="3"/>
  </si>
  <si>
    <t>リハビリテーション部門</t>
    <rPh sb="9" eb="11">
      <t>ブモン</t>
    </rPh>
    <phoneticPr fontId="3"/>
  </si>
  <si>
    <t>外来部門【産科・婦人科】</t>
    <rPh sb="0" eb="4">
      <t>ガイライブモン</t>
    </rPh>
    <rPh sb="5" eb="7">
      <t>サンカ</t>
    </rPh>
    <rPh sb="8" eb="11">
      <t>フジンカ</t>
    </rPh>
    <phoneticPr fontId="3"/>
  </si>
  <si>
    <t>外来部門【外来共通】</t>
    <rPh sb="0" eb="4">
      <t>ガイライブモン</t>
    </rPh>
    <rPh sb="5" eb="7">
      <t>ガイライ</t>
    </rPh>
    <rPh sb="7" eb="9">
      <t>キョウツウ</t>
    </rPh>
    <phoneticPr fontId="3"/>
  </si>
  <si>
    <t>外来部門【眼科】</t>
    <rPh sb="0" eb="4">
      <t>ガイライブモン</t>
    </rPh>
    <rPh sb="5" eb="7">
      <t>ガンカ</t>
    </rPh>
    <phoneticPr fontId="3"/>
  </si>
  <si>
    <t>救急部門</t>
    <rPh sb="0" eb="4">
      <t>キュウキュウブモン</t>
    </rPh>
    <phoneticPr fontId="3"/>
  </si>
  <si>
    <t>外来部門【形成外科】</t>
    <rPh sb="0" eb="4">
      <t>ガイライブモン</t>
    </rPh>
    <rPh sb="5" eb="7">
      <t>ケイセイ</t>
    </rPh>
    <rPh sb="7" eb="9">
      <t>ゲカ</t>
    </rPh>
    <phoneticPr fontId="3"/>
  </si>
  <si>
    <t>外来部門【外科】</t>
    <rPh sb="0" eb="4">
      <t>ガイライブモン</t>
    </rPh>
    <rPh sb="5" eb="7">
      <t>ゲカ</t>
    </rPh>
    <phoneticPr fontId="3"/>
  </si>
  <si>
    <t>外来部門【耳鼻咽喉科】</t>
    <rPh sb="0" eb="4">
      <t>ガイライブモン</t>
    </rPh>
    <rPh sb="5" eb="10">
      <t>ジビインコウカ</t>
    </rPh>
    <phoneticPr fontId="3"/>
  </si>
  <si>
    <t>外来部門【整形外科】</t>
    <rPh sb="0" eb="4">
      <t>ガイライブモン</t>
    </rPh>
    <rPh sb="5" eb="7">
      <t>セイケイ</t>
    </rPh>
    <rPh sb="7" eb="9">
      <t>ゲカ</t>
    </rPh>
    <phoneticPr fontId="3"/>
  </si>
  <si>
    <t>外来部門【内科】</t>
    <rPh sb="0" eb="2">
      <t>ガイライ</t>
    </rPh>
    <rPh sb="2" eb="4">
      <t>ブモン</t>
    </rPh>
    <rPh sb="5" eb="7">
      <t>ナイカ</t>
    </rPh>
    <phoneticPr fontId="3"/>
  </si>
  <si>
    <t>外来部門【泌尿器科】</t>
    <rPh sb="0" eb="2">
      <t>ガイライ</t>
    </rPh>
    <rPh sb="2" eb="4">
      <t>ブモン</t>
    </rPh>
    <rPh sb="5" eb="9">
      <t>ヒニョウキカ</t>
    </rPh>
    <phoneticPr fontId="3"/>
  </si>
  <si>
    <t>外来部門【小児科、小児外科】</t>
    <rPh sb="0" eb="4">
      <t>ガイライブモン</t>
    </rPh>
    <rPh sb="5" eb="8">
      <t>ショウニカ</t>
    </rPh>
    <rPh sb="9" eb="13">
      <t>ショウニゲカ</t>
    </rPh>
    <phoneticPr fontId="3"/>
  </si>
  <si>
    <t>臨床検査部門【病理】</t>
    <rPh sb="0" eb="2">
      <t>リンショウ</t>
    </rPh>
    <rPh sb="2" eb="4">
      <t>ケンサ</t>
    </rPh>
    <rPh sb="4" eb="6">
      <t>ブモン</t>
    </rPh>
    <rPh sb="7" eb="9">
      <t>ビョウリ</t>
    </rPh>
    <phoneticPr fontId="3"/>
  </si>
  <si>
    <t>手術部門</t>
    <rPh sb="0" eb="4">
      <t>シュジュツブモン</t>
    </rPh>
    <phoneticPr fontId="3"/>
  </si>
  <si>
    <t>臨床検査部門</t>
    <rPh sb="0" eb="2">
      <t>リンショウ</t>
    </rPh>
    <rPh sb="2" eb="4">
      <t>ケンサ</t>
    </rPh>
    <rPh sb="4" eb="6">
      <t>ブモン</t>
    </rPh>
    <phoneticPr fontId="3"/>
  </si>
  <si>
    <t>内視鏡部門</t>
    <rPh sb="0" eb="3">
      <t>ナイシキョウ</t>
    </rPh>
    <rPh sb="3" eb="5">
      <t>ブモン</t>
    </rPh>
    <phoneticPr fontId="3"/>
  </si>
  <si>
    <t>中央滅菌材料部門</t>
    <rPh sb="0" eb="4">
      <t>チュウオウメッキン</t>
    </rPh>
    <rPh sb="4" eb="6">
      <t>ザイリョウ</t>
    </rPh>
    <rPh sb="6" eb="8">
      <t>ブモン</t>
    </rPh>
    <phoneticPr fontId="3"/>
  </si>
  <si>
    <t>分娩室（LD）</t>
    <rPh sb="0" eb="2">
      <t>ブンベン</t>
    </rPh>
    <rPh sb="2" eb="3">
      <t>シツ</t>
    </rPh>
    <phoneticPr fontId="3"/>
  </si>
  <si>
    <t>卓上型高圧蒸気滅菌器</t>
    <rPh sb="0" eb="3">
      <t>タクジョウガタ</t>
    </rPh>
    <rPh sb="3" eb="7">
      <t>コウアツジョウキ</t>
    </rPh>
    <rPh sb="7" eb="9">
      <t>メッキン</t>
    </rPh>
    <rPh sb="9" eb="10">
      <t>ウツワ</t>
    </rPh>
    <phoneticPr fontId="3"/>
  </si>
  <si>
    <t>移動式書庫</t>
    <rPh sb="0" eb="2">
      <t>イドウ</t>
    </rPh>
    <rPh sb="2" eb="3">
      <t>シキ</t>
    </rPh>
    <rPh sb="3" eb="5">
      <t>ショコ</t>
    </rPh>
    <phoneticPr fontId="3"/>
  </si>
  <si>
    <t>床埋め込み式体重計</t>
    <rPh sb="0" eb="1">
      <t>ユカ</t>
    </rPh>
    <rPh sb="1" eb="2">
      <t>ウ</t>
    </rPh>
    <rPh sb="3" eb="4">
      <t>コ</t>
    </rPh>
    <rPh sb="5" eb="6">
      <t>シキ</t>
    </rPh>
    <rPh sb="6" eb="9">
      <t>タイジュウケイ</t>
    </rPh>
    <phoneticPr fontId="2"/>
  </si>
  <si>
    <t>手術台</t>
  </si>
  <si>
    <t>気管支鏡</t>
  </si>
  <si>
    <t>BISモジュール（ベッドサイドモニタ付属）</t>
  </si>
  <si>
    <t>搬送用ベッドサイドモニタ</t>
  </si>
  <si>
    <t>血液検査装置（血液ガス分析装置）</t>
  </si>
  <si>
    <t>耐火金庫</t>
  </si>
  <si>
    <t>新生児計測・処置台</t>
  </si>
  <si>
    <t>新生児計測・処置台</t>
    <rPh sb="0" eb="3">
      <t>シンセイジ</t>
    </rPh>
    <rPh sb="3" eb="5">
      <t>ケイソク</t>
    </rPh>
    <rPh sb="6" eb="8">
      <t>ショチ</t>
    </rPh>
    <rPh sb="8" eb="9">
      <t>ダイ</t>
    </rPh>
    <phoneticPr fontId="3"/>
  </si>
  <si>
    <t>機器名称
※種類精査</t>
  </si>
  <si>
    <t>歯科用X線撮影装置</t>
  </si>
  <si>
    <t>歯科用X線撮影装置（ハンディ）</t>
  </si>
  <si>
    <t>注射薬カート</t>
  </si>
  <si>
    <t>処置カート</t>
  </si>
  <si>
    <t>什器・備品適用</t>
  </si>
  <si>
    <t>無影灯</t>
  </si>
  <si>
    <t>無影灯</t>
    <rPh sb="0" eb="3">
      <t>ムエイトウ</t>
    </rPh>
    <phoneticPr fontId="2"/>
  </si>
  <si>
    <t>2槽システムシンク</t>
  </si>
  <si>
    <t>3次元走査式水ファントム</t>
  </si>
  <si>
    <t>COR検査機器</t>
  </si>
  <si>
    <t>CRカセッテ読取装置</t>
  </si>
  <si>
    <t>FFP溶解装置</t>
  </si>
  <si>
    <t>HEPAフィルター（可動式）</t>
  </si>
  <si>
    <t xml:space="preserve">ICUベッド
</t>
  </si>
  <si>
    <t>LAMP法用ブロックヒーター</t>
  </si>
  <si>
    <t>MRI室用イルリガートル台</t>
  </si>
  <si>
    <t>MRI室用インフュージョンポンプ</t>
  </si>
  <si>
    <t>MRI室用ステンレスカート</t>
  </si>
  <si>
    <t>MRI室用パルスオキシメータ</t>
  </si>
  <si>
    <t>MRI室用吸引機</t>
  </si>
  <si>
    <t>MRI室用採血台</t>
  </si>
  <si>
    <t>MRI室用車イス</t>
  </si>
  <si>
    <t>RIフード（RI用安全キャビネット）</t>
  </si>
  <si>
    <t>X線画像処理システム端末</t>
  </si>
  <si>
    <t>Ｘ線撮影機器（頭部専用撮影台）</t>
  </si>
  <si>
    <t>アンプル台</t>
  </si>
  <si>
    <t>アンモニア測定装置</t>
  </si>
  <si>
    <t>ガーゼ付着量測定装置</t>
  </si>
  <si>
    <t>カロリック検査装置</t>
  </si>
  <si>
    <t>キセノンランプ光源装置</t>
  </si>
  <si>
    <t>キュリーメータ（放射能測定装置）</t>
  </si>
  <si>
    <t>グリコヘモグロビン分析装置</t>
  </si>
  <si>
    <t>ゲル撮影装置</t>
  </si>
  <si>
    <t>ゴールドマン視野計</t>
  </si>
  <si>
    <t>サーベイメータ（GM管式）</t>
  </si>
  <si>
    <t>サーベイメータ（電離箱式）</t>
  </si>
  <si>
    <t>シーリングペンダント</t>
  </si>
  <si>
    <t>スケール付きストレッチャー</t>
  </si>
  <si>
    <t>スタンド式処置灯</t>
  </si>
  <si>
    <t>ステップ台（木製）</t>
  </si>
  <si>
    <t>ステンレス作業台</t>
  </si>
  <si>
    <t>スライドガラス保管庫</t>
  </si>
  <si>
    <t>スリッパ洗浄装置</t>
  </si>
  <si>
    <t>チューブ乾燥機</t>
  </si>
  <si>
    <t>バイポーラ凝固切開装置</t>
  </si>
  <si>
    <t>バイポーラ凝固装置</t>
  </si>
  <si>
    <t>パラフィンブロック作成装置</t>
  </si>
  <si>
    <t>パラフィン伸展器</t>
  </si>
  <si>
    <t>パラフィン保管庫</t>
  </si>
  <si>
    <t>パラフィン溶融器</t>
  </si>
  <si>
    <t>ハンディ眼圧計</t>
  </si>
  <si>
    <t>ハンディ型金属探知機</t>
  </si>
  <si>
    <t>ビデオ型喉頭鏡</t>
  </si>
  <si>
    <t>ビリルビン分析装置</t>
  </si>
  <si>
    <t>プラズマ滅菌用シーラー</t>
  </si>
  <si>
    <t>フリーザー(検体保存用)</t>
  </si>
  <si>
    <t>プル式生検切出台</t>
  </si>
  <si>
    <t>プル式保管庫</t>
  </si>
  <si>
    <t>プレパラート自動封入機</t>
  </si>
  <si>
    <t>ベッドサイドモニタ（搬送用）</t>
  </si>
  <si>
    <t>ヘッドライト光源装置</t>
  </si>
  <si>
    <t>ポータブル脳波計</t>
  </si>
  <si>
    <t>ホルマリン固定槽</t>
  </si>
  <si>
    <t>ホルマリン臓器保管ケース</t>
  </si>
  <si>
    <t>ホルミウム・ヤグレーザー装置</t>
  </si>
  <si>
    <t>ミルク用フリーザー</t>
  </si>
  <si>
    <t>モニタ用天吊アーム</t>
  </si>
  <si>
    <t>ヤグレーザー装置</t>
  </si>
  <si>
    <t>ラジオ波焼灼装置</t>
  </si>
  <si>
    <t>リアルタイム濁度測定装置</t>
  </si>
  <si>
    <t>リフト式体重計</t>
  </si>
  <si>
    <t>安全キャビネット</t>
  </si>
  <si>
    <t>移動式リフト</t>
  </si>
  <si>
    <t>遺体冷蔵庫</t>
  </si>
  <si>
    <t>一酸化窒素ガス管理システム</t>
  </si>
  <si>
    <t>渦流浴槽</t>
  </si>
  <si>
    <t>運動負荷心電図測定装置（トレッドミル含む）</t>
  </si>
  <si>
    <t>液晶モニタ（スタンド式）</t>
  </si>
  <si>
    <t>液状化検体細胞診装置</t>
  </si>
  <si>
    <t>遠心機</t>
  </si>
  <si>
    <t>温度管理システム（血液製剤用）</t>
  </si>
  <si>
    <t>温風循環式温乳器・解凍器</t>
  </si>
  <si>
    <t>温浴式パラフィン器</t>
  </si>
  <si>
    <t>加熱メス（台付）</t>
  </si>
  <si>
    <t>臥位撮影台</t>
  </si>
  <si>
    <t>解剖台（逆L字型）</t>
  </si>
  <si>
    <t>外用台</t>
  </si>
  <si>
    <t>核医学用仰臥位エルゴメーター</t>
  </si>
  <si>
    <t>乾燥機</t>
  </si>
  <si>
    <t>乾熱滅菌器</t>
  </si>
  <si>
    <t>患者加温装置</t>
  </si>
  <si>
    <t>患者体温管理装置</t>
  </si>
  <si>
    <t>患者用電動昇降イス</t>
  </si>
  <si>
    <t>監査台</t>
  </si>
  <si>
    <t>簡易免疫測定装置</t>
  </si>
  <si>
    <t>関節鏡鏡視下用電気手術器</t>
  </si>
  <si>
    <t>関節用手術用アクセサリー</t>
  </si>
  <si>
    <t>眼科ワークステーション</t>
  </si>
  <si>
    <t>眼科手術台</t>
  </si>
  <si>
    <t>眼科診察用ブラックライト</t>
  </si>
  <si>
    <t>眼科用OCT（眼撮影装置）</t>
  </si>
  <si>
    <t>眼科用カメラモニタ</t>
  </si>
  <si>
    <t>眼科用グリーンレーザー光凝固装置</t>
  </si>
  <si>
    <t>眼科用超音波診断装置</t>
  </si>
  <si>
    <t>眼球運動刺激装置</t>
  </si>
  <si>
    <t>眼軸長測定装置</t>
  </si>
  <si>
    <t>眼振計</t>
  </si>
  <si>
    <t>機械浴装置（特殊浴槽）用ストレッチャー</t>
  </si>
  <si>
    <t>気管支ビデオスコープ</t>
  </si>
  <si>
    <t>技工用エンジン</t>
  </si>
  <si>
    <t>技工用トリマー</t>
  </si>
  <si>
    <t>技工用レーズ</t>
  </si>
  <si>
    <t>技工用作業台・流し台（2槽タイプ）</t>
  </si>
  <si>
    <t>吸引器</t>
  </si>
  <si>
    <t>吸引娩出器</t>
  </si>
  <si>
    <t>給茶器</t>
  </si>
  <si>
    <t>局所排気装置</t>
  </si>
  <si>
    <t>筋電図・誘発電位検査装置</t>
  </si>
  <si>
    <t>筋力トレーニング系機器（チェストプレス）</t>
  </si>
  <si>
    <t>筋力トレーニング系機器（レッグプレス）</t>
  </si>
  <si>
    <t>筋力トレーニング系機器（ローイング）</t>
  </si>
  <si>
    <t>金属探知機</t>
  </si>
  <si>
    <t>訓練用シミュレータ（人形）</t>
  </si>
  <si>
    <t>訓練用階段</t>
  </si>
  <si>
    <t>蛍光顕微鏡</t>
  </si>
  <si>
    <t>血圧脈波検査装置</t>
  </si>
  <si>
    <t>血液・輸液加温器</t>
  </si>
  <si>
    <t>血液凝固計</t>
  </si>
  <si>
    <t>血液凝固分析装置</t>
  </si>
  <si>
    <t>血液培養システム</t>
  </si>
  <si>
    <t>血液保冷庫</t>
  </si>
  <si>
    <t>血管内圧測定システム（FFR・RFR）</t>
  </si>
  <si>
    <t>血球洗浄遠心機</t>
  </si>
  <si>
    <t>血小板保管用アジテーター</t>
  </si>
  <si>
    <t>血沈計</t>
  </si>
  <si>
    <t>検眼鏡</t>
  </si>
  <si>
    <t>検診台</t>
  </si>
  <si>
    <t>個人用RO水製造装置</t>
  </si>
  <si>
    <t>呼気炭酸ガスモニタ</t>
  </si>
  <si>
    <t>光源装置</t>
  </si>
  <si>
    <t>光刺激装置</t>
  </si>
  <si>
    <t>光触媒環境浄化装置</t>
  </si>
  <si>
    <t>光線治療器</t>
  </si>
  <si>
    <t>口腔外バキューム</t>
  </si>
  <si>
    <t>喉頭用インストゥルメント</t>
  </si>
  <si>
    <t>広画角眼撮影装置</t>
  </si>
  <si>
    <t>恒温槽</t>
  </si>
  <si>
    <t>抗酸菌培養システム</t>
  </si>
  <si>
    <t>高規格ストレッチャー</t>
  </si>
  <si>
    <t>高周波手術装置</t>
  </si>
  <si>
    <t>高頻度換気装置</t>
  </si>
  <si>
    <t>骨髄針（保管棚）</t>
  </si>
  <si>
    <t>採血静注シミュレーター</t>
  </si>
  <si>
    <t>採血台</t>
  </si>
  <si>
    <t>作業台</t>
  </si>
  <si>
    <t>散剤鑑査システム</t>
  </si>
  <si>
    <t>散瞳・無散瞳眼底カメラ</t>
  </si>
  <si>
    <t>酸素ブレンダー</t>
  </si>
  <si>
    <t>酸素流量計、吸引スタンド</t>
  </si>
  <si>
    <t>姿勢矯正鏡</t>
  </si>
  <si>
    <t>脂肪吸引装置</t>
  </si>
  <si>
    <t>視力検査装置</t>
  </si>
  <si>
    <t>視力検査装置（液晶視力表）</t>
  </si>
  <si>
    <t>歯科治療ユニット</t>
  </si>
  <si>
    <t>歯科用小型オートクレーブ</t>
  </si>
  <si>
    <t>事務イス</t>
  </si>
  <si>
    <t>治療計画検証システム</t>
  </si>
  <si>
    <t>治療計画支援システム</t>
  </si>
  <si>
    <t>耳管機能検査装置</t>
  </si>
  <si>
    <t>耳鼻咽喉ビデオスコープ</t>
  </si>
  <si>
    <t>耳鼻科用ドリルシステム</t>
  </si>
  <si>
    <t>耳鼻科用治療イス</t>
  </si>
  <si>
    <t>耳鼻科用治療ユニット（片袖）</t>
  </si>
  <si>
    <t>耳鼻科用治療ユニット（両袖）</t>
  </si>
  <si>
    <t>自己血回収装置</t>
  </si>
  <si>
    <t>自己血貯血装置</t>
  </si>
  <si>
    <t>自動血圧計</t>
  </si>
  <si>
    <t>自動採血・採尿受付機</t>
  </si>
  <si>
    <t>自動視野計</t>
  </si>
  <si>
    <t>自動心臓マッサージ器</t>
  </si>
  <si>
    <t>自動染色装置</t>
  </si>
  <si>
    <t>自動尿分析装置</t>
  </si>
  <si>
    <t>自動包埋装置</t>
  </si>
  <si>
    <t>自動免疫染色装置</t>
  </si>
  <si>
    <t>手すり付き体重計</t>
  </si>
  <si>
    <t>手術映像管理システム（配信先端末）</t>
  </si>
  <si>
    <t>手術台コラム（搬送）</t>
  </si>
  <si>
    <t>手洗装置</t>
  </si>
  <si>
    <t>収納庫（診材）</t>
  </si>
  <si>
    <t>収納保管庫（ホルマリン液保管庫）</t>
  </si>
  <si>
    <t>収納保管庫（危険物）</t>
  </si>
  <si>
    <t>収納保管庫（薬品）</t>
  </si>
  <si>
    <t>集塵機能付き散剤台</t>
  </si>
  <si>
    <t>十二指腸ビデオスコープ</t>
  </si>
  <si>
    <t>重心動揺計</t>
  </si>
  <si>
    <t>術者ヘルメット一式</t>
  </si>
  <si>
    <t>処置ワゴン</t>
  </si>
  <si>
    <t>処置具ハンガー</t>
  </si>
  <si>
    <t>処置台</t>
  </si>
  <si>
    <t>処置灯</t>
  </si>
  <si>
    <t>処置用器具一式</t>
  </si>
  <si>
    <t>処置用顕微鏡</t>
  </si>
  <si>
    <t>小型オートクレーブ</t>
  </si>
  <si>
    <t>小型便潜血分析装置</t>
  </si>
  <si>
    <t>小児ベッド（サークルベッド）</t>
  </si>
  <si>
    <t>小児遊具系リハ機器</t>
  </si>
  <si>
    <t>小児用ストレッチャー</t>
  </si>
  <si>
    <t>小児用フロアマット</t>
  </si>
  <si>
    <t>小腸ビデオスコープ</t>
  </si>
  <si>
    <t>床置きオートクレーブ（電気式）</t>
  </si>
  <si>
    <t>床埋め込み式体重計</t>
  </si>
  <si>
    <t>昇降テーブル</t>
  </si>
  <si>
    <t>上部消化管汎用ビデオスコープ</t>
  </si>
  <si>
    <t>錠剤台</t>
  </si>
  <si>
    <t>食道温度計測装置</t>
  </si>
  <si>
    <t>食道内pH＆インピーダンス測定装置</t>
  </si>
  <si>
    <t>侵襲式体外型心臓ペースメーカー</t>
  </si>
  <si>
    <t>心腔内除細動装置</t>
  </si>
  <si>
    <t>心臓血管外科用器械台</t>
  </si>
  <si>
    <t>心電計</t>
  </si>
  <si>
    <t>心電図モニタ</t>
  </si>
  <si>
    <t>心拍出量計（血行動態モニタ）</t>
  </si>
  <si>
    <t>新生児体重計</t>
  </si>
  <si>
    <t>新生児連れ去り防止システム</t>
  </si>
  <si>
    <t>浸透圧測定装置</t>
  </si>
  <si>
    <t>神経モニタリング装置</t>
  </si>
  <si>
    <t>診察台</t>
  </si>
  <si>
    <t>診療ユニット（ライト付）</t>
  </si>
  <si>
    <t>診療材料カート</t>
  </si>
  <si>
    <t>身長計</t>
  </si>
  <si>
    <t>人工呼吸器（BiPAP）</t>
  </si>
  <si>
    <t>人工呼吸器（HFO）</t>
  </si>
  <si>
    <t>人工呼吸器用テスター</t>
  </si>
  <si>
    <t>人工心肺操作記録支援システム</t>
  </si>
  <si>
    <t>迅速乾燥装置</t>
  </si>
  <si>
    <t>水剤台</t>
  </si>
  <si>
    <t>水薬鑑査システム</t>
  </si>
  <si>
    <t>生化学・電解質分析装置</t>
  </si>
  <si>
    <t>生物顕微鏡</t>
  </si>
  <si>
    <t>赤外線観察カメラシステム</t>
  </si>
  <si>
    <t>赤外分光分析装置</t>
  </si>
  <si>
    <t>専用加温器（ウォーターバス）</t>
  </si>
  <si>
    <t>専用流し台（深型シンク）</t>
  </si>
  <si>
    <t>洗髪車</t>
  </si>
  <si>
    <t>全自動散剤分包機</t>
  </si>
  <si>
    <t>全自動錠剤分包機</t>
  </si>
  <si>
    <t>全自動糖分析装置</t>
  </si>
  <si>
    <t>全身鏡</t>
  </si>
  <si>
    <t>全身照射用ベッド</t>
  </si>
  <si>
    <t>装着型女性導尿シミュレータⅡ</t>
  </si>
  <si>
    <t>送信機</t>
  </si>
  <si>
    <t>送風低温乾燥器</t>
  </si>
  <si>
    <t>臓器撮影装置</t>
  </si>
  <si>
    <t>臓器保存用真空包装機</t>
  </si>
  <si>
    <t>臓器量り</t>
  </si>
  <si>
    <t>造影剤加温器</t>
  </si>
  <si>
    <t>多列検出器型線量検証システム（QA）</t>
  </si>
  <si>
    <t>体位固定具</t>
  </si>
  <si>
    <t>体外式ペースメーカー</t>
  </si>
  <si>
    <t>体外循環用システム</t>
  </si>
  <si>
    <t>体重計</t>
  </si>
  <si>
    <t>体組成計</t>
  </si>
  <si>
    <t>対面型プル式切り出しテーブル</t>
  </si>
  <si>
    <t>胎盤保管用冷凍庫</t>
  </si>
  <si>
    <t>大型遠心機</t>
  </si>
  <si>
    <t>大腸ビデオスコープ</t>
  </si>
  <si>
    <t>卓上遠心機</t>
  </si>
  <si>
    <t>卓上型高圧蒸気滅菌器</t>
  </si>
  <si>
    <t>卓上型防護ガラス</t>
  </si>
  <si>
    <t>卓上微量高速遠心機</t>
  </si>
  <si>
    <t>卓上微量高速冷却遠心機</t>
  </si>
  <si>
    <t>炭酸ガス・好気培養器</t>
  </si>
  <si>
    <t>炭酸ガス送気装置</t>
  </si>
  <si>
    <t>注射台</t>
  </si>
  <si>
    <t>超音波ネブライザー</t>
  </si>
  <si>
    <t>超音波凝固切開装置</t>
  </si>
  <si>
    <t>超音波血流計</t>
  </si>
  <si>
    <t>超音波治療器</t>
  </si>
  <si>
    <t>超音波診断装置（ハンディ型）</t>
  </si>
  <si>
    <t>超音波洗浄機（卓上型）</t>
  </si>
  <si>
    <t>超音波洗浄装置</t>
  </si>
  <si>
    <t>超音波内視鏡システム</t>
  </si>
  <si>
    <t>超低温フリーザー</t>
  </si>
  <si>
    <t>長靴洗浄パン</t>
  </si>
  <si>
    <t>低温プラズマ滅菌器（シングル）</t>
  </si>
  <si>
    <t>天井設置型照明装置</t>
  </si>
  <si>
    <t>天吊モニタ</t>
  </si>
  <si>
    <t>展開台</t>
  </si>
  <si>
    <t>点滴作業台</t>
  </si>
  <si>
    <t>電気メス</t>
  </si>
  <si>
    <t>電気メスアナライザー</t>
  </si>
  <si>
    <t>電気泳動装置</t>
  </si>
  <si>
    <t>電気治療器</t>
  </si>
  <si>
    <t>電子天秤</t>
  </si>
  <si>
    <t>電動解剖ノコギリ</t>
  </si>
  <si>
    <t>電動光学台</t>
  </si>
  <si>
    <t>電動搾乳器</t>
  </si>
  <si>
    <t>電動昇降テーブル</t>
  </si>
  <si>
    <t>電動診察台</t>
  </si>
  <si>
    <t>電動展開台</t>
  </si>
  <si>
    <t>電熱白金線滅菌機</t>
  </si>
  <si>
    <t>凍結組織切片作成装置</t>
  </si>
  <si>
    <t>透析用監視装置（個人用）</t>
  </si>
  <si>
    <t>頭部固定装置</t>
  </si>
  <si>
    <t>内視鏡下手術装置（マルチデブリッター）</t>
  </si>
  <si>
    <t xml:space="preserve">内視鏡画像配信システム
</t>
  </si>
  <si>
    <t>内視鏡固定器</t>
  </si>
  <si>
    <t>内視鏡洗浄装置</t>
  </si>
  <si>
    <t>内視鏡保管庫</t>
  </si>
  <si>
    <t>内診台</t>
  </si>
  <si>
    <t>軟膏台</t>
  </si>
  <si>
    <t>乳房撮影装置</t>
  </si>
  <si>
    <t>尿器架台</t>
  </si>
  <si>
    <t>尿器掛け</t>
  </si>
  <si>
    <t>尿器等保管庫</t>
  </si>
  <si>
    <t>尿流量測定装置</t>
  </si>
  <si>
    <t>脳波計</t>
  </si>
  <si>
    <t>排気装置付き固定槽</t>
  </si>
  <si>
    <t>排気装置付き水洗槽（流し台）</t>
  </si>
  <si>
    <t>肺機能検査装置</t>
  </si>
  <si>
    <t>搬送用人工呼吸器</t>
  </si>
  <si>
    <t>鼻咽喉ファイバースコープ</t>
  </si>
  <si>
    <t>鼻腔通気度計</t>
  </si>
  <si>
    <t>標本撮影台</t>
  </si>
  <si>
    <t>封入用局所排気装置（卓上型）</t>
  </si>
  <si>
    <t>物品カート</t>
  </si>
  <si>
    <t>分光光度計</t>
  </si>
  <si>
    <t>分娩監視装置</t>
  </si>
  <si>
    <t>分娩台</t>
  </si>
  <si>
    <t>平行棒</t>
  </si>
  <si>
    <t>保育器</t>
  </si>
  <si>
    <t>放射線治療データマネジメントシステム（サーバー）</t>
  </si>
  <si>
    <t>放射線治療データマネジメントシステム（操作端末）</t>
  </si>
  <si>
    <t>放射線治療計画装置</t>
  </si>
  <si>
    <t>防護服掛け</t>
  </si>
  <si>
    <t>麻酔カート</t>
  </si>
  <si>
    <t>麻酔器</t>
  </si>
  <si>
    <t>無影灯（移動式）</t>
  </si>
  <si>
    <t>無菌アイソレーター</t>
  </si>
  <si>
    <t>薬袋印字用プリンタ</t>
  </si>
  <si>
    <t>薬品カート</t>
  </si>
  <si>
    <t>輸液ポンプ</t>
  </si>
  <si>
    <t>輸液ポンプ・シリンジポンプ充電専用管理棚</t>
  </si>
  <si>
    <t>輸液ポンプ・専用カート一式</t>
  </si>
  <si>
    <t>輸液ポンプテスター</t>
  </si>
  <si>
    <t>輸血・輸液加温器</t>
  </si>
  <si>
    <t>輸血バック用陰圧型採血器</t>
  </si>
  <si>
    <t>与薬カート</t>
  </si>
  <si>
    <t>立位撮影台</t>
  </si>
  <si>
    <t>冷温水槽</t>
  </si>
  <si>
    <t>哺乳瓶保温器</t>
  </si>
  <si>
    <t>灌流送水装置</t>
  </si>
  <si>
    <t>合計 / 数量</t>
  </si>
  <si>
    <t>(空白)</t>
  </si>
  <si>
    <t>ディスカッション用顕微鏡</t>
  </si>
  <si>
    <t>ディスカッション用顕微鏡（増設キット）</t>
  </si>
  <si>
    <t>テレメーター</t>
  </si>
  <si>
    <t>防護衝立</t>
  </si>
  <si>
    <t>血管造影撮影装置</t>
  </si>
  <si>
    <t>ハイブリッド手術用血管造影撮影装置</t>
  </si>
  <si>
    <t>超音波ビデオスコープ</t>
  </si>
  <si>
    <t>手術映像管理システム（俯瞰カメラ他）</t>
  </si>
  <si>
    <t>手術映像管理システム（映像サーバー）</t>
  </si>
  <si>
    <t>移設可</t>
  </si>
  <si>
    <t>更新</t>
  </si>
  <si>
    <t>使用可否（集計）</t>
  </si>
  <si>
    <t>全体の 合計 / 数量</t>
  </si>
  <si>
    <t>【基本計画書・部門計画】に記載の部門</t>
  </si>
  <si>
    <t>放射線診断部門</t>
  </si>
  <si>
    <t>放射線治療部門</t>
  </si>
  <si>
    <t>手術部門</t>
  </si>
  <si>
    <t>外来部門【外科】</t>
  </si>
  <si>
    <t>外来部門【外来共通】</t>
  </si>
  <si>
    <t>外来部門【産科・婦人科】</t>
  </si>
  <si>
    <t>外来部門【耳鼻咽喉科】</t>
  </si>
  <si>
    <t>外来部門【小児科、小児外科】</t>
  </si>
  <si>
    <t>外来部門【新生児科】</t>
  </si>
  <si>
    <t>外来部門【整形外科】</t>
  </si>
  <si>
    <t>外来部門【内科】</t>
  </si>
  <si>
    <t>外来部門【泌尿器科】</t>
  </si>
  <si>
    <t>救急部門</t>
  </si>
  <si>
    <t>血液浄化療法部門</t>
  </si>
  <si>
    <t>病棟部門【ICU・HCU】</t>
  </si>
  <si>
    <t>病棟部門【NICU・GCU】</t>
  </si>
  <si>
    <t>病棟部門【一般病棟】</t>
  </si>
  <si>
    <t>病棟部門【産科・婦人科病棟、MFICU】</t>
  </si>
  <si>
    <t>臨床検査部門</t>
  </si>
  <si>
    <t>外来部門【歯科口腔外科】</t>
  </si>
  <si>
    <t>内視鏡部門</t>
  </si>
  <si>
    <t>その他</t>
  </si>
  <si>
    <t>化学療法部門</t>
  </si>
  <si>
    <t>外来部門【形成外科】</t>
  </si>
  <si>
    <t>外来部門【眼科】</t>
  </si>
  <si>
    <t>中央滅菌材料部門</t>
  </si>
  <si>
    <t>薬剤部門</t>
  </si>
  <si>
    <t>臨床工学部門</t>
  </si>
  <si>
    <t>臨床検査部門【病理】</t>
  </si>
  <si>
    <t>リハビリテーション部門</t>
  </si>
  <si>
    <t>事務部門</t>
  </si>
  <si>
    <t>想定価合計
（税別）</t>
    <phoneticPr fontId="3"/>
  </si>
  <si>
    <t>整備区分別【数量内訳】</t>
    <rPh sb="0" eb="2">
      <t>セイビ</t>
    </rPh>
    <rPh sb="2" eb="4">
      <t>クブン</t>
    </rPh>
    <rPh sb="4" eb="5">
      <t>ベツ</t>
    </rPh>
    <rPh sb="6" eb="8">
      <t>スウリョウ</t>
    </rPh>
    <rPh sb="8" eb="10">
      <t>ウチワケ</t>
    </rPh>
    <phoneticPr fontId="3"/>
  </si>
  <si>
    <t>整備区分別【想定価合計内訳】</t>
    <rPh sb="0" eb="2">
      <t>セイビ</t>
    </rPh>
    <rPh sb="2" eb="5">
      <t>クブンベツ</t>
    </rPh>
    <rPh sb="6" eb="8">
      <t>ソウテイ</t>
    </rPh>
    <rPh sb="8" eb="9">
      <t>アタイ</t>
    </rPh>
    <rPh sb="9" eb="11">
      <t>ゴウケイ</t>
    </rPh>
    <rPh sb="11" eb="13">
      <t>ウチワケ</t>
    </rPh>
    <phoneticPr fontId="3"/>
  </si>
  <si>
    <t>医療機器の整備区分別数量内訳および想定購入価内訳</t>
    <rPh sb="0" eb="4">
      <t>イリョウキキ</t>
    </rPh>
    <rPh sb="5" eb="7">
      <t>セイビ</t>
    </rPh>
    <rPh sb="7" eb="10">
      <t>クブンベツ</t>
    </rPh>
    <rPh sb="10" eb="12">
      <t>スウリョウ</t>
    </rPh>
    <rPh sb="12" eb="14">
      <t>ウチワケ</t>
    </rPh>
    <rPh sb="17" eb="19">
      <t>ソウテイ</t>
    </rPh>
    <rPh sb="19" eb="21">
      <t>コウニュウ</t>
    </rPh>
    <rPh sb="21" eb="22">
      <t>アタイ</t>
    </rPh>
    <rPh sb="22" eb="24">
      <t>ウチワケ</t>
    </rPh>
    <phoneticPr fontId="3"/>
  </si>
  <si>
    <t>移設</t>
    <phoneticPr fontId="3"/>
  </si>
  <si>
    <t>他に含む</t>
    <rPh sb="0" eb="1">
      <t>ホカ</t>
    </rPh>
    <rPh sb="2" eb="3">
      <t>フク</t>
    </rPh>
    <phoneticPr fontId="3"/>
  </si>
  <si>
    <t>他に含む</t>
    <rPh sb="0" eb="1">
      <t>タ</t>
    </rPh>
    <rPh sb="2" eb="3">
      <t>フク</t>
    </rPh>
    <phoneticPr fontId="3"/>
  </si>
  <si>
    <t>1）什器備品（収納棚等）、厨房機器、家電製品、実験台、ブラインド・カーテン等を除く、医療行為との関連性が高い機器を列挙しています。</t>
    <rPh sb="2" eb="4">
      <t>ジュウキ</t>
    </rPh>
    <rPh sb="4" eb="6">
      <t>ビヒン</t>
    </rPh>
    <rPh sb="7" eb="10">
      <t>シュウノウダナ</t>
    </rPh>
    <rPh sb="10" eb="11">
      <t>トウ</t>
    </rPh>
    <rPh sb="13" eb="17">
      <t>チュウボウキキ</t>
    </rPh>
    <rPh sb="18" eb="20">
      <t>カデン</t>
    </rPh>
    <rPh sb="20" eb="22">
      <t>セイヒン</t>
    </rPh>
    <rPh sb="23" eb="25">
      <t>ジッケン</t>
    </rPh>
    <rPh sb="25" eb="26">
      <t>ダイ</t>
    </rPh>
    <rPh sb="37" eb="38">
      <t>トウ</t>
    </rPh>
    <rPh sb="39" eb="40">
      <t>ノゾ</t>
    </rPh>
    <rPh sb="42" eb="46">
      <t>イリョウコウイ</t>
    </rPh>
    <rPh sb="48" eb="50">
      <t>カンレン</t>
    </rPh>
    <rPh sb="50" eb="51">
      <t>セイ</t>
    </rPh>
    <rPh sb="52" eb="53">
      <t>タカ</t>
    </rPh>
    <rPh sb="54" eb="56">
      <t>キキ</t>
    </rPh>
    <rPh sb="57" eb="59">
      <t>レッキョ</t>
    </rPh>
    <phoneticPr fontId="3"/>
  </si>
  <si>
    <t>病棟部門【小児移行期病棟、新生児・乳幼児病棟】</t>
  </si>
  <si>
    <t>2）想定価合計の降順で記載しています。「移設」となっている機器については、順不同になっています。</t>
    <rPh sb="2" eb="4">
      <t>ソウテイ</t>
    </rPh>
    <rPh sb="4" eb="5">
      <t>アタイ</t>
    </rPh>
    <rPh sb="5" eb="7">
      <t>ゴウケイ</t>
    </rPh>
    <rPh sb="8" eb="9">
      <t>オ</t>
    </rPh>
    <rPh sb="9" eb="10">
      <t>ジュン</t>
    </rPh>
    <rPh sb="11" eb="13">
      <t>キサイ</t>
    </rPh>
    <rPh sb="20" eb="22">
      <t>イセツ</t>
    </rPh>
    <rPh sb="29" eb="31">
      <t>キキ</t>
    </rPh>
    <rPh sb="37" eb="40">
      <t>ジュンフドウ</t>
    </rPh>
    <phoneticPr fontId="3"/>
  </si>
  <si>
    <t>3）想定価合計の欄には原則、購入費用を記載していますが、「移設」区分については既設機器の移設経費を記載しています。</t>
    <rPh sb="2" eb="4">
      <t>ソウテイ</t>
    </rPh>
    <rPh sb="4" eb="5">
      <t>アタイ</t>
    </rPh>
    <rPh sb="5" eb="7">
      <t>ゴウケイ</t>
    </rPh>
    <rPh sb="8" eb="9">
      <t>ラン</t>
    </rPh>
    <rPh sb="11" eb="13">
      <t>ゲンソク</t>
    </rPh>
    <rPh sb="14" eb="16">
      <t>コウニュウ</t>
    </rPh>
    <rPh sb="16" eb="18">
      <t>ヒヨウ</t>
    </rPh>
    <rPh sb="19" eb="21">
      <t>キサイ</t>
    </rPh>
    <rPh sb="29" eb="31">
      <t>イセツ</t>
    </rPh>
    <rPh sb="32" eb="34">
      <t>クブン</t>
    </rPh>
    <rPh sb="39" eb="41">
      <t>キセツ</t>
    </rPh>
    <rPh sb="41" eb="43">
      <t>キキ</t>
    </rPh>
    <rPh sb="44" eb="46">
      <t>イセツ</t>
    </rPh>
    <rPh sb="46" eb="48">
      <t>ケイヒ</t>
    </rPh>
    <rPh sb="49" eb="51">
      <t>キサイ</t>
    </rPh>
    <phoneticPr fontId="3"/>
  </si>
  <si>
    <t>2）想定価合計の欄には原則、購入費用を記載していますが、「移設」区分については既設機器の移設経費を記載しています。</t>
    <rPh sb="2" eb="4">
      <t>ソウテイ</t>
    </rPh>
    <rPh sb="4" eb="5">
      <t>アタイ</t>
    </rPh>
    <rPh sb="5" eb="7">
      <t>ゴウケイ</t>
    </rPh>
    <rPh sb="8" eb="9">
      <t>ラン</t>
    </rPh>
    <rPh sb="11" eb="13">
      <t>ゲンソク</t>
    </rPh>
    <rPh sb="14" eb="16">
      <t>コウニュウ</t>
    </rPh>
    <rPh sb="16" eb="18">
      <t>ヒヨウ</t>
    </rPh>
    <rPh sb="19" eb="21">
      <t>キサイ</t>
    </rPh>
    <rPh sb="29" eb="31">
      <t>イセツ</t>
    </rPh>
    <rPh sb="32" eb="34">
      <t>クブン</t>
    </rPh>
    <rPh sb="39" eb="41">
      <t>キセツ</t>
    </rPh>
    <rPh sb="41" eb="43">
      <t>キキ</t>
    </rPh>
    <rPh sb="44" eb="46">
      <t>イセツ</t>
    </rPh>
    <rPh sb="46" eb="48">
      <t>ケイヒ</t>
    </rPh>
    <rPh sb="49" eb="51">
      <t>キサイ</t>
    </rPh>
    <phoneticPr fontId="3"/>
  </si>
  <si>
    <t>部門別の医療機器整備費一覧</t>
    <rPh sb="0" eb="2">
      <t>ブモン</t>
    </rPh>
    <rPh sb="2" eb="3">
      <t>ベツ</t>
    </rPh>
    <rPh sb="4" eb="6">
      <t>イリョウ</t>
    </rPh>
    <rPh sb="6" eb="8">
      <t>キキ</t>
    </rPh>
    <rPh sb="8" eb="10">
      <t>セイビ</t>
    </rPh>
    <rPh sb="10" eb="11">
      <t>ヒ</t>
    </rPh>
    <rPh sb="11" eb="13">
      <t>イチラン</t>
    </rPh>
    <phoneticPr fontId="3"/>
  </si>
  <si>
    <t>部門</t>
    <rPh sb="0" eb="2">
      <t>ブモン</t>
    </rPh>
    <phoneticPr fontId="3"/>
  </si>
  <si>
    <t>別途（カーテン）</t>
  </si>
  <si>
    <t>別途（手術室備品）</t>
  </si>
  <si>
    <t>別途（什器家具）</t>
  </si>
  <si>
    <t>別途（廃棄処分）</t>
  </si>
  <si>
    <t>別途（引越）</t>
  </si>
  <si>
    <t>【医療機器】税込合計</t>
    <rPh sb="1" eb="5">
      <t>イリョウキキ</t>
    </rPh>
    <rPh sb="6" eb="8">
      <t>ゼイコミ</t>
    </rPh>
    <rPh sb="8" eb="10">
      <t>ゴウケイ</t>
    </rPh>
    <phoneticPr fontId="3"/>
  </si>
  <si>
    <t>什器備品等整備</t>
    <rPh sb="0" eb="4">
      <t>ジュウキビヒン</t>
    </rPh>
    <rPh sb="4" eb="5">
      <t>トウ</t>
    </rPh>
    <rPh sb="5" eb="7">
      <t>セイビ</t>
    </rPh>
    <phoneticPr fontId="3"/>
  </si>
  <si>
    <t>【什器備品等整備】税込合計</t>
    <rPh sb="1" eb="5">
      <t>ジュウキビヒン</t>
    </rPh>
    <rPh sb="5" eb="6">
      <t>トウ</t>
    </rPh>
    <rPh sb="6" eb="8">
      <t>セイビ</t>
    </rPh>
    <rPh sb="9" eb="11">
      <t>ゼイコミ</t>
    </rPh>
    <rPh sb="11" eb="13">
      <t>ゴウケイ</t>
    </rPh>
    <phoneticPr fontId="3"/>
  </si>
  <si>
    <t>医療機器・備品等移設・廃棄処分費</t>
    <phoneticPr fontId="3"/>
  </si>
  <si>
    <t>【医療機器・備品等移設・廃棄処分費】税込合計</t>
    <rPh sb="18" eb="20">
      <t>ゼイコミ</t>
    </rPh>
    <rPh sb="20" eb="22">
      <t>ゴウケイ</t>
    </rPh>
    <phoneticPr fontId="3"/>
  </si>
  <si>
    <t>移設可（移設費要）</t>
  </si>
  <si>
    <t>(すべて)</t>
  </si>
  <si>
    <t>別途（工事）</t>
  </si>
  <si>
    <t>合計 / 想定価合計
（税込）</t>
  </si>
  <si>
    <t>左記表の税込総合計約81億円が9月30日時点で医療機器等の整備に係る費用積算の結果である。</t>
    <rPh sb="0" eb="2">
      <t>サキ</t>
    </rPh>
    <rPh sb="2" eb="3">
      <t>ヒョウ</t>
    </rPh>
    <rPh sb="4" eb="6">
      <t>ゼイコ</t>
    </rPh>
    <rPh sb="6" eb="7">
      <t>ソウ</t>
    </rPh>
    <rPh sb="7" eb="9">
      <t>ゴウケイ</t>
    </rPh>
    <rPh sb="9" eb="10">
      <t>ヤク</t>
    </rPh>
    <rPh sb="12" eb="14">
      <t>オクエン</t>
    </rPh>
    <rPh sb="16" eb="17">
      <t>ガツ</t>
    </rPh>
    <rPh sb="19" eb="20">
      <t>ニチ</t>
    </rPh>
    <rPh sb="20" eb="22">
      <t>ジテン</t>
    </rPh>
    <rPh sb="23" eb="27">
      <t>イリョウキキ</t>
    </rPh>
    <rPh sb="27" eb="28">
      <t>トウ</t>
    </rPh>
    <rPh sb="29" eb="31">
      <t>セイビ</t>
    </rPh>
    <rPh sb="32" eb="33">
      <t>カカ</t>
    </rPh>
    <rPh sb="34" eb="36">
      <t>ヒヨウ</t>
    </rPh>
    <rPh sb="36" eb="38">
      <t>セキサン</t>
    </rPh>
    <rPh sb="39" eb="41">
      <t>ケッカ</t>
    </rPh>
    <phoneticPr fontId="3"/>
  </si>
  <si>
    <t>現在、リース契約等で当院所有でない機器の整備費（更新費）は「更新」の区分に含む</t>
    <rPh sb="0" eb="2">
      <t>ゲンザイ</t>
    </rPh>
    <rPh sb="6" eb="8">
      <t>ケイヤク</t>
    </rPh>
    <rPh sb="8" eb="9">
      <t>トウ</t>
    </rPh>
    <rPh sb="10" eb="12">
      <t>トウイン</t>
    </rPh>
    <rPh sb="12" eb="14">
      <t>ショユウ</t>
    </rPh>
    <rPh sb="17" eb="19">
      <t>キキ</t>
    </rPh>
    <rPh sb="20" eb="23">
      <t>セイビヒ</t>
    </rPh>
    <rPh sb="24" eb="26">
      <t>コウシン</t>
    </rPh>
    <rPh sb="26" eb="27">
      <t>ヒ</t>
    </rPh>
    <rPh sb="30" eb="32">
      <t>コウシン</t>
    </rPh>
    <rPh sb="34" eb="36">
      <t>クブン</t>
    </rPh>
    <rPh sb="37" eb="38">
      <t>フク</t>
    </rPh>
    <phoneticPr fontId="3"/>
  </si>
  <si>
    <t>提出：2021年10月4日</t>
    <rPh sb="0" eb="2">
      <t>テイシュツ</t>
    </rPh>
    <rPh sb="7" eb="8">
      <t>ネン</t>
    </rPh>
    <rPh sb="10" eb="11">
      <t>ガツ</t>
    </rPh>
    <rPh sb="12" eb="13">
      <t>ニチ</t>
    </rPh>
    <phoneticPr fontId="3"/>
  </si>
  <si>
    <t>※什器備品フラグにて精査</t>
    <rPh sb="1" eb="5">
      <t>ジュウキビヒン</t>
    </rPh>
    <rPh sb="10" eb="12">
      <t>セイサ</t>
    </rPh>
    <phoneticPr fontId="3"/>
  </si>
  <si>
    <t>実験台、薬品等収納棚、家電製品等</t>
    <rPh sb="0" eb="3">
      <t>ジッケンダイ</t>
    </rPh>
    <rPh sb="4" eb="6">
      <t>ヤクヒン</t>
    </rPh>
    <rPh sb="6" eb="7">
      <t>トウ</t>
    </rPh>
    <rPh sb="7" eb="9">
      <t>シュウノウ</t>
    </rPh>
    <rPh sb="9" eb="10">
      <t>タナ</t>
    </rPh>
    <rPh sb="11" eb="13">
      <t>カデン</t>
    </rPh>
    <rPh sb="13" eb="15">
      <t>セイヒン</t>
    </rPh>
    <rPh sb="15" eb="16">
      <t>トウ</t>
    </rPh>
    <phoneticPr fontId="3"/>
  </si>
  <si>
    <t>厨房機器、食器、哺乳瓶</t>
    <rPh sb="0" eb="4">
      <t>チュウボウキキ</t>
    </rPh>
    <rPh sb="5" eb="7">
      <t>ショッキ</t>
    </rPh>
    <rPh sb="8" eb="11">
      <t>ホニュウビン</t>
    </rPh>
    <phoneticPr fontId="3"/>
  </si>
  <si>
    <t>収支シミュレーション用の費用分散検討資料（協議案）※医療機器、什器備品区分フラグによる精査</t>
    <rPh sb="0" eb="2">
      <t>シュウシ</t>
    </rPh>
    <rPh sb="10" eb="11">
      <t>ヨウ</t>
    </rPh>
    <rPh sb="12" eb="14">
      <t>ヒヨウ</t>
    </rPh>
    <rPh sb="14" eb="16">
      <t>ブンサン</t>
    </rPh>
    <rPh sb="16" eb="18">
      <t>ケントウ</t>
    </rPh>
    <rPh sb="18" eb="20">
      <t>シリョウ</t>
    </rPh>
    <rPh sb="21" eb="23">
      <t>キョウギ</t>
    </rPh>
    <rPh sb="23" eb="24">
      <t>アン</t>
    </rPh>
    <rPh sb="26" eb="30">
      <t>イリョウキキ</t>
    </rPh>
    <rPh sb="31" eb="35">
      <t>ジュウキビヒン</t>
    </rPh>
    <rPh sb="35" eb="37">
      <t>クブン</t>
    </rPh>
    <rPh sb="43" eb="45">
      <t>セイサ</t>
    </rPh>
    <phoneticPr fontId="3"/>
  </si>
  <si>
    <t>合計【金額は税別】</t>
    <rPh sb="0" eb="2">
      <t>ゴウケイ</t>
    </rPh>
    <rPh sb="3" eb="5">
      <t>キンガク</t>
    </rPh>
    <rPh sb="6" eb="8">
      <t>ゼイベツ</t>
    </rPh>
    <phoneticPr fontId="3"/>
  </si>
  <si>
    <t>税別</t>
    <rPh sb="0" eb="2">
      <t>ゼイベツ</t>
    </rPh>
    <phoneticPr fontId="3"/>
  </si>
  <si>
    <t>税込</t>
    <rPh sb="0" eb="2">
      <t>ゼイコ</t>
    </rPh>
    <phoneticPr fontId="3"/>
  </si>
  <si>
    <t>【各区分における集計方法】</t>
    <rPh sb="1" eb="2">
      <t>カク</t>
    </rPh>
    <rPh sb="2" eb="4">
      <t>クブン</t>
    </rPh>
    <rPh sb="8" eb="12">
      <t>シュウケイホウホウ</t>
    </rPh>
    <phoneticPr fontId="3"/>
  </si>
  <si>
    <t>1）医療機器の「更新」「増設」「新規」「将来」の集計については、医療機器リストのE列でそれぞれ集計可能。</t>
    <rPh sb="2" eb="6">
      <t>イリョウキキ</t>
    </rPh>
    <rPh sb="8" eb="10">
      <t>コウシン</t>
    </rPh>
    <rPh sb="12" eb="14">
      <t>ゾウセツ</t>
    </rPh>
    <rPh sb="16" eb="18">
      <t>シンキ</t>
    </rPh>
    <rPh sb="20" eb="22">
      <t>ショウライ</t>
    </rPh>
    <rPh sb="24" eb="26">
      <t>シュウケイ</t>
    </rPh>
    <rPh sb="32" eb="36">
      <t>イリョウキキ</t>
    </rPh>
    <rPh sb="41" eb="42">
      <t>レツ</t>
    </rPh>
    <rPh sb="47" eb="49">
      <t>シュウケイ</t>
    </rPh>
    <rPh sb="49" eb="51">
      <t>カノウ</t>
    </rPh>
    <phoneticPr fontId="3"/>
  </si>
  <si>
    <t>2）「什器」「手術室備品」「カーテンブラインド」「医療設備工事関連」の集計については、医療機器リストのE列で別途（　）と</t>
    <rPh sb="3" eb="5">
      <t>ジュウキ</t>
    </rPh>
    <rPh sb="7" eb="10">
      <t>シュジュツシツ</t>
    </rPh>
    <rPh sb="10" eb="12">
      <t>ビヒン</t>
    </rPh>
    <rPh sb="25" eb="27">
      <t>イリョウ</t>
    </rPh>
    <rPh sb="27" eb="29">
      <t>セツビ</t>
    </rPh>
    <rPh sb="29" eb="31">
      <t>コウジ</t>
    </rPh>
    <rPh sb="31" eb="33">
      <t>カンレン</t>
    </rPh>
    <rPh sb="35" eb="37">
      <t>シュウケイ</t>
    </rPh>
    <rPh sb="43" eb="47">
      <t>イリョウキキ</t>
    </rPh>
    <rPh sb="52" eb="53">
      <t>レツ</t>
    </rPh>
    <rPh sb="54" eb="56">
      <t>ベット</t>
    </rPh>
    <phoneticPr fontId="3"/>
  </si>
  <si>
    <t>　　 記載されている単語を選択して集計可能。</t>
    <rPh sb="3" eb="5">
      <t>キサイ</t>
    </rPh>
    <rPh sb="10" eb="12">
      <t>タンゴ</t>
    </rPh>
    <rPh sb="13" eb="15">
      <t>センタク</t>
    </rPh>
    <rPh sb="17" eb="19">
      <t>シュウケイ</t>
    </rPh>
    <rPh sb="19" eb="21">
      <t>カノウ</t>
    </rPh>
    <phoneticPr fontId="3"/>
  </si>
  <si>
    <t>3）「医療機器備品等移転費」は什器・家具、家電製品、医療機器等の引越を移転事業者（入札参加資格でいう「運搬・保管」</t>
    <rPh sb="3" eb="7">
      <t>イリョウキキ</t>
    </rPh>
    <rPh sb="7" eb="9">
      <t>ビヒン</t>
    </rPh>
    <rPh sb="9" eb="10">
      <t>トウ</t>
    </rPh>
    <rPh sb="10" eb="13">
      <t>イテンヒ</t>
    </rPh>
    <rPh sb="15" eb="17">
      <t>ジュウキ</t>
    </rPh>
    <rPh sb="18" eb="20">
      <t>カグ</t>
    </rPh>
    <rPh sb="21" eb="23">
      <t>カデン</t>
    </rPh>
    <rPh sb="23" eb="25">
      <t>セイヒン</t>
    </rPh>
    <rPh sb="26" eb="30">
      <t>イリョウキキ</t>
    </rPh>
    <rPh sb="30" eb="31">
      <t>トウ</t>
    </rPh>
    <rPh sb="32" eb="34">
      <t>ヒッコシ</t>
    </rPh>
    <rPh sb="35" eb="37">
      <t>イテン</t>
    </rPh>
    <rPh sb="37" eb="40">
      <t>ジギョウシャ</t>
    </rPh>
    <rPh sb="41" eb="43">
      <t>ニュウサツ</t>
    </rPh>
    <rPh sb="43" eb="45">
      <t>サンカ</t>
    </rPh>
    <rPh sb="45" eb="47">
      <t>シカク</t>
    </rPh>
    <rPh sb="51" eb="53">
      <t>ウンパン</t>
    </rPh>
    <rPh sb="54" eb="56">
      <t>ホカン</t>
    </rPh>
    <phoneticPr fontId="3"/>
  </si>
  <si>
    <t>　 　「事務所移転」に登録されている業者）への業務委託費のこと。医療機器リストのE列で「別途（引越）」を選択。</t>
    <rPh sb="23" eb="25">
      <t>ギョウム</t>
    </rPh>
    <rPh sb="25" eb="28">
      <t>イタクヒ</t>
    </rPh>
    <rPh sb="32" eb="36">
      <t>イリョウキキ</t>
    </rPh>
    <rPh sb="41" eb="42">
      <t>レツ</t>
    </rPh>
    <rPh sb="44" eb="46">
      <t>ベット</t>
    </rPh>
    <rPh sb="47" eb="49">
      <t>ヒッコシ</t>
    </rPh>
    <rPh sb="52" eb="54">
      <t>センタク</t>
    </rPh>
    <phoneticPr fontId="3"/>
  </si>
  <si>
    <t>4）医療機器の「移設」のうち、製造メーカーの技術員に移設対応を依頼するため機器単体で移設経費がかかるもの。</t>
    <rPh sb="2" eb="6">
      <t>イリョウキキ</t>
    </rPh>
    <rPh sb="8" eb="10">
      <t>イセツ</t>
    </rPh>
    <rPh sb="15" eb="17">
      <t>セイゾウ</t>
    </rPh>
    <rPh sb="22" eb="24">
      <t>ギジュツ</t>
    </rPh>
    <rPh sb="24" eb="25">
      <t>イン</t>
    </rPh>
    <rPh sb="26" eb="28">
      <t>イセツ</t>
    </rPh>
    <rPh sb="28" eb="30">
      <t>タイオウ</t>
    </rPh>
    <rPh sb="31" eb="33">
      <t>イライ</t>
    </rPh>
    <rPh sb="37" eb="41">
      <t>キキタンタイ</t>
    </rPh>
    <rPh sb="42" eb="46">
      <t>イセツケイヒ</t>
    </rPh>
    <phoneticPr fontId="3"/>
  </si>
  <si>
    <t>　　 医療機器リストのE列で「移設可（移設費要）」を選択して集計可能。</t>
    <rPh sb="3" eb="7">
      <t>イリョウキキ</t>
    </rPh>
    <rPh sb="12" eb="13">
      <t>レツ</t>
    </rPh>
    <rPh sb="15" eb="17">
      <t>イセツ</t>
    </rPh>
    <rPh sb="17" eb="18">
      <t>カ</t>
    </rPh>
    <rPh sb="19" eb="22">
      <t>イセツヒ</t>
    </rPh>
    <rPh sb="22" eb="23">
      <t>ヨウ</t>
    </rPh>
    <rPh sb="26" eb="28">
      <t>センタク</t>
    </rPh>
    <rPh sb="30" eb="32">
      <t>シュウケイ</t>
    </rPh>
    <rPh sb="32" eb="34">
      <t>カノウ</t>
    </rPh>
    <phoneticPr fontId="3"/>
  </si>
  <si>
    <t>5）「廃棄処分費」は、E列で「別途（廃棄処分）」を選択して集計可能。</t>
    <rPh sb="3" eb="8">
      <t>ハイキショブンヒ</t>
    </rPh>
    <rPh sb="12" eb="13">
      <t>レツ</t>
    </rPh>
    <rPh sb="15" eb="17">
      <t>ベット</t>
    </rPh>
    <rPh sb="18" eb="22">
      <t>ハイキショブン</t>
    </rPh>
    <rPh sb="25" eb="27">
      <t>センタク</t>
    </rPh>
    <rPh sb="29" eb="31">
      <t>シュウケイ</t>
    </rPh>
    <rPh sb="31" eb="33">
      <t>カノウ</t>
    </rPh>
    <phoneticPr fontId="3"/>
  </si>
  <si>
    <t>提出：2021年10月12日</t>
    <rPh sb="0" eb="2">
      <t>テイシュツ</t>
    </rPh>
    <rPh sb="7" eb="8">
      <t>ネン</t>
    </rPh>
    <rPh sb="10" eb="11">
      <t>ガツ</t>
    </rPh>
    <rPh sb="13" eb="14">
      <t>ニチ</t>
    </rPh>
    <phoneticPr fontId="3"/>
  </si>
  <si>
    <t>収支シミュレーション用の費用分散検討資料</t>
    <rPh sb="0" eb="2">
      <t>シュウシ</t>
    </rPh>
    <rPh sb="10" eb="11">
      <t>ヨウ</t>
    </rPh>
    <rPh sb="12" eb="14">
      <t>ヒヨウ</t>
    </rPh>
    <rPh sb="14" eb="16">
      <t>ブンサン</t>
    </rPh>
    <rPh sb="16" eb="18">
      <t>ケントウ</t>
    </rPh>
    <rPh sb="18" eb="20">
      <t>シリョウ</t>
    </rPh>
    <phoneticPr fontId="3"/>
  </si>
  <si>
    <t>観察室</t>
    <rPh sb="0" eb="3">
      <t>カンサツシツ</t>
    </rPh>
    <phoneticPr fontId="3"/>
  </si>
  <si>
    <t>放射線診断部門(RI)</t>
    <rPh sb="0" eb="3">
      <t>ホウシャセン</t>
    </rPh>
    <rPh sb="3" eb="5">
      <t>シンダン</t>
    </rPh>
    <rPh sb="5" eb="7">
      <t>ブモン</t>
    </rPh>
    <phoneticPr fontId="3"/>
  </si>
  <si>
    <t>放射線診断部門（血管造影）</t>
    <rPh sb="0" eb="3">
      <t>ホウシャセン</t>
    </rPh>
    <rPh sb="3" eb="5">
      <t>シンダン</t>
    </rPh>
    <rPh sb="5" eb="7">
      <t>ブモン</t>
    </rPh>
    <rPh sb="8" eb="10">
      <t>ケッカン</t>
    </rPh>
    <rPh sb="10" eb="12">
      <t>ゾウエイ</t>
    </rPh>
    <phoneticPr fontId="3"/>
  </si>
  <si>
    <t>家庭用冷蔵庫</t>
    <rPh sb="0" eb="3">
      <t>カテイヨウ</t>
    </rPh>
    <rPh sb="3" eb="6">
      <t>レイゾウコ</t>
    </rPh>
    <phoneticPr fontId="2"/>
  </si>
  <si>
    <t>R3</t>
    <phoneticPr fontId="3"/>
  </si>
  <si>
    <t>血液保冷庫</t>
    <rPh sb="0" eb="5">
      <t>ケツエキホレイコ</t>
    </rPh>
    <phoneticPr fontId="3"/>
  </si>
  <si>
    <t>数量</t>
    <rPh sb="0" eb="2">
      <t>スウリョウ</t>
    </rPh>
    <phoneticPr fontId="3"/>
  </si>
  <si>
    <t>R4</t>
    <phoneticPr fontId="3"/>
  </si>
  <si>
    <t>ディスカッション用顕微鏡（2人用）</t>
    <rPh sb="8" eb="9">
      <t>ヨウ</t>
    </rPh>
    <rPh sb="9" eb="12">
      <t>ケンビキョウ</t>
    </rPh>
    <rPh sb="14" eb="15">
      <t>ニン</t>
    </rPh>
    <rPh sb="15" eb="16">
      <t>ヨウ</t>
    </rPh>
    <phoneticPr fontId="3"/>
  </si>
  <si>
    <t>荏原</t>
    <rPh sb="0" eb="2">
      <t>エバラ</t>
    </rPh>
    <phoneticPr fontId="3"/>
  </si>
  <si>
    <t>中央検査室（生化学・免疫）</t>
    <rPh sb="0" eb="2">
      <t>チュウオウ</t>
    </rPh>
    <rPh sb="2" eb="4">
      <t>ケンサ</t>
    </rPh>
    <rPh sb="4" eb="5">
      <t>シツ</t>
    </rPh>
    <rPh sb="6" eb="9">
      <t>セイカガク</t>
    </rPh>
    <rPh sb="10" eb="12">
      <t>メンエキ</t>
    </rPh>
    <phoneticPr fontId="3"/>
  </si>
  <si>
    <t>手術室7~9</t>
    <rPh sb="0" eb="3">
      <t>シュジュツシツ</t>
    </rPh>
    <phoneticPr fontId="3"/>
  </si>
  <si>
    <t>手術室</t>
    <rPh sb="0" eb="3">
      <t>シュジュツシツ</t>
    </rPh>
    <phoneticPr fontId="2"/>
  </si>
  <si>
    <t>R3</t>
    <phoneticPr fontId="3"/>
  </si>
  <si>
    <t>R4</t>
    <phoneticPr fontId="3"/>
  </si>
  <si>
    <t>廃棄済</t>
    <rPh sb="0" eb="2">
      <t>ハイキ</t>
    </rPh>
    <rPh sb="2" eb="3">
      <t>ズ</t>
    </rPh>
    <phoneticPr fontId="3"/>
  </si>
  <si>
    <t>R4</t>
    <phoneticPr fontId="3"/>
  </si>
  <si>
    <t>汚物室前</t>
    <rPh sb="0" eb="3">
      <t>オブツシツ</t>
    </rPh>
    <rPh sb="3" eb="4">
      <t>マエ</t>
    </rPh>
    <phoneticPr fontId="3"/>
  </si>
  <si>
    <t>救急部門・外来部門【小児科、小児外科】</t>
    <rPh sb="0" eb="4">
      <t>キュウキュウブモン</t>
    </rPh>
    <rPh sb="5" eb="7">
      <t>ガイライ</t>
    </rPh>
    <rPh sb="7" eb="9">
      <t>ブモン</t>
    </rPh>
    <rPh sb="10" eb="12">
      <t>ショウニ</t>
    </rPh>
    <rPh sb="12" eb="13">
      <t>カ</t>
    </rPh>
    <rPh sb="14" eb="18">
      <t>ショウニゲカ</t>
    </rPh>
    <phoneticPr fontId="3"/>
  </si>
  <si>
    <t>救急科・小児科・小児外科</t>
    <rPh sb="0" eb="2">
      <t>キュウキュウ</t>
    </rPh>
    <rPh sb="2" eb="3">
      <t>カ</t>
    </rPh>
    <rPh sb="4" eb="7">
      <t>ショウニカ</t>
    </rPh>
    <rPh sb="8" eb="12">
      <t>ショウニゲカ</t>
    </rPh>
    <phoneticPr fontId="3"/>
  </si>
  <si>
    <t>診察台（上下昇降足踏式）</t>
    <rPh sb="0" eb="2">
      <t>シンサツ</t>
    </rPh>
    <rPh sb="2" eb="3">
      <t>ダイ</t>
    </rPh>
    <rPh sb="4" eb="6">
      <t>ジョウゲ</t>
    </rPh>
    <rPh sb="6" eb="8">
      <t>ショウコウ</t>
    </rPh>
    <rPh sb="8" eb="10">
      <t>アシブ</t>
    </rPh>
    <rPh sb="10" eb="11">
      <t>シキ</t>
    </rPh>
    <phoneticPr fontId="2"/>
  </si>
  <si>
    <t>超音波診断装置（腹部）</t>
    <rPh sb="8" eb="10">
      <t>フクブ</t>
    </rPh>
    <phoneticPr fontId="3"/>
  </si>
  <si>
    <t>R3</t>
    <phoneticPr fontId="3"/>
  </si>
  <si>
    <t>味覚計</t>
    <rPh sb="0" eb="2">
      <t>ミカク</t>
    </rPh>
    <rPh sb="2" eb="3">
      <t>ケイ</t>
    </rPh>
    <phoneticPr fontId="3"/>
  </si>
  <si>
    <t>診察室3</t>
    <rPh sb="0" eb="3">
      <t>シンサツシツ</t>
    </rPh>
    <phoneticPr fontId="3"/>
  </si>
  <si>
    <t>小児検査コーナー</t>
    <rPh sb="0" eb="2">
      <t>ショウニ</t>
    </rPh>
    <rPh sb="2" eb="4">
      <t>ケンサ</t>
    </rPh>
    <phoneticPr fontId="2"/>
  </si>
  <si>
    <t>要確認</t>
    <rPh sb="0" eb="3">
      <t>ヨウカクニン</t>
    </rPh>
    <phoneticPr fontId="3"/>
  </si>
  <si>
    <t>中央処置室（準備室）</t>
    <rPh sb="0" eb="2">
      <t>チュウオウ</t>
    </rPh>
    <rPh sb="2" eb="5">
      <t>ショチシツ</t>
    </rPh>
    <rPh sb="6" eb="9">
      <t>ジュンビシツ</t>
    </rPh>
    <phoneticPr fontId="2"/>
  </si>
  <si>
    <t>診察室13</t>
    <rPh sb="0" eb="3">
      <t>シンサツシツ</t>
    </rPh>
    <phoneticPr fontId="3"/>
  </si>
  <si>
    <t>診察室14</t>
    <rPh sb="0" eb="3">
      <t>シンサツシツ</t>
    </rPh>
    <phoneticPr fontId="3"/>
  </si>
  <si>
    <t>外科系</t>
    <rPh sb="0" eb="2">
      <t>ゲカ</t>
    </rPh>
    <rPh sb="2" eb="3">
      <t>ケイ</t>
    </rPh>
    <phoneticPr fontId="3"/>
  </si>
  <si>
    <t>平行棒（3.5m）</t>
    <rPh sb="0" eb="3">
      <t>ヘイコウボウ</t>
    </rPh>
    <phoneticPr fontId="2"/>
  </si>
  <si>
    <t>評価コーナー</t>
    <rPh sb="0" eb="2">
      <t>ヒョウカ</t>
    </rPh>
    <phoneticPr fontId="3"/>
  </si>
  <si>
    <t>病棟リハビリテーション室（心リハ）</t>
    <rPh sb="0" eb="2">
      <t>ビョウトウ</t>
    </rPh>
    <rPh sb="11" eb="12">
      <t>シツ</t>
    </rPh>
    <rPh sb="13" eb="14">
      <t>ココロ</t>
    </rPh>
    <phoneticPr fontId="3"/>
  </si>
  <si>
    <t>干渉波治療器</t>
    <rPh sb="0" eb="2">
      <t>カンショウ</t>
    </rPh>
    <rPh sb="2" eb="3">
      <t>ナミ</t>
    </rPh>
    <rPh sb="3" eb="6">
      <t>チリョウキ</t>
    </rPh>
    <phoneticPr fontId="2"/>
  </si>
  <si>
    <t>体成分分析装置</t>
    <rPh sb="0" eb="1">
      <t>カラダ</t>
    </rPh>
    <rPh sb="1" eb="3">
      <t>セイブン</t>
    </rPh>
    <rPh sb="3" eb="5">
      <t>ブンセキ</t>
    </rPh>
    <rPh sb="5" eb="7">
      <t>ソウチ</t>
    </rPh>
    <phoneticPr fontId="3"/>
  </si>
  <si>
    <t>R4</t>
    <phoneticPr fontId="3"/>
  </si>
  <si>
    <t>臓器撮影装置</t>
    <rPh sb="0" eb="6">
      <t>ゾウキサツエイソウチ</t>
    </rPh>
    <phoneticPr fontId="2"/>
  </si>
  <si>
    <t>遺体冷蔵庫（縦型2体用）</t>
    <rPh sb="0" eb="2">
      <t>イタイ</t>
    </rPh>
    <rPh sb="2" eb="5">
      <t>レイゾウコ</t>
    </rPh>
    <rPh sb="6" eb="8">
      <t>タテガタ</t>
    </rPh>
    <rPh sb="9" eb="11">
      <t>タイヨウ</t>
    </rPh>
    <phoneticPr fontId="2"/>
  </si>
  <si>
    <t>解剖用防水電子天秤</t>
    <rPh sb="0" eb="3">
      <t>カイボウヨウ</t>
    </rPh>
    <rPh sb="3" eb="5">
      <t>ボウスイ</t>
    </rPh>
    <rPh sb="5" eb="7">
      <t>デンシ</t>
    </rPh>
    <rPh sb="7" eb="9">
      <t>テンビン</t>
    </rPh>
    <phoneticPr fontId="3"/>
  </si>
  <si>
    <t>受付</t>
    <rPh sb="0" eb="2">
      <t>ウケツケ</t>
    </rPh>
    <phoneticPr fontId="3"/>
  </si>
  <si>
    <t>R4</t>
    <phoneticPr fontId="3"/>
  </si>
  <si>
    <t>乾燥機</t>
    <rPh sb="0" eb="3">
      <t>カンソウキ</t>
    </rPh>
    <phoneticPr fontId="3"/>
  </si>
  <si>
    <t>R3</t>
    <phoneticPr fontId="3"/>
  </si>
  <si>
    <t>2015</t>
    <phoneticPr fontId="3"/>
  </si>
  <si>
    <t>看護部門</t>
    <rPh sb="0" eb="4">
      <t>カンゴブモン</t>
    </rPh>
    <phoneticPr fontId="3"/>
  </si>
  <si>
    <t>沐浴スペース</t>
    <rPh sb="0" eb="2">
      <t>モクヨク</t>
    </rPh>
    <phoneticPr fontId="3"/>
  </si>
  <si>
    <t>食堂ラウンジ</t>
    <rPh sb="0" eb="2">
      <t>ショクドウ</t>
    </rPh>
    <phoneticPr fontId="3"/>
  </si>
  <si>
    <t>R4.8</t>
    <phoneticPr fontId="3"/>
  </si>
  <si>
    <t>薬品棚</t>
    <rPh sb="0" eb="2">
      <t>ヤクヒン</t>
    </rPh>
    <rPh sb="2" eb="3">
      <t>タナ</t>
    </rPh>
    <phoneticPr fontId="2"/>
  </si>
  <si>
    <t xml:space="preserve">GCU（眼底検査コーナー）
</t>
    <rPh sb="4" eb="6">
      <t>ガンテイ</t>
    </rPh>
    <rPh sb="6" eb="8">
      <t>ケンサ</t>
    </rPh>
    <phoneticPr fontId="3"/>
  </si>
  <si>
    <t>病棟部門【新生児・乳幼児重症管理病棟】</t>
    <rPh sb="0" eb="4">
      <t>ビョウトウブモン</t>
    </rPh>
    <rPh sb="5" eb="8">
      <t>シンセイジ</t>
    </rPh>
    <rPh sb="9" eb="12">
      <t>ニュウヨウジ</t>
    </rPh>
    <rPh sb="12" eb="14">
      <t>ジュウショウ</t>
    </rPh>
    <rPh sb="14" eb="16">
      <t>カンリ</t>
    </rPh>
    <rPh sb="16" eb="18">
      <t>ビョウトウ</t>
    </rPh>
    <phoneticPr fontId="3"/>
  </si>
  <si>
    <t>新生児・乳幼児重症管理病棟</t>
    <rPh sb="0" eb="3">
      <t>シンセイジ</t>
    </rPh>
    <rPh sb="4" eb="7">
      <t>ニュウヨウジ</t>
    </rPh>
    <rPh sb="7" eb="9">
      <t>ジュウショウ</t>
    </rPh>
    <rPh sb="9" eb="11">
      <t>カンリ</t>
    </rPh>
    <rPh sb="11" eb="13">
      <t>ビョウトウ</t>
    </rPh>
    <phoneticPr fontId="3"/>
  </si>
  <si>
    <t>別途（移転他）</t>
    <rPh sb="0" eb="2">
      <t>ベット</t>
    </rPh>
    <rPh sb="3" eb="6">
      <t>イテンホカ</t>
    </rPh>
    <phoneticPr fontId="3"/>
  </si>
  <si>
    <t>高圧蒸気滅菌器</t>
    <rPh sb="0" eb="4">
      <t>コウアツジョウキ</t>
    </rPh>
    <rPh sb="4" eb="6">
      <t>メッキン</t>
    </rPh>
    <rPh sb="6" eb="7">
      <t>ウツワ</t>
    </rPh>
    <phoneticPr fontId="3"/>
  </si>
  <si>
    <t>平山製作所</t>
    <rPh sb="0" eb="2">
      <t>ヒラヤマ</t>
    </rPh>
    <rPh sb="2" eb="5">
      <t>セイサクジョ</t>
    </rPh>
    <phoneticPr fontId="3"/>
  </si>
  <si>
    <t>白井松器械</t>
    <rPh sb="0" eb="5">
      <t>シライマツキカイ</t>
    </rPh>
    <phoneticPr fontId="3"/>
  </si>
  <si>
    <t>L型電動昇降解剖台</t>
    <rPh sb="1" eb="2">
      <t>ガタ</t>
    </rPh>
    <rPh sb="2" eb="4">
      <t>デンドウ</t>
    </rPh>
    <rPh sb="4" eb="6">
      <t>ショウコウ</t>
    </rPh>
    <rPh sb="6" eb="9">
      <t>カイボウダイ</t>
    </rPh>
    <phoneticPr fontId="2"/>
  </si>
  <si>
    <t>杉浦研究所</t>
    <rPh sb="0" eb="2">
      <t>スギウラ</t>
    </rPh>
    <rPh sb="2" eb="5">
      <t>ケンキュウジョ</t>
    </rPh>
    <phoneticPr fontId="3"/>
  </si>
  <si>
    <t>小川医理器</t>
    <rPh sb="0" eb="2">
      <t>オガワ</t>
    </rPh>
    <rPh sb="2" eb="3">
      <t>イ</t>
    </rPh>
    <rPh sb="3" eb="4">
      <t>リ</t>
    </rPh>
    <rPh sb="4" eb="5">
      <t>ウツワ</t>
    </rPh>
    <phoneticPr fontId="3"/>
  </si>
  <si>
    <t>酒井医療</t>
    <rPh sb="0" eb="4">
      <t>サカイイリョウ</t>
    </rPh>
    <phoneticPr fontId="3"/>
  </si>
  <si>
    <t>Ri-6Ⅲ（ｿｰﾀｰ付）</t>
    <rPh sb="10" eb="11">
      <t>ツ</t>
    </rPh>
    <phoneticPr fontId="3"/>
  </si>
  <si>
    <t>台</t>
  </si>
  <si>
    <t>戸棚</t>
  </si>
  <si>
    <t>調理室・チルドバンク</t>
    <rPh sb="0" eb="3">
      <t>チョウリシツ</t>
    </rPh>
    <phoneticPr fontId="3"/>
  </si>
  <si>
    <t>FICP201E(16段仕様)</t>
    <rPh sb="11" eb="12">
      <t>ダン</t>
    </rPh>
    <rPh sb="12" eb="14">
      <t>シヨウ</t>
    </rPh>
    <phoneticPr fontId="3"/>
  </si>
  <si>
    <t>冷凍庫</t>
  </si>
  <si>
    <t>洗瓶・調乳室</t>
  </si>
  <si>
    <t>台</t>
    <rPh sb="0" eb="1">
      <t>ダイ</t>
    </rPh>
    <phoneticPr fontId="3"/>
  </si>
  <si>
    <t>移設</t>
  </si>
  <si>
    <t>病棟リハビリテーション室（5F）</t>
    <rPh sb="0" eb="2">
      <t>ビョウトウ</t>
    </rPh>
    <rPh sb="11" eb="12">
      <t>シツ</t>
    </rPh>
    <phoneticPr fontId="3"/>
  </si>
  <si>
    <t>H28？</t>
    <phoneticPr fontId="3"/>
  </si>
  <si>
    <t>4階病棟C（内科系・耳鼻科）</t>
    <rPh sb="1" eb="2">
      <t>カイ</t>
    </rPh>
    <rPh sb="2" eb="4">
      <t>ビョウトウ</t>
    </rPh>
    <rPh sb="6" eb="8">
      <t>ナイカ</t>
    </rPh>
    <rPh sb="8" eb="9">
      <t>ケイ</t>
    </rPh>
    <rPh sb="10" eb="13">
      <t>ジビカ</t>
    </rPh>
    <phoneticPr fontId="3"/>
  </si>
  <si>
    <t>食器乾燥機</t>
    <rPh sb="0" eb="5">
      <t>ショッキカンソウキ</t>
    </rPh>
    <phoneticPr fontId="3"/>
  </si>
  <si>
    <t>食器乾燥機</t>
    <rPh sb="0" eb="2">
      <t>ショッキ</t>
    </rPh>
    <rPh sb="2" eb="5">
      <t>カンソウキ</t>
    </rPh>
    <phoneticPr fontId="3"/>
  </si>
  <si>
    <t>人工呼吸器（ネーザルハイフロー）</t>
    <rPh sb="0" eb="5">
      <t>ジンコウコキュウキ</t>
    </rPh>
    <phoneticPr fontId="3"/>
  </si>
  <si>
    <t>1997</t>
    <phoneticPr fontId="3"/>
  </si>
  <si>
    <t>CRP測定装置</t>
    <rPh sb="3" eb="7">
      <t>ソクテイソウチ</t>
    </rPh>
    <phoneticPr fontId="2"/>
  </si>
  <si>
    <t>超音波診断装置（経腟）</t>
    <rPh sb="8" eb="10">
      <t>ケイチツ</t>
    </rPh>
    <phoneticPr fontId="3"/>
  </si>
  <si>
    <t>超音波診断装置（経腟・経腹）</t>
    <rPh sb="8" eb="10">
      <t>ケイチツ</t>
    </rPh>
    <rPh sb="11" eb="13">
      <t>ケイフク</t>
    </rPh>
    <phoneticPr fontId="3"/>
  </si>
  <si>
    <t>診察室6</t>
    <rPh sb="0" eb="3">
      <t>シンサツシツ</t>
    </rPh>
    <phoneticPr fontId="2"/>
  </si>
  <si>
    <t>R5 or R6</t>
    <phoneticPr fontId="3"/>
  </si>
  <si>
    <t>個人用透析装置</t>
    <rPh sb="0" eb="3">
      <t>コジンヨウ</t>
    </rPh>
    <rPh sb="3" eb="5">
      <t>トウセキ</t>
    </rPh>
    <rPh sb="5" eb="7">
      <t>ソウチ</t>
    </rPh>
    <phoneticPr fontId="3"/>
  </si>
  <si>
    <t>無菌製剤室</t>
    <rPh sb="0" eb="2">
      <t>ムキン</t>
    </rPh>
    <rPh sb="2" eb="4">
      <t>セイザイ</t>
    </rPh>
    <rPh sb="4" eb="5">
      <t>シツ</t>
    </rPh>
    <phoneticPr fontId="3"/>
  </si>
  <si>
    <t>大型耐火金庫（麻薬）</t>
    <rPh sb="0" eb="2">
      <t>オオガタ</t>
    </rPh>
    <rPh sb="2" eb="4">
      <t>タイカ</t>
    </rPh>
    <rPh sb="4" eb="6">
      <t>キンコ</t>
    </rPh>
    <rPh sb="7" eb="9">
      <t>マヤク</t>
    </rPh>
    <phoneticPr fontId="2"/>
  </si>
  <si>
    <t>自動採血管準備装置 1式</t>
    <rPh sb="0" eb="2">
      <t>ジドウ</t>
    </rPh>
    <rPh sb="2" eb="5">
      <t>サイケツカン</t>
    </rPh>
    <rPh sb="5" eb="7">
      <t>ジュンビ</t>
    </rPh>
    <rPh sb="7" eb="9">
      <t>ソウチ</t>
    </rPh>
    <rPh sb="11" eb="12">
      <t>シキ</t>
    </rPh>
    <phoneticPr fontId="2"/>
  </si>
  <si>
    <t>中央検査室（輸血）</t>
    <rPh sb="0" eb="2">
      <t>チュウオウ</t>
    </rPh>
    <rPh sb="2" eb="4">
      <t>ケンサ</t>
    </rPh>
    <rPh sb="4" eb="5">
      <t>シツ</t>
    </rPh>
    <rPh sb="6" eb="8">
      <t>ユケツ</t>
    </rPh>
    <phoneticPr fontId="3"/>
  </si>
  <si>
    <t>標本保管室</t>
    <rPh sb="0" eb="2">
      <t>ヒョウホン</t>
    </rPh>
    <rPh sb="2" eb="4">
      <t>ホカン</t>
    </rPh>
    <rPh sb="4" eb="5">
      <t>シツ</t>
    </rPh>
    <phoneticPr fontId="3"/>
  </si>
  <si>
    <t>栄養科</t>
    <rPh sb="0" eb="2">
      <t>エイヨウカ</t>
    </rPh>
    <phoneticPr fontId="3"/>
  </si>
  <si>
    <t>*</t>
  </si>
  <si>
    <t>操作室2</t>
    <rPh sb="0" eb="3">
      <t>ソウサシツ</t>
    </rPh>
    <phoneticPr fontId="3"/>
  </si>
  <si>
    <t>超音波検査室1~5</t>
    <rPh sb="0" eb="5">
      <t>チョウオンパケンサ</t>
    </rPh>
    <rPh sb="5" eb="6">
      <t>シツ</t>
    </rPh>
    <phoneticPr fontId="1"/>
  </si>
  <si>
    <t>ｽﾀｯﾌ作業ｽﾍﾟｰｽ</t>
    <rPh sb="4" eb="6">
      <t>サギョウ</t>
    </rPh>
    <phoneticPr fontId="3"/>
  </si>
  <si>
    <t>内視鏡室1</t>
    <rPh sb="0" eb="3">
      <t>ナイシキョウ</t>
    </rPh>
    <rPh sb="3" eb="4">
      <t>シツ</t>
    </rPh>
    <phoneticPr fontId="3"/>
  </si>
  <si>
    <t>内視鏡室3</t>
    <rPh sb="0" eb="4">
      <t>ナイシキョウシツ</t>
    </rPh>
    <phoneticPr fontId="3"/>
  </si>
  <si>
    <t>内視鏡室4</t>
    <rPh sb="0" eb="3">
      <t>ナイシキョウ</t>
    </rPh>
    <rPh sb="3" eb="4">
      <t>シツ</t>
    </rPh>
    <phoneticPr fontId="3"/>
  </si>
  <si>
    <t>X線透視室2</t>
    <rPh sb="1" eb="2">
      <t>セン</t>
    </rPh>
    <rPh sb="2" eb="4">
      <t>トウシ</t>
    </rPh>
    <rPh sb="4" eb="5">
      <t>シツ</t>
    </rPh>
    <phoneticPr fontId="3"/>
  </si>
  <si>
    <t>X線透視室3</t>
    <rPh sb="1" eb="2">
      <t>セン</t>
    </rPh>
    <rPh sb="2" eb="4">
      <t>トウシ</t>
    </rPh>
    <rPh sb="4" eb="5">
      <t>シツ</t>
    </rPh>
    <phoneticPr fontId="3"/>
  </si>
  <si>
    <t>内視鏡室3</t>
    <rPh sb="0" eb="3">
      <t>ナイシキョウ</t>
    </rPh>
    <rPh sb="3" eb="4">
      <t>シツ</t>
    </rPh>
    <phoneticPr fontId="3"/>
  </si>
  <si>
    <t>洗浄室・保管室</t>
    <rPh sb="0" eb="3">
      <t>センジョウシツ</t>
    </rPh>
    <rPh sb="4" eb="6">
      <t>ホカン</t>
    </rPh>
    <rPh sb="6" eb="7">
      <t>シツ</t>
    </rPh>
    <phoneticPr fontId="3"/>
  </si>
  <si>
    <t>診察室7</t>
    <rPh sb="0" eb="3">
      <t>シンサツシツ</t>
    </rPh>
    <phoneticPr fontId="2"/>
  </si>
  <si>
    <t>HWC</t>
  </si>
  <si>
    <t>準備室</t>
    <rPh sb="0" eb="3">
      <t>ジュンビシツ</t>
    </rPh>
    <phoneticPr fontId="1"/>
  </si>
  <si>
    <t>診察室18</t>
    <rPh sb="0" eb="3">
      <t>シンサツシツ</t>
    </rPh>
    <phoneticPr fontId="3"/>
  </si>
  <si>
    <t>SS</t>
  </si>
  <si>
    <t>微生物検査</t>
    <rPh sb="0" eb="3">
      <t>ビセイブツ</t>
    </rPh>
    <rPh sb="3" eb="5">
      <t>ケンサ</t>
    </rPh>
    <phoneticPr fontId="3"/>
  </si>
  <si>
    <t>遺伝子増幅産物汚染エリア</t>
    <rPh sb="0" eb="3">
      <t>イデンシ</t>
    </rPh>
    <rPh sb="3" eb="5">
      <t>ゾウフク</t>
    </rPh>
    <rPh sb="5" eb="7">
      <t>サンブツ</t>
    </rPh>
    <rPh sb="7" eb="9">
      <t>オセン</t>
    </rPh>
    <phoneticPr fontId="3"/>
  </si>
  <si>
    <t>病理診断・細胞診断室</t>
    <rPh sb="0" eb="2">
      <t>ビョウリ</t>
    </rPh>
    <rPh sb="2" eb="4">
      <t>シンダン</t>
    </rPh>
    <rPh sb="5" eb="7">
      <t>サイボウ</t>
    </rPh>
    <rPh sb="7" eb="9">
      <t>シンダン</t>
    </rPh>
    <rPh sb="9" eb="10">
      <t>シツ</t>
    </rPh>
    <phoneticPr fontId="3"/>
  </si>
  <si>
    <t>ホール</t>
  </si>
  <si>
    <t>人工心肺準備室</t>
    <rPh sb="0" eb="2">
      <t>ジンコウ</t>
    </rPh>
    <rPh sb="2" eb="4">
      <t>シンパイ</t>
    </rPh>
    <rPh sb="4" eb="7">
      <t>ジュンビシツ</t>
    </rPh>
    <phoneticPr fontId="3"/>
  </si>
  <si>
    <t>手術器材室②</t>
  </si>
  <si>
    <t>LD1</t>
  </si>
  <si>
    <t>LD2</t>
  </si>
  <si>
    <t>LD3</t>
  </si>
  <si>
    <t>LD4</t>
  </si>
  <si>
    <t>NICU</t>
  </si>
  <si>
    <t>器材庫3</t>
    <rPh sb="0" eb="2">
      <t>キザイ</t>
    </rPh>
    <rPh sb="2" eb="3">
      <t>コ</t>
    </rPh>
    <phoneticPr fontId="3"/>
  </si>
  <si>
    <t>GCU</t>
  </si>
  <si>
    <t>沐浴室</t>
  </si>
  <si>
    <t>サブスタッフステーション</t>
  </si>
  <si>
    <t>処置室</t>
    <rPh sb="0" eb="3">
      <t>ショチシツ</t>
    </rPh>
    <phoneticPr fontId="6"/>
  </si>
  <si>
    <t>病棟処置室（耳鼻）</t>
    <rPh sb="0" eb="2">
      <t>ビョウトウ</t>
    </rPh>
    <rPh sb="2" eb="5">
      <t>ショチシツ</t>
    </rPh>
    <rPh sb="6" eb="8">
      <t>ジビ</t>
    </rPh>
    <phoneticPr fontId="6"/>
  </si>
  <si>
    <t>病棟処置室（眼科）</t>
    <rPh sb="0" eb="2">
      <t>ビョウトウ</t>
    </rPh>
    <rPh sb="2" eb="5">
      <t>ショチシツ</t>
    </rPh>
    <rPh sb="6" eb="8">
      <t>ガンカ</t>
    </rPh>
    <phoneticPr fontId="6"/>
  </si>
  <si>
    <t>ADLコーナー</t>
  </si>
  <si>
    <t>0123</t>
  </si>
  <si>
    <t>0867</t>
  </si>
  <si>
    <t>0886</t>
  </si>
  <si>
    <t>0870</t>
  </si>
  <si>
    <t>0134</t>
  </si>
  <si>
    <t>0868</t>
  </si>
  <si>
    <t>0869</t>
  </si>
  <si>
    <t>0565</t>
  </si>
  <si>
    <t>0952</t>
  </si>
  <si>
    <t>0953</t>
  </si>
  <si>
    <t>0889</t>
  </si>
  <si>
    <t>0943/0944</t>
  </si>
  <si>
    <t>0956</t>
  </si>
  <si>
    <t>0958</t>
  </si>
  <si>
    <t>0957</t>
  </si>
  <si>
    <t>0733</t>
  </si>
  <si>
    <t>1801</t>
  </si>
  <si>
    <t>1802</t>
  </si>
  <si>
    <t>0299</t>
  </si>
  <si>
    <t>0300</t>
  </si>
  <si>
    <t>1001</t>
  </si>
  <si>
    <t>1002</t>
  </si>
  <si>
    <t>1601</t>
  </si>
  <si>
    <t>1043</t>
  </si>
  <si>
    <t>1039</t>
  </si>
  <si>
    <t>1040</t>
  </si>
  <si>
    <t>1038</t>
  </si>
  <si>
    <t>1046</t>
  </si>
  <si>
    <t>1047</t>
  </si>
  <si>
    <t>0055</t>
  </si>
  <si>
    <t>0087</t>
  </si>
  <si>
    <t>0088</t>
  </si>
  <si>
    <t>0089</t>
  </si>
  <si>
    <t>0054</t>
  </si>
  <si>
    <t>0053</t>
  </si>
  <si>
    <t>R4</t>
  </si>
  <si>
    <t>0001</t>
  </si>
  <si>
    <t>0375</t>
  </si>
  <si>
    <t>0401</t>
  </si>
  <si>
    <t>0423</t>
  </si>
  <si>
    <t>0424</t>
  </si>
  <si>
    <t>立位撮影台</t>
    <rPh sb="0" eb="2">
      <t>リツイ</t>
    </rPh>
    <rPh sb="2" eb="4">
      <t>サツエイ</t>
    </rPh>
    <rPh sb="4" eb="5">
      <t>ダイ</t>
    </rPh>
    <phoneticPr fontId="6"/>
  </si>
  <si>
    <t>臥位撮影台</t>
    <rPh sb="0" eb="2">
      <t>ガイ</t>
    </rPh>
    <rPh sb="2" eb="4">
      <t>サツエイ</t>
    </rPh>
    <rPh sb="4" eb="5">
      <t>ダイ</t>
    </rPh>
    <phoneticPr fontId="6"/>
  </si>
  <si>
    <t>体位固定具</t>
    <rPh sb="0" eb="2">
      <t>タイイ</t>
    </rPh>
    <rPh sb="2" eb="4">
      <t>コテイ</t>
    </rPh>
    <rPh sb="4" eb="5">
      <t>グ</t>
    </rPh>
    <phoneticPr fontId="6"/>
  </si>
  <si>
    <t>乳房撮影装置</t>
    <rPh sb="0" eb="2">
      <t>ニュウボウ</t>
    </rPh>
    <rPh sb="2" eb="4">
      <t>サツエイ</t>
    </rPh>
    <rPh sb="4" eb="6">
      <t>ソウチ</t>
    </rPh>
    <phoneticPr fontId="6"/>
  </si>
  <si>
    <t>X線CT撮影装置</t>
    <rPh sb="1" eb="2">
      <t>セン</t>
    </rPh>
    <rPh sb="4" eb="6">
      <t>サツエイ</t>
    </rPh>
    <rPh sb="6" eb="8">
      <t>ソウチ</t>
    </rPh>
    <phoneticPr fontId="6"/>
  </si>
  <si>
    <t>MRI室用吸引機</t>
    <rPh sb="3" eb="5">
      <t>シツヨウ</t>
    </rPh>
    <rPh sb="5" eb="8">
      <t>キュウインキ</t>
    </rPh>
    <phoneticPr fontId="6"/>
  </si>
  <si>
    <t>金属探知機</t>
    <rPh sb="0" eb="2">
      <t>キンゾク</t>
    </rPh>
    <rPh sb="2" eb="5">
      <t>タンチキ</t>
    </rPh>
    <phoneticPr fontId="6"/>
  </si>
  <si>
    <t>MRI室用採血台</t>
    <rPh sb="3" eb="5">
      <t>シツヨウ</t>
    </rPh>
    <rPh sb="5" eb="7">
      <t>サイケツ</t>
    </rPh>
    <rPh sb="7" eb="8">
      <t>ダイ</t>
    </rPh>
    <phoneticPr fontId="6"/>
  </si>
  <si>
    <t>SPECT-CT装置</t>
    <rPh sb="8" eb="10">
      <t>ソウチ</t>
    </rPh>
    <phoneticPr fontId="6"/>
  </si>
  <si>
    <t>防護衝立</t>
    <rPh sb="0" eb="2">
      <t>ボウゴ</t>
    </rPh>
    <rPh sb="2" eb="4">
      <t>ツイタテ</t>
    </rPh>
    <phoneticPr fontId="6"/>
  </si>
  <si>
    <t>薬用保冷庫</t>
    <rPh sb="0" eb="2">
      <t>ヤクヨウ</t>
    </rPh>
    <rPh sb="2" eb="5">
      <t>ホレイコ</t>
    </rPh>
    <phoneticPr fontId="6"/>
  </si>
  <si>
    <t>診察台</t>
    <rPh sb="0" eb="2">
      <t>シンサツ</t>
    </rPh>
    <rPh sb="2" eb="3">
      <t>ダイ</t>
    </rPh>
    <phoneticPr fontId="6"/>
  </si>
  <si>
    <t>冷蔵庫</t>
    <rPh sb="0" eb="3">
      <t>レイゾウコ</t>
    </rPh>
    <phoneticPr fontId="6"/>
  </si>
  <si>
    <t>吸引器</t>
    <rPh sb="0" eb="3">
      <t>キュウインキ</t>
    </rPh>
    <phoneticPr fontId="6"/>
  </si>
  <si>
    <t>心電計</t>
    <rPh sb="0" eb="3">
      <t>シンデンケイ</t>
    </rPh>
    <phoneticPr fontId="6"/>
  </si>
  <si>
    <t>除細動器</t>
    <rPh sb="0" eb="4">
      <t>ジョサイドウキ</t>
    </rPh>
    <phoneticPr fontId="6"/>
  </si>
  <si>
    <t>放射線治療装置</t>
    <rPh sb="0" eb="3">
      <t>ホウシャセン</t>
    </rPh>
    <rPh sb="3" eb="5">
      <t>チリョウ</t>
    </rPh>
    <rPh sb="5" eb="7">
      <t>ソウチ</t>
    </rPh>
    <phoneticPr fontId="6"/>
  </si>
  <si>
    <t>放射線治療計画装置</t>
    <rPh sb="0" eb="3">
      <t>ホウシャセン</t>
    </rPh>
    <rPh sb="3" eb="5">
      <t>チリョウ</t>
    </rPh>
    <rPh sb="5" eb="7">
      <t>ケイカク</t>
    </rPh>
    <rPh sb="7" eb="9">
      <t>ソウチ</t>
    </rPh>
    <phoneticPr fontId="6"/>
  </si>
  <si>
    <t>位置決めCT撮影装置</t>
    <rPh sb="0" eb="2">
      <t>イチ</t>
    </rPh>
    <rPh sb="2" eb="3">
      <t>キ</t>
    </rPh>
    <rPh sb="6" eb="8">
      <t>サツエイ</t>
    </rPh>
    <rPh sb="8" eb="10">
      <t>ソウチ</t>
    </rPh>
    <phoneticPr fontId="6"/>
  </si>
  <si>
    <t>感染症対応型解剖用吸引装置</t>
  </si>
  <si>
    <t>処置用顕微鏡</t>
    <rPh sb="0" eb="3">
      <t>ショチヨウ</t>
    </rPh>
    <rPh sb="3" eb="6">
      <t>ケンビキョウ</t>
    </rPh>
    <phoneticPr fontId="6"/>
  </si>
  <si>
    <t>COR検査機器</t>
    <rPh sb="3" eb="5">
      <t>ケンサ</t>
    </rPh>
    <rPh sb="5" eb="7">
      <t>キキ</t>
    </rPh>
    <phoneticPr fontId="6"/>
  </si>
  <si>
    <t>耳管機能検査装置</t>
    <rPh sb="0" eb="2">
      <t>ジカン</t>
    </rPh>
    <rPh sb="2" eb="4">
      <t>キノウ</t>
    </rPh>
    <rPh sb="4" eb="6">
      <t>ケンサ</t>
    </rPh>
    <rPh sb="6" eb="8">
      <t>ソウチ</t>
    </rPh>
    <phoneticPr fontId="6"/>
  </si>
  <si>
    <t>鼻腔通気度計</t>
    <rPh sb="0" eb="5">
      <t>ビクウツウキド</t>
    </rPh>
    <rPh sb="5" eb="6">
      <t>ケイ</t>
    </rPh>
    <phoneticPr fontId="6"/>
  </si>
  <si>
    <t>重心動揺計</t>
    <rPh sb="0" eb="4">
      <t>ジュウシンドウヨウ</t>
    </rPh>
    <rPh sb="4" eb="5">
      <t>ケイ</t>
    </rPh>
    <phoneticPr fontId="6"/>
  </si>
  <si>
    <t>補聴器周波数特性装置</t>
  </si>
  <si>
    <t>超音波診断装置</t>
    <rPh sb="0" eb="3">
      <t>チョウオンパ</t>
    </rPh>
    <rPh sb="3" eb="5">
      <t>シンダン</t>
    </rPh>
    <rPh sb="5" eb="7">
      <t>ソウチ</t>
    </rPh>
    <phoneticPr fontId="6"/>
  </si>
  <si>
    <t>全自動錠剤分包機</t>
    <rPh sb="0" eb="3">
      <t>ゼンジドウ</t>
    </rPh>
    <rPh sb="3" eb="5">
      <t>ジョウザイ</t>
    </rPh>
    <rPh sb="5" eb="6">
      <t>ブン</t>
    </rPh>
    <rPh sb="6" eb="7">
      <t>ホウ</t>
    </rPh>
    <rPh sb="7" eb="8">
      <t>キ</t>
    </rPh>
    <phoneticPr fontId="6"/>
  </si>
  <si>
    <t>全自動散剤分包機</t>
    <rPh sb="0" eb="3">
      <t>ゼンジドウ</t>
    </rPh>
    <rPh sb="3" eb="5">
      <t>サンザイ</t>
    </rPh>
    <rPh sb="5" eb="6">
      <t>ブン</t>
    </rPh>
    <rPh sb="6" eb="7">
      <t>ホウ</t>
    </rPh>
    <rPh sb="7" eb="8">
      <t>キ</t>
    </rPh>
    <phoneticPr fontId="6"/>
  </si>
  <si>
    <t>集塵機能付き散剤台</t>
    <rPh sb="0" eb="2">
      <t>シュウジン</t>
    </rPh>
    <rPh sb="2" eb="4">
      <t>キノウ</t>
    </rPh>
    <rPh sb="4" eb="5">
      <t>ツ</t>
    </rPh>
    <rPh sb="6" eb="8">
      <t>サンザイ</t>
    </rPh>
    <rPh sb="8" eb="9">
      <t>ダイ</t>
    </rPh>
    <phoneticPr fontId="6"/>
  </si>
  <si>
    <t>水剤台</t>
    <rPh sb="0" eb="1">
      <t>スイ</t>
    </rPh>
    <rPh sb="1" eb="2">
      <t>ザイ</t>
    </rPh>
    <rPh sb="2" eb="3">
      <t>ダイ</t>
    </rPh>
    <phoneticPr fontId="6"/>
  </si>
  <si>
    <t>錠剤台</t>
    <rPh sb="0" eb="2">
      <t>ジョウザイ</t>
    </rPh>
    <rPh sb="2" eb="3">
      <t>ダイ</t>
    </rPh>
    <phoneticPr fontId="6"/>
  </si>
  <si>
    <t>作業台</t>
    <rPh sb="0" eb="2">
      <t>サギョウ</t>
    </rPh>
    <rPh sb="2" eb="3">
      <t>ダイ</t>
    </rPh>
    <phoneticPr fontId="6"/>
  </si>
  <si>
    <t>監査台</t>
    <rPh sb="0" eb="2">
      <t>カンサ</t>
    </rPh>
    <rPh sb="2" eb="3">
      <t>ダイ</t>
    </rPh>
    <phoneticPr fontId="6"/>
  </si>
  <si>
    <t>電子天秤</t>
    <rPh sb="0" eb="2">
      <t>デンシ</t>
    </rPh>
    <rPh sb="2" eb="4">
      <t>テンビン</t>
    </rPh>
    <phoneticPr fontId="6"/>
  </si>
  <si>
    <t>処方箋FAX（台含む）</t>
    <rPh sb="0" eb="3">
      <t>ショホウセン</t>
    </rPh>
    <rPh sb="7" eb="8">
      <t>ダイ</t>
    </rPh>
    <rPh sb="8" eb="9">
      <t>フク</t>
    </rPh>
    <phoneticPr fontId="6"/>
  </si>
  <si>
    <t>迅速乾燥装置</t>
    <rPh sb="0" eb="2">
      <t>ジンソク</t>
    </rPh>
    <rPh sb="2" eb="4">
      <t>カンソウ</t>
    </rPh>
    <rPh sb="4" eb="6">
      <t>ソウチ</t>
    </rPh>
    <phoneticPr fontId="6"/>
  </si>
  <si>
    <t>実験台</t>
    <rPh sb="0" eb="3">
      <t>ジッケンダイ</t>
    </rPh>
    <phoneticPr fontId="6"/>
  </si>
  <si>
    <t>作業台（移動型引出付き）</t>
    <rPh sb="0" eb="2">
      <t>サギョウ</t>
    </rPh>
    <rPh sb="2" eb="3">
      <t>ダイ</t>
    </rPh>
    <rPh sb="4" eb="7">
      <t>イドウガタ</t>
    </rPh>
    <rPh sb="7" eb="9">
      <t>ヒキダシ</t>
    </rPh>
    <rPh sb="9" eb="10">
      <t>ツ</t>
    </rPh>
    <phoneticPr fontId="6"/>
  </si>
  <si>
    <t>造影剤加温器</t>
    <rPh sb="0" eb="3">
      <t>ゾウエイザイ</t>
    </rPh>
    <rPh sb="3" eb="5">
      <t>カオン</t>
    </rPh>
    <rPh sb="5" eb="6">
      <t>キ</t>
    </rPh>
    <phoneticPr fontId="6"/>
  </si>
  <si>
    <t>血液凝固計</t>
    <rPh sb="0" eb="2">
      <t>ケツエキ</t>
    </rPh>
    <rPh sb="2" eb="4">
      <t>ギョウコ</t>
    </rPh>
    <rPh sb="4" eb="5">
      <t>ケイ</t>
    </rPh>
    <phoneticPr fontId="6"/>
  </si>
  <si>
    <t>材料棚</t>
    <rPh sb="0" eb="2">
      <t>ザイリョウ</t>
    </rPh>
    <rPh sb="2" eb="3">
      <t>タナ</t>
    </rPh>
    <phoneticPr fontId="6"/>
  </si>
  <si>
    <t>人工呼吸器</t>
    <rPh sb="0" eb="2">
      <t>ジンコウ</t>
    </rPh>
    <rPh sb="2" eb="5">
      <t>コキュウキ</t>
    </rPh>
    <phoneticPr fontId="6"/>
  </si>
  <si>
    <t>手洗装置</t>
    <rPh sb="0" eb="2">
      <t>テアライ</t>
    </rPh>
    <rPh sb="2" eb="4">
      <t>ソウチ</t>
    </rPh>
    <phoneticPr fontId="6"/>
  </si>
  <si>
    <t>診療材料棚</t>
    <rPh sb="0" eb="2">
      <t>シンリョウ</t>
    </rPh>
    <rPh sb="2" eb="4">
      <t>ザイリョウ</t>
    </rPh>
    <rPh sb="4" eb="5">
      <t>タナ</t>
    </rPh>
    <phoneticPr fontId="6"/>
  </si>
  <si>
    <t>血液・輸液加温器</t>
    <rPh sb="0" eb="2">
      <t>ケツエキ</t>
    </rPh>
    <rPh sb="3" eb="5">
      <t>ユエキ</t>
    </rPh>
    <rPh sb="5" eb="7">
      <t>カオン</t>
    </rPh>
    <rPh sb="7" eb="8">
      <t>キ</t>
    </rPh>
    <phoneticPr fontId="9"/>
  </si>
  <si>
    <t>作業台</t>
    <rPh sb="0" eb="3">
      <t>サギョウダイ</t>
    </rPh>
    <phoneticPr fontId="6"/>
  </si>
  <si>
    <t>点滴保管棚</t>
    <rPh sb="0" eb="2">
      <t>テンテキ</t>
    </rPh>
    <rPh sb="2" eb="4">
      <t>ホカン</t>
    </rPh>
    <rPh sb="4" eb="5">
      <t>ダナ</t>
    </rPh>
    <phoneticPr fontId="6"/>
  </si>
  <si>
    <t>血液凝固計</t>
    <rPh sb="2" eb="4">
      <t>ギョウコ</t>
    </rPh>
    <rPh sb="4" eb="5">
      <t>ケイ</t>
    </rPh>
    <phoneticPr fontId="6"/>
  </si>
  <si>
    <t>患者体温管理装置</t>
    <rPh sb="0" eb="2">
      <t>カンジャ</t>
    </rPh>
    <rPh sb="2" eb="4">
      <t>タイオン</t>
    </rPh>
    <rPh sb="4" eb="6">
      <t>カンリ</t>
    </rPh>
    <rPh sb="6" eb="8">
      <t>ソウチ</t>
    </rPh>
    <phoneticPr fontId="6"/>
  </si>
  <si>
    <t>血管内冷却加温装置</t>
    <rPh sb="0" eb="3">
      <t>ケッカンナイ</t>
    </rPh>
    <rPh sb="3" eb="5">
      <t>レイキャク</t>
    </rPh>
    <rPh sb="5" eb="7">
      <t>カオン</t>
    </rPh>
    <rPh sb="7" eb="9">
      <t>ソウチ</t>
    </rPh>
    <phoneticPr fontId="6"/>
  </si>
  <si>
    <t>洗髪車</t>
    <rPh sb="0" eb="2">
      <t>センパツ</t>
    </rPh>
    <rPh sb="2" eb="3">
      <t>シャ</t>
    </rPh>
    <phoneticPr fontId="6"/>
  </si>
  <si>
    <t>診療材料棚</t>
    <rPh sb="0" eb="2">
      <t>シンリョウ</t>
    </rPh>
    <rPh sb="2" eb="4">
      <t>ザイリョウ</t>
    </rPh>
    <rPh sb="4" eb="5">
      <t>ダナ</t>
    </rPh>
    <phoneticPr fontId="6"/>
  </si>
  <si>
    <t>尿器掛け</t>
    <rPh sb="0" eb="2">
      <t>ニョウキ</t>
    </rPh>
    <rPh sb="2" eb="3">
      <t>カ</t>
    </rPh>
    <phoneticPr fontId="6"/>
  </si>
  <si>
    <t>大型業務用洗濯機</t>
    <rPh sb="0" eb="2">
      <t>オオガタ</t>
    </rPh>
    <rPh sb="2" eb="5">
      <t>ギョウムヨウ</t>
    </rPh>
    <rPh sb="5" eb="8">
      <t>センタクキ</t>
    </rPh>
    <phoneticPr fontId="6"/>
  </si>
  <si>
    <t>大型業務用乾燥機</t>
    <rPh sb="0" eb="2">
      <t>オオガタ</t>
    </rPh>
    <rPh sb="2" eb="5">
      <t>ギョウムヨウ</t>
    </rPh>
    <rPh sb="5" eb="8">
      <t>カンソウキ</t>
    </rPh>
    <phoneticPr fontId="6"/>
  </si>
  <si>
    <t>分娩台</t>
    <rPh sb="0" eb="2">
      <t>ブンベン</t>
    </rPh>
    <rPh sb="2" eb="3">
      <t>ダイ</t>
    </rPh>
    <phoneticPr fontId="6"/>
  </si>
  <si>
    <t>FFP溶解装置</t>
    <rPh sb="3" eb="5">
      <t>ヨウカイ</t>
    </rPh>
    <rPh sb="5" eb="7">
      <t>ソウチ</t>
    </rPh>
    <phoneticPr fontId="6"/>
  </si>
  <si>
    <t>保冷庫</t>
    <rPh sb="0" eb="3">
      <t>ホレイコ</t>
    </rPh>
    <phoneticPr fontId="6"/>
  </si>
  <si>
    <t>光線治療器</t>
    <rPh sb="0" eb="2">
      <t>コウセン</t>
    </rPh>
    <rPh sb="2" eb="5">
      <t>チリョウキ</t>
    </rPh>
    <phoneticPr fontId="6"/>
  </si>
  <si>
    <t>搬送用保育器</t>
    <rPh sb="0" eb="3">
      <t>ハンソウヨウ</t>
    </rPh>
    <rPh sb="3" eb="6">
      <t>ホイクキ</t>
    </rPh>
    <phoneticPr fontId="6"/>
  </si>
  <si>
    <t>温風循環式温乳器・解凍器</t>
    <rPh sb="0" eb="2">
      <t>オンプウ</t>
    </rPh>
    <rPh sb="2" eb="4">
      <t>ジュンカン</t>
    </rPh>
    <rPh sb="4" eb="5">
      <t>シキ</t>
    </rPh>
    <rPh sb="5" eb="6">
      <t>オン</t>
    </rPh>
    <rPh sb="6" eb="7">
      <t>チチ</t>
    </rPh>
    <rPh sb="7" eb="8">
      <t>キ</t>
    </rPh>
    <rPh sb="9" eb="11">
      <t>カイトウ</t>
    </rPh>
    <rPh sb="11" eb="12">
      <t>キ</t>
    </rPh>
    <phoneticPr fontId="6"/>
  </si>
  <si>
    <t>電動搾乳器</t>
    <rPh sb="0" eb="2">
      <t>デンドウ</t>
    </rPh>
    <rPh sb="2" eb="4">
      <t>サクニュウ</t>
    </rPh>
    <rPh sb="4" eb="5">
      <t>キ</t>
    </rPh>
    <phoneticPr fontId="6"/>
  </si>
  <si>
    <t>製氷機</t>
    <rPh sb="0" eb="3">
      <t>セイヒョウキ</t>
    </rPh>
    <phoneticPr fontId="3"/>
  </si>
  <si>
    <t>生物顕微鏡</t>
    <rPh sb="0" eb="2">
      <t>セイブツ</t>
    </rPh>
    <rPh sb="2" eb="5">
      <t>ケンビキョウ</t>
    </rPh>
    <phoneticPr fontId="6"/>
  </si>
  <si>
    <t>卓上遠心機</t>
    <rPh sb="0" eb="2">
      <t>タクジョウ</t>
    </rPh>
    <rPh sb="2" eb="5">
      <t>エンシンキ</t>
    </rPh>
    <phoneticPr fontId="6"/>
  </si>
  <si>
    <t>新生児体重計</t>
    <rPh sb="0" eb="6">
      <t>シンセイジタイジュウケイ</t>
    </rPh>
    <phoneticPr fontId="6"/>
  </si>
  <si>
    <t>広画角眼撮影装置</t>
    <rPh sb="0" eb="1">
      <t>ヒロシ</t>
    </rPh>
    <rPh sb="1" eb="3">
      <t>ガカク</t>
    </rPh>
    <rPh sb="3" eb="4">
      <t>メ</t>
    </rPh>
    <rPh sb="4" eb="6">
      <t>サツエイ</t>
    </rPh>
    <rPh sb="6" eb="8">
      <t>ソウチ</t>
    </rPh>
    <phoneticPr fontId="6"/>
  </si>
  <si>
    <t>処置台</t>
    <rPh sb="0" eb="2">
      <t>ショチ</t>
    </rPh>
    <rPh sb="2" eb="3">
      <t>ダイ</t>
    </rPh>
    <phoneticPr fontId="6"/>
  </si>
  <si>
    <t>温風循環式解凍器</t>
    <rPh sb="0" eb="2">
      <t>オンプウ</t>
    </rPh>
    <rPh sb="2" eb="4">
      <t>ジュンカン</t>
    </rPh>
    <rPh sb="4" eb="5">
      <t>シキ</t>
    </rPh>
    <rPh sb="5" eb="7">
      <t>カイトウ</t>
    </rPh>
    <rPh sb="7" eb="8">
      <t>キ</t>
    </rPh>
    <phoneticPr fontId="6"/>
  </si>
  <si>
    <t>温風循環式温乳器</t>
    <rPh sb="0" eb="2">
      <t>オンプウ</t>
    </rPh>
    <rPh sb="2" eb="4">
      <t>ジュンカン</t>
    </rPh>
    <rPh sb="4" eb="5">
      <t>シキ</t>
    </rPh>
    <rPh sb="5" eb="6">
      <t>オン</t>
    </rPh>
    <rPh sb="6" eb="7">
      <t>チチ</t>
    </rPh>
    <rPh sb="7" eb="8">
      <t>キ</t>
    </rPh>
    <phoneticPr fontId="6"/>
  </si>
  <si>
    <t>人工呼吸器（NPPV）</t>
  </si>
  <si>
    <t>体重計</t>
    <rPh sb="0" eb="3">
      <t>タイジュウケイ</t>
    </rPh>
    <phoneticPr fontId="6"/>
  </si>
  <si>
    <t>哺乳瓶保温器</t>
    <rPh sb="0" eb="2">
      <t>ホニュウ</t>
    </rPh>
    <rPh sb="2" eb="3">
      <t>ビン</t>
    </rPh>
    <rPh sb="3" eb="5">
      <t>ホオン</t>
    </rPh>
    <rPh sb="5" eb="6">
      <t>キ</t>
    </rPh>
    <phoneticPr fontId="6"/>
  </si>
  <si>
    <t>食器乾燥機</t>
    <rPh sb="0" eb="2">
      <t>ショッキ</t>
    </rPh>
    <rPh sb="2" eb="5">
      <t>カンソウキ</t>
    </rPh>
    <phoneticPr fontId="6"/>
  </si>
  <si>
    <t>身長計</t>
    <rPh sb="0" eb="2">
      <t>シンチョウ</t>
    </rPh>
    <rPh sb="2" eb="3">
      <t>ケイ</t>
    </rPh>
    <phoneticPr fontId="6"/>
  </si>
  <si>
    <t>送風低温乾燥器</t>
    <rPh sb="0" eb="2">
      <t>ソウフウ</t>
    </rPh>
    <rPh sb="2" eb="4">
      <t>テイオン</t>
    </rPh>
    <rPh sb="4" eb="6">
      <t>カンソウ</t>
    </rPh>
    <rPh sb="6" eb="7">
      <t>キ</t>
    </rPh>
    <phoneticPr fontId="6"/>
  </si>
  <si>
    <t>尿器架台</t>
    <rPh sb="0" eb="2">
      <t>ニョウキ</t>
    </rPh>
    <rPh sb="2" eb="4">
      <t>カダイ</t>
    </rPh>
    <phoneticPr fontId="6"/>
  </si>
  <si>
    <t>製氷機</t>
    <rPh sb="0" eb="3">
      <t>セイヒョウキ</t>
    </rPh>
    <phoneticPr fontId="6"/>
  </si>
  <si>
    <t>光源装置</t>
    <rPh sb="0" eb="2">
      <t>コウゲン</t>
    </rPh>
    <rPh sb="2" eb="4">
      <t>ソウチ</t>
    </rPh>
    <phoneticPr fontId="6"/>
  </si>
  <si>
    <t>電動光学台</t>
    <rPh sb="0" eb="2">
      <t>デンドウ</t>
    </rPh>
    <rPh sb="2" eb="4">
      <t>コウガク</t>
    </rPh>
    <rPh sb="4" eb="5">
      <t>ダイ</t>
    </rPh>
    <phoneticPr fontId="6"/>
  </si>
  <si>
    <t>検眼鏡</t>
    <rPh sb="0" eb="2">
      <t>ケンガン</t>
    </rPh>
    <rPh sb="2" eb="3">
      <t>カガミ</t>
    </rPh>
    <phoneticPr fontId="6"/>
  </si>
  <si>
    <t>島津製作所</t>
    <rPh sb="0" eb="2">
      <t>シマヅ</t>
    </rPh>
    <rPh sb="2" eb="5">
      <t>セイサクショ</t>
    </rPh>
    <phoneticPr fontId="6"/>
  </si>
  <si>
    <t>大林製作所</t>
    <rPh sb="0" eb="2">
      <t>オオバヤシ</t>
    </rPh>
    <rPh sb="2" eb="5">
      <t>セイサクショ</t>
    </rPh>
    <phoneticPr fontId="6"/>
  </si>
  <si>
    <t>日本光電</t>
    <rPh sb="0" eb="2">
      <t>ニホン</t>
    </rPh>
    <rPh sb="2" eb="4">
      <t>コウデン</t>
    </rPh>
    <phoneticPr fontId="6"/>
  </si>
  <si>
    <t>根本杏林堂</t>
    <rPh sb="0" eb="2">
      <t>ネモト</t>
    </rPh>
    <rPh sb="2" eb="3">
      <t>アン</t>
    </rPh>
    <rPh sb="3" eb="4">
      <t>リン</t>
    </rPh>
    <rPh sb="4" eb="5">
      <t>ドウ</t>
    </rPh>
    <phoneticPr fontId="6"/>
  </si>
  <si>
    <t>LoDE</t>
  </si>
  <si>
    <t>永島医科器械</t>
    <rPh sb="0" eb="6">
      <t>ナガシマイカキカイ</t>
    </rPh>
    <phoneticPr fontId="6"/>
  </si>
  <si>
    <t>村中医療器</t>
    <rPh sb="0" eb="5">
      <t>ムラナカイリョウキ</t>
    </rPh>
    <phoneticPr fontId="6"/>
  </si>
  <si>
    <t>池田理化</t>
    <rPh sb="0" eb="2">
      <t>イケダ</t>
    </rPh>
    <rPh sb="2" eb="4">
      <t>リカ</t>
    </rPh>
    <phoneticPr fontId="6"/>
  </si>
  <si>
    <t>新光電子</t>
    <rPh sb="0" eb="2">
      <t>シンコウ</t>
    </rPh>
    <rPh sb="2" eb="4">
      <t>デンシ</t>
    </rPh>
    <phoneticPr fontId="6"/>
  </si>
  <si>
    <t>平和物産</t>
    <rPh sb="0" eb="2">
      <t>ヘイワ</t>
    </rPh>
    <rPh sb="2" eb="4">
      <t>ブッサン</t>
    </rPh>
    <phoneticPr fontId="6"/>
  </si>
  <si>
    <t>東機貿</t>
    <rPh sb="0" eb="3">
      <t>トウキボウ</t>
    </rPh>
    <phoneticPr fontId="6"/>
  </si>
  <si>
    <t>村中医療器</t>
    <rPh sb="0" eb="2">
      <t>ムラナカ</t>
    </rPh>
    <rPh sb="2" eb="4">
      <t>イリョウ</t>
    </rPh>
    <rPh sb="4" eb="5">
      <t>キ</t>
    </rPh>
    <phoneticPr fontId="6"/>
  </si>
  <si>
    <t>三洋電機</t>
    <rPh sb="0" eb="4">
      <t>サンヨウデンキ</t>
    </rPh>
    <phoneticPr fontId="6"/>
  </si>
  <si>
    <t>日本光電</t>
    <rPh sb="0" eb="4">
      <t>ニホンコウデン</t>
    </rPh>
    <phoneticPr fontId="6"/>
  </si>
  <si>
    <t>泉工医科工業</t>
    <rPh sb="0" eb="4">
      <t>イズミコウイカ</t>
    </rPh>
    <rPh sb="4" eb="6">
      <t>コウギョウ</t>
    </rPh>
    <phoneticPr fontId="6"/>
  </si>
  <si>
    <t>旭化成</t>
    <rPh sb="0" eb="3">
      <t>アサヒカセイ</t>
    </rPh>
    <phoneticPr fontId="6"/>
  </si>
  <si>
    <t>旭化成ｿﾞｰﾙﾒﾃﾞｨｶﾙ</t>
    <rPh sb="0" eb="3">
      <t>アサヒカセイ</t>
    </rPh>
    <phoneticPr fontId="6"/>
  </si>
  <si>
    <t>泉工医科工業</t>
    <rPh sb="0" eb="2">
      <t>センコウ</t>
    </rPh>
    <rPh sb="2" eb="4">
      <t>イカ</t>
    </rPh>
    <rPh sb="4" eb="6">
      <t>コウギョウ</t>
    </rPh>
    <phoneticPr fontId="6"/>
  </si>
  <si>
    <t>山田医療照明</t>
    <rPh sb="0" eb="2">
      <t>ヤマダ</t>
    </rPh>
    <rPh sb="2" eb="4">
      <t>イリョウ</t>
    </rPh>
    <rPh sb="4" eb="6">
      <t>ショウメイ</t>
    </rPh>
    <phoneticPr fontId="6"/>
  </si>
  <si>
    <t>山本器械店</t>
    <rPh sb="0" eb="2">
      <t>ヤマモト</t>
    </rPh>
    <rPh sb="2" eb="4">
      <t>キカイ</t>
    </rPh>
    <rPh sb="4" eb="5">
      <t>テン</t>
    </rPh>
    <phoneticPr fontId="6"/>
  </si>
  <si>
    <t>北陽電機</t>
    <rPh sb="0" eb="2">
      <t>ホクヨウ</t>
    </rPh>
    <rPh sb="2" eb="4">
      <t>デンキ</t>
    </rPh>
    <phoneticPr fontId="6"/>
  </si>
  <si>
    <t>堀場製作所</t>
  </si>
  <si>
    <t>東京理化器械</t>
    <rPh sb="0" eb="2">
      <t>トウキョウ</t>
    </rPh>
    <rPh sb="2" eb="4">
      <t>リカ</t>
    </rPh>
    <rPh sb="4" eb="6">
      <t>キカイ</t>
    </rPh>
    <phoneticPr fontId="6"/>
  </si>
  <si>
    <t>永島医科器械</t>
    <rPh sb="0" eb="2">
      <t>ナガシマ</t>
    </rPh>
    <rPh sb="2" eb="6">
      <t>イカキカイ</t>
    </rPh>
    <phoneticPr fontId="6"/>
  </si>
  <si>
    <t>京都科学</t>
    <rPh sb="0" eb="2">
      <t>キョウト</t>
    </rPh>
    <rPh sb="2" eb="4">
      <t>カガク</t>
    </rPh>
    <phoneticPr fontId="6"/>
  </si>
  <si>
    <t>DRYPIX Plus</t>
  </si>
  <si>
    <t>Sirius Starmobile 130HP</t>
  </si>
  <si>
    <t>KSC-130</t>
  </si>
  <si>
    <t>NY-50</t>
  </si>
  <si>
    <t>MPS-8・LD</t>
  </si>
  <si>
    <t>TOPLINE20AT</t>
  </si>
  <si>
    <t>JK-04</t>
  </si>
  <si>
    <t>TB-03</t>
  </si>
  <si>
    <t>Aiｰ8080</t>
  </si>
  <si>
    <t>HVN-85Ⅱ</t>
  </si>
  <si>
    <t>PC-351</t>
  </si>
  <si>
    <t>MDF-U442</t>
  </si>
  <si>
    <t>LH-800C</t>
  </si>
  <si>
    <t>AE-4020</t>
  </si>
  <si>
    <t>DRS-PrismaｰPｰJ0</t>
  </si>
  <si>
    <t>Galss G2 J0</t>
  </si>
  <si>
    <t>Avanta</t>
  </si>
  <si>
    <t>MarkV ProVis</t>
  </si>
  <si>
    <t>CADIO SAVE</t>
  </si>
  <si>
    <t>RMC-4000</t>
  </si>
  <si>
    <t>Atlan</t>
  </si>
  <si>
    <t>A7</t>
  </si>
  <si>
    <t>KMA-1300</t>
  </si>
  <si>
    <t>Cool-Tip</t>
  </si>
  <si>
    <t>FibCare</t>
  </si>
  <si>
    <t>FORE-SIGHT ELITE</t>
  </si>
  <si>
    <t>NAVIGATOR GPS</t>
  </si>
  <si>
    <t>HS-1000</t>
  </si>
  <si>
    <t>V600</t>
  </si>
  <si>
    <t>T60</t>
  </si>
  <si>
    <t>ACH-Σ</t>
  </si>
  <si>
    <t>ARCTICSUN</t>
  </si>
  <si>
    <t>Ⅱ型</t>
    <rPh sb="1" eb="2">
      <t>ガタ</t>
    </rPh>
    <phoneticPr fontId="6"/>
  </si>
  <si>
    <t>AT-35S（D）</t>
  </si>
  <si>
    <t>J00021059</t>
  </si>
  <si>
    <t>K-2</t>
  </si>
  <si>
    <t>PF-PLUS</t>
  </si>
  <si>
    <t>AntsenceⅢ</t>
  </si>
  <si>
    <t>AD-6207A</t>
  </si>
  <si>
    <t>PMB-5000</t>
  </si>
  <si>
    <t>NS-110</t>
  </si>
  <si>
    <t>FD-S35T3</t>
  </si>
  <si>
    <t>CLH-2</t>
  </si>
  <si>
    <t>SV-70</t>
  </si>
  <si>
    <t>MT-328N</t>
  </si>
  <si>
    <t>耳鼻科用処置用顕微鏡</t>
    <rPh sb="0" eb="4">
      <t>ジビカヨウ</t>
    </rPh>
    <rPh sb="4" eb="7">
      <t>ショチヨウ</t>
    </rPh>
    <rPh sb="7" eb="10">
      <t>ケンビキョウ</t>
    </rPh>
    <phoneticPr fontId="6"/>
  </si>
  <si>
    <t>品番(型式)</t>
    <rPh sb="0" eb="2">
      <t>ヒンバン</t>
    </rPh>
    <rPh sb="3" eb="5">
      <t>カタシキ</t>
    </rPh>
    <phoneticPr fontId="3"/>
  </si>
  <si>
    <t>X線透視室2
（放射線科）</t>
    <rPh sb="1" eb="2">
      <t>セン</t>
    </rPh>
    <rPh sb="2" eb="5">
      <t>トウシシツ</t>
    </rPh>
    <rPh sb="8" eb="12">
      <t>ホウシャセンカ</t>
    </rPh>
    <phoneticPr fontId="3"/>
  </si>
  <si>
    <t>操作室
（一般撮影室等）</t>
    <rPh sb="0" eb="3">
      <t>ソウサシツ</t>
    </rPh>
    <rPh sb="5" eb="7">
      <t>イッパン</t>
    </rPh>
    <rPh sb="7" eb="9">
      <t>サツエイ</t>
    </rPh>
    <rPh sb="9" eb="10">
      <t>シツ</t>
    </rPh>
    <rPh sb="10" eb="11">
      <t>トウ</t>
    </rPh>
    <phoneticPr fontId="3"/>
  </si>
  <si>
    <t>超音波診断装置</t>
    <phoneticPr fontId="3"/>
  </si>
  <si>
    <t>診察室3</t>
    <rPh sb="0" eb="2">
      <t>シンサツ</t>
    </rPh>
    <rPh sb="2" eb="3">
      <t>シツ</t>
    </rPh>
    <phoneticPr fontId="3"/>
  </si>
  <si>
    <t>内科系・外科系</t>
    <rPh sb="0" eb="2">
      <t>ナイカ</t>
    </rPh>
    <rPh sb="2" eb="3">
      <t>ケイ</t>
    </rPh>
    <rPh sb="4" eb="6">
      <t>ゲカ</t>
    </rPh>
    <rPh sb="6" eb="7">
      <t>ケイ</t>
    </rPh>
    <phoneticPr fontId="3"/>
  </si>
  <si>
    <t>待合3</t>
    <rPh sb="0" eb="2">
      <t>マチアイ</t>
    </rPh>
    <phoneticPr fontId="3"/>
  </si>
  <si>
    <t>io-9090</t>
    <phoneticPr fontId="3"/>
  </si>
  <si>
    <t>R6.</t>
    <phoneticPr fontId="3"/>
  </si>
  <si>
    <t>SCV-1606ECⅡAB（ClassⅡA/B）</t>
    <phoneticPr fontId="7"/>
  </si>
  <si>
    <t>日立</t>
    <rPh sb="0" eb="2">
      <t>ヒタチ</t>
    </rPh>
    <phoneticPr fontId="3"/>
  </si>
  <si>
    <t>PCV-800TP</t>
    <phoneticPr fontId="3"/>
  </si>
  <si>
    <t>LC-122</t>
    <phoneticPr fontId="3"/>
  </si>
  <si>
    <t>MEセンター</t>
    <phoneticPr fontId="3"/>
  </si>
  <si>
    <t>SR-5E(W)</t>
    <phoneticPr fontId="3"/>
  </si>
  <si>
    <t>H103NS</t>
    <phoneticPr fontId="3"/>
  </si>
  <si>
    <t>リース(更)</t>
    <rPh sb="4" eb="5">
      <t>サラ</t>
    </rPh>
    <phoneticPr fontId="3"/>
  </si>
  <si>
    <t>島津製作所</t>
    <rPh sb="0" eb="5">
      <t>シマヅセイサクジョ</t>
    </rPh>
    <phoneticPr fontId="3"/>
  </si>
  <si>
    <t>CAPIOX SP-200
CDI500</t>
    <phoneticPr fontId="3"/>
  </si>
  <si>
    <t>SFC</t>
    <phoneticPr fontId="3"/>
  </si>
  <si>
    <t>R5</t>
    <phoneticPr fontId="3"/>
  </si>
  <si>
    <t>HISTOSTAR</t>
    <phoneticPr fontId="3"/>
  </si>
  <si>
    <t>白井松器械</t>
    <phoneticPr fontId="3"/>
  </si>
  <si>
    <t>流し台</t>
    <rPh sb="0" eb="1">
      <t>ナガ</t>
    </rPh>
    <rPh sb="2" eb="3">
      <t>ダイ</t>
    </rPh>
    <phoneticPr fontId="2"/>
  </si>
  <si>
    <t>R6</t>
    <phoneticPr fontId="3"/>
  </si>
  <si>
    <t>SCN400</t>
    <phoneticPr fontId="3"/>
  </si>
  <si>
    <t>Surgi Table 600</t>
    <phoneticPr fontId="3"/>
  </si>
  <si>
    <t>東機貿</t>
    <rPh sb="0" eb="3">
      <t>トウキボウ</t>
    </rPh>
    <phoneticPr fontId="3"/>
  </si>
  <si>
    <t>ME81</t>
    <phoneticPr fontId="3"/>
  </si>
  <si>
    <t>MS-BM1</t>
    <phoneticPr fontId="3"/>
  </si>
  <si>
    <t>MS-BM2</t>
    <phoneticPr fontId="3"/>
  </si>
  <si>
    <t>SYSTEM5000</t>
    <phoneticPr fontId="3"/>
  </si>
  <si>
    <t>CV-260SL　他</t>
    <phoneticPr fontId="3"/>
  </si>
  <si>
    <t>CV-OTV300　他</t>
    <rPh sb="10" eb="11">
      <t>ホカ</t>
    </rPh>
    <phoneticPr fontId="3"/>
  </si>
  <si>
    <t>OTV-S190　他</t>
    <rPh sb="9" eb="10">
      <t>ホカ</t>
    </rPh>
    <phoneticPr fontId="3"/>
  </si>
  <si>
    <t>OTV-S190 他</t>
    <rPh sb="9" eb="10">
      <t>ホカ</t>
    </rPh>
    <phoneticPr fontId="3"/>
  </si>
  <si>
    <t>OTV-S300　他</t>
    <rPh sb="9" eb="10">
      <t>ホカ</t>
    </rPh>
    <phoneticPr fontId="3"/>
  </si>
  <si>
    <t>R3.11</t>
    <phoneticPr fontId="3"/>
  </si>
  <si>
    <t>R5？</t>
    <phoneticPr fontId="3"/>
  </si>
  <si>
    <t>三洋電機</t>
    <phoneticPr fontId="3"/>
  </si>
  <si>
    <t>EFC-100</t>
    <phoneticPr fontId="3"/>
  </si>
  <si>
    <t>TAIJI</t>
    <phoneticPr fontId="3"/>
  </si>
  <si>
    <t>Vivid S60</t>
    <phoneticPr fontId="3"/>
  </si>
  <si>
    <t>LAVNET35</t>
    <phoneticPr fontId="3"/>
  </si>
  <si>
    <t>AT-35S（D）</t>
    <phoneticPr fontId="3"/>
  </si>
  <si>
    <t>HASTE</t>
    <phoneticPr fontId="3"/>
  </si>
  <si>
    <t>BP-88S</t>
    <phoneticPr fontId="3"/>
  </si>
  <si>
    <t>部署名</t>
    <rPh sb="0" eb="3">
      <t>ブショメイ</t>
    </rPh>
    <phoneticPr fontId="3"/>
  </si>
  <si>
    <t>給茶機</t>
    <rPh sb="0" eb="2">
      <t>キュウチャ</t>
    </rPh>
    <rPh sb="2" eb="3">
      <t>キ</t>
    </rPh>
    <phoneticPr fontId="3"/>
  </si>
  <si>
    <t>NKV-300</t>
    <phoneticPr fontId="3"/>
  </si>
  <si>
    <t>フィッシャー&amp;パイケル</t>
    <phoneticPr fontId="3"/>
  </si>
  <si>
    <t>Airvo</t>
    <phoneticPr fontId="3"/>
  </si>
  <si>
    <t>R6</t>
    <phoneticPr fontId="3"/>
  </si>
  <si>
    <t>Aplio400</t>
    <phoneticPr fontId="3"/>
  </si>
  <si>
    <t>COSMOS</t>
    <phoneticPr fontId="3"/>
  </si>
  <si>
    <t>F75</t>
    <phoneticPr fontId="3"/>
  </si>
  <si>
    <t>内診台</t>
    <rPh sb="0" eb="3">
      <t>ナイシンダイ</t>
    </rPh>
    <phoneticPr fontId="6"/>
  </si>
  <si>
    <t>部署名</t>
    <rPh sb="0" eb="2">
      <t>ブショ</t>
    </rPh>
    <rPh sb="2" eb="3">
      <t>メイ</t>
    </rPh>
    <phoneticPr fontId="3"/>
  </si>
  <si>
    <t>血管造影部門</t>
    <rPh sb="0" eb="2">
      <t>ケッカン</t>
    </rPh>
    <rPh sb="2" eb="4">
      <t>ゾウエイ</t>
    </rPh>
    <rPh sb="4" eb="6">
      <t>ブモン</t>
    </rPh>
    <phoneticPr fontId="3"/>
  </si>
  <si>
    <t>血管造影</t>
    <rPh sb="0" eb="4">
      <t>ケッカンゾウエイ</t>
    </rPh>
    <phoneticPr fontId="3"/>
  </si>
  <si>
    <t>血液分析装置</t>
    <rPh sb="0" eb="2">
      <t>ケツエキ</t>
    </rPh>
    <rPh sb="2" eb="6">
      <t>ブンセキソウチ</t>
    </rPh>
    <phoneticPr fontId="3"/>
  </si>
  <si>
    <t>R6</t>
    <phoneticPr fontId="3"/>
  </si>
  <si>
    <t>V-2100G</t>
    <phoneticPr fontId="3"/>
  </si>
  <si>
    <t>R6</t>
    <phoneticPr fontId="3"/>
  </si>
  <si>
    <t>迅速脱灰・脱脂・固定装置</t>
    <rPh sb="0" eb="2">
      <t>ジンソク</t>
    </rPh>
    <rPh sb="2" eb="3">
      <t>ダツ</t>
    </rPh>
    <rPh sb="3" eb="4">
      <t>ハイ</t>
    </rPh>
    <rPh sb="5" eb="6">
      <t>ダツ</t>
    </rPh>
    <rPh sb="6" eb="7">
      <t>アブラ</t>
    </rPh>
    <rPh sb="8" eb="10">
      <t>コテイ</t>
    </rPh>
    <rPh sb="10" eb="12">
      <t>ソウチ</t>
    </rPh>
    <phoneticPr fontId="3"/>
  </si>
  <si>
    <t>Atlan</t>
    <phoneticPr fontId="3"/>
  </si>
  <si>
    <t>？</t>
    <phoneticPr fontId="3"/>
  </si>
  <si>
    <t>麻酔器</t>
    <rPh sb="0" eb="3">
      <t xml:space="preserve">マスイキ </t>
    </rPh>
    <phoneticPr fontId="3"/>
  </si>
  <si>
    <t>VIO300S＋AP2</t>
    <phoneticPr fontId="3"/>
  </si>
  <si>
    <t>ESG-400</t>
    <phoneticPr fontId="3"/>
  </si>
  <si>
    <t>USG-400</t>
    <phoneticPr fontId="3"/>
  </si>
  <si>
    <t>ESG-400/USG-400</t>
    <phoneticPr fontId="3"/>
  </si>
  <si>
    <t>高周波手術装置/超音波凝固切開装置</t>
    <rPh sb="0" eb="3">
      <t>コウシュウハ</t>
    </rPh>
    <rPh sb="3" eb="5">
      <t>シュジュツ</t>
    </rPh>
    <rPh sb="5" eb="7">
      <t>ソウチ</t>
    </rPh>
    <phoneticPr fontId="2"/>
  </si>
  <si>
    <t>LDR1</t>
  </si>
  <si>
    <t>保育所</t>
    <rPh sb="0" eb="3">
      <t>ホイクジョ</t>
    </rPh>
    <phoneticPr fontId="3"/>
  </si>
  <si>
    <t>事務部門</t>
    <rPh sb="0" eb="4">
      <t>ジムブモン</t>
    </rPh>
    <phoneticPr fontId="3"/>
  </si>
  <si>
    <t>移設
（リース）</t>
    <rPh sb="0" eb="2">
      <t>イセツ</t>
    </rPh>
    <phoneticPr fontId="3"/>
  </si>
  <si>
    <t>〇</t>
    <phoneticPr fontId="3"/>
  </si>
  <si>
    <t>現病院</t>
    <rPh sb="0" eb="3">
      <t>ゲンビョウイン</t>
    </rPh>
    <phoneticPr fontId="3"/>
  </si>
  <si>
    <t>新病院</t>
    <rPh sb="0" eb="3">
      <t>シンビョウイン</t>
    </rPh>
    <phoneticPr fontId="3"/>
  </si>
  <si>
    <t>外形寸法(mm)</t>
    <rPh sb="0" eb="2">
      <t>ガイケイ</t>
    </rPh>
    <rPh sb="2" eb="4">
      <t>スンポウ</t>
    </rPh>
    <phoneticPr fontId="5"/>
  </si>
  <si>
    <t>幅
（W）</t>
    <rPh sb="0" eb="1">
      <t>ハバ</t>
    </rPh>
    <phoneticPr fontId="5"/>
  </si>
  <si>
    <t>奥行
（D）</t>
    <rPh sb="0" eb="2">
      <t>オクユ</t>
    </rPh>
    <phoneticPr fontId="5"/>
  </si>
  <si>
    <t>高さ
（H）</t>
    <rPh sb="0" eb="1">
      <t>タカ</t>
    </rPh>
    <phoneticPr fontId="5"/>
  </si>
  <si>
    <t>電気容量</t>
    <rPh sb="0" eb="2">
      <t>デンキ</t>
    </rPh>
    <rPh sb="2" eb="4">
      <t>ヨウリョウ</t>
    </rPh>
    <phoneticPr fontId="5"/>
  </si>
  <si>
    <t>給排水設備</t>
    <rPh sb="0" eb="3">
      <t>キュウハイスイ</t>
    </rPh>
    <rPh sb="3" eb="5">
      <t>セツビ</t>
    </rPh>
    <phoneticPr fontId="5"/>
  </si>
  <si>
    <t>電池</t>
    <rPh sb="0" eb="2">
      <t>デンチ</t>
    </rPh>
    <phoneticPr fontId="5"/>
  </si>
  <si>
    <t>給水</t>
    <rPh sb="0" eb="2">
      <t>キュウスイ</t>
    </rPh>
    <phoneticPr fontId="5"/>
  </si>
  <si>
    <t>給湯</t>
    <rPh sb="0" eb="2">
      <t>キュウトウ</t>
    </rPh>
    <phoneticPr fontId="5"/>
  </si>
  <si>
    <t>排水</t>
    <rPh sb="0" eb="2">
      <t>ハイスイ</t>
    </rPh>
    <phoneticPr fontId="5"/>
  </si>
  <si>
    <t>1φ
100V</t>
    <phoneticPr fontId="3"/>
  </si>
  <si>
    <t>1φ
200V</t>
    <phoneticPr fontId="3"/>
  </si>
  <si>
    <t>3φ
200V</t>
    <phoneticPr fontId="3"/>
  </si>
  <si>
    <t>その他設備
（給蒸/排蒸/ｶﾞｽ
/ﾀﾞｸﾄ有無等）</t>
    <rPh sb="2" eb="3">
      <t>ホカ</t>
    </rPh>
    <rPh sb="3" eb="5">
      <t>セツビ</t>
    </rPh>
    <rPh sb="7" eb="8">
      <t>キュウ</t>
    </rPh>
    <rPh sb="8" eb="9">
      <t>ムシ</t>
    </rPh>
    <rPh sb="10" eb="11">
      <t>ハイ</t>
    </rPh>
    <rPh sb="11" eb="12">
      <t>ムシ</t>
    </rPh>
    <rPh sb="22" eb="24">
      <t>ウム</t>
    </rPh>
    <rPh sb="24" eb="25">
      <t>）</t>
    </rPh>
    <phoneticPr fontId="5"/>
  </si>
  <si>
    <t>ｼｽﾃﾑ
接続</t>
    <rPh sb="5" eb="7">
      <t>セツゾク</t>
    </rPh>
    <phoneticPr fontId="5"/>
  </si>
  <si>
    <t>備　考
（特記事項あれば
記載）</t>
    <rPh sb="0" eb="3">
      <t>ビコウ</t>
    </rPh>
    <rPh sb="5" eb="7">
      <t>トッキ</t>
    </rPh>
    <rPh sb="7" eb="9">
      <t>ジコウ</t>
    </rPh>
    <rPh sb="13" eb="15">
      <t>キサイ</t>
    </rPh>
    <phoneticPr fontId="5"/>
  </si>
  <si>
    <t>備品シール番号</t>
    <rPh sb="0" eb="2">
      <t>ビヒン</t>
    </rPh>
    <rPh sb="5" eb="7">
      <t>バンゴウ</t>
    </rPh>
    <phoneticPr fontId="7"/>
  </si>
  <si>
    <t>使用
状況</t>
    <rPh sb="0" eb="2">
      <t>シヨウ</t>
    </rPh>
    <rPh sb="3" eb="5">
      <t>ジョウキョウ</t>
    </rPh>
    <phoneticPr fontId="7"/>
  </si>
  <si>
    <t>移設可否</t>
    <rPh sb="0" eb="2">
      <t>イセツ</t>
    </rPh>
    <rPh sb="2" eb="4">
      <t>カヒ</t>
    </rPh>
    <phoneticPr fontId="5"/>
  </si>
  <si>
    <t>移設できない・買い替えが必要な理由</t>
    <phoneticPr fontId="7"/>
  </si>
  <si>
    <t>要望
済み</t>
    <rPh sb="0" eb="2">
      <t>ヨウボウ</t>
    </rPh>
    <rPh sb="3" eb="4">
      <t>ズ</t>
    </rPh>
    <phoneticPr fontId="7"/>
  </si>
  <si>
    <t>ﾘｰｽ・
ﾚﾝﾀﾙ</t>
    <phoneticPr fontId="5"/>
  </si>
  <si>
    <t>●</t>
    <phoneticPr fontId="3"/>
  </si>
  <si>
    <t>ｷｬｽﾀｰ</t>
    <phoneticPr fontId="3"/>
  </si>
  <si>
    <t>肘</t>
    <rPh sb="0" eb="1">
      <t>ヒジ</t>
    </rPh>
    <phoneticPr fontId="3"/>
  </si>
  <si>
    <t>背</t>
    <rPh sb="0" eb="1">
      <t>セ</t>
    </rPh>
    <phoneticPr fontId="3"/>
  </si>
  <si>
    <t>備考（病院コメント）</t>
    <rPh sb="0" eb="2">
      <t>ビコウ</t>
    </rPh>
    <rPh sb="3" eb="5">
      <t>ビョウイン</t>
    </rPh>
    <phoneticPr fontId="3"/>
  </si>
  <si>
    <t>備考</t>
    <rPh sb="0" eb="2">
      <t>ビコウ</t>
    </rPh>
    <phoneticPr fontId="3"/>
  </si>
  <si>
    <t>購入年月日</t>
    <rPh sb="0" eb="2">
      <t>コウニュウ</t>
    </rPh>
    <rPh sb="2" eb="5">
      <t>ネンガッピ</t>
    </rPh>
    <phoneticPr fontId="3"/>
  </si>
  <si>
    <t>写真</t>
    <rPh sb="0" eb="2">
      <t>シャシン</t>
    </rPh>
    <phoneticPr fontId="1"/>
  </si>
  <si>
    <t>ｺﾒﾝﾄ</t>
    <phoneticPr fontId="3"/>
  </si>
  <si>
    <t>事前配布先部署</t>
    <rPh sb="0" eb="2">
      <t>ジゼン</t>
    </rPh>
    <rPh sb="2" eb="4">
      <t>ハイフ</t>
    </rPh>
    <rPh sb="4" eb="5">
      <t>サキ</t>
    </rPh>
    <rPh sb="5" eb="7">
      <t>ブショ</t>
    </rPh>
    <phoneticPr fontId="3"/>
  </si>
  <si>
    <t>ﾗﾝｸ
A/B/C/D</t>
    <phoneticPr fontId="3"/>
  </si>
  <si>
    <t>移設可否</t>
    <rPh sb="0" eb="2">
      <t>イセツ</t>
    </rPh>
    <rPh sb="2" eb="4">
      <t>カヒ</t>
    </rPh>
    <phoneticPr fontId="3"/>
  </si>
  <si>
    <t>丸岡ｺﾒﾝﾄ</t>
    <rPh sb="0" eb="2">
      <t>マルオカ</t>
    </rPh>
    <phoneticPr fontId="3"/>
  </si>
  <si>
    <t>通し№(初期)</t>
    <rPh sb="0" eb="1">
      <t>トオ</t>
    </rPh>
    <rPh sb="4" eb="6">
      <t>ショキ</t>
    </rPh>
    <phoneticPr fontId="3"/>
  </si>
  <si>
    <t>部署№</t>
    <rPh sb="0" eb="2">
      <t>ブショ</t>
    </rPh>
    <phoneticPr fontId="3"/>
  </si>
  <si>
    <t>千葉市役所病院局</t>
    <rPh sb="0" eb="2">
      <t>チバ</t>
    </rPh>
    <rPh sb="2" eb="3">
      <t>シ</t>
    </rPh>
    <rPh sb="3" eb="5">
      <t>ヤクショ</t>
    </rPh>
    <rPh sb="5" eb="7">
      <t>ビョウイン</t>
    </rPh>
    <rPh sb="7" eb="8">
      <t>キョク</t>
    </rPh>
    <phoneticPr fontId="3"/>
  </si>
  <si>
    <t>執務室</t>
    <rPh sb="0" eb="3">
      <t>シツムシツ</t>
    </rPh>
    <phoneticPr fontId="3"/>
  </si>
  <si>
    <t>片袖机</t>
    <rPh sb="0" eb="2">
      <t>カタソデ</t>
    </rPh>
    <rPh sb="2" eb="3">
      <t>ツクエ</t>
    </rPh>
    <phoneticPr fontId="3"/>
  </si>
  <si>
    <t>経営企画課･管理課</t>
    <rPh sb="0" eb="2">
      <t>ケイエイ</t>
    </rPh>
    <rPh sb="2" eb="4">
      <t>キカク</t>
    </rPh>
    <rPh sb="4" eb="5">
      <t>カ</t>
    </rPh>
    <rPh sb="6" eb="9">
      <t>カンリカ</t>
    </rPh>
    <phoneticPr fontId="3"/>
  </si>
  <si>
    <t>A</t>
  </si>
  <si>
    <t>0584</t>
  </si>
  <si>
    <t>袖机</t>
    <rPh sb="0" eb="2">
      <t>ソデツクエ</t>
    </rPh>
    <phoneticPr fontId="3"/>
  </si>
  <si>
    <t>№388とセット</t>
  </si>
  <si>
    <t>事務椅子</t>
    <rPh sb="0" eb="2">
      <t>ジム</t>
    </rPh>
    <rPh sb="2" eb="4">
      <t>イス</t>
    </rPh>
    <phoneticPr fontId="3"/>
  </si>
  <si>
    <t>ﾜｺﾞﾝ</t>
  </si>
  <si>
    <t>B</t>
  </si>
  <si>
    <t>下棚(引違)</t>
    <rPh sb="0" eb="1">
      <t>シタ</t>
    </rPh>
    <rPh sb="1" eb="2">
      <t>タナ</t>
    </rPh>
    <rPh sb="3" eb="5">
      <t>ヒキチガイ</t>
    </rPh>
    <phoneticPr fontId="3"/>
  </si>
  <si>
    <t>C</t>
  </si>
  <si>
    <t>折りたたみ椅子</t>
    <rPh sb="0" eb="1">
      <t>オ</t>
    </rPh>
    <rPh sb="5" eb="7">
      <t>イス</t>
    </rPh>
    <phoneticPr fontId="3"/>
  </si>
  <si>
    <t>袖机</t>
    <rPh sb="0" eb="1">
      <t>ソデ</t>
    </rPh>
    <rPh sb="1" eb="2">
      <t>ツクエ</t>
    </rPh>
    <phoneticPr fontId="3"/>
  </si>
  <si>
    <t>書架ﾜｺﾞﾝ</t>
    <rPh sb="0" eb="2">
      <t>ショカ</t>
    </rPh>
    <phoneticPr fontId="3"/>
  </si>
  <si>
    <t>0399</t>
  </si>
  <si>
    <t>0400</t>
  </si>
  <si>
    <t>Ａ</t>
  </si>
  <si>
    <t>0410</t>
  </si>
  <si>
    <t>0411</t>
  </si>
  <si>
    <t>片袖机</t>
    <rPh sb="0" eb="3">
      <t>カタソデツクエ</t>
    </rPh>
    <phoneticPr fontId="3"/>
  </si>
  <si>
    <t>0432</t>
  </si>
  <si>
    <t>0433</t>
  </si>
  <si>
    <t>0434</t>
  </si>
  <si>
    <t>0435</t>
  </si>
  <si>
    <t>0437</t>
  </si>
  <si>
    <t>ﾌﾟﾘﾝﾀｰ台</t>
    <rPh sb="6" eb="7">
      <t>ダイ</t>
    </rPh>
    <phoneticPr fontId="3"/>
  </si>
  <si>
    <t>Ｃ</t>
  </si>
  <si>
    <t>丸椅子</t>
    <rPh sb="0" eb="1">
      <t>マル</t>
    </rPh>
    <rPh sb="1" eb="3">
      <t>イス</t>
    </rPh>
    <phoneticPr fontId="3"/>
  </si>
  <si>
    <t>金庫</t>
    <rPh sb="0" eb="2">
      <t>キンコ</t>
    </rPh>
    <phoneticPr fontId="3"/>
  </si>
  <si>
    <t>Chitose</t>
  </si>
  <si>
    <t>市役所備品番号C-９９</t>
    <rPh sb="0" eb="3">
      <t>シヤクショ</t>
    </rPh>
    <rPh sb="3" eb="5">
      <t>ビヒン</t>
    </rPh>
    <rPh sb="5" eb="7">
      <t>バンゴウ</t>
    </rPh>
    <phoneticPr fontId="3"/>
  </si>
  <si>
    <t>0469</t>
  </si>
  <si>
    <t>0474</t>
  </si>
  <si>
    <t>0475</t>
  </si>
  <si>
    <t>書架</t>
    <rPh sb="0" eb="2">
      <t>ショカ</t>
    </rPh>
    <phoneticPr fontId="3"/>
  </si>
  <si>
    <t>ﾃｰﾌﾞﾙ(4本脚)</t>
    <rPh sb="7" eb="8">
      <t>ホン</t>
    </rPh>
    <rPh sb="8" eb="9">
      <t>アシ</t>
    </rPh>
    <phoneticPr fontId="3"/>
  </si>
  <si>
    <t>0480</t>
  </si>
  <si>
    <t>0481</t>
  </si>
  <si>
    <t>0482</t>
  </si>
  <si>
    <t>0483</t>
  </si>
  <si>
    <t>0484</t>
  </si>
  <si>
    <t>0485</t>
  </si>
  <si>
    <t>下棚(引出)</t>
    <rPh sb="0" eb="1">
      <t>シタ</t>
    </rPh>
    <rPh sb="1" eb="2">
      <t>タナ</t>
    </rPh>
    <rPh sb="3" eb="5">
      <t>ヒキダシ</t>
    </rPh>
    <phoneticPr fontId="3"/>
  </si>
  <si>
    <t>0486</t>
  </si>
  <si>
    <t>ﾊﾟｰﾃｰｼｮﾝ</t>
  </si>
  <si>
    <t>0491</t>
  </si>
  <si>
    <t>下棚(引出)</t>
    <rPh sb="0" eb="2">
      <t>シタタナ</t>
    </rPh>
    <rPh sb="3" eb="5">
      <t>ヒキダシ</t>
    </rPh>
    <phoneticPr fontId="3"/>
  </si>
  <si>
    <t>ﾚﾀｰｹｰｽ</t>
  </si>
  <si>
    <t>下棚(引違)</t>
    <rPh sb="0" eb="2">
      <t>シタタナ</t>
    </rPh>
    <rPh sb="3" eb="5">
      <t>ヒキチガイ</t>
    </rPh>
    <phoneticPr fontId="3"/>
  </si>
  <si>
    <t>傘立て</t>
    <rPh sb="0" eb="2">
      <t>カサタ</t>
    </rPh>
    <phoneticPr fontId="3"/>
  </si>
  <si>
    <t>ﾎﾜｲﾄﾎﾞｰﾄﾞ</t>
  </si>
  <si>
    <t>下棚(ｼｪﾙﾋﾞﾝｸﾞ)</t>
    <rPh sb="0" eb="2">
      <t>シタタナ</t>
    </rPh>
    <phoneticPr fontId="3"/>
  </si>
  <si>
    <t>下棚(引出+片開)</t>
    <rPh sb="0" eb="2">
      <t>シタタナ</t>
    </rPh>
    <rPh sb="3" eb="5">
      <t>ヒキダシ</t>
    </rPh>
    <rPh sb="6" eb="8">
      <t>カタビラキ</t>
    </rPh>
    <phoneticPr fontId="3"/>
  </si>
  <si>
    <t>0503</t>
  </si>
  <si>
    <t>食器棚</t>
    <rPh sb="0" eb="2">
      <t>ショッキ</t>
    </rPh>
    <rPh sb="2" eb="3">
      <t>タナ</t>
    </rPh>
    <phoneticPr fontId="3"/>
  </si>
  <si>
    <t>ﾃｰﾌﾞﾙ(2本脚)</t>
    <rPh sb="7" eb="8">
      <t>ホン</t>
    </rPh>
    <rPh sb="8" eb="9">
      <t>アシ</t>
    </rPh>
    <phoneticPr fontId="3"/>
  </si>
  <si>
    <t>ﾎﾟｯﾄ</t>
  </si>
  <si>
    <t>象印</t>
    <rPh sb="0" eb="2">
      <t>ゾウジルシ</t>
    </rPh>
    <phoneticPr fontId="3"/>
  </si>
  <si>
    <t>AAR-22</t>
  </si>
  <si>
    <t>CD-WY22</t>
  </si>
  <si>
    <t>ｺｰﾋｰﾒｰｶｰ</t>
  </si>
  <si>
    <t>ﾀｲｶﾞｰ</t>
  </si>
  <si>
    <t>ACJ-B120</t>
  </si>
  <si>
    <t>電子ﾚﾝｼﾞ</t>
    <rPh sb="0" eb="2">
      <t>デンシ</t>
    </rPh>
    <phoneticPr fontId="3"/>
  </si>
  <si>
    <t>UMB-1735</t>
  </si>
  <si>
    <t>0511</t>
  </si>
  <si>
    <t>冷凍冷蔵庫</t>
    <rPh sb="0" eb="2">
      <t>レイトウ</t>
    </rPh>
    <rPh sb="2" eb="5">
      <t>レイゾウコ</t>
    </rPh>
    <phoneticPr fontId="3"/>
  </si>
  <si>
    <t>ｱﾋﾞﾃﾗｯｸｽ</t>
  </si>
  <si>
    <t>AR-130</t>
  </si>
  <si>
    <t>0512</t>
  </si>
  <si>
    <t>4段BOX</t>
    <rPh sb="1" eb="2">
      <t>ダン</t>
    </rPh>
    <phoneticPr fontId="3"/>
  </si>
  <si>
    <t>ﾃｰﾌﾞﾙ(2本脚)</t>
    <rPh sb="7" eb="8">
      <t>アシ</t>
    </rPh>
    <rPh sb="8" eb="9">
      <t>）</t>
    </rPh>
    <phoneticPr fontId="3"/>
  </si>
  <si>
    <t>下棚(ｶﾞﾗｽ引違)</t>
    <rPh sb="0" eb="2">
      <t>シタタナ</t>
    </rPh>
    <rPh sb="7" eb="9">
      <t>ヒキチガイ</t>
    </rPh>
    <phoneticPr fontId="3"/>
  </si>
  <si>
    <t>ﾓﾆﾀ—</t>
  </si>
  <si>
    <t>架台付</t>
    <rPh sb="0" eb="2">
      <t>カダイ</t>
    </rPh>
    <rPh sb="2" eb="3">
      <t>ツキ</t>
    </rPh>
    <phoneticPr fontId="3"/>
  </si>
  <si>
    <t>更衣室(男）</t>
    <rPh sb="0" eb="3">
      <t>コウイシツ</t>
    </rPh>
    <rPh sb="4" eb="5">
      <t>オトコ</t>
    </rPh>
    <phoneticPr fontId="3"/>
  </si>
  <si>
    <t>下棚(両開)</t>
    <rPh sb="0" eb="2">
      <t>シタタナ</t>
    </rPh>
    <rPh sb="3" eb="5">
      <t>リョウヒラ</t>
    </rPh>
    <phoneticPr fontId="3"/>
  </si>
  <si>
    <t>下棚(ﾗﾃ)</t>
    <rPh sb="0" eb="2">
      <t>シタタナ</t>
    </rPh>
    <phoneticPr fontId="3"/>
  </si>
  <si>
    <t>0546</t>
  </si>
  <si>
    <t>下棚(両開)</t>
    <rPh sb="0" eb="1">
      <t>シタ</t>
    </rPh>
    <rPh sb="1" eb="2">
      <t>タナ</t>
    </rPh>
    <rPh sb="3" eb="4">
      <t>リョウ</t>
    </rPh>
    <rPh sb="4" eb="5">
      <t>ヒラ</t>
    </rPh>
    <phoneticPr fontId="3"/>
  </si>
  <si>
    <t>Ｂ</t>
  </si>
  <si>
    <t>ﾛｯｶｰ(1人用)</t>
    <rPh sb="6" eb="8">
      <t>ニンヨウ</t>
    </rPh>
    <phoneticPr fontId="3"/>
  </si>
  <si>
    <t>ﾛｯｶｰ(4人用)</t>
    <rPh sb="6" eb="7">
      <t>ニン</t>
    </rPh>
    <rPh sb="7" eb="8">
      <t>ヨウ</t>
    </rPh>
    <phoneticPr fontId="3"/>
  </si>
  <si>
    <t>Ｂ</t>
    <phoneticPr fontId="3"/>
  </si>
  <si>
    <t>ﾛｯｶｰ(2人用)</t>
    <rPh sb="6" eb="7">
      <t>ニン</t>
    </rPh>
    <rPh sb="7" eb="8">
      <t>ヨウ</t>
    </rPh>
    <phoneticPr fontId="3"/>
  </si>
  <si>
    <t>ﾛｯｶｰ(3人用)</t>
    <rPh sb="6" eb="8">
      <t>ニンヨウ</t>
    </rPh>
    <phoneticPr fontId="3"/>
  </si>
  <si>
    <t>更衣室(女）</t>
    <rPh sb="0" eb="3">
      <t>コウイシツ</t>
    </rPh>
    <rPh sb="4" eb="5">
      <t>オンナ</t>
    </rPh>
    <phoneticPr fontId="3"/>
  </si>
  <si>
    <t>会議室横倉庫</t>
    <rPh sb="0" eb="3">
      <t>カイギシツ</t>
    </rPh>
    <rPh sb="3" eb="4">
      <t>ヨコ</t>
    </rPh>
    <rPh sb="4" eb="6">
      <t>ソウコ</t>
    </rPh>
    <phoneticPr fontId="3"/>
  </si>
  <si>
    <t>下棚(ﾗﾃ)</t>
    <rPh sb="0" eb="1">
      <t>シタ</t>
    </rPh>
    <rPh sb="1" eb="2">
      <t>タナ</t>
    </rPh>
    <phoneticPr fontId="3"/>
  </si>
  <si>
    <t>下棚(両開)</t>
    <rPh sb="0" eb="2">
      <t>シタタナ</t>
    </rPh>
    <rPh sb="3" eb="4">
      <t>リョウ</t>
    </rPh>
    <rPh sb="4" eb="5">
      <t>ヒラ</t>
    </rPh>
    <phoneticPr fontId="3"/>
  </si>
  <si>
    <t>廃棄対象ｷｬﾋﾞﾈｯﾄ</t>
    <rPh sb="0" eb="4">
      <t>ハイキタイショウ</t>
    </rPh>
    <phoneticPr fontId="3"/>
  </si>
  <si>
    <t>D</t>
  </si>
  <si>
    <t>0574</t>
  </si>
  <si>
    <t>冷蔵庫</t>
    <rPh sb="0" eb="3">
      <t>レイゾウコ</t>
    </rPh>
    <phoneticPr fontId="3"/>
  </si>
  <si>
    <t>Haier</t>
  </si>
  <si>
    <t>0575</t>
  </si>
  <si>
    <t>0576</t>
  </si>
  <si>
    <t>0577</t>
  </si>
  <si>
    <t>0578</t>
  </si>
  <si>
    <t>次長室</t>
    <rPh sb="0" eb="2">
      <t>ジチョウ</t>
    </rPh>
    <rPh sb="2" eb="3">
      <t>シツ</t>
    </rPh>
    <phoneticPr fontId="3"/>
  </si>
  <si>
    <t>両袖机</t>
    <rPh sb="0" eb="3">
      <t>リョウソデツクエ</t>
    </rPh>
    <phoneticPr fontId="3"/>
  </si>
  <si>
    <t>0583</t>
  </si>
  <si>
    <t>次長室</t>
    <rPh sb="0" eb="3">
      <t>ジチョウシツ</t>
    </rPh>
    <phoneticPr fontId="3"/>
  </si>
  <si>
    <t>事業者管理室</t>
    <rPh sb="0" eb="3">
      <t>ジギョウシャ</t>
    </rPh>
    <rPh sb="3" eb="5">
      <t>カンリ</t>
    </rPh>
    <rPh sb="5" eb="6">
      <t>シツ</t>
    </rPh>
    <phoneticPr fontId="3"/>
  </si>
  <si>
    <t>0588</t>
  </si>
  <si>
    <t>0589</t>
  </si>
  <si>
    <t>0590</t>
  </si>
  <si>
    <t>0596</t>
  </si>
  <si>
    <t>0597</t>
  </si>
  <si>
    <t>壁掛</t>
    <rPh sb="0" eb="2">
      <t>カベカケ</t>
    </rPh>
    <phoneticPr fontId="3"/>
  </si>
  <si>
    <t>0598</t>
  </si>
  <si>
    <t>0599</t>
  </si>
  <si>
    <t>折りたたみ机</t>
    <rPh sb="0" eb="1">
      <t>オ</t>
    </rPh>
    <rPh sb="5" eb="6">
      <t>ツクエ</t>
    </rPh>
    <phoneticPr fontId="3"/>
  </si>
  <si>
    <t>ﾃｰﾌﾞﾙ(4本脚)</t>
    <rPh sb="7" eb="9">
      <t>ホンアシ</t>
    </rPh>
    <phoneticPr fontId="3"/>
  </si>
  <si>
    <t>ﾛｰﾃｰﾌﾞﾙ</t>
  </si>
  <si>
    <t>0606</t>
  </si>
  <si>
    <t>ｻｲﾄﾞﾃｰﾌﾞﾙ</t>
  </si>
  <si>
    <t>0607</t>
  </si>
  <si>
    <t>ｿﾌｧ(1人用)</t>
    <rPh sb="5" eb="6">
      <t>ニン</t>
    </rPh>
    <rPh sb="6" eb="7">
      <t>ヨウ</t>
    </rPh>
    <phoneticPr fontId="3"/>
  </si>
  <si>
    <t>0610</t>
  </si>
  <si>
    <t>0611</t>
  </si>
  <si>
    <t>0612</t>
  </si>
  <si>
    <t>ﾛｰﾎﾞｰﾄﾞ</t>
  </si>
  <si>
    <t>0613</t>
  </si>
  <si>
    <t>TV</t>
  </si>
  <si>
    <t>ｿﾆｰ</t>
  </si>
  <si>
    <t>KDl-26EX300</t>
  </si>
  <si>
    <t>0614</t>
  </si>
  <si>
    <t>上下棚</t>
    <rPh sb="0" eb="2">
      <t>ジョウゲ</t>
    </rPh>
    <rPh sb="2" eb="3">
      <t>タナ</t>
    </rPh>
    <phoneticPr fontId="3"/>
  </si>
  <si>
    <t>0615</t>
  </si>
  <si>
    <t>0616</t>
  </si>
  <si>
    <t>両袖机</t>
    <rPh sb="0" eb="2">
      <t>リョウソデ</t>
    </rPh>
    <rPh sb="2" eb="3">
      <t>ツクエ</t>
    </rPh>
    <phoneticPr fontId="3"/>
  </si>
  <si>
    <t>0617</t>
  </si>
  <si>
    <t>0618</t>
  </si>
  <si>
    <t>電話台</t>
    <rPh sb="0" eb="2">
      <t>デンワ</t>
    </rPh>
    <rPh sb="2" eb="3">
      <t>ダイ</t>
    </rPh>
    <phoneticPr fontId="3"/>
  </si>
  <si>
    <t>0619</t>
  </si>
  <si>
    <t>ﾊｲﾊﾞｯｸ</t>
  </si>
  <si>
    <t>0620</t>
  </si>
  <si>
    <t>0621</t>
  </si>
  <si>
    <t>扇風機</t>
    <rPh sb="0" eb="3">
      <t>センプウキ</t>
    </rPh>
    <phoneticPr fontId="3"/>
  </si>
  <si>
    <t>SANYO</t>
  </si>
  <si>
    <t>EF-30SM2</t>
  </si>
  <si>
    <t>会議室</t>
    <rPh sb="0" eb="3">
      <t>カイギシツ</t>
    </rPh>
    <phoneticPr fontId="3"/>
  </si>
  <si>
    <t>0622</t>
  </si>
  <si>
    <t>0623</t>
  </si>
  <si>
    <t>0624</t>
  </si>
  <si>
    <t>0625</t>
  </si>
  <si>
    <t>0628</t>
  </si>
  <si>
    <t>0629</t>
  </si>
  <si>
    <t>0632</t>
  </si>
  <si>
    <t>0633</t>
  </si>
  <si>
    <t>ｿﾌｧ</t>
  </si>
  <si>
    <t>0635</t>
  </si>
  <si>
    <t>0636</t>
  </si>
  <si>
    <t>0638</t>
  </si>
  <si>
    <t>0651</t>
  </si>
  <si>
    <t>0656</t>
  </si>
  <si>
    <t>0662</t>
  </si>
  <si>
    <t>B1</t>
  </si>
  <si>
    <t>0527</t>
  </si>
  <si>
    <t>ｵｰﾌﾟﾝ棚</t>
    <rPh sb="5" eb="6">
      <t>タナ</t>
    </rPh>
    <phoneticPr fontId="3"/>
  </si>
  <si>
    <t>0532</t>
  </si>
  <si>
    <t>0533</t>
  </si>
  <si>
    <t>看護宿舎</t>
    <rPh sb="0" eb="2">
      <t>カンゴ</t>
    </rPh>
    <rPh sb="2" eb="4">
      <t>シュクシャ</t>
    </rPh>
    <phoneticPr fontId="3"/>
  </si>
  <si>
    <t>事務室</t>
    <rPh sb="0" eb="3">
      <t>ジムシツ</t>
    </rPh>
    <phoneticPr fontId="3"/>
  </si>
  <si>
    <t>0330</t>
  </si>
  <si>
    <t>事務局管理班</t>
    <rPh sb="0" eb="3">
      <t>ジムキョク</t>
    </rPh>
    <rPh sb="3" eb="5">
      <t>カンリ</t>
    </rPh>
    <rPh sb="5" eb="6">
      <t>ハン</t>
    </rPh>
    <phoneticPr fontId="3"/>
  </si>
  <si>
    <t>倉庫1</t>
    <rPh sb="0" eb="2">
      <t>ソウコ</t>
    </rPh>
    <phoneticPr fontId="3"/>
  </si>
  <si>
    <t>ｵｰﾌﾟﾝ棚</t>
    <phoneticPr fontId="3"/>
  </si>
  <si>
    <t>鍵無</t>
    <rPh sb="0" eb="1">
      <t>カギ</t>
    </rPh>
    <rPh sb="1" eb="2">
      <t>ナシ</t>
    </rPh>
    <phoneticPr fontId="3"/>
  </si>
  <si>
    <t>鍵無</t>
    <rPh sb="0" eb="2">
      <t>カギナシ</t>
    </rPh>
    <phoneticPr fontId="3"/>
  </si>
  <si>
    <t>ｽﾀｯｷﾝｸﾞ椅子</t>
    <rPh sb="7" eb="9">
      <t>イス</t>
    </rPh>
    <phoneticPr fontId="3"/>
  </si>
  <si>
    <t>PCﾗｯｸ</t>
  </si>
  <si>
    <t>集会室</t>
    <rPh sb="0" eb="3">
      <t>シュウカイシツ</t>
    </rPh>
    <phoneticPr fontId="3"/>
  </si>
  <si>
    <t>0298</t>
  </si>
  <si>
    <t>0312</t>
  </si>
  <si>
    <t>椅子</t>
    <rPh sb="0" eb="2">
      <t>イス</t>
    </rPh>
    <phoneticPr fontId="3"/>
  </si>
  <si>
    <t>〇</t>
  </si>
  <si>
    <t>ﾍﾞﾋﾞｰﾁｪｱ</t>
  </si>
  <si>
    <t>倉庫3</t>
    <rPh sb="0" eb="2">
      <t>ソウコ</t>
    </rPh>
    <phoneticPr fontId="3"/>
  </si>
  <si>
    <t>仮眠室</t>
    <rPh sb="0" eb="3">
      <t>カミンシツ</t>
    </rPh>
    <phoneticPr fontId="3"/>
  </si>
  <si>
    <t>椅子</t>
  </si>
  <si>
    <t>作法室</t>
    <rPh sb="0" eb="2">
      <t>サホウ</t>
    </rPh>
    <rPh sb="2" eb="3">
      <t>シツ</t>
    </rPh>
    <phoneticPr fontId="3"/>
  </si>
  <si>
    <t>座卓</t>
    <rPh sb="0" eb="2">
      <t>ザタク</t>
    </rPh>
    <phoneticPr fontId="3"/>
  </si>
  <si>
    <t>0358</t>
  </si>
  <si>
    <t>0362</t>
  </si>
  <si>
    <t>0365</t>
  </si>
  <si>
    <t>0374</t>
  </si>
  <si>
    <t>0376</t>
  </si>
  <si>
    <t>0377</t>
  </si>
  <si>
    <t>ｿﾌｧ(1人用)</t>
    <rPh sb="5" eb="7">
      <t>ニンヨウ</t>
    </rPh>
    <phoneticPr fontId="3"/>
  </si>
  <si>
    <t>ｿﾌｧ(3人用)</t>
    <rPh sb="5" eb="7">
      <t>ニンヨウ</t>
    </rPh>
    <phoneticPr fontId="3"/>
  </si>
  <si>
    <t>ｵｯﾄﾏﾝ</t>
  </si>
  <si>
    <t>待合椅子</t>
    <rPh sb="0" eb="2">
      <t>マチアイ</t>
    </rPh>
    <rPh sb="2" eb="4">
      <t>イス</t>
    </rPh>
    <phoneticPr fontId="3"/>
  </si>
  <si>
    <t>掲示板</t>
    <rPh sb="0" eb="3">
      <t>ケイジバン</t>
    </rPh>
    <phoneticPr fontId="3"/>
  </si>
  <si>
    <t>食堂</t>
    <rPh sb="0" eb="2">
      <t>ショクドウ</t>
    </rPh>
    <phoneticPr fontId="3"/>
  </si>
  <si>
    <t>ﾃｰﾌﾞﾙ(4本脚)</t>
  </si>
  <si>
    <t>〇</t>
    <phoneticPr fontId="1"/>
  </si>
  <si>
    <t>0020</t>
  </si>
  <si>
    <t>0029</t>
  </si>
  <si>
    <t>0036</t>
  </si>
  <si>
    <t>0038</t>
  </si>
  <si>
    <t>0039</t>
  </si>
  <si>
    <t>0042</t>
  </si>
  <si>
    <t>0048</t>
  </si>
  <si>
    <t>0049</t>
  </si>
  <si>
    <t>0050</t>
  </si>
  <si>
    <t>座面破れあり</t>
    <rPh sb="0" eb="2">
      <t>ザメン</t>
    </rPh>
    <rPh sb="2" eb="3">
      <t>ヤブ</t>
    </rPh>
    <phoneticPr fontId="3"/>
  </si>
  <si>
    <t>×</t>
    <phoneticPr fontId="3"/>
  </si>
  <si>
    <t>座面破れあり</t>
    <rPh sb="0" eb="3">
      <t>ザメンヤブ</t>
    </rPh>
    <phoneticPr fontId="3"/>
  </si>
  <si>
    <t>0082</t>
  </si>
  <si>
    <t>0083</t>
  </si>
  <si>
    <t>子供用椅子</t>
    <rPh sb="0" eb="3">
      <t>コドモヨウ</t>
    </rPh>
    <rPh sb="3" eb="5">
      <t>イス</t>
    </rPh>
    <phoneticPr fontId="3"/>
  </si>
  <si>
    <t>丸ﾃｰﾌﾞﾙ(円盤脚)</t>
    <rPh sb="0" eb="1">
      <t>マル</t>
    </rPh>
    <rPh sb="7" eb="9">
      <t>エンバン</t>
    </rPh>
    <rPh sb="9" eb="10">
      <t>アシ</t>
    </rPh>
    <phoneticPr fontId="3"/>
  </si>
  <si>
    <t>ｽﾃﾝﾚｽ台車</t>
    <rPh sb="5" eb="7">
      <t>ダイシャ</t>
    </rPh>
    <phoneticPr fontId="3"/>
  </si>
  <si>
    <t>箸･ｽﾌﾟｰﾝ置き</t>
    <rPh sb="0" eb="1">
      <t>ハシ</t>
    </rPh>
    <rPh sb="7" eb="8">
      <t>オ</t>
    </rPh>
    <phoneticPr fontId="3"/>
  </si>
  <si>
    <t>ｽﾃﾝﾚｽﾜｺﾞﾝ</t>
  </si>
  <si>
    <t>ｺｯﾌﾟ置き</t>
    <rPh sb="4" eb="5">
      <t>オ</t>
    </rPh>
    <phoneticPr fontId="3"/>
  </si>
  <si>
    <t>給茶機</t>
    <rPh sb="0" eb="3">
      <t>キュウチャキ</t>
    </rPh>
    <phoneticPr fontId="3"/>
  </si>
  <si>
    <t>ﾎｼｻﾞｷ</t>
  </si>
  <si>
    <t>ｽﾃﾝﾚｽﾗｯｸ</t>
  </si>
  <si>
    <t>お盆置き</t>
    <rPh sb="1" eb="2">
      <t>ボン</t>
    </rPh>
    <rPh sb="2" eb="3">
      <t>オ</t>
    </rPh>
    <phoneticPr fontId="3"/>
  </si>
  <si>
    <t>木製ｶｳﾝﾀｰ</t>
    <rPh sb="0" eb="2">
      <t>モクセイ</t>
    </rPh>
    <phoneticPr fontId="3"/>
  </si>
  <si>
    <t>配膳室</t>
    <rPh sb="0" eb="2">
      <t>ハイゼン</t>
    </rPh>
    <rPh sb="2" eb="3">
      <t>シツ</t>
    </rPh>
    <phoneticPr fontId="3"/>
  </si>
  <si>
    <t>ﾛｯｶｰ</t>
  </si>
  <si>
    <t>1人用</t>
    <rPh sb="1" eb="3">
      <t>ニンヨウ</t>
    </rPh>
    <phoneticPr fontId="3"/>
  </si>
  <si>
    <t>下足箱</t>
  </si>
  <si>
    <t>4333</t>
  </si>
  <si>
    <t>ｽﾀｯｷﾝｸﾞ椅子</t>
  </si>
  <si>
    <t>案内板</t>
  </si>
  <si>
    <t>1人用</t>
    <rPh sb="1" eb="3">
      <t>ヒトヨウ</t>
    </rPh>
    <phoneticPr fontId="3"/>
  </si>
  <si>
    <t>ﾌｨﾙﾑﾊﾟｰﾃｰｼｮﾝ</t>
  </si>
  <si>
    <t>待合椅子(背有)</t>
  </si>
  <si>
    <t>ﾒﾃﾞｨｶﾙｽｸﾘｰﾝ</t>
  </si>
  <si>
    <t>3連</t>
    <rPh sb="1" eb="2">
      <t>レン</t>
    </rPh>
    <phoneticPr fontId="3"/>
  </si>
  <si>
    <t>待合椅子(背無)</t>
  </si>
  <si>
    <t>3人用</t>
    <rPh sb="1" eb="3">
      <t>ニンヨウ</t>
    </rPh>
    <phoneticPr fontId="3"/>
  </si>
  <si>
    <t>壁付</t>
    <rPh sb="0" eb="2">
      <t>カベツキ</t>
    </rPh>
    <phoneticPr fontId="3"/>
  </si>
  <si>
    <t>記載台</t>
  </si>
  <si>
    <t>ﾃｰﾌﾞﾙ</t>
  </si>
  <si>
    <t>折りたたみ椅子</t>
  </si>
  <si>
    <t>2人用</t>
    <rPh sb="1" eb="2">
      <t>ニン</t>
    </rPh>
    <rPh sb="2" eb="3">
      <t>ヨウ</t>
    </rPh>
    <phoneticPr fontId="5"/>
  </si>
  <si>
    <t>ｸﾘｱﾊﾟｰﾃｰｼｮﾝ</t>
  </si>
  <si>
    <t>丸椅子</t>
  </si>
  <si>
    <t>事務局前</t>
    <rPh sb="0" eb="3">
      <t>ジムキョク</t>
    </rPh>
    <rPh sb="3" eb="4">
      <t>マエ</t>
    </rPh>
    <phoneticPr fontId="5"/>
  </si>
  <si>
    <t>事務局前階段 踊場</t>
    <rPh sb="0" eb="3">
      <t>ジムキョク</t>
    </rPh>
    <rPh sb="3" eb="4">
      <t>マエ</t>
    </rPh>
    <rPh sb="4" eb="6">
      <t>カイダン</t>
    </rPh>
    <rPh sb="7" eb="9">
      <t>オドリバ</t>
    </rPh>
    <phoneticPr fontId="5"/>
  </si>
  <si>
    <t>医局前廊下</t>
    <rPh sb="0" eb="2">
      <t>イキョク</t>
    </rPh>
    <rPh sb="2" eb="3">
      <t>マエ</t>
    </rPh>
    <rPh sb="3" eb="5">
      <t>ロウカ</t>
    </rPh>
    <phoneticPr fontId="5"/>
  </si>
  <si>
    <t>特別会議室</t>
    <rPh sb="0" eb="2">
      <t>トクベツ</t>
    </rPh>
    <rPh sb="2" eb="5">
      <t>カイギシツ</t>
    </rPh>
    <phoneticPr fontId="3"/>
  </si>
  <si>
    <t>事務局管理班</t>
    <rPh sb="0" eb="6">
      <t>ジムキョクカンリハン</t>
    </rPh>
    <phoneticPr fontId="3"/>
  </si>
  <si>
    <t>0101</t>
  </si>
  <si>
    <t>OA棚</t>
    <rPh sb="2" eb="3">
      <t>タナ</t>
    </rPh>
    <phoneticPr fontId="3"/>
  </si>
  <si>
    <t>0106</t>
  </si>
  <si>
    <t>0111</t>
  </si>
  <si>
    <t>0115</t>
  </si>
  <si>
    <t>0116</t>
  </si>
  <si>
    <t>0124</t>
  </si>
  <si>
    <t>ﾌﾟﾛｼﾞｪｸﾀｰ</t>
  </si>
  <si>
    <t>ｴﾌﾟｿﾝ</t>
  </si>
  <si>
    <t>EB-W06</t>
  </si>
  <si>
    <t>東芝</t>
    <rPh sb="0" eb="2">
      <t>トウシバ</t>
    </rPh>
    <phoneticPr fontId="3"/>
  </si>
  <si>
    <t>19A2</t>
  </si>
  <si>
    <t>丸椅子</t>
    <rPh sb="0" eb="3">
      <t>マルイス</t>
    </rPh>
    <phoneticPr fontId="3"/>
  </si>
  <si>
    <t>0133</t>
  </si>
  <si>
    <t>0136</t>
  </si>
  <si>
    <t>0148</t>
  </si>
  <si>
    <t>0154</t>
  </si>
  <si>
    <t>0155</t>
  </si>
  <si>
    <t>0156</t>
  </si>
  <si>
    <t>0157</t>
  </si>
  <si>
    <t>0158</t>
  </si>
  <si>
    <t>0178</t>
  </si>
  <si>
    <t>ｽﾀﾝﾄﾞ式</t>
    <rPh sb="5" eb="6">
      <t>シキ</t>
    </rPh>
    <phoneticPr fontId="3"/>
  </si>
  <si>
    <t>0205</t>
  </si>
  <si>
    <t>衣装ｹｰｽ</t>
    <rPh sb="0" eb="2">
      <t>イショウ</t>
    </rPh>
    <phoneticPr fontId="3"/>
  </si>
  <si>
    <t>0209</t>
  </si>
  <si>
    <t>ｽﾃﾝﾚｽｶｰﾄ</t>
  </si>
  <si>
    <t>0210</t>
  </si>
  <si>
    <t>ﾋﾟｱﾉ</t>
  </si>
  <si>
    <t>ﾋﾟｱﾉ椅子</t>
    <rPh sb="4" eb="6">
      <t>イス</t>
    </rPh>
    <phoneticPr fontId="3"/>
  </si>
  <si>
    <t>演台</t>
    <rPh sb="0" eb="2">
      <t>エンダイ</t>
    </rPh>
    <phoneticPr fontId="3"/>
  </si>
  <si>
    <t>0213</t>
  </si>
  <si>
    <t>案内板</t>
    <rPh sb="0" eb="3">
      <t>アンナイバン</t>
    </rPh>
    <phoneticPr fontId="3"/>
  </si>
  <si>
    <t>ｽﾋﾟｰｶｰ</t>
  </si>
  <si>
    <t>ｵｰﾃﾞｨｵﾃｸﾆｶ</t>
  </si>
  <si>
    <t>ATW-SP1920</t>
  </si>
  <si>
    <t>ATW-SP808</t>
  </si>
  <si>
    <t>予備機</t>
    <rPh sb="0" eb="2">
      <t>ヨビ</t>
    </rPh>
    <rPh sb="2" eb="3">
      <t>キ</t>
    </rPh>
    <phoneticPr fontId="3"/>
  </si>
  <si>
    <t>0218</t>
  </si>
  <si>
    <t>0219</t>
  </si>
  <si>
    <t>0223</t>
  </si>
  <si>
    <t>0224</t>
  </si>
  <si>
    <t>0227</t>
  </si>
  <si>
    <t>0228</t>
  </si>
  <si>
    <t>0251</t>
  </si>
  <si>
    <t>0255</t>
  </si>
  <si>
    <t>0256</t>
  </si>
  <si>
    <t>0257</t>
  </si>
  <si>
    <t>ﾌﾟﾘﾝﾀｰ付</t>
    <rPh sb="6" eb="7">
      <t>ツ</t>
    </rPh>
    <phoneticPr fontId="3"/>
  </si>
  <si>
    <t>記載台</t>
    <rPh sb="0" eb="2">
      <t>キサイ</t>
    </rPh>
    <rPh sb="2" eb="3">
      <t>ダイ</t>
    </rPh>
    <phoneticPr fontId="3"/>
  </si>
  <si>
    <t>折りたたみ式、選挙用</t>
    <rPh sb="0" eb="1">
      <t>オ</t>
    </rPh>
    <rPh sb="5" eb="6">
      <t>シキ</t>
    </rPh>
    <rPh sb="7" eb="10">
      <t>センキョヨウ</t>
    </rPh>
    <phoneticPr fontId="3"/>
  </si>
  <si>
    <t>幹部諸室</t>
    <rPh sb="0" eb="2">
      <t>カンブ</t>
    </rPh>
    <rPh sb="2" eb="3">
      <t>ショ</t>
    </rPh>
    <rPh sb="3" eb="4">
      <t>シツ</t>
    </rPh>
    <phoneticPr fontId="3"/>
  </si>
  <si>
    <t>院長室</t>
    <rPh sb="0" eb="3">
      <t>インチョウシツ</t>
    </rPh>
    <phoneticPr fontId="3"/>
  </si>
  <si>
    <t>4001</t>
  </si>
  <si>
    <t>4002</t>
  </si>
  <si>
    <t>4003</t>
  </si>
  <si>
    <t>4004</t>
  </si>
  <si>
    <t>4005</t>
  </si>
  <si>
    <t>4006</t>
  </si>
  <si>
    <t>事務椅子(ﾊｲﾊﾞｯｸ)</t>
    <rPh sb="0" eb="2">
      <t>ジム</t>
    </rPh>
    <rPh sb="2" eb="4">
      <t>イス</t>
    </rPh>
    <phoneticPr fontId="3"/>
  </si>
  <si>
    <t>4007</t>
  </si>
  <si>
    <t>4008</t>
  </si>
  <si>
    <t>4009</t>
  </si>
  <si>
    <t>4010</t>
  </si>
  <si>
    <t>4011</t>
  </si>
  <si>
    <t>ﾜｲﾔｰﾗｯｸ</t>
  </si>
  <si>
    <t>4012</t>
  </si>
  <si>
    <t>4013</t>
  </si>
  <si>
    <t>4014</t>
  </si>
  <si>
    <t>副院長室</t>
    <rPh sb="0" eb="3">
      <t>フクインチョウ</t>
    </rPh>
    <rPh sb="3" eb="4">
      <t>シツ</t>
    </rPh>
    <phoneticPr fontId="3"/>
  </si>
  <si>
    <t>4015</t>
  </si>
  <si>
    <t>4016</t>
  </si>
  <si>
    <t>4017</t>
  </si>
  <si>
    <t>事務椅子</t>
    <rPh sb="0" eb="4">
      <t>ジムイス</t>
    </rPh>
    <phoneticPr fontId="3"/>
  </si>
  <si>
    <t>4018</t>
  </si>
  <si>
    <t>上下棚(ｶﾞﾗｽ引/引違）</t>
    <rPh sb="0" eb="3">
      <t>ジョウゲタナ</t>
    </rPh>
    <rPh sb="8" eb="9">
      <t>イン</t>
    </rPh>
    <rPh sb="10" eb="12">
      <t>ヒキチガイ</t>
    </rPh>
    <phoneticPr fontId="3"/>
  </si>
  <si>
    <t>4019</t>
  </si>
  <si>
    <t>ｶﾙﾃﾜｺﾞﾝ</t>
  </si>
  <si>
    <t>4020</t>
  </si>
  <si>
    <t>ﾛｯｶｰ(1人用)</t>
    <rPh sb="6" eb="7">
      <t>ニン</t>
    </rPh>
    <rPh sb="7" eb="8">
      <t>ヨウ</t>
    </rPh>
    <phoneticPr fontId="3"/>
  </si>
  <si>
    <t>4021</t>
  </si>
  <si>
    <t>4022</t>
  </si>
  <si>
    <t>4023</t>
  </si>
  <si>
    <t>冷凍冷蔵庫</t>
    <rPh sb="0" eb="5">
      <t>レイトウレイゾウコ</t>
    </rPh>
    <phoneticPr fontId="3"/>
  </si>
  <si>
    <t>R-8RT</t>
  </si>
  <si>
    <t>4024</t>
  </si>
  <si>
    <t>4025</t>
  </si>
  <si>
    <t>4026</t>
  </si>
  <si>
    <t>4027</t>
  </si>
  <si>
    <t>4028</t>
  </si>
  <si>
    <t>4029</t>
  </si>
  <si>
    <t>4030</t>
  </si>
  <si>
    <t>4031</t>
  </si>
  <si>
    <t>4032</t>
  </si>
  <si>
    <t>4033</t>
  </si>
  <si>
    <t>ｽｸﾘｰﾝﾊﾟｰﾃｰｼｮﾝ</t>
  </si>
  <si>
    <t>4034</t>
  </si>
  <si>
    <t>ｶﾗｰﾎﾞｯｸｽ</t>
  </si>
  <si>
    <t>4035</t>
  </si>
  <si>
    <t>4036</t>
  </si>
  <si>
    <t>4037</t>
  </si>
  <si>
    <t>4038</t>
  </si>
  <si>
    <t>4039</t>
  </si>
  <si>
    <t>4040</t>
  </si>
  <si>
    <t>4041</t>
  </si>
  <si>
    <t>4042</t>
  </si>
  <si>
    <t>4043</t>
  </si>
  <si>
    <t>ｼｭﾚｯﾀﾞｰ</t>
  </si>
  <si>
    <t>ｱｲﾘｽｵｰﾔﾏ</t>
  </si>
  <si>
    <t>OF18J</t>
  </si>
  <si>
    <t>4044</t>
  </si>
  <si>
    <t>4045</t>
  </si>
  <si>
    <t>看護部</t>
    <rPh sb="0" eb="2">
      <t>カンゴ</t>
    </rPh>
    <rPh sb="2" eb="3">
      <t>ブ</t>
    </rPh>
    <phoneticPr fontId="3"/>
  </si>
  <si>
    <t>看護部長室</t>
    <rPh sb="0" eb="2">
      <t>カンゴ</t>
    </rPh>
    <rPh sb="2" eb="4">
      <t>ブチョウ</t>
    </rPh>
    <rPh sb="4" eb="5">
      <t>シツ</t>
    </rPh>
    <phoneticPr fontId="3"/>
  </si>
  <si>
    <t>4086</t>
  </si>
  <si>
    <t>看護部</t>
    <rPh sb="0" eb="3">
      <t>カンゴブ</t>
    </rPh>
    <phoneticPr fontId="3"/>
  </si>
  <si>
    <t>4087</t>
  </si>
  <si>
    <t>○</t>
    <phoneticPr fontId="3"/>
  </si>
  <si>
    <t>4088</t>
  </si>
  <si>
    <t>4089</t>
  </si>
  <si>
    <t>4090</t>
  </si>
  <si>
    <t>4091</t>
  </si>
  <si>
    <t>4092</t>
  </si>
  <si>
    <t>4093</t>
  </si>
  <si>
    <t>4094</t>
  </si>
  <si>
    <t>4095</t>
  </si>
  <si>
    <t>4096</t>
  </si>
  <si>
    <t>4097</t>
  </si>
  <si>
    <t>4098</t>
  </si>
  <si>
    <t>4099</t>
  </si>
  <si>
    <t>月次表　壁掛</t>
    <rPh sb="0" eb="2">
      <t>ゲツジ</t>
    </rPh>
    <rPh sb="2" eb="3">
      <t>ヒョウ</t>
    </rPh>
    <rPh sb="4" eb="6">
      <t>カベカケ</t>
    </rPh>
    <phoneticPr fontId="3"/>
  </si>
  <si>
    <t>4100</t>
  </si>
  <si>
    <t>4101</t>
  </si>
  <si>
    <t>ﾛｰｽﾂｰﾙ</t>
  </si>
  <si>
    <t>4102</t>
  </si>
  <si>
    <t>4103</t>
  </si>
  <si>
    <t>4104</t>
  </si>
  <si>
    <t>4105</t>
  </si>
  <si>
    <t>4106</t>
  </si>
  <si>
    <t>4107</t>
  </si>
  <si>
    <t>Belson</t>
  </si>
  <si>
    <t>4108</t>
  </si>
  <si>
    <t>4109</t>
  </si>
  <si>
    <t>雑誌架</t>
    <rPh sb="0" eb="2">
      <t>ザッシ</t>
    </rPh>
    <rPh sb="2" eb="3">
      <t>カ</t>
    </rPh>
    <phoneticPr fontId="3"/>
  </si>
  <si>
    <t>4110</t>
  </si>
  <si>
    <t>4111</t>
  </si>
  <si>
    <t>4112</t>
  </si>
  <si>
    <t>4113</t>
  </si>
  <si>
    <t>4114</t>
  </si>
  <si>
    <t>4115</t>
  </si>
  <si>
    <t>4116</t>
  </si>
  <si>
    <t>4117</t>
  </si>
  <si>
    <t>4118</t>
  </si>
  <si>
    <t>掲示板(看護職員配置表)</t>
    <rPh sb="0" eb="3">
      <t>ケイジバン</t>
    </rPh>
    <phoneticPr fontId="3"/>
  </si>
  <si>
    <t>4119</t>
  </si>
  <si>
    <t>廊下(幹部諸室前)</t>
    <rPh sb="0" eb="2">
      <t>ロウカ</t>
    </rPh>
    <rPh sb="3" eb="5">
      <t>カンブ</t>
    </rPh>
    <rPh sb="5" eb="6">
      <t>ショ</t>
    </rPh>
    <rPh sb="6" eb="7">
      <t>シツ</t>
    </rPh>
    <rPh sb="7" eb="8">
      <t>マエ</t>
    </rPh>
    <phoneticPr fontId="3"/>
  </si>
  <si>
    <t>4120</t>
  </si>
  <si>
    <t>4121</t>
  </si>
  <si>
    <t>4122</t>
  </si>
  <si>
    <t>4123</t>
  </si>
  <si>
    <t>事務局</t>
    <rPh sb="0" eb="3">
      <t>ジムキョク</t>
    </rPh>
    <phoneticPr fontId="3"/>
  </si>
  <si>
    <t>折りたたみ机</t>
  </si>
  <si>
    <t>木製椅子</t>
  </si>
  <si>
    <t>小</t>
    <rPh sb="0" eb="1">
      <t>ショウ</t>
    </rPh>
    <phoneticPr fontId="3"/>
  </si>
  <si>
    <t>下棚(ｼｪﾙﾋﾞﾝｸﾞ)</t>
    <rPh sb="0" eb="1">
      <t>シタ</t>
    </rPh>
    <rPh sb="1" eb="2">
      <t>タナ</t>
    </rPh>
    <phoneticPr fontId="3"/>
  </si>
  <si>
    <t>ﾘﾈﾝｶｰﾄ</t>
  </si>
  <si>
    <t>ﾌﾟﾗﾝﾀｰ</t>
  </si>
  <si>
    <t>正面風除室</t>
    <rPh sb="0" eb="2">
      <t>ショウメン</t>
    </rPh>
    <rPh sb="2" eb="4">
      <t>フウジョ</t>
    </rPh>
    <rPh sb="4" eb="5">
      <t>シツ</t>
    </rPh>
    <phoneticPr fontId="3"/>
  </si>
  <si>
    <t>傘立て</t>
  </si>
  <si>
    <t>掲示板</t>
  </si>
  <si>
    <t>事務局</t>
    <rPh sb="0" eb="2">
      <t>ジム</t>
    </rPh>
    <rPh sb="2" eb="3">
      <t>キョク</t>
    </rPh>
    <phoneticPr fontId="3"/>
  </si>
  <si>
    <t>女子更衣室</t>
    <rPh sb="0" eb="2">
      <t>ジョシ</t>
    </rPh>
    <rPh sb="2" eb="5">
      <t>コウイシツ</t>
    </rPh>
    <phoneticPr fontId="3"/>
  </si>
  <si>
    <t>4157</t>
  </si>
  <si>
    <t>4158</t>
  </si>
  <si>
    <t>4159</t>
  </si>
  <si>
    <t>事務局前通路</t>
    <rPh sb="0" eb="3">
      <t>ジムキョク</t>
    </rPh>
    <rPh sb="3" eb="4">
      <t>マエ</t>
    </rPh>
    <rPh sb="4" eb="6">
      <t>ツウロ</t>
    </rPh>
    <phoneticPr fontId="3"/>
  </si>
  <si>
    <t>4160</t>
  </si>
  <si>
    <t>4161</t>
  </si>
  <si>
    <t>4162</t>
  </si>
  <si>
    <t>4163</t>
  </si>
  <si>
    <t>4164</t>
  </si>
  <si>
    <t>4165</t>
  </si>
  <si>
    <t>4166</t>
  </si>
  <si>
    <t>4167</t>
  </si>
  <si>
    <t>4168</t>
  </si>
  <si>
    <t>4169</t>
  </si>
  <si>
    <t>仕切板付</t>
    <rPh sb="0" eb="2">
      <t>シキ</t>
    </rPh>
    <rPh sb="2" eb="3">
      <t>イタ</t>
    </rPh>
    <rPh sb="3" eb="4">
      <t>ツキ</t>
    </rPh>
    <phoneticPr fontId="3"/>
  </si>
  <si>
    <t>4170</t>
  </si>
  <si>
    <t>4171</t>
  </si>
  <si>
    <t>4172</t>
  </si>
  <si>
    <t>4173</t>
  </si>
  <si>
    <t>4174</t>
  </si>
  <si>
    <t>4175</t>
  </si>
  <si>
    <t>4176</t>
  </si>
  <si>
    <t>事務局(総務)</t>
    <rPh sb="0" eb="3">
      <t>ジムキョク</t>
    </rPh>
    <rPh sb="4" eb="6">
      <t>ソウム</t>
    </rPh>
    <phoneticPr fontId="3"/>
  </si>
  <si>
    <t>4177</t>
  </si>
  <si>
    <t>ｶｳﾝﾀｰ</t>
  </si>
  <si>
    <t>事務局総務班</t>
    <rPh sb="0" eb="3">
      <t>ジムキョク</t>
    </rPh>
    <rPh sb="3" eb="6">
      <t>ソウムハン</t>
    </rPh>
    <phoneticPr fontId="3"/>
  </si>
  <si>
    <t>4178</t>
  </si>
  <si>
    <t>取手や鍵が壊れている</t>
    <rPh sb="0" eb="2">
      <t>トッテ</t>
    </rPh>
    <rPh sb="3" eb="4">
      <t>カギ</t>
    </rPh>
    <rPh sb="5" eb="6">
      <t>コワ</t>
    </rPh>
    <phoneticPr fontId="1"/>
  </si>
  <si>
    <t>4179</t>
  </si>
  <si>
    <t>4180</t>
  </si>
  <si>
    <t>4181</t>
  </si>
  <si>
    <t>三菱</t>
    <rPh sb="0" eb="2">
      <t>ミツビシ</t>
    </rPh>
    <phoneticPr fontId="3"/>
  </si>
  <si>
    <t>MR-P15C</t>
  </si>
  <si>
    <t>2018年製</t>
    <rPh sb="4" eb="5">
      <t>ネン</t>
    </rPh>
    <rPh sb="5" eb="6">
      <t>セイ</t>
    </rPh>
    <phoneticPr fontId="3"/>
  </si>
  <si>
    <t>4182</t>
  </si>
  <si>
    <t>4183</t>
  </si>
  <si>
    <t>4184</t>
  </si>
  <si>
    <t>脱衣ｶｺﾞ</t>
    <rPh sb="0" eb="2">
      <t>ダツイ</t>
    </rPh>
    <phoneticPr fontId="3"/>
  </si>
  <si>
    <t>4185</t>
  </si>
  <si>
    <t>2段ﾜｺﾞﾝ</t>
    <rPh sb="1" eb="2">
      <t>ダン</t>
    </rPh>
    <phoneticPr fontId="3"/>
  </si>
  <si>
    <t>部品が無く、安定しないため</t>
    <rPh sb="0" eb="2">
      <t>ブヒン</t>
    </rPh>
    <rPh sb="3" eb="4">
      <t>ナ</t>
    </rPh>
    <rPh sb="6" eb="8">
      <t>アンテイ</t>
    </rPh>
    <phoneticPr fontId="1"/>
  </si>
  <si>
    <t>4186</t>
  </si>
  <si>
    <t>4187</t>
  </si>
  <si>
    <t>4188</t>
  </si>
  <si>
    <t>4189</t>
  </si>
  <si>
    <t>4190</t>
  </si>
  <si>
    <t>扉が閉じないため</t>
    <rPh sb="0" eb="1">
      <t>トビラ</t>
    </rPh>
    <rPh sb="2" eb="3">
      <t>ト</t>
    </rPh>
    <phoneticPr fontId="1"/>
  </si>
  <si>
    <t>4191</t>
  </si>
  <si>
    <t>下棚（引出)</t>
    <rPh sb="0" eb="1">
      <t>シタ</t>
    </rPh>
    <rPh sb="1" eb="2">
      <t>タナ</t>
    </rPh>
    <rPh sb="3" eb="5">
      <t>ヒキダシ</t>
    </rPh>
    <phoneticPr fontId="3"/>
  </si>
  <si>
    <t>4192</t>
  </si>
  <si>
    <t>4193</t>
  </si>
  <si>
    <t>ｺｸﾖ</t>
  </si>
  <si>
    <t>KPS-MX100</t>
  </si>
  <si>
    <t>4194</t>
  </si>
  <si>
    <t>4195</t>
  </si>
  <si>
    <t>座面が壊れている</t>
    <rPh sb="0" eb="2">
      <t>ザメン</t>
    </rPh>
    <rPh sb="3" eb="4">
      <t>コワ</t>
    </rPh>
    <phoneticPr fontId="1"/>
  </si>
  <si>
    <t>4196</t>
  </si>
  <si>
    <t>4197</t>
  </si>
  <si>
    <t>4198</t>
  </si>
  <si>
    <t>4199</t>
  </si>
  <si>
    <t>4200</t>
  </si>
  <si>
    <t>4201</t>
  </si>
  <si>
    <t>4202</t>
  </si>
  <si>
    <t>4203</t>
  </si>
  <si>
    <t>4204</t>
  </si>
  <si>
    <t>4205</t>
  </si>
  <si>
    <t>4206</t>
  </si>
  <si>
    <t>高さが低く、引出も破損している</t>
    <rPh sb="0" eb="1">
      <t>タカ</t>
    </rPh>
    <rPh sb="3" eb="4">
      <t>ヒク</t>
    </rPh>
    <rPh sb="6" eb="8">
      <t>ヒキダシ</t>
    </rPh>
    <rPh sb="9" eb="11">
      <t>ハソン</t>
    </rPh>
    <phoneticPr fontId="1"/>
  </si>
  <si>
    <t>4207</t>
  </si>
  <si>
    <t>4208</t>
  </si>
  <si>
    <t>4209</t>
  </si>
  <si>
    <t>下棚(片開)</t>
    <rPh sb="0" eb="1">
      <t>シタ</t>
    </rPh>
    <rPh sb="1" eb="2">
      <t>タナ</t>
    </rPh>
    <rPh sb="3" eb="4">
      <t>カタ</t>
    </rPh>
    <rPh sb="4" eb="5">
      <t>ヒラ</t>
    </rPh>
    <phoneticPr fontId="3"/>
  </si>
  <si>
    <t>コーヒー業者の物品</t>
    <rPh sb="4" eb="6">
      <t>ギョウシャ</t>
    </rPh>
    <rPh sb="7" eb="9">
      <t>ブッピン</t>
    </rPh>
    <phoneticPr fontId="1"/>
  </si>
  <si>
    <t>4210</t>
  </si>
  <si>
    <t>4211</t>
  </si>
  <si>
    <t>4212</t>
  </si>
  <si>
    <t>私物のため</t>
    <rPh sb="0" eb="2">
      <t>シブツ</t>
    </rPh>
    <phoneticPr fontId="1"/>
  </si>
  <si>
    <t>4213</t>
  </si>
  <si>
    <t>下棚(両開)</t>
    <rPh sb="0" eb="1">
      <t>シタ</t>
    </rPh>
    <rPh sb="1" eb="2">
      <t>タナ</t>
    </rPh>
    <rPh sb="3" eb="5">
      <t>リョウヒラ</t>
    </rPh>
    <phoneticPr fontId="3"/>
  </si>
  <si>
    <t>4214</t>
  </si>
  <si>
    <t>事務室</t>
    <rPh sb="0" eb="3">
      <t>ジムシツ</t>
    </rPh>
    <phoneticPr fontId="1"/>
  </si>
  <si>
    <t>4215</t>
  </si>
  <si>
    <t>4216</t>
  </si>
  <si>
    <t>下棚(引出）</t>
    <rPh sb="0" eb="1">
      <t>シタ</t>
    </rPh>
    <rPh sb="1" eb="2">
      <t>タナ</t>
    </rPh>
    <rPh sb="3" eb="5">
      <t>ヒキダシ</t>
    </rPh>
    <phoneticPr fontId="3"/>
  </si>
  <si>
    <t>4217</t>
  </si>
  <si>
    <t>4218</t>
  </si>
  <si>
    <t>上下棚(扉形状混合)</t>
    <rPh sb="0" eb="2">
      <t>ジョウゲ</t>
    </rPh>
    <rPh sb="2" eb="3">
      <t>タナ</t>
    </rPh>
    <rPh sb="4" eb="9">
      <t>トビラケイジョウコンゴウ</t>
    </rPh>
    <phoneticPr fontId="3"/>
  </si>
  <si>
    <t>4219</t>
  </si>
  <si>
    <t>4220</t>
  </si>
  <si>
    <t>上下棚(両開/両開)</t>
    <rPh sb="0" eb="2">
      <t>ジョウゲ</t>
    </rPh>
    <rPh sb="2" eb="3">
      <t>タナ</t>
    </rPh>
    <rPh sb="4" eb="6">
      <t>リョウヒラ</t>
    </rPh>
    <rPh sb="7" eb="9">
      <t>リョウカイ</t>
    </rPh>
    <phoneticPr fontId="3"/>
  </si>
  <si>
    <t>4221</t>
  </si>
  <si>
    <t>上下棚(両開/両開)</t>
    <rPh sb="0" eb="2">
      <t>ジョウゲ</t>
    </rPh>
    <rPh sb="2" eb="3">
      <t>タナ</t>
    </rPh>
    <rPh sb="4" eb="5">
      <t>リョウ</t>
    </rPh>
    <rPh sb="5" eb="6">
      <t>ヒラ</t>
    </rPh>
    <rPh sb="7" eb="8">
      <t>リョウ</t>
    </rPh>
    <rPh sb="8" eb="9">
      <t>ヒラ</t>
    </rPh>
    <phoneticPr fontId="3"/>
  </si>
  <si>
    <t>4222</t>
  </si>
  <si>
    <t>4223</t>
  </si>
  <si>
    <t>4224</t>
  </si>
  <si>
    <t>4225</t>
  </si>
  <si>
    <t>4226</t>
  </si>
  <si>
    <t>4227</t>
  </si>
  <si>
    <t>月次表　　壁掛</t>
    <rPh sb="0" eb="2">
      <t>ゲツジ</t>
    </rPh>
    <rPh sb="2" eb="3">
      <t>ヒョウ</t>
    </rPh>
    <rPh sb="5" eb="7">
      <t>カベカケ</t>
    </rPh>
    <phoneticPr fontId="3"/>
  </si>
  <si>
    <t>4228</t>
  </si>
  <si>
    <t>机</t>
    <rPh sb="0" eb="1">
      <t>ツクエ</t>
    </rPh>
    <phoneticPr fontId="3"/>
  </si>
  <si>
    <t>4229</t>
  </si>
  <si>
    <t>4230</t>
  </si>
  <si>
    <t>4231</t>
  </si>
  <si>
    <t>ELSONIC</t>
  </si>
  <si>
    <t>ECG-FMW603</t>
  </si>
  <si>
    <t>寄贈品　　2022年製</t>
    <rPh sb="0" eb="2">
      <t>キゾウ</t>
    </rPh>
    <rPh sb="2" eb="3">
      <t>ヒン</t>
    </rPh>
    <rPh sb="9" eb="10">
      <t>ネン</t>
    </rPh>
    <rPh sb="10" eb="11">
      <t>セイ</t>
    </rPh>
    <phoneticPr fontId="3"/>
  </si>
  <si>
    <t>4232</t>
  </si>
  <si>
    <t>4233</t>
  </si>
  <si>
    <t>引出が壊れている</t>
    <rPh sb="0" eb="2">
      <t>ヒキダシ</t>
    </rPh>
    <rPh sb="3" eb="4">
      <t>コワ</t>
    </rPh>
    <phoneticPr fontId="1"/>
  </si>
  <si>
    <t>4234</t>
  </si>
  <si>
    <t>4235</t>
  </si>
  <si>
    <t>4236</t>
  </si>
  <si>
    <t>4237</t>
  </si>
  <si>
    <t>4238</t>
  </si>
  <si>
    <t>4239</t>
  </si>
  <si>
    <t>4240</t>
  </si>
  <si>
    <t>4241</t>
  </si>
  <si>
    <t>車輪が壊れている</t>
    <rPh sb="0" eb="2">
      <t>シャリン</t>
    </rPh>
    <rPh sb="3" eb="4">
      <t>コワ</t>
    </rPh>
    <phoneticPr fontId="1"/>
  </si>
  <si>
    <t>×</t>
  </si>
  <si>
    <t>4242</t>
  </si>
  <si>
    <t>4243</t>
  </si>
  <si>
    <t>4244</t>
  </si>
  <si>
    <t>4245</t>
  </si>
  <si>
    <t>4246</t>
  </si>
  <si>
    <t>4247</t>
  </si>
  <si>
    <t>4248</t>
  </si>
  <si>
    <t>4249</t>
  </si>
  <si>
    <t>4250</t>
  </si>
  <si>
    <t>4251</t>
  </si>
  <si>
    <t>4252</t>
  </si>
  <si>
    <t>4253</t>
  </si>
  <si>
    <t>4254</t>
  </si>
  <si>
    <t>4255</t>
  </si>
  <si>
    <t>4256</t>
  </si>
  <si>
    <t>4257</t>
  </si>
  <si>
    <t>4258</t>
  </si>
  <si>
    <t>4259</t>
  </si>
  <si>
    <t>4260</t>
  </si>
  <si>
    <t>4261</t>
  </si>
  <si>
    <t>事務局(管理)</t>
    <rPh sb="0" eb="3">
      <t>ジムキョク</t>
    </rPh>
    <rPh sb="4" eb="6">
      <t>カンリ</t>
    </rPh>
    <phoneticPr fontId="3"/>
  </si>
  <si>
    <t>4262</t>
  </si>
  <si>
    <t>4263</t>
  </si>
  <si>
    <t>4264</t>
  </si>
  <si>
    <t>4265</t>
  </si>
  <si>
    <t>4266</t>
  </si>
  <si>
    <t>4267</t>
  </si>
  <si>
    <t>4268</t>
  </si>
  <si>
    <t>4269</t>
  </si>
  <si>
    <t>下棚(ｶﾞﾗｽ引違)</t>
    <rPh sb="0" eb="1">
      <t>シタ</t>
    </rPh>
    <rPh sb="1" eb="2">
      <t>タナ</t>
    </rPh>
    <rPh sb="7" eb="9">
      <t>ヒキチガイ</t>
    </rPh>
    <phoneticPr fontId="3"/>
  </si>
  <si>
    <t>4270</t>
  </si>
  <si>
    <t>4271</t>
  </si>
  <si>
    <t>4272</t>
  </si>
  <si>
    <t>上下棚(引違/両開)</t>
    <rPh sb="0" eb="3">
      <t>ジョウゲタナ</t>
    </rPh>
    <rPh sb="4" eb="6">
      <t>ヒキチガイ</t>
    </rPh>
    <rPh sb="7" eb="8">
      <t>リョウ</t>
    </rPh>
    <rPh sb="8" eb="9">
      <t>ヒラ</t>
    </rPh>
    <phoneticPr fontId="3"/>
  </si>
  <si>
    <t>4273</t>
  </si>
  <si>
    <t>上下棚(ｶﾞﾗｽ引/両開)</t>
    <rPh sb="0" eb="3">
      <t>ジョウゲタナ</t>
    </rPh>
    <rPh sb="9" eb="11">
      <t>リョウカイ</t>
    </rPh>
    <rPh sb="11" eb="12">
      <t>）</t>
    </rPh>
    <phoneticPr fontId="3"/>
  </si>
  <si>
    <t>4274</t>
  </si>
  <si>
    <t>4275</t>
  </si>
  <si>
    <t>4276</t>
  </si>
  <si>
    <t>4277</t>
  </si>
  <si>
    <t>4278</t>
  </si>
  <si>
    <t>4279</t>
  </si>
  <si>
    <t>×</t>
    <phoneticPr fontId="1"/>
  </si>
  <si>
    <t>4280</t>
  </si>
  <si>
    <t>4281</t>
  </si>
  <si>
    <t>4282</t>
  </si>
  <si>
    <t>4283</t>
  </si>
  <si>
    <t>4284</t>
  </si>
  <si>
    <t>4285</t>
  </si>
  <si>
    <t>4286</t>
  </si>
  <si>
    <t>4287</t>
  </si>
  <si>
    <t>4288</t>
  </si>
  <si>
    <t>4289</t>
  </si>
  <si>
    <t>4290</t>
  </si>
  <si>
    <t>4291</t>
  </si>
  <si>
    <t>ｺﾋﾟｰ室</t>
    <rPh sb="4" eb="5">
      <t>シツ</t>
    </rPh>
    <phoneticPr fontId="3"/>
  </si>
  <si>
    <t>4292</t>
  </si>
  <si>
    <t>4293</t>
  </si>
  <si>
    <t>4294</t>
  </si>
  <si>
    <t>上下棚(引違/引違)</t>
    <rPh sb="0" eb="2">
      <t>ジョウゲ</t>
    </rPh>
    <rPh sb="2" eb="3">
      <t>タナ</t>
    </rPh>
    <rPh sb="4" eb="6">
      <t>ヒキチガイ</t>
    </rPh>
    <rPh sb="7" eb="9">
      <t>ヒキチガイ</t>
    </rPh>
    <phoneticPr fontId="3"/>
  </si>
  <si>
    <t>4295</t>
  </si>
  <si>
    <t>4296</t>
  </si>
  <si>
    <t>平机</t>
    <rPh sb="0" eb="1">
      <t>ヒラ</t>
    </rPh>
    <rPh sb="1" eb="2">
      <t>ツクエ</t>
    </rPh>
    <phoneticPr fontId="3"/>
  </si>
  <si>
    <t>4297</t>
  </si>
  <si>
    <t>MSｼｭﾚｯﾀﾞｰ</t>
  </si>
  <si>
    <t>V231</t>
  </si>
  <si>
    <t>当直ﾍﾞｯﾄﾞ</t>
  </si>
  <si>
    <t>事務椅子(肘無)</t>
  </si>
  <si>
    <t>KV-21DA75</t>
  </si>
  <si>
    <t>19B5</t>
  </si>
  <si>
    <t>ﾐｽﾀｰﾏｯｸｽ</t>
  </si>
  <si>
    <t>LE-M22D220B</t>
  </si>
  <si>
    <t>ﾘﾊﾋﾞﾘ用</t>
    <rPh sb="5" eb="6">
      <t>ヨウ</t>
    </rPh>
    <phoneticPr fontId="3"/>
  </si>
  <si>
    <t>棚(両開き)</t>
  </si>
  <si>
    <t>現研修医当直室　</t>
    <rPh sb="0" eb="1">
      <t>ゲン</t>
    </rPh>
    <rPh sb="1" eb="4">
      <t>ケンシュウイ</t>
    </rPh>
    <rPh sb="4" eb="7">
      <t>トウチョクシツ</t>
    </rPh>
    <phoneticPr fontId="1"/>
  </si>
  <si>
    <t>○</t>
  </si>
  <si>
    <t>現研修医当直室　破れあり</t>
    <rPh sb="0" eb="1">
      <t>ゲン</t>
    </rPh>
    <rPh sb="1" eb="4">
      <t>ケンシュウイ</t>
    </rPh>
    <rPh sb="4" eb="7">
      <t>トウチョクシツ</t>
    </rPh>
    <rPh sb="8" eb="9">
      <t>ヤブ</t>
    </rPh>
    <phoneticPr fontId="1"/>
  </si>
  <si>
    <t>TH-24C305</t>
  </si>
  <si>
    <t>現研修医当直室</t>
    <phoneticPr fontId="1"/>
  </si>
  <si>
    <t>冷凍冷蔵庫</t>
  </si>
  <si>
    <t>NR-B147W</t>
  </si>
  <si>
    <t>廃棄済み</t>
    <rPh sb="0" eb="2">
      <t>ハイキ</t>
    </rPh>
    <rPh sb="2" eb="3">
      <t>ズ</t>
    </rPh>
    <phoneticPr fontId="1"/>
  </si>
  <si>
    <t>空気清浄機</t>
  </si>
  <si>
    <t>ｼﾘｳｽ</t>
  </si>
  <si>
    <t>SV-WA9A200</t>
  </si>
  <si>
    <t>寄贈品(ﾉｼﾞﾏ)</t>
    <rPh sb="0" eb="2">
      <t>キゾウ</t>
    </rPh>
    <rPh sb="2" eb="3">
      <t>ヒン</t>
    </rPh>
    <phoneticPr fontId="3"/>
  </si>
  <si>
    <t>掃除機</t>
  </si>
  <si>
    <t>ﾂｲﾝﾊﾞｰﾄﾞ</t>
  </si>
  <si>
    <t>ET-SCA35</t>
  </si>
  <si>
    <t>湯沸室</t>
    <rPh sb="0" eb="2">
      <t>ユワ</t>
    </rPh>
    <rPh sb="2" eb="3">
      <t>シツ</t>
    </rPh>
    <phoneticPr fontId="3"/>
  </si>
  <si>
    <t>食器棚</t>
  </si>
  <si>
    <t>ｶｰﾄ</t>
  </si>
  <si>
    <t>ﾅｼｮﾅﾙ</t>
  </si>
  <si>
    <t>NR-B8T1</t>
  </si>
  <si>
    <t>電子ﾚﾝｼﾞ</t>
  </si>
  <si>
    <t>ｴﾙｿﾆｯｸ</t>
  </si>
  <si>
    <t>EG-MW7052</t>
  </si>
  <si>
    <t>NE-FL100</t>
  </si>
  <si>
    <t>電気ﾎﾟｯﾄ</t>
  </si>
  <si>
    <t>CD-WY</t>
  </si>
  <si>
    <t>NC-22E3</t>
  </si>
  <si>
    <t>4人用</t>
    <rPh sb="1" eb="3">
      <t>ニンヨウ</t>
    </rPh>
    <phoneticPr fontId="3"/>
  </si>
  <si>
    <t>2人用</t>
    <rPh sb="1" eb="3">
      <t>ニンヨウ</t>
    </rPh>
    <phoneticPr fontId="3"/>
  </si>
  <si>
    <t>ｵｰﾌﾟﾝ棚</t>
  </si>
  <si>
    <t>棚(片開き)</t>
  </si>
  <si>
    <t>掃除具入れ</t>
    <rPh sb="0" eb="2">
      <t>ソウジ</t>
    </rPh>
    <rPh sb="2" eb="3">
      <t>グ</t>
    </rPh>
    <rPh sb="3" eb="4">
      <t>イ</t>
    </rPh>
    <phoneticPr fontId="3"/>
  </si>
  <si>
    <t>汚れあり</t>
    <rPh sb="0" eb="1">
      <t>ヨゴ</t>
    </rPh>
    <phoneticPr fontId="3"/>
  </si>
  <si>
    <t>ｵｰﾌﾞﾝﾄｰｽﾀｰ</t>
  </si>
  <si>
    <t>CD-WZ30</t>
  </si>
  <si>
    <t>PDH-F300</t>
  </si>
  <si>
    <t>ﾄｰｽﾀｰ</t>
  </si>
  <si>
    <t>ET-SW80</t>
  </si>
  <si>
    <t>SJ-WA35B</t>
  </si>
  <si>
    <t>冷蔵庫</t>
  </si>
  <si>
    <t>NR-A7B-W</t>
  </si>
  <si>
    <t>ﾊﾝｶﾞｰｽﾀﾝﾄﾞ</t>
  </si>
  <si>
    <t>CV-DU</t>
  </si>
  <si>
    <t>GR-118TN</t>
  </si>
  <si>
    <t>脱衣ｶｺﾞ</t>
  </si>
  <si>
    <t>ｶﾋﾞあり</t>
  </si>
  <si>
    <t>簡易ﾍﾞｯﾄﾞ</t>
  </si>
  <si>
    <t>棚(ｶﾞﾗｽ引違い)</t>
  </si>
  <si>
    <t>棚(引違い)</t>
  </si>
  <si>
    <t>RE-T3</t>
  </si>
  <si>
    <t>ｱｸｱ</t>
  </si>
  <si>
    <t>AQR-16F</t>
  </si>
  <si>
    <t>袖机(引出)</t>
  </si>
  <si>
    <t>祭壇</t>
  </si>
  <si>
    <t>休憩室(外来)</t>
    <rPh sb="0" eb="2">
      <t>キュウケイ</t>
    </rPh>
    <rPh sb="2" eb="3">
      <t>シツ</t>
    </rPh>
    <rPh sb="4" eb="6">
      <t>ガイライ</t>
    </rPh>
    <phoneticPr fontId="3"/>
  </si>
  <si>
    <t>荷物ﾛｯｶｰ</t>
  </si>
  <si>
    <t>12人用</t>
    <rPh sb="2" eb="4">
      <t>ニンヨウ</t>
    </rPh>
    <phoneticPr fontId="3"/>
  </si>
  <si>
    <t>6人用×2</t>
    <rPh sb="1" eb="3">
      <t>ニンヨウ</t>
    </rPh>
    <phoneticPr fontId="3"/>
  </si>
  <si>
    <t>12人用×2</t>
    <rPh sb="2" eb="4">
      <t>ニンヨウ</t>
    </rPh>
    <phoneticPr fontId="3"/>
  </si>
  <si>
    <t>LC-26E8</t>
  </si>
  <si>
    <t>RO-S5A</t>
  </si>
  <si>
    <t>ｺｲｽﾞﾐ</t>
  </si>
  <si>
    <t>CU-DM</t>
  </si>
  <si>
    <t>NR-174TR</t>
  </si>
  <si>
    <t>R-22A1</t>
  </si>
  <si>
    <t>壁</t>
    <rPh sb="0" eb="1">
      <t>カベ</t>
    </rPh>
    <phoneticPr fontId="3"/>
  </si>
  <si>
    <t>KC-F50</t>
  </si>
  <si>
    <t>衣装ｹｰｽ</t>
  </si>
  <si>
    <t>0674</t>
  </si>
  <si>
    <t>医局</t>
    <rPh sb="0" eb="2">
      <t>イキョク</t>
    </rPh>
    <phoneticPr fontId="1"/>
  </si>
  <si>
    <t>ﾛｯｶｰ(12人用)</t>
    <rPh sb="7" eb="8">
      <t>ニン</t>
    </rPh>
    <rPh sb="8" eb="9">
      <t>ヨウ</t>
    </rPh>
    <phoneticPr fontId="3"/>
  </si>
  <si>
    <t>0729</t>
  </si>
  <si>
    <t>0730</t>
  </si>
  <si>
    <t>0736</t>
  </si>
  <si>
    <t>0737</t>
  </si>
  <si>
    <t>0738</t>
  </si>
  <si>
    <t>0739</t>
  </si>
  <si>
    <t>0740</t>
  </si>
  <si>
    <t>0741</t>
  </si>
  <si>
    <t>0742</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</si>
  <si>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</si>
  <si>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</si>
  <si>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</si>
  <si>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</si>
  <si>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</si>
  <si>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</si>
  <si>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</si>
  <si>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</si>
  <si>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</si>
  <si>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</si>
  <si>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</si>
  <si>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</si>
  <si>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</si>
  <si>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</si>
  <si>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</si>
  <si>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</si>
  <si>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</si>
  <si>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</si>
  <si>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</si>
  <si>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</si>
  <si>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</si>
  <si>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</si>
  <si>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</si>
  <si>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</si>
  <si>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</si>
  <si>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</si>
  <si>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</si>
  <si>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</si>
  <si>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</si>
  <si>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0778</t>
  </si>
  <si>
    <t>前室(看護師仮眠室)</t>
    <rPh sb="0" eb="2">
      <t>ゼンシツ</t>
    </rPh>
    <rPh sb="3" eb="6">
      <t>カンゴシ</t>
    </rPh>
    <rPh sb="6" eb="9">
      <t>カミンシツ</t>
    </rPh>
    <phoneticPr fontId="3"/>
  </si>
  <si>
    <t>0786</t>
  </si>
  <si>
    <t>0787</t>
  </si>
  <si>
    <t>上下棚(ｶﾞﾗｽ引/2引)</t>
    <rPh sb="0" eb="2">
      <t>ジョウゲ</t>
    </rPh>
    <rPh sb="2" eb="3">
      <t>タナ</t>
    </rPh>
    <rPh sb="8" eb="9">
      <t>ヒ</t>
    </rPh>
    <rPh sb="11" eb="12">
      <t>）</t>
    </rPh>
    <phoneticPr fontId="3"/>
  </si>
  <si>
    <t>0788</t>
  </si>
  <si>
    <t>0789</t>
  </si>
  <si>
    <t>0790</t>
  </si>
  <si>
    <t>当直ﾍﾞｯﾄﾞ</t>
    <rPh sb="0" eb="2">
      <t>トウチョク</t>
    </rPh>
    <phoneticPr fontId="3"/>
  </si>
  <si>
    <t>床頭台</t>
    <rPh sb="0" eb="3">
      <t>ショウトウダイ</t>
    </rPh>
    <phoneticPr fontId="3"/>
  </si>
  <si>
    <t>0799</t>
  </si>
  <si>
    <t>0800</t>
  </si>
  <si>
    <t>師長当直室</t>
    <rPh sb="0" eb="2">
      <t>シチョウ</t>
    </rPh>
    <rPh sb="2" eb="5">
      <t>トウチョクシツ</t>
    </rPh>
    <phoneticPr fontId="3"/>
  </si>
  <si>
    <t>3段ﾜｺﾞﾝ</t>
    <rPh sb="1" eb="2">
      <t>ダン</t>
    </rPh>
    <phoneticPr fontId="3"/>
  </si>
  <si>
    <t>SJ-H12D-S</t>
  </si>
  <si>
    <t>TV台</t>
    <rPh sb="2" eb="3">
      <t>ダイ</t>
    </rPh>
    <phoneticPr fontId="3"/>
  </si>
  <si>
    <t>LC-32EB</t>
  </si>
  <si>
    <t>師長当直室(給湯)</t>
    <rPh sb="0" eb="2">
      <t>シチョウ</t>
    </rPh>
    <rPh sb="2" eb="5">
      <t>トウチョクシツ</t>
    </rPh>
    <rPh sb="6" eb="8">
      <t>キュウトウ</t>
    </rPh>
    <phoneticPr fontId="3"/>
  </si>
  <si>
    <t>0817</t>
  </si>
  <si>
    <t>電気ｹﾄﾙ</t>
    <rPh sb="0" eb="2">
      <t>デンキ</t>
    </rPh>
    <phoneticPr fontId="3"/>
  </si>
  <si>
    <t>倉庫2-3</t>
    <rPh sb="0" eb="2">
      <t>ソウコ</t>
    </rPh>
    <phoneticPr fontId="3"/>
  </si>
  <si>
    <t>4306</t>
  </si>
  <si>
    <t>4307</t>
  </si>
  <si>
    <t>4308</t>
  </si>
  <si>
    <t>4309</t>
  </si>
  <si>
    <t>4310</t>
  </si>
  <si>
    <t>男子看護師更衣室</t>
    <rPh sb="0" eb="2">
      <t>ダンシ</t>
    </rPh>
    <rPh sb="2" eb="4">
      <t>カンゴ</t>
    </rPh>
    <rPh sb="4" eb="5">
      <t>シ</t>
    </rPh>
    <rPh sb="5" eb="7">
      <t>コウイ</t>
    </rPh>
    <rPh sb="7" eb="8">
      <t>シツ</t>
    </rPh>
    <phoneticPr fontId="3"/>
  </si>
  <si>
    <t>休憩室</t>
    <rPh sb="0" eb="3">
      <t>キュウケイシツ</t>
    </rPh>
    <phoneticPr fontId="3"/>
  </si>
  <si>
    <t>小児科･小児外科･看護部</t>
    <rPh sb="0" eb="2">
      <t>ショウニ</t>
    </rPh>
    <rPh sb="2" eb="3">
      <t>カ</t>
    </rPh>
    <rPh sb="4" eb="6">
      <t>ショウニ</t>
    </rPh>
    <rPh sb="6" eb="8">
      <t>ゲカ</t>
    </rPh>
    <rPh sb="9" eb="11">
      <t>カンゴ</t>
    </rPh>
    <rPh sb="11" eb="12">
      <t>ブ</t>
    </rPh>
    <phoneticPr fontId="3"/>
  </si>
  <si>
    <t>片袖机</t>
  </si>
  <si>
    <t>4D病棟</t>
    <rPh sb="2" eb="4">
      <t>ビョウトウ</t>
    </rPh>
    <phoneticPr fontId="1"/>
  </si>
  <si>
    <t>ｽﾀｯﾌ室(4D病棟)</t>
    <rPh sb="4" eb="5">
      <t>シツ</t>
    </rPh>
    <rPh sb="8" eb="10">
      <t>ビョウトウ</t>
    </rPh>
    <phoneticPr fontId="1"/>
  </si>
  <si>
    <t>18人用</t>
    <rPh sb="2" eb="4">
      <t>ニンヨウ</t>
    </rPh>
    <phoneticPr fontId="3"/>
  </si>
  <si>
    <t>32A1S</t>
  </si>
  <si>
    <t>NE-T151</t>
  </si>
  <si>
    <t>MR-H26T-P</t>
  </si>
  <si>
    <t>鏡</t>
  </si>
  <si>
    <t>ｸﾘｽﾀﾙｹｰｽ</t>
  </si>
  <si>
    <t>ﾃﾞｲﾙｰﾑ</t>
  </si>
  <si>
    <t>ﾃｰﾌﾞﾙ（丸）</t>
  </si>
  <si>
    <t>39S7</t>
  </si>
  <si>
    <t>DVDﾌﾟﾚｲﾔｰ</t>
  </si>
  <si>
    <t>DVP-SR20</t>
  </si>
  <si>
    <t>TV台</t>
  </si>
  <si>
    <t>ﾌﾟﾚｲﾏｯﾄ</t>
  </si>
  <si>
    <t>給茶機</t>
  </si>
  <si>
    <t>機器№446</t>
    <rPh sb="0" eb="2">
      <t>キキ</t>
    </rPh>
    <phoneticPr fontId="3"/>
  </si>
  <si>
    <t>NH-6025</t>
  </si>
  <si>
    <t>木製</t>
    <rPh sb="0" eb="2">
      <t>モクセイ</t>
    </rPh>
    <phoneticPr fontId="3"/>
  </si>
  <si>
    <t>棚(引出)</t>
  </si>
  <si>
    <t>ﾌﾟﾚｲﾙｰﾑ</t>
  </si>
  <si>
    <t>木製棚</t>
  </si>
  <si>
    <t>おもちゃ入れ</t>
    <rPh sb="4" eb="5">
      <t>イ</t>
    </rPh>
    <phoneticPr fontId="3"/>
  </si>
  <si>
    <t>破棄した</t>
    <rPh sb="0" eb="2">
      <t>ハキ</t>
    </rPh>
    <phoneticPr fontId="3"/>
  </si>
  <si>
    <t>子供用</t>
    <rPh sb="0" eb="3">
      <t>コドモヨウ</t>
    </rPh>
    <phoneticPr fontId="3"/>
  </si>
  <si>
    <t>配膳室</t>
    <rPh sb="0" eb="3">
      <t>ハイゼンシツ</t>
    </rPh>
    <phoneticPr fontId="3"/>
  </si>
  <si>
    <t>棚(ｶﾞﾗｽ引違い)+棚(引違い)</t>
  </si>
  <si>
    <t>栄養科ｱﾝｹｰﾄ用紙に3階分なかった</t>
    <rPh sb="0" eb="3">
      <t>エイヨウカ</t>
    </rPh>
    <rPh sb="8" eb="10">
      <t>ヨウシ</t>
    </rPh>
    <rPh sb="12" eb="13">
      <t>カイ</t>
    </rPh>
    <rPh sb="13" eb="14">
      <t>ブン</t>
    </rPh>
    <phoneticPr fontId="3"/>
  </si>
  <si>
    <t>※要確認</t>
    <rPh sb="1" eb="4">
      <t>ヨウカクニン</t>
    </rPh>
    <phoneticPr fontId="3"/>
  </si>
  <si>
    <t>食器乾燥機</t>
  </si>
  <si>
    <t>ｽﾀｯﾌｽﾃｰｼｮﾝ</t>
  </si>
  <si>
    <t>丸椅子(ｷｬｽﾀｰ付)</t>
  </si>
  <si>
    <t>OF-18J</t>
  </si>
  <si>
    <t>汚物室(4D病棟)</t>
    <rPh sb="0" eb="3">
      <t>オブツシツ</t>
    </rPh>
    <rPh sb="6" eb="8">
      <t>ビョウトウ</t>
    </rPh>
    <phoneticPr fontId="1"/>
  </si>
  <si>
    <t>ﾊｲｽﾂｰﾙ</t>
  </si>
  <si>
    <t>ﾌﾟﾘﾝﾀ台</t>
  </si>
  <si>
    <t>PCｶｰﾄ</t>
  </si>
  <si>
    <t>処置室(4D病棟)</t>
    <rPh sb="0" eb="2">
      <t>ショチ</t>
    </rPh>
    <rPh sb="2" eb="3">
      <t>シツ</t>
    </rPh>
    <rPh sb="6" eb="8">
      <t>ビョウトウ</t>
    </rPh>
    <phoneticPr fontId="1"/>
  </si>
  <si>
    <t>丸椅子(ｽﾀｯｷﾝｸﾞ)</t>
  </si>
  <si>
    <t>HCU</t>
  </si>
  <si>
    <t>Airdog</t>
  </si>
  <si>
    <t>X8Pro</t>
  </si>
  <si>
    <t>△</t>
    <phoneticPr fontId="3"/>
  </si>
  <si>
    <t>汚物処理室</t>
    <rPh sb="0" eb="2">
      <t>オブツ</t>
    </rPh>
    <rPh sb="2" eb="5">
      <t>ショリシツ</t>
    </rPh>
    <phoneticPr fontId="3"/>
  </si>
  <si>
    <t>機器№410</t>
    <rPh sb="0" eb="2">
      <t>キキ</t>
    </rPh>
    <phoneticPr fontId="3"/>
  </si>
  <si>
    <t>機器№411</t>
    <rPh sb="0" eb="2">
      <t>キキ</t>
    </rPh>
    <phoneticPr fontId="3"/>
  </si>
  <si>
    <t>写真1枚（4514-4517）</t>
    <rPh sb="0" eb="2">
      <t>シャシン</t>
    </rPh>
    <rPh sb="3" eb="4">
      <t>マイ</t>
    </rPh>
    <phoneticPr fontId="3"/>
  </si>
  <si>
    <t>院内学級</t>
    <rPh sb="0" eb="2">
      <t>インナイ</t>
    </rPh>
    <rPh sb="2" eb="4">
      <t>ガッキュウ</t>
    </rPh>
    <phoneticPr fontId="3"/>
  </si>
  <si>
    <t>教育委員会</t>
    <rPh sb="0" eb="2">
      <t>キョウイク</t>
    </rPh>
    <rPh sb="2" eb="5">
      <t>イインカイ</t>
    </rPh>
    <phoneticPr fontId="3"/>
  </si>
  <si>
    <t>ー</t>
    <phoneticPr fontId="3"/>
  </si>
  <si>
    <t>学校机</t>
  </si>
  <si>
    <t>学校椅子</t>
  </si>
  <si>
    <t>面談室</t>
    <rPh sb="0" eb="3">
      <t>メンダンシツ</t>
    </rPh>
    <phoneticPr fontId="3"/>
  </si>
  <si>
    <t>平机</t>
  </si>
  <si>
    <t>器材庫(4D病棟)</t>
    <rPh sb="0" eb="3">
      <t>キザイコ</t>
    </rPh>
    <rPh sb="6" eb="8">
      <t>ビョウトウ</t>
    </rPh>
    <phoneticPr fontId="1"/>
  </si>
  <si>
    <t>写真1枚（4537-4541）</t>
    <rPh sb="0" eb="2">
      <t>シャシン</t>
    </rPh>
    <rPh sb="3" eb="4">
      <t>マイ</t>
    </rPh>
    <phoneticPr fontId="3"/>
  </si>
  <si>
    <t>4C病棟</t>
    <rPh sb="2" eb="4">
      <t>ビョウトウ</t>
    </rPh>
    <phoneticPr fontId="1"/>
  </si>
  <si>
    <t>ｽﾀｯﾌ室(4C病棟)</t>
    <rPh sb="4" eb="5">
      <t>シツ</t>
    </rPh>
    <rPh sb="8" eb="10">
      <t>ビョウトウ</t>
    </rPh>
    <phoneticPr fontId="1"/>
  </si>
  <si>
    <t>2597</t>
  </si>
  <si>
    <t>MR-C37Z</t>
  </si>
  <si>
    <t>2016年製</t>
    <rPh sb="4" eb="5">
      <t>ネン</t>
    </rPh>
    <rPh sb="5" eb="6">
      <t>セイ</t>
    </rPh>
    <phoneticPr fontId="3"/>
  </si>
  <si>
    <t>2598</t>
  </si>
  <si>
    <t>ﾚｸﾞｻﾞ22A2</t>
  </si>
  <si>
    <t>故障中</t>
    <rPh sb="0" eb="3">
      <t>コショウチュウ</t>
    </rPh>
    <phoneticPr fontId="3"/>
  </si>
  <si>
    <t>ｽﾀｯﾌｽﾃｰｼｮﾝ(4C病棟)</t>
    <rPh sb="13" eb="15">
      <t>ビョウトウ</t>
    </rPh>
    <phoneticPr fontId="1"/>
  </si>
  <si>
    <t>2599</t>
  </si>
  <si>
    <t>2600</t>
  </si>
  <si>
    <t>2601</t>
  </si>
  <si>
    <t>ﾛｯｶｰ(6人用)</t>
    <rPh sb="6" eb="8">
      <t>ニンヨウ</t>
    </rPh>
    <phoneticPr fontId="3"/>
  </si>
  <si>
    <t>2602</t>
  </si>
  <si>
    <t>4Fではもう使用したくない</t>
    <rPh sb="6" eb="8">
      <t>シヨウ</t>
    </rPh>
    <phoneticPr fontId="3"/>
  </si>
  <si>
    <t>2603</t>
  </si>
  <si>
    <t>PCﾗｯｸ</t>
    <phoneticPr fontId="3"/>
  </si>
  <si>
    <t>2604</t>
  </si>
  <si>
    <t>※記載なし</t>
    <rPh sb="1" eb="3">
      <t>キサイ</t>
    </rPh>
    <phoneticPr fontId="3"/>
  </si>
  <si>
    <t>2605</t>
  </si>
  <si>
    <t>2606</t>
  </si>
  <si>
    <t>2607</t>
  </si>
  <si>
    <t>2608</t>
  </si>
  <si>
    <t>2609</t>
  </si>
  <si>
    <t>ﾚﾝｼﾞﾗｯｸ</t>
  </si>
  <si>
    <t>2610</t>
  </si>
  <si>
    <t>EOT-032</t>
  </si>
  <si>
    <t>2611</t>
  </si>
  <si>
    <t>RE-T2</t>
  </si>
  <si>
    <t>2612</t>
  </si>
  <si>
    <t>CD-SE</t>
  </si>
  <si>
    <t>2613</t>
  </si>
  <si>
    <t>CK-FS10</t>
  </si>
  <si>
    <t>2614</t>
  </si>
  <si>
    <t>2615</t>
  </si>
  <si>
    <t>食器乾燥機</t>
    <rPh sb="0" eb="2">
      <t>ショッキ</t>
    </rPh>
    <rPh sb="2" eb="4">
      <t>カンソウ</t>
    </rPh>
    <rPh sb="4" eb="5">
      <t>キ</t>
    </rPh>
    <phoneticPr fontId="3"/>
  </si>
  <si>
    <t>山善</t>
    <rPh sb="0" eb="2">
      <t>ヤマゼン</t>
    </rPh>
    <phoneticPr fontId="3"/>
  </si>
  <si>
    <t>2616</t>
  </si>
  <si>
    <t>4/3　4Fから引きあげてもらってます</t>
    <rPh sb="8" eb="9">
      <t>ヒ</t>
    </rPh>
    <phoneticPr fontId="3"/>
  </si>
  <si>
    <t>2617</t>
  </si>
  <si>
    <t>2618</t>
  </si>
  <si>
    <t>器材庫(4C病棟)</t>
    <rPh sb="0" eb="2">
      <t>キザイ</t>
    </rPh>
    <rPh sb="2" eb="3">
      <t>コ</t>
    </rPh>
    <rPh sb="6" eb="8">
      <t>ビョウトウ</t>
    </rPh>
    <phoneticPr fontId="1"/>
  </si>
  <si>
    <t>2619</t>
  </si>
  <si>
    <t>特浴室</t>
    <rPh sb="0" eb="2">
      <t>トクヨク</t>
    </rPh>
    <rPh sb="2" eb="3">
      <t>シツ</t>
    </rPh>
    <phoneticPr fontId="3"/>
  </si>
  <si>
    <t>2620</t>
  </si>
  <si>
    <t>2621</t>
  </si>
  <si>
    <t>2622</t>
  </si>
  <si>
    <t>2623</t>
  </si>
  <si>
    <t>丸椅子(背有)</t>
    <rPh sb="0" eb="3">
      <t>マルイス</t>
    </rPh>
    <rPh sb="4" eb="5">
      <t>セ</t>
    </rPh>
    <rPh sb="5" eb="6">
      <t>アリ</t>
    </rPh>
    <phoneticPr fontId="3"/>
  </si>
  <si>
    <t>2624</t>
  </si>
  <si>
    <t>汚物室(4C病棟)</t>
    <rPh sb="0" eb="2">
      <t>オブツ</t>
    </rPh>
    <rPh sb="2" eb="3">
      <t>シツ</t>
    </rPh>
    <rPh sb="6" eb="8">
      <t>ビョウトウ</t>
    </rPh>
    <phoneticPr fontId="1"/>
  </si>
  <si>
    <t>2625</t>
  </si>
  <si>
    <t>VＤ-Ｂ5Ｓ</t>
  </si>
  <si>
    <t>2626</t>
  </si>
  <si>
    <t>2627</t>
  </si>
  <si>
    <t>眼科診察室</t>
    <rPh sb="0" eb="2">
      <t>ガンカ</t>
    </rPh>
    <rPh sb="2" eb="5">
      <t>シンサツシツ</t>
    </rPh>
    <phoneticPr fontId="3"/>
  </si>
  <si>
    <t>2628</t>
  </si>
  <si>
    <t>眼科では使用しなし→新規購入依頼</t>
    <rPh sb="0" eb="2">
      <t>ガンカ</t>
    </rPh>
    <rPh sb="4" eb="6">
      <t>シヨウ</t>
    </rPh>
    <rPh sb="10" eb="12">
      <t>シンキ</t>
    </rPh>
    <rPh sb="12" eb="14">
      <t>コウニュウ</t>
    </rPh>
    <rPh sb="14" eb="16">
      <t>イライ</t>
    </rPh>
    <phoneticPr fontId="3"/>
  </si>
  <si>
    <t>※4F病棟ｱﾝｹｰﾄより※△外来（眼科）ｱﾝｹｰﾄより</t>
    <rPh sb="3" eb="5">
      <t>ビョウトウ</t>
    </rPh>
    <rPh sb="14" eb="16">
      <t>ガイライ</t>
    </rPh>
    <rPh sb="17" eb="19">
      <t>ガンカ</t>
    </rPh>
    <phoneticPr fontId="3"/>
  </si>
  <si>
    <t>看護部･眼科</t>
    <rPh sb="0" eb="2">
      <t>カンゴ</t>
    </rPh>
    <rPh sb="2" eb="3">
      <t>ブ</t>
    </rPh>
    <rPh sb="4" eb="6">
      <t>ガンカ</t>
    </rPh>
    <phoneticPr fontId="3"/>
  </si>
  <si>
    <r>
      <t>○</t>
    </r>
    <r>
      <rPr>
        <sz val="12"/>
        <color rgb="FFFF0000"/>
        <rFont val="游ゴシック"/>
        <family val="3"/>
        <charset val="128"/>
        <scheme val="minor"/>
      </rPr>
      <t>△</t>
    </r>
    <phoneticPr fontId="3"/>
  </si>
  <si>
    <t>処置室(4C病棟)</t>
    <rPh sb="0" eb="2">
      <t>ショチ</t>
    </rPh>
    <rPh sb="2" eb="3">
      <t>シツ</t>
    </rPh>
    <rPh sb="6" eb="8">
      <t>ビョウトウ</t>
    </rPh>
    <phoneticPr fontId="1"/>
  </si>
  <si>
    <t>2629</t>
  </si>
  <si>
    <t>ﾄﾞｸﾀｰｽﾂｰﾙ</t>
  </si>
  <si>
    <t>眼科では使用しなし→新規購入依頼</t>
  </si>
  <si>
    <t>2630</t>
  </si>
  <si>
    <t>眼科では使用しなし→新規購入依頼なし</t>
    <rPh sb="14" eb="16">
      <t>イライ</t>
    </rPh>
    <phoneticPr fontId="3"/>
  </si>
  <si>
    <t>2631</t>
  </si>
  <si>
    <t>2632</t>
  </si>
  <si>
    <t>2633</t>
  </si>
  <si>
    <t>※外来（眼科）ｱﾝｹｰﾄより</t>
    <rPh sb="1" eb="3">
      <t>ガイライ</t>
    </rPh>
    <rPh sb="4" eb="6">
      <t>ガンカ</t>
    </rPh>
    <phoneticPr fontId="3"/>
  </si>
  <si>
    <t>2634</t>
  </si>
  <si>
    <t>2635</t>
  </si>
  <si>
    <t>2636</t>
  </si>
  <si>
    <t>2637</t>
  </si>
  <si>
    <t>2638</t>
  </si>
  <si>
    <t>2639</t>
  </si>
  <si>
    <t>2640</t>
  </si>
  <si>
    <t>2641</t>
  </si>
  <si>
    <t>ｶﾝﾌｧﾚﾝｽ室</t>
    <rPh sb="7" eb="8">
      <t>シツ</t>
    </rPh>
    <phoneticPr fontId="3"/>
  </si>
  <si>
    <t>2642</t>
  </si>
  <si>
    <t>2643</t>
  </si>
  <si>
    <t>2644</t>
  </si>
  <si>
    <t>上下棚(ｶﾞﾗｽ引/ｶﾞﾗｽ引）</t>
    <rPh sb="0" eb="2">
      <t>ジョウゲ</t>
    </rPh>
    <rPh sb="2" eb="3">
      <t>タナ</t>
    </rPh>
    <rPh sb="8" eb="9">
      <t>ヒ</t>
    </rPh>
    <rPh sb="14" eb="15">
      <t>ヒ</t>
    </rPh>
    <phoneticPr fontId="3"/>
  </si>
  <si>
    <t>2645</t>
  </si>
  <si>
    <t>2646</t>
  </si>
  <si>
    <t>2647</t>
  </si>
  <si>
    <t>2648</t>
  </si>
  <si>
    <t>2649</t>
  </si>
  <si>
    <t>2650</t>
  </si>
  <si>
    <t>2651</t>
  </si>
  <si>
    <t>2652</t>
  </si>
  <si>
    <t>2653</t>
  </si>
  <si>
    <t>耳鼻科診察室</t>
    <rPh sb="0" eb="3">
      <t>ジビカ</t>
    </rPh>
    <rPh sb="3" eb="6">
      <t>シンサツシツ</t>
    </rPh>
    <phoneticPr fontId="3"/>
  </si>
  <si>
    <t>2654</t>
  </si>
  <si>
    <t>看護部･耳鼻科</t>
    <rPh sb="0" eb="2">
      <t>カンゴ</t>
    </rPh>
    <rPh sb="2" eb="3">
      <t>ブ</t>
    </rPh>
    <rPh sb="4" eb="7">
      <t>ジビカ</t>
    </rPh>
    <phoneticPr fontId="3"/>
  </si>
  <si>
    <t>2655</t>
  </si>
  <si>
    <t>2656</t>
  </si>
  <si>
    <t>2657</t>
  </si>
  <si>
    <t>ﾅｰｽｽﾃｰｼｮﾝ</t>
  </si>
  <si>
    <t>2658</t>
  </si>
  <si>
    <t>ﾅｰｽﾃｰﾌﾞﾙ</t>
  </si>
  <si>
    <t>2659</t>
  </si>
  <si>
    <t>壁掛</t>
    <rPh sb="0" eb="2">
      <t>カベカ</t>
    </rPh>
    <phoneticPr fontId="3"/>
  </si>
  <si>
    <t>2660</t>
  </si>
  <si>
    <t>2661</t>
  </si>
  <si>
    <t>2662</t>
  </si>
  <si>
    <t>ﾛｰｽﾂｰﾙ(背有)</t>
    <rPh sb="7" eb="8">
      <t>セ</t>
    </rPh>
    <rPh sb="8" eb="9">
      <t>アリ</t>
    </rPh>
    <phoneticPr fontId="3"/>
  </si>
  <si>
    <t>2663</t>
  </si>
  <si>
    <t>2664</t>
  </si>
  <si>
    <t>2665</t>
  </si>
  <si>
    <t>2666</t>
  </si>
  <si>
    <t>2667</t>
  </si>
  <si>
    <t>2668</t>
  </si>
  <si>
    <t>2669</t>
  </si>
  <si>
    <t>2670</t>
  </si>
  <si>
    <t>2671</t>
  </si>
  <si>
    <t>2672</t>
  </si>
  <si>
    <t>2673</t>
  </si>
  <si>
    <t>2674</t>
  </si>
  <si>
    <t>2675</t>
  </si>
  <si>
    <t>2676</t>
  </si>
  <si>
    <t>浴室</t>
    <rPh sb="0" eb="2">
      <t>ヨクシツ</t>
    </rPh>
    <phoneticPr fontId="3"/>
  </si>
  <si>
    <t>2677</t>
  </si>
  <si>
    <t>2678</t>
  </si>
  <si>
    <t>2679</t>
  </si>
  <si>
    <t>ﾘﾊﾋﾞﾘ</t>
    <phoneticPr fontId="1"/>
  </si>
  <si>
    <t>病棟ﾘﾊﾋﾞﾘﾃｰｼｮﾝ室</t>
    <rPh sb="0" eb="2">
      <t>ビョウトウ</t>
    </rPh>
    <rPh sb="12" eb="13">
      <t>シツ</t>
    </rPh>
    <phoneticPr fontId="1"/>
  </si>
  <si>
    <t>ﾘﾊﾋﾞﾘﾃｰｼｮﾝ科･看護部</t>
    <rPh sb="10" eb="11">
      <t>カ</t>
    </rPh>
    <rPh sb="12" eb="14">
      <t>カンゴ</t>
    </rPh>
    <rPh sb="14" eb="15">
      <t>ブ</t>
    </rPh>
    <phoneticPr fontId="3"/>
  </si>
  <si>
    <t>2681</t>
  </si>
  <si>
    <t>✕</t>
    <phoneticPr fontId="3"/>
  </si>
  <si>
    <t>2682</t>
  </si>
  <si>
    <t>ﾘﾊﾋﾞﾘ</t>
  </si>
  <si>
    <t>2683</t>
  </si>
  <si>
    <t>木製椅子</t>
    <rPh sb="0" eb="2">
      <t>モクセイ</t>
    </rPh>
    <rPh sb="2" eb="4">
      <t>イス</t>
    </rPh>
    <phoneticPr fontId="3"/>
  </si>
  <si>
    <t>2684</t>
  </si>
  <si>
    <t>2685</t>
  </si>
  <si>
    <t>機能訓練室</t>
    <rPh sb="0" eb="2">
      <t>キノウ</t>
    </rPh>
    <rPh sb="2" eb="4">
      <t>クンレン</t>
    </rPh>
    <rPh sb="4" eb="5">
      <t>シツ</t>
    </rPh>
    <phoneticPr fontId="1"/>
  </si>
  <si>
    <t>2686</t>
  </si>
  <si>
    <t>2687</t>
  </si>
  <si>
    <t>2688</t>
  </si>
  <si>
    <t>2689</t>
  </si>
  <si>
    <t>2690</t>
  </si>
  <si>
    <t>2691</t>
  </si>
  <si>
    <t>2692</t>
  </si>
  <si>
    <t>2693</t>
  </si>
  <si>
    <t>2694</t>
  </si>
  <si>
    <t>2695</t>
  </si>
  <si>
    <t>2696</t>
  </si>
  <si>
    <t>2697</t>
  </si>
  <si>
    <t>2698</t>
  </si>
  <si>
    <t>※栄養科ｱﾝｹｰﾄより(病棟記載なし)</t>
    <rPh sb="1" eb="4">
      <t>エイヨウカ</t>
    </rPh>
    <rPh sb="12" eb="14">
      <t>ビョウトウ</t>
    </rPh>
    <rPh sb="14" eb="16">
      <t>キサイ</t>
    </rPh>
    <phoneticPr fontId="3"/>
  </si>
  <si>
    <t>栄養科･看護部</t>
    <rPh sb="0" eb="3">
      <t>エイヨウカ</t>
    </rPh>
    <rPh sb="4" eb="6">
      <t>カンゴ</t>
    </rPh>
    <rPh sb="6" eb="7">
      <t>ブ</t>
    </rPh>
    <phoneticPr fontId="3"/>
  </si>
  <si>
    <t>病棟と要相談</t>
    <rPh sb="0" eb="2">
      <t>ビョウトウ</t>
    </rPh>
    <rPh sb="3" eb="6">
      <t>ヨウソウダン</t>
    </rPh>
    <phoneticPr fontId="3"/>
  </si>
  <si>
    <t>2699</t>
  </si>
  <si>
    <t>上下棚(ｶﾞﾗｽ引/引違）</t>
    <rPh sb="0" eb="2">
      <t>ジョウゲ</t>
    </rPh>
    <rPh sb="2" eb="3">
      <t>タナ</t>
    </rPh>
    <rPh sb="8" eb="9">
      <t>ヒ</t>
    </rPh>
    <rPh sb="10" eb="12">
      <t>ヒキチガイ</t>
    </rPh>
    <phoneticPr fontId="3"/>
  </si>
  <si>
    <t>2700</t>
  </si>
  <si>
    <t>栄養科･看護部</t>
    <rPh sb="0" eb="3">
      <t>エイヨウカ</t>
    </rPh>
    <rPh sb="4" eb="7">
      <t>カンゴブ</t>
    </rPh>
    <phoneticPr fontId="3"/>
  </si>
  <si>
    <t>2701</t>
  </si>
  <si>
    <t>待合ｿﾌｧ</t>
    <rPh sb="0" eb="2">
      <t>マチアイ</t>
    </rPh>
    <phoneticPr fontId="3"/>
  </si>
  <si>
    <t>看護部</t>
  </si>
  <si>
    <t>2702</t>
  </si>
  <si>
    <t>2703</t>
  </si>
  <si>
    <t>2704</t>
  </si>
  <si>
    <t>2705</t>
  </si>
  <si>
    <t>2706</t>
  </si>
  <si>
    <t>SONY</t>
  </si>
  <si>
    <t>KDL-40V5</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</si>
  <si>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</si>
  <si>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</si>
  <si>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</si>
  <si>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</si>
  <si>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</si>
  <si>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</si>
  <si>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</si>
  <si>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</si>
  <si>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</si>
  <si>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</si>
  <si>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</si>
  <si>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</si>
  <si>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</si>
  <si>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</si>
  <si>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</si>
  <si>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</si>
  <si>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</si>
  <si>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</si>
  <si>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</si>
  <si>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</si>
  <si>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</si>
  <si>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</si>
  <si>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</si>
  <si>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</si>
  <si>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</si>
  <si>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</si>
  <si>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</si>
  <si>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</si>
  <si>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</si>
  <si>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空気清浄機</t>
    <rPh sb="0" eb="2">
      <t>クウキ</t>
    </rPh>
    <rPh sb="2" eb="5">
      <t>セイジョウキ</t>
    </rPh>
    <phoneticPr fontId="3"/>
  </si>
  <si>
    <t>ｴｱｰﾄﾞｯｸ</t>
  </si>
  <si>
    <t>故障中</t>
    <rPh sb="0" eb="2">
      <t>コショウ</t>
    </rPh>
    <rPh sb="2" eb="3">
      <t>チュウ</t>
    </rPh>
    <phoneticPr fontId="3"/>
  </si>
  <si>
    <t>2736</t>
  </si>
  <si>
    <t>2737</t>
  </si>
  <si>
    <t>2738</t>
  </si>
  <si>
    <t>2739</t>
  </si>
  <si>
    <t>NT-T40</t>
  </si>
  <si>
    <t>2740</t>
  </si>
  <si>
    <t>2741</t>
  </si>
  <si>
    <t>2742</t>
  </si>
  <si>
    <t>2743</t>
  </si>
  <si>
    <t>KDL-40V1</t>
  </si>
  <si>
    <t>ET-WG22</t>
  </si>
  <si>
    <t>H16</t>
  </si>
  <si>
    <t>棚(ｶﾞﾗｽ引違い)+棚(ｶﾞﾗｽ引違い)</t>
  </si>
  <si>
    <t>ﾘﾊﾋﾞﾘﾃｰｼｮﾝ室</t>
    <rPh sb="10" eb="11">
      <t>シツ</t>
    </rPh>
    <phoneticPr fontId="3"/>
  </si>
  <si>
    <t>ﾘﾊﾋﾞﾘﾃｰｼｮﾝ科･看護部</t>
    <rPh sb="10" eb="11">
      <t>カ</t>
    </rPh>
    <rPh sb="12" eb="15">
      <t>カンゴブ</t>
    </rPh>
    <phoneticPr fontId="3"/>
  </si>
  <si>
    <t>YDA-500</t>
  </si>
  <si>
    <t>R5</t>
  </si>
  <si>
    <t>ｱﾝｹｰﾄ記載ありませんでした</t>
    <rPh sb="5" eb="7">
      <t>キサイ</t>
    </rPh>
    <phoneticPr fontId="3"/>
  </si>
  <si>
    <t>4B病棟</t>
    <rPh sb="2" eb="4">
      <t>ビョウトウ</t>
    </rPh>
    <phoneticPr fontId="1"/>
  </si>
  <si>
    <t>処置室(4B病棟)</t>
    <rPh sb="0" eb="3">
      <t>ショチシツ</t>
    </rPh>
    <rPh sb="6" eb="8">
      <t>ビョウトウ</t>
    </rPh>
    <phoneticPr fontId="1"/>
  </si>
  <si>
    <t>器材庫(4B病棟)</t>
    <rPh sb="0" eb="3">
      <t>キザイコ</t>
    </rPh>
    <rPh sb="6" eb="8">
      <t>ビョウトウ</t>
    </rPh>
    <phoneticPr fontId="1"/>
  </si>
  <si>
    <t>機器№1080</t>
    <rPh sb="0" eb="2">
      <t>キキ</t>
    </rPh>
    <phoneticPr fontId="3"/>
  </si>
  <si>
    <t>2人用</t>
    <rPh sb="0" eb="3">
      <t>フタリヨウ</t>
    </rPh>
    <phoneticPr fontId="3"/>
  </si>
  <si>
    <t>KDE-2000</t>
  </si>
  <si>
    <t>ｽﾀｯﾌ室(4B病棟)</t>
    <rPh sb="4" eb="5">
      <t>シツ</t>
    </rPh>
    <rPh sb="8" eb="10">
      <t>ビョウトウ</t>
    </rPh>
    <phoneticPr fontId="1"/>
  </si>
  <si>
    <t>MR-E50R-S</t>
  </si>
  <si>
    <t>ｽﾀｯﾌｽﾃｰｼｮﾝ(4B病棟)</t>
    <rPh sb="13" eb="15">
      <t>ビョウトウ</t>
    </rPh>
    <phoneticPr fontId="1"/>
  </si>
  <si>
    <t>6人用</t>
    <rPh sb="1" eb="3">
      <t>ニンヨウ</t>
    </rPh>
    <phoneticPr fontId="3"/>
  </si>
  <si>
    <t>KDL-26J1</t>
  </si>
  <si>
    <t>BDZ-RS15</t>
  </si>
  <si>
    <t>鍵なし</t>
    <rPh sb="0" eb="1">
      <t>カギ</t>
    </rPh>
    <phoneticPr fontId="3"/>
  </si>
  <si>
    <t>PDK-A</t>
  </si>
  <si>
    <t>電気ｹﾄﾙ</t>
  </si>
  <si>
    <t>T-fal</t>
  </si>
  <si>
    <t>MRO-JS7</t>
  </si>
  <si>
    <t>看護師休憩室</t>
    <rPh sb="0" eb="3">
      <t>カンゴシ</t>
    </rPh>
    <rPh sb="3" eb="5">
      <t>キュウケイ</t>
    </rPh>
    <rPh sb="5" eb="6">
      <t>シツ</t>
    </rPh>
    <phoneticPr fontId="3"/>
  </si>
  <si>
    <t>4A病棟</t>
    <rPh sb="2" eb="4">
      <t>ビョウトウ</t>
    </rPh>
    <phoneticPr fontId="1"/>
  </si>
  <si>
    <t>ｽﾀｯﾌ室(4A病棟)</t>
    <rPh sb="4" eb="5">
      <t>シツ</t>
    </rPh>
    <rPh sb="8" eb="10">
      <t>ビョウトウ</t>
    </rPh>
    <phoneticPr fontId="1"/>
  </si>
  <si>
    <t>食器洗浄器</t>
  </si>
  <si>
    <t>FD-S35T4</t>
  </si>
  <si>
    <t>姿見</t>
  </si>
  <si>
    <t>SJ-PD31J</t>
  </si>
  <si>
    <t>DVP-NS53T</t>
  </si>
  <si>
    <t>RE-TD1</t>
  </si>
  <si>
    <t>ﾃｨﾌｧｰﾙ</t>
  </si>
  <si>
    <t>ｻﾝﾖｰ</t>
  </si>
  <si>
    <t>40S22</t>
  </si>
  <si>
    <t>器材庫(4A病棟)</t>
    <rPh sb="0" eb="3">
      <t>キザイコ</t>
    </rPh>
    <rPh sb="6" eb="8">
      <t>ビョウトウ</t>
    </rPh>
    <phoneticPr fontId="1"/>
  </si>
  <si>
    <t>ﾌｸﾀﾞ電子</t>
    <rPh sb="4" eb="6">
      <t>デンシ</t>
    </rPh>
    <phoneticPr fontId="3"/>
  </si>
  <si>
    <t>FDS-GONα</t>
  </si>
  <si>
    <t>機器No.992</t>
    <rPh sb="0" eb="2">
      <t>キキ</t>
    </rPh>
    <phoneticPr fontId="3"/>
  </si>
  <si>
    <t>会議室へ返却</t>
    <rPh sb="0" eb="2">
      <t>カイギ</t>
    </rPh>
    <rPh sb="2" eb="3">
      <t>シツ</t>
    </rPh>
    <rPh sb="4" eb="6">
      <t>ヘンキャク</t>
    </rPh>
    <phoneticPr fontId="3"/>
  </si>
  <si>
    <t>✕</t>
    <phoneticPr fontId="1"/>
  </si>
  <si>
    <t>✕</t>
  </si>
  <si>
    <t>※6F病棟ｱﾝｹｰﾄより</t>
    <rPh sb="3" eb="5">
      <t>ビョウトウ</t>
    </rPh>
    <phoneticPr fontId="3"/>
  </si>
  <si>
    <t>洗面洗濯室</t>
    <rPh sb="0" eb="2">
      <t>センメン</t>
    </rPh>
    <rPh sb="2" eb="4">
      <t>センタク</t>
    </rPh>
    <rPh sb="4" eb="5">
      <t>シツ</t>
    </rPh>
    <phoneticPr fontId="3"/>
  </si>
  <si>
    <t>ｼｬﾜｰﾁｪｱ</t>
  </si>
  <si>
    <t>ﾘﾈﾝ庫(ﾀﾞｰﾃｨｰ)</t>
    <rPh sb="3" eb="4">
      <t>コ</t>
    </rPh>
    <phoneticPr fontId="3"/>
  </si>
  <si>
    <t>ﾛｯｶｰ(掃除用)</t>
  </si>
  <si>
    <t>棚(引違い)+棚(引違い)</t>
  </si>
  <si>
    <t>※栄養科ｱﾝｹｰﾄより</t>
    <rPh sb="1" eb="4">
      <t>エイヨウカ</t>
    </rPh>
    <phoneticPr fontId="3"/>
  </si>
  <si>
    <t>6F病棟用</t>
    <rPh sb="2" eb="4">
      <t>ビョウトウ</t>
    </rPh>
    <rPh sb="4" eb="5">
      <t>ヨウ</t>
    </rPh>
    <phoneticPr fontId="3"/>
  </si>
  <si>
    <t>TOHOTAIYO</t>
  </si>
  <si>
    <t>TH-32LF1</t>
  </si>
  <si>
    <t>NT-T41</t>
  </si>
  <si>
    <t>NE-S12</t>
  </si>
  <si>
    <t>産科･婦人科病棟</t>
    <rPh sb="0" eb="2">
      <t>サンカ</t>
    </rPh>
    <rPh sb="3" eb="8">
      <t>フジンカビョウトウ</t>
    </rPh>
    <phoneticPr fontId="1"/>
  </si>
  <si>
    <t>ｶﾝﾌｧﾚﾝｽ室</t>
    <rPh sb="7" eb="8">
      <t>シツ</t>
    </rPh>
    <phoneticPr fontId="1"/>
  </si>
  <si>
    <t>産科･看護部</t>
    <rPh sb="0" eb="2">
      <t>サンカ</t>
    </rPh>
    <rPh sb="3" eb="6">
      <t>カンゴブ</t>
    </rPh>
    <phoneticPr fontId="3"/>
  </si>
  <si>
    <t>MFICU</t>
  </si>
  <si>
    <t>ｽﾀｯﾌｽﾃｰｼｮﾝ</t>
    <phoneticPr fontId="1"/>
  </si>
  <si>
    <t>EY-KA50</t>
  </si>
  <si>
    <t>ぐらつき/錆</t>
    <rPh sb="5" eb="6">
      <t>サビ</t>
    </rPh>
    <phoneticPr fontId="3"/>
  </si>
  <si>
    <t>ｼｰﾙなし</t>
    <phoneticPr fontId="3"/>
  </si>
  <si>
    <t>物あり、ｼｰﾙなし</t>
    <rPh sb="0" eb="1">
      <t>モノ</t>
    </rPh>
    <phoneticPr fontId="3"/>
  </si>
  <si>
    <t>医師控室</t>
    <rPh sb="0" eb="4">
      <t>イシヒカエシツ</t>
    </rPh>
    <phoneticPr fontId="3"/>
  </si>
  <si>
    <t>ｽﾀｯﾌ室(産科･婦人科病棟)</t>
    <rPh sb="4" eb="5">
      <t>シツ</t>
    </rPh>
    <rPh sb="6" eb="8">
      <t>サンカ</t>
    </rPh>
    <rPh sb="9" eb="14">
      <t>フジンカビョウトウ</t>
    </rPh>
    <phoneticPr fontId="1"/>
  </si>
  <si>
    <t>LC-19K7</t>
  </si>
  <si>
    <t>ﾛｰﾊﾞｯｸ</t>
  </si>
  <si>
    <t>汚物室</t>
    <rPh sb="0" eb="2">
      <t>オブツ</t>
    </rPh>
    <rPh sb="2" eb="3">
      <t>シツ</t>
    </rPh>
    <phoneticPr fontId="1"/>
  </si>
  <si>
    <t>MFICU</t>
    <phoneticPr fontId="1"/>
  </si>
  <si>
    <t>器材庫2</t>
    <rPh sb="0" eb="3">
      <t>キザイコ</t>
    </rPh>
    <phoneticPr fontId="1"/>
  </si>
  <si>
    <t>産褥椅子</t>
  </si>
  <si>
    <t>LDR2</t>
  </si>
  <si>
    <t>棚</t>
  </si>
  <si>
    <t>扉閉まらない</t>
    <rPh sb="0" eb="1">
      <t>トビラ</t>
    </rPh>
    <rPh sb="1" eb="2">
      <t>シ</t>
    </rPh>
    <phoneticPr fontId="3"/>
  </si>
  <si>
    <t>扇風機</t>
  </si>
  <si>
    <t>16段×3/3段×1</t>
    <rPh sb="2" eb="3">
      <t>ダン</t>
    </rPh>
    <rPh sb="7" eb="8">
      <t>ダン</t>
    </rPh>
    <phoneticPr fontId="3"/>
  </si>
  <si>
    <t>NR-B52T3</t>
  </si>
  <si>
    <t>RE-F18A</t>
  </si>
  <si>
    <t>寄贈品</t>
    <rPh sb="0" eb="3">
      <t>キゾウヒン</t>
    </rPh>
    <phoneticPr fontId="3"/>
  </si>
  <si>
    <t>M-TR3A</t>
  </si>
  <si>
    <t>LC-32E9</t>
  </si>
  <si>
    <t>沐浴ｽﾍﾟｰｽ</t>
    <rPh sb="0" eb="2">
      <t>モクヨク</t>
    </rPh>
    <phoneticPr fontId="1"/>
  </si>
  <si>
    <t>※栄養科ｱﾝｹｰﾄより(病棟は記載なし)</t>
    <rPh sb="12" eb="14">
      <t>ビョウトウ</t>
    </rPh>
    <rPh sb="15" eb="17">
      <t>キサイ</t>
    </rPh>
    <phoneticPr fontId="3"/>
  </si>
  <si>
    <t>産科･看護部･栄養科</t>
    <rPh sb="0" eb="2">
      <t>サンカ</t>
    </rPh>
    <rPh sb="3" eb="6">
      <t>カンゴブ</t>
    </rPh>
    <rPh sb="7" eb="10">
      <t>エイヨウカ</t>
    </rPh>
    <phoneticPr fontId="3"/>
  </si>
  <si>
    <t>ET-VS35</t>
  </si>
  <si>
    <t>ﾊｲｱｰﾙ</t>
  </si>
  <si>
    <t>JM-172</t>
  </si>
  <si>
    <t>使用不可</t>
    <rPh sb="0" eb="2">
      <t>シヨウ</t>
    </rPh>
    <rPh sb="2" eb="4">
      <t>フカ</t>
    </rPh>
    <phoneticPr fontId="3"/>
  </si>
  <si>
    <t>ﾌﾞﾗｳﾝ管</t>
    <rPh sb="5" eb="6">
      <t>カン</t>
    </rPh>
    <phoneticPr fontId="3"/>
  </si>
  <si>
    <t>VHSﾌﾟﾚｲﾔｰ</t>
  </si>
  <si>
    <t>DVDﾌﾟﾚｲﾔｰ</t>
    <phoneticPr fontId="3"/>
  </si>
  <si>
    <t>ﾊﾟｲｵﾆｱ</t>
  </si>
  <si>
    <t>DV-545</t>
  </si>
  <si>
    <t>ﾘﾈﾝ庫</t>
    <rPh sb="3" eb="4">
      <t>コ</t>
    </rPh>
    <phoneticPr fontId="3"/>
  </si>
  <si>
    <t>※器材庫・ﾘﾈﾝ庫の棚は院内統一したもので構いません。</t>
    <rPh sb="1" eb="3">
      <t>キザイ</t>
    </rPh>
    <rPh sb="3" eb="4">
      <t>コ</t>
    </rPh>
    <rPh sb="8" eb="9">
      <t>コ</t>
    </rPh>
    <rPh sb="10" eb="11">
      <t>タナ</t>
    </rPh>
    <rPh sb="12" eb="14">
      <t>インナイ</t>
    </rPh>
    <rPh sb="14" eb="16">
      <t>トウイツ</t>
    </rPh>
    <rPh sb="21" eb="22">
      <t>カマ</t>
    </rPh>
    <phoneticPr fontId="3"/>
  </si>
  <si>
    <t>付箋にてｺﾒﾝﾄあり</t>
    <rPh sb="0" eb="2">
      <t>フセン</t>
    </rPh>
    <phoneticPr fontId="3"/>
  </si>
  <si>
    <t>汚物室</t>
    <rPh sb="0" eb="3">
      <t>オブツシツ</t>
    </rPh>
    <phoneticPr fontId="1"/>
  </si>
  <si>
    <t>白衣のせているﾜｺﾞﾝ</t>
    <rPh sb="0" eb="2">
      <t>ハクイ</t>
    </rPh>
    <phoneticPr fontId="3"/>
  </si>
  <si>
    <t>器材庫1</t>
    <rPh sb="0" eb="2">
      <t>キザイ</t>
    </rPh>
    <rPh sb="2" eb="3">
      <t>コ</t>
    </rPh>
    <phoneticPr fontId="1"/>
  </si>
  <si>
    <t>ﾘﾈﾝ庫</t>
    <rPh sb="3" eb="4">
      <t>コ</t>
    </rPh>
    <phoneticPr fontId="1"/>
  </si>
  <si>
    <t>汚物室(産科･婦人科病棟)</t>
    <rPh sb="0" eb="2">
      <t>オブツ</t>
    </rPh>
    <rPh sb="2" eb="3">
      <t>シツ</t>
    </rPh>
    <rPh sb="4" eb="6">
      <t>サンカ</t>
    </rPh>
    <rPh sb="7" eb="12">
      <t>フジンカビョウトウ</t>
    </rPh>
    <phoneticPr fontId="1"/>
  </si>
  <si>
    <t>ｶﾝﾌｧﾚﾝｽ</t>
  </si>
  <si>
    <t>扉から出すには天板外す必要あり</t>
    <rPh sb="0" eb="1">
      <t>トビラ</t>
    </rPh>
    <rPh sb="3" eb="4">
      <t>ダ</t>
    </rPh>
    <rPh sb="7" eb="9">
      <t>テンバン</t>
    </rPh>
    <rPh sb="9" eb="10">
      <t>ハズ</t>
    </rPh>
    <rPh sb="11" eb="13">
      <t>ヒツヨウ</t>
    </rPh>
    <phoneticPr fontId="3"/>
  </si>
  <si>
    <t>ﾏｶﾞｼﾞﾝﾗｯｸ</t>
  </si>
  <si>
    <t>F-P26SZ</t>
  </si>
  <si>
    <t>破れ(座面)</t>
    <rPh sb="0" eb="1">
      <t>ヤブ</t>
    </rPh>
    <rPh sb="3" eb="5">
      <t>ザメン</t>
    </rPh>
    <phoneticPr fontId="3"/>
  </si>
  <si>
    <t>ｼｰﾙなし/破れ(座面)</t>
    <rPh sb="6" eb="7">
      <t>ヤブ</t>
    </rPh>
    <rPh sb="9" eb="11">
      <t>ザメン</t>
    </rPh>
    <phoneticPr fontId="3"/>
  </si>
  <si>
    <t>RE-24P</t>
  </si>
  <si>
    <t>壊れている</t>
    <rPh sb="0" eb="1">
      <t>コワ</t>
    </rPh>
    <phoneticPr fontId="3"/>
  </si>
  <si>
    <t>脱衣室1</t>
    <rPh sb="0" eb="3">
      <t>ダツイシツ</t>
    </rPh>
    <phoneticPr fontId="1"/>
  </si>
  <si>
    <t>破損</t>
    <rPh sb="0" eb="2">
      <t>ハソン</t>
    </rPh>
    <phoneticPr fontId="3"/>
  </si>
  <si>
    <t>破れ(背面)</t>
    <rPh sb="0" eb="1">
      <t>ヤブ</t>
    </rPh>
    <rPh sb="3" eb="5">
      <t>ハイメン</t>
    </rPh>
    <phoneticPr fontId="3"/>
  </si>
  <si>
    <t>診察室</t>
    <rPh sb="0" eb="3">
      <t>シンサツシツ</t>
    </rPh>
    <phoneticPr fontId="1"/>
  </si>
  <si>
    <t>医師室</t>
    <rPh sb="0" eb="2">
      <t>イシ</t>
    </rPh>
    <rPh sb="2" eb="3">
      <t>シツ</t>
    </rPh>
    <phoneticPr fontId="1"/>
  </si>
  <si>
    <t>ICU</t>
  </si>
  <si>
    <t>集中治療科･看護部</t>
    <rPh sb="0" eb="2">
      <t>シュウチュウ</t>
    </rPh>
    <rPh sb="2" eb="4">
      <t>チリョウ</t>
    </rPh>
    <rPh sb="4" eb="5">
      <t>カ</t>
    </rPh>
    <rPh sb="6" eb="8">
      <t>カンゴ</t>
    </rPh>
    <rPh sb="8" eb="9">
      <t>ブ</t>
    </rPh>
    <phoneticPr fontId="3"/>
  </si>
  <si>
    <t>作業ｺｰﾅｰ</t>
    <rPh sb="0" eb="2">
      <t>サギョウ</t>
    </rPh>
    <phoneticPr fontId="3"/>
  </si>
  <si>
    <t>機器No.032</t>
    <rPh sb="0" eb="2">
      <t>キキ</t>
    </rPh>
    <phoneticPr fontId="3"/>
  </si>
  <si>
    <t>機器No292</t>
    <rPh sb="0" eb="2">
      <t>キキ</t>
    </rPh>
    <phoneticPr fontId="3"/>
  </si>
  <si>
    <t>機器No.291</t>
    <rPh sb="0" eb="2">
      <t>キキ</t>
    </rPh>
    <phoneticPr fontId="3"/>
  </si>
  <si>
    <t>ICU</t>
    <phoneticPr fontId="1"/>
  </si>
  <si>
    <t>器材庫(ICU)</t>
    <rPh sb="0" eb="2">
      <t>キザイ</t>
    </rPh>
    <rPh sb="2" eb="3">
      <t>コ</t>
    </rPh>
    <phoneticPr fontId="1"/>
  </si>
  <si>
    <t>機器No.290</t>
    <rPh sb="0" eb="2">
      <t>キキ</t>
    </rPh>
    <phoneticPr fontId="3"/>
  </si>
  <si>
    <t>緊急検査室</t>
    <rPh sb="0" eb="2">
      <t>キンキュウ</t>
    </rPh>
    <rPh sb="2" eb="4">
      <t>ケンサ</t>
    </rPh>
    <rPh sb="4" eb="5">
      <t>シツ</t>
    </rPh>
    <phoneticPr fontId="3"/>
  </si>
  <si>
    <t>機器No.271</t>
    <rPh sb="0" eb="2">
      <t>キキ</t>
    </rPh>
    <phoneticPr fontId="3"/>
  </si>
  <si>
    <t>緊急検査室</t>
    <rPh sb="0" eb="2">
      <t>キンキュウ</t>
    </rPh>
    <rPh sb="2" eb="5">
      <t>ケンサシツ</t>
    </rPh>
    <phoneticPr fontId="3"/>
  </si>
  <si>
    <t>掃除ﾛｯｶｰ</t>
  </si>
  <si>
    <t>上下棚(ｼｪﾙﾋﾞﾝｸﾞ/ｼｪﾙﾋﾞﾝｸﾞ)</t>
    <rPh sb="0" eb="2">
      <t>ジョウゲ</t>
    </rPh>
    <rPh sb="2" eb="3">
      <t>タナ</t>
    </rPh>
    <phoneticPr fontId="3"/>
  </si>
  <si>
    <t>ﾍﾞｯﾄﾞ</t>
  </si>
  <si>
    <t>事務椅子(肘有)</t>
  </si>
  <si>
    <t>ﾘﾈﾝ庫(ｸﾘｰﾝ)</t>
    <rPh sb="3" eb="4">
      <t>コ</t>
    </rPh>
    <phoneticPr fontId="3"/>
  </si>
  <si>
    <t>家族控室</t>
    <rPh sb="0" eb="2">
      <t>カゾク</t>
    </rPh>
    <rPh sb="2" eb="3">
      <t>ヒカ</t>
    </rPh>
    <rPh sb="3" eb="4">
      <t>シツ</t>
    </rPh>
    <phoneticPr fontId="3"/>
  </si>
  <si>
    <t>32S7</t>
  </si>
  <si>
    <t>TK-RS6S</t>
  </si>
  <si>
    <t>ｽﾀｯﾌ室(ICU)</t>
    <rPh sb="4" eb="5">
      <t>シツ</t>
    </rPh>
    <phoneticPr fontId="1"/>
  </si>
  <si>
    <t>金庫</t>
  </si>
  <si>
    <t>SK-PG1</t>
  </si>
  <si>
    <t>ｹﾄﾙ</t>
  </si>
  <si>
    <t>NR-C377M</t>
  </si>
  <si>
    <t>配膳室</t>
    <rPh sb="0" eb="3">
      <t>ハイゼンシツ</t>
    </rPh>
    <phoneticPr fontId="5"/>
  </si>
  <si>
    <t>製氷機</t>
  </si>
  <si>
    <t>集中治療科･看護部･栄養科</t>
    <rPh sb="0" eb="2">
      <t>シュウチュウ</t>
    </rPh>
    <rPh sb="2" eb="4">
      <t>チリョウ</t>
    </rPh>
    <rPh sb="4" eb="5">
      <t>カ</t>
    </rPh>
    <rPh sb="6" eb="8">
      <t>カンゴ</t>
    </rPh>
    <rPh sb="8" eb="9">
      <t>ブ</t>
    </rPh>
    <rPh sb="10" eb="13">
      <t>エイヨウカ</t>
    </rPh>
    <phoneticPr fontId="3"/>
  </si>
  <si>
    <t>※ICU・HCUｱﾝｹｰﾄより</t>
    <phoneticPr fontId="3"/>
  </si>
  <si>
    <t>SJ-14J</t>
  </si>
  <si>
    <t>2005年製</t>
    <rPh sb="4" eb="5">
      <t>ネン</t>
    </rPh>
    <rPh sb="5" eb="6">
      <t>セイ</t>
    </rPh>
    <phoneticPr fontId="5"/>
  </si>
  <si>
    <t>12人用</t>
    <rPh sb="2" eb="3">
      <t>ニン</t>
    </rPh>
    <rPh sb="3" eb="4">
      <t>ヨウ</t>
    </rPh>
    <phoneticPr fontId="5"/>
  </si>
  <si>
    <t>看護師更衣室</t>
    <rPh sb="0" eb="3">
      <t>カンゴシ</t>
    </rPh>
    <rPh sb="3" eb="6">
      <t>コウイシツ</t>
    </rPh>
    <phoneticPr fontId="3"/>
  </si>
  <si>
    <t>ｽﾀｯﾌ室(NICU)</t>
    <rPh sb="4" eb="5">
      <t>シツ</t>
    </rPh>
    <phoneticPr fontId="1"/>
  </si>
  <si>
    <t>4334</t>
  </si>
  <si>
    <t>新生児科･看護部</t>
    <rPh sb="0" eb="3">
      <t>シンセイジ</t>
    </rPh>
    <rPh sb="3" eb="4">
      <t>カ</t>
    </rPh>
    <rPh sb="5" eb="8">
      <t>カンゴブ</t>
    </rPh>
    <phoneticPr fontId="3"/>
  </si>
  <si>
    <t>4335</t>
  </si>
  <si>
    <t>4336</t>
  </si>
  <si>
    <t>4337</t>
  </si>
  <si>
    <t>4338</t>
  </si>
  <si>
    <t>4339</t>
  </si>
  <si>
    <t>NICU</t>
    <phoneticPr fontId="1"/>
  </si>
  <si>
    <t>前室3</t>
    <rPh sb="0" eb="2">
      <t>ゼンシツ</t>
    </rPh>
    <phoneticPr fontId="1"/>
  </si>
  <si>
    <t>4340</t>
  </si>
  <si>
    <t>4341</t>
  </si>
  <si>
    <t>4342</t>
  </si>
  <si>
    <t>4343</t>
  </si>
  <si>
    <t>NR-B16JA</t>
  </si>
  <si>
    <t>j2002年製</t>
    <rPh sb="5" eb="6">
      <t>ネン</t>
    </rPh>
    <rPh sb="6" eb="7">
      <t>セイ</t>
    </rPh>
    <phoneticPr fontId="3"/>
  </si>
  <si>
    <t>4344</t>
  </si>
  <si>
    <t>待合椅子</t>
    <rPh sb="0" eb="4">
      <t>マチアイイス</t>
    </rPh>
    <phoneticPr fontId="3"/>
  </si>
  <si>
    <t>医師更衣室</t>
    <rPh sb="0" eb="2">
      <t>イシ</t>
    </rPh>
    <rPh sb="2" eb="5">
      <t>コウイシツ</t>
    </rPh>
    <phoneticPr fontId="3"/>
  </si>
  <si>
    <t>4345</t>
  </si>
  <si>
    <t>4346</t>
  </si>
  <si>
    <t>ﾛｯｶｰ(4人用)</t>
    <rPh sb="6" eb="8">
      <t>ニンヨウ</t>
    </rPh>
    <phoneticPr fontId="3"/>
  </si>
  <si>
    <t>医師室へ</t>
    <rPh sb="0" eb="2">
      <t>イシ</t>
    </rPh>
    <rPh sb="2" eb="3">
      <t>シツ</t>
    </rPh>
    <phoneticPr fontId="3"/>
  </si>
  <si>
    <t>医師控室1</t>
    <rPh sb="0" eb="2">
      <t>イシ</t>
    </rPh>
    <rPh sb="2" eb="4">
      <t>ヒカエシツ</t>
    </rPh>
    <phoneticPr fontId="1"/>
  </si>
  <si>
    <t>4347</t>
  </si>
  <si>
    <t>医師控室1へ</t>
    <rPh sb="0" eb="2">
      <t>イシ</t>
    </rPh>
    <rPh sb="2" eb="3">
      <t>ヒカ</t>
    </rPh>
    <rPh sb="3" eb="4">
      <t>シツ</t>
    </rPh>
    <phoneticPr fontId="3"/>
  </si>
  <si>
    <t>医師控室2</t>
    <rPh sb="0" eb="2">
      <t>イシ</t>
    </rPh>
    <rPh sb="2" eb="4">
      <t>ヒカエシツ</t>
    </rPh>
    <phoneticPr fontId="1"/>
  </si>
  <si>
    <t>4348</t>
  </si>
  <si>
    <t>医師控室2へ</t>
    <rPh sb="0" eb="2">
      <t>イシ</t>
    </rPh>
    <rPh sb="2" eb="3">
      <t>ヒカ</t>
    </rPh>
    <rPh sb="3" eb="4">
      <t>シツ</t>
    </rPh>
    <phoneticPr fontId="3"/>
  </si>
  <si>
    <t>4349</t>
  </si>
  <si>
    <t>下棚(両開)</t>
    <rPh sb="0" eb="2">
      <t>シタタナ</t>
    </rPh>
    <rPh sb="3" eb="5">
      <t>リョウカイ</t>
    </rPh>
    <phoneticPr fontId="3"/>
  </si>
  <si>
    <t>4350</t>
  </si>
  <si>
    <t>殺菌ﾛｯｶｰ</t>
    <rPh sb="0" eb="2">
      <t>サッキン</t>
    </rPh>
    <phoneticPr fontId="3"/>
  </si>
  <si>
    <t>1998年</t>
    <rPh sb="4" eb="5">
      <t>ネン</t>
    </rPh>
    <phoneticPr fontId="3"/>
  </si>
  <si>
    <t>4351</t>
  </si>
  <si>
    <t>4352</t>
  </si>
  <si>
    <t>空気清浄機</t>
    <rPh sb="0" eb="5">
      <t>クウキセイジョウキ</t>
    </rPh>
    <phoneticPr fontId="3"/>
  </si>
  <si>
    <t>FU-F51-W</t>
  </si>
  <si>
    <t>4353</t>
  </si>
  <si>
    <t>4354</t>
  </si>
  <si>
    <t>4355</t>
  </si>
  <si>
    <t>4356</t>
  </si>
  <si>
    <t>4357</t>
  </si>
  <si>
    <t>4358</t>
  </si>
  <si>
    <t>電話台</t>
    <rPh sb="0" eb="3">
      <t>デンワダイ</t>
    </rPh>
    <phoneticPr fontId="3"/>
  </si>
  <si>
    <t>4359</t>
  </si>
  <si>
    <t>4360</t>
  </si>
  <si>
    <t>4361</t>
  </si>
  <si>
    <t>4362</t>
  </si>
  <si>
    <t>4363</t>
  </si>
  <si>
    <t>SONY</t>
    <phoneticPr fontId="3"/>
  </si>
  <si>
    <t>DVP-NS53P</t>
    <phoneticPr fontId="3"/>
  </si>
  <si>
    <t>4364</t>
  </si>
  <si>
    <t>4365</t>
  </si>
  <si>
    <t>4366</t>
  </si>
  <si>
    <t>4367</t>
  </si>
  <si>
    <t>4368</t>
  </si>
  <si>
    <t>4369</t>
  </si>
  <si>
    <t>4370</t>
  </si>
  <si>
    <t>4371</t>
  </si>
  <si>
    <t>4372</t>
  </si>
  <si>
    <t>4373</t>
  </si>
  <si>
    <t>NE-E22A2</t>
  </si>
  <si>
    <t>4374</t>
  </si>
  <si>
    <t>MR16D-A1</t>
  </si>
  <si>
    <t>２００３年製</t>
    <rPh sb="4" eb="5">
      <t>ネン</t>
    </rPh>
    <rPh sb="5" eb="6">
      <t>セイ</t>
    </rPh>
    <phoneticPr fontId="3"/>
  </si>
  <si>
    <t>4375</t>
  </si>
  <si>
    <t>代わりのものがあります。</t>
    <rPh sb="0" eb="1">
      <t>カ</t>
    </rPh>
    <phoneticPr fontId="3"/>
  </si>
  <si>
    <t>4376</t>
  </si>
  <si>
    <t>Tfal</t>
  </si>
  <si>
    <t>看護師休憩室</t>
    <rPh sb="0" eb="3">
      <t>カンゴシ</t>
    </rPh>
    <rPh sb="3" eb="6">
      <t>キュウケイシツ</t>
    </rPh>
    <phoneticPr fontId="3"/>
  </si>
  <si>
    <t>4377</t>
  </si>
  <si>
    <t>4378</t>
  </si>
  <si>
    <t>CD-WH30</t>
  </si>
  <si>
    <t>2014年製</t>
    <rPh sb="4" eb="5">
      <t>ネン</t>
    </rPh>
    <rPh sb="5" eb="6">
      <t>セイ</t>
    </rPh>
    <phoneticPr fontId="3"/>
  </si>
  <si>
    <t>4379</t>
  </si>
  <si>
    <t>4380</t>
  </si>
  <si>
    <t>NR-B172W</t>
  </si>
  <si>
    <t>2010年製</t>
    <rPh sb="4" eb="5">
      <t>ネン</t>
    </rPh>
    <rPh sb="5" eb="6">
      <t>セイ</t>
    </rPh>
    <phoneticPr fontId="3"/>
  </si>
  <si>
    <t>4381</t>
  </si>
  <si>
    <t>4382</t>
  </si>
  <si>
    <t>EY-SB60</t>
  </si>
  <si>
    <t>寄贈品</t>
    <rPh sb="0" eb="2">
      <t>キゾウ</t>
    </rPh>
    <rPh sb="2" eb="3">
      <t>ヒン</t>
    </rPh>
    <phoneticPr fontId="3"/>
  </si>
  <si>
    <t>4383</t>
  </si>
  <si>
    <t>4384</t>
  </si>
  <si>
    <t>4385</t>
  </si>
  <si>
    <t>4386</t>
  </si>
  <si>
    <t>4387</t>
  </si>
  <si>
    <t>4388</t>
  </si>
  <si>
    <t>LC329C-1</t>
  </si>
  <si>
    <t>4389</t>
  </si>
  <si>
    <t>4390</t>
  </si>
  <si>
    <t>4391</t>
  </si>
  <si>
    <t>4392</t>
  </si>
  <si>
    <t>KAK-B</t>
  </si>
  <si>
    <t>前室</t>
    <rPh sb="0" eb="2">
      <t>ゼンシツ</t>
    </rPh>
    <phoneticPr fontId="3"/>
  </si>
  <si>
    <t>4393</t>
  </si>
  <si>
    <t>4394</t>
  </si>
  <si>
    <t>4395</t>
  </si>
  <si>
    <t>4396</t>
  </si>
  <si>
    <t>4397</t>
  </si>
  <si>
    <t>4398</t>
  </si>
  <si>
    <t>4399</t>
  </si>
  <si>
    <t>4400</t>
  </si>
  <si>
    <t>NICU５</t>
  </si>
  <si>
    <t>5001</t>
  </si>
  <si>
    <t>中身のみ</t>
    <rPh sb="0" eb="2">
      <t>ナカミ</t>
    </rPh>
    <phoneticPr fontId="3"/>
  </si>
  <si>
    <t>上下棚(ｶﾞﾗｽ引/引違)</t>
    <rPh sb="0" eb="3">
      <t>ジョウゲタナ</t>
    </rPh>
    <rPh sb="9" eb="11">
      <t>ヒキチガイ</t>
    </rPh>
    <rPh sb="11" eb="12">
      <t>）</t>
    </rPh>
    <phoneticPr fontId="3"/>
  </si>
  <si>
    <t>機器№100</t>
    <rPh sb="0" eb="3">
      <t>キキナンバー</t>
    </rPh>
    <phoneticPr fontId="3"/>
  </si>
  <si>
    <t>眼底検査室</t>
    <rPh sb="0" eb="2">
      <t>ガンテイ</t>
    </rPh>
    <rPh sb="2" eb="4">
      <t>ケンサ</t>
    </rPh>
    <rPh sb="4" eb="5">
      <t>シツ</t>
    </rPh>
    <phoneticPr fontId="3"/>
  </si>
  <si>
    <t>5004</t>
  </si>
  <si>
    <t>5005</t>
  </si>
  <si>
    <t>5006</t>
  </si>
  <si>
    <t>5007</t>
  </si>
  <si>
    <t>5008</t>
  </si>
  <si>
    <t>5009</t>
  </si>
  <si>
    <t>長机</t>
    <rPh sb="0" eb="1">
      <t>ナガ</t>
    </rPh>
    <rPh sb="1" eb="2">
      <t>ツクエ</t>
    </rPh>
    <phoneticPr fontId="3"/>
  </si>
  <si>
    <t>5010</t>
  </si>
  <si>
    <t>5011</t>
  </si>
  <si>
    <t>5012</t>
  </si>
  <si>
    <t>5013</t>
  </si>
  <si>
    <t>5014</t>
  </si>
  <si>
    <t>5015</t>
  </si>
  <si>
    <t>受付O</t>
    <rPh sb="0" eb="2">
      <t>ウケツケ</t>
    </rPh>
    <phoneticPr fontId="1"/>
  </si>
  <si>
    <t>5016</t>
  </si>
  <si>
    <t>5017</t>
  </si>
  <si>
    <t>GCU</t>
    <phoneticPr fontId="1"/>
  </si>
  <si>
    <t>5018</t>
  </si>
  <si>
    <t>5019</t>
  </si>
  <si>
    <t>5020</t>
  </si>
  <si>
    <t>5021</t>
  </si>
  <si>
    <t>平机</t>
    <rPh sb="0" eb="2">
      <t>ヒラツクエ</t>
    </rPh>
    <phoneticPr fontId="3"/>
  </si>
  <si>
    <t>5022</t>
  </si>
  <si>
    <t>5023</t>
  </si>
  <si>
    <t>5024</t>
  </si>
  <si>
    <t>5025</t>
  </si>
  <si>
    <t>5026</t>
  </si>
  <si>
    <t>5027</t>
  </si>
  <si>
    <t>5028</t>
  </si>
  <si>
    <t>5029</t>
  </si>
  <si>
    <t>5030</t>
  </si>
  <si>
    <t>5031</t>
  </si>
  <si>
    <t>5032</t>
  </si>
  <si>
    <t>5033</t>
  </si>
  <si>
    <t>5034</t>
  </si>
  <si>
    <t>5035</t>
  </si>
  <si>
    <t>5036</t>
  </si>
  <si>
    <t>5037</t>
  </si>
  <si>
    <t>前室1</t>
    <rPh sb="0" eb="2">
      <t>ゼンシツ</t>
    </rPh>
    <phoneticPr fontId="1"/>
  </si>
  <si>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</si>
  <si>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</si>
  <si>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</si>
  <si>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</si>
  <si>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</si>
  <si>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</si>
  <si>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</si>
  <si>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</si>
  <si>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</si>
  <si>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</si>
  <si>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</si>
  <si>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</si>
  <si>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</si>
  <si>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</si>
  <si>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</si>
  <si>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</si>
  <si>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</si>
  <si>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</si>
  <si>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</si>
  <si>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</si>
  <si>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</si>
  <si>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</si>
  <si>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</si>
  <si>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</si>
  <si>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</si>
  <si>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</si>
  <si>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</si>
  <si>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</si>
  <si>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</si>
  <si>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</si>
  <si>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不明</t>
    <rPh sb="0" eb="2">
      <t>フメイ</t>
    </rPh>
    <phoneticPr fontId="3"/>
  </si>
  <si>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</si>
  <si>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</si>
  <si>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</si>
  <si>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</si>
  <si>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</si>
  <si>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</si>
  <si>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</si>
  <si>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</si>
  <si>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</si>
  <si>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</si>
  <si>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</si>
  <si>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</si>
  <si>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</si>
  <si>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</si>
  <si>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</si>
  <si>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</si>
  <si>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</si>
  <si>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</si>
  <si>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</si>
  <si>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</si>
  <si>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</si>
  <si>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</si>
  <si>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第2NICU</t>
    <rPh sb="0" eb="1">
      <t>ダイ</t>
    </rPh>
    <phoneticPr fontId="3"/>
  </si>
  <si>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</si>
  <si>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</si>
  <si>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</si>
  <si>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</si>
  <si>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</si>
  <si>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</si>
  <si>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</si>
  <si>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</si>
  <si>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</si>
  <si>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</si>
  <si>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</si>
  <si>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</si>
  <si>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</si>
  <si>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</si>
  <si>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</si>
  <si>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</si>
  <si>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</si>
  <si>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</si>
  <si>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</si>
  <si>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</si>
  <si>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</si>
  <si>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</si>
  <si>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</si>
  <si>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</si>
  <si>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</si>
  <si>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</si>
  <si>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</si>
  <si>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</si>
  <si>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</si>
  <si>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</si>
  <si>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</si>
  <si>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準備室</t>
    <rPh sb="0" eb="2">
      <t>ジュンビ</t>
    </rPh>
    <rPh sb="2" eb="3">
      <t>シツ</t>
    </rPh>
    <phoneticPr fontId="3"/>
  </si>
  <si>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</si>
  <si>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</si>
  <si>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</si>
  <si>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</si>
  <si>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</si>
  <si>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</si>
  <si>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</si>
  <si>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</si>
  <si>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</si>
  <si>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</si>
  <si>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</si>
  <si>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</si>
  <si>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</si>
  <si>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</si>
  <si>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</si>
  <si>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</si>
  <si>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</si>
  <si>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</si>
  <si>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</si>
  <si>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</si>
  <si>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</si>
  <si>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</si>
  <si>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</si>
  <si>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</si>
  <si>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</si>
  <si>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</si>
  <si>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</si>
  <si>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</si>
  <si>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</si>
  <si>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</si>
  <si>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</si>
  <si>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</si>
  <si>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</si>
  <si>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</si>
  <si>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</si>
  <si>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</si>
  <si>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</si>
  <si>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</si>
  <si>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Ｄ</t>
  </si>
  <si>
    <t>5159</t>
  </si>
  <si>
    <t>5160</t>
  </si>
  <si>
    <t>5161</t>
  </si>
  <si>
    <t>5162</t>
  </si>
  <si>
    <t>5163</t>
  </si>
  <si>
    <t>5164</t>
  </si>
  <si>
    <t>5165</t>
  </si>
  <si>
    <t>5166</t>
  </si>
  <si>
    <t>5167</t>
  </si>
  <si>
    <t>隔離病室</t>
    <rPh sb="0" eb="2">
      <t>カクリ</t>
    </rPh>
    <rPh sb="2" eb="4">
      <t>ビョウシツ</t>
    </rPh>
    <phoneticPr fontId="3"/>
  </si>
  <si>
    <t>5169</t>
  </si>
  <si>
    <t>隔離室(陰圧)</t>
    <rPh sb="0" eb="3">
      <t>カクリシツ</t>
    </rPh>
    <rPh sb="4" eb="6">
      <t>インアツ</t>
    </rPh>
    <phoneticPr fontId="1"/>
  </si>
  <si>
    <t>5170</t>
  </si>
  <si>
    <t>上下棚(ｶﾞﾗｽ引/引違)</t>
    <rPh sb="0" eb="2">
      <t>ジョウゲ</t>
    </rPh>
    <rPh sb="2" eb="3">
      <t>タナ</t>
    </rPh>
    <rPh sb="9" eb="11">
      <t>ヒキチガイ</t>
    </rPh>
    <rPh sb="11" eb="12">
      <t>）</t>
    </rPh>
    <phoneticPr fontId="3"/>
  </si>
  <si>
    <t>授乳室</t>
    <rPh sb="0" eb="2">
      <t>ジュニュウ</t>
    </rPh>
    <rPh sb="2" eb="3">
      <t>シツ</t>
    </rPh>
    <phoneticPr fontId="3"/>
  </si>
  <si>
    <t>5171</t>
  </si>
  <si>
    <t>ﾘｸﾗｲﾆﾝｸﾞﾁｪｱ</t>
  </si>
  <si>
    <t>5172</t>
  </si>
  <si>
    <t>5173</t>
  </si>
  <si>
    <t>5174</t>
  </si>
  <si>
    <t>5175</t>
  </si>
  <si>
    <t>5176</t>
  </si>
  <si>
    <t>5177</t>
  </si>
  <si>
    <t>付箋にｺﾒﾝﾄ記載あり</t>
    <rPh sb="0" eb="2">
      <t>フセン</t>
    </rPh>
    <rPh sb="7" eb="9">
      <t>キサイ</t>
    </rPh>
    <phoneticPr fontId="3"/>
  </si>
  <si>
    <t>5178</t>
  </si>
  <si>
    <t>5179</t>
  </si>
  <si>
    <t>5180</t>
  </si>
  <si>
    <t>5181</t>
  </si>
  <si>
    <t>沐浴室</t>
    <rPh sb="0" eb="2">
      <t>モクヨク</t>
    </rPh>
    <rPh sb="2" eb="3">
      <t>シツ</t>
    </rPh>
    <phoneticPr fontId="3"/>
  </si>
  <si>
    <t>5182</t>
  </si>
  <si>
    <t>沐浴室</t>
    <rPh sb="0" eb="3">
      <t>モクヨクシツ</t>
    </rPh>
    <phoneticPr fontId="1"/>
  </si>
  <si>
    <t>5183</t>
  </si>
  <si>
    <t>5184</t>
  </si>
  <si>
    <t>本棚</t>
    <rPh sb="0" eb="2">
      <t>ホンダナ</t>
    </rPh>
    <phoneticPr fontId="3"/>
  </si>
  <si>
    <t>5185</t>
  </si>
  <si>
    <t>5186</t>
  </si>
  <si>
    <t>5187</t>
  </si>
  <si>
    <t>5188</t>
  </si>
  <si>
    <t>5189</t>
  </si>
  <si>
    <t>自立式</t>
    <rPh sb="0" eb="2">
      <t>ジリツ</t>
    </rPh>
    <rPh sb="2" eb="3">
      <t>シキ</t>
    </rPh>
    <phoneticPr fontId="3"/>
  </si>
  <si>
    <t>5190</t>
  </si>
  <si>
    <t>5191</t>
  </si>
  <si>
    <t>5192</t>
  </si>
  <si>
    <t>5193</t>
  </si>
  <si>
    <t>5194</t>
  </si>
  <si>
    <t>5195</t>
  </si>
  <si>
    <t>5196</t>
  </si>
  <si>
    <t>5197</t>
  </si>
  <si>
    <t>RE-T1</t>
  </si>
  <si>
    <t>2012年製</t>
    <rPh sb="4" eb="6">
      <t>ネンセイ</t>
    </rPh>
    <phoneticPr fontId="3"/>
  </si>
  <si>
    <t>5198</t>
  </si>
  <si>
    <t>MR-14J</t>
  </si>
  <si>
    <t>5199</t>
  </si>
  <si>
    <t>5200</t>
  </si>
  <si>
    <t>5201</t>
  </si>
  <si>
    <t>5202</t>
  </si>
  <si>
    <t>5203</t>
  </si>
  <si>
    <t>5204</t>
  </si>
  <si>
    <t>EQ-AG２２</t>
  </si>
  <si>
    <t>5205</t>
  </si>
  <si>
    <t>手術部</t>
    <rPh sb="0" eb="2">
      <t>シュジュツ</t>
    </rPh>
    <rPh sb="2" eb="3">
      <t>ブ</t>
    </rPh>
    <phoneticPr fontId="3"/>
  </si>
  <si>
    <t>女子更衣室</t>
    <rPh sb="0" eb="2">
      <t>ジョシ</t>
    </rPh>
    <rPh sb="2" eb="4">
      <t>コウイ</t>
    </rPh>
    <rPh sb="4" eb="5">
      <t>シツ</t>
    </rPh>
    <phoneticPr fontId="3"/>
  </si>
  <si>
    <t>麻酔科･看護部</t>
    <rPh sb="0" eb="3">
      <t>マスイカ</t>
    </rPh>
    <rPh sb="4" eb="6">
      <t>カンゴ</t>
    </rPh>
    <rPh sb="6" eb="7">
      <t>ブ</t>
    </rPh>
    <phoneticPr fontId="3"/>
  </si>
  <si>
    <t>8人用</t>
    <rPh sb="1" eb="3">
      <t>ニンヨウ</t>
    </rPh>
    <phoneticPr fontId="3"/>
  </si>
  <si>
    <t>手術部</t>
    <rPh sb="0" eb="2">
      <t>シュジュツ</t>
    </rPh>
    <rPh sb="2" eb="3">
      <t>ブ</t>
    </rPh>
    <phoneticPr fontId="5"/>
  </si>
  <si>
    <t>手術部</t>
    <rPh sb="0" eb="2">
      <t>シュジュツ</t>
    </rPh>
    <rPh sb="2" eb="3">
      <t>ブ</t>
    </rPh>
    <phoneticPr fontId="1"/>
  </si>
  <si>
    <t>手術室9</t>
    <rPh sb="0" eb="3">
      <t>シュジュツシツ</t>
    </rPh>
    <phoneticPr fontId="1"/>
  </si>
  <si>
    <t>Rめ</t>
    <phoneticPr fontId="3"/>
  </si>
  <si>
    <t>欄外に記載あり</t>
    <rPh sb="0" eb="2">
      <t>ランガイ</t>
    </rPh>
    <rPh sb="3" eb="5">
      <t>キサイ</t>
    </rPh>
    <phoneticPr fontId="3"/>
  </si>
  <si>
    <t>Rめ</t>
  </si>
  <si>
    <t>手術室4</t>
    <rPh sb="0" eb="3">
      <t>シュジュツシツ</t>
    </rPh>
    <phoneticPr fontId="1"/>
  </si>
  <si>
    <t>ｷｬｽﾀｰ×</t>
  </si>
  <si>
    <t>手術室5</t>
    <rPh sb="0" eb="3">
      <t>シュジュツシツ</t>
    </rPh>
    <phoneticPr fontId="1"/>
  </si>
  <si>
    <t>手術室6</t>
    <rPh sb="0" eb="3">
      <t>シュジュツシツ</t>
    </rPh>
    <phoneticPr fontId="1"/>
  </si>
  <si>
    <t>R6</t>
  </si>
  <si>
    <t>手術室7</t>
    <rPh sb="0" eb="3">
      <t>シュジュツシツ</t>
    </rPh>
    <phoneticPr fontId="1"/>
  </si>
  <si>
    <t>R7</t>
    <phoneticPr fontId="3"/>
  </si>
  <si>
    <t>6人用</t>
    <rPh sb="1" eb="2">
      <t>ニン</t>
    </rPh>
    <rPh sb="2" eb="3">
      <t>ヨウ</t>
    </rPh>
    <phoneticPr fontId="5"/>
  </si>
  <si>
    <t>ﾜｲﾔｰﾗｯｸ</t>
    <phoneticPr fontId="3"/>
  </si>
  <si>
    <t>１人用</t>
    <rPh sb="1" eb="2">
      <t>ニン</t>
    </rPh>
    <rPh sb="2" eb="3">
      <t>ヨウ</t>
    </rPh>
    <phoneticPr fontId="5"/>
  </si>
  <si>
    <t>経食ﾌﾟﾛｰﾌﾞ入れ</t>
    <rPh sb="0" eb="1">
      <t>ケイ</t>
    </rPh>
    <rPh sb="1" eb="2">
      <t>ショク</t>
    </rPh>
    <rPh sb="8" eb="9">
      <t>イ</t>
    </rPh>
    <phoneticPr fontId="5"/>
  </si>
  <si>
    <t>放科</t>
    <rPh sb="0" eb="1">
      <t>ホウ</t>
    </rPh>
    <rPh sb="1" eb="2">
      <t>カ</t>
    </rPh>
    <phoneticPr fontId="3"/>
  </si>
  <si>
    <t>麻酔科･看護部･循環器内科･心臓血管外科</t>
    <rPh sb="0" eb="3">
      <t>マスイカ</t>
    </rPh>
    <rPh sb="4" eb="6">
      <t>カンゴ</t>
    </rPh>
    <rPh sb="6" eb="7">
      <t>ブ</t>
    </rPh>
    <rPh sb="8" eb="11">
      <t>ジュンカンキ</t>
    </rPh>
    <rPh sb="11" eb="13">
      <t>ナイカ</t>
    </rPh>
    <rPh sb="14" eb="20">
      <t>シンゾウケッカンゲカ</t>
    </rPh>
    <phoneticPr fontId="3"/>
  </si>
  <si>
    <t>ｶﾃｰﾃﾙ棚</t>
  </si>
  <si>
    <t>操作室</t>
    <rPh sb="0" eb="3">
      <t>ソウサシツ</t>
    </rPh>
    <phoneticPr fontId="5"/>
  </si>
  <si>
    <t>ﾌﾟﾘﾝﾀｰ台</t>
  </si>
  <si>
    <t>機器No.1575</t>
    <rPh sb="0" eb="2">
      <t>キキ</t>
    </rPh>
    <phoneticPr fontId="5"/>
  </si>
  <si>
    <t>機器No.1576</t>
    <rPh sb="0" eb="2">
      <t>キキ</t>
    </rPh>
    <phoneticPr fontId="5"/>
  </si>
  <si>
    <t>機器No.1577</t>
    <rPh sb="0" eb="2">
      <t>キキ</t>
    </rPh>
    <phoneticPr fontId="5"/>
  </si>
  <si>
    <t>看護師休憩室</t>
    <rPh sb="0" eb="3">
      <t>カンゴシ</t>
    </rPh>
    <rPh sb="3" eb="5">
      <t>キュウケイ</t>
    </rPh>
    <rPh sb="5" eb="6">
      <t>シツ</t>
    </rPh>
    <phoneticPr fontId="5"/>
  </si>
  <si>
    <t>9人用</t>
    <rPh sb="1" eb="2">
      <t>ニン</t>
    </rPh>
    <rPh sb="2" eb="3">
      <t>ヨウ</t>
    </rPh>
    <phoneticPr fontId="5"/>
  </si>
  <si>
    <t>12人用</t>
  </si>
  <si>
    <t>電気ﾋｰﾀｰ</t>
  </si>
  <si>
    <t>FE-12B1W</t>
  </si>
  <si>
    <t>LC-32V5</t>
  </si>
  <si>
    <t>東芝</t>
    <rPh sb="0" eb="2">
      <t>トウシバ</t>
    </rPh>
    <phoneticPr fontId="5"/>
  </si>
  <si>
    <t>VD-B5S</t>
  </si>
  <si>
    <t>ｽﾀｯﾌ室(手術部)</t>
    <rPh sb="4" eb="5">
      <t>シツ</t>
    </rPh>
    <rPh sb="6" eb="9">
      <t>シュジュツブ</t>
    </rPh>
    <phoneticPr fontId="1"/>
  </si>
  <si>
    <t>RE-S203</t>
  </si>
  <si>
    <t>象印</t>
    <rPh sb="0" eb="2">
      <t>ゾウジルシ</t>
    </rPh>
    <phoneticPr fontId="5"/>
  </si>
  <si>
    <t>CD-WU</t>
  </si>
  <si>
    <t>ﾜｺﾞﾝ(木製)</t>
  </si>
  <si>
    <t>NT-P61</t>
  </si>
  <si>
    <t>山田電機</t>
    <rPh sb="0" eb="2">
      <t>ヤマダ</t>
    </rPh>
    <rPh sb="2" eb="4">
      <t>デンキ</t>
    </rPh>
    <phoneticPr fontId="5"/>
  </si>
  <si>
    <t>三洋電機</t>
    <rPh sb="0" eb="4">
      <t>サンヨウデンキ</t>
    </rPh>
    <phoneticPr fontId="5"/>
  </si>
  <si>
    <t>SR-SD36T</t>
  </si>
  <si>
    <t>2010年製</t>
    <rPh sb="4" eb="5">
      <t>ネン</t>
    </rPh>
    <rPh sb="5" eb="6">
      <t>セイ</t>
    </rPh>
    <phoneticPr fontId="5"/>
  </si>
  <si>
    <t>KC-W45</t>
  </si>
  <si>
    <t>2009年製</t>
    <rPh sb="4" eb="5">
      <t>ネン</t>
    </rPh>
    <rPh sb="5" eb="6">
      <t>セイ</t>
    </rPh>
    <phoneticPr fontId="5"/>
  </si>
  <si>
    <t>受付ﾎｰﾙ</t>
    <rPh sb="0" eb="2">
      <t>ウケツケ</t>
    </rPh>
    <phoneticPr fontId="5"/>
  </si>
  <si>
    <t>1つ鍵が閉まらない</t>
    <rPh sb="2" eb="3">
      <t>カギ</t>
    </rPh>
    <rPh sb="4" eb="5">
      <t>シ</t>
    </rPh>
    <phoneticPr fontId="3"/>
  </si>
  <si>
    <t>24人用</t>
    <rPh sb="2" eb="3">
      <t>ニン</t>
    </rPh>
    <rPh sb="3" eb="4">
      <t>ヨウ</t>
    </rPh>
    <phoneticPr fontId="5"/>
  </si>
  <si>
    <t>R2</t>
    <phoneticPr fontId="3"/>
  </si>
  <si>
    <t>下足箱(CD入れ)</t>
  </si>
  <si>
    <t>ﾐﾆﾃｰﾌﾞﾙ</t>
  </si>
  <si>
    <t>更衣室1</t>
    <rPh sb="0" eb="3">
      <t>コウイシツ</t>
    </rPh>
    <phoneticPr fontId="1"/>
  </si>
  <si>
    <t>Pt更衣室</t>
    <rPh sb="2" eb="4">
      <t>コウイ</t>
    </rPh>
    <rPh sb="4" eb="5">
      <t>シツ</t>
    </rPh>
    <phoneticPr fontId="3"/>
  </si>
  <si>
    <t>更衣室2</t>
    <rPh sb="0" eb="3">
      <t>コウイシツ</t>
    </rPh>
    <phoneticPr fontId="1"/>
  </si>
  <si>
    <t>回復</t>
    <rPh sb="0" eb="2">
      <t>カイフク</t>
    </rPh>
    <phoneticPr fontId="3"/>
  </si>
  <si>
    <t>男子更衣室</t>
    <rPh sb="0" eb="2">
      <t>ダンシ</t>
    </rPh>
    <rPh sb="2" eb="5">
      <t>コウイシツ</t>
    </rPh>
    <phoneticPr fontId="5"/>
  </si>
  <si>
    <t>用途:下足箱</t>
    <rPh sb="0" eb="2">
      <t>ヨウト</t>
    </rPh>
    <phoneticPr fontId="5"/>
  </si>
  <si>
    <t>4人用</t>
    <rPh sb="1" eb="2">
      <t>ニン</t>
    </rPh>
    <rPh sb="2" eb="3">
      <t>ヨウ</t>
    </rPh>
    <phoneticPr fontId="5"/>
  </si>
  <si>
    <t>8人用</t>
    <rPh sb="1" eb="2">
      <t>ニン</t>
    </rPh>
    <rPh sb="2" eb="3">
      <t>ヨウ</t>
    </rPh>
    <phoneticPr fontId="5"/>
  </si>
  <si>
    <t>休憩･ｶﾝﾌｧﾚﾝｽ</t>
    <rPh sb="0" eb="2">
      <t>キュウケイ</t>
    </rPh>
    <phoneticPr fontId="5"/>
  </si>
  <si>
    <t>ｺﾙｸﾎﾞｰﾄﾞ</t>
  </si>
  <si>
    <t>予定表</t>
    <rPh sb="0" eb="3">
      <t>ヨテイヒョウ</t>
    </rPh>
    <phoneticPr fontId="5"/>
  </si>
  <si>
    <t>ｱｺ･ﾌﾞﾗﾝｽﾞ･ｼﾞｬﾊﾟﾝ</t>
  </si>
  <si>
    <t>GCSSM30X</t>
  </si>
  <si>
    <t>収納棚</t>
  </si>
  <si>
    <t>麻酔医控室</t>
    <rPh sb="0" eb="2">
      <t>マスイ</t>
    </rPh>
    <rPh sb="3" eb="5">
      <t>ヒカエシツ</t>
    </rPh>
    <phoneticPr fontId="5"/>
  </si>
  <si>
    <t>ぐらつき有</t>
    <rPh sb="4" eb="5">
      <t>アリ</t>
    </rPh>
    <phoneticPr fontId="5"/>
  </si>
  <si>
    <t>(×)</t>
    <phoneticPr fontId="3"/>
  </si>
  <si>
    <t>移動棚</t>
  </si>
  <si>
    <r>
      <t>ｻﾝﾚｰﾙ/</t>
    </r>
    <r>
      <rPr>
        <sz val="12"/>
        <rFont val="游ゴシック"/>
        <family val="3"/>
        <charset val="128"/>
        <scheme val="minor"/>
      </rPr>
      <t>床にﾚｰﾙあり</t>
    </r>
    <rPh sb="6" eb="7">
      <t>ユカ</t>
    </rPh>
    <phoneticPr fontId="5"/>
  </si>
  <si>
    <t>機器No.1228</t>
    <rPh sb="0" eb="2">
      <t>キキ</t>
    </rPh>
    <phoneticPr fontId="5"/>
  </si>
  <si>
    <t>機器No.1227</t>
    <rPh sb="0" eb="2">
      <t>キキ</t>
    </rPh>
    <phoneticPr fontId="5"/>
  </si>
  <si>
    <t>ｻﾝﾚｰﾙ</t>
    <phoneticPr fontId="5"/>
  </si>
  <si>
    <t>機器No.1229</t>
    <rPh sb="0" eb="2">
      <t>キキ</t>
    </rPh>
    <phoneticPr fontId="5"/>
  </si>
  <si>
    <t>機器No.1230</t>
    <rPh sb="0" eb="2">
      <t>キキ</t>
    </rPh>
    <phoneticPr fontId="5"/>
  </si>
  <si>
    <t>機器No.1231</t>
    <rPh sb="0" eb="2">
      <t>キキ</t>
    </rPh>
    <phoneticPr fontId="5"/>
  </si>
  <si>
    <t>機器No.1232</t>
    <rPh sb="0" eb="2">
      <t>キキ</t>
    </rPh>
    <phoneticPr fontId="5"/>
  </si>
  <si>
    <t>機器No.1233</t>
    <rPh sb="0" eb="2">
      <t>キキ</t>
    </rPh>
    <phoneticPr fontId="5"/>
  </si>
  <si>
    <r>
      <t>ｻﾝﾚｰﾙ/</t>
    </r>
    <r>
      <rPr>
        <sz val="12"/>
        <rFont val="游ゴシック"/>
        <family val="3"/>
        <charset val="128"/>
        <scheme val="minor"/>
      </rPr>
      <t>ゆがみ有</t>
    </r>
    <rPh sb="9" eb="10">
      <t>アリ</t>
    </rPh>
    <phoneticPr fontId="5"/>
  </si>
  <si>
    <t>機器No.1234</t>
    <rPh sb="0" eb="2">
      <t>キキ</t>
    </rPh>
    <phoneticPr fontId="5"/>
  </si>
  <si>
    <r>
      <t>B</t>
    </r>
    <r>
      <rPr>
        <sz val="12"/>
        <color rgb="FFFF0000"/>
        <rFont val="游ゴシック"/>
        <family val="3"/>
        <charset val="128"/>
        <scheme val="minor"/>
      </rPr>
      <t>→C</t>
    </r>
    <phoneticPr fontId="3"/>
  </si>
  <si>
    <t>標本作製室</t>
    <rPh sb="0" eb="2">
      <t>ヒョウホン</t>
    </rPh>
    <rPh sb="2" eb="5">
      <t>サクセイシツ</t>
    </rPh>
    <phoneticPr fontId="5"/>
  </si>
  <si>
    <t>病理</t>
    <rPh sb="0" eb="2">
      <t>ビョウリ</t>
    </rPh>
    <phoneticPr fontId="3"/>
  </si>
  <si>
    <t>脱臭装置</t>
  </si>
  <si>
    <t>盛和工業</t>
    <rPh sb="0" eb="1">
      <t>モリ</t>
    </rPh>
    <rPh sb="1" eb="2">
      <t>ワ</t>
    </rPh>
    <rPh sb="2" eb="4">
      <t>コウギョウ</t>
    </rPh>
    <phoneticPr fontId="5"/>
  </si>
  <si>
    <t>病理</t>
    <rPh sb="0" eb="2">
      <t>ビョウリ</t>
    </rPh>
    <phoneticPr fontId="5"/>
  </si>
  <si>
    <t>平成24年購入</t>
    <rPh sb="0" eb="2">
      <t>ヘイセイ</t>
    </rPh>
    <rPh sb="4" eb="5">
      <t>ネン</t>
    </rPh>
    <rPh sb="5" eb="7">
      <t>コウニュウ</t>
    </rPh>
    <phoneticPr fontId="5"/>
  </si>
  <si>
    <t>診察室1</t>
    <rPh sb="0" eb="3">
      <t>シンサツシツ</t>
    </rPh>
    <phoneticPr fontId="3"/>
  </si>
  <si>
    <t>外来(眼科)</t>
    <rPh sb="0" eb="2">
      <t>ガイライ</t>
    </rPh>
    <rPh sb="3" eb="5">
      <t>ガンカ</t>
    </rPh>
    <phoneticPr fontId="1"/>
  </si>
  <si>
    <t>ﾚｰｻﾞｰ室</t>
    <rPh sb="5" eb="6">
      <t>シツ</t>
    </rPh>
    <phoneticPr fontId="1"/>
  </si>
  <si>
    <t>眼科･看護部</t>
    <rPh sb="0" eb="2">
      <t>ガンカ</t>
    </rPh>
    <rPh sb="3" eb="5">
      <t>カンゴ</t>
    </rPh>
    <rPh sb="5" eb="6">
      <t>ブ</t>
    </rPh>
    <phoneticPr fontId="3"/>
  </si>
  <si>
    <t>診察室4</t>
    <rPh sb="0" eb="3">
      <t>シンサツシツ</t>
    </rPh>
    <phoneticPr fontId="1"/>
  </si>
  <si>
    <t>視野検査室</t>
    <rPh sb="0" eb="2">
      <t>シヤ</t>
    </rPh>
    <rPh sb="2" eb="4">
      <t>ケンサ</t>
    </rPh>
    <rPh sb="4" eb="5">
      <t>シツ</t>
    </rPh>
    <phoneticPr fontId="1"/>
  </si>
  <si>
    <t>ﾌﾟﾘﾝﾀ台</t>
    <rPh sb="5" eb="6">
      <t>ダイ</t>
    </rPh>
    <phoneticPr fontId="3"/>
  </si>
  <si>
    <t>ｶﾒﾗ室</t>
    <rPh sb="3" eb="4">
      <t>シツ</t>
    </rPh>
    <phoneticPr fontId="1"/>
  </si>
  <si>
    <t>ｽﾀｯﾌ室作業ｽﾍﾟｰｽ(眼科)</t>
    <rPh sb="4" eb="5">
      <t>シツ</t>
    </rPh>
    <rPh sb="5" eb="7">
      <t>サギョウ</t>
    </rPh>
    <rPh sb="13" eb="15">
      <t>ガンカ</t>
    </rPh>
    <phoneticPr fontId="1"/>
  </si>
  <si>
    <t>NR-B122J</t>
  </si>
  <si>
    <t>2004年製</t>
    <rPh sb="4" eb="6">
      <t>ネンセイ</t>
    </rPh>
    <phoneticPr fontId="3"/>
  </si>
  <si>
    <t>診察室5</t>
    <rPh sb="0" eb="3">
      <t>シンサツシツ</t>
    </rPh>
    <phoneticPr fontId="1"/>
  </si>
  <si>
    <t>ﾌﾟﾘﾝﾀ台・ｽﾃﾝﾚｽ</t>
    <rPh sb="5" eb="6">
      <t>ダイ</t>
    </rPh>
    <phoneticPr fontId="3"/>
  </si>
  <si>
    <t>ｽﾃﾝﾚｽ</t>
  </si>
  <si>
    <t>暗室</t>
    <rPh sb="0" eb="2">
      <t>アンシツ</t>
    </rPh>
    <phoneticPr fontId="3"/>
  </si>
  <si>
    <t>視力検査ｺｰﾅｰ</t>
    <rPh sb="0" eb="4">
      <t>シリョクケンサ</t>
    </rPh>
    <phoneticPr fontId="1"/>
  </si>
  <si>
    <t>ｽﾀｯﾌ作業ｽﾍﾟｰｽ(眼科)</t>
    <rPh sb="4" eb="6">
      <t>サギョウ</t>
    </rPh>
    <rPh sb="12" eb="14">
      <t>ガンカ</t>
    </rPh>
    <phoneticPr fontId="1"/>
  </si>
  <si>
    <t>下部に不具合あり</t>
    <rPh sb="0" eb="2">
      <t>カブ</t>
    </rPh>
    <rPh sb="3" eb="6">
      <t>フグアイ</t>
    </rPh>
    <phoneticPr fontId="3"/>
  </si>
  <si>
    <t>ﾌﾟﾘﾝﾀ</t>
  </si>
  <si>
    <t>壁付・週予定表</t>
    <rPh sb="0" eb="2">
      <t>カベツキ</t>
    </rPh>
    <rPh sb="3" eb="4">
      <t>シュウ</t>
    </rPh>
    <rPh sb="4" eb="7">
      <t>ヨテイヒョウ</t>
    </rPh>
    <phoneticPr fontId="3"/>
  </si>
  <si>
    <t>明光商会</t>
    <rPh sb="0" eb="4">
      <t>メイコウショウカイ</t>
    </rPh>
    <phoneticPr fontId="3"/>
  </si>
  <si>
    <t>MS-F1</t>
  </si>
  <si>
    <t>ﾎﾜｲﾄﾎﾞｰﾄﾞ</t>
    <phoneticPr fontId="1"/>
  </si>
  <si>
    <t>看護外来(中庭)</t>
    <rPh sb="0" eb="2">
      <t>カンゴ</t>
    </rPh>
    <rPh sb="2" eb="4">
      <t>ガイライ</t>
    </rPh>
    <rPh sb="5" eb="7">
      <t>ナカニワ</t>
    </rPh>
    <phoneticPr fontId="3"/>
  </si>
  <si>
    <t>5217</t>
  </si>
  <si>
    <t>5218</t>
  </si>
  <si>
    <t>丸ﾃｰﾌﾞﾙ</t>
    <rPh sb="0" eb="1">
      <t>マル</t>
    </rPh>
    <phoneticPr fontId="3"/>
  </si>
  <si>
    <t>5219</t>
  </si>
  <si>
    <t>5220</t>
  </si>
  <si>
    <t>5221</t>
  </si>
  <si>
    <t>5222</t>
  </si>
  <si>
    <t>ｻｲｽﾞが小さい</t>
    <rPh sb="5" eb="6">
      <t>チイ</t>
    </rPh>
    <phoneticPr fontId="3"/>
  </si>
  <si>
    <t>救急科･看護部</t>
    <rPh sb="0" eb="2">
      <t>キュウキュウ</t>
    </rPh>
    <rPh sb="2" eb="3">
      <t>カ</t>
    </rPh>
    <rPh sb="4" eb="6">
      <t>カンゴ</t>
    </rPh>
    <rPh sb="6" eb="7">
      <t>ブ</t>
    </rPh>
    <phoneticPr fontId="3"/>
  </si>
  <si>
    <t>救急外来</t>
    <rPh sb="0" eb="4">
      <t>キュウキュウガイライ</t>
    </rPh>
    <phoneticPr fontId="1"/>
  </si>
  <si>
    <t>廊下</t>
    <rPh sb="0" eb="2">
      <t>ロウカ</t>
    </rPh>
    <phoneticPr fontId="1"/>
  </si>
  <si>
    <t>※外来(産科・婦人科)ｱﾝｹｰﾄより</t>
    <rPh sb="1" eb="3">
      <t>ガイライ</t>
    </rPh>
    <rPh sb="4" eb="6">
      <t>サンカ</t>
    </rPh>
    <rPh sb="7" eb="10">
      <t>フジンカ</t>
    </rPh>
    <phoneticPr fontId="3"/>
  </si>
  <si>
    <t>C</t>
    <phoneticPr fontId="3"/>
  </si>
  <si>
    <t>ｽﾀｯﾌ室</t>
    <rPh sb="4" eb="5">
      <t>シツ</t>
    </rPh>
    <phoneticPr fontId="1"/>
  </si>
  <si>
    <t>×△</t>
  </si>
  <si>
    <t>観察室</t>
    <rPh sb="0" eb="3">
      <t>カンサツシツ</t>
    </rPh>
    <phoneticPr fontId="1"/>
  </si>
  <si>
    <t>もう1つあり</t>
  </si>
  <si>
    <t>両袖机</t>
  </si>
  <si>
    <t>初療室2</t>
    <rPh sb="0" eb="2">
      <t>ショリョウ</t>
    </rPh>
    <rPh sb="2" eb="3">
      <t>シツ</t>
    </rPh>
    <phoneticPr fontId="1"/>
  </si>
  <si>
    <t>ﾌｸﾀﾞ電子</t>
    <rPh sb="4" eb="6">
      <t>デンシ</t>
    </rPh>
    <phoneticPr fontId="5"/>
  </si>
  <si>
    <t>FDS-GONOL</t>
  </si>
  <si>
    <t>前室</t>
    <rPh sb="0" eb="2">
      <t>ゼンシツ</t>
    </rPh>
    <phoneticPr fontId="5"/>
  </si>
  <si>
    <t>薬局</t>
    <rPh sb="0" eb="2">
      <t>ヤッキョク</t>
    </rPh>
    <phoneticPr fontId="5"/>
  </si>
  <si>
    <t>机上</t>
    <rPh sb="0" eb="2">
      <t>キジョウ</t>
    </rPh>
    <phoneticPr fontId="5"/>
  </si>
  <si>
    <t>薬剤部･夜急診</t>
    <rPh sb="0" eb="3">
      <t>ヤクザイブ</t>
    </rPh>
    <rPh sb="4" eb="5">
      <t>ヤ</t>
    </rPh>
    <rPh sb="5" eb="7">
      <t>キュウシン</t>
    </rPh>
    <phoneticPr fontId="1"/>
  </si>
  <si>
    <t>薬剤窓口･夜間薬局</t>
    <rPh sb="0" eb="2">
      <t>ヤクザイ</t>
    </rPh>
    <rPh sb="2" eb="4">
      <t>マドグチ</t>
    </rPh>
    <rPh sb="5" eb="7">
      <t>ヤカン</t>
    </rPh>
    <rPh sb="7" eb="9">
      <t>ヤッキョク</t>
    </rPh>
    <phoneticPr fontId="1"/>
  </si>
  <si>
    <t>収納棚(木製)</t>
  </si>
  <si>
    <t>台(木製)</t>
  </si>
  <si>
    <t>夜急診事務室</t>
    <rPh sb="0" eb="1">
      <t>ヨル</t>
    </rPh>
    <rPh sb="1" eb="3">
      <t>キュウシン</t>
    </rPh>
    <rPh sb="3" eb="6">
      <t>ジムシツ</t>
    </rPh>
    <phoneticPr fontId="5"/>
  </si>
  <si>
    <t>月次</t>
    <rPh sb="0" eb="2">
      <t>ゲツジ</t>
    </rPh>
    <phoneticPr fontId="3"/>
  </si>
  <si>
    <t>RE-V5</t>
  </si>
  <si>
    <t>PVN-A</t>
  </si>
  <si>
    <t>診察室1</t>
    <rPh sb="0" eb="3">
      <t>シンサツシツ</t>
    </rPh>
    <phoneticPr fontId="5"/>
  </si>
  <si>
    <t>劣化</t>
    <rPh sb="0" eb="2">
      <t>レッカ</t>
    </rPh>
    <phoneticPr fontId="3"/>
  </si>
  <si>
    <t>循環器内科･救急科･看護部</t>
    <rPh sb="0" eb="3">
      <t>ジュンカンキ</t>
    </rPh>
    <rPh sb="3" eb="5">
      <t>ナイカ</t>
    </rPh>
    <rPh sb="6" eb="9">
      <t>キュウキュウカ</t>
    </rPh>
    <rPh sb="10" eb="12">
      <t>カンゴ</t>
    </rPh>
    <rPh sb="12" eb="13">
      <t>ブ</t>
    </rPh>
    <phoneticPr fontId="3"/>
  </si>
  <si>
    <t>錆び劣化</t>
    <rPh sb="0" eb="1">
      <t>サ</t>
    </rPh>
    <rPh sb="2" eb="4">
      <t>レッカ</t>
    </rPh>
    <phoneticPr fontId="3"/>
  </si>
  <si>
    <t>診察室2</t>
    <rPh sb="0" eb="3">
      <t>シンサツシツ</t>
    </rPh>
    <phoneticPr fontId="5"/>
  </si>
  <si>
    <t>診察室3</t>
    <rPh sb="0" eb="3">
      <t>シンサツシツ</t>
    </rPh>
    <phoneticPr fontId="5"/>
  </si>
  <si>
    <t>鍵壊れている</t>
    <rPh sb="0" eb="1">
      <t>カギ</t>
    </rPh>
    <rPh sb="1" eb="2">
      <t>コワ</t>
    </rPh>
    <phoneticPr fontId="3"/>
  </si>
  <si>
    <t>ｼｬｯﾀｰ式収納</t>
  </si>
  <si>
    <t>ｼｰﾙ剥がれ番号なし</t>
    <rPh sb="3" eb="4">
      <t>ハ</t>
    </rPh>
    <rPh sb="6" eb="8">
      <t>バンゴウ</t>
    </rPh>
    <phoneticPr fontId="3"/>
  </si>
  <si>
    <t>ｷｬｽﾀｰ×</t>
    <phoneticPr fontId="3"/>
  </si>
  <si>
    <t>異音</t>
    <rPh sb="0" eb="2">
      <t>イオン</t>
    </rPh>
    <phoneticPr fontId="3"/>
  </si>
  <si>
    <t>休憩室</t>
    <rPh sb="0" eb="2">
      <t>キュウケイ</t>
    </rPh>
    <rPh sb="2" eb="3">
      <t>シツ</t>
    </rPh>
    <phoneticPr fontId="5"/>
  </si>
  <si>
    <t>日立</t>
    <rPh sb="0" eb="2">
      <t>ヒタチ</t>
    </rPh>
    <phoneticPr fontId="5"/>
  </si>
  <si>
    <t>ﾍﾞﾙｿﾝ</t>
  </si>
  <si>
    <t>2011年製</t>
    <rPh sb="4" eb="5">
      <t>ネン</t>
    </rPh>
    <rPh sb="5" eb="6">
      <t>セイ</t>
    </rPh>
    <phoneticPr fontId="5"/>
  </si>
  <si>
    <t>PFV-G100</t>
  </si>
  <si>
    <t>15A</t>
  </si>
  <si>
    <t>休憩室前</t>
    <rPh sb="0" eb="2">
      <t>キュウケイ</t>
    </rPh>
    <rPh sb="2" eb="3">
      <t>シツ</t>
    </rPh>
    <rPh sb="3" eb="4">
      <t>マエ</t>
    </rPh>
    <phoneticPr fontId="5"/>
  </si>
  <si>
    <t>外科･消化器外科･心臓血管外科･看護部</t>
    <rPh sb="0" eb="2">
      <t>ゲカ</t>
    </rPh>
    <rPh sb="3" eb="8">
      <t>ショウカキゲカ</t>
    </rPh>
    <rPh sb="9" eb="15">
      <t>シンゾウケッカンゲカ</t>
    </rPh>
    <rPh sb="16" eb="18">
      <t>カンゴ</t>
    </rPh>
    <rPh sb="18" eb="19">
      <t>ブ</t>
    </rPh>
    <phoneticPr fontId="3"/>
  </si>
  <si>
    <t>円盤脚</t>
    <rPh sb="0" eb="3">
      <t>エンバンキャク</t>
    </rPh>
    <phoneticPr fontId="3"/>
  </si>
  <si>
    <t>外科･消化器外科･乳腺外科･心臓血管外科･看護部</t>
    <rPh sb="0" eb="2">
      <t>ゲカ</t>
    </rPh>
    <rPh sb="3" eb="6">
      <t>ショウカキ</t>
    </rPh>
    <rPh sb="6" eb="8">
      <t>ゲカ</t>
    </rPh>
    <rPh sb="9" eb="11">
      <t>ニュウセン</t>
    </rPh>
    <rPh sb="11" eb="13">
      <t>ゲカ</t>
    </rPh>
    <rPh sb="14" eb="16">
      <t>シンゾウ</t>
    </rPh>
    <rPh sb="16" eb="18">
      <t>ケッカン</t>
    </rPh>
    <rPh sb="18" eb="20">
      <t>ゲカ</t>
    </rPh>
    <rPh sb="21" eb="23">
      <t>カンゴ</t>
    </rPh>
    <rPh sb="23" eb="24">
      <t>ブ</t>
    </rPh>
    <phoneticPr fontId="3"/>
  </si>
  <si>
    <t>外来(内科)</t>
    <rPh sb="0" eb="2">
      <t>ガイライ</t>
    </rPh>
    <rPh sb="3" eb="5">
      <t>ナイカ</t>
    </rPh>
    <phoneticPr fontId="1"/>
  </si>
  <si>
    <t>中央処置室</t>
    <rPh sb="0" eb="2">
      <t>チュウオウ</t>
    </rPh>
    <rPh sb="2" eb="4">
      <t>ショチ</t>
    </rPh>
    <rPh sb="4" eb="5">
      <t>シツ</t>
    </rPh>
    <phoneticPr fontId="1"/>
  </si>
  <si>
    <t>診察室4</t>
    <rPh sb="0" eb="3">
      <t>シンサツシツ</t>
    </rPh>
    <phoneticPr fontId="5"/>
  </si>
  <si>
    <t>鍵が開きません</t>
    <rPh sb="0" eb="1">
      <t>カギ</t>
    </rPh>
    <rPh sb="2" eb="3">
      <t>ア</t>
    </rPh>
    <phoneticPr fontId="3"/>
  </si>
  <si>
    <t>○△</t>
    <phoneticPr fontId="3"/>
  </si>
  <si>
    <t>1人用</t>
    <rPh sb="1" eb="2">
      <t>ニン</t>
    </rPh>
    <rPh sb="2" eb="3">
      <t>ヨウ</t>
    </rPh>
    <phoneticPr fontId="5"/>
  </si>
  <si>
    <t>外来(産婦人科)</t>
    <rPh sb="0" eb="2">
      <t>ガイライ</t>
    </rPh>
    <rPh sb="3" eb="7">
      <t>サンフジンカ</t>
    </rPh>
    <phoneticPr fontId="1"/>
  </si>
  <si>
    <t>待合(産婦人科)</t>
    <rPh sb="0" eb="2">
      <t>マチアイ</t>
    </rPh>
    <rPh sb="3" eb="7">
      <t>サンフジンカ</t>
    </rPh>
    <phoneticPr fontId="1"/>
  </si>
  <si>
    <t>受付N</t>
    <rPh sb="0" eb="2">
      <t>ウケツケ</t>
    </rPh>
    <phoneticPr fontId="1"/>
  </si>
  <si>
    <t>収納付</t>
    <rPh sb="0" eb="2">
      <t>シュウノウ</t>
    </rPh>
    <rPh sb="2" eb="3">
      <t>ツキ</t>
    </rPh>
    <phoneticPr fontId="3"/>
  </si>
  <si>
    <t>座面取れる</t>
    <rPh sb="0" eb="2">
      <t>ザメン</t>
    </rPh>
    <rPh sb="2" eb="3">
      <t>ト</t>
    </rPh>
    <phoneticPr fontId="3"/>
  </si>
  <si>
    <t>破れあり</t>
    <rPh sb="0" eb="1">
      <t>ヤブ</t>
    </rPh>
    <phoneticPr fontId="3"/>
  </si>
  <si>
    <t>ﾌﾘｰﾍﾟｰﾊﾟｰﾗｯｸ</t>
  </si>
  <si>
    <t>2497・2498搭載</t>
    <rPh sb="9" eb="11">
      <t>トウサイ</t>
    </rPh>
    <phoneticPr fontId="3"/>
  </si>
  <si>
    <t>ORION</t>
  </si>
  <si>
    <t>DTU-191-B1</t>
  </si>
  <si>
    <t>2012年製</t>
    <rPh sb="4" eb="5">
      <t>ネン</t>
    </rPh>
    <rPh sb="5" eb="6">
      <t>セイ</t>
    </rPh>
    <phoneticPr fontId="3"/>
  </si>
  <si>
    <t>DV-220V</t>
  </si>
  <si>
    <t>不使用</t>
    <rPh sb="0" eb="3">
      <t>フシヨウ</t>
    </rPh>
    <phoneticPr fontId="3"/>
  </si>
  <si>
    <t>ｶﾞﾗｽ戸ひび</t>
    <rPh sb="4" eb="5">
      <t>ト</t>
    </rPh>
    <phoneticPr fontId="3"/>
  </si>
  <si>
    <t>ｽﾀｯﾌ作業ｽﾍﾟｰｽ(産婦人科)</t>
    <rPh sb="4" eb="6">
      <t>サギョウス</t>
    </rPh>
    <rPh sb="11" eb="15">
      <t>サンフジンカ</t>
    </rPh>
    <rPh sb="15" eb="16">
      <t>）</t>
    </rPh>
    <phoneticPr fontId="1"/>
  </si>
  <si>
    <t>2494とｾｯﾄ</t>
  </si>
  <si>
    <t>診察室5</t>
    <rPh sb="0" eb="3">
      <t>シンサツシツ</t>
    </rPh>
    <phoneticPr fontId="3"/>
  </si>
  <si>
    <t>ﾗﾀﾝｶｺﾞ</t>
  </si>
  <si>
    <t>ｶﾞﾗｽ戸ひび(大)</t>
    <rPh sb="4" eb="5">
      <t>ト</t>
    </rPh>
    <rPh sb="8" eb="9">
      <t>ダイ</t>
    </rPh>
    <phoneticPr fontId="3"/>
  </si>
  <si>
    <t>NR-B233B</t>
  </si>
  <si>
    <t>2010年製</t>
    <rPh sb="4" eb="6">
      <t>ネンセイ</t>
    </rPh>
    <phoneticPr fontId="3"/>
  </si>
  <si>
    <t>NR-A50W</t>
  </si>
  <si>
    <t>なし</t>
    <phoneticPr fontId="3"/>
  </si>
  <si>
    <t>2014年製</t>
    <rPh sb="4" eb="6">
      <t>ネンセイ</t>
    </rPh>
    <phoneticPr fontId="3"/>
  </si>
  <si>
    <t>耳鼻科･看護部</t>
    <rPh sb="0" eb="3">
      <t>ジビカ</t>
    </rPh>
    <rPh sb="4" eb="6">
      <t>カンゴ</t>
    </rPh>
    <rPh sb="6" eb="7">
      <t>ブ</t>
    </rPh>
    <phoneticPr fontId="3"/>
  </si>
  <si>
    <t>外来(耳鼻咽喉科)</t>
    <rPh sb="0" eb="2">
      <t>ガイライ</t>
    </rPh>
    <rPh sb="3" eb="8">
      <t>ジビインコウカ</t>
    </rPh>
    <phoneticPr fontId="1"/>
  </si>
  <si>
    <t>診察処置室3</t>
    <rPh sb="0" eb="2">
      <t>シンサツ</t>
    </rPh>
    <rPh sb="2" eb="5">
      <t>ショチシツ</t>
    </rPh>
    <phoneticPr fontId="1"/>
  </si>
  <si>
    <t>診察室1</t>
    <rPh sb="0" eb="2">
      <t>シンサツ</t>
    </rPh>
    <phoneticPr fontId="1"/>
  </si>
  <si>
    <t>準備室</t>
    <rPh sb="0" eb="2">
      <t>ジュンビ</t>
    </rPh>
    <rPh sb="2" eb="3">
      <t>シツ</t>
    </rPh>
    <phoneticPr fontId="1"/>
  </si>
  <si>
    <t>診察室3も兼用</t>
    <rPh sb="0" eb="3">
      <t>シンサツシツ</t>
    </rPh>
    <rPh sb="5" eb="7">
      <t>ケンヨウ</t>
    </rPh>
    <phoneticPr fontId="5"/>
  </si>
  <si>
    <t>脇机</t>
  </si>
  <si>
    <t>診察室2</t>
    <rPh sb="0" eb="2">
      <t>シンサツ</t>
    </rPh>
    <phoneticPr fontId="1"/>
  </si>
  <si>
    <t>廊下？※重複アリ</t>
    <rPh sb="0" eb="2">
      <t>ロウカ</t>
    </rPh>
    <rPh sb="4" eb="6">
      <t>チョウフク</t>
    </rPh>
    <phoneticPr fontId="1"/>
  </si>
  <si>
    <t>EY-JE50</t>
  </si>
  <si>
    <t>ｽｺｰﾌﾟ洗浄器用台</t>
  </si>
  <si>
    <t>前庭機能検査室</t>
    <rPh sb="0" eb="2">
      <t>マエニワ</t>
    </rPh>
    <rPh sb="2" eb="4">
      <t>キノウ</t>
    </rPh>
    <rPh sb="4" eb="6">
      <t>ケンサ</t>
    </rPh>
    <rPh sb="6" eb="7">
      <t>シツ</t>
    </rPh>
    <phoneticPr fontId="5"/>
  </si>
  <si>
    <t>上下棚(ｼｪﾙﾋﾞﾝｸﾞ/引違)</t>
    <rPh sb="0" eb="2">
      <t>ジョウゲ</t>
    </rPh>
    <rPh sb="2" eb="3">
      <t>タナ</t>
    </rPh>
    <phoneticPr fontId="3"/>
  </si>
  <si>
    <t>聴力検査室</t>
    <rPh sb="0" eb="2">
      <t>チョウリョク</t>
    </rPh>
    <rPh sb="2" eb="4">
      <t>ケンサ</t>
    </rPh>
    <rPh sb="4" eb="5">
      <t>シツ</t>
    </rPh>
    <phoneticPr fontId="1"/>
  </si>
  <si>
    <t>ﾀﾞｲｷﾝ</t>
  </si>
  <si>
    <t>明光商会</t>
    <rPh sb="0" eb="2">
      <t>メイコウ</t>
    </rPh>
    <rPh sb="2" eb="4">
      <t>ショウカイ</t>
    </rPh>
    <phoneticPr fontId="5"/>
  </si>
  <si>
    <t>小児科･小児外科･看護部</t>
    <rPh sb="0" eb="2">
      <t>ショウニ</t>
    </rPh>
    <rPh sb="2" eb="3">
      <t>カ</t>
    </rPh>
    <rPh sb="4" eb="6">
      <t>ショウニ</t>
    </rPh>
    <rPh sb="6" eb="8">
      <t>ゲカ</t>
    </rPh>
    <rPh sb="9" eb="12">
      <t>カンゴブ</t>
    </rPh>
    <phoneticPr fontId="3"/>
  </si>
  <si>
    <t>各診察室の袖机は新しい机に引出しがついていれば不要です</t>
    <rPh sb="0" eb="1">
      <t>カク</t>
    </rPh>
    <rPh sb="1" eb="3">
      <t>シンサツ</t>
    </rPh>
    <rPh sb="3" eb="4">
      <t>シツ</t>
    </rPh>
    <rPh sb="5" eb="7">
      <t>ソデツクエ</t>
    </rPh>
    <rPh sb="8" eb="9">
      <t>アタラ</t>
    </rPh>
    <rPh sb="11" eb="12">
      <t>ツクエ</t>
    </rPh>
    <rPh sb="13" eb="15">
      <t>ヒキダ</t>
    </rPh>
    <rPh sb="23" eb="25">
      <t>フヨウ</t>
    </rPh>
    <phoneticPr fontId="3"/>
  </si>
  <si>
    <t>※付箋にｺﾒﾝﾄあり</t>
    <rPh sb="1" eb="3">
      <t>フセン</t>
    </rPh>
    <phoneticPr fontId="3"/>
  </si>
  <si>
    <t>脱衣ｶｺﾞ確認</t>
    <rPh sb="0" eb="2">
      <t>ダツイ</t>
    </rPh>
    <rPh sb="5" eb="7">
      <t>カクニン</t>
    </rPh>
    <phoneticPr fontId="3"/>
  </si>
  <si>
    <t>診察室5</t>
    <rPh sb="0" eb="2">
      <t>シンサツ</t>
    </rPh>
    <rPh sb="2" eb="3">
      <t>シツ</t>
    </rPh>
    <phoneticPr fontId="3"/>
  </si>
  <si>
    <t>外来(小児)</t>
    <rPh sb="0" eb="2">
      <t>ガイライ</t>
    </rPh>
    <rPh sb="3" eb="5">
      <t>ショウニ</t>
    </rPh>
    <phoneticPr fontId="1"/>
  </si>
  <si>
    <t>診察室6</t>
    <rPh sb="0" eb="2">
      <t>シンサツ</t>
    </rPh>
    <rPh sb="2" eb="3">
      <t>シツ</t>
    </rPh>
    <phoneticPr fontId="3"/>
  </si>
  <si>
    <t>座面が斜めになっている</t>
    <rPh sb="0" eb="2">
      <t>ザメン</t>
    </rPh>
    <rPh sb="3" eb="4">
      <t>ナナ</t>
    </rPh>
    <phoneticPr fontId="3"/>
  </si>
  <si>
    <t>明光商会</t>
    <rPh sb="0" eb="2">
      <t>メイコウ</t>
    </rPh>
    <rPh sb="2" eb="4">
      <t>ショウカイ</t>
    </rPh>
    <phoneticPr fontId="3"/>
  </si>
  <si>
    <t>引き出し購入希望</t>
    <rPh sb="0" eb="1">
      <t>ヒ</t>
    </rPh>
    <rPh sb="2" eb="3">
      <t>ダ</t>
    </rPh>
    <rPh sb="4" eb="6">
      <t>コウニュウ</t>
    </rPh>
    <rPh sb="6" eb="8">
      <t>キボウ</t>
    </rPh>
    <phoneticPr fontId="3"/>
  </si>
  <si>
    <t>段の調節が不可(錆びている)　×→△もしくは劣化のため廃棄です</t>
    <rPh sb="0" eb="1">
      <t>ダン</t>
    </rPh>
    <rPh sb="2" eb="4">
      <t>チョウセツ</t>
    </rPh>
    <rPh sb="5" eb="7">
      <t>フカ</t>
    </rPh>
    <rPh sb="8" eb="9">
      <t>サ</t>
    </rPh>
    <rPh sb="22" eb="24">
      <t>レッカ</t>
    </rPh>
    <rPh sb="27" eb="29">
      <t>ハイキ</t>
    </rPh>
    <phoneticPr fontId="3"/>
  </si>
  <si>
    <t>×or△</t>
    <phoneticPr fontId="3"/>
  </si>
  <si>
    <t>X-8Pro</t>
  </si>
  <si>
    <t>内科･消化器内科･看護部</t>
    <rPh sb="0" eb="2">
      <t>ナイカ</t>
    </rPh>
    <rPh sb="3" eb="6">
      <t>ショウカキ</t>
    </rPh>
    <rPh sb="6" eb="8">
      <t>ナイカ</t>
    </rPh>
    <rPh sb="9" eb="12">
      <t>カンゴブ</t>
    </rPh>
    <phoneticPr fontId="3"/>
  </si>
  <si>
    <t>ｽﾀｯﾌ作業ｽﾍﾟｰｽ2</t>
    <rPh sb="4" eb="6">
      <t>サギョウ</t>
    </rPh>
    <phoneticPr fontId="1"/>
  </si>
  <si>
    <t>数か月～数年前3台壊れた経緯あり</t>
    <rPh sb="0" eb="1">
      <t>スウ</t>
    </rPh>
    <rPh sb="2" eb="3">
      <t>ゲツ</t>
    </rPh>
    <rPh sb="4" eb="6">
      <t>スウネン</t>
    </rPh>
    <rPh sb="6" eb="7">
      <t>マエ</t>
    </rPh>
    <rPh sb="8" eb="9">
      <t>ダイ</t>
    </rPh>
    <rPh sb="9" eb="10">
      <t>コワ</t>
    </rPh>
    <rPh sb="12" eb="14">
      <t>ケイイ</t>
    </rPh>
    <phoneticPr fontId="3"/>
  </si>
  <si>
    <t>(高さ調整不可)</t>
    <rPh sb="1" eb="2">
      <t>タカ</t>
    </rPh>
    <rPh sb="3" eb="5">
      <t>チョウセイ</t>
    </rPh>
    <rPh sb="5" eb="7">
      <t>フカ</t>
    </rPh>
    <phoneticPr fontId="3"/>
  </si>
  <si>
    <t>相談室3</t>
    <rPh sb="0" eb="3">
      <t>ソウダンシツ</t>
    </rPh>
    <phoneticPr fontId="3"/>
  </si>
  <si>
    <t>ｸﾞﾗｸﾞﾗ、ｶﾞﾑﾃｰﾌﾟで補強中</t>
    <rPh sb="15" eb="18">
      <t>ホキョウチュウ</t>
    </rPh>
    <phoneticPr fontId="3"/>
  </si>
  <si>
    <t>机(ｷｬｽﾀｰ付)</t>
  </si>
  <si>
    <t>TVｽﾀﾝﾄﾞ</t>
  </si>
  <si>
    <t>無料ﾚﾝﾀﾙと聞いています</t>
    <rPh sb="0" eb="2">
      <t>ムリョウ</t>
    </rPh>
    <rPh sb="7" eb="8">
      <t>キ</t>
    </rPh>
    <phoneticPr fontId="3"/>
  </si>
  <si>
    <t>ﾃｰﾌﾞﾙ(小物用)</t>
  </si>
  <si>
    <t>※行が線で消されていた破棄済なのか？</t>
    <rPh sb="1" eb="2">
      <t>ギョウ</t>
    </rPh>
    <rPh sb="3" eb="4">
      <t>セン</t>
    </rPh>
    <rPh sb="5" eb="6">
      <t>ケ</t>
    </rPh>
    <rPh sb="11" eb="14">
      <t>ハキズ</t>
    </rPh>
    <phoneticPr fontId="3"/>
  </si>
  <si>
    <t>Cのものについては現時点では使用できているが移転時には更に劣化している庫とが予想される</t>
    <rPh sb="9" eb="12">
      <t>ゲンジテン</t>
    </rPh>
    <rPh sb="14" eb="16">
      <t>シヨウ</t>
    </rPh>
    <rPh sb="22" eb="25">
      <t>イテンジ</t>
    </rPh>
    <rPh sb="27" eb="28">
      <t>サラ</t>
    </rPh>
    <rPh sb="29" eb="31">
      <t>レッカ</t>
    </rPh>
    <rPh sb="35" eb="36">
      <t>コ</t>
    </rPh>
    <rPh sb="38" eb="40">
      <t>ヨソウ</t>
    </rPh>
    <phoneticPr fontId="3"/>
  </si>
  <si>
    <t>整形外科･看護部･形成外科･脳神経外科・脳卒中科</t>
    <rPh sb="0" eb="2">
      <t>セイケイ</t>
    </rPh>
    <rPh sb="2" eb="4">
      <t>ゲカ</t>
    </rPh>
    <rPh sb="5" eb="7">
      <t>カンゴ</t>
    </rPh>
    <rPh sb="7" eb="8">
      <t>ブ</t>
    </rPh>
    <rPh sb="9" eb="11">
      <t>ケイセイ</t>
    </rPh>
    <rPh sb="11" eb="13">
      <t>ゲカ</t>
    </rPh>
    <phoneticPr fontId="3"/>
  </si>
  <si>
    <t>ﾈｼﾞが外れる</t>
    <rPh sb="4" eb="5">
      <t>ハズ</t>
    </rPh>
    <phoneticPr fontId="3"/>
  </si>
  <si>
    <t>外来(外科)</t>
    <rPh sb="0" eb="2">
      <t>ガイライ</t>
    </rPh>
    <rPh sb="3" eb="5">
      <t>ゲカ</t>
    </rPh>
    <phoneticPr fontId="1"/>
  </si>
  <si>
    <t>ｽﾀｯﾌ作業ｽﾍﾟｰｽ1</t>
    <rPh sb="4" eb="6">
      <t>サギョウ</t>
    </rPh>
    <phoneticPr fontId="1"/>
  </si>
  <si>
    <t>NR-B8TA</t>
  </si>
  <si>
    <t>霜がひどい</t>
    <rPh sb="0" eb="1">
      <t>シモ</t>
    </rPh>
    <phoneticPr fontId="3"/>
  </si>
  <si>
    <t>機器№609</t>
    <rPh sb="0" eb="3">
      <t>キキナンバー</t>
    </rPh>
    <phoneticPr fontId="3"/>
  </si>
  <si>
    <t>使えなくはないが…</t>
    <rPh sb="0" eb="1">
      <t>ツカ</t>
    </rPh>
    <phoneticPr fontId="3"/>
  </si>
  <si>
    <t>泌尿器科･看護部</t>
    <rPh sb="0" eb="4">
      <t>ヒニョウキカ</t>
    </rPh>
    <rPh sb="5" eb="7">
      <t>カンゴ</t>
    </rPh>
    <rPh sb="7" eb="8">
      <t>ブ</t>
    </rPh>
    <phoneticPr fontId="3"/>
  </si>
  <si>
    <t>外来(泌尿器科)</t>
    <rPh sb="0" eb="2">
      <t>ガイライ</t>
    </rPh>
    <rPh sb="3" eb="7">
      <t>ヒニョウキカ</t>
    </rPh>
    <phoneticPr fontId="1"/>
  </si>
  <si>
    <t>膀胱鏡室</t>
    <rPh sb="0" eb="2">
      <t>ボウコウ</t>
    </rPh>
    <rPh sb="2" eb="3">
      <t>キョウ</t>
    </rPh>
    <rPh sb="3" eb="4">
      <t>シツ</t>
    </rPh>
    <phoneticPr fontId="1"/>
  </si>
  <si>
    <t>泌尿器科･整形外科･形成外科･脳神経外科･看護部</t>
    <rPh sb="0" eb="4">
      <t>ヒニョウキカ</t>
    </rPh>
    <rPh sb="5" eb="7">
      <t>セイケイ</t>
    </rPh>
    <rPh sb="7" eb="9">
      <t>ゲカ</t>
    </rPh>
    <rPh sb="10" eb="12">
      <t>ケイセイ</t>
    </rPh>
    <rPh sb="12" eb="14">
      <t>ゲカ</t>
    </rPh>
    <rPh sb="15" eb="20">
      <t>ノウシンケイゲカ</t>
    </rPh>
    <rPh sb="21" eb="23">
      <t>カンゴ</t>
    </rPh>
    <rPh sb="23" eb="24">
      <t>ブ</t>
    </rPh>
    <phoneticPr fontId="3"/>
  </si>
  <si>
    <t>写真1枚（1944-1956）</t>
    <rPh sb="0" eb="2">
      <t>シャシン</t>
    </rPh>
    <rPh sb="3" eb="4">
      <t>マイ</t>
    </rPh>
    <phoneticPr fontId="3"/>
  </si>
  <si>
    <t>NE-EH224</t>
  </si>
  <si>
    <t>事務室</t>
    <rPh sb="0" eb="3">
      <t>ジムシツ</t>
    </rPh>
    <phoneticPr fontId="5"/>
  </si>
  <si>
    <t>1.8ｍくらいの机で</t>
    <rPh sb="8" eb="9">
      <t>ツクエ</t>
    </rPh>
    <phoneticPr fontId="3"/>
  </si>
  <si>
    <t>ﾜｺﾞﾝ(引出型)</t>
  </si>
  <si>
    <t>内視鏡</t>
    <rPh sb="0" eb="3">
      <t>ナイシキョウ</t>
    </rPh>
    <phoneticPr fontId="1"/>
  </si>
  <si>
    <t>BU15</t>
  </si>
  <si>
    <t>他へ　棚かわり</t>
    <rPh sb="0" eb="1">
      <t>タ</t>
    </rPh>
    <rPh sb="3" eb="4">
      <t>タナ</t>
    </rPh>
    <phoneticPr fontId="3"/>
  </si>
  <si>
    <t>B</t>
    <phoneticPr fontId="1"/>
  </si>
  <si>
    <t>他へ</t>
    <rPh sb="0" eb="1">
      <t>タ</t>
    </rPh>
    <phoneticPr fontId="3"/>
  </si>
  <si>
    <t>2021年製</t>
    <rPh sb="4" eb="5">
      <t>ネン</t>
    </rPh>
    <rPh sb="5" eb="6">
      <t>セイ</t>
    </rPh>
    <phoneticPr fontId="5"/>
  </si>
  <si>
    <t>IRSD-9B</t>
  </si>
  <si>
    <t>KI-NX75</t>
  </si>
  <si>
    <t>内視鏡室3(陰圧)</t>
    <rPh sb="0" eb="3">
      <t>ナイシキョウ</t>
    </rPh>
    <rPh sb="3" eb="4">
      <t>シツ</t>
    </rPh>
    <rPh sb="6" eb="8">
      <t>インアツ</t>
    </rPh>
    <phoneticPr fontId="1"/>
  </si>
  <si>
    <t>内視鏡室4(陰圧)</t>
    <rPh sb="0" eb="4">
      <t>ナイシキョウシツ</t>
    </rPh>
    <rPh sb="6" eb="8">
      <t>インアツ</t>
    </rPh>
    <phoneticPr fontId="1"/>
  </si>
  <si>
    <t>造作収納棚</t>
  </si>
  <si>
    <t>新しく買い替えて☆へ置きたい</t>
    <rPh sb="0" eb="1">
      <t>アタラ</t>
    </rPh>
    <rPh sb="3" eb="4">
      <t>カ</t>
    </rPh>
    <rPh sb="5" eb="6">
      <t>カ</t>
    </rPh>
    <rPh sb="10" eb="11">
      <t>オ</t>
    </rPh>
    <phoneticPr fontId="3"/>
  </si>
  <si>
    <t>機器No.393</t>
    <rPh sb="0" eb="2">
      <t>キキ</t>
    </rPh>
    <phoneticPr fontId="5"/>
  </si>
  <si>
    <t>内視鏡室1(陰圧)</t>
    <rPh sb="0" eb="3">
      <t>ナイシキョウ</t>
    </rPh>
    <rPh sb="3" eb="4">
      <t>シツ</t>
    </rPh>
    <rPh sb="6" eb="8">
      <t>インアツ</t>
    </rPh>
    <phoneticPr fontId="1"/>
  </si>
  <si>
    <t>PCﾃﾞｽｸ</t>
  </si>
  <si>
    <t>医療安全</t>
    <rPh sb="0" eb="2">
      <t>イリョウ</t>
    </rPh>
    <rPh sb="2" eb="4">
      <t>アンゼン</t>
    </rPh>
    <phoneticPr fontId="3"/>
  </si>
  <si>
    <t>医療安全前廊下</t>
    <rPh sb="0" eb="2">
      <t>イリョウ</t>
    </rPh>
    <rPh sb="2" eb="4">
      <t>アンゼン</t>
    </rPh>
    <rPh sb="4" eb="5">
      <t>マエ</t>
    </rPh>
    <rPh sb="5" eb="7">
      <t>ロウカ</t>
    </rPh>
    <phoneticPr fontId="3"/>
  </si>
  <si>
    <t>医療安全</t>
    <rPh sb="0" eb="4">
      <t>イリョウアンゼン</t>
    </rPh>
    <phoneticPr fontId="3"/>
  </si>
  <si>
    <t>医療安全室・感染対策室</t>
    <rPh sb="0" eb="2">
      <t>イリョウ</t>
    </rPh>
    <rPh sb="2" eb="5">
      <t>アンゼンシツ</t>
    </rPh>
    <rPh sb="6" eb="8">
      <t>カンセン</t>
    </rPh>
    <rPh sb="8" eb="10">
      <t>タイサク</t>
    </rPh>
    <rPh sb="10" eb="11">
      <t>シツ</t>
    </rPh>
    <phoneticPr fontId="3"/>
  </si>
  <si>
    <t>壁付・月予定表</t>
    <rPh sb="0" eb="2">
      <t>カベツキ</t>
    </rPh>
    <rPh sb="3" eb="7">
      <t>ツキヨテイヒョウ</t>
    </rPh>
    <phoneticPr fontId="3"/>
  </si>
  <si>
    <t>22A2</t>
  </si>
  <si>
    <t>GCS31CDX</t>
  </si>
  <si>
    <t>昇降式</t>
    <rPh sb="0" eb="3">
      <t>ショウコウシキ</t>
    </rPh>
    <phoneticPr fontId="3"/>
  </si>
  <si>
    <t>ｵﾚﾝｼﾞ</t>
  </si>
  <si>
    <t>Comfee’</t>
  </si>
  <si>
    <t>RCT90WH</t>
  </si>
  <si>
    <t>2021年製</t>
    <rPh sb="4" eb="5">
      <t>ネン</t>
    </rPh>
    <rPh sb="5" eb="6">
      <t>セイ</t>
    </rPh>
    <phoneticPr fontId="3"/>
  </si>
  <si>
    <t>技士用</t>
    <rPh sb="0" eb="2">
      <t>ギシ</t>
    </rPh>
    <rPh sb="2" eb="3">
      <t>ヨウ</t>
    </rPh>
    <phoneticPr fontId="3"/>
  </si>
  <si>
    <t>臨床検査科</t>
    <rPh sb="0" eb="5">
      <t>リンショウケンサカ</t>
    </rPh>
    <phoneticPr fontId="3"/>
  </si>
  <si>
    <t>ﾘﾊ科管轄</t>
    <rPh sb="2" eb="3">
      <t>カ</t>
    </rPh>
    <rPh sb="3" eb="5">
      <t>カンカツ</t>
    </rPh>
    <phoneticPr fontId="3"/>
  </si>
  <si>
    <t>技師控室(1)</t>
    <rPh sb="0" eb="2">
      <t>ギシ</t>
    </rPh>
    <rPh sb="2" eb="4">
      <t>ヒカエシツ</t>
    </rPh>
    <phoneticPr fontId="3"/>
  </si>
  <si>
    <t>控室</t>
    <rPh sb="0" eb="1">
      <t>ヒカ</t>
    </rPh>
    <rPh sb="1" eb="2">
      <t>シツ</t>
    </rPh>
    <phoneticPr fontId="3"/>
  </si>
  <si>
    <t>生理</t>
    <rPh sb="0" eb="2">
      <t>セイリ</t>
    </rPh>
    <phoneticPr fontId="3"/>
  </si>
  <si>
    <t>検体検査</t>
    <rPh sb="0" eb="2">
      <t>ケンタイ</t>
    </rPh>
    <rPh sb="2" eb="4">
      <t>ケンサ</t>
    </rPh>
    <phoneticPr fontId="1"/>
  </si>
  <si>
    <t>ｽﾀｯﾌ室(臨床検査科)※重複アリ</t>
    <rPh sb="4" eb="5">
      <t>シツ</t>
    </rPh>
    <rPh sb="6" eb="8">
      <t>リンショウ</t>
    </rPh>
    <rPh sb="8" eb="10">
      <t>ケンサ</t>
    </rPh>
    <rPh sb="10" eb="11">
      <t>カ</t>
    </rPh>
    <rPh sb="13" eb="15">
      <t>チョウフク</t>
    </rPh>
    <phoneticPr fontId="1"/>
  </si>
  <si>
    <t>控室</t>
    <rPh sb="0" eb="2">
      <t>ヒカエシツ</t>
    </rPh>
    <phoneticPr fontId="3"/>
  </si>
  <si>
    <t>ｽﾀｯﾌ室(臨床検査科)</t>
    <rPh sb="4" eb="5">
      <t>シツ</t>
    </rPh>
    <rPh sb="6" eb="8">
      <t>リンショウ</t>
    </rPh>
    <rPh sb="8" eb="10">
      <t>ケンサ</t>
    </rPh>
    <rPh sb="10" eb="11">
      <t>カ</t>
    </rPh>
    <phoneticPr fontId="1"/>
  </si>
  <si>
    <t>ｶﾗｰﾎﾞｯｸｽ+ﾗｯｸ</t>
  </si>
  <si>
    <t>臨床検査</t>
    <rPh sb="0" eb="4">
      <t>リンショウケンサ</t>
    </rPh>
    <phoneticPr fontId="1"/>
  </si>
  <si>
    <t>倉庫(臨床検査科)</t>
    <rPh sb="0" eb="2">
      <t>ソウコ</t>
    </rPh>
    <rPh sb="3" eb="7">
      <t>リンショウケンサ</t>
    </rPh>
    <rPh sb="7" eb="8">
      <t>カ</t>
    </rPh>
    <phoneticPr fontId="1"/>
  </si>
  <si>
    <t>生理検査</t>
    <rPh sb="0" eb="4">
      <t>セイリケンサ</t>
    </rPh>
    <phoneticPr fontId="1"/>
  </si>
  <si>
    <t>超音波検査室3</t>
    <rPh sb="0" eb="3">
      <t>チョウオンパ</t>
    </rPh>
    <rPh sb="3" eb="5">
      <t>ケンサ</t>
    </rPh>
    <rPh sb="5" eb="6">
      <t>シツ</t>
    </rPh>
    <phoneticPr fontId="1"/>
  </si>
  <si>
    <t>超音波検査室4</t>
    <rPh sb="0" eb="6">
      <t>チョウオンパケンサシツ</t>
    </rPh>
    <phoneticPr fontId="1"/>
  </si>
  <si>
    <t>検体検査</t>
    <rPh sb="0" eb="4">
      <t>ケンタイケンサ</t>
    </rPh>
    <phoneticPr fontId="1"/>
  </si>
  <si>
    <t>微生物検査室(陰圧)</t>
    <rPh sb="0" eb="5">
      <t>ビセイブツケンサ</t>
    </rPh>
    <rPh sb="5" eb="6">
      <t>シツ</t>
    </rPh>
    <rPh sb="7" eb="9">
      <t>インアツ</t>
    </rPh>
    <phoneticPr fontId="1"/>
  </si>
  <si>
    <t>細菌</t>
    <rPh sb="0" eb="2">
      <t>サイキン</t>
    </rPh>
    <phoneticPr fontId="3"/>
  </si>
  <si>
    <t>病理検査</t>
    <rPh sb="0" eb="4">
      <t>ビョウリケンサ</t>
    </rPh>
    <phoneticPr fontId="1"/>
  </si>
  <si>
    <t>病理検体受付</t>
    <rPh sb="0" eb="4">
      <t>ビョウリケンタイ</t>
    </rPh>
    <rPh sb="4" eb="6">
      <t>ウケツケ</t>
    </rPh>
    <phoneticPr fontId="1"/>
  </si>
  <si>
    <t>椅子(肘有)</t>
  </si>
  <si>
    <t>ｸﾘｱｹｰｽ</t>
  </si>
  <si>
    <t>個人用郵便物</t>
    <rPh sb="0" eb="3">
      <t>コジンヨウ</t>
    </rPh>
    <rPh sb="3" eb="6">
      <t>ユウビンブツ</t>
    </rPh>
    <phoneticPr fontId="3"/>
  </si>
  <si>
    <t>YRB-177</t>
  </si>
  <si>
    <t>KOS-1202</t>
  </si>
  <si>
    <t>CV-TW40</t>
  </si>
  <si>
    <t>書架</t>
  </si>
  <si>
    <t>32AE1</t>
  </si>
  <si>
    <t>控室※壁付けできない場合は棚必要</t>
    <rPh sb="0" eb="1">
      <t>ヒカ</t>
    </rPh>
    <rPh sb="1" eb="2">
      <t>シツ</t>
    </rPh>
    <rPh sb="3" eb="5">
      <t>カベツ</t>
    </rPh>
    <rPh sb="10" eb="12">
      <t>バアイ</t>
    </rPh>
    <rPh sb="13" eb="14">
      <t>タナ</t>
    </rPh>
    <rPh sb="14" eb="16">
      <t>ヒツヨウ</t>
    </rPh>
    <phoneticPr fontId="3"/>
  </si>
  <si>
    <t>控室(師長室)</t>
    <rPh sb="0" eb="1">
      <t>ヒカ</t>
    </rPh>
    <rPh sb="1" eb="2">
      <t>シツ</t>
    </rPh>
    <rPh sb="3" eb="5">
      <t>シチョウ</t>
    </rPh>
    <rPh sb="5" eb="6">
      <t>シツ</t>
    </rPh>
    <phoneticPr fontId="3"/>
  </si>
  <si>
    <t>DR-D429</t>
  </si>
  <si>
    <t>加湿器</t>
  </si>
  <si>
    <t>HV-Y70CX</t>
  </si>
  <si>
    <t>ｽﾀｯﾌ作業ｽﾍﾟｰｽ</t>
    <rPh sb="4" eb="6">
      <t>サギョウ</t>
    </rPh>
    <phoneticPr fontId="1"/>
  </si>
  <si>
    <t>採血ﾊﾞｯｸﾔｰﾄﾞ</t>
    <rPh sb="0" eb="2">
      <t>サイケツ</t>
    </rPh>
    <phoneticPr fontId="3"/>
  </si>
  <si>
    <t>NR-C37DML</t>
  </si>
  <si>
    <t>2015年製</t>
    <rPh sb="4" eb="6">
      <t>ネンセイ</t>
    </rPh>
    <phoneticPr fontId="3"/>
  </si>
  <si>
    <t>更新済⑨</t>
    <rPh sb="0" eb="2">
      <t>コウシン</t>
    </rPh>
    <rPh sb="2" eb="3">
      <t>ズ</t>
    </rPh>
    <phoneticPr fontId="3"/>
  </si>
  <si>
    <t>応接椅子</t>
  </si>
  <si>
    <t>委託控室</t>
    <rPh sb="0" eb="2">
      <t>イタク</t>
    </rPh>
    <rPh sb="2" eb="4">
      <t>ヒカエシツ</t>
    </rPh>
    <phoneticPr fontId="1"/>
  </si>
  <si>
    <t>SJ-23TM</t>
  </si>
  <si>
    <t>2008年製</t>
    <rPh sb="4" eb="6">
      <t>ネンセイ</t>
    </rPh>
    <phoneticPr fontId="3"/>
  </si>
  <si>
    <t>更新済②(BML資産)</t>
    <rPh sb="0" eb="2">
      <t>コウシン</t>
    </rPh>
    <rPh sb="2" eb="3">
      <t>ズ</t>
    </rPh>
    <rPh sb="8" eb="10">
      <t>シサン</t>
    </rPh>
    <phoneticPr fontId="3"/>
  </si>
  <si>
    <t>22AV550</t>
  </si>
  <si>
    <t>○(BML資産)</t>
    <phoneticPr fontId="3"/>
  </si>
  <si>
    <t>ER-F3</t>
  </si>
  <si>
    <t>BML控室</t>
    <rPh sb="3" eb="4">
      <t>ヒカ</t>
    </rPh>
    <rPh sb="4" eb="5">
      <t>シツ</t>
    </rPh>
    <phoneticPr fontId="3"/>
  </si>
  <si>
    <t>電気ｽﾄｰﾌﾞ</t>
  </si>
  <si>
    <t>ﾊﾝｶﾞｰﾗｯｸ</t>
  </si>
  <si>
    <t>更新済</t>
    <rPh sb="0" eb="2">
      <t>コウシン</t>
    </rPh>
    <rPh sb="2" eb="3">
      <t>ズ</t>
    </rPh>
    <phoneticPr fontId="3"/>
  </si>
  <si>
    <t>更新済⑦</t>
    <rPh sb="0" eb="2">
      <t>コウシン</t>
    </rPh>
    <rPh sb="2" eb="3">
      <t>ズ</t>
    </rPh>
    <phoneticPr fontId="3"/>
  </si>
  <si>
    <t>更新済⑧</t>
    <rPh sb="0" eb="2">
      <t>コウシン</t>
    </rPh>
    <rPh sb="2" eb="3">
      <t>ズ</t>
    </rPh>
    <phoneticPr fontId="3"/>
  </si>
  <si>
    <t>臨床検査科</t>
    <rPh sb="0" eb="2">
      <t>リンショウ</t>
    </rPh>
    <rPh sb="2" eb="4">
      <t>ケンサ</t>
    </rPh>
    <rPh sb="4" eb="5">
      <t>カ</t>
    </rPh>
    <phoneticPr fontId="3"/>
  </si>
  <si>
    <t>ｽﾎﾟｯﾄｸｰﾗｰ</t>
  </si>
  <si>
    <t>中央検査室</t>
    <rPh sb="0" eb="5">
      <t>チュウオウケンサシツ</t>
    </rPh>
    <phoneticPr fontId="1"/>
  </si>
  <si>
    <t>生化学</t>
    <rPh sb="0" eb="3">
      <t>セイカガク</t>
    </rPh>
    <phoneticPr fontId="3"/>
  </si>
  <si>
    <t>機器No.1448</t>
    <rPh sb="0" eb="2">
      <t>キキ</t>
    </rPh>
    <phoneticPr fontId="3"/>
  </si>
  <si>
    <t>一般</t>
    <rPh sb="0" eb="2">
      <t>イッパン</t>
    </rPh>
    <phoneticPr fontId="3"/>
  </si>
  <si>
    <t>輸血もっていくだけ</t>
    <rPh sb="0" eb="2">
      <t>ユケツ</t>
    </rPh>
    <phoneticPr fontId="3"/>
  </si>
  <si>
    <t>PLA11H</t>
  </si>
  <si>
    <t>血液ｴﾘｱ</t>
    <rPh sb="0" eb="2">
      <t>ケツエキ</t>
    </rPh>
    <phoneticPr fontId="3"/>
  </si>
  <si>
    <t>棚(木製)</t>
  </si>
  <si>
    <t>ｽﾃﾝﾚｽ棚</t>
  </si>
  <si>
    <t>棚(ｶﾞﾗｽ引違い)+棚(両開き)</t>
  </si>
  <si>
    <t>機器No.1086</t>
    <rPh sb="0" eb="2">
      <t>キキ</t>
    </rPh>
    <phoneticPr fontId="3"/>
  </si>
  <si>
    <t>脱衣ｶｺﾞ患者側のｲｽも同様診療ｴﾘｱの意向次第</t>
    <rPh sb="0" eb="2">
      <t>ダツイ</t>
    </rPh>
    <rPh sb="5" eb="7">
      <t>カンジャ</t>
    </rPh>
    <rPh sb="7" eb="8">
      <t>ガワ</t>
    </rPh>
    <rPh sb="12" eb="14">
      <t>ドウヨウ</t>
    </rPh>
    <rPh sb="14" eb="16">
      <t>シンリョウ</t>
    </rPh>
    <rPh sb="20" eb="22">
      <t>イコウ</t>
    </rPh>
    <rPh sb="22" eb="24">
      <t>シダイ</t>
    </rPh>
    <phoneticPr fontId="3"/>
  </si>
  <si>
    <t>付箋でｺﾒﾝﾄあり</t>
    <rPh sb="0" eb="2">
      <t>フセン</t>
    </rPh>
    <phoneticPr fontId="3"/>
  </si>
  <si>
    <t>採血室orﾊﾞｯｸﾔｰﾄﾞ(局の意向による)</t>
    <rPh sb="0" eb="2">
      <t>サイケツ</t>
    </rPh>
    <rPh sb="2" eb="3">
      <t>シツ</t>
    </rPh>
    <rPh sb="14" eb="15">
      <t>キョク</t>
    </rPh>
    <rPh sb="16" eb="18">
      <t>イコウ</t>
    </rPh>
    <phoneticPr fontId="3"/>
  </si>
  <si>
    <t>○更新済</t>
    <rPh sb="1" eb="3">
      <t>コウシン</t>
    </rPh>
    <rPh sb="3" eb="4">
      <t>ズ</t>
    </rPh>
    <phoneticPr fontId="3"/>
  </si>
  <si>
    <t>棚(引違い)+棚(引出)</t>
  </si>
  <si>
    <t>生化</t>
    <rPh sb="0" eb="1">
      <t>セイ</t>
    </rPh>
    <rPh sb="1" eb="2">
      <t>カ</t>
    </rPh>
    <phoneticPr fontId="3"/>
  </si>
  <si>
    <t>生化ｴﾘｱ</t>
    <rPh sb="0" eb="1">
      <t>ナマ</t>
    </rPh>
    <rPh sb="1" eb="2">
      <t>カ</t>
    </rPh>
    <phoneticPr fontId="3"/>
  </si>
  <si>
    <t>追加されていました</t>
    <rPh sb="0" eb="2">
      <t>ツイカ</t>
    </rPh>
    <phoneticPr fontId="3"/>
  </si>
  <si>
    <t>追加</t>
    <rPh sb="0" eb="2">
      <t>ツイカ</t>
    </rPh>
    <phoneticPr fontId="3"/>
  </si>
  <si>
    <t>ﾅｶﾊﾞﾔｼ</t>
  </si>
  <si>
    <t>NSE-402</t>
  </si>
  <si>
    <t>BML控室</t>
    <rPh sb="3" eb="5">
      <t>ヒカエシツ</t>
    </rPh>
    <phoneticPr fontId="3"/>
  </si>
  <si>
    <t>筋電図室</t>
    <rPh sb="0" eb="2">
      <t>キンデン</t>
    </rPh>
    <rPh sb="2" eb="3">
      <t>ズ</t>
    </rPh>
    <rPh sb="3" eb="4">
      <t>シツ</t>
    </rPh>
    <phoneticPr fontId="1"/>
  </si>
  <si>
    <t>脳波室</t>
    <rPh sb="0" eb="2">
      <t>ノウハ</t>
    </rPh>
    <rPh sb="2" eb="3">
      <t>シツ</t>
    </rPh>
    <phoneticPr fontId="1"/>
  </si>
  <si>
    <t>黒板</t>
  </si>
  <si>
    <t>収納ｹｰｽ</t>
  </si>
  <si>
    <t>細菌検査室</t>
    <rPh sb="0" eb="4">
      <t>サイキンケンサ</t>
    </rPh>
    <rPh sb="4" eb="5">
      <t>シツ</t>
    </rPh>
    <phoneticPr fontId="3"/>
  </si>
  <si>
    <t>BML資産</t>
    <rPh sb="3" eb="5">
      <t>シサン</t>
    </rPh>
    <phoneticPr fontId="3"/>
  </si>
  <si>
    <t>遠心機</t>
    <rPh sb="0" eb="3">
      <t>エンシンキ</t>
    </rPh>
    <phoneticPr fontId="3"/>
  </si>
  <si>
    <t>壁付・月予定表</t>
    <rPh sb="0" eb="2">
      <t>カベツキ</t>
    </rPh>
    <rPh sb="3" eb="4">
      <t>ツキ</t>
    </rPh>
    <rPh sb="4" eb="7">
      <t>ヨテイヒョウ</t>
    </rPh>
    <phoneticPr fontId="3"/>
  </si>
  <si>
    <t>ﾊﾞｸﾃｯｸ</t>
  </si>
  <si>
    <t>滅菌室</t>
    <rPh sb="0" eb="3">
      <t>メッキンシツ</t>
    </rPh>
    <phoneticPr fontId="3"/>
  </si>
  <si>
    <t>紫外線付</t>
    <rPh sb="0" eb="3">
      <t>シガイセン</t>
    </rPh>
    <rPh sb="3" eb="4">
      <t>ツキ</t>
    </rPh>
    <phoneticPr fontId="3"/>
  </si>
  <si>
    <t>遺伝子増幅産物汚染ｴﾘｱ</t>
    <rPh sb="0" eb="5">
      <t>イデンシゾウフク</t>
    </rPh>
    <rPh sb="5" eb="7">
      <t>サンブツ</t>
    </rPh>
    <rPh sb="7" eb="9">
      <t>オセン</t>
    </rPh>
    <phoneticPr fontId="1"/>
  </si>
  <si>
    <t>ﾚﾝｼﾞ台</t>
    <rPh sb="4" eb="5">
      <t>ダイ</t>
    </rPh>
    <phoneticPr fontId="3"/>
  </si>
  <si>
    <t>ﾆﾄﾘ</t>
  </si>
  <si>
    <t>MM720CUKN3</t>
  </si>
  <si>
    <t>2020年製</t>
    <rPh sb="4" eb="6">
      <t>ネンセイ</t>
    </rPh>
    <phoneticPr fontId="3"/>
  </si>
  <si>
    <t>ｽﾃﾝﾚｽ作業台</t>
  </si>
  <si>
    <t>採血室</t>
    <rPh sb="0" eb="2">
      <t>サイケツ</t>
    </rPh>
    <rPh sb="2" eb="3">
      <t>シツ</t>
    </rPh>
    <phoneticPr fontId="1"/>
  </si>
  <si>
    <t>心電図室1</t>
    <rPh sb="0" eb="4">
      <t>シンデンズシツ</t>
    </rPh>
    <phoneticPr fontId="1"/>
  </si>
  <si>
    <t>心電図室2</t>
    <rPh sb="0" eb="4">
      <t>シンデンズシツ</t>
    </rPh>
    <phoneticPr fontId="1"/>
  </si>
  <si>
    <t>心電図室2</t>
    <rPh sb="0" eb="3">
      <t>シンデンズ</t>
    </rPh>
    <rPh sb="3" eb="4">
      <t>シツ</t>
    </rPh>
    <phoneticPr fontId="1"/>
  </si>
  <si>
    <t>不要</t>
    <rPh sb="0" eb="2">
      <t>フヨウ</t>
    </rPh>
    <phoneticPr fontId="3"/>
  </si>
  <si>
    <t>棚(ｶﾞﾗｽ引違い)+ｼｪﾙﾋﾞﾝｸﾞ</t>
  </si>
  <si>
    <t>入口</t>
    <rPh sb="0" eb="2">
      <t>イリグチ</t>
    </rPh>
    <phoneticPr fontId="3"/>
  </si>
  <si>
    <t>操作室1</t>
    <rPh sb="0" eb="3">
      <t>ソウサシツ</t>
    </rPh>
    <phoneticPr fontId="1"/>
  </si>
  <si>
    <t>操作室2</t>
    <rPh sb="0" eb="3">
      <t>ソウサシツ</t>
    </rPh>
    <phoneticPr fontId="1"/>
  </si>
  <si>
    <t>脳波室</t>
    <rPh sb="0" eb="3">
      <t>ノウハシツ</t>
    </rPh>
    <phoneticPr fontId="1"/>
  </si>
  <si>
    <t>RMDK-50</t>
  </si>
  <si>
    <t>超音波検査室1</t>
    <rPh sb="0" eb="3">
      <t>チョウオンパ</t>
    </rPh>
    <rPh sb="3" eb="5">
      <t>ケンサ</t>
    </rPh>
    <rPh sb="5" eb="6">
      <t>シツ</t>
    </rPh>
    <phoneticPr fontId="1"/>
  </si>
  <si>
    <t>超音波検査室3</t>
    <rPh sb="0" eb="6">
      <t>チョウオンパケンサシツ</t>
    </rPh>
    <phoneticPr fontId="1"/>
  </si>
  <si>
    <t>KI-LX75</t>
  </si>
  <si>
    <t>超音波検査室2</t>
    <rPh sb="0" eb="3">
      <t>チョウオンパ</t>
    </rPh>
    <rPh sb="3" eb="5">
      <t>ケンサ</t>
    </rPh>
    <rPh sb="5" eb="6">
      <t>シツ</t>
    </rPh>
    <phoneticPr fontId="1"/>
  </si>
  <si>
    <t>階段下</t>
    <rPh sb="0" eb="2">
      <t>カイダン</t>
    </rPh>
    <rPh sb="2" eb="3">
      <t>シタ</t>
    </rPh>
    <phoneticPr fontId="3"/>
  </si>
  <si>
    <t>病理検査室</t>
    <rPh sb="0" eb="2">
      <t>ビョウリ</t>
    </rPh>
    <rPh sb="2" eb="4">
      <t>ケンサ</t>
    </rPh>
    <rPh sb="4" eb="5">
      <t>シツ</t>
    </rPh>
    <phoneticPr fontId="3"/>
  </si>
  <si>
    <t>病理診断科</t>
    <rPh sb="0" eb="2">
      <t>ビョウリ</t>
    </rPh>
    <rPh sb="2" eb="4">
      <t>シンダン</t>
    </rPh>
    <rPh sb="4" eb="5">
      <t>カ</t>
    </rPh>
    <phoneticPr fontId="3"/>
  </si>
  <si>
    <t>病理検査</t>
    <rPh sb="0" eb="2">
      <t>ビョウリ</t>
    </rPh>
    <rPh sb="2" eb="4">
      <t>ケンサ</t>
    </rPh>
    <phoneticPr fontId="1"/>
  </si>
  <si>
    <t>病理は不要</t>
    <rPh sb="0" eb="2">
      <t>ビョウリ</t>
    </rPh>
    <rPh sb="3" eb="5">
      <t>フヨウ</t>
    </rPh>
    <phoneticPr fontId="3"/>
  </si>
  <si>
    <t>機器入替により間もなく廃棄予定</t>
    <rPh sb="0" eb="2">
      <t>キキ</t>
    </rPh>
    <rPh sb="2" eb="4">
      <t>イレカエ</t>
    </rPh>
    <rPh sb="7" eb="8">
      <t>マ</t>
    </rPh>
    <rPh sb="11" eb="13">
      <t>ハイキ</t>
    </rPh>
    <rPh sb="13" eb="15">
      <t>ヨテイ</t>
    </rPh>
    <phoneticPr fontId="3"/>
  </si>
  <si>
    <t>病理診断･細胞診断室</t>
    <rPh sb="0" eb="2">
      <t>ビョウリ</t>
    </rPh>
    <rPh sb="2" eb="4">
      <t>シンダン</t>
    </rPh>
    <rPh sb="5" eb="7">
      <t>サイボウ</t>
    </rPh>
    <rPh sb="7" eb="9">
      <t>シンダン</t>
    </rPh>
    <rPh sb="9" eb="10">
      <t>シツ</t>
    </rPh>
    <phoneticPr fontId="1"/>
  </si>
  <si>
    <t>染色室</t>
    <rPh sb="0" eb="2">
      <t>センショク</t>
    </rPh>
    <rPh sb="2" eb="3">
      <t>シツ</t>
    </rPh>
    <phoneticPr fontId="1"/>
  </si>
  <si>
    <t>機器No.355</t>
    <rPh sb="0" eb="2">
      <t>キキ</t>
    </rPh>
    <phoneticPr fontId="3"/>
  </si>
  <si>
    <t>機器No.349</t>
    <rPh sb="0" eb="2">
      <t>キキ</t>
    </rPh>
    <phoneticPr fontId="3"/>
  </si>
  <si>
    <t>油圧故障の為</t>
    <rPh sb="0" eb="2">
      <t>ユアツ</t>
    </rPh>
    <rPh sb="2" eb="4">
      <t>コショウ</t>
    </rPh>
    <rPh sb="5" eb="6">
      <t>タメ</t>
    </rPh>
    <phoneticPr fontId="3"/>
  </si>
  <si>
    <t>MC-K1VL</t>
  </si>
  <si>
    <t>引出し故障の為</t>
    <rPh sb="0" eb="2">
      <t>ヒキダ</t>
    </rPh>
    <rPh sb="3" eb="5">
      <t>コショウ</t>
    </rPh>
    <rPh sb="6" eb="7">
      <t>タメ</t>
    </rPh>
    <phoneticPr fontId="3"/>
  </si>
  <si>
    <t>KT1600</t>
  </si>
  <si>
    <t>ｽﾃﾝﾚｽ台</t>
  </si>
  <si>
    <t>液状化検体装置用</t>
    <rPh sb="0" eb="3">
      <t>エキジョウカ</t>
    </rPh>
    <rPh sb="3" eb="5">
      <t>ケンタイ</t>
    </rPh>
    <rPh sb="5" eb="7">
      <t>ソ</t>
    </rPh>
    <rPh sb="7" eb="8">
      <t>ヨウ</t>
    </rPh>
    <phoneticPr fontId="3"/>
  </si>
  <si>
    <t>解剖室</t>
    <rPh sb="0" eb="2">
      <t>カイボウ</t>
    </rPh>
    <rPh sb="2" eb="3">
      <t>シツ</t>
    </rPh>
    <phoneticPr fontId="3"/>
  </si>
  <si>
    <t>機器No.370</t>
    <rPh sb="0" eb="2">
      <t>キキ</t>
    </rPh>
    <phoneticPr fontId="3"/>
  </si>
  <si>
    <t>解剖室(陰圧)</t>
    <rPh sb="0" eb="3">
      <t>カイボウシツ</t>
    </rPh>
    <rPh sb="4" eb="6">
      <t>インアツ</t>
    </rPh>
    <phoneticPr fontId="1"/>
  </si>
  <si>
    <t>標本室</t>
    <rPh sb="0" eb="2">
      <t>ヒョウホン</t>
    </rPh>
    <rPh sb="2" eb="3">
      <t>シツ</t>
    </rPh>
    <phoneticPr fontId="3"/>
  </si>
  <si>
    <t>機器No.371</t>
    <rPh sb="0" eb="2">
      <t>キキ</t>
    </rPh>
    <phoneticPr fontId="3"/>
  </si>
  <si>
    <t>温熱ﾋｰﾀｰ</t>
  </si>
  <si>
    <t>ﾃﾞﾛﾝｷﾞ</t>
  </si>
  <si>
    <t>更衣室S1</t>
    <rPh sb="0" eb="3">
      <t>コウイシツ</t>
    </rPh>
    <phoneticPr fontId="1"/>
  </si>
  <si>
    <t>ﾗﾝﾄﾞﾘｰｶｰﾄ</t>
  </si>
  <si>
    <t>放射線科</t>
    <rPh sb="0" eb="4">
      <t>ホウシャセンカ</t>
    </rPh>
    <phoneticPr fontId="3"/>
  </si>
  <si>
    <t>白衣用</t>
    <rPh sb="0" eb="2">
      <t>ハクイ</t>
    </rPh>
    <rPh sb="2" eb="3">
      <t>ヨウ</t>
    </rPh>
    <phoneticPr fontId="3"/>
  </si>
  <si>
    <t>循環器内科･麻酔科･放射線科･心臓血管外科</t>
    <rPh sb="0" eb="3">
      <t>ジュンカンキ</t>
    </rPh>
    <rPh sb="3" eb="5">
      <t>ナイカ</t>
    </rPh>
    <rPh sb="6" eb="9">
      <t>マスイカ</t>
    </rPh>
    <rPh sb="10" eb="14">
      <t>ホウシャセンカ</t>
    </rPh>
    <rPh sb="15" eb="17">
      <t>シンゾウ</t>
    </rPh>
    <rPh sb="17" eb="19">
      <t>ケッカン</t>
    </rPh>
    <rPh sb="19" eb="21">
      <t>ゲカ</t>
    </rPh>
    <phoneticPr fontId="3"/>
  </si>
  <si>
    <t>機器No.725</t>
    <rPh sb="0" eb="2">
      <t>キキ</t>
    </rPh>
    <phoneticPr fontId="3"/>
  </si>
  <si>
    <t>棚(両開き)+棚(引出)</t>
  </si>
  <si>
    <t>機器No.724</t>
    <rPh sb="0" eb="2">
      <t>キキ</t>
    </rPh>
    <phoneticPr fontId="3"/>
  </si>
  <si>
    <t>業者持ち込み</t>
    <rPh sb="0" eb="2">
      <t>ギョウシャ</t>
    </rPh>
    <rPh sb="2" eb="3">
      <t>モ</t>
    </rPh>
    <rPh sb="4" eb="5">
      <t>コ</t>
    </rPh>
    <phoneticPr fontId="3"/>
  </si>
  <si>
    <t>MJ-1806X</t>
  </si>
  <si>
    <t>装置付属品</t>
    <rPh sb="0" eb="2">
      <t>ソウチ</t>
    </rPh>
    <rPh sb="2" eb="5">
      <t>フゾクヒン</t>
    </rPh>
    <phoneticPr fontId="3"/>
  </si>
  <si>
    <t>操作ｺﾝｿｰﾙ(造作)</t>
  </si>
  <si>
    <t>機器No.971</t>
    <rPh sb="0" eb="2">
      <t>キキ</t>
    </rPh>
    <phoneticPr fontId="3"/>
  </si>
  <si>
    <t>放射線科</t>
    <rPh sb="0" eb="4">
      <t>ホウシャセンカ</t>
    </rPh>
    <phoneticPr fontId="1"/>
  </si>
  <si>
    <t>ｽﾀｯﾌ室(放射線科)</t>
    <rPh sb="4" eb="5">
      <t>シツ</t>
    </rPh>
    <rPh sb="6" eb="10">
      <t>ホウシャセンカ</t>
    </rPh>
    <phoneticPr fontId="1"/>
  </si>
  <si>
    <t>管理室</t>
    <rPh sb="0" eb="3">
      <t>カンリシツ</t>
    </rPh>
    <phoneticPr fontId="1"/>
  </si>
  <si>
    <t>除湿機置き</t>
    <rPh sb="0" eb="2">
      <t>ジョシツ</t>
    </rPh>
    <rPh sb="2" eb="3">
      <t>キ</t>
    </rPh>
    <rPh sb="3" eb="4">
      <t>オ</t>
    </rPh>
    <phoneticPr fontId="3"/>
  </si>
  <si>
    <t>電話台</t>
  </si>
  <si>
    <t>装置備品</t>
    <rPh sb="0" eb="2">
      <t>ソウチ</t>
    </rPh>
    <rPh sb="2" eb="4">
      <t>ビヒン</t>
    </rPh>
    <phoneticPr fontId="3"/>
  </si>
  <si>
    <t>操作卓</t>
  </si>
  <si>
    <t>薬用</t>
    <rPh sb="0" eb="1">
      <t>クスリ</t>
    </rPh>
    <rPh sb="1" eb="2">
      <t>ヨウ</t>
    </rPh>
    <phoneticPr fontId="3"/>
  </si>
  <si>
    <t>24人用</t>
    <rPh sb="2" eb="3">
      <t>ニン</t>
    </rPh>
    <rPh sb="3" eb="4">
      <t>ヨウ</t>
    </rPh>
    <phoneticPr fontId="3"/>
  </si>
  <si>
    <t>放射線科</t>
    <rPh sb="0" eb="3">
      <t>ホウシャセン</t>
    </rPh>
    <rPh sb="3" eb="4">
      <t>カ</t>
    </rPh>
    <phoneticPr fontId="3"/>
  </si>
  <si>
    <t>9人用</t>
    <rPh sb="1" eb="3">
      <t>ニンヨウ</t>
    </rPh>
    <phoneticPr fontId="3"/>
  </si>
  <si>
    <t>CD-WZ</t>
  </si>
  <si>
    <t>NR-B17R1</t>
  </si>
  <si>
    <t>NE-E22A1</t>
  </si>
  <si>
    <t>肘故障</t>
    <rPh sb="0" eb="1">
      <t>ヒジ</t>
    </rPh>
    <rPh sb="1" eb="3">
      <t>コショウ</t>
    </rPh>
    <phoneticPr fontId="3"/>
  </si>
  <si>
    <t>TH-L32C6</t>
  </si>
  <si>
    <t>科で購入</t>
    <rPh sb="0" eb="1">
      <t>カ</t>
    </rPh>
    <rPh sb="2" eb="4">
      <t>コウニュウ</t>
    </rPh>
    <phoneticPr fontId="3"/>
  </si>
  <si>
    <t>TMR-BRT300</t>
  </si>
  <si>
    <t>ﾋﾞﾃﾞｵﾚｺｰﾀﾞｰ</t>
  </si>
  <si>
    <t>ﾋﾞｸﾀｰ</t>
  </si>
  <si>
    <t>HR-S550</t>
  </si>
  <si>
    <t>KC-450Y3</t>
  </si>
  <si>
    <t>私物</t>
    <rPh sb="0" eb="2">
      <t>シブツ</t>
    </rPh>
    <phoneticPr fontId="3"/>
  </si>
  <si>
    <t>MC-HS700G</t>
  </si>
  <si>
    <t>5人用</t>
    <rPh sb="1" eb="3">
      <t>ニンヨウ</t>
    </rPh>
    <phoneticPr fontId="3"/>
  </si>
  <si>
    <t>ｻｰｷｭﾚｰﾀｰ</t>
  </si>
  <si>
    <t>BRI-C252</t>
  </si>
  <si>
    <t>H6.5入れ替え</t>
    <rPh sb="4" eb="5">
      <t>イ</t>
    </rPh>
    <rPh sb="6" eb="7">
      <t>カ</t>
    </rPh>
    <phoneticPr fontId="3"/>
  </si>
  <si>
    <t>MRI前室</t>
    <rPh sb="3" eb="5">
      <t>ゼンシツ</t>
    </rPh>
    <phoneticPr fontId="3"/>
  </si>
  <si>
    <t>前室１</t>
    <rPh sb="0" eb="2">
      <t>ゼンシツ</t>
    </rPh>
    <phoneticPr fontId="1"/>
  </si>
  <si>
    <t>MRI操作室</t>
    <rPh sb="3" eb="5">
      <t>ソウサ</t>
    </rPh>
    <rPh sb="5" eb="6">
      <t>シツ</t>
    </rPh>
    <phoneticPr fontId="3"/>
  </si>
  <si>
    <t>操作ｺﾝｿｰﾙ</t>
  </si>
  <si>
    <t>造作</t>
    <rPh sb="0" eb="2">
      <t>ゾウサク</t>
    </rPh>
    <phoneticPr fontId="3"/>
  </si>
  <si>
    <t>現状に合わせた造作</t>
    <rPh sb="0" eb="2">
      <t>ゲンジョウ</t>
    </rPh>
    <rPh sb="3" eb="4">
      <t>ア</t>
    </rPh>
    <rPh sb="7" eb="9">
      <t>ゾウサ</t>
    </rPh>
    <phoneticPr fontId="3"/>
  </si>
  <si>
    <t>現状に合わせた造作</t>
  </si>
  <si>
    <t>NR-B142W</t>
  </si>
  <si>
    <t>古い</t>
    <rPh sb="0" eb="1">
      <t>フル</t>
    </rPh>
    <phoneticPr fontId="3"/>
  </si>
  <si>
    <t>収納台</t>
  </si>
  <si>
    <t>検査着入れ</t>
    <rPh sb="0" eb="3">
      <t>ケンサギ</t>
    </rPh>
    <rPh sb="3" eb="4">
      <t>イ</t>
    </rPh>
    <phoneticPr fontId="3"/>
  </si>
  <si>
    <t>体外計測室</t>
    <rPh sb="0" eb="2">
      <t>タイガイ</t>
    </rPh>
    <rPh sb="2" eb="5">
      <t>ケイソクシツ</t>
    </rPh>
    <phoneticPr fontId="3"/>
  </si>
  <si>
    <t>操作室(SPECT)</t>
    <rPh sb="0" eb="3">
      <t>ソウサシツ</t>
    </rPh>
    <phoneticPr fontId="1"/>
  </si>
  <si>
    <t>SJ-H12W</t>
  </si>
  <si>
    <t>機器№534</t>
    <rPh sb="0" eb="2">
      <t>キキ</t>
    </rPh>
    <phoneticPr fontId="3"/>
  </si>
  <si>
    <t>ﾌｨﾙﾑ棚</t>
  </si>
  <si>
    <t>16人用</t>
    <rPh sb="2" eb="3">
      <t>ニン</t>
    </rPh>
    <rPh sb="3" eb="4">
      <t>ヨウ</t>
    </rPh>
    <phoneticPr fontId="3"/>
  </si>
  <si>
    <t>CT室</t>
    <rPh sb="2" eb="3">
      <t>シツ</t>
    </rPh>
    <phoneticPr fontId="3"/>
  </si>
  <si>
    <t>CT操作室</t>
    <rPh sb="2" eb="4">
      <t>ソウサ</t>
    </rPh>
    <rPh sb="4" eb="5">
      <t>シツ</t>
    </rPh>
    <phoneticPr fontId="3"/>
  </si>
  <si>
    <t>乳房撮影室</t>
    <rPh sb="0" eb="2">
      <t>ニュウボウ</t>
    </rPh>
    <rPh sb="2" eb="5">
      <t>サツエイシツ</t>
    </rPh>
    <phoneticPr fontId="3"/>
  </si>
  <si>
    <t>LOAS</t>
  </si>
  <si>
    <t>SX-206CE</t>
  </si>
  <si>
    <t>夜急診技師控室</t>
    <rPh sb="0" eb="1">
      <t>ヨル</t>
    </rPh>
    <rPh sb="1" eb="3">
      <t>キュウシン</t>
    </rPh>
    <rPh sb="3" eb="5">
      <t>ギシ</t>
    </rPh>
    <rPh sb="5" eb="7">
      <t>ヒカエシツ</t>
    </rPh>
    <phoneticPr fontId="3"/>
  </si>
  <si>
    <t>ﾊｲｾﾝｽ</t>
  </si>
  <si>
    <t>HJ20D55</t>
  </si>
  <si>
    <t>NC-EB30</t>
  </si>
  <si>
    <t>SC-XW22M</t>
  </si>
  <si>
    <t>操作室3</t>
    <rPh sb="0" eb="3">
      <t>ソウサシツ</t>
    </rPh>
    <phoneticPr fontId="1"/>
  </si>
  <si>
    <t>F-JDL50</t>
  </si>
  <si>
    <t>機器№883</t>
    <rPh sb="0" eb="2">
      <t>キキ</t>
    </rPh>
    <phoneticPr fontId="3"/>
  </si>
  <si>
    <t>機器№884</t>
    <rPh sb="0" eb="2">
      <t>キキ</t>
    </rPh>
    <phoneticPr fontId="3"/>
  </si>
  <si>
    <t>？？</t>
    <phoneticPr fontId="3"/>
  </si>
  <si>
    <t>LC-40H9</t>
  </si>
  <si>
    <t>装置説明</t>
    <rPh sb="0" eb="2">
      <t>ソ</t>
    </rPh>
    <rPh sb="2" eb="4">
      <t>セツメイ</t>
    </rPh>
    <phoneticPr fontId="3"/>
  </si>
  <si>
    <t>放射線治療室</t>
    <rPh sb="0" eb="3">
      <t>ホウシャセン</t>
    </rPh>
    <rPh sb="3" eb="5">
      <t>チリョウ</t>
    </rPh>
    <rPh sb="5" eb="6">
      <t>シツ</t>
    </rPh>
    <phoneticPr fontId="3"/>
  </si>
  <si>
    <t>棚(ｶﾞﾗｽ両開き)</t>
  </si>
  <si>
    <t>ﾘﾆｱｯｸ撤去后</t>
    <rPh sb="5" eb="7">
      <t>テッキョ</t>
    </rPh>
    <rPh sb="7" eb="8">
      <t>ゴ</t>
    </rPh>
    <phoneticPr fontId="3"/>
  </si>
  <si>
    <t>棚付</t>
    <rPh sb="0" eb="1">
      <t>タナ</t>
    </rPh>
    <rPh sb="1" eb="2">
      <t>ツ</t>
    </rPh>
    <phoneticPr fontId="3"/>
  </si>
  <si>
    <t>CPU台</t>
  </si>
  <si>
    <t>ｻｰﾊﾞｰﾗｯｸ</t>
  </si>
  <si>
    <t>ﾊﾞﾘｱﾝ</t>
  </si>
  <si>
    <t>移設不可</t>
    <rPh sb="0" eb="2">
      <t>イセツ</t>
    </rPh>
    <rPh sb="2" eb="4">
      <t>フカ</t>
    </rPh>
    <phoneticPr fontId="3"/>
  </si>
  <si>
    <t>放射線科ｱﾝｹｰﾄに元々なかった</t>
    <rPh sb="0" eb="3">
      <t>ホウシャセン</t>
    </rPh>
    <rPh sb="3" eb="4">
      <t>カ</t>
    </rPh>
    <rPh sb="10" eb="12">
      <t>モトモト</t>
    </rPh>
    <phoneticPr fontId="3"/>
  </si>
  <si>
    <t>ﾘﾊﾋﾞﾘﾃｰｼｮﾝ科</t>
    <rPh sb="10" eb="11">
      <t>カ</t>
    </rPh>
    <phoneticPr fontId="3"/>
  </si>
  <si>
    <t>ST室1</t>
    <rPh sb="2" eb="3">
      <t>シツ</t>
    </rPh>
    <phoneticPr fontId="1"/>
  </si>
  <si>
    <t>ST室2</t>
    <rPh sb="2" eb="3">
      <t>シツ</t>
    </rPh>
    <phoneticPr fontId="1"/>
  </si>
  <si>
    <t>ｽﾀｯﾌ室(ﾘﾊﾋﾞﾘﾃｰｼｮﾝ科)</t>
    <rPh sb="4" eb="5">
      <t>シツ</t>
    </rPh>
    <rPh sb="16" eb="17">
      <t>カ</t>
    </rPh>
    <phoneticPr fontId="1"/>
  </si>
  <si>
    <t>GBC</t>
  </si>
  <si>
    <t>A-17M</t>
  </si>
  <si>
    <t>ST室</t>
    <rPh sb="2" eb="3">
      <t>シツ</t>
    </rPh>
    <phoneticPr fontId="3"/>
  </si>
  <si>
    <t>ADLｺｰﾅｰ</t>
  </si>
  <si>
    <t>理学療法室</t>
    <rPh sb="0" eb="4">
      <t>リガクリョウホウ</t>
    </rPh>
    <rPh sb="4" eb="5">
      <t>シツ</t>
    </rPh>
    <phoneticPr fontId="3"/>
  </si>
  <si>
    <t>10人用</t>
    <rPh sb="2" eb="4">
      <t>ニンヨウ</t>
    </rPh>
    <phoneticPr fontId="3"/>
  </si>
  <si>
    <t>昇降ﾃｰﾌﾞﾙ</t>
  </si>
  <si>
    <t>ADLｺｰﾅｰ</t>
    <phoneticPr fontId="1"/>
  </si>
  <si>
    <t>LC-22K5</t>
  </si>
  <si>
    <t>SJ-17M</t>
  </si>
  <si>
    <t>ARF-201</t>
  </si>
  <si>
    <t>0906</t>
  </si>
  <si>
    <t>破損(下部)</t>
    <rPh sb="0" eb="2">
      <t>ハソン</t>
    </rPh>
    <rPh sb="3" eb="5">
      <t>カブ</t>
    </rPh>
    <phoneticPr fontId="3"/>
  </si>
  <si>
    <t>薬剤部</t>
    <rPh sb="0" eb="2">
      <t>ヤクザイ</t>
    </rPh>
    <rPh sb="2" eb="3">
      <t>ブ</t>
    </rPh>
    <phoneticPr fontId="1"/>
  </si>
  <si>
    <t>薬品庫</t>
    <rPh sb="0" eb="2">
      <t>ヤクヒン</t>
    </rPh>
    <rPh sb="2" eb="3">
      <t>コ</t>
    </rPh>
    <phoneticPr fontId="1"/>
  </si>
  <si>
    <t>調剤室</t>
    <rPh sb="0" eb="2">
      <t>チョウザイ</t>
    </rPh>
    <rPh sb="2" eb="3">
      <t>シツ</t>
    </rPh>
    <phoneticPr fontId="1"/>
  </si>
  <si>
    <t>0908</t>
  </si>
  <si>
    <t>薬剤部</t>
    <rPh sb="0" eb="3">
      <t>ヤクザイブ</t>
    </rPh>
    <phoneticPr fontId="1"/>
  </si>
  <si>
    <t>ｽﾀｯﾌ室(薬剤部)</t>
    <rPh sb="4" eb="5">
      <t>シツ</t>
    </rPh>
    <rPh sb="6" eb="9">
      <t>ヤクザイブ</t>
    </rPh>
    <phoneticPr fontId="1"/>
  </si>
  <si>
    <t>医薬品情報室(DI室)※重複アリ</t>
    <rPh sb="0" eb="3">
      <t>イヤクヒン</t>
    </rPh>
    <rPh sb="3" eb="5">
      <t>ジョウホウ</t>
    </rPh>
    <rPh sb="5" eb="6">
      <t>シツ</t>
    </rPh>
    <rPh sb="9" eb="10">
      <t>シツ</t>
    </rPh>
    <rPh sb="12" eb="14">
      <t>チョウフク</t>
    </rPh>
    <phoneticPr fontId="1"/>
  </si>
  <si>
    <t>下棚(片開)</t>
    <rPh sb="0" eb="1">
      <t>シタ</t>
    </rPh>
    <rPh sb="1" eb="2">
      <t>タナ</t>
    </rPh>
    <rPh sb="3" eb="4">
      <t>カタ</t>
    </rPh>
    <phoneticPr fontId="3"/>
  </si>
  <si>
    <t>上下棚(ｶﾞﾗｽ引/引違)</t>
    <rPh sb="0" eb="2">
      <t>ジョウゲ</t>
    </rPh>
    <rPh sb="2" eb="3">
      <t>タナ</t>
    </rPh>
    <rPh sb="8" eb="9">
      <t>ヒ</t>
    </rPh>
    <rPh sb="10" eb="12">
      <t>ヒキチガイ</t>
    </rPh>
    <phoneticPr fontId="3"/>
  </si>
  <si>
    <t>機器№940</t>
    <rPh sb="0" eb="2">
      <t>キキ</t>
    </rPh>
    <phoneticPr fontId="3"/>
  </si>
  <si>
    <t>ﾎｽﾋﾟﾀﾙｷｬﾋﾞﾈｯﾄ</t>
  </si>
  <si>
    <t>機器№899</t>
    <rPh sb="0" eb="2">
      <t>キキ</t>
    </rPh>
    <phoneticPr fontId="3"/>
  </si>
  <si>
    <t>機器№900</t>
    <rPh sb="0" eb="2">
      <t>キキ</t>
    </rPh>
    <phoneticPr fontId="3"/>
  </si>
  <si>
    <t>0925</t>
  </si>
  <si>
    <t>棚(引出)</t>
    <rPh sb="0" eb="1">
      <t>タナ</t>
    </rPh>
    <rPh sb="2" eb="4">
      <t>ヒキダシ</t>
    </rPh>
    <phoneticPr fontId="3"/>
  </si>
  <si>
    <t>機器№916</t>
    <rPh sb="0" eb="2">
      <t>キキ</t>
    </rPh>
    <phoneticPr fontId="3"/>
  </si>
  <si>
    <t>0932</t>
  </si>
  <si>
    <t>化学療法調製室</t>
    <rPh sb="0" eb="4">
      <t>カガクリョウホウ</t>
    </rPh>
    <rPh sb="4" eb="6">
      <t>チョウセイ</t>
    </rPh>
    <rPh sb="6" eb="7">
      <t>シツ</t>
    </rPh>
    <phoneticPr fontId="3"/>
  </si>
  <si>
    <t>抗がん剤調製室(陰圧)</t>
    <rPh sb="0" eb="1">
      <t>コウ</t>
    </rPh>
    <rPh sb="3" eb="4">
      <t>ザイ</t>
    </rPh>
    <rPh sb="4" eb="6">
      <t>チョウセイ</t>
    </rPh>
    <rPh sb="6" eb="7">
      <t>シツ</t>
    </rPh>
    <rPh sb="8" eb="10">
      <t>インアツ</t>
    </rPh>
    <phoneticPr fontId="1"/>
  </si>
  <si>
    <t>洗浄室前通路</t>
    <rPh sb="0" eb="2">
      <t>センジョウ</t>
    </rPh>
    <rPh sb="2" eb="3">
      <t>シツ</t>
    </rPh>
    <rPh sb="3" eb="4">
      <t>マエ</t>
    </rPh>
    <rPh sb="4" eb="6">
      <t>ツウロ</t>
    </rPh>
    <phoneticPr fontId="3"/>
  </si>
  <si>
    <t>機器№211</t>
    <rPh sb="0" eb="3">
      <t>キキナンバー</t>
    </rPh>
    <phoneticPr fontId="3"/>
  </si>
  <si>
    <t>技師控室</t>
    <rPh sb="0" eb="2">
      <t>ギシ</t>
    </rPh>
    <rPh sb="2" eb="4">
      <t>ヒカエシツ</t>
    </rPh>
    <phoneticPr fontId="3"/>
  </si>
  <si>
    <t>0941</t>
  </si>
  <si>
    <t>0942</t>
  </si>
  <si>
    <t>0943</t>
  </si>
  <si>
    <t>0944</t>
  </si>
  <si>
    <t>医薬品情報室(DI室)</t>
    <rPh sb="0" eb="3">
      <t>イヤクヒン</t>
    </rPh>
    <rPh sb="3" eb="5">
      <t>ジョウホウ</t>
    </rPh>
    <rPh sb="5" eb="6">
      <t>シツ</t>
    </rPh>
    <rPh sb="9" eb="10">
      <t>シツ</t>
    </rPh>
    <phoneticPr fontId="1"/>
  </si>
  <si>
    <t>0945</t>
  </si>
  <si>
    <t>0946</t>
  </si>
  <si>
    <t>0947</t>
  </si>
  <si>
    <t>0973</t>
  </si>
  <si>
    <t>0974</t>
  </si>
  <si>
    <t>0976</t>
  </si>
  <si>
    <t>ﾛｯｶｰ(6人用)</t>
    <rPh sb="6" eb="7">
      <t>ニン</t>
    </rPh>
    <rPh sb="7" eb="8">
      <t>ヨウ</t>
    </rPh>
    <phoneticPr fontId="3"/>
  </si>
  <si>
    <t>購入済</t>
    <rPh sb="0" eb="2">
      <t>コウニュウ</t>
    </rPh>
    <rPh sb="2" eb="3">
      <t>ズ</t>
    </rPh>
    <phoneticPr fontId="3"/>
  </si>
  <si>
    <t>0986</t>
  </si>
  <si>
    <t>DR－4215</t>
  </si>
  <si>
    <t>CV-EA</t>
  </si>
  <si>
    <t>0993</t>
  </si>
  <si>
    <t>0994</t>
  </si>
  <si>
    <t>0995</t>
  </si>
  <si>
    <t>0996</t>
  </si>
  <si>
    <t>0997</t>
  </si>
  <si>
    <t>0998</t>
  </si>
  <si>
    <t>廃棄済(交換)</t>
    <rPh sb="0" eb="2">
      <t>ハイキ</t>
    </rPh>
    <rPh sb="2" eb="3">
      <t>ズ</t>
    </rPh>
    <rPh sb="4" eb="6">
      <t>コウカン</t>
    </rPh>
    <phoneticPr fontId="3"/>
  </si>
  <si>
    <t>ER-DC２</t>
  </si>
  <si>
    <t>技師控室前通路</t>
    <rPh sb="0" eb="2">
      <t>ギシ</t>
    </rPh>
    <rPh sb="2" eb="4">
      <t>ヒカエシツ</t>
    </rPh>
    <rPh sb="4" eb="5">
      <t>マエ</t>
    </rPh>
    <rPh sb="5" eb="7">
      <t>ツウロ</t>
    </rPh>
    <phoneticPr fontId="3"/>
  </si>
  <si>
    <t>ﾛｯｶｰ(2人用)</t>
    <rPh sb="6" eb="8">
      <t>ニンヨウ</t>
    </rPh>
    <phoneticPr fontId="3"/>
  </si>
  <si>
    <t>1041</t>
  </si>
  <si>
    <t>1042</t>
  </si>
  <si>
    <t>病棟業務室</t>
    <rPh sb="0" eb="2">
      <t>ビョウトウ</t>
    </rPh>
    <rPh sb="2" eb="4">
      <t>ギョウム</t>
    </rPh>
    <rPh sb="4" eb="5">
      <t>シツ</t>
    </rPh>
    <phoneticPr fontId="3"/>
  </si>
  <si>
    <t>治験管理室</t>
    <rPh sb="0" eb="2">
      <t>チケン</t>
    </rPh>
    <rPh sb="2" eb="4">
      <t>カンリ</t>
    </rPh>
    <rPh sb="4" eb="5">
      <t>シツ</t>
    </rPh>
    <phoneticPr fontId="1"/>
  </si>
  <si>
    <t>1058</t>
  </si>
  <si>
    <t>PS-60</t>
  </si>
  <si>
    <t>1059</t>
  </si>
  <si>
    <t>1064</t>
  </si>
  <si>
    <t>機器№945</t>
    <rPh sb="0" eb="3">
      <t>キキナンバー</t>
    </rPh>
    <phoneticPr fontId="3"/>
  </si>
  <si>
    <t>機器№946</t>
    <rPh sb="0" eb="3">
      <t>キキナンバー</t>
    </rPh>
    <phoneticPr fontId="3"/>
  </si>
  <si>
    <t>1069</t>
  </si>
  <si>
    <t>機器№947</t>
    <rPh sb="0" eb="3">
      <t>キキナンバー</t>
    </rPh>
    <phoneticPr fontId="3"/>
  </si>
  <si>
    <t>移動棚（6連）</t>
    <rPh sb="0" eb="2">
      <t>イドウ</t>
    </rPh>
    <rPh sb="2" eb="3">
      <t>タナ</t>
    </rPh>
    <rPh sb="5" eb="6">
      <t>レン</t>
    </rPh>
    <phoneticPr fontId="3"/>
  </si>
  <si>
    <t>1071</t>
  </si>
  <si>
    <t>手前の棚があるととれない(No.1070)</t>
    <rPh sb="0" eb="2">
      <t>テマエ</t>
    </rPh>
    <rPh sb="3" eb="4">
      <t>タナ</t>
    </rPh>
    <phoneticPr fontId="3"/>
  </si>
  <si>
    <t>備考ｺﾒﾝﾄ読取にくかった要確認</t>
    <rPh sb="0" eb="2">
      <t>ビコウ</t>
    </rPh>
    <rPh sb="6" eb="8">
      <t>ヨミトリ</t>
    </rPh>
    <rPh sb="13" eb="16">
      <t>ヨウカクニン</t>
    </rPh>
    <phoneticPr fontId="3"/>
  </si>
  <si>
    <t>移動棚（5連）</t>
    <rPh sb="0" eb="2">
      <t>イドウ</t>
    </rPh>
    <rPh sb="2" eb="3">
      <t>タナ</t>
    </rPh>
    <rPh sb="5" eb="6">
      <t>レン</t>
    </rPh>
    <phoneticPr fontId="3"/>
  </si>
  <si>
    <t>横ｽﾗｲﾄﾞ</t>
    <rPh sb="0" eb="1">
      <t>ヨコ</t>
    </rPh>
    <phoneticPr fontId="3"/>
  </si>
  <si>
    <t>1077</t>
  </si>
  <si>
    <t>SPDさんの物品</t>
    <rPh sb="6" eb="8">
      <t>ブッピン</t>
    </rPh>
    <phoneticPr fontId="3"/>
  </si>
  <si>
    <t>1080</t>
  </si>
  <si>
    <t>折りたたみ式</t>
    <rPh sb="0" eb="1">
      <t>オ</t>
    </rPh>
    <rPh sb="5" eb="6">
      <t>シキ</t>
    </rPh>
    <phoneticPr fontId="3"/>
  </si>
  <si>
    <t>臨床工学室</t>
    <rPh sb="0" eb="2">
      <t>リンショウ</t>
    </rPh>
    <rPh sb="2" eb="4">
      <t>コウガク</t>
    </rPh>
    <rPh sb="4" eb="5">
      <t>シツ</t>
    </rPh>
    <phoneticPr fontId="3"/>
  </si>
  <si>
    <t>臨床工学</t>
    <rPh sb="0" eb="4">
      <t>リンショウコウガク</t>
    </rPh>
    <phoneticPr fontId="1"/>
  </si>
  <si>
    <t>人工心肺準備室</t>
    <rPh sb="0" eb="2">
      <t>ジンコウ</t>
    </rPh>
    <rPh sb="2" eb="4">
      <t>シンパイ</t>
    </rPh>
    <rPh sb="4" eb="6">
      <t>ジュンビ</t>
    </rPh>
    <rPh sb="6" eb="7">
      <t>シツ</t>
    </rPh>
    <phoneticPr fontId="1"/>
  </si>
  <si>
    <t>臨床工学科</t>
    <rPh sb="0" eb="2">
      <t>リンショウ</t>
    </rPh>
    <rPh sb="2" eb="4">
      <t>コウガク</t>
    </rPh>
    <rPh sb="4" eb="5">
      <t>カ</t>
    </rPh>
    <phoneticPr fontId="3"/>
  </si>
  <si>
    <t>倉庫</t>
    <rPh sb="0" eb="2">
      <t>ソウコ</t>
    </rPh>
    <phoneticPr fontId="1"/>
  </si>
  <si>
    <t>MEｾﾝﾀｰ</t>
    <phoneticPr fontId="1"/>
  </si>
  <si>
    <t>MEｾﾝﾀｰ</t>
  </si>
  <si>
    <t>ｽﾀｯﾌ室(臨床工学)</t>
    <rPh sb="4" eb="5">
      <t>シツ</t>
    </rPh>
    <rPh sb="6" eb="10">
      <t>リンショウコウガク</t>
    </rPh>
    <phoneticPr fontId="1"/>
  </si>
  <si>
    <t>SJ-17J</t>
  </si>
  <si>
    <t>ｻﾝﾌﾟﾙ棚</t>
  </si>
  <si>
    <t>劣化　更新</t>
    <rPh sb="0" eb="2">
      <t>レッカ</t>
    </rPh>
    <rPh sb="3" eb="5">
      <t>コウシン</t>
    </rPh>
    <phoneticPr fontId="3"/>
  </si>
  <si>
    <t>上下棚(ｼｪﾙﾋﾞﾝｸﾞ/ｸﾘｽﾀﾙｹｰｽ)</t>
    <rPh sb="0" eb="3">
      <t>ジョウゲタナ</t>
    </rPh>
    <phoneticPr fontId="3"/>
  </si>
  <si>
    <t>栄養指導室へ</t>
    <rPh sb="0" eb="2">
      <t>エイヨウ</t>
    </rPh>
    <rPh sb="2" eb="4">
      <t>シドウ</t>
    </rPh>
    <rPh sb="4" eb="5">
      <t>シツ</t>
    </rPh>
    <phoneticPr fontId="3"/>
  </si>
  <si>
    <t>栄養科</t>
    <rPh sb="0" eb="3">
      <t>エイヨウカ</t>
    </rPh>
    <phoneticPr fontId="1"/>
  </si>
  <si>
    <t>ｽﾀｯﾌ室(栄養科)</t>
    <rPh sb="4" eb="5">
      <t>シツ</t>
    </rPh>
    <rPh sb="6" eb="9">
      <t>エイヨウカ</t>
    </rPh>
    <phoneticPr fontId="1"/>
  </si>
  <si>
    <t>事務室へ</t>
    <rPh sb="0" eb="3">
      <t>ジムシツ</t>
    </rPh>
    <phoneticPr fontId="3"/>
  </si>
  <si>
    <t>更衣室へ</t>
    <rPh sb="0" eb="3">
      <t>コウイシツ</t>
    </rPh>
    <phoneticPr fontId="3"/>
  </si>
  <si>
    <t>ｽﾀｯﾌ室(厨房)</t>
    <rPh sb="4" eb="5">
      <t>シツ</t>
    </rPh>
    <rPh sb="6" eb="8">
      <t>チュウボウ</t>
    </rPh>
    <phoneticPr fontId="1"/>
  </si>
  <si>
    <t>休憩室へ</t>
    <rPh sb="0" eb="2">
      <t>キュウケイ</t>
    </rPh>
    <rPh sb="2" eb="3">
      <t>シツ</t>
    </rPh>
    <phoneticPr fontId="3"/>
  </si>
  <si>
    <t>折りたたみ</t>
    <rPh sb="0" eb="1">
      <t>オ</t>
    </rPh>
    <phoneticPr fontId="3"/>
  </si>
  <si>
    <t>LC-20E7</t>
  </si>
  <si>
    <t>ｶﾞﾗｽﾃｰﾌﾞﾙ</t>
  </si>
  <si>
    <t>SJ-H12Y-S</t>
  </si>
  <si>
    <t>休憩室へ</t>
    <rPh sb="0" eb="3">
      <t>キュウケイシツ</t>
    </rPh>
    <phoneticPr fontId="3"/>
  </si>
  <si>
    <t>NE-MS231</t>
  </si>
  <si>
    <t>劣化→更新</t>
    <rPh sb="0" eb="2">
      <t>レッカ</t>
    </rPh>
    <rPh sb="3" eb="5">
      <t>コウシン</t>
    </rPh>
    <phoneticPr fontId="3"/>
  </si>
  <si>
    <t>ﾜｲﾔｰｽﾀﾝﾄﾞ</t>
  </si>
  <si>
    <t>天板：ｽﾃﾝﾚｽ</t>
    <rPh sb="0" eb="2">
      <t>テンバン</t>
    </rPh>
    <phoneticPr fontId="3"/>
  </si>
  <si>
    <t>PDR-G1</t>
  </si>
  <si>
    <t>2025.8更新→事務室へ</t>
    <rPh sb="6" eb="8">
      <t>コウシン</t>
    </rPh>
    <rPh sb="9" eb="12">
      <t>ジムシツ</t>
    </rPh>
    <phoneticPr fontId="3"/>
  </si>
  <si>
    <r>
      <t>D</t>
    </r>
    <r>
      <rPr>
        <sz val="12"/>
        <color rgb="FFFF0000"/>
        <rFont val="游ゴシック"/>
        <family val="3"/>
        <charset val="128"/>
        <scheme val="minor"/>
      </rPr>
      <t>→A</t>
    </r>
    <phoneticPr fontId="3"/>
  </si>
  <si>
    <t>○更新済み</t>
    <rPh sb="1" eb="3">
      <t>コウシン</t>
    </rPh>
    <rPh sb="3" eb="4">
      <t>ズ</t>
    </rPh>
    <phoneticPr fontId="3"/>
  </si>
  <si>
    <t>MM720CUKN</t>
  </si>
  <si>
    <t>ﾄﾞｳｼｼｬ</t>
  </si>
  <si>
    <t>Pieria</t>
  </si>
  <si>
    <t>800w</t>
  </si>
  <si>
    <t>備蓄庫へ</t>
    <rPh sb="0" eb="3">
      <t>ビチクコ</t>
    </rPh>
    <phoneticPr fontId="3"/>
  </si>
  <si>
    <t>中袖机</t>
  </si>
  <si>
    <t>休憩室へ(ｽﾀｯﾌ室厨房)</t>
    <rPh sb="0" eb="2">
      <t>キュウケイ</t>
    </rPh>
    <rPh sb="2" eb="3">
      <t>シツ</t>
    </rPh>
    <rPh sb="9" eb="10">
      <t>シツ</t>
    </rPh>
    <rPh sb="10" eb="12">
      <t>チュウボウ</t>
    </rPh>
    <phoneticPr fontId="3"/>
  </si>
  <si>
    <t>事務室へ</t>
    <phoneticPr fontId="3"/>
  </si>
  <si>
    <t>壁付・月予定表</t>
    <rPh sb="0" eb="2">
      <t>カベツケ</t>
    </rPh>
    <rPh sb="3" eb="4">
      <t>ツキ</t>
    </rPh>
    <rPh sb="4" eb="7">
      <t>ヨテイヒョウ</t>
    </rPh>
    <phoneticPr fontId="3"/>
  </si>
  <si>
    <t>壁付</t>
    <rPh sb="0" eb="2">
      <t>カベツケ</t>
    </rPh>
    <phoneticPr fontId="3"/>
  </si>
  <si>
    <t>洗浄室へ</t>
    <rPh sb="0" eb="2">
      <t>センジョウ</t>
    </rPh>
    <rPh sb="2" eb="3">
      <t>シツ</t>
    </rPh>
    <phoneticPr fontId="3"/>
  </si>
  <si>
    <t>炊飯器</t>
  </si>
  <si>
    <t>JBH-G1</t>
  </si>
  <si>
    <t>調理室へ</t>
    <rPh sb="0" eb="2">
      <t>チョウリ</t>
    </rPh>
    <rPh sb="2" eb="3">
      <t>シツ</t>
    </rPh>
    <phoneticPr fontId="3"/>
  </si>
  <si>
    <t>NP-VI18</t>
  </si>
  <si>
    <t>劣化→廃棄</t>
    <rPh sb="0" eb="2">
      <t>レッカ</t>
    </rPh>
    <rPh sb="3" eb="5">
      <t>ハイキ</t>
    </rPh>
    <phoneticPr fontId="3"/>
  </si>
  <si>
    <t>ｽﾃﾝﾚｽｷｬﾋﾞﾈｯﾄ</t>
  </si>
  <si>
    <t>調乳室へ</t>
    <rPh sb="0" eb="2">
      <t>チョウニュウ</t>
    </rPh>
    <rPh sb="2" eb="3">
      <t>シツ</t>
    </rPh>
    <phoneticPr fontId="3"/>
  </si>
  <si>
    <t>厨房機器　移設予定</t>
    <rPh sb="0" eb="2">
      <t>チュウボウ</t>
    </rPh>
    <rPh sb="2" eb="4">
      <t>キキ</t>
    </rPh>
    <rPh sb="5" eb="9">
      <t>イセツヨテイ</t>
    </rPh>
    <phoneticPr fontId="3"/>
  </si>
  <si>
    <t>R3</t>
  </si>
  <si>
    <t>臨床心理室</t>
    <rPh sb="0" eb="2">
      <t>リンショウ</t>
    </rPh>
    <rPh sb="2" eb="4">
      <t>シンリ</t>
    </rPh>
    <rPh sb="4" eb="5">
      <t>シツ</t>
    </rPh>
    <phoneticPr fontId="3"/>
  </si>
  <si>
    <t>5206</t>
  </si>
  <si>
    <t>小児科･小児外科</t>
    <rPh sb="0" eb="2">
      <t>ショウニ</t>
    </rPh>
    <rPh sb="2" eb="3">
      <t>カ</t>
    </rPh>
    <rPh sb="4" eb="6">
      <t>ショウニ</t>
    </rPh>
    <rPh sb="6" eb="8">
      <t>ゲカ</t>
    </rPh>
    <phoneticPr fontId="3"/>
  </si>
  <si>
    <t>5207</t>
  </si>
  <si>
    <t>5208</t>
  </si>
  <si>
    <t>5209</t>
  </si>
  <si>
    <t>上下棚(ｶﾞﾗｽ引/ｼｪﾙﾋﾞﾝｸﾞ)</t>
    <rPh sb="0" eb="3">
      <t>ジョウゲタナ</t>
    </rPh>
    <phoneticPr fontId="3"/>
  </si>
  <si>
    <t>5210</t>
  </si>
  <si>
    <t>5211</t>
  </si>
  <si>
    <t>5212</t>
  </si>
  <si>
    <t>5213</t>
  </si>
  <si>
    <t>5214</t>
  </si>
  <si>
    <t>5215</t>
  </si>
  <si>
    <t>5216</t>
  </si>
  <si>
    <t>診療録管理室</t>
    <rPh sb="0" eb="2">
      <t>シンリョウ</t>
    </rPh>
    <rPh sb="2" eb="3">
      <t>ロク</t>
    </rPh>
    <rPh sb="3" eb="5">
      <t>カンリ</t>
    </rPh>
    <rPh sb="5" eb="6">
      <t>シツ</t>
    </rPh>
    <phoneticPr fontId="3"/>
  </si>
  <si>
    <t>4046</t>
  </si>
  <si>
    <t>ﾌｪﾛｰｽﾞ</t>
  </si>
  <si>
    <t>SB-97CS</t>
  </si>
  <si>
    <t>診療録管理室</t>
    <rPh sb="0" eb="5">
      <t>シンリョウロクカンリ</t>
    </rPh>
    <rPh sb="5" eb="6">
      <t>シツ</t>
    </rPh>
    <phoneticPr fontId="3"/>
  </si>
  <si>
    <t>4047</t>
  </si>
  <si>
    <t>4048</t>
  </si>
  <si>
    <t>4049</t>
  </si>
  <si>
    <t>4050</t>
  </si>
  <si>
    <t>4051</t>
  </si>
  <si>
    <t>4052</t>
  </si>
  <si>
    <t>4053</t>
  </si>
  <si>
    <t>4054</t>
  </si>
  <si>
    <t>4055</t>
  </si>
  <si>
    <t>4056</t>
  </si>
  <si>
    <t>4057</t>
  </si>
  <si>
    <t>4058</t>
  </si>
  <si>
    <t>4059</t>
  </si>
  <si>
    <t>4060</t>
  </si>
  <si>
    <t>4061</t>
  </si>
  <si>
    <t>4062</t>
  </si>
  <si>
    <t>4063</t>
  </si>
  <si>
    <t>NC-EM22</t>
  </si>
  <si>
    <t>4064</t>
  </si>
  <si>
    <t>RE-F5-B</t>
  </si>
  <si>
    <t>１９９７年製</t>
    <rPh sb="4" eb="5">
      <t>ネン</t>
    </rPh>
    <rPh sb="5" eb="6">
      <t>セイ</t>
    </rPh>
    <phoneticPr fontId="3"/>
  </si>
  <si>
    <t>4065</t>
  </si>
  <si>
    <t>MR-13S</t>
  </si>
  <si>
    <t>１９９８年製</t>
    <rPh sb="4" eb="5">
      <t>ネン</t>
    </rPh>
    <rPh sb="5" eb="6">
      <t>セイ</t>
    </rPh>
    <phoneticPr fontId="3"/>
  </si>
  <si>
    <t>4066</t>
  </si>
  <si>
    <t>4067</t>
  </si>
  <si>
    <t>4068</t>
  </si>
  <si>
    <t>4069</t>
  </si>
  <si>
    <t>4070</t>
  </si>
  <si>
    <t>4071</t>
  </si>
  <si>
    <t>4072</t>
  </si>
  <si>
    <t>4073</t>
  </si>
  <si>
    <t>4074</t>
  </si>
  <si>
    <t>4075</t>
  </si>
  <si>
    <t>4076</t>
  </si>
  <si>
    <t>4077</t>
  </si>
  <si>
    <t>4078</t>
  </si>
  <si>
    <t>4079</t>
  </si>
  <si>
    <t>4080</t>
  </si>
  <si>
    <t>4081</t>
  </si>
  <si>
    <t>4082</t>
  </si>
  <si>
    <t>4083</t>
  </si>
  <si>
    <t>4084</t>
  </si>
  <si>
    <t>4085</t>
  </si>
  <si>
    <t>医局</t>
    <rPh sb="0" eb="2">
      <t>イキョク</t>
    </rPh>
    <phoneticPr fontId="3"/>
  </si>
  <si>
    <t>医局長･事務局管理班</t>
    <rPh sb="0" eb="3">
      <t>イキョクチョウ</t>
    </rPh>
    <rPh sb="4" eb="10">
      <t>ジムキョクカンリハン</t>
    </rPh>
    <phoneticPr fontId="3"/>
  </si>
  <si>
    <t>確認</t>
    <rPh sb="0" eb="2">
      <t>カクニン</t>
    </rPh>
    <phoneticPr fontId="1"/>
  </si>
  <si>
    <t>5591</t>
  </si>
  <si>
    <t>5592</t>
  </si>
  <si>
    <t>5593</t>
  </si>
  <si>
    <t>5594</t>
  </si>
  <si>
    <t>5595</t>
  </si>
  <si>
    <t>5596</t>
  </si>
  <si>
    <t>5597</t>
  </si>
  <si>
    <t>5598</t>
  </si>
  <si>
    <t>5599</t>
  </si>
  <si>
    <t>5601</t>
  </si>
  <si>
    <t>5602</t>
  </si>
  <si>
    <t>FU-E51</t>
  </si>
  <si>
    <t>医局</t>
    <rPh sb="0" eb="2">
      <t>イキョク</t>
    </rPh>
    <phoneticPr fontId="5"/>
  </si>
  <si>
    <t>座面ぐらつき有</t>
    <rPh sb="0" eb="2">
      <t>ザメン</t>
    </rPh>
    <rPh sb="6" eb="7">
      <t>アリ</t>
    </rPh>
    <phoneticPr fontId="5"/>
  </si>
  <si>
    <t>ﾎﾜｲﾄﾎﾞｰﾄﾞ</t>
    <phoneticPr fontId="3"/>
  </si>
  <si>
    <t>ﾚﾀｰﾎﾞｯｸｽ</t>
  </si>
  <si>
    <t>ﾊﾟｰﾃｰｼｮﾝ(L型)</t>
  </si>
  <si>
    <t>ﾊﾟｰﾃｰｼｮﾝ(T字)</t>
  </si>
  <si>
    <t>机</t>
  </si>
  <si>
    <t>4872の机と対</t>
    <rPh sb="5" eb="6">
      <t>ツクエ</t>
    </rPh>
    <rPh sb="7" eb="8">
      <t>ツイ</t>
    </rPh>
    <phoneticPr fontId="3"/>
  </si>
  <si>
    <t>本棚</t>
  </si>
  <si>
    <t>KDL-40EX710</t>
  </si>
  <si>
    <t>台(ｽﾃﾝﾚｽ)</t>
  </si>
  <si>
    <t>SJ-D17A</t>
  </si>
  <si>
    <t>CV-EB</t>
  </si>
  <si>
    <t>CV-DN</t>
  </si>
  <si>
    <t>KAG-R130</t>
  </si>
  <si>
    <t>研修医室(2F)</t>
    <rPh sb="0" eb="3">
      <t>ケンシュウイ</t>
    </rPh>
    <rPh sb="3" eb="4">
      <t>シツ</t>
    </rPh>
    <phoneticPr fontId="3"/>
  </si>
  <si>
    <t>EUPA</t>
  </si>
  <si>
    <t>TSK-M1702HR5</t>
  </si>
  <si>
    <t>KT1300</t>
  </si>
  <si>
    <t>Elabitax</t>
  </si>
  <si>
    <t>ER-511</t>
  </si>
  <si>
    <t>HMR-FR181</t>
  </si>
  <si>
    <t>2段ﾍﾞｯﾄﾞ</t>
  </si>
  <si>
    <t>2011年製</t>
    <rPh sb="4" eb="5">
      <t>ネン</t>
    </rPh>
    <rPh sb="5" eb="6">
      <t>セイ</t>
    </rPh>
    <phoneticPr fontId="3"/>
  </si>
  <si>
    <t>医事室</t>
    <rPh sb="0" eb="2">
      <t>イジ</t>
    </rPh>
    <rPh sb="2" eb="3">
      <t>シツ</t>
    </rPh>
    <phoneticPr fontId="3"/>
  </si>
  <si>
    <t>医事室</t>
    <rPh sb="0" eb="3">
      <t>イジシツ</t>
    </rPh>
    <phoneticPr fontId="3"/>
  </si>
  <si>
    <t>休憩室</t>
    <rPh sb="0" eb="2">
      <t>キュウケイ</t>
    </rPh>
    <rPh sb="2" eb="3">
      <t>シツ</t>
    </rPh>
    <phoneticPr fontId="3"/>
  </si>
  <si>
    <t>NE-TH226</t>
  </si>
  <si>
    <t>MR-H26ML</t>
  </si>
  <si>
    <t>COM</t>
  </si>
  <si>
    <t>HKP-320</t>
  </si>
  <si>
    <t>PDK-G</t>
  </si>
  <si>
    <t>椅子(ｷｬｽﾀｰ付)</t>
  </si>
  <si>
    <t>ｶｳﾝﾀｰ(受付)</t>
    <rPh sb="6" eb="8">
      <t>ウケツケ</t>
    </rPh>
    <phoneticPr fontId="3"/>
  </si>
  <si>
    <t>DC-S092</t>
  </si>
  <si>
    <t>地域医療連携室</t>
    <rPh sb="0" eb="2">
      <t>チイキ</t>
    </rPh>
    <rPh sb="2" eb="4">
      <t>イリョウ</t>
    </rPh>
    <rPh sb="4" eb="6">
      <t>レンケイ</t>
    </rPh>
    <rPh sb="6" eb="7">
      <t>シツ</t>
    </rPh>
    <phoneticPr fontId="3"/>
  </si>
  <si>
    <t>上下棚(引出/ｼｪﾙﾋﾞﾝｸﾞ)</t>
    <rPh sb="0" eb="2">
      <t>ジョウゲ</t>
    </rPh>
    <rPh sb="2" eb="3">
      <t>タナ</t>
    </rPh>
    <phoneticPr fontId="3"/>
  </si>
  <si>
    <t>上下棚(引出/ｼｪﾙﾋﾞﾝｸﾞ)</t>
    <rPh sb="0" eb="3">
      <t>ジョウゲタナ</t>
    </rPh>
    <phoneticPr fontId="3"/>
  </si>
  <si>
    <t>YUASA</t>
  </si>
  <si>
    <t>PRE-701S</t>
  </si>
  <si>
    <t>MR-BIM2</t>
  </si>
  <si>
    <t>YE-3303NR</t>
  </si>
  <si>
    <t>医療相談室</t>
    <rPh sb="0" eb="2">
      <t>イリョウ</t>
    </rPh>
    <rPh sb="2" eb="4">
      <t>ソウダン</t>
    </rPh>
    <rPh sb="4" eb="5">
      <t>シツ</t>
    </rPh>
    <phoneticPr fontId="3"/>
  </si>
  <si>
    <t>CD-MJ</t>
  </si>
  <si>
    <t>ｶﾙﾃ庫</t>
    <rPh sb="3" eb="4">
      <t>コ</t>
    </rPh>
    <phoneticPr fontId="3"/>
  </si>
  <si>
    <t>2連</t>
    <rPh sb="1" eb="2">
      <t>レン</t>
    </rPh>
    <phoneticPr fontId="3"/>
  </si>
  <si>
    <t>P4HMS</t>
  </si>
  <si>
    <t>14連</t>
    <rPh sb="2" eb="3">
      <t>レン</t>
    </rPh>
    <phoneticPr fontId="3"/>
  </si>
  <si>
    <t>石油ｽﾄｰﾌﾞ</t>
  </si>
  <si>
    <t>ﾀﾞｲﾆﾁ</t>
  </si>
  <si>
    <t>FW-661SL</t>
  </si>
  <si>
    <t>MSV-F31CF</t>
  </si>
  <si>
    <t>ﾓﾘﾀ</t>
  </si>
  <si>
    <t>MF-318H</t>
  </si>
  <si>
    <t>折りたたみﾍﾞｯﾄﾞ</t>
  </si>
  <si>
    <t>靴箱</t>
  </si>
  <si>
    <t>相談支援ｾﾝﾀｰ</t>
    <rPh sb="0" eb="2">
      <t>ソウダン</t>
    </rPh>
    <rPh sb="2" eb="4">
      <t>シエン</t>
    </rPh>
    <phoneticPr fontId="5"/>
  </si>
  <si>
    <t>ｺｰﾅｰｶｳﾝﾀｰ</t>
  </si>
  <si>
    <t>FE-8A7</t>
  </si>
  <si>
    <t>ASU-020MA</t>
  </si>
  <si>
    <t>ﾌﾟﾗﾝﾀｰﾎﾞｯｸｽ</t>
  </si>
  <si>
    <t>SDS807</t>
  </si>
  <si>
    <t>ｵﾑﾂ交換台</t>
  </si>
  <si>
    <t>白</t>
    <rPh sb="0" eb="1">
      <t>シロ</t>
    </rPh>
    <phoneticPr fontId="3"/>
  </si>
  <si>
    <t>青</t>
    <rPh sb="0" eb="1">
      <t>アオ</t>
    </rPh>
    <phoneticPr fontId="3"/>
  </si>
  <si>
    <t>丸ﾃｰﾌﾞﾙ</t>
  </si>
  <si>
    <t>40A1</t>
  </si>
  <si>
    <t>図書室</t>
    <rPh sb="0" eb="3">
      <t>トショシツ</t>
    </rPh>
    <phoneticPr fontId="3"/>
  </si>
  <si>
    <t>0273</t>
  </si>
  <si>
    <t>木製棚</t>
    <rPh sb="0" eb="2">
      <t>モクセイ</t>
    </rPh>
    <rPh sb="2" eb="3">
      <t>タナ</t>
    </rPh>
    <phoneticPr fontId="3"/>
  </si>
  <si>
    <t>0279</t>
  </si>
  <si>
    <t>0288</t>
  </si>
  <si>
    <t>下棚</t>
    <rPh sb="0" eb="1">
      <t>シタ</t>
    </rPh>
    <rPh sb="1" eb="2">
      <t>タナ</t>
    </rPh>
    <phoneticPr fontId="3"/>
  </si>
  <si>
    <t>中央材料室</t>
    <rPh sb="0" eb="2">
      <t>チュウオウ</t>
    </rPh>
    <rPh sb="2" eb="4">
      <t>ザイリョウ</t>
    </rPh>
    <rPh sb="4" eb="5">
      <t>シツ</t>
    </rPh>
    <phoneticPr fontId="5"/>
  </si>
  <si>
    <t>中央材料室</t>
    <rPh sb="0" eb="2">
      <t>チュウオウ</t>
    </rPh>
    <rPh sb="2" eb="4">
      <t>ザイリョウ</t>
    </rPh>
    <rPh sb="4" eb="5">
      <t>シツ</t>
    </rPh>
    <phoneticPr fontId="1"/>
  </si>
  <si>
    <t>組立室</t>
    <rPh sb="0" eb="2">
      <t>クミタテ</t>
    </rPh>
    <rPh sb="2" eb="3">
      <t>シツ</t>
    </rPh>
    <phoneticPr fontId="1"/>
  </si>
  <si>
    <t>SPD私物</t>
    <rPh sb="3" eb="5">
      <t>シブツ</t>
    </rPh>
    <phoneticPr fontId="3"/>
  </si>
  <si>
    <t>検品･洗浄室</t>
    <rPh sb="0" eb="2">
      <t>ケンピン</t>
    </rPh>
    <rPh sb="3" eb="6">
      <t>センジョウシツ</t>
    </rPh>
    <phoneticPr fontId="5"/>
  </si>
  <si>
    <t>CE</t>
    <phoneticPr fontId="3"/>
  </si>
  <si>
    <t>下足箱</t>
    <rPh sb="0" eb="2">
      <t>ゲソク</t>
    </rPh>
    <rPh sb="2" eb="3">
      <t>バコ</t>
    </rPh>
    <phoneticPr fontId="3"/>
  </si>
  <si>
    <t>機器No.0752</t>
    <rPh sb="0" eb="2">
      <t>キキ</t>
    </rPh>
    <phoneticPr fontId="5"/>
  </si>
  <si>
    <t>機器No.0753</t>
    <rPh sb="0" eb="2">
      <t>キキ</t>
    </rPh>
    <phoneticPr fontId="5"/>
  </si>
  <si>
    <t>待機室</t>
    <rPh sb="0" eb="3">
      <t>タイキシツ</t>
    </rPh>
    <phoneticPr fontId="5"/>
  </si>
  <si>
    <t>KM私物</t>
    <rPh sb="2" eb="4">
      <t>シブツ</t>
    </rPh>
    <phoneticPr fontId="3"/>
  </si>
  <si>
    <t>ｽﾀｯﾌ室(中央材料室)</t>
    <rPh sb="4" eb="5">
      <t>シツ</t>
    </rPh>
    <rPh sb="6" eb="8">
      <t>チュウオウ</t>
    </rPh>
    <rPh sb="8" eb="10">
      <t>ザイリョウ</t>
    </rPh>
    <rPh sb="10" eb="11">
      <t>シツ</t>
    </rPh>
    <phoneticPr fontId="1"/>
  </si>
  <si>
    <t>診療材料供給ｾﾝﾀｰ</t>
    <rPh sb="0" eb="4">
      <t>シンリョウザイリョウ</t>
    </rPh>
    <rPh sb="4" eb="6">
      <t>キョウキュウ</t>
    </rPh>
    <phoneticPr fontId="3"/>
  </si>
  <si>
    <t>4311</t>
  </si>
  <si>
    <t>4312</t>
  </si>
  <si>
    <t>4313</t>
  </si>
  <si>
    <t>4314</t>
  </si>
  <si>
    <t>4315</t>
  </si>
  <si>
    <t>4316</t>
  </si>
  <si>
    <t>4317</t>
  </si>
  <si>
    <t>4318</t>
  </si>
  <si>
    <t>4319</t>
  </si>
  <si>
    <t>4320</t>
  </si>
  <si>
    <t>IMG-T177</t>
  </si>
  <si>
    <t>4321</t>
  </si>
  <si>
    <t>Yselect</t>
  </si>
  <si>
    <t>YRZ-F17JA</t>
  </si>
  <si>
    <t>2023年製</t>
    <rPh sb="4" eb="5">
      <t>ネン</t>
    </rPh>
    <rPh sb="5" eb="6">
      <t>セイ</t>
    </rPh>
    <phoneticPr fontId="3"/>
  </si>
  <si>
    <t>4322</t>
  </si>
  <si>
    <t>4323</t>
  </si>
  <si>
    <t>4324</t>
  </si>
  <si>
    <t>4325</t>
  </si>
  <si>
    <t>4326</t>
  </si>
  <si>
    <t>250M-2</t>
  </si>
  <si>
    <t>4327</t>
  </si>
  <si>
    <t>4328</t>
  </si>
  <si>
    <t>4329</t>
  </si>
  <si>
    <t>4330</t>
  </si>
  <si>
    <t>4331</t>
  </si>
  <si>
    <t>4332</t>
  </si>
  <si>
    <t>洗濯室</t>
    <rPh sb="0" eb="2">
      <t>センタク</t>
    </rPh>
    <rPh sb="2" eb="3">
      <t>シツ</t>
    </rPh>
    <phoneticPr fontId="3"/>
  </si>
  <si>
    <t>洗濯機</t>
  </si>
  <si>
    <t>7㎏</t>
  </si>
  <si>
    <t>ﾊｲﾔｰ</t>
  </si>
  <si>
    <t>5.5㎏</t>
  </si>
  <si>
    <t>倉庫2-2</t>
    <rPh sb="0" eb="2">
      <t>ソウコ</t>
    </rPh>
    <phoneticPr fontId="3"/>
  </si>
  <si>
    <t>4298</t>
  </si>
  <si>
    <t>4299</t>
  </si>
  <si>
    <t>4300</t>
  </si>
  <si>
    <t>4301</t>
  </si>
  <si>
    <t>4302</t>
  </si>
  <si>
    <t>4303</t>
  </si>
  <si>
    <t>4304</t>
  </si>
  <si>
    <t>4305</t>
  </si>
  <si>
    <t>ｽﾎﾟｯﾄｴｱｺﾝ</t>
  </si>
  <si>
    <t>TRUSCO</t>
  </si>
  <si>
    <t>TS-25EP-1</t>
  </si>
  <si>
    <t>SPD倉庫</t>
    <rPh sb="3" eb="5">
      <t>ソウコ</t>
    </rPh>
    <phoneticPr fontId="3"/>
  </si>
  <si>
    <t>診療材料供給ｾﾝﾀｰ</t>
  </si>
  <si>
    <t>H</t>
  </si>
  <si>
    <t>G</t>
  </si>
  <si>
    <t>F</t>
  </si>
  <si>
    <t>E</t>
  </si>
  <si>
    <t>ｼｽﾃﾑ管理室</t>
    <rPh sb="4" eb="7">
      <t>カンリシツ</t>
    </rPh>
    <phoneticPr fontId="5"/>
  </si>
  <si>
    <t>NR-174TRｰX</t>
  </si>
  <si>
    <t>RE-Z2</t>
  </si>
  <si>
    <t>1984年製</t>
    <rPh sb="4" eb="5">
      <t>ネン</t>
    </rPh>
    <rPh sb="5" eb="6">
      <t>セイ</t>
    </rPh>
    <phoneticPr fontId="5"/>
  </si>
  <si>
    <t>電話交換室</t>
    <rPh sb="0" eb="4">
      <t>デンワコウカン</t>
    </rPh>
    <rPh sb="4" eb="5">
      <t>シツ</t>
    </rPh>
    <phoneticPr fontId="3"/>
  </si>
  <si>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</si>
  <si>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</si>
  <si>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</si>
  <si>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</si>
  <si>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</si>
  <si>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</si>
  <si>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</si>
  <si>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</si>
  <si>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</si>
  <si>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</si>
  <si>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</si>
  <si>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</si>
  <si>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</si>
  <si>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</si>
  <si>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</si>
  <si>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</si>
  <si>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</si>
  <si>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</si>
  <si>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</si>
  <si>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</si>
  <si>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</si>
  <si>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</si>
  <si>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加湿器</t>
    <rPh sb="0" eb="2">
      <t>カシツ</t>
    </rPh>
    <rPh sb="2" eb="3">
      <t>キ</t>
    </rPh>
    <phoneticPr fontId="3"/>
  </si>
  <si>
    <t>4146</t>
  </si>
  <si>
    <t>折りたたみﾍﾞｯﾄﾞ</t>
    <rPh sb="0" eb="1">
      <t>オ</t>
    </rPh>
    <phoneticPr fontId="3"/>
  </si>
  <si>
    <t>電話交換機室</t>
    <rPh sb="0" eb="2">
      <t>デンワ</t>
    </rPh>
    <rPh sb="2" eb="5">
      <t>コウカンキ</t>
    </rPh>
    <rPh sb="5" eb="6">
      <t>シツ</t>
    </rPh>
    <phoneticPr fontId="3"/>
  </si>
  <si>
    <t>4147</t>
  </si>
  <si>
    <t>下棚(ｶﾞﾗｽ引違)</t>
    <rPh sb="0" eb="1">
      <t>シタ</t>
    </rPh>
    <rPh sb="1" eb="2">
      <t>タナ</t>
    </rPh>
    <rPh sb="8" eb="9">
      <t>チガ</t>
    </rPh>
    <phoneticPr fontId="3"/>
  </si>
  <si>
    <t>4148</t>
  </si>
  <si>
    <t>4149</t>
  </si>
  <si>
    <t>4150</t>
  </si>
  <si>
    <t>4151</t>
  </si>
  <si>
    <t>4152</t>
  </si>
  <si>
    <t>4153</t>
  </si>
  <si>
    <t>4154</t>
  </si>
  <si>
    <t>4155</t>
  </si>
  <si>
    <t>PS-６２C</t>
  </si>
  <si>
    <t>4156</t>
  </si>
  <si>
    <t>防災ｾﾝﾀｰ</t>
    <rPh sb="0" eb="2">
      <t>ボウサイ</t>
    </rPh>
    <phoneticPr fontId="3"/>
  </si>
  <si>
    <t>NR-B144-W</t>
  </si>
  <si>
    <t>業者持込備品</t>
    <rPh sb="0" eb="2">
      <t>ギョウシャ</t>
    </rPh>
    <rPh sb="2" eb="4">
      <t>モチコミ</t>
    </rPh>
    <rPh sb="4" eb="6">
      <t>ビヒン</t>
    </rPh>
    <phoneticPr fontId="1"/>
  </si>
  <si>
    <t>持込　2012年製</t>
    <rPh sb="0" eb="2">
      <t>モチコミ</t>
    </rPh>
    <rPh sb="7" eb="8">
      <t>ネン</t>
    </rPh>
    <rPh sb="8" eb="9">
      <t>セイ</t>
    </rPh>
    <phoneticPr fontId="3"/>
  </si>
  <si>
    <t>ZEPEAL</t>
  </si>
  <si>
    <t>AR-G18H</t>
  </si>
  <si>
    <t>持込</t>
    <rPh sb="0" eb="2">
      <t>モチコミ</t>
    </rPh>
    <phoneticPr fontId="3"/>
  </si>
  <si>
    <t>ー</t>
  </si>
  <si>
    <t>SJ-14D</t>
  </si>
  <si>
    <t>持込　2001年製</t>
    <rPh sb="0" eb="2">
      <t>モチコミ</t>
    </rPh>
    <phoneticPr fontId="3"/>
  </si>
  <si>
    <t>PDR-G</t>
  </si>
  <si>
    <t>DX</t>
  </si>
  <si>
    <t>業者持込備品</t>
    <rPh sb="0" eb="6">
      <t>ギョウシャモチコミビヒン</t>
    </rPh>
    <phoneticPr fontId="1"/>
  </si>
  <si>
    <t>事務局(管理班)</t>
    <rPh sb="0" eb="3">
      <t>ジムキョク</t>
    </rPh>
    <rPh sb="4" eb="6">
      <t>カンリ</t>
    </rPh>
    <rPh sb="6" eb="7">
      <t>ハン</t>
    </rPh>
    <phoneticPr fontId="1"/>
  </si>
  <si>
    <t>防災ｾﾝﾀｰ</t>
    <rPh sb="0" eb="2">
      <t>ボウサイ</t>
    </rPh>
    <phoneticPr fontId="1"/>
  </si>
  <si>
    <t>倉庫・清掃員控室</t>
    <rPh sb="0" eb="2">
      <t>ソウコ</t>
    </rPh>
    <rPh sb="3" eb="6">
      <t>セイソウイン</t>
    </rPh>
    <rPh sb="6" eb="8">
      <t>ヒカエシツ</t>
    </rPh>
    <phoneticPr fontId="3"/>
  </si>
  <si>
    <t>NR-A7B-K</t>
  </si>
  <si>
    <t>16人用</t>
    <rPh sb="2" eb="4">
      <t>ニンヨウ</t>
    </rPh>
    <phoneticPr fontId="3"/>
  </si>
  <si>
    <t>中央監視室</t>
    <rPh sb="0" eb="2">
      <t>チュウオウ</t>
    </rPh>
    <rPh sb="2" eb="5">
      <t>カンシシツ</t>
    </rPh>
    <phoneticPr fontId="3"/>
  </si>
  <si>
    <t>1996年製</t>
    <rPh sb="4" eb="6">
      <t>ネンセイ</t>
    </rPh>
    <phoneticPr fontId="3"/>
  </si>
  <si>
    <t>ROOMMATE</t>
  </si>
  <si>
    <t>RM-207H</t>
  </si>
  <si>
    <t>NR-B17T1-GH</t>
  </si>
  <si>
    <t>JM-FH18D</t>
  </si>
  <si>
    <t>壁付・行事予定表</t>
    <rPh sb="0" eb="2">
      <t>カベツキ</t>
    </rPh>
    <rPh sb="3" eb="5">
      <t>ギョウジ</t>
    </rPh>
    <rPh sb="5" eb="8">
      <t>ヨテイヒョウ</t>
    </rPh>
    <phoneticPr fontId="3"/>
  </si>
  <si>
    <t>台付</t>
    <rPh sb="0" eb="2">
      <t>ダイツキ</t>
    </rPh>
    <phoneticPr fontId="3"/>
  </si>
  <si>
    <t>壁付・持込</t>
    <rPh sb="0" eb="2">
      <t>カベツキ</t>
    </rPh>
    <rPh sb="3" eb="5">
      <t>モチコミ</t>
    </rPh>
    <phoneticPr fontId="3"/>
  </si>
  <si>
    <t>OAデスク</t>
    <phoneticPr fontId="1"/>
  </si>
  <si>
    <t>不明</t>
    <rPh sb="0" eb="2">
      <t>フメイ</t>
    </rPh>
    <phoneticPr fontId="1"/>
  </si>
  <si>
    <t>備品入</t>
    <rPh sb="0" eb="2">
      <t>ビヒン</t>
    </rPh>
    <rPh sb="2" eb="3">
      <t>イ</t>
    </rPh>
    <phoneticPr fontId="3"/>
  </si>
  <si>
    <t>2178とｾｯﾄ</t>
  </si>
  <si>
    <t>ﾎﾞｲﾗｰ室</t>
    <rPh sb="5" eb="6">
      <t>シツ</t>
    </rPh>
    <phoneticPr fontId="3"/>
  </si>
  <si>
    <t>ー</t>
    <phoneticPr fontId="1"/>
  </si>
  <si>
    <t>ｱｺｰﾃﾞｨｵﾝ</t>
  </si>
  <si>
    <t>ﾛｯｶｰ（ﾊﾝｶﾞｰﾊﾟｲﾌﾟ付）</t>
  </si>
  <si>
    <t>扉なし</t>
    <rPh sb="0" eb="1">
      <t>トビラ</t>
    </rPh>
    <phoneticPr fontId="3"/>
  </si>
  <si>
    <t>工具入</t>
    <rPh sb="0" eb="2">
      <t>コウグ</t>
    </rPh>
    <rPh sb="2" eb="3">
      <t>イ</t>
    </rPh>
    <phoneticPr fontId="3"/>
  </si>
  <si>
    <t>消火設備室</t>
    <rPh sb="0" eb="2">
      <t>ショウカ</t>
    </rPh>
    <rPh sb="2" eb="5">
      <t>セツビシツ</t>
    </rPh>
    <phoneticPr fontId="3"/>
  </si>
  <si>
    <t>上下棚(ｶﾞﾗｽ引違/ｼｪﾙﾋﾞﾝｸﾞ)</t>
    <rPh sb="0" eb="2">
      <t>ジョウゲ</t>
    </rPh>
    <rPh sb="2" eb="3">
      <t>タナ</t>
    </rPh>
    <phoneticPr fontId="3"/>
  </si>
  <si>
    <t>LC-22K3</t>
  </si>
  <si>
    <t>設備機械室</t>
    <rPh sb="0" eb="2">
      <t>セツビ</t>
    </rPh>
    <rPh sb="2" eb="5">
      <t>キカイシツ</t>
    </rPh>
    <phoneticPr fontId="3"/>
  </si>
  <si>
    <t>電気室</t>
    <rPh sb="0" eb="3">
      <t>デンキシツ</t>
    </rPh>
    <phoneticPr fontId="3"/>
  </si>
  <si>
    <t>EH-TW5200</t>
  </si>
  <si>
    <t>壁付・回路図</t>
    <rPh sb="0" eb="2">
      <t>カベツキ</t>
    </rPh>
    <rPh sb="3" eb="6">
      <t>カイロズ</t>
    </rPh>
    <phoneticPr fontId="3"/>
  </si>
  <si>
    <t>回転式</t>
    <rPh sb="0" eb="2">
      <t>カイテン</t>
    </rPh>
    <rPh sb="2" eb="3">
      <t>シキ</t>
    </rPh>
    <phoneticPr fontId="3"/>
  </si>
  <si>
    <t>28人用</t>
    <rPh sb="2" eb="4">
      <t>ニンヨウ</t>
    </rPh>
    <phoneticPr fontId="3"/>
  </si>
  <si>
    <t>備品</t>
    <rPh sb="0" eb="2">
      <t>ビヒン</t>
    </rPh>
    <phoneticPr fontId="3"/>
  </si>
  <si>
    <t>工具</t>
    <rPh sb="0" eb="2">
      <t>コウグ</t>
    </rPh>
    <phoneticPr fontId="3"/>
  </si>
  <si>
    <t>工具用ﾗｯｸ</t>
  </si>
  <si>
    <t>21人用</t>
    <rPh sb="2" eb="3">
      <t>ニン</t>
    </rPh>
    <rPh sb="3" eb="4">
      <t>ヨウ</t>
    </rPh>
    <phoneticPr fontId="3"/>
  </si>
  <si>
    <t>掃除用具</t>
    <rPh sb="0" eb="4">
      <t>ソウジヨウグ</t>
    </rPh>
    <phoneticPr fontId="3"/>
  </si>
  <si>
    <t>防災ｾﾝﾀｰ受付前</t>
    <rPh sb="0" eb="2">
      <t>ボウサイ</t>
    </rPh>
    <rPh sb="6" eb="8">
      <t>ウケツケ</t>
    </rPh>
    <rPh sb="8" eb="9">
      <t>マエ</t>
    </rPh>
    <phoneticPr fontId="3"/>
  </si>
  <si>
    <t>事務局(管理班)</t>
    <rPh sb="0" eb="3">
      <t>ジムキョク</t>
    </rPh>
    <rPh sb="4" eb="7">
      <t>カンリハン</t>
    </rPh>
    <phoneticPr fontId="1"/>
  </si>
  <si>
    <t>控室</t>
    <rPh sb="0" eb="2">
      <t>ヒカエシツ</t>
    </rPh>
    <phoneticPr fontId="1"/>
  </si>
  <si>
    <t>傘袋ｽﾀﾝﾄﾞ</t>
  </si>
  <si>
    <t>空調機械室①</t>
    <rPh sb="0" eb="2">
      <t>クウチョウ</t>
    </rPh>
    <rPh sb="2" eb="4">
      <t>キカイ</t>
    </rPh>
    <rPh sb="4" eb="5">
      <t>シツ</t>
    </rPh>
    <phoneticPr fontId="5"/>
  </si>
  <si>
    <t>下足箱(16人用)</t>
    <rPh sb="0" eb="3">
      <t>ゲソクバコ</t>
    </rPh>
    <rPh sb="6" eb="7">
      <t>ニン</t>
    </rPh>
    <rPh sb="7" eb="8">
      <t>ヨウ</t>
    </rPh>
    <phoneticPr fontId="3"/>
  </si>
  <si>
    <t>事務局総務班</t>
    <rPh sb="0" eb="3">
      <t>ジムキョク</t>
    </rPh>
    <rPh sb="3" eb="5">
      <t>ソウム</t>
    </rPh>
    <rPh sb="5" eb="6">
      <t>ハン</t>
    </rPh>
    <phoneticPr fontId="3"/>
  </si>
  <si>
    <t>下足箱</t>
    <rPh sb="0" eb="3">
      <t>ゲソクバコ</t>
    </rPh>
    <phoneticPr fontId="3"/>
  </si>
  <si>
    <t>収納人数不明</t>
    <rPh sb="0" eb="2">
      <t>シュウノウ</t>
    </rPh>
    <rPh sb="2" eb="4">
      <t>ニンズウ</t>
    </rPh>
    <rPh sb="4" eb="6">
      <t>フメイ</t>
    </rPh>
    <phoneticPr fontId="3"/>
  </si>
  <si>
    <t>保育室</t>
    <rPh sb="0" eb="3">
      <t>ホイクシツ</t>
    </rPh>
    <phoneticPr fontId="1"/>
  </si>
  <si>
    <t>玄関</t>
    <rPh sb="0" eb="2">
      <t>ゲンカン</t>
    </rPh>
    <phoneticPr fontId="1"/>
  </si>
  <si>
    <t>調乳室</t>
    <rPh sb="0" eb="3">
      <t>チョウニュウシツ</t>
    </rPh>
    <phoneticPr fontId="1"/>
  </si>
  <si>
    <t>ER-SS17A</t>
  </si>
  <si>
    <t>efeel</t>
  </si>
  <si>
    <t>EMO-705F</t>
  </si>
  <si>
    <t>NR-B283B-S</t>
  </si>
  <si>
    <t>CV-GT22</t>
  </si>
  <si>
    <t>MJ-P180PX</t>
  </si>
  <si>
    <t>食器洗浄器</t>
    <rPh sb="0" eb="2">
      <t>ショッキ</t>
    </rPh>
    <rPh sb="2" eb="4">
      <t>センジョウ</t>
    </rPh>
    <rPh sb="4" eb="5">
      <t>キ</t>
    </rPh>
    <phoneticPr fontId="3"/>
  </si>
  <si>
    <t>現在使用していない</t>
    <rPh sb="0" eb="2">
      <t>ゲンザイ</t>
    </rPh>
    <rPh sb="2" eb="4">
      <t>シヨウ</t>
    </rPh>
    <phoneticPr fontId="3"/>
  </si>
  <si>
    <t>ﾃｰﾌﾞﾙ(2本脚)</t>
    <rPh sb="7" eb="9">
      <t>ホンアシ</t>
    </rPh>
    <phoneticPr fontId="3"/>
  </si>
  <si>
    <t>更衣室</t>
    <rPh sb="0" eb="3">
      <t>コウイシツ</t>
    </rPh>
    <phoneticPr fontId="3"/>
  </si>
  <si>
    <t>ﾛｯｶｰ(8人用)</t>
    <rPh sb="6" eb="8">
      <t>ニンヨウ</t>
    </rPh>
    <phoneticPr fontId="3"/>
  </si>
  <si>
    <t>ﾍﾞﾋﾞｰﾍﾞｯﾄﾞ</t>
  </si>
  <si>
    <t>ﾏｯﾄ無し</t>
    <rPh sb="3" eb="4">
      <t>ナ</t>
    </rPh>
    <phoneticPr fontId="3"/>
  </si>
  <si>
    <t>Dainichi</t>
  </si>
  <si>
    <t>HD-182</t>
  </si>
  <si>
    <t>保育室3</t>
    <rPh sb="0" eb="3">
      <t>ホイクシツ</t>
    </rPh>
    <phoneticPr fontId="3"/>
  </si>
  <si>
    <t>幼児用椅子</t>
    <rPh sb="0" eb="3">
      <t>ヨウジヨウ</t>
    </rPh>
    <rPh sb="3" eb="5">
      <t>イス</t>
    </rPh>
    <phoneticPr fontId="3"/>
  </si>
  <si>
    <t>ﾋﾋﾞ割れ有</t>
    <rPh sb="3" eb="4">
      <t>ワ</t>
    </rPh>
    <rPh sb="5" eb="6">
      <t>アリ</t>
    </rPh>
    <phoneticPr fontId="3"/>
  </si>
  <si>
    <t>0844</t>
  </si>
  <si>
    <t>幼児室</t>
    <rPh sb="0" eb="2">
      <t>ヨウジ</t>
    </rPh>
    <rPh sb="2" eb="3">
      <t>シツ</t>
    </rPh>
    <phoneticPr fontId="1"/>
  </si>
  <si>
    <t>保育室2</t>
    <rPh sb="0" eb="3">
      <t>ホイクシツ</t>
    </rPh>
    <phoneticPr fontId="3"/>
  </si>
  <si>
    <t>保育室1</t>
    <rPh sb="0" eb="3">
      <t>ホイクシツ</t>
    </rPh>
    <phoneticPr fontId="1"/>
  </si>
  <si>
    <t>KI-NS70-W</t>
  </si>
  <si>
    <t>0857</t>
  </si>
  <si>
    <t>WC-1</t>
    <phoneticPr fontId="1"/>
  </si>
  <si>
    <t>0858</t>
  </si>
  <si>
    <t>洗濯機</t>
    <rPh sb="0" eb="3">
      <t>センタクキ</t>
    </rPh>
    <phoneticPr fontId="3"/>
  </si>
  <si>
    <t>掃除機</t>
    <rPh sb="0" eb="3">
      <t>ソウジキ</t>
    </rPh>
    <phoneticPr fontId="3"/>
  </si>
  <si>
    <t>図面収納棚</t>
    <rPh sb="0" eb="2">
      <t>ズメン</t>
    </rPh>
    <rPh sb="2" eb="4">
      <t>シュウノウ</t>
    </rPh>
    <rPh sb="4" eb="5">
      <t>タナ</t>
    </rPh>
    <phoneticPr fontId="3"/>
  </si>
  <si>
    <t>画用紙保管用</t>
    <rPh sb="0" eb="3">
      <t>ガヨウシ</t>
    </rPh>
    <rPh sb="3" eb="5">
      <t>ホカン</t>
    </rPh>
    <rPh sb="5" eb="6">
      <t>ヨウ</t>
    </rPh>
    <phoneticPr fontId="3"/>
  </si>
  <si>
    <t>除湿器</t>
    <rPh sb="0" eb="3">
      <t>ジョシツキ</t>
    </rPh>
    <phoneticPr fontId="3"/>
  </si>
  <si>
    <t>EZ-J2KX3</t>
    <phoneticPr fontId="1"/>
  </si>
  <si>
    <t>静養室</t>
    <rPh sb="0" eb="2">
      <t>セイヨウ</t>
    </rPh>
    <rPh sb="2" eb="3">
      <t>シツ</t>
    </rPh>
    <phoneticPr fontId="3"/>
  </si>
  <si>
    <t>ﾊﾟﾝﾄﾘｰ</t>
    <phoneticPr fontId="1"/>
  </si>
  <si>
    <t>TK-ST11</t>
  </si>
  <si>
    <t>保育室1</t>
    <rPh sb="0" eb="3">
      <t>ホイクシツ</t>
    </rPh>
    <phoneticPr fontId="3"/>
  </si>
  <si>
    <t>0877</t>
  </si>
  <si>
    <t>棚</t>
    <rPh sb="0" eb="1">
      <t>タナ</t>
    </rPh>
    <phoneticPr fontId="3"/>
  </si>
  <si>
    <t>本棚</t>
    <rPh sb="0" eb="1">
      <t>ホン</t>
    </rPh>
    <rPh sb="1" eb="2">
      <t>タナ</t>
    </rPh>
    <phoneticPr fontId="3"/>
  </si>
  <si>
    <t>木製棚(両開)</t>
    <rPh sb="0" eb="3">
      <t>モクセイタナ</t>
    </rPh>
    <rPh sb="4" eb="5">
      <t>リョウ</t>
    </rPh>
    <rPh sb="5" eb="6">
      <t>ヒラ</t>
    </rPh>
    <phoneticPr fontId="3"/>
  </si>
  <si>
    <t>0887</t>
  </si>
  <si>
    <t>木製棚</t>
    <rPh sb="0" eb="3">
      <t>モクセイタナ</t>
    </rPh>
    <phoneticPr fontId="3"/>
  </si>
  <si>
    <t>0891</t>
  </si>
  <si>
    <t>0892</t>
  </si>
  <si>
    <t>0893</t>
  </si>
  <si>
    <t>0894</t>
  </si>
  <si>
    <t>ﾚｸﾞｻﾞ</t>
  </si>
  <si>
    <t>0895</t>
  </si>
  <si>
    <t>0896</t>
  </si>
  <si>
    <t>0897</t>
  </si>
  <si>
    <t>0898</t>
  </si>
  <si>
    <t>0899</t>
  </si>
  <si>
    <t>0900</t>
  </si>
  <si>
    <t>ﾃｰﾌﾞﾙ付き</t>
    <rPh sb="5" eb="6">
      <t>ツ</t>
    </rPh>
    <phoneticPr fontId="3"/>
  </si>
  <si>
    <t>移設</t>
    <rPh sb="0" eb="2">
      <t>イセツ</t>
    </rPh>
    <phoneticPr fontId="3"/>
  </si>
  <si>
    <t>自動細菌同定検査装置</t>
  </si>
  <si>
    <t>miniAPI</t>
  </si>
  <si>
    <t>美和医療</t>
    <rPh sb="0" eb="2">
      <t>ミワ</t>
    </rPh>
    <rPh sb="2" eb="4">
      <t>イリョウ</t>
    </rPh>
    <phoneticPr fontId="3"/>
  </si>
  <si>
    <t>人工呼吸器</t>
    <rPh sb="0" eb="2">
      <t>ジンコウ</t>
    </rPh>
    <rPh sb="2" eb="5">
      <t>コキュウキ</t>
    </rPh>
    <phoneticPr fontId="3"/>
  </si>
  <si>
    <t>X2</t>
  </si>
  <si>
    <t>錠剤台</t>
    <rPh sb="0" eb="2">
      <t>ジョウザイ</t>
    </rPh>
    <rPh sb="2" eb="3">
      <t>ダイ</t>
    </rPh>
    <phoneticPr fontId="3"/>
  </si>
  <si>
    <t>電子天秤</t>
    <rPh sb="0" eb="2">
      <t>デンシ</t>
    </rPh>
    <rPh sb="2" eb="4">
      <t>テンビン</t>
    </rPh>
    <phoneticPr fontId="3"/>
  </si>
  <si>
    <t>RCS620D</t>
  </si>
  <si>
    <t>ET-300WR</t>
  </si>
  <si>
    <t>分包機</t>
    <rPh sb="0" eb="2">
      <t>ブンポウ</t>
    </rPh>
    <rPh sb="2" eb="3">
      <t>キ</t>
    </rPh>
    <phoneticPr fontId="3"/>
  </si>
  <si>
    <t>Reno</t>
  </si>
  <si>
    <t>日本光電</t>
    <rPh sb="0" eb="2">
      <t>ニホン</t>
    </rPh>
    <rPh sb="2" eb="4">
      <t>コウデン</t>
    </rPh>
    <phoneticPr fontId="3"/>
  </si>
  <si>
    <t>AED2152</t>
  </si>
  <si>
    <t>自動血圧計</t>
    <rPh sb="0" eb="2">
      <t>ジドウ</t>
    </rPh>
    <rPh sb="2" eb="5">
      <t>ケツアツケイ</t>
    </rPh>
    <phoneticPr fontId="3"/>
  </si>
  <si>
    <t>採血作業台</t>
    <rPh sb="0" eb="2">
      <t>サイケツ</t>
    </rPh>
    <rPh sb="2" eb="5">
      <t>サギョウダイ</t>
    </rPh>
    <phoneticPr fontId="3"/>
  </si>
  <si>
    <t>420Ｗ</t>
  </si>
  <si>
    <t>作業台</t>
    <rPh sb="0" eb="2">
      <t>サギョウ</t>
    </rPh>
    <rPh sb="2" eb="3">
      <t>ダイ</t>
    </rPh>
    <phoneticPr fontId="3"/>
  </si>
  <si>
    <t>展開台</t>
    <rPh sb="0" eb="2">
      <t>テンカイ</t>
    </rPh>
    <rPh sb="2" eb="3">
      <t>ダイ</t>
    </rPh>
    <phoneticPr fontId="3"/>
  </si>
  <si>
    <t>血液浄化装置</t>
    <rPh sb="0" eb="2">
      <t>ケツエキ</t>
    </rPh>
    <rPh sb="2" eb="4">
      <t>ジョウカ</t>
    </rPh>
    <rPh sb="4" eb="6">
      <t>ソウチ</t>
    </rPh>
    <phoneticPr fontId="3"/>
  </si>
  <si>
    <t>KM-8600</t>
  </si>
  <si>
    <t>SP-101</t>
  </si>
  <si>
    <t>BEAR CUB 750VS</t>
  </si>
  <si>
    <t>Life Scope B</t>
  </si>
  <si>
    <t>OPT</t>
  </si>
  <si>
    <t>日本商事</t>
    <rPh sb="0" eb="2">
      <t>ニホン</t>
    </rPh>
    <rPh sb="2" eb="4">
      <t>ショウジ</t>
    </rPh>
    <phoneticPr fontId="3"/>
  </si>
  <si>
    <t>OT-110M</t>
  </si>
  <si>
    <t>冷凍手術装置</t>
    <rPh sb="0" eb="2">
      <t>レイトウ</t>
    </rPh>
    <rPh sb="2" eb="4">
      <t>シュジュツ</t>
    </rPh>
    <rPh sb="4" eb="6">
      <t>ソウチ</t>
    </rPh>
    <phoneticPr fontId="3"/>
  </si>
  <si>
    <t>ACU22XT</t>
  </si>
  <si>
    <t>処置灯</t>
    <rPh sb="0" eb="2">
      <t>ショチ</t>
    </rPh>
    <rPh sb="2" eb="3">
      <t>トウ</t>
    </rPh>
    <phoneticPr fontId="3"/>
  </si>
  <si>
    <t>山田医療照明</t>
    <rPh sb="0" eb="2">
      <t>ヤマダ</t>
    </rPh>
    <rPh sb="2" eb="4">
      <t>イリョウ</t>
    </rPh>
    <rPh sb="4" eb="6">
      <t>ショウメイ</t>
    </rPh>
    <phoneticPr fontId="3"/>
  </si>
  <si>
    <t>泉工医科工業</t>
    <rPh sb="0" eb="4">
      <t>イズミコウイカ</t>
    </rPh>
    <rPh sb="4" eb="6">
      <t>コウギョウ</t>
    </rPh>
    <phoneticPr fontId="3"/>
  </si>
  <si>
    <t>HAS-P100</t>
  </si>
  <si>
    <t>人工心肺装置</t>
    <rPh sb="0" eb="2">
      <t>ジンコウ</t>
    </rPh>
    <rPh sb="2" eb="4">
      <t>シンパイ</t>
    </rPh>
    <rPh sb="4" eb="6">
      <t>ソウチ</t>
    </rPh>
    <phoneticPr fontId="3"/>
  </si>
  <si>
    <t>APS-1</t>
  </si>
  <si>
    <t>自己血回収装置</t>
    <rPh sb="0" eb="3">
      <t>ジコケツ</t>
    </rPh>
    <rPh sb="3" eb="5">
      <t>カイシュウ</t>
    </rPh>
    <rPh sb="5" eb="7">
      <t>ソウチ</t>
    </rPh>
    <phoneticPr fontId="3"/>
  </si>
  <si>
    <t>Cell Saver5</t>
  </si>
  <si>
    <t>冷温水槽</t>
    <rPh sb="0" eb="2">
      <t>レイオン</t>
    </rPh>
    <rPh sb="2" eb="4">
      <t>スイソウ</t>
    </rPh>
    <phoneticPr fontId="3"/>
  </si>
  <si>
    <t>CAPIOX　SP-101</t>
  </si>
  <si>
    <t>人工心肺装置構成品</t>
    <rPh sb="0" eb="2">
      <t>ジンコウ</t>
    </rPh>
    <rPh sb="2" eb="4">
      <t>シンパイ</t>
    </rPh>
    <rPh sb="4" eb="6">
      <t>ソウチ</t>
    </rPh>
    <rPh sb="6" eb="8">
      <t>コウセイ</t>
    </rPh>
    <rPh sb="8" eb="9">
      <t>ヒン</t>
    </rPh>
    <phoneticPr fontId="3"/>
  </si>
  <si>
    <t>A-2000</t>
  </si>
  <si>
    <t>手術顕微鏡</t>
    <rPh sb="0" eb="2">
      <t>シュジュツ</t>
    </rPh>
    <rPh sb="2" eb="5">
      <t>ケンビキョウ</t>
    </rPh>
    <phoneticPr fontId="3"/>
  </si>
  <si>
    <t>OPMI　SenSera</t>
  </si>
  <si>
    <t>OEV191</t>
  </si>
  <si>
    <t>OTV-SP1</t>
  </si>
  <si>
    <t>移設</t>
    <rPh sb="0" eb="2">
      <t>イセツ</t>
    </rPh>
    <phoneticPr fontId="3"/>
  </si>
  <si>
    <t>・気腹装置</t>
    <rPh sb="1" eb="3">
      <t>キフク</t>
    </rPh>
    <rPh sb="3" eb="5">
      <t>ソウチ</t>
    </rPh>
    <phoneticPr fontId="3"/>
  </si>
  <si>
    <t>凍結手術装置</t>
    <rPh sb="0" eb="2">
      <t>トウケツ</t>
    </rPh>
    <rPh sb="2" eb="4">
      <t>シュジュツ</t>
    </rPh>
    <rPh sb="4" eb="6">
      <t>ソウチ</t>
    </rPh>
    <phoneticPr fontId="3"/>
  </si>
  <si>
    <t>白井松器械</t>
    <rPh sb="0" eb="2">
      <t>シライ</t>
    </rPh>
    <rPh sb="2" eb="3">
      <t>マツ</t>
    </rPh>
    <rPh sb="3" eb="5">
      <t>キカイ</t>
    </rPh>
    <phoneticPr fontId="3"/>
  </si>
  <si>
    <t>CLV-S40</t>
  </si>
  <si>
    <t>DMR-EX550</t>
  </si>
  <si>
    <t>TM2160</t>
  </si>
  <si>
    <t>MKC-305DR</t>
  </si>
  <si>
    <t>RD-XQ</t>
  </si>
  <si>
    <t>UP-21MD</t>
  </si>
  <si>
    <t>PVM-20M2MDJ</t>
  </si>
  <si>
    <t>F114</t>
  </si>
  <si>
    <t>X7000</t>
  </si>
  <si>
    <t>142 Cryo Unit</t>
  </si>
  <si>
    <t>INVOS5100C</t>
  </si>
  <si>
    <t>ICC350</t>
  </si>
  <si>
    <t>APC300</t>
  </si>
  <si>
    <t>ICC300</t>
  </si>
  <si>
    <t>V-2100</t>
  </si>
  <si>
    <t>手洗装置</t>
    <rPh sb="0" eb="2">
      <t>テアライ</t>
    </rPh>
    <rPh sb="2" eb="4">
      <t>ソウチ</t>
    </rPh>
    <phoneticPr fontId="3"/>
  </si>
  <si>
    <t>M3000A</t>
  </si>
  <si>
    <t>V-3600</t>
  </si>
  <si>
    <t>搬送用保育器用台車</t>
    <rPh sb="0" eb="3">
      <t>ハンソウヨウ</t>
    </rPh>
    <rPh sb="3" eb="6">
      <t>ホイクキ</t>
    </rPh>
    <rPh sb="6" eb="7">
      <t>ヨウ</t>
    </rPh>
    <rPh sb="7" eb="9">
      <t>ダイシャ</t>
    </rPh>
    <phoneticPr fontId="3"/>
  </si>
  <si>
    <t>体位固定具</t>
    <rPh sb="0" eb="2">
      <t>タイイ</t>
    </rPh>
    <rPh sb="2" eb="4">
      <t>コテイ</t>
    </rPh>
    <rPh sb="4" eb="5">
      <t>グ</t>
    </rPh>
    <phoneticPr fontId="3"/>
  </si>
  <si>
    <t>IVUS</t>
  </si>
  <si>
    <t>材料棚</t>
    <rPh sb="0" eb="2">
      <t>ザイリョウ</t>
    </rPh>
    <rPh sb="2" eb="3">
      <t>タナ</t>
    </rPh>
    <phoneticPr fontId="3"/>
  </si>
  <si>
    <t>100VA</t>
  </si>
  <si>
    <t>800VA</t>
  </si>
  <si>
    <t>46290000</t>
  </si>
  <si>
    <t>※</t>
  </si>
  <si>
    <t>46050000</t>
  </si>
  <si>
    <t>壁掛け</t>
    <rPh sb="0" eb="2">
      <t>カベカ</t>
    </rPh>
    <phoneticPr fontId="3"/>
  </si>
  <si>
    <t>426901</t>
  </si>
  <si>
    <t>58VA</t>
  </si>
  <si>
    <t>141020180020</t>
  </si>
  <si>
    <t>3904</t>
  </si>
  <si>
    <t>3951</t>
  </si>
  <si>
    <t>流し付自動洗浄機</t>
    <rPh sb="0" eb="1">
      <t>ナガ</t>
    </rPh>
    <rPh sb="2" eb="3">
      <t>ツ</t>
    </rPh>
    <rPh sb="3" eb="5">
      <t>ジドウ</t>
    </rPh>
    <rPh sb="5" eb="7">
      <t>センジョウ</t>
    </rPh>
    <rPh sb="7" eb="8">
      <t>キ</t>
    </rPh>
    <phoneticPr fontId="3"/>
  </si>
  <si>
    <t>三田理化</t>
    <rPh sb="0" eb="2">
      <t>ミタ</t>
    </rPh>
    <rPh sb="2" eb="4">
      <t>リカ</t>
    </rPh>
    <phoneticPr fontId="3"/>
  </si>
  <si>
    <t>SR型</t>
    <rPh sb="2" eb="3">
      <t>ガタ</t>
    </rPh>
    <phoneticPr fontId="3"/>
  </si>
  <si>
    <t>薬液滅菌装置</t>
    <rPh sb="0" eb="2">
      <t>ヤクエキ</t>
    </rPh>
    <rPh sb="2" eb="4">
      <t>メッキン</t>
    </rPh>
    <rPh sb="4" eb="6">
      <t>ソウチ</t>
    </rPh>
    <phoneticPr fontId="3"/>
  </si>
  <si>
    <t>LⅡU-559-D/PB</t>
  </si>
  <si>
    <t>東京鋼鉄</t>
    <rPh sb="0" eb="2">
      <t>トウキョウ</t>
    </rPh>
    <rPh sb="2" eb="4">
      <t>コウテツ</t>
    </rPh>
    <phoneticPr fontId="3"/>
  </si>
  <si>
    <t>CP6-UV-650</t>
  </si>
  <si>
    <t>天井・壁固定</t>
    <rPh sb="0" eb="2">
      <t>テンジョウ</t>
    </rPh>
    <rPh sb="3" eb="4">
      <t>カベ</t>
    </rPh>
    <rPh sb="4" eb="6">
      <t>コテイ</t>
    </rPh>
    <phoneticPr fontId="3"/>
  </si>
  <si>
    <t>141020160036</t>
  </si>
  <si>
    <t>診察台</t>
    <rPh sb="0" eb="2">
      <t>シンサツ</t>
    </rPh>
    <rPh sb="2" eb="3">
      <t>ダイ</t>
    </rPh>
    <phoneticPr fontId="3"/>
  </si>
  <si>
    <t>バケツ</t>
  </si>
  <si>
    <t>血液凝固計</t>
    <rPh sb="0" eb="2">
      <t>ケツエキ</t>
    </rPh>
    <rPh sb="2" eb="4">
      <t>ギョウコ</t>
    </rPh>
    <rPh sb="4" eb="5">
      <t>ケイ</t>
    </rPh>
    <phoneticPr fontId="3"/>
  </si>
  <si>
    <t>平和物産</t>
    <rPh sb="0" eb="2">
      <t>ヘイワ</t>
    </rPh>
    <rPh sb="2" eb="4">
      <t>ブッサン</t>
    </rPh>
    <phoneticPr fontId="3"/>
  </si>
  <si>
    <t>HEMOCHRON 801</t>
  </si>
  <si>
    <t>川澄化学工業</t>
    <rPh sb="0" eb="2">
      <t>カワスミ</t>
    </rPh>
    <rPh sb="2" eb="4">
      <t>カガク</t>
    </rPh>
    <rPh sb="4" eb="6">
      <t>コウギョウ</t>
    </rPh>
    <phoneticPr fontId="3"/>
  </si>
  <si>
    <t>KM-8700</t>
  </si>
  <si>
    <t>3955</t>
  </si>
  <si>
    <t>141020160038</t>
  </si>
  <si>
    <t>141020190032</t>
  </si>
  <si>
    <t>使用禁止の張り紙あり</t>
    <rPh sb="0" eb="2">
      <t>シヨウ</t>
    </rPh>
    <rPh sb="2" eb="4">
      <t>キンシ</t>
    </rPh>
    <rPh sb="5" eb="6">
      <t>ハ</t>
    </rPh>
    <rPh sb="7" eb="8">
      <t>ガミ</t>
    </rPh>
    <phoneticPr fontId="3"/>
  </si>
  <si>
    <t>コンベックス・リニア・セクターの各プローブ×1</t>
    <rPh sb="16" eb="17">
      <t>カク</t>
    </rPh>
    <phoneticPr fontId="3"/>
  </si>
  <si>
    <t>SPD定数</t>
    <rPh sb="3" eb="5">
      <t>テイスウ</t>
    </rPh>
    <phoneticPr fontId="3"/>
  </si>
  <si>
    <t>0312</t>
    <phoneticPr fontId="3"/>
  </si>
  <si>
    <t>デジタルカメラ付き
年月日は台帳より転記</t>
    <rPh sb="7" eb="8">
      <t>ツ</t>
    </rPh>
    <rPh sb="10" eb="13">
      <t>ネンガッピ</t>
    </rPh>
    <rPh sb="14" eb="16">
      <t>ダイチョウ</t>
    </rPh>
    <rPh sb="18" eb="20">
      <t>テンキ</t>
    </rPh>
    <phoneticPr fontId="3"/>
  </si>
  <si>
    <t>4421</t>
  </si>
  <si>
    <t>排気ダクト</t>
    <rPh sb="0" eb="2">
      <t>ハイキ</t>
    </rPh>
    <phoneticPr fontId="3"/>
  </si>
  <si>
    <t>排水</t>
    <rPh sb="0" eb="2">
      <t>ハイスイ</t>
    </rPh>
    <phoneticPr fontId="3"/>
  </si>
  <si>
    <t>4631-0000</t>
  </si>
  <si>
    <t>年月日は台帳より転記</t>
  </si>
  <si>
    <t>141020160037</t>
  </si>
  <si>
    <t>4530</t>
  </si>
  <si>
    <t>デジタルカメラ付き</t>
    <rPh sb="7" eb="8">
      <t>ツ</t>
    </rPh>
    <phoneticPr fontId="3"/>
  </si>
  <si>
    <t>標本撮影装置</t>
    <rPh sb="0" eb="2">
      <t>ヒョウホン</t>
    </rPh>
    <rPh sb="2" eb="4">
      <t>サツエイ</t>
    </rPh>
    <rPh sb="4" eb="6">
      <t>ソウチ</t>
    </rPh>
    <phoneticPr fontId="3"/>
  </si>
  <si>
    <t>seca</t>
  </si>
  <si>
    <t>11001129</t>
  </si>
  <si>
    <t>17-0058-2</t>
  </si>
  <si>
    <t>4662-0000</t>
  </si>
  <si>
    <t>3038　D-142</t>
  </si>
  <si>
    <t>3965</t>
  </si>
  <si>
    <t>a-6</t>
  </si>
  <si>
    <t>4524-1</t>
  </si>
  <si>
    <t>3240-A-101</t>
  </si>
  <si>
    <t>4487</t>
  </si>
  <si>
    <t>天吊りアームに搭載</t>
    <rPh sb="0" eb="2">
      <t>テンツ</t>
    </rPh>
    <rPh sb="7" eb="9">
      <t>トウサイ</t>
    </rPh>
    <phoneticPr fontId="3"/>
  </si>
  <si>
    <t>a-3</t>
  </si>
  <si>
    <t>旭化成</t>
    <rPh sb="0" eb="3">
      <t>アサヒカセイ</t>
    </rPh>
    <phoneticPr fontId="3"/>
  </si>
  <si>
    <t>TR55X-Ⅱ</t>
  </si>
  <si>
    <t>泉工医科工業</t>
    <rPh sb="0" eb="2">
      <t>センコウ</t>
    </rPh>
    <rPh sb="2" eb="4">
      <t>イカ</t>
    </rPh>
    <rPh sb="4" eb="6">
      <t>コウギョウ</t>
    </rPh>
    <phoneticPr fontId="3"/>
  </si>
  <si>
    <t>HHC-51</t>
  </si>
  <si>
    <t>器材棚</t>
    <rPh sb="0" eb="2">
      <t>キザイ</t>
    </rPh>
    <rPh sb="2" eb="3">
      <t>タナ</t>
    </rPh>
    <phoneticPr fontId="3"/>
  </si>
  <si>
    <t>(装置下部に局所排気要)</t>
    <rPh sb="1" eb="3">
      <t>ソウチ</t>
    </rPh>
    <rPh sb="3" eb="5">
      <t>カブ</t>
    </rPh>
    <rPh sb="6" eb="8">
      <t>キョクショ</t>
    </rPh>
    <rPh sb="8" eb="10">
      <t>ハイキ</t>
    </rPh>
    <rPh sb="10" eb="11">
      <t>ヨウ</t>
    </rPh>
    <phoneticPr fontId="3"/>
  </si>
  <si>
    <t>オートクレーブ付属品</t>
    <rPh sb="7" eb="9">
      <t>フゾク</t>
    </rPh>
    <rPh sb="9" eb="10">
      <t>ヒン</t>
    </rPh>
    <phoneticPr fontId="3"/>
  </si>
  <si>
    <t>ME管理</t>
    <rPh sb="2" eb="4">
      <t>カンリ</t>
    </rPh>
    <phoneticPr fontId="3"/>
  </si>
  <si>
    <t>診療材料棚</t>
    <rPh sb="0" eb="2">
      <t>シンリョウ</t>
    </rPh>
    <rPh sb="2" eb="4">
      <t>ザイリョウ</t>
    </rPh>
    <rPh sb="4" eb="5">
      <t>ダナ</t>
    </rPh>
    <phoneticPr fontId="3"/>
  </si>
  <si>
    <t>2114-A81　3463</t>
  </si>
  <si>
    <t>a-4</t>
  </si>
  <si>
    <t>2529-A87</t>
  </si>
  <si>
    <t>ベッドサイドモニタ搭載</t>
    <rPh sb="9" eb="11">
      <t>トウサイ</t>
    </rPh>
    <phoneticPr fontId="3"/>
  </si>
  <si>
    <t>1863　A72</t>
  </si>
  <si>
    <t>1465-A64</t>
  </si>
  <si>
    <t>2962-A97</t>
  </si>
  <si>
    <t>a-2</t>
  </si>
  <si>
    <t>141020180012</t>
  </si>
  <si>
    <t>3200 A-100</t>
  </si>
  <si>
    <t>3205 A-102</t>
  </si>
  <si>
    <t>耳鼻科治療ユニットに装着</t>
    <rPh sb="0" eb="3">
      <t>ジビカ</t>
    </rPh>
    <rPh sb="3" eb="5">
      <t>チリョウ</t>
    </rPh>
    <rPh sb="10" eb="12">
      <t>ソウチャク</t>
    </rPh>
    <phoneticPr fontId="3"/>
  </si>
  <si>
    <t>4793-0000</t>
  </si>
  <si>
    <t>洗髪車</t>
    <rPh sb="0" eb="2">
      <t>センパツ</t>
    </rPh>
    <rPh sb="2" eb="3">
      <t>シャ</t>
    </rPh>
    <phoneticPr fontId="3"/>
  </si>
  <si>
    <t>ケースにラベル貼付</t>
    <rPh sb="7" eb="9">
      <t>ハリツケ</t>
    </rPh>
    <phoneticPr fontId="3"/>
  </si>
  <si>
    <t>2702-D89</t>
  </si>
  <si>
    <t>別途参照</t>
    <rPh sb="0" eb="2">
      <t>ベット</t>
    </rPh>
    <rPh sb="2" eb="4">
      <t>サンショウ</t>
    </rPh>
    <phoneticPr fontId="3"/>
  </si>
  <si>
    <t>141020190022</t>
  </si>
  <si>
    <t>4609-0000</t>
  </si>
  <si>
    <t>UP-20</t>
  </si>
  <si>
    <t>清拭車</t>
    <rPh sb="0" eb="2">
      <t>セイシキ</t>
    </rPh>
    <rPh sb="2" eb="3">
      <t>シャ</t>
    </rPh>
    <phoneticPr fontId="3"/>
  </si>
  <si>
    <t>小川医理器</t>
    <rPh sb="0" eb="2">
      <t>オガワ</t>
    </rPh>
    <rPh sb="2" eb="3">
      <t>イ</t>
    </rPh>
    <rPh sb="3" eb="4">
      <t>リ</t>
    </rPh>
    <rPh sb="4" eb="5">
      <t>キ</t>
    </rPh>
    <phoneticPr fontId="3"/>
  </si>
  <si>
    <t>B-15</t>
  </si>
  <si>
    <t>4482</t>
  </si>
  <si>
    <t>4426</t>
  </si>
  <si>
    <t>4651-0000</t>
  </si>
  <si>
    <t>141020190025</t>
  </si>
  <si>
    <t>AZ-702</t>
  </si>
  <si>
    <t>写真なし</t>
    <rPh sb="0" eb="2">
      <t>シャシン</t>
    </rPh>
    <phoneticPr fontId="3"/>
  </si>
  <si>
    <t>RI中央監視制御盤、エリアモニタ・水モニタ等と合わせて検討</t>
    <rPh sb="2" eb="4">
      <t>チュウオウ</t>
    </rPh>
    <rPh sb="4" eb="6">
      <t>カンシ</t>
    </rPh>
    <rPh sb="6" eb="8">
      <t>セイギョ</t>
    </rPh>
    <rPh sb="8" eb="9">
      <t>バン</t>
    </rPh>
    <rPh sb="17" eb="18">
      <t>ミズ</t>
    </rPh>
    <rPh sb="21" eb="22">
      <t>トウ</t>
    </rPh>
    <rPh sb="23" eb="24">
      <t>ア</t>
    </rPh>
    <rPh sb="27" eb="29">
      <t>ケントウ</t>
    </rPh>
    <phoneticPr fontId="3"/>
  </si>
  <si>
    <t>コリメーターカート×2</t>
  </si>
  <si>
    <t>141020160058</t>
  </si>
  <si>
    <t>141020180023</t>
  </si>
  <si>
    <t>OTV-S7</t>
  </si>
  <si>
    <t>CLV-S20</t>
  </si>
  <si>
    <t>CV-240</t>
  </si>
  <si>
    <t>CLV-U40D</t>
  </si>
  <si>
    <t>OEP-4</t>
  </si>
  <si>
    <t>OTV-S190</t>
  </si>
  <si>
    <t>CLV-S190</t>
  </si>
  <si>
    <t>3879</t>
  </si>
  <si>
    <t>000141020160027</t>
  </si>
  <si>
    <t>4616</t>
  </si>
  <si>
    <t>第一照明</t>
    <rPh sb="0" eb="2">
      <t>ダイイチ</t>
    </rPh>
    <rPh sb="2" eb="4">
      <t>ショウメイ</t>
    </rPh>
    <phoneticPr fontId="3"/>
  </si>
  <si>
    <t>10ST</t>
  </si>
  <si>
    <t>OEP-5</t>
  </si>
  <si>
    <t>Solemio IT-1</t>
  </si>
  <si>
    <t>永島医科器械</t>
    <rPh sb="0" eb="6">
      <t>ナガシマイカキカイ</t>
    </rPh>
    <phoneticPr fontId="3"/>
  </si>
  <si>
    <t>1629 b-15</t>
  </si>
  <si>
    <t>ホース</t>
  </si>
  <si>
    <t>ME管理（念のためシール貼付）</t>
    <rPh sb="2" eb="4">
      <t>カンリ</t>
    </rPh>
    <rPh sb="5" eb="6">
      <t>ネン</t>
    </rPh>
    <rPh sb="12" eb="14">
      <t>ハリツケ</t>
    </rPh>
    <phoneticPr fontId="3"/>
  </si>
  <si>
    <t>TV付（カード）</t>
    <rPh sb="2" eb="3">
      <t>ツ</t>
    </rPh>
    <phoneticPr fontId="3"/>
  </si>
  <si>
    <t>4647-0000</t>
  </si>
  <si>
    <t>21.2.13</t>
  </si>
  <si>
    <t>000141020160030</t>
  </si>
  <si>
    <t>3181-B-118</t>
  </si>
  <si>
    <t>体重計</t>
    <rPh sb="0" eb="3">
      <t>タイジュウケイ</t>
    </rPh>
    <phoneticPr fontId="3"/>
  </si>
  <si>
    <t>BSM-2401</t>
  </si>
  <si>
    <t>2614-B-112</t>
  </si>
  <si>
    <t>4680-0000</t>
  </si>
  <si>
    <t>H23.12</t>
  </si>
  <si>
    <t>1623 B-10</t>
  </si>
  <si>
    <t>2220</t>
  </si>
  <si>
    <t>626</t>
  </si>
  <si>
    <t>2496</t>
  </si>
  <si>
    <t>627</t>
  </si>
  <si>
    <t>1627</t>
  </si>
  <si>
    <t>固定資産台帳より年月日追記、トレッドミル含む</t>
    <rPh sb="0" eb="2">
      <t>コテイ</t>
    </rPh>
    <rPh sb="2" eb="4">
      <t>シサン</t>
    </rPh>
    <rPh sb="4" eb="6">
      <t>ダイチョウ</t>
    </rPh>
    <rPh sb="8" eb="11">
      <t>ネンガッピ</t>
    </rPh>
    <rPh sb="11" eb="13">
      <t>ツイキ</t>
    </rPh>
    <phoneticPr fontId="3"/>
  </si>
  <si>
    <t>2002-5-1-5</t>
  </si>
  <si>
    <t>2003.3.31</t>
  </si>
  <si>
    <t>3186-B-42</t>
  </si>
  <si>
    <t>無線</t>
    <rPh sb="0" eb="2">
      <t>ムセン</t>
    </rPh>
    <phoneticPr fontId="3"/>
  </si>
  <si>
    <t>オットマンあり</t>
  </si>
  <si>
    <t>固定資産台帳より年月日追記</t>
    <rPh sb="0" eb="2">
      <t>コテイ</t>
    </rPh>
    <rPh sb="2" eb="4">
      <t>シサン</t>
    </rPh>
    <rPh sb="4" eb="6">
      <t>ダイチョウ</t>
    </rPh>
    <rPh sb="8" eb="11">
      <t>ネンガッピ</t>
    </rPh>
    <rPh sb="11" eb="13">
      <t>ツイキ</t>
    </rPh>
    <phoneticPr fontId="3"/>
  </si>
  <si>
    <t>4492</t>
  </si>
  <si>
    <t>141020200033</t>
  </si>
  <si>
    <t>1382</t>
  </si>
  <si>
    <t>3968</t>
  </si>
  <si>
    <t>汚物缶</t>
    <rPh sb="0" eb="2">
      <t>オブツ</t>
    </rPh>
    <rPh sb="2" eb="3">
      <t>カン</t>
    </rPh>
    <phoneticPr fontId="3"/>
  </si>
  <si>
    <t>3451</t>
  </si>
  <si>
    <t>4436</t>
  </si>
  <si>
    <t>18.8.28</t>
  </si>
  <si>
    <t>4585</t>
  </si>
  <si>
    <t>19.12.17</t>
  </si>
  <si>
    <t>診療材料棚</t>
    <rPh sb="0" eb="2">
      <t>シンリョウ</t>
    </rPh>
    <rPh sb="2" eb="5">
      <t>ザイリョウタナ</t>
    </rPh>
    <phoneticPr fontId="3"/>
  </si>
  <si>
    <t>141020180025</t>
  </si>
  <si>
    <t>2938</t>
  </si>
  <si>
    <t>4641-0000</t>
  </si>
  <si>
    <t>2515</t>
  </si>
  <si>
    <t>237</t>
  </si>
  <si>
    <t>2580</t>
  </si>
  <si>
    <t>シンク</t>
  </si>
  <si>
    <t>2318</t>
  </si>
  <si>
    <t>234</t>
  </si>
  <si>
    <t>器械戸棚</t>
    <rPh sb="0" eb="2">
      <t>キカイ</t>
    </rPh>
    <rPh sb="2" eb="3">
      <t>ト</t>
    </rPh>
    <rPh sb="3" eb="4">
      <t>タナ</t>
    </rPh>
    <phoneticPr fontId="3"/>
  </si>
  <si>
    <t>2926</t>
  </si>
  <si>
    <t>？</t>
  </si>
  <si>
    <t>3448</t>
  </si>
  <si>
    <t>2976</t>
  </si>
  <si>
    <t>0778</t>
    <phoneticPr fontId="3"/>
  </si>
  <si>
    <t>433</t>
  </si>
  <si>
    <t>3972</t>
  </si>
  <si>
    <t>給蒸・排蒸</t>
  </si>
  <si>
    <t>2号</t>
    <rPh sb="1" eb="2">
      <t>ゴウ</t>
    </rPh>
    <phoneticPr fontId="3"/>
  </si>
  <si>
    <t>3号</t>
    <rPh sb="1" eb="2">
      <t>ゴウ</t>
    </rPh>
    <phoneticPr fontId="3"/>
  </si>
  <si>
    <t>器械戸棚</t>
    <rPh sb="0" eb="2">
      <t>キカイ</t>
    </rPh>
    <rPh sb="2" eb="4">
      <t>トダナ</t>
    </rPh>
    <phoneticPr fontId="3"/>
  </si>
  <si>
    <t>4号</t>
    <rPh sb="1" eb="2">
      <t>ゴウ</t>
    </rPh>
    <phoneticPr fontId="3"/>
  </si>
  <si>
    <t>352</t>
  </si>
  <si>
    <t>5号</t>
    <rPh sb="1" eb="2">
      <t>ゴウ</t>
    </rPh>
    <phoneticPr fontId="3"/>
  </si>
  <si>
    <t>3559</t>
  </si>
  <si>
    <t>732</t>
  </si>
  <si>
    <t>2024 D-118</t>
  </si>
  <si>
    <t>3010 D-141</t>
  </si>
  <si>
    <t>3094D-144</t>
  </si>
  <si>
    <t>2623D-130/4454</t>
  </si>
  <si>
    <t>1557-D-110</t>
  </si>
  <si>
    <t xml:space="preserve">搬送用モニタ付　N-21 </t>
    <rPh sb="0" eb="3">
      <t>ハンソウヨウ</t>
    </rPh>
    <rPh sb="6" eb="7">
      <t>ツ</t>
    </rPh>
    <phoneticPr fontId="3"/>
  </si>
  <si>
    <t>・光線治療器</t>
    <rPh sb="1" eb="3">
      <t>コウセン</t>
    </rPh>
    <rPh sb="3" eb="6">
      <t>チリョウキ</t>
    </rPh>
    <phoneticPr fontId="3"/>
  </si>
  <si>
    <t>1936 D-114</t>
  </si>
  <si>
    <t>2486 D-123</t>
  </si>
  <si>
    <t>N-4</t>
  </si>
  <si>
    <t>N-30</t>
  </si>
  <si>
    <t>2661 D</t>
  </si>
  <si>
    <t>141020180013</t>
  </si>
  <si>
    <t>N-7</t>
  </si>
  <si>
    <t>フロアー用コット　N-2</t>
    <rPh sb="4" eb="5">
      <t>ヨウ</t>
    </rPh>
    <phoneticPr fontId="3"/>
  </si>
  <si>
    <t>4668-0000</t>
  </si>
  <si>
    <t>N-12</t>
  </si>
  <si>
    <t>2977 D-139</t>
  </si>
  <si>
    <t>N-14</t>
  </si>
  <si>
    <t>2683 D-132</t>
  </si>
  <si>
    <t>250 A-1</t>
  </si>
  <si>
    <t>UP-D23MD</t>
  </si>
  <si>
    <t>Victor</t>
  </si>
  <si>
    <t>搬送用モニタ付　N-20</t>
    <rPh sb="0" eb="3">
      <t>ハンソウヨウ</t>
    </rPh>
    <rPh sb="6" eb="7">
      <t>ツ</t>
    </rPh>
    <phoneticPr fontId="3"/>
  </si>
  <si>
    <t>N-3</t>
  </si>
  <si>
    <t>搬送用モニタ付　N-17　</t>
    <rPh sb="0" eb="3">
      <t>ハンソウヨウ</t>
    </rPh>
    <rPh sb="6" eb="7">
      <t>ツ</t>
    </rPh>
    <phoneticPr fontId="3"/>
  </si>
  <si>
    <t>△</t>
  </si>
  <si>
    <t>リニア1本(L12-3)　セクタ1本(S12-4)　コンベックス1本(C8-5)</t>
  </si>
  <si>
    <t>141020200032</t>
  </si>
  <si>
    <t>カメラ付き</t>
    <rPh sb="3" eb="4">
      <t>ツ</t>
    </rPh>
    <phoneticPr fontId="3"/>
  </si>
  <si>
    <t>搬送用モニタ付　N-27</t>
    <rPh sb="0" eb="3">
      <t>ハンソウヨウ</t>
    </rPh>
    <rPh sb="6" eb="7">
      <t>ツ</t>
    </rPh>
    <phoneticPr fontId="3"/>
  </si>
  <si>
    <t>ACP-895R1AI</t>
  </si>
  <si>
    <t>N-25</t>
  </si>
  <si>
    <t>搬送用モニタ付　N-19</t>
    <rPh sb="0" eb="3">
      <t>ハンソウヨウ</t>
    </rPh>
    <rPh sb="6" eb="7">
      <t>ツ</t>
    </rPh>
    <phoneticPr fontId="3"/>
  </si>
  <si>
    <t>1410201700352</t>
  </si>
  <si>
    <t>4799-0000</t>
  </si>
  <si>
    <t>X線TV装置</t>
    <rPh sb="1" eb="2">
      <t>セン</t>
    </rPh>
    <rPh sb="4" eb="6">
      <t>ソウチ</t>
    </rPh>
    <phoneticPr fontId="3"/>
  </si>
  <si>
    <t>CUREVISTA17</t>
  </si>
  <si>
    <t>GF-UCT260</t>
  </si>
  <si>
    <t>CR</t>
  </si>
  <si>
    <t>Air Techniques</t>
  </si>
  <si>
    <t>ScanX</t>
  </si>
  <si>
    <t>監査台</t>
    <rPh sb="0" eb="2">
      <t>カンサ</t>
    </rPh>
    <rPh sb="2" eb="3">
      <t>ダイ</t>
    </rPh>
    <phoneticPr fontId="3"/>
  </si>
  <si>
    <t>外来処方箋印刷</t>
    <rPh sb="0" eb="2">
      <t>ガイライ</t>
    </rPh>
    <rPh sb="2" eb="5">
      <t>ショホウセン</t>
    </rPh>
    <rPh sb="5" eb="7">
      <t>インサツ</t>
    </rPh>
    <phoneticPr fontId="3"/>
  </si>
  <si>
    <t>6677-0000</t>
  </si>
  <si>
    <t>18A</t>
  </si>
  <si>
    <t>電話線</t>
    <rPh sb="0" eb="3">
      <t>デンワセン</t>
    </rPh>
    <phoneticPr fontId="3"/>
  </si>
  <si>
    <t>蒸気等</t>
    <rPh sb="0" eb="2">
      <t>ジョウキ</t>
    </rPh>
    <rPh sb="2" eb="3">
      <t>トウ</t>
    </rPh>
    <phoneticPr fontId="3"/>
  </si>
  <si>
    <t>自動乳鉢（撹拌機）</t>
    <rPh sb="0" eb="2">
      <t>ジドウ</t>
    </rPh>
    <rPh sb="2" eb="4">
      <t>ニュウバチ</t>
    </rPh>
    <rPh sb="5" eb="8">
      <t>カクハンキ</t>
    </rPh>
    <phoneticPr fontId="3"/>
  </si>
  <si>
    <t>LABO MILL UT-21</t>
  </si>
  <si>
    <t>REPEATER PUMP</t>
  </si>
  <si>
    <t>Baxa</t>
  </si>
  <si>
    <t>薬品収納棚</t>
    <rPh sb="0" eb="2">
      <t>ヤクヒン</t>
    </rPh>
    <rPh sb="2" eb="4">
      <t>シュウノウ</t>
    </rPh>
    <rPh sb="4" eb="5">
      <t>タナ</t>
    </rPh>
    <phoneticPr fontId="3"/>
  </si>
  <si>
    <t>薬品収納棚（軽量棚）</t>
    <rPh sb="0" eb="2">
      <t>ヤクヒン</t>
    </rPh>
    <rPh sb="2" eb="4">
      <t>シュウノウ</t>
    </rPh>
    <rPh sb="4" eb="5">
      <t>タナ</t>
    </rPh>
    <rPh sb="6" eb="8">
      <t>ケイリョウ</t>
    </rPh>
    <rPh sb="8" eb="9">
      <t>タナ</t>
    </rPh>
    <phoneticPr fontId="3"/>
  </si>
  <si>
    <t>移動式書架（5本）</t>
    <rPh sb="0" eb="2">
      <t>イドウ</t>
    </rPh>
    <rPh sb="2" eb="3">
      <t>シキ</t>
    </rPh>
    <rPh sb="3" eb="5">
      <t>ショカ</t>
    </rPh>
    <rPh sb="7" eb="8">
      <t>ホン</t>
    </rPh>
    <phoneticPr fontId="3"/>
  </si>
  <si>
    <t>手動式、薬品収納</t>
    <rPh sb="0" eb="2">
      <t>シュドウ</t>
    </rPh>
    <rPh sb="2" eb="3">
      <t>シキ</t>
    </rPh>
    <rPh sb="4" eb="6">
      <t>ヤクヒン</t>
    </rPh>
    <rPh sb="6" eb="8">
      <t>シュウノウ</t>
    </rPh>
    <phoneticPr fontId="3"/>
  </si>
  <si>
    <t>移動式書架（6本）</t>
    <rPh sb="0" eb="2">
      <t>イドウ</t>
    </rPh>
    <rPh sb="2" eb="3">
      <t>シキ</t>
    </rPh>
    <rPh sb="3" eb="5">
      <t>ショカ</t>
    </rPh>
    <rPh sb="7" eb="8">
      <t>ホン</t>
    </rPh>
    <phoneticPr fontId="3"/>
  </si>
  <si>
    <t>・鉛防護板</t>
    <rPh sb="1" eb="2">
      <t>ナマリ</t>
    </rPh>
    <rPh sb="2" eb="4">
      <t>ボウゴ</t>
    </rPh>
    <rPh sb="4" eb="5">
      <t>イタ</t>
    </rPh>
    <phoneticPr fontId="3"/>
  </si>
  <si>
    <t>・埋め込み式無影灯</t>
    <rPh sb="1" eb="2">
      <t>ウ</t>
    </rPh>
    <rPh sb="3" eb="4">
      <t>コ</t>
    </rPh>
    <rPh sb="5" eb="6">
      <t>シキ</t>
    </rPh>
    <rPh sb="6" eb="9">
      <t>ムエイトウ</t>
    </rPh>
    <phoneticPr fontId="3"/>
  </si>
  <si>
    <t>CDI500</t>
  </si>
  <si>
    <t>毒薬管理</t>
    <rPh sb="0" eb="2">
      <t>ドクヤク</t>
    </rPh>
    <rPh sb="2" eb="4">
      <t>カンリ</t>
    </rPh>
    <phoneticPr fontId="3"/>
  </si>
  <si>
    <t>UN-511</t>
  </si>
  <si>
    <t>自動尿測定装置</t>
    <rPh sb="0" eb="2">
      <t>ジドウ</t>
    </rPh>
    <rPh sb="2" eb="3">
      <t>ニョウ</t>
    </rPh>
    <rPh sb="3" eb="5">
      <t>ソクテイ</t>
    </rPh>
    <rPh sb="5" eb="7">
      <t>ソウチ</t>
    </rPh>
    <phoneticPr fontId="3"/>
  </si>
  <si>
    <t>円田医科工業</t>
    <rPh sb="0" eb="2">
      <t>エンデン</t>
    </rPh>
    <rPh sb="2" eb="4">
      <t>イカ</t>
    </rPh>
    <rPh sb="4" eb="6">
      <t>コウギョウ</t>
    </rPh>
    <phoneticPr fontId="3"/>
  </si>
  <si>
    <t>H15.</t>
  </si>
  <si>
    <t>4634-0000</t>
  </si>
  <si>
    <t>台あり</t>
    <rPh sb="0" eb="1">
      <t>ダイ</t>
    </rPh>
    <phoneticPr fontId="3"/>
  </si>
  <si>
    <t>10A</t>
  </si>
  <si>
    <t>注射薬払出棚（軽量棚）</t>
    <rPh sb="0" eb="2">
      <t>チュウシャ</t>
    </rPh>
    <rPh sb="2" eb="3">
      <t>ヤク</t>
    </rPh>
    <rPh sb="3" eb="5">
      <t>ハライダシ</t>
    </rPh>
    <rPh sb="5" eb="6">
      <t>タナ</t>
    </rPh>
    <rPh sb="7" eb="9">
      <t>ケイリョウ</t>
    </rPh>
    <rPh sb="9" eb="10">
      <t>タナ</t>
    </rPh>
    <phoneticPr fontId="3"/>
  </si>
  <si>
    <t>救急カートの上に設置</t>
    <rPh sb="0" eb="2">
      <t>キュウキュウ</t>
    </rPh>
    <rPh sb="6" eb="7">
      <t>ウエ</t>
    </rPh>
    <rPh sb="8" eb="10">
      <t>セッチ</t>
    </rPh>
    <phoneticPr fontId="3"/>
  </si>
  <si>
    <t>H26.1</t>
  </si>
  <si>
    <t>1146</t>
  </si>
  <si>
    <t>1142</t>
  </si>
  <si>
    <t>1145</t>
  </si>
  <si>
    <t>1144</t>
  </si>
  <si>
    <t>1143</t>
  </si>
  <si>
    <t>1147</t>
  </si>
  <si>
    <t>141020200036</t>
  </si>
  <si>
    <t>5.0C50A</t>
  </si>
  <si>
    <t>TV-A</t>
  </si>
  <si>
    <t>B320</t>
  </si>
  <si>
    <t>4024-03</t>
  </si>
  <si>
    <t>4024-01</t>
  </si>
  <si>
    <t>4542</t>
  </si>
  <si>
    <t>3554</t>
  </si>
  <si>
    <t>保温なし</t>
    <rPh sb="0" eb="2">
      <t>ホオン</t>
    </rPh>
    <phoneticPr fontId="3"/>
  </si>
  <si>
    <t>円田医科工業</t>
    <rPh sb="0" eb="1">
      <t>エン</t>
    </rPh>
    <rPh sb="1" eb="2">
      <t>タ</t>
    </rPh>
    <rPh sb="2" eb="4">
      <t>イカ</t>
    </rPh>
    <rPh sb="4" eb="6">
      <t>コウギョウ</t>
    </rPh>
    <phoneticPr fontId="3"/>
  </si>
  <si>
    <t>1150</t>
  </si>
  <si>
    <t>3423</t>
  </si>
  <si>
    <t>4275-01</t>
  </si>
  <si>
    <t>4275-02</t>
  </si>
  <si>
    <t>乾燥機として利用</t>
    <rPh sb="0" eb="2">
      <t>カンソウ</t>
    </rPh>
    <rPh sb="2" eb="3">
      <t>キ</t>
    </rPh>
    <rPh sb="6" eb="8">
      <t>リヨウ</t>
    </rPh>
    <phoneticPr fontId="3"/>
  </si>
  <si>
    <t>3830</t>
  </si>
  <si>
    <t>送信機8台</t>
    <rPh sb="0" eb="3">
      <t>ソウシンキ</t>
    </rPh>
    <rPh sb="4" eb="5">
      <t>ダイ</t>
    </rPh>
    <phoneticPr fontId="3"/>
  </si>
  <si>
    <t>4501</t>
  </si>
  <si>
    <t>1151</t>
  </si>
  <si>
    <t>1152</t>
  </si>
  <si>
    <t>1158</t>
  </si>
  <si>
    <t>1159</t>
  </si>
  <si>
    <t>1160</t>
  </si>
  <si>
    <t>1161</t>
  </si>
  <si>
    <t>1162</t>
  </si>
  <si>
    <t>1163</t>
  </si>
  <si>
    <t>1164</t>
  </si>
  <si>
    <t>1165</t>
  </si>
  <si>
    <t>1166</t>
  </si>
  <si>
    <t>1167</t>
  </si>
  <si>
    <t>1168</t>
  </si>
  <si>
    <t>1169</t>
  </si>
  <si>
    <t>1170</t>
  </si>
  <si>
    <t>1171</t>
  </si>
  <si>
    <t>1172</t>
  </si>
  <si>
    <t>1173</t>
  </si>
  <si>
    <t>村中医療器</t>
    <rPh sb="0" eb="2">
      <t>ムラナカ</t>
    </rPh>
    <rPh sb="2" eb="4">
      <t>イリョウ</t>
    </rPh>
    <rPh sb="4" eb="5">
      <t>キ</t>
    </rPh>
    <phoneticPr fontId="3"/>
  </si>
  <si>
    <t>シール1枚</t>
    <rPh sb="4" eb="5">
      <t>マイ</t>
    </rPh>
    <phoneticPr fontId="3"/>
  </si>
  <si>
    <t>3586</t>
  </si>
  <si>
    <t>4792-0000</t>
  </si>
  <si>
    <t>141020200003</t>
  </si>
  <si>
    <t>141020200004</t>
  </si>
  <si>
    <t>OTV-S300</t>
  </si>
  <si>
    <t>1500VA</t>
  </si>
  <si>
    <t>4606-0000</t>
  </si>
  <si>
    <t>880VA</t>
  </si>
  <si>
    <t>整形・形成</t>
    <rPh sb="0" eb="2">
      <t>セイケイ</t>
    </rPh>
    <rPh sb="3" eb="5">
      <t>ケイセイ</t>
    </rPh>
    <phoneticPr fontId="3"/>
  </si>
  <si>
    <t>330VA</t>
  </si>
  <si>
    <t>耳鼻咽喉科</t>
    <rPh sb="0" eb="2">
      <t>ジビ</t>
    </rPh>
    <rPh sb="2" eb="4">
      <t>インコウ</t>
    </rPh>
    <rPh sb="4" eb="5">
      <t>カ</t>
    </rPh>
    <phoneticPr fontId="3"/>
  </si>
  <si>
    <t>2019.1.29</t>
  </si>
  <si>
    <t>LMD-X320ST</t>
  </si>
  <si>
    <t>1207</t>
  </si>
  <si>
    <t>1223</t>
  </si>
  <si>
    <t>V-505</t>
  </si>
  <si>
    <t>2019.1.31</t>
  </si>
  <si>
    <t>4360-03</t>
  </si>
  <si>
    <t>4360-01</t>
  </si>
  <si>
    <t>4360-02</t>
  </si>
  <si>
    <t>3917-01</t>
  </si>
  <si>
    <t>3917-02</t>
  </si>
  <si>
    <t>1239</t>
  </si>
  <si>
    <t>1248</t>
  </si>
  <si>
    <t>1249</t>
  </si>
  <si>
    <t>1250</t>
  </si>
  <si>
    <t>1251</t>
  </si>
  <si>
    <t>ハンディ</t>
  </si>
  <si>
    <t>経腟プローブ×1</t>
    <rPh sb="0" eb="2">
      <t>ケイチツ</t>
    </rPh>
    <phoneticPr fontId="3"/>
  </si>
  <si>
    <t>1812</t>
  </si>
  <si>
    <t>1813</t>
  </si>
  <si>
    <t>1814</t>
  </si>
  <si>
    <t>1815</t>
  </si>
  <si>
    <t>000141020160011</t>
  </si>
  <si>
    <t>3827</t>
  </si>
  <si>
    <t>40VA</t>
  </si>
  <si>
    <t>1840と1841は1対</t>
    <rPh sb="11" eb="12">
      <t>ツイ</t>
    </rPh>
    <phoneticPr fontId="3"/>
  </si>
  <si>
    <t>OEV261H</t>
  </si>
  <si>
    <t>UHI</t>
  </si>
  <si>
    <t>OEV-262H</t>
  </si>
  <si>
    <t>UHI-4</t>
  </si>
  <si>
    <t>OEV-261H</t>
  </si>
  <si>
    <t>・送気装置</t>
    <rPh sb="1" eb="3">
      <t>ソウキ</t>
    </rPh>
    <rPh sb="3" eb="5">
      <t>ソウチ</t>
    </rPh>
    <phoneticPr fontId="3"/>
  </si>
  <si>
    <t>3812</t>
  </si>
  <si>
    <t>46180000</t>
  </si>
  <si>
    <t>4420-02</t>
  </si>
  <si>
    <t>141020160031</t>
  </si>
  <si>
    <t>141020190007</t>
  </si>
  <si>
    <t>UST-587</t>
  </si>
  <si>
    <t>UST-5417</t>
  </si>
  <si>
    <t>UST-9130</t>
  </si>
  <si>
    <t>000141020160034</t>
  </si>
  <si>
    <t>4422-01</t>
  </si>
  <si>
    <t>1872と1873は1対</t>
    <rPh sb="11" eb="12">
      <t>ツイ</t>
    </rPh>
    <phoneticPr fontId="3"/>
  </si>
  <si>
    <t>出力モジュール拡張用デバイス（VEM2）を含む</t>
    <rPh sb="0" eb="2">
      <t>シュツリョク</t>
    </rPh>
    <rPh sb="7" eb="10">
      <t>カクチョウヨウ</t>
    </rPh>
    <rPh sb="21" eb="22">
      <t>フク</t>
    </rPh>
    <phoneticPr fontId="3"/>
  </si>
  <si>
    <t>4643-0000</t>
  </si>
  <si>
    <t>救急処置室</t>
    <rPh sb="0" eb="2">
      <t>キュウキュウ</t>
    </rPh>
    <rPh sb="2" eb="5">
      <t>ショチシツ</t>
    </rPh>
    <phoneticPr fontId="3"/>
  </si>
  <si>
    <t>新生児室</t>
    <rPh sb="0" eb="3">
      <t>シンセイジ</t>
    </rPh>
    <rPh sb="3" eb="4">
      <t>シツ</t>
    </rPh>
    <phoneticPr fontId="3"/>
  </si>
  <si>
    <t>X-TV室(2)</t>
    <rPh sb="4" eb="5">
      <t>シツ</t>
    </rPh>
    <phoneticPr fontId="3"/>
  </si>
  <si>
    <t>診察室6</t>
    <rPh sb="0" eb="3">
      <t>シンサツシツ</t>
    </rPh>
    <phoneticPr fontId="3"/>
  </si>
  <si>
    <t>臨床工学室</t>
    <rPh sb="0" eb="4">
      <t>リンショウコウガク</t>
    </rPh>
    <rPh sb="4" eb="5">
      <t>シツ</t>
    </rPh>
    <phoneticPr fontId="3"/>
  </si>
  <si>
    <t>中央材料室</t>
    <rPh sb="0" eb="2">
      <t>チュウオウ</t>
    </rPh>
    <rPh sb="2" eb="4">
      <t>ザイリョウ</t>
    </rPh>
    <rPh sb="4" eb="5">
      <t>シツ</t>
    </rPh>
    <phoneticPr fontId="3"/>
  </si>
  <si>
    <t>化学療法室</t>
    <rPh sb="0" eb="2">
      <t>カガク</t>
    </rPh>
    <rPh sb="2" eb="4">
      <t>リョウホウ</t>
    </rPh>
    <rPh sb="4" eb="5">
      <t>シツ</t>
    </rPh>
    <phoneticPr fontId="3"/>
  </si>
  <si>
    <t>第1NICU</t>
    <rPh sb="0" eb="1">
      <t>ダイ</t>
    </rPh>
    <phoneticPr fontId="3"/>
  </si>
  <si>
    <t>消毒室</t>
    <rPh sb="0" eb="2">
      <t>ショウドク</t>
    </rPh>
    <rPh sb="2" eb="3">
      <t>シツ</t>
    </rPh>
    <phoneticPr fontId="3"/>
  </si>
  <si>
    <t>施工</t>
    <rPh sb="0" eb="2">
      <t>セコウ</t>
    </rPh>
    <phoneticPr fontId="3"/>
  </si>
  <si>
    <t>物量</t>
    <rPh sb="0" eb="2">
      <t>ブツリョウ</t>
    </rPh>
    <phoneticPr fontId="3"/>
  </si>
  <si>
    <t>臨床検査科</t>
    <rPh sb="0" eb="2">
      <t>リンショウ</t>
    </rPh>
    <rPh sb="2" eb="4">
      <t>ケンサ</t>
    </rPh>
    <rPh sb="4" eb="5">
      <t>カ</t>
    </rPh>
    <phoneticPr fontId="2"/>
  </si>
  <si>
    <t>臨床検査科(細菌)</t>
    <rPh sb="0" eb="2">
      <t>リンショウ</t>
    </rPh>
    <rPh sb="2" eb="4">
      <t>ケンサ</t>
    </rPh>
    <rPh sb="4" eb="5">
      <t>カ</t>
    </rPh>
    <rPh sb="6" eb="8">
      <t>サイキン</t>
    </rPh>
    <phoneticPr fontId="2"/>
  </si>
  <si>
    <t>臨床検査科(生理)</t>
    <rPh sb="0" eb="2">
      <t>リンショウ</t>
    </rPh>
    <rPh sb="2" eb="4">
      <t>ケンサ</t>
    </rPh>
    <rPh sb="4" eb="5">
      <t>カ</t>
    </rPh>
    <rPh sb="6" eb="8">
      <t>セイリ</t>
    </rPh>
    <phoneticPr fontId="2"/>
  </si>
  <si>
    <t>病理診断科</t>
    <rPh sb="0" eb="2">
      <t>ビョウリ</t>
    </rPh>
    <rPh sb="2" eb="5">
      <t>シンダンカ</t>
    </rPh>
    <phoneticPr fontId="3"/>
  </si>
  <si>
    <t>6F病棟</t>
    <rPh sb="2" eb="4">
      <t>ビョウトウ</t>
    </rPh>
    <phoneticPr fontId="3"/>
  </si>
  <si>
    <t>医事課</t>
    <rPh sb="0" eb="3">
      <t>イジカ</t>
    </rPh>
    <phoneticPr fontId="3"/>
  </si>
  <si>
    <t>NICU･GCU</t>
    <phoneticPr fontId="3"/>
  </si>
  <si>
    <t>3F病棟</t>
    <rPh sb="2" eb="4">
      <t>ビョウトウ</t>
    </rPh>
    <phoneticPr fontId="3"/>
  </si>
  <si>
    <t>7F病棟</t>
    <rPh sb="2" eb="4">
      <t>ビョウトウ</t>
    </rPh>
    <phoneticPr fontId="3"/>
  </si>
  <si>
    <t>4F病棟</t>
    <rPh sb="2" eb="4">
      <t>ビョウトウ</t>
    </rPh>
    <phoneticPr fontId="7"/>
  </si>
  <si>
    <t>整形外科･形成外科･脳神経外科</t>
    <rPh sb="0" eb="2">
      <t>セイケイ</t>
    </rPh>
    <rPh sb="2" eb="4">
      <t>ゲカ</t>
    </rPh>
    <rPh sb="5" eb="7">
      <t>ケイセイ</t>
    </rPh>
    <rPh sb="7" eb="9">
      <t>ゲカ</t>
    </rPh>
    <rPh sb="10" eb="15">
      <t>ノウシンケイゲカ</t>
    </rPh>
    <phoneticPr fontId="2"/>
  </si>
  <si>
    <t>5F病棟</t>
    <rPh sb="2" eb="4">
      <t>ビョウトウ</t>
    </rPh>
    <phoneticPr fontId="7"/>
  </si>
  <si>
    <t>給湯室</t>
    <rPh sb="0" eb="2">
      <t>キュウトウ</t>
    </rPh>
    <rPh sb="2" eb="3">
      <t>シツ</t>
    </rPh>
    <phoneticPr fontId="3"/>
  </si>
  <si>
    <t>脱衣室</t>
    <rPh sb="0" eb="2">
      <t>ダツイ</t>
    </rPh>
    <rPh sb="2" eb="3">
      <t>シツ</t>
    </rPh>
    <phoneticPr fontId="3"/>
  </si>
  <si>
    <t>4段</t>
    <rPh sb="1" eb="2">
      <t>ダン</t>
    </rPh>
    <phoneticPr fontId="3"/>
  </si>
  <si>
    <t>●</t>
    <phoneticPr fontId="3"/>
  </si>
  <si>
    <t>上下連結</t>
    <rPh sb="0" eb="2">
      <t>ジョウゲ</t>
    </rPh>
    <rPh sb="2" eb="4">
      <t>レンケツ</t>
    </rPh>
    <phoneticPr fontId="3"/>
  </si>
  <si>
    <t>ｵｰﾌﾟﾝ　3段</t>
    <rPh sb="7" eb="8">
      <t>ダン</t>
    </rPh>
    <phoneticPr fontId="3"/>
  </si>
  <si>
    <t>青</t>
    <rPh sb="0" eb="1">
      <t>アオ</t>
    </rPh>
    <phoneticPr fontId="3"/>
  </si>
  <si>
    <t>ﾌﾟﾘﾝﾀｰ台　ｷｬｽﾀｰ付</t>
    <rPh sb="6" eb="7">
      <t>ダイ</t>
    </rPh>
    <rPh sb="13" eb="14">
      <t>ツ</t>
    </rPh>
    <phoneticPr fontId="3"/>
  </si>
  <si>
    <t>ﾌﾟﾘﾝﾀｰ</t>
    <phoneticPr fontId="3"/>
  </si>
  <si>
    <t>衣装ｹｰｽ</t>
    <rPh sb="0" eb="2">
      <t>イショウ</t>
    </rPh>
    <phoneticPr fontId="3"/>
  </si>
  <si>
    <t>ﾎﾜｲﾄﾎﾞｰﾄﾞ</t>
    <phoneticPr fontId="3"/>
  </si>
  <si>
    <t>手押台車</t>
    <rPh sb="0" eb="2">
      <t>テオ</t>
    </rPh>
    <rPh sb="2" eb="4">
      <t>ダイシャ</t>
    </rPh>
    <phoneticPr fontId="3"/>
  </si>
  <si>
    <t>時計</t>
    <rPh sb="0" eb="2">
      <t>トケイ</t>
    </rPh>
    <phoneticPr fontId="3"/>
  </si>
  <si>
    <t>ﾃﾞｽｸﾄｯﾌﾟPC</t>
    <phoneticPr fontId="3"/>
  </si>
  <si>
    <t>ﾉｰﾄPC</t>
    <phoneticPr fontId="3"/>
  </si>
  <si>
    <t>既存ﾀﾞﾝﾎﾞｰﾙ</t>
    <rPh sb="0" eb="2">
      <t>キゾン</t>
    </rPh>
    <phoneticPr fontId="3"/>
  </si>
  <si>
    <t>ﾀﾞﾝﾎﾞｰﾙ</t>
    <phoneticPr fontId="3"/>
  </si>
  <si>
    <t>ｷｮｰｾﾗ</t>
    <phoneticPr fontId="3"/>
  </si>
  <si>
    <t>Canon</t>
    <phoneticPr fontId="3"/>
  </si>
  <si>
    <t>ﾘｺｰ</t>
    <phoneticPr fontId="3"/>
  </si>
  <si>
    <t>P6230cdn</t>
    <phoneticPr fontId="3"/>
  </si>
  <si>
    <t>MF551dw</t>
    <phoneticPr fontId="3"/>
  </si>
  <si>
    <t>SG720</t>
    <phoneticPr fontId="3"/>
  </si>
  <si>
    <t>P3145dn</t>
    <phoneticPr fontId="3"/>
  </si>
  <si>
    <t>壁掛け</t>
    <rPh sb="0" eb="2">
      <t>カベカ</t>
    </rPh>
    <phoneticPr fontId="3"/>
  </si>
  <si>
    <t>管理課</t>
    <rPh sb="0" eb="3">
      <t>カンリカ</t>
    </rPh>
    <phoneticPr fontId="3"/>
  </si>
  <si>
    <t>赤</t>
    <rPh sb="0" eb="1">
      <t>アカ</t>
    </rPh>
    <phoneticPr fontId="3"/>
  </si>
  <si>
    <t>紫</t>
    <rPh sb="0" eb="1">
      <t>ムラサキ</t>
    </rPh>
    <phoneticPr fontId="3"/>
  </si>
  <si>
    <t>木製　背有</t>
    <rPh sb="0" eb="2">
      <t>モクセイ</t>
    </rPh>
    <rPh sb="3" eb="5">
      <t>セアリ</t>
    </rPh>
    <phoneticPr fontId="3"/>
  </si>
  <si>
    <t>3段</t>
    <rPh sb="1" eb="2">
      <t>ダン</t>
    </rPh>
    <phoneticPr fontId="3"/>
  </si>
  <si>
    <t>給排水</t>
    <rPh sb="0" eb="3">
      <t>キュウハイスイ</t>
    </rPh>
    <phoneticPr fontId="3"/>
  </si>
  <si>
    <t>4段</t>
    <rPh sb="1" eb="2">
      <t>ダン</t>
    </rPh>
    <phoneticPr fontId="3"/>
  </si>
  <si>
    <t>5段</t>
    <rPh sb="1" eb="2">
      <t>ダン</t>
    </rPh>
    <phoneticPr fontId="3"/>
  </si>
  <si>
    <t>看板</t>
    <rPh sb="0" eb="2">
      <t>カンバン</t>
    </rPh>
    <phoneticPr fontId="3"/>
  </si>
  <si>
    <t>ｽﾎﾟｯﾄｸｰﾗｰ</t>
    <phoneticPr fontId="3"/>
  </si>
  <si>
    <t>ｽﾃﾝﾚｽ棚</t>
    <rPh sb="5" eb="6">
      <t>ダナ</t>
    </rPh>
    <phoneticPr fontId="3"/>
  </si>
  <si>
    <t>ｼｭｰｽﾞﾗｯｸ</t>
    <phoneticPr fontId="3"/>
  </si>
  <si>
    <t>冷蔵冷凍庫</t>
    <rPh sb="0" eb="2">
      <t>レイゾウ</t>
    </rPh>
    <rPh sb="2" eb="5">
      <t>レイトウコ</t>
    </rPh>
    <phoneticPr fontId="3"/>
  </si>
  <si>
    <t>ﾊﾟｲﾌﾟ椅子</t>
    <rPh sb="5" eb="7">
      <t>イス</t>
    </rPh>
    <phoneticPr fontId="3"/>
  </si>
  <si>
    <t>炊飯器</t>
    <rPh sb="0" eb="3">
      <t>スイハンキ</t>
    </rPh>
    <phoneticPr fontId="3"/>
  </si>
  <si>
    <t>冷凍庫</t>
    <rPh sb="0" eb="3">
      <t>レイトウコ</t>
    </rPh>
    <phoneticPr fontId="3"/>
  </si>
  <si>
    <t>電子ﾚﾝｼﾞ</t>
    <rPh sb="0" eb="2">
      <t>デンシ</t>
    </rPh>
    <phoneticPr fontId="3"/>
  </si>
  <si>
    <t>ﾀﾞﾝﾎﾞｰﾙ</t>
    <phoneticPr fontId="3"/>
  </si>
  <si>
    <t>3号機</t>
    <rPh sb="1" eb="3">
      <t>ゴウキ</t>
    </rPh>
    <phoneticPr fontId="3"/>
  </si>
  <si>
    <t>2段</t>
    <rPh sb="1" eb="2">
      <t>ダン</t>
    </rPh>
    <phoneticPr fontId="3"/>
  </si>
  <si>
    <t>ﾎｼｻﾞｷ</t>
    <phoneticPr fontId="3"/>
  </si>
  <si>
    <t>HRF-180XF3 2℃-14℃</t>
    <phoneticPr fontId="3"/>
  </si>
  <si>
    <t>National</t>
    <phoneticPr fontId="3"/>
  </si>
  <si>
    <t>SK-PJA3600</t>
    <phoneticPr fontId="3"/>
  </si>
  <si>
    <t>HF-63X　-20℃</t>
    <phoneticPr fontId="3"/>
  </si>
  <si>
    <t>ﾂｲﾝﾊﾞｰﾄﾞ</t>
    <phoneticPr fontId="3"/>
  </si>
  <si>
    <t>掲示物</t>
    <rPh sb="0" eb="3">
      <t>ケイジブツ</t>
    </rPh>
    <phoneticPr fontId="3"/>
  </si>
  <si>
    <t>ｺﾞﾐ箱</t>
    <rPh sb="3" eb="4">
      <t>ハコ</t>
    </rPh>
    <phoneticPr fontId="3"/>
  </si>
  <si>
    <t>ｺﾙｸﾎﾞｰﾄﾞ</t>
    <phoneticPr fontId="3"/>
  </si>
  <si>
    <t>券売機</t>
    <rPh sb="0" eb="3">
      <t>ケンバイキ</t>
    </rPh>
    <phoneticPr fontId="3"/>
  </si>
  <si>
    <t>自動販売機</t>
    <rPh sb="0" eb="2">
      <t>ジドウ</t>
    </rPh>
    <rPh sb="2" eb="5">
      <t>ハンバイキ</t>
    </rPh>
    <phoneticPr fontId="3"/>
  </si>
  <si>
    <t>時計</t>
    <rPh sb="0" eb="2">
      <t>トケイ</t>
    </rPh>
    <phoneticPr fontId="3"/>
  </si>
  <si>
    <t>厨房</t>
    <rPh sb="0" eb="2">
      <t>チュウボウ</t>
    </rPh>
    <phoneticPr fontId="3"/>
  </si>
  <si>
    <t>壁掛け</t>
    <rPh sb="0" eb="2">
      <t>カベカ</t>
    </rPh>
    <phoneticPr fontId="3"/>
  </si>
  <si>
    <t>●</t>
    <phoneticPr fontId="3"/>
  </si>
  <si>
    <t>電気消毒器</t>
    <rPh sb="0" eb="2">
      <t>デンキ</t>
    </rPh>
    <rPh sb="2" eb="5">
      <t>ショウドクキ</t>
    </rPh>
    <phoneticPr fontId="3"/>
  </si>
  <si>
    <t>卓上</t>
    <rPh sb="0" eb="2">
      <t>タクジョウ</t>
    </rPh>
    <phoneticPr fontId="3"/>
  </si>
  <si>
    <t>ﾌﾗｲﾔｰ</t>
    <phoneticPr fontId="3"/>
  </si>
  <si>
    <t>流し台</t>
    <rPh sb="0" eb="1">
      <t>ナガ</t>
    </rPh>
    <rPh sb="2" eb="3">
      <t>ダイ</t>
    </rPh>
    <phoneticPr fontId="3"/>
  </si>
  <si>
    <t>食器乾燥機</t>
    <rPh sb="0" eb="2">
      <t>ショッキ</t>
    </rPh>
    <rPh sb="2" eb="5">
      <t>カンソウキ</t>
    </rPh>
    <phoneticPr fontId="3"/>
  </si>
  <si>
    <t>手洗いｶｰﾄ</t>
    <rPh sb="0" eb="2">
      <t>テアラ</t>
    </rPh>
    <phoneticPr fontId="3"/>
  </si>
  <si>
    <t>食器洗浄機</t>
    <rPh sb="0" eb="5">
      <t>ショッキセンジョウキ</t>
    </rPh>
    <phoneticPr fontId="3"/>
  </si>
  <si>
    <t>茹で麺機</t>
    <rPh sb="0" eb="1">
      <t>ユ</t>
    </rPh>
    <rPh sb="2" eb="3">
      <t>メン</t>
    </rPh>
    <rPh sb="3" eb="4">
      <t>キ</t>
    </rPh>
    <phoneticPr fontId="3"/>
  </si>
  <si>
    <t>ｳｫｰﾏｰﾃｰﾌﾞﾙ</t>
    <phoneticPr fontId="3"/>
  </si>
  <si>
    <t>ｽﾃﾝﾚｽ作業台</t>
    <rPh sb="5" eb="7">
      <t>サギョウ</t>
    </rPh>
    <rPh sb="7" eb="8">
      <t>ダイ</t>
    </rPh>
    <phoneticPr fontId="3"/>
  </si>
  <si>
    <t>ｶﾞｽｺﾝﾛ台</t>
    <rPh sb="6" eb="7">
      <t>ダイ</t>
    </rPh>
    <phoneticPr fontId="3"/>
  </si>
  <si>
    <t>保冷庫</t>
    <rPh sb="0" eb="3">
      <t>ホレイコ</t>
    </rPh>
    <phoneticPr fontId="3"/>
  </si>
  <si>
    <t>ｽﾃﾝﾚｽｶｰﾄ</t>
    <phoneticPr fontId="3"/>
  </si>
  <si>
    <t>5段</t>
    <rPh sb="1" eb="2">
      <t>ダン</t>
    </rPh>
    <phoneticPr fontId="3"/>
  </si>
  <si>
    <t>石田厨器</t>
    <rPh sb="0" eb="2">
      <t>イシダ</t>
    </rPh>
    <rPh sb="2" eb="3">
      <t>チュウ</t>
    </rPh>
    <rPh sb="3" eb="4">
      <t>キ</t>
    </rPh>
    <phoneticPr fontId="3"/>
  </si>
  <si>
    <t>NITCHO</t>
    <phoneticPr fontId="3"/>
  </si>
  <si>
    <t>ﾌｼﾞﾏｯｸ</t>
    <phoneticPr fontId="3"/>
  </si>
  <si>
    <t>HSB-10SA3-1</t>
    <phoneticPr fontId="3"/>
  </si>
  <si>
    <t>北川産業</t>
    <rPh sb="0" eb="2">
      <t>キタガワ</t>
    </rPh>
    <rPh sb="2" eb="4">
      <t>サンギョウ</t>
    </rPh>
    <phoneticPr fontId="3"/>
  </si>
  <si>
    <t>ｶﾞｽ</t>
    <phoneticPr fontId="3"/>
  </si>
  <si>
    <t>ｵｰﾌﾞﾝ付</t>
    <rPh sb="5" eb="6">
      <t>ツ</t>
    </rPh>
    <phoneticPr fontId="3"/>
  </si>
  <si>
    <t>RJET-1510</t>
    <phoneticPr fontId="3"/>
  </si>
  <si>
    <t>FGF-18NB</t>
    <phoneticPr fontId="3"/>
  </si>
  <si>
    <t>せたがや</t>
    <phoneticPr fontId="3"/>
  </si>
  <si>
    <t>木目</t>
    <rPh sb="0" eb="2">
      <t>モクメ</t>
    </rPh>
    <phoneticPr fontId="3"/>
  </si>
  <si>
    <t>3℃</t>
    <phoneticPr fontId="3"/>
  </si>
  <si>
    <t>ｶﾞｽ･給排水</t>
    <rPh sb="4" eb="7">
      <t>キュウハイスイ</t>
    </rPh>
    <phoneticPr fontId="3"/>
  </si>
  <si>
    <t>ﾅｰｽﾁｪｱ　ﾋﾟﾝｸ</t>
    <phoneticPr fontId="3"/>
  </si>
  <si>
    <t>30段</t>
    <rPh sb="2" eb="3">
      <t>ダン</t>
    </rPh>
    <phoneticPr fontId="3"/>
  </si>
  <si>
    <t>ｵﾚﾝｼﾞ</t>
    <phoneticPr fontId="3"/>
  </si>
  <si>
    <t>PCｶｰﾄ</t>
    <phoneticPr fontId="3"/>
  </si>
  <si>
    <t>ﾋﾟﾝｸ</t>
    <phoneticPr fontId="3"/>
  </si>
  <si>
    <t>水色</t>
    <rPh sb="0" eb="2">
      <t>ミズイロ</t>
    </rPh>
    <phoneticPr fontId="3"/>
  </si>
  <si>
    <t>Panasonic</t>
    <phoneticPr fontId="3"/>
  </si>
  <si>
    <t>SHARP</t>
    <phoneticPr fontId="3"/>
  </si>
  <si>
    <t>DXBRCADREC</t>
    <phoneticPr fontId="3"/>
  </si>
  <si>
    <t>LVW22LE2</t>
    <phoneticPr fontId="3"/>
  </si>
  <si>
    <t>SONY</t>
    <phoneticPr fontId="3"/>
  </si>
  <si>
    <t>ﾛｯｶｰ</t>
    <phoneticPr fontId="3"/>
  </si>
  <si>
    <t>黒</t>
    <rPh sb="0" eb="1">
      <t>クロ</t>
    </rPh>
    <phoneticPr fontId="3"/>
  </si>
  <si>
    <t>ﾚﾀｰｹｰｽ</t>
    <phoneticPr fontId="3"/>
  </si>
  <si>
    <t>ｸﾞﾚｰ</t>
    <phoneticPr fontId="3"/>
  </si>
  <si>
    <t>ｿﾌｧｰ</t>
    <phoneticPr fontId="3"/>
  </si>
  <si>
    <t>ｹﾄﾙ</t>
    <phoneticPr fontId="3"/>
  </si>
  <si>
    <t>ｴﾚｸﾀｰ</t>
    <phoneticPr fontId="3"/>
  </si>
  <si>
    <t>3565
0992</t>
    <phoneticPr fontId="3"/>
  </si>
  <si>
    <t>ﾚﾀｰｹｰｽ　9段</t>
    <rPh sb="8" eb="9">
      <t>ダン</t>
    </rPh>
    <phoneticPr fontId="3"/>
  </si>
  <si>
    <t>足元棚　木製　2段</t>
    <rPh sb="0" eb="2">
      <t>アシモト</t>
    </rPh>
    <rPh sb="2" eb="3">
      <t>ダナ</t>
    </rPh>
    <rPh sb="4" eb="6">
      <t>モクセイ</t>
    </rPh>
    <rPh sb="8" eb="9">
      <t>ダン</t>
    </rPh>
    <phoneticPr fontId="3"/>
  </si>
  <si>
    <t>ﾊﾟﾗﾏｳﾝﾄﾍﾞｯﾄﾞ</t>
    <phoneticPr fontId="3"/>
  </si>
  <si>
    <t>木目　3段</t>
    <rPh sb="0" eb="2">
      <t>モクメ</t>
    </rPh>
    <rPh sb="4" eb="5">
      <t>ダン</t>
    </rPh>
    <phoneticPr fontId="3"/>
  </si>
  <si>
    <t>青</t>
    <rPh sb="0" eb="1">
      <t>アオ</t>
    </rPh>
    <phoneticPr fontId="3"/>
  </si>
  <si>
    <t>ｽﾚﾝﾚｽ棚　4段</t>
    <rPh sb="5" eb="6">
      <t>ダナ</t>
    </rPh>
    <rPh sb="8" eb="9">
      <t>ダン</t>
    </rPh>
    <phoneticPr fontId="3"/>
  </si>
  <si>
    <t>木目　黒　3段</t>
    <rPh sb="0" eb="2">
      <t>モクメ</t>
    </rPh>
    <rPh sb="3" eb="4">
      <t>クロ</t>
    </rPh>
    <rPh sb="6" eb="7">
      <t>ダン</t>
    </rPh>
    <phoneticPr fontId="3"/>
  </si>
  <si>
    <t>茶　肘付</t>
    <rPh sb="0" eb="1">
      <t>チャ</t>
    </rPh>
    <rPh sb="2" eb="4">
      <t>ヒジツ</t>
    </rPh>
    <phoneticPr fontId="3"/>
  </si>
  <si>
    <t>緑</t>
    <rPh sb="0" eb="1">
      <t>ミドリ</t>
    </rPh>
    <phoneticPr fontId="3"/>
  </si>
  <si>
    <t>軽量棚　4段</t>
    <rPh sb="0" eb="2">
      <t>ケイリョウ</t>
    </rPh>
    <rPh sb="2" eb="3">
      <t>ダナ</t>
    </rPh>
    <rPh sb="5" eb="6">
      <t>ダン</t>
    </rPh>
    <phoneticPr fontId="3"/>
  </si>
  <si>
    <t>解体組立</t>
    <rPh sb="0" eb="2">
      <t>カイタイ</t>
    </rPh>
    <rPh sb="2" eb="4">
      <t>クミタテ</t>
    </rPh>
    <phoneticPr fontId="3"/>
  </si>
  <si>
    <t>黄</t>
    <rPh sb="0" eb="1">
      <t>キ</t>
    </rPh>
    <phoneticPr fontId="3"/>
  </si>
  <si>
    <t>黄緑</t>
    <rPh sb="0" eb="2">
      <t>キミドリ</t>
    </rPh>
    <phoneticPr fontId="3"/>
  </si>
  <si>
    <t>茶</t>
    <rPh sb="0" eb="1">
      <t>チャ</t>
    </rPh>
    <phoneticPr fontId="3"/>
  </si>
  <si>
    <t>白　丸</t>
    <rPh sb="0" eb="1">
      <t>シロ</t>
    </rPh>
    <rPh sb="2" eb="3">
      <t>マル</t>
    </rPh>
    <phoneticPr fontId="3"/>
  </si>
  <si>
    <t>ﾅｰｽｶｰﾄ</t>
    <phoneticPr fontId="3"/>
  </si>
  <si>
    <t>TANITA</t>
    <phoneticPr fontId="3"/>
  </si>
  <si>
    <t>BWB-627</t>
    <phoneticPr fontId="3"/>
  </si>
  <si>
    <t>与薬ｶｰﾄ</t>
    <rPh sb="0" eb="2">
      <t>ヨヤク</t>
    </rPh>
    <phoneticPr fontId="6"/>
  </si>
  <si>
    <t>生体情報ﾓﾆﾀ(ｾﾝﾄﾗﾙﾓﾆﾀ)</t>
    <rPh sb="0" eb="4">
      <t>セイタイジョウホウ</t>
    </rPh>
    <phoneticPr fontId="3"/>
  </si>
  <si>
    <t>足元ﾜｺﾞﾝ</t>
    <rPh sb="0" eb="2">
      <t>アシモト</t>
    </rPh>
    <phoneticPr fontId="3"/>
  </si>
  <si>
    <t>ﾅｰｽﾁｪｱ</t>
    <phoneticPr fontId="3"/>
  </si>
  <si>
    <t>ﾌﾟﾘﾝﾀｰ</t>
  </si>
  <si>
    <t>ｷｮｰｾﾗ</t>
  </si>
  <si>
    <t>P3145dn</t>
  </si>
  <si>
    <t>ﾀｵﾙｳｫｰﾏｰ</t>
    <phoneticPr fontId="3"/>
  </si>
  <si>
    <t>ﾃﾞｽｸﾄｯﾌﾟPC</t>
    <phoneticPr fontId="3"/>
  </si>
  <si>
    <t>高精細ﾓﾆﾀｰ</t>
    <rPh sb="0" eb="3">
      <t>コウセイサイ</t>
    </rPh>
    <phoneticPr fontId="3"/>
  </si>
  <si>
    <t>Navis</t>
    <phoneticPr fontId="3"/>
  </si>
  <si>
    <t>KDA20S</t>
    <phoneticPr fontId="3"/>
  </si>
  <si>
    <t>収納ｹｰｽ</t>
    <rPh sb="0" eb="2">
      <t>シュウノウ</t>
    </rPh>
    <phoneticPr fontId="3"/>
  </si>
  <si>
    <t>木製台</t>
    <rPh sb="0" eb="2">
      <t>モクセイ</t>
    </rPh>
    <rPh sb="2" eb="3">
      <t>ダイ</t>
    </rPh>
    <phoneticPr fontId="3"/>
  </si>
  <si>
    <t>ｵﾘｺﾝ</t>
    <phoneticPr fontId="3"/>
  </si>
  <si>
    <t>ﾘﾈﾝｶｰﾄ</t>
    <phoneticPr fontId="3"/>
  </si>
  <si>
    <t>折りたたみ　2段</t>
    <rPh sb="0" eb="1">
      <t>オ</t>
    </rPh>
    <rPh sb="7" eb="8">
      <t>ダン</t>
    </rPh>
    <phoneticPr fontId="3"/>
  </si>
  <si>
    <t>白　3段</t>
    <rPh sb="0" eb="1">
      <t>シロ</t>
    </rPh>
    <rPh sb="3" eb="4">
      <t>ダン</t>
    </rPh>
    <phoneticPr fontId="3"/>
  </si>
  <si>
    <t>青　2段</t>
    <rPh sb="0" eb="1">
      <t>アオ</t>
    </rPh>
    <rPh sb="3" eb="4">
      <t>ダン</t>
    </rPh>
    <phoneticPr fontId="3"/>
  </si>
  <si>
    <t>青　3段</t>
    <rPh sb="0" eb="1">
      <t>アオ</t>
    </rPh>
    <rPh sb="3" eb="4">
      <t>ダン</t>
    </rPh>
    <phoneticPr fontId="3"/>
  </si>
  <si>
    <t>青　四角</t>
    <rPh sb="0" eb="1">
      <t>アオ</t>
    </rPh>
    <rPh sb="2" eb="4">
      <t>シカク</t>
    </rPh>
    <phoneticPr fontId="3"/>
  </si>
  <si>
    <t>ｸﾘｰﾝﾊﾟｰﾃｰｼｮﾝ</t>
    <phoneticPr fontId="3"/>
  </si>
  <si>
    <t>足台</t>
    <rPh sb="0" eb="2">
      <t>アシダイ</t>
    </rPh>
    <phoneticPr fontId="3"/>
  </si>
  <si>
    <t>衣装ｹｰｽ</t>
    <rPh sb="0" eb="2">
      <t>イショウ</t>
    </rPh>
    <phoneticPr fontId="3"/>
  </si>
  <si>
    <t>ﾎﾞﾝﾍﾞｶｰﾄ</t>
    <phoneticPr fontId="3"/>
  </si>
  <si>
    <t>ﾎﾞﾝﾍﾞｽﾀﾝﾄﾞ</t>
    <phoneticPr fontId="3"/>
  </si>
  <si>
    <t>ﾓﾆﾀｰｶｰﾄ</t>
    <phoneticPr fontId="3"/>
  </si>
  <si>
    <t>ｴｱｰﾃｯｸ</t>
    <phoneticPr fontId="3"/>
  </si>
  <si>
    <t>1本用</t>
    <rPh sb="1" eb="3">
      <t>ホンヨウ</t>
    </rPh>
    <phoneticPr fontId="3"/>
  </si>
  <si>
    <t>6本用</t>
    <rPh sb="1" eb="2">
      <t>ホン</t>
    </rPh>
    <rPh sb="2" eb="3">
      <t>ヨウ</t>
    </rPh>
    <phoneticPr fontId="3"/>
  </si>
  <si>
    <t>日本光電</t>
    <rPh sb="0" eb="4">
      <t>ニホンコウデン</t>
    </rPh>
    <phoneticPr fontId="3"/>
  </si>
  <si>
    <t>ACP-892DH</t>
    <phoneticPr fontId="3"/>
  </si>
  <si>
    <t>感染性廃棄物ｽﾀﾝﾄﾞ</t>
    <rPh sb="0" eb="6">
      <t>カンセンセイハイキブツ</t>
    </rPh>
    <phoneticPr fontId="3"/>
  </si>
  <si>
    <t>ﾗｯｸ</t>
    <phoneticPr fontId="3"/>
  </si>
  <si>
    <t>紫　大</t>
    <rPh sb="0" eb="1">
      <t>ムラサキ</t>
    </rPh>
    <rPh sb="2" eb="3">
      <t>ダイ</t>
    </rPh>
    <phoneticPr fontId="3"/>
  </si>
  <si>
    <t>白</t>
    <rPh sb="0" eb="1">
      <t>シロ</t>
    </rPh>
    <phoneticPr fontId="3"/>
  </si>
  <si>
    <t>洗濯乾燥機</t>
    <rPh sb="0" eb="5">
      <t>センタクカンソウキ</t>
    </rPh>
    <phoneticPr fontId="3"/>
  </si>
  <si>
    <t>AQUA</t>
    <phoneticPr fontId="3"/>
  </si>
  <si>
    <t>MCD-CK45　給排水</t>
    <rPh sb="9" eb="12">
      <t>キュウハイスイ</t>
    </rPh>
    <phoneticPr fontId="3"/>
  </si>
  <si>
    <t>紫　小</t>
    <rPh sb="0" eb="1">
      <t>ムラサキ</t>
    </rPh>
    <rPh sb="2" eb="3">
      <t>ショウ</t>
    </rPh>
    <phoneticPr fontId="3"/>
  </si>
  <si>
    <t>尿器架台</t>
    <rPh sb="0" eb="1">
      <t>ニョウ</t>
    </rPh>
    <rPh sb="1" eb="2">
      <t>キ</t>
    </rPh>
    <rPh sb="2" eb="4">
      <t>カダイ</t>
    </rPh>
    <phoneticPr fontId="3"/>
  </si>
  <si>
    <t>ｽﾃﾝﾚｽﾗｯｸ</t>
    <phoneticPr fontId="3"/>
  </si>
  <si>
    <t>ﾎﾜｲﾄﾎﾞｰﾄﾞ</t>
    <phoneticPr fontId="3"/>
  </si>
  <si>
    <t>岡本医科工業</t>
    <rPh sb="0" eb="2">
      <t>オカモト</t>
    </rPh>
    <rPh sb="2" eb="4">
      <t>イカ</t>
    </rPh>
    <rPh sb="4" eb="6">
      <t>コウギョウ</t>
    </rPh>
    <phoneticPr fontId="3"/>
  </si>
  <si>
    <t>黒　2段　足元</t>
    <rPh sb="0" eb="1">
      <t>クロ</t>
    </rPh>
    <rPh sb="3" eb="4">
      <t>ダン</t>
    </rPh>
    <rPh sb="5" eb="7">
      <t>アシモト</t>
    </rPh>
    <phoneticPr fontId="3"/>
  </si>
  <si>
    <t>材料棚搬送ｶｰﾄ</t>
    <rPh sb="0" eb="2">
      <t>ザイリョウ</t>
    </rPh>
    <rPh sb="2" eb="3">
      <t>タナ</t>
    </rPh>
    <rPh sb="3" eb="5">
      <t>ハンソウ</t>
    </rPh>
    <phoneticPr fontId="3"/>
  </si>
  <si>
    <t>ﾀｵﾙﾃﾞｨｽﾍﾟﾝｻｰ</t>
    <phoneticPr fontId="3"/>
  </si>
  <si>
    <t>ｳｨﾝｸﾞ</t>
    <phoneticPr fontId="3"/>
  </si>
  <si>
    <t>生体情報ﾓﾆﾀ(ﾍﾞｯﾄﾞｻｲﾄﾞﾓﾆﾀ)</t>
    <rPh sb="0" eb="4">
      <t>セイタイジョウホウ</t>
    </rPh>
    <phoneticPr fontId="3"/>
  </si>
  <si>
    <t>ｽﾄﾚｯﾁｬｰ</t>
    <phoneticPr fontId="3"/>
  </si>
  <si>
    <t>注射薬ｶｰﾄ</t>
    <rPh sb="0" eb="2">
      <t>チュウシャ</t>
    </rPh>
    <rPh sb="2" eb="3">
      <t>ヤク</t>
    </rPh>
    <phoneticPr fontId="3"/>
  </si>
  <si>
    <t>救急ｶｰﾄ</t>
    <rPh sb="0" eb="2">
      <t>キュウキュウ</t>
    </rPh>
    <phoneticPr fontId="6"/>
  </si>
  <si>
    <t>ｼﾐｭﾚｰﾀｰ</t>
    <phoneticPr fontId="3"/>
  </si>
  <si>
    <t>ﾚｰﾙﾀﾞﾙ</t>
    <phoneticPr fontId="3"/>
  </si>
  <si>
    <t>ｳﾛｾﾞﾝﾄ E-2000C</t>
    <phoneticPr fontId="3"/>
  </si>
  <si>
    <t>ﾍﾞｯﾄﾞﾊﾟﾝｳｫｯｼｬｰ</t>
    <phoneticPr fontId="3"/>
  </si>
  <si>
    <t>ｼｬｳｶｽﾃﾝ</t>
    <phoneticPr fontId="3"/>
  </si>
  <si>
    <t>青</t>
    <rPh sb="0" eb="1">
      <t>アオ</t>
    </rPh>
    <phoneticPr fontId="3"/>
  </si>
  <si>
    <t>3段</t>
    <rPh sb="1" eb="2">
      <t>ダン</t>
    </rPh>
    <phoneticPr fontId="3"/>
  </si>
  <si>
    <t>壁掛け</t>
    <rPh sb="0" eb="2">
      <t>カベカ</t>
    </rPh>
    <phoneticPr fontId="3"/>
  </si>
  <si>
    <t>●</t>
    <phoneticPr fontId="3"/>
  </si>
  <si>
    <t>軽量棚　4段</t>
    <rPh sb="0" eb="2">
      <t>ケイリョウ</t>
    </rPh>
    <rPh sb="2" eb="3">
      <t>ダナ</t>
    </rPh>
    <rPh sb="5" eb="6">
      <t>ダン</t>
    </rPh>
    <phoneticPr fontId="3"/>
  </si>
  <si>
    <t>ﾌｧｲﾘﾝｸﾞｷｬﾋﾞﾈｯﾄ　4段</t>
    <rPh sb="16" eb="17">
      <t>ダン</t>
    </rPh>
    <phoneticPr fontId="3"/>
  </si>
  <si>
    <t>ｻｲﾄﾞﾃｰﾌﾞﾙ</t>
    <phoneticPr fontId="3"/>
  </si>
  <si>
    <t>ｵﾚﾝｼﾞ</t>
    <phoneticPr fontId="3"/>
  </si>
  <si>
    <t>ﾌｧｲﾘﾝｸﾞｷｬﾋﾞﾈｯﾄ　3段</t>
    <rPh sb="16" eb="17">
      <t>ダン</t>
    </rPh>
    <phoneticPr fontId="3"/>
  </si>
  <si>
    <t>軽量棚　6段</t>
    <rPh sb="0" eb="2">
      <t>ケイリョウ</t>
    </rPh>
    <rPh sb="2" eb="3">
      <t>ダナ</t>
    </rPh>
    <rPh sb="5" eb="6">
      <t>ダン</t>
    </rPh>
    <phoneticPr fontId="3"/>
  </si>
  <si>
    <t>ﾗｯｸ　2段</t>
    <rPh sb="5" eb="6">
      <t>ダン</t>
    </rPh>
    <phoneticPr fontId="3"/>
  </si>
  <si>
    <t>袖机</t>
    <rPh sb="0" eb="2">
      <t>ソデツクエ</t>
    </rPh>
    <phoneticPr fontId="3"/>
  </si>
  <si>
    <t>楕円</t>
    <rPh sb="0" eb="2">
      <t>ダエン</t>
    </rPh>
    <phoneticPr fontId="3"/>
  </si>
  <si>
    <t>黒</t>
    <rPh sb="0" eb="1">
      <t>クロ</t>
    </rPh>
    <phoneticPr fontId="3"/>
  </si>
  <si>
    <t>白</t>
    <rPh sb="0" eb="1">
      <t>シロ</t>
    </rPh>
    <phoneticPr fontId="3"/>
  </si>
  <si>
    <t>輸液ﾎﾟﾝﾌﾟ</t>
    <rPh sb="0" eb="2">
      <t>ユエキ</t>
    </rPh>
    <phoneticPr fontId="6"/>
  </si>
  <si>
    <t>超音波ﾈﾌﾞﾗｲｻﾞｰ</t>
    <rPh sb="0" eb="3">
      <t>チョウオンパ</t>
    </rPh>
    <phoneticPr fontId="3"/>
  </si>
  <si>
    <t>ｱﾙﾌﾚｯｻ</t>
    <phoneticPr fontId="3"/>
  </si>
  <si>
    <t>日立ｱﾛｶ</t>
    <rPh sb="0" eb="2">
      <t>ヒタチ</t>
    </rPh>
    <phoneticPr fontId="6"/>
  </si>
  <si>
    <t>･ｾｸﾀｰﾌﾟﾛｰﾌﾞ</t>
    <phoneticPr fontId="3"/>
  </si>
  <si>
    <t>･ﾘﾆｱﾌﾟﾛｰﾌﾞ</t>
    <phoneticPr fontId="3"/>
  </si>
  <si>
    <t>･ｺﾝﾍﾞﾌﾟﾛｰﾌﾞ</t>
    <phoneticPr fontId="3"/>
  </si>
  <si>
    <t>ﾎｼｻﾞｷ</t>
    <phoneticPr fontId="3"/>
  </si>
  <si>
    <t>ﾃﾞｼﾞﾀﾙ身長体重計</t>
    <rPh sb="6" eb="8">
      <t>シンチョウ</t>
    </rPh>
    <rPh sb="8" eb="11">
      <t>タイジュウケイ</t>
    </rPh>
    <phoneticPr fontId="3"/>
  </si>
  <si>
    <t>ﾎｯﾄｷｬﾋﾞ</t>
    <phoneticPr fontId="3"/>
  </si>
  <si>
    <t>ｽﾄﾚｯﾁｬｰ</t>
  </si>
  <si>
    <t>ｽﾄﾚｯﾁｬｰ</t>
    <phoneticPr fontId="3"/>
  </si>
  <si>
    <t>ﾊﾟﾗﾏｳﾝﾄﾍﾞｯﾄﾞ</t>
  </si>
  <si>
    <t>ﾊﾟﾗﾏｳﾝﾄﾍﾞｯﾄﾞ</t>
    <phoneticPr fontId="3"/>
  </si>
  <si>
    <t>診察台(上下足踏式)(ｷｬｽﾀｰ付)</t>
    <rPh sb="0" eb="2">
      <t>シンサツ</t>
    </rPh>
    <rPh sb="2" eb="3">
      <t>ダイ</t>
    </rPh>
    <rPh sb="4" eb="6">
      <t>ジョウゲ</t>
    </rPh>
    <rPh sb="6" eb="8">
      <t>アシブ</t>
    </rPh>
    <rPh sb="8" eb="9">
      <t>シキ</t>
    </rPh>
    <rPh sb="16" eb="17">
      <t>ツ</t>
    </rPh>
    <phoneticPr fontId="6"/>
  </si>
  <si>
    <t>ﾃﾙﾓ</t>
    <phoneticPr fontId="3"/>
  </si>
  <si>
    <t>ﾘｸﾗｲﾆﾝｸﾞﾁｪｱ</t>
    <phoneticPr fontId="3"/>
  </si>
  <si>
    <t>ﾊﾟﾗﾏｳﾝﾄﾍﾞｯﾄﾞ</t>
    <phoneticPr fontId="3"/>
  </si>
  <si>
    <t>家庭用冷凍庫(ｱｲｽﾉﾝ用)</t>
    <rPh sb="0" eb="3">
      <t>カテイヨウ</t>
    </rPh>
    <rPh sb="3" eb="6">
      <t>レイトウコ</t>
    </rPh>
    <rPh sb="12" eb="13">
      <t>ヨウ</t>
    </rPh>
    <phoneticPr fontId="6"/>
  </si>
  <si>
    <t>ﾊｲｱｰﾙ</t>
    <phoneticPr fontId="3"/>
  </si>
  <si>
    <t>Panasonic</t>
    <phoneticPr fontId="3"/>
  </si>
  <si>
    <t>白</t>
    <rPh sb="0" eb="1">
      <t>シロ</t>
    </rPh>
    <phoneticPr fontId="3"/>
  </si>
  <si>
    <t>ﾋﾟﾝｸ</t>
    <phoneticPr fontId="3"/>
  </si>
  <si>
    <t>黒</t>
    <rPh sb="0" eb="1">
      <t>クロ</t>
    </rPh>
    <phoneticPr fontId="3"/>
  </si>
  <si>
    <t>移動式</t>
    <rPh sb="0" eb="3">
      <t>イドウシキ</t>
    </rPh>
    <phoneticPr fontId="3"/>
  </si>
  <si>
    <t>大</t>
    <rPh sb="0" eb="1">
      <t>ダイ</t>
    </rPh>
    <phoneticPr fontId="3"/>
  </si>
  <si>
    <t>ｺﾞﾐ箱</t>
    <rPh sb="3" eb="4">
      <t>ハコ</t>
    </rPh>
    <phoneticPr fontId="3"/>
  </si>
  <si>
    <t>ｽﾃﾝﾚｽｶｰﾄ</t>
    <phoneticPr fontId="3"/>
  </si>
  <si>
    <t>点滴ｽﾀﾝﾄﾞ</t>
    <rPh sb="0" eb="2">
      <t>テンテキ</t>
    </rPh>
    <phoneticPr fontId="3"/>
  </si>
  <si>
    <t>足台</t>
    <rPh sb="0" eb="2">
      <t>アシダイ</t>
    </rPh>
    <phoneticPr fontId="3"/>
  </si>
  <si>
    <t>手指消毒ｽﾀﾝﾄﾞ</t>
    <rPh sb="0" eb="2">
      <t>シュシ</t>
    </rPh>
    <rPh sb="2" eb="4">
      <t>ショウドク</t>
    </rPh>
    <phoneticPr fontId="3"/>
  </si>
  <si>
    <t>絵画</t>
    <rPh sb="0" eb="2">
      <t>カイガ</t>
    </rPh>
    <phoneticPr fontId="3"/>
  </si>
  <si>
    <t>時計</t>
    <rPh sb="0" eb="2">
      <t>トケイ</t>
    </rPh>
    <phoneticPr fontId="3"/>
  </si>
  <si>
    <t>ﾉｰﾄPC</t>
    <phoneticPr fontId="3"/>
  </si>
  <si>
    <t>ﾀﾞﾝﾎﾞｰﾙ</t>
    <phoneticPr fontId="3"/>
  </si>
  <si>
    <t>3段</t>
    <rPh sb="1" eb="2">
      <t>ダン</t>
    </rPh>
    <phoneticPr fontId="3"/>
  </si>
  <si>
    <t>2段</t>
    <rPh sb="1" eb="2">
      <t>ダン</t>
    </rPh>
    <phoneticPr fontId="3"/>
  </si>
  <si>
    <t>●</t>
    <phoneticPr fontId="3"/>
  </si>
  <si>
    <t>ﾌｧｲﾘﾝｸﾞｷｬﾋﾞﾈｯﾄ　7段</t>
    <rPh sb="16" eb="17">
      <t>ダン</t>
    </rPh>
    <phoneticPr fontId="3"/>
  </si>
  <si>
    <t>上下連結</t>
    <rPh sb="0" eb="2">
      <t>ジョウゲ</t>
    </rPh>
    <rPh sb="2" eb="4">
      <t>レンケツ</t>
    </rPh>
    <phoneticPr fontId="3"/>
  </si>
  <si>
    <t>ﾌｧｲﾘﾝｸﾞｷｬﾋﾞﾈｯﾄ　4段</t>
    <rPh sb="16" eb="17">
      <t>ダン</t>
    </rPh>
    <phoneticPr fontId="3"/>
  </si>
  <si>
    <t>軽量棚　5段</t>
    <rPh sb="0" eb="3">
      <t>ケイリョウダナ</t>
    </rPh>
    <rPh sb="5" eb="6">
      <t>ダン</t>
    </rPh>
    <phoneticPr fontId="3"/>
  </si>
  <si>
    <t>壁掛け</t>
    <rPh sb="0" eb="2">
      <t>カベカ</t>
    </rPh>
    <phoneticPr fontId="3"/>
  </si>
  <si>
    <t>長ﾃｰﾌﾞﾙ</t>
    <rPh sb="0" eb="1">
      <t>チョウ</t>
    </rPh>
    <phoneticPr fontId="3"/>
  </si>
  <si>
    <t>青</t>
    <rPh sb="0" eb="1">
      <t>アオ</t>
    </rPh>
    <phoneticPr fontId="3"/>
  </si>
  <si>
    <t>ｵｰﾌﾟﾝ</t>
    <phoneticPr fontId="3"/>
  </si>
  <si>
    <t>National</t>
    <phoneticPr fontId="3"/>
  </si>
  <si>
    <t>SHARP</t>
    <phoneticPr fontId="3"/>
  </si>
  <si>
    <t>観葉植物</t>
    <rPh sb="0" eb="4">
      <t>カンヨウショクブツ</t>
    </rPh>
    <phoneticPr fontId="3"/>
  </si>
  <si>
    <t>扇風機</t>
    <rPh sb="0" eb="3">
      <t>センプウキ</t>
    </rPh>
    <phoneticPr fontId="3"/>
  </si>
  <si>
    <t>ﾌﾟﾘﾝﾀｰ</t>
    <phoneticPr fontId="3"/>
  </si>
  <si>
    <t>EPSON</t>
    <phoneticPr fontId="3"/>
  </si>
  <si>
    <t>DS-6000</t>
    <phoneticPr fontId="3"/>
  </si>
  <si>
    <t>NEC</t>
    <phoneticPr fontId="3"/>
  </si>
  <si>
    <t>3M550</t>
    <phoneticPr fontId="3"/>
  </si>
  <si>
    <t>Canon</t>
    <phoneticPr fontId="3"/>
  </si>
  <si>
    <t>MF551</t>
    <phoneticPr fontId="3"/>
  </si>
  <si>
    <t>ﾃﾞｽｸﾄｯﾌﾟPC</t>
    <phoneticPr fontId="3"/>
  </si>
  <si>
    <t>ｽﾀｯﾌ廊下</t>
    <rPh sb="4" eb="6">
      <t>ロウカ</t>
    </rPh>
    <phoneticPr fontId="3"/>
  </si>
  <si>
    <t>ﾋﾟﾝｸ</t>
    <phoneticPr fontId="3"/>
  </si>
  <si>
    <t>ﾌﾟﾘﾝﾀｰ台</t>
    <rPh sb="6" eb="7">
      <t>ダイ</t>
    </rPh>
    <phoneticPr fontId="3"/>
  </si>
  <si>
    <t>軽量棚　4段</t>
    <rPh sb="0" eb="2">
      <t>ケイリョウ</t>
    </rPh>
    <rPh sb="2" eb="3">
      <t>ダナ</t>
    </rPh>
    <rPh sb="5" eb="6">
      <t>ダン</t>
    </rPh>
    <phoneticPr fontId="3"/>
  </si>
  <si>
    <t>処置台</t>
    <rPh sb="0" eb="2">
      <t>ショチ</t>
    </rPh>
    <rPh sb="2" eb="3">
      <t>ダイ</t>
    </rPh>
    <phoneticPr fontId="3"/>
  </si>
  <si>
    <t>木目　2段</t>
    <rPh sb="0" eb="2">
      <t>モクメ</t>
    </rPh>
    <rPh sb="4" eb="5">
      <t>ダン</t>
    </rPh>
    <phoneticPr fontId="3"/>
  </si>
  <si>
    <t>黒　背</t>
    <rPh sb="0" eb="1">
      <t>クロ</t>
    </rPh>
    <rPh sb="2" eb="3">
      <t>セ</t>
    </rPh>
    <phoneticPr fontId="3"/>
  </si>
  <si>
    <t>患者用椅子</t>
    <rPh sb="0" eb="2">
      <t>カンジャ</t>
    </rPh>
    <rPh sb="2" eb="3">
      <t>ヨウ</t>
    </rPh>
    <rPh sb="3" eb="5">
      <t>イス</t>
    </rPh>
    <phoneticPr fontId="3"/>
  </si>
  <si>
    <t>ｸﾞﾚｰ</t>
    <phoneticPr fontId="3"/>
  </si>
  <si>
    <t>ｶｾｯﾀｰ</t>
    <phoneticPr fontId="3"/>
  </si>
  <si>
    <t>白</t>
    <rPh sb="0" eb="1">
      <t>シロ</t>
    </rPh>
    <phoneticPr fontId="3"/>
  </si>
  <si>
    <t>緑</t>
    <rPh sb="0" eb="1">
      <t>ミドリ</t>
    </rPh>
    <phoneticPr fontId="3"/>
  </si>
  <si>
    <t>救急ｶｰﾄ</t>
    <rPh sb="0" eb="2">
      <t>キュウキュウ</t>
    </rPh>
    <phoneticPr fontId="2"/>
  </si>
  <si>
    <t>ｼｬｳｶｽﾃﾝ</t>
    <phoneticPr fontId="3"/>
  </si>
  <si>
    <t>ｽﾀﾝﾄﾞ式無影灯</t>
    <rPh sb="5" eb="6">
      <t>シキ</t>
    </rPh>
    <rPh sb="6" eb="9">
      <t>ムエイトウ</t>
    </rPh>
    <phoneticPr fontId="3"/>
  </si>
  <si>
    <t>処置ｶｰﾄ</t>
    <rPh sb="0" eb="2">
      <t>ショチ</t>
    </rPh>
    <phoneticPr fontId="2"/>
  </si>
  <si>
    <t>ｵﾚﾝｼﾞ</t>
    <phoneticPr fontId="3"/>
  </si>
  <si>
    <t>ｺﾆｶﾐﾉﾙﾀ</t>
    <phoneticPr fontId="3"/>
  </si>
  <si>
    <t>TANITA</t>
    <phoneticPr fontId="3"/>
  </si>
  <si>
    <t>National</t>
    <phoneticPr fontId="3"/>
  </si>
  <si>
    <t>●</t>
    <phoneticPr fontId="3"/>
  </si>
  <si>
    <t>1876
0609</t>
    <phoneticPr fontId="3"/>
  </si>
  <si>
    <t>0609
1876</t>
    <phoneticPr fontId="3"/>
  </si>
  <si>
    <t>壁掛け</t>
    <rPh sb="0" eb="2">
      <t>カベカ</t>
    </rPh>
    <phoneticPr fontId="3"/>
  </si>
  <si>
    <t>ﾊﾟﾗﾏｳﾝﾄﾍﾞｯﾄﾞ</t>
    <phoneticPr fontId="3"/>
  </si>
  <si>
    <t>ｻｶｾ化学工業</t>
    <rPh sb="3" eb="5">
      <t>カガク</t>
    </rPh>
    <rPh sb="5" eb="7">
      <t>コウギョウ</t>
    </rPh>
    <phoneticPr fontId="2"/>
  </si>
  <si>
    <t>ｸﾛｰﾊﾞｰ</t>
    <phoneticPr fontId="3"/>
  </si>
  <si>
    <t>青</t>
    <rPh sb="0" eb="1">
      <t>アオ</t>
    </rPh>
    <phoneticPr fontId="3"/>
  </si>
  <si>
    <t>折りたたみ　白　2段</t>
    <rPh sb="0" eb="1">
      <t>オ</t>
    </rPh>
    <rPh sb="6" eb="7">
      <t>シロ</t>
    </rPh>
    <rPh sb="9" eb="10">
      <t>ダン</t>
    </rPh>
    <phoneticPr fontId="3"/>
  </si>
  <si>
    <t>白　2段</t>
    <rPh sb="0" eb="1">
      <t>シロ</t>
    </rPh>
    <rPh sb="3" eb="4">
      <t>ダン</t>
    </rPh>
    <phoneticPr fontId="3"/>
  </si>
  <si>
    <t>折りたたみ　2段</t>
    <rPh sb="0" eb="1">
      <t>オ</t>
    </rPh>
    <rPh sb="7" eb="8">
      <t>ダン</t>
    </rPh>
    <phoneticPr fontId="3"/>
  </si>
  <si>
    <t>ｽﾃﾝﾚｽｶｰﾄ</t>
    <phoneticPr fontId="3"/>
  </si>
  <si>
    <t>足台</t>
    <rPh sb="0" eb="2">
      <t>アシダイ</t>
    </rPh>
    <phoneticPr fontId="3"/>
  </si>
  <si>
    <t>木製</t>
    <rPh sb="0" eb="2">
      <t>モクセイ</t>
    </rPh>
    <phoneticPr fontId="3"/>
  </si>
  <si>
    <t>ﾃﾞｽｸﾄｯﾌﾟPC</t>
    <phoneticPr fontId="3"/>
  </si>
  <si>
    <t>ﾀﾞﾝﾎﾞｰﾙ</t>
    <phoneticPr fontId="3"/>
  </si>
  <si>
    <t>ﾊﾟｰﾃｨｼｮﾝ</t>
    <phoneticPr fontId="3"/>
  </si>
  <si>
    <t>ｵｰﾊﾞｰﾃｰﾌﾞﾙ</t>
    <phoneticPr fontId="3"/>
  </si>
  <si>
    <t>ｺﾞﾐ箱</t>
    <rPh sb="3" eb="4">
      <t>ハコ</t>
    </rPh>
    <phoneticPr fontId="3"/>
  </si>
  <si>
    <t>手台</t>
    <rPh sb="0" eb="2">
      <t>テダイ</t>
    </rPh>
    <phoneticPr fontId="3"/>
  </si>
  <si>
    <t>処置ｶｰﾄ</t>
    <rPh sb="0" eb="2">
      <t>ショチ</t>
    </rPh>
    <phoneticPr fontId="3"/>
  </si>
  <si>
    <t>時計</t>
    <rPh sb="0" eb="2">
      <t>トケイ</t>
    </rPh>
    <phoneticPr fontId="3"/>
  </si>
  <si>
    <t>ｶﾗｰﾎﾞｯｸｽ</t>
    <phoneticPr fontId="3"/>
  </si>
  <si>
    <t>3段</t>
    <rPh sb="1" eb="2">
      <t>ダン</t>
    </rPh>
    <phoneticPr fontId="3"/>
  </si>
  <si>
    <t>4段</t>
    <rPh sb="1" eb="2">
      <t>ダン</t>
    </rPh>
    <phoneticPr fontId="3"/>
  </si>
  <si>
    <t>東芝ﾒﾃﾞｨｶﾙ</t>
    <rPh sb="0" eb="2">
      <t>トウシバ</t>
    </rPh>
    <phoneticPr fontId="2"/>
  </si>
  <si>
    <t>平机</t>
    <rPh sb="0" eb="2">
      <t>ヒラヅクエ</t>
    </rPh>
    <phoneticPr fontId="3"/>
  </si>
  <si>
    <t>ﾅｰｽｶｰﾄ</t>
    <phoneticPr fontId="3"/>
  </si>
  <si>
    <t>ﾀｶﾗﾍﾞﾙﾓﾝﾄ</t>
    <phoneticPr fontId="3"/>
  </si>
  <si>
    <t>内視鏡ｼｽﾃﾑ</t>
    <rPh sb="0" eb="3">
      <t>ナイシキョウ</t>
    </rPh>
    <phoneticPr fontId="2"/>
  </si>
  <si>
    <t>・ﾓﾆﾀ</t>
    <phoneticPr fontId="3"/>
  </si>
  <si>
    <t>・ﾋﾞﾃﾞｵｼｽﾃﾑ</t>
    <phoneticPr fontId="3"/>
  </si>
  <si>
    <t>ﾍﾞﾗｿﾝ</t>
    <phoneticPr fontId="3"/>
  </si>
  <si>
    <t>ｴﾀﾞｯﾌﾟ</t>
    <phoneticPr fontId="3"/>
  </si>
  <si>
    <t>ﾌﾞﾗｯﾀﾞｰｽｷｬﾝ</t>
    <phoneticPr fontId="3"/>
  </si>
  <si>
    <t>膀胱腎盂ﾋﾞﾃﾞｵｽｺｰﾌﾟ</t>
    <phoneticPr fontId="3"/>
  </si>
  <si>
    <t>ﾋﾟﾝｸ　3段</t>
    <rPh sb="6" eb="7">
      <t>ダン</t>
    </rPh>
    <phoneticPr fontId="3"/>
  </si>
  <si>
    <t>ﾉｰﾄPC</t>
    <phoneticPr fontId="3"/>
  </si>
  <si>
    <t>大　3段</t>
    <rPh sb="0" eb="1">
      <t>ダイ</t>
    </rPh>
    <rPh sb="3" eb="4">
      <t>ダン</t>
    </rPh>
    <phoneticPr fontId="3"/>
  </si>
  <si>
    <t>ﾎｽﾋﾟﾀﾙｷｬﾋﾞﾈｯﾄ</t>
    <phoneticPr fontId="3"/>
  </si>
  <si>
    <t>軟膏等</t>
    <phoneticPr fontId="3"/>
  </si>
  <si>
    <t>点眼・軟膏等</t>
    <phoneticPr fontId="3"/>
  </si>
  <si>
    <t>予包ｹｰｽ台</t>
    <rPh sb="0" eb="1">
      <t>ヨ</t>
    </rPh>
    <rPh sb="1" eb="2">
      <t>ホウ</t>
    </rPh>
    <rPh sb="5" eb="6">
      <t>ダイ</t>
    </rPh>
    <phoneticPr fontId="3"/>
  </si>
  <si>
    <t>TOSHO</t>
    <phoneticPr fontId="3"/>
  </si>
  <si>
    <t>日科ﾐｸﾛﾝ</t>
    <rPh sb="0" eb="1">
      <t>ニチ</t>
    </rPh>
    <rPh sb="1" eb="2">
      <t>カ</t>
    </rPh>
    <phoneticPr fontId="6"/>
  </si>
  <si>
    <t>薬袋印字用ﾌﾟﾘﾝﾀ</t>
    <rPh sb="0" eb="2">
      <t>ヤクフクロ</t>
    </rPh>
    <rPh sb="2" eb="4">
      <t>インジ</t>
    </rPh>
    <rPh sb="4" eb="5">
      <t>ヨウ</t>
    </rPh>
    <phoneticPr fontId="6"/>
  </si>
  <si>
    <t>ﾊﾟｲﾙﾊﾟｯｶｰ</t>
    <phoneticPr fontId="3"/>
  </si>
  <si>
    <t>散剤鑑査ｼｽﾃﾑ</t>
    <rPh sb="0" eb="2">
      <t>サンザイ</t>
    </rPh>
    <rPh sb="2" eb="4">
      <t>カンサ</t>
    </rPh>
    <phoneticPr fontId="6"/>
  </si>
  <si>
    <t>注射薬ｶｰﾄ</t>
    <rPh sb="0" eb="3">
      <t>チュウシャヤク</t>
    </rPh>
    <phoneticPr fontId="3"/>
  </si>
  <si>
    <t>ｽﾃﾝﾚｽ作業台</t>
    <rPh sb="5" eb="7">
      <t>サギョウ</t>
    </rPh>
    <rPh sb="7" eb="8">
      <t>ダイ</t>
    </rPh>
    <phoneticPr fontId="2"/>
  </si>
  <si>
    <t>ﾊﾟｽﾎﾞｯｸｽ</t>
    <phoneticPr fontId="3"/>
  </si>
  <si>
    <t>ｺﾝﾌﾟﾚｯｻｰ</t>
    <phoneticPr fontId="3"/>
  </si>
  <si>
    <t>ﾊﾟｽﾎﾞｯｸｽ</t>
    <phoneticPr fontId="3"/>
  </si>
  <si>
    <t>ｸﾘｰﾝﾍﾞﾝﾁ</t>
    <phoneticPr fontId="3"/>
  </si>
  <si>
    <t>ｱﾈｽﾄ岩田</t>
    <rPh sb="4" eb="6">
      <t>イワタ</t>
    </rPh>
    <phoneticPr fontId="3"/>
  </si>
  <si>
    <t>ｺﾝﾊﾟｯｸ15P</t>
    <phoneticPr fontId="3"/>
  </si>
  <si>
    <t>作業ｶｰﾄ</t>
    <rPh sb="0" eb="2">
      <t>サギョウ</t>
    </rPh>
    <phoneticPr fontId="2"/>
  </si>
  <si>
    <t>ｽﾃﾝﾚｽ</t>
    <phoneticPr fontId="3"/>
  </si>
  <si>
    <t>材料ｶｰﾄ</t>
    <rPh sb="0" eb="2">
      <t>ザイリョウ</t>
    </rPh>
    <phoneticPr fontId="2"/>
  </si>
  <si>
    <t>水薬鑑査ｼｽﾃﾑ</t>
    <rPh sb="0" eb="2">
      <t>スイヤク</t>
    </rPh>
    <rPh sb="2" eb="4">
      <t>カンサ</t>
    </rPh>
    <phoneticPr fontId="6"/>
  </si>
  <si>
    <t>ｽﾁｰﾙ</t>
    <phoneticPr fontId="3"/>
  </si>
  <si>
    <t>水剤保管庫</t>
    <rPh sb="0" eb="1">
      <t>スイ</t>
    </rPh>
    <rPh sb="1" eb="2">
      <t>ザイ</t>
    </rPh>
    <rPh sb="2" eb="4">
      <t>ホカン</t>
    </rPh>
    <rPh sb="4" eb="5">
      <t>コ</t>
    </rPh>
    <phoneticPr fontId="6"/>
  </si>
  <si>
    <t>水剤保管棚</t>
    <rPh sb="0" eb="1">
      <t>スイ</t>
    </rPh>
    <rPh sb="1" eb="2">
      <t>ザイ</t>
    </rPh>
    <rPh sb="2" eb="4">
      <t>ホカン</t>
    </rPh>
    <rPh sb="4" eb="5">
      <t>タナ</t>
    </rPh>
    <phoneticPr fontId="6"/>
  </si>
  <si>
    <t>ﾎｯﾄﾌﾟﾚｰﾄ</t>
    <phoneticPr fontId="3"/>
  </si>
  <si>
    <t>安全ｷｬﾋﾞﾈｯﾄ</t>
    <rPh sb="0" eb="2">
      <t>アンゼン</t>
    </rPh>
    <phoneticPr fontId="7"/>
  </si>
  <si>
    <t>ﾌﾟﾚﾊﾌﾞ冷蔵庫</t>
    <rPh sb="6" eb="9">
      <t>レイゾウコ</t>
    </rPh>
    <phoneticPr fontId="3"/>
  </si>
  <si>
    <t>ｼｬｯﾀｰ付き</t>
    <phoneticPr fontId="3"/>
  </si>
  <si>
    <t>ﾌﾞﾗｻﾞｰ</t>
    <phoneticPr fontId="3"/>
  </si>
  <si>
    <t>ｳﾄﾞﾉ</t>
    <phoneticPr fontId="3"/>
  </si>
  <si>
    <t>ﾔﾏﾄ</t>
    <phoneticPr fontId="3"/>
  </si>
  <si>
    <t>SANYO</t>
    <phoneticPr fontId="3"/>
  </si>
  <si>
    <t>SHARP</t>
    <phoneticPr fontId="3"/>
  </si>
  <si>
    <t>LC-26DE７</t>
    <phoneticPr fontId="3"/>
  </si>
  <si>
    <t>水剤･軟膏室</t>
    <rPh sb="0" eb="1">
      <t>スイ</t>
    </rPh>
    <rPh sb="1" eb="2">
      <t>ザイ</t>
    </rPh>
    <rPh sb="3" eb="5">
      <t>ナンコウ</t>
    </rPh>
    <rPh sb="5" eb="6">
      <t>シツ</t>
    </rPh>
    <phoneticPr fontId="3"/>
  </si>
  <si>
    <t>受付･払出ｺｰﾅｰ</t>
    <rPh sb="0" eb="2">
      <t>ウケツケ</t>
    </rPh>
    <rPh sb="3" eb="5">
      <t>ハライダシ</t>
    </rPh>
    <phoneticPr fontId="3"/>
  </si>
  <si>
    <t>青　背</t>
    <rPh sb="0" eb="1">
      <t>アオ</t>
    </rPh>
    <rPh sb="2" eb="3">
      <t>セ</t>
    </rPh>
    <phoneticPr fontId="3"/>
  </si>
  <si>
    <t>木目</t>
    <rPh sb="0" eb="2">
      <t>モクメ</t>
    </rPh>
    <phoneticPr fontId="3"/>
  </si>
  <si>
    <t>赤　背</t>
    <rPh sb="0" eb="1">
      <t>アカ</t>
    </rPh>
    <rPh sb="2" eb="3">
      <t>セ</t>
    </rPh>
    <phoneticPr fontId="3"/>
  </si>
  <si>
    <t>足元ﾜｺﾞﾝ</t>
    <rPh sb="0" eb="2">
      <t>アシモト</t>
    </rPh>
    <phoneticPr fontId="3"/>
  </si>
  <si>
    <t>ﾍﾞｰｼﾞｭ　背</t>
    <rPh sb="7" eb="8">
      <t>セ</t>
    </rPh>
    <phoneticPr fontId="3"/>
  </si>
  <si>
    <t>材料棚</t>
    <rPh sb="0" eb="2">
      <t>ザイリョウ</t>
    </rPh>
    <rPh sb="2" eb="3">
      <t>ダナ</t>
    </rPh>
    <phoneticPr fontId="3"/>
  </si>
  <si>
    <t>0922
0940</t>
    <phoneticPr fontId="3"/>
  </si>
  <si>
    <t>0924
0900</t>
    <phoneticPr fontId="3"/>
  </si>
  <si>
    <t>0900
0924</t>
    <phoneticPr fontId="3"/>
  </si>
  <si>
    <t>注射薬自動払出装置</t>
    <rPh sb="0" eb="3">
      <t>チュウシャヤク</t>
    </rPh>
    <rPh sb="3" eb="5">
      <t>ジドウ</t>
    </rPh>
    <rPh sb="5" eb="7">
      <t>ハライダシ</t>
    </rPh>
    <rPh sb="7" eb="9">
      <t>ソウチ</t>
    </rPh>
    <phoneticPr fontId="6"/>
  </si>
  <si>
    <t>作業台　黄緑</t>
    <rPh sb="0" eb="3">
      <t>サギョウダイ</t>
    </rPh>
    <rPh sb="4" eb="6">
      <t>キミドリ</t>
    </rPh>
    <phoneticPr fontId="3"/>
  </si>
  <si>
    <t>黄緑</t>
    <rPh sb="0" eb="2">
      <t>キミドリ</t>
    </rPh>
    <phoneticPr fontId="3"/>
  </si>
  <si>
    <t>0940
0211</t>
    <phoneticPr fontId="3"/>
  </si>
  <si>
    <t>0211
0940</t>
    <phoneticPr fontId="3"/>
  </si>
  <si>
    <t>ﾊﾟｲﾌﾟ椅子</t>
    <rPh sb="5" eb="7">
      <t>イス</t>
    </rPh>
    <phoneticPr fontId="3"/>
  </si>
  <si>
    <t>ｷｬｽﾀｰ付き</t>
    <rPh sb="5" eb="6">
      <t>ツ</t>
    </rPh>
    <phoneticPr fontId="3"/>
  </si>
  <si>
    <t>台含む</t>
    <rPh sb="0" eb="1">
      <t>ダイ</t>
    </rPh>
    <rPh sb="1" eb="2">
      <t>フク</t>
    </rPh>
    <phoneticPr fontId="3"/>
  </si>
  <si>
    <t>0925
0916</t>
    <phoneticPr fontId="3"/>
  </si>
  <si>
    <t>0916
0925</t>
    <phoneticPr fontId="3"/>
  </si>
  <si>
    <t>ﾌｧｲﾘﾝｸﾞｷｬﾋﾞﾈｯﾄ　4段</t>
    <rPh sb="16" eb="17">
      <t>ダン</t>
    </rPh>
    <phoneticPr fontId="3"/>
  </si>
  <si>
    <t>ｸﾞﾚｰ　背</t>
    <rPh sb="5" eb="6">
      <t>セ</t>
    </rPh>
    <phoneticPr fontId="3"/>
  </si>
  <si>
    <t>黒</t>
    <rPh sb="0" eb="1">
      <t>クロ</t>
    </rPh>
    <phoneticPr fontId="3"/>
  </si>
  <si>
    <t>5℃</t>
    <phoneticPr fontId="3"/>
  </si>
  <si>
    <t>黄色</t>
    <rPh sb="0" eb="2">
      <t>キイロ</t>
    </rPh>
    <phoneticPr fontId="3"/>
  </si>
  <si>
    <t>MPR-312D(CN)5℃</t>
    <phoneticPr fontId="3"/>
  </si>
  <si>
    <t>MPR-312D(CN)5℃</t>
    <phoneticPr fontId="3"/>
  </si>
  <si>
    <t>複式　6連</t>
    <rPh sb="0" eb="2">
      <t>フクシキ</t>
    </rPh>
    <rPh sb="4" eb="5">
      <t>レン</t>
    </rPh>
    <phoneticPr fontId="3"/>
  </si>
  <si>
    <t>軽量棚</t>
    <rPh sb="0" eb="2">
      <t>ケイリョウ</t>
    </rPh>
    <rPh sb="2" eb="3">
      <t>ダナ</t>
    </rPh>
    <phoneticPr fontId="3"/>
  </si>
  <si>
    <t>前後</t>
    <rPh sb="0" eb="2">
      <t>ゼンゴ</t>
    </rPh>
    <phoneticPr fontId="3"/>
  </si>
  <si>
    <t>0941
1076</t>
    <phoneticPr fontId="3"/>
  </si>
  <si>
    <t>1076
0941</t>
    <phoneticPr fontId="3"/>
  </si>
  <si>
    <t>重量物</t>
    <rPh sb="0" eb="3">
      <t>ジュウリョウブツ</t>
    </rPh>
    <phoneticPr fontId="3"/>
  </si>
  <si>
    <t>MPR-214F　4℃</t>
    <phoneticPr fontId="3"/>
  </si>
  <si>
    <t>MPR-513R　4℃</t>
    <phoneticPr fontId="3"/>
  </si>
  <si>
    <t>重量物　ﾊﾝﾄﾞﾘﾌﾄ</t>
    <rPh sb="0" eb="3">
      <t>ジュウリョウブツ</t>
    </rPh>
    <phoneticPr fontId="3"/>
  </si>
  <si>
    <t>上下</t>
    <rPh sb="0" eb="2">
      <t>ジョウゲ</t>
    </rPh>
    <phoneticPr fontId="3"/>
  </si>
  <si>
    <t>ﾏｶﾞｼﾞﾝﾗｯｸ</t>
    <phoneticPr fontId="3"/>
  </si>
  <si>
    <t>上下横連結</t>
    <rPh sb="0" eb="2">
      <t>ジョウゲ</t>
    </rPh>
    <rPh sb="2" eb="5">
      <t>ヨコレンケツ</t>
    </rPh>
    <phoneticPr fontId="3"/>
  </si>
  <si>
    <t>茶</t>
    <rPh sb="0" eb="1">
      <t>チャ</t>
    </rPh>
    <phoneticPr fontId="3"/>
  </si>
  <si>
    <t>ｽﾀｯｷﾝｸﾞ　ｷｬｽﾀｰ付</t>
    <rPh sb="13" eb="14">
      <t>ツ</t>
    </rPh>
    <phoneticPr fontId="3"/>
  </si>
  <si>
    <t>ｼｪﾙﾌ　3段</t>
    <rPh sb="6" eb="7">
      <t>ダン</t>
    </rPh>
    <phoneticPr fontId="3"/>
  </si>
  <si>
    <t>袖机</t>
    <rPh sb="0" eb="2">
      <t>ソデツクエ</t>
    </rPh>
    <phoneticPr fontId="3"/>
  </si>
  <si>
    <t>ﾚﾀｰｷｬﾋﾞﾈｯﾄ</t>
    <phoneticPr fontId="3"/>
  </si>
  <si>
    <t>軽量棚　3段</t>
    <rPh sb="0" eb="2">
      <t>ケイリョウ</t>
    </rPh>
    <rPh sb="2" eb="3">
      <t>ダナ</t>
    </rPh>
    <rPh sb="5" eb="6">
      <t>ダン</t>
    </rPh>
    <phoneticPr fontId="3"/>
  </si>
  <si>
    <t>9段</t>
    <rPh sb="1" eb="2">
      <t>ダン</t>
    </rPh>
    <phoneticPr fontId="3"/>
  </si>
  <si>
    <t>背</t>
    <rPh sb="0" eb="1">
      <t>セ</t>
    </rPh>
    <phoneticPr fontId="3"/>
  </si>
  <si>
    <t>ICU病棟</t>
  </si>
  <si>
    <t>新生児病棟</t>
  </si>
  <si>
    <t>OP室</t>
  </si>
  <si>
    <t>7階病棟分娩室</t>
  </si>
  <si>
    <t>6階病棟</t>
  </si>
  <si>
    <t>5階病棟</t>
    <phoneticPr fontId="3"/>
  </si>
  <si>
    <t>4階病棟</t>
  </si>
  <si>
    <t>3階病棟</t>
  </si>
  <si>
    <t>薬剤棚</t>
    <rPh sb="0" eb="2">
      <t>ヤクザイ</t>
    </rPh>
    <phoneticPr fontId="3"/>
  </si>
  <si>
    <t>病棟業務室</t>
    <rPh sb="0" eb="4">
      <t>ビョウトウギョウム</t>
    </rPh>
    <rPh sb="4" eb="5">
      <t>シツ</t>
    </rPh>
    <phoneticPr fontId="3"/>
  </si>
  <si>
    <t>軽量　3段</t>
    <rPh sb="0" eb="2">
      <t>ケイリョウ</t>
    </rPh>
    <rPh sb="4" eb="5">
      <t>ダン</t>
    </rPh>
    <phoneticPr fontId="3"/>
  </si>
  <si>
    <t>茶　背</t>
    <rPh sb="0" eb="1">
      <t>チャ</t>
    </rPh>
    <rPh sb="2" eb="3">
      <t>セ</t>
    </rPh>
    <phoneticPr fontId="3"/>
  </si>
  <si>
    <t>薬剤でみた</t>
    <rPh sb="0" eb="2">
      <t>ヤクザイ</t>
    </rPh>
    <phoneticPr fontId="3"/>
  </si>
  <si>
    <t>水色</t>
    <rPh sb="0" eb="2">
      <t>ミズイロ</t>
    </rPh>
    <phoneticPr fontId="3"/>
  </si>
  <si>
    <t>1183
0237</t>
    <phoneticPr fontId="3"/>
  </si>
  <si>
    <t>1184
0235</t>
    <phoneticPr fontId="3"/>
  </si>
  <si>
    <t>1185
0232</t>
    <phoneticPr fontId="3"/>
  </si>
  <si>
    <t>子供用</t>
    <rPh sb="0" eb="2">
      <t>コドモ</t>
    </rPh>
    <rPh sb="2" eb="3">
      <t>ヨウ</t>
    </rPh>
    <phoneticPr fontId="3"/>
  </si>
  <si>
    <t>技師控室(3)</t>
    <rPh sb="0" eb="2">
      <t>ギシ</t>
    </rPh>
    <rPh sb="2" eb="3">
      <t>ヒカ</t>
    </rPh>
    <rPh sb="3" eb="4">
      <t>シツ</t>
    </rPh>
    <phoneticPr fontId="3"/>
  </si>
  <si>
    <t>ｼｪﾙﾌ</t>
    <phoneticPr fontId="3"/>
  </si>
  <si>
    <t>0232
1185</t>
    <phoneticPr fontId="3"/>
  </si>
  <si>
    <t>0235
1184</t>
    <phoneticPr fontId="3"/>
  </si>
  <si>
    <t>0237
1183</t>
    <phoneticPr fontId="3"/>
  </si>
  <si>
    <t>木製棚</t>
    <rPh sb="0" eb="2">
      <t>モクセイ</t>
    </rPh>
    <rPh sb="2" eb="3">
      <t>ダナ</t>
    </rPh>
    <phoneticPr fontId="3"/>
  </si>
  <si>
    <t>白　3段</t>
    <rPh sb="0" eb="1">
      <t>シロ</t>
    </rPh>
    <rPh sb="3" eb="4">
      <t>ダン</t>
    </rPh>
    <phoneticPr fontId="3"/>
  </si>
  <si>
    <t>平机　木目</t>
    <rPh sb="0" eb="2">
      <t>ヒラヅクエ</t>
    </rPh>
    <rPh sb="3" eb="5">
      <t>モクメ</t>
    </rPh>
    <phoneticPr fontId="3"/>
  </si>
  <si>
    <t>ｵｰﾌﾟﾝ</t>
    <phoneticPr fontId="3"/>
  </si>
  <si>
    <t>赤</t>
    <rPh sb="0" eb="1">
      <t>アカ</t>
    </rPh>
    <phoneticPr fontId="3"/>
  </si>
  <si>
    <t>訓練用階段</t>
    <rPh sb="0" eb="3">
      <t>クンレンヨウ</t>
    </rPh>
    <rPh sb="3" eb="5">
      <t>カイダン</t>
    </rPh>
    <phoneticPr fontId="2"/>
  </si>
  <si>
    <t>電動</t>
  </si>
  <si>
    <t>電動</t>
    <phoneticPr fontId="3"/>
  </si>
  <si>
    <t>ﾏｯﾄﾌﾟﾗｯﾄﾎｰﾑ</t>
  </si>
  <si>
    <t>ﾏｯﾄﾌﾟﾗｯﾄﾎｰﾑ</t>
    <phoneticPr fontId="3"/>
  </si>
  <si>
    <t>ｵｰﾊﾞｰﾍｯﾄﾞﾌﾚｰﾑ</t>
    <phoneticPr fontId="3"/>
  </si>
  <si>
    <t>ﾄﾘｰﾄﾒﾝﾄﾃｰﾌﾞﾙ</t>
    <phoneticPr fontId="3"/>
  </si>
  <si>
    <t>ﾎｯﾄﾊﾟｯｸ</t>
    <phoneticPr fontId="3"/>
  </si>
  <si>
    <t>CPX</t>
  </si>
  <si>
    <t>運動負荷ｼｽﾃﾑ</t>
    <rPh sb="0" eb="4">
      <t>ウンドウフカ</t>
    </rPh>
    <phoneticPr fontId="3"/>
  </si>
  <si>
    <t>CPX用</t>
    <rPh sb="3" eb="4">
      <t>ヨウ</t>
    </rPh>
    <phoneticPr fontId="3"/>
  </si>
  <si>
    <t>ｴﾙｺﾞﾒｰﾀｰ</t>
    <phoneticPr fontId="3"/>
  </si>
  <si>
    <t>ﾌｨｼﾞｵﾊﾟｯｸﾐﾆ</t>
    <phoneticPr fontId="3"/>
  </si>
  <si>
    <t>昇降ﾃｰﾌﾞﾙ</t>
    <rPh sb="0" eb="2">
      <t>ショウコウ</t>
    </rPh>
    <phoneticPr fontId="2"/>
  </si>
  <si>
    <t>ﾐﾅﾄ医科学</t>
    <rPh sb="3" eb="6">
      <t>イカガク</t>
    </rPh>
    <phoneticPr fontId="2"/>
  </si>
  <si>
    <t>ﾛｰﾁｪｱ</t>
    <phoneticPr fontId="3"/>
  </si>
  <si>
    <t>扇風機</t>
    <rPh sb="0" eb="3">
      <t>センプウキ</t>
    </rPh>
    <phoneticPr fontId="3"/>
  </si>
  <si>
    <t>歩行器</t>
    <rPh sb="0" eb="3">
      <t>ホコウキ</t>
    </rPh>
    <phoneticPr fontId="3"/>
  </si>
  <si>
    <t>卓上</t>
    <rPh sb="0" eb="2">
      <t>タクジョウ</t>
    </rPh>
    <phoneticPr fontId="3"/>
  </si>
  <si>
    <t>複合機(薬袋用？)</t>
    <rPh sb="0" eb="3">
      <t>フクゴウキ</t>
    </rPh>
    <rPh sb="4" eb="6">
      <t>ヤクタイ</t>
    </rPh>
    <rPh sb="6" eb="7">
      <t>ヨウ</t>
    </rPh>
    <phoneticPr fontId="3"/>
  </si>
  <si>
    <t>丸椅子</t>
    <phoneticPr fontId="3"/>
  </si>
  <si>
    <t>ﾘｺｰ</t>
    <phoneticPr fontId="3"/>
  </si>
  <si>
    <t>SP C820</t>
    <phoneticPr fontId="3"/>
  </si>
  <si>
    <t>SP C840</t>
    <phoneticPr fontId="3"/>
  </si>
  <si>
    <t>既存ﾀﾞﾝﾎﾞｰﾙ</t>
    <rPh sb="0" eb="2">
      <t>キゾン</t>
    </rPh>
    <phoneticPr fontId="3"/>
  </si>
  <si>
    <t>MPR-S500H-PJ　4℃</t>
    <phoneticPr fontId="3"/>
  </si>
  <si>
    <t>ﾌﾟﾘﾝﾀｰ</t>
    <phoneticPr fontId="3"/>
  </si>
  <si>
    <t>丸椅子</t>
    <rPh sb="0" eb="3">
      <t>マルイス</t>
    </rPh>
    <phoneticPr fontId="3"/>
  </si>
  <si>
    <t>FAX</t>
    <phoneticPr fontId="3"/>
  </si>
  <si>
    <t>ﾘﾈﾝｶｰﾄ</t>
    <phoneticPr fontId="3"/>
  </si>
  <si>
    <t>C542</t>
    <phoneticPr fontId="3"/>
  </si>
  <si>
    <t>富士通</t>
    <rPh sb="0" eb="3">
      <t>フジツウ</t>
    </rPh>
    <phoneticPr fontId="3"/>
  </si>
  <si>
    <t>XL-4405</t>
    <phoneticPr fontId="3"/>
  </si>
  <si>
    <t>丸　白</t>
    <rPh sb="0" eb="1">
      <t>マル</t>
    </rPh>
    <rPh sb="2" eb="3">
      <t>シロ</t>
    </rPh>
    <phoneticPr fontId="3"/>
  </si>
  <si>
    <t>ﾚﾀｰｹｰｽ</t>
    <phoneticPr fontId="3"/>
  </si>
  <si>
    <t>足元台</t>
    <rPh sb="0" eb="2">
      <t>アシモト</t>
    </rPh>
    <rPh sb="2" eb="3">
      <t>ダイ</t>
    </rPh>
    <phoneticPr fontId="3"/>
  </si>
  <si>
    <t>青</t>
    <rPh sb="0" eb="1">
      <t>アオ</t>
    </rPh>
    <phoneticPr fontId="3"/>
  </si>
  <si>
    <t>軽量棚　4段</t>
    <rPh sb="0" eb="2">
      <t>ケイリョウ</t>
    </rPh>
    <rPh sb="2" eb="3">
      <t>ダナ</t>
    </rPh>
    <rPh sb="5" eb="6">
      <t>ダン</t>
    </rPh>
    <phoneticPr fontId="3"/>
  </si>
  <si>
    <t>TANITA</t>
    <phoneticPr fontId="3"/>
  </si>
  <si>
    <t>黄色</t>
    <rPh sb="0" eb="2">
      <t>キイロ</t>
    </rPh>
    <phoneticPr fontId="3"/>
  </si>
  <si>
    <t>ｼｪﾙﾌ</t>
    <phoneticPr fontId="3"/>
  </si>
  <si>
    <t>患者用椅子</t>
    <rPh sb="0" eb="2">
      <t>カンジャ</t>
    </rPh>
    <rPh sb="2" eb="3">
      <t>ヨウ</t>
    </rPh>
    <rPh sb="3" eb="5">
      <t>イス</t>
    </rPh>
    <phoneticPr fontId="3"/>
  </si>
  <si>
    <t>ﾌｨﾘｯﾌﾟｽ</t>
    <phoneticPr fontId="3"/>
  </si>
  <si>
    <t>上下昇降足踏式</t>
    <phoneticPr fontId="3"/>
  </si>
  <si>
    <t>水色</t>
    <rPh sb="0" eb="2">
      <t>ミズイロ</t>
    </rPh>
    <phoneticPr fontId="3"/>
  </si>
  <si>
    <t>ｼｬｳｶｽﾃﾝ</t>
  </si>
  <si>
    <t>ｼｬｳｶｽﾃﾝ</t>
    <phoneticPr fontId="3"/>
  </si>
  <si>
    <t>●</t>
    <phoneticPr fontId="3"/>
  </si>
  <si>
    <t>ｱﾄﾑﾒﾃﾞｨｶﾙ</t>
    <phoneticPr fontId="3"/>
  </si>
  <si>
    <t>DS-30</t>
    <phoneticPr fontId="3"/>
  </si>
  <si>
    <t>黒</t>
    <rPh sb="0" eb="1">
      <t>クロ</t>
    </rPh>
    <phoneticPr fontId="3"/>
  </si>
  <si>
    <t>診察台</t>
    <rPh sb="0" eb="3">
      <t>シンサツダイ</t>
    </rPh>
    <phoneticPr fontId="3"/>
  </si>
  <si>
    <t>ｽﾄﾚｯﾁｬｰ</t>
    <phoneticPr fontId="3"/>
  </si>
  <si>
    <t>診察室4(処置室)</t>
    <rPh sb="0" eb="2">
      <t>シンサツ</t>
    </rPh>
    <rPh sb="2" eb="3">
      <t>シツ</t>
    </rPh>
    <rPh sb="5" eb="7">
      <t>ショチ</t>
    </rPh>
    <rPh sb="7" eb="8">
      <t>シツ</t>
    </rPh>
    <phoneticPr fontId="2"/>
  </si>
  <si>
    <t>SANYO</t>
    <phoneticPr fontId="3"/>
  </si>
  <si>
    <t>MPR-214FS　2℃</t>
    <phoneticPr fontId="3"/>
  </si>
  <si>
    <t>突っ張り棒</t>
    <rPh sb="0" eb="1">
      <t>ツ</t>
    </rPh>
    <rPh sb="2" eb="3">
      <t>パ</t>
    </rPh>
    <rPh sb="4" eb="5">
      <t>ボウ</t>
    </rPh>
    <phoneticPr fontId="3"/>
  </si>
  <si>
    <t>ﾊﾟｲﾌﾟ椅子</t>
    <rPh sb="5" eb="7">
      <t>イス</t>
    </rPh>
    <phoneticPr fontId="3"/>
  </si>
  <si>
    <t>壁掛け</t>
    <rPh sb="0" eb="2">
      <t>カベカ</t>
    </rPh>
    <phoneticPr fontId="3"/>
  </si>
  <si>
    <t>輸液ﾎﾟﾝﾌﾟ</t>
    <rPh sb="0" eb="2">
      <t>ユエキ</t>
    </rPh>
    <phoneticPr fontId="2"/>
  </si>
  <si>
    <t>ﾃﾙﾓ</t>
    <phoneticPr fontId="3"/>
  </si>
  <si>
    <t>ﾅﾋﾞｽ</t>
    <phoneticPr fontId="3"/>
  </si>
  <si>
    <t>診材ｷｬﾋﾞﾈｯﾄ(青)</t>
    <rPh sb="0" eb="2">
      <t>シンザイ</t>
    </rPh>
    <rPh sb="10" eb="11">
      <t>アオ</t>
    </rPh>
    <phoneticPr fontId="2"/>
  </si>
  <si>
    <t>診材ｷｬﾋﾞﾈｯﾄ(ﾋﾟﾝｸ)</t>
    <rPh sb="0" eb="2">
      <t>シンザイ</t>
    </rPh>
    <phoneticPr fontId="2"/>
  </si>
  <si>
    <t>ﾊﾟﾗﾏｳﾝﾄﾍﾞｯﾄﾞ</t>
    <phoneticPr fontId="3"/>
  </si>
  <si>
    <t>ﾍﾞﾋﾞｰﾍﾞｯﾄﾞ</t>
    <phoneticPr fontId="3"/>
  </si>
  <si>
    <t>ﾃﾞｽｸﾄｯﾌﾟPC</t>
    <phoneticPr fontId="3"/>
  </si>
  <si>
    <t>ﾌｧｲﾘﾝｸﾞｷｬﾋﾞﾈｯﾄ　8段</t>
    <rPh sb="16" eb="17">
      <t>ダン</t>
    </rPh>
    <phoneticPr fontId="3"/>
  </si>
  <si>
    <t>ｸﾞﾚｰ　背</t>
    <rPh sb="5" eb="6">
      <t>セ</t>
    </rPh>
    <phoneticPr fontId="3"/>
  </si>
  <si>
    <t>時計</t>
    <rPh sb="0" eb="2">
      <t>トケイ</t>
    </rPh>
    <phoneticPr fontId="3"/>
  </si>
  <si>
    <t>丸型　白</t>
    <rPh sb="0" eb="2">
      <t>マルガタ</t>
    </rPh>
    <rPh sb="3" eb="4">
      <t>シロ</t>
    </rPh>
    <phoneticPr fontId="3"/>
  </si>
  <si>
    <t>軽量棚　4段　横連</t>
    <rPh sb="0" eb="2">
      <t>ケイリョウ</t>
    </rPh>
    <rPh sb="2" eb="3">
      <t>ダナ</t>
    </rPh>
    <rPh sb="5" eb="6">
      <t>ダン</t>
    </rPh>
    <rPh sb="7" eb="9">
      <t>ヨコレン</t>
    </rPh>
    <phoneticPr fontId="3"/>
  </si>
  <si>
    <t>小児科･小児外科</t>
    <rPh sb="0" eb="3">
      <t>ショウニカ</t>
    </rPh>
    <rPh sb="4" eb="8">
      <t>ショウニゲカ</t>
    </rPh>
    <phoneticPr fontId="3"/>
  </si>
  <si>
    <t>移動式</t>
    <rPh sb="0" eb="3">
      <t>イドウシキ</t>
    </rPh>
    <phoneticPr fontId="3"/>
  </si>
  <si>
    <t>標本室</t>
    <rPh sb="0" eb="3">
      <t>ヒョウホンシツ</t>
    </rPh>
    <phoneticPr fontId="2"/>
  </si>
  <si>
    <t>0370
3108</t>
    <phoneticPr fontId="3"/>
  </si>
  <si>
    <t>3108
0370</t>
    <phoneticPr fontId="3"/>
  </si>
  <si>
    <t>ﾊﾞｹﾂ</t>
    <phoneticPr fontId="3"/>
  </si>
  <si>
    <t>ﾌﾞﾛｯｸ</t>
    <phoneticPr fontId="3"/>
  </si>
  <si>
    <t>ｵｰﾌﾟﾝ</t>
    <phoneticPr fontId="3"/>
  </si>
  <si>
    <t>木目</t>
    <rPh sb="0" eb="2">
      <t>モクメ</t>
    </rPh>
    <phoneticPr fontId="3"/>
  </si>
  <si>
    <t>青　背</t>
    <rPh sb="0" eb="1">
      <t>アオ</t>
    </rPh>
    <rPh sb="2" eb="3">
      <t>セ</t>
    </rPh>
    <phoneticPr fontId="3"/>
  </si>
  <si>
    <t>耐震</t>
    <rPh sb="0" eb="2">
      <t>タイシン</t>
    </rPh>
    <phoneticPr fontId="3"/>
  </si>
  <si>
    <t>Nikon</t>
    <phoneticPr fontId="3"/>
  </si>
  <si>
    <t>E600</t>
    <phoneticPr fontId="3"/>
  </si>
  <si>
    <t>ｼｪﾙﾌ　3段</t>
    <rPh sb="6" eb="7">
      <t>ダン</t>
    </rPh>
    <phoneticPr fontId="3"/>
  </si>
  <si>
    <t>紫</t>
    <rPh sb="0" eb="1">
      <t>ムラサキ</t>
    </rPh>
    <phoneticPr fontId="3"/>
  </si>
  <si>
    <t>3080
0349</t>
    <phoneticPr fontId="3"/>
  </si>
  <si>
    <t>0349
3080</t>
    <phoneticPr fontId="3"/>
  </si>
  <si>
    <t>ﾗｲｶ</t>
    <phoneticPr fontId="3"/>
  </si>
  <si>
    <t>CM1900</t>
    <phoneticPr fontId="3"/>
  </si>
  <si>
    <t>解剖室</t>
    <rPh sb="0" eb="2">
      <t>カイボウ</t>
    </rPh>
    <rPh sb="2" eb="3">
      <t>シツ</t>
    </rPh>
    <phoneticPr fontId="2"/>
  </si>
  <si>
    <t>MPR215F3-PJ　ｰ20℃</t>
    <phoneticPr fontId="3"/>
  </si>
  <si>
    <t>BOND-MAX　台含む</t>
    <rPh sb="9" eb="10">
      <t>ダイ</t>
    </rPh>
    <rPh sb="10" eb="11">
      <t>フク</t>
    </rPh>
    <phoneticPr fontId="3"/>
  </si>
  <si>
    <t>0355
3078</t>
    <phoneticPr fontId="3"/>
  </si>
  <si>
    <t>引き違い</t>
    <rPh sb="0" eb="1">
      <t>ヒ</t>
    </rPh>
    <rPh sb="2" eb="3">
      <t>チガ</t>
    </rPh>
    <phoneticPr fontId="3"/>
  </si>
  <si>
    <t>給排水</t>
    <rPh sb="0" eb="3">
      <t>キュウハイスイ</t>
    </rPh>
    <phoneticPr fontId="3"/>
  </si>
  <si>
    <t>TOSEI</t>
    <phoneticPr fontId="3"/>
  </si>
  <si>
    <t>HV-300</t>
    <phoneticPr fontId="3"/>
  </si>
  <si>
    <t>ﾍﾞﾝﾁﾏｰｸｳﾙﾄﾗﾌﾟﾗｽ</t>
    <phoneticPr fontId="3"/>
  </si>
  <si>
    <t>ﾋﾟﾝｸ</t>
    <phoneticPr fontId="3"/>
  </si>
  <si>
    <t>ﾊﾟﾗﾌｨﾝ保管庫</t>
    <rPh sb="6" eb="9">
      <t>ホカンコ</t>
    </rPh>
    <phoneticPr fontId="2"/>
  </si>
  <si>
    <t>ｽﾗｲﾄﾞｶﾞﾗｽ保管庫</t>
    <rPh sb="9" eb="12">
      <t>ホカンコ</t>
    </rPh>
    <phoneticPr fontId="2"/>
  </si>
  <si>
    <t>ﾎﾙﾏﾘﾝ臓器保管ｹｰｽ</t>
    <rPh sb="5" eb="7">
      <t>ゾウキ</t>
    </rPh>
    <rPh sb="7" eb="9">
      <t>ホカン</t>
    </rPh>
    <phoneticPr fontId="2"/>
  </si>
  <si>
    <t>ｽﾄﾚｯﾁｬｰ用体重計</t>
    <rPh sb="7" eb="8">
      <t>ヨウ</t>
    </rPh>
    <rPh sb="8" eb="11">
      <t>タイジュウケイ</t>
    </rPh>
    <phoneticPr fontId="3"/>
  </si>
  <si>
    <t>電動解剖ﾉｺｷﾞﾘ</t>
    <rPh sb="0" eb="2">
      <t>デンドウ</t>
    </rPh>
    <rPh sb="2" eb="4">
      <t>カイボウ</t>
    </rPh>
    <phoneticPr fontId="2"/>
  </si>
  <si>
    <t>yuyama</t>
    <phoneticPr fontId="3"/>
  </si>
  <si>
    <t>収納保管庫(ﾎﾙﾏﾘﾝ液保管庫)</t>
    <rPh sb="0" eb="2">
      <t>シュウノウ</t>
    </rPh>
    <rPh sb="2" eb="4">
      <t>ホカン</t>
    </rPh>
    <rPh sb="4" eb="5">
      <t>コ</t>
    </rPh>
    <rPh sb="11" eb="12">
      <t>エキ</t>
    </rPh>
    <rPh sb="12" eb="15">
      <t>ホカンコ</t>
    </rPh>
    <phoneticPr fontId="2"/>
  </si>
  <si>
    <t>ﾗﾐﾅｰﾌﾛｰﾕﾆｯﾄ</t>
    <phoneticPr fontId="3"/>
  </si>
  <si>
    <t>Olympus</t>
  </si>
  <si>
    <t>Olympus</t>
    <phoneticPr fontId="3"/>
  </si>
  <si>
    <t>ｼｪｲｶｰ</t>
    <phoneticPr fontId="3"/>
  </si>
  <si>
    <t>ｻｸﾗﾌｧｲﾝﾃｯｸ</t>
    <phoneticPr fontId="3"/>
  </si>
  <si>
    <t>ﾊﾞｰﾁｬﾙｽﾗｲﾄﾞｽｷｬﾅｰ</t>
    <phoneticPr fontId="3"/>
  </si>
  <si>
    <t>Panasonic</t>
    <phoneticPr fontId="3"/>
  </si>
  <si>
    <t>ﾗｲｶ</t>
    <phoneticPr fontId="3"/>
  </si>
  <si>
    <t>安全ｷｬﾋﾞﾈｯﾄ</t>
    <rPh sb="0" eb="2">
      <t>アンゼン</t>
    </rPh>
    <phoneticPr fontId="2"/>
  </si>
  <si>
    <t>木製</t>
    <rPh sb="0" eb="2">
      <t>モクセイ</t>
    </rPh>
    <phoneticPr fontId="3"/>
  </si>
  <si>
    <t>白　2段</t>
    <rPh sb="0" eb="1">
      <t>シロ</t>
    </rPh>
    <rPh sb="3" eb="4">
      <t>ダン</t>
    </rPh>
    <phoneticPr fontId="3"/>
  </si>
  <si>
    <t>茶</t>
    <rPh sb="0" eb="1">
      <t>チャ</t>
    </rPh>
    <phoneticPr fontId="3"/>
  </si>
  <si>
    <t>白　3段</t>
    <rPh sb="0" eb="1">
      <t>シロ</t>
    </rPh>
    <rPh sb="3" eb="4">
      <t>ダン</t>
    </rPh>
    <phoneticPr fontId="3"/>
  </si>
  <si>
    <t>白</t>
    <rPh sb="0" eb="1">
      <t>シロ</t>
    </rPh>
    <phoneticPr fontId="3"/>
  </si>
  <si>
    <t>黒　背</t>
    <rPh sb="0" eb="1">
      <t>クロ</t>
    </rPh>
    <rPh sb="2" eb="3">
      <t>セ</t>
    </rPh>
    <phoneticPr fontId="3"/>
  </si>
  <si>
    <t>National</t>
    <phoneticPr fontId="3"/>
  </si>
  <si>
    <t>緑　背</t>
    <rPh sb="0" eb="1">
      <t>ミドリ</t>
    </rPh>
    <rPh sb="2" eb="3">
      <t>セ</t>
    </rPh>
    <phoneticPr fontId="3"/>
  </si>
  <si>
    <t>黄緑　背</t>
    <rPh sb="0" eb="2">
      <t>キミドリ</t>
    </rPh>
    <rPh sb="3" eb="4">
      <t>セ</t>
    </rPh>
    <phoneticPr fontId="3"/>
  </si>
  <si>
    <t>ｶﾗｰﾎﾞｯｸｽ</t>
    <phoneticPr fontId="3"/>
  </si>
  <si>
    <t>防災ｾﾝﾀｰ(仮眠室)</t>
    <rPh sb="0" eb="2">
      <t>ボウサイ</t>
    </rPh>
    <rPh sb="7" eb="10">
      <t>カミンシツ</t>
    </rPh>
    <phoneticPr fontId="3"/>
  </si>
  <si>
    <t>中央監視室(和室)</t>
    <rPh sb="0" eb="2">
      <t>チュウオウ</t>
    </rPh>
    <rPh sb="2" eb="5">
      <t>カンシシツ</t>
    </rPh>
    <rPh sb="6" eb="8">
      <t>ワシツ</t>
    </rPh>
    <phoneticPr fontId="3"/>
  </si>
  <si>
    <t>ﾌｨﾙﾑ棚　耐震</t>
    <rPh sb="4" eb="5">
      <t>ダナ</t>
    </rPh>
    <rPh sb="6" eb="8">
      <t>タイシン</t>
    </rPh>
    <phoneticPr fontId="3"/>
  </si>
  <si>
    <t>軽量棚</t>
    <rPh sb="0" eb="3">
      <t>ケイリョウダナ</t>
    </rPh>
    <phoneticPr fontId="3"/>
  </si>
  <si>
    <t>ﾌｧｲﾘﾝｸﾞｷｬﾋﾞﾈｯﾄ</t>
    <phoneticPr fontId="3"/>
  </si>
  <si>
    <t>SHARP</t>
    <phoneticPr fontId="3"/>
  </si>
  <si>
    <t>脚立</t>
    <rPh sb="0" eb="2">
      <t>キャタツ</t>
    </rPh>
    <phoneticPr fontId="3"/>
  </si>
  <si>
    <t>ｽﾃﾝﾚｽｶｰﾄ</t>
    <phoneticPr fontId="3"/>
  </si>
  <si>
    <t>手押台車</t>
    <rPh sb="0" eb="2">
      <t>テオ</t>
    </rPh>
    <rPh sb="2" eb="4">
      <t>ダイシャ</t>
    </rPh>
    <phoneticPr fontId="3"/>
  </si>
  <si>
    <t>ﾀﾞﾝﾎﾞｰﾙ</t>
    <phoneticPr fontId="3"/>
  </si>
  <si>
    <t>3段</t>
    <rPh sb="1" eb="2">
      <t>ダン</t>
    </rPh>
    <phoneticPr fontId="3"/>
  </si>
  <si>
    <t>木製　3段</t>
    <rPh sb="0" eb="2">
      <t>モクセイ</t>
    </rPh>
    <rPh sb="4" eb="5">
      <t>ダン</t>
    </rPh>
    <phoneticPr fontId="3"/>
  </si>
  <si>
    <t>木目　3段</t>
    <rPh sb="0" eb="2">
      <t>モクメ</t>
    </rPh>
    <rPh sb="4" eb="5">
      <t>ダン</t>
    </rPh>
    <phoneticPr fontId="3"/>
  </si>
  <si>
    <t>ﾊﾟﾈﾙ</t>
    <phoneticPr fontId="3"/>
  </si>
  <si>
    <t>軽量棚　4段</t>
    <rPh sb="0" eb="3">
      <t>ケイリョウダナ</t>
    </rPh>
    <rPh sb="5" eb="6">
      <t>ダン</t>
    </rPh>
    <phoneticPr fontId="3"/>
  </si>
  <si>
    <t>廊下(中央監視室前)</t>
    <rPh sb="0" eb="2">
      <t>ロウカ</t>
    </rPh>
    <rPh sb="3" eb="8">
      <t>チュウオウカンシシツ</t>
    </rPh>
    <rPh sb="8" eb="9">
      <t>マエ</t>
    </rPh>
    <phoneticPr fontId="3"/>
  </si>
  <si>
    <t>ｸﾞﾚｰ　背肘</t>
    <rPh sb="5" eb="6">
      <t>セ</t>
    </rPh>
    <rPh sb="6" eb="7">
      <t>ヒジ</t>
    </rPh>
    <phoneticPr fontId="3"/>
  </si>
  <si>
    <t>黒　背肘</t>
    <rPh sb="0" eb="1">
      <t>クロ</t>
    </rPh>
    <rPh sb="2" eb="3">
      <t>セ</t>
    </rPh>
    <rPh sb="3" eb="4">
      <t>ヒジ</t>
    </rPh>
    <phoneticPr fontId="3"/>
  </si>
  <si>
    <t>扇風機</t>
    <rPh sb="0" eb="3">
      <t>センプウキ</t>
    </rPh>
    <phoneticPr fontId="3"/>
  </si>
  <si>
    <t>青　背肘</t>
    <rPh sb="0" eb="1">
      <t>アオ</t>
    </rPh>
    <rPh sb="2" eb="4">
      <t>セヒジ</t>
    </rPh>
    <phoneticPr fontId="3"/>
  </si>
  <si>
    <t>ｻｰﾊﾞｰﾗｯｸ</t>
    <phoneticPr fontId="3"/>
  </si>
  <si>
    <t>ﾌﾟﾘﾝﾀｰ</t>
    <phoneticPr fontId="3"/>
  </si>
  <si>
    <t>ﾉｰﾄPC</t>
    <phoneticPr fontId="3"/>
  </si>
  <si>
    <t>ﾌﾞﾗｻﾞｰ</t>
    <phoneticPr fontId="3"/>
  </si>
  <si>
    <t>高精細ﾓﾆﾀｰ</t>
    <rPh sb="0" eb="3">
      <t>コウセイサイ</t>
    </rPh>
    <phoneticPr fontId="3"/>
  </si>
  <si>
    <t>足台</t>
    <rPh sb="0" eb="2">
      <t>アシダイ</t>
    </rPh>
    <phoneticPr fontId="3"/>
  </si>
  <si>
    <t>手台</t>
    <rPh sb="0" eb="2">
      <t>テダイ</t>
    </rPh>
    <phoneticPr fontId="3"/>
  </si>
  <si>
    <t>ｶｾｯﾀｰ</t>
    <phoneticPr fontId="3"/>
  </si>
  <si>
    <t>折りたたみ　2段</t>
    <rPh sb="0" eb="1">
      <t>オ</t>
    </rPh>
    <rPh sb="7" eb="8">
      <t>ダン</t>
    </rPh>
    <phoneticPr fontId="3"/>
  </si>
  <si>
    <t>車椅子</t>
    <rPh sb="0" eb="3">
      <t>クルマイス</t>
    </rPh>
    <phoneticPr fontId="3"/>
  </si>
  <si>
    <t>ｽﾀｯﾌ廊下</t>
    <rPh sb="4" eb="6">
      <t>ロウカ</t>
    </rPh>
    <phoneticPr fontId="3"/>
  </si>
  <si>
    <t>処置ｶｰﾄ</t>
    <rPh sb="0" eb="2">
      <t>ショチ</t>
    </rPh>
    <phoneticPr fontId="3"/>
  </si>
  <si>
    <t>吸引ｽﾀﾝﾄﾞ</t>
    <rPh sb="0" eb="2">
      <t>キュウイン</t>
    </rPh>
    <phoneticPr fontId="3"/>
  </si>
  <si>
    <t>点滴ｽﾀﾝﾄﾞ</t>
    <rPh sb="0" eb="2">
      <t>テンテキ</t>
    </rPh>
    <phoneticPr fontId="3"/>
  </si>
  <si>
    <t>診察台</t>
    <rPh sb="0" eb="2">
      <t>シンサツ</t>
    </rPh>
    <rPh sb="2" eb="3">
      <t>ダイ</t>
    </rPh>
    <phoneticPr fontId="3"/>
  </si>
  <si>
    <t>2段</t>
    <rPh sb="1" eb="2">
      <t>ダン</t>
    </rPh>
    <phoneticPr fontId="3"/>
  </si>
  <si>
    <t>ｸﾞﾚｰ</t>
    <phoneticPr fontId="3"/>
  </si>
  <si>
    <t>ｵﾚﾝｼﾞ</t>
    <phoneticPr fontId="3"/>
  </si>
  <si>
    <t>丸椅子</t>
    <phoneticPr fontId="3"/>
  </si>
  <si>
    <r>
      <t>事務椅子</t>
    </r>
    <r>
      <rPr>
        <sz val="12"/>
        <color theme="1"/>
        <rFont val="游ゴシック"/>
        <family val="3"/>
        <charset val="128"/>
        <scheme val="minor"/>
      </rPr>
      <t>(肘無)</t>
    </r>
    <rPh sb="6" eb="7">
      <t>ナ</t>
    </rPh>
    <phoneticPr fontId="3"/>
  </si>
  <si>
    <r>
      <t>事務椅</t>
    </r>
    <r>
      <rPr>
        <sz val="12"/>
        <color theme="1"/>
        <rFont val="游ゴシック"/>
        <family val="3"/>
        <charset val="128"/>
        <scheme val="minor"/>
      </rPr>
      <t>子(肘無)</t>
    </r>
    <rPh sb="6" eb="7">
      <t>ナ</t>
    </rPh>
    <phoneticPr fontId="3"/>
  </si>
  <si>
    <t>診察室7(処置室)</t>
    <rPh sb="0" eb="3">
      <t>シンサツシツ</t>
    </rPh>
    <rPh sb="5" eb="8">
      <t>ショチシツ</t>
    </rPh>
    <phoneticPr fontId="2"/>
  </si>
  <si>
    <t>診材ｷｬﾋﾞﾈｯﾄ</t>
    <rPh sb="0" eb="2">
      <t>シンザイ</t>
    </rPh>
    <phoneticPr fontId="2"/>
  </si>
  <si>
    <t>顕微鏡</t>
    <rPh sb="0" eb="3">
      <t>ケンビキョウ</t>
    </rPh>
    <phoneticPr fontId="3"/>
  </si>
  <si>
    <t>卓上棚</t>
    <rPh sb="0" eb="3">
      <t>タクジョウダナ</t>
    </rPh>
    <phoneticPr fontId="3"/>
  </si>
  <si>
    <t>ｵﾘﾝﾊﾟｽ</t>
    <phoneticPr fontId="3"/>
  </si>
  <si>
    <t>BH-2</t>
    <phoneticPr fontId="3"/>
  </si>
  <si>
    <t>MPR-S150H 3℃</t>
    <phoneticPr fontId="3"/>
  </si>
  <si>
    <t>軽量　3段</t>
    <rPh sb="0" eb="2">
      <t>ケイリョウ</t>
    </rPh>
    <rPh sb="4" eb="5">
      <t>ダン</t>
    </rPh>
    <phoneticPr fontId="3"/>
  </si>
  <si>
    <t>既存ﾀﾞﾝﾎﾞｰﾙ</t>
    <rPh sb="0" eb="2">
      <t>キゾン</t>
    </rPh>
    <phoneticPr fontId="3"/>
  </si>
  <si>
    <t>ﾀｵﾙ掛け</t>
    <rPh sb="3" eb="4">
      <t>カ</t>
    </rPh>
    <phoneticPr fontId="3"/>
  </si>
  <si>
    <t>両開き書庫</t>
    <rPh sb="0" eb="2">
      <t>リョウビラ</t>
    </rPh>
    <rPh sb="3" eb="5">
      <t>ショコ</t>
    </rPh>
    <phoneticPr fontId="3"/>
  </si>
  <si>
    <t>黒</t>
    <rPh sb="0" eb="1">
      <t>クロ</t>
    </rPh>
    <phoneticPr fontId="3"/>
  </si>
  <si>
    <t>EPSON</t>
    <phoneticPr fontId="3"/>
  </si>
  <si>
    <t>冷蔵庫</t>
    <rPh sb="0" eb="3">
      <t>レイゾウコ</t>
    </rPh>
    <phoneticPr fontId="3"/>
  </si>
  <si>
    <t>ｼｭﾚｯﾀﾞｰ</t>
    <phoneticPr fontId="3"/>
  </si>
  <si>
    <t>ｵﾘﾝﾊﾟｽ</t>
    <phoneticPr fontId="3"/>
  </si>
  <si>
    <t>時計</t>
    <rPh sb="0" eb="2">
      <t>トケイ</t>
    </rPh>
    <phoneticPr fontId="3"/>
  </si>
  <si>
    <t>ﾃﾞｽｸﾄｯﾌﾟPC</t>
    <phoneticPr fontId="3"/>
  </si>
  <si>
    <t>電子ﾚﾝｼﾞ</t>
    <rPh sb="0" eb="2">
      <t>デンシ</t>
    </rPh>
    <phoneticPr fontId="3"/>
  </si>
  <si>
    <t>ﾊｲｱｰﾙ</t>
    <phoneticPr fontId="3"/>
  </si>
  <si>
    <t>日立</t>
    <rPh sb="0" eb="2">
      <t>ヒタチ</t>
    </rPh>
    <phoneticPr fontId="3"/>
  </si>
  <si>
    <t>●</t>
    <phoneticPr fontId="3"/>
  </si>
  <si>
    <t>ﾌﾟﾗｽﾁｯｸｶｰﾄ</t>
    <phoneticPr fontId="3"/>
  </si>
  <si>
    <t>3段</t>
    <rPh sb="1" eb="2">
      <t>ダン</t>
    </rPh>
    <phoneticPr fontId="3"/>
  </si>
  <si>
    <t>薬剤にある</t>
    <rPh sb="0" eb="2">
      <t>ヤクザイ</t>
    </rPh>
    <phoneticPr fontId="3"/>
  </si>
  <si>
    <t>ｶﾗｰﾎﾞｯｸｽ</t>
    <phoneticPr fontId="3"/>
  </si>
  <si>
    <t>白　3段</t>
    <rPh sb="0" eb="1">
      <t>シロ</t>
    </rPh>
    <rPh sb="3" eb="4">
      <t>ダン</t>
    </rPh>
    <phoneticPr fontId="3"/>
  </si>
  <si>
    <t>SPC840</t>
    <phoneticPr fontId="3"/>
  </si>
  <si>
    <t>足台</t>
    <rPh sb="0" eb="2">
      <t>アシダイ</t>
    </rPh>
    <phoneticPr fontId="3"/>
  </si>
  <si>
    <t>ｽﾃﾝﾚｽｶｰﾄ</t>
    <phoneticPr fontId="3"/>
  </si>
  <si>
    <t>ｶｰﾄ</t>
    <phoneticPr fontId="3"/>
  </si>
  <si>
    <t>手押台車</t>
    <rPh sb="0" eb="2">
      <t>テオ</t>
    </rPh>
    <rPh sb="2" eb="4">
      <t>ダイシャ</t>
    </rPh>
    <phoneticPr fontId="3"/>
  </si>
  <si>
    <t>材料ｶｰﾄ</t>
    <rPh sb="0" eb="2">
      <t>ザイリョウ</t>
    </rPh>
    <phoneticPr fontId="3"/>
  </si>
  <si>
    <t>薬品保冷庫</t>
    <rPh sb="0" eb="2">
      <t>ヤクヒン</t>
    </rPh>
    <rPh sb="2" eb="5">
      <t>ホレイコ</t>
    </rPh>
    <phoneticPr fontId="3"/>
  </si>
  <si>
    <t>PHC</t>
    <phoneticPr fontId="3"/>
  </si>
  <si>
    <t>MPR-S150HｰPJ　4℃</t>
    <phoneticPr fontId="3"/>
  </si>
  <si>
    <t>水色</t>
    <rPh sb="0" eb="2">
      <t>ミズイロ</t>
    </rPh>
    <phoneticPr fontId="3"/>
  </si>
  <si>
    <t>白　2段</t>
    <rPh sb="0" eb="1">
      <t>シロ</t>
    </rPh>
    <rPh sb="3" eb="4">
      <t>ダン</t>
    </rPh>
    <phoneticPr fontId="3"/>
  </si>
  <si>
    <t>NR-174TR-X</t>
    <phoneticPr fontId="3"/>
  </si>
  <si>
    <t>ACJ-B120</t>
    <phoneticPr fontId="3"/>
  </si>
  <si>
    <t>ﾋﾟﾝｸ</t>
    <phoneticPr fontId="3"/>
  </si>
  <si>
    <t>ﾌﾟﾘﾝﾀｰ</t>
    <phoneticPr fontId="3"/>
  </si>
  <si>
    <t>電気ｽﾄｰﾌﾞ</t>
    <rPh sb="0" eb="2">
      <t>デンキ</t>
    </rPh>
    <phoneticPr fontId="3"/>
  </si>
  <si>
    <t>車椅子</t>
    <rPh sb="0" eb="3">
      <t>クルマイス</t>
    </rPh>
    <phoneticPr fontId="3"/>
  </si>
  <si>
    <t>ﾀﾞﾝﾎﾞｰﾙ</t>
    <phoneticPr fontId="3"/>
  </si>
  <si>
    <t>高精細ﾓﾆﾀｰ</t>
    <rPh sb="0" eb="3">
      <t>コウセイサイ</t>
    </rPh>
    <phoneticPr fontId="3"/>
  </si>
  <si>
    <t>血圧計</t>
    <rPh sb="0" eb="3">
      <t>ケツアツケイ</t>
    </rPh>
    <phoneticPr fontId="3"/>
  </si>
  <si>
    <t>AND</t>
    <phoneticPr fontId="3"/>
  </si>
  <si>
    <t>UM-101</t>
    <phoneticPr fontId="3"/>
  </si>
  <si>
    <t>手台</t>
    <rPh sb="0" eb="2">
      <t>テダイ</t>
    </rPh>
    <phoneticPr fontId="3"/>
  </si>
  <si>
    <t>ｺﾞﾐ箱</t>
    <rPh sb="3" eb="4">
      <t>ハコ</t>
    </rPh>
    <phoneticPr fontId="3"/>
  </si>
  <si>
    <t>ｶｰﾙﾂｧｲｽ</t>
    <phoneticPr fontId="3"/>
  </si>
  <si>
    <t>診察台(上下昇降足踏式)</t>
    <rPh sb="0" eb="2">
      <t>シンサツ</t>
    </rPh>
    <rPh sb="2" eb="3">
      <t>ダイ</t>
    </rPh>
    <rPh sb="4" eb="6">
      <t>ジョウゲ</t>
    </rPh>
    <rPh sb="6" eb="8">
      <t>ショウコウ</t>
    </rPh>
    <rPh sb="8" eb="10">
      <t>アシブ</t>
    </rPh>
    <rPh sb="10" eb="11">
      <t>シキ</t>
    </rPh>
    <phoneticPr fontId="2"/>
  </si>
  <si>
    <t>ｽﾀｯﾌ廊下</t>
    <rPh sb="4" eb="6">
      <t>ロウカ</t>
    </rPh>
    <phoneticPr fontId="2"/>
  </si>
  <si>
    <t>臓器撮影装置</t>
    <rPh sb="0" eb="2">
      <t>ゾウキ</t>
    </rPh>
    <rPh sb="2" eb="4">
      <t>サツエイ</t>
    </rPh>
    <rPh sb="4" eb="6">
      <t>ソウチ</t>
    </rPh>
    <phoneticPr fontId="2"/>
  </si>
  <si>
    <t>SL-MPS-S</t>
    <phoneticPr fontId="3"/>
  </si>
  <si>
    <t>袖机</t>
    <rPh sb="0" eb="2">
      <t>ソデツクエ</t>
    </rPh>
    <phoneticPr fontId="3"/>
  </si>
  <si>
    <t>ﾀﾞﾝﾎﾞｰﾙ</t>
    <phoneticPr fontId="3"/>
  </si>
  <si>
    <t>ﾊﾟｲﾌﾟ椅子</t>
    <rPh sb="5" eb="7">
      <t>イス</t>
    </rPh>
    <phoneticPr fontId="3"/>
  </si>
  <si>
    <t>重量物</t>
    <rPh sb="0" eb="3">
      <t>ジュウリョウブツ</t>
    </rPh>
    <phoneticPr fontId="3"/>
  </si>
  <si>
    <t>顕微鏡室(1)(2)</t>
    <rPh sb="0" eb="3">
      <t>ケンビキョウ</t>
    </rPh>
    <rPh sb="3" eb="4">
      <t>シツ</t>
    </rPh>
    <phoneticPr fontId="3"/>
  </si>
  <si>
    <t>ﾊﾞｰﾁｬﾙｽﾗｲﾄﾞｼｽﾃﾑ</t>
    <phoneticPr fontId="3"/>
  </si>
  <si>
    <t>卓上棚</t>
    <rPh sb="0" eb="2">
      <t>タクジョウ</t>
    </rPh>
    <rPh sb="2" eb="3">
      <t>ダナ</t>
    </rPh>
    <phoneticPr fontId="3"/>
  </si>
  <si>
    <t>袖机(引出)</t>
    <phoneticPr fontId="3"/>
  </si>
  <si>
    <t>作業台</t>
    <rPh sb="0" eb="3">
      <t>サギョウダイ</t>
    </rPh>
    <phoneticPr fontId="3"/>
  </si>
  <si>
    <t>木製棚</t>
    <rPh sb="0" eb="2">
      <t>モクセイ</t>
    </rPh>
    <rPh sb="2" eb="3">
      <t>ダナ</t>
    </rPh>
    <phoneticPr fontId="3"/>
  </si>
  <si>
    <t>ﾉｰﾄPC</t>
    <phoneticPr fontId="3"/>
  </si>
  <si>
    <t>浜松ﾎﾄﾆｸｽ</t>
    <rPh sb="0" eb="2">
      <t>ハママツ</t>
    </rPh>
    <phoneticPr fontId="3"/>
  </si>
  <si>
    <t>Nano Zoomer S20</t>
    <phoneticPr fontId="3"/>
  </si>
  <si>
    <t>白</t>
    <phoneticPr fontId="3"/>
  </si>
  <si>
    <t>緑</t>
    <rPh sb="0" eb="1">
      <t>ミドリ</t>
    </rPh>
    <phoneticPr fontId="3"/>
  </si>
  <si>
    <t>2段</t>
    <rPh sb="1" eb="2">
      <t>ダン</t>
    </rPh>
    <phoneticPr fontId="3"/>
  </si>
  <si>
    <t>ﾌﾟﾘﾝﾀｰ</t>
    <phoneticPr fontId="3"/>
  </si>
  <si>
    <t>ｴﾚｸﾀｰ</t>
    <phoneticPr fontId="3"/>
  </si>
  <si>
    <t>PCﾗｯｸ</t>
    <phoneticPr fontId="3"/>
  </si>
  <si>
    <t>ﾐｸﾛﾄｰﾑ</t>
    <phoneticPr fontId="3"/>
  </si>
  <si>
    <t>時計</t>
    <rPh sb="0" eb="2">
      <t>トケイ</t>
    </rPh>
    <phoneticPr fontId="3"/>
  </si>
  <si>
    <t>EPSON</t>
    <phoneticPr fontId="3"/>
  </si>
  <si>
    <t>DS-6500</t>
    <phoneticPr fontId="3"/>
  </si>
  <si>
    <t>LP-S310N</t>
    <phoneticPr fontId="3"/>
  </si>
  <si>
    <t>LP-M8040</t>
    <phoneticPr fontId="3"/>
  </si>
  <si>
    <t>●</t>
    <phoneticPr fontId="3"/>
  </si>
  <si>
    <t>卓上</t>
    <rPh sb="0" eb="2">
      <t>タクジョウ</t>
    </rPh>
    <phoneticPr fontId="3"/>
  </si>
  <si>
    <t>ﾗｲｶ</t>
    <phoneticPr fontId="3"/>
  </si>
  <si>
    <t>CM1950</t>
    <phoneticPr fontId="3"/>
  </si>
  <si>
    <t>病理検査室前</t>
    <rPh sb="0" eb="2">
      <t>ビョウリ</t>
    </rPh>
    <rPh sb="2" eb="4">
      <t>ケンサ</t>
    </rPh>
    <rPh sb="4" eb="5">
      <t>シツ</t>
    </rPh>
    <rPh sb="5" eb="6">
      <t>マエ</t>
    </rPh>
    <phoneticPr fontId="3"/>
  </si>
  <si>
    <t>ﾌﾟﾚﾊﾟﾗｰﾄ標本</t>
    <rPh sb="8" eb="10">
      <t>ヒョウホン</t>
    </rPh>
    <phoneticPr fontId="3"/>
  </si>
  <si>
    <t>ﾌﾞﾛｯｸ標本</t>
    <rPh sb="5" eb="7">
      <t>ヒョウホン</t>
    </rPh>
    <phoneticPr fontId="3"/>
  </si>
  <si>
    <t>記載台</t>
    <rPh sb="0" eb="2">
      <t>キサイ</t>
    </rPh>
    <rPh sb="2" eb="3">
      <t>ダイ</t>
    </rPh>
    <phoneticPr fontId="3"/>
  </si>
  <si>
    <t>ｽﾃﾝﾚｽｶｰﾄ</t>
    <phoneticPr fontId="3"/>
  </si>
  <si>
    <t>暗幕</t>
    <rPh sb="0" eb="2">
      <t>アンマク</t>
    </rPh>
    <phoneticPr fontId="3"/>
  </si>
  <si>
    <t>ﾊﾞｹﾂ</t>
    <phoneticPr fontId="3"/>
  </si>
  <si>
    <t>ｽﾃﾝﾚｽ</t>
    <phoneticPr fontId="3"/>
  </si>
  <si>
    <t>ｽﾃﾝﾚｽ　ｷｬｽﾀｰ</t>
    <phoneticPr fontId="3"/>
  </si>
  <si>
    <t>臓器</t>
    <rPh sb="0" eb="2">
      <t>ゾウキ</t>
    </rPh>
    <phoneticPr fontId="3"/>
  </si>
  <si>
    <t>ﾎﾜｲﾄﾎﾞｰﾄﾞ</t>
    <phoneticPr fontId="3"/>
  </si>
  <si>
    <t>ﾓﾆﾀｰ</t>
    <phoneticPr fontId="3"/>
  </si>
  <si>
    <t>ｺﾙｸﾎﾞｰﾄﾞ</t>
    <phoneticPr fontId="3"/>
  </si>
  <si>
    <t>複合機</t>
    <rPh sb="0" eb="3">
      <t>フクゴウキ</t>
    </rPh>
    <phoneticPr fontId="3"/>
  </si>
  <si>
    <t>ﾃﾞｽｸﾄｯﾌﾟPC</t>
    <phoneticPr fontId="3"/>
  </si>
  <si>
    <t>ﾘｺｰ</t>
    <phoneticPr fontId="3"/>
  </si>
  <si>
    <t>SPC740</t>
    <phoneticPr fontId="3"/>
  </si>
  <si>
    <t>Canon</t>
    <phoneticPr fontId="3"/>
  </si>
  <si>
    <t>C3322F</t>
    <phoneticPr fontId="3"/>
  </si>
  <si>
    <t>洗面室</t>
    <rPh sb="0" eb="2">
      <t>センメン</t>
    </rPh>
    <rPh sb="2" eb="3">
      <t>シツ</t>
    </rPh>
    <phoneticPr fontId="3"/>
  </si>
  <si>
    <t>洗濯機</t>
    <rPh sb="0" eb="3">
      <t>センタクキ</t>
    </rPh>
    <phoneticPr fontId="3"/>
  </si>
  <si>
    <t>ｱｲﾘｽｵｰﾔﾏ</t>
    <phoneticPr fontId="3"/>
  </si>
  <si>
    <t>給排水</t>
    <rPh sb="0" eb="3">
      <t>キュウハイスイ</t>
    </rPh>
    <phoneticPr fontId="3"/>
  </si>
  <si>
    <t>工具用ﾗｯｸ</t>
    <phoneticPr fontId="3"/>
  </si>
  <si>
    <t>脚立</t>
    <rPh sb="0" eb="2">
      <t>キャタツ</t>
    </rPh>
    <phoneticPr fontId="3"/>
  </si>
  <si>
    <t>既存ﾀﾞﾝﾎﾞｰﾙ</t>
    <rPh sb="0" eb="2">
      <t>キゾン</t>
    </rPh>
    <phoneticPr fontId="3"/>
  </si>
  <si>
    <t>扇風機</t>
    <rPh sb="0" eb="3">
      <t>センプウキ</t>
    </rPh>
    <phoneticPr fontId="3"/>
  </si>
  <si>
    <t>木製棚</t>
    <rPh sb="2" eb="3">
      <t>ダナ</t>
    </rPh>
    <phoneticPr fontId="3"/>
  </si>
  <si>
    <t>ﾒﾃﾞｨｶﾙｽｸﾘｰﾝ</t>
    <phoneticPr fontId="3"/>
  </si>
  <si>
    <t>ﾊﾝｶﾞｰﾗｯｸ</t>
    <phoneticPr fontId="3"/>
  </si>
  <si>
    <t>処置ｶｰﾄ</t>
    <rPh sb="0" eb="2">
      <t>ショチ</t>
    </rPh>
    <phoneticPr fontId="3"/>
  </si>
  <si>
    <t>ﾔﾏﾀﾞｾﾚｸﾄ</t>
    <phoneticPr fontId="3"/>
  </si>
  <si>
    <t>YWM-T60H1</t>
    <phoneticPr fontId="3"/>
  </si>
  <si>
    <t>YWM-TD55G2</t>
    <phoneticPr fontId="3"/>
  </si>
  <si>
    <t>ﾏﾆﾎｰﾙﾄﾞ室</t>
    <rPh sb="7" eb="8">
      <t>シツ</t>
    </rPh>
    <phoneticPr fontId="3"/>
  </si>
  <si>
    <t>手押台車</t>
    <rPh sb="0" eb="2">
      <t>テオ</t>
    </rPh>
    <rPh sb="2" eb="4">
      <t>ダイシャ</t>
    </rPh>
    <phoneticPr fontId="3"/>
  </si>
  <si>
    <t>掃除機</t>
    <rPh sb="0" eb="3">
      <t>ソウジキ</t>
    </rPh>
    <phoneticPr fontId="3"/>
  </si>
  <si>
    <t>倉庫①(ﾏﾆﾎｰﾙﾄﾞ室横)</t>
    <rPh sb="0" eb="2">
      <t>ソウコ</t>
    </rPh>
    <rPh sb="11" eb="12">
      <t>シツ</t>
    </rPh>
    <rPh sb="12" eb="13">
      <t>ヨコ</t>
    </rPh>
    <phoneticPr fontId="3"/>
  </si>
  <si>
    <t>中量棚　2連</t>
    <rPh sb="0" eb="2">
      <t>チュウリョウ</t>
    </rPh>
    <rPh sb="2" eb="3">
      <t>ダナ</t>
    </rPh>
    <rPh sb="5" eb="6">
      <t>レン</t>
    </rPh>
    <phoneticPr fontId="3"/>
  </si>
  <si>
    <t>足台</t>
    <rPh sb="0" eb="2">
      <t>アシダイ</t>
    </rPh>
    <phoneticPr fontId="3"/>
  </si>
  <si>
    <t>倉庫②</t>
    <rPh sb="0" eb="2">
      <t>ソウコ</t>
    </rPh>
    <phoneticPr fontId="3"/>
  </si>
  <si>
    <t>軽量棚</t>
    <rPh sb="0" eb="2">
      <t>ケイリョウ</t>
    </rPh>
    <rPh sb="2" eb="3">
      <t>ダナ</t>
    </rPh>
    <phoneticPr fontId="3"/>
  </si>
  <si>
    <t>8段　解組</t>
    <rPh sb="1" eb="2">
      <t>ダン</t>
    </rPh>
    <rPh sb="3" eb="5">
      <t>カイクミ</t>
    </rPh>
    <phoneticPr fontId="3"/>
  </si>
  <si>
    <t>倉庫③(ﾏﾆﾎｰﾙﾄﾞ室横)</t>
    <rPh sb="0" eb="2">
      <t>ソウコ</t>
    </rPh>
    <rPh sb="11" eb="12">
      <t>シツ</t>
    </rPh>
    <rPh sb="12" eb="13">
      <t>ヨコ</t>
    </rPh>
    <phoneticPr fontId="3"/>
  </si>
  <si>
    <t>軽量棚　4段</t>
    <rPh sb="0" eb="2">
      <t>ケイリョウ</t>
    </rPh>
    <rPh sb="2" eb="3">
      <t>ダナ</t>
    </rPh>
    <rPh sb="5" eb="6">
      <t>ダン</t>
    </rPh>
    <phoneticPr fontId="3"/>
  </si>
  <si>
    <t>軽量棚　5段</t>
    <rPh sb="0" eb="2">
      <t>ケイリョウ</t>
    </rPh>
    <rPh sb="2" eb="3">
      <t>ダナ</t>
    </rPh>
    <rPh sb="5" eb="6">
      <t>ダン</t>
    </rPh>
    <phoneticPr fontId="3"/>
  </si>
  <si>
    <t>脚立</t>
    <rPh sb="0" eb="2">
      <t>キャタツ</t>
    </rPh>
    <phoneticPr fontId="3"/>
  </si>
  <si>
    <t>既存ﾀﾞﾝﾎﾞｰﾙ</t>
    <rPh sb="0" eb="2">
      <t>キゾン</t>
    </rPh>
    <phoneticPr fontId="3"/>
  </si>
  <si>
    <t>Panasonic</t>
    <phoneticPr fontId="3"/>
  </si>
  <si>
    <t>SHARP</t>
    <phoneticPr fontId="3"/>
  </si>
  <si>
    <t>一酸化窒素ｶﾞｽ管理ｼｽﾃﾑ</t>
    <rPh sb="0" eb="3">
      <t>イッサンカ</t>
    </rPh>
    <rPh sb="3" eb="5">
      <t>チッソ</t>
    </rPh>
    <rPh sb="8" eb="10">
      <t>カンリ</t>
    </rPh>
    <phoneticPr fontId="6"/>
  </si>
  <si>
    <t>ｴｱｳｫｰﾀｰ</t>
    <phoneticPr fontId="3"/>
  </si>
  <si>
    <t>SHARP</t>
    <phoneticPr fontId="3"/>
  </si>
  <si>
    <t>ﾊﾐﾙﾄﾝC2</t>
    <phoneticPr fontId="3"/>
  </si>
  <si>
    <t>生体情報ﾓﾆﾀﾃｽﾀｰ</t>
    <rPh sb="0" eb="4">
      <t>セイタイジョウホウ</t>
    </rPh>
    <phoneticPr fontId="3"/>
  </si>
  <si>
    <t>輸液ﾎﾟﾝﾌﾟ</t>
    <rPh sb="0" eb="2">
      <t>ユエキ</t>
    </rPh>
    <phoneticPr fontId="3"/>
  </si>
  <si>
    <t>侵襲式体外型心臓ﾍﾟｰｽﾒｰｶｰ</t>
    <rPh sb="0" eb="2">
      <t>シンシュウ</t>
    </rPh>
    <rPh sb="2" eb="3">
      <t>シキ</t>
    </rPh>
    <rPh sb="3" eb="5">
      <t>タイガイ</t>
    </rPh>
    <rPh sb="5" eb="6">
      <t>ガタ</t>
    </rPh>
    <rPh sb="6" eb="8">
      <t>シンゾウ</t>
    </rPh>
    <phoneticPr fontId="6"/>
  </si>
  <si>
    <t>臨床工学室前室</t>
    <rPh sb="0" eb="2">
      <t>リンショウ</t>
    </rPh>
    <rPh sb="2" eb="4">
      <t>コウガク</t>
    </rPh>
    <rPh sb="4" eb="5">
      <t>シツ</t>
    </rPh>
    <rPh sb="5" eb="6">
      <t>ゼン</t>
    </rPh>
    <rPh sb="6" eb="7">
      <t>シツ</t>
    </rPh>
    <phoneticPr fontId="3"/>
  </si>
  <si>
    <t>軽量棚　5段</t>
    <rPh sb="0" eb="2">
      <t>ケイリョウ</t>
    </rPh>
    <rPh sb="2" eb="3">
      <t>ダナ</t>
    </rPh>
    <rPh sb="5" eb="6">
      <t>ダン</t>
    </rPh>
    <phoneticPr fontId="3"/>
  </si>
  <si>
    <t>長ﾃｰﾌﾞﾙ</t>
    <rPh sb="0" eb="1">
      <t>チョウ</t>
    </rPh>
    <phoneticPr fontId="3"/>
  </si>
  <si>
    <t>白</t>
    <rPh sb="0" eb="1">
      <t>シロ</t>
    </rPh>
    <phoneticPr fontId="3"/>
  </si>
  <si>
    <t>ｼｪﾙﾌ</t>
    <phoneticPr fontId="3"/>
  </si>
  <si>
    <t>壁掛け</t>
    <rPh sb="0" eb="2">
      <t>カベカ</t>
    </rPh>
    <phoneticPr fontId="3"/>
  </si>
  <si>
    <t>●</t>
    <phoneticPr fontId="3"/>
  </si>
  <si>
    <t>青</t>
    <rPh sb="0" eb="1">
      <t>アオ</t>
    </rPh>
    <phoneticPr fontId="3"/>
  </si>
  <si>
    <t>足元台</t>
    <rPh sb="0" eb="2">
      <t>アシモト</t>
    </rPh>
    <rPh sb="2" eb="3">
      <t>ダイ</t>
    </rPh>
    <phoneticPr fontId="3"/>
  </si>
  <si>
    <t>時計</t>
    <rPh sb="0" eb="2">
      <t>トケイ</t>
    </rPh>
    <phoneticPr fontId="3"/>
  </si>
  <si>
    <t>ﾎﾜｲﾄﾎﾞｰﾄﾞ</t>
    <phoneticPr fontId="3"/>
  </si>
  <si>
    <t>ﾀﾞﾝﾎﾞｰﾙ</t>
    <phoneticPr fontId="3"/>
  </si>
  <si>
    <t>ﾌﾟﾘﾝﾀｰ</t>
    <phoneticPr fontId="3"/>
  </si>
  <si>
    <t>ﾉｰﾄPC</t>
    <phoneticPr fontId="3"/>
  </si>
  <si>
    <t>ﾃﾞｽｸﾄｯﾌﾟPC</t>
    <phoneticPr fontId="3"/>
  </si>
  <si>
    <t>G6030</t>
    <phoneticPr fontId="3"/>
  </si>
  <si>
    <t>中央材料室内</t>
    <rPh sb="0" eb="2">
      <t>チュウオウ</t>
    </rPh>
    <rPh sb="2" eb="4">
      <t>ザイリョウ</t>
    </rPh>
    <rPh sb="4" eb="5">
      <t>シツ</t>
    </rPh>
    <rPh sb="5" eb="6">
      <t>ナイ</t>
    </rPh>
    <phoneticPr fontId="3"/>
  </si>
  <si>
    <t>ｵｰﾌﾟﾝ　6段</t>
    <rPh sb="7" eb="8">
      <t>ダン</t>
    </rPh>
    <phoneticPr fontId="3"/>
  </si>
  <si>
    <t>ｵｰﾌﾟﾝ　5段</t>
    <rPh sb="7" eb="8">
      <t>ダン</t>
    </rPh>
    <phoneticPr fontId="3"/>
  </si>
  <si>
    <t>軽量棚　4段</t>
    <rPh sb="0" eb="2">
      <t>ケイリョウ</t>
    </rPh>
    <rPh sb="2" eb="3">
      <t>ダナ</t>
    </rPh>
    <rPh sb="5" eb="6">
      <t>ダン</t>
    </rPh>
    <phoneticPr fontId="3"/>
  </si>
  <si>
    <t>手押台車</t>
    <rPh sb="0" eb="2">
      <t>テオ</t>
    </rPh>
    <rPh sb="2" eb="4">
      <t>ダイシャ</t>
    </rPh>
    <phoneticPr fontId="3"/>
  </si>
  <si>
    <t>ｺﾞﾐ箱</t>
    <rPh sb="3" eb="4">
      <t>ハコ</t>
    </rPh>
    <phoneticPr fontId="3"/>
  </si>
  <si>
    <t>ﾎﾞﾝﾍﾞｽﾀﾝﾄﾞ</t>
    <phoneticPr fontId="3"/>
  </si>
  <si>
    <t>2本用</t>
    <rPh sb="1" eb="2">
      <t>ホン</t>
    </rPh>
    <rPh sb="2" eb="3">
      <t>ヨウ</t>
    </rPh>
    <phoneticPr fontId="3"/>
  </si>
  <si>
    <t>既存ﾀﾞﾝﾎﾞｰﾙ</t>
    <rPh sb="0" eb="2">
      <t>キゾン</t>
    </rPh>
    <phoneticPr fontId="3"/>
  </si>
  <si>
    <t>水色</t>
    <rPh sb="0" eb="2">
      <t>ミズイロ</t>
    </rPh>
    <phoneticPr fontId="3"/>
  </si>
  <si>
    <t>産科･婦人科</t>
    <rPh sb="0" eb="2">
      <t>サンカ</t>
    </rPh>
    <rPh sb="3" eb="6">
      <t>フジンカ</t>
    </rPh>
    <phoneticPr fontId="3"/>
  </si>
  <si>
    <t>ｸﾞﾚｰ</t>
    <phoneticPr fontId="3"/>
  </si>
  <si>
    <t>ｺﾙﾎﾟｽｺｰﾌﾟ</t>
    <phoneticPr fontId="3"/>
  </si>
  <si>
    <t>ｶｰﾙﾂｧｲｽ</t>
    <phoneticPr fontId="3"/>
  </si>
  <si>
    <t>手摺付きﾃﾞｼﾞﾀﾙ体重計</t>
    <rPh sb="0" eb="2">
      <t>テスリ</t>
    </rPh>
    <rPh sb="2" eb="3">
      <t>ツ</t>
    </rPh>
    <rPh sb="10" eb="13">
      <t>タイジュウケイ</t>
    </rPh>
    <phoneticPr fontId="2"/>
  </si>
  <si>
    <t>ｺｯﾄ</t>
    <phoneticPr fontId="3"/>
  </si>
  <si>
    <t>検査処置室</t>
    <rPh sb="0" eb="2">
      <t>ケンサ</t>
    </rPh>
    <rPh sb="2" eb="4">
      <t>ショチ</t>
    </rPh>
    <rPh sb="4" eb="5">
      <t>シツ</t>
    </rPh>
    <phoneticPr fontId="3"/>
  </si>
  <si>
    <t>ﾋﾟﾝｸ</t>
    <phoneticPr fontId="3"/>
  </si>
  <si>
    <t>ｵﾚﾝｼﾞ</t>
    <phoneticPr fontId="3"/>
  </si>
  <si>
    <t>ｼｰﾒﾝｽ</t>
    <phoneticPr fontId="3"/>
  </si>
  <si>
    <t>SONOVISTA FX</t>
    <phoneticPr fontId="3"/>
  </si>
  <si>
    <t>ｽﾀｯﾌ廊下</t>
    <rPh sb="4" eb="6">
      <t>ロウカ</t>
    </rPh>
    <phoneticPr fontId="3"/>
  </si>
  <si>
    <t>ﾄｰｲﾂ</t>
    <phoneticPr fontId="3"/>
  </si>
  <si>
    <t>ﾘｸﾗｲﾆﾝｸﾞﾁｪｱ</t>
    <phoneticPr fontId="3"/>
  </si>
  <si>
    <t>ｱﾄﾑﾒﾃﾞｨｶﾙ</t>
    <phoneticPr fontId="3"/>
  </si>
  <si>
    <t>GEﾍﾙｽｹｱ</t>
    <phoneticPr fontId="3"/>
  </si>
  <si>
    <t>ﾒｸﾞｼﾞｮｲ　ﾅﾁｭﾗﾙ</t>
    <phoneticPr fontId="3"/>
  </si>
  <si>
    <t>診療ﾕﾆｯﾄ(ﾗｲﾄ付)</t>
    <rPh sb="0" eb="2">
      <t>シンリョウ</t>
    </rPh>
    <rPh sb="10" eb="11">
      <t>ツ</t>
    </rPh>
    <phoneticPr fontId="2"/>
  </si>
  <si>
    <t>ﾒｸﾞｼﾞｮｲ</t>
    <phoneticPr fontId="3"/>
  </si>
  <si>
    <t>Panasonic</t>
    <phoneticPr fontId="3"/>
  </si>
  <si>
    <t>ｽﾃﾝﾚｽｶｰﾄ</t>
    <phoneticPr fontId="3"/>
  </si>
  <si>
    <t>ｶｰﾄ</t>
    <phoneticPr fontId="3"/>
  </si>
  <si>
    <t>吸引ｽﾀﾝﾄﾞ</t>
    <rPh sb="0" eb="2">
      <t>キュウイン</t>
    </rPh>
    <phoneticPr fontId="3"/>
  </si>
  <si>
    <t>ｴｽｹｰｴﾚｸﾄﾛﾆｸｽ</t>
    <phoneticPr fontId="3"/>
  </si>
  <si>
    <t>SHARP</t>
    <phoneticPr fontId="3"/>
  </si>
  <si>
    <t>OLYMPUS</t>
    <phoneticPr fontId="3"/>
  </si>
  <si>
    <t>ﾀｶﾗﾍﾞﾙﾓﾝﾄ</t>
    <phoneticPr fontId="3"/>
  </si>
  <si>
    <t>ﾅﾋﾞｽ</t>
    <phoneticPr fontId="3"/>
  </si>
  <si>
    <t>ﾀｲﾎｰ</t>
    <phoneticPr fontId="3"/>
  </si>
  <si>
    <t>ｱﾑｺ</t>
    <phoneticPr fontId="3"/>
  </si>
  <si>
    <t>ﾎﾞｽﾄﾝｻｲｴﾝﾃｨﾌｨｯｸ</t>
    <phoneticPr fontId="3"/>
  </si>
  <si>
    <t>SONY</t>
    <phoneticPr fontId="3"/>
  </si>
  <si>
    <t>・ﾋﾞﾃﾞｵｼｽﾃﾑ</t>
    <phoneticPr fontId="3"/>
  </si>
  <si>
    <t>・炭酸ｶﾞｽ送気装置</t>
    <rPh sb="1" eb="3">
      <t>タンサン</t>
    </rPh>
    <rPh sb="6" eb="8">
      <t>ソウキ</t>
    </rPh>
    <rPh sb="8" eb="10">
      <t>ソウチ</t>
    </rPh>
    <phoneticPr fontId="2"/>
  </si>
  <si>
    <t>・ﾄﾛﾘｰ</t>
    <phoneticPr fontId="3"/>
  </si>
  <si>
    <t>・ﾋﾞﾃﾞｵﾚｺｰﾀﾞｰ</t>
    <phoneticPr fontId="3"/>
  </si>
  <si>
    <t>ﾎｯﾄｷｬﾋﾞ</t>
    <phoneticPr fontId="3"/>
  </si>
  <si>
    <t>上部消化管汎用ﾋﾞﾃﾞｵｽｺｰﾌﾟ</t>
    <rPh sb="0" eb="2">
      <t>ジョウブ</t>
    </rPh>
    <rPh sb="2" eb="5">
      <t>ショウカカン</t>
    </rPh>
    <rPh sb="5" eb="7">
      <t>ハンヨウ</t>
    </rPh>
    <phoneticPr fontId="1"/>
  </si>
  <si>
    <t>大腸ﾋﾞﾃﾞｵｽｺｰﾌﾟ</t>
    <rPh sb="0" eb="2">
      <t>ダイチョウ</t>
    </rPh>
    <phoneticPr fontId="1"/>
  </si>
  <si>
    <t>十二指腸ﾋﾞﾃﾞｵｽｺｰﾌﾟ</t>
    <rPh sb="0" eb="4">
      <t>ジュウニシチョウ</t>
    </rPh>
    <phoneticPr fontId="1"/>
  </si>
  <si>
    <t>小腸ﾋﾞﾃﾞｵｽｺｰﾌﾟ</t>
    <rPh sb="0" eb="2">
      <t>ショウチョウ</t>
    </rPh>
    <phoneticPr fontId="1"/>
  </si>
  <si>
    <t>超音波ﾋﾞﾃﾞｵｽｺｰﾌﾟ</t>
    <rPh sb="0" eb="3">
      <t>チョウオンパ</t>
    </rPh>
    <phoneticPr fontId="3"/>
  </si>
  <si>
    <t>酸素流量計、吸引ｽﾀﾝﾄﾞ</t>
    <rPh sb="0" eb="2">
      <t>サンソ</t>
    </rPh>
    <rPh sb="2" eb="5">
      <t>リュウリョウケイ</t>
    </rPh>
    <rPh sb="6" eb="8">
      <t>キュウイン</t>
    </rPh>
    <phoneticPr fontId="3"/>
  </si>
  <si>
    <t>・ﾓﾆﾀ</t>
    <phoneticPr fontId="3"/>
  </si>
  <si>
    <t>・液晶ﾓﾆﾀ(26ｲﾝﾁ)</t>
    <rPh sb="1" eb="3">
      <t>エキショウ</t>
    </rPh>
    <phoneticPr fontId="2"/>
  </si>
  <si>
    <t>・ﾋﾞﾃﾞｵｼｽﾃﾑ</t>
    <phoneticPr fontId="3"/>
  </si>
  <si>
    <t>・ﾊﾞﾙｰﾝｺﾝﾄﾛｰﾙﾕﾆｯﾄ</t>
    <phoneticPr fontId="3"/>
  </si>
  <si>
    <t>・ｶﾞｽﾄﾛﾋﾞﾃﾞｵｽｺｰﾌﾟ</t>
    <phoneticPr fontId="3"/>
  </si>
  <si>
    <t>超音波内視鏡ｼｽﾃﾑ</t>
    <rPh sb="0" eb="3">
      <t>チョウオンパ</t>
    </rPh>
    <rPh sb="3" eb="6">
      <t>ナイシキョウ</t>
    </rPh>
    <phoneticPr fontId="2"/>
  </si>
  <si>
    <t>・液晶ﾓﾆﾀ</t>
    <rPh sb="1" eb="3">
      <t>エキショウ</t>
    </rPh>
    <phoneticPr fontId="2"/>
  </si>
  <si>
    <t>・ﾋﾞﾃﾞｵﾚｺｰﾀﾞｰ</t>
    <phoneticPr fontId="3"/>
  </si>
  <si>
    <t>・DICOMｺﾝﾊﾞｰﾀ</t>
    <phoneticPr fontId="3"/>
  </si>
  <si>
    <t>内視鏡ｼｽﾃﾑ</t>
    <rPh sb="0" eb="3">
      <t>ナイシキョウ</t>
    </rPh>
    <phoneticPr fontId="3"/>
  </si>
  <si>
    <t>処置具ﾊﾝｶﾞｰ</t>
    <rPh sb="0" eb="2">
      <t>ショチ</t>
    </rPh>
    <rPh sb="2" eb="3">
      <t>グ</t>
    </rPh>
    <phoneticPr fontId="3"/>
  </si>
  <si>
    <t>ｱﾙｺﾞﾝﾌﾟﾗｽﾞﾏ凝固装置</t>
    <phoneticPr fontId="3"/>
  </si>
  <si>
    <t>超音波診断装置(腹部)</t>
    <rPh sb="8" eb="10">
      <t>フクブ</t>
    </rPh>
    <phoneticPr fontId="3"/>
  </si>
  <si>
    <t>内視鏡画像配信ｼｽﾃﾑ</t>
    <rPh sb="0" eb="3">
      <t>ナイシキョウ</t>
    </rPh>
    <rPh sb="3" eb="5">
      <t>ガゾウ</t>
    </rPh>
    <rPh sb="5" eb="7">
      <t>ハイシン</t>
    </rPh>
    <phoneticPr fontId="3"/>
  </si>
  <si>
    <t>内視鏡室</t>
    <rPh sb="0" eb="3">
      <t>ナイシキョウ</t>
    </rPh>
    <rPh sb="3" eb="4">
      <t>シツ</t>
    </rPh>
    <phoneticPr fontId="5"/>
  </si>
  <si>
    <t>●</t>
    <phoneticPr fontId="3"/>
  </si>
  <si>
    <t>・液晶ﾓﾆﾀ(天吊・26ｲﾝﾁ)</t>
    <rPh sb="1" eb="3">
      <t>エキショウ</t>
    </rPh>
    <rPh sb="7" eb="9">
      <t>テンツリ</t>
    </rPh>
    <phoneticPr fontId="2"/>
  </si>
  <si>
    <t>・内視鏡用液晶ﾓﾆﾀ(天吊・26ｲﾝﾁ)</t>
    <rPh sb="1" eb="4">
      <t>ナイシキョウ</t>
    </rPh>
    <rPh sb="4" eb="5">
      <t>ヨウ</t>
    </rPh>
    <rPh sb="5" eb="7">
      <t>エキショウ</t>
    </rPh>
    <rPh sb="11" eb="13">
      <t>テンツリ</t>
    </rPh>
    <phoneticPr fontId="2"/>
  </si>
  <si>
    <t>OER-4　給排水</t>
    <rPh sb="6" eb="9">
      <t>キュウハイスイ</t>
    </rPh>
    <phoneticPr fontId="3"/>
  </si>
  <si>
    <t>解組　突っ張り棒</t>
    <rPh sb="0" eb="2">
      <t>カイクミ</t>
    </rPh>
    <rPh sb="3" eb="4">
      <t>ツ</t>
    </rPh>
    <rPh sb="5" eb="6">
      <t>パ</t>
    </rPh>
    <rPh sb="7" eb="8">
      <t>ボウ</t>
    </rPh>
    <phoneticPr fontId="3"/>
  </si>
  <si>
    <t>0393
2990</t>
    <phoneticPr fontId="3"/>
  </si>
  <si>
    <t>2990
0393</t>
    <phoneticPr fontId="3"/>
  </si>
  <si>
    <t>EPSON</t>
    <phoneticPr fontId="3"/>
  </si>
  <si>
    <t>ｽﾄﾚｯﾁｬｰ</t>
    <phoneticPr fontId="3"/>
  </si>
  <si>
    <t>ﾊﾟﾗﾏｳﾝﾄﾍﾞｯﾄﾞ</t>
    <phoneticPr fontId="3"/>
  </si>
  <si>
    <t>ﾄﾞﾚｰｹﾞﾙ</t>
    <phoneticPr fontId="3"/>
  </si>
  <si>
    <t>ﾌｨﾘｯﾌﾟｽ</t>
    <phoneticPr fontId="3"/>
  </si>
  <si>
    <t>ﾐｽﾞﾎ</t>
    <phoneticPr fontId="3"/>
  </si>
  <si>
    <t>ｳｲﾝｸﾞ</t>
    <phoneticPr fontId="3"/>
  </si>
  <si>
    <t>ｱﾎﾞｯﾄ</t>
    <phoneticPr fontId="3"/>
  </si>
  <si>
    <t>ﾒﾄﾄﾞﾛﾆｯｸ</t>
    <phoneticPr fontId="3"/>
  </si>
  <si>
    <t>ﾍﾟﾝﾀｯｸｽ(日本光電)</t>
    <rPh sb="8" eb="10">
      <t>ニホン</t>
    </rPh>
    <rPh sb="10" eb="12">
      <t>コウデン</t>
    </rPh>
    <phoneticPr fontId="2"/>
  </si>
  <si>
    <t>GEﾍﾙｽｹｱ</t>
    <phoneticPr fontId="3"/>
  </si>
  <si>
    <t>SHARP</t>
    <phoneticPr fontId="3"/>
  </si>
  <si>
    <t>ﾄｰｼｮｰ</t>
    <phoneticPr fontId="3"/>
  </si>
  <si>
    <t>SANYO</t>
    <phoneticPr fontId="3"/>
  </si>
  <si>
    <t>yuyama</t>
    <phoneticPr fontId="3"/>
  </si>
  <si>
    <t>日立ｱﾛｶ</t>
    <rPh sb="0" eb="2">
      <t>ヒタチ</t>
    </rPh>
    <phoneticPr fontId="3"/>
  </si>
  <si>
    <t>TANITA</t>
    <phoneticPr fontId="3"/>
  </si>
  <si>
    <t>ﾃﾙﾓ</t>
    <phoneticPr fontId="3"/>
  </si>
  <si>
    <t>ｻｶｾ化学工業</t>
    <rPh sb="3" eb="5">
      <t>カガク</t>
    </rPh>
    <rPh sb="5" eb="7">
      <t>コウギョウ</t>
    </rPh>
    <phoneticPr fontId="3"/>
  </si>
  <si>
    <t>ﾚｰﾙﾀﾞﾙ</t>
    <phoneticPr fontId="3"/>
  </si>
  <si>
    <t>ﾊﾟｲﾎﾟｰﾗ凝固装置</t>
    <phoneticPr fontId="3"/>
  </si>
  <si>
    <t>ﾀｵﾙﾃﾞｨｽﾍﾟﾝｻｰ</t>
    <phoneticPr fontId="3"/>
  </si>
  <si>
    <t>血液ｶﾞｽ分析装置</t>
    <rPh sb="0" eb="2">
      <t>ケツエキ</t>
    </rPh>
    <rPh sb="5" eb="7">
      <t>ブンセキ</t>
    </rPh>
    <rPh sb="7" eb="9">
      <t>ソウチ</t>
    </rPh>
    <phoneticPr fontId="2"/>
  </si>
  <si>
    <t>ﾋﾞﾃﾞｵ型喉頭鏡</t>
    <rPh sb="5" eb="6">
      <t>カタ</t>
    </rPh>
    <phoneticPr fontId="3"/>
  </si>
  <si>
    <t>診材ﾜｺﾞﾝ</t>
    <rPh sb="0" eb="2">
      <t>シンザイ</t>
    </rPh>
    <phoneticPr fontId="3"/>
  </si>
  <si>
    <t>ｼﾐｭﾚｰﾀ</t>
    <phoneticPr fontId="3"/>
  </si>
  <si>
    <t>・搬送用ﾓﾆﾀ</t>
    <rPh sb="1" eb="4">
      <t>ハンソウヨウ</t>
    </rPh>
    <phoneticPr fontId="3"/>
  </si>
  <si>
    <t>青</t>
    <rPh sb="0" eb="1">
      <t>アオ</t>
    </rPh>
    <phoneticPr fontId="3"/>
  </si>
  <si>
    <t>袖机</t>
    <rPh sb="0" eb="2">
      <t>ソデツクエ</t>
    </rPh>
    <phoneticPr fontId="3"/>
  </si>
  <si>
    <t>壁掛け</t>
    <rPh sb="0" eb="2">
      <t>カベカ</t>
    </rPh>
    <phoneticPr fontId="3"/>
  </si>
  <si>
    <t>緑</t>
    <rPh sb="0" eb="1">
      <t>ミドリ</t>
    </rPh>
    <phoneticPr fontId="3"/>
  </si>
  <si>
    <t>erbe V103</t>
    <phoneticPr fontId="3"/>
  </si>
  <si>
    <t>第1講義室</t>
    <rPh sb="0" eb="1">
      <t>ダイ</t>
    </rPh>
    <rPh sb="2" eb="5">
      <t>コウギシツ</t>
    </rPh>
    <phoneticPr fontId="3"/>
  </si>
  <si>
    <t>第2講義室</t>
    <rPh sb="0" eb="1">
      <t>ダイ</t>
    </rPh>
    <rPh sb="2" eb="5">
      <t>コウギシツ</t>
    </rPh>
    <phoneticPr fontId="3"/>
  </si>
  <si>
    <t>ｸﾞﾚｰ</t>
    <phoneticPr fontId="3"/>
  </si>
  <si>
    <t>移動式</t>
    <rPh sb="0" eb="3">
      <t>イドウシキ</t>
    </rPh>
    <phoneticPr fontId="3"/>
  </si>
  <si>
    <t>赤</t>
    <rPh sb="0" eb="1">
      <t>アカ</t>
    </rPh>
    <phoneticPr fontId="3"/>
  </si>
  <si>
    <t>重量物</t>
    <rPh sb="0" eb="3">
      <t>ジュウリョウブツ</t>
    </rPh>
    <phoneticPr fontId="3"/>
  </si>
  <si>
    <t>4段</t>
    <rPh sb="1" eb="2">
      <t>ダン</t>
    </rPh>
    <phoneticPr fontId="3"/>
  </si>
  <si>
    <t>ｵﾚﾝｼﾞ</t>
    <phoneticPr fontId="3"/>
  </si>
  <si>
    <t>事務室隣</t>
    <rPh sb="0" eb="3">
      <t>ジムシツ</t>
    </rPh>
    <rPh sb="3" eb="4">
      <t>トナリ</t>
    </rPh>
    <phoneticPr fontId="3"/>
  </si>
  <si>
    <t>茶</t>
    <rPh sb="0" eb="1">
      <t>チャ</t>
    </rPh>
    <phoneticPr fontId="3"/>
  </si>
  <si>
    <t>赤　背肘</t>
    <rPh sb="0" eb="1">
      <t>アカ</t>
    </rPh>
    <rPh sb="2" eb="3">
      <t>セ</t>
    </rPh>
    <rPh sb="3" eb="4">
      <t>ヒジ</t>
    </rPh>
    <phoneticPr fontId="3"/>
  </si>
  <si>
    <t>茶　背肘</t>
    <rPh sb="0" eb="1">
      <t>チャ</t>
    </rPh>
    <rPh sb="2" eb="4">
      <t>セヒジ</t>
    </rPh>
    <phoneticPr fontId="3"/>
  </si>
  <si>
    <t>水色</t>
    <rPh sb="0" eb="2">
      <t>ミズイロ</t>
    </rPh>
    <phoneticPr fontId="3"/>
  </si>
  <si>
    <t>黄色</t>
    <rPh sb="0" eb="2">
      <t>キイロ</t>
    </rPh>
    <phoneticPr fontId="3"/>
  </si>
  <si>
    <t>軽量棚　4段</t>
    <rPh sb="0" eb="3">
      <t>ケイリョウダナ</t>
    </rPh>
    <rPh sb="5" eb="6">
      <t>ダン</t>
    </rPh>
    <phoneticPr fontId="3"/>
  </si>
  <si>
    <t>軽量棚　5段</t>
    <rPh sb="0" eb="3">
      <t>ケイリョウダナ</t>
    </rPh>
    <rPh sb="5" eb="6">
      <t>ダン</t>
    </rPh>
    <phoneticPr fontId="3"/>
  </si>
  <si>
    <t>青　背</t>
    <rPh sb="0" eb="1">
      <t>アオ</t>
    </rPh>
    <rPh sb="2" eb="3">
      <t>セ</t>
    </rPh>
    <phoneticPr fontId="3"/>
  </si>
  <si>
    <t>長ﾃｰﾌﾞﾙ</t>
    <rPh sb="0" eb="1">
      <t>チョウ</t>
    </rPh>
    <phoneticPr fontId="3"/>
  </si>
  <si>
    <t>ｼｪﾙﾌｶｰﾄ　4段</t>
    <rPh sb="9" eb="10">
      <t>ダン</t>
    </rPh>
    <phoneticPr fontId="3"/>
  </si>
  <si>
    <t>ｼｪﾙﾌ　4段</t>
    <rPh sb="6" eb="7">
      <t>ダン</t>
    </rPh>
    <phoneticPr fontId="3"/>
  </si>
  <si>
    <t>ｼｪﾙﾌ　2段</t>
    <rPh sb="6" eb="7">
      <t>ダン</t>
    </rPh>
    <phoneticPr fontId="3"/>
  </si>
  <si>
    <t>ﾘﾈﾝ</t>
    <phoneticPr fontId="3"/>
  </si>
  <si>
    <t>AW-7D3M　給排水</t>
    <rPh sb="8" eb="11">
      <t>キュウハイスイ</t>
    </rPh>
    <phoneticPr fontId="3"/>
  </si>
  <si>
    <t>JW-C55D　給排水</t>
    <rPh sb="8" eb="11">
      <t>キュウハイスイ</t>
    </rPh>
    <phoneticPr fontId="3"/>
  </si>
  <si>
    <t>白　丸</t>
    <rPh sb="0" eb="1">
      <t>シロ</t>
    </rPh>
    <rPh sb="2" eb="3">
      <t>マル</t>
    </rPh>
    <phoneticPr fontId="3"/>
  </si>
  <si>
    <t>軽量棚　6段</t>
    <rPh sb="0" eb="3">
      <t>ケイリョウダナ</t>
    </rPh>
    <rPh sb="5" eb="6">
      <t>ダン</t>
    </rPh>
    <phoneticPr fontId="3"/>
  </si>
  <si>
    <t>軽量棚　3段</t>
    <rPh sb="0" eb="3">
      <t>ケイリョウダナ</t>
    </rPh>
    <rPh sb="5" eb="6">
      <t>ダン</t>
    </rPh>
    <phoneticPr fontId="3"/>
  </si>
  <si>
    <t>ﾊﾟｲﾌﾟ椅子</t>
    <rPh sb="5" eb="7">
      <t>イス</t>
    </rPh>
    <phoneticPr fontId="3"/>
  </si>
  <si>
    <t>軽量棚　4段　耐震</t>
    <rPh sb="0" eb="3">
      <t>ケイリョウダナ</t>
    </rPh>
    <rPh sb="5" eb="6">
      <t>ダン</t>
    </rPh>
    <rPh sb="7" eb="9">
      <t>タイシン</t>
    </rPh>
    <phoneticPr fontId="3"/>
  </si>
  <si>
    <t>診療材料供給ｾﾝﾀｰ(2)</t>
    <rPh sb="0" eb="4">
      <t>シンリョウザイリョウ</t>
    </rPh>
    <rPh sb="4" eb="6">
      <t>キョウキュウ</t>
    </rPh>
    <phoneticPr fontId="3"/>
  </si>
  <si>
    <t>診療材料供給ｾﾝﾀｰ(1)</t>
    <rPh sb="0" eb="4">
      <t>シンリョウザイリョウ</t>
    </rPh>
    <rPh sb="4" eb="6">
      <t>キョウキュウ</t>
    </rPh>
    <phoneticPr fontId="3"/>
  </si>
  <si>
    <t>軽量棚　5段　耐震</t>
    <rPh sb="0" eb="3">
      <t>ケイリョウダナ</t>
    </rPh>
    <rPh sb="5" eb="6">
      <t>ダン</t>
    </rPh>
    <rPh sb="7" eb="9">
      <t>タイシン</t>
    </rPh>
    <phoneticPr fontId="3"/>
  </si>
  <si>
    <t>平机</t>
    <rPh sb="0" eb="2">
      <t>ヒラヅクエ</t>
    </rPh>
    <phoneticPr fontId="3"/>
  </si>
  <si>
    <t>ｼｪﾙﾌｶｰﾄ　3段</t>
    <rPh sb="9" eb="10">
      <t>ダン</t>
    </rPh>
    <phoneticPr fontId="3"/>
  </si>
  <si>
    <t>ﾘﾈﾝ庫②</t>
    <rPh sb="3" eb="4">
      <t>コ</t>
    </rPh>
    <phoneticPr fontId="3"/>
  </si>
  <si>
    <t>ﾅｰｽｽﾃｰｼｮﾝ</t>
    <phoneticPr fontId="3"/>
  </si>
  <si>
    <t>解組</t>
    <rPh sb="0" eb="2">
      <t>カイクミ</t>
    </rPh>
    <phoneticPr fontId="3"/>
  </si>
  <si>
    <t>解組</t>
    <rPh sb="0" eb="2">
      <t>カイクミ</t>
    </rPh>
    <phoneticPr fontId="3"/>
  </si>
  <si>
    <t>●</t>
    <phoneticPr fontId="3"/>
  </si>
  <si>
    <t>ﾋﾟﾝｸ</t>
    <phoneticPr fontId="3"/>
  </si>
  <si>
    <t>ﾚﾀｰｷｬﾋﾞﾈｯﾄ</t>
    <phoneticPr fontId="3"/>
  </si>
  <si>
    <t>ｼｬｳｶｽﾃﾝ</t>
    <phoneticPr fontId="3"/>
  </si>
  <si>
    <t>ﾍｯﾄﾞﾗｲﾄ</t>
    <phoneticPr fontId="3"/>
  </si>
  <si>
    <t>ﾌﾚﾝﾂｪﾙﾒｶﾞﾈ</t>
    <phoneticPr fontId="3"/>
  </si>
  <si>
    <t>薬品ｶｰﾄ(注射薬)</t>
    <rPh sb="0" eb="2">
      <t>ヤクヒン</t>
    </rPh>
    <rPh sb="6" eb="8">
      <t>チュウシャ</t>
    </rPh>
    <rPh sb="8" eb="9">
      <t>ヤク</t>
    </rPh>
    <phoneticPr fontId="3"/>
  </si>
  <si>
    <t>ﾍﾞｯﾄﾞｻｲﾄﾞﾓﾆﾀ</t>
    <phoneticPr fontId="3"/>
  </si>
  <si>
    <t>ｼﾘﾝｼﾞﾎﾟﾝﾌﾟ</t>
    <phoneticPr fontId="3"/>
  </si>
  <si>
    <t>ﾌﾟﾛｻｳﾝﾄﾞα6</t>
    <phoneticPr fontId="3"/>
  </si>
  <si>
    <t>ﾚｻｼｱﾝ*1、ｾｰﾌﾞﾏﾝ*1、挿管・切開系*3</t>
    <rPh sb="17" eb="19">
      <t>ソウカン</t>
    </rPh>
    <rPh sb="20" eb="22">
      <t>セッカイ</t>
    </rPh>
    <rPh sb="22" eb="23">
      <t>ケイ</t>
    </rPh>
    <phoneticPr fontId="3"/>
  </si>
  <si>
    <t>熱中症診療にｴｱｺﾝと合わせ使用</t>
    <rPh sb="0" eb="2">
      <t>シンリョウ</t>
    </rPh>
    <phoneticPr fontId="3"/>
  </si>
  <si>
    <t>ﾘｸﾗｲﾆﾝｸﾞﾁｪｱ</t>
    <phoneticPr fontId="3"/>
  </si>
  <si>
    <t>ﾊﾟﾗﾏｳﾝﾄﾍﾞｯﾄﾞ</t>
    <phoneticPr fontId="3"/>
  </si>
  <si>
    <t>電動ﾍﾞｯﾄﾞ</t>
    <rPh sb="0" eb="2">
      <t>デンドウ</t>
    </rPh>
    <phoneticPr fontId="3"/>
  </si>
  <si>
    <t>Panasonic</t>
    <phoneticPr fontId="3"/>
  </si>
  <si>
    <t>SHARP</t>
    <phoneticPr fontId="3"/>
  </si>
  <si>
    <t>ｳｲﾝｸﾞ</t>
    <phoneticPr fontId="3"/>
  </si>
  <si>
    <t>ﾅﾋﾞｽ</t>
    <phoneticPr fontId="3"/>
  </si>
  <si>
    <t>ｱｺﾏ医科工業</t>
    <rPh sb="3" eb="5">
      <t>イカ</t>
    </rPh>
    <rPh sb="5" eb="7">
      <t>コウギョウ</t>
    </rPh>
    <phoneticPr fontId="6"/>
  </si>
  <si>
    <t>GEﾍﾙｽｹｱ</t>
    <phoneticPr fontId="3"/>
  </si>
  <si>
    <t>ｱﾄﾑﾒﾃﾞｨｶﾙ</t>
    <phoneticPr fontId="3"/>
  </si>
  <si>
    <t>ﾎｼｻﾞｷ</t>
    <phoneticPr fontId="3"/>
  </si>
  <si>
    <t>富士ﾌｨﾙﾑﾒﾃﾞｨｶﾙ</t>
    <rPh sb="0" eb="2">
      <t>フジ</t>
    </rPh>
    <phoneticPr fontId="3"/>
  </si>
  <si>
    <t>ｱﾙﾌﾚｯｻ</t>
    <phoneticPr fontId="3"/>
  </si>
  <si>
    <t>SONY</t>
    <phoneticPr fontId="3"/>
  </si>
  <si>
    <t>ﾀｵﾙﾃﾞｨｽﾍﾟﾝｻｰ</t>
    <phoneticPr fontId="3"/>
  </si>
  <si>
    <t>ﾎｯﾄｷｬﾋﾞ</t>
    <phoneticPr fontId="3"/>
  </si>
  <si>
    <t>ﾁｭｰﾌﾞﾄﾞﾗｲﾔｰ</t>
    <phoneticPr fontId="3"/>
  </si>
  <si>
    <t>生体情報ﾓﾆﾀ(ｾﾝﾄﾗﾙﾓﾆﾀ(ｽﾚｰﾌﾞﾓﾆﾀ1ヶ所))</t>
    <rPh sb="0" eb="4">
      <t>セイタイジョウホウ</t>
    </rPh>
    <rPh sb="27" eb="28">
      <t>ショ</t>
    </rPh>
    <phoneticPr fontId="3"/>
  </si>
  <si>
    <t>ﾍﾞｯﾄﾞﾊﾟﾝｳｫｯｼｬｰ</t>
    <phoneticPr fontId="3"/>
  </si>
  <si>
    <t>ｽｹｰﾙ付きｽﾄﾚｯﾁｬｰ</t>
    <rPh sb="4" eb="5">
      <t>ツ</t>
    </rPh>
    <phoneticPr fontId="6"/>
  </si>
  <si>
    <t>ｽﾄﾚｯﾁｬｰ</t>
    <phoneticPr fontId="3"/>
  </si>
  <si>
    <t>Panasonic</t>
    <phoneticPr fontId="3"/>
  </si>
  <si>
    <t>National</t>
    <phoneticPr fontId="3"/>
  </si>
  <si>
    <t>・酸素ﾌﾞﾚﾝﾀﾞｰ</t>
    <rPh sb="1" eb="3">
      <t>サンソ</t>
    </rPh>
    <phoneticPr fontId="3"/>
  </si>
  <si>
    <t>ｺｯﾄ</t>
  </si>
  <si>
    <t>ｺｯﾄ</t>
    <phoneticPr fontId="3"/>
  </si>
  <si>
    <t>ﾌｨﾘｯﾌﾟｽ</t>
  </si>
  <si>
    <t>ﾌｨﾘｯﾌﾟｽ</t>
    <phoneticPr fontId="3"/>
  </si>
  <si>
    <t>薬品ｶｰﾄ</t>
    <rPh sb="0" eb="2">
      <t>ヤクヒン</t>
    </rPh>
    <phoneticPr fontId="2"/>
  </si>
  <si>
    <t>与薬ｶｰﾄ</t>
    <rPh sb="0" eb="2">
      <t>ヨヤク</t>
    </rPh>
    <phoneticPr fontId="2"/>
  </si>
  <si>
    <t>ｲﾝﾌｧﾝﾄｳｫｰﾏｰ(開放型保育器)</t>
    <rPh sb="12" eb="15">
      <t>カイホウガタ</t>
    </rPh>
    <rPh sb="15" eb="18">
      <t>ホイクキ</t>
    </rPh>
    <phoneticPr fontId="3"/>
  </si>
  <si>
    <t>ﾘﾈﾝｶｰﾄ</t>
    <phoneticPr fontId="3"/>
  </si>
  <si>
    <t>・ﾌﾟﾘﾝﾀｰ</t>
    <phoneticPr fontId="3"/>
  </si>
  <si>
    <t>・ﾚｺｰﾀﾞｰ</t>
    <phoneticPr fontId="3"/>
  </si>
  <si>
    <t>ｸﾘｰﾝﾊﾟｰﾃｨｼｮﾝ</t>
  </si>
  <si>
    <t>ｸﾘｰﾝﾊﾟｰﾃｨｼｮﾝ</t>
    <phoneticPr fontId="3"/>
  </si>
  <si>
    <t>ｴｱｰﾃｯｸ</t>
  </si>
  <si>
    <t>ｴｱｰﾃｯｸ</t>
    <phoneticPr fontId="3"/>
  </si>
  <si>
    <t>ｲﾝﾌｧﾝﾄｳｫｰﾏｰ</t>
    <phoneticPr fontId="3"/>
  </si>
  <si>
    <t>ｱﾄﾑﾒﾃﾞｨｶﾙ</t>
  </si>
  <si>
    <t>ｱﾄﾑﾒﾃﾞｨｶﾙ</t>
    <phoneticPr fontId="3"/>
  </si>
  <si>
    <t>ﾊﾟﾗﾏｳﾝﾄﾍﾞｯﾄﾞ</t>
    <phoneticPr fontId="3"/>
  </si>
  <si>
    <t>SONY</t>
    <phoneticPr fontId="3"/>
  </si>
  <si>
    <t>ｴｱ･ｳｫｰﾀｰ</t>
  </si>
  <si>
    <t>ｴｱ･ｳｫｰﾀｰ</t>
    <phoneticPr fontId="3"/>
  </si>
  <si>
    <t>ｺｳﾞｨﾃﾞｨｴﾝ</t>
  </si>
  <si>
    <t>ｺｳﾞｨﾃﾞｨｴﾝ</t>
    <phoneticPr fontId="3"/>
  </si>
  <si>
    <t>ｴﾚｯｸｽ</t>
    <phoneticPr fontId="3"/>
  </si>
  <si>
    <t>ﾎｼｻﾞｷ</t>
    <phoneticPr fontId="3"/>
  </si>
  <si>
    <t>ﾎﾟｰﾀﾌﾞﾙX線撮影装置(NICU)</t>
    <rPh sb="8" eb="9">
      <t>セン</t>
    </rPh>
    <rPh sb="9" eb="11">
      <t>サツエイ</t>
    </rPh>
    <rPh sb="11" eb="13">
      <t>ソウチ</t>
    </rPh>
    <phoneticPr fontId="6"/>
  </si>
  <si>
    <t>ﾊﾟﾙｽｵｷｼﾒｰﾀｰ</t>
  </si>
  <si>
    <t>ﾊﾟﾙｽｵｷｼﾒｰﾀｰ</t>
    <phoneticPr fontId="3"/>
  </si>
  <si>
    <t>生体情報ﾓﾆﾀ(搬送用ﾍﾞｯﾄﾞｻｲﾄﾞﾓﾆﾀ)</t>
    <rPh sb="0" eb="4">
      <t>セイタイジョウホウ</t>
    </rPh>
    <phoneticPr fontId="3"/>
  </si>
  <si>
    <t>ﾒﾃﾞｨｶﾙﾊﾟｰﾃｨｼｮﾝ</t>
  </si>
  <si>
    <t>ﾒﾃﾞｨｶﾙﾊﾟｰﾃｨｼｮﾝ</t>
    <phoneticPr fontId="3"/>
  </si>
  <si>
    <t>一酸化窒素ｶﾞｽ管理ｼｽﾃﾑ</t>
    <rPh sb="0" eb="1">
      <t>イッ</t>
    </rPh>
    <rPh sb="1" eb="3">
      <t>サンカ</t>
    </rPh>
    <rPh sb="3" eb="5">
      <t>チッソ</t>
    </rPh>
    <rPh sb="8" eb="10">
      <t>カンリ</t>
    </rPh>
    <phoneticPr fontId="6"/>
  </si>
  <si>
    <t>ﾐﾙｸ用ﾌﾘｰｻﾞｰ</t>
    <rPh sb="3" eb="4">
      <t>ヨウ</t>
    </rPh>
    <phoneticPr fontId="6"/>
  </si>
  <si>
    <t>ﾐﾙｸ用冷凍庫(業務用大型)</t>
    <rPh sb="3" eb="4">
      <t>ヨウ</t>
    </rPh>
    <rPh sb="4" eb="7">
      <t>レイトウコ</t>
    </rPh>
    <rPh sb="8" eb="11">
      <t>ギョウムヨウ</t>
    </rPh>
    <rPh sb="11" eb="13">
      <t>オオガタ</t>
    </rPh>
    <phoneticPr fontId="6"/>
  </si>
  <si>
    <t>ﾍﾞｯﾄﾞｻｲﾄﾞﾓﾆﾀ</t>
    <phoneticPr fontId="3"/>
  </si>
  <si>
    <t>ｿﾘﾃｨｱ</t>
    <phoneticPr fontId="3"/>
  </si>
  <si>
    <t>ﾋﾞﾙﾒｰﾀ</t>
    <phoneticPr fontId="3"/>
  </si>
  <si>
    <t>作業台(下部収納付き)</t>
    <rPh sb="0" eb="3">
      <t>サギョウダイ</t>
    </rPh>
    <rPh sb="4" eb="6">
      <t>カブ</t>
    </rPh>
    <rPh sb="6" eb="9">
      <t>シュウノウツ</t>
    </rPh>
    <phoneticPr fontId="2"/>
  </si>
  <si>
    <t>ﾍﾞﾋﾞｰﾍﾞｯﾄﾞ</t>
    <phoneticPr fontId="3"/>
  </si>
  <si>
    <t>ｽﾃﾝﾚｽｼﾝｸ</t>
    <phoneticPr fontId="3"/>
  </si>
  <si>
    <t>保冷ｼｮｰｹｰｽ(内服薬/ﾐﾙｸ)</t>
    <rPh sb="0" eb="2">
      <t>ホレイ</t>
    </rPh>
    <rPh sb="9" eb="12">
      <t>ナイフクヤク</t>
    </rPh>
    <phoneticPr fontId="3"/>
  </si>
  <si>
    <t>ﾍﾞﾋﾞｰｽｹｰﾙ</t>
    <phoneticPr fontId="3"/>
  </si>
  <si>
    <t>小型ｸﾞﾙｺｰｽ分析装置</t>
    <phoneticPr fontId="3"/>
  </si>
  <si>
    <t>ﾋﾞﾘﾙﾋﾞﾝ分析装置</t>
    <rPh sb="7" eb="9">
      <t>ブンセキ</t>
    </rPh>
    <rPh sb="9" eb="11">
      <t>ソウチ</t>
    </rPh>
    <phoneticPr fontId="6"/>
  </si>
  <si>
    <t>眼科用ｸﾞﾘｰﾝﾚｰｻﾞｰ光凝固装置</t>
    <rPh sb="0" eb="2">
      <t>ガンカ</t>
    </rPh>
    <rPh sb="2" eb="3">
      <t>ヨウ</t>
    </rPh>
    <rPh sb="13" eb="14">
      <t>ヒカリ</t>
    </rPh>
    <rPh sb="14" eb="16">
      <t>ギョウコ</t>
    </rPh>
    <rPh sb="16" eb="18">
      <t>ソウチ</t>
    </rPh>
    <phoneticPr fontId="6"/>
  </si>
  <si>
    <t>ﾒｰｶｰ移設</t>
    <rPh sb="4" eb="6">
      <t>イセツ</t>
    </rPh>
    <phoneticPr fontId="3"/>
  </si>
  <si>
    <t>ﾗﾍﾞﾙ番号</t>
    <rPh sb="4" eb="6">
      <t>バンゴウ</t>
    </rPh>
    <phoneticPr fontId="5"/>
  </si>
  <si>
    <t>ﾒｰｶｰ名</t>
    <rPh sb="4" eb="5">
      <t>メイ</t>
    </rPh>
    <phoneticPr fontId="3"/>
  </si>
  <si>
    <t>ｴｱ･ｳｫｰﾀｰ</t>
    <phoneticPr fontId="3"/>
  </si>
  <si>
    <t>SHARP</t>
  </si>
  <si>
    <t>SHARP</t>
    <phoneticPr fontId="3"/>
  </si>
  <si>
    <t>日本ﾙﾐﾅｽ</t>
    <rPh sb="0" eb="2">
      <t>ニホン</t>
    </rPh>
    <phoneticPr fontId="6"/>
  </si>
  <si>
    <t>ﾎｼｻﾞｷ</t>
    <phoneticPr fontId="3"/>
  </si>
  <si>
    <t>SANYO</t>
    <phoneticPr fontId="3"/>
  </si>
  <si>
    <t>ｵﾘﾝﾊﾟｽ</t>
    <phoneticPr fontId="3"/>
  </si>
  <si>
    <t>ｴｲｼﾝ</t>
  </si>
  <si>
    <t>ｴｲｼﾝ</t>
    <phoneticPr fontId="3"/>
  </si>
  <si>
    <t>ﾄｰｲﾂ</t>
    <phoneticPr fontId="3"/>
  </si>
  <si>
    <t>ﾄﾞﾚｰｹﾞﾙ</t>
  </si>
  <si>
    <t>ﾄﾞﾚｰｹﾞﾙ</t>
    <phoneticPr fontId="3"/>
  </si>
  <si>
    <t>ﾒﾃﾞｨｶﾙﾈｸｽﾄ</t>
    <phoneticPr fontId="3"/>
  </si>
  <si>
    <t>ﾔﾏﾄ</t>
    <phoneticPr fontId="3"/>
  </si>
  <si>
    <t>ﾌｨﾘｯﾌﾟｽ</t>
    <phoneticPr fontId="3"/>
  </si>
  <si>
    <t>ﾃﾞｭｱﾙｲﾝｷﾕi</t>
  </si>
  <si>
    <t>ﾃﾞｭｱﾙｲﾝｷﾕi</t>
    <phoneticPr fontId="3"/>
  </si>
  <si>
    <t>19A2</t>
    <phoneticPr fontId="3"/>
  </si>
  <si>
    <t>OF18J</t>
    <phoneticPr fontId="3"/>
  </si>
  <si>
    <t>ｲﾝｷｭi</t>
  </si>
  <si>
    <t>ｲﾝｷｭi</t>
    <phoneticPr fontId="3"/>
  </si>
  <si>
    <t>ｱｰﾑﾀｲﾌﾟ</t>
  </si>
  <si>
    <t>ｱｰﾑﾀｲﾌﾟ</t>
    <phoneticPr fontId="3"/>
  </si>
  <si>
    <t>ｲﾝﾌｧﾝﾄﾌﾛｰ SiPAP</t>
  </si>
  <si>
    <t>ｲﾝﾌｧﾝﾄﾌﾛｰ SiPAP</t>
    <phoneticPr fontId="3"/>
  </si>
  <si>
    <t>ﾋﾞﾘｾﾗﾋﾟｰ Pad Type</t>
    <phoneticPr fontId="3"/>
  </si>
  <si>
    <t>ｻｰﾎﾞn</t>
    <phoneticPr fontId="3"/>
  </si>
  <si>
    <t>ﾐﾙｿﾌﾄS-1</t>
    <phoneticPr fontId="3"/>
  </si>
  <si>
    <t>ﾐﾙｵﾝ</t>
  </si>
  <si>
    <t>ﾐﾙｵﾝ</t>
    <phoneticPr fontId="3"/>
  </si>
  <si>
    <t>ｱｰｸｽﾃｨｯｸｻﾝ2000</t>
    <phoneticPr fontId="3"/>
  </si>
  <si>
    <t>Panasonic</t>
  </si>
  <si>
    <t>Panasonic</t>
    <phoneticPr fontId="3"/>
  </si>
  <si>
    <t>ﾐﾙｸ用冷蔵庫(ﾃｰﾌﾞﾙ型)</t>
    <rPh sb="3" eb="4">
      <t>ヨウ</t>
    </rPh>
    <rPh sb="4" eb="7">
      <t>レイゾウコ</t>
    </rPh>
    <rPh sb="13" eb="14">
      <t>ガタ</t>
    </rPh>
    <phoneticPr fontId="6"/>
  </si>
  <si>
    <t>National</t>
    <phoneticPr fontId="3"/>
  </si>
  <si>
    <t>処置ｶｰﾄ</t>
    <rPh sb="0" eb="2">
      <t>ショチ</t>
    </rPh>
    <phoneticPr fontId="6"/>
  </si>
  <si>
    <t>ｻｶｾ化学工業</t>
    <rPh sb="3" eb="5">
      <t>カガク</t>
    </rPh>
    <rPh sb="5" eb="7">
      <t>コウギョウ</t>
    </rPh>
    <phoneticPr fontId="6"/>
  </si>
  <si>
    <t>ﾌｨﾘｯﾌﾟｽ</t>
    <phoneticPr fontId="3"/>
  </si>
  <si>
    <t>生体情報ﾓﾆﾀ(搬送用ﾍﾞｯﾄﾞｻｲﾄﾞﾓﾆﾀ)</t>
    <rPh sb="0" eb="4">
      <t>セイタイジョウホウ</t>
    </rPh>
    <rPh sb="8" eb="11">
      <t>ハンソウヨウ</t>
    </rPh>
    <phoneticPr fontId="3"/>
  </si>
  <si>
    <t>ﾊﾟﾙｽｵｷｼﾒｰﾀｰ</t>
    <phoneticPr fontId="3"/>
  </si>
  <si>
    <t>ｺｳﾞｨﾃﾞｨｴﾝ</t>
    <phoneticPr fontId="3"/>
  </si>
  <si>
    <t>ｽﾄﾚｯﾁｬｰ</t>
    <phoneticPr fontId="3"/>
  </si>
  <si>
    <t>小児用ｽﾄﾚｯﾁｬｰ</t>
    <rPh sb="0" eb="3">
      <t>ショウニヨウ</t>
    </rPh>
    <phoneticPr fontId="6"/>
  </si>
  <si>
    <t>ﾃﾞｼﾞﾀﾙ身長体重計</t>
    <rPh sb="6" eb="8">
      <t>シンチョウ</t>
    </rPh>
    <rPh sb="8" eb="11">
      <t>タイジュウケイ</t>
    </rPh>
    <phoneticPr fontId="6"/>
  </si>
  <si>
    <t>ｳｫｰﾀｰｻｰﾊﾞｰ</t>
    <phoneticPr fontId="3"/>
  </si>
  <si>
    <t>採血静注ｼﾐｭﾚｰﾀｰ</t>
    <rPh sb="0" eb="2">
      <t>サイケツ</t>
    </rPh>
    <rPh sb="2" eb="4">
      <t>ジョウチュウ</t>
    </rPh>
    <phoneticPr fontId="6"/>
  </si>
  <si>
    <t>訓練用ｼﾐｭﾚｰﾀｰ(人形)</t>
    <rPh sb="0" eb="3">
      <t>クンレンヨウ</t>
    </rPh>
    <rPh sb="11" eb="13">
      <t>ニンギョウ</t>
    </rPh>
    <phoneticPr fontId="6"/>
  </si>
  <si>
    <t>装着型女性導尿ｼﾐｭﾚｰﾀｰⅡ</t>
    <rPh sb="0" eb="2">
      <t>ソウチャク</t>
    </rPh>
    <rPh sb="2" eb="3">
      <t>ガタ</t>
    </rPh>
    <rPh sb="3" eb="5">
      <t>ジョセイ</t>
    </rPh>
    <rPh sb="5" eb="7">
      <t>ドウニョウ</t>
    </rPh>
    <phoneticPr fontId="6"/>
  </si>
  <si>
    <t>坂本ﾓﾃﾞﾙ</t>
    <rPh sb="0" eb="2">
      <t>サカモト</t>
    </rPh>
    <phoneticPr fontId="6"/>
  </si>
  <si>
    <t>ﾚｰﾙﾀﾞﾙ</t>
    <phoneticPr fontId="3"/>
  </si>
  <si>
    <t>ﾐﾙｸ用保冷庫(ｺｰﾙﾄﾞﾃｰﾌﾞﾙ)</t>
    <rPh sb="3" eb="4">
      <t>ヨウ</t>
    </rPh>
    <rPh sb="4" eb="7">
      <t>ホレイコ</t>
    </rPh>
    <phoneticPr fontId="3"/>
  </si>
  <si>
    <t>ﾍﾞﾋﾞｽｹｰﾙ</t>
  </si>
  <si>
    <t>ﾍﾞﾋﾞｽｹｰﾙ</t>
    <phoneticPr fontId="3"/>
  </si>
  <si>
    <t>ﾎｯﾄｷｬﾋﾞ</t>
    <phoneticPr fontId="3"/>
  </si>
  <si>
    <t>ﾀｵﾙﾃﾞｨｽﾍﾟﾝｻｰ</t>
    <phoneticPr fontId="3"/>
  </si>
  <si>
    <t>ﾄｰｲﾂ</t>
  </si>
  <si>
    <t>ﾄｰｲﾂ</t>
    <phoneticPr fontId="3"/>
  </si>
  <si>
    <t>ﾍﾞｯﾄﾊﾟﾝｳｫｯｼｬｰ</t>
    <phoneticPr fontId="3"/>
  </si>
  <si>
    <t>ｸﾘｰﾝﾊﾟｰﾃｨｼｮﾝ</t>
    <phoneticPr fontId="3"/>
  </si>
  <si>
    <t>ｴｱｰﾃｯｸ</t>
    <phoneticPr fontId="3"/>
  </si>
  <si>
    <t>ｳｲﾝｸﾞ</t>
    <phoneticPr fontId="3"/>
  </si>
  <si>
    <t>ﾅﾋﾞｽ</t>
    <phoneticPr fontId="3"/>
  </si>
  <si>
    <t>酸素ﾌﾞﾚﾝﾀﾞｰ</t>
    <rPh sb="0" eb="2">
      <t>サンソ</t>
    </rPh>
    <phoneticPr fontId="6"/>
  </si>
  <si>
    <t>ﾌｨｯｼｬｰ&amp;ﾊﾟｲｹﾙ</t>
    <phoneticPr fontId="3"/>
  </si>
  <si>
    <t>ﾊﾟﾗﾏｳﾝﾄﾍﾞｯﾄﾞ</t>
    <phoneticPr fontId="3"/>
  </si>
  <si>
    <t>診材棚用ｶｰﾄ</t>
    <rPh sb="0" eb="2">
      <t>シンザイ</t>
    </rPh>
    <rPh sb="2" eb="3">
      <t>タナ</t>
    </rPh>
    <rPh sb="3" eb="4">
      <t>ヨウ</t>
    </rPh>
    <phoneticPr fontId="3"/>
  </si>
  <si>
    <t>Panasonic</t>
    <phoneticPr fontId="3"/>
  </si>
  <si>
    <t>SONY</t>
    <phoneticPr fontId="3"/>
  </si>
  <si>
    <t>ｱﾄﾑﾒﾃﾞｨｶﾙ</t>
    <phoneticPr fontId="3"/>
  </si>
  <si>
    <t>ﾀﾆﾀ</t>
    <phoneticPr fontId="3"/>
  </si>
  <si>
    <t>AED(BOX)</t>
    <phoneticPr fontId="3"/>
  </si>
  <si>
    <t>ｸﾘｱﾊﾟｰﾃｰｼｮﾝ</t>
    <phoneticPr fontId="3"/>
  </si>
  <si>
    <t>ｱｲﾅｯｸｽ稲本</t>
    <rPh sb="6" eb="8">
      <t>イナモト</t>
    </rPh>
    <phoneticPr fontId="3"/>
  </si>
  <si>
    <t>日本ｱｻﾋ機工</t>
    <rPh sb="0" eb="2">
      <t>ニホン</t>
    </rPh>
    <rPh sb="5" eb="7">
      <t>キコウ</t>
    </rPh>
    <phoneticPr fontId="3"/>
  </si>
  <si>
    <t>超低温ﾌﾘｰｻﾞｰ</t>
    <rPh sb="0" eb="1">
      <t>チョウ</t>
    </rPh>
    <rPh sb="1" eb="3">
      <t>テイオン</t>
    </rPh>
    <phoneticPr fontId="2"/>
  </si>
  <si>
    <t>MDF-U32V　-80℃</t>
  </si>
  <si>
    <t>MDF-U32V　-80℃</t>
    <phoneticPr fontId="3"/>
  </si>
  <si>
    <t>ﾌﾘｰｻﾞｰ</t>
    <phoneticPr fontId="2"/>
  </si>
  <si>
    <t>劇物保管</t>
    <phoneticPr fontId="3"/>
  </si>
  <si>
    <t>薬品収納庫</t>
    <rPh sb="0" eb="2">
      <t>ヤクヒン</t>
    </rPh>
    <rPh sb="2" eb="4">
      <t>シュウノウ</t>
    </rPh>
    <rPh sb="4" eb="5">
      <t>コ</t>
    </rPh>
    <phoneticPr fontId="2"/>
  </si>
  <si>
    <t>血小板保管用ｱｼﾞﾃｰﾀｰ</t>
    <rPh sb="0" eb="3">
      <t>ケッショウバン</t>
    </rPh>
    <rPh sb="3" eb="6">
      <t>ホカンヨウ</t>
    </rPh>
    <phoneticPr fontId="2"/>
  </si>
  <si>
    <t>ｲﾝｷｭﾍﾞｰﾀｰ</t>
    <phoneticPr fontId="3"/>
  </si>
  <si>
    <t>ﾁｭｰﾌﾞｼｰﾗｰ</t>
    <phoneticPr fontId="3"/>
  </si>
  <si>
    <t>輸血ﾊﾞｯｸ用陰圧型採血器</t>
    <rPh sb="0" eb="2">
      <t>ユケツ</t>
    </rPh>
    <rPh sb="6" eb="7">
      <t>ヨウ</t>
    </rPh>
    <rPh sb="7" eb="9">
      <t>インアツ</t>
    </rPh>
    <rPh sb="9" eb="10">
      <t>ガタ</t>
    </rPh>
    <rPh sb="10" eb="12">
      <t>サイケツ</t>
    </rPh>
    <rPh sb="12" eb="13">
      <t>キ</t>
    </rPh>
    <phoneticPr fontId="2"/>
  </si>
  <si>
    <t>ｶｰﾄﾞﾃｽﾄﾛｰﾗｰ</t>
    <phoneticPr fontId="3"/>
  </si>
  <si>
    <t>ﾌｧｲﾝﾋﾞｭｰﾜｰ</t>
    <phoneticPr fontId="3"/>
  </si>
  <si>
    <t>富士ﾚﾋﾞｵ</t>
    <rPh sb="0" eb="2">
      <t>フジ</t>
    </rPh>
    <phoneticPr fontId="2"/>
  </si>
  <si>
    <t>ﾋﾞﾘﾙﾋﾞﾝﾒｰﾀｰ</t>
    <phoneticPr fontId="3"/>
  </si>
  <si>
    <t>ｴﾙﾏ</t>
    <phoneticPr fontId="3"/>
  </si>
  <si>
    <t>ﾌﾟﾚｰﾄﾐｷｻｰ</t>
    <phoneticPr fontId="3"/>
  </si>
  <si>
    <t>ﾛｰﾀｰ</t>
    <phoneticPr fontId="3"/>
  </si>
  <si>
    <t>ﾊﾞｲｵﾃｯｸ</t>
    <phoneticPr fontId="3"/>
  </si>
  <si>
    <t>ｱｽﾞﾜﾝ</t>
    <phoneticPr fontId="3"/>
  </si>
  <si>
    <t>東ｿｰ</t>
    <rPh sb="0" eb="1">
      <t>ヒガシ</t>
    </rPh>
    <phoneticPr fontId="2"/>
  </si>
  <si>
    <t>ｸﾞﾘｺﾍﾓｸﾞﾛﾋﾞﾝ分析装置</t>
    <rPh sb="12" eb="14">
      <t>ブンセキ</t>
    </rPh>
    <rPh sb="14" eb="16">
      <t>ソウチ</t>
    </rPh>
    <phoneticPr fontId="2"/>
  </si>
  <si>
    <t>血液検査装置(血液ｶﾞｽ分析装置)</t>
    <rPh sb="0" eb="2">
      <t>ケツエキ</t>
    </rPh>
    <rPh sb="2" eb="4">
      <t>ケンサ</t>
    </rPh>
    <rPh sb="4" eb="6">
      <t>ソウチ</t>
    </rPh>
    <rPh sb="7" eb="9">
      <t>ケツエキ</t>
    </rPh>
    <rPh sb="12" eb="14">
      <t>ブンセキ</t>
    </rPh>
    <rPh sb="14" eb="16">
      <t>ソウチ</t>
    </rPh>
    <phoneticPr fontId="2"/>
  </si>
  <si>
    <t>ﾃｸﾉﾒﾃﾞｨｶ</t>
    <phoneticPr fontId="3"/>
  </si>
  <si>
    <t>富士ﾌｨﾙﾑ</t>
    <rPh sb="0" eb="2">
      <t>フジ</t>
    </rPh>
    <phoneticPr fontId="2"/>
  </si>
  <si>
    <t>ｱﾝﾓﾆｱ測定装置</t>
    <rPh sb="5" eb="7">
      <t>ソクテイ</t>
    </rPh>
    <rPh sb="7" eb="9">
      <t>ソウチ</t>
    </rPh>
    <phoneticPr fontId="2"/>
  </si>
  <si>
    <t>ﾄﾞﾗｲｹﾑNX-10N</t>
    <phoneticPr fontId="3"/>
  </si>
  <si>
    <t>MDF-U538D　-20℃</t>
    <phoneticPr fontId="3"/>
  </si>
  <si>
    <t>ﾌﾘｰｻﾞｰ</t>
    <phoneticPr fontId="3"/>
  </si>
  <si>
    <t>床置きｵｰﾄｸﾚｰﾌﾞ(電気式)</t>
    <rPh sb="0" eb="1">
      <t>ユカ</t>
    </rPh>
    <rPh sb="1" eb="2">
      <t>オ</t>
    </rPh>
    <rPh sb="12" eb="14">
      <t>デンキ</t>
    </rPh>
    <rPh sb="14" eb="15">
      <t>シキ</t>
    </rPh>
    <phoneticPr fontId="2"/>
  </si>
  <si>
    <t>ｹﾞﾙ撮影装置</t>
    <rPh sb="3" eb="5">
      <t>サツエイ</t>
    </rPh>
    <rPh sb="5" eb="7">
      <t>ソウチ</t>
    </rPh>
    <phoneticPr fontId="2"/>
  </si>
  <si>
    <t>日本ｼﾞｪﾈﾃｨｸｽ</t>
    <rPh sb="0" eb="2">
      <t>ニホン</t>
    </rPh>
    <phoneticPr fontId="2"/>
  </si>
  <si>
    <t>ｻｰﾏﾙｻｲｸﾗｰ</t>
    <phoneticPr fontId="3"/>
  </si>
  <si>
    <t>電動ﾍﾞｯﾄﾞ</t>
    <rPh sb="0" eb="2">
      <t>デンドウ</t>
    </rPh>
    <phoneticPr fontId="2"/>
  </si>
  <si>
    <t>ｲﾝｷｭﾍﾞｰﾀｰ(冷却機能付)</t>
    <rPh sb="10" eb="12">
      <t>レイキャク</t>
    </rPh>
    <rPh sb="12" eb="14">
      <t>キノウ</t>
    </rPh>
    <rPh sb="14" eb="15">
      <t>ツ</t>
    </rPh>
    <phoneticPr fontId="2"/>
  </si>
  <si>
    <t>抗酸菌培養ｼｽﾃﾑ</t>
    <rPh sb="0" eb="5">
      <t>コウサンキンバイヨウ</t>
    </rPh>
    <phoneticPr fontId="2"/>
  </si>
  <si>
    <t>ｼｰﾒﾝｽ</t>
  </si>
  <si>
    <t>ｼｰﾒﾝｽ</t>
    <phoneticPr fontId="3"/>
  </si>
  <si>
    <t>細菌同定・感受性検査ｼｽﾃﾑ</t>
    <rPh sb="0" eb="2">
      <t>サイキン</t>
    </rPh>
    <rPh sb="2" eb="4">
      <t>ドウテイ</t>
    </rPh>
    <rPh sb="5" eb="8">
      <t>カンジュセイ</t>
    </rPh>
    <rPh sb="8" eb="10">
      <t>ケンサ</t>
    </rPh>
    <phoneticPr fontId="2"/>
  </si>
  <si>
    <t>炭酸ｶﾞｽ･好気培養器</t>
    <rPh sb="0" eb="2">
      <t>タンサン</t>
    </rPh>
    <rPh sb="6" eb="7">
      <t>ス</t>
    </rPh>
    <rPh sb="7" eb="8">
      <t>キ</t>
    </rPh>
    <rPh sb="8" eb="10">
      <t>バイヨウ</t>
    </rPh>
    <rPh sb="10" eb="11">
      <t>キ</t>
    </rPh>
    <phoneticPr fontId="3"/>
  </si>
  <si>
    <t>ｱﾙﾐﾌﾞﾛｯｸ恒温槽</t>
    <phoneticPr fontId="3"/>
  </si>
  <si>
    <t>血液培養ｼｽﾃﾑ</t>
    <rPh sb="0" eb="2">
      <t>ケツエキ</t>
    </rPh>
    <rPh sb="2" eb="4">
      <t>バイヨウ</t>
    </rPh>
    <phoneticPr fontId="2"/>
  </si>
  <si>
    <t>ﾘｱﾙﾀｲﾑ濁度測定装置</t>
    <rPh sb="6" eb="8">
      <t>ダクド</t>
    </rPh>
    <rPh sb="8" eb="10">
      <t>ソクテイ</t>
    </rPh>
    <rPh sb="10" eb="12">
      <t>ソウチ</t>
    </rPh>
    <phoneticPr fontId="2"/>
  </si>
  <si>
    <t>LAMP法用ﾌﾞﾛｯｸﾋｰﾀｰ</t>
    <rPh sb="4" eb="5">
      <t>ホウ</t>
    </rPh>
    <rPh sb="5" eb="6">
      <t>ヨウ</t>
    </rPh>
    <phoneticPr fontId="2"/>
  </si>
  <si>
    <t>OLYMPUS</t>
  </si>
  <si>
    <t>OLYMPUS</t>
    <phoneticPr fontId="3"/>
  </si>
  <si>
    <t>SHARP</t>
    <phoneticPr fontId="3"/>
  </si>
  <si>
    <t>ﾋﾞｵﾒﾘｭｰ</t>
    <phoneticPr fontId="3"/>
  </si>
  <si>
    <t>ｺｸｻﾝ</t>
    <phoneticPr fontId="3"/>
  </si>
  <si>
    <t>Mupid(ﾀｶﾗﾊﾞｲｵ)</t>
    <phoneticPr fontId="3"/>
  </si>
  <si>
    <t>ｼｽﾒｯｸｽ</t>
    <phoneticPr fontId="3"/>
  </si>
  <si>
    <t>積水ﾒﾃﾞｨｶﾙ</t>
    <rPh sb="0" eb="2">
      <t>セキスイ</t>
    </rPh>
    <phoneticPr fontId="2"/>
  </si>
  <si>
    <t>ｱｰｸﾚｲ</t>
    <phoneticPr fontId="3"/>
  </si>
  <si>
    <t>ｵﾙｶﾞﾉ</t>
    <phoneticPr fontId="3"/>
  </si>
  <si>
    <t>日立ﾊｲﾃｸ</t>
    <rPh sb="0" eb="2">
      <t>ヒタチ</t>
    </rPh>
    <phoneticPr fontId="2"/>
  </si>
  <si>
    <t>ｻｰﾓﾆｸｽ</t>
    <phoneticPr fontId="3"/>
  </si>
  <si>
    <t>ｺｸｻﾝ</t>
    <phoneticPr fontId="3"/>
  </si>
  <si>
    <t>ｶﾔｶﾞｷ</t>
    <phoneticPr fontId="3"/>
  </si>
  <si>
    <t>ﾃﾙﾓ</t>
    <phoneticPr fontId="3"/>
  </si>
  <si>
    <t>ｵｰｿ･ｸﾘﾆｶﾙ</t>
    <phoneticPr fontId="3"/>
  </si>
  <si>
    <t>ｵｰｿﾋﾞｼﾞｮﾝ</t>
    <phoneticPr fontId="3"/>
  </si>
  <si>
    <t>ｵｽﾓﾃｨｯｸﾌﾟﾚｽｷｭｱ　OM-6040</t>
    <phoneticPr fontId="3"/>
  </si>
  <si>
    <t>ｶﾛﾘｯｸ検査装置</t>
    <rPh sb="5" eb="7">
      <t>ケンサ</t>
    </rPh>
    <rPh sb="7" eb="9">
      <t>ソウチ</t>
    </rPh>
    <phoneticPr fontId="2"/>
  </si>
  <si>
    <t>眼刺激装置(眼振計)</t>
    <rPh sb="0" eb="1">
      <t>メ</t>
    </rPh>
    <rPh sb="1" eb="3">
      <t>シゲキ</t>
    </rPh>
    <rPh sb="3" eb="5">
      <t>ソウチ</t>
    </rPh>
    <rPh sb="6" eb="7">
      <t>ガン</t>
    </rPh>
    <rPh sb="7" eb="8">
      <t>フ</t>
    </rPh>
    <rPh sb="8" eb="9">
      <t>ケイ</t>
    </rPh>
    <phoneticPr fontId="3"/>
  </si>
  <si>
    <t>ﾘｵﾝ</t>
    <phoneticPr fontId="3"/>
  </si>
  <si>
    <t>ﾎﾟｰﾀﾌﾞﾙ脳波計</t>
    <rPh sb="7" eb="9">
      <t>ノウハ</t>
    </rPh>
    <rPh sb="9" eb="10">
      <t>ケイ</t>
    </rPh>
    <phoneticPr fontId="3"/>
  </si>
  <si>
    <t>病棟ﾍﾞｯﾄﾞ</t>
    <rPh sb="0" eb="2">
      <t>ビョウトウ</t>
    </rPh>
    <phoneticPr fontId="3"/>
  </si>
  <si>
    <t>手動・柵付き</t>
    <phoneticPr fontId="3"/>
  </si>
  <si>
    <t>Vivid S70　心臓</t>
    <phoneticPr fontId="3"/>
  </si>
  <si>
    <t>心臓</t>
    <phoneticPr fontId="3"/>
  </si>
  <si>
    <t>ARIETTA850　腹部</t>
    <rPh sb="11" eb="13">
      <t>フクブ</t>
    </rPh>
    <phoneticPr fontId="3"/>
  </si>
  <si>
    <t>Epicｴﾘｰﾄ　心臓</t>
    <rPh sb="9" eb="11">
      <t>シンゾウ</t>
    </rPh>
    <phoneticPr fontId="3"/>
  </si>
  <si>
    <t>運動負荷心電図測定装置(ﾄﾚｯﾄﾞﾐﾙ含む)</t>
    <rPh sb="0" eb="2">
      <t>ウンドウ</t>
    </rPh>
    <rPh sb="2" eb="4">
      <t>フカ</t>
    </rPh>
    <rPh sb="4" eb="6">
      <t>シンデン</t>
    </rPh>
    <rPh sb="6" eb="7">
      <t>ズ</t>
    </rPh>
    <rPh sb="7" eb="9">
      <t>ソクテイ</t>
    </rPh>
    <rPh sb="9" eb="11">
      <t>ソウチ</t>
    </rPh>
    <rPh sb="19" eb="20">
      <t>フク</t>
    </rPh>
    <phoneticPr fontId="2"/>
  </si>
  <si>
    <t>GEﾍﾙｽｹｱ</t>
    <phoneticPr fontId="3"/>
  </si>
  <si>
    <t>ｽﾃｯﾌﾟ台(木製)</t>
    <rPh sb="5" eb="6">
      <t>ダイ</t>
    </rPh>
    <rPh sb="7" eb="9">
      <t>モクセイ</t>
    </rPh>
    <phoneticPr fontId="2"/>
  </si>
  <si>
    <t>ｷｬｽﾀｰ付き</t>
    <rPh sb="5" eb="6">
      <t>ツ</t>
    </rPh>
    <phoneticPr fontId="3"/>
  </si>
  <si>
    <t>ｼｬｳｶｽﾃﾝ</t>
    <phoneticPr fontId="3"/>
  </si>
  <si>
    <t>ﾗﾝﾀﾞﾙｺｰﾎﾟﾚｰｼｮﾝ</t>
    <phoneticPr fontId="3"/>
  </si>
  <si>
    <t>ﾀｶﾗﾍﾞﾙﾓﾝﾄ</t>
    <phoneticPr fontId="3"/>
  </si>
  <si>
    <t>ﾁｪｽﾄ</t>
    <phoneticPr fontId="3"/>
  </si>
  <si>
    <t>ｴｸﾘﾌﾟｽ80i　医師用</t>
    <rPh sb="10" eb="13">
      <t>イシヨウ</t>
    </rPh>
    <phoneticPr fontId="3"/>
  </si>
  <si>
    <t>BX53　技師用</t>
    <rPh sb="5" eb="8">
      <t>ギシヨウ</t>
    </rPh>
    <phoneticPr fontId="3"/>
  </si>
  <si>
    <t>ｴｸﾘﾌﾟｽ80i　医師用</t>
    <rPh sb="10" eb="13">
      <t>イシヨウ</t>
    </rPh>
    <phoneticPr fontId="3"/>
  </si>
  <si>
    <t>ﾃﾞｨｽｶｯｼｮﾝ用顕微鏡</t>
    <rPh sb="9" eb="10">
      <t>ヨウ</t>
    </rPh>
    <rPh sb="10" eb="13">
      <t>ケンビキョウ</t>
    </rPh>
    <phoneticPr fontId="3"/>
  </si>
  <si>
    <t>ｴｸﾘﾌﾟｽNi-U　3人用</t>
    <rPh sb="12" eb="13">
      <t>ニン</t>
    </rPh>
    <rPh sb="13" eb="14">
      <t>ヨウ</t>
    </rPh>
    <phoneticPr fontId="3"/>
  </si>
  <si>
    <t>ｴｸﾘﾌﾟｽNi　技師用</t>
    <rPh sb="9" eb="12">
      <t>ギシヨウ</t>
    </rPh>
    <phoneticPr fontId="3"/>
  </si>
  <si>
    <t>ﾎｯﾄｽﾀｰﾗｰ</t>
    <phoneticPr fontId="3"/>
  </si>
  <si>
    <t>自動ｶﾞﾗｽ封入機</t>
    <rPh sb="0" eb="2">
      <t>ジドウ</t>
    </rPh>
    <rPh sb="6" eb="8">
      <t>フウニュウ</t>
    </rPh>
    <rPh sb="8" eb="9">
      <t>キ</t>
    </rPh>
    <phoneticPr fontId="2"/>
  </si>
  <si>
    <t>封入用局所排気装置(卓上型)</t>
    <rPh sb="0" eb="2">
      <t>フウニュウ</t>
    </rPh>
    <rPh sb="2" eb="3">
      <t>ヨウ</t>
    </rPh>
    <rPh sb="3" eb="5">
      <t>キョクショ</t>
    </rPh>
    <rPh sb="5" eb="7">
      <t>ハイキ</t>
    </rPh>
    <rPh sb="7" eb="9">
      <t>ソウチ</t>
    </rPh>
    <rPh sb="10" eb="12">
      <t>タクジョウ</t>
    </rPh>
    <rPh sb="12" eb="13">
      <t>ガタ</t>
    </rPh>
    <phoneticPr fontId="2"/>
  </si>
  <si>
    <t>ﾐﾆﾌﾛｰ8型</t>
    <phoneticPr fontId="3"/>
  </si>
  <si>
    <t>排気付き</t>
    <rPh sb="0" eb="3">
      <t>ハイキツ</t>
    </rPh>
    <phoneticPr fontId="3"/>
  </si>
  <si>
    <t>温浴式ﾊﾟﾗﾌｨﾝ器</t>
    <rPh sb="0" eb="2">
      <t>オンヨク</t>
    </rPh>
    <rPh sb="2" eb="3">
      <t>シキ</t>
    </rPh>
    <rPh sb="9" eb="10">
      <t>キ</t>
    </rPh>
    <phoneticPr fontId="2"/>
  </si>
  <si>
    <t>ﾊﾟﾗﾌｨﾝﾋｰﾀｰ</t>
    <phoneticPr fontId="3"/>
  </si>
  <si>
    <t>ｻｸﾗﾌｧｲﾝﾃｯｸ</t>
    <phoneticPr fontId="3"/>
  </si>
  <si>
    <t>危険物</t>
    <rPh sb="0" eb="3">
      <t>キケンブツ</t>
    </rPh>
    <phoneticPr fontId="3"/>
  </si>
  <si>
    <t>薬品</t>
    <rPh sb="0" eb="2">
      <t>ヤクヒン</t>
    </rPh>
    <phoneticPr fontId="3"/>
  </si>
  <si>
    <t>収納保管庫</t>
    <rPh sb="0" eb="2">
      <t>シュウノウ</t>
    </rPh>
    <rPh sb="2" eb="4">
      <t>ホカン</t>
    </rPh>
    <rPh sb="4" eb="5">
      <t>コ</t>
    </rPh>
    <phoneticPr fontId="2"/>
  </si>
  <si>
    <t>臓器保存用真空包装機(卓上)</t>
    <rPh sb="0" eb="2">
      <t>ゾウキ</t>
    </rPh>
    <rPh sb="2" eb="5">
      <t>ホゾンヨウ</t>
    </rPh>
    <rPh sb="5" eb="7">
      <t>シンクウ</t>
    </rPh>
    <rPh sb="7" eb="10">
      <t>ホウソウキ</t>
    </rPh>
    <rPh sb="11" eb="13">
      <t>タクジョウ</t>
    </rPh>
    <phoneticPr fontId="2"/>
  </si>
  <si>
    <t>ｽﾗｲﾄﾞｶﾞﾗｽﾌﾟﾘﾝﾀｰ</t>
    <phoneticPr fontId="3"/>
  </si>
  <si>
    <t>ﾊﾟﾗﾌｨﾝﾌﾞﾛｯｸ包埋装置</t>
    <rPh sb="11" eb="13">
      <t>ホウマイ</t>
    </rPh>
    <rPh sb="13" eb="15">
      <t>ソウチ</t>
    </rPh>
    <phoneticPr fontId="2"/>
  </si>
  <si>
    <t>ﾛｼｭ</t>
    <phoneticPr fontId="3"/>
  </si>
  <si>
    <t>ﾍﾞﾝﾀﾅﾍﾞﾝﾁﾏｰｸｼｽﾃﾑ(自動免疫染色装置)</t>
    <rPh sb="17" eb="19">
      <t>ジドウ</t>
    </rPh>
    <rPh sb="19" eb="21">
      <t>メンエキ</t>
    </rPh>
    <rPh sb="21" eb="23">
      <t>センショク</t>
    </rPh>
    <rPh sb="23" eb="25">
      <t>ソウチ</t>
    </rPh>
    <phoneticPr fontId="3"/>
  </si>
  <si>
    <t>遠隔診断ｼｽﾃﾑ</t>
    <rPh sb="0" eb="2">
      <t>エンカク</t>
    </rPh>
    <rPh sb="2" eb="4">
      <t>シンダン</t>
    </rPh>
    <phoneticPr fontId="3"/>
  </si>
  <si>
    <t>ﾊﾟﾗﾌｨﾝ伸展器</t>
    <rPh sb="6" eb="7">
      <t>シン</t>
    </rPh>
    <rPh sb="7" eb="8">
      <t>テン</t>
    </rPh>
    <rPh sb="8" eb="9">
      <t>キ</t>
    </rPh>
    <phoneticPr fontId="2"/>
  </si>
  <si>
    <t>ﾐｸﾛﾄｰﾑ</t>
    <phoneticPr fontId="3"/>
  </si>
  <si>
    <t>ﾔﾏﾄ</t>
    <phoneticPr fontId="3"/>
  </si>
  <si>
    <t>ﾘﾄﾗﾄｰﾑ　REM-700</t>
    <phoneticPr fontId="3"/>
  </si>
  <si>
    <t>ﾊﾟﾗﾌｨﾝ溶融器</t>
    <rPh sb="6" eb="8">
      <t>ヨウユウ</t>
    </rPh>
    <rPh sb="8" eb="9">
      <t>キ</t>
    </rPh>
    <phoneticPr fontId="2"/>
  </si>
  <si>
    <t>ﾊﾟﾗﾌｨﾝｸﾘｰﾅｰ</t>
    <phoneticPr fontId="3"/>
  </si>
  <si>
    <t>ｻｰﾓﾌｨｯｼｬｰｻｲｴﾝﾃｨﾌｨｯｸ</t>
    <phoneticPr fontId="3"/>
  </si>
  <si>
    <t>ﾎﾛｼﾞｯｸ</t>
    <phoneticPr fontId="3"/>
  </si>
  <si>
    <t>ﾌﾟﾘｽﾞﾏPLUS</t>
    <phoneticPr fontId="3"/>
  </si>
  <si>
    <t>ﾘﾈﾝ</t>
    <phoneticPr fontId="3"/>
  </si>
  <si>
    <t>軽量棚</t>
    <rPh sb="0" eb="2">
      <t>ケイリョウ</t>
    </rPh>
    <rPh sb="2" eb="3">
      <t>ダナ</t>
    </rPh>
    <phoneticPr fontId="6"/>
  </si>
  <si>
    <t>ﾊｲｽﾍﾟｯｸ</t>
    <phoneticPr fontId="3"/>
  </si>
  <si>
    <t>ICUﾍﾞｯﾄﾞ</t>
    <phoneticPr fontId="3"/>
  </si>
  <si>
    <t>備品保管</t>
    <rPh sb="0" eb="2">
      <t>ビヒン</t>
    </rPh>
    <rPh sb="2" eb="4">
      <t>ホカン</t>
    </rPh>
    <phoneticPr fontId="3"/>
  </si>
  <si>
    <t>ｶﾞｽｽﾀｯﾄ270</t>
    <phoneticPr fontId="3"/>
  </si>
  <si>
    <t>ECMO(PCPS)</t>
    <phoneticPr fontId="3"/>
  </si>
  <si>
    <t>血液浄化装置(CHDF)</t>
    <rPh sb="0" eb="2">
      <t>ケツエキ</t>
    </rPh>
    <rPh sb="2" eb="4">
      <t>ジョウカ</t>
    </rPh>
    <rPh sb="4" eb="6">
      <t>ソウチ</t>
    </rPh>
    <phoneticPr fontId="6"/>
  </si>
  <si>
    <t>IABP(大動脈ﾊﾞﾙｰﾝﾊﾟﾝﾋﾟﾝｸﾞ装置)</t>
    <rPh sb="5" eb="8">
      <t>ダイドウミャク</t>
    </rPh>
    <rPh sb="21" eb="23">
      <t>ソウチ</t>
    </rPh>
    <phoneticPr fontId="3"/>
  </si>
  <si>
    <t>ｺﾗｰﾄBP21</t>
    <phoneticPr fontId="3"/>
  </si>
  <si>
    <t>ﾋﾞｼﾞﾚｵ</t>
    <phoneticPr fontId="3"/>
  </si>
  <si>
    <t>ﾋﾞｼﾞﾗﾝｽ</t>
    <phoneticPr fontId="3"/>
  </si>
  <si>
    <t>心拍出量計(血行動態ﾓﾆﾀ)</t>
    <rPh sb="0" eb="2">
      <t>シンパク</t>
    </rPh>
    <rPh sb="2" eb="4">
      <t>シュツリョウ</t>
    </rPh>
    <rPh sb="4" eb="5">
      <t>ケイ</t>
    </rPh>
    <rPh sb="6" eb="8">
      <t>ケッコウ</t>
    </rPh>
    <phoneticPr fontId="6"/>
  </si>
  <si>
    <t>ｴﾄﾞﾜｰｽﾞﾗｲﾌｻｲｴﾝｽ</t>
    <phoneticPr fontId="3"/>
  </si>
  <si>
    <t>診療材料</t>
    <rPh sb="0" eb="4">
      <t>シンリョウザイリョウ</t>
    </rPh>
    <phoneticPr fontId="3"/>
  </si>
  <si>
    <t>器材保管</t>
    <rPh sb="0" eb="2">
      <t>キザイ</t>
    </rPh>
    <rPh sb="2" eb="4">
      <t>ホカン</t>
    </rPh>
    <phoneticPr fontId="3"/>
  </si>
  <si>
    <t>収納棚</t>
    <rPh sb="0" eb="2">
      <t>シュウノウ</t>
    </rPh>
    <rPh sb="2" eb="3">
      <t>タナ</t>
    </rPh>
    <phoneticPr fontId="6"/>
  </si>
  <si>
    <t>直・極・細・普通</t>
    <phoneticPr fontId="3"/>
  </si>
  <si>
    <t>気管支鏡ﾌｧｲﾊﾞｰｽｺｰﾌﾟ</t>
    <phoneticPr fontId="3"/>
  </si>
  <si>
    <t>恒温槽(FFP解凍装置)</t>
    <rPh sb="0" eb="2">
      <t>コウオン</t>
    </rPh>
    <rPh sb="2" eb="3">
      <t>ソウ</t>
    </rPh>
    <rPh sb="7" eb="9">
      <t>カイトウ</t>
    </rPh>
    <rPh sb="9" eb="11">
      <t>ソウチ</t>
    </rPh>
    <phoneticPr fontId="6"/>
  </si>
  <si>
    <t>ﾍﾞｯﾄﾞﾊﾟﾝｳｫｯｼｬｰ</t>
    <phoneticPr fontId="3"/>
  </si>
  <si>
    <t>ﾓﾚｰﾝｺｰﾎﾟﾚｰｼｮﾝ</t>
    <phoneticPr fontId="3"/>
  </si>
  <si>
    <t>材料・処置ｶｰﾄ</t>
    <rPh sb="0" eb="2">
      <t>ザイリョウ</t>
    </rPh>
    <rPh sb="3" eb="5">
      <t>ショチ</t>
    </rPh>
    <phoneticPr fontId="6"/>
  </si>
  <si>
    <t>人工呼吸器(NPPV)</t>
    <rPh sb="0" eb="5">
      <t>ジンコウコキュウキ</t>
    </rPh>
    <phoneticPr fontId="6"/>
  </si>
  <si>
    <t>ｱﾎﾞｯﾄ</t>
    <phoneticPr fontId="3"/>
  </si>
  <si>
    <t>3077(ｼﾝｸﾞﾙ)</t>
    <phoneticPr fontId="3"/>
  </si>
  <si>
    <t>人工呼吸器(ﾈｰｻﾞﾙﾊｲﾌﾛｰ)</t>
    <rPh sb="0" eb="5">
      <t>ジンコウコキュウキ</t>
    </rPh>
    <phoneticPr fontId="6"/>
  </si>
  <si>
    <t>PACE203H(ｵｽﾋﾟｶ･ﾀﾞﾌﾞﾙ)</t>
    <phoneticPr fontId="3"/>
  </si>
  <si>
    <t>ﾊｰﾄｽﾀｰﾄXL</t>
    <phoneticPr fontId="3"/>
  </si>
  <si>
    <t>ﾄﾞﾚｰｹﾞﾙ</t>
    <phoneticPr fontId="3"/>
  </si>
  <si>
    <t>SANYO</t>
    <phoneticPr fontId="3"/>
  </si>
  <si>
    <t>ﾌｸﾀﾞ電子</t>
    <rPh sb="4" eb="6">
      <t>デンシ</t>
    </rPh>
    <phoneticPr fontId="6"/>
  </si>
  <si>
    <t>ｻｰﾎﾞI</t>
    <phoneticPr fontId="3"/>
  </si>
  <si>
    <t>ﾍﾓｸﾛﾝJr</t>
    <phoneticPr fontId="3"/>
  </si>
  <si>
    <t>ｻｰﾓｶﾞｰﾄﾞ</t>
    <phoneticPr fontId="3"/>
  </si>
  <si>
    <t>ﾀｵﾙｳｫｰﾏｰ</t>
    <phoneticPr fontId="3"/>
  </si>
  <si>
    <t>ｼﾞｬｽﾄ</t>
    <phoneticPr fontId="3"/>
  </si>
  <si>
    <t>薬品　壁掛け</t>
    <rPh sb="0" eb="2">
      <t>ヤクヒン</t>
    </rPh>
    <rPh sb="3" eb="5">
      <t>カベカ</t>
    </rPh>
    <phoneticPr fontId="3"/>
  </si>
  <si>
    <t>棚</t>
    <rPh sb="0" eb="1">
      <t>タナ</t>
    </rPh>
    <phoneticPr fontId="6"/>
  </si>
  <si>
    <t>ﾈﾙｺｱ　N-BSJ</t>
    <phoneticPr fontId="3"/>
  </si>
  <si>
    <t>冷凍ｽﾄｯｶｰ</t>
    <rPh sb="0" eb="2">
      <t>レイトウ</t>
    </rPh>
    <phoneticPr fontId="6"/>
  </si>
  <si>
    <t>ｲﾝﾌｧﾝﾄｳｫｰﾏｰi</t>
    <phoneticPr fontId="3"/>
  </si>
  <si>
    <t>無影灯(天吊り)</t>
    <rPh sb="0" eb="3">
      <t>ムエイトウ</t>
    </rPh>
    <rPh sb="4" eb="6">
      <t>テンツ</t>
    </rPh>
    <phoneticPr fontId="6"/>
  </si>
  <si>
    <t>無影灯(移動式)</t>
    <rPh sb="0" eb="1">
      <t>ムエイトウ</t>
    </rPh>
    <rPh sb="4" eb="7">
      <t>イドウシキ</t>
    </rPh>
    <phoneticPr fontId="3"/>
  </si>
  <si>
    <t>ｽｶｲﾙｯｸｽｸﾘｽﾀﾙ</t>
    <phoneticPr fontId="3"/>
  </si>
  <si>
    <t>ｽｶｲﾙｯｸｽSCｽﾀﾝﾄﾞ1005</t>
    <phoneticPr fontId="3"/>
  </si>
  <si>
    <t>日本ｴｱｰﾃｯｸ</t>
    <rPh sb="0" eb="2">
      <t>ニホン</t>
    </rPh>
    <phoneticPr fontId="6"/>
  </si>
  <si>
    <t>ｺｰﾘﾝ</t>
  </si>
  <si>
    <t>ｺｰﾘﾝ</t>
    <phoneticPr fontId="3"/>
  </si>
  <si>
    <t>・ﾌﾟﾛｰﾌﾞ</t>
  </si>
  <si>
    <t>・ﾌﾟﾛｰﾌﾞ</t>
    <phoneticPr fontId="3"/>
  </si>
  <si>
    <t>診療ﾕﾆｯﾄ(ﾗｲﾄ付き)</t>
    <rPh sb="0" eb="2">
      <t>シンリョウ</t>
    </rPh>
    <rPh sb="10" eb="11">
      <t>ツ</t>
    </rPh>
    <phoneticPr fontId="6"/>
  </si>
  <si>
    <t>電気ﾎﾟｯﾄ</t>
    <phoneticPr fontId="3"/>
  </si>
  <si>
    <t>ﾃﾞｼﾞﾀﾙ</t>
    <phoneticPr fontId="3"/>
  </si>
  <si>
    <t>分娩集中監視ｼｽﾃﾑ(海浜分)</t>
    <rPh sb="0" eb="2">
      <t>ブンベン</t>
    </rPh>
    <rPh sb="2" eb="4">
      <t>シュウチュウ</t>
    </rPh>
    <rPh sb="4" eb="6">
      <t>カンシ</t>
    </rPh>
    <rPh sb="11" eb="13">
      <t>カイヒン</t>
    </rPh>
    <rPh sb="13" eb="14">
      <t>ブン</t>
    </rPh>
    <phoneticPr fontId="3"/>
  </si>
  <si>
    <t>分娩集中監視ｼｽﾃﾑ(青葉分)</t>
    <rPh sb="0" eb="2">
      <t>ブンベン</t>
    </rPh>
    <rPh sb="2" eb="4">
      <t>シュウチュウ</t>
    </rPh>
    <rPh sb="4" eb="6">
      <t>カンシ</t>
    </rPh>
    <rPh sb="11" eb="13">
      <t>アオバ</t>
    </rPh>
    <rPh sb="13" eb="14">
      <t>ブン</t>
    </rPh>
    <phoneticPr fontId="3"/>
  </si>
  <si>
    <t>FSVｾﾝﾄﾗﾙﾓﾆﾀ</t>
    <phoneticPr fontId="3"/>
  </si>
  <si>
    <t>ﾊｲｱｰﾙ</t>
    <phoneticPr fontId="3"/>
  </si>
  <si>
    <t>ﾕﾔﾏ</t>
    <phoneticPr fontId="3"/>
  </si>
  <si>
    <t>ｴｲｼﾝ</t>
    <phoneticPr fontId="3"/>
  </si>
  <si>
    <t>ﾒﾃﾞﾗ</t>
    <phoneticPr fontId="3"/>
  </si>
  <si>
    <t>ｼﾝﾌｫﾆｰ</t>
    <phoneticPr fontId="3"/>
  </si>
  <si>
    <t>ﾈｵﾌﾞﾙｰ</t>
    <phoneticPr fontId="3"/>
  </si>
  <si>
    <t>ﾏﾐｰｼﾞｮｲLDR</t>
    <phoneticPr fontId="3"/>
  </si>
  <si>
    <t>ｱﾊﾞﾛﾝFM20/ｱﾊﾞﾛﾝCL</t>
    <phoneticPr fontId="3"/>
  </si>
  <si>
    <t>ｿﾉﾋﾞｽﾀC3000</t>
    <phoneticPr fontId="3"/>
  </si>
  <si>
    <t>ﾊﾐﾝｸﾞX　Metran HFO ventilator</t>
    <phoneticPr fontId="3"/>
  </si>
  <si>
    <t>ｱﾄﾑﾒﾃﾞｨｶﾙ</t>
    <phoneticPr fontId="3"/>
  </si>
  <si>
    <t>診療材料棚用ｶｰﾄ</t>
    <rPh sb="0" eb="2">
      <t>シンリョウ</t>
    </rPh>
    <rPh sb="2" eb="4">
      <t>ザイリョウ</t>
    </rPh>
    <rPh sb="4" eb="5">
      <t>ダナ</t>
    </rPh>
    <rPh sb="5" eb="6">
      <t>ヨウ</t>
    </rPh>
    <phoneticPr fontId="3"/>
  </si>
  <si>
    <t>超音波ﾈﾌﾞﾗｲｻﾞｰ</t>
    <rPh sb="0" eb="3">
      <t>チョウオンパ</t>
    </rPh>
    <phoneticPr fontId="6"/>
  </si>
  <si>
    <t>生体情報ﾓﾆﾀ(ｾﾝﾄﾗﾙﾓﾆﾀ2式)</t>
    <rPh sb="0" eb="4">
      <t>セイタイジョウホウ</t>
    </rPh>
    <rPh sb="17" eb="18">
      <t>シキ</t>
    </rPh>
    <phoneticPr fontId="3"/>
  </si>
  <si>
    <t>耳鼻科用治療椅子</t>
    <rPh sb="0" eb="3">
      <t>ジビカ</t>
    </rPh>
    <rPh sb="3" eb="4">
      <t>ヨウ</t>
    </rPh>
    <rPh sb="4" eb="6">
      <t>チリョウ</t>
    </rPh>
    <rPh sb="6" eb="8">
      <t>イス</t>
    </rPh>
    <phoneticPr fontId="6"/>
  </si>
  <si>
    <t>片袖</t>
    <rPh sb="0" eb="2">
      <t>カタソデ</t>
    </rPh>
    <phoneticPr fontId="3"/>
  </si>
  <si>
    <t>耳鼻科用治療ﾕﾆｯﾄ</t>
    <rPh sb="0" eb="3">
      <t>ジビカ</t>
    </rPh>
    <rPh sb="3" eb="4">
      <t>ヨウ</t>
    </rPh>
    <rPh sb="4" eb="6">
      <t>チリョウ</t>
    </rPh>
    <phoneticPr fontId="6"/>
  </si>
  <si>
    <t>ﾌｧｲﾊﾞｰｽｺｰﾌﾟ</t>
    <phoneticPr fontId="3"/>
  </si>
  <si>
    <t>OLYMPUS</t>
    <phoneticPr fontId="3"/>
  </si>
  <si>
    <t>ｽﾘｯﾄﾗﾝﾌﾟ</t>
    <phoneticPr fontId="3"/>
  </si>
  <si>
    <t>ﾀｶｷﾞｾｲｺｰ</t>
    <phoneticPr fontId="3"/>
  </si>
  <si>
    <t>患者用電動昇降椅子</t>
    <rPh sb="0" eb="2">
      <t>カンジャ</t>
    </rPh>
    <rPh sb="2" eb="3">
      <t>ヨウ</t>
    </rPh>
    <rPh sb="3" eb="5">
      <t>デンドウ</t>
    </rPh>
    <rPh sb="5" eb="7">
      <t>ショウコウ</t>
    </rPh>
    <rPh sb="7" eb="9">
      <t>イス</t>
    </rPh>
    <phoneticPr fontId="2"/>
  </si>
  <si>
    <t>ｶﾒﾗｺﾝﾄﾛｰﾙﾕﾆｯﾄ</t>
    <phoneticPr fontId="3"/>
  </si>
  <si>
    <t>SONY</t>
    <phoneticPr fontId="3"/>
  </si>
  <si>
    <t>ｶﾗｰﾋﾞﾃﾞｵﾌﾟﾘﾝﾀ</t>
    <phoneticPr fontId="3"/>
  </si>
  <si>
    <t>検眼鏡(充電式)</t>
    <rPh sb="0" eb="2">
      <t>ケンガン</t>
    </rPh>
    <rPh sb="2" eb="3">
      <t>カガミ</t>
    </rPh>
    <rPh sb="4" eb="7">
      <t>ジュウデンシキ</t>
    </rPh>
    <phoneticPr fontId="6"/>
  </si>
  <si>
    <t>機械浴装置</t>
    <rPh sb="0" eb="3">
      <t>キカイヨク</t>
    </rPh>
    <rPh sb="3" eb="5">
      <t>ソウチ</t>
    </rPh>
    <phoneticPr fontId="6"/>
  </si>
  <si>
    <t>機械浴装置用ｽﾄﾚｯﾁｬｰ</t>
    <rPh sb="0" eb="3">
      <t>キカイヨク</t>
    </rPh>
    <rPh sb="3" eb="5">
      <t>ソウチ</t>
    </rPh>
    <rPh sb="5" eb="6">
      <t>ヨウ</t>
    </rPh>
    <phoneticPr fontId="6"/>
  </si>
  <si>
    <t>生体情報ﾓﾆﾀ(ﾃﾚﾒｰﾀｰ)</t>
    <rPh sb="0" eb="4">
      <t>セイタイジョウホウ</t>
    </rPh>
    <phoneticPr fontId="3"/>
  </si>
  <si>
    <t>ﾍﾞｯﾄﾞﾊﾟﾝｳｫｯｼｬｰ</t>
    <phoneticPr fontId="3"/>
  </si>
  <si>
    <t>ﾁﾙﾄﾃｰﾌﾞﾙ</t>
    <phoneticPr fontId="3"/>
  </si>
  <si>
    <t>電動</t>
    <rPh sb="0" eb="2">
      <t>デンドウ</t>
    </rPh>
    <phoneticPr fontId="3"/>
  </si>
  <si>
    <t>ﾏｯﾄﾌﾟﾗｯﾄﾎｰﾑ</t>
    <phoneticPr fontId="3"/>
  </si>
  <si>
    <t>背上げ</t>
    <rPh sb="0" eb="2">
      <t>セア</t>
    </rPh>
    <phoneticPr fontId="3"/>
  </si>
  <si>
    <t>ﾀｶﾀﾞﾍﾞｯﾄﾞ</t>
    <phoneticPr fontId="3"/>
  </si>
  <si>
    <t>ｴﾙｺﾞﾀｲｻﾞｰ</t>
    <phoneticPr fontId="3"/>
  </si>
  <si>
    <t>ｴﾚｸﾀｰｼｪﾙﾌ</t>
    <phoneticPr fontId="3"/>
  </si>
  <si>
    <t>ｽﾄﾚｯﾁｬｰ</t>
    <phoneticPr fontId="3"/>
  </si>
  <si>
    <t>ﾀｵﾙﾃﾞｨｽﾍﾟﾝｻｰ</t>
    <phoneticPr fontId="3"/>
  </si>
  <si>
    <t>ﾎｯﾄｷｬﾋﾞ</t>
    <phoneticPr fontId="3"/>
  </si>
  <si>
    <t>ﾅﾋﾞｽ</t>
    <phoneticPr fontId="3"/>
  </si>
  <si>
    <t>SHARP</t>
    <phoneticPr fontId="3"/>
  </si>
  <si>
    <t>Panasonic</t>
    <phoneticPr fontId="3"/>
  </si>
  <si>
    <t>ﾎｼｻﾞｷ</t>
    <phoneticPr fontId="3"/>
  </si>
  <si>
    <t>ｶｰﾙﾂｧｲｽ</t>
    <phoneticPr fontId="3"/>
  </si>
  <si>
    <t>ﾅｲﾂ</t>
    <phoneticPr fontId="3"/>
  </si>
  <si>
    <t>ｲﾝﾎﾞﾃﾞｨｼﾞｬﾊﾟﾝ</t>
    <phoneticPr fontId="3"/>
  </si>
  <si>
    <t>ｶｰﾃﾞｨﾅﾙﾍﾙｽ</t>
    <phoneticPr fontId="3"/>
  </si>
  <si>
    <t>SHARP</t>
    <phoneticPr fontId="3"/>
  </si>
  <si>
    <t>Panasonic</t>
    <phoneticPr fontId="3"/>
  </si>
  <si>
    <t>NE-EH212</t>
    <phoneticPr fontId="3"/>
  </si>
  <si>
    <t>ｱｲｺﾝﾋﾞﾌﾞﾛ(ｽﾁｰﾑｺﾝﾍﾞｸｼｮﾝｵｰﾌﾞﾝ)</t>
    <phoneticPr fontId="3"/>
  </si>
  <si>
    <t>ﾌｼﾞﾏｯｸ
※図面C6</t>
    <rPh sb="8" eb="10">
      <t>ズメン</t>
    </rPh>
    <phoneticPr fontId="3"/>
  </si>
  <si>
    <t>ﾌｼﾞﾏｯｸ
※図面G8</t>
    <rPh sb="8" eb="10">
      <t>ズメン</t>
    </rPh>
    <phoneticPr fontId="3"/>
  </si>
  <si>
    <t>National</t>
    <phoneticPr fontId="3"/>
  </si>
  <si>
    <t>5本</t>
    <rPh sb="1" eb="2">
      <t>ホン</t>
    </rPh>
    <phoneticPr fontId="3"/>
  </si>
  <si>
    <t>収納庫</t>
    <phoneticPr fontId="3"/>
  </si>
  <si>
    <t>診療材料</t>
    <rPh sb="0" eb="4">
      <t>シンリョウザイリョウ</t>
    </rPh>
    <phoneticPr fontId="3"/>
  </si>
  <si>
    <t>備品保管</t>
    <rPh sb="0" eb="4">
      <t>ビヒンホカン</t>
    </rPh>
    <phoneticPr fontId="3"/>
  </si>
  <si>
    <t>ﾃｰﾌﾞﾙ(丸)</t>
    <rPh sb="6" eb="7">
      <t>マル</t>
    </rPh>
    <phoneticPr fontId="3"/>
  </si>
  <si>
    <t>与薬ｹｰｽ保管</t>
    <phoneticPr fontId="3"/>
  </si>
  <si>
    <t>ｳﾛｾﾞﾝﾄ E-2000C</t>
    <phoneticPr fontId="3"/>
  </si>
  <si>
    <t>骨髄針(保管棚)</t>
    <rPh sb="0" eb="2">
      <t>コツズイ</t>
    </rPh>
    <rPh sb="4" eb="7">
      <t>ホカンダナ</t>
    </rPh>
    <phoneticPr fontId="3"/>
  </si>
  <si>
    <t>Arrow EZ-IO 骨髄穿刺ｼｽﾃﾑ</t>
    <phoneticPr fontId="3"/>
  </si>
  <si>
    <t>角度調整付き</t>
    <phoneticPr fontId="3"/>
  </si>
  <si>
    <t>ﾀﾆﾀ</t>
    <phoneticPr fontId="3"/>
  </si>
  <si>
    <t>2本用</t>
    <rPh sb="1" eb="2">
      <t>ホン</t>
    </rPh>
    <rPh sb="2" eb="3">
      <t>ヨウ</t>
    </rPh>
    <phoneticPr fontId="3"/>
  </si>
  <si>
    <t>ﾌｧｲﾊﾞｰ洗浄器</t>
    <rPh sb="6" eb="8">
      <t>センジョウ</t>
    </rPh>
    <rPh sb="8" eb="9">
      <t>キ</t>
    </rPh>
    <phoneticPr fontId="3"/>
  </si>
  <si>
    <t>両袖</t>
    <phoneticPr fontId="3"/>
  </si>
  <si>
    <t>内視鏡ｼｽﾃﾑ</t>
    <rPh sb="0" eb="3">
      <t>ナイシキョウ</t>
    </rPh>
    <phoneticPr fontId="6"/>
  </si>
  <si>
    <t>OLYMPUS</t>
    <phoneticPr fontId="3"/>
  </si>
  <si>
    <t>耳鼻咽喉ﾋﾞﾃﾞｵｽｺｰﾌﾟ</t>
    <rPh sb="0" eb="2">
      <t>ジビ</t>
    </rPh>
    <rPh sb="2" eb="4">
      <t>インコウ</t>
    </rPh>
    <phoneticPr fontId="2"/>
  </si>
  <si>
    <t>鼻咽喉ﾌｧｲﾊﾞｰｽｺｰﾌﾟ</t>
    <rPh sb="0" eb="1">
      <t>ビ</t>
    </rPh>
    <rPh sb="1" eb="3">
      <t>インコウ</t>
    </rPh>
    <phoneticPr fontId="2"/>
  </si>
  <si>
    <t>ﾃﾞｵﾄﾞﾗｲｻﾞｰ</t>
    <phoneticPr fontId="3"/>
  </si>
  <si>
    <t>ﾘｵﾝ</t>
  </si>
  <si>
    <t>ﾘｵﾝ</t>
    <phoneticPr fontId="3"/>
  </si>
  <si>
    <t>ｵｰｼﾞｵﾒｰﾀ</t>
    <phoneticPr fontId="3"/>
  </si>
  <si>
    <t>ｲﾝﾋﾟｰﾀﾞﾝｽｵｰｼﾞｵﾒｰﾀ</t>
    <phoneticPr fontId="3"/>
  </si>
  <si>
    <t>ｵｰｼﾞｵﾒｰﾀ/COR検査機器</t>
    <rPh sb="12" eb="14">
      <t>ケンサ</t>
    </rPh>
    <rPh sb="14" eb="16">
      <t>キキ</t>
    </rPh>
    <phoneticPr fontId="3"/>
  </si>
  <si>
    <t>・液晶ﾓﾆﾀ</t>
    <rPh sb="1" eb="3">
      <t>エキショウ</t>
    </rPh>
    <phoneticPr fontId="3"/>
  </si>
  <si>
    <t>・ﾋﾞﾃﾞｵｼｽﾃﾑ</t>
  </si>
  <si>
    <t>・ﾋﾞﾃﾞｵｼｽﾃﾑ</t>
    <phoneticPr fontId="3"/>
  </si>
  <si>
    <t>・ﾋﾞﾃﾞｵﾌﾟﾘﾝﾀ</t>
  </si>
  <si>
    <t>・ﾋﾞﾃﾞｵﾌﾟﾘﾝﾀ</t>
    <phoneticPr fontId="3"/>
  </si>
  <si>
    <t>・ﾋﾞﾃﾞｵﾚｺｰﾀﾞｰ</t>
    <phoneticPr fontId="3"/>
  </si>
  <si>
    <t>・DICOMｺﾝﾊﾞｰﾀｰ</t>
    <phoneticPr fontId="3"/>
  </si>
  <si>
    <t>片袖</t>
  </si>
  <si>
    <t>・ﾌﾟﾛｾｯｻｰ</t>
    <phoneticPr fontId="3"/>
  </si>
  <si>
    <t>・ﾓﾆﾀ(ﾌﾞﾗｳﾝ管)</t>
    <rPh sb="10" eb="11">
      <t>クダ</t>
    </rPh>
    <phoneticPr fontId="3"/>
  </si>
  <si>
    <t>ｶｰﾙﾂｧｲｽ</t>
  </si>
  <si>
    <t>ｶｰﾙﾂｧｲｽ</t>
    <phoneticPr fontId="3"/>
  </si>
  <si>
    <t>ｱﾆﾏ</t>
    <phoneticPr fontId="3"/>
  </si>
  <si>
    <t>Arietta　ﾌﾟﾛﾛｰｸﾞ</t>
    <phoneticPr fontId="3"/>
  </si>
  <si>
    <t>ﾀｶｷﾞｾｲｺｰ</t>
  </si>
  <si>
    <t>ﾀｶｷﾞｾｲｺｰ</t>
    <phoneticPr fontId="3"/>
  </si>
  <si>
    <t>ﾄｰﾒｰ</t>
    <phoneticPr fontId="3"/>
  </si>
  <si>
    <t>ﾆﾃﾞｯｸ</t>
  </si>
  <si>
    <t>ﾆﾃﾞｯｸ</t>
    <phoneticPr fontId="3"/>
  </si>
  <si>
    <t>ﾆｺﾝ</t>
    <phoneticPr fontId="3"/>
  </si>
  <si>
    <t>ｴﾚｯｸｽ</t>
    <phoneticPr fontId="3"/>
  </si>
  <si>
    <t>ｲﾝﾃｸﾞﾗﾃﾞｭｵRG</t>
    <phoneticPr fontId="3"/>
  </si>
  <si>
    <t>ｺｰﾜ</t>
    <phoneticPr fontId="3"/>
  </si>
  <si>
    <t>ﾊｰｸﾞｽﾄﾚｲﾄ</t>
    <phoneticPr fontId="3"/>
  </si>
  <si>
    <t>JFC(ﾊｰｸﾞｽﾄﾚｲﾄ)</t>
    <phoneticPr fontId="3"/>
  </si>
  <si>
    <t>ｴﾑｲｰﾃｸﾆｶ</t>
    <phoneticPr fontId="3"/>
  </si>
  <si>
    <t>ｼﾗｽHD-OCT</t>
    <phoneticPr fontId="3"/>
  </si>
  <si>
    <t>ｽﾘｯﾄﾗﾝﾌﾟ</t>
  </si>
  <si>
    <t>ｽﾘｯﾄﾗﾝﾌﾟ</t>
    <phoneticPr fontId="3"/>
  </si>
  <si>
    <t>ｼｬｳｶｽﾃﾝ</t>
    <phoneticPr fontId="3"/>
  </si>
  <si>
    <t>家庭用</t>
    <rPh sb="0" eb="3">
      <t>カテイヨウ</t>
    </rPh>
    <phoneticPr fontId="3"/>
  </si>
  <si>
    <t>動的</t>
    <rPh sb="0" eb="2">
      <t>ドウテキ</t>
    </rPh>
    <phoneticPr fontId="3"/>
  </si>
  <si>
    <t>ﾘｸﾗｲﾆﾝｸﾞ</t>
    <phoneticPr fontId="3"/>
  </si>
  <si>
    <t>患者用治療椅子</t>
    <rPh sb="0" eb="2">
      <t>カンジャ</t>
    </rPh>
    <rPh sb="2" eb="3">
      <t>ヨウ</t>
    </rPh>
    <rPh sb="3" eb="5">
      <t>チリョウ</t>
    </rPh>
    <rPh sb="5" eb="7">
      <t>イス</t>
    </rPh>
    <phoneticPr fontId="2"/>
  </si>
  <si>
    <t>眼科用OCT(眼撮影装置)</t>
    <rPh sb="0" eb="2">
      <t>ガンカ</t>
    </rPh>
    <rPh sb="2" eb="3">
      <t>ヨウ</t>
    </rPh>
    <rPh sb="7" eb="8">
      <t>ガン</t>
    </rPh>
    <rPh sb="8" eb="10">
      <t>サツエイ</t>
    </rPh>
    <rPh sb="10" eb="12">
      <t>ソウチ</t>
    </rPh>
    <phoneticPr fontId="2"/>
  </si>
  <si>
    <t>散瞳・無散瞳眼底ｶﾒﾗ</t>
    <rPh sb="0" eb="1">
      <t>チ</t>
    </rPh>
    <rPh sb="1" eb="2">
      <t>ヒトミ</t>
    </rPh>
    <rPh sb="3" eb="4">
      <t>ム</t>
    </rPh>
    <rPh sb="4" eb="5">
      <t>チ</t>
    </rPh>
    <rPh sb="5" eb="6">
      <t>ヒトミ</t>
    </rPh>
    <rPh sb="6" eb="8">
      <t>ガンテイ</t>
    </rPh>
    <phoneticPr fontId="2"/>
  </si>
  <si>
    <t>ﾏﾙﾁｶﾗｰﾚｰｻﾞｰ光凝固装置</t>
    <rPh sb="11" eb="12">
      <t>コウ</t>
    </rPh>
    <rPh sb="12" eb="14">
      <t>ギョウコ</t>
    </rPh>
    <rPh sb="14" eb="16">
      <t>ソウチ</t>
    </rPh>
    <phoneticPr fontId="2"/>
  </si>
  <si>
    <t>ﾚﾝｽﾞﾒｰﾀｰ</t>
  </si>
  <si>
    <t>ﾚﾝｽﾞﾒｰﾀｰ</t>
    <phoneticPr fontId="3"/>
  </si>
  <si>
    <t>ﾔｸﾞﾚｰｻﾞｰ装置</t>
    <rPh sb="8" eb="10">
      <t>ソウチ</t>
    </rPh>
    <phoneticPr fontId="2"/>
  </si>
  <si>
    <t>ｼﾉﾌﾟﾄﾌｫｱ</t>
    <phoneticPr fontId="3"/>
  </si>
  <si>
    <t>視力検査装置(液晶視力表)</t>
    <rPh sb="0" eb="2">
      <t>シリョク</t>
    </rPh>
    <rPh sb="2" eb="4">
      <t>ケンサ</t>
    </rPh>
    <rPh sb="4" eb="6">
      <t>ソウチ</t>
    </rPh>
    <rPh sb="7" eb="9">
      <t>エキショウ</t>
    </rPh>
    <rPh sb="9" eb="11">
      <t>シリョク</t>
    </rPh>
    <rPh sb="11" eb="12">
      <t>ヒョウ</t>
    </rPh>
    <phoneticPr fontId="2"/>
  </si>
  <si>
    <t>ﾚﾝｽﾞｾｯﾄ(ｽﾀﾝﾄﾞﾀｲﾌﾟ)</t>
    <phoneticPr fontId="3"/>
  </si>
  <si>
    <t>眼科ﾜｰｸｽﾃｰｼｮﾝ</t>
    <rPh sb="0" eb="2">
      <t>ガンカ</t>
    </rPh>
    <phoneticPr fontId="2"/>
  </si>
  <si>
    <t>ｽﾍﾟｷｭﾗｰﾏｲｸﾛｽｺｰﾌﾟ</t>
    <phoneticPr fontId="3"/>
  </si>
  <si>
    <t>ｵｰﾄﾚﾌｹﾗﾄﾄﾉﾒｰﾀｰ</t>
    <phoneticPr fontId="3"/>
  </si>
  <si>
    <t>ｺﾞｰﾙﾄﾞﾏﾝ視野計</t>
    <rPh sb="8" eb="10">
      <t>シヤ</t>
    </rPh>
    <rPh sb="10" eb="11">
      <t>ケイ</t>
    </rPh>
    <phoneticPr fontId="2"/>
  </si>
  <si>
    <t>ﾊﾝﾌﾘｰ視野計</t>
    <rPh sb="5" eb="7">
      <t>シヤ</t>
    </rPh>
    <rPh sb="7" eb="8">
      <t>ケイ</t>
    </rPh>
    <phoneticPr fontId="2"/>
  </si>
  <si>
    <t>ﾍｽﾁｬｰﾄ</t>
    <phoneticPr fontId="3"/>
  </si>
  <si>
    <t>ﾊﾝﾃﾞｨ眼圧計</t>
    <rPh sb="5" eb="7">
      <t>ガンアツ</t>
    </rPh>
    <rPh sb="7" eb="8">
      <t>ケイ</t>
    </rPh>
    <phoneticPr fontId="2"/>
  </si>
  <si>
    <t>ﾊﾝﾃﾞｨｽﾘｯﾄﾗﾝﾌﾟ</t>
    <phoneticPr fontId="3"/>
  </si>
  <si>
    <t>National</t>
    <phoneticPr fontId="3"/>
  </si>
  <si>
    <t>X線撮影機器(頭部専用撮影台)</t>
    <rPh sb="1" eb="2">
      <t>セン</t>
    </rPh>
    <rPh sb="2" eb="4">
      <t>サツエイ</t>
    </rPh>
    <rPh sb="4" eb="6">
      <t>キキ</t>
    </rPh>
    <rPh sb="7" eb="9">
      <t>トウブ</t>
    </rPh>
    <rPh sb="9" eb="11">
      <t>センヨウ</t>
    </rPh>
    <rPh sb="11" eb="13">
      <t>サツエイ</t>
    </rPh>
    <rPh sb="13" eb="14">
      <t>ダイ</t>
    </rPh>
    <phoneticPr fontId="6"/>
  </si>
  <si>
    <t>ﾊﾟﾉﾗﾏ撮影装置</t>
    <rPh sb="5" eb="7">
      <t>サツエイ</t>
    </rPh>
    <rPh sb="7" eb="9">
      <t>ソウチ</t>
    </rPh>
    <phoneticPr fontId="6"/>
  </si>
  <si>
    <t>・ｲﾝｼﾞｪｸﾀｰ(天吊)</t>
    <rPh sb="10" eb="12">
      <t>テンツ</t>
    </rPh>
    <phoneticPr fontId="6"/>
  </si>
  <si>
    <t>ﾃﾞｭｱﾙｼｮｯﾄ GX7</t>
    <phoneticPr fontId="3"/>
  </si>
  <si>
    <t>炭酸ｶﾞｽ送気装置</t>
    <rPh sb="0" eb="2">
      <t>タンサン</t>
    </rPh>
    <rPh sb="5" eb="7">
      <t>ソウキ</t>
    </rPh>
    <rPh sb="7" eb="9">
      <t>ソウチ</t>
    </rPh>
    <phoneticPr fontId="6"/>
  </si>
  <si>
    <t>・心電図ﾓﾆﾀ</t>
    <rPh sb="1" eb="4">
      <t>シンデンズ</t>
    </rPh>
    <phoneticPr fontId="6"/>
  </si>
  <si>
    <t>ｲﾝｷｭﾍﾞｰﾀｰ</t>
    <phoneticPr fontId="3"/>
  </si>
  <si>
    <t>・位置決め用ﾚｰｻﾞｰﾎﾟｲﾝﾀｰ</t>
    <rPh sb="1" eb="3">
      <t>イチ</t>
    </rPh>
    <rPh sb="3" eb="4">
      <t>ギ</t>
    </rPh>
    <rPh sb="5" eb="6">
      <t>ヨウ</t>
    </rPh>
    <phoneticPr fontId="6"/>
  </si>
  <si>
    <t>ｲﾝｼﾞｪｸﾀｰ</t>
    <phoneticPr fontId="6"/>
  </si>
  <si>
    <t>専用加温器(ｳｫｰﾀｰﾊﾞｽ)</t>
    <rPh sb="0" eb="2">
      <t>センヨウ</t>
    </rPh>
    <rPh sb="2" eb="4">
      <t>カオン</t>
    </rPh>
    <rPh sb="4" eb="5">
      <t>キ</t>
    </rPh>
    <phoneticPr fontId="6"/>
  </si>
  <si>
    <t>MRI(3T)</t>
    <phoneticPr fontId="3"/>
  </si>
  <si>
    <t>MRI室用ﾊﾟﾙｽｵｷｼﾒｰﾀｰ</t>
    <rPh sb="3" eb="5">
      <t>シツヨウ</t>
    </rPh>
    <phoneticPr fontId="6"/>
  </si>
  <si>
    <t>MRI室用ｲﾝﾌｭｰｼﾞｮﾝﾎﾟﾝﾌﾟ</t>
    <rPh sb="3" eb="5">
      <t>シツヨウ</t>
    </rPh>
    <phoneticPr fontId="6"/>
  </si>
  <si>
    <t>MRI室用ｽﾃﾝﾚｽｶｰﾄ</t>
    <rPh sb="3" eb="5">
      <t>シツヨウ</t>
    </rPh>
    <phoneticPr fontId="6"/>
  </si>
  <si>
    <t>MRI室用ｲﾙﾘｶﾞｰﾄﾞﾙ台</t>
    <rPh sb="3" eb="5">
      <t>シツヨウ</t>
    </rPh>
    <rPh sb="14" eb="15">
      <t>ダイ</t>
    </rPh>
    <phoneticPr fontId="6"/>
  </si>
  <si>
    <t>MRI室用車椅子</t>
    <rPh sb="3" eb="5">
      <t>シツヨウ</t>
    </rPh>
    <rPh sb="5" eb="6">
      <t>クルマ</t>
    </rPh>
    <rPh sb="6" eb="8">
      <t>イス</t>
    </rPh>
    <phoneticPr fontId="6"/>
  </si>
  <si>
    <t>ﾊﾝﾃﾞｨ型金属探知機</t>
    <rPh sb="5" eb="6">
      <t>ガタ</t>
    </rPh>
    <rPh sb="6" eb="8">
      <t>キンゾク</t>
    </rPh>
    <rPh sb="8" eb="11">
      <t>タンチキ</t>
    </rPh>
    <phoneticPr fontId="6"/>
  </si>
  <si>
    <t>X線透視撮影装置(X-TV:Cｱｰﾑ)</t>
    <rPh sb="1" eb="2">
      <t>セン</t>
    </rPh>
    <rPh sb="2" eb="4">
      <t>トウシ</t>
    </rPh>
    <rPh sb="4" eb="8">
      <t>サツエイソウチ</t>
    </rPh>
    <phoneticPr fontId="3"/>
  </si>
  <si>
    <t>X線血管造影撮影装置(心ｶﾃ)</t>
    <rPh sb="1" eb="2">
      <t>セン</t>
    </rPh>
    <rPh sb="2" eb="4">
      <t>ケッカン</t>
    </rPh>
    <rPh sb="4" eb="6">
      <t>ゾウエイ</t>
    </rPh>
    <rPh sb="6" eb="8">
      <t>サツエイ</t>
    </rPh>
    <rPh sb="8" eb="10">
      <t>ソウチ</t>
    </rPh>
    <rPh sb="11" eb="12">
      <t>ココロ</t>
    </rPh>
    <phoneticPr fontId="6"/>
  </si>
  <si>
    <t>X線透視撮影装置(X-TV)</t>
    <rPh sb="1" eb="2">
      <t>セン</t>
    </rPh>
    <rPh sb="2" eb="4">
      <t>トウシ</t>
    </rPh>
    <rPh sb="4" eb="8">
      <t>サツエイソウチ</t>
    </rPh>
    <phoneticPr fontId="3"/>
  </si>
  <si>
    <t>天吊ﾓﾆﾀ(新規)を含めた移設</t>
    <phoneticPr fontId="3"/>
  </si>
  <si>
    <t>・Cｱｰﾑ</t>
    <phoneticPr fontId="3"/>
  </si>
  <si>
    <t>・ﾓﾆﾀ(10面)</t>
    <rPh sb="7" eb="8">
      <t>メン</t>
    </rPh>
    <phoneticPr fontId="3"/>
  </si>
  <si>
    <t>ECMO(PCPS)</t>
    <phoneticPr fontId="3"/>
  </si>
  <si>
    <t>ﾃﾙﾓ</t>
  </si>
  <si>
    <t>ﾃﾙﾓ</t>
    <phoneticPr fontId="3"/>
  </si>
  <si>
    <t>材料ｶｰﾄ</t>
    <rPh sb="0" eb="2">
      <t>ザイリョウ</t>
    </rPh>
    <phoneticPr fontId="6"/>
  </si>
  <si>
    <t>ｱﾄﾑﾒﾃﾞｨｶﾙ</t>
    <phoneticPr fontId="3"/>
  </si>
  <si>
    <t>GEﾍﾙｽｹｱ</t>
    <phoneticPr fontId="3"/>
  </si>
  <si>
    <t>ﾌｨﾘｯﾌﾟｽ</t>
    <phoneticPr fontId="3"/>
  </si>
  <si>
    <t>富士ﾌｨﾙﾑ</t>
    <rPh sb="0" eb="2">
      <t>フジ</t>
    </rPh>
    <phoneticPr fontId="6"/>
  </si>
  <si>
    <t>日立ﾒﾃﾞｨｺ</t>
    <rPh sb="0" eb="2">
      <t>ヒタチ</t>
    </rPh>
    <phoneticPr fontId="6"/>
  </si>
  <si>
    <t>ﾄﾞﾗｲｲﾒｰｼﾞｬｰ</t>
    <phoneticPr fontId="3"/>
  </si>
  <si>
    <t>CRｶｾｯﾃ読取装置</t>
    <rPh sb="6" eb="8">
      <t>ヨミトリ</t>
    </rPh>
    <rPh sb="8" eb="10">
      <t>ソウチ</t>
    </rPh>
    <phoneticPr fontId="6"/>
  </si>
  <si>
    <t>口腔内蛍光ｽｸﾘｰﾝｽｷｬﾅｰ</t>
    <rPh sb="0" eb="2">
      <t>コウクウ</t>
    </rPh>
    <rPh sb="2" eb="3">
      <t>ナイ</t>
    </rPh>
    <rPh sb="3" eb="5">
      <t>ケイコウ</t>
    </rPh>
    <phoneticPr fontId="3"/>
  </si>
  <si>
    <t>ﾎﾟｰﾀﾌﾞﾙX線撮影装置</t>
    <rPh sb="8" eb="9">
      <t>セン</t>
    </rPh>
    <rPh sb="9" eb="11">
      <t>サツエイ</t>
    </rPh>
    <rPh sb="11" eb="13">
      <t>ソウチ</t>
    </rPh>
    <phoneticPr fontId="6"/>
  </si>
  <si>
    <t>臨床用ﾎﾟﾘｸﾞﾗﾌ</t>
    <rPh sb="0" eb="3">
      <t>リンショウヨウ</t>
    </rPh>
    <phoneticPr fontId="6"/>
  </si>
  <si>
    <t>ｶﾃｰﾃﾙ・診療材料棚</t>
    <rPh sb="6" eb="8">
      <t>シンリョウ</t>
    </rPh>
    <rPh sb="8" eb="10">
      <t>ザイリョウ</t>
    </rPh>
    <rPh sb="10" eb="11">
      <t>タナ</t>
    </rPh>
    <phoneticPr fontId="6"/>
  </si>
  <si>
    <t>Venue PHU　血管用</t>
    <rPh sb="10" eb="13">
      <t>ケッカンヨウ</t>
    </rPh>
    <phoneticPr fontId="3"/>
  </si>
  <si>
    <t>心臓用</t>
    <rPh sb="0" eb="3">
      <t>シンゾウヨウ</t>
    </rPh>
    <phoneticPr fontId="3"/>
  </si>
  <si>
    <t>頭腹部用</t>
    <rPh sb="0" eb="1">
      <t>アタマ</t>
    </rPh>
    <rPh sb="1" eb="3">
      <t>フクブ</t>
    </rPh>
    <rPh sb="3" eb="4">
      <t>ヨウ</t>
    </rPh>
    <phoneticPr fontId="3"/>
  </si>
  <si>
    <t>X線血管造影撮影装置</t>
    <rPh sb="1" eb="2">
      <t>セン</t>
    </rPh>
    <rPh sb="2" eb="4">
      <t>ケッカン</t>
    </rPh>
    <rPh sb="4" eb="6">
      <t>ゾウエイ</t>
    </rPh>
    <rPh sb="6" eb="8">
      <t>サツエイ</t>
    </rPh>
    <rPh sb="8" eb="10">
      <t>ソウチ</t>
    </rPh>
    <phoneticPr fontId="6"/>
  </si>
  <si>
    <t>材料備品ﾜｺﾞﾝ</t>
    <rPh sb="0" eb="2">
      <t>ザイリョウ</t>
    </rPh>
    <rPh sb="2" eb="4">
      <t>ビヒン</t>
    </rPh>
    <phoneticPr fontId="6"/>
  </si>
  <si>
    <t>Vscan　ﾊﾝﾃﾞｨ型</t>
    <rPh sb="11" eb="12">
      <t>ガタ</t>
    </rPh>
    <phoneticPr fontId="3"/>
  </si>
  <si>
    <t>ﾒﾄﾞﾗｯﾄﾞ</t>
  </si>
  <si>
    <t>ﾒﾄﾞﾗｯﾄﾞ</t>
    <phoneticPr fontId="3"/>
  </si>
  <si>
    <t>ｹﾞﾃｨﾝｹﾞ</t>
    <phoneticPr fontId="3"/>
  </si>
  <si>
    <t>血管内圧測定ｼｽﾃﾑ(FFR・RFR)</t>
    <rPh sb="0" eb="2">
      <t>ケッカン</t>
    </rPh>
    <rPh sb="2" eb="3">
      <t>ナイ</t>
    </rPh>
    <rPh sb="3" eb="4">
      <t>アツ</t>
    </rPh>
    <rPh sb="4" eb="6">
      <t>ソクテイ</t>
    </rPh>
    <phoneticPr fontId="6"/>
  </si>
  <si>
    <t>IVUS(血管内ｲﾒｰｼﾞﾝｸﾞ)</t>
    <phoneticPr fontId="3"/>
  </si>
  <si>
    <t>ｾﾝﾄｼﾞｭｰﾄﾞﾒﾃﾞｨｶﾙ</t>
    <phoneticPr fontId="3"/>
  </si>
  <si>
    <t>ﾎﾞｽﾄﾝｻｲｴﾝﾃｨﾌｨｯｸ</t>
    <phoneticPr fontId="3"/>
  </si>
  <si>
    <t>・体外循環用血液学的ﾊﾟﾗﾒｰﾀﾓﾆﾀ</t>
    <phoneticPr fontId="3"/>
  </si>
  <si>
    <t>竹中ｴﾝｼﾞﾆｱﾘﾝｸﾞ</t>
    <rPh sb="0" eb="2">
      <t>タケナカ</t>
    </rPh>
    <phoneticPr fontId="6"/>
  </si>
  <si>
    <t>ﾏｼﾓ</t>
    <phoneticPr fontId="3"/>
  </si>
  <si>
    <t>ｽﾀｰﾌﾟﾛﾀﾞｸﾄ</t>
    <phoneticPr fontId="3"/>
  </si>
  <si>
    <t>ｼｰﾒﾝｽ</t>
    <phoneticPr fontId="3"/>
  </si>
  <si>
    <t>IVYﾊﾞｲｵﾒﾃﾞｨｶﾙ</t>
    <phoneticPr fontId="3"/>
  </si>
  <si>
    <t>一般撮影装置(X線管球保持装置)</t>
    <rPh sb="0" eb="2">
      <t>イッパン</t>
    </rPh>
    <rPh sb="2" eb="4">
      <t>サツエイ</t>
    </rPh>
    <rPh sb="4" eb="6">
      <t>ソウチ</t>
    </rPh>
    <rPh sb="8" eb="9">
      <t>セン</t>
    </rPh>
    <rPh sb="9" eb="11">
      <t>カンキュウ</t>
    </rPh>
    <rPh sb="11" eb="13">
      <t>ホジ</t>
    </rPh>
    <rPh sb="13" eb="15">
      <t>ソウチ</t>
    </rPh>
    <phoneticPr fontId="6"/>
  </si>
  <si>
    <t>Panasonic</t>
    <phoneticPr fontId="3"/>
  </si>
  <si>
    <t>SHARP</t>
    <phoneticPr fontId="3"/>
  </si>
  <si>
    <t>SANYO</t>
    <phoneticPr fontId="3"/>
  </si>
  <si>
    <t>ﾒﾃﾞｨｺﾝ</t>
    <phoneticPr fontId="3"/>
  </si>
  <si>
    <t>ｴﾇﾓ</t>
    <phoneticPr fontId="3"/>
  </si>
  <si>
    <t>日立ﾒﾃﾞｨｺ</t>
    <rPh sb="0" eb="2">
      <t>ヒタチ</t>
    </rPh>
    <phoneticPr fontId="3"/>
  </si>
  <si>
    <t>ﾌｼﾞﾃﾞﾉﾛ</t>
    <phoneticPr fontId="3"/>
  </si>
  <si>
    <t>日興ﾌｧｲﾝｽﾞ</t>
    <rPh sb="0" eb="2">
      <t>ニッコウ</t>
    </rPh>
    <phoneticPr fontId="6"/>
  </si>
  <si>
    <t>ﾚﾃﾞｨﾎﾞｯｸｽ</t>
    <phoneticPr fontId="3"/>
  </si>
  <si>
    <t>ｻｲﾄﾗｲﾄ5</t>
    <phoneticPr fontId="3"/>
  </si>
  <si>
    <t>ﾍﾓｸﾛﾝ401</t>
    <phoneticPr fontId="3"/>
  </si>
  <si>
    <t>全身照射用ﾍﾞｯﾄﾞ</t>
    <rPh sb="0" eb="2">
      <t>ゼンシン</t>
    </rPh>
    <rPh sb="2" eb="4">
      <t>ショウシャ</t>
    </rPh>
    <rPh sb="4" eb="5">
      <t>ヨウ</t>
    </rPh>
    <phoneticPr fontId="6"/>
  </si>
  <si>
    <t>3次元走査式水ﾌｧﾝﾄﾑ</t>
    <rPh sb="1" eb="3">
      <t>ジゲン</t>
    </rPh>
    <rPh sb="3" eb="5">
      <t>ソウサ</t>
    </rPh>
    <rPh sb="5" eb="6">
      <t>シキ</t>
    </rPh>
    <rPh sb="6" eb="7">
      <t>ミズ</t>
    </rPh>
    <phoneticPr fontId="6"/>
  </si>
  <si>
    <t>治療計画支援ｼｽﾃﾑ</t>
    <rPh sb="0" eb="2">
      <t>チリョウ</t>
    </rPh>
    <rPh sb="2" eb="4">
      <t>ケイカク</t>
    </rPh>
    <rPh sb="4" eb="6">
      <t>シエン</t>
    </rPh>
    <phoneticPr fontId="6"/>
  </si>
  <si>
    <t>治療計画検証ｼｽﾃﾑ</t>
    <rPh sb="0" eb="2">
      <t>チリョウ</t>
    </rPh>
    <rPh sb="2" eb="4">
      <t>ケイカク</t>
    </rPh>
    <rPh sb="4" eb="6">
      <t>ケンショウ</t>
    </rPh>
    <phoneticPr fontId="6"/>
  </si>
  <si>
    <t>卓上型防護ｶﾞﾗｽ</t>
    <rPh sb="0" eb="3">
      <t>タクジョウガタ</t>
    </rPh>
    <rPh sb="3" eb="5">
      <t>ボウゴ</t>
    </rPh>
    <phoneticPr fontId="6"/>
  </si>
  <si>
    <t>ｽﾀﾝﾄﾞ式処置灯</t>
    <rPh sb="5" eb="6">
      <t>シキ</t>
    </rPh>
    <rPh sb="6" eb="8">
      <t>ショチ</t>
    </rPh>
    <rPh sb="8" eb="9">
      <t>トウ</t>
    </rPh>
    <phoneticPr fontId="3"/>
  </si>
  <si>
    <t>電離箱式</t>
    <phoneticPr fontId="3"/>
  </si>
  <si>
    <t>GM管式</t>
    <phoneticPr fontId="3"/>
  </si>
  <si>
    <t>ｻｰﾍﾞｲﾒｰﾀ</t>
    <phoneticPr fontId="6"/>
  </si>
  <si>
    <t>ｼﾝﾁﾚｰｼｮﾝｻｰﾍﾞｲﾒｰﾀ</t>
    <phoneticPr fontId="3"/>
  </si>
  <si>
    <t>処置ﾜｺﾞﾝ</t>
    <rPh sb="0" eb="2">
      <t>ショチ</t>
    </rPh>
    <phoneticPr fontId="3"/>
  </si>
  <si>
    <t>核医学用仰臥位ｴﾙｺﾞﾒｰﾀｰ</t>
    <rPh sb="0" eb="3">
      <t>カクイガク</t>
    </rPh>
    <rPh sb="3" eb="4">
      <t>ヨウ</t>
    </rPh>
    <phoneticPr fontId="6"/>
  </si>
  <si>
    <t>RIﾌｰﾄﾞ(RI用安全ｷｬﾋﾞﾈｯﾄ)</t>
    <rPh sb="9" eb="10">
      <t>ヨウ</t>
    </rPh>
    <rPh sb="10" eb="12">
      <t>アンゼン</t>
    </rPh>
    <phoneticPr fontId="6"/>
  </si>
  <si>
    <t>ｷｭﾘｰﾒｰﾀ(放射能測定装置)</t>
    <rPh sb="8" eb="11">
      <t>ホウシャノウ</t>
    </rPh>
    <rPh sb="11" eb="13">
      <t>ソクテイ</t>
    </rPh>
    <rPh sb="13" eb="15">
      <t>ソウチ</t>
    </rPh>
    <phoneticPr fontId="6"/>
  </si>
  <si>
    <t>ﾎｯﾄﾗﾍﾞﾗｰ</t>
    <phoneticPr fontId="3"/>
  </si>
  <si>
    <t>RI管理ｼｽﾃﾑ(中央制御他)</t>
    <rPh sb="2" eb="4">
      <t>カンリ</t>
    </rPh>
    <rPh sb="9" eb="13">
      <t>チュウオウセイギョ</t>
    </rPh>
    <rPh sb="13" eb="14">
      <t>ホカ</t>
    </rPh>
    <phoneticPr fontId="3"/>
  </si>
  <si>
    <t>※建築工事</t>
    <phoneticPr fontId="3"/>
  </si>
  <si>
    <t>ﾊﾝﾄﾞﾌｯﾄｸﾛｽﾞﾓﾆﾀ</t>
    <phoneticPr fontId="3"/>
  </si>
  <si>
    <t>QA</t>
    <phoneticPr fontId="3"/>
  </si>
  <si>
    <t>多列検出器型線量検証ｼｽﾃﾑ</t>
    <rPh sb="0" eb="1">
      <t>タ</t>
    </rPh>
    <rPh sb="1" eb="2">
      <t>レツ</t>
    </rPh>
    <rPh sb="2" eb="5">
      <t>ケンシュツキ</t>
    </rPh>
    <rPh sb="5" eb="6">
      <t>ガタ</t>
    </rPh>
    <rPh sb="6" eb="8">
      <t>センリョウ</t>
    </rPh>
    <rPh sb="8" eb="10">
      <t>ケンショウ</t>
    </rPh>
    <phoneticPr fontId="6"/>
  </si>
  <si>
    <t>安西ﾒﾃﾞｨｶﾙ</t>
    <rPh sb="0" eb="2">
      <t>アンザイ</t>
    </rPh>
    <phoneticPr fontId="3"/>
  </si>
  <si>
    <t>ｷｾﾉﾝｶﾞｽｺﾝﾄﾛｰﾙｼｽﾃﾑ</t>
    <phoneticPr fontId="3"/>
  </si>
  <si>
    <t>ｻｰﾊﾞｰ</t>
    <phoneticPr fontId="3"/>
  </si>
  <si>
    <t>操作端末</t>
    <rPh sb="0" eb="2">
      <t>ソウサ</t>
    </rPh>
    <rPh sb="2" eb="4">
      <t>タンマツ</t>
    </rPh>
    <phoneticPr fontId="3"/>
  </si>
  <si>
    <t>放射線治療ﾃﾞｰﾀﾏﾈｼﾞﾒﾝﾄｼｽﾃﾑ</t>
    <rPh sb="0" eb="3">
      <t>ホウシャセン</t>
    </rPh>
    <rPh sb="3" eb="5">
      <t>チリョウ</t>
    </rPh>
    <phoneticPr fontId="6"/>
  </si>
  <si>
    <t>ﾊﾞﾘｱﾝ</t>
    <phoneticPr fontId="3"/>
  </si>
  <si>
    <t>ｸﾗﾚﾄﾚｰﾃﾞｨﾝｸﾞ</t>
    <phoneticPr fontId="3"/>
  </si>
  <si>
    <t>ﾎｯﾄｷｬﾋﾞ</t>
    <phoneticPr fontId="3"/>
  </si>
  <si>
    <t>ﾍｯﾄﾞﾗｲﾄ光源装置</t>
    <rPh sb="7" eb="9">
      <t>コウゲン</t>
    </rPh>
    <rPh sb="9" eb="11">
      <t>ソウチ</t>
    </rPh>
    <phoneticPr fontId="2"/>
  </si>
  <si>
    <t>ﾀｲｼﾞ</t>
    <phoneticPr fontId="3"/>
  </si>
  <si>
    <t>ｱﾑｺ</t>
  </si>
  <si>
    <t>ｱﾑｺ</t>
    <phoneticPr fontId="3"/>
  </si>
  <si>
    <t>上下昇降足踏式</t>
  </si>
  <si>
    <t>上下昇降足踏式</t>
    <phoneticPr fontId="3"/>
  </si>
  <si>
    <t>酸素ﾌﾞﾚﾝﾀﾞｰ</t>
    <rPh sb="0" eb="2">
      <t>サンソ</t>
    </rPh>
    <phoneticPr fontId="2"/>
  </si>
  <si>
    <t>備品保管</t>
    <rPh sb="0" eb="2">
      <t>ビヒン</t>
    </rPh>
    <rPh sb="2" eb="4">
      <t>ホカン</t>
    </rPh>
    <phoneticPr fontId="3"/>
  </si>
  <si>
    <t>軽量棚</t>
    <rPh sb="0" eb="2">
      <t>ケイリョウ</t>
    </rPh>
    <rPh sb="2" eb="3">
      <t>ダナ</t>
    </rPh>
    <phoneticPr fontId="2"/>
  </si>
  <si>
    <t>ｺﾗｰﾄ　BP21</t>
    <phoneticPr fontId="3"/>
  </si>
  <si>
    <t>ｼﾞﾗﾌ　Omni Bed</t>
  </si>
  <si>
    <t>ｼﾞﾗﾌ　Omni Bed</t>
    <phoneticPr fontId="3"/>
  </si>
  <si>
    <t>ｴｱ･ｳｫｰﾀｰ(ｵﾒﾀﾞ)</t>
  </si>
  <si>
    <t>ｴｱ･ｳｫｰﾀｰ(ｵﾒﾀﾞ)</t>
    <phoneticPr fontId="3"/>
  </si>
  <si>
    <t>保育器(処置灯付)</t>
    <rPh sb="0" eb="3">
      <t>ホイクキ</t>
    </rPh>
    <rPh sb="4" eb="6">
      <t>ショチ</t>
    </rPh>
    <rPh sb="6" eb="7">
      <t>トウ</t>
    </rPh>
    <rPh sb="7" eb="8">
      <t>ツ</t>
    </rPh>
    <phoneticPr fontId="3"/>
  </si>
  <si>
    <t>ｵｷｼﾒｰﾀ</t>
    <phoneticPr fontId="3"/>
  </si>
  <si>
    <t>ｾﾝﾁｭﾘｰﾒﾃﾞｨｶﾙ</t>
    <phoneticPr fontId="3"/>
  </si>
  <si>
    <t>ｺｯﾄ</t>
    <phoneticPr fontId="3"/>
  </si>
  <si>
    <t>生体情報ﾓﾆﾀ</t>
    <rPh sb="0" eb="4">
      <t>セイタイジョウホウ</t>
    </rPh>
    <phoneticPr fontId="3"/>
  </si>
  <si>
    <t>ﾎﾟﾝﾌﾟｺﾝﾄﾛｰﾗｰ</t>
    <phoneticPr fontId="3"/>
  </si>
  <si>
    <t>HEPAﾌｨﾙﾀｰ(可動式)</t>
    <rPh sb="10" eb="13">
      <t>カドウシキ</t>
    </rPh>
    <phoneticPr fontId="3"/>
  </si>
  <si>
    <t>ｼﾐｭﾚｰﾀｰ</t>
    <phoneticPr fontId="3"/>
  </si>
  <si>
    <t>ｽﾄﾚｯﾁｬｰ</t>
    <phoneticPr fontId="3"/>
  </si>
  <si>
    <t>手術台(透視用)</t>
    <rPh sb="0" eb="3">
      <t>シュジュツダイ</t>
    </rPh>
    <rPh sb="4" eb="6">
      <t>トウシ</t>
    </rPh>
    <rPh sb="6" eb="7">
      <t>ヨウ</t>
    </rPh>
    <phoneticPr fontId="2"/>
  </si>
  <si>
    <t>ﾐｽﾞﾎ</t>
    <phoneticPr fontId="3"/>
  </si>
  <si>
    <t>手術ｱｸｾｻﾘｰ収納台</t>
    <rPh sb="0" eb="2">
      <t>シュジュツ</t>
    </rPh>
    <rPh sb="8" eb="10">
      <t>シュウノウ</t>
    </rPh>
    <rPh sb="10" eb="11">
      <t>ダイ</t>
    </rPh>
    <phoneticPr fontId="3"/>
  </si>
  <si>
    <t>整形外科手術ｱｸｾｻﾘｰ(牽引)</t>
    <rPh sb="0" eb="2">
      <t>セイケイ</t>
    </rPh>
    <rPh sb="2" eb="4">
      <t>ゲカ</t>
    </rPh>
    <rPh sb="4" eb="6">
      <t>シュジュツ</t>
    </rPh>
    <rPh sb="13" eb="15">
      <t>ケンイン</t>
    </rPh>
    <phoneticPr fontId="3"/>
  </si>
  <si>
    <t>ﾚｰﾙﾀﾞﾙ</t>
    <phoneticPr fontId="3"/>
  </si>
  <si>
    <t>ﾏｲｸﾛﾀｰｾﾞ</t>
    <phoneticPr fontId="3"/>
  </si>
  <si>
    <t>人工心肺ﾎﾟﾝﾌﾟ</t>
    <rPh sb="0" eb="2">
      <t>ジンコウ</t>
    </rPh>
    <rPh sb="2" eb="4">
      <t>シンパイ</t>
    </rPh>
    <phoneticPr fontId="3"/>
  </si>
  <si>
    <t>ｽﾀﾝﾄﾞ式</t>
    <rPh sb="5" eb="6">
      <t>シキ</t>
    </rPh>
    <phoneticPr fontId="3"/>
  </si>
  <si>
    <t>無影灯</t>
    <rPh sb="0" eb="3">
      <t>ムエイトウ</t>
    </rPh>
    <phoneticPr fontId="3"/>
  </si>
  <si>
    <t>手術台ｺﾗﾑ(搬送)</t>
    <rPh sb="0" eb="2">
      <t>シュジュツ</t>
    </rPh>
    <rPh sb="2" eb="3">
      <t>ダイ</t>
    </rPh>
    <rPh sb="7" eb="9">
      <t>ハンソウ</t>
    </rPh>
    <phoneticPr fontId="2"/>
  </si>
  <si>
    <t>BISﾓﾆﾀ</t>
    <phoneticPr fontId="3"/>
  </si>
  <si>
    <t>・ﾓﾆﾀ</t>
  </si>
  <si>
    <t>・ﾓﾆﾀ</t>
    <phoneticPr fontId="3"/>
  </si>
  <si>
    <t>SONY</t>
    <phoneticPr fontId="3"/>
  </si>
  <si>
    <t>ｲｹｶﾞﾐ</t>
    <phoneticPr fontId="3"/>
  </si>
  <si>
    <t>東芝ﾒﾃﾞｨｶﾙ</t>
    <rPh sb="0" eb="2">
      <t>トウシバ</t>
    </rPh>
    <phoneticPr fontId="3"/>
  </si>
  <si>
    <t>ｽﾄﾗｲｶｰ</t>
  </si>
  <si>
    <t>ｽﾄﾗｲｶｰ</t>
    <phoneticPr fontId="3"/>
  </si>
  <si>
    <t>ｴﾄﾞﾜｰｽﾞﾗｲﾌｻｲｴﾝｽ</t>
    <phoneticPr fontId="3"/>
  </si>
  <si>
    <t>・ﾚｺｰﾀﾞｰ</t>
    <phoneticPr fontId="3"/>
  </si>
  <si>
    <t>・HDDﾚｺｰﾀﾞｰ</t>
    <phoneticPr fontId="3"/>
  </si>
  <si>
    <t>・ﾌﾟﾘﾝﾀ</t>
    <phoneticPr fontId="3"/>
  </si>
  <si>
    <t>・ﾄﾛﾘｰ</t>
    <phoneticPr fontId="3"/>
  </si>
  <si>
    <t>ｱﾝﾋﾞｭﾄﾚｰﾅｰ</t>
    <phoneticPr fontId="3"/>
  </si>
  <si>
    <t>ﾓﾊﾞｲﾙｶｰﾄ</t>
    <phoneticPr fontId="3"/>
  </si>
  <si>
    <t>ﾓﾊﾞｲﾙｶｰﾄW</t>
    <phoneticPr fontId="3"/>
  </si>
  <si>
    <t>ｷｾﾉﾝﾗﾝﾌﾟ光源装置</t>
    <rPh sb="8" eb="10">
      <t>コウゲン</t>
    </rPh>
    <rPh sb="10" eb="12">
      <t>ソウチ</t>
    </rPh>
    <phoneticPr fontId="2"/>
  </si>
  <si>
    <t>ｺﾗｰﾄ　BP3</t>
    <phoneticPr fontId="3"/>
  </si>
  <si>
    <t>ﾀﾆｹｯﾄ</t>
    <phoneticPr fontId="3"/>
  </si>
  <si>
    <t>ｼﾞﾝﾏｰ</t>
    <phoneticPr fontId="3"/>
  </si>
  <si>
    <t>麻酔ｶｰﾄ</t>
    <rPh sb="0" eb="2">
      <t>マスイ</t>
    </rPh>
    <phoneticPr fontId="2"/>
  </si>
  <si>
    <t>電気ﾒｽ(整形用：ﾊﾞｲﾎﾟｰﾗ)</t>
    <rPh sb="0" eb="2">
      <t>デンキ</t>
    </rPh>
    <rPh sb="5" eb="7">
      <t>セイケイ</t>
    </rPh>
    <rPh sb="7" eb="8">
      <t>ヨウ</t>
    </rPh>
    <phoneticPr fontId="2"/>
  </si>
  <si>
    <t>ﾏｰﾁﾝ</t>
    <phoneticPr fontId="3"/>
  </si>
  <si>
    <t>ﾓｰｾﾚｰﾀｰ</t>
    <phoneticPr fontId="3"/>
  </si>
  <si>
    <t>電気ﾒｽ</t>
    <rPh sb="0" eb="2">
      <t>デンキ</t>
    </rPh>
    <phoneticPr fontId="2"/>
  </si>
  <si>
    <t>気道管理ﾓﾃﾞﾙ</t>
    <rPh sb="0" eb="2">
      <t>キドウ</t>
    </rPh>
    <rPh sb="2" eb="4">
      <t>カンリ</t>
    </rPh>
    <phoneticPr fontId="3"/>
  </si>
  <si>
    <t>洗浄用ｱｸｾｻﾘｰ</t>
    <rPh sb="0" eb="3">
      <t>センジョウヨウ</t>
    </rPh>
    <phoneticPr fontId="3"/>
  </si>
  <si>
    <t>ｶｰﾄ含む</t>
    <rPh sb="3" eb="4">
      <t>フク</t>
    </rPh>
    <phoneticPr fontId="3"/>
  </si>
  <si>
    <t>ｱﾎﾞｯﾄ</t>
    <phoneticPr fontId="3"/>
  </si>
  <si>
    <t>体外循環用ｼｽﾃﾑ</t>
    <rPh sb="0" eb="2">
      <t>タイガイ</t>
    </rPh>
    <rPh sb="2" eb="4">
      <t>ジュンカン</t>
    </rPh>
    <rPh sb="4" eb="5">
      <t>ヨウ</t>
    </rPh>
    <phoneticPr fontId="2"/>
  </si>
  <si>
    <t>ﾍﾞﾋﾞｽｹｰﾙ</t>
    <phoneticPr fontId="3"/>
  </si>
  <si>
    <t>ﾀﾆﾀ</t>
    <phoneticPr fontId="3"/>
  </si>
  <si>
    <t>日本ﾙﾐﾅｽ</t>
    <rPh sb="0" eb="2">
      <t>ニホン</t>
    </rPh>
    <phoneticPr fontId="2"/>
  </si>
  <si>
    <t>ﾎﾙﾐﾆｳﾑﾔｸﾞﾚｰｻﾞｰ装置</t>
    <rPh sb="14" eb="16">
      <t>ソウチ</t>
    </rPh>
    <phoneticPr fontId="2"/>
  </si>
  <si>
    <t>血行動態ﾓﾆﾀ</t>
    <phoneticPr fontId="3"/>
  </si>
  <si>
    <t>ﾗｼﾞｵ波焼灼装置</t>
    <rPh sb="4" eb="5">
      <t>ナミ</t>
    </rPh>
    <rPh sb="5" eb="7">
      <t>ショウシャク</t>
    </rPh>
    <rPh sb="7" eb="9">
      <t>ソウチ</t>
    </rPh>
    <phoneticPr fontId="6"/>
  </si>
  <si>
    <t>超音波手術器(電気手術器含む)</t>
    <rPh sb="0" eb="3">
      <t>チョウオンパ</t>
    </rPh>
    <rPh sb="3" eb="5">
      <t>シュジュツ</t>
    </rPh>
    <rPh sb="5" eb="6">
      <t>キ</t>
    </rPh>
    <rPh sb="7" eb="9">
      <t>デンキ</t>
    </rPh>
    <rPh sb="9" eb="11">
      <t>シュジュツ</t>
    </rPh>
    <rPh sb="11" eb="12">
      <t>キ</t>
    </rPh>
    <rPh sb="12" eb="13">
      <t>フク</t>
    </rPh>
    <phoneticPr fontId="6"/>
  </si>
  <si>
    <t>内視鏡手術ｼｽﾃﾑ</t>
    <rPh sb="0" eb="3">
      <t>ナイシキョウ</t>
    </rPh>
    <rPh sb="3" eb="5">
      <t>シュジュツ</t>
    </rPh>
    <phoneticPr fontId="2"/>
  </si>
  <si>
    <t>人工心肺操作記録支援ｼｽﾃﾑ</t>
    <rPh sb="0" eb="2">
      <t>ジンコウ</t>
    </rPh>
    <rPh sb="2" eb="4">
      <t>シンパイ</t>
    </rPh>
    <rPh sb="4" eb="6">
      <t>ソウサ</t>
    </rPh>
    <rPh sb="6" eb="8">
      <t>キロク</t>
    </rPh>
    <rPh sb="8" eb="10">
      <t>シエン</t>
    </rPh>
    <phoneticPr fontId="2"/>
  </si>
  <si>
    <t>ﾏｯﾄ</t>
    <phoneticPr fontId="3"/>
  </si>
  <si>
    <t>収納棚</t>
    <rPh sb="0" eb="2">
      <t>シュウノウ</t>
    </rPh>
    <rPh sb="2" eb="3">
      <t>タナ</t>
    </rPh>
    <phoneticPr fontId="2"/>
  </si>
  <si>
    <t>ｺｳﾞｨﾃﾞｨｴﾝ</t>
    <phoneticPr fontId="3"/>
  </si>
  <si>
    <t>日本ﾙﾐﾅｽ</t>
    <phoneticPr fontId="3"/>
  </si>
  <si>
    <t>ｴﾙﾏﾝ</t>
    <phoneticPr fontId="3"/>
  </si>
  <si>
    <t>日立製作所</t>
    <rPh sb="0" eb="2">
      <t>ヒタチ</t>
    </rPh>
    <rPh sb="2" eb="5">
      <t>セイサクショ</t>
    </rPh>
    <phoneticPr fontId="6"/>
  </si>
  <si>
    <t>・3D-4K対応液晶ﾓﾆﾀ</t>
    <rPh sb="6" eb="8">
      <t>タイオウ</t>
    </rPh>
    <rPh sb="8" eb="10">
      <t>エキショウ</t>
    </rPh>
    <phoneticPr fontId="3"/>
  </si>
  <si>
    <t>ﾍﾓｽﾌｨｱ</t>
    <phoneticPr fontId="3"/>
  </si>
  <si>
    <t>電気ﾒｽ</t>
    <rPh sb="0" eb="2">
      <t>デンキ</t>
    </rPh>
    <phoneticPr fontId="3"/>
  </si>
  <si>
    <t>ｱﾙｺﾞﾝｶﾞｽﾌﾟﾗｽﾞﾏ凝固装置</t>
    <rPh sb="14" eb="16">
      <t>ギョウコ</t>
    </rPh>
    <rPh sb="16" eb="18">
      <t>ソウチ</t>
    </rPh>
    <phoneticPr fontId="3"/>
  </si>
  <si>
    <t>耳鼻科用ﾄﾞﾘﾙｼｽﾃﾑ</t>
    <rPh sb="0" eb="3">
      <t>ジビカ</t>
    </rPh>
    <rPh sb="3" eb="4">
      <t>ヨウ</t>
    </rPh>
    <phoneticPr fontId="2"/>
  </si>
  <si>
    <t>液晶ﾓﾆﾀ(ｽﾀﾝﾄﾞ式)+4K用ﾓﾆﾀ</t>
    <rPh sb="0" eb="2">
      <t>エキショウ</t>
    </rPh>
    <rPh sb="11" eb="12">
      <t>シキ</t>
    </rPh>
    <rPh sb="16" eb="17">
      <t>ヨウ</t>
    </rPh>
    <phoneticPr fontId="2"/>
  </si>
  <si>
    <t>材料保管</t>
    <rPh sb="0" eb="4">
      <t>ザイリョウホカン</t>
    </rPh>
    <phoneticPr fontId="3"/>
  </si>
  <si>
    <t>軽量棚</t>
    <rPh sb="0" eb="2">
      <t>ケイリョウ</t>
    </rPh>
    <rPh sb="2" eb="3">
      <t>タナ</t>
    </rPh>
    <phoneticPr fontId="2"/>
  </si>
  <si>
    <t>・ﾌﾟﾛｰﾌﾞ①</t>
    <phoneticPr fontId="3"/>
  </si>
  <si>
    <t>・ﾌﾟﾛｰﾌﾞ②</t>
    <phoneticPr fontId="3"/>
  </si>
  <si>
    <t>・ﾌﾟﾛｰﾌﾞ③</t>
    <phoneticPr fontId="3"/>
  </si>
  <si>
    <t>赤外線観察ｶﾒﾗｼｽﾃﾑ(ICG)</t>
    <rPh sb="0" eb="3">
      <t>セキガイセン</t>
    </rPh>
    <rPh sb="3" eb="5">
      <t>カンサツ</t>
    </rPh>
    <phoneticPr fontId="2"/>
  </si>
  <si>
    <t>日本ﾒﾃﾞｨｶﾙﾈｸｽﾄ(ｺﾝﾒﾄﾞ)</t>
    <phoneticPr fontId="3"/>
  </si>
  <si>
    <t>眼科用ｶﾒﾗﾓﾆﾀ</t>
    <rPh sb="0" eb="2">
      <t>ガンカ</t>
    </rPh>
    <rPh sb="2" eb="3">
      <t>ヨウ</t>
    </rPh>
    <phoneticPr fontId="2"/>
  </si>
  <si>
    <t>3人用</t>
    <rPh sb="1" eb="2">
      <t>ニン</t>
    </rPh>
    <rPh sb="2" eb="3">
      <t>ヨウ</t>
    </rPh>
    <phoneticPr fontId="3"/>
  </si>
  <si>
    <t>2人用</t>
    <rPh sb="1" eb="2">
      <t>ニン</t>
    </rPh>
    <rPh sb="2" eb="3">
      <t>ヨウ</t>
    </rPh>
    <phoneticPr fontId="3"/>
  </si>
  <si>
    <t>手洗装置</t>
    <rPh sb="0" eb="2">
      <t>テアライ</t>
    </rPh>
    <rPh sb="2" eb="4">
      <t>ソウチ</t>
    </rPh>
    <phoneticPr fontId="2"/>
  </si>
  <si>
    <t>移動型X線透視撮影装置(外科ｲﾒｰｼﾞ)</t>
    <rPh sb="0" eb="3">
      <t>イドウガタ</t>
    </rPh>
    <rPh sb="4" eb="5">
      <t>セン</t>
    </rPh>
    <rPh sb="5" eb="7">
      <t>トウシ</t>
    </rPh>
    <rPh sb="7" eb="9">
      <t>サツエイ</t>
    </rPh>
    <rPh sb="9" eb="11">
      <t>ソウチ</t>
    </rPh>
    <rPh sb="12" eb="14">
      <t>ゲカ</t>
    </rPh>
    <phoneticPr fontId="6"/>
  </si>
  <si>
    <t>ｲﾝｼﾞｪｸﾀｰ</t>
    <phoneticPr fontId="3"/>
  </si>
  <si>
    <t>日本ﾒﾄﾞﾗｯﾄﾞ</t>
    <rPh sb="0" eb="2">
      <t>ニホン</t>
    </rPh>
    <phoneticPr fontId="2"/>
  </si>
  <si>
    <t>ｲﾝﾌｧｳｫｰﾏｰ V-505</t>
    <phoneticPr fontId="3"/>
  </si>
  <si>
    <t>加熱ﾒｽ(台付)ﾏﾝﾓ用</t>
    <rPh sb="0" eb="2">
      <t>カネツ</t>
    </rPh>
    <rPh sb="5" eb="6">
      <t>ダイ</t>
    </rPh>
    <rPh sb="6" eb="7">
      <t>ツ</t>
    </rPh>
    <rPh sb="11" eb="12">
      <t>ヨウ</t>
    </rPh>
    <phoneticPr fontId="2"/>
  </si>
  <si>
    <t>ｶﾞｰｾﾞ付着量測定装置</t>
    <rPh sb="5" eb="7">
      <t>フチャク</t>
    </rPh>
    <rPh sb="7" eb="8">
      <t>リョウ</t>
    </rPh>
    <rPh sb="8" eb="10">
      <t>ソクテイ</t>
    </rPh>
    <rPh sb="10" eb="12">
      <t>ソウチ</t>
    </rPh>
    <phoneticPr fontId="2"/>
  </si>
  <si>
    <t>ｶﾃｰﾃﾙ･診療材料棚</t>
    <rPh sb="6" eb="8">
      <t>シンリョウ</t>
    </rPh>
    <rPh sb="8" eb="10">
      <t>ザイリョウ</t>
    </rPh>
    <rPh sb="10" eb="11">
      <t>タナ</t>
    </rPh>
    <phoneticPr fontId="6"/>
  </si>
  <si>
    <t>関節鏡器械ｾｯﾄ</t>
    <rPh sb="0" eb="2">
      <t>カンセツ</t>
    </rPh>
    <rPh sb="2" eb="3">
      <t>キョウ</t>
    </rPh>
    <rPh sb="3" eb="5">
      <t>キカイ</t>
    </rPh>
    <phoneticPr fontId="3"/>
  </si>
  <si>
    <t>材料保管</t>
    <rPh sb="0" eb="2">
      <t>ザイリョウ</t>
    </rPh>
    <rPh sb="2" eb="4">
      <t>ホカン</t>
    </rPh>
    <phoneticPr fontId="3"/>
  </si>
  <si>
    <t>診療材料</t>
    <rPh sb="0" eb="4">
      <t>シンリョウザイリョウ</t>
    </rPh>
    <phoneticPr fontId="3"/>
  </si>
  <si>
    <t>ｸﾘｽﾀﾙｹｰｽ</t>
    <phoneticPr fontId="2"/>
  </si>
  <si>
    <t>日本ﾒﾄﾞﾄﾛﾆｯｸ</t>
    <rPh sb="0" eb="2">
      <t>ニホン</t>
    </rPh>
    <phoneticPr fontId="2"/>
  </si>
  <si>
    <t>手術台ｺﾗﾑ</t>
    <rPh sb="0" eb="2">
      <t>シュジュツ</t>
    </rPh>
    <rPh sb="2" eb="3">
      <t>ダイ</t>
    </rPh>
    <phoneticPr fontId="2"/>
  </si>
  <si>
    <t>術野ｶﾒﾗ</t>
    <rPh sb="0" eb="2">
      <t>ジュツヤ</t>
    </rPh>
    <phoneticPr fontId="2"/>
  </si>
  <si>
    <t>ｽﾀﾝﾄﾞ式ﾓﾆﾀ(2面)</t>
    <rPh sb="5" eb="6">
      <t>シキ</t>
    </rPh>
    <rPh sb="11" eb="12">
      <t>メン</t>
    </rPh>
    <phoneticPr fontId="3"/>
  </si>
  <si>
    <t>診材ｶｰﾄ</t>
    <rPh sb="0" eb="2">
      <t>シンザイ</t>
    </rPh>
    <phoneticPr fontId="2"/>
  </si>
  <si>
    <t>手術台ｱｸｾｻﾘｰ置き場</t>
    <phoneticPr fontId="3"/>
  </si>
  <si>
    <t>ｽﾃﾝﾚｽｶｰﾄ</t>
    <phoneticPr fontId="2"/>
  </si>
  <si>
    <t>挿管道具</t>
  </si>
  <si>
    <t>内視鏡下手術装置(ﾏﾙﾁﾃﾞﾌﾞﾘｯﾀｰ)</t>
    <rPh sb="0" eb="3">
      <t>ナイシキョウ</t>
    </rPh>
    <rPh sb="3" eb="4">
      <t>シタ</t>
    </rPh>
    <rPh sb="4" eb="6">
      <t>シュジュツ</t>
    </rPh>
    <rPh sb="6" eb="8">
      <t>ソウチ</t>
    </rPh>
    <phoneticPr fontId="2"/>
  </si>
  <si>
    <t>ﾊﾞｲﾎﾟｰﾗ凝固切開装置</t>
    <rPh sb="7" eb="9">
      <t>ギョウコ</t>
    </rPh>
    <rPh sb="9" eb="11">
      <t>セッカイ</t>
    </rPh>
    <rPh sb="11" eb="13">
      <t>ソウチ</t>
    </rPh>
    <phoneticPr fontId="4"/>
  </si>
  <si>
    <t>ﾏﾘｽﾊﾞｲﾎﾟｰﾗ</t>
    <phoneticPr fontId="3"/>
  </si>
  <si>
    <t>ﾋﾞﾃﾞｵ喉頭鏡A</t>
    <rPh sb="5" eb="8">
      <t>コウトウキョウ</t>
    </rPh>
    <phoneticPr fontId="2"/>
  </si>
  <si>
    <t>ﾋﾞﾃﾞｵ喉頭鏡B</t>
    <rPh sb="5" eb="8">
      <t>コウトウキョウ</t>
    </rPh>
    <phoneticPr fontId="3"/>
  </si>
  <si>
    <t>ﾍﾟﾝﾀｯｸｽ</t>
    <phoneticPr fontId="3"/>
  </si>
  <si>
    <t>ﾒﾄﾞﾄﾛﾆｯｸ</t>
    <phoneticPr fontId="3"/>
  </si>
  <si>
    <t>ﾌｯﾄﾎﾟﾝﾌﾟ</t>
    <phoneticPr fontId="3"/>
  </si>
  <si>
    <t>核医学装置用手持型検出器</t>
    <phoneticPr fontId="3"/>
  </si>
  <si>
    <t>ｾﾝﾁﾈﾙ</t>
    <phoneticPr fontId="3"/>
  </si>
  <si>
    <t>Canon</t>
    <phoneticPr fontId="3"/>
  </si>
  <si>
    <t>ｸﾗﾚ</t>
    <phoneticPr fontId="3"/>
  </si>
  <si>
    <t>ｽﾐｽﾒﾃﾞｨｶﾙ</t>
    <phoneticPr fontId="3"/>
  </si>
  <si>
    <t>ｷｰﾗｰ</t>
    <phoneticPr fontId="3"/>
  </si>
  <si>
    <t>ﾍﾓﾈﾃｨｸｽ</t>
    <phoneticPr fontId="3"/>
  </si>
  <si>
    <t>日本MDM</t>
    <rPh sb="0" eb="2">
      <t>ニホン</t>
    </rPh>
    <phoneticPr fontId="3"/>
  </si>
  <si>
    <t>ｱｺﾏ</t>
    <phoneticPr fontId="6"/>
  </si>
  <si>
    <t>ﾄﾞﾚｰｹﾞﾙ</t>
    <phoneticPr fontId="3"/>
  </si>
  <si>
    <t>ﾏｯｹ</t>
    <phoneticPr fontId="3"/>
  </si>
  <si>
    <t>ｴﾙﾍﾞ</t>
    <phoneticPr fontId="3"/>
  </si>
  <si>
    <t>ﾗｲｶ</t>
    <phoneticPr fontId="3"/>
  </si>
  <si>
    <t>ｼｰﾏﾝ</t>
    <phoneticPr fontId="3"/>
  </si>
  <si>
    <t>J＆J</t>
    <phoneticPr fontId="3"/>
  </si>
  <si>
    <t>ﾒﾃﾞｨﾃｨｸｽ</t>
    <phoneticPr fontId="3"/>
  </si>
  <si>
    <t>ｱﾙｺﾝ</t>
    <phoneticPr fontId="3"/>
  </si>
  <si>
    <t>日立ｱﾛｶ</t>
    <rPh sb="0" eb="2">
      <t>ヒタチ</t>
    </rPh>
    <phoneticPr fontId="2"/>
  </si>
  <si>
    <t>ｱﾄﾑ</t>
    <phoneticPr fontId="3"/>
  </si>
  <si>
    <t>ﾒﾃﾞｨｶﾙﾄﾗｲｼｽﾃﾑ</t>
    <phoneticPr fontId="3"/>
  </si>
  <si>
    <t>ｱﾄﾞﾊﾞﾝﾃｯｸ</t>
    <phoneticPr fontId="3"/>
  </si>
  <si>
    <t>ﾌｫｰﾒﾃﾞｯｸｽ</t>
    <phoneticPr fontId="3"/>
  </si>
  <si>
    <t>ﾍﾓｻｰﾑ</t>
    <phoneticPr fontId="3"/>
  </si>
  <si>
    <t>ﾍﾞｱﾊｶﾞｰ</t>
    <phoneticPr fontId="3"/>
  </si>
  <si>
    <t>ｵｰﾃｻｽ1160</t>
    <phoneticPr fontId="3"/>
  </si>
  <si>
    <t>ｽｶｲﾙｯｸｽｸﾘｽﾀﾙ</t>
    <phoneticPr fontId="3"/>
  </si>
  <si>
    <t>MEB-2300ｼﾘｰｽﾞ</t>
    <phoneticPr fontId="3"/>
  </si>
  <si>
    <t>ｼｸﾞﾆﾁｬｰｴﾘｰﾄ</t>
    <phoneticPr fontId="3"/>
  </si>
  <si>
    <t>VersaCutﾓｰｾﾚｰﾀｰｼｽﾃﾑ</t>
    <phoneticPr fontId="3"/>
  </si>
  <si>
    <t>卓上</t>
    <rPh sb="0" eb="2">
      <t>タクジョウ</t>
    </rPh>
    <phoneticPr fontId="3"/>
  </si>
  <si>
    <t>卓上　軽量棚</t>
    <rPh sb="0" eb="2">
      <t>タクジョウ</t>
    </rPh>
    <rPh sb="3" eb="5">
      <t>ケイリョウ</t>
    </rPh>
    <rPh sb="5" eb="6">
      <t>ダナ</t>
    </rPh>
    <phoneticPr fontId="3"/>
  </si>
  <si>
    <t>軽量棚　4段　黒</t>
    <rPh sb="0" eb="3">
      <t>ケイリョウダナ</t>
    </rPh>
    <rPh sb="5" eb="6">
      <t>ダン</t>
    </rPh>
    <rPh sb="7" eb="8">
      <t>クロ</t>
    </rPh>
    <phoneticPr fontId="3"/>
  </si>
  <si>
    <t>軽量棚</t>
    <rPh sb="0" eb="3">
      <t>ケイリョウダナ</t>
    </rPh>
    <phoneticPr fontId="3"/>
  </si>
  <si>
    <t>ｻｲﾄﾞﾜｺﾞﾝ</t>
    <phoneticPr fontId="3"/>
  </si>
  <si>
    <t>軽量棚　4段　白</t>
    <rPh sb="0" eb="3">
      <t>ケイリョウダナ</t>
    </rPh>
    <rPh sb="5" eb="6">
      <t>ダン</t>
    </rPh>
    <rPh sb="7" eb="8">
      <t>シロ</t>
    </rPh>
    <phoneticPr fontId="3"/>
  </si>
  <si>
    <t>3031</t>
    <phoneticPr fontId="3"/>
  </si>
  <si>
    <t>軽量棚　4段</t>
    <rPh sb="0" eb="3">
      <t>ケイリョウダナ</t>
    </rPh>
    <rPh sb="5" eb="6">
      <t>ダン</t>
    </rPh>
    <phoneticPr fontId="3"/>
  </si>
  <si>
    <t>3008
1086</t>
    <phoneticPr fontId="3"/>
  </si>
  <si>
    <t>1086
3008</t>
    <phoneticPr fontId="3"/>
  </si>
  <si>
    <t>青</t>
    <rPh sb="0" eb="1">
      <t>アオ</t>
    </rPh>
    <phoneticPr fontId="3"/>
  </si>
  <si>
    <t>黒</t>
    <rPh sb="0" eb="1">
      <t>クロ</t>
    </rPh>
    <phoneticPr fontId="3"/>
  </si>
  <si>
    <t>ｸﾞﾚｰ</t>
  </si>
  <si>
    <t>ｸﾞﾚｰ</t>
    <phoneticPr fontId="3"/>
  </si>
  <si>
    <t>背付　ﾋﾟﾝｸ</t>
    <rPh sb="0" eb="1">
      <t>セ</t>
    </rPh>
    <rPh sb="1" eb="2">
      <t>ツ</t>
    </rPh>
    <phoneticPr fontId="3"/>
  </si>
  <si>
    <t>掲示板　壁掛け</t>
    <rPh sb="0" eb="3">
      <t>ケイジバン</t>
    </rPh>
    <rPh sb="4" eb="6">
      <t>カベカ</t>
    </rPh>
    <phoneticPr fontId="3"/>
  </si>
  <si>
    <t>●</t>
  </si>
  <si>
    <t>●</t>
    <phoneticPr fontId="3"/>
  </si>
  <si>
    <t>検体保存用　病理分　-40℃</t>
    <rPh sb="6" eb="8">
      <t>ビョウリ</t>
    </rPh>
    <rPh sb="8" eb="9">
      <t>ブン</t>
    </rPh>
    <phoneticPr fontId="3"/>
  </si>
  <si>
    <t>解組</t>
    <rPh sb="0" eb="2">
      <t>カイクミ</t>
    </rPh>
    <phoneticPr fontId="3"/>
  </si>
  <si>
    <t>MPR-513　5℃</t>
    <phoneticPr fontId="3"/>
  </si>
  <si>
    <t>MBR-506T　4℃</t>
    <phoneticPr fontId="3"/>
  </si>
  <si>
    <t>PHC</t>
    <phoneticPr fontId="3"/>
  </si>
  <si>
    <t>MDF-MU549DH-PJ　ｰ40℃</t>
    <phoneticPr fontId="3"/>
  </si>
  <si>
    <t>ｱﾎﾟｯﾄ</t>
    <phoneticPr fontId="3"/>
  </si>
  <si>
    <t>1448
1585</t>
    <phoneticPr fontId="3"/>
  </si>
  <si>
    <t>MPR-312D(CN)　6℃</t>
    <phoneticPr fontId="3"/>
  </si>
  <si>
    <t>1585
1448</t>
    <phoneticPr fontId="3"/>
  </si>
  <si>
    <t>2810　架台含み</t>
    <rPh sb="5" eb="7">
      <t>カダイ</t>
    </rPh>
    <rPh sb="7" eb="8">
      <t>フク</t>
    </rPh>
    <phoneticPr fontId="3"/>
  </si>
  <si>
    <t>軽量棚　3段</t>
    <rPh sb="0" eb="3">
      <t>ケイリョウダナ</t>
    </rPh>
    <rPh sb="5" eb="6">
      <t>ダン</t>
    </rPh>
    <phoneticPr fontId="3"/>
  </si>
  <si>
    <t>HVN-85　電源確認</t>
    <rPh sb="7" eb="9">
      <t>デンゲン</t>
    </rPh>
    <rPh sb="9" eb="11">
      <t>カクニン</t>
    </rPh>
    <phoneticPr fontId="3"/>
  </si>
  <si>
    <t>4段</t>
    <rPh sb="1" eb="2">
      <t>ダン</t>
    </rPh>
    <phoneticPr fontId="3"/>
  </si>
  <si>
    <t>ﾊﾟｲﾌﾟ椅子</t>
    <rPh sb="5" eb="7">
      <t>イス</t>
    </rPh>
    <phoneticPr fontId="3"/>
  </si>
  <si>
    <t>赤</t>
    <rPh sb="0" eb="1">
      <t>アカ</t>
    </rPh>
    <phoneticPr fontId="3"/>
  </si>
  <si>
    <t>採血ｺｰﾅｰ</t>
    <rPh sb="0" eb="2">
      <t>サイケツ</t>
    </rPh>
    <phoneticPr fontId="5"/>
  </si>
  <si>
    <t>ｴﾚｸﾀｰ</t>
    <phoneticPr fontId="3"/>
  </si>
  <si>
    <t>材料ｶｰﾄ</t>
    <rPh sb="0" eb="2">
      <t>ザイリョウ</t>
    </rPh>
    <phoneticPr fontId="3"/>
  </si>
  <si>
    <t>白　3段</t>
    <rPh sb="0" eb="1">
      <t>シロ</t>
    </rPh>
    <rPh sb="3" eb="4">
      <t>ダン</t>
    </rPh>
    <phoneticPr fontId="3"/>
  </si>
  <si>
    <t>平机</t>
    <rPh sb="0" eb="2">
      <t>ヒラヅクエ</t>
    </rPh>
    <phoneticPr fontId="3"/>
  </si>
  <si>
    <t>袖机</t>
    <rPh sb="0" eb="2">
      <t>ソデツクエ</t>
    </rPh>
    <phoneticPr fontId="3"/>
  </si>
  <si>
    <t>遠心機用</t>
    <rPh sb="0" eb="3">
      <t>エンシンキ</t>
    </rPh>
    <rPh sb="3" eb="4">
      <t>ヨウ</t>
    </rPh>
    <phoneticPr fontId="3"/>
  </si>
  <si>
    <t>壁掛け</t>
    <rPh sb="0" eb="2">
      <t>カベカ</t>
    </rPh>
    <phoneticPr fontId="3"/>
  </si>
  <si>
    <t>ER-100C　5℃　重量物</t>
    <rPh sb="11" eb="14">
      <t>ジュウリョウブツ</t>
    </rPh>
    <phoneticPr fontId="3"/>
  </si>
  <si>
    <t>BACTEC MGIT960　重量物</t>
    <rPh sb="15" eb="18">
      <t>ジュウリョウブツ</t>
    </rPh>
    <phoneticPr fontId="3"/>
  </si>
  <si>
    <t>ｴﾚｸﾀｰｶｰﾄ　5段</t>
    <rPh sb="10" eb="11">
      <t>ダン</t>
    </rPh>
    <phoneticPr fontId="3"/>
  </si>
  <si>
    <t>架台</t>
    <rPh sb="0" eb="2">
      <t>カダイ</t>
    </rPh>
    <phoneticPr fontId="3"/>
  </si>
  <si>
    <t>木目</t>
    <rPh sb="0" eb="2">
      <t>モクメ</t>
    </rPh>
    <phoneticPr fontId="3"/>
  </si>
  <si>
    <t>ﾌｧｲﾘﾝｸﾞｷｬﾋﾞﾈｯﾄ　4段</t>
    <rPh sb="16" eb="17">
      <t>ダン</t>
    </rPh>
    <phoneticPr fontId="3"/>
  </si>
  <si>
    <t>ﾚﾀｰｷｬﾋﾞﾈｯﾄ</t>
    <phoneticPr fontId="3"/>
  </si>
  <si>
    <t>ﾏｶﾞｼﾞﾝﾗｯｸ</t>
    <phoneticPr fontId="3"/>
  </si>
  <si>
    <t>技師控室(2)(BML社使用)</t>
    <rPh sb="0" eb="2">
      <t>ギシ</t>
    </rPh>
    <rPh sb="2" eb="4">
      <t>ヒカエシツ</t>
    </rPh>
    <rPh sb="11" eb="12">
      <t>シャ</t>
    </rPh>
    <rPh sb="12" eb="14">
      <t>シヨウ</t>
    </rPh>
    <phoneticPr fontId="3"/>
  </si>
  <si>
    <t>軽量棚　4段</t>
    <rPh sb="0" eb="2">
      <t>ケイリョウ</t>
    </rPh>
    <rPh sb="2" eb="3">
      <t>ダナ</t>
    </rPh>
    <rPh sb="5" eb="6">
      <t>ダン</t>
    </rPh>
    <phoneticPr fontId="3"/>
  </si>
  <si>
    <t>ﾌｧｲﾘﾝｸﾞｷｬﾋﾞﾈｯﾄ　2段</t>
    <rPh sb="16" eb="17">
      <t>ダン</t>
    </rPh>
    <phoneticPr fontId="3"/>
  </si>
  <si>
    <t>ｵｰﾌﾟﾝ　6段</t>
    <rPh sb="7" eb="8">
      <t>ダン</t>
    </rPh>
    <phoneticPr fontId="3"/>
  </si>
  <si>
    <t>廊下(技師控室(1)前)</t>
    <rPh sb="0" eb="2">
      <t>ロウカ</t>
    </rPh>
    <rPh sb="3" eb="5">
      <t>ギシ</t>
    </rPh>
    <rPh sb="5" eb="6">
      <t>ヒカ</t>
    </rPh>
    <rPh sb="6" eb="7">
      <t>シツ</t>
    </rPh>
    <rPh sb="10" eb="11">
      <t>マエ</t>
    </rPh>
    <phoneticPr fontId="3"/>
  </si>
  <si>
    <t>3029</t>
    <phoneticPr fontId="3"/>
  </si>
  <si>
    <t>横縦連結</t>
    <rPh sb="0" eb="2">
      <t>ヨコタテ</t>
    </rPh>
    <rPh sb="2" eb="4">
      <t>レンケツ</t>
    </rPh>
    <phoneticPr fontId="3"/>
  </si>
  <si>
    <t>ｵｰﾊﾞｰﾃｰﾌﾞﾙ</t>
    <phoneticPr fontId="3"/>
  </si>
  <si>
    <t>軽量棚　5段</t>
    <rPh sb="0" eb="2">
      <t>ケイリョウ</t>
    </rPh>
    <rPh sb="2" eb="3">
      <t>ダナ</t>
    </rPh>
    <rPh sb="5" eb="6">
      <t>ダン</t>
    </rPh>
    <phoneticPr fontId="3"/>
  </si>
  <si>
    <t>廊下(技師控室(2)前)</t>
    <rPh sb="0" eb="2">
      <t>ロウカ</t>
    </rPh>
    <rPh sb="3" eb="5">
      <t>ギシ</t>
    </rPh>
    <rPh sb="5" eb="6">
      <t>ヒカ</t>
    </rPh>
    <rPh sb="6" eb="7">
      <t>シツ</t>
    </rPh>
    <rPh sb="10" eb="11">
      <t>マエ</t>
    </rPh>
    <phoneticPr fontId="3"/>
  </si>
  <si>
    <t>白　2段</t>
    <rPh sb="0" eb="1">
      <t>シロ</t>
    </rPh>
    <rPh sb="3" eb="4">
      <t>ダン</t>
    </rPh>
    <phoneticPr fontId="3"/>
  </si>
  <si>
    <t>木目　5段</t>
    <rPh sb="0" eb="2">
      <t>モクメ</t>
    </rPh>
    <rPh sb="4" eb="5">
      <t>ダン</t>
    </rPh>
    <phoneticPr fontId="3"/>
  </si>
  <si>
    <t>軽量棚</t>
    <rPh sb="0" eb="2">
      <t>ケイリョウ</t>
    </rPh>
    <rPh sb="2" eb="3">
      <t>ダナ</t>
    </rPh>
    <phoneticPr fontId="3"/>
  </si>
  <si>
    <t>ﾌﾟﾗｽﾁｯｸｹｰｽ　5段</t>
    <rPh sb="12" eb="13">
      <t>ダン</t>
    </rPh>
    <phoneticPr fontId="3"/>
  </si>
  <si>
    <t>軽量ｶｰﾄ　4段</t>
    <rPh sb="0" eb="2">
      <t>ケイリョウ</t>
    </rPh>
    <rPh sb="7" eb="8">
      <t>ダン</t>
    </rPh>
    <phoneticPr fontId="3"/>
  </si>
  <si>
    <t>電子ﾚﾝｼﾞ台</t>
    <rPh sb="0" eb="2">
      <t>デンシ</t>
    </rPh>
    <rPh sb="6" eb="7">
      <t>ダイ</t>
    </rPh>
    <phoneticPr fontId="3"/>
  </si>
  <si>
    <t>ｶｰﾄ　2段</t>
    <rPh sb="5" eb="6">
      <t>ダン</t>
    </rPh>
    <phoneticPr fontId="3"/>
  </si>
  <si>
    <t>玄関＆ﾎｰﾙ</t>
    <rPh sb="0" eb="2">
      <t>ゲンカン</t>
    </rPh>
    <phoneticPr fontId="3"/>
  </si>
  <si>
    <t>給湯室</t>
    <rPh sb="0" eb="3">
      <t>キュウトウシツ</t>
    </rPh>
    <phoneticPr fontId="3"/>
  </si>
  <si>
    <t>耐震固定</t>
    <rPh sb="0" eb="4">
      <t>タイシンコテイ</t>
    </rPh>
    <phoneticPr fontId="3"/>
  </si>
  <si>
    <t>ｽﾃﾝﾚｽｶｰﾄ</t>
    <phoneticPr fontId="3"/>
  </si>
  <si>
    <t>5段</t>
    <rPh sb="1" eb="2">
      <t>ダン</t>
    </rPh>
    <phoneticPr fontId="3"/>
  </si>
  <si>
    <t>耐震固定</t>
    <rPh sb="0" eb="2">
      <t>タイシン</t>
    </rPh>
    <rPh sb="2" eb="4">
      <t>コテイ</t>
    </rPh>
    <phoneticPr fontId="3"/>
  </si>
  <si>
    <t>傘立て</t>
    <phoneticPr fontId="3"/>
  </si>
  <si>
    <t>白</t>
    <rPh sb="0" eb="1">
      <t>シロ</t>
    </rPh>
    <phoneticPr fontId="3"/>
  </si>
  <si>
    <t>倉庫2(備蓄)</t>
    <rPh sb="0" eb="2">
      <t>ソウコ</t>
    </rPh>
    <rPh sb="4" eb="6">
      <t>ビチク</t>
    </rPh>
    <phoneticPr fontId="3"/>
  </si>
  <si>
    <t>ｻｰｸﾙﾍﾞｯﾄﾞ</t>
    <phoneticPr fontId="3"/>
  </si>
  <si>
    <t>本棚</t>
    <rPh sb="0" eb="2">
      <t>ホンダナ</t>
    </rPh>
    <phoneticPr fontId="3"/>
  </si>
  <si>
    <t>木製</t>
    <rPh sb="0" eb="2">
      <t>モクセイ</t>
    </rPh>
    <phoneticPr fontId="3"/>
  </si>
  <si>
    <t>AQW-S60J　給排水</t>
    <rPh sb="9" eb="12">
      <t>キュウハイスイ</t>
    </rPh>
    <phoneticPr fontId="3"/>
  </si>
  <si>
    <t>沐浴･洗濯室</t>
    <rPh sb="0" eb="2">
      <t>モクヨク</t>
    </rPh>
    <rPh sb="3" eb="6">
      <t>センタクシツ</t>
    </rPh>
    <phoneticPr fontId="3"/>
  </si>
  <si>
    <t>1人用ﾛｯｶｰ</t>
    <rPh sb="1" eb="3">
      <t>ニンヨウ</t>
    </rPh>
    <phoneticPr fontId="3"/>
  </si>
  <si>
    <t>緑</t>
    <rPh sb="0" eb="1">
      <t>ミドリ</t>
    </rPh>
    <phoneticPr fontId="3"/>
  </si>
  <si>
    <t>仮眠室前</t>
    <rPh sb="0" eb="3">
      <t>カミンシツ</t>
    </rPh>
    <rPh sb="3" eb="4">
      <t>マエ</t>
    </rPh>
    <phoneticPr fontId="3"/>
  </si>
  <si>
    <t>電気ﾎﾟｯﾄ</t>
    <phoneticPr fontId="3"/>
  </si>
  <si>
    <t>ﾃｰﾌﾞﾙ</t>
    <phoneticPr fontId="3"/>
  </si>
  <si>
    <t>木製棚</t>
    <rPh sb="0" eb="2">
      <t>モクセイ</t>
    </rPh>
    <rPh sb="2" eb="3">
      <t>ダナ</t>
    </rPh>
    <phoneticPr fontId="3"/>
  </si>
  <si>
    <t>上下連結</t>
    <rPh sb="0" eb="2">
      <t>ジョウゲ</t>
    </rPh>
    <rPh sb="2" eb="4">
      <t>レンケツ</t>
    </rPh>
    <phoneticPr fontId="3"/>
  </si>
  <si>
    <t>ｺﾞﾐ箱</t>
    <rPh sb="3" eb="4">
      <t>ハコ</t>
    </rPh>
    <phoneticPr fontId="3"/>
  </si>
  <si>
    <t>長ﾃｰﾌﾞﾙ</t>
    <rPh sb="0" eb="1">
      <t>チョウ</t>
    </rPh>
    <phoneticPr fontId="3"/>
  </si>
  <si>
    <t>折りたたみ</t>
    <rPh sb="0" eb="1">
      <t>オ</t>
    </rPh>
    <phoneticPr fontId="3"/>
  </si>
  <si>
    <t>中央処置室</t>
    <rPh sb="0" eb="2">
      <t>チュウオウ</t>
    </rPh>
    <rPh sb="2" eb="4">
      <t>ショチ</t>
    </rPh>
    <rPh sb="4" eb="5">
      <t>シツ</t>
    </rPh>
    <phoneticPr fontId="5"/>
  </si>
  <si>
    <t>受付</t>
    <rPh sb="0" eb="2">
      <t>ウケツケ</t>
    </rPh>
    <phoneticPr fontId="5"/>
  </si>
  <si>
    <t>診察室1</t>
    <rPh sb="0" eb="2">
      <t>シンサツ</t>
    </rPh>
    <rPh sb="2" eb="3">
      <t>シツ</t>
    </rPh>
    <phoneticPr fontId="5"/>
  </si>
  <si>
    <t>黄緑</t>
    <rPh sb="0" eb="2">
      <t>キミドリ</t>
    </rPh>
    <phoneticPr fontId="3"/>
  </si>
  <si>
    <t>水色</t>
    <rPh sb="0" eb="2">
      <t>ミズイロ</t>
    </rPh>
    <phoneticPr fontId="3"/>
  </si>
  <si>
    <t>ｼｪﾙﾌｶｰﾄ　3段</t>
    <rPh sb="9" eb="10">
      <t>ダン</t>
    </rPh>
    <phoneticPr fontId="3"/>
  </si>
  <si>
    <t>ｻｲﾄﾞﾃｰﾌﾞﾙ</t>
    <phoneticPr fontId="3"/>
  </si>
  <si>
    <t>救急処置室</t>
    <rPh sb="0" eb="2">
      <t>キュウキュウ</t>
    </rPh>
    <rPh sb="2" eb="4">
      <t>ショチ</t>
    </rPh>
    <rPh sb="4" eb="5">
      <t>シツ</t>
    </rPh>
    <phoneticPr fontId="5"/>
  </si>
  <si>
    <t>MR-203C-45　上下連結</t>
    <rPh sb="11" eb="13">
      <t>ジョウゲ</t>
    </rPh>
    <rPh sb="13" eb="15">
      <t>レンケツ</t>
    </rPh>
    <phoneticPr fontId="3"/>
  </si>
  <si>
    <t>ｻｲﾄﾞﾃｰﾌﾞﾙ　白</t>
    <rPh sb="10" eb="11">
      <t>シロ</t>
    </rPh>
    <phoneticPr fontId="3"/>
  </si>
  <si>
    <t>ﾈｲﾋﾞｰ</t>
    <phoneticPr fontId="3"/>
  </si>
  <si>
    <t>ｻｲﾄﾞﾃｰﾌﾞﾙ　木目</t>
    <rPh sb="10" eb="12">
      <t>モクメ</t>
    </rPh>
    <phoneticPr fontId="3"/>
  </si>
  <si>
    <t>平机</t>
    <phoneticPr fontId="3"/>
  </si>
  <si>
    <t>受付</t>
    <rPh sb="0" eb="2">
      <t>ウケツケ</t>
    </rPh>
    <phoneticPr fontId="3"/>
  </si>
  <si>
    <t>診察室2</t>
    <rPh sb="0" eb="2">
      <t>シンサツ</t>
    </rPh>
    <rPh sb="2" eb="3">
      <t>シツ</t>
    </rPh>
    <phoneticPr fontId="3"/>
  </si>
  <si>
    <t>診察室3</t>
    <rPh sb="0" eb="2">
      <t>シンサツ</t>
    </rPh>
    <rPh sb="2" eb="3">
      <t>シツ</t>
    </rPh>
    <phoneticPr fontId="3"/>
  </si>
  <si>
    <t>診察室1</t>
    <rPh sb="0" eb="2">
      <t>シンサツ</t>
    </rPh>
    <rPh sb="2" eb="3">
      <t>シツ</t>
    </rPh>
    <phoneticPr fontId="3"/>
  </si>
  <si>
    <t>休憩室前</t>
    <rPh sb="0" eb="3">
      <t>キュウケイシツ</t>
    </rPh>
    <rPh sb="3" eb="4">
      <t>マエ</t>
    </rPh>
    <phoneticPr fontId="3"/>
  </si>
  <si>
    <t>卓上　ｼｪﾙﾌ</t>
    <rPh sb="0" eb="2">
      <t>タクジョウ</t>
    </rPh>
    <phoneticPr fontId="3"/>
  </si>
  <si>
    <t>耐震固定　つっぱり棒</t>
    <rPh sb="0" eb="4">
      <t>タイシンコテイ</t>
    </rPh>
    <rPh sb="9" eb="10">
      <t>ボウ</t>
    </rPh>
    <phoneticPr fontId="3"/>
  </si>
  <si>
    <t>2人用　茶</t>
    <rPh sb="1" eb="2">
      <t>ニン</t>
    </rPh>
    <rPh sb="2" eb="3">
      <t>ヨウ</t>
    </rPh>
    <rPh sb="4" eb="5">
      <t>チャ</t>
    </rPh>
    <phoneticPr fontId="3"/>
  </si>
  <si>
    <t>3人用　茶</t>
    <rPh sb="1" eb="2">
      <t>ニン</t>
    </rPh>
    <rPh sb="2" eb="3">
      <t>ヨウ</t>
    </rPh>
    <rPh sb="4" eb="5">
      <t>チャ</t>
    </rPh>
    <phoneticPr fontId="3"/>
  </si>
  <si>
    <t>ｵｰﾌﾟﾝ　3段</t>
    <rPh sb="7" eb="8">
      <t>ダン</t>
    </rPh>
    <phoneticPr fontId="3"/>
  </si>
  <si>
    <t>救急外来(夜救診側)</t>
    <rPh sb="0" eb="4">
      <t>キュウキュウガイライ</t>
    </rPh>
    <rPh sb="5" eb="6">
      <t>ヨル</t>
    </rPh>
    <rPh sb="6" eb="7">
      <t>キュウ</t>
    </rPh>
    <rPh sb="7" eb="8">
      <t>シン</t>
    </rPh>
    <rPh sb="8" eb="9">
      <t>ガワ</t>
    </rPh>
    <phoneticPr fontId="5"/>
  </si>
  <si>
    <t>2段</t>
    <rPh sb="1" eb="2">
      <t>ダン</t>
    </rPh>
    <phoneticPr fontId="3"/>
  </si>
  <si>
    <t>ｵﾚﾝｼﾞ</t>
    <phoneticPr fontId="3"/>
  </si>
  <si>
    <t>ｼｪﾙﾌｶｰﾄ</t>
    <phoneticPr fontId="3"/>
  </si>
  <si>
    <t>医師用　黒</t>
    <rPh sb="0" eb="3">
      <t>イシヨウ</t>
    </rPh>
    <rPh sb="4" eb="5">
      <t>クロ</t>
    </rPh>
    <phoneticPr fontId="3"/>
  </si>
  <si>
    <t>SM-70N　光学台付</t>
    <rPh sb="7" eb="9">
      <t>コウガク</t>
    </rPh>
    <rPh sb="9" eb="10">
      <t>ダイ</t>
    </rPh>
    <rPh sb="10" eb="11">
      <t>ツキ</t>
    </rPh>
    <phoneticPr fontId="3"/>
  </si>
  <si>
    <t>ｽﾃﾝﾚｽｶｰﾄ　木目　3段</t>
    <rPh sb="9" eb="11">
      <t>モクメ</t>
    </rPh>
    <rPh sb="13" eb="14">
      <t>ダン</t>
    </rPh>
    <phoneticPr fontId="3"/>
  </si>
  <si>
    <t>ﾋﾟﾝｸ　3段</t>
    <rPh sb="6" eb="7">
      <t>ダン</t>
    </rPh>
    <phoneticPr fontId="3"/>
  </si>
  <si>
    <t>ｽﾃﾝﾚｽｶｰﾄ　白　3段</t>
    <rPh sb="9" eb="10">
      <t>シロ</t>
    </rPh>
    <rPh sb="12" eb="13">
      <t>ダン</t>
    </rPh>
    <phoneticPr fontId="3"/>
  </si>
  <si>
    <t>EM-3000　光学台付</t>
    <rPh sb="8" eb="10">
      <t>コウガク</t>
    </rPh>
    <rPh sb="10" eb="11">
      <t>ダイ</t>
    </rPh>
    <rPh sb="11" eb="12">
      <t>ツキ</t>
    </rPh>
    <phoneticPr fontId="3"/>
  </si>
  <si>
    <t>TONOREFⅢ　光学台付</t>
    <phoneticPr fontId="3"/>
  </si>
  <si>
    <t>IOLﾏｽﾀｰ500　光学台付</t>
    <phoneticPr fontId="3"/>
  </si>
  <si>
    <t>YC-1600　光学台付</t>
    <rPh sb="8" eb="11">
      <t>コウガクダイ</t>
    </rPh>
    <rPh sb="11" eb="12">
      <t>ツキ</t>
    </rPh>
    <phoneticPr fontId="3"/>
  </si>
  <si>
    <t>HFAⅡ　静的　光学台付</t>
    <rPh sb="8" eb="10">
      <t>コウガク</t>
    </rPh>
    <rPh sb="10" eb="11">
      <t>ダイ</t>
    </rPh>
    <rPh sb="11" eb="12">
      <t>ツキ</t>
    </rPh>
    <phoneticPr fontId="3"/>
  </si>
  <si>
    <t>木製　ｶｰﾄ</t>
    <rPh sb="0" eb="2">
      <t>モクセイ</t>
    </rPh>
    <phoneticPr fontId="3"/>
  </si>
  <si>
    <t>ﾌｧｲﾘﾝｸﾞｷｬﾋﾞﾈｯﾄ　3段</t>
    <rPh sb="16" eb="17">
      <t>ダン</t>
    </rPh>
    <phoneticPr fontId="3"/>
  </si>
  <si>
    <t>視野計 ｺﾞｰﾙﾄﾞﾏﾝ型ﾍﾟﾘﾒｰﾀｰ</t>
    <phoneticPr fontId="3"/>
  </si>
  <si>
    <t>ｲﾅﾐ</t>
    <phoneticPr fontId="3"/>
  </si>
  <si>
    <t>L-1560</t>
    <phoneticPr fontId="3"/>
  </si>
  <si>
    <t>耳鼻咽喉科</t>
    <rPh sb="0" eb="4">
      <t>ジビインコウ</t>
    </rPh>
    <rPh sb="4" eb="5">
      <t>カ</t>
    </rPh>
    <phoneticPr fontId="5"/>
  </si>
  <si>
    <t>3段</t>
    <rPh sb="1" eb="2">
      <t>ダン</t>
    </rPh>
    <phoneticPr fontId="3"/>
  </si>
  <si>
    <t>ﾋﾟﾝｸ</t>
    <phoneticPr fontId="3"/>
  </si>
  <si>
    <t>無響室</t>
    <rPh sb="0" eb="2">
      <t>ムキョウ</t>
    </rPh>
    <rPh sb="2" eb="3">
      <t>シツ</t>
    </rPh>
    <phoneticPr fontId="5"/>
  </si>
  <si>
    <t>AA-H1</t>
    <phoneticPr fontId="3"/>
  </si>
  <si>
    <t>MPR-215F　4℃</t>
    <phoneticPr fontId="3"/>
  </si>
  <si>
    <t>SD-1　ﾀﾞｸﾄ</t>
    <phoneticPr fontId="3"/>
  </si>
  <si>
    <t>0656</t>
    <phoneticPr fontId="3"/>
  </si>
  <si>
    <t>脳波･筋電図室</t>
    <rPh sb="0" eb="2">
      <t>ノウハ</t>
    </rPh>
    <rPh sb="3" eb="6">
      <t>キンデンズ</t>
    </rPh>
    <rPh sb="6" eb="7">
      <t>シツ</t>
    </rPh>
    <phoneticPr fontId="2"/>
  </si>
  <si>
    <t>診察椅子</t>
    <rPh sb="0" eb="4">
      <t>シンサツイス</t>
    </rPh>
    <phoneticPr fontId="3"/>
  </si>
  <si>
    <t>ｷｬｽﾀｰ付き</t>
    <rPh sb="5" eb="6">
      <t>ツ</t>
    </rPh>
    <phoneticPr fontId="3"/>
  </si>
  <si>
    <t>ｼｰﾙﾄﾞ②</t>
  </si>
  <si>
    <t>ｼｰﾙﾄﾞ②</t>
    <phoneticPr fontId="3"/>
  </si>
  <si>
    <t>ｼｰﾙﾄﾞ①</t>
  </si>
  <si>
    <t>ｼｰﾙﾄﾞ①</t>
    <phoneticPr fontId="3"/>
  </si>
  <si>
    <t>腹部･心臓超音波室</t>
    <rPh sb="0" eb="2">
      <t>フクブ</t>
    </rPh>
    <rPh sb="3" eb="5">
      <t>シンゾウ</t>
    </rPh>
    <rPh sb="5" eb="8">
      <t>チョウオンパ</t>
    </rPh>
    <rPh sb="8" eb="9">
      <t>シツ</t>
    </rPh>
    <phoneticPr fontId="3"/>
  </si>
  <si>
    <t>ﾌﾟﾘﾝﾀｰ台</t>
    <rPh sb="6" eb="7">
      <t>ダイ</t>
    </rPh>
    <phoneticPr fontId="3"/>
  </si>
  <si>
    <t>平机</t>
    <rPh sb="0" eb="2">
      <t>ヒラツクエ</t>
    </rPh>
    <phoneticPr fontId="3"/>
  </si>
  <si>
    <t>心電図肺機能検査室</t>
    <rPh sb="0" eb="3">
      <t>シンデンズ</t>
    </rPh>
    <rPh sb="3" eb="6">
      <t>ハイキノウ</t>
    </rPh>
    <rPh sb="6" eb="8">
      <t>ケンサ</t>
    </rPh>
    <rPh sb="8" eb="9">
      <t>シツ</t>
    </rPh>
    <phoneticPr fontId="3"/>
  </si>
  <si>
    <t>木目　3段</t>
    <rPh sb="0" eb="2">
      <t>モクメ</t>
    </rPh>
    <rPh sb="4" eb="5">
      <t>ダン</t>
    </rPh>
    <phoneticPr fontId="3"/>
  </si>
  <si>
    <t>水色　2連</t>
    <rPh sb="0" eb="2">
      <t>ミズイロ</t>
    </rPh>
    <rPh sb="4" eb="5">
      <t>レン</t>
    </rPh>
    <phoneticPr fontId="3"/>
  </si>
  <si>
    <t>ｸﾘｰﾑ</t>
    <phoneticPr fontId="3"/>
  </si>
  <si>
    <t>ｸﾘｰﾑ　2連</t>
    <rPh sb="6" eb="7">
      <t>レン</t>
    </rPh>
    <phoneticPr fontId="3"/>
  </si>
  <si>
    <t>CHESTAC-8900α　ﾎﾞﾝﾍﾞ付き</t>
    <rPh sb="19" eb="20">
      <t>ツ</t>
    </rPh>
    <phoneticPr fontId="3"/>
  </si>
  <si>
    <t>女子休憩室</t>
    <rPh sb="0" eb="2">
      <t>ジョシ</t>
    </rPh>
    <rPh sb="2" eb="5">
      <t>キュウケイシツ</t>
    </rPh>
    <phoneticPr fontId="3"/>
  </si>
  <si>
    <t>ﾛｰﾃｰﾌﾞﾙ</t>
    <phoneticPr fontId="3"/>
  </si>
  <si>
    <t>廊下(1)</t>
    <rPh sb="0" eb="2">
      <t>ロウカ</t>
    </rPh>
    <phoneticPr fontId="3"/>
  </si>
  <si>
    <t>手洗ｺｰﾅｰ</t>
    <rPh sb="0" eb="2">
      <t>テアラ</t>
    </rPh>
    <phoneticPr fontId="3"/>
  </si>
  <si>
    <t>ｵｰﾌﾟﾝ</t>
    <phoneticPr fontId="3"/>
  </si>
  <si>
    <t>Hisense</t>
    <phoneticPr fontId="3"/>
  </si>
  <si>
    <t>MR-D1701W</t>
    <phoneticPr fontId="3"/>
  </si>
  <si>
    <t>厨房</t>
    <rPh sb="0" eb="1">
      <t>チュウボウ</t>
    </rPh>
    <rPh sb="1" eb="2">
      <t>ナイ</t>
    </rPh>
    <phoneticPr fontId="3"/>
  </si>
  <si>
    <t>放射線計画室･操作室</t>
    <rPh sb="0" eb="3">
      <t>ホウシャセン</t>
    </rPh>
    <rPh sb="3" eb="5">
      <t>ケイカク</t>
    </rPh>
    <rPh sb="5" eb="6">
      <t>シツ</t>
    </rPh>
    <rPh sb="7" eb="9">
      <t>ソウサ</t>
    </rPh>
    <rPh sb="9" eb="10">
      <t>シツ</t>
    </rPh>
    <phoneticPr fontId="3"/>
  </si>
  <si>
    <t>放射線科(治療)</t>
    <rPh sb="0" eb="3">
      <t>ホウシャセン</t>
    </rPh>
    <rPh sb="3" eb="4">
      <t>カ</t>
    </rPh>
    <rPh sb="5" eb="7">
      <t>チリョウ</t>
    </rPh>
    <phoneticPr fontId="3"/>
  </si>
  <si>
    <t>移動式</t>
    <rPh sb="0" eb="3">
      <t>イドウシキ</t>
    </rPh>
    <phoneticPr fontId="3"/>
  </si>
  <si>
    <t>1人用</t>
    <rPh sb="1" eb="2">
      <t>ニン</t>
    </rPh>
    <rPh sb="2" eb="3">
      <t>ヨウ</t>
    </rPh>
    <phoneticPr fontId="3"/>
  </si>
  <si>
    <t>ﾊｰﾄﾞﾃﾞｨｽｸﾀｲﾌﾟ</t>
    <phoneticPr fontId="3"/>
  </si>
  <si>
    <t>XA-2331　2連</t>
    <rPh sb="9" eb="10">
      <t>レン</t>
    </rPh>
    <phoneticPr fontId="3"/>
  </si>
  <si>
    <t>放射線科(RI)</t>
    <rPh sb="0" eb="3">
      <t>ホウシャセン</t>
    </rPh>
    <rPh sb="3" eb="4">
      <t>カ</t>
    </rPh>
    <phoneticPr fontId="7"/>
  </si>
  <si>
    <t>PCﾗｯｸ</t>
    <phoneticPr fontId="3"/>
  </si>
  <si>
    <t>ｶｰﾄ付</t>
    <rPh sb="3" eb="4">
      <t>ツ</t>
    </rPh>
    <phoneticPr fontId="3"/>
  </si>
  <si>
    <t>耐震固定　上下連結</t>
    <rPh sb="0" eb="2">
      <t>タイシン</t>
    </rPh>
    <rPh sb="2" eb="4">
      <t>コテイ</t>
    </rPh>
    <rPh sb="5" eb="7">
      <t>ジョウゲ</t>
    </rPh>
    <rPh sb="7" eb="9">
      <t>レンケツ</t>
    </rPh>
    <phoneticPr fontId="3"/>
  </si>
  <si>
    <t>管理室</t>
    <rPh sb="0" eb="3">
      <t>カンリシツ</t>
    </rPh>
    <phoneticPr fontId="7"/>
  </si>
  <si>
    <t>SANYO</t>
    <phoneticPr fontId="3"/>
  </si>
  <si>
    <t>MPR-213F　5℃</t>
    <phoneticPr fontId="3"/>
  </si>
  <si>
    <t>0534
1745</t>
    <phoneticPr fontId="3"/>
  </si>
  <si>
    <t>1745
0534</t>
    <phoneticPr fontId="3"/>
  </si>
  <si>
    <t>ｽﾃﾝﾚｽｶｰﾄ　2段</t>
    <rPh sb="10" eb="11">
      <t>ダン</t>
    </rPh>
    <phoneticPr fontId="3"/>
  </si>
  <si>
    <t>待合廊下(6)</t>
    <rPh sb="0" eb="2">
      <t>マチアイ</t>
    </rPh>
    <rPh sb="2" eb="4">
      <t>ロウカ</t>
    </rPh>
    <phoneticPr fontId="7"/>
  </si>
  <si>
    <t>RI前室</t>
    <rPh sb="2" eb="3">
      <t>マエ</t>
    </rPh>
    <rPh sb="3" eb="4">
      <t>シツ</t>
    </rPh>
    <phoneticPr fontId="3"/>
  </si>
  <si>
    <t>準備室</t>
    <rPh sb="0" eb="3">
      <t>ジュンビシツ</t>
    </rPh>
    <phoneticPr fontId="7"/>
  </si>
  <si>
    <t>日立ｱﾛｶ</t>
    <rPh sb="0" eb="2">
      <t>ヒタチ</t>
    </rPh>
    <phoneticPr fontId="3"/>
  </si>
  <si>
    <t>2人用　青</t>
    <rPh sb="1" eb="2">
      <t>ニン</t>
    </rPh>
    <rPh sb="2" eb="3">
      <t>ヨウ</t>
    </rPh>
    <rPh sb="4" eb="5">
      <t>アオ</t>
    </rPh>
    <phoneticPr fontId="3"/>
  </si>
  <si>
    <t>ｶｾｯﾀｰ</t>
    <phoneticPr fontId="3"/>
  </si>
  <si>
    <t>1721付属</t>
    <rPh sb="4" eb="6">
      <t>フゾク</t>
    </rPh>
    <phoneticPr fontId="3"/>
  </si>
  <si>
    <t>足元棚　木製</t>
    <rPh sb="0" eb="2">
      <t>アシモト</t>
    </rPh>
    <rPh sb="2" eb="3">
      <t>ダナ</t>
    </rPh>
    <rPh sb="4" eb="6">
      <t>モクセイ</t>
    </rPh>
    <phoneticPr fontId="3"/>
  </si>
  <si>
    <t>操作室①</t>
    <rPh sb="0" eb="2">
      <t>ソウサ</t>
    </rPh>
    <rPh sb="2" eb="3">
      <t>シツ</t>
    </rPh>
    <phoneticPr fontId="3"/>
  </si>
  <si>
    <t>ｼｪﾙﾌｶｰﾄ　2段</t>
    <rPh sb="9" eb="10">
      <t>ダン</t>
    </rPh>
    <phoneticPr fontId="3"/>
  </si>
  <si>
    <t>医師用　黒　油圧式</t>
    <rPh sb="0" eb="3">
      <t>イシヨウ</t>
    </rPh>
    <rPh sb="4" eb="5">
      <t>クロ</t>
    </rPh>
    <rPh sb="6" eb="9">
      <t>ユアツシキ</t>
    </rPh>
    <phoneticPr fontId="3"/>
  </si>
  <si>
    <t>東芝</t>
    <rPh sb="0" eb="2">
      <t>トウシバ</t>
    </rPh>
    <phoneticPr fontId="3"/>
  </si>
  <si>
    <t>Aquilion</t>
    <phoneticPr fontId="3"/>
  </si>
  <si>
    <t>CTｼﾐｭﾚｰﾀｰ室</t>
    <rPh sb="9" eb="10">
      <t>シツ</t>
    </rPh>
    <phoneticPr fontId="3"/>
  </si>
  <si>
    <t>1175
0154</t>
    <phoneticPr fontId="3"/>
  </si>
  <si>
    <t>1176
0155</t>
    <phoneticPr fontId="3"/>
  </si>
  <si>
    <t>操作卓</t>
    <rPh sb="0" eb="3">
      <t>ソウサタク</t>
    </rPh>
    <phoneticPr fontId="3"/>
  </si>
  <si>
    <t>0154
1175</t>
    <phoneticPr fontId="3"/>
  </si>
  <si>
    <t>0155
1176</t>
    <phoneticPr fontId="3"/>
  </si>
  <si>
    <t>MRI前室</t>
    <rPh sb="3" eb="4">
      <t>マエ</t>
    </rPh>
    <rPh sb="4" eb="5">
      <t>シツ</t>
    </rPh>
    <phoneticPr fontId="3"/>
  </si>
  <si>
    <t>MAGGUARD W　壁掛け</t>
    <rPh sb="11" eb="13">
      <t>カベカ</t>
    </rPh>
    <phoneticPr fontId="3"/>
  </si>
  <si>
    <t>X-TV室(3)</t>
    <rPh sb="4" eb="5">
      <t>シツ</t>
    </rPh>
    <phoneticPr fontId="3"/>
  </si>
  <si>
    <t>ｼｪﾙﾌｶｰﾄ　6段</t>
    <rPh sb="9" eb="10">
      <t>ダン</t>
    </rPh>
    <phoneticPr fontId="3"/>
  </si>
  <si>
    <t>ｼｪﾙﾌｶｰﾄ　4段</t>
    <rPh sb="9" eb="10">
      <t>ダン</t>
    </rPh>
    <phoneticPr fontId="3"/>
  </si>
  <si>
    <t>1851
0883</t>
    <phoneticPr fontId="3"/>
  </si>
  <si>
    <t>1852
0884</t>
    <phoneticPr fontId="3"/>
  </si>
  <si>
    <t>0883
1851</t>
    <phoneticPr fontId="3"/>
  </si>
  <si>
    <t>0884
1852</t>
    <phoneticPr fontId="3"/>
  </si>
  <si>
    <t>PVM2701</t>
    <phoneticPr fontId="3"/>
  </si>
  <si>
    <t>心血管撮影室</t>
    <rPh sb="0" eb="1">
      <t>シン</t>
    </rPh>
    <rPh sb="1" eb="3">
      <t>ケッカン</t>
    </rPh>
    <rPh sb="3" eb="5">
      <t>サツエイ</t>
    </rPh>
    <rPh sb="5" eb="6">
      <t>シツ</t>
    </rPh>
    <phoneticPr fontId="3"/>
  </si>
  <si>
    <t>心血管撮影室(前室)</t>
    <rPh sb="0" eb="1">
      <t>シン</t>
    </rPh>
    <rPh sb="1" eb="3">
      <t>ケッカン</t>
    </rPh>
    <rPh sb="3" eb="5">
      <t>サツエイ</t>
    </rPh>
    <rPh sb="5" eb="6">
      <t>シツ</t>
    </rPh>
    <rPh sb="7" eb="9">
      <t>ゼンシツ</t>
    </rPh>
    <phoneticPr fontId="3"/>
  </si>
  <si>
    <t>心血管撮影室(操作室)</t>
    <rPh sb="0" eb="1">
      <t>シン</t>
    </rPh>
    <rPh sb="1" eb="3">
      <t>ケッカン</t>
    </rPh>
    <rPh sb="3" eb="5">
      <t>サツエイ</t>
    </rPh>
    <rPh sb="5" eb="6">
      <t>シツ</t>
    </rPh>
    <rPh sb="7" eb="9">
      <t>ソウサ</t>
    </rPh>
    <rPh sb="9" eb="10">
      <t>シツ</t>
    </rPh>
    <phoneticPr fontId="3"/>
  </si>
  <si>
    <t>ｼｪﾙﾌ</t>
    <phoneticPr fontId="3"/>
  </si>
  <si>
    <t>1443
0971</t>
    <phoneticPr fontId="3"/>
  </si>
  <si>
    <t>0971
1443</t>
    <phoneticPr fontId="3"/>
  </si>
  <si>
    <t>黄色</t>
    <rPh sb="0" eb="2">
      <t>キイロ</t>
    </rPh>
    <phoneticPr fontId="3"/>
  </si>
  <si>
    <t>1422
0725</t>
    <phoneticPr fontId="3"/>
  </si>
  <si>
    <t>1423
0724</t>
    <phoneticPr fontId="3"/>
  </si>
  <si>
    <t>0725
1422</t>
    <phoneticPr fontId="3"/>
  </si>
  <si>
    <t>0726</t>
    <phoneticPr fontId="3"/>
  </si>
  <si>
    <t>0724
1423</t>
    <phoneticPr fontId="3"/>
  </si>
  <si>
    <t>給排水</t>
    <rPh sb="0" eb="3">
      <t>キュウハイスイ</t>
    </rPh>
    <phoneticPr fontId="3"/>
  </si>
  <si>
    <t>平机　木目</t>
    <rPh sb="0" eb="2">
      <t>ヒラヅクエ</t>
    </rPh>
    <rPh sb="3" eb="5">
      <t>モクメ</t>
    </rPh>
    <phoneticPr fontId="3"/>
  </si>
  <si>
    <t>L字　操作卓</t>
    <rPh sb="1" eb="2">
      <t>ジ</t>
    </rPh>
    <rPh sb="3" eb="5">
      <t>ソウサ</t>
    </rPh>
    <rPh sb="5" eb="6">
      <t>タク</t>
    </rPh>
    <phoneticPr fontId="3"/>
  </si>
  <si>
    <t>2段　黒</t>
    <rPh sb="1" eb="2">
      <t>ダン</t>
    </rPh>
    <rPh sb="3" eb="4">
      <t>クロ</t>
    </rPh>
    <phoneticPr fontId="3"/>
  </si>
  <si>
    <t>RMC-500C</t>
    <phoneticPr fontId="3"/>
  </si>
  <si>
    <t>操作室①</t>
    <rPh sb="0" eb="3">
      <t>ソウサシツ</t>
    </rPh>
    <phoneticPr fontId="7"/>
  </si>
  <si>
    <t>油圧式</t>
    <rPh sb="0" eb="3">
      <t>ユアツシキ</t>
    </rPh>
    <phoneticPr fontId="3"/>
  </si>
  <si>
    <t>医師用　</t>
    <rPh sb="0" eb="3">
      <t>イシヨウ</t>
    </rPh>
    <phoneticPr fontId="3"/>
  </si>
  <si>
    <t>茶　肘</t>
    <rPh sb="0" eb="1">
      <t>チャ</t>
    </rPh>
    <rPh sb="2" eb="3">
      <t>ヒジ</t>
    </rPh>
    <phoneticPr fontId="3"/>
  </si>
  <si>
    <t>放射線科控室</t>
    <rPh sb="0" eb="4">
      <t>ホウシャセンカ</t>
    </rPh>
    <rPh sb="4" eb="5">
      <t>ヒカ</t>
    </rPh>
    <rPh sb="5" eb="6">
      <t>シツ</t>
    </rPh>
    <phoneticPr fontId="3"/>
  </si>
  <si>
    <t>木製　2段</t>
    <rPh sb="0" eb="2">
      <t>モクセイ</t>
    </rPh>
    <rPh sb="4" eb="5">
      <t>ダン</t>
    </rPh>
    <phoneticPr fontId="3"/>
  </si>
  <si>
    <t>ﾍﾞｰｼﾞｭ</t>
    <phoneticPr fontId="3"/>
  </si>
  <si>
    <t>MRI更衣室</t>
    <rPh sb="3" eb="6">
      <t>コウイシツ</t>
    </rPh>
    <phoneticPr fontId="3"/>
  </si>
  <si>
    <t>男子更衣室･倉庫</t>
    <rPh sb="0" eb="2">
      <t>ダンシ</t>
    </rPh>
    <rPh sb="2" eb="5">
      <t>コウイシツ</t>
    </rPh>
    <rPh sb="6" eb="8">
      <t>ソウコ</t>
    </rPh>
    <phoneticPr fontId="3"/>
  </si>
  <si>
    <t>男子更衣室･倉庫(前室)</t>
    <rPh sb="0" eb="2">
      <t>ダンシ</t>
    </rPh>
    <rPh sb="2" eb="5">
      <t>コウイシツ</t>
    </rPh>
    <rPh sb="6" eb="8">
      <t>ソウコ</t>
    </rPh>
    <rPh sb="9" eb="10">
      <t>マエ</t>
    </rPh>
    <rPh sb="10" eb="11">
      <t>シツ</t>
    </rPh>
    <phoneticPr fontId="3"/>
  </si>
  <si>
    <t>ｵｰﾌﾟﾝ　5段</t>
    <rPh sb="7" eb="8">
      <t>ダン</t>
    </rPh>
    <phoneticPr fontId="3"/>
  </si>
  <si>
    <t>放射線科(RI)</t>
    <rPh sb="0" eb="3">
      <t>ホウシャセン</t>
    </rPh>
    <rPh sb="3" eb="4">
      <t>カ</t>
    </rPh>
    <phoneticPr fontId="3"/>
  </si>
  <si>
    <t>倉庫①</t>
    <rPh sb="0" eb="2">
      <t>ソウコ</t>
    </rPh>
    <phoneticPr fontId="3"/>
  </si>
  <si>
    <t>ﾛｯｶｰ</t>
    <phoneticPr fontId="3"/>
  </si>
  <si>
    <t>足元ﾜｺﾞﾝ</t>
    <rPh sb="0" eb="2">
      <t>アシモト</t>
    </rPh>
    <phoneticPr fontId="3"/>
  </si>
  <si>
    <t>壁掛け</t>
    <rPh sb="0" eb="2">
      <t>カベカ</t>
    </rPh>
    <phoneticPr fontId="3"/>
  </si>
  <si>
    <t>SANYO</t>
    <phoneticPr fontId="3"/>
  </si>
  <si>
    <t>MPR-214F　4℃</t>
    <phoneticPr fontId="3"/>
  </si>
  <si>
    <t>男子WC</t>
    <rPh sb="0" eb="2">
      <t>ダンシ</t>
    </rPh>
    <phoneticPr fontId="3"/>
  </si>
  <si>
    <t>ｸﾞﾚｰ</t>
    <phoneticPr fontId="3"/>
  </si>
  <si>
    <t>上下連結</t>
    <rPh sb="0" eb="2">
      <t>ジョウゲ</t>
    </rPh>
    <rPh sb="2" eb="4">
      <t>レンケツ</t>
    </rPh>
    <phoneticPr fontId="3"/>
  </si>
  <si>
    <t>ｼｪﾙﾌ</t>
    <phoneticPr fontId="3"/>
  </si>
  <si>
    <t>●</t>
    <phoneticPr fontId="3"/>
  </si>
  <si>
    <t>給排水</t>
    <rPh sb="0" eb="3">
      <t>キュウハイスイ</t>
    </rPh>
    <phoneticPr fontId="3"/>
  </si>
  <si>
    <t>洗面洗濯室</t>
    <rPh sb="0" eb="2">
      <t>センメン</t>
    </rPh>
    <rPh sb="2" eb="5">
      <t>センタクシツ</t>
    </rPh>
    <phoneticPr fontId="3"/>
  </si>
  <si>
    <t>1080
3429</t>
    <phoneticPr fontId="3"/>
  </si>
  <si>
    <t>4段</t>
    <rPh sb="1" eb="2">
      <t>ダン</t>
    </rPh>
    <phoneticPr fontId="3"/>
  </si>
  <si>
    <t>3429
1080</t>
    <phoneticPr fontId="3"/>
  </si>
  <si>
    <t>ｵｰﾌﾟﾝ</t>
    <phoneticPr fontId="3"/>
  </si>
  <si>
    <t>看護師休憩室</t>
  </si>
  <si>
    <t>ﾌﾟﾘﾝﾀｰ台　木目</t>
    <rPh sb="6" eb="7">
      <t>ダイ</t>
    </rPh>
    <rPh sb="8" eb="10">
      <t>モクメ</t>
    </rPh>
    <phoneticPr fontId="3"/>
  </si>
  <si>
    <t>ｵﾚﾝｼﾞ</t>
    <phoneticPr fontId="3"/>
  </si>
  <si>
    <t>茶</t>
    <rPh sb="0" eb="1">
      <t>チャ</t>
    </rPh>
    <phoneticPr fontId="3"/>
  </si>
  <si>
    <t>耐震固定</t>
    <rPh sb="0" eb="2">
      <t>タイシン</t>
    </rPh>
    <rPh sb="2" eb="4">
      <t>コテイ</t>
    </rPh>
    <phoneticPr fontId="3"/>
  </si>
  <si>
    <t>ﾌﾟﾘﾝﾀｰ台</t>
    <rPh sb="6" eb="7">
      <t>ダイ</t>
    </rPh>
    <phoneticPr fontId="3"/>
  </si>
  <si>
    <t>白　ｷｬｽﾀｰ付き</t>
    <rPh sb="0" eb="1">
      <t>シロ</t>
    </rPh>
    <rPh sb="7" eb="8">
      <t>ツ</t>
    </rPh>
    <phoneticPr fontId="3"/>
  </si>
  <si>
    <t>ﾋﾟﾝｸ</t>
    <phoneticPr fontId="3"/>
  </si>
  <si>
    <t>木目</t>
    <rPh sb="0" eb="2">
      <t>モクメ</t>
    </rPh>
    <phoneticPr fontId="3"/>
  </si>
  <si>
    <t>長ﾃｰﾌﾞﾙ</t>
    <rPh sb="0" eb="1">
      <t>ナガ</t>
    </rPh>
    <phoneticPr fontId="3"/>
  </si>
  <si>
    <t>ﾜｺﾞﾝ</t>
    <phoneticPr fontId="3"/>
  </si>
  <si>
    <t>処置室</t>
    <rPh sb="0" eb="2">
      <t>ショチ</t>
    </rPh>
    <rPh sb="2" eb="3">
      <t>シツ</t>
    </rPh>
    <phoneticPr fontId="3"/>
  </si>
  <si>
    <t>水色</t>
    <rPh sb="0" eb="2">
      <t>ミズイロ</t>
    </rPh>
    <phoneticPr fontId="3"/>
  </si>
  <si>
    <t>ｽﾀﾝﾄﾞ</t>
    <phoneticPr fontId="3"/>
  </si>
  <si>
    <t>緑</t>
    <rPh sb="0" eb="1">
      <t>ミドリ</t>
    </rPh>
    <phoneticPr fontId="3"/>
  </si>
  <si>
    <t>3444
1058</t>
    <phoneticPr fontId="3"/>
  </si>
  <si>
    <t>1058
3444</t>
    <phoneticPr fontId="3"/>
  </si>
  <si>
    <t>外科･乳腺外科</t>
    <rPh sb="0" eb="2">
      <t>ゲカ</t>
    </rPh>
    <rPh sb="3" eb="7">
      <t>ニュウセンゲカ</t>
    </rPh>
    <phoneticPr fontId="5"/>
  </si>
  <si>
    <t>ﾌｧｲﾘﾝｸﾞｷｬﾋﾞﾈｯﾄ　3段</t>
    <rPh sb="16" eb="17">
      <t>ダン</t>
    </rPh>
    <phoneticPr fontId="3"/>
  </si>
  <si>
    <t>黄色</t>
    <rPh sb="0" eb="2">
      <t>キイロ</t>
    </rPh>
    <phoneticPr fontId="3"/>
  </si>
  <si>
    <t>黒</t>
    <rPh sb="0" eb="1">
      <t>クロ</t>
    </rPh>
    <phoneticPr fontId="3"/>
  </si>
  <si>
    <t>ｽﾀｯﾌ廊下</t>
    <rPh sb="4" eb="6">
      <t>ロウカ</t>
    </rPh>
    <phoneticPr fontId="3"/>
  </si>
  <si>
    <t>耐震固定　つっぱり棒</t>
    <rPh sb="0" eb="4">
      <t>タイシンコテイ</t>
    </rPh>
    <rPh sb="9" eb="10">
      <t>ボウ</t>
    </rPh>
    <phoneticPr fontId="3"/>
  </si>
  <si>
    <t>検査組立室</t>
    <rPh sb="0" eb="2">
      <t>ケンサ</t>
    </rPh>
    <rPh sb="2" eb="4">
      <t>クミタテ</t>
    </rPh>
    <rPh sb="4" eb="5">
      <t>シツ</t>
    </rPh>
    <phoneticPr fontId="5"/>
  </si>
  <si>
    <t>PCｶｰﾄ</t>
    <phoneticPr fontId="3"/>
  </si>
  <si>
    <t>移動式</t>
    <rPh sb="0" eb="3">
      <t>イドウシキ</t>
    </rPh>
    <phoneticPr fontId="3"/>
  </si>
  <si>
    <t>滅菌ｶｰﾄ</t>
    <rPh sb="0" eb="2">
      <t>メッキン</t>
    </rPh>
    <phoneticPr fontId="3"/>
  </si>
  <si>
    <t>ｴﾚｸﾀｰ</t>
    <phoneticPr fontId="3"/>
  </si>
  <si>
    <t>ｴﾚｸﾀｰｶｰﾄ　4段</t>
    <rPh sb="10" eb="11">
      <t>ダン</t>
    </rPh>
    <phoneticPr fontId="3"/>
  </si>
  <si>
    <t>ﾕﾔﾏ</t>
  </si>
  <si>
    <t>ﾕﾔﾏ</t>
    <phoneticPr fontId="3"/>
  </si>
  <si>
    <t>人工心肺回路保管</t>
    <phoneticPr fontId="3"/>
  </si>
  <si>
    <t>2段</t>
    <rPh sb="1" eb="2">
      <t>ダン</t>
    </rPh>
    <phoneticPr fontId="3"/>
  </si>
  <si>
    <t>ｼﾘﾝｼﾞ等</t>
    <phoneticPr fontId="3"/>
  </si>
  <si>
    <t>ｼｰﾗｰ</t>
    <phoneticPr fontId="3"/>
  </si>
  <si>
    <t>ﾎｷﾞ</t>
    <phoneticPr fontId="3"/>
  </si>
  <si>
    <t>低温ﾌﾟﾗｽﾞﾏ滅菌器</t>
    <rPh sb="0" eb="2">
      <t>テイオン</t>
    </rPh>
    <rPh sb="8" eb="10">
      <t>メッキン</t>
    </rPh>
    <rPh sb="10" eb="11">
      <t>キ</t>
    </rPh>
    <phoneticPr fontId="6"/>
  </si>
  <si>
    <t>J＆J</t>
    <phoneticPr fontId="3"/>
  </si>
  <si>
    <t>ｽﾃﾗｯﾄﾞ100NX ALLclear</t>
    <phoneticPr fontId="3"/>
  </si>
  <si>
    <t>ブレーカー直繋ぎ　重量物</t>
    <rPh sb="5" eb="7">
      <t>チョクツナ</t>
    </rPh>
    <rPh sb="9" eb="12">
      <t>ジュウリョウブツ</t>
    </rPh>
    <phoneticPr fontId="3"/>
  </si>
  <si>
    <t>ﾌﾟﾗｽﾞﾏ滅菌用ｼｰﾗｰ</t>
    <rPh sb="6" eb="9">
      <t>メッキンヨウ</t>
    </rPh>
    <phoneticPr fontId="6"/>
  </si>
  <si>
    <t>ﾒﾃﾞｨｴｲﾄ</t>
    <phoneticPr fontId="3"/>
  </si>
  <si>
    <t>ﾎﾙﾏﾘﾝ滅菌装置</t>
    <rPh sb="5" eb="7">
      <t>メッキン</t>
    </rPh>
    <rPh sb="7" eb="9">
      <t>ソウチ</t>
    </rPh>
    <phoneticPr fontId="6"/>
  </si>
  <si>
    <t>ｲﾄｰｷ</t>
    <phoneticPr fontId="3"/>
  </si>
  <si>
    <t>収納庫</t>
    <rPh sb="0" eb="2">
      <t>シュウノウ</t>
    </rPh>
    <rPh sb="2" eb="3">
      <t>コ</t>
    </rPh>
    <phoneticPr fontId="3"/>
  </si>
  <si>
    <t>HNG-63YN　引き違い</t>
    <rPh sb="9" eb="10">
      <t>ヒ</t>
    </rPh>
    <rPh sb="11" eb="12">
      <t>チガ</t>
    </rPh>
    <phoneticPr fontId="3"/>
  </si>
  <si>
    <t>引き違い</t>
    <rPh sb="0" eb="1">
      <t>ヒ</t>
    </rPh>
    <rPh sb="2" eb="3">
      <t>チガ</t>
    </rPh>
    <phoneticPr fontId="3"/>
  </si>
  <si>
    <t>ｵｰﾄｸﾚｰﾌﾞ(高圧蒸気滅菌装置)</t>
    <rPh sb="9" eb="13">
      <t>コウアツジョウキ</t>
    </rPh>
    <rPh sb="13" eb="15">
      <t>メッキン</t>
    </rPh>
    <rPh sb="15" eb="17">
      <t>ソウチ</t>
    </rPh>
    <phoneticPr fontId="3"/>
  </si>
  <si>
    <t>診療材料</t>
    <rPh sb="0" eb="4">
      <t>シンリョウザイリョウ</t>
    </rPh>
    <phoneticPr fontId="3"/>
  </si>
  <si>
    <t>ｸﾘｽﾀﾙｹｰｽ</t>
    <phoneticPr fontId="3"/>
  </si>
  <si>
    <t>心臓血管外科</t>
    <phoneticPr fontId="3"/>
  </si>
  <si>
    <t>ﾅﾋﾞｽ</t>
    <phoneticPr fontId="3"/>
  </si>
  <si>
    <t>ｶｰﾄ</t>
    <phoneticPr fontId="3"/>
  </si>
  <si>
    <t>軽量棚</t>
    <rPh sb="0" eb="2">
      <t>ケイリョウ</t>
    </rPh>
    <rPh sb="2" eb="3">
      <t>タナ</t>
    </rPh>
    <phoneticPr fontId="3"/>
  </si>
  <si>
    <t>材料保管</t>
    <rPh sb="0" eb="2">
      <t>ザイリョウ</t>
    </rPh>
    <rPh sb="2" eb="4">
      <t>ホカン</t>
    </rPh>
    <phoneticPr fontId="3"/>
  </si>
  <si>
    <t>ｶﾃｰﾃﾙ棚</t>
    <rPh sb="5" eb="6">
      <t>タナ</t>
    </rPh>
    <phoneticPr fontId="3"/>
  </si>
  <si>
    <t>器材保管棚</t>
    <rPh sb="0" eb="2">
      <t>キザイ</t>
    </rPh>
    <rPh sb="2" eb="4">
      <t>ホカン</t>
    </rPh>
    <rPh sb="4" eb="5">
      <t>ダナ</t>
    </rPh>
    <phoneticPr fontId="3"/>
  </si>
  <si>
    <t>2槽ｼｽﾃﾑｼﾝｸ</t>
    <rPh sb="1" eb="2">
      <t>ソウ</t>
    </rPh>
    <phoneticPr fontId="3"/>
  </si>
  <si>
    <t>小型ｵｰﾄｸﾚｰﾌﾞ</t>
    <rPh sb="0" eb="2">
      <t>コガタ</t>
    </rPh>
    <phoneticPr fontId="2"/>
  </si>
  <si>
    <t>ｻｸﾗ精機</t>
    <rPh sb="3" eb="5">
      <t>セイキ</t>
    </rPh>
    <phoneticPr fontId="2"/>
  </si>
  <si>
    <t>ｳｫｯｼｬｰﾃﾞｨｽｲﾝﾌｪｸﾀｰ</t>
    <phoneticPr fontId="3"/>
  </si>
  <si>
    <t>ﾘﾈﾝ･書類保管</t>
    <rPh sb="4" eb="6">
      <t>ショルイ</t>
    </rPh>
    <rPh sb="6" eb="8">
      <t>ホカン</t>
    </rPh>
    <phoneticPr fontId="3"/>
  </si>
  <si>
    <t>器械台ｶﾊﾞｰ保管</t>
    <phoneticPr fontId="3"/>
  </si>
  <si>
    <t>ｼｪﾙﾌ棚</t>
    <rPh sb="4" eb="5">
      <t>タナ</t>
    </rPh>
    <phoneticPr fontId="3"/>
  </si>
  <si>
    <t>緊急ｾｯﾄ</t>
    <rPh sb="0" eb="2">
      <t>キンキュウ</t>
    </rPh>
    <phoneticPr fontId="3"/>
  </si>
  <si>
    <t>収納庫</t>
    <rPh sb="0" eb="2">
      <t>シュウノウ</t>
    </rPh>
    <rPh sb="2" eb="3">
      <t>コ</t>
    </rPh>
    <phoneticPr fontId="2"/>
  </si>
  <si>
    <t>ｵｶﾑﾗ</t>
    <phoneticPr fontId="3"/>
  </si>
  <si>
    <t>診療材料ｶｰﾄ</t>
    <rPh sb="0" eb="2">
      <t>シンリョウ</t>
    </rPh>
    <rPh sb="2" eb="4">
      <t>ザイリョウ</t>
    </rPh>
    <phoneticPr fontId="6"/>
  </si>
  <si>
    <t>超音波洗浄機(卓上型)</t>
    <rPh sb="0" eb="3">
      <t>チョウオンパ</t>
    </rPh>
    <rPh sb="3" eb="6">
      <t>センジョウキ</t>
    </rPh>
    <rPh sb="7" eb="10">
      <t>タクジョウガタ</t>
    </rPh>
    <phoneticPr fontId="2"/>
  </si>
  <si>
    <t>OLYMPUS</t>
    <phoneticPr fontId="3"/>
  </si>
  <si>
    <t>搬送ｶｰﾄ</t>
    <rPh sb="0" eb="2">
      <t>ハンソウ</t>
    </rPh>
    <phoneticPr fontId="3"/>
  </si>
  <si>
    <t>ｶﾜｼﾞｭﾝ</t>
  </si>
  <si>
    <t>ｶﾜｼﾞｭﾝ</t>
    <phoneticPr fontId="3"/>
  </si>
  <si>
    <t>展開用ｶｰﾄ</t>
    <rPh sb="0" eb="2">
      <t>テンカイ</t>
    </rPh>
    <rPh sb="2" eb="3">
      <t>ヨウ</t>
    </rPh>
    <phoneticPr fontId="3"/>
  </si>
  <si>
    <t>麻酔ｶｰﾄ</t>
    <rPh sb="0" eb="2">
      <t>マスイ</t>
    </rPh>
    <phoneticPr fontId="3"/>
  </si>
  <si>
    <t>ｽﾘｯﾊﾟ洗浄装置</t>
    <rPh sb="5" eb="7">
      <t>センジョウ</t>
    </rPh>
    <rPh sb="7" eb="9">
      <t>ソウチ</t>
    </rPh>
    <phoneticPr fontId="2"/>
  </si>
  <si>
    <t>ﾁｭｰﾌﾞ乾燥機</t>
    <rPh sb="5" eb="8">
      <t>カンソウキ</t>
    </rPh>
    <phoneticPr fontId="2"/>
  </si>
  <si>
    <t>ｵｶﾀﾞ医材</t>
    <rPh sb="4" eb="6">
      <t>イザイ</t>
    </rPh>
    <phoneticPr fontId="2"/>
  </si>
  <si>
    <t>ｴﾑｴｽ</t>
    <phoneticPr fontId="3"/>
  </si>
  <si>
    <t>ｱﾄﾑﾒﾃﾞｨｶﾙ</t>
    <phoneticPr fontId="3"/>
  </si>
  <si>
    <t>ｲﾝｷｭi</t>
    <phoneticPr fontId="3"/>
  </si>
  <si>
    <t>ｱﾄﾞﾊﾞﾝﾃｯｸ</t>
    <phoneticPr fontId="3"/>
  </si>
  <si>
    <t>日本ｳｫｰﾀｰｼｽﾃﾑ</t>
    <rPh sb="0" eb="2">
      <t>ニホン</t>
    </rPh>
    <phoneticPr fontId="2"/>
  </si>
  <si>
    <t>心外麻酔ﾜｺﾞﾝ</t>
    <phoneticPr fontId="3"/>
  </si>
  <si>
    <t>ME管轄</t>
    <rPh sb="2" eb="4">
      <t>カンカツ</t>
    </rPh>
    <phoneticPr fontId="3"/>
  </si>
  <si>
    <t>RO-42P-B　給排水</t>
    <rPh sb="9" eb="12">
      <t>キュウハイスイ</t>
    </rPh>
    <phoneticPr fontId="3"/>
  </si>
  <si>
    <t>MO-9600型　給排水</t>
    <rPh sb="7" eb="8">
      <t>ガタ</t>
    </rPh>
    <rPh sb="9" eb="12">
      <t>キュウハイスイ</t>
    </rPh>
    <phoneticPr fontId="2"/>
  </si>
  <si>
    <t>手術倉庫(SPD)</t>
    <rPh sb="0" eb="2">
      <t>シュジュツ</t>
    </rPh>
    <rPh sb="2" eb="4">
      <t>ソウコ</t>
    </rPh>
    <phoneticPr fontId="5"/>
  </si>
  <si>
    <t>ｴﾚｸﾀｰ　4段</t>
    <rPh sb="7" eb="8">
      <t>ダン</t>
    </rPh>
    <phoneticPr fontId="3"/>
  </si>
  <si>
    <t>ﾃﾞｨｽﾎﾟ器材庫</t>
    <rPh sb="6" eb="8">
      <t>キザイ</t>
    </rPh>
    <rPh sb="8" eb="9">
      <t>コ</t>
    </rPh>
    <phoneticPr fontId="7"/>
  </si>
  <si>
    <t>更衣室</t>
    <rPh sb="0" eb="3">
      <t>コウイシツ</t>
    </rPh>
    <phoneticPr fontId="5"/>
  </si>
  <si>
    <t>青</t>
    <rPh sb="0" eb="1">
      <t>アオ</t>
    </rPh>
    <phoneticPr fontId="3"/>
  </si>
  <si>
    <t>耐震固定</t>
    <rPh sb="0" eb="4">
      <t>タイシンコテイ</t>
    </rPh>
    <phoneticPr fontId="3"/>
  </si>
  <si>
    <t>軽量棚</t>
    <rPh sb="0" eb="2">
      <t>ケイリョウ</t>
    </rPh>
    <rPh sb="2" eb="3">
      <t>ダナ</t>
    </rPh>
    <phoneticPr fontId="3"/>
  </si>
  <si>
    <t>軽量棚　4段</t>
    <rPh sb="0" eb="2">
      <t>ケイリョウ</t>
    </rPh>
    <rPh sb="2" eb="3">
      <t>ダナ</t>
    </rPh>
    <rPh sb="5" eb="6">
      <t>ダン</t>
    </rPh>
    <phoneticPr fontId="3"/>
  </si>
  <si>
    <t>5314
0752</t>
    <phoneticPr fontId="3"/>
  </si>
  <si>
    <t>5315
0753</t>
    <phoneticPr fontId="3"/>
  </si>
  <si>
    <t>木目　6段</t>
    <rPh sb="0" eb="2">
      <t>モクメ</t>
    </rPh>
    <rPh sb="4" eb="5">
      <t>ダン</t>
    </rPh>
    <phoneticPr fontId="3"/>
  </si>
  <si>
    <t>白　6段</t>
    <rPh sb="0" eb="1">
      <t>シロ</t>
    </rPh>
    <rPh sb="3" eb="4">
      <t>ダン</t>
    </rPh>
    <phoneticPr fontId="3"/>
  </si>
  <si>
    <t>0752
5314</t>
    <phoneticPr fontId="3"/>
  </si>
  <si>
    <t>0753
5315</t>
    <phoneticPr fontId="3"/>
  </si>
  <si>
    <t>ｽﾃﾝﾚｽｶｰﾄ　3段</t>
    <rPh sb="10" eb="11">
      <t>ダン</t>
    </rPh>
    <phoneticPr fontId="3"/>
  </si>
  <si>
    <t>ﾊﾟｲﾌﾟ椅子</t>
    <rPh sb="5" eb="7">
      <t>イス</t>
    </rPh>
    <phoneticPr fontId="3"/>
  </si>
  <si>
    <t>ｵｰﾌﾟﾝ　4段</t>
    <rPh sb="7" eb="8">
      <t>ダン</t>
    </rPh>
    <phoneticPr fontId="3"/>
  </si>
  <si>
    <t>ｼｪﾙﾌ　3段</t>
    <rPh sb="6" eb="7">
      <t>ダン</t>
    </rPh>
    <phoneticPr fontId="3"/>
  </si>
  <si>
    <t>長ﾃｰﾌﾞﾙ</t>
    <rPh sb="0" eb="1">
      <t>チョウ</t>
    </rPh>
    <phoneticPr fontId="3"/>
  </si>
  <si>
    <t>電子ﾚﾝｼﾞ台</t>
    <rPh sb="0" eb="2">
      <t>デンシ</t>
    </rPh>
    <rPh sb="6" eb="7">
      <t>ダイ</t>
    </rPh>
    <phoneticPr fontId="3"/>
  </si>
  <si>
    <t>機材室(2)</t>
    <rPh sb="0" eb="2">
      <t>キザイ</t>
    </rPh>
    <rPh sb="2" eb="3">
      <t>シツ</t>
    </rPh>
    <phoneticPr fontId="2"/>
  </si>
  <si>
    <t>機材室(2)</t>
    <rPh sb="0" eb="2">
      <t>キザイ</t>
    </rPh>
    <rPh sb="2" eb="3">
      <t>シツ</t>
    </rPh>
    <phoneticPr fontId="5"/>
  </si>
  <si>
    <t>軽量棚　4段</t>
    <rPh sb="0" eb="3">
      <t>ケイリョウダナ</t>
    </rPh>
    <rPh sb="5" eb="6">
      <t>ダン</t>
    </rPh>
    <phoneticPr fontId="3"/>
  </si>
  <si>
    <t>5659
1575</t>
    <phoneticPr fontId="3"/>
  </si>
  <si>
    <t>5660
1576</t>
    <phoneticPr fontId="3"/>
  </si>
  <si>
    <t>5661
1577</t>
    <phoneticPr fontId="3"/>
  </si>
  <si>
    <t>1575
5659</t>
    <phoneticPr fontId="3"/>
  </si>
  <si>
    <t>1576
5660</t>
    <phoneticPr fontId="3"/>
  </si>
  <si>
    <t>1577
5661</t>
    <phoneticPr fontId="3"/>
  </si>
  <si>
    <t>医師用　黒</t>
    <rPh sb="0" eb="3">
      <t>イシヨウ</t>
    </rPh>
    <rPh sb="4" eb="5">
      <t>クロ</t>
    </rPh>
    <phoneticPr fontId="3"/>
  </si>
  <si>
    <t>壁掛け</t>
    <rPh sb="0" eb="2">
      <t>カベカ</t>
    </rPh>
    <phoneticPr fontId="3"/>
  </si>
  <si>
    <t>●</t>
    <phoneticPr fontId="3"/>
  </si>
  <si>
    <t>ﾋﾟﾝｸ</t>
    <phoneticPr fontId="3"/>
  </si>
  <si>
    <t>茶</t>
    <rPh sb="0" eb="1">
      <t>チャ</t>
    </rPh>
    <phoneticPr fontId="3"/>
  </si>
  <si>
    <t>ｶｰﾄ</t>
    <phoneticPr fontId="3"/>
  </si>
  <si>
    <t>ｸﾞﾚｰ</t>
    <phoneticPr fontId="3"/>
  </si>
  <si>
    <t>3段　木目</t>
    <rPh sb="1" eb="2">
      <t>ダン</t>
    </rPh>
    <rPh sb="3" eb="5">
      <t>モクメ</t>
    </rPh>
    <phoneticPr fontId="3"/>
  </si>
  <si>
    <t>2人用</t>
    <rPh sb="1" eb="2">
      <t>ニン</t>
    </rPh>
    <rPh sb="2" eb="3">
      <t>ヨウ</t>
    </rPh>
    <phoneticPr fontId="3"/>
  </si>
  <si>
    <t>ｴﾚｸﾀｰｶｰﾄ　4段</t>
    <rPh sb="10" eb="11">
      <t>ダン</t>
    </rPh>
    <phoneticPr fontId="3"/>
  </si>
  <si>
    <t>解組</t>
    <rPh sb="0" eb="2">
      <t>カイクミ</t>
    </rPh>
    <phoneticPr fontId="3"/>
  </si>
  <si>
    <t>黒</t>
    <rPh sb="0" eb="1">
      <t>クロ</t>
    </rPh>
    <phoneticPr fontId="3"/>
  </si>
  <si>
    <t>血管撮影室(2)</t>
    <rPh sb="0" eb="2">
      <t>ケッカン</t>
    </rPh>
    <rPh sb="2" eb="4">
      <t>サツエイ</t>
    </rPh>
    <rPh sb="4" eb="5">
      <t>シツ</t>
    </rPh>
    <phoneticPr fontId="5"/>
  </si>
  <si>
    <t>放射線科</t>
    <rPh sb="0" eb="4">
      <t>ホウシャセンカ</t>
    </rPh>
    <phoneticPr fontId="5"/>
  </si>
  <si>
    <t>ﾅｰｽｶｰﾄ　ﾋﾟﾝｸ</t>
    <phoneticPr fontId="3"/>
  </si>
  <si>
    <t>医師用</t>
    <rPh sb="0" eb="3">
      <t>イシヨウ</t>
    </rPh>
    <phoneticPr fontId="3"/>
  </si>
  <si>
    <t>手術室(1)</t>
    <rPh sb="0" eb="3">
      <t>シュジュツシツ</t>
    </rPh>
    <phoneticPr fontId="5"/>
  </si>
  <si>
    <t>手術室(2)</t>
    <rPh sb="0" eb="3">
      <t>シュジュツシツ</t>
    </rPh>
    <phoneticPr fontId="5"/>
  </si>
  <si>
    <t>ﾅｰｽｶｰﾄ</t>
    <phoneticPr fontId="3"/>
  </si>
  <si>
    <t>手術室(3)</t>
    <rPh sb="0" eb="3">
      <t>シュジュツシツ</t>
    </rPh>
    <phoneticPr fontId="5"/>
  </si>
  <si>
    <t>手術室(5)</t>
    <rPh sb="0" eb="3">
      <t>シュジュツシツ</t>
    </rPh>
    <phoneticPr fontId="2"/>
  </si>
  <si>
    <t>手術室(6)</t>
    <rPh sb="0" eb="3">
      <t>シュジュツシツ</t>
    </rPh>
    <phoneticPr fontId="5"/>
  </si>
  <si>
    <t>天吊り</t>
    <rPh sb="0" eb="2">
      <t>テンツ</t>
    </rPh>
    <phoneticPr fontId="3"/>
  </si>
  <si>
    <t>操作卓</t>
    <rPh sb="0" eb="3">
      <t>ソウサタク</t>
    </rPh>
    <phoneticPr fontId="3"/>
  </si>
  <si>
    <t>青</t>
    <rPh sb="0" eb="1">
      <t>アオ</t>
    </rPh>
    <phoneticPr fontId="3"/>
  </si>
  <si>
    <t>男子更衣室前廊下</t>
    <rPh sb="0" eb="2">
      <t>ダンシ</t>
    </rPh>
    <rPh sb="2" eb="5">
      <t>コウイシツ</t>
    </rPh>
    <rPh sb="5" eb="6">
      <t>マエ</t>
    </rPh>
    <rPh sb="6" eb="8">
      <t>ロウカ</t>
    </rPh>
    <phoneticPr fontId="5"/>
  </si>
  <si>
    <t>下駄箱</t>
    <rPh sb="0" eb="3">
      <t>ゲタバコ</t>
    </rPh>
    <phoneticPr fontId="3"/>
  </si>
  <si>
    <t>ｵｰﾌﾟﾝ　5段</t>
    <rPh sb="7" eb="8">
      <t>ダン</t>
    </rPh>
    <phoneticPr fontId="3"/>
  </si>
  <si>
    <t>軽量棚　3段</t>
    <rPh sb="0" eb="3">
      <t>ケイリョウダナ</t>
    </rPh>
    <rPh sb="5" eb="6">
      <t>ダン</t>
    </rPh>
    <phoneticPr fontId="3"/>
  </si>
  <si>
    <t>ｺﾞﾐ箱</t>
    <rPh sb="3" eb="4">
      <t>ハコ</t>
    </rPh>
    <phoneticPr fontId="3"/>
  </si>
  <si>
    <t>平机</t>
    <rPh sb="0" eb="2">
      <t>ヒラツクエ</t>
    </rPh>
    <phoneticPr fontId="3"/>
  </si>
  <si>
    <t>軽量棚　5段</t>
    <rPh sb="0" eb="3">
      <t>ケイリョウダナ</t>
    </rPh>
    <rPh sb="5" eb="6">
      <t>ダン</t>
    </rPh>
    <phoneticPr fontId="3"/>
  </si>
  <si>
    <t>機材室(1)</t>
    <phoneticPr fontId="5"/>
  </si>
  <si>
    <t>解組　6連</t>
    <rPh sb="0" eb="2">
      <t>カイクミ</t>
    </rPh>
    <rPh sb="4" eb="5">
      <t>レン</t>
    </rPh>
    <phoneticPr fontId="3"/>
  </si>
  <si>
    <t>軽量棚　4段　横連結</t>
    <rPh sb="0" eb="3">
      <t>ケイリョウダナ</t>
    </rPh>
    <rPh sb="5" eb="6">
      <t>ダン</t>
    </rPh>
    <rPh sb="7" eb="10">
      <t>ヨコレンケツ</t>
    </rPh>
    <phoneticPr fontId="3"/>
  </si>
  <si>
    <t>5294
1228</t>
    <phoneticPr fontId="3"/>
  </si>
  <si>
    <t>5295
1227</t>
    <phoneticPr fontId="3"/>
  </si>
  <si>
    <t>5296
1229</t>
    <phoneticPr fontId="3"/>
  </si>
  <si>
    <t>5297
1230</t>
    <phoneticPr fontId="3"/>
  </si>
  <si>
    <t>5298
1231</t>
    <phoneticPr fontId="3"/>
  </si>
  <si>
    <t>5299
1232</t>
    <phoneticPr fontId="3"/>
  </si>
  <si>
    <t>5300
1233</t>
    <phoneticPr fontId="3"/>
  </si>
  <si>
    <t>5301
1234</t>
    <phoneticPr fontId="3"/>
  </si>
  <si>
    <t>機材室(1)</t>
    <rPh sb="0" eb="2">
      <t>キザイ</t>
    </rPh>
    <rPh sb="2" eb="3">
      <t>シツ</t>
    </rPh>
    <phoneticPr fontId="2"/>
  </si>
  <si>
    <t>1227
5295</t>
    <phoneticPr fontId="3"/>
  </si>
  <si>
    <t>1228
5294</t>
    <phoneticPr fontId="3"/>
  </si>
  <si>
    <t>1229
5296</t>
    <phoneticPr fontId="3"/>
  </si>
  <si>
    <t>1230
5297</t>
    <phoneticPr fontId="3"/>
  </si>
  <si>
    <t>1231
5298</t>
    <phoneticPr fontId="3"/>
  </si>
  <si>
    <t>1232
5299</t>
    <phoneticPr fontId="3"/>
  </si>
  <si>
    <t>1233
5300</t>
    <phoneticPr fontId="3"/>
  </si>
  <si>
    <t>1234
5301</t>
    <phoneticPr fontId="3"/>
  </si>
  <si>
    <t>手洗いｺｰﾅｰ</t>
    <rPh sb="0" eb="2">
      <t>テアラ</t>
    </rPh>
    <phoneticPr fontId="2"/>
  </si>
  <si>
    <t>給排水</t>
    <rPh sb="0" eb="3">
      <t>キュウハイスイ</t>
    </rPh>
    <phoneticPr fontId="3"/>
  </si>
  <si>
    <t>手術ﾎｰﾙ</t>
    <rPh sb="0" eb="2">
      <t>シュジュツ</t>
    </rPh>
    <phoneticPr fontId="7"/>
  </si>
  <si>
    <t>耐震固定　木製</t>
    <rPh sb="0" eb="4">
      <t>タイシンコテイ</t>
    </rPh>
    <rPh sb="5" eb="7">
      <t>モクセイ</t>
    </rPh>
    <phoneticPr fontId="3"/>
  </si>
  <si>
    <t>ｶｾｯﾀｰ</t>
    <phoneticPr fontId="3"/>
  </si>
  <si>
    <t>材料ｶｰﾄ</t>
    <rPh sb="0" eb="2">
      <t>ザイリョウ</t>
    </rPh>
    <phoneticPr fontId="3"/>
  </si>
  <si>
    <t>冷蔵庫</t>
    <rPh sb="0" eb="3">
      <t>レイゾウコ</t>
    </rPh>
    <phoneticPr fontId="3"/>
  </si>
  <si>
    <t>ｱｲﾘｽｵｰﾔﾏ</t>
    <phoneticPr fontId="3"/>
  </si>
  <si>
    <t>足台</t>
    <rPh sb="0" eb="2">
      <t>アシダイ</t>
    </rPh>
    <phoneticPr fontId="3"/>
  </si>
  <si>
    <t>ﾀﾞﾝﾎﾞｰﾙ</t>
    <phoneticPr fontId="3"/>
  </si>
  <si>
    <t>2段</t>
    <rPh sb="1" eb="2">
      <t>ダン</t>
    </rPh>
    <phoneticPr fontId="3"/>
  </si>
  <si>
    <t>ﾚﾀｰｷｬﾋﾞﾈｯﾄ　9段</t>
    <rPh sb="12" eb="13">
      <t>ダン</t>
    </rPh>
    <phoneticPr fontId="3"/>
  </si>
  <si>
    <t>ﾌｧｲﾘﾝｸﾞｷｬﾋﾞﾈｯﾄ　4段</t>
    <rPh sb="16" eb="17">
      <t>ダン</t>
    </rPh>
    <phoneticPr fontId="3"/>
  </si>
  <si>
    <t>ﾌｧｲﾘﾝｸﾞｷｬﾋﾞﾈｯﾄ　7段</t>
    <rPh sb="16" eb="17">
      <t>ダン</t>
    </rPh>
    <phoneticPr fontId="3"/>
  </si>
  <si>
    <t>袖机</t>
    <rPh sb="0" eb="2">
      <t>ソデツクエ</t>
    </rPh>
    <phoneticPr fontId="3"/>
  </si>
  <si>
    <t>茶</t>
    <rPh sb="0" eb="1">
      <t>チャ</t>
    </rPh>
    <phoneticPr fontId="3"/>
  </si>
  <si>
    <t>青</t>
    <rPh sb="0" eb="1">
      <t>アオ</t>
    </rPh>
    <phoneticPr fontId="3"/>
  </si>
  <si>
    <t>ｸﾞﾚｰ</t>
    <phoneticPr fontId="3"/>
  </si>
  <si>
    <t>黄色</t>
    <rPh sb="0" eb="2">
      <t>キイロ</t>
    </rPh>
    <phoneticPr fontId="3"/>
  </si>
  <si>
    <t>軽量棚　4段</t>
    <rPh sb="0" eb="3">
      <t>ケイリョウダナ</t>
    </rPh>
    <rPh sb="5" eb="6">
      <t>ダン</t>
    </rPh>
    <phoneticPr fontId="3"/>
  </si>
  <si>
    <t>ﾌｧｲﾘﾝｸﾞｷｬﾋﾞﾈｯﾄ　2段</t>
    <rPh sb="16" eb="17">
      <t>ダン</t>
    </rPh>
    <phoneticPr fontId="3"/>
  </si>
  <si>
    <t>医療相談室</t>
    <rPh sb="0" eb="2">
      <t>イリョウ</t>
    </rPh>
    <rPh sb="2" eb="5">
      <t>ソウダンシツ</t>
    </rPh>
    <phoneticPr fontId="3"/>
  </si>
  <si>
    <t>ﾚﾀｰｷｬﾋﾞﾈｯﾄ　8段</t>
    <rPh sb="12" eb="13">
      <t>ダン</t>
    </rPh>
    <phoneticPr fontId="3"/>
  </si>
  <si>
    <t>ｻｲﾄﾞﾃｰﾌﾞﾙ</t>
    <phoneticPr fontId="3"/>
  </si>
  <si>
    <t>平机　木目</t>
    <rPh sb="0" eb="2">
      <t>ヒラヅクエ</t>
    </rPh>
    <rPh sb="3" eb="5">
      <t>モクメ</t>
    </rPh>
    <phoneticPr fontId="3"/>
  </si>
  <si>
    <t>ﾍﾞｰｼﾞｭ</t>
    <phoneticPr fontId="3"/>
  </si>
  <si>
    <t>緑</t>
    <rPh sb="0" eb="1">
      <t>ミドリ</t>
    </rPh>
    <phoneticPr fontId="3"/>
  </si>
  <si>
    <t>青　背</t>
    <rPh sb="0" eb="1">
      <t>アオ</t>
    </rPh>
    <rPh sb="2" eb="3">
      <t>セ</t>
    </rPh>
    <phoneticPr fontId="3"/>
  </si>
  <si>
    <t>ｶﾙﾃ庫(前室)</t>
    <rPh sb="3" eb="4">
      <t>コ</t>
    </rPh>
    <rPh sb="5" eb="6">
      <t>マエ</t>
    </rPh>
    <rPh sb="6" eb="7">
      <t>シツ</t>
    </rPh>
    <phoneticPr fontId="3"/>
  </si>
  <si>
    <t>ｶﾙﾃ庫(奥)</t>
    <rPh sb="3" eb="4">
      <t>コ</t>
    </rPh>
    <rPh sb="5" eb="6">
      <t>オク</t>
    </rPh>
    <phoneticPr fontId="3"/>
  </si>
  <si>
    <t>ｺﾞﾐ箱</t>
    <rPh sb="3" eb="4">
      <t>ハコ</t>
    </rPh>
    <phoneticPr fontId="3"/>
  </si>
  <si>
    <t>軽量棚　解組　8連</t>
    <rPh sb="0" eb="3">
      <t>ケイリョウダナ</t>
    </rPh>
    <rPh sb="4" eb="6">
      <t>カイクミ</t>
    </rPh>
    <rPh sb="8" eb="9">
      <t>レン</t>
    </rPh>
    <phoneticPr fontId="3"/>
  </si>
  <si>
    <t>●</t>
    <phoneticPr fontId="3"/>
  </si>
  <si>
    <t>軽量棚　連結</t>
    <rPh sb="0" eb="3">
      <t>ケイリョウダナ</t>
    </rPh>
    <rPh sb="4" eb="6">
      <t>レンケツ</t>
    </rPh>
    <phoneticPr fontId="3"/>
  </si>
  <si>
    <t>4段</t>
    <rPh sb="1" eb="2">
      <t>ダン</t>
    </rPh>
    <phoneticPr fontId="3"/>
  </si>
  <si>
    <t>7段</t>
    <rPh sb="1" eb="2">
      <t>ダン</t>
    </rPh>
    <phoneticPr fontId="3"/>
  </si>
  <si>
    <t>7段×5連＝1列</t>
    <rPh sb="1" eb="2">
      <t>ダン</t>
    </rPh>
    <rPh sb="4" eb="5">
      <t>レン</t>
    </rPh>
    <rPh sb="7" eb="8">
      <t>レツ</t>
    </rPh>
    <phoneticPr fontId="3"/>
  </si>
  <si>
    <t>単式2列　複式13列</t>
    <rPh sb="0" eb="2">
      <t>タンシキ</t>
    </rPh>
    <rPh sb="3" eb="4">
      <t>レツ</t>
    </rPh>
    <rPh sb="5" eb="7">
      <t>フクシキ</t>
    </rPh>
    <rPh sb="9" eb="10">
      <t>レツ</t>
    </rPh>
    <phoneticPr fontId="3"/>
  </si>
  <si>
    <t>軽量棚　3段</t>
    <rPh sb="0" eb="3">
      <t>ケイリョウダナ</t>
    </rPh>
    <rPh sb="5" eb="6">
      <t>ダン</t>
    </rPh>
    <phoneticPr fontId="3"/>
  </si>
  <si>
    <t>片袖机</t>
    <rPh sb="0" eb="2">
      <t>カタソデ</t>
    </rPh>
    <rPh sb="2" eb="3">
      <t>ツクエ</t>
    </rPh>
    <phoneticPr fontId="3"/>
  </si>
  <si>
    <t>ｻｲﾄﾞﾜｺﾞﾝ　ｷｬｽﾀｰ付き</t>
    <rPh sb="14" eb="15">
      <t>ツ</t>
    </rPh>
    <phoneticPr fontId="3"/>
  </si>
  <si>
    <t>赤</t>
    <rPh sb="0" eb="1">
      <t>アカ</t>
    </rPh>
    <phoneticPr fontId="3"/>
  </si>
  <si>
    <t>軽量棚　5段</t>
    <rPh sb="0" eb="3">
      <t>ケイリョウダナ</t>
    </rPh>
    <rPh sb="5" eb="6">
      <t>ダン</t>
    </rPh>
    <phoneticPr fontId="3"/>
  </si>
  <si>
    <t>ｶﾙﾃ作業室</t>
    <rPh sb="3" eb="5">
      <t>サギョウ</t>
    </rPh>
    <rPh sb="5" eb="6">
      <t>シツ</t>
    </rPh>
    <phoneticPr fontId="3"/>
  </si>
  <si>
    <t>相談室(1)</t>
    <rPh sb="0" eb="3">
      <t>ソウダンシツ</t>
    </rPh>
    <phoneticPr fontId="3"/>
  </si>
  <si>
    <t>相談室(2)</t>
    <rPh sb="0" eb="3">
      <t>ソウダンシツ</t>
    </rPh>
    <phoneticPr fontId="3"/>
  </si>
  <si>
    <t>ｶﾙﾃ庫(女子更衣室)</t>
    <rPh sb="3" eb="4">
      <t>コ</t>
    </rPh>
    <rPh sb="5" eb="7">
      <t>ジョシ</t>
    </rPh>
    <rPh sb="7" eb="10">
      <t>コウイシツ</t>
    </rPh>
    <phoneticPr fontId="3"/>
  </si>
  <si>
    <t>倉庫C(放射線科受付側ﾌﾞｰｽ)</t>
    <rPh sb="0" eb="2">
      <t>ソウコ</t>
    </rPh>
    <rPh sb="4" eb="8">
      <t>ホウシャセンカ</t>
    </rPh>
    <rPh sb="8" eb="10">
      <t>ウケツケ</t>
    </rPh>
    <rPh sb="10" eb="11">
      <t>ソク</t>
    </rPh>
    <phoneticPr fontId="3"/>
  </si>
  <si>
    <t>黒　5段</t>
    <rPh sb="0" eb="1">
      <t>クロ</t>
    </rPh>
    <rPh sb="3" eb="4">
      <t>ダン</t>
    </rPh>
    <phoneticPr fontId="3"/>
  </si>
  <si>
    <t>白</t>
    <rPh sb="0" eb="1">
      <t>シロ</t>
    </rPh>
    <phoneticPr fontId="3"/>
  </si>
  <si>
    <t>軽量棚　2連</t>
    <rPh sb="0" eb="3">
      <t>ケイリョウダナ</t>
    </rPh>
    <rPh sb="5" eb="6">
      <t>レン</t>
    </rPh>
    <phoneticPr fontId="3"/>
  </si>
  <si>
    <t>ｵｰﾌﾟﾝ　5段</t>
    <rPh sb="7" eb="8">
      <t>ダン</t>
    </rPh>
    <phoneticPr fontId="3"/>
  </si>
  <si>
    <t>ﾉｰﾄPC</t>
    <phoneticPr fontId="3"/>
  </si>
  <si>
    <t>時計</t>
    <rPh sb="0" eb="2">
      <t>トケイ</t>
    </rPh>
    <phoneticPr fontId="3"/>
  </si>
  <si>
    <t>ｽﾃﾝﾚｽｶｰﾄ</t>
    <phoneticPr fontId="3"/>
  </si>
  <si>
    <t>折りたたみ　2段</t>
    <rPh sb="0" eb="1">
      <t>オ</t>
    </rPh>
    <rPh sb="7" eb="8">
      <t>ダン</t>
    </rPh>
    <phoneticPr fontId="3"/>
  </si>
  <si>
    <t>看板</t>
    <rPh sb="0" eb="2">
      <t>カンバン</t>
    </rPh>
    <phoneticPr fontId="3"/>
  </si>
  <si>
    <t>既存ﾀﾞﾝﾎﾞｰﾙ</t>
    <rPh sb="0" eb="2">
      <t>キゾン</t>
    </rPh>
    <phoneticPr fontId="3"/>
  </si>
  <si>
    <t>ﾀﾞﾝﾎﾞｰﾙ</t>
    <phoneticPr fontId="3"/>
  </si>
  <si>
    <t>地域医療連携室</t>
    <rPh sb="0" eb="2">
      <t>チイキ</t>
    </rPh>
    <rPh sb="2" eb="7">
      <t>イリョウレンケイシツ</t>
    </rPh>
    <phoneticPr fontId="3"/>
  </si>
  <si>
    <t>ｻｲﾄﾞﾜｺﾞﾝ</t>
    <phoneticPr fontId="3"/>
  </si>
  <si>
    <t>医事課</t>
    <rPh sb="0" eb="3">
      <t>イジカ</t>
    </rPh>
    <phoneticPr fontId="3"/>
  </si>
  <si>
    <t>壁掛け</t>
    <rPh sb="0" eb="2">
      <t>カベカ</t>
    </rPh>
    <phoneticPr fontId="3"/>
  </si>
  <si>
    <t>3段　木目</t>
    <rPh sb="1" eb="2">
      <t>ダン</t>
    </rPh>
    <rPh sb="3" eb="5">
      <t>モクメ</t>
    </rPh>
    <phoneticPr fontId="3"/>
  </si>
  <si>
    <t>ｵｰﾌﾟﾝ　4段</t>
    <rPh sb="7" eb="8">
      <t>ダン</t>
    </rPh>
    <phoneticPr fontId="3"/>
  </si>
  <si>
    <t>片袖机</t>
    <rPh sb="0" eb="3">
      <t>カタソデツクエ</t>
    </rPh>
    <phoneticPr fontId="3"/>
  </si>
  <si>
    <t>ﾋﾟﾝｸ</t>
    <phoneticPr fontId="3"/>
  </si>
  <si>
    <t>足元ﾜｺﾞﾝ</t>
    <rPh sb="0" eb="2">
      <t>アシモト</t>
    </rPh>
    <phoneticPr fontId="3"/>
  </si>
  <si>
    <t>上下横連結　耐震固定</t>
    <rPh sb="0" eb="2">
      <t>ジョウゲ</t>
    </rPh>
    <rPh sb="2" eb="3">
      <t>ヨコ</t>
    </rPh>
    <rPh sb="3" eb="5">
      <t>レンケツ</t>
    </rPh>
    <rPh sb="6" eb="10">
      <t>タイシンコテイ</t>
    </rPh>
    <phoneticPr fontId="3"/>
  </si>
  <si>
    <t>3台分</t>
    <rPh sb="1" eb="2">
      <t>ダイ</t>
    </rPh>
    <rPh sb="2" eb="3">
      <t>ブン</t>
    </rPh>
    <phoneticPr fontId="3"/>
  </si>
  <si>
    <t>水色　ｽﾀｯｷﾝｸﾞ</t>
    <rPh sb="0" eb="2">
      <t>ミズイロ</t>
    </rPh>
    <phoneticPr fontId="3"/>
  </si>
  <si>
    <t>軽量棚</t>
    <rPh sb="0" eb="3">
      <t>ケイリョウダナ</t>
    </rPh>
    <phoneticPr fontId="3"/>
  </si>
  <si>
    <t>軽量棚　6段×5連</t>
    <rPh sb="0" eb="3">
      <t>ケイリョウダナ</t>
    </rPh>
    <rPh sb="5" eb="6">
      <t>ダン</t>
    </rPh>
    <rPh sb="8" eb="9">
      <t>レン</t>
    </rPh>
    <phoneticPr fontId="3"/>
  </si>
  <si>
    <t>PCﾗｯｸ</t>
    <phoneticPr fontId="3"/>
  </si>
  <si>
    <t>黒</t>
    <rPh sb="0" eb="1">
      <t>クロ</t>
    </rPh>
    <phoneticPr fontId="3"/>
  </si>
  <si>
    <t>電子ﾚﾝｼﾞ台</t>
    <rPh sb="0" eb="2">
      <t>デンシ</t>
    </rPh>
    <rPh sb="6" eb="7">
      <t>ダイ</t>
    </rPh>
    <phoneticPr fontId="3"/>
  </si>
  <si>
    <t>ﾊﾟｰﾃｨｼｮﾝ付</t>
    <rPh sb="8" eb="9">
      <t>ツ</t>
    </rPh>
    <phoneticPr fontId="3"/>
  </si>
  <si>
    <t>ｶﾙﾃ庫(女子更衣室前)</t>
    <rPh sb="3" eb="4">
      <t>コ</t>
    </rPh>
    <rPh sb="5" eb="7">
      <t>ジョシ</t>
    </rPh>
    <rPh sb="7" eb="9">
      <t>コウイ</t>
    </rPh>
    <rPh sb="9" eb="10">
      <t>シツ</t>
    </rPh>
    <rPh sb="10" eb="11">
      <t>マエ</t>
    </rPh>
    <phoneticPr fontId="3"/>
  </si>
  <si>
    <t>ﾅｰｽｽﾃｰｼｮﾝ</t>
    <phoneticPr fontId="3"/>
  </si>
  <si>
    <t>足元棚</t>
    <rPh sb="0" eb="2">
      <t>アシモト</t>
    </rPh>
    <rPh sb="2" eb="3">
      <t>ダナ</t>
    </rPh>
    <phoneticPr fontId="3"/>
  </si>
  <si>
    <t>8段</t>
    <rPh sb="1" eb="2">
      <t>ダン</t>
    </rPh>
    <phoneticPr fontId="3"/>
  </si>
  <si>
    <t>ﾅｰｽﾁｪｱ　ﾋﾟﾝｸ</t>
    <phoneticPr fontId="3"/>
  </si>
  <si>
    <t>SANYO</t>
    <phoneticPr fontId="3"/>
  </si>
  <si>
    <t>MPR-214F　3℃</t>
    <phoneticPr fontId="3"/>
  </si>
  <si>
    <t>耐震固定</t>
    <rPh sb="0" eb="4">
      <t>タイシンコテイ</t>
    </rPh>
    <phoneticPr fontId="3"/>
  </si>
  <si>
    <t>床頭台</t>
    <rPh sb="0" eb="1">
      <t>ユカ</t>
    </rPh>
    <rPh sb="1" eb="2">
      <t>アタマ</t>
    </rPh>
    <rPh sb="2" eb="3">
      <t>ダイ</t>
    </rPh>
    <phoneticPr fontId="3"/>
  </si>
  <si>
    <t>ｵｰﾌﾟﾝ</t>
    <phoneticPr fontId="3"/>
  </si>
  <si>
    <t>ｴﾚｸﾀｰｶｰﾄ　4段</t>
    <rPh sb="10" eb="11">
      <t>ダン</t>
    </rPh>
    <phoneticPr fontId="3"/>
  </si>
  <si>
    <t>ｼｪﾙﾌ　4段</t>
    <rPh sb="6" eb="7">
      <t>ダン</t>
    </rPh>
    <phoneticPr fontId="3"/>
  </si>
  <si>
    <t>4511
0410</t>
    <phoneticPr fontId="3"/>
  </si>
  <si>
    <t>4512
0411</t>
    <phoneticPr fontId="3"/>
  </si>
  <si>
    <t>0410
4511</t>
    <phoneticPr fontId="3"/>
  </si>
  <si>
    <t>0411
4512</t>
    <phoneticPr fontId="3"/>
  </si>
  <si>
    <t>給排水</t>
    <rPh sb="0" eb="3">
      <t>キュウハイスイ</t>
    </rPh>
    <phoneticPr fontId="3"/>
  </si>
  <si>
    <t>水色</t>
    <rPh sb="0" eb="2">
      <t>ミズイロ</t>
    </rPh>
    <phoneticPr fontId="3"/>
  </si>
  <si>
    <t>ﾌﾟﾚｲﾙｰﾑ</t>
    <phoneticPr fontId="3"/>
  </si>
  <si>
    <t>EVﾎｰﾙ(A)</t>
    <phoneticPr fontId="3"/>
  </si>
  <si>
    <t>ｽﾀﾝﾄﾞ</t>
    <phoneticPr fontId="3"/>
  </si>
  <si>
    <t>木目</t>
    <rPh sb="0" eb="2">
      <t>モクメ</t>
    </rPh>
    <phoneticPr fontId="3"/>
  </si>
  <si>
    <t>木製棚</t>
    <rPh sb="0" eb="2">
      <t>モクセイ</t>
    </rPh>
    <rPh sb="2" eb="3">
      <t>ダナ</t>
    </rPh>
    <phoneticPr fontId="3"/>
  </si>
  <si>
    <t>ﾌﾟﾗｽﾁｯｸｹｰｽ</t>
    <phoneticPr fontId="3"/>
  </si>
  <si>
    <t>移動式</t>
    <rPh sb="0" eb="3">
      <t>イドウシキ</t>
    </rPh>
    <phoneticPr fontId="3"/>
  </si>
  <si>
    <t>0446
4438</t>
    <phoneticPr fontId="3"/>
  </si>
  <si>
    <t>EVﾎｰﾙ(B)</t>
    <phoneticPr fontId="3"/>
  </si>
  <si>
    <t>EVﾎｰﾙ(A)</t>
    <phoneticPr fontId="7"/>
  </si>
  <si>
    <t>ﾛｯｶｰ</t>
    <phoneticPr fontId="3"/>
  </si>
  <si>
    <t>ICU･CCU･HCU</t>
  </si>
  <si>
    <t>ICU･CCU･HCU</t>
    <phoneticPr fontId="3"/>
  </si>
  <si>
    <t>耐震固定　つっぱり棒</t>
    <rPh sb="0" eb="4">
      <t>タイシンコテイ</t>
    </rPh>
    <rPh sb="9" eb="10">
      <t>ボウ</t>
    </rPh>
    <phoneticPr fontId="3"/>
  </si>
  <si>
    <t>麻薬金庫</t>
    <rPh sb="0" eb="4">
      <t>マヤクキンコ</t>
    </rPh>
    <phoneticPr fontId="3"/>
  </si>
  <si>
    <t>3638
0271</t>
    <phoneticPr fontId="3"/>
  </si>
  <si>
    <t>0271
3638</t>
    <phoneticPr fontId="3"/>
  </si>
  <si>
    <t>4段　耐震固定</t>
    <rPh sb="1" eb="2">
      <t>ダン</t>
    </rPh>
    <rPh sb="3" eb="7">
      <t>タイシンコテイ</t>
    </rPh>
    <phoneticPr fontId="3"/>
  </si>
  <si>
    <t>3635
0292</t>
    <phoneticPr fontId="3"/>
  </si>
  <si>
    <t>3636
0291</t>
    <phoneticPr fontId="3"/>
  </si>
  <si>
    <t>3637
0290</t>
    <phoneticPr fontId="3"/>
  </si>
  <si>
    <t>0290
3637</t>
    <phoneticPr fontId="3"/>
  </si>
  <si>
    <t>0291
3636</t>
    <phoneticPr fontId="3"/>
  </si>
  <si>
    <t>0292
3635</t>
    <phoneticPr fontId="3"/>
  </si>
  <si>
    <t>MPR-162DCN-PJ　5℃</t>
    <phoneticPr fontId="3"/>
  </si>
  <si>
    <t>NINJO　給排水</t>
    <rPh sb="6" eb="9">
      <t>キュウハイスイ</t>
    </rPh>
    <phoneticPr fontId="3"/>
  </si>
  <si>
    <t>軽量棚　4段</t>
    <rPh sb="0" eb="2">
      <t>ケイリョウ</t>
    </rPh>
    <rPh sb="2" eb="3">
      <t>ダナ</t>
    </rPh>
    <rPh sb="5" eb="6">
      <t>ダン</t>
    </rPh>
    <phoneticPr fontId="3"/>
  </si>
  <si>
    <t>3666
0267</t>
    <phoneticPr fontId="3"/>
  </si>
  <si>
    <t>3667
0268</t>
    <phoneticPr fontId="3"/>
  </si>
  <si>
    <t>3668
0269</t>
    <phoneticPr fontId="3"/>
  </si>
  <si>
    <t>0267
3666</t>
    <phoneticPr fontId="3"/>
  </si>
  <si>
    <t>0268
3667</t>
    <phoneticPr fontId="3"/>
  </si>
  <si>
    <t>0269
3668</t>
    <phoneticPr fontId="3"/>
  </si>
  <si>
    <t>白　丸</t>
    <rPh sb="0" eb="1">
      <t>シロ</t>
    </rPh>
    <rPh sb="2" eb="3">
      <t>マル</t>
    </rPh>
    <phoneticPr fontId="3"/>
  </si>
  <si>
    <t>脚立</t>
    <rPh sb="0" eb="2">
      <t>キャタツ</t>
    </rPh>
    <phoneticPr fontId="3"/>
  </si>
  <si>
    <t>収納ｹｰｽ</t>
    <rPh sb="0" eb="2">
      <t>シュウノウ</t>
    </rPh>
    <phoneticPr fontId="3"/>
  </si>
  <si>
    <t>ｽﾄﾚｯﾁｬｰ</t>
    <phoneticPr fontId="3"/>
  </si>
  <si>
    <t>ﾆｭｰﾎﾟｰﾄ e500</t>
    <phoneticPr fontId="3"/>
  </si>
  <si>
    <t>123</t>
    <phoneticPr fontId="3"/>
  </si>
  <si>
    <t>ﾊﾟｰﾃｨｼｮﾝ付</t>
    <rPh sb="8" eb="9">
      <t>ツ</t>
    </rPh>
    <phoneticPr fontId="3"/>
  </si>
  <si>
    <t>●</t>
    <phoneticPr fontId="3"/>
  </si>
  <si>
    <t>袖机</t>
    <rPh sb="0" eb="2">
      <t>ソデツクエ</t>
    </rPh>
    <phoneticPr fontId="3"/>
  </si>
  <si>
    <t>足元ﾜｺﾞﾝ</t>
    <rPh sb="0" eb="2">
      <t>アシモト</t>
    </rPh>
    <phoneticPr fontId="3"/>
  </si>
  <si>
    <t>青</t>
    <rPh sb="0" eb="1">
      <t>アオ</t>
    </rPh>
    <phoneticPr fontId="3"/>
  </si>
  <si>
    <t>木目　ﾊﾟｰﾃｨｼｮﾝ付</t>
    <rPh sb="0" eb="2">
      <t>モクメ</t>
    </rPh>
    <rPh sb="11" eb="12">
      <t>ツ</t>
    </rPh>
    <phoneticPr fontId="3"/>
  </si>
  <si>
    <t>黄緑</t>
    <rPh sb="0" eb="2">
      <t>キミドリ</t>
    </rPh>
    <phoneticPr fontId="3"/>
  </si>
  <si>
    <t>赤</t>
    <rPh sb="0" eb="1">
      <t>アカ</t>
    </rPh>
    <phoneticPr fontId="3"/>
  </si>
  <si>
    <t>ﾌﾟﾘﾝﾀｰ台</t>
    <rPh sb="6" eb="7">
      <t>ダイ</t>
    </rPh>
    <phoneticPr fontId="3"/>
  </si>
  <si>
    <t>軽量棚</t>
    <rPh sb="0" eb="3">
      <t>ケイリョウダナ</t>
    </rPh>
    <phoneticPr fontId="3"/>
  </si>
  <si>
    <t>軽量棚　6段×4列</t>
    <rPh sb="0" eb="3">
      <t>ケイリョウダナ</t>
    </rPh>
    <rPh sb="5" eb="6">
      <t>ダン</t>
    </rPh>
    <rPh sb="8" eb="9">
      <t>レツ</t>
    </rPh>
    <phoneticPr fontId="3"/>
  </si>
  <si>
    <t>軽量棚　6段×7列</t>
    <rPh sb="0" eb="3">
      <t>ケイリョウダナ</t>
    </rPh>
    <rPh sb="5" eb="6">
      <t>ダン</t>
    </rPh>
    <rPh sb="8" eb="9">
      <t>レツ</t>
    </rPh>
    <phoneticPr fontId="3"/>
  </si>
  <si>
    <t>横連結　複式</t>
    <rPh sb="0" eb="3">
      <t>ヨコレンケツ</t>
    </rPh>
    <rPh sb="4" eb="6">
      <t>フクシキ</t>
    </rPh>
    <phoneticPr fontId="3"/>
  </si>
  <si>
    <t>単式</t>
    <rPh sb="0" eb="2">
      <t>タンシキ</t>
    </rPh>
    <phoneticPr fontId="3"/>
  </si>
  <si>
    <t>5段</t>
    <rPh sb="1" eb="2">
      <t>ダン</t>
    </rPh>
    <phoneticPr fontId="3"/>
  </si>
  <si>
    <t>引き違い　上下含む</t>
    <rPh sb="0" eb="1">
      <t>ヒ</t>
    </rPh>
    <rPh sb="2" eb="3">
      <t>チガ</t>
    </rPh>
    <rPh sb="5" eb="7">
      <t>ジョウゲ</t>
    </rPh>
    <rPh sb="7" eb="8">
      <t>フク</t>
    </rPh>
    <phoneticPr fontId="3"/>
  </si>
  <si>
    <t>PCﾗｯｸ</t>
    <phoneticPr fontId="3"/>
  </si>
  <si>
    <t>緑</t>
    <rPh sb="0" eb="1">
      <t>ミドリ</t>
    </rPh>
    <phoneticPr fontId="3"/>
  </si>
  <si>
    <t>ｸﾞﾚｰ</t>
    <phoneticPr fontId="3"/>
  </si>
  <si>
    <t>ﾊﾟｲﾌﾟ椅子</t>
    <rPh sb="5" eb="7">
      <t>イス</t>
    </rPh>
    <phoneticPr fontId="3"/>
  </si>
  <si>
    <t>移動式</t>
    <rPh sb="0" eb="3">
      <t>イドウシキ</t>
    </rPh>
    <phoneticPr fontId="3"/>
  </si>
  <si>
    <t>引き違い</t>
    <rPh sb="0" eb="1">
      <t>ヒ</t>
    </rPh>
    <rPh sb="2" eb="3">
      <t>チガ</t>
    </rPh>
    <phoneticPr fontId="3"/>
  </si>
  <si>
    <t>軽量棚　2段</t>
    <rPh sb="0" eb="2">
      <t>ケイリョウ</t>
    </rPh>
    <rPh sb="2" eb="3">
      <t>ダナ</t>
    </rPh>
    <rPh sb="5" eb="6">
      <t>ダン</t>
    </rPh>
    <phoneticPr fontId="3"/>
  </si>
  <si>
    <t>図書室前廊下</t>
    <rPh sb="0" eb="3">
      <t>トショシツ</t>
    </rPh>
    <rPh sb="3" eb="4">
      <t>マエ</t>
    </rPh>
    <rPh sb="4" eb="6">
      <t>ロウカ</t>
    </rPh>
    <phoneticPr fontId="3"/>
  </si>
  <si>
    <t>傘立て</t>
    <rPh sb="0" eb="2">
      <t>カサタ</t>
    </rPh>
    <phoneticPr fontId="3"/>
  </si>
  <si>
    <t>ｺﾞﾐ箱</t>
    <rPh sb="3" eb="4">
      <t>ハコ</t>
    </rPh>
    <phoneticPr fontId="3"/>
  </si>
  <si>
    <t>ﾌﾟﾘﾝﾀｰ</t>
    <phoneticPr fontId="3"/>
  </si>
  <si>
    <t>複合機</t>
    <rPh sb="0" eb="3">
      <t>フクゴウキ</t>
    </rPh>
    <phoneticPr fontId="3"/>
  </si>
  <si>
    <t>電気ｽﾄｰﾌﾞ</t>
    <rPh sb="0" eb="2">
      <t>デンキ</t>
    </rPh>
    <phoneticPr fontId="3"/>
  </si>
  <si>
    <t>ﾃﾞｽｸﾄｯﾌﾟPC</t>
    <phoneticPr fontId="3"/>
  </si>
  <si>
    <t>時計</t>
    <rPh sb="0" eb="2">
      <t>トケイ</t>
    </rPh>
    <phoneticPr fontId="3"/>
  </si>
  <si>
    <t>ﾀﾞﾝﾎﾞｰﾙ</t>
    <phoneticPr fontId="3"/>
  </si>
  <si>
    <t>EPSON</t>
    <phoneticPr fontId="3"/>
  </si>
  <si>
    <t>ｺﾆｶﾐﾉﾙﾀ</t>
    <phoneticPr fontId="3"/>
  </si>
  <si>
    <t>ﾃｸﾉｽ</t>
    <phoneticPr fontId="3"/>
  </si>
  <si>
    <t>Canon</t>
    <phoneticPr fontId="3"/>
  </si>
  <si>
    <t>PX-045A</t>
    <phoneticPr fontId="3"/>
  </si>
  <si>
    <t>LP-M8170A</t>
    <phoneticPr fontId="3"/>
  </si>
  <si>
    <t>Di251f</t>
    <phoneticPr fontId="3"/>
  </si>
  <si>
    <t>A404F</t>
    <phoneticPr fontId="3"/>
  </si>
  <si>
    <t>研修医室(1Fﾌﾟﾚﾊﾌﾞ)</t>
    <rPh sb="0" eb="3">
      <t>ケンシュウイ</t>
    </rPh>
    <rPh sb="3" eb="4">
      <t>シツ</t>
    </rPh>
    <phoneticPr fontId="3"/>
  </si>
  <si>
    <t>壁掛け</t>
    <rPh sb="0" eb="2">
      <t>カベカ</t>
    </rPh>
    <phoneticPr fontId="3"/>
  </si>
  <si>
    <t>木目　5段</t>
    <rPh sb="0" eb="2">
      <t>モクメ</t>
    </rPh>
    <rPh sb="4" eb="5">
      <t>ダン</t>
    </rPh>
    <phoneticPr fontId="3"/>
  </si>
  <si>
    <t>丸　白</t>
    <rPh sb="0" eb="1">
      <t>マル</t>
    </rPh>
    <rPh sb="2" eb="3">
      <t>シロ</t>
    </rPh>
    <phoneticPr fontId="3"/>
  </si>
  <si>
    <t>木目　3段</t>
    <rPh sb="0" eb="2">
      <t>モクメ</t>
    </rPh>
    <rPh sb="4" eb="5">
      <t>ダン</t>
    </rPh>
    <phoneticPr fontId="3"/>
  </si>
  <si>
    <t>軽量棚　3段</t>
    <rPh sb="0" eb="3">
      <t>ケイリョウダナ</t>
    </rPh>
    <rPh sb="5" eb="6">
      <t>ダン</t>
    </rPh>
    <phoneticPr fontId="3"/>
  </si>
  <si>
    <t>軽量棚　5段　4連</t>
    <rPh sb="0" eb="3">
      <t>ケイリョウダナ</t>
    </rPh>
    <rPh sb="5" eb="6">
      <t>ダン</t>
    </rPh>
    <rPh sb="8" eb="9">
      <t>レン</t>
    </rPh>
    <phoneticPr fontId="3"/>
  </si>
  <si>
    <t>解組　耐震固定</t>
    <rPh sb="0" eb="2">
      <t>カイクミ</t>
    </rPh>
    <rPh sb="3" eb="5">
      <t>タイシン</t>
    </rPh>
    <rPh sb="5" eb="7">
      <t>コテイ</t>
    </rPh>
    <phoneticPr fontId="3"/>
  </si>
  <si>
    <t>軽量棚　5段　3連</t>
    <rPh sb="0" eb="3">
      <t>ケイリョウダナ</t>
    </rPh>
    <rPh sb="5" eb="6">
      <t>ダン</t>
    </rPh>
    <rPh sb="8" eb="9">
      <t>レン</t>
    </rPh>
    <phoneticPr fontId="3"/>
  </si>
  <si>
    <t>軽量棚　5段　5連</t>
    <rPh sb="0" eb="3">
      <t>ケイリョウダナ</t>
    </rPh>
    <rPh sb="5" eb="6">
      <t>ダン</t>
    </rPh>
    <rPh sb="8" eb="9">
      <t>レン</t>
    </rPh>
    <phoneticPr fontId="3"/>
  </si>
  <si>
    <t>軽量棚　4段</t>
    <rPh sb="0" eb="3">
      <t>ケイリョウダナ</t>
    </rPh>
    <rPh sb="5" eb="6">
      <t>ダン</t>
    </rPh>
    <phoneticPr fontId="3"/>
  </si>
  <si>
    <t>4連</t>
    <rPh sb="1" eb="2">
      <t>レン</t>
    </rPh>
    <phoneticPr fontId="3"/>
  </si>
  <si>
    <t>ﾈｲﾋﾞｰ</t>
    <phoneticPr fontId="3"/>
  </si>
  <si>
    <t>7連</t>
    <rPh sb="1" eb="2">
      <t>レン</t>
    </rPh>
    <phoneticPr fontId="3"/>
  </si>
  <si>
    <t>黒</t>
    <rPh sb="0" eb="1">
      <t>クロ</t>
    </rPh>
    <phoneticPr fontId="3"/>
  </si>
  <si>
    <t>6連</t>
    <rPh sb="1" eb="2">
      <t>レン</t>
    </rPh>
    <phoneticPr fontId="3"/>
  </si>
  <si>
    <t>両袖机</t>
    <rPh sb="0" eb="3">
      <t>リョウソデツクエ</t>
    </rPh>
    <phoneticPr fontId="3"/>
  </si>
  <si>
    <t>5連</t>
    <rPh sb="1" eb="2">
      <t>レン</t>
    </rPh>
    <phoneticPr fontId="3"/>
  </si>
  <si>
    <t>PCｶｰﾄ</t>
    <phoneticPr fontId="3"/>
  </si>
  <si>
    <t>ｼｪﾙﾌ　4段</t>
    <rPh sb="6" eb="7">
      <t>ダン</t>
    </rPh>
    <phoneticPr fontId="3"/>
  </si>
  <si>
    <t>9連</t>
    <rPh sb="1" eb="2">
      <t>レン</t>
    </rPh>
    <phoneticPr fontId="3"/>
  </si>
  <si>
    <t>研究室1(第1医局)</t>
    <rPh sb="0" eb="3">
      <t>ケンキュウシツ</t>
    </rPh>
    <rPh sb="5" eb="6">
      <t>ダイ</t>
    </rPh>
    <rPh sb="7" eb="9">
      <t>イキョク</t>
    </rPh>
    <phoneticPr fontId="3"/>
  </si>
  <si>
    <t>研究室2(第2医局)</t>
    <rPh sb="0" eb="3">
      <t>ケンキュウシツ</t>
    </rPh>
    <rPh sb="5" eb="6">
      <t>ダイ</t>
    </rPh>
    <rPh sb="7" eb="9">
      <t>イキョク</t>
    </rPh>
    <phoneticPr fontId="3"/>
  </si>
  <si>
    <t>軽量棚　5段</t>
    <rPh sb="0" eb="3">
      <t>ケイリョウダナ</t>
    </rPh>
    <rPh sb="5" eb="6">
      <t>ダン</t>
    </rPh>
    <phoneticPr fontId="3"/>
  </si>
  <si>
    <t>3段</t>
    <rPh sb="1" eb="2">
      <t>ダン</t>
    </rPh>
    <phoneticPr fontId="3"/>
  </si>
  <si>
    <t>電子ﾚﾝｼﾞ台</t>
    <rPh sb="0" eb="2">
      <t>デンシ</t>
    </rPh>
    <rPh sb="6" eb="7">
      <t>ダイ</t>
    </rPh>
    <phoneticPr fontId="3"/>
  </si>
  <si>
    <t>ｵｰﾌﾟﾝ　3段</t>
    <rPh sb="7" eb="8">
      <t>ダン</t>
    </rPh>
    <phoneticPr fontId="3"/>
  </si>
  <si>
    <t>ｵｰﾌﾟﾝ</t>
    <phoneticPr fontId="3"/>
  </si>
  <si>
    <t>ﾗｳﾝｼﾞ</t>
    <phoneticPr fontId="3"/>
  </si>
  <si>
    <t>3人用</t>
    <rPh sb="1" eb="2">
      <t>ニン</t>
    </rPh>
    <rPh sb="2" eb="3">
      <t>ヨウ</t>
    </rPh>
    <phoneticPr fontId="3"/>
  </si>
  <si>
    <t>1人用</t>
    <rPh sb="1" eb="2">
      <t>ニン</t>
    </rPh>
    <rPh sb="2" eb="3">
      <t>ヨウ</t>
    </rPh>
    <phoneticPr fontId="3"/>
  </si>
  <si>
    <t>ｻｲﾄﾞﾃｰﾌﾞﾙ</t>
    <phoneticPr fontId="3"/>
  </si>
  <si>
    <t>ﾏｶﾞｼﾞﾝﾗｯｸ</t>
    <phoneticPr fontId="3"/>
  </si>
  <si>
    <t>耐震固定</t>
    <rPh sb="0" eb="4">
      <t>タイシンコテイ</t>
    </rPh>
    <phoneticPr fontId="3"/>
  </si>
  <si>
    <t>軽量棚</t>
    <rPh sb="0" eb="2">
      <t>ケイリョウ</t>
    </rPh>
    <rPh sb="2" eb="3">
      <t>ダナ</t>
    </rPh>
    <phoneticPr fontId="3"/>
  </si>
  <si>
    <t>3段　白</t>
    <rPh sb="1" eb="2">
      <t>ダン</t>
    </rPh>
    <rPh sb="3" eb="4">
      <t>シロ</t>
    </rPh>
    <phoneticPr fontId="3"/>
  </si>
  <si>
    <t>ｶｰﾄ　3段</t>
    <rPh sb="5" eb="6">
      <t>ダン</t>
    </rPh>
    <phoneticPr fontId="3"/>
  </si>
  <si>
    <t>木製　3段</t>
    <rPh sb="0" eb="2">
      <t>モクセイ</t>
    </rPh>
    <rPh sb="4" eb="5">
      <t>ダン</t>
    </rPh>
    <phoneticPr fontId="3"/>
  </si>
  <si>
    <t>黄色</t>
    <rPh sb="0" eb="2">
      <t>キイロ</t>
    </rPh>
    <phoneticPr fontId="3"/>
  </si>
  <si>
    <t>軽量棚　3段</t>
    <rPh sb="0" eb="2">
      <t>ケイリョウ</t>
    </rPh>
    <rPh sb="2" eb="3">
      <t>ダナ</t>
    </rPh>
    <rPh sb="5" eb="6">
      <t>ダン</t>
    </rPh>
    <phoneticPr fontId="3"/>
  </si>
  <si>
    <t>ｹﾄﾙ</t>
    <phoneticPr fontId="3"/>
  </si>
  <si>
    <t>看護師更衣室①(手前)</t>
    <rPh sb="0" eb="3">
      <t>カンゴシ</t>
    </rPh>
    <rPh sb="3" eb="6">
      <t>コウイシツ</t>
    </rPh>
    <rPh sb="8" eb="10">
      <t>テマエ</t>
    </rPh>
    <phoneticPr fontId="3"/>
  </si>
  <si>
    <t>看護師更衣室②(奥)</t>
    <rPh sb="0" eb="3">
      <t>カンゴシ</t>
    </rPh>
    <rPh sb="3" eb="6">
      <t>コウイシツ</t>
    </rPh>
    <rPh sb="8" eb="9">
      <t>オク</t>
    </rPh>
    <phoneticPr fontId="3"/>
  </si>
  <si>
    <t>ﾘﾈﾝｶｰﾄ</t>
    <phoneticPr fontId="3"/>
  </si>
  <si>
    <t>青　四角</t>
    <rPh sb="0" eb="1">
      <t>アオ</t>
    </rPh>
    <rPh sb="2" eb="4">
      <t>シカク</t>
    </rPh>
    <phoneticPr fontId="3"/>
  </si>
  <si>
    <t>男性医師更衣室(医局内)</t>
    <rPh sb="0" eb="2">
      <t>ダンセイ</t>
    </rPh>
    <rPh sb="2" eb="4">
      <t>イシ</t>
    </rPh>
    <rPh sb="4" eb="7">
      <t>コウイシツ</t>
    </rPh>
    <rPh sb="8" eb="10">
      <t>イキョク</t>
    </rPh>
    <rPh sb="10" eb="11">
      <t>ナイ</t>
    </rPh>
    <phoneticPr fontId="3"/>
  </si>
  <si>
    <t>当直室</t>
    <rPh sb="0" eb="3">
      <t>トウチョクシツ</t>
    </rPh>
    <phoneticPr fontId="3"/>
  </si>
  <si>
    <t>看護師仮眠室(1)</t>
    <rPh sb="0" eb="6">
      <t>カンゴシカミンシツ</t>
    </rPh>
    <phoneticPr fontId="3"/>
  </si>
  <si>
    <t>看護師仮眠室(2)</t>
    <rPh sb="0" eb="6">
      <t>カンゴシカミンシツ</t>
    </rPh>
    <phoneticPr fontId="3"/>
  </si>
  <si>
    <t>看護師仮眠室(3)</t>
    <rPh sb="0" eb="6">
      <t>カンゴシカミンシツ</t>
    </rPh>
    <phoneticPr fontId="3"/>
  </si>
  <si>
    <t>看護師仮眠室(4)</t>
    <rPh sb="0" eb="6">
      <t>カンゴシカミンシツ</t>
    </rPh>
    <phoneticPr fontId="3"/>
  </si>
  <si>
    <t>看護師仮眠室(5)</t>
    <rPh sb="0" eb="6">
      <t>カンゴシカミンシツ</t>
    </rPh>
    <phoneticPr fontId="3"/>
  </si>
  <si>
    <t>ﾌｧｲﾘﾝｸﾞｷｬﾋﾞﾈｯﾄ　4段</t>
    <rPh sb="16" eb="17">
      <t>ダン</t>
    </rPh>
    <phoneticPr fontId="3"/>
  </si>
  <si>
    <t>耐震固定</t>
    <rPh sb="0" eb="2">
      <t>タイシン</t>
    </rPh>
    <rPh sb="2" eb="4">
      <t>コテイ</t>
    </rPh>
    <phoneticPr fontId="3"/>
  </si>
  <si>
    <t>木製</t>
    <rPh sb="0" eb="2">
      <t>モクセイ</t>
    </rPh>
    <phoneticPr fontId="3"/>
  </si>
  <si>
    <t>前室②(新生児室前)</t>
    <rPh sb="0" eb="1">
      <t>マエ</t>
    </rPh>
    <rPh sb="1" eb="2">
      <t>シツ</t>
    </rPh>
    <rPh sb="4" eb="7">
      <t>シンセイジ</t>
    </rPh>
    <rPh sb="7" eb="8">
      <t>シツ</t>
    </rPh>
    <rPh sb="8" eb="9">
      <t>マエ</t>
    </rPh>
    <phoneticPr fontId="3"/>
  </si>
  <si>
    <t>新生児室</t>
    <rPh sb="0" eb="3">
      <t>シンセイジ</t>
    </rPh>
    <rPh sb="3" eb="4">
      <t>シツ</t>
    </rPh>
    <phoneticPr fontId="3"/>
  </si>
  <si>
    <t>ﾚﾀｰｷｬﾋﾞﾈｯﾄ　24段</t>
    <rPh sb="13" eb="14">
      <t>ダン</t>
    </rPh>
    <phoneticPr fontId="3"/>
  </si>
  <si>
    <t>ｼｪﾙﾌｶｰﾄ</t>
    <phoneticPr fontId="3"/>
  </si>
  <si>
    <t>ﾋﾟﾝｸ</t>
    <phoneticPr fontId="3"/>
  </si>
  <si>
    <t>ﾃﾞｲﾙｰﾑ</t>
    <phoneticPr fontId="3"/>
  </si>
  <si>
    <t>MTR-215F-PJ　5℃</t>
    <phoneticPr fontId="3"/>
  </si>
  <si>
    <t>調乳授乳室</t>
    <rPh sb="0" eb="2">
      <t>チョウニュウ</t>
    </rPh>
    <rPh sb="2" eb="4">
      <t>ジュニュウ</t>
    </rPh>
    <rPh sb="4" eb="5">
      <t>シツ</t>
    </rPh>
    <phoneticPr fontId="3"/>
  </si>
  <si>
    <t>LDR3</t>
    <phoneticPr fontId="7"/>
  </si>
  <si>
    <t>ﾏﾐｰｼﾞｮｲ　重量物</t>
    <rPh sb="8" eb="11">
      <t>ジュウリョウブツ</t>
    </rPh>
    <phoneticPr fontId="3"/>
  </si>
  <si>
    <t>MPR-S313-PJ　5℃</t>
    <phoneticPr fontId="3"/>
  </si>
  <si>
    <t>ｺｯﾄ</t>
    <phoneticPr fontId="3"/>
  </si>
  <si>
    <t>ﾏﾐｰｼﾞｮｲLDR　重量物</t>
    <rPh sb="11" eb="14">
      <t>ジュウリョウブツ</t>
    </rPh>
    <phoneticPr fontId="3"/>
  </si>
  <si>
    <t>Fabian　GSPremium</t>
    <phoneticPr fontId="3"/>
  </si>
  <si>
    <t>ﾌﾟﾗｽﾁｯｸｹｰｽ</t>
    <phoneticPr fontId="3"/>
  </si>
  <si>
    <t>LDR1</t>
    <phoneticPr fontId="3"/>
  </si>
  <si>
    <t>女子WC</t>
    <rPh sb="0" eb="2">
      <t>ジョシ</t>
    </rPh>
    <phoneticPr fontId="3"/>
  </si>
  <si>
    <t>TOPLINE20AT　給排水</t>
    <rPh sb="12" eb="15">
      <t>キュウハイスイ</t>
    </rPh>
    <phoneticPr fontId="3"/>
  </si>
  <si>
    <t>ﾜｺﾞﾝ</t>
    <phoneticPr fontId="3"/>
  </si>
  <si>
    <t>茶</t>
    <rPh sb="0" eb="1">
      <t>チャ</t>
    </rPh>
    <phoneticPr fontId="3"/>
  </si>
  <si>
    <t>ﾅｰｽ休憩室</t>
    <rPh sb="3" eb="6">
      <t>キュウケイシツ</t>
    </rPh>
    <phoneticPr fontId="3"/>
  </si>
  <si>
    <t>長ﾃｰﾌﾞﾙ</t>
    <rPh sb="0" eb="1">
      <t>ナガ</t>
    </rPh>
    <phoneticPr fontId="3"/>
  </si>
  <si>
    <t>上下連結</t>
    <rPh sb="0" eb="2">
      <t>ジョウゲ</t>
    </rPh>
    <rPh sb="2" eb="4">
      <t>レンケツ</t>
    </rPh>
    <phoneticPr fontId="3"/>
  </si>
  <si>
    <t>処置室</t>
    <rPh sb="0" eb="2">
      <t>ショチ</t>
    </rPh>
    <rPh sb="2" eb="3">
      <t>シツ</t>
    </rPh>
    <phoneticPr fontId="3"/>
  </si>
  <si>
    <t>ｶﾗｰﾎﾞｯｸｽ　白　3段</t>
    <rPh sb="9" eb="10">
      <t>シロ</t>
    </rPh>
    <rPh sb="12" eb="13">
      <t>ダン</t>
    </rPh>
    <phoneticPr fontId="3"/>
  </si>
  <si>
    <t>ｵﾚﾝｼﾞ</t>
    <phoneticPr fontId="3"/>
  </si>
  <si>
    <t>折りたたみﾍﾞｯﾄﾞ</t>
    <rPh sb="0" eb="1">
      <t>オ</t>
    </rPh>
    <phoneticPr fontId="3"/>
  </si>
  <si>
    <t>ｽﾃﾝﾚｽｶｰﾄ　黒</t>
    <rPh sb="9" eb="10">
      <t>クロ</t>
    </rPh>
    <phoneticPr fontId="3"/>
  </si>
  <si>
    <t>給排水</t>
    <rPh sb="0" eb="3">
      <t>キュウハイスイ</t>
    </rPh>
    <phoneticPr fontId="3"/>
  </si>
  <si>
    <t>2連　解組</t>
    <rPh sb="1" eb="2">
      <t>レン</t>
    </rPh>
    <rPh sb="3" eb="5">
      <t>カイクミ</t>
    </rPh>
    <phoneticPr fontId="3"/>
  </si>
  <si>
    <t>EVﾎｰﾙ(A)</t>
    <phoneticPr fontId="3"/>
  </si>
  <si>
    <t>EVﾎｰﾙ(B)</t>
    <phoneticPr fontId="3"/>
  </si>
  <si>
    <t>前室(入口)</t>
    <rPh sb="0" eb="1">
      <t>マエ</t>
    </rPh>
    <rPh sb="1" eb="2">
      <t>シツ</t>
    </rPh>
    <rPh sb="3" eb="5">
      <t>イリグチ</t>
    </rPh>
    <phoneticPr fontId="3"/>
  </si>
  <si>
    <t>第1NICU</t>
    <rPh sb="0" eb="1">
      <t>ダイ</t>
    </rPh>
    <phoneticPr fontId="3"/>
  </si>
  <si>
    <t>軽量棚　5段</t>
    <rPh sb="0" eb="2">
      <t>ケイリョウ</t>
    </rPh>
    <rPh sb="2" eb="3">
      <t>ダナ</t>
    </rPh>
    <rPh sb="5" eb="6">
      <t>ダン</t>
    </rPh>
    <phoneticPr fontId="3"/>
  </si>
  <si>
    <t>紫</t>
    <rPh sb="0" eb="1">
      <t>ムラサキ</t>
    </rPh>
    <phoneticPr fontId="3"/>
  </si>
  <si>
    <t>保育器(ｸﾍﾞｰｽ)</t>
    <rPh sb="0" eb="3">
      <t>ホイクキ</t>
    </rPh>
    <phoneticPr fontId="3"/>
  </si>
  <si>
    <t>ｱﾄﾑﾒﾃﾞｨｶﾙ</t>
    <phoneticPr fontId="3"/>
  </si>
  <si>
    <t>ｲﾝｷｭｱｰﾁSPO2</t>
    <phoneticPr fontId="3"/>
  </si>
  <si>
    <t>ｽﾃﾝﾚｽｶｰﾄ</t>
    <phoneticPr fontId="3"/>
  </si>
  <si>
    <t>折りたたみ</t>
    <rPh sb="0" eb="1">
      <t>オ</t>
    </rPh>
    <phoneticPr fontId="3"/>
  </si>
  <si>
    <t>手指消毒ｽﾀﾝﾄﾞ</t>
    <rPh sb="0" eb="2">
      <t>シュシ</t>
    </rPh>
    <rPh sb="2" eb="4">
      <t>ショウドク</t>
    </rPh>
    <phoneticPr fontId="3"/>
  </si>
  <si>
    <t>躯体</t>
    <rPh sb="0" eb="2">
      <t>クタイ</t>
    </rPh>
    <phoneticPr fontId="3"/>
  </si>
  <si>
    <t>ｽｸﾘｰﾝ</t>
    <phoneticPr fontId="3"/>
  </si>
  <si>
    <t>保育器1(ｸﾍﾞｰｽ)</t>
    <rPh sb="0" eb="3">
      <t>ホイクキ</t>
    </rPh>
    <phoneticPr fontId="2"/>
  </si>
  <si>
    <t>ﾅｰｽｶｰﾄ　ﾋﾟﾝｸ</t>
    <phoneticPr fontId="3"/>
  </si>
  <si>
    <t>保育器2(ｸﾍﾞｰｽ)</t>
    <rPh sb="0" eb="3">
      <t>ホイクキ</t>
    </rPh>
    <phoneticPr fontId="2"/>
  </si>
  <si>
    <t>保育器(ｸﾍﾞｰｽ)</t>
    <rPh sb="0" eb="3">
      <t>ホイクキ</t>
    </rPh>
    <phoneticPr fontId="2"/>
  </si>
  <si>
    <t>保育器5(ｸﾍﾞｰｽ)</t>
    <rPh sb="0" eb="3">
      <t>ホイクキ</t>
    </rPh>
    <phoneticPr fontId="2"/>
  </si>
  <si>
    <t>保育器6(ｸﾍﾞｰｽ)</t>
    <rPh sb="0" eb="3">
      <t>ホイクキ</t>
    </rPh>
    <phoneticPr fontId="2"/>
  </si>
  <si>
    <t>保育器7(ｸﾍﾞｰｽ)</t>
    <rPh sb="0" eb="3">
      <t>ホイクキ</t>
    </rPh>
    <phoneticPr fontId="2"/>
  </si>
  <si>
    <t>保育器3(ｸﾍﾞｰｽ)</t>
    <rPh sb="0" eb="3">
      <t>ホイクキ</t>
    </rPh>
    <phoneticPr fontId="2"/>
  </si>
  <si>
    <t>保育器4(ｸﾍﾞｰｽ)</t>
    <rPh sb="0" eb="3">
      <t>ホイクキ</t>
    </rPh>
    <phoneticPr fontId="2"/>
  </si>
  <si>
    <t>保育器9(ｸﾍﾞｰｽ)</t>
    <rPh sb="0" eb="3">
      <t>ホイクキ</t>
    </rPh>
    <phoneticPr fontId="6"/>
  </si>
  <si>
    <t>保育器10(ｸﾍﾞｰｽ)</t>
    <rPh sb="0" eb="3">
      <t>ホイクキ</t>
    </rPh>
    <phoneticPr fontId="6"/>
  </si>
  <si>
    <t>保育器20(ｸﾍﾞｰｽ)</t>
    <rPh sb="0" eb="3">
      <t>ホイクキ</t>
    </rPh>
    <phoneticPr fontId="6"/>
  </si>
  <si>
    <t>保育器14(ｸﾍﾞｰｽ)</t>
    <rPh sb="0" eb="3">
      <t>ホイクキ</t>
    </rPh>
    <phoneticPr fontId="6"/>
  </si>
  <si>
    <t>保育器(ｸﾍﾞｰｽ)</t>
    <rPh sb="0" eb="3">
      <t>ホイクキ</t>
    </rPh>
    <phoneticPr fontId="6"/>
  </si>
  <si>
    <t>保育器15(ｸﾍﾞｰｽ)</t>
    <rPh sb="0" eb="3">
      <t>ホイクキ</t>
    </rPh>
    <phoneticPr fontId="6"/>
  </si>
  <si>
    <t>保育器(ｸﾍﾞｰｽ)</t>
    <rPh sb="0" eb="3">
      <t>ホイクキ</t>
    </rPh>
    <phoneticPr fontId="3"/>
  </si>
  <si>
    <t>保育器19(ｸﾍﾞｰｽ)</t>
    <rPh sb="0" eb="3">
      <t>ホイクキ</t>
    </rPh>
    <phoneticPr fontId="6"/>
  </si>
  <si>
    <t>搬送用保育器(ｸﾍﾞｰｽ)</t>
    <rPh sb="0" eb="3">
      <t>ハンソウヨウ</t>
    </rPh>
    <rPh sb="3" eb="6">
      <t>ホイクキ</t>
    </rPh>
    <phoneticPr fontId="6"/>
  </si>
  <si>
    <t>保育器8(ｸﾍﾞｰｽ)</t>
    <rPh sb="0" eb="3">
      <t>ホイクキ</t>
    </rPh>
    <phoneticPr fontId="2"/>
  </si>
  <si>
    <t>保育器11(ｸﾍﾞｰｽ)</t>
    <rPh sb="0" eb="3">
      <t>ホイクキ</t>
    </rPh>
    <phoneticPr fontId="6"/>
  </si>
  <si>
    <t>保育器12(ｸﾍﾞｰｽ)</t>
    <rPh sb="0" eb="3">
      <t>ホイクキ</t>
    </rPh>
    <phoneticPr fontId="6"/>
  </si>
  <si>
    <t>保育器13(ｸﾍﾞｰｽ)</t>
    <rPh sb="0" eb="3">
      <t>ホイクキ</t>
    </rPh>
    <phoneticPr fontId="6"/>
  </si>
  <si>
    <t>保育器16(ｸﾍﾞｰｽ)</t>
    <rPh sb="0" eb="3">
      <t>ホイクキ</t>
    </rPh>
    <phoneticPr fontId="6"/>
  </si>
  <si>
    <t>保育器17(ｸﾍﾞｰｽ)</t>
    <rPh sb="0" eb="3">
      <t>ホイクキ</t>
    </rPh>
    <phoneticPr fontId="6"/>
  </si>
  <si>
    <t>保育器18(ｸﾍﾞｰｽ)</t>
    <rPh sb="0" eb="3">
      <t>ホイクキ</t>
    </rPh>
    <phoneticPr fontId="6"/>
  </si>
  <si>
    <t>保育器21(ｸﾍﾞｰｽ)</t>
    <rPh sb="0" eb="3">
      <t>ホイクキ</t>
    </rPh>
    <phoneticPr fontId="6"/>
  </si>
  <si>
    <t>保育器22(ｸﾍﾞｰｽ)</t>
    <rPh sb="0" eb="3">
      <t>ホイクキ</t>
    </rPh>
    <phoneticPr fontId="6"/>
  </si>
  <si>
    <t>E-1　青</t>
    <rPh sb="4" eb="5">
      <t>アオ</t>
    </rPh>
    <phoneticPr fontId="3"/>
  </si>
  <si>
    <t>点滴作業台</t>
    <rPh sb="0" eb="2">
      <t>テンテキ</t>
    </rPh>
    <rPh sb="2" eb="5">
      <t>サギョウダイ</t>
    </rPh>
    <phoneticPr fontId="3"/>
  </si>
  <si>
    <t>材料ｶｰﾄ</t>
    <rPh sb="0" eb="2">
      <t>ザイリョウ</t>
    </rPh>
    <phoneticPr fontId="3"/>
  </si>
  <si>
    <t>ﾁｪｯｸ柄</t>
    <rPh sb="4" eb="5">
      <t>ガラ</t>
    </rPh>
    <phoneticPr fontId="3"/>
  </si>
  <si>
    <t>ｶﾝｶﾞﾙｰ椅子</t>
    <rPh sb="6" eb="8">
      <t>イス</t>
    </rPh>
    <phoneticPr fontId="3"/>
  </si>
  <si>
    <t>ﾍﾞｰｼﾞｭ</t>
    <phoneticPr fontId="3"/>
  </si>
  <si>
    <t>水色</t>
    <rPh sb="0" eb="2">
      <t>ミズイロ</t>
    </rPh>
    <phoneticPr fontId="3"/>
  </si>
  <si>
    <t>軽量棚　4段</t>
    <rPh sb="0" eb="2">
      <t>ケイリョウ</t>
    </rPh>
    <rPh sb="2" eb="3">
      <t>ダナ</t>
    </rPh>
    <rPh sb="5" eb="6">
      <t>ダン</t>
    </rPh>
    <phoneticPr fontId="3"/>
  </si>
  <si>
    <t>MBR-107T4　4℃</t>
    <phoneticPr fontId="3"/>
  </si>
  <si>
    <t>軽量棚　6段</t>
    <rPh sb="0" eb="2">
      <t>ケイリョウ</t>
    </rPh>
    <rPh sb="2" eb="3">
      <t>ダナ</t>
    </rPh>
    <rPh sb="5" eb="6">
      <t>ダン</t>
    </rPh>
    <phoneticPr fontId="3"/>
  </si>
  <si>
    <t>白　3段</t>
    <rPh sb="0" eb="1">
      <t>シロ</t>
    </rPh>
    <rPh sb="3" eb="4">
      <t>ダン</t>
    </rPh>
    <phoneticPr fontId="3"/>
  </si>
  <si>
    <t>5003
0100</t>
    <phoneticPr fontId="3"/>
  </si>
  <si>
    <t>5002
0099</t>
    <phoneticPr fontId="3"/>
  </si>
  <si>
    <t>検査室前廊下</t>
    <rPh sb="0" eb="3">
      <t>ケンサシツ</t>
    </rPh>
    <rPh sb="3" eb="4">
      <t>マエ</t>
    </rPh>
    <rPh sb="4" eb="6">
      <t>ロウカ</t>
    </rPh>
    <phoneticPr fontId="3"/>
  </si>
  <si>
    <t>検査室</t>
    <rPh sb="0" eb="2">
      <t>ケンサ</t>
    </rPh>
    <rPh sb="2" eb="3">
      <t>シツ</t>
    </rPh>
    <phoneticPr fontId="3"/>
  </si>
  <si>
    <t>軽量棚　6段　つっぱり棒</t>
    <rPh sb="0" eb="3">
      <t>ケイリョウダナ</t>
    </rPh>
    <rPh sb="5" eb="6">
      <t>ダン</t>
    </rPh>
    <rPh sb="11" eb="12">
      <t>ボウ</t>
    </rPh>
    <phoneticPr fontId="3"/>
  </si>
  <si>
    <t>隔離病室</t>
    <rPh sb="0" eb="2">
      <t>カクリ</t>
    </rPh>
    <rPh sb="2" eb="4">
      <t>ビョウシツ</t>
    </rPh>
    <phoneticPr fontId="2"/>
  </si>
  <si>
    <t>医師休憩･仮眠室</t>
    <rPh sb="0" eb="2">
      <t>イシ</t>
    </rPh>
    <rPh sb="2" eb="4">
      <t>キュウケイ</t>
    </rPh>
    <rPh sb="5" eb="8">
      <t>カミンシツ</t>
    </rPh>
    <phoneticPr fontId="3"/>
  </si>
  <si>
    <t>ｿﾌｧ</t>
    <phoneticPr fontId="3"/>
  </si>
  <si>
    <t>看護師休憩室①</t>
    <rPh sb="0" eb="3">
      <t>カンゴシ</t>
    </rPh>
    <rPh sb="3" eb="6">
      <t>キュウケイシツ</t>
    </rPh>
    <phoneticPr fontId="3"/>
  </si>
  <si>
    <t>看護師休憩室①前廊下</t>
    <rPh sb="0" eb="3">
      <t>カンゴシ</t>
    </rPh>
    <rPh sb="3" eb="6">
      <t>キュウケイシツ</t>
    </rPh>
    <rPh sb="7" eb="8">
      <t>マエ</t>
    </rPh>
    <rPh sb="8" eb="10">
      <t>ロウカ</t>
    </rPh>
    <phoneticPr fontId="3"/>
  </si>
  <si>
    <t>ﾄｰｽﾀｰ</t>
    <phoneticPr fontId="3"/>
  </si>
  <si>
    <t>看護師休憩室②</t>
    <rPh sb="0" eb="3">
      <t>カンゴシ</t>
    </rPh>
    <rPh sb="3" eb="6">
      <t>キュウケイシツ</t>
    </rPh>
    <phoneticPr fontId="3"/>
  </si>
  <si>
    <t>白</t>
    <rPh sb="0" eb="1">
      <t>シロ</t>
    </rPh>
    <phoneticPr fontId="3"/>
  </si>
  <si>
    <t>前室(看護師更衣室)</t>
    <rPh sb="0" eb="2">
      <t>ゼンシツ</t>
    </rPh>
    <rPh sb="3" eb="6">
      <t>カンゴシ</t>
    </rPh>
    <rPh sb="6" eb="9">
      <t>コウイシツ</t>
    </rPh>
    <phoneticPr fontId="3"/>
  </si>
  <si>
    <t>検査室</t>
    <rPh sb="0" eb="3">
      <t>ケンサシツ</t>
    </rPh>
    <phoneticPr fontId="3"/>
  </si>
  <si>
    <t>20段</t>
    <rPh sb="2" eb="3">
      <t>ダン</t>
    </rPh>
    <phoneticPr fontId="3"/>
  </si>
  <si>
    <t>24段</t>
    <rPh sb="2" eb="3">
      <t>ダン</t>
    </rPh>
    <phoneticPr fontId="3"/>
  </si>
  <si>
    <t>木目</t>
    <rPh sb="0" eb="2">
      <t>モクメ</t>
    </rPh>
    <phoneticPr fontId="3"/>
  </si>
  <si>
    <t>12人用</t>
    <rPh sb="2" eb="3">
      <t>ニン</t>
    </rPh>
    <rPh sb="3" eb="4">
      <t>ヨウ</t>
    </rPh>
    <phoneticPr fontId="3"/>
  </si>
  <si>
    <t>4人用</t>
    <rPh sb="1" eb="2">
      <t>ニン</t>
    </rPh>
    <rPh sb="2" eb="3">
      <t>ヨウ</t>
    </rPh>
    <phoneticPr fontId="3"/>
  </si>
  <si>
    <t>9人用</t>
    <rPh sb="1" eb="2">
      <t>ニン</t>
    </rPh>
    <rPh sb="2" eb="3">
      <t>ヨウ</t>
    </rPh>
    <phoneticPr fontId="3"/>
  </si>
  <si>
    <t>ﾎﾞﾝﾍﾞｶｰﾄ</t>
    <phoneticPr fontId="3"/>
  </si>
  <si>
    <t>ｻｰﾊﾞｰﾗｯｸ</t>
    <phoneticPr fontId="3"/>
  </si>
  <si>
    <t>手押台車</t>
    <rPh sb="0" eb="2">
      <t>テオ</t>
    </rPh>
    <rPh sb="2" eb="4">
      <t>ダイシャ</t>
    </rPh>
    <phoneticPr fontId="3"/>
  </si>
  <si>
    <t>既存ﾀﾞﾝﾎﾞｰﾙ</t>
    <rPh sb="0" eb="2">
      <t>キゾン</t>
    </rPh>
    <phoneticPr fontId="3"/>
  </si>
  <si>
    <t>1本用</t>
    <rPh sb="1" eb="2">
      <t>ホン</t>
    </rPh>
    <rPh sb="2" eb="3">
      <t>ヨウ</t>
    </rPh>
    <phoneticPr fontId="3"/>
  </si>
  <si>
    <t>卓上棚</t>
    <rPh sb="0" eb="2">
      <t>タクジョウ</t>
    </rPh>
    <rPh sb="2" eb="3">
      <t>ダナ</t>
    </rPh>
    <phoneticPr fontId="3"/>
  </si>
  <si>
    <t>ｽﾁｰﾙﾗｯｸ</t>
    <phoneticPr fontId="3"/>
  </si>
  <si>
    <t>ﾘｱﾙﾀｲﾑPCR</t>
    <phoneticPr fontId="3"/>
  </si>
  <si>
    <t>ﾛｼｭ</t>
    <phoneticPr fontId="3"/>
  </si>
  <si>
    <t>ﾗｲﾄｻｲｸﾗｰ96</t>
    <phoneticPr fontId="3"/>
  </si>
  <si>
    <t>白　2段</t>
    <rPh sb="0" eb="1">
      <t>シロ</t>
    </rPh>
    <rPh sb="3" eb="4">
      <t>ダン</t>
    </rPh>
    <phoneticPr fontId="3"/>
  </si>
  <si>
    <t>三洋電機　ﾎﾞﾝﾍﾞ付</t>
    <rPh sb="0" eb="2">
      <t>サンヨウ</t>
    </rPh>
    <rPh sb="2" eb="4">
      <t>デンキ</t>
    </rPh>
    <rPh sb="10" eb="11">
      <t>ツ</t>
    </rPh>
    <phoneticPr fontId="2"/>
  </si>
  <si>
    <t>血液製剤Ｘ線照射装置</t>
    <rPh sb="0" eb="2">
      <t>ケツエキ</t>
    </rPh>
    <rPh sb="2" eb="4">
      <t>セイザイ</t>
    </rPh>
    <rPh sb="5" eb="6">
      <t>セン</t>
    </rPh>
    <rPh sb="6" eb="8">
      <t>ショウシャ</t>
    </rPh>
    <rPh sb="8" eb="10">
      <t>ソウチ</t>
    </rPh>
    <phoneticPr fontId="3"/>
  </si>
  <si>
    <t>中部メディカル</t>
    <rPh sb="0" eb="2">
      <t>チュウブ</t>
    </rPh>
    <phoneticPr fontId="3"/>
  </si>
  <si>
    <t>CBX DR UNIT/CBX-150</t>
  </si>
  <si>
    <t>1087</t>
    <phoneticPr fontId="3"/>
  </si>
  <si>
    <t>ﾎﾜｲﾄﾎﾞｰﾄﾞ</t>
    <phoneticPr fontId="3"/>
  </si>
  <si>
    <t>顕微鏡</t>
    <rPh sb="0" eb="3">
      <t>ケンビキョウ</t>
    </rPh>
    <phoneticPr fontId="3"/>
  </si>
  <si>
    <t>ﾄﾞﾗｲｻｰﾓﾕﾆｯﾄ</t>
    <phoneticPr fontId="3"/>
  </si>
  <si>
    <t>ｶﾗｰﾎﾞｯｸｽ</t>
    <phoneticPr fontId="3"/>
  </si>
  <si>
    <t>ﾎﾞﾝﾍﾞｽﾀﾝﾄﾞ</t>
    <phoneticPr fontId="3"/>
  </si>
  <si>
    <t>ｲﾝｷｭﾍﾞｰﾀｰ</t>
    <phoneticPr fontId="3"/>
  </si>
  <si>
    <t>ﾌﾞﾗｻﾞｰ</t>
    <phoneticPr fontId="3"/>
  </si>
  <si>
    <t>ﾆｺﾝ</t>
    <phoneticPr fontId="3"/>
  </si>
  <si>
    <t>ECLIPSE ci</t>
    <phoneticPr fontId="3"/>
  </si>
  <si>
    <t xml:space="preserve">TAITEC </t>
    <phoneticPr fontId="3"/>
  </si>
  <si>
    <t>PTU-2BN</t>
    <phoneticPr fontId="3"/>
  </si>
  <si>
    <t>2本用</t>
    <rPh sb="1" eb="2">
      <t>ホン</t>
    </rPh>
    <rPh sb="2" eb="3">
      <t>ヨウ</t>
    </rPh>
    <phoneticPr fontId="3"/>
  </si>
  <si>
    <t>PHC</t>
    <phoneticPr fontId="3"/>
  </si>
  <si>
    <t>MCO-230AICUV</t>
    <phoneticPr fontId="3"/>
  </si>
  <si>
    <t>LBP843ci</t>
    <phoneticPr fontId="3"/>
  </si>
  <si>
    <t>脚立</t>
    <rPh sb="0" eb="2">
      <t>キャタツ</t>
    </rPh>
    <phoneticPr fontId="3"/>
  </si>
  <si>
    <t>OKI</t>
    <phoneticPr fontId="3"/>
  </si>
  <si>
    <t>B411DN</t>
    <phoneticPr fontId="3"/>
  </si>
  <si>
    <t>鏡</t>
    <rPh sb="0" eb="1">
      <t>カガミ</t>
    </rPh>
    <phoneticPr fontId="3"/>
  </si>
  <si>
    <t>ｺﾙｸﾎﾞｰﾄﾞ</t>
    <phoneticPr fontId="3"/>
  </si>
  <si>
    <t>ﾀｵﾙ掛け</t>
    <rPh sb="3" eb="4">
      <t>カ</t>
    </rPh>
    <phoneticPr fontId="3"/>
  </si>
  <si>
    <t>扇風機</t>
    <rPh sb="0" eb="3">
      <t>センプウキ</t>
    </rPh>
    <phoneticPr fontId="3"/>
  </si>
  <si>
    <t>B432</t>
    <phoneticPr fontId="3"/>
  </si>
  <si>
    <t>冷蔵庫室</t>
    <rPh sb="0" eb="3">
      <t>レイゾウコ</t>
    </rPh>
    <rPh sb="3" eb="4">
      <t>シツ</t>
    </rPh>
    <phoneticPr fontId="3"/>
  </si>
  <si>
    <t>4段　緑</t>
    <rPh sb="1" eb="2">
      <t>ダン</t>
    </rPh>
    <rPh sb="3" eb="4">
      <t>ミドリ</t>
    </rPh>
    <phoneticPr fontId="3"/>
  </si>
  <si>
    <t>6段</t>
    <rPh sb="1" eb="2">
      <t>ダン</t>
    </rPh>
    <phoneticPr fontId="3"/>
  </si>
  <si>
    <t>4段　白</t>
    <rPh sb="1" eb="2">
      <t>ダン</t>
    </rPh>
    <rPh sb="3" eb="4">
      <t>シロ</t>
    </rPh>
    <phoneticPr fontId="3"/>
  </si>
  <si>
    <t>中央検査室(入口)</t>
    <rPh sb="0" eb="2">
      <t>チュウオウ</t>
    </rPh>
    <rPh sb="2" eb="4">
      <t>ケンサ</t>
    </rPh>
    <rPh sb="4" eb="5">
      <t>シツ</t>
    </rPh>
    <rPh sb="6" eb="8">
      <t>イリグチ</t>
    </rPh>
    <phoneticPr fontId="3"/>
  </si>
  <si>
    <t>卓上棚</t>
    <rPh sb="0" eb="2">
      <t>タクジョウ</t>
    </rPh>
    <rPh sb="2" eb="3">
      <t>タナ</t>
    </rPh>
    <phoneticPr fontId="3"/>
  </si>
  <si>
    <t>ﾜｰｸｽﾃｰｼｮﾝ</t>
    <phoneticPr fontId="3"/>
  </si>
  <si>
    <t>中</t>
    <rPh sb="0" eb="1">
      <t>ナカ</t>
    </rPh>
    <phoneticPr fontId="3"/>
  </si>
  <si>
    <t>卓上棚</t>
    <rPh sb="0" eb="3">
      <t>タクジョウダナ</t>
    </rPh>
    <phoneticPr fontId="3"/>
  </si>
  <si>
    <t>茶　3段</t>
    <rPh sb="0" eb="1">
      <t>チャ</t>
    </rPh>
    <rPh sb="3" eb="4">
      <t>ダン</t>
    </rPh>
    <phoneticPr fontId="3"/>
  </si>
  <si>
    <t>ORTHO</t>
    <phoneticPr fontId="3"/>
  </si>
  <si>
    <t>ﾚｯｸｽﾏｰｸ</t>
    <phoneticPr fontId="3"/>
  </si>
  <si>
    <t>MFC-J998DN</t>
    <phoneticPr fontId="3"/>
  </si>
  <si>
    <t>LP-S950</t>
    <phoneticPr fontId="3"/>
  </si>
  <si>
    <t>LP-M720F</t>
    <phoneticPr fontId="3"/>
  </si>
  <si>
    <t>分析計</t>
    <rPh sb="0" eb="3">
      <t>ブンセキケイ</t>
    </rPh>
    <phoneticPr fontId="3"/>
  </si>
  <si>
    <t>ｲﾒｰｼﾞﾝｸﾞOMR</t>
    <phoneticPr fontId="3"/>
  </si>
  <si>
    <t>遠心機</t>
    <rPh sb="0" eb="3">
      <t>エンシンキ</t>
    </rPh>
    <phoneticPr fontId="3"/>
  </si>
  <si>
    <t>ｼｽﾃﾑ顕微鏡</t>
    <rPh sb="4" eb="7">
      <t>ケンビキョウ</t>
    </rPh>
    <phoneticPr fontId="3"/>
  </si>
  <si>
    <t>ｽﾎﾟｯﾄｸｰﾗｰ</t>
    <phoneticPr fontId="3"/>
  </si>
  <si>
    <t>ﾌﾟﾗｽﾁｯｸｶｰﾄ</t>
    <phoneticPr fontId="3"/>
  </si>
  <si>
    <t>BML</t>
    <phoneticPr fontId="3"/>
  </si>
  <si>
    <t>ｸﾎﾞﾀ</t>
    <phoneticPr fontId="3"/>
  </si>
  <si>
    <t>ｸﾞﾚｰ　3段</t>
    <rPh sb="6" eb="7">
      <t>ダン</t>
    </rPh>
    <phoneticPr fontId="3"/>
  </si>
  <si>
    <t>LP-1400</t>
    <phoneticPr fontId="3"/>
  </si>
  <si>
    <t>HLC-723</t>
    <phoneticPr fontId="3"/>
  </si>
  <si>
    <t>SR-3500H</t>
    <phoneticPr fontId="3"/>
  </si>
  <si>
    <t>S300T</t>
    <phoneticPr fontId="3"/>
  </si>
  <si>
    <t>LP-S180DN</t>
    <phoneticPr fontId="3"/>
  </si>
  <si>
    <t>小</t>
    <rPh sb="0" eb="1">
      <t>ショウ</t>
    </rPh>
    <phoneticPr fontId="3"/>
  </si>
  <si>
    <t>ﾎﾜｲﾄﾎﾞｰﾄﾞ</t>
    <phoneticPr fontId="3"/>
  </si>
  <si>
    <t>ﾌﾟﾗｽﾁｯｸｶｰﾄ</t>
    <phoneticPr fontId="3"/>
  </si>
  <si>
    <t>時計</t>
    <rPh sb="0" eb="2">
      <t>トケイ</t>
    </rPh>
    <phoneticPr fontId="3"/>
  </si>
  <si>
    <t>ﾀﾞﾝﾎﾞｰﾙ</t>
    <phoneticPr fontId="3"/>
  </si>
  <si>
    <t>移動式</t>
    <rPh sb="0" eb="3">
      <t>イドウシキ</t>
    </rPh>
    <phoneticPr fontId="3"/>
  </si>
  <si>
    <t>白　3段</t>
    <rPh sb="0" eb="1">
      <t>シロ</t>
    </rPh>
    <rPh sb="3" eb="4">
      <t>ダン</t>
    </rPh>
    <phoneticPr fontId="3"/>
  </si>
  <si>
    <t>●</t>
    <phoneticPr fontId="3"/>
  </si>
  <si>
    <t>更衣室(保育棟)</t>
    <rPh sb="0" eb="3">
      <t>コウイシツ</t>
    </rPh>
    <rPh sb="4" eb="7">
      <t>ホイクトウ</t>
    </rPh>
    <phoneticPr fontId="3"/>
  </si>
  <si>
    <t>女子更衣室(医事事務)</t>
    <rPh sb="0" eb="2">
      <t>ジョシ</t>
    </rPh>
    <rPh sb="2" eb="4">
      <t>コウイ</t>
    </rPh>
    <rPh sb="4" eb="5">
      <t>シツ</t>
    </rPh>
    <rPh sb="6" eb="8">
      <t>イジ</t>
    </rPh>
    <rPh sb="8" eb="10">
      <t>ジム</t>
    </rPh>
    <phoneticPr fontId="3"/>
  </si>
  <si>
    <t>男子更衣室(SPD)</t>
    <rPh sb="0" eb="2">
      <t>ダンシ</t>
    </rPh>
    <rPh sb="2" eb="4">
      <t>コウイ</t>
    </rPh>
    <rPh sb="4" eb="5">
      <t>シツ</t>
    </rPh>
    <phoneticPr fontId="3"/>
  </si>
  <si>
    <t>ﾘﾈﾝｶｰﾄ</t>
    <phoneticPr fontId="3"/>
  </si>
  <si>
    <t>木製棚</t>
    <rPh sb="0" eb="2">
      <t>モクセイ</t>
    </rPh>
    <rPh sb="2" eb="3">
      <t>ダナ</t>
    </rPh>
    <phoneticPr fontId="3"/>
  </si>
  <si>
    <t>ﾛｯｶｰ</t>
    <phoneticPr fontId="3"/>
  </si>
  <si>
    <t>4人用</t>
    <rPh sb="1" eb="2">
      <t>ニン</t>
    </rPh>
    <rPh sb="2" eb="3">
      <t>ヨウ</t>
    </rPh>
    <phoneticPr fontId="3"/>
  </si>
  <si>
    <t>緑</t>
    <rPh sb="0" eb="1">
      <t>ミドリ</t>
    </rPh>
    <phoneticPr fontId="3"/>
  </si>
  <si>
    <t>ﾊﾝｶﾞｰﾗｯｸ</t>
    <phoneticPr fontId="3"/>
  </si>
  <si>
    <t>木製</t>
    <rPh sb="0" eb="2">
      <t>モクセイ</t>
    </rPh>
    <phoneticPr fontId="3"/>
  </si>
  <si>
    <t>手押台車</t>
    <rPh sb="0" eb="2">
      <t>テオ</t>
    </rPh>
    <rPh sb="2" eb="4">
      <t>ダイシャ</t>
    </rPh>
    <phoneticPr fontId="3"/>
  </si>
  <si>
    <t>折りたたみｺﾝﾃﾅ</t>
    <rPh sb="0" eb="1">
      <t>オ</t>
    </rPh>
    <phoneticPr fontId="3"/>
  </si>
  <si>
    <t>既存ﾀﾞﾝﾎﾞｰﾙ</t>
    <rPh sb="0" eb="2">
      <t>キゾン</t>
    </rPh>
    <phoneticPr fontId="3"/>
  </si>
  <si>
    <t>黒</t>
    <rPh sb="0" eb="1">
      <t>クロ</t>
    </rPh>
    <phoneticPr fontId="3"/>
  </si>
  <si>
    <t>保育棟</t>
    <rPh sb="0" eb="2">
      <t>ホイク</t>
    </rPh>
    <rPh sb="2" eb="3">
      <t>トウ</t>
    </rPh>
    <phoneticPr fontId="3"/>
  </si>
  <si>
    <t>ﾌﾟﾘﾝﾀｰ</t>
    <phoneticPr fontId="3"/>
  </si>
  <si>
    <t>EPSON</t>
    <phoneticPr fontId="3"/>
  </si>
  <si>
    <t>PX-M6010F</t>
    <phoneticPr fontId="3"/>
  </si>
  <si>
    <t>壁掛け</t>
    <rPh sb="0" eb="2">
      <t>カベカ</t>
    </rPh>
    <phoneticPr fontId="3"/>
  </si>
  <si>
    <t>脚立</t>
    <rPh sb="0" eb="2">
      <t>キャタツ</t>
    </rPh>
    <phoneticPr fontId="3"/>
  </si>
  <si>
    <t>ｼｭﾚｯﾀﾞｰ</t>
    <phoneticPr fontId="3"/>
  </si>
  <si>
    <t>身長計</t>
    <rPh sb="0" eb="2">
      <t>シンチョウ</t>
    </rPh>
    <rPh sb="2" eb="3">
      <t>ケイ</t>
    </rPh>
    <phoneticPr fontId="3"/>
  </si>
  <si>
    <t>ｱｲﾘｽｵｰﾔﾏ</t>
    <phoneticPr fontId="3"/>
  </si>
  <si>
    <t>ｼﾞｬﾝｸﾞﾙｼﾞﾑ</t>
    <phoneticPr fontId="3"/>
  </si>
  <si>
    <t>滑り台</t>
    <rPh sb="0" eb="1">
      <t>スベ</t>
    </rPh>
    <rPh sb="2" eb="3">
      <t>ダイ</t>
    </rPh>
    <phoneticPr fontId="3"/>
  </si>
  <si>
    <t>ｷｯﾁﾝ</t>
    <phoneticPr fontId="3"/>
  </si>
  <si>
    <t>ﾊﾞｳﾝｻｰ</t>
    <phoneticPr fontId="3"/>
  </si>
  <si>
    <t>ｱﾝﾊﾟﾝﾏﾝ</t>
    <phoneticPr fontId="3"/>
  </si>
  <si>
    <t>ﾛｰﾃｰﾌﾞﾙ</t>
    <phoneticPr fontId="3"/>
  </si>
  <si>
    <t>身長計</t>
    <rPh sb="0" eb="3">
      <t>シンチョウケイ</t>
    </rPh>
    <phoneticPr fontId="3"/>
  </si>
  <si>
    <t>体重計</t>
    <rPh sb="0" eb="3">
      <t>タイジュウケイ</t>
    </rPh>
    <phoneticPr fontId="3"/>
  </si>
  <si>
    <t>物干しﾗｯｸ</t>
    <rPh sb="0" eb="2">
      <t>モノホ</t>
    </rPh>
    <phoneticPr fontId="3"/>
  </si>
  <si>
    <t>洋服掛け</t>
    <rPh sb="0" eb="2">
      <t>ヨウフク</t>
    </rPh>
    <rPh sb="2" eb="3">
      <t>カ</t>
    </rPh>
    <phoneticPr fontId="3"/>
  </si>
  <si>
    <t>折りたたみﾃｰﾌﾞﾙ</t>
    <rPh sb="0" eb="1">
      <t>オ</t>
    </rPh>
    <phoneticPr fontId="3"/>
  </si>
  <si>
    <t>ﾘﾄﾙﾍﾞｲﾋﾞｰ</t>
    <phoneticPr fontId="3"/>
  </si>
  <si>
    <t>ｺﾞﾐ箱</t>
    <rPh sb="3" eb="4">
      <t>ハコ</t>
    </rPh>
    <phoneticPr fontId="3"/>
  </si>
  <si>
    <t>青</t>
    <rPh sb="0" eb="1">
      <t>アオ</t>
    </rPh>
    <phoneticPr fontId="3"/>
  </si>
  <si>
    <t>柵</t>
    <rPh sb="0" eb="1">
      <t>サク</t>
    </rPh>
    <phoneticPr fontId="3"/>
  </si>
  <si>
    <t>ﾍﾞﾋﾞｰｶｰ</t>
    <phoneticPr fontId="3"/>
  </si>
  <si>
    <t>2人用</t>
    <rPh sb="1" eb="2">
      <t>ニン</t>
    </rPh>
    <rPh sb="2" eb="3">
      <t>ヨウ</t>
    </rPh>
    <phoneticPr fontId="3"/>
  </si>
  <si>
    <t>大　青</t>
    <rPh sb="0" eb="1">
      <t>ダイ</t>
    </rPh>
    <rPh sb="2" eb="3">
      <t>アオ</t>
    </rPh>
    <phoneticPr fontId="3"/>
  </si>
  <si>
    <t>ﾊﾟｲﾌﾟ椅子</t>
    <rPh sb="5" eb="7">
      <t>イス</t>
    </rPh>
    <phoneticPr fontId="3"/>
  </si>
  <si>
    <t>ｸﾞﾚｰ</t>
    <phoneticPr fontId="3"/>
  </si>
  <si>
    <t>椅子収納ｶｰﾄ</t>
    <rPh sb="0" eb="2">
      <t>イス</t>
    </rPh>
    <rPh sb="2" eb="4">
      <t>シュウノウ</t>
    </rPh>
    <phoneticPr fontId="3"/>
  </si>
  <si>
    <t>折りたたみﾍﾞｯﾄﾞ</t>
    <phoneticPr fontId="3"/>
  </si>
  <si>
    <t>ｼｬｳｶｽﾃﾝ</t>
    <phoneticPr fontId="3"/>
  </si>
  <si>
    <t>ｽｸﾘｰﾝ</t>
    <phoneticPr fontId="3"/>
  </si>
  <si>
    <t>ﾃﾞｽｸﾄｯﾌﾟPC</t>
    <phoneticPr fontId="3"/>
  </si>
  <si>
    <t>天吊り</t>
    <rPh sb="0" eb="2">
      <t>テンツ</t>
    </rPh>
    <phoneticPr fontId="3"/>
  </si>
  <si>
    <t>賞状</t>
    <rPh sb="0" eb="2">
      <t>ショウジョウ</t>
    </rPh>
    <phoneticPr fontId="3"/>
  </si>
  <si>
    <t>写真</t>
    <rPh sb="0" eb="2">
      <t>シャシン</t>
    </rPh>
    <phoneticPr fontId="3"/>
  </si>
  <si>
    <t>ﾌﾟﾛｼﾞｪｸﾀｰ</t>
    <phoneticPr fontId="3"/>
  </si>
  <si>
    <t>救急外来(診察室側)</t>
    <rPh sb="0" eb="4">
      <t>キュウキュウガイライ</t>
    </rPh>
    <rPh sb="5" eb="7">
      <t>シンサツ</t>
    </rPh>
    <rPh sb="7" eb="8">
      <t>シツ</t>
    </rPh>
    <rPh sb="8" eb="9">
      <t>ガワ</t>
    </rPh>
    <phoneticPr fontId="5"/>
  </si>
  <si>
    <t>患者用椅子</t>
    <rPh sb="0" eb="2">
      <t>カンジャ</t>
    </rPh>
    <rPh sb="2" eb="3">
      <t>ヨウ</t>
    </rPh>
    <rPh sb="3" eb="5">
      <t>イス</t>
    </rPh>
    <phoneticPr fontId="3"/>
  </si>
  <si>
    <t>患者用椅子　黄緑</t>
    <rPh sb="0" eb="2">
      <t>カンジャ</t>
    </rPh>
    <rPh sb="2" eb="3">
      <t>ヨウ</t>
    </rPh>
    <rPh sb="3" eb="5">
      <t>イス</t>
    </rPh>
    <rPh sb="6" eb="8">
      <t>キミドリ</t>
    </rPh>
    <phoneticPr fontId="3"/>
  </si>
  <si>
    <t>高精細ﾓﾆﾀｰ</t>
    <rPh sb="0" eb="3">
      <t>コウセイサイ</t>
    </rPh>
    <phoneticPr fontId="3"/>
  </si>
  <si>
    <t>絵画</t>
    <rPh sb="0" eb="2">
      <t>カイガ</t>
    </rPh>
    <phoneticPr fontId="3"/>
  </si>
  <si>
    <t>血圧計</t>
    <rPh sb="0" eb="3">
      <t>ケツアツケイ</t>
    </rPh>
    <phoneticPr fontId="3"/>
  </si>
  <si>
    <t>心電計</t>
    <rPh sb="0" eb="3">
      <t>シンデンケイ</t>
    </rPh>
    <phoneticPr fontId="3"/>
  </si>
  <si>
    <t>A＆D</t>
    <phoneticPr fontId="3"/>
  </si>
  <si>
    <t>UM-101B</t>
    <phoneticPr fontId="3"/>
  </si>
  <si>
    <t>cardiofaxm</t>
    <phoneticPr fontId="3"/>
  </si>
  <si>
    <t>ｽﾃﾝﾚｽｶｰﾄ</t>
    <phoneticPr fontId="3"/>
  </si>
  <si>
    <t>超音波画像診断装置</t>
    <rPh sb="0" eb="5">
      <t>チョウオンパガゾウ</t>
    </rPh>
    <rPh sb="5" eb="7">
      <t>シンダン</t>
    </rPh>
    <rPh sb="7" eb="9">
      <t>ソウチ</t>
    </rPh>
    <phoneticPr fontId="3"/>
  </si>
  <si>
    <t>手台</t>
    <rPh sb="0" eb="2">
      <t>テダイ</t>
    </rPh>
    <phoneticPr fontId="3"/>
  </si>
  <si>
    <t>Canon</t>
    <phoneticPr fontId="3"/>
  </si>
  <si>
    <t>Aplio go</t>
    <phoneticPr fontId="3"/>
  </si>
  <si>
    <t>折りたたみ　2段</t>
    <rPh sb="0" eb="1">
      <t>オ</t>
    </rPh>
    <rPh sb="7" eb="8">
      <t>ダン</t>
    </rPh>
    <phoneticPr fontId="3"/>
  </si>
  <si>
    <t>ｽﾀｯﾌ廊下</t>
    <rPh sb="4" eb="6">
      <t>ロウカ</t>
    </rPh>
    <phoneticPr fontId="3"/>
  </si>
  <si>
    <t>小</t>
    <rPh sb="0" eb="1">
      <t>ショウ</t>
    </rPh>
    <phoneticPr fontId="3"/>
  </si>
  <si>
    <t>ｶﾗｰﾎﾞｯｸｽ</t>
    <phoneticPr fontId="3"/>
  </si>
  <si>
    <t>ﾘｺｰ</t>
    <phoneticPr fontId="3"/>
  </si>
  <si>
    <t>SG7200</t>
    <phoneticPr fontId="3"/>
  </si>
  <si>
    <t>木目　3段</t>
    <rPh sb="0" eb="2">
      <t>モクメ</t>
    </rPh>
    <rPh sb="4" eb="5">
      <t>ダン</t>
    </rPh>
    <phoneticPr fontId="3"/>
  </si>
  <si>
    <t>3段</t>
    <rPh sb="1" eb="2">
      <t>ダン</t>
    </rPh>
    <phoneticPr fontId="3"/>
  </si>
  <si>
    <t>LP-S310N</t>
    <phoneticPr fontId="3"/>
  </si>
  <si>
    <t>2段</t>
    <rPh sb="1" eb="2">
      <t>ダン</t>
    </rPh>
    <phoneticPr fontId="3"/>
  </si>
  <si>
    <t>ｱﾄﾑﾒﾃﾞｨｶﾙ</t>
    <phoneticPr fontId="3"/>
  </si>
  <si>
    <t>NS-608N</t>
    <phoneticPr fontId="3"/>
  </si>
  <si>
    <t>ﾋﾟﾝｸ</t>
    <phoneticPr fontId="3"/>
  </si>
  <si>
    <t>MODEL T60</t>
    <phoneticPr fontId="3"/>
  </si>
  <si>
    <t>超音波画像診断装置</t>
    <rPh sb="3" eb="5">
      <t>ガゾウ</t>
    </rPh>
    <phoneticPr fontId="3"/>
  </si>
  <si>
    <t>解組　耐震固定</t>
    <rPh sb="0" eb="2">
      <t>カイクミ</t>
    </rPh>
    <rPh sb="3" eb="5">
      <t>タイシン</t>
    </rPh>
    <rPh sb="5" eb="7">
      <t>コテイ</t>
    </rPh>
    <phoneticPr fontId="3"/>
  </si>
  <si>
    <t>つっぱり棒　SPD棚</t>
    <rPh sb="4" eb="5">
      <t>ボウ</t>
    </rPh>
    <rPh sb="9" eb="10">
      <t>ダナ</t>
    </rPh>
    <phoneticPr fontId="3"/>
  </si>
  <si>
    <t>水色</t>
    <rPh sb="0" eb="2">
      <t>ミズイロ</t>
    </rPh>
    <phoneticPr fontId="3"/>
  </si>
  <si>
    <t>白</t>
    <rPh sb="0" eb="1">
      <t>シロ</t>
    </rPh>
    <phoneticPr fontId="3"/>
  </si>
  <si>
    <t>1420</t>
    <phoneticPr fontId="3"/>
  </si>
  <si>
    <t>村中</t>
    <rPh sb="0" eb="2">
      <t>ムラナカ</t>
    </rPh>
    <phoneticPr fontId="3"/>
  </si>
  <si>
    <t>ﾎﾜｲﾄﾎﾞｰﾄﾞ</t>
    <phoneticPr fontId="3"/>
  </si>
  <si>
    <t>賞状</t>
    <rPh sb="0" eb="2">
      <t>ショウジョウ</t>
    </rPh>
    <phoneticPr fontId="3"/>
  </si>
  <si>
    <t>高精細ﾓﾆﾀｰ</t>
    <rPh sb="0" eb="3">
      <t>コウセイサイ</t>
    </rPh>
    <phoneticPr fontId="3"/>
  </si>
  <si>
    <t>ﾉｰﾄPC</t>
    <phoneticPr fontId="3"/>
  </si>
  <si>
    <t>ﾃﾞｽｸﾄｯﾌﾟPC</t>
    <phoneticPr fontId="3"/>
  </si>
  <si>
    <t>ﾀﾞﾝﾎﾞｰﾙ</t>
    <phoneticPr fontId="3"/>
  </si>
  <si>
    <t>●</t>
    <phoneticPr fontId="3"/>
  </si>
  <si>
    <t>手台</t>
    <rPh sb="0" eb="2">
      <t>テダイ</t>
    </rPh>
    <phoneticPr fontId="3"/>
  </si>
  <si>
    <t>点滴ｽﾀﾝﾄﾞ</t>
    <rPh sb="0" eb="2">
      <t>テンテキ</t>
    </rPh>
    <phoneticPr fontId="3"/>
  </si>
  <si>
    <t>吸引ｽﾀﾝﾄﾞ</t>
    <rPh sb="0" eb="2">
      <t>キュウイン</t>
    </rPh>
    <phoneticPr fontId="3"/>
  </si>
  <si>
    <t>IntelliVue MX700</t>
    <phoneticPr fontId="3"/>
  </si>
  <si>
    <t>気管支鏡</t>
    <rPh sb="0" eb="4">
      <t>キカンシキョウ</t>
    </rPh>
    <phoneticPr fontId="3"/>
  </si>
  <si>
    <t>小</t>
    <rPh sb="0" eb="1">
      <t>ショウ</t>
    </rPh>
    <phoneticPr fontId="3"/>
  </si>
  <si>
    <t>足台</t>
    <rPh sb="0" eb="2">
      <t>アシダイ</t>
    </rPh>
    <phoneticPr fontId="3"/>
  </si>
  <si>
    <t>ﾌﾟﾗｽﾁｯｸｶｰﾄ</t>
    <phoneticPr fontId="3"/>
  </si>
  <si>
    <t>折りたたみ　2段</t>
    <rPh sb="0" eb="1">
      <t>オ</t>
    </rPh>
    <rPh sb="7" eb="8">
      <t>ダン</t>
    </rPh>
    <phoneticPr fontId="3"/>
  </si>
  <si>
    <t>3段</t>
    <rPh sb="1" eb="2">
      <t>ダン</t>
    </rPh>
    <phoneticPr fontId="3"/>
  </si>
  <si>
    <t>TOKIBO</t>
    <phoneticPr fontId="3"/>
  </si>
  <si>
    <t>ECG-2450</t>
    <phoneticPr fontId="3"/>
  </si>
  <si>
    <t>白　4段</t>
    <rPh sb="0" eb="1">
      <t>シロ</t>
    </rPh>
    <rPh sb="3" eb="4">
      <t>ダン</t>
    </rPh>
    <phoneticPr fontId="3"/>
  </si>
  <si>
    <t>ﾒｰﾖｰ台</t>
    <rPh sb="4" eb="5">
      <t>ダイ</t>
    </rPh>
    <phoneticPr fontId="3"/>
  </si>
  <si>
    <t>卓上棚</t>
    <rPh sb="0" eb="2">
      <t>タクジョウ</t>
    </rPh>
    <rPh sb="2" eb="3">
      <t>ダナ</t>
    </rPh>
    <phoneticPr fontId="3"/>
  </si>
  <si>
    <t>ｼｪﾙﾌ</t>
    <phoneticPr fontId="3"/>
  </si>
  <si>
    <t>時計</t>
    <rPh sb="0" eb="2">
      <t>トケイ</t>
    </rPh>
    <phoneticPr fontId="3"/>
  </si>
  <si>
    <t>卓上　白</t>
    <rPh sb="0" eb="2">
      <t>タクジョウ</t>
    </rPh>
    <rPh sb="3" eb="4">
      <t>シロ</t>
    </rPh>
    <phoneticPr fontId="3"/>
  </si>
  <si>
    <t>MP70</t>
    <phoneticPr fontId="3"/>
  </si>
  <si>
    <t>ｽﾃﾝﾚｽｶｰﾄ</t>
    <phoneticPr fontId="3"/>
  </si>
  <si>
    <t>ﾎﾞﾝﾍﾞｽﾀﾝﾄﾞ</t>
    <phoneticPr fontId="3"/>
  </si>
  <si>
    <t>担架</t>
    <rPh sb="0" eb="2">
      <t>タンカ</t>
    </rPh>
    <phoneticPr fontId="3"/>
  </si>
  <si>
    <t>ﾎﾞﾝﾍﾞｶｰﾄ</t>
    <phoneticPr fontId="3"/>
  </si>
  <si>
    <t>4本用</t>
    <rPh sb="1" eb="2">
      <t>ホン</t>
    </rPh>
    <rPh sb="2" eb="3">
      <t>ヨウ</t>
    </rPh>
    <phoneticPr fontId="3"/>
  </si>
  <si>
    <t>6本用</t>
    <rPh sb="1" eb="2">
      <t>ホン</t>
    </rPh>
    <rPh sb="2" eb="3">
      <t>ヨウ</t>
    </rPh>
    <phoneticPr fontId="3"/>
  </si>
  <si>
    <t>ｵﾚﾝｼﾞ</t>
    <phoneticPr fontId="3"/>
  </si>
  <si>
    <t>1本用</t>
    <rPh sb="1" eb="2">
      <t>ホン</t>
    </rPh>
    <rPh sb="2" eb="3">
      <t>ヨウ</t>
    </rPh>
    <phoneticPr fontId="3"/>
  </si>
  <si>
    <t>収納ｹｰｽ</t>
    <phoneticPr fontId="3"/>
  </si>
  <si>
    <t>ﾌﾟﾘﾝﾀｰ</t>
    <phoneticPr fontId="3"/>
  </si>
  <si>
    <t>薬品保冷庫</t>
    <rPh sb="0" eb="2">
      <t>ヤクヒン</t>
    </rPh>
    <rPh sb="2" eb="5">
      <t>ホレイコ</t>
    </rPh>
    <phoneticPr fontId="3"/>
  </si>
  <si>
    <t>EPSON</t>
    <phoneticPr fontId="3"/>
  </si>
  <si>
    <t>PX-049A</t>
    <phoneticPr fontId="3"/>
  </si>
  <si>
    <t>PHC</t>
    <phoneticPr fontId="3"/>
  </si>
  <si>
    <t>MPR-S150H-PJ 5℃</t>
    <phoneticPr fontId="3"/>
  </si>
  <si>
    <t>木製　L字</t>
    <rPh sb="0" eb="2">
      <t>モクセイ</t>
    </rPh>
    <rPh sb="4" eb="5">
      <t>ジ</t>
    </rPh>
    <phoneticPr fontId="3"/>
  </si>
  <si>
    <t>収納ｹｰｽ</t>
    <rPh sb="0" eb="2">
      <t>シュウノウ</t>
    </rPh>
    <phoneticPr fontId="3"/>
  </si>
  <si>
    <t>診察券発行機</t>
    <rPh sb="0" eb="3">
      <t>シンサツケン</t>
    </rPh>
    <rPh sb="3" eb="6">
      <t>ハッコウキ</t>
    </rPh>
    <phoneticPr fontId="3"/>
  </si>
  <si>
    <t>待合椅子</t>
    <phoneticPr fontId="3"/>
  </si>
  <si>
    <t>ﾃﾞｰﾀｶｰﾄﾞ</t>
    <phoneticPr fontId="3"/>
  </si>
  <si>
    <t>ENTRUST</t>
    <phoneticPr fontId="3"/>
  </si>
  <si>
    <t>黒　背</t>
    <rPh sb="0" eb="1">
      <t>クロ</t>
    </rPh>
    <rPh sb="2" eb="3">
      <t>セ</t>
    </rPh>
    <phoneticPr fontId="3"/>
  </si>
  <si>
    <t>日本光電</t>
    <rPh sb="0" eb="4">
      <t>ニホンコウデン</t>
    </rPh>
    <phoneticPr fontId="3"/>
  </si>
  <si>
    <t>BSM-2301</t>
    <phoneticPr fontId="3"/>
  </si>
  <si>
    <t>IntelliVue MX400</t>
    <phoneticPr fontId="3"/>
  </si>
  <si>
    <t>病棟ﾍﾞｯﾄﾞ</t>
    <rPh sb="0" eb="2">
      <t>ビョウトウ</t>
    </rPh>
    <phoneticPr fontId="3"/>
  </si>
  <si>
    <t>掃除機</t>
    <rPh sb="0" eb="3">
      <t>ソウジキ</t>
    </rPh>
    <phoneticPr fontId="3"/>
  </si>
  <si>
    <t>ｴｱｰｽﾄﾚｯﾁｬｰ</t>
    <phoneticPr fontId="3"/>
  </si>
  <si>
    <t>ｱｽﾞﾃｯｸ</t>
    <phoneticPr fontId="3"/>
  </si>
  <si>
    <t>PX437A</t>
    <phoneticPr fontId="3"/>
  </si>
  <si>
    <t>平台車</t>
    <rPh sb="0" eb="3">
      <t>ヒラダイシャ</t>
    </rPh>
    <phoneticPr fontId="3"/>
  </si>
  <si>
    <t>手押台車</t>
    <rPh sb="0" eb="2">
      <t>テオ</t>
    </rPh>
    <rPh sb="2" eb="4">
      <t>ダイシャ</t>
    </rPh>
    <phoneticPr fontId="3"/>
  </si>
  <si>
    <t>送風機</t>
    <rPh sb="0" eb="3">
      <t>ソウフウキ</t>
    </rPh>
    <phoneticPr fontId="3"/>
  </si>
  <si>
    <t>既存ﾀﾞﾝﾎﾞｰﾙ</t>
    <rPh sb="0" eb="2">
      <t>キゾン</t>
    </rPh>
    <phoneticPr fontId="3"/>
  </si>
  <si>
    <t>黒</t>
    <rPh sb="0" eb="1">
      <t>クロ</t>
    </rPh>
    <phoneticPr fontId="3"/>
  </si>
  <si>
    <t>青</t>
    <rPh sb="0" eb="1">
      <t>アオ</t>
    </rPh>
    <phoneticPr fontId="3"/>
  </si>
  <si>
    <t>2段</t>
    <rPh sb="1" eb="2">
      <t>ダン</t>
    </rPh>
    <phoneticPr fontId="3"/>
  </si>
  <si>
    <t>山善</t>
    <rPh sb="0" eb="2">
      <t>ヤマゼン</t>
    </rPh>
    <phoneticPr fontId="3"/>
  </si>
  <si>
    <t>袖机</t>
    <rPh sb="0" eb="2">
      <t>ソデツクエ</t>
    </rPh>
    <phoneticPr fontId="3"/>
  </si>
  <si>
    <t>複合機</t>
    <rPh sb="0" eb="3">
      <t>フクゴウキ</t>
    </rPh>
    <phoneticPr fontId="3"/>
  </si>
  <si>
    <t>冷蔵庫</t>
    <rPh sb="0" eb="3">
      <t>レイゾウコ</t>
    </rPh>
    <phoneticPr fontId="3"/>
  </si>
  <si>
    <t>扇風機</t>
    <rPh sb="0" eb="3">
      <t>センプウキ</t>
    </rPh>
    <phoneticPr fontId="3"/>
  </si>
  <si>
    <t>折りたたみ椅子</t>
    <rPh sb="5" eb="7">
      <t>イス</t>
    </rPh>
    <phoneticPr fontId="3"/>
  </si>
  <si>
    <t>丸椅子</t>
    <rPh sb="0" eb="3">
      <t>マルイス</t>
    </rPh>
    <phoneticPr fontId="3"/>
  </si>
  <si>
    <t>事務椅子</t>
    <rPh sb="0" eb="4">
      <t>ジムイス</t>
    </rPh>
    <phoneticPr fontId="3"/>
  </si>
  <si>
    <t>ｽﾀｯｷﾝｸﾞ椅子</t>
    <rPh sb="7" eb="9">
      <t>イス</t>
    </rPh>
    <phoneticPr fontId="3"/>
  </si>
  <si>
    <t>平机</t>
    <rPh sb="0" eb="2">
      <t>ヒラヅクエ</t>
    </rPh>
    <phoneticPr fontId="3"/>
  </si>
  <si>
    <t>富士ｾﾞﾛｯｸｽ</t>
    <rPh sb="0" eb="2">
      <t>フジ</t>
    </rPh>
    <phoneticPr fontId="3"/>
  </si>
  <si>
    <t>ﾊｲｱｰﾙ</t>
    <phoneticPr fontId="3"/>
  </si>
  <si>
    <t>ﾕｱｻ</t>
    <phoneticPr fontId="3"/>
  </si>
  <si>
    <t>茶</t>
    <rPh sb="0" eb="1">
      <t>チャ</t>
    </rPh>
    <phoneticPr fontId="3"/>
  </si>
  <si>
    <t>黄緑</t>
    <rPh sb="0" eb="2">
      <t>キミドリ</t>
    </rPh>
    <phoneticPr fontId="3"/>
  </si>
  <si>
    <t>ﾋﾟﾝｸ</t>
    <phoneticPr fontId="3"/>
  </si>
  <si>
    <t>白</t>
    <rPh sb="0" eb="1">
      <t>シロ</t>
    </rPh>
    <phoneticPr fontId="3"/>
  </si>
  <si>
    <t>壁掛け</t>
    <rPh sb="0" eb="2">
      <t>カベカ</t>
    </rPh>
    <phoneticPr fontId="3"/>
  </si>
  <si>
    <t>卓上</t>
    <rPh sb="0" eb="2">
      <t>タクジョウ</t>
    </rPh>
    <phoneticPr fontId="3"/>
  </si>
  <si>
    <t>SPD業者資産</t>
    <rPh sb="3" eb="5">
      <t>ギョウシャ</t>
    </rPh>
    <rPh sb="5" eb="7">
      <t>シサン</t>
    </rPh>
    <phoneticPr fontId="3"/>
  </si>
  <si>
    <t>Apeos C3570</t>
    <phoneticPr fontId="3"/>
  </si>
  <si>
    <t>折りたたみ椅子</t>
    <rPh sb="0" eb="1">
      <t>オ</t>
    </rPh>
    <rPh sb="5" eb="7">
      <t>イス</t>
    </rPh>
    <phoneticPr fontId="3"/>
  </si>
  <si>
    <t>ﾊﾟｲﾌﾟ椅子</t>
    <rPh sb="5" eb="7">
      <t>イス</t>
    </rPh>
    <phoneticPr fontId="3"/>
  </si>
  <si>
    <t>平台車</t>
    <rPh sb="0" eb="1">
      <t>ヒラ</t>
    </rPh>
    <rPh sb="1" eb="3">
      <t>ダイシャ</t>
    </rPh>
    <phoneticPr fontId="3"/>
  </si>
  <si>
    <t>水色</t>
    <rPh sb="0" eb="2">
      <t>ミズイロ</t>
    </rPh>
    <phoneticPr fontId="3"/>
  </si>
  <si>
    <t>脚立</t>
    <rPh sb="0" eb="2">
      <t>キャタツ</t>
    </rPh>
    <phoneticPr fontId="3"/>
  </si>
  <si>
    <t>手押台車</t>
    <rPh sb="0" eb="1">
      <t>テ</t>
    </rPh>
    <rPh sb="1" eb="2">
      <t>オ</t>
    </rPh>
    <rPh sb="2" eb="4">
      <t>ダイシャ</t>
    </rPh>
    <phoneticPr fontId="3"/>
  </si>
  <si>
    <t>緑</t>
    <rPh sb="0" eb="1">
      <t>ミドリ</t>
    </rPh>
    <phoneticPr fontId="3"/>
  </si>
  <si>
    <t>紫</t>
    <rPh sb="0" eb="1">
      <t>ムラサキ</t>
    </rPh>
    <phoneticPr fontId="3"/>
  </si>
  <si>
    <t>倉庫B(一般撮影2前)</t>
    <rPh sb="0" eb="2">
      <t>ソウコ</t>
    </rPh>
    <rPh sb="4" eb="6">
      <t>イッパン</t>
    </rPh>
    <rPh sb="6" eb="8">
      <t>サツエイ</t>
    </rPh>
    <rPh sb="9" eb="10">
      <t>マエ</t>
    </rPh>
    <phoneticPr fontId="3"/>
  </si>
  <si>
    <t>階段下倉庫</t>
    <rPh sb="0" eb="2">
      <t>カイダン</t>
    </rPh>
    <rPh sb="2" eb="3">
      <t>シタ</t>
    </rPh>
    <rPh sb="3" eb="5">
      <t>ソウコ</t>
    </rPh>
    <phoneticPr fontId="3"/>
  </si>
  <si>
    <t>倉庫1-3(階段下)</t>
    <rPh sb="0" eb="2">
      <t>ソウコ</t>
    </rPh>
    <rPh sb="6" eb="9">
      <t>カイダンシタ</t>
    </rPh>
    <phoneticPr fontId="3"/>
  </si>
  <si>
    <t>四角</t>
    <rPh sb="0" eb="2">
      <t>シカク</t>
    </rPh>
    <phoneticPr fontId="3"/>
  </si>
  <si>
    <t>ｼｪﾙﾌｶｰﾄ</t>
    <phoneticPr fontId="3"/>
  </si>
  <si>
    <t>折りたたみ</t>
    <rPh sb="0" eb="1">
      <t>オ</t>
    </rPh>
    <phoneticPr fontId="3"/>
  </si>
  <si>
    <t>ﾘﾈﾝｶｰﾄ</t>
    <phoneticPr fontId="3"/>
  </si>
  <si>
    <t>白　3段</t>
    <rPh sb="0" eb="1">
      <t>シロ</t>
    </rPh>
    <rPh sb="3" eb="4">
      <t>ダン</t>
    </rPh>
    <phoneticPr fontId="3"/>
  </si>
  <si>
    <t>折りたたみﾍﾞｯﾄﾞ</t>
    <rPh sb="0" eb="1">
      <t>オ</t>
    </rPh>
    <phoneticPr fontId="3"/>
  </si>
  <si>
    <t>ﾎﾙﾏﾘﾝｶﾞｽ寝具消毒器</t>
    <rPh sb="8" eb="10">
      <t>シング</t>
    </rPh>
    <rPh sb="10" eb="13">
      <t>ショウドクキ</t>
    </rPh>
    <phoneticPr fontId="3"/>
  </si>
  <si>
    <t>HU-100　重量物</t>
    <rPh sb="7" eb="10">
      <t>ジュウリョウブツ</t>
    </rPh>
    <phoneticPr fontId="3"/>
  </si>
  <si>
    <t>中川誠光堂</t>
    <phoneticPr fontId="3"/>
  </si>
  <si>
    <t>小児保護者用</t>
    <rPh sb="0" eb="2">
      <t>ショウニ</t>
    </rPh>
    <rPh sb="2" eb="5">
      <t>ホゴシャ</t>
    </rPh>
    <rPh sb="5" eb="6">
      <t>ヨウ</t>
    </rPh>
    <phoneticPr fontId="3"/>
  </si>
  <si>
    <t>ｵｰﾌﾟﾝ</t>
    <phoneticPr fontId="3"/>
  </si>
  <si>
    <t>空気清浄機</t>
    <phoneticPr fontId="3"/>
  </si>
  <si>
    <t>材料ｶｰﾄ</t>
    <rPh sb="0" eb="2">
      <t>ザイリョウ</t>
    </rPh>
    <phoneticPr fontId="3"/>
  </si>
  <si>
    <t>食器乾燥機</t>
    <rPh sb="0" eb="2">
      <t>ショッキ</t>
    </rPh>
    <rPh sb="2" eb="4">
      <t>カンソウ</t>
    </rPh>
    <rPh sb="4" eb="5">
      <t>キ</t>
    </rPh>
    <phoneticPr fontId="2"/>
  </si>
  <si>
    <t>ｺﾞﾐ箱</t>
    <rPh sb="3" eb="4">
      <t>ハコ</t>
    </rPh>
    <phoneticPr fontId="3"/>
  </si>
  <si>
    <t>ｽｺｰﾌﾟｽﾀﾝﾄﾞ</t>
    <phoneticPr fontId="3"/>
  </si>
  <si>
    <t>ﾓﾆﾀｰ</t>
    <phoneticPr fontId="3"/>
  </si>
  <si>
    <t>ｽｺｰﾌﾟｶｰﾄ</t>
    <phoneticPr fontId="3"/>
  </si>
  <si>
    <t>PVM-4763</t>
    <phoneticPr fontId="3"/>
  </si>
  <si>
    <t>白　2段</t>
    <rPh sb="0" eb="1">
      <t>シロ</t>
    </rPh>
    <rPh sb="3" eb="4">
      <t>ダン</t>
    </rPh>
    <phoneticPr fontId="3"/>
  </si>
  <si>
    <t>茶介室</t>
    <rPh sb="0" eb="1">
      <t>チャ</t>
    </rPh>
    <rPh sb="1" eb="2">
      <t>スケ</t>
    </rPh>
    <rPh sb="2" eb="3">
      <t>シツ</t>
    </rPh>
    <phoneticPr fontId="3"/>
  </si>
  <si>
    <t>ﾎﾟﾘｯｼｬｰ</t>
    <phoneticPr fontId="3"/>
  </si>
  <si>
    <t>下処理室</t>
    <rPh sb="0" eb="1">
      <t>シタ</t>
    </rPh>
    <rPh sb="1" eb="3">
      <t>ショリ</t>
    </rPh>
    <rPh sb="3" eb="4">
      <t>シツ</t>
    </rPh>
    <phoneticPr fontId="3"/>
  </si>
  <si>
    <t>ｽﾃﾝﾚｽ棚</t>
    <rPh sb="5" eb="6">
      <t>ダナ</t>
    </rPh>
    <phoneticPr fontId="3"/>
  </si>
  <si>
    <t>輪切り機</t>
    <rPh sb="0" eb="2">
      <t>ワギ</t>
    </rPh>
    <rPh sb="3" eb="4">
      <t>キ</t>
    </rPh>
    <phoneticPr fontId="3"/>
  </si>
  <si>
    <t>包丁乾燥機</t>
    <rPh sb="0" eb="2">
      <t>ホウチョウ</t>
    </rPh>
    <rPh sb="2" eb="5">
      <t>カンソウキ</t>
    </rPh>
    <phoneticPr fontId="3"/>
  </si>
  <si>
    <t>冷凍庫</t>
    <phoneticPr fontId="3"/>
  </si>
  <si>
    <t>ｽﾗｲｻｰ</t>
    <phoneticPr fontId="3"/>
  </si>
  <si>
    <t>ﾋﾟｰﾗｰ</t>
    <phoneticPr fontId="3"/>
  </si>
  <si>
    <t>ﾌﾘｰｻﾞｰ</t>
    <phoneticPr fontId="3"/>
  </si>
  <si>
    <t>ｽﾃﾝﾚｽ作業台</t>
    <rPh sb="5" eb="8">
      <t>サギョウダイ</t>
    </rPh>
    <phoneticPr fontId="3"/>
  </si>
  <si>
    <t>流し台</t>
    <rPh sb="0" eb="1">
      <t>ナガ</t>
    </rPh>
    <rPh sb="2" eb="3">
      <t>ダイ</t>
    </rPh>
    <phoneticPr fontId="3"/>
  </si>
  <si>
    <t>ｽﾃﾝﾚｽ作業ｶｰﾄ</t>
    <rPh sb="5" eb="7">
      <t>サギョウ</t>
    </rPh>
    <phoneticPr fontId="3"/>
  </si>
  <si>
    <t>ﾎｼｻﾞｷ</t>
    <phoneticPr fontId="3"/>
  </si>
  <si>
    <t>4℃</t>
    <phoneticPr fontId="3"/>
  </si>
  <si>
    <t>ﾌｼﾞﾏｯｸ</t>
    <phoneticPr fontId="3"/>
  </si>
  <si>
    <t>ｱｲﾘｽｵｰﾔﾏ</t>
    <phoneticPr fontId="3"/>
  </si>
  <si>
    <t>給排水</t>
    <rPh sb="0" eb="3">
      <t>キュウハイスイ</t>
    </rPh>
    <phoneticPr fontId="3"/>
  </si>
  <si>
    <t>2槽ｼﾝｸ</t>
    <rPh sb="1" eb="2">
      <t>ソウ</t>
    </rPh>
    <phoneticPr fontId="3"/>
  </si>
  <si>
    <t>1槽ｼﾝｸ</t>
    <rPh sb="1" eb="2">
      <t>ソウ</t>
    </rPh>
    <phoneticPr fontId="3"/>
  </si>
  <si>
    <t>洗浄ｺｰﾅｰ</t>
    <rPh sb="0" eb="2">
      <t>センジョウ</t>
    </rPh>
    <phoneticPr fontId="3"/>
  </si>
  <si>
    <t>ｵｰﾌﾟﾝ書庫</t>
    <rPh sb="5" eb="7">
      <t>ショコ</t>
    </rPh>
    <phoneticPr fontId="3"/>
  </si>
  <si>
    <t>DMAT</t>
    <phoneticPr fontId="5"/>
  </si>
  <si>
    <t>倉庫2-1(DMAT･防災備品室)</t>
    <rPh sb="0" eb="2">
      <t>ソウコ</t>
    </rPh>
    <rPh sb="11" eb="13">
      <t>ボウサイ</t>
    </rPh>
    <rPh sb="13" eb="15">
      <t>ビヒン</t>
    </rPh>
    <rPh sb="15" eb="16">
      <t>シツ</t>
    </rPh>
    <phoneticPr fontId="5"/>
  </si>
  <si>
    <t>軽量棚　4段</t>
    <rPh sb="0" eb="3">
      <t>ケイリョウダナ</t>
    </rPh>
    <rPh sb="5" eb="6">
      <t>ダン</t>
    </rPh>
    <phoneticPr fontId="3"/>
  </si>
  <si>
    <t>6段</t>
    <rPh sb="1" eb="2">
      <t>ダン</t>
    </rPh>
    <phoneticPr fontId="3"/>
  </si>
  <si>
    <t>ﾎﾞﾗﾝﾃｨｱｽﾍﾟｰｽ</t>
    <phoneticPr fontId="5"/>
  </si>
  <si>
    <t>ﾊﾟｲﾌﾟ椅子　緑</t>
    <rPh sb="5" eb="7">
      <t>イス</t>
    </rPh>
    <rPh sb="8" eb="9">
      <t>ミドリ</t>
    </rPh>
    <phoneticPr fontId="3"/>
  </si>
  <si>
    <t>2連</t>
    <rPh sb="1" eb="2">
      <t>レン</t>
    </rPh>
    <phoneticPr fontId="3"/>
  </si>
  <si>
    <t>脱衣室</t>
    <rPh sb="0" eb="2">
      <t>ダツイ</t>
    </rPh>
    <rPh sb="2" eb="3">
      <t>シツ</t>
    </rPh>
    <phoneticPr fontId="7"/>
  </si>
  <si>
    <t>事務室前廊下</t>
    <rPh sb="0" eb="3">
      <t>ジムシツ</t>
    </rPh>
    <rPh sb="3" eb="4">
      <t>マエ</t>
    </rPh>
    <rPh sb="4" eb="6">
      <t>ロウカ</t>
    </rPh>
    <phoneticPr fontId="7"/>
  </si>
  <si>
    <t>ﾊﾟｲﾌﾟ椅子</t>
    <rPh sb="5" eb="7">
      <t>イス</t>
    </rPh>
    <phoneticPr fontId="3"/>
  </si>
  <si>
    <t>給排水</t>
    <rPh sb="0" eb="3">
      <t>キュウハイスイ</t>
    </rPh>
    <phoneticPr fontId="3"/>
  </si>
  <si>
    <t>診察処置室</t>
    <rPh sb="0" eb="2">
      <t>シンサツ</t>
    </rPh>
    <rPh sb="2" eb="4">
      <t>ショチ</t>
    </rPh>
    <rPh sb="4" eb="5">
      <t>シツ</t>
    </rPh>
    <phoneticPr fontId="3"/>
  </si>
  <si>
    <t>白</t>
    <rPh sb="0" eb="1">
      <t>シロ</t>
    </rPh>
    <phoneticPr fontId="3"/>
  </si>
  <si>
    <t>ﾊﾟｲﾌﾟ椅子</t>
    <rPh sb="5" eb="7">
      <t>イス</t>
    </rPh>
    <phoneticPr fontId="3"/>
  </si>
  <si>
    <t>青</t>
    <rPh sb="0" eb="1">
      <t>アオ</t>
    </rPh>
    <phoneticPr fontId="3"/>
  </si>
  <si>
    <t>水色</t>
    <rPh sb="0" eb="2">
      <t>ミズイロ</t>
    </rPh>
    <phoneticPr fontId="3"/>
  </si>
  <si>
    <t>洗面室</t>
    <rPh sb="0" eb="3">
      <t>センメンシツ</t>
    </rPh>
    <phoneticPr fontId="7"/>
  </si>
  <si>
    <t>平机</t>
    <rPh sb="0" eb="2">
      <t>ヒラヅクエ</t>
    </rPh>
    <phoneticPr fontId="3"/>
  </si>
  <si>
    <t>ｶｰﾄ　白</t>
    <rPh sb="4" eb="5">
      <t>シロ</t>
    </rPh>
    <phoneticPr fontId="3"/>
  </si>
  <si>
    <t>黒</t>
    <rPh sb="0" eb="1">
      <t>クロ</t>
    </rPh>
    <phoneticPr fontId="3"/>
  </si>
  <si>
    <t>緑</t>
    <rPh sb="0" eb="1">
      <t>ミドリ</t>
    </rPh>
    <phoneticPr fontId="3"/>
  </si>
  <si>
    <t>脱衣室(1)(2)</t>
    <rPh sb="0" eb="2">
      <t>ダツイ</t>
    </rPh>
    <rPh sb="2" eb="3">
      <t>シツ</t>
    </rPh>
    <phoneticPr fontId="5"/>
  </si>
  <si>
    <t>ﾛｰﾃｰﾌﾞﾙ</t>
    <phoneticPr fontId="3"/>
  </si>
  <si>
    <t>給排水</t>
    <rPh sb="0" eb="3">
      <t>キュウハイスイ</t>
    </rPh>
    <phoneticPr fontId="3"/>
  </si>
  <si>
    <t>医師用</t>
    <rPh sb="0" eb="2">
      <t>イシ</t>
    </rPh>
    <rPh sb="2" eb="3">
      <t>ヨウ</t>
    </rPh>
    <phoneticPr fontId="3"/>
  </si>
  <si>
    <t>医師用</t>
    <rPh sb="0" eb="3">
      <t>イシヨウ</t>
    </rPh>
    <phoneticPr fontId="3"/>
  </si>
  <si>
    <t>手術部</t>
  </si>
  <si>
    <t>手術室(5)</t>
  </si>
  <si>
    <t>物品機材庫</t>
    <rPh sb="0" eb="2">
      <t>ブッピン</t>
    </rPh>
    <rPh sb="2" eb="4">
      <t>キザイ</t>
    </rPh>
    <rPh sb="4" eb="5">
      <t>コ</t>
    </rPh>
    <phoneticPr fontId="7"/>
  </si>
  <si>
    <t>ﾅｰｽﾁｪｱ　ﾋﾟﾝｸ</t>
    <phoneticPr fontId="3"/>
  </si>
  <si>
    <t>ｴﾚｸﾀｰｶｰﾄ　3段</t>
    <rPh sb="10" eb="11">
      <t>ダン</t>
    </rPh>
    <phoneticPr fontId="3"/>
  </si>
  <si>
    <t>木製ｶｰﾄ　白</t>
    <rPh sb="0" eb="2">
      <t>モクセイ</t>
    </rPh>
    <rPh sb="6" eb="7">
      <t>シロ</t>
    </rPh>
    <phoneticPr fontId="3"/>
  </si>
  <si>
    <t>軽量棚　4段</t>
    <rPh sb="0" eb="2">
      <t>ケイリョウ</t>
    </rPh>
    <rPh sb="2" eb="3">
      <t>ダナ</t>
    </rPh>
    <rPh sb="5" eb="6">
      <t>ダン</t>
    </rPh>
    <phoneticPr fontId="3"/>
  </si>
  <si>
    <t>壁掛け</t>
    <rPh sb="0" eb="2">
      <t>カベカ</t>
    </rPh>
    <phoneticPr fontId="3"/>
  </si>
  <si>
    <t>●</t>
    <phoneticPr fontId="3"/>
  </si>
  <si>
    <t>MPR-S300H-PJ　13℃</t>
    <phoneticPr fontId="3"/>
  </si>
  <si>
    <t>木製</t>
    <rPh sb="0" eb="2">
      <t>モクセイ</t>
    </rPh>
    <phoneticPr fontId="3"/>
  </si>
  <si>
    <t>汚物処理室</t>
    <rPh sb="0" eb="2">
      <t>オブツ</t>
    </rPh>
    <rPh sb="2" eb="4">
      <t>ショリ</t>
    </rPh>
    <rPh sb="4" eb="5">
      <t>シツ</t>
    </rPh>
    <phoneticPr fontId="5"/>
  </si>
  <si>
    <t>下駄箱</t>
    <rPh sb="0" eb="3">
      <t>ゲタバコ</t>
    </rPh>
    <phoneticPr fontId="3"/>
  </si>
  <si>
    <t>配膳車</t>
    <rPh sb="0" eb="2">
      <t>ハイゼン</t>
    </rPh>
    <rPh sb="2" eb="3">
      <t>クルマ</t>
    </rPh>
    <phoneticPr fontId="3"/>
  </si>
  <si>
    <t>食器乾燥機</t>
    <rPh sb="0" eb="2">
      <t>ショッキ</t>
    </rPh>
    <rPh sb="2" eb="5">
      <t>カンソウキ</t>
    </rPh>
    <phoneticPr fontId="3"/>
  </si>
  <si>
    <t>ｽﾃﾝﾚｽｶｰﾄ</t>
    <phoneticPr fontId="3"/>
  </si>
  <si>
    <t>ｽﾃﾝﾚｽ棚</t>
    <rPh sb="5" eb="6">
      <t>ダナ</t>
    </rPh>
    <phoneticPr fontId="3"/>
  </si>
  <si>
    <t>作業台</t>
    <phoneticPr fontId="3"/>
  </si>
  <si>
    <t>ｽﾃﾝﾚｽ</t>
    <phoneticPr fontId="3"/>
  </si>
  <si>
    <t>流し台</t>
    <rPh sb="0" eb="1">
      <t>ナガ</t>
    </rPh>
    <rPh sb="2" eb="3">
      <t>ダイ</t>
    </rPh>
    <phoneticPr fontId="3"/>
  </si>
  <si>
    <t>洗い物ｶｰﾄ</t>
    <rPh sb="0" eb="1">
      <t>アラ</t>
    </rPh>
    <rPh sb="2" eb="3">
      <t>モノ</t>
    </rPh>
    <phoneticPr fontId="3"/>
  </si>
  <si>
    <t>物干しﾗｯｸ</t>
    <rPh sb="0" eb="2">
      <t>モノホ</t>
    </rPh>
    <phoneticPr fontId="3"/>
  </si>
  <si>
    <t>量り</t>
    <rPh sb="0" eb="1">
      <t>ハカ</t>
    </rPh>
    <phoneticPr fontId="3"/>
  </si>
  <si>
    <t>軽量棚</t>
    <rPh sb="0" eb="2">
      <t>ケイリョウ</t>
    </rPh>
    <rPh sb="2" eb="3">
      <t>ダナ</t>
    </rPh>
    <phoneticPr fontId="3"/>
  </si>
  <si>
    <t>手押台車</t>
    <rPh sb="0" eb="2">
      <t>テオ</t>
    </rPh>
    <rPh sb="2" eb="4">
      <t>ダイシャ</t>
    </rPh>
    <phoneticPr fontId="3"/>
  </si>
  <si>
    <t>水溜ｶｰﾄ</t>
    <rPh sb="0" eb="2">
      <t>ミズタメ</t>
    </rPh>
    <phoneticPr fontId="3"/>
  </si>
  <si>
    <t>折りたたみ台</t>
    <rPh sb="0" eb="1">
      <t>オ</t>
    </rPh>
    <rPh sb="5" eb="6">
      <t>ダイ</t>
    </rPh>
    <phoneticPr fontId="3"/>
  </si>
  <si>
    <t>食器洗浄機</t>
    <rPh sb="0" eb="2">
      <t>ショッキ</t>
    </rPh>
    <rPh sb="2" eb="5">
      <t>センジョウキ</t>
    </rPh>
    <phoneticPr fontId="3"/>
  </si>
  <si>
    <t>時計</t>
    <rPh sb="0" eb="2">
      <t>トケイ</t>
    </rPh>
    <phoneticPr fontId="3"/>
  </si>
  <si>
    <t>扇風機</t>
    <rPh sb="0" eb="3">
      <t>センプウキ</t>
    </rPh>
    <phoneticPr fontId="3"/>
  </si>
  <si>
    <t>4段</t>
    <rPh sb="1" eb="2">
      <t>ダン</t>
    </rPh>
    <phoneticPr fontId="3"/>
  </si>
  <si>
    <t>4段　下駄箱</t>
    <rPh sb="1" eb="2">
      <t>ダン</t>
    </rPh>
    <rPh sb="3" eb="6">
      <t>ゲタバコ</t>
    </rPh>
    <phoneticPr fontId="3"/>
  </si>
  <si>
    <t>北澤　ｶﾞｽ</t>
    <rPh sb="0" eb="2">
      <t>キタザワ</t>
    </rPh>
    <phoneticPr fontId="3"/>
  </si>
  <si>
    <t>2段</t>
    <rPh sb="1" eb="2">
      <t>ダン</t>
    </rPh>
    <phoneticPr fontId="3"/>
  </si>
  <si>
    <t>給排水　2槽</t>
    <rPh sb="0" eb="3">
      <t>キュウハイスイ</t>
    </rPh>
    <rPh sb="5" eb="6">
      <t>ソウ</t>
    </rPh>
    <phoneticPr fontId="3"/>
  </si>
  <si>
    <t>水色</t>
    <rPh sb="0" eb="2">
      <t>ミズイロ</t>
    </rPh>
    <phoneticPr fontId="3"/>
  </si>
  <si>
    <t>ｵﾚﾝｼﾞ</t>
    <phoneticPr fontId="3"/>
  </si>
  <si>
    <t>3段</t>
    <rPh sb="1" eb="2">
      <t>ダン</t>
    </rPh>
    <phoneticPr fontId="3"/>
  </si>
  <si>
    <t>白</t>
    <rPh sb="0" eb="1">
      <t>シロ</t>
    </rPh>
    <phoneticPr fontId="3"/>
  </si>
  <si>
    <t>ﾋﾟﾝｸ</t>
    <phoneticPr fontId="3"/>
  </si>
  <si>
    <t>茶</t>
    <rPh sb="0" eb="1">
      <t>チャ</t>
    </rPh>
    <phoneticPr fontId="3"/>
  </si>
  <si>
    <t>台</t>
    <rPh sb="0" eb="1">
      <t>ダイ</t>
    </rPh>
    <phoneticPr fontId="3"/>
  </si>
  <si>
    <t>MEIKO</t>
    <phoneticPr fontId="3"/>
  </si>
  <si>
    <t>●</t>
    <phoneticPr fontId="3"/>
  </si>
  <si>
    <t>ﾀﾞｸﾄ　給排水　ｶﾞｽ</t>
    <rPh sb="5" eb="8">
      <t>キュウハイスイ</t>
    </rPh>
    <phoneticPr fontId="3"/>
  </si>
  <si>
    <t>食品庫(1)</t>
    <rPh sb="0" eb="3">
      <t>ショクヒンコ</t>
    </rPh>
    <phoneticPr fontId="3"/>
  </si>
  <si>
    <t>ﾌﾟﾗｽﾁｯｸｶｰﾄ</t>
    <phoneticPr fontId="3"/>
  </si>
  <si>
    <t>ﾌﾟﾗｽﾁｯｸｹｰｽ</t>
    <phoneticPr fontId="3"/>
  </si>
  <si>
    <t>ｵﾘｺﾝ</t>
    <phoneticPr fontId="3"/>
  </si>
  <si>
    <t>ﾉｰﾄPC</t>
    <phoneticPr fontId="3"/>
  </si>
  <si>
    <t>既存ﾀﾞﾝﾎﾞｰﾙ</t>
    <rPh sb="0" eb="2">
      <t>キゾン</t>
    </rPh>
    <phoneticPr fontId="3"/>
  </si>
  <si>
    <t>食品庫(2)</t>
    <rPh sb="0" eb="3">
      <t>ショクヒンコ</t>
    </rPh>
    <phoneticPr fontId="3"/>
  </si>
  <si>
    <t>5段</t>
    <rPh sb="1" eb="2">
      <t>ダン</t>
    </rPh>
    <phoneticPr fontId="3"/>
  </si>
  <si>
    <t>5段　耐震固定</t>
    <rPh sb="1" eb="2">
      <t>ダン</t>
    </rPh>
    <rPh sb="3" eb="7">
      <t>タイシンコテイ</t>
    </rPh>
    <phoneticPr fontId="3"/>
  </si>
  <si>
    <t>4段　耐震固定</t>
    <rPh sb="1" eb="2">
      <t>ダン</t>
    </rPh>
    <rPh sb="3" eb="7">
      <t>タイシンコテイ</t>
    </rPh>
    <phoneticPr fontId="3"/>
  </si>
  <si>
    <t>台車</t>
    <rPh sb="0" eb="2">
      <t>ダイシャ</t>
    </rPh>
    <phoneticPr fontId="3"/>
  </si>
  <si>
    <t>折りたたﾃｰﾌﾞﾙ</t>
    <rPh sb="0" eb="1">
      <t>オ</t>
    </rPh>
    <phoneticPr fontId="3"/>
  </si>
  <si>
    <t>調理器具ｶｰﾄ</t>
    <rPh sb="0" eb="4">
      <t>チョウリキグ</t>
    </rPh>
    <phoneticPr fontId="3"/>
  </si>
  <si>
    <t>調理器具棚</t>
    <rPh sb="0" eb="4">
      <t>チョウリキグ</t>
    </rPh>
    <rPh sb="4" eb="5">
      <t>ダナ</t>
    </rPh>
    <phoneticPr fontId="3"/>
  </si>
  <si>
    <t>米研ぎ機</t>
    <rPh sb="0" eb="1">
      <t>ベイ</t>
    </rPh>
    <rPh sb="1" eb="2">
      <t>ト</t>
    </rPh>
    <rPh sb="3" eb="4">
      <t>キ</t>
    </rPh>
    <phoneticPr fontId="3"/>
  </si>
  <si>
    <t>炊飯器</t>
    <phoneticPr fontId="3"/>
  </si>
  <si>
    <t>消毒ｶｰﾄ</t>
    <rPh sb="0" eb="2">
      <t>ショウドク</t>
    </rPh>
    <phoneticPr fontId="3"/>
  </si>
  <si>
    <t>回転釜</t>
    <rPh sb="0" eb="2">
      <t>カイテン</t>
    </rPh>
    <rPh sb="2" eb="3">
      <t>カマ</t>
    </rPh>
    <phoneticPr fontId="3"/>
  </si>
  <si>
    <t>ｶﾞｽｺﾝﾛ</t>
    <phoneticPr fontId="3"/>
  </si>
  <si>
    <t>ｵｰﾌﾞﾝ</t>
    <phoneticPr fontId="3"/>
  </si>
  <si>
    <t>移動式</t>
    <rPh sb="0" eb="3">
      <t>イドウシキ</t>
    </rPh>
    <phoneticPr fontId="3"/>
  </si>
  <si>
    <t>電気消毒器</t>
    <rPh sb="0" eb="2">
      <t>デンキ</t>
    </rPh>
    <rPh sb="2" eb="5">
      <t>ショウドクキ</t>
    </rPh>
    <phoneticPr fontId="3"/>
  </si>
  <si>
    <t>電子ﾚﾝｼﾞ</t>
    <phoneticPr fontId="3"/>
  </si>
  <si>
    <t>手洗い用　給排水</t>
    <rPh sb="0" eb="2">
      <t>テアラ</t>
    </rPh>
    <rPh sb="3" eb="4">
      <t>ヨウ</t>
    </rPh>
    <rPh sb="5" eb="8">
      <t>キュウハイスイ</t>
    </rPh>
    <phoneticPr fontId="3"/>
  </si>
  <si>
    <t>木目</t>
    <rPh sb="0" eb="2">
      <t>モクメ</t>
    </rPh>
    <phoneticPr fontId="3"/>
  </si>
  <si>
    <t>ﾌｼﾞﾏｯｸ</t>
    <phoneticPr fontId="3"/>
  </si>
  <si>
    <t>ﾌｼﾞﾏｯｸ　給排水</t>
    <rPh sb="7" eb="10">
      <t>キュウハイスイ</t>
    </rPh>
    <phoneticPr fontId="3"/>
  </si>
  <si>
    <t>NITCHO</t>
    <phoneticPr fontId="3"/>
  </si>
  <si>
    <t>ｶﾞｽ　給排水</t>
    <rPh sb="4" eb="7">
      <t>キュウハイスイ</t>
    </rPh>
    <phoneticPr fontId="3"/>
  </si>
  <si>
    <t>ﾏﾙｾﾞﾝ　ｶﾞｽ</t>
    <phoneticPr fontId="3"/>
  </si>
  <si>
    <t>架台込み　床固定</t>
    <rPh sb="0" eb="2">
      <t>カダイ</t>
    </rPh>
    <rPh sb="2" eb="3">
      <t>コ</t>
    </rPh>
    <rPh sb="5" eb="6">
      <t>ユカ</t>
    </rPh>
    <rPh sb="6" eb="8">
      <t>コテイ</t>
    </rPh>
    <phoneticPr fontId="3"/>
  </si>
  <si>
    <t>4℃</t>
    <phoneticPr fontId="3"/>
  </si>
  <si>
    <t>作業台(流し台付)</t>
    <rPh sb="4" eb="5">
      <t>ナガ</t>
    </rPh>
    <rPh sb="6" eb="7">
      <t>ダイ</t>
    </rPh>
    <rPh sb="7" eb="8">
      <t>ツキ</t>
    </rPh>
    <phoneticPr fontId="3"/>
  </si>
  <si>
    <t>作業台</t>
    <rPh sb="0" eb="3">
      <t>サギョウダイ</t>
    </rPh>
    <phoneticPr fontId="3"/>
  </si>
  <si>
    <t>配膳車</t>
    <rPh sb="0" eb="3">
      <t>ハイゼンシャ</t>
    </rPh>
    <phoneticPr fontId="3"/>
  </si>
  <si>
    <t>保温庫</t>
    <rPh sb="0" eb="3">
      <t>ホオンコ</t>
    </rPh>
    <phoneticPr fontId="3"/>
  </si>
  <si>
    <t>賞状</t>
    <rPh sb="0" eb="2">
      <t>ショウジョウ</t>
    </rPh>
    <phoneticPr fontId="3"/>
  </si>
  <si>
    <t>温度計</t>
    <rPh sb="0" eb="3">
      <t>オンドケイ</t>
    </rPh>
    <phoneticPr fontId="3"/>
  </si>
  <si>
    <t>ｴﾚｸﾀｰ</t>
    <phoneticPr fontId="3"/>
  </si>
  <si>
    <t>ｴﾚｸﾀｰｶｰﾄ</t>
    <phoneticPr fontId="3"/>
  </si>
  <si>
    <t>脚立</t>
    <rPh sb="0" eb="2">
      <t>キャタツ</t>
    </rPh>
    <phoneticPr fontId="3"/>
  </si>
  <si>
    <t>ﾌﾗｲﾔｰ</t>
    <phoneticPr fontId="3"/>
  </si>
  <si>
    <t>給排水</t>
    <rPh sb="0" eb="3">
      <t>キュウハイスイ</t>
    </rPh>
    <phoneticPr fontId="3"/>
  </si>
  <si>
    <t>ﾄﾚｰ用</t>
    <rPh sb="3" eb="4">
      <t>ヨウ</t>
    </rPh>
    <phoneticPr fontId="3"/>
  </si>
  <si>
    <t>給排水　5口</t>
    <rPh sb="0" eb="3">
      <t>キュウハイスイ</t>
    </rPh>
    <rPh sb="5" eb="6">
      <t>クチ</t>
    </rPh>
    <phoneticPr fontId="3"/>
  </si>
  <si>
    <t>6口</t>
    <rPh sb="1" eb="2">
      <t>クチ</t>
    </rPh>
    <phoneticPr fontId="3"/>
  </si>
  <si>
    <t>3F用</t>
    <rPh sb="2" eb="3">
      <t>ヨウ</t>
    </rPh>
    <phoneticPr fontId="3"/>
  </si>
  <si>
    <t>ｶｰﾄ</t>
    <phoneticPr fontId="3"/>
  </si>
  <si>
    <t>ｽﾃﾝﾚｽ　ｷｬｽﾀｰ付</t>
    <rPh sb="11" eb="12">
      <t>ツ</t>
    </rPh>
    <phoneticPr fontId="3"/>
  </si>
  <si>
    <t>-20℃　3℃</t>
    <phoneticPr fontId="3"/>
  </si>
  <si>
    <t>品川</t>
    <rPh sb="0" eb="2">
      <t>シナガワ</t>
    </rPh>
    <phoneticPr fontId="3"/>
  </si>
  <si>
    <t>ｶﾞｽ</t>
    <phoneticPr fontId="3"/>
  </si>
  <si>
    <t>冷蔵室</t>
    <rPh sb="0" eb="2">
      <t>レイゾウ</t>
    </rPh>
    <rPh sb="2" eb="3">
      <t>シツ</t>
    </rPh>
    <phoneticPr fontId="3"/>
  </si>
  <si>
    <t>冷凍室</t>
    <rPh sb="0" eb="2">
      <t>レイトウ</t>
    </rPh>
    <rPh sb="2" eb="3">
      <t>シツ</t>
    </rPh>
    <phoneticPr fontId="3"/>
  </si>
  <si>
    <t>調乳室</t>
    <rPh sb="0" eb="3">
      <t>チョウニュウシツ</t>
    </rPh>
    <phoneticPr fontId="3"/>
  </si>
  <si>
    <t>全自動軟水器</t>
    <rPh sb="0" eb="1">
      <t>ゼン</t>
    </rPh>
    <rPh sb="1" eb="3">
      <t>ジドウ</t>
    </rPh>
    <rPh sb="3" eb="6">
      <t>ナンスイキ</t>
    </rPh>
    <phoneticPr fontId="3"/>
  </si>
  <si>
    <t>調乳水製造装置</t>
    <rPh sb="0" eb="2">
      <t>チョウニュウ</t>
    </rPh>
    <rPh sb="2" eb="3">
      <t>スイ</t>
    </rPh>
    <rPh sb="3" eb="5">
      <t>セイゾウ</t>
    </rPh>
    <rPh sb="5" eb="7">
      <t>ソウチ</t>
    </rPh>
    <phoneticPr fontId="3"/>
  </si>
  <si>
    <t>終末蒸気殺菌機</t>
    <rPh sb="0" eb="2">
      <t>シュウマツ</t>
    </rPh>
    <rPh sb="2" eb="4">
      <t>ジョウキ</t>
    </rPh>
    <rPh sb="4" eb="7">
      <t>サッキンキ</t>
    </rPh>
    <phoneticPr fontId="3"/>
  </si>
  <si>
    <t>ｺﾞﾐ箱</t>
    <rPh sb="3" eb="4">
      <t>ハコ</t>
    </rPh>
    <phoneticPr fontId="3"/>
  </si>
  <si>
    <t>ﾎﾜｲﾄﾎﾞｰﾄﾞ</t>
    <phoneticPr fontId="3"/>
  </si>
  <si>
    <t>手洗いｶｰﾄ</t>
    <rPh sb="0" eb="2">
      <t>テアラ</t>
    </rPh>
    <phoneticPr fontId="3"/>
  </si>
  <si>
    <t>ｶﾗｰﾎﾞｯｸｽ</t>
    <phoneticPr fontId="3"/>
  </si>
  <si>
    <t>排水</t>
    <rPh sb="0" eb="2">
      <t>ハイスイ</t>
    </rPh>
    <phoneticPr fontId="3"/>
  </si>
  <si>
    <t>三田理科</t>
    <rPh sb="0" eb="2">
      <t>サンダ</t>
    </rPh>
    <rPh sb="2" eb="4">
      <t>リカ</t>
    </rPh>
    <phoneticPr fontId="3"/>
  </si>
  <si>
    <t>給排水　ｶﾞｽ</t>
    <rPh sb="0" eb="3">
      <t>キュウハイスイ</t>
    </rPh>
    <phoneticPr fontId="3"/>
  </si>
  <si>
    <t>ｶﾞｽ　排水</t>
    <rPh sb="4" eb="6">
      <t>ハイスイ</t>
    </rPh>
    <phoneticPr fontId="3"/>
  </si>
  <si>
    <t>冷却漕付き</t>
    <rPh sb="0" eb="3">
      <t>レイキャクソウ</t>
    </rPh>
    <rPh sb="3" eb="4">
      <t>ツ</t>
    </rPh>
    <phoneticPr fontId="3"/>
  </si>
  <si>
    <t>壁掛け</t>
    <rPh sb="0" eb="2">
      <t>カベカ</t>
    </rPh>
    <phoneticPr fontId="3"/>
  </si>
  <si>
    <t>2段　白</t>
    <rPh sb="1" eb="2">
      <t>ダン</t>
    </rPh>
    <rPh sb="3" eb="4">
      <t>シロ</t>
    </rPh>
    <phoneticPr fontId="3"/>
  </si>
  <si>
    <t>給水</t>
    <rPh sb="0" eb="2">
      <t>キュウスイ</t>
    </rPh>
    <phoneticPr fontId="3"/>
  </si>
  <si>
    <t>洗浄室</t>
    <rPh sb="0" eb="2">
      <t>センジョウ</t>
    </rPh>
    <rPh sb="2" eb="3">
      <t>シツ</t>
    </rPh>
    <phoneticPr fontId="3"/>
  </si>
  <si>
    <t>自動洗浄機</t>
    <rPh sb="0" eb="2">
      <t>ジドウ</t>
    </rPh>
    <rPh sb="2" eb="5">
      <t>センジョウキ</t>
    </rPh>
    <phoneticPr fontId="3"/>
  </si>
  <si>
    <t>鏡</t>
    <rPh sb="0" eb="1">
      <t>カガミ</t>
    </rPh>
    <phoneticPr fontId="3"/>
  </si>
  <si>
    <t>ﾘﾈﾝｶｰﾄ</t>
    <phoneticPr fontId="3"/>
  </si>
  <si>
    <t>赤</t>
    <rPh sb="0" eb="1">
      <t>アカ</t>
    </rPh>
    <phoneticPr fontId="3"/>
  </si>
  <si>
    <t>青</t>
    <rPh sb="0" eb="1">
      <t>アオ</t>
    </rPh>
    <phoneticPr fontId="3"/>
  </si>
  <si>
    <t>男子休憩室</t>
    <rPh sb="0" eb="2">
      <t>ダンシ</t>
    </rPh>
    <rPh sb="2" eb="5">
      <t>キュウケイシツ</t>
    </rPh>
    <phoneticPr fontId="3"/>
  </si>
  <si>
    <t>卓上</t>
    <rPh sb="0" eb="2">
      <t>タクジョウ</t>
    </rPh>
    <phoneticPr fontId="3"/>
  </si>
  <si>
    <t>ﾛｯｶｰ</t>
    <phoneticPr fontId="3"/>
  </si>
  <si>
    <t>ﾌﾟﾘﾝﾀｰ</t>
    <phoneticPr fontId="3"/>
  </si>
  <si>
    <t>4人用</t>
    <rPh sb="1" eb="2">
      <t>ニン</t>
    </rPh>
    <rPh sb="2" eb="3">
      <t>ヨウ</t>
    </rPh>
    <phoneticPr fontId="3"/>
  </si>
  <si>
    <t>ﾌﾞﾗｻﾞｰ</t>
    <phoneticPr fontId="3"/>
  </si>
  <si>
    <t>P4140</t>
    <phoneticPr fontId="3"/>
  </si>
  <si>
    <t>MFC-J738DN</t>
    <phoneticPr fontId="3"/>
  </si>
  <si>
    <t>足元ﾜｺﾞﾝ</t>
    <rPh sb="0" eb="2">
      <t>アシモト</t>
    </rPh>
    <phoneticPr fontId="3"/>
  </si>
  <si>
    <t>EPSON</t>
    <phoneticPr fontId="3"/>
  </si>
  <si>
    <t>LP-S8180</t>
    <phoneticPr fontId="3"/>
  </si>
  <si>
    <t>ｸﾞﾚｰ</t>
    <phoneticPr fontId="3"/>
  </si>
  <si>
    <t>0394</t>
    <phoneticPr fontId="3"/>
  </si>
  <si>
    <t>教室</t>
    <rPh sb="0" eb="2">
      <t>キョウシツ</t>
    </rPh>
    <phoneticPr fontId="3"/>
  </si>
  <si>
    <t>旧幸町第二小学校</t>
    <phoneticPr fontId="3"/>
  </si>
  <si>
    <t>青　肘付</t>
    <rPh sb="0" eb="1">
      <t>アオ</t>
    </rPh>
    <rPh sb="2" eb="4">
      <t>ヒジツ</t>
    </rPh>
    <phoneticPr fontId="3"/>
  </si>
  <si>
    <t>青　肘付</t>
    <rPh sb="0" eb="1">
      <t>アオ</t>
    </rPh>
    <rPh sb="2" eb="4">
      <t>ヒジツ</t>
    </rPh>
    <phoneticPr fontId="3"/>
  </si>
  <si>
    <t>ｵﾚﾝｼﾞ</t>
    <phoneticPr fontId="3"/>
  </si>
  <si>
    <t>ｸﾞﾚｰ</t>
    <phoneticPr fontId="3"/>
  </si>
  <si>
    <t>旧幸町第二小学校</t>
  </si>
  <si>
    <t>教室</t>
  </si>
  <si>
    <t>ﾊﾟｰﾃｨｼｮﾝ</t>
    <phoneticPr fontId="3"/>
  </si>
  <si>
    <t>2段</t>
    <rPh sb="1" eb="2">
      <t>ダン</t>
    </rPh>
    <phoneticPr fontId="3"/>
  </si>
  <si>
    <t>ﾌｧｲﾘﾝｸﾞｷｬﾋﾞﾈｯﾄ　2段</t>
    <rPh sb="16" eb="17">
      <t>ダン</t>
    </rPh>
    <phoneticPr fontId="3"/>
  </si>
  <si>
    <t>移動式</t>
    <rPh sb="0" eb="3">
      <t>イドウシキ</t>
    </rPh>
    <phoneticPr fontId="3"/>
  </si>
  <si>
    <t>病院整備室</t>
    <rPh sb="0" eb="2">
      <t>ビョウイン</t>
    </rPh>
    <rPh sb="2" eb="5">
      <t>セイビシツ</t>
    </rPh>
    <phoneticPr fontId="3"/>
  </si>
  <si>
    <t>青</t>
    <rPh sb="0" eb="1">
      <t>アオ</t>
    </rPh>
    <phoneticPr fontId="3"/>
  </si>
  <si>
    <t>相談室(3)</t>
    <rPh sb="0" eb="2">
      <t>ソウダン</t>
    </rPh>
    <rPh sb="2" eb="3">
      <t>シツ</t>
    </rPh>
    <phoneticPr fontId="3"/>
  </si>
  <si>
    <t>引き違い</t>
    <rPh sb="0" eb="1">
      <t>ヒ</t>
    </rPh>
    <rPh sb="2" eb="3">
      <t>チガ</t>
    </rPh>
    <phoneticPr fontId="3"/>
  </si>
  <si>
    <t>ｶﾞﾗｽｼｮｰｹｰｽ</t>
    <phoneticPr fontId="3"/>
  </si>
  <si>
    <t>ｵｰﾌﾟﾝ　4段</t>
    <rPh sb="7" eb="8">
      <t>ダン</t>
    </rPh>
    <phoneticPr fontId="3"/>
  </si>
  <si>
    <t>壁掛け</t>
    <rPh sb="0" eb="2">
      <t>カベカ</t>
    </rPh>
    <phoneticPr fontId="3"/>
  </si>
  <si>
    <t>ﾌﾟﾘﾝﾀｰ台</t>
    <rPh sb="6" eb="7">
      <t>ダイ</t>
    </rPh>
    <phoneticPr fontId="3"/>
  </si>
  <si>
    <t>10段</t>
    <rPh sb="2" eb="3">
      <t>ダン</t>
    </rPh>
    <phoneticPr fontId="3"/>
  </si>
  <si>
    <t>茶</t>
    <rPh sb="0" eb="1">
      <t>チャ</t>
    </rPh>
    <phoneticPr fontId="3"/>
  </si>
  <si>
    <t>上下連結　つっぱり棒</t>
    <rPh sb="0" eb="4">
      <t>ジョウゲレンケツ</t>
    </rPh>
    <rPh sb="9" eb="10">
      <t>ボウ</t>
    </rPh>
    <phoneticPr fontId="3"/>
  </si>
  <si>
    <t>茶</t>
    <rPh sb="0" eb="1">
      <t>チャ</t>
    </rPh>
    <phoneticPr fontId="3"/>
  </si>
  <si>
    <t>面会者出口</t>
    <rPh sb="0" eb="2">
      <t>メンカイ</t>
    </rPh>
    <rPh sb="2" eb="3">
      <t>シャ</t>
    </rPh>
    <rPh sb="3" eb="5">
      <t>デグチ</t>
    </rPh>
    <phoneticPr fontId="5"/>
  </si>
  <si>
    <t>機材ｺｰﾅｰ＆ﾅｰｽｽﾃｰｼｮﾝ</t>
  </si>
  <si>
    <t>機材ｺｰﾅｰ＆ﾅｰｽｽﾃｰｼｮﾝ</t>
    <rPh sb="0" eb="2">
      <t>キザイ</t>
    </rPh>
    <phoneticPr fontId="3"/>
  </si>
  <si>
    <t>EVﾎｰﾙ(A)</t>
  </si>
  <si>
    <t>壁掛け</t>
    <rPh sb="0" eb="2">
      <t>カベカ</t>
    </rPh>
    <phoneticPr fontId="3"/>
  </si>
  <si>
    <t>●</t>
    <phoneticPr fontId="3"/>
  </si>
  <si>
    <t>緑</t>
    <rPh sb="0" eb="1">
      <t>ミドリ</t>
    </rPh>
    <phoneticPr fontId="3"/>
  </si>
  <si>
    <t>青</t>
    <rPh sb="0" eb="1">
      <t>アオ</t>
    </rPh>
    <phoneticPr fontId="3"/>
  </si>
  <si>
    <t>授乳室</t>
    <rPh sb="0" eb="2">
      <t>ジュニュウ</t>
    </rPh>
    <rPh sb="2" eb="3">
      <t>シツ</t>
    </rPh>
    <phoneticPr fontId="5"/>
  </si>
  <si>
    <t>ｺﾞﾐ箱</t>
    <rPh sb="3" eb="4">
      <t>ハコ</t>
    </rPh>
    <phoneticPr fontId="3"/>
  </si>
  <si>
    <t>ﾌﾟﾘﾝﾀｰ台</t>
    <rPh sb="6" eb="7">
      <t>ダイ</t>
    </rPh>
    <phoneticPr fontId="3"/>
  </si>
  <si>
    <t>水色</t>
    <rPh sb="0" eb="2">
      <t>ミズイロ</t>
    </rPh>
    <phoneticPr fontId="3"/>
  </si>
  <si>
    <t>ﾏｶﾞｼﾞﾝﾗｯｸ</t>
    <phoneticPr fontId="3"/>
  </si>
  <si>
    <t>ﾋﾟﾝｸ</t>
    <phoneticPr fontId="3"/>
  </si>
  <si>
    <t>ﾊｲﾁｪｱ　水色</t>
    <rPh sb="6" eb="8">
      <t>ミズイロ</t>
    </rPh>
    <phoneticPr fontId="3"/>
  </si>
  <si>
    <t>軽量棚　3段</t>
    <rPh sb="0" eb="2">
      <t>ケイリョウ</t>
    </rPh>
    <rPh sb="2" eb="3">
      <t>ダナ</t>
    </rPh>
    <rPh sb="5" eb="6">
      <t>ダン</t>
    </rPh>
    <phoneticPr fontId="3"/>
  </si>
  <si>
    <t>白</t>
    <rPh sb="0" eb="1">
      <t>シロ</t>
    </rPh>
    <phoneticPr fontId="3"/>
  </si>
  <si>
    <t>黒</t>
    <rPh sb="0" eb="1">
      <t>クロ</t>
    </rPh>
    <phoneticPr fontId="3"/>
  </si>
  <si>
    <t>青</t>
    <rPh sb="0" eb="1">
      <t>アオ</t>
    </rPh>
    <phoneticPr fontId="3"/>
  </si>
  <si>
    <t>黒　背</t>
    <rPh sb="0" eb="1">
      <t>クロ</t>
    </rPh>
    <rPh sb="2" eb="3">
      <t>セ</t>
    </rPh>
    <phoneticPr fontId="3"/>
  </si>
  <si>
    <t>軽量棚　4段</t>
    <rPh sb="0" eb="2">
      <t>ケイリョウ</t>
    </rPh>
    <rPh sb="2" eb="3">
      <t>ダナ</t>
    </rPh>
    <rPh sb="5" eb="6">
      <t>ダン</t>
    </rPh>
    <phoneticPr fontId="3"/>
  </si>
  <si>
    <t>軽量棚　3段</t>
    <rPh sb="0" eb="2">
      <t>ケイリョウ</t>
    </rPh>
    <rPh sb="2" eb="3">
      <t>ダナ</t>
    </rPh>
    <rPh sb="5" eb="6">
      <t>ダン</t>
    </rPh>
    <phoneticPr fontId="3"/>
  </si>
  <si>
    <t>ｼｪﾙﾌ</t>
    <phoneticPr fontId="3"/>
  </si>
  <si>
    <t>ｼｪﾙﾌｶｰﾄ</t>
    <phoneticPr fontId="3"/>
  </si>
  <si>
    <t>木目</t>
    <rPh sb="0" eb="2">
      <t>モクメ</t>
    </rPh>
    <phoneticPr fontId="3"/>
  </si>
  <si>
    <t>軽量棚　2段</t>
    <rPh sb="0" eb="3">
      <t>ケイリョウダナ</t>
    </rPh>
    <rPh sb="5" eb="6">
      <t>ダン</t>
    </rPh>
    <phoneticPr fontId="3"/>
  </si>
  <si>
    <t>黒</t>
    <rPh sb="0" eb="1">
      <t>クロ</t>
    </rPh>
    <phoneticPr fontId="3"/>
  </si>
  <si>
    <t>壁掛け</t>
    <rPh sb="0" eb="2">
      <t>カベカ</t>
    </rPh>
    <phoneticPr fontId="3"/>
  </si>
  <si>
    <t>●</t>
    <phoneticPr fontId="3"/>
  </si>
  <si>
    <t>水色</t>
    <rPh sb="0" eb="2">
      <t>ミズイロ</t>
    </rPh>
    <phoneticPr fontId="3"/>
  </si>
  <si>
    <t>白</t>
    <rPh sb="0" eb="1">
      <t>シロ</t>
    </rPh>
    <phoneticPr fontId="3"/>
  </si>
  <si>
    <t>ｵｰﾌﾟﾝ　4段</t>
    <rPh sb="7" eb="8">
      <t>ダン</t>
    </rPh>
    <phoneticPr fontId="3"/>
  </si>
  <si>
    <t>NICU･GCU</t>
  </si>
  <si>
    <t>面談室</t>
  </si>
  <si>
    <t>ｴﾚｸﾀｰｶｰﾄ　3段</t>
    <rPh sb="10" eb="11">
      <t>ダン</t>
    </rPh>
    <phoneticPr fontId="3"/>
  </si>
  <si>
    <t>ﾚﾀｰｹｰｽ</t>
    <phoneticPr fontId="3"/>
  </si>
  <si>
    <t>ｺﾞﾐ箱</t>
    <rPh sb="3" eb="4">
      <t>ハコ</t>
    </rPh>
    <phoneticPr fontId="3"/>
  </si>
  <si>
    <t>感染性廃棄物ｽﾀﾝﾄﾞ</t>
    <rPh sb="0" eb="6">
      <t>カンセンセイハイキブツ</t>
    </rPh>
    <phoneticPr fontId="3"/>
  </si>
  <si>
    <t>ｶﾗｰﾎﾞｯｸｽ</t>
    <phoneticPr fontId="3"/>
  </si>
  <si>
    <t>足台</t>
    <rPh sb="0" eb="2">
      <t>アシダイ</t>
    </rPh>
    <phoneticPr fontId="3"/>
  </si>
  <si>
    <t>7段</t>
    <rPh sb="1" eb="2">
      <t>ダン</t>
    </rPh>
    <phoneticPr fontId="3"/>
  </si>
  <si>
    <t>白　上下</t>
    <rPh sb="0" eb="1">
      <t>シロ</t>
    </rPh>
    <rPh sb="2" eb="4">
      <t>ジョウゲ</t>
    </rPh>
    <phoneticPr fontId="3"/>
  </si>
  <si>
    <t>3段</t>
    <rPh sb="1" eb="2">
      <t>ダン</t>
    </rPh>
    <phoneticPr fontId="3"/>
  </si>
  <si>
    <t>2段</t>
    <rPh sb="1" eb="2">
      <t>ダン</t>
    </rPh>
    <phoneticPr fontId="3"/>
  </si>
  <si>
    <t>3段　黒</t>
    <rPh sb="1" eb="2">
      <t>ダン</t>
    </rPh>
    <rPh sb="3" eb="4">
      <t>クロ</t>
    </rPh>
    <phoneticPr fontId="3"/>
  </si>
  <si>
    <t>緑</t>
    <rPh sb="0" eb="1">
      <t>ミドリ</t>
    </rPh>
    <phoneticPr fontId="3"/>
  </si>
  <si>
    <t>ﾀﾞﾝﾎﾞｰﾙ</t>
    <phoneticPr fontId="3"/>
  </si>
  <si>
    <t>ﾌﾟﾗｽﾁｯｸｹｰｽ</t>
    <phoneticPr fontId="3"/>
  </si>
  <si>
    <t>ﾓﾆﾀｰｶｰﾄ</t>
    <phoneticPr fontId="3"/>
  </si>
  <si>
    <t>木製椅子</t>
    <rPh sb="0" eb="2">
      <t>モクセイ</t>
    </rPh>
    <rPh sb="2" eb="4">
      <t>イス</t>
    </rPh>
    <phoneticPr fontId="3"/>
  </si>
  <si>
    <t>防護ｽﾀﾝﾄﾞ</t>
    <rPh sb="0" eb="2">
      <t>ボウゴ</t>
    </rPh>
    <phoneticPr fontId="3"/>
  </si>
  <si>
    <t>点滴ｽﾀﾝﾄﾞ</t>
    <rPh sb="0" eb="2">
      <t>テンテキ</t>
    </rPh>
    <phoneticPr fontId="3"/>
  </si>
  <si>
    <t>小</t>
    <rPh sb="0" eb="1">
      <t>ショウ</t>
    </rPh>
    <phoneticPr fontId="3"/>
  </si>
  <si>
    <t>手台</t>
    <rPh sb="0" eb="2">
      <t>テダイ</t>
    </rPh>
    <phoneticPr fontId="3"/>
  </si>
  <si>
    <t>ｽﾃﾝﾚｽｶｰﾄ</t>
    <phoneticPr fontId="3"/>
  </si>
  <si>
    <t>除湿器</t>
    <rPh sb="0" eb="3">
      <t>ジョシツキ</t>
    </rPh>
    <phoneticPr fontId="3"/>
  </si>
  <si>
    <t>吸引ｽﾀﾝﾄﾞ</t>
    <rPh sb="0" eb="2">
      <t>キュウイン</t>
    </rPh>
    <phoneticPr fontId="3"/>
  </si>
  <si>
    <t>ﾎﾟｰﾙﾊﾟｰﾃｰｼｮﾝ</t>
    <phoneticPr fontId="3"/>
  </si>
  <si>
    <t>茶</t>
    <rPh sb="0" eb="1">
      <t>チャ</t>
    </rPh>
    <phoneticPr fontId="3"/>
  </si>
  <si>
    <t>時計</t>
    <rPh sb="0" eb="2">
      <t>トケイ</t>
    </rPh>
    <phoneticPr fontId="3"/>
  </si>
  <si>
    <t>TV</t>
    <phoneticPr fontId="3"/>
  </si>
  <si>
    <t>ﾌﾟﾘﾝﾀｰ</t>
    <phoneticPr fontId="3"/>
  </si>
  <si>
    <t>ﾚｸﾞｻﾞ</t>
    <phoneticPr fontId="3"/>
  </si>
  <si>
    <t>HP</t>
    <phoneticPr fontId="3"/>
  </si>
  <si>
    <t>M507</t>
    <phoneticPr fontId="3"/>
  </si>
  <si>
    <t>ﾃﾞｼﾞﾀﾙｲﾒｰｼﾞﾝｸﾞｼｽﾃﾑ</t>
    <phoneticPr fontId="3"/>
  </si>
  <si>
    <t>冷蔵庫</t>
    <rPh sb="0" eb="3">
      <t>レイゾウコ</t>
    </rPh>
    <phoneticPr fontId="3"/>
  </si>
  <si>
    <t>高精細ﾓﾆﾀｰ</t>
    <rPh sb="0" eb="3">
      <t>コウセイサイ</t>
    </rPh>
    <phoneticPr fontId="3"/>
  </si>
  <si>
    <t>ﾃﾞｽｸﾄｯﾌﾟPC</t>
    <phoneticPr fontId="3"/>
  </si>
  <si>
    <t>ﾉｰﾄPC</t>
    <phoneticPr fontId="3"/>
  </si>
  <si>
    <t>ｶｾｯﾃ台</t>
    <rPh sb="4" eb="5">
      <t>ダイ</t>
    </rPh>
    <phoneticPr fontId="3"/>
  </si>
  <si>
    <t>ﾊﾝｶﾞｰﾗｯｸ</t>
    <phoneticPr fontId="3"/>
  </si>
  <si>
    <t>ﾓﾆﾀｰ</t>
    <phoneticPr fontId="3"/>
  </si>
  <si>
    <t>ﾎﾜｲﾄﾎﾞｰﾄﾞ</t>
    <phoneticPr fontId="3"/>
  </si>
  <si>
    <t>ﾌｨﾙﾑ印刷機</t>
    <rPh sb="4" eb="7">
      <t>インサツキ</t>
    </rPh>
    <phoneticPr fontId="3"/>
  </si>
  <si>
    <t>超音波画像診断装置</t>
    <rPh sb="0" eb="3">
      <t>チョウオンパ</t>
    </rPh>
    <rPh sb="3" eb="5">
      <t>ガゾウ</t>
    </rPh>
    <rPh sb="5" eb="7">
      <t>シンダン</t>
    </rPh>
    <rPh sb="7" eb="9">
      <t>ソウチ</t>
    </rPh>
    <phoneticPr fontId="3"/>
  </si>
  <si>
    <t>手押台車</t>
    <rPh sb="0" eb="2">
      <t>テオ</t>
    </rPh>
    <rPh sb="2" eb="4">
      <t>ダイシャ</t>
    </rPh>
    <phoneticPr fontId="3"/>
  </si>
  <si>
    <t>ﾒﾗｻｷｭｰﾑ</t>
    <phoneticPr fontId="3"/>
  </si>
  <si>
    <t>木製</t>
    <rPh sb="0" eb="2">
      <t>モクセイ</t>
    </rPh>
    <phoneticPr fontId="3"/>
  </si>
  <si>
    <t>scanX</t>
    <phoneticPr fontId="3"/>
  </si>
  <si>
    <t>東芝</t>
    <rPh sb="0" eb="2">
      <t>トウシバ</t>
    </rPh>
    <phoneticPr fontId="3"/>
  </si>
  <si>
    <t>GR-54K</t>
    <phoneticPr fontId="3"/>
  </si>
  <si>
    <t>ｱﾚｲ</t>
    <phoneticPr fontId="3"/>
  </si>
  <si>
    <t>ﾒﾃﾞｨｺﾝ</t>
    <phoneticPr fontId="3"/>
  </si>
  <si>
    <t>処置ｶｰﾄ</t>
    <rPh sb="0" eb="2">
      <t>ショチ</t>
    </rPh>
    <phoneticPr fontId="3"/>
  </si>
  <si>
    <t>医療機器</t>
    <rPh sb="0" eb="4">
      <t>イリョウキキ</t>
    </rPh>
    <phoneticPr fontId="3"/>
  </si>
  <si>
    <t>MS-Xﾚｲｸﾞﾘｯﾄ</t>
    <phoneticPr fontId="3"/>
  </si>
  <si>
    <t>平台車</t>
    <rPh sb="0" eb="3">
      <t>ヒラダイシャ</t>
    </rPh>
    <phoneticPr fontId="3"/>
  </si>
  <si>
    <t>既存ﾀﾞﾝﾎﾞｰﾙ</t>
    <rPh sb="0" eb="2">
      <t>キゾン</t>
    </rPh>
    <phoneticPr fontId="3"/>
  </si>
  <si>
    <t>三田屋製作所</t>
    <rPh sb="0" eb="2">
      <t>サンダ</t>
    </rPh>
    <rPh sb="2" eb="3">
      <t>ヤ</t>
    </rPh>
    <rPh sb="3" eb="6">
      <t>セイサクジョ</t>
    </rPh>
    <phoneticPr fontId="3"/>
  </si>
  <si>
    <t>三菱</t>
    <rPh sb="0" eb="2">
      <t>ミツビシ</t>
    </rPh>
    <phoneticPr fontId="3"/>
  </si>
  <si>
    <t>なかとみ</t>
    <phoneticPr fontId="3"/>
  </si>
  <si>
    <t>乳幼児撮影台</t>
    <rPh sb="0" eb="3">
      <t>ニュウヨウジ</t>
    </rPh>
    <rPh sb="3" eb="5">
      <t>サツエイ</t>
    </rPh>
    <rPh sb="5" eb="6">
      <t>ダイ</t>
    </rPh>
    <phoneticPr fontId="3"/>
  </si>
  <si>
    <t>木製棚</t>
    <rPh sb="0" eb="2">
      <t>モクセイ</t>
    </rPh>
    <rPh sb="2" eb="3">
      <t>ダナ</t>
    </rPh>
    <phoneticPr fontId="3"/>
  </si>
  <si>
    <t>ﾋﾞｭｰ撮影台</t>
    <rPh sb="4" eb="6">
      <t>サツエイ</t>
    </rPh>
    <rPh sb="6" eb="7">
      <t>ダイ</t>
    </rPh>
    <phoneticPr fontId="3"/>
  </si>
  <si>
    <t>中</t>
    <rPh sb="0" eb="1">
      <t>チュウ</t>
    </rPh>
    <phoneticPr fontId="3"/>
  </si>
  <si>
    <t>ﾒﾃﾞｨｶﾙﾃﾞｨｽｸﾊﾟﾌﾞﾘｯｼｬｰ</t>
    <phoneticPr fontId="3"/>
  </si>
  <si>
    <t>EPSON</t>
    <phoneticPr fontId="3"/>
  </si>
  <si>
    <t>PP-100NEⅡ</t>
    <phoneticPr fontId="3"/>
  </si>
  <si>
    <t>Virtua</t>
    <phoneticPr fontId="3"/>
  </si>
  <si>
    <t>PX-105</t>
    <phoneticPr fontId="3"/>
  </si>
  <si>
    <t>処置灯</t>
    <rPh sb="0" eb="3">
      <t>ショチトウ</t>
    </rPh>
    <phoneticPr fontId="3"/>
  </si>
  <si>
    <t>ｺﾘﾒｰﾀｰﾄﾛﾘｰ</t>
    <phoneticPr fontId="3"/>
  </si>
  <si>
    <t>ﾌﾞﾗｻﾞｰ</t>
    <phoneticPr fontId="3"/>
  </si>
  <si>
    <t>MFC-9340CDW</t>
    <phoneticPr fontId="3"/>
  </si>
  <si>
    <t>ｽｰﾂｹｰｽ</t>
    <phoneticPr fontId="3"/>
  </si>
  <si>
    <t>ﾄﾞﾗｲﾎﾞｯｸｽ</t>
    <phoneticPr fontId="3"/>
  </si>
  <si>
    <t>ｺﾙｸﾎﾞｰﾄﾞ</t>
    <phoneticPr fontId="3"/>
  </si>
  <si>
    <t>Canon</t>
    <phoneticPr fontId="3"/>
  </si>
  <si>
    <t>LBP3100</t>
    <phoneticPr fontId="3"/>
  </si>
  <si>
    <t>ﾅｰｽﾁｪｱ</t>
    <phoneticPr fontId="3"/>
  </si>
  <si>
    <t>金庫</t>
    <rPh sb="0" eb="2">
      <t>キンコ</t>
    </rPh>
    <phoneticPr fontId="3"/>
  </si>
  <si>
    <t>ﾋﾟﾝｸ</t>
    <phoneticPr fontId="3"/>
  </si>
  <si>
    <t>RI</t>
    <phoneticPr fontId="3"/>
  </si>
  <si>
    <t>廃棄物保管庫</t>
    <rPh sb="0" eb="3">
      <t>ハイキブツ</t>
    </rPh>
    <rPh sb="3" eb="6">
      <t>ホカンコ</t>
    </rPh>
    <phoneticPr fontId="3"/>
  </si>
  <si>
    <t>放射線装置</t>
    <rPh sb="0" eb="3">
      <t>ホウシャセン</t>
    </rPh>
    <rPh sb="3" eb="5">
      <t>ソウチ</t>
    </rPh>
    <phoneticPr fontId="3"/>
  </si>
  <si>
    <t>ﾊﾟｰﾃｨｼｮﾝ</t>
    <phoneticPr fontId="3"/>
  </si>
  <si>
    <t>放射線廃棄物</t>
    <rPh sb="0" eb="3">
      <t>ホウシャセン</t>
    </rPh>
    <rPh sb="3" eb="6">
      <t>ハイキブツ</t>
    </rPh>
    <phoneticPr fontId="3"/>
  </si>
  <si>
    <t>缶</t>
    <rPh sb="0" eb="1">
      <t>カン</t>
    </rPh>
    <phoneticPr fontId="3"/>
  </si>
  <si>
    <t>ｷｬｽﾀｰ付</t>
    <rPh sb="5" eb="6">
      <t>ツ</t>
    </rPh>
    <phoneticPr fontId="3"/>
  </si>
  <si>
    <t>ｽｷｬﾅｰ</t>
    <phoneticPr fontId="3"/>
  </si>
  <si>
    <t>複合機</t>
    <rPh sb="0" eb="3">
      <t>フクゴウキ</t>
    </rPh>
    <phoneticPr fontId="3"/>
  </si>
  <si>
    <t>ES-G11000</t>
    <phoneticPr fontId="3"/>
  </si>
  <si>
    <t>MG3530</t>
    <phoneticPr fontId="3"/>
  </si>
  <si>
    <t>ﾘｺｰ</t>
    <phoneticPr fontId="3"/>
  </si>
  <si>
    <t>C830</t>
    <phoneticPr fontId="3"/>
  </si>
  <si>
    <t>ﾌｼﾞｾﾞﾛｯｸｽ</t>
    <phoneticPr fontId="3"/>
  </si>
  <si>
    <t>ｲﾝｼﾞｪｸﾀｰ</t>
    <phoneticPr fontId="3"/>
  </si>
  <si>
    <t>棚</t>
    <rPh sb="0" eb="1">
      <t>タナ</t>
    </rPh>
    <phoneticPr fontId="3"/>
  </si>
  <si>
    <t>ｼｬｳｶｽﾃﾝ</t>
    <phoneticPr fontId="3"/>
  </si>
  <si>
    <t>LP-M720F</t>
    <phoneticPr fontId="3"/>
  </si>
  <si>
    <t>衣装ｹｰｽ</t>
    <rPh sb="0" eb="2">
      <t>イショウ</t>
    </rPh>
    <phoneticPr fontId="3"/>
  </si>
  <si>
    <t>脚立</t>
    <rPh sb="0" eb="2">
      <t>キャタツ</t>
    </rPh>
    <phoneticPr fontId="3"/>
  </si>
  <si>
    <t>書庫</t>
    <rPh sb="0" eb="2">
      <t>ショコ</t>
    </rPh>
    <phoneticPr fontId="3"/>
  </si>
  <si>
    <t>紫</t>
    <rPh sb="0" eb="1">
      <t>ムラサキ</t>
    </rPh>
    <phoneticPr fontId="3"/>
  </si>
  <si>
    <t>SG3120SF</t>
    <phoneticPr fontId="3"/>
  </si>
  <si>
    <t>待合(4)(放射･内視の間)</t>
    <rPh sb="0" eb="2">
      <t>マチアイ</t>
    </rPh>
    <rPh sb="6" eb="8">
      <t>ホウシャ</t>
    </rPh>
    <rPh sb="9" eb="11">
      <t>ナイシ</t>
    </rPh>
    <rPh sb="12" eb="13">
      <t>アイダ</t>
    </rPh>
    <phoneticPr fontId="3"/>
  </si>
  <si>
    <t>耐震固定</t>
    <rPh sb="0" eb="4">
      <t>タイシンコテイ</t>
    </rPh>
    <phoneticPr fontId="3"/>
  </si>
  <si>
    <t>車椅子</t>
    <rPh sb="0" eb="3">
      <t>クルマイス</t>
    </rPh>
    <phoneticPr fontId="3"/>
  </si>
  <si>
    <t>ﾌﾟﾗｽﾁｯｸｶｰﾄ</t>
    <phoneticPr fontId="3"/>
  </si>
  <si>
    <t>ｴｱｰｽﾄﾚｯﾁｬｰ</t>
    <phoneticPr fontId="3"/>
  </si>
  <si>
    <t>ﾘﾈﾝｶｰﾄ</t>
    <phoneticPr fontId="3"/>
  </si>
  <si>
    <t>ﾎﾞﾝﾍﾞｽﾀﾝﾄﾞ</t>
    <phoneticPr fontId="3"/>
  </si>
  <si>
    <t>ﾎﾞﾝﾍﾞｶｰﾄ</t>
    <phoneticPr fontId="3"/>
  </si>
  <si>
    <t>ｸﾞﾚｰ　2段</t>
    <rPh sb="6" eb="7">
      <t>ダン</t>
    </rPh>
    <phoneticPr fontId="3"/>
  </si>
  <si>
    <t>ｵﾚﾝｼﾞ</t>
    <phoneticPr fontId="3"/>
  </si>
  <si>
    <t>白　丸</t>
    <rPh sb="0" eb="1">
      <t>シロ</t>
    </rPh>
    <rPh sb="2" eb="3">
      <t>マル</t>
    </rPh>
    <phoneticPr fontId="3"/>
  </si>
  <si>
    <t>2本用</t>
    <rPh sb="1" eb="2">
      <t>ホン</t>
    </rPh>
    <rPh sb="2" eb="3">
      <t>ヨウ</t>
    </rPh>
    <phoneticPr fontId="3"/>
  </si>
  <si>
    <t>1本用</t>
    <rPh sb="1" eb="2">
      <t>ホン</t>
    </rPh>
    <rPh sb="2" eb="3">
      <t>ヨウ</t>
    </rPh>
    <phoneticPr fontId="3"/>
  </si>
  <si>
    <t>MRIｺﾝﾋﾟｭｰﾀｰ室</t>
    <rPh sb="11" eb="12">
      <t>シツ</t>
    </rPh>
    <phoneticPr fontId="7"/>
  </si>
  <si>
    <t>ｺﾝﾋﾟｭｰﾀｰ室</t>
    <rPh sb="8" eb="9">
      <t>シツ</t>
    </rPh>
    <phoneticPr fontId="3"/>
  </si>
  <si>
    <t>ｻｰﾊﾞｰﾗｯｸ</t>
    <phoneticPr fontId="3"/>
  </si>
  <si>
    <t>ｴﾚｸﾀｰｶｰﾄ</t>
    <phoneticPr fontId="3"/>
  </si>
  <si>
    <t>PCﾗｯｸ</t>
    <phoneticPr fontId="3"/>
  </si>
  <si>
    <t>DELL</t>
    <phoneticPr fontId="3"/>
  </si>
  <si>
    <t>富士通</t>
    <rPh sb="0" eb="3">
      <t>フジツウ</t>
    </rPh>
    <phoneticPr fontId="3"/>
  </si>
  <si>
    <t>診察台</t>
    <rPh sb="0" eb="3">
      <t>シンサツダイ</t>
    </rPh>
    <phoneticPr fontId="3"/>
  </si>
  <si>
    <t>Tsxf003i</t>
    <phoneticPr fontId="3"/>
  </si>
  <si>
    <t>足元棚</t>
    <rPh sb="0" eb="2">
      <t>アシモト</t>
    </rPh>
    <rPh sb="2" eb="3">
      <t>ダナ</t>
    </rPh>
    <phoneticPr fontId="3"/>
  </si>
  <si>
    <t>PP-806AW</t>
    <phoneticPr fontId="3"/>
  </si>
  <si>
    <t>ｺﾝｿｰﾙ台</t>
    <rPh sb="5" eb="6">
      <t>ダイ</t>
    </rPh>
    <phoneticPr fontId="3"/>
  </si>
  <si>
    <t>固定器具</t>
    <rPh sb="0" eb="4">
      <t>コテイキグ</t>
    </rPh>
    <phoneticPr fontId="3"/>
  </si>
  <si>
    <t>PCｶｰﾄ</t>
    <phoneticPr fontId="3"/>
  </si>
  <si>
    <t>排水</t>
    <rPh sb="0" eb="2">
      <t>ハイスイ</t>
    </rPh>
    <phoneticPr fontId="3"/>
  </si>
  <si>
    <t>IBADosimetryGmoH</t>
    <phoneticPr fontId="3"/>
  </si>
  <si>
    <t>天吊り</t>
    <rPh sb="0" eb="2">
      <t>テンツ</t>
    </rPh>
    <phoneticPr fontId="3"/>
  </si>
  <si>
    <t>HUESTISMEDICAN</t>
    <phoneticPr fontId="3"/>
  </si>
  <si>
    <t>鏡</t>
    <rPh sb="0" eb="1">
      <t>カガミ</t>
    </rPh>
    <phoneticPr fontId="3"/>
  </si>
  <si>
    <t>すのこ</t>
    <phoneticPr fontId="3"/>
  </si>
  <si>
    <t>3人用</t>
    <rPh sb="1" eb="2">
      <t>ニン</t>
    </rPh>
    <rPh sb="2" eb="3">
      <t>ヨウ</t>
    </rPh>
    <phoneticPr fontId="3"/>
  </si>
  <si>
    <t>1人用</t>
    <rPh sb="1" eb="2">
      <t>ニン</t>
    </rPh>
    <rPh sb="2" eb="3">
      <t>ヨウ</t>
    </rPh>
    <phoneticPr fontId="3"/>
  </si>
  <si>
    <t>4人用</t>
    <rPh sb="1" eb="2">
      <t>ニン</t>
    </rPh>
    <rPh sb="2" eb="3">
      <t>ヨウ</t>
    </rPh>
    <phoneticPr fontId="3"/>
  </si>
  <si>
    <t>軽量棚　6段</t>
    <rPh sb="0" eb="2">
      <t>ケイリョウ</t>
    </rPh>
    <rPh sb="2" eb="3">
      <t>ダナ</t>
    </rPh>
    <rPh sb="5" eb="6">
      <t>ダン</t>
    </rPh>
    <phoneticPr fontId="3"/>
  </si>
  <si>
    <t>横連結</t>
    <rPh sb="0" eb="3">
      <t>ヨコレンケツ</t>
    </rPh>
    <phoneticPr fontId="3"/>
  </si>
  <si>
    <t>軽量棚　4段</t>
    <rPh sb="0" eb="3">
      <t>ケイリョウダナ</t>
    </rPh>
    <rPh sb="5" eb="6">
      <t>ダン</t>
    </rPh>
    <phoneticPr fontId="3"/>
  </si>
  <si>
    <t>当直室(2)</t>
    <rPh sb="0" eb="3">
      <t>トウチョクシツ</t>
    </rPh>
    <phoneticPr fontId="3"/>
  </si>
  <si>
    <t>当直室(3)</t>
    <rPh sb="0" eb="3">
      <t>トウチョクシツ</t>
    </rPh>
    <phoneticPr fontId="3"/>
  </si>
  <si>
    <t>当直室(1)(2)前室</t>
    <rPh sb="0" eb="3">
      <t>トウチョクシツ</t>
    </rPh>
    <rPh sb="9" eb="10">
      <t>マエ</t>
    </rPh>
    <rPh sb="10" eb="11">
      <t>シツ</t>
    </rPh>
    <phoneticPr fontId="3"/>
  </si>
  <si>
    <t>当直室(4)(女性技師更衣室？)</t>
    <rPh sb="0" eb="3">
      <t>トウチョクシツ</t>
    </rPh>
    <rPh sb="7" eb="9">
      <t>ジョセイ</t>
    </rPh>
    <rPh sb="9" eb="11">
      <t>ギシ</t>
    </rPh>
    <rPh sb="11" eb="14">
      <t>コウイシツ</t>
    </rPh>
    <phoneticPr fontId="3"/>
  </si>
  <si>
    <t>掃除機</t>
    <phoneticPr fontId="3"/>
  </si>
  <si>
    <t>木製　3段</t>
    <rPh sb="0" eb="2">
      <t>モクセイ</t>
    </rPh>
    <rPh sb="4" eb="5">
      <t>ダン</t>
    </rPh>
    <phoneticPr fontId="3"/>
  </si>
  <si>
    <t>木目　2段</t>
    <rPh sb="0" eb="2">
      <t>モクメ</t>
    </rPh>
    <rPh sb="4" eb="5">
      <t>ダン</t>
    </rPh>
    <phoneticPr fontId="3"/>
  </si>
  <si>
    <t>薬品保冷庫</t>
    <rPh sb="0" eb="2">
      <t>ヤクヒン</t>
    </rPh>
    <rPh sb="2" eb="5">
      <t>ホレイコ</t>
    </rPh>
    <phoneticPr fontId="3"/>
  </si>
  <si>
    <t>ﾌｸｼﾏｶﾞﾘﾚｲ</t>
    <phoneticPr fontId="3"/>
  </si>
  <si>
    <t>耐震固定　つっぱり棒</t>
    <rPh sb="0" eb="4">
      <t>タイシンコテイ</t>
    </rPh>
    <rPh sb="9" eb="10">
      <t>ボウ</t>
    </rPh>
    <phoneticPr fontId="3"/>
  </si>
  <si>
    <t>ﾍﾞｰｼﾞｭ</t>
    <phoneticPr fontId="3"/>
  </si>
  <si>
    <t>SHARP</t>
    <phoneticPr fontId="3"/>
  </si>
  <si>
    <t>National</t>
    <phoneticPr fontId="3"/>
  </si>
  <si>
    <t>ﾌｧｲﾘﾝｸﾞｷｬﾋﾞﾈｯﾄ　4段</t>
    <rPh sb="16" eb="17">
      <t>ダン</t>
    </rPh>
    <phoneticPr fontId="3"/>
  </si>
  <si>
    <t>軽量棚　3段</t>
    <rPh sb="0" eb="3">
      <t>ケイリョウダナ</t>
    </rPh>
    <rPh sb="5" eb="6">
      <t>ダン</t>
    </rPh>
    <phoneticPr fontId="3"/>
  </si>
  <si>
    <t>ｴﾚｸﾀｰ</t>
    <phoneticPr fontId="3"/>
  </si>
  <si>
    <t>SANYO</t>
    <phoneticPr fontId="3"/>
  </si>
  <si>
    <t>MPR-414FS 4℃/-30℃</t>
    <phoneticPr fontId="3"/>
  </si>
  <si>
    <t>ｸﾞﾚｰ　肘付</t>
    <rPh sb="5" eb="7">
      <t>ヒジツ</t>
    </rPh>
    <phoneticPr fontId="3"/>
  </si>
  <si>
    <t>CM-100F　給排水</t>
    <rPh sb="8" eb="11">
      <t>キュウハイスイ</t>
    </rPh>
    <phoneticPr fontId="3"/>
  </si>
  <si>
    <t>黄色</t>
    <rPh sb="0" eb="2">
      <t>キイロ</t>
    </rPh>
    <phoneticPr fontId="3"/>
  </si>
  <si>
    <t>ｸﾞﾚｰ</t>
    <phoneticPr fontId="3"/>
  </si>
  <si>
    <t>4段</t>
    <rPh sb="1" eb="2">
      <t>ダン</t>
    </rPh>
    <phoneticPr fontId="3"/>
  </si>
  <si>
    <t>ｼｪﾙﾌ　3段</t>
    <rPh sb="6" eb="7">
      <t>ダン</t>
    </rPh>
    <phoneticPr fontId="3"/>
  </si>
  <si>
    <t>CET-100　給排水</t>
    <rPh sb="8" eb="11">
      <t>キュウハイスイ</t>
    </rPh>
    <phoneticPr fontId="3"/>
  </si>
  <si>
    <t>ﾊﾟｲﾌﾟ椅子</t>
    <rPh sb="5" eb="7">
      <t>イス</t>
    </rPh>
    <phoneticPr fontId="3"/>
  </si>
  <si>
    <t>ｹﾞﾃｨﾝｹﾞ</t>
    <phoneticPr fontId="3"/>
  </si>
  <si>
    <t>給排水</t>
    <rPh sb="0" eb="3">
      <t>キュウハイスイ</t>
    </rPh>
    <phoneticPr fontId="3"/>
  </si>
  <si>
    <t>ｼｪﾙﾌ　4段</t>
    <rPh sb="6" eb="7">
      <t>ダン</t>
    </rPh>
    <phoneticPr fontId="3"/>
  </si>
  <si>
    <t>2680
0522</t>
    <phoneticPr fontId="3"/>
  </si>
  <si>
    <t>黄緑</t>
    <rPh sb="0" eb="2">
      <t>キミドリ</t>
    </rPh>
    <phoneticPr fontId="3"/>
  </si>
  <si>
    <t>赤</t>
    <rPh sb="0" eb="1">
      <t>アカ</t>
    </rPh>
    <phoneticPr fontId="3"/>
  </si>
  <si>
    <t>ﾘﾊﾋﾞﾘﾃｰｼｮﾝ室(3)</t>
    <rPh sb="10" eb="11">
      <t>シツ</t>
    </rPh>
    <phoneticPr fontId="2"/>
  </si>
  <si>
    <t>0522
2680</t>
    <phoneticPr fontId="3"/>
  </si>
  <si>
    <t>ｷｬｽﾀｰ</t>
    <phoneticPr fontId="3"/>
  </si>
  <si>
    <t>ｵﾘｺﾝ</t>
    <phoneticPr fontId="3"/>
  </si>
  <si>
    <t>平台車</t>
    <rPh sb="0" eb="3">
      <t>ヒラダイシャ</t>
    </rPh>
    <phoneticPr fontId="3"/>
  </si>
  <si>
    <t>ﾎﾜｲﾄﾎﾞｰﾄﾞ</t>
    <phoneticPr fontId="3"/>
  </si>
  <si>
    <t>ｽｰﾂｹｰｽ</t>
    <phoneticPr fontId="3"/>
  </si>
  <si>
    <t>手押台車</t>
    <rPh sb="0" eb="2">
      <t>テオ</t>
    </rPh>
    <rPh sb="2" eb="4">
      <t>ダイシャ</t>
    </rPh>
    <phoneticPr fontId="3"/>
  </si>
  <si>
    <t>既存ﾀﾞﾝﾎﾞｰﾙ</t>
    <rPh sb="0" eb="2">
      <t>キゾン</t>
    </rPh>
    <phoneticPr fontId="3"/>
  </si>
  <si>
    <t>緑･ｵﾚﾝｼﾞ･黄色</t>
    <rPh sb="0" eb="1">
      <t>ミドリ</t>
    </rPh>
    <rPh sb="8" eb="10">
      <t>キイロ</t>
    </rPh>
    <phoneticPr fontId="3"/>
  </si>
  <si>
    <t>青</t>
    <rPh sb="0" eb="1">
      <t>アオ</t>
    </rPh>
    <phoneticPr fontId="3"/>
  </si>
  <si>
    <t>移動式</t>
    <rPh sb="0" eb="3">
      <t>イドウシキ</t>
    </rPh>
    <phoneticPr fontId="3"/>
  </si>
  <si>
    <t>材料ｶｰﾄ</t>
    <rPh sb="0" eb="2">
      <t>ザイリョウ</t>
    </rPh>
    <phoneticPr fontId="3"/>
  </si>
  <si>
    <t>折りたたみ　2段</t>
    <rPh sb="0" eb="1">
      <t>オ</t>
    </rPh>
    <rPh sb="7" eb="8">
      <t>ダン</t>
    </rPh>
    <phoneticPr fontId="3"/>
  </si>
  <si>
    <t>ｸﾞﾚｰ　2段</t>
    <rPh sb="6" eb="7">
      <t>ダン</t>
    </rPh>
    <phoneticPr fontId="3"/>
  </si>
  <si>
    <t>卓上棚</t>
    <rPh sb="0" eb="2">
      <t>タクジョウ</t>
    </rPh>
    <rPh sb="2" eb="3">
      <t>ダナ</t>
    </rPh>
    <phoneticPr fontId="3"/>
  </si>
  <si>
    <t>ﾅｰｽｶｰﾄ</t>
    <phoneticPr fontId="3"/>
  </si>
  <si>
    <t>超音波画像診断装置</t>
    <rPh sb="0" eb="9">
      <t>チョウオンパガゾウシンダンソウチ</t>
    </rPh>
    <phoneticPr fontId="3"/>
  </si>
  <si>
    <t>富士ﾌｨﾙﾑ</t>
    <rPh sb="0" eb="2">
      <t>フジ</t>
    </rPh>
    <phoneticPr fontId="3"/>
  </si>
  <si>
    <t>ARIETTA850</t>
    <phoneticPr fontId="3"/>
  </si>
  <si>
    <t>MG6230</t>
    <phoneticPr fontId="3"/>
  </si>
  <si>
    <t>FormV専用ﾄﾛﾘｰ</t>
    <rPh sb="5" eb="7">
      <t>センヨウ</t>
    </rPh>
    <phoneticPr fontId="3"/>
  </si>
  <si>
    <t>身長計</t>
    <rPh sb="0" eb="3">
      <t>シンチョウケイ</t>
    </rPh>
    <phoneticPr fontId="3"/>
  </si>
  <si>
    <t>ﾌｸﾀﾞ電子</t>
    <rPh sb="4" eb="6">
      <t>デンシ</t>
    </rPh>
    <phoneticPr fontId="3"/>
  </si>
  <si>
    <t>COL-FORM5-ST</t>
    <phoneticPr fontId="3"/>
  </si>
  <si>
    <t>3本用</t>
    <rPh sb="1" eb="2">
      <t>ホン</t>
    </rPh>
    <rPh sb="2" eb="3">
      <t>ヨウ</t>
    </rPh>
    <phoneticPr fontId="3"/>
  </si>
  <si>
    <t>病棟ﾍﾞｯﾄﾞ</t>
    <rPh sb="0" eb="2">
      <t>ビョウトウ</t>
    </rPh>
    <phoneticPr fontId="3"/>
  </si>
  <si>
    <t>空調機械室(G)</t>
    <rPh sb="0" eb="2">
      <t>クウチョウ</t>
    </rPh>
    <rPh sb="2" eb="4">
      <t>キカイ</t>
    </rPh>
    <rPh sb="4" eb="5">
      <t>シツ</t>
    </rPh>
    <phoneticPr fontId="3"/>
  </si>
  <si>
    <t>ﾄﾚｯﾄﾞﾐﾙ</t>
    <phoneticPr fontId="3"/>
  </si>
  <si>
    <t>Aeromill</t>
    <phoneticPr fontId="3"/>
  </si>
  <si>
    <t>体外計測室前廊下</t>
    <rPh sb="0" eb="2">
      <t>タイガイ</t>
    </rPh>
    <rPh sb="2" eb="5">
      <t>ケイソクシツ</t>
    </rPh>
    <rPh sb="5" eb="6">
      <t>マエ</t>
    </rPh>
    <rPh sb="6" eb="8">
      <t>ロウカ</t>
    </rPh>
    <phoneticPr fontId="3"/>
  </si>
  <si>
    <t>心電計</t>
    <rPh sb="0" eb="3">
      <t>シンデンケイ</t>
    </rPh>
    <phoneticPr fontId="3"/>
  </si>
  <si>
    <t>血圧計</t>
    <rPh sb="0" eb="3">
      <t>ケツアツケイ</t>
    </rPh>
    <phoneticPr fontId="3"/>
  </si>
  <si>
    <t>ｴｽｴﾑｱｲｼﾞｬﾊﾟﾝ</t>
    <phoneticPr fontId="3"/>
  </si>
  <si>
    <t>TangoM2</t>
    <phoneticPr fontId="3"/>
  </si>
  <si>
    <t>ECG-2400</t>
    <phoneticPr fontId="3"/>
  </si>
  <si>
    <t>ﾌﾟﾘﾝﾀｰ</t>
    <phoneticPr fontId="3"/>
  </si>
  <si>
    <t>時計</t>
    <rPh sb="0" eb="2">
      <t>トケイ</t>
    </rPh>
    <phoneticPr fontId="3"/>
  </si>
  <si>
    <t>ｺﾞﾐ箱</t>
    <rPh sb="3" eb="4">
      <t>ハコ</t>
    </rPh>
    <phoneticPr fontId="3"/>
  </si>
  <si>
    <t>白　2段</t>
    <rPh sb="0" eb="1">
      <t>シロ</t>
    </rPh>
    <rPh sb="3" eb="4">
      <t>ダン</t>
    </rPh>
    <phoneticPr fontId="3"/>
  </si>
  <si>
    <t>IP4500</t>
    <phoneticPr fontId="3"/>
  </si>
  <si>
    <t>●</t>
    <phoneticPr fontId="3"/>
  </si>
  <si>
    <t>木製棚</t>
    <rPh sb="0" eb="2">
      <t>モクセイ</t>
    </rPh>
    <rPh sb="2" eb="3">
      <t>ダナ</t>
    </rPh>
    <phoneticPr fontId="3"/>
  </si>
  <si>
    <t>NeuroFax</t>
    <phoneticPr fontId="3"/>
  </si>
  <si>
    <t>脳波計</t>
    <rPh sb="0" eb="3">
      <t>ノウハケイ</t>
    </rPh>
    <phoneticPr fontId="3"/>
  </si>
  <si>
    <t>移動式</t>
    <rPh sb="0" eb="3">
      <t>イドウシキ</t>
    </rPh>
    <phoneticPr fontId="3"/>
  </si>
  <si>
    <t>ﾀﾞﾝﾎﾞｰﾙ</t>
    <phoneticPr fontId="3"/>
  </si>
  <si>
    <t>ﾃﾞｽｸﾄｯﾌﾟPC</t>
    <phoneticPr fontId="3"/>
  </si>
  <si>
    <t>ﾌﾟﾗｽﾁｯｸｶｰﾄ</t>
    <phoneticPr fontId="3"/>
  </si>
  <si>
    <t>点滴ｽﾀﾝﾄﾞ</t>
    <rPh sb="0" eb="2">
      <t>テンテキ</t>
    </rPh>
    <phoneticPr fontId="3"/>
  </si>
  <si>
    <t>ｼｬｳｶｽﾃﾝ</t>
    <phoneticPr fontId="3"/>
  </si>
  <si>
    <t>吸引ｽﾀﾝﾄﾞ</t>
    <rPh sb="0" eb="2">
      <t>キュウイン</t>
    </rPh>
    <phoneticPr fontId="3"/>
  </si>
  <si>
    <t>手台</t>
    <rPh sb="0" eb="2">
      <t>テダイ</t>
    </rPh>
    <phoneticPr fontId="3"/>
  </si>
  <si>
    <t>ｽﾃﾝﾚｽｶｰﾄ</t>
    <phoneticPr fontId="3"/>
  </si>
  <si>
    <t>ﾉｰﾄPC</t>
    <phoneticPr fontId="3"/>
  </si>
  <si>
    <t>壁掛け</t>
    <rPh sb="0" eb="2">
      <t>カベカ</t>
    </rPh>
    <phoneticPr fontId="3"/>
  </si>
  <si>
    <t>黒</t>
    <rPh sb="0" eb="1">
      <t>クロ</t>
    </rPh>
    <phoneticPr fontId="3"/>
  </si>
  <si>
    <t>折りたたみ　2段</t>
    <rPh sb="0" eb="1">
      <t>オ</t>
    </rPh>
    <rPh sb="7" eb="8">
      <t>ダン</t>
    </rPh>
    <phoneticPr fontId="3"/>
  </si>
  <si>
    <t>ﾎﾜｲﾄﾎﾞｰﾄﾞ</t>
    <phoneticPr fontId="3"/>
  </si>
  <si>
    <t>2段</t>
    <rPh sb="1" eb="2">
      <t>ダン</t>
    </rPh>
    <phoneticPr fontId="3"/>
  </si>
  <si>
    <t>ｵｰﾌﾟﾝ</t>
    <phoneticPr fontId="3"/>
  </si>
  <si>
    <t>ﾌｧｲﾘﾝｸﾞｷｬﾋﾞﾈｯﾄ　4段</t>
    <rPh sb="16" eb="17">
      <t>ダン</t>
    </rPh>
    <phoneticPr fontId="3"/>
  </si>
  <si>
    <t>ｸﾞﾚｰ</t>
    <phoneticPr fontId="3"/>
  </si>
  <si>
    <t>ｶｳﾝﾀｰ</t>
    <phoneticPr fontId="3"/>
  </si>
  <si>
    <t>青</t>
    <rPh sb="0" eb="1">
      <t>アオ</t>
    </rPh>
    <phoneticPr fontId="3"/>
  </si>
  <si>
    <t>ｶｾｯﾀｰ</t>
    <phoneticPr fontId="3"/>
  </si>
  <si>
    <t>緑</t>
    <rPh sb="0" eb="1">
      <t>ミドリ</t>
    </rPh>
    <phoneticPr fontId="3"/>
  </si>
  <si>
    <t>重量物</t>
    <rPh sb="0" eb="3">
      <t>ジュウリョウブツ</t>
    </rPh>
    <phoneticPr fontId="3"/>
  </si>
  <si>
    <t>上下連結</t>
    <rPh sb="0" eb="4">
      <t>ジョウゲレンケツ</t>
    </rPh>
    <phoneticPr fontId="3"/>
  </si>
  <si>
    <t>耐震固定</t>
    <rPh sb="0" eb="4">
      <t>タイシンコテイ</t>
    </rPh>
    <phoneticPr fontId="3"/>
  </si>
  <si>
    <t>PC台</t>
    <rPh sb="2" eb="3">
      <t>ダイ</t>
    </rPh>
    <phoneticPr fontId="3"/>
  </si>
  <si>
    <t>赤</t>
    <rPh sb="0" eb="1">
      <t>アカ</t>
    </rPh>
    <phoneticPr fontId="3"/>
  </si>
  <si>
    <t>ﾋﾟﾝｸ</t>
    <phoneticPr fontId="3"/>
  </si>
  <si>
    <t>白　3段</t>
    <rPh sb="0" eb="1">
      <t>シロ</t>
    </rPh>
    <rPh sb="3" eb="4">
      <t>ダン</t>
    </rPh>
    <phoneticPr fontId="3"/>
  </si>
  <si>
    <t>足元ﾜｺﾞﾝ</t>
    <rPh sb="0" eb="2">
      <t>アシモト</t>
    </rPh>
    <phoneticPr fontId="3"/>
  </si>
  <si>
    <t>5段</t>
    <rPh sb="1" eb="2">
      <t>ダン</t>
    </rPh>
    <phoneticPr fontId="3"/>
  </si>
  <si>
    <t>ｻｲﾄﾞﾜｺﾞﾝ</t>
    <phoneticPr fontId="3"/>
  </si>
  <si>
    <t>3段</t>
    <rPh sb="1" eb="2">
      <t>ダン</t>
    </rPh>
    <phoneticPr fontId="3"/>
  </si>
  <si>
    <t>足台</t>
    <rPh sb="0" eb="2">
      <t>アシダイ</t>
    </rPh>
    <phoneticPr fontId="3"/>
  </si>
  <si>
    <t>ｺﾙｸﾎﾞｰﾄﾞ</t>
    <phoneticPr fontId="3"/>
  </si>
  <si>
    <t>感染性廃棄物ｽﾀﾝﾄﾞ</t>
    <rPh sb="0" eb="6">
      <t>カンセンセイハイキブツ</t>
    </rPh>
    <phoneticPr fontId="3"/>
  </si>
  <si>
    <t>顕微鏡</t>
    <rPh sb="0" eb="3">
      <t>ケンビキョウ</t>
    </rPh>
    <phoneticPr fontId="3"/>
  </si>
  <si>
    <t>卓上棚</t>
    <rPh sb="0" eb="2">
      <t>タクジョウ</t>
    </rPh>
    <rPh sb="2" eb="3">
      <t>ダナ</t>
    </rPh>
    <phoneticPr fontId="3"/>
  </si>
  <si>
    <t>小</t>
    <rPh sb="0" eb="1">
      <t>ショウ</t>
    </rPh>
    <phoneticPr fontId="3"/>
  </si>
  <si>
    <t>ｵﾘﾝﾊﾟｽ</t>
    <phoneticPr fontId="3"/>
  </si>
  <si>
    <t>B061</t>
    <phoneticPr fontId="3"/>
  </si>
  <si>
    <t>木目</t>
    <rPh sb="0" eb="2">
      <t>モクメ</t>
    </rPh>
    <phoneticPr fontId="3"/>
  </si>
  <si>
    <t>ﾘﾊ室(2)</t>
    <rPh sb="2" eb="3">
      <t>シツ</t>
    </rPh>
    <phoneticPr fontId="3"/>
  </si>
  <si>
    <t>日本ﾙﾐﾅｽ</t>
    <rPh sb="0" eb="2">
      <t>ニホン</t>
    </rPh>
    <phoneticPr fontId="3"/>
  </si>
  <si>
    <t>RetCam</t>
    <phoneticPr fontId="3"/>
  </si>
  <si>
    <t>眼撮影装置</t>
    <rPh sb="0" eb="1">
      <t>メ</t>
    </rPh>
    <rPh sb="1" eb="3">
      <t>サツエイ</t>
    </rPh>
    <rPh sb="3" eb="5">
      <t>ソウチ</t>
    </rPh>
    <phoneticPr fontId="3"/>
  </si>
  <si>
    <t>患者用椅子</t>
    <rPh sb="0" eb="2">
      <t>カンジャ</t>
    </rPh>
    <rPh sb="2" eb="3">
      <t>ヨウ</t>
    </rPh>
    <rPh sb="3" eb="5">
      <t>イス</t>
    </rPh>
    <phoneticPr fontId="3"/>
  </si>
  <si>
    <t>時計</t>
    <rPh sb="0" eb="2">
      <t>トケイ</t>
    </rPh>
    <phoneticPr fontId="3"/>
  </si>
  <si>
    <t>ｽﾃﾝﾚｽｶｰﾄ</t>
    <phoneticPr fontId="3"/>
  </si>
  <si>
    <t>脱衣ｶｺﾞ</t>
    <phoneticPr fontId="3"/>
  </si>
  <si>
    <t>ﾃﾞｽｸﾄｯﾌﾟPC</t>
    <phoneticPr fontId="3"/>
  </si>
  <si>
    <t>ﾀﾞﾝﾎﾞｰﾙ</t>
    <phoneticPr fontId="3"/>
  </si>
  <si>
    <t>ﾀｶｷﾞｾｲｺｰ</t>
    <phoneticPr fontId="3"/>
  </si>
  <si>
    <t>●</t>
    <phoneticPr fontId="3"/>
  </si>
  <si>
    <t>3段</t>
    <rPh sb="1" eb="2">
      <t>ダン</t>
    </rPh>
    <phoneticPr fontId="3"/>
  </si>
  <si>
    <t>処置ｶｰﾄ</t>
    <rPh sb="0" eb="2">
      <t>ショチ</t>
    </rPh>
    <phoneticPr fontId="3"/>
  </si>
  <si>
    <t>吸引ｽﾀﾝﾄﾞ</t>
    <rPh sb="0" eb="2">
      <t>キュウイン</t>
    </rPh>
    <phoneticPr fontId="3"/>
  </si>
  <si>
    <t>ﾌﾟﾘﾝﾀｰ</t>
    <phoneticPr fontId="3"/>
  </si>
  <si>
    <t>ﾄﾌﾟｺﾝ</t>
    <phoneticPr fontId="3"/>
  </si>
  <si>
    <t>OMS-90</t>
    <phoneticPr fontId="3"/>
  </si>
  <si>
    <t>PCｶｰﾄ</t>
    <phoneticPr fontId="3"/>
  </si>
  <si>
    <t>ﾌﾟﾗｽﾁｯｸｶｰﾄ</t>
    <phoneticPr fontId="3"/>
  </si>
  <si>
    <t>感染性廃棄物ｽﾀﾝﾄﾞ</t>
    <rPh sb="0" eb="6">
      <t>カンセンセイハイキブツ</t>
    </rPh>
    <phoneticPr fontId="3"/>
  </si>
  <si>
    <t>点滴ｽﾀﾝﾄﾞ</t>
    <rPh sb="0" eb="2">
      <t>テンテキ</t>
    </rPh>
    <phoneticPr fontId="3"/>
  </si>
  <si>
    <t>手台</t>
    <rPh sb="0" eb="2">
      <t>テダイ</t>
    </rPh>
    <phoneticPr fontId="3"/>
  </si>
  <si>
    <t>天井ｽｲｯﾁｶｰﾄ</t>
    <rPh sb="0" eb="2">
      <t>テンジョウ</t>
    </rPh>
    <phoneticPr fontId="3"/>
  </si>
  <si>
    <t>超音波画像診断装置</t>
    <rPh sb="0" eb="9">
      <t>チョウオンパガゾウシンダンソウチ</t>
    </rPh>
    <phoneticPr fontId="3"/>
  </si>
  <si>
    <t>ﾉｰﾄPC</t>
    <phoneticPr fontId="3"/>
  </si>
  <si>
    <t>茶</t>
    <rPh sb="0" eb="1">
      <t>チャ</t>
    </rPh>
    <phoneticPr fontId="3"/>
  </si>
  <si>
    <t>LBP611C</t>
    <phoneticPr fontId="3"/>
  </si>
  <si>
    <t>小</t>
    <rPh sb="0" eb="1">
      <t>ショウ</t>
    </rPh>
    <phoneticPr fontId="3"/>
  </si>
  <si>
    <t>UD-800　光学台付</t>
    <rPh sb="7" eb="10">
      <t>コウガクダイ</t>
    </rPh>
    <rPh sb="10" eb="11">
      <t>ツキ</t>
    </rPh>
    <phoneticPr fontId="3"/>
  </si>
  <si>
    <t>手術用顕微鏡</t>
    <rPh sb="0" eb="2">
      <t>シュジュツ</t>
    </rPh>
    <rPh sb="2" eb="3">
      <t>ヨウ</t>
    </rPh>
    <rPh sb="3" eb="6">
      <t>ケンビキョウ</t>
    </rPh>
    <phoneticPr fontId="3"/>
  </si>
  <si>
    <t>ﾌﾟﾗｽﾁｯｸｹｰｽ</t>
    <phoneticPr fontId="3"/>
  </si>
  <si>
    <t>顎乗せ台</t>
    <rPh sb="0" eb="1">
      <t>アゴ</t>
    </rPh>
    <rPh sb="1" eb="2">
      <t>ノ</t>
    </rPh>
    <rPh sb="3" eb="4">
      <t>ダイ</t>
    </rPh>
    <phoneticPr fontId="3"/>
  </si>
  <si>
    <t>白　2段</t>
    <rPh sb="0" eb="1">
      <t>シロ</t>
    </rPh>
    <rPh sb="3" eb="4">
      <t>ダン</t>
    </rPh>
    <phoneticPr fontId="3"/>
  </si>
  <si>
    <t>白</t>
    <rPh sb="0" eb="1">
      <t>シロ</t>
    </rPh>
    <phoneticPr fontId="3"/>
  </si>
  <si>
    <t>ﾎﾜｲﾄﾎﾞｰﾄﾞ</t>
    <phoneticPr fontId="3"/>
  </si>
  <si>
    <t>事務椅子</t>
    <rPh sb="0" eb="4">
      <t>ジムイス</t>
    </rPh>
    <phoneticPr fontId="3"/>
  </si>
  <si>
    <t>長ﾃｰﾌﾞﾙ</t>
    <rPh sb="0" eb="1">
      <t>ナガ</t>
    </rPh>
    <phoneticPr fontId="3"/>
  </si>
  <si>
    <t>壁掛け</t>
    <rPh sb="0" eb="2">
      <t>カベカ</t>
    </rPh>
    <phoneticPr fontId="3"/>
  </si>
  <si>
    <t>黒　背肘</t>
    <rPh sb="0" eb="1">
      <t>クロ</t>
    </rPh>
    <rPh sb="2" eb="4">
      <t>セヒジ</t>
    </rPh>
    <phoneticPr fontId="3"/>
  </si>
  <si>
    <t>ﾌﾞﾗｻﾞｰ</t>
    <phoneticPr fontId="3"/>
  </si>
  <si>
    <t>DCP-J4145N</t>
    <phoneticPr fontId="3"/>
  </si>
  <si>
    <t>Dﾌﾛｱ　経営企画課</t>
    <rPh sb="5" eb="7">
      <t>ケイエイ</t>
    </rPh>
    <rPh sb="7" eb="10">
      <t>キカクカ</t>
    </rPh>
    <phoneticPr fontId="3"/>
  </si>
  <si>
    <t>書庫</t>
    <rPh sb="0" eb="2">
      <t>ショコ</t>
    </rPh>
    <phoneticPr fontId="3"/>
  </si>
  <si>
    <t>既存ﾀﾞﾝﾎﾞｰﾙ</t>
    <rPh sb="0" eb="2">
      <t>キゾン</t>
    </rPh>
    <phoneticPr fontId="3"/>
  </si>
  <si>
    <t>管理課</t>
    <rPh sb="0" eb="3">
      <t>カンリカ</t>
    </rPh>
    <phoneticPr fontId="3"/>
  </si>
  <si>
    <t>電子ﾚﾝｼﾞ</t>
    <rPh sb="0" eb="2">
      <t>デンシ</t>
    </rPh>
    <phoneticPr fontId="3"/>
  </si>
  <si>
    <t>ﾂｲﾝﾊﾞｰﾄﾞ</t>
    <phoneticPr fontId="3"/>
  </si>
  <si>
    <t>卓上棚</t>
    <rPh sb="0" eb="2">
      <t>タクジョウ</t>
    </rPh>
    <rPh sb="2" eb="3">
      <t>ダナ</t>
    </rPh>
    <phoneticPr fontId="3"/>
  </si>
  <si>
    <t>足元ﾜｺﾞﾝ</t>
    <rPh sb="0" eb="2">
      <t>アシモト</t>
    </rPh>
    <phoneticPr fontId="3"/>
  </si>
  <si>
    <t>MFC-L2730DN</t>
    <phoneticPr fontId="3"/>
  </si>
  <si>
    <t>体重計</t>
    <rPh sb="0" eb="3">
      <t>タイジュウケイ</t>
    </rPh>
    <phoneticPr fontId="3"/>
  </si>
  <si>
    <t>身長計</t>
    <rPh sb="0" eb="3">
      <t>シンチョウケイ</t>
    </rPh>
    <phoneticPr fontId="3"/>
  </si>
  <si>
    <t>ﾀﾆﾀ</t>
    <phoneticPr fontId="3"/>
  </si>
  <si>
    <t>BWB-627</t>
    <phoneticPr fontId="3"/>
  </si>
  <si>
    <t>診察券発行機</t>
    <rPh sb="0" eb="3">
      <t>シンサツケン</t>
    </rPh>
    <rPh sb="3" eb="6">
      <t>ハッコウキ</t>
    </rPh>
    <phoneticPr fontId="3"/>
  </si>
  <si>
    <t>扇風機</t>
    <phoneticPr fontId="3"/>
  </si>
  <si>
    <t>ﾚｼﾞ精算機</t>
    <rPh sb="3" eb="6">
      <t>セイサンキ</t>
    </rPh>
    <phoneticPr fontId="3"/>
  </si>
  <si>
    <t>木製棚</t>
    <phoneticPr fontId="3"/>
  </si>
  <si>
    <t>ﾋｰﾀｰ</t>
    <phoneticPr fontId="3"/>
  </si>
  <si>
    <t>ｴﾝﾄﾗｽﾄ</t>
    <phoneticPr fontId="3"/>
  </si>
  <si>
    <t>ｼｸﾞﾏDS4H</t>
    <phoneticPr fontId="3"/>
  </si>
  <si>
    <t>ｱｲﾘｽｵｰﾔﾏ</t>
    <phoneticPr fontId="3"/>
  </si>
  <si>
    <t>ﾌｼﾞｴﾚﾄﾛﾆｯｸ</t>
    <phoneticPr fontId="3"/>
  </si>
  <si>
    <t>ECS-777</t>
    <phoneticPr fontId="3"/>
  </si>
  <si>
    <t>2段</t>
    <rPh sb="1" eb="2">
      <t>ダン</t>
    </rPh>
    <phoneticPr fontId="3"/>
  </si>
  <si>
    <t>SANYO</t>
    <phoneticPr fontId="3"/>
  </si>
  <si>
    <t>EUPA</t>
    <phoneticPr fontId="3"/>
  </si>
  <si>
    <t>R-E103</t>
    <phoneticPr fontId="3"/>
  </si>
  <si>
    <t>TSK-63039</t>
    <phoneticPr fontId="3"/>
  </si>
  <si>
    <t>ｶﾗｰﾎﾞｯｸｽ</t>
    <phoneticPr fontId="3"/>
  </si>
  <si>
    <t>FAX</t>
    <phoneticPr fontId="3"/>
  </si>
  <si>
    <t>白　3段</t>
    <rPh sb="0" eb="1">
      <t>シロ</t>
    </rPh>
    <rPh sb="3" eb="4">
      <t>ダン</t>
    </rPh>
    <phoneticPr fontId="3"/>
  </si>
  <si>
    <t>Canon</t>
    <phoneticPr fontId="3"/>
  </si>
  <si>
    <t>LBP-622C</t>
    <phoneticPr fontId="3"/>
  </si>
  <si>
    <t>FAX-2840</t>
    <phoneticPr fontId="3"/>
  </si>
  <si>
    <t>EPSON</t>
    <phoneticPr fontId="3"/>
  </si>
  <si>
    <t>DS-6500</t>
    <phoneticPr fontId="3"/>
  </si>
  <si>
    <t>ｺﾞﾐ箱</t>
    <rPh sb="3" eb="4">
      <t>ハコ</t>
    </rPh>
    <phoneticPr fontId="3"/>
  </si>
  <si>
    <t>DCP-J414on</t>
    <phoneticPr fontId="3"/>
  </si>
  <si>
    <t>ﾘｺｰ</t>
    <phoneticPr fontId="3"/>
  </si>
  <si>
    <t>SG7200</t>
    <phoneticPr fontId="3"/>
  </si>
  <si>
    <t>BP-306</t>
    <phoneticPr fontId="3"/>
  </si>
  <si>
    <t>絵画</t>
    <rPh sb="0" eb="2">
      <t>カイガ</t>
    </rPh>
    <phoneticPr fontId="3"/>
  </si>
  <si>
    <t>脚立</t>
    <rPh sb="0" eb="2">
      <t>キャタツ</t>
    </rPh>
    <phoneticPr fontId="3"/>
  </si>
  <si>
    <t>ﾍﾞﾙﾄﾊﾟｰﾃｨｼｮﾝ</t>
    <phoneticPr fontId="3"/>
  </si>
  <si>
    <t>緑</t>
    <rPh sb="0" eb="1">
      <t>ミドリ</t>
    </rPh>
    <phoneticPr fontId="3"/>
  </si>
  <si>
    <t>赤</t>
    <rPh sb="0" eb="1">
      <t>アカ</t>
    </rPh>
    <phoneticPr fontId="3"/>
  </si>
  <si>
    <t>ｽﾀｯｷﾝｸﾞ椅子</t>
    <rPh sb="7" eb="9">
      <t>イス</t>
    </rPh>
    <phoneticPr fontId="3"/>
  </si>
  <si>
    <t>すのこ</t>
    <phoneticPr fontId="3"/>
  </si>
  <si>
    <t>複合機</t>
    <rPh sb="0" eb="3">
      <t>フクゴウキ</t>
    </rPh>
    <phoneticPr fontId="3"/>
  </si>
  <si>
    <t>扇風機</t>
    <rPh sb="0" eb="3">
      <t>センプウキ</t>
    </rPh>
    <phoneticPr fontId="3"/>
  </si>
  <si>
    <t>青</t>
    <rPh sb="0" eb="1">
      <t>アオ</t>
    </rPh>
    <phoneticPr fontId="3"/>
  </si>
  <si>
    <t>ｱﾋﾞﾃﾗｯｸｽ</t>
    <phoneticPr fontId="3"/>
  </si>
  <si>
    <t>ｲﾝﾀｰｺﾝﾌﾟ</t>
    <phoneticPr fontId="3"/>
  </si>
  <si>
    <t>AF-132E</t>
    <phoneticPr fontId="3"/>
  </si>
  <si>
    <t>BTK-F30T</t>
    <phoneticPr fontId="3"/>
  </si>
  <si>
    <t>P4060dn ﾌｨﾆｯｼｬｰ付</t>
    <rPh sb="15" eb="16">
      <t>ツ</t>
    </rPh>
    <phoneticPr fontId="3"/>
  </si>
  <si>
    <t>ｶﾙﾃﾜｺﾞﾝ</t>
    <phoneticPr fontId="3"/>
  </si>
  <si>
    <t>看板</t>
    <rPh sb="0" eb="2">
      <t>カンバン</t>
    </rPh>
    <phoneticPr fontId="3"/>
  </si>
  <si>
    <t>ｻｰﾊﾞｰﾗｯｸ</t>
    <phoneticPr fontId="3"/>
  </si>
  <si>
    <t>手押台車</t>
    <rPh sb="0" eb="2">
      <t>テオ</t>
    </rPh>
    <rPh sb="2" eb="4">
      <t>ダイシャ</t>
    </rPh>
    <phoneticPr fontId="3"/>
  </si>
  <si>
    <t>ｶｳﾝﾀｰ</t>
    <phoneticPr fontId="3"/>
  </si>
  <si>
    <t>ｽﾄｰﾌﾞ</t>
    <phoneticPr fontId="3"/>
  </si>
  <si>
    <t>DS-6000</t>
    <phoneticPr fontId="3"/>
  </si>
  <si>
    <t>ﾍﾞｰｼﾞｭ</t>
    <phoneticPr fontId="3"/>
  </si>
  <si>
    <t>NEC</t>
    <phoneticPr fontId="3"/>
  </si>
  <si>
    <t>P4140dn</t>
    <phoneticPr fontId="3"/>
  </si>
  <si>
    <t>ﾌｼﾞｾﾞﾛｯｸｽ</t>
    <phoneticPr fontId="3"/>
  </si>
  <si>
    <t>V7080</t>
    <phoneticPr fontId="3"/>
  </si>
  <si>
    <t>木目　2段</t>
    <rPh sb="0" eb="2">
      <t>モクメ</t>
    </rPh>
    <rPh sb="4" eb="5">
      <t>ダン</t>
    </rPh>
    <phoneticPr fontId="3"/>
  </si>
  <si>
    <t>山善</t>
    <rPh sb="0" eb="2">
      <t>ヤマゼン</t>
    </rPh>
    <phoneticPr fontId="3"/>
  </si>
  <si>
    <t>ﾌﾟﾘﾝﾀ台</t>
    <phoneticPr fontId="3"/>
  </si>
  <si>
    <t>ﾓﾆﾀｰ</t>
    <phoneticPr fontId="3"/>
  </si>
  <si>
    <t>高精細ﾓﾆﾀｰ</t>
    <rPh sb="0" eb="3">
      <t>コウセイサイ</t>
    </rPh>
    <phoneticPr fontId="3"/>
  </si>
  <si>
    <t>折りたたみ　2段</t>
    <rPh sb="0" eb="1">
      <t>オ</t>
    </rPh>
    <rPh sb="7" eb="8">
      <t>ダン</t>
    </rPh>
    <phoneticPr fontId="3"/>
  </si>
  <si>
    <t>ﾋﾟﾝｸ　3段</t>
    <rPh sb="6" eb="7">
      <t>ダン</t>
    </rPh>
    <phoneticPr fontId="3"/>
  </si>
  <si>
    <t>OKI</t>
    <phoneticPr fontId="3"/>
  </si>
  <si>
    <t>B432</t>
    <phoneticPr fontId="3"/>
  </si>
  <si>
    <t>4段</t>
    <rPh sb="1" eb="2">
      <t>ダン</t>
    </rPh>
    <phoneticPr fontId="3"/>
  </si>
  <si>
    <t>HP</t>
    <phoneticPr fontId="3"/>
  </si>
  <si>
    <t>N602</t>
    <phoneticPr fontId="3"/>
  </si>
  <si>
    <t>天吊り</t>
    <rPh sb="0" eb="2">
      <t>テンツ</t>
    </rPh>
    <phoneticPr fontId="3"/>
  </si>
  <si>
    <t>掲示板</t>
    <rPh sb="0" eb="3">
      <t>ケイジバン</t>
    </rPh>
    <phoneticPr fontId="3"/>
  </si>
  <si>
    <t>ﾊﾟｰﾃｨｼｮﾝ</t>
    <phoneticPr fontId="3"/>
  </si>
  <si>
    <t>ﾃﾞﾛﾝｷﾞ</t>
    <phoneticPr fontId="3"/>
  </si>
  <si>
    <t>ﾄﾞﾗｺﾞﾝ</t>
    <phoneticPr fontId="3"/>
  </si>
  <si>
    <t>白　3連</t>
    <rPh sb="0" eb="1">
      <t>シロ</t>
    </rPh>
    <rPh sb="3" eb="4">
      <t>レン</t>
    </rPh>
    <phoneticPr fontId="3"/>
  </si>
  <si>
    <t>白　6連</t>
    <rPh sb="0" eb="1">
      <t>シロ</t>
    </rPh>
    <rPh sb="3" eb="4">
      <t>レン</t>
    </rPh>
    <phoneticPr fontId="3"/>
  </si>
  <si>
    <t>床耐震　解組</t>
    <rPh sb="0" eb="1">
      <t>ユカ</t>
    </rPh>
    <rPh sb="1" eb="3">
      <t>タイシン</t>
    </rPh>
    <rPh sb="4" eb="6">
      <t>カイクミ</t>
    </rPh>
    <phoneticPr fontId="3"/>
  </si>
  <si>
    <t>賞状</t>
    <rPh sb="0" eb="2">
      <t>ショウジョウ</t>
    </rPh>
    <phoneticPr fontId="3"/>
  </si>
  <si>
    <t>TS-8530</t>
    <phoneticPr fontId="3"/>
  </si>
  <si>
    <t>DCP-J414</t>
    <phoneticPr fontId="3"/>
  </si>
  <si>
    <t>ｺﾙｸﾎﾞｰﾄﾞ</t>
    <phoneticPr fontId="3"/>
  </si>
  <si>
    <t>ﾜｺﾞﾝ</t>
    <phoneticPr fontId="3"/>
  </si>
  <si>
    <t>ｸﾞﾚｰ</t>
    <phoneticPr fontId="3"/>
  </si>
  <si>
    <t>SP3510</t>
    <phoneticPr fontId="3"/>
  </si>
  <si>
    <t>DCP-414ON</t>
    <phoneticPr fontId="3"/>
  </si>
  <si>
    <t>LBP-122</t>
    <phoneticPr fontId="3"/>
  </si>
  <si>
    <t>荷物入れ</t>
    <rPh sb="0" eb="2">
      <t>ニモツ</t>
    </rPh>
    <rPh sb="2" eb="3">
      <t>イ</t>
    </rPh>
    <phoneticPr fontId="3"/>
  </si>
  <si>
    <t>ﾎﾞﾝﾍﾞｽﾀﾝﾄﾞ</t>
    <phoneticPr fontId="3"/>
  </si>
  <si>
    <t>ﾎﾞﾝﾍﾞｶｰﾄ</t>
    <phoneticPr fontId="3"/>
  </si>
  <si>
    <t>自動血圧計</t>
    <rPh sb="0" eb="2">
      <t>ジドウ</t>
    </rPh>
    <rPh sb="2" eb="5">
      <t>ケツアツケイ</t>
    </rPh>
    <phoneticPr fontId="3"/>
  </si>
  <si>
    <t>衣装ｹｰｽ</t>
    <rPh sb="0" eb="2">
      <t>イショウ</t>
    </rPh>
    <phoneticPr fontId="3"/>
  </si>
  <si>
    <t>6本用</t>
    <rPh sb="1" eb="2">
      <t>ホン</t>
    </rPh>
    <rPh sb="2" eb="3">
      <t>ヨウ</t>
    </rPh>
    <phoneticPr fontId="3"/>
  </si>
  <si>
    <t>1本用</t>
    <rPh sb="1" eb="2">
      <t>ホン</t>
    </rPh>
    <rPh sb="2" eb="3">
      <t>ヨウ</t>
    </rPh>
    <phoneticPr fontId="3"/>
  </si>
  <si>
    <t>ﾋﾟﾝｸ</t>
    <phoneticPr fontId="3"/>
  </si>
  <si>
    <t>AND</t>
    <phoneticPr fontId="3"/>
  </si>
  <si>
    <t>TM-2581</t>
    <phoneticPr fontId="3"/>
  </si>
  <si>
    <t>ﾎﾟｰﾀﾌﾞﾙﾄｲﾚ</t>
    <phoneticPr fontId="3"/>
  </si>
  <si>
    <t>浴室</t>
    <rPh sb="0" eb="2">
      <t>ヨクシツ</t>
    </rPh>
    <phoneticPr fontId="3"/>
  </si>
  <si>
    <t>浴用椅子</t>
    <rPh sb="0" eb="2">
      <t>ヨクヨウ</t>
    </rPh>
    <rPh sb="2" eb="4">
      <t>イス</t>
    </rPh>
    <phoneticPr fontId="3"/>
  </si>
  <si>
    <t>車椅子</t>
    <rPh sb="0" eb="3">
      <t>クルマイス</t>
    </rPh>
    <phoneticPr fontId="3"/>
  </si>
  <si>
    <t>ｵｰﾊﾞｰﾃｰﾌﾞﾙ</t>
    <phoneticPr fontId="3"/>
  </si>
  <si>
    <t>歩行器</t>
    <rPh sb="0" eb="3">
      <t>ホコウキ</t>
    </rPh>
    <phoneticPr fontId="3"/>
  </si>
  <si>
    <t>AplioGO</t>
    <phoneticPr fontId="3"/>
  </si>
  <si>
    <t>体成分分析装置</t>
    <rPh sb="0" eb="1">
      <t>カラダ</t>
    </rPh>
    <rPh sb="1" eb="3">
      <t>セイブン</t>
    </rPh>
    <rPh sb="3" eb="5">
      <t>ブンセキ</t>
    </rPh>
    <rPh sb="5" eb="7">
      <t>ソウチ</t>
    </rPh>
    <phoneticPr fontId="3"/>
  </si>
  <si>
    <t>診察台</t>
    <rPh sb="0" eb="3">
      <t>シンサツダイ</t>
    </rPh>
    <phoneticPr fontId="3"/>
  </si>
  <si>
    <t>ｲﾝﾎﾞﾃﾞｨｰ570</t>
    <phoneticPr fontId="3"/>
  </si>
  <si>
    <t>食器乾燥機</t>
    <phoneticPr fontId="3"/>
  </si>
  <si>
    <t>待合椅子</t>
    <phoneticPr fontId="3"/>
  </si>
  <si>
    <t>東芝</t>
    <rPh sb="0" eb="2">
      <t>トウシバ</t>
    </rPh>
    <phoneticPr fontId="3"/>
  </si>
  <si>
    <t>背　ﾋﾟﾝｸ</t>
    <rPh sb="0" eb="1">
      <t>セ</t>
    </rPh>
    <phoneticPr fontId="3"/>
  </si>
  <si>
    <t>M611</t>
    <phoneticPr fontId="3"/>
  </si>
  <si>
    <t>ｶｰﾄﾞ販売機</t>
    <rPh sb="4" eb="7">
      <t>ハンバイキ</t>
    </rPh>
    <phoneticPr fontId="3"/>
  </si>
  <si>
    <t>掃除ﾛｯｶｰ</t>
    <rPh sb="0" eb="2">
      <t>ソウジ</t>
    </rPh>
    <phoneticPr fontId="3"/>
  </si>
  <si>
    <t>ﾘﾈﾝｶｰﾄ</t>
    <phoneticPr fontId="3"/>
  </si>
  <si>
    <t>白　丸</t>
    <rPh sb="0" eb="1">
      <t>シロ</t>
    </rPh>
    <rPh sb="2" eb="3">
      <t>マル</t>
    </rPh>
    <phoneticPr fontId="3"/>
  </si>
  <si>
    <t>白枠</t>
    <rPh sb="0" eb="1">
      <t>シロ</t>
    </rPh>
    <rPh sb="1" eb="2">
      <t>ワク</t>
    </rPh>
    <phoneticPr fontId="3"/>
  </si>
  <si>
    <t>青　四角</t>
    <rPh sb="0" eb="1">
      <t>アオ</t>
    </rPh>
    <rPh sb="2" eb="4">
      <t>シカク</t>
    </rPh>
    <phoneticPr fontId="3"/>
  </si>
  <si>
    <t>靴箱</t>
    <rPh sb="0" eb="2">
      <t>クツハコ</t>
    </rPh>
    <phoneticPr fontId="3"/>
  </si>
  <si>
    <t>両開き書庫</t>
    <rPh sb="0" eb="2">
      <t>リョウビラ</t>
    </rPh>
    <rPh sb="3" eb="5">
      <t>ショコ</t>
    </rPh>
    <phoneticPr fontId="3"/>
  </si>
  <si>
    <t>木製</t>
    <rPh sb="0" eb="2">
      <t>モクセイ</t>
    </rPh>
    <phoneticPr fontId="3"/>
  </si>
  <si>
    <t>ﾏｯﾄﾚｽ</t>
    <phoneticPr fontId="3"/>
  </si>
  <si>
    <t>廊下</t>
    <rPh sb="0" eb="2">
      <t>ロウカ</t>
    </rPh>
    <phoneticPr fontId="3"/>
  </si>
  <si>
    <t>浴用椅子</t>
    <rPh sb="0" eb="4">
      <t>ヨクヨウイス</t>
    </rPh>
    <phoneticPr fontId="3"/>
  </si>
  <si>
    <t>洗面洗濯室</t>
    <rPh sb="0" eb="2">
      <t>センメン</t>
    </rPh>
    <rPh sb="2" eb="5">
      <t>センタクシツ</t>
    </rPh>
    <phoneticPr fontId="3"/>
  </si>
  <si>
    <t>洗濯乾燥機</t>
    <rPh sb="0" eb="5">
      <t>センタクカンソウキ</t>
    </rPh>
    <phoneticPr fontId="3"/>
  </si>
  <si>
    <t>CD-S45CI 架台付</t>
    <rPh sb="9" eb="11">
      <t>カダイ</t>
    </rPh>
    <rPh sb="11" eb="12">
      <t>ツ</t>
    </rPh>
    <phoneticPr fontId="3"/>
  </si>
  <si>
    <t>ｽｸﾘｰﾝ</t>
    <phoneticPr fontId="3"/>
  </si>
  <si>
    <t>階段</t>
    <rPh sb="0" eb="2">
      <t>カイダン</t>
    </rPh>
    <phoneticPr fontId="3"/>
  </si>
  <si>
    <t>鏡</t>
    <rPh sb="0" eb="1">
      <t>カガミ</t>
    </rPh>
    <phoneticPr fontId="3"/>
  </si>
  <si>
    <t>掃除機</t>
    <rPh sb="0" eb="3">
      <t>ソウジキ</t>
    </rPh>
    <phoneticPr fontId="3"/>
  </si>
  <si>
    <t>ﾛｰﾙｽｸﾘｰﾝ</t>
    <phoneticPr fontId="3"/>
  </si>
  <si>
    <t>模型</t>
    <rPh sb="0" eb="2">
      <t>モケイ</t>
    </rPh>
    <phoneticPr fontId="3"/>
  </si>
  <si>
    <t>現病院</t>
    <rPh sb="0" eb="3">
      <t>ゲンビョウイン</t>
    </rPh>
    <phoneticPr fontId="3"/>
  </si>
  <si>
    <t>解組</t>
    <rPh sb="0" eb="2">
      <t>カイクミ</t>
    </rPh>
    <phoneticPr fontId="3"/>
  </si>
  <si>
    <t>両袖机</t>
    <rPh sb="0" eb="3">
      <t>リョウソデツクエ</t>
    </rPh>
    <phoneticPr fontId="3"/>
  </si>
  <si>
    <t>人体模型</t>
    <rPh sb="0" eb="2">
      <t>ジンタイ</t>
    </rPh>
    <rPh sb="2" eb="4">
      <t>モケイ</t>
    </rPh>
    <phoneticPr fontId="3"/>
  </si>
  <si>
    <t>女子WC</t>
    <rPh sb="0" eb="2">
      <t>ジョシ</t>
    </rPh>
    <phoneticPr fontId="3"/>
  </si>
  <si>
    <t>ｿﾌｧｰ</t>
    <phoneticPr fontId="3"/>
  </si>
  <si>
    <t>洗濯機</t>
    <rPh sb="0" eb="3">
      <t>センタクキ</t>
    </rPh>
    <phoneticPr fontId="3"/>
  </si>
  <si>
    <t>乾燥機</t>
    <rPh sb="0" eb="3">
      <t>カンソウキ</t>
    </rPh>
    <phoneticPr fontId="3"/>
  </si>
  <si>
    <t>ﾈｲﾋﾞｰ</t>
    <phoneticPr fontId="3"/>
  </si>
  <si>
    <t>黒　1人用</t>
    <rPh sb="0" eb="1">
      <t>クロ</t>
    </rPh>
    <rPh sb="3" eb="4">
      <t>ニン</t>
    </rPh>
    <rPh sb="4" eb="5">
      <t>ヨウ</t>
    </rPh>
    <phoneticPr fontId="3"/>
  </si>
  <si>
    <t>ｸﾞﾚｰ　1人用</t>
    <rPh sb="6" eb="7">
      <t>ニン</t>
    </rPh>
    <rPh sb="7" eb="8">
      <t>ヨウ</t>
    </rPh>
    <phoneticPr fontId="3"/>
  </si>
  <si>
    <t>茶　背肘</t>
    <rPh sb="0" eb="1">
      <t>チャ</t>
    </rPh>
    <rPh sb="2" eb="4">
      <t>セヒジ</t>
    </rPh>
    <phoneticPr fontId="3"/>
  </si>
  <si>
    <t>青　背肘</t>
    <rPh sb="0" eb="1">
      <t>アオ</t>
    </rPh>
    <rPh sb="2" eb="4">
      <t>セヒジ</t>
    </rPh>
    <phoneticPr fontId="3"/>
  </si>
  <si>
    <t>HITACHI</t>
    <phoneticPr fontId="3"/>
  </si>
  <si>
    <t>NW-5R7</t>
    <phoneticPr fontId="3"/>
  </si>
  <si>
    <t>AW-42CL</t>
    <phoneticPr fontId="3"/>
  </si>
  <si>
    <t>ｴｸｻｻｲｽﾞﾁｪｱ</t>
    <phoneticPr fontId="3"/>
  </si>
  <si>
    <t>茶　背</t>
    <rPh sb="0" eb="1">
      <t>チャ</t>
    </rPh>
    <rPh sb="2" eb="3">
      <t>セ</t>
    </rPh>
    <phoneticPr fontId="3"/>
  </si>
  <si>
    <t>片袖机</t>
    <rPh sb="0" eb="3">
      <t>カタソデツクエ</t>
    </rPh>
    <phoneticPr fontId="3"/>
  </si>
  <si>
    <t>待合椅子</t>
    <rPh sb="0" eb="4">
      <t>マチアイイス</t>
    </rPh>
    <phoneticPr fontId="3"/>
  </si>
  <si>
    <t>椅子</t>
    <rPh sb="0" eb="2">
      <t>イス</t>
    </rPh>
    <phoneticPr fontId="3"/>
  </si>
  <si>
    <t>折りたたみﾍﾞｯﾄﾞ</t>
    <rPh sb="0" eb="1">
      <t>オ</t>
    </rPh>
    <phoneticPr fontId="3"/>
  </si>
  <si>
    <t>ﾋﾟﾝｸ　背肘</t>
    <rPh sb="5" eb="7">
      <t>セヒジ</t>
    </rPh>
    <phoneticPr fontId="3"/>
  </si>
  <si>
    <t>自転車</t>
    <rPh sb="0" eb="3">
      <t>ジテンシャ</t>
    </rPh>
    <phoneticPr fontId="3"/>
  </si>
  <si>
    <t>袖机</t>
    <rPh sb="0" eb="2">
      <t>ソデツクエ</t>
    </rPh>
    <phoneticPr fontId="3"/>
  </si>
  <si>
    <t>黒板</t>
    <rPh sb="0" eb="2">
      <t>コクバン</t>
    </rPh>
    <phoneticPr fontId="3"/>
  </si>
  <si>
    <t>移動式</t>
    <rPh sb="0" eb="3">
      <t>イドウシキ</t>
    </rPh>
    <phoneticPr fontId="3"/>
  </si>
  <si>
    <t>木製棚</t>
    <rPh sb="0" eb="2">
      <t>モクセイ</t>
    </rPh>
    <rPh sb="2" eb="3">
      <t>ダナ</t>
    </rPh>
    <phoneticPr fontId="3"/>
  </si>
  <si>
    <t>ｵｰﾌﾟﾝ書庫</t>
    <rPh sb="5" eb="7">
      <t>ショコ</t>
    </rPh>
    <phoneticPr fontId="3"/>
  </si>
  <si>
    <t>ﾌｧｲﾘﾝｸﾞｷｬﾋﾞﾈｯﾄ</t>
    <phoneticPr fontId="3"/>
  </si>
  <si>
    <t>緑　1人用</t>
    <rPh sb="0" eb="1">
      <t>ミドリ</t>
    </rPh>
    <rPh sb="3" eb="4">
      <t>ニン</t>
    </rPh>
    <rPh sb="4" eb="5">
      <t>ヨウ</t>
    </rPh>
    <phoneticPr fontId="3"/>
  </si>
  <si>
    <t>水色</t>
    <rPh sb="0" eb="2">
      <t>ミズイロ</t>
    </rPh>
    <phoneticPr fontId="3"/>
  </si>
  <si>
    <t>ｽﾄﾚｯﾁｬｰ</t>
    <phoneticPr fontId="3"/>
  </si>
  <si>
    <t>軽量棚</t>
    <rPh sb="0" eb="3">
      <t>ケイリョウダナ</t>
    </rPh>
    <phoneticPr fontId="3"/>
  </si>
  <si>
    <t>引き違い書庫</t>
    <rPh sb="0" eb="1">
      <t>ヒ</t>
    </rPh>
    <rPh sb="2" eb="3">
      <t>チガ</t>
    </rPh>
    <rPh sb="4" eb="6">
      <t>ショコ</t>
    </rPh>
    <phoneticPr fontId="3"/>
  </si>
  <si>
    <t>階段避難車</t>
    <rPh sb="0" eb="2">
      <t>カイダン</t>
    </rPh>
    <rPh sb="2" eb="4">
      <t>ヒナン</t>
    </rPh>
    <rPh sb="4" eb="5">
      <t>クルマ</t>
    </rPh>
    <phoneticPr fontId="3"/>
  </si>
  <si>
    <t>ﾛｯｶｰ</t>
    <phoneticPr fontId="3"/>
  </si>
  <si>
    <t>ﾅｰｽｶｰﾄ</t>
    <phoneticPr fontId="3"/>
  </si>
  <si>
    <t>ｲﾝﾌｧﾝﾄｳｫｰﾏｰ</t>
    <phoneticPr fontId="3"/>
  </si>
  <si>
    <t>ｼｬｳｶｽﾃﾝ</t>
    <phoneticPr fontId="3"/>
  </si>
  <si>
    <t>ｼｭｰｽﾞﾛｯｶｰ</t>
    <phoneticPr fontId="3"/>
  </si>
  <si>
    <t>4人用</t>
    <rPh sb="1" eb="3">
      <t>ニンヨウ</t>
    </rPh>
    <phoneticPr fontId="3"/>
  </si>
  <si>
    <t>掃除用</t>
    <rPh sb="0" eb="2">
      <t>ソウジ</t>
    </rPh>
    <rPh sb="2" eb="3">
      <t>ヨウ</t>
    </rPh>
    <phoneticPr fontId="3"/>
  </si>
  <si>
    <t>LP-S6160</t>
    <phoneticPr fontId="3"/>
  </si>
  <si>
    <t>ﾌｨﾘｯﾌﾟｽ</t>
    <phoneticPr fontId="3"/>
  </si>
  <si>
    <t>ATOM</t>
    <phoneticPr fontId="3"/>
  </si>
  <si>
    <t>DS-20</t>
    <phoneticPr fontId="3"/>
  </si>
  <si>
    <t>木目</t>
    <rPh sb="0" eb="2">
      <t>モクメ</t>
    </rPh>
    <phoneticPr fontId="3"/>
  </si>
  <si>
    <t>20人用</t>
    <rPh sb="2" eb="3">
      <t>ニン</t>
    </rPh>
    <rPh sb="3" eb="4">
      <t>ヨウ</t>
    </rPh>
    <phoneticPr fontId="3"/>
  </si>
  <si>
    <t>ﾒﾄﾗﾝ</t>
    <phoneticPr fontId="3"/>
  </si>
  <si>
    <t>ﾊﾐﾝｸﾞX</t>
    <phoneticPr fontId="3"/>
  </si>
  <si>
    <t>産褥椅子</t>
    <rPh sb="0" eb="4">
      <t>サンジョクイス</t>
    </rPh>
    <phoneticPr fontId="3"/>
  </si>
  <si>
    <t>CM-60A　給排水</t>
    <rPh sb="7" eb="10">
      <t>キュウハイスイ</t>
    </rPh>
    <phoneticPr fontId="3"/>
  </si>
  <si>
    <t>6℃</t>
    <phoneticPr fontId="3"/>
  </si>
  <si>
    <t>玄関</t>
    <rPh sb="0" eb="2">
      <t>ゲンカン</t>
    </rPh>
    <phoneticPr fontId="3"/>
  </si>
  <si>
    <t>傘立て</t>
    <rPh sb="0" eb="2">
      <t>カサタ</t>
    </rPh>
    <phoneticPr fontId="3"/>
  </si>
  <si>
    <t>TV</t>
    <phoneticPr fontId="3"/>
  </si>
  <si>
    <t>凍結手術装置</t>
    <rPh sb="0" eb="2">
      <t>トウケツ</t>
    </rPh>
    <rPh sb="2" eb="4">
      <t>シュジュツ</t>
    </rPh>
    <rPh sb="4" eb="6">
      <t>ソウチ</t>
    </rPh>
    <phoneticPr fontId="3"/>
  </si>
  <si>
    <t>白内障手術装置</t>
    <rPh sb="0" eb="3">
      <t>ハクナイショウ</t>
    </rPh>
    <rPh sb="3" eb="5">
      <t>シュジュツ</t>
    </rPh>
    <rPh sb="5" eb="7">
      <t>ソウチ</t>
    </rPh>
    <phoneticPr fontId="3"/>
  </si>
  <si>
    <t>医療機器</t>
    <rPh sb="0" eb="4">
      <t>イリョウキキ</t>
    </rPh>
    <phoneticPr fontId="3"/>
  </si>
  <si>
    <t>ﾋﾟﾝｸ　背</t>
    <phoneticPr fontId="3"/>
  </si>
  <si>
    <t>C332</t>
    <phoneticPr fontId="3"/>
  </si>
  <si>
    <t>白井松器械</t>
    <rPh sb="0" eb="2">
      <t>シライ</t>
    </rPh>
    <rPh sb="2" eb="3">
      <t>マツ</t>
    </rPh>
    <rPh sb="3" eb="5">
      <t>キカイ</t>
    </rPh>
    <phoneticPr fontId="3"/>
  </si>
  <si>
    <t>142GryoUnit</t>
    <phoneticPr fontId="3"/>
  </si>
  <si>
    <t>日本ｱﾙｺﾝ</t>
    <rPh sb="0" eb="2">
      <t>ニホン</t>
    </rPh>
    <phoneticPr fontId="3"/>
  </si>
  <si>
    <t>ｲﾝﾌｨﾆﾃｨｰ</t>
    <phoneticPr fontId="3"/>
  </si>
  <si>
    <t>引き出し</t>
    <rPh sb="0" eb="1">
      <t>ヒ</t>
    </rPh>
    <rPh sb="2" eb="3">
      <t>ダ</t>
    </rPh>
    <phoneticPr fontId="3"/>
  </si>
  <si>
    <t>材料棚</t>
    <rPh sb="0" eb="2">
      <t>ザイリョウ</t>
    </rPh>
    <rPh sb="2" eb="3">
      <t>ダナ</t>
    </rPh>
    <phoneticPr fontId="3"/>
  </si>
  <si>
    <t>日本光電</t>
    <rPh sb="0" eb="4">
      <t>ニホンコウデン</t>
    </rPh>
    <phoneticPr fontId="3"/>
  </si>
  <si>
    <t>ﾊﾐﾙﾄﾝC2</t>
    <phoneticPr fontId="3"/>
  </si>
  <si>
    <t>ｸﾞﾚｰ　背</t>
    <rPh sb="5" eb="6">
      <t>セ</t>
    </rPh>
    <phoneticPr fontId="3"/>
  </si>
  <si>
    <t>池上</t>
    <rPh sb="0" eb="2">
      <t>イケガミ</t>
    </rPh>
    <phoneticPr fontId="3"/>
  </si>
  <si>
    <t>TM2160</t>
    <phoneticPr fontId="3"/>
  </si>
  <si>
    <t>LBP6200</t>
    <phoneticPr fontId="3"/>
  </si>
  <si>
    <t>ｽﾄﾗｲｶｰ</t>
    <phoneticPr fontId="3"/>
  </si>
  <si>
    <t>日立ｱﾛｶ</t>
    <rPh sb="0" eb="2">
      <t>ヒタチ</t>
    </rPh>
    <phoneticPr fontId="3"/>
  </si>
  <si>
    <t>手指消毒ｽﾀﾝﾄﾞ</t>
    <rPh sb="0" eb="4">
      <t>シュシショウドク</t>
    </rPh>
    <phoneticPr fontId="3"/>
  </si>
  <si>
    <t>4人用</t>
    <rPh sb="1" eb="2">
      <t>ニン</t>
    </rPh>
    <rPh sb="2" eb="3">
      <t>ヨウ</t>
    </rPh>
    <phoneticPr fontId="3"/>
  </si>
  <si>
    <t>日本BXI</t>
    <rPh sb="0" eb="2">
      <t>ニホン</t>
    </rPh>
    <phoneticPr fontId="3"/>
  </si>
  <si>
    <t>Medi-Stim</t>
    <phoneticPr fontId="3"/>
  </si>
  <si>
    <t>biomerieux</t>
    <phoneticPr fontId="3"/>
  </si>
  <si>
    <t>mini API</t>
    <phoneticPr fontId="3"/>
  </si>
  <si>
    <t>上</t>
    <rPh sb="0" eb="1">
      <t>ウエ</t>
    </rPh>
    <phoneticPr fontId="3"/>
  </si>
  <si>
    <t>下</t>
    <rPh sb="0" eb="1">
      <t>シタ</t>
    </rPh>
    <phoneticPr fontId="3"/>
  </si>
  <si>
    <t>106(栄養科)</t>
    <rPh sb="4" eb="7">
      <t>エイヨウカ</t>
    </rPh>
    <phoneticPr fontId="3"/>
  </si>
  <si>
    <t>110(栄養科)</t>
    <rPh sb="4" eb="7">
      <t>エイヨウカ</t>
    </rPh>
    <phoneticPr fontId="3"/>
  </si>
  <si>
    <t>白</t>
    <rPh sb="0" eb="1">
      <t>シロ</t>
    </rPh>
    <phoneticPr fontId="3"/>
  </si>
  <si>
    <t>青</t>
    <rPh sb="0" eb="1">
      <t>アオ</t>
    </rPh>
    <phoneticPr fontId="3"/>
  </si>
  <si>
    <t>前室①(MFICU前)</t>
    <rPh sb="0" eb="1">
      <t>マエ</t>
    </rPh>
    <rPh sb="1" eb="2">
      <t>シツ</t>
    </rPh>
    <rPh sb="9" eb="10">
      <t>マエ</t>
    </rPh>
    <phoneticPr fontId="3"/>
  </si>
  <si>
    <t>浴室</t>
    <rPh sb="0" eb="2">
      <t>ヨクシツ</t>
    </rPh>
    <phoneticPr fontId="3"/>
  </si>
  <si>
    <t>ｽﾃﾝﾚｽｶｰﾄ</t>
    <phoneticPr fontId="3"/>
  </si>
  <si>
    <t>ｺﾞﾐ箱</t>
    <rPh sb="3" eb="4">
      <t>ハコ</t>
    </rPh>
    <phoneticPr fontId="3"/>
  </si>
  <si>
    <t>3段</t>
    <rPh sb="1" eb="2">
      <t>ダン</t>
    </rPh>
    <phoneticPr fontId="3"/>
  </si>
  <si>
    <t>2段</t>
    <rPh sb="1" eb="2">
      <t>ダン</t>
    </rPh>
    <phoneticPr fontId="3"/>
  </si>
  <si>
    <t>ﾘﾈﾝｶｰﾄ</t>
    <phoneticPr fontId="3"/>
  </si>
  <si>
    <t>ｼｪﾙﾌ</t>
    <phoneticPr fontId="3"/>
  </si>
  <si>
    <t>ﾌﾟﾗｽﾁｯｸｶｰﾄ</t>
    <phoneticPr fontId="3"/>
  </si>
  <si>
    <t>時計</t>
    <rPh sb="0" eb="2">
      <t>トケイ</t>
    </rPh>
    <phoneticPr fontId="3"/>
  </si>
  <si>
    <t>点滴ｽﾀﾝﾄﾞ</t>
    <rPh sb="0" eb="2">
      <t>テンテキ</t>
    </rPh>
    <phoneticPr fontId="3"/>
  </si>
  <si>
    <t>材料ｶｰﾄ</t>
    <rPh sb="0" eb="2">
      <t>ザイリョウ</t>
    </rPh>
    <phoneticPr fontId="3"/>
  </si>
  <si>
    <t>ﾉｰﾄPC</t>
    <phoneticPr fontId="3"/>
  </si>
  <si>
    <t>ﾃﾞｽｸﾄｯﾌﾟPC</t>
    <phoneticPr fontId="3"/>
  </si>
  <si>
    <t>ﾀﾞﾝﾎﾞｰﾙ</t>
    <phoneticPr fontId="3"/>
  </si>
  <si>
    <t>●</t>
    <phoneticPr fontId="3"/>
  </si>
  <si>
    <t>分娩監視装置</t>
    <rPh sb="0" eb="4">
      <t>ブンベンカンシ</t>
    </rPh>
    <rPh sb="4" eb="6">
      <t>ソウチ</t>
    </rPh>
    <phoneticPr fontId="3"/>
  </si>
  <si>
    <t>ｺｯﾄ</t>
    <phoneticPr fontId="3"/>
  </si>
  <si>
    <t>ﾍﾞﾙﾄﾊﾟｰﾃｨｼｮﾝ</t>
    <phoneticPr fontId="3"/>
  </si>
  <si>
    <t>絵画</t>
    <rPh sb="0" eb="2">
      <t>カイガ</t>
    </rPh>
    <phoneticPr fontId="3"/>
  </si>
  <si>
    <t>賞状</t>
    <rPh sb="0" eb="2">
      <t>ショウジョウ</t>
    </rPh>
    <phoneticPr fontId="3"/>
  </si>
  <si>
    <t>ｵｰﾊﾞｰﾃｰﾌﾞﾙ</t>
    <phoneticPr fontId="3"/>
  </si>
  <si>
    <t>看板</t>
    <rPh sb="0" eb="2">
      <t>カンバン</t>
    </rPh>
    <phoneticPr fontId="3"/>
  </si>
  <si>
    <t>身長計</t>
    <rPh sb="0" eb="3">
      <t>シンチョウケイ</t>
    </rPh>
    <phoneticPr fontId="3"/>
  </si>
  <si>
    <t>ｱﾄﾑﾒﾃﾞｨｶﾙ</t>
    <phoneticPr fontId="3"/>
  </si>
  <si>
    <t>FM20</t>
    <phoneticPr fontId="3"/>
  </si>
  <si>
    <t>ﾌｨﾘｯﾌﾟｽ</t>
    <phoneticPr fontId="3"/>
  </si>
  <si>
    <t>患者用椅子</t>
    <rPh sb="0" eb="2">
      <t>カンジャ</t>
    </rPh>
    <rPh sb="2" eb="5">
      <t>ヨウイス</t>
    </rPh>
    <phoneticPr fontId="3"/>
  </si>
  <si>
    <t>ｶｰﾄﾞ販売機</t>
    <rPh sb="4" eb="7">
      <t>ハンバイキ</t>
    </rPh>
    <phoneticPr fontId="3"/>
  </si>
  <si>
    <t>車椅子</t>
    <rPh sb="0" eb="3">
      <t>クルマイス</t>
    </rPh>
    <phoneticPr fontId="3"/>
  </si>
  <si>
    <t>ｸﾘｽﾏｽﾂﾘｰ</t>
    <phoneticPr fontId="3"/>
  </si>
  <si>
    <t>処置ｶｰﾄ</t>
    <rPh sb="0" eb="2">
      <t>ショチ</t>
    </rPh>
    <phoneticPr fontId="3"/>
  </si>
  <si>
    <t>足台</t>
    <rPh sb="0" eb="2">
      <t>アシダイ</t>
    </rPh>
    <phoneticPr fontId="3"/>
  </si>
  <si>
    <t>丸椅子</t>
    <rPh sb="0" eb="3">
      <t>マルイス</t>
    </rPh>
    <phoneticPr fontId="3"/>
  </si>
  <si>
    <t>歩行器</t>
    <rPh sb="0" eb="3">
      <t>ホコウキ</t>
    </rPh>
    <phoneticPr fontId="3"/>
  </si>
  <si>
    <t>ﾎﾜｲﾄﾎﾞｰﾄﾞ</t>
    <phoneticPr fontId="3"/>
  </si>
  <si>
    <t>水色　2段</t>
    <rPh sb="0" eb="2">
      <t>ミズイロ</t>
    </rPh>
    <rPh sb="4" eb="5">
      <t>ダン</t>
    </rPh>
    <phoneticPr fontId="3"/>
  </si>
  <si>
    <t>保育器</t>
    <rPh sb="0" eb="3">
      <t>ホイクキ</t>
    </rPh>
    <phoneticPr fontId="3"/>
  </si>
  <si>
    <t>産褥椅子</t>
    <phoneticPr fontId="3"/>
  </si>
  <si>
    <t>ｽﾀｯｷﾝｸﾞ椅子</t>
    <phoneticPr fontId="3"/>
  </si>
  <si>
    <t>ｲﾝｷｭi</t>
    <phoneticPr fontId="3"/>
  </si>
  <si>
    <t>水色</t>
    <rPh sb="0" eb="2">
      <t>ミズイロ</t>
    </rPh>
    <phoneticPr fontId="3"/>
  </si>
  <si>
    <t>ﾋﾟﾝｸ</t>
    <phoneticPr fontId="3"/>
  </si>
  <si>
    <t>茶</t>
    <rPh sb="0" eb="1">
      <t>チャ</t>
    </rPh>
    <phoneticPr fontId="3"/>
  </si>
  <si>
    <t>PD-815</t>
    <phoneticPr fontId="3"/>
  </si>
  <si>
    <t>白　2段</t>
    <rPh sb="0" eb="1">
      <t>シロ</t>
    </rPh>
    <rPh sb="3" eb="4">
      <t>ダン</t>
    </rPh>
    <phoneticPr fontId="3"/>
  </si>
  <si>
    <t>感染性廃棄物ｽﾀﾝﾄﾞ</t>
    <rPh sb="0" eb="6">
      <t>カンセンセイハイキブツ</t>
    </rPh>
    <phoneticPr fontId="3"/>
  </si>
  <si>
    <t>FM21</t>
    <phoneticPr fontId="3"/>
  </si>
  <si>
    <t>大</t>
    <rPh sb="0" eb="1">
      <t>ダイ</t>
    </rPh>
    <phoneticPr fontId="3"/>
  </si>
  <si>
    <t>黄色</t>
    <rPh sb="0" eb="2">
      <t>キイロ</t>
    </rPh>
    <phoneticPr fontId="3"/>
  </si>
  <si>
    <t>吸引ｽﾀﾝﾄﾞ</t>
    <rPh sb="0" eb="2">
      <t>キュウイン</t>
    </rPh>
    <phoneticPr fontId="3"/>
  </si>
  <si>
    <t>電気ﾋｰﾀｰ</t>
    <phoneticPr fontId="3"/>
  </si>
  <si>
    <t>ﾎﾞﾝﾍﾞｽﾀﾝﾄﾞ</t>
    <phoneticPr fontId="3"/>
  </si>
  <si>
    <t>脚立</t>
    <rPh sb="0" eb="2">
      <t>キャタツ</t>
    </rPh>
    <phoneticPr fontId="3"/>
  </si>
  <si>
    <t>衣装ｹｰｽ</t>
    <rPh sb="0" eb="2">
      <t>イショウ</t>
    </rPh>
    <phoneticPr fontId="3"/>
  </si>
  <si>
    <t>折りたたみ</t>
    <rPh sb="0" eb="1">
      <t>オ</t>
    </rPh>
    <phoneticPr fontId="3"/>
  </si>
  <si>
    <t>6本用</t>
    <rPh sb="1" eb="2">
      <t>ホン</t>
    </rPh>
    <rPh sb="2" eb="3">
      <t>ヨウ</t>
    </rPh>
    <phoneticPr fontId="3"/>
  </si>
  <si>
    <t>赤</t>
    <rPh sb="0" eb="1">
      <t>アカ</t>
    </rPh>
    <phoneticPr fontId="3"/>
  </si>
  <si>
    <t>超音波画像診断装置</t>
    <rPh sb="0" eb="9">
      <t>チョウオンパガゾウシンダンソウチ</t>
    </rPh>
    <phoneticPr fontId="3"/>
  </si>
  <si>
    <t>ﾒｰﾖｰ台</t>
    <rPh sb="4" eb="5">
      <t>ダイ</t>
    </rPh>
    <phoneticPr fontId="3"/>
  </si>
  <si>
    <t>患者監視装置</t>
    <rPh sb="0" eb="2">
      <t>カンジャ</t>
    </rPh>
    <rPh sb="2" eb="6">
      <t>カンシソウチ</t>
    </rPh>
    <phoneticPr fontId="3"/>
  </si>
  <si>
    <t>作業ｶｰﾄ</t>
    <rPh sb="0" eb="2">
      <t>サギョウ</t>
    </rPh>
    <phoneticPr fontId="3"/>
  </si>
  <si>
    <t>手指消毒ｽﾀﾝﾄﾞ</t>
    <rPh sb="0" eb="4">
      <t>シュシショウドク</t>
    </rPh>
    <phoneticPr fontId="3"/>
  </si>
  <si>
    <t>Voluson E8</t>
    <phoneticPr fontId="3"/>
  </si>
  <si>
    <t>ｸﾞﾚｰ</t>
    <phoneticPr fontId="3"/>
  </si>
  <si>
    <t>日本光電</t>
    <rPh sb="0" eb="4">
      <t>ニホンコウデン</t>
    </rPh>
    <phoneticPr fontId="3"/>
  </si>
  <si>
    <t>PSM-2301</t>
    <phoneticPr fontId="3"/>
  </si>
  <si>
    <t>FM30</t>
    <phoneticPr fontId="3"/>
  </si>
  <si>
    <t>折りたたみ　2段</t>
    <rPh sb="0" eb="1">
      <t>オ</t>
    </rPh>
    <rPh sb="7" eb="8">
      <t>ダン</t>
    </rPh>
    <phoneticPr fontId="3"/>
  </si>
  <si>
    <t>ｸﾞﾚｰ　3段</t>
    <rPh sb="6" eb="7">
      <t>ダン</t>
    </rPh>
    <phoneticPr fontId="3"/>
  </si>
  <si>
    <t>折りたたみﾃｰﾌﾞﾙ</t>
    <phoneticPr fontId="3"/>
  </si>
  <si>
    <t>扇風機</t>
    <rPh sb="0" eb="3">
      <t>センプウキ</t>
    </rPh>
    <phoneticPr fontId="3"/>
  </si>
  <si>
    <t>BSM-2351</t>
    <phoneticPr fontId="3"/>
  </si>
  <si>
    <t>F-CA322</t>
    <phoneticPr fontId="3"/>
  </si>
  <si>
    <t>準備ﾎｰﾙ(LDR前)</t>
    <rPh sb="0" eb="2">
      <t>ジュンビ</t>
    </rPh>
    <rPh sb="9" eb="10">
      <t>マエ</t>
    </rPh>
    <phoneticPr fontId="3"/>
  </si>
  <si>
    <t>床頭台</t>
    <rPh sb="0" eb="3">
      <t>ショウトウダイ</t>
    </rPh>
    <phoneticPr fontId="3"/>
  </si>
  <si>
    <t>ｱｲﾘｽｵｰﾔﾏ</t>
    <phoneticPr fontId="3"/>
  </si>
  <si>
    <t>小</t>
    <rPh sb="0" eb="1">
      <t>ショウ</t>
    </rPh>
    <phoneticPr fontId="3"/>
  </si>
  <si>
    <t>事務椅子</t>
    <rPh sb="0" eb="4">
      <t>ジムイス</t>
    </rPh>
    <phoneticPr fontId="3"/>
  </si>
  <si>
    <t>ﾓﾆﾀｰｶｰﾄ</t>
    <phoneticPr fontId="3"/>
  </si>
  <si>
    <t>自動血圧計</t>
    <rPh sb="0" eb="5">
      <t>ジドウケツアツケイ</t>
    </rPh>
    <phoneticPr fontId="3"/>
  </si>
  <si>
    <t>ｸﾍﾞｰｽ</t>
    <phoneticPr fontId="3"/>
  </si>
  <si>
    <t>心電計</t>
    <rPh sb="0" eb="3">
      <t>シンデンケイ</t>
    </rPh>
    <phoneticPr fontId="3"/>
  </si>
  <si>
    <t>病棟ﾍﾞｯﾄﾞ</t>
    <rPh sb="0" eb="2">
      <t>ビョウトウ</t>
    </rPh>
    <phoneticPr fontId="3"/>
  </si>
  <si>
    <t>ﾄｰｲﾂ</t>
    <phoneticPr fontId="3"/>
  </si>
  <si>
    <t>MT516</t>
    <phoneticPr fontId="3"/>
  </si>
  <si>
    <t>黄緑</t>
    <rPh sb="0" eb="2">
      <t>キミドリ</t>
    </rPh>
    <phoneticPr fontId="3"/>
  </si>
  <si>
    <t>日本ｺｰﾘﾝ</t>
    <rPh sb="0" eb="2">
      <t>ニホン</t>
    </rPh>
    <phoneticPr fontId="3"/>
  </si>
  <si>
    <t>T-707</t>
    <phoneticPr fontId="3"/>
  </si>
  <si>
    <t>ECG-1350</t>
    <phoneticPr fontId="3"/>
  </si>
  <si>
    <t>緑</t>
    <rPh sb="0" eb="1">
      <t>ミドリ</t>
    </rPh>
    <phoneticPr fontId="3"/>
  </si>
  <si>
    <t>BSM-2301</t>
    <phoneticPr fontId="3"/>
  </si>
  <si>
    <t>待合ﾎｰﾙ(医事課前)</t>
    <rPh sb="0" eb="2">
      <t>マチアイ</t>
    </rPh>
    <rPh sb="6" eb="9">
      <t>イジカ</t>
    </rPh>
    <rPh sb="9" eb="10">
      <t>マエ</t>
    </rPh>
    <phoneticPr fontId="3"/>
  </si>
  <si>
    <t>ｻｲﾄﾞﾃｰﾌﾞﾙ</t>
    <phoneticPr fontId="3"/>
  </si>
  <si>
    <t>壁掛け</t>
    <rPh sb="0" eb="2">
      <t>カベカ</t>
    </rPh>
    <phoneticPr fontId="3"/>
  </si>
  <si>
    <t>相談支援ｾﾝﾀｰ</t>
    <rPh sb="0" eb="2">
      <t>ソウダン</t>
    </rPh>
    <rPh sb="2" eb="4">
      <t>シエン</t>
    </rPh>
    <phoneticPr fontId="3"/>
  </si>
  <si>
    <t>青　背</t>
    <rPh sb="0" eb="1">
      <t>アオ</t>
    </rPh>
    <rPh sb="2" eb="3">
      <t>セ</t>
    </rPh>
    <phoneticPr fontId="3"/>
  </si>
  <si>
    <t>処方箋FAX用</t>
    <rPh sb="0" eb="3">
      <t>ショホウセン</t>
    </rPh>
    <rPh sb="6" eb="7">
      <t>ヨウ</t>
    </rPh>
    <phoneticPr fontId="3"/>
  </si>
  <si>
    <t>待合(耳鼻科～眼科前)</t>
    <rPh sb="0" eb="2">
      <t>マチアイ</t>
    </rPh>
    <rPh sb="3" eb="6">
      <t>ジビカ</t>
    </rPh>
    <rPh sb="7" eb="9">
      <t>ガンカ</t>
    </rPh>
    <rPh sb="9" eb="10">
      <t>マエ</t>
    </rPh>
    <phoneticPr fontId="3"/>
  </si>
  <si>
    <t>ﾊﾟｲｵﾆｱ</t>
    <phoneticPr fontId="3"/>
  </si>
  <si>
    <t>PDP-50FX10　ｽﾀﾝﾄﾞ</t>
    <phoneticPr fontId="3"/>
  </si>
  <si>
    <t>待合(救急～産婦人科前)</t>
    <rPh sb="0" eb="2">
      <t>マチアイ</t>
    </rPh>
    <rPh sb="3" eb="5">
      <t>キュウキュウ</t>
    </rPh>
    <rPh sb="6" eb="10">
      <t>サンフジンカ</t>
    </rPh>
    <rPh sb="10" eb="11">
      <t>マエ</t>
    </rPh>
    <phoneticPr fontId="3"/>
  </si>
  <si>
    <t>AED</t>
    <phoneticPr fontId="3"/>
  </si>
  <si>
    <t>倉庫A</t>
    <rPh sb="0" eb="2">
      <t>ソウコ</t>
    </rPh>
    <phoneticPr fontId="3"/>
  </si>
  <si>
    <t>耐震固定</t>
    <rPh sb="0" eb="4">
      <t>タイシンコテイ</t>
    </rPh>
    <phoneticPr fontId="3"/>
  </si>
  <si>
    <t>待合(夜休診～病棟EV前)</t>
    <rPh sb="0" eb="2">
      <t>マチアイ</t>
    </rPh>
    <rPh sb="3" eb="4">
      <t>ヨル</t>
    </rPh>
    <rPh sb="4" eb="6">
      <t>キュウシン</t>
    </rPh>
    <rPh sb="7" eb="9">
      <t>ビョウトウ</t>
    </rPh>
    <rPh sb="11" eb="12">
      <t>マエ</t>
    </rPh>
    <phoneticPr fontId="3"/>
  </si>
  <si>
    <t>待合(内科～小児科前)</t>
    <rPh sb="0" eb="2">
      <t>マチアイ</t>
    </rPh>
    <rPh sb="3" eb="5">
      <t>ナイカ</t>
    </rPh>
    <rPh sb="6" eb="8">
      <t>ショウニ</t>
    </rPh>
    <rPh sb="8" eb="9">
      <t>カ</t>
    </rPh>
    <rPh sb="9" eb="10">
      <t>マエ</t>
    </rPh>
    <phoneticPr fontId="3"/>
  </si>
  <si>
    <t>待合(MRI前)</t>
    <rPh sb="0" eb="2">
      <t>マチアイ</t>
    </rPh>
    <rPh sb="6" eb="7">
      <t>マエ</t>
    </rPh>
    <phoneticPr fontId="3"/>
  </si>
  <si>
    <t>待合(CTｼﾐｭﾚｰﾀｰ前)</t>
    <rPh sb="0" eb="2">
      <t>マチアイ</t>
    </rPh>
    <rPh sb="12" eb="13">
      <t>マエ</t>
    </rPh>
    <phoneticPr fontId="3"/>
  </si>
  <si>
    <t>ﾓﾆﾀｰ</t>
    <phoneticPr fontId="3"/>
  </si>
  <si>
    <t>患者用椅子</t>
    <rPh sb="0" eb="2">
      <t>カンジャ</t>
    </rPh>
    <rPh sb="2" eb="5">
      <t>ヨウイス</t>
    </rPh>
    <phoneticPr fontId="3"/>
  </si>
  <si>
    <t>待合(授乳室～売店前)</t>
    <rPh sb="0" eb="2">
      <t>マチアイ</t>
    </rPh>
    <rPh sb="3" eb="6">
      <t>ジュニュウシツ</t>
    </rPh>
    <rPh sb="7" eb="9">
      <t>バイテン</t>
    </rPh>
    <rPh sb="9" eb="10">
      <t>マエ</t>
    </rPh>
    <phoneticPr fontId="3"/>
  </si>
  <si>
    <t>待合(売店～防災前)</t>
    <rPh sb="0" eb="2">
      <t>マチアイ</t>
    </rPh>
    <rPh sb="3" eb="5">
      <t>バイテン</t>
    </rPh>
    <rPh sb="6" eb="8">
      <t>ボウサイ</t>
    </rPh>
    <rPh sb="8" eb="9">
      <t>マエ</t>
    </rPh>
    <phoneticPr fontId="3"/>
  </si>
  <si>
    <t>壁掛け</t>
    <rPh sb="0" eb="2">
      <t>カベカ</t>
    </rPh>
    <phoneticPr fontId="3"/>
  </si>
  <si>
    <t>待合(ﾘﾊﾋﾞﾘﾃｰｼｮﾝ科～相談支援ｾﾝﾀｰ前)</t>
    <rPh sb="0" eb="2">
      <t>マチアイ</t>
    </rPh>
    <rPh sb="13" eb="14">
      <t>カ</t>
    </rPh>
    <rPh sb="15" eb="17">
      <t>ソウダン</t>
    </rPh>
    <rPh sb="17" eb="19">
      <t>シエン</t>
    </rPh>
    <rPh sb="23" eb="24">
      <t>マエ</t>
    </rPh>
    <phoneticPr fontId="3"/>
  </si>
  <si>
    <t>待合･共有廊下</t>
  </si>
  <si>
    <t>待合･共有廊下</t>
    <rPh sb="0" eb="2">
      <t>マチアイ</t>
    </rPh>
    <rPh sb="3" eb="5">
      <t>キョウユウ</t>
    </rPh>
    <rPh sb="5" eb="7">
      <t>ロウカ</t>
    </rPh>
    <phoneticPr fontId="3"/>
  </si>
  <si>
    <t>ｺﾞﾐ箱</t>
    <rPh sb="3" eb="4">
      <t>ハコ</t>
    </rPh>
    <phoneticPr fontId="3"/>
  </si>
  <si>
    <t>車椅子</t>
    <rPh sb="0" eb="3">
      <t>クルマイス</t>
    </rPh>
    <phoneticPr fontId="3"/>
  </si>
  <si>
    <t>ﾓﾆﾀｰ</t>
    <phoneticPr fontId="3"/>
  </si>
  <si>
    <t>観葉植物</t>
    <rPh sb="0" eb="4">
      <t>カンヨウショクブツ</t>
    </rPh>
    <phoneticPr fontId="3"/>
  </si>
  <si>
    <t>時計</t>
    <rPh sb="0" eb="2">
      <t>トケイ</t>
    </rPh>
    <phoneticPr fontId="3"/>
  </si>
  <si>
    <t>TV</t>
    <phoneticPr fontId="3"/>
  </si>
  <si>
    <t>移動式</t>
    <rPh sb="0" eb="3">
      <t>イドウシキ</t>
    </rPh>
    <phoneticPr fontId="3"/>
  </si>
  <si>
    <t>天吊り</t>
    <rPh sb="0" eb="2">
      <t>テンツ</t>
    </rPh>
    <phoneticPr fontId="3"/>
  </si>
  <si>
    <t>●</t>
    <phoneticPr fontId="3"/>
  </si>
  <si>
    <t>掲示ｽﾀﾝﾄﾞ</t>
    <phoneticPr fontId="3"/>
  </si>
  <si>
    <t>白</t>
    <rPh sb="0" eb="1">
      <t>シロ</t>
    </rPh>
    <phoneticPr fontId="3"/>
  </si>
  <si>
    <t>2本用</t>
    <rPh sb="1" eb="2">
      <t>ホン</t>
    </rPh>
    <rPh sb="2" eb="3">
      <t>ヨウ</t>
    </rPh>
    <phoneticPr fontId="3"/>
  </si>
  <si>
    <t>1本用</t>
    <rPh sb="1" eb="2">
      <t>ホン</t>
    </rPh>
    <rPh sb="2" eb="3">
      <t>ヨウ</t>
    </rPh>
    <phoneticPr fontId="3"/>
  </si>
  <si>
    <t>丸椅子</t>
    <rPh sb="0" eb="3">
      <t>マルイス</t>
    </rPh>
    <phoneticPr fontId="3"/>
  </si>
  <si>
    <t>掲示ｽﾀﾝﾄﾞ</t>
    <rPh sb="0" eb="2">
      <t>ケイジ</t>
    </rPh>
    <phoneticPr fontId="3"/>
  </si>
  <si>
    <t>青</t>
    <rPh sb="0" eb="1">
      <t>アオ</t>
    </rPh>
    <phoneticPr fontId="3"/>
  </si>
  <si>
    <t>絵画</t>
    <rPh sb="0" eb="2">
      <t>カイガ</t>
    </rPh>
    <phoneticPr fontId="3"/>
  </si>
  <si>
    <t>茶</t>
    <rPh sb="0" eb="1">
      <t>チャ</t>
    </rPh>
    <phoneticPr fontId="3"/>
  </si>
  <si>
    <t>ｱｺｰﾃﾞｨｵﾝ</t>
    <phoneticPr fontId="3"/>
  </si>
  <si>
    <t>ﾊﾟｲﾌﾟ椅子ｶｰﾄ</t>
    <rPh sb="5" eb="7">
      <t>イス</t>
    </rPh>
    <phoneticPr fontId="3"/>
  </si>
  <si>
    <t>緑</t>
    <rPh sb="0" eb="1">
      <t>ミドリ</t>
    </rPh>
    <phoneticPr fontId="3"/>
  </si>
  <si>
    <t>丸</t>
    <rPh sb="0" eb="1">
      <t>マル</t>
    </rPh>
    <phoneticPr fontId="3"/>
  </si>
  <si>
    <t>青　四角</t>
    <rPh sb="0" eb="1">
      <t>アオ</t>
    </rPh>
    <rPh sb="2" eb="4">
      <t>シカク</t>
    </rPh>
    <phoneticPr fontId="3"/>
  </si>
  <si>
    <t>ﾍﾞﾙﾄﾊﾟｰﾃｨｼｮﾝ</t>
    <phoneticPr fontId="3"/>
  </si>
  <si>
    <t>ﾃｰﾌﾞﾙ</t>
    <phoneticPr fontId="3"/>
  </si>
  <si>
    <t>賞状</t>
    <rPh sb="0" eb="2">
      <t>ショウジョウ</t>
    </rPh>
    <phoneticPr fontId="3"/>
  </si>
  <si>
    <t>自動精算機</t>
    <rPh sb="0" eb="5">
      <t>ジドウセイサンキ</t>
    </rPh>
    <phoneticPr fontId="3"/>
  </si>
  <si>
    <t>自動精算機</t>
    <rPh sb="0" eb="2">
      <t>ジドウ</t>
    </rPh>
    <rPh sb="2" eb="5">
      <t>セイサンキ</t>
    </rPh>
    <phoneticPr fontId="3"/>
  </si>
  <si>
    <t>ｱﾙﾒｯｸｽ</t>
    <phoneticPr fontId="3"/>
  </si>
  <si>
    <t>事務椅子</t>
    <rPh sb="0" eb="4">
      <t>ジムイス</t>
    </rPh>
    <phoneticPr fontId="3"/>
  </si>
  <si>
    <t>ｻｰﾊﾞｰﾗｯｸ</t>
    <phoneticPr fontId="3"/>
  </si>
  <si>
    <t>点滴ｽﾀﾝﾄﾞ</t>
    <rPh sb="0" eb="2">
      <t>テンテキ</t>
    </rPh>
    <phoneticPr fontId="3"/>
  </si>
  <si>
    <t>背肘　黒</t>
    <rPh sb="0" eb="2">
      <t>セヒジ</t>
    </rPh>
    <rPh sb="3" eb="4">
      <t>クロ</t>
    </rPh>
    <phoneticPr fontId="3"/>
  </si>
  <si>
    <t>ﾍﾞﾙﾄﾊﾟｰﾃｨｼｮﾝ</t>
    <phoneticPr fontId="3"/>
  </si>
  <si>
    <t>ｸﾘｽﾏｽﾂﾘｰ</t>
    <phoneticPr fontId="3"/>
  </si>
  <si>
    <t>ｽﾀｯｷﾝｸﾞ椅子</t>
    <phoneticPr fontId="3"/>
  </si>
  <si>
    <t>時計</t>
    <rPh sb="0" eb="2">
      <t>トケイ</t>
    </rPh>
    <phoneticPr fontId="3"/>
  </si>
  <si>
    <t>青</t>
    <rPh sb="0" eb="1">
      <t>アオ</t>
    </rPh>
    <phoneticPr fontId="3"/>
  </si>
  <si>
    <t>●</t>
    <phoneticPr fontId="3"/>
  </si>
  <si>
    <t>ｶｰﾄﾞ販売機</t>
    <rPh sb="4" eb="7">
      <t>ハンバイキ</t>
    </rPh>
    <phoneticPr fontId="3"/>
  </si>
  <si>
    <t>ｶｰﾄﾞ精算機</t>
    <rPh sb="4" eb="7">
      <t>セイサンキ</t>
    </rPh>
    <phoneticPr fontId="3"/>
  </si>
  <si>
    <t>電気ﾋｰﾀｰ</t>
    <rPh sb="0" eb="2">
      <t>デンキ</t>
    </rPh>
    <phoneticPr fontId="3"/>
  </si>
  <si>
    <t>再来受付機</t>
    <rPh sb="0" eb="2">
      <t>サイライ</t>
    </rPh>
    <rPh sb="2" eb="5">
      <t>ウケツケキ</t>
    </rPh>
    <phoneticPr fontId="3"/>
  </si>
  <si>
    <t>山善</t>
    <rPh sb="0" eb="2">
      <t>ヤマゼン</t>
    </rPh>
    <phoneticPr fontId="3"/>
  </si>
  <si>
    <t>待合(OP室～病棟EV)</t>
    <rPh sb="0" eb="2">
      <t>マチアイ</t>
    </rPh>
    <rPh sb="5" eb="6">
      <t>シツ</t>
    </rPh>
    <rPh sb="7" eb="9">
      <t>ビョウトウ</t>
    </rPh>
    <phoneticPr fontId="5"/>
  </si>
  <si>
    <t>手指消毒ｽﾀﾝﾄﾞ</t>
    <rPh sb="0" eb="4">
      <t>シュシショウドク</t>
    </rPh>
    <phoneticPr fontId="3"/>
  </si>
  <si>
    <t>ﾎﾟｰﾙﾊﾟｰﾃｰｼｮﾝ</t>
    <phoneticPr fontId="3"/>
  </si>
  <si>
    <t>外</t>
    <rPh sb="0" eb="1">
      <t>ソト</t>
    </rPh>
    <phoneticPr fontId="3"/>
  </si>
  <si>
    <t>備蓄倉庫</t>
    <rPh sb="0" eb="2">
      <t>ビチク</t>
    </rPh>
    <rPh sb="2" eb="4">
      <t>ソウコ</t>
    </rPh>
    <phoneticPr fontId="3"/>
  </si>
  <si>
    <t>自転車</t>
    <rPh sb="0" eb="3">
      <t>ジテンシャ</t>
    </rPh>
    <phoneticPr fontId="3"/>
  </si>
  <si>
    <t>折りたたみﾍﾞｯﾄﾞ</t>
    <rPh sb="0" eb="1">
      <t>オ</t>
    </rPh>
    <phoneticPr fontId="3"/>
  </si>
  <si>
    <t>既存ﾀﾞﾝﾎﾞｰﾙ</t>
    <rPh sb="0" eb="2">
      <t>キゾン</t>
    </rPh>
    <phoneticPr fontId="3"/>
  </si>
  <si>
    <t>ｵﾚﾝｼﾞ</t>
    <phoneticPr fontId="3"/>
  </si>
  <si>
    <t>絵画</t>
    <rPh sb="0" eb="2">
      <t>カイガ</t>
    </rPh>
    <phoneticPr fontId="3"/>
  </si>
  <si>
    <t>ﾊﾟｲﾌﾟ椅子</t>
    <rPh sb="5" eb="7">
      <t>イス</t>
    </rPh>
    <phoneticPr fontId="3"/>
  </si>
  <si>
    <t>絵画</t>
    <rPh sb="0" eb="2">
      <t>カイガ</t>
    </rPh>
    <phoneticPr fontId="3"/>
  </si>
  <si>
    <t>その他</t>
    <rPh sb="2" eb="3">
      <t>タ</t>
    </rPh>
    <phoneticPr fontId="3"/>
  </si>
  <si>
    <t>4㎥</t>
    <phoneticPr fontId="3"/>
  </si>
  <si>
    <t>倉庫1-1(階段下)</t>
    <rPh sb="0" eb="2">
      <t>ソウコ</t>
    </rPh>
    <rPh sb="6" eb="8">
      <t>カイダン</t>
    </rPh>
    <rPh sb="8" eb="9">
      <t>シタ</t>
    </rPh>
    <phoneticPr fontId="3"/>
  </si>
  <si>
    <t>ｻｲﾄﾞﾜｺﾞﾝ</t>
    <phoneticPr fontId="3"/>
  </si>
  <si>
    <t>研修医当直室(更衣室含む)</t>
    <rPh sb="0" eb="3">
      <t>ケンシュウイ</t>
    </rPh>
    <rPh sb="3" eb="5">
      <t>トウチョク</t>
    </rPh>
    <rPh sb="5" eb="6">
      <t>シツ</t>
    </rPh>
    <rPh sb="7" eb="10">
      <t>コウイシツ</t>
    </rPh>
    <rPh sb="10" eb="11">
      <t>フク</t>
    </rPh>
    <phoneticPr fontId="3"/>
  </si>
  <si>
    <t>解組</t>
    <rPh sb="0" eb="2">
      <t>カイクミ</t>
    </rPh>
    <phoneticPr fontId="3"/>
  </si>
  <si>
    <t>ｽﾃﾝﾚｽｶｰﾄ</t>
    <phoneticPr fontId="3"/>
  </si>
  <si>
    <t>ﾚﾀｰｹｰｽ</t>
    <phoneticPr fontId="3"/>
  </si>
  <si>
    <t>1式</t>
    <rPh sb="1" eb="2">
      <t>シキ</t>
    </rPh>
    <phoneticPr fontId="3"/>
  </si>
  <si>
    <t>冷蔵庫</t>
    <rPh sb="0" eb="3">
      <t>レイゾウコ</t>
    </rPh>
    <phoneticPr fontId="3"/>
  </si>
  <si>
    <t>時計</t>
    <rPh sb="0" eb="2">
      <t>トケイ</t>
    </rPh>
    <phoneticPr fontId="3"/>
  </si>
  <si>
    <t>●</t>
    <phoneticPr fontId="3"/>
  </si>
  <si>
    <t>折りたたみ　2段</t>
    <rPh sb="0" eb="1">
      <t>オ</t>
    </rPh>
    <rPh sb="7" eb="8">
      <t>ダン</t>
    </rPh>
    <phoneticPr fontId="3"/>
  </si>
  <si>
    <t>comfee</t>
    <phoneticPr fontId="3"/>
  </si>
  <si>
    <t>ｵｰﾊﾞｰﾃｰﾌﾞﾙ</t>
    <phoneticPr fontId="3"/>
  </si>
  <si>
    <t>脚立</t>
    <rPh sb="0" eb="2">
      <t>キャタツ</t>
    </rPh>
    <phoneticPr fontId="3"/>
  </si>
  <si>
    <t>鏡</t>
    <rPh sb="0" eb="1">
      <t>カガミ</t>
    </rPh>
    <phoneticPr fontId="3"/>
  </si>
  <si>
    <t>ｽｰﾂｹｰｽ</t>
    <phoneticPr fontId="3"/>
  </si>
  <si>
    <t>ｵﾘｺﾝ</t>
    <phoneticPr fontId="3"/>
  </si>
  <si>
    <t>3段</t>
    <rPh sb="1" eb="2">
      <t>ダン</t>
    </rPh>
    <phoneticPr fontId="3"/>
  </si>
  <si>
    <t>ﾊﾞｹﾂ</t>
    <phoneticPr fontId="3"/>
  </si>
  <si>
    <t>青</t>
    <rPh sb="0" eb="1">
      <t>アオ</t>
    </rPh>
    <phoneticPr fontId="3"/>
  </si>
  <si>
    <t>電池</t>
    <rPh sb="0" eb="2">
      <t>デンチ</t>
    </rPh>
    <phoneticPr fontId="3"/>
  </si>
  <si>
    <t>床頭台</t>
    <rPh sb="0" eb="3">
      <t>ショウトウダイ</t>
    </rPh>
    <phoneticPr fontId="3"/>
  </si>
  <si>
    <t>ﾀﾞﾝﾎﾞｰﾙ</t>
    <phoneticPr fontId="3"/>
  </si>
  <si>
    <t>木製</t>
    <rPh sb="0" eb="2">
      <t>モクセイ</t>
    </rPh>
    <phoneticPr fontId="3"/>
  </si>
  <si>
    <t>3段</t>
    <rPh sb="1" eb="2">
      <t>ダン</t>
    </rPh>
    <phoneticPr fontId="3"/>
  </si>
  <si>
    <t>白　2段</t>
    <rPh sb="0" eb="1">
      <t>シロ</t>
    </rPh>
    <rPh sb="3" eb="4">
      <t>ダン</t>
    </rPh>
    <phoneticPr fontId="3"/>
  </si>
  <si>
    <t>2段</t>
    <rPh sb="1" eb="2">
      <t>ダン</t>
    </rPh>
    <phoneticPr fontId="3"/>
  </si>
  <si>
    <t>ｼｪﾙﾌ　3段</t>
    <rPh sb="6" eb="7">
      <t>ダン</t>
    </rPh>
    <phoneticPr fontId="3"/>
  </si>
  <si>
    <t>白</t>
    <rPh sb="0" eb="1">
      <t>シロ</t>
    </rPh>
    <phoneticPr fontId="3"/>
  </si>
  <si>
    <t>歩行器</t>
    <rPh sb="0" eb="3">
      <t>ホコウキ</t>
    </rPh>
    <phoneticPr fontId="3"/>
  </si>
  <si>
    <t>ｽﾃﾝﾚｽｶｰﾄ</t>
    <phoneticPr fontId="3"/>
  </si>
  <si>
    <t>車椅子</t>
    <rPh sb="0" eb="3">
      <t>クルマイス</t>
    </rPh>
    <phoneticPr fontId="3"/>
  </si>
  <si>
    <t>大</t>
    <rPh sb="0" eb="1">
      <t>ダイ</t>
    </rPh>
    <phoneticPr fontId="3"/>
  </si>
  <si>
    <t>軽量棚　2段</t>
    <rPh sb="0" eb="2">
      <t>ケイリョウ</t>
    </rPh>
    <rPh sb="2" eb="3">
      <t>ダナ</t>
    </rPh>
    <rPh sb="5" eb="6">
      <t>ダン</t>
    </rPh>
    <phoneticPr fontId="3"/>
  </si>
  <si>
    <t>冷蔵庫</t>
    <rPh sb="0" eb="3">
      <t>レイゾウコ</t>
    </rPh>
    <phoneticPr fontId="3"/>
  </si>
  <si>
    <t>ｶｰﾄ</t>
    <phoneticPr fontId="3"/>
  </si>
  <si>
    <t>ｵｰﾊﾞｰﾃｰﾌﾞﾙ</t>
    <phoneticPr fontId="3"/>
  </si>
  <si>
    <t>ｺﾞﾐ箱</t>
    <rPh sb="3" eb="4">
      <t>ハコ</t>
    </rPh>
    <phoneticPr fontId="3"/>
  </si>
  <si>
    <t>山善</t>
    <rPh sb="0" eb="2">
      <t>ヤマゼン</t>
    </rPh>
    <phoneticPr fontId="3"/>
  </si>
  <si>
    <t>ﾋﾟﾝｸ　3段</t>
    <rPh sb="6" eb="7">
      <t>ダン</t>
    </rPh>
    <phoneticPr fontId="3"/>
  </si>
  <si>
    <t>配膳室</t>
    <rPh sb="0" eb="3">
      <t>ハイゼンシツ</t>
    </rPh>
    <phoneticPr fontId="3"/>
  </si>
  <si>
    <t>引き違い書庫</t>
    <rPh sb="0" eb="1">
      <t>ヒ</t>
    </rPh>
    <rPh sb="2" eb="3">
      <t>チガ</t>
    </rPh>
    <rPh sb="4" eb="6">
      <t>ショコ</t>
    </rPh>
    <phoneticPr fontId="3"/>
  </si>
  <si>
    <t>上下含む</t>
    <rPh sb="0" eb="2">
      <t>ジョウゲ</t>
    </rPh>
    <rPh sb="2" eb="3">
      <t>フク</t>
    </rPh>
    <phoneticPr fontId="3"/>
  </si>
  <si>
    <t>点滴ｽﾀﾝﾄﾞ</t>
    <rPh sb="0" eb="2">
      <t>テンテキ</t>
    </rPh>
    <phoneticPr fontId="3"/>
  </si>
  <si>
    <t>冷蔵庫</t>
    <rPh sb="0" eb="3">
      <t>レイゾウコ</t>
    </rPh>
    <phoneticPr fontId="3"/>
  </si>
  <si>
    <t>National</t>
    <phoneticPr fontId="3"/>
  </si>
  <si>
    <t>NR-A572</t>
    <phoneticPr fontId="3"/>
  </si>
  <si>
    <t>白　2段</t>
    <rPh sb="0" eb="1">
      <t>シロ</t>
    </rPh>
    <rPh sb="3" eb="4">
      <t>ダン</t>
    </rPh>
    <phoneticPr fontId="3"/>
  </si>
  <si>
    <t>軽量棚　4段</t>
    <rPh sb="0" eb="3">
      <t>ケイリョウダナ</t>
    </rPh>
    <rPh sb="5" eb="6">
      <t>ダン</t>
    </rPh>
    <phoneticPr fontId="3"/>
  </si>
  <si>
    <t>倉庫1-6(階段下)</t>
    <rPh sb="0" eb="2">
      <t>ソウコ</t>
    </rPh>
    <rPh sb="6" eb="8">
      <t>カイダン</t>
    </rPh>
    <rPh sb="8" eb="9">
      <t>シタ</t>
    </rPh>
    <phoneticPr fontId="3"/>
  </si>
  <si>
    <t>事務局(リハか外来？)</t>
    <rPh sb="0" eb="3">
      <t>ジムキョク</t>
    </rPh>
    <rPh sb="7" eb="9">
      <t>ガイライ</t>
    </rPh>
    <phoneticPr fontId="3"/>
  </si>
  <si>
    <t>当直室(1)</t>
    <rPh sb="0" eb="3">
      <t>トウチョクシツ</t>
    </rPh>
    <phoneticPr fontId="3"/>
  </si>
  <si>
    <t>ｼｪﾙﾌ　2段</t>
    <rPh sb="6" eb="7">
      <t>ダン</t>
    </rPh>
    <phoneticPr fontId="3"/>
  </si>
  <si>
    <t>茶</t>
    <rPh sb="0" eb="1">
      <t>チャ</t>
    </rPh>
    <phoneticPr fontId="3"/>
  </si>
  <si>
    <t>ｺﾞﾐ箱</t>
    <rPh sb="3" eb="4">
      <t>ハコ</t>
    </rPh>
    <phoneticPr fontId="3"/>
  </si>
  <si>
    <t>手指消毒ｽﾀﾝﾄﾞ</t>
    <rPh sb="0" eb="4">
      <t>シュシショウドク</t>
    </rPh>
    <phoneticPr fontId="3"/>
  </si>
  <si>
    <t>自動血圧計</t>
    <rPh sb="0" eb="5">
      <t>ジドウケツアツケイ</t>
    </rPh>
    <phoneticPr fontId="3"/>
  </si>
  <si>
    <t>手押台車</t>
    <rPh sb="0" eb="2">
      <t>テオ</t>
    </rPh>
    <rPh sb="2" eb="4">
      <t>ダイシャ</t>
    </rPh>
    <phoneticPr fontId="3"/>
  </si>
  <si>
    <t>車椅子</t>
    <rPh sb="0" eb="3">
      <t>クルマイス</t>
    </rPh>
    <phoneticPr fontId="3"/>
  </si>
  <si>
    <t>機器ｹｰｽ</t>
    <phoneticPr fontId="3"/>
  </si>
  <si>
    <t>ﾎｳｹﾝ</t>
    <phoneticPr fontId="3"/>
  </si>
  <si>
    <t>赤</t>
    <rPh sb="0" eb="1">
      <t>アカ</t>
    </rPh>
    <phoneticPr fontId="3"/>
  </si>
  <si>
    <t>AND</t>
    <phoneticPr fontId="3"/>
  </si>
  <si>
    <t>UM-101</t>
    <phoneticPr fontId="3"/>
  </si>
  <si>
    <t>青</t>
    <rPh sb="0" eb="1">
      <t>アオ</t>
    </rPh>
    <phoneticPr fontId="3"/>
  </si>
  <si>
    <t>黒</t>
    <rPh sb="0" eb="1">
      <t>クロ</t>
    </rPh>
    <phoneticPr fontId="3"/>
  </si>
  <si>
    <t>ﾀﾞﾝﾎﾞｰﾙ</t>
    <phoneticPr fontId="3"/>
  </si>
  <si>
    <t>ﾋﾟﾝｸ</t>
    <phoneticPr fontId="3"/>
  </si>
  <si>
    <t>黄緑</t>
    <rPh sb="0" eb="2">
      <t>キミドリ</t>
    </rPh>
    <phoneticPr fontId="3"/>
  </si>
  <si>
    <t>茶</t>
    <rPh sb="0" eb="1">
      <t>チャ</t>
    </rPh>
    <phoneticPr fontId="3"/>
  </si>
  <si>
    <t>緑</t>
    <rPh sb="0" eb="1">
      <t>ミドリ</t>
    </rPh>
    <phoneticPr fontId="3"/>
  </si>
  <si>
    <t>赤</t>
    <rPh sb="0" eb="1">
      <t>アカ</t>
    </rPh>
    <phoneticPr fontId="3"/>
  </si>
  <si>
    <t>本棚　黒</t>
    <rPh sb="0" eb="2">
      <t>ホンダナ</t>
    </rPh>
    <rPh sb="3" eb="4">
      <t>クロ</t>
    </rPh>
    <phoneticPr fontId="3"/>
  </si>
  <si>
    <t>給排水</t>
    <rPh sb="0" eb="3">
      <t>キュウハイスイ</t>
    </rPh>
    <phoneticPr fontId="3"/>
  </si>
  <si>
    <t>ｶｰﾄﾞ販売機</t>
    <rPh sb="4" eb="7">
      <t>ハンバイキ</t>
    </rPh>
    <phoneticPr fontId="3"/>
  </si>
  <si>
    <t>時計</t>
    <rPh sb="0" eb="2">
      <t>トケイ</t>
    </rPh>
    <phoneticPr fontId="3"/>
  </si>
  <si>
    <t>理念</t>
    <rPh sb="0" eb="2">
      <t>リネン</t>
    </rPh>
    <phoneticPr fontId="3"/>
  </si>
  <si>
    <t>●</t>
    <phoneticPr fontId="3"/>
  </si>
  <si>
    <t>男子WC</t>
    <rPh sb="0" eb="2">
      <t>ダンシ</t>
    </rPh>
    <phoneticPr fontId="3"/>
  </si>
  <si>
    <t>ﾎﾟｰﾀﾌﾞﾙﾄｲﾚ</t>
    <phoneticPr fontId="3"/>
  </si>
  <si>
    <t>女子WC</t>
    <rPh sb="0" eb="2">
      <t>ジョシ</t>
    </rPh>
    <phoneticPr fontId="3"/>
  </si>
  <si>
    <t>脱衣室</t>
    <rPh sb="0" eb="2">
      <t>ダツイ</t>
    </rPh>
    <rPh sb="2" eb="3">
      <t>シツ</t>
    </rPh>
    <phoneticPr fontId="3"/>
  </si>
  <si>
    <t>車椅子体重計</t>
    <rPh sb="0" eb="3">
      <t>クルマイス</t>
    </rPh>
    <rPh sb="3" eb="6">
      <t>タイジュウケイ</t>
    </rPh>
    <phoneticPr fontId="3"/>
  </si>
  <si>
    <t>酒井医療</t>
    <rPh sb="0" eb="4">
      <t>サカイイリョウ</t>
    </rPh>
    <phoneticPr fontId="3"/>
  </si>
  <si>
    <t>ﾘﾊ室(3)</t>
    <rPh sb="2" eb="3">
      <t>シツ</t>
    </rPh>
    <phoneticPr fontId="3"/>
  </si>
  <si>
    <t>HP</t>
    <phoneticPr fontId="3"/>
  </si>
  <si>
    <t>足元棚</t>
    <rPh sb="0" eb="2">
      <t>アシモト</t>
    </rPh>
    <rPh sb="2" eb="3">
      <t>ダナ</t>
    </rPh>
    <phoneticPr fontId="3"/>
  </si>
  <si>
    <t>ﾚﾀｰｹｰｽ</t>
    <phoneticPr fontId="3"/>
  </si>
  <si>
    <t>足元ﾜｺﾞﾝ</t>
    <rPh sb="0" eb="2">
      <t>アシモト</t>
    </rPh>
    <phoneticPr fontId="3"/>
  </si>
  <si>
    <t>足元棚</t>
    <rPh sb="0" eb="3">
      <t>アシモトダナ</t>
    </rPh>
    <phoneticPr fontId="3"/>
  </si>
  <si>
    <t>薬品保冷庫</t>
    <rPh sb="0" eb="5">
      <t>ヤクヒンホレイコ</t>
    </rPh>
    <phoneticPr fontId="3"/>
  </si>
  <si>
    <t>ﾎﾜｲﾄﾎﾞｰﾄﾞ</t>
    <phoneticPr fontId="3"/>
  </si>
  <si>
    <t>ﾓﾆﾀｰ</t>
    <phoneticPr fontId="3"/>
  </si>
  <si>
    <t>ﾉｰﾄPC</t>
    <phoneticPr fontId="3"/>
  </si>
  <si>
    <t>ﾃﾞｽｸﾄｯﾌﾟPC</t>
    <phoneticPr fontId="3"/>
  </si>
  <si>
    <t>10段</t>
    <rPh sb="2" eb="3">
      <t>ダン</t>
    </rPh>
    <phoneticPr fontId="3"/>
  </si>
  <si>
    <t>PHC</t>
    <phoneticPr fontId="3"/>
  </si>
  <si>
    <t>MPR-N250FH-PJ　-30℃</t>
    <phoneticPr fontId="3"/>
  </si>
  <si>
    <t>M611</t>
    <phoneticPr fontId="3"/>
  </si>
  <si>
    <t>ｸﾘｽﾏｽﾂﾘｰ</t>
    <phoneticPr fontId="3"/>
  </si>
  <si>
    <t>ﾊﾟｰｽｼﾞｬﾊﾟﾝ</t>
    <phoneticPr fontId="3"/>
  </si>
  <si>
    <t>病棟ﾍﾞｯﾄﾞ</t>
    <rPh sb="0" eb="2">
      <t>ビョウトウ</t>
    </rPh>
    <phoneticPr fontId="3"/>
  </si>
  <si>
    <t>手指消毒ｽﾀﾝﾄﾞ</t>
    <rPh sb="0" eb="2">
      <t>シュシ</t>
    </rPh>
    <rPh sb="2" eb="4">
      <t>ショウドク</t>
    </rPh>
    <phoneticPr fontId="3"/>
  </si>
  <si>
    <t>2段　大</t>
    <rPh sb="1" eb="2">
      <t>ダン</t>
    </rPh>
    <rPh sb="3" eb="4">
      <t>ダイ</t>
    </rPh>
    <phoneticPr fontId="3"/>
  </si>
  <si>
    <t>車椅子体重計</t>
    <phoneticPr fontId="3"/>
  </si>
  <si>
    <t>衣装ｹｰｽ</t>
    <rPh sb="0" eb="2">
      <t>イショウ</t>
    </rPh>
    <phoneticPr fontId="3"/>
  </si>
  <si>
    <t>車椅子</t>
    <phoneticPr fontId="3"/>
  </si>
  <si>
    <t>ﾍﾞﾙﾄﾊﾟｰﾃｨｼｮﾝ</t>
    <phoneticPr fontId="3"/>
  </si>
  <si>
    <t>掲示ｽﾀﾝﾄﾞ</t>
    <rPh sb="0" eb="2">
      <t>ケイジ</t>
    </rPh>
    <phoneticPr fontId="3"/>
  </si>
  <si>
    <t>ﾊﾟｰﾃｨｼｮﾝ</t>
    <phoneticPr fontId="3"/>
  </si>
  <si>
    <t>AND</t>
    <phoneticPr fontId="3"/>
  </si>
  <si>
    <t>AD-6105R</t>
    <phoneticPr fontId="3"/>
  </si>
  <si>
    <t>ﾌﾟﾗｽﾁｯｸｹｰｽ</t>
    <phoneticPr fontId="3"/>
  </si>
  <si>
    <t>ｴﾙｺﾞﾒｰﾀｰ</t>
    <phoneticPr fontId="3"/>
  </si>
  <si>
    <t>ﾓﾆﾀｰｶｰﾄ</t>
    <phoneticPr fontId="3"/>
  </si>
  <si>
    <t>心電計</t>
    <rPh sb="0" eb="3">
      <t>シンデンケイ</t>
    </rPh>
    <phoneticPr fontId="3"/>
  </si>
  <si>
    <t>5段</t>
    <rPh sb="1" eb="2">
      <t>ダン</t>
    </rPh>
    <phoneticPr fontId="3"/>
  </si>
  <si>
    <t>三菱電機</t>
    <rPh sb="0" eb="2">
      <t>ミツビシ</t>
    </rPh>
    <rPh sb="2" eb="4">
      <t>デンキ</t>
    </rPh>
    <phoneticPr fontId="3"/>
  </si>
  <si>
    <t>V2</t>
    <phoneticPr fontId="3"/>
  </si>
  <si>
    <t>ﾐﾅﾄ医科</t>
    <rPh sb="3" eb="5">
      <t>イカ</t>
    </rPh>
    <phoneticPr fontId="3"/>
  </si>
  <si>
    <t>ﾌﾟﾘﾝﾀｰ付</t>
    <rPh sb="6" eb="7">
      <t>ツ</t>
    </rPh>
    <phoneticPr fontId="3"/>
  </si>
  <si>
    <t>STS-2100</t>
    <phoneticPr fontId="3"/>
  </si>
  <si>
    <t>ｼｬｳｶｽﾃﾝ</t>
    <phoneticPr fontId="3"/>
  </si>
  <si>
    <t>高精細ﾓﾆﾀｰ</t>
    <rPh sb="0" eb="3">
      <t>コウセイサイ</t>
    </rPh>
    <phoneticPr fontId="3"/>
  </si>
  <si>
    <t>黄色</t>
    <rPh sb="0" eb="2">
      <t>キイロ</t>
    </rPh>
    <phoneticPr fontId="3"/>
  </si>
  <si>
    <t>青</t>
    <rPh sb="0" eb="1">
      <t>アオ</t>
    </rPh>
    <phoneticPr fontId="3"/>
  </si>
  <si>
    <t>洗髪椅子</t>
    <rPh sb="0" eb="2">
      <t>センパツ</t>
    </rPh>
    <rPh sb="2" eb="4">
      <t>イス</t>
    </rPh>
    <phoneticPr fontId="3"/>
  </si>
  <si>
    <t>ﾊﾟｲﾌﾟ椅子</t>
    <rPh sb="5" eb="7">
      <t>イス</t>
    </rPh>
    <phoneticPr fontId="3"/>
  </si>
  <si>
    <t>浴用椅子</t>
    <rPh sb="0" eb="2">
      <t>ヨクヨウ</t>
    </rPh>
    <rPh sb="2" eb="4">
      <t>イス</t>
    </rPh>
    <phoneticPr fontId="3"/>
  </si>
  <si>
    <t>水色</t>
    <rPh sb="0" eb="2">
      <t>ミズイロ</t>
    </rPh>
    <phoneticPr fontId="3"/>
  </si>
  <si>
    <t>日本光電</t>
    <rPh sb="0" eb="4">
      <t>ニホンコウデン</t>
    </rPh>
    <phoneticPr fontId="3"/>
  </si>
  <si>
    <t>TEC-5631</t>
    <phoneticPr fontId="3"/>
  </si>
  <si>
    <t>ECG-2320</t>
    <phoneticPr fontId="3"/>
  </si>
  <si>
    <t>ﾛｯｶｰ</t>
    <phoneticPr fontId="3"/>
  </si>
  <si>
    <t>6人用</t>
    <rPh sb="1" eb="2">
      <t>ニン</t>
    </rPh>
    <rPh sb="2" eb="3">
      <t>ヨウ</t>
    </rPh>
    <phoneticPr fontId="3"/>
  </si>
  <si>
    <t>ﾘﾈﾝｶｰﾄ</t>
    <phoneticPr fontId="3"/>
  </si>
  <si>
    <t>感染性廃棄物ｽﾀﾝﾄﾞ</t>
    <rPh sb="0" eb="6">
      <t>カンセンセイハイキブツ</t>
    </rPh>
    <phoneticPr fontId="3"/>
  </si>
  <si>
    <t>突っ張りﾗｯｸ</t>
    <rPh sb="0" eb="1">
      <t>ツ</t>
    </rPh>
    <rPh sb="2" eb="3">
      <t>パ</t>
    </rPh>
    <phoneticPr fontId="3"/>
  </si>
  <si>
    <t>折りたたみ</t>
    <rPh sb="0" eb="1">
      <t>オ</t>
    </rPh>
    <phoneticPr fontId="3"/>
  </si>
  <si>
    <t>点滴ｽﾀﾝﾄﾞ</t>
    <rPh sb="0" eb="2">
      <t>テンテキ</t>
    </rPh>
    <phoneticPr fontId="3"/>
  </si>
  <si>
    <t>ｵﾘｺﾝ</t>
    <phoneticPr fontId="3"/>
  </si>
  <si>
    <t>ﾎﾞﾝﾍﾞｽﾀﾝﾄﾞ</t>
    <phoneticPr fontId="3"/>
  </si>
  <si>
    <t>機器ｶｰﾄ</t>
    <rPh sb="0" eb="2">
      <t>キキ</t>
    </rPh>
    <phoneticPr fontId="3"/>
  </si>
  <si>
    <t>ｺｽﾓｽ</t>
    <phoneticPr fontId="3"/>
  </si>
  <si>
    <t>ｴｺｰ</t>
    <phoneticPr fontId="3"/>
  </si>
  <si>
    <t>6本用</t>
    <rPh sb="1" eb="2">
      <t>ホン</t>
    </rPh>
    <rPh sb="2" eb="3">
      <t>ヨウ</t>
    </rPh>
    <phoneticPr fontId="3"/>
  </si>
  <si>
    <t>白　5本用</t>
    <rPh sb="0" eb="1">
      <t>シロ</t>
    </rPh>
    <rPh sb="3" eb="4">
      <t>ホン</t>
    </rPh>
    <rPh sb="4" eb="5">
      <t>ヨウ</t>
    </rPh>
    <phoneticPr fontId="3"/>
  </si>
  <si>
    <t>小</t>
    <rPh sb="0" eb="1">
      <t>ショウ</t>
    </rPh>
    <phoneticPr fontId="3"/>
  </si>
  <si>
    <t>中</t>
    <rPh sb="0" eb="1">
      <t>ナカ</t>
    </rPh>
    <phoneticPr fontId="3"/>
  </si>
  <si>
    <t>TV</t>
    <phoneticPr fontId="3"/>
  </si>
  <si>
    <t>LC-2054</t>
    <phoneticPr fontId="3"/>
  </si>
  <si>
    <t>配薬ｶｰﾄ</t>
    <rPh sb="0" eb="2">
      <t>ハイヤク</t>
    </rPh>
    <phoneticPr fontId="3"/>
  </si>
  <si>
    <t>小　3段</t>
    <rPh sb="0" eb="1">
      <t>ショウ</t>
    </rPh>
    <rPh sb="3" eb="4">
      <t>ダン</t>
    </rPh>
    <phoneticPr fontId="3"/>
  </si>
  <si>
    <t>ﾚﾀｰｹｰｽ</t>
    <phoneticPr fontId="3"/>
  </si>
  <si>
    <t>ｼｬｳｶｽﾃﾝ</t>
    <phoneticPr fontId="3"/>
  </si>
  <si>
    <t>足元ﾜｺﾞﾝ</t>
    <rPh sb="0" eb="2">
      <t>アシモト</t>
    </rPh>
    <phoneticPr fontId="3"/>
  </si>
  <si>
    <t>ﾌﾟﾘﾝﾀｰ</t>
    <phoneticPr fontId="3"/>
  </si>
  <si>
    <t>時計</t>
    <rPh sb="0" eb="2">
      <t>トケイ</t>
    </rPh>
    <phoneticPr fontId="3"/>
  </si>
  <si>
    <t>●</t>
    <phoneticPr fontId="3"/>
  </si>
  <si>
    <t>ｶﾙﾃﾜｺﾞﾝ</t>
    <phoneticPr fontId="3"/>
  </si>
  <si>
    <t>ﾌﾟﾗｽﾁｯｸｹｰｽ</t>
    <phoneticPr fontId="3"/>
  </si>
  <si>
    <t>ﾎﾜｲﾄﾎﾞｰﾄﾞ</t>
    <phoneticPr fontId="3"/>
  </si>
  <si>
    <t>ｶｰﾄ</t>
    <phoneticPr fontId="3"/>
  </si>
  <si>
    <t>配薬ｶｰﾄ</t>
    <rPh sb="0" eb="2">
      <t>ハイヤク</t>
    </rPh>
    <phoneticPr fontId="3"/>
  </si>
  <si>
    <t>ｽﾃﾝﾚｽｶｰﾄ</t>
    <phoneticPr fontId="3"/>
  </si>
  <si>
    <t>ﾉｰﾄPC</t>
    <phoneticPr fontId="3"/>
  </si>
  <si>
    <t>ﾃﾞｽｸﾄｯﾌﾟPC</t>
    <phoneticPr fontId="3"/>
  </si>
  <si>
    <t>高精細ﾓﾆﾀｰ</t>
    <rPh sb="0" eb="3">
      <t>コウセイサイ</t>
    </rPh>
    <phoneticPr fontId="3"/>
  </si>
  <si>
    <t>ﾀﾞﾝﾎﾞｰﾙ</t>
    <phoneticPr fontId="3"/>
  </si>
  <si>
    <t>足元</t>
    <rPh sb="0" eb="2">
      <t>アシモト</t>
    </rPh>
    <phoneticPr fontId="3"/>
  </si>
  <si>
    <t>壁掛け</t>
    <rPh sb="0" eb="2">
      <t>カベカ</t>
    </rPh>
    <phoneticPr fontId="3"/>
  </si>
  <si>
    <t>卓上</t>
    <rPh sb="0" eb="2">
      <t>タクジョウ</t>
    </rPh>
    <phoneticPr fontId="3"/>
  </si>
  <si>
    <t>HP</t>
    <phoneticPr fontId="3"/>
  </si>
  <si>
    <t>M602</t>
    <phoneticPr fontId="3"/>
  </si>
  <si>
    <t>10段</t>
    <rPh sb="2" eb="3">
      <t>ダン</t>
    </rPh>
    <phoneticPr fontId="3"/>
  </si>
  <si>
    <t>ｻｶｾ　ﾋﾟﾝｸ</t>
    <phoneticPr fontId="3"/>
  </si>
  <si>
    <t>4472
0445</t>
    <phoneticPr fontId="3"/>
  </si>
  <si>
    <t>0445
4472</t>
    <phoneticPr fontId="3"/>
  </si>
  <si>
    <t>薬品保冷庫</t>
    <rPh sb="0" eb="5">
      <t>ヤクヒンホレイコ</t>
    </rPh>
    <phoneticPr fontId="3"/>
  </si>
  <si>
    <t>ｽﾃﾝﾚｽ台</t>
    <rPh sb="5" eb="6">
      <t>ダイ</t>
    </rPh>
    <phoneticPr fontId="3"/>
  </si>
  <si>
    <t>温風循環式母乳温乳器</t>
    <rPh sb="0" eb="2">
      <t>オンプウ</t>
    </rPh>
    <rPh sb="2" eb="5">
      <t>ジュンカンシキ</t>
    </rPh>
    <rPh sb="5" eb="7">
      <t>ボニュウ</t>
    </rPh>
    <rPh sb="7" eb="8">
      <t>オン</t>
    </rPh>
    <rPh sb="8" eb="9">
      <t>チチ</t>
    </rPh>
    <rPh sb="9" eb="10">
      <t>キ</t>
    </rPh>
    <phoneticPr fontId="3"/>
  </si>
  <si>
    <t>ﾍﾞﾋﾞｰﾁｪｱｰ</t>
    <phoneticPr fontId="3"/>
  </si>
  <si>
    <t>ｺﾞﾐ箱</t>
    <rPh sb="3" eb="4">
      <t>ハコ</t>
    </rPh>
    <phoneticPr fontId="3"/>
  </si>
  <si>
    <t>冷蔵庫台</t>
    <rPh sb="0" eb="3">
      <t>レイゾウコ</t>
    </rPh>
    <rPh sb="3" eb="4">
      <t>ダイ</t>
    </rPh>
    <phoneticPr fontId="3"/>
  </si>
  <si>
    <t>PHC</t>
    <phoneticPr fontId="3"/>
  </si>
  <si>
    <t>MPR-S500H-PJ 3℃</t>
    <phoneticPr fontId="3"/>
  </si>
  <si>
    <t>2段</t>
    <rPh sb="1" eb="2">
      <t>ダン</t>
    </rPh>
    <phoneticPr fontId="3"/>
  </si>
  <si>
    <t>白</t>
    <rPh sb="0" eb="1">
      <t>シロ</t>
    </rPh>
    <phoneticPr fontId="3"/>
  </si>
  <si>
    <t>3段</t>
    <rPh sb="1" eb="2">
      <t>ダン</t>
    </rPh>
    <phoneticPr fontId="3"/>
  </si>
  <si>
    <t>ﾘﾈﾝｶｰﾄ</t>
    <phoneticPr fontId="3"/>
  </si>
  <si>
    <t>赤</t>
    <rPh sb="0" eb="1">
      <t>アカ</t>
    </rPh>
    <phoneticPr fontId="3"/>
  </si>
  <si>
    <t>黄色</t>
    <rPh sb="0" eb="2">
      <t>キイロ</t>
    </rPh>
    <phoneticPr fontId="3"/>
  </si>
  <si>
    <t>ﾎﾟｰﾀﾌﾞﾙﾄｲﾚ</t>
    <phoneticPr fontId="3"/>
  </si>
  <si>
    <t>男子WC</t>
    <rPh sb="0" eb="2">
      <t>ダンシ</t>
    </rPh>
    <phoneticPr fontId="3"/>
  </si>
  <si>
    <t>尿器架台</t>
    <rPh sb="0" eb="2">
      <t>ニョウキ</t>
    </rPh>
    <rPh sb="2" eb="4">
      <t>カダイ</t>
    </rPh>
    <phoneticPr fontId="3"/>
  </si>
  <si>
    <t>女子WC</t>
    <rPh sb="0" eb="2">
      <t>ジョシ</t>
    </rPh>
    <phoneticPr fontId="3"/>
  </si>
  <si>
    <t>ｵｰﾌﾟﾝ書庫</t>
    <rPh sb="5" eb="7">
      <t>ショコ</t>
    </rPh>
    <phoneticPr fontId="3"/>
  </si>
  <si>
    <t>小</t>
    <rPh sb="0" eb="1">
      <t>ショウ</t>
    </rPh>
    <phoneticPr fontId="3"/>
  </si>
  <si>
    <t>ﾊﾟｲﾌﾟ椅子</t>
    <rPh sb="5" eb="7">
      <t>イス</t>
    </rPh>
    <phoneticPr fontId="3"/>
  </si>
  <si>
    <t>折りたたみﾍﾞｯﾄﾞ</t>
    <rPh sb="0" eb="1">
      <t>オ</t>
    </rPh>
    <phoneticPr fontId="3"/>
  </si>
  <si>
    <t>4438
0446</t>
    <phoneticPr fontId="3"/>
  </si>
  <si>
    <t>丸ﾃｰﾌﾞﾙ</t>
    <rPh sb="0" eb="1">
      <t>マル</t>
    </rPh>
    <phoneticPr fontId="3"/>
  </si>
  <si>
    <t>手指消毒ｽﾀﾝﾄﾞ</t>
    <rPh sb="0" eb="4">
      <t>シュシショウドク</t>
    </rPh>
    <phoneticPr fontId="3"/>
  </si>
  <si>
    <t>ﾍﾞﾙﾄﾊﾟｰﾃｨｼｮﾝ</t>
    <phoneticPr fontId="3"/>
  </si>
  <si>
    <t>絵画</t>
    <rPh sb="0" eb="2">
      <t>カイガ</t>
    </rPh>
    <phoneticPr fontId="3"/>
  </si>
  <si>
    <t>理念</t>
    <rPh sb="0" eb="2">
      <t>リネン</t>
    </rPh>
    <phoneticPr fontId="3"/>
  </si>
  <si>
    <t>浴室</t>
    <rPh sb="0" eb="2">
      <t>ヨクシツ</t>
    </rPh>
    <phoneticPr fontId="3"/>
  </si>
  <si>
    <t>脱衣ｶｺﾞ</t>
    <rPh sb="0" eb="2">
      <t>ダツイ</t>
    </rPh>
    <phoneticPr fontId="3"/>
  </si>
  <si>
    <t>浴用椅子</t>
    <rPh sb="0" eb="2">
      <t>ヨクヨウ</t>
    </rPh>
    <rPh sb="2" eb="4">
      <t>イス</t>
    </rPh>
    <phoneticPr fontId="3"/>
  </si>
  <si>
    <t>脚立</t>
    <rPh sb="0" eb="2">
      <t>キャタツ</t>
    </rPh>
    <phoneticPr fontId="3"/>
  </si>
  <si>
    <t>ﾌﾟﾗｽﾁｯｸｶｰﾄ</t>
    <phoneticPr fontId="3"/>
  </si>
  <si>
    <t>赤　3段</t>
    <rPh sb="0" eb="1">
      <t>アカ</t>
    </rPh>
    <rPh sb="3" eb="4">
      <t>ダン</t>
    </rPh>
    <phoneticPr fontId="3"/>
  </si>
  <si>
    <t>折りたたみ　2段</t>
    <rPh sb="0" eb="1">
      <t>オ</t>
    </rPh>
    <rPh sb="7" eb="8">
      <t>ダン</t>
    </rPh>
    <phoneticPr fontId="3"/>
  </si>
  <si>
    <t>日本光電</t>
    <rPh sb="0" eb="4">
      <t>ニホンコウデン</t>
    </rPh>
    <phoneticPr fontId="3"/>
  </si>
  <si>
    <t>SC-170R</t>
    <phoneticPr fontId="3"/>
  </si>
  <si>
    <t>ﾋﾟﾝｸ</t>
    <phoneticPr fontId="3"/>
  </si>
  <si>
    <t>ﾅｰｽﾁｪｱ　ﾋﾟﾝｸ</t>
    <phoneticPr fontId="3"/>
  </si>
  <si>
    <t>手台</t>
    <rPh sb="0" eb="2">
      <t>テダイ</t>
    </rPh>
    <phoneticPr fontId="3"/>
  </si>
  <si>
    <t>自動血圧計</t>
    <rPh sb="0" eb="5">
      <t>ジドウケツアツケイ</t>
    </rPh>
    <phoneticPr fontId="3"/>
  </si>
  <si>
    <t>体重計</t>
    <rPh sb="0" eb="3">
      <t>タイジュウケイ</t>
    </rPh>
    <phoneticPr fontId="3"/>
  </si>
  <si>
    <t>AND</t>
    <phoneticPr fontId="3"/>
  </si>
  <si>
    <t>UN-101E</t>
    <phoneticPr fontId="3"/>
  </si>
  <si>
    <t>seca</t>
    <phoneticPr fontId="3"/>
  </si>
  <si>
    <t>感染性廃棄物ｽﾀﾝﾄﾞ</t>
    <rPh sb="0" eb="6">
      <t>カンセンセイハイキブツ</t>
    </rPh>
    <phoneticPr fontId="3"/>
  </si>
  <si>
    <t>白　丸</t>
    <rPh sb="0" eb="1">
      <t>シロ</t>
    </rPh>
    <rPh sb="2" eb="3">
      <t>マル</t>
    </rPh>
    <phoneticPr fontId="3"/>
  </si>
  <si>
    <t>青　四角</t>
    <rPh sb="0" eb="1">
      <t>アオ</t>
    </rPh>
    <rPh sb="2" eb="4">
      <t>シカク</t>
    </rPh>
    <phoneticPr fontId="3"/>
  </si>
  <si>
    <t>足台</t>
    <rPh sb="0" eb="2">
      <t>アシダイ</t>
    </rPh>
    <phoneticPr fontId="3"/>
  </si>
  <si>
    <t>衣装ｹｰｽ</t>
    <rPh sb="0" eb="2">
      <t>イショウ</t>
    </rPh>
    <phoneticPr fontId="3"/>
  </si>
  <si>
    <t>緑　2段</t>
    <rPh sb="0" eb="1">
      <t>ミドリ</t>
    </rPh>
    <rPh sb="3" eb="4">
      <t>ダン</t>
    </rPh>
    <phoneticPr fontId="3"/>
  </si>
  <si>
    <t>ﾎﾞﾝﾍﾞｽﾀﾝﾄﾞ</t>
    <phoneticPr fontId="3"/>
  </si>
  <si>
    <t>人工呼吸器加温加湿器</t>
    <rPh sb="0" eb="2">
      <t>ジンコウ</t>
    </rPh>
    <rPh sb="2" eb="5">
      <t>コキュウキ</t>
    </rPh>
    <rPh sb="5" eb="7">
      <t>カオン</t>
    </rPh>
    <rPh sb="7" eb="10">
      <t>カシツキ</t>
    </rPh>
    <phoneticPr fontId="6"/>
  </si>
  <si>
    <t>患者監視装置</t>
    <rPh sb="0" eb="2">
      <t>カンジャ</t>
    </rPh>
    <rPh sb="2" eb="4">
      <t>カンシ</t>
    </rPh>
    <rPh sb="4" eb="6">
      <t>ソウチ</t>
    </rPh>
    <phoneticPr fontId="3"/>
  </si>
  <si>
    <t>加温加湿器</t>
    <rPh sb="0" eb="5">
      <t>カオンカシツキ</t>
    </rPh>
    <phoneticPr fontId="3"/>
  </si>
  <si>
    <t>点滴ｽﾀﾝﾄﾞ</t>
    <rPh sb="0" eb="2">
      <t>テンテキ</t>
    </rPh>
    <phoneticPr fontId="3"/>
  </si>
  <si>
    <t>既存ﾀﾞﾝﾎﾞｰﾙ</t>
    <rPh sb="0" eb="2">
      <t>キゾン</t>
    </rPh>
    <phoneticPr fontId="3"/>
  </si>
  <si>
    <t>4本用</t>
    <rPh sb="1" eb="2">
      <t>ホン</t>
    </rPh>
    <rPh sb="2" eb="3">
      <t>ヨウ</t>
    </rPh>
    <phoneticPr fontId="3"/>
  </si>
  <si>
    <t>1本用</t>
    <rPh sb="1" eb="2">
      <t>ホン</t>
    </rPh>
    <rPh sb="2" eb="3">
      <t>ヨウ</t>
    </rPh>
    <phoneticPr fontId="3"/>
  </si>
  <si>
    <t>ﾎﾞﾝﾍﾞｶｰﾄ</t>
    <phoneticPr fontId="3"/>
  </si>
  <si>
    <t>UM-101</t>
    <phoneticPr fontId="3"/>
  </si>
  <si>
    <t>ﾌｲｯｼｬｰ＆ﾍﾟｲｹﾙ</t>
    <phoneticPr fontId="3"/>
  </si>
  <si>
    <t>MR-850GTU</t>
    <phoneticPr fontId="3"/>
  </si>
  <si>
    <t>床頭台</t>
    <rPh sb="0" eb="3">
      <t>ショウトウダイ</t>
    </rPh>
    <phoneticPr fontId="3"/>
  </si>
  <si>
    <t>ｻｰｸﾙﾍﾞｯﾄﾞ</t>
    <phoneticPr fontId="3"/>
  </si>
  <si>
    <t>病棟ﾍﾞｯﾄﾞ</t>
    <rPh sb="0" eb="2">
      <t>ビョウトウ</t>
    </rPh>
    <phoneticPr fontId="3"/>
  </si>
  <si>
    <t>ﾊﾟｰﾃｨｼｮﾝ</t>
    <phoneticPr fontId="3"/>
  </si>
  <si>
    <t>ｸﾞﾚｰ</t>
    <phoneticPr fontId="3"/>
  </si>
  <si>
    <t>掲示ｽﾀﾝﾄﾞ</t>
    <rPh sb="0" eb="2">
      <t>ケイジ</t>
    </rPh>
    <phoneticPr fontId="3"/>
  </si>
  <si>
    <t>車椅子</t>
    <rPh sb="0" eb="3">
      <t>クルマイス</t>
    </rPh>
    <phoneticPr fontId="3"/>
  </si>
  <si>
    <t>ｽﾎﾟｯﾄｸｰﾗｰ</t>
    <phoneticPr fontId="3"/>
  </si>
  <si>
    <t>ｸﾘｽﾏｽﾂﾘｰ</t>
    <phoneticPr fontId="3"/>
  </si>
  <si>
    <t>ｻｲﾄﾞﾃｰﾌﾞﾙ</t>
    <phoneticPr fontId="3"/>
  </si>
  <si>
    <t>水色</t>
    <rPh sb="0" eb="2">
      <t>ミズイロ</t>
    </rPh>
    <phoneticPr fontId="3"/>
  </si>
  <si>
    <t>緑</t>
    <rPh sb="0" eb="1">
      <t>ミドリ</t>
    </rPh>
    <phoneticPr fontId="3"/>
  </si>
  <si>
    <t>ｵｯﾄﾏﾝ</t>
    <phoneticPr fontId="3"/>
  </si>
  <si>
    <t>片袖机</t>
    <phoneticPr fontId="3"/>
  </si>
  <si>
    <t>事務椅子</t>
    <rPh sb="0" eb="4">
      <t>ジムイス</t>
    </rPh>
    <phoneticPr fontId="3"/>
  </si>
  <si>
    <t>卓上棚</t>
    <rPh sb="0" eb="2">
      <t>タクジョウ</t>
    </rPh>
    <rPh sb="2" eb="3">
      <t>ダナ</t>
    </rPh>
    <phoneticPr fontId="3"/>
  </si>
  <si>
    <t>黄緑</t>
    <rPh sb="0" eb="2">
      <t>キミドリ</t>
    </rPh>
    <phoneticPr fontId="3"/>
  </si>
  <si>
    <t>ﾈｲﾋﾞｰ　背</t>
    <rPh sb="6" eb="7">
      <t>セ</t>
    </rPh>
    <phoneticPr fontId="3"/>
  </si>
  <si>
    <t>低圧持続吸引器</t>
    <phoneticPr fontId="3"/>
  </si>
  <si>
    <t>ﾒﾗｻｷｭｰﾑ</t>
    <phoneticPr fontId="3"/>
  </si>
  <si>
    <t>材料ｶｰﾄ</t>
    <rPh sb="0" eb="2">
      <t>ザイリョウ</t>
    </rPh>
    <phoneticPr fontId="3"/>
  </si>
  <si>
    <t>吸引ｽﾀﾝﾄﾞ</t>
    <rPh sb="0" eb="2">
      <t>キュウイン</t>
    </rPh>
    <phoneticPr fontId="3"/>
  </si>
  <si>
    <t>ｶｾｯﾀｰ</t>
    <phoneticPr fontId="3"/>
  </si>
  <si>
    <t>手洗いｶｰﾄ</t>
    <rPh sb="0" eb="2">
      <t>テアラ</t>
    </rPh>
    <phoneticPr fontId="3"/>
  </si>
  <si>
    <t>ﾓﾆﾀｰ</t>
    <phoneticPr fontId="3"/>
  </si>
  <si>
    <t>白　2段</t>
    <rPh sb="0" eb="1">
      <t>シロ</t>
    </rPh>
    <rPh sb="3" eb="4">
      <t>ダン</t>
    </rPh>
    <phoneticPr fontId="3"/>
  </si>
  <si>
    <t>水色　ｶﾃｰﾃﾙ</t>
    <rPh sb="0" eb="2">
      <t>ミズイロ</t>
    </rPh>
    <phoneticPr fontId="3"/>
  </si>
  <si>
    <t>天吊り</t>
    <rPh sb="0" eb="2">
      <t>テンツ</t>
    </rPh>
    <phoneticPr fontId="3"/>
  </si>
  <si>
    <t>ｶｰﾄﾞ販売機</t>
    <rPh sb="4" eb="7">
      <t>ハンバイキ</t>
    </rPh>
    <phoneticPr fontId="3"/>
  </si>
  <si>
    <t>ﾗﾐﾈｰﾀｰ</t>
    <phoneticPr fontId="3"/>
  </si>
  <si>
    <t>Canon</t>
    <phoneticPr fontId="3"/>
  </si>
  <si>
    <t>KS5430</t>
    <phoneticPr fontId="3"/>
  </si>
  <si>
    <t>L3254</t>
    <phoneticPr fontId="3"/>
  </si>
  <si>
    <t>足元棚</t>
    <rPh sb="0" eb="3">
      <t>アシモトダナ</t>
    </rPh>
    <phoneticPr fontId="3"/>
  </si>
  <si>
    <t>電気ﾒｽ</t>
    <rPh sb="0" eb="2">
      <t>デンキ</t>
    </rPh>
    <phoneticPr fontId="3"/>
  </si>
  <si>
    <t>ﾎﾟｰﾀﾌﾞﾙX線撮影装置</t>
    <rPh sb="8" eb="9">
      <t>セン</t>
    </rPh>
    <rPh sb="9" eb="11">
      <t>サツエイ</t>
    </rPh>
    <rPh sb="11" eb="13">
      <t>ソウチ</t>
    </rPh>
    <phoneticPr fontId="3"/>
  </si>
  <si>
    <t>木製</t>
    <rPh sb="0" eb="2">
      <t>モクセイ</t>
    </rPh>
    <phoneticPr fontId="3"/>
  </si>
  <si>
    <t>5本用</t>
    <rPh sb="1" eb="2">
      <t>ホン</t>
    </rPh>
    <rPh sb="2" eb="3">
      <t>ヨウ</t>
    </rPh>
    <phoneticPr fontId="3"/>
  </si>
  <si>
    <t>3本用</t>
    <rPh sb="1" eb="2">
      <t>ホン</t>
    </rPh>
    <rPh sb="2" eb="3">
      <t>ヨウ</t>
    </rPh>
    <phoneticPr fontId="3"/>
  </si>
  <si>
    <t>ﾒﾗ工業</t>
    <rPh sb="2" eb="4">
      <t>コウギョウ</t>
    </rPh>
    <phoneticPr fontId="3"/>
  </si>
  <si>
    <t>ZERUK-W</t>
    <phoneticPr fontId="3"/>
  </si>
  <si>
    <t>日立</t>
    <rPh sb="0" eb="2">
      <t>ヒタチ</t>
    </rPh>
    <phoneticPr fontId="3"/>
  </si>
  <si>
    <t>ZU-L3SA</t>
    <phoneticPr fontId="3"/>
  </si>
  <si>
    <t>掃除機</t>
    <rPh sb="0" eb="3">
      <t>ソウジキ</t>
    </rPh>
    <phoneticPr fontId="3"/>
  </si>
  <si>
    <t>救急ｶｰﾄ</t>
    <rPh sb="0" eb="2">
      <t>キュウキュウ</t>
    </rPh>
    <phoneticPr fontId="3"/>
  </si>
  <si>
    <t>PCｶｰﾄ</t>
    <phoneticPr fontId="3"/>
  </si>
  <si>
    <t>処置ｶｰﾄ</t>
    <rPh sb="0" eb="2">
      <t>ショチ</t>
    </rPh>
    <phoneticPr fontId="3"/>
  </si>
  <si>
    <t>手術台</t>
    <rPh sb="0" eb="3">
      <t>シュジュツダイ</t>
    </rPh>
    <phoneticPr fontId="3"/>
  </si>
  <si>
    <t>大</t>
    <rPh sb="0" eb="1">
      <t>ダイ</t>
    </rPh>
    <phoneticPr fontId="3"/>
  </si>
  <si>
    <t>水色　2段</t>
    <rPh sb="0" eb="2">
      <t>ミズイロ</t>
    </rPh>
    <rPh sb="4" eb="5">
      <t>ダン</t>
    </rPh>
    <phoneticPr fontId="3"/>
  </si>
  <si>
    <t>ﾐｽﾞﾎ</t>
    <phoneticPr fontId="3"/>
  </si>
  <si>
    <t>MOT-V700ULj</t>
    <phoneticPr fontId="3"/>
  </si>
  <si>
    <t>ﾓﾆﾀｰ付き</t>
    <rPh sb="4" eb="5">
      <t>ツ</t>
    </rPh>
    <phoneticPr fontId="3"/>
  </si>
  <si>
    <t>ﾚﾋﾞﾃｰﾀｰｶｰﾄ</t>
    <phoneticPr fontId="3"/>
  </si>
  <si>
    <t>ﾒｰﾖｰ台</t>
    <rPh sb="4" eb="5">
      <t>ダイ</t>
    </rPh>
    <phoneticPr fontId="3"/>
  </si>
  <si>
    <t>麻酔器</t>
    <rPh sb="0" eb="3">
      <t>マスイキ</t>
    </rPh>
    <phoneticPr fontId="3"/>
  </si>
  <si>
    <t>内視鏡用早期送水装置</t>
    <rPh sb="0" eb="4">
      <t>ナイシキョウヨウ</t>
    </rPh>
    <rPh sb="4" eb="6">
      <t>ソウキ</t>
    </rPh>
    <rPh sb="6" eb="8">
      <t>ソウスイ</t>
    </rPh>
    <rPh sb="8" eb="10">
      <t>ソウチ</t>
    </rPh>
    <phoneticPr fontId="3"/>
  </si>
  <si>
    <t>A7</t>
    <phoneticPr fontId="3"/>
  </si>
  <si>
    <t>SONY</t>
    <phoneticPr fontId="3"/>
  </si>
  <si>
    <t>移動式</t>
    <rPh sb="0" eb="3">
      <t>イドウシキ</t>
    </rPh>
    <phoneticPr fontId="3"/>
  </si>
  <si>
    <t>ｺﾝﾒｯﾄﾞ</t>
    <phoneticPr fontId="3"/>
  </si>
  <si>
    <t>AS-iFS1</t>
    <phoneticPr fontId="3"/>
  </si>
  <si>
    <t>内視鏡ｼｽﾃﾑ</t>
    <rPh sb="0" eb="3">
      <t>ナイシキョウ</t>
    </rPh>
    <phoneticPr fontId="3"/>
  </si>
  <si>
    <t>足台</t>
    <rPh sb="0" eb="2">
      <t>アシダイ</t>
    </rPh>
    <phoneticPr fontId="3"/>
  </si>
  <si>
    <t>ﾓﾆﾀｰｶｰﾄ</t>
    <phoneticPr fontId="3"/>
  </si>
  <si>
    <t>高精細ﾓﾆﾀｰ</t>
    <rPh sb="0" eb="3">
      <t>コウセイサイ</t>
    </rPh>
    <phoneticPr fontId="3"/>
  </si>
  <si>
    <t>ｵﾘﾝﾊﾟｽ</t>
    <phoneticPr fontId="3"/>
  </si>
  <si>
    <t>OTV-S300</t>
    <phoneticPr fontId="3"/>
  </si>
  <si>
    <t>緑</t>
    <rPh sb="0" eb="1">
      <t>ミドリ</t>
    </rPh>
    <phoneticPr fontId="3"/>
  </si>
  <si>
    <t>小　3段</t>
    <rPh sb="0" eb="1">
      <t>ショウ</t>
    </rPh>
    <rPh sb="3" eb="4">
      <t>ダン</t>
    </rPh>
    <phoneticPr fontId="3"/>
  </si>
  <si>
    <t>赤</t>
    <rPh sb="0" eb="1">
      <t>アカ</t>
    </rPh>
    <phoneticPr fontId="3"/>
  </si>
  <si>
    <t>●</t>
    <phoneticPr fontId="3"/>
  </si>
  <si>
    <t>小</t>
    <rPh sb="0" eb="1">
      <t>ショウ</t>
    </rPh>
    <phoneticPr fontId="3"/>
  </si>
  <si>
    <t>白　3段</t>
    <rPh sb="0" eb="1">
      <t>シロ</t>
    </rPh>
    <rPh sb="3" eb="4">
      <t>ダン</t>
    </rPh>
    <phoneticPr fontId="3"/>
  </si>
  <si>
    <t>黄色　2段</t>
    <rPh sb="0" eb="2">
      <t>キイロ</t>
    </rPh>
    <rPh sb="4" eb="5">
      <t>ダン</t>
    </rPh>
    <phoneticPr fontId="3"/>
  </si>
  <si>
    <t>ﾒｰﾖｰ台</t>
    <rPh sb="4" eb="5">
      <t>ダイ</t>
    </rPh>
    <phoneticPr fontId="3"/>
  </si>
  <si>
    <t>ﾌﾞﾗﾝｹｯﾄﾛｰﾙ</t>
    <phoneticPr fontId="3"/>
  </si>
  <si>
    <t>ｶｰﾄ</t>
    <phoneticPr fontId="3"/>
  </si>
  <si>
    <t>白　4段</t>
    <rPh sb="0" eb="1">
      <t>シロ</t>
    </rPh>
    <rPh sb="3" eb="4">
      <t>ダン</t>
    </rPh>
    <phoneticPr fontId="3"/>
  </si>
  <si>
    <t>2段</t>
    <rPh sb="1" eb="2">
      <t>ダン</t>
    </rPh>
    <phoneticPr fontId="3"/>
  </si>
  <si>
    <t>点滴ｽﾀﾝﾄﾞ</t>
    <rPh sb="0" eb="2">
      <t>テンテキ</t>
    </rPh>
    <phoneticPr fontId="3"/>
  </si>
  <si>
    <t>ﾘﾈﾝｶｰﾄ</t>
    <phoneticPr fontId="3"/>
  </si>
  <si>
    <t>ｺﾞﾐ箱</t>
    <rPh sb="3" eb="4">
      <t>ハコ</t>
    </rPh>
    <phoneticPr fontId="3"/>
  </si>
  <si>
    <t>手指消毒ｽﾀﾝﾄﾞ</t>
    <rPh sb="0" eb="4">
      <t>シュシショウドク</t>
    </rPh>
    <phoneticPr fontId="3"/>
  </si>
  <si>
    <t>超音波画像診断装置</t>
    <rPh sb="0" eb="9">
      <t>チョウオンパガゾウシンダンソウチ</t>
    </rPh>
    <phoneticPr fontId="3"/>
  </si>
  <si>
    <t>機器ｶｰﾄ</t>
    <rPh sb="0" eb="2">
      <t>キキ</t>
    </rPh>
    <phoneticPr fontId="3"/>
  </si>
  <si>
    <t>3段</t>
    <rPh sb="1" eb="2">
      <t>ダン</t>
    </rPh>
    <phoneticPr fontId="3"/>
  </si>
  <si>
    <t>白</t>
    <rPh sb="0" eb="1">
      <t>シロ</t>
    </rPh>
    <phoneticPr fontId="3"/>
  </si>
  <si>
    <t>青</t>
    <rPh sb="0" eb="1">
      <t>アオ</t>
    </rPh>
    <phoneticPr fontId="3"/>
  </si>
  <si>
    <t>富士ﾌｨﾙﾑ</t>
    <rPh sb="0" eb="2">
      <t>フジ</t>
    </rPh>
    <phoneticPr fontId="3"/>
  </si>
  <si>
    <t>ｱﾘｴｯﾀ850</t>
    <phoneticPr fontId="3"/>
  </si>
  <si>
    <t>4段</t>
    <rPh sb="1" eb="2">
      <t>ダン</t>
    </rPh>
    <phoneticPr fontId="3"/>
  </si>
  <si>
    <t>鋼製小物ｶｰﾄ</t>
    <rPh sb="0" eb="4">
      <t>コウセイコモノ</t>
    </rPh>
    <phoneticPr fontId="3"/>
  </si>
  <si>
    <t>ﾚﾋﾞﾃｰﾀｰｶｰﾄ</t>
    <phoneticPr fontId="3"/>
  </si>
  <si>
    <t>神経機能検査装置</t>
    <rPh sb="0" eb="2">
      <t>シンケイ</t>
    </rPh>
    <rPh sb="2" eb="4">
      <t>キノウ</t>
    </rPh>
    <rPh sb="4" eb="6">
      <t>ケンサ</t>
    </rPh>
    <rPh sb="6" eb="8">
      <t>ソウチ</t>
    </rPh>
    <phoneticPr fontId="3"/>
  </si>
  <si>
    <t>電動式骨手術装置</t>
    <rPh sb="0" eb="3">
      <t>デンドウシキ</t>
    </rPh>
    <rPh sb="3" eb="4">
      <t>ホネ</t>
    </rPh>
    <rPh sb="4" eb="6">
      <t>シュジュツ</t>
    </rPh>
    <rPh sb="6" eb="8">
      <t>ソウチ</t>
    </rPh>
    <phoneticPr fontId="3"/>
  </si>
  <si>
    <t>高周波凝固切開装置</t>
    <rPh sb="0" eb="3">
      <t>コウシュウハ</t>
    </rPh>
    <rPh sb="3" eb="5">
      <t>ギョウコ</t>
    </rPh>
    <rPh sb="5" eb="7">
      <t>セッカイ</t>
    </rPh>
    <rPh sb="7" eb="9">
      <t>ソウチ</t>
    </rPh>
    <phoneticPr fontId="3"/>
  </si>
  <si>
    <t>内視鏡ﾋﾞﾃﾞｵ画像ﾌﾟﾛｾｯｻ</t>
    <rPh sb="0" eb="3">
      <t>ナイシキョウ</t>
    </rPh>
    <rPh sb="8" eb="10">
      <t>ガゾウ</t>
    </rPh>
    <phoneticPr fontId="3"/>
  </si>
  <si>
    <t>RSO2ﾓﾆﾀｰ</t>
    <phoneticPr fontId="3"/>
  </si>
  <si>
    <t>超音波血流計</t>
    <rPh sb="0" eb="3">
      <t>チョウオンパ</t>
    </rPh>
    <rPh sb="3" eb="5">
      <t>ケツリュウ</t>
    </rPh>
    <rPh sb="5" eb="6">
      <t>ケイ</t>
    </rPh>
    <phoneticPr fontId="3"/>
  </si>
  <si>
    <t>ﾋﾟﾝｸ</t>
    <phoneticPr fontId="3"/>
  </si>
  <si>
    <t>NIMVital</t>
    <phoneticPr fontId="3"/>
  </si>
  <si>
    <t>日本光電</t>
    <rPh sb="0" eb="4">
      <t>ニホンコウデン</t>
    </rPh>
    <phoneticPr fontId="3"/>
  </si>
  <si>
    <t>DC-200B</t>
    <phoneticPr fontId="3"/>
  </si>
  <si>
    <t>MR8</t>
    <phoneticPr fontId="3"/>
  </si>
  <si>
    <t>ｲﾝﾃｸﾞﾗ</t>
    <phoneticPr fontId="3"/>
  </si>
  <si>
    <t>ﾋﾟﾝｸ　3段</t>
    <rPh sb="6" eb="7">
      <t>ダン</t>
    </rPh>
    <phoneticPr fontId="3"/>
  </si>
  <si>
    <t>TKB</t>
    <phoneticPr fontId="3"/>
  </si>
  <si>
    <t>ｺｽﾒｯﾄﾞ</t>
    <phoneticPr fontId="3"/>
  </si>
  <si>
    <t>黄緑</t>
    <rPh sb="0" eb="2">
      <t>キミドリ</t>
    </rPh>
    <phoneticPr fontId="3"/>
  </si>
  <si>
    <t>ﾊﾃﾞｺ</t>
    <phoneticPr fontId="3"/>
  </si>
  <si>
    <t>ｽﾃﾝﾚｽｶｰﾄ含む</t>
    <rPh sb="8" eb="9">
      <t>フク</t>
    </rPh>
    <phoneticPr fontId="3"/>
  </si>
  <si>
    <t>術中神経ﾓﾆﾀﾘﾝｸﾞｼｽﾃﾑ</t>
    <phoneticPr fontId="3"/>
  </si>
  <si>
    <t>Cｱｰﾑ</t>
    <phoneticPr fontId="3"/>
  </si>
  <si>
    <t>ﾊﾝｶﾞｰﾗｯｸ</t>
    <phoneticPr fontId="3"/>
  </si>
  <si>
    <t>ﾀﾞﾝﾎﾞｰﾙ</t>
    <phoneticPr fontId="3"/>
  </si>
  <si>
    <t>青　2段</t>
    <rPh sb="0" eb="1">
      <t>アオ</t>
    </rPh>
    <rPh sb="3" eb="4">
      <t>ダン</t>
    </rPh>
    <phoneticPr fontId="3"/>
  </si>
  <si>
    <t>ｼｰﾒﾝｽ</t>
    <phoneticPr fontId="3"/>
  </si>
  <si>
    <t>№2</t>
    <phoneticPr fontId="3"/>
  </si>
  <si>
    <t>SIREMOBILCompactL</t>
    <phoneticPr fontId="3"/>
  </si>
  <si>
    <t>ﾉｰﾄPC</t>
    <phoneticPr fontId="3"/>
  </si>
  <si>
    <t>時計</t>
    <rPh sb="0" eb="2">
      <t>トケイ</t>
    </rPh>
    <phoneticPr fontId="3"/>
  </si>
  <si>
    <t>防護衝立</t>
    <rPh sb="0" eb="2">
      <t>ボウゴ</t>
    </rPh>
    <rPh sb="2" eb="4">
      <t>ツイタテ</t>
    </rPh>
    <phoneticPr fontId="3"/>
  </si>
  <si>
    <t>ｶﾃｰﾃﾙｶｰﾄ</t>
    <phoneticPr fontId="3"/>
  </si>
  <si>
    <t>ﾚﾃﾞｨｰBOX</t>
    <phoneticPr fontId="3"/>
  </si>
  <si>
    <t>ﾓﾆﾀｰ</t>
    <phoneticPr fontId="3"/>
  </si>
  <si>
    <t>循環器用超音波画像診断装置</t>
    <rPh sb="0" eb="3">
      <t>ジュンカンキ</t>
    </rPh>
    <rPh sb="3" eb="4">
      <t>ヨウ</t>
    </rPh>
    <rPh sb="4" eb="13">
      <t>チョウオンパガゾウシンダンソウチ</t>
    </rPh>
    <phoneticPr fontId="3"/>
  </si>
  <si>
    <t>麻酔器</t>
    <rPh sb="0" eb="3">
      <t>マスイキ</t>
    </rPh>
    <phoneticPr fontId="3"/>
  </si>
  <si>
    <t>手台</t>
    <rPh sb="0" eb="2">
      <t>テダイ</t>
    </rPh>
    <phoneticPr fontId="3"/>
  </si>
  <si>
    <t>吸引ｽﾀﾝﾄﾞ</t>
    <rPh sb="0" eb="2">
      <t>キュウイン</t>
    </rPh>
    <phoneticPr fontId="3"/>
  </si>
  <si>
    <t>血管造影撮影装置</t>
    <rPh sb="0" eb="2">
      <t>ケッカン</t>
    </rPh>
    <rPh sb="2" eb="4">
      <t>ゾウエイ</t>
    </rPh>
    <rPh sb="4" eb="6">
      <t>サツエイ</t>
    </rPh>
    <rPh sb="6" eb="8">
      <t>ソウチ</t>
    </rPh>
    <phoneticPr fontId="3"/>
  </si>
  <si>
    <t>黄色</t>
    <rPh sb="0" eb="2">
      <t>キイロ</t>
    </rPh>
    <phoneticPr fontId="3"/>
  </si>
  <si>
    <t>根本杏林堂</t>
    <rPh sb="0" eb="5">
      <t>ネモトアンリンドウ</t>
    </rPh>
    <phoneticPr fontId="3"/>
  </si>
  <si>
    <t>ﾍﾞｰｼﾞｭ</t>
    <phoneticPr fontId="3"/>
  </si>
  <si>
    <t>西山製作所</t>
    <rPh sb="0" eb="5">
      <t>ニシヤマセイサクジョ</t>
    </rPh>
    <phoneticPr fontId="3"/>
  </si>
  <si>
    <t>ﾓﾃﾞﾙ5</t>
    <phoneticPr fontId="3"/>
  </si>
  <si>
    <t>移動式</t>
    <rPh sb="0" eb="3">
      <t>イドウシキ</t>
    </rPh>
    <phoneticPr fontId="3"/>
  </si>
  <si>
    <t>PenumbraENGINE</t>
    <phoneticPr fontId="3"/>
  </si>
  <si>
    <t>医療機器</t>
    <rPh sb="0" eb="4">
      <t>イリョウキキ</t>
    </rPh>
    <phoneticPr fontId="3"/>
  </si>
  <si>
    <t>volcano</t>
    <phoneticPr fontId="3"/>
  </si>
  <si>
    <t>Atlan</t>
    <phoneticPr fontId="3"/>
  </si>
  <si>
    <t>SONY</t>
    <phoneticPr fontId="3"/>
  </si>
  <si>
    <t>ﾒﾄﾞﾗｯﾄﾞ</t>
    <phoneticPr fontId="3"/>
  </si>
  <si>
    <t>卓上棚</t>
    <rPh sb="0" eb="2">
      <t>タクジョウ</t>
    </rPh>
    <rPh sb="2" eb="3">
      <t>ダナ</t>
    </rPh>
    <phoneticPr fontId="3"/>
  </si>
  <si>
    <t>洗浄ｶｰﾄ</t>
    <rPh sb="0" eb="2">
      <t>センジョウ</t>
    </rPh>
    <phoneticPr fontId="3"/>
  </si>
  <si>
    <t>超音波血流量計</t>
    <rPh sb="0" eb="3">
      <t>チョウオンパ</t>
    </rPh>
    <rPh sb="3" eb="6">
      <t>ケツリュウリョウ</t>
    </rPh>
    <rPh sb="6" eb="7">
      <t>ケイ</t>
    </rPh>
    <phoneticPr fontId="3"/>
  </si>
  <si>
    <t>吸引器</t>
    <rPh sb="0" eb="3">
      <t>キュウインキ</t>
    </rPh>
    <phoneticPr fontId="3"/>
  </si>
  <si>
    <t>折りたたみﾍﾞｯﾄﾞ</t>
    <rPh sb="0" eb="1">
      <t>オ</t>
    </rPh>
    <phoneticPr fontId="3"/>
  </si>
  <si>
    <t>電気ﾒｽ</t>
    <rPh sb="0" eb="2">
      <t>デンキ</t>
    </rPh>
    <phoneticPr fontId="3"/>
  </si>
  <si>
    <t>超音波手術器</t>
    <rPh sb="3" eb="6">
      <t>シュジュツキ</t>
    </rPh>
    <phoneticPr fontId="3"/>
  </si>
  <si>
    <t>ｽﾃﾝﾚｽｶｰﾄ</t>
    <phoneticPr fontId="3"/>
  </si>
  <si>
    <t>手押台車</t>
    <rPh sb="0" eb="2">
      <t>テオ</t>
    </rPh>
    <rPh sb="2" eb="4">
      <t>ダイシャ</t>
    </rPh>
    <phoneticPr fontId="3"/>
  </si>
  <si>
    <t>衣装ｹｰｽ</t>
    <rPh sb="0" eb="2">
      <t>イショウ</t>
    </rPh>
    <phoneticPr fontId="3"/>
  </si>
  <si>
    <t>GEﾍﾙｽｹｱ</t>
    <phoneticPr fontId="3"/>
  </si>
  <si>
    <t>OEC9900Elite</t>
    <phoneticPr fontId="3"/>
  </si>
  <si>
    <t>日本BXI</t>
    <phoneticPr fontId="3"/>
  </si>
  <si>
    <t>medela</t>
    <phoneticPr fontId="3"/>
  </si>
  <si>
    <t>手術台用</t>
    <rPh sb="0" eb="3">
      <t>シュジュツダイ</t>
    </rPh>
    <rPh sb="3" eb="4">
      <t>ヨウ</t>
    </rPh>
    <phoneticPr fontId="3"/>
  </si>
  <si>
    <t>茶</t>
    <rPh sb="0" eb="1">
      <t>チャ</t>
    </rPh>
    <phoneticPr fontId="3"/>
  </si>
  <si>
    <t>ｶｰﾙｽﾄﾙﾂ</t>
    <phoneticPr fontId="3"/>
  </si>
  <si>
    <t>ｵｰﾄｺﾝⅢ</t>
    <phoneticPr fontId="3"/>
  </si>
  <si>
    <t>C7000</t>
    <phoneticPr fontId="3"/>
  </si>
  <si>
    <t>大</t>
    <rPh sb="0" eb="1">
      <t>ダイ</t>
    </rPh>
    <phoneticPr fontId="3"/>
  </si>
  <si>
    <t>中</t>
    <rPh sb="0" eb="1">
      <t>チュウ</t>
    </rPh>
    <phoneticPr fontId="3"/>
  </si>
  <si>
    <t>物干しﾗｯｸ</t>
    <rPh sb="0" eb="2">
      <t>モノホ</t>
    </rPh>
    <phoneticPr fontId="3"/>
  </si>
  <si>
    <t>ｴﾚｸﾀｰｶｰﾄ</t>
    <phoneticPr fontId="3"/>
  </si>
  <si>
    <t>ｵﾘｺﾝ</t>
    <phoneticPr fontId="3"/>
  </si>
  <si>
    <t>ﾌﾟﾗｽﾁｯｸｹｰｽ</t>
    <phoneticPr fontId="3"/>
  </si>
  <si>
    <t>袖机</t>
    <rPh sb="0" eb="2">
      <t>ソデツクエ</t>
    </rPh>
    <phoneticPr fontId="3"/>
  </si>
  <si>
    <t>ｶﾗｰﾎﾞｯｸｽ</t>
    <phoneticPr fontId="3"/>
  </si>
  <si>
    <t>ﾌﾟﾘﾝﾀｰ</t>
    <phoneticPr fontId="3"/>
  </si>
  <si>
    <t>ｷｬｽﾀｰ付</t>
    <rPh sb="5" eb="6">
      <t>ツ</t>
    </rPh>
    <phoneticPr fontId="3"/>
  </si>
  <si>
    <t>EPSON</t>
    <phoneticPr fontId="3"/>
  </si>
  <si>
    <t>PW052A</t>
    <phoneticPr fontId="3"/>
  </si>
  <si>
    <t>ｼｰﾗｰｶｰﾄ</t>
    <phoneticPr fontId="3"/>
  </si>
  <si>
    <t>既存ﾀﾞﾝﾎﾞｰﾙ</t>
    <rPh sb="0" eb="2">
      <t>キゾン</t>
    </rPh>
    <phoneticPr fontId="3"/>
  </si>
  <si>
    <t>材料ｶｰﾄ</t>
    <rPh sb="0" eb="2">
      <t>ザイリョウ</t>
    </rPh>
    <phoneticPr fontId="3"/>
  </si>
  <si>
    <t>平台車</t>
    <rPh sb="0" eb="1">
      <t>ヒラ</t>
    </rPh>
    <rPh sb="1" eb="3">
      <t>ダイシャ</t>
    </rPh>
    <phoneticPr fontId="3"/>
  </si>
  <si>
    <t>Apeos C320</t>
    <phoneticPr fontId="3"/>
  </si>
  <si>
    <t>SPD資産か確認</t>
    <rPh sb="3" eb="5">
      <t>シサン</t>
    </rPh>
    <rPh sb="6" eb="8">
      <t>カクニン</t>
    </rPh>
    <phoneticPr fontId="3"/>
  </si>
  <si>
    <t>№1</t>
    <phoneticPr fontId="3"/>
  </si>
  <si>
    <t>折りたたみ　2段</t>
    <rPh sb="0" eb="1">
      <t>オ</t>
    </rPh>
    <rPh sb="7" eb="8">
      <t>ダン</t>
    </rPh>
    <phoneticPr fontId="3"/>
  </si>
  <si>
    <t>SHARP</t>
    <phoneticPr fontId="3"/>
  </si>
  <si>
    <t>ﾋﾞｼﾞｮﾝｼｽﾃﾑ</t>
    <phoneticPr fontId="3"/>
  </si>
  <si>
    <t>日本ｱﾙｺﾝ</t>
    <phoneticPr fontId="3"/>
  </si>
  <si>
    <t>CENTURION</t>
    <phoneticPr fontId="3"/>
  </si>
  <si>
    <t>手術顕微鏡</t>
    <rPh sb="2" eb="5">
      <t>ケンビキョウ</t>
    </rPh>
    <phoneticPr fontId="3"/>
  </si>
  <si>
    <t>S88</t>
    <phoneticPr fontId="3"/>
  </si>
  <si>
    <t>●</t>
    <phoneticPr fontId="3"/>
  </si>
  <si>
    <t>ﾋﾞｴﾝｴｱｰｱｼﾞｱ</t>
    <phoneticPr fontId="3"/>
  </si>
  <si>
    <t>OSSEODUO</t>
    <phoneticPr fontId="3"/>
  </si>
  <si>
    <t>ﾋﾞｴﾝｴｱｰ(耳鼻科用)</t>
    <rPh sb="8" eb="12">
      <t>ジビカヨウ</t>
    </rPh>
    <phoneticPr fontId="3"/>
  </si>
  <si>
    <t>ｺﾝﾒｯﾄﾞ</t>
    <phoneticPr fontId="3"/>
  </si>
  <si>
    <t>ｼｽﾃﾑ5000</t>
    <phoneticPr fontId="3"/>
  </si>
  <si>
    <t>電気ﾒｽ</t>
    <rPh sb="0" eb="2">
      <t>デンキ</t>
    </rPh>
    <phoneticPr fontId="3"/>
  </si>
  <si>
    <t>ﾚﾋﾞﾃｰﾀｰｶｰﾄ</t>
    <phoneticPr fontId="3"/>
  </si>
  <si>
    <t>電動ﾏｲｸﾛﾄﾞﾘﾙｼｽﾃﾑ</t>
    <rPh sb="0" eb="2">
      <t>デンドウ</t>
    </rPh>
    <phoneticPr fontId="3"/>
  </si>
  <si>
    <t>ﾒﾗ工業</t>
    <rPh sb="2" eb="4">
      <t>コウギョウ</t>
    </rPh>
    <phoneticPr fontId="3"/>
  </si>
  <si>
    <t>ﾍﾞｰｼﾞｭ　2段</t>
    <rPh sb="8" eb="9">
      <t>ダン</t>
    </rPh>
    <phoneticPr fontId="3"/>
  </si>
  <si>
    <t>ｵﾘﾝﾊﾟｽ</t>
    <phoneticPr fontId="3"/>
  </si>
  <si>
    <t>ESG-400</t>
    <phoneticPr fontId="3"/>
  </si>
  <si>
    <t>日本ｽﾄﾗｲｶｰ</t>
    <rPh sb="0" eb="2">
      <t>ニホン</t>
    </rPh>
    <phoneticPr fontId="3"/>
  </si>
  <si>
    <t>CORE2</t>
    <phoneticPr fontId="3"/>
  </si>
  <si>
    <t>ｱﾑｺ</t>
    <phoneticPr fontId="3"/>
  </si>
  <si>
    <t>VIO300S</t>
    <phoneticPr fontId="3"/>
  </si>
  <si>
    <t>MS-BM1</t>
    <phoneticPr fontId="3"/>
  </si>
  <si>
    <t>ﾎﾟﾘｸﾞﾗﾌ</t>
    <phoneticPr fontId="3"/>
  </si>
  <si>
    <t>ﾌﾟﾘﾝﾀｰ台</t>
    <phoneticPr fontId="3"/>
  </si>
  <si>
    <t>足元棚</t>
    <rPh sb="0" eb="3">
      <t>アシモトダナ</t>
    </rPh>
    <phoneticPr fontId="3"/>
  </si>
  <si>
    <t>ﾓﾆﾀｰ</t>
    <phoneticPr fontId="3"/>
  </si>
  <si>
    <t>外視鏡ｼｽﾃﾑ</t>
    <rPh sb="0" eb="1">
      <t>ソト</t>
    </rPh>
    <rPh sb="1" eb="2">
      <t>シ</t>
    </rPh>
    <rPh sb="2" eb="3">
      <t>カガミ</t>
    </rPh>
    <phoneticPr fontId="3"/>
  </si>
  <si>
    <t>手術顕微鏡</t>
    <rPh sb="0" eb="2">
      <t>シュジュツ</t>
    </rPh>
    <rPh sb="2" eb="5">
      <t>ケンビキョウ</t>
    </rPh>
    <phoneticPr fontId="3"/>
  </si>
  <si>
    <t>ﾐﾆCｱｰﾑ装置</t>
    <rPh sb="6" eb="8">
      <t>ソウチ</t>
    </rPh>
    <phoneticPr fontId="3"/>
  </si>
  <si>
    <t>東洋ﾒﾃﾞｨｯｸ</t>
    <rPh sb="0" eb="2">
      <t>トウヨウ</t>
    </rPh>
    <phoneticPr fontId="3"/>
  </si>
  <si>
    <t>FULOROSCAN　InSight-FD</t>
    <phoneticPr fontId="3"/>
  </si>
  <si>
    <t>日本光電</t>
    <rPh sb="0" eb="4">
      <t>ニホンコウデン</t>
    </rPh>
    <phoneticPr fontId="3"/>
  </si>
  <si>
    <t>RMC-5000</t>
    <phoneticPr fontId="3"/>
  </si>
  <si>
    <t>HP</t>
    <phoneticPr fontId="3"/>
  </si>
  <si>
    <t>M507</t>
    <phoneticPr fontId="3"/>
  </si>
  <si>
    <t>移動式</t>
    <rPh sb="0" eb="3">
      <t>イドウシキ</t>
    </rPh>
    <phoneticPr fontId="3"/>
  </si>
  <si>
    <t>UR-4MD</t>
    <phoneticPr fontId="3"/>
  </si>
  <si>
    <t>OME-V200</t>
    <phoneticPr fontId="3"/>
  </si>
  <si>
    <t>NEC</t>
    <phoneticPr fontId="3"/>
  </si>
  <si>
    <t>手台</t>
    <rPh sb="0" eb="2">
      <t>テダイ</t>
    </rPh>
    <phoneticPr fontId="3"/>
  </si>
  <si>
    <t>手指消毒ｽﾀﾝﾄﾞ</t>
    <rPh sb="0" eb="4">
      <t>シュシショウドク</t>
    </rPh>
    <phoneticPr fontId="3"/>
  </si>
  <si>
    <t>自動血圧計</t>
    <rPh sb="0" eb="5">
      <t>ジドウケツアツケイ</t>
    </rPh>
    <phoneticPr fontId="3"/>
  </si>
  <si>
    <t>2段</t>
    <rPh sb="1" eb="2">
      <t>ダン</t>
    </rPh>
    <phoneticPr fontId="3"/>
  </si>
  <si>
    <t>緑</t>
    <rPh sb="0" eb="1">
      <t>ミドリ</t>
    </rPh>
    <phoneticPr fontId="3"/>
  </si>
  <si>
    <t>AND</t>
    <phoneticPr fontId="3"/>
  </si>
  <si>
    <t>UM-101</t>
    <phoneticPr fontId="3"/>
  </si>
  <si>
    <t>時計</t>
    <rPh sb="0" eb="2">
      <t>トケイ</t>
    </rPh>
    <phoneticPr fontId="3"/>
  </si>
  <si>
    <t>賞状</t>
    <rPh sb="0" eb="2">
      <t>ショウジョウ</t>
    </rPh>
    <phoneticPr fontId="3"/>
  </si>
  <si>
    <t>ｺﾞﾐ箱</t>
    <rPh sb="3" eb="4">
      <t>ハコ</t>
    </rPh>
    <phoneticPr fontId="3"/>
  </si>
  <si>
    <t>ﾌﾟﾗｽﾁｯｸｶｰﾄ</t>
    <phoneticPr fontId="3"/>
  </si>
  <si>
    <t>足台</t>
    <rPh sb="0" eb="2">
      <t>アシダイ</t>
    </rPh>
    <phoneticPr fontId="3"/>
  </si>
  <si>
    <t>脱衣ｶｺﾞ</t>
    <phoneticPr fontId="3"/>
  </si>
  <si>
    <t>ﾎﾞﾝﾍﾞｶｰﾄ</t>
    <phoneticPr fontId="3"/>
  </si>
  <si>
    <t>Rip-Tie</t>
    <phoneticPr fontId="3"/>
  </si>
  <si>
    <t>ｱﾎﾞｯﾄｼﾞｬﾊﾟﾝ</t>
    <phoneticPr fontId="3"/>
  </si>
  <si>
    <t>optismoeileﾈｸｽﾄ</t>
    <phoneticPr fontId="3"/>
  </si>
  <si>
    <t>機器</t>
    <rPh sb="0" eb="2">
      <t>キキ</t>
    </rPh>
    <phoneticPr fontId="3"/>
  </si>
  <si>
    <t>ﾓﾆﾀｰｶｰﾄ</t>
    <phoneticPr fontId="3"/>
  </si>
  <si>
    <t>感染性廃棄物ｽﾀﾝﾄﾞ</t>
    <rPh sb="0" eb="6">
      <t>カンセンセイハイキブツ</t>
    </rPh>
    <phoneticPr fontId="3"/>
  </si>
  <si>
    <t>補助循環用ﾊﾞﾙｰﾝﾎﾟﾝﾌﾟ駆動装置</t>
    <rPh sb="0" eb="2">
      <t>ホジョ</t>
    </rPh>
    <rPh sb="2" eb="4">
      <t>ジュンカン</t>
    </rPh>
    <rPh sb="4" eb="5">
      <t>ヨウ</t>
    </rPh>
    <rPh sb="15" eb="17">
      <t>クドウ</t>
    </rPh>
    <rPh sb="17" eb="19">
      <t>ソウチ</t>
    </rPh>
    <phoneticPr fontId="3"/>
  </si>
  <si>
    <t>吸引ｽﾀﾝﾄﾞ</t>
    <rPh sb="0" eb="2">
      <t>キュウイン</t>
    </rPh>
    <phoneticPr fontId="3"/>
  </si>
  <si>
    <t>点滴ｽﾀﾝﾄﾞ</t>
    <rPh sb="0" eb="2">
      <t>テンテキ</t>
    </rPh>
    <phoneticPr fontId="3"/>
  </si>
  <si>
    <t>ｸﾞﾚｰ　3段</t>
    <rPh sb="6" eb="7">
      <t>ダン</t>
    </rPh>
    <phoneticPr fontId="3"/>
  </si>
  <si>
    <t>1本用</t>
    <rPh sb="1" eb="2">
      <t>ホン</t>
    </rPh>
    <rPh sb="2" eb="3">
      <t>ヨウ</t>
    </rPh>
    <phoneticPr fontId="3"/>
  </si>
  <si>
    <t>中</t>
    <rPh sb="0" eb="1">
      <t>チュウ</t>
    </rPh>
    <phoneticPr fontId="3"/>
  </si>
  <si>
    <t>泉工医科</t>
    <rPh sb="0" eb="1">
      <t>イズミ</t>
    </rPh>
    <rPh sb="1" eb="2">
      <t>コウ</t>
    </rPh>
    <rPh sb="2" eb="4">
      <t>イカ</t>
    </rPh>
    <phoneticPr fontId="3"/>
  </si>
  <si>
    <t>HDP3-DU</t>
    <phoneticPr fontId="3"/>
  </si>
  <si>
    <t>VividiQ</t>
    <phoneticPr fontId="3"/>
  </si>
  <si>
    <t>処置灯</t>
    <rPh sb="0" eb="2">
      <t>ショチ</t>
    </rPh>
    <rPh sb="2" eb="3">
      <t>トウ</t>
    </rPh>
    <phoneticPr fontId="3"/>
  </si>
  <si>
    <t>固定器具</t>
    <rPh sb="0" eb="2">
      <t>コテイ</t>
    </rPh>
    <rPh sb="2" eb="4">
      <t>キグ</t>
    </rPh>
    <phoneticPr fontId="3"/>
  </si>
  <si>
    <t>ｴｱｰｽﾄﾚｯﾁｬｰ</t>
    <phoneticPr fontId="3"/>
  </si>
  <si>
    <t>折りたたみ　2段</t>
    <rPh sb="0" eb="1">
      <t>オ</t>
    </rPh>
    <rPh sb="7" eb="8">
      <t>ダン</t>
    </rPh>
    <phoneticPr fontId="3"/>
  </si>
  <si>
    <t>小</t>
    <rPh sb="0" eb="1">
      <t>ショウ</t>
    </rPh>
    <phoneticPr fontId="3"/>
  </si>
  <si>
    <t>ｼｪﾙﾌｶｰﾄ</t>
    <phoneticPr fontId="3"/>
  </si>
  <si>
    <t>ﾅｰｽｶｰﾄ</t>
    <phoneticPr fontId="3"/>
  </si>
  <si>
    <t>PVM4763</t>
    <phoneticPr fontId="3"/>
  </si>
  <si>
    <t>OEV262H</t>
    <phoneticPr fontId="3"/>
  </si>
  <si>
    <t>ﾋﾟﾝｸ</t>
    <phoneticPr fontId="3"/>
  </si>
  <si>
    <t>材料ｶｰﾄ</t>
    <rPh sb="0" eb="2">
      <t>ザイリョウ</t>
    </rPh>
    <phoneticPr fontId="3"/>
  </si>
  <si>
    <t>ﾀﾞﾝﾎﾞｰﾙ</t>
    <phoneticPr fontId="3"/>
  </si>
  <si>
    <t>前室</t>
    <rPh sb="0" eb="1">
      <t>マエ</t>
    </rPh>
    <rPh sb="1" eb="2">
      <t>シツ</t>
    </rPh>
    <phoneticPr fontId="3"/>
  </si>
  <si>
    <t>滅菌ｶｰﾄ</t>
    <rPh sb="0" eb="2">
      <t>メッキン</t>
    </rPh>
    <phoneticPr fontId="3"/>
  </si>
  <si>
    <t>SPD棚</t>
    <rPh sb="3" eb="4">
      <t>ダナ</t>
    </rPh>
    <phoneticPr fontId="3"/>
  </si>
  <si>
    <t>ｶｺﾞ</t>
    <phoneticPr fontId="3"/>
  </si>
  <si>
    <t>4段</t>
    <rPh sb="1" eb="2">
      <t>ダン</t>
    </rPh>
    <phoneticPr fontId="3"/>
  </si>
  <si>
    <t>ﾘﾈﾝｶｰﾄ</t>
    <phoneticPr fontId="3"/>
  </si>
  <si>
    <t>平台車</t>
    <rPh sb="0" eb="3">
      <t>ヒラダイシャ</t>
    </rPh>
    <phoneticPr fontId="3"/>
  </si>
  <si>
    <t>ｼﾞｪｯﾄｳｫｯｼｬｰ</t>
    <phoneticPr fontId="3"/>
  </si>
  <si>
    <t>ｶｺﾞ台車</t>
    <rPh sb="3" eb="5">
      <t>ダイシャ</t>
    </rPh>
    <phoneticPr fontId="3"/>
  </si>
  <si>
    <t>卓上棚</t>
    <rPh sb="0" eb="2">
      <t>タクジョウ</t>
    </rPh>
    <rPh sb="2" eb="3">
      <t>ダナ</t>
    </rPh>
    <phoneticPr fontId="3"/>
  </si>
  <si>
    <t>不潔回収容器</t>
    <rPh sb="0" eb="2">
      <t>フケツ</t>
    </rPh>
    <rPh sb="2" eb="4">
      <t>カイシュウ</t>
    </rPh>
    <rPh sb="4" eb="6">
      <t>ヨウキ</t>
    </rPh>
    <phoneticPr fontId="3"/>
  </si>
  <si>
    <t>平台車</t>
    <rPh sb="0" eb="1">
      <t>ヒラ</t>
    </rPh>
    <rPh sb="1" eb="3">
      <t>ダイシャ</t>
    </rPh>
    <phoneticPr fontId="3"/>
  </si>
  <si>
    <t>SHARP</t>
    <phoneticPr fontId="3"/>
  </si>
  <si>
    <t>MU-800　給排水･ﾀﾞｸﾄ</t>
    <rPh sb="7" eb="10">
      <t>キュウハイスイ</t>
    </rPh>
    <phoneticPr fontId="3"/>
  </si>
  <si>
    <t>白　3段</t>
    <rPh sb="0" eb="1">
      <t>シロ</t>
    </rPh>
    <rPh sb="3" eb="4">
      <t>ダン</t>
    </rPh>
    <phoneticPr fontId="3"/>
  </si>
  <si>
    <t>3段</t>
    <rPh sb="1" eb="2">
      <t>ダン</t>
    </rPh>
    <phoneticPr fontId="3"/>
  </si>
  <si>
    <t>ｶｾｯﾀｰ</t>
    <phoneticPr fontId="3"/>
  </si>
  <si>
    <t>展開ｶｰﾄ</t>
    <rPh sb="0" eb="2">
      <t>テンカイ</t>
    </rPh>
    <phoneticPr fontId="3"/>
  </si>
  <si>
    <t>ｽﾀｯｷﾝｸﾞ椅子</t>
    <rPh sb="7" eb="9">
      <t>イス</t>
    </rPh>
    <phoneticPr fontId="3"/>
  </si>
  <si>
    <t>手押台車</t>
    <rPh sb="0" eb="2">
      <t>テオ</t>
    </rPh>
    <rPh sb="2" eb="4">
      <t>ダイシャ</t>
    </rPh>
    <phoneticPr fontId="3"/>
  </si>
  <si>
    <t>ﾎﾞﾝﾍﾞ付</t>
    <rPh sb="5" eb="6">
      <t>ツ</t>
    </rPh>
    <phoneticPr fontId="3"/>
  </si>
  <si>
    <t>赤</t>
    <rPh sb="0" eb="1">
      <t>アカ</t>
    </rPh>
    <phoneticPr fontId="3"/>
  </si>
  <si>
    <t>茶　2段</t>
    <rPh sb="0" eb="1">
      <t>チャ</t>
    </rPh>
    <rPh sb="3" eb="4">
      <t>ダン</t>
    </rPh>
    <phoneticPr fontId="3"/>
  </si>
  <si>
    <t>青</t>
    <rPh sb="0" eb="1">
      <t>アオ</t>
    </rPh>
    <phoneticPr fontId="3"/>
  </si>
  <si>
    <t>ﾓﾆﾀｰ</t>
    <phoneticPr fontId="3"/>
  </si>
  <si>
    <t>ｶｾｯﾀｰ</t>
    <phoneticPr fontId="3"/>
  </si>
  <si>
    <t>賞状</t>
    <rPh sb="0" eb="2">
      <t>ショウジョウ</t>
    </rPh>
    <phoneticPr fontId="3"/>
  </si>
  <si>
    <t>ﾉｰﾄPC</t>
    <phoneticPr fontId="3"/>
  </si>
  <si>
    <t>ﾃﾞｽｸﾄｯﾌﾟPC</t>
    <phoneticPr fontId="3"/>
  </si>
  <si>
    <t>既存ﾀﾞﾝﾎﾞｰﾙ</t>
    <rPh sb="0" eb="2">
      <t>キゾン</t>
    </rPh>
    <phoneticPr fontId="3"/>
  </si>
  <si>
    <t>ﾀﾞﾝﾎﾞｰﾙ</t>
    <phoneticPr fontId="3"/>
  </si>
  <si>
    <t>3段</t>
    <rPh sb="1" eb="2">
      <t>ダン</t>
    </rPh>
    <phoneticPr fontId="3"/>
  </si>
  <si>
    <t>ｷｬｽﾀｰ付</t>
    <rPh sb="5" eb="6">
      <t>ツ</t>
    </rPh>
    <phoneticPr fontId="3"/>
  </si>
  <si>
    <t>EPSON</t>
    <phoneticPr fontId="3"/>
  </si>
  <si>
    <t>OKI</t>
    <phoneticPr fontId="3"/>
  </si>
  <si>
    <t>EP-709A</t>
    <phoneticPr fontId="3"/>
  </si>
  <si>
    <t>B432</t>
    <phoneticPr fontId="3"/>
  </si>
  <si>
    <t>●</t>
    <phoneticPr fontId="3"/>
  </si>
  <si>
    <t>日本光電</t>
    <rPh sb="0" eb="4">
      <t>ニホンコウデン</t>
    </rPh>
    <phoneticPr fontId="3"/>
  </si>
  <si>
    <t>WEP-1450</t>
    <phoneticPr fontId="3"/>
  </si>
  <si>
    <t>MX800</t>
    <phoneticPr fontId="3"/>
  </si>
  <si>
    <t>点滴ｽﾀﾝﾄﾞ</t>
    <rPh sb="0" eb="2">
      <t>テンテキ</t>
    </rPh>
    <phoneticPr fontId="3"/>
  </si>
  <si>
    <t>ｽﾀｯｷﾝｸﾞ椅子</t>
    <rPh sb="7" eb="9">
      <t>イス</t>
    </rPh>
    <phoneticPr fontId="3"/>
  </si>
  <si>
    <t>ﾅｰｽｶｰﾄ</t>
    <phoneticPr fontId="3"/>
  </si>
  <si>
    <t>ｲﾝﾌｧﾝﾄｳｫｰﾏｰ</t>
    <phoneticPr fontId="2"/>
  </si>
  <si>
    <t>処置ｶｰﾄ</t>
    <rPh sb="0" eb="2">
      <t>ショチ</t>
    </rPh>
    <phoneticPr fontId="3"/>
  </si>
  <si>
    <t>材料ｶｰﾄ</t>
    <rPh sb="0" eb="2">
      <t>ザイリョウ</t>
    </rPh>
    <phoneticPr fontId="3"/>
  </si>
  <si>
    <t>ｺﾞﾐ箱</t>
    <rPh sb="3" eb="4">
      <t>ハコ</t>
    </rPh>
    <phoneticPr fontId="3"/>
  </si>
  <si>
    <t>小</t>
    <rPh sb="0" eb="1">
      <t>ショウ</t>
    </rPh>
    <phoneticPr fontId="3"/>
  </si>
  <si>
    <t>CARDIOFAXM</t>
    <phoneticPr fontId="3"/>
  </si>
  <si>
    <t>黒</t>
    <rPh sb="0" eb="1">
      <t>クロ</t>
    </rPh>
    <phoneticPr fontId="3"/>
  </si>
  <si>
    <t>黄緑</t>
    <rPh sb="0" eb="2">
      <t>キミドリ</t>
    </rPh>
    <phoneticPr fontId="3"/>
  </si>
  <si>
    <t>2段</t>
    <rPh sb="1" eb="2">
      <t>ダン</t>
    </rPh>
    <phoneticPr fontId="3"/>
  </si>
  <si>
    <t>ﾋﾟﾝｸ</t>
    <phoneticPr fontId="3"/>
  </si>
  <si>
    <t>ｶｰﾃﾞｨﾗｲﾌ</t>
    <phoneticPr fontId="3"/>
  </si>
  <si>
    <t>ｼｰﾒﾝｽﾍﾙｽｹｱ</t>
    <phoneticPr fontId="3"/>
  </si>
  <si>
    <t>RAPIDPoint500e</t>
    <phoneticPr fontId="3"/>
  </si>
  <si>
    <t>ﾎﾜｲﾄﾎﾞｰﾄﾞ</t>
    <phoneticPr fontId="3"/>
  </si>
  <si>
    <t>収納ｹｰｽ</t>
    <rPh sb="0" eb="2">
      <t>シュウノウ</t>
    </rPh>
    <phoneticPr fontId="3"/>
  </si>
  <si>
    <t>足台</t>
    <rPh sb="0" eb="2">
      <t>アシダイ</t>
    </rPh>
    <phoneticPr fontId="3"/>
  </si>
  <si>
    <t>吸引ｶｰﾄ</t>
    <rPh sb="0" eb="2">
      <t>キュウイン</t>
    </rPh>
    <phoneticPr fontId="3"/>
  </si>
  <si>
    <t>ｼｪﾙﾌ</t>
    <phoneticPr fontId="3"/>
  </si>
  <si>
    <t>卓上　木目</t>
    <rPh sb="0" eb="2">
      <t>タクジョウ</t>
    </rPh>
    <rPh sb="3" eb="5">
      <t>モクメ</t>
    </rPh>
    <phoneticPr fontId="3"/>
  </si>
  <si>
    <t>時計</t>
    <rPh sb="0" eb="2">
      <t>トケイ</t>
    </rPh>
    <phoneticPr fontId="3"/>
  </si>
  <si>
    <t>2段　ﾅﾋﾞｽ</t>
    <rPh sb="1" eb="2">
      <t>ダン</t>
    </rPh>
    <phoneticPr fontId="3"/>
  </si>
  <si>
    <t>患者WC</t>
    <rPh sb="0" eb="2">
      <t>カンジャ</t>
    </rPh>
    <phoneticPr fontId="2"/>
  </si>
  <si>
    <t>ﾎﾟｰﾀﾌﾞﾙﾄｲﾚ</t>
    <phoneticPr fontId="3"/>
  </si>
  <si>
    <t>薬品保冷庫</t>
    <rPh sb="0" eb="5">
      <t>ヤクヒンホレイコ</t>
    </rPh>
    <phoneticPr fontId="3"/>
  </si>
  <si>
    <t>内視鏡用ﾓﾆﾀｰ</t>
    <rPh sb="0" eb="3">
      <t>ナイシキョウ</t>
    </rPh>
    <rPh sb="3" eb="4">
      <t>ヨウ</t>
    </rPh>
    <phoneticPr fontId="3"/>
  </si>
  <si>
    <t>ﾎﾞﾝﾍﾞｽﾀﾝﾄﾞ</t>
    <phoneticPr fontId="3"/>
  </si>
  <si>
    <t>ﾎﾞﾝﾍﾞｶｰﾄ</t>
    <phoneticPr fontId="3"/>
  </si>
  <si>
    <t>体温調整装置</t>
    <rPh sb="0" eb="4">
      <t>タイオンチョウセイ</t>
    </rPh>
    <rPh sb="4" eb="6">
      <t>ソウチ</t>
    </rPh>
    <phoneticPr fontId="3"/>
  </si>
  <si>
    <t>PHC</t>
    <phoneticPr fontId="3"/>
  </si>
  <si>
    <t>MPR-N250FH-PJ -30℃</t>
    <phoneticPr fontId="3"/>
  </si>
  <si>
    <t>東機貿</t>
    <rPh sb="0" eb="3">
      <t>トウキボウ</t>
    </rPh>
    <phoneticPr fontId="3"/>
  </si>
  <si>
    <t>VATHIN</t>
    <phoneticPr fontId="3"/>
  </si>
  <si>
    <t>5本用</t>
    <rPh sb="1" eb="2">
      <t>ホン</t>
    </rPh>
    <rPh sb="2" eb="3">
      <t>ヨウ</t>
    </rPh>
    <phoneticPr fontId="3"/>
  </si>
  <si>
    <t>3本用</t>
    <rPh sb="1" eb="2">
      <t>ホン</t>
    </rPh>
    <rPh sb="2" eb="3">
      <t>ヨウ</t>
    </rPh>
    <phoneticPr fontId="3"/>
  </si>
  <si>
    <t>1本用</t>
    <rPh sb="1" eb="2">
      <t>ホン</t>
    </rPh>
    <rPh sb="2" eb="3">
      <t>ヨウ</t>
    </rPh>
    <phoneticPr fontId="3"/>
  </si>
  <si>
    <t>Fisher＆Paykey</t>
    <phoneticPr fontId="3"/>
  </si>
  <si>
    <t>AIRVO2</t>
    <phoneticPr fontId="3"/>
  </si>
  <si>
    <t>ZOLL</t>
    <phoneticPr fontId="3"/>
  </si>
  <si>
    <t>加温加湿器搭載型ﾊｲﾌﾛｰｼｽﾃﾑ</t>
    <phoneticPr fontId="3"/>
  </si>
  <si>
    <t>TKB-MR850</t>
    <phoneticPr fontId="3"/>
  </si>
  <si>
    <t>KH-330Z</t>
    <phoneticPr fontId="3"/>
  </si>
  <si>
    <t>C300</t>
    <phoneticPr fontId="3"/>
  </si>
  <si>
    <t>ThermoGARDXP</t>
    <phoneticPr fontId="3"/>
  </si>
  <si>
    <t>ｶｰﾄ</t>
    <phoneticPr fontId="3"/>
  </si>
  <si>
    <t>ｻｰﾊﾞｰﾗｯｸ</t>
    <phoneticPr fontId="3"/>
  </si>
  <si>
    <t>高精細ﾓﾆﾀｰ</t>
    <rPh sb="0" eb="3">
      <t>コウセイサイ</t>
    </rPh>
    <phoneticPr fontId="3"/>
  </si>
  <si>
    <t>白　2段</t>
    <rPh sb="0" eb="1">
      <t>シロ</t>
    </rPh>
    <rPh sb="3" eb="4">
      <t>ダン</t>
    </rPh>
    <phoneticPr fontId="3"/>
  </si>
  <si>
    <t>手すり付き</t>
    <rPh sb="0" eb="1">
      <t>テ</t>
    </rPh>
    <rPh sb="3" eb="4">
      <t>ツ</t>
    </rPh>
    <phoneticPr fontId="3"/>
  </si>
  <si>
    <t>電子ﾚﾝｼﾞ</t>
    <phoneticPr fontId="3"/>
  </si>
  <si>
    <t>山善</t>
    <rPh sb="0" eb="2">
      <t>ヤマゼン</t>
    </rPh>
    <phoneticPr fontId="3"/>
  </si>
  <si>
    <t>MW-Y177</t>
    <phoneticPr fontId="3"/>
  </si>
  <si>
    <t>ﾘﾈﾝｶｰﾄ</t>
    <phoneticPr fontId="3"/>
  </si>
  <si>
    <t>車椅子</t>
    <rPh sb="0" eb="3">
      <t>クルマイス</t>
    </rPh>
    <phoneticPr fontId="3"/>
  </si>
  <si>
    <t>手指消毒ｽﾀﾝﾄﾞ</t>
    <rPh sb="0" eb="4">
      <t>シュシショウドク</t>
    </rPh>
    <phoneticPr fontId="3"/>
  </si>
  <si>
    <t>床頭台</t>
    <rPh sb="0" eb="3">
      <t>ショウトウダイ</t>
    </rPh>
    <phoneticPr fontId="3"/>
  </si>
  <si>
    <t>青　四角</t>
    <rPh sb="0" eb="1">
      <t>アオ</t>
    </rPh>
    <rPh sb="2" eb="4">
      <t>シカク</t>
    </rPh>
    <phoneticPr fontId="3"/>
  </si>
  <si>
    <t>緑　四角</t>
    <rPh sb="0" eb="1">
      <t>ミドリ</t>
    </rPh>
    <rPh sb="2" eb="4">
      <t>シカク</t>
    </rPh>
    <phoneticPr fontId="3"/>
  </si>
  <si>
    <t>救急病室(1)EMG(HCU/CCU)</t>
    <rPh sb="0" eb="2">
      <t>キュウキュウ</t>
    </rPh>
    <rPh sb="2" eb="4">
      <t>ビョウシツ</t>
    </rPh>
    <phoneticPr fontId="3"/>
  </si>
  <si>
    <t>救急病室(1)含む各病室</t>
    <rPh sb="0" eb="2">
      <t>キュウキュウ</t>
    </rPh>
    <rPh sb="2" eb="4">
      <t>ビョウシツ</t>
    </rPh>
    <rPh sb="7" eb="8">
      <t>フク</t>
    </rPh>
    <rPh sb="9" eb="10">
      <t>カク</t>
    </rPh>
    <rPh sb="10" eb="12">
      <t>ビョウシツ</t>
    </rPh>
    <phoneticPr fontId="3"/>
  </si>
  <si>
    <t>自動血圧計</t>
    <rPh sb="0" eb="5">
      <t>ジドウケツアツケイ</t>
    </rPh>
    <phoneticPr fontId="3"/>
  </si>
  <si>
    <t>ﾊﾟｰﾃｰｼｮﾝ</t>
    <phoneticPr fontId="3"/>
  </si>
  <si>
    <t>AND</t>
    <phoneticPr fontId="3"/>
  </si>
  <si>
    <t>救急病室(2)EMG(HCU/CCU)</t>
    <rPh sb="0" eb="2">
      <t>キュウキュウ</t>
    </rPh>
    <rPh sb="2" eb="4">
      <t>ビョウシツ</t>
    </rPh>
    <phoneticPr fontId="3"/>
  </si>
  <si>
    <t>救急病室(3)EMG(HCU/CCU)</t>
    <rPh sb="0" eb="2">
      <t>キュウキュウ</t>
    </rPh>
    <rPh sb="2" eb="4">
      <t>ビョウシツ</t>
    </rPh>
    <phoneticPr fontId="3"/>
  </si>
  <si>
    <t>ｻｰｸﾙﾍﾞｯﾄﾞ</t>
    <phoneticPr fontId="3"/>
  </si>
  <si>
    <t>ﾌｨﾘｯﾌﾟｽ</t>
    <phoneticPr fontId="3"/>
  </si>
  <si>
    <t>CCU個室(1)(HCU/CCU)</t>
    <rPh sb="3" eb="5">
      <t>コシツ</t>
    </rPh>
    <phoneticPr fontId="3"/>
  </si>
  <si>
    <t>CCU個室(2)(HCU/CCU)</t>
    <rPh sb="3" eb="5">
      <t>コシツ</t>
    </rPh>
    <phoneticPr fontId="3"/>
  </si>
  <si>
    <t>空気清浄機</t>
    <phoneticPr fontId="3"/>
  </si>
  <si>
    <t>病棟ﾍﾞｯﾄﾞ</t>
    <rPh sb="0" eb="2">
      <t>ビョウトウ</t>
    </rPh>
    <phoneticPr fontId="3"/>
  </si>
  <si>
    <t>浴用椅子</t>
    <rPh sb="0" eb="4">
      <t>ヨクヨウイス</t>
    </rPh>
    <phoneticPr fontId="3"/>
  </si>
  <si>
    <t>緑</t>
    <rPh sb="0" eb="1">
      <t>ミドリ</t>
    </rPh>
    <phoneticPr fontId="3"/>
  </si>
  <si>
    <t>ICU個室(HCU/CCU)</t>
    <rPh sb="3" eb="5">
      <t>コシツ</t>
    </rPh>
    <phoneticPr fontId="3"/>
  </si>
  <si>
    <t>複合機</t>
    <rPh sb="0" eb="3">
      <t>フクゴウキ</t>
    </rPh>
    <phoneticPr fontId="3"/>
  </si>
  <si>
    <t>手押台車</t>
    <rPh sb="0" eb="2">
      <t>テオ</t>
    </rPh>
    <rPh sb="2" eb="4">
      <t>ダイシャ</t>
    </rPh>
    <phoneticPr fontId="3"/>
  </si>
  <si>
    <t>平台車</t>
    <rPh sb="0" eb="3">
      <t>ヒラダイシャ</t>
    </rPh>
    <phoneticPr fontId="3"/>
  </si>
  <si>
    <t>富士ｾﾞﾛｯｸｽ</t>
    <rPh sb="0" eb="2">
      <t>フジ</t>
    </rPh>
    <phoneticPr fontId="3"/>
  </si>
  <si>
    <t>7080　ﾌｨﾆｯｼｬｰ付き</t>
    <rPh sb="12" eb="13">
      <t>ツ</t>
    </rPh>
    <phoneticPr fontId="3"/>
  </si>
  <si>
    <t>青</t>
    <rPh sb="0" eb="1">
      <t>アオ</t>
    </rPh>
    <phoneticPr fontId="3"/>
  </si>
  <si>
    <t>卓上棚</t>
    <rPh sb="0" eb="2">
      <t>タクジョウ</t>
    </rPh>
    <rPh sb="2" eb="3">
      <t>ダナ</t>
    </rPh>
    <phoneticPr fontId="3"/>
  </si>
  <si>
    <t>ﾏｸﾞﾈｯﾄ</t>
    <phoneticPr fontId="3"/>
  </si>
  <si>
    <t>ｵﾘｺﾝ</t>
    <phoneticPr fontId="3"/>
  </si>
  <si>
    <t>引き違い書庫</t>
    <rPh sb="0" eb="1">
      <t>ヒ</t>
    </rPh>
    <rPh sb="2" eb="3">
      <t>チガ</t>
    </rPh>
    <rPh sb="4" eb="6">
      <t>ショコ</t>
    </rPh>
    <phoneticPr fontId="3"/>
  </si>
  <si>
    <t>ﾌﾟﾘﾝﾀｰ</t>
    <phoneticPr fontId="3"/>
  </si>
  <si>
    <t>看板</t>
    <rPh sb="0" eb="2">
      <t>カンバン</t>
    </rPh>
    <phoneticPr fontId="3"/>
  </si>
  <si>
    <t>ｽｷｬﾅｰ</t>
    <phoneticPr fontId="3"/>
  </si>
  <si>
    <t>TV</t>
    <phoneticPr fontId="3"/>
  </si>
  <si>
    <t>足元ﾜｺﾞﾝ</t>
    <rPh sb="0" eb="2">
      <t>アシモト</t>
    </rPh>
    <phoneticPr fontId="3"/>
  </si>
  <si>
    <t>金庫</t>
    <rPh sb="0" eb="2">
      <t>キンコ</t>
    </rPh>
    <phoneticPr fontId="3"/>
  </si>
  <si>
    <t>NEC</t>
    <phoneticPr fontId="3"/>
  </si>
  <si>
    <t>3M550</t>
    <phoneticPr fontId="3"/>
  </si>
  <si>
    <t>LP-S8160</t>
    <phoneticPr fontId="3"/>
  </si>
  <si>
    <t>GT-8200UF</t>
    <phoneticPr fontId="3"/>
  </si>
  <si>
    <t>VP-D500</t>
    <phoneticPr fontId="3"/>
  </si>
  <si>
    <t>ﾘｺｰ</t>
    <phoneticPr fontId="3"/>
  </si>
  <si>
    <t>SP6450</t>
    <phoneticPr fontId="3"/>
  </si>
  <si>
    <t>ｱﾙｿｯｸ</t>
    <phoneticPr fontId="3"/>
  </si>
  <si>
    <t>床固定　重量物</t>
    <rPh sb="0" eb="1">
      <t>ユカ</t>
    </rPh>
    <rPh sb="1" eb="3">
      <t>コテイ</t>
    </rPh>
    <rPh sb="4" eb="7">
      <t>ジュウリョウブツ</t>
    </rPh>
    <phoneticPr fontId="3"/>
  </si>
  <si>
    <t>壁掛け</t>
    <rPh sb="0" eb="2">
      <t>カベカ</t>
    </rPh>
    <phoneticPr fontId="3"/>
  </si>
  <si>
    <t>5346</t>
    <phoneticPr fontId="3"/>
  </si>
  <si>
    <t>5348</t>
    <phoneticPr fontId="3"/>
  </si>
  <si>
    <t>5349</t>
    <phoneticPr fontId="3"/>
  </si>
  <si>
    <t>5350</t>
    <phoneticPr fontId="3"/>
  </si>
  <si>
    <t>5345</t>
    <phoneticPr fontId="3"/>
  </si>
  <si>
    <t>長ﾃｰﾌﾞﾙ</t>
    <rPh sb="0" eb="1">
      <t>ナガ</t>
    </rPh>
    <phoneticPr fontId="3"/>
  </si>
  <si>
    <t>茶</t>
    <rPh sb="0" eb="1">
      <t>チャ</t>
    </rPh>
    <phoneticPr fontId="3"/>
  </si>
  <si>
    <t>5347</t>
  </si>
  <si>
    <t>5344</t>
    <phoneticPr fontId="3"/>
  </si>
  <si>
    <t>ｻｲﾄﾞﾃｰﾌﾞﾙ</t>
    <phoneticPr fontId="3"/>
  </si>
  <si>
    <t>5352</t>
    <phoneticPr fontId="3"/>
  </si>
  <si>
    <t>5353</t>
    <phoneticPr fontId="3"/>
  </si>
  <si>
    <t>5354</t>
    <phoneticPr fontId="3"/>
  </si>
  <si>
    <t>ﾊﾝｶﾞｰﾗｯｸ</t>
    <phoneticPr fontId="3"/>
  </si>
  <si>
    <t>ｼｭﾚｯﾀﾞｰ</t>
    <phoneticPr fontId="3"/>
  </si>
  <si>
    <t>5356</t>
    <phoneticPr fontId="3"/>
  </si>
  <si>
    <t>4593</t>
    <phoneticPr fontId="3"/>
  </si>
  <si>
    <t>平机</t>
    <phoneticPr fontId="3"/>
  </si>
  <si>
    <t>傘立て</t>
    <rPh sb="0" eb="2">
      <t>カサタ</t>
    </rPh>
    <phoneticPr fontId="3"/>
  </si>
  <si>
    <t>卓上棚</t>
    <rPh sb="0" eb="2">
      <t>タクジョウ</t>
    </rPh>
    <rPh sb="2" eb="3">
      <t>ダナ</t>
    </rPh>
    <phoneticPr fontId="3"/>
  </si>
  <si>
    <t>事務椅子</t>
    <rPh sb="0" eb="4">
      <t>ジムイス</t>
    </rPh>
    <phoneticPr fontId="3"/>
  </si>
  <si>
    <t>折りたたみ椅子</t>
    <rPh sb="0" eb="1">
      <t>オ</t>
    </rPh>
    <rPh sb="5" eb="7">
      <t>イス</t>
    </rPh>
    <phoneticPr fontId="3"/>
  </si>
  <si>
    <t>ｱｳﾄﾄﾞｱ用品</t>
    <rPh sb="6" eb="7">
      <t>ヨウ</t>
    </rPh>
    <rPh sb="7" eb="8">
      <t>ヒン</t>
    </rPh>
    <phoneticPr fontId="3"/>
  </si>
  <si>
    <t>ｺﾞﾐ箱</t>
    <rPh sb="3" eb="4">
      <t>ハコ</t>
    </rPh>
    <phoneticPr fontId="3"/>
  </si>
  <si>
    <t>電子ﾚﾝｼﾞ</t>
    <phoneticPr fontId="3"/>
  </si>
  <si>
    <t>ﾃﾞｽｸﾄｯﾌﾟPC</t>
    <phoneticPr fontId="3"/>
  </si>
  <si>
    <t>ﾀﾞﾝﾎﾞｰﾙ</t>
    <phoneticPr fontId="3"/>
  </si>
  <si>
    <t>白</t>
    <rPh sb="0" eb="1">
      <t>シロ</t>
    </rPh>
    <phoneticPr fontId="3"/>
  </si>
  <si>
    <t>背　黒</t>
    <rPh sb="0" eb="1">
      <t>セ</t>
    </rPh>
    <rPh sb="2" eb="3">
      <t>クロ</t>
    </rPh>
    <phoneticPr fontId="3"/>
  </si>
  <si>
    <t>ﾊｲｱｰ</t>
    <phoneticPr fontId="3"/>
  </si>
  <si>
    <t>JM-FH18D</t>
    <phoneticPr fontId="3"/>
  </si>
  <si>
    <t>片袖机</t>
    <phoneticPr fontId="3"/>
  </si>
  <si>
    <t>ｵｰﾌﾟﾝ書庫</t>
    <rPh sb="5" eb="7">
      <t>ショコ</t>
    </rPh>
    <phoneticPr fontId="3"/>
  </si>
  <si>
    <t>軽量棚</t>
    <rPh sb="0" eb="2">
      <t>ケイリョウ</t>
    </rPh>
    <rPh sb="2" eb="3">
      <t>ダナ</t>
    </rPh>
    <phoneticPr fontId="3"/>
  </si>
  <si>
    <t>ﾊﾟｰﾃｨｼｮﾝ</t>
    <phoneticPr fontId="3"/>
  </si>
  <si>
    <t>ｶﾗｰﾎﾞｯｸｽ</t>
    <phoneticPr fontId="3"/>
  </si>
  <si>
    <t>ﾌﾟﾛｼﾞｪｸﾀｰ</t>
    <phoneticPr fontId="3"/>
  </si>
  <si>
    <t>時計</t>
    <rPh sb="0" eb="2">
      <t>トケイ</t>
    </rPh>
    <phoneticPr fontId="3"/>
  </si>
  <si>
    <t>ﾉｰﾄPC</t>
    <phoneticPr fontId="3"/>
  </si>
  <si>
    <t>●</t>
    <phoneticPr fontId="3"/>
  </si>
  <si>
    <t>背　青</t>
    <rPh sb="0" eb="1">
      <t>セ</t>
    </rPh>
    <rPh sb="2" eb="3">
      <t>アオ</t>
    </rPh>
    <phoneticPr fontId="3"/>
  </si>
  <si>
    <t>4段</t>
    <rPh sb="1" eb="2">
      <t>ダン</t>
    </rPh>
    <phoneticPr fontId="3"/>
  </si>
  <si>
    <t>3段</t>
    <rPh sb="1" eb="2">
      <t>ダン</t>
    </rPh>
    <phoneticPr fontId="3"/>
  </si>
  <si>
    <t>ﾌﾞﾗｻﾞｰ</t>
    <phoneticPr fontId="3"/>
  </si>
  <si>
    <t>DCP-J528N</t>
    <phoneticPr fontId="3"/>
  </si>
  <si>
    <t>水色</t>
    <rPh sb="0" eb="2">
      <t>ミズイロ</t>
    </rPh>
    <phoneticPr fontId="3"/>
  </si>
  <si>
    <t>背肘　黒</t>
    <rPh sb="0" eb="1">
      <t>セ</t>
    </rPh>
    <rPh sb="1" eb="2">
      <t>ヒジ</t>
    </rPh>
    <rPh sb="3" eb="4">
      <t>クロ</t>
    </rPh>
    <phoneticPr fontId="3"/>
  </si>
  <si>
    <t>白　3段</t>
    <rPh sb="0" eb="1">
      <t>シロ</t>
    </rPh>
    <rPh sb="3" eb="4">
      <t>ダン</t>
    </rPh>
    <phoneticPr fontId="3"/>
  </si>
  <si>
    <t>木目　2段</t>
    <rPh sb="0" eb="2">
      <t>モクメ</t>
    </rPh>
    <rPh sb="4" eb="5">
      <t>ダン</t>
    </rPh>
    <phoneticPr fontId="3"/>
  </si>
  <si>
    <t>EPSON</t>
    <phoneticPr fontId="3"/>
  </si>
  <si>
    <t>EB-V32</t>
    <phoneticPr fontId="3"/>
  </si>
  <si>
    <t>荷物ｶｺﾞ</t>
    <rPh sb="0" eb="2">
      <t>ニモツ</t>
    </rPh>
    <phoneticPr fontId="3"/>
  </si>
  <si>
    <t>高精細ﾓﾆﾀｰ</t>
    <rPh sb="0" eb="3">
      <t>コウセイサイ</t>
    </rPh>
    <phoneticPr fontId="3"/>
  </si>
  <si>
    <t>既存ﾀﾞﾝﾎﾞｰﾙ</t>
    <rPh sb="0" eb="2">
      <t>キゾン</t>
    </rPh>
    <phoneticPr fontId="3"/>
  </si>
  <si>
    <t>ｼｪﾙﾌ</t>
    <phoneticPr fontId="3"/>
  </si>
  <si>
    <t>ﾎﾜｲﾄﾎﾞｰﾄﾞ</t>
    <phoneticPr fontId="3"/>
  </si>
  <si>
    <t>冷蔵庫</t>
    <phoneticPr fontId="3"/>
  </si>
  <si>
    <t>TV</t>
    <phoneticPr fontId="3"/>
  </si>
  <si>
    <t>ﾚﾀｰﾎﾞｯｸｽ</t>
    <phoneticPr fontId="3"/>
  </si>
  <si>
    <t>背肘　青</t>
    <rPh sb="0" eb="2">
      <t>セヒジ</t>
    </rPh>
    <rPh sb="3" eb="4">
      <t>アオ</t>
    </rPh>
    <phoneticPr fontId="3"/>
  </si>
  <si>
    <t>背　ｸﾞﾚｰ</t>
    <rPh sb="0" eb="1">
      <t>セ</t>
    </rPh>
    <phoneticPr fontId="3"/>
  </si>
  <si>
    <t>黒</t>
    <rPh sb="0" eb="1">
      <t>クロ</t>
    </rPh>
    <phoneticPr fontId="3"/>
  </si>
  <si>
    <t>背肘　ｸﾞﾚｰ</t>
    <rPh sb="0" eb="1">
      <t>セ</t>
    </rPh>
    <rPh sb="1" eb="2">
      <t>ヒジ</t>
    </rPh>
    <phoneticPr fontId="3"/>
  </si>
  <si>
    <t>白　小</t>
    <rPh sb="0" eb="1">
      <t>シロ</t>
    </rPh>
    <rPh sb="2" eb="3">
      <t>ショウ</t>
    </rPh>
    <phoneticPr fontId="3"/>
  </si>
  <si>
    <t>TS8530</t>
    <phoneticPr fontId="3"/>
  </si>
  <si>
    <t>背肘　黒</t>
    <rPh sb="0" eb="2">
      <t>セヒジ</t>
    </rPh>
    <rPh sb="3" eb="4">
      <t>クロ</t>
    </rPh>
    <phoneticPr fontId="3"/>
  </si>
  <si>
    <t>木目</t>
    <rPh sb="0" eb="2">
      <t>モクメ</t>
    </rPh>
    <phoneticPr fontId="3"/>
  </si>
  <si>
    <t>2連×2段</t>
    <rPh sb="1" eb="2">
      <t>レン</t>
    </rPh>
    <rPh sb="4" eb="5">
      <t>ダン</t>
    </rPh>
    <phoneticPr fontId="3"/>
  </si>
  <si>
    <t>ﾍﾞｰｼﾞｭ</t>
    <phoneticPr fontId="3"/>
  </si>
  <si>
    <t>ﾂｲﾝﾊﾞｰﾄﾞ</t>
    <phoneticPr fontId="3"/>
  </si>
  <si>
    <t>D-CUPE</t>
    <phoneticPr fontId="3"/>
  </si>
  <si>
    <t>東芝</t>
    <rPh sb="0" eb="2">
      <t>トウシバ</t>
    </rPh>
    <phoneticPr fontId="3"/>
  </si>
  <si>
    <t>ﾚｸﾞｻﾞ</t>
    <phoneticPr fontId="3"/>
  </si>
  <si>
    <t>ﾘｺｰ</t>
    <phoneticPr fontId="3"/>
  </si>
  <si>
    <t>SP3510</t>
    <phoneticPr fontId="3"/>
  </si>
  <si>
    <t>緑</t>
    <rPh sb="0" eb="1">
      <t>ミドリ</t>
    </rPh>
    <phoneticPr fontId="3"/>
  </si>
  <si>
    <t>壁掛け</t>
    <rPh sb="0" eb="2">
      <t>カベカ</t>
    </rPh>
    <phoneticPr fontId="3"/>
  </si>
  <si>
    <t>5664</t>
    <phoneticPr fontId="3"/>
  </si>
  <si>
    <t>ﾌﾟﾘﾝﾀｰ</t>
    <phoneticPr fontId="3"/>
  </si>
  <si>
    <t>ｻｰﾊﾞｰﾗｯｸ</t>
    <phoneticPr fontId="3"/>
  </si>
  <si>
    <t>HL-L2365DW</t>
    <phoneticPr fontId="3"/>
  </si>
  <si>
    <t>ﾊﾟｲﾌﾟ椅子</t>
    <rPh sb="5" eb="7">
      <t>イス</t>
    </rPh>
    <phoneticPr fontId="3"/>
  </si>
  <si>
    <t>当直室(ICU裏)</t>
    <rPh sb="0" eb="3">
      <t>トウチョクシツ</t>
    </rPh>
    <rPh sb="7" eb="8">
      <t>ウラ</t>
    </rPh>
    <phoneticPr fontId="3"/>
  </si>
  <si>
    <t>椅子</t>
    <phoneticPr fontId="3"/>
  </si>
  <si>
    <t>軽量棚　4段</t>
    <rPh sb="0" eb="3">
      <t>ケイリョウダナ</t>
    </rPh>
    <rPh sb="5" eb="6">
      <t>ダン</t>
    </rPh>
    <phoneticPr fontId="3"/>
  </si>
  <si>
    <t>ﾍﾞｯﾄﾞ</t>
    <phoneticPr fontId="3"/>
  </si>
  <si>
    <t>黒　3段</t>
    <rPh sb="0" eb="1">
      <t>クロ</t>
    </rPh>
    <rPh sb="3" eb="4">
      <t>ダン</t>
    </rPh>
    <phoneticPr fontId="3"/>
  </si>
  <si>
    <t>1段</t>
    <rPh sb="1" eb="2">
      <t>ダン</t>
    </rPh>
    <phoneticPr fontId="3"/>
  </si>
  <si>
    <t>●</t>
    <phoneticPr fontId="27"/>
  </si>
  <si>
    <t>時計</t>
    <rPh sb="0" eb="2">
      <t>トケイ</t>
    </rPh>
    <phoneticPr fontId="27"/>
  </si>
  <si>
    <t>看護師休憩室②</t>
    <rPh sb="0" eb="6">
      <t>カンゴシキュウケイシツ</t>
    </rPh>
    <phoneticPr fontId="27"/>
  </si>
  <si>
    <t>木目</t>
    <rPh sb="0" eb="2">
      <t>モクメ</t>
    </rPh>
    <phoneticPr fontId="27"/>
  </si>
  <si>
    <t>ｵｰﾊﾞｰﾃｰﾌﾞﾙ</t>
    <phoneticPr fontId="27"/>
  </si>
  <si>
    <t>既存ﾀﾞﾝﾎﾞｰﾙ</t>
    <rPh sb="0" eb="2">
      <t>キゾン</t>
    </rPh>
    <phoneticPr fontId="27"/>
  </si>
  <si>
    <t>看護師休憩室①</t>
    <rPh sb="0" eb="3">
      <t>カンゴシ</t>
    </rPh>
    <rPh sb="3" eb="6">
      <t>キュウケイシツ</t>
    </rPh>
    <phoneticPr fontId="27"/>
  </si>
  <si>
    <t>ﾀﾞﾝﾎﾞｰﾙ</t>
    <phoneticPr fontId="27"/>
  </si>
  <si>
    <t>面談室</t>
    <rPh sb="0" eb="3">
      <t>メンダンシツ</t>
    </rPh>
    <phoneticPr fontId="27"/>
  </si>
  <si>
    <t>ﾃﾞｽｸﾄｯﾌﾟPC</t>
    <phoneticPr fontId="27"/>
  </si>
  <si>
    <t>前室(入口)</t>
    <rPh sb="0" eb="2">
      <t>ゼンシツ</t>
    </rPh>
    <rPh sb="3" eb="5">
      <t>イリグチ</t>
    </rPh>
    <phoneticPr fontId="27"/>
  </si>
  <si>
    <t>ｽﾃﾝﾚｽｶｰﾄ</t>
    <phoneticPr fontId="27"/>
  </si>
  <si>
    <t>3段</t>
    <rPh sb="1" eb="2">
      <t>ダン</t>
    </rPh>
    <phoneticPr fontId="27"/>
  </si>
  <si>
    <t>医師休憩･仮眠室</t>
    <rPh sb="0" eb="4">
      <t>イシキュウケイ</t>
    </rPh>
    <rPh sb="5" eb="8">
      <t>カミンシツ</t>
    </rPh>
    <phoneticPr fontId="27"/>
  </si>
  <si>
    <t>ﾌﾟﾘﾝﾀｰ</t>
    <phoneticPr fontId="27"/>
  </si>
  <si>
    <t>EVﾎｰﾙ(C)</t>
    <phoneticPr fontId="27"/>
  </si>
  <si>
    <t>ごみ箱</t>
    <rPh sb="2" eb="3">
      <t>バコ</t>
    </rPh>
    <phoneticPr fontId="27"/>
  </si>
  <si>
    <t>ｸﾘｽﾏｽﾂﾘｰ</t>
    <phoneticPr fontId="27"/>
  </si>
  <si>
    <t>絵画</t>
    <rPh sb="0" eb="2">
      <t>カイガ</t>
    </rPh>
    <phoneticPr fontId="27"/>
  </si>
  <si>
    <t>EVﾎｰﾙ(C)</t>
  </si>
  <si>
    <t>鏡</t>
    <rPh sb="0" eb="1">
      <t>カガミ</t>
    </rPh>
    <phoneticPr fontId="27"/>
  </si>
  <si>
    <t>看護師更衣室</t>
    <rPh sb="0" eb="3">
      <t>カンゴシ</t>
    </rPh>
    <rPh sb="3" eb="6">
      <t>コウイシツ</t>
    </rPh>
    <phoneticPr fontId="27"/>
  </si>
  <si>
    <t>黄緑</t>
    <rPh sb="0" eb="2">
      <t>キミドリ</t>
    </rPh>
    <phoneticPr fontId="27"/>
  </si>
  <si>
    <t>脚立</t>
    <rPh sb="0" eb="2">
      <t>キャタツ</t>
    </rPh>
    <phoneticPr fontId="27"/>
  </si>
  <si>
    <t>赤</t>
    <rPh sb="0" eb="1">
      <t>アカ</t>
    </rPh>
    <phoneticPr fontId="27"/>
  </si>
  <si>
    <t>手指消毒ｽﾀﾝﾄﾞ</t>
    <rPh sb="0" eb="2">
      <t>テユビ</t>
    </rPh>
    <rPh sb="2" eb="4">
      <t>ショウドク</t>
    </rPh>
    <phoneticPr fontId="27"/>
  </si>
  <si>
    <t>ﾎﾜｲﾄﾎﾞｰﾄﾞ</t>
    <phoneticPr fontId="27"/>
  </si>
  <si>
    <t>TELｺｰﾅｰ</t>
    <phoneticPr fontId="27"/>
  </si>
  <si>
    <t>丸椅子</t>
    <rPh sb="0" eb="3">
      <t>マルイス</t>
    </rPh>
    <phoneticPr fontId="27"/>
  </si>
  <si>
    <t>ﾋﾟﾝｸ</t>
    <phoneticPr fontId="27"/>
  </si>
  <si>
    <t>青</t>
    <rPh sb="0" eb="1">
      <t>アオ</t>
    </rPh>
    <phoneticPr fontId="3"/>
  </si>
  <si>
    <t>ATMﾌﾞｰｽ</t>
    <phoneticPr fontId="2"/>
  </si>
  <si>
    <t>隔離病室</t>
    <rPh sb="0" eb="4">
      <t>カクリビョウシツ</t>
    </rPh>
    <phoneticPr fontId="27"/>
  </si>
  <si>
    <t>高精細ﾓﾆﾀ</t>
    <rPh sb="0" eb="3">
      <t>コウセイサイ</t>
    </rPh>
    <phoneticPr fontId="27"/>
  </si>
  <si>
    <t>2段</t>
    <rPh sb="1" eb="2">
      <t>ダン</t>
    </rPh>
    <phoneticPr fontId="27"/>
  </si>
  <si>
    <t>検査室</t>
    <rPh sb="0" eb="2">
      <t>ケンサ</t>
    </rPh>
    <rPh sb="2" eb="3">
      <t>シツ</t>
    </rPh>
    <phoneticPr fontId="27"/>
  </si>
  <si>
    <t>ABL90FLEXﾌﾟﾗｽ</t>
    <phoneticPr fontId="27"/>
  </si>
  <si>
    <t>ﾗｼﾞｵﾒｰﾀｰ</t>
    <phoneticPr fontId="27"/>
  </si>
  <si>
    <t>血液ｶﾞｽ分析装置</t>
    <rPh sb="0" eb="2">
      <t>ケツエキ</t>
    </rPh>
    <rPh sb="5" eb="9">
      <t>ブンセキソウチ</t>
    </rPh>
    <phoneticPr fontId="27"/>
  </si>
  <si>
    <t>大</t>
    <rPh sb="0" eb="1">
      <t>ダイ</t>
    </rPh>
    <phoneticPr fontId="27"/>
  </si>
  <si>
    <t>感染性廃棄物ｽﾀﾝﾄﾞ</t>
    <rPh sb="0" eb="3">
      <t>カンセンセイ</t>
    </rPh>
    <rPh sb="3" eb="6">
      <t>ハイキブツ</t>
    </rPh>
    <phoneticPr fontId="27"/>
  </si>
  <si>
    <t>袖机</t>
    <rPh sb="0" eb="2">
      <t>ソデツクエ</t>
    </rPh>
    <phoneticPr fontId="27"/>
  </si>
  <si>
    <t>ｸﾞﾚｰ、背肘付</t>
    <rPh sb="5" eb="8">
      <t>セヒジツキ</t>
    </rPh>
    <phoneticPr fontId="27"/>
  </si>
  <si>
    <t>事務椅子</t>
    <rPh sb="0" eb="4">
      <t>ジムイス</t>
    </rPh>
    <phoneticPr fontId="27"/>
  </si>
  <si>
    <t>ﾚﾀｰｹｰｽ</t>
    <phoneticPr fontId="27"/>
  </si>
  <si>
    <t>ｶｾｯﾀｰ</t>
    <phoneticPr fontId="27"/>
  </si>
  <si>
    <t>眼底検査室</t>
    <rPh sb="0" eb="5">
      <t>ガンテイケンサシツ</t>
    </rPh>
    <phoneticPr fontId="27"/>
  </si>
  <si>
    <t>SG7200</t>
    <phoneticPr fontId="27"/>
  </si>
  <si>
    <t>ﾘｺｰ</t>
    <phoneticPr fontId="27"/>
  </si>
  <si>
    <t>簡易ﾍﾞｯﾄﾞ</t>
    <rPh sb="0" eb="2">
      <t>カンイ</t>
    </rPh>
    <phoneticPr fontId="27"/>
  </si>
  <si>
    <t>0099
5002</t>
    <phoneticPr fontId="3"/>
  </si>
  <si>
    <t>0100
5003</t>
    <phoneticPr fontId="3"/>
  </si>
  <si>
    <t>準備室</t>
    <rPh sb="0" eb="3">
      <t>ジュンビシツ</t>
    </rPh>
    <phoneticPr fontId="27"/>
  </si>
  <si>
    <t>緑、2段</t>
    <rPh sb="0" eb="1">
      <t>ミドリ</t>
    </rPh>
    <rPh sb="3" eb="4">
      <t>ダン</t>
    </rPh>
    <phoneticPr fontId="27"/>
  </si>
  <si>
    <t>足台</t>
    <rPh sb="0" eb="2">
      <t>アシダイ</t>
    </rPh>
    <phoneticPr fontId="27"/>
  </si>
  <si>
    <t>DHG-S400</t>
    <phoneticPr fontId="27"/>
  </si>
  <si>
    <t>ﾀｲｶﾞｰ</t>
    <phoneticPr fontId="27"/>
  </si>
  <si>
    <t>食器乾燥機</t>
    <rPh sb="0" eb="5">
      <t>ショッキカンソウキ</t>
    </rPh>
    <phoneticPr fontId="27"/>
  </si>
  <si>
    <t>黄色、丸</t>
    <rPh sb="0" eb="2">
      <t>キイロ</t>
    </rPh>
    <rPh sb="3" eb="4">
      <t>マル</t>
    </rPh>
    <phoneticPr fontId="27"/>
  </si>
  <si>
    <t>ﾘﾈﾝｶｰﾄ</t>
    <phoneticPr fontId="27"/>
  </si>
  <si>
    <t>汚物処理室</t>
    <rPh sb="0" eb="5">
      <t>オブツショリシツ</t>
    </rPh>
    <phoneticPr fontId="27"/>
  </si>
  <si>
    <t>白、丸</t>
    <rPh sb="0" eb="1">
      <t>シロ</t>
    </rPh>
    <rPh sb="2" eb="3">
      <t>マル</t>
    </rPh>
    <phoneticPr fontId="27"/>
  </si>
  <si>
    <t>第2NICU</t>
    <rPh sb="0" eb="1">
      <t>ダイ</t>
    </rPh>
    <phoneticPr fontId="27"/>
  </si>
  <si>
    <t>ﾉｰﾄPC</t>
    <phoneticPr fontId="27"/>
  </si>
  <si>
    <t>SCR-S45</t>
    <phoneticPr fontId="27"/>
  </si>
  <si>
    <t>Panasonic</t>
    <phoneticPr fontId="27"/>
  </si>
  <si>
    <t>製氷機</t>
    <rPh sb="0" eb="3">
      <t>セイヒョウキ</t>
    </rPh>
    <phoneticPr fontId="27"/>
  </si>
  <si>
    <t>ﾅｰｽﾁｪｱ</t>
    <phoneticPr fontId="27"/>
  </si>
  <si>
    <t>D1124</t>
    <phoneticPr fontId="27"/>
  </si>
  <si>
    <t>seca</t>
    <phoneticPr fontId="27"/>
  </si>
  <si>
    <t>体重計</t>
    <rPh sb="0" eb="3">
      <t>タイジュウケイ</t>
    </rPh>
    <phoneticPr fontId="27"/>
  </si>
  <si>
    <t>ｺｯﾄ</t>
    <phoneticPr fontId="27"/>
  </si>
  <si>
    <t>2段、白</t>
    <rPh sb="1" eb="2">
      <t>ダン</t>
    </rPh>
    <rPh sb="3" eb="4">
      <t>シロ</t>
    </rPh>
    <phoneticPr fontId="27"/>
  </si>
  <si>
    <t>MX450</t>
    <phoneticPr fontId="27"/>
  </si>
  <si>
    <t>生体情報ﾓﾆﾀ</t>
    <rPh sb="0" eb="4">
      <t>セイタイジョウホウ</t>
    </rPh>
    <phoneticPr fontId="27"/>
  </si>
  <si>
    <t>小</t>
    <rPh sb="0" eb="1">
      <t>ショウ</t>
    </rPh>
    <phoneticPr fontId="27"/>
  </si>
  <si>
    <t>ﾅｰｽｶｰﾄ</t>
    <phoneticPr fontId="27"/>
  </si>
  <si>
    <t>足元ﾜｺﾞﾝ</t>
    <rPh sb="0" eb="2">
      <t>アシモト</t>
    </rPh>
    <phoneticPr fontId="3"/>
  </si>
  <si>
    <t>袖机</t>
    <rPh sb="0" eb="1">
      <t>ソデ</t>
    </rPh>
    <rPh sb="1" eb="2">
      <t>ツクエ</t>
    </rPh>
    <phoneticPr fontId="3"/>
  </si>
  <si>
    <t>ﾋﾟﾝｸ</t>
    <phoneticPr fontId="3"/>
  </si>
  <si>
    <t>袖机</t>
    <rPh sb="0" eb="2">
      <t>ソデツクエ</t>
    </rPh>
    <phoneticPr fontId="3"/>
  </si>
  <si>
    <t>重量物　-20℃</t>
    <rPh sb="0" eb="3">
      <t>ジュウリョウブツ</t>
    </rPh>
    <phoneticPr fontId="3"/>
  </si>
  <si>
    <t>10℃</t>
    <phoneticPr fontId="3"/>
  </si>
  <si>
    <t>流し台　給排水</t>
    <rPh sb="0" eb="1">
      <t>ナガ</t>
    </rPh>
    <rPh sb="2" eb="3">
      <t>ダイ</t>
    </rPh>
    <rPh sb="4" eb="7">
      <t>キュウハイスイ</t>
    </rPh>
    <phoneticPr fontId="3"/>
  </si>
  <si>
    <t>NICU･GCU</t>
    <phoneticPr fontId="3"/>
  </si>
  <si>
    <t>ｻｰｸﾙﾍﾞｯﾄﾞ</t>
    <phoneticPr fontId="27"/>
  </si>
  <si>
    <t>GCU</t>
    <phoneticPr fontId="27"/>
  </si>
  <si>
    <t>C500</t>
    <phoneticPr fontId="27"/>
  </si>
  <si>
    <t>ﾄﾞﾚｰｹﾞﾙ</t>
    <phoneticPr fontId="27"/>
  </si>
  <si>
    <t>人工呼吸器</t>
    <rPh sb="0" eb="5">
      <t>ジンコウコキュウキ</t>
    </rPh>
    <phoneticPr fontId="27"/>
  </si>
  <si>
    <t>ｱｳﾄﾛﾆｯｸ(AGじゃないやつ)</t>
    <phoneticPr fontId="27"/>
  </si>
  <si>
    <t>ﾌｧﾋﾞｱﾝ</t>
    <phoneticPr fontId="27"/>
  </si>
  <si>
    <t>ｻｰﾎﾞN</t>
    <phoneticPr fontId="27"/>
  </si>
  <si>
    <t>ｹﾞﾃｨﾝｹﾞ</t>
    <phoneticPr fontId="27"/>
  </si>
  <si>
    <t>ｱｳﾄﾛﾆｯｸ</t>
    <phoneticPr fontId="27"/>
  </si>
  <si>
    <t>ｴｱｳｫｰﾀｰ</t>
    <phoneticPr fontId="27"/>
  </si>
  <si>
    <t>AG</t>
    <phoneticPr fontId="27"/>
  </si>
  <si>
    <t>ﾍﾞﾋﾞｰｶｰ</t>
    <phoneticPr fontId="27"/>
  </si>
  <si>
    <t>ﾓﾃﾞﾙ1500</t>
    <phoneticPr fontId="27"/>
  </si>
  <si>
    <t>Medirand</t>
    <phoneticPr fontId="27"/>
  </si>
  <si>
    <t>酸素流量計</t>
    <rPh sb="0" eb="2">
      <t>サンソ</t>
    </rPh>
    <rPh sb="2" eb="5">
      <t>リュウリョウケイ</t>
    </rPh>
    <phoneticPr fontId="27"/>
  </si>
  <si>
    <t>MX500</t>
    <phoneticPr fontId="27"/>
  </si>
  <si>
    <t>ﾌｨﾘｯﾌﾟｽ</t>
    <phoneticPr fontId="27"/>
  </si>
  <si>
    <t>ﾊﾟﾗﾏｳﾝﾄﾍﾞｯﾄﾞ</t>
    <phoneticPr fontId="27"/>
  </si>
  <si>
    <t>救急ｶｰﾄ</t>
    <rPh sb="0" eb="2">
      <t>キュウキュウ</t>
    </rPh>
    <phoneticPr fontId="27"/>
  </si>
  <si>
    <t>材料ｶｰﾄ</t>
    <rPh sb="0" eb="2">
      <t>ザイリョウ</t>
    </rPh>
    <phoneticPr fontId="27"/>
  </si>
  <si>
    <t>水色</t>
    <rPh sb="0" eb="2">
      <t>ミズイロ</t>
    </rPh>
    <phoneticPr fontId="27"/>
  </si>
  <si>
    <t>3℃</t>
    <phoneticPr fontId="27"/>
  </si>
  <si>
    <t>福島ｶﾞﾘﾚｲ</t>
    <rPh sb="0" eb="2">
      <t>フクシマ</t>
    </rPh>
    <phoneticPr fontId="27"/>
  </si>
  <si>
    <t>保冷庫</t>
    <rPh sb="0" eb="3">
      <t>ホレイコ</t>
    </rPh>
    <phoneticPr fontId="27"/>
  </si>
  <si>
    <t>保育器</t>
    <rPh sb="0" eb="3">
      <t>ホイクキ</t>
    </rPh>
    <phoneticPr fontId="27"/>
  </si>
  <si>
    <t>ﾊﾞｳﾝｻｰ</t>
    <phoneticPr fontId="27"/>
  </si>
  <si>
    <t>小夏3SPR</t>
    <rPh sb="0" eb="2">
      <t>コナツ</t>
    </rPh>
    <phoneticPr fontId="27"/>
  </si>
  <si>
    <t>点滴ｽﾀﾝﾄﾞ</t>
    <rPh sb="0" eb="2">
      <t>テンテキ</t>
    </rPh>
    <phoneticPr fontId="27"/>
  </si>
  <si>
    <t>3段、白</t>
    <rPh sb="1" eb="2">
      <t>ダン</t>
    </rPh>
    <rPh sb="3" eb="4">
      <t>シロ</t>
    </rPh>
    <phoneticPr fontId="27"/>
  </si>
  <si>
    <t>ATOM</t>
    <phoneticPr fontId="27"/>
  </si>
  <si>
    <t>感染性廃棄物ｽﾀﾝﾄﾞ</t>
    <rPh sb="0" eb="6">
      <t>カンセンセイハイキブツ</t>
    </rPh>
    <phoneticPr fontId="27"/>
  </si>
  <si>
    <t>赤</t>
    <rPh sb="0" eb="1">
      <t>アカ</t>
    </rPh>
    <phoneticPr fontId="3"/>
  </si>
  <si>
    <t>ｻｰｸﾙﾍﾞｯﾄﾞ(大　N-4)</t>
    <rPh sb="10" eb="11">
      <t>ダイ</t>
    </rPh>
    <phoneticPr fontId="27"/>
  </si>
  <si>
    <t>黒</t>
    <rPh sb="0" eb="1">
      <t>クロ</t>
    </rPh>
    <phoneticPr fontId="27"/>
  </si>
  <si>
    <t>器材庫</t>
    <rPh sb="0" eb="3">
      <t>キザイコ</t>
    </rPh>
    <phoneticPr fontId="27"/>
  </si>
  <si>
    <t>BiliLwx</t>
    <phoneticPr fontId="27"/>
  </si>
  <si>
    <t>光線治療器</t>
    <rPh sb="0" eb="5">
      <t>コウセンチリョウキ</t>
    </rPh>
    <phoneticPr fontId="27"/>
  </si>
  <si>
    <t>3段、ｸﾞﾚｰ</t>
    <rPh sb="1" eb="2">
      <t>ダン</t>
    </rPh>
    <phoneticPr fontId="27"/>
  </si>
  <si>
    <t>ﾌﾟﾗｽﾁｯｸｶｰﾄ</t>
    <phoneticPr fontId="27"/>
  </si>
  <si>
    <t>3段、ﾋﾟﾝｸ</t>
    <rPh sb="1" eb="2">
      <t>ダン</t>
    </rPh>
    <phoneticPr fontId="27"/>
  </si>
  <si>
    <t>2本用</t>
    <rPh sb="1" eb="3">
      <t>ホンヨウ</t>
    </rPh>
    <phoneticPr fontId="27"/>
  </si>
  <si>
    <t>1本用、ｼﾙﾊﾞｰ</t>
    <rPh sb="1" eb="3">
      <t>ホンヨウ</t>
    </rPh>
    <phoneticPr fontId="27"/>
  </si>
  <si>
    <t>ﾎﾞﾝﾍﾞｶｰﾄ</t>
    <phoneticPr fontId="27"/>
  </si>
  <si>
    <t>1本用、白</t>
    <rPh sb="1" eb="3">
      <t>ホンヨウ</t>
    </rPh>
    <rPh sb="4" eb="5">
      <t>シロ</t>
    </rPh>
    <phoneticPr fontId="27"/>
  </si>
  <si>
    <t>ﾎﾞﾝﾍﾞｽﾀﾝﾄﾞ</t>
    <phoneticPr fontId="27"/>
  </si>
  <si>
    <t>1本用</t>
    <rPh sb="1" eb="3">
      <t>ポンヨウ</t>
    </rPh>
    <phoneticPr fontId="27"/>
  </si>
  <si>
    <t>6本用、水色</t>
    <rPh sb="1" eb="3">
      <t>ホンヨウ</t>
    </rPh>
    <rPh sb="4" eb="6">
      <t>ミズイロ</t>
    </rPh>
    <phoneticPr fontId="27"/>
  </si>
  <si>
    <t>4本用、木製</t>
    <rPh sb="1" eb="3">
      <t>ホンヨウ</t>
    </rPh>
    <rPh sb="4" eb="6">
      <t>モクセイ</t>
    </rPh>
    <phoneticPr fontId="27"/>
  </si>
  <si>
    <t>6本用</t>
    <rPh sb="1" eb="3">
      <t>ポンヨウ</t>
    </rPh>
    <phoneticPr fontId="27"/>
  </si>
  <si>
    <t>ｱｲﾉﾌﾛｰDSｶｰﾄ</t>
    <phoneticPr fontId="27"/>
  </si>
  <si>
    <t>第1NICU</t>
    <rPh sb="0" eb="1">
      <t>ダイ</t>
    </rPh>
    <phoneticPr fontId="27"/>
  </si>
  <si>
    <t>EISHIN</t>
    <phoneticPr fontId="27"/>
  </si>
  <si>
    <t>保温器</t>
    <rPh sb="0" eb="3">
      <t>ホオンキ</t>
    </rPh>
    <phoneticPr fontId="27"/>
  </si>
  <si>
    <t>ﾌｧﾋﾞｱﾝACUTRONIC</t>
    <phoneticPr fontId="27"/>
  </si>
  <si>
    <t>新生児用人工呼吸器</t>
    <rPh sb="0" eb="4">
      <t>シンセイジヨウ</t>
    </rPh>
    <rPh sb="4" eb="9">
      <t>ジンコウコキュウキ</t>
    </rPh>
    <phoneticPr fontId="27"/>
  </si>
  <si>
    <t>NS608N</t>
    <phoneticPr fontId="27"/>
  </si>
  <si>
    <t>新生児用体重計</t>
    <rPh sb="0" eb="4">
      <t>シンセイジヨウ</t>
    </rPh>
    <rPh sb="4" eb="7">
      <t>タイジュウケイ</t>
    </rPh>
    <phoneticPr fontId="27"/>
  </si>
  <si>
    <t>ﾌｧﾋﾟｱﾝNIV</t>
    <phoneticPr fontId="27"/>
  </si>
  <si>
    <t>SW-520</t>
    <phoneticPr fontId="27"/>
  </si>
  <si>
    <t>ﾄｰｲﾂ</t>
    <phoneticPr fontId="27"/>
  </si>
  <si>
    <t>PX-S505</t>
    <phoneticPr fontId="27"/>
  </si>
  <si>
    <t>ｴﾋﾟｿﾝ</t>
    <phoneticPr fontId="27"/>
  </si>
  <si>
    <t>ｼｬｳｶｽﾃﾝ</t>
    <phoneticPr fontId="27"/>
  </si>
  <si>
    <t>MPR-N250FH-PJ、2℃、-19℃</t>
    <phoneticPr fontId="27"/>
  </si>
  <si>
    <t>PHC</t>
    <phoneticPr fontId="27"/>
  </si>
  <si>
    <t>2段、ﾄﾗﾝｽﾊﾞｯｸﾞ</t>
    <rPh sb="1" eb="2">
      <t>ダン</t>
    </rPh>
    <phoneticPr fontId="27"/>
  </si>
  <si>
    <t>ｶｰﾄ</t>
    <phoneticPr fontId="27"/>
  </si>
  <si>
    <t>器材庫</t>
    <rPh sb="0" eb="2">
      <t>キザイ</t>
    </rPh>
    <rPh sb="2" eb="3">
      <t>コ</t>
    </rPh>
    <phoneticPr fontId="2"/>
  </si>
  <si>
    <t>女性更衣室(医療安全隣)</t>
    <rPh sb="0" eb="2">
      <t>ジョセイ</t>
    </rPh>
    <rPh sb="2" eb="4">
      <t>コウイ</t>
    </rPh>
    <rPh sb="4" eb="5">
      <t>シツ</t>
    </rPh>
    <rPh sb="6" eb="8">
      <t>イリョウ</t>
    </rPh>
    <rPh sb="8" eb="10">
      <t>アンゼン</t>
    </rPh>
    <rPh sb="10" eb="11">
      <t>トナリ</t>
    </rPh>
    <phoneticPr fontId="3"/>
  </si>
  <si>
    <t>横連結</t>
    <rPh sb="0" eb="3">
      <t>ヨコレンケツ</t>
    </rPh>
    <phoneticPr fontId="3"/>
  </si>
  <si>
    <t>2連　水色</t>
    <rPh sb="1" eb="2">
      <t>レン</t>
    </rPh>
    <rPh sb="3" eb="5">
      <t>ミズイロ</t>
    </rPh>
    <phoneticPr fontId="3"/>
  </si>
  <si>
    <t>医師当直室(内廊下)</t>
    <rPh sb="0" eb="2">
      <t>イシ</t>
    </rPh>
    <rPh sb="2" eb="4">
      <t>トウチョク</t>
    </rPh>
    <rPh sb="4" eb="5">
      <t>シツ</t>
    </rPh>
    <rPh sb="6" eb="7">
      <t>ウチ</t>
    </rPh>
    <rPh sb="7" eb="9">
      <t>ロウカ</t>
    </rPh>
    <phoneticPr fontId="3"/>
  </si>
  <si>
    <t>ﾘﾈﾝｶｰﾄ</t>
    <phoneticPr fontId="3"/>
  </si>
  <si>
    <t>丸　白</t>
    <rPh sb="0" eb="1">
      <t>マル</t>
    </rPh>
    <rPh sb="2" eb="3">
      <t>シロ</t>
    </rPh>
    <phoneticPr fontId="3"/>
  </si>
  <si>
    <t>小児科当直室(1)</t>
    <rPh sb="0" eb="3">
      <t>ショウニカ</t>
    </rPh>
    <rPh sb="3" eb="5">
      <t>トウチョク</t>
    </rPh>
    <rPh sb="5" eb="6">
      <t>シツ</t>
    </rPh>
    <phoneticPr fontId="3"/>
  </si>
  <si>
    <t>内科当直室(2)</t>
    <rPh sb="0" eb="2">
      <t>ナイカ</t>
    </rPh>
    <rPh sb="2" eb="4">
      <t>トウチョク</t>
    </rPh>
    <rPh sb="4" eb="5">
      <t>シツ</t>
    </rPh>
    <phoneticPr fontId="3"/>
  </si>
  <si>
    <t>予備当直室(3)</t>
    <rPh sb="0" eb="2">
      <t>ヨビ</t>
    </rPh>
    <rPh sb="2" eb="5">
      <t>トウチョクシツ</t>
    </rPh>
    <phoneticPr fontId="3"/>
  </si>
  <si>
    <t>外科当直室(4)</t>
    <rPh sb="0" eb="2">
      <t>ゲカ</t>
    </rPh>
    <rPh sb="2" eb="4">
      <t>トウチョク</t>
    </rPh>
    <rPh sb="4" eb="5">
      <t>シツ</t>
    </rPh>
    <phoneticPr fontId="3"/>
  </si>
  <si>
    <t>医師当直室(ICU内)</t>
    <rPh sb="0" eb="2">
      <t>イシ</t>
    </rPh>
    <rPh sb="2" eb="4">
      <t>トウチョク</t>
    </rPh>
    <rPh sb="4" eb="5">
      <t>シツ</t>
    </rPh>
    <rPh sb="9" eb="10">
      <t>ナイ</t>
    </rPh>
    <phoneticPr fontId="3"/>
  </si>
  <si>
    <t>黒</t>
    <rPh sb="0" eb="1">
      <t>クロ</t>
    </rPh>
    <phoneticPr fontId="3"/>
  </si>
  <si>
    <t>ﾀｵﾙ掛け</t>
    <rPh sb="3" eb="4">
      <t>カ</t>
    </rPh>
    <phoneticPr fontId="3"/>
  </si>
  <si>
    <t>時計</t>
    <rPh sb="0" eb="2">
      <t>トケイ</t>
    </rPh>
    <phoneticPr fontId="3"/>
  </si>
  <si>
    <t>ﾉｰﾄPC</t>
    <phoneticPr fontId="3"/>
  </si>
  <si>
    <t>●</t>
    <phoneticPr fontId="3"/>
  </si>
  <si>
    <t>ｶｰﾄ</t>
    <phoneticPr fontId="3"/>
  </si>
  <si>
    <t>当直室(1)～(4)浴室</t>
    <rPh sb="0" eb="3">
      <t>トウチョクシツ</t>
    </rPh>
    <rPh sb="10" eb="12">
      <t>ヨクシツ</t>
    </rPh>
    <phoneticPr fontId="3"/>
  </si>
  <si>
    <t>ｶﾗｰﾎﾞｯｸｽ</t>
    <phoneticPr fontId="3"/>
  </si>
  <si>
    <t>白　5段</t>
    <rPh sb="0" eb="1">
      <t>シロ</t>
    </rPh>
    <rPh sb="3" eb="4">
      <t>ダン</t>
    </rPh>
    <phoneticPr fontId="3"/>
  </si>
  <si>
    <t>足元台</t>
    <rPh sb="0" eb="2">
      <t>アシモト</t>
    </rPh>
    <rPh sb="2" eb="3">
      <t>ダイ</t>
    </rPh>
    <phoneticPr fontId="3"/>
  </si>
  <si>
    <t>待合･共有廊下</t>
    <phoneticPr fontId="3"/>
  </si>
  <si>
    <t>移設</t>
    <rPh sb="0" eb="2">
      <t>イセツ</t>
    </rPh>
    <phoneticPr fontId="3"/>
  </si>
  <si>
    <t>事務局</t>
    <rPh sb="0" eb="3">
      <t>ジムキョク</t>
    </rPh>
    <phoneticPr fontId="3"/>
  </si>
  <si>
    <t>事務室</t>
    <rPh sb="0" eb="3">
      <t>ジムシツ</t>
    </rPh>
    <phoneticPr fontId="3"/>
  </si>
  <si>
    <t>生理検査</t>
    <rPh sb="0" eb="2">
      <t>セイリ</t>
    </rPh>
    <rPh sb="2" eb="4">
      <t>ケンサ</t>
    </rPh>
    <phoneticPr fontId="3"/>
  </si>
  <si>
    <t>ｽﾀｯﾌ作業ｽﾍﾟｰｽ2</t>
    <rPh sb="4" eb="6">
      <t>サギョウ</t>
    </rPh>
    <phoneticPr fontId="3"/>
  </si>
  <si>
    <t>医事室</t>
    <rPh sb="0" eb="3">
      <t>イジシツ</t>
    </rPh>
    <phoneticPr fontId="1"/>
  </si>
  <si>
    <t>医事･患者総合支援ｾﾝﾀｰ</t>
    <rPh sb="0" eb="2">
      <t>イジ</t>
    </rPh>
    <rPh sb="3" eb="5">
      <t>カンジャ</t>
    </rPh>
    <rPh sb="5" eb="7">
      <t>ソウゴウ</t>
    </rPh>
    <rPh sb="7" eb="9">
      <t>シエン</t>
    </rPh>
    <phoneticPr fontId="1"/>
  </si>
  <si>
    <t>前室(無菌製剤室)</t>
    <rPh sb="0" eb="1">
      <t>マエ</t>
    </rPh>
    <rPh sb="1" eb="2">
      <t>シツ</t>
    </rPh>
    <rPh sb="3" eb="5">
      <t>ムキン</t>
    </rPh>
    <rPh sb="5" eb="7">
      <t>セイザイ</t>
    </rPh>
    <rPh sb="7" eb="8">
      <t>シツ</t>
    </rPh>
    <phoneticPr fontId="3"/>
  </si>
  <si>
    <t>薬剤部</t>
    <rPh sb="0" eb="3">
      <t>ヤクザイブ</t>
    </rPh>
    <phoneticPr fontId="3"/>
  </si>
  <si>
    <t>移設</t>
    <rPh sb="0" eb="2">
      <t>イセツ</t>
    </rPh>
    <phoneticPr fontId="3"/>
  </si>
  <si>
    <t>ｵｰﾌﾟﾝ棚</t>
    <phoneticPr fontId="3"/>
  </si>
  <si>
    <t>生理検査</t>
    <rPh sb="0" eb="4">
      <t>セイリケンサ</t>
    </rPh>
    <phoneticPr fontId="3"/>
  </si>
  <si>
    <t>操作室1</t>
    <rPh sb="0" eb="2">
      <t>ソウサ</t>
    </rPh>
    <rPh sb="2" eb="3">
      <t>シツ</t>
    </rPh>
    <phoneticPr fontId="3"/>
  </si>
  <si>
    <t>超音波検査室1</t>
    <rPh sb="0" eb="3">
      <t>チョウオンパ</t>
    </rPh>
    <rPh sb="3" eb="5">
      <t>ケンサ</t>
    </rPh>
    <rPh sb="5" eb="6">
      <t>シツ</t>
    </rPh>
    <phoneticPr fontId="3"/>
  </si>
  <si>
    <t>移設</t>
    <rPh sb="0" eb="2">
      <t>イセツ</t>
    </rPh>
    <phoneticPr fontId="3"/>
  </si>
  <si>
    <t>超音波検査室3</t>
    <rPh sb="0" eb="3">
      <t>チョウオンパ</t>
    </rPh>
    <rPh sb="3" eb="5">
      <t>ケンサ</t>
    </rPh>
    <rPh sb="5" eb="6">
      <t>シツ</t>
    </rPh>
    <phoneticPr fontId="3"/>
  </si>
  <si>
    <t>超音波検査室4</t>
    <rPh sb="0" eb="3">
      <t>チョウオンパ</t>
    </rPh>
    <rPh sb="3" eb="5">
      <t>ケンサ</t>
    </rPh>
    <rPh sb="5" eb="6">
      <t>シツ</t>
    </rPh>
    <phoneticPr fontId="3"/>
  </si>
  <si>
    <t>超音波検査室5</t>
    <rPh sb="0" eb="3">
      <t>チョウオンパ</t>
    </rPh>
    <rPh sb="3" eb="5">
      <t>ケンサ</t>
    </rPh>
    <rPh sb="5" eb="6">
      <t>シツ</t>
    </rPh>
    <phoneticPr fontId="3"/>
  </si>
  <si>
    <t>生理検査</t>
    <rPh sb="0" eb="4">
      <t>セイリケンサ</t>
    </rPh>
    <phoneticPr fontId="3"/>
  </si>
  <si>
    <t>移設</t>
    <rPh sb="0" eb="2">
      <t>イセツ</t>
    </rPh>
    <phoneticPr fontId="3"/>
  </si>
  <si>
    <t>ｽﾀｯﾌ作業ｽﾍﾟｰｽ1(生理検査)</t>
    <rPh sb="4" eb="6">
      <t>サギョウ</t>
    </rPh>
    <rPh sb="13" eb="17">
      <t>セイリケンサ</t>
    </rPh>
    <phoneticPr fontId="8"/>
  </si>
  <si>
    <t>ｽﾀｯﾌ作業ｽﾍﾟｰｽ2(生理検査)</t>
    <rPh sb="4" eb="6">
      <t>サギョウ</t>
    </rPh>
    <rPh sb="13" eb="17">
      <t>セイリケンサ</t>
    </rPh>
    <phoneticPr fontId="8"/>
  </si>
  <si>
    <t>負荷心電室</t>
    <rPh sb="0" eb="2">
      <t>フカ</t>
    </rPh>
    <rPh sb="2" eb="4">
      <t>シンデン</t>
    </rPh>
    <rPh sb="4" eb="5">
      <t>シツ</t>
    </rPh>
    <phoneticPr fontId="3"/>
  </si>
  <si>
    <t>臨床検査</t>
    <rPh sb="0" eb="2">
      <t>リンショウ</t>
    </rPh>
    <rPh sb="2" eb="4">
      <t>ケンサ</t>
    </rPh>
    <phoneticPr fontId="1"/>
  </si>
  <si>
    <t>ｽﾀｯﾌ作業ｽﾍﾟｰｽ(採血)</t>
    <rPh sb="4" eb="6">
      <t>サギョウ</t>
    </rPh>
    <rPh sb="12" eb="14">
      <t>サイケツ</t>
    </rPh>
    <phoneticPr fontId="1"/>
  </si>
  <si>
    <t>放射線科</t>
    <rPh sb="0" eb="4">
      <t>ホウシャセンカ</t>
    </rPh>
    <phoneticPr fontId="3"/>
  </si>
  <si>
    <t>操作室2</t>
    <rPh sb="0" eb="2">
      <t>ソウサ</t>
    </rPh>
    <rPh sb="2" eb="3">
      <t>シツ</t>
    </rPh>
    <phoneticPr fontId="3"/>
  </si>
  <si>
    <t>外来(内科)</t>
    <rPh sb="0" eb="2">
      <t>ガイライ</t>
    </rPh>
    <rPh sb="3" eb="5">
      <t>ナイカ</t>
    </rPh>
    <phoneticPr fontId="3"/>
  </si>
  <si>
    <t>ｽﾀｯﾌ作業ｽﾍﾟｰｽ2(内科)</t>
    <rPh sb="4" eb="6">
      <t>サギョウ</t>
    </rPh>
    <rPh sb="13" eb="15">
      <t>ナイカ</t>
    </rPh>
    <phoneticPr fontId="3"/>
  </si>
  <si>
    <t>救急外来</t>
    <rPh sb="0" eb="4">
      <t>キュウキュウガイライ</t>
    </rPh>
    <phoneticPr fontId="3"/>
  </si>
  <si>
    <t>ｽﾀｯﾌ室(救急外来)</t>
    <rPh sb="4" eb="5">
      <t>シツ</t>
    </rPh>
    <rPh sb="6" eb="10">
      <t>キュウキュウガイライ</t>
    </rPh>
    <phoneticPr fontId="3"/>
  </si>
  <si>
    <t>ｽﾀｯﾌ作業ｽﾍﾟｰｽ(救外･小児)</t>
    <rPh sb="4" eb="6">
      <t>サギョウ</t>
    </rPh>
    <rPh sb="12" eb="14">
      <t>キュウガイ</t>
    </rPh>
    <rPh sb="15" eb="17">
      <t>ショウニ</t>
    </rPh>
    <phoneticPr fontId="3"/>
  </si>
  <si>
    <t>受付H</t>
    <rPh sb="0" eb="2">
      <t>ウケツケ</t>
    </rPh>
    <phoneticPr fontId="1"/>
  </si>
  <si>
    <t>防災ｾﾝﾀｰ</t>
    <rPh sb="0" eb="2">
      <t>ボウサイ</t>
    </rPh>
    <phoneticPr fontId="3"/>
  </si>
  <si>
    <t>外来</t>
    <rPh sb="0" eb="2">
      <t>ガイライ</t>
    </rPh>
    <phoneticPr fontId="3"/>
  </si>
  <si>
    <t>ｽﾀｯﾌ室(内科･外科)</t>
    <rPh sb="4" eb="5">
      <t>シツ</t>
    </rPh>
    <rPh sb="6" eb="8">
      <t>ナイカ</t>
    </rPh>
    <rPh sb="9" eb="11">
      <t>ゲカ</t>
    </rPh>
    <phoneticPr fontId="3"/>
  </si>
  <si>
    <t>医療安全</t>
    <rPh sb="0" eb="2">
      <t>イリョウ</t>
    </rPh>
    <rPh sb="2" eb="4">
      <t>アンゼン</t>
    </rPh>
    <phoneticPr fontId="3"/>
  </si>
  <si>
    <t>医療安全室･感染対策室</t>
    <rPh sb="0" eb="4">
      <t>イリョウアンゼン</t>
    </rPh>
    <rPh sb="4" eb="5">
      <t>シツ</t>
    </rPh>
    <rPh sb="6" eb="8">
      <t>カンセン</t>
    </rPh>
    <rPh sb="8" eb="11">
      <t>タイサクシツ</t>
    </rPh>
    <phoneticPr fontId="3"/>
  </si>
  <si>
    <t>事務局(総務班)</t>
    <rPh sb="0" eb="3">
      <t>ジムキョク</t>
    </rPh>
    <rPh sb="4" eb="7">
      <t>ソウムハン</t>
    </rPh>
    <phoneticPr fontId="3"/>
  </si>
  <si>
    <t>ﾎﾞﾗﾝﾃｨｱ室</t>
    <rPh sb="7" eb="8">
      <t>シツ</t>
    </rPh>
    <phoneticPr fontId="3"/>
  </si>
  <si>
    <t>ｽﾀｯﾌ作業ｽﾍﾟｰｽ(救外･小児)</t>
    <rPh sb="4" eb="6">
      <t>サギョウ</t>
    </rPh>
    <rPh sb="12" eb="14">
      <t>キュウガイ</t>
    </rPh>
    <rPh sb="15" eb="17">
      <t>ショウニ</t>
    </rPh>
    <phoneticPr fontId="3"/>
  </si>
  <si>
    <t>看護部</t>
    <rPh sb="0" eb="3">
      <t>カンゴブ</t>
    </rPh>
    <phoneticPr fontId="3"/>
  </si>
  <si>
    <t>看護部事務室</t>
    <rPh sb="0" eb="3">
      <t>カンゴブ</t>
    </rPh>
    <rPh sb="3" eb="6">
      <t>ジムシツ</t>
    </rPh>
    <phoneticPr fontId="3"/>
  </si>
  <si>
    <t>事務局(総務班)</t>
    <rPh sb="0" eb="3">
      <t>ジムキョク</t>
    </rPh>
    <rPh sb="4" eb="7">
      <t>ソウムハン</t>
    </rPh>
    <phoneticPr fontId="3"/>
  </si>
  <si>
    <t>ﾎﾞﾗﾝﾃｨｱ室</t>
    <rPh sb="7" eb="8">
      <t>シツ</t>
    </rPh>
    <phoneticPr fontId="3"/>
  </si>
  <si>
    <t>防災ｾﾝﾀｰ</t>
    <rPh sb="0" eb="2">
      <t>ボウサイ</t>
    </rPh>
    <phoneticPr fontId="3"/>
  </si>
  <si>
    <t>控室</t>
    <rPh sb="0" eb="2">
      <t>ヒカエシツ</t>
    </rPh>
    <phoneticPr fontId="3"/>
  </si>
  <si>
    <t>外来</t>
    <rPh sb="0" eb="2">
      <t>ガイライ</t>
    </rPh>
    <phoneticPr fontId="3"/>
  </si>
  <si>
    <t>ｽﾀｯﾌ作業ｽﾍﾟｰｽ2(内科)</t>
    <rPh sb="4" eb="6">
      <t>サギョウ</t>
    </rPh>
    <rPh sb="13" eb="15">
      <t>ナイカ</t>
    </rPh>
    <phoneticPr fontId="3"/>
  </si>
  <si>
    <t>医事室</t>
    <rPh sb="0" eb="3">
      <t>イジシツ</t>
    </rPh>
    <phoneticPr fontId="3"/>
  </si>
  <si>
    <t>総合待合</t>
    <rPh sb="0" eb="2">
      <t>ソウゴウ</t>
    </rPh>
    <rPh sb="2" eb="4">
      <t>マチアイ</t>
    </rPh>
    <phoneticPr fontId="3"/>
  </si>
  <si>
    <t>手術室3</t>
    <rPh sb="0" eb="3">
      <t>シュジュツシツ</t>
    </rPh>
    <phoneticPr fontId="1"/>
  </si>
  <si>
    <t>手術室2</t>
    <rPh sb="0" eb="3">
      <t>シュジュツシツ</t>
    </rPh>
    <phoneticPr fontId="1"/>
  </si>
  <si>
    <t>一般撮影装置（Ｘ線管球保持装置）</t>
    <rPh sb="0" eb="2">
      <t>イッパン</t>
    </rPh>
    <rPh sb="2" eb="4">
      <t>サツエイ</t>
    </rPh>
    <rPh sb="4" eb="6">
      <t>ソウチ</t>
    </rPh>
    <rPh sb="8" eb="9">
      <t>セン</t>
    </rPh>
    <rPh sb="9" eb="11">
      <t>カンキュウ</t>
    </rPh>
    <rPh sb="11" eb="13">
      <t>ホジ</t>
    </rPh>
    <rPh sb="13" eb="15">
      <t>ソウチ</t>
    </rPh>
    <phoneticPr fontId="9"/>
  </si>
  <si>
    <t>島津製作所</t>
    <rPh sb="0" eb="2">
      <t>シマヅ</t>
    </rPh>
    <rPh sb="2" eb="5">
      <t>セイサクショ</t>
    </rPh>
    <phoneticPr fontId="9"/>
  </si>
  <si>
    <t>移設</t>
    <rPh sb="0" eb="2">
      <t>イセツ</t>
    </rPh>
    <phoneticPr fontId="3"/>
  </si>
  <si>
    <t>0119</t>
    <phoneticPr fontId="3"/>
  </si>
  <si>
    <t>BSM3562</t>
    <phoneticPr fontId="3"/>
  </si>
  <si>
    <t>X線透視室1(Cｱｰﾑ)</t>
    <rPh sb="1" eb="2">
      <t>セン</t>
    </rPh>
    <rPh sb="2" eb="4">
      <t>トウシ</t>
    </rPh>
    <rPh sb="4" eb="5">
      <t>シツ</t>
    </rPh>
    <phoneticPr fontId="3"/>
  </si>
  <si>
    <t>BSM-3562</t>
    <phoneticPr fontId="3"/>
  </si>
  <si>
    <t>CT操作ﾎｰﾙ</t>
    <rPh sb="2" eb="4">
      <t>ソウサ</t>
    </rPh>
    <phoneticPr fontId="3"/>
  </si>
  <si>
    <t>手術部門</t>
    <rPh sb="0" eb="4">
      <t>シュジュツブモン</t>
    </rPh>
    <phoneticPr fontId="3"/>
  </si>
  <si>
    <t>手術室</t>
    <rPh sb="0" eb="3">
      <t>シュジュツシツ</t>
    </rPh>
    <phoneticPr fontId="3"/>
  </si>
  <si>
    <t>器材ｽﾍﾟｰｽ</t>
    <rPh sb="0" eb="2">
      <t>キザイ</t>
    </rPh>
    <phoneticPr fontId="3"/>
  </si>
  <si>
    <t>超音波検査室2</t>
    <rPh sb="0" eb="5">
      <t>チョウオンパケンサ</t>
    </rPh>
    <rPh sb="5" eb="6">
      <t>シツ</t>
    </rPh>
    <phoneticPr fontId="1"/>
  </si>
  <si>
    <t>病棟ﾍﾞｯﾄﾞ</t>
    <rPh sb="0" eb="2">
      <t>ビョウトウ</t>
    </rPh>
    <phoneticPr fontId="3"/>
  </si>
  <si>
    <t>超音波検査室3</t>
    <rPh sb="0" eb="5">
      <t>チョウオンパケンサ</t>
    </rPh>
    <rPh sb="5" eb="6">
      <t>シツ</t>
    </rPh>
    <phoneticPr fontId="1"/>
  </si>
  <si>
    <t>超音波検査室1</t>
    <rPh sb="0" eb="5">
      <t>チョウオンパケンサ</t>
    </rPh>
    <rPh sb="5" eb="6">
      <t>シツ</t>
    </rPh>
    <phoneticPr fontId="1"/>
  </si>
  <si>
    <t>超音波検査室4</t>
    <rPh sb="0" eb="5">
      <t>チョウオンパケンサ</t>
    </rPh>
    <rPh sb="5" eb="6">
      <t>シツ</t>
    </rPh>
    <phoneticPr fontId="1"/>
  </si>
  <si>
    <t>超音波検査室5</t>
    <rPh sb="0" eb="5">
      <t>チョウオンパケンサ</t>
    </rPh>
    <rPh sb="5" eb="6">
      <t>シツ</t>
    </rPh>
    <phoneticPr fontId="1"/>
  </si>
  <si>
    <t>3078
0355</t>
    <phoneticPr fontId="3"/>
  </si>
  <si>
    <t>●</t>
    <phoneticPr fontId="3"/>
  </si>
  <si>
    <t>X線透視室1(Cｱｰﾑ)</t>
    <rPh sb="1" eb="2">
      <t>セン</t>
    </rPh>
    <rPh sb="2" eb="4">
      <t>トウシ</t>
    </rPh>
    <rPh sb="4" eb="5">
      <t>シツ</t>
    </rPh>
    <phoneticPr fontId="3"/>
  </si>
  <si>
    <t>内視鏡室1･3</t>
    <rPh sb="0" eb="3">
      <t>ナイシキョウ</t>
    </rPh>
    <rPh sb="3" eb="4">
      <t>シツ</t>
    </rPh>
    <phoneticPr fontId="3"/>
  </si>
  <si>
    <t>吸引ｽﾀﾝﾄﾞ･流量計</t>
    <rPh sb="0" eb="2">
      <t>キュウイン</t>
    </rPh>
    <rPh sb="8" eb="11">
      <t>リュウリョウケイ</t>
    </rPh>
    <phoneticPr fontId="3"/>
  </si>
  <si>
    <t>外来部門【小児･小児外科】</t>
    <rPh sb="0" eb="4">
      <t>ガイライブモン</t>
    </rPh>
    <rPh sb="5" eb="7">
      <t>ショウニ</t>
    </rPh>
    <rPh sb="8" eb="12">
      <t>ショウニゲカ</t>
    </rPh>
    <phoneticPr fontId="3"/>
  </si>
  <si>
    <t>小児･小児外科</t>
    <rPh sb="0" eb="2">
      <t>ショウニ</t>
    </rPh>
    <rPh sb="3" eb="7">
      <t>ショウニゲカ</t>
    </rPh>
    <phoneticPr fontId="3"/>
  </si>
  <si>
    <t>夜救診</t>
    <rPh sb="0" eb="1">
      <t>ヨル</t>
    </rPh>
    <rPh sb="1" eb="2">
      <t>キュウ</t>
    </rPh>
    <rPh sb="2" eb="3">
      <t>シン</t>
    </rPh>
    <phoneticPr fontId="3"/>
  </si>
  <si>
    <t>検査ﾄｲﾚ</t>
    <rPh sb="0" eb="2">
      <t>ケンサ</t>
    </rPh>
    <phoneticPr fontId="2"/>
  </si>
  <si>
    <t>ﾚｰｻﾞｰ処置室</t>
    <rPh sb="7" eb="8">
      <t>シツ</t>
    </rPh>
    <phoneticPr fontId="3"/>
  </si>
  <si>
    <t>ﾄｰﾒｰ</t>
  </si>
  <si>
    <t>薬剤窓口･夜間薬局</t>
    <rPh sb="0" eb="2">
      <t>ヤクザイ</t>
    </rPh>
    <rPh sb="2" eb="4">
      <t>マドグチ</t>
    </rPh>
    <rPh sb="5" eb="7">
      <t>ヤカン</t>
    </rPh>
    <rPh sb="7" eb="9">
      <t>ヤッキョク</t>
    </rPh>
    <phoneticPr fontId="3"/>
  </si>
  <si>
    <t>中央検査室(生化学･免疫)</t>
    <rPh sb="0" eb="2">
      <t>チュウオウ</t>
    </rPh>
    <rPh sb="2" eb="4">
      <t>ケンサ</t>
    </rPh>
    <rPh sb="4" eb="5">
      <t>シツ</t>
    </rPh>
    <rPh sb="6" eb="9">
      <t>セイカガク</t>
    </rPh>
    <rPh sb="10" eb="12">
      <t>メンエキ</t>
    </rPh>
    <phoneticPr fontId="3"/>
  </si>
  <si>
    <t>超低温ﾌﾘｰｻﾞｰ</t>
    <rPh sb="0" eb="3">
      <t>チョウテイオン</t>
    </rPh>
    <phoneticPr fontId="3"/>
  </si>
  <si>
    <t>PHC</t>
    <phoneticPr fontId="3"/>
  </si>
  <si>
    <t>MDF-DU503VHS1 -80℃</t>
    <phoneticPr fontId="3"/>
  </si>
  <si>
    <t>血沈計</t>
    <rPh sb="0" eb="2">
      <t>ケッチン</t>
    </rPh>
    <rPh sb="2" eb="3">
      <t>ケイ</t>
    </rPh>
    <phoneticPr fontId="3"/>
  </si>
  <si>
    <t>整備区分
2025年</t>
    <rPh sb="0" eb="4">
      <t>セイビクブン</t>
    </rPh>
    <rPh sb="9" eb="10">
      <t>ネン</t>
    </rPh>
    <phoneticPr fontId="3"/>
  </si>
  <si>
    <t>整備区分
現在</t>
    <rPh sb="0" eb="4">
      <t>セイビクブン</t>
    </rPh>
    <rPh sb="5" eb="7">
      <t>ゲンザイ</t>
    </rPh>
    <phoneticPr fontId="3"/>
  </si>
  <si>
    <t>〇</t>
    <phoneticPr fontId="3"/>
  </si>
  <si>
    <t>手術室SS</t>
    <rPh sb="2" eb="3">
      <t>シツ</t>
    </rPh>
    <phoneticPr fontId="3"/>
  </si>
  <si>
    <t>移設</t>
    <rPh sb="0" eb="2">
      <t>イセツ</t>
    </rPh>
    <phoneticPr fontId="3"/>
  </si>
  <si>
    <t>日本光電</t>
    <rPh sb="0" eb="4">
      <t>ニホンコウデン</t>
    </rPh>
    <phoneticPr fontId="3"/>
  </si>
  <si>
    <t>BSM-1763</t>
    <phoneticPr fontId="3"/>
  </si>
  <si>
    <t>生体情報ﾓﾆﾀ(ﾍﾞｯﾄﾞｻｲﾄﾞﾓﾆﾀ)※ﾘｶﾊﾞﾘｰ</t>
    <rPh sb="0" eb="4">
      <t>セイタイジョウホウ</t>
    </rPh>
    <phoneticPr fontId="3"/>
  </si>
  <si>
    <t>ｵﾘﾝﾊﾟｽ</t>
  </si>
  <si>
    <t>LD4</t>
    <phoneticPr fontId="3"/>
  </si>
  <si>
    <t>ET-2000B(ﾒｸﾞｼﾞｮｲEX?)</t>
    <phoneticPr fontId="3"/>
  </si>
  <si>
    <t>ﾌｸﾀﾞ電子</t>
    <rPh sb="4" eb="6">
      <t>デンシ</t>
    </rPh>
    <phoneticPr fontId="3"/>
  </si>
  <si>
    <t>GCU</t>
    <phoneticPr fontId="3"/>
  </si>
  <si>
    <t>V60</t>
    <phoneticPr fontId="3"/>
  </si>
  <si>
    <t>人工呼吸器</t>
    <phoneticPr fontId="3"/>
  </si>
  <si>
    <t>TriligyO2</t>
    <phoneticPr fontId="3"/>
  </si>
  <si>
    <t>リース(移)</t>
    <rPh sb="4" eb="5">
      <t>イ</t>
    </rPh>
    <phoneticPr fontId="3"/>
  </si>
  <si>
    <t>移設</t>
    <rPh sb="0" eb="2">
      <t>イセツ</t>
    </rPh>
    <phoneticPr fontId="3"/>
  </si>
  <si>
    <t>中央監視室ﾌﾟﾚﾊﾌﾞ</t>
    <rPh sb="0" eb="2">
      <t>チュウオウ</t>
    </rPh>
    <rPh sb="2" eb="5">
      <t>カンシシツ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</si>
</sst>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e\.m\.d;@"/>
  </numFmts>
  <fonts count="30" x14ac:knownFonts="1">
    <font>
      <sz val="11"/>
      <color theme="1"/>
      <name val="游ゴシック"/>
      <family val="2"/>
      <charset val="128"/>
      <scheme val="minor"/>
    </font>
    <font>
      <sz val="11"/>
      <name val="ＭＳ Ｐゴシック"/>
      <family val="3"/>
      <charset val="128"/>
    </font>
    <font>
      <sz val="6"/>
      <name val="Meiryo UI"/>
      <family val="3"/>
      <charset val="128"/>
    </font>
    <font>
      <sz val="6"/>
      <name val="游ゴシック"/>
      <family val="2"/>
      <charset val="128"/>
      <scheme val="minor"/>
    </font>
    <font>
      <b/>
      <sz val="18"/>
      <name val="Meiryo UI"/>
      <family val="3"/>
      <charset val="128"/>
    </font>
    <font>
      <sz val="6"/>
      <name val="ＭＳ Ｐゴシック"/>
      <family val="3"/>
      <charset val="128"/>
    </font>
    <font>
      <u/>
      <sz val="9"/>
      <color indexed="10"/>
      <name val="Meiryo UI"/>
      <family val="3"/>
      <charset val="128"/>
    </font>
    <font>
      <sz val="6"/>
      <name val="游ゴシック"/>
      <family val="3"/>
      <charset val="128"/>
      <scheme val="minor"/>
    </font>
    <font>
      <b/>
      <sz val="14"/>
      <name val="Meiryo UI"/>
      <family val="3"/>
      <charset val="128"/>
    </font>
    <font>
      <sz val="11"/>
      <color theme="1"/>
      <name val="游ゴシック"/>
      <family val="2"/>
      <charset val="128"/>
      <scheme val="minor"/>
    </font>
    <font>
      <sz val="11"/>
      <color theme="1"/>
      <name val="Meiryo UI"/>
      <family val="3"/>
      <charset val="128"/>
    </font>
    <font>
      <b/>
      <sz val="11"/>
      <color theme="1"/>
      <name val="Meiryo UI"/>
      <family val="3"/>
      <charset val="128"/>
    </font>
    <font>
      <b/>
      <sz val="12"/>
      <color theme="1"/>
      <name val="Meiryo UI"/>
      <family val="3"/>
      <charset val="128"/>
    </font>
    <font>
      <sz val="9"/>
      <color theme="1"/>
      <name val="Meiryo UI"/>
      <family val="3"/>
      <charset val="128"/>
    </font>
    <font>
      <b/>
      <sz val="14"/>
      <color theme="1"/>
      <name val="Meiryo UI"/>
      <family val="3"/>
      <charset val="128"/>
    </font>
    <font>
      <sz val="12"/>
      <color theme="1"/>
      <name val="Meiryo UI"/>
      <family val="3"/>
      <charset val="128"/>
    </font>
    <font>
      <sz val="11"/>
      <color rgb="FFFF0000"/>
      <name val="Meiryo UI"/>
      <family val="3"/>
      <charset val="128"/>
    </font>
    <font>
      <sz val="11"/>
      <color theme="1"/>
      <name val="游ゴシック"/>
      <family val="2"/>
      <scheme val="minor"/>
    </font>
    <font>
      <sz val="11"/>
      <name val="ＭＳ ゴシック"/>
      <family val="3"/>
      <charset val="128"/>
    </font>
    <font>
      <b/>
      <sz val="12"/>
      <color theme="1"/>
      <name val="游ゴシック"/>
      <family val="3"/>
      <charset val="128"/>
      <scheme val="minor"/>
    </font>
    <font>
      <sz val="10.95"/>
      <name val="ＭＳ Ｐゴシック"/>
      <family val="3"/>
      <charset val="128"/>
    </font>
    <font>
      <sz val="12"/>
      <color theme="1"/>
      <name val="游ゴシック"/>
      <family val="3"/>
      <charset val="128"/>
      <scheme val="minor"/>
    </font>
    <font>
      <sz val="12"/>
      <color rgb="FFFF0000"/>
      <name val="游ゴシック"/>
      <family val="3"/>
      <charset val="128"/>
      <scheme val="minor"/>
    </font>
    <font>
      <sz val="12"/>
      <name val="游ゴシック"/>
      <family val="3"/>
      <charset val="128"/>
      <scheme val="minor"/>
    </font>
    <font>
      <strike/>
      <sz val="12"/>
      <color theme="1"/>
      <name val="游ゴシック"/>
      <family val="3"/>
      <charset val="128"/>
      <scheme val="minor"/>
    </font>
    <font>
      <b/>
      <sz val="12"/>
      <name val="游ゴシック"/>
      <family val="3"/>
      <charset val="128"/>
      <scheme val="minor"/>
    </font>
    <font>
      <sz val="12"/>
      <color theme="1"/>
      <name val="游ゴシック"/>
      <family val="3"/>
      <charset val="128"/>
    </font>
    <font>
      <sz val="6"/>
      <name val="游ゴシック"/>
      <family val="2"/>
      <charset val="128"/>
    </font>
    <font>
      <b/>
      <sz val="11"/>
      <color theme="1"/>
      <name val="游ゴシック"/>
      <family val="3"/>
      <charset val="128"/>
      <scheme val="minor"/>
    </font>
    <font>
      <b/>
      <sz val="11"/>
      <name val="游ゴシック"/>
      <family val="3"/>
      <charset val="128"/>
      <scheme val="minor"/>
    </font>
  </fonts>
  <fills count="12">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s>
  <cellStyleXfs count="9">
    <xf numFmtId="0" fontId="0" fillId="0" borderId="0">
      <alignment vertical="center"/>
    </xf>
    <xf numFmtId="0" fontId="1" fillId="0" borderId="0"/>
    <xf numFmtId="0" fontId="1" fillId="0" borderId="0"/>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17" fillId="0" borderId="0"/>
    <xf numFmtId="0" fontId="18" fillId="0" borderId="0"/>
    <xf numFmtId="0" fontId="20" fillId="0" borderId="0"/>
  </cellStyleXfs>
  <cellXfs count="285">
    <xf numFmtId="0" fontId="0" fillId="0" borderId="0" xfId="0">
      <alignment vertical="center"/>
    </xf>
    <xf numFmtId="0" fontId="10" fillId="0" borderId="0" xfId="0" applyFont="1">
      <alignment vertical="center"/>
    </xf>
    <xf numFmtId="0" fontId="10" fillId="3" borderId="1" xfId="0" applyFont="1" applyFill="1" applyBorder="1" applyAlignment="1">
      <alignment horizontal="center" vertical="center" wrapText="1"/>
    </xf>
    <xf numFmtId="38" fontId="10" fillId="0" borderId="1" xfId="3" applyFont="1" applyBorder="1">
      <alignment vertical="center"/>
    </xf>
    <xf numFmtId="0" fontId="10" fillId="0" borderId="0" xfId="0" applyFont="1" applyAlignment="1">
      <alignment horizontal="left" vertical="center"/>
    </xf>
    <xf numFmtId="0" fontId="0" fillId="0" borderId="0" xfId="0" pivotButton="1">
      <alignment vertical="center"/>
    </xf>
    <xf numFmtId="38" fontId="0" fillId="0" borderId="0" xfId="0" applyNumberFormat="1">
      <alignment vertical="center"/>
    </xf>
    <xf numFmtId="38" fontId="10" fillId="0" borderId="0" xfId="3" applyFont="1">
      <alignment vertical="center"/>
    </xf>
    <xf numFmtId="0" fontId="10" fillId="0" borderId="1" xfId="0" applyFont="1" applyBorder="1" applyAlignment="1">
      <alignment vertical="center" shrinkToFit="1"/>
    </xf>
    <xf numFmtId="38" fontId="10" fillId="0" borderId="0" xfId="3" applyFont="1" applyAlignment="1">
      <alignment horizontal="righ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3" borderId="1" xfId="0" applyFont="1" applyFill="1" applyBorder="1" applyAlignment="1">
      <alignment horizontal="center" vertical="center"/>
    </xf>
    <xf numFmtId="38" fontId="10" fillId="0" borderId="1" xfId="3" applyFont="1" applyBorder="1" applyAlignment="1">
      <alignment horizontal="right" vertical="center"/>
    </xf>
    <xf numFmtId="0" fontId="10" fillId="0" borderId="1" xfId="0" applyFont="1" applyBorder="1" applyAlignment="1">
      <alignment horizontal="right" vertical="center"/>
    </xf>
    <xf numFmtId="0" fontId="10" fillId="0" borderId="0" xfId="0" applyFont="1" applyAlignment="1">
      <alignment vertical="center" shrinkToFit="1"/>
    </xf>
    <xf numFmtId="0" fontId="10" fillId="0" borderId="8" xfId="0" applyFont="1" applyBorder="1" applyAlignment="1">
      <alignment horizontal="center" vertical="center" shrinkToFit="1"/>
    </xf>
    <xf numFmtId="0" fontId="14" fillId="0" borderId="0" xfId="0" applyFont="1">
      <alignment vertical="center"/>
    </xf>
    <xf numFmtId="0" fontId="10" fillId="3" borderId="1" xfId="0" applyFont="1" applyFill="1" applyBorder="1" applyAlignment="1">
      <alignment horizontal="left" vertical="center"/>
    </xf>
    <xf numFmtId="0" fontId="10" fillId="3" borderId="1" xfId="0" applyFont="1" applyFill="1" applyBorder="1" applyAlignment="1">
      <alignment horizontal="center" vertical="center" shrinkToFit="1"/>
    </xf>
    <xf numFmtId="38" fontId="10" fillId="3" borderId="1" xfId="3" applyFont="1" applyFill="1" applyBorder="1" applyAlignment="1">
      <alignment horizontal="center" vertical="center"/>
    </xf>
    <xf numFmtId="38" fontId="10" fillId="3" borderId="1" xfId="3" applyFont="1" applyFill="1" applyBorder="1" applyAlignment="1">
      <alignment horizontal="center" vertical="center" wrapText="1"/>
    </xf>
    <xf numFmtId="0" fontId="14" fillId="0" borderId="0" xfId="0" applyFont="1" applyAlignment="1">
      <alignment vertical="center" shrinkToFit="1"/>
    </xf>
    <xf numFmtId="0" fontId="10" fillId="0" borderId="0" xfId="0" applyFont="1" applyAlignment="1">
      <alignment horizontal="left" vertical="center" shrinkToFit="1"/>
    </xf>
    <xf numFmtId="0" fontId="10" fillId="0" borderId="1" xfId="0" applyFont="1" applyBorder="1" applyAlignment="1">
      <alignment horizontal="left" vertical="center" shrinkToFit="1"/>
    </xf>
    <xf numFmtId="0" fontId="14" fillId="0" borderId="0" xfId="4" applyFont="1">
      <alignment vertical="center"/>
    </xf>
    <xf numFmtId="0" fontId="10" fillId="0" borderId="0" xfId="4" applyFont="1">
      <alignment vertical="center"/>
    </xf>
    <xf numFmtId="0" fontId="11" fillId="0" borderId="0" xfId="4" applyFont="1" applyAlignment="1">
      <alignment horizontal="right" vertical="center"/>
    </xf>
    <xf numFmtId="0" fontId="12" fillId="0" borderId="0" xfId="4" applyFont="1">
      <alignment vertical="center"/>
    </xf>
    <xf numFmtId="0" fontId="10" fillId="0" borderId="0" xfId="4" applyFont="1" applyAlignment="1">
      <alignment horizontal="right" vertical="center"/>
    </xf>
    <xf numFmtId="0" fontId="15" fillId="0" borderId="0" xfId="4" applyFont="1">
      <alignment vertical="center"/>
    </xf>
    <xf numFmtId="0" fontId="10" fillId="6" borderId="1" xfId="4" applyFont="1" applyFill="1" applyBorder="1">
      <alignment vertical="center"/>
    </xf>
    <xf numFmtId="0" fontId="10" fillId="6" borderId="1" xfId="4" applyFont="1" applyFill="1" applyBorder="1" applyAlignment="1">
      <alignment horizontal="center" vertical="center"/>
    </xf>
    <xf numFmtId="0" fontId="10" fillId="0" borderId="1" xfId="4" applyFont="1" applyBorder="1">
      <alignment vertical="center"/>
    </xf>
    <xf numFmtId="38" fontId="10" fillId="0" borderId="1" xfId="5" applyFont="1" applyBorder="1">
      <alignment vertical="center"/>
    </xf>
    <xf numFmtId="38" fontId="10" fillId="0" borderId="1" xfId="4" applyNumberFormat="1" applyFont="1" applyBorder="1">
      <alignment vertical="center"/>
    </xf>
    <xf numFmtId="0" fontId="10" fillId="6" borderId="1" xfId="4" applyFont="1" applyFill="1" applyBorder="1" applyAlignment="1">
      <alignment vertical="center" wrapText="1"/>
    </xf>
    <xf numFmtId="0" fontId="10" fillId="6" borderId="1" xfId="4" applyFont="1" applyFill="1" applyBorder="1" applyAlignment="1">
      <alignment horizontal="center" vertical="center" wrapText="1"/>
    </xf>
    <xf numFmtId="0" fontId="10" fillId="0" borderId="0" xfId="4" applyFont="1" applyAlignment="1">
      <alignment horizontal="center" vertical="center"/>
    </xf>
    <xf numFmtId="0" fontId="10" fillId="8" borderId="1" xfId="4" applyFont="1" applyFill="1" applyBorder="1">
      <alignment vertical="center"/>
    </xf>
    <xf numFmtId="38" fontId="10" fillId="8" borderId="1" xfId="5" applyFont="1" applyFill="1" applyBorder="1" applyAlignment="1">
      <alignment horizontal="right" vertical="center"/>
    </xf>
    <xf numFmtId="38" fontId="10" fillId="0" borderId="0" xfId="5" applyFont="1" applyAlignment="1">
      <alignment horizontal="right" vertical="center"/>
    </xf>
    <xf numFmtId="38" fontId="10" fillId="8" borderId="1" xfId="5" applyFont="1" applyFill="1" applyBorder="1" applyAlignment="1">
      <alignment horizontal="left" vertical="center" wrapText="1"/>
    </xf>
    <xf numFmtId="0" fontId="15" fillId="0" borderId="0" xfId="4" applyFont="1" applyAlignment="1">
      <alignment horizontal="left" vertical="center"/>
    </xf>
    <xf numFmtId="0" fontId="15" fillId="0" borderId="0" xfId="4" applyFont="1" applyAlignment="1">
      <alignment vertical="top"/>
    </xf>
    <xf numFmtId="38" fontId="10" fillId="8" borderId="1" xfId="5" applyFont="1" applyFill="1" applyBorder="1" applyAlignment="1">
      <alignment vertical="center"/>
    </xf>
    <xf numFmtId="0" fontId="10" fillId="8" borderId="1" xfId="4" applyFont="1" applyFill="1" applyBorder="1" applyAlignment="1">
      <alignment horizontal="left" vertical="center"/>
    </xf>
    <xf numFmtId="38" fontId="15" fillId="0" borderId="0" xfId="5" applyFont="1" applyAlignment="1">
      <alignment horizontal="left" vertical="center"/>
    </xf>
    <xf numFmtId="38" fontId="15" fillId="0" borderId="0" xfId="4" applyNumberFormat="1" applyFont="1">
      <alignment vertical="center"/>
    </xf>
    <xf numFmtId="38" fontId="10" fillId="7" borderId="1" xfId="5" applyFont="1" applyFill="1" applyBorder="1" applyAlignment="1">
      <alignment vertical="center"/>
    </xf>
    <xf numFmtId="0" fontId="10" fillId="7" borderId="1" xfId="4" applyFont="1" applyFill="1" applyBorder="1">
      <alignment vertical="center"/>
    </xf>
    <xf numFmtId="38" fontId="10" fillId="0" borderId="1" xfId="5" applyFont="1" applyBorder="1" applyAlignment="1">
      <alignment vertical="center"/>
    </xf>
    <xf numFmtId="38" fontId="10" fillId="0" borderId="1" xfId="5" applyFont="1" applyBorder="1" applyAlignment="1">
      <alignment horizontal="right" vertical="center"/>
    </xf>
    <xf numFmtId="0" fontId="10" fillId="0" borderId="1" xfId="4" applyFont="1" applyBorder="1" applyAlignment="1">
      <alignment vertical="center" wrapText="1"/>
    </xf>
    <xf numFmtId="38" fontId="10" fillId="3" borderId="1" xfId="5" applyFont="1" applyFill="1" applyBorder="1" applyAlignment="1">
      <alignment vertical="center"/>
    </xf>
    <xf numFmtId="0" fontId="10" fillId="3" borderId="1" xfId="4" applyFont="1" applyFill="1" applyBorder="1" applyAlignment="1">
      <alignment vertical="center" wrapText="1"/>
    </xf>
    <xf numFmtId="38" fontId="10" fillId="5" borderId="1" xfId="4" applyNumberFormat="1" applyFont="1" applyFill="1" applyBorder="1">
      <alignment vertical="center"/>
    </xf>
    <xf numFmtId="0" fontId="10" fillId="5" borderId="1" xfId="4" applyFont="1" applyFill="1" applyBorder="1">
      <alignment vertical="center"/>
    </xf>
    <xf numFmtId="38" fontId="10" fillId="4" borderId="1" xfId="4" applyNumberFormat="1" applyFont="1" applyFill="1" applyBorder="1">
      <alignment vertical="center"/>
    </xf>
    <xf numFmtId="0" fontId="13" fillId="0" borderId="1" xfId="4" applyFont="1" applyBorder="1" applyAlignment="1">
      <alignment vertical="center" wrapText="1" shrinkToFit="1"/>
    </xf>
    <xf numFmtId="0" fontId="16" fillId="0" borderId="1" xfId="4" applyFont="1" applyBorder="1">
      <alignment vertical="center"/>
    </xf>
    <xf numFmtId="0" fontId="16" fillId="2" borderId="1" xfId="4" applyFont="1" applyFill="1" applyBorder="1" applyAlignment="1">
      <alignment vertical="center" wrapText="1"/>
    </xf>
    <xf numFmtId="38" fontId="16" fillId="2" borderId="1" xfId="5" applyFont="1" applyFill="1" applyBorder="1" applyAlignment="1">
      <alignment vertical="center"/>
    </xf>
    <xf numFmtId="38" fontId="16" fillId="2" borderId="1" xfId="5" applyFont="1" applyFill="1" applyBorder="1" applyAlignment="1">
      <alignment horizontal="right" vertical="center"/>
    </xf>
    <xf numFmtId="38" fontId="16" fillId="2" borderId="0" xfId="3" applyFont="1" applyFill="1">
      <alignment vertical="center"/>
    </xf>
    <xf numFmtId="38" fontId="10" fillId="0" borderId="5" xfId="3" applyFont="1" applyBorder="1" applyAlignment="1">
      <alignment vertical="center"/>
    </xf>
    <xf numFmtId="38" fontId="10" fillId="0" borderId="9" xfId="3" applyFont="1" applyBorder="1" applyAlignment="1">
      <alignment vertical="center"/>
    </xf>
    <xf numFmtId="38" fontId="10" fillId="0" borderId="1" xfId="3" applyFont="1" applyBorder="1" applyAlignment="1">
      <alignment horizontal="center" vertical="center"/>
    </xf>
    <xf numFmtId="0" fontId="19" fillId="9" borderId="6" xfId="1" applyFont="1" applyFill="1" applyBorder="1" applyAlignment="1">
      <alignment horizontal="center" vertical="center" wrapText="1"/>
    </xf>
    <xf numFmtId="0" fontId="19" fillId="0" borderId="0" xfId="1" applyFont="1" applyAlignment="1">
      <alignment vertical="center" shrinkToFit="1"/>
    </xf>
    <xf numFmtId="0" fontId="19" fillId="9" borderId="11" xfId="1" applyFont="1" applyFill="1" applyBorder="1" applyAlignment="1">
      <alignment horizontal="center" vertical="center" wrapText="1"/>
    </xf>
    <xf numFmtId="0" fontId="19" fillId="9" borderId="7" xfId="1" applyFont="1" applyFill="1" applyBorder="1" applyAlignment="1">
      <alignment horizontal="center" vertical="center" wrapText="1"/>
    </xf>
    <xf numFmtId="0" fontId="22" fillId="0" borderId="1" xfId="2" applyFont="1" applyBorder="1" applyAlignment="1">
      <alignment horizontal="center" vertical="center" shrinkToFit="1"/>
    </xf>
    <xf numFmtId="0" fontId="22" fillId="0" borderId="1" xfId="2" applyFont="1" applyBorder="1" applyAlignment="1">
      <alignment horizontal="center" vertical="center"/>
    </xf>
    <xf numFmtId="0" fontId="21" fillId="0" borderId="1" xfId="2" applyFont="1" applyBorder="1" applyAlignment="1">
      <alignment horizontal="center" vertical="center" shrinkToFit="1"/>
    </xf>
    <xf numFmtId="0" fontId="19" fillId="9" borderId="6" xfId="1" applyFont="1" applyFill="1" applyBorder="1" applyAlignment="1">
      <alignment horizontal="center" vertical="center" shrinkToFit="1"/>
    </xf>
    <xf numFmtId="0" fontId="22" fillId="0" borderId="1" xfId="2" applyFont="1" applyBorder="1" applyAlignment="1">
      <alignment horizontal="left" vertical="center" shrinkToFit="1"/>
    </xf>
    <xf numFmtId="0" fontId="23" fillId="0" borderId="1" xfId="2" applyFont="1" applyBorder="1" applyAlignment="1">
      <alignment horizontal="center" vertical="center"/>
    </xf>
    <xf numFmtId="0" fontId="21" fillId="0" borderId="1" xfId="1" applyFont="1" applyBorder="1" applyAlignment="1">
      <alignment horizontal="left" vertical="center" shrinkToFit="1"/>
    </xf>
    <xf numFmtId="0" fontId="21" fillId="0" borderId="1" xfId="1" applyFont="1" applyBorder="1" applyAlignment="1">
      <alignment horizontal="center" vertical="center" shrinkToFit="1"/>
    </xf>
    <xf numFmtId="49" fontId="21" fillId="0" borderId="1" xfId="1" applyNumberFormat="1" applyFont="1" applyBorder="1" applyAlignment="1">
      <alignment horizontal="center" vertical="center" shrinkToFit="1"/>
    </xf>
    <xf numFmtId="57" fontId="21" fillId="0" borderId="1" xfId="1" applyNumberFormat="1" applyFont="1" applyBorder="1" applyAlignment="1">
      <alignment horizontal="center" vertical="center" shrinkToFit="1"/>
    </xf>
    <xf numFmtId="0" fontId="21" fillId="0" borderId="1" xfId="1" applyFont="1" applyBorder="1" applyAlignment="1">
      <alignment vertical="center" shrinkToFit="1"/>
    </xf>
    <xf numFmtId="2" fontId="23" fillId="0" borderId="1" xfId="0" applyNumberFormat="1" applyFont="1" applyBorder="1" applyAlignment="1">
      <alignment vertical="center" shrinkToFit="1"/>
    </xf>
    <xf numFmtId="0" fontId="21" fillId="0" borderId="0" xfId="1" applyFont="1" applyAlignment="1">
      <alignment vertical="center" shrinkToFit="1"/>
    </xf>
    <xf numFmtId="0" fontId="21" fillId="0" borderId="0" xfId="1" applyFont="1" applyAlignment="1">
      <alignment horizontal="center" vertical="center" shrinkToFit="1"/>
    </xf>
    <xf numFmtId="57" fontId="21" fillId="0" borderId="1" xfId="1" quotePrefix="1" applyNumberFormat="1" applyFont="1" applyBorder="1" applyAlignment="1">
      <alignment horizontal="center" vertical="center" shrinkToFit="1"/>
    </xf>
    <xf numFmtId="49" fontId="21" fillId="0" borderId="1" xfId="1" quotePrefix="1" applyNumberFormat="1" applyFont="1" applyBorder="1" applyAlignment="1">
      <alignment horizontal="center" vertical="center" shrinkToFit="1"/>
    </xf>
    <xf numFmtId="0" fontId="21" fillId="0" borderId="1" xfId="0" applyFont="1" applyBorder="1" applyAlignment="1">
      <alignment horizontal="left" vertical="center" shrinkToFit="1"/>
    </xf>
    <xf numFmtId="0" fontId="21" fillId="0" borderId="1" xfId="0" applyFont="1" applyBorder="1" applyAlignment="1">
      <alignment horizontal="center" vertical="center" shrinkToFit="1"/>
    </xf>
    <xf numFmtId="57" fontId="24" fillId="0" borderId="1" xfId="1" applyNumberFormat="1" applyFont="1" applyBorder="1" applyAlignment="1">
      <alignment horizontal="center" vertical="center" shrinkToFit="1"/>
    </xf>
    <xf numFmtId="49" fontId="21" fillId="0" borderId="1" xfId="1" applyNumberFormat="1" applyFont="1" applyBorder="1" applyAlignment="1">
      <alignment horizontal="left" vertical="center" shrinkToFit="1"/>
    </xf>
    <xf numFmtId="0" fontId="21" fillId="0" borderId="0" xfId="1" applyFont="1" applyAlignment="1">
      <alignment horizontal="left" vertical="center" shrinkToFit="1"/>
    </xf>
    <xf numFmtId="0" fontId="23" fillId="0" borderId="1" xfId="2" applyFont="1" applyBorder="1" applyAlignment="1">
      <alignment horizontal="left" vertical="center" shrinkToFit="1"/>
    </xf>
    <xf numFmtId="0" fontId="23" fillId="0" borderId="1" xfId="2" applyFont="1" applyBorder="1" applyAlignment="1">
      <alignment horizontal="center" vertical="center" shrinkToFit="1"/>
    </xf>
    <xf numFmtId="49" fontId="23" fillId="0" borderId="1" xfId="2" applyNumberFormat="1" applyFont="1" applyBorder="1" applyAlignment="1">
      <alignment horizontal="center" vertical="center" shrinkToFit="1"/>
    </xf>
    <xf numFmtId="0" fontId="23" fillId="0" borderId="1" xfId="2" applyFont="1" applyBorder="1" applyAlignment="1">
      <alignment horizontal="left" vertical="center"/>
    </xf>
    <xf numFmtId="0" fontId="23" fillId="0" borderId="1" xfId="2" applyFont="1" applyBorder="1" applyAlignment="1">
      <alignment horizontal="center" vertical="center" wrapText="1"/>
    </xf>
    <xf numFmtId="0" fontId="23" fillId="0" borderId="1" xfId="2" applyFont="1" applyBorder="1" applyAlignment="1">
      <alignment vertical="center"/>
    </xf>
    <xf numFmtId="0" fontId="23" fillId="0" borderId="0" xfId="2" applyFont="1" applyAlignment="1">
      <alignment vertical="center"/>
    </xf>
    <xf numFmtId="49" fontId="21" fillId="0" borderId="0" xfId="1" applyNumberFormat="1" applyFont="1" applyAlignment="1">
      <alignment horizontal="center" vertical="center" shrinkToFit="1"/>
    </xf>
    <xf numFmtId="0" fontId="23" fillId="0" borderId="1" xfId="1" applyFont="1" applyBorder="1" applyAlignment="1">
      <alignment vertical="center" wrapText="1"/>
    </xf>
    <xf numFmtId="0" fontId="23" fillId="0" borderId="1" xfId="1" applyFont="1" applyBorder="1" applyAlignment="1">
      <alignment horizontal="center" vertical="center"/>
    </xf>
    <xf numFmtId="0" fontId="25" fillId="9" borderId="6" xfId="1" applyFont="1" applyFill="1" applyBorder="1" applyAlignment="1">
      <alignment horizontal="center" vertical="center" shrinkToFit="1"/>
    </xf>
    <xf numFmtId="0" fontId="25" fillId="9" borderId="6" xfId="1" applyFont="1" applyFill="1" applyBorder="1" applyAlignment="1">
      <alignment horizontal="center" vertical="center" wrapText="1"/>
    </xf>
    <xf numFmtId="0" fontId="25" fillId="0" borderId="0" xfId="1" applyFont="1" applyAlignment="1">
      <alignment vertical="center" shrinkToFit="1"/>
    </xf>
    <xf numFmtId="0" fontId="25" fillId="9" borderId="11" xfId="1" applyFont="1" applyFill="1" applyBorder="1" applyAlignment="1">
      <alignment horizontal="center" vertical="center" wrapText="1"/>
    </xf>
    <xf numFmtId="0" fontId="25" fillId="9" borderId="7" xfId="1" applyFont="1" applyFill="1" applyBorder="1" applyAlignment="1">
      <alignment horizontal="center" vertical="center" wrapText="1"/>
    </xf>
    <xf numFmtId="0" fontId="23" fillId="0" borderId="1" xfId="1" applyFont="1" applyBorder="1" applyAlignment="1">
      <alignment horizontal="left" vertical="center" shrinkToFit="1"/>
    </xf>
    <xf numFmtId="0" fontId="23" fillId="0" borderId="1" xfId="1" applyFont="1" applyBorder="1" applyAlignment="1">
      <alignment horizontal="center" vertical="center" shrinkToFit="1"/>
    </xf>
    <xf numFmtId="49" fontId="23" fillId="0" borderId="1" xfId="1" applyNumberFormat="1" applyFont="1" applyBorder="1" applyAlignment="1">
      <alignment horizontal="center" vertical="center" shrinkToFit="1"/>
    </xf>
    <xf numFmtId="57" fontId="23" fillId="0" borderId="1" xfId="1" applyNumberFormat="1" applyFont="1" applyBorder="1" applyAlignment="1">
      <alignment horizontal="center" vertical="center" shrinkToFit="1"/>
    </xf>
    <xf numFmtId="0" fontId="23" fillId="0" borderId="0" xfId="1" applyFont="1" applyAlignment="1">
      <alignment vertical="center" shrinkToFit="1"/>
    </xf>
    <xf numFmtId="0" fontId="23" fillId="0" borderId="0" xfId="1" applyFont="1" applyAlignment="1">
      <alignment horizontal="center" vertical="center" shrinkToFit="1"/>
    </xf>
    <xf numFmtId="57" fontId="23" fillId="0" borderId="1" xfId="1" quotePrefix="1" applyNumberFormat="1" applyFont="1" applyBorder="1" applyAlignment="1">
      <alignment horizontal="center" vertical="center" shrinkToFit="1"/>
    </xf>
    <xf numFmtId="49" fontId="23" fillId="0" borderId="1" xfId="1" quotePrefix="1" applyNumberFormat="1" applyFont="1" applyBorder="1" applyAlignment="1">
      <alignment horizontal="center" vertical="center" shrinkToFit="1"/>
    </xf>
    <xf numFmtId="0" fontId="23" fillId="0" borderId="0" xfId="1" applyFont="1" applyAlignment="1">
      <alignment horizontal="left" vertical="center" shrinkToFit="1"/>
    </xf>
    <xf numFmtId="49" fontId="23" fillId="0" borderId="0" xfId="1" applyNumberFormat="1" applyFont="1" applyAlignment="1">
      <alignment horizontal="center" vertical="center" shrinkToFit="1"/>
    </xf>
    <xf numFmtId="0" fontId="19" fillId="9" borderId="9" xfId="2" applyFont="1" applyFill="1" applyBorder="1" applyAlignment="1">
      <alignment vertical="center" shrinkToFit="1"/>
    </xf>
    <xf numFmtId="0" fontId="19" fillId="9" borderId="13" xfId="2" applyFont="1" applyFill="1" applyBorder="1" applyAlignment="1">
      <alignment vertical="center" shrinkToFit="1"/>
    </xf>
    <xf numFmtId="0" fontId="19" fillId="9" borderId="1" xfId="2" applyFont="1" applyFill="1" applyBorder="1" applyAlignment="1">
      <alignment vertical="center" wrapText="1"/>
    </xf>
    <xf numFmtId="49" fontId="25" fillId="9" borderId="6" xfId="4" applyNumberFormat="1" applyFont="1" applyFill="1" applyBorder="1" applyAlignment="1">
      <alignment vertical="center" shrinkToFit="1"/>
    </xf>
    <xf numFmtId="49" fontId="25" fillId="9" borderId="7" xfId="4" applyNumberFormat="1" applyFont="1" applyFill="1" applyBorder="1" applyAlignment="1">
      <alignment vertical="center" shrinkToFit="1"/>
    </xf>
    <xf numFmtId="49" fontId="25" fillId="9" borderId="6" xfId="8" applyNumberFormat="1" applyFont="1" applyFill="1" applyBorder="1" applyAlignment="1">
      <alignment vertical="center" wrapText="1" shrinkToFit="1"/>
    </xf>
    <xf numFmtId="49" fontId="25" fillId="9" borderId="7" xfId="8" applyNumberFormat="1" applyFont="1" applyFill="1" applyBorder="1" applyAlignment="1">
      <alignment vertical="center" wrapText="1" shrinkToFit="1"/>
    </xf>
    <xf numFmtId="0" fontId="19" fillId="9" borderId="6" xfId="1" applyFont="1" applyFill="1" applyBorder="1" applyAlignment="1">
      <alignment vertical="center" wrapText="1"/>
    </xf>
    <xf numFmtId="0" fontId="19" fillId="9" borderId="7" xfId="1" applyFont="1" applyFill="1" applyBorder="1" applyAlignment="1">
      <alignment vertical="center" wrapText="1"/>
    </xf>
    <xf numFmtId="0" fontId="25" fillId="9" borderId="6" xfId="4" applyFont="1" applyFill="1" applyBorder="1" applyAlignment="1">
      <alignment vertical="center" wrapText="1" shrinkToFit="1"/>
    </xf>
    <xf numFmtId="0" fontId="25" fillId="9" borderId="7" xfId="4" applyFont="1" applyFill="1" applyBorder="1" applyAlignment="1">
      <alignment vertical="center" wrapText="1" shrinkToFit="1"/>
    </xf>
    <xf numFmtId="0" fontId="25" fillId="9" borderId="6" xfId="4" applyFont="1" applyFill="1" applyBorder="1" applyAlignment="1">
      <alignment vertical="center" shrinkToFit="1"/>
    </xf>
    <xf numFmtId="0" fontId="25" fillId="9" borderId="7" xfId="4" applyFont="1" applyFill="1" applyBorder="1" applyAlignment="1">
      <alignment vertical="center" shrinkToFit="1"/>
    </xf>
    <xf numFmtId="0" fontId="25" fillId="9" borderId="6" xfId="2" applyFont="1" applyFill="1" applyBorder="1" applyAlignment="1">
      <alignment vertical="center" shrinkToFit="1"/>
    </xf>
    <xf numFmtId="0" fontId="25" fillId="9" borderId="7" xfId="2" applyFont="1" applyFill="1" applyBorder="1" applyAlignment="1">
      <alignment vertical="center" shrinkToFit="1"/>
    </xf>
    <xf numFmtId="0" fontId="25" fillId="9" borderId="5" xfId="2" applyFont="1" applyFill="1" applyBorder="1" applyAlignment="1">
      <alignment vertical="center" shrinkToFit="1"/>
    </xf>
    <xf numFmtId="0" fontId="25" fillId="9" borderId="10" xfId="2" applyFont="1" applyFill="1" applyBorder="1" applyAlignment="1">
      <alignment vertical="center" shrinkToFit="1"/>
    </xf>
    <xf numFmtId="0" fontId="25" fillId="9" borderId="11" xfId="2" applyFont="1" applyFill="1" applyBorder="1" applyAlignment="1">
      <alignment vertical="center" shrinkToFit="1"/>
    </xf>
    <xf numFmtId="0" fontId="25" fillId="9" borderId="9" xfId="2" applyFont="1" applyFill="1" applyBorder="1" applyAlignment="1">
      <alignment vertical="center" shrinkToFit="1"/>
    </xf>
    <xf numFmtId="0" fontId="25" fillId="9" borderId="0" xfId="2" applyFont="1" applyFill="1" applyAlignment="1">
      <alignment vertical="center" shrinkToFit="1"/>
    </xf>
    <xf numFmtId="0" fontId="25" fillId="9" borderId="12" xfId="2" applyFont="1" applyFill="1" applyBorder="1" applyAlignment="1">
      <alignment vertical="center" shrinkToFit="1"/>
    </xf>
    <xf numFmtId="0" fontId="19" fillId="9" borderId="2" xfId="1" applyFont="1" applyFill="1" applyBorder="1" applyAlignment="1">
      <alignment vertical="center" shrinkToFit="1"/>
    </xf>
    <xf numFmtId="0" fontId="19" fillId="9" borderId="4" xfId="1" applyFont="1" applyFill="1" applyBorder="1" applyAlignment="1">
      <alignment vertical="center" shrinkToFit="1"/>
    </xf>
    <xf numFmtId="0" fontId="19" fillId="9" borderId="3" xfId="1" applyFont="1" applyFill="1" applyBorder="1" applyAlignment="1">
      <alignment vertical="center" shrinkToFit="1"/>
    </xf>
    <xf numFmtId="0" fontId="23" fillId="10" borderId="1" xfId="2" applyFont="1" applyFill="1" applyBorder="1" applyAlignment="1">
      <alignment horizontal="left" vertical="center" shrinkToFit="1"/>
    </xf>
    <xf numFmtId="0" fontId="23" fillId="10" borderId="1" xfId="2" applyFont="1" applyFill="1" applyBorder="1" applyAlignment="1">
      <alignment horizontal="center" vertical="center"/>
    </xf>
    <xf numFmtId="0" fontId="23" fillId="10" borderId="1" xfId="2" applyFont="1" applyFill="1" applyBorder="1" applyAlignment="1">
      <alignment horizontal="center" vertical="center" shrinkToFit="1"/>
    </xf>
    <xf numFmtId="49" fontId="23" fillId="10" borderId="1" xfId="2" applyNumberFormat="1" applyFont="1" applyFill="1" applyBorder="1" applyAlignment="1">
      <alignment horizontal="center" vertical="center" shrinkToFit="1"/>
    </xf>
    <xf numFmtId="0" fontId="23" fillId="10" borderId="1" xfId="2" applyFont="1" applyFill="1" applyBorder="1" applyAlignment="1">
      <alignment horizontal="left" vertical="center"/>
    </xf>
    <xf numFmtId="0" fontId="21" fillId="10" borderId="1" xfId="1" applyFont="1" applyFill="1" applyBorder="1" applyAlignment="1">
      <alignment horizontal="center" vertical="center" shrinkToFit="1"/>
    </xf>
    <xf numFmtId="0" fontId="23" fillId="10" borderId="1" xfId="2" applyFont="1" applyFill="1" applyBorder="1" applyAlignment="1">
      <alignment horizontal="center" vertical="center" wrapText="1"/>
    </xf>
    <xf numFmtId="2" fontId="23" fillId="10" borderId="1" xfId="0" applyNumberFormat="1" applyFont="1" applyFill="1" applyBorder="1" applyAlignment="1">
      <alignment vertical="center" shrinkToFit="1"/>
    </xf>
    <xf numFmtId="0" fontId="23" fillId="10" borderId="0" xfId="2" applyFont="1" applyFill="1" applyAlignment="1">
      <alignment vertical="center"/>
    </xf>
    <xf numFmtId="0" fontId="21" fillId="10" borderId="1" xfId="1" applyFont="1" applyFill="1" applyBorder="1" applyAlignment="1">
      <alignment horizontal="left" vertical="center" shrinkToFit="1"/>
    </xf>
    <xf numFmtId="49" fontId="21" fillId="10" borderId="1" xfId="1" quotePrefix="1" applyNumberFormat="1" applyFont="1" applyFill="1" applyBorder="1" applyAlignment="1">
      <alignment horizontal="center" vertical="center" shrinkToFit="1"/>
    </xf>
    <xf numFmtId="57" fontId="21" fillId="10" borderId="1" xfId="1" applyNumberFormat="1" applyFont="1" applyFill="1" applyBorder="1" applyAlignment="1">
      <alignment horizontal="center" vertical="center" shrinkToFit="1"/>
    </xf>
    <xf numFmtId="0" fontId="21" fillId="10" borderId="0" xfId="1" applyFont="1" applyFill="1" applyAlignment="1">
      <alignment vertical="center" shrinkToFit="1"/>
    </xf>
    <xf numFmtId="49" fontId="21" fillId="10" borderId="1" xfId="1" applyNumberFormat="1" applyFont="1" applyFill="1" applyBorder="1" applyAlignment="1">
      <alignment horizontal="center" vertical="center" shrinkToFit="1"/>
    </xf>
    <xf numFmtId="0" fontId="21" fillId="10" borderId="0" xfId="1" applyFont="1" applyFill="1" applyAlignment="1">
      <alignment horizontal="center" vertical="center" shrinkToFit="1"/>
    </xf>
    <xf numFmtId="49" fontId="23" fillId="0" borderId="1" xfId="2" applyNumberFormat="1" applyFont="1" applyBorder="1" applyAlignment="1">
      <alignment horizontal="center" vertical="center" wrapText="1" shrinkToFit="1"/>
    </xf>
    <xf numFmtId="49" fontId="21" fillId="0" borderId="1" xfId="1" quotePrefix="1" applyNumberFormat="1" applyFont="1" applyBorder="1" applyAlignment="1">
      <alignment horizontal="center" vertical="center" wrapText="1" shrinkToFit="1"/>
    </xf>
    <xf numFmtId="49" fontId="21" fillId="0" borderId="1" xfId="1" applyNumberFormat="1" applyFont="1" applyBorder="1" applyAlignment="1">
      <alignment horizontal="center" vertical="center" wrapText="1" shrinkToFit="1"/>
    </xf>
    <xf numFmtId="0" fontId="21" fillId="10" borderId="0" xfId="1" applyFont="1" applyFill="1" applyAlignment="1">
      <alignment horizontal="left" vertical="center" shrinkToFit="1"/>
    </xf>
    <xf numFmtId="57" fontId="24" fillId="10" borderId="1" xfId="1" applyNumberFormat="1" applyFont="1" applyFill="1" applyBorder="1" applyAlignment="1">
      <alignment horizontal="center" vertical="center" shrinkToFit="1"/>
    </xf>
    <xf numFmtId="0" fontId="23" fillId="10" borderId="1" xfId="1" applyFont="1" applyFill="1" applyBorder="1" applyAlignment="1">
      <alignment horizontal="left" vertical="center" shrinkToFit="1"/>
    </xf>
    <xf numFmtId="0" fontId="23" fillId="10" borderId="1" xfId="1" applyFont="1" applyFill="1" applyBorder="1" applyAlignment="1">
      <alignment horizontal="center" vertical="center" shrinkToFit="1"/>
    </xf>
    <xf numFmtId="49" fontId="23" fillId="0" borderId="1" xfId="1" applyNumberFormat="1" applyFont="1" applyBorder="1" applyAlignment="1">
      <alignment horizontal="center" vertical="center" wrapText="1" shrinkToFit="1"/>
    </xf>
    <xf numFmtId="49" fontId="23" fillId="10" borderId="1" xfId="1" applyNumberFormat="1" applyFont="1" applyFill="1" applyBorder="1" applyAlignment="1">
      <alignment horizontal="center" vertical="center" shrinkToFit="1"/>
    </xf>
    <xf numFmtId="57" fontId="23" fillId="10" borderId="1" xfId="1" applyNumberFormat="1" applyFont="1" applyFill="1" applyBorder="1" applyAlignment="1">
      <alignment horizontal="center" vertical="center" shrinkToFit="1"/>
    </xf>
    <xf numFmtId="0" fontId="23" fillId="10" borderId="0" xfId="1" applyFont="1" applyFill="1" applyAlignment="1">
      <alignment vertical="center" shrinkToFit="1"/>
    </xf>
    <xf numFmtId="0" fontId="23" fillId="10" borderId="0" xfId="1" applyFont="1" applyFill="1" applyAlignment="1">
      <alignment horizontal="center" vertical="center" shrinkToFit="1"/>
    </xf>
    <xf numFmtId="49" fontId="23" fillId="10" borderId="1" xfId="1" quotePrefix="1" applyNumberFormat="1" applyFont="1" applyFill="1" applyBorder="1" applyAlignment="1">
      <alignment horizontal="center" vertical="center" shrinkToFit="1"/>
    </xf>
    <xf numFmtId="57" fontId="23" fillId="10" borderId="1" xfId="1" quotePrefix="1" applyNumberFormat="1" applyFont="1" applyFill="1" applyBorder="1" applyAlignment="1">
      <alignment horizontal="center" vertical="center" shrinkToFit="1"/>
    </xf>
    <xf numFmtId="0" fontId="23" fillId="10" borderId="1" xfId="1" applyFont="1" applyFill="1" applyBorder="1" applyAlignment="1">
      <alignment vertical="center" wrapText="1"/>
    </xf>
    <xf numFmtId="0" fontId="23" fillId="10" borderId="1" xfId="1" applyFont="1" applyFill="1" applyBorder="1" applyAlignment="1">
      <alignment horizontal="center" vertical="center"/>
    </xf>
    <xf numFmtId="57" fontId="21" fillId="10" borderId="1" xfId="1" quotePrefix="1" applyNumberFormat="1" applyFont="1" applyFill="1" applyBorder="1" applyAlignment="1">
      <alignment horizontal="center" vertical="center" shrinkToFit="1"/>
    </xf>
    <xf numFmtId="0" fontId="21" fillId="10" borderId="1" xfId="1" quotePrefix="1" applyFont="1" applyFill="1" applyBorder="1" applyAlignment="1">
      <alignment horizontal="left" vertical="center" shrinkToFit="1"/>
    </xf>
    <xf numFmtId="0" fontId="21" fillId="10" borderId="1" xfId="1" quotePrefix="1" applyFont="1" applyFill="1" applyBorder="1" applyAlignment="1">
      <alignment horizontal="center" vertical="center" shrinkToFit="1"/>
    </xf>
    <xf numFmtId="0" fontId="21" fillId="10" borderId="1" xfId="0" applyFont="1" applyFill="1" applyBorder="1" applyAlignment="1">
      <alignment horizontal="left" vertical="center" shrinkToFit="1"/>
    </xf>
    <xf numFmtId="0" fontId="21" fillId="10" borderId="1" xfId="1" applyFont="1" applyFill="1" applyBorder="1" applyAlignment="1">
      <alignment horizontal="left" vertical="center" wrapText="1" shrinkToFit="1"/>
    </xf>
    <xf numFmtId="0" fontId="21" fillId="10" borderId="1" xfId="0" applyFont="1" applyFill="1" applyBorder="1" applyAlignment="1">
      <alignment horizontal="center" vertical="center" shrinkToFit="1"/>
    </xf>
    <xf numFmtId="0" fontId="21" fillId="0" borderId="1" xfId="2" applyFont="1" applyBorder="1" applyAlignment="1">
      <alignment horizontal="left" vertical="center" shrinkToFit="1"/>
    </xf>
    <xf numFmtId="0" fontId="21" fillId="0" borderId="1" xfId="2" applyFont="1" applyBorder="1" applyAlignment="1">
      <alignment horizontal="left" vertical="center" wrapText="1"/>
    </xf>
    <xf numFmtId="0" fontId="21" fillId="0" borderId="1" xfId="2" applyFont="1" applyBorder="1" applyAlignment="1">
      <alignment horizontal="center" vertical="center"/>
    </xf>
    <xf numFmtId="0" fontId="22" fillId="10" borderId="1" xfId="2" applyFont="1" applyFill="1" applyBorder="1" applyAlignment="1">
      <alignment horizontal="left" vertical="center" shrinkToFit="1"/>
    </xf>
    <xf numFmtId="0" fontId="22" fillId="10" borderId="1" xfId="2" applyFont="1" applyFill="1" applyBorder="1" applyAlignment="1">
      <alignment horizontal="center" vertical="center" shrinkToFit="1"/>
    </xf>
    <xf numFmtId="0" fontId="22" fillId="10" borderId="1" xfId="2" applyFont="1" applyFill="1" applyBorder="1" applyAlignment="1">
      <alignment horizontal="center" vertical="center"/>
    </xf>
    <xf numFmtId="49" fontId="21" fillId="10" borderId="1" xfId="1" quotePrefix="1" applyNumberFormat="1" applyFont="1" applyFill="1" applyBorder="1" applyAlignment="1">
      <alignment horizontal="center" vertical="center" wrapText="1" shrinkToFit="1"/>
    </xf>
    <xf numFmtId="49" fontId="21" fillId="0" borderId="1" xfId="2" applyNumberFormat="1" applyFont="1" applyBorder="1" applyAlignment="1">
      <alignment horizontal="center" vertical="center" shrinkToFit="1"/>
    </xf>
    <xf numFmtId="0" fontId="21" fillId="0" borderId="1" xfId="2" applyFont="1" applyBorder="1" applyAlignment="1">
      <alignment horizontal="left" vertical="center"/>
    </xf>
    <xf numFmtId="0" fontId="21" fillId="0" borderId="1" xfId="2" applyFont="1" applyBorder="1" applyAlignment="1">
      <alignment horizontal="center" vertical="center" wrapText="1"/>
    </xf>
    <xf numFmtId="0" fontId="21" fillId="0" borderId="0" xfId="2" applyFont="1" applyAlignment="1">
      <alignment vertical="center"/>
    </xf>
    <xf numFmtId="176" fontId="21" fillId="10" borderId="1" xfId="0" applyNumberFormat="1" applyFont="1" applyFill="1" applyBorder="1" applyAlignment="1">
      <alignment horizontal="center" vertical="center" shrinkToFit="1"/>
    </xf>
    <xf numFmtId="0" fontId="23" fillId="11" borderId="1" xfId="2" applyFont="1" applyFill="1" applyBorder="1" applyAlignment="1">
      <alignment horizontal="left" vertical="center" shrinkToFit="1"/>
    </xf>
    <xf numFmtId="0" fontId="23" fillId="11" borderId="1" xfId="2" applyFont="1" applyFill="1" applyBorder="1" applyAlignment="1">
      <alignment horizontal="center" vertical="center"/>
    </xf>
    <xf numFmtId="0" fontId="23" fillId="11" borderId="1" xfId="2" applyFont="1" applyFill="1" applyBorder="1" applyAlignment="1">
      <alignment horizontal="center" vertical="center" shrinkToFit="1"/>
    </xf>
    <xf numFmtId="49" fontId="23" fillId="11" borderId="1" xfId="2" applyNumberFormat="1" applyFont="1" applyFill="1" applyBorder="1" applyAlignment="1">
      <alignment horizontal="center" vertical="center" shrinkToFit="1"/>
    </xf>
    <xf numFmtId="0" fontId="23" fillId="11" borderId="1" xfId="2" applyFont="1" applyFill="1" applyBorder="1" applyAlignment="1">
      <alignment horizontal="left" vertical="center"/>
    </xf>
    <xf numFmtId="0" fontId="21" fillId="11" borderId="1" xfId="1" applyFont="1" applyFill="1" applyBorder="1" applyAlignment="1">
      <alignment horizontal="center" vertical="center" shrinkToFit="1"/>
    </xf>
    <xf numFmtId="0" fontId="23" fillId="11" borderId="1" xfId="2" applyFont="1" applyFill="1" applyBorder="1" applyAlignment="1">
      <alignment horizontal="center" vertical="center" wrapText="1"/>
    </xf>
    <xf numFmtId="0" fontId="23" fillId="11" borderId="0" xfId="2" applyFont="1" applyFill="1" applyAlignment="1">
      <alignment vertical="center"/>
    </xf>
    <xf numFmtId="0" fontId="21" fillId="11" borderId="1" xfId="1" applyFont="1" applyFill="1" applyBorder="1" applyAlignment="1">
      <alignment horizontal="left" vertical="center" shrinkToFit="1"/>
    </xf>
    <xf numFmtId="49" fontId="21" fillId="11" borderId="1" xfId="1" applyNumberFormat="1" applyFont="1" applyFill="1" applyBorder="1" applyAlignment="1">
      <alignment horizontal="center" vertical="center" shrinkToFit="1"/>
    </xf>
    <xf numFmtId="57" fontId="21" fillId="11" borderId="1" xfId="1" applyNumberFormat="1" applyFont="1" applyFill="1" applyBorder="1" applyAlignment="1">
      <alignment horizontal="center" vertical="center" shrinkToFit="1"/>
    </xf>
    <xf numFmtId="0" fontId="21" fillId="11" borderId="0" xfId="1" applyFont="1" applyFill="1" applyAlignment="1">
      <alignment horizontal="center" vertical="center" shrinkToFit="1"/>
    </xf>
    <xf numFmtId="49" fontId="23" fillId="0" borderId="1" xfId="2" applyNumberFormat="1" applyFont="1" applyBorder="1" applyAlignment="1">
      <alignment horizontal="left" vertical="center"/>
    </xf>
    <xf numFmtId="0" fontId="21" fillId="10" borderId="1" xfId="2" applyFont="1" applyFill="1" applyBorder="1" applyAlignment="1">
      <alignment horizontal="center" vertical="center" shrinkToFit="1"/>
    </xf>
    <xf numFmtId="0" fontId="23" fillId="10" borderId="1" xfId="2" applyFont="1" applyFill="1" applyBorder="1" applyAlignment="1">
      <alignment vertical="center"/>
    </xf>
    <xf numFmtId="0" fontId="23" fillId="0" borderId="1" xfId="2" applyFont="1" applyBorder="1" applyAlignment="1">
      <alignment vertical="center" shrinkToFit="1"/>
    </xf>
    <xf numFmtId="0" fontId="26" fillId="0" borderId="1" xfId="1" applyFont="1" applyBorder="1" applyAlignment="1">
      <alignment horizontal="center" vertical="center" shrinkToFit="1"/>
    </xf>
    <xf numFmtId="176" fontId="21" fillId="0" borderId="1" xfId="1" applyNumberFormat="1" applyFont="1" applyBorder="1" applyAlignment="1">
      <alignment horizontal="center" vertical="center" shrinkToFit="1"/>
    </xf>
    <xf numFmtId="0" fontId="21" fillId="0" borderId="0" xfId="1" applyFont="1" applyAlignment="1">
      <alignment horizontal="left" vertical="center"/>
    </xf>
    <xf numFmtId="0" fontId="19" fillId="9" borderId="6" xfId="1" applyFont="1" applyFill="1" applyBorder="1" applyAlignment="1">
      <alignment horizontal="center" vertical="center" shrinkToFit="1"/>
    </xf>
    <xf numFmtId="0" fontId="19" fillId="9" borderId="8" xfId="1" applyFont="1" applyFill="1" applyBorder="1" applyAlignment="1">
      <alignment horizontal="center" vertical="center" shrinkToFit="1"/>
    </xf>
    <xf numFmtId="0" fontId="19" fillId="9" borderId="2" xfId="1" applyFont="1" applyFill="1" applyBorder="1" applyAlignment="1">
      <alignment horizontal="center" vertical="center" shrinkToFit="1"/>
    </xf>
    <xf numFmtId="0" fontId="19" fillId="9" borderId="4" xfId="1" applyFont="1" applyFill="1" applyBorder="1" applyAlignment="1">
      <alignment horizontal="center" vertical="center" shrinkToFit="1"/>
    </xf>
    <xf numFmtId="0" fontId="19" fillId="9" borderId="3" xfId="1" applyFont="1" applyFill="1" applyBorder="1" applyAlignment="1">
      <alignment horizontal="center" vertical="center" shrinkToFit="1"/>
    </xf>
    <xf numFmtId="49" fontId="19" fillId="9" borderId="6" xfId="1" applyNumberFormat="1" applyFont="1" applyFill="1" applyBorder="1" applyAlignment="1">
      <alignment horizontal="center" vertical="center" shrinkToFit="1"/>
    </xf>
    <xf numFmtId="49" fontId="19" fillId="9" borderId="8" xfId="1" applyNumberFormat="1" applyFont="1" applyFill="1" applyBorder="1" applyAlignment="1">
      <alignment horizontal="center" vertical="center" shrinkToFit="1"/>
    </xf>
    <xf numFmtId="0" fontId="28" fillId="9" borderId="6" xfId="1" applyFont="1" applyFill="1" applyBorder="1" applyAlignment="1">
      <alignment horizontal="center" vertical="center" wrapText="1" shrinkToFit="1"/>
    </xf>
    <xf numFmtId="0" fontId="28" fillId="9" borderId="8" xfId="1" applyFont="1" applyFill="1" applyBorder="1" applyAlignment="1">
      <alignment horizontal="center" vertical="center" shrinkToFit="1"/>
    </xf>
    <xf numFmtId="0" fontId="19" fillId="9" borderId="6" xfId="1" applyFont="1" applyFill="1" applyBorder="1" applyAlignment="1">
      <alignment horizontal="center" vertical="center" wrapText="1"/>
    </xf>
    <xf numFmtId="0" fontId="19" fillId="9" borderId="7" xfId="1" applyFont="1" applyFill="1" applyBorder="1" applyAlignment="1">
      <alignment horizontal="center" vertical="center" wrapText="1"/>
    </xf>
    <xf numFmtId="0" fontId="19" fillId="9" borderId="2" xfId="1" applyFont="1" applyFill="1" applyBorder="1" applyAlignment="1">
      <alignment horizontal="center" vertical="center"/>
    </xf>
    <xf numFmtId="0" fontId="19" fillId="9" borderId="4" xfId="1" applyFont="1" applyFill="1" applyBorder="1" applyAlignment="1">
      <alignment horizontal="center" vertical="center"/>
    </xf>
    <xf numFmtId="0" fontId="19" fillId="9" borderId="3" xfId="1" applyFont="1" applyFill="1" applyBorder="1" applyAlignment="1">
      <alignment horizontal="center" vertical="center"/>
    </xf>
    <xf numFmtId="0" fontId="19" fillId="9" borderId="2" xfId="1" applyFont="1" applyFill="1" applyBorder="1" applyAlignment="1">
      <alignment horizontal="center" vertical="center" wrapText="1"/>
    </xf>
    <xf numFmtId="0" fontId="19" fillId="9" borderId="4" xfId="1" applyFont="1" applyFill="1" applyBorder="1" applyAlignment="1">
      <alignment horizontal="center" vertical="center" wrapText="1"/>
    </xf>
    <xf numFmtId="0" fontId="19" fillId="9" borderId="3" xfId="1" applyFont="1" applyFill="1" applyBorder="1" applyAlignment="1">
      <alignment horizontal="center" vertical="center" wrapText="1"/>
    </xf>
    <xf numFmtId="49" fontId="25" fillId="9" borderId="6" xfId="8" applyNumberFormat="1" applyFont="1" applyFill="1" applyBorder="1" applyAlignment="1">
      <alignment horizontal="center" vertical="center" wrapText="1" shrinkToFit="1"/>
    </xf>
    <xf numFmtId="49" fontId="25" fillId="9" borderId="7" xfId="8" applyNumberFormat="1" applyFont="1" applyFill="1" applyBorder="1" applyAlignment="1">
      <alignment horizontal="center" vertical="center" wrapText="1" shrinkToFit="1"/>
    </xf>
    <xf numFmtId="0" fontId="25" fillId="9" borderId="6" xfId="4" applyFont="1" applyFill="1" applyBorder="1" applyAlignment="1">
      <alignment horizontal="center" vertical="center" wrapText="1" shrinkToFit="1"/>
    </xf>
    <xf numFmtId="0" fontId="25" fillId="9" borderId="7" xfId="4" applyFont="1" applyFill="1" applyBorder="1" applyAlignment="1">
      <alignment horizontal="center" vertical="center" wrapText="1" shrinkToFit="1"/>
    </xf>
    <xf numFmtId="0" fontId="25" fillId="9" borderId="6" xfId="4" applyFont="1" applyFill="1" applyBorder="1" applyAlignment="1">
      <alignment horizontal="center" vertical="center" shrinkToFit="1"/>
    </xf>
    <xf numFmtId="0" fontId="25" fillId="9" borderId="7" xfId="4" applyFont="1" applyFill="1" applyBorder="1" applyAlignment="1">
      <alignment horizontal="center" vertical="center" shrinkToFit="1"/>
    </xf>
    <xf numFmtId="0" fontId="25" fillId="9" borderId="6" xfId="2" applyFont="1" applyFill="1" applyBorder="1" applyAlignment="1">
      <alignment horizontal="center" vertical="center" shrinkToFit="1"/>
    </xf>
    <xf numFmtId="0" fontId="25" fillId="9" borderId="7" xfId="2" applyFont="1" applyFill="1" applyBorder="1" applyAlignment="1">
      <alignment horizontal="center" vertical="center" shrinkToFit="1"/>
    </xf>
    <xf numFmtId="0" fontId="25" fillId="9" borderId="5" xfId="2" applyFont="1" applyFill="1" applyBorder="1" applyAlignment="1">
      <alignment horizontal="center" vertical="center" shrinkToFit="1"/>
    </xf>
    <xf numFmtId="0" fontId="25" fillId="9" borderId="10" xfId="2" applyFont="1" applyFill="1" applyBorder="1" applyAlignment="1">
      <alignment horizontal="center" vertical="center" shrinkToFit="1"/>
    </xf>
    <xf numFmtId="0" fontId="25" fillId="9" borderId="11" xfId="2" applyFont="1" applyFill="1" applyBorder="1" applyAlignment="1">
      <alignment horizontal="center" vertical="center" shrinkToFit="1"/>
    </xf>
    <xf numFmtId="0" fontId="25" fillId="9" borderId="9" xfId="2" applyFont="1" applyFill="1" applyBorder="1" applyAlignment="1">
      <alignment horizontal="center" vertical="center" shrinkToFit="1"/>
    </xf>
    <xf numFmtId="0" fontId="25" fillId="9" borderId="0" xfId="2" applyFont="1" applyFill="1" applyAlignment="1">
      <alignment horizontal="center" vertical="center" shrinkToFit="1"/>
    </xf>
    <xf numFmtId="0" fontId="25" fillId="9" borderId="12" xfId="2" applyFont="1" applyFill="1" applyBorder="1" applyAlignment="1">
      <alignment horizontal="center" vertical="center" shrinkToFit="1"/>
    </xf>
    <xf numFmtId="0" fontId="19" fillId="9" borderId="1" xfId="1" applyFont="1" applyFill="1" applyBorder="1" applyAlignment="1">
      <alignment horizontal="center" vertical="center" shrinkToFit="1"/>
    </xf>
    <xf numFmtId="0" fontId="19" fillId="9" borderId="9" xfId="2" applyFont="1" applyFill="1" applyBorder="1" applyAlignment="1">
      <alignment horizontal="center" vertical="center" shrinkToFit="1"/>
    </xf>
    <xf numFmtId="0" fontId="19" fillId="9" borderId="13" xfId="2" applyFont="1" applyFill="1" applyBorder="1" applyAlignment="1">
      <alignment horizontal="center" vertical="center" shrinkToFit="1"/>
    </xf>
    <xf numFmtId="0" fontId="19" fillId="9" borderId="1" xfId="2" applyFont="1" applyFill="1" applyBorder="1" applyAlignment="1">
      <alignment horizontal="center" vertical="center" wrapText="1"/>
    </xf>
    <xf numFmtId="49" fontId="25" fillId="9" borderId="6" xfId="4" applyNumberFormat="1" applyFont="1" applyFill="1" applyBorder="1" applyAlignment="1">
      <alignment horizontal="center" vertical="center" shrinkToFit="1"/>
    </xf>
    <xf numFmtId="49" fontId="25" fillId="9" borderId="7" xfId="4" applyNumberFormat="1" applyFont="1" applyFill="1" applyBorder="1" applyAlignment="1">
      <alignment horizontal="center" vertical="center" shrinkToFit="1"/>
    </xf>
    <xf numFmtId="0" fontId="25" fillId="9" borderId="1" xfId="1" applyFont="1" applyFill="1" applyBorder="1" applyAlignment="1">
      <alignment horizontal="center" vertical="center" shrinkToFit="1"/>
    </xf>
    <xf numFmtId="0" fontId="25" fillId="9" borderId="13" xfId="2" applyFont="1" applyFill="1" applyBorder="1" applyAlignment="1">
      <alignment horizontal="center" vertical="center" shrinkToFit="1"/>
    </xf>
    <xf numFmtId="0" fontId="25" fillId="9" borderId="1" xfId="2" applyFont="1" applyFill="1" applyBorder="1" applyAlignment="1">
      <alignment horizontal="center" vertical="center" wrapText="1"/>
    </xf>
    <xf numFmtId="0" fontId="25" fillId="9" borderId="6" xfId="1" applyFont="1" applyFill="1" applyBorder="1" applyAlignment="1">
      <alignment horizontal="center" vertical="center" wrapText="1"/>
    </xf>
    <xf numFmtId="0" fontId="25" fillId="9" borderId="7" xfId="1" applyFont="1" applyFill="1" applyBorder="1" applyAlignment="1">
      <alignment horizontal="center" vertical="center" wrapText="1"/>
    </xf>
    <xf numFmtId="0" fontId="25" fillId="9" borderId="6" xfId="1" applyFont="1" applyFill="1" applyBorder="1" applyAlignment="1">
      <alignment horizontal="center" vertical="center" shrinkToFit="1"/>
    </xf>
    <xf numFmtId="0" fontId="25" fillId="9" borderId="8" xfId="1" applyFont="1" applyFill="1" applyBorder="1" applyAlignment="1">
      <alignment horizontal="center" vertical="center" shrinkToFit="1"/>
    </xf>
    <xf numFmtId="0" fontId="25" fillId="9" borderId="2" xfId="1" applyFont="1" applyFill="1" applyBorder="1" applyAlignment="1">
      <alignment horizontal="center" vertical="center"/>
    </xf>
    <xf numFmtId="0" fontId="25" fillId="9" borderId="4" xfId="1" applyFont="1" applyFill="1" applyBorder="1" applyAlignment="1">
      <alignment horizontal="center" vertical="center"/>
    </xf>
    <xf numFmtId="0" fontId="25" fillId="9" borderId="3" xfId="1" applyFont="1" applyFill="1" applyBorder="1" applyAlignment="1">
      <alignment horizontal="center" vertical="center"/>
    </xf>
    <xf numFmtId="0" fontId="25" fillId="9" borderId="2" xfId="1" applyFont="1" applyFill="1" applyBorder="1" applyAlignment="1">
      <alignment horizontal="center" vertical="center" wrapText="1"/>
    </xf>
    <xf numFmtId="0" fontId="25" fillId="9" borderId="4" xfId="1" applyFont="1" applyFill="1" applyBorder="1" applyAlignment="1">
      <alignment horizontal="center" vertical="center" wrapText="1"/>
    </xf>
    <xf numFmtId="0" fontId="25" fillId="9" borderId="3" xfId="1" applyFont="1" applyFill="1" applyBorder="1" applyAlignment="1">
      <alignment horizontal="center" vertical="center" wrapText="1"/>
    </xf>
    <xf numFmtId="0" fontId="25" fillId="9" borderId="2" xfId="1" applyFont="1" applyFill="1" applyBorder="1" applyAlignment="1">
      <alignment horizontal="center" vertical="center" shrinkToFit="1"/>
    </xf>
    <xf numFmtId="0" fontId="25" fillId="9" borderId="4" xfId="1" applyFont="1" applyFill="1" applyBorder="1" applyAlignment="1">
      <alignment horizontal="center" vertical="center" shrinkToFit="1"/>
    </xf>
    <xf numFmtId="0" fontId="25" fillId="9" borderId="3" xfId="1" applyFont="1" applyFill="1" applyBorder="1" applyAlignment="1">
      <alignment horizontal="center" vertical="center" shrinkToFit="1"/>
    </xf>
    <xf numFmtId="49" fontId="25" fillId="9" borderId="6" xfId="1" applyNumberFormat="1" applyFont="1" applyFill="1" applyBorder="1" applyAlignment="1">
      <alignment horizontal="center" vertical="center" shrinkToFit="1"/>
    </xf>
    <xf numFmtId="49" fontId="25" fillId="9" borderId="8" xfId="1" applyNumberFormat="1" applyFont="1" applyFill="1" applyBorder="1" applyAlignment="1">
      <alignment horizontal="center" vertical="center" shrinkToFit="1"/>
    </xf>
    <xf numFmtId="0" fontId="29" fillId="9" borderId="6" xfId="1" applyFont="1" applyFill="1" applyBorder="1" applyAlignment="1">
      <alignment horizontal="center" vertical="center" wrapText="1" shrinkToFit="1"/>
    </xf>
    <xf numFmtId="0" fontId="29" fillId="9" borderId="8" xfId="1" applyFont="1" applyFill="1" applyBorder="1" applyAlignment="1">
      <alignment horizontal="center" vertical="center" shrinkToFit="1"/>
    </xf>
    <xf numFmtId="0" fontId="10" fillId="5" borderId="1" xfId="4" applyFont="1" applyFill="1" applyBorder="1" applyAlignment="1">
      <alignment horizontal="center" vertical="center" wrapText="1" shrinkToFit="1"/>
    </xf>
    <xf numFmtId="0" fontId="10" fillId="4" borderId="1" xfId="4" applyFont="1" applyFill="1" applyBorder="1" applyAlignment="1">
      <alignment horizontal="center" vertical="center"/>
    </xf>
    <xf numFmtId="0" fontId="10" fillId="6" borderId="1" xfId="4" applyFont="1" applyFill="1" applyBorder="1" applyAlignment="1">
      <alignment horizontal="center" vertical="center"/>
    </xf>
    <xf numFmtId="0" fontId="10" fillId="8" borderId="1" xfId="4" applyFont="1" applyFill="1" applyBorder="1" applyAlignment="1">
      <alignment horizontal="center" vertical="center" wrapText="1"/>
    </xf>
    <xf numFmtId="0" fontId="10" fillId="7" borderId="1" xfId="4" applyFont="1" applyFill="1" applyBorder="1" applyAlignment="1">
      <alignment horizontal="center" vertical="center" wrapText="1"/>
    </xf>
    <xf numFmtId="0" fontId="10" fillId="0" borderId="1" xfId="4" applyFont="1" applyBorder="1" applyAlignment="1">
      <alignment horizontal="center" vertical="center" wrapText="1"/>
    </xf>
    <xf numFmtId="0" fontId="10" fillId="3" borderId="1" xfId="4" applyFont="1" applyFill="1" applyBorder="1" applyAlignment="1">
      <alignment horizontal="center" vertical="center" shrinkToFit="1"/>
    </xf>
    <xf numFmtId="0" fontId="13" fillId="0" borderId="1" xfId="4" applyFont="1" applyBorder="1" applyAlignment="1">
      <alignment horizontal="center" vertical="center" wrapText="1"/>
    </xf>
    <xf numFmtId="38" fontId="10" fillId="3" borderId="2" xfId="3" applyFont="1" applyFill="1" applyBorder="1" applyAlignment="1">
      <alignment horizontal="center" vertical="center"/>
    </xf>
    <xf numFmtId="38" fontId="10" fillId="3" borderId="4" xfId="3" applyFont="1" applyFill="1" applyBorder="1" applyAlignment="1">
      <alignment horizontal="center" vertical="center"/>
    </xf>
    <xf numFmtId="38" fontId="10" fillId="3" borderId="3" xfId="3" applyFont="1" applyFill="1" applyBorder="1" applyAlignment="1">
      <alignment horizontal="center" vertical="center"/>
    </xf>
    <xf numFmtId="0" fontId="10" fillId="3" borderId="2"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3" xfId="0" applyFont="1" applyFill="1" applyBorder="1" applyAlignment="1">
      <alignment horizontal="center" vertical="center"/>
    </xf>
    <xf numFmtId="38" fontId="10" fillId="0" borderId="2" xfId="3" applyFont="1" applyBorder="1" applyAlignment="1">
      <alignment horizontal="center" vertical="center"/>
    </xf>
    <xf numFmtId="38" fontId="10" fillId="0" borderId="4" xfId="3" applyFont="1" applyBorder="1" applyAlignment="1">
      <alignment horizontal="center" vertical="center"/>
    </xf>
    <xf numFmtId="38" fontId="10" fillId="0" borderId="3" xfId="3" applyFont="1" applyBorder="1" applyAlignment="1">
      <alignment horizontal="center" vertical="center"/>
    </xf>
    <xf numFmtId="38" fontId="10" fillId="0" borderId="1" xfId="3" applyFont="1" applyBorder="1" applyAlignment="1">
      <alignment horizontal="center" vertical="center"/>
    </xf>
  </cellXfs>
  <cellStyles count="9">
    <cellStyle name="桁区切り" xfId="3" builtinId="6"/>
    <cellStyle name="桁区切り 2" xfId="5" xr:uid="{00000000-0005-0000-0000-000001000000}"/>
    <cellStyle name="標準" xfId="0" builtinId="0"/>
    <cellStyle name="標準 2" xfId="2" xr:uid="{00000000-0005-0000-0000-000003000000}"/>
    <cellStyle name="標準 2 2" xfId="4" xr:uid="{00000000-0005-0000-0000-000004000000}"/>
    <cellStyle name="標準 3" xfId="7" xr:uid="{07A5DE77-E44E-475D-8391-413C588C9CEA}"/>
    <cellStyle name="標準 4" xfId="6" xr:uid="{768B7F4D-A17C-42CE-A5C8-5EE6E380C858}"/>
    <cellStyle name="標準_【佐賀好生館】マスターリスト070821" xfId="8" xr:uid="{71EB8BCD-E90C-462C-8896-D9E3189744D7}"/>
    <cellStyle name="標準_機器ﾘｽﾄ白紙040129" xfId="1" xr:uid="{00000000-0005-0000-0000-000005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6" formatCode="#,##0;[Red]\-#,##0"/>
    </dxf>
  </dxfs>
  <tableStyles count="0" defaultTableStyle="TableStyleMedium2" defaultPivotStyle="PivotStyleLight16"/>
  <colors>
    <mruColors>
      <color rgb="FFFFFFCC"/>
      <color rgb="FFFFCCCC"/>
      <color rgb="FFCCFFCC"/>
      <color rgb="FFFF00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nakiri" refreshedDate="44473.718041203705" createdVersion="7" refreshedVersion="7" minRefreshableVersion="3" recordCount="1935" xr:uid="{00000000-000A-0000-FFFF-FFFF02000000}">
  <cacheSource type="worksheet">
    <worksheetSource ref="A3:O5" sheet="マスターリスト"/>
  </cacheSource>
  <cacheFields count="63">
    <cacheField name="什器・備品適用" numFmtId="0">
      <sharedItems containsBlank="1" count="2">
        <m/>
        <s v="○"/>
      </sharedItems>
    </cacheField>
    <cacheField name="使用可否（集計）" numFmtId="0">
      <sharedItems containsBlank="1" count="15">
        <s v="更新"/>
        <s v="移設可"/>
        <s v="増設"/>
        <s v="将来"/>
        <s v="新規"/>
        <s v="移設可（移設費要）"/>
        <s v="別途（工事）"/>
        <s v="別途"/>
        <m/>
        <s v="廃棄"/>
        <s v="別途（手術室備品）"/>
        <s v="別途（カーテン）"/>
        <s v="別途（什器家具）"/>
        <s v="別途（廃棄処分）"/>
        <s v="別途（引越）"/>
      </sharedItems>
    </cacheField>
    <cacheField name="階" numFmtId="0">
      <sharedItems containsBlank="1" containsMixedTypes="1" containsNumber="1" containsInteger="1" minValue="1" maxValue="5"/>
    </cacheField>
    <cacheField name="【基本計画書・部門計画】に記載の部門" numFmtId="0">
      <sharedItems containsBlank="1" count="34">
        <s v="放射線診断部門"/>
        <s v="手術部門"/>
        <s v="病棟部門【NICU・GCU】"/>
        <s v="放射線治療部門"/>
        <s v="臨床検査部門"/>
        <s v="臨床検査部門【病理】"/>
        <s v="内視鏡部門"/>
        <s v="外来部門【外来共通】"/>
        <s v="救急部門"/>
        <s v="外来部門【小児科、小児外科】"/>
        <s v="外来部門【泌尿器科】"/>
        <s v="外来部門【耳鼻咽喉科】"/>
        <s v="外来部門【眼科】"/>
        <s v="外来部門【内科】"/>
        <s v="外来部門【外科】"/>
        <s v="外来部門【形成外科】"/>
        <s v="外来部門【整形外科】"/>
        <s v="外来部門【歯科口腔外科】"/>
        <s v="化学療法部門"/>
        <s v="薬剤部門"/>
        <s v="血液浄化療法部門"/>
        <s v="中央滅菌材料部門"/>
        <s v="病棟部門【ICU・HCU】"/>
        <s v="栄養部門"/>
        <s v="事務部門"/>
        <s v="外来部門【産科・婦人科】"/>
        <s v="外来部門【新生児科】"/>
        <s v="病棟部門【産科・婦人科病棟、MFICU】"/>
        <s v="臨床工学部門"/>
        <s v="病棟部門【小児移行期病棟、新生児・乳幼児病棟】"/>
        <s v="病棟部門【一般病棟】"/>
        <s v="リハビリテーション部門"/>
        <s v="その他"/>
        <m/>
      </sharedItems>
    </cacheField>
    <cacheField name="【旧】部署名" numFmtId="0">
      <sharedItems containsBlank="1"/>
    </cacheField>
    <cacheField name="室名" numFmtId="0">
      <sharedItems containsBlank="1"/>
    </cacheField>
    <cacheField name="階2" numFmtId="0">
      <sharedItems containsString="0" containsBlank="1" containsNumber="1" containsInteger="1" minValue="1" maxValue="7"/>
    </cacheField>
    <cacheField name="階コード" numFmtId="0">
      <sharedItems containsBlank="1"/>
    </cacheField>
    <cacheField name="部署名" numFmtId="0">
      <sharedItems containsBlank="1"/>
    </cacheField>
    <cacheField name="部署コード" numFmtId="0">
      <sharedItems containsString="0" containsBlank="1" containsNumber="1" containsInteger="1" minValue="4" maxValue="43"/>
    </cacheField>
    <cacheField name="室名2" numFmtId="0">
      <sharedItems containsBlank="1"/>
    </cacheField>
    <cacheField name="ラベル番号" numFmtId="0">
      <sharedItems containsBlank="1" containsMixedTypes="1" containsNumber="1" containsInteger="1" minValue="1082" maxValue="1584"/>
    </cacheField>
    <cacheField name="備品シール番号" numFmtId="0">
      <sharedItems containsBlank="1" containsMixedTypes="1" containsNumber="1" containsInteger="1" minValue="1138" maxValue="141020200022"/>
    </cacheField>
    <cacheField name="取得年月日" numFmtId="0">
      <sharedItems containsDate="1" containsBlank="1" containsMixedTypes="1" minDate="1900-01-11T04:48:00" maxDate="2019-09-28T00:00:00"/>
    </cacheField>
    <cacheField name="使用_x000a_状況" numFmtId="0">
      <sharedItems containsBlank="1"/>
    </cacheField>
    <cacheField name="移設_x000a_可否_x000a_(増設等)" numFmtId="0">
      <sharedItems containsBlank="1"/>
    </cacheField>
    <cacheField name="買い替えが必要な理由・買い替え要望時期（又は、増設・新規購入要望等）" numFmtId="0">
      <sharedItems containsBlank="1"/>
    </cacheField>
    <cacheField name="要望_x000a_済み" numFmtId="0">
      <sharedItems containsBlank="1"/>
    </cacheField>
    <cacheField name="ヒアリングメモ" numFmtId="0">
      <sharedItems containsBlank="1"/>
    </cacheField>
    <cacheField name="ﾘｰｽ・_x000a_ﾚﾝﾀﾙ" numFmtId="0">
      <sharedItems containsBlank="1"/>
    </cacheField>
    <cacheField name="補助番号" numFmtId="0">
      <sharedItems containsString="0" containsBlank="1" containsNumber="1" containsInteger="1" minValue="0" maxValue="6"/>
    </cacheField>
    <cacheField name="整備区分" numFmtId="0">
      <sharedItems containsBlank="1"/>
    </cacheField>
    <cacheField name="固有ID" numFmtId="0">
      <sharedItems containsBlank="1"/>
    </cacheField>
    <cacheField name="機　器　名　称" numFmtId="0">
      <sharedItems containsBlank="1"/>
    </cacheField>
    <cacheField name="数量" numFmtId="0">
      <sharedItems containsString="0" containsBlank="1" containsNumber="1" containsInteger="1" minValue="0" maxValue="257"/>
    </cacheField>
    <cacheField name="メーカー名" numFmtId="0">
      <sharedItems containsBlank="1"/>
    </cacheField>
    <cacheField name="品番(型式)" numFmtId="0">
      <sharedItems containsBlank="1" containsMixedTypes="1" containsNumber="1" containsInteger="1" minValue="135" maxValue="7800"/>
    </cacheField>
    <cacheField name="幅_x000a_(W)" numFmtId="0">
      <sharedItems containsBlank="1" containsMixedTypes="1" containsNumber="1" containsInteger="1" minValue="1" maxValue="3500"/>
    </cacheField>
    <cacheField name="奥行_x000a_（D）" numFmtId="0">
      <sharedItems containsBlank="1" containsMixedTypes="1" containsNumber="1" containsInteger="1" minValue="30" maxValue="3800"/>
    </cacheField>
    <cacheField name="高さ_x000a_（H）" numFmtId="0">
      <sharedItems containsBlank="1" containsMixedTypes="1" containsNumber="1" containsInteger="1" minValue="20" maxValue="2860"/>
    </cacheField>
    <cacheField name="電池" numFmtId="0">
      <sharedItems containsBlank="1"/>
    </cacheField>
    <cacheField name="１φ_x000a_100V" numFmtId="0">
      <sharedItems containsBlank="1"/>
    </cacheField>
    <cacheField name="１φ_x000a_200V" numFmtId="0">
      <sharedItems containsBlank="1"/>
    </cacheField>
    <cacheField name="３φ_x000a_200V" numFmtId="0">
      <sharedItems containsBlank="1"/>
    </cacheField>
    <cacheField name="給水" numFmtId="0">
      <sharedItems containsBlank="1"/>
    </cacheField>
    <cacheField name="給湯" numFmtId="0">
      <sharedItems containsBlank="1"/>
    </cacheField>
    <cacheField name="排水" numFmtId="0">
      <sharedItems containsBlank="1"/>
    </cacheField>
    <cacheField name="その他設備_x000a_（給蒸/排蒸/ｶﾞｽ/ﾀﾞｸﾄ有無等）" numFmtId="0">
      <sharedItems containsBlank="1"/>
    </cacheField>
    <cacheField name="LAN" numFmtId="0">
      <sharedItems containsBlank="1"/>
    </cacheField>
    <cacheField name="備考_x000a_（特記事項あれば記載）" numFmtId="0">
      <sharedItems containsBlank="1"/>
    </cacheField>
    <cacheField name="機器名称_x000a_※種類精査" numFmtId="0">
      <sharedItems containsBlank="1" count="646">
        <s v="一般撮影装置（Ｘ線管球保持装置）"/>
        <s v="立位撮影台"/>
        <s v="臥位撮影台"/>
        <s v="体位固定具"/>
        <s v="Ｘ線撮影機器（頭部専用撮影台）"/>
        <s v="パノラマ撮影装置"/>
        <s v="X線骨密度測定装置（全身）"/>
        <s v="X線TV装置"/>
        <s v="ベッドサイドモニタ"/>
        <s v="乳房撮影装置"/>
        <s v="防護服掛け"/>
        <s v="材料カート"/>
        <s v="ドライイメージャー"/>
        <s v="CRカセッテ読取装置"/>
        <s v="超音波診断装置"/>
        <s v="ポータブルX線撮影装置"/>
        <s v="インキュベーター"/>
        <s v="X線CT撮影装置"/>
        <s v="・インジェクター（天吊）"/>
        <s v="心電図モニタ"/>
        <s v="救急カート"/>
        <s v="炭酸ガス送気装置"/>
        <s v="処置カート"/>
        <s v="MRI（3T）"/>
        <s v="MRI（1.5T）"/>
        <s v="MRIシールド工事費用"/>
        <s v="高調波対策工事"/>
        <s v="MRI室用パルスオキシメータ"/>
        <s v="MRI室用インフュージョンポンプ"/>
        <s v="MRI室用吸引機"/>
        <s v="MRI室用ステンレスカート"/>
        <s v="MRI室用イルリガートル台"/>
        <s v="MRI室用車イス"/>
        <s v="金属探知機"/>
        <s v="ハンディ型金属探知機"/>
        <s v="MRI室用採血台"/>
        <s v="リクライニングチェア"/>
        <s v="診察台"/>
        <s v="RI管理システム（中央制御他）"/>
        <s v="SPECT装置"/>
        <s v="防護衝立"/>
        <s v="ハンドフットクロズモニタ"/>
        <s v="RIフード（RI用安全キャビネット）"/>
        <s v="卓上型防護ガラス"/>
        <s v="キュリーメータ（放射能測定装置）"/>
        <s v="ホットラベラー"/>
        <s v="薬用保冷庫"/>
        <s v="冷蔵庫"/>
        <s v="サーベイメータ（電離箱式）"/>
        <s v="サーベイメータ（GM管式）"/>
        <s v="シンチレーションサーベイメータ"/>
        <s v="処置ワゴン"/>
        <s v="注射台"/>
        <s v="吸引器"/>
        <s v="心電計"/>
        <s v="核医学用仰臥位エルゴメーター"/>
        <s v="除細動器"/>
        <s v="移動型X線透視撮影装置（外科イメージ）"/>
        <s v="放射線治療装置"/>
        <s v="全身照射用ベッド"/>
        <s v="3次元走査式水ファントム"/>
        <s v="放射線治療データマネジメントシステム（サーバー）"/>
        <s v="放射線治療データマネジメントシステム（操作端末）"/>
        <s v="放射線治療計画装置"/>
        <s v="治療計画支援システム"/>
        <s v="治療計画検証システム"/>
        <s v="多列検出器型線量検証システム（QA）"/>
        <s v="位置決めCT撮影装置"/>
        <s v="・位置決め用レーザーポインター"/>
        <s v="専用加温器（ウォーターバス）"/>
        <s v="脳波計"/>
        <s v="光刺激装置"/>
        <s v="ベッド"/>
        <s v="脳波室シールド工事"/>
        <s v="眼球運動刺激装置"/>
        <s v="眼振計"/>
        <s v="カロリック検査装置"/>
        <s v="筋電図・誘発電位検査装置"/>
        <s v="誘発反応検査装置"/>
        <s v="事務イス"/>
        <s v="筋電図室シールド工事"/>
        <s v="電動診察台"/>
        <s v="ステップ台（木製）"/>
        <s v="運動負荷心電図測定装置（トレッドミル含む）"/>
        <s v="心肺運動負荷試験装置"/>
        <s v="AED"/>
        <s v="血圧脈波検査装置"/>
        <s v="肺機能検査装置"/>
        <s v="ポータブル脳波計"/>
        <s v="採血台"/>
        <s v="自動採血管準備装置"/>
        <s v="電動ベッド"/>
        <s v="卓上型冷蔵庫（家電）"/>
        <s v="自動採血・採尿受付機"/>
        <s v="ハルンカップラベラー"/>
        <s v="床埋め込み式体重計"/>
        <s v="解剖台（逆L字型）"/>
        <s v="天井設置型照明装置"/>
        <s v="臓器保存用真空包装機"/>
        <s v="標本撮影台"/>
        <s v="電動解剖ノコギリ"/>
        <s v="器械戸棚"/>
        <s v="臓器量り"/>
        <s v="収納保管庫（ホルマリン液保管庫）"/>
        <s v="ホルマリン固定槽"/>
        <s v="長靴洗浄パン"/>
        <s v="パラフィン保管庫"/>
        <s v="スライドガラス保管庫"/>
        <s v="ホルマリン臓器保管ケース"/>
        <s v="移動式書庫"/>
        <s v="遺体冷蔵庫"/>
        <s v="内視鏡システム"/>
        <s v="・ビデオシステム"/>
        <s v="・光源装置"/>
        <s v="・炭酸ガス送気装置"/>
        <s v="・トロリー"/>
        <s v="・液晶モニタ（天吊・26インチ）"/>
        <s v="酸素流量計、吸引スタンド"/>
        <s v="物品カート"/>
        <s v="・ビデオレコーダー"/>
        <s v="・送水装置"/>
        <s v="・液晶モニタ"/>
        <s v="・内視鏡用液晶モニタ（天吊・26インチ）"/>
        <s v="モニタ用天吊アーム"/>
        <s v="シーリングペンダント"/>
        <s v="・液晶モニタ（26インチ）"/>
        <s v="・バルーンコントロールユニット"/>
        <s v="材料棚"/>
        <s v="超音波内視鏡システム"/>
        <s v="・超音波内視鏡観測装置"/>
        <s v="・DICOMコンバーター"/>
        <s v="・モニタ"/>
        <s v="・記録装置"/>
        <s v="内視鏡洗浄装置"/>
        <s v="超音波洗浄装置"/>
        <s v="専用流し台（深型シンク）"/>
        <s v="尿器等保管庫"/>
        <s v="処置具ハンガー"/>
        <s v="ホットキャビ"/>
        <s v="内視鏡保管庫"/>
        <s v="上部消化管汎用ビデオスコープ"/>
        <s v="大腸ビデオスコープ"/>
        <s v="十二指腸ビデオスコープ"/>
        <s v="小腸ビデオスコープ"/>
        <s v="超音波ビデオスコープ"/>
        <s v="気管支ビデオスコープ"/>
        <s v="高周波手術装置"/>
        <s v="ストレッチャー"/>
        <s v="机・イスセット（什器備品）"/>
        <s v="材料搬送カート"/>
        <s v="各室患者監視管理システム"/>
        <s v="内視鏡画像配信システム_x000a_"/>
        <s v="スタンド式処置灯"/>
        <s v="乾燥機"/>
        <s v="点滴作業台"/>
        <s v="診材キャビネット"/>
        <s v="自己血貯血装置"/>
        <s v="人工呼吸器"/>
        <s v="無影灯"/>
        <s v="無影灯（移動式）"/>
        <s v="ヘッドライト"/>
        <s v="フレンツェルメガネ"/>
        <s v="眼科診察用ブラックライト"/>
        <s v="バイポーラ凝固装置"/>
        <s v="ビデオ型喉頭鏡"/>
        <s v="DAMカート"/>
        <s v="自動心臓マッサージ器"/>
        <s v="急速輸血・輸液加温システム"/>
        <s v="骨髄針（保管棚）"/>
        <s v="機材棚"/>
        <s v="天吊モニタ"/>
        <s v="高規格ストレッチャー"/>
        <s v="高機能PCカート"/>
        <s v="HEPAフィルター（可動式）"/>
        <s v="医療監視カメラ一式"/>
        <s v="血液検査装置（血液ガス分析装置）"/>
        <s v="タオルディスペンサー"/>
        <s v="セントラルモニタ"/>
        <s v="診材キャビネット（青）"/>
        <s v="診材キャビネット（ピンク）"/>
        <s v="大型モニター（家電備品）"/>
        <s v="鏡（什器備品）"/>
        <s v="ベッドパンウォッシャー"/>
        <s v="処置灯"/>
        <s v="輸液ポンプ"/>
        <s v="シリンジポンプ"/>
        <s v="患者加温装置"/>
        <s v="扇風機（什器備品）"/>
        <s v="小児ベッド（サークルベッド）"/>
        <s v="新生児計測・処置台"/>
        <s v="ベビーベッド"/>
        <s v="体重計"/>
        <s v="体組成計"/>
        <s v="検診台"/>
        <s v="・ビデオプリンタ"/>
        <s v="膀胱腎盂ビデオスコープ"/>
        <s v="尿流量測定装置"/>
        <s v="便器型尿流量測定装置"/>
        <s v="ブラッダースキャン"/>
        <s v="耳鼻科用治療ユニット（片袖）"/>
        <s v="耳鼻科用治療イス"/>
        <s v="処置用顕微鏡"/>
        <s v="耳鼻科用治療ユニット（両袖）"/>
        <s v="・プロセッサー"/>
        <s v="耳鼻咽喉ビデオスコープ"/>
        <s v="鼻咽喉ファイバースコープ"/>
        <s v="オージオメータ"/>
        <s v="インピーダンスオージオメータ"/>
        <s v="耳管機能検査装置"/>
        <s v="鼻腔通気度計"/>
        <s v="重心動揺計"/>
        <s v="COR検査機器"/>
        <s v="聴性誘発反応検査装置（ABR/ASSR/OAE/VEMP）"/>
        <s v="聴力検査室（電波シールドあり）"/>
        <s v="スリットランプ"/>
        <s v="眼科ワークステーション"/>
        <s v="患者用電動昇降イス"/>
        <s v="スペキュラーマイクロスコープ"/>
        <s v="オートレフケラトトノメーター"/>
        <s v="眼軸長測定装置"/>
        <s v="視力検査装置"/>
        <s v="視力検査装置（液晶視力表）"/>
        <s v="レンズセット（スタンドタイプ）"/>
        <s v="眼科用超音波診断装置"/>
        <s v="ハンディ眼圧計"/>
        <s v="ハンディスリットランプ"/>
        <s v="レンズメーター"/>
        <s v="シノプトフォア"/>
        <s v="眼科用OCT（眼撮影装置）"/>
        <s v="散瞳・無散瞳眼底カメラ"/>
        <s v="マルチカラーレーザー光凝固装置"/>
        <s v="ヤグレーザー装置"/>
        <s v="手術顕微鏡"/>
        <s v="ゴールドマン視野計"/>
        <s v="自動視野計"/>
        <s v="ヘスチャート"/>
        <s v="身長計"/>
        <s v="自動血圧計"/>
        <s v="ヘッドライト光源装置"/>
        <s v="生物顕微鏡"/>
        <s v="処置用器具一式"/>
        <s v="歯科治療ユニット"/>
        <s v="口腔外バキューム"/>
        <s v="超音波治療器"/>
        <s v="歯科用小型オートクレーブ"/>
        <s v="診療キャビネット（材料等保管）"/>
        <s v="X線画像処理システム端末"/>
        <s v="バキュームシステム"/>
        <s v="歯科用X線撮影装置"/>
        <s v="歯科用X線撮影装置（ハンディ）"/>
        <s v="技工用エンジン"/>
        <s v="技工用レーズ"/>
        <s v="技工用トリマー"/>
        <s v="技工用作業台・流し台（2槽タイプ）"/>
        <s v="家庭用冷蔵庫"/>
        <s v="ベッドサイドモニタ（搬送用）"/>
        <s v="全自動錠剤分包機"/>
        <s v="全自動散剤分包機"/>
        <s v="集塵機能付き散剤台"/>
        <s v="散剤鑑査システム"/>
        <s v="パイルパッカー"/>
        <s v="水剤台"/>
        <s v="水薬鑑査システム"/>
        <s v="水剤保管庫（ステンレス）（什器備品）"/>
        <s v="水剤保管棚（什器備品）"/>
        <s v="錠剤台"/>
        <s v="外用台"/>
        <s v="軟膏台"/>
        <s v="作業台"/>
        <s v="監査台"/>
        <s v="注射薬自動払出装置（アンプルピッカー）"/>
        <s v="注射薬カート"/>
        <s v="電子天秤"/>
        <s v="薬袋印字用プリンタ"/>
        <s v="処方箋FAX（台含む）"/>
        <s v="迅速乾燥装置"/>
        <s v="クリーンベンチ"/>
        <s v="パスボックス"/>
        <s v="作業カート（ステンレス）"/>
        <s v="エアーシャワーユニット"/>
        <s v="無菌アイソレーター"/>
        <s v="ステンレス作業台"/>
        <s v="乾熱滅菌器"/>
        <s v="実験台"/>
        <s v="収納庫（薬品）"/>
        <s v="卓上型高圧蒸気滅菌器"/>
        <s v="収納棚一式"/>
        <s v="アンプル台"/>
        <s v="大型耐火金庫"/>
        <s v="ホットプレート"/>
        <s v="薬物治療モニタリング解析ソフト"/>
        <s v="透析用監視装置（個人用）"/>
        <s v="血液浄化装置"/>
        <s v="車椅子体重計"/>
        <s v="RO水製造装置"/>
        <s v="浸透圧測定装置"/>
        <s v="水質検査機器"/>
        <s v="トキシノメーター"/>
        <s v="移動式リフト"/>
        <s v="超低温フリーザー"/>
        <s v="フリーザー(検体保存用)"/>
        <s v="血液保冷庫"/>
        <s v="温度管理システム（血液製剤用）"/>
        <s v="卓上遠心機"/>
        <s v="恒温槽"/>
        <s v="カードテストローラー"/>
        <s v="ファインビューワー"/>
        <s v="薬品収納庫（劇物保管）"/>
        <s v="材料保管棚"/>
        <s v="血球分析装置"/>
        <s v="血液凝固分析装置"/>
        <s v="血沈計"/>
        <s v="血小板保管用アジテーター"/>
        <s v="ディスカッション用顕微鏡"/>
        <s v="全自動輸血検査装置"/>
        <s v="輸血バック用陰圧型採血器"/>
        <s v="血球洗浄遠心機"/>
        <s v="チューブシーラー"/>
        <s v="大型遠心機"/>
        <s v="分光光度計"/>
        <s v="ビリルビンメーター"/>
        <s v="プレートミキサー"/>
        <s v="ローター"/>
        <s v="免疫測定装置"/>
        <s v="グリコヘモグロビン分析装置"/>
        <s v="全自動糖分析装置"/>
        <s v="生化学自動分析装置"/>
        <s v="赤外分光分析装置"/>
        <s v="アンモニア測定装置"/>
        <s v="自動尿分析装置"/>
        <s v="局所排気装置"/>
        <s v="小型便潜血分析装置"/>
        <s v="尿中有形成分分析装置"/>
        <s v="安全キャビネット"/>
        <s v="炭酸ガス・好気培養器"/>
        <s v="抗酸菌培養システム"/>
        <s v="細菌同定・感受性検査システム"/>
        <s v="血液培養システム"/>
        <s v="卓上微量高速遠心機"/>
        <s v="卓上微量高速冷却遠心機"/>
        <s v="アルミブロック恒温槽"/>
        <s v="電気泳動装置"/>
        <s v="ゲル撮影装置"/>
        <s v="床置きオートクレーブ（電気式）"/>
        <s v="電熱白金線滅菌機"/>
        <s v="リアルタイム濁度測定装置"/>
        <s v="LAMP法用ブロックヒーター"/>
        <s v="サーマルサイクラー"/>
        <s v="実験台一式"/>
        <s v="臓器撮影装置"/>
        <s v="光触媒環境浄化装置"/>
        <s v="凍結組織切片作成装置"/>
        <s v="対面型プル式切り出しテーブル"/>
        <s v="プル式生検切出台"/>
        <s v="プル式保管庫"/>
        <s v="排気装置付き水洗槽（流し台）"/>
        <s v="排気装置付き固定槽"/>
        <s v="パラフィン伸展器"/>
        <s v="ミクロトーム"/>
        <s v="パラフィン溶融器"/>
        <s v="自動包埋装置"/>
        <s v="パラフィンブロック作成装置"/>
        <s v="パラフィンクリーナー"/>
        <s v="温浴式パラフィン器"/>
        <s v="パラフィントリミング"/>
        <s v="カセットプリンター"/>
        <s v="バーチャルスライドスキャナー"/>
        <s v="液状化検体細胞診装置"/>
        <s v="遠心機"/>
        <s v="シェイカー"/>
        <s v="ホットスターラー"/>
        <s v="自動免疫染色装置"/>
        <s v="自動染色装置"/>
        <s v="プレパラート自動封入機"/>
        <s v="封入用局所排気装置（卓上型）"/>
        <s v="収納保管庫（危険物）"/>
        <s v="収納保管庫（薬品）"/>
        <s v="流し台"/>
        <s v="スライドガラスプリンター"/>
        <s v="蛍光顕微鏡"/>
        <s v="ディスカッション用顕微鏡（増設キット）"/>
        <s v="血管造影撮影装置"/>
        <s v="材料備品ワゴン"/>
        <s v="インジェクター"/>
        <s v="造影剤加温器"/>
        <s v="超音波診断装置（ハンディ型）"/>
        <s v="血液凝固計"/>
        <s v="IABP"/>
        <s v="IVUS（血管内イメージング）"/>
        <s v="血管内圧測定システム（FFR・RFR）"/>
        <s v="カテーテル・診療材料棚"/>
        <s v="麻酔器"/>
        <s v="ECMO（PCPS）"/>
        <s v="・体外循環用血液学的パラメータモニタ"/>
        <s v="・酸素ブレンダー"/>
        <s v="臨床用ポリグラフ"/>
        <s v="手洗装置"/>
        <s v="診療材料棚"/>
        <s v="血管内OCTイメージング装置"/>
        <s v="ロータブレーター"/>
        <s v="3Dマッピングシステム"/>
        <s v="心腔内除細動装置"/>
        <s v="食道温度計測装置"/>
        <s v="ハイブリッド手術用血管造影撮影装置"/>
        <s v="手術台"/>
        <s v="眼科手術台"/>
        <s v="ガーゼ付着量測定装置"/>
        <s v="フットポンプ"/>
        <s v="麻酔カート"/>
        <s v="BISモジュール（ベッドサイドモニタ付属）"/>
        <s v="手術映像管理システム（俯瞰カメラ他）"/>
        <s v="手術映像管理システム（映像サーバー）"/>
        <s v="手術映像管理システム（配信先端末）"/>
        <s v="手術室内装工事一式（壁面器材収納・PCラック・保温庫・保冷庫・情報パネル等）"/>
        <s v="音響設備（建築）"/>
        <s v="脚台（大）"/>
        <s v="脚台（中）"/>
        <s v="脚台（小）"/>
        <s v="脚台（階段）"/>
        <s v="麻酔科用椅子（ドクタースツール）"/>
        <s v="コロコロ椅子"/>
        <s v="エピドラ椅子"/>
        <s v="ナーシングカート（術中記録用）"/>
        <s v="術式別カート"/>
        <s v="スタンド式吸引器"/>
        <s v="生化学・電解質分析装置"/>
        <s v="微量血液凝固計"/>
        <s v="TCIポンプ"/>
        <s v="筋弛緩モニター（TOF）"/>
        <s v="メーヨーテーブル"/>
        <s v="ハンドル昇降式器械台"/>
        <s v="心臓血管外科用器械台"/>
        <s v="展開台"/>
        <s v="電動展開台"/>
        <s v="電気メス"/>
        <s v="超音波手術器（電気手術器含む）"/>
        <s v="超音波凝固切開装置"/>
        <s v="人工心肺装置"/>
        <s v="冷温水槽"/>
        <s v="体外循環用システム"/>
        <s v="自己血回収装置"/>
        <s v="人工心肺操作記録支援システム"/>
        <s v="体外式ペースメーカー"/>
        <s v="ラジオ波焼灼装置"/>
        <s v="高頻度換気装置"/>
        <s v="オキシメータ"/>
        <s v="血行動態モニタ"/>
        <s v="心拍出量計（血行動態モニタ）"/>
        <s v="血液・輸液加温器"/>
        <s v="輸血・輸液加温器"/>
        <s v="内視鏡手術システム"/>
        <s v="・3D-4K対応液晶モニタ"/>
        <s v="・レコーダー"/>
        <s v="・気腹装置"/>
        <s v="・送気装置"/>
        <s v="内視鏡下手術装置（マルチデブリッター）"/>
        <s v="耳鼻科用ドリルシステム"/>
        <s v="喉頭用インストゥルメント"/>
        <s v="CO2レーザー"/>
        <s v="神経モニタリング装置"/>
        <s v="キセノンランプ光源装置"/>
        <s v="光源装置"/>
        <s v="ロボット手術支援装置"/>
        <s v="ホルミウム・ヤグレーザー装置"/>
        <s v="モーセレーター"/>
        <s v="インファントウォーマー（開放型保育器）"/>
        <s v="吸引娩出器"/>
        <s v="ベビースケール"/>
        <s v="脂肪吸引装置"/>
        <s v="加熱メス（台付）"/>
        <s v="眼科用カメラモニタ"/>
        <s v="白内障手術装置"/>
        <s v="気管支鏡"/>
        <s v="タニケット"/>
        <s v="赤外線観察カメラシステム"/>
        <s v="核医学装置用手持型検出器"/>
        <s v="バイポーラ凝固切開装置"/>
        <s v="頭部固定装置"/>
        <s v="超音波血流計"/>
        <s v="内視鏡固定器"/>
        <s v="術中ナビゲーションシステム"/>
        <s v="ドリルシステム"/>
        <s v="灌流送水装置"/>
        <s v="関節鏡鏡視下用電気手術器"/>
        <s v="関節用手術用アクセサリー"/>
        <s v="術者ヘルメット一式"/>
        <s v="酸素ブレンダー"/>
        <s v="軽量棚（備品保管）"/>
        <s v="シミュレーター"/>
        <s v="手術台コラム（搬送）"/>
        <s v="モバイルカート"/>
        <s v="移動型画像診断装置(Oarm)"/>
        <s v="液晶モニタ（スタンド式）"/>
        <s v="FFP溶解装置"/>
        <s v="収納棚（マット）"/>
        <s v="軽量棚（材料保管）"/>
        <s v="クリスタルケース（診材）"/>
        <s v="診材カート"/>
        <s v="ステンレスカート（手術台アクセサリー置き場）"/>
        <s v="ステンレスカート（挿管道具）"/>
        <s v="搬送用ベッドサイドモニタ"/>
        <s v="耐火金庫"/>
        <s v="手術用鋼製小物一式"/>
        <s v="個人用RO水製造装置"/>
        <s v="ウォッシャーディスインフェクター"/>
        <s v="スリッパ洗浄装置"/>
        <s v="チューブ乾燥機"/>
        <s v="小型オートクレーブ"/>
        <s v="超音波洗浄機（卓上型）"/>
        <s v="2槽システムシンク"/>
        <s v="オートクレーブ"/>
        <s v="低温プラズマ滅菌器（シングル）"/>
        <s v="ホルマリン滅菌装置"/>
        <s v="シーラー"/>
        <s v="プラズマ滅菌用シーラー"/>
        <s v="垂直回転棚（バーチカル）"/>
        <s v="滅菌コンテナ一式"/>
        <s v="診療材料・手術コンテナ収納棚一式"/>
        <s v="診療材料カート"/>
        <s v="収納庫（診材）"/>
        <s v="ICUベッド_x000a_"/>
        <s v="リフト式体重計"/>
        <s v="搬送用人工呼吸器"/>
        <s v="患者体温管理装置"/>
        <s v="収納棚（診療材料）"/>
        <s v="収納棚（器材保管）"/>
        <s v="洗髪車"/>
        <s v="シミュレータ"/>
        <s v="侵襲式体外型心臓ペースメーカー"/>
        <s v="一酸化窒素ガス管理システム"/>
        <s v="点滴保管棚"/>
        <s v="チューブドライヤー"/>
        <s v="尿器掛け"/>
        <s v="軽量棚（リネン）"/>
        <s v="人工呼吸器（BiPAP）"/>
        <s v="アイスノン用冷凍庫"/>
        <s v="厨房機器一式（クックチル方式）"/>
        <s v="食器・配膳トレー一式"/>
        <s v="哺乳瓶一式（900本想定）"/>
        <s v="大型業務用洗濯機"/>
        <s v="大型業務用乾燥機"/>
        <s v="内診台"/>
        <s v="診療ユニット（ライト付）"/>
        <s v="分娩監視装置"/>
        <s v="リクライニングチェア（家具）"/>
        <s v="手すり付き体重計"/>
        <s v="コット"/>
        <s v="コルポスコープ"/>
        <s v="薬剤棚"/>
        <s v="サークルベッド"/>
        <s v="分娩台"/>
        <s v="クリーンパーテーション"/>
        <s v="・プローブ"/>
        <s v="胎盤保管用冷凍庫"/>
        <s v="分娩集中監視装置"/>
        <s v="タオルウォーマー"/>
        <s v="パルスオキシメーター"/>
        <s v="冷凍ストッカー"/>
        <s v="与薬カート"/>
        <s v="棚（薬品）壁掛"/>
        <s v="保冷庫"/>
        <s v="光線治療器"/>
        <s v="搬送用保育器"/>
        <s v="保育器"/>
        <s v="温風循環式温乳器・解凍器"/>
        <s v="新生児連れ去り防止システム"/>
        <s v="電動搾乳器"/>
        <s v="給茶器"/>
        <s v="・光線治療器"/>
        <s v="人工呼吸器（HFO）"/>
        <s v="・プリンタ"/>
        <s v="新生児体重計"/>
        <s v="リネンカート"/>
        <s v="メディカルパーテーション"/>
        <s v="呼気炭酸ガスモニタ"/>
        <s v="輸液ポンプ・専用カート一式"/>
        <s v="広画角眼撮影装置"/>
        <s v="眼科用グリーンレーザー光凝固装置"/>
        <s v="処置台"/>
        <s v="簡易免疫測定装置"/>
        <s v="小型グルコース分析装置"/>
        <s v="ビリルビン分析装置"/>
        <s v="薬品カート"/>
        <s v="ミルク用フリーザー"/>
        <s v="ミルク用冷蔵庫"/>
        <s v="ミルク用冷凍庫（業務用大型）"/>
        <s v="ネーザルハイフロー"/>
        <s v="輸液ポンプテスター"/>
        <s v="人工呼吸器用テスター"/>
        <s v="電気メスアナライザー"/>
        <s v="輸液ポンプ・シリンジポンプ充電専用管理棚"/>
        <s v="小児用ストレッチャー"/>
        <s v="哺乳瓶保温器"/>
        <s v="食器乾燥機"/>
        <s v="食道内pH＆インピーダンス測定装置"/>
        <s v="ファイバースコープ"/>
        <s v="電動光学台"/>
        <s v="カメラコントロールユニット"/>
        <s v="検眼鏡"/>
        <s v="送風低温乾燥器"/>
        <s v="尿器架台"/>
        <s v="機械浴装置（特殊浴槽）"/>
        <s v="機械浴装置（特殊浴槽）用ストレッチャー"/>
        <s v="超音波ネブライザー"/>
        <s v="テレメーター"/>
        <s v="送信機"/>
        <s v="製氷機"/>
        <s v="スケール付きストレッチャー"/>
        <s v="・セクタープローブ"/>
        <s v="・リニアプローブ"/>
        <s v="・コンべプローブ"/>
        <s v="平行棒"/>
        <s v="姿勢矯正鏡"/>
        <s v="訓練用階段"/>
        <s v="器材棚"/>
        <s v="マットプラットホーム"/>
        <s v="トリートメントテーブル"/>
        <s v="電動昇降テーブル"/>
        <s v="ホットパック"/>
        <s v="昇降テーブル"/>
        <s v="エアロバイク"/>
        <s v="ADLキッチン_x000a_"/>
        <s v="ADLトレーニングキット_x000a_"/>
        <s v="筋力トレーニング系機器（レッグプレス）"/>
        <s v="筋力トレーニング系機器（チェストプレス）"/>
        <s v="筋力トレーニング系機器（ローイング）"/>
        <s v="渦流浴槽"/>
        <s v="運動負荷システム"/>
        <s v="オーバーヘッドフレーム"/>
        <s v="小児用フロアマット"/>
        <s v="小児遊具系リハ機器"/>
        <s v="チルトテーブル"/>
        <s v="全身鏡"/>
        <s v="エルゴタイザー"/>
        <s v="電気治療器"/>
        <s v="エレクターシェルフ（収納棚）"/>
        <s v="訓練用シミュレータ（人形）"/>
        <s v="採血静注シミュレーター"/>
        <s v="装着型女性導尿シミュレータⅡ"/>
        <s v="液酸タンク"/>
        <s v="消火器一式"/>
        <s v="カーテン・ブラインド一式"/>
        <s v="診療材料棚一式"/>
        <s v="什器・家具一式"/>
        <s v="廃棄処分費"/>
        <m/>
      </sharedItems>
    </cacheField>
    <cacheField name="メーカー名_x000a_※費用・設備想定" numFmtId="0">
      <sharedItems containsBlank="1"/>
    </cacheField>
    <cacheField name="品番(型式)_x000a_※費用・設備想定" numFmtId="0">
      <sharedItems containsBlank="1" containsMixedTypes="1" containsNumber="1" containsInteger="1" minValue="135" maxValue="7800"/>
    </cacheField>
    <cacheField name="幅_x000a_(W)2" numFmtId="0">
      <sharedItems containsBlank="1" containsMixedTypes="1" containsNumber="1" containsInteger="1" minValue="1" maxValue="3500"/>
    </cacheField>
    <cacheField name="奥行_x000a_（D）2" numFmtId="0">
      <sharedItems containsBlank="1" containsMixedTypes="1" containsNumber="1" containsInteger="1" minValue="30" maxValue="3800"/>
    </cacheField>
    <cacheField name="高さ_x000a_（H）2" numFmtId="0">
      <sharedItems containsBlank="1" containsMixedTypes="1" containsNumber="1" containsInteger="1" minValue="20" maxValue="2860"/>
    </cacheField>
    <cacheField name="電池2" numFmtId="0">
      <sharedItems containsBlank="1"/>
    </cacheField>
    <cacheField name="１φ_x000a_100V2" numFmtId="0">
      <sharedItems containsBlank="1"/>
    </cacheField>
    <cacheField name="１φ_x000a_200V2" numFmtId="0">
      <sharedItems containsBlank="1"/>
    </cacheField>
    <cacheField name="３φ_x000a_200V2" numFmtId="0">
      <sharedItems containsBlank="1"/>
    </cacheField>
    <cacheField name="給水2" numFmtId="0">
      <sharedItems containsBlank="1"/>
    </cacheField>
    <cacheField name="給湯2" numFmtId="0">
      <sharedItems containsBlank="1"/>
    </cacheField>
    <cacheField name="排水2" numFmtId="0">
      <sharedItems containsBlank="1"/>
    </cacheField>
    <cacheField name="その他設備_x000a_（給蒸/排蒸/ｶﾞｽ/ﾀﾞｸﾄ有無等）2" numFmtId="0">
      <sharedItems containsBlank="1"/>
    </cacheField>
    <cacheField name="LAN2" numFmtId="0">
      <sharedItems containsBlank="1"/>
    </cacheField>
    <cacheField name="積算上の想定仕様【特記】" numFmtId="0">
      <sharedItems containsBlank="1"/>
    </cacheField>
    <cacheField name="購入_x000a_時期" numFmtId="0">
      <sharedItems containsBlank="1"/>
    </cacheField>
    <cacheField name="労働環境配慮" numFmtId="0">
      <sharedItems containsBlank="1"/>
    </cacheField>
    <cacheField name="機能_x000a_強化_x000a_充実" numFmtId="0">
      <sharedItems containsBlank="1"/>
    </cacheField>
    <cacheField name="整備理由" numFmtId="0">
      <sharedItems containsBlank="1"/>
    </cacheField>
    <cacheField name="想定単価_x000a_（税別）" numFmtId="38">
      <sharedItems containsBlank="1" containsMixedTypes="1" containsNumber="1" containsInteger="1" minValue="20000" maxValue="350000000"/>
    </cacheField>
    <cacheField name="想定価合計_x000a_（税別）" numFmtId="38">
      <sharedItems containsBlank="1" containsMixedTypes="1" containsNumber="1" containsInteger="1" minValue="0" maxValue="350000000"/>
    </cacheField>
    <cacheField name="想定価合計_x000a_（税込）" numFmtId="38">
      <sharedItems containsBlank="1" containsMixedTypes="1" containsNumber="1" minValue="0" maxValue="385000000.0000000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nakiri" refreshedDate="44481.583665509257" createdVersion="7" refreshedVersion="7" minRefreshableVersion="3" recordCount="1933" xr:uid="{00000000-000A-0000-FFFF-FFFF03000000}">
  <cacheSource type="worksheet">
    <worksheetSource ref="A3:O5" sheet="マスターリスト"/>
  </cacheSource>
  <cacheFields count="65">
    <cacheField name="什器・備品適用" numFmtId="0">
      <sharedItems containsBlank="1" count="2">
        <m/>
        <s v="○"/>
      </sharedItems>
    </cacheField>
    <cacheField name="使用可否（集計）" numFmtId="0">
      <sharedItems containsBlank="1" count="16">
        <s v="更新"/>
        <s v="移設可"/>
        <s v="増設"/>
        <s v="将来"/>
        <s v="新規"/>
        <s v="移設可（移設費要）"/>
        <s v="別途（工事）"/>
        <s v="別途"/>
        <m/>
        <s v="廃棄"/>
        <s v="別途（手術室備品）"/>
        <s v="別途（カーテン）"/>
        <s v="別途（什器家具）"/>
        <s v="別途（廃棄処分）"/>
        <s v="別途（引越）"/>
        <s v="工事" u="1"/>
      </sharedItems>
    </cacheField>
    <cacheField name="階" numFmtId="0">
      <sharedItems containsMixedTypes="1" containsNumber="1" containsInteger="1" minValue="1" maxValue="5"/>
    </cacheField>
    <cacheField name="【基本計画書・部門計画】に記載の部門" numFmtId="0">
      <sharedItems/>
    </cacheField>
    <cacheField name="【旧】部署名" numFmtId="0">
      <sharedItems/>
    </cacheField>
    <cacheField name="室名" numFmtId="0">
      <sharedItems/>
    </cacheField>
    <cacheField name="階2" numFmtId="0">
      <sharedItems containsString="0" containsBlank="1" containsNumber="1" containsInteger="1" minValue="1" maxValue="7"/>
    </cacheField>
    <cacheField name="階コード" numFmtId="0">
      <sharedItems containsBlank="1"/>
    </cacheField>
    <cacheField name="部署名" numFmtId="0">
      <sharedItems containsBlank="1"/>
    </cacheField>
    <cacheField name="部署コード" numFmtId="0">
      <sharedItems containsString="0" containsBlank="1" containsNumber="1" containsInteger="1" minValue="4" maxValue="43"/>
    </cacheField>
    <cacheField name="室名2" numFmtId="0">
      <sharedItems containsBlank="1"/>
    </cacheField>
    <cacheField name="ラベル番号" numFmtId="0">
      <sharedItems containsBlank="1" containsMixedTypes="1" containsNumber="1" containsInteger="1" minValue="1082" maxValue="1584"/>
    </cacheField>
    <cacheField name="備品シール番号" numFmtId="0">
      <sharedItems containsBlank="1" containsMixedTypes="1" containsNumber="1" containsInteger="1" minValue="1138" maxValue="141020200022"/>
    </cacheField>
    <cacheField name="取得年月日" numFmtId="0">
      <sharedItems containsDate="1" containsBlank="1" containsMixedTypes="1" minDate="1900-01-11T04:48:00" maxDate="2019-09-28T00:00:00"/>
    </cacheField>
    <cacheField name="使用_x000a_状況" numFmtId="0">
      <sharedItems containsBlank="1"/>
    </cacheField>
    <cacheField name="移設_x000a_可否_x000a_(増設等)" numFmtId="0">
      <sharedItems containsBlank="1"/>
    </cacheField>
    <cacheField name="買い替えが必要な理由・買い替え要望時期（又は、増設・新規購入要望等）" numFmtId="0">
      <sharedItems containsBlank="1"/>
    </cacheField>
    <cacheField name="要望_x000a_済み" numFmtId="0">
      <sharedItems containsBlank="1"/>
    </cacheField>
    <cacheField name="ヒアリングメモ" numFmtId="0">
      <sharedItems containsBlank="1"/>
    </cacheField>
    <cacheField name="ﾘｰｽ・_x000a_ﾚﾝﾀﾙ" numFmtId="0">
      <sharedItems containsBlank="1"/>
    </cacheField>
    <cacheField name="補助番号" numFmtId="0">
      <sharedItems containsString="0" containsBlank="1" containsNumber="1" containsInteger="1" minValue="0" maxValue="6"/>
    </cacheField>
    <cacheField name="整備区分" numFmtId="0">
      <sharedItems containsBlank="1"/>
    </cacheField>
    <cacheField name="固有ID" numFmtId="0">
      <sharedItems containsBlank="1"/>
    </cacheField>
    <cacheField name="機　器　名　称" numFmtId="0">
      <sharedItems/>
    </cacheField>
    <cacheField name="数量" numFmtId="0">
      <sharedItems containsSemiMixedTypes="0" containsString="0" containsNumber="1" containsInteger="1" minValue="0" maxValue="257"/>
    </cacheField>
    <cacheField name="メーカー名" numFmtId="0">
      <sharedItems containsBlank="1"/>
    </cacheField>
    <cacheField name="品番(型式)" numFmtId="0">
      <sharedItems containsBlank="1" containsMixedTypes="1" containsNumber="1" containsInteger="1" minValue="135" maxValue="7800"/>
    </cacheField>
    <cacheField name="幅_x000a_(W)" numFmtId="0">
      <sharedItems containsBlank="1" containsMixedTypes="1" containsNumber="1" containsInteger="1" minValue="1" maxValue="3500"/>
    </cacheField>
    <cacheField name="奥行_x000a_（D）" numFmtId="0">
      <sharedItems containsBlank="1" containsMixedTypes="1" containsNumber="1" containsInteger="1" minValue="30" maxValue="3800"/>
    </cacheField>
    <cacheField name="高さ_x000a_（H）" numFmtId="0">
      <sharedItems containsBlank="1" containsMixedTypes="1" containsNumber="1" containsInteger="1" minValue="20" maxValue="2860"/>
    </cacheField>
    <cacheField name="電池" numFmtId="0">
      <sharedItems containsBlank="1"/>
    </cacheField>
    <cacheField name="１φ_x000a_100V" numFmtId="0">
      <sharedItems containsBlank="1"/>
    </cacheField>
    <cacheField name="１φ_x000a_200V" numFmtId="0">
      <sharedItems containsBlank="1"/>
    </cacheField>
    <cacheField name="３φ_x000a_200V" numFmtId="0">
      <sharedItems containsBlank="1"/>
    </cacheField>
    <cacheField name="給水" numFmtId="0">
      <sharedItems containsBlank="1"/>
    </cacheField>
    <cacheField name="給湯" numFmtId="0">
      <sharedItems containsBlank="1"/>
    </cacheField>
    <cacheField name="排水" numFmtId="0">
      <sharedItems containsBlank="1"/>
    </cacheField>
    <cacheField name="その他設備_x000a_（給蒸/排蒸/ｶﾞｽ/ﾀﾞｸﾄ有無等）" numFmtId="0">
      <sharedItems containsBlank="1"/>
    </cacheField>
    <cacheField name="LAN" numFmtId="0">
      <sharedItems containsBlank="1"/>
    </cacheField>
    <cacheField name="備考_x000a_（特記事項あれば記載）" numFmtId="0">
      <sharedItems containsBlank="1"/>
    </cacheField>
    <cacheField name="機器名称_x000a_※種類精査" numFmtId="0">
      <sharedItems containsBlank="1"/>
    </cacheField>
    <cacheField name="メーカー名_x000a_※費用・設備想定" numFmtId="0">
      <sharedItems containsBlank="1"/>
    </cacheField>
    <cacheField name="品番(型式)_x000a_※費用・設備想定" numFmtId="0">
      <sharedItems containsBlank="1" containsMixedTypes="1" containsNumber="1" containsInteger="1" minValue="135" maxValue="7800"/>
    </cacheField>
    <cacheField name="幅_x000a_(W)2" numFmtId="0">
      <sharedItems containsBlank="1" containsMixedTypes="1" containsNumber="1" containsInteger="1" minValue="1" maxValue="3500"/>
    </cacheField>
    <cacheField name="奥行_x000a_（D）2" numFmtId="0">
      <sharedItems containsBlank="1" containsMixedTypes="1" containsNumber="1" containsInteger="1" minValue="30" maxValue="3800"/>
    </cacheField>
    <cacheField name="高さ_x000a_（H）2" numFmtId="0">
      <sharedItems containsBlank="1" containsMixedTypes="1" containsNumber="1" containsInteger="1" minValue="20" maxValue="2860"/>
    </cacheField>
    <cacheField name="電池2" numFmtId="0">
      <sharedItems containsBlank="1"/>
    </cacheField>
    <cacheField name="１φ_x000a_100V2" numFmtId="0">
      <sharedItems containsBlank="1"/>
    </cacheField>
    <cacheField name="１φ_x000a_200V2" numFmtId="0">
      <sharedItems containsBlank="1"/>
    </cacheField>
    <cacheField name="３φ_x000a_200V2" numFmtId="0">
      <sharedItems containsBlank="1"/>
    </cacheField>
    <cacheField name="給水2" numFmtId="0">
      <sharedItems containsBlank="1"/>
    </cacheField>
    <cacheField name="給湯2" numFmtId="0">
      <sharedItems containsBlank="1"/>
    </cacheField>
    <cacheField name="排水2" numFmtId="0">
      <sharedItems containsBlank="1"/>
    </cacheField>
    <cacheField name="その他設備_x000a_（給蒸/排蒸/ｶﾞｽ/ﾀﾞｸﾄ有無等）2" numFmtId="0">
      <sharedItems containsBlank="1"/>
    </cacheField>
    <cacheField name="LAN2" numFmtId="0">
      <sharedItems containsBlank="1"/>
    </cacheField>
    <cacheField name="積算上の想定仕様【特記】" numFmtId="0">
      <sharedItems containsBlank="1"/>
    </cacheField>
    <cacheField name="購入_x000a_時期" numFmtId="0">
      <sharedItems containsBlank="1" count="4">
        <s v="R7"/>
        <m/>
        <s v="R7以降"/>
        <s v="R7前後"/>
      </sharedItems>
    </cacheField>
    <cacheField name="労働環境配慮" numFmtId="0">
      <sharedItems containsBlank="1"/>
    </cacheField>
    <cacheField name="機能_x000a_強化_x000a_充実" numFmtId="0">
      <sharedItems containsBlank="1"/>
    </cacheField>
    <cacheField name="整備理由" numFmtId="0">
      <sharedItems containsBlank="1"/>
    </cacheField>
    <cacheField name="想定単価_x000a_（税別）" numFmtId="38">
      <sharedItems containsBlank="1" containsMixedTypes="1" containsNumber="1" containsInteger="1" minValue="20000" maxValue="350000000"/>
    </cacheField>
    <cacheField name="想定価合計_x000a_（税別）" numFmtId="38">
      <sharedItems containsBlank="1" containsMixedTypes="1" containsNumber="1" containsInteger="1" minValue="0" maxValue="350000000"/>
    </cacheField>
    <cacheField name="想定価合計_x000a_（税込）" numFmtId="38">
      <sharedItems containsMixedTypes="1" containsNumber="1" minValue="0" maxValue="385000000.00000006"/>
    </cacheField>
    <cacheField name="調整ポイント" numFmtId="38">
      <sharedItems containsBlank="1"/>
    </cacheField>
    <cacheField name="縮減額_x000a_（税別）" numFmtId="38">
      <sharedItems containsString="0" containsBlank="1" containsNumber="1" containsInteger="1" minValue="-250000000" maxValue="-23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5">
  <r>
    <x v="0"/>
    <x v="0"/>
    <n v="1"/>
    <x v="0"/>
    <s v="放射線科【画像診断】"/>
    <s v="一般撮影室1"/>
    <n v="1"/>
    <s v="11"/>
    <s v="放射線科"/>
    <n v="4"/>
    <s v="一般撮影室(2)"/>
    <s v="0125"/>
    <m/>
    <m/>
    <s v="○"/>
    <s v="B更新"/>
    <s v="使用年数10年となり、移設後の安定稼働が可能か判断できない。また、長尺撮影への対応も難しい可能性あり。"/>
    <m/>
    <m/>
    <m/>
    <n v="0"/>
    <s v="11"/>
    <s v="110125"/>
    <s v="一般撮影装置（Ｘ線管球保持装置）"/>
    <n v="1"/>
    <s v="島津製作所"/>
    <s v="Rad Speed Pro"/>
    <s v="別途"/>
    <s v="-"/>
    <s v="-"/>
    <m/>
    <s v="-"/>
    <s v="-"/>
    <s v="-"/>
    <m/>
    <m/>
    <m/>
    <m/>
    <m/>
    <m/>
    <x v="0"/>
    <s v="島津製作所"/>
    <s v="Rad Speed Pro"/>
    <s v="別途"/>
    <s v="-"/>
    <s v="-"/>
    <m/>
    <s v="-"/>
    <s v="-"/>
    <s v="-"/>
    <m/>
    <m/>
    <m/>
    <m/>
    <m/>
    <s v="1管球・立位・臥位"/>
    <s v="R7"/>
    <m/>
    <m/>
    <m/>
    <n v="30000000"/>
    <n v="30000000"/>
    <n v="33000000.000000004"/>
  </r>
  <r>
    <x v="0"/>
    <x v="0"/>
    <n v="1"/>
    <x v="0"/>
    <s v="放射線科【画像診断】"/>
    <s v="一般撮影室1"/>
    <n v="1"/>
    <s v="11"/>
    <s v="放射線科"/>
    <n v="4"/>
    <s v="一般撮影室(2)"/>
    <s v="0126"/>
    <m/>
    <m/>
    <s v="○"/>
    <s v="B更新"/>
    <s v="使用年数10年となり、移設後の安定稼働が可能か判断できない。また、長尺撮影への対応も難しい可能性あり。"/>
    <m/>
    <m/>
    <m/>
    <n v="0"/>
    <s v="11"/>
    <s v="110126"/>
    <s v="立位撮影台"/>
    <n v="1"/>
    <s v="島津製作所"/>
    <s v="BR-120"/>
    <s v="別途"/>
    <s v="-"/>
    <s v="-"/>
    <m/>
    <s v="-"/>
    <s v="-"/>
    <s v="-"/>
    <m/>
    <m/>
    <m/>
    <m/>
    <s v="〇"/>
    <s v="FPDタイプを想定"/>
    <x v="1"/>
    <s v="島津製作所"/>
    <s v="BR-120"/>
    <s v="別途"/>
    <s v="-"/>
    <s v="-"/>
    <m/>
    <s v="-"/>
    <s v="-"/>
    <s v="-"/>
    <m/>
    <m/>
    <m/>
    <m/>
    <s v="〇"/>
    <m/>
    <m/>
    <m/>
    <m/>
    <m/>
    <s v="上記に含む"/>
    <n v="0"/>
    <n v="0"/>
  </r>
  <r>
    <x v="0"/>
    <x v="0"/>
    <n v="1"/>
    <x v="0"/>
    <s v="放射線科【画像診断】"/>
    <s v="一般撮影室1"/>
    <n v="1"/>
    <s v="11"/>
    <s v="放射線科"/>
    <n v="4"/>
    <s v="一般撮影室(2)"/>
    <s v="0127"/>
    <m/>
    <m/>
    <s v="○"/>
    <s v="B更新"/>
    <s v="使用年数10年となり、移設後の安定稼働が可能か判断できない。また、長尺撮影への対応も難しい可能性あり。"/>
    <m/>
    <m/>
    <m/>
    <n v="0"/>
    <s v="11"/>
    <s v="110127"/>
    <s v="臥位撮影台"/>
    <n v="1"/>
    <s v="島津製作所"/>
    <s v="BK-120"/>
    <s v="別途"/>
    <s v="-"/>
    <s v="-"/>
    <m/>
    <s v="-"/>
    <s v="-"/>
    <s v="-"/>
    <m/>
    <m/>
    <m/>
    <m/>
    <s v="〇"/>
    <s v="FPDタイプを想定"/>
    <x v="2"/>
    <s v="島津製作所"/>
    <s v="BK-120"/>
    <s v="別途"/>
    <s v="-"/>
    <s v="-"/>
    <m/>
    <s v="-"/>
    <s v="-"/>
    <s v="-"/>
    <m/>
    <m/>
    <m/>
    <m/>
    <s v="〇"/>
    <m/>
    <m/>
    <m/>
    <m/>
    <m/>
    <s v="上記に含む"/>
    <n v="0"/>
    <n v="0"/>
  </r>
  <r>
    <x v="0"/>
    <x v="0"/>
    <n v="1"/>
    <x v="0"/>
    <s v="放射線科【画像診断】"/>
    <s v="一般撮影室1"/>
    <n v="1"/>
    <s v="11"/>
    <s v="放射線科"/>
    <n v="4"/>
    <s v="一般撮影室(2)"/>
    <s v="0129"/>
    <m/>
    <m/>
    <s v="○"/>
    <s v="B更新"/>
    <s v="幼児を固定する装置のため、長期間の使用は安全性が問題となる可能性あり"/>
    <m/>
    <m/>
    <m/>
    <n v="0"/>
    <s v="11"/>
    <s v="110129"/>
    <s v="体位固定具"/>
    <n v="1"/>
    <s v="日興ファインズ"/>
    <s v="FD-21P"/>
    <n v="900"/>
    <n v="1200"/>
    <n v="1800"/>
    <m/>
    <m/>
    <m/>
    <m/>
    <m/>
    <m/>
    <m/>
    <m/>
    <m/>
    <m/>
    <x v="3"/>
    <s v="日興ファインズ"/>
    <s v="FD-21P"/>
    <n v="900"/>
    <n v="1200"/>
    <n v="1800"/>
    <m/>
    <m/>
    <m/>
    <m/>
    <m/>
    <m/>
    <m/>
    <m/>
    <m/>
    <m/>
    <s v="R7"/>
    <m/>
    <m/>
    <m/>
    <n v="450000"/>
    <n v="450000"/>
    <n v="495000.00000000006"/>
  </r>
  <r>
    <x v="0"/>
    <x v="0"/>
    <n v="1"/>
    <x v="0"/>
    <s v="放射線科【画像診断】"/>
    <s v="一般撮影室2"/>
    <n v="1"/>
    <s v="11"/>
    <s v="放射線科"/>
    <n v="4"/>
    <s v="一般撮影室(1)"/>
    <s v="0119"/>
    <m/>
    <m/>
    <s v="○"/>
    <s v="B更新"/>
    <s v="使用年数9年となり、移設後の安定稼働が可能か判断できない。また、長尺撮影への対応も難しい可能性あり。"/>
    <m/>
    <m/>
    <m/>
    <n v="0"/>
    <s v="11"/>
    <s v="110119"/>
    <s v="一般撮影装置（Ｘ線管球保持装置）"/>
    <n v="1"/>
    <s v="島津製作所"/>
    <s v="Rad Speed Pro"/>
    <s v="別途"/>
    <s v="-"/>
    <s v="-"/>
    <m/>
    <s v="-"/>
    <s v="-"/>
    <s v="-"/>
    <m/>
    <m/>
    <m/>
    <m/>
    <m/>
    <m/>
    <x v="0"/>
    <s v="島津製作所"/>
    <s v="Rad Speed Pro"/>
    <s v="別途"/>
    <s v="-"/>
    <s v="-"/>
    <m/>
    <s v="-"/>
    <s v="-"/>
    <s v="-"/>
    <m/>
    <m/>
    <m/>
    <m/>
    <m/>
    <m/>
    <s v="R7"/>
    <m/>
    <m/>
    <m/>
    <n v="30000000"/>
    <n v="30000000"/>
    <n v="33000000.000000004"/>
  </r>
  <r>
    <x v="0"/>
    <x v="0"/>
    <n v="1"/>
    <x v="0"/>
    <s v="放射線科【画像診断】"/>
    <s v="一般撮影室2"/>
    <n v="1"/>
    <s v="11"/>
    <s v="放射線科"/>
    <n v="4"/>
    <s v="一般撮影室(1)"/>
    <s v="0120"/>
    <m/>
    <m/>
    <s v="○"/>
    <s v="B更新"/>
    <s v="使用年数9年となり、移設後の安定稼働が可能か判断できない。また、長尺撮影への対応も難しい可能性あり。"/>
    <m/>
    <m/>
    <m/>
    <n v="0"/>
    <s v="11"/>
    <s v="110120"/>
    <s v="臥位撮影台"/>
    <n v="1"/>
    <s v="島津製作所"/>
    <s v="BK-120"/>
    <s v="別途"/>
    <s v="-"/>
    <s v="-"/>
    <m/>
    <s v="-"/>
    <s v="-"/>
    <s v="-"/>
    <m/>
    <m/>
    <m/>
    <m/>
    <s v="〇"/>
    <s v="FPDタイプを想定"/>
    <x v="2"/>
    <s v="島津製作所"/>
    <s v="BK-120"/>
    <s v="別途"/>
    <s v="-"/>
    <s v="-"/>
    <m/>
    <s v="-"/>
    <s v="-"/>
    <s v="-"/>
    <m/>
    <m/>
    <m/>
    <m/>
    <s v="〇"/>
    <m/>
    <m/>
    <m/>
    <m/>
    <m/>
    <s v="上記に含む"/>
    <n v="0"/>
    <n v="0"/>
  </r>
  <r>
    <x v="0"/>
    <x v="0"/>
    <n v="1"/>
    <x v="0"/>
    <s v="放射線科【画像診断】"/>
    <s v="一般撮影室2"/>
    <n v="1"/>
    <s v="11"/>
    <s v="放射線科"/>
    <n v="4"/>
    <s v="一般撮影室(1)"/>
    <s v="0121"/>
    <m/>
    <m/>
    <s v="○"/>
    <s v="B更新"/>
    <s v="使用年数9年となり、移設後の安定稼働が可能か判断できない。また、長尺撮影への対応も難しい可能性あり。"/>
    <m/>
    <m/>
    <m/>
    <n v="0"/>
    <s v="11"/>
    <s v="110121"/>
    <s v="立位撮影台"/>
    <n v="1"/>
    <s v="島津製作所"/>
    <s v="BR-120"/>
    <s v="別途"/>
    <s v="-"/>
    <s v="-"/>
    <m/>
    <s v="-"/>
    <s v="-"/>
    <s v="-"/>
    <m/>
    <m/>
    <m/>
    <m/>
    <s v="〇"/>
    <s v="FPDタイプを想定"/>
    <x v="1"/>
    <s v="島津製作所"/>
    <s v="BR-120"/>
    <s v="別途"/>
    <s v="-"/>
    <s v="-"/>
    <m/>
    <s v="-"/>
    <s v="-"/>
    <s v="-"/>
    <m/>
    <m/>
    <m/>
    <m/>
    <s v="〇"/>
    <m/>
    <m/>
    <m/>
    <m/>
    <m/>
    <s v="上記に含む"/>
    <n v="0"/>
    <n v="0"/>
  </r>
  <r>
    <x v="0"/>
    <x v="1"/>
    <n v="1"/>
    <x v="0"/>
    <s v="放射線科【画像診断】"/>
    <s v="一般撮影室2"/>
    <n v="1"/>
    <s v="11"/>
    <s v="放射線科"/>
    <n v="4"/>
    <s v="一般撮影室(1)"/>
    <s v="0122"/>
    <m/>
    <m/>
    <s v="○"/>
    <s v="A移設可"/>
    <s v="使用頻度も少なく、移設も考慮できる。"/>
    <m/>
    <m/>
    <m/>
    <n v="0"/>
    <s v="11"/>
    <s v="110122"/>
    <s v="Ｘ線撮影機器（頭部専用撮影台）"/>
    <n v="1"/>
    <s v="大林製作所"/>
    <s v="UBS-A"/>
    <s v="別途"/>
    <s v="-"/>
    <s v="-"/>
    <m/>
    <s v="-"/>
    <s v="-"/>
    <s v="-"/>
    <m/>
    <m/>
    <m/>
    <m/>
    <m/>
    <m/>
    <x v="4"/>
    <s v="大林製作所"/>
    <s v="UBS-A"/>
    <s v="別途"/>
    <s v="-"/>
    <s v="-"/>
    <m/>
    <s v="-"/>
    <s v="-"/>
    <s v="-"/>
    <m/>
    <m/>
    <m/>
    <m/>
    <m/>
    <m/>
    <m/>
    <m/>
    <m/>
    <m/>
    <m/>
    <m/>
    <n v="0"/>
  </r>
  <r>
    <x v="0"/>
    <x v="0"/>
    <n v="1"/>
    <x v="0"/>
    <s v="放射線科【画像診断】"/>
    <s v="一般撮影室2"/>
    <n v="1"/>
    <s v="11"/>
    <s v="放射線科"/>
    <n v="4"/>
    <s v="一般撮影室(1)"/>
    <s v="0123"/>
    <m/>
    <m/>
    <s v="○"/>
    <s v="B更新"/>
    <s v="幼児を固定する装置のため、長期間の使用は安全性が問題となる可能性あり"/>
    <m/>
    <m/>
    <m/>
    <n v="0"/>
    <s v="11"/>
    <s v="110123"/>
    <s v="体位固定具"/>
    <n v="1"/>
    <s v="日興ファインズ"/>
    <s v="FD-21P"/>
    <n v="1400"/>
    <n v="700"/>
    <n v="1000"/>
    <m/>
    <m/>
    <m/>
    <m/>
    <m/>
    <m/>
    <m/>
    <m/>
    <m/>
    <m/>
    <x v="3"/>
    <s v="日興ファインズ"/>
    <s v="FD-21P"/>
    <n v="1400"/>
    <n v="700"/>
    <n v="1000"/>
    <m/>
    <m/>
    <m/>
    <m/>
    <m/>
    <m/>
    <m/>
    <m/>
    <m/>
    <m/>
    <m/>
    <m/>
    <m/>
    <m/>
    <s v="上記に含む"/>
    <n v="0"/>
    <n v="0"/>
  </r>
  <r>
    <x v="0"/>
    <x v="2"/>
    <n v="1"/>
    <x v="0"/>
    <s v="放射線科【画像診断】"/>
    <s v="一般撮影室3"/>
    <m/>
    <m/>
    <m/>
    <m/>
    <m/>
    <m/>
    <m/>
    <m/>
    <m/>
    <s v="増設"/>
    <m/>
    <m/>
    <s v="※新病院の機能増強のため"/>
    <m/>
    <m/>
    <m/>
    <m/>
    <s v="一般撮影装置（Ｘ線管球保持装置）"/>
    <n v="1"/>
    <m/>
    <m/>
    <s v="別途"/>
    <s v="-"/>
    <s v="-"/>
    <m/>
    <s v="-"/>
    <s v="-"/>
    <s v="-"/>
    <m/>
    <m/>
    <m/>
    <m/>
    <m/>
    <m/>
    <x v="0"/>
    <m/>
    <m/>
    <s v="別途"/>
    <s v="-"/>
    <s v="-"/>
    <m/>
    <s v="-"/>
    <s v="-"/>
    <s v="-"/>
    <m/>
    <m/>
    <m/>
    <m/>
    <m/>
    <m/>
    <s v="R7"/>
    <m/>
    <s v="●"/>
    <s v="診療機能の強化に伴う画像診断需要に対応するために必要"/>
    <n v="30000000"/>
    <n v="30000000"/>
    <n v="33000000.000000004"/>
  </r>
  <r>
    <x v="0"/>
    <x v="2"/>
    <n v="1"/>
    <x v="0"/>
    <s v="放射線科【画像診断】"/>
    <s v="一般撮影室3"/>
    <m/>
    <m/>
    <m/>
    <m/>
    <m/>
    <m/>
    <m/>
    <m/>
    <m/>
    <s v="増設"/>
    <m/>
    <m/>
    <s v="※新病院の機能増強のため"/>
    <m/>
    <m/>
    <m/>
    <m/>
    <s v="臥位撮影台"/>
    <n v="1"/>
    <m/>
    <m/>
    <s v="別途"/>
    <s v="-"/>
    <s v="-"/>
    <m/>
    <s v="-"/>
    <s v="-"/>
    <s v="-"/>
    <m/>
    <m/>
    <m/>
    <m/>
    <s v="〇"/>
    <s v="FPDタイプを想定"/>
    <x v="2"/>
    <m/>
    <m/>
    <s v="別途"/>
    <s v="-"/>
    <s v="-"/>
    <m/>
    <s v="-"/>
    <s v="-"/>
    <s v="-"/>
    <m/>
    <m/>
    <m/>
    <m/>
    <s v="〇"/>
    <m/>
    <s v="R7"/>
    <m/>
    <s v="●"/>
    <s v="上記と同じ"/>
    <s v="上記に含む"/>
    <n v="0"/>
    <n v="0"/>
  </r>
  <r>
    <x v="0"/>
    <x v="2"/>
    <n v="1"/>
    <x v="0"/>
    <s v="放射線科【画像診断】"/>
    <s v="一般撮影室3"/>
    <m/>
    <m/>
    <m/>
    <m/>
    <m/>
    <m/>
    <m/>
    <m/>
    <m/>
    <s v="増設"/>
    <m/>
    <m/>
    <s v="※新病院の機能増強のため"/>
    <m/>
    <m/>
    <m/>
    <m/>
    <s v="立位撮影台"/>
    <n v="1"/>
    <m/>
    <m/>
    <s v="別途"/>
    <s v="-"/>
    <s v="-"/>
    <m/>
    <s v="-"/>
    <s v="-"/>
    <s v="-"/>
    <m/>
    <m/>
    <m/>
    <m/>
    <s v="〇"/>
    <s v="FPDタイプを想定"/>
    <x v="1"/>
    <m/>
    <m/>
    <s v="別途"/>
    <s v="-"/>
    <s v="-"/>
    <m/>
    <s v="-"/>
    <s v="-"/>
    <s v="-"/>
    <m/>
    <m/>
    <m/>
    <m/>
    <s v="〇"/>
    <m/>
    <s v="R7"/>
    <m/>
    <s v="●"/>
    <s v="上記と同じ"/>
    <s v="上記に含む"/>
    <n v="0"/>
    <n v="0"/>
  </r>
  <r>
    <x v="0"/>
    <x v="0"/>
    <n v="1"/>
    <x v="0"/>
    <s v="放射線科【画像診断】"/>
    <s v="一般撮影室3"/>
    <n v="1"/>
    <s v="11"/>
    <s v="放射線科"/>
    <n v="4"/>
    <s v="一般撮影室(2)"/>
    <s v="0128"/>
    <s v="1629 b-15"/>
    <m/>
    <s v="○"/>
    <s v="B更新"/>
    <s v="使用年数18年となり、移設後の安定稼働が可能か判断できない。現状使用頻度が低いことから、歯科と協議をして機器の選定を行いたい。"/>
    <m/>
    <s v="図面より。パノラマ撮影装置は一般撮影室の中のどこかに設置する予定である。（高木）0413"/>
    <m/>
    <n v="0"/>
    <s v="11"/>
    <s v="110128"/>
    <s v="パノラマ撮影装置"/>
    <n v="1"/>
    <s v="朝日レントゲン"/>
    <s v="AUTO 1000 EX"/>
    <n v="900"/>
    <n v="1200"/>
    <n v="1800"/>
    <m/>
    <m/>
    <m/>
    <s v="○"/>
    <m/>
    <m/>
    <m/>
    <m/>
    <s v="○"/>
    <m/>
    <x v="5"/>
    <s v="朝日レントゲン"/>
    <s v="AUTO 1000 EX"/>
    <n v="900"/>
    <n v="1200"/>
    <n v="1800"/>
    <m/>
    <m/>
    <m/>
    <s v="○"/>
    <m/>
    <m/>
    <m/>
    <m/>
    <s v="○"/>
    <m/>
    <s v="R7"/>
    <m/>
    <m/>
    <m/>
    <n v="10000000"/>
    <n v="10000000"/>
    <n v="11000000"/>
  </r>
  <r>
    <x v="0"/>
    <x v="3"/>
    <n v="1"/>
    <x v="0"/>
    <s v="放射線科【画像診断】"/>
    <s v="一般撮影室4"/>
    <m/>
    <m/>
    <m/>
    <m/>
    <m/>
    <m/>
    <m/>
    <m/>
    <m/>
    <s v="将来"/>
    <m/>
    <m/>
    <m/>
    <m/>
    <m/>
    <m/>
    <m/>
    <s v="一般撮影装置（Ｘ線管球保持装置）"/>
    <n v="1"/>
    <m/>
    <m/>
    <s v="別途"/>
    <s v="-"/>
    <s v="-"/>
    <m/>
    <s v="-"/>
    <s v="-"/>
    <s v="-"/>
    <m/>
    <m/>
    <m/>
    <m/>
    <m/>
    <m/>
    <x v="0"/>
    <m/>
    <m/>
    <s v="別途"/>
    <s v="-"/>
    <s v="-"/>
    <m/>
    <s v="-"/>
    <s v="-"/>
    <s v="-"/>
    <m/>
    <m/>
    <m/>
    <m/>
    <m/>
    <m/>
    <s v="R7以降"/>
    <m/>
    <s v="●"/>
    <s v="開院時は不要だが、更なる増床の際の需要増に対応するために必要（ただし、開院時は3台体制：0409検討会決定事項）"/>
    <n v="30000000"/>
    <n v="30000000"/>
    <n v="33000000.000000004"/>
  </r>
  <r>
    <x v="0"/>
    <x v="2"/>
    <n v="1"/>
    <x v="0"/>
    <s v="放射線科【画像診断】"/>
    <s v="一般撮影室4"/>
    <m/>
    <m/>
    <m/>
    <m/>
    <m/>
    <m/>
    <m/>
    <m/>
    <m/>
    <s v="増設"/>
    <m/>
    <m/>
    <m/>
    <m/>
    <m/>
    <m/>
    <m/>
    <s v="臥位撮影台"/>
    <n v="1"/>
    <m/>
    <m/>
    <s v="別途"/>
    <s v="-"/>
    <s v="-"/>
    <m/>
    <s v="-"/>
    <s v="-"/>
    <s v="-"/>
    <m/>
    <m/>
    <m/>
    <m/>
    <s v="〇"/>
    <s v="FPDタイプを想定"/>
    <x v="2"/>
    <m/>
    <m/>
    <s v="別途"/>
    <s v="-"/>
    <s v="-"/>
    <m/>
    <s v="-"/>
    <s v="-"/>
    <s v="-"/>
    <m/>
    <m/>
    <m/>
    <m/>
    <s v="〇"/>
    <m/>
    <s v="R7"/>
    <m/>
    <s v="●"/>
    <s v="上記と同じ"/>
    <s v="上記に含む"/>
    <n v="0"/>
    <n v="0"/>
  </r>
  <r>
    <x v="0"/>
    <x v="2"/>
    <n v="1"/>
    <x v="0"/>
    <s v="放射線科【画像診断】"/>
    <s v="一般撮影室4"/>
    <m/>
    <m/>
    <m/>
    <m/>
    <m/>
    <m/>
    <m/>
    <m/>
    <m/>
    <s v="増設"/>
    <m/>
    <m/>
    <m/>
    <m/>
    <m/>
    <m/>
    <m/>
    <s v="立位撮影台"/>
    <n v="1"/>
    <m/>
    <m/>
    <s v="別途"/>
    <s v="-"/>
    <s v="-"/>
    <m/>
    <s v="-"/>
    <s v="-"/>
    <s v="-"/>
    <m/>
    <m/>
    <m/>
    <m/>
    <s v="〇"/>
    <s v="FPDタイプを想定"/>
    <x v="1"/>
    <m/>
    <m/>
    <s v="別途"/>
    <s v="-"/>
    <s v="-"/>
    <m/>
    <s v="-"/>
    <s v="-"/>
    <s v="-"/>
    <m/>
    <m/>
    <m/>
    <m/>
    <s v="〇"/>
    <m/>
    <s v="R7"/>
    <m/>
    <s v="●"/>
    <s v="上記と同じ"/>
    <s v="上記に含む"/>
    <n v="0"/>
    <n v="0"/>
  </r>
  <r>
    <x v="0"/>
    <x v="4"/>
    <n v="1"/>
    <x v="0"/>
    <s v="放射線科【画像診断】"/>
    <s v="一般撮影室4"/>
    <m/>
    <m/>
    <m/>
    <m/>
    <m/>
    <m/>
    <m/>
    <m/>
    <m/>
    <s v="新規"/>
    <m/>
    <m/>
    <s v="図面より。一般撮影装置については４台設置としつつ、うち１台は骨密度測定装置と同室設置とする。（高木）0413"/>
    <m/>
    <m/>
    <m/>
    <m/>
    <s v="X線骨密度測定装置（全身）"/>
    <n v="1"/>
    <m/>
    <m/>
    <s v="別途"/>
    <s v="-"/>
    <s v="-"/>
    <m/>
    <m/>
    <m/>
    <s v="○"/>
    <m/>
    <m/>
    <m/>
    <m/>
    <m/>
    <m/>
    <x v="6"/>
    <m/>
    <m/>
    <s v="別途"/>
    <s v="-"/>
    <s v="-"/>
    <m/>
    <m/>
    <m/>
    <s v="○"/>
    <m/>
    <m/>
    <m/>
    <m/>
    <m/>
    <m/>
    <s v="R7"/>
    <m/>
    <s v="●"/>
    <s v="整形外科の診療機能強化のために必要"/>
    <n v="25000000"/>
    <n v="25000000"/>
    <n v="27500000.000000004"/>
  </r>
  <r>
    <x v="0"/>
    <x v="0"/>
    <n v="1"/>
    <x v="0"/>
    <s v="放射線科【画像診断】"/>
    <s v="X-TV室1"/>
    <n v="1"/>
    <s v="11"/>
    <s v="放射線科"/>
    <n v="4"/>
    <s v="X-TV室(2)"/>
    <s v="0130"/>
    <m/>
    <d v="2012-02-15T00:00:00"/>
    <s v="○"/>
    <s v="B更新"/>
    <s v="使用年数13年となり、移設後の安定稼働が可能か判断できない。"/>
    <m/>
    <m/>
    <m/>
    <n v="0"/>
    <s v="11"/>
    <s v="110130"/>
    <s v="X線TV装置"/>
    <n v="1"/>
    <s v="島津製作所"/>
    <s v="SONIAL VISION Safire"/>
    <s v="別途"/>
    <s v="-"/>
    <s v="-"/>
    <m/>
    <s v="-"/>
    <s v="-"/>
    <s v="-"/>
    <m/>
    <m/>
    <m/>
    <m/>
    <s v="○"/>
    <m/>
    <x v="7"/>
    <s v="島津製作所"/>
    <s v="SONIAL VISION Safire"/>
    <s v="別途"/>
    <s v="-"/>
    <s v="-"/>
    <m/>
    <s v="-"/>
    <s v="-"/>
    <s v="-"/>
    <m/>
    <m/>
    <m/>
    <m/>
    <s v="○"/>
    <m/>
    <s v="R7"/>
    <m/>
    <m/>
    <m/>
    <n v="50000000"/>
    <n v="50000000"/>
    <n v="55000000.000000007"/>
  </r>
  <r>
    <x v="0"/>
    <x v="0"/>
    <n v="1"/>
    <x v="0"/>
    <s v="放射線科【画像診断】"/>
    <s v="X-TV室1"/>
    <n v="1"/>
    <s v="11"/>
    <s v="放射線科"/>
    <n v="4"/>
    <s v="X-TV室(2)"/>
    <s v="0131"/>
    <m/>
    <m/>
    <s v="○"/>
    <s v="B更新"/>
    <s v="使用年数13年となり、移設後の安定稼働が可能か判断できない。"/>
    <m/>
    <m/>
    <m/>
    <n v="0"/>
    <s v="11"/>
    <s v="110131"/>
    <s v="一般撮影装置"/>
    <n v="1"/>
    <s v="島津製作所"/>
    <s v="Rad Speed Pro"/>
    <s v="別途"/>
    <s v="-"/>
    <s v="-"/>
    <m/>
    <s v="-"/>
    <s v="-"/>
    <s v="-"/>
    <m/>
    <m/>
    <m/>
    <m/>
    <s v="○"/>
    <m/>
    <x v="0"/>
    <s v="島津製作所"/>
    <s v="Rad Speed Pro"/>
    <s v="別途"/>
    <s v="-"/>
    <s v="-"/>
    <m/>
    <s v="-"/>
    <s v="-"/>
    <s v="-"/>
    <m/>
    <m/>
    <m/>
    <m/>
    <s v="○"/>
    <m/>
    <m/>
    <m/>
    <m/>
    <m/>
    <s v="上記に含む"/>
    <n v="0"/>
    <n v="0"/>
  </r>
  <r>
    <x v="0"/>
    <x v="5"/>
    <n v="1"/>
    <x v="0"/>
    <s v="放射線科【画像診断】"/>
    <s v="X-TV室2"/>
    <n v="1"/>
    <s v="11"/>
    <s v="放射線科"/>
    <n v="4"/>
    <s v="X-TV室(3)"/>
    <s v="0877"/>
    <m/>
    <d v="2019-03-26T00:00:00"/>
    <s v="○"/>
    <s v="A移設可(移設費)"/>
    <m/>
    <m/>
    <m/>
    <m/>
    <n v="0"/>
    <s v="11"/>
    <s v="110877"/>
    <s v="X線TV装置"/>
    <n v="1"/>
    <s v="日立メディコ"/>
    <s v="CUREVISTA17"/>
    <s v="別途"/>
    <s v="-"/>
    <s v="-"/>
    <m/>
    <m/>
    <m/>
    <m/>
    <m/>
    <m/>
    <m/>
    <m/>
    <s v="○"/>
    <m/>
    <x v="7"/>
    <s v="日立メディコ"/>
    <s v="CUREVISTA17"/>
    <s v="別途"/>
    <s v="-"/>
    <s v="-"/>
    <m/>
    <m/>
    <m/>
    <m/>
    <m/>
    <m/>
    <m/>
    <m/>
    <s v="○"/>
    <m/>
    <s v="R7"/>
    <m/>
    <m/>
    <m/>
    <n v="1500000"/>
    <n v="1500000"/>
    <n v="1650000.0000000002"/>
  </r>
  <r>
    <x v="0"/>
    <x v="1"/>
    <n v="1"/>
    <x v="0"/>
    <s v="放射線科【画像診断】"/>
    <s v="X-TV室2"/>
    <n v="1"/>
    <s v="11"/>
    <s v="放射線科"/>
    <n v="4"/>
    <s v="X-TV室(3)"/>
    <s v="0878"/>
    <m/>
    <m/>
    <s v="○"/>
    <s v="A移設可"/>
    <m/>
    <m/>
    <m/>
    <m/>
    <n v="0"/>
    <s v="11"/>
    <s v="110878"/>
    <s v="生体情報モニタ"/>
    <n v="1"/>
    <s v="日本光電"/>
    <s v="BSM-3000"/>
    <s v="250φ"/>
    <s v="-"/>
    <n v="1400"/>
    <m/>
    <s v="○"/>
    <m/>
    <m/>
    <m/>
    <m/>
    <m/>
    <m/>
    <m/>
    <m/>
    <x v="8"/>
    <s v="日本光電"/>
    <s v="BSM-3000"/>
    <s v="250φ"/>
    <s v="-"/>
    <n v="1400"/>
    <m/>
    <s v="○"/>
    <m/>
    <m/>
    <m/>
    <m/>
    <m/>
    <m/>
    <m/>
    <m/>
    <m/>
    <m/>
    <m/>
    <m/>
    <m/>
    <m/>
    <n v="0"/>
  </r>
  <r>
    <x v="0"/>
    <x v="5"/>
    <n v="1"/>
    <x v="0"/>
    <s v="放射線科【画像診断】"/>
    <s v="乳房撮影室"/>
    <n v="1"/>
    <s v="11"/>
    <s v="放射線科"/>
    <n v="4"/>
    <s v="乳房撮影室"/>
    <s v="0867"/>
    <s v="000141020160030"/>
    <d v="2016-08-15T00:00:00"/>
    <s v="○"/>
    <s v="A移設可(移設費)"/>
    <m/>
    <m/>
    <m/>
    <m/>
    <n v="0"/>
    <s v="11"/>
    <s v="110867"/>
    <s v="乳房撮影装置"/>
    <n v="1"/>
    <s v="GEヘルスケア"/>
    <s v="Senographe Pristina"/>
    <s v="別途"/>
    <s v="-"/>
    <s v="-"/>
    <m/>
    <m/>
    <m/>
    <s v="○"/>
    <m/>
    <m/>
    <m/>
    <m/>
    <s v="○"/>
    <m/>
    <x v="9"/>
    <s v="GEヘルスケア"/>
    <s v="Senographe Pristina"/>
    <s v="別途"/>
    <s v="-"/>
    <s v="-"/>
    <m/>
    <m/>
    <m/>
    <s v="○"/>
    <m/>
    <m/>
    <m/>
    <m/>
    <s v="○"/>
    <m/>
    <s v="R7"/>
    <m/>
    <m/>
    <m/>
    <n v="1500000"/>
    <n v="1500000"/>
    <n v="1650000.0000000002"/>
  </r>
  <r>
    <x v="0"/>
    <x v="1"/>
    <n v="1"/>
    <x v="0"/>
    <s v="放射線科【画像診断】"/>
    <s v="操作室（一般撮影室等）"/>
    <n v="1"/>
    <s v="11"/>
    <s v="放射線科"/>
    <n v="4"/>
    <s v="操作ホール"/>
    <s v="0147"/>
    <m/>
    <m/>
    <s v="○"/>
    <s v="A移設可"/>
    <m/>
    <m/>
    <m/>
    <m/>
    <n v="0"/>
    <s v="11"/>
    <s v="110147"/>
    <s v="防護衣ハンガー"/>
    <n v="1"/>
    <m/>
    <m/>
    <n v="700"/>
    <n v="600"/>
    <n v="1700"/>
    <m/>
    <m/>
    <m/>
    <m/>
    <m/>
    <m/>
    <m/>
    <m/>
    <m/>
    <m/>
    <x v="10"/>
    <m/>
    <m/>
    <n v="700"/>
    <n v="600"/>
    <n v="1700"/>
    <m/>
    <m/>
    <m/>
    <m/>
    <m/>
    <m/>
    <m/>
    <m/>
    <m/>
    <m/>
    <m/>
    <m/>
    <m/>
    <m/>
    <m/>
    <m/>
    <n v="0"/>
  </r>
  <r>
    <x v="0"/>
    <x v="1"/>
    <n v="1"/>
    <x v="0"/>
    <s v="放射線科【画像診断】"/>
    <s v="操作室（一般撮影室等）"/>
    <n v="1"/>
    <s v="11"/>
    <s v="放射線科"/>
    <n v="4"/>
    <s v="操作ホール"/>
    <s v="0149"/>
    <m/>
    <m/>
    <s v="○"/>
    <s v="A移設可"/>
    <m/>
    <m/>
    <m/>
    <m/>
    <n v="0"/>
    <s v="11"/>
    <s v="110149"/>
    <s v="防護衣ハンガー"/>
    <n v="1"/>
    <m/>
    <m/>
    <n v="500"/>
    <n v="450"/>
    <n v="1600"/>
    <m/>
    <m/>
    <m/>
    <m/>
    <m/>
    <m/>
    <m/>
    <m/>
    <m/>
    <m/>
    <x v="10"/>
    <m/>
    <m/>
    <n v="500"/>
    <n v="450"/>
    <n v="1600"/>
    <m/>
    <m/>
    <m/>
    <m/>
    <m/>
    <m/>
    <m/>
    <m/>
    <m/>
    <m/>
    <m/>
    <m/>
    <m/>
    <m/>
    <m/>
    <m/>
    <n v="0"/>
  </r>
  <r>
    <x v="1"/>
    <x v="1"/>
    <n v="1"/>
    <x v="0"/>
    <s v="放射線科【画像診断】"/>
    <s v="操作室（一般撮影室等）"/>
    <n v="1"/>
    <s v="11"/>
    <s v="放射線科"/>
    <n v="4"/>
    <s v="操作ホール"/>
    <s v="0150"/>
    <m/>
    <m/>
    <s v="○"/>
    <s v="A移設可"/>
    <m/>
    <m/>
    <m/>
    <m/>
    <n v="0"/>
    <s v="11"/>
    <s v="110150"/>
    <s v="材料カート"/>
    <n v="1"/>
    <s v="サカセ化学工業"/>
    <m/>
    <n v="700"/>
    <n v="600"/>
    <n v="1700"/>
    <m/>
    <m/>
    <m/>
    <m/>
    <m/>
    <m/>
    <m/>
    <m/>
    <m/>
    <m/>
    <x v="11"/>
    <s v="サカセ化学工業"/>
    <m/>
    <n v="700"/>
    <n v="600"/>
    <n v="1700"/>
    <m/>
    <m/>
    <m/>
    <m/>
    <m/>
    <m/>
    <m/>
    <m/>
    <m/>
    <m/>
    <m/>
    <m/>
    <m/>
    <m/>
    <m/>
    <m/>
    <n v="0"/>
  </r>
  <r>
    <x v="1"/>
    <x v="1"/>
    <n v="1"/>
    <x v="0"/>
    <s v="放射線科【画像診断】"/>
    <s v="操作室（一般撮影室等）"/>
    <n v="1"/>
    <s v="11"/>
    <s v="放射線科"/>
    <n v="4"/>
    <s v="操作ホール"/>
    <s v="0151"/>
    <m/>
    <m/>
    <s v="○"/>
    <s v="A移設可"/>
    <m/>
    <m/>
    <m/>
    <m/>
    <n v="0"/>
    <s v="11"/>
    <s v="110151"/>
    <s v="材料カート"/>
    <n v="1"/>
    <s v="サカセ化学工業"/>
    <m/>
    <n v="1300"/>
    <n v="600"/>
    <n v="1700"/>
    <m/>
    <m/>
    <m/>
    <m/>
    <m/>
    <m/>
    <m/>
    <m/>
    <m/>
    <m/>
    <x v="11"/>
    <s v="サカセ化学工業"/>
    <m/>
    <n v="1300"/>
    <n v="600"/>
    <n v="1700"/>
    <m/>
    <m/>
    <m/>
    <m/>
    <m/>
    <m/>
    <m/>
    <m/>
    <m/>
    <m/>
    <m/>
    <m/>
    <m/>
    <m/>
    <m/>
    <m/>
    <n v="0"/>
  </r>
  <r>
    <x v="0"/>
    <x v="0"/>
    <n v="1"/>
    <x v="0"/>
    <s v="放射線科【画像診断】"/>
    <s v="操作室（一般撮影室等）"/>
    <n v="1"/>
    <s v="11"/>
    <s v="放射線科"/>
    <n v="4"/>
    <s v="操作ホール"/>
    <s v="0152"/>
    <s v="4647-0000"/>
    <s v="21.2.13"/>
    <s v="○"/>
    <s v="B更新"/>
    <s v="使用年数19年となり、移設後の安定稼働が可能か判断できない。"/>
    <m/>
    <m/>
    <m/>
    <n v="0"/>
    <s v="11"/>
    <s v="110152"/>
    <s v="ベッドサイドモニタ"/>
    <n v="1"/>
    <s v="日本光電"/>
    <s v="BSM-2301"/>
    <n v="550"/>
    <n v="550"/>
    <n v="1350"/>
    <m/>
    <s v="○"/>
    <m/>
    <m/>
    <m/>
    <m/>
    <m/>
    <m/>
    <s v="○"/>
    <m/>
    <x v="8"/>
    <s v="日本光電"/>
    <s v="BSM-2301"/>
    <n v="550"/>
    <n v="550"/>
    <n v="1350"/>
    <m/>
    <s v="○"/>
    <m/>
    <m/>
    <m/>
    <m/>
    <m/>
    <m/>
    <s v="○"/>
    <m/>
    <s v="R7"/>
    <m/>
    <m/>
    <m/>
    <n v="1200000"/>
    <n v="1200000"/>
    <n v="1320000"/>
  </r>
  <r>
    <x v="0"/>
    <x v="0"/>
    <n v="1"/>
    <x v="0"/>
    <s v="放射線科【画像診断】"/>
    <s v="操作室（一般撮影室等）"/>
    <n v="1"/>
    <s v="11"/>
    <s v="放射線科"/>
    <n v="4"/>
    <s v="操作ホール"/>
    <s v="0173"/>
    <m/>
    <m/>
    <s v="○"/>
    <s v="B更新"/>
    <s v="使用年数9年となり、移設後の安定稼働が可能か判断できない。"/>
    <m/>
    <m/>
    <m/>
    <n v="0"/>
    <s v="11"/>
    <s v="110173"/>
    <s v="ドライイメージャー"/>
    <n v="1"/>
    <s v="富士フイルム"/>
    <s v="DRYPIX Plus"/>
    <n v="550"/>
    <n v="600"/>
    <n v="1100"/>
    <m/>
    <s v="○"/>
    <m/>
    <m/>
    <m/>
    <m/>
    <m/>
    <m/>
    <s v="○"/>
    <m/>
    <x v="12"/>
    <s v="富士フイルム"/>
    <s v="DRYPIX Plus"/>
    <n v="550"/>
    <n v="600"/>
    <n v="1100"/>
    <m/>
    <s v="○"/>
    <m/>
    <m/>
    <m/>
    <m/>
    <m/>
    <m/>
    <s v="○"/>
    <m/>
    <s v="R7"/>
    <m/>
    <m/>
    <m/>
    <n v="3500000"/>
    <n v="3500000"/>
    <n v="3850000.0000000005"/>
  </r>
  <r>
    <x v="0"/>
    <x v="0"/>
    <n v="1"/>
    <x v="0"/>
    <s v="放射線科【画像診断】"/>
    <s v="操作室（一般撮影室等）"/>
    <n v="1"/>
    <s v="11"/>
    <s v="放射線科"/>
    <n v="4"/>
    <s v="操作ホール"/>
    <s v="0174"/>
    <m/>
    <m/>
    <s v="○"/>
    <s v="B更新"/>
    <s v="使用年数9年となり、移設後の安定稼働が可能か判断できない。"/>
    <m/>
    <m/>
    <m/>
    <n v="0"/>
    <s v="11"/>
    <s v="110174"/>
    <s v="CRカセッテ読取装置"/>
    <n v="1"/>
    <s v="富士フイルム"/>
    <s v="FCR XL-2"/>
    <n v="600"/>
    <n v="400"/>
    <n v="900"/>
    <m/>
    <s v="○"/>
    <m/>
    <m/>
    <m/>
    <m/>
    <m/>
    <m/>
    <s v="○"/>
    <m/>
    <x v="13"/>
    <s v="富士フイルム"/>
    <s v="FCR XL-2"/>
    <n v="600"/>
    <n v="400"/>
    <n v="900"/>
    <m/>
    <s v="○"/>
    <m/>
    <m/>
    <m/>
    <m/>
    <m/>
    <m/>
    <s v="○"/>
    <m/>
    <s v="R7前後"/>
    <m/>
    <m/>
    <m/>
    <n v="2000000"/>
    <n v="2000000"/>
    <n v="2200000"/>
  </r>
  <r>
    <x v="0"/>
    <x v="0"/>
    <n v="1"/>
    <x v="0"/>
    <s v="放射線科【画像診断】"/>
    <s v="操作室（一般撮影室等）"/>
    <n v="1"/>
    <s v="11"/>
    <s v="放射線科"/>
    <n v="4"/>
    <s v="操作ホール"/>
    <s v="0886"/>
    <m/>
    <m/>
    <s v="○"/>
    <s v="B更新"/>
    <s v="使用年数9年となり、移設後の安定稼働が可能か判断できない。"/>
    <m/>
    <m/>
    <m/>
    <n v="0"/>
    <s v="11"/>
    <s v="110886"/>
    <s v="CRカセッテ読取装置"/>
    <n v="1"/>
    <s v="富士フイルム"/>
    <s v="FCR XL-2"/>
    <n v="600"/>
    <n v="400"/>
    <n v="800"/>
    <m/>
    <s v="○"/>
    <m/>
    <m/>
    <m/>
    <m/>
    <m/>
    <m/>
    <s v="〇"/>
    <m/>
    <x v="13"/>
    <s v="富士フイルム"/>
    <s v="FCR XL-2"/>
    <n v="600"/>
    <n v="400"/>
    <n v="800"/>
    <m/>
    <s v="○"/>
    <m/>
    <m/>
    <m/>
    <m/>
    <m/>
    <m/>
    <s v="〇"/>
    <m/>
    <s v="R7前後"/>
    <m/>
    <m/>
    <m/>
    <n v="2000000"/>
    <n v="2000000"/>
    <n v="2200000"/>
  </r>
  <r>
    <x v="0"/>
    <x v="1"/>
    <n v="1"/>
    <x v="0"/>
    <s v="放射線科【画像診断】"/>
    <s v="操作室（一般撮影室等）"/>
    <n v="1"/>
    <s v="11"/>
    <s v="放射線科"/>
    <n v="4"/>
    <s v="操作ホール"/>
    <s v="0153"/>
    <m/>
    <m/>
    <s v="○"/>
    <s v="A移設可"/>
    <s v="※当科購入の機器ではありません。"/>
    <m/>
    <s v="※コンサル仮判定"/>
    <m/>
    <n v="0"/>
    <s v="11"/>
    <s v="110153"/>
    <s v="超音波診断装置"/>
    <n v="1"/>
    <s v="メディコン"/>
    <s v="サイトライト5"/>
    <n v="500"/>
    <n v="400"/>
    <n v="1500"/>
    <m/>
    <s v="○"/>
    <m/>
    <m/>
    <m/>
    <m/>
    <m/>
    <m/>
    <m/>
    <m/>
    <x v="14"/>
    <s v="メディコン"/>
    <s v="サイトライト5"/>
    <n v="500"/>
    <n v="400"/>
    <n v="1500"/>
    <m/>
    <s v="○"/>
    <m/>
    <m/>
    <m/>
    <m/>
    <m/>
    <m/>
    <m/>
    <m/>
    <m/>
    <m/>
    <m/>
    <m/>
    <m/>
    <m/>
    <n v="0"/>
  </r>
  <r>
    <x v="0"/>
    <x v="0"/>
    <n v="1"/>
    <x v="0"/>
    <s v="放射線科【画像診断】"/>
    <s v="CT操作ホール（ポータブル装置置場）"/>
    <n v="1"/>
    <s v="11"/>
    <s v="放射線科"/>
    <n v="4"/>
    <s v="操作ホール"/>
    <s v="0888"/>
    <m/>
    <d v="2015-12-14T00:00:00"/>
    <s v="○"/>
    <s v="B更新"/>
    <s v="使用年数10年となり、移設後の安定稼働が可能か判断できない。"/>
    <m/>
    <m/>
    <m/>
    <n v="0"/>
    <s v="11"/>
    <s v="110888"/>
    <s v="ポータブルX線撮影装置"/>
    <n v="1"/>
    <s v="日立メディコ"/>
    <s v="Sirius Starmobile 130HP"/>
    <n v="560"/>
    <n v="1200"/>
    <n v="1780"/>
    <m/>
    <s v="○"/>
    <m/>
    <m/>
    <m/>
    <m/>
    <m/>
    <m/>
    <s v="CR"/>
    <s v="固定資産台帳より年月日追記"/>
    <x v="15"/>
    <s v="日立メディコ"/>
    <s v="Sirius Starmobile 130HP"/>
    <n v="560"/>
    <n v="1200"/>
    <n v="1780"/>
    <m/>
    <s v="○"/>
    <m/>
    <m/>
    <m/>
    <m/>
    <m/>
    <m/>
    <s v="CR"/>
    <s v="FPD・読取PC付き"/>
    <s v="R7前後"/>
    <m/>
    <m/>
    <m/>
    <n v="15000000"/>
    <n v="15000000"/>
    <n v="16500000.000000002"/>
  </r>
  <r>
    <x v="0"/>
    <x v="2"/>
    <n v="1"/>
    <x v="0"/>
    <s v="放射線科【画像診断】"/>
    <s v="CT操作ホール（ポータブル装置置場）"/>
    <m/>
    <m/>
    <m/>
    <m/>
    <m/>
    <m/>
    <m/>
    <m/>
    <m/>
    <s v="増設"/>
    <m/>
    <m/>
    <m/>
    <m/>
    <m/>
    <m/>
    <m/>
    <s v="ポータブルX線撮影装置"/>
    <n v="1"/>
    <m/>
    <m/>
    <m/>
    <m/>
    <m/>
    <m/>
    <m/>
    <m/>
    <m/>
    <m/>
    <m/>
    <m/>
    <m/>
    <m/>
    <m/>
    <x v="15"/>
    <m/>
    <m/>
    <m/>
    <m/>
    <m/>
    <m/>
    <m/>
    <m/>
    <m/>
    <m/>
    <m/>
    <m/>
    <m/>
    <m/>
    <s v="FPD・読取PC付き"/>
    <s v="R7"/>
    <m/>
    <s v="●"/>
    <s v="ICU等の機能強化に伴い必要"/>
    <n v="15000000"/>
    <n v="15000000"/>
    <n v="16500000.000000002"/>
  </r>
  <r>
    <x v="0"/>
    <x v="0"/>
    <n v="1"/>
    <x v="0"/>
    <s v="放射線科【画像診断】"/>
    <s v="CT操作ホール"/>
    <n v="1"/>
    <s v="11"/>
    <s v="放射線科"/>
    <n v="4"/>
    <s v="CT"/>
    <s v="0875"/>
    <m/>
    <m/>
    <s v="○"/>
    <s v="B更新"/>
    <s v="使用年数11年となり、移設後の安定稼働が可能か判断できない。"/>
    <m/>
    <m/>
    <m/>
    <n v="0"/>
    <s v="11"/>
    <s v="110875"/>
    <s v="インキュベーター"/>
    <n v="1"/>
    <s v="ADVANTEC"/>
    <s v="TVA460DA"/>
    <n v="610"/>
    <n v="620"/>
    <n v="800"/>
    <m/>
    <s v="○"/>
    <m/>
    <m/>
    <m/>
    <m/>
    <m/>
    <m/>
    <m/>
    <m/>
    <x v="16"/>
    <s v="ADVANTEC"/>
    <s v="TVA460DA"/>
    <n v="610"/>
    <n v="620"/>
    <n v="800"/>
    <m/>
    <s v="○"/>
    <m/>
    <m/>
    <m/>
    <m/>
    <m/>
    <m/>
    <m/>
    <m/>
    <s v="R7"/>
    <m/>
    <m/>
    <m/>
    <n v="150000"/>
    <n v="150000"/>
    <n v="165000"/>
  </r>
  <r>
    <x v="0"/>
    <x v="0"/>
    <n v="1"/>
    <x v="0"/>
    <s v="放射線科【画像診断】"/>
    <s v="CT室1"/>
    <n v="1"/>
    <s v="11"/>
    <s v="放射線科"/>
    <n v="4"/>
    <s v="CT"/>
    <s v="0870"/>
    <s v="3181-B-118"/>
    <d v="2014-03-28T00:00:00"/>
    <s v="○"/>
    <s v="B更新"/>
    <s v="使用年数11年となり、移設後の安定稼働が可能か判断できない。"/>
    <m/>
    <m/>
    <m/>
    <n v="0"/>
    <s v="11"/>
    <s v="110870"/>
    <s v="X線CT撮影装置"/>
    <n v="1"/>
    <s v="東芝メディカル"/>
    <s v="Aquilion PRIME"/>
    <s v="別途"/>
    <s v="-"/>
    <s v="-"/>
    <m/>
    <m/>
    <m/>
    <s v="○"/>
    <m/>
    <m/>
    <m/>
    <m/>
    <s v="○"/>
    <m/>
    <x v="17"/>
    <s v="東芝メディカル"/>
    <s v="Aquilion PRIME"/>
    <s v="別途"/>
    <s v="-"/>
    <s v="-"/>
    <m/>
    <m/>
    <m/>
    <s v="○"/>
    <m/>
    <m/>
    <m/>
    <m/>
    <s v="○"/>
    <s v="最上位機種にて積算"/>
    <s v="R7"/>
    <m/>
    <m/>
    <m/>
    <n v="180000000"/>
    <n v="180000000"/>
    <n v="198000000.00000003"/>
  </r>
  <r>
    <x v="0"/>
    <x v="0"/>
    <n v="1"/>
    <x v="0"/>
    <s v="放射線科【画像診断】"/>
    <s v="CT室1"/>
    <n v="1"/>
    <s v="11"/>
    <s v="放射線科"/>
    <n v="4"/>
    <s v="CT"/>
    <s v="0870"/>
    <s v="3181-B-118"/>
    <d v="2014-03-28T00:00:00"/>
    <s v="○"/>
    <s v="B更新"/>
    <s v="使用年数11年となり、移設後の安定稼働が可能か判断できない。"/>
    <m/>
    <m/>
    <m/>
    <n v="1"/>
    <s v="11"/>
    <s v="110870"/>
    <s v="・インジェクター（天吊）"/>
    <n v="1"/>
    <s v="根本杏林堂"/>
    <s v="デュアルショット GX7"/>
    <s v="別途"/>
    <s v="-"/>
    <s v="-"/>
    <m/>
    <s v="〇"/>
    <m/>
    <m/>
    <m/>
    <m/>
    <m/>
    <m/>
    <m/>
    <m/>
    <x v="18"/>
    <s v="根本杏林堂"/>
    <s v="デュアルショット GX7"/>
    <s v="別途"/>
    <s v="-"/>
    <s v="-"/>
    <m/>
    <s v="〇"/>
    <m/>
    <m/>
    <m/>
    <m/>
    <m/>
    <m/>
    <m/>
    <m/>
    <m/>
    <m/>
    <m/>
    <m/>
    <s v="CT付属品"/>
    <n v="0"/>
    <n v="0"/>
  </r>
  <r>
    <x v="0"/>
    <x v="0"/>
    <n v="1"/>
    <x v="0"/>
    <s v="放射線科【画像診断】"/>
    <s v="CT室1"/>
    <n v="1"/>
    <s v="11"/>
    <s v="放射線科"/>
    <n v="4"/>
    <s v="CT"/>
    <s v="0874"/>
    <m/>
    <m/>
    <s v="○"/>
    <s v="B更新"/>
    <s v="CT装置付属品のため、装置更新ならば廃棄"/>
    <m/>
    <m/>
    <m/>
    <n v="0"/>
    <s v="11"/>
    <s v="110874"/>
    <s v="心電図モニタ"/>
    <n v="1"/>
    <s v="IVYバイオメディカル"/>
    <n v="7800"/>
    <s v="530φ"/>
    <m/>
    <n v="1340"/>
    <m/>
    <s v="○"/>
    <m/>
    <m/>
    <m/>
    <m/>
    <m/>
    <m/>
    <m/>
    <m/>
    <x v="19"/>
    <s v="IVYバイオメディカル"/>
    <n v="7800"/>
    <s v="530φ"/>
    <m/>
    <n v="1340"/>
    <m/>
    <s v="○"/>
    <m/>
    <m/>
    <m/>
    <m/>
    <m/>
    <m/>
    <m/>
    <m/>
    <m/>
    <m/>
    <m/>
    <m/>
    <s v="CT付属品"/>
    <n v="0"/>
    <n v="0"/>
  </r>
  <r>
    <x v="0"/>
    <x v="0"/>
    <n v="1"/>
    <x v="0"/>
    <s v="放射線科【画像診断】"/>
    <s v="CT室1"/>
    <n v="1"/>
    <s v="11"/>
    <s v="放射線科"/>
    <n v="4"/>
    <s v="CT"/>
    <s v="0873"/>
    <m/>
    <m/>
    <s v="○"/>
    <s v="B更新"/>
    <s v="使用年数11年となり、移設後の安定稼働が可能か判断できない。"/>
    <m/>
    <m/>
    <m/>
    <n v="0"/>
    <s v="11"/>
    <s v="110873"/>
    <s v="ベッドサイドモニタ"/>
    <n v="1"/>
    <s v="日本光電"/>
    <s v="PVM-2701"/>
    <s v="580φ"/>
    <s v="-"/>
    <n v="1340"/>
    <m/>
    <s v="○"/>
    <m/>
    <m/>
    <m/>
    <m/>
    <m/>
    <m/>
    <m/>
    <m/>
    <x v="8"/>
    <s v="日本光電"/>
    <s v="PVM-2701"/>
    <s v="580φ"/>
    <s v="-"/>
    <n v="1340"/>
    <m/>
    <s v="○"/>
    <m/>
    <m/>
    <m/>
    <m/>
    <m/>
    <m/>
    <m/>
    <m/>
    <s v="R7"/>
    <m/>
    <m/>
    <m/>
    <n v="1200000"/>
    <n v="1200000"/>
    <n v="1320000"/>
  </r>
  <r>
    <x v="0"/>
    <x v="1"/>
    <n v="1"/>
    <x v="0"/>
    <s v="放射線科【画像診断】"/>
    <s v="CT室1"/>
    <n v="1"/>
    <s v="11"/>
    <s v="放射線科"/>
    <n v="4"/>
    <s v="CT"/>
    <s v="0871"/>
    <s v="2614-B-112"/>
    <m/>
    <s v="○"/>
    <s v="A移設可"/>
    <m/>
    <m/>
    <m/>
    <m/>
    <n v="0"/>
    <s v="11"/>
    <s v="110871"/>
    <s v="救急カート"/>
    <n v="1"/>
    <m/>
    <m/>
    <n v="830"/>
    <n v="670"/>
    <n v="1030"/>
    <m/>
    <m/>
    <m/>
    <m/>
    <m/>
    <m/>
    <m/>
    <m/>
    <m/>
    <m/>
    <x v="20"/>
    <m/>
    <m/>
    <n v="830"/>
    <n v="670"/>
    <n v="1030"/>
    <m/>
    <m/>
    <m/>
    <m/>
    <m/>
    <m/>
    <m/>
    <m/>
    <m/>
    <m/>
    <m/>
    <m/>
    <m/>
    <m/>
    <m/>
    <m/>
    <n v="0"/>
  </r>
  <r>
    <x v="0"/>
    <x v="0"/>
    <n v="1"/>
    <x v="0"/>
    <s v="放射線科【画像診断】"/>
    <s v="CT室1"/>
    <n v="1"/>
    <s v="11"/>
    <s v="放射線科"/>
    <n v="4"/>
    <s v="CT"/>
    <s v="0872"/>
    <m/>
    <m/>
    <s v="○"/>
    <s v="B更新"/>
    <s v="使用年数11年となり、移設後の安定稼働が可能か判断できない。"/>
    <m/>
    <m/>
    <m/>
    <n v="0"/>
    <s v="11"/>
    <s v="110872"/>
    <s v="炭酸ガス送気装置"/>
    <n v="1"/>
    <s v="根本杏林堂"/>
    <s v="KSC-130"/>
    <n v="500"/>
    <n v="440"/>
    <n v="1080"/>
    <m/>
    <s v="○"/>
    <m/>
    <m/>
    <m/>
    <m/>
    <m/>
    <m/>
    <m/>
    <m/>
    <x v="21"/>
    <s v="根本杏林堂"/>
    <s v="KSC-130"/>
    <n v="500"/>
    <n v="440"/>
    <n v="1080"/>
    <m/>
    <s v="○"/>
    <m/>
    <m/>
    <m/>
    <m/>
    <m/>
    <m/>
    <m/>
    <m/>
    <m/>
    <m/>
    <m/>
    <m/>
    <s v="CT付属品"/>
    <n v="0"/>
    <n v="0"/>
  </r>
  <r>
    <x v="0"/>
    <x v="0"/>
    <n v="1"/>
    <x v="0"/>
    <s v="放射線科【画像診断】"/>
    <s v="CT室1"/>
    <n v="1"/>
    <s v="11"/>
    <s v="放射線科"/>
    <n v="4"/>
    <s v="CT"/>
    <s v="0876"/>
    <m/>
    <m/>
    <s v="○"/>
    <s v="B更新"/>
    <s v="23年使用しているため老朽化している"/>
    <m/>
    <m/>
    <m/>
    <n v="0"/>
    <s v="11"/>
    <s v="110876"/>
    <s v="処置カート（材料）"/>
    <n v="1"/>
    <m/>
    <m/>
    <n v="700"/>
    <n v="450"/>
    <n v="900"/>
    <m/>
    <s v="○"/>
    <m/>
    <m/>
    <m/>
    <m/>
    <m/>
    <m/>
    <m/>
    <m/>
    <x v="22"/>
    <m/>
    <m/>
    <n v="700"/>
    <n v="450"/>
    <n v="900"/>
    <m/>
    <s v="○"/>
    <m/>
    <m/>
    <m/>
    <m/>
    <m/>
    <m/>
    <m/>
    <m/>
    <s v="R7"/>
    <m/>
    <m/>
    <m/>
    <n v="200000"/>
    <n v="200000"/>
    <n v="220000.00000000003"/>
  </r>
  <r>
    <x v="0"/>
    <x v="2"/>
    <n v="1"/>
    <x v="0"/>
    <s v="放射線科【画像診断】"/>
    <s v="CT室2"/>
    <m/>
    <m/>
    <m/>
    <m/>
    <m/>
    <m/>
    <m/>
    <m/>
    <m/>
    <s v="増設"/>
    <m/>
    <m/>
    <s v="※新病院の機能増強のため"/>
    <m/>
    <m/>
    <m/>
    <m/>
    <s v="X線CT撮影装置"/>
    <n v="1"/>
    <m/>
    <m/>
    <s v="別途"/>
    <s v="-"/>
    <s v="-"/>
    <m/>
    <m/>
    <m/>
    <s v="○"/>
    <m/>
    <m/>
    <m/>
    <m/>
    <m/>
    <m/>
    <x v="17"/>
    <m/>
    <m/>
    <s v="別途"/>
    <s v="-"/>
    <s v="-"/>
    <m/>
    <m/>
    <m/>
    <s v="○"/>
    <m/>
    <m/>
    <m/>
    <m/>
    <m/>
    <m/>
    <s v="R7"/>
    <m/>
    <s v="●"/>
    <s v="診療機能の強化に伴う画像診断需要に対応するために必要"/>
    <n v="180000000"/>
    <n v="180000000"/>
    <n v="198000000.00000003"/>
  </r>
  <r>
    <x v="0"/>
    <x v="2"/>
    <n v="1"/>
    <x v="0"/>
    <s v="放射線科【画像診断】"/>
    <s v="CT室2"/>
    <m/>
    <m/>
    <m/>
    <m/>
    <m/>
    <m/>
    <m/>
    <m/>
    <m/>
    <s v="増設"/>
    <m/>
    <m/>
    <s v="※新病院の機能増強のため"/>
    <m/>
    <m/>
    <m/>
    <m/>
    <s v="・インジェクター（天吊）"/>
    <n v="1"/>
    <m/>
    <m/>
    <s v="別途"/>
    <s v="-"/>
    <s v="-"/>
    <m/>
    <s v="〇"/>
    <m/>
    <m/>
    <m/>
    <m/>
    <m/>
    <m/>
    <m/>
    <m/>
    <x v="18"/>
    <m/>
    <m/>
    <s v="別途"/>
    <s v="-"/>
    <s v="-"/>
    <m/>
    <s v="〇"/>
    <m/>
    <m/>
    <m/>
    <m/>
    <m/>
    <m/>
    <m/>
    <m/>
    <s v="R7"/>
    <m/>
    <s v="●"/>
    <s v="上記と同じ"/>
    <s v="CT付属品"/>
    <n v="0"/>
    <n v="0"/>
  </r>
  <r>
    <x v="0"/>
    <x v="2"/>
    <n v="1"/>
    <x v="0"/>
    <s v="放射線科【画像診断】"/>
    <s v="CT室2"/>
    <m/>
    <m/>
    <m/>
    <m/>
    <m/>
    <m/>
    <m/>
    <m/>
    <m/>
    <s v="増設"/>
    <m/>
    <m/>
    <s v="※新病院の機能増強のため"/>
    <m/>
    <m/>
    <m/>
    <m/>
    <s v="ベッドサイドモニタ"/>
    <n v="1"/>
    <m/>
    <m/>
    <s v="580φ"/>
    <s v="-"/>
    <n v="1340"/>
    <m/>
    <s v="○"/>
    <m/>
    <m/>
    <m/>
    <m/>
    <m/>
    <m/>
    <m/>
    <m/>
    <x v="8"/>
    <m/>
    <m/>
    <s v="580φ"/>
    <s v="-"/>
    <n v="1340"/>
    <m/>
    <s v="○"/>
    <m/>
    <m/>
    <m/>
    <m/>
    <m/>
    <m/>
    <m/>
    <m/>
    <s v="R7"/>
    <m/>
    <s v="●"/>
    <s v="上記と同じ"/>
    <n v="1200000"/>
    <n v="1200000"/>
    <n v="1320000"/>
  </r>
  <r>
    <x v="0"/>
    <x v="5"/>
    <n v="1"/>
    <x v="0"/>
    <s v="放射線科【画像診断】"/>
    <s v="MRI撮影室1"/>
    <n v="1"/>
    <s v="11"/>
    <s v="放射線科"/>
    <n v="4"/>
    <s v="MRI室"/>
    <s v="0146"/>
    <m/>
    <d v="2018-03-06T00:00:00"/>
    <s v="○"/>
    <s v="A移設可(移設費)"/>
    <m/>
    <m/>
    <m/>
    <m/>
    <n v="0"/>
    <s v="11"/>
    <s v="110146"/>
    <s v="MRI（3T）"/>
    <n v="1"/>
    <s v="シーメンス"/>
    <s v="MAGNETOM Skyra"/>
    <s v="別途"/>
    <s v="-"/>
    <s v="-"/>
    <m/>
    <s v="-"/>
    <s v="-"/>
    <s v="-"/>
    <m/>
    <m/>
    <m/>
    <s v="クエンチ等"/>
    <s v="○"/>
    <m/>
    <x v="23"/>
    <s v="シーメンス"/>
    <s v="MAGNETOM Skyra"/>
    <s v="別途"/>
    <s v="-"/>
    <s v="-"/>
    <m/>
    <s v="-"/>
    <s v="-"/>
    <s v="-"/>
    <m/>
    <m/>
    <m/>
    <s v="クエンチ等"/>
    <s v="○"/>
    <m/>
    <s v="R7"/>
    <m/>
    <m/>
    <m/>
    <n v="120000000"/>
    <n v="120000000"/>
    <n v="132000000.00000001"/>
  </r>
  <r>
    <x v="0"/>
    <x v="2"/>
    <n v="1"/>
    <x v="0"/>
    <s v="放射線科【画像診断】"/>
    <s v="MRI撮影室2"/>
    <m/>
    <m/>
    <m/>
    <m/>
    <m/>
    <m/>
    <m/>
    <m/>
    <m/>
    <s v="増設"/>
    <m/>
    <m/>
    <s v="※新病院の機能増強のため"/>
    <m/>
    <m/>
    <m/>
    <m/>
    <s v="MRI（1.5T）"/>
    <n v="1"/>
    <m/>
    <m/>
    <s v="別途"/>
    <s v="-"/>
    <s v="-"/>
    <m/>
    <s v="-"/>
    <s v="-"/>
    <s v="-"/>
    <m/>
    <m/>
    <m/>
    <s v="クエンチ等"/>
    <s v="○"/>
    <m/>
    <x v="24"/>
    <m/>
    <m/>
    <s v="別途"/>
    <s v="-"/>
    <s v="-"/>
    <m/>
    <s v="-"/>
    <s v="-"/>
    <s v="-"/>
    <m/>
    <m/>
    <m/>
    <s v="クエンチ等"/>
    <s v="○"/>
    <m/>
    <s v="R7"/>
    <m/>
    <s v="●"/>
    <s v="診療機能の強化に伴う画像診断需要に対応するために必要"/>
    <n v="180000000"/>
    <n v="180000000"/>
    <n v="198000000.00000003"/>
  </r>
  <r>
    <x v="0"/>
    <x v="6"/>
    <n v="1"/>
    <x v="0"/>
    <s v="放射線科【画像診断】"/>
    <s v="MRI撮影室1・2"/>
    <m/>
    <m/>
    <m/>
    <m/>
    <m/>
    <m/>
    <m/>
    <m/>
    <m/>
    <s v="工事"/>
    <m/>
    <m/>
    <m/>
    <m/>
    <m/>
    <m/>
    <m/>
    <s v="MRIシールド工事費用"/>
    <n v="2"/>
    <m/>
    <m/>
    <m/>
    <m/>
    <m/>
    <m/>
    <m/>
    <m/>
    <m/>
    <m/>
    <m/>
    <m/>
    <m/>
    <m/>
    <m/>
    <x v="25"/>
    <m/>
    <m/>
    <m/>
    <m/>
    <m/>
    <m/>
    <m/>
    <m/>
    <m/>
    <m/>
    <m/>
    <m/>
    <m/>
    <m/>
    <m/>
    <s v="R7"/>
    <m/>
    <m/>
    <m/>
    <n v="25000000"/>
    <n v="50000000"/>
    <n v="55000000.000000007"/>
  </r>
  <r>
    <x v="0"/>
    <x v="6"/>
    <n v="1"/>
    <x v="0"/>
    <s v="放射線科【画像診断】"/>
    <s v="共通"/>
    <m/>
    <m/>
    <m/>
    <m/>
    <m/>
    <m/>
    <m/>
    <m/>
    <m/>
    <s v="工事"/>
    <m/>
    <m/>
    <m/>
    <m/>
    <m/>
    <m/>
    <m/>
    <s v="高調波対策工事"/>
    <n v="1"/>
    <m/>
    <m/>
    <m/>
    <m/>
    <m/>
    <m/>
    <m/>
    <m/>
    <m/>
    <m/>
    <m/>
    <m/>
    <m/>
    <m/>
    <m/>
    <x v="26"/>
    <m/>
    <m/>
    <m/>
    <m/>
    <m/>
    <m/>
    <m/>
    <m/>
    <m/>
    <m/>
    <m/>
    <m/>
    <m/>
    <m/>
    <m/>
    <s v="R7"/>
    <m/>
    <m/>
    <m/>
    <n v="20000000"/>
    <n v="20000000"/>
    <n v="22000000"/>
  </r>
  <r>
    <x v="0"/>
    <x v="1"/>
    <n v="1"/>
    <x v="0"/>
    <s v="放射線科【画像診断】"/>
    <s v="操作室（MRI）"/>
    <n v="1"/>
    <s v="11"/>
    <s v="放射線科"/>
    <n v="4"/>
    <s v="MRI操作室"/>
    <s v="0134"/>
    <m/>
    <m/>
    <s v="○"/>
    <s v="A移設可"/>
    <m/>
    <m/>
    <m/>
    <m/>
    <n v="0"/>
    <s v="11"/>
    <s v="110134"/>
    <s v="MRI室用パルスオキシメータ"/>
    <n v="1"/>
    <s v="スタープロダクト"/>
    <s v="7500FO"/>
    <n v="600"/>
    <n v="600"/>
    <n v="1350"/>
    <m/>
    <s v="○"/>
    <m/>
    <m/>
    <m/>
    <m/>
    <m/>
    <m/>
    <m/>
    <m/>
    <x v="27"/>
    <s v="スタープロダクト"/>
    <s v="7500FO"/>
    <n v="600"/>
    <n v="600"/>
    <n v="1350"/>
    <m/>
    <s v="○"/>
    <m/>
    <m/>
    <m/>
    <m/>
    <m/>
    <m/>
    <m/>
    <m/>
    <m/>
    <m/>
    <m/>
    <m/>
    <m/>
    <m/>
    <n v="0"/>
  </r>
  <r>
    <x v="0"/>
    <x v="1"/>
    <n v="1"/>
    <x v="0"/>
    <s v="放射線科【画像診断】"/>
    <s v="操作室（MRI）"/>
    <n v="1"/>
    <s v="11"/>
    <s v="放射線科"/>
    <n v="4"/>
    <s v="MRI操作室"/>
    <s v="0135"/>
    <m/>
    <m/>
    <s v="○"/>
    <s v="A移設可"/>
    <m/>
    <m/>
    <m/>
    <m/>
    <n v="0"/>
    <s v="11"/>
    <s v="110135"/>
    <s v="MRI室用インフュージョンポンプ"/>
    <n v="1"/>
    <s v="マシモ"/>
    <s v="Mridium"/>
    <n v="600"/>
    <n v="600"/>
    <n v="1800"/>
    <m/>
    <s v="○"/>
    <m/>
    <m/>
    <m/>
    <m/>
    <m/>
    <m/>
    <m/>
    <m/>
    <x v="28"/>
    <s v="マシモ"/>
    <s v="Mridium"/>
    <n v="600"/>
    <n v="600"/>
    <n v="1800"/>
    <m/>
    <s v="○"/>
    <m/>
    <m/>
    <m/>
    <m/>
    <m/>
    <m/>
    <m/>
    <m/>
    <m/>
    <m/>
    <m/>
    <m/>
    <m/>
    <m/>
    <n v="0"/>
  </r>
  <r>
    <x v="0"/>
    <x v="1"/>
    <n v="1"/>
    <x v="0"/>
    <s v="放射線科【画像診断】"/>
    <s v="操作室（MRI）"/>
    <n v="1"/>
    <s v="11"/>
    <s v="放射線科"/>
    <n v="4"/>
    <s v="MRI操作室"/>
    <s v="0137"/>
    <m/>
    <m/>
    <s v="○"/>
    <s v="A移設可"/>
    <m/>
    <m/>
    <m/>
    <m/>
    <n v="0"/>
    <s v="11"/>
    <s v="110137"/>
    <s v="救急カート"/>
    <n v="1"/>
    <m/>
    <m/>
    <n v="670"/>
    <n v="450"/>
    <n v="950"/>
    <m/>
    <m/>
    <m/>
    <m/>
    <m/>
    <m/>
    <m/>
    <m/>
    <m/>
    <m/>
    <x v="20"/>
    <m/>
    <m/>
    <n v="670"/>
    <n v="450"/>
    <n v="950"/>
    <m/>
    <m/>
    <m/>
    <m/>
    <m/>
    <m/>
    <m/>
    <m/>
    <m/>
    <m/>
    <m/>
    <m/>
    <m/>
    <m/>
    <m/>
    <m/>
    <n v="0"/>
  </r>
  <r>
    <x v="0"/>
    <x v="1"/>
    <n v="1"/>
    <x v="0"/>
    <s v="放射線科【画像診断】"/>
    <s v="操作室（MRI）"/>
    <n v="1"/>
    <s v="11"/>
    <s v="放射線科"/>
    <n v="4"/>
    <s v="MRI操作室"/>
    <s v="0138"/>
    <m/>
    <m/>
    <s v="○"/>
    <s v="A移設可"/>
    <m/>
    <m/>
    <m/>
    <m/>
    <n v="0"/>
    <s v="11"/>
    <s v="110138"/>
    <s v="MRI室用吸引機"/>
    <n v="1"/>
    <m/>
    <m/>
    <n v="450"/>
    <n v="450"/>
    <n v="1400"/>
    <m/>
    <s v="○"/>
    <m/>
    <m/>
    <m/>
    <m/>
    <m/>
    <m/>
    <m/>
    <m/>
    <x v="29"/>
    <m/>
    <m/>
    <n v="450"/>
    <n v="450"/>
    <n v="1400"/>
    <m/>
    <s v="○"/>
    <m/>
    <m/>
    <m/>
    <m/>
    <m/>
    <m/>
    <m/>
    <m/>
    <m/>
    <m/>
    <m/>
    <m/>
    <m/>
    <m/>
    <n v="0"/>
  </r>
  <r>
    <x v="0"/>
    <x v="1"/>
    <n v="1"/>
    <x v="0"/>
    <s v="放射線科【画像診断】"/>
    <s v="前室（MRI）"/>
    <n v="1"/>
    <s v="11"/>
    <s v="放射線科"/>
    <n v="4"/>
    <s v="MRI操作室"/>
    <s v="0139"/>
    <m/>
    <m/>
    <s v="○"/>
    <s v="A移設可"/>
    <m/>
    <m/>
    <m/>
    <m/>
    <n v="0"/>
    <s v="11"/>
    <s v="110139"/>
    <s v="MRI室用ステンレスカート"/>
    <n v="1"/>
    <m/>
    <m/>
    <n v="700"/>
    <n v="450"/>
    <n v="850"/>
    <m/>
    <m/>
    <m/>
    <m/>
    <m/>
    <m/>
    <m/>
    <m/>
    <m/>
    <m/>
    <x v="30"/>
    <m/>
    <m/>
    <n v="700"/>
    <n v="450"/>
    <n v="850"/>
    <m/>
    <m/>
    <m/>
    <m/>
    <m/>
    <m/>
    <m/>
    <m/>
    <m/>
    <m/>
    <m/>
    <m/>
    <m/>
    <m/>
    <m/>
    <m/>
    <n v="0"/>
  </r>
  <r>
    <x v="0"/>
    <x v="1"/>
    <n v="1"/>
    <x v="0"/>
    <s v="放射線科【画像診断】"/>
    <s v="前室（MRI）"/>
    <n v="1"/>
    <s v="11"/>
    <s v="放射線科"/>
    <n v="4"/>
    <s v="MRI操作室"/>
    <s v="0140"/>
    <m/>
    <m/>
    <s v="○"/>
    <s v="A移設可"/>
    <m/>
    <m/>
    <m/>
    <m/>
    <n v="0"/>
    <s v="11"/>
    <s v="110140"/>
    <s v="MRI室用ステンレスカート"/>
    <n v="1"/>
    <m/>
    <m/>
    <n v="700"/>
    <n v="450"/>
    <n v="850"/>
    <m/>
    <m/>
    <m/>
    <m/>
    <m/>
    <m/>
    <m/>
    <m/>
    <m/>
    <m/>
    <x v="30"/>
    <m/>
    <m/>
    <n v="700"/>
    <n v="450"/>
    <n v="850"/>
    <m/>
    <m/>
    <m/>
    <m/>
    <m/>
    <m/>
    <m/>
    <m/>
    <m/>
    <m/>
    <m/>
    <m/>
    <m/>
    <m/>
    <m/>
    <m/>
    <n v="0"/>
  </r>
  <r>
    <x v="0"/>
    <x v="1"/>
    <n v="1"/>
    <x v="0"/>
    <s v="放射線科【画像診断】"/>
    <s v="前室（MRI）"/>
    <n v="1"/>
    <s v="11"/>
    <s v="放射線科"/>
    <n v="4"/>
    <s v="MRI操作室"/>
    <s v="0141"/>
    <m/>
    <m/>
    <s v="○"/>
    <s v="A移設可"/>
    <m/>
    <m/>
    <m/>
    <m/>
    <n v="0"/>
    <s v="11"/>
    <s v="110141"/>
    <s v="MRI室用イルリガートル台"/>
    <n v="1"/>
    <m/>
    <m/>
    <n v="500"/>
    <n v="500"/>
    <n v="1800"/>
    <m/>
    <m/>
    <m/>
    <m/>
    <m/>
    <m/>
    <m/>
    <m/>
    <m/>
    <m/>
    <x v="31"/>
    <m/>
    <m/>
    <n v="500"/>
    <n v="500"/>
    <n v="1800"/>
    <m/>
    <m/>
    <m/>
    <m/>
    <m/>
    <m/>
    <m/>
    <m/>
    <m/>
    <m/>
    <m/>
    <m/>
    <m/>
    <m/>
    <m/>
    <m/>
    <n v="0"/>
  </r>
  <r>
    <x v="0"/>
    <x v="1"/>
    <n v="1"/>
    <x v="0"/>
    <s v="放射線科【画像診断】"/>
    <s v="前室（MRI）"/>
    <n v="1"/>
    <s v="11"/>
    <s v="放射線科"/>
    <n v="4"/>
    <s v="MRI操作室"/>
    <s v="0142"/>
    <m/>
    <m/>
    <s v="○"/>
    <s v="A移設可"/>
    <m/>
    <m/>
    <m/>
    <m/>
    <n v="0"/>
    <s v="11"/>
    <s v="110142"/>
    <s v="MRI室用車イス"/>
    <n v="1"/>
    <m/>
    <m/>
    <n v="850"/>
    <n v="450"/>
    <n v="900"/>
    <m/>
    <m/>
    <m/>
    <m/>
    <m/>
    <m/>
    <m/>
    <m/>
    <m/>
    <m/>
    <x v="32"/>
    <m/>
    <m/>
    <n v="850"/>
    <n v="450"/>
    <n v="900"/>
    <m/>
    <m/>
    <m/>
    <m/>
    <m/>
    <m/>
    <m/>
    <m/>
    <m/>
    <m/>
    <m/>
    <m/>
    <m/>
    <m/>
    <m/>
    <m/>
    <n v="0"/>
  </r>
  <r>
    <x v="0"/>
    <x v="1"/>
    <n v="1"/>
    <x v="0"/>
    <s v="放射線科【画像診断】"/>
    <s v="前室（MRI）"/>
    <n v="1"/>
    <s v="11"/>
    <s v="放射線科"/>
    <n v="4"/>
    <s v="MRI操作室"/>
    <s v="0143"/>
    <m/>
    <m/>
    <s v="○"/>
    <s v="A移設可"/>
    <m/>
    <m/>
    <m/>
    <m/>
    <n v="0"/>
    <s v="11"/>
    <s v="110143"/>
    <s v="金属探知機"/>
    <n v="1"/>
    <s v="フジデノロ"/>
    <s v="MAGGUARD W"/>
    <n v="450"/>
    <n v="100"/>
    <n v="1800"/>
    <m/>
    <s v="○"/>
    <m/>
    <m/>
    <m/>
    <m/>
    <m/>
    <m/>
    <m/>
    <m/>
    <x v="33"/>
    <s v="フジデノロ"/>
    <s v="MAGGUARD W"/>
    <n v="450"/>
    <n v="100"/>
    <n v="1800"/>
    <m/>
    <s v="○"/>
    <m/>
    <m/>
    <m/>
    <m/>
    <m/>
    <m/>
    <m/>
    <m/>
    <m/>
    <m/>
    <m/>
    <m/>
    <m/>
    <m/>
    <n v="0"/>
  </r>
  <r>
    <x v="0"/>
    <x v="1"/>
    <n v="1"/>
    <x v="0"/>
    <s v="放射線科【画像診断】"/>
    <s v="前室（MRI）"/>
    <n v="1"/>
    <s v="11"/>
    <s v="放射線科"/>
    <n v="4"/>
    <s v="MRI操作室"/>
    <s v="0144"/>
    <m/>
    <m/>
    <s v="○"/>
    <s v="A移設可"/>
    <m/>
    <m/>
    <m/>
    <m/>
    <n v="0"/>
    <s v="11"/>
    <s v="110144"/>
    <s v="ハンディ型金属探知機"/>
    <n v="1"/>
    <s v="竹中エンジニアリング"/>
    <s v="PD140N"/>
    <n v="100"/>
    <n v="200"/>
    <n v="400"/>
    <s v="〇"/>
    <m/>
    <m/>
    <m/>
    <m/>
    <m/>
    <m/>
    <m/>
    <m/>
    <m/>
    <x v="34"/>
    <s v="竹中エンジニアリング"/>
    <s v="PD140N"/>
    <n v="100"/>
    <n v="200"/>
    <n v="400"/>
    <s v="〇"/>
    <m/>
    <m/>
    <m/>
    <m/>
    <m/>
    <m/>
    <m/>
    <m/>
    <m/>
    <m/>
    <m/>
    <m/>
    <m/>
    <m/>
    <m/>
    <n v="0"/>
  </r>
  <r>
    <x v="0"/>
    <x v="1"/>
    <n v="1"/>
    <x v="0"/>
    <s v="放射線科【画像診断】"/>
    <s v="前室（MRI）"/>
    <n v="1"/>
    <s v="11"/>
    <s v="放射線科"/>
    <n v="4"/>
    <s v="MRI操作室"/>
    <s v="0145"/>
    <m/>
    <m/>
    <s v="○"/>
    <s v="A移設可"/>
    <m/>
    <m/>
    <m/>
    <m/>
    <n v="0"/>
    <s v="11"/>
    <s v="110145"/>
    <s v="MRI室用採血台"/>
    <n v="1"/>
    <m/>
    <m/>
    <n v="500"/>
    <n v="500"/>
    <n v="800"/>
    <m/>
    <m/>
    <m/>
    <m/>
    <m/>
    <m/>
    <m/>
    <m/>
    <m/>
    <m/>
    <x v="35"/>
    <m/>
    <m/>
    <n v="500"/>
    <n v="500"/>
    <n v="800"/>
    <m/>
    <m/>
    <m/>
    <m/>
    <m/>
    <m/>
    <m/>
    <m/>
    <m/>
    <m/>
    <m/>
    <m/>
    <m/>
    <m/>
    <m/>
    <m/>
    <n v="0"/>
  </r>
  <r>
    <x v="0"/>
    <x v="4"/>
    <n v="1"/>
    <x v="0"/>
    <s v="放射線科【画像診断】"/>
    <s v="鎮静室（MRI）"/>
    <m/>
    <m/>
    <m/>
    <m/>
    <m/>
    <m/>
    <m/>
    <m/>
    <m/>
    <s v="新規"/>
    <m/>
    <m/>
    <m/>
    <m/>
    <m/>
    <m/>
    <m/>
    <s v="リクライニングチェア"/>
    <n v="1"/>
    <m/>
    <m/>
    <m/>
    <m/>
    <m/>
    <m/>
    <m/>
    <m/>
    <m/>
    <m/>
    <m/>
    <m/>
    <m/>
    <m/>
    <m/>
    <x v="36"/>
    <m/>
    <m/>
    <m/>
    <m/>
    <m/>
    <m/>
    <m/>
    <m/>
    <m/>
    <m/>
    <m/>
    <m/>
    <m/>
    <m/>
    <m/>
    <s v="R7"/>
    <m/>
    <m/>
    <m/>
    <n v="350000"/>
    <n v="350000"/>
    <n v="385000.00000000006"/>
  </r>
  <r>
    <x v="0"/>
    <x v="4"/>
    <n v="1"/>
    <x v="0"/>
    <s v="放射線科【画像診断】"/>
    <s v="処置室"/>
    <m/>
    <m/>
    <m/>
    <m/>
    <m/>
    <m/>
    <m/>
    <m/>
    <m/>
    <s v="新規"/>
    <m/>
    <m/>
    <m/>
    <m/>
    <m/>
    <m/>
    <m/>
    <s v="診察台"/>
    <n v="1"/>
    <m/>
    <m/>
    <n v="1800"/>
    <n v="1000"/>
    <s v="-"/>
    <m/>
    <m/>
    <m/>
    <m/>
    <m/>
    <m/>
    <m/>
    <m/>
    <m/>
    <m/>
    <x v="37"/>
    <m/>
    <m/>
    <n v="1800"/>
    <n v="1000"/>
    <s v="-"/>
    <m/>
    <m/>
    <m/>
    <m/>
    <m/>
    <m/>
    <m/>
    <m/>
    <m/>
    <m/>
    <s v="R7"/>
    <m/>
    <m/>
    <m/>
    <n v="50000"/>
    <n v="50000"/>
    <n v="55000.000000000007"/>
  </r>
  <r>
    <x v="0"/>
    <x v="6"/>
    <n v="1"/>
    <x v="0"/>
    <s v="放射線科【核医学】"/>
    <s v="RI管理室"/>
    <n v="1"/>
    <s v="11"/>
    <s v="放射線科（RI）"/>
    <n v="42"/>
    <s v="管理室"/>
    <s v="-"/>
    <m/>
    <m/>
    <s v="〇"/>
    <s v="工事"/>
    <s v="建築設備と一体で整備されており、移設不可（コンサル追記）"/>
    <m/>
    <m/>
    <m/>
    <m/>
    <m/>
    <m/>
    <s v="RI管理システム（中央制御他）"/>
    <n v="1"/>
    <m/>
    <m/>
    <s v="別途"/>
    <s v="-"/>
    <s v="-"/>
    <m/>
    <s v="-"/>
    <s v="-"/>
    <s v="-"/>
    <m/>
    <m/>
    <m/>
    <m/>
    <m/>
    <s v="RI管理区画の整理と一緒に要調整・RI届出量の確認"/>
    <x v="38"/>
    <m/>
    <m/>
    <s v="別途"/>
    <s v="-"/>
    <s v="-"/>
    <m/>
    <s v="-"/>
    <s v="-"/>
    <s v="-"/>
    <m/>
    <m/>
    <m/>
    <m/>
    <m/>
    <m/>
    <m/>
    <m/>
    <m/>
    <m/>
    <s v="建築工事"/>
    <s v="建築工事"/>
    <s v="建築工事"/>
  </r>
  <r>
    <x v="0"/>
    <x v="0"/>
    <n v="1"/>
    <x v="0"/>
    <s v="放射線科【核医学】"/>
    <s v="体外計測室"/>
    <n v="1"/>
    <s v="11"/>
    <s v="放射線科（RI）"/>
    <n v="42"/>
    <s v="体外計測室"/>
    <s v="0526"/>
    <m/>
    <m/>
    <s v="〇"/>
    <s v="B更新"/>
    <s v="使用年数14年となり、移設後の安定稼働が可能か判断できない。_x000a_"/>
    <m/>
    <s v="SPECT-CT想定"/>
    <m/>
    <n v="0"/>
    <s v="11"/>
    <s v="110526"/>
    <s v="SPECT装置"/>
    <n v="1"/>
    <s v="シーメンス"/>
    <s v="Symbia"/>
    <s v="別途"/>
    <s v="-"/>
    <s v="-"/>
    <m/>
    <m/>
    <m/>
    <m/>
    <m/>
    <m/>
    <m/>
    <m/>
    <s v="〇"/>
    <s v="コリメーターカート×2"/>
    <x v="39"/>
    <s v="シーメンス"/>
    <s v="Symbia"/>
    <s v="別途"/>
    <s v="-"/>
    <s v="-"/>
    <m/>
    <m/>
    <m/>
    <m/>
    <m/>
    <m/>
    <m/>
    <m/>
    <s v="〇"/>
    <s v="SPECT-CT"/>
    <s v="R7"/>
    <m/>
    <m/>
    <m/>
    <n v="150000000"/>
    <n v="150000000"/>
    <n v="165000000"/>
  </r>
  <r>
    <x v="0"/>
    <x v="0"/>
    <n v="1"/>
    <x v="0"/>
    <s v="放射線科【核医学】"/>
    <s v="体外計測室"/>
    <n v="1"/>
    <s v="11"/>
    <s v="放射線科（RI）"/>
    <n v="42"/>
    <s v="体外計測室"/>
    <s v="0528"/>
    <m/>
    <m/>
    <s v="〇"/>
    <s v="B更新"/>
    <s v="使用年数14年となり、移設後の安定稼働が可能か判断できない。"/>
    <m/>
    <m/>
    <m/>
    <n v="0"/>
    <s v="11"/>
    <s v="110528"/>
    <s v="ベッドサイドモニタ"/>
    <n v="1"/>
    <s v="日本光電"/>
    <s v="BSM-2401"/>
    <s v="φ550"/>
    <m/>
    <n v="1550"/>
    <m/>
    <s v="〇"/>
    <m/>
    <m/>
    <m/>
    <m/>
    <m/>
    <m/>
    <m/>
    <m/>
    <x v="8"/>
    <s v="日本光電"/>
    <s v="BSM-2401"/>
    <s v="φ550"/>
    <m/>
    <n v="1550"/>
    <m/>
    <s v="〇"/>
    <m/>
    <m/>
    <m/>
    <m/>
    <m/>
    <m/>
    <m/>
    <m/>
    <s v="R7"/>
    <m/>
    <m/>
    <m/>
    <n v="1200000"/>
    <n v="1200000"/>
    <n v="1320000"/>
  </r>
  <r>
    <x v="0"/>
    <x v="1"/>
    <n v="1"/>
    <x v="0"/>
    <s v="放射線科【核医学】"/>
    <s v="体外計測室"/>
    <n v="1"/>
    <s v="11"/>
    <s v="放射線科（RI）"/>
    <n v="42"/>
    <s v="体外計測室"/>
    <s v="0529"/>
    <m/>
    <m/>
    <s v="〇"/>
    <s v="A移設可"/>
    <s v="SPECT-CTの導入を予定しているため不要となる可能性あり。"/>
    <m/>
    <m/>
    <m/>
    <n v="0"/>
    <s v="11"/>
    <s v="110529"/>
    <s v="防護衝立（二連）"/>
    <n v="1"/>
    <s v="クラレトレーディング"/>
    <s v="XA-2331"/>
    <n v="1900"/>
    <n v="650"/>
    <n v="1800"/>
    <m/>
    <m/>
    <m/>
    <m/>
    <m/>
    <m/>
    <m/>
    <m/>
    <m/>
    <m/>
    <x v="40"/>
    <s v="クラレトレーディング"/>
    <s v="XA-2331"/>
    <n v="1900"/>
    <n v="650"/>
    <n v="1800"/>
    <m/>
    <m/>
    <m/>
    <m/>
    <m/>
    <m/>
    <m/>
    <m/>
    <m/>
    <m/>
    <m/>
    <m/>
    <m/>
    <m/>
    <m/>
    <m/>
    <n v="0"/>
  </r>
  <r>
    <x v="0"/>
    <x v="1"/>
    <n v="1"/>
    <x v="0"/>
    <s v="放射線科【核医学】"/>
    <s v="体外計測室"/>
    <n v="1"/>
    <s v="11"/>
    <s v="放射線科（RI）"/>
    <n v="42"/>
    <s v="体外計測室"/>
    <s v="0530"/>
    <m/>
    <m/>
    <s v="〇"/>
    <s v="A移設可"/>
    <s v="SPECT-CTの導入を予定しているため不要となる可能性あり。"/>
    <m/>
    <m/>
    <m/>
    <n v="0"/>
    <s v="11"/>
    <s v="110530"/>
    <s v="防護衝立（一連）"/>
    <n v="1"/>
    <s v="クラレトレーディング"/>
    <m/>
    <n v="900"/>
    <n v="650"/>
    <n v="1800"/>
    <m/>
    <m/>
    <m/>
    <m/>
    <m/>
    <m/>
    <m/>
    <m/>
    <m/>
    <m/>
    <x v="40"/>
    <s v="クラレトレーディング"/>
    <m/>
    <n v="900"/>
    <n v="650"/>
    <n v="1800"/>
    <m/>
    <m/>
    <m/>
    <m/>
    <m/>
    <m/>
    <m/>
    <m/>
    <m/>
    <m/>
    <m/>
    <m/>
    <m/>
    <m/>
    <m/>
    <m/>
    <n v="0"/>
  </r>
  <r>
    <x v="0"/>
    <x v="0"/>
    <n v="1"/>
    <x v="0"/>
    <s v="放射線科【核医学】"/>
    <s v="汚染検査（除去）室"/>
    <n v="1"/>
    <s v="11"/>
    <s v="放射線科（RI）"/>
    <n v="42"/>
    <s v="廊下"/>
    <s v="0523"/>
    <m/>
    <m/>
    <s v="〇"/>
    <s v="B更新"/>
    <s v="使用年数14年となり、移設後の安定稼働が可能か判断できない。"/>
    <m/>
    <m/>
    <m/>
    <n v="0"/>
    <s v="11"/>
    <s v="110523"/>
    <s v="ハンドフットクロズモニタ"/>
    <n v="1"/>
    <s v="富士電機"/>
    <m/>
    <n v="600"/>
    <n v="800"/>
    <n v="1300"/>
    <m/>
    <s v="〇"/>
    <m/>
    <m/>
    <m/>
    <m/>
    <m/>
    <m/>
    <m/>
    <s v="RI中央監視制御盤、エリアモニタ・水モニタ等と合わせて検討"/>
    <x v="41"/>
    <s v="富士電機"/>
    <m/>
    <n v="600"/>
    <n v="800"/>
    <n v="1300"/>
    <m/>
    <s v="〇"/>
    <m/>
    <m/>
    <m/>
    <m/>
    <m/>
    <m/>
    <m/>
    <m/>
    <m/>
    <m/>
    <m/>
    <m/>
    <s v="建築工事"/>
    <n v="0"/>
    <n v="0"/>
  </r>
  <r>
    <x v="0"/>
    <x v="0"/>
    <n v="1"/>
    <x v="0"/>
    <s v="放射線科【核医学】"/>
    <s v="RI準備室"/>
    <n v="1"/>
    <s v="11"/>
    <s v="放射線科（RI）"/>
    <n v="42"/>
    <s v="RI準備室"/>
    <s v="0538"/>
    <s v="2220"/>
    <m/>
    <s v="〇"/>
    <s v="B更新"/>
    <s v="移設不可"/>
    <m/>
    <s v="W900程の物で良い。"/>
    <m/>
    <n v="0"/>
    <s v="11"/>
    <s v="110538"/>
    <s v="RIフード（RI用安全キャビネット）"/>
    <n v="1"/>
    <m/>
    <m/>
    <n v="1100"/>
    <n v="750"/>
    <n v="1800"/>
    <m/>
    <s v="〇"/>
    <m/>
    <m/>
    <m/>
    <m/>
    <m/>
    <s v="排気ダクト"/>
    <m/>
    <m/>
    <x v="42"/>
    <m/>
    <m/>
    <n v="1100"/>
    <n v="750"/>
    <n v="1800"/>
    <m/>
    <s v="〇"/>
    <m/>
    <m/>
    <m/>
    <m/>
    <m/>
    <s v="排気ダクト"/>
    <m/>
    <m/>
    <s v="R7"/>
    <s v="●"/>
    <m/>
    <m/>
    <n v="2500000"/>
    <n v="2500000"/>
    <n v="2750000"/>
  </r>
  <r>
    <x v="0"/>
    <x v="0"/>
    <n v="1"/>
    <x v="0"/>
    <s v="放射線科【核医学】"/>
    <s v="RI準備室"/>
    <n v="1"/>
    <s v="11"/>
    <s v="放射線科（RI）"/>
    <n v="42"/>
    <s v="RI準備室"/>
    <s v="0539"/>
    <s v="626"/>
    <m/>
    <s v="〇"/>
    <s v="B更新"/>
    <s v="老朽化のため"/>
    <m/>
    <m/>
    <m/>
    <n v="0"/>
    <s v="11"/>
    <s v="110539"/>
    <s v="卓上型防護ガラス"/>
    <n v="1"/>
    <m/>
    <m/>
    <n v="350"/>
    <n v="350"/>
    <n v="500"/>
    <m/>
    <m/>
    <m/>
    <m/>
    <m/>
    <m/>
    <m/>
    <m/>
    <m/>
    <m/>
    <x v="43"/>
    <m/>
    <m/>
    <n v="350"/>
    <n v="350"/>
    <n v="500"/>
    <m/>
    <m/>
    <m/>
    <m/>
    <m/>
    <m/>
    <m/>
    <m/>
    <m/>
    <m/>
    <s v="R7"/>
    <m/>
    <m/>
    <m/>
    <n v="200000"/>
    <n v="200000"/>
    <n v="220000.00000000003"/>
  </r>
  <r>
    <x v="0"/>
    <x v="0"/>
    <n v="1"/>
    <x v="0"/>
    <s v="放射線科【核医学】"/>
    <s v="RI準備室"/>
    <n v="1"/>
    <s v="11"/>
    <s v="放射線科（RI）"/>
    <n v="42"/>
    <s v="RI準備室"/>
    <s v="0540"/>
    <s v="2496"/>
    <d v="1987-03-11T00:00:00"/>
    <s v="〇"/>
    <s v="B更新"/>
    <s v="老朽化のため"/>
    <m/>
    <m/>
    <m/>
    <n v="0"/>
    <s v="11"/>
    <s v="110540"/>
    <s v="卓上型防護ガラス"/>
    <n v="1"/>
    <m/>
    <m/>
    <n v="350"/>
    <n v="350"/>
    <n v="500"/>
    <m/>
    <m/>
    <m/>
    <m/>
    <m/>
    <m/>
    <m/>
    <m/>
    <m/>
    <m/>
    <x v="43"/>
    <m/>
    <m/>
    <n v="350"/>
    <n v="350"/>
    <n v="500"/>
    <m/>
    <m/>
    <m/>
    <m/>
    <m/>
    <m/>
    <m/>
    <m/>
    <m/>
    <m/>
    <s v="R7"/>
    <m/>
    <m/>
    <m/>
    <n v="200000"/>
    <n v="200000"/>
    <n v="220000.00000000003"/>
  </r>
  <r>
    <x v="0"/>
    <x v="0"/>
    <n v="1"/>
    <x v="0"/>
    <s v="放射線科【核医学】"/>
    <s v="RI準備室"/>
    <n v="1"/>
    <s v="11"/>
    <s v="放射線科（RI）"/>
    <n v="42"/>
    <s v="RI準備室"/>
    <s v="0541"/>
    <m/>
    <m/>
    <s v="〇"/>
    <s v="B更新"/>
    <s v="使用年数14年となり、移設後の安定稼働が可能か判断できない。"/>
    <m/>
    <m/>
    <m/>
    <n v="0"/>
    <s v="11"/>
    <s v="110541"/>
    <s v="キュリーメータ（放射能測定装置）"/>
    <n v="1"/>
    <s v="日立アロカ"/>
    <s v="IGC-7"/>
    <n v="550"/>
    <n v="500"/>
    <n v="400"/>
    <m/>
    <s v="〇"/>
    <m/>
    <m/>
    <m/>
    <m/>
    <m/>
    <m/>
    <m/>
    <m/>
    <x v="44"/>
    <s v="日立アロカ"/>
    <s v="IGC-7"/>
    <n v="550"/>
    <n v="500"/>
    <n v="400"/>
    <m/>
    <s v="〇"/>
    <m/>
    <m/>
    <m/>
    <m/>
    <m/>
    <m/>
    <m/>
    <m/>
    <s v="R7前後"/>
    <m/>
    <m/>
    <m/>
    <n v="2500000"/>
    <n v="2500000"/>
    <n v="2750000"/>
  </r>
  <r>
    <x v="0"/>
    <x v="0"/>
    <n v="1"/>
    <x v="0"/>
    <s v="放射線科【核医学】"/>
    <s v="RI準備室"/>
    <n v="1"/>
    <s v="11"/>
    <s v="放射線科（RI）"/>
    <n v="42"/>
    <s v="RI準備室"/>
    <s v="0542"/>
    <m/>
    <m/>
    <s v="〇"/>
    <s v="B更新"/>
    <m/>
    <m/>
    <m/>
    <s v="○"/>
    <n v="0"/>
    <s v="11"/>
    <s v="110542"/>
    <s v="ホットラベラー"/>
    <n v="1"/>
    <s v="-"/>
    <s v="FHL-2"/>
    <n v="200"/>
    <n v="250"/>
    <n v="250"/>
    <m/>
    <s v="〇"/>
    <m/>
    <m/>
    <m/>
    <m/>
    <m/>
    <m/>
    <m/>
    <m/>
    <x v="45"/>
    <s v="-"/>
    <s v="FHL-2"/>
    <n v="200"/>
    <n v="250"/>
    <n v="250"/>
    <m/>
    <s v="〇"/>
    <m/>
    <m/>
    <m/>
    <m/>
    <m/>
    <m/>
    <m/>
    <m/>
    <s v="R7前後"/>
    <m/>
    <m/>
    <m/>
    <n v="200000"/>
    <n v="200000"/>
    <n v="220000.00000000003"/>
  </r>
  <r>
    <x v="0"/>
    <x v="0"/>
    <n v="1"/>
    <x v="0"/>
    <s v="放射線科【核医学】"/>
    <s v="RI準備室"/>
    <n v="1"/>
    <s v="11"/>
    <s v="放射線科（RI）"/>
    <n v="42"/>
    <s v="管理室"/>
    <s v="0547"/>
    <m/>
    <m/>
    <s v="〇"/>
    <s v="B更新"/>
    <s v="老朽化のため"/>
    <m/>
    <m/>
    <m/>
    <n v="0"/>
    <s v="11"/>
    <s v="110547"/>
    <s v="薬用保冷庫"/>
    <n v="1"/>
    <s v="サンヨー"/>
    <s v="MPR-213F"/>
    <n v="550"/>
    <n v="600"/>
    <n v="1800"/>
    <m/>
    <s v="〇"/>
    <m/>
    <m/>
    <m/>
    <m/>
    <m/>
    <m/>
    <m/>
    <m/>
    <x v="46"/>
    <s v="サンヨー"/>
    <s v="MPR-213F"/>
    <n v="550"/>
    <n v="600"/>
    <n v="1800"/>
    <m/>
    <s v="〇"/>
    <m/>
    <m/>
    <m/>
    <m/>
    <m/>
    <m/>
    <m/>
    <m/>
    <s v="R7以降"/>
    <m/>
    <m/>
    <m/>
    <n v="280000"/>
    <n v="280000"/>
    <n v="308000"/>
  </r>
  <r>
    <x v="0"/>
    <x v="0"/>
    <n v="1"/>
    <x v="0"/>
    <s v="放射線科【核医学】"/>
    <s v="処置室"/>
    <n v="1"/>
    <s v="11"/>
    <s v="放射線科（RI）"/>
    <n v="42"/>
    <s v="処置室"/>
    <s v="0531"/>
    <m/>
    <m/>
    <s v="〇"/>
    <s v="B更新"/>
    <s v="老朽化のため"/>
    <m/>
    <m/>
    <m/>
    <n v="0"/>
    <s v="11"/>
    <s v="110531"/>
    <s v="診察台"/>
    <n v="1"/>
    <m/>
    <m/>
    <n v="1800"/>
    <n v="600"/>
    <n v="600"/>
    <m/>
    <m/>
    <m/>
    <m/>
    <m/>
    <m/>
    <m/>
    <m/>
    <m/>
    <m/>
    <x v="37"/>
    <m/>
    <m/>
    <n v="1800"/>
    <n v="600"/>
    <n v="600"/>
    <m/>
    <m/>
    <m/>
    <m/>
    <m/>
    <m/>
    <m/>
    <m/>
    <m/>
    <m/>
    <s v="R7以降"/>
    <m/>
    <m/>
    <m/>
    <n v="50000"/>
    <n v="50000"/>
    <n v="55000.000000000007"/>
  </r>
  <r>
    <x v="1"/>
    <x v="0"/>
    <n v="1"/>
    <x v="0"/>
    <s v="放射線科【核医学】"/>
    <s v="処置室"/>
    <n v="1"/>
    <s v="11"/>
    <s v="放射線科（RI）"/>
    <n v="42"/>
    <s v="処置室"/>
    <s v="0534"/>
    <m/>
    <m/>
    <s v="〇"/>
    <s v="B更新"/>
    <s v="老朽化のため"/>
    <m/>
    <m/>
    <m/>
    <n v="0"/>
    <s v="11"/>
    <s v="110534"/>
    <s v="冷蔵庫"/>
    <n v="1"/>
    <m/>
    <m/>
    <m/>
    <m/>
    <m/>
    <m/>
    <s v="〇"/>
    <m/>
    <m/>
    <m/>
    <m/>
    <m/>
    <m/>
    <m/>
    <m/>
    <x v="47"/>
    <m/>
    <m/>
    <m/>
    <m/>
    <m/>
    <m/>
    <s v="〇"/>
    <m/>
    <m/>
    <m/>
    <m/>
    <m/>
    <m/>
    <m/>
    <m/>
    <s v="R7以降"/>
    <m/>
    <m/>
    <m/>
    <n v="50000"/>
    <n v="50000"/>
    <n v="55000.000000000007"/>
  </r>
  <r>
    <x v="0"/>
    <x v="0"/>
    <n v="1"/>
    <x v="0"/>
    <s v="放射線科【核医学】"/>
    <s v="処置室"/>
    <n v="1"/>
    <s v="11"/>
    <s v="放射線科（RI）"/>
    <n v="42"/>
    <s v="処置室"/>
    <s v="0535"/>
    <s v="1623 B-10"/>
    <m/>
    <s v="〇"/>
    <s v="B更新"/>
    <s v="使用年数14年となり、移設後の安定稼働が可能か判断できない。"/>
    <m/>
    <m/>
    <m/>
    <n v="0"/>
    <s v="11"/>
    <s v="110535"/>
    <s v="サーベイメータ（電離箱式）"/>
    <n v="1"/>
    <s v="日立アロカ"/>
    <s v="ICS-321B"/>
    <n v="100"/>
    <n v="200"/>
    <n v="200"/>
    <s v="〇"/>
    <m/>
    <m/>
    <m/>
    <m/>
    <m/>
    <m/>
    <m/>
    <m/>
    <m/>
    <x v="48"/>
    <s v="日立アロカ"/>
    <s v="ICS-321B"/>
    <n v="100"/>
    <n v="200"/>
    <n v="200"/>
    <s v="〇"/>
    <m/>
    <m/>
    <m/>
    <m/>
    <m/>
    <m/>
    <m/>
    <m/>
    <m/>
    <s v="R7前後"/>
    <m/>
    <m/>
    <m/>
    <n v="520000"/>
    <n v="520000"/>
    <n v="572000"/>
  </r>
  <r>
    <x v="0"/>
    <x v="0"/>
    <n v="1"/>
    <x v="0"/>
    <s v="放射線科【核医学】"/>
    <s v="処置室"/>
    <n v="1"/>
    <s v="11"/>
    <s v="放射線科（RI）"/>
    <n v="42"/>
    <s v="処置室"/>
    <s v="0536"/>
    <m/>
    <m/>
    <s v="〇"/>
    <s v="B更新"/>
    <s v="使用年数14年となり、移設後の安定稼働が可能か判断できない。"/>
    <m/>
    <m/>
    <m/>
    <n v="0"/>
    <s v="11"/>
    <s v="110536"/>
    <s v="サーベイメータ（GM管式）"/>
    <n v="1"/>
    <s v="日立アロカ"/>
    <s v="TGS-146B"/>
    <n v="130"/>
    <n v="200"/>
    <n v="200"/>
    <s v="〇"/>
    <m/>
    <m/>
    <m/>
    <m/>
    <m/>
    <m/>
    <m/>
    <m/>
    <m/>
    <x v="49"/>
    <s v="日立アロカ"/>
    <s v="TGS-146B"/>
    <n v="130"/>
    <n v="200"/>
    <n v="200"/>
    <s v="〇"/>
    <m/>
    <m/>
    <m/>
    <m/>
    <m/>
    <m/>
    <m/>
    <m/>
    <m/>
    <s v="R7前後"/>
    <m/>
    <m/>
    <m/>
    <n v="520000"/>
    <n v="520000"/>
    <n v="572000"/>
  </r>
  <r>
    <x v="0"/>
    <x v="0"/>
    <n v="1"/>
    <x v="0"/>
    <s v="放射線科【核医学】"/>
    <s v="処置室"/>
    <n v="1"/>
    <s v="11"/>
    <s v="放射線科（RI）"/>
    <n v="42"/>
    <s v="処置室"/>
    <s v="0537"/>
    <m/>
    <m/>
    <s v="〇"/>
    <s v="B更新"/>
    <s v="使用年数14年となり、移設後の安定稼働が可能か判断できない。"/>
    <m/>
    <m/>
    <m/>
    <n v="0"/>
    <s v="11"/>
    <s v="110537"/>
    <s v="シンチレーションサーベイメータ"/>
    <n v="1"/>
    <s v="日立アロカ"/>
    <s v="TCS-171B"/>
    <n v="130"/>
    <n v="200"/>
    <n v="200"/>
    <s v="〇"/>
    <m/>
    <m/>
    <m/>
    <m/>
    <m/>
    <m/>
    <m/>
    <m/>
    <m/>
    <x v="50"/>
    <s v="日立アロカ"/>
    <s v="TCS-171B"/>
    <n v="130"/>
    <n v="200"/>
    <n v="200"/>
    <s v="〇"/>
    <m/>
    <m/>
    <m/>
    <m/>
    <m/>
    <m/>
    <m/>
    <m/>
    <m/>
    <s v="R7前後"/>
    <m/>
    <m/>
    <m/>
    <n v="520000"/>
    <n v="520000"/>
    <n v="572000"/>
  </r>
  <r>
    <x v="0"/>
    <x v="4"/>
    <n v="1"/>
    <x v="0"/>
    <s v="放射線科【核医学】"/>
    <s v="処置室"/>
    <m/>
    <m/>
    <m/>
    <m/>
    <m/>
    <m/>
    <m/>
    <m/>
    <m/>
    <s v="新規"/>
    <m/>
    <m/>
    <s v="処置室内にはベッド、救急カート、処置ワゴン、イス、注射用の手台を設置する想定である。処置灯は使用していないため、不要である。（佐々木）0413"/>
    <m/>
    <m/>
    <m/>
    <m/>
    <s v="救急カート"/>
    <n v="1"/>
    <m/>
    <m/>
    <m/>
    <m/>
    <m/>
    <m/>
    <m/>
    <m/>
    <m/>
    <m/>
    <m/>
    <m/>
    <m/>
    <m/>
    <m/>
    <x v="20"/>
    <m/>
    <m/>
    <m/>
    <m/>
    <m/>
    <m/>
    <m/>
    <m/>
    <m/>
    <m/>
    <m/>
    <m/>
    <m/>
    <m/>
    <m/>
    <s v="R7"/>
    <m/>
    <m/>
    <m/>
    <n v="150000"/>
    <n v="150000"/>
    <n v="165000"/>
  </r>
  <r>
    <x v="0"/>
    <x v="4"/>
    <n v="1"/>
    <x v="0"/>
    <s v="放射線科【核医学】"/>
    <s v="処置室"/>
    <m/>
    <m/>
    <m/>
    <m/>
    <m/>
    <m/>
    <m/>
    <m/>
    <m/>
    <s v="新規"/>
    <m/>
    <m/>
    <s v="上記の通り"/>
    <m/>
    <m/>
    <m/>
    <m/>
    <s v="処置ワゴン"/>
    <n v="1"/>
    <m/>
    <m/>
    <m/>
    <m/>
    <m/>
    <m/>
    <m/>
    <m/>
    <m/>
    <m/>
    <m/>
    <m/>
    <m/>
    <m/>
    <m/>
    <x v="51"/>
    <m/>
    <m/>
    <m/>
    <m/>
    <m/>
    <m/>
    <m/>
    <m/>
    <m/>
    <m/>
    <m/>
    <m/>
    <m/>
    <m/>
    <m/>
    <s v="R7"/>
    <m/>
    <m/>
    <m/>
    <n v="50000"/>
    <n v="50000"/>
    <n v="55000.000000000007"/>
  </r>
  <r>
    <x v="0"/>
    <x v="4"/>
    <n v="1"/>
    <x v="0"/>
    <s v="放射線科【核医学】"/>
    <s v="処置室"/>
    <m/>
    <m/>
    <m/>
    <m/>
    <m/>
    <m/>
    <m/>
    <m/>
    <m/>
    <s v="新規"/>
    <m/>
    <m/>
    <s v="上記の通り"/>
    <m/>
    <m/>
    <m/>
    <m/>
    <s v="注射台"/>
    <n v="1"/>
    <m/>
    <m/>
    <m/>
    <m/>
    <m/>
    <m/>
    <m/>
    <m/>
    <m/>
    <m/>
    <m/>
    <m/>
    <m/>
    <m/>
    <m/>
    <x v="52"/>
    <m/>
    <m/>
    <m/>
    <m/>
    <m/>
    <m/>
    <m/>
    <m/>
    <m/>
    <m/>
    <m/>
    <m/>
    <m/>
    <m/>
    <m/>
    <s v="R7"/>
    <m/>
    <m/>
    <m/>
    <n v="50000"/>
    <n v="50000"/>
    <n v="55000.000000000007"/>
  </r>
  <r>
    <x v="0"/>
    <x v="1"/>
    <n v="1"/>
    <x v="0"/>
    <s v="放射線科【核医学】"/>
    <s v="運動負荷室"/>
    <n v="1"/>
    <s v="11"/>
    <s v="放射線科（RI）"/>
    <n v="42"/>
    <s v="廊下"/>
    <s v="0524"/>
    <m/>
    <m/>
    <s v="〇"/>
    <s v="A移設可"/>
    <m/>
    <m/>
    <m/>
    <m/>
    <n v="0"/>
    <s v="11"/>
    <s v="110524"/>
    <s v="救急カート"/>
    <n v="1"/>
    <s v="アトムメディカル"/>
    <m/>
    <n v="900"/>
    <n v="600"/>
    <n v="1000"/>
    <m/>
    <m/>
    <m/>
    <m/>
    <m/>
    <m/>
    <m/>
    <m/>
    <m/>
    <m/>
    <x v="20"/>
    <s v="アトムメディカル"/>
    <m/>
    <n v="900"/>
    <n v="600"/>
    <n v="1000"/>
    <m/>
    <m/>
    <m/>
    <m/>
    <m/>
    <m/>
    <m/>
    <m/>
    <m/>
    <m/>
    <m/>
    <m/>
    <m/>
    <m/>
    <m/>
    <m/>
    <n v="0"/>
  </r>
  <r>
    <x v="0"/>
    <x v="0"/>
    <n v="1"/>
    <x v="0"/>
    <s v="放射線科【核医学】"/>
    <s v="運動負荷室"/>
    <n v="1"/>
    <s v="11"/>
    <s v="放射線科（RI）"/>
    <n v="42"/>
    <s v="廊下"/>
    <s v="0525"/>
    <m/>
    <m/>
    <s v="〇"/>
    <s v="B更新"/>
    <s v="老朽化のため"/>
    <m/>
    <m/>
    <m/>
    <n v="0"/>
    <s v="11"/>
    <s v="110525"/>
    <s v="吸引器"/>
    <n v="1"/>
    <s v="新鋭工業"/>
    <s v="MinicS-Ⅱ"/>
    <n v="450"/>
    <n v="200"/>
    <n v="300"/>
    <m/>
    <s v="〇"/>
    <m/>
    <m/>
    <m/>
    <m/>
    <m/>
    <m/>
    <m/>
    <m/>
    <x v="53"/>
    <s v="新鋭工業"/>
    <s v="MinicS-Ⅱ"/>
    <n v="450"/>
    <n v="200"/>
    <n v="300"/>
    <m/>
    <s v="〇"/>
    <m/>
    <m/>
    <m/>
    <m/>
    <m/>
    <m/>
    <m/>
    <m/>
    <s v="R7"/>
    <m/>
    <m/>
    <m/>
    <n v="120000"/>
    <n v="120000"/>
    <n v="132000"/>
  </r>
  <r>
    <x v="0"/>
    <x v="0"/>
    <n v="1"/>
    <x v="0"/>
    <s v="放射線科【核医学】"/>
    <s v="運動負荷室"/>
    <n v="1"/>
    <s v="11"/>
    <s v="放射線科（RI）"/>
    <n v="42"/>
    <s v="廊下"/>
    <s v="0543"/>
    <s v="627"/>
    <m/>
    <s v="〇"/>
    <s v="B更新"/>
    <s v="使用年数14年となり、移設後の安定稼働が可能か判断できない。"/>
    <s v="※"/>
    <s v="運動負荷室はエルゴメーター、心電計、除細動器が必要である。（佐々木）0413_x000a_※検査科より更新計画の申請あり。"/>
    <m/>
    <n v="0"/>
    <s v="11"/>
    <s v="110543"/>
    <s v="心電計"/>
    <n v="1"/>
    <s v="日本光電"/>
    <s v="ECG-1550"/>
    <n v="800"/>
    <n v="900"/>
    <n v="1400"/>
    <m/>
    <s v="〇"/>
    <m/>
    <m/>
    <m/>
    <m/>
    <m/>
    <m/>
    <s v="〇"/>
    <m/>
    <x v="54"/>
    <s v="日本光電"/>
    <s v="ECG-1550"/>
    <n v="800"/>
    <n v="900"/>
    <n v="1400"/>
    <m/>
    <s v="〇"/>
    <m/>
    <m/>
    <m/>
    <m/>
    <m/>
    <m/>
    <s v="〇"/>
    <m/>
    <s v="R7以降"/>
    <m/>
    <m/>
    <m/>
    <n v="2000000"/>
    <n v="2000000"/>
    <n v="2200000"/>
  </r>
  <r>
    <x v="0"/>
    <x v="0"/>
    <n v="1"/>
    <x v="0"/>
    <s v="放射線科【核医学】"/>
    <s v="運動負荷室"/>
    <n v="1"/>
    <s v="11"/>
    <s v="放射線科（RI）"/>
    <n v="42"/>
    <s v="廊下"/>
    <s v="0544"/>
    <m/>
    <m/>
    <s v="〇"/>
    <s v="B更新"/>
    <s v="使用年数14年となり、移設後の安定稼働が可能か判断できない。"/>
    <s v="※"/>
    <s v="運動負荷室はエルゴメーター、心電計、除細動器が必要である。（佐々木）0413_x000a_※検査科より更新計画の申請あり。"/>
    <m/>
    <n v="0"/>
    <s v="11"/>
    <s v="110544"/>
    <s v="核医学用仰臥位エルゴメーター"/>
    <n v="1"/>
    <s v="LoDE"/>
    <m/>
    <n v="1900"/>
    <n v="700"/>
    <n v="1450"/>
    <m/>
    <s v="〇"/>
    <m/>
    <m/>
    <m/>
    <m/>
    <m/>
    <m/>
    <m/>
    <m/>
    <x v="55"/>
    <s v="LoDE"/>
    <m/>
    <n v="1900"/>
    <n v="700"/>
    <n v="1450"/>
    <m/>
    <s v="〇"/>
    <m/>
    <m/>
    <m/>
    <m/>
    <m/>
    <m/>
    <m/>
    <m/>
    <s v="R7以降"/>
    <m/>
    <m/>
    <m/>
    <n v="1500000"/>
    <n v="1500000"/>
    <n v="1650000.0000000002"/>
  </r>
  <r>
    <x v="0"/>
    <x v="0"/>
    <n v="1"/>
    <x v="0"/>
    <s v="放射線科【核医学】"/>
    <s v="運動負荷室"/>
    <n v="1"/>
    <s v="11"/>
    <s v="放射線科（RI）"/>
    <n v="42"/>
    <s v="廊下"/>
    <s v="0545"/>
    <s v="1627"/>
    <m/>
    <s v="〇"/>
    <s v="B更新"/>
    <s v="使用年数14年となり、移設後の安定稼働が可能か判断できない。"/>
    <m/>
    <s v="運動負荷室はエルゴメーター、心電計、除細動器が必要である。（佐々木）0413"/>
    <m/>
    <n v="0"/>
    <s v="11"/>
    <s v="110545"/>
    <s v="除細動器"/>
    <n v="1"/>
    <s v="日本光電"/>
    <s v="TEC-5531"/>
    <n v="400"/>
    <n v="700"/>
    <n v="1100"/>
    <m/>
    <s v="〇"/>
    <m/>
    <m/>
    <m/>
    <m/>
    <m/>
    <m/>
    <m/>
    <m/>
    <x v="56"/>
    <s v="日本光電"/>
    <s v="TEC-5531"/>
    <n v="400"/>
    <n v="700"/>
    <n v="1100"/>
    <m/>
    <s v="〇"/>
    <m/>
    <m/>
    <m/>
    <m/>
    <m/>
    <m/>
    <m/>
    <m/>
    <s v="R7前後"/>
    <m/>
    <m/>
    <m/>
    <n v="1000000"/>
    <n v="1000000"/>
    <n v="1100000"/>
  </r>
  <r>
    <x v="0"/>
    <x v="0"/>
    <n v="2"/>
    <x v="1"/>
    <s v="手術室"/>
    <s v="器材スペース"/>
    <n v="2"/>
    <s v="12"/>
    <s v="手術室"/>
    <n v="19"/>
    <s v="廊下"/>
    <s v="1204"/>
    <m/>
    <m/>
    <s v="〇"/>
    <s v="B更新"/>
    <s v="Hybrid-ORを導入することで廃棄可能と考える。（放射線科）"/>
    <m/>
    <s v="→整形外科のチーム派遣等により状況が変わったため、C判定をB判定に変更する。（コンサル）"/>
    <m/>
    <n v="0"/>
    <s v="11"/>
    <s v="111204"/>
    <s v="移動型X線透視撮影装置（外科イメージ）"/>
    <n v="1"/>
    <s v="GEヘルスケア"/>
    <s v="OEC9900Elite"/>
    <s v="-"/>
    <s v="-"/>
    <s v="-"/>
    <m/>
    <m/>
    <s v="〇"/>
    <m/>
    <m/>
    <m/>
    <m/>
    <m/>
    <m/>
    <m/>
    <x v="57"/>
    <s v="GEヘルスケア"/>
    <s v="OEC9900Elite"/>
    <s v="-"/>
    <s v="-"/>
    <s v="-"/>
    <m/>
    <m/>
    <s v="〇"/>
    <m/>
    <m/>
    <m/>
    <m/>
    <m/>
    <m/>
    <s v="FPDタイプ"/>
    <s v="R7以降"/>
    <m/>
    <m/>
    <m/>
    <n v="30000000"/>
    <n v="30000000"/>
    <n v="33000000.000000004"/>
  </r>
  <r>
    <x v="0"/>
    <x v="0"/>
    <n v="2"/>
    <x v="1"/>
    <s v="手術室"/>
    <s v="器材スペース"/>
    <n v="2"/>
    <s v="12"/>
    <s v="手術室"/>
    <n v="19"/>
    <s v="廊下"/>
    <s v="1205"/>
    <m/>
    <d v="2011-11-10T00:00:00"/>
    <s v="〇"/>
    <s v="B更新"/>
    <s v="使用年数14年となり、移設後の安定稼働が可能か判断できない。また、整形外科の診療体制によっては複数台の外科用イメージが必要になる可能性あり。（放射線科）"/>
    <s v="○"/>
    <m/>
    <m/>
    <n v="0"/>
    <s v="11"/>
    <s v="111205"/>
    <s v="移動型X線透視撮影装置（外科イメージ）"/>
    <n v="1"/>
    <s v="シーメンス"/>
    <s v="SIREMOBIL Compact L"/>
    <s v="-"/>
    <s v="-"/>
    <s v="-"/>
    <m/>
    <m/>
    <s v="〇"/>
    <m/>
    <m/>
    <m/>
    <m/>
    <m/>
    <m/>
    <s v="固定資産台帳より年月日追記"/>
    <x v="57"/>
    <s v="シーメンス"/>
    <s v="SIREMOBIL Compact L"/>
    <s v="-"/>
    <s v="-"/>
    <s v="-"/>
    <m/>
    <m/>
    <s v="〇"/>
    <m/>
    <m/>
    <m/>
    <m/>
    <m/>
    <m/>
    <s v="FPDタイプ"/>
    <s v="R7"/>
    <m/>
    <m/>
    <m/>
    <n v="30000000"/>
    <n v="30000000"/>
    <n v="33000000.000000004"/>
  </r>
  <r>
    <x v="0"/>
    <x v="0"/>
    <n v="2"/>
    <x v="1"/>
    <s v="手術室"/>
    <s v="器材スペース"/>
    <n v="2"/>
    <s v="12"/>
    <s v="手術室"/>
    <n v="19"/>
    <s v="前室"/>
    <n v="1584"/>
    <m/>
    <d v="2015-07-17T00:00:00"/>
    <s v="〇"/>
    <s v="B更新"/>
    <s v="使用年数10年となり、移設後の安定稼働が可能か判断できない。（放射線科）"/>
    <m/>
    <m/>
    <m/>
    <n v="0"/>
    <s v="11"/>
    <s v="111584"/>
    <s v="ポータブルX線撮影装置"/>
    <n v="1"/>
    <s v="日立製作所"/>
    <s v="Sirius Star Mobile"/>
    <n v="500"/>
    <n v="1200"/>
    <n v="1800"/>
    <m/>
    <s v="〇"/>
    <m/>
    <m/>
    <m/>
    <m/>
    <m/>
    <m/>
    <m/>
    <s v="固定資産台帳より年月日追記"/>
    <x v="15"/>
    <s v="日立製作所"/>
    <s v="Sirius Star Mobile"/>
    <n v="500"/>
    <n v="1200"/>
    <n v="1800"/>
    <m/>
    <s v="〇"/>
    <m/>
    <m/>
    <m/>
    <m/>
    <m/>
    <m/>
    <m/>
    <s v="FPD・読取PC付き"/>
    <s v="R7前後"/>
    <m/>
    <m/>
    <m/>
    <n v="15000000"/>
    <n v="15000000"/>
    <n v="16500000.000000002"/>
  </r>
  <r>
    <x v="0"/>
    <x v="0"/>
    <n v="3"/>
    <x v="2"/>
    <s v="NICU"/>
    <s v="器材スペース"/>
    <n v="3"/>
    <s v="13"/>
    <s v="NICU・GCU"/>
    <n v="25"/>
    <s v="第2NICU"/>
    <s v="0051"/>
    <m/>
    <d v="2012-07-17T00:00:00"/>
    <s v="○"/>
    <s v="B更新"/>
    <s v="使用年数13年となり、移設後の安定稼働が可能か判断できない。（放射線科）"/>
    <m/>
    <m/>
    <m/>
    <n v="0"/>
    <s v="11"/>
    <s v="110051"/>
    <s v="ポータブルX線撮影装置"/>
    <n v="1"/>
    <s v="日立製作所"/>
    <s v="Sirius Star Mobile"/>
    <n v="450"/>
    <n v="1100"/>
    <n v="1800"/>
    <m/>
    <s v="○"/>
    <m/>
    <m/>
    <m/>
    <m/>
    <m/>
    <m/>
    <m/>
    <s v="固定資産台帳より年月日追記"/>
    <x v="15"/>
    <s v="日立製作所"/>
    <s v="Sirius Star Mobile"/>
    <n v="450"/>
    <n v="1100"/>
    <n v="1800"/>
    <m/>
    <s v="○"/>
    <m/>
    <m/>
    <m/>
    <m/>
    <m/>
    <m/>
    <m/>
    <s v="FPD・読取PC付き"/>
    <s v="R7"/>
    <m/>
    <m/>
    <m/>
    <n v="15000000"/>
    <n v="15000000"/>
    <n v="16500000.000000002"/>
  </r>
  <r>
    <x v="0"/>
    <x v="0"/>
    <n v="1"/>
    <x v="3"/>
    <s v="放射線治療科"/>
    <s v="リニアック室"/>
    <n v="1"/>
    <s v="11"/>
    <s v="放射線治療科"/>
    <n v="41"/>
    <s v="放射線治療室"/>
    <s v="0159"/>
    <m/>
    <d v="2014-03-31T00:00:00"/>
    <s v="○"/>
    <s v="B更新"/>
    <s v="リニアック一式の移設費用が数千万と膨大。リニアックは計画的に更新をスケジュールしないと、大きなダウンタイムを生むことになる。"/>
    <m/>
    <s v="使用日より稼働10年未満であることが移設の前提条件であるため、2025年度開院時の移設は不可"/>
    <m/>
    <n v="0"/>
    <s v="11"/>
    <s v="110159"/>
    <s v="放射線治療装置"/>
    <n v="1"/>
    <s v="バリアン"/>
    <s v="True Beam STx"/>
    <s v="別途"/>
    <s v="-"/>
    <s v="-"/>
    <m/>
    <s v="-"/>
    <s v="-"/>
    <s v="○"/>
    <s v="○"/>
    <m/>
    <s v="○"/>
    <m/>
    <s v="〇"/>
    <m/>
    <x v="58"/>
    <s v="バリアン"/>
    <s v="True Beam STx"/>
    <s v="別途"/>
    <s v="-"/>
    <s v="-"/>
    <m/>
    <s v="-"/>
    <s v="-"/>
    <s v="○"/>
    <s v="○"/>
    <m/>
    <s v="○"/>
    <m/>
    <s v="〇"/>
    <s v="汎用型・一般体外照射"/>
    <s v="R7"/>
    <m/>
    <m/>
    <m/>
    <n v="350000000"/>
    <n v="350000000"/>
    <n v="385000000.00000006"/>
  </r>
  <r>
    <x v="0"/>
    <x v="0"/>
    <n v="1"/>
    <x v="3"/>
    <s v="放射線治療科"/>
    <s v="リニアック室"/>
    <n v="1"/>
    <s v="11"/>
    <s v="放射線治療科"/>
    <n v="41"/>
    <s v="放射線治療室"/>
    <s v="0160"/>
    <m/>
    <d v="2014-03-31T00:00:00"/>
    <s v="○"/>
    <s v="B更新"/>
    <m/>
    <m/>
    <s v="※リニアックに付随して更新"/>
    <m/>
    <n v="0"/>
    <s v="11"/>
    <s v="110160"/>
    <s v="全身照射用ベッド"/>
    <n v="1"/>
    <s v="ユーロメディテック"/>
    <s v="ORP-TBI-MN/TBI-BB-100"/>
    <n v="700"/>
    <n v="1800"/>
    <n v="1200"/>
    <m/>
    <m/>
    <m/>
    <m/>
    <m/>
    <m/>
    <m/>
    <m/>
    <m/>
    <m/>
    <x v="59"/>
    <s v="ユーロメディテック"/>
    <s v="ORP-TBI-MN/TBI-BB-100"/>
    <n v="700"/>
    <n v="1800"/>
    <n v="1200"/>
    <m/>
    <m/>
    <m/>
    <m/>
    <m/>
    <m/>
    <m/>
    <m/>
    <m/>
    <m/>
    <m/>
    <m/>
    <m/>
    <m/>
    <s v="リニアック付属品"/>
    <n v="0"/>
    <n v="0"/>
  </r>
  <r>
    <x v="0"/>
    <x v="0"/>
    <n v="1"/>
    <x v="3"/>
    <s v="放射線治療科"/>
    <s v="リニアック室"/>
    <n v="1"/>
    <s v="11"/>
    <s v="放射線治療科"/>
    <n v="41"/>
    <s v="放射線治療室"/>
    <s v="0162"/>
    <m/>
    <d v="2014-03-31T00:00:00"/>
    <s v="○"/>
    <s v="B更新"/>
    <m/>
    <m/>
    <s v="※リニアックに付随して更新"/>
    <m/>
    <n v="0"/>
    <s v="11"/>
    <s v="110162"/>
    <s v="3次元走査式水ファントム"/>
    <n v="1"/>
    <s v="IBA"/>
    <s v="Blue PhanTom2"/>
    <n v="750"/>
    <n v="1600"/>
    <n v="1550"/>
    <m/>
    <m/>
    <m/>
    <m/>
    <m/>
    <m/>
    <m/>
    <m/>
    <m/>
    <m/>
    <x v="60"/>
    <s v="IBA"/>
    <s v="Blue PhanTom2"/>
    <n v="750"/>
    <n v="1600"/>
    <n v="1550"/>
    <m/>
    <m/>
    <m/>
    <m/>
    <m/>
    <m/>
    <m/>
    <m/>
    <m/>
    <m/>
    <m/>
    <m/>
    <m/>
    <m/>
    <s v="リニアック付属品"/>
    <n v="0"/>
    <n v="0"/>
  </r>
  <r>
    <x v="0"/>
    <x v="1"/>
    <n v="1"/>
    <x v="3"/>
    <s v="放射線治療科"/>
    <s v="リニアック室"/>
    <n v="1"/>
    <s v="11"/>
    <s v="放射線治療科"/>
    <n v="41"/>
    <s v="放射線治療室"/>
    <s v="0161"/>
    <m/>
    <m/>
    <s v="○"/>
    <s v="A移設可"/>
    <m/>
    <m/>
    <m/>
    <m/>
    <n v="0"/>
    <s v="11"/>
    <s v="110161"/>
    <s v="救急カート"/>
    <n v="1"/>
    <s v="アトムメディカル"/>
    <m/>
    <n v="800"/>
    <n v="570"/>
    <n v="1050"/>
    <m/>
    <m/>
    <m/>
    <m/>
    <m/>
    <m/>
    <m/>
    <m/>
    <m/>
    <m/>
    <x v="20"/>
    <s v="アトムメディカル"/>
    <m/>
    <n v="800"/>
    <n v="570"/>
    <n v="1050"/>
    <m/>
    <m/>
    <m/>
    <m/>
    <m/>
    <m/>
    <m/>
    <m/>
    <m/>
    <m/>
    <m/>
    <m/>
    <m/>
    <m/>
    <m/>
    <m/>
    <n v="0"/>
  </r>
  <r>
    <x v="0"/>
    <x v="1"/>
    <n v="1"/>
    <x v="3"/>
    <s v="放射線治療科"/>
    <s v="診察室"/>
    <n v="1"/>
    <s v="11"/>
    <s v="放射線治療科"/>
    <n v="41"/>
    <s v="診察室"/>
    <s v="0172"/>
    <m/>
    <d v="2014-03-31T00:00:00"/>
    <s v="○"/>
    <s v="A移設可"/>
    <m/>
    <m/>
    <m/>
    <m/>
    <n v="0"/>
    <s v="11"/>
    <s v="110172"/>
    <s v="診察台"/>
    <n v="1"/>
    <s v="パラマウントベッド"/>
    <m/>
    <n v="650"/>
    <n v="1900"/>
    <n v="500"/>
    <m/>
    <m/>
    <m/>
    <m/>
    <m/>
    <m/>
    <m/>
    <m/>
    <m/>
    <m/>
    <x v="37"/>
    <s v="パラマウントベッド"/>
    <m/>
    <n v="650"/>
    <n v="1900"/>
    <n v="500"/>
    <m/>
    <m/>
    <m/>
    <m/>
    <m/>
    <m/>
    <m/>
    <m/>
    <m/>
    <m/>
    <m/>
    <m/>
    <m/>
    <m/>
    <m/>
    <m/>
    <n v="0"/>
  </r>
  <r>
    <x v="0"/>
    <x v="0"/>
    <n v="1"/>
    <x v="3"/>
    <s v="放射線治療科"/>
    <s v="操作室"/>
    <n v="1"/>
    <s v="11"/>
    <s v="放射線治療科"/>
    <n v="41"/>
    <s v="治療計画室・操作室"/>
    <s v="0163"/>
    <s v="2002-5-1-5"/>
    <d v="2003-03-31T00:00:00"/>
    <s v="○"/>
    <s v="B更新"/>
    <m/>
    <m/>
    <s v="※リニアックに付随して更新"/>
    <m/>
    <n v="0"/>
    <s v="11"/>
    <s v="110163"/>
    <s v="CRカセッテ読取装置"/>
    <n v="1"/>
    <s v="富士フイルム"/>
    <s v="FCR XG-1"/>
    <n v="700"/>
    <n v="550"/>
    <n v="1150"/>
    <m/>
    <s v="○"/>
    <m/>
    <m/>
    <m/>
    <m/>
    <m/>
    <m/>
    <s v="○"/>
    <m/>
    <x v="13"/>
    <s v="富士フイルム"/>
    <s v="FCR XG-1"/>
    <n v="700"/>
    <n v="550"/>
    <n v="1150"/>
    <m/>
    <s v="○"/>
    <m/>
    <m/>
    <m/>
    <m/>
    <m/>
    <m/>
    <s v="○"/>
    <m/>
    <m/>
    <m/>
    <m/>
    <m/>
    <s v="リニアック付属品"/>
    <n v="0"/>
    <n v="0"/>
  </r>
  <r>
    <x v="0"/>
    <x v="0"/>
    <n v="1"/>
    <x v="3"/>
    <s v="放射線治療科"/>
    <s v="治療計画・工作室"/>
    <n v="1"/>
    <s v="11"/>
    <s v="放射線治療科"/>
    <n v="41"/>
    <s v="治療計画室・操作室"/>
    <s v="0164"/>
    <m/>
    <d v="2014-03-31T00:00:00"/>
    <s v="○"/>
    <s v="B更新"/>
    <m/>
    <m/>
    <s v="※リニアックに付随して更新"/>
    <m/>
    <n v="0"/>
    <s v="11"/>
    <s v="110164"/>
    <s v="放射線治療データマネジメントシステム（サーバー）"/>
    <n v="1"/>
    <s v="バリアン"/>
    <s v="ARIA"/>
    <n v="600"/>
    <n v="700"/>
    <n v="650"/>
    <m/>
    <s v="○"/>
    <m/>
    <m/>
    <m/>
    <m/>
    <m/>
    <m/>
    <s v="○"/>
    <m/>
    <x v="61"/>
    <s v="バリアン"/>
    <s v="ARIA"/>
    <n v="600"/>
    <n v="700"/>
    <n v="650"/>
    <m/>
    <s v="○"/>
    <m/>
    <m/>
    <m/>
    <m/>
    <m/>
    <m/>
    <s v="○"/>
    <m/>
    <m/>
    <m/>
    <m/>
    <m/>
    <s v="リニアック付属品"/>
    <n v="0"/>
    <n v="0"/>
  </r>
  <r>
    <x v="0"/>
    <x v="0"/>
    <n v="1"/>
    <x v="3"/>
    <s v="放射線治療科"/>
    <s v="治療計画・工作室"/>
    <n v="1"/>
    <s v="11"/>
    <s v="放射線治療科"/>
    <n v="41"/>
    <s v="治療計画室・操作室"/>
    <s v="0165"/>
    <m/>
    <d v="2014-03-31T00:00:00"/>
    <s v="○"/>
    <s v="B更新"/>
    <m/>
    <m/>
    <s v="※リニアックに付随して更新"/>
    <m/>
    <n v="0"/>
    <s v="11"/>
    <s v="110165"/>
    <s v="放射線治療データマネジメントシステム（操作端末）"/>
    <n v="1"/>
    <s v="バリアン"/>
    <s v="ARIA"/>
    <s v="-"/>
    <s v="-"/>
    <s v="-"/>
    <m/>
    <s v="○"/>
    <m/>
    <m/>
    <m/>
    <m/>
    <m/>
    <m/>
    <s v="○"/>
    <m/>
    <x v="62"/>
    <s v="バリアン"/>
    <s v="ARIA"/>
    <s v="-"/>
    <s v="-"/>
    <s v="-"/>
    <m/>
    <s v="○"/>
    <m/>
    <m/>
    <m/>
    <m/>
    <m/>
    <m/>
    <s v="○"/>
    <m/>
    <m/>
    <m/>
    <m/>
    <m/>
    <s v="リニアック付属品"/>
    <n v="0"/>
    <n v="0"/>
  </r>
  <r>
    <x v="0"/>
    <x v="0"/>
    <n v="1"/>
    <x v="3"/>
    <s v="放射線治療科"/>
    <s v="治療計画・工作室"/>
    <n v="1"/>
    <s v="11"/>
    <s v="放射線治療科"/>
    <n v="41"/>
    <s v="治療計画室・操作室"/>
    <s v="0166"/>
    <m/>
    <d v="2014-03-31T00:00:00"/>
    <s v="○"/>
    <s v="B更新"/>
    <m/>
    <m/>
    <s v="※リニアックに付随して更新"/>
    <m/>
    <n v="0"/>
    <s v="11"/>
    <s v="110166"/>
    <s v="放射線治療データマネジメントシステム（操作端末）"/>
    <n v="1"/>
    <s v="バリアン"/>
    <s v="ARIA"/>
    <s v="-"/>
    <s v="-"/>
    <s v="-"/>
    <m/>
    <s v="○"/>
    <m/>
    <m/>
    <m/>
    <m/>
    <m/>
    <m/>
    <s v="○"/>
    <m/>
    <x v="62"/>
    <s v="バリアン"/>
    <s v="ARIA"/>
    <s v="-"/>
    <s v="-"/>
    <s v="-"/>
    <m/>
    <s v="○"/>
    <m/>
    <m/>
    <m/>
    <m/>
    <m/>
    <m/>
    <s v="○"/>
    <m/>
    <m/>
    <m/>
    <m/>
    <m/>
    <s v="リニアック付属品"/>
    <n v="0"/>
    <n v="0"/>
  </r>
  <r>
    <x v="0"/>
    <x v="0"/>
    <n v="1"/>
    <x v="3"/>
    <s v="放射線治療科"/>
    <s v="治療計画・工作室"/>
    <n v="1"/>
    <s v="11"/>
    <s v="放射線治療科"/>
    <n v="41"/>
    <s v="治療計画室・操作室"/>
    <s v="0167"/>
    <m/>
    <m/>
    <s v="○"/>
    <s v="B更新"/>
    <m/>
    <m/>
    <s v="※リニアックに付随して更新"/>
    <m/>
    <n v="0"/>
    <s v="11"/>
    <s v="110167"/>
    <s v="放射線治療計画装置"/>
    <n v="1"/>
    <s v="日立製作所"/>
    <s v="ピナクル端末"/>
    <s v="-"/>
    <s v="-"/>
    <s v="-"/>
    <m/>
    <s v="○"/>
    <m/>
    <m/>
    <m/>
    <m/>
    <m/>
    <m/>
    <s v="○"/>
    <m/>
    <x v="63"/>
    <s v="日立製作所"/>
    <s v="ピナクル端末"/>
    <s v="-"/>
    <s v="-"/>
    <s v="-"/>
    <m/>
    <s v="○"/>
    <m/>
    <m/>
    <m/>
    <m/>
    <m/>
    <m/>
    <s v="○"/>
    <m/>
    <m/>
    <m/>
    <m/>
    <m/>
    <s v="リニアック付属品"/>
    <n v="0"/>
    <n v="0"/>
  </r>
  <r>
    <x v="0"/>
    <x v="0"/>
    <n v="1"/>
    <x v="3"/>
    <s v="放射線治療科"/>
    <s v="治療計画・工作室"/>
    <n v="1"/>
    <s v="11"/>
    <s v="放射線治療科"/>
    <n v="41"/>
    <s v="治療計画室・操作室"/>
    <s v="0168"/>
    <m/>
    <m/>
    <s v="○"/>
    <s v="B更新"/>
    <m/>
    <m/>
    <s v="※リニアックに付随して更新"/>
    <m/>
    <n v="0"/>
    <s v="11"/>
    <s v="110168"/>
    <s v="放射線治療計画装置"/>
    <n v="1"/>
    <s v="日立製作所"/>
    <s v="ピナクル端末"/>
    <s v="-"/>
    <s v="-"/>
    <s v="-"/>
    <m/>
    <s v="○"/>
    <m/>
    <m/>
    <m/>
    <m/>
    <m/>
    <m/>
    <s v="○"/>
    <m/>
    <x v="63"/>
    <s v="日立製作所"/>
    <s v="ピナクル端末"/>
    <s v="-"/>
    <s v="-"/>
    <s v="-"/>
    <m/>
    <s v="○"/>
    <m/>
    <m/>
    <m/>
    <m/>
    <m/>
    <m/>
    <s v="○"/>
    <m/>
    <m/>
    <m/>
    <m/>
    <m/>
    <s v="リニアック付属品"/>
    <n v="0"/>
    <n v="0"/>
  </r>
  <r>
    <x v="0"/>
    <x v="0"/>
    <n v="1"/>
    <x v="3"/>
    <s v="放射線治療科"/>
    <s v="治療計画・工作室"/>
    <n v="1"/>
    <s v="11"/>
    <s v="放射線治療科"/>
    <n v="41"/>
    <s v="治療計画室・操作室"/>
    <s v="0169"/>
    <m/>
    <d v="2014-03-31T00:00:00"/>
    <s v="○"/>
    <s v="B更新"/>
    <m/>
    <m/>
    <s v="※リニアックに付随して更新"/>
    <m/>
    <n v="0"/>
    <s v="11"/>
    <s v="110169"/>
    <s v="治療計画支援システム"/>
    <n v="1"/>
    <s v="ユーロメディテック"/>
    <m/>
    <s v="-"/>
    <s v="-"/>
    <s v="-"/>
    <m/>
    <s v="○"/>
    <m/>
    <m/>
    <m/>
    <m/>
    <m/>
    <m/>
    <s v="○"/>
    <m/>
    <x v="64"/>
    <s v="ユーロメディテック"/>
    <m/>
    <s v="-"/>
    <s v="-"/>
    <s v="-"/>
    <m/>
    <s v="○"/>
    <m/>
    <m/>
    <m/>
    <m/>
    <m/>
    <m/>
    <s v="○"/>
    <m/>
    <m/>
    <m/>
    <m/>
    <m/>
    <s v="リニアック付属品"/>
    <n v="0"/>
    <n v="0"/>
  </r>
  <r>
    <x v="0"/>
    <x v="0"/>
    <n v="1"/>
    <x v="3"/>
    <s v="放射線治療科"/>
    <s v="治療計画・工作室"/>
    <n v="1"/>
    <s v="11"/>
    <s v="放射線治療科"/>
    <n v="41"/>
    <s v="治療計画室・操作室"/>
    <s v="0170"/>
    <m/>
    <d v="2014-03-31T00:00:00"/>
    <s v="○"/>
    <s v="B更新"/>
    <m/>
    <m/>
    <s v="※リニアックに付随して更新"/>
    <m/>
    <n v="0"/>
    <s v="11"/>
    <s v="110170"/>
    <s v="治療計画検証システム"/>
    <n v="1"/>
    <s v="ユーロメディテック"/>
    <m/>
    <s v="-"/>
    <s v="-"/>
    <s v="-"/>
    <m/>
    <s v="○"/>
    <m/>
    <m/>
    <m/>
    <m/>
    <m/>
    <m/>
    <s v="○"/>
    <m/>
    <x v="65"/>
    <s v="ユーロメディテック"/>
    <m/>
    <s v="-"/>
    <s v="-"/>
    <s v="-"/>
    <m/>
    <s v="○"/>
    <m/>
    <m/>
    <m/>
    <m/>
    <m/>
    <m/>
    <s v="○"/>
    <m/>
    <m/>
    <m/>
    <m/>
    <m/>
    <s v="リニアック付属品"/>
    <n v="0"/>
    <n v="0"/>
  </r>
  <r>
    <x v="0"/>
    <x v="0"/>
    <n v="1"/>
    <x v="3"/>
    <s v="放射線治療科"/>
    <s v="治療計画・工作室"/>
    <n v="1"/>
    <s v="11"/>
    <s v="放射線治療科"/>
    <n v="41"/>
    <s v="診察室"/>
    <s v="0171"/>
    <m/>
    <d v="2014-03-31T00:00:00"/>
    <s v="○"/>
    <s v="B更新"/>
    <m/>
    <m/>
    <s v="※リニアックに付随して更新"/>
    <m/>
    <n v="0"/>
    <s v="11"/>
    <s v="110171"/>
    <s v="多列検出器型線量検証システム（QA）"/>
    <n v="1"/>
    <s v="Scandi Dos"/>
    <s v="Delta 4PT"/>
    <n v="1300"/>
    <n v="600"/>
    <n v="1300"/>
    <m/>
    <m/>
    <m/>
    <m/>
    <m/>
    <m/>
    <m/>
    <m/>
    <m/>
    <m/>
    <x v="66"/>
    <s v="Scandi Dos"/>
    <s v="Delta 4PT"/>
    <n v="1300"/>
    <n v="600"/>
    <n v="1300"/>
    <m/>
    <m/>
    <m/>
    <m/>
    <m/>
    <m/>
    <m/>
    <m/>
    <m/>
    <m/>
    <m/>
    <m/>
    <m/>
    <m/>
    <s v="リニアック付属品"/>
    <n v="0"/>
    <n v="0"/>
  </r>
  <r>
    <x v="0"/>
    <x v="0"/>
    <n v="1"/>
    <x v="3"/>
    <s v="放射線治療科"/>
    <s v="CTシミュレーター室"/>
    <n v="1"/>
    <s v="11"/>
    <s v="放射線治療科"/>
    <n v="41"/>
    <s v="CTシミュレーター室"/>
    <s v="0868"/>
    <s v="3186-B-42"/>
    <d v="2014-03-31T00:00:00"/>
    <s v="○"/>
    <s v="B更新"/>
    <m/>
    <m/>
    <s v="※リニアックに付随して更新"/>
    <m/>
    <n v="0"/>
    <s v="11"/>
    <s v="110868"/>
    <s v="位置決めCT撮影装置"/>
    <n v="1"/>
    <s v="シーメンス"/>
    <s v="SOMATOM DefinitionAS20/LB"/>
    <s v="別途"/>
    <s v="-"/>
    <s v="-"/>
    <m/>
    <m/>
    <m/>
    <m/>
    <m/>
    <m/>
    <m/>
    <m/>
    <m/>
    <m/>
    <x v="67"/>
    <s v="シーメンス"/>
    <s v="SOMATOM DefinitionAS20/LB"/>
    <s v="別途"/>
    <s v="-"/>
    <s v="-"/>
    <m/>
    <m/>
    <m/>
    <m/>
    <m/>
    <m/>
    <m/>
    <m/>
    <m/>
    <m/>
    <s v="R7"/>
    <m/>
    <m/>
    <m/>
    <n v="100000000"/>
    <n v="100000000"/>
    <n v="110000000.00000001"/>
  </r>
  <r>
    <x v="0"/>
    <x v="0"/>
    <n v="1"/>
    <x v="3"/>
    <s v="放射線治療科"/>
    <s v="CTシミュレーター室"/>
    <n v="1"/>
    <s v="11"/>
    <s v="放射線治療科"/>
    <n v="41"/>
    <s v="CTシミュレーター室"/>
    <s v="0868"/>
    <m/>
    <d v="2014-03-31T00:00:00"/>
    <s v="○"/>
    <s v="B更新"/>
    <m/>
    <m/>
    <s v="※リニアックに付随して更新"/>
    <m/>
    <n v="1"/>
    <s v="11"/>
    <s v="110868"/>
    <s v="・位置決め用レーザーポインター"/>
    <n v="1"/>
    <m/>
    <m/>
    <s v="別途"/>
    <s v="-"/>
    <s v="-"/>
    <m/>
    <m/>
    <m/>
    <m/>
    <m/>
    <m/>
    <m/>
    <m/>
    <m/>
    <m/>
    <x v="68"/>
    <m/>
    <m/>
    <s v="別途"/>
    <s v="-"/>
    <s v="-"/>
    <m/>
    <m/>
    <m/>
    <m/>
    <m/>
    <m/>
    <m/>
    <m/>
    <m/>
    <m/>
    <m/>
    <m/>
    <m/>
    <m/>
    <s v="位置決めCT付属品"/>
    <n v="0"/>
    <n v="0"/>
  </r>
  <r>
    <x v="0"/>
    <x v="0"/>
    <n v="1"/>
    <x v="3"/>
    <s v="放射線治療科"/>
    <s v="CTシミュレーター室"/>
    <n v="1"/>
    <s v="11"/>
    <s v="放射線治療科"/>
    <n v="41"/>
    <s v="CTシミュレーター室"/>
    <s v="0868"/>
    <m/>
    <d v="2014-03-31T00:00:00"/>
    <s v="○"/>
    <s v="B更新"/>
    <m/>
    <m/>
    <s v="※リニアックに付随して更新"/>
    <m/>
    <n v="2"/>
    <s v="11"/>
    <s v="110868"/>
    <s v="・インジェクター（天吊）"/>
    <n v="1"/>
    <s v="根本杏林堂"/>
    <s v="デュアルショット GX7"/>
    <s v="別途"/>
    <s v="-"/>
    <s v="-"/>
    <m/>
    <m/>
    <m/>
    <m/>
    <m/>
    <m/>
    <m/>
    <m/>
    <m/>
    <m/>
    <x v="18"/>
    <s v="根本杏林堂"/>
    <s v="デュアルショット GX7"/>
    <s v="別途"/>
    <s v="-"/>
    <s v="-"/>
    <m/>
    <m/>
    <m/>
    <m/>
    <m/>
    <m/>
    <m/>
    <m/>
    <m/>
    <m/>
    <m/>
    <m/>
    <m/>
    <m/>
    <s v="位置決めCT付属品"/>
    <n v="0"/>
    <n v="0"/>
  </r>
  <r>
    <x v="0"/>
    <x v="0"/>
    <n v="1"/>
    <x v="3"/>
    <s v="放射線治療科"/>
    <s v="CTシミュレーター室"/>
    <n v="1"/>
    <s v="11"/>
    <s v="放射線治療科"/>
    <n v="41"/>
    <s v="CTシミュレーター室"/>
    <s v="0869"/>
    <m/>
    <d v="2014-03-31T00:00:00"/>
    <s v="○"/>
    <s v="B更新"/>
    <m/>
    <m/>
    <s v="※リニアックに付随して更新"/>
    <m/>
    <n v="0"/>
    <s v="11"/>
    <s v="110869"/>
    <s v="専用加温器（ウォーターバス）"/>
    <n v="1"/>
    <s v="ユーロメディテック"/>
    <m/>
    <n v="730"/>
    <n v="600"/>
    <n v="200"/>
    <m/>
    <s v="○"/>
    <m/>
    <m/>
    <m/>
    <m/>
    <s v="○"/>
    <m/>
    <m/>
    <m/>
    <x v="69"/>
    <s v="ユーロメディテック"/>
    <m/>
    <n v="730"/>
    <n v="600"/>
    <n v="200"/>
    <m/>
    <s v="○"/>
    <m/>
    <m/>
    <m/>
    <m/>
    <s v="○"/>
    <m/>
    <m/>
    <m/>
    <m/>
    <m/>
    <m/>
    <m/>
    <s v="位置決めCT付属品"/>
    <n v="0"/>
    <n v="0"/>
  </r>
  <r>
    <x v="0"/>
    <x v="1"/>
    <n v="1"/>
    <x v="4"/>
    <s v="臨床検査科【生理検査】"/>
    <s v="脳波室"/>
    <n v="1"/>
    <m/>
    <s v="臨床検査科（生理検査部門）"/>
    <m/>
    <s v="脳波・筋電図室"/>
    <s v="0655"/>
    <m/>
    <m/>
    <s v="〇"/>
    <s v="A移設可"/>
    <m/>
    <m/>
    <m/>
    <m/>
    <m/>
    <m/>
    <m/>
    <s v="脳波計"/>
    <n v="1"/>
    <s v="日本光電"/>
    <s v="EEG-1214"/>
    <n v="900"/>
    <n v="600"/>
    <n v="1300"/>
    <m/>
    <s v="〇"/>
    <m/>
    <m/>
    <m/>
    <m/>
    <m/>
    <m/>
    <s v="〇"/>
    <m/>
    <x v="70"/>
    <s v="日本光電"/>
    <s v="EEG-1214"/>
    <n v="900"/>
    <n v="600"/>
    <n v="1300"/>
    <m/>
    <s v="〇"/>
    <m/>
    <m/>
    <m/>
    <m/>
    <m/>
    <m/>
    <s v="〇"/>
    <m/>
    <m/>
    <m/>
    <m/>
    <m/>
    <m/>
    <m/>
    <n v="0"/>
  </r>
  <r>
    <x v="0"/>
    <x v="1"/>
    <n v="1"/>
    <x v="4"/>
    <s v="臨床検査科【生理検査】"/>
    <s v="脳波室"/>
    <n v="1"/>
    <m/>
    <s v="臨床検査科（生理検査部門）"/>
    <m/>
    <s v="脳波・筋電図室"/>
    <s v="0652"/>
    <m/>
    <m/>
    <s v="〇"/>
    <s v="A移設可"/>
    <m/>
    <m/>
    <m/>
    <m/>
    <m/>
    <m/>
    <m/>
    <s v="光刺激装置"/>
    <n v="1"/>
    <s v="日本光電"/>
    <s v="SLS-3100"/>
    <n v="200"/>
    <n v="300"/>
    <n v="100"/>
    <m/>
    <s v="〇"/>
    <m/>
    <m/>
    <m/>
    <m/>
    <m/>
    <m/>
    <m/>
    <m/>
    <x v="71"/>
    <s v="日本光電"/>
    <s v="SLS-3100"/>
    <n v="200"/>
    <n v="300"/>
    <n v="100"/>
    <m/>
    <s v="〇"/>
    <m/>
    <m/>
    <m/>
    <m/>
    <m/>
    <m/>
    <m/>
    <m/>
    <m/>
    <m/>
    <m/>
    <m/>
    <m/>
    <m/>
    <n v="0"/>
  </r>
  <r>
    <x v="0"/>
    <x v="1"/>
    <n v="1"/>
    <x v="4"/>
    <s v="臨床検査科【生理検査】"/>
    <s v="脳波室"/>
    <n v="1"/>
    <m/>
    <s v="臨床検査科（生理検査部門）"/>
    <m/>
    <s v="脳波・筋電図室"/>
    <s v="0653"/>
    <m/>
    <d v="2011-02-01T00:00:00"/>
    <s v="〇"/>
    <s v="A移設可"/>
    <m/>
    <m/>
    <m/>
    <m/>
    <m/>
    <m/>
    <m/>
    <s v="ベッドサイドモニタ"/>
    <n v="1"/>
    <s v="日本光電"/>
    <s v="BSM-2401"/>
    <s v="φ550"/>
    <s v="-"/>
    <n v="1500"/>
    <m/>
    <s v="〇"/>
    <m/>
    <m/>
    <m/>
    <m/>
    <m/>
    <m/>
    <m/>
    <m/>
    <x v="8"/>
    <s v="日本光電"/>
    <s v="BSM-2401"/>
    <s v="φ550"/>
    <s v="-"/>
    <n v="1500"/>
    <m/>
    <s v="〇"/>
    <m/>
    <m/>
    <m/>
    <m/>
    <m/>
    <m/>
    <m/>
    <m/>
    <m/>
    <m/>
    <m/>
    <m/>
    <m/>
    <m/>
    <n v="0"/>
  </r>
  <r>
    <x v="0"/>
    <x v="0"/>
    <n v="1"/>
    <x v="4"/>
    <s v="臨床検査科【生理検査】"/>
    <s v="脳波室"/>
    <m/>
    <m/>
    <m/>
    <m/>
    <m/>
    <m/>
    <m/>
    <m/>
    <m/>
    <s v="B更新"/>
    <m/>
    <m/>
    <m/>
    <m/>
    <m/>
    <m/>
    <m/>
    <s v="ベッド"/>
    <n v="1"/>
    <m/>
    <m/>
    <m/>
    <m/>
    <m/>
    <m/>
    <m/>
    <m/>
    <m/>
    <m/>
    <m/>
    <m/>
    <m/>
    <m/>
    <m/>
    <x v="72"/>
    <m/>
    <m/>
    <m/>
    <m/>
    <m/>
    <m/>
    <m/>
    <m/>
    <m/>
    <m/>
    <m/>
    <m/>
    <m/>
    <m/>
    <m/>
    <s v="R7"/>
    <m/>
    <m/>
    <m/>
    <n v="200000"/>
    <n v="200000"/>
    <n v="220000.00000000003"/>
  </r>
  <r>
    <x v="0"/>
    <x v="6"/>
    <n v="1"/>
    <x v="4"/>
    <s v="臨床検査科【生理検査】"/>
    <s v="脳波室"/>
    <m/>
    <m/>
    <m/>
    <m/>
    <m/>
    <m/>
    <m/>
    <m/>
    <m/>
    <s v="工事"/>
    <m/>
    <m/>
    <m/>
    <m/>
    <m/>
    <m/>
    <m/>
    <s v="脳波室シールド工事"/>
    <n v="1"/>
    <m/>
    <m/>
    <m/>
    <m/>
    <m/>
    <m/>
    <m/>
    <m/>
    <m/>
    <m/>
    <m/>
    <m/>
    <m/>
    <m/>
    <m/>
    <x v="73"/>
    <m/>
    <m/>
    <m/>
    <m/>
    <m/>
    <m/>
    <m/>
    <m/>
    <m/>
    <m/>
    <m/>
    <m/>
    <m/>
    <m/>
    <m/>
    <s v="R7"/>
    <m/>
    <m/>
    <m/>
    <n v="10000000"/>
    <n v="10000000"/>
    <n v="11000000"/>
  </r>
  <r>
    <x v="0"/>
    <x v="0"/>
    <n v="1"/>
    <x v="4"/>
    <s v="臨床検査科【生理検査】"/>
    <s v="筋電図室"/>
    <n v="1"/>
    <m/>
    <s v="臨床検査科（生理検査部門）"/>
    <m/>
    <s v="操作室（脳波・筋電図）"/>
    <s v="0656"/>
    <m/>
    <m/>
    <s v="〇"/>
    <s v="B更新"/>
    <m/>
    <m/>
    <s v="当初移設予定であったが、設置場所の関係で移設不可へ。（ゴーグルタイプに更新）"/>
    <m/>
    <m/>
    <m/>
    <m/>
    <s v="眼球運動刺激装置"/>
    <n v="1"/>
    <s v="永島医科器械"/>
    <s v="OK-5"/>
    <n v="450"/>
    <n v="500"/>
    <n v="200"/>
    <m/>
    <s v="〇"/>
    <m/>
    <m/>
    <m/>
    <m/>
    <m/>
    <m/>
    <m/>
    <m/>
    <x v="74"/>
    <s v="永島医科器械"/>
    <s v="OK-5"/>
    <n v="450"/>
    <n v="500"/>
    <n v="200"/>
    <m/>
    <s v="〇"/>
    <m/>
    <m/>
    <m/>
    <m/>
    <m/>
    <m/>
    <m/>
    <m/>
    <s v="R7"/>
    <m/>
    <m/>
    <m/>
    <n v="8000000"/>
    <n v="8000000"/>
    <n v="8800000"/>
  </r>
  <r>
    <x v="0"/>
    <x v="1"/>
    <n v="1"/>
    <x v="4"/>
    <s v="臨床検査科【生理検査】"/>
    <s v="筋電図室"/>
    <n v="1"/>
    <m/>
    <s v="臨床検査科（生理検査部門）"/>
    <m/>
    <s v="操作室（脳波・筋電図）"/>
    <n v="1513"/>
    <m/>
    <m/>
    <s v="〇"/>
    <s v="A移設可"/>
    <m/>
    <m/>
    <m/>
    <m/>
    <m/>
    <m/>
    <m/>
    <s v="眼振計"/>
    <n v="1"/>
    <s v="リオン"/>
    <s v="NY-50"/>
    <n v="400"/>
    <n v="350"/>
    <n v="230"/>
    <m/>
    <s v="〇"/>
    <m/>
    <m/>
    <m/>
    <m/>
    <m/>
    <m/>
    <m/>
    <m/>
    <x v="75"/>
    <s v="リオン"/>
    <s v="NY-50"/>
    <n v="400"/>
    <n v="350"/>
    <n v="230"/>
    <m/>
    <s v="〇"/>
    <m/>
    <m/>
    <m/>
    <m/>
    <m/>
    <m/>
    <m/>
    <m/>
    <m/>
    <m/>
    <m/>
    <m/>
    <m/>
    <m/>
    <n v="0"/>
  </r>
  <r>
    <x v="0"/>
    <x v="1"/>
    <n v="1"/>
    <x v="4"/>
    <s v="臨床検査科【生理検査】"/>
    <s v="筋電図室"/>
    <n v="1"/>
    <m/>
    <s v="臨床検査科（生理検査部門）"/>
    <m/>
    <s v="操作室（脳波・筋電図）"/>
    <n v="1514"/>
    <m/>
    <m/>
    <s v="〇"/>
    <s v="A移設可"/>
    <m/>
    <m/>
    <m/>
    <m/>
    <m/>
    <m/>
    <m/>
    <s v="カロリック検査装置"/>
    <n v="1"/>
    <s v="CHARTR ICS"/>
    <s v="NCA-200"/>
    <n v="370"/>
    <n v="550"/>
    <n v="200"/>
    <m/>
    <s v="〇"/>
    <m/>
    <m/>
    <m/>
    <m/>
    <m/>
    <m/>
    <m/>
    <m/>
    <x v="76"/>
    <s v="CHARTR ICS"/>
    <s v="NCA-200"/>
    <n v="370"/>
    <n v="550"/>
    <n v="200"/>
    <m/>
    <s v="〇"/>
    <m/>
    <m/>
    <m/>
    <m/>
    <m/>
    <m/>
    <m/>
    <m/>
    <m/>
    <m/>
    <m/>
    <m/>
    <m/>
    <m/>
    <n v="0"/>
  </r>
  <r>
    <x v="0"/>
    <x v="1"/>
    <n v="1"/>
    <x v="4"/>
    <s v="臨床検査科【生理検査】"/>
    <s v="筋電図室"/>
    <n v="1"/>
    <m/>
    <s v="臨床検査科（生理検査部門）"/>
    <m/>
    <s v="脳波・筋電図室"/>
    <s v="0649"/>
    <m/>
    <m/>
    <s v="〇"/>
    <s v="A移設可"/>
    <m/>
    <m/>
    <m/>
    <m/>
    <m/>
    <m/>
    <m/>
    <s v="筋電図・誘発電位検査装置"/>
    <n v="1"/>
    <s v="日本光電"/>
    <s v="NeuroPack"/>
    <n v="700"/>
    <n v="1000"/>
    <n v="1200"/>
    <m/>
    <s v="〇"/>
    <m/>
    <m/>
    <m/>
    <m/>
    <m/>
    <m/>
    <s v="〇"/>
    <m/>
    <x v="77"/>
    <s v="日本光電"/>
    <s v="NeuroPack"/>
    <n v="700"/>
    <n v="1000"/>
    <n v="1200"/>
    <m/>
    <s v="〇"/>
    <m/>
    <m/>
    <m/>
    <m/>
    <m/>
    <m/>
    <s v="〇"/>
    <m/>
    <m/>
    <m/>
    <m/>
    <m/>
    <m/>
    <m/>
    <n v="0"/>
  </r>
  <r>
    <x v="0"/>
    <x v="1"/>
    <n v="1"/>
    <x v="4"/>
    <s v="臨床検査科【生理検査】"/>
    <s v="筋電図室"/>
    <n v="1"/>
    <m/>
    <s v="臨床検査科（生理検査部門）"/>
    <m/>
    <s v="脳波・筋電図室"/>
    <s v="0654"/>
    <m/>
    <m/>
    <s v="〇"/>
    <s v="A移設可"/>
    <m/>
    <m/>
    <m/>
    <m/>
    <m/>
    <m/>
    <m/>
    <s v="誘発反応検査装置"/>
    <n v="1"/>
    <s v="リオン"/>
    <s v="Audera"/>
    <n v="550"/>
    <n v="500"/>
    <n v="1000"/>
    <m/>
    <s v="〇"/>
    <m/>
    <m/>
    <m/>
    <m/>
    <m/>
    <m/>
    <m/>
    <m/>
    <x v="78"/>
    <s v="リオン"/>
    <s v="Audera"/>
    <n v="550"/>
    <n v="500"/>
    <n v="1000"/>
    <m/>
    <s v="〇"/>
    <m/>
    <m/>
    <m/>
    <m/>
    <m/>
    <m/>
    <m/>
    <m/>
    <m/>
    <m/>
    <m/>
    <m/>
    <m/>
    <m/>
    <n v="0"/>
  </r>
  <r>
    <x v="0"/>
    <x v="4"/>
    <n v="1"/>
    <x v="4"/>
    <s v="臨床検査科【生理検査】"/>
    <s v="筋電図室"/>
    <m/>
    <m/>
    <m/>
    <m/>
    <m/>
    <m/>
    <m/>
    <m/>
    <m/>
    <s v="新規"/>
    <m/>
    <m/>
    <m/>
    <m/>
    <m/>
    <m/>
    <m/>
    <s v="ベッド"/>
    <n v="1"/>
    <m/>
    <m/>
    <m/>
    <m/>
    <m/>
    <m/>
    <m/>
    <m/>
    <m/>
    <m/>
    <m/>
    <m/>
    <m/>
    <m/>
    <s v="要検討"/>
    <x v="72"/>
    <m/>
    <m/>
    <m/>
    <m/>
    <m/>
    <m/>
    <m/>
    <m/>
    <m/>
    <m/>
    <m/>
    <m/>
    <m/>
    <m/>
    <m/>
    <s v="R7"/>
    <m/>
    <m/>
    <m/>
    <n v="200000"/>
    <n v="200000"/>
    <n v="220000.00000000003"/>
  </r>
  <r>
    <x v="0"/>
    <x v="1"/>
    <n v="1"/>
    <x v="4"/>
    <s v="臨床検査科【生理検査】"/>
    <s v="筋電図室"/>
    <n v="1"/>
    <s v="11"/>
    <s v="臨床検査科（生理検査部門）"/>
    <n v="6"/>
    <s v="脳波・筋電図室"/>
    <s v="0650"/>
    <m/>
    <m/>
    <s v="〇"/>
    <s v="A移設可"/>
    <m/>
    <m/>
    <m/>
    <m/>
    <m/>
    <m/>
    <m/>
    <s v="リクライニングチェア_x000a_→事務イスに変更（整形Dr・眼科Dr・検査科の関係者確認済み）"/>
    <n v="1"/>
    <s v="タカラベルモント"/>
    <s v="RL-SFS-CES5"/>
    <n v="900"/>
    <n v="1300"/>
    <n v="1300"/>
    <m/>
    <m/>
    <m/>
    <m/>
    <m/>
    <m/>
    <m/>
    <m/>
    <m/>
    <m/>
    <x v="79"/>
    <m/>
    <m/>
    <n v="900"/>
    <n v="1300"/>
    <n v="1300"/>
    <m/>
    <m/>
    <m/>
    <m/>
    <m/>
    <m/>
    <m/>
    <m/>
    <m/>
    <m/>
    <m/>
    <m/>
    <m/>
    <m/>
    <m/>
    <m/>
    <n v="0"/>
  </r>
  <r>
    <x v="0"/>
    <x v="6"/>
    <n v="1"/>
    <x v="4"/>
    <s v="臨床検査科【生理検査】"/>
    <s v="筋電図室"/>
    <m/>
    <m/>
    <m/>
    <m/>
    <m/>
    <m/>
    <m/>
    <m/>
    <m/>
    <s v="工事"/>
    <m/>
    <m/>
    <m/>
    <m/>
    <m/>
    <m/>
    <m/>
    <s v="筋電図室シールド工事"/>
    <n v="1"/>
    <m/>
    <m/>
    <n v="1"/>
    <m/>
    <m/>
    <m/>
    <m/>
    <m/>
    <m/>
    <m/>
    <m/>
    <m/>
    <m/>
    <m/>
    <m/>
    <x v="80"/>
    <m/>
    <m/>
    <n v="1"/>
    <m/>
    <m/>
    <m/>
    <m/>
    <m/>
    <m/>
    <m/>
    <m/>
    <m/>
    <m/>
    <m/>
    <m/>
    <s v="R7"/>
    <m/>
    <m/>
    <m/>
    <n v="9500000"/>
    <n v="9500000"/>
    <n v="10450000"/>
  </r>
  <r>
    <x v="0"/>
    <x v="1"/>
    <n v="1"/>
    <x v="4"/>
    <s v="臨床検査科【生理検査】"/>
    <s v="エコー室1～5"/>
    <n v="1"/>
    <s v="11"/>
    <s v="臨床検査科（生理検査部門）"/>
    <n v="6"/>
    <s v="心臓超音波室"/>
    <m/>
    <m/>
    <d v="2020-11-01T00:00:00"/>
    <s v="〇"/>
    <s v="A移設可"/>
    <m/>
    <m/>
    <m/>
    <m/>
    <m/>
    <m/>
    <m/>
    <s v="超音波診断装置"/>
    <n v="1"/>
    <s v="日立製作所"/>
    <s v="ARIETTA850"/>
    <n v="600"/>
    <n v="1000"/>
    <n v="1400"/>
    <m/>
    <s v="○"/>
    <m/>
    <m/>
    <m/>
    <m/>
    <m/>
    <m/>
    <s v="○"/>
    <m/>
    <x v="14"/>
    <s v="日立製作所"/>
    <s v="ARIETTA850"/>
    <n v="600"/>
    <n v="1000"/>
    <n v="1400"/>
    <m/>
    <s v="○"/>
    <m/>
    <m/>
    <m/>
    <m/>
    <m/>
    <m/>
    <s v="○"/>
    <m/>
    <m/>
    <m/>
    <m/>
    <m/>
    <m/>
    <m/>
    <n v="0"/>
  </r>
  <r>
    <x v="0"/>
    <x v="1"/>
    <n v="1"/>
    <x v="4"/>
    <s v="臨床検査科【生理検査】"/>
    <s v="エコー室1～5"/>
    <n v="1"/>
    <s v="11"/>
    <s v="臨床検査科（生理検査部門）"/>
    <n v="6"/>
    <s v="心臓超音波室"/>
    <s v="0658"/>
    <s v="141020160037"/>
    <d v="2016-11-22T00:00:00"/>
    <s v="〇"/>
    <s v="A移設可"/>
    <m/>
    <m/>
    <m/>
    <m/>
    <m/>
    <m/>
    <m/>
    <s v="超音波診断装置"/>
    <n v="1"/>
    <s v="GEヘルスケア"/>
    <s v="Vivid S70"/>
    <n v="600"/>
    <n v="900"/>
    <n v="1400"/>
    <m/>
    <s v="〇"/>
    <m/>
    <m/>
    <m/>
    <m/>
    <m/>
    <m/>
    <s v="〇"/>
    <m/>
    <x v="14"/>
    <s v="GEヘルスケア"/>
    <s v="Vivid S70"/>
    <n v="600"/>
    <n v="900"/>
    <n v="1400"/>
    <m/>
    <s v="〇"/>
    <m/>
    <m/>
    <m/>
    <m/>
    <m/>
    <m/>
    <s v="〇"/>
    <m/>
    <m/>
    <m/>
    <m/>
    <m/>
    <m/>
    <m/>
    <n v="0"/>
  </r>
  <r>
    <x v="0"/>
    <x v="0"/>
    <n v="1"/>
    <x v="4"/>
    <s v="臨床検査科【生理検査】"/>
    <s v="エコー室1～5"/>
    <n v="1"/>
    <s v="11"/>
    <s v="臨床検査科（生理検査部門）"/>
    <n v="6"/>
    <s v="心臓超音波室"/>
    <s v="0659"/>
    <m/>
    <m/>
    <s v="〇"/>
    <s v="B更新"/>
    <s v="サポートエンド"/>
    <s v="〇"/>
    <m/>
    <m/>
    <m/>
    <m/>
    <m/>
    <s v="超音波診断装置"/>
    <n v="1"/>
    <s v="フィリップス"/>
    <s v="iE33"/>
    <n v="600"/>
    <n v="1200"/>
    <n v="1600"/>
    <m/>
    <s v="〇"/>
    <m/>
    <m/>
    <m/>
    <m/>
    <m/>
    <m/>
    <s v="〇"/>
    <m/>
    <x v="14"/>
    <s v="フィリップス"/>
    <s v="iE33"/>
    <n v="600"/>
    <n v="1200"/>
    <n v="1600"/>
    <m/>
    <s v="〇"/>
    <m/>
    <m/>
    <m/>
    <m/>
    <m/>
    <m/>
    <s v="〇"/>
    <m/>
    <s v="R7前後"/>
    <m/>
    <m/>
    <m/>
    <n v="45000000"/>
    <n v="45000000"/>
    <n v="49500000.000000007"/>
  </r>
  <r>
    <x v="0"/>
    <x v="0"/>
    <n v="1"/>
    <x v="4"/>
    <s v="臨床検査科【生理検査】"/>
    <s v="エコー室1～5"/>
    <n v="1"/>
    <s v="11"/>
    <s v="臨床検査科（生理検査部門）"/>
    <n v="6"/>
    <s v="腹部超音波室"/>
    <s v="0663"/>
    <m/>
    <m/>
    <s v="〇"/>
    <s v="B更新"/>
    <s v="修理部品供給停止"/>
    <s v="〇"/>
    <m/>
    <m/>
    <m/>
    <m/>
    <m/>
    <s v="超音波診断装置"/>
    <n v="1"/>
    <s v="東芝メディカル"/>
    <s v="XarioXG"/>
    <n v="600"/>
    <n v="1000"/>
    <n v="1500"/>
    <m/>
    <s v="〇"/>
    <m/>
    <m/>
    <m/>
    <m/>
    <m/>
    <m/>
    <s v="〇"/>
    <m/>
    <x v="14"/>
    <s v="東芝メディカル"/>
    <s v="XarioXG"/>
    <n v="600"/>
    <n v="1000"/>
    <n v="1500"/>
    <m/>
    <s v="〇"/>
    <m/>
    <m/>
    <m/>
    <m/>
    <m/>
    <m/>
    <s v="〇"/>
    <m/>
    <s v="R7前後"/>
    <m/>
    <m/>
    <m/>
    <n v="15000000"/>
    <n v="15000000"/>
    <n v="16500000.000000002"/>
  </r>
  <r>
    <x v="0"/>
    <x v="2"/>
    <n v="1"/>
    <x v="4"/>
    <s v="臨床検査科【生理検査】"/>
    <s v="エコー室1～5"/>
    <m/>
    <m/>
    <m/>
    <m/>
    <m/>
    <m/>
    <m/>
    <m/>
    <m/>
    <s v="増設"/>
    <m/>
    <m/>
    <s v="※新病院の機能増強のため"/>
    <m/>
    <m/>
    <m/>
    <m/>
    <s v="超音波診断装置"/>
    <n v="1"/>
    <m/>
    <m/>
    <n v="600"/>
    <n v="1000"/>
    <n v="1500"/>
    <m/>
    <s v="〇"/>
    <m/>
    <m/>
    <m/>
    <m/>
    <m/>
    <m/>
    <s v="〇"/>
    <m/>
    <x v="14"/>
    <m/>
    <m/>
    <n v="600"/>
    <n v="1000"/>
    <n v="1500"/>
    <m/>
    <s v="〇"/>
    <m/>
    <m/>
    <m/>
    <m/>
    <m/>
    <m/>
    <s v="〇"/>
    <m/>
    <s v="R7"/>
    <m/>
    <s v="●"/>
    <s v="外来患者数の増に伴う生理検査需要増への対応に必要"/>
    <n v="15000000"/>
    <n v="15000000"/>
    <n v="16500000.000000002"/>
  </r>
  <r>
    <x v="0"/>
    <x v="1"/>
    <n v="1"/>
    <x v="4"/>
    <s v="臨床検査科【生理検査】"/>
    <s v="エコー室1～5"/>
    <n v="1"/>
    <s v="11"/>
    <s v="臨床検査科（生理検査部門）"/>
    <n v="6"/>
    <s v="心臓超音波室"/>
    <s v="0660"/>
    <m/>
    <m/>
    <s v="〇"/>
    <s v="A移設可"/>
    <m/>
    <m/>
    <m/>
    <m/>
    <m/>
    <m/>
    <m/>
    <s v="電動診察台"/>
    <n v="1"/>
    <s v="タカラベルモント"/>
    <m/>
    <n v="2100"/>
    <n v="800"/>
    <n v="450"/>
    <m/>
    <s v="〇"/>
    <m/>
    <m/>
    <m/>
    <m/>
    <m/>
    <m/>
    <m/>
    <m/>
    <x v="81"/>
    <s v="タカラベルモント"/>
    <m/>
    <n v="2100"/>
    <n v="800"/>
    <n v="450"/>
    <m/>
    <s v="〇"/>
    <m/>
    <m/>
    <m/>
    <m/>
    <m/>
    <m/>
    <m/>
    <m/>
    <m/>
    <m/>
    <m/>
    <m/>
    <m/>
    <m/>
    <n v="0"/>
  </r>
  <r>
    <x v="0"/>
    <x v="1"/>
    <n v="1"/>
    <x v="4"/>
    <s v="臨床検査科【生理検査】"/>
    <s v="エコー室1～5"/>
    <n v="1"/>
    <s v="11"/>
    <s v="臨床検査科（生理検査部門）"/>
    <n v="6"/>
    <s v="腹部超音波室"/>
    <s v="0657"/>
    <m/>
    <m/>
    <s v="〇"/>
    <s v="A移設可"/>
    <m/>
    <m/>
    <m/>
    <m/>
    <m/>
    <m/>
    <m/>
    <s v="電動診察台"/>
    <n v="1"/>
    <s v="ランダルコーポレーション"/>
    <m/>
    <n v="1900"/>
    <n v="750"/>
    <n v="800"/>
    <m/>
    <s v="〇"/>
    <m/>
    <m/>
    <m/>
    <m/>
    <m/>
    <m/>
    <m/>
    <m/>
    <x v="81"/>
    <s v="ランダルコーポレーション"/>
    <m/>
    <n v="1900"/>
    <n v="750"/>
    <n v="800"/>
    <m/>
    <s v="〇"/>
    <m/>
    <m/>
    <m/>
    <m/>
    <m/>
    <m/>
    <m/>
    <m/>
    <m/>
    <m/>
    <m/>
    <m/>
    <m/>
    <m/>
    <n v="0"/>
  </r>
  <r>
    <x v="0"/>
    <x v="1"/>
    <n v="1"/>
    <x v="4"/>
    <s v="臨床検査科【生理検査】"/>
    <s v="エコー室1～5"/>
    <n v="1"/>
    <s v="11"/>
    <s v="臨床検査科（生理検査部門）"/>
    <n v="6"/>
    <s v="腹部超音波室"/>
    <s v="0664"/>
    <m/>
    <m/>
    <s v="〇"/>
    <s v="A移設可"/>
    <m/>
    <m/>
    <m/>
    <m/>
    <m/>
    <m/>
    <m/>
    <s v="電動診察台"/>
    <n v="1"/>
    <s v="ランダルコーポレーション"/>
    <m/>
    <n v="1900"/>
    <n v="750"/>
    <n v="800"/>
    <m/>
    <s v="〇"/>
    <m/>
    <m/>
    <m/>
    <m/>
    <m/>
    <m/>
    <m/>
    <m/>
    <x v="81"/>
    <s v="ランダルコーポレーション"/>
    <m/>
    <n v="1900"/>
    <n v="750"/>
    <n v="800"/>
    <m/>
    <s v="〇"/>
    <m/>
    <m/>
    <m/>
    <m/>
    <m/>
    <m/>
    <m/>
    <m/>
    <m/>
    <m/>
    <m/>
    <m/>
    <m/>
    <m/>
    <n v="0"/>
  </r>
  <r>
    <x v="0"/>
    <x v="1"/>
    <n v="1"/>
    <x v="4"/>
    <s v="臨床検査科【生理検査】"/>
    <s v="エコー室1～5"/>
    <n v="1"/>
    <s v="11"/>
    <s v="臨床検査科（生理検査部門）"/>
    <n v="6"/>
    <s v="腹部超音波室"/>
    <m/>
    <m/>
    <d v="2020-11-01T00:00:00"/>
    <s v="〇"/>
    <s v="A移設可"/>
    <m/>
    <m/>
    <m/>
    <m/>
    <m/>
    <m/>
    <m/>
    <s v="電動診察台"/>
    <n v="1"/>
    <s v="ランダルコーポレーション"/>
    <m/>
    <n v="1900"/>
    <n v="750"/>
    <n v="800"/>
    <m/>
    <s v="〇"/>
    <m/>
    <m/>
    <m/>
    <m/>
    <m/>
    <m/>
    <m/>
    <m/>
    <x v="81"/>
    <s v="ランダルコーポレーション"/>
    <m/>
    <n v="1900"/>
    <n v="750"/>
    <n v="800"/>
    <m/>
    <s v="〇"/>
    <m/>
    <m/>
    <m/>
    <m/>
    <m/>
    <m/>
    <m/>
    <m/>
    <m/>
    <m/>
    <m/>
    <m/>
    <m/>
    <m/>
    <n v="0"/>
  </r>
  <r>
    <x v="0"/>
    <x v="2"/>
    <n v="1"/>
    <x v="4"/>
    <s v="臨床検査科【生理検査】"/>
    <s v="エコー室1～5"/>
    <m/>
    <m/>
    <m/>
    <m/>
    <m/>
    <m/>
    <m/>
    <m/>
    <m/>
    <s v="増設"/>
    <m/>
    <m/>
    <s v="※新病院の機能増強のため"/>
    <m/>
    <m/>
    <m/>
    <m/>
    <s v="電動診察台"/>
    <n v="1"/>
    <m/>
    <m/>
    <n v="1900"/>
    <n v="750"/>
    <n v="800"/>
    <m/>
    <s v="〇"/>
    <m/>
    <m/>
    <m/>
    <m/>
    <m/>
    <m/>
    <m/>
    <m/>
    <x v="81"/>
    <s v="ランダルコーポレーション"/>
    <m/>
    <n v="1900"/>
    <n v="750"/>
    <n v="800"/>
    <m/>
    <s v="〇"/>
    <m/>
    <m/>
    <m/>
    <m/>
    <m/>
    <m/>
    <m/>
    <m/>
    <s v="R7"/>
    <m/>
    <s v="●"/>
    <s v="外来患者数の増に伴う生理検査需要増への対応に必要"/>
    <n v="740000"/>
    <n v="740000"/>
    <n v="814000.00000000012"/>
  </r>
  <r>
    <x v="0"/>
    <x v="0"/>
    <n v="1"/>
    <x v="4"/>
    <s v="臨床検査科【生理検査】"/>
    <s v="心電図室1～2"/>
    <n v="1"/>
    <s v="11"/>
    <s v="臨床検査科（生理検査部門）"/>
    <m/>
    <s v="心電図・肺機能検査室"/>
    <s v="0666"/>
    <m/>
    <m/>
    <s v="〇"/>
    <s v="B更新"/>
    <s v="購入後１３年経過"/>
    <s v="〇"/>
    <m/>
    <m/>
    <m/>
    <m/>
    <m/>
    <s v="心電計"/>
    <n v="1"/>
    <s v="日本光電"/>
    <s v="ECG-1550"/>
    <n v="600"/>
    <n v="800"/>
    <n v="1400"/>
    <m/>
    <s v="〇"/>
    <m/>
    <m/>
    <m/>
    <m/>
    <m/>
    <m/>
    <s v="〇"/>
    <m/>
    <x v="54"/>
    <s v="日本光電"/>
    <s v="ECG-1550"/>
    <n v="600"/>
    <n v="800"/>
    <n v="1400"/>
    <m/>
    <s v="〇"/>
    <m/>
    <m/>
    <m/>
    <m/>
    <m/>
    <m/>
    <s v="〇"/>
    <m/>
    <s v="R7前後"/>
    <m/>
    <m/>
    <m/>
    <n v="2000000"/>
    <n v="2000000"/>
    <n v="2200000"/>
  </r>
  <r>
    <x v="0"/>
    <x v="0"/>
    <n v="1"/>
    <x v="4"/>
    <s v="臨床検査科【生理検査】"/>
    <s v="心電図室1～2"/>
    <n v="1"/>
    <s v="11"/>
    <s v="臨床検査科（生理検査部門）"/>
    <m/>
    <s v="心電図・肺機能検査室"/>
    <s v="0675"/>
    <m/>
    <m/>
    <s v="〇"/>
    <s v="B更新"/>
    <s v="購入後１３年経過"/>
    <s v="〇"/>
    <m/>
    <m/>
    <m/>
    <m/>
    <m/>
    <s v="心電計"/>
    <n v="1"/>
    <s v="日本光電"/>
    <s v="ECG-1550"/>
    <n v="600"/>
    <n v="800"/>
    <n v="1400"/>
    <m/>
    <s v="〇"/>
    <m/>
    <m/>
    <m/>
    <m/>
    <m/>
    <m/>
    <s v="〇"/>
    <m/>
    <x v="54"/>
    <s v="日本光電"/>
    <s v="ECG-1550"/>
    <n v="600"/>
    <n v="800"/>
    <n v="1400"/>
    <m/>
    <s v="〇"/>
    <m/>
    <m/>
    <m/>
    <m/>
    <m/>
    <m/>
    <s v="〇"/>
    <m/>
    <s v="R7前後"/>
    <m/>
    <m/>
    <m/>
    <n v="2000000"/>
    <n v="2000000"/>
    <n v="2200000"/>
  </r>
  <r>
    <x v="0"/>
    <x v="1"/>
    <n v="1"/>
    <x v="4"/>
    <s v="臨床検査科【生理検査】"/>
    <s v="心電図室1～2"/>
    <n v="1"/>
    <s v="11"/>
    <s v="臨床検査科（生理検査部門）"/>
    <m/>
    <s v="心電図・肺機能検査室"/>
    <s v="0665"/>
    <m/>
    <m/>
    <s v="〇"/>
    <s v="A移設可"/>
    <m/>
    <m/>
    <m/>
    <m/>
    <m/>
    <m/>
    <m/>
    <s v="診察台（ベッド）"/>
    <n v="1"/>
    <m/>
    <m/>
    <n v="2000"/>
    <n v="1000"/>
    <n v="500"/>
    <m/>
    <m/>
    <m/>
    <m/>
    <m/>
    <m/>
    <m/>
    <m/>
    <m/>
    <m/>
    <x v="37"/>
    <m/>
    <m/>
    <n v="2000"/>
    <n v="1000"/>
    <n v="500"/>
    <m/>
    <m/>
    <m/>
    <m/>
    <m/>
    <m/>
    <m/>
    <m/>
    <m/>
    <m/>
    <m/>
    <m/>
    <m/>
    <m/>
    <m/>
    <m/>
    <n v="0"/>
  </r>
  <r>
    <x v="0"/>
    <x v="1"/>
    <n v="1"/>
    <x v="4"/>
    <s v="臨床検査科【生理検査】"/>
    <s v="心電図室1～2"/>
    <n v="1"/>
    <s v="11"/>
    <s v="臨床検査科（生理検査部門）"/>
    <m/>
    <s v="心電図・肺機能検査室"/>
    <s v="0676"/>
    <m/>
    <m/>
    <s v="〇"/>
    <s v="A移設可"/>
    <m/>
    <m/>
    <m/>
    <m/>
    <m/>
    <m/>
    <m/>
    <s v="診察台（ベッド）"/>
    <n v="1"/>
    <m/>
    <m/>
    <n v="2000"/>
    <n v="1000"/>
    <n v="500"/>
    <m/>
    <m/>
    <m/>
    <m/>
    <m/>
    <m/>
    <m/>
    <m/>
    <m/>
    <m/>
    <x v="37"/>
    <m/>
    <m/>
    <n v="2000"/>
    <n v="1000"/>
    <n v="500"/>
    <m/>
    <m/>
    <m/>
    <m/>
    <m/>
    <m/>
    <m/>
    <m/>
    <m/>
    <m/>
    <m/>
    <m/>
    <m/>
    <m/>
    <m/>
    <m/>
    <n v="0"/>
  </r>
  <r>
    <x v="0"/>
    <x v="1"/>
    <n v="1"/>
    <x v="4"/>
    <s v="臨床検査科【生理検査】"/>
    <s v="心電図室1～2"/>
    <n v="1"/>
    <s v="11"/>
    <s v="臨床検査科（生理検査部門）"/>
    <m/>
    <s v="心電図・肺機能検査室"/>
    <s v="0667"/>
    <m/>
    <m/>
    <s v="〇"/>
    <s v="A移設可"/>
    <m/>
    <m/>
    <m/>
    <m/>
    <m/>
    <m/>
    <m/>
    <s v="ステップ台（木製）"/>
    <n v="1"/>
    <m/>
    <m/>
    <n v="550"/>
    <n v="700"/>
    <n v="450"/>
    <m/>
    <m/>
    <m/>
    <m/>
    <m/>
    <m/>
    <m/>
    <m/>
    <m/>
    <m/>
    <x v="82"/>
    <m/>
    <m/>
    <n v="550"/>
    <n v="700"/>
    <n v="450"/>
    <m/>
    <m/>
    <m/>
    <m/>
    <m/>
    <m/>
    <m/>
    <m/>
    <m/>
    <m/>
    <m/>
    <m/>
    <m/>
    <m/>
    <m/>
    <m/>
    <n v="0"/>
  </r>
  <r>
    <x v="0"/>
    <x v="2"/>
    <n v="1"/>
    <x v="4"/>
    <s v="臨床検査科【生理検査】"/>
    <s v="心電図室1～2"/>
    <m/>
    <m/>
    <m/>
    <m/>
    <m/>
    <m/>
    <m/>
    <m/>
    <m/>
    <s v="増設"/>
    <m/>
    <m/>
    <m/>
    <m/>
    <m/>
    <m/>
    <m/>
    <s v="ステップ台（木製）"/>
    <n v="1"/>
    <m/>
    <m/>
    <m/>
    <m/>
    <m/>
    <m/>
    <m/>
    <m/>
    <m/>
    <m/>
    <m/>
    <m/>
    <m/>
    <m/>
    <m/>
    <x v="82"/>
    <m/>
    <m/>
    <m/>
    <m/>
    <m/>
    <m/>
    <m/>
    <m/>
    <m/>
    <m/>
    <m/>
    <m/>
    <m/>
    <m/>
    <m/>
    <s v="R7前後"/>
    <m/>
    <m/>
    <m/>
    <n v="20000"/>
    <n v="20000"/>
    <n v="22000"/>
  </r>
  <r>
    <x v="0"/>
    <x v="0"/>
    <n v="1"/>
    <x v="4"/>
    <s v="臨床検査科【生理検査】"/>
    <s v="運動負荷心電図室"/>
    <n v="1"/>
    <m/>
    <s v="臨床検査科（生理検査部門）"/>
    <m/>
    <s v="心電図・肺機能検査室"/>
    <s v="0669"/>
    <s v="2599"/>
    <d v="2006-07-20T00:00:00"/>
    <s v="〇"/>
    <s v="B更新"/>
    <s v="購入14年経過　サポートエンド"/>
    <s v="〇"/>
    <s v="・運動負荷について、エルゴメーターは子供の場合の足が届かないため、ドレッドミルの方が適切であると考える。（熊川）0608"/>
    <m/>
    <m/>
    <m/>
    <m/>
    <s v="運動負荷心電図測定装置（トレッドミル含む）"/>
    <n v="1"/>
    <s v="GEヘルスケア"/>
    <s v="CASE ADVANCED　T2100"/>
    <n v="1500"/>
    <n v="2000"/>
    <n v="1600"/>
    <m/>
    <s v="〇"/>
    <m/>
    <m/>
    <m/>
    <m/>
    <m/>
    <m/>
    <s v="〇"/>
    <s v="固定資産台帳より年月日追記、トレッドミル含む"/>
    <x v="83"/>
    <s v="GEヘルスケア"/>
    <s v="CASE ADVANCED　T2100"/>
    <n v="1500"/>
    <n v="2000"/>
    <n v="1600"/>
    <m/>
    <s v="〇"/>
    <m/>
    <m/>
    <m/>
    <m/>
    <m/>
    <m/>
    <s v="〇"/>
    <m/>
    <s v="R7前後"/>
    <m/>
    <m/>
    <m/>
    <n v="7000000"/>
    <n v="7000000"/>
    <n v="7700000.0000000009"/>
  </r>
  <r>
    <x v="0"/>
    <x v="4"/>
    <n v="1"/>
    <x v="4"/>
    <s v="臨床検査科【生理検査】"/>
    <s v="運動負荷心電図室"/>
    <m/>
    <m/>
    <m/>
    <m/>
    <m/>
    <m/>
    <m/>
    <m/>
    <m/>
    <s v="新規"/>
    <s v="心疾患患者の心肺機能を評価し、治療適応、治療効果を判定する。心臓リハビリ処方や、心移植の適応評価などのために必要な検査である。"/>
    <s v="〇"/>
    <s v="小児科・立野Drより要望あり。現病院では設置できないため購入不可。新病院では整備できるようにしたい。（熊川）"/>
    <m/>
    <m/>
    <m/>
    <m/>
    <s v="心肺運動負荷試験装置"/>
    <n v="1"/>
    <m/>
    <m/>
    <m/>
    <m/>
    <m/>
    <m/>
    <m/>
    <m/>
    <m/>
    <m/>
    <m/>
    <m/>
    <m/>
    <m/>
    <m/>
    <x v="84"/>
    <s v="フクダ電子"/>
    <s v="MLX-1000"/>
    <n v="475"/>
    <n v="705"/>
    <n v="1510"/>
    <m/>
    <s v="〇_x000a_450VA"/>
    <m/>
    <m/>
    <m/>
    <m/>
    <m/>
    <m/>
    <m/>
    <m/>
    <s v="R7"/>
    <m/>
    <s v="●"/>
    <s v="心臓疾患治療の機能強化に必要"/>
    <n v="11900000"/>
    <n v="11900000"/>
    <n v="13090000.000000002"/>
  </r>
  <r>
    <x v="0"/>
    <x v="1"/>
    <n v="1"/>
    <x v="4"/>
    <s v="臨床検査科【生理検査】"/>
    <s v="運動負荷心電図室"/>
    <n v="1"/>
    <m/>
    <s v="臨床検査科（生理検査部門）"/>
    <m/>
    <s v="心電図・肺機能検査室"/>
    <s v="0672"/>
    <m/>
    <m/>
    <s v="〇"/>
    <s v="A移設可"/>
    <m/>
    <m/>
    <m/>
    <m/>
    <m/>
    <m/>
    <m/>
    <s v="AED"/>
    <n v="1"/>
    <s v="日本光電"/>
    <s v="AED-2152"/>
    <n v="300"/>
    <n v="200"/>
    <n v="350"/>
    <m/>
    <m/>
    <m/>
    <m/>
    <m/>
    <m/>
    <m/>
    <m/>
    <m/>
    <m/>
    <x v="85"/>
    <s v="日本光電"/>
    <s v="AED-2152"/>
    <n v="300"/>
    <n v="200"/>
    <n v="350"/>
    <m/>
    <m/>
    <m/>
    <m/>
    <m/>
    <m/>
    <m/>
    <m/>
    <m/>
    <m/>
    <m/>
    <m/>
    <m/>
    <m/>
    <m/>
    <m/>
    <n v="0"/>
  </r>
  <r>
    <x v="0"/>
    <x v="1"/>
    <n v="1"/>
    <x v="4"/>
    <s v="臨床検査科【生理検査】"/>
    <s v="運動負荷心電図室"/>
    <n v="1"/>
    <m/>
    <s v="臨床検査科（生理検査部門）"/>
    <m/>
    <s v="心電図・肺機能検査室"/>
    <s v="0673"/>
    <m/>
    <m/>
    <s v="〇"/>
    <s v="A移設可"/>
    <m/>
    <m/>
    <m/>
    <m/>
    <m/>
    <m/>
    <m/>
    <s v="救急カート"/>
    <n v="1"/>
    <s v="アトムメディカル"/>
    <m/>
    <n v="900"/>
    <n v="600"/>
    <n v="1000"/>
    <m/>
    <m/>
    <m/>
    <m/>
    <m/>
    <m/>
    <m/>
    <m/>
    <m/>
    <m/>
    <x v="20"/>
    <s v="アトムメディカル"/>
    <m/>
    <n v="900"/>
    <n v="600"/>
    <n v="1000"/>
    <m/>
    <m/>
    <m/>
    <m/>
    <m/>
    <m/>
    <m/>
    <m/>
    <m/>
    <m/>
    <m/>
    <m/>
    <m/>
    <m/>
    <m/>
    <m/>
    <n v="0"/>
  </r>
  <r>
    <x v="0"/>
    <x v="0"/>
    <n v="1"/>
    <x v="4"/>
    <s v="臨床検査科【生理検査】"/>
    <s v="運動負荷心電図室"/>
    <n v="1"/>
    <m/>
    <s v="臨床検査科（生理検査部門）"/>
    <m/>
    <s v="心電図・肺機能検査室"/>
    <s v="0670"/>
    <m/>
    <m/>
    <s v="〇"/>
    <s v="B更新"/>
    <s v="購入１7年経過　サポートエンド"/>
    <s v="〇"/>
    <m/>
    <m/>
    <m/>
    <m/>
    <m/>
    <s v="血圧脈波検査装置"/>
    <n v="1"/>
    <s v="日本コーリン"/>
    <s v="BP-203RPE-Ⅱ"/>
    <n v="500"/>
    <n v="700"/>
    <n v="1000"/>
    <m/>
    <s v="〇"/>
    <m/>
    <m/>
    <m/>
    <m/>
    <m/>
    <m/>
    <s v="〇"/>
    <m/>
    <x v="86"/>
    <s v="日本コーリン"/>
    <s v="BP-203RPE-Ⅱ"/>
    <n v="500"/>
    <n v="700"/>
    <n v="1000"/>
    <m/>
    <s v="〇"/>
    <m/>
    <m/>
    <m/>
    <m/>
    <m/>
    <m/>
    <s v="〇"/>
    <m/>
    <s v="R7前後"/>
    <m/>
    <m/>
    <m/>
    <n v="4000000"/>
    <n v="4000000"/>
    <n v="4400000"/>
  </r>
  <r>
    <x v="0"/>
    <x v="1"/>
    <n v="1"/>
    <x v="4"/>
    <s v="臨床検査科【生理検査】"/>
    <s v="運動負荷心電図室"/>
    <n v="1"/>
    <m/>
    <s v="臨床検査科（生理検査部門）"/>
    <m/>
    <s v="心電図・肺機能検査室"/>
    <s v="0671"/>
    <s v="11001129"/>
    <m/>
    <s v="〇"/>
    <s v="A移設可"/>
    <m/>
    <m/>
    <m/>
    <m/>
    <m/>
    <m/>
    <m/>
    <s v="診察台（ベッド）"/>
    <n v="1"/>
    <m/>
    <m/>
    <n v="1800"/>
    <n v="800"/>
    <n v="500"/>
    <m/>
    <m/>
    <m/>
    <m/>
    <m/>
    <m/>
    <m/>
    <m/>
    <m/>
    <m/>
    <x v="37"/>
    <m/>
    <m/>
    <n v="1800"/>
    <n v="800"/>
    <n v="500"/>
    <m/>
    <m/>
    <m/>
    <m/>
    <m/>
    <m/>
    <m/>
    <m/>
    <m/>
    <m/>
    <m/>
    <m/>
    <m/>
    <m/>
    <m/>
    <m/>
    <n v="0"/>
  </r>
  <r>
    <x v="0"/>
    <x v="0"/>
    <n v="1"/>
    <x v="4"/>
    <s v="臨床検査科【生理検査】"/>
    <s v="呼吸機能検査室"/>
    <n v="1"/>
    <m/>
    <s v="臨床検査科（生理検査部門）"/>
    <m/>
    <s v="心電図・肺機能検査室"/>
    <s v="0668"/>
    <s v="4050"/>
    <d v="2002-10-02T00:00:00"/>
    <s v="〇"/>
    <s v="B更新"/>
    <s v="購入１８年　サポートエンド"/>
    <s v="〇"/>
    <m/>
    <m/>
    <m/>
    <m/>
    <m/>
    <s v="肺機能検査装置"/>
    <n v="1"/>
    <s v="チェスト"/>
    <m/>
    <n v="1200"/>
    <n v="800"/>
    <n v="1400"/>
    <m/>
    <s v="〇"/>
    <m/>
    <m/>
    <m/>
    <m/>
    <m/>
    <m/>
    <s v="〇"/>
    <m/>
    <x v="87"/>
    <s v="チェスト"/>
    <m/>
    <n v="1200"/>
    <n v="800"/>
    <n v="1400"/>
    <m/>
    <s v="〇"/>
    <m/>
    <m/>
    <m/>
    <m/>
    <m/>
    <m/>
    <s v="〇"/>
    <s v="大型タイプに更新"/>
    <s v="R7"/>
    <m/>
    <m/>
    <m/>
    <n v="9000000"/>
    <n v="9000000"/>
    <n v="9900000"/>
  </r>
  <r>
    <x v="0"/>
    <x v="4"/>
    <n v="1"/>
    <x v="4"/>
    <s v="臨床検査科【生理検査】"/>
    <s v="共通"/>
    <m/>
    <m/>
    <m/>
    <m/>
    <m/>
    <m/>
    <m/>
    <m/>
    <m/>
    <s v="新規"/>
    <m/>
    <m/>
    <s v="・ポータブル脳波計を置くスペースを検査科内に設けること。（熊川）0608"/>
    <m/>
    <m/>
    <m/>
    <m/>
    <s v="ポータブル脳波計"/>
    <n v="1"/>
    <m/>
    <m/>
    <m/>
    <m/>
    <m/>
    <m/>
    <m/>
    <m/>
    <m/>
    <m/>
    <m/>
    <m/>
    <m/>
    <m/>
    <m/>
    <x v="88"/>
    <m/>
    <m/>
    <m/>
    <m/>
    <m/>
    <m/>
    <m/>
    <m/>
    <m/>
    <m/>
    <m/>
    <m/>
    <m/>
    <m/>
    <m/>
    <s v="R7"/>
    <m/>
    <m/>
    <m/>
    <n v="4500000"/>
    <n v="4500000"/>
    <n v="4950000"/>
  </r>
  <r>
    <x v="0"/>
    <x v="0"/>
    <n v="1"/>
    <x v="4"/>
    <s v="臨床検査科【採血・採尿】"/>
    <s v="採血室"/>
    <n v="2"/>
    <m/>
    <s v="臨床検査科（検体検査・細菌）"/>
    <m/>
    <s v="採血コーナー"/>
    <n v="1443"/>
    <s v="17-0058-2"/>
    <d v="2006-03-31T00:00:00"/>
    <s v="〇"/>
    <s v="B更新"/>
    <s v="経年劣化、昇降機能がない"/>
    <m/>
    <m/>
    <m/>
    <m/>
    <m/>
    <m/>
    <s v="採血台"/>
    <n v="1"/>
    <m/>
    <m/>
    <n v="800"/>
    <n v="600"/>
    <n v="750"/>
    <m/>
    <m/>
    <m/>
    <m/>
    <m/>
    <m/>
    <m/>
    <m/>
    <m/>
    <m/>
    <x v="89"/>
    <m/>
    <m/>
    <n v="800"/>
    <n v="600"/>
    <n v="750"/>
    <m/>
    <m/>
    <m/>
    <m/>
    <m/>
    <m/>
    <m/>
    <m/>
    <m/>
    <m/>
    <s v="R7"/>
    <m/>
    <m/>
    <m/>
    <n v="2000000"/>
    <n v="2000000"/>
    <n v="2200000"/>
  </r>
  <r>
    <x v="0"/>
    <x v="0"/>
    <n v="1"/>
    <x v="4"/>
    <s v="臨床検査科【採血・採尿】"/>
    <s v="採血室"/>
    <n v="2"/>
    <m/>
    <s v="臨床検査科（検体検査・細菌）"/>
    <m/>
    <s v="採血コーナー"/>
    <n v="1444"/>
    <m/>
    <m/>
    <s v="〇"/>
    <s v="B更新"/>
    <s v="経年劣化、昇降機能がない"/>
    <m/>
    <m/>
    <m/>
    <m/>
    <m/>
    <m/>
    <s v="採血台"/>
    <n v="1"/>
    <m/>
    <m/>
    <n v="750"/>
    <n v="460"/>
    <n v="800"/>
    <m/>
    <m/>
    <m/>
    <m/>
    <m/>
    <m/>
    <m/>
    <m/>
    <m/>
    <m/>
    <x v="89"/>
    <m/>
    <m/>
    <n v="750"/>
    <n v="460"/>
    <n v="800"/>
    <m/>
    <m/>
    <m/>
    <m/>
    <m/>
    <m/>
    <m/>
    <m/>
    <m/>
    <m/>
    <s v="R7"/>
    <m/>
    <m/>
    <m/>
    <n v="2000000"/>
    <n v="2000000"/>
    <n v="2200000"/>
  </r>
  <r>
    <x v="0"/>
    <x v="0"/>
    <n v="1"/>
    <x v="4"/>
    <s v="臨床検査科【採血・採尿】"/>
    <s v="採血室"/>
    <n v="2"/>
    <m/>
    <s v="臨床検査科（検体検査・細菌）"/>
    <m/>
    <s v="採血コーナー"/>
    <n v="1445"/>
    <m/>
    <m/>
    <s v="〇"/>
    <s v="B更新"/>
    <s v="経年劣化、昇降機能がない"/>
    <m/>
    <m/>
    <m/>
    <m/>
    <m/>
    <m/>
    <s v="採血台"/>
    <n v="1"/>
    <m/>
    <m/>
    <n v="750"/>
    <n v="460"/>
    <n v="800"/>
    <m/>
    <m/>
    <m/>
    <m/>
    <m/>
    <m/>
    <m/>
    <m/>
    <m/>
    <m/>
    <x v="89"/>
    <m/>
    <m/>
    <n v="750"/>
    <n v="460"/>
    <n v="800"/>
    <m/>
    <m/>
    <m/>
    <m/>
    <m/>
    <m/>
    <m/>
    <m/>
    <m/>
    <m/>
    <s v="R7"/>
    <m/>
    <m/>
    <m/>
    <n v="2000000"/>
    <n v="2000000"/>
    <n v="2200000"/>
  </r>
  <r>
    <x v="0"/>
    <x v="2"/>
    <n v="1"/>
    <x v="4"/>
    <s v="臨床検査科【採血・採尿】"/>
    <s v="採血室"/>
    <n v="2"/>
    <m/>
    <m/>
    <m/>
    <m/>
    <m/>
    <m/>
    <m/>
    <m/>
    <s v="増設"/>
    <m/>
    <m/>
    <s v="※検討会審議にて採血ブースは5台整備することで決定。"/>
    <m/>
    <m/>
    <m/>
    <m/>
    <s v="採血台"/>
    <n v="2"/>
    <m/>
    <m/>
    <n v="750"/>
    <n v="460"/>
    <n v="800"/>
    <m/>
    <m/>
    <m/>
    <m/>
    <m/>
    <m/>
    <m/>
    <m/>
    <m/>
    <m/>
    <x v="89"/>
    <m/>
    <m/>
    <n v="750"/>
    <n v="460"/>
    <n v="800"/>
    <m/>
    <m/>
    <m/>
    <m/>
    <m/>
    <m/>
    <m/>
    <m/>
    <m/>
    <m/>
    <s v="R7"/>
    <m/>
    <s v="●"/>
    <s v="外来患者数の増に伴う採血需要増への対応に必要"/>
    <n v="2000000"/>
    <n v="4000000"/>
    <n v="4400000"/>
  </r>
  <r>
    <x v="0"/>
    <x v="0"/>
    <n v="1"/>
    <x v="4"/>
    <s v="臨床検査科【採血・採尿】"/>
    <s v="採血室"/>
    <n v="2"/>
    <m/>
    <s v="臨床検査科（検体検査・細菌）"/>
    <m/>
    <s v="採血コーナー"/>
    <n v="1447"/>
    <m/>
    <m/>
    <s v="〇"/>
    <s v="B更新(ﾘｰｽ継続)"/>
    <m/>
    <m/>
    <m/>
    <s v="○"/>
    <m/>
    <m/>
    <m/>
    <s v="自動採血管準備装置"/>
    <n v="1"/>
    <s v="テクノメディカ"/>
    <s v="BC・ROBO-8000RFID"/>
    <n v="750"/>
    <n v="800"/>
    <n v="1300"/>
    <m/>
    <s v="〇"/>
    <m/>
    <m/>
    <m/>
    <m/>
    <m/>
    <m/>
    <s v="〇"/>
    <m/>
    <x v="90"/>
    <s v="テクノメディカ"/>
    <s v="BC・ROBO-8000RFID"/>
    <n v="750"/>
    <n v="800"/>
    <n v="1300"/>
    <m/>
    <s v="〇"/>
    <m/>
    <m/>
    <m/>
    <m/>
    <m/>
    <m/>
    <s v="〇"/>
    <m/>
    <s v="R7以降"/>
    <m/>
    <m/>
    <m/>
    <n v="35000000"/>
    <n v="35000000"/>
    <n v="38500000"/>
  </r>
  <r>
    <x v="0"/>
    <x v="0"/>
    <n v="1"/>
    <x v="4"/>
    <s v="臨床検査科【採血・採尿】"/>
    <s v="採血室"/>
    <n v="2"/>
    <m/>
    <s v="臨床検査科（検体検査・細菌）"/>
    <m/>
    <s v="採血コーナー"/>
    <n v="1508"/>
    <m/>
    <m/>
    <s v="〇"/>
    <s v="B更新"/>
    <s v="経年劣化"/>
    <m/>
    <m/>
    <m/>
    <m/>
    <m/>
    <m/>
    <s v="電動ベッド"/>
    <n v="1"/>
    <s v="パラマウントベッド"/>
    <m/>
    <n v="2200"/>
    <n v="1000"/>
    <n v="900"/>
    <m/>
    <m/>
    <m/>
    <m/>
    <m/>
    <m/>
    <m/>
    <m/>
    <m/>
    <m/>
    <x v="91"/>
    <s v="パラマウントベッド"/>
    <m/>
    <n v="2200"/>
    <n v="1000"/>
    <n v="900"/>
    <m/>
    <m/>
    <m/>
    <m/>
    <m/>
    <m/>
    <m/>
    <m/>
    <m/>
    <m/>
    <s v="R7以降"/>
    <m/>
    <m/>
    <m/>
    <n v="200000"/>
    <n v="200000"/>
    <n v="220000.00000000003"/>
  </r>
  <r>
    <x v="0"/>
    <x v="2"/>
    <n v="1"/>
    <x v="4"/>
    <s v="臨床検査科【採血・採尿】"/>
    <s v="採血室"/>
    <m/>
    <m/>
    <m/>
    <m/>
    <m/>
    <m/>
    <m/>
    <m/>
    <m/>
    <s v="増設"/>
    <s v="安静時採血やピロリ呼気試験はベッドに横になってもらう時間がある（それぞれ20分・5分）。これらの検査や具合の悪い人が重なった場合には、前の検査が終わるまで待ってもらっている状態。ベッド使用中に具合の悪い人がでた場合、廊下の長椅子に横になっていただいたケースもあり。"/>
    <m/>
    <m/>
    <m/>
    <m/>
    <m/>
    <m/>
    <s v="電動ベッド"/>
    <n v="1"/>
    <m/>
    <m/>
    <n v="2200"/>
    <n v="1000"/>
    <n v="900"/>
    <m/>
    <m/>
    <m/>
    <m/>
    <m/>
    <m/>
    <m/>
    <m/>
    <m/>
    <m/>
    <x v="91"/>
    <m/>
    <m/>
    <n v="2200"/>
    <n v="1000"/>
    <n v="900"/>
    <m/>
    <m/>
    <m/>
    <m/>
    <m/>
    <m/>
    <m/>
    <m/>
    <m/>
    <m/>
    <s v="R7"/>
    <m/>
    <s v="●"/>
    <s v="外来患者数の増に伴う採血需要増への対応に必要"/>
    <n v="200000"/>
    <n v="200000"/>
    <n v="220000.00000000003"/>
  </r>
  <r>
    <x v="1"/>
    <x v="4"/>
    <n v="1"/>
    <x v="4"/>
    <s v="臨床検査科【採血・採尿】"/>
    <s v="採血室"/>
    <m/>
    <m/>
    <m/>
    <m/>
    <m/>
    <m/>
    <m/>
    <m/>
    <m/>
    <s v="新規"/>
    <m/>
    <m/>
    <s v="ジュースを冷やす卓上型のクーラーボックスが欲しい。薬用保冷庫である必要はない。（溝口）6/8"/>
    <m/>
    <m/>
    <m/>
    <m/>
    <s v="卓上型冷蔵庫（家電）"/>
    <n v="1"/>
    <m/>
    <m/>
    <m/>
    <m/>
    <m/>
    <m/>
    <m/>
    <m/>
    <m/>
    <m/>
    <m/>
    <m/>
    <m/>
    <m/>
    <m/>
    <x v="92"/>
    <m/>
    <m/>
    <m/>
    <m/>
    <m/>
    <m/>
    <m/>
    <m/>
    <m/>
    <m/>
    <m/>
    <m/>
    <m/>
    <m/>
    <m/>
    <s v="R7"/>
    <m/>
    <m/>
    <m/>
    <n v="200000"/>
    <n v="200000"/>
    <n v="220000.00000000003"/>
  </r>
  <r>
    <x v="0"/>
    <x v="4"/>
    <n v="1"/>
    <x v="4"/>
    <s v="臨床検査科【採血・採尿】"/>
    <s v="採血受付"/>
    <m/>
    <m/>
    <m/>
    <m/>
    <m/>
    <m/>
    <m/>
    <m/>
    <m/>
    <s v="新規"/>
    <m/>
    <m/>
    <m/>
    <m/>
    <m/>
    <m/>
    <m/>
    <s v="自動採血・採尿受付機"/>
    <n v="2"/>
    <m/>
    <m/>
    <m/>
    <m/>
    <m/>
    <m/>
    <m/>
    <m/>
    <m/>
    <m/>
    <m/>
    <m/>
    <m/>
    <s v="〇"/>
    <m/>
    <x v="93"/>
    <m/>
    <m/>
    <m/>
    <m/>
    <m/>
    <m/>
    <m/>
    <m/>
    <m/>
    <m/>
    <m/>
    <m/>
    <m/>
    <s v="〇"/>
    <m/>
    <s v="R7"/>
    <m/>
    <s v="●"/>
    <s v="外来患者数の増に伴う採血需要増への対応に必要"/>
    <n v="6000000"/>
    <n v="12000000"/>
    <n v="13200000.000000002"/>
  </r>
  <r>
    <x v="0"/>
    <x v="4"/>
    <n v="1"/>
    <x v="4"/>
    <s v="臨床検査科【採血・採尿】"/>
    <s v="採血受付"/>
    <m/>
    <m/>
    <m/>
    <m/>
    <m/>
    <m/>
    <m/>
    <m/>
    <m/>
    <s v="新規"/>
    <m/>
    <m/>
    <s v="採血採尿自動受付機2つはカウンターに設置とし、ハルンカップラベラーも設ける必要がある。（熊川）6/8"/>
    <m/>
    <m/>
    <m/>
    <m/>
    <s v="ハルンカップラベラー"/>
    <n v="1"/>
    <m/>
    <m/>
    <m/>
    <m/>
    <m/>
    <m/>
    <m/>
    <m/>
    <m/>
    <m/>
    <m/>
    <m/>
    <m/>
    <m/>
    <m/>
    <x v="94"/>
    <m/>
    <m/>
    <m/>
    <m/>
    <m/>
    <m/>
    <m/>
    <m/>
    <m/>
    <m/>
    <m/>
    <m/>
    <m/>
    <m/>
    <m/>
    <s v="R7"/>
    <m/>
    <s v="●"/>
    <s v="外来患者数の増に伴う採血需要増への対応に必要"/>
    <n v="1500000"/>
    <n v="1500000"/>
    <n v="1650000.0000000002"/>
  </r>
  <r>
    <x v="0"/>
    <x v="0"/>
    <n v="1"/>
    <x v="5"/>
    <s v="病理診断科【解剖・霊安】"/>
    <s v="解剖室"/>
    <n v="1"/>
    <m/>
    <s v="病理診断科(解剖・霊安)"/>
    <m/>
    <s v="剖検室（解剖室）"/>
    <s v="0360"/>
    <m/>
    <m/>
    <s v="△"/>
    <s v="B更新"/>
    <s v="①場所をとるため、解剖前室が狭い場合は埋め込み式の体重計が望ましい。_x000a_②新病院_x000a_"/>
    <m/>
    <m/>
    <m/>
    <m/>
    <m/>
    <m/>
    <s v="ストレッチャー用体重計⇒床埋め込み式体重計"/>
    <n v="1"/>
    <s v="seca→白井松/加藤萬製作所"/>
    <m/>
    <n v="2100"/>
    <n v="1000"/>
    <n v="1200"/>
    <m/>
    <s v="〇"/>
    <m/>
    <m/>
    <m/>
    <m/>
    <m/>
    <m/>
    <m/>
    <m/>
    <x v="95"/>
    <s v="seca→白井松/加藤萬製作所"/>
    <m/>
    <n v="2100"/>
    <n v="1000"/>
    <n v="1200"/>
    <m/>
    <s v="〇"/>
    <m/>
    <m/>
    <m/>
    <m/>
    <m/>
    <m/>
    <m/>
    <m/>
    <s v="R7"/>
    <m/>
    <m/>
    <m/>
    <n v="3000000"/>
    <n v="3000000"/>
    <n v="3300000.0000000005"/>
  </r>
  <r>
    <x v="0"/>
    <x v="0"/>
    <n v="1"/>
    <x v="5"/>
    <s v="病理診断科【解剖・霊安】"/>
    <s v="解剖室"/>
    <n v="1"/>
    <m/>
    <s v="病理診断科(解剖・霊安)"/>
    <m/>
    <s v="剖検室（解剖室）"/>
    <s v="0361"/>
    <m/>
    <m/>
    <s v="△"/>
    <s v="B更新"/>
    <s v="①現在感染対策がされておらず、感染対策及び切出しのしやすいL字型の解剖台が必要。（病理医要望）_x000a_②新病院_x000a_"/>
    <m/>
    <s v="解剖室の解剖台は逆L型、バイオハザード仕様としてほしい。（佐々木）6/1"/>
    <m/>
    <m/>
    <m/>
    <m/>
    <s v="解剖台（逆L字型）"/>
    <n v="1"/>
    <s v="三光メディカル"/>
    <s v="SV-203"/>
    <n v="2600"/>
    <n v="900"/>
    <n v="1050"/>
    <m/>
    <m/>
    <m/>
    <m/>
    <s v="○"/>
    <s v="○"/>
    <s v="○"/>
    <m/>
    <m/>
    <m/>
    <x v="96"/>
    <s v="三光メディカル"/>
    <s v="SV-203"/>
    <n v="2600"/>
    <n v="900"/>
    <n v="1050"/>
    <m/>
    <m/>
    <m/>
    <m/>
    <s v="○"/>
    <s v="○"/>
    <s v="○"/>
    <m/>
    <m/>
    <m/>
    <s v="R7"/>
    <m/>
    <m/>
    <m/>
    <n v="7500000"/>
    <n v="7500000"/>
    <n v="8250000.0000000009"/>
  </r>
  <r>
    <x v="0"/>
    <x v="0"/>
    <n v="1"/>
    <x v="5"/>
    <s v="病理診断科【解剖・霊安】"/>
    <s v="解剖室"/>
    <n v="1"/>
    <m/>
    <s v="病理診断科(解剖・霊安)"/>
    <m/>
    <s v="剖検室（解剖室）"/>
    <s v="-"/>
    <m/>
    <m/>
    <s v="△"/>
    <s v="B更新"/>
    <s v="①解剖中照明が暗く手元が見えずらい。明るいLED照明にしてほしい。_x000a_②新病院"/>
    <m/>
    <s v="逆L字型解剖台に合う照明装置にする必要あり。"/>
    <m/>
    <m/>
    <m/>
    <m/>
    <s v="天井設置型照明装置"/>
    <n v="1"/>
    <m/>
    <m/>
    <s v="-"/>
    <s v="-"/>
    <s v="-"/>
    <m/>
    <s v="〇"/>
    <m/>
    <m/>
    <m/>
    <m/>
    <m/>
    <m/>
    <m/>
    <s v="手が届かなかったためシールなし"/>
    <x v="97"/>
    <m/>
    <m/>
    <s v="-"/>
    <s v="-"/>
    <s v="-"/>
    <m/>
    <s v="〇"/>
    <m/>
    <m/>
    <m/>
    <m/>
    <m/>
    <m/>
    <m/>
    <m/>
    <s v="R7"/>
    <m/>
    <m/>
    <m/>
    <n v="4000000"/>
    <n v="4000000"/>
    <n v="4400000"/>
  </r>
  <r>
    <x v="0"/>
    <x v="0"/>
    <n v="1"/>
    <x v="5"/>
    <s v="病理診断科【解剖・霊安】"/>
    <s v="解剖室"/>
    <n v="1"/>
    <m/>
    <s v="病理診断科(解剖・霊安)"/>
    <m/>
    <s v="剖検室（解剖室）"/>
    <s v="0363"/>
    <n v="3293"/>
    <d v="1998-08-01T00:00:00"/>
    <s v="△"/>
    <s v="B更新"/>
    <s v="①22年経過しており、経年劣化によるトラブルが起こっている。サポートも終了し修理不能である。_x000a_②令和3年"/>
    <s v="〇"/>
    <m/>
    <m/>
    <m/>
    <m/>
    <m/>
    <s v="臓器保存用真空包装機"/>
    <n v="1"/>
    <s v="白井松器械"/>
    <s v="ベアロンB-100"/>
    <n v="800"/>
    <n v="650"/>
    <n v="1100"/>
    <m/>
    <s v="〇"/>
    <m/>
    <m/>
    <m/>
    <m/>
    <m/>
    <m/>
    <m/>
    <m/>
    <x v="98"/>
    <s v="白井松器械"/>
    <s v="ベアロンB-100"/>
    <n v="800"/>
    <n v="650"/>
    <n v="1100"/>
    <m/>
    <s v="〇"/>
    <m/>
    <m/>
    <m/>
    <m/>
    <m/>
    <m/>
    <m/>
    <m/>
    <s v="R7以降"/>
    <m/>
    <m/>
    <m/>
    <n v="850000"/>
    <n v="850000"/>
    <n v="935000.00000000012"/>
  </r>
  <r>
    <x v="0"/>
    <x v="0"/>
    <n v="1"/>
    <x v="5"/>
    <s v="病理診断科【解剖・霊安】"/>
    <s v="解剖室"/>
    <n v="1"/>
    <m/>
    <s v="病理診断科(解剖・霊安)"/>
    <m/>
    <s v="剖検室（解剖室）"/>
    <s v="0364"/>
    <m/>
    <m/>
    <s v="△"/>
    <s v="B更新"/>
    <s v="①ホルマリン対策として排気装置付撮影台が必要。_x000a_②新病院_x000a_"/>
    <m/>
    <s v="臓器撮影装置は排気なしを想定している。（佐々木）6/1"/>
    <m/>
    <m/>
    <m/>
    <m/>
    <s v="標本撮影台"/>
    <n v="1"/>
    <s v="SFC"/>
    <s v="M130"/>
    <n v="1300"/>
    <n v="1000"/>
    <n v="1900"/>
    <m/>
    <s v="〇"/>
    <m/>
    <m/>
    <m/>
    <m/>
    <m/>
    <s v="排気ダクト"/>
    <m/>
    <m/>
    <x v="99"/>
    <s v="SFC"/>
    <s v="M130"/>
    <n v="1300"/>
    <n v="1000"/>
    <n v="1900"/>
    <m/>
    <s v="〇"/>
    <m/>
    <m/>
    <m/>
    <m/>
    <m/>
    <s v="排気ダクト"/>
    <m/>
    <m/>
    <s v="R7"/>
    <s v="●"/>
    <m/>
    <m/>
    <n v="2500000"/>
    <n v="2500000"/>
    <n v="2750000"/>
  </r>
  <r>
    <x v="0"/>
    <x v="1"/>
    <n v="1"/>
    <x v="5"/>
    <s v="病理診断科【解剖・霊安】"/>
    <s v="解剖室"/>
    <n v="1"/>
    <m/>
    <s v="病理診断科(解剖・霊安)"/>
    <m/>
    <s v="剖検室（解剖室）"/>
    <s v="0366"/>
    <n v="3526"/>
    <d v="2007-07-31T00:00:00"/>
    <s v="〇"/>
    <s v="A移設可"/>
    <m/>
    <m/>
    <m/>
    <m/>
    <m/>
    <m/>
    <m/>
    <s v="電動解剖ノコギリ"/>
    <n v="1"/>
    <s v="白井松器械"/>
    <s v="deSoutter"/>
    <n v="500"/>
    <n v="500"/>
    <n v="900"/>
    <m/>
    <s v="〇"/>
    <m/>
    <m/>
    <m/>
    <m/>
    <m/>
    <m/>
    <m/>
    <m/>
    <x v="100"/>
    <s v="白井松器械"/>
    <s v="deSoutter"/>
    <n v="500"/>
    <n v="500"/>
    <n v="900"/>
    <m/>
    <s v="〇"/>
    <m/>
    <m/>
    <m/>
    <m/>
    <m/>
    <m/>
    <m/>
    <m/>
    <m/>
    <m/>
    <m/>
    <m/>
    <m/>
    <m/>
    <n v="0"/>
  </r>
  <r>
    <x v="1"/>
    <x v="1"/>
    <n v="1"/>
    <x v="5"/>
    <s v="病理診断科【解剖・霊安】"/>
    <s v="解剖室"/>
    <n v="1"/>
    <m/>
    <s v="病理診断科(解剖・霊安)"/>
    <m/>
    <s v="剖検室（解剖室）"/>
    <s v="0367"/>
    <s v="0857"/>
    <d v="1984-09-12T00:00:00"/>
    <s v="〇"/>
    <s v="A移設可"/>
    <m/>
    <m/>
    <m/>
    <m/>
    <m/>
    <m/>
    <m/>
    <s v="器械戸棚"/>
    <n v="1"/>
    <s v="ユヤマ"/>
    <m/>
    <n v="1200"/>
    <n v="500"/>
    <n v="1900"/>
    <m/>
    <m/>
    <m/>
    <m/>
    <m/>
    <m/>
    <m/>
    <m/>
    <m/>
    <m/>
    <x v="101"/>
    <s v="ユヤマ"/>
    <m/>
    <n v="1200"/>
    <n v="500"/>
    <n v="1900"/>
    <m/>
    <m/>
    <m/>
    <m/>
    <m/>
    <m/>
    <m/>
    <m/>
    <m/>
    <m/>
    <m/>
    <m/>
    <m/>
    <m/>
    <m/>
    <m/>
    <n v="0"/>
  </r>
  <r>
    <x v="0"/>
    <x v="0"/>
    <n v="1"/>
    <x v="5"/>
    <s v="病理診断科【解剖・霊安】"/>
    <s v="解剖室"/>
    <n v="1"/>
    <m/>
    <s v="病理診断科(解剖・霊安)"/>
    <m/>
    <s v="剖検室（解剖室）"/>
    <s v="0368"/>
    <s v="0589"/>
    <d v="1984-12-12T00:00:00"/>
    <s v="△"/>
    <s v="B更新"/>
    <s v="①開院からのものであり、現在使用できないため、手動で行っている。感染対策のため、買い替えが必要である。_x000a_②新病院"/>
    <m/>
    <m/>
    <m/>
    <m/>
    <m/>
    <m/>
    <s v="吸引器"/>
    <n v="1"/>
    <s v="新鋭工業"/>
    <s v="TAF-7000"/>
    <n v="450"/>
    <n v="400"/>
    <n v="900"/>
    <m/>
    <s v="〇"/>
    <m/>
    <m/>
    <m/>
    <m/>
    <m/>
    <m/>
    <m/>
    <m/>
    <x v="53"/>
    <s v="新鋭工業"/>
    <s v="TAF-7000"/>
    <n v="450"/>
    <n v="400"/>
    <n v="900"/>
    <m/>
    <s v="〇"/>
    <m/>
    <m/>
    <m/>
    <m/>
    <m/>
    <m/>
    <m/>
    <m/>
    <s v="R7以降"/>
    <m/>
    <m/>
    <m/>
    <n v="250000"/>
    <n v="250000"/>
    <n v="275000"/>
  </r>
  <r>
    <x v="0"/>
    <x v="0"/>
    <n v="1"/>
    <x v="5"/>
    <s v="病理診断科【解剖・霊安】"/>
    <s v="解剖室"/>
    <n v="1"/>
    <m/>
    <s v="病理診断科(解剖・霊安)"/>
    <m/>
    <s v="剖検室（解剖室）"/>
    <s v="0369"/>
    <m/>
    <m/>
    <s v="△"/>
    <s v="B更新"/>
    <s v="①現行のものは開院からのもので場所をとるため、解剖台とセットでの購入が望ましい。_x000a_②新病院"/>
    <m/>
    <m/>
    <m/>
    <m/>
    <m/>
    <m/>
    <s v="臓器量り"/>
    <n v="1"/>
    <s v="HOKUTOW"/>
    <m/>
    <n v="1000"/>
    <n v="1000"/>
    <n v="1900"/>
    <m/>
    <m/>
    <m/>
    <m/>
    <m/>
    <m/>
    <m/>
    <m/>
    <m/>
    <m/>
    <x v="102"/>
    <s v="HOKUTOW"/>
    <m/>
    <n v="1000"/>
    <n v="1000"/>
    <n v="1900"/>
    <m/>
    <m/>
    <m/>
    <m/>
    <m/>
    <m/>
    <m/>
    <m/>
    <m/>
    <m/>
    <m/>
    <m/>
    <m/>
    <m/>
    <s v="解剖台に含む"/>
    <n v="0"/>
    <n v="0"/>
  </r>
  <r>
    <x v="0"/>
    <x v="0"/>
    <n v="1"/>
    <x v="5"/>
    <s v="病理診断科【解剖・霊安】"/>
    <s v="解剖室"/>
    <n v="1"/>
    <m/>
    <s v="病理診断科(解剖・霊安)"/>
    <m/>
    <s v="剖検室（解剖室）"/>
    <s v="0370"/>
    <m/>
    <m/>
    <s v="△"/>
    <s v="B更新"/>
    <s v="①現行のものは間に合わせのものであり、収納スペースが小さい。全てのホルマリン液が収納可能な鍵付保管庫が必要。_x000a_②新病院"/>
    <m/>
    <s v="剖検室内の機器についてはホルマリン固定槽（2層）、ダクト付きホルマリン保管庫、カメラ付き臓器撮影台、長靴洗浄パン備品が追加で必要。（佐々木）4/14"/>
    <m/>
    <m/>
    <m/>
    <m/>
    <s v="収納保管庫（ホルマリン液保管庫）"/>
    <n v="1"/>
    <s v="アズワン"/>
    <m/>
    <n v="900"/>
    <n v="400"/>
    <n v="900"/>
    <m/>
    <m/>
    <m/>
    <m/>
    <m/>
    <m/>
    <m/>
    <m/>
    <m/>
    <m/>
    <x v="103"/>
    <s v="アズワン"/>
    <m/>
    <n v="900"/>
    <n v="400"/>
    <n v="900"/>
    <m/>
    <m/>
    <m/>
    <m/>
    <m/>
    <m/>
    <m/>
    <m/>
    <m/>
    <m/>
    <s v="R7"/>
    <m/>
    <m/>
    <m/>
    <n v="100000"/>
    <n v="100000"/>
    <n v="110000.00000000001"/>
  </r>
  <r>
    <x v="0"/>
    <x v="4"/>
    <n v="1"/>
    <x v="5"/>
    <s v="病理診断科【解剖・霊安】"/>
    <s v="解剖室"/>
    <m/>
    <m/>
    <m/>
    <m/>
    <m/>
    <m/>
    <m/>
    <m/>
    <m/>
    <s v="新規"/>
    <m/>
    <m/>
    <s v="固定水槽はホルマリン1槽で良い。流し台は物品洗いで使用する。（佐々木）6/1"/>
    <m/>
    <m/>
    <m/>
    <m/>
    <s v="ホルマリン固定槽"/>
    <n v="1"/>
    <m/>
    <m/>
    <s v="設計"/>
    <m/>
    <m/>
    <m/>
    <m/>
    <m/>
    <m/>
    <m/>
    <m/>
    <m/>
    <s v="排気ダクト"/>
    <m/>
    <m/>
    <x v="104"/>
    <m/>
    <m/>
    <s v="設計"/>
    <m/>
    <m/>
    <m/>
    <m/>
    <m/>
    <m/>
    <m/>
    <m/>
    <m/>
    <s v="排気ダクト"/>
    <m/>
    <m/>
    <s v="R7"/>
    <s v="●"/>
    <m/>
    <m/>
    <n v="2500000"/>
    <n v="2500000"/>
    <n v="2750000"/>
  </r>
  <r>
    <x v="0"/>
    <x v="4"/>
    <n v="1"/>
    <x v="5"/>
    <s v="病理診断科【解剖・霊安】"/>
    <s v="解剖室"/>
    <m/>
    <m/>
    <m/>
    <m/>
    <m/>
    <m/>
    <m/>
    <m/>
    <m/>
    <s v="新規"/>
    <m/>
    <m/>
    <m/>
    <m/>
    <m/>
    <m/>
    <m/>
    <s v="長靴洗浄パン"/>
    <n v="1"/>
    <m/>
    <m/>
    <s v="設計"/>
    <m/>
    <m/>
    <m/>
    <m/>
    <m/>
    <m/>
    <m/>
    <m/>
    <m/>
    <m/>
    <m/>
    <m/>
    <x v="105"/>
    <m/>
    <m/>
    <s v="設計"/>
    <m/>
    <m/>
    <m/>
    <m/>
    <m/>
    <m/>
    <m/>
    <m/>
    <m/>
    <m/>
    <m/>
    <m/>
    <s v="R7"/>
    <m/>
    <m/>
    <m/>
    <n v="500000"/>
    <n v="500000"/>
    <n v="550000"/>
  </r>
  <r>
    <x v="0"/>
    <x v="1"/>
    <n v="1"/>
    <x v="5"/>
    <s v="病理診断科【解剖・霊安】"/>
    <s v="標本室"/>
    <n v="1"/>
    <m/>
    <s v="病理診断科(解剖・霊安)"/>
    <m/>
    <s v="剖検室（解剖室）"/>
    <s v="0371"/>
    <m/>
    <m/>
    <s v="△"/>
    <s v="A移設可"/>
    <s v="①病理検査室に保管スペースがないため、現在解剖標本室に置いている。重量があるため、可動式の整理棚が必要である。_x000a_②新病院"/>
    <m/>
    <m/>
    <m/>
    <m/>
    <m/>
    <m/>
    <s v="パラフィン保管庫"/>
    <n v="12"/>
    <m/>
    <m/>
    <n v="900"/>
    <n v="500"/>
    <n v="1900"/>
    <m/>
    <m/>
    <m/>
    <m/>
    <m/>
    <m/>
    <m/>
    <m/>
    <m/>
    <m/>
    <x v="106"/>
    <m/>
    <m/>
    <n v="900"/>
    <n v="500"/>
    <n v="1900"/>
    <m/>
    <m/>
    <m/>
    <m/>
    <m/>
    <m/>
    <m/>
    <m/>
    <m/>
    <m/>
    <m/>
    <m/>
    <m/>
    <m/>
    <m/>
    <m/>
    <n v="0"/>
  </r>
  <r>
    <x v="0"/>
    <x v="1"/>
    <n v="1"/>
    <x v="5"/>
    <s v="病理診断科【解剖・霊安】"/>
    <s v="標本室"/>
    <n v="1"/>
    <m/>
    <s v="病理診断科(解剖・霊安)"/>
    <m/>
    <s v="剖検室（解剖室）"/>
    <s v="0372"/>
    <m/>
    <m/>
    <s v="△"/>
    <s v="A移設可"/>
    <s v="①病理検査室に保管スペースがないため、現在解剖標本室に置いている。重量があるため、可動式の整理棚が必要である。_x000a_②新病院"/>
    <m/>
    <m/>
    <m/>
    <m/>
    <m/>
    <m/>
    <s v="スライドガラス保管庫"/>
    <n v="127"/>
    <m/>
    <m/>
    <n v="420"/>
    <n v="300"/>
    <n v="200"/>
    <m/>
    <m/>
    <m/>
    <m/>
    <m/>
    <m/>
    <m/>
    <m/>
    <m/>
    <m/>
    <x v="107"/>
    <m/>
    <m/>
    <n v="420"/>
    <n v="300"/>
    <n v="200"/>
    <m/>
    <m/>
    <m/>
    <m/>
    <m/>
    <m/>
    <m/>
    <m/>
    <m/>
    <m/>
    <m/>
    <m/>
    <m/>
    <m/>
    <m/>
    <m/>
    <n v="0"/>
  </r>
  <r>
    <x v="0"/>
    <x v="1"/>
    <n v="1"/>
    <x v="5"/>
    <s v="病理診断科【解剖・霊安】"/>
    <s v="標本室"/>
    <n v="1"/>
    <m/>
    <s v="病理診断科(解剖・霊安)"/>
    <m/>
    <s v="剖検室（解剖室）"/>
    <s v="0373"/>
    <m/>
    <m/>
    <s v="〇"/>
    <s v="A移設可"/>
    <m/>
    <m/>
    <m/>
    <m/>
    <m/>
    <m/>
    <m/>
    <s v="ホルマリン臓器保管ケース"/>
    <n v="50"/>
    <m/>
    <m/>
    <n v="350"/>
    <n v="460"/>
    <n v="300"/>
    <m/>
    <m/>
    <m/>
    <m/>
    <m/>
    <m/>
    <m/>
    <m/>
    <m/>
    <m/>
    <x v="108"/>
    <m/>
    <m/>
    <n v="350"/>
    <n v="460"/>
    <n v="300"/>
    <m/>
    <m/>
    <m/>
    <m/>
    <m/>
    <m/>
    <m/>
    <m/>
    <m/>
    <m/>
    <m/>
    <m/>
    <m/>
    <m/>
    <m/>
    <m/>
    <n v="0"/>
  </r>
  <r>
    <x v="1"/>
    <x v="4"/>
    <n v="1"/>
    <x v="5"/>
    <s v="病理診断科【解剖・霊安】"/>
    <s v="標本室"/>
    <m/>
    <m/>
    <m/>
    <m/>
    <m/>
    <m/>
    <m/>
    <m/>
    <m/>
    <s v="新規"/>
    <m/>
    <m/>
    <s v="臓器・病理標本の長期保存に必要"/>
    <m/>
    <m/>
    <m/>
    <m/>
    <s v="移動式書庫（耐荷重）"/>
    <n v="1"/>
    <m/>
    <m/>
    <m/>
    <m/>
    <m/>
    <m/>
    <m/>
    <m/>
    <m/>
    <m/>
    <m/>
    <m/>
    <m/>
    <m/>
    <m/>
    <x v="109"/>
    <m/>
    <m/>
    <m/>
    <m/>
    <m/>
    <m/>
    <m/>
    <m/>
    <m/>
    <m/>
    <m/>
    <m/>
    <m/>
    <m/>
    <m/>
    <s v="R7"/>
    <m/>
    <s v="●"/>
    <s v="診療機能強化による臓器保管増に対応するため必要"/>
    <n v="7000000"/>
    <n v="7000000"/>
    <n v="7700000.0000000009"/>
  </r>
  <r>
    <x v="0"/>
    <x v="5"/>
    <n v="1"/>
    <x v="5"/>
    <s v="病理診断科【解剖・霊安】"/>
    <s v="霊安室"/>
    <m/>
    <m/>
    <s v="病理診断科(解剖・霊安)"/>
    <m/>
    <s v="霊安室"/>
    <s v="0359"/>
    <n v="141020180024"/>
    <d v="2019-03-27T00:00:00"/>
    <s v="〇"/>
    <s v="A移設可(移設費)"/>
    <m/>
    <m/>
    <s v="・遺体冷蔵庫は正面開きで一人用のものである。最近購入したため、移設である。（佐々木）"/>
    <m/>
    <m/>
    <m/>
    <m/>
    <s v="遺体冷蔵庫"/>
    <n v="1"/>
    <s v="サクラファインテック"/>
    <s v="MRS-1FS"/>
    <n v="2900"/>
    <n v="960"/>
    <n v="1300"/>
    <m/>
    <s v="〇"/>
    <m/>
    <m/>
    <m/>
    <m/>
    <m/>
    <m/>
    <m/>
    <m/>
    <x v="110"/>
    <s v="サクラファインテック"/>
    <s v="MRS-1FS"/>
    <n v="2900"/>
    <n v="960"/>
    <n v="1300"/>
    <m/>
    <s v="〇"/>
    <m/>
    <m/>
    <m/>
    <m/>
    <m/>
    <m/>
    <m/>
    <s v="移設費積算必要"/>
    <s v="R7"/>
    <m/>
    <m/>
    <m/>
    <n v="200000"/>
    <n v="200000"/>
    <n v="220000.00000000003"/>
  </r>
  <r>
    <x v="0"/>
    <x v="1"/>
    <n v="1"/>
    <x v="6"/>
    <s v="内視鏡室(消化器内科)"/>
    <s v="検査室1"/>
    <n v="1"/>
    <m/>
    <s v="内視鏡室(消化器内科)"/>
    <m/>
    <s v="内視鏡室"/>
    <s v="0378"/>
    <n v="141020"/>
    <s v="H30"/>
    <s v="〇"/>
    <s v="A移設可"/>
    <m/>
    <m/>
    <m/>
    <m/>
    <m/>
    <m/>
    <m/>
    <s v="内視鏡システム"/>
    <n v="1"/>
    <s v="オリンパス"/>
    <m/>
    <n v="650"/>
    <n v="700"/>
    <n v="1850"/>
    <m/>
    <s v="〇"/>
    <m/>
    <m/>
    <m/>
    <m/>
    <m/>
    <m/>
    <s v="〇"/>
    <m/>
    <x v="111"/>
    <s v="オリンパス"/>
    <m/>
    <n v="650"/>
    <n v="700"/>
    <n v="1850"/>
    <m/>
    <s v="〇"/>
    <m/>
    <m/>
    <m/>
    <m/>
    <m/>
    <m/>
    <s v="〇"/>
    <m/>
    <m/>
    <m/>
    <m/>
    <m/>
    <m/>
    <m/>
    <n v="0"/>
  </r>
  <r>
    <x v="0"/>
    <x v="1"/>
    <n v="1"/>
    <x v="6"/>
    <s v="内視鏡室(消化器内科)"/>
    <s v="検査室1"/>
    <n v="1"/>
    <m/>
    <s v="内視鏡室(消化器内科)"/>
    <m/>
    <s v="内視鏡室"/>
    <s v="0378"/>
    <m/>
    <m/>
    <s v="〇"/>
    <s v="A移設可"/>
    <m/>
    <m/>
    <m/>
    <m/>
    <m/>
    <m/>
    <m/>
    <s v="・ビデオシステム"/>
    <n v="1"/>
    <s v="オリンパス"/>
    <s v="CV-290"/>
    <s v="-"/>
    <s v="-"/>
    <s v="-"/>
    <m/>
    <s v="〇"/>
    <m/>
    <m/>
    <m/>
    <m/>
    <m/>
    <m/>
    <m/>
    <m/>
    <x v="112"/>
    <s v="オリンパス"/>
    <s v="CV-290"/>
    <s v="-"/>
    <s v="-"/>
    <s v="-"/>
    <m/>
    <s v="〇"/>
    <m/>
    <m/>
    <m/>
    <m/>
    <m/>
    <m/>
    <m/>
    <m/>
    <m/>
    <m/>
    <m/>
    <m/>
    <m/>
    <m/>
    <n v="0"/>
  </r>
  <r>
    <x v="0"/>
    <x v="1"/>
    <n v="1"/>
    <x v="6"/>
    <s v="内視鏡室(消化器内科)"/>
    <s v="検査室1"/>
    <n v="1"/>
    <m/>
    <s v="内視鏡室(消化器内科)"/>
    <m/>
    <s v="内視鏡室"/>
    <s v="0378"/>
    <m/>
    <m/>
    <s v="〇"/>
    <s v="A移設可"/>
    <m/>
    <m/>
    <m/>
    <m/>
    <m/>
    <m/>
    <m/>
    <s v="・光源装置"/>
    <n v="1"/>
    <s v="オリンパス"/>
    <s v="CLV-290SL"/>
    <s v="-"/>
    <s v="-"/>
    <s v="-"/>
    <m/>
    <s v="〇"/>
    <m/>
    <m/>
    <m/>
    <m/>
    <m/>
    <m/>
    <m/>
    <m/>
    <x v="113"/>
    <s v="オリンパス"/>
    <s v="CLV-290SL"/>
    <s v="-"/>
    <s v="-"/>
    <s v="-"/>
    <m/>
    <s v="〇"/>
    <m/>
    <m/>
    <m/>
    <m/>
    <m/>
    <m/>
    <m/>
    <m/>
    <m/>
    <m/>
    <m/>
    <m/>
    <m/>
    <m/>
    <n v="0"/>
  </r>
  <r>
    <x v="0"/>
    <x v="1"/>
    <n v="1"/>
    <x v="6"/>
    <s v="内視鏡室(消化器内科)"/>
    <s v="検査室1"/>
    <n v="1"/>
    <m/>
    <s v="内視鏡室(消化器内科)"/>
    <m/>
    <s v="内視鏡室"/>
    <s v="0378"/>
    <m/>
    <m/>
    <s v="〇"/>
    <s v="A移設可"/>
    <m/>
    <m/>
    <m/>
    <m/>
    <m/>
    <m/>
    <m/>
    <s v="・炭酸ガス送気装置"/>
    <n v="1"/>
    <s v="オリンパス"/>
    <s v="UCR"/>
    <s v="-"/>
    <s v="-"/>
    <s v="-"/>
    <m/>
    <s v="〇"/>
    <m/>
    <m/>
    <m/>
    <m/>
    <m/>
    <m/>
    <m/>
    <m/>
    <x v="114"/>
    <s v="オリンパス"/>
    <s v="UCR"/>
    <s v="-"/>
    <s v="-"/>
    <s v="-"/>
    <m/>
    <s v="〇"/>
    <m/>
    <m/>
    <m/>
    <m/>
    <m/>
    <m/>
    <m/>
    <m/>
    <m/>
    <m/>
    <m/>
    <m/>
    <m/>
    <m/>
    <n v="0"/>
  </r>
  <r>
    <x v="0"/>
    <x v="1"/>
    <n v="1"/>
    <x v="6"/>
    <s v="内視鏡室(消化器内科)"/>
    <s v="検査室1"/>
    <n v="1"/>
    <m/>
    <s v="内視鏡室(消化器内科)"/>
    <m/>
    <s v="内視鏡室"/>
    <s v="0378"/>
    <m/>
    <m/>
    <s v="〇"/>
    <s v="A移設可"/>
    <m/>
    <m/>
    <m/>
    <m/>
    <m/>
    <m/>
    <m/>
    <s v="・トロリー"/>
    <n v="1"/>
    <s v="オリンパス"/>
    <m/>
    <s v="-"/>
    <s v="-"/>
    <s v="-"/>
    <m/>
    <m/>
    <m/>
    <m/>
    <m/>
    <m/>
    <m/>
    <m/>
    <m/>
    <m/>
    <x v="115"/>
    <s v="オリンパス"/>
    <m/>
    <s v="-"/>
    <s v="-"/>
    <s v="-"/>
    <m/>
    <m/>
    <m/>
    <m/>
    <m/>
    <m/>
    <m/>
    <m/>
    <m/>
    <m/>
    <m/>
    <m/>
    <m/>
    <m/>
    <m/>
    <m/>
    <n v="0"/>
  </r>
  <r>
    <x v="0"/>
    <x v="0"/>
    <n v="1"/>
    <x v="6"/>
    <s v="内視鏡室(消化器内科)"/>
    <s v="検査室1"/>
    <n v="1"/>
    <m/>
    <s v="内視鏡室(消化器内科)"/>
    <m/>
    <s v="内視鏡室"/>
    <s v="0381"/>
    <s v="4799-0000"/>
    <d v="2010-11-06T00:00:00"/>
    <s v="〇"/>
    <s v="B更新"/>
    <m/>
    <m/>
    <m/>
    <m/>
    <m/>
    <m/>
    <m/>
    <s v="・液晶モニタ（天吊・26インチ）"/>
    <n v="1"/>
    <s v="オリンパス"/>
    <s v="OEV262H"/>
    <m/>
    <m/>
    <m/>
    <m/>
    <s v="〇"/>
    <m/>
    <m/>
    <m/>
    <m/>
    <m/>
    <m/>
    <m/>
    <s v="天吊りアームに搭載"/>
    <x v="116"/>
    <s v="オリンパス"/>
    <s v="OEV262H"/>
    <m/>
    <m/>
    <m/>
    <m/>
    <s v="〇"/>
    <m/>
    <m/>
    <m/>
    <m/>
    <m/>
    <m/>
    <m/>
    <m/>
    <s v="R7"/>
    <m/>
    <m/>
    <m/>
    <s v="上記に含む"/>
    <n v="0"/>
    <n v="0"/>
  </r>
  <r>
    <x v="0"/>
    <x v="1"/>
    <n v="1"/>
    <x v="6"/>
    <s v="内視鏡室(消化器内科)"/>
    <s v="検査室1"/>
    <n v="1"/>
    <m/>
    <s v="内視鏡室(消化器内科)"/>
    <m/>
    <s v="内視鏡室"/>
    <s v="0384"/>
    <n v="141020170006"/>
    <d v="2017-09-21T00:00:00"/>
    <s v="〇"/>
    <s v="A移設可"/>
    <m/>
    <m/>
    <m/>
    <m/>
    <m/>
    <m/>
    <m/>
    <s v="電動診察台"/>
    <n v="1"/>
    <s v="タカラベルモント"/>
    <m/>
    <n v="1900"/>
    <n v="800"/>
    <n v="850"/>
    <m/>
    <s v="〇"/>
    <m/>
    <m/>
    <m/>
    <m/>
    <m/>
    <m/>
    <m/>
    <m/>
    <x v="81"/>
    <s v="タカラベルモント"/>
    <m/>
    <n v="1900"/>
    <n v="800"/>
    <n v="850"/>
    <m/>
    <s v="〇"/>
    <m/>
    <m/>
    <m/>
    <m/>
    <m/>
    <m/>
    <m/>
    <m/>
    <m/>
    <m/>
    <m/>
    <m/>
    <m/>
    <m/>
    <n v="0"/>
  </r>
  <r>
    <x v="0"/>
    <x v="1"/>
    <n v="1"/>
    <x v="6"/>
    <s v="内視鏡室(消化器内科)"/>
    <s v="検査室1"/>
    <n v="1"/>
    <m/>
    <s v="内視鏡室(消化器内科)"/>
    <m/>
    <s v="内視鏡室"/>
    <s v="0394"/>
    <m/>
    <m/>
    <s v="〇"/>
    <s v="A移設可"/>
    <m/>
    <m/>
    <m/>
    <m/>
    <m/>
    <m/>
    <m/>
    <s v="処置カート"/>
    <n v="1"/>
    <s v="サカセ化学工業"/>
    <m/>
    <n v="500"/>
    <n v="500"/>
    <n v="900"/>
    <m/>
    <m/>
    <m/>
    <m/>
    <m/>
    <m/>
    <m/>
    <m/>
    <m/>
    <m/>
    <x v="22"/>
    <s v="サカセ化学工業"/>
    <m/>
    <n v="500"/>
    <n v="500"/>
    <n v="900"/>
    <m/>
    <m/>
    <m/>
    <m/>
    <m/>
    <m/>
    <m/>
    <m/>
    <m/>
    <m/>
    <m/>
    <m/>
    <m/>
    <m/>
    <m/>
    <m/>
    <n v="0"/>
  </r>
  <r>
    <x v="0"/>
    <x v="1"/>
    <n v="1"/>
    <x v="6"/>
    <s v="内視鏡室(消化器内科)"/>
    <s v="検査室1"/>
    <n v="1"/>
    <m/>
    <s v="内視鏡室(消化器内科)"/>
    <m/>
    <s v="内視鏡室"/>
    <s v="0387"/>
    <m/>
    <m/>
    <s v="〇"/>
    <s v="A移設可"/>
    <m/>
    <m/>
    <m/>
    <m/>
    <m/>
    <m/>
    <m/>
    <s v="ベッドサイドモニタ"/>
    <n v="1"/>
    <s v="日本光電"/>
    <s v="PVM-2701"/>
    <s v="550φ"/>
    <m/>
    <n v="1500"/>
    <m/>
    <s v="〇"/>
    <m/>
    <m/>
    <m/>
    <m/>
    <m/>
    <m/>
    <m/>
    <m/>
    <x v="8"/>
    <s v="日本光電"/>
    <s v="PVM-2701"/>
    <s v="550φ"/>
    <m/>
    <n v="1500"/>
    <m/>
    <s v="〇"/>
    <m/>
    <m/>
    <m/>
    <m/>
    <m/>
    <m/>
    <m/>
    <m/>
    <m/>
    <m/>
    <m/>
    <m/>
    <m/>
    <m/>
    <n v="0"/>
  </r>
  <r>
    <x v="0"/>
    <x v="1"/>
    <n v="1"/>
    <x v="6"/>
    <s v="内視鏡室(消化器内科)"/>
    <s v="検査室1"/>
    <n v="1"/>
    <m/>
    <s v="内視鏡室(消化器内科)"/>
    <m/>
    <s v="内視鏡室"/>
    <m/>
    <m/>
    <m/>
    <s v="〇"/>
    <s v="A移設可"/>
    <m/>
    <m/>
    <m/>
    <m/>
    <m/>
    <m/>
    <m/>
    <s v="酸素流量計、吸引スタンド"/>
    <n v="1"/>
    <m/>
    <m/>
    <m/>
    <m/>
    <m/>
    <m/>
    <m/>
    <m/>
    <m/>
    <m/>
    <m/>
    <m/>
    <m/>
    <m/>
    <m/>
    <x v="117"/>
    <m/>
    <m/>
    <m/>
    <m/>
    <m/>
    <m/>
    <m/>
    <m/>
    <m/>
    <m/>
    <m/>
    <m/>
    <m/>
    <m/>
    <m/>
    <m/>
    <m/>
    <m/>
    <m/>
    <m/>
    <m/>
    <n v="0"/>
  </r>
  <r>
    <x v="0"/>
    <x v="4"/>
    <n v="1"/>
    <x v="6"/>
    <s v="内視鏡室(消化器内科)"/>
    <s v="検査室1"/>
    <m/>
    <m/>
    <m/>
    <m/>
    <m/>
    <m/>
    <m/>
    <m/>
    <m/>
    <s v="新規"/>
    <m/>
    <m/>
    <m/>
    <m/>
    <m/>
    <m/>
    <m/>
    <s v="物品カート"/>
    <n v="1"/>
    <m/>
    <m/>
    <m/>
    <m/>
    <m/>
    <m/>
    <m/>
    <m/>
    <m/>
    <m/>
    <m/>
    <m/>
    <m/>
    <m/>
    <m/>
    <x v="118"/>
    <m/>
    <m/>
    <m/>
    <m/>
    <m/>
    <m/>
    <m/>
    <m/>
    <m/>
    <m/>
    <m/>
    <m/>
    <m/>
    <m/>
    <m/>
    <s v="R7"/>
    <m/>
    <m/>
    <m/>
    <n v="100000"/>
    <n v="100000"/>
    <n v="110000.00000000001"/>
  </r>
  <r>
    <x v="0"/>
    <x v="2"/>
    <n v="1"/>
    <x v="6"/>
    <s v="内視鏡室(消化器内科)"/>
    <s v="検査室2"/>
    <m/>
    <m/>
    <m/>
    <m/>
    <m/>
    <m/>
    <m/>
    <m/>
    <m/>
    <s v="増設"/>
    <m/>
    <m/>
    <m/>
    <m/>
    <m/>
    <m/>
    <m/>
    <s v="内視鏡システム"/>
    <n v="1"/>
    <m/>
    <m/>
    <m/>
    <m/>
    <m/>
    <m/>
    <m/>
    <m/>
    <m/>
    <m/>
    <m/>
    <m/>
    <m/>
    <m/>
    <m/>
    <x v="111"/>
    <s v="富士フィルム"/>
    <m/>
    <m/>
    <m/>
    <m/>
    <m/>
    <m/>
    <m/>
    <m/>
    <m/>
    <m/>
    <m/>
    <m/>
    <m/>
    <m/>
    <s v="R7"/>
    <m/>
    <s v="●"/>
    <s v="内視鏡検査・治療体制の強化に必要"/>
    <n v="13000000"/>
    <n v="13000000"/>
    <n v="14300000.000000002"/>
  </r>
  <r>
    <x v="0"/>
    <x v="2"/>
    <n v="1"/>
    <x v="6"/>
    <s v="内視鏡室(消化器内科)"/>
    <s v="検査室2"/>
    <m/>
    <m/>
    <m/>
    <m/>
    <m/>
    <m/>
    <m/>
    <m/>
    <m/>
    <s v="増設"/>
    <m/>
    <m/>
    <m/>
    <m/>
    <m/>
    <m/>
    <m/>
    <s v="・ビデオシステム"/>
    <n v="1"/>
    <m/>
    <m/>
    <m/>
    <m/>
    <m/>
    <m/>
    <m/>
    <m/>
    <m/>
    <m/>
    <m/>
    <m/>
    <m/>
    <m/>
    <m/>
    <x v="112"/>
    <s v="富士フィルム"/>
    <m/>
    <m/>
    <m/>
    <m/>
    <m/>
    <m/>
    <m/>
    <m/>
    <m/>
    <m/>
    <m/>
    <m/>
    <m/>
    <m/>
    <s v="R7"/>
    <m/>
    <s v="●"/>
    <s v="内視鏡検査・治療体制の強化に必要"/>
    <s v="上記に含む"/>
    <n v="0"/>
    <n v="0"/>
  </r>
  <r>
    <x v="0"/>
    <x v="2"/>
    <n v="1"/>
    <x v="6"/>
    <s v="内視鏡室(消化器内科)"/>
    <s v="検査室2"/>
    <m/>
    <m/>
    <m/>
    <m/>
    <m/>
    <m/>
    <m/>
    <m/>
    <m/>
    <s v="増設"/>
    <m/>
    <m/>
    <m/>
    <m/>
    <m/>
    <m/>
    <m/>
    <s v="・光源装置"/>
    <n v="1"/>
    <m/>
    <m/>
    <m/>
    <m/>
    <m/>
    <m/>
    <m/>
    <m/>
    <m/>
    <m/>
    <m/>
    <m/>
    <m/>
    <m/>
    <m/>
    <x v="113"/>
    <s v="富士フィルム"/>
    <m/>
    <m/>
    <m/>
    <m/>
    <m/>
    <m/>
    <m/>
    <m/>
    <m/>
    <m/>
    <m/>
    <m/>
    <m/>
    <m/>
    <s v="R7"/>
    <m/>
    <s v="●"/>
    <s v="内視鏡検査・治療体制の強化に必要"/>
    <s v="上記に含む"/>
    <n v="0"/>
    <n v="0"/>
  </r>
  <r>
    <x v="0"/>
    <x v="2"/>
    <n v="1"/>
    <x v="6"/>
    <s v="内視鏡室(消化器内科)"/>
    <s v="検査室2"/>
    <m/>
    <m/>
    <m/>
    <m/>
    <m/>
    <m/>
    <m/>
    <m/>
    <m/>
    <s v="増設"/>
    <m/>
    <m/>
    <m/>
    <m/>
    <m/>
    <m/>
    <m/>
    <s v="・炭酸ガス送気装置"/>
    <n v="1"/>
    <m/>
    <m/>
    <m/>
    <m/>
    <m/>
    <m/>
    <m/>
    <m/>
    <m/>
    <m/>
    <m/>
    <m/>
    <m/>
    <m/>
    <m/>
    <x v="114"/>
    <s v="富士フィルム"/>
    <m/>
    <m/>
    <m/>
    <m/>
    <m/>
    <m/>
    <m/>
    <m/>
    <m/>
    <m/>
    <m/>
    <m/>
    <m/>
    <m/>
    <s v="R7"/>
    <m/>
    <s v="●"/>
    <s v="内視鏡検査・治療体制の強化に必要"/>
    <s v="上記に含む"/>
    <n v="0"/>
    <n v="0"/>
  </r>
  <r>
    <x v="0"/>
    <x v="2"/>
    <n v="1"/>
    <x v="6"/>
    <s v="内視鏡室(消化器内科)"/>
    <s v="検査室2"/>
    <m/>
    <m/>
    <m/>
    <m/>
    <m/>
    <m/>
    <m/>
    <m/>
    <m/>
    <s v="増設"/>
    <m/>
    <m/>
    <m/>
    <m/>
    <m/>
    <m/>
    <m/>
    <s v="・ビデオレコーダー"/>
    <n v="1"/>
    <m/>
    <m/>
    <m/>
    <m/>
    <m/>
    <m/>
    <m/>
    <m/>
    <m/>
    <m/>
    <m/>
    <m/>
    <m/>
    <m/>
    <m/>
    <x v="119"/>
    <s v="富士フィルム"/>
    <m/>
    <m/>
    <m/>
    <m/>
    <m/>
    <m/>
    <m/>
    <m/>
    <m/>
    <m/>
    <m/>
    <m/>
    <m/>
    <m/>
    <s v="R7"/>
    <m/>
    <s v="●"/>
    <s v="内視鏡検査・治療体制の強化に必要"/>
    <s v="上記に含む"/>
    <n v="0"/>
    <n v="0"/>
  </r>
  <r>
    <x v="0"/>
    <x v="2"/>
    <n v="1"/>
    <x v="6"/>
    <s v="内視鏡室(消化器内科)"/>
    <s v="検査室2"/>
    <m/>
    <m/>
    <m/>
    <m/>
    <m/>
    <m/>
    <m/>
    <m/>
    <m/>
    <s v="増設"/>
    <m/>
    <m/>
    <m/>
    <m/>
    <m/>
    <m/>
    <m/>
    <s v="・送水装置"/>
    <n v="1"/>
    <m/>
    <m/>
    <m/>
    <m/>
    <m/>
    <m/>
    <m/>
    <m/>
    <m/>
    <m/>
    <m/>
    <m/>
    <m/>
    <m/>
    <m/>
    <x v="120"/>
    <s v="富士フィルム"/>
    <m/>
    <m/>
    <m/>
    <m/>
    <m/>
    <m/>
    <m/>
    <m/>
    <m/>
    <m/>
    <m/>
    <m/>
    <m/>
    <m/>
    <s v="R7"/>
    <m/>
    <s v="●"/>
    <s v="内視鏡検査・治療体制の強化に必要"/>
    <s v="上記に含む"/>
    <n v="0"/>
    <n v="0"/>
  </r>
  <r>
    <x v="0"/>
    <x v="2"/>
    <n v="1"/>
    <x v="6"/>
    <s v="内視鏡室(消化器内科)"/>
    <s v="検査室2"/>
    <m/>
    <m/>
    <m/>
    <m/>
    <m/>
    <m/>
    <m/>
    <m/>
    <m/>
    <s v="増設"/>
    <m/>
    <m/>
    <m/>
    <m/>
    <m/>
    <m/>
    <m/>
    <s v="・トロリー"/>
    <n v="1"/>
    <m/>
    <m/>
    <m/>
    <m/>
    <m/>
    <m/>
    <m/>
    <m/>
    <m/>
    <m/>
    <m/>
    <m/>
    <m/>
    <m/>
    <m/>
    <x v="115"/>
    <s v="富士フィルム"/>
    <m/>
    <m/>
    <m/>
    <m/>
    <m/>
    <m/>
    <m/>
    <m/>
    <m/>
    <m/>
    <m/>
    <m/>
    <m/>
    <m/>
    <s v="R7"/>
    <m/>
    <s v="●"/>
    <s v="内視鏡検査・治療体制の強化に必要"/>
    <s v="上記に含む"/>
    <n v="0"/>
    <n v="0"/>
  </r>
  <r>
    <x v="0"/>
    <x v="2"/>
    <n v="1"/>
    <x v="6"/>
    <s v="内視鏡室(消化器内科)"/>
    <s v="検査室2"/>
    <m/>
    <m/>
    <m/>
    <m/>
    <m/>
    <m/>
    <m/>
    <m/>
    <m/>
    <s v="増設"/>
    <m/>
    <m/>
    <m/>
    <m/>
    <m/>
    <m/>
    <m/>
    <s v="・液晶モニタ"/>
    <n v="1"/>
    <m/>
    <m/>
    <m/>
    <m/>
    <m/>
    <m/>
    <m/>
    <m/>
    <m/>
    <m/>
    <m/>
    <m/>
    <m/>
    <m/>
    <m/>
    <x v="121"/>
    <s v="富士フィルム"/>
    <m/>
    <m/>
    <m/>
    <m/>
    <m/>
    <m/>
    <m/>
    <m/>
    <m/>
    <m/>
    <m/>
    <m/>
    <m/>
    <m/>
    <s v="R7"/>
    <m/>
    <s v="●"/>
    <s v="内視鏡検査・治療体制の強化に必要"/>
    <s v="上記に含む"/>
    <n v="0"/>
    <n v="0"/>
  </r>
  <r>
    <x v="0"/>
    <x v="1"/>
    <n v="1"/>
    <x v="6"/>
    <s v="内視鏡室(消化器内科)"/>
    <s v="検査室2"/>
    <n v="1"/>
    <m/>
    <s v="内視鏡室(消化器内科)"/>
    <m/>
    <s v="内視鏡室"/>
    <s v="0385"/>
    <s v="141020170006"/>
    <d v="2017-09-21T00:00:00"/>
    <s v="〇"/>
    <s v="A移設可"/>
    <m/>
    <m/>
    <m/>
    <m/>
    <m/>
    <m/>
    <m/>
    <s v="電動診察台"/>
    <n v="1"/>
    <s v="タカラベルモント"/>
    <m/>
    <n v="1900"/>
    <n v="800"/>
    <n v="600"/>
    <m/>
    <s v="〇"/>
    <m/>
    <m/>
    <m/>
    <m/>
    <m/>
    <m/>
    <m/>
    <m/>
    <x v="81"/>
    <s v="タカラベルモント"/>
    <m/>
    <n v="1900"/>
    <n v="800"/>
    <n v="600"/>
    <m/>
    <s v="〇"/>
    <m/>
    <m/>
    <m/>
    <m/>
    <m/>
    <m/>
    <m/>
    <m/>
    <m/>
    <m/>
    <m/>
    <m/>
    <m/>
    <m/>
    <n v="0"/>
  </r>
  <r>
    <x v="0"/>
    <x v="0"/>
    <n v="1"/>
    <x v="6"/>
    <s v="内視鏡室(消化器内科)"/>
    <s v="検査室2"/>
    <n v="1"/>
    <m/>
    <s v="内視鏡室(消化器内科)"/>
    <m/>
    <s v="内視鏡室"/>
    <s v="0395"/>
    <m/>
    <m/>
    <s v="△"/>
    <s v="B更新"/>
    <m/>
    <m/>
    <m/>
    <m/>
    <m/>
    <m/>
    <m/>
    <s v="処置カート"/>
    <n v="1"/>
    <s v="ナビス"/>
    <m/>
    <n v="500"/>
    <n v="500"/>
    <n v="900"/>
    <m/>
    <m/>
    <m/>
    <m/>
    <m/>
    <m/>
    <m/>
    <m/>
    <m/>
    <m/>
    <x v="22"/>
    <s v="ナビス"/>
    <m/>
    <n v="500"/>
    <n v="500"/>
    <n v="900"/>
    <m/>
    <m/>
    <m/>
    <m/>
    <m/>
    <m/>
    <m/>
    <m/>
    <m/>
    <m/>
    <s v="R7"/>
    <m/>
    <m/>
    <m/>
    <n v="200000"/>
    <n v="200000"/>
    <n v="220000.00000000003"/>
  </r>
  <r>
    <x v="0"/>
    <x v="4"/>
    <n v="1"/>
    <x v="6"/>
    <s v="内視鏡室(消化器内科)"/>
    <s v="検査室2"/>
    <m/>
    <m/>
    <m/>
    <m/>
    <m/>
    <m/>
    <m/>
    <m/>
    <m/>
    <s v="新規"/>
    <m/>
    <m/>
    <m/>
    <m/>
    <m/>
    <m/>
    <m/>
    <s v="物品カート"/>
    <n v="1"/>
    <m/>
    <m/>
    <m/>
    <m/>
    <m/>
    <m/>
    <m/>
    <m/>
    <m/>
    <m/>
    <m/>
    <m/>
    <m/>
    <m/>
    <m/>
    <x v="118"/>
    <m/>
    <m/>
    <m/>
    <m/>
    <m/>
    <m/>
    <m/>
    <m/>
    <m/>
    <m/>
    <m/>
    <m/>
    <m/>
    <m/>
    <m/>
    <s v="R7"/>
    <m/>
    <m/>
    <m/>
    <n v="100000"/>
    <n v="100000"/>
    <n v="110000.00000000001"/>
  </r>
  <r>
    <x v="0"/>
    <x v="1"/>
    <n v="1"/>
    <x v="6"/>
    <s v="内視鏡室(消化器内科)"/>
    <s v="検査室2"/>
    <n v="1"/>
    <m/>
    <s v="内視鏡室(消化器内科)"/>
    <m/>
    <s v="内視鏡室"/>
    <s v="0391"/>
    <m/>
    <m/>
    <s v="〇"/>
    <s v="A移設可"/>
    <m/>
    <m/>
    <m/>
    <m/>
    <m/>
    <m/>
    <m/>
    <s v="ベッドサイドモニタ"/>
    <n v="1"/>
    <s v="日本光電"/>
    <s v="PVM-2701"/>
    <s v="550φ"/>
    <m/>
    <n v="1500"/>
    <m/>
    <s v="〇"/>
    <m/>
    <m/>
    <m/>
    <m/>
    <m/>
    <m/>
    <m/>
    <m/>
    <x v="8"/>
    <s v="日本光電"/>
    <s v="PVM-2701"/>
    <s v="550φ"/>
    <m/>
    <n v="1500"/>
    <m/>
    <s v="〇"/>
    <m/>
    <m/>
    <m/>
    <m/>
    <m/>
    <m/>
    <m/>
    <m/>
    <m/>
    <m/>
    <m/>
    <m/>
    <m/>
    <m/>
    <n v="0"/>
  </r>
  <r>
    <x v="0"/>
    <x v="1"/>
    <n v="1"/>
    <x v="6"/>
    <s v="内視鏡室(消化器内科)"/>
    <s v="検査室2"/>
    <n v="1"/>
    <m/>
    <s v="内視鏡室(消化器内科)"/>
    <m/>
    <s v="内視鏡室"/>
    <m/>
    <m/>
    <m/>
    <s v="〇"/>
    <s v="A移設可"/>
    <m/>
    <m/>
    <m/>
    <m/>
    <m/>
    <m/>
    <m/>
    <s v="酸素流量計、吸引スタンド"/>
    <n v="1"/>
    <m/>
    <m/>
    <m/>
    <m/>
    <m/>
    <m/>
    <m/>
    <m/>
    <m/>
    <m/>
    <m/>
    <m/>
    <m/>
    <m/>
    <m/>
    <x v="117"/>
    <m/>
    <m/>
    <m/>
    <m/>
    <m/>
    <m/>
    <m/>
    <m/>
    <m/>
    <m/>
    <m/>
    <m/>
    <m/>
    <m/>
    <m/>
    <m/>
    <m/>
    <m/>
    <m/>
    <m/>
    <m/>
    <n v="0"/>
  </r>
  <r>
    <x v="0"/>
    <x v="0"/>
    <n v="1"/>
    <x v="6"/>
    <s v="内視鏡室(消化器内科)"/>
    <s v="検査室3"/>
    <n v="1"/>
    <m/>
    <s v="内視鏡室(消化器内科)"/>
    <m/>
    <s v="内視鏡室"/>
    <s v="0380"/>
    <s v="1410201700352"/>
    <d v="2018-02-27T00:00:00"/>
    <s v="〇"/>
    <s v="B更新"/>
    <s v="保守期間が終了するため"/>
    <m/>
    <m/>
    <m/>
    <m/>
    <m/>
    <m/>
    <s v="内視鏡システム"/>
    <n v="1"/>
    <m/>
    <m/>
    <n v="650"/>
    <n v="700"/>
    <n v="1850"/>
    <m/>
    <s v="〇"/>
    <m/>
    <m/>
    <m/>
    <m/>
    <m/>
    <m/>
    <s v="〇"/>
    <m/>
    <x v="111"/>
    <m/>
    <m/>
    <n v="650"/>
    <n v="700"/>
    <n v="1850"/>
    <m/>
    <s v="〇"/>
    <m/>
    <m/>
    <m/>
    <m/>
    <m/>
    <m/>
    <s v="〇"/>
    <m/>
    <s v="R7前後"/>
    <m/>
    <m/>
    <m/>
    <n v="13000000"/>
    <n v="13000000"/>
    <n v="14300000.000000002"/>
  </r>
  <r>
    <x v="0"/>
    <x v="0"/>
    <n v="1"/>
    <x v="6"/>
    <s v="内視鏡室(消化器内科)"/>
    <s v="検査室3"/>
    <n v="1"/>
    <m/>
    <s v="内視鏡室(消化器内科)"/>
    <m/>
    <s v="内視鏡室"/>
    <s v="0380"/>
    <m/>
    <m/>
    <s v="〇"/>
    <s v="B更新"/>
    <s v="保守期間が終了するため"/>
    <m/>
    <m/>
    <m/>
    <m/>
    <m/>
    <m/>
    <s v="・ビデオシステムセンター"/>
    <n v="1"/>
    <s v="オリンパス"/>
    <s v="CV-290"/>
    <s v="-"/>
    <s v="-"/>
    <s v="-"/>
    <m/>
    <s v="〇"/>
    <m/>
    <m/>
    <m/>
    <m/>
    <m/>
    <m/>
    <m/>
    <m/>
    <x v="112"/>
    <s v="オリンパス"/>
    <s v="CV-290"/>
    <s v="-"/>
    <s v="-"/>
    <s v="-"/>
    <m/>
    <s v="〇"/>
    <m/>
    <m/>
    <m/>
    <m/>
    <m/>
    <m/>
    <m/>
    <m/>
    <m/>
    <m/>
    <m/>
    <m/>
    <s v="上記に含む"/>
    <n v="0"/>
    <n v="0"/>
  </r>
  <r>
    <x v="0"/>
    <x v="0"/>
    <n v="1"/>
    <x v="6"/>
    <s v="内視鏡室(消化器内科)"/>
    <s v="検査室3"/>
    <n v="1"/>
    <m/>
    <s v="内視鏡室(消化器内科)"/>
    <m/>
    <s v="内視鏡室"/>
    <s v="0380"/>
    <m/>
    <m/>
    <s v="〇"/>
    <s v="B更新"/>
    <s v="保守期間が終了するため"/>
    <m/>
    <m/>
    <m/>
    <m/>
    <m/>
    <m/>
    <s v="・光源装置"/>
    <n v="1"/>
    <s v="オリンパス"/>
    <s v="CLV-290SL"/>
    <s v="-"/>
    <s v="-"/>
    <s v="-"/>
    <m/>
    <s v="〇"/>
    <m/>
    <m/>
    <m/>
    <m/>
    <m/>
    <m/>
    <m/>
    <m/>
    <x v="113"/>
    <s v="オリンパス"/>
    <s v="CLV-290SL"/>
    <s v="-"/>
    <s v="-"/>
    <s v="-"/>
    <m/>
    <s v="〇"/>
    <m/>
    <m/>
    <m/>
    <m/>
    <m/>
    <m/>
    <m/>
    <m/>
    <m/>
    <m/>
    <m/>
    <m/>
    <s v="上記に含む"/>
    <n v="0"/>
    <n v="0"/>
  </r>
  <r>
    <x v="0"/>
    <x v="0"/>
    <n v="1"/>
    <x v="6"/>
    <s v="内視鏡室(消化器内科)"/>
    <s v="検査室3"/>
    <n v="1"/>
    <m/>
    <s v="内視鏡室(消化器内科)"/>
    <m/>
    <s v="内視鏡室"/>
    <s v="0380"/>
    <m/>
    <m/>
    <s v="〇"/>
    <s v="B更新"/>
    <s v="保守期間が終了するため"/>
    <m/>
    <m/>
    <m/>
    <m/>
    <m/>
    <m/>
    <s v="・炭酸ガス送気装置"/>
    <n v="1"/>
    <s v="オリンパス"/>
    <s v="UCR"/>
    <s v="-"/>
    <s v="-"/>
    <s v="-"/>
    <m/>
    <s v="〇"/>
    <m/>
    <m/>
    <m/>
    <m/>
    <m/>
    <m/>
    <m/>
    <m/>
    <x v="114"/>
    <s v="オリンパス"/>
    <s v="UCR"/>
    <s v="-"/>
    <s v="-"/>
    <s v="-"/>
    <m/>
    <s v="〇"/>
    <m/>
    <m/>
    <m/>
    <m/>
    <m/>
    <m/>
    <m/>
    <m/>
    <m/>
    <m/>
    <m/>
    <m/>
    <s v="上記に含む"/>
    <n v="0"/>
    <n v="0"/>
  </r>
  <r>
    <x v="0"/>
    <x v="0"/>
    <n v="1"/>
    <x v="6"/>
    <s v="内視鏡室(消化器内科)"/>
    <s v="検査室3"/>
    <n v="1"/>
    <m/>
    <s v="内視鏡室(消化器内科)"/>
    <m/>
    <s v="内視鏡室"/>
    <s v="0380"/>
    <m/>
    <m/>
    <s v="〇"/>
    <s v="B更新"/>
    <s v="保守期間が終了するため"/>
    <m/>
    <m/>
    <m/>
    <m/>
    <m/>
    <m/>
    <s v="・送水装置"/>
    <n v="1"/>
    <s v="オリンパス"/>
    <s v="OFP"/>
    <s v="-"/>
    <s v="-"/>
    <s v="-"/>
    <m/>
    <s v="〇"/>
    <m/>
    <m/>
    <m/>
    <m/>
    <m/>
    <m/>
    <m/>
    <m/>
    <x v="120"/>
    <s v="オリンパス"/>
    <s v="OFP"/>
    <s v="-"/>
    <s v="-"/>
    <s v="-"/>
    <m/>
    <s v="〇"/>
    <m/>
    <m/>
    <m/>
    <m/>
    <m/>
    <m/>
    <m/>
    <m/>
    <m/>
    <m/>
    <m/>
    <m/>
    <s v="上記に含む"/>
    <n v="0"/>
    <n v="0"/>
  </r>
  <r>
    <x v="0"/>
    <x v="0"/>
    <n v="1"/>
    <x v="6"/>
    <s v="内視鏡室(消化器内科)"/>
    <s v="検査室3"/>
    <n v="1"/>
    <m/>
    <s v="内視鏡室(消化器内科)"/>
    <m/>
    <s v="内視鏡室"/>
    <s v="0380"/>
    <m/>
    <m/>
    <s v="〇"/>
    <s v="B更新"/>
    <s v="保守期間が終了するため"/>
    <m/>
    <m/>
    <m/>
    <m/>
    <m/>
    <m/>
    <s v="・トロリー"/>
    <n v="1"/>
    <s v="オリンパス"/>
    <m/>
    <s v="-"/>
    <s v="-"/>
    <s v="-"/>
    <m/>
    <m/>
    <m/>
    <m/>
    <m/>
    <m/>
    <m/>
    <m/>
    <m/>
    <m/>
    <x v="115"/>
    <s v="オリンパス"/>
    <m/>
    <s v="-"/>
    <s v="-"/>
    <s v="-"/>
    <m/>
    <m/>
    <m/>
    <m/>
    <m/>
    <m/>
    <m/>
    <m/>
    <m/>
    <m/>
    <m/>
    <m/>
    <m/>
    <m/>
    <s v="上記に含む"/>
    <n v="0"/>
    <n v="0"/>
  </r>
  <r>
    <x v="0"/>
    <x v="0"/>
    <n v="1"/>
    <x v="6"/>
    <s v="内視鏡室(消化器内科)"/>
    <s v="検査室3"/>
    <n v="1"/>
    <m/>
    <s v="内視鏡室(消化器内科)"/>
    <m/>
    <s v="内視鏡室"/>
    <s v="0383"/>
    <s v="4799-0000"/>
    <d v="2010-11-06T00:00:00"/>
    <s v="〇"/>
    <s v="B更新"/>
    <m/>
    <m/>
    <m/>
    <m/>
    <m/>
    <m/>
    <m/>
    <s v="・内視鏡用液晶モニタ（天吊・26インチ）"/>
    <n v="1"/>
    <s v="オリンパス"/>
    <s v="OEV262H"/>
    <m/>
    <m/>
    <m/>
    <m/>
    <s v="〇"/>
    <m/>
    <m/>
    <m/>
    <m/>
    <m/>
    <m/>
    <m/>
    <s v="天吊りアームに搭載"/>
    <x v="122"/>
    <s v="オリンパス"/>
    <s v="OEV262H"/>
    <m/>
    <m/>
    <m/>
    <m/>
    <s v="〇"/>
    <m/>
    <m/>
    <m/>
    <m/>
    <m/>
    <m/>
    <m/>
    <m/>
    <s v="R7"/>
    <m/>
    <m/>
    <m/>
    <s v="上記に含む"/>
    <n v="0"/>
    <n v="0"/>
  </r>
  <r>
    <x v="0"/>
    <x v="1"/>
    <n v="1"/>
    <x v="6"/>
    <s v="内視鏡室(消化器内科)"/>
    <s v="検査室3"/>
    <n v="1"/>
    <m/>
    <s v="内視鏡室(消化器内科)"/>
    <m/>
    <s v="内視鏡室"/>
    <s v="0386"/>
    <s v="141020170006"/>
    <d v="2017-09-21T00:00:00"/>
    <s v="〇"/>
    <s v="A移設可"/>
    <m/>
    <m/>
    <m/>
    <m/>
    <m/>
    <m/>
    <m/>
    <s v="電動診察台"/>
    <n v="1"/>
    <s v="タカラベルモント"/>
    <m/>
    <n v="1900"/>
    <n v="800"/>
    <n v="350"/>
    <m/>
    <s v="〇"/>
    <m/>
    <m/>
    <m/>
    <m/>
    <m/>
    <m/>
    <m/>
    <m/>
    <x v="81"/>
    <s v="タカラベルモント"/>
    <m/>
    <n v="1900"/>
    <n v="800"/>
    <n v="350"/>
    <m/>
    <s v="〇"/>
    <m/>
    <m/>
    <m/>
    <m/>
    <m/>
    <m/>
    <m/>
    <m/>
    <m/>
    <m/>
    <m/>
    <m/>
    <m/>
    <m/>
    <n v="0"/>
  </r>
  <r>
    <x v="0"/>
    <x v="1"/>
    <n v="1"/>
    <x v="6"/>
    <s v="内視鏡室(消化器内科)"/>
    <s v="検査室3"/>
    <n v="1"/>
    <m/>
    <s v="内視鏡室(消化器内科)"/>
    <m/>
    <s v="内視鏡室"/>
    <s v="0396"/>
    <m/>
    <m/>
    <s v="〇"/>
    <s v="A移設可"/>
    <m/>
    <m/>
    <m/>
    <m/>
    <m/>
    <m/>
    <m/>
    <s v="処置カート"/>
    <n v="1"/>
    <s v="サカセ化学工業"/>
    <m/>
    <n v="500"/>
    <n v="500"/>
    <n v="900"/>
    <m/>
    <m/>
    <m/>
    <m/>
    <m/>
    <m/>
    <m/>
    <m/>
    <m/>
    <m/>
    <x v="22"/>
    <s v="サカセ化学工業"/>
    <m/>
    <n v="500"/>
    <n v="500"/>
    <n v="900"/>
    <m/>
    <m/>
    <m/>
    <m/>
    <m/>
    <m/>
    <m/>
    <m/>
    <m/>
    <m/>
    <m/>
    <m/>
    <m/>
    <m/>
    <m/>
    <m/>
    <n v="0"/>
  </r>
  <r>
    <x v="0"/>
    <x v="4"/>
    <n v="1"/>
    <x v="6"/>
    <s v="内視鏡室(消化器内科)"/>
    <s v="検査室3"/>
    <m/>
    <m/>
    <m/>
    <m/>
    <m/>
    <m/>
    <m/>
    <m/>
    <m/>
    <s v="新規"/>
    <m/>
    <m/>
    <m/>
    <m/>
    <m/>
    <m/>
    <m/>
    <s v="物品カート"/>
    <n v="1"/>
    <m/>
    <m/>
    <m/>
    <m/>
    <m/>
    <m/>
    <m/>
    <m/>
    <m/>
    <m/>
    <m/>
    <m/>
    <m/>
    <m/>
    <m/>
    <x v="118"/>
    <m/>
    <m/>
    <m/>
    <m/>
    <m/>
    <m/>
    <m/>
    <m/>
    <m/>
    <m/>
    <m/>
    <m/>
    <m/>
    <m/>
    <m/>
    <s v="R7"/>
    <m/>
    <m/>
    <m/>
    <n v="100000"/>
    <n v="100000"/>
    <n v="110000.00000000001"/>
  </r>
  <r>
    <x v="0"/>
    <x v="2"/>
    <n v="1"/>
    <x v="6"/>
    <s v="内視鏡室(消化器内科)"/>
    <s v="検査室3"/>
    <m/>
    <m/>
    <m/>
    <m/>
    <m/>
    <m/>
    <m/>
    <m/>
    <m/>
    <s v="増設"/>
    <m/>
    <m/>
    <m/>
    <m/>
    <m/>
    <m/>
    <m/>
    <s v="ベッドサイドモニタ"/>
    <n v="1"/>
    <m/>
    <m/>
    <m/>
    <m/>
    <m/>
    <m/>
    <m/>
    <m/>
    <m/>
    <m/>
    <m/>
    <m/>
    <m/>
    <m/>
    <m/>
    <x v="8"/>
    <m/>
    <m/>
    <m/>
    <m/>
    <m/>
    <m/>
    <m/>
    <m/>
    <m/>
    <m/>
    <m/>
    <m/>
    <m/>
    <m/>
    <m/>
    <s v="R7"/>
    <m/>
    <s v="●"/>
    <s v="内視鏡検査・治療体制の強化に必要"/>
    <n v="1200000"/>
    <n v="1200000"/>
    <n v="1320000"/>
  </r>
  <r>
    <x v="0"/>
    <x v="2"/>
    <n v="1"/>
    <x v="6"/>
    <s v="内視鏡室(消化器内科)"/>
    <s v="検査室3"/>
    <n v="1"/>
    <m/>
    <s v="内視鏡室(消化器内科)"/>
    <m/>
    <s v="内視鏡室"/>
    <m/>
    <m/>
    <m/>
    <m/>
    <s v="増設"/>
    <m/>
    <m/>
    <m/>
    <m/>
    <m/>
    <m/>
    <m/>
    <s v="酸素流量計、吸引スタンド"/>
    <n v="1"/>
    <m/>
    <m/>
    <m/>
    <m/>
    <m/>
    <m/>
    <m/>
    <m/>
    <m/>
    <m/>
    <m/>
    <m/>
    <m/>
    <m/>
    <m/>
    <x v="117"/>
    <m/>
    <m/>
    <m/>
    <m/>
    <m/>
    <m/>
    <m/>
    <m/>
    <m/>
    <m/>
    <m/>
    <m/>
    <m/>
    <m/>
    <m/>
    <s v="R7"/>
    <m/>
    <m/>
    <m/>
    <n v="50000"/>
    <n v="50000"/>
    <n v="55000.000000000007"/>
  </r>
  <r>
    <x v="0"/>
    <x v="1"/>
    <n v="1"/>
    <x v="6"/>
    <s v="内視鏡室(消化器内科)"/>
    <s v="検査室4"/>
    <n v="1"/>
    <m/>
    <s v="内視鏡室(消化器内科)"/>
    <m/>
    <s v="内視鏡室"/>
    <s v="0379"/>
    <m/>
    <m/>
    <s v="〇"/>
    <s v="A移設可"/>
    <m/>
    <m/>
    <m/>
    <m/>
    <m/>
    <m/>
    <m/>
    <s v="内視鏡システム"/>
    <n v="1"/>
    <s v="オリンパス"/>
    <m/>
    <n v="650"/>
    <n v="700"/>
    <n v="1850"/>
    <m/>
    <s v="〇"/>
    <m/>
    <m/>
    <m/>
    <m/>
    <m/>
    <m/>
    <s v="〇"/>
    <m/>
    <x v="111"/>
    <s v="オリンパス"/>
    <m/>
    <n v="650"/>
    <n v="700"/>
    <n v="1850"/>
    <m/>
    <s v="〇"/>
    <m/>
    <m/>
    <m/>
    <m/>
    <m/>
    <m/>
    <s v="〇"/>
    <m/>
    <m/>
    <m/>
    <m/>
    <m/>
    <m/>
    <m/>
    <n v="0"/>
  </r>
  <r>
    <x v="0"/>
    <x v="1"/>
    <n v="1"/>
    <x v="6"/>
    <s v="内視鏡室(消化器内科)"/>
    <s v="検査室4"/>
    <n v="1"/>
    <m/>
    <s v="内視鏡室(消化器内科)"/>
    <m/>
    <s v="内視鏡室"/>
    <s v="0379"/>
    <m/>
    <m/>
    <s v="〇"/>
    <s v="A移設可"/>
    <m/>
    <m/>
    <m/>
    <m/>
    <m/>
    <m/>
    <m/>
    <s v="・ビデオシステム"/>
    <n v="1"/>
    <s v="オリンパス"/>
    <s v="CV-290"/>
    <s v="-"/>
    <s v="-"/>
    <s v="-"/>
    <m/>
    <s v="〇"/>
    <m/>
    <m/>
    <m/>
    <m/>
    <m/>
    <m/>
    <m/>
    <m/>
    <x v="112"/>
    <s v="オリンパス"/>
    <s v="CV-290"/>
    <s v="-"/>
    <s v="-"/>
    <s v="-"/>
    <m/>
    <s v="〇"/>
    <m/>
    <m/>
    <m/>
    <m/>
    <m/>
    <m/>
    <m/>
    <m/>
    <m/>
    <m/>
    <m/>
    <m/>
    <m/>
    <m/>
    <n v="0"/>
  </r>
  <r>
    <x v="0"/>
    <x v="1"/>
    <n v="1"/>
    <x v="6"/>
    <s v="内視鏡室(消化器内科)"/>
    <s v="検査室4"/>
    <n v="1"/>
    <m/>
    <s v="内視鏡室(消化器内科)"/>
    <m/>
    <s v="内視鏡室"/>
    <s v="0379"/>
    <m/>
    <m/>
    <s v="〇"/>
    <s v="A移設可"/>
    <m/>
    <m/>
    <m/>
    <m/>
    <m/>
    <m/>
    <m/>
    <s v="・光源装置"/>
    <n v="1"/>
    <s v="オリンパス"/>
    <s v="CLV-290"/>
    <s v="-"/>
    <s v="-"/>
    <s v="-"/>
    <m/>
    <s v="〇"/>
    <m/>
    <m/>
    <m/>
    <m/>
    <m/>
    <m/>
    <m/>
    <m/>
    <x v="113"/>
    <s v="オリンパス"/>
    <s v="CLV-290"/>
    <s v="-"/>
    <s v="-"/>
    <s v="-"/>
    <m/>
    <s v="〇"/>
    <m/>
    <m/>
    <m/>
    <m/>
    <m/>
    <m/>
    <m/>
    <m/>
    <m/>
    <m/>
    <m/>
    <m/>
    <m/>
    <m/>
    <n v="0"/>
  </r>
  <r>
    <x v="0"/>
    <x v="1"/>
    <n v="1"/>
    <x v="6"/>
    <s v="内視鏡室(消化器内科)"/>
    <s v="検査室4"/>
    <n v="1"/>
    <m/>
    <s v="内視鏡室(消化器内科)"/>
    <m/>
    <s v="内視鏡室"/>
    <s v="0379"/>
    <m/>
    <m/>
    <s v="〇"/>
    <s v="A移設可"/>
    <m/>
    <m/>
    <m/>
    <m/>
    <m/>
    <m/>
    <m/>
    <s v="・炭酸ガス送気装置"/>
    <n v="1"/>
    <s v="オリンパス"/>
    <s v="UCR"/>
    <s v="-"/>
    <s v="-"/>
    <s v="-"/>
    <m/>
    <s v="〇"/>
    <m/>
    <m/>
    <m/>
    <m/>
    <m/>
    <m/>
    <m/>
    <m/>
    <x v="114"/>
    <s v="オリンパス"/>
    <s v="UCR"/>
    <s v="-"/>
    <s v="-"/>
    <s v="-"/>
    <m/>
    <s v="〇"/>
    <m/>
    <m/>
    <m/>
    <m/>
    <m/>
    <m/>
    <m/>
    <m/>
    <m/>
    <m/>
    <m/>
    <m/>
    <m/>
    <m/>
    <n v="0"/>
  </r>
  <r>
    <x v="0"/>
    <x v="1"/>
    <n v="1"/>
    <x v="6"/>
    <s v="内視鏡室(消化器内科)"/>
    <s v="検査室4"/>
    <n v="1"/>
    <m/>
    <s v="内視鏡室(消化器内科)"/>
    <m/>
    <s v="内視鏡室"/>
    <s v="0379"/>
    <m/>
    <m/>
    <s v="〇"/>
    <s v="A移設可"/>
    <m/>
    <m/>
    <m/>
    <m/>
    <m/>
    <m/>
    <m/>
    <s v="・ビデオレコーダー"/>
    <n v="1"/>
    <m/>
    <s v="VR-4MD"/>
    <s v="-"/>
    <s v="-"/>
    <s v="-"/>
    <m/>
    <s v="〇"/>
    <m/>
    <m/>
    <m/>
    <m/>
    <m/>
    <m/>
    <m/>
    <m/>
    <x v="119"/>
    <m/>
    <s v="VR-4MD"/>
    <s v="-"/>
    <s v="-"/>
    <s v="-"/>
    <m/>
    <s v="〇"/>
    <m/>
    <m/>
    <m/>
    <m/>
    <m/>
    <m/>
    <m/>
    <m/>
    <m/>
    <m/>
    <m/>
    <m/>
    <m/>
    <m/>
    <n v="0"/>
  </r>
  <r>
    <x v="0"/>
    <x v="1"/>
    <n v="1"/>
    <x v="6"/>
    <s v="内視鏡室(消化器内科)"/>
    <s v="検査室4"/>
    <n v="1"/>
    <m/>
    <s v="内視鏡室(消化器内科)"/>
    <m/>
    <s v="内視鏡室"/>
    <s v="0379"/>
    <m/>
    <m/>
    <s v="〇"/>
    <s v="A移設可"/>
    <m/>
    <m/>
    <m/>
    <m/>
    <m/>
    <m/>
    <m/>
    <s v="・送水装置"/>
    <n v="1"/>
    <s v="オリンパス"/>
    <s v="OFP-2"/>
    <s v="-"/>
    <s v="-"/>
    <s v="-"/>
    <m/>
    <s v="〇"/>
    <m/>
    <m/>
    <m/>
    <m/>
    <m/>
    <m/>
    <m/>
    <m/>
    <x v="120"/>
    <s v="オリンパス"/>
    <s v="OFP-2"/>
    <s v="-"/>
    <s v="-"/>
    <s v="-"/>
    <m/>
    <s v="〇"/>
    <m/>
    <m/>
    <m/>
    <m/>
    <m/>
    <m/>
    <m/>
    <m/>
    <m/>
    <m/>
    <m/>
    <m/>
    <m/>
    <m/>
    <n v="0"/>
  </r>
  <r>
    <x v="0"/>
    <x v="1"/>
    <n v="1"/>
    <x v="6"/>
    <s v="内視鏡室(消化器内科)"/>
    <s v="検査室4"/>
    <n v="1"/>
    <m/>
    <s v="内視鏡室(消化器内科)"/>
    <m/>
    <s v="内視鏡室"/>
    <s v="0379"/>
    <m/>
    <m/>
    <s v="〇"/>
    <s v="A移設可"/>
    <m/>
    <m/>
    <m/>
    <m/>
    <m/>
    <m/>
    <m/>
    <s v="・トロリー"/>
    <n v="1"/>
    <s v="オリンパス"/>
    <m/>
    <s v="-"/>
    <s v="-"/>
    <s v="-"/>
    <m/>
    <m/>
    <m/>
    <m/>
    <m/>
    <m/>
    <m/>
    <m/>
    <m/>
    <m/>
    <x v="115"/>
    <s v="オリンパス"/>
    <m/>
    <s v="-"/>
    <s v="-"/>
    <s v="-"/>
    <m/>
    <m/>
    <m/>
    <m/>
    <m/>
    <m/>
    <m/>
    <m/>
    <m/>
    <m/>
    <m/>
    <m/>
    <m/>
    <m/>
    <m/>
    <m/>
    <n v="0"/>
  </r>
  <r>
    <x v="0"/>
    <x v="1"/>
    <n v="1"/>
    <x v="6"/>
    <s v="内視鏡室(消化器内科)"/>
    <s v="検査室4"/>
    <n v="1"/>
    <m/>
    <s v="内視鏡室(消化器内科)"/>
    <m/>
    <s v="内視鏡室"/>
    <s v="0382"/>
    <m/>
    <m/>
    <s v="〇"/>
    <s v="A移設可"/>
    <m/>
    <m/>
    <m/>
    <m/>
    <m/>
    <m/>
    <m/>
    <s v="・液晶モニタ（天吊・26インチ）"/>
    <n v="1"/>
    <s v="オリンパス"/>
    <s v="OEV262H"/>
    <m/>
    <m/>
    <m/>
    <m/>
    <s v="〇"/>
    <m/>
    <m/>
    <m/>
    <m/>
    <m/>
    <m/>
    <m/>
    <s v="天吊りアームに搭載"/>
    <x v="116"/>
    <s v="オリンパス"/>
    <s v="OEV262H"/>
    <m/>
    <m/>
    <m/>
    <m/>
    <s v="〇"/>
    <m/>
    <m/>
    <m/>
    <m/>
    <m/>
    <m/>
    <m/>
    <m/>
    <m/>
    <m/>
    <m/>
    <m/>
    <m/>
    <m/>
    <n v="0"/>
  </r>
  <r>
    <x v="0"/>
    <x v="2"/>
    <n v="1"/>
    <x v="6"/>
    <s v="内視鏡室(消化器内科)"/>
    <s v="検査室4"/>
    <m/>
    <m/>
    <m/>
    <m/>
    <m/>
    <m/>
    <m/>
    <m/>
    <m/>
    <s v="増設"/>
    <m/>
    <m/>
    <m/>
    <m/>
    <m/>
    <m/>
    <m/>
    <s v="電動診察台"/>
    <n v="1"/>
    <m/>
    <m/>
    <m/>
    <m/>
    <m/>
    <m/>
    <m/>
    <m/>
    <m/>
    <m/>
    <m/>
    <m/>
    <m/>
    <m/>
    <m/>
    <x v="81"/>
    <m/>
    <m/>
    <m/>
    <m/>
    <m/>
    <m/>
    <m/>
    <m/>
    <m/>
    <m/>
    <m/>
    <m/>
    <m/>
    <m/>
    <m/>
    <s v="R7"/>
    <m/>
    <m/>
    <m/>
    <n v="400000"/>
    <n v="400000"/>
    <n v="440000.00000000006"/>
  </r>
  <r>
    <x v="0"/>
    <x v="4"/>
    <n v="1"/>
    <x v="6"/>
    <s v="内視鏡室(消化器内科)"/>
    <s v="検査室4"/>
    <m/>
    <m/>
    <m/>
    <m/>
    <m/>
    <m/>
    <m/>
    <m/>
    <m/>
    <s v="新規"/>
    <m/>
    <m/>
    <m/>
    <m/>
    <m/>
    <m/>
    <m/>
    <s v="酸素流量計、吸引スタンド"/>
    <n v="1"/>
    <m/>
    <m/>
    <m/>
    <m/>
    <m/>
    <m/>
    <m/>
    <m/>
    <m/>
    <m/>
    <m/>
    <m/>
    <m/>
    <m/>
    <m/>
    <x v="117"/>
    <m/>
    <m/>
    <m/>
    <m/>
    <m/>
    <m/>
    <m/>
    <m/>
    <m/>
    <m/>
    <m/>
    <m/>
    <m/>
    <m/>
    <m/>
    <s v="R7"/>
    <m/>
    <m/>
    <m/>
    <n v="50000"/>
    <n v="50000"/>
    <n v="55000.000000000007"/>
  </r>
  <r>
    <x v="0"/>
    <x v="0"/>
    <n v="1"/>
    <x v="6"/>
    <s v="内視鏡室(消化器内科)"/>
    <s v="検査室共通"/>
    <m/>
    <m/>
    <m/>
    <m/>
    <m/>
    <m/>
    <m/>
    <m/>
    <m/>
    <s v="B更新"/>
    <m/>
    <m/>
    <m/>
    <m/>
    <m/>
    <m/>
    <m/>
    <s v="モニタ用天吊アーム"/>
    <n v="4"/>
    <m/>
    <m/>
    <m/>
    <m/>
    <m/>
    <m/>
    <m/>
    <m/>
    <m/>
    <m/>
    <m/>
    <m/>
    <m/>
    <m/>
    <m/>
    <x v="123"/>
    <m/>
    <m/>
    <m/>
    <m/>
    <m/>
    <m/>
    <m/>
    <m/>
    <m/>
    <m/>
    <m/>
    <m/>
    <m/>
    <m/>
    <m/>
    <s v="R7"/>
    <m/>
    <m/>
    <m/>
    <n v="1500000"/>
    <n v="6000000"/>
    <n v="6600000.0000000009"/>
  </r>
  <r>
    <x v="0"/>
    <x v="4"/>
    <n v="1"/>
    <x v="6"/>
    <s v="内視鏡室(消化器内科)"/>
    <s v="検査室共通"/>
    <m/>
    <m/>
    <m/>
    <m/>
    <m/>
    <m/>
    <m/>
    <m/>
    <m/>
    <s v="新規"/>
    <m/>
    <m/>
    <s v="ESD等を行う1部屋に1式整備したい。診療科ヒアリングにて要望確認。"/>
    <m/>
    <m/>
    <m/>
    <m/>
    <s v="内視鏡システム搭載用シーリングペンダント"/>
    <n v="1"/>
    <m/>
    <m/>
    <m/>
    <m/>
    <m/>
    <m/>
    <m/>
    <m/>
    <m/>
    <m/>
    <m/>
    <m/>
    <m/>
    <m/>
    <m/>
    <x v="124"/>
    <m/>
    <m/>
    <m/>
    <m/>
    <m/>
    <m/>
    <m/>
    <m/>
    <m/>
    <m/>
    <m/>
    <m/>
    <m/>
    <m/>
    <m/>
    <s v="R7以降"/>
    <m/>
    <s v="●"/>
    <s v="内視鏡検査・治療体制の強化に必要"/>
    <n v="3000000"/>
    <n v="3000000"/>
    <n v="3300000.0000000005"/>
  </r>
  <r>
    <x v="0"/>
    <x v="2"/>
    <n v="1"/>
    <x v="6"/>
    <s v="内視鏡室(消化器内科)"/>
    <s v="X-TV室"/>
    <m/>
    <m/>
    <m/>
    <m/>
    <m/>
    <m/>
    <m/>
    <m/>
    <m/>
    <s v="増設"/>
    <m/>
    <m/>
    <m/>
    <m/>
    <m/>
    <m/>
    <m/>
    <s v="X線TV装置"/>
    <n v="1"/>
    <m/>
    <m/>
    <s v="別途"/>
    <m/>
    <m/>
    <m/>
    <m/>
    <m/>
    <m/>
    <m/>
    <m/>
    <m/>
    <m/>
    <s v="〇"/>
    <m/>
    <x v="7"/>
    <m/>
    <m/>
    <s v="別途"/>
    <m/>
    <m/>
    <m/>
    <m/>
    <m/>
    <m/>
    <m/>
    <m/>
    <m/>
    <m/>
    <s v="〇"/>
    <s v="アイランド型"/>
    <s v="R7"/>
    <m/>
    <s v="●"/>
    <s v="内視鏡検査・治療体制の強化に必要"/>
    <n v="35000000"/>
    <n v="35000000"/>
    <n v="38500000"/>
  </r>
  <r>
    <x v="0"/>
    <x v="0"/>
    <n v="1"/>
    <x v="6"/>
    <s v="内視鏡室(消化器内科)"/>
    <s v="X-TV室"/>
    <n v="1"/>
    <m/>
    <s v="内視鏡室(消化器内科)"/>
    <m/>
    <s v="X-TV室(3)"/>
    <s v="0881"/>
    <m/>
    <m/>
    <s v="○"/>
    <s v="B更新"/>
    <s v="保守期間が終了するため"/>
    <m/>
    <m/>
    <m/>
    <m/>
    <m/>
    <m/>
    <s v="内視鏡システム"/>
    <n v="1"/>
    <m/>
    <m/>
    <n v="700"/>
    <n v="670"/>
    <n v="1720"/>
    <m/>
    <s v="○"/>
    <m/>
    <m/>
    <m/>
    <m/>
    <m/>
    <m/>
    <s v="〇"/>
    <m/>
    <x v="111"/>
    <m/>
    <m/>
    <n v="700"/>
    <n v="670"/>
    <n v="1720"/>
    <m/>
    <s v="○"/>
    <m/>
    <m/>
    <m/>
    <m/>
    <m/>
    <m/>
    <s v="〇"/>
    <m/>
    <s v="R7前後"/>
    <m/>
    <m/>
    <m/>
    <n v="13000000"/>
    <n v="13000000"/>
    <n v="14300000.000000002"/>
  </r>
  <r>
    <x v="0"/>
    <x v="0"/>
    <n v="1"/>
    <x v="6"/>
    <s v="内視鏡室(消化器内科)"/>
    <s v="X-TV室"/>
    <n v="1"/>
    <m/>
    <s v="内視鏡室(消化器内科)"/>
    <m/>
    <s v="X-TV室(3)"/>
    <s v="0881"/>
    <m/>
    <m/>
    <s v="○"/>
    <s v="B更新"/>
    <s v="保守期間が終了するため"/>
    <m/>
    <m/>
    <m/>
    <m/>
    <m/>
    <m/>
    <s v="・液晶モニタ（26インチ）"/>
    <n v="1"/>
    <s v="オリンパス"/>
    <s v="OEV262H"/>
    <s v="-"/>
    <s v="-"/>
    <s v="-"/>
    <m/>
    <s v="○"/>
    <m/>
    <m/>
    <m/>
    <m/>
    <m/>
    <m/>
    <m/>
    <m/>
    <x v="125"/>
    <s v="オリンパス"/>
    <s v="OEV262H"/>
    <s v="-"/>
    <s v="-"/>
    <s v="-"/>
    <m/>
    <s v="○"/>
    <m/>
    <m/>
    <m/>
    <m/>
    <m/>
    <m/>
    <m/>
    <m/>
    <m/>
    <m/>
    <m/>
    <m/>
    <s v="上記に含む"/>
    <n v="0"/>
    <n v="0"/>
  </r>
  <r>
    <x v="0"/>
    <x v="0"/>
    <n v="1"/>
    <x v="6"/>
    <s v="内視鏡室(消化器内科)"/>
    <s v="X-TV室"/>
    <n v="1"/>
    <m/>
    <s v="内視鏡室(消化器内科)"/>
    <m/>
    <s v="X-TV室(3)"/>
    <s v="0881"/>
    <m/>
    <m/>
    <s v="○"/>
    <s v="B更新"/>
    <s v="保守期間が終了するため"/>
    <m/>
    <m/>
    <m/>
    <m/>
    <m/>
    <m/>
    <s v="・ビデオシステム"/>
    <n v="1"/>
    <s v="オリンパス"/>
    <s v="CV-290"/>
    <s v="-"/>
    <s v="-"/>
    <s v="-"/>
    <m/>
    <s v="○"/>
    <m/>
    <m/>
    <m/>
    <m/>
    <m/>
    <m/>
    <m/>
    <m/>
    <x v="112"/>
    <s v="オリンパス"/>
    <s v="CV-290"/>
    <s v="-"/>
    <s v="-"/>
    <s v="-"/>
    <m/>
    <s v="○"/>
    <m/>
    <m/>
    <m/>
    <m/>
    <m/>
    <m/>
    <m/>
    <m/>
    <m/>
    <m/>
    <m/>
    <m/>
    <s v="上記に含む"/>
    <n v="0"/>
    <n v="0"/>
  </r>
  <r>
    <x v="0"/>
    <x v="0"/>
    <n v="1"/>
    <x v="6"/>
    <s v="内視鏡室(消化器内科)"/>
    <s v="X-TV室"/>
    <n v="1"/>
    <m/>
    <s v="内視鏡室(消化器内科)"/>
    <m/>
    <s v="X-TV室(3)"/>
    <s v="0881"/>
    <m/>
    <m/>
    <s v="○"/>
    <s v="B更新"/>
    <s v="保守期間が終了するため"/>
    <m/>
    <m/>
    <m/>
    <m/>
    <m/>
    <m/>
    <s v="・光源装置"/>
    <n v="1"/>
    <s v="オリンパス"/>
    <s v="CLV-290SL"/>
    <s v="-"/>
    <s v="-"/>
    <s v="-"/>
    <m/>
    <s v="○"/>
    <m/>
    <m/>
    <m/>
    <m/>
    <m/>
    <m/>
    <m/>
    <m/>
    <x v="113"/>
    <s v="オリンパス"/>
    <s v="CLV-290SL"/>
    <s v="-"/>
    <s v="-"/>
    <s v="-"/>
    <m/>
    <s v="○"/>
    <m/>
    <m/>
    <m/>
    <m/>
    <m/>
    <m/>
    <m/>
    <m/>
    <m/>
    <m/>
    <m/>
    <m/>
    <s v="上記に含む"/>
    <n v="0"/>
    <n v="0"/>
  </r>
  <r>
    <x v="0"/>
    <x v="0"/>
    <n v="1"/>
    <x v="6"/>
    <s v="内視鏡室(消化器内科)"/>
    <s v="X-TV室"/>
    <n v="1"/>
    <m/>
    <s v="内視鏡室(消化器内科)"/>
    <m/>
    <s v="X-TV室(3)"/>
    <s v="0881"/>
    <m/>
    <d v="2018-12-25T00:00:00"/>
    <s v="○"/>
    <s v="B更新"/>
    <s v="保守期間が終了するため"/>
    <m/>
    <m/>
    <m/>
    <m/>
    <m/>
    <m/>
    <s v="・バルーンコントロールユニット"/>
    <n v="1"/>
    <s v="オリンパス"/>
    <s v="OBCU"/>
    <s v="-"/>
    <s v="-"/>
    <s v="-"/>
    <m/>
    <s v="○"/>
    <m/>
    <m/>
    <m/>
    <m/>
    <m/>
    <m/>
    <m/>
    <m/>
    <x v="126"/>
    <s v="オリンパス"/>
    <s v="OBCU"/>
    <s v="-"/>
    <s v="-"/>
    <s v="-"/>
    <m/>
    <s v="○"/>
    <m/>
    <m/>
    <m/>
    <m/>
    <m/>
    <m/>
    <m/>
    <m/>
    <m/>
    <m/>
    <m/>
    <m/>
    <s v="上記に含む"/>
    <n v="0"/>
    <n v="0"/>
  </r>
  <r>
    <x v="0"/>
    <x v="0"/>
    <n v="1"/>
    <x v="6"/>
    <s v="内視鏡室(消化器内科)"/>
    <s v="X-TV室"/>
    <n v="1"/>
    <m/>
    <s v="内視鏡室(消化器内科)"/>
    <m/>
    <s v="X-TV室(3)"/>
    <s v="0881"/>
    <m/>
    <m/>
    <s v="○"/>
    <s v="B更新"/>
    <s v="保守期間が終了するため"/>
    <m/>
    <m/>
    <m/>
    <m/>
    <m/>
    <m/>
    <s v="・送水装置"/>
    <n v="1"/>
    <s v="オリンパス"/>
    <s v="OFP-2"/>
    <s v="-"/>
    <s v="-"/>
    <s v="-"/>
    <m/>
    <s v="○"/>
    <m/>
    <m/>
    <m/>
    <m/>
    <m/>
    <m/>
    <m/>
    <m/>
    <x v="120"/>
    <s v="オリンパス"/>
    <s v="OFP-2"/>
    <s v="-"/>
    <s v="-"/>
    <s v="-"/>
    <m/>
    <s v="○"/>
    <m/>
    <m/>
    <m/>
    <m/>
    <m/>
    <m/>
    <m/>
    <m/>
    <m/>
    <m/>
    <m/>
    <m/>
    <s v="上記に含む"/>
    <n v="0"/>
    <n v="0"/>
  </r>
  <r>
    <x v="0"/>
    <x v="0"/>
    <n v="1"/>
    <x v="6"/>
    <s v="内視鏡室(消化器内科)"/>
    <s v="X-TV室"/>
    <n v="1"/>
    <m/>
    <s v="内視鏡室(消化器内科)"/>
    <m/>
    <s v="X-TV室(3)"/>
    <s v="0881"/>
    <m/>
    <m/>
    <s v="○"/>
    <s v="B更新"/>
    <s v="保守期間が終了するため"/>
    <m/>
    <m/>
    <m/>
    <m/>
    <m/>
    <m/>
    <s v="・炭酸ガス送気装置"/>
    <n v="1"/>
    <s v="オリンパス"/>
    <s v="UCR"/>
    <s v="-"/>
    <s v="-"/>
    <s v="-"/>
    <m/>
    <s v="○"/>
    <m/>
    <m/>
    <m/>
    <m/>
    <m/>
    <m/>
    <m/>
    <m/>
    <x v="114"/>
    <s v="オリンパス"/>
    <s v="UCR"/>
    <s v="-"/>
    <s v="-"/>
    <s v="-"/>
    <m/>
    <s v="○"/>
    <m/>
    <m/>
    <m/>
    <m/>
    <m/>
    <m/>
    <m/>
    <m/>
    <m/>
    <m/>
    <m/>
    <m/>
    <s v="上記に含む"/>
    <n v="0"/>
    <n v="0"/>
  </r>
  <r>
    <x v="0"/>
    <x v="0"/>
    <n v="1"/>
    <x v="6"/>
    <s v="内視鏡室(消化器内科)"/>
    <s v="X-TV室"/>
    <n v="1"/>
    <m/>
    <s v="内視鏡室(消化器内科)"/>
    <m/>
    <s v="X-TV室(3)"/>
    <s v="0881"/>
    <m/>
    <m/>
    <s v="○"/>
    <s v="B更新"/>
    <s v="保守期間が終了するため"/>
    <m/>
    <m/>
    <m/>
    <m/>
    <m/>
    <m/>
    <s v="・トロリー"/>
    <n v="1"/>
    <m/>
    <m/>
    <s v="-"/>
    <s v="-"/>
    <s v="-"/>
    <m/>
    <m/>
    <m/>
    <m/>
    <m/>
    <m/>
    <m/>
    <m/>
    <m/>
    <m/>
    <x v="115"/>
    <m/>
    <m/>
    <s v="-"/>
    <s v="-"/>
    <s v="-"/>
    <m/>
    <m/>
    <m/>
    <m/>
    <m/>
    <m/>
    <m/>
    <m/>
    <m/>
    <m/>
    <m/>
    <m/>
    <m/>
    <m/>
    <s v="上記に含む"/>
    <n v="0"/>
    <n v="0"/>
  </r>
  <r>
    <x v="1"/>
    <x v="0"/>
    <n v="1"/>
    <x v="6"/>
    <s v="内視鏡室(消化器内科)"/>
    <s v="X-TV室"/>
    <n v="1"/>
    <m/>
    <s v="内視鏡室(消化器内科)"/>
    <m/>
    <s v="X-TV室(3)"/>
    <s v="0883"/>
    <m/>
    <m/>
    <s v="○"/>
    <s v="B更新"/>
    <m/>
    <m/>
    <m/>
    <m/>
    <m/>
    <m/>
    <m/>
    <s v="材料棚"/>
    <n v="1"/>
    <m/>
    <m/>
    <n v="1200"/>
    <n v="440"/>
    <n v="1930"/>
    <m/>
    <m/>
    <m/>
    <m/>
    <m/>
    <m/>
    <m/>
    <m/>
    <m/>
    <m/>
    <x v="127"/>
    <m/>
    <m/>
    <n v="1200"/>
    <n v="440"/>
    <n v="1930"/>
    <m/>
    <m/>
    <m/>
    <m/>
    <m/>
    <m/>
    <m/>
    <m/>
    <m/>
    <m/>
    <m/>
    <m/>
    <m/>
    <m/>
    <s v="什器予算"/>
    <n v="0"/>
    <n v="0"/>
  </r>
  <r>
    <x v="1"/>
    <x v="0"/>
    <n v="1"/>
    <x v="6"/>
    <s v="内視鏡室(消化器内科)"/>
    <s v="X-TV室"/>
    <n v="1"/>
    <m/>
    <s v="内視鏡室(消化器内科)"/>
    <m/>
    <s v="X-TV室(3)"/>
    <s v="0884"/>
    <m/>
    <m/>
    <s v="○"/>
    <s v="B更新"/>
    <m/>
    <m/>
    <m/>
    <m/>
    <m/>
    <m/>
    <m/>
    <s v="材料棚"/>
    <n v="1"/>
    <m/>
    <m/>
    <n v="1200"/>
    <n v="440"/>
    <n v="1930"/>
    <m/>
    <m/>
    <m/>
    <m/>
    <m/>
    <m/>
    <m/>
    <m/>
    <m/>
    <m/>
    <x v="127"/>
    <m/>
    <m/>
    <n v="1200"/>
    <n v="440"/>
    <n v="1930"/>
    <m/>
    <m/>
    <m/>
    <m/>
    <m/>
    <m/>
    <m/>
    <m/>
    <m/>
    <m/>
    <m/>
    <m/>
    <m/>
    <m/>
    <s v="什器予算"/>
    <n v="0"/>
    <n v="0"/>
  </r>
  <r>
    <x v="0"/>
    <x v="1"/>
    <n v="1"/>
    <x v="6"/>
    <s v="内視鏡室(消化器内科)"/>
    <s v="X-TV室"/>
    <n v="1"/>
    <m/>
    <s v="内視鏡室(消化器内科)"/>
    <m/>
    <s v="X-TV室(3)"/>
    <s v="0885"/>
    <m/>
    <m/>
    <s v="○"/>
    <s v="A移設可"/>
    <m/>
    <m/>
    <m/>
    <m/>
    <m/>
    <m/>
    <m/>
    <s v="超音波内視鏡システム"/>
    <n v="1"/>
    <s v="オリンパス"/>
    <m/>
    <n v="700"/>
    <n v="670"/>
    <n v="1720"/>
    <m/>
    <s v="○"/>
    <m/>
    <m/>
    <m/>
    <m/>
    <m/>
    <m/>
    <m/>
    <m/>
    <x v="128"/>
    <s v="オリンパス"/>
    <m/>
    <n v="700"/>
    <n v="670"/>
    <n v="1720"/>
    <m/>
    <s v="○"/>
    <m/>
    <m/>
    <m/>
    <m/>
    <m/>
    <m/>
    <m/>
    <m/>
    <m/>
    <m/>
    <m/>
    <m/>
    <m/>
    <m/>
    <n v="0"/>
  </r>
  <r>
    <x v="0"/>
    <x v="1"/>
    <n v="1"/>
    <x v="6"/>
    <s v="内視鏡室(消化器内科)"/>
    <s v="X-TV室"/>
    <n v="1"/>
    <m/>
    <s v="内視鏡室(消化器内科)"/>
    <m/>
    <s v="X-TV室(3)"/>
    <s v="0885"/>
    <m/>
    <m/>
    <s v="○"/>
    <s v="A移設可"/>
    <m/>
    <m/>
    <m/>
    <m/>
    <m/>
    <m/>
    <m/>
    <s v="・液晶モニタ"/>
    <n v="1"/>
    <s v="ソニー"/>
    <s v="LMD-2110W"/>
    <s v="-"/>
    <s v="-"/>
    <s v="-"/>
    <m/>
    <s v="○"/>
    <m/>
    <m/>
    <m/>
    <m/>
    <m/>
    <m/>
    <m/>
    <m/>
    <x v="121"/>
    <s v="ソニー"/>
    <s v="LMD-2110W"/>
    <s v="-"/>
    <s v="-"/>
    <s v="-"/>
    <m/>
    <s v="○"/>
    <m/>
    <m/>
    <m/>
    <m/>
    <m/>
    <m/>
    <m/>
    <m/>
    <m/>
    <m/>
    <m/>
    <m/>
    <m/>
    <m/>
    <n v="0"/>
  </r>
  <r>
    <x v="0"/>
    <x v="1"/>
    <n v="1"/>
    <x v="6"/>
    <s v="内視鏡室(消化器内科)"/>
    <s v="X-TV室"/>
    <n v="1"/>
    <m/>
    <s v="内視鏡室(消化器内科)"/>
    <m/>
    <s v="X-TV室(3)"/>
    <s v="0885"/>
    <m/>
    <d v="2017-02-27T00:00:00"/>
    <s v="○"/>
    <s v="A移設可"/>
    <m/>
    <m/>
    <m/>
    <m/>
    <m/>
    <m/>
    <m/>
    <s v="・超音波内視鏡観測装置"/>
    <n v="1"/>
    <s v="オリンパス"/>
    <s v="EU-ME2 PREMIER PLUS"/>
    <s v="-"/>
    <s v="-"/>
    <s v="-"/>
    <m/>
    <s v="○"/>
    <m/>
    <m/>
    <m/>
    <m/>
    <m/>
    <m/>
    <m/>
    <m/>
    <x v="129"/>
    <s v="オリンパス"/>
    <s v="EU-ME2 PREMIER PLUS"/>
    <s v="-"/>
    <s v="-"/>
    <s v="-"/>
    <m/>
    <s v="○"/>
    <m/>
    <m/>
    <m/>
    <m/>
    <m/>
    <m/>
    <m/>
    <m/>
    <m/>
    <m/>
    <m/>
    <m/>
    <m/>
    <m/>
    <n v="0"/>
  </r>
  <r>
    <x v="0"/>
    <x v="1"/>
    <n v="1"/>
    <x v="6"/>
    <s v="内視鏡室(消化器内科)"/>
    <s v="X-TV室"/>
    <n v="1"/>
    <m/>
    <s v="内視鏡室(消化器内科)"/>
    <m/>
    <s v="X-TV室(3)"/>
    <s v="0885"/>
    <m/>
    <m/>
    <s v="○"/>
    <s v="A移設可"/>
    <m/>
    <m/>
    <m/>
    <m/>
    <m/>
    <m/>
    <m/>
    <s v="・ビデオレコーダー"/>
    <n v="1"/>
    <s v="TEAC"/>
    <s v="UR-4MD"/>
    <s v="-"/>
    <s v="-"/>
    <s v="-"/>
    <m/>
    <s v="○"/>
    <m/>
    <m/>
    <m/>
    <m/>
    <m/>
    <m/>
    <m/>
    <m/>
    <x v="119"/>
    <s v="TEAC"/>
    <s v="UR-4MD"/>
    <s v="-"/>
    <s v="-"/>
    <s v="-"/>
    <m/>
    <s v="○"/>
    <m/>
    <m/>
    <m/>
    <m/>
    <m/>
    <m/>
    <m/>
    <m/>
    <m/>
    <m/>
    <m/>
    <m/>
    <m/>
    <m/>
    <n v="0"/>
  </r>
  <r>
    <x v="0"/>
    <x v="1"/>
    <n v="1"/>
    <x v="6"/>
    <s v="内視鏡室(消化器内科)"/>
    <s v="X-TV室"/>
    <n v="1"/>
    <m/>
    <s v="内視鏡室(消化器内科)"/>
    <m/>
    <s v="X-TV室(3)"/>
    <s v="0885"/>
    <m/>
    <m/>
    <s v="○"/>
    <s v="A移設可"/>
    <m/>
    <m/>
    <m/>
    <m/>
    <m/>
    <m/>
    <m/>
    <s v="・DICOMコンバーター"/>
    <n v="1"/>
    <s v="オリンパス"/>
    <s v="IT-1"/>
    <s v="-"/>
    <s v="-"/>
    <s v="-"/>
    <m/>
    <s v="○"/>
    <m/>
    <m/>
    <m/>
    <m/>
    <m/>
    <m/>
    <m/>
    <m/>
    <x v="130"/>
    <s v="オリンパス"/>
    <s v="IT-1"/>
    <s v="-"/>
    <s v="-"/>
    <s v="-"/>
    <m/>
    <s v="○"/>
    <m/>
    <m/>
    <m/>
    <m/>
    <m/>
    <m/>
    <m/>
    <m/>
    <m/>
    <m/>
    <m/>
    <m/>
    <m/>
    <m/>
    <n v="0"/>
  </r>
  <r>
    <x v="0"/>
    <x v="1"/>
    <n v="1"/>
    <x v="6"/>
    <s v="内視鏡室(消化器内科)"/>
    <s v="X-TV室"/>
    <n v="1"/>
    <m/>
    <s v="内視鏡室(消化器内科)"/>
    <m/>
    <s v="X-TV室(3)"/>
    <s v="0885"/>
    <m/>
    <m/>
    <s v="○"/>
    <s v="A移設可"/>
    <m/>
    <m/>
    <m/>
    <m/>
    <m/>
    <m/>
    <m/>
    <s v="・トロリー"/>
    <n v="1"/>
    <m/>
    <m/>
    <s v="-"/>
    <s v="-"/>
    <s v="-"/>
    <m/>
    <m/>
    <m/>
    <m/>
    <m/>
    <m/>
    <m/>
    <m/>
    <m/>
    <m/>
    <x v="115"/>
    <m/>
    <m/>
    <s v="-"/>
    <s v="-"/>
    <s v="-"/>
    <m/>
    <m/>
    <m/>
    <m/>
    <m/>
    <m/>
    <m/>
    <m/>
    <m/>
    <m/>
    <m/>
    <m/>
    <m/>
    <m/>
    <m/>
    <m/>
    <n v="0"/>
  </r>
  <r>
    <x v="0"/>
    <x v="1"/>
    <n v="1"/>
    <x v="6"/>
    <s v="内視鏡室(消化器内科)"/>
    <s v="X-TV室"/>
    <n v="1"/>
    <m/>
    <s v="内視鏡室(消化器内科)"/>
    <m/>
    <s v="X-TV室(3)"/>
    <s v="0880"/>
    <m/>
    <m/>
    <s v="○"/>
    <s v="A移設可"/>
    <m/>
    <m/>
    <m/>
    <m/>
    <m/>
    <m/>
    <m/>
    <s v="処置カート"/>
    <n v="1"/>
    <m/>
    <m/>
    <n v="420"/>
    <n v="490"/>
    <n v="880"/>
    <m/>
    <m/>
    <m/>
    <m/>
    <m/>
    <m/>
    <m/>
    <m/>
    <m/>
    <m/>
    <x v="22"/>
    <m/>
    <m/>
    <n v="420"/>
    <n v="490"/>
    <n v="880"/>
    <m/>
    <m/>
    <m/>
    <m/>
    <m/>
    <m/>
    <m/>
    <m/>
    <m/>
    <m/>
    <m/>
    <m/>
    <m/>
    <m/>
    <m/>
    <m/>
    <n v="0"/>
  </r>
  <r>
    <x v="0"/>
    <x v="4"/>
    <n v="1"/>
    <x v="6"/>
    <s v="内視鏡室(消化器内科)"/>
    <s v="X-TV室"/>
    <m/>
    <m/>
    <m/>
    <m/>
    <m/>
    <m/>
    <m/>
    <m/>
    <m/>
    <s v="新規"/>
    <m/>
    <m/>
    <m/>
    <m/>
    <m/>
    <m/>
    <m/>
    <s v="ベッドサイドモニタ"/>
    <n v="1"/>
    <m/>
    <m/>
    <m/>
    <m/>
    <m/>
    <m/>
    <m/>
    <m/>
    <m/>
    <m/>
    <m/>
    <m/>
    <m/>
    <m/>
    <m/>
    <x v="8"/>
    <m/>
    <m/>
    <m/>
    <m/>
    <m/>
    <m/>
    <m/>
    <m/>
    <m/>
    <m/>
    <m/>
    <m/>
    <m/>
    <m/>
    <m/>
    <s v="R7"/>
    <m/>
    <s v="●"/>
    <s v="内視鏡検査・治療体制の強化に必要"/>
    <n v="1200000"/>
    <n v="1200000"/>
    <n v="1320000"/>
  </r>
  <r>
    <x v="0"/>
    <x v="4"/>
    <n v="1"/>
    <x v="6"/>
    <s v="内視鏡室(消化器内科)"/>
    <s v="X-TV室"/>
    <m/>
    <m/>
    <m/>
    <m/>
    <m/>
    <m/>
    <m/>
    <m/>
    <m/>
    <s v="新規"/>
    <m/>
    <m/>
    <m/>
    <m/>
    <m/>
    <m/>
    <m/>
    <s v="酸素流量計、吸引スタンド"/>
    <n v="1"/>
    <m/>
    <m/>
    <m/>
    <m/>
    <m/>
    <m/>
    <m/>
    <m/>
    <m/>
    <m/>
    <m/>
    <m/>
    <m/>
    <m/>
    <m/>
    <x v="117"/>
    <m/>
    <m/>
    <m/>
    <m/>
    <m/>
    <m/>
    <m/>
    <m/>
    <m/>
    <m/>
    <m/>
    <m/>
    <m/>
    <m/>
    <m/>
    <s v="R7"/>
    <m/>
    <m/>
    <m/>
    <n v="50000"/>
    <n v="50000"/>
    <n v="55000.000000000007"/>
  </r>
  <r>
    <x v="0"/>
    <x v="0"/>
    <n v="1"/>
    <x v="6"/>
    <s v="内視鏡室(消化器内科)"/>
    <s v="※X-TV室（Cアーム）"/>
    <n v="1"/>
    <m/>
    <s v="内視鏡室(消化器内科)"/>
    <m/>
    <s v="X-TV室(2)"/>
    <s v="0132"/>
    <m/>
    <m/>
    <s v="○"/>
    <s v="B更新"/>
    <m/>
    <m/>
    <s v="※呼吸器内科でも使用"/>
    <m/>
    <m/>
    <m/>
    <m/>
    <s v="内視鏡システム"/>
    <n v="1"/>
    <s v="オリンパス"/>
    <m/>
    <n v="650"/>
    <n v="700"/>
    <n v="1900"/>
    <m/>
    <s v="○"/>
    <m/>
    <m/>
    <m/>
    <m/>
    <m/>
    <m/>
    <s v="〇"/>
    <m/>
    <x v="111"/>
    <s v="オリンパス"/>
    <m/>
    <n v="650"/>
    <n v="700"/>
    <n v="1900"/>
    <m/>
    <s v="○"/>
    <m/>
    <m/>
    <m/>
    <m/>
    <m/>
    <m/>
    <s v="〇"/>
    <m/>
    <s v="R7前後"/>
    <m/>
    <m/>
    <m/>
    <n v="13000000"/>
    <n v="13000000"/>
    <n v="14300000.000000002"/>
  </r>
  <r>
    <x v="0"/>
    <x v="0"/>
    <n v="1"/>
    <x v="6"/>
    <s v="内視鏡室(消化器内科)"/>
    <s v="※X-TV室（Cアーム）"/>
    <n v="1"/>
    <m/>
    <s v="内視鏡室(消化器内科)"/>
    <m/>
    <s v="X-TV室(2)"/>
    <s v="0132"/>
    <m/>
    <d v="2009-08-28T00:00:00"/>
    <s v="○"/>
    <s v="B更新"/>
    <m/>
    <m/>
    <s v="※呼吸器内科でも使用"/>
    <m/>
    <m/>
    <m/>
    <m/>
    <s v="・モニタ"/>
    <n v="1"/>
    <s v="オリンパス"/>
    <s v="OEV191H"/>
    <s v="-"/>
    <s v="-"/>
    <s v="-"/>
    <m/>
    <s v="○"/>
    <m/>
    <m/>
    <m/>
    <m/>
    <m/>
    <m/>
    <m/>
    <m/>
    <x v="131"/>
    <s v="オリンパス"/>
    <s v="OEV191H"/>
    <s v="-"/>
    <s v="-"/>
    <s v="-"/>
    <m/>
    <s v="○"/>
    <m/>
    <m/>
    <m/>
    <m/>
    <m/>
    <m/>
    <m/>
    <m/>
    <m/>
    <m/>
    <m/>
    <m/>
    <s v="上記に含む"/>
    <n v="0"/>
    <n v="0"/>
  </r>
  <r>
    <x v="0"/>
    <x v="0"/>
    <n v="1"/>
    <x v="6"/>
    <s v="内視鏡室(消化器内科)"/>
    <s v="※X-TV室（Cアーム）"/>
    <n v="1"/>
    <m/>
    <s v="内視鏡室(消化器内科)"/>
    <m/>
    <s v="X-TV室(2)"/>
    <s v="0132"/>
    <m/>
    <d v="2009-08-28T00:00:00"/>
    <s v="○"/>
    <s v="B更新"/>
    <m/>
    <m/>
    <s v="※呼吸器内科でも使用"/>
    <m/>
    <m/>
    <m/>
    <m/>
    <s v="・ビデオシステム"/>
    <n v="1"/>
    <s v="オリンパス"/>
    <s v="CV-260SL"/>
    <s v="-"/>
    <s v="-"/>
    <s v="-"/>
    <m/>
    <s v="○"/>
    <m/>
    <m/>
    <m/>
    <m/>
    <m/>
    <m/>
    <m/>
    <m/>
    <x v="112"/>
    <s v="オリンパス"/>
    <s v="CV-260SL"/>
    <s v="-"/>
    <s v="-"/>
    <s v="-"/>
    <m/>
    <s v="○"/>
    <m/>
    <m/>
    <m/>
    <m/>
    <m/>
    <m/>
    <m/>
    <m/>
    <m/>
    <m/>
    <m/>
    <m/>
    <s v="上記に含む"/>
    <n v="0"/>
    <n v="0"/>
  </r>
  <r>
    <x v="0"/>
    <x v="0"/>
    <n v="1"/>
    <x v="6"/>
    <s v="内視鏡室(消化器内科)"/>
    <s v="※X-TV室（Cアーム）"/>
    <n v="1"/>
    <m/>
    <s v="内視鏡室(消化器内科)"/>
    <m/>
    <s v="X-TV室(2)"/>
    <s v="0132"/>
    <m/>
    <d v="2009-08-28T00:00:00"/>
    <s v="○"/>
    <s v="B更新"/>
    <m/>
    <m/>
    <s v="※呼吸器内科でも使用"/>
    <m/>
    <m/>
    <m/>
    <m/>
    <s v="・光源装置"/>
    <n v="1"/>
    <s v="オリンパス"/>
    <s v="CLV-260SL"/>
    <s v="-"/>
    <s v="-"/>
    <s v="-"/>
    <m/>
    <s v="○"/>
    <m/>
    <m/>
    <m/>
    <m/>
    <m/>
    <m/>
    <m/>
    <m/>
    <x v="113"/>
    <s v="オリンパス"/>
    <s v="CLV-260SL"/>
    <s v="-"/>
    <s v="-"/>
    <s v="-"/>
    <m/>
    <s v="○"/>
    <m/>
    <m/>
    <m/>
    <m/>
    <m/>
    <m/>
    <m/>
    <m/>
    <m/>
    <m/>
    <m/>
    <m/>
    <s v="上記に含む"/>
    <n v="0"/>
    <n v="0"/>
  </r>
  <r>
    <x v="0"/>
    <x v="0"/>
    <n v="1"/>
    <x v="6"/>
    <s v="内視鏡室(消化器内科)"/>
    <s v="※X-TV室（Cアーム）"/>
    <n v="1"/>
    <m/>
    <s v="内視鏡室(消化器内科)"/>
    <m/>
    <s v="X-TV室(2)"/>
    <s v="0132"/>
    <m/>
    <m/>
    <s v="○"/>
    <s v="B更新"/>
    <m/>
    <m/>
    <s v="※呼吸器内科でも使用"/>
    <m/>
    <m/>
    <m/>
    <m/>
    <s v="・記録装置"/>
    <n v="1"/>
    <m/>
    <m/>
    <s v="-"/>
    <s v="-"/>
    <s v="-"/>
    <m/>
    <s v="○"/>
    <m/>
    <m/>
    <m/>
    <m/>
    <m/>
    <m/>
    <m/>
    <m/>
    <x v="132"/>
    <m/>
    <m/>
    <s v="-"/>
    <s v="-"/>
    <s v="-"/>
    <m/>
    <s v="○"/>
    <m/>
    <m/>
    <m/>
    <m/>
    <m/>
    <m/>
    <m/>
    <m/>
    <m/>
    <m/>
    <m/>
    <m/>
    <s v="上記に含む"/>
    <n v="0"/>
    <n v="0"/>
  </r>
  <r>
    <x v="0"/>
    <x v="0"/>
    <n v="1"/>
    <x v="6"/>
    <s v="内視鏡室(消化器内科)"/>
    <s v="※X-TV室（Cアーム）"/>
    <n v="1"/>
    <m/>
    <s v="内視鏡室(消化器内科)"/>
    <m/>
    <s v="X-TV室(2)"/>
    <s v="0132"/>
    <m/>
    <m/>
    <s v="○"/>
    <s v="B更新"/>
    <m/>
    <m/>
    <s v="※呼吸器内科でも使用"/>
    <m/>
    <m/>
    <m/>
    <m/>
    <s v="・炭酸ガス送気装置"/>
    <n v="1"/>
    <s v="オリンパス"/>
    <s v="UCR"/>
    <s v="-"/>
    <s v="-"/>
    <s v="-"/>
    <m/>
    <s v="○"/>
    <m/>
    <m/>
    <m/>
    <m/>
    <m/>
    <m/>
    <m/>
    <m/>
    <x v="114"/>
    <s v="オリンパス"/>
    <s v="UCR"/>
    <s v="-"/>
    <s v="-"/>
    <s v="-"/>
    <m/>
    <s v="○"/>
    <m/>
    <m/>
    <m/>
    <m/>
    <m/>
    <m/>
    <m/>
    <m/>
    <m/>
    <m/>
    <m/>
    <m/>
    <s v="上記に含む"/>
    <n v="0"/>
    <n v="0"/>
  </r>
  <r>
    <x v="0"/>
    <x v="0"/>
    <n v="1"/>
    <x v="6"/>
    <s v="内視鏡室(消化器内科)"/>
    <s v="※X-TV室（Cアーム）"/>
    <n v="1"/>
    <m/>
    <s v="内視鏡室(消化器内科)"/>
    <m/>
    <s v="X-TV室(2)"/>
    <s v="0132"/>
    <m/>
    <m/>
    <s v="○"/>
    <s v="B更新"/>
    <m/>
    <m/>
    <s v="※呼吸器内科でも使用"/>
    <m/>
    <m/>
    <m/>
    <m/>
    <s v="・送水装置"/>
    <n v="1"/>
    <s v="オリンパス"/>
    <s v="MAJ-570"/>
    <s v="-"/>
    <s v="-"/>
    <s v="-"/>
    <m/>
    <s v="○"/>
    <m/>
    <m/>
    <m/>
    <m/>
    <m/>
    <m/>
    <m/>
    <m/>
    <x v="120"/>
    <s v="オリンパス"/>
    <s v="MAJ-570"/>
    <s v="-"/>
    <s v="-"/>
    <s v="-"/>
    <m/>
    <s v="○"/>
    <m/>
    <m/>
    <m/>
    <m/>
    <m/>
    <m/>
    <m/>
    <m/>
    <m/>
    <m/>
    <m/>
    <m/>
    <s v="上記に含む"/>
    <n v="0"/>
    <n v="0"/>
  </r>
  <r>
    <x v="0"/>
    <x v="0"/>
    <n v="1"/>
    <x v="6"/>
    <s v="内視鏡室(消化器内科)"/>
    <s v="※X-TV室（Cアーム）"/>
    <n v="1"/>
    <m/>
    <s v="内視鏡室(消化器内科)"/>
    <m/>
    <s v="X-TV室(2)"/>
    <s v="0132"/>
    <m/>
    <m/>
    <s v="○"/>
    <s v="B更新"/>
    <m/>
    <m/>
    <s v="※呼吸器内科でも使用"/>
    <m/>
    <m/>
    <m/>
    <m/>
    <s v="・トロリー"/>
    <n v="1"/>
    <s v="オリンパス"/>
    <m/>
    <m/>
    <m/>
    <m/>
    <m/>
    <m/>
    <m/>
    <m/>
    <m/>
    <m/>
    <m/>
    <m/>
    <m/>
    <m/>
    <x v="115"/>
    <s v="オリンパス"/>
    <m/>
    <m/>
    <m/>
    <m/>
    <m/>
    <m/>
    <m/>
    <m/>
    <m/>
    <m/>
    <m/>
    <m/>
    <m/>
    <m/>
    <m/>
    <m/>
    <m/>
    <m/>
    <s v="上記に含む"/>
    <n v="0"/>
    <n v="0"/>
  </r>
  <r>
    <x v="0"/>
    <x v="0"/>
    <n v="1"/>
    <x v="6"/>
    <s v="内視鏡室(消化器内科)"/>
    <s v="洗浄室"/>
    <n v="1"/>
    <m/>
    <s v="内視鏡室(消化器内科)"/>
    <m/>
    <s v="内視鏡室"/>
    <s v="0388"/>
    <m/>
    <m/>
    <s v="〇"/>
    <s v="B更新"/>
    <s v="保守期間が終了するため"/>
    <m/>
    <m/>
    <m/>
    <m/>
    <m/>
    <m/>
    <s v="内視鏡洗浄装置"/>
    <n v="1"/>
    <s v="オリンパス"/>
    <s v="OER-4"/>
    <n v="500"/>
    <n v="800"/>
    <n v="900"/>
    <m/>
    <s v="〇"/>
    <m/>
    <m/>
    <s v="○"/>
    <m/>
    <s v="○"/>
    <s v="(装置下部に局所排気要)"/>
    <m/>
    <m/>
    <x v="133"/>
    <s v="オリンパス"/>
    <s v="OER-4"/>
    <n v="500"/>
    <n v="800"/>
    <n v="900"/>
    <m/>
    <s v="〇"/>
    <m/>
    <m/>
    <s v="○"/>
    <m/>
    <s v="○"/>
    <s v="(装置下部に局所排気要)"/>
    <m/>
    <m/>
    <s v="R7"/>
    <m/>
    <m/>
    <m/>
    <n v="1500000"/>
    <n v="1500000"/>
    <n v="1650000.0000000002"/>
  </r>
  <r>
    <x v="0"/>
    <x v="0"/>
    <n v="1"/>
    <x v="6"/>
    <s v="内視鏡室(消化器内科)"/>
    <s v="洗浄室"/>
    <n v="1"/>
    <m/>
    <s v="内視鏡室(消化器内科)"/>
    <m/>
    <s v="内視鏡室"/>
    <s v="0389"/>
    <m/>
    <m/>
    <s v="〇"/>
    <s v="B更新"/>
    <s v="保守期間が終了するため"/>
    <m/>
    <m/>
    <m/>
    <m/>
    <m/>
    <m/>
    <s v="内視鏡洗浄装置"/>
    <n v="1"/>
    <s v="オリンパス"/>
    <s v="OER-4"/>
    <n v="500"/>
    <n v="800"/>
    <n v="900"/>
    <m/>
    <s v="〇"/>
    <m/>
    <m/>
    <s v="○"/>
    <m/>
    <s v="○"/>
    <s v="(装置下部に局所排気要)"/>
    <m/>
    <m/>
    <x v="133"/>
    <s v="オリンパス"/>
    <s v="OER-4"/>
    <n v="500"/>
    <n v="800"/>
    <n v="900"/>
    <m/>
    <s v="〇"/>
    <m/>
    <m/>
    <s v="○"/>
    <m/>
    <s v="○"/>
    <s v="(装置下部に局所排気要)"/>
    <m/>
    <m/>
    <s v="R7"/>
    <m/>
    <m/>
    <m/>
    <n v="1500000"/>
    <n v="1500000"/>
    <n v="1650000.0000000002"/>
  </r>
  <r>
    <x v="0"/>
    <x v="0"/>
    <n v="1"/>
    <x v="6"/>
    <s v="内視鏡室(消化器内科)"/>
    <s v="洗浄室"/>
    <n v="1"/>
    <m/>
    <s v="内視鏡室(消化器内科)"/>
    <m/>
    <s v="内視鏡室"/>
    <s v="0390"/>
    <m/>
    <m/>
    <s v="〇"/>
    <s v="B更新"/>
    <s v="保守期間が終了するため"/>
    <m/>
    <m/>
    <m/>
    <m/>
    <m/>
    <m/>
    <s v="内視鏡洗浄装置"/>
    <n v="1"/>
    <s v="オリンパス"/>
    <s v="OER-4"/>
    <n v="500"/>
    <n v="800"/>
    <n v="900"/>
    <m/>
    <s v="〇"/>
    <m/>
    <m/>
    <s v="○"/>
    <m/>
    <s v="○"/>
    <s v="(装置下部に局所排気要)"/>
    <m/>
    <m/>
    <x v="133"/>
    <s v="オリンパス"/>
    <s v="OER-4"/>
    <n v="500"/>
    <n v="800"/>
    <n v="900"/>
    <m/>
    <s v="〇"/>
    <m/>
    <m/>
    <s v="○"/>
    <m/>
    <s v="○"/>
    <s v="(装置下部に局所排気要)"/>
    <m/>
    <m/>
    <s v="R7"/>
    <m/>
    <m/>
    <m/>
    <n v="1500000"/>
    <n v="1500000"/>
    <n v="1650000.0000000002"/>
  </r>
  <r>
    <x v="0"/>
    <x v="2"/>
    <n v="1"/>
    <x v="6"/>
    <s v="内視鏡室(消化器内科)"/>
    <s v="洗浄室"/>
    <m/>
    <m/>
    <m/>
    <m/>
    <m/>
    <m/>
    <m/>
    <m/>
    <m/>
    <s v="増設"/>
    <m/>
    <m/>
    <m/>
    <m/>
    <m/>
    <m/>
    <m/>
    <s v="内視鏡洗浄装置"/>
    <n v="2"/>
    <m/>
    <m/>
    <n v="500"/>
    <n v="800"/>
    <n v="900"/>
    <m/>
    <s v="〇"/>
    <m/>
    <m/>
    <s v="○"/>
    <m/>
    <s v="○"/>
    <s v="(装置下部に局所排気要)"/>
    <m/>
    <m/>
    <x v="133"/>
    <s v="オリンパス"/>
    <s v="OER-5"/>
    <n v="500"/>
    <n v="800"/>
    <n v="900"/>
    <m/>
    <s v="〇"/>
    <m/>
    <m/>
    <s v="○"/>
    <m/>
    <s v="○"/>
    <s v="(装置下部に局所排気要)"/>
    <m/>
    <m/>
    <s v="R7"/>
    <m/>
    <s v="●"/>
    <s v="内視鏡検査・治療体制の強化に必要"/>
    <n v="1500000"/>
    <n v="3000000"/>
    <n v="3300000.0000000005"/>
  </r>
  <r>
    <x v="0"/>
    <x v="4"/>
    <n v="1"/>
    <x v="6"/>
    <s v="内視鏡室(消化器内科)"/>
    <s v="洗浄室"/>
    <m/>
    <m/>
    <m/>
    <m/>
    <m/>
    <m/>
    <m/>
    <m/>
    <m/>
    <s v="新規"/>
    <m/>
    <m/>
    <m/>
    <m/>
    <m/>
    <m/>
    <m/>
    <s v="超音波洗浄装置"/>
    <n v="1"/>
    <m/>
    <m/>
    <m/>
    <m/>
    <m/>
    <m/>
    <m/>
    <m/>
    <m/>
    <m/>
    <m/>
    <s v="○"/>
    <m/>
    <m/>
    <m/>
    <x v="134"/>
    <s v="オリンパス"/>
    <s v="ENDO-SONIC"/>
    <m/>
    <m/>
    <m/>
    <m/>
    <m/>
    <m/>
    <m/>
    <m/>
    <m/>
    <s v="○"/>
    <m/>
    <m/>
    <m/>
    <s v="R7"/>
    <m/>
    <s v="●"/>
    <s v="内視鏡検査・治療体制の強化に必要"/>
    <n v="250000"/>
    <n v="250000"/>
    <n v="275000"/>
  </r>
  <r>
    <x v="0"/>
    <x v="4"/>
    <n v="1"/>
    <x v="6"/>
    <s v="内視鏡室(消化器内科)"/>
    <s v="洗浄室"/>
    <m/>
    <m/>
    <m/>
    <m/>
    <m/>
    <m/>
    <m/>
    <m/>
    <m/>
    <s v="新規"/>
    <m/>
    <m/>
    <s v="洗浄室のシンクは、2槽必要である。5/25"/>
    <m/>
    <m/>
    <m/>
    <m/>
    <s v="専用流し台（深型シンク）"/>
    <n v="1"/>
    <m/>
    <m/>
    <m/>
    <m/>
    <m/>
    <m/>
    <m/>
    <m/>
    <m/>
    <m/>
    <m/>
    <m/>
    <m/>
    <m/>
    <m/>
    <x v="135"/>
    <m/>
    <m/>
    <m/>
    <m/>
    <m/>
    <m/>
    <m/>
    <m/>
    <m/>
    <m/>
    <m/>
    <m/>
    <m/>
    <m/>
    <m/>
    <s v="R7"/>
    <m/>
    <s v="●"/>
    <s v="内視鏡検査・治療体制の強化に必要"/>
    <n v="1000000"/>
    <n v="1000000"/>
    <n v="1100000"/>
  </r>
  <r>
    <x v="0"/>
    <x v="4"/>
    <n v="1"/>
    <x v="6"/>
    <s v="内視鏡室(消化器内科)"/>
    <s v="洗浄室"/>
    <m/>
    <m/>
    <m/>
    <m/>
    <m/>
    <m/>
    <m/>
    <m/>
    <m/>
    <s v="新規"/>
    <m/>
    <m/>
    <m/>
    <m/>
    <m/>
    <m/>
    <m/>
    <s v="尿器等保管庫"/>
    <n v="1"/>
    <m/>
    <m/>
    <m/>
    <m/>
    <m/>
    <m/>
    <m/>
    <m/>
    <m/>
    <m/>
    <m/>
    <m/>
    <m/>
    <m/>
    <m/>
    <x v="136"/>
    <m/>
    <m/>
    <m/>
    <m/>
    <m/>
    <m/>
    <m/>
    <m/>
    <m/>
    <m/>
    <m/>
    <m/>
    <m/>
    <m/>
    <m/>
    <s v="R7"/>
    <m/>
    <m/>
    <m/>
    <n v="200000"/>
    <n v="200000"/>
    <n v="220000.00000000003"/>
  </r>
  <r>
    <x v="0"/>
    <x v="1"/>
    <n v="1"/>
    <x v="6"/>
    <s v="内視鏡室(消化器内科)"/>
    <s v="洗浄室"/>
    <n v="1"/>
    <m/>
    <s v="内視鏡室（消化器内科）"/>
    <m/>
    <s v="機材保管庫"/>
    <m/>
    <m/>
    <m/>
    <s v="〇"/>
    <s v="A移設可"/>
    <m/>
    <m/>
    <m/>
    <m/>
    <m/>
    <m/>
    <m/>
    <s v="処置具ハンガー"/>
    <n v="4"/>
    <m/>
    <m/>
    <m/>
    <m/>
    <m/>
    <m/>
    <m/>
    <m/>
    <m/>
    <m/>
    <m/>
    <m/>
    <m/>
    <m/>
    <m/>
    <x v="137"/>
    <m/>
    <m/>
    <m/>
    <m/>
    <m/>
    <m/>
    <m/>
    <m/>
    <m/>
    <m/>
    <m/>
    <m/>
    <m/>
    <m/>
    <m/>
    <m/>
    <m/>
    <m/>
    <m/>
    <m/>
    <m/>
    <n v="0"/>
  </r>
  <r>
    <x v="0"/>
    <x v="1"/>
    <n v="1"/>
    <x v="6"/>
    <s v="内視鏡室(消化器内科)"/>
    <s v="スタッフ用通路"/>
    <n v="1"/>
    <m/>
    <s v="内視鏡室(消化器内科)"/>
    <m/>
    <s v="内視鏡室"/>
    <s v="0392"/>
    <m/>
    <m/>
    <s v="〇"/>
    <s v="A移設可"/>
    <m/>
    <m/>
    <m/>
    <m/>
    <m/>
    <m/>
    <m/>
    <s v="ホットキャビ"/>
    <n v="1"/>
    <s v="ナビス"/>
    <m/>
    <n v="500"/>
    <n v="300"/>
    <n v="400"/>
    <m/>
    <s v="〇"/>
    <m/>
    <m/>
    <m/>
    <m/>
    <m/>
    <m/>
    <m/>
    <m/>
    <x v="138"/>
    <s v="ナビス"/>
    <m/>
    <n v="500"/>
    <n v="300"/>
    <n v="400"/>
    <m/>
    <s v="〇"/>
    <m/>
    <m/>
    <m/>
    <m/>
    <m/>
    <m/>
    <m/>
    <m/>
    <m/>
    <m/>
    <m/>
    <m/>
    <m/>
    <m/>
    <n v="0"/>
  </r>
  <r>
    <x v="1"/>
    <x v="0"/>
    <n v="1"/>
    <x v="6"/>
    <s v="内視鏡室(消化器内科)"/>
    <s v="器材保管庫"/>
    <n v="1"/>
    <m/>
    <s v="内視鏡室(消化器内科)"/>
    <m/>
    <s v="内視鏡室"/>
    <s v="0393"/>
    <m/>
    <m/>
    <s v="〇"/>
    <s v="B更新"/>
    <m/>
    <m/>
    <m/>
    <m/>
    <m/>
    <m/>
    <m/>
    <s v="材料棚"/>
    <n v="1"/>
    <m/>
    <m/>
    <n v="3000"/>
    <n v="400"/>
    <n v="2200"/>
    <m/>
    <m/>
    <m/>
    <m/>
    <m/>
    <m/>
    <m/>
    <m/>
    <m/>
    <m/>
    <x v="127"/>
    <m/>
    <m/>
    <n v="3000"/>
    <n v="400"/>
    <n v="2200"/>
    <m/>
    <m/>
    <m/>
    <m/>
    <m/>
    <m/>
    <m/>
    <m/>
    <m/>
    <m/>
    <m/>
    <m/>
    <m/>
    <m/>
    <s v="什器予算"/>
    <n v="0"/>
    <n v="0"/>
  </r>
  <r>
    <x v="0"/>
    <x v="1"/>
    <n v="1"/>
    <x v="6"/>
    <s v="内視鏡室(消化器内科)"/>
    <s v="器材保管庫"/>
    <n v="1"/>
    <m/>
    <s v="内視鏡室(消化器内科)"/>
    <m/>
    <s v="内視鏡室"/>
    <s v="0397"/>
    <m/>
    <m/>
    <s v="〇"/>
    <s v="A移設可"/>
    <s v="本数によって保管庫の台数も変わります。"/>
    <m/>
    <m/>
    <m/>
    <m/>
    <m/>
    <m/>
    <s v="内視鏡保管庫"/>
    <n v="1"/>
    <s v="タイホー"/>
    <m/>
    <n v="1600"/>
    <n v="450"/>
    <n v="1900"/>
    <m/>
    <m/>
    <m/>
    <m/>
    <m/>
    <m/>
    <m/>
    <m/>
    <m/>
    <m/>
    <x v="139"/>
    <s v="タイホー"/>
    <m/>
    <n v="1600"/>
    <n v="450"/>
    <n v="1900"/>
    <m/>
    <m/>
    <m/>
    <m/>
    <m/>
    <m/>
    <m/>
    <m/>
    <m/>
    <m/>
    <m/>
    <m/>
    <m/>
    <m/>
    <m/>
    <m/>
    <n v="0"/>
  </r>
  <r>
    <x v="0"/>
    <x v="0"/>
    <n v="1"/>
    <x v="6"/>
    <s v="内視鏡室(消化器内科)"/>
    <s v="器材保管庫"/>
    <n v="1"/>
    <m/>
    <s v="内視鏡室(消化器内科)"/>
    <m/>
    <s v="内視鏡室"/>
    <s v="0398"/>
    <m/>
    <m/>
    <s v="〇"/>
    <s v="B更新"/>
    <s v="本数によって保管庫の台数も変わります。"/>
    <m/>
    <m/>
    <m/>
    <m/>
    <m/>
    <m/>
    <s v="内視鏡保管庫"/>
    <n v="1"/>
    <s v="タイホー"/>
    <m/>
    <n v="900"/>
    <n v="450"/>
    <n v="1900"/>
    <m/>
    <m/>
    <m/>
    <m/>
    <m/>
    <m/>
    <m/>
    <m/>
    <m/>
    <m/>
    <x v="139"/>
    <s v="タイホー"/>
    <m/>
    <n v="900"/>
    <n v="450"/>
    <n v="1900"/>
    <m/>
    <m/>
    <m/>
    <m/>
    <m/>
    <m/>
    <m/>
    <m/>
    <m/>
    <m/>
    <s v="R7"/>
    <m/>
    <m/>
    <m/>
    <n v="1000000"/>
    <n v="1000000"/>
    <n v="1100000"/>
  </r>
  <r>
    <x v="0"/>
    <x v="2"/>
    <n v="1"/>
    <x v="6"/>
    <s v="内視鏡室(消化器内科)"/>
    <s v="器材保管庫"/>
    <m/>
    <m/>
    <m/>
    <m/>
    <m/>
    <m/>
    <m/>
    <m/>
    <m/>
    <s v="増設"/>
    <m/>
    <m/>
    <s v="スコープ増設分の保管のために必要"/>
    <m/>
    <m/>
    <m/>
    <m/>
    <s v="内視鏡保管庫（15本掛け）"/>
    <n v="2"/>
    <m/>
    <m/>
    <m/>
    <m/>
    <m/>
    <m/>
    <m/>
    <m/>
    <m/>
    <m/>
    <m/>
    <m/>
    <m/>
    <m/>
    <m/>
    <x v="139"/>
    <m/>
    <m/>
    <m/>
    <m/>
    <m/>
    <m/>
    <m/>
    <m/>
    <m/>
    <m/>
    <m/>
    <m/>
    <m/>
    <m/>
    <m/>
    <s v="R7"/>
    <m/>
    <s v="●"/>
    <s v="内視鏡検査・治療体制の強化に必要"/>
    <n v="1000000"/>
    <n v="2000000"/>
    <n v="2200000"/>
  </r>
  <r>
    <x v="0"/>
    <x v="0"/>
    <n v="1"/>
    <x v="6"/>
    <s v="内視鏡室(消化器内科)"/>
    <s v="器材保管庫"/>
    <n v="1"/>
    <m/>
    <s v="内視鏡室(消化器内科)"/>
    <m/>
    <s v="内視鏡室"/>
    <s v="-"/>
    <m/>
    <d v="2005-08-02T00:00:00"/>
    <s v="〇"/>
    <s v="B更新"/>
    <s v="保守期間が終了するため"/>
    <m/>
    <m/>
    <m/>
    <m/>
    <m/>
    <m/>
    <s v="上部消化管汎用ビデオスコープ"/>
    <n v="1"/>
    <s v="オリンパス"/>
    <s v="GIF-Q260"/>
    <s v="-"/>
    <s v="-"/>
    <s v="-"/>
    <m/>
    <m/>
    <m/>
    <m/>
    <m/>
    <m/>
    <m/>
    <m/>
    <m/>
    <m/>
    <x v="140"/>
    <s v="オリンパス"/>
    <s v="GIF-Q260"/>
    <s v="-"/>
    <s v="-"/>
    <s v="-"/>
    <m/>
    <m/>
    <m/>
    <m/>
    <m/>
    <m/>
    <m/>
    <m/>
    <m/>
    <m/>
    <s v="R7前後"/>
    <m/>
    <m/>
    <m/>
    <n v="3100000"/>
    <n v="3100000"/>
    <n v="3410000.0000000005"/>
  </r>
  <r>
    <x v="0"/>
    <x v="0"/>
    <n v="1"/>
    <x v="6"/>
    <s v="内視鏡室(消化器内科)"/>
    <s v="器材保管庫"/>
    <n v="1"/>
    <m/>
    <s v="内視鏡室(消化器内科)"/>
    <m/>
    <s v="内視鏡室"/>
    <s v="-"/>
    <m/>
    <d v="2013-11-22T00:00:00"/>
    <s v="〇"/>
    <s v="B更新"/>
    <s v="保守期間が終了するため"/>
    <m/>
    <m/>
    <m/>
    <m/>
    <m/>
    <m/>
    <s v="上部消化管汎用ビデオスコープ"/>
    <n v="1"/>
    <s v="オリンパス"/>
    <s v="GIF-Q260"/>
    <s v="-"/>
    <s v="-"/>
    <s v="-"/>
    <m/>
    <m/>
    <m/>
    <m/>
    <m/>
    <m/>
    <m/>
    <m/>
    <m/>
    <m/>
    <x v="140"/>
    <s v="オリンパス"/>
    <s v="GIF-Q260"/>
    <s v="-"/>
    <s v="-"/>
    <s v="-"/>
    <m/>
    <m/>
    <m/>
    <m/>
    <m/>
    <m/>
    <m/>
    <m/>
    <m/>
    <m/>
    <s v="R7前後"/>
    <m/>
    <m/>
    <m/>
    <n v="3100000"/>
    <n v="3100000"/>
    <n v="3410000.0000000005"/>
  </r>
  <r>
    <x v="0"/>
    <x v="0"/>
    <n v="1"/>
    <x v="6"/>
    <s v="内視鏡室(消化器内科)"/>
    <s v="器材保管庫"/>
    <n v="1"/>
    <m/>
    <s v="内視鏡室(消化器内科)"/>
    <m/>
    <s v="内視鏡室"/>
    <s v="-"/>
    <m/>
    <d v="2008-02-20T00:00:00"/>
    <s v="〇"/>
    <s v="B更新"/>
    <s v="保守期間が終了するため"/>
    <m/>
    <m/>
    <m/>
    <m/>
    <m/>
    <m/>
    <s v="上部消化管汎用ビデオスコープ（処置用）"/>
    <n v="1"/>
    <s v="オリンパス"/>
    <s v="GIF-Q260J"/>
    <s v="-"/>
    <s v="-"/>
    <s v="-"/>
    <m/>
    <m/>
    <m/>
    <m/>
    <m/>
    <m/>
    <m/>
    <m/>
    <m/>
    <m/>
    <x v="140"/>
    <s v="オリンパス"/>
    <s v="GIF-Q260J"/>
    <s v="-"/>
    <s v="-"/>
    <s v="-"/>
    <m/>
    <m/>
    <m/>
    <m/>
    <m/>
    <m/>
    <m/>
    <m/>
    <m/>
    <m/>
    <s v="R7前後"/>
    <m/>
    <m/>
    <m/>
    <n v="3200000"/>
    <n v="3200000"/>
    <n v="3520000.0000000005"/>
  </r>
  <r>
    <x v="0"/>
    <x v="1"/>
    <n v="1"/>
    <x v="6"/>
    <s v="内視鏡室(消化器内科)"/>
    <s v="器材保管庫"/>
    <n v="1"/>
    <m/>
    <s v="内視鏡室(消化器内科)"/>
    <m/>
    <s v="内視鏡室"/>
    <s v="-"/>
    <m/>
    <d v="2015-03-09T00:00:00"/>
    <s v="〇"/>
    <s v="A移設可"/>
    <m/>
    <m/>
    <m/>
    <m/>
    <m/>
    <m/>
    <m/>
    <s v="上部消化管汎用ビデオスコープ"/>
    <n v="1"/>
    <s v="オリンパス"/>
    <s v="GIF-H290"/>
    <s v="-"/>
    <s v="-"/>
    <s v="-"/>
    <m/>
    <m/>
    <m/>
    <m/>
    <m/>
    <m/>
    <m/>
    <m/>
    <m/>
    <m/>
    <x v="140"/>
    <s v="オリンパス"/>
    <s v="GIF-H290"/>
    <s v="-"/>
    <s v="-"/>
    <s v="-"/>
    <m/>
    <m/>
    <m/>
    <m/>
    <m/>
    <m/>
    <m/>
    <m/>
    <m/>
    <m/>
    <m/>
    <m/>
    <m/>
    <m/>
    <m/>
    <m/>
    <n v="0"/>
  </r>
  <r>
    <x v="0"/>
    <x v="1"/>
    <n v="1"/>
    <x v="6"/>
    <s v="内視鏡室(消化器内科)"/>
    <s v="器材保管庫"/>
    <n v="1"/>
    <m/>
    <s v="内視鏡室(消化器内科)"/>
    <m/>
    <s v="内視鏡室"/>
    <s v="-"/>
    <m/>
    <d v="2016-06-15T00:00:00"/>
    <s v="〇"/>
    <s v="A移設可"/>
    <m/>
    <m/>
    <m/>
    <m/>
    <m/>
    <m/>
    <m/>
    <s v="上部消化管汎用ビデオスコープ"/>
    <n v="1"/>
    <s v="オリンパス"/>
    <s v="GIF-H290"/>
    <s v="-"/>
    <s v="-"/>
    <s v="-"/>
    <m/>
    <m/>
    <m/>
    <m/>
    <m/>
    <m/>
    <m/>
    <m/>
    <m/>
    <m/>
    <x v="140"/>
    <s v="オリンパス"/>
    <s v="GIF-H290"/>
    <s v="-"/>
    <s v="-"/>
    <s v="-"/>
    <m/>
    <m/>
    <m/>
    <m/>
    <m/>
    <m/>
    <m/>
    <m/>
    <m/>
    <m/>
    <m/>
    <m/>
    <m/>
    <m/>
    <m/>
    <m/>
    <n v="0"/>
  </r>
  <r>
    <x v="0"/>
    <x v="0"/>
    <n v="1"/>
    <x v="6"/>
    <s v="内視鏡室(消化器内科)"/>
    <s v="器材保管庫"/>
    <n v="1"/>
    <m/>
    <s v="内視鏡室(消化器内科)"/>
    <m/>
    <s v="内視鏡室"/>
    <s v="-"/>
    <m/>
    <d v="2007-08-31T00:00:00"/>
    <s v="〇"/>
    <s v="B更新"/>
    <s v="保守期間が終了するため"/>
    <m/>
    <m/>
    <m/>
    <m/>
    <m/>
    <m/>
    <s v="上部消化管汎用ビデオスコープ（拡大）"/>
    <n v="1"/>
    <s v="オリンパス"/>
    <s v="GIF-H260Z"/>
    <s v="-"/>
    <s v="-"/>
    <s v="-"/>
    <m/>
    <m/>
    <m/>
    <m/>
    <m/>
    <m/>
    <m/>
    <m/>
    <m/>
    <m/>
    <x v="140"/>
    <s v="オリンパス"/>
    <s v="GIF-H260Z"/>
    <s v="-"/>
    <s v="-"/>
    <s v="-"/>
    <m/>
    <m/>
    <m/>
    <m/>
    <m/>
    <m/>
    <m/>
    <m/>
    <m/>
    <m/>
    <s v="R7前後"/>
    <m/>
    <m/>
    <m/>
    <n v="4900000"/>
    <n v="4900000"/>
    <n v="5390000"/>
  </r>
  <r>
    <x v="0"/>
    <x v="1"/>
    <n v="1"/>
    <x v="6"/>
    <s v="内視鏡室(消化器内科)"/>
    <s v="器材保管庫"/>
    <n v="1"/>
    <m/>
    <s v="内視鏡室(消化器内科)"/>
    <m/>
    <s v="内視鏡室"/>
    <s v="-"/>
    <m/>
    <d v="2014-12-05T00:00:00"/>
    <s v="〇"/>
    <s v="A移設可"/>
    <m/>
    <m/>
    <m/>
    <m/>
    <m/>
    <m/>
    <m/>
    <s v="上部消化管汎用ビデオスコープ（拡大）"/>
    <n v="1"/>
    <s v="オリンパス"/>
    <s v="GIF-H290Z"/>
    <s v="-"/>
    <s v="-"/>
    <s v="-"/>
    <m/>
    <m/>
    <m/>
    <m/>
    <m/>
    <m/>
    <m/>
    <m/>
    <m/>
    <m/>
    <x v="140"/>
    <s v="オリンパス"/>
    <s v="GIF-H290Z"/>
    <s v="-"/>
    <s v="-"/>
    <s v="-"/>
    <m/>
    <m/>
    <m/>
    <m/>
    <m/>
    <m/>
    <m/>
    <m/>
    <m/>
    <m/>
    <m/>
    <m/>
    <m/>
    <m/>
    <m/>
    <m/>
    <n v="0"/>
  </r>
  <r>
    <x v="0"/>
    <x v="0"/>
    <n v="1"/>
    <x v="6"/>
    <s v="内視鏡室(消化器内科)"/>
    <s v="器材保管庫"/>
    <n v="1"/>
    <m/>
    <s v="内視鏡室(消化器内科)"/>
    <m/>
    <s v="内視鏡室"/>
    <s v="-"/>
    <m/>
    <d v="2007-08-31T00:00:00"/>
    <s v="〇"/>
    <s v="B更新"/>
    <s v="保守期間が終了するため"/>
    <m/>
    <m/>
    <m/>
    <m/>
    <m/>
    <m/>
    <s v="上部消化管汎用ビデオスコープ（経鼻）"/>
    <n v="1"/>
    <s v="オリンパス"/>
    <s v="GIF-XP260N"/>
    <s v="-"/>
    <s v="-"/>
    <s v="-"/>
    <m/>
    <m/>
    <m/>
    <m/>
    <m/>
    <m/>
    <m/>
    <m/>
    <m/>
    <m/>
    <x v="140"/>
    <s v="オリンパス"/>
    <s v="GIF-XP260N"/>
    <s v="-"/>
    <s v="-"/>
    <s v="-"/>
    <m/>
    <m/>
    <m/>
    <m/>
    <m/>
    <m/>
    <m/>
    <m/>
    <m/>
    <m/>
    <s v="R7前後"/>
    <m/>
    <m/>
    <m/>
    <n v="3100000"/>
    <n v="3100000"/>
    <n v="3410000.0000000005"/>
  </r>
  <r>
    <x v="0"/>
    <x v="0"/>
    <n v="1"/>
    <x v="6"/>
    <s v="内視鏡室(消化器内科)"/>
    <s v="器材保管庫"/>
    <n v="1"/>
    <m/>
    <s v="内視鏡室(消化器内科)"/>
    <m/>
    <s v="内視鏡室"/>
    <s v="-"/>
    <m/>
    <d v="2008-07-17T00:00:00"/>
    <s v="〇"/>
    <s v="B更新"/>
    <s v="保守期間が終了するため"/>
    <m/>
    <m/>
    <m/>
    <m/>
    <m/>
    <m/>
    <s v="大腸ビデオスコープ"/>
    <n v="1"/>
    <s v="オリンパス"/>
    <s v="PCF-Q260AI"/>
    <s v="-"/>
    <s v="-"/>
    <s v="-"/>
    <m/>
    <m/>
    <m/>
    <m/>
    <m/>
    <m/>
    <m/>
    <m/>
    <m/>
    <m/>
    <x v="141"/>
    <s v="オリンパス"/>
    <s v="PCF-Q260AI"/>
    <s v="-"/>
    <s v="-"/>
    <s v="-"/>
    <m/>
    <m/>
    <m/>
    <m/>
    <m/>
    <m/>
    <m/>
    <m/>
    <m/>
    <m/>
    <s v="R7前後"/>
    <m/>
    <m/>
    <m/>
    <n v="4800000"/>
    <n v="4800000"/>
    <n v="5280000"/>
  </r>
  <r>
    <x v="0"/>
    <x v="0"/>
    <n v="1"/>
    <x v="6"/>
    <s v="内視鏡室(消化器内科)"/>
    <s v="器材保管庫"/>
    <n v="1"/>
    <m/>
    <s v="内視鏡室(消化器内科)"/>
    <m/>
    <s v="内視鏡室"/>
    <s v="-"/>
    <m/>
    <d v="2009-07-29T00:00:00"/>
    <s v="〇"/>
    <s v="B更新"/>
    <s v="保守期間が終了するため"/>
    <m/>
    <m/>
    <m/>
    <m/>
    <m/>
    <m/>
    <s v="大腸ビデオスコープ"/>
    <n v="1"/>
    <s v="オリンパス"/>
    <s v="PCF-Q260AI"/>
    <s v="-"/>
    <s v="-"/>
    <s v="-"/>
    <m/>
    <m/>
    <m/>
    <m/>
    <m/>
    <m/>
    <m/>
    <m/>
    <m/>
    <m/>
    <x v="141"/>
    <s v="オリンパス"/>
    <s v="PCF-Q260AI"/>
    <s v="-"/>
    <s v="-"/>
    <s v="-"/>
    <m/>
    <m/>
    <m/>
    <m/>
    <m/>
    <m/>
    <m/>
    <m/>
    <m/>
    <m/>
    <s v="R7前後"/>
    <m/>
    <m/>
    <m/>
    <n v="4800000"/>
    <n v="4800000"/>
    <n v="5280000"/>
  </r>
  <r>
    <x v="0"/>
    <x v="0"/>
    <n v="1"/>
    <x v="6"/>
    <s v="内視鏡室(消化器内科)"/>
    <s v="器材保管庫"/>
    <n v="1"/>
    <m/>
    <s v="内視鏡室(消化器内科)"/>
    <m/>
    <s v="内視鏡室"/>
    <s v="-"/>
    <m/>
    <d v="2011-10-13T00:00:00"/>
    <s v="〇"/>
    <s v="B更新"/>
    <s v="保守期間が終了するため"/>
    <m/>
    <m/>
    <m/>
    <m/>
    <m/>
    <m/>
    <s v="大腸ビデオスコープ（拡大）"/>
    <n v="1"/>
    <s v="オリンパス"/>
    <s v="PCF-Q260AZI"/>
    <s v="-"/>
    <s v="-"/>
    <s v="-"/>
    <m/>
    <m/>
    <m/>
    <m/>
    <m/>
    <m/>
    <m/>
    <m/>
    <m/>
    <m/>
    <x v="141"/>
    <s v="オリンパス"/>
    <s v="PCF-Q260AZI"/>
    <s v="-"/>
    <s v="-"/>
    <s v="-"/>
    <m/>
    <m/>
    <m/>
    <m/>
    <m/>
    <m/>
    <m/>
    <m/>
    <m/>
    <m/>
    <s v="R7前後"/>
    <m/>
    <m/>
    <m/>
    <n v="4800000"/>
    <n v="4800000"/>
    <n v="5280000"/>
  </r>
  <r>
    <x v="0"/>
    <x v="1"/>
    <n v="1"/>
    <x v="6"/>
    <s v="内視鏡室(消化器内科)"/>
    <s v="器材保管庫"/>
    <n v="1"/>
    <m/>
    <s v="内視鏡室(消化器内科)"/>
    <m/>
    <s v="内視鏡室"/>
    <s v="-"/>
    <m/>
    <d v="2015-01-15T00:00:00"/>
    <s v="〇"/>
    <s v="A移設可"/>
    <m/>
    <m/>
    <m/>
    <m/>
    <m/>
    <m/>
    <m/>
    <s v="大腸ビデオスコープ（拡大）"/>
    <n v="1"/>
    <s v="オリンパス"/>
    <s v="CF-HQ290ZI"/>
    <s v="-"/>
    <s v="-"/>
    <s v="-"/>
    <m/>
    <m/>
    <m/>
    <m/>
    <m/>
    <m/>
    <m/>
    <m/>
    <m/>
    <m/>
    <x v="141"/>
    <s v="オリンパス"/>
    <s v="CF-HQ290ZI"/>
    <s v="-"/>
    <s v="-"/>
    <s v="-"/>
    <m/>
    <m/>
    <m/>
    <m/>
    <m/>
    <m/>
    <m/>
    <m/>
    <m/>
    <m/>
    <m/>
    <m/>
    <m/>
    <m/>
    <m/>
    <m/>
    <n v="0"/>
  </r>
  <r>
    <x v="0"/>
    <x v="1"/>
    <n v="1"/>
    <x v="6"/>
    <s v="内視鏡室(消化器内科)"/>
    <s v="器材保管庫"/>
    <n v="1"/>
    <m/>
    <s v="内視鏡室(消化器内科)"/>
    <m/>
    <s v="内視鏡室"/>
    <s v="-"/>
    <m/>
    <d v="2016-06-15T00:00:00"/>
    <s v="〇"/>
    <s v="A移設可"/>
    <m/>
    <m/>
    <m/>
    <m/>
    <m/>
    <m/>
    <m/>
    <s v="大腸ビデオスコープ（拡大）"/>
    <n v="1"/>
    <s v="オリンパス"/>
    <s v="PCF-H290ZI"/>
    <s v="-"/>
    <s v="-"/>
    <s v="-"/>
    <m/>
    <m/>
    <m/>
    <m/>
    <m/>
    <m/>
    <m/>
    <m/>
    <m/>
    <m/>
    <x v="141"/>
    <s v="オリンパス"/>
    <s v="PCF-H290ZI"/>
    <s v="-"/>
    <s v="-"/>
    <s v="-"/>
    <m/>
    <m/>
    <m/>
    <m/>
    <m/>
    <m/>
    <m/>
    <m/>
    <m/>
    <m/>
    <m/>
    <m/>
    <m/>
    <m/>
    <m/>
    <m/>
    <n v="0"/>
  </r>
  <r>
    <x v="0"/>
    <x v="1"/>
    <n v="1"/>
    <x v="6"/>
    <s v="内視鏡室(消化器内科)"/>
    <s v="器材保管庫"/>
    <n v="1"/>
    <m/>
    <s v="内視鏡室(消化器内科)"/>
    <m/>
    <s v="内視鏡室"/>
    <s v="-"/>
    <m/>
    <d v="2016-06-15T00:00:00"/>
    <s v="〇"/>
    <s v="A移設可"/>
    <m/>
    <m/>
    <m/>
    <m/>
    <m/>
    <m/>
    <m/>
    <s v="大腸ビデオスコープ（拡大）"/>
    <n v="1"/>
    <s v="オリンパス"/>
    <s v="PCF-H290ZI"/>
    <s v="-"/>
    <s v="-"/>
    <s v="-"/>
    <m/>
    <m/>
    <m/>
    <m/>
    <m/>
    <m/>
    <m/>
    <m/>
    <m/>
    <m/>
    <x v="141"/>
    <s v="オリンパス"/>
    <s v="PCF-H290ZI"/>
    <s v="-"/>
    <s v="-"/>
    <s v="-"/>
    <m/>
    <m/>
    <m/>
    <m/>
    <m/>
    <m/>
    <m/>
    <m/>
    <m/>
    <m/>
    <m/>
    <m/>
    <m/>
    <m/>
    <m/>
    <m/>
    <n v="0"/>
  </r>
  <r>
    <x v="0"/>
    <x v="1"/>
    <n v="1"/>
    <x v="6"/>
    <s v="内視鏡室(消化器内科)"/>
    <s v="器材保管庫"/>
    <n v="1"/>
    <m/>
    <s v="内視鏡室(消化器内科)"/>
    <m/>
    <s v="内視鏡室"/>
    <s v="-"/>
    <m/>
    <d v="2018-12-25T00:00:00"/>
    <s v="〇"/>
    <s v="A移設可"/>
    <m/>
    <m/>
    <m/>
    <m/>
    <m/>
    <m/>
    <m/>
    <s v="大腸ビデオスコープ（拡大）"/>
    <n v="1"/>
    <s v="オリンパス"/>
    <s v="PCF-H290ZI"/>
    <s v="-"/>
    <s v="-"/>
    <s v="-"/>
    <m/>
    <m/>
    <m/>
    <m/>
    <m/>
    <m/>
    <m/>
    <m/>
    <m/>
    <m/>
    <x v="141"/>
    <s v="オリンパス"/>
    <s v="PCF-H290ZI"/>
    <s v="-"/>
    <s v="-"/>
    <s v="-"/>
    <m/>
    <m/>
    <m/>
    <m/>
    <m/>
    <m/>
    <m/>
    <m/>
    <m/>
    <m/>
    <m/>
    <m/>
    <m/>
    <m/>
    <m/>
    <m/>
    <n v="0"/>
  </r>
  <r>
    <x v="0"/>
    <x v="1"/>
    <n v="1"/>
    <x v="6"/>
    <s v="内視鏡室(消化器内科)"/>
    <s v="器材保管庫"/>
    <n v="1"/>
    <m/>
    <s v="内視鏡室(消化器内科)"/>
    <m/>
    <s v="内視鏡室"/>
    <s v="-"/>
    <m/>
    <d v="2018-12-25T00:00:00"/>
    <s v="〇"/>
    <s v="A移設可"/>
    <m/>
    <m/>
    <m/>
    <m/>
    <m/>
    <m/>
    <m/>
    <s v="大腸ビデオスコープ（処置用）"/>
    <n v="1"/>
    <s v="オリンパス"/>
    <s v="PCF-H290TI"/>
    <s v="-"/>
    <s v="-"/>
    <s v="-"/>
    <m/>
    <m/>
    <m/>
    <m/>
    <m/>
    <m/>
    <m/>
    <m/>
    <m/>
    <m/>
    <x v="141"/>
    <s v="オリンパス"/>
    <s v="PCF-H290TI"/>
    <s v="-"/>
    <s v="-"/>
    <s v="-"/>
    <m/>
    <m/>
    <m/>
    <m/>
    <m/>
    <m/>
    <m/>
    <m/>
    <m/>
    <m/>
    <m/>
    <m/>
    <m/>
    <m/>
    <m/>
    <m/>
    <n v="0"/>
  </r>
  <r>
    <x v="0"/>
    <x v="0"/>
    <n v="1"/>
    <x v="6"/>
    <s v="内視鏡室(消化器内科)"/>
    <s v="器材保管庫"/>
    <n v="1"/>
    <m/>
    <s v="内視鏡室(消化器内科)"/>
    <m/>
    <s v="内視鏡室"/>
    <s v="-"/>
    <m/>
    <d v="2005-08-02T00:00:00"/>
    <s v="〇"/>
    <s v="B更新"/>
    <s v="保守期間が終了するため"/>
    <m/>
    <m/>
    <m/>
    <m/>
    <m/>
    <m/>
    <s v="十二指腸ビデオスコープ"/>
    <n v="1"/>
    <s v="オリンパス"/>
    <s v="JF-260V"/>
    <s v="-"/>
    <s v="-"/>
    <s v="-"/>
    <m/>
    <m/>
    <m/>
    <m/>
    <m/>
    <m/>
    <m/>
    <m/>
    <m/>
    <m/>
    <x v="142"/>
    <s v="オリンパス"/>
    <s v="JF-260V"/>
    <s v="-"/>
    <s v="-"/>
    <s v="-"/>
    <m/>
    <m/>
    <m/>
    <m/>
    <m/>
    <m/>
    <m/>
    <m/>
    <m/>
    <m/>
    <s v="R7前後"/>
    <m/>
    <m/>
    <m/>
    <n v="3200000"/>
    <n v="3200000"/>
    <n v="3520000.0000000005"/>
  </r>
  <r>
    <x v="0"/>
    <x v="0"/>
    <n v="1"/>
    <x v="6"/>
    <s v="内視鏡室(消化器内科)"/>
    <s v="器材保管庫"/>
    <n v="1"/>
    <m/>
    <s v="内視鏡室(消化器内科)"/>
    <m/>
    <s v="内視鏡室"/>
    <s v="-"/>
    <m/>
    <d v="2016-06-15T00:00:00"/>
    <s v="〇"/>
    <s v="B更新"/>
    <s v="保守期間が終了するため"/>
    <m/>
    <m/>
    <m/>
    <m/>
    <m/>
    <m/>
    <s v="十二指腸ビデオスコープ"/>
    <n v="1"/>
    <s v="オリンパス"/>
    <s v="TJF-260V"/>
    <s v="-"/>
    <s v="-"/>
    <s v="-"/>
    <m/>
    <m/>
    <m/>
    <m/>
    <m/>
    <m/>
    <m/>
    <m/>
    <m/>
    <m/>
    <x v="142"/>
    <s v="オリンパス"/>
    <s v="TJF-260V"/>
    <s v="-"/>
    <s v="-"/>
    <s v="-"/>
    <m/>
    <m/>
    <m/>
    <m/>
    <m/>
    <m/>
    <m/>
    <m/>
    <m/>
    <m/>
    <s v="R7前後"/>
    <m/>
    <m/>
    <m/>
    <n v="3200000"/>
    <n v="3200000"/>
    <n v="3520000.0000000005"/>
  </r>
  <r>
    <x v="0"/>
    <x v="1"/>
    <n v="1"/>
    <x v="6"/>
    <s v="内視鏡室(消化器内科)"/>
    <s v="器材保管庫"/>
    <n v="1"/>
    <m/>
    <s v="内視鏡室(消化器内科)"/>
    <m/>
    <s v="内視鏡室"/>
    <s v="-"/>
    <m/>
    <d v="2018-12-25T00:00:00"/>
    <s v="〇"/>
    <s v="A移設可"/>
    <m/>
    <m/>
    <m/>
    <m/>
    <m/>
    <m/>
    <m/>
    <s v="小腸ビデオスコープ"/>
    <n v="1"/>
    <s v="オリンパス"/>
    <s v="SIF-H290S"/>
    <s v="-"/>
    <s v="-"/>
    <s v="-"/>
    <m/>
    <m/>
    <m/>
    <m/>
    <m/>
    <m/>
    <m/>
    <m/>
    <m/>
    <m/>
    <x v="143"/>
    <s v="オリンパス"/>
    <s v="SIF-H290S"/>
    <s v="-"/>
    <s v="-"/>
    <s v="-"/>
    <m/>
    <m/>
    <m/>
    <m/>
    <m/>
    <m/>
    <m/>
    <m/>
    <m/>
    <m/>
    <m/>
    <m/>
    <m/>
    <m/>
    <m/>
    <m/>
    <n v="0"/>
  </r>
  <r>
    <x v="0"/>
    <x v="0"/>
    <n v="1"/>
    <x v="6"/>
    <s v="内視鏡室(消化器内科)"/>
    <s v="器材保管庫"/>
    <n v="1"/>
    <m/>
    <s v="内視鏡室(消化器内科)"/>
    <m/>
    <s v="内視鏡室"/>
    <m/>
    <m/>
    <m/>
    <s v="〇"/>
    <s v="B更新"/>
    <m/>
    <m/>
    <m/>
    <m/>
    <m/>
    <m/>
    <m/>
    <s v="超音波ガストロビデオスコープ"/>
    <n v="1"/>
    <s v="オリンパス"/>
    <s v="GF-UCT260"/>
    <m/>
    <m/>
    <m/>
    <m/>
    <m/>
    <m/>
    <m/>
    <m/>
    <m/>
    <m/>
    <m/>
    <m/>
    <m/>
    <x v="144"/>
    <s v="オリンパス"/>
    <s v="GF-UCT260"/>
    <m/>
    <m/>
    <m/>
    <m/>
    <m/>
    <m/>
    <m/>
    <m/>
    <m/>
    <m/>
    <m/>
    <m/>
    <m/>
    <s v="R7前後"/>
    <m/>
    <m/>
    <m/>
    <n v="6100000"/>
    <n v="6100000"/>
    <n v="6710000.0000000009"/>
  </r>
  <r>
    <x v="0"/>
    <x v="0"/>
    <n v="1"/>
    <x v="6"/>
    <s v="内視鏡室(消化器内科)"/>
    <s v="器材保管庫"/>
    <n v="1"/>
    <m/>
    <s v="内視鏡室(消化器内科)"/>
    <m/>
    <s v="内視鏡室"/>
    <m/>
    <m/>
    <m/>
    <s v="〇"/>
    <s v="B更新"/>
    <m/>
    <m/>
    <m/>
    <m/>
    <m/>
    <m/>
    <m/>
    <s v="上部消化管ビデオスコープ"/>
    <n v="1"/>
    <s v="オリンパス"/>
    <s v="GIF-2T260"/>
    <m/>
    <m/>
    <m/>
    <m/>
    <m/>
    <m/>
    <m/>
    <m/>
    <m/>
    <m/>
    <m/>
    <m/>
    <m/>
    <x v="140"/>
    <s v="オリンパス"/>
    <s v="GIF-2T260"/>
    <m/>
    <m/>
    <m/>
    <m/>
    <m/>
    <m/>
    <m/>
    <m/>
    <m/>
    <m/>
    <m/>
    <m/>
    <m/>
    <s v="R7前後"/>
    <m/>
    <m/>
    <m/>
    <n v="3100000"/>
    <n v="3100000"/>
    <n v="3410000.0000000005"/>
  </r>
  <r>
    <x v="0"/>
    <x v="2"/>
    <n v="1"/>
    <x v="6"/>
    <s v="内視鏡室(消化器内科)"/>
    <s v="器材保管庫"/>
    <m/>
    <m/>
    <m/>
    <m/>
    <m/>
    <m/>
    <m/>
    <m/>
    <m/>
    <s v="増設"/>
    <m/>
    <m/>
    <s v="※オリンパス分"/>
    <m/>
    <m/>
    <m/>
    <m/>
    <s v="上部消化管ビデオスコープ"/>
    <n v="2"/>
    <m/>
    <m/>
    <m/>
    <m/>
    <m/>
    <m/>
    <m/>
    <m/>
    <m/>
    <m/>
    <m/>
    <m/>
    <m/>
    <m/>
    <m/>
    <x v="140"/>
    <m/>
    <m/>
    <m/>
    <m/>
    <m/>
    <m/>
    <m/>
    <m/>
    <m/>
    <m/>
    <m/>
    <m/>
    <m/>
    <m/>
    <m/>
    <s v="R7以降"/>
    <m/>
    <s v="●"/>
    <s v="内視鏡検査・治療体制の強化に必要"/>
    <n v="3100000"/>
    <n v="6200000"/>
    <n v="6820000.0000000009"/>
  </r>
  <r>
    <x v="0"/>
    <x v="2"/>
    <n v="1"/>
    <x v="6"/>
    <s v="内視鏡室(消化器内科)"/>
    <s v="器材保管庫"/>
    <m/>
    <m/>
    <m/>
    <m/>
    <m/>
    <m/>
    <m/>
    <m/>
    <m/>
    <s v="増設"/>
    <m/>
    <m/>
    <s v="※オリンパス分"/>
    <m/>
    <m/>
    <m/>
    <m/>
    <s v="大腸ビデオスコープ"/>
    <n v="3"/>
    <m/>
    <m/>
    <m/>
    <m/>
    <m/>
    <m/>
    <m/>
    <m/>
    <m/>
    <m/>
    <m/>
    <m/>
    <m/>
    <m/>
    <m/>
    <x v="141"/>
    <m/>
    <m/>
    <m/>
    <m/>
    <m/>
    <m/>
    <m/>
    <m/>
    <m/>
    <m/>
    <m/>
    <m/>
    <m/>
    <m/>
    <m/>
    <s v="R7以降"/>
    <m/>
    <s v="●"/>
    <s v="内視鏡検査・治療体制の強化に必要"/>
    <n v="4800000"/>
    <n v="14400000"/>
    <n v="15840000.000000002"/>
  </r>
  <r>
    <x v="0"/>
    <x v="2"/>
    <n v="1"/>
    <x v="6"/>
    <s v="内視鏡室(消化器内科)"/>
    <s v="器材保管庫"/>
    <m/>
    <m/>
    <m/>
    <m/>
    <m/>
    <m/>
    <m/>
    <m/>
    <m/>
    <s v="増設"/>
    <m/>
    <m/>
    <s v="※オリンパス分"/>
    <m/>
    <m/>
    <m/>
    <m/>
    <s v="十二指腸ビデオスコープ"/>
    <n v="1"/>
    <m/>
    <m/>
    <m/>
    <m/>
    <m/>
    <m/>
    <m/>
    <m/>
    <m/>
    <m/>
    <m/>
    <m/>
    <m/>
    <m/>
    <m/>
    <x v="142"/>
    <m/>
    <m/>
    <m/>
    <m/>
    <m/>
    <m/>
    <m/>
    <m/>
    <m/>
    <m/>
    <m/>
    <m/>
    <m/>
    <m/>
    <m/>
    <s v="R7以降"/>
    <m/>
    <s v="●"/>
    <s v="内視鏡検査・治療体制の強化に必要"/>
    <n v="3200000"/>
    <n v="3200000"/>
    <n v="3520000.0000000005"/>
  </r>
  <r>
    <x v="0"/>
    <x v="4"/>
    <n v="1"/>
    <x v="6"/>
    <s v="内視鏡室(消化器内科)"/>
    <s v="器材保管庫"/>
    <m/>
    <m/>
    <m/>
    <m/>
    <m/>
    <m/>
    <m/>
    <m/>
    <m/>
    <s v="新規"/>
    <s v="呼吸器内科新設に伴い要望する"/>
    <m/>
    <s v="※オリンパス分"/>
    <m/>
    <m/>
    <m/>
    <m/>
    <s v="超音波ビデオスコープ（気管支鏡）"/>
    <n v="1"/>
    <m/>
    <m/>
    <s v="-"/>
    <s v="-"/>
    <s v="-"/>
    <m/>
    <m/>
    <m/>
    <m/>
    <m/>
    <m/>
    <m/>
    <m/>
    <m/>
    <m/>
    <x v="144"/>
    <m/>
    <m/>
    <s v="-"/>
    <s v="-"/>
    <s v="-"/>
    <m/>
    <m/>
    <m/>
    <m/>
    <m/>
    <m/>
    <m/>
    <m/>
    <m/>
    <m/>
    <s v="R7以降"/>
    <m/>
    <s v="●"/>
    <s v="内視鏡検査・治療体制の強化に必要"/>
    <n v="4200000"/>
    <n v="4200000"/>
    <n v="4620000"/>
  </r>
  <r>
    <x v="0"/>
    <x v="4"/>
    <n v="1"/>
    <x v="6"/>
    <s v="内視鏡室(消化器内科)"/>
    <s v="器材保管庫"/>
    <m/>
    <m/>
    <m/>
    <m/>
    <m/>
    <m/>
    <m/>
    <m/>
    <m/>
    <s v="新規"/>
    <s v="呼吸器内科新設に伴い要望する"/>
    <m/>
    <s v="※オリンパス分"/>
    <m/>
    <m/>
    <m/>
    <m/>
    <s v="気管支ビデオスコープ"/>
    <n v="3"/>
    <m/>
    <m/>
    <s v="-"/>
    <s v="-"/>
    <s v="-"/>
    <m/>
    <m/>
    <m/>
    <m/>
    <m/>
    <m/>
    <m/>
    <m/>
    <m/>
    <m/>
    <x v="145"/>
    <m/>
    <m/>
    <s v="-"/>
    <s v="-"/>
    <s v="-"/>
    <m/>
    <m/>
    <m/>
    <m/>
    <m/>
    <m/>
    <m/>
    <m/>
    <m/>
    <m/>
    <s v="R7以降"/>
    <m/>
    <s v="●"/>
    <s v="内視鏡検査・治療体制の強化に必要"/>
    <n v="3750000"/>
    <n v="11250000"/>
    <n v="12375000.000000002"/>
  </r>
  <r>
    <x v="0"/>
    <x v="2"/>
    <n v="1"/>
    <x v="6"/>
    <s v="内視鏡室(消化器内科)"/>
    <s v="器材保管庫"/>
    <m/>
    <m/>
    <m/>
    <m/>
    <m/>
    <m/>
    <m/>
    <m/>
    <m/>
    <s v="増設"/>
    <m/>
    <m/>
    <s v="※富士フイルム分"/>
    <m/>
    <m/>
    <m/>
    <m/>
    <s v="上部消化管ビデオスコープ"/>
    <n v="6"/>
    <m/>
    <m/>
    <m/>
    <m/>
    <m/>
    <m/>
    <m/>
    <m/>
    <m/>
    <m/>
    <m/>
    <m/>
    <m/>
    <m/>
    <m/>
    <x v="140"/>
    <m/>
    <m/>
    <m/>
    <m/>
    <m/>
    <m/>
    <m/>
    <m/>
    <m/>
    <m/>
    <m/>
    <m/>
    <m/>
    <m/>
    <m/>
    <s v="R7以降"/>
    <m/>
    <s v="●"/>
    <s v="内視鏡検査・治療体制の強化に必要"/>
    <n v="3200000"/>
    <n v="19200000"/>
    <n v="21120000"/>
  </r>
  <r>
    <x v="0"/>
    <x v="2"/>
    <n v="1"/>
    <x v="6"/>
    <s v="内視鏡室(消化器内科)"/>
    <s v="器材保管庫"/>
    <m/>
    <m/>
    <m/>
    <m/>
    <m/>
    <m/>
    <m/>
    <m/>
    <m/>
    <s v="増設"/>
    <m/>
    <m/>
    <s v="※富士フイルム分"/>
    <m/>
    <m/>
    <m/>
    <m/>
    <s v="上部消化管ビデオスコープ（経鼻）"/>
    <n v="6"/>
    <m/>
    <m/>
    <m/>
    <m/>
    <m/>
    <m/>
    <m/>
    <m/>
    <m/>
    <m/>
    <m/>
    <m/>
    <m/>
    <m/>
    <m/>
    <x v="140"/>
    <m/>
    <m/>
    <m/>
    <m/>
    <m/>
    <m/>
    <m/>
    <m/>
    <m/>
    <m/>
    <m/>
    <m/>
    <m/>
    <m/>
    <m/>
    <s v="R7以降"/>
    <m/>
    <s v="●"/>
    <s v="内視鏡検査・治療体制の強化に必要"/>
    <n v="3250000"/>
    <n v="19500000"/>
    <n v="21450000"/>
  </r>
  <r>
    <x v="0"/>
    <x v="2"/>
    <n v="1"/>
    <x v="6"/>
    <s v="内視鏡室(消化器内科)"/>
    <s v="器材保管庫"/>
    <m/>
    <m/>
    <m/>
    <m/>
    <m/>
    <m/>
    <m/>
    <m/>
    <m/>
    <s v="増設"/>
    <m/>
    <m/>
    <s v="※富士フイルム分"/>
    <m/>
    <m/>
    <m/>
    <m/>
    <s v="大腸ビデオスコープ（拡大）"/>
    <n v="6"/>
    <m/>
    <m/>
    <m/>
    <m/>
    <m/>
    <m/>
    <m/>
    <m/>
    <m/>
    <m/>
    <m/>
    <m/>
    <m/>
    <m/>
    <m/>
    <x v="141"/>
    <m/>
    <m/>
    <m/>
    <m/>
    <m/>
    <m/>
    <m/>
    <m/>
    <m/>
    <m/>
    <m/>
    <m/>
    <m/>
    <m/>
    <m/>
    <s v="R7以降"/>
    <m/>
    <s v="●"/>
    <s v="内視鏡検査・治療体制の強化に必要"/>
    <n v="3800000"/>
    <n v="22800000"/>
    <n v="25080000.000000004"/>
  </r>
  <r>
    <x v="0"/>
    <x v="0"/>
    <n v="1"/>
    <x v="6"/>
    <s v="内視鏡室(消化器内科)"/>
    <s v="器材保管庫"/>
    <n v="1"/>
    <m/>
    <s v="内視鏡室(消化器内科)"/>
    <m/>
    <s v="X-TV室(3)"/>
    <s v="0879"/>
    <m/>
    <m/>
    <s v="○"/>
    <s v="B更新"/>
    <m/>
    <m/>
    <m/>
    <m/>
    <m/>
    <m/>
    <m/>
    <s v="高周波手術装置"/>
    <n v="1"/>
    <s v="アムコ"/>
    <s v="VIO200S"/>
    <n v="480"/>
    <n v="230"/>
    <n v="1000"/>
    <m/>
    <s v="○"/>
    <m/>
    <m/>
    <m/>
    <m/>
    <m/>
    <m/>
    <m/>
    <m/>
    <x v="146"/>
    <s v="アムコ"/>
    <s v="VIO200S"/>
    <n v="480"/>
    <n v="230"/>
    <n v="1000"/>
    <m/>
    <s v="○"/>
    <m/>
    <m/>
    <m/>
    <m/>
    <m/>
    <m/>
    <m/>
    <m/>
    <s v="R7"/>
    <m/>
    <m/>
    <m/>
    <n v="4000000"/>
    <n v="4000000"/>
    <n v="4400000"/>
  </r>
  <r>
    <x v="0"/>
    <x v="2"/>
    <n v="1"/>
    <x v="6"/>
    <s v="内視鏡室(消化器内科)"/>
    <s v="器材保管庫"/>
    <m/>
    <m/>
    <m/>
    <m/>
    <m/>
    <m/>
    <m/>
    <m/>
    <m/>
    <s v="増設"/>
    <m/>
    <m/>
    <m/>
    <m/>
    <m/>
    <m/>
    <m/>
    <s v="高周波手術装置（高規格）_x000a_※治療用"/>
    <n v="1"/>
    <m/>
    <m/>
    <m/>
    <m/>
    <m/>
    <m/>
    <m/>
    <m/>
    <m/>
    <m/>
    <m/>
    <m/>
    <m/>
    <m/>
    <m/>
    <x v="146"/>
    <s v="アムコ"/>
    <s v="VIO3+アルゴンプラズマ"/>
    <m/>
    <m/>
    <m/>
    <m/>
    <m/>
    <m/>
    <m/>
    <m/>
    <m/>
    <m/>
    <m/>
    <m/>
    <m/>
    <s v="R7"/>
    <m/>
    <s v="●"/>
    <s v="内視鏡検査・治療体制の強化に必要"/>
    <n v="6800000"/>
    <n v="6800000"/>
    <n v="7480000.0000000009"/>
  </r>
  <r>
    <x v="0"/>
    <x v="2"/>
    <n v="1"/>
    <x v="6"/>
    <s v="内視鏡室(消化器内科)"/>
    <s v="器材保管庫"/>
    <m/>
    <m/>
    <m/>
    <m/>
    <m/>
    <m/>
    <m/>
    <m/>
    <m/>
    <s v="増設"/>
    <m/>
    <m/>
    <m/>
    <m/>
    <m/>
    <m/>
    <m/>
    <s v="高周波手術装置_x000a_※処置用"/>
    <n v="1"/>
    <m/>
    <m/>
    <m/>
    <m/>
    <m/>
    <m/>
    <m/>
    <m/>
    <m/>
    <m/>
    <m/>
    <m/>
    <m/>
    <m/>
    <m/>
    <x v="146"/>
    <s v="アムコ"/>
    <s v="VIO200"/>
    <m/>
    <m/>
    <m/>
    <m/>
    <s v="〇_x000a_"/>
    <m/>
    <m/>
    <m/>
    <m/>
    <m/>
    <m/>
    <m/>
    <m/>
    <s v="R7"/>
    <m/>
    <s v="●"/>
    <s v="内視鏡検査・治療体制の強化に必要"/>
    <n v="4000000"/>
    <n v="4000000"/>
    <n v="4400000"/>
  </r>
  <r>
    <x v="0"/>
    <x v="4"/>
    <n v="1"/>
    <x v="6"/>
    <s v="内視鏡室(消化器内科)"/>
    <s v="回復室"/>
    <m/>
    <m/>
    <m/>
    <m/>
    <m/>
    <m/>
    <m/>
    <m/>
    <m/>
    <s v="新規"/>
    <m/>
    <m/>
    <m/>
    <m/>
    <m/>
    <m/>
    <m/>
    <s v="ストレッチャー"/>
    <n v="2"/>
    <m/>
    <m/>
    <m/>
    <m/>
    <m/>
    <m/>
    <m/>
    <m/>
    <m/>
    <m/>
    <m/>
    <m/>
    <m/>
    <m/>
    <m/>
    <x v="147"/>
    <m/>
    <m/>
    <m/>
    <m/>
    <m/>
    <m/>
    <m/>
    <m/>
    <m/>
    <m/>
    <m/>
    <m/>
    <m/>
    <m/>
    <m/>
    <s v="R7"/>
    <m/>
    <s v="●"/>
    <s v="内視鏡検査・治療体制の強化に必要"/>
    <n v="300000"/>
    <n v="600000"/>
    <n v="660000"/>
  </r>
  <r>
    <x v="0"/>
    <x v="4"/>
    <n v="1"/>
    <x v="6"/>
    <s v="内視鏡室(消化器内科)"/>
    <s v="回復室"/>
    <m/>
    <m/>
    <m/>
    <m/>
    <m/>
    <m/>
    <m/>
    <m/>
    <m/>
    <s v="新規"/>
    <m/>
    <m/>
    <m/>
    <m/>
    <m/>
    <m/>
    <m/>
    <s v="リクライニングチェア"/>
    <n v="2"/>
    <m/>
    <m/>
    <n v="1000"/>
    <n v="1400"/>
    <n v="1300"/>
    <m/>
    <s v="〇"/>
    <m/>
    <m/>
    <m/>
    <m/>
    <m/>
    <m/>
    <m/>
    <m/>
    <x v="36"/>
    <m/>
    <m/>
    <n v="1000"/>
    <n v="1400"/>
    <n v="1300"/>
    <m/>
    <s v="〇"/>
    <m/>
    <m/>
    <m/>
    <m/>
    <m/>
    <m/>
    <m/>
    <m/>
    <s v="R7"/>
    <m/>
    <s v="●"/>
    <s v="内視鏡検査・治療体制の強化に必要"/>
    <n v="350000"/>
    <n v="700000"/>
    <n v="770000.00000000012"/>
  </r>
  <r>
    <x v="0"/>
    <x v="1"/>
    <n v="1"/>
    <x v="6"/>
    <s v="内視鏡室(消化器内科)"/>
    <s v="回復室"/>
    <n v="1"/>
    <m/>
    <s v="内視鏡室(消化器内科)"/>
    <m/>
    <s v="X-TV室(3)"/>
    <s v="0882"/>
    <m/>
    <m/>
    <s v="○"/>
    <s v="A移設可"/>
    <m/>
    <m/>
    <m/>
    <m/>
    <m/>
    <m/>
    <m/>
    <s v="救急カート"/>
    <n v="1"/>
    <m/>
    <m/>
    <n v="830"/>
    <n v="600"/>
    <n v="1020"/>
    <m/>
    <m/>
    <m/>
    <m/>
    <m/>
    <m/>
    <m/>
    <m/>
    <m/>
    <m/>
    <x v="20"/>
    <m/>
    <m/>
    <n v="830"/>
    <n v="600"/>
    <n v="1020"/>
    <m/>
    <m/>
    <m/>
    <m/>
    <m/>
    <m/>
    <m/>
    <m/>
    <m/>
    <m/>
    <m/>
    <m/>
    <m/>
    <m/>
    <m/>
    <m/>
    <n v="0"/>
  </r>
  <r>
    <x v="1"/>
    <x v="4"/>
    <n v="1"/>
    <x v="6"/>
    <s v="内視鏡室(消化器内科)"/>
    <s v="前処置室"/>
    <m/>
    <m/>
    <m/>
    <m/>
    <m/>
    <m/>
    <m/>
    <m/>
    <m/>
    <s v="新規"/>
    <s v="前処置室は1人用の机とイスでいいです。"/>
    <m/>
    <m/>
    <m/>
    <m/>
    <m/>
    <m/>
    <s v="机・イスセット（什器備品）"/>
    <n v="4"/>
    <m/>
    <m/>
    <m/>
    <m/>
    <m/>
    <m/>
    <m/>
    <m/>
    <m/>
    <m/>
    <m/>
    <m/>
    <m/>
    <m/>
    <m/>
    <x v="148"/>
    <m/>
    <m/>
    <m/>
    <m/>
    <m/>
    <m/>
    <m/>
    <m/>
    <m/>
    <m/>
    <m/>
    <m/>
    <m/>
    <m/>
    <m/>
    <m/>
    <m/>
    <m/>
    <m/>
    <s v="什器予算"/>
    <n v="0"/>
    <n v="0"/>
  </r>
  <r>
    <x v="0"/>
    <x v="4"/>
    <n v="1"/>
    <x v="6"/>
    <s v="内視鏡室(消化器内科)"/>
    <s v="前処置室_x000a_スタッフ通路"/>
    <m/>
    <m/>
    <m/>
    <m/>
    <m/>
    <m/>
    <m/>
    <m/>
    <m/>
    <s v="新規"/>
    <m/>
    <m/>
    <m/>
    <m/>
    <m/>
    <m/>
    <m/>
    <s v="薬用保冷庫"/>
    <n v="2"/>
    <m/>
    <m/>
    <m/>
    <m/>
    <m/>
    <m/>
    <m/>
    <m/>
    <m/>
    <m/>
    <m/>
    <m/>
    <m/>
    <m/>
    <m/>
    <x v="46"/>
    <m/>
    <m/>
    <m/>
    <m/>
    <m/>
    <m/>
    <m/>
    <m/>
    <m/>
    <m/>
    <m/>
    <m/>
    <m/>
    <m/>
    <m/>
    <s v="R7"/>
    <m/>
    <m/>
    <m/>
    <n v="280000"/>
    <n v="560000"/>
    <n v="616000"/>
  </r>
  <r>
    <x v="1"/>
    <x v="4"/>
    <n v="1"/>
    <x v="6"/>
    <s v="内視鏡室(消化器内科)"/>
    <s v="スタッフ用通路"/>
    <m/>
    <m/>
    <m/>
    <m/>
    <m/>
    <m/>
    <m/>
    <m/>
    <m/>
    <s v="新規"/>
    <m/>
    <m/>
    <m/>
    <m/>
    <m/>
    <m/>
    <m/>
    <s v="材料搬送カート"/>
    <n v="1"/>
    <m/>
    <m/>
    <m/>
    <m/>
    <m/>
    <m/>
    <m/>
    <m/>
    <m/>
    <m/>
    <m/>
    <m/>
    <m/>
    <m/>
    <m/>
    <x v="149"/>
    <m/>
    <m/>
    <m/>
    <m/>
    <m/>
    <m/>
    <m/>
    <m/>
    <m/>
    <m/>
    <m/>
    <m/>
    <m/>
    <m/>
    <m/>
    <s v="R7"/>
    <m/>
    <m/>
    <m/>
    <n v="400000"/>
    <n v="400000"/>
    <n v="440000.00000000006"/>
  </r>
  <r>
    <x v="1"/>
    <x v="4"/>
    <n v="1"/>
    <x v="6"/>
    <s v="内視鏡室(消化器内科)"/>
    <s v="医師控室"/>
    <m/>
    <m/>
    <m/>
    <m/>
    <m/>
    <m/>
    <m/>
    <m/>
    <m/>
    <s v="新規"/>
    <m/>
    <m/>
    <m/>
    <m/>
    <m/>
    <m/>
    <m/>
    <s v="各室患者監視管理システム"/>
    <n v="1"/>
    <m/>
    <m/>
    <m/>
    <m/>
    <m/>
    <m/>
    <m/>
    <m/>
    <m/>
    <m/>
    <m/>
    <m/>
    <m/>
    <m/>
    <m/>
    <x v="150"/>
    <m/>
    <m/>
    <m/>
    <m/>
    <m/>
    <m/>
    <m/>
    <m/>
    <m/>
    <m/>
    <m/>
    <m/>
    <m/>
    <m/>
    <m/>
    <s v="R7以降"/>
    <m/>
    <m/>
    <m/>
    <n v="3000000"/>
    <n v="3000000"/>
    <n v="3300000.0000000005"/>
  </r>
  <r>
    <x v="0"/>
    <x v="0"/>
    <n v="1"/>
    <x v="6"/>
    <s v="内視鏡室(消化器内科)"/>
    <s v="医師控室"/>
    <n v="1"/>
    <m/>
    <s v="内視鏡室(消化器内科)"/>
    <m/>
    <m/>
    <m/>
    <m/>
    <m/>
    <m/>
    <s v="B更新"/>
    <m/>
    <m/>
    <s v="現状も行っているため、新病院でも行いたいとのこと。"/>
    <m/>
    <m/>
    <m/>
    <m/>
    <s v="内視鏡画像配信システム_x000a_"/>
    <n v="1"/>
    <m/>
    <m/>
    <m/>
    <m/>
    <m/>
    <m/>
    <m/>
    <m/>
    <m/>
    <m/>
    <m/>
    <m/>
    <m/>
    <m/>
    <m/>
    <x v="151"/>
    <m/>
    <m/>
    <m/>
    <m/>
    <m/>
    <m/>
    <m/>
    <m/>
    <m/>
    <m/>
    <m/>
    <m/>
    <m/>
    <m/>
    <m/>
    <s v="R7"/>
    <m/>
    <m/>
    <m/>
    <n v="4500000"/>
    <n v="4500000"/>
    <n v="4950000"/>
  </r>
  <r>
    <x v="0"/>
    <x v="1"/>
    <n v="1"/>
    <x v="7"/>
    <s v="外来共通"/>
    <s v="中央処置室"/>
    <n v="1"/>
    <m/>
    <s v="中央処置室"/>
    <m/>
    <s v="中央処置室"/>
    <s v="0548"/>
    <m/>
    <m/>
    <s v="〇"/>
    <s v="A移設可"/>
    <m/>
    <m/>
    <s v="※移設可否はコンサル仮判定"/>
    <m/>
    <m/>
    <m/>
    <m/>
    <s v="リクライニングチェア"/>
    <n v="1"/>
    <s v="パラマウントベッド"/>
    <s v="KA-821"/>
    <n v="1000"/>
    <n v="1400"/>
    <n v="1300"/>
    <m/>
    <s v="〇"/>
    <m/>
    <m/>
    <m/>
    <m/>
    <m/>
    <m/>
    <m/>
    <m/>
    <x v="36"/>
    <s v="パラマウントベッド"/>
    <s v="KA-821"/>
    <n v="1000"/>
    <n v="1400"/>
    <n v="1300"/>
    <m/>
    <s v="〇"/>
    <m/>
    <m/>
    <m/>
    <m/>
    <m/>
    <m/>
    <m/>
    <m/>
    <m/>
    <m/>
    <m/>
    <m/>
    <m/>
    <m/>
    <n v="0"/>
  </r>
  <r>
    <x v="0"/>
    <x v="1"/>
    <n v="1"/>
    <x v="7"/>
    <s v="外来共通"/>
    <s v="中央処置室"/>
    <n v="1"/>
    <m/>
    <s v="中央処置室"/>
    <m/>
    <s v="中央処置室"/>
    <s v="0549"/>
    <m/>
    <m/>
    <s v="〇"/>
    <s v="A移設可"/>
    <m/>
    <m/>
    <s v="※移設可否はコンサル仮判定"/>
    <m/>
    <m/>
    <m/>
    <m/>
    <s v="リクライニングチェア"/>
    <n v="1"/>
    <s v="パラマウントベッド"/>
    <s v="KA-821"/>
    <n v="1000"/>
    <n v="1400"/>
    <n v="1300"/>
    <m/>
    <s v="〇"/>
    <m/>
    <m/>
    <m/>
    <m/>
    <m/>
    <m/>
    <m/>
    <m/>
    <x v="36"/>
    <s v="パラマウントベッド"/>
    <s v="KA-821"/>
    <n v="1000"/>
    <n v="1400"/>
    <n v="1300"/>
    <m/>
    <s v="〇"/>
    <m/>
    <m/>
    <m/>
    <m/>
    <m/>
    <m/>
    <m/>
    <m/>
    <m/>
    <m/>
    <m/>
    <m/>
    <m/>
    <m/>
    <n v="0"/>
  </r>
  <r>
    <x v="0"/>
    <x v="2"/>
    <n v="1"/>
    <x v="7"/>
    <s v="外来共通"/>
    <s v="中央処置室"/>
    <m/>
    <m/>
    <m/>
    <m/>
    <m/>
    <m/>
    <m/>
    <m/>
    <m/>
    <s v="増設"/>
    <m/>
    <m/>
    <s v="中央処置室の規模に合わせてベッドを整備。想定は10床のため、差分を整備する。"/>
    <m/>
    <m/>
    <m/>
    <m/>
    <s v="電動ベッド"/>
    <n v="8"/>
    <m/>
    <m/>
    <m/>
    <m/>
    <m/>
    <m/>
    <m/>
    <m/>
    <m/>
    <m/>
    <m/>
    <m/>
    <m/>
    <m/>
    <m/>
    <x v="91"/>
    <m/>
    <m/>
    <m/>
    <m/>
    <m/>
    <m/>
    <m/>
    <m/>
    <m/>
    <m/>
    <m/>
    <m/>
    <m/>
    <m/>
    <m/>
    <s v="R7"/>
    <m/>
    <m/>
    <m/>
    <n v="350000"/>
    <n v="2800000"/>
    <n v="3080000.0000000005"/>
  </r>
  <r>
    <x v="0"/>
    <x v="4"/>
    <n v="1"/>
    <x v="7"/>
    <s v="外来共通"/>
    <s v="中央処置室"/>
    <m/>
    <m/>
    <m/>
    <m/>
    <m/>
    <m/>
    <m/>
    <m/>
    <m/>
    <s v="新規"/>
    <m/>
    <m/>
    <s v="中央処置室の看護師が対応できるのであれば、中央で穿刺対応も行えるとの意見あり。（消化器内科）⇒処置灯と併せて機器を整備。（コンサル）"/>
    <m/>
    <m/>
    <m/>
    <m/>
    <s v="超音波診断装置"/>
    <n v="1"/>
    <m/>
    <m/>
    <m/>
    <m/>
    <m/>
    <m/>
    <m/>
    <m/>
    <m/>
    <m/>
    <m/>
    <m/>
    <m/>
    <m/>
    <m/>
    <x v="14"/>
    <m/>
    <m/>
    <m/>
    <m/>
    <m/>
    <m/>
    <m/>
    <m/>
    <m/>
    <m/>
    <m/>
    <m/>
    <m/>
    <m/>
    <m/>
    <s v="R7"/>
    <m/>
    <m/>
    <m/>
    <n v="7000000"/>
    <n v="7000000"/>
    <n v="7700000.0000000009"/>
  </r>
  <r>
    <x v="0"/>
    <x v="4"/>
    <n v="1"/>
    <x v="7"/>
    <s v="外来共通"/>
    <s v="中央処置室"/>
    <m/>
    <m/>
    <m/>
    <m/>
    <m/>
    <m/>
    <m/>
    <m/>
    <m/>
    <s v="新規"/>
    <m/>
    <m/>
    <s v="上記と同じ"/>
    <m/>
    <m/>
    <m/>
    <m/>
    <s v="スタンド式処置灯"/>
    <n v="1"/>
    <m/>
    <m/>
    <m/>
    <m/>
    <m/>
    <m/>
    <m/>
    <m/>
    <m/>
    <m/>
    <m/>
    <m/>
    <m/>
    <m/>
    <m/>
    <x v="152"/>
    <m/>
    <m/>
    <m/>
    <m/>
    <m/>
    <m/>
    <m/>
    <m/>
    <m/>
    <m/>
    <m/>
    <m/>
    <m/>
    <m/>
    <m/>
    <s v="R7"/>
    <m/>
    <m/>
    <m/>
    <n v="400000"/>
    <n v="400000"/>
    <n v="440000.00000000006"/>
  </r>
  <r>
    <x v="0"/>
    <x v="0"/>
    <n v="1"/>
    <x v="7"/>
    <s v="外来共通"/>
    <s v="中央処置室"/>
    <n v="1"/>
    <m/>
    <s v="中央処置室"/>
    <m/>
    <s v="中央処置室"/>
    <s v="0550"/>
    <s v="4271"/>
    <d v="2004-09-15T00:00:00"/>
    <s v="〇"/>
    <s v="B更新"/>
    <m/>
    <m/>
    <s v="※移設可否はコンサル仮判定"/>
    <m/>
    <m/>
    <m/>
    <m/>
    <s v="ベッドサイドモニタ"/>
    <n v="1"/>
    <s v="日本光電"/>
    <s v="BSM-2301"/>
    <s v="φ550"/>
    <m/>
    <n v="1550"/>
    <m/>
    <s v="〇"/>
    <m/>
    <m/>
    <m/>
    <m/>
    <m/>
    <m/>
    <m/>
    <m/>
    <x v="8"/>
    <s v="日本光電"/>
    <s v="BSM-2301"/>
    <s v="φ550"/>
    <m/>
    <n v="1550"/>
    <m/>
    <s v="〇"/>
    <m/>
    <m/>
    <m/>
    <m/>
    <m/>
    <m/>
    <m/>
    <m/>
    <s v="R7前後"/>
    <m/>
    <m/>
    <m/>
    <n v="1200000"/>
    <n v="1200000"/>
    <n v="1320000"/>
  </r>
  <r>
    <x v="0"/>
    <x v="0"/>
    <n v="1"/>
    <x v="7"/>
    <s v="外来共通"/>
    <s v="中央処置室"/>
    <n v="1"/>
    <m/>
    <s v="中央処置室"/>
    <m/>
    <s v="中央処置室"/>
    <s v="0551"/>
    <m/>
    <d v="2010-06-01T00:00:00"/>
    <s v="〇"/>
    <s v="B更新"/>
    <m/>
    <m/>
    <s v="※移設可否はコンサル仮判定"/>
    <m/>
    <m/>
    <m/>
    <m/>
    <s v="ベッドサイドモニタ"/>
    <n v="1"/>
    <s v="日本光電"/>
    <s v="BSM-2301"/>
    <s v="φ550"/>
    <m/>
    <n v="1550"/>
    <m/>
    <s v="〇"/>
    <m/>
    <m/>
    <m/>
    <m/>
    <m/>
    <m/>
    <m/>
    <m/>
    <x v="8"/>
    <s v="日本光電"/>
    <s v="BSM-2301"/>
    <s v="φ550"/>
    <m/>
    <n v="1550"/>
    <m/>
    <s v="〇"/>
    <m/>
    <m/>
    <m/>
    <m/>
    <m/>
    <m/>
    <m/>
    <m/>
    <s v="R7前後"/>
    <m/>
    <m/>
    <m/>
    <n v="1200000"/>
    <n v="1200000"/>
    <n v="1320000"/>
  </r>
  <r>
    <x v="0"/>
    <x v="0"/>
    <n v="1"/>
    <x v="7"/>
    <s v="外来共通"/>
    <s v="中央処置室"/>
    <n v="1"/>
    <m/>
    <s v="内科"/>
    <m/>
    <s v="診察室7（処置室）"/>
    <s v="0644"/>
    <m/>
    <m/>
    <s v="〇"/>
    <s v="B更新"/>
    <m/>
    <m/>
    <s v="※移設可否はコンサル仮判定"/>
    <m/>
    <m/>
    <m/>
    <m/>
    <s v="ベッドサイドモニタ"/>
    <n v="1"/>
    <s v="A&amp;D"/>
    <s v="TM2564G"/>
    <n v="180"/>
    <n v="150"/>
    <n v="200"/>
    <m/>
    <s v="〇"/>
    <m/>
    <m/>
    <m/>
    <m/>
    <m/>
    <m/>
    <m/>
    <m/>
    <x v="8"/>
    <s v="A&amp;D"/>
    <s v="TM2564G"/>
    <n v="180"/>
    <n v="150"/>
    <n v="200"/>
    <m/>
    <s v="〇"/>
    <m/>
    <m/>
    <m/>
    <m/>
    <m/>
    <m/>
    <m/>
    <m/>
    <s v="R7以降"/>
    <m/>
    <m/>
    <m/>
    <n v="1200000"/>
    <n v="1200000"/>
    <n v="1320000"/>
  </r>
  <r>
    <x v="0"/>
    <x v="1"/>
    <n v="1"/>
    <x v="7"/>
    <s v="外来共通"/>
    <s v="中央処置室"/>
    <n v="1"/>
    <m/>
    <s v="内科"/>
    <m/>
    <s v="診察室7（処置室）"/>
    <s v="0643"/>
    <m/>
    <m/>
    <s v="〇"/>
    <s v="A移設可"/>
    <m/>
    <m/>
    <s v="※移設可否はコンサル仮判定"/>
    <m/>
    <m/>
    <m/>
    <m/>
    <s v="救急カート"/>
    <n v="1"/>
    <s v="アトムメディカル"/>
    <m/>
    <n v="900"/>
    <n v="600"/>
    <n v="1000"/>
    <m/>
    <m/>
    <m/>
    <m/>
    <m/>
    <m/>
    <m/>
    <m/>
    <m/>
    <m/>
    <x v="20"/>
    <s v="アトムメディカル"/>
    <m/>
    <n v="900"/>
    <n v="600"/>
    <n v="1000"/>
    <m/>
    <m/>
    <m/>
    <m/>
    <m/>
    <m/>
    <m/>
    <m/>
    <m/>
    <m/>
    <m/>
    <m/>
    <m/>
    <m/>
    <m/>
    <m/>
    <n v="0"/>
  </r>
  <r>
    <x v="0"/>
    <x v="1"/>
    <n v="1"/>
    <x v="7"/>
    <s v="外来共通"/>
    <s v="中央処置室"/>
    <n v="1"/>
    <m/>
    <s v="中央処置室"/>
    <m/>
    <s v="中央処置室"/>
    <s v="0553"/>
    <m/>
    <m/>
    <s v="〇"/>
    <s v="A移設可"/>
    <m/>
    <m/>
    <s v="※移設可否はコンサル仮判定"/>
    <m/>
    <m/>
    <m/>
    <m/>
    <s v="処置カート"/>
    <n v="1"/>
    <s v="サカセ化学工業"/>
    <m/>
    <n v="450"/>
    <n v="480"/>
    <n v="870"/>
    <m/>
    <m/>
    <m/>
    <m/>
    <m/>
    <m/>
    <m/>
    <m/>
    <m/>
    <m/>
    <x v="22"/>
    <s v="サカセ化学工業"/>
    <m/>
    <n v="450"/>
    <n v="480"/>
    <n v="870"/>
    <m/>
    <m/>
    <m/>
    <m/>
    <m/>
    <m/>
    <m/>
    <m/>
    <m/>
    <m/>
    <m/>
    <m/>
    <m/>
    <m/>
    <m/>
    <m/>
    <n v="0"/>
  </r>
  <r>
    <x v="0"/>
    <x v="1"/>
    <n v="1"/>
    <x v="7"/>
    <s v="外来共通"/>
    <s v="中央処置室"/>
    <n v="1"/>
    <m/>
    <s v="内科"/>
    <m/>
    <s v="診察室7（処置室）"/>
    <s v="0642"/>
    <m/>
    <m/>
    <s v="〇"/>
    <s v="A移設可"/>
    <m/>
    <m/>
    <s v="※移設可否はコンサル仮判定"/>
    <m/>
    <m/>
    <m/>
    <m/>
    <s v="処置カート"/>
    <n v="1"/>
    <s v="サカセ化学工業"/>
    <m/>
    <n v="450"/>
    <n v="500"/>
    <n v="900"/>
    <m/>
    <m/>
    <m/>
    <m/>
    <m/>
    <m/>
    <m/>
    <m/>
    <m/>
    <m/>
    <x v="22"/>
    <s v="サカセ化学工業"/>
    <m/>
    <n v="450"/>
    <n v="500"/>
    <n v="900"/>
    <m/>
    <m/>
    <m/>
    <m/>
    <m/>
    <m/>
    <m/>
    <m/>
    <m/>
    <m/>
    <m/>
    <m/>
    <m/>
    <m/>
    <m/>
    <m/>
    <n v="0"/>
  </r>
  <r>
    <x v="0"/>
    <x v="0"/>
    <n v="1"/>
    <x v="7"/>
    <s v="外来共通"/>
    <s v="中央処置室"/>
    <n v="1"/>
    <m/>
    <s v="中央処置室"/>
    <m/>
    <s v="中央処置室"/>
    <s v="0552"/>
    <m/>
    <m/>
    <s v="〇"/>
    <s v="B更新"/>
    <m/>
    <m/>
    <s v="※移設可否はコンサル仮判定"/>
    <m/>
    <m/>
    <m/>
    <m/>
    <s v="乾燥器"/>
    <n v="1"/>
    <s v="三菱"/>
    <s v="TK-PS4"/>
    <n v="450"/>
    <n v="430"/>
    <n v="400"/>
    <m/>
    <s v="〇"/>
    <m/>
    <m/>
    <m/>
    <m/>
    <m/>
    <m/>
    <m/>
    <m/>
    <x v="153"/>
    <s v="三菱"/>
    <s v="TK-PS4"/>
    <n v="450"/>
    <n v="430"/>
    <n v="400"/>
    <m/>
    <s v="〇"/>
    <m/>
    <m/>
    <m/>
    <m/>
    <m/>
    <m/>
    <m/>
    <m/>
    <s v="R7以降"/>
    <m/>
    <m/>
    <m/>
    <n v="100000"/>
    <n v="100000"/>
    <n v="110000.00000000001"/>
  </r>
  <r>
    <x v="0"/>
    <x v="0"/>
    <n v="1"/>
    <x v="7"/>
    <s v="外来共通"/>
    <s v="中央処置室"/>
    <n v="1"/>
    <m/>
    <s v="内科"/>
    <m/>
    <s v="診察室7（処置室）"/>
    <s v="0639"/>
    <s v="4297"/>
    <d v="2004-11-18T00:00:00"/>
    <s v="〇"/>
    <s v="B更新"/>
    <m/>
    <m/>
    <s v="※移設可否はコンサル仮判定"/>
    <m/>
    <m/>
    <m/>
    <m/>
    <s v="ストレッチャー"/>
    <n v="1"/>
    <s v="パラマウントベッド"/>
    <m/>
    <n v="1900"/>
    <n v="700"/>
    <n v="600"/>
    <m/>
    <m/>
    <m/>
    <m/>
    <m/>
    <m/>
    <m/>
    <m/>
    <m/>
    <m/>
    <x v="147"/>
    <s v="パラマウントベッド"/>
    <m/>
    <n v="1900"/>
    <n v="700"/>
    <n v="600"/>
    <m/>
    <m/>
    <m/>
    <m/>
    <m/>
    <m/>
    <m/>
    <m/>
    <m/>
    <m/>
    <s v="R7以降"/>
    <m/>
    <m/>
    <m/>
    <n v="300000"/>
    <n v="300000"/>
    <n v="330000"/>
  </r>
  <r>
    <x v="0"/>
    <x v="1"/>
    <n v="1"/>
    <x v="7"/>
    <s v="外来共通"/>
    <s v="中央処置室"/>
    <n v="1"/>
    <m/>
    <s v="内科"/>
    <m/>
    <s v="診察室7（処置室）"/>
    <s v="0640"/>
    <m/>
    <m/>
    <s v="〇"/>
    <s v="A移設可"/>
    <m/>
    <m/>
    <s v="※移設可否はコンサル仮判定"/>
    <m/>
    <m/>
    <m/>
    <m/>
    <s v="点滴作業台"/>
    <n v="1"/>
    <s v="サカセ化学工業"/>
    <m/>
    <n v="900"/>
    <n v="500"/>
    <n v="1600"/>
    <m/>
    <m/>
    <m/>
    <m/>
    <m/>
    <m/>
    <m/>
    <m/>
    <m/>
    <m/>
    <x v="154"/>
    <s v="サカセ化学工業"/>
    <m/>
    <n v="900"/>
    <n v="500"/>
    <n v="1600"/>
    <m/>
    <m/>
    <m/>
    <m/>
    <m/>
    <m/>
    <m/>
    <m/>
    <m/>
    <m/>
    <m/>
    <m/>
    <m/>
    <m/>
    <m/>
    <m/>
    <n v="0"/>
  </r>
  <r>
    <x v="0"/>
    <x v="0"/>
    <n v="1"/>
    <x v="7"/>
    <s v="外来共通"/>
    <s v="中央処置室"/>
    <n v="1"/>
    <m/>
    <s v="内科"/>
    <m/>
    <s v="診察室7（処置室）"/>
    <s v="0641"/>
    <m/>
    <m/>
    <s v="〇"/>
    <s v="B更新"/>
    <m/>
    <m/>
    <s v="※移設可否はコンサル仮判定"/>
    <m/>
    <m/>
    <m/>
    <m/>
    <s v="冷蔵庫⇒薬用保冷庫"/>
    <n v="1"/>
    <m/>
    <m/>
    <n v="470"/>
    <n v="450"/>
    <n v="500"/>
    <m/>
    <s v="〇"/>
    <m/>
    <m/>
    <m/>
    <m/>
    <m/>
    <m/>
    <m/>
    <m/>
    <x v="46"/>
    <m/>
    <m/>
    <n v="470"/>
    <n v="450"/>
    <n v="500"/>
    <m/>
    <s v="〇"/>
    <m/>
    <m/>
    <m/>
    <m/>
    <m/>
    <m/>
    <m/>
    <m/>
    <s v="R7"/>
    <m/>
    <m/>
    <m/>
    <n v="280000"/>
    <n v="280000"/>
    <n v="308000"/>
  </r>
  <r>
    <x v="1"/>
    <x v="1"/>
    <n v="1"/>
    <x v="7"/>
    <s v="外来共通"/>
    <s v="中央処置室"/>
    <n v="1"/>
    <m/>
    <s v="内科"/>
    <m/>
    <s v="診察室7（処置室）"/>
    <s v="0645"/>
    <m/>
    <m/>
    <s v="〇"/>
    <s v="A移設可"/>
    <m/>
    <m/>
    <s v="※移設可否はコンサル仮判定"/>
    <m/>
    <m/>
    <m/>
    <m/>
    <s v="診材キャビネット"/>
    <n v="1"/>
    <s v="サカセ化学工業"/>
    <m/>
    <n v="660"/>
    <n v="500"/>
    <n v="2400"/>
    <m/>
    <m/>
    <m/>
    <m/>
    <m/>
    <m/>
    <m/>
    <m/>
    <m/>
    <m/>
    <x v="155"/>
    <s v="サカセ化学工業"/>
    <m/>
    <n v="660"/>
    <n v="500"/>
    <n v="2400"/>
    <m/>
    <m/>
    <m/>
    <m/>
    <m/>
    <m/>
    <m/>
    <m/>
    <m/>
    <m/>
    <m/>
    <m/>
    <m/>
    <m/>
    <m/>
    <m/>
    <n v="0"/>
  </r>
  <r>
    <x v="0"/>
    <x v="4"/>
    <n v="1"/>
    <x v="7"/>
    <s v="外来共通"/>
    <s v="中央処置室"/>
    <m/>
    <m/>
    <m/>
    <m/>
    <m/>
    <m/>
    <m/>
    <m/>
    <m/>
    <s v="新規"/>
    <m/>
    <m/>
    <s v="自己血貯血用"/>
    <m/>
    <m/>
    <m/>
    <m/>
    <s v="自己血貯血装置"/>
    <n v="2"/>
    <m/>
    <m/>
    <n v="200"/>
    <n v="350"/>
    <n v="250"/>
    <m/>
    <s v="〇"/>
    <m/>
    <m/>
    <m/>
    <m/>
    <m/>
    <m/>
    <m/>
    <m/>
    <x v="156"/>
    <m/>
    <m/>
    <n v="200"/>
    <n v="350"/>
    <n v="250"/>
    <m/>
    <s v="〇"/>
    <m/>
    <m/>
    <m/>
    <m/>
    <m/>
    <m/>
    <m/>
    <m/>
    <s v="R7"/>
    <m/>
    <m/>
    <m/>
    <n v="740000"/>
    <n v="1480000"/>
    <n v="1628000.0000000002"/>
  </r>
  <r>
    <x v="0"/>
    <x v="1"/>
    <n v="1"/>
    <x v="8"/>
    <s v="救急科"/>
    <s v="初療室1"/>
    <n v="1"/>
    <m/>
    <s v="救急科"/>
    <m/>
    <s v="救急処置室"/>
    <n v="1414"/>
    <s v="141020160031"/>
    <d v="2016-11-24T00:00:00"/>
    <s v="〇"/>
    <s v="A移設可"/>
    <s v="プローベの交換が必要"/>
    <m/>
    <m/>
    <m/>
    <m/>
    <m/>
    <m/>
    <s v="超音波診断装置"/>
    <n v="1"/>
    <s v="GEヘルスケア"/>
    <s v="LOGIQ e"/>
    <n v="500"/>
    <n v="700"/>
    <n v="1400"/>
    <m/>
    <s v="〇"/>
    <m/>
    <m/>
    <m/>
    <m/>
    <m/>
    <m/>
    <s v="〇"/>
    <s v="セクタプローブ・コンベックスプローブ　各1本"/>
    <x v="14"/>
    <s v="GEヘルスケア"/>
    <s v="LOGIQ e"/>
    <n v="500"/>
    <n v="700"/>
    <n v="1400"/>
    <m/>
    <s v="〇"/>
    <m/>
    <m/>
    <m/>
    <m/>
    <m/>
    <m/>
    <s v="〇"/>
    <m/>
    <m/>
    <m/>
    <m/>
    <m/>
    <m/>
    <m/>
    <n v="0"/>
  </r>
  <r>
    <x v="0"/>
    <x v="1"/>
    <n v="1"/>
    <x v="8"/>
    <s v="救急科"/>
    <s v="初療室1"/>
    <n v="1"/>
    <m/>
    <s v="救急科"/>
    <m/>
    <s v="救急処置室"/>
    <n v="1415"/>
    <s v="141020190007"/>
    <d v="2019-07-25T00:00:00"/>
    <s v="〇"/>
    <s v="A移設可"/>
    <m/>
    <m/>
    <m/>
    <m/>
    <m/>
    <m/>
    <m/>
    <s v="人工呼吸器"/>
    <n v="1"/>
    <s v="ドレーゲル"/>
    <s v="Savina 300"/>
    <n v="550"/>
    <n v="800"/>
    <n v="1600"/>
    <m/>
    <s v="〇"/>
    <m/>
    <m/>
    <m/>
    <m/>
    <m/>
    <m/>
    <m/>
    <m/>
    <x v="157"/>
    <s v="ドレーゲル"/>
    <s v="Savina 300"/>
    <n v="550"/>
    <n v="800"/>
    <n v="1600"/>
    <m/>
    <s v="〇"/>
    <m/>
    <m/>
    <m/>
    <m/>
    <m/>
    <m/>
    <m/>
    <m/>
    <m/>
    <m/>
    <m/>
    <m/>
    <m/>
    <m/>
    <n v="0"/>
  </r>
  <r>
    <x v="0"/>
    <x v="0"/>
    <n v="1"/>
    <x v="8"/>
    <s v="救急科"/>
    <s v="初療室1"/>
    <n v="1"/>
    <m/>
    <s v="救急科"/>
    <m/>
    <s v="救急処置室"/>
    <n v="1416"/>
    <s v="000141020160034"/>
    <d v="2016-08-12T00:00:00"/>
    <s v="〇"/>
    <s v="B更新"/>
    <s v="モニターはどこの会社のを入れるかで買い替えも検討　吊り下げのモニターとセントラルにとばす通信機が追加で必要"/>
    <m/>
    <s v="※A？と記載があったが、理由の内容を考慮してBに変更"/>
    <m/>
    <m/>
    <m/>
    <m/>
    <s v="ベッドサイドモニタ"/>
    <n v="1"/>
    <s v="フィリップス"/>
    <s v="IntelliVue MX400+X2"/>
    <s v="600φ"/>
    <s v="-"/>
    <n v="1500"/>
    <m/>
    <s v="〇"/>
    <m/>
    <m/>
    <m/>
    <m/>
    <m/>
    <m/>
    <m/>
    <m/>
    <x v="8"/>
    <s v="フィリップス"/>
    <s v="IntelliVue MX400+X2"/>
    <s v="600φ"/>
    <s v="-"/>
    <n v="1500"/>
    <m/>
    <s v="〇"/>
    <m/>
    <m/>
    <m/>
    <m/>
    <m/>
    <m/>
    <m/>
    <m/>
    <s v="R7"/>
    <m/>
    <m/>
    <m/>
    <n v="3500000"/>
    <n v="3500000"/>
    <n v="3850000.0000000005"/>
  </r>
  <r>
    <x v="0"/>
    <x v="0"/>
    <n v="1"/>
    <x v="8"/>
    <s v="救急科"/>
    <s v="初療室1"/>
    <n v="1"/>
    <m/>
    <s v="救急科"/>
    <m/>
    <s v="救急処置室"/>
    <n v="1417"/>
    <m/>
    <m/>
    <s v="△"/>
    <s v="B更新"/>
    <s v="照度が低く買い替えが必要"/>
    <m/>
    <m/>
    <m/>
    <m/>
    <m/>
    <m/>
    <s v="無影灯（天吊）"/>
    <n v="1"/>
    <s v="山田医療照明"/>
    <m/>
    <s v="-"/>
    <s v="-"/>
    <s v="-"/>
    <m/>
    <s v="〇"/>
    <m/>
    <m/>
    <m/>
    <m/>
    <m/>
    <m/>
    <m/>
    <m/>
    <x v="158"/>
    <s v="山田医療照明"/>
    <m/>
    <s v="-"/>
    <s v="-"/>
    <s v="-"/>
    <m/>
    <s v="〇"/>
    <m/>
    <m/>
    <m/>
    <m/>
    <m/>
    <m/>
    <m/>
    <m/>
    <s v="R7"/>
    <m/>
    <m/>
    <m/>
    <n v="6000000"/>
    <n v="6000000"/>
    <n v="6600000.0000000009"/>
  </r>
  <r>
    <x v="0"/>
    <x v="1"/>
    <n v="1"/>
    <x v="8"/>
    <s v="救急科"/>
    <s v="初療室1"/>
    <n v="1"/>
    <m/>
    <s v="救急科"/>
    <m/>
    <s v="救急処置室"/>
    <n v="1418"/>
    <s v="4422-01"/>
    <d v="2005-08-18T00:00:00"/>
    <s v="〇"/>
    <s v="A移設可"/>
    <m/>
    <m/>
    <m/>
    <m/>
    <m/>
    <m/>
    <m/>
    <s v="救急カート"/>
    <n v="1"/>
    <m/>
    <m/>
    <m/>
    <m/>
    <m/>
    <m/>
    <m/>
    <m/>
    <m/>
    <m/>
    <m/>
    <m/>
    <m/>
    <m/>
    <m/>
    <x v="20"/>
    <m/>
    <m/>
    <m/>
    <m/>
    <m/>
    <m/>
    <m/>
    <m/>
    <m/>
    <m/>
    <m/>
    <m/>
    <m/>
    <m/>
    <m/>
    <m/>
    <m/>
    <m/>
    <m/>
    <m/>
    <m/>
    <n v="0"/>
  </r>
  <r>
    <x v="0"/>
    <x v="2"/>
    <n v="1"/>
    <x v="8"/>
    <s v="救急科"/>
    <s v="初療室1"/>
    <m/>
    <m/>
    <m/>
    <m/>
    <m/>
    <m/>
    <m/>
    <m/>
    <m/>
    <s v="増設"/>
    <s v="診療で必須であるため"/>
    <m/>
    <m/>
    <m/>
    <m/>
    <m/>
    <m/>
    <s v="無影灯（移動式）"/>
    <n v="1"/>
    <m/>
    <m/>
    <m/>
    <m/>
    <m/>
    <m/>
    <m/>
    <m/>
    <m/>
    <m/>
    <m/>
    <m/>
    <m/>
    <m/>
    <m/>
    <x v="159"/>
    <m/>
    <m/>
    <m/>
    <m/>
    <m/>
    <m/>
    <m/>
    <m/>
    <m/>
    <m/>
    <m/>
    <m/>
    <m/>
    <m/>
    <m/>
    <s v="R7"/>
    <m/>
    <s v="●"/>
    <s v="救急医療の強化に必要"/>
    <n v="1500000"/>
    <n v="1500000"/>
    <n v="1650000.0000000002"/>
  </r>
  <r>
    <x v="0"/>
    <x v="1"/>
    <n v="1"/>
    <x v="8"/>
    <s v="救急科"/>
    <s v="初療室1"/>
    <m/>
    <m/>
    <m/>
    <m/>
    <m/>
    <m/>
    <m/>
    <m/>
    <m/>
    <s v="A移設可"/>
    <s v="記載ないものの現在使用中"/>
    <m/>
    <s v="棚の中に保管"/>
    <m/>
    <m/>
    <m/>
    <m/>
    <s v="ヘッドライト"/>
    <n v="1"/>
    <m/>
    <m/>
    <m/>
    <m/>
    <m/>
    <m/>
    <m/>
    <m/>
    <m/>
    <m/>
    <m/>
    <m/>
    <m/>
    <m/>
    <m/>
    <x v="160"/>
    <m/>
    <m/>
    <m/>
    <m/>
    <m/>
    <m/>
    <m/>
    <m/>
    <m/>
    <m/>
    <m/>
    <m/>
    <m/>
    <m/>
    <m/>
    <m/>
    <m/>
    <m/>
    <m/>
    <m/>
    <m/>
    <n v="0"/>
  </r>
  <r>
    <x v="0"/>
    <x v="4"/>
    <n v="1"/>
    <x v="8"/>
    <s v="救急科"/>
    <s v="初療室1"/>
    <m/>
    <m/>
    <m/>
    <m/>
    <m/>
    <m/>
    <m/>
    <m/>
    <m/>
    <s v="新規"/>
    <s v="診療で必須であるため"/>
    <m/>
    <s v="棚の中に保管"/>
    <m/>
    <m/>
    <m/>
    <m/>
    <s v="フレンツェルメガネ"/>
    <n v="1"/>
    <m/>
    <m/>
    <m/>
    <m/>
    <m/>
    <m/>
    <m/>
    <m/>
    <m/>
    <m/>
    <m/>
    <m/>
    <m/>
    <m/>
    <m/>
    <x v="161"/>
    <m/>
    <m/>
    <m/>
    <m/>
    <m/>
    <m/>
    <m/>
    <m/>
    <m/>
    <m/>
    <m/>
    <m/>
    <m/>
    <m/>
    <m/>
    <s v="R7"/>
    <m/>
    <s v="●"/>
    <s v="救急医療の強化に必要"/>
    <n v="100000"/>
    <n v="100000"/>
    <n v="110000.00000000001"/>
  </r>
  <r>
    <x v="0"/>
    <x v="4"/>
    <n v="1"/>
    <x v="8"/>
    <s v="救急科"/>
    <s v="初療室1"/>
    <m/>
    <m/>
    <m/>
    <m/>
    <m/>
    <m/>
    <m/>
    <m/>
    <m/>
    <s v="新規"/>
    <s v="診療で必須であるため"/>
    <m/>
    <s v="棚の中に保管"/>
    <m/>
    <m/>
    <m/>
    <m/>
    <s v="眼科診察用ブラックライト"/>
    <n v="1"/>
    <m/>
    <m/>
    <m/>
    <m/>
    <m/>
    <m/>
    <m/>
    <m/>
    <m/>
    <m/>
    <m/>
    <m/>
    <m/>
    <m/>
    <m/>
    <x v="162"/>
    <m/>
    <m/>
    <m/>
    <m/>
    <m/>
    <m/>
    <m/>
    <m/>
    <m/>
    <m/>
    <m/>
    <m/>
    <m/>
    <m/>
    <m/>
    <s v="R7"/>
    <m/>
    <s v="●"/>
    <s v="救急医療の強化に必要"/>
    <n v="100000"/>
    <n v="100000"/>
    <n v="110000.00000000001"/>
  </r>
  <r>
    <x v="0"/>
    <x v="0"/>
    <n v="1"/>
    <x v="8"/>
    <s v="救急科"/>
    <s v="初療室2"/>
    <n v="1"/>
    <m/>
    <s v="救急科"/>
    <m/>
    <s v="救急処置室"/>
    <n v="1419"/>
    <m/>
    <d v="2016-12-13T09:04:37"/>
    <s v="〇"/>
    <s v="B更新"/>
    <s v="モニターはどこの会社のを入れるかで買い替えも検討　吊り下げのモニターとセントラルにとばす通信機が追加で必要"/>
    <m/>
    <s v="※A？と記載があったが、理由の内容を考慮してBに変更"/>
    <m/>
    <m/>
    <m/>
    <m/>
    <s v="ベッドサイドモニタ"/>
    <n v="1"/>
    <s v="フィリップス"/>
    <s v="IntelliVue MX400+X2"/>
    <s v="600φ"/>
    <s v="-"/>
    <n v="1500"/>
    <m/>
    <s v="〇"/>
    <m/>
    <m/>
    <m/>
    <m/>
    <m/>
    <m/>
    <m/>
    <m/>
    <x v="8"/>
    <s v="フィリップス"/>
    <s v="IntelliVue MX400+X2"/>
    <s v="600φ"/>
    <s v="-"/>
    <n v="1500"/>
    <m/>
    <s v="〇"/>
    <m/>
    <m/>
    <m/>
    <m/>
    <m/>
    <m/>
    <m/>
    <m/>
    <s v="R7"/>
    <m/>
    <m/>
    <m/>
    <n v="3500000"/>
    <n v="3500000"/>
    <n v="3850000.0000000005"/>
  </r>
  <r>
    <x v="0"/>
    <x v="1"/>
    <n v="1"/>
    <x v="8"/>
    <s v="救急科"/>
    <s v="初療室2"/>
    <n v="1"/>
    <m/>
    <s v="救急科"/>
    <m/>
    <s v="救急科"/>
    <s v="MEリストから転記"/>
    <m/>
    <d v="2020-12-24T00:00:00"/>
    <s v="〇"/>
    <s v="A移設可"/>
    <m/>
    <m/>
    <m/>
    <m/>
    <m/>
    <m/>
    <m/>
    <s v="人工呼吸器"/>
    <n v="1"/>
    <s v="IMI"/>
    <s v="MONNAL T60"/>
    <m/>
    <m/>
    <m/>
    <m/>
    <m/>
    <m/>
    <m/>
    <m/>
    <m/>
    <m/>
    <m/>
    <m/>
    <s v="MEリストから追記"/>
    <x v="157"/>
    <s v="IMI"/>
    <s v="MONNAL T60"/>
    <m/>
    <m/>
    <m/>
    <m/>
    <m/>
    <m/>
    <m/>
    <m/>
    <m/>
    <m/>
    <m/>
    <m/>
    <m/>
    <m/>
    <m/>
    <m/>
    <m/>
    <m/>
    <m/>
    <n v="0"/>
  </r>
  <r>
    <x v="0"/>
    <x v="2"/>
    <n v="1"/>
    <x v="8"/>
    <s v="救急科"/>
    <s v="初療室2"/>
    <m/>
    <m/>
    <m/>
    <m/>
    <m/>
    <m/>
    <m/>
    <m/>
    <m/>
    <s v="増設"/>
    <s v="診療に必須であるため"/>
    <m/>
    <m/>
    <m/>
    <m/>
    <m/>
    <m/>
    <s v="超音波診断装置"/>
    <n v="1"/>
    <m/>
    <m/>
    <m/>
    <m/>
    <m/>
    <m/>
    <s v="〇"/>
    <m/>
    <m/>
    <m/>
    <m/>
    <m/>
    <m/>
    <m/>
    <m/>
    <x v="14"/>
    <s v="GEヘルスケア"/>
    <s v="Venue Go"/>
    <n v="505"/>
    <n v="480"/>
    <n v="1580"/>
    <m/>
    <s v="〇"/>
    <m/>
    <m/>
    <m/>
    <m/>
    <m/>
    <m/>
    <m/>
    <m/>
    <s v="R7"/>
    <m/>
    <s v="●"/>
    <s v="救急医療の強化に必要"/>
    <n v="3000000"/>
    <n v="3000000"/>
    <n v="3300000.0000000005"/>
  </r>
  <r>
    <x v="0"/>
    <x v="4"/>
    <n v="1"/>
    <x v="8"/>
    <s v="救急科"/>
    <s v="初療室2"/>
    <m/>
    <m/>
    <m/>
    <m/>
    <m/>
    <m/>
    <m/>
    <m/>
    <m/>
    <s v="新規"/>
    <s v="円滑な診療のために必要、ものが入るカートが欲しいです。"/>
    <m/>
    <m/>
    <m/>
    <m/>
    <m/>
    <m/>
    <s v="創処置カート（創処置に使用する器材をいれるカート）"/>
    <n v="1"/>
    <m/>
    <m/>
    <m/>
    <m/>
    <m/>
    <m/>
    <m/>
    <m/>
    <m/>
    <m/>
    <m/>
    <m/>
    <m/>
    <m/>
    <m/>
    <x v="22"/>
    <m/>
    <m/>
    <m/>
    <m/>
    <m/>
    <m/>
    <m/>
    <m/>
    <m/>
    <m/>
    <m/>
    <m/>
    <m/>
    <m/>
    <m/>
    <s v="R7"/>
    <m/>
    <s v="●"/>
    <s v="救急医療の強化に必要"/>
    <n v="200000"/>
    <n v="200000"/>
    <n v="220000.00000000003"/>
  </r>
  <r>
    <x v="0"/>
    <x v="4"/>
    <n v="1"/>
    <x v="8"/>
    <s v="救急科"/>
    <s v="初療室2"/>
    <m/>
    <m/>
    <m/>
    <m/>
    <m/>
    <m/>
    <m/>
    <m/>
    <m/>
    <s v="新規"/>
    <s v="円滑な診療のために必要、ものが入るカートが欲しいです。"/>
    <m/>
    <m/>
    <m/>
    <m/>
    <m/>
    <m/>
    <s v="整形外科カート（骨折等の処置に使用する器材をいれるカート）"/>
    <n v="1"/>
    <m/>
    <m/>
    <m/>
    <m/>
    <m/>
    <m/>
    <m/>
    <m/>
    <m/>
    <m/>
    <m/>
    <m/>
    <m/>
    <m/>
    <m/>
    <x v="22"/>
    <m/>
    <m/>
    <m/>
    <m/>
    <m/>
    <m/>
    <m/>
    <m/>
    <m/>
    <m/>
    <m/>
    <m/>
    <m/>
    <m/>
    <m/>
    <s v="R7"/>
    <m/>
    <s v="●"/>
    <s v="救急医療の強化に必要"/>
    <n v="200000"/>
    <n v="200000"/>
    <n v="220000.00000000003"/>
  </r>
  <r>
    <x v="0"/>
    <x v="2"/>
    <n v="1"/>
    <x v="8"/>
    <s v="救急科"/>
    <s v="初療室2,3"/>
    <m/>
    <m/>
    <m/>
    <m/>
    <m/>
    <m/>
    <m/>
    <m/>
    <m/>
    <s v="増設"/>
    <s v="診療で必須であるため"/>
    <m/>
    <m/>
    <m/>
    <m/>
    <m/>
    <m/>
    <s v="無影灯（天吊）"/>
    <n v="2"/>
    <m/>
    <m/>
    <s v="-"/>
    <s v="-"/>
    <s v="-"/>
    <m/>
    <s v="〇"/>
    <m/>
    <m/>
    <m/>
    <m/>
    <m/>
    <m/>
    <m/>
    <m/>
    <x v="158"/>
    <m/>
    <m/>
    <s v="-"/>
    <s v="-"/>
    <s v="-"/>
    <m/>
    <s v="〇"/>
    <m/>
    <m/>
    <m/>
    <m/>
    <m/>
    <m/>
    <m/>
    <m/>
    <s v="R7"/>
    <m/>
    <s v="●"/>
    <s v="救急医療の強化に必要"/>
    <n v="6000000"/>
    <n v="12000000"/>
    <n v="13200000.000000002"/>
  </r>
  <r>
    <x v="0"/>
    <x v="2"/>
    <n v="1"/>
    <x v="8"/>
    <s v="救急科"/>
    <s v="初療室2,3"/>
    <m/>
    <m/>
    <m/>
    <m/>
    <m/>
    <m/>
    <m/>
    <m/>
    <m/>
    <s v="増設"/>
    <s v="診療で必須であるため"/>
    <m/>
    <m/>
    <m/>
    <m/>
    <m/>
    <m/>
    <s v="救急カート"/>
    <n v="2"/>
    <m/>
    <m/>
    <m/>
    <m/>
    <m/>
    <m/>
    <m/>
    <m/>
    <m/>
    <m/>
    <m/>
    <m/>
    <m/>
    <m/>
    <m/>
    <x v="20"/>
    <m/>
    <m/>
    <m/>
    <m/>
    <m/>
    <m/>
    <m/>
    <m/>
    <m/>
    <m/>
    <m/>
    <m/>
    <m/>
    <m/>
    <m/>
    <s v="R7"/>
    <m/>
    <s v="●"/>
    <s v="救急医療の強化に必要"/>
    <n v="150000"/>
    <n v="300000"/>
    <n v="330000"/>
  </r>
  <r>
    <x v="0"/>
    <x v="2"/>
    <n v="1"/>
    <x v="8"/>
    <s v="救急科"/>
    <s v="初療室3"/>
    <m/>
    <m/>
    <m/>
    <m/>
    <m/>
    <m/>
    <m/>
    <m/>
    <m/>
    <s v="増設"/>
    <m/>
    <m/>
    <m/>
    <m/>
    <m/>
    <m/>
    <m/>
    <s v="ベッドサイドモニタ"/>
    <n v="1"/>
    <m/>
    <m/>
    <m/>
    <m/>
    <m/>
    <m/>
    <m/>
    <m/>
    <m/>
    <m/>
    <m/>
    <m/>
    <m/>
    <m/>
    <m/>
    <x v="8"/>
    <m/>
    <m/>
    <m/>
    <m/>
    <m/>
    <m/>
    <m/>
    <m/>
    <m/>
    <m/>
    <m/>
    <m/>
    <m/>
    <m/>
    <m/>
    <s v="R7"/>
    <m/>
    <s v="●"/>
    <s v="救急医療の強化に必要"/>
    <n v="3500000"/>
    <n v="3500000"/>
    <n v="3850000.0000000005"/>
  </r>
  <r>
    <x v="0"/>
    <x v="1"/>
    <n v="1"/>
    <x v="8"/>
    <s v="救急科"/>
    <s v="初療室3"/>
    <n v="1"/>
    <m/>
    <s v="救急科"/>
    <m/>
    <s v="救急処置室"/>
    <n v="1421"/>
    <m/>
    <m/>
    <s v="〇"/>
    <s v="A移設可"/>
    <m/>
    <m/>
    <m/>
    <m/>
    <m/>
    <m/>
    <m/>
    <s v="除細動器"/>
    <n v="1"/>
    <s v="日本光電"/>
    <s v="TEC-5531"/>
    <n v="350"/>
    <n v="600"/>
    <n v="1100"/>
    <m/>
    <s v="〇"/>
    <m/>
    <m/>
    <m/>
    <m/>
    <m/>
    <m/>
    <m/>
    <m/>
    <x v="56"/>
    <s v="日本光電"/>
    <s v="TEC-5531"/>
    <n v="350"/>
    <n v="600"/>
    <n v="1100"/>
    <m/>
    <s v="〇"/>
    <m/>
    <m/>
    <m/>
    <m/>
    <m/>
    <m/>
    <m/>
    <m/>
    <m/>
    <m/>
    <m/>
    <m/>
    <m/>
    <m/>
    <n v="0"/>
  </r>
  <r>
    <x v="0"/>
    <x v="0"/>
    <n v="1"/>
    <x v="8"/>
    <s v="救急科"/>
    <s v="初療室3"/>
    <n v="1"/>
    <m/>
    <s v="救急科"/>
    <m/>
    <s v="救急処置室"/>
    <n v="1423"/>
    <m/>
    <m/>
    <s v="〇"/>
    <s v="B更新"/>
    <s v="耐用年数を過ぎており、買い替えが必要。"/>
    <m/>
    <m/>
    <m/>
    <m/>
    <m/>
    <m/>
    <s v="電気手術器（バイポーラ凝固装置）"/>
    <n v="1"/>
    <s v="ミズホ"/>
    <s v="MICRO-3 Plus"/>
    <n v="200"/>
    <n v="400"/>
    <n v="150"/>
    <m/>
    <s v="〇"/>
    <m/>
    <m/>
    <m/>
    <m/>
    <m/>
    <m/>
    <m/>
    <m/>
    <x v="163"/>
    <s v="ミズホ"/>
    <s v="MICRO-3 Plus"/>
    <n v="200"/>
    <n v="400"/>
    <n v="150"/>
    <m/>
    <s v="〇"/>
    <m/>
    <m/>
    <m/>
    <m/>
    <m/>
    <m/>
    <m/>
    <m/>
    <s v="R7"/>
    <m/>
    <m/>
    <m/>
    <n v="1500000"/>
    <n v="1500000"/>
    <n v="1650000.0000000002"/>
  </r>
  <r>
    <x v="0"/>
    <x v="2"/>
    <n v="1"/>
    <x v="8"/>
    <s v="救急科"/>
    <s v="初療室3"/>
    <m/>
    <m/>
    <m/>
    <m/>
    <m/>
    <m/>
    <m/>
    <m/>
    <m/>
    <s v="増設"/>
    <s v="診療で必須であるため"/>
    <m/>
    <m/>
    <m/>
    <m/>
    <m/>
    <m/>
    <s v="超音波診断装置"/>
    <n v="1"/>
    <m/>
    <m/>
    <m/>
    <m/>
    <m/>
    <m/>
    <m/>
    <m/>
    <m/>
    <m/>
    <m/>
    <m/>
    <m/>
    <m/>
    <m/>
    <x v="14"/>
    <m/>
    <m/>
    <m/>
    <m/>
    <m/>
    <m/>
    <m/>
    <m/>
    <m/>
    <m/>
    <m/>
    <m/>
    <m/>
    <m/>
    <m/>
    <s v="R7"/>
    <m/>
    <s v="●"/>
    <s v="救急医療の強化に必要"/>
    <n v="9000000"/>
    <n v="9000000"/>
    <n v="9900000"/>
  </r>
  <r>
    <x v="0"/>
    <x v="4"/>
    <n v="1"/>
    <x v="8"/>
    <s v="救急科"/>
    <s v="初療室3"/>
    <m/>
    <m/>
    <m/>
    <m/>
    <m/>
    <m/>
    <m/>
    <m/>
    <m/>
    <s v="新規"/>
    <s v="診療で必須であるため"/>
    <m/>
    <m/>
    <m/>
    <m/>
    <m/>
    <m/>
    <s v="ビデオ型喉頭鏡"/>
    <n v="1"/>
    <m/>
    <m/>
    <m/>
    <m/>
    <m/>
    <s v="○"/>
    <m/>
    <m/>
    <m/>
    <m/>
    <m/>
    <m/>
    <m/>
    <m/>
    <m/>
    <x v="164"/>
    <s v="ストルツ"/>
    <s v="C-MAC® ビデオインチュベーションシステム"/>
    <m/>
    <m/>
    <m/>
    <s v="○"/>
    <m/>
    <m/>
    <m/>
    <m/>
    <m/>
    <m/>
    <m/>
    <m/>
    <m/>
    <s v="R7"/>
    <m/>
    <s v="●"/>
    <s v="救急医療の強化に必要"/>
    <n v="1200000"/>
    <n v="1200000"/>
    <n v="1320000"/>
  </r>
  <r>
    <x v="0"/>
    <x v="2"/>
    <n v="1"/>
    <x v="8"/>
    <s v="救急科"/>
    <s v="初療室3"/>
    <m/>
    <m/>
    <m/>
    <m/>
    <m/>
    <m/>
    <m/>
    <m/>
    <m/>
    <s v="増設"/>
    <s v="診療で必須であるため"/>
    <m/>
    <m/>
    <m/>
    <m/>
    <m/>
    <m/>
    <s v="人工呼吸器"/>
    <n v="1"/>
    <m/>
    <m/>
    <m/>
    <m/>
    <m/>
    <m/>
    <m/>
    <m/>
    <m/>
    <m/>
    <m/>
    <m/>
    <m/>
    <m/>
    <m/>
    <x v="157"/>
    <s v="メドトロニック"/>
    <s v="Bennett 840"/>
    <m/>
    <m/>
    <m/>
    <m/>
    <m/>
    <m/>
    <m/>
    <m/>
    <m/>
    <m/>
    <m/>
    <m/>
    <m/>
    <s v="R7"/>
    <m/>
    <s v="●"/>
    <s v="救急医療の強化に必要"/>
    <n v="4500000"/>
    <n v="4500000"/>
    <n v="4950000"/>
  </r>
  <r>
    <x v="0"/>
    <x v="4"/>
    <n v="1"/>
    <x v="8"/>
    <s v="救急科"/>
    <s v="初療室3"/>
    <m/>
    <m/>
    <m/>
    <m/>
    <m/>
    <m/>
    <m/>
    <m/>
    <m/>
    <s v="新規"/>
    <s v="診療で必須であるため"/>
    <m/>
    <m/>
    <m/>
    <m/>
    <m/>
    <m/>
    <s v="DAMカート"/>
    <n v="1"/>
    <m/>
    <s v="カート形式ならなんでもいいです"/>
    <m/>
    <m/>
    <m/>
    <m/>
    <m/>
    <m/>
    <m/>
    <m/>
    <m/>
    <m/>
    <m/>
    <m/>
    <m/>
    <x v="165"/>
    <m/>
    <m/>
    <m/>
    <m/>
    <m/>
    <m/>
    <m/>
    <m/>
    <m/>
    <m/>
    <m/>
    <m/>
    <m/>
    <m/>
    <m/>
    <s v="R7"/>
    <m/>
    <s v="●"/>
    <s v="救急医療の強化に必要"/>
    <n v="670000"/>
    <n v="670000"/>
    <n v="737000.00000000012"/>
  </r>
  <r>
    <x v="0"/>
    <x v="4"/>
    <n v="1"/>
    <x v="8"/>
    <s v="救急科"/>
    <s v="初療室3"/>
    <m/>
    <m/>
    <m/>
    <m/>
    <m/>
    <m/>
    <m/>
    <m/>
    <m/>
    <s v="新規"/>
    <s v="診療で必須であるため"/>
    <m/>
    <m/>
    <m/>
    <m/>
    <m/>
    <m/>
    <s v="自動心臓マッサージ器"/>
    <n v="1"/>
    <m/>
    <m/>
    <m/>
    <m/>
    <m/>
    <m/>
    <m/>
    <m/>
    <m/>
    <m/>
    <m/>
    <m/>
    <m/>
    <m/>
    <m/>
    <x v="166"/>
    <s v="ストライカー"/>
    <s v="LUCAS3"/>
    <n v="560"/>
    <n v="520"/>
    <n v="240"/>
    <m/>
    <s v="〇_x000a_90VA"/>
    <m/>
    <m/>
    <m/>
    <m/>
    <m/>
    <m/>
    <m/>
    <m/>
    <s v="R7前後"/>
    <m/>
    <s v="●"/>
    <s v="救急医療の強化に必要"/>
    <n v="2200000"/>
    <n v="2200000"/>
    <n v="2420000"/>
  </r>
  <r>
    <x v="0"/>
    <x v="4"/>
    <n v="1"/>
    <x v="8"/>
    <s v="救急科"/>
    <s v="初療室3"/>
    <m/>
    <m/>
    <m/>
    <m/>
    <m/>
    <m/>
    <m/>
    <m/>
    <m/>
    <s v="新規"/>
    <s v="診療で必須であるため"/>
    <m/>
    <m/>
    <m/>
    <m/>
    <m/>
    <m/>
    <s v="急速輸血・輸液加温システム"/>
    <n v="1"/>
    <m/>
    <m/>
    <m/>
    <m/>
    <m/>
    <m/>
    <m/>
    <m/>
    <m/>
    <m/>
    <m/>
    <m/>
    <m/>
    <m/>
    <m/>
    <x v="167"/>
    <s v="スミスメディカル"/>
    <s v="レベル1 システム1000"/>
    <m/>
    <m/>
    <m/>
    <m/>
    <s v="〇_x000a_1200VA"/>
    <m/>
    <m/>
    <m/>
    <m/>
    <m/>
    <m/>
    <m/>
    <m/>
    <s v="R7前後"/>
    <m/>
    <s v="●"/>
    <s v="救急医療の強化に必要"/>
    <n v="1500000"/>
    <n v="1500000"/>
    <n v="1650000.0000000002"/>
  </r>
  <r>
    <x v="0"/>
    <x v="4"/>
    <n v="1"/>
    <x v="8"/>
    <s v="救急科"/>
    <s v="初療室3"/>
    <m/>
    <m/>
    <m/>
    <m/>
    <m/>
    <m/>
    <m/>
    <m/>
    <m/>
    <s v="新規"/>
    <s v="診療で必須であるため"/>
    <m/>
    <m/>
    <m/>
    <m/>
    <m/>
    <m/>
    <s v="骨髄針（保管棚）"/>
    <n v="1"/>
    <m/>
    <m/>
    <m/>
    <m/>
    <m/>
    <m/>
    <m/>
    <m/>
    <m/>
    <m/>
    <m/>
    <m/>
    <m/>
    <m/>
    <m/>
    <x v="168"/>
    <s v="teleflex"/>
    <s v="Arrow EZ-IO 骨髄穿刺システム"/>
    <m/>
    <m/>
    <m/>
    <m/>
    <m/>
    <m/>
    <m/>
    <m/>
    <m/>
    <m/>
    <m/>
    <m/>
    <m/>
    <s v="R7前後"/>
    <m/>
    <s v="●"/>
    <s v="救急医療の強化に必要"/>
    <n v="300000"/>
    <n v="300000"/>
    <n v="330000"/>
  </r>
  <r>
    <x v="0"/>
    <x v="1"/>
    <n v="1"/>
    <x v="8"/>
    <s v="救急科"/>
    <s v="初療室3"/>
    <n v="1"/>
    <m/>
    <s v="救急科"/>
    <m/>
    <s v="救急処置室"/>
    <s v="-"/>
    <m/>
    <m/>
    <s v="〇"/>
    <s v="A移設可"/>
    <s v="（DAMカート）"/>
    <m/>
    <m/>
    <m/>
    <m/>
    <m/>
    <m/>
    <s v="ビデオ喉頭鏡（DAMカート搭載）"/>
    <n v="1"/>
    <s v="メドトロニック"/>
    <s v="McGRATH"/>
    <s v="-"/>
    <s v="-"/>
    <s v="-"/>
    <s v="〇"/>
    <m/>
    <m/>
    <m/>
    <m/>
    <m/>
    <m/>
    <m/>
    <m/>
    <s v="ハンディ型"/>
    <x v="164"/>
    <s v="メドトロニック"/>
    <s v="McGRATH"/>
    <s v="-"/>
    <s v="-"/>
    <s v="-"/>
    <s v="〇"/>
    <m/>
    <m/>
    <m/>
    <m/>
    <m/>
    <m/>
    <m/>
    <m/>
    <m/>
    <m/>
    <m/>
    <m/>
    <m/>
    <m/>
    <m/>
    <n v="0"/>
  </r>
  <r>
    <x v="0"/>
    <x v="1"/>
    <n v="1"/>
    <x v="8"/>
    <s v="救急科"/>
    <s v="初療室3"/>
    <n v="1"/>
    <m/>
    <s v="救急科"/>
    <m/>
    <s v="救急処置室"/>
    <s v="-"/>
    <m/>
    <m/>
    <s v="〇"/>
    <s v="A移設可"/>
    <s v="（DAMカート）"/>
    <m/>
    <m/>
    <m/>
    <m/>
    <m/>
    <m/>
    <s v="ビデオ喉頭鏡（DAMカート搭載）"/>
    <n v="1"/>
    <s v="ペンタックス（日本光電）"/>
    <s v="AWS-S100L"/>
    <s v="-"/>
    <s v="-"/>
    <s v="-"/>
    <s v="〇"/>
    <m/>
    <m/>
    <m/>
    <m/>
    <m/>
    <m/>
    <m/>
    <m/>
    <s v="ハンディ型"/>
    <x v="164"/>
    <s v="ペンタックス（日本光電）"/>
    <s v="AWS-S100L"/>
    <s v="-"/>
    <s v="-"/>
    <s v="-"/>
    <s v="〇"/>
    <m/>
    <m/>
    <m/>
    <m/>
    <m/>
    <m/>
    <m/>
    <m/>
    <m/>
    <m/>
    <m/>
    <m/>
    <m/>
    <m/>
    <m/>
    <n v="0"/>
  </r>
  <r>
    <x v="1"/>
    <x v="2"/>
    <n v="1"/>
    <x v="8"/>
    <s v="救急科"/>
    <s v="初療室共通"/>
    <m/>
    <m/>
    <m/>
    <m/>
    <m/>
    <m/>
    <m/>
    <m/>
    <m/>
    <s v="増設"/>
    <s v="円滑な診療のために必要"/>
    <m/>
    <m/>
    <m/>
    <m/>
    <m/>
    <m/>
    <s v="機材棚"/>
    <n v="3"/>
    <m/>
    <s v="初療室それぞれに機材のはいる大きな棚をおきたいです。もしくは設計の段階で埋め込みで棚を作りたいです"/>
    <m/>
    <m/>
    <m/>
    <m/>
    <m/>
    <m/>
    <m/>
    <m/>
    <m/>
    <m/>
    <m/>
    <m/>
    <m/>
    <x v="169"/>
    <m/>
    <s v="初療室それぞれに機材のはいる大きな棚をおきたいです。もしくは設計の段階で埋め込みで棚を作りたいです"/>
    <m/>
    <m/>
    <m/>
    <m/>
    <m/>
    <m/>
    <m/>
    <m/>
    <m/>
    <m/>
    <m/>
    <m/>
    <m/>
    <m/>
    <m/>
    <m/>
    <m/>
    <s v="什器予算"/>
    <n v="0"/>
    <n v="0"/>
  </r>
  <r>
    <x v="0"/>
    <x v="4"/>
    <n v="1"/>
    <x v="8"/>
    <s v="救急科"/>
    <s v="初療室共通"/>
    <m/>
    <m/>
    <m/>
    <m/>
    <m/>
    <m/>
    <m/>
    <m/>
    <m/>
    <s v="新規"/>
    <s v="円滑な診療のために必要"/>
    <m/>
    <m/>
    <m/>
    <m/>
    <m/>
    <m/>
    <s v="天吊モニタ"/>
    <n v="3"/>
    <m/>
    <m/>
    <m/>
    <m/>
    <m/>
    <m/>
    <m/>
    <m/>
    <m/>
    <m/>
    <m/>
    <m/>
    <m/>
    <m/>
    <m/>
    <x v="170"/>
    <m/>
    <m/>
    <m/>
    <m/>
    <m/>
    <m/>
    <m/>
    <m/>
    <m/>
    <m/>
    <m/>
    <m/>
    <m/>
    <m/>
    <m/>
    <s v="R7"/>
    <m/>
    <s v="●"/>
    <s v="救急医療の強化に必要"/>
    <n v="300000"/>
    <n v="900000"/>
    <n v="990000.00000000012"/>
  </r>
  <r>
    <x v="0"/>
    <x v="4"/>
    <n v="1"/>
    <x v="8"/>
    <s v="救急科"/>
    <s v="初療室共通"/>
    <m/>
    <m/>
    <m/>
    <m/>
    <m/>
    <m/>
    <m/>
    <m/>
    <m/>
    <s v="新規"/>
    <s v="診療で必須であるため（レントゲンカセッテを入れることができるもの）"/>
    <m/>
    <m/>
    <m/>
    <m/>
    <m/>
    <m/>
    <s v="高規格ストレッチャー"/>
    <n v="3"/>
    <m/>
    <m/>
    <m/>
    <m/>
    <m/>
    <m/>
    <m/>
    <m/>
    <m/>
    <m/>
    <m/>
    <m/>
    <m/>
    <m/>
    <m/>
    <x v="171"/>
    <s v="ストライカー"/>
    <s v="プライムXストレッチャーベッド　など"/>
    <m/>
    <m/>
    <m/>
    <m/>
    <m/>
    <m/>
    <m/>
    <m/>
    <m/>
    <m/>
    <m/>
    <m/>
    <m/>
    <s v="R7"/>
    <m/>
    <s v="●"/>
    <s v="救急医療の強化に必要"/>
    <n v="950000"/>
    <n v="2850000"/>
    <n v="3135000.0000000005"/>
  </r>
  <r>
    <x v="1"/>
    <x v="4"/>
    <n v="1"/>
    <x v="8"/>
    <s v="救急科"/>
    <s v="初療室共通"/>
    <m/>
    <m/>
    <m/>
    <m/>
    <m/>
    <m/>
    <m/>
    <m/>
    <m/>
    <s v="新規"/>
    <s v="診療で必須であるため（デスクトップPCを天板におけて足下に収容が可能な棚的なもの）"/>
    <m/>
    <m/>
    <m/>
    <m/>
    <m/>
    <m/>
    <s v="高機能PCカート"/>
    <n v="3"/>
    <m/>
    <m/>
    <m/>
    <m/>
    <m/>
    <m/>
    <m/>
    <m/>
    <m/>
    <m/>
    <m/>
    <m/>
    <m/>
    <m/>
    <m/>
    <x v="172"/>
    <m/>
    <m/>
    <m/>
    <m/>
    <m/>
    <m/>
    <m/>
    <m/>
    <m/>
    <m/>
    <m/>
    <m/>
    <m/>
    <m/>
    <m/>
    <s v="R7"/>
    <m/>
    <s v="●"/>
    <s v="救急医療の強化に必要"/>
    <n v="280000"/>
    <n v="840000"/>
    <n v="924000.00000000012"/>
  </r>
  <r>
    <x v="0"/>
    <x v="4"/>
    <n v="1"/>
    <x v="8"/>
    <s v="救急科"/>
    <s v="初療室共通"/>
    <m/>
    <m/>
    <m/>
    <m/>
    <m/>
    <m/>
    <m/>
    <m/>
    <m/>
    <s v="新規"/>
    <m/>
    <m/>
    <s v="※初療室付近に1台設置"/>
    <m/>
    <m/>
    <m/>
    <m/>
    <s v="点滴作業台"/>
    <n v="1"/>
    <m/>
    <m/>
    <m/>
    <m/>
    <m/>
    <m/>
    <m/>
    <m/>
    <m/>
    <m/>
    <m/>
    <m/>
    <m/>
    <m/>
    <m/>
    <x v="154"/>
    <m/>
    <m/>
    <m/>
    <m/>
    <m/>
    <m/>
    <m/>
    <m/>
    <m/>
    <m/>
    <m/>
    <m/>
    <m/>
    <m/>
    <m/>
    <s v="R7"/>
    <m/>
    <s v="●"/>
    <s v="救急医療の強化に必要"/>
    <n v="400000"/>
    <n v="400000"/>
    <n v="440000.00000000006"/>
  </r>
  <r>
    <x v="0"/>
    <x v="0"/>
    <n v="1"/>
    <x v="8"/>
    <s v="救急科"/>
    <s v="救急フロア内"/>
    <n v="1"/>
    <m/>
    <s v="救急科"/>
    <m/>
    <s v="救急処置室"/>
    <n v="1428"/>
    <m/>
    <m/>
    <s v="△"/>
    <s v="B更新"/>
    <s v="接続不良、エラーが多いため買い替え必要"/>
    <m/>
    <m/>
    <m/>
    <m/>
    <m/>
    <m/>
    <s v="心電計"/>
    <n v="1"/>
    <s v="日本光電"/>
    <s v="ECG-1400"/>
    <n v="500"/>
    <n v="1000"/>
    <n v="1300"/>
    <m/>
    <s v="〇"/>
    <m/>
    <m/>
    <m/>
    <m/>
    <m/>
    <m/>
    <s v="〇"/>
    <m/>
    <x v="54"/>
    <s v="日本光電"/>
    <s v="ECG-1400"/>
    <n v="500"/>
    <n v="1000"/>
    <n v="1300"/>
    <m/>
    <s v="〇"/>
    <m/>
    <m/>
    <m/>
    <m/>
    <m/>
    <m/>
    <s v="〇"/>
    <m/>
    <s v="R7"/>
    <m/>
    <m/>
    <m/>
    <n v="2000000"/>
    <n v="2000000"/>
    <n v="2200000"/>
  </r>
  <r>
    <x v="0"/>
    <x v="4"/>
    <n v="1"/>
    <x v="8"/>
    <s v="救急科"/>
    <s v="救急フロア内"/>
    <m/>
    <m/>
    <m/>
    <m/>
    <m/>
    <m/>
    <m/>
    <m/>
    <m/>
    <s v="新規"/>
    <s v="感染症対策において必要"/>
    <m/>
    <m/>
    <m/>
    <m/>
    <m/>
    <m/>
    <s v="スタンド型移動式HEPAフィルター2台セット"/>
    <n v="3"/>
    <m/>
    <m/>
    <m/>
    <m/>
    <m/>
    <m/>
    <m/>
    <m/>
    <m/>
    <m/>
    <m/>
    <m/>
    <m/>
    <m/>
    <m/>
    <x v="173"/>
    <m/>
    <m/>
    <m/>
    <m/>
    <m/>
    <m/>
    <m/>
    <m/>
    <m/>
    <m/>
    <m/>
    <m/>
    <m/>
    <m/>
    <s v="エアーテック社製クリーンパーティション×2で1セット"/>
    <s v="R7"/>
    <m/>
    <s v="●"/>
    <s v="救急医療の強化に必要"/>
    <n v="400000"/>
    <n v="1200000"/>
    <n v="1320000"/>
  </r>
  <r>
    <x v="0"/>
    <x v="0"/>
    <n v="1"/>
    <x v="8"/>
    <s v="救急科"/>
    <s v="救急フロア内"/>
    <n v="1"/>
    <m/>
    <s v="救急科"/>
    <m/>
    <s v="救急処置室"/>
    <n v="1413"/>
    <s v="4420-02"/>
    <d v="2005-10-13T00:00:00"/>
    <s v="〇"/>
    <s v="B更新"/>
    <s v="より性能の良いもの（両側の柵が水平位で固定でき、手台として使用できるもの）に変更　今あるものは予備として使用"/>
    <m/>
    <m/>
    <m/>
    <m/>
    <m/>
    <m/>
    <s v="ストレッチャー"/>
    <n v="1"/>
    <s v="パラマウントベッド"/>
    <m/>
    <n v="1900"/>
    <n v="600"/>
    <n v="900"/>
    <m/>
    <m/>
    <m/>
    <m/>
    <m/>
    <m/>
    <m/>
    <m/>
    <m/>
    <m/>
    <x v="147"/>
    <s v="パラマウントベッド"/>
    <m/>
    <n v="1900"/>
    <n v="600"/>
    <n v="900"/>
    <m/>
    <m/>
    <m/>
    <m/>
    <m/>
    <m/>
    <m/>
    <m/>
    <m/>
    <m/>
    <s v="R7"/>
    <m/>
    <m/>
    <m/>
    <n v="300000"/>
    <n v="300000"/>
    <n v="330000"/>
  </r>
  <r>
    <x v="0"/>
    <x v="0"/>
    <n v="1"/>
    <x v="8"/>
    <s v="救急科"/>
    <s v="救急フロア内"/>
    <n v="1"/>
    <m/>
    <s v="救急科"/>
    <m/>
    <s v="救急処置室"/>
    <n v="1420"/>
    <m/>
    <m/>
    <s v="〇"/>
    <s v="B更新"/>
    <s v="より性能の良いものに変更　これ自体は予備として使用"/>
    <m/>
    <m/>
    <m/>
    <m/>
    <m/>
    <m/>
    <s v="ストレッチャー"/>
    <n v="1"/>
    <s v="パラマウントベッド"/>
    <m/>
    <n v="1900"/>
    <n v="600"/>
    <n v="900"/>
    <m/>
    <m/>
    <m/>
    <m/>
    <m/>
    <m/>
    <m/>
    <m/>
    <m/>
    <m/>
    <x v="147"/>
    <s v="パラマウントベッド"/>
    <m/>
    <n v="1900"/>
    <n v="600"/>
    <n v="900"/>
    <m/>
    <m/>
    <m/>
    <m/>
    <m/>
    <m/>
    <m/>
    <m/>
    <m/>
    <m/>
    <s v="R7"/>
    <m/>
    <m/>
    <m/>
    <n v="300000"/>
    <n v="300000"/>
    <n v="330000"/>
  </r>
  <r>
    <x v="0"/>
    <x v="2"/>
    <n v="1"/>
    <x v="8"/>
    <s v="救急科"/>
    <s v="診察室・感染室"/>
    <m/>
    <m/>
    <m/>
    <m/>
    <m/>
    <m/>
    <m/>
    <m/>
    <m/>
    <s v="増設"/>
    <s v="診療で必須であるため"/>
    <m/>
    <m/>
    <m/>
    <m/>
    <m/>
    <m/>
    <s v="ストレッチャー"/>
    <n v="1"/>
    <m/>
    <m/>
    <n v="1900"/>
    <n v="600"/>
    <n v="900"/>
    <m/>
    <m/>
    <m/>
    <m/>
    <m/>
    <m/>
    <m/>
    <m/>
    <m/>
    <m/>
    <x v="147"/>
    <m/>
    <m/>
    <n v="1900"/>
    <n v="600"/>
    <n v="900"/>
    <m/>
    <m/>
    <m/>
    <m/>
    <m/>
    <m/>
    <m/>
    <m/>
    <m/>
    <m/>
    <s v="R7"/>
    <m/>
    <s v="●"/>
    <s v="救急医療の強化に必要"/>
    <n v="300000"/>
    <n v="300000"/>
    <n v="330000"/>
  </r>
  <r>
    <x v="0"/>
    <x v="2"/>
    <n v="1"/>
    <x v="8"/>
    <s v="救急科"/>
    <s v="診察室1/IC"/>
    <m/>
    <m/>
    <m/>
    <m/>
    <m/>
    <m/>
    <m/>
    <m/>
    <m/>
    <s v="増設"/>
    <s v="診療で必須であるため"/>
    <m/>
    <m/>
    <m/>
    <m/>
    <m/>
    <m/>
    <s v="ストレッチャー"/>
    <n v="1"/>
    <m/>
    <m/>
    <n v="1900"/>
    <n v="600"/>
    <n v="900"/>
    <m/>
    <m/>
    <m/>
    <m/>
    <m/>
    <m/>
    <m/>
    <m/>
    <m/>
    <m/>
    <x v="147"/>
    <m/>
    <m/>
    <n v="1900"/>
    <n v="600"/>
    <n v="900"/>
    <m/>
    <m/>
    <m/>
    <m/>
    <m/>
    <m/>
    <m/>
    <m/>
    <m/>
    <m/>
    <s v="R7"/>
    <m/>
    <s v="●"/>
    <s v="救急医療の強化に必要"/>
    <n v="300000"/>
    <n v="300000"/>
    <n v="330000"/>
  </r>
  <r>
    <x v="0"/>
    <x v="2"/>
    <n v="1"/>
    <x v="8"/>
    <s v="救急科"/>
    <s v="診察室2"/>
    <m/>
    <m/>
    <m/>
    <m/>
    <m/>
    <m/>
    <m/>
    <m/>
    <m/>
    <s v="増設"/>
    <s v="診療で必須であるため"/>
    <m/>
    <m/>
    <m/>
    <m/>
    <m/>
    <m/>
    <s v="ストレッチャー"/>
    <n v="1"/>
    <m/>
    <m/>
    <n v="1900"/>
    <n v="600"/>
    <n v="900"/>
    <m/>
    <m/>
    <m/>
    <m/>
    <m/>
    <m/>
    <m/>
    <m/>
    <m/>
    <m/>
    <x v="147"/>
    <m/>
    <m/>
    <n v="1900"/>
    <n v="600"/>
    <n v="900"/>
    <m/>
    <m/>
    <m/>
    <m/>
    <m/>
    <m/>
    <m/>
    <m/>
    <m/>
    <m/>
    <s v="R7"/>
    <m/>
    <s v="●"/>
    <s v="救急医療の強化に必要"/>
    <n v="300000"/>
    <n v="300000"/>
    <n v="330000"/>
  </r>
  <r>
    <x v="0"/>
    <x v="2"/>
    <n v="1"/>
    <x v="8"/>
    <s v="救急科"/>
    <s v="診察室3/処置"/>
    <m/>
    <m/>
    <m/>
    <m/>
    <m/>
    <m/>
    <m/>
    <m/>
    <m/>
    <s v="増設"/>
    <s v="診療で必須であるため"/>
    <m/>
    <m/>
    <m/>
    <m/>
    <m/>
    <m/>
    <s v="ストレッチャー"/>
    <n v="1"/>
    <m/>
    <m/>
    <n v="1900"/>
    <n v="600"/>
    <n v="900"/>
    <m/>
    <m/>
    <m/>
    <m/>
    <m/>
    <m/>
    <m/>
    <m/>
    <m/>
    <m/>
    <x v="147"/>
    <m/>
    <m/>
    <n v="1900"/>
    <n v="600"/>
    <n v="900"/>
    <m/>
    <m/>
    <m/>
    <m/>
    <m/>
    <m/>
    <m/>
    <m/>
    <m/>
    <m/>
    <s v="R7"/>
    <m/>
    <s v="●"/>
    <s v="救急医療の強化に必要"/>
    <n v="300000"/>
    <n v="300000"/>
    <n v="330000"/>
  </r>
  <r>
    <x v="0"/>
    <x v="2"/>
    <n v="1"/>
    <x v="8"/>
    <s v="救急科"/>
    <s v="診察室(感染：緊急EV側)"/>
    <m/>
    <m/>
    <m/>
    <m/>
    <m/>
    <m/>
    <m/>
    <m/>
    <m/>
    <s v="増設"/>
    <s v="診療で必須であるため"/>
    <m/>
    <m/>
    <m/>
    <m/>
    <m/>
    <m/>
    <s v="ストレッチャー"/>
    <n v="1"/>
    <m/>
    <m/>
    <n v="1900"/>
    <n v="600"/>
    <n v="900"/>
    <m/>
    <m/>
    <m/>
    <m/>
    <m/>
    <m/>
    <m/>
    <m/>
    <m/>
    <m/>
    <x v="147"/>
    <m/>
    <m/>
    <n v="1900"/>
    <n v="600"/>
    <n v="900"/>
    <m/>
    <m/>
    <m/>
    <m/>
    <m/>
    <m/>
    <m/>
    <m/>
    <m/>
    <m/>
    <s v="R7"/>
    <m/>
    <s v="●"/>
    <s v="救急医療の強化に必要"/>
    <n v="300000"/>
    <n v="300000"/>
    <n v="330000"/>
  </r>
  <r>
    <x v="0"/>
    <x v="4"/>
    <n v="1"/>
    <x v="8"/>
    <s v="救急科"/>
    <s v="診察室(感染：Waikin側)"/>
    <m/>
    <m/>
    <m/>
    <m/>
    <m/>
    <m/>
    <m/>
    <m/>
    <m/>
    <s v="新規"/>
    <m/>
    <m/>
    <s v="※設計ヒアリングにて確認"/>
    <m/>
    <m/>
    <m/>
    <m/>
    <s v="診察台"/>
    <n v="1"/>
    <m/>
    <m/>
    <m/>
    <m/>
    <m/>
    <m/>
    <m/>
    <m/>
    <m/>
    <m/>
    <m/>
    <m/>
    <m/>
    <m/>
    <m/>
    <x v="37"/>
    <m/>
    <m/>
    <m/>
    <m/>
    <m/>
    <m/>
    <m/>
    <m/>
    <m/>
    <m/>
    <m/>
    <m/>
    <m/>
    <m/>
    <m/>
    <s v="R7"/>
    <m/>
    <s v="●"/>
    <s v="救急医療の強化に必要"/>
    <n v="50000"/>
    <n v="50000"/>
    <n v="55000.000000000007"/>
  </r>
  <r>
    <x v="0"/>
    <x v="4"/>
    <n v="1"/>
    <x v="8"/>
    <s v="救急科"/>
    <s v="トリアージ室"/>
    <m/>
    <m/>
    <m/>
    <m/>
    <m/>
    <m/>
    <m/>
    <m/>
    <m/>
    <s v="新規"/>
    <m/>
    <m/>
    <s v="※設計ヒアリングにて確認"/>
    <m/>
    <m/>
    <m/>
    <m/>
    <s v="診察台"/>
    <n v="1"/>
    <m/>
    <m/>
    <m/>
    <m/>
    <m/>
    <m/>
    <m/>
    <m/>
    <m/>
    <m/>
    <m/>
    <m/>
    <m/>
    <m/>
    <m/>
    <x v="37"/>
    <m/>
    <m/>
    <m/>
    <m/>
    <m/>
    <m/>
    <m/>
    <m/>
    <m/>
    <m/>
    <m/>
    <m/>
    <m/>
    <m/>
    <m/>
    <s v="R7"/>
    <m/>
    <s v="●"/>
    <s v="救急医療の強化に必要"/>
    <n v="50000"/>
    <n v="50000"/>
    <n v="55000.000000000007"/>
  </r>
  <r>
    <x v="1"/>
    <x v="4"/>
    <n v="1"/>
    <x v="8"/>
    <s v="救急科"/>
    <s v="共通"/>
    <m/>
    <m/>
    <m/>
    <m/>
    <m/>
    <m/>
    <m/>
    <m/>
    <m/>
    <s v="新規"/>
    <s v="病院の方針によっては必要。少なくとも初療室は情報の共有のために必要。初療室1,2,3,観察ベッド、診察室？、入り口に設置を希望"/>
    <m/>
    <m/>
    <m/>
    <m/>
    <m/>
    <m/>
    <s v="医療監視カメラ一式"/>
    <n v="1"/>
    <m/>
    <m/>
    <m/>
    <m/>
    <m/>
    <m/>
    <m/>
    <m/>
    <m/>
    <m/>
    <m/>
    <m/>
    <m/>
    <m/>
    <m/>
    <x v="174"/>
    <m/>
    <m/>
    <m/>
    <m/>
    <m/>
    <m/>
    <m/>
    <m/>
    <m/>
    <m/>
    <m/>
    <m/>
    <m/>
    <m/>
    <m/>
    <s v="R7"/>
    <m/>
    <s v="●"/>
    <s v="救急医療の強化に必要"/>
    <n v="3000000"/>
    <n v="3000000"/>
    <n v="3300000.0000000005"/>
  </r>
  <r>
    <x v="0"/>
    <x v="0"/>
    <n v="1"/>
    <x v="8"/>
    <s v="救急科"/>
    <s v="スタッフステーション（救急・小児）"/>
    <n v="1"/>
    <m/>
    <s v="救急科"/>
    <m/>
    <s v="救急処置室"/>
    <n v="1431"/>
    <m/>
    <m/>
    <s v="〇"/>
    <s v="B更新"/>
    <s v="破損あり、仮修復して使用中。買い替えが必要。カートリッジを増やして欲しいです"/>
    <m/>
    <s v="・血液ガス分析装置は現在使用しているハンディタイプ（i-STAT）ではなく、据置き型を設置することとしスペースを確保したい。（本間）5/31_x000a_・初療室付近に設置でも可"/>
    <m/>
    <m/>
    <m/>
    <m/>
    <s v="血液検査装置（血液ガス分析装置）"/>
    <n v="1"/>
    <s v="アボット"/>
    <s v="i-STAT"/>
    <n v="250"/>
    <n v="300"/>
    <n v="130"/>
    <m/>
    <s v="〇"/>
    <m/>
    <m/>
    <m/>
    <m/>
    <m/>
    <m/>
    <s v="※"/>
    <s v="現状のものはチケットプリンター付き"/>
    <x v="175"/>
    <s v="アボット"/>
    <s v="i-STAT"/>
    <n v="250"/>
    <n v="300"/>
    <n v="130"/>
    <m/>
    <s v="〇"/>
    <m/>
    <m/>
    <m/>
    <m/>
    <m/>
    <m/>
    <s v="※"/>
    <m/>
    <s v="R7前後"/>
    <m/>
    <m/>
    <m/>
    <n v="1100000"/>
    <n v="1100000"/>
    <n v="1210000"/>
  </r>
  <r>
    <x v="0"/>
    <x v="4"/>
    <n v="1"/>
    <x v="8"/>
    <s v="救急科"/>
    <s v="スタッフステーション（救急・小児）"/>
    <m/>
    <m/>
    <m/>
    <m/>
    <m/>
    <m/>
    <m/>
    <m/>
    <m/>
    <s v="新規"/>
    <m/>
    <m/>
    <m/>
    <m/>
    <m/>
    <m/>
    <m/>
    <s v="点滴作業台"/>
    <n v="1"/>
    <m/>
    <m/>
    <m/>
    <m/>
    <m/>
    <m/>
    <m/>
    <m/>
    <m/>
    <m/>
    <m/>
    <m/>
    <m/>
    <m/>
    <m/>
    <x v="154"/>
    <m/>
    <m/>
    <m/>
    <m/>
    <m/>
    <m/>
    <m/>
    <m/>
    <m/>
    <m/>
    <m/>
    <m/>
    <m/>
    <m/>
    <m/>
    <s v="R7"/>
    <m/>
    <s v="●"/>
    <s v="救急医療の強化に必要"/>
    <n v="400000"/>
    <n v="400000"/>
    <n v="440000.00000000006"/>
  </r>
  <r>
    <x v="0"/>
    <x v="1"/>
    <n v="1"/>
    <x v="8"/>
    <s v="救急科"/>
    <s v="スタッフステーション（救急・小児）"/>
    <n v="1"/>
    <m/>
    <s v="救急科"/>
    <m/>
    <s v="救急処置室"/>
    <n v="1430"/>
    <m/>
    <m/>
    <s v="〇"/>
    <s v="A移設可"/>
    <m/>
    <m/>
    <m/>
    <m/>
    <m/>
    <m/>
    <m/>
    <s v="タオルディスペンサー"/>
    <n v="1"/>
    <s v="ウイング"/>
    <s v="WG-2000"/>
    <n v="300"/>
    <n v="450"/>
    <n v="500"/>
    <m/>
    <s v="〇"/>
    <m/>
    <m/>
    <m/>
    <m/>
    <m/>
    <m/>
    <m/>
    <m/>
    <x v="176"/>
    <s v="ウイング"/>
    <s v="WG-2000"/>
    <n v="300"/>
    <n v="450"/>
    <n v="500"/>
    <m/>
    <s v="〇"/>
    <m/>
    <m/>
    <m/>
    <m/>
    <m/>
    <m/>
    <m/>
    <m/>
    <m/>
    <m/>
    <m/>
    <m/>
    <m/>
    <m/>
    <n v="0"/>
  </r>
  <r>
    <x v="0"/>
    <x v="0"/>
    <n v="1"/>
    <x v="8"/>
    <s v="救急科"/>
    <s v="スタッフステーション（救急・小児）"/>
    <n v="1"/>
    <m/>
    <s v="救急科"/>
    <m/>
    <s v="救急処置室"/>
    <n v="1429"/>
    <m/>
    <m/>
    <s v="〇"/>
    <s v="B更新"/>
    <s v="薬用のものに変えたいです"/>
    <m/>
    <m/>
    <m/>
    <m/>
    <m/>
    <m/>
    <s v="家庭用冷凍冷蔵庫⇒薬用保冷庫"/>
    <n v="1"/>
    <m/>
    <m/>
    <m/>
    <m/>
    <m/>
    <m/>
    <s v="〇"/>
    <m/>
    <m/>
    <m/>
    <m/>
    <m/>
    <m/>
    <m/>
    <s v="薬品管理"/>
    <x v="46"/>
    <m/>
    <m/>
    <m/>
    <m/>
    <m/>
    <m/>
    <s v="〇"/>
    <m/>
    <m/>
    <m/>
    <m/>
    <m/>
    <m/>
    <m/>
    <m/>
    <s v="R7"/>
    <m/>
    <m/>
    <m/>
    <n v="280000"/>
    <n v="280000"/>
    <n v="308000"/>
  </r>
  <r>
    <x v="0"/>
    <x v="2"/>
    <n v="1"/>
    <x v="8"/>
    <s v="救急科"/>
    <s v="スタッフステーション（救急・小児）"/>
    <m/>
    <m/>
    <m/>
    <m/>
    <m/>
    <m/>
    <m/>
    <m/>
    <m/>
    <s v="増設"/>
    <s v="セントラルモニタ必要です　13台以上みれるもの、スタッフ室でも確認できるようにスレーブできるようにする。"/>
    <m/>
    <s v="※スレーブ要望あり。"/>
    <m/>
    <m/>
    <m/>
    <m/>
    <s v="セントラルモニタ"/>
    <n v="2"/>
    <m/>
    <m/>
    <m/>
    <m/>
    <m/>
    <m/>
    <m/>
    <m/>
    <m/>
    <m/>
    <m/>
    <m/>
    <m/>
    <m/>
    <m/>
    <x v="177"/>
    <m/>
    <m/>
    <m/>
    <m/>
    <m/>
    <m/>
    <m/>
    <m/>
    <m/>
    <m/>
    <m/>
    <m/>
    <m/>
    <m/>
    <m/>
    <s v="R7"/>
    <m/>
    <s v="●"/>
    <s v="救急医療の強化に必要"/>
    <n v="8000000"/>
    <n v="16000000"/>
    <n v="17600000"/>
  </r>
  <r>
    <x v="0"/>
    <x v="1"/>
    <n v="1"/>
    <x v="9"/>
    <s v="小児科・小児外科"/>
    <s v="スタッフステーション（救急・小児）"/>
    <n v="1"/>
    <m/>
    <s v="小児科・小児外科"/>
    <m/>
    <s v="処置室"/>
    <s v="0708"/>
    <m/>
    <m/>
    <s v="〇"/>
    <s v="A移設可"/>
    <m/>
    <m/>
    <s v="※設計ヒアリング時に口頭確認"/>
    <m/>
    <m/>
    <m/>
    <m/>
    <s v="点滴作業台"/>
    <n v="1"/>
    <s v="サカセ化学工業"/>
    <m/>
    <n v="880"/>
    <n v="500"/>
    <n v="1600"/>
    <m/>
    <m/>
    <m/>
    <m/>
    <m/>
    <m/>
    <m/>
    <m/>
    <m/>
    <m/>
    <x v="154"/>
    <s v="サカセ化学工業"/>
    <m/>
    <n v="880"/>
    <n v="500"/>
    <n v="1600"/>
    <m/>
    <m/>
    <m/>
    <m/>
    <m/>
    <m/>
    <m/>
    <m/>
    <m/>
    <m/>
    <m/>
    <m/>
    <m/>
    <m/>
    <m/>
    <m/>
    <n v="0"/>
  </r>
  <r>
    <x v="0"/>
    <x v="1"/>
    <n v="1"/>
    <x v="9"/>
    <s v="小児科・小児外科"/>
    <s v="スタッフステーション（救急・小児）"/>
    <n v="1"/>
    <m/>
    <s v="小児科・小児外科"/>
    <m/>
    <s v="処置室"/>
    <s v="0709"/>
    <m/>
    <m/>
    <s v="〇"/>
    <s v="A移設可"/>
    <m/>
    <m/>
    <s v="※設計ヒアリング時に口頭確認"/>
    <m/>
    <m/>
    <m/>
    <m/>
    <s v="点滴作業台"/>
    <n v="1"/>
    <s v="サカセ化学工業"/>
    <m/>
    <n v="900"/>
    <n v="600"/>
    <n v="1750"/>
    <m/>
    <m/>
    <m/>
    <m/>
    <m/>
    <m/>
    <m/>
    <m/>
    <m/>
    <m/>
    <x v="154"/>
    <s v="サカセ化学工業"/>
    <m/>
    <n v="900"/>
    <n v="600"/>
    <n v="1750"/>
    <m/>
    <m/>
    <m/>
    <m/>
    <m/>
    <m/>
    <m/>
    <m/>
    <m/>
    <m/>
    <m/>
    <m/>
    <m/>
    <m/>
    <m/>
    <m/>
    <n v="0"/>
  </r>
  <r>
    <x v="1"/>
    <x v="1"/>
    <n v="1"/>
    <x v="9"/>
    <s v="小児科・小児外科"/>
    <s v="スタッフステーション（救急・小児）"/>
    <n v="1"/>
    <m/>
    <s v="小児科・小児外科"/>
    <m/>
    <s v="処置室"/>
    <s v="0704"/>
    <m/>
    <m/>
    <s v="〇"/>
    <s v="A移設可"/>
    <m/>
    <m/>
    <s v="※設計ヒアリング時に口頭確認"/>
    <m/>
    <m/>
    <m/>
    <m/>
    <s v="診材キャビネット（青）"/>
    <n v="1"/>
    <s v="サカセ化学工業"/>
    <m/>
    <n v="350"/>
    <n v="450"/>
    <n v="850"/>
    <m/>
    <m/>
    <m/>
    <m/>
    <m/>
    <m/>
    <m/>
    <m/>
    <m/>
    <m/>
    <x v="178"/>
    <s v="サカセ化学工業"/>
    <m/>
    <n v="350"/>
    <n v="450"/>
    <n v="850"/>
    <m/>
    <m/>
    <m/>
    <m/>
    <m/>
    <m/>
    <m/>
    <m/>
    <m/>
    <m/>
    <m/>
    <m/>
    <m/>
    <m/>
    <m/>
    <m/>
    <n v="0"/>
  </r>
  <r>
    <x v="1"/>
    <x v="1"/>
    <n v="1"/>
    <x v="9"/>
    <s v="小児科・小児外科"/>
    <s v="スタッフステーション（救急・小児）"/>
    <n v="1"/>
    <m/>
    <s v="小児科・小児外科"/>
    <m/>
    <s v="処置室"/>
    <s v="0705"/>
    <m/>
    <m/>
    <s v="〇"/>
    <s v="A移設可"/>
    <m/>
    <m/>
    <s v="※設計ヒアリング時に口頭確認"/>
    <m/>
    <m/>
    <m/>
    <m/>
    <s v="診材キャビネット（青）"/>
    <n v="1"/>
    <s v="サカセ化学工業"/>
    <m/>
    <n v="670"/>
    <n v="460"/>
    <n v="850"/>
    <m/>
    <m/>
    <m/>
    <m/>
    <m/>
    <m/>
    <m/>
    <m/>
    <m/>
    <m/>
    <x v="178"/>
    <s v="サカセ化学工業"/>
    <m/>
    <n v="670"/>
    <n v="460"/>
    <n v="850"/>
    <m/>
    <m/>
    <m/>
    <m/>
    <m/>
    <m/>
    <m/>
    <m/>
    <m/>
    <m/>
    <m/>
    <m/>
    <m/>
    <m/>
    <m/>
    <m/>
    <n v="0"/>
  </r>
  <r>
    <x v="1"/>
    <x v="1"/>
    <n v="1"/>
    <x v="9"/>
    <s v="小児科・小児外科"/>
    <s v="スタッフステーション（救急・小児）"/>
    <n v="1"/>
    <m/>
    <s v="小児科・小児外科"/>
    <m/>
    <s v="処置室"/>
    <s v="0706"/>
    <m/>
    <m/>
    <s v="〇"/>
    <s v="A移設可"/>
    <m/>
    <m/>
    <s v="※設計ヒアリング時に口頭確認"/>
    <m/>
    <m/>
    <m/>
    <m/>
    <s v="診材キャビネット（ピンク）"/>
    <n v="1"/>
    <s v="サカセ化学工業"/>
    <m/>
    <n v="770"/>
    <n v="660"/>
    <n v="2400"/>
    <m/>
    <m/>
    <m/>
    <m/>
    <m/>
    <m/>
    <m/>
    <m/>
    <m/>
    <m/>
    <x v="179"/>
    <s v="サカセ化学工業"/>
    <m/>
    <n v="770"/>
    <n v="660"/>
    <n v="2400"/>
    <m/>
    <m/>
    <m/>
    <m/>
    <m/>
    <m/>
    <m/>
    <m/>
    <m/>
    <m/>
    <m/>
    <m/>
    <m/>
    <m/>
    <m/>
    <m/>
    <n v="0"/>
  </r>
  <r>
    <x v="1"/>
    <x v="4"/>
    <n v="1"/>
    <x v="8"/>
    <s v="救急科"/>
    <s v="スタッフ室"/>
    <m/>
    <m/>
    <m/>
    <m/>
    <m/>
    <m/>
    <m/>
    <m/>
    <m/>
    <s v="新規"/>
    <s v="情報収集のために必須であるため（セントラルモニター、TV、モニターカメラがみることができるもの）"/>
    <m/>
    <m/>
    <m/>
    <m/>
    <m/>
    <m/>
    <s v="大型モニター（家電備品）"/>
    <n v="1"/>
    <m/>
    <m/>
    <m/>
    <m/>
    <m/>
    <m/>
    <m/>
    <m/>
    <m/>
    <m/>
    <m/>
    <m/>
    <m/>
    <m/>
    <m/>
    <x v="180"/>
    <m/>
    <m/>
    <m/>
    <m/>
    <m/>
    <m/>
    <m/>
    <m/>
    <m/>
    <m/>
    <m/>
    <m/>
    <m/>
    <m/>
    <m/>
    <s v="R7"/>
    <m/>
    <s v="●"/>
    <s v="救急医療の強化に必要"/>
    <n v="500000"/>
    <n v="500000"/>
    <n v="550000"/>
  </r>
  <r>
    <x v="1"/>
    <x v="4"/>
    <n v="1"/>
    <x v="8"/>
    <s v="救急科"/>
    <s v="診察室（感染）前室"/>
    <m/>
    <m/>
    <m/>
    <m/>
    <m/>
    <m/>
    <m/>
    <m/>
    <m/>
    <s v="新規"/>
    <s v="感染対策上必要（全身を確認しPPEのフィッティングが確認できるもの）"/>
    <m/>
    <m/>
    <m/>
    <m/>
    <m/>
    <m/>
    <s v="鏡（什器備品）"/>
    <n v="3"/>
    <m/>
    <m/>
    <m/>
    <m/>
    <m/>
    <m/>
    <m/>
    <m/>
    <m/>
    <m/>
    <m/>
    <m/>
    <m/>
    <m/>
    <m/>
    <x v="181"/>
    <m/>
    <m/>
    <m/>
    <m/>
    <m/>
    <m/>
    <m/>
    <m/>
    <m/>
    <m/>
    <m/>
    <m/>
    <m/>
    <m/>
    <m/>
    <s v="R7"/>
    <m/>
    <s v="●"/>
    <s v="救急医療の強化に必要"/>
    <s v="什器予算"/>
    <n v="0"/>
    <n v="0"/>
  </r>
  <r>
    <x v="0"/>
    <x v="4"/>
    <n v="1"/>
    <x v="8"/>
    <s v="救急科"/>
    <s v="汚物室"/>
    <m/>
    <m/>
    <m/>
    <m/>
    <m/>
    <m/>
    <m/>
    <m/>
    <m/>
    <s v="新規"/>
    <s v="患者ケアにおいて必須"/>
    <m/>
    <m/>
    <m/>
    <m/>
    <m/>
    <m/>
    <s v="ベッドパンウォッシャー"/>
    <n v="1"/>
    <m/>
    <m/>
    <n v="500"/>
    <n v="450"/>
    <n v="1730"/>
    <m/>
    <m/>
    <m/>
    <s v="○"/>
    <s v="○"/>
    <s v="○"/>
    <s v="○"/>
    <m/>
    <m/>
    <m/>
    <x v="182"/>
    <m/>
    <m/>
    <n v="500"/>
    <n v="450"/>
    <n v="1730"/>
    <m/>
    <m/>
    <m/>
    <s v="○"/>
    <s v="○"/>
    <s v="○"/>
    <s v="○"/>
    <m/>
    <m/>
    <m/>
    <s v="R7"/>
    <m/>
    <s v="●"/>
    <s v="救急医療の強化に必要"/>
    <n v="1500000"/>
    <n v="1500000"/>
    <n v="1650000.0000000002"/>
  </r>
  <r>
    <x v="1"/>
    <x v="1"/>
    <n v="1"/>
    <x v="8"/>
    <s v="救急科"/>
    <s v="スタッフステーション（救急・小児）"/>
    <n v="1"/>
    <m/>
    <s v="救急科"/>
    <m/>
    <s v="救急処置室"/>
    <n v="1425"/>
    <m/>
    <m/>
    <s v="〇"/>
    <s v="A移設可"/>
    <m/>
    <m/>
    <m/>
    <m/>
    <m/>
    <m/>
    <m/>
    <s v="材料棚"/>
    <n v="1"/>
    <m/>
    <m/>
    <n v="660"/>
    <n v="450"/>
    <n v="2100"/>
    <m/>
    <m/>
    <m/>
    <m/>
    <m/>
    <m/>
    <m/>
    <m/>
    <m/>
    <m/>
    <x v="127"/>
    <m/>
    <m/>
    <n v="660"/>
    <n v="450"/>
    <n v="2100"/>
    <m/>
    <m/>
    <m/>
    <m/>
    <m/>
    <m/>
    <m/>
    <m/>
    <m/>
    <m/>
    <m/>
    <m/>
    <m/>
    <m/>
    <m/>
    <m/>
    <n v="0"/>
  </r>
  <r>
    <x v="1"/>
    <x v="1"/>
    <n v="1"/>
    <x v="8"/>
    <s v="救急科"/>
    <s v="スタッフステーション（救急・小児）"/>
    <n v="1"/>
    <m/>
    <s v="救急科"/>
    <m/>
    <s v="救急処置室"/>
    <n v="1426"/>
    <m/>
    <m/>
    <s v="〇"/>
    <s v="A移設可"/>
    <m/>
    <m/>
    <m/>
    <m/>
    <m/>
    <m/>
    <m/>
    <s v="材料棚"/>
    <n v="1"/>
    <m/>
    <m/>
    <n v="660"/>
    <n v="450"/>
    <n v="2100"/>
    <m/>
    <m/>
    <m/>
    <m/>
    <m/>
    <m/>
    <m/>
    <m/>
    <m/>
    <m/>
    <x v="127"/>
    <m/>
    <m/>
    <n v="660"/>
    <n v="450"/>
    <n v="2100"/>
    <m/>
    <m/>
    <m/>
    <m/>
    <m/>
    <m/>
    <m/>
    <m/>
    <m/>
    <m/>
    <m/>
    <m/>
    <m/>
    <m/>
    <m/>
    <m/>
    <n v="0"/>
  </r>
  <r>
    <x v="1"/>
    <x v="1"/>
    <n v="1"/>
    <x v="8"/>
    <s v="救急科"/>
    <s v="スタッフステーション（救急・小児）"/>
    <n v="1"/>
    <m/>
    <s v="救急科"/>
    <m/>
    <s v="救急処置室"/>
    <n v="1427"/>
    <m/>
    <m/>
    <s v="〇"/>
    <s v="A移設可"/>
    <m/>
    <m/>
    <m/>
    <m/>
    <m/>
    <m/>
    <m/>
    <s v="材料棚"/>
    <n v="1"/>
    <m/>
    <m/>
    <n v="1800"/>
    <n v="600"/>
    <n v="2200"/>
    <m/>
    <m/>
    <m/>
    <m/>
    <m/>
    <m/>
    <m/>
    <m/>
    <m/>
    <m/>
    <x v="127"/>
    <m/>
    <m/>
    <n v="1800"/>
    <n v="600"/>
    <n v="2200"/>
    <m/>
    <m/>
    <m/>
    <m/>
    <m/>
    <m/>
    <m/>
    <m/>
    <m/>
    <m/>
    <m/>
    <m/>
    <m/>
    <m/>
    <m/>
    <m/>
    <n v="0"/>
  </r>
  <r>
    <x v="0"/>
    <x v="1"/>
    <n v="1"/>
    <x v="8"/>
    <s v="救急科"/>
    <s v="器材庫"/>
    <n v="1"/>
    <m/>
    <s v="救急科"/>
    <m/>
    <s v="救急処置室"/>
    <n v="1422"/>
    <m/>
    <m/>
    <s v="〇"/>
    <s v="A移設可"/>
    <m/>
    <m/>
    <m/>
    <m/>
    <m/>
    <m/>
    <m/>
    <s v="処置灯"/>
    <n v="1"/>
    <m/>
    <m/>
    <s v="400φ"/>
    <m/>
    <n v="1300"/>
    <m/>
    <s v="〇"/>
    <m/>
    <m/>
    <m/>
    <m/>
    <m/>
    <m/>
    <m/>
    <m/>
    <x v="183"/>
    <m/>
    <m/>
    <s v="400φ"/>
    <m/>
    <n v="1300"/>
    <m/>
    <s v="〇"/>
    <m/>
    <m/>
    <m/>
    <m/>
    <m/>
    <m/>
    <m/>
    <m/>
    <m/>
    <m/>
    <m/>
    <m/>
    <m/>
    <m/>
    <n v="0"/>
  </r>
  <r>
    <x v="0"/>
    <x v="1"/>
    <n v="1"/>
    <x v="8"/>
    <s v="救急科"/>
    <s v="器材庫"/>
    <n v="1"/>
    <m/>
    <s v="救急科"/>
    <m/>
    <s v="救急科"/>
    <m/>
    <m/>
    <d v="2019-09-27T00:00:00"/>
    <s v="〇"/>
    <s v="A移設可"/>
    <m/>
    <m/>
    <m/>
    <m/>
    <m/>
    <m/>
    <m/>
    <s v="輸液ポンプ"/>
    <n v="3"/>
    <s v="テルモ"/>
    <s v="TE-281N"/>
    <m/>
    <m/>
    <m/>
    <m/>
    <m/>
    <m/>
    <m/>
    <m/>
    <m/>
    <m/>
    <m/>
    <m/>
    <s v="MEリストから追記"/>
    <x v="184"/>
    <s v="テルモ"/>
    <s v="TE-281N"/>
    <m/>
    <m/>
    <m/>
    <m/>
    <m/>
    <m/>
    <m/>
    <m/>
    <m/>
    <m/>
    <m/>
    <m/>
    <m/>
    <m/>
    <m/>
    <m/>
    <m/>
    <m/>
    <m/>
    <n v="0"/>
  </r>
  <r>
    <x v="0"/>
    <x v="1"/>
    <n v="1"/>
    <x v="8"/>
    <s v="救急科"/>
    <s v="器材庫"/>
    <n v="1"/>
    <m/>
    <s v="救急科"/>
    <m/>
    <s v="救急科"/>
    <m/>
    <m/>
    <d v="2007-11-28T00:00:00"/>
    <s v="〇"/>
    <s v="A移設可"/>
    <m/>
    <m/>
    <m/>
    <m/>
    <m/>
    <m/>
    <m/>
    <s v="輸液ポンプ"/>
    <n v="3"/>
    <s v="テルモ"/>
    <s v="TE-161SAP"/>
    <m/>
    <m/>
    <m/>
    <m/>
    <m/>
    <m/>
    <m/>
    <m/>
    <m/>
    <m/>
    <m/>
    <m/>
    <s v="MEリストから追記"/>
    <x v="184"/>
    <s v="テルモ"/>
    <s v="TE-161SAP"/>
    <m/>
    <m/>
    <m/>
    <m/>
    <m/>
    <m/>
    <m/>
    <m/>
    <m/>
    <m/>
    <m/>
    <m/>
    <m/>
    <m/>
    <m/>
    <m/>
    <m/>
    <m/>
    <m/>
    <n v="0"/>
  </r>
  <r>
    <x v="0"/>
    <x v="4"/>
    <n v="1"/>
    <x v="8"/>
    <s v="救急科"/>
    <s v="器材庫"/>
    <n v="1"/>
    <m/>
    <s v="救急科"/>
    <m/>
    <s v="救急科"/>
    <m/>
    <m/>
    <m/>
    <m/>
    <s v="新規"/>
    <s v="診療に必須であるため"/>
    <m/>
    <m/>
    <m/>
    <m/>
    <m/>
    <m/>
    <s v="シリンジポンプ"/>
    <n v="5"/>
    <m/>
    <m/>
    <m/>
    <m/>
    <m/>
    <m/>
    <m/>
    <m/>
    <m/>
    <m/>
    <m/>
    <m/>
    <m/>
    <m/>
    <m/>
    <x v="185"/>
    <m/>
    <m/>
    <m/>
    <m/>
    <m/>
    <m/>
    <m/>
    <m/>
    <m/>
    <m/>
    <m/>
    <m/>
    <m/>
    <m/>
    <m/>
    <s v="R7"/>
    <m/>
    <s v="●"/>
    <s v="救急医療の強化に必要"/>
    <n v="120000"/>
    <n v="600000"/>
    <n v="660000"/>
  </r>
  <r>
    <x v="0"/>
    <x v="4"/>
    <n v="1"/>
    <x v="8"/>
    <s v="救急科"/>
    <s v="器材庫"/>
    <m/>
    <m/>
    <m/>
    <m/>
    <m/>
    <m/>
    <m/>
    <m/>
    <m/>
    <s v="新規"/>
    <s v="診療において必須であるため"/>
    <m/>
    <m/>
    <m/>
    <m/>
    <m/>
    <m/>
    <s v="患者加温装置"/>
    <n v="1"/>
    <m/>
    <m/>
    <m/>
    <m/>
    <m/>
    <m/>
    <m/>
    <m/>
    <m/>
    <m/>
    <m/>
    <m/>
    <m/>
    <m/>
    <m/>
    <x v="186"/>
    <s v="3M"/>
    <s v="ベアハガー"/>
    <n v="330"/>
    <n v="360"/>
    <n v="330"/>
    <m/>
    <s v="〇_x000a_1550VA"/>
    <m/>
    <m/>
    <m/>
    <m/>
    <m/>
    <m/>
    <m/>
    <m/>
    <s v="R7"/>
    <m/>
    <s v="●"/>
    <s v="救急医療の強化に必要"/>
    <n v="150000"/>
    <n v="150000"/>
    <n v="165000"/>
  </r>
  <r>
    <x v="1"/>
    <x v="4"/>
    <n v="1"/>
    <x v="8"/>
    <s v="救急科"/>
    <s v="器材庫"/>
    <m/>
    <m/>
    <m/>
    <m/>
    <m/>
    <m/>
    <m/>
    <m/>
    <m/>
    <s v="新規"/>
    <s v="診療において必須であるため"/>
    <m/>
    <m/>
    <m/>
    <m/>
    <m/>
    <m/>
    <s v="扇風機（什器備品）"/>
    <n v="1"/>
    <m/>
    <s v="熱中症診療にエアコンと合わせ使用"/>
    <m/>
    <m/>
    <m/>
    <m/>
    <m/>
    <m/>
    <m/>
    <m/>
    <m/>
    <m/>
    <m/>
    <m/>
    <m/>
    <x v="187"/>
    <m/>
    <s v="熱中症診療にエアコンと合わせ使用"/>
    <m/>
    <m/>
    <m/>
    <m/>
    <m/>
    <m/>
    <m/>
    <m/>
    <m/>
    <m/>
    <m/>
    <m/>
    <m/>
    <m/>
    <m/>
    <m/>
    <m/>
    <s v="備品予算"/>
    <n v="0"/>
    <n v="0"/>
  </r>
  <r>
    <x v="0"/>
    <x v="2"/>
    <n v="1"/>
    <x v="8"/>
    <s v="救急科"/>
    <s v="観察室"/>
    <m/>
    <m/>
    <m/>
    <m/>
    <m/>
    <m/>
    <m/>
    <m/>
    <m/>
    <s v="増設"/>
    <m/>
    <m/>
    <m/>
    <m/>
    <m/>
    <m/>
    <m/>
    <s v="電動ベッド"/>
    <n v="8"/>
    <m/>
    <m/>
    <n v="1900"/>
    <n v="600"/>
    <n v="900"/>
    <m/>
    <m/>
    <m/>
    <m/>
    <m/>
    <m/>
    <m/>
    <m/>
    <m/>
    <m/>
    <x v="91"/>
    <m/>
    <m/>
    <n v="1900"/>
    <n v="600"/>
    <n v="900"/>
    <m/>
    <m/>
    <m/>
    <m/>
    <m/>
    <m/>
    <m/>
    <m/>
    <m/>
    <m/>
    <s v="R7"/>
    <m/>
    <m/>
    <m/>
    <n v="350000"/>
    <n v="2800000"/>
    <n v="3080000.0000000005"/>
  </r>
  <r>
    <x v="0"/>
    <x v="2"/>
    <n v="1"/>
    <x v="9"/>
    <s v="小児科・小児外科"/>
    <s v="観察室"/>
    <m/>
    <m/>
    <m/>
    <m/>
    <m/>
    <m/>
    <m/>
    <m/>
    <m/>
    <s v="増設"/>
    <m/>
    <m/>
    <m/>
    <m/>
    <m/>
    <m/>
    <m/>
    <s v="小児ベッド（サークルベッド）"/>
    <n v="3"/>
    <m/>
    <m/>
    <m/>
    <m/>
    <m/>
    <m/>
    <m/>
    <m/>
    <m/>
    <m/>
    <m/>
    <m/>
    <m/>
    <m/>
    <m/>
    <x v="188"/>
    <m/>
    <m/>
    <m/>
    <m/>
    <m/>
    <m/>
    <m/>
    <m/>
    <m/>
    <m/>
    <m/>
    <m/>
    <m/>
    <m/>
    <m/>
    <s v="R7"/>
    <m/>
    <m/>
    <m/>
    <n v="300000"/>
    <n v="900000"/>
    <n v="990000.00000000012"/>
  </r>
  <r>
    <x v="0"/>
    <x v="2"/>
    <n v="1"/>
    <x v="9"/>
    <s v="小児科・小児外科"/>
    <s v="観察室"/>
    <m/>
    <m/>
    <m/>
    <m/>
    <m/>
    <m/>
    <m/>
    <m/>
    <m/>
    <s v="増設"/>
    <s v="移動式のものが3台以上必要です"/>
    <m/>
    <m/>
    <m/>
    <m/>
    <m/>
    <m/>
    <s v="ベッドサイドモニタ"/>
    <n v="5"/>
    <m/>
    <m/>
    <s v="600φ"/>
    <s v="-"/>
    <n v="1500"/>
    <m/>
    <s v="〇"/>
    <m/>
    <m/>
    <m/>
    <m/>
    <m/>
    <m/>
    <m/>
    <m/>
    <x v="8"/>
    <m/>
    <m/>
    <s v="600φ"/>
    <s v="-"/>
    <n v="1500"/>
    <m/>
    <s v="〇"/>
    <m/>
    <m/>
    <m/>
    <m/>
    <m/>
    <m/>
    <m/>
    <m/>
    <s v="R7"/>
    <m/>
    <s v="●"/>
    <s v="救急医療の強化に必要"/>
    <n v="2000000"/>
    <n v="10000000"/>
    <n v="11000000"/>
  </r>
  <r>
    <x v="0"/>
    <x v="0"/>
    <n v="1"/>
    <x v="9"/>
    <s v="小児科・小児外科"/>
    <s v="観察室"/>
    <n v="1"/>
    <m/>
    <s v="小児科・小児外科"/>
    <m/>
    <s v="処置室"/>
    <s v="0711"/>
    <s v="4651-0000"/>
    <d v="2009-02-18T00:00:00"/>
    <s v="〇"/>
    <s v="B更新"/>
    <m/>
    <m/>
    <s v="※設計ヒアリングにて移設可否確認済み⇒経年劣化より更新へ"/>
    <m/>
    <m/>
    <m/>
    <m/>
    <s v="ベッドサイドモニタ"/>
    <n v="1"/>
    <s v="日本光電"/>
    <s v="BSM-2351"/>
    <s v="φ550"/>
    <m/>
    <n v="1550"/>
    <m/>
    <s v="〇"/>
    <m/>
    <m/>
    <m/>
    <m/>
    <m/>
    <m/>
    <m/>
    <m/>
    <x v="8"/>
    <s v="日本光電"/>
    <s v="BSM-2351"/>
    <s v="φ550"/>
    <m/>
    <n v="1550"/>
    <m/>
    <s v="〇"/>
    <m/>
    <m/>
    <m/>
    <m/>
    <m/>
    <m/>
    <m/>
    <m/>
    <s v="R7前後"/>
    <m/>
    <m/>
    <m/>
    <n v="2000000"/>
    <n v="2000000"/>
    <n v="2200000"/>
  </r>
  <r>
    <x v="0"/>
    <x v="1"/>
    <n v="1"/>
    <x v="9"/>
    <s v="小児科・小児外科"/>
    <s v="診察室1"/>
    <n v="1"/>
    <m/>
    <s v="小児科・小児外科"/>
    <m/>
    <s v="診察室1"/>
    <s v="0248"/>
    <m/>
    <m/>
    <s v="○"/>
    <s v="A移設可"/>
    <m/>
    <m/>
    <s v="※設計ヒアリングにて移設可否確認済み"/>
    <m/>
    <m/>
    <m/>
    <m/>
    <s v="診察台"/>
    <n v="1"/>
    <m/>
    <m/>
    <n v="650"/>
    <n v="1900"/>
    <n v="550"/>
    <m/>
    <m/>
    <m/>
    <m/>
    <m/>
    <m/>
    <m/>
    <m/>
    <m/>
    <m/>
    <x v="37"/>
    <m/>
    <m/>
    <n v="650"/>
    <n v="1900"/>
    <n v="550"/>
    <m/>
    <m/>
    <m/>
    <m/>
    <m/>
    <m/>
    <m/>
    <m/>
    <m/>
    <m/>
    <m/>
    <m/>
    <m/>
    <m/>
    <m/>
    <m/>
    <n v="0"/>
  </r>
  <r>
    <x v="0"/>
    <x v="1"/>
    <n v="1"/>
    <x v="9"/>
    <s v="小児科・小児外科"/>
    <s v="診察室1"/>
    <n v="1"/>
    <m/>
    <s v="小児科・小児外科"/>
    <m/>
    <s v="診察室1"/>
    <s v="0249"/>
    <s v="141020190025"/>
    <d v="2019-10-21T00:00:00"/>
    <s v="○"/>
    <s v="A移設可"/>
    <m/>
    <m/>
    <s v="※設計ヒアリングにて移設可否確認済み"/>
    <m/>
    <m/>
    <m/>
    <m/>
    <s v="超音波診断装置"/>
    <n v="1"/>
    <s v="フィリップス"/>
    <s v="Affiniti 50G"/>
    <n v="550"/>
    <n v="900"/>
    <n v="1450"/>
    <m/>
    <s v="○"/>
    <m/>
    <m/>
    <m/>
    <m/>
    <m/>
    <m/>
    <s v="○"/>
    <m/>
    <x v="14"/>
    <s v="フィリップス"/>
    <s v="Affiniti 50G"/>
    <n v="550"/>
    <n v="900"/>
    <n v="1450"/>
    <m/>
    <s v="○"/>
    <m/>
    <m/>
    <m/>
    <m/>
    <m/>
    <m/>
    <s v="○"/>
    <m/>
    <m/>
    <m/>
    <m/>
    <m/>
    <m/>
    <m/>
    <n v="0"/>
  </r>
  <r>
    <x v="0"/>
    <x v="1"/>
    <n v="1"/>
    <x v="9"/>
    <s v="小児科・小児外科"/>
    <s v="診察室2"/>
    <n v="1"/>
    <m/>
    <s v="小児科・小児外科"/>
    <m/>
    <s v="診察室2"/>
    <s v="0246"/>
    <m/>
    <m/>
    <s v="○"/>
    <s v="A移設可"/>
    <m/>
    <m/>
    <s v="※設計ヒアリングにて移設可否確認済み"/>
    <m/>
    <m/>
    <m/>
    <m/>
    <s v="診察台"/>
    <n v="1"/>
    <m/>
    <m/>
    <n v="650"/>
    <n v="1900"/>
    <n v="550"/>
    <m/>
    <m/>
    <m/>
    <m/>
    <m/>
    <m/>
    <m/>
    <m/>
    <m/>
    <m/>
    <x v="37"/>
    <m/>
    <m/>
    <n v="650"/>
    <n v="1900"/>
    <n v="550"/>
    <m/>
    <m/>
    <m/>
    <m/>
    <m/>
    <m/>
    <m/>
    <m/>
    <m/>
    <m/>
    <m/>
    <m/>
    <m/>
    <m/>
    <m/>
    <m/>
    <n v="0"/>
  </r>
  <r>
    <x v="0"/>
    <x v="1"/>
    <n v="1"/>
    <x v="9"/>
    <s v="小児科・小児外科"/>
    <s v="診察室2"/>
    <n v="1"/>
    <m/>
    <s v="小児科・小児外科"/>
    <m/>
    <s v="診察室2"/>
    <s v="0247"/>
    <m/>
    <d v="2021-01-04T00:00:00"/>
    <s v="○"/>
    <s v="A移設可"/>
    <m/>
    <m/>
    <s v="※設計ヒアリングにて移設可否確認済み"/>
    <m/>
    <m/>
    <m/>
    <m/>
    <s v="超音波診断装置"/>
    <n v="1"/>
    <s v="キヤノン"/>
    <s v="Aplio400"/>
    <n v="600"/>
    <n v="900"/>
    <n v="1400"/>
    <m/>
    <s v="○"/>
    <m/>
    <m/>
    <m/>
    <m/>
    <m/>
    <m/>
    <s v="○"/>
    <m/>
    <x v="14"/>
    <s v="キヤノン"/>
    <s v="Aplio400"/>
    <n v="600"/>
    <n v="900"/>
    <n v="1400"/>
    <m/>
    <s v="○"/>
    <m/>
    <m/>
    <m/>
    <m/>
    <m/>
    <m/>
    <s v="○"/>
    <m/>
    <m/>
    <m/>
    <m/>
    <m/>
    <m/>
    <m/>
    <n v="0"/>
  </r>
  <r>
    <x v="0"/>
    <x v="1"/>
    <n v="1"/>
    <x v="9"/>
    <s v="小児科・小児外科"/>
    <s v="診察室3"/>
    <n v="1"/>
    <m/>
    <s v="小児科・小児外科"/>
    <m/>
    <s v="診察室3"/>
    <s v="0250"/>
    <m/>
    <m/>
    <s v="○"/>
    <s v="A移設可"/>
    <m/>
    <m/>
    <s v="※設計ヒアリングにて移設可否確認済み"/>
    <m/>
    <m/>
    <m/>
    <m/>
    <s v="診察台"/>
    <n v="1"/>
    <m/>
    <m/>
    <n v="650"/>
    <n v="1900"/>
    <n v="550"/>
    <m/>
    <m/>
    <m/>
    <m/>
    <m/>
    <m/>
    <m/>
    <m/>
    <m/>
    <m/>
    <x v="37"/>
    <m/>
    <m/>
    <n v="650"/>
    <n v="1900"/>
    <n v="550"/>
    <m/>
    <m/>
    <m/>
    <m/>
    <m/>
    <m/>
    <m/>
    <m/>
    <m/>
    <m/>
    <m/>
    <m/>
    <m/>
    <m/>
    <m/>
    <m/>
    <n v="0"/>
  </r>
  <r>
    <x v="0"/>
    <x v="1"/>
    <n v="1"/>
    <x v="9"/>
    <s v="小児科・小児外科"/>
    <s v="診察室4"/>
    <n v="1"/>
    <m/>
    <s v="小児科・小児外科"/>
    <m/>
    <s v="診察室5"/>
    <s v="0254"/>
    <m/>
    <m/>
    <s v="○"/>
    <s v="A移設可"/>
    <m/>
    <m/>
    <s v="※設計ヒアリングにて移設可否確認済み"/>
    <m/>
    <m/>
    <m/>
    <m/>
    <s v="診察台"/>
    <n v="1"/>
    <m/>
    <m/>
    <n v="650"/>
    <n v="1900"/>
    <n v="550"/>
    <m/>
    <m/>
    <m/>
    <m/>
    <m/>
    <m/>
    <m/>
    <m/>
    <m/>
    <m/>
    <x v="37"/>
    <m/>
    <m/>
    <n v="650"/>
    <n v="1900"/>
    <n v="550"/>
    <m/>
    <m/>
    <m/>
    <m/>
    <m/>
    <m/>
    <m/>
    <m/>
    <m/>
    <m/>
    <m/>
    <m/>
    <m/>
    <m/>
    <m/>
    <m/>
    <n v="0"/>
  </r>
  <r>
    <x v="0"/>
    <x v="1"/>
    <n v="1"/>
    <x v="9"/>
    <s v="小児科・小児外科"/>
    <s v="処置室"/>
    <n v="1"/>
    <m/>
    <s v="小児科・小児外科"/>
    <m/>
    <s v="処置室"/>
    <s v="0700"/>
    <m/>
    <m/>
    <s v="〇"/>
    <s v="A移設可"/>
    <m/>
    <m/>
    <s v="※設計ヒアリングにて移設可否確認済み"/>
    <m/>
    <m/>
    <m/>
    <m/>
    <s v="診察台"/>
    <n v="1"/>
    <m/>
    <m/>
    <n v="1800"/>
    <n v="700"/>
    <n v="650"/>
    <m/>
    <m/>
    <m/>
    <m/>
    <m/>
    <m/>
    <m/>
    <m/>
    <m/>
    <m/>
    <x v="37"/>
    <m/>
    <m/>
    <n v="1800"/>
    <n v="700"/>
    <n v="650"/>
    <m/>
    <m/>
    <m/>
    <m/>
    <m/>
    <m/>
    <m/>
    <m/>
    <m/>
    <m/>
    <m/>
    <m/>
    <m/>
    <m/>
    <m/>
    <m/>
    <n v="0"/>
  </r>
  <r>
    <x v="0"/>
    <x v="1"/>
    <n v="1"/>
    <x v="9"/>
    <s v="小児科・小児外科"/>
    <s v="処置室"/>
    <n v="1"/>
    <m/>
    <s v="小児科・小児外科"/>
    <m/>
    <s v="診察室4"/>
    <s v="0252"/>
    <m/>
    <m/>
    <s v="○"/>
    <s v="A移設可"/>
    <m/>
    <m/>
    <s v="※設計ヒアリングにて移設可否確認済み"/>
    <m/>
    <m/>
    <m/>
    <m/>
    <s v="新生児処置台"/>
    <n v="1"/>
    <s v="アトムメディカル"/>
    <s v="DS-20"/>
    <n v="1000"/>
    <n v="750"/>
    <n v="920"/>
    <m/>
    <s v="○"/>
    <m/>
    <m/>
    <m/>
    <m/>
    <m/>
    <m/>
    <m/>
    <m/>
    <x v="189"/>
    <s v="アトムメディカル"/>
    <s v="DS-20"/>
    <n v="1000"/>
    <n v="750"/>
    <n v="920"/>
    <m/>
    <s v="○"/>
    <m/>
    <m/>
    <m/>
    <m/>
    <m/>
    <m/>
    <m/>
    <m/>
    <m/>
    <m/>
    <m/>
    <m/>
    <m/>
    <m/>
    <n v="0"/>
  </r>
  <r>
    <x v="0"/>
    <x v="1"/>
    <n v="1"/>
    <x v="9"/>
    <s v="小児科・小児外科"/>
    <s v="処置室"/>
    <n v="1"/>
    <m/>
    <s v="小児科・小児外科"/>
    <m/>
    <s v="診察室4"/>
    <s v="0253"/>
    <m/>
    <m/>
    <s v="○"/>
    <s v="A移設可"/>
    <m/>
    <m/>
    <s v="※設計ヒアリングにて移設可否確認済み"/>
    <m/>
    <m/>
    <m/>
    <m/>
    <s v="ベビーベッド"/>
    <n v="1"/>
    <m/>
    <m/>
    <n v="1370"/>
    <n v="800"/>
    <n v="1400"/>
    <m/>
    <m/>
    <m/>
    <m/>
    <m/>
    <m/>
    <m/>
    <m/>
    <m/>
    <m/>
    <x v="190"/>
    <m/>
    <m/>
    <n v="1370"/>
    <n v="800"/>
    <n v="1400"/>
    <m/>
    <m/>
    <m/>
    <m/>
    <m/>
    <m/>
    <m/>
    <m/>
    <m/>
    <m/>
    <m/>
    <m/>
    <m/>
    <m/>
    <m/>
    <m/>
    <n v="0"/>
  </r>
  <r>
    <x v="0"/>
    <x v="1"/>
    <n v="1"/>
    <x v="9"/>
    <s v="小児科・小児外科"/>
    <s v="処置室"/>
    <n v="1"/>
    <m/>
    <s v="小児科・小児外科"/>
    <m/>
    <s v="処置室"/>
    <s v="0703"/>
    <m/>
    <m/>
    <s v="〇"/>
    <s v="A移設可"/>
    <m/>
    <m/>
    <s v="※設計ヒアリングにて移設可否確認済み"/>
    <m/>
    <m/>
    <m/>
    <m/>
    <s v="救急カート"/>
    <n v="1"/>
    <s v="ナビス"/>
    <m/>
    <n v="650"/>
    <n v="450"/>
    <n v="950"/>
    <m/>
    <m/>
    <m/>
    <m/>
    <m/>
    <m/>
    <m/>
    <m/>
    <m/>
    <m/>
    <x v="20"/>
    <s v="ナビス"/>
    <m/>
    <n v="650"/>
    <n v="450"/>
    <n v="950"/>
    <m/>
    <m/>
    <m/>
    <m/>
    <m/>
    <m/>
    <m/>
    <m/>
    <m/>
    <m/>
    <m/>
    <m/>
    <m/>
    <m/>
    <m/>
    <m/>
    <n v="0"/>
  </r>
  <r>
    <x v="0"/>
    <x v="0"/>
    <n v="1"/>
    <x v="9"/>
    <s v="小児科・小児外科"/>
    <s v="処置室"/>
    <n v="1"/>
    <m/>
    <s v="小児科・小児外科"/>
    <m/>
    <s v="処置室"/>
    <s v="0707"/>
    <s v="4426"/>
    <d v="2006-06-29T00:00:00"/>
    <s v="〇"/>
    <s v="B更新"/>
    <m/>
    <m/>
    <s v="※設計ヒアリングにて移設可否確認済み⇒経年劣化より更新へ"/>
    <m/>
    <m/>
    <m/>
    <m/>
    <s v="薬用保冷庫"/>
    <n v="1"/>
    <s v="サンヨー"/>
    <s v="MPR-214FS"/>
    <n v="550"/>
    <n v="600"/>
    <n v="1800"/>
    <m/>
    <s v="〇"/>
    <m/>
    <m/>
    <m/>
    <m/>
    <m/>
    <m/>
    <m/>
    <m/>
    <x v="46"/>
    <s v="サンヨー"/>
    <s v="MPR-214FS"/>
    <n v="550"/>
    <n v="600"/>
    <n v="1800"/>
    <m/>
    <s v="〇"/>
    <m/>
    <m/>
    <m/>
    <m/>
    <m/>
    <m/>
    <m/>
    <m/>
    <s v="R7"/>
    <m/>
    <m/>
    <m/>
    <n v="280000"/>
    <n v="280000"/>
    <n v="308000"/>
  </r>
  <r>
    <x v="0"/>
    <x v="1"/>
    <n v="1"/>
    <x v="9"/>
    <s v="小児科・小児外科"/>
    <s v="処置室"/>
    <n v="1"/>
    <m/>
    <s v="小児科・小児外科"/>
    <m/>
    <s v="処置室"/>
    <s v="0712"/>
    <m/>
    <m/>
    <s v="〇"/>
    <s v="A移設可"/>
    <m/>
    <m/>
    <s v="※設計ヒアリングにて移設可否確認済み"/>
    <m/>
    <m/>
    <m/>
    <m/>
    <s v="ストレッチャー"/>
    <n v="1"/>
    <s v="パラマウントベッド"/>
    <s v="KK-8020B"/>
    <n v="2100"/>
    <n v="900"/>
    <n v="700"/>
    <m/>
    <m/>
    <m/>
    <m/>
    <m/>
    <m/>
    <m/>
    <m/>
    <m/>
    <m/>
    <x v="147"/>
    <s v="パラマウントベッド"/>
    <s v="KK-8020B"/>
    <n v="2100"/>
    <n v="900"/>
    <n v="700"/>
    <m/>
    <m/>
    <m/>
    <m/>
    <m/>
    <m/>
    <m/>
    <m/>
    <m/>
    <m/>
    <m/>
    <m/>
    <m/>
    <m/>
    <m/>
    <m/>
    <n v="0"/>
  </r>
  <r>
    <x v="0"/>
    <x v="1"/>
    <n v="1"/>
    <x v="9"/>
    <s v="小児科・小児外科"/>
    <s v="処置室"/>
    <n v="1"/>
    <m/>
    <s v="小児科・小児外科"/>
    <m/>
    <s v="処置室"/>
    <s v="0701"/>
    <m/>
    <m/>
    <s v="〇"/>
    <s v="A移設可"/>
    <m/>
    <m/>
    <s v="※設計ヒアリングにて移設可否確認済み"/>
    <m/>
    <m/>
    <m/>
    <m/>
    <s v="輸液ポンプ"/>
    <n v="1"/>
    <s v="テルモ"/>
    <s v="TE-281N"/>
    <s v="φ500"/>
    <m/>
    <n v="1700"/>
    <m/>
    <s v="〇"/>
    <m/>
    <m/>
    <m/>
    <m/>
    <m/>
    <m/>
    <m/>
    <m/>
    <x v="184"/>
    <s v="テルモ"/>
    <s v="TE-281N"/>
    <s v="φ500"/>
    <m/>
    <n v="1700"/>
    <m/>
    <s v="〇"/>
    <m/>
    <m/>
    <m/>
    <m/>
    <m/>
    <m/>
    <m/>
    <m/>
    <m/>
    <m/>
    <m/>
    <m/>
    <m/>
    <m/>
    <n v="0"/>
  </r>
  <r>
    <x v="0"/>
    <x v="1"/>
    <n v="1"/>
    <x v="9"/>
    <s v="小児科・小児外科"/>
    <s v="処置室"/>
    <n v="1"/>
    <m/>
    <s v="小児科・小児外科"/>
    <m/>
    <s v="処置室"/>
    <s v="0710"/>
    <m/>
    <m/>
    <s v="〇"/>
    <s v="A移設可"/>
    <m/>
    <m/>
    <s v="※設計ヒアリングにて移設可否確認済み"/>
    <m/>
    <m/>
    <m/>
    <m/>
    <s v="輸液ポンプ"/>
    <n v="1"/>
    <s v="テルモ"/>
    <s v="TE-161SAP"/>
    <s v="φ500"/>
    <m/>
    <n v="1800"/>
    <m/>
    <s v="〇"/>
    <m/>
    <m/>
    <m/>
    <m/>
    <m/>
    <m/>
    <m/>
    <m/>
    <x v="184"/>
    <s v="テルモ"/>
    <s v="TE-161SAP"/>
    <s v="φ500"/>
    <m/>
    <n v="1800"/>
    <m/>
    <s v="〇"/>
    <m/>
    <m/>
    <m/>
    <m/>
    <m/>
    <m/>
    <m/>
    <m/>
    <m/>
    <m/>
    <m/>
    <m/>
    <m/>
    <m/>
    <n v="0"/>
  </r>
  <r>
    <x v="0"/>
    <x v="1"/>
    <n v="1"/>
    <x v="9"/>
    <s v="小児科・小児外科"/>
    <s v="計測室"/>
    <n v="1"/>
    <m/>
    <s v="小児科・小児外科"/>
    <m/>
    <s v="処置室"/>
    <s v="0702"/>
    <m/>
    <m/>
    <s v="〇"/>
    <s v="A移設可"/>
    <m/>
    <m/>
    <s v="※設計ヒアリングにて移設可否確認済み"/>
    <m/>
    <m/>
    <m/>
    <m/>
    <s v="体重計"/>
    <n v="1"/>
    <s v="タニタ"/>
    <s v="BWB-810"/>
    <n v="400"/>
    <n v="300"/>
    <n v="100"/>
    <s v="〇"/>
    <m/>
    <m/>
    <m/>
    <m/>
    <m/>
    <m/>
    <m/>
    <m/>
    <m/>
    <x v="191"/>
    <s v="タニタ"/>
    <s v="BWB-810"/>
    <n v="400"/>
    <n v="300"/>
    <n v="100"/>
    <s v="〇"/>
    <m/>
    <m/>
    <m/>
    <m/>
    <m/>
    <m/>
    <m/>
    <m/>
    <m/>
    <m/>
    <m/>
    <m/>
    <m/>
    <m/>
    <m/>
    <n v="0"/>
  </r>
  <r>
    <x v="0"/>
    <x v="1"/>
    <n v="1"/>
    <x v="9"/>
    <s v="小児科・小児外科"/>
    <s v="計測室"/>
    <n v="1"/>
    <m/>
    <s v="小児科・小児外科"/>
    <m/>
    <s v="受付"/>
    <s v="0258"/>
    <m/>
    <m/>
    <s v="○"/>
    <s v="A移設可"/>
    <m/>
    <m/>
    <s v="※設計ヒアリングにて移設可否確認済み"/>
    <m/>
    <m/>
    <m/>
    <m/>
    <s v="体組成計"/>
    <n v="1"/>
    <s v="タニタ"/>
    <s v="TBF-215"/>
    <n v="350"/>
    <n v="560"/>
    <n v="2150"/>
    <m/>
    <s v="○"/>
    <m/>
    <m/>
    <m/>
    <m/>
    <m/>
    <m/>
    <m/>
    <m/>
    <x v="192"/>
    <s v="タニタ"/>
    <s v="TBF-215"/>
    <n v="350"/>
    <n v="560"/>
    <n v="2150"/>
    <m/>
    <s v="○"/>
    <m/>
    <m/>
    <m/>
    <m/>
    <m/>
    <m/>
    <m/>
    <m/>
    <m/>
    <m/>
    <m/>
    <m/>
    <m/>
    <m/>
    <n v="0"/>
  </r>
  <r>
    <x v="0"/>
    <x v="1"/>
    <n v="1"/>
    <x v="10"/>
    <s v="泌尿器科"/>
    <s v="診察室1"/>
    <n v="1"/>
    <m/>
    <s v="泌尿器科"/>
    <m/>
    <s v="診察室"/>
    <s v="0714"/>
    <m/>
    <m/>
    <s v="〇"/>
    <s v="A移設可"/>
    <m/>
    <m/>
    <m/>
    <m/>
    <m/>
    <m/>
    <m/>
    <s v="診察台"/>
    <n v="1"/>
    <s v="パラマウントベッド"/>
    <m/>
    <n v="1800"/>
    <n v="660"/>
    <n v="450"/>
    <m/>
    <m/>
    <m/>
    <m/>
    <m/>
    <m/>
    <m/>
    <m/>
    <m/>
    <m/>
    <x v="37"/>
    <s v="パラマウントベッド"/>
    <m/>
    <n v="1800"/>
    <n v="660"/>
    <n v="450"/>
    <m/>
    <m/>
    <m/>
    <m/>
    <m/>
    <m/>
    <m/>
    <m/>
    <m/>
    <m/>
    <m/>
    <m/>
    <m/>
    <m/>
    <m/>
    <m/>
    <n v="0"/>
  </r>
  <r>
    <x v="0"/>
    <x v="2"/>
    <n v="1"/>
    <x v="10"/>
    <s v="泌尿器科"/>
    <s v="診察室2"/>
    <m/>
    <m/>
    <m/>
    <m/>
    <m/>
    <m/>
    <m/>
    <m/>
    <m/>
    <s v="増設"/>
    <s v="※診察室の増室に伴い整備（コンサル）"/>
    <m/>
    <m/>
    <m/>
    <m/>
    <m/>
    <m/>
    <s v="診察台"/>
    <n v="1"/>
    <m/>
    <m/>
    <n v="1800"/>
    <n v="660"/>
    <n v="450"/>
    <m/>
    <m/>
    <m/>
    <m/>
    <m/>
    <m/>
    <m/>
    <m/>
    <m/>
    <m/>
    <x v="37"/>
    <m/>
    <m/>
    <n v="1800"/>
    <n v="660"/>
    <n v="450"/>
    <m/>
    <m/>
    <m/>
    <m/>
    <m/>
    <m/>
    <m/>
    <m/>
    <m/>
    <m/>
    <s v="R7"/>
    <m/>
    <m/>
    <m/>
    <n v="50000"/>
    <n v="50000"/>
    <n v="55000.000000000007"/>
  </r>
  <r>
    <x v="0"/>
    <x v="2"/>
    <n v="1"/>
    <x v="10"/>
    <s v="泌尿器科"/>
    <s v="診察室3"/>
    <m/>
    <m/>
    <m/>
    <m/>
    <m/>
    <m/>
    <m/>
    <m/>
    <m/>
    <s v="増設"/>
    <s v="※診察室の増室に伴い整備（コンサル）"/>
    <m/>
    <m/>
    <m/>
    <m/>
    <m/>
    <m/>
    <s v="診察台"/>
    <n v="1"/>
    <m/>
    <m/>
    <n v="1800"/>
    <n v="660"/>
    <n v="450"/>
    <m/>
    <m/>
    <m/>
    <m/>
    <m/>
    <m/>
    <m/>
    <m/>
    <m/>
    <m/>
    <x v="37"/>
    <m/>
    <m/>
    <n v="1800"/>
    <n v="660"/>
    <n v="450"/>
    <m/>
    <m/>
    <m/>
    <m/>
    <m/>
    <m/>
    <m/>
    <m/>
    <m/>
    <m/>
    <s v="R7"/>
    <m/>
    <m/>
    <m/>
    <n v="50000"/>
    <n v="50000"/>
    <n v="55000.000000000007"/>
  </r>
  <r>
    <x v="0"/>
    <x v="1"/>
    <n v="1"/>
    <x v="10"/>
    <s v="泌尿器科"/>
    <s v="膀胱鏡室"/>
    <n v="1"/>
    <m/>
    <s v="泌尿器科"/>
    <m/>
    <s v="泌尿器内視鏡室"/>
    <s v="0715"/>
    <s v="141020160058"/>
    <d v="2016-12-19T00:00:00"/>
    <s v="〇"/>
    <s v="A移設可"/>
    <m/>
    <m/>
    <m/>
    <m/>
    <m/>
    <m/>
    <m/>
    <s v="検診台"/>
    <n v="1"/>
    <s v="タカラベルモント"/>
    <s v="UR-7000"/>
    <n v="700"/>
    <n v="1300"/>
    <n v="1400"/>
    <m/>
    <s v="〇"/>
    <m/>
    <m/>
    <m/>
    <m/>
    <m/>
    <s v="汚物缶_x000a_⇒新病院では排水に〇"/>
    <m/>
    <m/>
    <x v="193"/>
    <s v="タカラベルモント"/>
    <s v="UR-7000"/>
    <n v="700"/>
    <n v="1300"/>
    <n v="1400"/>
    <m/>
    <s v="〇"/>
    <m/>
    <m/>
    <m/>
    <m/>
    <m/>
    <s v="汚物缶_x000a_⇒新病院では排水に〇"/>
    <m/>
    <m/>
    <m/>
    <m/>
    <m/>
    <m/>
    <m/>
    <m/>
    <n v="0"/>
  </r>
  <r>
    <x v="0"/>
    <x v="1"/>
    <n v="1"/>
    <x v="10"/>
    <s v="泌尿器科"/>
    <s v="膀胱鏡室"/>
    <n v="1"/>
    <m/>
    <s v="泌尿器科"/>
    <m/>
    <s v="泌尿器内視鏡室"/>
    <s v="0716"/>
    <m/>
    <m/>
    <s v="〇"/>
    <s v="A移設可"/>
    <m/>
    <m/>
    <m/>
    <m/>
    <m/>
    <m/>
    <m/>
    <s v="内視鏡システム（膀胱鏡）"/>
    <n v="1"/>
    <s v="オリンパス"/>
    <m/>
    <n v="650"/>
    <n v="900"/>
    <n v="1900"/>
    <m/>
    <s v="〇"/>
    <m/>
    <m/>
    <m/>
    <m/>
    <m/>
    <m/>
    <s v="〇"/>
    <m/>
    <x v="111"/>
    <s v="オリンパス"/>
    <m/>
    <n v="650"/>
    <n v="900"/>
    <n v="1900"/>
    <m/>
    <s v="〇"/>
    <m/>
    <m/>
    <m/>
    <m/>
    <m/>
    <m/>
    <s v="〇"/>
    <m/>
    <m/>
    <m/>
    <m/>
    <m/>
    <m/>
    <m/>
    <n v="0"/>
  </r>
  <r>
    <x v="0"/>
    <x v="1"/>
    <n v="1"/>
    <x v="10"/>
    <s v="泌尿器科"/>
    <s v="膀胱鏡室"/>
    <n v="1"/>
    <m/>
    <s v="泌尿器科"/>
    <m/>
    <s v="泌尿器内視鏡室"/>
    <s v="0716"/>
    <m/>
    <m/>
    <s v="〇"/>
    <s v="A移設可"/>
    <m/>
    <m/>
    <m/>
    <m/>
    <m/>
    <m/>
    <m/>
    <s v="・モニタ"/>
    <n v="1"/>
    <s v="オリンパス"/>
    <s v="OEV262H"/>
    <s v="-"/>
    <s v="-"/>
    <s v="-"/>
    <m/>
    <s v="〇"/>
    <m/>
    <m/>
    <m/>
    <m/>
    <m/>
    <m/>
    <m/>
    <m/>
    <x v="131"/>
    <s v="オリンパス"/>
    <s v="OEV262H"/>
    <s v="-"/>
    <s v="-"/>
    <s v="-"/>
    <m/>
    <s v="〇"/>
    <m/>
    <m/>
    <m/>
    <m/>
    <m/>
    <m/>
    <m/>
    <m/>
    <m/>
    <m/>
    <m/>
    <m/>
    <m/>
    <m/>
    <n v="0"/>
  </r>
  <r>
    <x v="0"/>
    <x v="1"/>
    <n v="1"/>
    <x v="10"/>
    <s v="泌尿器科"/>
    <s v="膀胱鏡室"/>
    <n v="1"/>
    <m/>
    <s v="泌尿器科"/>
    <m/>
    <s v="泌尿器内視鏡室"/>
    <s v="0716"/>
    <m/>
    <m/>
    <s v="〇"/>
    <s v="A移設可"/>
    <m/>
    <m/>
    <m/>
    <m/>
    <m/>
    <m/>
    <m/>
    <s v="・ビデオシステム"/>
    <n v="1"/>
    <s v="オリンパス"/>
    <s v="OTV-S190"/>
    <s v="-"/>
    <s v="-"/>
    <s v="-"/>
    <m/>
    <s v="〇"/>
    <m/>
    <m/>
    <m/>
    <m/>
    <m/>
    <m/>
    <m/>
    <m/>
    <x v="112"/>
    <s v="オリンパス"/>
    <s v="OTV-S190"/>
    <s v="-"/>
    <s v="-"/>
    <s v="-"/>
    <m/>
    <s v="〇"/>
    <m/>
    <m/>
    <m/>
    <m/>
    <m/>
    <m/>
    <m/>
    <m/>
    <m/>
    <m/>
    <m/>
    <m/>
    <m/>
    <m/>
    <n v="0"/>
  </r>
  <r>
    <x v="0"/>
    <x v="1"/>
    <n v="1"/>
    <x v="10"/>
    <s v="泌尿器科"/>
    <s v="膀胱鏡室"/>
    <n v="1"/>
    <m/>
    <s v="泌尿器科"/>
    <m/>
    <s v="泌尿器内視鏡室"/>
    <s v="0716"/>
    <m/>
    <d v="2021-01-04T00:00:00"/>
    <s v="〇"/>
    <s v="A移設可"/>
    <m/>
    <m/>
    <m/>
    <m/>
    <m/>
    <m/>
    <m/>
    <s v="・光源装置"/>
    <n v="1"/>
    <s v="オリンパス"/>
    <s v="CLV-S190"/>
    <s v="-"/>
    <s v="-"/>
    <s v="-"/>
    <m/>
    <s v="〇"/>
    <m/>
    <m/>
    <m/>
    <m/>
    <m/>
    <m/>
    <m/>
    <m/>
    <x v="113"/>
    <s v="オリンパス"/>
    <s v="CLV-S190"/>
    <s v="-"/>
    <s v="-"/>
    <s v="-"/>
    <m/>
    <s v="〇"/>
    <m/>
    <m/>
    <m/>
    <m/>
    <m/>
    <m/>
    <m/>
    <m/>
    <m/>
    <m/>
    <m/>
    <m/>
    <m/>
    <m/>
    <n v="0"/>
  </r>
  <r>
    <x v="0"/>
    <x v="1"/>
    <n v="1"/>
    <x v="10"/>
    <s v="泌尿器科"/>
    <s v="膀胱鏡室"/>
    <n v="1"/>
    <m/>
    <s v="泌尿器科"/>
    <m/>
    <s v="泌尿器内視鏡室"/>
    <s v="0716"/>
    <m/>
    <m/>
    <s v="〇"/>
    <s v="A移設可"/>
    <m/>
    <m/>
    <m/>
    <m/>
    <m/>
    <m/>
    <m/>
    <s v="・ビデオプリンター"/>
    <n v="1"/>
    <s v="オリンパス"/>
    <s v="OFP-5"/>
    <s v="-"/>
    <s v="-"/>
    <s v="-"/>
    <m/>
    <s v="〇"/>
    <m/>
    <m/>
    <m/>
    <m/>
    <m/>
    <m/>
    <m/>
    <m/>
    <x v="194"/>
    <s v="オリンパス"/>
    <s v="OFP-5"/>
    <s v="-"/>
    <s v="-"/>
    <s v="-"/>
    <m/>
    <s v="〇"/>
    <m/>
    <m/>
    <m/>
    <m/>
    <m/>
    <m/>
    <m/>
    <m/>
    <m/>
    <m/>
    <m/>
    <m/>
    <m/>
    <m/>
    <n v="0"/>
  </r>
  <r>
    <x v="0"/>
    <x v="1"/>
    <n v="1"/>
    <x v="10"/>
    <s v="泌尿器科"/>
    <s v="膀胱鏡室"/>
    <n v="1"/>
    <m/>
    <s v="泌尿器科"/>
    <m/>
    <s v="泌尿器内視鏡室"/>
    <s v="0716"/>
    <m/>
    <m/>
    <s v="〇"/>
    <s v="A移設可"/>
    <m/>
    <m/>
    <m/>
    <m/>
    <m/>
    <m/>
    <m/>
    <s v="・DICOMコンバーター"/>
    <n v="1"/>
    <s v="DGS"/>
    <s v="DICOMizerNEO"/>
    <s v="-"/>
    <s v="-"/>
    <s v="-"/>
    <m/>
    <s v="〇"/>
    <m/>
    <m/>
    <m/>
    <m/>
    <m/>
    <m/>
    <m/>
    <m/>
    <x v="130"/>
    <s v="DGS"/>
    <s v="DICOMizerNEO"/>
    <s v="-"/>
    <s v="-"/>
    <s v="-"/>
    <m/>
    <s v="〇"/>
    <m/>
    <m/>
    <m/>
    <m/>
    <m/>
    <m/>
    <m/>
    <m/>
    <m/>
    <m/>
    <m/>
    <m/>
    <m/>
    <m/>
    <n v="0"/>
  </r>
  <r>
    <x v="0"/>
    <x v="1"/>
    <n v="1"/>
    <x v="10"/>
    <s v="泌尿器科"/>
    <s v="膀胱鏡室"/>
    <n v="1"/>
    <m/>
    <s v="泌尿器科"/>
    <m/>
    <s v="泌尿器内視鏡室"/>
    <s v="-"/>
    <m/>
    <m/>
    <s v="〇"/>
    <s v="A移設可"/>
    <m/>
    <m/>
    <m/>
    <m/>
    <m/>
    <m/>
    <m/>
    <s v="膀胱腎盂ビデオスコープ"/>
    <n v="3"/>
    <s v="オリンパス"/>
    <s v="CYF-VHA"/>
    <s v="-"/>
    <s v="-"/>
    <s v="-"/>
    <m/>
    <m/>
    <m/>
    <m/>
    <m/>
    <m/>
    <m/>
    <m/>
    <m/>
    <m/>
    <x v="195"/>
    <s v="オリンパス"/>
    <s v="CYF-VHA"/>
    <s v="-"/>
    <s v="-"/>
    <s v="-"/>
    <m/>
    <m/>
    <m/>
    <m/>
    <m/>
    <m/>
    <m/>
    <m/>
    <m/>
    <m/>
    <m/>
    <m/>
    <m/>
    <m/>
    <m/>
    <m/>
    <n v="0"/>
  </r>
  <r>
    <x v="0"/>
    <x v="1"/>
    <n v="1"/>
    <x v="10"/>
    <s v="泌尿器科"/>
    <s v="膀胱鏡室"/>
    <n v="1"/>
    <m/>
    <s v="泌尿器科"/>
    <m/>
    <s v="泌尿器内視鏡室"/>
    <s v="0717"/>
    <m/>
    <m/>
    <s v="〇"/>
    <s v="A移設可"/>
    <m/>
    <m/>
    <m/>
    <m/>
    <m/>
    <m/>
    <m/>
    <s v="処置カート"/>
    <n v="1"/>
    <s v="村中医療器"/>
    <s v="PR-988"/>
    <n v="1050"/>
    <n v="500"/>
    <n v="850"/>
    <m/>
    <m/>
    <m/>
    <m/>
    <m/>
    <m/>
    <m/>
    <m/>
    <m/>
    <m/>
    <x v="22"/>
    <s v="村中医療器"/>
    <s v="PR-988"/>
    <n v="1050"/>
    <n v="500"/>
    <n v="850"/>
    <m/>
    <m/>
    <m/>
    <m/>
    <m/>
    <m/>
    <m/>
    <m/>
    <m/>
    <m/>
    <m/>
    <m/>
    <m/>
    <m/>
    <m/>
    <m/>
    <n v="0"/>
  </r>
  <r>
    <x v="0"/>
    <x v="1"/>
    <n v="1"/>
    <x v="10"/>
    <s v="泌尿器科"/>
    <s v="膀胱鏡室"/>
    <n v="1"/>
    <m/>
    <s v="泌尿器科"/>
    <m/>
    <s v="泌尿器内視鏡室"/>
    <s v="0718"/>
    <m/>
    <m/>
    <s v="〇"/>
    <s v="A移設可"/>
    <m/>
    <m/>
    <m/>
    <m/>
    <m/>
    <m/>
    <m/>
    <s v="処置カート"/>
    <n v="1"/>
    <s v="サカセ化学工業"/>
    <m/>
    <n v="600"/>
    <n v="380"/>
    <n v="930"/>
    <m/>
    <m/>
    <m/>
    <m/>
    <m/>
    <m/>
    <m/>
    <m/>
    <m/>
    <m/>
    <x v="22"/>
    <s v="サカセ化学工業"/>
    <m/>
    <n v="600"/>
    <n v="380"/>
    <n v="930"/>
    <m/>
    <m/>
    <m/>
    <m/>
    <m/>
    <m/>
    <m/>
    <m/>
    <m/>
    <m/>
    <m/>
    <m/>
    <m/>
    <m/>
    <m/>
    <m/>
    <n v="0"/>
  </r>
  <r>
    <x v="0"/>
    <x v="1"/>
    <n v="1"/>
    <x v="10"/>
    <s v="泌尿器科"/>
    <s v="膀胱鏡室"/>
    <n v="1"/>
    <m/>
    <s v="泌尿器科"/>
    <m/>
    <s v="泌尿器内視鏡室"/>
    <s v="0719"/>
    <m/>
    <m/>
    <s v="〇"/>
    <s v="A移設可"/>
    <m/>
    <m/>
    <m/>
    <m/>
    <m/>
    <m/>
    <m/>
    <s v="処置カート"/>
    <n v="1"/>
    <s v="サカセ化学工業"/>
    <m/>
    <n v="600"/>
    <n v="380"/>
    <n v="930"/>
    <m/>
    <m/>
    <m/>
    <m/>
    <m/>
    <m/>
    <m/>
    <m/>
    <m/>
    <m/>
    <x v="22"/>
    <s v="サカセ化学工業"/>
    <m/>
    <n v="600"/>
    <n v="380"/>
    <n v="930"/>
    <m/>
    <m/>
    <m/>
    <m/>
    <m/>
    <m/>
    <m/>
    <m/>
    <m/>
    <m/>
    <m/>
    <m/>
    <m/>
    <m/>
    <m/>
    <m/>
    <n v="0"/>
  </r>
  <r>
    <x v="0"/>
    <x v="1"/>
    <n v="1"/>
    <x v="10"/>
    <s v="泌尿器科"/>
    <s v="尿流量検査室"/>
    <n v="1"/>
    <m/>
    <s v="泌尿器科"/>
    <m/>
    <s v="検査トイレ"/>
    <s v="0260"/>
    <m/>
    <m/>
    <s v="○"/>
    <s v="A移設可"/>
    <m/>
    <m/>
    <m/>
    <m/>
    <m/>
    <m/>
    <m/>
    <s v="尿流量測定装置"/>
    <n v="1"/>
    <s v="エダップ"/>
    <s v="UFS-2005"/>
    <n v="530"/>
    <n v="500"/>
    <n v="750"/>
    <m/>
    <s v="○"/>
    <m/>
    <m/>
    <m/>
    <m/>
    <s v="バケツ"/>
    <m/>
    <m/>
    <m/>
    <x v="196"/>
    <s v="エダップ"/>
    <s v="UFS-2005"/>
    <n v="530"/>
    <n v="500"/>
    <n v="750"/>
    <m/>
    <s v="○"/>
    <m/>
    <m/>
    <m/>
    <m/>
    <s v="バケツ"/>
    <m/>
    <m/>
    <m/>
    <m/>
    <m/>
    <m/>
    <m/>
    <m/>
    <m/>
    <n v="0"/>
  </r>
  <r>
    <x v="0"/>
    <x v="4"/>
    <n v="1"/>
    <x v="10"/>
    <s v="泌尿器科"/>
    <s v="尿流量検査室"/>
    <m/>
    <m/>
    <m/>
    <m/>
    <m/>
    <m/>
    <m/>
    <m/>
    <m/>
    <s v="新規"/>
    <s v="尿の処理において人の手をかけずに行うことができるため、感染上のリスクが低い。看護師の手間をかけさせない。既存の尿流量測定装置はバックアップとして移設する。"/>
    <m/>
    <m/>
    <m/>
    <m/>
    <m/>
    <m/>
    <s v="便器型尿流量測定装置"/>
    <n v="1"/>
    <m/>
    <m/>
    <s v="設計"/>
    <m/>
    <m/>
    <m/>
    <m/>
    <m/>
    <m/>
    <s v="○"/>
    <m/>
    <s v="○"/>
    <m/>
    <m/>
    <m/>
    <x v="197"/>
    <s v="TOTO"/>
    <s v="フロースカイ"/>
    <s v="設計"/>
    <m/>
    <m/>
    <m/>
    <m/>
    <m/>
    <m/>
    <s v="○"/>
    <m/>
    <s v="○"/>
    <m/>
    <m/>
    <m/>
    <s v="R7"/>
    <m/>
    <m/>
    <m/>
    <n v="2500000"/>
    <n v="2500000"/>
    <n v="2750000"/>
  </r>
  <r>
    <x v="0"/>
    <x v="1"/>
    <n v="1"/>
    <x v="10"/>
    <s v="泌尿器科"/>
    <s v="処置室"/>
    <n v="1"/>
    <m/>
    <s v="泌尿器科"/>
    <m/>
    <s v="検査トイレ"/>
    <s v="0259"/>
    <m/>
    <m/>
    <s v="○"/>
    <s v="A移設可"/>
    <m/>
    <m/>
    <m/>
    <m/>
    <m/>
    <m/>
    <m/>
    <s v="ブラッダースキャン"/>
    <n v="1"/>
    <s v="ベラソン"/>
    <m/>
    <n v="450"/>
    <n v="450"/>
    <n v="1000"/>
    <s v="○"/>
    <m/>
    <m/>
    <m/>
    <m/>
    <m/>
    <m/>
    <m/>
    <m/>
    <m/>
    <x v="198"/>
    <s v="ベラソン"/>
    <m/>
    <n v="450"/>
    <n v="450"/>
    <n v="1000"/>
    <s v="○"/>
    <m/>
    <m/>
    <m/>
    <m/>
    <m/>
    <m/>
    <m/>
    <m/>
    <m/>
    <m/>
    <m/>
    <m/>
    <m/>
    <m/>
    <m/>
    <n v="0"/>
  </r>
  <r>
    <x v="0"/>
    <x v="2"/>
    <n v="1"/>
    <x v="10"/>
    <s v="泌尿器科"/>
    <s v="病棟他"/>
    <m/>
    <m/>
    <m/>
    <m/>
    <m/>
    <m/>
    <m/>
    <m/>
    <m/>
    <s v="増設"/>
    <m/>
    <m/>
    <s v="成人病棟への貸出が多いため増設を希望とのこと。"/>
    <m/>
    <m/>
    <m/>
    <m/>
    <s v="ブラッダースキャン"/>
    <n v="2"/>
    <m/>
    <m/>
    <m/>
    <m/>
    <m/>
    <m/>
    <m/>
    <m/>
    <m/>
    <m/>
    <m/>
    <m/>
    <m/>
    <m/>
    <m/>
    <x v="198"/>
    <s v="シスメックス"/>
    <s v="BV6100"/>
    <n v="162"/>
    <n v="94"/>
    <n v="63"/>
    <m/>
    <m/>
    <m/>
    <m/>
    <m/>
    <m/>
    <m/>
    <m/>
    <m/>
    <m/>
    <s v="R7前後"/>
    <m/>
    <m/>
    <m/>
    <n v="750000"/>
    <n v="1500000"/>
    <n v="1650000.0000000002"/>
  </r>
  <r>
    <x v="0"/>
    <x v="1"/>
    <n v="1"/>
    <x v="10"/>
    <s v="泌尿器科"/>
    <s v="処置室"/>
    <n v="1"/>
    <m/>
    <s v="泌尿器科"/>
    <m/>
    <s v="診察室"/>
    <s v="0713"/>
    <m/>
    <d v="2016-12-22T00:00:00"/>
    <s v="〇"/>
    <s v="A移設可"/>
    <m/>
    <m/>
    <m/>
    <m/>
    <m/>
    <m/>
    <m/>
    <s v="超音波診断装置"/>
    <n v="1"/>
    <s v="東芝メディカル"/>
    <s v="Xario 200"/>
    <n v="500"/>
    <n v="900"/>
    <n v="1350"/>
    <m/>
    <s v="〇"/>
    <m/>
    <m/>
    <m/>
    <m/>
    <m/>
    <m/>
    <m/>
    <m/>
    <x v="14"/>
    <s v="東芝メディカル"/>
    <s v="Xario 200"/>
    <n v="500"/>
    <n v="900"/>
    <n v="1350"/>
    <m/>
    <s v="〇"/>
    <m/>
    <m/>
    <m/>
    <m/>
    <m/>
    <m/>
    <m/>
    <m/>
    <m/>
    <m/>
    <m/>
    <m/>
    <m/>
    <m/>
    <n v="0"/>
  </r>
  <r>
    <x v="0"/>
    <x v="2"/>
    <n v="1"/>
    <x v="10"/>
    <s v="泌尿器科"/>
    <s v="処置室"/>
    <m/>
    <m/>
    <m/>
    <m/>
    <m/>
    <m/>
    <m/>
    <m/>
    <m/>
    <s v="増設"/>
    <m/>
    <m/>
    <s v="※現状は診察室でエコー検査を行っている。"/>
    <m/>
    <m/>
    <m/>
    <m/>
    <s v="診察台"/>
    <n v="1"/>
    <m/>
    <m/>
    <m/>
    <m/>
    <m/>
    <m/>
    <m/>
    <m/>
    <m/>
    <m/>
    <m/>
    <m/>
    <m/>
    <m/>
    <m/>
    <x v="37"/>
    <m/>
    <m/>
    <m/>
    <m/>
    <m/>
    <m/>
    <m/>
    <m/>
    <m/>
    <m/>
    <m/>
    <m/>
    <m/>
    <m/>
    <m/>
    <s v="R7"/>
    <m/>
    <m/>
    <m/>
    <n v="50000"/>
    <n v="50000"/>
    <n v="55000.000000000007"/>
  </r>
  <r>
    <x v="0"/>
    <x v="4"/>
    <n v="1"/>
    <x v="10"/>
    <s v="泌尿器科"/>
    <s v="処置室"/>
    <m/>
    <m/>
    <m/>
    <m/>
    <m/>
    <m/>
    <m/>
    <m/>
    <m/>
    <s v="新規"/>
    <m/>
    <m/>
    <s v="薬用保冷庫が必要である。新設して欲しい。（石原）4/23"/>
    <m/>
    <m/>
    <m/>
    <m/>
    <s v="薬用保冷庫"/>
    <n v="1"/>
    <m/>
    <m/>
    <m/>
    <m/>
    <m/>
    <m/>
    <s v="〇"/>
    <m/>
    <m/>
    <m/>
    <m/>
    <m/>
    <m/>
    <m/>
    <m/>
    <x v="46"/>
    <m/>
    <m/>
    <m/>
    <m/>
    <m/>
    <m/>
    <s v="〇"/>
    <m/>
    <m/>
    <m/>
    <m/>
    <m/>
    <m/>
    <m/>
    <m/>
    <s v="R7"/>
    <m/>
    <m/>
    <m/>
    <n v="280000"/>
    <n v="280000"/>
    <n v="308000"/>
  </r>
  <r>
    <x v="0"/>
    <x v="4"/>
    <n v="1"/>
    <x v="7"/>
    <s v="外来共通"/>
    <s v="洗浄室"/>
    <m/>
    <m/>
    <m/>
    <m/>
    <m/>
    <m/>
    <m/>
    <m/>
    <m/>
    <s v="新規"/>
    <m/>
    <m/>
    <s v="・内視鏡洗浄機は必要。現状は滅菌している。（泌尿器科・石原）4/23_x000a_・中央化による洗浄でも可能だがスコープの本数が増えることと、至急対応ができなくなる。外来に設置して欲しい。（泌尿器科・石原）_x000a_・内視鏡洗浄に必要。（耳鼻咽喉科・大塚）※耳鼻科には漬け置き洗浄消毒装置あり。"/>
    <m/>
    <m/>
    <m/>
    <m/>
    <s v="内視鏡洗浄装置"/>
    <n v="2"/>
    <m/>
    <m/>
    <m/>
    <m/>
    <m/>
    <m/>
    <m/>
    <m/>
    <m/>
    <s v="○"/>
    <m/>
    <s v="○"/>
    <s v="下部排気"/>
    <m/>
    <m/>
    <x v="133"/>
    <m/>
    <m/>
    <m/>
    <m/>
    <m/>
    <m/>
    <m/>
    <m/>
    <m/>
    <s v="○"/>
    <m/>
    <s v="○"/>
    <s v="下部排気"/>
    <m/>
    <m/>
    <s v="R7"/>
    <m/>
    <m/>
    <m/>
    <n v="1500000"/>
    <n v="3000000"/>
    <n v="3300000.0000000005"/>
  </r>
  <r>
    <x v="0"/>
    <x v="2"/>
    <n v="1"/>
    <x v="11"/>
    <s v="耳鼻咽喉科"/>
    <s v="診察室1"/>
    <m/>
    <m/>
    <m/>
    <m/>
    <m/>
    <m/>
    <m/>
    <m/>
    <m/>
    <s v="増設"/>
    <s v="※外来診察室の規模検証に基づく。部屋の運用上必要な機器として整備"/>
    <m/>
    <s v="※新病院レイアウトに基づく"/>
    <m/>
    <m/>
    <m/>
    <m/>
    <s v="耳鼻科用治療ユニット（片袖）"/>
    <n v="1"/>
    <m/>
    <m/>
    <m/>
    <m/>
    <m/>
    <m/>
    <m/>
    <m/>
    <m/>
    <m/>
    <m/>
    <m/>
    <m/>
    <m/>
    <m/>
    <x v="199"/>
    <m/>
    <m/>
    <m/>
    <m/>
    <m/>
    <m/>
    <m/>
    <m/>
    <m/>
    <m/>
    <m/>
    <m/>
    <m/>
    <m/>
    <m/>
    <s v="R7"/>
    <m/>
    <m/>
    <m/>
    <n v="4000000"/>
    <n v="4000000"/>
    <n v="4400000"/>
  </r>
  <r>
    <x v="0"/>
    <x v="2"/>
    <n v="1"/>
    <x v="11"/>
    <s v="耳鼻咽喉科"/>
    <s v="診察室1"/>
    <m/>
    <m/>
    <m/>
    <m/>
    <m/>
    <m/>
    <m/>
    <m/>
    <m/>
    <s v="増設"/>
    <s v="※外来診察室の規模検証に基づく。部屋の運用上必要な機器として整備"/>
    <m/>
    <s v="※新病院レイアウトに基づく"/>
    <m/>
    <m/>
    <m/>
    <m/>
    <s v="耳鼻科用治療イス"/>
    <n v="1"/>
    <m/>
    <m/>
    <m/>
    <m/>
    <m/>
    <m/>
    <m/>
    <m/>
    <m/>
    <m/>
    <m/>
    <m/>
    <m/>
    <m/>
    <m/>
    <x v="200"/>
    <m/>
    <m/>
    <m/>
    <m/>
    <m/>
    <m/>
    <m/>
    <m/>
    <m/>
    <m/>
    <m/>
    <m/>
    <m/>
    <m/>
    <m/>
    <s v="R7"/>
    <m/>
    <m/>
    <m/>
    <n v="2000000"/>
    <n v="2000000"/>
    <n v="2200000"/>
  </r>
  <r>
    <x v="0"/>
    <x v="2"/>
    <n v="1"/>
    <x v="11"/>
    <s v="耳鼻咽喉科"/>
    <s v="診察室1"/>
    <m/>
    <m/>
    <m/>
    <m/>
    <m/>
    <m/>
    <m/>
    <m/>
    <m/>
    <s v="増設"/>
    <s v="※外来診察室の規模検証に基づく。部屋の運用上必要な機器として整備"/>
    <m/>
    <s v="※新病院レイアウトに基づく"/>
    <m/>
    <m/>
    <m/>
    <m/>
    <s v="内視鏡システム"/>
    <n v="1"/>
    <m/>
    <m/>
    <m/>
    <m/>
    <m/>
    <m/>
    <m/>
    <m/>
    <m/>
    <m/>
    <m/>
    <m/>
    <m/>
    <m/>
    <m/>
    <x v="111"/>
    <m/>
    <m/>
    <m/>
    <m/>
    <m/>
    <m/>
    <m/>
    <m/>
    <m/>
    <m/>
    <m/>
    <m/>
    <m/>
    <m/>
    <m/>
    <s v="R7"/>
    <m/>
    <m/>
    <m/>
    <n v="7000000"/>
    <n v="7000000"/>
    <n v="7700000.0000000009"/>
  </r>
  <r>
    <x v="0"/>
    <x v="0"/>
    <n v="1"/>
    <x v="11"/>
    <s v="耳鼻咽喉科"/>
    <s v="診察室2"/>
    <n v="1"/>
    <s v="11"/>
    <s v="耳鼻咽喉科"/>
    <n v="9"/>
    <s v="診察室（3ブース）"/>
    <s v="0562"/>
    <m/>
    <m/>
    <s v="〇"/>
    <s v="B更新"/>
    <m/>
    <m/>
    <m/>
    <m/>
    <n v="0"/>
    <s v="11"/>
    <s v="110562"/>
    <s v="耳鼻科用治療ユニット（片袖）"/>
    <n v="1"/>
    <s v="永島医科器械"/>
    <s v="Excellence"/>
    <n v="1000"/>
    <n v="750"/>
    <n v="2100"/>
    <m/>
    <s v="〇"/>
    <m/>
    <m/>
    <m/>
    <m/>
    <m/>
    <m/>
    <m/>
    <m/>
    <x v="199"/>
    <s v="永島医科器械"/>
    <s v="Excellence"/>
    <n v="1000"/>
    <n v="750"/>
    <n v="2100"/>
    <m/>
    <s v="〇"/>
    <m/>
    <m/>
    <m/>
    <m/>
    <m/>
    <m/>
    <m/>
    <m/>
    <s v="R7"/>
    <m/>
    <m/>
    <m/>
    <n v="4000000"/>
    <n v="4000000"/>
    <n v="4400000"/>
  </r>
  <r>
    <x v="0"/>
    <x v="0"/>
    <n v="1"/>
    <x v="11"/>
    <s v="耳鼻咽喉科"/>
    <s v="診察室2"/>
    <n v="1"/>
    <s v="11"/>
    <s v="耳鼻咽喉科"/>
    <n v="9"/>
    <s v="診察室（3ブース）"/>
    <s v="0563"/>
    <m/>
    <m/>
    <s v="〇"/>
    <s v="B更新"/>
    <m/>
    <m/>
    <m/>
    <m/>
    <n v="0"/>
    <s v="11"/>
    <s v="110563"/>
    <s v="処置用顕微鏡"/>
    <n v="1"/>
    <s v="カールツァイス"/>
    <s v="OPMI PICO"/>
    <s v="-"/>
    <s v="-"/>
    <s v="-"/>
    <m/>
    <s v="〇"/>
    <m/>
    <m/>
    <m/>
    <m/>
    <m/>
    <m/>
    <m/>
    <s v="耳鼻科治療ユニットに装着"/>
    <x v="201"/>
    <s v="カールツァイス"/>
    <s v="OPMI PICO"/>
    <s v="-"/>
    <s v="-"/>
    <s v="-"/>
    <m/>
    <s v="〇"/>
    <m/>
    <m/>
    <m/>
    <m/>
    <m/>
    <m/>
    <m/>
    <m/>
    <m/>
    <m/>
    <m/>
    <m/>
    <s v="ユニット付属品"/>
    <n v="0"/>
    <n v="0"/>
  </r>
  <r>
    <x v="0"/>
    <x v="1"/>
    <n v="1"/>
    <x v="11"/>
    <s v="耳鼻咽喉科"/>
    <s v="診察室2"/>
    <n v="1"/>
    <s v="11"/>
    <s v="耳鼻咽喉科"/>
    <n v="9"/>
    <s v="診察室（3ブース）"/>
    <s v="0561"/>
    <m/>
    <m/>
    <s v="〇"/>
    <s v="A移設可"/>
    <m/>
    <m/>
    <m/>
    <m/>
    <n v="0"/>
    <s v="11"/>
    <s v="110561"/>
    <s v="耳鼻科用治療イス"/>
    <n v="1"/>
    <s v="永島医科器械"/>
    <s v="SN-XⅡ"/>
    <n v="600"/>
    <n v="600"/>
    <n v="1200"/>
    <m/>
    <s v="〇"/>
    <m/>
    <m/>
    <m/>
    <m/>
    <m/>
    <m/>
    <m/>
    <m/>
    <x v="200"/>
    <s v="永島医科器械"/>
    <s v="SN-XⅡ"/>
    <n v="600"/>
    <n v="600"/>
    <n v="1200"/>
    <m/>
    <s v="〇"/>
    <m/>
    <m/>
    <m/>
    <m/>
    <m/>
    <m/>
    <m/>
    <m/>
    <m/>
    <m/>
    <m/>
    <m/>
    <m/>
    <m/>
    <n v="0"/>
  </r>
  <r>
    <x v="0"/>
    <x v="0"/>
    <n v="1"/>
    <x v="11"/>
    <s v="耳鼻咽喉科"/>
    <s v="診察室2"/>
    <n v="1"/>
    <s v="11"/>
    <s v="耳鼻咽喉科"/>
    <n v="9"/>
    <s v="診察室（3ブース）"/>
    <s v="0564"/>
    <m/>
    <m/>
    <s v="〇"/>
    <s v="B更新"/>
    <m/>
    <m/>
    <s v="医療機器は基本移設が前提である。古い内視鏡は更新で、ユニットと内視鏡は増設が必要である。嗅覚検査は廃棄である。（大塚）4/23"/>
    <m/>
    <n v="0"/>
    <s v="11"/>
    <s v="110564"/>
    <s v="内視鏡システム"/>
    <n v="1"/>
    <s v="オリンパス"/>
    <m/>
    <n v="700"/>
    <n v="800"/>
    <n v="1900"/>
    <m/>
    <s v="〇"/>
    <m/>
    <m/>
    <m/>
    <m/>
    <m/>
    <m/>
    <s v="〇"/>
    <m/>
    <x v="111"/>
    <s v="オリンパス"/>
    <m/>
    <n v="700"/>
    <n v="800"/>
    <n v="1900"/>
    <m/>
    <s v="〇"/>
    <m/>
    <m/>
    <m/>
    <m/>
    <m/>
    <m/>
    <s v="〇"/>
    <m/>
    <s v="R7"/>
    <m/>
    <m/>
    <m/>
    <n v="7000000"/>
    <n v="7000000"/>
    <n v="7700000.0000000009"/>
  </r>
  <r>
    <x v="0"/>
    <x v="1"/>
    <n v="1"/>
    <x v="11"/>
    <s v="耳鼻咽喉科"/>
    <s v="診察室2"/>
    <n v="1"/>
    <s v="11"/>
    <s v="耳鼻咽喉科"/>
    <n v="9"/>
    <s v="診察室（3ブース）"/>
    <s v="0564"/>
    <m/>
    <m/>
    <s v="〇"/>
    <s v="A移設可"/>
    <m/>
    <m/>
    <m/>
    <m/>
    <n v="1"/>
    <s v="11"/>
    <s v="110564"/>
    <s v="・液晶モニタ"/>
    <n v="1"/>
    <s v="オリンパス"/>
    <s v="OEV262H"/>
    <m/>
    <m/>
    <m/>
    <m/>
    <s v="〇"/>
    <m/>
    <m/>
    <m/>
    <m/>
    <m/>
    <m/>
    <m/>
    <m/>
    <x v="121"/>
    <s v="オリンパス"/>
    <s v="OEV262H"/>
    <m/>
    <m/>
    <m/>
    <m/>
    <s v="〇"/>
    <m/>
    <m/>
    <m/>
    <m/>
    <m/>
    <m/>
    <m/>
    <m/>
    <m/>
    <m/>
    <m/>
    <m/>
    <m/>
    <m/>
    <n v="0"/>
  </r>
  <r>
    <x v="0"/>
    <x v="1"/>
    <n v="1"/>
    <x v="11"/>
    <s v="耳鼻咽喉科"/>
    <s v="診察室2"/>
    <n v="1"/>
    <s v="11"/>
    <s v="耳鼻咽喉科"/>
    <n v="9"/>
    <s v="診察室（3ブース）"/>
    <s v="0564"/>
    <m/>
    <m/>
    <s v="〇"/>
    <s v="A移設可"/>
    <m/>
    <m/>
    <m/>
    <m/>
    <n v="2"/>
    <s v="11"/>
    <s v="110564"/>
    <s v="・ビデオシステム"/>
    <n v="1"/>
    <s v="オリンパス"/>
    <s v="OTV-S190"/>
    <m/>
    <m/>
    <m/>
    <m/>
    <s v="〇"/>
    <m/>
    <m/>
    <m/>
    <m/>
    <m/>
    <m/>
    <m/>
    <m/>
    <x v="112"/>
    <s v="オリンパス"/>
    <s v="OTV-S190"/>
    <m/>
    <m/>
    <m/>
    <m/>
    <s v="〇"/>
    <m/>
    <m/>
    <m/>
    <m/>
    <m/>
    <m/>
    <m/>
    <m/>
    <m/>
    <m/>
    <m/>
    <m/>
    <m/>
    <m/>
    <n v="0"/>
  </r>
  <r>
    <x v="0"/>
    <x v="1"/>
    <n v="1"/>
    <x v="11"/>
    <s v="耳鼻咽喉科"/>
    <s v="診察室2"/>
    <n v="1"/>
    <s v="11"/>
    <s v="耳鼻咽喉科"/>
    <n v="9"/>
    <s v="診察室（3ブース）"/>
    <s v="0564"/>
    <m/>
    <m/>
    <s v="〇"/>
    <s v="A移設可"/>
    <m/>
    <m/>
    <m/>
    <m/>
    <n v="3"/>
    <s v="11"/>
    <s v="110564"/>
    <s v="・光源装置"/>
    <n v="1"/>
    <s v="オリンパス"/>
    <s v="CLV-S190"/>
    <m/>
    <m/>
    <m/>
    <m/>
    <s v="〇"/>
    <m/>
    <m/>
    <m/>
    <m/>
    <m/>
    <m/>
    <m/>
    <m/>
    <x v="113"/>
    <s v="オリンパス"/>
    <s v="CLV-S190"/>
    <m/>
    <m/>
    <m/>
    <m/>
    <s v="〇"/>
    <m/>
    <m/>
    <m/>
    <m/>
    <m/>
    <m/>
    <m/>
    <m/>
    <m/>
    <m/>
    <m/>
    <m/>
    <m/>
    <m/>
    <n v="0"/>
  </r>
  <r>
    <x v="0"/>
    <x v="1"/>
    <n v="1"/>
    <x v="11"/>
    <s v="耳鼻咽喉科"/>
    <s v="診察室2"/>
    <n v="1"/>
    <s v="11"/>
    <s v="耳鼻咽喉科"/>
    <n v="9"/>
    <s v="診察室（3ブース）"/>
    <s v="0564"/>
    <m/>
    <m/>
    <s v="〇"/>
    <s v="A移設可"/>
    <m/>
    <m/>
    <m/>
    <m/>
    <n v="4"/>
    <s v="11"/>
    <s v="110564"/>
    <s v="・ビデオプリンタ"/>
    <n v="1"/>
    <s v="オリンパス"/>
    <s v="OEP-5"/>
    <m/>
    <m/>
    <m/>
    <m/>
    <s v="〇"/>
    <m/>
    <m/>
    <m/>
    <m/>
    <m/>
    <m/>
    <m/>
    <m/>
    <x v="194"/>
    <s v="オリンパス"/>
    <s v="OEP-5"/>
    <m/>
    <m/>
    <m/>
    <m/>
    <s v="〇"/>
    <m/>
    <m/>
    <m/>
    <m/>
    <m/>
    <m/>
    <m/>
    <m/>
    <m/>
    <m/>
    <m/>
    <m/>
    <m/>
    <m/>
    <n v="0"/>
  </r>
  <r>
    <x v="0"/>
    <x v="1"/>
    <n v="1"/>
    <x v="11"/>
    <s v="耳鼻咽喉科"/>
    <s v="診察室2"/>
    <n v="1"/>
    <s v="11"/>
    <s v="耳鼻咽喉科"/>
    <n v="9"/>
    <s v="診察室（3ブース）"/>
    <s v="0564"/>
    <m/>
    <m/>
    <s v="〇"/>
    <s v="A移設可"/>
    <m/>
    <m/>
    <m/>
    <m/>
    <n v="5"/>
    <s v="11"/>
    <s v="110564"/>
    <s v="・DICOMコンバーター"/>
    <n v="1"/>
    <s v="オリンパス"/>
    <s v="Solemio IT-1"/>
    <m/>
    <m/>
    <m/>
    <m/>
    <s v="〇"/>
    <m/>
    <m/>
    <m/>
    <m/>
    <m/>
    <m/>
    <m/>
    <m/>
    <x v="130"/>
    <s v="オリンパス"/>
    <s v="Solemio IT-1"/>
    <m/>
    <m/>
    <m/>
    <m/>
    <s v="〇"/>
    <m/>
    <m/>
    <m/>
    <m/>
    <m/>
    <m/>
    <m/>
    <m/>
    <m/>
    <m/>
    <m/>
    <m/>
    <m/>
    <m/>
    <n v="0"/>
  </r>
  <r>
    <x v="0"/>
    <x v="0"/>
    <n v="1"/>
    <x v="11"/>
    <s v="耳鼻咽喉科"/>
    <s v="診察室3・処置室"/>
    <n v="1"/>
    <s v="11"/>
    <s v="耳鼻咽喉科"/>
    <n v="9"/>
    <s v="診察室（3ブース）"/>
    <s v="0555"/>
    <s v="3951"/>
    <d v="2006-12-28T00:00:00"/>
    <s v="〇"/>
    <s v="B更新"/>
    <m/>
    <m/>
    <m/>
    <m/>
    <n v="0"/>
    <s v="11"/>
    <s v="110555"/>
    <s v="耳鼻科用治療ユニット（両袖）"/>
    <n v="1"/>
    <s v="永島医科器械"/>
    <s v="Excellence"/>
    <n v="1400"/>
    <n v="800"/>
    <n v="2100"/>
    <m/>
    <s v="〇"/>
    <m/>
    <m/>
    <m/>
    <m/>
    <m/>
    <m/>
    <m/>
    <m/>
    <x v="202"/>
    <s v="永島医科器械"/>
    <s v="Excellence"/>
    <n v="1400"/>
    <n v="800"/>
    <n v="2100"/>
    <m/>
    <s v="〇"/>
    <m/>
    <m/>
    <m/>
    <m/>
    <m/>
    <m/>
    <m/>
    <m/>
    <s v="R7"/>
    <m/>
    <m/>
    <m/>
    <n v="6000000"/>
    <n v="6000000"/>
    <n v="6600000.0000000009"/>
  </r>
  <r>
    <x v="0"/>
    <x v="0"/>
    <n v="1"/>
    <x v="11"/>
    <s v="耳鼻咽喉科"/>
    <s v="診察室3・処置室"/>
    <n v="1"/>
    <s v="11"/>
    <s v="耳鼻咽喉科"/>
    <n v="9"/>
    <s v="診察室（3ブース）"/>
    <s v="0556"/>
    <m/>
    <m/>
    <s v="〇"/>
    <s v="B更新"/>
    <m/>
    <m/>
    <m/>
    <m/>
    <n v="0"/>
    <s v="11"/>
    <s v="110556"/>
    <s v="処置用顕微鏡"/>
    <n v="1"/>
    <s v="カールツァイス"/>
    <s v="OPMI PICO"/>
    <s v="-"/>
    <s v="-"/>
    <s v="-"/>
    <m/>
    <s v="〇"/>
    <m/>
    <m/>
    <m/>
    <m/>
    <m/>
    <m/>
    <m/>
    <s v="耳鼻科治療ユニットに装着"/>
    <x v="201"/>
    <s v="カールツァイス"/>
    <s v="OPMI PICO"/>
    <s v="-"/>
    <s v="-"/>
    <s v="-"/>
    <m/>
    <s v="〇"/>
    <m/>
    <m/>
    <m/>
    <m/>
    <m/>
    <m/>
    <m/>
    <m/>
    <m/>
    <m/>
    <m/>
    <m/>
    <s v="ユニット付属品"/>
    <n v="0"/>
    <n v="0"/>
  </r>
  <r>
    <x v="0"/>
    <x v="0"/>
    <n v="1"/>
    <x v="11"/>
    <s v="耳鼻咽喉科"/>
    <s v="診察室3・処置室"/>
    <n v="1"/>
    <s v="11"/>
    <s v="耳鼻咽喉科"/>
    <n v="9"/>
    <s v="診察室（3ブース）"/>
    <s v="0557"/>
    <m/>
    <m/>
    <s v="〇"/>
    <s v="B更新"/>
    <m/>
    <m/>
    <m/>
    <m/>
    <n v="0"/>
    <s v="11"/>
    <s v="110557"/>
    <s v="処置用顕微鏡"/>
    <n v="1"/>
    <s v="カールツァイス"/>
    <s v="OPMI PICO"/>
    <s v="-"/>
    <s v="-"/>
    <s v="-"/>
    <m/>
    <s v="〇"/>
    <m/>
    <m/>
    <m/>
    <m/>
    <m/>
    <m/>
    <m/>
    <s v="耳鼻科治療ユニットに装着"/>
    <x v="201"/>
    <s v="カールツァイス"/>
    <s v="OPMI PICO"/>
    <s v="-"/>
    <s v="-"/>
    <s v="-"/>
    <m/>
    <s v="〇"/>
    <m/>
    <m/>
    <m/>
    <m/>
    <m/>
    <m/>
    <m/>
    <m/>
    <m/>
    <m/>
    <m/>
    <m/>
    <s v="ユニット付属品"/>
    <n v="0"/>
    <n v="0"/>
  </r>
  <r>
    <x v="0"/>
    <x v="1"/>
    <n v="1"/>
    <x v="11"/>
    <s v="耳鼻咽喉科"/>
    <s v="診察室3・処置室"/>
    <n v="1"/>
    <s v="11"/>
    <s v="耳鼻咽喉科"/>
    <n v="9"/>
    <s v="診察室（3ブース）"/>
    <s v="0554"/>
    <m/>
    <m/>
    <s v="〇"/>
    <s v="A移設可"/>
    <m/>
    <m/>
    <m/>
    <m/>
    <n v="0"/>
    <s v="11"/>
    <s v="110554"/>
    <s v="耳鼻科用治療イス"/>
    <n v="1"/>
    <s v="永島医科器械"/>
    <s v="SN-X"/>
    <n v="650"/>
    <n v="650"/>
    <n v="1300"/>
    <m/>
    <s v="〇"/>
    <m/>
    <m/>
    <m/>
    <m/>
    <m/>
    <m/>
    <m/>
    <m/>
    <x v="200"/>
    <s v="永島医科器械"/>
    <s v="SN-X"/>
    <n v="650"/>
    <n v="650"/>
    <n v="1300"/>
    <m/>
    <s v="〇"/>
    <m/>
    <m/>
    <m/>
    <m/>
    <m/>
    <m/>
    <m/>
    <m/>
    <m/>
    <m/>
    <m/>
    <m/>
    <m/>
    <m/>
    <n v="0"/>
  </r>
  <r>
    <x v="0"/>
    <x v="1"/>
    <n v="1"/>
    <x v="11"/>
    <s v="耳鼻咽喉科"/>
    <s v="診察室3・処置室"/>
    <n v="1"/>
    <s v="11"/>
    <s v="耳鼻咽喉科"/>
    <n v="9"/>
    <s v="診察室（3ブース）"/>
    <s v="0558"/>
    <m/>
    <m/>
    <s v="〇"/>
    <s v="A移設可"/>
    <m/>
    <m/>
    <m/>
    <m/>
    <n v="0"/>
    <s v="11"/>
    <s v="110558"/>
    <s v="耳鼻科用治療イス"/>
    <n v="1"/>
    <s v="永島医科器械"/>
    <s v="SN-X"/>
    <n v="650"/>
    <n v="650"/>
    <n v="1300"/>
    <m/>
    <s v="〇"/>
    <m/>
    <m/>
    <m/>
    <m/>
    <m/>
    <m/>
    <m/>
    <m/>
    <x v="200"/>
    <s v="永島医科器械"/>
    <s v="SN-X"/>
    <n v="650"/>
    <n v="650"/>
    <n v="1300"/>
    <m/>
    <s v="〇"/>
    <m/>
    <m/>
    <m/>
    <m/>
    <m/>
    <m/>
    <m/>
    <m/>
    <m/>
    <m/>
    <m/>
    <m/>
    <m/>
    <m/>
    <n v="0"/>
  </r>
  <r>
    <x v="0"/>
    <x v="0"/>
    <n v="1"/>
    <x v="11"/>
    <s v="耳鼻咽喉科"/>
    <s v="診察室3・処置室"/>
    <n v="1"/>
    <s v="11"/>
    <s v="耳鼻咽喉科"/>
    <n v="9"/>
    <s v="診察室（3ブース）"/>
    <s v="0559"/>
    <m/>
    <m/>
    <s v="△"/>
    <s v="B更新"/>
    <m/>
    <m/>
    <s v="古い内視鏡は更新。（大塚）4/23"/>
    <m/>
    <n v="0"/>
    <s v="11"/>
    <s v="110559"/>
    <s v="内視鏡システム"/>
    <n v="1"/>
    <s v="オリンパス"/>
    <m/>
    <n v="800"/>
    <n v="800"/>
    <n v="1800"/>
    <m/>
    <s v="〇"/>
    <m/>
    <m/>
    <m/>
    <m/>
    <m/>
    <m/>
    <m/>
    <m/>
    <x v="111"/>
    <s v="オリンパス"/>
    <m/>
    <n v="800"/>
    <n v="800"/>
    <n v="1800"/>
    <m/>
    <s v="〇"/>
    <m/>
    <m/>
    <m/>
    <m/>
    <m/>
    <m/>
    <m/>
    <m/>
    <s v="R7"/>
    <m/>
    <m/>
    <m/>
    <n v="7000000"/>
    <n v="7000000"/>
    <n v="7700000.0000000009"/>
  </r>
  <r>
    <x v="0"/>
    <x v="0"/>
    <n v="1"/>
    <x v="11"/>
    <s v="耳鼻咽喉科"/>
    <s v="診察室3・処置室"/>
    <n v="1"/>
    <s v="11"/>
    <s v="耳鼻咽喉科"/>
    <n v="9"/>
    <s v="診察室（3ブース）"/>
    <s v="0559"/>
    <m/>
    <m/>
    <s v="△"/>
    <s v="B更新"/>
    <m/>
    <m/>
    <s v="※修理対象外（オリンパス情報）"/>
    <m/>
    <n v="1"/>
    <s v="11"/>
    <s v="110559"/>
    <s v="・モニタ（ブラウン管）"/>
    <n v="1"/>
    <m/>
    <m/>
    <m/>
    <m/>
    <m/>
    <m/>
    <s v="〇"/>
    <m/>
    <m/>
    <m/>
    <m/>
    <m/>
    <m/>
    <m/>
    <m/>
    <x v="131"/>
    <m/>
    <m/>
    <m/>
    <m/>
    <m/>
    <m/>
    <s v="〇"/>
    <m/>
    <m/>
    <m/>
    <m/>
    <m/>
    <m/>
    <m/>
    <m/>
    <m/>
    <m/>
    <m/>
    <m/>
    <s v="上記に含む"/>
    <n v="0"/>
    <n v="0"/>
  </r>
  <r>
    <x v="0"/>
    <x v="0"/>
    <n v="1"/>
    <x v="11"/>
    <s v="耳鼻咽喉科"/>
    <s v="診察室3・処置室"/>
    <n v="1"/>
    <s v="11"/>
    <s v="耳鼻咽喉科"/>
    <n v="9"/>
    <s v="診察室（3ブース）"/>
    <s v="0559"/>
    <m/>
    <m/>
    <s v="△"/>
    <s v="B更新"/>
    <m/>
    <m/>
    <s v="※修理対象外（オリンパス情報）"/>
    <m/>
    <n v="2"/>
    <s v="11"/>
    <s v="110559"/>
    <s v="・プロセッサー"/>
    <n v="1"/>
    <s v="オリンパス"/>
    <s v="OTV-S7"/>
    <m/>
    <m/>
    <m/>
    <m/>
    <s v="〇"/>
    <m/>
    <m/>
    <m/>
    <m/>
    <m/>
    <m/>
    <m/>
    <m/>
    <x v="203"/>
    <s v="オリンパス"/>
    <s v="OTV-S7"/>
    <m/>
    <m/>
    <m/>
    <m/>
    <s v="〇"/>
    <m/>
    <m/>
    <m/>
    <m/>
    <m/>
    <m/>
    <m/>
    <m/>
    <m/>
    <m/>
    <m/>
    <m/>
    <s v="上記に含む"/>
    <n v="0"/>
    <n v="0"/>
  </r>
  <r>
    <x v="0"/>
    <x v="0"/>
    <n v="1"/>
    <x v="11"/>
    <s v="耳鼻咽喉科"/>
    <s v="診察室3・処置室"/>
    <n v="1"/>
    <s v="11"/>
    <s v="耳鼻咽喉科"/>
    <n v="9"/>
    <s v="診察室（3ブース）"/>
    <s v="0559"/>
    <m/>
    <m/>
    <s v="△"/>
    <s v="B更新"/>
    <m/>
    <m/>
    <s v="※修理対象外（オリンパス情報）"/>
    <m/>
    <n v="3"/>
    <s v="11"/>
    <s v="110559"/>
    <s v="・光源装置"/>
    <n v="1"/>
    <s v="オリンパス"/>
    <s v="CLV-S20"/>
    <m/>
    <m/>
    <m/>
    <m/>
    <s v="〇"/>
    <m/>
    <m/>
    <m/>
    <m/>
    <m/>
    <m/>
    <m/>
    <m/>
    <x v="113"/>
    <s v="オリンパス"/>
    <s v="CLV-S20"/>
    <m/>
    <m/>
    <m/>
    <m/>
    <s v="〇"/>
    <m/>
    <m/>
    <m/>
    <m/>
    <m/>
    <m/>
    <m/>
    <m/>
    <m/>
    <m/>
    <m/>
    <m/>
    <s v="上記に含む"/>
    <n v="0"/>
    <n v="0"/>
  </r>
  <r>
    <x v="0"/>
    <x v="0"/>
    <n v="1"/>
    <x v="11"/>
    <s v="耳鼻咽喉科"/>
    <s v="診察室3・処置室"/>
    <n v="1"/>
    <s v="11"/>
    <s v="耳鼻咽喉科"/>
    <n v="9"/>
    <s v="診察室（3ブース）"/>
    <s v="0559"/>
    <m/>
    <m/>
    <s v="△"/>
    <s v="B更新"/>
    <m/>
    <m/>
    <s v="※修理対象外（オリンパス情報）"/>
    <m/>
    <n v="4"/>
    <s v="11"/>
    <s v="110559"/>
    <s v="・ビデオシステム"/>
    <n v="1"/>
    <s v="オリンパス"/>
    <s v="CV-240"/>
    <m/>
    <m/>
    <m/>
    <m/>
    <s v="〇"/>
    <m/>
    <m/>
    <m/>
    <m/>
    <m/>
    <m/>
    <m/>
    <m/>
    <x v="112"/>
    <s v="オリンパス"/>
    <s v="CV-240"/>
    <m/>
    <m/>
    <m/>
    <m/>
    <s v="〇"/>
    <m/>
    <m/>
    <m/>
    <m/>
    <m/>
    <m/>
    <m/>
    <m/>
    <m/>
    <m/>
    <m/>
    <m/>
    <s v="上記に含む"/>
    <n v="0"/>
    <n v="0"/>
  </r>
  <r>
    <x v="0"/>
    <x v="0"/>
    <n v="1"/>
    <x v="11"/>
    <s v="耳鼻咽喉科"/>
    <s v="診察室3・処置室"/>
    <n v="1"/>
    <s v="11"/>
    <s v="耳鼻咽喉科"/>
    <n v="9"/>
    <s v="診察室（3ブース）"/>
    <s v="0559"/>
    <m/>
    <m/>
    <s v="△"/>
    <s v="B更新"/>
    <m/>
    <m/>
    <s v="※修理対象外（オリンパス情報）"/>
    <m/>
    <n v="5"/>
    <s v="11"/>
    <s v="110559"/>
    <s v="・光源装置"/>
    <n v="1"/>
    <s v="オリンパス"/>
    <s v="CLV-U40D"/>
    <m/>
    <m/>
    <m/>
    <m/>
    <s v="〇"/>
    <m/>
    <m/>
    <m/>
    <m/>
    <m/>
    <m/>
    <m/>
    <m/>
    <x v="113"/>
    <s v="オリンパス"/>
    <s v="CLV-U40D"/>
    <m/>
    <m/>
    <m/>
    <m/>
    <s v="〇"/>
    <m/>
    <m/>
    <m/>
    <m/>
    <m/>
    <m/>
    <m/>
    <m/>
    <m/>
    <m/>
    <m/>
    <m/>
    <s v="上記に含む"/>
    <n v="0"/>
    <n v="0"/>
  </r>
  <r>
    <x v="0"/>
    <x v="0"/>
    <n v="1"/>
    <x v="11"/>
    <s v="耳鼻咽喉科"/>
    <s v="診察室3・処置室"/>
    <n v="1"/>
    <s v="11"/>
    <s v="耳鼻咽喉科"/>
    <n v="9"/>
    <s v="診察室（3ブース）"/>
    <s v="0559"/>
    <m/>
    <m/>
    <s v="△"/>
    <s v="B更新"/>
    <m/>
    <m/>
    <s v="※修理対象外（オリンパス情報）"/>
    <m/>
    <n v="6"/>
    <s v="11"/>
    <s v="110559"/>
    <s v="・ビデオプリンタ"/>
    <n v="1"/>
    <s v="オリンパス"/>
    <s v="OEP-4"/>
    <m/>
    <m/>
    <m/>
    <m/>
    <s v="〇"/>
    <m/>
    <m/>
    <m/>
    <m/>
    <m/>
    <m/>
    <m/>
    <m/>
    <x v="194"/>
    <s v="オリンパス"/>
    <s v="OEP-4"/>
    <m/>
    <m/>
    <m/>
    <m/>
    <s v="〇"/>
    <m/>
    <m/>
    <m/>
    <m/>
    <m/>
    <m/>
    <m/>
    <m/>
    <m/>
    <m/>
    <m/>
    <m/>
    <s v="上記に含む"/>
    <n v="0"/>
    <n v="0"/>
  </r>
  <r>
    <x v="0"/>
    <x v="1"/>
    <n v="1"/>
    <x v="11"/>
    <s v="耳鼻咽喉科"/>
    <s v="診察室3・処置室"/>
    <n v="1"/>
    <s v="11"/>
    <s v="耳鼻咽喉科"/>
    <n v="9"/>
    <s v="診察室（3ブース）"/>
    <s v="0560"/>
    <m/>
    <m/>
    <s v="〇"/>
    <s v="A移設可"/>
    <m/>
    <m/>
    <s v="医療機器は基本移設が前提である。古い内視鏡は更新で、ユニットと内視鏡は増設が必要である。嗅覚検査は廃棄である。（大塚）4/23"/>
    <m/>
    <n v="0"/>
    <s v="11"/>
    <s v="110560"/>
    <s v="内視鏡システム"/>
    <n v="1"/>
    <s v="オリンパス"/>
    <m/>
    <n v="700"/>
    <n v="800"/>
    <n v="1900"/>
    <m/>
    <s v="〇"/>
    <m/>
    <m/>
    <m/>
    <m/>
    <m/>
    <m/>
    <s v="〇"/>
    <m/>
    <x v="111"/>
    <s v="オリンパス"/>
    <m/>
    <n v="700"/>
    <n v="800"/>
    <n v="1900"/>
    <m/>
    <s v="〇"/>
    <m/>
    <m/>
    <m/>
    <m/>
    <m/>
    <m/>
    <s v="〇"/>
    <m/>
    <m/>
    <m/>
    <m/>
    <m/>
    <m/>
    <m/>
    <n v="0"/>
  </r>
  <r>
    <x v="0"/>
    <x v="1"/>
    <n v="1"/>
    <x v="11"/>
    <s v="耳鼻咽喉科"/>
    <s v="診察室3・処置室"/>
    <n v="1"/>
    <s v="11"/>
    <s v="耳鼻咽喉科"/>
    <n v="9"/>
    <s v="診察室（3ブース）"/>
    <s v="0560"/>
    <m/>
    <m/>
    <s v="〇"/>
    <s v="A移設可"/>
    <m/>
    <m/>
    <m/>
    <m/>
    <n v="1"/>
    <s v="11"/>
    <s v="110560"/>
    <s v="・液晶モニタ"/>
    <n v="1"/>
    <s v="オリンパス"/>
    <s v="OEV262H"/>
    <m/>
    <m/>
    <m/>
    <m/>
    <s v="〇"/>
    <m/>
    <m/>
    <m/>
    <m/>
    <m/>
    <m/>
    <m/>
    <m/>
    <x v="121"/>
    <s v="オリンパス"/>
    <s v="OEV262H"/>
    <m/>
    <m/>
    <m/>
    <m/>
    <s v="〇"/>
    <m/>
    <m/>
    <m/>
    <m/>
    <m/>
    <m/>
    <m/>
    <m/>
    <m/>
    <m/>
    <m/>
    <m/>
    <m/>
    <m/>
    <n v="0"/>
  </r>
  <r>
    <x v="0"/>
    <x v="1"/>
    <n v="1"/>
    <x v="11"/>
    <s v="耳鼻咽喉科"/>
    <s v="診察室3・処置室"/>
    <n v="1"/>
    <s v="11"/>
    <s v="耳鼻咽喉科"/>
    <n v="9"/>
    <s v="診察室（3ブース）"/>
    <s v="0560"/>
    <m/>
    <m/>
    <s v="〇"/>
    <s v="A移設可"/>
    <m/>
    <m/>
    <m/>
    <m/>
    <n v="2"/>
    <s v="11"/>
    <s v="110560"/>
    <s v="・ビデオシステム"/>
    <n v="1"/>
    <s v="オリンパス"/>
    <s v="OTV-S190"/>
    <m/>
    <m/>
    <m/>
    <m/>
    <s v="〇"/>
    <m/>
    <m/>
    <m/>
    <m/>
    <m/>
    <m/>
    <m/>
    <m/>
    <x v="112"/>
    <s v="オリンパス"/>
    <s v="OTV-S190"/>
    <m/>
    <m/>
    <m/>
    <m/>
    <s v="〇"/>
    <m/>
    <m/>
    <m/>
    <m/>
    <m/>
    <m/>
    <m/>
    <m/>
    <m/>
    <m/>
    <m/>
    <m/>
    <m/>
    <m/>
    <n v="0"/>
  </r>
  <r>
    <x v="0"/>
    <x v="1"/>
    <n v="1"/>
    <x v="11"/>
    <s v="耳鼻咽喉科"/>
    <s v="診察室3・処置室"/>
    <n v="1"/>
    <s v="11"/>
    <s v="耳鼻咽喉科"/>
    <n v="9"/>
    <s v="診察室（3ブース）"/>
    <s v="0560"/>
    <m/>
    <m/>
    <s v="〇"/>
    <s v="A移設可"/>
    <m/>
    <m/>
    <m/>
    <m/>
    <n v="3"/>
    <s v="11"/>
    <s v="110560"/>
    <s v="・光源装置"/>
    <n v="1"/>
    <s v="オリンパス"/>
    <s v="CLV-S190"/>
    <m/>
    <m/>
    <m/>
    <m/>
    <s v="〇"/>
    <m/>
    <m/>
    <m/>
    <m/>
    <m/>
    <m/>
    <m/>
    <m/>
    <x v="113"/>
    <s v="オリンパス"/>
    <s v="CLV-S190"/>
    <m/>
    <m/>
    <m/>
    <m/>
    <s v="〇"/>
    <m/>
    <m/>
    <m/>
    <m/>
    <m/>
    <m/>
    <m/>
    <m/>
    <m/>
    <m/>
    <m/>
    <m/>
    <m/>
    <m/>
    <n v="0"/>
  </r>
  <r>
    <x v="0"/>
    <x v="1"/>
    <n v="1"/>
    <x v="11"/>
    <s v="耳鼻咽喉科"/>
    <s v="診察室3・処置室"/>
    <n v="1"/>
    <s v="11"/>
    <s v="耳鼻咽喉科"/>
    <n v="9"/>
    <s v="診察室（3ブース）"/>
    <s v="0560"/>
    <m/>
    <m/>
    <s v="〇"/>
    <s v="A移設可"/>
    <m/>
    <m/>
    <m/>
    <m/>
    <n v="4"/>
    <s v="11"/>
    <s v="110560"/>
    <s v="・ビデオプリンタ"/>
    <n v="1"/>
    <s v="オリンパス"/>
    <s v="OEP-5"/>
    <m/>
    <m/>
    <m/>
    <m/>
    <s v="〇"/>
    <m/>
    <m/>
    <m/>
    <m/>
    <m/>
    <m/>
    <m/>
    <m/>
    <x v="194"/>
    <s v="オリンパス"/>
    <s v="OEP-5"/>
    <m/>
    <m/>
    <m/>
    <m/>
    <s v="〇"/>
    <m/>
    <m/>
    <m/>
    <m/>
    <m/>
    <m/>
    <m/>
    <m/>
    <m/>
    <m/>
    <m/>
    <m/>
    <m/>
    <m/>
    <n v="0"/>
  </r>
  <r>
    <x v="0"/>
    <x v="1"/>
    <n v="1"/>
    <x v="11"/>
    <s v="耳鼻咽喉科"/>
    <s v="診察室3・処置室"/>
    <n v="1"/>
    <s v="11"/>
    <s v="耳鼻咽喉科"/>
    <n v="9"/>
    <s v="診察室（3ブース）"/>
    <s v="0560"/>
    <m/>
    <m/>
    <s v="〇"/>
    <s v="A移設可"/>
    <m/>
    <m/>
    <m/>
    <m/>
    <n v="5"/>
    <s v="11"/>
    <s v="110560"/>
    <s v="・ビデオレコーダー"/>
    <n v="1"/>
    <s v="TEAC"/>
    <s v="UR-4MD"/>
    <m/>
    <m/>
    <m/>
    <m/>
    <s v="〇"/>
    <m/>
    <m/>
    <m/>
    <m/>
    <m/>
    <m/>
    <m/>
    <m/>
    <x v="119"/>
    <s v="TEAC"/>
    <s v="UR-4MD"/>
    <m/>
    <m/>
    <m/>
    <m/>
    <s v="〇"/>
    <m/>
    <m/>
    <m/>
    <m/>
    <m/>
    <m/>
    <m/>
    <m/>
    <m/>
    <m/>
    <m/>
    <m/>
    <m/>
    <m/>
    <n v="0"/>
  </r>
  <r>
    <x v="0"/>
    <x v="1"/>
    <n v="1"/>
    <x v="11"/>
    <s v="耳鼻咽喉科"/>
    <s v="診察室3・処置室"/>
    <n v="1"/>
    <s v="11"/>
    <s v="耳鼻咽喉科"/>
    <n v="9"/>
    <s v="診察室（3ブース）"/>
    <s v="0560"/>
    <m/>
    <m/>
    <s v="〇"/>
    <s v="A移設可"/>
    <m/>
    <m/>
    <m/>
    <m/>
    <n v="6"/>
    <s v="11"/>
    <s v="110560"/>
    <s v="・DICOMコンバーター"/>
    <n v="1"/>
    <s v="オリンパス"/>
    <s v="Solemio IT-1"/>
    <m/>
    <m/>
    <m/>
    <m/>
    <s v="〇"/>
    <m/>
    <m/>
    <m/>
    <m/>
    <m/>
    <m/>
    <m/>
    <m/>
    <x v="130"/>
    <s v="オリンパス"/>
    <s v="Solemio IT-1"/>
    <m/>
    <m/>
    <m/>
    <m/>
    <s v="〇"/>
    <m/>
    <m/>
    <m/>
    <m/>
    <m/>
    <m/>
    <m/>
    <m/>
    <m/>
    <m/>
    <m/>
    <m/>
    <m/>
    <m/>
    <n v="0"/>
  </r>
  <r>
    <x v="1"/>
    <x v="1"/>
    <n v="1"/>
    <x v="11"/>
    <s v="耳鼻咽喉科"/>
    <s v="診察室（作業スペース）"/>
    <n v="1"/>
    <s v="11"/>
    <s v="耳鼻咽喉科"/>
    <n v="9"/>
    <s v="診察室（3ブース）"/>
    <s v="0566"/>
    <m/>
    <m/>
    <s v="〇"/>
    <s v="A移設可"/>
    <m/>
    <m/>
    <m/>
    <m/>
    <n v="0"/>
    <s v="11"/>
    <s v="110566"/>
    <s v="器械戸棚（滅菌物等保管）"/>
    <n v="1"/>
    <m/>
    <m/>
    <n v="1800"/>
    <n v="450"/>
    <n v="1800"/>
    <m/>
    <m/>
    <m/>
    <m/>
    <m/>
    <m/>
    <m/>
    <m/>
    <m/>
    <m/>
    <x v="101"/>
    <m/>
    <m/>
    <n v="1800"/>
    <n v="450"/>
    <n v="1800"/>
    <m/>
    <m/>
    <m/>
    <m/>
    <m/>
    <m/>
    <m/>
    <m/>
    <m/>
    <m/>
    <m/>
    <m/>
    <m/>
    <m/>
    <m/>
    <m/>
    <n v="0"/>
  </r>
  <r>
    <x v="0"/>
    <x v="1"/>
    <n v="1"/>
    <x v="11"/>
    <s v="耳鼻咽喉科"/>
    <s v="共通"/>
    <n v="1"/>
    <s v="11"/>
    <s v="耳鼻咽喉科"/>
    <m/>
    <s v="共通"/>
    <m/>
    <m/>
    <d v="2015-03-13T00:00:00"/>
    <s v="〇"/>
    <s v="A移設可"/>
    <m/>
    <m/>
    <m/>
    <m/>
    <m/>
    <m/>
    <m/>
    <s v="耳鼻咽喉ビデオスコープ"/>
    <n v="1"/>
    <s v="オリンパス"/>
    <s v="ENF-VH"/>
    <m/>
    <m/>
    <m/>
    <m/>
    <m/>
    <m/>
    <m/>
    <m/>
    <m/>
    <m/>
    <m/>
    <m/>
    <m/>
    <x v="204"/>
    <s v="オリンパス"/>
    <s v="ENF-VH"/>
    <m/>
    <m/>
    <m/>
    <m/>
    <m/>
    <m/>
    <m/>
    <m/>
    <m/>
    <m/>
    <m/>
    <m/>
    <m/>
    <m/>
    <m/>
    <m/>
    <m/>
    <m/>
    <m/>
    <n v="0"/>
  </r>
  <r>
    <x v="0"/>
    <x v="1"/>
    <n v="1"/>
    <x v="11"/>
    <s v="耳鼻咽喉科"/>
    <s v="共通"/>
    <n v="1"/>
    <s v="11"/>
    <s v="耳鼻咽喉科"/>
    <m/>
    <s v="共通"/>
    <m/>
    <m/>
    <d v="2017-02-27T00:00:00"/>
    <s v="〇"/>
    <s v="A移設可"/>
    <m/>
    <m/>
    <m/>
    <m/>
    <m/>
    <m/>
    <m/>
    <s v="耳鼻咽喉ビデオスコープ"/>
    <n v="1"/>
    <s v="オリンパス"/>
    <s v="ENF-VH"/>
    <m/>
    <m/>
    <m/>
    <m/>
    <m/>
    <m/>
    <m/>
    <m/>
    <m/>
    <m/>
    <m/>
    <m/>
    <m/>
    <x v="204"/>
    <s v="オリンパス"/>
    <s v="ENF-VH"/>
    <m/>
    <m/>
    <m/>
    <m/>
    <m/>
    <m/>
    <m/>
    <m/>
    <m/>
    <m/>
    <m/>
    <m/>
    <m/>
    <m/>
    <m/>
    <m/>
    <m/>
    <m/>
    <m/>
    <n v="0"/>
  </r>
  <r>
    <x v="0"/>
    <x v="1"/>
    <n v="1"/>
    <x v="11"/>
    <s v="耳鼻咽喉科"/>
    <s v="共通"/>
    <n v="1"/>
    <s v="11"/>
    <s v="耳鼻咽喉科"/>
    <m/>
    <s v="共通"/>
    <m/>
    <m/>
    <d v="2015-11-17T00:00:00"/>
    <s v="〇"/>
    <s v="A移設可"/>
    <m/>
    <m/>
    <m/>
    <m/>
    <m/>
    <m/>
    <m/>
    <s v="耳鼻咽喉ビデオスコープ"/>
    <n v="1"/>
    <s v="オリンパス"/>
    <s v="ENF-V3"/>
    <m/>
    <m/>
    <m/>
    <m/>
    <m/>
    <m/>
    <m/>
    <m/>
    <m/>
    <m/>
    <m/>
    <m/>
    <m/>
    <x v="204"/>
    <s v="オリンパス"/>
    <s v="ENF-V3"/>
    <m/>
    <m/>
    <m/>
    <m/>
    <m/>
    <m/>
    <m/>
    <m/>
    <m/>
    <m/>
    <m/>
    <m/>
    <m/>
    <m/>
    <m/>
    <m/>
    <m/>
    <m/>
    <m/>
    <n v="0"/>
  </r>
  <r>
    <x v="0"/>
    <x v="1"/>
    <n v="1"/>
    <x v="11"/>
    <s v="耳鼻咽喉科"/>
    <s v="共通"/>
    <n v="1"/>
    <s v="11"/>
    <s v="耳鼻咽喉科"/>
    <m/>
    <s v="共通"/>
    <m/>
    <m/>
    <d v="2015-11-17T00:00:00"/>
    <s v="〇"/>
    <s v="A移設可"/>
    <m/>
    <m/>
    <m/>
    <m/>
    <m/>
    <m/>
    <m/>
    <s v="耳鼻咽喉ビデオスコープ"/>
    <n v="1"/>
    <s v="オリンパス"/>
    <s v="ENF-VT2"/>
    <m/>
    <m/>
    <m/>
    <m/>
    <m/>
    <m/>
    <m/>
    <m/>
    <m/>
    <m/>
    <m/>
    <m/>
    <m/>
    <x v="204"/>
    <s v="オリンパス"/>
    <s v="ENF-VT2"/>
    <m/>
    <m/>
    <m/>
    <m/>
    <m/>
    <m/>
    <m/>
    <m/>
    <m/>
    <m/>
    <m/>
    <m/>
    <m/>
    <m/>
    <m/>
    <m/>
    <m/>
    <m/>
    <m/>
    <n v="0"/>
  </r>
  <r>
    <x v="0"/>
    <x v="0"/>
    <n v="1"/>
    <x v="11"/>
    <s v="耳鼻咽喉科"/>
    <s v="共通"/>
    <n v="1"/>
    <s v="11"/>
    <s v="耳鼻咽喉科"/>
    <m/>
    <s v="共通"/>
    <m/>
    <m/>
    <d v="2004-08-05T00:00:00"/>
    <s v="〇"/>
    <s v="B更新"/>
    <m/>
    <m/>
    <m/>
    <m/>
    <m/>
    <m/>
    <m/>
    <s v="耳鼻咽喉ビデオスコープ"/>
    <n v="1"/>
    <s v="オリンパス"/>
    <s v="ENF-V"/>
    <m/>
    <m/>
    <m/>
    <m/>
    <m/>
    <m/>
    <m/>
    <m/>
    <m/>
    <m/>
    <m/>
    <m/>
    <m/>
    <x v="204"/>
    <s v="オリンパス"/>
    <s v="ENF-V"/>
    <m/>
    <m/>
    <m/>
    <m/>
    <m/>
    <m/>
    <m/>
    <m/>
    <m/>
    <m/>
    <m/>
    <m/>
    <m/>
    <s v="R7前後"/>
    <m/>
    <m/>
    <m/>
    <n v="2500000"/>
    <n v="2500000"/>
    <n v="2750000"/>
  </r>
  <r>
    <x v="0"/>
    <x v="0"/>
    <n v="1"/>
    <x v="11"/>
    <s v="耳鼻咽喉科"/>
    <s v="共通"/>
    <n v="1"/>
    <s v="11"/>
    <s v="耳鼻咽喉科"/>
    <m/>
    <s v="共通"/>
    <m/>
    <m/>
    <d v="2000-12-06T00:00:00"/>
    <s v="〇"/>
    <s v="B更新"/>
    <m/>
    <m/>
    <s v="※修理対象外（オリンパス情報）"/>
    <m/>
    <m/>
    <m/>
    <m/>
    <s v="耳鼻咽喉ビデオスコープ"/>
    <n v="1"/>
    <s v="オリンパス"/>
    <s v="ENF-240"/>
    <m/>
    <m/>
    <m/>
    <m/>
    <m/>
    <m/>
    <m/>
    <m/>
    <m/>
    <m/>
    <m/>
    <m/>
    <m/>
    <x v="204"/>
    <s v="オリンパス"/>
    <s v="ENF-240"/>
    <m/>
    <m/>
    <m/>
    <m/>
    <m/>
    <m/>
    <m/>
    <m/>
    <m/>
    <m/>
    <m/>
    <m/>
    <m/>
    <s v="R7前後"/>
    <m/>
    <m/>
    <m/>
    <n v="2500000"/>
    <n v="2500000"/>
    <n v="2750000"/>
  </r>
  <r>
    <x v="0"/>
    <x v="0"/>
    <n v="1"/>
    <x v="11"/>
    <s v="耳鼻咽喉科"/>
    <s v="共通"/>
    <n v="1"/>
    <s v="11"/>
    <s v="耳鼻咽喉科"/>
    <m/>
    <s v="共通"/>
    <m/>
    <m/>
    <d v="2001-12-06T00:00:00"/>
    <s v="〇"/>
    <s v="B更新"/>
    <m/>
    <m/>
    <s v="※修理対象外（オリンパス情報）"/>
    <m/>
    <m/>
    <m/>
    <m/>
    <s v="耳鼻咽喉ビデオスコープ"/>
    <n v="1"/>
    <s v="オリンパス"/>
    <s v="ENF-T200"/>
    <m/>
    <m/>
    <m/>
    <m/>
    <m/>
    <m/>
    <m/>
    <m/>
    <m/>
    <m/>
    <m/>
    <m/>
    <m/>
    <x v="204"/>
    <s v="オリンパス"/>
    <s v="ENF-T200"/>
    <m/>
    <m/>
    <m/>
    <m/>
    <m/>
    <m/>
    <m/>
    <m/>
    <m/>
    <m/>
    <m/>
    <m/>
    <m/>
    <s v="R7前後"/>
    <m/>
    <m/>
    <m/>
    <n v="2500000"/>
    <n v="2500000"/>
    <n v="2750000"/>
  </r>
  <r>
    <x v="0"/>
    <x v="0"/>
    <n v="1"/>
    <x v="11"/>
    <s v="耳鼻咽喉科"/>
    <s v="共通"/>
    <n v="1"/>
    <s v="11"/>
    <s v="耳鼻咽喉科"/>
    <m/>
    <s v="共通"/>
    <m/>
    <m/>
    <d v="2006-03-16T00:00:00"/>
    <s v="〇"/>
    <s v="B更新"/>
    <m/>
    <m/>
    <m/>
    <m/>
    <m/>
    <m/>
    <m/>
    <s v="鼻咽喉ファイバースコープ"/>
    <n v="1"/>
    <s v="オリンパス"/>
    <s v="ENF-XP"/>
    <m/>
    <m/>
    <m/>
    <m/>
    <m/>
    <m/>
    <m/>
    <m/>
    <m/>
    <m/>
    <m/>
    <m/>
    <m/>
    <x v="205"/>
    <s v="オリンパス"/>
    <s v="ENF-XP"/>
    <m/>
    <m/>
    <m/>
    <m/>
    <m/>
    <m/>
    <m/>
    <m/>
    <m/>
    <m/>
    <m/>
    <m/>
    <m/>
    <s v="R7前後"/>
    <m/>
    <m/>
    <m/>
    <n v="700000"/>
    <n v="700000"/>
    <n v="770000.00000000012"/>
  </r>
  <r>
    <x v="0"/>
    <x v="0"/>
    <n v="1"/>
    <x v="11"/>
    <s v="耳鼻咽喉科"/>
    <s v="共通"/>
    <n v="1"/>
    <s v="11"/>
    <s v="耳鼻咽喉科"/>
    <m/>
    <s v="共通"/>
    <m/>
    <m/>
    <d v="1993-07-06T00:00:00"/>
    <s v="〇"/>
    <s v="B更新"/>
    <m/>
    <m/>
    <s v="※修理対象外（オリンパス情報）"/>
    <m/>
    <m/>
    <m/>
    <m/>
    <s v="鼻咽喉ファイバースコープ"/>
    <n v="1"/>
    <s v="オリンパス"/>
    <s v="ENF-P3"/>
    <m/>
    <m/>
    <m/>
    <m/>
    <m/>
    <m/>
    <m/>
    <m/>
    <m/>
    <m/>
    <m/>
    <m/>
    <m/>
    <x v="205"/>
    <s v="オリンパス"/>
    <s v="ENF-P3"/>
    <m/>
    <m/>
    <m/>
    <m/>
    <m/>
    <m/>
    <m/>
    <m/>
    <m/>
    <m/>
    <m/>
    <m/>
    <m/>
    <s v="R7前後"/>
    <m/>
    <m/>
    <m/>
    <n v="700000"/>
    <n v="700000"/>
    <n v="770000.00000000012"/>
  </r>
  <r>
    <x v="0"/>
    <x v="2"/>
    <n v="1"/>
    <x v="11"/>
    <s v="耳鼻咽喉科"/>
    <s v="共通"/>
    <m/>
    <m/>
    <m/>
    <m/>
    <m/>
    <m/>
    <m/>
    <m/>
    <m/>
    <s v="増設"/>
    <m/>
    <m/>
    <s v="※内視鏡システム増設分として整備"/>
    <m/>
    <m/>
    <m/>
    <m/>
    <s v="耳鼻咽喉ビデオスコープ"/>
    <n v="3"/>
    <m/>
    <m/>
    <m/>
    <m/>
    <m/>
    <m/>
    <m/>
    <m/>
    <m/>
    <m/>
    <m/>
    <m/>
    <m/>
    <m/>
    <m/>
    <x v="204"/>
    <m/>
    <m/>
    <m/>
    <m/>
    <m/>
    <m/>
    <m/>
    <m/>
    <m/>
    <m/>
    <m/>
    <m/>
    <m/>
    <m/>
    <m/>
    <s v="R7"/>
    <m/>
    <m/>
    <m/>
    <n v="2500000"/>
    <n v="7500000"/>
    <n v="8250000.0000000009"/>
  </r>
  <r>
    <x v="0"/>
    <x v="0"/>
    <n v="1"/>
    <x v="11"/>
    <s v="耳鼻咽喉科"/>
    <s v="聴力検査室"/>
    <n v="1"/>
    <s v="11"/>
    <s v="耳鼻咽喉科"/>
    <n v="9"/>
    <s v="聴力検査室（無響室）"/>
    <s v="0567"/>
    <m/>
    <m/>
    <s v="〇"/>
    <s v="B更新"/>
    <m/>
    <s v="〇"/>
    <m/>
    <m/>
    <n v="0"/>
    <s v="11"/>
    <s v="110567"/>
    <s v="オージオメータ"/>
    <n v="1"/>
    <s v="リオン"/>
    <s v="AA-78"/>
    <n v="650"/>
    <n v="500"/>
    <n v="400"/>
    <m/>
    <s v="○"/>
    <m/>
    <m/>
    <m/>
    <m/>
    <m/>
    <m/>
    <m/>
    <m/>
    <x v="206"/>
    <s v="リオン"/>
    <s v="AA-78"/>
    <n v="650"/>
    <n v="500"/>
    <n v="400"/>
    <m/>
    <s v="○"/>
    <m/>
    <m/>
    <m/>
    <m/>
    <m/>
    <m/>
    <m/>
    <m/>
    <s v="R7"/>
    <m/>
    <m/>
    <m/>
    <n v="5500000"/>
    <n v="5500000"/>
    <n v="6050000.0000000009"/>
  </r>
  <r>
    <x v="0"/>
    <x v="1"/>
    <n v="1"/>
    <x v="11"/>
    <s v="耳鼻咽喉科"/>
    <s v="聴力検査室"/>
    <n v="1"/>
    <s v="11"/>
    <s v="耳鼻咽喉科"/>
    <n v="9"/>
    <s v="聴力検査室（無響室）"/>
    <s v="0568"/>
    <m/>
    <m/>
    <s v="〇"/>
    <s v="A移設可"/>
    <m/>
    <m/>
    <m/>
    <m/>
    <n v="0"/>
    <s v="11"/>
    <s v="110568"/>
    <s v="インピーダンスオージオメータ"/>
    <n v="1"/>
    <s v="リオン"/>
    <s v="RS-H1"/>
    <n v="330"/>
    <n v="300"/>
    <n v="350"/>
    <m/>
    <s v="〇"/>
    <m/>
    <m/>
    <m/>
    <m/>
    <m/>
    <m/>
    <m/>
    <m/>
    <x v="207"/>
    <s v="リオン"/>
    <s v="RS-H1"/>
    <n v="330"/>
    <n v="300"/>
    <n v="350"/>
    <m/>
    <s v="〇"/>
    <m/>
    <m/>
    <m/>
    <m/>
    <m/>
    <m/>
    <m/>
    <m/>
    <m/>
    <m/>
    <m/>
    <m/>
    <m/>
    <m/>
    <n v="0"/>
  </r>
  <r>
    <x v="0"/>
    <x v="0"/>
    <n v="1"/>
    <x v="11"/>
    <s v="耳鼻咽喉科"/>
    <s v="聴力検査室"/>
    <n v="1"/>
    <s v="11"/>
    <s v="耳鼻咽喉科"/>
    <n v="9"/>
    <s v="聴力検査室（無響室）"/>
    <s v="0569"/>
    <m/>
    <m/>
    <s v="〇"/>
    <s v="B更新"/>
    <m/>
    <s v="〇"/>
    <m/>
    <m/>
    <n v="0"/>
    <s v="11"/>
    <s v="110569"/>
    <s v="耳管機能検査装置"/>
    <n v="1"/>
    <s v="リオン"/>
    <s v="JK-04"/>
    <n v="370"/>
    <n v="300"/>
    <n v="300"/>
    <m/>
    <s v="〇"/>
    <m/>
    <m/>
    <m/>
    <m/>
    <m/>
    <m/>
    <m/>
    <m/>
    <x v="208"/>
    <s v="リオン"/>
    <s v="JK-04"/>
    <n v="370"/>
    <n v="300"/>
    <n v="300"/>
    <m/>
    <s v="〇"/>
    <m/>
    <m/>
    <m/>
    <m/>
    <m/>
    <m/>
    <m/>
    <m/>
    <s v="R7"/>
    <m/>
    <m/>
    <m/>
    <n v="2300000"/>
    <n v="2300000"/>
    <n v="2530000"/>
  </r>
  <r>
    <x v="0"/>
    <x v="1"/>
    <n v="1"/>
    <x v="11"/>
    <s v="耳鼻咽喉科"/>
    <s v="聴力検査室"/>
    <n v="1"/>
    <s v="11"/>
    <s v="耳鼻咽喉科"/>
    <n v="9"/>
    <s v="聴力検査室（無響室）"/>
    <n v="1509"/>
    <m/>
    <m/>
    <s v="〇"/>
    <s v="A移設可"/>
    <m/>
    <m/>
    <m/>
    <m/>
    <n v="0"/>
    <s v="11"/>
    <s v="111509"/>
    <s v="鼻腔通気度計"/>
    <n v="1"/>
    <s v="リオン"/>
    <s v="SR-11A"/>
    <n v="400"/>
    <n v="430"/>
    <n v="240"/>
    <m/>
    <s v="〇"/>
    <m/>
    <m/>
    <m/>
    <m/>
    <m/>
    <m/>
    <m/>
    <m/>
    <x v="209"/>
    <s v="リオン"/>
    <s v="SR-11A"/>
    <n v="400"/>
    <n v="430"/>
    <n v="240"/>
    <m/>
    <s v="〇"/>
    <m/>
    <m/>
    <m/>
    <m/>
    <m/>
    <m/>
    <m/>
    <m/>
    <m/>
    <m/>
    <m/>
    <m/>
    <m/>
    <m/>
    <n v="0"/>
  </r>
  <r>
    <x v="0"/>
    <x v="0"/>
    <n v="1"/>
    <x v="11"/>
    <s v="耳鼻咽喉科"/>
    <s v="聴力検査室"/>
    <n v="1"/>
    <s v="11"/>
    <s v="耳鼻咽喉科"/>
    <n v="9"/>
    <s v="聴力検査室（無響室）"/>
    <n v="1510"/>
    <m/>
    <m/>
    <s v="〇"/>
    <s v="B更新"/>
    <m/>
    <s v="〇"/>
    <m/>
    <m/>
    <n v="0"/>
    <s v="11"/>
    <s v="111510"/>
    <s v="重心動揺計"/>
    <n v="1"/>
    <s v="アニマ"/>
    <s v="GS-11"/>
    <n v="580"/>
    <n v="540"/>
    <n v="30"/>
    <m/>
    <s v="〇"/>
    <m/>
    <m/>
    <m/>
    <m/>
    <m/>
    <m/>
    <m/>
    <m/>
    <x v="210"/>
    <s v="アニマ"/>
    <s v="GS-11"/>
    <n v="580"/>
    <n v="540"/>
    <n v="30"/>
    <m/>
    <s v="〇"/>
    <m/>
    <m/>
    <m/>
    <m/>
    <m/>
    <m/>
    <m/>
    <m/>
    <s v="R7前後"/>
    <m/>
    <m/>
    <m/>
    <n v="2600000"/>
    <n v="2600000"/>
    <n v="2860000"/>
  </r>
  <r>
    <x v="0"/>
    <x v="1"/>
    <n v="1"/>
    <x v="11"/>
    <s v="耳鼻咽喉科"/>
    <s v="聴力検査室"/>
    <n v="1"/>
    <s v="11"/>
    <s v="耳鼻咽喉科"/>
    <n v="9"/>
    <s v="聴力検査室（無響室）"/>
    <n v="1511"/>
    <m/>
    <m/>
    <s v="〇"/>
    <s v="A移設可"/>
    <m/>
    <m/>
    <m/>
    <m/>
    <n v="0"/>
    <s v="11"/>
    <s v="111511"/>
    <s v="COR検査機器"/>
    <n v="1"/>
    <s v="リオン"/>
    <m/>
    <n v="350"/>
    <n v="350"/>
    <n v="350"/>
    <m/>
    <s v="〇"/>
    <m/>
    <m/>
    <m/>
    <m/>
    <m/>
    <m/>
    <m/>
    <m/>
    <x v="211"/>
    <s v="リオン"/>
    <m/>
    <n v="350"/>
    <n v="350"/>
    <n v="350"/>
    <m/>
    <s v="〇"/>
    <m/>
    <m/>
    <m/>
    <m/>
    <m/>
    <m/>
    <m/>
    <m/>
    <m/>
    <m/>
    <m/>
    <m/>
    <m/>
    <m/>
    <n v="0"/>
  </r>
  <r>
    <x v="0"/>
    <x v="1"/>
    <n v="1"/>
    <x v="11"/>
    <s v="耳鼻咽喉科"/>
    <s v="聴力検査室"/>
    <n v="1"/>
    <s v="11"/>
    <s v="耳鼻咽喉科"/>
    <n v="9"/>
    <s v="聴力検査室（無響室）"/>
    <n v="1512"/>
    <m/>
    <m/>
    <s v="〇"/>
    <s v="A移設可"/>
    <m/>
    <m/>
    <m/>
    <m/>
    <n v="0"/>
    <s v="11"/>
    <s v="111512"/>
    <s v="COR検査機器"/>
    <n v="1"/>
    <s v="リオン"/>
    <m/>
    <n v="350"/>
    <n v="350"/>
    <n v="350"/>
    <m/>
    <s v="〇"/>
    <m/>
    <m/>
    <m/>
    <m/>
    <m/>
    <m/>
    <m/>
    <m/>
    <x v="211"/>
    <s v="リオン"/>
    <m/>
    <n v="350"/>
    <n v="350"/>
    <n v="350"/>
    <m/>
    <s v="〇"/>
    <m/>
    <m/>
    <m/>
    <m/>
    <m/>
    <m/>
    <m/>
    <m/>
    <m/>
    <m/>
    <m/>
    <m/>
    <m/>
    <m/>
    <n v="0"/>
  </r>
  <r>
    <x v="0"/>
    <x v="0"/>
    <n v="1"/>
    <x v="11"/>
    <s v="耳鼻咽喉科"/>
    <s v="聴力検査室"/>
    <m/>
    <m/>
    <m/>
    <m/>
    <m/>
    <m/>
    <m/>
    <m/>
    <m/>
    <s v="B更新"/>
    <m/>
    <m/>
    <m/>
    <m/>
    <m/>
    <m/>
    <m/>
    <s v="聴性誘発反応検査装置（ABR/ASSR/OAE/VEMP）"/>
    <n v="1"/>
    <s v="diatec"/>
    <s v="Eclipse"/>
    <m/>
    <m/>
    <m/>
    <m/>
    <m/>
    <m/>
    <m/>
    <m/>
    <m/>
    <m/>
    <m/>
    <m/>
    <m/>
    <x v="212"/>
    <s v="diatec"/>
    <s v="Eclipse"/>
    <m/>
    <m/>
    <m/>
    <m/>
    <m/>
    <m/>
    <m/>
    <m/>
    <m/>
    <m/>
    <m/>
    <m/>
    <m/>
    <s v="R7前後"/>
    <m/>
    <m/>
    <m/>
    <n v="6000000"/>
    <n v="6000000"/>
    <n v="6600000.0000000009"/>
  </r>
  <r>
    <x v="0"/>
    <x v="4"/>
    <n v="1"/>
    <x v="11"/>
    <s v="耳鼻咽喉科"/>
    <s v="聴力検査室"/>
    <m/>
    <m/>
    <m/>
    <m/>
    <m/>
    <m/>
    <m/>
    <m/>
    <m/>
    <s v="新規"/>
    <m/>
    <m/>
    <s v="聴力検査室のベッドは据え置きの電動タイプではなく、折りたたみが可能なタイプで運用したい。（荻原）4/23"/>
    <m/>
    <m/>
    <m/>
    <m/>
    <s v="診察台（折り畳み式）"/>
    <n v="1"/>
    <m/>
    <m/>
    <m/>
    <m/>
    <m/>
    <m/>
    <m/>
    <m/>
    <m/>
    <m/>
    <m/>
    <m/>
    <m/>
    <m/>
    <m/>
    <x v="37"/>
    <m/>
    <m/>
    <m/>
    <m/>
    <m/>
    <m/>
    <m/>
    <m/>
    <m/>
    <m/>
    <m/>
    <m/>
    <m/>
    <m/>
    <s v="折りたたみ式"/>
    <s v="R7"/>
    <m/>
    <m/>
    <m/>
    <n v="150000"/>
    <n v="150000"/>
    <n v="165000"/>
  </r>
  <r>
    <x v="0"/>
    <x v="6"/>
    <n v="1"/>
    <x v="11"/>
    <s v="耳鼻咽喉科"/>
    <s v="聴力検査室"/>
    <m/>
    <m/>
    <m/>
    <m/>
    <m/>
    <m/>
    <m/>
    <m/>
    <m/>
    <s v="工事"/>
    <m/>
    <m/>
    <m/>
    <m/>
    <m/>
    <m/>
    <m/>
    <s v="聴力検査室（電波シールドあり）"/>
    <n v="1"/>
    <m/>
    <m/>
    <m/>
    <m/>
    <m/>
    <m/>
    <m/>
    <m/>
    <m/>
    <m/>
    <m/>
    <m/>
    <m/>
    <m/>
    <m/>
    <x v="213"/>
    <m/>
    <m/>
    <m/>
    <m/>
    <m/>
    <m/>
    <m/>
    <m/>
    <m/>
    <m/>
    <m/>
    <m/>
    <m/>
    <m/>
    <m/>
    <s v="R7"/>
    <m/>
    <m/>
    <m/>
    <n v="15000000"/>
    <n v="15000000"/>
    <n v="16500000.000000002"/>
  </r>
  <r>
    <x v="0"/>
    <x v="1"/>
    <n v="1"/>
    <x v="11"/>
    <s v="耳鼻咽喉科"/>
    <s v="エコー検査室"/>
    <n v="1"/>
    <s v="11"/>
    <s v="耳鼻咽喉科"/>
    <n v="9"/>
    <s v="エコー室"/>
    <s v="0571"/>
    <m/>
    <m/>
    <s v="〇"/>
    <s v="A移設可"/>
    <s v="※移設可否の記入は臨床検査科"/>
    <m/>
    <m/>
    <m/>
    <n v="0"/>
    <s v="11"/>
    <s v="110571"/>
    <s v="超音波診断装置（ノートPC型）"/>
    <n v="1"/>
    <s v="日立アロカ"/>
    <s v="アリエッタ　プロローグ"/>
    <n v="500"/>
    <n v="600"/>
    <n v="1000"/>
    <m/>
    <s v="〇"/>
    <m/>
    <m/>
    <m/>
    <m/>
    <m/>
    <m/>
    <s v="〇"/>
    <m/>
    <x v="14"/>
    <s v="日立アロカ"/>
    <s v="アリエッタ　プロローグ"/>
    <n v="500"/>
    <n v="600"/>
    <n v="1000"/>
    <m/>
    <s v="〇"/>
    <m/>
    <m/>
    <m/>
    <m/>
    <m/>
    <m/>
    <s v="〇"/>
    <m/>
    <m/>
    <m/>
    <m/>
    <m/>
    <m/>
    <m/>
    <n v="0"/>
  </r>
  <r>
    <x v="0"/>
    <x v="1"/>
    <n v="1"/>
    <x v="11"/>
    <s v="耳鼻咽喉科"/>
    <s v="エコー検査室"/>
    <n v="1"/>
    <s v="11"/>
    <s v="耳鼻咽喉科"/>
    <n v="9"/>
    <s v="エコー室"/>
    <s v="0570"/>
    <m/>
    <m/>
    <s v="〇"/>
    <s v="A移設可"/>
    <s v="※移設可否の記入は臨床検査科"/>
    <m/>
    <m/>
    <m/>
    <n v="0"/>
    <s v="11"/>
    <s v="110570"/>
    <s v="薬用保冷庫"/>
    <n v="1"/>
    <s v="PHC"/>
    <s v="MPR-215F"/>
    <n v="550"/>
    <n v="600"/>
    <n v="1800"/>
    <m/>
    <s v="〇"/>
    <m/>
    <m/>
    <m/>
    <m/>
    <m/>
    <m/>
    <m/>
    <m/>
    <x v="46"/>
    <s v="PHC"/>
    <s v="MPR-215F"/>
    <n v="550"/>
    <n v="600"/>
    <n v="1800"/>
    <m/>
    <s v="〇"/>
    <m/>
    <m/>
    <m/>
    <m/>
    <m/>
    <m/>
    <m/>
    <m/>
    <m/>
    <m/>
    <m/>
    <m/>
    <m/>
    <m/>
    <n v="0"/>
  </r>
  <r>
    <x v="0"/>
    <x v="1"/>
    <n v="1"/>
    <x v="11"/>
    <s v="耳鼻咽喉科"/>
    <s v="エコー検査室"/>
    <n v="1"/>
    <s v="11"/>
    <s v="耳鼻咽喉科"/>
    <n v="9"/>
    <s v="エコー室"/>
    <s v="0572"/>
    <s v="4260"/>
    <d v="2004-08-30T00:00:00"/>
    <s v="〇"/>
    <s v="A移設可"/>
    <s v="※移設可否の記入は臨床検査科"/>
    <m/>
    <m/>
    <m/>
    <n v="0"/>
    <s v="11"/>
    <s v="110572"/>
    <s v="診察台"/>
    <n v="1"/>
    <s v="パラマウントベッド"/>
    <m/>
    <n v="1900"/>
    <n v="700"/>
    <n v="800"/>
    <m/>
    <m/>
    <m/>
    <m/>
    <m/>
    <m/>
    <m/>
    <m/>
    <m/>
    <m/>
    <x v="37"/>
    <s v="パラマウントベッド"/>
    <m/>
    <n v="1900"/>
    <n v="700"/>
    <n v="800"/>
    <m/>
    <m/>
    <m/>
    <m/>
    <m/>
    <m/>
    <m/>
    <m/>
    <m/>
    <m/>
    <m/>
    <m/>
    <m/>
    <m/>
    <m/>
    <m/>
    <n v="0"/>
  </r>
  <r>
    <x v="0"/>
    <x v="1"/>
    <n v="1"/>
    <x v="11"/>
    <s v="耳鼻咽喉科"/>
    <s v="エコー検査室"/>
    <n v="1"/>
    <s v="11"/>
    <s v="耳鼻咽喉科"/>
    <n v="9"/>
    <s v="エコー室"/>
    <s v="0573"/>
    <m/>
    <m/>
    <s v="〇"/>
    <s v="A移設可"/>
    <s v="※移設可否の記入は臨床検査科"/>
    <m/>
    <m/>
    <m/>
    <n v="0"/>
    <s v="11"/>
    <s v="110573"/>
    <s v="救急カート"/>
    <n v="1"/>
    <s v="村中医療器"/>
    <m/>
    <n v="550"/>
    <n v="500"/>
    <n v="1000"/>
    <m/>
    <m/>
    <m/>
    <m/>
    <m/>
    <m/>
    <m/>
    <m/>
    <m/>
    <m/>
    <x v="20"/>
    <s v="村中医療器"/>
    <m/>
    <n v="550"/>
    <n v="500"/>
    <n v="1000"/>
    <m/>
    <m/>
    <m/>
    <m/>
    <m/>
    <m/>
    <m/>
    <m/>
    <m/>
    <m/>
    <m/>
    <m/>
    <m/>
    <m/>
    <m/>
    <m/>
    <n v="0"/>
  </r>
  <r>
    <x v="0"/>
    <x v="1"/>
    <n v="1"/>
    <x v="12"/>
    <s v="眼科"/>
    <s v="診察室1"/>
    <n v="1"/>
    <s v="11"/>
    <s v="眼科"/>
    <m/>
    <s v="診察室1"/>
    <s v="0181"/>
    <m/>
    <d v="2005-02-25T00:00:00"/>
    <s v="○"/>
    <s v="A移設可"/>
    <m/>
    <s v="〇"/>
    <m/>
    <m/>
    <m/>
    <m/>
    <m/>
    <s v="スリットランプ"/>
    <n v="1"/>
    <s v="タカギセイコー"/>
    <s v="SM-70N"/>
    <n v="400"/>
    <n v="400"/>
    <n v="800"/>
    <m/>
    <s v="○"/>
    <m/>
    <m/>
    <m/>
    <m/>
    <m/>
    <m/>
    <s v="※"/>
    <s v="スライディングテーブル含む"/>
    <x v="214"/>
    <s v="タカギセイコー"/>
    <s v="SM-70N"/>
    <n v="400"/>
    <n v="400"/>
    <n v="800"/>
    <m/>
    <s v="○"/>
    <m/>
    <m/>
    <m/>
    <m/>
    <m/>
    <m/>
    <s v="※"/>
    <m/>
    <m/>
    <m/>
    <m/>
    <m/>
    <m/>
    <m/>
    <n v="0"/>
  </r>
  <r>
    <x v="0"/>
    <x v="1"/>
    <n v="1"/>
    <x v="12"/>
    <s v="眼科"/>
    <s v="診察室1"/>
    <n v="1"/>
    <s v="11"/>
    <s v="眼科"/>
    <m/>
    <s v="診察室1"/>
    <s v="0182"/>
    <m/>
    <d v="2005-02-25T00:00:00"/>
    <s v="○"/>
    <s v="A移設可"/>
    <m/>
    <m/>
    <m/>
    <m/>
    <m/>
    <m/>
    <m/>
    <s v="眼科ワークステーション"/>
    <n v="1"/>
    <s v="タカギセイコー"/>
    <s v="ST-80"/>
    <n v="2100"/>
    <n v="700"/>
    <n v="2000"/>
    <m/>
    <s v="○"/>
    <m/>
    <m/>
    <m/>
    <m/>
    <m/>
    <m/>
    <m/>
    <m/>
    <x v="215"/>
    <s v="タカギセイコー"/>
    <s v="ST-80"/>
    <n v="2100"/>
    <n v="700"/>
    <n v="2000"/>
    <m/>
    <s v="○"/>
    <m/>
    <m/>
    <m/>
    <m/>
    <m/>
    <m/>
    <m/>
    <m/>
    <m/>
    <m/>
    <m/>
    <m/>
    <m/>
    <m/>
    <n v="0"/>
  </r>
  <r>
    <x v="0"/>
    <x v="1"/>
    <n v="1"/>
    <x v="12"/>
    <s v="眼科"/>
    <s v="診察室1"/>
    <n v="1"/>
    <s v="11"/>
    <s v="眼科"/>
    <m/>
    <s v="診察室1"/>
    <s v="0183"/>
    <m/>
    <m/>
    <s v="○"/>
    <s v="A移設可"/>
    <m/>
    <m/>
    <m/>
    <m/>
    <m/>
    <m/>
    <m/>
    <s v="患者用電動昇降イス"/>
    <n v="1"/>
    <s v="タカギセイコー"/>
    <s v="CR-750"/>
    <n v="450"/>
    <n v="450"/>
    <n v="750"/>
    <m/>
    <s v="○"/>
    <m/>
    <m/>
    <m/>
    <m/>
    <m/>
    <m/>
    <m/>
    <m/>
    <x v="216"/>
    <s v="タカギセイコー"/>
    <s v="CR-750"/>
    <n v="450"/>
    <n v="450"/>
    <n v="750"/>
    <m/>
    <s v="○"/>
    <m/>
    <m/>
    <m/>
    <m/>
    <m/>
    <m/>
    <m/>
    <m/>
    <m/>
    <m/>
    <m/>
    <m/>
    <m/>
    <m/>
    <n v="0"/>
  </r>
  <r>
    <x v="0"/>
    <x v="0"/>
    <n v="1"/>
    <x v="12"/>
    <s v="眼科"/>
    <s v="診察室2"/>
    <n v="1"/>
    <s v="11"/>
    <s v="眼科"/>
    <m/>
    <s v="診察室2"/>
    <s v="0190"/>
    <m/>
    <m/>
    <s v="△"/>
    <s v="B更新"/>
    <m/>
    <s v="〇"/>
    <m/>
    <m/>
    <m/>
    <m/>
    <m/>
    <s v="スリットランプ"/>
    <n v="1"/>
    <s v="タカギセイコー"/>
    <s v="SM-70"/>
    <n v="400"/>
    <n v="800"/>
    <n v="1500"/>
    <m/>
    <s v="○"/>
    <m/>
    <m/>
    <m/>
    <m/>
    <m/>
    <m/>
    <s v="※"/>
    <s v="スライディングテーブル含む"/>
    <x v="214"/>
    <s v="タカギセイコー"/>
    <s v="SM-70"/>
    <n v="400"/>
    <n v="800"/>
    <n v="1500"/>
    <m/>
    <s v="○"/>
    <m/>
    <m/>
    <m/>
    <m/>
    <m/>
    <m/>
    <s v="※"/>
    <m/>
    <s v="R7"/>
    <m/>
    <m/>
    <m/>
    <n v="4500000"/>
    <n v="4500000"/>
    <n v="4950000"/>
  </r>
  <r>
    <x v="0"/>
    <x v="1"/>
    <n v="1"/>
    <x v="12"/>
    <s v="眼科"/>
    <s v="診察室2"/>
    <n v="1"/>
    <s v="11"/>
    <s v="眼科"/>
    <m/>
    <s v="診察室2"/>
    <s v="0191"/>
    <m/>
    <m/>
    <s v="○"/>
    <s v="A移設可"/>
    <m/>
    <m/>
    <m/>
    <m/>
    <m/>
    <m/>
    <m/>
    <s v="患者用電動昇降イス"/>
    <n v="1"/>
    <s v="タカギセイコー"/>
    <m/>
    <n v="450"/>
    <n v="450"/>
    <n v="800"/>
    <m/>
    <s v="○"/>
    <m/>
    <m/>
    <m/>
    <m/>
    <m/>
    <m/>
    <m/>
    <m/>
    <x v="216"/>
    <s v="タカギセイコー"/>
    <m/>
    <n v="450"/>
    <n v="450"/>
    <n v="800"/>
    <m/>
    <s v="○"/>
    <m/>
    <m/>
    <m/>
    <m/>
    <m/>
    <m/>
    <m/>
    <m/>
    <m/>
    <m/>
    <m/>
    <m/>
    <m/>
    <m/>
    <n v="0"/>
  </r>
  <r>
    <x v="0"/>
    <x v="1"/>
    <n v="1"/>
    <x v="12"/>
    <s v="眼科"/>
    <s v="視力検査室"/>
    <n v="1"/>
    <s v="11"/>
    <s v="眼科"/>
    <m/>
    <s v="検査室"/>
    <s v="0175"/>
    <m/>
    <m/>
    <s v="○"/>
    <s v="A移設可"/>
    <m/>
    <m/>
    <m/>
    <m/>
    <m/>
    <m/>
    <m/>
    <s v="スペキュラーマイクロスコープ"/>
    <n v="1"/>
    <s v="トーメー"/>
    <s v="EM-3000"/>
    <n v="500"/>
    <n v="450"/>
    <n v="1100"/>
    <m/>
    <s v="100VA"/>
    <m/>
    <m/>
    <m/>
    <m/>
    <m/>
    <m/>
    <s v="○"/>
    <m/>
    <x v="217"/>
    <s v="トーメー"/>
    <s v="EM-3000"/>
    <n v="500"/>
    <n v="450"/>
    <n v="1100"/>
    <m/>
    <s v="100VA"/>
    <m/>
    <m/>
    <m/>
    <m/>
    <m/>
    <m/>
    <s v="○"/>
    <m/>
    <m/>
    <m/>
    <m/>
    <m/>
    <m/>
    <m/>
    <n v="0"/>
  </r>
  <r>
    <x v="0"/>
    <x v="1"/>
    <n v="1"/>
    <x v="12"/>
    <s v="眼科"/>
    <s v="視力検査室"/>
    <n v="1"/>
    <s v="11"/>
    <s v="眼科"/>
    <m/>
    <s v="検査室"/>
    <s v="0176"/>
    <s v="141020180023"/>
    <d v="2019-01-24T00:00:00"/>
    <s v="○"/>
    <s v="A移設可"/>
    <m/>
    <m/>
    <m/>
    <m/>
    <m/>
    <m/>
    <m/>
    <s v="オートレフケラトトノメーター"/>
    <n v="1"/>
    <s v="ニデック"/>
    <s v="TONOREFⅢ"/>
    <n v="600"/>
    <n v="450"/>
    <n v="1250"/>
    <m/>
    <s v="○"/>
    <m/>
    <m/>
    <m/>
    <m/>
    <m/>
    <m/>
    <s v="○"/>
    <m/>
    <x v="218"/>
    <s v="ニデック"/>
    <s v="TONOREFⅢ"/>
    <n v="600"/>
    <n v="450"/>
    <n v="1250"/>
    <m/>
    <s v="○"/>
    <m/>
    <m/>
    <m/>
    <m/>
    <m/>
    <m/>
    <s v="○"/>
    <m/>
    <m/>
    <m/>
    <m/>
    <m/>
    <m/>
    <m/>
    <n v="0"/>
  </r>
  <r>
    <x v="0"/>
    <x v="1"/>
    <n v="1"/>
    <x v="12"/>
    <s v="眼科"/>
    <s v="視力検査室"/>
    <n v="1"/>
    <s v="11"/>
    <s v="眼科"/>
    <m/>
    <s v="検査室"/>
    <s v="0177"/>
    <m/>
    <m/>
    <s v="○"/>
    <s v="A移設可"/>
    <m/>
    <m/>
    <m/>
    <m/>
    <m/>
    <m/>
    <m/>
    <s v="眼軸長測定装置"/>
    <n v="1"/>
    <s v="カールツァイス"/>
    <s v="IOLマスター500"/>
    <n v="750"/>
    <n v="400"/>
    <n v="1300"/>
    <m/>
    <s v="○"/>
    <m/>
    <m/>
    <m/>
    <m/>
    <m/>
    <m/>
    <s v="○"/>
    <m/>
    <x v="219"/>
    <s v="カールツァイス"/>
    <s v="IOLマスター500"/>
    <n v="750"/>
    <n v="400"/>
    <n v="1300"/>
    <m/>
    <s v="○"/>
    <m/>
    <m/>
    <m/>
    <m/>
    <m/>
    <m/>
    <s v="○"/>
    <m/>
    <m/>
    <m/>
    <m/>
    <m/>
    <m/>
    <m/>
    <n v="0"/>
  </r>
  <r>
    <x v="0"/>
    <x v="1"/>
    <n v="1"/>
    <x v="12"/>
    <s v="眼科"/>
    <s v="視力検査室"/>
    <n v="1"/>
    <s v="11"/>
    <s v="眼科"/>
    <m/>
    <s v="検査室"/>
    <s v="0184"/>
    <m/>
    <m/>
    <s v="○"/>
    <s v="A移設可"/>
    <m/>
    <m/>
    <m/>
    <m/>
    <m/>
    <m/>
    <m/>
    <s v="患者用電動昇降イス"/>
    <n v="1"/>
    <m/>
    <m/>
    <n v="400"/>
    <n v="500"/>
    <n v="700"/>
    <m/>
    <s v="○"/>
    <m/>
    <m/>
    <m/>
    <m/>
    <m/>
    <m/>
    <m/>
    <m/>
    <x v="216"/>
    <m/>
    <m/>
    <n v="400"/>
    <n v="500"/>
    <n v="700"/>
    <m/>
    <s v="○"/>
    <m/>
    <m/>
    <m/>
    <m/>
    <m/>
    <m/>
    <m/>
    <m/>
    <m/>
    <m/>
    <m/>
    <m/>
    <m/>
    <m/>
    <n v="0"/>
  </r>
  <r>
    <x v="0"/>
    <x v="1"/>
    <n v="1"/>
    <x v="12"/>
    <s v="眼科"/>
    <s v="視力検査室"/>
    <n v="1"/>
    <s v="11"/>
    <s v="眼科"/>
    <m/>
    <s v="検査室"/>
    <s v="0197"/>
    <s v="4221"/>
    <d v="2004-03-19T00:00:00"/>
    <s v="○"/>
    <s v="A移設可"/>
    <m/>
    <m/>
    <m/>
    <m/>
    <m/>
    <m/>
    <m/>
    <s v="視力検査装置"/>
    <n v="1"/>
    <s v="タカギセイコー"/>
    <s v="VC-30"/>
    <n v="400"/>
    <n v="350"/>
    <n v="1700"/>
    <m/>
    <s v="○"/>
    <m/>
    <m/>
    <m/>
    <m/>
    <m/>
    <m/>
    <m/>
    <m/>
    <x v="220"/>
    <s v="タカギセイコー"/>
    <s v="VC-30"/>
    <n v="400"/>
    <n v="350"/>
    <n v="1700"/>
    <m/>
    <s v="○"/>
    <m/>
    <m/>
    <m/>
    <m/>
    <m/>
    <m/>
    <m/>
    <m/>
    <m/>
    <m/>
    <m/>
    <m/>
    <m/>
    <m/>
    <n v="0"/>
  </r>
  <r>
    <x v="0"/>
    <x v="2"/>
    <n v="1"/>
    <x v="12"/>
    <s v="眼科"/>
    <s v="視力検査室"/>
    <m/>
    <m/>
    <m/>
    <m/>
    <m/>
    <m/>
    <m/>
    <m/>
    <m/>
    <s v="増設"/>
    <m/>
    <m/>
    <s v="※新病院レイアウトヒアリングにて要望確認"/>
    <m/>
    <m/>
    <m/>
    <m/>
    <s v="視力検査装置"/>
    <n v="1"/>
    <m/>
    <m/>
    <n v="400"/>
    <n v="350"/>
    <n v="1700"/>
    <m/>
    <s v="○"/>
    <m/>
    <m/>
    <m/>
    <m/>
    <m/>
    <m/>
    <m/>
    <m/>
    <x v="220"/>
    <m/>
    <m/>
    <n v="400"/>
    <n v="350"/>
    <n v="1700"/>
    <m/>
    <s v="○"/>
    <m/>
    <m/>
    <m/>
    <m/>
    <m/>
    <m/>
    <m/>
    <m/>
    <s v="R7"/>
    <m/>
    <m/>
    <m/>
    <n v="400000"/>
    <n v="400000"/>
    <n v="440000.00000000006"/>
  </r>
  <r>
    <x v="0"/>
    <x v="1"/>
    <n v="1"/>
    <x v="12"/>
    <s v="眼科"/>
    <s v="視力検査室"/>
    <n v="1"/>
    <s v="11"/>
    <s v="眼科"/>
    <m/>
    <s v="検査室"/>
    <s v="0198"/>
    <m/>
    <m/>
    <s v="○"/>
    <s v="A移設可"/>
    <m/>
    <m/>
    <m/>
    <m/>
    <m/>
    <m/>
    <m/>
    <s v="視力検査装置（液晶視力表）"/>
    <n v="1"/>
    <s v="ニデック"/>
    <s v="SC-1600"/>
    <n v="400"/>
    <n v="400"/>
    <n v="1200"/>
    <m/>
    <s v="○"/>
    <m/>
    <m/>
    <m/>
    <m/>
    <m/>
    <m/>
    <m/>
    <m/>
    <x v="221"/>
    <s v="ニデック"/>
    <s v="SC-1600"/>
    <n v="400"/>
    <n v="400"/>
    <n v="1200"/>
    <m/>
    <s v="○"/>
    <m/>
    <m/>
    <m/>
    <m/>
    <m/>
    <m/>
    <m/>
    <m/>
    <m/>
    <m/>
    <m/>
    <m/>
    <m/>
    <m/>
    <n v="0"/>
  </r>
  <r>
    <x v="0"/>
    <x v="1"/>
    <n v="1"/>
    <x v="12"/>
    <s v="眼科"/>
    <s v="視力検査室"/>
    <n v="1"/>
    <s v="11"/>
    <s v="眼科"/>
    <m/>
    <s v="検査室"/>
    <s v="0199"/>
    <m/>
    <m/>
    <s v="○"/>
    <s v="A移設可"/>
    <m/>
    <m/>
    <m/>
    <m/>
    <m/>
    <m/>
    <m/>
    <s v="レンズセット（スタンドタイプ）"/>
    <n v="1"/>
    <s v="タカギセイコー"/>
    <s v="LS-71VC"/>
    <n v="750"/>
    <n v="450"/>
    <n v="1050"/>
    <m/>
    <s v="○"/>
    <m/>
    <m/>
    <m/>
    <m/>
    <m/>
    <m/>
    <m/>
    <m/>
    <x v="222"/>
    <s v="タカギセイコー"/>
    <s v="LS-71VC"/>
    <n v="750"/>
    <n v="450"/>
    <n v="1050"/>
    <m/>
    <s v="○"/>
    <m/>
    <m/>
    <m/>
    <m/>
    <m/>
    <m/>
    <m/>
    <m/>
    <m/>
    <m/>
    <m/>
    <m/>
    <m/>
    <m/>
    <n v="0"/>
  </r>
  <r>
    <x v="0"/>
    <x v="1"/>
    <n v="1"/>
    <x v="12"/>
    <s v="眼科"/>
    <s v="視力検査室"/>
    <n v="1"/>
    <s v="11"/>
    <s v="眼科"/>
    <m/>
    <s v="スタッフ通路"/>
    <s v="0200"/>
    <s v="4616"/>
    <d v="2008-08-27T00:00:00"/>
    <s v="○"/>
    <s v="A移設可"/>
    <m/>
    <m/>
    <m/>
    <m/>
    <m/>
    <m/>
    <m/>
    <s v="眼科用超音波診断装置"/>
    <n v="1"/>
    <s v="トーメー"/>
    <s v="UD-1000"/>
    <n v="440"/>
    <n v="460"/>
    <n v="1200"/>
    <m/>
    <s v="○"/>
    <m/>
    <m/>
    <m/>
    <m/>
    <m/>
    <m/>
    <s v="※"/>
    <m/>
    <x v="223"/>
    <s v="トーメー"/>
    <s v="UD-1000"/>
    <n v="440"/>
    <n v="460"/>
    <n v="1200"/>
    <m/>
    <s v="○"/>
    <m/>
    <m/>
    <m/>
    <m/>
    <m/>
    <m/>
    <s v="※"/>
    <m/>
    <m/>
    <m/>
    <m/>
    <m/>
    <m/>
    <m/>
    <n v="0"/>
  </r>
  <r>
    <x v="0"/>
    <x v="1"/>
    <n v="1"/>
    <x v="12"/>
    <s v="眼科"/>
    <s v="視力検査室"/>
    <n v="1"/>
    <s v="11"/>
    <s v="眼科"/>
    <m/>
    <s v="スタッフ通路"/>
    <s v="0201"/>
    <m/>
    <m/>
    <s v="○"/>
    <s v="A移設可"/>
    <m/>
    <m/>
    <m/>
    <m/>
    <m/>
    <m/>
    <m/>
    <s v="ハンディ眼圧計"/>
    <n v="1"/>
    <s v="エムイーテクニカ"/>
    <s v="icare PRO"/>
    <n v="200"/>
    <n v="150"/>
    <n v="300"/>
    <m/>
    <s v="○"/>
    <m/>
    <m/>
    <m/>
    <m/>
    <m/>
    <m/>
    <m/>
    <m/>
    <x v="224"/>
    <s v="エムイーテクニカ"/>
    <s v="icare PRO"/>
    <n v="200"/>
    <n v="150"/>
    <n v="300"/>
    <m/>
    <s v="○"/>
    <m/>
    <m/>
    <m/>
    <m/>
    <m/>
    <m/>
    <m/>
    <m/>
    <m/>
    <m/>
    <m/>
    <m/>
    <m/>
    <m/>
    <n v="0"/>
  </r>
  <r>
    <x v="0"/>
    <x v="1"/>
    <n v="1"/>
    <x v="12"/>
    <s v="眼科"/>
    <s v="視力検査室"/>
    <n v="1"/>
    <s v="11"/>
    <s v="眼科"/>
    <m/>
    <s v="スタッフ通路"/>
    <s v="0202"/>
    <m/>
    <m/>
    <s v="○"/>
    <s v="A移設可"/>
    <m/>
    <m/>
    <m/>
    <m/>
    <m/>
    <m/>
    <m/>
    <s v="ハンディスリットランプ"/>
    <n v="1"/>
    <s v="コーワ"/>
    <s v="SL15"/>
    <n v="120"/>
    <n v="240"/>
    <n v="300"/>
    <m/>
    <s v="○"/>
    <m/>
    <m/>
    <m/>
    <m/>
    <m/>
    <m/>
    <m/>
    <m/>
    <x v="225"/>
    <s v="コーワ"/>
    <s v="SL15"/>
    <n v="120"/>
    <n v="240"/>
    <n v="300"/>
    <m/>
    <s v="○"/>
    <m/>
    <m/>
    <m/>
    <m/>
    <m/>
    <m/>
    <m/>
    <m/>
    <m/>
    <m/>
    <m/>
    <m/>
    <m/>
    <m/>
    <n v="0"/>
  </r>
  <r>
    <x v="0"/>
    <x v="0"/>
    <n v="1"/>
    <x v="12"/>
    <s v="眼科"/>
    <s v="視力検査室"/>
    <n v="1"/>
    <s v="11"/>
    <s v="眼科"/>
    <m/>
    <s v="検査室"/>
    <s v="0195"/>
    <s v="0922"/>
    <d v="1985-03-30T00:00:00"/>
    <s v="△"/>
    <s v="B更新"/>
    <m/>
    <s v="〇"/>
    <m/>
    <m/>
    <m/>
    <m/>
    <m/>
    <s v="レンズメーター"/>
    <n v="1"/>
    <s v="ニコン"/>
    <s v="OL-5A"/>
    <n v="150"/>
    <n v="280"/>
    <n v="500"/>
    <m/>
    <s v="○"/>
    <m/>
    <m/>
    <m/>
    <m/>
    <m/>
    <m/>
    <m/>
    <m/>
    <x v="226"/>
    <s v="ニコン"/>
    <s v="OL-5A"/>
    <n v="150"/>
    <n v="280"/>
    <n v="500"/>
    <m/>
    <s v="○"/>
    <m/>
    <m/>
    <m/>
    <m/>
    <m/>
    <m/>
    <m/>
    <m/>
    <s v="R7前後"/>
    <m/>
    <m/>
    <m/>
    <n v="400000"/>
    <n v="400000"/>
    <n v="440000.00000000006"/>
  </r>
  <r>
    <x v="0"/>
    <x v="0"/>
    <n v="1"/>
    <x v="12"/>
    <s v="眼科"/>
    <s v="視力検査室"/>
    <n v="1"/>
    <s v="11"/>
    <s v="眼科"/>
    <m/>
    <s v="スタッフ通路"/>
    <s v="0203"/>
    <m/>
    <m/>
    <s v="△"/>
    <s v="B更新"/>
    <m/>
    <s v="〇"/>
    <m/>
    <m/>
    <m/>
    <m/>
    <m/>
    <s v="レンズメーター"/>
    <n v="1"/>
    <s v="ニコン"/>
    <s v="OL-5A"/>
    <n v="150"/>
    <n v="280"/>
    <n v="500"/>
    <m/>
    <s v="○"/>
    <m/>
    <m/>
    <m/>
    <m/>
    <m/>
    <m/>
    <m/>
    <m/>
    <x v="226"/>
    <s v="ニコン"/>
    <s v="OL-5A"/>
    <n v="150"/>
    <n v="280"/>
    <n v="500"/>
    <m/>
    <s v="○"/>
    <m/>
    <m/>
    <m/>
    <m/>
    <m/>
    <m/>
    <m/>
    <m/>
    <s v="R7前後"/>
    <m/>
    <m/>
    <m/>
    <n v="400000"/>
    <n v="400000"/>
    <n v="440000.00000000006"/>
  </r>
  <r>
    <x v="0"/>
    <x v="1"/>
    <n v="1"/>
    <x v="12"/>
    <s v="眼科"/>
    <s v="視力検査室"/>
    <n v="1"/>
    <s v="11"/>
    <s v="眼科"/>
    <m/>
    <s v="スタッフ通路"/>
    <s v="0204"/>
    <m/>
    <m/>
    <s v="○"/>
    <s v="A移設可"/>
    <m/>
    <m/>
    <m/>
    <m/>
    <m/>
    <m/>
    <m/>
    <s v="レンズメーター"/>
    <n v="1"/>
    <s v="ニコン"/>
    <s v="NL-30P"/>
    <n v="200"/>
    <n v="250"/>
    <n v="500"/>
    <m/>
    <s v="○"/>
    <m/>
    <m/>
    <m/>
    <m/>
    <m/>
    <m/>
    <m/>
    <m/>
    <x v="226"/>
    <s v="ニコン"/>
    <s v="NL-30P"/>
    <n v="200"/>
    <n v="250"/>
    <n v="500"/>
    <m/>
    <s v="○"/>
    <m/>
    <m/>
    <m/>
    <m/>
    <m/>
    <m/>
    <m/>
    <m/>
    <m/>
    <m/>
    <m/>
    <m/>
    <m/>
    <m/>
    <n v="0"/>
  </r>
  <r>
    <x v="0"/>
    <x v="1"/>
    <n v="1"/>
    <x v="12"/>
    <s v="眼科"/>
    <s v="視力検査室"/>
    <n v="1"/>
    <s v="11"/>
    <s v="眼科"/>
    <m/>
    <s v="検査室"/>
    <s v="0196"/>
    <s v="3879"/>
    <d v="2000-12-31T00:00:00"/>
    <s v="○"/>
    <s v="A移設可"/>
    <m/>
    <m/>
    <m/>
    <m/>
    <m/>
    <m/>
    <m/>
    <s v="シノプトフォア"/>
    <n v="1"/>
    <s v="タカギセイコー"/>
    <s v="MT-364"/>
    <n v="600"/>
    <n v="400"/>
    <n v="1150"/>
    <m/>
    <s v="58VA"/>
    <m/>
    <m/>
    <m/>
    <m/>
    <m/>
    <m/>
    <m/>
    <m/>
    <x v="227"/>
    <s v="タカギセイコー"/>
    <s v="MT-364"/>
    <n v="600"/>
    <n v="400"/>
    <n v="1150"/>
    <m/>
    <s v="58VA"/>
    <m/>
    <m/>
    <m/>
    <m/>
    <m/>
    <m/>
    <m/>
    <m/>
    <m/>
    <m/>
    <m/>
    <m/>
    <m/>
    <m/>
    <n v="0"/>
  </r>
  <r>
    <x v="0"/>
    <x v="1"/>
    <n v="1"/>
    <x v="12"/>
    <s v="眼科"/>
    <s v="カメラ室"/>
    <n v="1"/>
    <s v="11"/>
    <s v="眼科"/>
    <m/>
    <s v="処置室"/>
    <s v="0187"/>
    <m/>
    <d v="2019-02-15T00:00:00"/>
    <s v="○"/>
    <s v="A移設可"/>
    <m/>
    <m/>
    <m/>
    <m/>
    <m/>
    <m/>
    <m/>
    <s v="眼科用OCT（眼撮影装置）"/>
    <n v="1"/>
    <s v="カールツァイス"/>
    <s v="シラスHD-OCT"/>
    <n v="900"/>
    <n v="500"/>
    <n v="1500"/>
    <m/>
    <s v="○"/>
    <m/>
    <m/>
    <m/>
    <m/>
    <m/>
    <m/>
    <s v="○"/>
    <m/>
    <x v="228"/>
    <s v="カールツァイス"/>
    <s v="シラスHD-OCT"/>
    <n v="900"/>
    <n v="500"/>
    <n v="1500"/>
    <m/>
    <s v="○"/>
    <m/>
    <m/>
    <m/>
    <m/>
    <m/>
    <m/>
    <s v="○"/>
    <m/>
    <m/>
    <m/>
    <m/>
    <m/>
    <m/>
    <m/>
    <n v="0"/>
  </r>
  <r>
    <x v="0"/>
    <x v="1"/>
    <n v="1"/>
    <x v="12"/>
    <s v="眼科"/>
    <s v="カメラ室"/>
    <n v="1"/>
    <s v="11"/>
    <s v="眼科"/>
    <m/>
    <s v="処置室"/>
    <s v="0188"/>
    <s v="000141020160027"/>
    <d v="2016-10-31T00:00:00"/>
    <s v="○"/>
    <s v="A移設可"/>
    <m/>
    <m/>
    <m/>
    <m/>
    <m/>
    <m/>
    <m/>
    <s v="散瞳・無散瞳眼底カメラ"/>
    <n v="1"/>
    <s v="コーワ"/>
    <s v="VX-20α"/>
    <n v="950"/>
    <n v="550"/>
    <n v="1150"/>
    <m/>
    <s v="○"/>
    <m/>
    <m/>
    <m/>
    <m/>
    <m/>
    <m/>
    <s v="○"/>
    <s v="解析用PC含む"/>
    <x v="229"/>
    <s v="コーワ"/>
    <s v="VX-20α"/>
    <n v="950"/>
    <n v="550"/>
    <n v="1150"/>
    <m/>
    <s v="○"/>
    <m/>
    <m/>
    <m/>
    <m/>
    <m/>
    <m/>
    <s v="○"/>
    <m/>
    <m/>
    <m/>
    <m/>
    <m/>
    <m/>
    <m/>
    <n v="0"/>
  </r>
  <r>
    <x v="0"/>
    <x v="0"/>
    <n v="1"/>
    <x v="12"/>
    <s v="眼科"/>
    <s v="レーザー室"/>
    <n v="1"/>
    <s v="11"/>
    <s v="眼科"/>
    <m/>
    <s v="レーザー処置室"/>
    <s v="0179"/>
    <m/>
    <m/>
    <s v="○"/>
    <s v="B更新"/>
    <m/>
    <s v="〇"/>
    <m/>
    <m/>
    <m/>
    <m/>
    <m/>
    <s v="マルチカラーレーザー光凝固装置"/>
    <n v="1"/>
    <s v="エレックス"/>
    <s v="インテグラ　デュオRG"/>
    <n v="700"/>
    <n v="500"/>
    <n v="1200"/>
    <m/>
    <s v="800VA"/>
    <m/>
    <m/>
    <m/>
    <m/>
    <m/>
    <m/>
    <m/>
    <m/>
    <x v="230"/>
    <s v="エレックス"/>
    <s v="インテグラ　デュオRG"/>
    <n v="700"/>
    <n v="500"/>
    <n v="1200"/>
    <m/>
    <s v="800VA"/>
    <m/>
    <m/>
    <m/>
    <m/>
    <m/>
    <m/>
    <m/>
    <m/>
    <s v="R7"/>
    <m/>
    <m/>
    <m/>
    <n v="16000000"/>
    <n v="16000000"/>
    <n v="17600000"/>
  </r>
  <r>
    <x v="0"/>
    <x v="1"/>
    <n v="1"/>
    <x v="12"/>
    <s v="眼科"/>
    <s v="レーザー室"/>
    <n v="1"/>
    <s v="11"/>
    <s v="眼科"/>
    <m/>
    <s v="レーザー処置室"/>
    <s v="0180"/>
    <m/>
    <d v="2003-07-23T00:00:00"/>
    <s v="○"/>
    <s v="A移設可"/>
    <m/>
    <m/>
    <m/>
    <m/>
    <m/>
    <m/>
    <m/>
    <s v="ヤグレーザー装置"/>
    <n v="1"/>
    <s v="ニデック"/>
    <s v="YC-1600"/>
    <n v="600"/>
    <n v="450"/>
    <n v="1300"/>
    <m/>
    <s v="○"/>
    <m/>
    <m/>
    <m/>
    <m/>
    <m/>
    <m/>
    <m/>
    <m/>
    <x v="231"/>
    <s v="ニデック"/>
    <s v="YC-1600"/>
    <n v="600"/>
    <n v="450"/>
    <n v="1300"/>
    <m/>
    <s v="○"/>
    <m/>
    <m/>
    <m/>
    <m/>
    <m/>
    <m/>
    <m/>
    <m/>
    <m/>
    <m/>
    <m/>
    <m/>
    <m/>
    <m/>
    <n v="0"/>
  </r>
  <r>
    <x v="0"/>
    <x v="1"/>
    <n v="1"/>
    <x v="12"/>
    <s v="眼科"/>
    <s v="レーザー室"/>
    <n v="1"/>
    <s v="11"/>
    <s v="眼科"/>
    <m/>
    <s v="レーザー処置室"/>
    <s v="0185"/>
    <m/>
    <m/>
    <s v="○"/>
    <s v="A移設可"/>
    <m/>
    <m/>
    <m/>
    <m/>
    <m/>
    <m/>
    <m/>
    <s v="患者用電動昇降イス"/>
    <n v="1"/>
    <s v="タカギセイコー"/>
    <m/>
    <n v="450"/>
    <n v="450"/>
    <n v="750"/>
    <m/>
    <s v="○"/>
    <m/>
    <m/>
    <m/>
    <m/>
    <m/>
    <m/>
    <m/>
    <m/>
    <x v="216"/>
    <s v="タカギセイコー"/>
    <m/>
    <n v="450"/>
    <n v="450"/>
    <n v="750"/>
    <m/>
    <s v="○"/>
    <m/>
    <m/>
    <m/>
    <m/>
    <m/>
    <m/>
    <m/>
    <m/>
    <m/>
    <m/>
    <m/>
    <m/>
    <m/>
    <m/>
    <n v="0"/>
  </r>
  <r>
    <x v="0"/>
    <x v="1"/>
    <n v="1"/>
    <x v="12"/>
    <s v="眼科"/>
    <s v="レーザー室"/>
    <n v="1"/>
    <s v="11"/>
    <s v="眼科"/>
    <m/>
    <s v="レーザー処置室"/>
    <s v="0186"/>
    <m/>
    <m/>
    <s v="○"/>
    <s v="A移設可"/>
    <m/>
    <m/>
    <m/>
    <m/>
    <m/>
    <m/>
    <m/>
    <s v="患者用電動昇降イス"/>
    <n v="1"/>
    <m/>
    <m/>
    <n v="400"/>
    <n v="400"/>
    <n v="750"/>
    <m/>
    <s v="○"/>
    <m/>
    <m/>
    <m/>
    <m/>
    <m/>
    <m/>
    <m/>
    <m/>
    <x v="216"/>
    <m/>
    <m/>
    <n v="400"/>
    <n v="400"/>
    <n v="750"/>
    <m/>
    <s v="○"/>
    <m/>
    <m/>
    <m/>
    <m/>
    <m/>
    <m/>
    <m/>
    <m/>
    <m/>
    <m/>
    <m/>
    <m/>
    <m/>
    <m/>
    <n v="0"/>
  </r>
  <r>
    <x v="0"/>
    <x v="1"/>
    <n v="1"/>
    <x v="12"/>
    <s v="眼科"/>
    <s v="処置室"/>
    <n v="1"/>
    <m/>
    <s v="眼科"/>
    <m/>
    <s v="診察室1（整形外科）"/>
    <s v="0603"/>
    <s v="3955"/>
    <d v="2001-09-21T00:00:00"/>
    <s v="〇"/>
    <s v="A移設可"/>
    <m/>
    <m/>
    <m/>
    <m/>
    <m/>
    <m/>
    <m/>
    <s v="手術顕微鏡"/>
    <n v="1"/>
    <s v="カールツァイス"/>
    <s v="OPMI VISU150/S7"/>
    <n v="1200"/>
    <n v="900"/>
    <n v="2000"/>
    <m/>
    <s v="〇"/>
    <m/>
    <m/>
    <m/>
    <m/>
    <m/>
    <m/>
    <m/>
    <m/>
    <x v="232"/>
    <s v="カールツァイス"/>
    <s v="OPMI VISU150/S7"/>
    <n v="1200"/>
    <n v="900"/>
    <n v="2000"/>
    <m/>
    <s v="〇"/>
    <m/>
    <m/>
    <m/>
    <m/>
    <m/>
    <m/>
    <m/>
    <m/>
    <m/>
    <m/>
    <m/>
    <m/>
    <m/>
    <m/>
    <n v="0"/>
  </r>
  <r>
    <x v="0"/>
    <x v="0"/>
    <n v="1"/>
    <x v="12"/>
    <s v="眼科"/>
    <s v="処置室"/>
    <n v="1"/>
    <s v="11"/>
    <s v="眼科"/>
    <m/>
    <s v="処置室"/>
    <s v="0189"/>
    <m/>
    <m/>
    <s v="△"/>
    <s v="B更新"/>
    <s v="買い替え必要。現在は整形外科の昇降ベッド使用。"/>
    <s v="〇"/>
    <m/>
    <m/>
    <m/>
    <m/>
    <m/>
    <s v="患者用治療椅子（リクライニング）"/>
    <n v="1"/>
    <m/>
    <m/>
    <n v="600"/>
    <n v="650"/>
    <n v="1100"/>
    <m/>
    <s v="○"/>
    <m/>
    <m/>
    <m/>
    <m/>
    <m/>
    <m/>
    <m/>
    <m/>
    <x v="36"/>
    <m/>
    <m/>
    <n v="600"/>
    <n v="650"/>
    <n v="1100"/>
    <m/>
    <s v="○"/>
    <m/>
    <m/>
    <m/>
    <m/>
    <m/>
    <m/>
    <m/>
    <m/>
    <s v="R7"/>
    <m/>
    <m/>
    <m/>
    <n v="350000"/>
    <n v="350000"/>
    <n v="385000.00000000006"/>
  </r>
  <r>
    <x v="0"/>
    <x v="1"/>
    <n v="1"/>
    <x v="12"/>
    <s v="眼科"/>
    <s v="視野検査室"/>
    <n v="1"/>
    <s v="11"/>
    <s v="眼科"/>
    <m/>
    <s v="暗室"/>
    <s v="0192"/>
    <m/>
    <m/>
    <s v="○"/>
    <s v="A移設可"/>
    <m/>
    <m/>
    <m/>
    <m/>
    <m/>
    <m/>
    <m/>
    <s v="ゴールドマン視野計"/>
    <n v="1"/>
    <s v="ハーグストレイト"/>
    <m/>
    <n v="750"/>
    <n v="520"/>
    <n v="1700"/>
    <m/>
    <s v="○"/>
    <m/>
    <m/>
    <m/>
    <m/>
    <m/>
    <m/>
    <m/>
    <m/>
    <x v="233"/>
    <s v="ハーグストレイト"/>
    <m/>
    <n v="750"/>
    <n v="520"/>
    <n v="1700"/>
    <m/>
    <s v="○"/>
    <m/>
    <m/>
    <m/>
    <m/>
    <m/>
    <m/>
    <m/>
    <m/>
    <m/>
    <m/>
    <m/>
    <m/>
    <m/>
    <m/>
    <n v="0"/>
  </r>
  <r>
    <x v="0"/>
    <x v="1"/>
    <n v="1"/>
    <x v="12"/>
    <s v="眼科"/>
    <s v="視野検査室"/>
    <n v="1"/>
    <s v="11"/>
    <s v="眼科"/>
    <m/>
    <s v="暗室"/>
    <s v="0193"/>
    <m/>
    <d v="2013-01-29T00:00:00"/>
    <s v="○"/>
    <s v="A移設可"/>
    <m/>
    <m/>
    <m/>
    <m/>
    <m/>
    <m/>
    <m/>
    <s v="自動視野計"/>
    <n v="1"/>
    <s v="カールツァイス"/>
    <s v="HFAⅡ"/>
    <n v="900"/>
    <n v="450"/>
    <n v="1500"/>
    <m/>
    <s v="○"/>
    <m/>
    <m/>
    <m/>
    <m/>
    <m/>
    <m/>
    <s v="※"/>
    <m/>
    <x v="234"/>
    <s v="カールツァイス"/>
    <s v="HFAⅡ"/>
    <n v="900"/>
    <n v="450"/>
    <n v="1500"/>
    <m/>
    <s v="○"/>
    <m/>
    <m/>
    <m/>
    <m/>
    <m/>
    <m/>
    <s v="※"/>
    <m/>
    <m/>
    <m/>
    <m/>
    <m/>
    <m/>
    <m/>
    <n v="0"/>
  </r>
  <r>
    <x v="0"/>
    <x v="1"/>
    <n v="1"/>
    <x v="12"/>
    <s v="眼科"/>
    <s v="視野検査室"/>
    <n v="1"/>
    <s v="11"/>
    <s v="眼科"/>
    <m/>
    <s v="暗室"/>
    <s v="0194"/>
    <m/>
    <m/>
    <s v="○"/>
    <s v="A移設可"/>
    <m/>
    <m/>
    <m/>
    <m/>
    <m/>
    <m/>
    <m/>
    <s v="ヘスチャート"/>
    <n v="1"/>
    <s v="JFC（ハーグストレイト）"/>
    <m/>
    <n v="960"/>
    <n v="30"/>
    <n v="960"/>
    <m/>
    <s v="○"/>
    <m/>
    <m/>
    <m/>
    <m/>
    <m/>
    <s v="壁掛け"/>
    <m/>
    <m/>
    <x v="235"/>
    <s v="JFC（ハーグストレイト）"/>
    <m/>
    <n v="960"/>
    <n v="30"/>
    <n v="960"/>
    <m/>
    <s v="○"/>
    <m/>
    <m/>
    <m/>
    <m/>
    <m/>
    <s v="壁掛け"/>
    <m/>
    <m/>
    <m/>
    <m/>
    <m/>
    <m/>
    <m/>
    <m/>
    <n v="0"/>
  </r>
  <r>
    <x v="0"/>
    <x v="1"/>
    <n v="1"/>
    <x v="13"/>
    <s v="内科"/>
    <s v="診察室1"/>
    <n v="1"/>
    <m/>
    <s v="内科"/>
    <m/>
    <s v="診察室1"/>
    <s v="0626"/>
    <m/>
    <m/>
    <s v="〇"/>
    <s v="A移設可"/>
    <m/>
    <m/>
    <s v="基本移設でOK（齋藤）6/30"/>
    <m/>
    <m/>
    <m/>
    <m/>
    <s v="診察台"/>
    <n v="1"/>
    <s v="パラマウントベッド"/>
    <m/>
    <n v="1900"/>
    <n v="700"/>
    <n v="550"/>
    <m/>
    <m/>
    <m/>
    <m/>
    <m/>
    <m/>
    <m/>
    <m/>
    <m/>
    <m/>
    <x v="37"/>
    <s v="パラマウントベッド"/>
    <m/>
    <n v="1900"/>
    <n v="700"/>
    <n v="550"/>
    <m/>
    <m/>
    <m/>
    <m/>
    <m/>
    <m/>
    <m/>
    <m/>
    <m/>
    <m/>
    <m/>
    <m/>
    <m/>
    <m/>
    <m/>
    <m/>
    <n v="0"/>
  </r>
  <r>
    <x v="0"/>
    <x v="1"/>
    <n v="1"/>
    <x v="13"/>
    <s v="内科"/>
    <s v="診察室1"/>
    <n v="1"/>
    <m/>
    <s v="内科"/>
    <m/>
    <s v="診察室1"/>
    <s v="0627"/>
    <m/>
    <d v="2020-12-28T00:00:00"/>
    <s v="〇"/>
    <s v="A移設可"/>
    <m/>
    <m/>
    <s v="基本移設でOK（齋藤）6/30"/>
    <m/>
    <m/>
    <m/>
    <m/>
    <s v="超音波診断装置"/>
    <n v="1"/>
    <s v="東芝メディカル"/>
    <s v="Xario"/>
    <n v="600"/>
    <n v="900"/>
    <n v="1400"/>
    <m/>
    <s v="〇"/>
    <m/>
    <m/>
    <m/>
    <m/>
    <m/>
    <m/>
    <s v="〇"/>
    <m/>
    <x v="14"/>
    <s v="東芝メディカル"/>
    <s v="Xario"/>
    <n v="600"/>
    <n v="900"/>
    <n v="1400"/>
    <m/>
    <s v="〇"/>
    <m/>
    <m/>
    <m/>
    <m/>
    <m/>
    <m/>
    <s v="〇"/>
    <m/>
    <m/>
    <m/>
    <m/>
    <m/>
    <m/>
    <m/>
    <n v="0"/>
  </r>
  <r>
    <x v="0"/>
    <x v="1"/>
    <n v="1"/>
    <x v="13"/>
    <s v="内科"/>
    <s v="診察室2"/>
    <n v="1"/>
    <m/>
    <s v="内科"/>
    <m/>
    <s v="診察室2"/>
    <s v="0630"/>
    <m/>
    <m/>
    <s v="〇"/>
    <s v="A移設可"/>
    <m/>
    <m/>
    <s v="基本移設でOK（齋藤）6/30"/>
    <m/>
    <m/>
    <m/>
    <m/>
    <s v="診察台"/>
    <n v="1"/>
    <s v="パラマウントベッド"/>
    <m/>
    <n v="1900"/>
    <n v="700"/>
    <n v="550"/>
    <m/>
    <m/>
    <m/>
    <m/>
    <m/>
    <m/>
    <m/>
    <m/>
    <m/>
    <m/>
    <x v="37"/>
    <s v="パラマウントベッド"/>
    <m/>
    <n v="1900"/>
    <n v="700"/>
    <n v="550"/>
    <m/>
    <m/>
    <m/>
    <m/>
    <m/>
    <m/>
    <m/>
    <m/>
    <m/>
    <m/>
    <m/>
    <m/>
    <m/>
    <m/>
    <m/>
    <m/>
    <n v="0"/>
  </r>
  <r>
    <x v="0"/>
    <x v="1"/>
    <n v="1"/>
    <x v="13"/>
    <s v="内科"/>
    <s v="診察室2"/>
    <n v="1"/>
    <m/>
    <s v="内科"/>
    <m/>
    <s v="診察室2"/>
    <s v="0631"/>
    <m/>
    <d v="2020-12-28T00:00:00"/>
    <s v="〇"/>
    <s v="A移設可"/>
    <m/>
    <m/>
    <s v="基本移設でOK（齋藤）6/30"/>
    <m/>
    <m/>
    <m/>
    <m/>
    <s v="超音波診断装置"/>
    <n v="1"/>
    <s v="日立アロカ"/>
    <s v="Prosound α10"/>
    <n v="600"/>
    <n v="1100"/>
    <n v="1450"/>
    <m/>
    <s v="〇"/>
    <m/>
    <m/>
    <m/>
    <m/>
    <m/>
    <m/>
    <s v="〇"/>
    <m/>
    <x v="14"/>
    <s v="日立アロカ"/>
    <s v="Prosound α10"/>
    <n v="600"/>
    <n v="1100"/>
    <n v="1450"/>
    <m/>
    <s v="〇"/>
    <m/>
    <m/>
    <m/>
    <m/>
    <m/>
    <m/>
    <s v="〇"/>
    <m/>
    <m/>
    <m/>
    <m/>
    <m/>
    <m/>
    <m/>
    <n v="0"/>
  </r>
  <r>
    <x v="0"/>
    <x v="1"/>
    <n v="1"/>
    <x v="13"/>
    <s v="内科"/>
    <s v="診察室3"/>
    <n v="1"/>
    <m/>
    <s v="内科"/>
    <m/>
    <s v="診察室5"/>
    <s v="0634"/>
    <m/>
    <m/>
    <s v="〇"/>
    <s v="A移設可"/>
    <m/>
    <m/>
    <s v="基本移設でOK（齋藤）6/30"/>
    <m/>
    <m/>
    <m/>
    <m/>
    <s v="診察台"/>
    <n v="1"/>
    <s v="パラマウントベッド"/>
    <m/>
    <n v="1900"/>
    <n v="700"/>
    <n v="500"/>
    <m/>
    <m/>
    <m/>
    <m/>
    <m/>
    <m/>
    <m/>
    <m/>
    <m/>
    <m/>
    <x v="37"/>
    <s v="パラマウントベッド"/>
    <m/>
    <n v="1900"/>
    <n v="700"/>
    <n v="500"/>
    <m/>
    <m/>
    <m/>
    <m/>
    <m/>
    <m/>
    <m/>
    <m/>
    <m/>
    <m/>
    <m/>
    <m/>
    <m/>
    <m/>
    <m/>
    <m/>
    <n v="0"/>
  </r>
  <r>
    <x v="0"/>
    <x v="0"/>
    <n v="1"/>
    <x v="13"/>
    <s v="内科"/>
    <s v="診察室3"/>
    <n v="1"/>
    <m/>
    <s v="臨床検査科（生理検査部門）"/>
    <m/>
    <s v="腹部超音波室"/>
    <s v="0661"/>
    <s v="4530"/>
    <d v="2007-09-13T00:00:00"/>
    <s v="〇"/>
    <s v="B更新"/>
    <s v="内科外来にて使用（臨床検査科より）"/>
    <m/>
    <s v="更新要"/>
    <m/>
    <m/>
    <m/>
    <m/>
    <s v="超音波診断装置"/>
    <n v="1"/>
    <s v="東芝メディカル"/>
    <s v="SSA-790A"/>
    <n v="600"/>
    <n v="1200"/>
    <n v="1400"/>
    <m/>
    <s v="〇"/>
    <m/>
    <m/>
    <m/>
    <m/>
    <m/>
    <m/>
    <s v="〇"/>
    <s v="調査時には臨床検査科・腹部超音波室にあった"/>
    <x v="14"/>
    <s v="東芝メディカル"/>
    <s v="SSA-790A"/>
    <n v="600"/>
    <n v="1200"/>
    <n v="1400"/>
    <m/>
    <s v="〇"/>
    <m/>
    <m/>
    <m/>
    <m/>
    <m/>
    <m/>
    <s v="〇"/>
    <m/>
    <s v="R7前後"/>
    <m/>
    <m/>
    <m/>
    <n v="8000000"/>
    <n v="8000000"/>
    <n v="8800000"/>
  </r>
  <r>
    <x v="0"/>
    <x v="1"/>
    <n v="1"/>
    <x v="13"/>
    <s v="内科"/>
    <s v="診察室4"/>
    <n v="1"/>
    <m/>
    <s v="内科"/>
    <m/>
    <s v="診察室6"/>
    <s v="0637"/>
    <m/>
    <m/>
    <s v="〇"/>
    <s v="A移設可"/>
    <m/>
    <m/>
    <s v="基本移設でOK（齋藤）6/30"/>
    <m/>
    <m/>
    <m/>
    <m/>
    <s v="診察台"/>
    <n v="1"/>
    <s v="パラマウントベッド"/>
    <m/>
    <n v="1900"/>
    <n v="700"/>
    <n v="500"/>
    <m/>
    <m/>
    <m/>
    <m/>
    <m/>
    <m/>
    <m/>
    <m/>
    <m/>
    <m/>
    <x v="37"/>
    <s v="パラマウントベッド"/>
    <m/>
    <n v="1900"/>
    <n v="700"/>
    <n v="500"/>
    <m/>
    <m/>
    <m/>
    <m/>
    <m/>
    <m/>
    <m/>
    <m/>
    <m/>
    <m/>
    <m/>
    <m/>
    <m/>
    <m/>
    <m/>
    <m/>
    <n v="0"/>
  </r>
  <r>
    <x v="0"/>
    <x v="2"/>
    <n v="1"/>
    <x v="13"/>
    <s v="内科"/>
    <s v="診察室4"/>
    <m/>
    <m/>
    <m/>
    <m/>
    <m/>
    <m/>
    <m/>
    <m/>
    <m/>
    <s v="増設"/>
    <m/>
    <m/>
    <s v="呼吸器内科の医師増員に伴い増設が必要（齋藤）6/30"/>
    <m/>
    <m/>
    <m/>
    <m/>
    <s v="超音波診断装置"/>
    <n v="1"/>
    <m/>
    <m/>
    <n v="600"/>
    <n v="1200"/>
    <n v="1400"/>
    <m/>
    <s v="〇"/>
    <m/>
    <m/>
    <m/>
    <m/>
    <m/>
    <m/>
    <m/>
    <m/>
    <x v="14"/>
    <m/>
    <m/>
    <n v="600"/>
    <n v="1200"/>
    <n v="1400"/>
    <m/>
    <s v="〇"/>
    <m/>
    <m/>
    <m/>
    <m/>
    <m/>
    <m/>
    <m/>
    <m/>
    <s v="R7以降"/>
    <m/>
    <m/>
    <m/>
    <n v="8000000"/>
    <n v="8000000"/>
    <n v="8800000"/>
  </r>
  <r>
    <x v="0"/>
    <x v="2"/>
    <n v="1"/>
    <x v="13"/>
    <s v="内科"/>
    <s v="診察室5"/>
    <m/>
    <m/>
    <m/>
    <m/>
    <m/>
    <m/>
    <m/>
    <m/>
    <m/>
    <s v="増設"/>
    <m/>
    <m/>
    <m/>
    <m/>
    <m/>
    <m/>
    <m/>
    <s v="診察台"/>
    <n v="1"/>
    <m/>
    <m/>
    <n v="1900"/>
    <n v="700"/>
    <n v="550"/>
    <m/>
    <m/>
    <m/>
    <m/>
    <m/>
    <m/>
    <m/>
    <m/>
    <m/>
    <m/>
    <x v="37"/>
    <m/>
    <m/>
    <n v="1900"/>
    <n v="700"/>
    <n v="550"/>
    <m/>
    <m/>
    <m/>
    <m/>
    <m/>
    <m/>
    <m/>
    <m/>
    <m/>
    <m/>
    <s v="R7"/>
    <m/>
    <m/>
    <m/>
    <n v="50000"/>
    <n v="50000"/>
    <n v="55000.000000000007"/>
  </r>
  <r>
    <x v="0"/>
    <x v="2"/>
    <n v="1"/>
    <x v="13"/>
    <s v="内科"/>
    <s v="診察室6"/>
    <m/>
    <m/>
    <m/>
    <m/>
    <m/>
    <m/>
    <m/>
    <m/>
    <m/>
    <s v="増設"/>
    <m/>
    <m/>
    <m/>
    <m/>
    <m/>
    <m/>
    <m/>
    <s v="診察台"/>
    <n v="1"/>
    <m/>
    <m/>
    <n v="1900"/>
    <n v="700"/>
    <n v="550"/>
    <m/>
    <m/>
    <m/>
    <m/>
    <m/>
    <m/>
    <m/>
    <m/>
    <m/>
    <m/>
    <x v="37"/>
    <m/>
    <m/>
    <n v="1900"/>
    <n v="700"/>
    <n v="550"/>
    <m/>
    <m/>
    <m/>
    <m/>
    <m/>
    <m/>
    <m/>
    <m/>
    <m/>
    <m/>
    <s v="R7"/>
    <m/>
    <m/>
    <m/>
    <n v="50000"/>
    <n v="50000"/>
    <n v="55000.000000000007"/>
  </r>
  <r>
    <x v="0"/>
    <x v="1"/>
    <n v="1"/>
    <x v="13"/>
    <s v="内科"/>
    <s v="待合"/>
    <m/>
    <m/>
    <s v="内科"/>
    <m/>
    <s v="前室"/>
    <s v="0646"/>
    <m/>
    <m/>
    <s v="〇"/>
    <s v="A移設可"/>
    <m/>
    <m/>
    <s v="基本移設でOK（齋藤）6/30"/>
    <m/>
    <m/>
    <m/>
    <m/>
    <s v="身長計"/>
    <n v="1"/>
    <m/>
    <m/>
    <n v="300"/>
    <n v="400"/>
    <n v="2200"/>
    <m/>
    <m/>
    <m/>
    <m/>
    <m/>
    <m/>
    <m/>
    <m/>
    <m/>
    <m/>
    <x v="236"/>
    <m/>
    <m/>
    <n v="300"/>
    <n v="400"/>
    <n v="2200"/>
    <m/>
    <m/>
    <m/>
    <m/>
    <m/>
    <m/>
    <m/>
    <m/>
    <m/>
    <m/>
    <m/>
    <m/>
    <m/>
    <m/>
    <m/>
    <m/>
    <n v="0"/>
  </r>
  <r>
    <x v="0"/>
    <x v="1"/>
    <n v="1"/>
    <x v="13"/>
    <s v="内科"/>
    <s v="待合"/>
    <m/>
    <m/>
    <s v="内科"/>
    <m/>
    <s v="待合"/>
    <s v="0647"/>
    <m/>
    <m/>
    <s v="〇"/>
    <s v="A移設可"/>
    <m/>
    <m/>
    <s v="基本移設でOK（齋藤）6/30"/>
    <m/>
    <m/>
    <m/>
    <m/>
    <s v="体重計"/>
    <n v="1"/>
    <s v="タニタ"/>
    <s v="BWB-810"/>
    <n v="350"/>
    <n v="300"/>
    <n v="100"/>
    <m/>
    <s v="○"/>
    <m/>
    <m/>
    <m/>
    <m/>
    <m/>
    <m/>
    <m/>
    <m/>
    <x v="191"/>
    <s v="タニタ"/>
    <s v="BWB-810"/>
    <n v="350"/>
    <n v="300"/>
    <n v="100"/>
    <m/>
    <s v="○"/>
    <m/>
    <m/>
    <m/>
    <m/>
    <m/>
    <m/>
    <m/>
    <m/>
    <m/>
    <m/>
    <m/>
    <m/>
    <m/>
    <m/>
    <n v="0"/>
  </r>
  <r>
    <x v="0"/>
    <x v="1"/>
    <n v="1"/>
    <x v="13"/>
    <s v="内科"/>
    <s v="待合"/>
    <m/>
    <m/>
    <s v="内科"/>
    <m/>
    <s v="待合"/>
    <s v="0648"/>
    <s v="4421"/>
    <d v="2005-11-18T00:00:00"/>
    <s v="〇"/>
    <s v="A移設可"/>
    <m/>
    <m/>
    <s v="基本移設でOK（齋藤）6/30"/>
    <m/>
    <m/>
    <m/>
    <m/>
    <s v="自動血圧計"/>
    <n v="1"/>
    <s v="A&amp;D"/>
    <s v="TM-2655P"/>
    <n v="400"/>
    <n v="500"/>
    <n v="1200"/>
    <m/>
    <s v="〇"/>
    <m/>
    <m/>
    <m/>
    <m/>
    <m/>
    <m/>
    <m/>
    <m/>
    <x v="237"/>
    <s v="A&amp;D"/>
    <s v="TM-2655P"/>
    <n v="400"/>
    <n v="500"/>
    <n v="1200"/>
    <m/>
    <s v="〇"/>
    <m/>
    <m/>
    <m/>
    <m/>
    <m/>
    <m/>
    <m/>
    <m/>
    <m/>
    <m/>
    <m/>
    <m/>
    <m/>
    <m/>
    <n v="0"/>
  </r>
  <r>
    <x v="0"/>
    <x v="0"/>
    <n v="1"/>
    <x v="14"/>
    <s v="外科"/>
    <s v="診察室1"/>
    <n v="1"/>
    <m/>
    <s v="外科・乳腺外科"/>
    <m/>
    <s v="診察室1"/>
    <s v="0225"/>
    <m/>
    <m/>
    <s v="○"/>
    <s v="B更新"/>
    <m/>
    <m/>
    <s v="上下昇降はできた方が良い。（吉岡）"/>
    <m/>
    <m/>
    <m/>
    <m/>
    <s v="診察台"/>
    <n v="1"/>
    <m/>
    <m/>
    <n v="650"/>
    <n v="1900"/>
    <n v="800"/>
    <m/>
    <m/>
    <m/>
    <m/>
    <m/>
    <m/>
    <m/>
    <m/>
    <m/>
    <m/>
    <x v="37"/>
    <m/>
    <m/>
    <n v="650"/>
    <n v="1900"/>
    <n v="800"/>
    <m/>
    <m/>
    <m/>
    <m/>
    <m/>
    <m/>
    <m/>
    <m/>
    <m/>
    <m/>
    <s v="R7"/>
    <m/>
    <m/>
    <m/>
    <n v="100000"/>
    <n v="100000"/>
    <n v="110000.00000000001"/>
  </r>
  <r>
    <x v="0"/>
    <x v="0"/>
    <n v="1"/>
    <x v="14"/>
    <s v="外科"/>
    <s v="診察室2"/>
    <n v="1"/>
    <m/>
    <s v="外科・乳腺外科"/>
    <m/>
    <s v="診察室3"/>
    <s v="0220"/>
    <m/>
    <m/>
    <s v="○"/>
    <s v="B更新"/>
    <m/>
    <m/>
    <s v="上下昇降はできた方が良い。（吉岡）"/>
    <m/>
    <m/>
    <m/>
    <m/>
    <s v="診察台"/>
    <n v="1"/>
    <m/>
    <m/>
    <n v="700"/>
    <n v="1900"/>
    <n v="500"/>
    <m/>
    <m/>
    <m/>
    <m/>
    <m/>
    <m/>
    <m/>
    <m/>
    <m/>
    <m/>
    <x v="37"/>
    <m/>
    <m/>
    <n v="700"/>
    <n v="1900"/>
    <n v="500"/>
    <m/>
    <m/>
    <m/>
    <m/>
    <m/>
    <m/>
    <m/>
    <m/>
    <m/>
    <m/>
    <s v="R7"/>
    <m/>
    <m/>
    <m/>
    <n v="100000"/>
    <n v="100000"/>
    <n v="110000.00000000001"/>
  </r>
  <r>
    <x v="0"/>
    <x v="0"/>
    <n v="1"/>
    <x v="14"/>
    <s v="外科"/>
    <s v="診察室3"/>
    <n v="1"/>
    <m/>
    <s v="外科・乳腺外科"/>
    <m/>
    <s v="診察室2"/>
    <s v="0221"/>
    <s v="4492"/>
    <d v="2007-01-15T00:00:00"/>
    <s v="○"/>
    <s v="B更新"/>
    <m/>
    <m/>
    <s v="上下昇降はできた方が良い。（吉岡）"/>
    <m/>
    <m/>
    <m/>
    <m/>
    <s v="診察台（油圧式）"/>
    <n v="1"/>
    <m/>
    <m/>
    <n v="700"/>
    <n v="1900"/>
    <n v="500"/>
    <m/>
    <m/>
    <m/>
    <m/>
    <m/>
    <m/>
    <m/>
    <m/>
    <m/>
    <m/>
    <x v="37"/>
    <m/>
    <m/>
    <n v="700"/>
    <n v="1900"/>
    <n v="500"/>
    <m/>
    <m/>
    <m/>
    <m/>
    <m/>
    <m/>
    <m/>
    <m/>
    <m/>
    <m/>
    <s v="R7"/>
    <m/>
    <m/>
    <m/>
    <n v="100000"/>
    <n v="100000"/>
    <n v="110000.00000000001"/>
  </r>
  <r>
    <x v="0"/>
    <x v="1"/>
    <n v="1"/>
    <x v="14"/>
    <s v="外科"/>
    <s v="診察室3"/>
    <n v="1"/>
    <m/>
    <s v="外科・乳腺外科"/>
    <m/>
    <s v="診察室2"/>
    <s v="0222"/>
    <s v="141020200033"/>
    <d v="2020-09-16T00:00:00"/>
    <s v="○"/>
    <s v="A移設可"/>
    <m/>
    <m/>
    <s v="診療科ヒアリング時に確認。移設でOK（外科・若月）"/>
    <m/>
    <m/>
    <m/>
    <m/>
    <s v="超音波診断装置"/>
    <n v="1"/>
    <s v="日立製作所"/>
    <s v="ARIETTA850"/>
    <n v="600"/>
    <n v="1000"/>
    <n v="1400"/>
    <m/>
    <s v="○"/>
    <m/>
    <m/>
    <m/>
    <m/>
    <m/>
    <m/>
    <s v="○"/>
    <m/>
    <x v="14"/>
    <s v="日立製作所"/>
    <s v="ARIETTA850"/>
    <n v="600"/>
    <n v="1000"/>
    <n v="1400"/>
    <m/>
    <s v="○"/>
    <m/>
    <m/>
    <m/>
    <m/>
    <m/>
    <m/>
    <s v="○"/>
    <m/>
    <m/>
    <m/>
    <m/>
    <m/>
    <m/>
    <m/>
    <n v="0"/>
  </r>
  <r>
    <x v="0"/>
    <x v="0"/>
    <n v="1"/>
    <x v="14"/>
    <s v="外科"/>
    <s v="診察室4"/>
    <n v="1"/>
    <m/>
    <s v="外科・乳腺外科"/>
    <m/>
    <s v="診察室4"/>
    <s v="0217"/>
    <m/>
    <m/>
    <s v="○"/>
    <s v="B更新"/>
    <m/>
    <m/>
    <s v="上下昇降はできた方が良い。（吉岡）"/>
    <m/>
    <m/>
    <m/>
    <m/>
    <s v="診察台"/>
    <n v="1"/>
    <m/>
    <m/>
    <n v="700"/>
    <n v="1900"/>
    <n v="500"/>
    <m/>
    <m/>
    <m/>
    <m/>
    <m/>
    <m/>
    <m/>
    <m/>
    <m/>
    <m/>
    <x v="37"/>
    <m/>
    <m/>
    <n v="700"/>
    <n v="1900"/>
    <n v="500"/>
    <m/>
    <m/>
    <m/>
    <m/>
    <m/>
    <m/>
    <m/>
    <m/>
    <m/>
    <m/>
    <s v="R7"/>
    <m/>
    <m/>
    <m/>
    <n v="100000"/>
    <n v="100000"/>
    <n v="110000.00000000001"/>
  </r>
  <r>
    <x v="0"/>
    <x v="1"/>
    <n v="1"/>
    <x v="14"/>
    <s v="外科"/>
    <s v="共通"/>
    <n v="1"/>
    <m/>
    <s v="外科・乳腺外科"/>
    <m/>
    <s v="診察室4"/>
    <s v="0216"/>
    <s v="4038"/>
    <d v="2002-11-09T00:00:00"/>
    <s v="○"/>
    <s v="A移設可"/>
    <m/>
    <m/>
    <s v="診療科ヒアリング時に確認。移設でOK（外科・若月）"/>
    <m/>
    <m/>
    <m/>
    <m/>
    <s v="ヘッドライト光源装置"/>
    <n v="1"/>
    <s v="アムコ"/>
    <s v="9300XDP"/>
    <n v="600"/>
    <n v="600"/>
    <n v="1200"/>
    <m/>
    <s v="○"/>
    <m/>
    <m/>
    <m/>
    <m/>
    <m/>
    <m/>
    <m/>
    <m/>
    <x v="238"/>
    <s v="アムコ"/>
    <s v="9300XDP"/>
    <n v="600"/>
    <n v="600"/>
    <n v="1200"/>
    <m/>
    <s v="○"/>
    <m/>
    <m/>
    <m/>
    <m/>
    <m/>
    <m/>
    <m/>
    <m/>
    <m/>
    <m/>
    <m/>
    <m/>
    <m/>
    <m/>
    <n v="0"/>
  </r>
  <r>
    <x v="0"/>
    <x v="1"/>
    <n v="1"/>
    <x v="14"/>
    <s v="外科"/>
    <s v="共通"/>
    <n v="1"/>
    <m/>
    <s v="外科・乳腺外科"/>
    <m/>
    <s v="診察室1"/>
    <s v="0226"/>
    <m/>
    <m/>
    <s v="○"/>
    <s v="A移設可"/>
    <m/>
    <m/>
    <m/>
    <m/>
    <m/>
    <m/>
    <m/>
    <s v="ホットキャビ"/>
    <n v="1"/>
    <s v="タイジ"/>
    <s v="HC-6"/>
    <n v="300"/>
    <n v="210"/>
    <n v="300"/>
    <m/>
    <s v="○"/>
    <m/>
    <m/>
    <m/>
    <m/>
    <m/>
    <m/>
    <m/>
    <m/>
    <x v="138"/>
    <s v="タイジ"/>
    <s v="HC-6"/>
    <n v="300"/>
    <n v="210"/>
    <n v="300"/>
    <m/>
    <s v="○"/>
    <m/>
    <m/>
    <m/>
    <m/>
    <m/>
    <m/>
    <m/>
    <m/>
    <m/>
    <m/>
    <m/>
    <m/>
    <m/>
    <m/>
    <n v="0"/>
  </r>
  <r>
    <x v="0"/>
    <x v="1"/>
    <n v="1"/>
    <x v="14"/>
    <s v="外科"/>
    <s v="待合"/>
    <n v="1"/>
    <m/>
    <s v="外科・乳腺外科"/>
    <m/>
    <s v="受付"/>
    <s v="0215"/>
    <m/>
    <m/>
    <s v="○"/>
    <s v="A移設可"/>
    <m/>
    <m/>
    <s v="診療科ヒアリング時に確認。移設でOK（外科・若月）"/>
    <m/>
    <m/>
    <m/>
    <m/>
    <s v="体重計"/>
    <n v="1"/>
    <s v="タニタ"/>
    <s v="BWB-810"/>
    <n v="340"/>
    <n v="400"/>
    <n v="300"/>
    <m/>
    <s v="○"/>
    <m/>
    <m/>
    <m/>
    <m/>
    <m/>
    <m/>
    <m/>
    <m/>
    <x v="191"/>
    <s v="タニタ"/>
    <s v="BWB-810"/>
    <n v="340"/>
    <n v="400"/>
    <n v="300"/>
    <m/>
    <s v="○"/>
    <m/>
    <m/>
    <m/>
    <m/>
    <m/>
    <m/>
    <m/>
    <m/>
    <m/>
    <m/>
    <m/>
    <m/>
    <m/>
    <m/>
    <n v="0"/>
  </r>
  <r>
    <x v="0"/>
    <x v="1"/>
    <n v="1"/>
    <x v="15"/>
    <s v="形成外科"/>
    <s v="診察室"/>
    <n v="1"/>
    <m/>
    <s v="形成外科"/>
    <m/>
    <s v="診察室2"/>
    <s v="0600"/>
    <m/>
    <m/>
    <s v="〇"/>
    <s v="A移設可"/>
    <m/>
    <m/>
    <s v="移設で良い（形成・久保）"/>
    <m/>
    <m/>
    <m/>
    <m/>
    <s v="スタンド式処置灯"/>
    <n v="1"/>
    <s v="山田医療照明"/>
    <s v="クローバー"/>
    <n v="1200"/>
    <n v="500"/>
    <n v="1800"/>
    <m/>
    <s v="〇"/>
    <m/>
    <m/>
    <m/>
    <m/>
    <m/>
    <m/>
    <m/>
    <m/>
    <x v="152"/>
    <s v="山田医療照明"/>
    <s v="クローバー"/>
    <n v="1200"/>
    <n v="500"/>
    <n v="1800"/>
    <m/>
    <s v="〇"/>
    <m/>
    <m/>
    <m/>
    <m/>
    <m/>
    <m/>
    <m/>
    <m/>
    <m/>
    <m/>
    <m/>
    <m/>
    <m/>
    <m/>
    <n v="0"/>
  </r>
  <r>
    <x v="0"/>
    <x v="1"/>
    <n v="1"/>
    <x v="15"/>
    <s v="形成外科"/>
    <s v="診察室"/>
    <n v="1"/>
    <m/>
    <s v="形成外科"/>
    <m/>
    <s v="診察室2"/>
    <s v="0601"/>
    <m/>
    <m/>
    <s v="〇"/>
    <s v="A移設可"/>
    <m/>
    <m/>
    <s v="移設で良い（形成・久保）"/>
    <m/>
    <m/>
    <m/>
    <m/>
    <s v="診察台"/>
    <n v="1"/>
    <s v="パラマウントベッド"/>
    <m/>
    <n v="1900"/>
    <n v="700"/>
    <n v="500"/>
    <m/>
    <m/>
    <m/>
    <m/>
    <m/>
    <m/>
    <m/>
    <m/>
    <m/>
    <m/>
    <x v="37"/>
    <s v="パラマウントベッド"/>
    <m/>
    <n v="1900"/>
    <n v="700"/>
    <n v="500"/>
    <m/>
    <m/>
    <m/>
    <m/>
    <m/>
    <m/>
    <m/>
    <m/>
    <m/>
    <m/>
    <m/>
    <m/>
    <m/>
    <m/>
    <m/>
    <m/>
    <n v="0"/>
  </r>
  <r>
    <x v="0"/>
    <x v="1"/>
    <n v="1"/>
    <x v="15"/>
    <s v="形成外科"/>
    <s v="診察室"/>
    <n v="1"/>
    <m/>
    <s v="形成外科"/>
    <m/>
    <s v="診察室2"/>
    <s v="0602"/>
    <m/>
    <m/>
    <s v="〇"/>
    <s v="A移設可"/>
    <m/>
    <m/>
    <s v="移設で良い（形成・久保）"/>
    <m/>
    <m/>
    <m/>
    <m/>
    <s v="処置カート"/>
    <n v="1"/>
    <s v="サカセ化学工業"/>
    <m/>
    <n v="450"/>
    <n v="500"/>
    <n v="900"/>
    <m/>
    <m/>
    <m/>
    <m/>
    <m/>
    <m/>
    <m/>
    <m/>
    <m/>
    <m/>
    <x v="22"/>
    <s v="サカセ化学工業"/>
    <m/>
    <n v="450"/>
    <n v="500"/>
    <n v="900"/>
    <m/>
    <m/>
    <m/>
    <m/>
    <m/>
    <m/>
    <m/>
    <m/>
    <m/>
    <m/>
    <m/>
    <m/>
    <m/>
    <m/>
    <m/>
    <m/>
    <n v="0"/>
  </r>
  <r>
    <x v="0"/>
    <x v="1"/>
    <n v="1"/>
    <x v="15"/>
    <s v="形成外科"/>
    <s v="診察室"/>
    <n v="1"/>
    <m/>
    <s v="形成外科・皮膚科"/>
    <m/>
    <s v="診察室3"/>
    <s v="0595"/>
    <s v="141020190032"/>
    <d v="2020-03-27T00:00:00"/>
    <s v="〇"/>
    <s v="A移設可"/>
    <m/>
    <m/>
    <m/>
    <m/>
    <m/>
    <m/>
    <m/>
    <s v="生物顕微鏡"/>
    <n v="1"/>
    <s v="オリンパス"/>
    <s v="CX23"/>
    <n v="200"/>
    <n v="300"/>
    <n v="450"/>
    <m/>
    <s v="〇"/>
    <m/>
    <m/>
    <m/>
    <m/>
    <m/>
    <m/>
    <m/>
    <m/>
    <x v="239"/>
    <s v="オリンパス"/>
    <s v="CX23"/>
    <n v="200"/>
    <n v="300"/>
    <n v="450"/>
    <m/>
    <s v="〇"/>
    <m/>
    <m/>
    <m/>
    <m/>
    <m/>
    <m/>
    <m/>
    <m/>
    <m/>
    <m/>
    <m/>
    <m/>
    <m/>
    <m/>
    <n v="0"/>
  </r>
  <r>
    <x v="0"/>
    <x v="4"/>
    <n v="1"/>
    <x v="15"/>
    <s v="形成外科"/>
    <s v="診察室【外来処置】"/>
    <m/>
    <m/>
    <m/>
    <m/>
    <m/>
    <m/>
    <m/>
    <m/>
    <m/>
    <s v="新規"/>
    <m/>
    <m/>
    <s v="外来処置室の要望あり。手術室で処置するほどでもない小手術を外来にて実施"/>
    <m/>
    <m/>
    <m/>
    <m/>
    <s v="電動診察台"/>
    <n v="1"/>
    <m/>
    <m/>
    <m/>
    <m/>
    <m/>
    <m/>
    <m/>
    <m/>
    <m/>
    <m/>
    <m/>
    <m/>
    <m/>
    <m/>
    <m/>
    <x v="81"/>
    <m/>
    <m/>
    <m/>
    <m/>
    <m/>
    <m/>
    <m/>
    <m/>
    <m/>
    <m/>
    <m/>
    <m/>
    <m/>
    <m/>
    <m/>
    <s v="R7"/>
    <m/>
    <m/>
    <m/>
    <n v="300000"/>
    <n v="300000"/>
    <n v="330000"/>
  </r>
  <r>
    <x v="0"/>
    <x v="4"/>
    <n v="1"/>
    <x v="15"/>
    <s v="形成外科"/>
    <s v="診察室【外来処置】"/>
    <m/>
    <m/>
    <m/>
    <m/>
    <m/>
    <m/>
    <m/>
    <m/>
    <m/>
    <s v="新規"/>
    <m/>
    <m/>
    <s v="外来処置室の要望あり。手術室で処置するほどでもない小手術を外来にて実施"/>
    <m/>
    <m/>
    <m/>
    <m/>
    <s v="電気手術器（バイポーラ凝固装置）"/>
    <n v="1"/>
    <m/>
    <m/>
    <m/>
    <m/>
    <m/>
    <m/>
    <m/>
    <m/>
    <m/>
    <m/>
    <m/>
    <m/>
    <m/>
    <m/>
    <m/>
    <x v="163"/>
    <m/>
    <m/>
    <m/>
    <m/>
    <m/>
    <m/>
    <m/>
    <m/>
    <m/>
    <m/>
    <m/>
    <m/>
    <m/>
    <m/>
    <m/>
    <s v="R7"/>
    <m/>
    <m/>
    <m/>
    <n v="1500000"/>
    <n v="1500000"/>
    <n v="1650000.0000000002"/>
  </r>
  <r>
    <x v="0"/>
    <x v="4"/>
    <n v="1"/>
    <x v="15"/>
    <s v="形成外科"/>
    <s v="診察室【外来処置】"/>
    <m/>
    <m/>
    <m/>
    <m/>
    <m/>
    <m/>
    <m/>
    <m/>
    <m/>
    <s v="新規"/>
    <m/>
    <m/>
    <s v="外来処置室の要望あり。手術室で処置するほどでもない小手術を外来にて実施"/>
    <m/>
    <m/>
    <m/>
    <m/>
    <s v="無影灯（天吊）"/>
    <n v="1"/>
    <m/>
    <m/>
    <s v="設計"/>
    <m/>
    <m/>
    <m/>
    <s v="〇"/>
    <m/>
    <m/>
    <m/>
    <m/>
    <m/>
    <m/>
    <m/>
    <m/>
    <x v="158"/>
    <m/>
    <m/>
    <s v="設計"/>
    <m/>
    <m/>
    <m/>
    <s v="〇"/>
    <m/>
    <m/>
    <m/>
    <m/>
    <m/>
    <m/>
    <m/>
    <m/>
    <s v="R7"/>
    <m/>
    <m/>
    <m/>
    <n v="6000000"/>
    <n v="6000000"/>
    <n v="6600000.0000000009"/>
  </r>
  <r>
    <x v="0"/>
    <x v="4"/>
    <n v="1"/>
    <x v="15"/>
    <s v="形成外科"/>
    <s v="診察室【外来処置】"/>
    <m/>
    <m/>
    <m/>
    <m/>
    <m/>
    <m/>
    <m/>
    <m/>
    <m/>
    <s v="新規"/>
    <m/>
    <m/>
    <s v="外来処置室の要望あり。手術室で処置するほどでもない小手術を外来にて実施"/>
    <m/>
    <m/>
    <m/>
    <m/>
    <s v="処置用器具一式"/>
    <n v="1"/>
    <m/>
    <m/>
    <m/>
    <m/>
    <m/>
    <m/>
    <m/>
    <m/>
    <m/>
    <m/>
    <m/>
    <m/>
    <m/>
    <m/>
    <m/>
    <x v="240"/>
    <m/>
    <m/>
    <m/>
    <m/>
    <m/>
    <m/>
    <m/>
    <m/>
    <m/>
    <m/>
    <m/>
    <m/>
    <m/>
    <m/>
    <m/>
    <s v="R7"/>
    <m/>
    <m/>
    <m/>
    <n v="1000000"/>
    <n v="1000000"/>
    <n v="1100000"/>
  </r>
  <r>
    <x v="0"/>
    <x v="1"/>
    <n v="1"/>
    <x v="16"/>
    <s v="整形外科"/>
    <s v="診察室1"/>
    <n v="1"/>
    <m/>
    <s v="整形外科・形成外科"/>
    <m/>
    <s v="診察室1"/>
    <s v="0604"/>
    <s v="141020160038"/>
    <d v="2016-11-29T00:00:00"/>
    <s v="〇"/>
    <s v="A移設可"/>
    <m/>
    <m/>
    <s v="エコーは基本的には現在の1台を移設で良い（河野）6/18"/>
    <m/>
    <m/>
    <m/>
    <m/>
    <s v="超音波診断装置"/>
    <n v="1"/>
    <s v="コニカミノルタ"/>
    <s v="SONIMAGE HS1"/>
    <n v="550"/>
    <n v="600"/>
    <n v="1000"/>
    <m/>
    <s v="〇"/>
    <m/>
    <m/>
    <m/>
    <m/>
    <m/>
    <m/>
    <m/>
    <m/>
    <x v="14"/>
    <s v="コニカミノルタ"/>
    <s v="SONIMAGE HS1"/>
    <n v="550"/>
    <n v="600"/>
    <n v="1000"/>
    <m/>
    <s v="〇"/>
    <m/>
    <m/>
    <m/>
    <m/>
    <m/>
    <m/>
    <m/>
    <m/>
    <m/>
    <m/>
    <m/>
    <m/>
    <m/>
    <m/>
    <n v="0"/>
  </r>
  <r>
    <x v="0"/>
    <x v="0"/>
    <n v="1"/>
    <x v="16"/>
    <s v="整形外科"/>
    <s v="診察室1"/>
    <n v="1"/>
    <m/>
    <s v="整形外科・形成外科"/>
    <m/>
    <s v="診察室1"/>
    <s v="0605"/>
    <m/>
    <m/>
    <s v="〇"/>
    <s v="B更新"/>
    <m/>
    <m/>
    <s v="外来診察室のベッドは昇降式ベッドが良い。（河野）6/18"/>
    <m/>
    <m/>
    <m/>
    <m/>
    <s v="診察台⇒電動診察台"/>
    <n v="1"/>
    <m/>
    <m/>
    <n v="1900"/>
    <n v="700"/>
    <n v="500"/>
    <m/>
    <s v="〇"/>
    <m/>
    <m/>
    <m/>
    <m/>
    <m/>
    <m/>
    <m/>
    <m/>
    <x v="81"/>
    <m/>
    <m/>
    <n v="1900"/>
    <n v="700"/>
    <n v="500"/>
    <m/>
    <s v="〇"/>
    <m/>
    <m/>
    <m/>
    <m/>
    <m/>
    <m/>
    <m/>
    <m/>
    <s v="R7"/>
    <m/>
    <m/>
    <m/>
    <n v="300000"/>
    <n v="300000"/>
    <n v="330000"/>
  </r>
  <r>
    <x v="0"/>
    <x v="0"/>
    <n v="1"/>
    <x v="16"/>
    <s v="整形外科"/>
    <s v="診察室1"/>
    <n v="1"/>
    <m/>
    <s v="整形外科・形成外科"/>
    <m/>
    <s v="診察室1"/>
    <s v="0608"/>
    <m/>
    <m/>
    <s v="〇"/>
    <s v="B更新"/>
    <m/>
    <m/>
    <s v="※古い"/>
    <m/>
    <m/>
    <m/>
    <m/>
    <s v="スタンド式処置灯"/>
    <n v="1"/>
    <s v="山田医療照明"/>
    <m/>
    <s v="φ400"/>
    <m/>
    <n v="1000"/>
    <m/>
    <s v="〇"/>
    <m/>
    <m/>
    <m/>
    <m/>
    <m/>
    <m/>
    <m/>
    <m/>
    <x v="152"/>
    <s v="山田医療照明"/>
    <m/>
    <s v="φ400"/>
    <m/>
    <n v="1000"/>
    <m/>
    <s v="〇"/>
    <m/>
    <m/>
    <m/>
    <m/>
    <m/>
    <m/>
    <m/>
    <m/>
    <s v="R7"/>
    <m/>
    <m/>
    <m/>
    <n v="400000"/>
    <n v="400000"/>
    <n v="440000.00000000006"/>
  </r>
  <r>
    <x v="0"/>
    <x v="0"/>
    <n v="1"/>
    <x v="16"/>
    <s v="整形外科"/>
    <s v="診察室1"/>
    <n v="1"/>
    <m/>
    <s v="整形外科・形成外科"/>
    <m/>
    <s v="診察室1"/>
    <s v="0609"/>
    <m/>
    <m/>
    <s v="〇"/>
    <s v="B更新"/>
    <m/>
    <m/>
    <s v="※薬用保冷庫へ更新"/>
    <m/>
    <m/>
    <m/>
    <m/>
    <s v="家庭用冷凍冷蔵庫→薬用保冷庫"/>
    <n v="1"/>
    <m/>
    <m/>
    <n v="450"/>
    <n v="550"/>
    <n v="900"/>
    <m/>
    <s v="〇"/>
    <m/>
    <m/>
    <m/>
    <m/>
    <m/>
    <m/>
    <m/>
    <m/>
    <x v="46"/>
    <m/>
    <m/>
    <n v="450"/>
    <n v="550"/>
    <n v="900"/>
    <m/>
    <s v="〇"/>
    <m/>
    <m/>
    <m/>
    <m/>
    <m/>
    <m/>
    <m/>
    <m/>
    <s v="R7"/>
    <m/>
    <m/>
    <m/>
    <n v="280000"/>
    <n v="280000"/>
    <n v="308000"/>
  </r>
  <r>
    <x v="0"/>
    <x v="2"/>
    <n v="1"/>
    <x v="16"/>
    <s v="整形外科"/>
    <s v="診察室2"/>
    <m/>
    <m/>
    <m/>
    <m/>
    <m/>
    <m/>
    <m/>
    <m/>
    <m/>
    <s v="増設"/>
    <m/>
    <m/>
    <s v="医師数が増えるのであれば1台では足りない。（河野）"/>
    <m/>
    <m/>
    <m/>
    <m/>
    <s v="超音波診断装置"/>
    <n v="1"/>
    <m/>
    <m/>
    <m/>
    <m/>
    <m/>
    <m/>
    <m/>
    <m/>
    <m/>
    <m/>
    <m/>
    <m/>
    <m/>
    <m/>
    <m/>
    <x v="14"/>
    <m/>
    <m/>
    <m/>
    <m/>
    <m/>
    <m/>
    <m/>
    <m/>
    <m/>
    <m/>
    <m/>
    <m/>
    <m/>
    <m/>
    <m/>
    <s v="R7"/>
    <m/>
    <s v="●"/>
    <s v="診療機能の強化に必要"/>
    <n v="8000000"/>
    <n v="8000000"/>
    <n v="8800000"/>
  </r>
  <r>
    <x v="0"/>
    <x v="0"/>
    <n v="1"/>
    <x v="16"/>
    <s v="整形外科"/>
    <s v="診察室2"/>
    <n v="1"/>
    <m/>
    <s v="整形外科・形成外科"/>
    <m/>
    <s v="診察室3"/>
    <s v="0594"/>
    <m/>
    <m/>
    <s v="〇"/>
    <s v="B更新"/>
    <m/>
    <m/>
    <s v="外来診察室のベッドは昇降式ベッドが良い。（河野）6/18"/>
    <m/>
    <m/>
    <m/>
    <m/>
    <s v="診察台⇒電動診察台"/>
    <n v="1"/>
    <s v="パラマウントベッド"/>
    <m/>
    <n v="1900"/>
    <n v="700"/>
    <n v="500"/>
    <m/>
    <s v="〇"/>
    <m/>
    <m/>
    <m/>
    <m/>
    <m/>
    <m/>
    <m/>
    <m/>
    <x v="81"/>
    <s v="パラマウントベッド"/>
    <m/>
    <n v="1900"/>
    <n v="700"/>
    <n v="500"/>
    <m/>
    <s v="〇"/>
    <m/>
    <m/>
    <m/>
    <m/>
    <m/>
    <m/>
    <m/>
    <m/>
    <s v="R7"/>
    <m/>
    <m/>
    <m/>
    <n v="300000"/>
    <n v="300000"/>
    <n v="330000"/>
  </r>
  <r>
    <x v="0"/>
    <x v="1"/>
    <n v="1"/>
    <x v="16"/>
    <s v="整形外科"/>
    <s v="待合"/>
    <n v="1"/>
    <m/>
    <s v="整形外科・形成外科"/>
    <m/>
    <s v="中廊下"/>
    <s v="0591"/>
    <m/>
    <m/>
    <s v="〇"/>
    <s v="A移設可"/>
    <m/>
    <m/>
    <m/>
    <m/>
    <m/>
    <m/>
    <m/>
    <s v="救急カート"/>
    <n v="1"/>
    <m/>
    <m/>
    <n v="950"/>
    <n v="600"/>
    <n v="950"/>
    <m/>
    <m/>
    <m/>
    <m/>
    <m/>
    <m/>
    <m/>
    <m/>
    <m/>
    <m/>
    <x v="20"/>
    <m/>
    <m/>
    <n v="950"/>
    <n v="600"/>
    <n v="950"/>
    <m/>
    <m/>
    <m/>
    <m/>
    <m/>
    <m/>
    <m/>
    <m/>
    <m/>
    <m/>
    <m/>
    <m/>
    <m/>
    <m/>
    <m/>
    <m/>
    <n v="0"/>
  </r>
  <r>
    <x v="0"/>
    <x v="1"/>
    <n v="1"/>
    <x v="16"/>
    <s v="整形外科"/>
    <s v="待合"/>
    <n v="1"/>
    <m/>
    <s v="整形外科・形成外科"/>
    <m/>
    <s v="中廊下"/>
    <s v="0592"/>
    <m/>
    <m/>
    <s v="〇"/>
    <s v="A移設可"/>
    <m/>
    <m/>
    <m/>
    <m/>
    <m/>
    <m/>
    <m/>
    <s v="身長計"/>
    <n v="1"/>
    <m/>
    <m/>
    <n v="350"/>
    <n v="450"/>
    <n v="2200"/>
    <m/>
    <m/>
    <m/>
    <m/>
    <m/>
    <m/>
    <m/>
    <m/>
    <m/>
    <m/>
    <x v="236"/>
    <m/>
    <m/>
    <n v="350"/>
    <n v="450"/>
    <n v="2200"/>
    <m/>
    <m/>
    <m/>
    <m/>
    <m/>
    <m/>
    <m/>
    <m/>
    <m/>
    <m/>
    <m/>
    <m/>
    <m/>
    <m/>
    <m/>
    <m/>
    <n v="0"/>
  </r>
  <r>
    <x v="0"/>
    <x v="1"/>
    <n v="1"/>
    <x v="16"/>
    <s v="整形外科"/>
    <s v="待合"/>
    <n v="1"/>
    <m/>
    <s v="整形外科・形成外科"/>
    <m/>
    <s v="中廊下"/>
    <s v="0593"/>
    <m/>
    <m/>
    <s v="〇"/>
    <s v="A移設可"/>
    <m/>
    <m/>
    <m/>
    <m/>
    <m/>
    <m/>
    <m/>
    <s v="体重計"/>
    <n v="1"/>
    <s v="タニタ"/>
    <s v="BWB-810"/>
    <n v="350"/>
    <n v="400"/>
    <n v="350"/>
    <s v="〇"/>
    <m/>
    <m/>
    <m/>
    <m/>
    <m/>
    <m/>
    <m/>
    <m/>
    <m/>
    <x v="191"/>
    <s v="タニタ"/>
    <s v="BWB-810"/>
    <n v="350"/>
    <n v="400"/>
    <n v="350"/>
    <s v="〇"/>
    <m/>
    <m/>
    <m/>
    <m/>
    <m/>
    <m/>
    <m/>
    <m/>
    <m/>
    <m/>
    <m/>
    <m/>
    <m/>
    <m/>
    <m/>
    <n v="0"/>
  </r>
  <r>
    <x v="0"/>
    <x v="4"/>
    <n v="2"/>
    <x v="17"/>
    <s v="歯科口腔外科"/>
    <s v="診察室"/>
    <m/>
    <m/>
    <m/>
    <m/>
    <m/>
    <m/>
    <m/>
    <m/>
    <m/>
    <s v="新規"/>
    <s v="※歯科新設のため"/>
    <m/>
    <s v="※2台必要。（青葉病院・阿部先生にヒアリング）"/>
    <m/>
    <m/>
    <m/>
    <m/>
    <s v="歯科治療ユニット"/>
    <n v="2"/>
    <m/>
    <m/>
    <n v="1000"/>
    <n v="1650"/>
    <n v="2000"/>
    <m/>
    <s v="1kVA"/>
    <m/>
    <m/>
    <s v="○"/>
    <m/>
    <s v="○"/>
    <m/>
    <m/>
    <s v="重量280kg"/>
    <x v="241"/>
    <m/>
    <m/>
    <n v="1000"/>
    <n v="1650"/>
    <n v="2000"/>
    <m/>
    <s v="1kVA"/>
    <m/>
    <m/>
    <s v="○"/>
    <m/>
    <s v="○"/>
    <m/>
    <m/>
    <m/>
    <s v="R7"/>
    <m/>
    <s v="●"/>
    <s v="診療機能の強化に必要（歯科新設）"/>
    <n v="5500000"/>
    <n v="11000000"/>
    <n v="12100000.000000002"/>
  </r>
  <r>
    <x v="0"/>
    <x v="4"/>
    <n v="2"/>
    <x v="17"/>
    <s v="歯科口腔外科"/>
    <s v="診察室"/>
    <m/>
    <m/>
    <m/>
    <m/>
    <m/>
    <m/>
    <m/>
    <m/>
    <m/>
    <s v="新規"/>
    <s v="※歯科新設のため"/>
    <m/>
    <m/>
    <m/>
    <m/>
    <m/>
    <m/>
    <s v="口腔外バキューム"/>
    <n v="2"/>
    <m/>
    <m/>
    <s v="-"/>
    <s v="-"/>
    <s v="-"/>
    <m/>
    <s v="〇"/>
    <m/>
    <m/>
    <m/>
    <m/>
    <m/>
    <s v="バキューム接続"/>
    <m/>
    <m/>
    <x v="242"/>
    <m/>
    <m/>
    <s v="-"/>
    <s v="-"/>
    <s v="-"/>
    <m/>
    <s v="〇"/>
    <m/>
    <m/>
    <m/>
    <m/>
    <m/>
    <s v="バキューム接続"/>
    <m/>
    <m/>
    <s v="R7"/>
    <m/>
    <s v="●"/>
    <s v="診療機能の強化に必要（歯科新設）"/>
    <n v="1050000"/>
    <n v="2100000"/>
    <n v="2310000"/>
  </r>
  <r>
    <x v="0"/>
    <x v="4"/>
    <n v="2"/>
    <x v="17"/>
    <s v="歯科口腔外科"/>
    <s v="診察室"/>
    <m/>
    <m/>
    <m/>
    <m/>
    <m/>
    <m/>
    <m/>
    <m/>
    <m/>
    <s v="新規"/>
    <s v="※歯科新設のため"/>
    <m/>
    <m/>
    <m/>
    <m/>
    <m/>
    <m/>
    <s v="超音波治療器"/>
    <n v="1"/>
    <m/>
    <m/>
    <n v="250"/>
    <n v="300"/>
    <n v="100"/>
    <m/>
    <s v="〇"/>
    <m/>
    <m/>
    <m/>
    <m/>
    <m/>
    <m/>
    <m/>
    <s v="小型・ステンレス台のうえに設置する"/>
    <x v="243"/>
    <m/>
    <m/>
    <n v="250"/>
    <n v="300"/>
    <n v="100"/>
    <m/>
    <s v="〇"/>
    <m/>
    <m/>
    <m/>
    <m/>
    <m/>
    <m/>
    <m/>
    <m/>
    <s v="R7"/>
    <m/>
    <s v="●"/>
    <s v="診療機能の強化に必要（歯科新設）"/>
    <n v="650000"/>
    <n v="650000"/>
    <n v="715000"/>
  </r>
  <r>
    <x v="0"/>
    <x v="4"/>
    <n v="2"/>
    <x v="17"/>
    <s v="歯科口腔外科"/>
    <s v="診察室"/>
    <m/>
    <m/>
    <m/>
    <m/>
    <m/>
    <m/>
    <m/>
    <m/>
    <m/>
    <s v="新規"/>
    <s v="※歯科新設のため"/>
    <m/>
    <s v="SpO2、血圧が測定できるものがあれば良い。"/>
    <m/>
    <m/>
    <m/>
    <m/>
    <s v="ベッドサイドモニタ"/>
    <n v="1"/>
    <m/>
    <m/>
    <s v="580φ"/>
    <s v="-"/>
    <n v="1340"/>
    <m/>
    <s v="○"/>
    <m/>
    <m/>
    <m/>
    <m/>
    <m/>
    <m/>
    <m/>
    <m/>
    <x v="8"/>
    <m/>
    <m/>
    <s v="580φ"/>
    <s v="-"/>
    <n v="1340"/>
    <m/>
    <s v="○"/>
    <m/>
    <m/>
    <m/>
    <m/>
    <m/>
    <m/>
    <m/>
    <m/>
    <s v="R7"/>
    <m/>
    <s v="●"/>
    <s v="診療機能の強化に必要（歯科新設）"/>
    <n v="1200000"/>
    <n v="1200000"/>
    <n v="1320000"/>
  </r>
  <r>
    <x v="0"/>
    <x v="4"/>
    <n v="2"/>
    <x v="17"/>
    <s v="歯科口腔外科"/>
    <s v="診察室"/>
    <m/>
    <m/>
    <m/>
    <m/>
    <m/>
    <m/>
    <m/>
    <m/>
    <m/>
    <s v="新規"/>
    <s v="※歯科新設のため"/>
    <m/>
    <m/>
    <m/>
    <m/>
    <m/>
    <m/>
    <s v="薬用保冷庫"/>
    <n v="1"/>
    <m/>
    <m/>
    <n v="550"/>
    <n v="600"/>
    <n v="1800"/>
    <m/>
    <s v="〇"/>
    <m/>
    <m/>
    <m/>
    <m/>
    <m/>
    <m/>
    <m/>
    <m/>
    <x v="46"/>
    <m/>
    <m/>
    <n v="550"/>
    <n v="600"/>
    <n v="1800"/>
    <m/>
    <s v="〇"/>
    <m/>
    <m/>
    <m/>
    <m/>
    <m/>
    <m/>
    <m/>
    <m/>
    <s v="R7"/>
    <m/>
    <s v="●"/>
    <s v="診療機能の強化に必要（歯科新設）"/>
    <n v="280000"/>
    <n v="280000"/>
    <n v="308000"/>
  </r>
  <r>
    <x v="0"/>
    <x v="4"/>
    <n v="2"/>
    <x v="17"/>
    <s v="歯科口腔外科"/>
    <s v="診察室"/>
    <m/>
    <m/>
    <m/>
    <m/>
    <m/>
    <m/>
    <m/>
    <m/>
    <m/>
    <s v="新規"/>
    <s v="※歯科新設のため"/>
    <m/>
    <m/>
    <m/>
    <m/>
    <m/>
    <m/>
    <s v="歯科用小型オートクレーブ"/>
    <n v="1"/>
    <m/>
    <m/>
    <n v="430"/>
    <n v="520"/>
    <n v="330"/>
    <m/>
    <s v="1350VA"/>
    <m/>
    <m/>
    <m/>
    <m/>
    <m/>
    <m/>
    <m/>
    <m/>
    <x v="244"/>
    <m/>
    <m/>
    <n v="430"/>
    <n v="520"/>
    <n v="330"/>
    <m/>
    <s v="1350VA"/>
    <m/>
    <m/>
    <m/>
    <m/>
    <m/>
    <m/>
    <m/>
    <m/>
    <s v="R7"/>
    <m/>
    <s v="●"/>
    <s v="診療機能の強化に必要（歯科新設）"/>
    <n v="250000"/>
    <n v="250000"/>
    <n v="275000"/>
  </r>
  <r>
    <x v="1"/>
    <x v="4"/>
    <n v="2"/>
    <x v="17"/>
    <s v="歯科口腔外科"/>
    <s v="診察室"/>
    <m/>
    <m/>
    <m/>
    <m/>
    <m/>
    <m/>
    <m/>
    <m/>
    <m/>
    <s v="新規"/>
    <s v="※歯科新設のため"/>
    <m/>
    <m/>
    <m/>
    <m/>
    <m/>
    <m/>
    <s v="診療キャビネット（材料等保管）"/>
    <n v="1"/>
    <m/>
    <m/>
    <s v="別途設計検証"/>
    <m/>
    <m/>
    <m/>
    <m/>
    <m/>
    <m/>
    <m/>
    <m/>
    <m/>
    <m/>
    <m/>
    <m/>
    <x v="245"/>
    <m/>
    <m/>
    <m/>
    <m/>
    <m/>
    <m/>
    <m/>
    <m/>
    <m/>
    <m/>
    <m/>
    <m/>
    <m/>
    <m/>
    <m/>
    <s v="R7"/>
    <m/>
    <s v="●"/>
    <s v="診療機能の強化に必要（歯科新設）"/>
    <n v="1500000"/>
    <n v="1500000"/>
    <n v="1650000.0000000002"/>
  </r>
  <r>
    <x v="0"/>
    <x v="4"/>
    <n v="2"/>
    <x v="17"/>
    <s v="歯科口腔外科"/>
    <s v="診察室"/>
    <m/>
    <m/>
    <m/>
    <m/>
    <m/>
    <m/>
    <m/>
    <m/>
    <m/>
    <s v="新規"/>
    <s v="※歯科新設のため"/>
    <m/>
    <m/>
    <m/>
    <m/>
    <m/>
    <m/>
    <s v="X線画像処理システム端末"/>
    <n v="1"/>
    <m/>
    <m/>
    <m/>
    <m/>
    <m/>
    <m/>
    <m/>
    <m/>
    <m/>
    <m/>
    <m/>
    <m/>
    <m/>
    <s v="〇"/>
    <m/>
    <x v="246"/>
    <m/>
    <m/>
    <m/>
    <m/>
    <m/>
    <m/>
    <m/>
    <m/>
    <m/>
    <m/>
    <m/>
    <m/>
    <m/>
    <s v="〇"/>
    <m/>
    <s v="R7"/>
    <m/>
    <s v="●"/>
    <s v="診療機能の強化に必要（歯科新設）"/>
    <n v="4500000"/>
    <n v="4500000"/>
    <n v="4950000"/>
  </r>
  <r>
    <x v="0"/>
    <x v="4"/>
    <n v="2"/>
    <x v="17"/>
    <s v="歯科口腔外科"/>
    <s v="診察室（機械室）"/>
    <m/>
    <m/>
    <m/>
    <m/>
    <m/>
    <m/>
    <m/>
    <m/>
    <m/>
    <s v="新規"/>
    <s v="※歯科新設のため"/>
    <m/>
    <m/>
    <m/>
    <m/>
    <m/>
    <m/>
    <s v="バキュームシステム"/>
    <n v="1"/>
    <m/>
    <m/>
    <s v="別途設計検証"/>
    <m/>
    <m/>
    <m/>
    <m/>
    <m/>
    <m/>
    <m/>
    <m/>
    <m/>
    <s v="渡り配管等"/>
    <m/>
    <m/>
    <x v="247"/>
    <m/>
    <m/>
    <s v="別途設計検証"/>
    <m/>
    <m/>
    <m/>
    <m/>
    <m/>
    <m/>
    <m/>
    <m/>
    <m/>
    <s v="渡り配管等"/>
    <m/>
    <m/>
    <s v="R7"/>
    <m/>
    <s v="●"/>
    <s v="診療機能の強化に必要（歯科新設）"/>
    <n v="4400000"/>
    <n v="4400000"/>
    <n v="4840000"/>
  </r>
  <r>
    <x v="0"/>
    <x v="4"/>
    <n v="2"/>
    <x v="17"/>
    <s v="歯科口腔外科"/>
    <s v="X線室"/>
    <m/>
    <m/>
    <m/>
    <m/>
    <m/>
    <m/>
    <m/>
    <m/>
    <m/>
    <s v="新規"/>
    <s v="※歯科新設のため"/>
    <m/>
    <m/>
    <m/>
    <m/>
    <m/>
    <m/>
    <s v="歯科用X線撮影装置（据え置きタイプ）"/>
    <n v="1"/>
    <m/>
    <m/>
    <m/>
    <m/>
    <m/>
    <m/>
    <m/>
    <m/>
    <m/>
    <m/>
    <m/>
    <m/>
    <m/>
    <m/>
    <m/>
    <x v="248"/>
    <m/>
    <m/>
    <m/>
    <m/>
    <m/>
    <m/>
    <m/>
    <m/>
    <m/>
    <m/>
    <m/>
    <m/>
    <m/>
    <m/>
    <s v="（据え置きタイプ）"/>
    <s v="R7"/>
    <m/>
    <s v="●"/>
    <s v="診療機能の強化に必要（歯科新設）"/>
    <n v="800000"/>
    <n v="800000"/>
    <n v="880000.00000000012"/>
  </r>
  <r>
    <x v="0"/>
    <x v="4"/>
    <n v="2"/>
    <x v="17"/>
    <s v="歯科口腔外科"/>
    <s v="X線室"/>
    <m/>
    <m/>
    <m/>
    <m/>
    <m/>
    <m/>
    <m/>
    <m/>
    <m/>
    <s v="新規"/>
    <s v="※歯科新設のため"/>
    <m/>
    <m/>
    <m/>
    <m/>
    <m/>
    <m/>
    <s v="歯科用X線撮影装置（ハンディタイプ）"/>
    <n v="1"/>
    <m/>
    <m/>
    <m/>
    <m/>
    <m/>
    <m/>
    <m/>
    <m/>
    <m/>
    <m/>
    <m/>
    <m/>
    <m/>
    <m/>
    <m/>
    <x v="249"/>
    <m/>
    <m/>
    <m/>
    <m/>
    <m/>
    <m/>
    <m/>
    <m/>
    <m/>
    <m/>
    <m/>
    <m/>
    <m/>
    <m/>
    <s v="（ハンディタイプ）"/>
    <s v="R7"/>
    <m/>
    <s v="●"/>
    <s v="診療機能の強化に必要（歯科新設）"/>
    <n v="450000"/>
    <n v="450000"/>
    <n v="495000.00000000006"/>
  </r>
  <r>
    <x v="0"/>
    <x v="4"/>
    <n v="2"/>
    <x v="17"/>
    <s v="歯科口腔外科"/>
    <s v="技工室"/>
    <m/>
    <m/>
    <m/>
    <m/>
    <m/>
    <m/>
    <m/>
    <m/>
    <m/>
    <s v="新規"/>
    <s v="※歯科新設のため"/>
    <m/>
    <m/>
    <m/>
    <m/>
    <m/>
    <m/>
    <s v="技工用エンジン"/>
    <n v="1"/>
    <m/>
    <m/>
    <n v="200"/>
    <n v="200"/>
    <n v="100"/>
    <m/>
    <s v="〇"/>
    <m/>
    <m/>
    <m/>
    <m/>
    <m/>
    <m/>
    <m/>
    <m/>
    <x v="250"/>
    <m/>
    <m/>
    <n v="200"/>
    <n v="200"/>
    <n v="100"/>
    <m/>
    <s v="〇"/>
    <m/>
    <m/>
    <m/>
    <m/>
    <m/>
    <m/>
    <m/>
    <m/>
    <s v="R7"/>
    <m/>
    <s v="●"/>
    <s v="診療機能の強化に必要（歯科新設）"/>
    <n v="300000"/>
    <n v="300000"/>
    <n v="330000"/>
  </r>
  <r>
    <x v="0"/>
    <x v="4"/>
    <n v="2"/>
    <x v="17"/>
    <s v="歯科口腔外科"/>
    <s v="技工室"/>
    <m/>
    <m/>
    <m/>
    <m/>
    <m/>
    <m/>
    <m/>
    <m/>
    <m/>
    <s v="新規"/>
    <s v="※歯科新設のため"/>
    <m/>
    <m/>
    <m/>
    <m/>
    <m/>
    <m/>
    <s v="技工用レーズ"/>
    <n v="1"/>
    <m/>
    <m/>
    <n v="300"/>
    <n v="200"/>
    <n v="200"/>
    <m/>
    <s v="250VA"/>
    <m/>
    <m/>
    <m/>
    <m/>
    <m/>
    <m/>
    <m/>
    <m/>
    <x v="251"/>
    <m/>
    <m/>
    <n v="300"/>
    <n v="200"/>
    <n v="200"/>
    <m/>
    <s v="250VA"/>
    <m/>
    <m/>
    <m/>
    <m/>
    <m/>
    <m/>
    <m/>
    <m/>
    <s v="R7"/>
    <m/>
    <s v="●"/>
    <s v="診療機能の強化に必要（歯科新設）"/>
    <n v="200000"/>
    <n v="200000"/>
    <n v="220000.00000000003"/>
  </r>
  <r>
    <x v="0"/>
    <x v="4"/>
    <n v="2"/>
    <x v="17"/>
    <s v="歯科口腔外科"/>
    <s v="技工室"/>
    <m/>
    <m/>
    <m/>
    <m/>
    <m/>
    <m/>
    <m/>
    <m/>
    <m/>
    <s v="新規"/>
    <s v="※歯科新設のため"/>
    <m/>
    <m/>
    <m/>
    <m/>
    <m/>
    <m/>
    <s v="技工用トリマー"/>
    <n v="1"/>
    <m/>
    <m/>
    <n v="290"/>
    <n v="380"/>
    <n v="340"/>
    <m/>
    <s v="540VA"/>
    <m/>
    <m/>
    <s v="○"/>
    <m/>
    <s v="○"/>
    <m/>
    <m/>
    <m/>
    <x v="252"/>
    <m/>
    <m/>
    <n v="290"/>
    <n v="380"/>
    <n v="340"/>
    <m/>
    <s v="540VA"/>
    <m/>
    <m/>
    <s v="○"/>
    <m/>
    <s v="○"/>
    <m/>
    <m/>
    <m/>
    <s v="R7"/>
    <m/>
    <s v="●"/>
    <s v="診療機能の強化に必要（歯科新設）"/>
    <n v="150000"/>
    <n v="150000"/>
    <n v="165000"/>
  </r>
  <r>
    <x v="0"/>
    <x v="4"/>
    <n v="2"/>
    <x v="17"/>
    <s v="歯科口腔外科"/>
    <s v="技工室"/>
    <m/>
    <m/>
    <m/>
    <m/>
    <m/>
    <m/>
    <m/>
    <m/>
    <m/>
    <s v="新規"/>
    <s v="※歯科新設のため"/>
    <m/>
    <m/>
    <m/>
    <m/>
    <m/>
    <m/>
    <s v="技工用作業台・流し台（2槽タイプ）"/>
    <n v="1"/>
    <m/>
    <m/>
    <m/>
    <m/>
    <m/>
    <m/>
    <m/>
    <m/>
    <m/>
    <m/>
    <m/>
    <m/>
    <m/>
    <m/>
    <m/>
    <x v="253"/>
    <m/>
    <m/>
    <m/>
    <m/>
    <m/>
    <m/>
    <m/>
    <m/>
    <m/>
    <m/>
    <m/>
    <m/>
    <m/>
    <m/>
    <m/>
    <s v="R7"/>
    <m/>
    <s v="●"/>
    <s v="診療機能の強化に必要（歯科新設）"/>
    <n v="1500000"/>
    <n v="1500000"/>
    <n v="1650000.0000000002"/>
  </r>
  <r>
    <x v="0"/>
    <x v="1"/>
    <n v="2"/>
    <x v="18"/>
    <s v="化学療法室"/>
    <s v="化学療法室"/>
    <n v="1"/>
    <m/>
    <s v="化学療法室"/>
    <m/>
    <s v="化学療法室"/>
    <s v="-"/>
    <m/>
    <m/>
    <s v="〇"/>
    <s v="A移設可"/>
    <m/>
    <m/>
    <m/>
    <m/>
    <m/>
    <m/>
    <m/>
    <s v="輸液ポンプ"/>
    <n v="6"/>
    <s v="テルモ"/>
    <s v="TE-281N"/>
    <s v="φ500"/>
    <m/>
    <n v="1800"/>
    <m/>
    <s v="〇"/>
    <m/>
    <m/>
    <m/>
    <m/>
    <m/>
    <m/>
    <m/>
    <s v="IVスタンド付き"/>
    <x v="184"/>
    <s v="テルモ"/>
    <s v="TE-281N"/>
    <s v="φ500"/>
    <m/>
    <n v="1800"/>
    <m/>
    <s v="〇"/>
    <m/>
    <m/>
    <m/>
    <m/>
    <m/>
    <m/>
    <m/>
    <m/>
    <m/>
    <m/>
    <m/>
    <m/>
    <m/>
    <m/>
    <n v="0"/>
  </r>
  <r>
    <x v="0"/>
    <x v="2"/>
    <n v="2"/>
    <x v="18"/>
    <s v="化学療法室"/>
    <s v="化学療法室"/>
    <m/>
    <m/>
    <m/>
    <m/>
    <m/>
    <m/>
    <m/>
    <m/>
    <m/>
    <s v="増設"/>
    <m/>
    <m/>
    <s v="※15台運用に合わせて増設とする（コンサル）"/>
    <m/>
    <m/>
    <m/>
    <m/>
    <s v="輸液ポンプ"/>
    <n v="9"/>
    <m/>
    <m/>
    <s v="φ500"/>
    <m/>
    <n v="1800"/>
    <m/>
    <s v="〇"/>
    <m/>
    <m/>
    <m/>
    <m/>
    <m/>
    <m/>
    <m/>
    <s v="IVスタンド付き"/>
    <x v="184"/>
    <m/>
    <m/>
    <s v="φ500"/>
    <m/>
    <n v="1800"/>
    <m/>
    <s v="〇"/>
    <m/>
    <m/>
    <m/>
    <m/>
    <m/>
    <m/>
    <m/>
    <m/>
    <s v="R7"/>
    <m/>
    <s v="●"/>
    <s v="外来化学療法の機能に必要"/>
    <n v="240000"/>
    <n v="2160000"/>
    <n v="2376000"/>
  </r>
  <r>
    <x v="0"/>
    <x v="1"/>
    <n v="2"/>
    <x v="18"/>
    <s v="化学療法室"/>
    <s v="化学療法室"/>
    <n v="1"/>
    <m/>
    <s v="化学療法室"/>
    <m/>
    <s v="化学療法室"/>
    <s v="0579"/>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1"/>
    <n v="2"/>
    <x v="18"/>
    <s v="化学療法室"/>
    <s v="化学療法室"/>
    <n v="1"/>
    <m/>
    <s v="化学療法室"/>
    <m/>
    <s v="化学療法室"/>
    <s v="0580"/>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1"/>
    <n v="2"/>
    <x v="18"/>
    <s v="化学療法室"/>
    <s v="化学療法室"/>
    <n v="1"/>
    <m/>
    <s v="化学療法室"/>
    <m/>
    <s v="化学療法室"/>
    <s v="0581"/>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1"/>
    <n v="2"/>
    <x v="18"/>
    <s v="化学療法室"/>
    <s v="化学療法室"/>
    <n v="1"/>
    <m/>
    <s v="化学療法室"/>
    <m/>
    <s v="化学療法室"/>
    <s v="0585"/>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1"/>
    <n v="2"/>
    <x v="18"/>
    <s v="化学療法室"/>
    <s v="化学療法室"/>
    <n v="1"/>
    <m/>
    <s v="化学療法室"/>
    <m/>
    <s v="化学療法室"/>
    <s v="0586"/>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1"/>
    <n v="2"/>
    <x v="18"/>
    <s v="化学療法室"/>
    <s v="化学療法室"/>
    <n v="1"/>
    <m/>
    <s v="化学療法室"/>
    <m/>
    <s v="化学療法室"/>
    <s v="0587"/>
    <m/>
    <m/>
    <s v="〇"/>
    <s v="A移設可"/>
    <m/>
    <m/>
    <m/>
    <m/>
    <m/>
    <m/>
    <m/>
    <s v="リクライニングチェア"/>
    <n v="1"/>
    <s v="パラマウントベッド"/>
    <s v="KA-8250"/>
    <n v="900"/>
    <n v="1600"/>
    <n v="1300"/>
    <m/>
    <s v="〇"/>
    <m/>
    <m/>
    <m/>
    <m/>
    <m/>
    <s v="TV端子"/>
    <m/>
    <s v="TV付（カード）"/>
    <x v="36"/>
    <s v="パラマウントベッド"/>
    <s v="KA-8250"/>
    <n v="900"/>
    <n v="1600"/>
    <n v="1300"/>
    <m/>
    <s v="〇"/>
    <m/>
    <m/>
    <m/>
    <m/>
    <m/>
    <s v="TV端子"/>
    <m/>
    <m/>
    <m/>
    <m/>
    <m/>
    <m/>
    <m/>
    <m/>
    <n v="0"/>
  </r>
  <r>
    <x v="0"/>
    <x v="2"/>
    <n v="2"/>
    <x v="18"/>
    <s v="化学療法室"/>
    <s v="化学療法室"/>
    <m/>
    <m/>
    <m/>
    <m/>
    <m/>
    <m/>
    <m/>
    <m/>
    <m/>
    <s v="増設"/>
    <m/>
    <m/>
    <s v="※リクライニング・ベッド合計で14台想定（7/14打合せ）"/>
    <m/>
    <m/>
    <m/>
    <m/>
    <s v="リクライニングチェア（TV付き）"/>
    <n v="6"/>
    <m/>
    <m/>
    <n v="900"/>
    <n v="1600"/>
    <n v="1300"/>
    <m/>
    <s v="〇"/>
    <m/>
    <m/>
    <m/>
    <m/>
    <m/>
    <s v="TV端子"/>
    <m/>
    <m/>
    <x v="36"/>
    <m/>
    <s v="（TV付き）"/>
    <n v="900"/>
    <n v="1600"/>
    <n v="1300"/>
    <m/>
    <s v="〇"/>
    <m/>
    <m/>
    <m/>
    <m/>
    <m/>
    <s v="TV端子"/>
    <m/>
    <m/>
    <s v="R7"/>
    <m/>
    <s v="●"/>
    <s v="外来化学療法の機能に必要"/>
    <n v="350000"/>
    <n v="2100000"/>
    <n v="2310000"/>
  </r>
  <r>
    <x v="0"/>
    <x v="4"/>
    <n v="2"/>
    <x v="18"/>
    <s v="化学療法室"/>
    <s v="化学療法室"/>
    <m/>
    <m/>
    <m/>
    <m/>
    <m/>
    <m/>
    <m/>
    <m/>
    <m/>
    <s v="新規"/>
    <s v="1/12ヒアリング：電動ベッドの設置を要望。アレルギー患者等の具合が悪くなった患者への緊急対応が困難なケースに対応するため必要。"/>
    <m/>
    <s v="※リクライニング・ベッド合計で14台想定（7/14打合せ）"/>
    <m/>
    <m/>
    <m/>
    <m/>
    <s v="電動ベッド（TV付き）"/>
    <n v="2"/>
    <m/>
    <m/>
    <n v="900"/>
    <n v="2000"/>
    <s v="-"/>
    <m/>
    <s v="〇"/>
    <m/>
    <m/>
    <m/>
    <m/>
    <m/>
    <s v="TV端子"/>
    <m/>
    <m/>
    <x v="91"/>
    <m/>
    <m/>
    <n v="900"/>
    <n v="2000"/>
    <s v="-"/>
    <m/>
    <s v="〇"/>
    <m/>
    <m/>
    <m/>
    <m/>
    <m/>
    <s v="TV端子"/>
    <m/>
    <m/>
    <s v="R7"/>
    <m/>
    <s v="●"/>
    <s v="外来化学療法の機能に必要"/>
    <n v="350000"/>
    <n v="700000"/>
    <n v="770000.00000000012"/>
  </r>
  <r>
    <x v="0"/>
    <x v="4"/>
    <n v="2"/>
    <x v="18"/>
    <s v="化学療法室"/>
    <s v="化学療法室"/>
    <m/>
    <m/>
    <m/>
    <m/>
    <m/>
    <m/>
    <m/>
    <m/>
    <m/>
    <s v="新規"/>
    <m/>
    <m/>
    <s v="治療エリアにストレッチャーが1個あれば良い。（狩野）5/19"/>
    <m/>
    <m/>
    <m/>
    <m/>
    <s v="ストレッチャー"/>
    <n v="1"/>
    <m/>
    <m/>
    <m/>
    <m/>
    <m/>
    <m/>
    <m/>
    <m/>
    <m/>
    <m/>
    <m/>
    <m/>
    <m/>
    <m/>
    <m/>
    <x v="147"/>
    <m/>
    <m/>
    <m/>
    <m/>
    <m/>
    <m/>
    <m/>
    <m/>
    <m/>
    <m/>
    <m/>
    <m/>
    <m/>
    <m/>
    <m/>
    <s v="R7"/>
    <m/>
    <s v="●"/>
    <s v="外来化学療法の機能に必要"/>
    <n v="300000"/>
    <n v="300000"/>
    <n v="330000"/>
  </r>
  <r>
    <x v="1"/>
    <x v="1"/>
    <n v="2"/>
    <x v="18"/>
    <s v="化学療法室"/>
    <s v="SS"/>
    <n v="1"/>
    <m/>
    <s v="化学療法室"/>
    <m/>
    <s v="化学療法室"/>
    <s v="0582"/>
    <m/>
    <m/>
    <s v="〇"/>
    <s v="A移設可"/>
    <m/>
    <m/>
    <m/>
    <m/>
    <m/>
    <m/>
    <m/>
    <s v="家庭用冷蔵庫"/>
    <n v="1"/>
    <s v="ハイアール"/>
    <m/>
    <n v="500"/>
    <n v="600"/>
    <n v="1300"/>
    <m/>
    <s v="〇"/>
    <m/>
    <m/>
    <m/>
    <m/>
    <m/>
    <m/>
    <m/>
    <m/>
    <x v="254"/>
    <s v="ハイアール"/>
    <m/>
    <n v="500"/>
    <n v="600"/>
    <n v="1300"/>
    <m/>
    <s v="〇"/>
    <m/>
    <m/>
    <m/>
    <m/>
    <m/>
    <m/>
    <m/>
    <m/>
    <m/>
    <m/>
    <m/>
    <m/>
    <m/>
    <m/>
    <n v="0"/>
  </r>
  <r>
    <x v="0"/>
    <x v="4"/>
    <n v="2"/>
    <x v="18"/>
    <s v="化学療法室"/>
    <s v="SS"/>
    <m/>
    <m/>
    <m/>
    <m/>
    <m/>
    <m/>
    <m/>
    <m/>
    <m/>
    <s v="新規"/>
    <s v="1/12ヒアリング：設置要望あり。"/>
    <m/>
    <m/>
    <m/>
    <m/>
    <m/>
    <m/>
    <s v="救急カート"/>
    <n v="1"/>
    <m/>
    <m/>
    <m/>
    <m/>
    <m/>
    <m/>
    <m/>
    <m/>
    <m/>
    <m/>
    <m/>
    <m/>
    <m/>
    <m/>
    <m/>
    <x v="20"/>
    <m/>
    <m/>
    <m/>
    <m/>
    <m/>
    <m/>
    <m/>
    <m/>
    <m/>
    <m/>
    <m/>
    <m/>
    <m/>
    <m/>
    <m/>
    <s v="R7"/>
    <m/>
    <s v="●"/>
    <s v="外来化学療法の機能に必要"/>
    <n v="150000"/>
    <n v="150000"/>
    <n v="165000"/>
  </r>
  <r>
    <x v="0"/>
    <x v="4"/>
    <n v="2"/>
    <x v="18"/>
    <s v="化学療法室"/>
    <s v="SS"/>
    <m/>
    <m/>
    <m/>
    <m/>
    <m/>
    <m/>
    <m/>
    <m/>
    <m/>
    <s v="新規"/>
    <m/>
    <m/>
    <s v="アイスノンは普通の冷凍庫で管理する運用で問題ない。搬送用モニタ（血圧監視）は1台あった方が良い。（狩野）5/19"/>
    <m/>
    <m/>
    <m/>
    <m/>
    <s v="ベッドサイドモニタ（搬送用）"/>
    <n v="1"/>
    <m/>
    <m/>
    <m/>
    <m/>
    <m/>
    <m/>
    <m/>
    <m/>
    <m/>
    <m/>
    <m/>
    <m/>
    <m/>
    <m/>
    <m/>
    <x v="255"/>
    <m/>
    <m/>
    <m/>
    <m/>
    <m/>
    <m/>
    <m/>
    <m/>
    <m/>
    <m/>
    <m/>
    <m/>
    <m/>
    <m/>
    <m/>
    <s v="R7"/>
    <m/>
    <s v="●"/>
    <s v="外来化学療法の機能に必要"/>
    <n v="1200000"/>
    <n v="1200000"/>
    <n v="1320000"/>
  </r>
  <r>
    <x v="0"/>
    <x v="4"/>
    <n v="2"/>
    <x v="18"/>
    <s v="化学療法室"/>
    <s v="SS"/>
    <m/>
    <m/>
    <m/>
    <m/>
    <m/>
    <m/>
    <m/>
    <m/>
    <m/>
    <s v="新規"/>
    <s v="必要に応じて血圧を測定するため"/>
    <m/>
    <m/>
    <m/>
    <m/>
    <m/>
    <m/>
    <s v="自動血圧計"/>
    <n v="1"/>
    <m/>
    <m/>
    <m/>
    <m/>
    <m/>
    <m/>
    <m/>
    <m/>
    <m/>
    <m/>
    <m/>
    <m/>
    <m/>
    <m/>
    <m/>
    <x v="237"/>
    <m/>
    <m/>
    <m/>
    <m/>
    <m/>
    <m/>
    <m/>
    <m/>
    <m/>
    <m/>
    <m/>
    <m/>
    <m/>
    <m/>
    <m/>
    <s v="R7"/>
    <m/>
    <s v="●"/>
    <s v="外来化学療法の機能に必要"/>
    <n v="250000"/>
    <n v="250000"/>
    <n v="275000"/>
  </r>
  <r>
    <x v="0"/>
    <x v="4"/>
    <n v="2"/>
    <x v="18"/>
    <s v="化学療法室"/>
    <s v="薬剤室"/>
    <m/>
    <m/>
    <m/>
    <m/>
    <m/>
    <m/>
    <m/>
    <m/>
    <m/>
    <s v="新規"/>
    <s v="抗がん剤調剤室で作製された薬剤を準備するために必要"/>
    <m/>
    <s v="パスボックスは薬剤部に費用計上する"/>
    <m/>
    <m/>
    <m/>
    <m/>
    <s v="点滴作業台（ハンガー付き）"/>
    <n v="1"/>
    <m/>
    <m/>
    <m/>
    <m/>
    <m/>
    <m/>
    <m/>
    <m/>
    <m/>
    <m/>
    <m/>
    <m/>
    <m/>
    <m/>
    <m/>
    <x v="154"/>
    <m/>
    <m/>
    <m/>
    <m/>
    <m/>
    <m/>
    <m/>
    <m/>
    <m/>
    <m/>
    <m/>
    <m/>
    <m/>
    <m/>
    <m/>
    <s v="R7"/>
    <m/>
    <s v="●"/>
    <s v="外来化学療法の機能に必要"/>
    <n v="700000"/>
    <n v="700000"/>
    <n v="770000.00000000012"/>
  </r>
  <r>
    <x v="0"/>
    <x v="1"/>
    <n v="2"/>
    <x v="19"/>
    <s v="薬剤部"/>
    <s v="調剤室"/>
    <n v="1"/>
    <m/>
    <s v="薬剤部"/>
    <m/>
    <s v="調剤室"/>
    <s v="0901"/>
    <s v="141020180025"/>
    <d v="2019-02-11T00:00:00"/>
    <s v="○"/>
    <s v="A移設可"/>
    <m/>
    <m/>
    <m/>
    <m/>
    <m/>
    <m/>
    <m/>
    <s v="全自動錠剤分包機"/>
    <n v="1"/>
    <s v="トーショー"/>
    <s v="Xana-2040EU"/>
    <n v="890"/>
    <n v="600"/>
    <n v="1950"/>
    <m/>
    <s v="○"/>
    <m/>
    <m/>
    <m/>
    <m/>
    <m/>
    <m/>
    <s v="○"/>
    <m/>
    <x v="256"/>
    <s v="トーショー"/>
    <s v="Xana-2040EU"/>
    <n v="890"/>
    <n v="600"/>
    <n v="1950"/>
    <m/>
    <s v="○"/>
    <m/>
    <m/>
    <m/>
    <m/>
    <m/>
    <m/>
    <s v="○"/>
    <m/>
    <m/>
    <m/>
    <m/>
    <m/>
    <m/>
    <m/>
    <n v="0"/>
  </r>
  <r>
    <x v="0"/>
    <x v="0"/>
    <n v="2"/>
    <x v="19"/>
    <s v="薬剤部"/>
    <s v="調剤室"/>
    <n v="1"/>
    <m/>
    <s v="薬剤部"/>
    <m/>
    <s v="調剤室"/>
    <s v="0933"/>
    <m/>
    <d v="2015-11-30T00:00:00"/>
    <s v="△"/>
    <s v="B更新"/>
    <s v="①耐用年数超過のため（可能なら買い替え希望）_x000a_②新病院スタート時に使用できる状態"/>
    <s v="○"/>
    <m/>
    <m/>
    <m/>
    <m/>
    <m/>
    <s v="全自動散剤分包機"/>
    <n v="1"/>
    <s v="トーショー"/>
    <s v="io-9090"/>
    <n v="860"/>
    <n v="1170"/>
    <n v="1120"/>
    <m/>
    <s v="○"/>
    <m/>
    <m/>
    <m/>
    <m/>
    <m/>
    <m/>
    <s v="○"/>
    <s v="固定資産台帳より年月日追記"/>
    <x v="257"/>
    <s v="トーショー"/>
    <s v="io-9090"/>
    <n v="860"/>
    <n v="1170"/>
    <n v="1120"/>
    <m/>
    <s v="○"/>
    <m/>
    <m/>
    <m/>
    <m/>
    <m/>
    <m/>
    <s v="○"/>
    <m/>
    <s v="R7"/>
    <m/>
    <m/>
    <m/>
    <n v="7000000"/>
    <n v="7000000"/>
    <n v="7700000.0000000009"/>
  </r>
  <r>
    <x v="0"/>
    <x v="0"/>
    <n v="2"/>
    <x v="19"/>
    <s v="薬剤部"/>
    <s v="調剤室"/>
    <n v="1"/>
    <m/>
    <s v="薬剤部"/>
    <m/>
    <s v="調剤室"/>
    <s v="0934"/>
    <s v="4641-0000"/>
    <d v="2008-12-16T00:00:00"/>
    <s v="△"/>
    <s v="B更新"/>
    <s v="①耐用年数超過のため、部品買い替え対応不可_x000a_②新病院スタート時に使用できる状態"/>
    <s v="○"/>
    <m/>
    <m/>
    <m/>
    <m/>
    <m/>
    <s v="全自動散剤分包機"/>
    <n v="1"/>
    <s v="トーショー"/>
    <s v="io-9090"/>
    <n v="860"/>
    <n v="1170"/>
    <n v="1120"/>
    <m/>
    <s v="○"/>
    <m/>
    <m/>
    <m/>
    <m/>
    <m/>
    <m/>
    <s v="○"/>
    <m/>
    <x v="257"/>
    <s v="トーショー"/>
    <s v="io-9090"/>
    <n v="860"/>
    <n v="1170"/>
    <n v="1120"/>
    <m/>
    <s v="○"/>
    <m/>
    <m/>
    <m/>
    <m/>
    <m/>
    <m/>
    <s v="○"/>
    <m/>
    <s v="R7"/>
    <m/>
    <m/>
    <m/>
    <n v="7000000"/>
    <n v="7000000"/>
    <n v="7700000.0000000009"/>
  </r>
  <r>
    <x v="0"/>
    <x v="0"/>
    <n v="2"/>
    <x v="19"/>
    <s v="薬剤部"/>
    <s v="調剤室"/>
    <n v="1"/>
    <m/>
    <s v="薬剤部"/>
    <m/>
    <s v="調剤室"/>
    <s v="0935"/>
    <s v="0177"/>
    <d v="1984-08-09T00:00:00"/>
    <s v="△"/>
    <s v="B更新"/>
    <s v="①耐用年数超過のため、部品買い替え対応不可_x000a_②新病院スタート時に使用できる状態"/>
    <s v="○"/>
    <m/>
    <m/>
    <m/>
    <m/>
    <m/>
    <s v="集塵機能付き散剤台"/>
    <n v="1"/>
    <m/>
    <m/>
    <n v="1800"/>
    <n v="950"/>
    <n v="2100"/>
    <m/>
    <s v="○"/>
    <m/>
    <m/>
    <m/>
    <m/>
    <m/>
    <m/>
    <m/>
    <m/>
    <x v="258"/>
    <m/>
    <m/>
    <n v="1800"/>
    <n v="950"/>
    <n v="2100"/>
    <m/>
    <s v="○"/>
    <m/>
    <m/>
    <m/>
    <m/>
    <m/>
    <m/>
    <m/>
    <m/>
    <s v="R7"/>
    <m/>
    <m/>
    <m/>
    <n v="1500000"/>
    <n v="1500000"/>
    <n v="1650000.0000000002"/>
  </r>
  <r>
    <x v="0"/>
    <x v="0"/>
    <n v="2"/>
    <x v="19"/>
    <s v="薬剤部"/>
    <s v="調剤室"/>
    <n v="1"/>
    <m/>
    <s v="薬剤部"/>
    <m/>
    <s v="調剤室"/>
    <s v="0936"/>
    <m/>
    <m/>
    <s v="△"/>
    <s v="B更新"/>
    <s v="①耐用年数超過のため、部品買い替え対応不可_x000a_②新病院スタート時に使用できる状態"/>
    <m/>
    <m/>
    <m/>
    <m/>
    <m/>
    <m/>
    <s v="散剤鑑査システム"/>
    <n v="1"/>
    <m/>
    <m/>
    <n v="800"/>
    <n v="350"/>
    <n v="400"/>
    <m/>
    <s v="○"/>
    <m/>
    <m/>
    <m/>
    <m/>
    <m/>
    <m/>
    <s v="〇"/>
    <m/>
    <x v="259"/>
    <m/>
    <m/>
    <n v="800"/>
    <n v="350"/>
    <n v="400"/>
    <m/>
    <s v="○"/>
    <m/>
    <m/>
    <m/>
    <m/>
    <m/>
    <m/>
    <s v="〇"/>
    <m/>
    <s v="R7"/>
    <m/>
    <m/>
    <m/>
    <n v="2000000"/>
    <n v="2000000"/>
    <n v="2200000"/>
  </r>
  <r>
    <x v="0"/>
    <x v="1"/>
    <n v="2"/>
    <x v="19"/>
    <s v="薬剤部"/>
    <s v="調剤室"/>
    <n v="1"/>
    <m/>
    <s v="薬剤部"/>
    <m/>
    <s v="調剤室"/>
    <s v="0921"/>
    <m/>
    <m/>
    <s v="○"/>
    <s v="A移設可"/>
    <m/>
    <m/>
    <m/>
    <m/>
    <m/>
    <m/>
    <m/>
    <s v="パイルパッカー"/>
    <n v="1"/>
    <s v="日科ミクロン"/>
    <s v="NS-117A"/>
    <n v="540"/>
    <n v="420"/>
    <n v="270"/>
    <m/>
    <s v="18A"/>
    <m/>
    <m/>
    <m/>
    <m/>
    <m/>
    <m/>
    <m/>
    <m/>
    <x v="260"/>
    <s v="日科ミクロン"/>
    <s v="NS-117A"/>
    <n v="540"/>
    <n v="420"/>
    <n v="270"/>
    <m/>
    <s v="18A"/>
    <m/>
    <m/>
    <m/>
    <m/>
    <m/>
    <m/>
    <m/>
    <m/>
    <m/>
    <m/>
    <m/>
    <m/>
    <m/>
    <m/>
    <n v="0"/>
  </r>
  <r>
    <x v="0"/>
    <x v="0"/>
    <n v="2"/>
    <x v="19"/>
    <s v="薬剤部"/>
    <s v="調剤室"/>
    <n v="1"/>
    <m/>
    <s v="薬剤部"/>
    <m/>
    <s v="水剤・軟膏室"/>
    <s v="0910"/>
    <s v="234"/>
    <m/>
    <s v="△"/>
    <s v="B更新"/>
    <s v="①耐用年数超過のため、部品買い替え対応不可_x000a_②新病院スタート時に使用できる状態"/>
    <m/>
    <m/>
    <m/>
    <m/>
    <m/>
    <m/>
    <s v="水剤台"/>
    <n v="1"/>
    <s v="トーショー"/>
    <m/>
    <n v="1800"/>
    <n v="600"/>
    <n v="2150"/>
    <m/>
    <s v="○"/>
    <m/>
    <m/>
    <s v="○"/>
    <m/>
    <s v="○"/>
    <m/>
    <m/>
    <m/>
    <x v="261"/>
    <s v="トーショー"/>
    <m/>
    <n v="1800"/>
    <n v="600"/>
    <n v="2150"/>
    <m/>
    <s v="○"/>
    <m/>
    <m/>
    <s v="○"/>
    <m/>
    <s v="○"/>
    <m/>
    <m/>
    <m/>
    <s v="R7"/>
    <m/>
    <m/>
    <m/>
    <n v="700000"/>
    <n v="700000"/>
    <n v="770000.00000000012"/>
  </r>
  <r>
    <x v="0"/>
    <x v="0"/>
    <n v="2"/>
    <x v="19"/>
    <s v="薬剤部"/>
    <s v="調剤室"/>
    <n v="1"/>
    <m/>
    <s v="薬剤部"/>
    <m/>
    <s v="水剤・軟膏室"/>
    <s v="0911"/>
    <s v="4347"/>
    <d v="2005-11-30T00:00:00"/>
    <s v="△"/>
    <s v="B更新"/>
    <s v="①耐用年数超過のため、部品買い替え対応不可_x000a_②新病院スタート時に使用できる状態"/>
    <m/>
    <m/>
    <m/>
    <m/>
    <m/>
    <m/>
    <s v="水薬鑑査システム"/>
    <n v="1"/>
    <s v="トーショー"/>
    <s v="Wink-1000"/>
    <n v="200"/>
    <n v="320"/>
    <n v="400"/>
    <m/>
    <s v="○"/>
    <m/>
    <m/>
    <m/>
    <m/>
    <m/>
    <m/>
    <s v="○"/>
    <m/>
    <x v="262"/>
    <s v="トーショー"/>
    <s v="Wink-1000"/>
    <n v="200"/>
    <n v="320"/>
    <n v="400"/>
    <m/>
    <s v="○"/>
    <m/>
    <m/>
    <m/>
    <m/>
    <m/>
    <m/>
    <s v="○"/>
    <m/>
    <s v="R7"/>
    <m/>
    <m/>
    <m/>
    <n v="2000000"/>
    <n v="2000000"/>
    <n v="2200000"/>
  </r>
  <r>
    <x v="1"/>
    <x v="0"/>
    <n v="2"/>
    <x v="19"/>
    <s v="薬剤部"/>
    <s v="調剤室"/>
    <n v="1"/>
    <m/>
    <s v="薬剤部"/>
    <m/>
    <s v="水剤・軟膏室"/>
    <s v="0915"/>
    <m/>
    <m/>
    <s v="△"/>
    <s v="B更新"/>
    <s v="①別の棚でOK_x000a_②新病院スタート時に使用できる状態"/>
    <m/>
    <m/>
    <m/>
    <m/>
    <m/>
    <m/>
    <s v="水剤保管庫（ステンレス）（什器備品）"/>
    <n v="1"/>
    <m/>
    <m/>
    <n v="450"/>
    <n v="640"/>
    <n v="800"/>
    <m/>
    <m/>
    <m/>
    <m/>
    <m/>
    <m/>
    <m/>
    <m/>
    <m/>
    <m/>
    <x v="263"/>
    <m/>
    <m/>
    <n v="450"/>
    <n v="640"/>
    <n v="800"/>
    <m/>
    <m/>
    <m/>
    <m/>
    <m/>
    <m/>
    <m/>
    <m/>
    <m/>
    <m/>
    <m/>
    <m/>
    <m/>
    <m/>
    <s v="什器予算"/>
    <n v="0"/>
    <n v="0"/>
  </r>
  <r>
    <x v="1"/>
    <x v="0"/>
    <n v="2"/>
    <x v="19"/>
    <s v="薬剤部"/>
    <s v="調剤室"/>
    <n v="1"/>
    <m/>
    <s v="薬剤部"/>
    <m/>
    <s v="水剤・軟膏室"/>
    <s v="0916"/>
    <m/>
    <m/>
    <s v="△"/>
    <s v="B更新"/>
    <m/>
    <m/>
    <m/>
    <m/>
    <m/>
    <m/>
    <m/>
    <s v="水剤保管棚（什器備品）"/>
    <n v="1"/>
    <m/>
    <m/>
    <n v="400"/>
    <n v="630"/>
    <n v="1350"/>
    <m/>
    <m/>
    <m/>
    <m/>
    <m/>
    <m/>
    <m/>
    <m/>
    <m/>
    <m/>
    <x v="264"/>
    <m/>
    <m/>
    <n v="400"/>
    <n v="630"/>
    <n v="1350"/>
    <m/>
    <m/>
    <m/>
    <m/>
    <m/>
    <m/>
    <m/>
    <m/>
    <m/>
    <m/>
    <m/>
    <m/>
    <m/>
    <m/>
    <s v="什器予算"/>
    <n v="0"/>
    <n v="0"/>
  </r>
  <r>
    <x v="0"/>
    <x v="0"/>
    <n v="2"/>
    <x v="19"/>
    <s v="薬剤部"/>
    <s v="調剤室"/>
    <n v="1"/>
    <m/>
    <s v="薬剤部"/>
    <m/>
    <s v="調剤室"/>
    <s v="0902"/>
    <s v="237"/>
    <m/>
    <s v="△"/>
    <s v="B更新"/>
    <s v="①別の棚でOK_x000a_②新病院スタート時に使用できる状態"/>
    <m/>
    <m/>
    <m/>
    <m/>
    <m/>
    <m/>
    <s v="錠剤台"/>
    <n v="1"/>
    <m/>
    <m/>
    <n v="900"/>
    <n v="600"/>
    <n v="1850"/>
    <m/>
    <m/>
    <m/>
    <m/>
    <m/>
    <m/>
    <m/>
    <m/>
    <m/>
    <m/>
    <x v="265"/>
    <m/>
    <m/>
    <n v="900"/>
    <n v="600"/>
    <n v="1850"/>
    <m/>
    <m/>
    <m/>
    <m/>
    <m/>
    <m/>
    <m/>
    <m/>
    <m/>
    <m/>
    <s v="R7"/>
    <m/>
    <m/>
    <m/>
    <n v="500000"/>
    <n v="500000"/>
    <n v="550000"/>
  </r>
  <r>
    <x v="0"/>
    <x v="0"/>
    <n v="2"/>
    <x v="19"/>
    <s v="薬剤部"/>
    <s v="調剤室"/>
    <n v="1"/>
    <m/>
    <s v="薬剤部"/>
    <m/>
    <s v="調剤室"/>
    <s v="0903"/>
    <s v="0163"/>
    <d v="1984-08-09T00:00:00"/>
    <s v="△"/>
    <s v="B更新"/>
    <s v="①別の棚でOK_x000a_②新病院スタート時に使用できる状態"/>
    <m/>
    <m/>
    <m/>
    <m/>
    <m/>
    <m/>
    <s v="錠剤台"/>
    <n v="1"/>
    <s v="トーショー"/>
    <m/>
    <n v="1800"/>
    <n v="600"/>
    <n v="2100"/>
    <m/>
    <s v="○"/>
    <m/>
    <m/>
    <m/>
    <m/>
    <m/>
    <m/>
    <m/>
    <m/>
    <x v="265"/>
    <s v="トーショー"/>
    <m/>
    <n v="1800"/>
    <n v="600"/>
    <n v="2100"/>
    <m/>
    <s v="○"/>
    <m/>
    <m/>
    <m/>
    <m/>
    <m/>
    <m/>
    <m/>
    <m/>
    <s v="R7"/>
    <m/>
    <m/>
    <m/>
    <n v="500000"/>
    <n v="500000"/>
    <n v="550000"/>
  </r>
  <r>
    <x v="0"/>
    <x v="0"/>
    <n v="2"/>
    <x v="19"/>
    <s v="薬剤部"/>
    <s v="調剤室"/>
    <n v="1"/>
    <m/>
    <s v="薬剤部"/>
    <m/>
    <s v="調剤室"/>
    <s v="0904"/>
    <s v="0161"/>
    <d v="1984-08-09T00:00:00"/>
    <s v="△"/>
    <s v="B更新"/>
    <s v="①別の棚でOK_x000a_②新病院スタート時に使用できる状態"/>
    <m/>
    <m/>
    <m/>
    <m/>
    <m/>
    <m/>
    <s v="錠剤台"/>
    <n v="1"/>
    <s v="トーショー"/>
    <m/>
    <n v="1800"/>
    <n v="600"/>
    <n v="2100"/>
    <m/>
    <s v="○"/>
    <m/>
    <m/>
    <m/>
    <m/>
    <m/>
    <m/>
    <m/>
    <m/>
    <x v="265"/>
    <s v="トーショー"/>
    <m/>
    <n v="1800"/>
    <n v="600"/>
    <n v="2100"/>
    <m/>
    <s v="○"/>
    <m/>
    <m/>
    <m/>
    <m/>
    <m/>
    <m/>
    <m/>
    <m/>
    <s v="R7"/>
    <m/>
    <m/>
    <m/>
    <n v="500000"/>
    <n v="500000"/>
    <n v="550000"/>
  </r>
  <r>
    <x v="0"/>
    <x v="2"/>
    <n v="2"/>
    <x v="19"/>
    <s v="薬剤部"/>
    <s v="調剤室"/>
    <m/>
    <m/>
    <m/>
    <m/>
    <m/>
    <m/>
    <m/>
    <m/>
    <m/>
    <s v="増設"/>
    <m/>
    <m/>
    <m/>
    <m/>
    <m/>
    <m/>
    <m/>
    <s v="錠剤台"/>
    <n v="6"/>
    <m/>
    <m/>
    <m/>
    <m/>
    <m/>
    <m/>
    <m/>
    <m/>
    <m/>
    <m/>
    <m/>
    <m/>
    <m/>
    <m/>
    <m/>
    <x v="265"/>
    <m/>
    <m/>
    <m/>
    <m/>
    <m/>
    <m/>
    <m/>
    <m/>
    <m/>
    <m/>
    <m/>
    <m/>
    <m/>
    <m/>
    <m/>
    <s v="R7"/>
    <m/>
    <m/>
    <m/>
    <n v="500000"/>
    <n v="3000000"/>
    <n v="3300000.0000000005"/>
  </r>
  <r>
    <x v="0"/>
    <x v="2"/>
    <n v="2"/>
    <x v="19"/>
    <s v="薬剤部"/>
    <s v="調剤室"/>
    <m/>
    <m/>
    <m/>
    <m/>
    <m/>
    <m/>
    <m/>
    <m/>
    <m/>
    <s v="増設"/>
    <m/>
    <m/>
    <m/>
    <m/>
    <m/>
    <m/>
    <m/>
    <s v="外用台"/>
    <n v="2"/>
    <m/>
    <m/>
    <m/>
    <m/>
    <m/>
    <m/>
    <m/>
    <m/>
    <m/>
    <m/>
    <m/>
    <m/>
    <m/>
    <m/>
    <m/>
    <x v="266"/>
    <m/>
    <m/>
    <m/>
    <m/>
    <m/>
    <m/>
    <m/>
    <m/>
    <m/>
    <m/>
    <m/>
    <m/>
    <m/>
    <m/>
    <m/>
    <s v="R7"/>
    <m/>
    <m/>
    <m/>
    <n v="500000"/>
    <n v="1000000"/>
    <n v="1100000"/>
  </r>
  <r>
    <x v="0"/>
    <x v="2"/>
    <n v="2"/>
    <x v="19"/>
    <s v="薬剤部"/>
    <s v="調剤室"/>
    <m/>
    <m/>
    <m/>
    <m/>
    <m/>
    <m/>
    <m/>
    <m/>
    <m/>
    <s v="増設"/>
    <m/>
    <m/>
    <m/>
    <m/>
    <m/>
    <m/>
    <m/>
    <s v="軟膏台"/>
    <n v="1"/>
    <m/>
    <m/>
    <m/>
    <m/>
    <m/>
    <m/>
    <m/>
    <m/>
    <m/>
    <m/>
    <m/>
    <m/>
    <m/>
    <m/>
    <m/>
    <x v="267"/>
    <m/>
    <m/>
    <m/>
    <m/>
    <m/>
    <m/>
    <m/>
    <m/>
    <m/>
    <m/>
    <m/>
    <m/>
    <m/>
    <m/>
    <m/>
    <s v="R7"/>
    <m/>
    <m/>
    <m/>
    <n v="500000"/>
    <n v="500000"/>
    <n v="550000"/>
  </r>
  <r>
    <x v="0"/>
    <x v="0"/>
    <n v="2"/>
    <x v="19"/>
    <s v="薬剤部"/>
    <s v="調剤室"/>
    <n v="1"/>
    <m/>
    <s v="薬剤部"/>
    <m/>
    <s v="調剤室"/>
    <s v="0905"/>
    <m/>
    <m/>
    <s v="○"/>
    <s v="B更新"/>
    <m/>
    <m/>
    <m/>
    <m/>
    <m/>
    <m/>
    <m/>
    <s v="作業台"/>
    <n v="1"/>
    <m/>
    <m/>
    <n v="600"/>
    <n v="600"/>
    <n v="860"/>
    <m/>
    <m/>
    <m/>
    <m/>
    <m/>
    <m/>
    <m/>
    <m/>
    <m/>
    <m/>
    <x v="268"/>
    <m/>
    <m/>
    <n v="600"/>
    <n v="600"/>
    <n v="860"/>
    <m/>
    <m/>
    <m/>
    <m/>
    <m/>
    <m/>
    <m/>
    <m/>
    <m/>
    <m/>
    <s v="R7"/>
    <m/>
    <m/>
    <m/>
    <n v="300000"/>
    <n v="300000"/>
    <n v="330000"/>
  </r>
  <r>
    <x v="0"/>
    <x v="0"/>
    <n v="2"/>
    <x v="19"/>
    <s v="薬剤部"/>
    <s v="調剤室"/>
    <n v="1"/>
    <m/>
    <s v="薬剤部"/>
    <m/>
    <s v="調剤室"/>
    <s v="0909"/>
    <m/>
    <m/>
    <s v="△"/>
    <s v="B更新"/>
    <s v="①別の棚でOK_x000a_②新病院スタート時に使用できる状態"/>
    <m/>
    <m/>
    <m/>
    <m/>
    <m/>
    <m/>
    <s v="作業台"/>
    <n v="1"/>
    <m/>
    <m/>
    <n v="600"/>
    <n v="1780"/>
    <n v="850"/>
    <m/>
    <m/>
    <m/>
    <m/>
    <m/>
    <m/>
    <m/>
    <m/>
    <m/>
    <m/>
    <x v="268"/>
    <m/>
    <m/>
    <n v="600"/>
    <n v="1780"/>
    <n v="850"/>
    <m/>
    <m/>
    <m/>
    <m/>
    <m/>
    <m/>
    <m/>
    <m/>
    <m/>
    <m/>
    <s v="R7"/>
    <m/>
    <m/>
    <m/>
    <n v="300000"/>
    <n v="300000"/>
    <n v="330000"/>
  </r>
  <r>
    <x v="0"/>
    <x v="0"/>
    <n v="2"/>
    <x v="19"/>
    <s v="薬剤部"/>
    <s v="調剤室"/>
    <n v="1"/>
    <m/>
    <s v="薬剤部"/>
    <m/>
    <s v="水剤・軟膏室"/>
    <s v="0919"/>
    <m/>
    <m/>
    <s v="△"/>
    <s v="B更新"/>
    <s v="①別の棚でOK_x000a_②新病院スタート時に使用できる状態"/>
    <m/>
    <m/>
    <m/>
    <m/>
    <m/>
    <m/>
    <s v="作業台"/>
    <n v="1"/>
    <m/>
    <m/>
    <n v="600"/>
    <n v="610"/>
    <n v="850"/>
    <m/>
    <m/>
    <m/>
    <m/>
    <m/>
    <m/>
    <m/>
    <m/>
    <m/>
    <m/>
    <x v="268"/>
    <m/>
    <m/>
    <n v="600"/>
    <n v="610"/>
    <n v="850"/>
    <m/>
    <m/>
    <m/>
    <m/>
    <m/>
    <m/>
    <m/>
    <m/>
    <m/>
    <m/>
    <s v="R7"/>
    <m/>
    <m/>
    <m/>
    <n v="300000"/>
    <n v="300000"/>
    <n v="330000"/>
  </r>
  <r>
    <x v="0"/>
    <x v="0"/>
    <n v="2"/>
    <x v="19"/>
    <s v="薬剤部"/>
    <s v="調剤室"/>
    <n v="1"/>
    <m/>
    <s v="薬剤部"/>
    <m/>
    <s v="水剤・軟膏室"/>
    <s v="0920"/>
    <m/>
    <m/>
    <s v="△"/>
    <s v="B更新"/>
    <s v="①別の棚でOK_x000a_②新病院スタート時に使用できる状態"/>
    <m/>
    <m/>
    <m/>
    <m/>
    <m/>
    <m/>
    <s v="作業台"/>
    <n v="1"/>
    <m/>
    <m/>
    <n v="900"/>
    <n v="600"/>
    <n v="850"/>
    <m/>
    <m/>
    <m/>
    <m/>
    <m/>
    <m/>
    <m/>
    <m/>
    <m/>
    <m/>
    <x v="268"/>
    <m/>
    <m/>
    <n v="900"/>
    <n v="600"/>
    <n v="850"/>
    <m/>
    <m/>
    <m/>
    <m/>
    <m/>
    <m/>
    <m/>
    <m/>
    <m/>
    <m/>
    <s v="R7"/>
    <m/>
    <m/>
    <m/>
    <n v="300000"/>
    <n v="300000"/>
    <n v="330000"/>
  </r>
  <r>
    <x v="0"/>
    <x v="0"/>
    <n v="2"/>
    <x v="19"/>
    <s v="薬剤部"/>
    <s v="調剤室"/>
    <n v="1"/>
    <m/>
    <s v="薬剤部"/>
    <m/>
    <s v="調剤室"/>
    <s v="0937"/>
    <m/>
    <m/>
    <s v="△"/>
    <s v="B更新"/>
    <s v="①別の棚でOK_x000a_②新病院スタート時に使用できる状態"/>
    <m/>
    <m/>
    <m/>
    <m/>
    <m/>
    <m/>
    <s v="監査台"/>
    <n v="1"/>
    <m/>
    <m/>
    <n v="1530"/>
    <n v="700"/>
    <n v="850"/>
    <m/>
    <m/>
    <m/>
    <m/>
    <m/>
    <m/>
    <m/>
    <m/>
    <m/>
    <m/>
    <x v="269"/>
    <m/>
    <m/>
    <n v="1530"/>
    <n v="700"/>
    <n v="850"/>
    <m/>
    <m/>
    <m/>
    <m/>
    <m/>
    <m/>
    <m/>
    <m/>
    <m/>
    <m/>
    <s v="R7"/>
    <m/>
    <m/>
    <m/>
    <n v="300000"/>
    <n v="300000"/>
    <n v="330000"/>
  </r>
  <r>
    <x v="0"/>
    <x v="0"/>
    <n v="2"/>
    <x v="19"/>
    <s v="薬剤部"/>
    <s v="調剤室"/>
    <n v="1"/>
    <m/>
    <s v="薬剤部"/>
    <m/>
    <s v="調剤室"/>
    <s v="0938"/>
    <m/>
    <m/>
    <s v="△"/>
    <s v="B更新"/>
    <s v="①別の棚でOK_x000a_②新病院スタート時に使用できる状態"/>
    <m/>
    <m/>
    <m/>
    <m/>
    <m/>
    <m/>
    <s v="監査台"/>
    <n v="1"/>
    <m/>
    <m/>
    <n v="1500"/>
    <n v="600"/>
    <n v="850"/>
    <m/>
    <m/>
    <m/>
    <m/>
    <m/>
    <m/>
    <m/>
    <m/>
    <m/>
    <m/>
    <x v="269"/>
    <m/>
    <m/>
    <n v="1500"/>
    <n v="600"/>
    <n v="850"/>
    <m/>
    <m/>
    <m/>
    <m/>
    <m/>
    <m/>
    <m/>
    <m/>
    <m/>
    <m/>
    <s v="R7"/>
    <m/>
    <m/>
    <m/>
    <n v="300000"/>
    <n v="300000"/>
    <n v="330000"/>
  </r>
  <r>
    <x v="0"/>
    <x v="2"/>
    <n v="2"/>
    <x v="19"/>
    <s v="薬剤部"/>
    <s v="調剤室"/>
    <m/>
    <m/>
    <m/>
    <m/>
    <m/>
    <m/>
    <m/>
    <m/>
    <m/>
    <s v="増設"/>
    <m/>
    <m/>
    <m/>
    <m/>
    <m/>
    <m/>
    <m/>
    <s v="監査台"/>
    <n v="2"/>
    <m/>
    <m/>
    <m/>
    <m/>
    <m/>
    <m/>
    <m/>
    <m/>
    <m/>
    <m/>
    <m/>
    <m/>
    <m/>
    <m/>
    <m/>
    <x v="269"/>
    <m/>
    <m/>
    <m/>
    <m/>
    <m/>
    <m/>
    <m/>
    <m/>
    <m/>
    <m/>
    <m/>
    <m/>
    <m/>
    <m/>
    <m/>
    <s v="R7"/>
    <m/>
    <m/>
    <m/>
    <n v="300000"/>
    <n v="600000"/>
    <n v="660000"/>
  </r>
  <r>
    <x v="0"/>
    <x v="0"/>
    <n v="2"/>
    <x v="19"/>
    <s v="薬剤部"/>
    <s v="調剤室"/>
    <n v="1"/>
    <m/>
    <s v="薬剤部"/>
    <m/>
    <s v="調剤室"/>
    <s v="0907"/>
    <s v="2938"/>
    <d v="2010-03-24T00:00:00"/>
    <s v="△"/>
    <s v="B更新"/>
    <s v="①新病院の注射ケース（カート）と合わせるため_x000a_②新病院スタート時に使用できる状態"/>
    <s v="○"/>
    <m/>
    <m/>
    <m/>
    <m/>
    <m/>
    <s v="注射薬自動払出装置（アンプルピッカー）"/>
    <n v="1"/>
    <s v="トーショー"/>
    <s v="NDS-4000他"/>
    <s v="設計検証要"/>
    <m/>
    <m/>
    <m/>
    <s v="○"/>
    <m/>
    <m/>
    <m/>
    <m/>
    <m/>
    <m/>
    <s v="○"/>
    <s v="固定資産台帳より年月日追記"/>
    <x v="270"/>
    <s v="トーショー"/>
    <s v="NDS-4000他"/>
    <s v="設計検証要"/>
    <m/>
    <m/>
    <m/>
    <s v="○"/>
    <m/>
    <m/>
    <m/>
    <m/>
    <m/>
    <m/>
    <s v="○"/>
    <m/>
    <s v="R7"/>
    <m/>
    <m/>
    <m/>
    <n v="50000000"/>
    <n v="50000000"/>
    <n v="55000000.000000007"/>
  </r>
  <r>
    <x v="0"/>
    <x v="0"/>
    <n v="2"/>
    <x v="19"/>
    <s v="薬剤部"/>
    <s v="調剤室"/>
    <m/>
    <m/>
    <m/>
    <m/>
    <m/>
    <m/>
    <m/>
    <m/>
    <m/>
    <s v="B更新"/>
    <s v="※Rp単位での施用払出しを行うため"/>
    <m/>
    <s v="数量は病棟配置分も含む"/>
    <m/>
    <m/>
    <m/>
    <m/>
    <s v="注射薬カート（A）"/>
    <n v="24"/>
    <s v="サカセ化学工業"/>
    <s v="C34-TNS318SB"/>
    <n v="1173"/>
    <n v="570"/>
    <n v="1483"/>
    <m/>
    <m/>
    <m/>
    <m/>
    <m/>
    <m/>
    <m/>
    <m/>
    <m/>
    <m/>
    <x v="271"/>
    <s v="サカセ化学工業"/>
    <s v="C34-TNS318SB"/>
    <n v="1173"/>
    <n v="570"/>
    <n v="1483"/>
    <m/>
    <m/>
    <m/>
    <m/>
    <m/>
    <m/>
    <m/>
    <m/>
    <m/>
    <m/>
    <s v="R7"/>
    <m/>
    <m/>
    <m/>
    <n v="450000"/>
    <n v="10800000"/>
    <n v="11880000.000000002"/>
  </r>
  <r>
    <x v="0"/>
    <x v="0"/>
    <n v="2"/>
    <x v="19"/>
    <s v="薬剤部"/>
    <s v="調剤室"/>
    <m/>
    <m/>
    <m/>
    <m/>
    <m/>
    <m/>
    <m/>
    <m/>
    <m/>
    <s v="B更新"/>
    <s v="※Rp単位での施用払出しを行うため"/>
    <m/>
    <s v="数量は病棟配置分も含む"/>
    <m/>
    <m/>
    <m/>
    <m/>
    <s v="注射薬カート（B）"/>
    <n v="16"/>
    <s v="サカセ化学工業"/>
    <s v="C34-TNS314SB"/>
    <n v="1173"/>
    <n v="570"/>
    <n v="1243"/>
    <m/>
    <m/>
    <m/>
    <m/>
    <m/>
    <m/>
    <m/>
    <m/>
    <m/>
    <m/>
    <x v="271"/>
    <s v="サカセ化学工業"/>
    <s v="C34-TNS314SB"/>
    <n v="1173"/>
    <n v="570"/>
    <n v="1243"/>
    <m/>
    <m/>
    <m/>
    <m/>
    <m/>
    <m/>
    <m/>
    <m/>
    <m/>
    <m/>
    <s v="R7"/>
    <m/>
    <m/>
    <m/>
    <n v="400000"/>
    <n v="6400000"/>
    <n v="7040000.0000000009"/>
  </r>
  <r>
    <x v="0"/>
    <x v="1"/>
    <n v="2"/>
    <x v="19"/>
    <s v="薬剤部"/>
    <s v="調剤室"/>
    <n v="1"/>
    <m/>
    <s v="薬剤部"/>
    <m/>
    <s v="調剤室"/>
    <s v="0939"/>
    <m/>
    <m/>
    <s v="○"/>
    <s v="A移設可"/>
    <m/>
    <m/>
    <m/>
    <m/>
    <m/>
    <m/>
    <m/>
    <s v="電子天秤"/>
    <n v="1"/>
    <s v="A&amp;D"/>
    <s v="GX-400R"/>
    <n v="210"/>
    <n v="330"/>
    <n v="60"/>
    <m/>
    <s v="○"/>
    <m/>
    <m/>
    <m/>
    <m/>
    <m/>
    <m/>
    <m/>
    <m/>
    <x v="272"/>
    <s v="A&amp;D"/>
    <s v="GX-400R"/>
    <n v="210"/>
    <n v="330"/>
    <n v="60"/>
    <m/>
    <s v="○"/>
    <m/>
    <m/>
    <m/>
    <m/>
    <m/>
    <m/>
    <m/>
    <m/>
    <m/>
    <m/>
    <m/>
    <m/>
    <m/>
    <m/>
    <n v="0"/>
  </r>
  <r>
    <x v="0"/>
    <x v="0"/>
    <n v="2"/>
    <x v="19"/>
    <s v="薬剤部"/>
    <s v="調剤室"/>
    <n v="1"/>
    <m/>
    <s v="薬剤部"/>
    <m/>
    <s v="調剤室"/>
    <s v="0917"/>
    <m/>
    <m/>
    <s v="△"/>
    <s v="B更新"/>
    <s v="①耐用年数超過のため、部品買い替え対応不可_x000a_②新病院スタート時に使用できる状態"/>
    <s v="○"/>
    <m/>
    <m/>
    <m/>
    <m/>
    <m/>
    <s v="薬袋印字用プリンタ"/>
    <n v="1"/>
    <s v="リコー"/>
    <s v="SPC810-ME"/>
    <n v="700"/>
    <n v="700"/>
    <n v="1400"/>
    <m/>
    <s v="○"/>
    <m/>
    <m/>
    <m/>
    <m/>
    <m/>
    <m/>
    <s v="○"/>
    <s v="外来処方箋印刷"/>
    <x v="273"/>
    <s v="リコー"/>
    <s v="SPC810-ME"/>
    <n v="700"/>
    <n v="700"/>
    <n v="1400"/>
    <m/>
    <s v="○"/>
    <m/>
    <m/>
    <m/>
    <m/>
    <m/>
    <m/>
    <s v="○"/>
    <m/>
    <s v="R7"/>
    <m/>
    <m/>
    <m/>
    <n v="2000000"/>
    <n v="2000000"/>
    <n v="2200000"/>
  </r>
  <r>
    <x v="0"/>
    <x v="0"/>
    <n v="2"/>
    <x v="19"/>
    <s v="薬剤部"/>
    <s v="調剤室"/>
    <n v="1"/>
    <m/>
    <s v="薬剤部"/>
    <m/>
    <s v="調剤室"/>
    <s v="0918"/>
    <m/>
    <m/>
    <s v="△"/>
    <s v="B更新"/>
    <s v="①耐用年数超過のため、部品買い替え対応不可_x000a_②新病院スタート時に使用できる状態"/>
    <s v="○"/>
    <m/>
    <m/>
    <m/>
    <m/>
    <m/>
    <s v="薬袋印字用プリンタ"/>
    <n v="1"/>
    <s v="リコー"/>
    <s v="SPC810-ME"/>
    <n v="700"/>
    <n v="700"/>
    <n v="1400"/>
    <m/>
    <s v="○"/>
    <m/>
    <m/>
    <m/>
    <m/>
    <m/>
    <m/>
    <s v="○"/>
    <s v="外来処方箋印刷"/>
    <x v="273"/>
    <s v="リコー"/>
    <s v="SPC810-ME"/>
    <n v="700"/>
    <n v="700"/>
    <n v="1400"/>
    <m/>
    <s v="○"/>
    <m/>
    <m/>
    <m/>
    <m/>
    <m/>
    <m/>
    <s v="○"/>
    <m/>
    <s v="R7"/>
    <m/>
    <m/>
    <m/>
    <n v="2000000"/>
    <n v="2000000"/>
    <n v="2200000"/>
  </r>
  <r>
    <x v="1"/>
    <x v="7"/>
    <n v="2"/>
    <x v="19"/>
    <s v="薬剤部"/>
    <s v="調剤室"/>
    <n v="1"/>
    <m/>
    <s v="薬剤部"/>
    <m/>
    <s v="調剤室"/>
    <s v="0922"/>
    <m/>
    <m/>
    <s v="△"/>
    <m/>
    <m/>
    <m/>
    <m/>
    <m/>
    <m/>
    <m/>
    <m/>
    <s v="処方箋FAX（台含む）"/>
    <n v="1"/>
    <s v="ブラザー"/>
    <m/>
    <n v="600"/>
    <n v="750"/>
    <n v="1180"/>
    <m/>
    <m/>
    <m/>
    <m/>
    <m/>
    <m/>
    <m/>
    <s v="電話線"/>
    <m/>
    <m/>
    <x v="274"/>
    <s v="ブラザー"/>
    <m/>
    <n v="600"/>
    <n v="750"/>
    <n v="1180"/>
    <m/>
    <m/>
    <m/>
    <m/>
    <m/>
    <m/>
    <m/>
    <s v="電話線"/>
    <m/>
    <m/>
    <m/>
    <m/>
    <m/>
    <m/>
    <m/>
    <m/>
    <n v="0"/>
  </r>
  <r>
    <x v="0"/>
    <x v="0"/>
    <n v="2"/>
    <x v="19"/>
    <s v="薬剤部"/>
    <s v="調剤室"/>
    <n v="1"/>
    <m/>
    <s v="薬剤部"/>
    <m/>
    <s v="水剤・軟膏室"/>
    <s v="0912"/>
    <s v="4181"/>
    <d v="2003-06-09T00:00:00"/>
    <s v="△"/>
    <s v="B更新"/>
    <s v="①耐用年数超過のため_x000a_②新病院スタート時に使用できる状態"/>
    <m/>
    <m/>
    <m/>
    <m/>
    <m/>
    <m/>
    <s v="薬用保冷庫"/>
    <n v="1"/>
    <s v="サンヨー"/>
    <m/>
    <n v="1800"/>
    <n v="670"/>
    <n v="1790"/>
    <m/>
    <s v="○"/>
    <m/>
    <m/>
    <m/>
    <m/>
    <m/>
    <m/>
    <m/>
    <m/>
    <x v="46"/>
    <s v="サンヨー"/>
    <m/>
    <n v="1800"/>
    <n v="670"/>
    <n v="1790"/>
    <m/>
    <s v="○"/>
    <m/>
    <m/>
    <m/>
    <m/>
    <m/>
    <m/>
    <m/>
    <m/>
    <s v="R7"/>
    <m/>
    <m/>
    <m/>
    <n v="900000"/>
    <n v="900000"/>
    <n v="990000.00000000012"/>
  </r>
  <r>
    <x v="0"/>
    <x v="0"/>
    <n v="2"/>
    <x v="19"/>
    <s v="薬剤部"/>
    <s v="調剤室"/>
    <n v="1"/>
    <m/>
    <s v="薬剤部"/>
    <m/>
    <s v="水剤・軟膏室"/>
    <s v="0913"/>
    <s v="4331"/>
    <d v="2005-03-25T00:00:00"/>
    <s v="△"/>
    <s v="B更新"/>
    <s v="①耐用年数超過のため、部品買い替え対応不可_x000a_②新病院スタート時に使用できる状態"/>
    <m/>
    <m/>
    <m/>
    <m/>
    <m/>
    <m/>
    <s v="迅速乾燥装置"/>
    <n v="1"/>
    <s v="池田理化"/>
    <s v="SPH-10N"/>
    <n v="770"/>
    <n v="500"/>
    <n v="1740"/>
    <m/>
    <s v="○"/>
    <m/>
    <m/>
    <m/>
    <m/>
    <m/>
    <m/>
    <m/>
    <m/>
    <x v="275"/>
    <s v="池田理化"/>
    <s v="SPH-10N"/>
    <n v="770"/>
    <n v="500"/>
    <n v="1740"/>
    <m/>
    <s v="○"/>
    <m/>
    <m/>
    <m/>
    <m/>
    <m/>
    <m/>
    <m/>
    <m/>
    <s v="R7"/>
    <m/>
    <m/>
    <m/>
    <n v="180000"/>
    <n v="180000"/>
    <n v="198000.00000000003"/>
  </r>
  <r>
    <x v="0"/>
    <x v="0"/>
    <n v="2"/>
    <x v="19"/>
    <s v="薬剤部"/>
    <s v="無菌室"/>
    <n v="1"/>
    <m/>
    <s v="薬剤部"/>
    <m/>
    <s v="無菌製剤室"/>
    <s v="0929"/>
    <s v="2926"/>
    <m/>
    <s v="△"/>
    <s v="B更新"/>
    <s v="①移設不可_x000a_②新病院スタート時に使用できる状態"/>
    <m/>
    <s v="無菌室はクリーンベンチ、パスボックスを設けて、IVHを行うことを想定している。5/13"/>
    <m/>
    <m/>
    <m/>
    <m/>
    <s v="クリーンベンチ"/>
    <n v="1"/>
    <s v="日立"/>
    <m/>
    <n v="1450"/>
    <n v="770"/>
    <n v="2020"/>
    <m/>
    <s v="○"/>
    <m/>
    <m/>
    <m/>
    <m/>
    <m/>
    <m/>
    <m/>
    <m/>
    <x v="276"/>
    <s v="日立"/>
    <m/>
    <n v="1450"/>
    <n v="770"/>
    <n v="2020"/>
    <m/>
    <s v="○"/>
    <m/>
    <m/>
    <m/>
    <m/>
    <m/>
    <m/>
    <m/>
    <m/>
    <s v="R7"/>
    <m/>
    <m/>
    <m/>
    <n v="1500000"/>
    <n v="1500000"/>
    <n v="1650000.0000000002"/>
  </r>
  <r>
    <x v="0"/>
    <x v="0"/>
    <n v="2"/>
    <x v="19"/>
    <s v="薬剤部"/>
    <s v="無菌室"/>
    <n v="1"/>
    <m/>
    <s v="薬剤部"/>
    <m/>
    <s v="無菌製剤室"/>
    <s v="0926"/>
    <m/>
    <m/>
    <s v="×"/>
    <s v="B更新"/>
    <s v="①移設不可_x000a_②新病院スタート時に使用できる状態"/>
    <m/>
    <m/>
    <m/>
    <m/>
    <m/>
    <m/>
    <s v="パスボックス"/>
    <n v="1"/>
    <s v="日立"/>
    <m/>
    <n v="580"/>
    <s v="-"/>
    <n v="470"/>
    <m/>
    <m/>
    <m/>
    <m/>
    <m/>
    <m/>
    <m/>
    <m/>
    <m/>
    <m/>
    <x v="277"/>
    <s v="日立"/>
    <m/>
    <n v="580"/>
    <s v="-"/>
    <n v="470"/>
    <m/>
    <m/>
    <m/>
    <m/>
    <m/>
    <m/>
    <m/>
    <m/>
    <m/>
    <m/>
    <s v="R7"/>
    <m/>
    <m/>
    <m/>
    <n v="2200000"/>
    <n v="2200000"/>
    <n v="2420000"/>
  </r>
  <r>
    <x v="1"/>
    <x v="1"/>
    <n v="2"/>
    <x v="19"/>
    <s v="薬剤部"/>
    <s v="無菌室"/>
    <n v="1"/>
    <m/>
    <s v="薬剤部"/>
    <m/>
    <s v="無菌製剤室"/>
    <s v="0928"/>
    <m/>
    <m/>
    <s v="△"/>
    <s v="A移設可"/>
    <m/>
    <m/>
    <m/>
    <m/>
    <m/>
    <m/>
    <m/>
    <s v="器械戸棚"/>
    <n v="1"/>
    <m/>
    <m/>
    <n v="900"/>
    <n v="360"/>
    <n v="1690"/>
    <m/>
    <m/>
    <m/>
    <m/>
    <m/>
    <m/>
    <m/>
    <m/>
    <m/>
    <m/>
    <x v="101"/>
    <m/>
    <m/>
    <n v="900"/>
    <n v="360"/>
    <n v="1690"/>
    <m/>
    <m/>
    <m/>
    <m/>
    <m/>
    <m/>
    <m/>
    <m/>
    <m/>
    <m/>
    <m/>
    <m/>
    <m/>
    <m/>
    <m/>
    <m/>
    <n v="0"/>
  </r>
  <r>
    <x v="1"/>
    <x v="1"/>
    <n v="2"/>
    <x v="19"/>
    <s v="薬剤部"/>
    <s v="無菌室"/>
    <n v="1"/>
    <m/>
    <s v="薬剤部"/>
    <m/>
    <s v="無菌製剤室"/>
    <s v="0931"/>
    <m/>
    <m/>
    <s v="△"/>
    <s v="A移設可"/>
    <m/>
    <m/>
    <m/>
    <m/>
    <m/>
    <m/>
    <m/>
    <s v="作業カート（ステンレス）"/>
    <n v="1"/>
    <m/>
    <m/>
    <n v="850"/>
    <n v="500"/>
    <n v="750"/>
    <m/>
    <m/>
    <m/>
    <m/>
    <m/>
    <m/>
    <m/>
    <m/>
    <m/>
    <m/>
    <x v="278"/>
    <m/>
    <m/>
    <n v="850"/>
    <n v="500"/>
    <n v="750"/>
    <m/>
    <m/>
    <m/>
    <m/>
    <m/>
    <m/>
    <m/>
    <m/>
    <m/>
    <m/>
    <m/>
    <m/>
    <m/>
    <m/>
    <m/>
    <m/>
    <n v="0"/>
  </r>
  <r>
    <x v="0"/>
    <x v="6"/>
    <n v="2"/>
    <x v="19"/>
    <s v="薬剤部"/>
    <s v="無菌室"/>
    <m/>
    <m/>
    <m/>
    <m/>
    <m/>
    <m/>
    <m/>
    <m/>
    <m/>
    <s v="工事"/>
    <m/>
    <m/>
    <m/>
    <m/>
    <m/>
    <m/>
    <m/>
    <s v="エアーシャワーユニット"/>
    <n v="1"/>
    <m/>
    <m/>
    <s v="設計検証要"/>
    <m/>
    <m/>
    <m/>
    <m/>
    <m/>
    <m/>
    <m/>
    <m/>
    <m/>
    <m/>
    <m/>
    <m/>
    <x v="279"/>
    <m/>
    <m/>
    <s v="設計検証要"/>
    <m/>
    <m/>
    <m/>
    <m/>
    <m/>
    <m/>
    <m/>
    <m/>
    <m/>
    <m/>
    <m/>
    <m/>
    <s v="R7"/>
    <m/>
    <m/>
    <m/>
    <n v="2000000"/>
    <n v="2000000"/>
    <n v="2200000"/>
  </r>
  <r>
    <x v="0"/>
    <x v="0"/>
    <n v="2"/>
    <x v="19"/>
    <s v="薬剤部"/>
    <s v="抗がん剤室"/>
    <n v="1"/>
    <m/>
    <s v="薬剤部"/>
    <m/>
    <s v="化学療法調整室"/>
    <s v="0914"/>
    <s v="2651"/>
    <m/>
    <s v="△"/>
    <s v="B更新"/>
    <s v="①耐用年数超過のため、部品買い替え対応不可_x000a_②新病院スタート時に使用できる状態"/>
    <m/>
    <m/>
    <m/>
    <m/>
    <m/>
    <m/>
    <s v="安全キャビネット⇒無菌アイソレーター"/>
    <n v="1"/>
    <m/>
    <m/>
    <n v="1850"/>
    <n v="850"/>
    <n v="2500"/>
    <m/>
    <s v="○"/>
    <m/>
    <m/>
    <m/>
    <m/>
    <m/>
    <s v="排気ダクト"/>
    <m/>
    <m/>
    <x v="280"/>
    <m/>
    <m/>
    <n v="1850"/>
    <n v="850"/>
    <n v="2500"/>
    <m/>
    <s v="○"/>
    <m/>
    <m/>
    <m/>
    <m/>
    <m/>
    <s v="排気ダクト"/>
    <m/>
    <m/>
    <s v="R7"/>
    <s v="●"/>
    <m/>
    <m/>
    <n v="9500000"/>
    <n v="9500000"/>
    <n v="10450000"/>
  </r>
  <r>
    <x v="0"/>
    <x v="2"/>
    <n v="2"/>
    <x v="19"/>
    <s v="薬剤部"/>
    <s v="抗がん剤室"/>
    <m/>
    <m/>
    <m/>
    <m/>
    <m/>
    <m/>
    <m/>
    <m/>
    <m/>
    <s v="増設"/>
    <m/>
    <m/>
    <m/>
    <m/>
    <m/>
    <m/>
    <m/>
    <s v="無菌アイソレーター"/>
    <n v="1"/>
    <m/>
    <m/>
    <m/>
    <m/>
    <m/>
    <m/>
    <m/>
    <m/>
    <m/>
    <m/>
    <m/>
    <m/>
    <s v="排気ダクト"/>
    <m/>
    <m/>
    <x v="280"/>
    <m/>
    <m/>
    <m/>
    <m/>
    <m/>
    <m/>
    <m/>
    <m/>
    <m/>
    <m/>
    <m/>
    <m/>
    <s v="排気ダクト"/>
    <m/>
    <m/>
    <s v="R7"/>
    <s v="●"/>
    <m/>
    <m/>
    <n v="9500000"/>
    <n v="9500000"/>
    <n v="10450000"/>
  </r>
  <r>
    <x v="0"/>
    <x v="0"/>
    <n v="2"/>
    <x v="19"/>
    <s v="薬剤部"/>
    <s v="抗がん剤室"/>
    <n v="1"/>
    <m/>
    <s v="薬剤部"/>
    <m/>
    <s v="無菌製剤室"/>
    <s v="0927"/>
    <m/>
    <m/>
    <s v="×"/>
    <s v="B更新"/>
    <s v="①移設不可_x000a_②新病院スタート時に使用できる状態"/>
    <m/>
    <m/>
    <m/>
    <m/>
    <m/>
    <m/>
    <s v="パスボックス（調剤室側）"/>
    <n v="1"/>
    <m/>
    <m/>
    <m/>
    <m/>
    <m/>
    <m/>
    <m/>
    <m/>
    <m/>
    <m/>
    <m/>
    <m/>
    <m/>
    <m/>
    <m/>
    <x v="277"/>
    <m/>
    <m/>
    <m/>
    <m/>
    <m/>
    <m/>
    <m/>
    <m/>
    <m/>
    <m/>
    <m/>
    <m/>
    <m/>
    <m/>
    <m/>
    <s v="R7"/>
    <m/>
    <m/>
    <m/>
    <n v="2200000"/>
    <n v="2200000"/>
    <n v="2420000"/>
  </r>
  <r>
    <x v="0"/>
    <x v="0"/>
    <n v="2"/>
    <x v="19"/>
    <s v="薬剤部"/>
    <s v="製剤室"/>
    <n v="1"/>
    <m/>
    <s v="薬剤部"/>
    <m/>
    <s v="製剤室"/>
    <s v="0208"/>
    <m/>
    <m/>
    <s v="×"/>
    <s v="B更新"/>
    <s v="①移設不可_x000a_②新病院スタート時に使用できる状態"/>
    <m/>
    <m/>
    <m/>
    <m/>
    <m/>
    <m/>
    <s v="パスボックス（化学療法部門・薬剤室側）"/>
    <n v="1"/>
    <m/>
    <m/>
    <s v="-"/>
    <s v="-"/>
    <s v="-"/>
    <m/>
    <m/>
    <m/>
    <m/>
    <m/>
    <m/>
    <m/>
    <m/>
    <m/>
    <m/>
    <x v="277"/>
    <m/>
    <m/>
    <s v="-"/>
    <s v="-"/>
    <s v="-"/>
    <m/>
    <m/>
    <m/>
    <m/>
    <m/>
    <m/>
    <m/>
    <m/>
    <m/>
    <m/>
    <s v="R7"/>
    <m/>
    <m/>
    <m/>
    <n v="1000000"/>
    <n v="1000000"/>
    <n v="1100000"/>
  </r>
  <r>
    <x v="0"/>
    <x v="0"/>
    <n v="2"/>
    <x v="19"/>
    <s v="薬剤部"/>
    <s v="製剤室"/>
    <n v="1"/>
    <m/>
    <s v="薬剤部"/>
    <m/>
    <s v="試験室"/>
    <s v="0924"/>
    <m/>
    <m/>
    <s v="△"/>
    <s v="B更新"/>
    <s v="①別の棚でOK_x000a_②新病院スタート時に使用できる状態"/>
    <m/>
    <m/>
    <m/>
    <m/>
    <m/>
    <m/>
    <s v="クリーンベンチ"/>
    <n v="1"/>
    <s v="日立"/>
    <s v="PCV-800TP"/>
    <m/>
    <m/>
    <m/>
    <m/>
    <s v="○"/>
    <m/>
    <m/>
    <m/>
    <m/>
    <m/>
    <m/>
    <m/>
    <m/>
    <x v="276"/>
    <s v="日立"/>
    <s v="PCV-800TP"/>
    <m/>
    <m/>
    <m/>
    <m/>
    <s v="○"/>
    <m/>
    <m/>
    <m/>
    <m/>
    <m/>
    <m/>
    <m/>
    <m/>
    <s v="R7"/>
    <m/>
    <m/>
    <m/>
    <n v="1500000"/>
    <n v="1500000"/>
    <n v="1650000.0000000002"/>
  </r>
  <r>
    <x v="0"/>
    <x v="1"/>
    <n v="2"/>
    <x v="19"/>
    <s v="薬剤部"/>
    <s v="製剤室"/>
    <n v="1"/>
    <m/>
    <s v="薬剤部"/>
    <m/>
    <s v="製剤室"/>
    <s v="0206"/>
    <m/>
    <m/>
    <s v="△"/>
    <s v="A移設可"/>
    <m/>
    <m/>
    <m/>
    <m/>
    <m/>
    <m/>
    <m/>
    <s v="ステンレス作業台"/>
    <n v="1"/>
    <s v="トーショー"/>
    <s v="MR-503B"/>
    <n v="1200"/>
    <n v="600"/>
    <n v="850"/>
    <m/>
    <m/>
    <m/>
    <m/>
    <m/>
    <m/>
    <m/>
    <m/>
    <m/>
    <m/>
    <x v="281"/>
    <s v="トーショー"/>
    <s v="MR-503B"/>
    <n v="1200"/>
    <n v="600"/>
    <n v="850"/>
    <m/>
    <m/>
    <m/>
    <m/>
    <m/>
    <m/>
    <m/>
    <m/>
    <m/>
    <m/>
    <m/>
    <m/>
    <m/>
    <m/>
    <m/>
    <m/>
    <n v="0"/>
  </r>
  <r>
    <x v="0"/>
    <x v="2"/>
    <n v="2"/>
    <x v="19"/>
    <s v="薬剤部"/>
    <s v="製剤室"/>
    <m/>
    <m/>
    <m/>
    <m/>
    <m/>
    <m/>
    <m/>
    <m/>
    <m/>
    <s v="増設"/>
    <m/>
    <m/>
    <s v="機器プロット図面より"/>
    <m/>
    <m/>
    <m/>
    <m/>
    <s v="ステンレス作業台"/>
    <n v="1"/>
    <m/>
    <m/>
    <m/>
    <m/>
    <m/>
    <m/>
    <m/>
    <m/>
    <m/>
    <m/>
    <m/>
    <m/>
    <m/>
    <m/>
    <m/>
    <x v="281"/>
    <m/>
    <m/>
    <m/>
    <m/>
    <m/>
    <m/>
    <m/>
    <m/>
    <m/>
    <m/>
    <m/>
    <m/>
    <m/>
    <m/>
    <m/>
    <s v="R7"/>
    <m/>
    <m/>
    <m/>
    <n v="300000"/>
    <n v="300000"/>
    <n v="330000"/>
  </r>
  <r>
    <x v="0"/>
    <x v="1"/>
    <n v="2"/>
    <x v="19"/>
    <s v="薬剤部"/>
    <s v="製剤室"/>
    <n v="1"/>
    <m/>
    <s v="薬剤部"/>
    <m/>
    <s v="製剤室"/>
    <s v="0207"/>
    <s v="352"/>
    <m/>
    <s v="△"/>
    <s v="A移設可"/>
    <m/>
    <m/>
    <m/>
    <m/>
    <m/>
    <m/>
    <m/>
    <s v="乾熱滅菌器"/>
    <n v="1"/>
    <m/>
    <s v="LC-122"/>
    <n v="600"/>
    <n v="600"/>
    <n v="1900"/>
    <m/>
    <s v="○"/>
    <m/>
    <m/>
    <m/>
    <m/>
    <m/>
    <m/>
    <m/>
    <m/>
    <x v="282"/>
    <m/>
    <s v="LC-122"/>
    <n v="600"/>
    <n v="600"/>
    <n v="1900"/>
    <m/>
    <s v="○"/>
    <m/>
    <m/>
    <m/>
    <m/>
    <m/>
    <m/>
    <m/>
    <m/>
    <m/>
    <m/>
    <m/>
    <m/>
    <m/>
    <m/>
    <n v="0"/>
  </r>
  <r>
    <x v="1"/>
    <x v="0"/>
    <n v="2"/>
    <x v="19"/>
    <s v="薬剤部"/>
    <s v="製剤室"/>
    <n v="1"/>
    <m/>
    <s v="薬剤部"/>
    <m/>
    <s v="試験室"/>
    <s v="0923"/>
    <s v="2976"/>
    <m/>
    <s v="△"/>
    <s v="B更新"/>
    <s v="①別の棚でOK_x000a_②新病院スタート時に使用できる状態"/>
    <m/>
    <s v="既存品は新病院のレイアウトに合わない可能性があり、更新とする。"/>
    <m/>
    <m/>
    <m/>
    <m/>
    <s v="実験台"/>
    <n v="1"/>
    <m/>
    <m/>
    <n v="1200"/>
    <n v="700"/>
    <n v="700"/>
    <m/>
    <m/>
    <m/>
    <m/>
    <m/>
    <m/>
    <m/>
    <m/>
    <m/>
    <m/>
    <x v="283"/>
    <m/>
    <m/>
    <n v="1200"/>
    <n v="700"/>
    <n v="700"/>
    <m/>
    <m/>
    <m/>
    <m/>
    <m/>
    <m/>
    <m/>
    <m/>
    <m/>
    <m/>
    <s v="R7"/>
    <m/>
    <m/>
    <m/>
    <n v="300000"/>
    <n v="300000"/>
    <n v="330000"/>
  </r>
  <r>
    <x v="1"/>
    <x v="8"/>
    <n v="2"/>
    <x v="19"/>
    <s v="薬剤部"/>
    <s v="製剤室"/>
    <n v="1"/>
    <m/>
    <s v="薬剤部"/>
    <m/>
    <s v="製剤室前廊下"/>
    <s v="0211"/>
    <m/>
    <m/>
    <s v="△"/>
    <m/>
    <m/>
    <m/>
    <s v="診療材料棚一式で予算化"/>
    <m/>
    <m/>
    <m/>
    <m/>
    <s v="収納庫（薬品）"/>
    <n v="1"/>
    <m/>
    <m/>
    <n v="1800"/>
    <n v="400"/>
    <n v="1850"/>
    <m/>
    <m/>
    <m/>
    <m/>
    <m/>
    <m/>
    <m/>
    <m/>
    <m/>
    <m/>
    <x v="284"/>
    <m/>
    <m/>
    <n v="1800"/>
    <n v="400"/>
    <n v="1850"/>
    <m/>
    <m/>
    <m/>
    <m/>
    <m/>
    <m/>
    <m/>
    <m/>
    <m/>
    <m/>
    <m/>
    <m/>
    <m/>
    <m/>
    <m/>
    <m/>
    <n v="0"/>
  </r>
  <r>
    <x v="1"/>
    <x v="1"/>
    <n v="2"/>
    <x v="19"/>
    <s v="薬剤部"/>
    <s v="製剤室"/>
    <n v="1"/>
    <m/>
    <s v="薬剤部"/>
    <m/>
    <s v="製剤室前廊下"/>
    <s v="0212"/>
    <m/>
    <m/>
    <s v="△"/>
    <s v="A移設可"/>
    <m/>
    <m/>
    <m/>
    <m/>
    <m/>
    <m/>
    <m/>
    <s v="材料カート"/>
    <n v="1"/>
    <m/>
    <m/>
    <n v="900"/>
    <n v="530"/>
    <n v="1550"/>
    <m/>
    <m/>
    <m/>
    <m/>
    <m/>
    <m/>
    <m/>
    <m/>
    <m/>
    <m/>
    <x v="11"/>
    <m/>
    <m/>
    <n v="900"/>
    <n v="530"/>
    <n v="1550"/>
    <m/>
    <m/>
    <m/>
    <m/>
    <m/>
    <m/>
    <m/>
    <m/>
    <m/>
    <m/>
    <m/>
    <m/>
    <m/>
    <m/>
    <m/>
    <m/>
    <n v="0"/>
  </r>
  <r>
    <x v="0"/>
    <x v="0"/>
    <n v="2"/>
    <x v="19"/>
    <s v="薬剤部"/>
    <s v="製剤室"/>
    <n v="1"/>
    <m/>
    <s v="薬剤部"/>
    <m/>
    <s v="無菌製剤室"/>
    <s v="0930"/>
    <m/>
    <m/>
    <s v="△"/>
    <s v="B更新"/>
    <s v="①移設不可_x000a_②新病院スタート時に使用できる状態"/>
    <m/>
    <s v="※大型の高圧蒸気滅菌装置（ウドノ）が既存である。これは新病院では整備せず。小型のものに更新する扱いとする。"/>
    <m/>
    <m/>
    <m/>
    <m/>
    <s v="オートクレーブ→卓上型高圧蒸気滅菌器"/>
    <n v="1"/>
    <m/>
    <m/>
    <m/>
    <m/>
    <m/>
    <m/>
    <m/>
    <m/>
    <m/>
    <m/>
    <m/>
    <m/>
    <m/>
    <m/>
    <m/>
    <x v="285"/>
    <m/>
    <m/>
    <m/>
    <m/>
    <m/>
    <m/>
    <m/>
    <m/>
    <m/>
    <m/>
    <m/>
    <m/>
    <m/>
    <m/>
    <m/>
    <s v="R7"/>
    <m/>
    <m/>
    <m/>
    <n v="200000"/>
    <n v="200000"/>
    <n v="220000.00000000003"/>
  </r>
  <r>
    <x v="0"/>
    <x v="2"/>
    <n v="2"/>
    <x v="19"/>
    <s v="薬剤部"/>
    <s v="製剤室"/>
    <m/>
    <m/>
    <m/>
    <m/>
    <m/>
    <m/>
    <m/>
    <m/>
    <m/>
    <s v="増設"/>
    <m/>
    <m/>
    <m/>
    <m/>
    <m/>
    <m/>
    <m/>
    <s v="薬用保冷庫"/>
    <n v="1"/>
    <m/>
    <m/>
    <m/>
    <m/>
    <m/>
    <m/>
    <m/>
    <m/>
    <m/>
    <m/>
    <m/>
    <m/>
    <m/>
    <m/>
    <m/>
    <x v="46"/>
    <m/>
    <m/>
    <m/>
    <m/>
    <m/>
    <m/>
    <m/>
    <m/>
    <m/>
    <m/>
    <m/>
    <m/>
    <m/>
    <m/>
    <m/>
    <s v="R7"/>
    <m/>
    <m/>
    <m/>
    <n v="900000"/>
    <n v="900000"/>
    <n v="990000.00000000012"/>
  </r>
  <r>
    <x v="0"/>
    <x v="0"/>
    <n v="2"/>
    <x v="19"/>
    <s v="薬剤部"/>
    <s v="薬品庫"/>
    <n v="1"/>
    <m/>
    <s v="薬剤部"/>
    <m/>
    <s v="薬品庫"/>
    <s v="0949"/>
    <s v="2580"/>
    <m/>
    <s v="△"/>
    <s v="B更新"/>
    <s v="①耐用年数超過のため_x000a_②新病院スタート時に使用できる状態"/>
    <m/>
    <m/>
    <m/>
    <m/>
    <m/>
    <m/>
    <s v="薬用保冷庫"/>
    <n v="1"/>
    <s v="サンヨー"/>
    <s v="MPR-214F"/>
    <n v="560"/>
    <n v="560"/>
    <n v="1800"/>
    <m/>
    <s v="○"/>
    <m/>
    <m/>
    <m/>
    <m/>
    <m/>
    <m/>
    <m/>
    <m/>
    <x v="46"/>
    <s v="サンヨー"/>
    <s v="MPR-214F"/>
    <n v="560"/>
    <n v="560"/>
    <n v="1800"/>
    <m/>
    <s v="○"/>
    <m/>
    <m/>
    <m/>
    <m/>
    <m/>
    <m/>
    <m/>
    <m/>
    <s v="R7"/>
    <m/>
    <m/>
    <m/>
    <n v="280000"/>
    <n v="280000"/>
    <n v="308000"/>
  </r>
  <r>
    <x v="0"/>
    <x v="0"/>
    <n v="2"/>
    <x v="19"/>
    <s v="薬剤部"/>
    <s v="薬品庫"/>
    <n v="1"/>
    <m/>
    <s v="薬剤部"/>
    <m/>
    <s v="薬品庫"/>
    <s v="0950"/>
    <s v="2318"/>
    <m/>
    <s v="△"/>
    <s v="B更新"/>
    <s v="①耐用年数超過のため_x000a_②新病院スタート時に使用できる状態"/>
    <m/>
    <m/>
    <m/>
    <m/>
    <m/>
    <m/>
    <s v="薬用保冷庫"/>
    <n v="1"/>
    <s v="サンヨー"/>
    <s v="MPR-513R"/>
    <n v="880"/>
    <n v="650"/>
    <n v="1800"/>
    <m/>
    <s v="○"/>
    <m/>
    <m/>
    <m/>
    <m/>
    <m/>
    <m/>
    <m/>
    <m/>
    <x v="46"/>
    <s v="サンヨー"/>
    <s v="MPR-513R"/>
    <n v="880"/>
    <n v="650"/>
    <n v="1800"/>
    <m/>
    <s v="○"/>
    <m/>
    <m/>
    <m/>
    <m/>
    <m/>
    <m/>
    <m/>
    <m/>
    <s v="R7"/>
    <m/>
    <m/>
    <m/>
    <n v="470000"/>
    <n v="470000"/>
    <n v="517000.00000000006"/>
  </r>
  <r>
    <x v="0"/>
    <x v="0"/>
    <n v="2"/>
    <x v="19"/>
    <s v="薬剤部"/>
    <s v="薬品庫"/>
    <n v="1"/>
    <m/>
    <s v="薬剤部"/>
    <m/>
    <s v="払い出しコーナー"/>
    <s v="0889"/>
    <s v="4436"/>
    <s v="18.8.28"/>
    <s v="△"/>
    <s v="B更新"/>
    <s v="①耐用年数超過のため_x000a_②新病院スタート時に使用できる状態"/>
    <m/>
    <m/>
    <m/>
    <m/>
    <m/>
    <m/>
    <s v="薬用保冷庫"/>
    <n v="1"/>
    <s v="サンヨー"/>
    <s v="MPR-312D(CN)"/>
    <n v="800"/>
    <n v="550"/>
    <n v="1800"/>
    <m/>
    <s v="○"/>
    <m/>
    <m/>
    <m/>
    <m/>
    <m/>
    <m/>
    <m/>
    <m/>
    <x v="46"/>
    <s v="サンヨー"/>
    <s v="MPR-312D(CN)"/>
    <n v="800"/>
    <n v="550"/>
    <n v="1800"/>
    <m/>
    <s v="○"/>
    <m/>
    <m/>
    <m/>
    <m/>
    <m/>
    <m/>
    <m/>
    <m/>
    <s v="R7"/>
    <m/>
    <m/>
    <m/>
    <n v="280000"/>
    <n v="280000"/>
    <n v="308000"/>
  </r>
  <r>
    <x v="0"/>
    <x v="0"/>
    <n v="2"/>
    <x v="19"/>
    <s v="薬剤部"/>
    <s v="薬品庫"/>
    <n v="1"/>
    <m/>
    <s v="薬剤部"/>
    <m/>
    <s v="払い出しコーナー"/>
    <s v="0890"/>
    <s v="4585"/>
    <s v="19.12.17"/>
    <s v="△"/>
    <s v="B更新"/>
    <s v="①耐用年数超過のため_x000a_②新病院スタート時に使用できる状態"/>
    <m/>
    <m/>
    <m/>
    <m/>
    <m/>
    <m/>
    <s v="薬用保冷庫"/>
    <n v="1"/>
    <s v="サンヨー"/>
    <s v="MPR-312D(CN)"/>
    <n v="800"/>
    <n v="550"/>
    <n v="1800"/>
    <m/>
    <s v="○"/>
    <m/>
    <m/>
    <m/>
    <m/>
    <m/>
    <m/>
    <m/>
    <m/>
    <x v="46"/>
    <s v="サンヨー"/>
    <s v="MPR-312D(CN)"/>
    <n v="800"/>
    <n v="550"/>
    <n v="1800"/>
    <m/>
    <s v="○"/>
    <m/>
    <m/>
    <m/>
    <m/>
    <m/>
    <m/>
    <m/>
    <m/>
    <s v="R7"/>
    <m/>
    <m/>
    <m/>
    <n v="280000"/>
    <n v="280000"/>
    <n v="308000"/>
  </r>
  <r>
    <x v="0"/>
    <x v="0"/>
    <n v="2"/>
    <x v="19"/>
    <s v="薬剤部"/>
    <s v="薬品庫"/>
    <n v="1"/>
    <m/>
    <s v="薬剤部"/>
    <m/>
    <s v="プレハブ冷蔵庫"/>
    <m/>
    <m/>
    <m/>
    <s v="△"/>
    <s v="B更新"/>
    <s v="プレハブ冷蔵庫（移設不可） に収納している薬品分を保管できる薬用保冷庫が必要である。5/13"/>
    <m/>
    <m/>
    <m/>
    <m/>
    <m/>
    <m/>
    <s v="薬用保冷庫（大型）"/>
    <n v="3"/>
    <m/>
    <m/>
    <m/>
    <m/>
    <m/>
    <m/>
    <m/>
    <m/>
    <m/>
    <m/>
    <m/>
    <m/>
    <m/>
    <m/>
    <m/>
    <x v="46"/>
    <m/>
    <m/>
    <m/>
    <m/>
    <m/>
    <m/>
    <m/>
    <m/>
    <m/>
    <m/>
    <m/>
    <m/>
    <m/>
    <m/>
    <m/>
    <s v="R7"/>
    <m/>
    <m/>
    <m/>
    <n v="1000000"/>
    <n v="3000000"/>
    <n v="3300000.0000000005"/>
  </r>
  <r>
    <x v="1"/>
    <x v="0"/>
    <n v="2"/>
    <x v="19"/>
    <s v="薬剤部"/>
    <s v="薬品庫"/>
    <m/>
    <m/>
    <m/>
    <m/>
    <m/>
    <s v="0943/0944"/>
    <m/>
    <m/>
    <s v="△"/>
    <s v="B更新"/>
    <m/>
    <m/>
    <s v="移動式書架（11連分）に相当する棚を購入する必要あり"/>
    <m/>
    <m/>
    <m/>
    <m/>
    <s v="収納棚一式"/>
    <n v="1"/>
    <m/>
    <m/>
    <m/>
    <m/>
    <m/>
    <m/>
    <m/>
    <m/>
    <m/>
    <m/>
    <m/>
    <m/>
    <m/>
    <m/>
    <m/>
    <x v="286"/>
    <m/>
    <m/>
    <m/>
    <m/>
    <m/>
    <m/>
    <m/>
    <m/>
    <m/>
    <m/>
    <m/>
    <m/>
    <m/>
    <m/>
    <m/>
    <s v="R7"/>
    <m/>
    <m/>
    <m/>
    <n v="3500000"/>
    <n v="3500000"/>
    <n v="3850000.0000000005"/>
  </r>
  <r>
    <x v="0"/>
    <x v="2"/>
    <n v="2"/>
    <x v="19"/>
    <s v="薬剤部"/>
    <s v="薬品庫"/>
    <m/>
    <m/>
    <m/>
    <m/>
    <m/>
    <m/>
    <m/>
    <m/>
    <m/>
    <s v="増設"/>
    <m/>
    <m/>
    <m/>
    <m/>
    <m/>
    <m/>
    <m/>
    <s v="アンプル台"/>
    <n v="3"/>
    <m/>
    <m/>
    <m/>
    <m/>
    <m/>
    <m/>
    <m/>
    <m/>
    <m/>
    <m/>
    <m/>
    <m/>
    <m/>
    <m/>
    <m/>
    <x v="287"/>
    <m/>
    <m/>
    <m/>
    <m/>
    <m/>
    <m/>
    <m/>
    <m/>
    <m/>
    <m/>
    <m/>
    <m/>
    <m/>
    <m/>
    <m/>
    <s v="R7"/>
    <m/>
    <m/>
    <m/>
    <n v="500000"/>
    <n v="1500000"/>
    <n v="1650000.0000000002"/>
  </r>
  <r>
    <x v="0"/>
    <x v="0"/>
    <n v="2"/>
    <x v="19"/>
    <s v="薬剤部"/>
    <s v="薬品庫"/>
    <n v="1"/>
    <m/>
    <s v="薬剤部"/>
    <m/>
    <s v="薬品庫"/>
    <s v="0951"/>
    <s v="0584"/>
    <d v="1984-08-10T00:00:00"/>
    <s v="△"/>
    <s v="B更新"/>
    <s v="①破損あり_x000a_②新病院スタート時に使用できる状態"/>
    <m/>
    <m/>
    <m/>
    <m/>
    <m/>
    <m/>
    <s v="作業台（分包台）"/>
    <n v="1"/>
    <m/>
    <m/>
    <n v="1500"/>
    <n v="600"/>
    <n v="850"/>
    <m/>
    <m/>
    <m/>
    <m/>
    <m/>
    <m/>
    <m/>
    <m/>
    <m/>
    <m/>
    <x v="268"/>
    <m/>
    <m/>
    <n v="1500"/>
    <n v="600"/>
    <n v="850"/>
    <m/>
    <m/>
    <m/>
    <m/>
    <m/>
    <m/>
    <m/>
    <m/>
    <m/>
    <m/>
    <s v="R7"/>
    <m/>
    <m/>
    <m/>
    <n v="300000"/>
    <n v="300000"/>
    <n v="330000"/>
  </r>
  <r>
    <x v="1"/>
    <x v="0"/>
    <n v="2"/>
    <x v="19"/>
    <s v="薬剤部"/>
    <s v="スタッフ室"/>
    <n v="1"/>
    <m/>
    <s v="薬剤部"/>
    <m/>
    <s v="薬品庫"/>
    <s v="0948"/>
    <s v="0423"/>
    <d v="1984-08-10T00:00:00"/>
    <s v="△"/>
    <s v="B更新"/>
    <s v="①耐用年数超過のため_x000a_②新病院スタート時に使用できる状態"/>
    <m/>
    <m/>
    <m/>
    <m/>
    <m/>
    <m/>
    <s v="大型耐火金庫"/>
    <n v="1"/>
    <m/>
    <m/>
    <n v="710"/>
    <n v="620"/>
    <n v="1340"/>
    <m/>
    <m/>
    <m/>
    <m/>
    <m/>
    <m/>
    <m/>
    <m/>
    <m/>
    <s v="毒薬管理"/>
    <x v="288"/>
    <m/>
    <m/>
    <n v="710"/>
    <n v="620"/>
    <n v="1340"/>
    <m/>
    <m/>
    <m/>
    <m/>
    <m/>
    <m/>
    <m/>
    <m/>
    <m/>
    <m/>
    <s v="R7"/>
    <m/>
    <m/>
    <m/>
    <n v="1000000"/>
    <n v="1000000"/>
    <n v="1100000"/>
  </r>
  <r>
    <x v="1"/>
    <x v="0"/>
    <n v="2"/>
    <x v="19"/>
    <s v="薬剤部"/>
    <s v="スタッフ室"/>
    <n v="1"/>
    <m/>
    <s v="薬剤部"/>
    <m/>
    <s v="控室"/>
    <s v="0214"/>
    <m/>
    <m/>
    <s v="△"/>
    <s v="B更新"/>
    <s v="①耐用年数超過のため、部品買い替え対応不可_x000a_②新病院スタート時に使用できる状態"/>
    <m/>
    <m/>
    <m/>
    <m/>
    <m/>
    <m/>
    <s v="大型耐火金庫"/>
    <n v="1"/>
    <m/>
    <m/>
    <n v="710"/>
    <n v="620"/>
    <n v="1350"/>
    <m/>
    <m/>
    <m/>
    <m/>
    <m/>
    <m/>
    <m/>
    <m/>
    <m/>
    <m/>
    <x v="288"/>
    <m/>
    <m/>
    <n v="710"/>
    <n v="620"/>
    <n v="1350"/>
    <m/>
    <m/>
    <m/>
    <m/>
    <m/>
    <m/>
    <m/>
    <m/>
    <m/>
    <m/>
    <s v="R7"/>
    <m/>
    <m/>
    <m/>
    <n v="1000000"/>
    <n v="1000000"/>
    <n v="1100000"/>
  </r>
  <r>
    <x v="0"/>
    <x v="1"/>
    <n v="2"/>
    <x v="19"/>
    <s v="薬剤部"/>
    <s v="※場所確認"/>
    <n v="1"/>
    <m/>
    <s v="薬剤部"/>
    <m/>
    <s v="試験室"/>
    <s v="0952"/>
    <s v="3972"/>
    <d v="2001-10-10T00:00:00"/>
    <s v="△"/>
    <s v="A移設可"/>
    <m/>
    <m/>
    <m/>
    <m/>
    <m/>
    <m/>
    <m/>
    <s v="電子天秤"/>
    <n v="1"/>
    <s v="A&amp;D"/>
    <s v="HX-400"/>
    <n v="220"/>
    <n v="370"/>
    <n v="250"/>
    <m/>
    <s v="○"/>
    <m/>
    <m/>
    <m/>
    <m/>
    <m/>
    <m/>
    <m/>
    <m/>
    <x v="272"/>
    <s v="A&amp;D"/>
    <s v="HX-400"/>
    <n v="220"/>
    <n v="370"/>
    <n v="250"/>
    <m/>
    <s v="○"/>
    <m/>
    <m/>
    <m/>
    <m/>
    <m/>
    <m/>
    <m/>
    <m/>
    <m/>
    <m/>
    <m/>
    <m/>
    <m/>
    <m/>
    <n v="0"/>
  </r>
  <r>
    <x v="0"/>
    <x v="1"/>
    <n v="2"/>
    <x v="19"/>
    <s v="薬剤部"/>
    <s v="※場所確認"/>
    <n v="1"/>
    <m/>
    <s v="薬剤部"/>
    <m/>
    <s v="試験室"/>
    <s v="0953"/>
    <m/>
    <m/>
    <s v="△"/>
    <s v="A移設可"/>
    <m/>
    <m/>
    <m/>
    <m/>
    <m/>
    <m/>
    <m/>
    <s v="電子天秤"/>
    <n v="1"/>
    <s v="新光電子"/>
    <s v="VIiBRA"/>
    <n v="180"/>
    <n v="230"/>
    <n v="70"/>
    <m/>
    <s v="○"/>
    <m/>
    <m/>
    <m/>
    <m/>
    <m/>
    <m/>
    <m/>
    <m/>
    <x v="272"/>
    <s v="新光電子"/>
    <s v="VIiBRA"/>
    <n v="180"/>
    <n v="230"/>
    <n v="70"/>
    <m/>
    <s v="○"/>
    <m/>
    <m/>
    <m/>
    <m/>
    <m/>
    <m/>
    <m/>
    <m/>
    <m/>
    <m/>
    <m/>
    <m/>
    <m/>
    <m/>
    <n v="0"/>
  </r>
  <r>
    <x v="0"/>
    <x v="1"/>
    <n v="2"/>
    <x v="19"/>
    <s v="薬剤部"/>
    <s v="※場所確認"/>
    <n v="1"/>
    <m/>
    <s v="薬剤部"/>
    <m/>
    <s v="試験室"/>
    <s v="0954"/>
    <m/>
    <m/>
    <s v="△"/>
    <s v="A移設可"/>
    <m/>
    <m/>
    <m/>
    <m/>
    <m/>
    <m/>
    <m/>
    <s v="ホットプレート"/>
    <n v="1"/>
    <s v="IWAKI GLASS"/>
    <s v="PC-351"/>
    <n v="200"/>
    <n v="150"/>
    <n v="140"/>
    <m/>
    <s v="○"/>
    <m/>
    <m/>
    <m/>
    <m/>
    <m/>
    <m/>
    <m/>
    <m/>
    <x v="289"/>
    <s v="IWAKI GLASS"/>
    <s v="PC-351"/>
    <n v="200"/>
    <n v="150"/>
    <n v="140"/>
    <m/>
    <s v="○"/>
    <m/>
    <m/>
    <m/>
    <m/>
    <m/>
    <m/>
    <m/>
    <m/>
    <m/>
    <m/>
    <m/>
    <m/>
    <m/>
    <m/>
    <n v="0"/>
  </r>
  <r>
    <x v="0"/>
    <x v="4"/>
    <n v="2"/>
    <x v="19"/>
    <s v="薬剤部"/>
    <s v="※場所確認"/>
    <m/>
    <m/>
    <m/>
    <m/>
    <m/>
    <m/>
    <m/>
    <m/>
    <m/>
    <s v="新規"/>
    <m/>
    <m/>
    <s v="運用の部門ヒアリングで要望を確認"/>
    <m/>
    <m/>
    <m/>
    <m/>
    <s v="薬物治療モニタリング解析ソフト"/>
    <n v="1"/>
    <m/>
    <m/>
    <m/>
    <m/>
    <m/>
    <m/>
    <m/>
    <m/>
    <m/>
    <m/>
    <m/>
    <m/>
    <m/>
    <m/>
    <m/>
    <x v="290"/>
    <m/>
    <m/>
    <m/>
    <m/>
    <m/>
    <m/>
    <m/>
    <m/>
    <m/>
    <m/>
    <m/>
    <m/>
    <m/>
    <m/>
    <m/>
    <s v="R7"/>
    <m/>
    <m/>
    <m/>
    <n v="50000"/>
    <n v="50000"/>
    <n v="55000.000000000007"/>
  </r>
  <r>
    <x v="0"/>
    <x v="4"/>
    <n v="2"/>
    <x v="20"/>
    <s v="血液浄化療法室"/>
    <s v="透析室（10床）"/>
    <m/>
    <m/>
    <m/>
    <m/>
    <m/>
    <m/>
    <m/>
    <m/>
    <m/>
    <s v="新規"/>
    <m/>
    <m/>
    <s v="個人用透析装置とするかセントラル方式とするかについて、管理の観点で考えると、セントラル方式とする方が良い。（高村）5/19_x000a_"/>
    <m/>
    <m/>
    <m/>
    <m/>
    <s v="透析用監視装置（個人用）"/>
    <n v="10"/>
    <m/>
    <m/>
    <n v="470"/>
    <n v="480"/>
    <n v="1850"/>
    <m/>
    <s v="1.5kvA"/>
    <m/>
    <m/>
    <m/>
    <m/>
    <s v="○"/>
    <s v="RO水供給"/>
    <s v="〇"/>
    <s v="90kg"/>
    <x v="291"/>
    <m/>
    <m/>
    <n v="470"/>
    <n v="480"/>
    <n v="1850"/>
    <m/>
    <s v="1.5kvA"/>
    <m/>
    <m/>
    <m/>
    <m/>
    <s v="○"/>
    <s v="RO水供給"/>
    <s v="〇"/>
    <m/>
    <s v="R7"/>
    <m/>
    <s v="●"/>
    <s v="高齢者医療への対応強化に必要"/>
    <n v="3000000"/>
    <n v="30000000"/>
    <n v="33000000.000000004"/>
  </r>
  <r>
    <x v="0"/>
    <x v="4"/>
    <n v="2"/>
    <x v="20"/>
    <s v="血液浄化療法室"/>
    <s v="透析室（10床）"/>
    <m/>
    <m/>
    <m/>
    <m/>
    <m/>
    <m/>
    <m/>
    <m/>
    <m/>
    <s v="新規"/>
    <m/>
    <m/>
    <s v="アフェレーシスも実施できた方が良い。（内科・齋藤）6/30"/>
    <m/>
    <m/>
    <m/>
    <m/>
    <s v="血液浄化装置"/>
    <n v="1"/>
    <m/>
    <m/>
    <n v="500"/>
    <n v="550"/>
    <n v="1420"/>
    <m/>
    <s v="400VA"/>
    <m/>
    <m/>
    <m/>
    <m/>
    <s v="○"/>
    <m/>
    <s v="〇"/>
    <m/>
    <x v="292"/>
    <m/>
    <m/>
    <n v="500"/>
    <n v="550"/>
    <n v="1420"/>
    <m/>
    <s v="400VA"/>
    <m/>
    <m/>
    <m/>
    <m/>
    <s v="○"/>
    <m/>
    <s v="〇"/>
    <m/>
    <s v="R7"/>
    <m/>
    <s v="●"/>
    <s v="高齢者医療への対応強化に必要"/>
    <n v="5500000"/>
    <n v="5500000"/>
    <n v="6050000.0000000009"/>
  </r>
  <r>
    <x v="0"/>
    <x v="4"/>
    <n v="2"/>
    <x v="20"/>
    <s v="血液浄化療法室"/>
    <s v="透析室（10床）"/>
    <m/>
    <m/>
    <m/>
    <m/>
    <m/>
    <m/>
    <m/>
    <m/>
    <m/>
    <s v="新規"/>
    <m/>
    <m/>
    <s v="ベッドサイドモニターは1ベッド1台（計10台）設けたいが、患者層によるところもあるため、検討が必要である。（鈴木・髙村）5/19"/>
    <m/>
    <m/>
    <m/>
    <m/>
    <s v="ベッドサイドモニタ"/>
    <n v="10"/>
    <m/>
    <m/>
    <s v="600φ"/>
    <s v="-"/>
    <n v="1500"/>
    <m/>
    <s v="〇"/>
    <m/>
    <m/>
    <m/>
    <m/>
    <m/>
    <m/>
    <m/>
    <m/>
    <x v="8"/>
    <m/>
    <m/>
    <s v="600φ"/>
    <s v="-"/>
    <n v="1500"/>
    <m/>
    <s v="〇"/>
    <m/>
    <m/>
    <m/>
    <m/>
    <m/>
    <m/>
    <m/>
    <m/>
    <s v="R7"/>
    <m/>
    <s v="●"/>
    <s v="高齢者医療への対応強化に必要"/>
    <n v="1200000"/>
    <n v="12000000"/>
    <n v="13200000.000000002"/>
  </r>
  <r>
    <x v="0"/>
    <x v="4"/>
    <n v="2"/>
    <x v="20"/>
    <s v="血液浄化療法室"/>
    <s v="透析室（10床）"/>
    <m/>
    <m/>
    <m/>
    <m/>
    <m/>
    <m/>
    <m/>
    <m/>
    <m/>
    <s v="新規"/>
    <m/>
    <m/>
    <m/>
    <m/>
    <m/>
    <m/>
    <m/>
    <s v="超音波診断装置（穿刺用）"/>
    <n v="1"/>
    <m/>
    <m/>
    <n v="500"/>
    <n v="700"/>
    <n v="1400"/>
    <m/>
    <s v="〇"/>
    <m/>
    <m/>
    <m/>
    <m/>
    <m/>
    <m/>
    <s v="〇"/>
    <m/>
    <x v="14"/>
    <m/>
    <m/>
    <n v="500"/>
    <n v="700"/>
    <n v="1400"/>
    <m/>
    <s v="〇"/>
    <m/>
    <m/>
    <m/>
    <m/>
    <m/>
    <m/>
    <s v="〇"/>
    <m/>
    <s v="R7"/>
    <m/>
    <s v="●"/>
    <s v="高齢者医療への対応強化に必要"/>
    <n v="5000000"/>
    <n v="5000000"/>
    <n v="5500000"/>
  </r>
  <r>
    <x v="0"/>
    <x v="4"/>
    <n v="2"/>
    <x v="20"/>
    <s v="血液浄化療法室"/>
    <s v="透析室（10床）"/>
    <m/>
    <m/>
    <m/>
    <m/>
    <m/>
    <m/>
    <m/>
    <m/>
    <m/>
    <s v="新規"/>
    <m/>
    <m/>
    <m/>
    <m/>
    <m/>
    <m/>
    <m/>
    <s v="電動ベッド（体重計付き）"/>
    <n v="6"/>
    <m/>
    <m/>
    <n v="900"/>
    <n v="2280"/>
    <s v="-"/>
    <m/>
    <s v="〇"/>
    <m/>
    <m/>
    <m/>
    <m/>
    <m/>
    <m/>
    <m/>
    <m/>
    <x v="91"/>
    <m/>
    <m/>
    <n v="900"/>
    <n v="2280"/>
    <s v="-"/>
    <m/>
    <s v="〇"/>
    <m/>
    <m/>
    <m/>
    <m/>
    <m/>
    <m/>
    <m/>
    <m/>
    <s v="R7"/>
    <m/>
    <s v="●"/>
    <s v="高齢者医療への対応強化に必要"/>
    <n v="800000"/>
    <n v="4800000"/>
    <n v="5280000"/>
  </r>
  <r>
    <x v="0"/>
    <x v="4"/>
    <n v="2"/>
    <x v="20"/>
    <s v="血液浄化療法室"/>
    <s v="透析室（10床）"/>
    <m/>
    <m/>
    <m/>
    <m/>
    <m/>
    <m/>
    <m/>
    <m/>
    <m/>
    <s v="新規"/>
    <m/>
    <m/>
    <m/>
    <m/>
    <m/>
    <m/>
    <m/>
    <s v="電動ベッド"/>
    <n v="4"/>
    <m/>
    <m/>
    <n v="900"/>
    <n v="2280"/>
    <s v="-"/>
    <m/>
    <s v="〇"/>
    <m/>
    <m/>
    <m/>
    <m/>
    <m/>
    <m/>
    <m/>
    <m/>
    <x v="91"/>
    <m/>
    <m/>
    <n v="900"/>
    <n v="2280"/>
    <s v="-"/>
    <m/>
    <s v="〇"/>
    <m/>
    <m/>
    <m/>
    <m/>
    <m/>
    <m/>
    <m/>
    <m/>
    <s v="R7"/>
    <m/>
    <s v="●"/>
    <s v="高齢者医療への対応強化に必要"/>
    <n v="350000"/>
    <n v="1400000"/>
    <n v="1540000.0000000002"/>
  </r>
  <r>
    <x v="0"/>
    <x v="4"/>
    <n v="2"/>
    <x v="20"/>
    <s v="血液浄化療法室"/>
    <s v="透析室（10床）"/>
    <m/>
    <m/>
    <m/>
    <m/>
    <m/>
    <m/>
    <m/>
    <m/>
    <m/>
    <s v="新規"/>
    <m/>
    <m/>
    <m/>
    <m/>
    <m/>
    <m/>
    <m/>
    <s v="車椅子体重計"/>
    <n v="1"/>
    <m/>
    <m/>
    <n v="900"/>
    <n v="1060"/>
    <n v="70"/>
    <m/>
    <s v="〇"/>
    <m/>
    <m/>
    <m/>
    <m/>
    <m/>
    <m/>
    <s v="〇"/>
    <m/>
    <x v="293"/>
    <m/>
    <m/>
    <n v="900"/>
    <n v="1060"/>
    <n v="70"/>
    <m/>
    <s v="〇"/>
    <m/>
    <m/>
    <m/>
    <m/>
    <m/>
    <m/>
    <s v="〇"/>
    <m/>
    <s v="R7"/>
    <m/>
    <s v="●"/>
    <s v="高齢者医療への対応強化に必要"/>
    <n v="350000"/>
    <n v="350000"/>
    <n v="385000.00000000006"/>
  </r>
  <r>
    <x v="0"/>
    <x v="4"/>
    <n v="2"/>
    <x v="20"/>
    <s v="血液浄化療法室"/>
    <s v="透析機械室"/>
    <m/>
    <m/>
    <m/>
    <m/>
    <m/>
    <m/>
    <m/>
    <m/>
    <m/>
    <s v="新規"/>
    <m/>
    <m/>
    <m/>
    <m/>
    <m/>
    <m/>
    <m/>
    <s v="RO水製造装置"/>
    <n v="1"/>
    <m/>
    <m/>
    <n v="1300"/>
    <n v="900"/>
    <n v="1750"/>
    <m/>
    <s v="〇"/>
    <m/>
    <s v="○"/>
    <s v="○"/>
    <m/>
    <s v="○"/>
    <m/>
    <m/>
    <s v="2000kg"/>
    <x v="294"/>
    <m/>
    <m/>
    <n v="1300"/>
    <n v="900"/>
    <n v="1750"/>
    <m/>
    <s v="〇"/>
    <m/>
    <s v="○"/>
    <s v="○"/>
    <m/>
    <s v="○"/>
    <m/>
    <m/>
    <m/>
    <s v="R7"/>
    <m/>
    <s v="●"/>
    <s v="高齢者医療への対応強化に必要"/>
    <n v="5000000"/>
    <n v="5000000"/>
    <n v="5500000"/>
  </r>
  <r>
    <x v="0"/>
    <x v="4"/>
    <n v="2"/>
    <x v="20"/>
    <s v="血液浄化療法室"/>
    <s v="透析機械室"/>
    <m/>
    <m/>
    <m/>
    <m/>
    <m/>
    <m/>
    <m/>
    <m/>
    <m/>
    <s v="新規"/>
    <m/>
    <m/>
    <m/>
    <m/>
    <m/>
    <m/>
    <m/>
    <s v="浸透圧測定装置"/>
    <n v="1"/>
    <m/>
    <m/>
    <n v="320"/>
    <n v="460"/>
    <n v="450"/>
    <m/>
    <s v="〇"/>
    <m/>
    <m/>
    <m/>
    <m/>
    <m/>
    <m/>
    <m/>
    <m/>
    <x v="295"/>
    <m/>
    <m/>
    <n v="320"/>
    <n v="460"/>
    <n v="450"/>
    <m/>
    <s v="〇"/>
    <m/>
    <m/>
    <m/>
    <m/>
    <m/>
    <m/>
    <m/>
    <m/>
    <s v="R7"/>
    <m/>
    <s v="●"/>
    <s v="高齢者医療への対応強化に必要"/>
    <n v="1500000"/>
    <n v="1500000"/>
    <n v="1650000.0000000002"/>
  </r>
  <r>
    <x v="0"/>
    <x v="4"/>
    <n v="2"/>
    <x v="20"/>
    <s v="血液浄化療法室"/>
    <s v="透析機械室"/>
    <m/>
    <m/>
    <m/>
    <m/>
    <m/>
    <m/>
    <m/>
    <m/>
    <m/>
    <s v="新規"/>
    <m/>
    <m/>
    <m/>
    <m/>
    <m/>
    <m/>
    <m/>
    <s v="水質検査機器"/>
    <n v="1"/>
    <m/>
    <m/>
    <n v="220"/>
    <n v="400"/>
    <n v="320"/>
    <m/>
    <s v="〇"/>
    <m/>
    <m/>
    <m/>
    <m/>
    <m/>
    <m/>
    <m/>
    <m/>
    <x v="296"/>
    <m/>
    <m/>
    <n v="220"/>
    <n v="400"/>
    <n v="320"/>
    <m/>
    <s v="〇"/>
    <m/>
    <m/>
    <m/>
    <m/>
    <m/>
    <m/>
    <m/>
    <m/>
    <s v="R7"/>
    <m/>
    <s v="●"/>
    <s v="高齢者医療への対応強化に必要"/>
    <n v="250000"/>
    <n v="250000"/>
    <n v="275000"/>
  </r>
  <r>
    <x v="0"/>
    <x v="4"/>
    <n v="2"/>
    <x v="20"/>
    <s v="血液浄化療法室"/>
    <s v="透析機械室"/>
    <m/>
    <m/>
    <m/>
    <m/>
    <m/>
    <m/>
    <m/>
    <m/>
    <m/>
    <s v="新規"/>
    <m/>
    <m/>
    <m/>
    <m/>
    <m/>
    <m/>
    <m/>
    <s v="トキシノメーター"/>
    <n v="1"/>
    <m/>
    <m/>
    <n v="200"/>
    <n v="420"/>
    <n v="130"/>
    <m/>
    <s v="〇"/>
    <m/>
    <m/>
    <m/>
    <m/>
    <m/>
    <m/>
    <m/>
    <m/>
    <x v="297"/>
    <m/>
    <m/>
    <n v="200"/>
    <n v="420"/>
    <n v="130"/>
    <m/>
    <s v="〇"/>
    <m/>
    <m/>
    <m/>
    <m/>
    <m/>
    <m/>
    <m/>
    <m/>
    <s v="R7"/>
    <m/>
    <s v="●"/>
    <s v="高齢者医療への対応強化に必要"/>
    <n v="500000"/>
    <n v="500000"/>
    <n v="550000"/>
  </r>
  <r>
    <x v="0"/>
    <x v="4"/>
    <n v="2"/>
    <x v="20"/>
    <s v="血液浄化療法室"/>
    <s v="スタッフステーション"/>
    <m/>
    <m/>
    <m/>
    <m/>
    <m/>
    <m/>
    <m/>
    <m/>
    <m/>
    <s v="新規"/>
    <m/>
    <m/>
    <m/>
    <m/>
    <m/>
    <m/>
    <m/>
    <s v="セントラルモニタ"/>
    <n v="1"/>
    <m/>
    <m/>
    <m/>
    <m/>
    <m/>
    <m/>
    <m/>
    <m/>
    <m/>
    <m/>
    <m/>
    <m/>
    <m/>
    <m/>
    <m/>
    <x v="177"/>
    <m/>
    <m/>
    <m/>
    <m/>
    <m/>
    <m/>
    <m/>
    <m/>
    <m/>
    <m/>
    <m/>
    <m/>
    <m/>
    <m/>
    <m/>
    <s v="R7"/>
    <m/>
    <s v="●"/>
    <s v="高齢者医療への対応強化に必要"/>
    <n v="5000000"/>
    <n v="5000000"/>
    <n v="5500000"/>
  </r>
  <r>
    <x v="0"/>
    <x v="4"/>
    <n v="2"/>
    <x v="20"/>
    <s v="血液浄化療法室"/>
    <s v="スタッフステーション"/>
    <m/>
    <m/>
    <m/>
    <m/>
    <m/>
    <m/>
    <m/>
    <m/>
    <m/>
    <s v="新規"/>
    <m/>
    <m/>
    <m/>
    <m/>
    <m/>
    <m/>
    <m/>
    <s v="薬用保冷庫"/>
    <n v="1"/>
    <m/>
    <m/>
    <n v="540"/>
    <n v="560"/>
    <n v="1800"/>
    <m/>
    <s v="〇"/>
    <m/>
    <m/>
    <m/>
    <m/>
    <m/>
    <m/>
    <m/>
    <m/>
    <x v="46"/>
    <m/>
    <m/>
    <n v="540"/>
    <n v="560"/>
    <n v="1800"/>
    <m/>
    <s v="〇"/>
    <m/>
    <m/>
    <m/>
    <m/>
    <m/>
    <m/>
    <m/>
    <m/>
    <s v="R7"/>
    <m/>
    <s v="●"/>
    <s v="高齢者医療への対応強化に必要"/>
    <n v="280000"/>
    <n v="280000"/>
    <n v="308000"/>
  </r>
  <r>
    <x v="0"/>
    <x v="4"/>
    <n v="2"/>
    <x v="20"/>
    <s v="血液浄化療法室"/>
    <s v="スタッフステーション"/>
    <m/>
    <m/>
    <m/>
    <m/>
    <m/>
    <m/>
    <m/>
    <m/>
    <m/>
    <s v="新規"/>
    <m/>
    <m/>
    <m/>
    <m/>
    <m/>
    <m/>
    <m/>
    <s v="移動式リフト"/>
    <n v="1"/>
    <m/>
    <m/>
    <n v="1060"/>
    <n v="1300"/>
    <s v="-"/>
    <m/>
    <s v="〇"/>
    <m/>
    <m/>
    <m/>
    <m/>
    <m/>
    <m/>
    <m/>
    <m/>
    <x v="298"/>
    <m/>
    <m/>
    <n v="1060"/>
    <n v="1300"/>
    <s v="-"/>
    <m/>
    <s v="〇"/>
    <m/>
    <m/>
    <m/>
    <m/>
    <m/>
    <m/>
    <m/>
    <m/>
    <s v="R7"/>
    <m/>
    <s v="●"/>
    <s v="高齢者医療への対応強化に必要"/>
    <n v="1000000"/>
    <n v="1000000"/>
    <n v="1100000"/>
  </r>
  <r>
    <x v="0"/>
    <x v="4"/>
    <n v="2"/>
    <x v="20"/>
    <s v="血液浄化療法室"/>
    <s v="スタッフステーション"/>
    <m/>
    <m/>
    <m/>
    <m/>
    <m/>
    <m/>
    <m/>
    <m/>
    <m/>
    <s v="新規"/>
    <m/>
    <m/>
    <m/>
    <m/>
    <m/>
    <m/>
    <m/>
    <s v="救急カート"/>
    <n v="1"/>
    <m/>
    <m/>
    <n v="450"/>
    <n v="650"/>
    <n v="1350"/>
    <m/>
    <m/>
    <m/>
    <m/>
    <m/>
    <m/>
    <m/>
    <m/>
    <m/>
    <m/>
    <x v="20"/>
    <m/>
    <m/>
    <n v="450"/>
    <n v="650"/>
    <n v="1350"/>
    <m/>
    <m/>
    <m/>
    <m/>
    <m/>
    <m/>
    <m/>
    <m/>
    <m/>
    <m/>
    <s v="R7"/>
    <m/>
    <s v="●"/>
    <s v="高齢者医療への対応強化に必要"/>
    <n v="150000"/>
    <n v="150000"/>
    <n v="165000"/>
  </r>
  <r>
    <x v="0"/>
    <x v="4"/>
    <n v="2"/>
    <x v="20"/>
    <s v="血液浄化療法室"/>
    <s v="スタッフステーション"/>
    <m/>
    <m/>
    <m/>
    <m/>
    <m/>
    <m/>
    <m/>
    <m/>
    <m/>
    <s v="新規"/>
    <m/>
    <m/>
    <m/>
    <m/>
    <m/>
    <m/>
    <m/>
    <s v="AED"/>
    <n v="1"/>
    <m/>
    <m/>
    <s v="-"/>
    <s v="-"/>
    <s v="-"/>
    <s v="〇"/>
    <m/>
    <m/>
    <m/>
    <m/>
    <m/>
    <m/>
    <m/>
    <m/>
    <m/>
    <x v="85"/>
    <m/>
    <m/>
    <s v="-"/>
    <s v="-"/>
    <s v="-"/>
    <s v="〇"/>
    <m/>
    <m/>
    <m/>
    <m/>
    <m/>
    <m/>
    <m/>
    <m/>
    <m/>
    <s v="R7"/>
    <m/>
    <s v="●"/>
    <s v="高齢者医療への対応強化に必要"/>
    <n v="280000"/>
    <n v="280000"/>
    <n v="308000"/>
  </r>
  <r>
    <x v="0"/>
    <x v="0"/>
    <n v="2"/>
    <x v="4"/>
    <s v="臨床検査科【検体検査】"/>
    <s v="※設置場所確認"/>
    <n v="2"/>
    <m/>
    <s v="臨床検査科（検体検査・細菌）"/>
    <m/>
    <s v="中央検査室"/>
    <n v="1450"/>
    <m/>
    <m/>
    <s v="〇"/>
    <s v="B更新"/>
    <s v="購入３０年以上経過"/>
    <m/>
    <m/>
    <m/>
    <m/>
    <m/>
    <m/>
    <s v="家庭用冷蔵庫→薬用保冷庫"/>
    <n v="1"/>
    <s v="サンヨー"/>
    <s v="SR-5E(W)"/>
    <n v="480"/>
    <n v="450"/>
    <n v="480"/>
    <m/>
    <s v="〇"/>
    <m/>
    <m/>
    <m/>
    <m/>
    <m/>
    <m/>
    <m/>
    <s v="検体入れ"/>
    <x v="46"/>
    <s v="サンヨー"/>
    <s v="SR-5E(W)"/>
    <n v="480"/>
    <n v="450"/>
    <n v="480"/>
    <m/>
    <s v="〇"/>
    <m/>
    <m/>
    <m/>
    <m/>
    <m/>
    <m/>
    <m/>
    <m/>
    <s v="R7"/>
    <m/>
    <m/>
    <m/>
    <n v="280000"/>
    <n v="280000"/>
    <n v="308000"/>
  </r>
  <r>
    <x v="0"/>
    <x v="0"/>
    <n v="2"/>
    <x v="4"/>
    <s v="臨床検査科【検体検査】"/>
    <s v="※設置場所確認"/>
    <n v="2"/>
    <m/>
    <s v="臨床検査科（検体検査・細菌）"/>
    <m/>
    <s v="中央検査室"/>
    <n v="1451"/>
    <m/>
    <m/>
    <s v="〇"/>
    <s v="B更新"/>
    <s v="購入３０年以上経過"/>
    <m/>
    <m/>
    <m/>
    <m/>
    <m/>
    <m/>
    <s v="家庭用冷蔵庫→薬用保冷庫"/>
    <n v="1"/>
    <s v="ナショナル"/>
    <s v="NR-B17R1-G"/>
    <n v="520"/>
    <n v="600"/>
    <n v="1320"/>
    <m/>
    <s v="〇"/>
    <m/>
    <m/>
    <m/>
    <m/>
    <m/>
    <m/>
    <m/>
    <s v="検体入れ"/>
    <x v="46"/>
    <s v="ナショナル"/>
    <s v="NR-B17R1-G"/>
    <n v="520"/>
    <n v="600"/>
    <n v="1320"/>
    <m/>
    <s v="〇"/>
    <m/>
    <m/>
    <m/>
    <m/>
    <m/>
    <m/>
    <m/>
    <m/>
    <s v="R7"/>
    <m/>
    <m/>
    <m/>
    <n v="280000"/>
    <n v="280000"/>
    <n v="308000"/>
  </r>
  <r>
    <x v="0"/>
    <x v="0"/>
    <n v="2"/>
    <x v="4"/>
    <s v="臨床検査科【検体検査】"/>
    <s v="※設置場所確認"/>
    <n v="2"/>
    <m/>
    <s v="臨床検査科（検体検査・細菌）"/>
    <m/>
    <s v="中央検査室"/>
    <n v="1082"/>
    <n v="4236"/>
    <d v="2004-08-02T00:00:00"/>
    <s v="〇"/>
    <s v="B更新"/>
    <s v="５年後使用可能か不明、修理して使用"/>
    <m/>
    <m/>
    <m/>
    <m/>
    <m/>
    <m/>
    <s v="超低温フリーザー（-80℃）"/>
    <n v="1"/>
    <s v="三洋電機"/>
    <s v="MDF-U32V"/>
    <n v="700"/>
    <n v="1000"/>
    <n v="1900"/>
    <m/>
    <s v="〇"/>
    <m/>
    <m/>
    <m/>
    <m/>
    <m/>
    <m/>
    <m/>
    <m/>
    <x v="299"/>
    <s v="三洋電機"/>
    <s v="MDF-U32V"/>
    <n v="700"/>
    <n v="1000"/>
    <n v="1900"/>
    <m/>
    <s v="〇"/>
    <m/>
    <m/>
    <m/>
    <m/>
    <m/>
    <m/>
    <m/>
    <m/>
    <s v="R7"/>
    <m/>
    <m/>
    <m/>
    <n v="1500000"/>
    <n v="1500000"/>
    <n v="1650000.0000000002"/>
  </r>
  <r>
    <x v="0"/>
    <x v="0"/>
    <n v="2"/>
    <x v="4"/>
    <s v="臨床検査科【検体検査】"/>
    <s v="※設置場所確認"/>
    <n v="2"/>
    <m/>
    <s v="臨床検査科（検体検査・細菌）"/>
    <m/>
    <s v="中央検査室"/>
    <n v="1083"/>
    <n v="4364"/>
    <d v="2005-08-30T00:00:00"/>
    <s v="〇"/>
    <s v="B更新"/>
    <s v="５年後使用可能か不明、修理して使用"/>
    <m/>
    <m/>
    <m/>
    <m/>
    <m/>
    <m/>
    <s v="超低温フリーザー（-80℃）"/>
    <n v="1"/>
    <s v="三洋電機"/>
    <s v="MDF-U32V"/>
    <n v="700"/>
    <n v="1000"/>
    <n v="1900"/>
    <m/>
    <s v="〇"/>
    <m/>
    <m/>
    <m/>
    <m/>
    <m/>
    <m/>
    <m/>
    <m/>
    <x v="299"/>
    <s v="三洋電機"/>
    <s v="MDF-U32V"/>
    <n v="700"/>
    <n v="1000"/>
    <n v="1900"/>
    <m/>
    <s v="〇"/>
    <m/>
    <m/>
    <m/>
    <m/>
    <m/>
    <m/>
    <m/>
    <m/>
    <s v="R7"/>
    <m/>
    <m/>
    <m/>
    <n v="1500000"/>
    <n v="1500000"/>
    <n v="1650000.0000000002"/>
  </r>
  <r>
    <x v="0"/>
    <x v="0"/>
    <n v="2"/>
    <x v="4"/>
    <s v="臨床検査科【検体検査】"/>
    <s v="※設置場所確認"/>
    <n v="2"/>
    <m/>
    <s v="臨床検査科（検体検査・細菌）"/>
    <m/>
    <s v="中央検査室"/>
    <n v="1084"/>
    <m/>
    <m/>
    <s v="〇"/>
    <s v="B更新"/>
    <s v="３０年経過、不具合あり"/>
    <m/>
    <m/>
    <m/>
    <m/>
    <m/>
    <m/>
    <s v="フリーザー(検体保存用)"/>
    <n v="1"/>
    <s v="三洋電機"/>
    <m/>
    <n v="600"/>
    <n v="600"/>
    <n v="1650"/>
    <m/>
    <s v="〇"/>
    <m/>
    <m/>
    <m/>
    <m/>
    <m/>
    <m/>
    <m/>
    <m/>
    <x v="300"/>
    <s v="三洋電機"/>
    <m/>
    <n v="600"/>
    <n v="600"/>
    <n v="1650"/>
    <m/>
    <s v="〇"/>
    <m/>
    <m/>
    <m/>
    <m/>
    <m/>
    <m/>
    <m/>
    <m/>
    <s v="R7"/>
    <m/>
    <m/>
    <m/>
    <n v="500000"/>
    <n v="500000"/>
    <n v="550000"/>
  </r>
  <r>
    <x v="0"/>
    <x v="0"/>
    <n v="2"/>
    <x v="4"/>
    <s v="臨床検査科【検体検査】"/>
    <s v="※設置場所確認"/>
    <n v="2"/>
    <m/>
    <s v="臨床検査科（検体検査・細菌）"/>
    <m/>
    <s v="中央検査室"/>
    <n v="1449"/>
    <m/>
    <m/>
    <s v="〇"/>
    <s v="B更新"/>
    <s v="５年後使用可能か不明"/>
    <m/>
    <m/>
    <m/>
    <m/>
    <m/>
    <m/>
    <s v="薬用保冷庫"/>
    <n v="1"/>
    <s v="サンヨー"/>
    <s v="MPR-312D(CN)"/>
    <n v="800"/>
    <n v="480"/>
    <n v="1800"/>
    <m/>
    <s v="〇"/>
    <m/>
    <m/>
    <m/>
    <m/>
    <m/>
    <m/>
    <m/>
    <m/>
    <x v="46"/>
    <s v="サンヨー"/>
    <s v="MPR-312D(CN)"/>
    <n v="800"/>
    <n v="480"/>
    <n v="1800"/>
    <m/>
    <s v="〇"/>
    <m/>
    <m/>
    <m/>
    <m/>
    <m/>
    <m/>
    <m/>
    <m/>
    <s v="R7"/>
    <m/>
    <m/>
    <m/>
    <n v="280000"/>
    <n v="280000"/>
    <n v="308000"/>
  </r>
  <r>
    <x v="0"/>
    <x v="0"/>
    <n v="2"/>
    <x v="4"/>
    <s v="臨床検査科【検体検査】"/>
    <s v="※設置場所確認"/>
    <n v="2"/>
    <m/>
    <s v="臨床検査科（検体検査・細菌）"/>
    <m/>
    <s v="中央検査室"/>
    <n v="1089"/>
    <n v="4425"/>
    <d v="2006-05-17T00:00:00"/>
    <s v="〇"/>
    <s v="B更新"/>
    <m/>
    <m/>
    <m/>
    <m/>
    <m/>
    <m/>
    <m/>
    <s v="薬用保冷庫"/>
    <n v="1"/>
    <s v="三洋電機"/>
    <s v="MPR-513"/>
    <n v="900"/>
    <n v="600"/>
    <n v="1800"/>
    <m/>
    <s v="〇"/>
    <m/>
    <m/>
    <m/>
    <m/>
    <m/>
    <m/>
    <m/>
    <m/>
    <x v="46"/>
    <s v="三洋電機"/>
    <s v="MPR-513"/>
    <n v="900"/>
    <n v="600"/>
    <n v="1800"/>
    <m/>
    <s v="〇"/>
    <m/>
    <m/>
    <m/>
    <m/>
    <m/>
    <m/>
    <m/>
    <m/>
    <s v="R7"/>
    <m/>
    <m/>
    <m/>
    <n v="470000"/>
    <n v="470000"/>
    <n v="517000.00000000006"/>
  </r>
  <r>
    <x v="0"/>
    <x v="0"/>
    <n v="2"/>
    <x v="4"/>
    <s v="臨床検査科【検体検査】"/>
    <s v="※設置場所確認"/>
    <n v="2"/>
    <m/>
    <s v="臨床検査科（検体検査・細菌）"/>
    <m/>
    <s v="中央検査室"/>
    <n v="1114"/>
    <m/>
    <m/>
    <s v="〇"/>
    <s v="B更新"/>
    <m/>
    <m/>
    <m/>
    <m/>
    <m/>
    <m/>
    <m/>
    <s v="薬用保冷庫"/>
    <n v="1"/>
    <s v="三洋電機"/>
    <m/>
    <n v="700"/>
    <n v="450"/>
    <n v="900"/>
    <m/>
    <s v="〇"/>
    <m/>
    <m/>
    <m/>
    <m/>
    <m/>
    <m/>
    <m/>
    <m/>
    <x v="46"/>
    <s v="三洋電機"/>
    <m/>
    <n v="700"/>
    <n v="450"/>
    <n v="900"/>
    <m/>
    <s v="〇"/>
    <m/>
    <m/>
    <m/>
    <m/>
    <m/>
    <m/>
    <m/>
    <m/>
    <s v="R7"/>
    <m/>
    <m/>
    <m/>
    <n v="500000"/>
    <n v="500000"/>
    <n v="550000"/>
  </r>
  <r>
    <x v="0"/>
    <x v="0"/>
    <n v="2"/>
    <x v="4"/>
    <s v="臨床検査科【検体検査】"/>
    <s v="※設置場所確認"/>
    <n v="2"/>
    <m/>
    <s v="臨床検査科（検体検査・細菌）"/>
    <m/>
    <s v="中央検査室"/>
    <n v="1090"/>
    <s v="a-4"/>
    <m/>
    <s v="〇"/>
    <s v="B更新"/>
    <m/>
    <m/>
    <m/>
    <m/>
    <m/>
    <m/>
    <m/>
    <s v="血液保冷庫"/>
    <n v="1"/>
    <s v="三洋電機"/>
    <s v="MBR-506T"/>
    <n v="800"/>
    <n v="850"/>
    <n v="1800"/>
    <m/>
    <s v="〇"/>
    <m/>
    <m/>
    <m/>
    <m/>
    <m/>
    <m/>
    <m/>
    <s v="1号機"/>
    <x v="301"/>
    <s v="三洋電機"/>
    <s v="MBR-506T"/>
    <n v="800"/>
    <n v="850"/>
    <n v="1800"/>
    <m/>
    <s v="〇"/>
    <m/>
    <m/>
    <m/>
    <m/>
    <m/>
    <m/>
    <m/>
    <m/>
    <s v="R7"/>
    <m/>
    <m/>
    <m/>
    <n v="650000"/>
    <n v="650000"/>
    <n v="715000"/>
  </r>
  <r>
    <x v="0"/>
    <x v="0"/>
    <n v="2"/>
    <x v="4"/>
    <s v="臨床検査科【検体検査】"/>
    <s v="※設置場所確認"/>
    <n v="2"/>
    <m/>
    <s v="臨床検査科（検体検査・細菌）"/>
    <m/>
    <s v="中央検査室"/>
    <n v="1091"/>
    <s v="2529-A87"/>
    <m/>
    <s v="〇"/>
    <s v="B更新"/>
    <m/>
    <m/>
    <m/>
    <m/>
    <m/>
    <m/>
    <m/>
    <s v="血液保冷庫"/>
    <n v="1"/>
    <s v="三洋電機"/>
    <s v="MDF-U442"/>
    <n v="800"/>
    <n v="850"/>
    <n v="1800"/>
    <m/>
    <s v="〇"/>
    <m/>
    <m/>
    <m/>
    <m/>
    <m/>
    <m/>
    <m/>
    <m/>
    <x v="301"/>
    <s v="三洋電機"/>
    <s v="MDF-U442"/>
    <n v="800"/>
    <n v="850"/>
    <n v="1800"/>
    <m/>
    <s v="〇"/>
    <m/>
    <m/>
    <m/>
    <m/>
    <m/>
    <m/>
    <m/>
    <m/>
    <s v="R7"/>
    <m/>
    <m/>
    <m/>
    <n v="500000"/>
    <n v="500000"/>
    <n v="550000"/>
  </r>
  <r>
    <x v="0"/>
    <x v="0"/>
    <n v="2"/>
    <x v="4"/>
    <s v="臨床検査科【検体検査】"/>
    <s v="※設置場所確認"/>
    <n v="2"/>
    <m/>
    <s v="臨床検査科（検体検査・細菌）"/>
    <m/>
    <s v="中央検査室"/>
    <n v="1092"/>
    <n v="4235"/>
    <d v="2004-08-02T00:00:00"/>
    <s v="〇"/>
    <s v="B更新"/>
    <m/>
    <m/>
    <m/>
    <m/>
    <m/>
    <m/>
    <m/>
    <s v="血液保冷庫"/>
    <n v="1"/>
    <s v="三洋電機"/>
    <s v="MBR-506T"/>
    <n v="800"/>
    <n v="850"/>
    <n v="1800"/>
    <m/>
    <s v="〇"/>
    <m/>
    <m/>
    <m/>
    <m/>
    <m/>
    <m/>
    <m/>
    <s v="2号機"/>
    <x v="301"/>
    <s v="三洋電機"/>
    <s v="MBR-506T"/>
    <n v="800"/>
    <n v="850"/>
    <n v="1800"/>
    <m/>
    <s v="〇"/>
    <m/>
    <m/>
    <m/>
    <m/>
    <m/>
    <m/>
    <m/>
    <m/>
    <s v="R7"/>
    <m/>
    <m/>
    <m/>
    <n v="650000"/>
    <n v="650000"/>
    <n v="715000"/>
  </r>
  <r>
    <x v="0"/>
    <x v="4"/>
    <n v="2"/>
    <x v="4"/>
    <s v="臨床検査科【検体検査】"/>
    <s v="※設置場所確認"/>
    <m/>
    <m/>
    <m/>
    <m/>
    <m/>
    <m/>
    <m/>
    <m/>
    <m/>
    <s v="新規"/>
    <s v="温度管理システムの導入で、温度異常時に素早く対応可能。冷凍庫温度管理は、パトランプがなく目視に頼っている。（手術室・ICU・NICUの血液製剤も対象）_x000a_"/>
    <m/>
    <m/>
    <m/>
    <m/>
    <m/>
    <m/>
    <s v="温度管理システム（血液製剤用）"/>
    <n v="1"/>
    <m/>
    <m/>
    <m/>
    <m/>
    <m/>
    <m/>
    <m/>
    <m/>
    <m/>
    <m/>
    <m/>
    <m/>
    <m/>
    <m/>
    <m/>
    <x v="302"/>
    <m/>
    <m/>
    <m/>
    <m/>
    <m/>
    <m/>
    <m/>
    <m/>
    <m/>
    <m/>
    <m/>
    <m/>
    <m/>
    <m/>
    <m/>
    <s v="R7"/>
    <m/>
    <m/>
    <m/>
    <n v="2000000"/>
    <n v="2000000"/>
    <n v="2200000"/>
  </r>
  <r>
    <x v="0"/>
    <x v="1"/>
    <n v="2"/>
    <x v="4"/>
    <s v="臨床検査科【検体検査】"/>
    <s v="※設置場所確認"/>
    <n v="2"/>
    <m/>
    <s v="臨床検査科（検体検査・細菌）"/>
    <m/>
    <s v="中央検査室"/>
    <n v="1095"/>
    <m/>
    <m/>
    <s v="〇"/>
    <s v="A移設可"/>
    <m/>
    <m/>
    <m/>
    <m/>
    <m/>
    <m/>
    <m/>
    <s v="卓上遠心機"/>
    <n v="1"/>
    <s v="久保田商事"/>
    <s v="SEROMATICⅡ"/>
    <n v="230"/>
    <n v="300"/>
    <n v="250"/>
    <m/>
    <s v="〇"/>
    <m/>
    <m/>
    <m/>
    <m/>
    <m/>
    <m/>
    <m/>
    <m/>
    <x v="303"/>
    <s v="久保田商事"/>
    <s v="SEROMATICⅡ"/>
    <n v="230"/>
    <n v="300"/>
    <n v="250"/>
    <m/>
    <s v="〇"/>
    <m/>
    <m/>
    <m/>
    <m/>
    <m/>
    <m/>
    <m/>
    <m/>
    <m/>
    <m/>
    <m/>
    <m/>
    <m/>
    <m/>
    <n v="0"/>
  </r>
  <r>
    <x v="0"/>
    <x v="0"/>
    <n v="2"/>
    <x v="4"/>
    <s v="臨床検査科【検体検査】"/>
    <s v="※設置場所確認"/>
    <n v="2"/>
    <m/>
    <s v="臨床検査科（検体検査・細菌）"/>
    <m/>
    <s v="中央検査室"/>
    <n v="1098"/>
    <s v="1863　A72"/>
    <m/>
    <s v="〇"/>
    <s v="B更新"/>
    <m/>
    <m/>
    <m/>
    <m/>
    <m/>
    <m/>
    <m/>
    <s v="卓上遠心機"/>
    <n v="1"/>
    <s v="コクサン"/>
    <s v="H103NS"/>
    <n v="450"/>
    <n v="450"/>
    <n v="800"/>
    <m/>
    <s v="〇"/>
    <m/>
    <m/>
    <m/>
    <m/>
    <m/>
    <m/>
    <m/>
    <m/>
    <x v="303"/>
    <s v="コクサン"/>
    <s v="H103NS"/>
    <n v="450"/>
    <n v="450"/>
    <n v="800"/>
    <m/>
    <s v="〇"/>
    <m/>
    <m/>
    <m/>
    <m/>
    <m/>
    <m/>
    <m/>
    <m/>
    <s v="R7以降"/>
    <m/>
    <m/>
    <m/>
    <n v="350000"/>
    <n v="350000"/>
    <n v="385000.00000000006"/>
  </r>
  <r>
    <x v="0"/>
    <x v="1"/>
    <n v="2"/>
    <x v="4"/>
    <s v="臨床検査科【検体検査】"/>
    <s v="※設置場所確認"/>
    <n v="2"/>
    <m/>
    <s v="臨床検査科（検体検査・細菌）"/>
    <m/>
    <s v="中央検査室"/>
    <n v="1100"/>
    <s v="2962-A97"/>
    <m/>
    <s v="〇"/>
    <s v="A移設可"/>
    <m/>
    <m/>
    <m/>
    <m/>
    <m/>
    <m/>
    <m/>
    <s v="卓上遠心機"/>
    <n v="1"/>
    <s v="久保田商事"/>
    <n v="4000"/>
    <n v="450"/>
    <n v="550"/>
    <n v="300"/>
    <m/>
    <s v="〇"/>
    <m/>
    <m/>
    <m/>
    <m/>
    <m/>
    <m/>
    <m/>
    <m/>
    <x v="303"/>
    <s v="久保田商事"/>
    <n v="4000"/>
    <n v="450"/>
    <n v="550"/>
    <n v="300"/>
    <m/>
    <s v="〇"/>
    <m/>
    <m/>
    <m/>
    <m/>
    <m/>
    <m/>
    <m/>
    <m/>
    <m/>
    <m/>
    <m/>
    <m/>
    <m/>
    <m/>
    <n v="0"/>
  </r>
  <r>
    <x v="0"/>
    <x v="0"/>
    <n v="2"/>
    <x v="4"/>
    <s v="臨床検査科【検体検査】"/>
    <s v="※設置場所確認"/>
    <n v="2"/>
    <m/>
    <s v="臨床検査科（検体検査・細菌）"/>
    <m/>
    <s v="中央検査室"/>
    <n v="1101"/>
    <s v="a-2"/>
    <m/>
    <s v="〇"/>
    <s v="B更新"/>
    <m/>
    <m/>
    <m/>
    <m/>
    <m/>
    <m/>
    <m/>
    <s v="卓上遠心機"/>
    <n v="1"/>
    <s v="久保田商事"/>
    <n v="5200"/>
    <n v="450"/>
    <n v="500"/>
    <n v="350"/>
    <m/>
    <s v="〇"/>
    <m/>
    <m/>
    <m/>
    <m/>
    <m/>
    <m/>
    <m/>
    <m/>
    <x v="303"/>
    <s v="久保田商事"/>
    <n v="5200"/>
    <n v="450"/>
    <n v="500"/>
    <n v="350"/>
    <m/>
    <s v="〇"/>
    <m/>
    <m/>
    <m/>
    <m/>
    <m/>
    <m/>
    <m/>
    <m/>
    <s v="R7以降"/>
    <m/>
    <m/>
    <m/>
    <n v="350000"/>
    <n v="350000"/>
    <n v="385000.00000000006"/>
  </r>
  <r>
    <x v="0"/>
    <x v="1"/>
    <n v="2"/>
    <x v="4"/>
    <s v="臨床検査科【検体検査】"/>
    <s v="※設置場所確認"/>
    <n v="2"/>
    <m/>
    <s v="臨床検査科（検体検査・細菌）"/>
    <m/>
    <s v="中央検査室"/>
    <n v="1111"/>
    <s v="3205 A-102"/>
    <m/>
    <s v="〇"/>
    <s v="A移設可※"/>
    <m/>
    <m/>
    <s v="※移設判定要確認"/>
    <m/>
    <m/>
    <m/>
    <m/>
    <s v="卓上遠心機"/>
    <n v="1"/>
    <s v="久保田商事"/>
    <s v="H-1200F"/>
    <n v="300"/>
    <n v="330"/>
    <n v="250"/>
    <m/>
    <s v="〇"/>
    <m/>
    <m/>
    <m/>
    <m/>
    <m/>
    <m/>
    <m/>
    <m/>
    <x v="303"/>
    <s v="久保田商事"/>
    <s v="H-1200F"/>
    <n v="300"/>
    <n v="330"/>
    <n v="250"/>
    <m/>
    <s v="〇"/>
    <m/>
    <m/>
    <m/>
    <m/>
    <m/>
    <m/>
    <m/>
    <m/>
    <m/>
    <m/>
    <m/>
    <m/>
    <m/>
    <m/>
    <n v="0"/>
  </r>
  <r>
    <x v="0"/>
    <x v="1"/>
    <n v="2"/>
    <x v="4"/>
    <s v="臨床検査科【検体検査】"/>
    <s v="※設置場所確認"/>
    <n v="2"/>
    <m/>
    <s v="臨床検査科（検体検査・細菌）"/>
    <m/>
    <s v="中央検査室"/>
    <n v="1116"/>
    <m/>
    <m/>
    <s v="〇"/>
    <s v="A移設可※"/>
    <m/>
    <m/>
    <s v="※移設判定要確認"/>
    <m/>
    <m/>
    <m/>
    <m/>
    <s v="卓上遠心機"/>
    <n v="1"/>
    <s v="アボット"/>
    <m/>
    <n v="280"/>
    <n v="400"/>
    <n v="250"/>
    <m/>
    <s v="〇"/>
    <m/>
    <m/>
    <m/>
    <m/>
    <m/>
    <m/>
    <m/>
    <m/>
    <x v="303"/>
    <s v="アボット"/>
    <m/>
    <n v="280"/>
    <n v="400"/>
    <n v="250"/>
    <m/>
    <s v="〇"/>
    <m/>
    <m/>
    <m/>
    <m/>
    <m/>
    <m/>
    <m/>
    <m/>
    <m/>
    <m/>
    <m/>
    <m/>
    <m/>
    <m/>
    <n v="0"/>
  </r>
  <r>
    <x v="0"/>
    <x v="1"/>
    <n v="2"/>
    <x v="4"/>
    <s v="臨床検査科【検体検査】"/>
    <s v="※設置場所確認"/>
    <n v="2"/>
    <m/>
    <s v="臨床検査科（検体検査・細菌）"/>
    <m/>
    <s v="中央検査室"/>
    <n v="1125"/>
    <m/>
    <m/>
    <s v="〇"/>
    <s v="A移設可※"/>
    <m/>
    <m/>
    <s v="※移設判定要確認"/>
    <m/>
    <m/>
    <m/>
    <m/>
    <s v="卓上遠心機"/>
    <n v="1"/>
    <s v="久保田商事"/>
    <n v="2410"/>
    <n v="350"/>
    <n v="450"/>
    <n v="350"/>
    <m/>
    <s v="〇"/>
    <m/>
    <m/>
    <m/>
    <m/>
    <m/>
    <m/>
    <m/>
    <m/>
    <x v="303"/>
    <s v="久保田商事"/>
    <n v="2410"/>
    <n v="350"/>
    <n v="450"/>
    <n v="350"/>
    <m/>
    <s v="〇"/>
    <m/>
    <m/>
    <m/>
    <m/>
    <m/>
    <m/>
    <m/>
    <m/>
    <m/>
    <m/>
    <m/>
    <m/>
    <m/>
    <m/>
    <n v="0"/>
  </r>
  <r>
    <x v="0"/>
    <x v="1"/>
    <n v="2"/>
    <x v="4"/>
    <s v="臨床検査科【検体検査】"/>
    <s v="※設置場所確認"/>
    <n v="2"/>
    <m/>
    <s v="臨床検査科（検体検査・細菌）"/>
    <m/>
    <s v="中央検査室"/>
    <n v="1458"/>
    <m/>
    <s v="2019.7.12"/>
    <s v="〇"/>
    <s v="A移設可"/>
    <m/>
    <m/>
    <m/>
    <m/>
    <m/>
    <m/>
    <m/>
    <s v="卓上遠心機"/>
    <n v="1"/>
    <s v="コクサン"/>
    <s v="H-36α"/>
    <n v="450"/>
    <n v="600"/>
    <n v="800"/>
    <m/>
    <s v="〇"/>
    <m/>
    <m/>
    <m/>
    <m/>
    <m/>
    <m/>
    <m/>
    <m/>
    <x v="303"/>
    <s v="コクサン"/>
    <s v="H-36α"/>
    <n v="450"/>
    <n v="600"/>
    <n v="800"/>
    <m/>
    <s v="〇"/>
    <m/>
    <m/>
    <m/>
    <m/>
    <m/>
    <m/>
    <m/>
    <m/>
    <m/>
    <m/>
    <m/>
    <m/>
    <m/>
    <m/>
    <n v="0"/>
  </r>
  <r>
    <x v="0"/>
    <x v="0"/>
    <n v="2"/>
    <x v="4"/>
    <s v="臨床検査科【検体検査】"/>
    <s v="※設置場所確認"/>
    <n v="2"/>
    <m/>
    <s v="臨床検査科（検体検査・細菌）"/>
    <m/>
    <s v="中央検査室"/>
    <n v="1464"/>
    <m/>
    <m/>
    <s v="〇"/>
    <s v="B更新"/>
    <s v="経年劣化、５年後使用できるか不明"/>
    <m/>
    <m/>
    <m/>
    <m/>
    <m/>
    <m/>
    <s v="卓上遠心機"/>
    <n v="1"/>
    <s v="久保田商事"/>
    <n v="2810"/>
    <n v="500"/>
    <n v="800"/>
    <n v="900"/>
    <m/>
    <s v="420Ｗ"/>
    <m/>
    <m/>
    <m/>
    <m/>
    <m/>
    <m/>
    <m/>
    <s v="台含む"/>
    <x v="303"/>
    <s v="久保田商事"/>
    <n v="2810"/>
    <n v="500"/>
    <n v="800"/>
    <n v="900"/>
    <m/>
    <s v="420Ｗ"/>
    <m/>
    <m/>
    <m/>
    <m/>
    <m/>
    <m/>
    <m/>
    <m/>
    <s v="R7"/>
    <m/>
    <m/>
    <m/>
    <n v="350000"/>
    <n v="350000"/>
    <n v="385000.00000000006"/>
  </r>
  <r>
    <x v="0"/>
    <x v="0"/>
    <n v="2"/>
    <x v="4"/>
    <s v="臨床検査科【検体検査】"/>
    <s v="※設置場所確認"/>
    <n v="2"/>
    <m/>
    <s v="臨床検査科（検体検査・細菌）"/>
    <m/>
    <s v="中央検査室"/>
    <n v="1465"/>
    <s v="a-6"/>
    <m/>
    <s v="〇"/>
    <s v="B更新"/>
    <s v="経年劣化、５年後使用できるか不明"/>
    <m/>
    <m/>
    <m/>
    <m/>
    <m/>
    <m/>
    <s v="卓上遠心機"/>
    <n v="1"/>
    <s v="久保田商事"/>
    <n v="2810"/>
    <n v="500"/>
    <n v="800"/>
    <n v="900"/>
    <m/>
    <s v="420Ｗ"/>
    <m/>
    <m/>
    <m/>
    <m/>
    <m/>
    <m/>
    <m/>
    <m/>
    <x v="303"/>
    <s v="久保田商事"/>
    <n v="2810"/>
    <n v="500"/>
    <n v="800"/>
    <n v="900"/>
    <m/>
    <s v="420Ｗ"/>
    <m/>
    <m/>
    <m/>
    <m/>
    <m/>
    <m/>
    <m/>
    <m/>
    <s v="R7"/>
    <m/>
    <m/>
    <m/>
    <n v="350000"/>
    <n v="350000"/>
    <n v="385000.00000000006"/>
  </r>
  <r>
    <x v="0"/>
    <x v="0"/>
    <n v="2"/>
    <x v="4"/>
    <s v="臨床検査科【検体検査】"/>
    <s v="※設置場所確認"/>
    <n v="2"/>
    <m/>
    <s v="臨床検査科（検体検査・細菌）"/>
    <m/>
    <s v="中央検査室"/>
    <n v="1472"/>
    <m/>
    <m/>
    <s v="〇"/>
    <s v="B更新(ﾘｰｽ継続)"/>
    <m/>
    <m/>
    <m/>
    <s v="○"/>
    <m/>
    <m/>
    <m/>
    <s v="卓上遠心機"/>
    <n v="1"/>
    <s v="コクサン"/>
    <s v="H-1500F"/>
    <n v="300"/>
    <n v="400"/>
    <n v="300"/>
    <m/>
    <s v="〇"/>
    <m/>
    <m/>
    <m/>
    <m/>
    <m/>
    <m/>
    <m/>
    <s v="貸出機のシール貼付あり"/>
    <x v="303"/>
    <s v="コクサン"/>
    <s v="H-1500F"/>
    <n v="300"/>
    <n v="400"/>
    <n v="300"/>
    <m/>
    <s v="〇"/>
    <m/>
    <m/>
    <m/>
    <m/>
    <m/>
    <m/>
    <m/>
    <m/>
    <s v="R7以降"/>
    <m/>
    <m/>
    <m/>
    <n v="350000"/>
    <n v="350000"/>
    <n v="385000.00000000006"/>
  </r>
  <r>
    <x v="0"/>
    <x v="0"/>
    <n v="2"/>
    <x v="4"/>
    <s v="臨床検査科【検体検査】"/>
    <s v="※設置場所確認"/>
    <n v="2"/>
    <m/>
    <s v="臨床検査科（検体検査・細菌）"/>
    <m/>
    <s v="中央検査室"/>
    <n v="1473"/>
    <s v="3240-A-101"/>
    <m/>
    <s v="〇"/>
    <s v="B更新"/>
    <m/>
    <m/>
    <m/>
    <m/>
    <m/>
    <m/>
    <m/>
    <s v="卓上遠心機"/>
    <n v="1"/>
    <s v="日立工機"/>
    <s v="himac CT6E"/>
    <n v="450"/>
    <n v="600"/>
    <n v="300"/>
    <m/>
    <s v="〇"/>
    <m/>
    <m/>
    <m/>
    <m/>
    <m/>
    <m/>
    <m/>
    <m/>
    <x v="303"/>
    <s v="日立工機"/>
    <s v="himac CT6E"/>
    <n v="450"/>
    <n v="600"/>
    <n v="300"/>
    <m/>
    <s v="〇"/>
    <m/>
    <m/>
    <m/>
    <m/>
    <m/>
    <m/>
    <m/>
    <m/>
    <s v="R7以降"/>
    <m/>
    <m/>
    <m/>
    <n v="350000"/>
    <n v="350000"/>
    <n v="385000.00000000006"/>
  </r>
  <r>
    <x v="0"/>
    <x v="0"/>
    <n v="2"/>
    <x v="4"/>
    <s v="臨床検査科【検体検査】"/>
    <s v="※設置場所確認"/>
    <n v="2"/>
    <m/>
    <s v="臨床検査科（検体検査・細菌）"/>
    <m/>
    <s v="中央検査室"/>
    <n v="1094"/>
    <s v="0972"/>
    <d v="1984-08-17T00:00:00"/>
    <s v="〇"/>
    <s v="B更新"/>
    <m/>
    <m/>
    <m/>
    <m/>
    <m/>
    <m/>
    <m/>
    <s v="恒温槽"/>
    <n v="1"/>
    <s v="サーモニクス"/>
    <s v="A1-M100"/>
    <n v="450"/>
    <n v="350"/>
    <n v="150"/>
    <m/>
    <s v="〇"/>
    <m/>
    <m/>
    <m/>
    <m/>
    <m/>
    <m/>
    <m/>
    <m/>
    <x v="304"/>
    <s v="サーモニクス"/>
    <s v="A1-M100"/>
    <n v="450"/>
    <n v="350"/>
    <n v="150"/>
    <m/>
    <s v="〇"/>
    <m/>
    <m/>
    <m/>
    <m/>
    <m/>
    <m/>
    <m/>
    <m/>
    <s v="R7"/>
    <m/>
    <m/>
    <m/>
    <n v="150000"/>
    <n v="150000"/>
    <n v="165000"/>
  </r>
  <r>
    <x v="0"/>
    <x v="1"/>
    <n v="2"/>
    <x v="4"/>
    <s v="臨床検査科【検体検査】"/>
    <s v="※設置場所確認"/>
    <n v="2"/>
    <m/>
    <s v="臨床検査科（検体検査・細菌）"/>
    <m/>
    <s v="中央検査室"/>
    <n v="1102"/>
    <m/>
    <m/>
    <s v="〇"/>
    <s v="A移設可"/>
    <m/>
    <m/>
    <m/>
    <m/>
    <m/>
    <m/>
    <m/>
    <s v="恒温槽"/>
    <n v="1"/>
    <s v="サーモニクス"/>
    <s v="AI-M100"/>
    <n v="450"/>
    <n v="350"/>
    <n v="150"/>
    <m/>
    <s v="〇"/>
    <m/>
    <m/>
    <m/>
    <m/>
    <m/>
    <m/>
    <m/>
    <m/>
    <x v="304"/>
    <s v="サーモニクス"/>
    <s v="AI-M100"/>
    <n v="450"/>
    <n v="350"/>
    <n v="150"/>
    <m/>
    <s v="〇"/>
    <m/>
    <m/>
    <m/>
    <m/>
    <m/>
    <m/>
    <m/>
    <m/>
    <m/>
    <m/>
    <m/>
    <m/>
    <m/>
    <m/>
    <n v="0"/>
  </r>
  <r>
    <x v="0"/>
    <x v="1"/>
    <n v="2"/>
    <x v="4"/>
    <s v="臨床検査科【検体検査】"/>
    <s v="※設置場所確認"/>
    <n v="2"/>
    <m/>
    <s v="臨床検査科（検体検査・細菌）"/>
    <m/>
    <s v="中央検査室"/>
    <n v="1115"/>
    <m/>
    <m/>
    <s v="〇"/>
    <s v="A移設可"/>
    <m/>
    <m/>
    <m/>
    <m/>
    <m/>
    <m/>
    <m/>
    <s v="恒温槽"/>
    <n v="1"/>
    <s v="ADVANTEC"/>
    <s v="LH800C"/>
    <n v="450"/>
    <n v="400"/>
    <n v="250"/>
    <m/>
    <s v="〇"/>
    <m/>
    <m/>
    <m/>
    <m/>
    <m/>
    <m/>
    <m/>
    <m/>
    <x v="304"/>
    <s v="ADVANTEC"/>
    <s v="LH800C"/>
    <n v="450"/>
    <n v="400"/>
    <n v="250"/>
    <m/>
    <s v="〇"/>
    <m/>
    <m/>
    <m/>
    <m/>
    <m/>
    <m/>
    <m/>
    <m/>
    <m/>
    <m/>
    <m/>
    <m/>
    <m/>
    <m/>
    <n v="0"/>
  </r>
  <r>
    <x v="0"/>
    <x v="0"/>
    <n v="2"/>
    <x v="4"/>
    <s v="臨床検査科【検体検査】"/>
    <s v="※設置場所確認"/>
    <n v="2"/>
    <m/>
    <s v="臨床検査科（検体検査・細菌）"/>
    <m/>
    <s v="中央検査室"/>
    <n v="1459"/>
    <s v="3965"/>
    <d v="2002-04-07T00:00:00"/>
    <s v="〇"/>
    <s v="B更新"/>
    <s v="購入１９年経過"/>
    <s v="〇"/>
    <m/>
    <m/>
    <m/>
    <m/>
    <m/>
    <s v="生物顕微鏡"/>
    <n v="1"/>
    <s v="オリンパス"/>
    <s v="BX51"/>
    <n v="300"/>
    <n v="500"/>
    <n v="500"/>
    <m/>
    <s v="〇"/>
    <m/>
    <m/>
    <m/>
    <m/>
    <m/>
    <m/>
    <m/>
    <m/>
    <x v="239"/>
    <s v="オリンパス"/>
    <s v="BX51"/>
    <n v="300"/>
    <n v="500"/>
    <n v="500"/>
    <m/>
    <s v="〇"/>
    <m/>
    <m/>
    <m/>
    <m/>
    <m/>
    <m/>
    <m/>
    <m/>
    <s v="R7"/>
    <m/>
    <m/>
    <m/>
    <n v="2000000"/>
    <n v="2000000"/>
    <n v="2200000"/>
  </r>
  <r>
    <x v="0"/>
    <x v="0"/>
    <n v="2"/>
    <x v="4"/>
    <s v="臨床検査科【検体検査】"/>
    <s v="※設置場所確認"/>
    <n v="2"/>
    <m/>
    <s v="臨床検査科（検体検査・細菌）"/>
    <m/>
    <s v="中央検査室"/>
    <n v="1483"/>
    <s v="a-3"/>
    <m/>
    <s v="〇"/>
    <s v="B更新"/>
    <s v="５年後使用可能か不明"/>
    <s v="〇"/>
    <m/>
    <m/>
    <m/>
    <m/>
    <m/>
    <s v="生物顕微鏡"/>
    <n v="1"/>
    <s v="オリンパス"/>
    <s v="BX50"/>
    <n v="300"/>
    <n v="500"/>
    <n v="500"/>
    <m/>
    <s v="〇"/>
    <m/>
    <m/>
    <m/>
    <m/>
    <m/>
    <m/>
    <m/>
    <m/>
    <x v="239"/>
    <s v="オリンパス"/>
    <s v="BX50"/>
    <n v="300"/>
    <n v="500"/>
    <n v="500"/>
    <m/>
    <s v="〇"/>
    <m/>
    <m/>
    <m/>
    <m/>
    <m/>
    <m/>
    <m/>
    <m/>
    <s v="R7"/>
    <m/>
    <m/>
    <m/>
    <n v="2000000"/>
    <n v="2000000"/>
    <n v="2200000"/>
  </r>
  <r>
    <x v="0"/>
    <x v="0"/>
    <n v="2"/>
    <x v="4"/>
    <s v="臨床検査科【検体検査】"/>
    <s v="※設置場所確認"/>
    <n v="2"/>
    <m/>
    <s v="臨床検査科（検体検査・細菌）"/>
    <m/>
    <s v="中央検査室"/>
    <n v="1484"/>
    <s v="2704"/>
    <d v="2007-09-20T00:00:00"/>
    <s v="〇"/>
    <s v="B更新"/>
    <s v="５年後使用可能か不明"/>
    <s v="〇"/>
    <m/>
    <m/>
    <m/>
    <m/>
    <m/>
    <s v="生物顕微鏡（デジタルカメラ付）"/>
    <n v="1"/>
    <s v="オリンパス"/>
    <s v="BX41+DP74"/>
    <n v="300"/>
    <n v="500"/>
    <n v="550"/>
    <m/>
    <s v="〇"/>
    <m/>
    <m/>
    <m/>
    <m/>
    <m/>
    <m/>
    <m/>
    <m/>
    <x v="239"/>
    <s v="オリンパス"/>
    <s v="BX41+DP74"/>
    <n v="300"/>
    <n v="500"/>
    <n v="550"/>
    <m/>
    <s v="〇"/>
    <m/>
    <m/>
    <m/>
    <m/>
    <m/>
    <m/>
    <m/>
    <m/>
    <s v="R7"/>
    <m/>
    <m/>
    <m/>
    <n v="2000000"/>
    <n v="2000000"/>
    <n v="2200000"/>
  </r>
  <r>
    <x v="0"/>
    <x v="1"/>
    <n v="2"/>
    <x v="4"/>
    <s v="臨床検査科【検体検査】"/>
    <s v="※設置場所確認"/>
    <n v="2"/>
    <m/>
    <s v="臨床検査科（検体検査・細菌）"/>
    <m/>
    <s v="中央検査室"/>
    <n v="1106"/>
    <m/>
    <m/>
    <s v="〇"/>
    <s v="A移設可※"/>
    <m/>
    <m/>
    <s v="※移設判定要確認"/>
    <m/>
    <m/>
    <m/>
    <m/>
    <s v="カードテストローラー"/>
    <n v="1"/>
    <s v="三光純薬"/>
    <s v="KR-100B"/>
    <n v="200"/>
    <n v="150"/>
    <n v="100"/>
    <m/>
    <s v="〇"/>
    <m/>
    <m/>
    <m/>
    <m/>
    <m/>
    <m/>
    <m/>
    <m/>
    <x v="305"/>
    <s v="三光純薬"/>
    <s v="KR-100B"/>
    <n v="200"/>
    <n v="150"/>
    <n v="100"/>
    <m/>
    <s v="〇"/>
    <m/>
    <m/>
    <m/>
    <m/>
    <m/>
    <m/>
    <m/>
    <m/>
    <m/>
    <m/>
    <m/>
    <m/>
    <m/>
    <m/>
    <n v="0"/>
  </r>
  <r>
    <x v="0"/>
    <x v="1"/>
    <n v="2"/>
    <x v="4"/>
    <s v="臨床検査科【検体検査】"/>
    <s v="※設置場所確認"/>
    <n v="2"/>
    <m/>
    <s v="臨床検査科（検体検査・細菌）"/>
    <m/>
    <s v="中央検査室"/>
    <n v="1107"/>
    <m/>
    <m/>
    <s v="〇"/>
    <s v="A移設可※"/>
    <m/>
    <m/>
    <s v="※移設判定要確認"/>
    <m/>
    <m/>
    <m/>
    <m/>
    <s v="ファインビューワー"/>
    <n v="1"/>
    <s v="富士レビオ"/>
    <m/>
    <n v="300"/>
    <n v="350"/>
    <n v="150"/>
    <m/>
    <s v="〇"/>
    <m/>
    <m/>
    <m/>
    <m/>
    <m/>
    <m/>
    <m/>
    <m/>
    <x v="306"/>
    <s v="富士レビオ"/>
    <m/>
    <n v="300"/>
    <n v="350"/>
    <n v="150"/>
    <m/>
    <s v="〇"/>
    <m/>
    <m/>
    <m/>
    <m/>
    <m/>
    <m/>
    <m/>
    <m/>
    <m/>
    <m/>
    <m/>
    <m/>
    <m/>
    <m/>
    <n v="0"/>
  </r>
  <r>
    <x v="0"/>
    <x v="1"/>
    <n v="2"/>
    <x v="4"/>
    <s v="臨床検査科【検体検査】"/>
    <s v="※設置場所確認"/>
    <n v="2"/>
    <m/>
    <s v="臨床検査科（検体検査・細菌）"/>
    <m/>
    <s v="中央検査室"/>
    <n v="1108"/>
    <m/>
    <m/>
    <s v="〇"/>
    <s v="A移設可※"/>
    <m/>
    <m/>
    <s v="※移設判定要確認"/>
    <m/>
    <m/>
    <m/>
    <m/>
    <s v="ファインビューワー"/>
    <n v="1"/>
    <s v="富士レビオ"/>
    <m/>
    <n v="300"/>
    <n v="350"/>
    <n v="150"/>
    <m/>
    <s v="〇"/>
    <m/>
    <m/>
    <m/>
    <m/>
    <m/>
    <m/>
    <m/>
    <m/>
    <x v="306"/>
    <s v="富士レビオ"/>
    <m/>
    <n v="300"/>
    <n v="350"/>
    <n v="150"/>
    <m/>
    <s v="〇"/>
    <m/>
    <m/>
    <m/>
    <m/>
    <m/>
    <m/>
    <m/>
    <m/>
    <m/>
    <m/>
    <m/>
    <m/>
    <m/>
    <m/>
    <n v="0"/>
  </r>
  <r>
    <x v="1"/>
    <x v="0"/>
    <n v="2"/>
    <x v="4"/>
    <s v="臨床検査科【検体検査】"/>
    <s v="※設置場所確認"/>
    <n v="2"/>
    <m/>
    <s v="臨床検査科（検体検査・細菌）"/>
    <m/>
    <s v="中央検査室"/>
    <n v="1086"/>
    <s v="0648"/>
    <d v="1984-10-04T00:00:00"/>
    <s v="〇"/>
    <s v="B更新"/>
    <s v="経年劣化、薬品保管に不適"/>
    <m/>
    <m/>
    <m/>
    <m/>
    <m/>
    <m/>
    <s v="薬品収納庫（劇物保管）"/>
    <n v="1"/>
    <m/>
    <m/>
    <n v="1200"/>
    <n v="400"/>
    <n v="1800"/>
    <m/>
    <m/>
    <m/>
    <m/>
    <m/>
    <m/>
    <m/>
    <m/>
    <m/>
    <m/>
    <x v="307"/>
    <m/>
    <m/>
    <n v="1200"/>
    <n v="400"/>
    <n v="1800"/>
    <m/>
    <m/>
    <m/>
    <m/>
    <m/>
    <m/>
    <m/>
    <m/>
    <m/>
    <m/>
    <m/>
    <m/>
    <m/>
    <m/>
    <s v="什器予算"/>
    <n v="0"/>
    <n v="0"/>
  </r>
  <r>
    <x v="1"/>
    <x v="0"/>
    <n v="2"/>
    <x v="4"/>
    <s v="臨床検査科【検体検査】"/>
    <s v="※設置場所確認"/>
    <n v="2"/>
    <m/>
    <s v="臨床検査科（検体検査・細菌）"/>
    <m/>
    <s v="中央検査室"/>
    <n v="1448"/>
    <m/>
    <m/>
    <s v="〇"/>
    <s v="B更新"/>
    <m/>
    <m/>
    <m/>
    <m/>
    <m/>
    <m/>
    <m/>
    <s v="材料保管棚"/>
    <n v="1"/>
    <m/>
    <m/>
    <n v="420"/>
    <n v="630"/>
    <n v="1350"/>
    <m/>
    <m/>
    <m/>
    <m/>
    <m/>
    <m/>
    <m/>
    <m/>
    <m/>
    <m/>
    <x v="308"/>
    <m/>
    <m/>
    <n v="420"/>
    <n v="630"/>
    <n v="1350"/>
    <m/>
    <m/>
    <m/>
    <m/>
    <m/>
    <m/>
    <m/>
    <m/>
    <m/>
    <m/>
    <m/>
    <m/>
    <m/>
    <m/>
    <s v="什器予算"/>
    <n v="0"/>
    <n v="0"/>
  </r>
  <r>
    <x v="0"/>
    <x v="0"/>
    <n v="2"/>
    <x v="4"/>
    <s v="臨床検査科【検体検査】"/>
    <s v="中央検査室（血液検査）"/>
    <n v="2"/>
    <m/>
    <s v="臨床検査科（検体検査・細菌）"/>
    <m/>
    <s v="中央検査室"/>
    <n v="1461"/>
    <m/>
    <n v="2017.6"/>
    <s v="〇"/>
    <s v="B更新(ﾘｰｽ継続)"/>
    <m/>
    <m/>
    <m/>
    <s v="○"/>
    <m/>
    <m/>
    <m/>
    <s v="血球分析装置"/>
    <n v="1"/>
    <s v="シスメックス"/>
    <s v="XN-3000+SP10"/>
    <n v="2450"/>
    <n v="1300"/>
    <n v="1800"/>
    <m/>
    <s v="〇"/>
    <m/>
    <m/>
    <m/>
    <m/>
    <s v="○"/>
    <m/>
    <s v="〇"/>
    <m/>
    <x v="309"/>
    <s v="シスメックス"/>
    <s v="XN-3000+SP10"/>
    <n v="2450"/>
    <n v="1300"/>
    <n v="1800"/>
    <m/>
    <s v="〇"/>
    <m/>
    <m/>
    <m/>
    <m/>
    <s v="○"/>
    <m/>
    <s v="〇"/>
    <m/>
    <s v="R7以降"/>
    <m/>
    <m/>
    <m/>
    <n v="28000000"/>
    <n v="28000000"/>
    <n v="30800000.000000004"/>
  </r>
  <r>
    <x v="0"/>
    <x v="5"/>
    <n v="2"/>
    <x v="4"/>
    <s v="臨床検査科【検体検査】"/>
    <s v="中央検査室（血液検査）"/>
    <n v="2"/>
    <m/>
    <s v="臨床検査科（検体検査・細菌）"/>
    <m/>
    <s v="中央検査室"/>
    <n v="1480"/>
    <m/>
    <m/>
    <s v="〇"/>
    <s v="A移設可(移設費)"/>
    <m/>
    <m/>
    <m/>
    <m/>
    <m/>
    <m/>
    <m/>
    <s v="血球分析装置"/>
    <n v="1"/>
    <s v="シスメックス"/>
    <s v="XN-350"/>
    <n v="500"/>
    <n v="500"/>
    <n v="500"/>
    <m/>
    <s v="〇"/>
    <m/>
    <m/>
    <m/>
    <m/>
    <s v="○"/>
    <m/>
    <s v="〇"/>
    <m/>
    <x v="309"/>
    <s v="シスメックス"/>
    <s v="XN-350"/>
    <n v="500"/>
    <n v="500"/>
    <n v="500"/>
    <m/>
    <s v="〇"/>
    <m/>
    <m/>
    <m/>
    <m/>
    <s v="○"/>
    <m/>
    <s v="〇"/>
    <m/>
    <s v="R7"/>
    <m/>
    <m/>
    <m/>
    <n v="200000"/>
    <n v="200000"/>
    <n v="220000.00000000003"/>
  </r>
  <r>
    <x v="0"/>
    <x v="0"/>
    <n v="2"/>
    <x v="4"/>
    <s v="臨床検査科【検体検査】"/>
    <s v="中央検査室（血液検査）"/>
    <n v="2"/>
    <m/>
    <s v="臨床検査科（検体検査・細菌）"/>
    <m/>
    <s v="中央検査室"/>
    <n v="1481"/>
    <m/>
    <n v="2017.6"/>
    <s v="〇"/>
    <s v="B更新(ﾘｰｽ継続)"/>
    <m/>
    <m/>
    <m/>
    <s v="○"/>
    <m/>
    <m/>
    <m/>
    <s v="血球分析装置"/>
    <n v="1"/>
    <s v="シスメックス"/>
    <s v="XN-1000"/>
    <n v="1150"/>
    <n v="900"/>
    <n v="1800"/>
    <m/>
    <s v="〇"/>
    <m/>
    <m/>
    <m/>
    <m/>
    <s v="○"/>
    <m/>
    <s v="〇"/>
    <m/>
    <x v="309"/>
    <s v="シスメックス"/>
    <s v="XN-1000"/>
    <n v="1150"/>
    <n v="900"/>
    <n v="1800"/>
    <m/>
    <s v="〇"/>
    <m/>
    <m/>
    <m/>
    <m/>
    <s v="○"/>
    <m/>
    <s v="〇"/>
    <m/>
    <s v="R7以降"/>
    <m/>
    <m/>
    <m/>
    <n v="8000000"/>
    <n v="8000000"/>
    <n v="8800000"/>
  </r>
  <r>
    <x v="0"/>
    <x v="0"/>
    <n v="2"/>
    <x v="4"/>
    <s v="臨床検査科【検体検査】"/>
    <s v="中央検査室（血液検査）"/>
    <n v="2"/>
    <m/>
    <s v="臨床検査科（検体検査・細菌）"/>
    <m/>
    <s v="中央検査室"/>
    <n v="1462"/>
    <m/>
    <s v="2017.6"/>
    <s v="〇"/>
    <s v="B更新(ﾘｰｽ継続)"/>
    <m/>
    <m/>
    <m/>
    <s v="○"/>
    <m/>
    <m/>
    <m/>
    <s v="血液凝固分析装置"/>
    <n v="1"/>
    <s v="積水メディカル"/>
    <s v="CP3000"/>
    <n v="980"/>
    <n v="800"/>
    <n v="1300"/>
    <m/>
    <s v="〇"/>
    <m/>
    <m/>
    <m/>
    <m/>
    <m/>
    <s v="ボトル"/>
    <s v="〇"/>
    <m/>
    <x v="310"/>
    <s v="積水メディカル"/>
    <s v="CP3000"/>
    <n v="980"/>
    <n v="800"/>
    <n v="1300"/>
    <m/>
    <s v="〇"/>
    <m/>
    <m/>
    <m/>
    <m/>
    <m/>
    <s v="ボトル"/>
    <s v="〇"/>
    <m/>
    <s v="R7以降"/>
    <m/>
    <m/>
    <m/>
    <n v="5000000"/>
    <n v="5000000"/>
    <n v="5500000"/>
  </r>
  <r>
    <x v="0"/>
    <x v="0"/>
    <n v="2"/>
    <x v="4"/>
    <s v="臨床検査科【検体検査】"/>
    <s v="中央検査室（血液検査）"/>
    <n v="2"/>
    <m/>
    <s v="臨床検査科（検体検査・細菌）"/>
    <m/>
    <s v="中央検査室"/>
    <n v="1463"/>
    <m/>
    <n v="2009.1"/>
    <s v="〇"/>
    <s v="B更新(ﾘｰｽ継続)"/>
    <m/>
    <m/>
    <m/>
    <s v="○"/>
    <m/>
    <m/>
    <m/>
    <s v="血液凝固分析装置"/>
    <n v="1"/>
    <s v="積水メディカル"/>
    <s v="CP2000"/>
    <n v="1100"/>
    <n v="800"/>
    <n v="1300"/>
    <m/>
    <s v="〇"/>
    <m/>
    <m/>
    <m/>
    <m/>
    <m/>
    <s v="ボトル"/>
    <s v="〇"/>
    <m/>
    <x v="310"/>
    <s v="積水メディカル"/>
    <s v="CP2000"/>
    <n v="1100"/>
    <n v="800"/>
    <n v="1300"/>
    <m/>
    <s v="〇"/>
    <m/>
    <m/>
    <m/>
    <m/>
    <m/>
    <s v="ボトル"/>
    <s v="〇"/>
    <m/>
    <s v="R7以降"/>
    <m/>
    <m/>
    <m/>
    <n v="5000000"/>
    <n v="5000000"/>
    <n v="5500000"/>
  </r>
  <r>
    <x v="0"/>
    <x v="0"/>
    <n v="2"/>
    <x v="4"/>
    <s v="臨床検査科【検体検査】"/>
    <s v="中央検査室（血液検査）"/>
    <n v="2"/>
    <m/>
    <s v="臨床検査科（検体検査・細菌）"/>
    <m/>
    <s v="中央検査室"/>
    <n v="1479"/>
    <s v="4487"/>
    <d v="2006-12-28T00:00:00"/>
    <s v="〇"/>
    <s v="B更新"/>
    <s v="購入１５年"/>
    <s v="〇"/>
    <m/>
    <m/>
    <m/>
    <m/>
    <m/>
    <s v="血沈計"/>
    <n v="1"/>
    <s v="Electa lab"/>
    <s v="Monitor20"/>
    <n v="400"/>
    <n v="350"/>
    <n v="200"/>
    <m/>
    <s v="〇"/>
    <m/>
    <m/>
    <m/>
    <m/>
    <m/>
    <m/>
    <s v="〇"/>
    <m/>
    <x v="311"/>
    <s v="Electa lab"/>
    <s v="Monitor20"/>
    <n v="400"/>
    <n v="350"/>
    <n v="200"/>
    <m/>
    <s v="〇"/>
    <m/>
    <m/>
    <m/>
    <m/>
    <m/>
    <m/>
    <s v="〇"/>
    <m/>
    <s v="R7"/>
    <m/>
    <m/>
    <m/>
    <n v="1800000"/>
    <n v="1800000"/>
    <n v="1980000.0000000002"/>
  </r>
  <r>
    <x v="0"/>
    <x v="0"/>
    <n v="2"/>
    <x v="4"/>
    <s v="臨床検査科【検体検査】"/>
    <s v="中央検査室（血液検査）"/>
    <n v="2"/>
    <m/>
    <s v="臨床検査科（検体検査・細菌）"/>
    <m/>
    <s v="中央検査室"/>
    <n v="1099"/>
    <s v="1465-A64"/>
    <m/>
    <s v="〇"/>
    <s v="B更新"/>
    <m/>
    <m/>
    <m/>
    <m/>
    <m/>
    <m/>
    <m/>
    <s v="インキュベーター（ふ卵器）"/>
    <n v="1"/>
    <s v="カヤガキ"/>
    <s v="KF-400"/>
    <n v="600"/>
    <n v="600"/>
    <n v="870"/>
    <m/>
    <s v="〇"/>
    <m/>
    <m/>
    <m/>
    <m/>
    <m/>
    <m/>
    <m/>
    <m/>
    <x v="16"/>
    <s v="カヤガキ"/>
    <s v="KF-400"/>
    <n v="600"/>
    <n v="600"/>
    <n v="870"/>
    <m/>
    <s v="〇"/>
    <m/>
    <m/>
    <m/>
    <m/>
    <m/>
    <m/>
    <m/>
    <m/>
    <s v="R7"/>
    <m/>
    <m/>
    <m/>
    <n v="500000"/>
    <n v="500000"/>
    <n v="550000"/>
  </r>
  <r>
    <x v="0"/>
    <x v="0"/>
    <n v="2"/>
    <x v="4"/>
    <s v="臨床検査科【検体検査】"/>
    <s v="中央検査室（血液検査）"/>
    <n v="2"/>
    <m/>
    <s v="臨床検査科（検体検査・細菌）"/>
    <m/>
    <s v="中央検査室"/>
    <n v="1088"/>
    <s v="2114-A81　3463"/>
    <d v="2000-11-29T00:00:00"/>
    <s v="〇"/>
    <s v="B更新"/>
    <m/>
    <m/>
    <m/>
    <m/>
    <m/>
    <m/>
    <m/>
    <s v="血小板保管用アジテーター"/>
    <n v="1"/>
    <s v="荏原"/>
    <m/>
    <n v="700"/>
    <n v="600"/>
    <n v="1100"/>
    <m/>
    <s v="〇"/>
    <m/>
    <m/>
    <m/>
    <m/>
    <m/>
    <m/>
    <m/>
    <m/>
    <x v="312"/>
    <s v="荏原"/>
    <m/>
    <n v="700"/>
    <n v="600"/>
    <n v="1100"/>
    <m/>
    <s v="〇"/>
    <m/>
    <m/>
    <m/>
    <m/>
    <m/>
    <m/>
    <m/>
    <m/>
    <s v="R7前後"/>
    <m/>
    <m/>
    <m/>
    <n v="800000"/>
    <n v="800000"/>
    <n v="880000.00000000012"/>
  </r>
  <r>
    <x v="0"/>
    <x v="4"/>
    <n v="2"/>
    <x v="4"/>
    <s v="臨床検査科【検体検査】"/>
    <s v="中央検査室（血液検査）"/>
    <m/>
    <m/>
    <m/>
    <m/>
    <m/>
    <m/>
    <m/>
    <m/>
    <m/>
    <s v="新規"/>
    <m/>
    <m/>
    <s v="血液検査室の中にディスカッション用顕微鏡（3人用）を設けたい。（熊川）5/18"/>
    <m/>
    <m/>
    <m/>
    <m/>
    <s v="ディスカッション用顕微鏡（3人用）"/>
    <n v="1"/>
    <m/>
    <m/>
    <m/>
    <m/>
    <m/>
    <m/>
    <m/>
    <m/>
    <m/>
    <m/>
    <m/>
    <m/>
    <m/>
    <m/>
    <m/>
    <x v="313"/>
    <m/>
    <m/>
    <m/>
    <m/>
    <m/>
    <m/>
    <m/>
    <m/>
    <m/>
    <m/>
    <m/>
    <m/>
    <m/>
    <m/>
    <m/>
    <s v="R7"/>
    <m/>
    <m/>
    <m/>
    <n v="3500000"/>
    <n v="3500000"/>
    <n v="3850000.0000000005"/>
  </r>
  <r>
    <x v="0"/>
    <x v="0"/>
    <n v="2"/>
    <x v="4"/>
    <s v="臨床検査科【検体検査】"/>
    <s v="中央検査室（輸血検査）"/>
    <n v="2"/>
    <m/>
    <s v="臨床検査科（検体検査・細菌）"/>
    <m/>
    <s v="中央検査室"/>
    <n v="1104"/>
    <m/>
    <n v="2017.6"/>
    <s v="〇"/>
    <s v="B更新(ﾘｰｽ継続)"/>
    <m/>
    <m/>
    <m/>
    <s v="○"/>
    <m/>
    <m/>
    <m/>
    <s v="全自動輸血検査装置"/>
    <n v="1"/>
    <s v="オーソ・クリニカル"/>
    <s v="オーソビジョン"/>
    <n v="1150"/>
    <n v="800"/>
    <n v="1650"/>
    <m/>
    <s v="〇"/>
    <m/>
    <m/>
    <m/>
    <m/>
    <m/>
    <m/>
    <s v="〇"/>
    <m/>
    <x v="314"/>
    <s v="オーソ・クリニカル"/>
    <s v="オーソビジョン"/>
    <n v="1150"/>
    <n v="800"/>
    <n v="1650"/>
    <m/>
    <s v="〇"/>
    <m/>
    <m/>
    <m/>
    <m/>
    <m/>
    <m/>
    <s v="〇"/>
    <m/>
    <s v="R7以降"/>
    <m/>
    <m/>
    <m/>
    <n v="15000000"/>
    <n v="15000000"/>
    <n v="16500000.000000002"/>
  </r>
  <r>
    <x v="0"/>
    <x v="1"/>
    <n v="2"/>
    <x v="4"/>
    <s v="臨床検査科【検体検査】"/>
    <s v="中央検査室（輸血検査）"/>
    <n v="2"/>
    <m/>
    <s v="臨床検査科（検体検査・細菌）"/>
    <m/>
    <s v="中央検査室"/>
    <n v="1105"/>
    <s v="3200 A-100"/>
    <m/>
    <s v="〇"/>
    <s v="A移設可"/>
    <m/>
    <m/>
    <m/>
    <m/>
    <m/>
    <m/>
    <m/>
    <s v="輸血バック用陰圧型採血器"/>
    <n v="1"/>
    <s v="テルモ"/>
    <s v="AC-185"/>
    <n v="500"/>
    <n v="350"/>
    <n v="250"/>
    <m/>
    <s v="〇"/>
    <m/>
    <m/>
    <m/>
    <m/>
    <m/>
    <m/>
    <m/>
    <m/>
    <x v="315"/>
    <s v="テルモ"/>
    <s v="AC-185"/>
    <n v="500"/>
    <n v="350"/>
    <n v="250"/>
    <m/>
    <s v="〇"/>
    <m/>
    <m/>
    <m/>
    <m/>
    <m/>
    <m/>
    <m/>
    <m/>
    <m/>
    <m/>
    <m/>
    <m/>
    <m/>
    <m/>
    <n v="0"/>
  </r>
  <r>
    <x v="0"/>
    <x v="0"/>
    <n v="2"/>
    <x v="4"/>
    <s v="臨床検査科【検体検査】"/>
    <s v="中央検査室（輸血検査）"/>
    <n v="2"/>
    <m/>
    <s v="臨床検査科（検体検査・細菌）"/>
    <m/>
    <s v="中央検査室"/>
    <n v="1093"/>
    <n v="3230"/>
    <d v="2003-03-05T00:00:00"/>
    <s v="〇"/>
    <s v="B更新"/>
    <m/>
    <m/>
    <m/>
    <m/>
    <m/>
    <m/>
    <m/>
    <s v="血球洗浄遠心機"/>
    <n v="1"/>
    <s v="日立工機"/>
    <s v="MC400"/>
    <n v="350"/>
    <n v="350"/>
    <n v="350"/>
    <m/>
    <s v="〇"/>
    <m/>
    <m/>
    <m/>
    <m/>
    <m/>
    <m/>
    <m/>
    <m/>
    <x v="316"/>
    <s v="日立工機"/>
    <s v="MC400"/>
    <n v="350"/>
    <n v="350"/>
    <n v="350"/>
    <m/>
    <s v="〇"/>
    <m/>
    <m/>
    <m/>
    <m/>
    <m/>
    <m/>
    <m/>
    <m/>
    <s v="R7前後"/>
    <m/>
    <m/>
    <m/>
    <n v="1500000"/>
    <n v="1500000"/>
    <n v="1650000.0000000002"/>
  </r>
  <r>
    <x v="0"/>
    <x v="0"/>
    <n v="2"/>
    <x v="4"/>
    <s v="臨床検査科【検体検査】"/>
    <s v="中央検査室（輸血検査）"/>
    <n v="2"/>
    <m/>
    <s v="臨床検査科（検体検査・細菌）"/>
    <m/>
    <s v="中央検査室"/>
    <n v="1097"/>
    <n v="4572"/>
    <d v="2007-12-07T00:00:00"/>
    <s v="〇"/>
    <s v="B更新"/>
    <m/>
    <m/>
    <m/>
    <m/>
    <m/>
    <m/>
    <m/>
    <s v="血球洗浄遠心機"/>
    <n v="1"/>
    <s v="日立工機"/>
    <s v="MC450"/>
    <n v="350"/>
    <n v="350"/>
    <n v="350"/>
    <m/>
    <s v="〇"/>
    <m/>
    <m/>
    <m/>
    <m/>
    <m/>
    <m/>
    <m/>
    <m/>
    <x v="316"/>
    <s v="日立工機"/>
    <s v="MC450"/>
    <n v="350"/>
    <n v="350"/>
    <n v="350"/>
    <m/>
    <s v="〇"/>
    <m/>
    <m/>
    <m/>
    <m/>
    <m/>
    <m/>
    <m/>
    <m/>
    <s v="R7前後"/>
    <m/>
    <m/>
    <m/>
    <n v="1500000"/>
    <n v="1500000"/>
    <n v="1650000.0000000002"/>
  </r>
  <r>
    <x v="0"/>
    <x v="1"/>
    <n v="2"/>
    <x v="4"/>
    <s v="臨床検査科【検体検査】"/>
    <s v="中央検査室（細胞・製剤調整）"/>
    <n v="2"/>
    <m/>
    <s v="臨床検査科（検体検査・細菌）"/>
    <m/>
    <s v="中央検査室"/>
    <n v="1103"/>
    <s v="141020180012"/>
    <d v="2018-11-07T00:00:00"/>
    <s v="〇"/>
    <s v="A移設可"/>
    <m/>
    <m/>
    <m/>
    <m/>
    <m/>
    <m/>
    <m/>
    <s v="チューブシーラー"/>
    <n v="1"/>
    <s v="テルモ"/>
    <s v="TSCD-Ⅱ"/>
    <n v="350"/>
    <n v="350"/>
    <n v="200"/>
    <m/>
    <s v="〇"/>
    <m/>
    <m/>
    <m/>
    <m/>
    <m/>
    <m/>
    <m/>
    <m/>
    <x v="317"/>
    <s v="テルモ"/>
    <s v="TSCD-Ⅱ"/>
    <n v="350"/>
    <n v="350"/>
    <n v="200"/>
    <m/>
    <s v="〇"/>
    <m/>
    <m/>
    <m/>
    <m/>
    <m/>
    <m/>
    <m/>
    <m/>
    <m/>
    <m/>
    <m/>
    <m/>
    <m/>
    <m/>
    <n v="0"/>
  </r>
  <r>
    <x v="0"/>
    <x v="4"/>
    <n v="2"/>
    <x v="4"/>
    <s v="臨床検査科【検体検査】"/>
    <s v="中央検査室（細胞・製剤調整）"/>
    <m/>
    <m/>
    <m/>
    <m/>
    <m/>
    <m/>
    <m/>
    <m/>
    <m/>
    <s v="新規"/>
    <m/>
    <m/>
    <s v="輸血と細胞検査にクリーンベンチを設けて欲しい。（丹）5/18"/>
    <m/>
    <m/>
    <m/>
    <m/>
    <s v="クリーンベンチ"/>
    <n v="1"/>
    <m/>
    <m/>
    <m/>
    <m/>
    <m/>
    <m/>
    <m/>
    <m/>
    <m/>
    <m/>
    <m/>
    <m/>
    <m/>
    <m/>
    <m/>
    <x v="276"/>
    <m/>
    <m/>
    <m/>
    <m/>
    <m/>
    <m/>
    <m/>
    <m/>
    <m/>
    <m/>
    <m/>
    <m/>
    <m/>
    <m/>
    <m/>
    <s v="R7"/>
    <m/>
    <m/>
    <m/>
    <n v="1500000"/>
    <n v="1500000"/>
    <n v="1650000.0000000002"/>
  </r>
  <r>
    <x v="0"/>
    <x v="4"/>
    <n v="2"/>
    <x v="4"/>
    <s v="臨床検査科【検体検査】"/>
    <s v="中央検査室（細胞・製剤調整）"/>
    <m/>
    <m/>
    <m/>
    <m/>
    <m/>
    <m/>
    <m/>
    <m/>
    <m/>
    <s v="新規"/>
    <m/>
    <m/>
    <m/>
    <m/>
    <m/>
    <m/>
    <m/>
    <s v="ディープフリーザー（-80℃）"/>
    <n v="1"/>
    <m/>
    <m/>
    <m/>
    <m/>
    <m/>
    <m/>
    <m/>
    <m/>
    <m/>
    <m/>
    <m/>
    <m/>
    <m/>
    <m/>
    <m/>
    <x v="299"/>
    <m/>
    <m/>
    <m/>
    <m/>
    <m/>
    <m/>
    <m/>
    <m/>
    <m/>
    <m/>
    <m/>
    <m/>
    <m/>
    <m/>
    <m/>
    <s v="R7"/>
    <m/>
    <m/>
    <m/>
    <n v="500000"/>
    <n v="500000"/>
    <n v="550000"/>
  </r>
  <r>
    <x v="0"/>
    <x v="4"/>
    <n v="2"/>
    <x v="4"/>
    <s v="臨床検査科【検体検査】"/>
    <s v="中央検査室（細胞・製剤調整）"/>
    <m/>
    <m/>
    <m/>
    <m/>
    <m/>
    <m/>
    <m/>
    <m/>
    <m/>
    <s v="新規"/>
    <m/>
    <m/>
    <m/>
    <m/>
    <m/>
    <m/>
    <m/>
    <s v="大型遠心機"/>
    <n v="1"/>
    <m/>
    <m/>
    <m/>
    <m/>
    <m/>
    <m/>
    <m/>
    <m/>
    <m/>
    <m/>
    <m/>
    <m/>
    <m/>
    <m/>
    <m/>
    <x v="318"/>
    <m/>
    <m/>
    <m/>
    <m/>
    <m/>
    <m/>
    <m/>
    <m/>
    <m/>
    <m/>
    <m/>
    <m/>
    <m/>
    <m/>
    <m/>
    <s v="R7"/>
    <m/>
    <m/>
    <m/>
    <n v="1300000"/>
    <n v="1300000"/>
    <n v="1430000"/>
  </r>
  <r>
    <x v="0"/>
    <x v="0"/>
    <n v="2"/>
    <x v="4"/>
    <s v="臨床検査科【検体検査】"/>
    <s v="中央検査室（生化学・免疫"/>
    <n v="2"/>
    <m/>
    <s v="臨床検査科（検体検査・細菌）"/>
    <m/>
    <s v="中央検査室"/>
    <n v="1478"/>
    <m/>
    <n v="2016.6"/>
    <s v="〇"/>
    <s v="B更新(ﾘｰｽ継続)"/>
    <m/>
    <m/>
    <m/>
    <s v="○"/>
    <m/>
    <m/>
    <m/>
    <s v="血液ガス分析装置"/>
    <n v="1"/>
    <s v="テクノメディカ"/>
    <s v="GASTAT-1830"/>
    <n v="350"/>
    <n v="450"/>
    <n v="700"/>
    <m/>
    <s v="〇"/>
    <m/>
    <m/>
    <m/>
    <m/>
    <m/>
    <m/>
    <s v="〇"/>
    <m/>
    <x v="175"/>
    <s v="テクノメディカ"/>
    <s v="GASTAT-1830"/>
    <n v="350"/>
    <n v="450"/>
    <n v="700"/>
    <m/>
    <s v="〇"/>
    <m/>
    <m/>
    <m/>
    <m/>
    <m/>
    <m/>
    <s v="〇"/>
    <m/>
    <s v="R7以降"/>
    <m/>
    <m/>
    <m/>
    <n v="8000000"/>
    <n v="8000000"/>
    <n v="8800000"/>
  </r>
  <r>
    <x v="0"/>
    <x v="0"/>
    <n v="2"/>
    <x v="4"/>
    <s v="臨床検査科【検体検査】"/>
    <s v="中央検査室（生化学・免疫"/>
    <n v="2"/>
    <m/>
    <s v="臨床検査科（検体検査・細菌）"/>
    <m/>
    <s v="中央検査室"/>
    <n v="1109"/>
    <m/>
    <n v="2009.1"/>
    <s v="〇"/>
    <s v="B更新(ﾘｰｽ継続)"/>
    <m/>
    <m/>
    <m/>
    <s v="○"/>
    <m/>
    <m/>
    <m/>
    <s v="分光光度計"/>
    <n v="1"/>
    <s v="日立ハイテク"/>
    <n v="7012"/>
    <n v="400"/>
    <n v="500"/>
    <n v="300"/>
    <m/>
    <s v="〇"/>
    <m/>
    <m/>
    <m/>
    <m/>
    <m/>
    <m/>
    <m/>
    <m/>
    <x v="319"/>
    <s v="日立ハイテク"/>
    <n v="7012"/>
    <n v="400"/>
    <n v="500"/>
    <n v="300"/>
    <m/>
    <s v="〇"/>
    <m/>
    <m/>
    <m/>
    <m/>
    <m/>
    <m/>
    <m/>
    <m/>
    <s v="R7以降"/>
    <m/>
    <m/>
    <m/>
    <n v="2500000"/>
    <n v="2500000"/>
    <n v="2750000"/>
  </r>
  <r>
    <x v="0"/>
    <x v="0"/>
    <n v="2"/>
    <x v="4"/>
    <s v="臨床検査科【検体検査】"/>
    <s v="中央検査室（生化学・免疫"/>
    <n v="2"/>
    <m/>
    <s v="臨床検査科（検体検査・細菌）"/>
    <m/>
    <s v="中央検査室"/>
    <n v="1110"/>
    <m/>
    <n v="2011.6"/>
    <s v="〇"/>
    <s v="B更新(ﾘｰｽ継続)"/>
    <m/>
    <m/>
    <m/>
    <s v="○"/>
    <m/>
    <m/>
    <m/>
    <s v="ビリルビンメーター"/>
    <n v="1"/>
    <s v="エルマ"/>
    <s v="B-105N"/>
    <n v="250"/>
    <n v="300"/>
    <n v="150"/>
    <m/>
    <s v="〇"/>
    <m/>
    <m/>
    <m/>
    <m/>
    <m/>
    <m/>
    <m/>
    <m/>
    <x v="320"/>
    <s v="エルマ"/>
    <s v="B-105N"/>
    <n v="250"/>
    <n v="300"/>
    <n v="150"/>
    <m/>
    <s v="〇"/>
    <m/>
    <m/>
    <m/>
    <m/>
    <m/>
    <m/>
    <m/>
    <m/>
    <s v="R7以降"/>
    <m/>
    <m/>
    <m/>
    <n v="1500000"/>
    <n v="1500000"/>
    <n v="1650000.0000000002"/>
  </r>
  <r>
    <x v="0"/>
    <x v="1"/>
    <n v="2"/>
    <x v="4"/>
    <s v="臨床検査科【検体検査】"/>
    <s v="中央検査室（生化学・免疫"/>
    <n v="2"/>
    <m/>
    <s v="臨床検査科（検体検査・細菌）"/>
    <m/>
    <s v="中央検査室"/>
    <n v="1112"/>
    <m/>
    <m/>
    <s v="〇"/>
    <s v="A移設可※"/>
    <m/>
    <m/>
    <s v="※移設判定要確認"/>
    <m/>
    <m/>
    <m/>
    <m/>
    <s v="プレートミキサー"/>
    <n v="1"/>
    <s v="バイオテック"/>
    <m/>
    <n v="250"/>
    <n v="200"/>
    <n v="150"/>
    <m/>
    <s v="〇"/>
    <m/>
    <m/>
    <m/>
    <m/>
    <m/>
    <m/>
    <m/>
    <m/>
    <x v="321"/>
    <s v="バイオテック"/>
    <m/>
    <n v="250"/>
    <n v="200"/>
    <n v="150"/>
    <m/>
    <s v="〇"/>
    <m/>
    <m/>
    <m/>
    <m/>
    <m/>
    <m/>
    <m/>
    <m/>
    <m/>
    <m/>
    <m/>
    <m/>
    <m/>
    <m/>
    <n v="0"/>
  </r>
  <r>
    <x v="0"/>
    <x v="1"/>
    <n v="2"/>
    <x v="4"/>
    <s v="臨床検査科【検体検査】"/>
    <s v="中央検査室（生化学・免疫"/>
    <n v="2"/>
    <m/>
    <s v="臨床検査科（検体検査・細菌）"/>
    <m/>
    <s v="中央検査室"/>
    <n v="1113"/>
    <m/>
    <m/>
    <s v="〇"/>
    <s v="A移設可※"/>
    <m/>
    <m/>
    <s v="※移設判定要確認"/>
    <m/>
    <m/>
    <m/>
    <m/>
    <s v="ローター"/>
    <n v="1"/>
    <s v="アズワン"/>
    <s v="MIX-ROTER MR-3"/>
    <n v="450"/>
    <n v="200"/>
    <n v="100"/>
    <m/>
    <s v="〇"/>
    <m/>
    <m/>
    <m/>
    <m/>
    <m/>
    <m/>
    <m/>
    <m/>
    <x v="322"/>
    <s v="アズワン"/>
    <s v="MIX-ROTER MR-3"/>
    <n v="450"/>
    <n v="200"/>
    <n v="100"/>
    <m/>
    <s v="〇"/>
    <m/>
    <m/>
    <m/>
    <m/>
    <m/>
    <m/>
    <m/>
    <m/>
    <m/>
    <m/>
    <m/>
    <m/>
    <m/>
    <m/>
    <n v="0"/>
  </r>
  <r>
    <x v="0"/>
    <x v="0"/>
    <n v="2"/>
    <x v="4"/>
    <s v="臨床検査科【検体検査】"/>
    <s v="中央検査室（生化学・免疫"/>
    <n v="2"/>
    <m/>
    <s v="臨床検査科（検体検査・細菌）"/>
    <m/>
    <s v="中央検査室"/>
    <n v="1117"/>
    <m/>
    <n v="2009.1"/>
    <s v="〇"/>
    <s v="B更新(ﾘｰｽ継続)"/>
    <m/>
    <m/>
    <m/>
    <s v="○"/>
    <m/>
    <m/>
    <m/>
    <s v="免疫測定装置"/>
    <n v="1"/>
    <s v="アボット"/>
    <s v="i1000SR"/>
    <n v="1500"/>
    <n v="700"/>
    <n v="1300"/>
    <m/>
    <m/>
    <s v="〇"/>
    <m/>
    <m/>
    <m/>
    <m/>
    <m/>
    <s v="○"/>
    <m/>
    <x v="323"/>
    <s v="アボット"/>
    <s v="i1000SR"/>
    <n v="1500"/>
    <n v="700"/>
    <n v="1300"/>
    <m/>
    <m/>
    <s v="〇"/>
    <m/>
    <m/>
    <m/>
    <m/>
    <m/>
    <s v="○"/>
    <m/>
    <s v="R7以降"/>
    <m/>
    <m/>
    <m/>
    <n v="15000000"/>
    <n v="15000000"/>
    <n v="16500000.000000002"/>
  </r>
  <r>
    <x v="0"/>
    <x v="2"/>
    <n v="2"/>
    <x v="4"/>
    <s v="臨床検査科【検体検査】"/>
    <s v="中央検査室（生化学・免疫"/>
    <m/>
    <m/>
    <m/>
    <m/>
    <m/>
    <m/>
    <m/>
    <m/>
    <m/>
    <s v="増設"/>
    <m/>
    <m/>
    <m/>
    <m/>
    <m/>
    <m/>
    <m/>
    <s v="免疫測定装置"/>
    <n v="1"/>
    <m/>
    <m/>
    <m/>
    <m/>
    <m/>
    <m/>
    <m/>
    <m/>
    <m/>
    <m/>
    <m/>
    <m/>
    <m/>
    <s v="○"/>
    <m/>
    <x v="323"/>
    <m/>
    <m/>
    <m/>
    <m/>
    <m/>
    <m/>
    <m/>
    <m/>
    <m/>
    <m/>
    <m/>
    <m/>
    <m/>
    <s v="○"/>
    <m/>
    <s v="R7"/>
    <m/>
    <s v="●"/>
    <s v="検査体制の強化に必要"/>
    <n v="15000000"/>
    <n v="15000000"/>
    <n v="16500000.000000002"/>
  </r>
  <r>
    <x v="0"/>
    <x v="0"/>
    <n v="2"/>
    <x v="4"/>
    <s v="臨床検査科【検体検査】"/>
    <s v="中央検査室（生化学・免疫"/>
    <n v="2"/>
    <m/>
    <s v="臨床検査科（検体検査・細菌）"/>
    <m/>
    <s v="中央検査室"/>
    <n v="1118"/>
    <m/>
    <n v="2009.1"/>
    <s v="〇"/>
    <s v="B更新(ﾘｰｽ継続)"/>
    <m/>
    <m/>
    <m/>
    <s v="○"/>
    <m/>
    <m/>
    <m/>
    <s v="浸透圧測定装置"/>
    <n v="1"/>
    <s v="アークレイ"/>
    <s v="オスモティックプレスキュア OM-6040"/>
    <n v="350"/>
    <n v="350"/>
    <n v="250"/>
    <m/>
    <s v="〇"/>
    <m/>
    <m/>
    <m/>
    <m/>
    <m/>
    <m/>
    <s v="○"/>
    <m/>
    <x v="295"/>
    <s v="アークレイ"/>
    <s v="オスモティックプレスキュア OM-6040"/>
    <n v="350"/>
    <n v="350"/>
    <n v="250"/>
    <m/>
    <s v="〇"/>
    <m/>
    <m/>
    <m/>
    <m/>
    <m/>
    <m/>
    <s v="○"/>
    <m/>
    <s v="R7以降"/>
    <m/>
    <m/>
    <m/>
    <n v="1500000"/>
    <n v="1500000"/>
    <n v="1650000.0000000002"/>
  </r>
  <r>
    <x v="0"/>
    <x v="0"/>
    <n v="2"/>
    <x v="4"/>
    <s v="臨床検査科【検体検査】"/>
    <s v="中央検査室（生化学・免疫"/>
    <n v="2"/>
    <m/>
    <s v="臨床検査科（検体検査・細菌）"/>
    <m/>
    <s v="中央検査室"/>
    <n v="1119"/>
    <m/>
    <n v="2009.1"/>
    <s v="〇"/>
    <s v="B更新(ﾘｰｽ継続)"/>
    <m/>
    <m/>
    <m/>
    <s v="○"/>
    <m/>
    <m/>
    <m/>
    <s v="グリコヘモグロビン分析装置"/>
    <n v="1"/>
    <s v="東ソー"/>
    <s v="G8"/>
    <n v="780"/>
    <n v="700"/>
    <n v="500"/>
    <m/>
    <s v="〇"/>
    <m/>
    <m/>
    <m/>
    <m/>
    <m/>
    <m/>
    <s v="○"/>
    <m/>
    <x v="324"/>
    <s v="東ソー"/>
    <s v="G8"/>
    <n v="780"/>
    <n v="700"/>
    <n v="500"/>
    <m/>
    <s v="〇"/>
    <m/>
    <m/>
    <m/>
    <m/>
    <m/>
    <m/>
    <s v="○"/>
    <m/>
    <s v="R7以降"/>
    <m/>
    <m/>
    <m/>
    <n v="9000000"/>
    <n v="9000000"/>
    <n v="9900000"/>
  </r>
  <r>
    <x v="0"/>
    <x v="0"/>
    <n v="2"/>
    <x v="4"/>
    <s v="臨床検査科【検体検査】"/>
    <s v="中央検査室（生化学・免疫"/>
    <n v="2"/>
    <m/>
    <s v="臨床検査科（検体検査・細菌）"/>
    <m/>
    <s v="中央検査室"/>
    <n v="1120"/>
    <m/>
    <n v="2009.1"/>
    <s v="〇"/>
    <s v="B更新(ﾘｰｽ継続)"/>
    <m/>
    <m/>
    <m/>
    <s v="○"/>
    <m/>
    <m/>
    <m/>
    <s v="全自動糖分析装置"/>
    <n v="1"/>
    <s v="A&amp;T"/>
    <s v="GA05"/>
    <n v="300"/>
    <n v="550"/>
    <n v="550"/>
    <m/>
    <s v="〇"/>
    <m/>
    <m/>
    <m/>
    <m/>
    <m/>
    <m/>
    <s v="○"/>
    <m/>
    <x v="325"/>
    <s v="A&amp;T"/>
    <s v="GA05"/>
    <n v="300"/>
    <n v="550"/>
    <n v="550"/>
    <m/>
    <s v="〇"/>
    <m/>
    <m/>
    <m/>
    <m/>
    <m/>
    <m/>
    <s v="○"/>
    <m/>
    <s v="R7以降"/>
    <m/>
    <m/>
    <m/>
    <n v="1500000"/>
    <n v="1500000"/>
    <n v="1650000.0000000002"/>
  </r>
  <r>
    <x v="0"/>
    <x v="0"/>
    <n v="2"/>
    <x v="4"/>
    <s v="臨床検査科【検体検査】"/>
    <s v="中央検査室（生化学・免疫"/>
    <n v="2"/>
    <m/>
    <s v="臨床検査科（検体検査・細菌）"/>
    <m/>
    <s v="中央検査室"/>
    <n v="1121"/>
    <m/>
    <n v="2009.1"/>
    <s v="〇"/>
    <s v="B更新(ﾘｰｽ継続)"/>
    <m/>
    <m/>
    <m/>
    <s v="○"/>
    <m/>
    <m/>
    <m/>
    <s v="生化学自動分析装置"/>
    <n v="1"/>
    <s v="日本電子"/>
    <s v="JCA-BM6010"/>
    <n v="1300"/>
    <n v="900"/>
    <n v="1200"/>
    <m/>
    <m/>
    <s v="〇"/>
    <m/>
    <m/>
    <m/>
    <s v="○"/>
    <m/>
    <s v="○"/>
    <m/>
    <x v="326"/>
    <s v="日本電子"/>
    <s v="JCA-BM6010"/>
    <n v="1300"/>
    <n v="900"/>
    <n v="1200"/>
    <m/>
    <m/>
    <s v="〇"/>
    <m/>
    <m/>
    <m/>
    <s v="○"/>
    <m/>
    <s v="○"/>
    <m/>
    <s v="R7以降"/>
    <m/>
    <m/>
    <m/>
    <n v="25000000"/>
    <n v="25000000"/>
    <n v="27500000.000000004"/>
  </r>
  <r>
    <x v="0"/>
    <x v="0"/>
    <n v="2"/>
    <x v="4"/>
    <s v="臨床検査科【検体検査】"/>
    <s v="中央検査室（生化学・免疫"/>
    <n v="2"/>
    <m/>
    <s v="臨床検査科（検体検査・細菌）"/>
    <m/>
    <s v="中央検査室"/>
    <n v="1124"/>
    <m/>
    <m/>
    <s v="〇"/>
    <s v="B更新"/>
    <m/>
    <m/>
    <m/>
    <m/>
    <m/>
    <m/>
    <m/>
    <s v="生化学自動分析装置"/>
    <n v="1"/>
    <s v="日本電子"/>
    <s v="JCA-BM6050"/>
    <n v="1500"/>
    <n v="900"/>
    <n v="1000"/>
    <m/>
    <m/>
    <s v="〇"/>
    <m/>
    <m/>
    <m/>
    <s v="○"/>
    <m/>
    <s v="○"/>
    <m/>
    <x v="326"/>
    <s v="日本電子"/>
    <s v="JCA-BM6050"/>
    <n v="1500"/>
    <n v="900"/>
    <n v="1000"/>
    <m/>
    <m/>
    <s v="〇"/>
    <m/>
    <m/>
    <m/>
    <s v="○"/>
    <m/>
    <s v="○"/>
    <m/>
    <s v="R7以降"/>
    <m/>
    <m/>
    <m/>
    <n v="25000000"/>
    <n v="25000000"/>
    <n v="27500000.000000004"/>
  </r>
  <r>
    <x v="0"/>
    <x v="0"/>
    <n v="2"/>
    <x v="4"/>
    <s v="臨床検査科【検体検査】"/>
    <s v="中央検査室（生化学・免疫"/>
    <n v="2"/>
    <m/>
    <s v="臨床検査科（検体検査・細菌）"/>
    <m/>
    <s v="中央検査室"/>
    <n v="1122"/>
    <m/>
    <m/>
    <s v="〇"/>
    <s v="B更新(ﾘｰｽ継続)"/>
    <m/>
    <m/>
    <m/>
    <s v="○"/>
    <m/>
    <m/>
    <m/>
    <s v="RO水製造装置"/>
    <n v="1"/>
    <s v="オルガノ"/>
    <s v="RO-N60A"/>
    <n v="400"/>
    <n v="500"/>
    <n v="1300"/>
    <m/>
    <s v="〇"/>
    <m/>
    <m/>
    <s v="○"/>
    <m/>
    <m/>
    <m/>
    <m/>
    <m/>
    <x v="294"/>
    <s v="オルガノ"/>
    <s v="RO-N60A"/>
    <n v="400"/>
    <n v="500"/>
    <n v="1300"/>
    <m/>
    <s v="〇"/>
    <m/>
    <m/>
    <s v="○"/>
    <m/>
    <m/>
    <m/>
    <m/>
    <m/>
    <s v="R7"/>
    <m/>
    <m/>
    <m/>
    <s v="生化学に含む"/>
    <n v="0"/>
    <n v="0"/>
  </r>
  <r>
    <x v="0"/>
    <x v="0"/>
    <n v="2"/>
    <x v="4"/>
    <s v="臨床検査科【検体検査】"/>
    <s v="中央検査室（生化学・免疫"/>
    <n v="2"/>
    <m/>
    <s v="臨床検査科（検体検査・細菌）"/>
    <m/>
    <s v="中央検査室"/>
    <n v="1123"/>
    <m/>
    <m/>
    <s v="〇"/>
    <s v="B更新(ﾘｰｽ継続)"/>
    <m/>
    <m/>
    <m/>
    <s v="○"/>
    <m/>
    <m/>
    <m/>
    <s v="RO水製造装置"/>
    <n v="1"/>
    <s v="オルガノ"/>
    <s v="RO-N60A"/>
    <n v="400"/>
    <n v="500"/>
    <n v="1300"/>
    <m/>
    <s v="〇"/>
    <m/>
    <m/>
    <s v="○"/>
    <m/>
    <m/>
    <m/>
    <m/>
    <m/>
    <x v="294"/>
    <s v="オルガノ"/>
    <s v="RO-N60A"/>
    <n v="400"/>
    <n v="500"/>
    <n v="1300"/>
    <m/>
    <s v="〇"/>
    <m/>
    <m/>
    <s v="○"/>
    <m/>
    <m/>
    <m/>
    <m/>
    <m/>
    <s v="R7"/>
    <m/>
    <m/>
    <m/>
    <s v="生化学に含む"/>
    <n v="0"/>
    <n v="0"/>
  </r>
  <r>
    <x v="0"/>
    <x v="0"/>
    <n v="2"/>
    <x v="4"/>
    <s v="臨床検査科【検体検査】"/>
    <s v="中央検査室（生化学・免疫"/>
    <n v="2"/>
    <m/>
    <s v="臨床検査科（検体検査・細菌）"/>
    <m/>
    <s v="中央検査室"/>
    <n v="1126"/>
    <m/>
    <m/>
    <s v="〇"/>
    <s v="B更新"/>
    <m/>
    <m/>
    <m/>
    <m/>
    <m/>
    <m/>
    <m/>
    <s v="赤外分光分析装置"/>
    <n v="1"/>
    <s v="大塚製薬"/>
    <s v="POCone"/>
    <n v="210"/>
    <n v="310"/>
    <n v="310"/>
    <m/>
    <s v="〇"/>
    <m/>
    <m/>
    <m/>
    <m/>
    <m/>
    <m/>
    <m/>
    <s v="ピロリ菌感染測定"/>
    <x v="327"/>
    <s v="大塚製薬"/>
    <s v="POCone"/>
    <n v="210"/>
    <n v="310"/>
    <n v="310"/>
    <m/>
    <s v="〇"/>
    <m/>
    <m/>
    <m/>
    <m/>
    <m/>
    <m/>
    <m/>
    <m/>
    <s v="R7"/>
    <m/>
    <m/>
    <m/>
    <n v="930000"/>
    <n v="930000"/>
    <n v="1023000.0000000001"/>
  </r>
  <r>
    <x v="0"/>
    <x v="1"/>
    <n v="2"/>
    <x v="4"/>
    <s v="臨床検査科【検体検査】"/>
    <s v="中央検査室（生化学・免疫"/>
    <n v="2"/>
    <m/>
    <s v="臨床検査科（検体検査・細菌）"/>
    <m/>
    <s v="中央検査室"/>
    <n v="1146"/>
    <m/>
    <m/>
    <s v="〇"/>
    <s v="A移設可"/>
    <m/>
    <m/>
    <m/>
    <m/>
    <m/>
    <m/>
    <m/>
    <s v="アンモニア測定装置"/>
    <n v="1"/>
    <s v="富士フイルム"/>
    <s v="ドライケムNX-10N"/>
    <n v="150"/>
    <n v="250"/>
    <n v="80"/>
    <m/>
    <s v="〇"/>
    <m/>
    <m/>
    <m/>
    <m/>
    <m/>
    <m/>
    <m/>
    <m/>
    <x v="328"/>
    <s v="富士フイルム"/>
    <s v="ドライケムNX-10N"/>
    <n v="150"/>
    <n v="250"/>
    <n v="80"/>
    <m/>
    <s v="〇"/>
    <m/>
    <m/>
    <m/>
    <m/>
    <m/>
    <m/>
    <m/>
    <m/>
    <m/>
    <m/>
    <m/>
    <m/>
    <m/>
    <m/>
    <n v="0"/>
  </r>
  <r>
    <x v="0"/>
    <x v="0"/>
    <n v="2"/>
    <x v="4"/>
    <s v="臨床検査科【検体検査】"/>
    <s v="中央検査室（一般検査）"/>
    <n v="2"/>
    <m/>
    <s v="臨床検査科（検体検査・細菌）"/>
    <m/>
    <s v="中央検査室"/>
    <n v="1468"/>
    <s v="4524-1"/>
    <d v="2007-08-21T00:00:00"/>
    <s v="〇"/>
    <s v="B更新"/>
    <m/>
    <m/>
    <m/>
    <m/>
    <m/>
    <m/>
    <m/>
    <s v="自動尿分析装置"/>
    <n v="1"/>
    <s v="アークレイ"/>
    <s v="AE-4020"/>
    <n v="630"/>
    <n v="380"/>
    <n v="180"/>
    <m/>
    <s v="〇"/>
    <m/>
    <m/>
    <m/>
    <m/>
    <m/>
    <m/>
    <s v="〇"/>
    <m/>
    <x v="329"/>
    <s v="アークレイ"/>
    <s v="AE-4020"/>
    <n v="630"/>
    <n v="380"/>
    <n v="180"/>
    <m/>
    <s v="〇"/>
    <m/>
    <m/>
    <m/>
    <m/>
    <m/>
    <m/>
    <s v="〇"/>
    <m/>
    <s v="R7"/>
    <m/>
    <m/>
    <m/>
    <n v="400000"/>
    <n v="400000"/>
    <n v="440000.00000000006"/>
  </r>
  <r>
    <x v="0"/>
    <x v="0"/>
    <n v="2"/>
    <x v="4"/>
    <s v="臨床検査科【検体検査】"/>
    <s v="中央検査室（一般検査）"/>
    <n v="2"/>
    <m/>
    <s v="臨床検査科（検体検査・細菌）"/>
    <m/>
    <s v="中央検査室"/>
    <n v="1454"/>
    <m/>
    <m/>
    <s v="〇"/>
    <s v="B更新(ﾘｰｽ継続)"/>
    <m/>
    <m/>
    <m/>
    <s v="○"/>
    <m/>
    <m/>
    <m/>
    <s v="自動尿分析装置"/>
    <n v="1"/>
    <s v="栄研化学"/>
    <s v="US-3500"/>
    <n v="550"/>
    <n v="600"/>
    <n v="500"/>
    <m/>
    <s v="〇"/>
    <m/>
    <m/>
    <m/>
    <m/>
    <m/>
    <s v="ボトル"/>
    <s v="〇"/>
    <m/>
    <x v="329"/>
    <s v="栄研化学"/>
    <s v="US-3500"/>
    <n v="550"/>
    <n v="600"/>
    <n v="500"/>
    <m/>
    <s v="〇"/>
    <m/>
    <m/>
    <m/>
    <m/>
    <m/>
    <s v="ボトル"/>
    <s v="〇"/>
    <m/>
    <s v="R7以降"/>
    <m/>
    <m/>
    <m/>
    <n v="6000000"/>
    <n v="6000000"/>
    <n v="6600000.0000000009"/>
  </r>
  <r>
    <x v="0"/>
    <x v="0"/>
    <n v="2"/>
    <x v="4"/>
    <s v="臨床検査科【検体検査】"/>
    <s v="中央検査室（一般検査）"/>
    <n v="2"/>
    <m/>
    <s v="臨床検査科（検体検査・細菌）"/>
    <m/>
    <s v="中央検査室"/>
    <n v="1456"/>
    <s v="3038　D-142"/>
    <s v="不明"/>
    <s v="〇"/>
    <s v="B更新"/>
    <m/>
    <m/>
    <m/>
    <m/>
    <m/>
    <m/>
    <m/>
    <s v="局所排気装置"/>
    <n v="1"/>
    <m/>
    <m/>
    <n v="700"/>
    <n v="550"/>
    <n v="1300"/>
    <m/>
    <s v="〇"/>
    <m/>
    <m/>
    <m/>
    <m/>
    <m/>
    <s v="排気ダクト"/>
    <m/>
    <s v="尿カップ"/>
    <x v="330"/>
    <m/>
    <m/>
    <n v="700"/>
    <n v="550"/>
    <n v="1300"/>
    <m/>
    <s v="〇"/>
    <m/>
    <m/>
    <m/>
    <m/>
    <m/>
    <s v="排気ダクト"/>
    <m/>
    <m/>
    <s v="R7"/>
    <m/>
    <m/>
    <m/>
    <n v="1500000"/>
    <n v="1500000"/>
    <n v="1650000.0000000002"/>
  </r>
  <r>
    <x v="0"/>
    <x v="0"/>
    <n v="2"/>
    <x v="4"/>
    <s v="臨床検査科【検体検査】"/>
    <s v="中央検査室（一般検査）"/>
    <n v="2"/>
    <m/>
    <s v="臨床検査科（検体検査・細菌）"/>
    <m/>
    <s v="中央検査室"/>
    <n v="1455"/>
    <s v="4662-0000"/>
    <d v="2009-02-10T00:00:00"/>
    <s v="〇"/>
    <s v="B更新"/>
    <s v="購入１２年経過　２００９年部品なし"/>
    <m/>
    <m/>
    <m/>
    <m/>
    <m/>
    <m/>
    <s v="小型便潜血分析装置"/>
    <n v="1"/>
    <s v="和光純薬"/>
    <m/>
    <n v="250"/>
    <n v="300"/>
    <n v="300"/>
    <m/>
    <s v="〇"/>
    <m/>
    <m/>
    <m/>
    <m/>
    <m/>
    <m/>
    <s v="〇"/>
    <m/>
    <x v="331"/>
    <s v="和光純薬"/>
    <m/>
    <n v="250"/>
    <n v="300"/>
    <n v="300"/>
    <m/>
    <s v="〇"/>
    <m/>
    <m/>
    <m/>
    <m/>
    <m/>
    <m/>
    <s v="〇"/>
    <m/>
    <s v="R7"/>
    <m/>
    <m/>
    <m/>
    <n v="2700000"/>
    <n v="2700000"/>
    <n v="2970000.0000000005"/>
  </r>
  <r>
    <x v="0"/>
    <x v="4"/>
    <n v="2"/>
    <x v="4"/>
    <s v="臨床検査科【検体検査】"/>
    <s v="中央検査室（一般検査）"/>
    <m/>
    <m/>
    <m/>
    <m/>
    <m/>
    <m/>
    <m/>
    <m/>
    <m/>
    <s v="新規"/>
    <m/>
    <m/>
    <s v="一般検査室で新設となる機器は、尿中有形成分分析装置である。（丹）5/18"/>
    <m/>
    <m/>
    <m/>
    <m/>
    <s v="尿中有形成分分析装置"/>
    <n v="1"/>
    <m/>
    <m/>
    <m/>
    <m/>
    <m/>
    <m/>
    <m/>
    <m/>
    <m/>
    <m/>
    <m/>
    <m/>
    <m/>
    <m/>
    <m/>
    <x v="332"/>
    <s v="栄研化学"/>
    <s v="UF-5000"/>
    <n v="726"/>
    <n v="754"/>
    <n v="855"/>
    <m/>
    <s v="〇_x000a_600VA"/>
    <m/>
    <m/>
    <m/>
    <m/>
    <m/>
    <m/>
    <m/>
    <m/>
    <s v="R7以降"/>
    <m/>
    <m/>
    <m/>
    <n v="8500000"/>
    <n v="8500000"/>
    <n v="9350000"/>
  </r>
  <r>
    <x v="0"/>
    <x v="0"/>
    <n v="2"/>
    <x v="4"/>
    <s v="臨床検査科【検体検査】"/>
    <s v="細菌検査室"/>
    <n v="2"/>
    <m/>
    <s v="臨床検査科（検体検査・細菌）"/>
    <m/>
    <s v="微生物検査室（細菌検査室）"/>
    <n v="1132"/>
    <n v="141020190011"/>
    <n v="2019.8"/>
    <s v="〇"/>
    <s v="B更新"/>
    <m/>
    <m/>
    <m/>
    <m/>
    <m/>
    <m/>
    <m/>
    <s v="安全キャビネット"/>
    <n v="1"/>
    <s v="昭和科学"/>
    <s v="SC-1302A2"/>
    <n v="1300"/>
    <n v="800"/>
    <n v="1950"/>
    <m/>
    <s v="〇"/>
    <m/>
    <m/>
    <m/>
    <m/>
    <m/>
    <s v="排気ダクト"/>
    <m/>
    <m/>
    <x v="333"/>
    <s v="昭和科学"/>
    <s v="SC-1302A2"/>
    <n v="1300"/>
    <n v="800"/>
    <n v="1950"/>
    <m/>
    <s v="〇"/>
    <m/>
    <m/>
    <m/>
    <m/>
    <m/>
    <s v="排気ダクト"/>
    <m/>
    <m/>
    <s v="R7"/>
    <s v="●"/>
    <m/>
    <m/>
    <n v="2000000"/>
    <n v="2000000"/>
    <n v="2200000"/>
  </r>
  <r>
    <x v="0"/>
    <x v="2"/>
    <n v="2"/>
    <x v="4"/>
    <s v="臨床検査科【検体検査】"/>
    <s v="細菌検査室"/>
    <m/>
    <m/>
    <m/>
    <m/>
    <m/>
    <m/>
    <m/>
    <m/>
    <m/>
    <s v="増設"/>
    <m/>
    <m/>
    <m/>
    <m/>
    <m/>
    <m/>
    <m/>
    <s v="安全キャビネット"/>
    <n v="1"/>
    <m/>
    <m/>
    <m/>
    <m/>
    <m/>
    <m/>
    <m/>
    <m/>
    <m/>
    <m/>
    <m/>
    <m/>
    <s v="排気ダクト"/>
    <m/>
    <m/>
    <x v="333"/>
    <m/>
    <m/>
    <m/>
    <m/>
    <m/>
    <m/>
    <m/>
    <m/>
    <m/>
    <m/>
    <m/>
    <m/>
    <s v="排気ダクト"/>
    <m/>
    <m/>
    <s v="R7"/>
    <s v="●"/>
    <m/>
    <m/>
    <n v="2000000"/>
    <n v="2000000"/>
    <n v="2200000"/>
  </r>
  <r>
    <x v="0"/>
    <x v="4"/>
    <n v="2"/>
    <x v="4"/>
    <s v="臨床検査科【検体検査】"/>
    <s v="細菌検査室"/>
    <m/>
    <m/>
    <m/>
    <m/>
    <m/>
    <m/>
    <m/>
    <m/>
    <m/>
    <s v="新規"/>
    <m/>
    <m/>
    <m/>
    <m/>
    <m/>
    <m/>
    <m/>
    <s v="炭酸ガス・好気培養器"/>
    <n v="1"/>
    <m/>
    <m/>
    <m/>
    <m/>
    <m/>
    <m/>
    <m/>
    <m/>
    <m/>
    <m/>
    <m/>
    <m/>
    <m/>
    <m/>
    <m/>
    <x v="334"/>
    <m/>
    <m/>
    <m/>
    <m/>
    <m/>
    <m/>
    <m/>
    <m/>
    <m/>
    <m/>
    <m/>
    <m/>
    <m/>
    <m/>
    <m/>
    <s v="R7"/>
    <m/>
    <m/>
    <m/>
    <n v="6800000"/>
    <n v="6800000"/>
    <n v="7480000.0000000009"/>
  </r>
  <r>
    <x v="0"/>
    <x v="0"/>
    <n v="2"/>
    <x v="4"/>
    <s v="臨床検査科【検体検査】"/>
    <s v="細菌検査室"/>
    <n v="2"/>
    <m/>
    <s v="臨床検査科（検体検査・細菌）"/>
    <m/>
    <s v="微生物検査室（細菌検査室）"/>
    <n v="1133"/>
    <m/>
    <n v="2017.6"/>
    <s v="〇"/>
    <s v="B更新(ﾘｰｽ継続)"/>
    <m/>
    <m/>
    <m/>
    <s v="○"/>
    <m/>
    <m/>
    <m/>
    <s v="抗酸菌培養システム"/>
    <n v="1"/>
    <s v="日本BD"/>
    <s v="BACTEC MGIT960"/>
    <n v="900"/>
    <n v="700"/>
    <n v="1350"/>
    <m/>
    <s v="〇"/>
    <m/>
    <m/>
    <m/>
    <m/>
    <m/>
    <m/>
    <s v="○"/>
    <s v="所有機関：FMS(BML)"/>
    <x v="335"/>
    <s v="日本BD"/>
    <s v="BACTEC MGIT960"/>
    <n v="900"/>
    <n v="700"/>
    <n v="1350"/>
    <m/>
    <s v="〇"/>
    <m/>
    <m/>
    <m/>
    <m/>
    <m/>
    <m/>
    <s v="○"/>
    <m/>
    <s v="R7以降"/>
    <m/>
    <m/>
    <m/>
    <n v="9500000"/>
    <n v="9500000"/>
    <n v="10450000"/>
  </r>
  <r>
    <x v="0"/>
    <x v="0"/>
    <n v="2"/>
    <x v="4"/>
    <s v="臨床検査科【検体検査】"/>
    <s v="細菌検査室"/>
    <n v="2"/>
    <m/>
    <s v="臨床検査科（検体検査・細菌）"/>
    <m/>
    <s v="微生物検査室（細菌検査室）"/>
    <n v="1134"/>
    <m/>
    <n v="2017.6"/>
    <s v="〇"/>
    <s v="B更新(ﾘｰｽ継続)"/>
    <m/>
    <m/>
    <m/>
    <s v="○"/>
    <m/>
    <m/>
    <m/>
    <s v="細菌同定・感受性検査システム"/>
    <n v="1"/>
    <s v="シーメンス"/>
    <s v="MicroScan WalkAway40plus"/>
    <n v="1000"/>
    <n v="800"/>
    <n v="750"/>
    <m/>
    <s v="〇"/>
    <m/>
    <m/>
    <m/>
    <m/>
    <m/>
    <m/>
    <s v="○"/>
    <s v="所有機関：FMS(BML)"/>
    <x v="336"/>
    <s v="シーメンス"/>
    <s v="MicroScan WalkAway40plus"/>
    <n v="1000"/>
    <n v="800"/>
    <n v="750"/>
    <m/>
    <s v="〇"/>
    <m/>
    <m/>
    <m/>
    <m/>
    <m/>
    <m/>
    <s v="○"/>
    <m/>
    <s v="R7以降"/>
    <m/>
    <m/>
    <m/>
    <n v="12000000"/>
    <n v="12000000"/>
    <n v="13200000.000000002"/>
  </r>
  <r>
    <x v="0"/>
    <x v="0"/>
    <n v="2"/>
    <x v="4"/>
    <s v="臨床検査科【検体検査】"/>
    <s v="細菌検査室"/>
    <n v="2"/>
    <m/>
    <s v="臨床検査科（検体検査・細菌）"/>
    <m/>
    <s v="微生物検査室（細菌検査室）"/>
    <n v="1141"/>
    <m/>
    <n v="2014.3"/>
    <s v="〇"/>
    <s v="B更新(ﾘｰｽ継続)"/>
    <m/>
    <m/>
    <m/>
    <s v="○"/>
    <m/>
    <m/>
    <m/>
    <s v="血液培養システム"/>
    <n v="1"/>
    <s v="日本BD"/>
    <s v="BACTEC FX"/>
    <n v="700"/>
    <n v="800"/>
    <n v="950"/>
    <m/>
    <s v="〇"/>
    <m/>
    <m/>
    <m/>
    <m/>
    <m/>
    <m/>
    <s v="○"/>
    <s v="所有機関：FMS(BML)"/>
    <x v="337"/>
    <s v="日本BD"/>
    <s v="BACTEC FX"/>
    <n v="700"/>
    <n v="800"/>
    <n v="950"/>
    <m/>
    <s v="〇"/>
    <m/>
    <m/>
    <m/>
    <m/>
    <m/>
    <m/>
    <s v="○"/>
    <m/>
    <s v="R7以降"/>
    <m/>
    <m/>
    <m/>
    <n v="8500000"/>
    <n v="8500000"/>
    <n v="9350000"/>
  </r>
  <r>
    <x v="0"/>
    <x v="1"/>
    <n v="2"/>
    <x v="4"/>
    <s v="臨床検査科【検体検査】"/>
    <s v="細菌検査室"/>
    <n v="2"/>
    <m/>
    <s v="臨床検査科（検体検査・細菌）"/>
    <m/>
    <s v="微生物検査室（細菌検査室）"/>
    <n v="1131"/>
    <s v="4793-0000"/>
    <n v="2010.1"/>
    <s v="〇"/>
    <s v="A移設可"/>
    <m/>
    <m/>
    <m/>
    <m/>
    <m/>
    <m/>
    <m/>
    <s v="インキュベーター(冷却機能付)"/>
    <n v="1"/>
    <s v="三洋電機"/>
    <s v="MIR-254"/>
    <n v="700"/>
    <n v="500"/>
    <n v="1600"/>
    <m/>
    <s v="〇"/>
    <m/>
    <m/>
    <m/>
    <m/>
    <m/>
    <m/>
    <m/>
    <m/>
    <x v="16"/>
    <s v="三洋電機"/>
    <s v="MIR-254"/>
    <n v="700"/>
    <n v="500"/>
    <n v="1600"/>
    <m/>
    <s v="〇"/>
    <m/>
    <m/>
    <m/>
    <m/>
    <m/>
    <m/>
    <m/>
    <m/>
    <m/>
    <m/>
    <m/>
    <m/>
    <m/>
    <m/>
    <n v="0"/>
  </r>
  <r>
    <x v="0"/>
    <x v="1"/>
    <n v="2"/>
    <x v="4"/>
    <s v="臨床検査科【検体検査】"/>
    <s v="細菌検査室"/>
    <n v="2"/>
    <m/>
    <s v="臨床検査科（検体検査・細菌）"/>
    <m/>
    <s v="微生物検査室（細菌検査室）"/>
    <n v="1135"/>
    <n v="4435"/>
    <n v="2006.8"/>
    <s v="〇"/>
    <s v="A移設可"/>
    <m/>
    <m/>
    <m/>
    <m/>
    <m/>
    <m/>
    <m/>
    <s v="インキュベーター"/>
    <n v="1"/>
    <s v="三洋電機"/>
    <s v="MCO-20AIC"/>
    <n v="800"/>
    <n v="650"/>
    <n v="1850"/>
    <m/>
    <s v="〇"/>
    <m/>
    <m/>
    <m/>
    <m/>
    <m/>
    <m/>
    <m/>
    <m/>
    <x v="16"/>
    <s v="三洋電機"/>
    <s v="MCO-20AIC"/>
    <n v="800"/>
    <n v="650"/>
    <n v="1850"/>
    <m/>
    <s v="〇"/>
    <m/>
    <m/>
    <m/>
    <m/>
    <m/>
    <m/>
    <m/>
    <m/>
    <m/>
    <m/>
    <m/>
    <m/>
    <m/>
    <m/>
    <n v="0"/>
  </r>
  <r>
    <x v="0"/>
    <x v="1"/>
    <n v="2"/>
    <x v="4"/>
    <s v="臨床検査科【検体検査】"/>
    <s v="細菌検査室"/>
    <n v="2"/>
    <m/>
    <s v="臨床検査科（検体検査・細菌）"/>
    <m/>
    <s v="微生物検査室（細菌検査室）"/>
    <n v="1142"/>
    <m/>
    <n v="2011.2"/>
    <s v="〇"/>
    <s v="A移設可"/>
    <m/>
    <m/>
    <m/>
    <m/>
    <m/>
    <m/>
    <m/>
    <s v="インキュベーター"/>
    <n v="1"/>
    <s v="アズワン"/>
    <s v="EI-450B"/>
    <n v="550"/>
    <n v="550"/>
    <n v="850"/>
    <m/>
    <s v="〇"/>
    <m/>
    <m/>
    <m/>
    <m/>
    <m/>
    <m/>
    <m/>
    <m/>
    <x v="16"/>
    <s v="アズワン"/>
    <s v="EI-450B"/>
    <n v="550"/>
    <n v="550"/>
    <n v="850"/>
    <m/>
    <s v="〇"/>
    <m/>
    <m/>
    <m/>
    <m/>
    <m/>
    <m/>
    <m/>
    <m/>
    <m/>
    <m/>
    <m/>
    <m/>
    <m/>
    <m/>
    <n v="0"/>
  </r>
  <r>
    <x v="0"/>
    <x v="0"/>
    <n v="2"/>
    <x v="4"/>
    <s v="臨床検査科【検体検査】"/>
    <s v="細菌検査室"/>
    <n v="2"/>
    <m/>
    <s v="臨床検査科（検体検査・細菌）"/>
    <m/>
    <s v="微生物検査室（細菌検査室）"/>
    <n v="1130"/>
    <m/>
    <n v="2017.6"/>
    <s v="〇"/>
    <s v="B更新(ﾘｰｽ継続)"/>
    <m/>
    <m/>
    <m/>
    <s v="○"/>
    <m/>
    <m/>
    <m/>
    <s v="卓上遠心機"/>
    <n v="1"/>
    <s v="コクサン"/>
    <s v="H-30R"/>
    <n v="500"/>
    <n v="550"/>
    <n v="450"/>
    <m/>
    <s v="〇"/>
    <m/>
    <m/>
    <m/>
    <m/>
    <m/>
    <m/>
    <m/>
    <s v="所有機関：FMS(BML)"/>
    <x v="303"/>
    <s v="コクサン"/>
    <s v="H-30R"/>
    <n v="500"/>
    <n v="550"/>
    <n v="450"/>
    <m/>
    <s v="〇"/>
    <m/>
    <m/>
    <m/>
    <m/>
    <m/>
    <m/>
    <m/>
    <m/>
    <s v="R7以降"/>
    <m/>
    <m/>
    <m/>
    <n v="350000"/>
    <n v="350000"/>
    <n v="385000.00000000006"/>
  </r>
  <r>
    <x v="0"/>
    <x v="0"/>
    <n v="2"/>
    <x v="4"/>
    <s v="臨床検査科【検体検査】"/>
    <s v="細菌検査室"/>
    <n v="2"/>
    <m/>
    <s v="臨床検査科（検体検査・細菌）"/>
    <m/>
    <s v="微生物検査室（細菌検査室）"/>
    <n v="1139"/>
    <m/>
    <n v="2017.6"/>
    <s v="〇"/>
    <s v="B更新(ﾘｰｽ継続)"/>
    <m/>
    <m/>
    <m/>
    <s v="○"/>
    <m/>
    <m/>
    <m/>
    <s v="卓上微量高速遠心機"/>
    <n v="1"/>
    <s v="日立工機"/>
    <s v="CT15E"/>
    <n v="250"/>
    <n v="300"/>
    <n v="200"/>
    <m/>
    <s v="〇"/>
    <m/>
    <m/>
    <m/>
    <m/>
    <m/>
    <m/>
    <m/>
    <s v="所有機関：FMS(BML)"/>
    <x v="338"/>
    <s v="日立工機"/>
    <s v="CT15E"/>
    <n v="250"/>
    <n v="300"/>
    <n v="200"/>
    <m/>
    <s v="〇"/>
    <m/>
    <m/>
    <m/>
    <m/>
    <m/>
    <m/>
    <m/>
    <m/>
    <s v="R7以降"/>
    <m/>
    <m/>
    <m/>
    <n v="500000"/>
    <n v="500000"/>
    <n v="550000"/>
  </r>
  <r>
    <x v="0"/>
    <x v="1"/>
    <n v="2"/>
    <x v="4"/>
    <s v="臨床検査科【検体検査】"/>
    <s v="細菌検査室"/>
    <n v="2"/>
    <m/>
    <s v="臨床検査科（検体検査・細菌）"/>
    <m/>
    <s v="微生物検査室（細菌検査室）"/>
    <n v="1138"/>
    <n v="141020200022"/>
    <d v="2020-05-07T00:00:00"/>
    <s v="〇"/>
    <s v="A移設可"/>
    <m/>
    <m/>
    <m/>
    <m/>
    <m/>
    <m/>
    <m/>
    <s v="卓上微量高速冷却遠心機"/>
    <n v="1"/>
    <s v="日立工機"/>
    <s v="CT15RE"/>
    <n v="300"/>
    <n v="550"/>
    <n v="380"/>
    <m/>
    <s v="〇"/>
    <m/>
    <m/>
    <m/>
    <m/>
    <m/>
    <m/>
    <m/>
    <m/>
    <x v="339"/>
    <s v="日立工機"/>
    <s v="CT15RE"/>
    <n v="300"/>
    <n v="550"/>
    <n v="380"/>
    <m/>
    <s v="〇"/>
    <m/>
    <m/>
    <m/>
    <m/>
    <m/>
    <m/>
    <m/>
    <m/>
    <m/>
    <m/>
    <m/>
    <m/>
    <m/>
    <m/>
    <n v="0"/>
  </r>
  <r>
    <x v="0"/>
    <x v="1"/>
    <n v="2"/>
    <x v="4"/>
    <s v="臨床検査科【検体検査】"/>
    <s v="細菌検査室"/>
    <n v="2"/>
    <m/>
    <s v="臨床検査科（検体検査・細菌）"/>
    <m/>
    <s v="微生物検査室（細菌検査室）"/>
    <n v="1129"/>
    <m/>
    <n v="2016.1"/>
    <s v="〇"/>
    <s v="A移設可"/>
    <m/>
    <m/>
    <m/>
    <m/>
    <m/>
    <m/>
    <m/>
    <s v="薬用保冷庫"/>
    <n v="1"/>
    <s v="荏原"/>
    <s v="ER-100C"/>
    <n v="1800"/>
    <n v="600"/>
    <n v="1800"/>
    <m/>
    <s v="〇"/>
    <m/>
    <m/>
    <m/>
    <m/>
    <m/>
    <m/>
    <m/>
    <m/>
    <x v="46"/>
    <s v="荏原"/>
    <s v="ER-100C"/>
    <n v="1800"/>
    <n v="600"/>
    <n v="1800"/>
    <m/>
    <s v="〇"/>
    <m/>
    <m/>
    <m/>
    <m/>
    <m/>
    <m/>
    <m/>
    <m/>
    <m/>
    <m/>
    <m/>
    <m/>
    <m/>
    <m/>
    <n v="0"/>
  </r>
  <r>
    <x v="0"/>
    <x v="1"/>
    <n v="2"/>
    <x v="4"/>
    <s v="臨床検査科【検体検査】"/>
    <s v="細菌検査室"/>
    <n v="2"/>
    <m/>
    <s v="臨床検査科（検体検査・細菌）"/>
    <m/>
    <s v="微生物検査室（細菌検査室）"/>
    <n v="1136"/>
    <m/>
    <m/>
    <s v="〇"/>
    <s v="A移設可"/>
    <m/>
    <m/>
    <m/>
    <m/>
    <m/>
    <m/>
    <m/>
    <s v="アルミブロック恒温槽"/>
    <n v="1"/>
    <s v="TAITEC "/>
    <s v="DTU-2B"/>
    <n v="300"/>
    <n v="300"/>
    <n v="150"/>
    <m/>
    <s v="〇"/>
    <m/>
    <m/>
    <m/>
    <m/>
    <m/>
    <m/>
    <m/>
    <m/>
    <x v="340"/>
    <s v="TAITEC "/>
    <s v="DTU-2B"/>
    <n v="300"/>
    <n v="300"/>
    <n v="150"/>
    <m/>
    <s v="〇"/>
    <m/>
    <m/>
    <m/>
    <m/>
    <m/>
    <m/>
    <m/>
    <m/>
    <m/>
    <m/>
    <m/>
    <m/>
    <m/>
    <m/>
    <n v="0"/>
  </r>
  <r>
    <x v="0"/>
    <x v="1"/>
    <n v="2"/>
    <x v="4"/>
    <s v="臨床検査科【検体検査】"/>
    <s v="細菌検査室"/>
    <n v="2"/>
    <m/>
    <s v="臨床検査科（検体検査・細菌）"/>
    <m/>
    <s v="微生物検査室（細菌検査室）"/>
    <n v="1137"/>
    <m/>
    <m/>
    <s v="〇"/>
    <s v="A移設可"/>
    <m/>
    <m/>
    <m/>
    <m/>
    <m/>
    <m/>
    <m/>
    <s v="アルミブロック恒温槽"/>
    <n v="1"/>
    <s v="TAITEC "/>
    <s v="DTU-2B"/>
    <n v="300"/>
    <n v="300"/>
    <n v="150"/>
    <m/>
    <s v="〇"/>
    <m/>
    <m/>
    <m/>
    <m/>
    <m/>
    <m/>
    <m/>
    <m/>
    <x v="340"/>
    <s v="TAITEC "/>
    <s v="DTU-2B"/>
    <n v="300"/>
    <n v="300"/>
    <n v="150"/>
    <m/>
    <s v="〇"/>
    <m/>
    <m/>
    <m/>
    <m/>
    <m/>
    <m/>
    <m/>
    <m/>
    <m/>
    <m/>
    <m/>
    <m/>
    <m/>
    <m/>
    <n v="0"/>
  </r>
  <r>
    <x v="0"/>
    <x v="0"/>
    <n v="2"/>
    <x v="4"/>
    <s v="臨床検査科【検体検査】"/>
    <s v="細菌検査室"/>
    <n v="2"/>
    <m/>
    <s v="臨床検査科（検体検査・細菌）"/>
    <m/>
    <s v="微生物検査室（細菌検査室）"/>
    <n v="1140"/>
    <s v="2702-D89"/>
    <n v="2007.9"/>
    <s v="〇"/>
    <s v="B更新"/>
    <m/>
    <s v="〇"/>
    <m/>
    <m/>
    <m/>
    <m/>
    <m/>
    <s v="生物顕微鏡（デジタルカメラ付）"/>
    <n v="1"/>
    <s v="オリンパス"/>
    <s v="BX51+DP20"/>
    <n v="400"/>
    <n v="300"/>
    <n v="300"/>
    <m/>
    <s v="〇"/>
    <m/>
    <m/>
    <m/>
    <m/>
    <m/>
    <m/>
    <m/>
    <m/>
    <x v="239"/>
    <s v="オリンパス"/>
    <s v="BX51+DP20"/>
    <n v="400"/>
    <n v="300"/>
    <n v="300"/>
    <m/>
    <s v="〇"/>
    <m/>
    <m/>
    <m/>
    <m/>
    <m/>
    <m/>
    <m/>
    <m/>
    <s v="R7前後"/>
    <m/>
    <m/>
    <m/>
    <n v="2000000"/>
    <n v="2000000"/>
    <n v="2200000"/>
  </r>
  <r>
    <x v="0"/>
    <x v="2"/>
    <n v="2"/>
    <x v="4"/>
    <s v="臨床検査科【検体検査】"/>
    <s v="細菌検査室"/>
    <m/>
    <m/>
    <m/>
    <m/>
    <m/>
    <m/>
    <m/>
    <m/>
    <m/>
    <s v="増設"/>
    <m/>
    <m/>
    <m/>
    <m/>
    <m/>
    <m/>
    <m/>
    <s v="ディープフリーザー（-80℃）"/>
    <n v="1"/>
    <m/>
    <m/>
    <m/>
    <m/>
    <m/>
    <m/>
    <m/>
    <m/>
    <m/>
    <m/>
    <m/>
    <m/>
    <m/>
    <m/>
    <m/>
    <x v="299"/>
    <m/>
    <m/>
    <m/>
    <m/>
    <m/>
    <m/>
    <m/>
    <m/>
    <m/>
    <m/>
    <m/>
    <m/>
    <m/>
    <m/>
    <m/>
    <s v="R7"/>
    <m/>
    <m/>
    <m/>
    <n v="1000000"/>
    <n v="1000000"/>
    <n v="1100000"/>
  </r>
  <r>
    <x v="0"/>
    <x v="4"/>
    <n v="2"/>
    <x v="4"/>
    <s v="臨床検査科【検体検査】"/>
    <s v="細菌検査室"/>
    <m/>
    <m/>
    <m/>
    <m/>
    <m/>
    <m/>
    <m/>
    <m/>
    <m/>
    <s v="新規"/>
    <m/>
    <m/>
    <m/>
    <m/>
    <m/>
    <m/>
    <m/>
    <s v="パスボックス"/>
    <n v="1"/>
    <m/>
    <m/>
    <m/>
    <m/>
    <m/>
    <m/>
    <m/>
    <m/>
    <m/>
    <m/>
    <m/>
    <m/>
    <m/>
    <m/>
    <m/>
    <x v="277"/>
    <m/>
    <m/>
    <m/>
    <m/>
    <m/>
    <m/>
    <m/>
    <m/>
    <m/>
    <m/>
    <m/>
    <m/>
    <m/>
    <m/>
    <m/>
    <s v="R7"/>
    <m/>
    <m/>
    <m/>
    <n v="2000000"/>
    <n v="2000000"/>
    <n v="2200000"/>
  </r>
  <r>
    <x v="0"/>
    <x v="1"/>
    <n v="2"/>
    <x v="4"/>
    <s v="臨床検査科【検体検査】"/>
    <s v="細菌検査室"/>
    <n v="2"/>
    <m/>
    <s v="臨床検査科（検体検査・細菌）"/>
    <m/>
    <s v="滅菌室"/>
    <n v="1148"/>
    <m/>
    <n v="2020.9"/>
    <s v="〇"/>
    <s v="A移設可"/>
    <m/>
    <m/>
    <m/>
    <m/>
    <m/>
    <m/>
    <m/>
    <s v="電気泳動装置"/>
    <n v="1"/>
    <s v="Mupid（タカラバイオ）"/>
    <s v="Mupid-One"/>
    <n v="190"/>
    <n v="170"/>
    <n v="60"/>
    <m/>
    <s v="〇"/>
    <m/>
    <m/>
    <m/>
    <m/>
    <m/>
    <m/>
    <m/>
    <m/>
    <x v="341"/>
    <s v="Mupid（タカラバイオ）"/>
    <s v="Mupid-One"/>
    <n v="190"/>
    <n v="170"/>
    <n v="60"/>
    <m/>
    <s v="〇"/>
    <m/>
    <m/>
    <m/>
    <m/>
    <m/>
    <m/>
    <m/>
    <m/>
    <m/>
    <m/>
    <m/>
    <m/>
    <m/>
    <m/>
    <n v="0"/>
  </r>
  <r>
    <x v="0"/>
    <x v="1"/>
    <n v="2"/>
    <x v="4"/>
    <s v="臨床検査科【検体検査】"/>
    <s v="細菌検査室"/>
    <n v="2"/>
    <m/>
    <s v="臨床検査科（検体検査・細菌）"/>
    <m/>
    <s v="滅菌室"/>
    <n v="1147"/>
    <m/>
    <n v="2020.9"/>
    <s v="〇"/>
    <s v="A移設可"/>
    <m/>
    <m/>
    <m/>
    <m/>
    <m/>
    <m/>
    <m/>
    <s v="ゲル撮影装置"/>
    <n v="1"/>
    <s v="日本ジェネティクス"/>
    <s v="FAS-Nano"/>
    <n v="170"/>
    <n v="130"/>
    <n v="130"/>
    <m/>
    <s v="〇"/>
    <m/>
    <m/>
    <m/>
    <m/>
    <m/>
    <m/>
    <m/>
    <m/>
    <x v="342"/>
    <s v="日本ジェネティクス"/>
    <s v="FAS-Nano"/>
    <n v="170"/>
    <n v="130"/>
    <n v="130"/>
    <m/>
    <s v="〇"/>
    <m/>
    <m/>
    <m/>
    <m/>
    <m/>
    <m/>
    <m/>
    <m/>
    <m/>
    <m/>
    <m/>
    <m/>
    <m/>
    <m/>
    <n v="0"/>
  </r>
  <r>
    <x v="0"/>
    <x v="0"/>
    <n v="2"/>
    <x v="4"/>
    <s v="臨床検査科【検体検査】"/>
    <s v="細菌検査室"/>
    <n v="2"/>
    <m/>
    <s v="臨床検査科（検体検査・細菌）"/>
    <m/>
    <s v="滅菌室"/>
    <n v="1128"/>
    <n v="4477"/>
    <d v="2006-11-21T00:00:00"/>
    <s v="〇"/>
    <s v="B更新"/>
    <m/>
    <m/>
    <m/>
    <m/>
    <m/>
    <m/>
    <m/>
    <s v="床置きオートクレーブ（電気式）"/>
    <n v="1"/>
    <s v="平山製作所"/>
    <s v="HVN-85"/>
    <n v="650"/>
    <n v="700"/>
    <n v="1000"/>
    <m/>
    <m/>
    <s v="〇"/>
    <m/>
    <m/>
    <m/>
    <m/>
    <m/>
    <m/>
    <m/>
    <x v="343"/>
    <s v="平山製作所"/>
    <s v="HVN-85"/>
    <n v="650"/>
    <n v="700"/>
    <n v="1000"/>
    <m/>
    <m/>
    <s v="〇"/>
    <m/>
    <m/>
    <m/>
    <m/>
    <m/>
    <m/>
    <m/>
    <s v="R7"/>
    <m/>
    <m/>
    <m/>
    <n v="800000"/>
    <n v="800000"/>
    <n v="880000.00000000012"/>
  </r>
  <r>
    <x v="0"/>
    <x v="1"/>
    <n v="2"/>
    <x v="4"/>
    <s v="臨床検査科【検体検査】"/>
    <s v="細菌検査室"/>
    <n v="2"/>
    <m/>
    <s v="臨床検査科（検体検査・細菌）"/>
    <m/>
    <s v="滅菌室"/>
    <n v="1127"/>
    <s v="a-3"/>
    <s v="H26.7"/>
    <s v="〇"/>
    <s v="A移設可"/>
    <m/>
    <m/>
    <m/>
    <m/>
    <m/>
    <m/>
    <m/>
    <s v="フリーザー（-20℃）"/>
    <n v="1"/>
    <s v="三洋電機"/>
    <s v="MDF-U538D"/>
    <n v="800"/>
    <n v="780"/>
    <n v="1800"/>
    <m/>
    <s v="〇"/>
    <m/>
    <m/>
    <m/>
    <m/>
    <m/>
    <m/>
    <m/>
    <m/>
    <x v="300"/>
    <s v="三洋電機"/>
    <s v="MDF-U538D"/>
    <n v="800"/>
    <n v="780"/>
    <n v="1800"/>
    <m/>
    <s v="〇"/>
    <m/>
    <m/>
    <m/>
    <m/>
    <m/>
    <m/>
    <m/>
    <m/>
    <m/>
    <m/>
    <m/>
    <m/>
    <m/>
    <m/>
    <n v="0"/>
  </r>
  <r>
    <x v="0"/>
    <x v="1"/>
    <n v="2"/>
    <x v="4"/>
    <s v="臨床検査科【検体検査】"/>
    <s v="細菌検査室"/>
    <n v="2"/>
    <m/>
    <s v="臨床検査科（検体検査・細菌）"/>
    <m/>
    <s v="微生物検査室（細菌検査室）"/>
    <s v="シールなし"/>
    <m/>
    <m/>
    <s v="〇"/>
    <s v="A移設可"/>
    <m/>
    <m/>
    <m/>
    <m/>
    <m/>
    <m/>
    <m/>
    <s v="電熱白金線滅菌機"/>
    <n v="2"/>
    <s v="MONOJECT"/>
    <s v="Bacti-CineratorⅡ"/>
    <m/>
    <m/>
    <m/>
    <m/>
    <s v="〇"/>
    <m/>
    <m/>
    <m/>
    <m/>
    <m/>
    <m/>
    <m/>
    <m/>
    <x v="344"/>
    <s v="MONOJECT"/>
    <s v="Bacti-CineratorⅡ"/>
    <m/>
    <m/>
    <m/>
    <m/>
    <s v="〇"/>
    <m/>
    <m/>
    <m/>
    <m/>
    <m/>
    <m/>
    <m/>
    <m/>
    <m/>
    <m/>
    <m/>
    <m/>
    <m/>
    <m/>
    <n v="0"/>
  </r>
  <r>
    <x v="0"/>
    <x v="1"/>
    <n v="2"/>
    <x v="4"/>
    <s v="臨床検査科【検体検査】"/>
    <s v="細菌検査室"/>
    <n v="2"/>
    <m/>
    <s v="臨床検査科（検体検査・細菌）"/>
    <m/>
    <s v="微生物検査室（細菌検査室）"/>
    <s v="シールなし"/>
    <m/>
    <m/>
    <s v="〇"/>
    <s v="A移設可"/>
    <m/>
    <m/>
    <m/>
    <m/>
    <m/>
    <m/>
    <m/>
    <s v="電熱白金線滅菌機"/>
    <n v="2"/>
    <s v="MONOJECT"/>
    <s v="Bacti-CineratorⅢ"/>
    <m/>
    <m/>
    <m/>
    <m/>
    <s v="〇"/>
    <m/>
    <m/>
    <m/>
    <m/>
    <m/>
    <m/>
    <m/>
    <m/>
    <x v="344"/>
    <s v="MONOJECT"/>
    <s v="Bacti-CineratorⅢ"/>
    <m/>
    <m/>
    <m/>
    <m/>
    <s v="〇"/>
    <m/>
    <m/>
    <m/>
    <m/>
    <m/>
    <m/>
    <m/>
    <m/>
    <m/>
    <m/>
    <m/>
    <m/>
    <m/>
    <m/>
    <n v="0"/>
  </r>
  <r>
    <x v="0"/>
    <x v="0"/>
    <n v="2"/>
    <x v="4"/>
    <s v="臨床検査科【検体検査】"/>
    <s v="細菌検査室"/>
    <n v="2"/>
    <m/>
    <s v="臨床検査科（検体検査・細菌）"/>
    <m/>
    <s v="微生物検査室（細菌検査室）"/>
    <n v="1144"/>
    <m/>
    <n v="2013.1"/>
    <s v="〇"/>
    <s v="B更新"/>
    <m/>
    <m/>
    <m/>
    <m/>
    <m/>
    <m/>
    <m/>
    <s v="リアルタイム濁度測定装置"/>
    <n v="1"/>
    <s v="栄研化学"/>
    <s v="Loopamp EXIA"/>
    <n v="200"/>
    <n v="200"/>
    <n v="100"/>
    <m/>
    <s v="〇"/>
    <m/>
    <m/>
    <m/>
    <m/>
    <m/>
    <m/>
    <m/>
    <m/>
    <x v="345"/>
    <s v="栄研化学"/>
    <s v="Loopamp EXIA"/>
    <n v="200"/>
    <n v="200"/>
    <n v="100"/>
    <m/>
    <s v="〇"/>
    <m/>
    <m/>
    <m/>
    <m/>
    <m/>
    <m/>
    <m/>
    <m/>
    <s v="R7"/>
    <m/>
    <m/>
    <m/>
    <n v="1800000"/>
    <n v="1800000"/>
    <n v="1980000.0000000002"/>
  </r>
  <r>
    <x v="0"/>
    <x v="0"/>
    <n v="2"/>
    <x v="4"/>
    <s v="臨床検査科【検体検査】"/>
    <s v="細菌検査室"/>
    <n v="2"/>
    <m/>
    <s v="臨床検査科（検体検査・細菌）"/>
    <m/>
    <s v="微生物検査室（細菌検査室）"/>
    <n v="1145"/>
    <m/>
    <n v="2013.1"/>
    <s v="〇"/>
    <s v="B更新"/>
    <m/>
    <m/>
    <m/>
    <m/>
    <m/>
    <m/>
    <m/>
    <s v="LAMP法用ブロックヒーター"/>
    <n v="1"/>
    <s v="栄研化学"/>
    <s v="PureLAMP heater"/>
    <n v="150"/>
    <n v="250"/>
    <n v="150"/>
    <m/>
    <s v="〇"/>
    <m/>
    <m/>
    <m/>
    <m/>
    <m/>
    <m/>
    <m/>
    <m/>
    <x v="346"/>
    <s v="栄研化学"/>
    <s v="PureLAMP heater"/>
    <n v="150"/>
    <n v="250"/>
    <n v="150"/>
    <m/>
    <s v="〇"/>
    <m/>
    <m/>
    <m/>
    <m/>
    <m/>
    <m/>
    <m/>
    <m/>
    <m/>
    <m/>
    <m/>
    <m/>
    <s v="上記に含む"/>
    <n v="0"/>
    <n v="0"/>
  </r>
  <r>
    <x v="0"/>
    <x v="1"/>
    <n v="2"/>
    <x v="4"/>
    <s v="臨床検査科【検体検査】"/>
    <s v="細菌検査室"/>
    <n v="2"/>
    <m/>
    <s v="臨床検査科（検体検査・細菌）"/>
    <m/>
    <s v="滅菌室"/>
    <n v="1149"/>
    <m/>
    <n v="2020.9"/>
    <s v="〇"/>
    <s v="A移設可"/>
    <m/>
    <m/>
    <m/>
    <m/>
    <m/>
    <m/>
    <m/>
    <s v="サーマルサイクラー"/>
    <n v="1"/>
    <s v="astec"/>
    <s v="GeneAtlas G02"/>
    <n v="250"/>
    <n v="500"/>
    <n v="250"/>
    <m/>
    <s v="〇"/>
    <m/>
    <m/>
    <m/>
    <m/>
    <m/>
    <m/>
    <m/>
    <m/>
    <x v="347"/>
    <s v="astec"/>
    <s v="GeneAtlas G02"/>
    <n v="250"/>
    <n v="500"/>
    <n v="250"/>
    <m/>
    <s v="〇"/>
    <m/>
    <m/>
    <m/>
    <m/>
    <m/>
    <m/>
    <m/>
    <m/>
    <m/>
    <m/>
    <m/>
    <m/>
    <m/>
    <m/>
    <n v="0"/>
  </r>
  <r>
    <x v="0"/>
    <x v="0"/>
    <n v="2"/>
    <x v="4"/>
    <s v="臨床検査科【検体検査】"/>
    <s v="共通"/>
    <m/>
    <m/>
    <m/>
    <m/>
    <m/>
    <m/>
    <m/>
    <m/>
    <m/>
    <s v="B更新"/>
    <m/>
    <m/>
    <s v="※プレハブ冷蔵庫の代わりに整備する。"/>
    <m/>
    <m/>
    <m/>
    <m/>
    <s v="薬用保冷庫（大型）"/>
    <n v="2"/>
    <m/>
    <m/>
    <m/>
    <m/>
    <m/>
    <m/>
    <m/>
    <m/>
    <m/>
    <m/>
    <m/>
    <m/>
    <m/>
    <m/>
    <m/>
    <x v="46"/>
    <m/>
    <m/>
    <m/>
    <m/>
    <m/>
    <m/>
    <m/>
    <m/>
    <m/>
    <m/>
    <m/>
    <m/>
    <m/>
    <m/>
    <m/>
    <s v="R7"/>
    <m/>
    <m/>
    <m/>
    <n v="1000000"/>
    <n v="2000000"/>
    <n v="2200000"/>
  </r>
  <r>
    <x v="1"/>
    <x v="0"/>
    <n v="2"/>
    <x v="4"/>
    <s v="臨床検査科【検体検査】"/>
    <s v="共通"/>
    <m/>
    <m/>
    <m/>
    <m/>
    <m/>
    <m/>
    <m/>
    <m/>
    <m/>
    <s v="B更新"/>
    <m/>
    <m/>
    <m/>
    <m/>
    <m/>
    <m/>
    <m/>
    <s v="実験台一式"/>
    <n v="1"/>
    <m/>
    <m/>
    <m/>
    <m/>
    <m/>
    <m/>
    <m/>
    <m/>
    <m/>
    <m/>
    <m/>
    <m/>
    <m/>
    <m/>
    <m/>
    <x v="348"/>
    <m/>
    <m/>
    <m/>
    <m/>
    <m/>
    <m/>
    <m/>
    <m/>
    <m/>
    <m/>
    <m/>
    <m/>
    <m/>
    <m/>
    <s v="実験台15台想定"/>
    <s v="R7"/>
    <m/>
    <m/>
    <m/>
    <n v="15000000"/>
    <n v="15000000"/>
    <n v="16500000.000000002"/>
  </r>
  <r>
    <x v="0"/>
    <x v="0"/>
    <n v="2"/>
    <x v="5"/>
    <s v="病理診断科【病理診断】"/>
    <s v="切出室"/>
    <n v="2"/>
    <m/>
    <s v="病理診断科"/>
    <m/>
    <s v="病理検査室"/>
    <s v="0348"/>
    <s v="2977 D-139"/>
    <m/>
    <s v="△"/>
    <s v="B更新"/>
    <s v="①対面式の局所排気装置付切出台が必要。_x000a_②新病院"/>
    <m/>
    <m/>
    <m/>
    <m/>
    <m/>
    <m/>
    <s v="局所排気装置"/>
    <n v="1"/>
    <s v="白井松器械"/>
    <m/>
    <n v="1200"/>
    <n v="750"/>
    <n v="2000"/>
    <m/>
    <s v="〇"/>
    <m/>
    <m/>
    <m/>
    <m/>
    <m/>
    <s v="排気ダクト"/>
    <m/>
    <m/>
    <x v="330"/>
    <s v="白井松器械"/>
    <m/>
    <n v="1200"/>
    <n v="750"/>
    <n v="2000"/>
    <m/>
    <s v="〇"/>
    <m/>
    <m/>
    <m/>
    <m/>
    <m/>
    <s v="排気ダクト"/>
    <m/>
    <m/>
    <s v="R7"/>
    <s v="●"/>
    <m/>
    <m/>
    <n v="2000000"/>
    <n v="2000000"/>
    <n v="2200000"/>
  </r>
  <r>
    <x v="1"/>
    <x v="0"/>
    <n v="2"/>
    <x v="5"/>
    <s v="病理診断科【病理診断】"/>
    <s v="切出室"/>
    <n v="2"/>
    <m/>
    <s v="病理診断科"/>
    <m/>
    <s v="病理検査室"/>
    <s v="0349"/>
    <m/>
    <m/>
    <s v="△"/>
    <s v="B更新"/>
    <s v="①現行のものは間に合わせのものであり、収納スペースが小さい。全てのホルマリン液が収納可能な鍵付保管庫が必要。_x000a_②新病院"/>
    <m/>
    <m/>
    <m/>
    <m/>
    <m/>
    <m/>
    <s v="収納保管庫（ホルマリン液保管庫）"/>
    <n v="1"/>
    <s v="アズワン"/>
    <m/>
    <n v="880"/>
    <n v="400"/>
    <n v="880"/>
    <m/>
    <m/>
    <m/>
    <m/>
    <m/>
    <m/>
    <m/>
    <m/>
    <m/>
    <m/>
    <x v="103"/>
    <s v="アズワン"/>
    <m/>
    <n v="880"/>
    <n v="400"/>
    <n v="880"/>
    <m/>
    <m/>
    <m/>
    <m/>
    <m/>
    <m/>
    <m/>
    <m/>
    <m/>
    <m/>
    <m/>
    <m/>
    <m/>
    <m/>
    <s v="什器予算"/>
    <n v="0"/>
    <n v="0"/>
  </r>
  <r>
    <x v="0"/>
    <x v="0"/>
    <n v="2"/>
    <x v="5"/>
    <s v="病理診断科【病理診断】"/>
    <s v="切出室"/>
    <n v="2"/>
    <m/>
    <s v="病理診断科"/>
    <m/>
    <s v="病理検査室"/>
    <s v="0346"/>
    <m/>
    <m/>
    <s v="△"/>
    <s v="B更新"/>
    <s v="①ホルマリン対策として排気装置付撮影台が必要。_x000a_②新病院"/>
    <m/>
    <m/>
    <m/>
    <m/>
    <m/>
    <m/>
    <s v="臓器撮影装置"/>
    <n v="1"/>
    <s v="SFC"/>
    <m/>
    <n v="500"/>
    <n v="520"/>
    <n v="1700"/>
    <m/>
    <s v="〇"/>
    <m/>
    <m/>
    <m/>
    <m/>
    <m/>
    <m/>
    <m/>
    <s v="デジタルカメラ付き"/>
    <x v="349"/>
    <s v="SFC"/>
    <m/>
    <n v="500"/>
    <n v="520"/>
    <n v="1700"/>
    <m/>
    <s v="〇"/>
    <m/>
    <m/>
    <m/>
    <m/>
    <m/>
    <m/>
    <m/>
    <m/>
    <s v="R7"/>
    <m/>
    <m/>
    <m/>
    <n v="2500000"/>
    <n v="2500000"/>
    <n v="2750000"/>
  </r>
  <r>
    <x v="0"/>
    <x v="9"/>
    <n v="2"/>
    <x v="5"/>
    <s v="病理診断科【病理診断】"/>
    <s v="切出室"/>
    <n v="2"/>
    <m/>
    <s v="病理診断科"/>
    <m/>
    <s v="病理検査室"/>
    <s v="0346"/>
    <m/>
    <m/>
    <s v="△"/>
    <s v="C廃棄"/>
    <s v="①ホルマリン対策として排気装置付撮影台が必要。_x000a_②新病院"/>
    <m/>
    <s v="※2台は設置できない。"/>
    <m/>
    <m/>
    <m/>
    <m/>
    <s v="臓器撮影装置"/>
    <n v="1"/>
    <s v="SFC"/>
    <m/>
    <n v="500"/>
    <n v="520"/>
    <n v="1700"/>
    <m/>
    <s v="〇"/>
    <m/>
    <m/>
    <m/>
    <m/>
    <m/>
    <m/>
    <m/>
    <s v="デジタルカメラ付き"/>
    <x v="349"/>
    <s v="SFC"/>
    <m/>
    <n v="500"/>
    <n v="520"/>
    <n v="1700"/>
    <m/>
    <s v="〇"/>
    <m/>
    <m/>
    <m/>
    <m/>
    <m/>
    <m/>
    <m/>
    <m/>
    <m/>
    <m/>
    <m/>
    <m/>
    <m/>
    <m/>
    <n v="0"/>
  </r>
  <r>
    <x v="0"/>
    <x v="1"/>
    <n v="2"/>
    <x v="5"/>
    <s v="病理診断科【病理診断】"/>
    <s v="切出室"/>
    <n v="2"/>
    <m/>
    <s v="病理診断科"/>
    <m/>
    <s v="病理検査室"/>
    <s v="0347"/>
    <s v="4668-0000"/>
    <d v="2009-02-26T00:00:00"/>
    <s v="〇"/>
    <s v="A移設可"/>
    <m/>
    <m/>
    <m/>
    <m/>
    <m/>
    <m/>
    <m/>
    <s v="光触媒環境浄化装置"/>
    <n v="1"/>
    <s v="盛和工業"/>
    <s v="SPP-20iT"/>
    <n v="360"/>
    <n v="360"/>
    <n v="770"/>
    <m/>
    <s v="〇"/>
    <m/>
    <m/>
    <m/>
    <m/>
    <m/>
    <m/>
    <m/>
    <m/>
    <x v="350"/>
    <s v="盛和工業"/>
    <s v="SPP-20iT"/>
    <n v="360"/>
    <n v="360"/>
    <n v="770"/>
    <m/>
    <s v="〇"/>
    <m/>
    <m/>
    <m/>
    <m/>
    <m/>
    <m/>
    <m/>
    <m/>
    <m/>
    <m/>
    <m/>
    <m/>
    <m/>
    <m/>
    <n v="0"/>
  </r>
  <r>
    <x v="0"/>
    <x v="0"/>
    <n v="2"/>
    <x v="5"/>
    <s v="病理診断科【病理診断】"/>
    <s v="切出室"/>
    <n v="2"/>
    <m/>
    <s v="病理診断科"/>
    <m/>
    <s v="病理検査室"/>
    <s v="0323"/>
    <s v="2623D-130/4454"/>
    <d v="2006-09-11T00:00:00"/>
    <s v="△"/>
    <s v="B更新"/>
    <s v="①サポート期間が終了しているため_x000a_②令和3年度"/>
    <s v="〇"/>
    <m/>
    <m/>
    <m/>
    <m/>
    <m/>
    <s v="凍結組織切片作成装置"/>
    <n v="1"/>
    <s v="ライカ"/>
    <s v="クリオスタットCM1100"/>
    <n v="850"/>
    <n v="740"/>
    <n v="1200"/>
    <m/>
    <s v="〇"/>
    <m/>
    <m/>
    <m/>
    <m/>
    <m/>
    <m/>
    <m/>
    <m/>
    <x v="351"/>
    <s v="ライカ"/>
    <s v="クリオスタットCM1100"/>
    <n v="850"/>
    <n v="740"/>
    <n v="1200"/>
    <m/>
    <s v="〇"/>
    <m/>
    <m/>
    <m/>
    <m/>
    <m/>
    <m/>
    <m/>
    <m/>
    <s v="R7"/>
    <m/>
    <m/>
    <m/>
    <n v="5000000"/>
    <n v="5000000"/>
    <n v="5500000"/>
  </r>
  <r>
    <x v="0"/>
    <x v="4"/>
    <n v="2"/>
    <x v="5"/>
    <s v="病理診断科【病理診断】"/>
    <s v="切出室"/>
    <m/>
    <m/>
    <m/>
    <m/>
    <m/>
    <m/>
    <m/>
    <m/>
    <m/>
    <s v="新規"/>
    <s v="手術検体の切り出し台が狭い。ホルマリン対策も兼ねた対面型プル式切出テーブルが必要。"/>
    <m/>
    <m/>
    <m/>
    <m/>
    <m/>
    <m/>
    <s v="対面型プル式切り出しテーブル"/>
    <n v="1"/>
    <m/>
    <m/>
    <s v="別途"/>
    <m/>
    <m/>
    <m/>
    <m/>
    <m/>
    <m/>
    <m/>
    <m/>
    <m/>
    <s v="排気ダクト"/>
    <m/>
    <m/>
    <x v="352"/>
    <m/>
    <m/>
    <s v="別途"/>
    <m/>
    <m/>
    <m/>
    <m/>
    <m/>
    <m/>
    <m/>
    <m/>
    <m/>
    <s v="排気ダクト"/>
    <m/>
    <m/>
    <s v="R7"/>
    <s v="●"/>
    <m/>
    <m/>
    <n v="3500000"/>
    <n v="3500000"/>
    <n v="3850000.0000000005"/>
  </r>
  <r>
    <x v="0"/>
    <x v="4"/>
    <n v="2"/>
    <x v="5"/>
    <s v="病理診断科【病理診断】"/>
    <s v="切出室"/>
    <m/>
    <m/>
    <m/>
    <m/>
    <m/>
    <m/>
    <m/>
    <m/>
    <m/>
    <s v="新規"/>
    <m/>
    <m/>
    <m/>
    <m/>
    <m/>
    <m/>
    <m/>
    <s v="プル式生検切出台"/>
    <n v="1"/>
    <m/>
    <m/>
    <s v="別途"/>
    <m/>
    <m/>
    <m/>
    <m/>
    <m/>
    <m/>
    <m/>
    <m/>
    <m/>
    <s v="排気ダクト"/>
    <m/>
    <m/>
    <x v="353"/>
    <m/>
    <m/>
    <s v="別途"/>
    <m/>
    <m/>
    <m/>
    <m/>
    <m/>
    <m/>
    <m/>
    <m/>
    <m/>
    <s v="排気ダクト"/>
    <m/>
    <m/>
    <s v="R7"/>
    <s v="●"/>
    <m/>
    <m/>
    <n v="1600000"/>
    <n v="1600000"/>
    <n v="1760000.0000000002"/>
  </r>
  <r>
    <x v="0"/>
    <x v="4"/>
    <n v="2"/>
    <x v="5"/>
    <s v="病理診断科【病理診断】"/>
    <s v="切出室"/>
    <m/>
    <m/>
    <m/>
    <m/>
    <m/>
    <m/>
    <m/>
    <m/>
    <m/>
    <s v="新規"/>
    <m/>
    <m/>
    <s v="固定槽は、患者ごとにタッパーに入れて、固定を行っている。その容器を入れられる換気装置付きの棚（プル式保管庫）、水洗槽（流し台）を切り出し室に欲しい。（三橋）5/25"/>
    <m/>
    <m/>
    <m/>
    <m/>
    <s v="プル式保管庫"/>
    <n v="1"/>
    <m/>
    <m/>
    <s v="別途"/>
    <m/>
    <m/>
    <m/>
    <m/>
    <m/>
    <m/>
    <m/>
    <m/>
    <m/>
    <s v="排気ダクト"/>
    <m/>
    <m/>
    <x v="354"/>
    <m/>
    <m/>
    <s v="別途"/>
    <m/>
    <m/>
    <m/>
    <m/>
    <m/>
    <m/>
    <m/>
    <m/>
    <m/>
    <s v="排気ダクト"/>
    <m/>
    <m/>
    <s v="R7"/>
    <s v="●"/>
    <m/>
    <m/>
    <n v="3500000"/>
    <n v="3500000"/>
    <n v="3850000.0000000005"/>
  </r>
  <r>
    <x v="0"/>
    <x v="4"/>
    <n v="2"/>
    <x v="5"/>
    <s v="病理診断科【病理診断】"/>
    <s v="切出室"/>
    <m/>
    <m/>
    <m/>
    <m/>
    <m/>
    <m/>
    <m/>
    <m/>
    <m/>
    <s v="新規"/>
    <m/>
    <m/>
    <s v="上記と同じ"/>
    <m/>
    <m/>
    <m/>
    <m/>
    <s v="排気装置付き水洗槽（流し台）"/>
    <n v="1"/>
    <m/>
    <m/>
    <s v="別途"/>
    <m/>
    <m/>
    <m/>
    <m/>
    <m/>
    <m/>
    <s v="○"/>
    <m/>
    <s v="○"/>
    <s v="排気ダクト"/>
    <m/>
    <m/>
    <x v="355"/>
    <m/>
    <m/>
    <s v="別途"/>
    <m/>
    <m/>
    <m/>
    <m/>
    <m/>
    <m/>
    <s v="○"/>
    <m/>
    <s v="○"/>
    <s v="排気ダクト"/>
    <m/>
    <m/>
    <s v="R7"/>
    <s v="●"/>
    <m/>
    <m/>
    <n v="4000000"/>
    <n v="4000000"/>
    <n v="4400000"/>
  </r>
  <r>
    <x v="0"/>
    <x v="4"/>
    <n v="2"/>
    <x v="5"/>
    <s v="病理診断科【病理診断】"/>
    <s v="切出室"/>
    <m/>
    <m/>
    <m/>
    <m/>
    <m/>
    <m/>
    <m/>
    <m/>
    <m/>
    <s v="新規"/>
    <m/>
    <m/>
    <m/>
    <m/>
    <m/>
    <m/>
    <m/>
    <s v="排気装置付き固定槽"/>
    <n v="1"/>
    <m/>
    <m/>
    <s v="別途"/>
    <m/>
    <m/>
    <m/>
    <m/>
    <m/>
    <m/>
    <s v="○"/>
    <m/>
    <s v="○"/>
    <s v="排気ダクト"/>
    <m/>
    <m/>
    <x v="356"/>
    <m/>
    <m/>
    <s v="別途"/>
    <m/>
    <m/>
    <m/>
    <m/>
    <m/>
    <m/>
    <s v="○"/>
    <m/>
    <s v="○"/>
    <s v="排気ダクト"/>
    <m/>
    <m/>
    <s v="R7"/>
    <s v="●"/>
    <m/>
    <m/>
    <n v="1600000"/>
    <n v="1600000"/>
    <n v="1760000.0000000002"/>
  </r>
  <r>
    <x v="0"/>
    <x v="2"/>
    <n v="2"/>
    <x v="5"/>
    <s v="病理診断科【病理診断】"/>
    <s v="切出室"/>
    <m/>
    <m/>
    <m/>
    <m/>
    <m/>
    <m/>
    <m/>
    <m/>
    <m/>
    <s v="増設"/>
    <m/>
    <m/>
    <m/>
    <m/>
    <m/>
    <m/>
    <m/>
    <s v="安全キャビネット"/>
    <n v="1"/>
    <m/>
    <m/>
    <n v="1000"/>
    <n v="800"/>
    <m/>
    <m/>
    <s v="〇"/>
    <m/>
    <m/>
    <m/>
    <m/>
    <m/>
    <s v="排気ダクト"/>
    <m/>
    <m/>
    <x v="333"/>
    <m/>
    <m/>
    <n v="1000"/>
    <n v="800"/>
    <m/>
    <m/>
    <s v="〇"/>
    <m/>
    <m/>
    <m/>
    <m/>
    <m/>
    <s v="排気ダクト"/>
    <m/>
    <m/>
    <s v="R7"/>
    <s v="●"/>
    <m/>
    <m/>
    <n v="2000000"/>
    <n v="2000000"/>
    <n v="2200000"/>
  </r>
  <r>
    <x v="0"/>
    <x v="2"/>
    <n v="2"/>
    <x v="5"/>
    <s v="病理診断科【病理診断】"/>
    <s v="切出室"/>
    <m/>
    <m/>
    <m/>
    <m/>
    <m/>
    <m/>
    <m/>
    <m/>
    <m/>
    <s v="増設"/>
    <m/>
    <m/>
    <m/>
    <m/>
    <m/>
    <m/>
    <m/>
    <s v="臓器保存用真空包装機"/>
    <n v="1"/>
    <m/>
    <m/>
    <n v="450"/>
    <n v="300"/>
    <m/>
    <m/>
    <s v="〇"/>
    <m/>
    <m/>
    <m/>
    <m/>
    <m/>
    <m/>
    <m/>
    <m/>
    <x v="98"/>
    <m/>
    <m/>
    <n v="450"/>
    <n v="300"/>
    <m/>
    <m/>
    <s v="〇"/>
    <m/>
    <m/>
    <m/>
    <m/>
    <m/>
    <m/>
    <m/>
    <m/>
    <s v="R7"/>
    <m/>
    <m/>
    <m/>
    <n v="850000"/>
    <n v="850000"/>
    <n v="935000.00000000012"/>
  </r>
  <r>
    <x v="0"/>
    <x v="1"/>
    <n v="2"/>
    <x v="5"/>
    <s v="病理診断科【病理診断】"/>
    <s v="薄切室"/>
    <n v="2"/>
    <m/>
    <s v="病理診断科"/>
    <m/>
    <s v="病理検査室"/>
    <s v="0339"/>
    <s v="2486 D-123"/>
    <d v="2005-01-13T00:00:00"/>
    <s v="〇"/>
    <s v="A移設可"/>
    <m/>
    <m/>
    <m/>
    <m/>
    <m/>
    <m/>
    <m/>
    <s v="パラフィン伸展器"/>
    <n v="1"/>
    <s v="サクラファインテック"/>
    <s v="PS-53"/>
    <n v="480"/>
    <n v="420"/>
    <n v="100"/>
    <m/>
    <s v="〇"/>
    <m/>
    <m/>
    <m/>
    <m/>
    <m/>
    <m/>
    <m/>
    <s v="年月日は台帳より転記"/>
    <x v="357"/>
    <s v="サクラファインテック"/>
    <s v="PS-53"/>
    <n v="480"/>
    <n v="420"/>
    <n v="100"/>
    <m/>
    <s v="〇"/>
    <m/>
    <m/>
    <m/>
    <m/>
    <m/>
    <m/>
    <m/>
    <m/>
    <m/>
    <m/>
    <m/>
    <m/>
    <m/>
    <m/>
    <n v="0"/>
  </r>
  <r>
    <x v="0"/>
    <x v="1"/>
    <n v="2"/>
    <x v="5"/>
    <s v="病理診断科【病理診断】"/>
    <s v="薄切室"/>
    <n v="2"/>
    <m/>
    <s v="病理診断科"/>
    <m/>
    <s v="病理検査室"/>
    <s v="0342"/>
    <m/>
    <m/>
    <s v="〇"/>
    <s v="A移設可"/>
    <m/>
    <m/>
    <m/>
    <m/>
    <m/>
    <m/>
    <m/>
    <s v="パラフィン伸展器"/>
    <n v="1"/>
    <s v="サクラファインテック"/>
    <s v="PS-C2"/>
    <n v="400"/>
    <n v="330"/>
    <n v="180"/>
    <m/>
    <s v="〇"/>
    <m/>
    <m/>
    <m/>
    <m/>
    <m/>
    <m/>
    <m/>
    <m/>
    <x v="357"/>
    <s v="サクラファインテック"/>
    <s v="PS-C2"/>
    <n v="400"/>
    <n v="330"/>
    <n v="180"/>
    <m/>
    <s v="〇"/>
    <m/>
    <m/>
    <m/>
    <m/>
    <m/>
    <m/>
    <m/>
    <m/>
    <m/>
    <m/>
    <m/>
    <m/>
    <m/>
    <m/>
    <n v="0"/>
  </r>
  <r>
    <x v="0"/>
    <x v="1"/>
    <n v="2"/>
    <x v="5"/>
    <s v="病理診断科【病理診断】"/>
    <s v="薄切室"/>
    <n v="2"/>
    <m/>
    <s v="病理診断科"/>
    <m/>
    <s v="病理検査室"/>
    <s v="0340"/>
    <m/>
    <d v="2009-10-27T00:00:00"/>
    <s v="〇"/>
    <s v="A移設可"/>
    <m/>
    <m/>
    <m/>
    <m/>
    <m/>
    <m/>
    <m/>
    <s v="ミクロトーム"/>
    <n v="1"/>
    <s v="ライカ"/>
    <s v="SM2010R"/>
    <n v="250"/>
    <n v="430"/>
    <n v="350"/>
    <m/>
    <s v="〇"/>
    <m/>
    <m/>
    <m/>
    <m/>
    <m/>
    <m/>
    <m/>
    <s v="年月日は台帳より転記"/>
    <x v="358"/>
    <s v="ライカ"/>
    <s v="SM2010R"/>
    <n v="250"/>
    <n v="430"/>
    <n v="350"/>
    <m/>
    <s v="〇"/>
    <m/>
    <m/>
    <m/>
    <m/>
    <m/>
    <m/>
    <m/>
    <m/>
    <m/>
    <m/>
    <m/>
    <m/>
    <m/>
    <m/>
    <n v="0"/>
  </r>
  <r>
    <x v="0"/>
    <x v="1"/>
    <n v="2"/>
    <x v="5"/>
    <s v="病理診断科【病理診断】"/>
    <s v="薄切室"/>
    <n v="2"/>
    <m/>
    <s v="病理診断科"/>
    <m/>
    <s v="病理検査室"/>
    <s v="0343"/>
    <s v="2661 D"/>
    <d v="2007-04-01T00:00:00"/>
    <s v="〇"/>
    <s v="A移設可"/>
    <m/>
    <m/>
    <m/>
    <m/>
    <m/>
    <m/>
    <m/>
    <s v="ミクロトーム"/>
    <n v="1"/>
    <s v="ヤマト"/>
    <s v="リトラトーム REM-700"/>
    <n v="260"/>
    <n v="450"/>
    <n v="320"/>
    <m/>
    <s v="〇"/>
    <m/>
    <m/>
    <m/>
    <m/>
    <m/>
    <m/>
    <m/>
    <s v="年月日は台帳より転記"/>
    <x v="358"/>
    <s v="ヤマト"/>
    <s v="リトラトーム REM-700"/>
    <n v="260"/>
    <n v="450"/>
    <n v="320"/>
    <m/>
    <s v="〇"/>
    <m/>
    <m/>
    <m/>
    <m/>
    <m/>
    <m/>
    <m/>
    <m/>
    <m/>
    <m/>
    <m/>
    <m/>
    <m/>
    <m/>
    <n v="0"/>
  </r>
  <r>
    <x v="0"/>
    <x v="1"/>
    <n v="2"/>
    <x v="5"/>
    <s v="病理診断科【病理診断】"/>
    <s v="薄切室"/>
    <n v="2"/>
    <m/>
    <s v="病理診断科"/>
    <m/>
    <s v="病理検査室"/>
    <s v="0344"/>
    <s v="141020180013"/>
    <d v="2018-11-13T00:00:00"/>
    <s v="〇"/>
    <s v="A移設可"/>
    <m/>
    <m/>
    <m/>
    <m/>
    <m/>
    <m/>
    <m/>
    <s v="パラフィン溶融器"/>
    <n v="1"/>
    <s v="サクラファインテック"/>
    <s v="PM-401"/>
    <n v="500"/>
    <n v="550"/>
    <n v="630"/>
    <m/>
    <s v="〇"/>
    <m/>
    <m/>
    <m/>
    <m/>
    <m/>
    <m/>
    <m/>
    <m/>
    <x v="359"/>
    <s v="サクラファインテック"/>
    <s v="PM-401"/>
    <n v="500"/>
    <n v="550"/>
    <n v="630"/>
    <m/>
    <s v="〇"/>
    <m/>
    <m/>
    <m/>
    <m/>
    <m/>
    <m/>
    <m/>
    <m/>
    <m/>
    <m/>
    <m/>
    <m/>
    <m/>
    <m/>
    <n v="0"/>
  </r>
  <r>
    <x v="0"/>
    <x v="1"/>
    <n v="2"/>
    <x v="5"/>
    <s v="病理診断科【病理診断】"/>
    <s v="染色室"/>
    <n v="2"/>
    <m/>
    <s v="病理診断科"/>
    <m/>
    <s v="病理検査室"/>
    <s v="0337"/>
    <m/>
    <d v="2015-08-19T00:00:00"/>
    <s v="〇"/>
    <s v="A移設可"/>
    <m/>
    <m/>
    <m/>
    <m/>
    <m/>
    <m/>
    <m/>
    <s v="自動包埋装置"/>
    <n v="1"/>
    <s v="サクラファインテック"/>
    <s v="VIP6-AI-J0"/>
    <n v="600"/>
    <n v="630"/>
    <n v="1400"/>
    <m/>
    <s v="〇"/>
    <m/>
    <m/>
    <m/>
    <m/>
    <m/>
    <s v="排気ダクト"/>
    <m/>
    <s v="年月日は台帳より転記"/>
    <x v="360"/>
    <s v="サクラファインテック"/>
    <s v="VIP6-AI-J0"/>
    <n v="600"/>
    <n v="630"/>
    <n v="1400"/>
    <m/>
    <s v="〇"/>
    <m/>
    <m/>
    <m/>
    <m/>
    <m/>
    <s v="排気ダクト"/>
    <m/>
    <m/>
    <m/>
    <m/>
    <m/>
    <m/>
    <m/>
    <m/>
    <n v="0"/>
  </r>
  <r>
    <x v="0"/>
    <x v="0"/>
    <n v="2"/>
    <x v="5"/>
    <s v="病理診断科【病理診断】"/>
    <s v="染色室"/>
    <n v="2"/>
    <m/>
    <s v="病理診断科"/>
    <m/>
    <s v="病理検査室"/>
    <s v="0338"/>
    <m/>
    <d v="2014-01-24T00:00:00"/>
    <s v="△"/>
    <s v="B更新"/>
    <s v="①故障頻度が多く、6年間に12回も修理を行っている。_x000a_②令和4年"/>
    <s v="〇"/>
    <m/>
    <m/>
    <m/>
    <m/>
    <m/>
    <s v="自動包埋装置"/>
    <n v="1"/>
    <s v="サーモフィッシャーサイエンティフィック"/>
    <s v="エクセルシアES"/>
    <n v="670"/>
    <n v="520"/>
    <n v="1500"/>
    <m/>
    <s v="〇"/>
    <m/>
    <m/>
    <m/>
    <m/>
    <m/>
    <s v="排気ダクト"/>
    <m/>
    <s v="年月日は台帳より転記"/>
    <x v="360"/>
    <s v="サーモフィッシャーサイエンティフィック"/>
    <s v="エクセルシアES"/>
    <n v="670"/>
    <n v="520"/>
    <n v="1500"/>
    <m/>
    <s v="〇"/>
    <m/>
    <m/>
    <m/>
    <m/>
    <m/>
    <s v="排気ダクト"/>
    <m/>
    <m/>
    <s v="R7"/>
    <m/>
    <m/>
    <m/>
    <n v="5200000"/>
    <n v="5200000"/>
    <n v="5720000"/>
  </r>
  <r>
    <x v="0"/>
    <x v="0"/>
    <n v="2"/>
    <x v="5"/>
    <s v="病理診断科【病理診断】"/>
    <s v="染色室"/>
    <n v="2"/>
    <m/>
    <s v="病理診断科"/>
    <m/>
    <s v="病理検査室"/>
    <s v="0341"/>
    <m/>
    <m/>
    <s v="△"/>
    <s v="B更新"/>
    <s v="①毎日使用しているが、包埋操作に支障をきたしている。_x000a_②令和5年"/>
    <s v="〇"/>
    <m/>
    <m/>
    <m/>
    <m/>
    <m/>
    <s v="パラフィンブロック作成装置"/>
    <n v="1"/>
    <s v="サーモフィッシャーサイエンティフィック"/>
    <s v="HISTOSTAR"/>
    <n v="1100"/>
    <n v="600"/>
    <n v="400"/>
    <m/>
    <s v="〇"/>
    <m/>
    <m/>
    <m/>
    <m/>
    <m/>
    <m/>
    <m/>
    <m/>
    <x v="361"/>
    <s v="サーモフィッシャーサイエンティフィック"/>
    <s v="HISTOSTAR"/>
    <n v="1100"/>
    <n v="600"/>
    <n v="400"/>
    <m/>
    <s v="〇"/>
    <m/>
    <m/>
    <m/>
    <m/>
    <m/>
    <m/>
    <m/>
    <m/>
    <s v="R7前後"/>
    <m/>
    <m/>
    <m/>
    <n v="1600000"/>
    <n v="1600000"/>
    <n v="1760000.0000000002"/>
  </r>
  <r>
    <x v="0"/>
    <x v="1"/>
    <n v="2"/>
    <x v="5"/>
    <s v="病理診断科【病理診断】"/>
    <s v="染色室"/>
    <n v="2"/>
    <m/>
    <s v="病理診断科"/>
    <m/>
    <s v="病理検査室"/>
    <s v="0345"/>
    <n v="4366"/>
    <d v="2006-03-23T00:00:00"/>
    <s v="〇"/>
    <s v="A移設可"/>
    <m/>
    <m/>
    <m/>
    <m/>
    <m/>
    <m/>
    <m/>
    <s v="パラフィンクリーナー"/>
    <n v="1"/>
    <s v="サクラファインテック"/>
    <s v="PC-32"/>
    <n v="230"/>
    <n v="190"/>
    <n v="360"/>
    <m/>
    <s v="〇"/>
    <m/>
    <m/>
    <m/>
    <m/>
    <m/>
    <m/>
    <m/>
    <m/>
    <x v="362"/>
    <s v="サクラファインテック"/>
    <s v="PC-32"/>
    <n v="230"/>
    <n v="190"/>
    <n v="360"/>
    <m/>
    <s v="〇"/>
    <m/>
    <m/>
    <m/>
    <m/>
    <m/>
    <m/>
    <m/>
    <m/>
    <m/>
    <m/>
    <m/>
    <m/>
    <m/>
    <m/>
    <n v="0"/>
  </r>
  <r>
    <x v="0"/>
    <x v="1"/>
    <n v="2"/>
    <x v="5"/>
    <s v="病理診断科【病理診断】"/>
    <s v="染色室"/>
    <n v="2"/>
    <m/>
    <s v="病理診断科"/>
    <m/>
    <s v="病理検査室"/>
    <s v="0353"/>
    <s v="2683 D-132"/>
    <d v="2007-05-30T00:00:00"/>
    <s v="〇"/>
    <s v="A移設可"/>
    <m/>
    <m/>
    <m/>
    <m/>
    <m/>
    <m/>
    <m/>
    <s v="温浴式パラフィン器"/>
    <n v="1"/>
    <s v="サクラファインテック"/>
    <s v="PS-110WH"/>
    <n v="140"/>
    <n v="200"/>
    <n v="100"/>
    <m/>
    <s v="〇"/>
    <m/>
    <m/>
    <m/>
    <m/>
    <m/>
    <m/>
    <m/>
    <m/>
    <x v="363"/>
    <s v="サクラファインテック"/>
    <s v="PS-110WH"/>
    <n v="140"/>
    <n v="200"/>
    <n v="100"/>
    <m/>
    <s v="〇"/>
    <m/>
    <m/>
    <m/>
    <m/>
    <m/>
    <m/>
    <m/>
    <m/>
    <m/>
    <m/>
    <m/>
    <m/>
    <m/>
    <m/>
    <n v="0"/>
  </r>
  <r>
    <x v="0"/>
    <x v="1"/>
    <n v="2"/>
    <x v="5"/>
    <s v="病理診断科【病理診断】"/>
    <s v="染色室"/>
    <n v="2"/>
    <m/>
    <s v="病理診断科"/>
    <m/>
    <s v="病理検査室"/>
    <s v="0354"/>
    <m/>
    <m/>
    <s v="〇"/>
    <s v="A移設可"/>
    <m/>
    <m/>
    <m/>
    <m/>
    <m/>
    <m/>
    <m/>
    <s v="パラフィントリミング"/>
    <n v="1"/>
    <s v="硝英"/>
    <s v="PARATORUⅣ"/>
    <n v="190"/>
    <n v="250"/>
    <n v="300"/>
    <m/>
    <s v="〇"/>
    <m/>
    <m/>
    <m/>
    <m/>
    <m/>
    <m/>
    <m/>
    <m/>
    <x v="364"/>
    <s v="硝英"/>
    <s v="PARATORUⅣ"/>
    <n v="190"/>
    <n v="250"/>
    <n v="300"/>
    <m/>
    <s v="〇"/>
    <m/>
    <m/>
    <m/>
    <m/>
    <m/>
    <m/>
    <m/>
    <m/>
    <m/>
    <m/>
    <m/>
    <m/>
    <m/>
    <m/>
    <n v="0"/>
  </r>
  <r>
    <x v="0"/>
    <x v="4"/>
    <n v="2"/>
    <x v="5"/>
    <s v="病理診断科【病理診断】"/>
    <s v="染色室"/>
    <m/>
    <m/>
    <m/>
    <m/>
    <m/>
    <m/>
    <m/>
    <m/>
    <m/>
    <s v="新規"/>
    <s v="包埋カセットに標本番号を手書きで記入しており、検体取り違いのリスクがある"/>
    <m/>
    <m/>
    <m/>
    <m/>
    <m/>
    <m/>
    <s v="カセットプリンター"/>
    <n v="1"/>
    <m/>
    <m/>
    <m/>
    <m/>
    <m/>
    <m/>
    <m/>
    <m/>
    <m/>
    <m/>
    <m/>
    <m/>
    <m/>
    <s v="〇"/>
    <m/>
    <x v="365"/>
    <m/>
    <m/>
    <m/>
    <m/>
    <m/>
    <m/>
    <m/>
    <m/>
    <m/>
    <m/>
    <m/>
    <m/>
    <m/>
    <s v="〇"/>
    <m/>
    <s v="R7前後"/>
    <m/>
    <m/>
    <m/>
    <n v="3500000"/>
    <n v="3500000"/>
    <n v="3850000.0000000005"/>
  </r>
  <r>
    <x v="0"/>
    <x v="5"/>
    <n v="2"/>
    <x v="5"/>
    <s v="病理診断科【病理診断】"/>
    <s v="染色室"/>
    <n v="2"/>
    <m/>
    <s v="病理診断科"/>
    <m/>
    <s v="病理検査室"/>
    <s v="0322"/>
    <s v="3094D-144"/>
    <d v="2011-12-20T00:00:00"/>
    <s v="△"/>
    <s v="A移設可(移設費)"/>
    <s v="①現在使用不可能な状態であり、サポート期間も終了しているため修理不能_x000a_②業務に支障が出ているため、早急に購入してほしい"/>
    <s v="〇"/>
    <s v="※現在2021年度中に調達する計画のため、費用積算せず。移設費のみ計上へ。"/>
    <m/>
    <m/>
    <m/>
    <m/>
    <s v="バーチャルスライドスキャナー"/>
    <n v="1"/>
    <s v="ライカ"/>
    <s v="SCN400"/>
    <n v="720"/>
    <n v="600"/>
    <n v="630"/>
    <m/>
    <s v="〇"/>
    <m/>
    <m/>
    <m/>
    <m/>
    <m/>
    <m/>
    <s v="〇"/>
    <m/>
    <x v="366"/>
    <s v="ライカ"/>
    <s v="SCN400"/>
    <n v="720"/>
    <n v="600"/>
    <n v="630"/>
    <m/>
    <s v="〇"/>
    <m/>
    <m/>
    <m/>
    <m/>
    <m/>
    <m/>
    <s v="〇"/>
    <m/>
    <s v="R7"/>
    <m/>
    <m/>
    <m/>
    <n v="500000"/>
    <n v="500000"/>
    <n v="550000"/>
  </r>
  <r>
    <x v="0"/>
    <x v="1"/>
    <n v="2"/>
    <x v="5"/>
    <s v="病理診断科【病理診断】"/>
    <s v="染色室"/>
    <n v="2"/>
    <m/>
    <s v="病理診断科"/>
    <m/>
    <s v="倉庫"/>
    <s v="0352"/>
    <n v="141020180017"/>
    <d v="2019-03-05T00:00:00"/>
    <s v="〇"/>
    <s v="A移設可"/>
    <m/>
    <m/>
    <m/>
    <m/>
    <m/>
    <m/>
    <m/>
    <s v="液状化検体細胞診装置"/>
    <n v="1"/>
    <s v="ホロジック"/>
    <s v="ThinPrep5000"/>
    <n v="830"/>
    <n v="660"/>
    <n v="560"/>
    <m/>
    <s v="〇"/>
    <m/>
    <m/>
    <m/>
    <m/>
    <m/>
    <m/>
    <s v="〇"/>
    <m/>
    <x v="367"/>
    <s v="ホロジック"/>
    <s v="ThinPrep5000"/>
    <n v="830"/>
    <n v="660"/>
    <n v="560"/>
    <m/>
    <s v="〇"/>
    <m/>
    <m/>
    <m/>
    <m/>
    <m/>
    <m/>
    <s v="〇"/>
    <m/>
    <m/>
    <m/>
    <m/>
    <m/>
    <m/>
    <m/>
    <n v="0"/>
  </r>
  <r>
    <x v="0"/>
    <x v="1"/>
    <n v="2"/>
    <x v="5"/>
    <s v="病理診断科【病理診断】"/>
    <s v="染色室"/>
    <n v="2"/>
    <m/>
    <s v="病理診断科"/>
    <m/>
    <s v="病理検査室"/>
    <s v="0324"/>
    <m/>
    <m/>
    <s v="〇"/>
    <s v="A移設可"/>
    <m/>
    <m/>
    <m/>
    <m/>
    <m/>
    <m/>
    <m/>
    <s v="薬用保冷庫"/>
    <n v="1"/>
    <s v="パナソニック"/>
    <s v="MPR215F3-PJ"/>
    <n v="540"/>
    <n v="560"/>
    <n v="1800"/>
    <m/>
    <s v="〇"/>
    <m/>
    <m/>
    <m/>
    <m/>
    <m/>
    <m/>
    <m/>
    <m/>
    <x v="46"/>
    <s v="パナソニック"/>
    <s v="MPR215F3-PJ"/>
    <n v="540"/>
    <n v="560"/>
    <n v="1800"/>
    <m/>
    <s v="〇"/>
    <m/>
    <m/>
    <m/>
    <m/>
    <m/>
    <m/>
    <m/>
    <m/>
    <m/>
    <m/>
    <m/>
    <m/>
    <m/>
    <m/>
    <n v="0"/>
  </r>
  <r>
    <x v="0"/>
    <x v="1"/>
    <n v="2"/>
    <x v="5"/>
    <s v="病理診断科【病理診断】"/>
    <s v="染色室"/>
    <n v="2"/>
    <m/>
    <s v="病理診断科"/>
    <m/>
    <s v="病理検査室"/>
    <s v="0329"/>
    <s v="141020180014"/>
    <d v="2018-11-27T00:00:00"/>
    <s v="〇"/>
    <s v="A移設可"/>
    <m/>
    <m/>
    <m/>
    <m/>
    <m/>
    <m/>
    <m/>
    <s v="遠心機"/>
    <n v="1"/>
    <s v="久保田商事"/>
    <n v="4000"/>
    <n v="450"/>
    <n v="500"/>
    <n v="300"/>
    <m/>
    <s v="〇"/>
    <m/>
    <m/>
    <m/>
    <m/>
    <m/>
    <m/>
    <m/>
    <m/>
    <x v="368"/>
    <s v="久保田商事"/>
    <n v="4000"/>
    <n v="450"/>
    <n v="500"/>
    <n v="300"/>
    <m/>
    <s v="〇"/>
    <m/>
    <m/>
    <m/>
    <m/>
    <m/>
    <m/>
    <m/>
    <m/>
    <m/>
    <m/>
    <m/>
    <m/>
    <m/>
    <m/>
    <n v="0"/>
  </r>
  <r>
    <x v="0"/>
    <x v="0"/>
    <n v="2"/>
    <x v="5"/>
    <s v="病理診断科【病理診断】"/>
    <s v="染色室"/>
    <n v="2"/>
    <m/>
    <s v="病理診断科"/>
    <m/>
    <s v="病理検査室"/>
    <s v="-"/>
    <m/>
    <m/>
    <s v="〇"/>
    <s v="B更新(ﾘｰｽ継続)"/>
    <m/>
    <m/>
    <m/>
    <s v="○"/>
    <m/>
    <m/>
    <m/>
    <s v="シェイカー"/>
    <n v="1"/>
    <s v="サクラファインテック"/>
    <s v="VSJ-10B"/>
    <n v="500"/>
    <n v="500"/>
    <n v="200"/>
    <m/>
    <s v="〇"/>
    <m/>
    <m/>
    <m/>
    <m/>
    <m/>
    <m/>
    <m/>
    <s v="SFJ代替機とのラベルあり"/>
    <x v="369"/>
    <s v="サクラファインテック"/>
    <s v="VSJ-10B"/>
    <n v="500"/>
    <n v="500"/>
    <n v="200"/>
    <m/>
    <s v="〇"/>
    <m/>
    <m/>
    <m/>
    <m/>
    <m/>
    <m/>
    <m/>
    <m/>
    <s v="R7"/>
    <m/>
    <m/>
    <m/>
    <n v="1000000"/>
    <n v="1000000"/>
    <n v="1100000"/>
  </r>
  <r>
    <x v="0"/>
    <x v="1"/>
    <n v="2"/>
    <x v="5"/>
    <s v="病理診断科【病理診断】"/>
    <s v="染色室"/>
    <n v="2"/>
    <m/>
    <s v="病理診断科"/>
    <m/>
    <s v="病理検査室"/>
    <s v="0331"/>
    <s v="1557-D-110"/>
    <m/>
    <s v="〇"/>
    <s v="A移設可"/>
    <m/>
    <m/>
    <m/>
    <m/>
    <m/>
    <m/>
    <m/>
    <s v="ホットスターラー"/>
    <n v="1"/>
    <s v="ivchi"/>
    <s v="HS58H"/>
    <n v="180"/>
    <n v="160"/>
    <n v="110"/>
    <m/>
    <s v="〇"/>
    <m/>
    <m/>
    <m/>
    <m/>
    <m/>
    <m/>
    <m/>
    <m/>
    <x v="370"/>
    <s v="ivchi"/>
    <s v="HS58H"/>
    <n v="180"/>
    <n v="160"/>
    <n v="110"/>
    <m/>
    <s v="〇"/>
    <m/>
    <m/>
    <m/>
    <m/>
    <m/>
    <m/>
    <m/>
    <m/>
    <m/>
    <m/>
    <m/>
    <m/>
    <m/>
    <m/>
    <n v="0"/>
  </r>
  <r>
    <x v="0"/>
    <x v="1"/>
    <n v="2"/>
    <x v="5"/>
    <s v="病理診断科【病理診断】"/>
    <s v="染色室"/>
    <n v="2"/>
    <m/>
    <s v="病理診断科"/>
    <m/>
    <s v="病理検査室"/>
    <s v="0332"/>
    <m/>
    <m/>
    <s v="〇"/>
    <s v="A移設可"/>
    <m/>
    <m/>
    <m/>
    <m/>
    <m/>
    <m/>
    <m/>
    <s v="電子天秤"/>
    <n v="1"/>
    <s v="inchi"/>
    <s v="IT-300A"/>
    <n v="180"/>
    <n v="230"/>
    <n v="200"/>
    <m/>
    <s v="〇"/>
    <m/>
    <m/>
    <m/>
    <m/>
    <m/>
    <m/>
    <m/>
    <m/>
    <x v="272"/>
    <s v="inchi"/>
    <s v="IT-300A"/>
    <n v="180"/>
    <n v="230"/>
    <n v="200"/>
    <m/>
    <s v="〇"/>
    <m/>
    <m/>
    <m/>
    <m/>
    <m/>
    <m/>
    <m/>
    <m/>
    <m/>
    <m/>
    <m/>
    <m/>
    <m/>
    <m/>
    <n v="0"/>
  </r>
  <r>
    <x v="0"/>
    <x v="1"/>
    <n v="2"/>
    <x v="5"/>
    <s v="病理診断科【病理診断】"/>
    <s v="染色室"/>
    <n v="2"/>
    <m/>
    <s v="病理診断科"/>
    <m/>
    <s v="病理検査室"/>
    <s v="0333"/>
    <s v="1936 D-114"/>
    <m/>
    <s v="〇"/>
    <s v="A移設可"/>
    <m/>
    <m/>
    <m/>
    <m/>
    <m/>
    <m/>
    <m/>
    <s v="生物顕微鏡"/>
    <n v="1"/>
    <s v="オリンパス"/>
    <s v="BH-2"/>
    <n v="250"/>
    <n v="400"/>
    <n v="380"/>
    <m/>
    <s v="〇"/>
    <m/>
    <m/>
    <m/>
    <m/>
    <m/>
    <m/>
    <m/>
    <m/>
    <x v="239"/>
    <s v="オリンパス"/>
    <s v="BH-2"/>
    <n v="250"/>
    <n v="400"/>
    <n v="380"/>
    <m/>
    <s v="〇"/>
    <m/>
    <m/>
    <m/>
    <m/>
    <m/>
    <m/>
    <m/>
    <m/>
    <m/>
    <m/>
    <m/>
    <m/>
    <m/>
    <m/>
    <n v="0"/>
  </r>
  <r>
    <x v="0"/>
    <x v="1"/>
    <n v="2"/>
    <x v="5"/>
    <s v="病理診断科【病理診断】"/>
    <s v="染色室"/>
    <n v="2"/>
    <m/>
    <s v="病理診断科"/>
    <m/>
    <s v="病理検査室"/>
    <s v="0325"/>
    <m/>
    <d v="2016-12-02T00:00:00"/>
    <s v="〇"/>
    <s v="A移設可"/>
    <m/>
    <m/>
    <m/>
    <m/>
    <m/>
    <m/>
    <m/>
    <s v="自動免疫染色装置"/>
    <n v="1"/>
    <s v="ライカ"/>
    <s v="BOND-MAX"/>
    <n v="700"/>
    <n v="780"/>
    <n v="720"/>
    <m/>
    <s v="〇"/>
    <m/>
    <m/>
    <m/>
    <m/>
    <m/>
    <m/>
    <m/>
    <m/>
    <x v="371"/>
    <s v="ライカ"/>
    <s v="BOND-MAX"/>
    <n v="700"/>
    <n v="780"/>
    <n v="720"/>
    <m/>
    <s v="〇"/>
    <m/>
    <m/>
    <m/>
    <m/>
    <m/>
    <m/>
    <m/>
    <m/>
    <m/>
    <m/>
    <m/>
    <m/>
    <m/>
    <m/>
    <n v="0"/>
  </r>
  <r>
    <x v="0"/>
    <x v="5"/>
    <n v="2"/>
    <x v="5"/>
    <s v="病理診断科【病理診断】"/>
    <s v="染色室"/>
    <n v="2"/>
    <m/>
    <s v="病理診断科"/>
    <m/>
    <s v="病理検査室"/>
    <s v="0328"/>
    <s v="141820170019"/>
    <d v="2017-06-30T00:00:00"/>
    <s v="〇"/>
    <s v="A移設可(移設費)"/>
    <s v="①キシレン対策のため排気ダクトが必要。_x000a_②新病院"/>
    <m/>
    <m/>
    <m/>
    <m/>
    <m/>
    <m/>
    <s v="自動染色装置"/>
    <n v="1"/>
    <s v="サクラファインテック"/>
    <s v="プリズマPLUS"/>
    <n v="1250"/>
    <n v="790"/>
    <n v="650"/>
    <m/>
    <s v="〇"/>
    <m/>
    <m/>
    <m/>
    <m/>
    <s v="○"/>
    <s v="排気ダクト"/>
    <m/>
    <m/>
    <x v="372"/>
    <s v="サクラファインテック"/>
    <s v="プリズマPLUS"/>
    <n v="1250"/>
    <n v="790"/>
    <n v="650"/>
    <m/>
    <s v="〇"/>
    <m/>
    <m/>
    <m/>
    <m/>
    <s v="○"/>
    <s v="排気ダクト"/>
    <m/>
    <m/>
    <s v="R7"/>
    <m/>
    <m/>
    <m/>
    <n v="200000"/>
    <n v="200000"/>
    <n v="220000.00000000003"/>
  </r>
  <r>
    <x v="0"/>
    <x v="5"/>
    <n v="2"/>
    <x v="5"/>
    <s v="病理診断科【病理診断】"/>
    <s v="染色室"/>
    <n v="2"/>
    <m/>
    <s v="病理診断科"/>
    <m/>
    <s v="病理検査室"/>
    <s v="0328"/>
    <s v="141820170019"/>
    <d v="2017-06-30T00:00:00"/>
    <s v="〇"/>
    <s v="A移設可(移設費)"/>
    <s v="①キシレン対策のため排気ダクトが必要。_x000a_②新病院"/>
    <m/>
    <m/>
    <m/>
    <m/>
    <m/>
    <m/>
    <s v="自動染色装置"/>
    <n v="1"/>
    <s v="サクラファインテック"/>
    <s v="プリズマPLUS"/>
    <n v="1250"/>
    <n v="790"/>
    <n v="650"/>
    <m/>
    <s v="〇"/>
    <m/>
    <m/>
    <m/>
    <m/>
    <s v="○"/>
    <s v="排気ダクト"/>
    <m/>
    <m/>
    <x v="372"/>
    <s v="サクラファインテック"/>
    <s v="プリズマPLUS"/>
    <n v="1250"/>
    <n v="790"/>
    <n v="650"/>
    <m/>
    <s v="〇"/>
    <m/>
    <m/>
    <m/>
    <m/>
    <s v="○"/>
    <s v="排気ダクト"/>
    <m/>
    <m/>
    <s v="R7"/>
    <m/>
    <m/>
    <m/>
    <n v="200000"/>
    <n v="200000"/>
    <n v="220000.00000000003"/>
  </r>
  <r>
    <x v="0"/>
    <x v="1"/>
    <n v="2"/>
    <x v="5"/>
    <s v="病理診断科【病理診断】"/>
    <s v="染色室"/>
    <n v="2"/>
    <m/>
    <s v="病理診断科"/>
    <m/>
    <s v="病理検査室"/>
    <s v="0334"/>
    <n v="3595"/>
    <d v="1998-08-01T00:00:00"/>
    <s v="〇"/>
    <s v="A移設可"/>
    <m/>
    <m/>
    <m/>
    <m/>
    <m/>
    <m/>
    <m/>
    <s v="プレパラート自動封入機"/>
    <n v="1"/>
    <s v="明星電気"/>
    <s v="RCM-3650-V型"/>
    <n v="500"/>
    <n v="520"/>
    <n v="700"/>
    <m/>
    <s v="〇"/>
    <m/>
    <m/>
    <m/>
    <m/>
    <m/>
    <s v="排気ダクト"/>
    <m/>
    <m/>
    <x v="373"/>
    <s v="明星電気"/>
    <s v="RCM-3650-V型"/>
    <n v="500"/>
    <n v="520"/>
    <n v="700"/>
    <m/>
    <s v="〇"/>
    <m/>
    <m/>
    <m/>
    <m/>
    <m/>
    <s v="排気ダクト"/>
    <m/>
    <m/>
    <m/>
    <m/>
    <m/>
    <m/>
    <m/>
    <m/>
    <n v="0"/>
  </r>
  <r>
    <x v="0"/>
    <x v="1"/>
    <n v="2"/>
    <x v="5"/>
    <s v="病理診断科【病理診断】"/>
    <s v="染色室"/>
    <n v="2"/>
    <m/>
    <s v="病理診断科"/>
    <m/>
    <s v="病理検査室"/>
    <s v="0335"/>
    <n v="4301"/>
    <d v="2004-10-29T00:00:00"/>
    <s v="〇"/>
    <s v="A移設可"/>
    <m/>
    <m/>
    <m/>
    <m/>
    <m/>
    <m/>
    <m/>
    <s v="封入用局所排気装置（卓上型）"/>
    <n v="1"/>
    <s v="白井松器械"/>
    <s v="ミニフロー8型"/>
    <n v="600"/>
    <n v="600"/>
    <n v="800"/>
    <m/>
    <s v="〇"/>
    <m/>
    <m/>
    <m/>
    <m/>
    <m/>
    <s v="排気ダクト"/>
    <m/>
    <m/>
    <x v="374"/>
    <s v="白井松器械"/>
    <s v="ミニフロー8型"/>
    <n v="600"/>
    <n v="600"/>
    <n v="800"/>
    <m/>
    <s v="〇"/>
    <m/>
    <m/>
    <m/>
    <m/>
    <m/>
    <s v="排気ダクト"/>
    <m/>
    <m/>
    <m/>
    <m/>
    <m/>
    <m/>
    <m/>
    <m/>
    <n v="0"/>
  </r>
  <r>
    <x v="0"/>
    <x v="5"/>
    <n v="2"/>
    <x v="5"/>
    <s v="病理診断科【病理診断】"/>
    <s v="染色室"/>
    <n v="2"/>
    <m/>
    <s v="病理診断科"/>
    <m/>
    <s v="病理検査室"/>
    <s v="0326"/>
    <m/>
    <m/>
    <s v="〇"/>
    <s v="A移設可(移設費)"/>
    <m/>
    <m/>
    <m/>
    <m/>
    <m/>
    <m/>
    <m/>
    <s v="安全キャビネット"/>
    <n v="1"/>
    <s v="サーモフィッシャーサイエンティフィック"/>
    <s v="1300SERIESA2"/>
    <n v="1000"/>
    <n v="800"/>
    <n v="2200"/>
    <m/>
    <s v="〇"/>
    <m/>
    <m/>
    <m/>
    <m/>
    <m/>
    <s v="排気ダクト"/>
    <m/>
    <m/>
    <x v="333"/>
    <s v="サーモフィッシャーサイエンティフィック"/>
    <s v="1300SERIESA2"/>
    <n v="1000"/>
    <n v="800"/>
    <n v="2200"/>
    <m/>
    <s v="〇"/>
    <m/>
    <m/>
    <m/>
    <m/>
    <m/>
    <s v="排気ダクト"/>
    <m/>
    <m/>
    <s v="R7"/>
    <s v="●"/>
    <m/>
    <m/>
    <n v="200000"/>
    <n v="200000"/>
    <n v="220000.00000000003"/>
  </r>
  <r>
    <x v="0"/>
    <x v="0"/>
    <n v="2"/>
    <x v="5"/>
    <s v="病理診断科【病理診断】"/>
    <s v="染色室"/>
    <n v="2"/>
    <m/>
    <s v="病理診断科"/>
    <m/>
    <s v="病理検査室"/>
    <s v="0327"/>
    <m/>
    <m/>
    <s v="×"/>
    <s v="B更新"/>
    <s v="①キシレンが暴露してしまう。キシレン対策が行える局所排気装置付き作業台が必要。_x000a_②新病院"/>
    <m/>
    <m/>
    <m/>
    <m/>
    <m/>
    <m/>
    <s v="局所排気装置（卓上型）"/>
    <n v="1"/>
    <s v="白井松器械"/>
    <s v="RCM-3650-V型"/>
    <n v="560"/>
    <n v="650"/>
    <n v="400"/>
    <m/>
    <s v="〇"/>
    <m/>
    <m/>
    <m/>
    <m/>
    <m/>
    <s v="排気ダクト"/>
    <m/>
    <m/>
    <x v="330"/>
    <s v="白井松器械"/>
    <s v="RCM-3650-V型"/>
    <n v="560"/>
    <n v="650"/>
    <n v="400"/>
    <m/>
    <s v="〇"/>
    <m/>
    <m/>
    <m/>
    <m/>
    <m/>
    <s v="排気ダクト"/>
    <m/>
    <m/>
    <s v="R7"/>
    <s v="●"/>
    <m/>
    <m/>
    <n v="1500000"/>
    <n v="1500000"/>
    <n v="1650000.0000000002"/>
  </r>
  <r>
    <x v="0"/>
    <x v="1"/>
    <n v="2"/>
    <x v="5"/>
    <s v="病理診断科【病理診断】"/>
    <s v="染色室"/>
    <n v="2"/>
    <m/>
    <s v="病理診断科"/>
    <m/>
    <s v="病理検査室"/>
    <s v="0355"/>
    <m/>
    <m/>
    <s v="〇"/>
    <s v="A移設可"/>
    <m/>
    <m/>
    <m/>
    <m/>
    <m/>
    <m/>
    <m/>
    <s v="収納保管庫（危険物）"/>
    <n v="1"/>
    <m/>
    <m/>
    <n v="880"/>
    <n v="400"/>
    <n v="970"/>
    <m/>
    <m/>
    <m/>
    <m/>
    <m/>
    <m/>
    <m/>
    <m/>
    <m/>
    <m/>
    <x v="375"/>
    <m/>
    <m/>
    <n v="880"/>
    <n v="400"/>
    <n v="970"/>
    <m/>
    <m/>
    <m/>
    <m/>
    <m/>
    <m/>
    <m/>
    <m/>
    <m/>
    <m/>
    <m/>
    <m/>
    <m/>
    <m/>
    <m/>
    <m/>
    <n v="0"/>
  </r>
  <r>
    <x v="0"/>
    <x v="1"/>
    <n v="2"/>
    <x v="5"/>
    <s v="病理診断科【病理診断】"/>
    <s v="染色室"/>
    <n v="2"/>
    <m/>
    <s v="病理診断科"/>
    <m/>
    <s v="病理検査室"/>
    <s v="0356"/>
    <m/>
    <m/>
    <s v="〇"/>
    <s v="A移設可"/>
    <m/>
    <m/>
    <m/>
    <m/>
    <m/>
    <m/>
    <m/>
    <s v="収納保管庫（薬品）"/>
    <n v="1"/>
    <m/>
    <m/>
    <n v="900"/>
    <n v="400"/>
    <n v="880"/>
    <m/>
    <m/>
    <m/>
    <m/>
    <m/>
    <m/>
    <m/>
    <m/>
    <m/>
    <m/>
    <x v="376"/>
    <m/>
    <m/>
    <n v="900"/>
    <n v="400"/>
    <n v="880"/>
    <m/>
    <m/>
    <m/>
    <m/>
    <m/>
    <m/>
    <m/>
    <m/>
    <m/>
    <m/>
    <m/>
    <m/>
    <m/>
    <m/>
    <m/>
    <m/>
    <n v="0"/>
  </r>
  <r>
    <x v="1"/>
    <x v="0"/>
    <n v="2"/>
    <x v="5"/>
    <s v="病理診断科【病理診断】"/>
    <s v="染色室"/>
    <n v="2"/>
    <m/>
    <s v="病理診断科"/>
    <m/>
    <s v="病理検査室"/>
    <s v="0357"/>
    <m/>
    <m/>
    <s v="〇"/>
    <s v="B更新"/>
    <m/>
    <m/>
    <m/>
    <m/>
    <m/>
    <m/>
    <m/>
    <s v="流し台（建築工事）"/>
    <n v="1"/>
    <m/>
    <m/>
    <s v="-"/>
    <s v="-"/>
    <s v="-"/>
    <m/>
    <m/>
    <m/>
    <m/>
    <s v="○"/>
    <m/>
    <s v="○"/>
    <m/>
    <m/>
    <m/>
    <x v="377"/>
    <m/>
    <m/>
    <s v="-"/>
    <s v="-"/>
    <s v="-"/>
    <m/>
    <m/>
    <m/>
    <m/>
    <s v="○"/>
    <m/>
    <s v="○"/>
    <m/>
    <m/>
    <m/>
    <s v="R7"/>
    <m/>
    <m/>
    <m/>
    <s v="実験台一式に含む"/>
    <n v="0"/>
    <n v="0"/>
  </r>
  <r>
    <x v="0"/>
    <x v="0"/>
    <n v="2"/>
    <x v="5"/>
    <s v="病理診断科【病理診断】"/>
    <s v="染色室"/>
    <n v="2"/>
    <m/>
    <s v="病理診断科"/>
    <m/>
    <s v="検査廊下"/>
    <s v="0350"/>
    <s v="250 A-1"/>
    <d v="1984-08-10T00:00:00"/>
    <s v="△"/>
    <s v="B更新"/>
    <s v="①36年使用しているので劣化がひどい。いつ壊れてもおかしくない状態。_x000a_②新病院"/>
    <m/>
    <m/>
    <m/>
    <m/>
    <m/>
    <m/>
    <s v="インキュベーター"/>
    <n v="1"/>
    <s v="サクラファインテック"/>
    <s v="1F-3B"/>
    <n v="800"/>
    <n v="670"/>
    <n v="820"/>
    <m/>
    <s v="〇"/>
    <m/>
    <m/>
    <m/>
    <m/>
    <m/>
    <m/>
    <m/>
    <m/>
    <x v="16"/>
    <s v="サクラファインテック"/>
    <s v="1F-3B"/>
    <n v="800"/>
    <n v="670"/>
    <n v="820"/>
    <m/>
    <s v="〇"/>
    <m/>
    <m/>
    <m/>
    <m/>
    <m/>
    <m/>
    <m/>
    <m/>
    <s v="R7"/>
    <m/>
    <m/>
    <m/>
    <n v="500000"/>
    <n v="500000"/>
    <n v="550000"/>
  </r>
  <r>
    <x v="0"/>
    <x v="0"/>
    <n v="2"/>
    <x v="5"/>
    <s v="病理診断科【病理診断】"/>
    <s v="染色室"/>
    <n v="2"/>
    <m/>
    <s v="病理診断科"/>
    <m/>
    <s v="検査廊下"/>
    <s v="0351"/>
    <m/>
    <d v="1984-08-10T00:00:00"/>
    <s v="△"/>
    <s v="B更新"/>
    <s v="①36年使用しているので劣化がひどい。いつ壊れてもおかしくない状態。_x000a_②新病院"/>
    <m/>
    <m/>
    <m/>
    <m/>
    <m/>
    <m/>
    <s v="インキュベーター"/>
    <n v="1"/>
    <s v="サクラファインテック"/>
    <s v="1F-3B"/>
    <n v="800"/>
    <n v="670"/>
    <n v="820"/>
    <m/>
    <s v="〇"/>
    <m/>
    <m/>
    <m/>
    <m/>
    <m/>
    <m/>
    <m/>
    <m/>
    <x v="16"/>
    <s v="サクラファインテック"/>
    <s v="1F-3B"/>
    <n v="800"/>
    <n v="670"/>
    <n v="820"/>
    <m/>
    <s v="〇"/>
    <m/>
    <m/>
    <m/>
    <m/>
    <m/>
    <m/>
    <m/>
    <m/>
    <s v="R7"/>
    <m/>
    <m/>
    <m/>
    <n v="500000"/>
    <n v="500000"/>
    <n v="550000"/>
  </r>
  <r>
    <x v="0"/>
    <x v="4"/>
    <n v="2"/>
    <x v="5"/>
    <s v="病理診断科【病理診断】"/>
    <s v="染色室"/>
    <m/>
    <m/>
    <m/>
    <m/>
    <m/>
    <m/>
    <m/>
    <m/>
    <m/>
    <s v="新規"/>
    <s v="スライドに標本番号を手書きで記入しており、検体取り違いのリスクがある。"/>
    <m/>
    <m/>
    <m/>
    <m/>
    <m/>
    <m/>
    <s v="スライドガラスプリンター"/>
    <n v="1"/>
    <m/>
    <m/>
    <m/>
    <m/>
    <m/>
    <m/>
    <s v="〇"/>
    <m/>
    <m/>
    <m/>
    <m/>
    <m/>
    <m/>
    <s v="〇"/>
    <m/>
    <x v="378"/>
    <m/>
    <m/>
    <m/>
    <m/>
    <m/>
    <m/>
    <s v="〇"/>
    <m/>
    <m/>
    <m/>
    <m/>
    <m/>
    <m/>
    <s v="〇"/>
    <m/>
    <s v="R7前後"/>
    <m/>
    <m/>
    <m/>
    <n v="3000000"/>
    <n v="3000000"/>
    <n v="3300000.0000000005"/>
  </r>
  <r>
    <x v="0"/>
    <x v="0"/>
    <n v="2"/>
    <x v="5"/>
    <s v="病理診断科【病理診断】"/>
    <s v="顕微鏡室"/>
    <n v="2"/>
    <m/>
    <s v="病理診断科"/>
    <m/>
    <s v="顕微鏡室"/>
    <s v="0318"/>
    <s v="2024 D-118"/>
    <m/>
    <s v="△"/>
    <s v="B更新"/>
    <s v="①21年間使用しており、標本が鮮明に見えず診断業務に支障をきたしている。_x000a_②令和4年"/>
    <s v="〇"/>
    <m/>
    <m/>
    <m/>
    <m/>
    <m/>
    <s v="蛍光顕微鏡"/>
    <n v="1"/>
    <s v="ニコン"/>
    <s v="エクリプスE600"/>
    <n v="300"/>
    <n v="400"/>
    <n v="650"/>
    <m/>
    <s v="○"/>
    <m/>
    <m/>
    <m/>
    <m/>
    <m/>
    <m/>
    <m/>
    <m/>
    <x v="379"/>
    <s v="ニコン"/>
    <s v="エクリプスE600"/>
    <n v="300"/>
    <n v="400"/>
    <n v="650"/>
    <m/>
    <s v="○"/>
    <m/>
    <m/>
    <m/>
    <m/>
    <m/>
    <m/>
    <m/>
    <m/>
    <s v="R7前後"/>
    <m/>
    <m/>
    <m/>
    <n v="3500000"/>
    <n v="3500000"/>
    <n v="3850000.0000000005"/>
  </r>
  <r>
    <x v="0"/>
    <x v="1"/>
    <n v="2"/>
    <x v="5"/>
    <s v="病理診断科【病理診断】"/>
    <s v="顕微鏡室"/>
    <n v="2"/>
    <m/>
    <s v="病理診断科"/>
    <m/>
    <s v="顕微鏡室"/>
    <s v="0316"/>
    <s v="3010 D-141"/>
    <m/>
    <s v="〇"/>
    <s v="A移設可"/>
    <m/>
    <m/>
    <m/>
    <m/>
    <m/>
    <m/>
    <m/>
    <s v="生物顕微鏡"/>
    <n v="1"/>
    <s v="ニコン"/>
    <s v="エクリプス80i"/>
    <n v="300"/>
    <n v="400"/>
    <n v="650"/>
    <m/>
    <s v="○"/>
    <m/>
    <m/>
    <m/>
    <m/>
    <m/>
    <m/>
    <m/>
    <m/>
    <x v="239"/>
    <s v="ニコン"/>
    <s v="エクリプス80i"/>
    <n v="300"/>
    <n v="400"/>
    <n v="650"/>
    <m/>
    <s v="○"/>
    <m/>
    <m/>
    <m/>
    <m/>
    <m/>
    <m/>
    <m/>
    <m/>
    <m/>
    <m/>
    <m/>
    <m/>
    <m/>
    <m/>
    <n v="0"/>
  </r>
  <r>
    <x v="0"/>
    <x v="1"/>
    <n v="2"/>
    <x v="5"/>
    <s v="病理診断科【病理診断】"/>
    <s v="顕微鏡室"/>
    <n v="2"/>
    <m/>
    <s v="病理診断科"/>
    <m/>
    <s v="顕微鏡室"/>
    <s v="0320"/>
    <m/>
    <m/>
    <s v="〇"/>
    <s v="A移設可"/>
    <m/>
    <m/>
    <m/>
    <m/>
    <m/>
    <m/>
    <m/>
    <s v="生物顕微鏡"/>
    <n v="1"/>
    <s v="ニコン"/>
    <s v="エクリプス80i"/>
    <n v="300"/>
    <n v="400"/>
    <n v="650"/>
    <m/>
    <s v="○"/>
    <m/>
    <m/>
    <m/>
    <m/>
    <m/>
    <m/>
    <m/>
    <m/>
    <x v="239"/>
    <s v="ニコン"/>
    <s v="エクリプス80i"/>
    <n v="300"/>
    <n v="400"/>
    <n v="650"/>
    <m/>
    <s v="○"/>
    <m/>
    <m/>
    <m/>
    <m/>
    <m/>
    <m/>
    <m/>
    <m/>
    <m/>
    <m/>
    <m/>
    <m/>
    <m/>
    <m/>
    <n v="0"/>
  </r>
  <r>
    <x v="0"/>
    <x v="1"/>
    <n v="2"/>
    <x v="5"/>
    <s v="病理診断科【病理診断】"/>
    <s v="顕微鏡室"/>
    <n v="2"/>
    <m/>
    <s v="病理診断科"/>
    <m/>
    <s v="顕微鏡室"/>
    <s v="0317"/>
    <m/>
    <m/>
    <s v="〇"/>
    <s v="A移設可"/>
    <m/>
    <m/>
    <m/>
    <m/>
    <m/>
    <m/>
    <m/>
    <s v="生物顕微鏡"/>
    <n v="1"/>
    <s v="オリンパス"/>
    <s v="BX53"/>
    <n v="300"/>
    <n v="400"/>
    <n v="650"/>
    <m/>
    <s v="○"/>
    <m/>
    <m/>
    <m/>
    <m/>
    <m/>
    <m/>
    <m/>
    <m/>
    <x v="239"/>
    <s v="オリンパス"/>
    <s v="BX53"/>
    <n v="300"/>
    <n v="400"/>
    <n v="650"/>
    <m/>
    <s v="○"/>
    <m/>
    <m/>
    <m/>
    <m/>
    <m/>
    <m/>
    <m/>
    <m/>
    <m/>
    <m/>
    <m/>
    <m/>
    <m/>
    <m/>
    <n v="0"/>
  </r>
  <r>
    <x v="0"/>
    <x v="1"/>
    <n v="2"/>
    <x v="5"/>
    <s v="病理診断科【病理診断】"/>
    <s v="顕微鏡室"/>
    <n v="2"/>
    <m/>
    <s v="病理診断科"/>
    <m/>
    <s v="顕微鏡室"/>
    <s v="0319"/>
    <m/>
    <m/>
    <s v="〇"/>
    <s v="A移設可"/>
    <m/>
    <m/>
    <m/>
    <m/>
    <m/>
    <m/>
    <m/>
    <s v="生物顕微鏡"/>
    <n v="1"/>
    <s v="オリンパス"/>
    <s v="BX53"/>
    <n v="300"/>
    <n v="400"/>
    <n v="650"/>
    <m/>
    <s v="○"/>
    <m/>
    <m/>
    <m/>
    <m/>
    <m/>
    <m/>
    <m/>
    <m/>
    <x v="239"/>
    <s v="オリンパス"/>
    <s v="BX53"/>
    <n v="300"/>
    <n v="400"/>
    <n v="650"/>
    <m/>
    <s v="○"/>
    <m/>
    <m/>
    <m/>
    <m/>
    <m/>
    <m/>
    <m/>
    <m/>
    <m/>
    <m/>
    <m/>
    <m/>
    <m/>
    <m/>
    <n v="0"/>
  </r>
  <r>
    <x v="0"/>
    <x v="1"/>
    <n v="2"/>
    <x v="5"/>
    <s v="病理診断科【病理診断】"/>
    <s v="顕微鏡室"/>
    <n v="2"/>
    <m/>
    <s v="病理診断科"/>
    <m/>
    <s v="顕微鏡室"/>
    <s v="0321"/>
    <m/>
    <d v="2016-09-02T00:00:00"/>
    <s v="△"/>
    <s v="A移設可"/>
    <s v="①一度に鏡顕できる人数が少ないため、2人分増設するか、大きいモニターの設置_x000a_➁新病院"/>
    <m/>
    <m/>
    <m/>
    <m/>
    <m/>
    <m/>
    <s v="ディスカッション顕微鏡（3人）"/>
    <n v="1"/>
    <s v="ニコン"/>
    <s v="エクリプスNi-U"/>
    <n v="800"/>
    <n v="600"/>
    <n v="700"/>
    <m/>
    <s v="〇"/>
    <m/>
    <m/>
    <m/>
    <m/>
    <m/>
    <m/>
    <m/>
    <s v="デジタルカメラ付き_x000a_年月日は台帳より転記"/>
    <x v="313"/>
    <s v="ニコン"/>
    <s v="エクリプスNi-U"/>
    <n v="800"/>
    <n v="600"/>
    <n v="700"/>
    <m/>
    <s v="〇"/>
    <m/>
    <m/>
    <m/>
    <m/>
    <m/>
    <m/>
    <m/>
    <m/>
    <m/>
    <m/>
    <m/>
    <m/>
    <m/>
    <m/>
    <n v="0"/>
  </r>
  <r>
    <x v="0"/>
    <x v="2"/>
    <n v="2"/>
    <x v="5"/>
    <s v="病理診断科【病理診断】"/>
    <s v="顕微鏡室"/>
    <m/>
    <m/>
    <m/>
    <m/>
    <m/>
    <m/>
    <m/>
    <m/>
    <m/>
    <s v="増設"/>
    <m/>
    <m/>
    <m/>
    <m/>
    <m/>
    <m/>
    <m/>
    <s v="ディスカッション顕微鏡（2人用増設）"/>
    <n v="1"/>
    <m/>
    <m/>
    <m/>
    <m/>
    <m/>
    <m/>
    <m/>
    <m/>
    <m/>
    <m/>
    <m/>
    <m/>
    <m/>
    <m/>
    <m/>
    <x v="380"/>
    <m/>
    <m/>
    <m/>
    <m/>
    <m/>
    <m/>
    <m/>
    <m/>
    <m/>
    <m/>
    <m/>
    <m/>
    <m/>
    <m/>
    <m/>
    <s v="R7"/>
    <m/>
    <m/>
    <m/>
    <n v="2000000"/>
    <n v="2000000"/>
    <n v="2200000"/>
  </r>
  <r>
    <x v="0"/>
    <x v="1"/>
    <n v="2"/>
    <x v="5"/>
    <s v="病理診断科【病理診断】"/>
    <s v="病理医室"/>
    <n v="2"/>
    <m/>
    <s v="病理診断科"/>
    <m/>
    <s v="顕微鏡室"/>
    <s v="0336"/>
    <m/>
    <m/>
    <s v="〇"/>
    <s v="A移設可"/>
    <m/>
    <m/>
    <m/>
    <m/>
    <m/>
    <m/>
    <m/>
    <s v="生物顕微鏡"/>
    <n v="1"/>
    <s v="ニコン"/>
    <s v="エクリプスNi"/>
    <n v="300"/>
    <n v="600"/>
    <n v="600"/>
    <m/>
    <s v="〇"/>
    <m/>
    <m/>
    <m/>
    <m/>
    <m/>
    <m/>
    <m/>
    <m/>
    <x v="239"/>
    <s v="ニコン"/>
    <s v="エクリプスNi"/>
    <n v="300"/>
    <n v="600"/>
    <n v="600"/>
    <m/>
    <s v="〇"/>
    <m/>
    <m/>
    <m/>
    <m/>
    <m/>
    <m/>
    <m/>
    <m/>
    <m/>
    <m/>
    <m/>
    <m/>
    <m/>
    <m/>
    <n v="0"/>
  </r>
  <r>
    <x v="1"/>
    <x v="0"/>
    <n v="2"/>
    <x v="5"/>
    <s v="病理診断科【病理診断】"/>
    <s v="共通"/>
    <m/>
    <m/>
    <m/>
    <m/>
    <m/>
    <m/>
    <m/>
    <m/>
    <m/>
    <s v="B更新"/>
    <m/>
    <m/>
    <m/>
    <m/>
    <m/>
    <m/>
    <m/>
    <s v="実験台一式"/>
    <n v="1"/>
    <m/>
    <m/>
    <m/>
    <m/>
    <m/>
    <m/>
    <m/>
    <m/>
    <m/>
    <m/>
    <m/>
    <m/>
    <m/>
    <m/>
    <m/>
    <x v="348"/>
    <m/>
    <m/>
    <m/>
    <m/>
    <m/>
    <m/>
    <m/>
    <m/>
    <m/>
    <m/>
    <m/>
    <m/>
    <m/>
    <m/>
    <s v="実験台5台想定"/>
    <s v="R7"/>
    <m/>
    <m/>
    <m/>
    <n v="5000000"/>
    <n v="5000000"/>
    <n v="5500000"/>
  </r>
  <r>
    <x v="0"/>
    <x v="0"/>
    <n v="2"/>
    <x v="0"/>
    <s v="放射線科【血管造影】"/>
    <s v="血管撮影室1（心臓）"/>
    <n v="1"/>
    <s v="11"/>
    <s v="放射線科"/>
    <n v="4"/>
    <s v="心血管撮影室"/>
    <s v="0955"/>
    <m/>
    <d v="2011-02-28T00:00:00"/>
    <s v="○"/>
    <s v="B更新"/>
    <s v="使用年数14年となり、移設後の安定稼働が可能か判断できない。"/>
    <m/>
    <m/>
    <m/>
    <n v="0"/>
    <s v="11"/>
    <s v="110955"/>
    <s v="血管造影撮影装置（バイプレーン）"/>
    <n v="1"/>
    <s v="島津製作所"/>
    <m/>
    <s v="別途"/>
    <s v="-"/>
    <s v="-"/>
    <m/>
    <m/>
    <m/>
    <m/>
    <m/>
    <m/>
    <m/>
    <m/>
    <s v="〇"/>
    <m/>
    <x v="381"/>
    <s v="島津製作所"/>
    <m/>
    <s v="別途"/>
    <s v="-"/>
    <s v="-"/>
    <m/>
    <m/>
    <m/>
    <m/>
    <m/>
    <m/>
    <m/>
    <m/>
    <s v="〇"/>
    <m/>
    <s v="R7"/>
    <m/>
    <m/>
    <m/>
    <n v="180000000"/>
    <n v="180000000"/>
    <n v="198000000.00000003"/>
  </r>
  <r>
    <x v="0"/>
    <x v="1"/>
    <n v="2"/>
    <x v="0"/>
    <s v="放射線科【血管造影】"/>
    <s v="血管撮影室1（心臓）"/>
    <n v="1"/>
    <s v="11"/>
    <s v="放射線科"/>
    <n v="4"/>
    <s v="心血管撮影室"/>
    <s v="0956"/>
    <m/>
    <m/>
    <s v="○"/>
    <s v="A移設可"/>
    <m/>
    <m/>
    <m/>
    <m/>
    <n v="0"/>
    <s v="11"/>
    <s v="110956"/>
    <s v="鉛防護衝立"/>
    <n v="1"/>
    <m/>
    <m/>
    <n v="1000"/>
    <n v="560"/>
    <n v="1930"/>
    <m/>
    <m/>
    <m/>
    <m/>
    <m/>
    <m/>
    <m/>
    <m/>
    <m/>
    <m/>
    <x v="40"/>
    <m/>
    <m/>
    <n v="1000"/>
    <n v="560"/>
    <n v="1930"/>
    <m/>
    <m/>
    <m/>
    <m/>
    <m/>
    <m/>
    <m/>
    <m/>
    <m/>
    <m/>
    <m/>
    <m/>
    <m/>
    <m/>
    <m/>
    <m/>
    <n v="0"/>
  </r>
  <r>
    <x v="0"/>
    <x v="1"/>
    <n v="2"/>
    <x v="0"/>
    <s v="放射線科【血管造影】"/>
    <s v="血管撮影室1（心臓）"/>
    <n v="1"/>
    <s v="11"/>
    <s v="放射線科"/>
    <n v="4"/>
    <s v="心血管撮影室"/>
    <s v="0968"/>
    <m/>
    <m/>
    <s v="○"/>
    <s v="A移設可"/>
    <m/>
    <m/>
    <m/>
    <m/>
    <n v="0"/>
    <s v="11"/>
    <s v="110968"/>
    <s v="救急カート"/>
    <n v="1"/>
    <s v="アトムメディカル"/>
    <m/>
    <n v="860"/>
    <n v="600"/>
    <n v="1000"/>
    <m/>
    <m/>
    <m/>
    <m/>
    <m/>
    <m/>
    <m/>
    <m/>
    <m/>
    <m/>
    <x v="20"/>
    <s v="アトムメディカル"/>
    <m/>
    <n v="860"/>
    <n v="600"/>
    <n v="1000"/>
    <m/>
    <m/>
    <m/>
    <m/>
    <m/>
    <m/>
    <m/>
    <m/>
    <m/>
    <m/>
    <m/>
    <m/>
    <m/>
    <m/>
    <m/>
    <m/>
    <n v="0"/>
  </r>
  <r>
    <x v="1"/>
    <x v="1"/>
    <n v="2"/>
    <x v="0"/>
    <s v="放射線科【血管造影】"/>
    <s v="血管撮影室1（心臓）"/>
    <n v="1"/>
    <s v="11"/>
    <s v="放射線科"/>
    <n v="4"/>
    <s v="心血管撮影室"/>
    <s v="0971"/>
    <m/>
    <m/>
    <s v="○"/>
    <s v="A移設可"/>
    <m/>
    <m/>
    <m/>
    <m/>
    <n v="0"/>
    <s v="11"/>
    <s v="110971"/>
    <s v="材料備品ワゴン"/>
    <n v="1"/>
    <m/>
    <m/>
    <n v="1230"/>
    <n v="460"/>
    <n v="1060"/>
    <m/>
    <m/>
    <m/>
    <m/>
    <m/>
    <m/>
    <m/>
    <m/>
    <m/>
    <m/>
    <x v="382"/>
    <m/>
    <m/>
    <n v="1230"/>
    <n v="460"/>
    <n v="1060"/>
    <m/>
    <m/>
    <m/>
    <m/>
    <m/>
    <m/>
    <m/>
    <m/>
    <m/>
    <m/>
    <m/>
    <m/>
    <m/>
    <m/>
    <m/>
    <m/>
    <n v="0"/>
  </r>
  <r>
    <x v="0"/>
    <x v="0"/>
    <n v="2"/>
    <x v="0"/>
    <s v="放射線科【血管造影】"/>
    <s v="血管撮影室1（心臓）"/>
    <n v="1"/>
    <s v="11"/>
    <s v="放射線科"/>
    <n v="4"/>
    <s v="心血管撮影室"/>
    <s v="0959"/>
    <m/>
    <m/>
    <s v="○"/>
    <s v="B更新"/>
    <s v="使用年数14年となり、移設後の安定稼働が可能か判断できない。_x000a_⇒B判定へ（コンサル）"/>
    <m/>
    <m/>
    <m/>
    <n v="0"/>
    <s v="11"/>
    <s v="110959"/>
    <s v="インジェクター"/>
    <n v="1"/>
    <s v="メドラッド"/>
    <s v="Avanta"/>
    <n v="600"/>
    <n v="500"/>
    <n v="1650"/>
    <m/>
    <s v="○"/>
    <m/>
    <m/>
    <m/>
    <m/>
    <m/>
    <m/>
    <m/>
    <m/>
    <x v="383"/>
    <s v="メドラッド"/>
    <s v="Avanta"/>
    <n v="600"/>
    <n v="500"/>
    <n v="1650"/>
    <m/>
    <s v="○"/>
    <m/>
    <m/>
    <m/>
    <m/>
    <m/>
    <m/>
    <m/>
    <m/>
    <m/>
    <m/>
    <m/>
    <m/>
    <s v="血管造影装置に含む"/>
    <n v="0"/>
    <n v="0"/>
  </r>
  <r>
    <x v="0"/>
    <x v="0"/>
    <n v="2"/>
    <x v="0"/>
    <s v="放射線科【血管造影】"/>
    <s v="血管撮影室1（心臓）"/>
    <n v="1"/>
    <s v="11"/>
    <s v="放射線科"/>
    <n v="4"/>
    <s v="心血管撮影室"/>
    <s v="0963"/>
    <m/>
    <m/>
    <s v="○"/>
    <s v="B更新"/>
    <s v="使用年数14年となり、移設後の安定稼働が可能か判断できない。_x000a_⇒B判定へ（コンサル）"/>
    <m/>
    <m/>
    <m/>
    <n v="0"/>
    <s v="11"/>
    <s v="110963"/>
    <s v="インジェクター"/>
    <n v="1"/>
    <s v="メドラッド"/>
    <s v="MarkV ProVis"/>
    <s v="730φ"/>
    <s v="-"/>
    <n v="1530"/>
    <m/>
    <s v="○"/>
    <m/>
    <m/>
    <m/>
    <m/>
    <m/>
    <m/>
    <m/>
    <m/>
    <x v="383"/>
    <s v="メドラッド"/>
    <s v="MarkV ProVis"/>
    <s v="730φ"/>
    <s v="-"/>
    <n v="1530"/>
    <m/>
    <s v="○"/>
    <m/>
    <m/>
    <m/>
    <m/>
    <m/>
    <m/>
    <m/>
    <m/>
    <m/>
    <m/>
    <m/>
    <m/>
    <s v="血管造影装置に含む"/>
    <n v="0"/>
    <n v="0"/>
  </r>
  <r>
    <x v="0"/>
    <x v="0"/>
    <n v="2"/>
    <x v="0"/>
    <s v="放射線科【血管造影】"/>
    <s v="血管撮影室1（心臓）"/>
    <n v="1"/>
    <s v="11"/>
    <s v="放射線科"/>
    <n v="4"/>
    <s v="心血管撮影室"/>
    <s v="0958"/>
    <m/>
    <m/>
    <s v="○"/>
    <s v="B更新"/>
    <s v="使用年数14年となり、移設後の安定稼働が可能か判断できない。_x000a_⇒B判定へ（コンサル）"/>
    <m/>
    <m/>
    <m/>
    <n v="0"/>
    <s v="11"/>
    <s v="110958"/>
    <s v="造影剤加温器"/>
    <n v="1"/>
    <s v="エヌモ"/>
    <s v="レディボックス"/>
    <n v="370"/>
    <n v="320"/>
    <n v="230"/>
    <m/>
    <s v="○"/>
    <m/>
    <m/>
    <m/>
    <m/>
    <m/>
    <m/>
    <m/>
    <m/>
    <x v="384"/>
    <s v="エヌモ"/>
    <s v="レディボックス"/>
    <n v="370"/>
    <n v="320"/>
    <n v="230"/>
    <m/>
    <s v="○"/>
    <m/>
    <m/>
    <m/>
    <m/>
    <m/>
    <m/>
    <m/>
    <m/>
    <s v="R7"/>
    <m/>
    <m/>
    <m/>
    <n v="150000"/>
    <n v="150000"/>
    <n v="165000"/>
  </r>
  <r>
    <x v="0"/>
    <x v="1"/>
    <n v="2"/>
    <x v="0"/>
    <s v="放射線科【血管造影】"/>
    <s v="血管撮影室1（心臓）"/>
    <n v="1"/>
    <s v="11"/>
    <s v="放射線科"/>
    <n v="4"/>
    <s v="心血管撮影室"/>
    <s v="0969"/>
    <m/>
    <m/>
    <s v="○"/>
    <s v="A移設可"/>
    <s v="放射線科管理機器ではない_x000a_⇒DMAT用品である。（循環器内科・長谷川）"/>
    <m/>
    <s v="DMAT用"/>
    <m/>
    <n v="0"/>
    <s v="11"/>
    <s v="110969"/>
    <s v="超音波診断装置（ハンディ型）"/>
    <n v="1"/>
    <s v="GEヘルスケア"/>
    <s v="Vscan"/>
    <n v="170"/>
    <n v="150"/>
    <n v="30"/>
    <s v="○"/>
    <m/>
    <m/>
    <m/>
    <m/>
    <m/>
    <m/>
    <m/>
    <m/>
    <m/>
    <x v="385"/>
    <s v="GEヘルスケア"/>
    <s v="Vscan"/>
    <n v="170"/>
    <n v="150"/>
    <n v="30"/>
    <s v="○"/>
    <m/>
    <m/>
    <m/>
    <m/>
    <m/>
    <m/>
    <m/>
    <m/>
    <m/>
    <m/>
    <m/>
    <m/>
    <m/>
    <m/>
    <m/>
    <n v="0"/>
  </r>
  <r>
    <x v="0"/>
    <x v="1"/>
    <n v="2"/>
    <x v="0"/>
    <s v="放射線科【血管造影】"/>
    <s v="血管撮影室1（心臓）"/>
    <n v="1"/>
    <s v="11"/>
    <s v="放射線科"/>
    <n v="4"/>
    <s v="心血管撮影室"/>
    <s v="0970"/>
    <m/>
    <m/>
    <s v="○"/>
    <s v="A移設可"/>
    <s v="放射線科管理機器ではない_x000a_⇒循環器内科に確認"/>
    <m/>
    <s v="循環器内科・宮原Dr、長谷川Drに移設可否確認"/>
    <m/>
    <n v="0"/>
    <s v="11"/>
    <s v="110970"/>
    <s v="血液凝固計"/>
    <n v="1"/>
    <s v="平和物産"/>
    <s v="ヘモクロン401"/>
    <n v="190"/>
    <n v="200"/>
    <n v="140"/>
    <m/>
    <s v="○"/>
    <m/>
    <m/>
    <m/>
    <m/>
    <m/>
    <m/>
    <m/>
    <m/>
    <x v="386"/>
    <s v="平和物産"/>
    <s v="ヘモクロン401"/>
    <n v="190"/>
    <n v="200"/>
    <n v="140"/>
    <m/>
    <s v="○"/>
    <m/>
    <m/>
    <m/>
    <m/>
    <m/>
    <m/>
    <m/>
    <m/>
    <m/>
    <m/>
    <m/>
    <m/>
    <m/>
    <m/>
    <n v="0"/>
  </r>
  <r>
    <x v="0"/>
    <x v="1"/>
    <n v="2"/>
    <x v="0"/>
    <s v="放射線科【血管造影】"/>
    <s v="血管撮影室1（心臓）"/>
    <n v="1"/>
    <s v="11"/>
    <s v="放射線科"/>
    <n v="4"/>
    <s v="心血管撮影室"/>
    <s v="0966"/>
    <m/>
    <m/>
    <s v="○"/>
    <s v="A移設可"/>
    <s v="放射線科管理機器ではない_x000a_⇒循環器内科に確認"/>
    <m/>
    <s v="循環器内科・宮原Dr、長谷川Drに移設可否確認"/>
    <m/>
    <n v="0"/>
    <s v="11"/>
    <s v="110966"/>
    <s v="除細動器"/>
    <n v="1"/>
    <s v="日本光電"/>
    <s v="TEC-5621"/>
    <n v="530"/>
    <n v="580"/>
    <n v="1200"/>
    <m/>
    <s v="○"/>
    <m/>
    <m/>
    <m/>
    <m/>
    <m/>
    <m/>
    <m/>
    <m/>
    <x v="56"/>
    <s v="日本光電"/>
    <s v="TEC-5621"/>
    <n v="530"/>
    <n v="580"/>
    <n v="1200"/>
    <m/>
    <s v="○"/>
    <m/>
    <m/>
    <m/>
    <m/>
    <m/>
    <m/>
    <m/>
    <m/>
    <m/>
    <m/>
    <m/>
    <m/>
    <m/>
    <m/>
    <n v="0"/>
  </r>
  <r>
    <x v="1"/>
    <x v="1"/>
    <n v="2"/>
    <x v="0"/>
    <s v="放射線科【血管造影】"/>
    <s v="血管撮影室1（心臓）"/>
    <n v="1"/>
    <s v="11"/>
    <s v="放射線科"/>
    <n v="4"/>
    <s v="心血管撮影室"/>
    <s v="0967"/>
    <m/>
    <m/>
    <s v="○"/>
    <s v="A移設可"/>
    <s v="放射線科管理機器ではない_x000a_⇒循環器内科に確認"/>
    <m/>
    <s v="循環器内科・宮原Dr、長谷川Drに移設可否確認"/>
    <m/>
    <n v="0"/>
    <s v="11"/>
    <s v="110967"/>
    <s v="材料カート"/>
    <n v="1"/>
    <m/>
    <m/>
    <n v="400"/>
    <n v="500"/>
    <n v="1030"/>
    <m/>
    <m/>
    <m/>
    <m/>
    <m/>
    <m/>
    <m/>
    <m/>
    <m/>
    <m/>
    <x v="11"/>
    <m/>
    <m/>
    <n v="400"/>
    <n v="500"/>
    <n v="1030"/>
    <m/>
    <m/>
    <m/>
    <m/>
    <m/>
    <m/>
    <m/>
    <m/>
    <m/>
    <m/>
    <m/>
    <m/>
    <m/>
    <m/>
    <m/>
    <m/>
    <n v="0"/>
  </r>
  <r>
    <x v="0"/>
    <x v="1"/>
    <n v="2"/>
    <x v="0"/>
    <s v="放射線科【血管造影】"/>
    <s v="血管撮影室1（心臓）"/>
    <n v="1"/>
    <s v="11"/>
    <s v="放射線科"/>
    <n v="4"/>
    <s v="心血管撮影室"/>
    <s v="0962"/>
    <m/>
    <m/>
    <s v="○"/>
    <s v="A移設可"/>
    <s v="放射線科管理機器ではない_x000a_⇒循環器内科に確認"/>
    <m/>
    <s v="循環器内科・宮原Dr、長谷川Drに移設可否確認"/>
    <m/>
    <n v="0"/>
    <s v="11"/>
    <s v="110962"/>
    <s v="IABP"/>
    <n v="1"/>
    <s v="ゲティンゲ"/>
    <s v="CADIO SAVE"/>
    <n v="500"/>
    <n v="350"/>
    <n v="1100"/>
    <m/>
    <s v="○"/>
    <m/>
    <m/>
    <m/>
    <m/>
    <m/>
    <m/>
    <m/>
    <m/>
    <x v="387"/>
    <s v="ゲティンゲ"/>
    <s v="CADIO SAVE"/>
    <n v="500"/>
    <n v="350"/>
    <n v="1100"/>
    <m/>
    <s v="○"/>
    <m/>
    <m/>
    <m/>
    <m/>
    <m/>
    <m/>
    <m/>
    <m/>
    <m/>
    <m/>
    <m/>
    <m/>
    <m/>
    <m/>
    <n v="0"/>
  </r>
  <r>
    <x v="0"/>
    <x v="0"/>
    <n v="2"/>
    <x v="0"/>
    <s v="放射線科【血管造影】"/>
    <s v="血管撮影室1（心臓）"/>
    <n v="1"/>
    <s v="11"/>
    <s v="放射線科"/>
    <n v="4"/>
    <s v="心血管撮影室"/>
    <s v="0960"/>
    <m/>
    <m/>
    <s v="○"/>
    <s v="B更新(ﾘｰｽから切替)"/>
    <s v="※現状はレンタルである。レンタル継続でもOKである。"/>
    <m/>
    <s v="循環器内科・宮原Dr、長谷川Drに移設可否確認"/>
    <s v="○"/>
    <n v="0"/>
    <s v="11"/>
    <s v="110960"/>
    <s v="IVUS（血管内イメージング）"/>
    <n v="1"/>
    <s v="ボストンサイエンティフィック"/>
    <s v="iLab"/>
    <n v="530"/>
    <n v="600"/>
    <n v="1560"/>
    <m/>
    <s v="○"/>
    <m/>
    <m/>
    <m/>
    <m/>
    <m/>
    <m/>
    <s v="○"/>
    <m/>
    <x v="388"/>
    <s v="ボストンサイエンティフィック"/>
    <s v="iLab"/>
    <n v="530"/>
    <n v="600"/>
    <n v="1560"/>
    <m/>
    <s v="○"/>
    <m/>
    <m/>
    <m/>
    <m/>
    <m/>
    <m/>
    <s v="○"/>
    <m/>
    <s v="R7以降"/>
    <m/>
    <m/>
    <m/>
    <n v="15000000"/>
    <n v="15000000"/>
    <n v="16500000.000000002"/>
  </r>
  <r>
    <x v="0"/>
    <x v="0"/>
    <n v="2"/>
    <x v="0"/>
    <s v="放射線科【血管造影】"/>
    <s v="血管撮影室1（心臓）"/>
    <n v="1"/>
    <s v="11"/>
    <s v="放射線科"/>
    <n v="4"/>
    <s v="心血管撮影室"/>
    <s v="0961"/>
    <m/>
    <m/>
    <s v="○"/>
    <s v="B更新(ﾘｰｽから切替)"/>
    <s v="※現状はレンタルである。レンタル継続でもOKである。"/>
    <m/>
    <s v="循環器内科・宮原Dr、長谷川Drに移設可否確認"/>
    <s v="○"/>
    <n v="0"/>
    <s v="11"/>
    <s v="110961"/>
    <s v="血管内圧測定システム（FFR・RFR）"/>
    <n v="1"/>
    <s v="セントジュードメディカル"/>
    <s v="QUANTIEN"/>
    <n v="420"/>
    <n v="510"/>
    <n v="1370"/>
    <m/>
    <s v="○"/>
    <m/>
    <m/>
    <m/>
    <m/>
    <m/>
    <m/>
    <s v="○"/>
    <m/>
    <x v="389"/>
    <s v="セントジュードメディカル"/>
    <s v="QUANTIEN"/>
    <n v="420"/>
    <n v="510"/>
    <n v="1370"/>
    <m/>
    <s v="○"/>
    <m/>
    <m/>
    <m/>
    <m/>
    <m/>
    <m/>
    <s v="○"/>
    <m/>
    <s v="R7以降"/>
    <m/>
    <m/>
    <m/>
    <n v="3000000"/>
    <n v="3000000"/>
    <n v="3300000.0000000005"/>
  </r>
  <r>
    <x v="1"/>
    <x v="8"/>
    <n v="2"/>
    <x v="0"/>
    <s v="放射線科【血管造影】"/>
    <s v="血管撮影室1（心臓）"/>
    <n v="1"/>
    <s v="11"/>
    <s v="放射線科"/>
    <n v="4"/>
    <s v="心血管撮影室"/>
    <s v="0972"/>
    <m/>
    <m/>
    <s v="○"/>
    <m/>
    <m/>
    <m/>
    <s v="診療材料棚一式で予算化"/>
    <m/>
    <n v="0"/>
    <s v="11"/>
    <s v="110972"/>
    <s v="カテーテル・診療材料棚（造作）"/>
    <n v="1"/>
    <m/>
    <m/>
    <n v="1880"/>
    <n v="600"/>
    <n v="2860"/>
    <m/>
    <m/>
    <m/>
    <m/>
    <m/>
    <m/>
    <m/>
    <m/>
    <m/>
    <m/>
    <x v="390"/>
    <m/>
    <m/>
    <n v="1880"/>
    <n v="600"/>
    <n v="2860"/>
    <m/>
    <m/>
    <m/>
    <m/>
    <m/>
    <m/>
    <m/>
    <m/>
    <m/>
    <m/>
    <m/>
    <m/>
    <m/>
    <m/>
    <m/>
    <m/>
    <n v="0"/>
  </r>
  <r>
    <x v="1"/>
    <x v="8"/>
    <n v="2"/>
    <x v="0"/>
    <s v="放射線科【血管造影】"/>
    <s v="血管撮影室1（心臓）"/>
    <n v="1"/>
    <s v="11"/>
    <s v="放射線科"/>
    <n v="4"/>
    <s v="心血管撮影室"/>
    <s v="0965"/>
    <m/>
    <m/>
    <s v="○"/>
    <m/>
    <m/>
    <m/>
    <s v="診療材料棚一式で予算化"/>
    <m/>
    <n v="0"/>
    <s v="11"/>
    <s v="110965"/>
    <s v="材料棚"/>
    <n v="1"/>
    <m/>
    <m/>
    <n v="580"/>
    <n v="480"/>
    <n v="1930"/>
    <m/>
    <m/>
    <m/>
    <m/>
    <m/>
    <m/>
    <m/>
    <m/>
    <m/>
    <m/>
    <x v="127"/>
    <m/>
    <m/>
    <n v="580"/>
    <n v="480"/>
    <n v="1930"/>
    <m/>
    <m/>
    <m/>
    <m/>
    <m/>
    <m/>
    <m/>
    <m/>
    <m/>
    <m/>
    <m/>
    <m/>
    <m/>
    <m/>
    <m/>
    <m/>
    <n v="0"/>
  </r>
  <r>
    <x v="0"/>
    <x v="2"/>
    <n v="2"/>
    <x v="0"/>
    <s v="放射線科【血管造影】"/>
    <s v="血管撮影室2（頭腹部）"/>
    <m/>
    <m/>
    <m/>
    <m/>
    <m/>
    <m/>
    <m/>
    <m/>
    <m/>
    <s v="増設"/>
    <m/>
    <m/>
    <m/>
    <m/>
    <m/>
    <m/>
    <m/>
    <s v="血管造影撮影装置（バイプレーン）"/>
    <n v="1"/>
    <m/>
    <m/>
    <s v="別途"/>
    <s v="-"/>
    <s v="-"/>
    <m/>
    <s v="-"/>
    <s v="-"/>
    <s v="-"/>
    <m/>
    <m/>
    <m/>
    <m/>
    <s v="〇"/>
    <m/>
    <x v="381"/>
    <m/>
    <m/>
    <s v="別途"/>
    <s v="-"/>
    <s v="-"/>
    <m/>
    <s v="-"/>
    <s v="-"/>
    <s v="-"/>
    <m/>
    <m/>
    <m/>
    <m/>
    <s v="〇"/>
    <m/>
    <s v="R7"/>
    <m/>
    <s v="●"/>
    <s v="脳神経外科領域等の血管内治療の体制強化に必要"/>
    <n v="180000000"/>
    <n v="180000000"/>
    <n v="198000000.00000003"/>
  </r>
  <r>
    <x v="0"/>
    <x v="2"/>
    <n v="2"/>
    <x v="0"/>
    <s v="放射線科【血管造影】"/>
    <s v="血管撮影室2（頭腹部）"/>
    <m/>
    <m/>
    <m/>
    <m/>
    <m/>
    <m/>
    <m/>
    <m/>
    <m/>
    <s v="増設"/>
    <m/>
    <m/>
    <m/>
    <m/>
    <m/>
    <m/>
    <m/>
    <s v="救急カート"/>
    <n v="1"/>
    <m/>
    <m/>
    <n v="860"/>
    <n v="600"/>
    <n v="1000"/>
    <m/>
    <m/>
    <m/>
    <m/>
    <m/>
    <m/>
    <m/>
    <m/>
    <m/>
    <m/>
    <x v="20"/>
    <m/>
    <m/>
    <n v="860"/>
    <n v="600"/>
    <n v="1000"/>
    <m/>
    <m/>
    <m/>
    <m/>
    <m/>
    <m/>
    <m/>
    <m/>
    <m/>
    <m/>
    <s v="R7"/>
    <m/>
    <s v="●"/>
    <s v="脳神経外科領域等の血管内治療の体制強化に必要"/>
    <n v="150000"/>
    <n v="150000"/>
    <n v="165000"/>
  </r>
  <r>
    <x v="0"/>
    <x v="2"/>
    <n v="2"/>
    <x v="0"/>
    <s v="放射線科【血管造影】"/>
    <s v="血管撮影室2（頭腹部）"/>
    <m/>
    <m/>
    <m/>
    <m/>
    <m/>
    <m/>
    <m/>
    <m/>
    <m/>
    <s v="増設"/>
    <m/>
    <m/>
    <m/>
    <m/>
    <m/>
    <m/>
    <m/>
    <s v="インジェクター"/>
    <n v="1"/>
    <m/>
    <m/>
    <s v="730φ"/>
    <s v="-"/>
    <n v="1530"/>
    <m/>
    <s v="○"/>
    <m/>
    <m/>
    <m/>
    <m/>
    <m/>
    <m/>
    <m/>
    <m/>
    <x v="383"/>
    <m/>
    <m/>
    <s v="730φ"/>
    <s v="-"/>
    <n v="1530"/>
    <m/>
    <s v="○"/>
    <m/>
    <m/>
    <m/>
    <m/>
    <m/>
    <m/>
    <m/>
    <m/>
    <s v="R7"/>
    <m/>
    <s v="●"/>
    <s v="脳神経外科領域等の血管内治療の体制強化に必要"/>
    <s v="血管造影装置に含む"/>
    <n v="0"/>
    <n v="0"/>
  </r>
  <r>
    <x v="0"/>
    <x v="2"/>
    <n v="2"/>
    <x v="0"/>
    <s v="放射線科【血管造影】"/>
    <s v="血管撮影室2（頭腹部）"/>
    <m/>
    <m/>
    <m/>
    <m/>
    <m/>
    <m/>
    <m/>
    <m/>
    <m/>
    <s v="増設"/>
    <m/>
    <m/>
    <m/>
    <m/>
    <m/>
    <m/>
    <m/>
    <s v="除細動器"/>
    <n v="1"/>
    <m/>
    <m/>
    <n v="530"/>
    <n v="580"/>
    <n v="1200"/>
    <m/>
    <s v="○"/>
    <m/>
    <m/>
    <m/>
    <m/>
    <m/>
    <m/>
    <m/>
    <m/>
    <x v="56"/>
    <m/>
    <m/>
    <n v="530"/>
    <n v="580"/>
    <n v="1200"/>
    <m/>
    <s v="○"/>
    <m/>
    <m/>
    <m/>
    <m/>
    <m/>
    <m/>
    <m/>
    <m/>
    <s v="R7"/>
    <m/>
    <s v="●"/>
    <s v="脳神経外科領域等の血管内治療の体制強化に必要"/>
    <n v="1800000"/>
    <n v="1800000"/>
    <n v="1980000.0000000002"/>
  </r>
  <r>
    <x v="0"/>
    <x v="2"/>
    <n v="2"/>
    <x v="0"/>
    <s v="放射線科【血管造影】"/>
    <s v="血管撮影室2（頭腹部）"/>
    <m/>
    <m/>
    <m/>
    <m/>
    <m/>
    <m/>
    <m/>
    <m/>
    <m/>
    <s v="増設"/>
    <m/>
    <m/>
    <s v="血管造影室2  に麻酔器を設ける必要がある。（村松）6/4"/>
    <m/>
    <m/>
    <m/>
    <m/>
    <s v="麻酔器"/>
    <n v="1"/>
    <m/>
    <m/>
    <m/>
    <m/>
    <m/>
    <m/>
    <s v="〇"/>
    <m/>
    <m/>
    <m/>
    <m/>
    <m/>
    <m/>
    <m/>
    <m/>
    <x v="391"/>
    <m/>
    <m/>
    <m/>
    <m/>
    <m/>
    <m/>
    <s v="〇"/>
    <m/>
    <m/>
    <m/>
    <m/>
    <m/>
    <m/>
    <m/>
    <m/>
    <s v="R7"/>
    <m/>
    <s v="●"/>
    <s v="脳神経外科領域等の血管内治療の体制強化に必要"/>
    <n v="8000000"/>
    <n v="8000000"/>
    <n v="8800000"/>
  </r>
  <r>
    <x v="0"/>
    <x v="1"/>
    <n v="2"/>
    <x v="0"/>
    <s v="放射線科【血管造影】"/>
    <s v="器材庫（血管撮影）"/>
    <n v="1"/>
    <s v="11"/>
    <s v="放射線科"/>
    <n v="4"/>
    <s v="心血管撮影室"/>
    <s v="0957"/>
    <m/>
    <m/>
    <s v="○"/>
    <s v="A移設可"/>
    <s v="放射線科管理機器ではない_x000a_⇒循環器内科・CEに確認"/>
    <m/>
    <s v="循環器内科・宮原Dr、長谷川Drに移設可否確認"/>
    <m/>
    <n v="0"/>
    <s v="11"/>
    <s v="110957"/>
    <s v="ECMO（PCPS）"/>
    <n v="1"/>
    <s v="テルモ"/>
    <s v="CAPIOX SP-200"/>
    <n v="600"/>
    <n v="900"/>
    <n v="1650"/>
    <m/>
    <s v="○"/>
    <m/>
    <m/>
    <m/>
    <m/>
    <m/>
    <m/>
    <m/>
    <m/>
    <x v="392"/>
    <s v="テルモ"/>
    <s v="CAPIOX SP-200"/>
    <n v="600"/>
    <n v="900"/>
    <n v="1650"/>
    <m/>
    <s v="○"/>
    <m/>
    <m/>
    <m/>
    <m/>
    <m/>
    <m/>
    <m/>
    <m/>
    <m/>
    <m/>
    <m/>
    <m/>
    <m/>
    <m/>
    <n v="0"/>
  </r>
  <r>
    <x v="0"/>
    <x v="1"/>
    <n v="2"/>
    <x v="0"/>
    <s v="放射線科【血管造影】"/>
    <s v="器材庫（血管撮影）"/>
    <n v="1"/>
    <s v="11"/>
    <s v="放射線科"/>
    <n v="4"/>
    <s v="心血管撮影室"/>
    <s v="0957"/>
    <m/>
    <m/>
    <s v="○"/>
    <s v="A移設可"/>
    <s v="放射線科管理機器ではない_x000a_⇒循環器内科・CEに確認"/>
    <m/>
    <s v="循環器内科・宮原Dr、長谷川Drに移設可否確認"/>
    <m/>
    <n v="1"/>
    <s v="11"/>
    <s v="110957"/>
    <s v="・体外循環用血液学的パラメータモニタ"/>
    <n v="1"/>
    <s v="テルモ"/>
    <s v="CDI500"/>
    <m/>
    <m/>
    <m/>
    <m/>
    <s v="○"/>
    <m/>
    <m/>
    <m/>
    <m/>
    <m/>
    <m/>
    <m/>
    <m/>
    <x v="393"/>
    <s v="テルモ"/>
    <s v="CDI500"/>
    <m/>
    <m/>
    <m/>
    <m/>
    <s v="○"/>
    <m/>
    <m/>
    <m/>
    <m/>
    <m/>
    <m/>
    <m/>
    <m/>
    <m/>
    <m/>
    <m/>
    <m/>
    <m/>
    <m/>
    <n v="0"/>
  </r>
  <r>
    <x v="0"/>
    <x v="1"/>
    <n v="2"/>
    <x v="0"/>
    <s v="放射線科【血管造影】"/>
    <s v="器材庫（血管撮影）"/>
    <n v="1"/>
    <s v="11"/>
    <s v="放射線科"/>
    <n v="4"/>
    <s v="心血管撮影室"/>
    <s v="0957"/>
    <m/>
    <m/>
    <s v="○"/>
    <s v="A移設可"/>
    <s v="放射線科管理機器ではない_x000a_⇒循環器内科・CEに確認"/>
    <m/>
    <s v="循環器内科・宮原Dr、長谷川Drに移設可否確認"/>
    <m/>
    <n v="2"/>
    <s v="11"/>
    <s v="110957"/>
    <s v="・酸素ブレンダー"/>
    <n v="1"/>
    <m/>
    <m/>
    <m/>
    <m/>
    <m/>
    <m/>
    <m/>
    <m/>
    <m/>
    <m/>
    <m/>
    <m/>
    <m/>
    <m/>
    <m/>
    <x v="394"/>
    <m/>
    <m/>
    <m/>
    <m/>
    <m/>
    <m/>
    <m/>
    <m/>
    <m/>
    <m/>
    <m/>
    <m/>
    <m/>
    <m/>
    <m/>
    <m/>
    <m/>
    <m/>
    <m/>
    <m/>
    <m/>
    <n v="0"/>
  </r>
  <r>
    <x v="0"/>
    <x v="1"/>
    <n v="2"/>
    <x v="0"/>
    <s v="放射線科【血管造影】"/>
    <s v="器材庫（血管撮影）"/>
    <n v="1"/>
    <s v="11"/>
    <s v="放射線科"/>
    <n v="4"/>
    <s v="心血管撮影室"/>
    <s v="0964"/>
    <s v="4680-0000"/>
    <d v="2009-03-26T00:00:00"/>
    <s v="○"/>
    <s v="A移設可"/>
    <s v="放射線科管理機器ではない_x000a_⇒循環器内科・CEに確認"/>
    <m/>
    <s v="循環器内科・宮原Dr、長谷川Drに移設可否確認"/>
    <m/>
    <n v="0"/>
    <s v="11"/>
    <s v="110964"/>
    <s v="人工呼吸器"/>
    <n v="1"/>
    <s v="東機貿"/>
    <s v="e360"/>
    <s v="650φ"/>
    <s v="-"/>
    <n v="1750"/>
    <m/>
    <s v="○"/>
    <m/>
    <m/>
    <m/>
    <m/>
    <m/>
    <m/>
    <m/>
    <m/>
    <x v="157"/>
    <s v="東機貿"/>
    <s v="e360"/>
    <s v="650φ"/>
    <s v="-"/>
    <n v="1750"/>
    <m/>
    <s v="○"/>
    <m/>
    <m/>
    <m/>
    <m/>
    <m/>
    <m/>
    <m/>
    <m/>
    <m/>
    <m/>
    <m/>
    <m/>
    <m/>
    <m/>
    <n v="0"/>
  </r>
  <r>
    <x v="0"/>
    <x v="0"/>
    <n v="2"/>
    <x v="0"/>
    <s v="放射線科【血管造影】"/>
    <s v="操作室（血管撮影）"/>
    <n v="1"/>
    <s v="11"/>
    <s v="放射線科"/>
    <n v="4"/>
    <s v="心血管撮影室（操作室）"/>
    <s v="0261"/>
    <m/>
    <m/>
    <s v="○"/>
    <s v="B更新"/>
    <s v="使用年数14年となり、移設後の安定稼働が可能か判断できない。また、今後修理部品がなくなる可能性もあり、新病院までに買い替える可能性もあり。"/>
    <m/>
    <m/>
    <m/>
    <n v="0"/>
    <s v="11"/>
    <s v="110261"/>
    <s v="臨床用ポリグラフ"/>
    <n v="1"/>
    <s v="日本光電"/>
    <s v="RMC-4000"/>
    <n v="650"/>
    <n v="800"/>
    <n v="1400"/>
    <m/>
    <s v="○"/>
    <m/>
    <m/>
    <m/>
    <m/>
    <m/>
    <m/>
    <s v="○"/>
    <m/>
    <x v="395"/>
    <s v="日本光電"/>
    <s v="RMC-4000"/>
    <n v="650"/>
    <n v="800"/>
    <n v="1400"/>
    <m/>
    <s v="○"/>
    <m/>
    <m/>
    <m/>
    <m/>
    <m/>
    <m/>
    <s v="○"/>
    <m/>
    <s v="R7"/>
    <m/>
    <m/>
    <m/>
    <n v="20000000"/>
    <n v="20000000"/>
    <n v="22000000"/>
  </r>
  <r>
    <x v="0"/>
    <x v="0"/>
    <n v="2"/>
    <x v="0"/>
    <s v="放射線科【血管造影】"/>
    <s v="操作室（血管撮影）"/>
    <n v="1"/>
    <s v="11"/>
    <s v="放射線科"/>
    <n v="4"/>
    <s v="心血管撮影室（操作室）"/>
    <s v="0262"/>
    <m/>
    <s v="H23.12"/>
    <s v="○"/>
    <s v="B更新"/>
    <s v="使用年数14年となり、移設後の安定稼働が可能か判断できない。"/>
    <m/>
    <m/>
    <m/>
    <n v="0"/>
    <s v="11"/>
    <s v="110262"/>
    <s v="薬用保冷庫"/>
    <n v="1"/>
    <s v="サンヨー"/>
    <s v="MPR-215F"/>
    <n v="550"/>
    <n v="600"/>
    <n v="1800"/>
    <m/>
    <s v="○"/>
    <m/>
    <m/>
    <m/>
    <m/>
    <m/>
    <m/>
    <m/>
    <m/>
    <x v="46"/>
    <s v="サンヨー"/>
    <s v="MPR-215F"/>
    <n v="550"/>
    <n v="600"/>
    <n v="1800"/>
    <m/>
    <s v="○"/>
    <m/>
    <m/>
    <m/>
    <m/>
    <m/>
    <m/>
    <m/>
    <m/>
    <s v="R7"/>
    <m/>
    <m/>
    <m/>
    <n v="280000"/>
    <n v="280000"/>
    <n v="308000"/>
  </r>
  <r>
    <x v="0"/>
    <x v="0"/>
    <n v="2"/>
    <x v="0"/>
    <s v="放射線科【血管造影】"/>
    <s v="ホール"/>
    <n v="1"/>
    <s v="11"/>
    <s v="放射線科"/>
    <n v="4"/>
    <s v="心血管撮影室（前室）"/>
    <s v="0721"/>
    <m/>
    <m/>
    <s v="〇"/>
    <s v="B更新"/>
    <s v="使用年数14年となり、移設後の安定稼働が可能か判断できない。"/>
    <m/>
    <m/>
    <m/>
    <n v="0"/>
    <s v="11"/>
    <s v="110721"/>
    <s v="手洗装置（2人用）"/>
    <n v="1"/>
    <m/>
    <m/>
    <n v="1800"/>
    <n v="700"/>
    <n v="2100"/>
    <m/>
    <s v="○"/>
    <m/>
    <m/>
    <s v="○"/>
    <s v="○"/>
    <s v="○"/>
    <m/>
    <m/>
    <m/>
    <x v="396"/>
    <m/>
    <m/>
    <n v="1800"/>
    <n v="700"/>
    <n v="2100"/>
    <m/>
    <s v="○"/>
    <m/>
    <m/>
    <s v="○"/>
    <s v="○"/>
    <s v="○"/>
    <m/>
    <m/>
    <m/>
    <s v="R7"/>
    <m/>
    <m/>
    <m/>
    <n v="2500000"/>
    <n v="2500000"/>
    <n v="2750000"/>
  </r>
  <r>
    <x v="1"/>
    <x v="8"/>
    <n v="2"/>
    <x v="0"/>
    <s v="放射線科【血管造影】"/>
    <s v="倉庫/血管撮影室内"/>
    <n v="1"/>
    <s v="11"/>
    <s v="放射線科"/>
    <n v="4"/>
    <s v="心血管撮影室（前室）"/>
    <s v="0720"/>
    <m/>
    <m/>
    <s v="〇"/>
    <m/>
    <m/>
    <m/>
    <s v="診療材料棚一式で予算化"/>
    <m/>
    <n v="0"/>
    <s v="11"/>
    <s v="110720"/>
    <s v="カテーテル棚"/>
    <n v="1"/>
    <m/>
    <m/>
    <n v="1360"/>
    <n v="460"/>
    <n v="2300"/>
    <m/>
    <m/>
    <m/>
    <m/>
    <m/>
    <m/>
    <m/>
    <m/>
    <m/>
    <m/>
    <x v="390"/>
    <m/>
    <m/>
    <n v="1360"/>
    <n v="460"/>
    <n v="2300"/>
    <m/>
    <m/>
    <m/>
    <m/>
    <m/>
    <m/>
    <m/>
    <m/>
    <m/>
    <m/>
    <m/>
    <m/>
    <m/>
    <m/>
    <m/>
    <m/>
    <n v="0"/>
  </r>
  <r>
    <x v="1"/>
    <x v="8"/>
    <n v="2"/>
    <x v="0"/>
    <s v="放射線科【血管造影】"/>
    <s v="倉庫/血管撮影室内"/>
    <n v="1"/>
    <s v="11"/>
    <s v="放射線科"/>
    <n v="4"/>
    <s v="心血管撮影室（前室）"/>
    <s v="0723"/>
    <m/>
    <m/>
    <s v="〇"/>
    <m/>
    <m/>
    <m/>
    <s v="診療材料棚一式で予算化"/>
    <m/>
    <n v="0"/>
    <s v="11"/>
    <s v="110723"/>
    <s v="カテーテル棚"/>
    <n v="1"/>
    <m/>
    <m/>
    <n v="900"/>
    <n v="580"/>
    <n v="1500"/>
    <m/>
    <m/>
    <m/>
    <m/>
    <m/>
    <m/>
    <m/>
    <m/>
    <m/>
    <m/>
    <x v="390"/>
    <m/>
    <m/>
    <n v="900"/>
    <n v="580"/>
    <n v="1500"/>
    <m/>
    <m/>
    <m/>
    <m/>
    <m/>
    <m/>
    <m/>
    <m/>
    <m/>
    <m/>
    <m/>
    <m/>
    <m/>
    <m/>
    <m/>
    <m/>
    <n v="0"/>
  </r>
  <r>
    <x v="1"/>
    <x v="8"/>
    <n v="2"/>
    <x v="0"/>
    <s v="放射線科【血管造影】"/>
    <s v="倉庫/血管撮影室内"/>
    <n v="1"/>
    <s v="11"/>
    <s v="放射線科"/>
    <n v="4"/>
    <s v="心血管撮影室（前室）"/>
    <s v="0722"/>
    <m/>
    <m/>
    <s v="〇"/>
    <m/>
    <m/>
    <m/>
    <s v="診療材料棚一式で予算化"/>
    <m/>
    <n v="0"/>
    <s v="11"/>
    <s v="110722"/>
    <s v="診療材料棚"/>
    <n v="1"/>
    <m/>
    <m/>
    <n v="800"/>
    <n v="260"/>
    <n v="1200"/>
    <m/>
    <m/>
    <m/>
    <m/>
    <m/>
    <m/>
    <m/>
    <m/>
    <m/>
    <m/>
    <x v="397"/>
    <m/>
    <m/>
    <n v="800"/>
    <n v="260"/>
    <n v="1200"/>
    <m/>
    <m/>
    <m/>
    <m/>
    <m/>
    <m/>
    <m/>
    <m/>
    <m/>
    <m/>
    <m/>
    <m/>
    <m/>
    <m/>
    <m/>
    <m/>
    <n v="0"/>
  </r>
  <r>
    <x v="1"/>
    <x v="8"/>
    <n v="2"/>
    <x v="0"/>
    <s v="放射線科【血管造影】"/>
    <s v="倉庫/血管撮影室内"/>
    <n v="1"/>
    <s v="11"/>
    <s v="放射線科"/>
    <n v="4"/>
    <s v="心血管撮影室（前室）"/>
    <s v="0724"/>
    <m/>
    <m/>
    <s v="〇"/>
    <m/>
    <m/>
    <m/>
    <s v="診療材料棚一式で予算化"/>
    <m/>
    <n v="0"/>
    <s v="11"/>
    <s v="110724"/>
    <s v="診療材料棚"/>
    <n v="1"/>
    <m/>
    <m/>
    <n v="900"/>
    <n v="450"/>
    <n v="2150"/>
    <m/>
    <m/>
    <m/>
    <m/>
    <m/>
    <m/>
    <m/>
    <m/>
    <m/>
    <m/>
    <x v="397"/>
    <m/>
    <m/>
    <n v="900"/>
    <n v="450"/>
    <n v="2150"/>
    <m/>
    <m/>
    <m/>
    <m/>
    <m/>
    <m/>
    <m/>
    <m/>
    <m/>
    <m/>
    <m/>
    <m/>
    <m/>
    <m/>
    <m/>
    <m/>
    <n v="0"/>
  </r>
  <r>
    <x v="1"/>
    <x v="8"/>
    <n v="2"/>
    <x v="0"/>
    <s v="放射線科【血管造影】"/>
    <s v="倉庫/血管撮影室内"/>
    <n v="1"/>
    <s v="11"/>
    <s v="放射線科"/>
    <n v="4"/>
    <s v="心血管撮影室（前室）"/>
    <s v="0725"/>
    <m/>
    <m/>
    <s v="〇"/>
    <m/>
    <m/>
    <m/>
    <s v="診療材料棚一式で予算化"/>
    <m/>
    <n v="0"/>
    <s v="11"/>
    <s v="110725"/>
    <s v="診療材料棚"/>
    <n v="1"/>
    <m/>
    <m/>
    <n v="1180"/>
    <n v="450"/>
    <n v="1900"/>
    <m/>
    <m/>
    <m/>
    <m/>
    <m/>
    <m/>
    <m/>
    <m/>
    <m/>
    <m/>
    <x v="397"/>
    <m/>
    <m/>
    <n v="1180"/>
    <n v="450"/>
    <n v="1900"/>
    <m/>
    <m/>
    <m/>
    <m/>
    <m/>
    <m/>
    <m/>
    <m/>
    <m/>
    <m/>
    <m/>
    <m/>
    <m/>
    <m/>
    <m/>
    <m/>
    <n v="0"/>
  </r>
  <r>
    <x v="0"/>
    <x v="1"/>
    <n v="2"/>
    <x v="0"/>
    <s v="放射線科【血管造影】"/>
    <s v="倉庫/血管撮影室内"/>
    <n v="1"/>
    <s v="11"/>
    <s v="放射線科"/>
    <n v="4"/>
    <s v="心血管撮影室（前室）"/>
    <s v="0726"/>
    <m/>
    <m/>
    <s v="〇"/>
    <s v="A移設可"/>
    <m/>
    <m/>
    <m/>
    <m/>
    <n v="0"/>
    <s v="11"/>
    <s v="110726"/>
    <s v="防護服掛け"/>
    <n v="1"/>
    <m/>
    <m/>
    <n v="650"/>
    <n v="600"/>
    <n v="1400"/>
    <m/>
    <m/>
    <m/>
    <m/>
    <m/>
    <m/>
    <m/>
    <m/>
    <m/>
    <m/>
    <x v="10"/>
    <m/>
    <m/>
    <n v="650"/>
    <n v="600"/>
    <n v="1400"/>
    <m/>
    <m/>
    <m/>
    <m/>
    <m/>
    <m/>
    <m/>
    <m/>
    <m/>
    <m/>
    <m/>
    <m/>
    <m/>
    <m/>
    <m/>
    <m/>
    <n v="0"/>
  </r>
  <r>
    <x v="0"/>
    <x v="0"/>
    <n v="2"/>
    <x v="0"/>
    <s v="放射線科【血管造影】"/>
    <s v="倉庫/血管撮影室内"/>
    <m/>
    <m/>
    <m/>
    <m/>
    <m/>
    <m/>
    <m/>
    <m/>
    <m/>
    <s v="B更新(ﾘｰｽから切替)"/>
    <s v="現在もレンタルで使用している"/>
    <m/>
    <m/>
    <s v="○"/>
    <m/>
    <m/>
    <m/>
    <s v="血管内OCTイメージング装置"/>
    <n v="1"/>
    <m/>
    <m/>
    <m/>
    <m/>
    <m/>
    <m/>
    <m/>
    <m/>
    <m/>
    <m/>
    <m/>
    <m/>
    <m/>
    <m/>
    <m/>
    <x v="398"/>
    <m/>
    <m/>
    <m/>
    <m/>
    <m/>
    <m/>
    <m/>
    <m/>
    <m/>
    <m/>
    <m/>
    <m/>
    <m/>
    <m/>
    <m/>
    <s v="R7以降"/>
    <m/>
    <s v="●"/>
    <s v="心臓疾患治療の機能強化に必要"/>
    <n v="10000000"/>
    <n v="10000000"/>
    <n v="11000000"/>
  </r>
  <r>
    <x v="0"/>
    <x v="0"/>
    <n v="2"/>
    <x v="0"/>
    <s v="放射線科【血管造影】"/>
    <s v="倉庫/血管撮影室内"/>
    <m/>
    <m/>
    <m/>
    <m/>
    <m/>
    <m/>
    <m/>
    <m/>
    <m/>
    <s v="B更新(ﾘｰｽから切替)"/>
    <s v="現在もレンタルで使用している"/>
    <m/>
    <m/>
    <s v="○"/>
    <m/>
    <m/>
    <m/>
    <s v="ロータブレーター"/>
    <n v="1"/>
    <m/>
    <m/>
    <m/>
    <m/>
    <m/>
    <m/>
    <m/>
    <m/>
    <m/>
    <m/>
    <m/>
    <m/>
    <m/>
    <m/>
    <m/>
    <x v="399"/>
    <m/>
    <m/>
    <m/>
    <m/>
    <m/>
    <m/>
    <m/>
    <m/>
    <m/>
    <m/>
    <m/>
    <m/>
    <m/>
    <m/>
    <m/>
    <s v="R7以降"/>
    <m/>
    <s v="●"/>
    <s v="心臓疾患治療の機能強化に必要"/>
    <n v="2500000"/>
    <n v="2500000"/>
    <n v="2750000"/>
  </r>
  <r>
    <x v="0"/>
    <x v="0"/>
    <n v="2"/>
    <x v="0"/>
    <s v="放射線科【血管造影】"/>
    <s v="倉庫/血管撮影室内"/>
    <m/>
    <m/>
    <m/>
    <m/>
    <m/>
    <m/>
    <m/>
    <m/>
    <m/>
    <s v="B更新(ﾘｰｽから切替)"/>
    <s v="現在もレンタルで使用している"/>
    <m/>
    <s v="小児アブレーションに利用（小児科・立野Dr）"/>
    <s v="○"/>
    <m/>
    <m/>
    <m/>
    <s v="3Dマッピングシステム"/>
    <n v="1"/>
    <s v="アボット"/>
    <s v="EnSite Verocity"/>
    <m/>
    <m/>
    <m/>
    <m/>
    <m/>
    <m/>
    <m/>
    <m/>
    <m/>
    <m/>
    <m/>
    <m/>
    <m/>
    <x v="400"/>
    <s v="アボット"/>
    <s v="EnSite Verocity"/>
    <m/>
    <m/>
    <m/>
    <m/>
    <m/>
    <m/>
    <m/>
    <m/>
    <m/>
    <m/>
    <m/>
    <m/>
    <m/>
    <s v="R7以降"/>
    <m/>
    <s v="●"/>
    <s v="心臓疾患治療の機能強化に必要"/>
    <n v="50000000"/>
    <n v="50000000"/>
    <n v="55000000.000000007"/>
  </r>
  <r>
    <x v="0"/>
    <x v="4"/>
    <n v="2"/>
    <x v="0"/>
    <s v="放射線科【血管造影】"/>
    <s v="倉庫/血管撮影室内"/>
    <m/>
    <m/>
    <m/>
    <m/>
    <m/>
    <m/>
    <m/>
    <m/>
    <m/>
    <s v="新規"/>
    <m/>
    <m/>
    <s v="小児アブレーションに利用（小児科・立野Dr）"/>
    <m/>
    <m/>
    <m/>
    <m/>
    <s v="心腔内除細動装置"/>
    <n v="1"/>
    <m/>
    <m/>
    <m/>
    <m/>
    <m/>
    <m/>
    <m/>
    <m/>
    <m/>
    <m/>
    <m/>
    <m/>
    <m/>
    <m/>
    <m/>
    <x v="401"/>
    <s v="日本ライフライン"/>
    <s v="SHOCK AT α"/>
    <m/>
    <m/>
    <m/>
    <m/>
    <m/>
    <m/>
    <m/>
    <m/>
    <m/>
    <m/>
    <m/>
    <m/>
    <m/>
    <s v="R7以降"/>
    <m/>
    <s v="●"/>
    <s v="心臓疾患治療の機能強化に必要"/>
    <n v="1800000"/>
    <n v="1800000"/>
    <n v="1980000.0000000002"/>
  </r>
  <r>
    <x v="0"/>
    <x v="4"/>
    <n v="2"/>
    <x v="0"/>
    <s v="放射線科【血管造影】"/>
    <s v="倉庫/血管撮影室内"/>
    <m/>
    <m/>
    <m/>
    <m/>
    <m/>
    <m/>
    <m/>
    <m/>
    <m/>
    <s v="新規"/>
    <m/>
    <m/>
    <s v="小児アブレーションに利用（小児科・立野Dr）"/>
    <m/>
    <m/>
    <m/>
    <m/>
    <s v="食道温度計測装置"/>
    <n v="1"/>
    <m/>
    <m/>
    <m/>
    <m/>
    <m/>
    <m/>
    <m/>
    <m/>
    <m/>
    <m/>
    <m/>
    <m/>
    <m/>
    <m/>
    <m/>
    <x v="402"/>
    <s v="日本ライフライン"/>
    <s v="Esophastar"/>
    <n v="180"/>
    <n v="160"/>
    <n v="80"/>
    <m/>
    <s v="〇_x000a_10VA_x000a_"/>
    <m/>
    <m/>
    <m/>
    <m/>
    <m/>
    <m/>
    <m/>
    <m/>
    <s v="R7以降"/>
    <m/>
    <s v="●"/>
    <s v="心臓疾患治療の機能強化に必要"/>
    <n v="1500000"/>
    <n v="1500000"/>
    <n v="1650000.0000000002"/>
  </r>
  <r>
    <x v="0"/>
    <x v="4"/>
    <n v="2"/>
    <x v="1"/>
    <s v="手術室"/>
    <s v="手術室8（HBR）"/>
    <m/>
    <m/>
    <m/>
    <m/>
    <m/>
    <m/>
    <m/>
    <m/>
    <m/>
    <s v="新規"/>
    <m/>
    <m/>
    <m/>
    <m/>
    <m/>
    <m/>
    <m/>
    <s v="ハイブリッド手術用血管造影撮影装置（天井走行型シングルプレーン）"/>
    <n v="1"/>
    <m/>
    <m/>
    <m/>
    <m/>
    <m/>
    <m/>
    <m/>
    <m/>
    <m/>
    <m/>
    <m/>
    <m/>
    <m/>
    <m/>
    <m/>
    <x v="403"/>
    <m/>
    <m/>
    <m/>
    <m/>
    <m/>
    <m/>
    <m/>
    <m/>
    <m/>
    <m/>
    <m/>
    <m/>
    <m/>
    <m/>
    <m/>
    <s v="R7以降"/>
    <m/>
    <s v="●"/>
    <s v="心臓疾患治療の機能強化に必要"/>
    <n v="230000000"/>
    <n v="230000000"/>
    <n v="253000000.00000003"/>
  </r>
  <r>
    <x v="0"/>
    <x v="2"/>
    <n v="2"/>
    <x v="1"/>
    <s v="手術室"/>
    <s v="手術室8（HBR）"/>
    <m/>
    <m/>
    <m/>
    <m/>
    <m/>
    <m/>
    <m/>
    <m/>
    <m/>
    <s v="増設"/>
    <m/>
    <m/>
    <m/>
    <m/>
    <m/>
    <m/>
    <m/>
    <s v="臨床用ポリグラフ"/>
    <n v="1"/>
    <m/>
    <m/>
    <m/>
    <m/>
    <m/>
    <m/>
    <m/>
    <m/>
    <m/>
    <m/>
    <m/>
    <m/>
    <m/>
    <m/>
    <m/>
    <x v="395"/>
    <m/>
    <m/>
    <m/>
    <m/>
    <m/>
    <m/>
    <m/>
    <m/>
    <m/>
    <m/>
    <m/>
    <m/>
    <m/>
    <m/>
    <m/>
    <s v="R7以降"/>
    <m/>
    <s v="●"/>
    <s v="心臓疾患治療の機能強化に必要"/>
    <n v="20000000"/>
    <n v="20000000"/>
    <n v="22000000"/>
  </r>
  <r>
    <x v="0"/>
    <x v="1"/>
    <n v="2"/>
    <x v="1"/>
    <s v="手術室"/>
    <s v="手術室1"/>
    <n v="2"/>
    <m/>
    <s v="手術室"/>
    <m/>
    <s v="手術室1"/>
    <s v="1853"/>
    <m/>
    <m/>
    <s v="○"/>
    <s v="A移設可"/>
    <m/>
    <m/>
    <m/>
    <m/>
    <m/>
    <m/>
    <m/>
    <s v="手術台"/>
    <n v="1"/>
    <s v="マッケ"/>
    <m/>
    <n v="1800"/>
    <n v="600"/>
    <n v="800"/>
    <m/>
    <s v="○"/>
    <m/>
    <m/>
    <m/>
    <m/>
    <m/>
    <m/>
    <m/>
    <m/>
    <x v="404"/>
    <s v="マッケ"/>
    <m/>
    <n v="1800"/>
    <n v="600"/>
    <n v="800"/>
    <m/>
    <s v="○"/>
    <m/>
    <m/>
    <m/>
    <m/>
    <m/>
    <m/>
    <m/>
    <m/>
    <m/>
    <m/>
    <m/>
    <m/>
    <m/>
    <m/>
    <n v="0"/>
  </r>
  <r>
    <x v="0"/>
    <x v="1"/>
    <n v="2"/>
    <x v="1"/>
    <s v="手術室"/>
    <s v="手術室2_x000a_（BCR）"/>
    <n v="2"/>
    <m/>
    <s v="手術室"/>
    <m/>
    <s v="手術室2"/>
    <s v="1843"/>
    <m/>
    <m/>
    <s v="○"/>
    <s v="A移設可"/>
    <m/>
    <m/>
    <m/>
    <m/>
    <m/>
    <m/>
    <m/>
    <s v="手術台"/>
    <n v="1"/>
    <s v="ゲティンゲ"/>
    <s v="オーテサス1160"/>
    <n v="1900"/>
    <n v="600"/>
    <n v="700"/>
    <m/>
    <s v="○"/>
    <m/>
    <m/>
    <m/>
    <m/>
    <m/>
    <m/>
    <m/>
    <m/>
    <x v="404"/>
    <s v="ゲティンゲ"/>
    <s v="オーテサス1160"/>
    <n v="1900"/>
    <n v="600"/>
    <n v="700"/>
    <m/>
    <s v="○"/>
    <m/>
    <m/>
    <m/>
    <m/>
    <m/>
    <m/>
    <m/>
    <m/>
    <m/>
    <m/>
    <m/>
    <m/>
    <m/>
    <m/>
    <n v="0"/>
  </r>
  <r>
    <x v="0"/>
    <x v="4"/>
    <n v="2"/>
    <x v="1"/>
    <s v="手術室"/>
    <s v="手術室3（ロボット手術対応）"/>
    <m/>
    <m/>
    <m/>
    <m/>
    <m/>
    <m/>
    <m/>
    <m/>
    <m/>
    <s v="新規"/>
    <m/>
    <m/>
    <m/>
    <m/>
    <m/>
    <m/>
    <m/>
    <s v="手術台（ロボット対応）"/>
    <n v="1"/>
    <m/>
    <m/>
    <n v="1800"/>
    <n v="600"/>
    <n v="800"/>
    <m/>
    <s v="○"/>
    <m/>
    <m/>
    <m/>
    <m/>
    <m/>
    <m/>
    <m/>
    <m/>
    <x v="404"/>
    <m/>
    <m/>
    <n v="1800"/>
    <n v="600"/>
    <n v="800"/>
    <m/>
    <s v="○"/>
    <m/>
    <m/>
    <m/>
    <m/>
    <m/>
    <m/>
    <m/>
    <m/>
    <s v="R7"/>
    <m/>
    <s v="●"/>
    <s v="心臓疾患治療の機能強化に必要"/>
    <n v="13000000"/>
    <n v="13000000"/>
    <n v="14300000.000000002"/>
  </r>
  <r>
    <x v="0"/>
    <x v="1"/>
    <n v="2"/>
    <x v="1"/>
    <s v="手術室"/>
    <s v="手術室4"/>
    <n v="2"/>
    <m/>
    <s v="手術室"/>
    <m/>
    <s v="手術室3"/>
    <s v="1831"/>
    <m/>
    <m/>
    <s v="○"/>
    <s v="A移設可"/>
    <m/>
    <m/>
    <m/>
    <m/>
    <m/>
    <m/>
    <m/>
    <s v="手術台"/>
    <n v="1"/>
    <s v="東機貿"/>
    <s v="Surgi Table 600"/>
    <n v="2000"/>
    <n v="600"/>
    <n v="700"/>
    <m/>
    <s v="○"/>
    <m/>
    <m/>
    <m/>
    <m/>
    <m/>
    <m/>
    <m/>
    <m/>
    <x v="404"/>
    <s v="東機貿"/>
    <s v="Surgi Table 600"/>
    <n v="2000"/>
    <n v="600"/>
    <n v="700"/>
    <m/>
    <s v="○"/>
    <m/>
    <m/>
    <m/>
    <m/>
    <m/>
    <m/>
    <m/>
    <m/>
    <m/>
    <m/>
    <m/>
    <m/>
    <m/>
    <m/>
    <n v="0"/>
  </r>
  <r>
    <x v="0"/>
    <x v="1"/>
    <n v="2"/>
    <x v="1"/>
    <s v="手術室"/>
    <s v="手術室5"/>
    <n v="2"/>
    <m/>
    <s v="手術室"/>
    <m/>
    <s v="手術室5"/>
    <s v="1861"/>
    <m/>
    <m/>
    <s v="○"/>
    <s v="A移設可"/>
    <m/>
    <m/>
    <m/>
    <m/>
    <m/>
    <m/>
    <m/>
    <s v="手術台"/>
    <n v="1"/>
    <s v="東機貿"/>
    <s v="Surgi Table 600"/>
    <n v="2000"/>
    <n v="600"/>
    <n v="700"/>
    <m/>
    <s v="○"/>
    <m/>
    <m/>
    <m/>
    <m/>
    <m/>
    <m/>
    <m/>
    <m/>
    <x v="404"/>
    <s v="東機貿"/>
    <s v="Surgi Table 600"/>
    <n v="2000"/>
    <n v="600"/>
    <n v="700"/>
    <m/>
    <s v="○"/>
    <m/>
    <m/>
    <m/>
    <m/>
    <m/>
    <m/>
    <m/>
    <m/>
    <m/>
    <m/>
    <m/>
    <m/>
    <m/>
    <m/>
    <n v="0"/>
  </r>
  <r>
    <x v="0"/>
    <x v="1"/>
    <n v="2"/>
    <x v="1"/>
    <s v="手術室"/>
    <s v="手術室6"/>
    <n v="2"/>
    <m/>
    <s v="手術室"/>
    <m/>
    <s v="手術室6"/>
    <s v="1820"/>
    <m/>
    <m/>
    <s v="○"/>
    <s v="A移設可"/>
    <m/>
    <m/>
    <m/>
    <m/>
    <m/>
    <m/>
    <m/>
    <s v="手術台"/>
    <n v="1"/>
    <s v="マッケ"/>
    <s v="オーテサス1160"/>
    <n v="1900"/>
    <n v="600"/>
    <n v="700"/>
    <m/>
    <s v="○"/>
    <m/>
    <m/>
    <m/>
    <m/>
    <m/>
    <m/>
    <m/>
    <m/>
    <x v="404"/>
    <s v="マッケ"/>
    <s v="オーテサス1160"/>
    <n v="1900"/>
    <n v="600"/>
    <n v="700"/>
    <m/>
    <s v="○"/>
    <m/>
    <m/>
    <m/>
    <m/>
    <m/>
    <m/>
    <m/>
    <m/>
    <m/>
    <m/>
    <m/>
    <m/>
    <m/>
    <m/>
    <n v="0"/>
  </r>
  <r>
    <x v="0"/>
    <x v="2"/>
    <n v="2"/>
    <x v="1"/>
    <s v="手術室"/>
    <s v="手術室7"/>
    <m/>
    <m/>
    <m/>
    <m/>
    <m/>
    <m/>
    <m/>
    <m/>
    <m/>
    <s v="増設"/>
    <m/>
    <m/>
    <m/>
    <m/>
    <m/>
    <m/>
    <m/>
    <s v="手術台"/>
    <n v="1"/>
    <m/>
    <m/>
    <n v="1800"/>
    <n v="600"/>
    <n v="800"/>
    <m/>
    <s v="○"/>
    <m/>
    <m/>
    <m/>
    <m/>
    <m/>
    <m/>
    <m/>
    <m/>
    <x v="404"/>
    <m/>
    <m/>
    <n v="1800"/>
    <n v="600"/>
    <n v="800"/>
    <m/>
    <s v="○"/>
    <m/>
    <m/>
    <m/>
    <m/>
    <m/>
    <m/>
    <m/>
    <m/>
    <s v="R7"/>
    <m/>
    <s v="●"/>
    <s v="手術体制の強化にあたり必要"/>
    <n v="8500000"/>
    <n v="8500000"/>
    <n v="9350000"/>
  </r>
  <r>
    <x v="0"/>
    <x v="2"/>
    <n v="2"/>
    <x v="1"/>
    <s v="手術室"/>
    <s v="手術室8（HBR）"/>
    <m/>
    <m/>
    <m/>
    <m/>
    <m/>
    <m/>
    <m/>
    <m/>
    <m/>
    <s v="増設"/>
    <m/>
    <m/>
    <m/>
    <m/>
    <m/>
    <m/>
    <m/>
    <s v="手術台（コラム埋め込み型）"/>
    <n v="1"/>
    <m/>
    <m/>
    <n v="1800"/>
    <n v="600"/>
    <n v="800"/>
    <m/>
    <s v="○"/>
    <m/>
    <m/>
    <m/>
    <m/>
    <m/>
    <m/>
    <m/>
    <m/>
    <x v="404"/>
    <m/>
    <s v="※コラム埋め込み型"/>
    <n v="1800"/>
    <n v="600"/>
    <n v="800"/>
    <m/>
    <s v="○"/>
    <m/>
    <m/>
    <m/>
    <m/>
    <m/>
    <m/>
    <m/>
    <m/>
    <s v="R7"/>
    <m/>
    <s v="●"/>
    <s v="心臓疾患治療の機能強化に必要"/>
    <s v="血管造影装置に含む"/>
    <n v="0"/>
    <n v="0"/>
  </r>
  <r>
    <x v="0"/>
    <x v="4"/>
    <n v="2"/>
    <x v="1"/>
    <s v="手術室"/>
    <s v="手術室9"/>
    <m/>
    <m/>
    <m/>
    <m/>
    <m/>
    <m/>
    <m/>
    <m/>
    <m/>
    <s v="新規"/>
    <m/>
    <s v="〇"/>
    <m/>
    <m/>
    <m/>
    <m/>
    <m/>
    <s v="眼科手術台"/>
    <n v="1"/>
    <m/>
    <m/>
    <m/>
    <m/>
    <m/>
    <m/>
    <m/>
    <m/>
    <m/>
    <m/>
    <m/>
    <m/>
    <m/>
    <m/>
    <m/>
    <x v="405"/>
    <s v="タカラベルモント"/>
    <s v="メプロ4"/>
    <n v="645"/>
    <n v="720"/>
    <n v="1720"/>
    <m/>
    <s v="〇_x000a_5A"/>
    <m/>
    <m/>
    <m/>
    <m/>
    <m/>
    <m/>
    <m/>
    <m/>
    <s v="R7"/>
    <m/>
    <m/>
    <m/>
    <n v="1600000"/>
    <n v="1600000"/>
    <n v="1760000.0000000002"/>
  </r>
  <r>
    <x v="0"/>
    <x v="2"/>
    <n v="2"/>
    <x v="1"/>
    <s v="手術室"/>
    <s v="手術室9"/>
    <m/>
    <m/>
    <m/>
    <m/>
    <m/>
    <m/>
    <m/>
    <m/>
    <m/>
    <s v="増設"/>
    <m/>
    <m/>
    <m/>
    <m/>
    <m/>
    <m/>
    <m/>
    <s v="手術台"/>
    <n v="1"/>
    <m/>
    <m/>
    <n v="1800"/>
    <n v="600"/>
    <n v="800"/>
    <m/>
    <s v="○"/>
    <m/>
    <m/>
    <m/>
    <m/>
    <m/>
    <m/>
    <m/>
    <m/>
    <x v="404"/>
    <m/>
    <m/>
    <n v="1800"/>
    <n v="600"/>
    <n v="800"/>
    <m/>
    <s v="○"/>
    <m/>
    <m/>
    <m/>
    <m/>
    <m/>
    <m/>
    <m/>
    <m/>
    <s v="R7"/>
    <m/>
    <s v="●"/>
    <s v="手術体制の強化にあたり必要"/>
    <n v="8500000"/>
    <n v="8500000"/>
    <n v="9350000"/>
  </r>
  <r>
    <x v="0"/>
    <x v="0"/>
    <n v="2"/>
    <x v="1"/>
    <s v="手術室"/>
    <s v="手術室共通"/>
    <n v="2"/>
    <m/>
    <s v="手術室"/>
    <m/>
    <s v="機材庫1"/>
    <n v="1542"/>
    <m/>
    <m/>
    <s v="〇"/>
    <s v="B更新"/>
    <m/>
    <m/>
    <m/>
    <m/>
    <m/>
    <m/>
    <m/>
    <s v="手術台（透視用）"/>
    <n v="1"/>
    <s v="ミズホ"/>
    <s v="VACB-3003"/>
    <n v="2100"/>
    <n v="600"/>
    <n v="780"/>
    <m/>
    <s v="〇"/>
    <m/>
    <m/>
    <m/>
    <m/>
    <m/>
    <m/>
    <m/>
    <m/>
    <x v="404"/>
    <s v="ミズホ"/>
    <s v="VACB-3003"/>
    <n v="2100"/>
    <n v="600"/>
    <n v="780"/>
    <m/>
    <s v="〇"/>
    <m/>
    <m/>
    <m/>
    <m/>
    <m/>
    <m/>
    <m/>
    <m/>
    <s v="R7"/>
    <m/>
    <m/>
    <m/>
    <n v="10000000"/>
    <n v="10000000"/>
    <n v="11000000"/>
  </r>
  <r>
    <x v="0"/>
    <x v="0"/>
    <n v="2"/>
    <x v="1"/>
    <s v="手術室"/>
    <s v="手術室1"/>
    <n v="2"/>
    <m/>
    <s v="手術室"/>
    <m/>
    <s v="手術室1"/>
    <s v="1849"/>
    <m/>
    <d v="2016-06-14T00:00:00"/>
    <s v="○"/>
    <s v="B更新"/>
    <s v="麻酔科管理;更新時期"/>
    <m/>
    <m/>
    <m/>
    <m/>
    <m/>
    <m/>
    <s v="麻酔器"/>
    <n v="1"/>
    <s v="アコマ医科工業→ドレーゲル"/>
    <s v="KMA-1300VI"/>
    <n v="600"/>
    <n v="600"/>
    <n v="1300"/>
    <m/>
    <s v="○"/>
    <m/>
    <m/>
    <m/>
    <m/>
    <m/>
    <m/>
    <m/>
    <m/>
    <x v="391"/>
    <s v="アコマ医科工業→ドレーゲル"/>
    <s v="KMA-1300VI"/>
    <n v="600"/>
    <n v="600"/>
    <n v="1300"/>
    <m/>
    <s v="○"/>
    <m/>
    <m/>
    <m/>
    <m/>
    <m/>
    <m/>
    <m/>
    <m/>
    <s v="R7"/>
    <m/>
    <m/>
    <m/>
    <n v="9000000"/>
    <n v="9000000"/>
    <n v="9900000"/>
  </r>
  <r>
    <x v="0"/>
    <x v="0"/>
    <n v="2"/>
    <x v="1"/>
    <s v="手術室"/>
    <s v="手術室2_x000a_（BCR）"/>
    <n v="2"/>
    <m/>
    <s v="手術室"/>
    <m/>
    <s v="手術室2"/>
    <s v="1837"/>
    <m/>
    <d v="2014-09-24T00:00:00"/>
    <s v="○"/>
    <s v="B更新"/>
    <s v="更新時期"/>
    <m/>
    <m/>
    <m/>
    <m/>
    <m/>
    <m/>
    <s v="麻酔器"/>
    <n v="1"/>
    <s v="ドレーゲル"/>
    <s v="Fabius GS Premium"/>
    <n v="800"/>
    <n v="800"/>
    <n v="1350"/>
    <m/>
    <s v="○"/>
    <m/>
    <m/>
    <m/>
    <m/>
    <m/>
    <m/>
    <m/>
    <m/>
    <x v="391"/>
    <s v="ドレーゲル"/>
    <s v="Fabius GS Premium"/>
    <n v="800"/>
    <n v="800"/>
    <n v="1350"/>
    <m/>
    <s v="○"/>
    <m/>
    <m/>
    <m/>
    <m/>
    <m/>
    <m/>
    <m/>
    <m/>
    <s v="R7"/>
    <m/>
    <m/>
    <m/>
    <n v="9000000"/>
    <n v="9000000"/>
    <n v="9900000"/>
  </r>
  <r>
    <x v="0"/>
    <x v="0"/>
    <n v="2"/>
    <x v="1"/>
    <s v="手術室"/>
    <s v="手術室3（ロボット手術対応）"/>
    <n v="2"/>
    <m/>
    <s v="手術室"/>
    <m/>
    <s v="手術室3"/>
    <s v="1828"/>
    <s v="000141020160011"/>
    <d v="2016-06-14T00:00:00"/>
    <s v="○"/>
    <s v="B更新"/>
    <s v="麻酔科管理;更新時期"/>
    <m/>
    <m/>
    <m/>
    <m/>
    <m/>
    <m/>
    <s v="麻酔器"/>
    <n v="1"/>
    <s v="アコマ医科工業→ドレーゲル"/>
    <s v="KMA-1300Vi"/>
    <n v="700"/>
    <n v="700"/>
    <n v="1300"/>
    <m/>
    <s v="○"/>
    <m/>
    <m/>
    <m/>
    <m/>
    <m/>
    <m/>
    <m/>
    <m/>
    <x v="391"/>
    <s v="アコマ医科工業→ドレーゲル"/>
    <s v="KMA-1300Vi"/>
    <n v="700"/>
    <n v="700"/>
    <n v="1300"/>
    <m/>
    <s v="○"/>
    <m/>
    <m/>
    <m/>
    <m/>
    <m/>
    <m/>
    <m/>
    <m/>
    <s v="R7"/>
    <m/>
    <m/>
    <m/>
    <n v="9000000"/>
    <n v="9000000"/>
    <n v="9900000"/>
  </r>
  <r>
    <x v="0"/>
    <x v="0"/>
    <n v="2"/>
    <x v="1"/>
    <s v="手術室"/>
    <s v="手術室4"/>
    <n v="2"/>
    <m/>
    <s v="手術室"/>
    <m/>
    <s v="手術室5"/>
    <s v="1858"/>
    <m/>
    <d v="2010-10-25T00:00:00"/>
    <s v="○"/>
    <s v="B更新"/>
    <s v="更新時期"/>
    <m/>
    <m/>
    <m/>
    <m/>
    <m/>
    <m/>
    <s v="麻酔器"/>
    <n v="1"/>
    <s v="IMI→ドレーゲル"/>
    <s v="Daisy Whispa"/>
    <n v="800"/>
    <n v="700"/>
    <n v="1500"/>
    <m/>
    <s v="○"/>
    <m/>
    <m/>
    <m/>
    <m/>
    <m/>
    <m/>
    <m/>
    <m/>
    <x v="391"/>
    <s v="IMI→ドレーゲル"/>
    <s v="Daisy Whispa"/>
    <n v="800"/>
    <n v="700"/>
    <n v="1500"/>
    <m/>
    <s v="○"/>
    <m/>
    <m/>
    <m/>
    <m/>
    <m/>
    <m/>
    <m/>
    <m/>
    <s v="R7"/>
    <m/>
    <m/>
    <m/>
    <n v="9000000"/>
    <n v="9000000"/>
    <n v="9900000"/>
  </r>
  <r>
    <x v="0"/>
    <x v="1"/>
    <n v="2"/>
    <x v="1"/>
    <s v="手術室"/>
    <s v="手術室5"/>
    <n v="2"/>
    <m/>
    <s v="手術室"/>
    <m/>
    <s v="手術室6"/>
    <s v="1817"/>
    <m/>
    <d v="2019-10-28T00:00:00"/>
    <s v="○"/>
    <s v="A移設可"/>
    <m/>
    <m/>
    <m/>
    <m/>
    <m/>
    <m/>
    <m/>
    <s v="麻酔器"/>
    <n v="1"/>
    <s v="ドレーゲル"/>
    <s v="Apollo"/>
    <n v="800"/>
    <n v="800"/>
    <n v="1450"/>
    <m/>
    <s v="○"/>
    <m/>
    <m/>
    <m/>
    <m/>
    <m/>
    <m/>
    <m/>
    <m/>
    <x v="391"/>
    <s v="ドレーゲル"/>
    <s v="Apollo"/>
    <n v="800"/>
    <n v="800"/>
    <n v="1450"/>
    <m/>
    <s v="○"/>
    <m/>
    <m/>
    <m/>
    <m/>
    <m/>
    <m/>
    <m/>
    <m/>
    <m/>
    <m/>
    <m/>
    <m/>
    <m/>
    <m/>
    <n v="0"/>
  </r>
  <r>
    <x v="0"/>
    <x v="0"/>
    <n v="2"/>
    <x v="1"/>
    <s v="手術室"/>
    <s v="手術室6"/>
    <n v="2"/>
    <m/>
    <s v="手術室"/>
    <m/>
    <s v="機材庫1"/>
    <n v="1569"/>
    <s v="4792-0000"/>
    <d v="2010-10-25T00:00:00"/>
    <s v="○"/>
    <s v="B更新"/>
    <s v="麻酔科管理"/>
    <m/>
    <m/>
    <m/>
    <m/>
    <m/>
    <m/>
    <s v="麻酔器"/>
    <n v="1"/>
    <s v="IMI→ドレーゲル"/>
    <s v="Daisy Whispa"/>
    <n v="1000"/>
    <n v="800"/>
    <n v="1500"/>
    <m/>
    <s v="〇"/>
    <m/>
    <m/>
    <m/>
    <m/>
    <m/>
    <m/>
    <m/>
    <m/>
    <x v="391"/>
    <s v="IMI→ドレーゲル"/>
    <s v="Daisy Whispa"/>
    <n v="1000"/>
    <n v="800"/>
    <n v="1500"/>
    <m/>
    <s v="〇"/>
    <m/>
    <m/>
    <m/>
    <m/>
    <m/>
    <m/>
    <m/>
    <m/>
    <s v="R7"/>
    <m/>
    <m/>
    <m/>
    <n v="9000000"/>
    <n v="9000000"/>
    <n v="9900000"/>
  </r>
  <r>
    <x v="0"/>
    <x v="2"/>
    <n v="2"/>
    <x v="1"/>
    <s v="手術室"/>
    <s v="手術室7"/>
    <m/>
    <m/>
    <m/>
    <m/>
    <m/>
    <m/>
    <m/>
    <m/>
    <m/>
    <s v="増設"/>
    <m/>
    <m/>
    <m/>
    <m/>
    <m/>
    <m/>
    <m/>
    <s v="麻酔器"/>
    <n v="1"/>
    <m/>
    <m/>
    <n v="1800"/>
    <n v="600"/>
    <n v="800"/>
    <m/>
    <s v="○"/>
    <m/>
    <m/>
    <m/>
    <m/>
    <m/>
    <m/>
    <m/>
    <m/>
    <x v="391"/>
    <m/>
    <m/>
    <n v="1800"/>
    <n v="600"/>
    <n v="800"/>
    <m/>
    <s v="○"/>
    <m/>
    <m/>
    <m/>
    <m/>
    <m/>
    <m/>
    <m/>
    <m/>
    <s v="R7"/>
    <m/>
    <s v="●"/>
    <s v="手術体制の強化にあたり必要"/>
    <n v="9000000"/>
    <n v="9000000"/>
    <n v="9900000"/>
  </r>
  <r>
    <x v="0"/>
    <x v="2"/>
    <n v="2"/>
    <x v="1"/>
    <s v="手術室"/>
    <s v="手術室8（HBR）"/>
    <m/>
    <m/>
    <m/>
    <m/>
    <m/>
    <m/>
    <m/>
    <m/>
    <m/>
    <s v="増設"/>
    <m/>
    <m/>
    <m/>
    <m/>
    <m/>
    <m/>
    <m/>
    <s v="麻酔器"/>
    <n v="1"/>
    <m/>
    <m/>
    <n v="1800"/>
    <n v="600"/>
    <n v="800"/>
    <m/>
    <s v="○"/>
    <m/>
    <m/>
    <m/>
    <m/>
    <m/>
    <m/>
    <m/>
    <m/>
    <x v="391"/>
    <m/>
    <m/>
    <n v="1800"/>
    <n v="600"/>
    <n v="800"/>
    <m/>
    <s v="○"/>
    <m/>
    <m/>
    <m/>
    <m/>
    <m/>
    <m/>
    <m/>
    <m/>
    <s v="R7"/>
    <m/>
    <s v="●"/>
    <s v="手術体制の強化にあたり必要"/>
    <n v="9000000"/>
    <n v="9000000"/>
    <n v="9900000"/>
  </r>
  <r>
    <x v="0"/>
    <x v="2"/>
    <n v="2"/>
    <x v="1"/>
    <s v="手術室"/>
    <s v="手術室9"/>
    <m/>
    <m/>
    <m/>
    <m/>
    <m/>
    <m/>
    <m/>
    <m/>
    <m/>
    <s v="増設"/>
    <m/>
    <m/>
    <m/>
    <m/>
    <m/>
    <m/>
    <m/>
    <s v="麻酔器"/>
    <n v="1"/>
    <m/>
    <m/>
    <n v="1800"/>
    <n v="600"/>
    <n v="800"/>
    <m/>
    <s v="○"/>
    <m/>
    <m/>
    <m/>
    <m/>
    <m/>
    <m/>
    <m/>
    <m/>
    <x v="391"/>
    <m/>
    <m/>
    <n v="1800"/>
    <n v="600"/>
    <n v="800"/>
    <m/>
    <s v="○"/>
    <m/>
    <m/>
    <m/>
    <m/>
    <m/>
    <m/>
    <m/>
    <m/>
    <s v="R7"/>
    <m/>
    <s v="●"/>
    <s v="手術体制の強化にあたり必要"/>
    <n v="9000000"/>
    <n v="9000000"/>
    <n v="9900000"/>
  </r>
  <r>
    <x v="0"/>
    <x v="5"/>
    <n v="2"/>
    <x v="1"/>
    <s v="手術室"/>
    <s v="手術室1"/>
    <n v="2"/>
    <m/>
    <s v="手術室"/>
    <m/>
    <s v="手術室1"/>
    <s v="1855"/>
    <m/>
    <m/>
    <s v="○"/>
    <s v="A移設可(移設費)"/>
    <m/>
    <m/>
    <s v="※移設費計上"/>
    <m/>
    <m/>
    <m/>
    <m/>
    <s v="無影灯A"/>
    <n v="1"/>
    <s v="山田医療照明"/>
    <s v="スカイルックスクリスタル"/>
    <s v="-"/>
    <s v="-"/>
    <s v="-"/>
    <m/>
    <s v="○"/>
    <m/>
    <m/>
    <m/>
    <m/>
    <m/>
    <m/>
    <m/>
    <m/>
    <x v="158"/>
    <s v="山田医療照明"/>
    <s v="スカイルックスクリスタル"/>
    <s v="-"/>
    <s v="-"/>
    <s v="-"/>
    <m/>
    <s v="○"/>
    <m/>
    <m/>
    <m/>
    <m/>
    <m/>
    <m/>
    <m/>
    <m/>
    <s v="R7"/>
    <m/>
    <m/>
    <m/>
    <n v="500000"/>
    <n v="500000"/>
    <n v="550000"/>
  </r>
  <r>
    <x v="0"/>
    <x v="5"/>
    <n v="2"/>
    <x v="1"/>
    <s v="手術室"/>
    <s v="手術室1"/>
    <n v="2"/>
    <m/>
    <s v="手術室"/>
    <m/>
    <s v="手術室1"/>
    <s v="1856"/>
    <m/>
    <m/>
    <s v="○"/>
    <s v="A移設可(移設費)"/>
    <m/>
    <m/>
    <s v="※移設費計上"/>
    <m/>
    <m/>
    <m/>
    <m/>
    <s v="無影灯B"/>
    <n v="1"/>
    <s v="山田医療照明"/>
    <s v="スカイルックスクリスタル"/>
    <s v="-"/>
    <s v="-"/>
    <s v="-"/>
    <m/>
    <s v="○"/>
    <m/>
    <m/>
    <m/>
    <m/>
    <m/>
    <m/>
    <m/>
    <m/>
    <x v="158"/>
    <s v="山田医療照明"/>
    <s v="スカイルックスクリスタル"/>
    <s v="-"/>
    <s v="-"/>
    <s v="-"/>
    <m/>
    <s v="○"/>
    <m/>
    <m/>
    <m/>
    <m/>
    <m/>
    <m/>
    <m/>
    <m/>
    <s v="R7"/>
    <m/>
    <m/>
    <m/>
    <n v="500000"/>
    <n v="500000"/>
    <n v="550000"/>
  </r>
  <r>
    <x v="0"/>
    <x v="0"/>
    <n v="2"/>
    <x v="1"/>
    <s v="手術室"/>
    <s v="手術室2_x000a_（BCR）"/>
    <n v="2"/>
    <m/>
    <s v="手術室"/>
    <m/>
    <s v="手術室5"/>
    <s v="1862"/>
    <m/>
    <m/>
    <s v="○"/>
    <s v="B更新"/>
    <s v="更新の時期である"/>
    <m/>
    <m/>
    <m/>
    <m/>
    <m/>
    <m/>
    <s v="無影灯A"/>
    <n v="1"/>
    <s v="山田医療照明"/>
    <s v="スカイルックス outer SPACE 10AF-4"/>
    <s v="-"/>
    <s v="-"/>
    <s v="-"/>
    <m/>
    <s v="○"/>
    <m/>
    <m/>
    <m/>
    <m/>
    <m/>
    <m/>
    <m/>
    <m/>
    <x v="158"/>
    <s v="山田医療照明"/>
    <s v="スカイルックス outer SPACE 10AF-4"/>
    <s v="-"/>
    <s v="-"/>
    <s v="-"/>
    <m/>
    <s v="○"/>
    <m/>
    <m/>
    <m/>
    <m/>
    <m/>
    <m/>
    <m/>
    <m/>
    <s v="R7"/>
    <m/>
    <m/>
    <m/>
    <n v="6000000"/>
    <n v="6000000"/>
    <n v="6600000.0000000009"/>
  </r>
  <r>
    <x v="0"/>
    <x v="0"/>
    <n v="2"/>
    <x v="1"/>
    <s v="手術室"/>
    <s v="手術室2_x000a_（BCR）"/>
    <n v="2"/>
    <m/>
    <s v="手術室"/>
    <m/>
    <s v="手術室5"/>
    <s v="1863"/>
    <m/>
    <m/>
    <s v="○"/>
    <s v="B更新"/>
    <s v="更新の時期である"/>
    <m/>
    <m/>
    <m/>
    <m/>
    <m/>
    <m/>
    <s v="無影灯B"/>
    <n v="1"/>
    <s v="山田医療照明"/>
    <s v="スカイルックス outer SPACE 10AF-4"/>
    <s v="-"/>
    <s v="-"/>
    <s v="-"/>
    <m/>
    <s v="○"/>
    <m/>
    <m/>
    <m/>
    <m/>
    <m/>
    <m/>
    <m/>
    <m/>
    <x v="158"/>
    <s v="山田医療照明"/>
    <s v="スカイルックス outer SPACE 10AF-4"/>
    <s v="-"/>
    <s v="-"/>
    <s v="-"/>
    <m/>
    <s v="○"/>
    <m/>
    <m/>
    <m/>
    <m/>
    <m/>
    <m/>
    <m/>
    <m/>
    <s v="R7"/>
    <m/>
    <m/>
    <m/>
    <n v="6000000"/>
    <n v="6000000"/>
    <n v="6600000.0000000009"/>
  </r>
  <r>
    <x v="0"/>
    <x v="2"/>
    <n v="2"/>
    <x v="1"/>
    <s v="手術室"/>
    <s v="手術室3（ロボット手術対応）"/>
    <m/>
    <m/>
    <m/>
    <m/>
    <m/>
    <m/>
    <m/>
    <m/>
    <m/>
    <s v="増設"/>
    <m/>
    <m/>
    <m/>
    <m/>
    <m/>
    <m/>
    <m/>
    <s v="無影灯A+B"/>
    <n v="1"/>
    <m/>
    <m/>
    <s v="-"/>
    <s v="-"/>
    <s v="-"/>
    <m/>
    <s v="○"/>
    <m/>
    <m/>
    <m/>
    <m/>
    <m/>
    <m/>
    <m/>
    <m/>
    <x v="158"/>
    <m/>
    <m/>
    <s v="-"/>
    <s v="-"/>
    <s v="-"/>
    <m/>
    <s v="○"/>
    <m/>
    <m/>
    <m/>
    <m/>
    <m/>
    <m/>
    <m/>
    <m/>
    <s v="R7"/>
    <m/>
    <s v="●"/>
    <s v="手術体制の強化にあたり必要"/>
    <n v="12000000"/>
    <n v="12000000"/>
    <n v="13200000.000000002"/>
  </r>
  <r>
    <x v="0"/>
    <x v="5"/>
    <n v="2"/>
    <x v="1"/>
    <s v="手術室"/>
    <s v="手術室4"/>
    <n v="2"/>
    <m/>
    <s v="手術室"/>
    <m/>
    <s v="手術室3"/>
    <s v="1832"/>
    <m/>
    <m/>
    <s v="○"/>
    <s v="A移設可(移設費)"/>
    <m/>
    <m/>
    <s v="※移設費計上"/>
    <m/>
    <m/>
    <m/>
    <m/>
    <s v="無影灯A"/>
    <n v="1"/>
    <s v="山田医療照明"/>
    <s v="スカイルックスクリスタル"/>
    <s v="-"/>
    <s v="-"/>
    <s v="-"/>
    <m/>
    <s v="○"/>
    <m/>
    <m/>
    <m/>
    <m/>
    <m/>
    <m/>
    <m/>
    <m/>
    <x v="158"/>
    <s v="山田医療照明"/>
    <s v="スカイルックスクリスタル"/>
    <s v="-"/>
    <s v="-"/>
    <s v="-"/>
    <m/>
    <s v="○"/>
    <m/>
    <m/>
    <m/>
    <m/>
    <m/>
    <m/>
    <m/>
    <m/>
    <s v="R7"/>
    <m/>
    <m/>
    <m/>
    <n v="500000"/>
    <n v="500000"/>
    <n v="550000"/>
  </r>
  <r>
    <x v="0"/>
    <x v="5"/>
    <n v="2"/>
    <x v="1"/>
    <s v="手術室"/>
    <s v="手術室4"/>
    <n v="2"/>
    <m/>
    <s v="手術室"/>
    <m/>
    <s v="手術室3"/>
    <s v="1833"/>
    <m/>
    <m/>
    <s v="○"/>
    <s v="A移設可(移設費)"/>
    <m/>
    <m/>
    <s v="※移設費計上"/>
    <m/>
    <m/>
    <m/>
    <m/>
    <s v="無影灯B"/>
    <n v="1"/>
    <s v="山田医療照明"/>
    <s v="スカイルックスクリスタル"/>
    <s v="-"/>
    <s v="-"/>
    <s v="-"/>
    <m/>
    <s v="○"/>
    <m/>
    <m/>
    <m/>
    <m/>
    <m/>
    <m/>
    <m/>
    <m/>
    <x v="158"/>
    <s v="山田医療照明"/>
    <s v="スカイルックスクリスタル"/>
    <s v="-"/>
    <s v="-"/>
    <s v="-"/>
    <m/>
    <s v="○"/>
    <m/>
    <m/>
    <m/>
    <m/>
    <m/>
    <m/>
    <m/>
    <m/>
    <s v="R7"/>
    <m/>
    <m/>
    <m/>
    <n v="500000"/>
    <n v="500000"/>
    <n v="550000"/>
  </r>
  <r>
    <x v="0"/>
    <x v="0"/>
    <n v="2"/>
    <x v="1"/>
    <s v="手術室"/>
    <s v="手術室5"/>
    <n v="2"/>
    <m/>
    <s v="手術室"/>
    <m/>
    <s v="手術室6"/>
    <s v="1822"/>
    <m/>
    <m/>
    <s v="○"/>
    <s v="B更新"/>
    <s v="更新の時期である"/>
    <m/>
    <m/>
    <m/>
    <m/>
    <m/>
    <m/>
    <s v="無影灯A"/>
    <n v="1"/>
    <s v="ステリス"/>
    <s v="STERIS LED585"/>
    <s v="-"/>
    <s v="-"/>
    <s v="-"/>
    <m/>
    <s v="○"/>
    <m/>
    <m/>
    <m/>
    <m/>
    <m/>
    <m/>
    <m/>
    <m/>
    <x v="158"/>
    <s v="ステリス"/>
    <s v="STERIS LED585"/>
    <s v="-"/>
    <s v="-"/>
    <s v="-"/>
    <m/>
    <s v="○"/>
    <m/>
    <m/>
    <m/>
    <m/>
    <m/>
    <m/>
    <m/>
    <m/>
    <s v="R7"/>
    <m/>
    <m/>
    <m/>
    <n v="6000000"/>
    <n v="6000000"/>
    <n v="6600000.0000000009"/>
  </r>
  <r>
    <x v="0"/>
    <x v="0"/>
    <n v="2"/>
    <x v="1"/>
    <s v="手術室"/>
    <s v="手術室5"/>
    <n v="2"/>
    <m/>
    <s v="手術室"/>
    <m/>
    <s v="手術室6"/>
    <s v="1821"/>
    <m/>
    <m/>
    <s v="○"/>
    <s v="B更新"/>
    <s v="更新の時期である"/>
    <m/>
    <m/>
    <m/>
    <m/>
    <m/>
    <m/>
    <s v="無影灯B"/>
    <n v="1"/>
    <s v="ステリス"/>
    <s v="STERIS LED585"/>
    <s v="-"/>
    <s v="-"/>
    <s v="-"/>
    <m/>
    <s v="○"/>
    <m/>
    <m/>
    <m/>
    <m/>
    <m/>
    <m/>
    <m/>
    <m/>
    <x v="158"/>
    <s v="ステリス"/>
    <s v="STERIS LED585"/>
    <s v="-"/>
    <s v="-"/>
    <s v="-"/>
    <m/>
    <s v="○"/>
    <m/>
    <m/>
    <m/>
    <m/>
    <m/>
    <m/>
    <m/>
    <m/>
    <s v="R7"/>
    <m/>
    <m/>
    <m/>
    <n v="6000000"/>
    <n v="6000000"/>
    <n v="6600000.0000000009"/>
  </r>
  <r>
    <x v="0"/>
    <x v="2"/>
    <n v="2"/>
    <x v="1"/>
    <s v="手術室"/>
    <s v="手術室6"/>
    <m/>
    <m/>
    <m/>
    <m/>
    <m/>
    <m/>
    <m/>
    <m/>
    <m/>
    <s v="増設"/>
    <m/>
    <m/>
    <m/>
    <m/>
    <m/>
    <m/>
    <m/>
    <s v="無影灯A+B"/>
    <n v="1"/>
    <m/>
    <m/>
    <s v="-"/>
    <s v="-"/>
    <s v="-"/>
    <m/>
    <s v="○"/>
    <m/>
    <m/>
    <m/>
    <m/>
    <m/>
    <m/>
    <m/>
    <m/>
    <x v="158"/>
    <m/>
    <m/>
    <s v="-"/>
    <s v="-"/>
    <s v="-"/>
    <m/>
    <s v="○"/>
    <m/>
    <m/>
    <m/>
    <m/>
    <m/>
    <m/>
    <m/>
    <m/>
    <s v="R7"/>
    <m/>
    <s v="●"/>
    <s v="手術体制の強化にあたり必要"/>
    <n v="12000000"/>
    <n v="12000000"/>
    <n v="13200000.000000002"/>
  </r>
  <r>
    <x v="0"/>
    <x v="2"/>
    <n v="2"/>
    <x v="1"/>
    <s v="手術室"/>
    <s v="手術室7"/>
    <m/>
    <m/>
    <m/>
    <m/>
    <m/>
    <m/>
    <m/>
    <m/>
    <m/>
    <s v="増設"/>
    <m/>
    <m/>
    <m/>
    <m/>
    <m/>
    <m/>
    <m/>
    <s v="無影灯A+B"/>
    <n v="1"/>
    <m/>
    <m/>
    <s v="-"/>
    <s v="-"/>
    <s v="-"/>
    <m/>
    <s v="○"/>
    <m/>
    <m/>
    <m/>
    <m/>
    <m/>
    <m/>
    <m/>
    <m/>
    <x v="158"/>
    <m/>
    <m/>
    <s v="-"/>
    <s v="-"/>
    <s v="-"/>
    <m/>
    <s v="○"/>
    <m/>
    <m/>
    <m/>
    <m/>
    <m/>
    <m/>
    <m/>
    <m/>
    <s v="R7"/>
    <m/>
    <s v="●"/>
    <s v="手術体制の強化にあたり必要"/>
    <n v="12000000"/>
    <n v="12000000"/>
    <n v="13200000.000000002"/>
  </r>
  <r>
    <x v="0"/>
    <x v="2"/>
    <n v="2"/>
    <x v="1"/>
    <s v="手術室"/>
    <s v="手術室8（HBR）"/>
    <m/>
    <m/>
    <m/>
    <m/>
    <m/>
    <m/>
    <m/>
    <m/>
    <m/>
    <s v="増設"/>
    <m/>
    <m/>
    <m/>
    <m/>
    <m/>
    <m/>
    <m/>
    <s v="無影灯A+B"/>
    <n v="1"/>
    <m/>
    <m/>
    <s v="-"/>
    <s v="-"/>
    <s v="-"/>
    <m/>
    <s v="○"/>
    <m/>
    <m/>
    <m/>
    <m/>
    <m/>
    <m/>
    <m/>
    <m/>
    <x v="158"/>
    <m/>
    <m/>
    <s v="-"/>
    <s v="-"/>
    <s v="-"/>
    <m/>
    <s v="○"/>
    <m/>
    <m/>
    <m/>
    <m/>
    <m/>
    <m/>
    <m/>
    <m/>
    <s v="R7"/>
    <m/>
    <s v="●"/>
    <s v="手術体制の強化にあたり必要"/>
    <n v="12000000"/>
    <n v="12000000"/>
    <n v="13200000.000000002"/>
  </r>
  <r>
    <x v="0"/>
    <x v="5"/>
    <n v="2"/>
    <x v="1"/>
    <s v="手術室"/>
    <s v="手術室9"/>
    <n v="2"/>
    <m/>
    <s v="手術室"/>
    <m/>
    <s v="手術室2"/>
    <s v="1844"/>
    <m/>
    <m/>
    <s v="○"/>
    <s v="A移設可(移設費)"/>
    <m/>
    <m/>
    <s v="※移設費計上"/>
    <m/>
    <m/>
    <m/>
    <m/>
    <s v="無影灯A"/>
    <n v="1"/>
    <s v="山田医療照明"/>
    <s v="スカイルックスクリスタル"/>
    <s v="-"/>
    <s v="-"/>
    <s v="-"/>
    <m/>
    <s v="○"/>
    <m/>
    <m/>
    <m/>
    <m/>
    <m/>
    <m/>
    <m/>
    <m/>
    <x v="158"/>
    <s v="山田医療照明"/>
    <s v="スカイルックスクリスタル"/>
    <s v="-"/>
    <s v="-"/>
    <s v="-"/>
    <m/>
    <s v="○"/>
    <m/>
    <m/>
    <m/>
    <m/>
    <m/>
    <m/>
    <m/>
    <m/>
    <s v="R7"/>
    <m/>
    <m/>
    <m/>
    <n v="500000"/>
    <n v="500000"/>
    <n v="550000"/>
  </r>
  <r>
    <x v="0"/>
    <x v="5"/>
    <n v="2"/>
    <x v="1"/>
    <s v="手術室"/>
    <s v="手術室9"/>
    <n v="2"/>
    <m/>
    <s v="手術室"/>
    <m/>
    <s v="手術室2"/>
    <s v="1845"/>
    <m/>
    <m/>
    <s v="○"/>
    <s v="A移設可(移設費)"/>
    <m/>
    <m/>
    <s v="※移設費計上"/>
    <m/>
    <m/>
    <m/>
    <m/>
    <s v="無影灯B"/>
    <n v="1"/>
    <s v="山田医療照明"/>
    <s v="スカイルックスクリスタル"/>
    <s v="-"/>
    <s v="-"/>
    <s v="-"/>
    <m/>
    <s v="○"/>
    <m/>
    <m/>
    <m/>
    <m/>
    <m/>
    <m/>
    <m/>
    <m/>
    <x v="158"/>
    <s v="山田医療照明"/>
    <s v="スカイルックスクリスタル"/>
    <s v="-"/>
    <s v="-"/>
    <s v="-"/>
    <m/>
    <s v="○"/>
    <m/>
    <m/>
    <m/>
    <m/>
    <m/>
    <m/>
    <m/>
    <m/>
    <s v="R7"/>
    <m/>
    <m/>
    <m/>
    <n v="500000"/>
    <n v="500000"/>
    <n v="550000"/>
  </r>
  <r>
    <x v="0"/>
    <x v="0"/>
    <n v="2"/>
    <x v="1"/>
    <s v="手術室"/>
    <s v="手術室1"/>
    <n v="2"/>
    <m/>
    <s v="手術室"/>
    <m/>
    <s v="手術室1"/>
    <s v="1847"/>
    <m/>
    <m/>
    <s v="○"/>
    <s v="B更新"/>
    <s v="麻酔科管理；2023年メンテナンス終了"/>
    <m/>
    <s v="必須"/>
    <m/>
    <m/>
    <m/>
    <m/>
    <s v="生体情報モニタ"/>
    <n v="1"/>
    <s v="フィリップス"/>
    <m/>
    <n v="550"/>
    <n v="600"/>
    <n v="1550"/>
    <m/>
    <s v="○"/>
    <m/>
    <m/>
    <m/>
    <m/>
    <m/>
    <m/>
    <m/>
    <m/>
    <x v="8"/>
    <s v="フィリップス"/>
    <m/>
    <n v="550"/>
    <n v="600"/>
    <n v="1550"/>
    <m/>
    <s v="○"/>
    <m/>
    <m/>
    <m/>
    <m/>
    <m/>
    <m/>
    <m/>
    <s v="高規格・モジュールフルオプション"/>
    <s v="R7"/>
    <m/>
    <m/>
    <m/>
    <n v="3500000"/>
    <n v="3500000"/>
    <n v="3850000.0000000005"/>
  </r>
  <r>
    <x v="0"/>
    <x v="1"/>
    <n v="2"/>
    <x v="1"/>
    <s v="手術室"/>
    <s v="手術室2_x000a_（BCR）"/>
    <n v="2"/>
    <m/>
    <s v="手術室"/>
    <m/>
    <s v="手術室6"/>
    <s v="1824"/>
    <m/>
    <m/>
    <s v="○"/>
    <s v="A移設可"/>
    <m/>
    <m/>
    <s v="必須"/>
    <m/>
    <m/>
    <m/>
    <m/>
    <s v="生体情報モニタ"/>
    <n v="1"/>
    <s v="フィリップス"/>
    <s v="IntelliVue MX800"/>
    <s v="φ700"/>
    <s v="-"/>
    <n v="1600"/>
    <m/>
    <s v="○"/>
    <m/>
    <m/>
    <m/>
    <m/>
    <m/>
    <m/>
    <m/>
    <m/>
    <x v="8"/>
    <s v="フィリップス"/>
    <s v="IntelliVue MX800"/>
    <s v="φ700"/>
    <s v="-"/>
    <n v="1600"/>
    <m/>
    <s v="○"/>
    <m/>
    <m/>
    <m/>
    <m/>
    <m/>
    <m/>
    <m/>
    <s v="高規格・モジュールフルオプション"/>
    <m/>
    <m/>
    <m/>
    <m/>
    <m/>
    <m/>
    <n v="0"/>
  </r>
  <r>
    <x v="0"/>
    <x v="2"/>
    <n v="2"/>
    <x v="1"/>
    <s v="手術室"/>
    <s v="手術室3（ロボット手術対応）"/>
    <m/>
    <m/>
    <m/>
    <m/>
    <m/>
    <m/>
    <m/>
    <m/>
    <m/>
    <s v="増設"/>
    <m/>
    <m/>
    <s v="必須"/>
    <m/>
    <m/>
    <m/>
    <m/>
    <s v="生体情報モニタ"/>
    <n v="1"/>
    <m/>
    <m/>
    <n v="550"/>
    <n v="600"/>
    <n v="1550"/>
    <m/>
    <s v="○"/>
    <m/>
    <m/>
    <m/>
    <m/>
    <m/>
    <m/>
    <m/>
    <m/>
    <x v="8"/>
    <m/>
    <m/>
    <n v="550"/>
    <n v="600"/>
    <n v="1550"/>
    <m/>
    <s v="○"/>
    <m/>
    <m/>
    <m/>
    <m/>
    <m/>
    <m/>
    <m/>
    <s v="高規格・モジュールフルオプション"/>
    <s v="R7"/>
    <m/>
    <s v="●"/>
    <s v="手術体制の強化にあたり必要"/>
    <n v="3500000"/>
    <n v="3500000"/>
    <n v="3850000.0000000005"/>
  </r>
  <r>
    <x v="0"/>
    <x v="0"/>
    <n v="2"/>
    <x v="1"/>
    <s v="手術室"/>
    <s v="手術室4"/>
    <n v="2"/>
    <m/>
    <s v="手術室"/>
    <m/>
    <s v="手術室2"/>
    <s v="1836"/>
    <m/>
    <m/>
    <s v="○"/>
    <s v="B更新"/>
    <s v="2021年メンテナンス終了"/>
    <m/>
    <s v="必須"/>
    <m/>
    <m/>
    <m/>
    <m/>
    <s v="生体情報モニタ"/>
    <n v="1"/>
    <s v="フィリップス"/>
    <m/>
    <n v="550"/>
    <n v="600"/>
    <n v="1550"/>
    <m/>
    <s v="○"/>
    <m/>
    <m/>
    <m/>
    <m/>
    <m/>
    <m/>
    <m/>
    <m/>
    <x v="8"/>
    <s v="フィリップス"/>
    <m/>
    <n v="550"/>
    <n v="600"/>
    <n v="1550"/>
    <m/>
    <s v="○"/>
    <m/>
    <m/>
    <m/>
    <m/>
    <m/>
    <m/>
    <m/>
    <s v="高規格・モジュールフルオプション"/>
    <s v="R7"/>
    <m/>
    <m/>
    <m/>
    <n v="3500000"/>
    <n v="3500000"/>
    <n v="3850000.0000000005"/>
  </r>
  <r>
    <x v="0"/>
    <x v="0"/>
    <n v="2"/>
    <x v="1"/>
    <s v="手術室"/>
    <s v="手術室5"/>
    <n v="2"/>
    <m/>
    <s v="手術室"/>
    <m/>
    <s v="手術室3"/>
    <s v="1826"/>
    <m/>
    <m/>
    <s v="○"/>
    <s v="B更新"/>
    <s v="メンテナンス終了"/>
    <m/>
    <s v="必須"/>
    <m/>
    <m/>
    <m/>
    <m/>
    <s v="生体情報モニタ"/>
    <n v="1"/>
    <s v="フィリップス"/>
    <s v="IntelliVue MP50"/>
    <s v="φ700"/>
    <s v="-"/>
    <n v="1550"/>
    <m/>
    <s v="○"/>
    <m/>
    <m/>
    <m/>
    <m/>
    <m/>
    <m/>
    <m/>
    <m/>
    <x v="8"/>
    <s v="フィリップス"/>
    <s v="IntelliVue MP50"/>
    <s v="φ700"/>
    <s v="-"/>
    <n v="1550"/>
    <m/>
    <s v="○"/>
    <m/>
    <m/>
    <m/>
    <m/>
    <m/>
    <m/>
    <m/>
    <s v="高規格・モジュールフルオプション"/>
    <s v="R7"/>
    <m/>
    <m/>
    <m/>
    <n v="3500000"/>
    <n v="3500000"/>
    <n v="3850000.0000000005"/>
  </r>
  <r>
    <x v="0"/>
    <x v="0"/>
    <n v="2"/>
    <x v="1"/>
    <s v="手術室"/>
    <s v="手術室6"/>
    <n v="2"/>
    <m/>
    <s v="手術室"/>
    <m/>
    <s v="手術室5"/>
    <s v="1860"/>
    <m/>
    <m/>
    <s v="○"/>
    <s v="B更新"/>
    <s v="メンテナンス終了"/>
    <m/>
    <s v="必須"/>
    <m/>
    <m/>
    <m/>
    <m/>
    <s v="生体情報モニタ"/>
    <n v="1"/>
    <s v="フィリップス"/>
    <m/>
    <s v="φ700"/>
    <s v="-"/>
    <n v="1550"/>
    <m/>
    <s v="○"/>
    <m/>
    <m/>
    <m/>
    <m/>
    <m/>
    <m/>
    <m/>
    <m/>
    <x v="8"/>
    <s v="フィリップス"/>
    <m/>
    <s v="φ700"/>
    <s v="-"/>
    <n v="1550"/>
    <m/>
    <s v="○"/>
    <m/>
    <m/>
    <m/>
    <m/>
    <m/>
    <m/>
    <m/>
    <s v="高規格・モジュールフルオプション"/>
    <s v="R7"/>
    <m/>
    <m/>
    <m/>
    <n v="3500000"/>
    <n v="3500000"/>
    <n v="3850000.0000000005"/>
  </r>
  <r>
    <x v="0"/>
    <x v="2"/>
    <n v="2"/>
    <x v="1"/>
    <s v="手術室"/>
    <s v="手術室7"/>
    <m/>
    <m/>
    <m/>
    <m/>
    <m/>
    <m/>
    <m/>
    <m/>
    <m/>
    <s v="増設"/>
    <m/>
    <m/>
    <s v="必須"/>
    <m/>
    <m/>
    <m/>
    <m/>
    <s v="生体情報モニタ"/>
    <n v="1"/>
    <m/>
    <m/>
    <n v="550"/>
    <n v="600"/>
    <n v="1550"/>
    <m/>
    <s v="○"/>
    <m/>
    <m/>
    <m/>
    <m/>
    <m/>
    <m/>
    <m/>
    <m/>
    <x v="8"/>
    <m/>
    <m/>
    <n v="550"/>
    <n v="600"/>
    <n v="1550"/>
    <m/>
    <s v="○"/>
    <m/>
    <m/>
    <m/>
    <m/>
    <m/>
    <m/>
    <m/>
    <s v="高規格・モジュールフルオプション"/>
    <s v="R7"/>
    <m/>
    <s v="●"/>
    <s v="手術体制の強化にあたり必要"/>
    <n v="3500000"/>
    <n v="3500000"/>
    <n v="3850000.0000000005"/>
  </r>
  <r>
    <x v="0"/>
    <x v="2"/>
    <n v="2"/>
    <x v="1"/>
    <s v="手術室"/>
    <s v="手術室8（HBR）"/>
    <m/>
    <m/>
    <m/>
    <m/>
    <m/>
    <m/>
    <m/>
    <m/>
    <m/>
    <s v="増設"/>
    <m/>
    <m/>
    <s v="必須"/>
    <m/>
    <m/>
    <m/>
    <m/>
    <s v="生体情報モニタ"/>
    <n v="1"/>
    <m/>
    <m/>
    <n v="550"/>
    <n v="600"/>
    <n v="1550"/>
    <m/>
    <s v="○"/>
    <m/>
    <m/>
    <m/>
    <m/>
    <m/>
    <m/>
    <m/>
    <m/>
    <x v="8"/>
    <m/>
    <m/>
    <n v="550"/>
    <n v="600"/>
    <n v="1550"/>
    <m/>
    <s v="○"/>
    <m/>
    <m/>
    <m/>
    <m/>
    <m/>
    <m/>
    <m/>
    <s v="高規格・モジュールフルオプション"/>
    <s v="R7"/>
    <m/>
    <s v="●"/>
    <s v="手術体制の強化にあたり必要"/>
    <n v="3500000"/>
    <n v="3500000"/>
    <n v="3850000.0000000005"/>
  </r>
  <r>
    <x v="0"/>
    <x v="2"/>
    <n v="2"/>
    <x v="1"/>
    <s v="手術室"/>
    <s v="手術室9"/>
    <m/>
    <m/>
    <m/>
    <m/>
    <m/>
    <m/>
    <m/>
    <m/>
    <m/>
    <s v="増設"/>
    <m/>
    <m/>
    <s v="必須"/>
    <m/>
    <m/>
    <m/>
    <m/>
    <s v="生体情報モニタ"/>
    <n v="1"/>
    <m/>
    <m/>
    <n v="550"/>
    <n v="600"/>
    <n v="1550"/>
    <m/>
    <s v="○"/>
    <m/>
    <m/>
    <m/>
    <m/>
    <m/>
    <m/>
    <m/>
    <m/>
    <x v="8"/>
    <m/>
    <m/>
    <n v="550"/>
    <n v="600"/>
    <n v="1550"/>
    <m/>
    <s v="○"/>
    <m/>
    <m/>
    <m/>
    <m/>
    <m/>
    <m/>
    <m/>
    <s v="高規格・モジュールフルオプション"/>
    <s v="R7"/>
    <m/>
    <s v="●"/>
    <s v="手術体制の強化にあたり必要"/>
    <n v="3500000"/>
    <n v="3500000"/>
    <n v="3850000.0000000005"/>
  </r>
  <r>
    <x v="0"/>
    <x v="0"/>
    <n v="2"/>
    <x v="1"/>
    <s v="手術室"/>
    <s v="手術室1"/>
    <n v="2"/>
    <m/>
    <s v="手術室"/>
    <m/>
    <s v="手術室1"/>
    <s v="1850"/>
    <m/>
    <d v="2001-10-18T00:00:00"/>
    <s v="○"/>
    <s v="B更新"/>
    <s v="ガイドライン上温風加温装置が必要"/>
    <m/>
    <s v="必須"/>
    <m/>
    <m/>
    <m/>
    <m/>
    <s v="患者加温装置"/>
    <n v="1"/>
    <s v="IMI→3M"/>
    <s v="ブランケットロールⅡ→ベアハガー"/>
    <m/>
    <m/>
    <m/>
    <m/>
    <s v="○"/>
    <m/>
    <m/>
    <m/>
    <m/>
    <m/>
    <m/>
    <m/>
    <m/>
    <x v="186"/>
    <s v="IMI→3M"/>
    <s v="ブランケットロールⅡ→ベアハガー"/>
    <m/>
    <m/>
    <m/>
    <m/>
    <s v="○"/>
    <m/>
    <m/>
    <m/>
    <m/>
    <m/>
    <m/>
    <m/>
    <s v="加温のみ"/>
    <s v="R7"/>
    <m/>
    <m/>
    <m/>
    <n v="150000"/>
    <n v="150000"/>
    <n v="165000"/>
  </r>
  <r>
    <x v="0"/>
    <x v="0"/>
    <n v="2"/>
    <x v="1"/>
    <s v="手術室"/>
    <s v="手術室2_x000a_（BCR）"/>
    <n v="2"/>
    <m/>
    <s v="手術室"/>
    <m/>
    <s v="手術室6"/>
    <s v="1818"/>
    <m/>
    <d v="1999-09-30T00:00:00"/>
    <s v="○"/>
    <s v="B更新"/>
    <s v="ガイドライン上温風加温装置が必要"/>
    <m/>
    <s v="必須"/>
    <m/>
    <m/>
    <m/>
    <m/>
    <s v="患者加温装置"/>
    <n v="1"/>
    <s v="IMI→3M"/>
    <s v="ブランケットロールⅡ→ベアハガー"/>
    <n v="400"/>
    <n v="400"/>
    <n v="950"/>
    <m/>
    <s v="○"/>
    <m/>
    <m/>
    <m/>
    <m/>
    <m/>
    <m/>
    <m/>
    <m/>
    <x v="186"/>
    <s v="IMI→3M"/>
    <s v="ブランケットロールⅡ→ベアハガー"/>
    <n v="400"/>
    <n v="400"/>
    <n v="950"/>
    <m/>
    <s v="○"/>
    <m/>
    <m/>
    <m/>
    <m/>
    <m/>
    <m/>
    <m/>
    <s v="加温のみ"/>
    <s v="R7"/>
    <m/>
    <m/>
    <m/>
    <n v="150000"/>
    <n v="150000"/>
    <n v="165000"/>
  </r>
  <r>
    <x v="0"/>
    <x v="1"/>
    <n v="2"/>
    <x v="1"/>
    <s v="手術室"/>
    <s v="手術室3（ロボット手術対応）"/>
    <n v="2"/>
    <m/>
    <s v="手術室"/>
    <m/>
    <s v="機材室2"/>
    <s v="1882"/>
    <m/>
    <d v="2013-08-27T00:00:00"/>
    <s v="○"/>
    <s v="A移設可"/>
    <m/>
    <m/>
    <s v="必須"/>
    <m/>
    <m/>
    <m/>
    <m/>
    <s v="患者加温装置"/>
    <n v="1"/>
    <s v="コヴィディエン"/>
    <s v="WarmTouch"/>
    <n v="300"/>
    <n v="400"/>
    <n v="900"/>
    <m/>
    <s v="○"/>
    <m/>
    <m/>
    <m/>
    <m/>
    <m/>
    <m/>
    <m/>
    <m/>
    <x v="186"/>
    <s v="コヴィディエン"/>
    <s v="WarmTouch"/>
    <n v="300"/>
    <n v="400"/>
    <n v="900"/>
    <m/>
    <s v="○"/>
    <m/>
    <m/>
    <m/>
    <m/>
    <m/>
    <m/>
    <m/>
    <s v="加温のみ"/>
    <m/>
    <m/>
    <m/>
    <m/>
    <m/>
    <m/>
    <n v="0"/>
  </r>
  <r>
    <x v="0"/>
    <x v="1"/>
    <n v="2"/>
    <x v="1"/>
    <s v="手術室"/>
    <s v="手術室4"/>
    <n v="2"/>
    <m/>
    <s v="手術室"/>
    <m/>
    <s v="手術室2"/>
    <s v="1834"/>
    <m/>
    <m/>
    <s v="○"/>
    <s v="A移設可"/>
    <s v="新しいベアハガー"/>
    <m/>
    <s v="必須"/>
    <m/>
    <m/>
    <m/>
    <m/>
    <s v="患者加温装置"/>
    <n v="1"/>
    <s v="スリーエム"/>
    <s v="MODEL675"/>
    <n v="300"/>
    <n v="300"/>
    <n v="700"/>
    <m/>
    <s v="○"/>
    <m/>
    <m/>
    <m/>
    <m/>
    <m/>
    <m/>
    <m/>
    <m/>
    <x v="186"/>
    <s v="スリーエム"/>
    <s v="MODEL675"/>
    <n v="300"/>
    <n v="300"/>
    <n v="700"/>
    <m/>
    <s v="○"/>
    <m/>
    <m/>
    <m/>
    <m/>
    <m/>
    <m/>
    <m/>
    <s v="加温のみ"/>
    <m/>
    <m/>
    <m/>
    <m/>
    <m/>
    <m/>
    <n v="0"/>
  </r>
  <r>
    <x v="0"/>
    <x v="0"/>
    <n v="2"/>
    <x v="1"/>
    <s v="手術室"/>
    <s v="手術室5"/>
    <n v="2"/>
    <m/>
    <s v="手術室"/>
    <m/>
    <s v="手術室2"/>
    <s v="1838"/>
    <m/>
    <d v="1998-07-17T00:00:00"/>
    <s v="○"/>
    <s v="B更新"/>
    <s v="ガイドライン上温風加温装置が必要"/>
    <m/>
    <s v="必須"/>
    <m/>
    <m/>
    <m/>
    <m/>
    <s v="患者加温装置"/>
    <n v="1"/>
    <s v="IMI→3M"/>
    <s v="ブランケットロールⅡ→ベアハガー"/>
    <n v="400"/>
    <n v="400"/>
    <n v="950"/>
    <m/>
    <s v="○"/>
    <m/>
    <m/>
    <m/>
    <m/>
    <m/>
    <m/>
    <m/>
    <m/>
    <x v="186"/>
    <s v="IMI→3M"/>
    <s v="ブランケットロールⅡ→ベアハガー"/>
    <n v="400"/>
    <n v="400"/>
    <n v="950"/>
    <m/>
    <s v="○"/>
    <m/>
    <m/>
    <m/>
    <m/>
    <m/>
    <m/>
    <m/>
    <s v="加温のみ"/>
    <s v="R7"/>
    <m/>
    <m/>
    <m/>
    <n v="150000"/>
    <n v="150000"/>
    <n v="165000"/>
  </r>
  <r>
    <x v="0"/>
    <x v="0"/>
    <n v="2"/>
    <x v="1"/>
    <s v="手術室"/>
    <s v="手術室6"/>
    <n v="2"/>
    <m/>
    <s v="手術室"/>
    <m/>
    <s v="手術室3"/>
    <s v="1829"/>
    <s v="3827"/>
    <d v="1999-09-30T00:00:00"/>
    <s v="○"/>
    <s v="B更新"/>
    <s v="ガイドライン上温風加温装置が必要"/>
    <m/>
    <s v="必須"/>
    <m/>
    <m/>
    <m/>
    <m/>
    <s v="患者加温装置"/>
    <n v="1"/>
    <s v="ジンマー→3M"/>
    <s v="メディサームⅢ→ベアハガー"/>
    <n v="350"/>
    <n v="450"/>
    <n v="950"/>
    <m/>
    <s v="○"/>
    <m/>
    <m/>
    <m/>
    <m/>
    <m/>
    <m/>
    <m/>
    <m/>
    <x v="186"/>
    <s v="ジンマー→3M"/>
    <s v="メディサームⅢ→ベアハガー"/>
    <n v="350"/>
    <n v="450"/>
    <n v="950"/>
    <m/>
    <s v="○"/>
    <m/>
    <m/>
    <m/>
    <m/>
    <m/>
    <m/>
    <m/>
    <s v="加温のみ"/>
    <s v="R7"/>
    <m/>
    <m/>
    <m/>
    <n v="150000"/>
    <n v="150000"/>
    <n v="165000"/>
  </r>
  <r>
    <x v="0"/>
    <x v="0"/>
    <n v="2"/>
    <x v="1"/>
    <s v="手術室"/>
    <s v="手術室7"/>
    <n v="2"/>
    <m/>
    <s v="手術室"/>
    <m/>
    <s v="手術室5"/>
    <s v="1857"/>
    <m/>
    <d v="1999-09-30T00:00:00"/>
    <s v="○"/>
    <s v="B更新"/>
    <s v="ガイドライン上温風加温装置が必要"/>
    <m/>
    <s v="必須"/>
    <m/>
    <m/>
    <m/>
    <m/>
    <s v="患者加温装置"/>
    <n v="1"/>
    <s v="3M"/>
    <m/>
    <n v="350"/>
    <n v="450"/>
    <n v="950"/>
    <m/>
    <s v="○"/>
    <m/>
    <m/>
    <m/>
    <m/>
    <m/>
    <m/>
    <m/>
    <m/>
    <x v="186"/>
    <s v="3M"/>
    <m/>
    <n v="350"/>
    <n v="450"/>
    <n v="950"/>
    <m/>
    <s v="○"/>
    <m/>
    <m/>
    <m/>
    <m/>
    <m/>
    <m/>
    <m/>
    <s v="加温のみ"/>
    <s v="R7"/>
    <m/>
    <m/>
    <m/>
    <n v="150000"/>
    <n v="150000"/>
    <n v="165000"/>
  </r>
  <r>
    <x v="0"/>
    <x v="1"/>
    <n v="2"/>
    <x v="1"/>
    <s v="手術室"/>
    <s v="手術室8（HBR）"/>
    <n v="2"/>
    <m/>
    <s v="手術室"/>
    <m/>
    <s v="機材室2"/>
    <s v="1880"/>
    <m/>
    <m/>
    <s v="○"/>
    <s v="A移設可"/>
    <m/>
    <m/>
    <s v="必須"/>
    <m/>
    <m/>
    <m/>
    <m/>
    <s v="患者加温装置"/>
    <n v="1"/>
    <s v="スリーエム"/>
    <s v="MODEL775"/>
    <n v="400"/>
    <n v="400"/>
    <n v="700"/>
    <m/>
    <s v="○"/>
    <m/>
    <m/>
    <m/>
    <m/>
    <m/>
    <m/>
    <m/>
    <m/>
    <x v="186"/>
    <s v="スリーエム"/>
    <s v="MODEL775"/>
    <n v="400"/>
    <n v="400"/>
    <n v="700"/>
    <m/>
    <s v="○"/>
    <m/>
    <m/>
    <m/>
    <m/>
    <m/>
    <m/>
    <m/>
    <s v="加温のみ"/>
    <m/>
    <m/>
    <m/>
    <m/>
    <m/>
    <m/>
    <n v="0"/>
  </r>
  <r>
    <x v="0"/>
    <x v="1"/>
    <n v="2"/>
    <x v="1"/>
    <s v="手術室"/>
    <s v="手術室9"/>
    <n v="2"/>
    <m/>
    <s v="手術室"/>
    <m/>
    <s v="機材室2"/>
    <s v="1881"/>
    <m/>
    <m/>
    <s v="○"/>
    <s v="A移設可"/>
    <s v="ベアハガー"/>
    <m/>
    <s v="必須"/>
    <m/>
    <m/>
    <m/>
    <m/>
    <s v="患者加温装置"/>
    <n v="1"/>
    <s v="スリーエム"/>
    <s v="MODEL775"/>
    <n v="400"/>
    <n v="400"/>
    <n v="700"/>
    <m/>
    <s v="○"/>
    <m/>
    <m/>
    <m/>
    <m/>
    <m/>
    <m/>
    <m/>
    <m/>
    <x v="186"/>
    <s v="スリーエム"/>
    <s v="MODEL775"/>
    <n v="400"/>
    <n v="400"/>
    <n v="700"/>
    <m/>
    <s v="○"/>
    <m/>
    <m/>
    <m/>
    <m/>
    <m/>
    <m/>
    <m/>
    <s v="加温のみ"/>
    <m/>
    <m/>
    <m/>
    <m/>
    <m/>
    <m/>
    <n v="0"/>
  </r>
  <r>
    <x v="0"/>
    <x v="1"/>
    <n v="2"/>
    <x v="1"/>
    <s v="手術室"/>
    <s v="手術器材室②"/>
    <n v="2"/>
    <m/>
    <s v="手術室"/>
    <m/>
    <s v="機材室2"/>
    <s v="1883"/>
    <m/>
    <m/>
    <s v="○"/>
    <s v="A移設可"/>
    <m/>
    <m/>
    <s v="必須"/>
    <m/>
    <m/>
    <m/>
    <m/>
    <s v="患者加温装置"/>
    <n v="1"/>
    <s v="スミスメディカル"/>
    <s v="EQ-5000"/>
    <s v="φ500"/>
    <m/>
    <n v="1400"/>
    <m/>
    <s v="○"/>
    <m/>
    <m/>
    <m/>
    <m/>
    <m/>
    <m/>
    <m/>
    <m/>
    <x v="186"/>
    <s v="スミスメディカル"/>
    <s v="EQ-5000"/>
    <s v="φ500"/>
    <m/>
    <n v="1400"/>
    <m/>
    <s v="○"/>
    <m/>
    <m/>
    <m/>
    <m/>
    <m/>
    <m/>
    <m/>
    <s v="加温のみ"/>
    <m/>
    <m/>
    <m/>
    <m/>
    <m/>
    <m/>
    <n v="0"/>
  </r>
  <r>
    <x v="0"/>
    <x v="1"/>
    <n v="2"/>
    <x v="1"/>
    <s v="手術室"/>
    <s v="手術器材室②"/>
    <n v="2"/>
    <m/>
    <s v="手術室"/>
    <m/>
    <s v="機材室2"/>
    <s v="1884"/>
    <s v="3812"/>
    <s v="H11.9.30"/>
    <s v="○"/>
    <s v="A移設可"/>
    <s v="ウォームタッチ（古）"/>
    <m/>
    <s v="必須"/>
    <m/>
    <m/>
    <m/>
    <m/>
    <s v="患者加温装置"/>
    <n v="1"/>
    <s v="コヴィディエン"/>
    <s v="WarmTouch"/>
    <n v="350"/>
    <n v="400"/>
    <n v="900"/>
    <m/>
    <s v="○"/>
    <m/>
    <m/>
    <m/>
    <m/>
    <m/>
    <m/>
    <m/>
    <m/>
    <x v="186"/>
    <s v="コヴィディエン"/>
    <s v="WarmTouch"/>
    <n v="350"/>
    <n v="400"/>
    <n v="900"/>
    <m/>
    <s v="○"/>
    <m/>
    <m/>
    <m/>
    <m/>
    <m/>
    <m/>
    <m/>
    <s v="加温のみ"/>
    <m/>
    <m/>
    <m/>
    <m/>
    <m/>
    <m/>
    <n v="0"/>
  </r>
  <r>
    <x v="0"/>
    <x v="1"/>
    <n v="2"/>
    <x v="1"/>
    <s v="手術室"/>
    <s v="手術室1"/>
    <n v="2"/>
    <m/>
    <s v="手術室"/>
    <m/>
    <s v="手術室1"/>
    <s v="1852"/>
    <m/>
    <m/>
    <s v="○"/>
    <s v="A移設可"/>
    <m/>
    <m/>
    <s v="必須"/>
    <m/>
    <m/>
    <m/>
    <m/>
    <s v="ガーゼ付着量測定装置"/>
    <n v="1"/>
    <s v="泉工医科工業"/>
    <s v="OBM-21α"/>
    <n v="350"/>
    <n v="450"/>
    <n v="1000"/>
    <m/>
    <s v="40VA"/>
    <m/>
    <m/>
    <m/>
    <m/>
    <m/>
    <m/>
    <m/>
    <m/>
    <x v="406"/>
    <s v="泉工医科工業"/>
    <s v="OBM-21α"/>
    <n v="350"/>
    <n v="450"/>
    <n v="1000"/>
    <m/>
    <s v="40VA"/>
    <m/>
    <m/>
    <m/>
    <m/>
    <m/>
    <m/>
    <m/>
    <m/>
    <m/>
    <m/>
    <m/>
    <m/>
    <m/>
    <m/>
    <n v="0"/>
  </r>
  <r>
    <x v="0"/>
    <x v="1"/>
    <n v="2"/>
    <x v="1"/>
    <s v="手術室"/>
    <s v="手術室2_x000a_（BCR）"/>
    <n v="2"/>
    <m/>
    <s v="手術室"/>
    <m/>
    <s v="手術室6"/>
    <s v="1819"/>
    <m/>
    <m/>
    <s v="○"/>
    <s v="A移設可"/>
    <m/>
    <m/>
    <s v="必須"/>
    <m/>
    <m/>
    <m/>
    <m/>
    <s v="ガーゼ付着量測定装置"/>
    <n v="1"/>
    <s v="泉工医科工業"/>
    <s v="OBM-21αV"/>
    <n v="350"/>
    <n v="450"/>
    <n v="1000"/>
    <m/>
    <s v="40VA"/>
    <m/>
    <m/>
    <m/>
    <m/>
    <m/>
    <m/>
    <m/>
    <m/>
    <x v="406"/>
    <s v="泉工医科工業"/>
    <s v="OBM-21αV"/>
    <n v="350"/>
    <n v="450"/>
    <n v="1000"/>
    <m/>
    <s v="40VA"/>
    <m/>
    <m/>
    <m/>
    <m/>
    <m/>
    <m/>
    <m/>
    <m/>
    <m/>
    <m/>
    <m/>
    <m/>
    <m/>
    <m/>
    <n v="0"/>
  </r>
  <r>
    <x v="0"/>
    <x v="2"/>
    <n v="2"/>
    <x v="1"/>
    <s v="手術室"/>
    <s v="手術室3（ロボット手術対応）"/>
    <m/>
    <m/>
    <m/>
    <m/>
    <m/>
    <m/>
    <m/>
    <m/>
    <m/>
    <s v="増設"/>
    <m/>
    <m/>
    <s v="必須"/>
    <m/>
    <m/>
    <m/>
    <m/>
    <s v="ガーゼ付着量測定装置"/>
    <n v="1"/>
    <m/>
    <m/>
    <n v="350"/>
    <n v="450"/>
    <n v="1000"/>
    <m/>
    <s v="40VA"/>
    <m/>
    <m/>
    <m/>
    <m/>
    <m/>
    <m/>
    <m/>
    <m/>
    <x v="406"/>
    <m/>
    <m/>
    <n v="350"/>
    <n v="450"/>
    <n v="1000"/>
    <m/>
    <s v="40VA"/>
    <m/>
    <m/>
    <m/>
    <m/>
    <m/>
    <m/>
    <m/>
    <m/>
    <s v="R7"/>
    <m/>
    <s v="●"/>
    <s v="手術体制の強化にあたり必要"/>
    <n v="680000"/>
    <n v="680000"/>
    <n v="748000.00000000012"/>
  </r>
  <r>
    <x v="0"/>
    <x v="1"/>
    <n v="2"/>
    <x v="1"/>
    <s v="手術室"/>
    <s v="手術室4"/>
    <n v="2"/>
    <m/>
    <s v="手術室"/>
    <m/>
    <s v="手術室2"/>
    <s v="1842"/>
    <m/>
    <m/>
    <s v="○"/>
    <s v="A移設可"/>
    <m/>
    <m/>
    <s v="必須"/>
    <m/>
    <m/>
    <m/>
    <m/>
    <s v="ガーゼ付着量測定装置"/>
    <n v="1"/>
    <s v="泉工医科工業"/>
    <s v="OBM-21αV"/>
    <n v="350"/>
    <n v="450"/>
    <n v="1000"/>
    <m/>
    <s v="40VA"/>
    <m/>
    <m/>
    <m/>
    <m/>
    <m/>
    <m/>
    <m/>
    <m/>
    <x v="406"/>
    <s v="泉工医科工業"/>
    <s v="OBM-21αV"/>
    <n v="350"/>
    <n v="450"/>
    <n v="1000"/>
    <m/>
    <s v="40VA"/>
    <m/>
    <m/>
    <m/>
    <m/>
    <m/>
    <m/>
    <m/>
    <m/>
    <m/>
    <m/>
    <m/>
    <m/>
    <m/>
    <m/>
    <n v="0"/>
  </r>
  <r>
    <x v="0"/>
    <x v="1"/>
    <n v="2"/>
    <x v="1"/>
    <s v="手術室"/>
    <s v="手術室5"/>
    <n v="2"/>
    <m/>
    <s v="手術室"/>
    <m/>
    <s v="手術室3"/>
    <s v="1830"/>
    <m/>
    <m/>
    <s v="○"/>
    <s v="A移設可"/>
    <m/>
    <m/>
    <s v="必須"/>
    <m/>
    <m/>
    <m/>
    <m/>
    <s v="ガーゼ付着量測定装置"/>
    <n v="1"/>
    <s v="泉工医科工業"/>
    <s v="OBM-21αV"/>
    <n v="350"/>
    <n v="450"/>
    <n v="1000"/>
    <m/>
    <s v="40VA"/>
    <m/>
    <m/>
    <m/>
    <m/>
    <m/>
    <m/>
    <m/>
    <m/>
    <x v="406"/>
    <s v="泉工医科工業"/>
    <s v="OBM-21αV"/>
    <n v="350"/>
    <n v="450"/>
    <n v="1000"/>
    <m/>
    <s v="40VA"/>
    <m/>
    <m/>
    <m/>
    <m/>
    <m/>
    <m/>
    <m/>
    <m/>
    <m/>
    <m/>
    <m/>
    <m/>
    <m/>
    <m/>
    <n v="0"/>
  </r>
  <r>
    <x v="0"/>
    <x v="2"/>
    <n v="2"/>
    <x v="1"/>
    <s v="手術室"/>
    <s v="手術室6"/>
    <m/>
    <m/>
    <m/>
    <m/>
    <m/>
    <m/>
    <m/>
    <m/>
    <m/>
    <s v="増設"/>
    <m/>
    <m/>
    <s v="必須"/>
    <m/>
    <m/>
    <m/>
    <m/>
    <s v="ガーゼ付着量測定装置"/>
    <n v="1"/>
    <m/>
    <m/>
    <n v="350"/>
    <n v="450"/>
    <n v="1000"/>
    <m/>
    <s v="40VA"/>
    <m/>
    <m/>
    <m/>
    <m/>
    <m/>
    <m/>
    <m/>
    <m/>
    <x v="406"/>
    <m/>
    <m/>
    <n v="350"/>
    <n v="450"/>
    <n v="1000"/>
    <m/>
    <s v="40VA"/>
    <m/>
    <m/>
    <m/>
    <m/>
    <m/>
    <m/>
    <m/>
    <m/>
    <s v="R7"/>
    <m/>
    <s v="●"/>
    <s v="手術体制の強化にあたり必要"/>
    <n v="680000"/>
    <n v="680000"/>
    <n v="748000.00000000012"/>
  </r>
  <r>
    <x v="0"/>
    <x v="2"/>
    <n v="2"/>
    <x v="1"/>
    <s v="手術室"/>
    <s v="手術室7"/>
    <m/>
    <m/>
    <m/>
    <m/>
    <m/>
    <m/>
    <m/>
    <m/>
    <m/>
    <s v="増設"/>
    <m/>
    <m/>
    <s v="必須"/>
    <m/>
    <m/>
    <m/>
    <m/>
    <s v="ガーゼ付着量測定装置"/>
    <n v="1"/>
    <m/>
    <m/>
    <n v="350"/>
    <n v="450"/>
    <n v="1000"/>
    <m/>
    <s v="40VA"/>
    <m/>
    <m/>
    <m/>
    <m/>
    <m/>
    <m/>
    <m/>
    <m/>
    <x v="406"/>
    <m/>
    <m/>
    <n v="350"/>
    <n v="450"/>
    <n v="1000"/>
    <m/>
    <s v="40VA"/>
    <m/>
    <m/>
    <m/>
    <m/>
    <m/>
    <m/>
    <m/>
    <m/>
    <s v="R7"/>
    <m/>
    <s v="●"/>
    <s v="手術体制の強化にあたり必要"/>
    <n v="680000"/>
    <n v="680000"/>
    <n v="748000.00000000012"/>
  </r>
  <r>
    <x v="0"/>
    <x v="2"/>
    <n v="2"/>
    <x v="1"/>
    <s v="手術室"/>
    <s v="手術室8（HBR）"/>
    <m/>
    <m/>
    <m/>
    <m/>
    <m/>
    <m/>
    <m/>
    <m/>
    <m/>
    <s v="増設"/>
    <m/>
    <m/>
    <s v="必須"/>
    <m/>
    <m/>
    <m/>
    <m/>
    <s v="ガーゼ付着量測定装置"/>
    <n v="1"/>
    <m/>
    <m/>
    <n v="350"/>
    <n v="450"/>
    <n v="1000"/>
    <m/>
    <s v="40VA"/>
    <m/>
    <m/>
    <m/>
    <m/>
    <m/>
    <m/>
    <m/>
    <m/>
    <x v="406"/>
    <m/>
    <m/>
    <n v="350"/>
    <n v="450"/>
    <n v="1000"/>
    <m/>
    <s v="40VA"/>
    <m/>
    <m/>
    <m/>
    <m/>
    <m/>
    <m/>
    <m/>
    <m/>
    <s v="R7"/>
    <m/>
    <s v="●"/>
    <s v="手術体制の強化にあたり必要"/>
    <n v="680000"/>
    <n v="680000"/>
    <n v="748000.00000000012"/>
  </r>
  <r>
    <x v="0"/>
    <x v="2"/>
    <n v="2"/>
    <x v="1"/>
    <s v="手術室"/>
    <s v="手術室9"/>
    <m/>
    <m/>
    <m/>
    <m/>
    <m/>
    <m/>
    <m/>
    <m/>
    <m/>
    <s v="増設"/>
    <m/>
    <m/>
    <s v="必須"/>
    <m/>
    <m/>
    <m/>
    <m/>
    <s v="ガーゼ付着量測定装置"/>
    <n v="2"/>
    <m/>
    <m/>
    <n v="350"/>
    <n v="450"/>
    <n v="1000"/>
    <m/>
    <s v="40VA"/>
    <m/>
    <m/>
    <m/>
    <m/>
    <m/>
    <m/>
    <m/>
    <m/>
    <x v="406"/>
    <m/>
    <m/>
    <n v="350"/>
    <n v="450"/>
    <n v="1000"/>
    <m/>
    <s v="40VA"/>
    <m/>
    <m/>
    <m/>
    <m/>
    <m/>
    <m/>
    <m/>
    <m/>
    <s v="R7"/>
    <m/>
    <s v="●"/>
    <s v="手術体制の強化にあたり必要"/>
    <n v="680000"/>
    <n v="1360000"/>
    <n v="1496000.0000000002"/>
  </r>
  <r>
    <x v="0"/>
    <x v="1"/>
    <n v="2"/>
    <x v="1"/>
    <s v="手術室"/>
    <s v="手術室1"/>
    <n v="2"/>
    <m/>
    <s v="手術室"/>
    <m/>
    <s v="手術室1"/>
    <s v="1854"/>
    <m/>
    <m/>
    <s v="○"/>
    <s v="A移設可"/>
    <m/>
    <m/>
    <s v="必須"/>
    <m/>
    <m/>
    <m/>
    <m/>
    <s v="フットポンプ"/>
    <n v="1"/>
    <s v="コヴィディエン"/>
    <s v="SCD700"/>
    <n v="200"/>
    <n v="200"/>
    <n v="200"/>
    <m/>
    <s v="○"/>
    <m/>
    <m/>
    <m/>
    <m/>
    <m/>
    <m/>
    <m/>
    <m/>
    <x v="407"/>
    <s v="コヴィディエン"/>
    <s v="SCD700"/>
    <n v="200"/>
    <n v="200"/>
    <n v="200"/>
    <m/>
    <s v="○"/>
    <m/>
    <m/>
    <m/>
    <m/>
    <m/>
    <m/>
    <m/>
    <m/>
    <m/>
    <m/>
    <m/>
    <m/>
    <m/>
    <m/>
    <n v="0"/>
  </r>
  <r>
    <x v="0"/>
    <x v="1"/>
    <n v="2"/>
    <x v="1"/>
    <s v="手術室"/>
    <s v="手術室2_x000a_（BCR）"/>
    <n v="2"/>
    <m/>
    <s v="手術室"/>
    <m/>
    <s v="手術室6"/>
    <s v="1825"/>
    <m/>
    <m/>
    <s v="○"/>
    <s v="A移設可"/>
    <m/>
    <m/>
    <s v="必須"/>
    <m/>
    <m/>
    <m/>
    <m/>
    <s v="フットポンプ"/>
    <n v="1"/>
    <s v="コヴィディエン"/>
    <s v="SCD700"/>
    <n v="200"/>
    <n v="200"/>
    <n v="200"/>
    <m/>
    <s v="○"/>
    <m/>
    <m/>
    <m/>
    <m/>
    <m/>
    <m/>
    <m/>
    <m/>
    <x v="407"/>
    <s v="コヴィディエン"/>
    <s v="SCD700"/>
    <n v="200"/>
    <n v="200"/>
    <n v="200"/>
    <m/>
    <s v="○"/>
    <m/>
    <m/>
    <m/>
    <m/>
    <m/>
    <m/>
    <m/>
    <m/>
    <m/>
    <m/>
    <m/>
    <m/>
    <m/>
    <m/>
    <n v="0"/>
  </r>
  <r>
    <x v="0"/>
    <x v="2"/>
    <n v="2"/>
    <x v="1"/>
    <s v="手術室"/>
    <s v="手術室3（ロボット手術対応）"/>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4"/>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5"/>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6"/>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7"/>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8（HBR）"/>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2"/>
    <n v="2"/>
    <x v="1"/>
    <s v="手術室"/>
    <s v="手術室9"/>
    <m/>
    <m/>
    <m/>
    <m/>
    <m/>
    <m/>
    <m/>
    <m/>
    <m/>
    <s v="増設"/>
    <m/>
    <m/>
    <s v="必須"/>
    <m/>
    <m/>
    <m/>
    <m/>
    <s v="フットポンプ"/>
    <n v="1"/>
    <m/>
    <m/>
    <n v="200"/>
    <n v="200"/>
    <n v="200"/>
    <m/>
    <s v="○"/>
    <m/>
    <m/>
    <m/>
    <m/>
    <m/>
    <m/>
    <m/>
    <m/>
    <x v="407"/>
    <m/>
    <m/>
    <n v="200"/>
    <n v="200"/>
    <n v="200"/>
    <m/>
    <s v="○"/>
    <m/>
    <m/>
    <m/>
    <m/>
    <m/>
    <m/>
    <m/>
    <m/>
    <s v="R7"/>
    <m/>
    <s v="●"/>
    <s v="手術体制の強化にあたり必要"/>
    <n v="200000"/>
    <n v="200000"/>
    <n v="220000.00000000003"/>
  </r>
  <r>
    <x v="0"/>
    <x v="0"/>
    <n v="2"/>
    <x v="1"/>
    <s v="手術室"/>
    <s v="手術室1"/>
    <n v="2"/>
    <m/>
    <s v="手術室"/>
    <m/>
    <s v="手術室1"/>
    <s v="1848"/>
    <m/>
    <m/>
    <s v="○"/>
    <s v="B更新"/>
    <s v="省スペースのために運用方法の変更が必要"/>
    <m/>
    <s v="必須"/>
    <m/>
    <m/>
    <m/>
    <m/>
    <s v="麻酔カート"/>
    <n v="1"/>
    <s v="サカセ化学工業"/>
    <m/>
    <n v="700"/>
    <n v="500"/>
    <n v="1000"/>
    <m/>
    <m/>
    <m/>
    <m/>
    <m/>
    <m/>
    <m/>
    <m/>
    <m/>
    <m/>
    <x v="408"/>
    <s v="サカセ化学工業"/>
    <m/>
    <n v="700"/>
    <n v="500"/>
    <n v="1000"/>
    <m/>
    <m/>
    <m/>
    <m/>
    <m/>
    <m/>
    <m/>
    <m/>
    <m/>
    <m/>
    <s v="R7"/>
    <m/>
    <m/>
    <m/>
    <n v="190000"/>
    <n v="190000"/>
    <n v="209000.00000000003"/>
  </r>
  <r>
    <x v="0"/>
    <x v="0"/>
    <n v="2"/>
    <x v="1"/>
    <s v="手術室"/>
    <s v="手術室2_x000a_（BCR）"/>
    <n v="2"/>
    <m/>
    <s v="手術室"/>
    <m/>
    <s v="手術室6"/>
    <s v="1816"/>
    <m/>
    <m/>
    <s v="○"/>
    <s v="B更新"/>
    <s v="省スペースのために運用方法の変更が必要"/>
    <m/>
    <s v="必須"/>
    <m/>
    <m/>
    <m/>
    <m/>
    <s v="麻酔カート"/>
    <n v="1"/>
    <s v="サカセ化学工業"/>
    <m/>
    <n v="700"/>
    <n v="500"/>
    <n v="1000"/>
    <m/>
    <m/>
    <m/>
    <m/>
    <m/>
    <m/>
    <m/>
    <m/>
    <m/>
    <m/>
    <x v="408"/>
    <s v="サカセ化学工業"/>
    <m/>
    <n v="700"/>
    <n v="500"/>
    <n v="1000"/>
    <m/>
    <m/>
    <m/>
    <m/>
    <m/>
    <m/>
    <m/>
    <m/>
    <m/>
    <m/>
    <s v="R7"/>
    <m/>
    <m/>
    <m/>
    <n v="190000"/>
    <n v="190000"/>
    <n v="209000.00000000003"/>
  </r>
  <r>
    <x v="0"/>
    <x v="2"/>
    <n v="2"/>
    <x v="1"/>
    <s v="手術室"/>
    <s v="手術室3（ロボット手術対応）"/>
    <m/>
    <m/>
    <m/>
    <m/>
    <m/>
    <m/>
    <m/>
    <m/>
    <m/>
    <s v="増設"/>
    <m/>
    <m/>
    <s v="必須"/>
    <m/>
    <m/>
    <m/>
    <m/>
    <s v="麻酔カート"/>
    <n v="1"/>
    <m/>
    <m/>
    <n v="700"/>
    <n v="500"/>
    <n v="1000"/>
    <m/>
    <m/>
    <m/>
    <m/>
    <m/>
    <m/>
    <m/>
    <m/>
    <m/>
    <m/>
    <x v="408"/>
    <s v="サカセ化学工業"/>
    <m/>
    <n v="700"/>
    <n v="500"/>
    <n v="1000"/>
    <m/>
    <m/>
    <m/>
    <m/>
    <m/>
    <m/>
    <m/>
    <m/>
    <m/>
    <m/>
    <s v="R7"/>
    <m/>
    <s v="●"/>
    <s v="手術体制の強化にあたり必要"/>
    <n v="190000"/>
    <n v="190000"/>
    <n v="209000.00000000003"/>
  </r>
  <r>
    <x v="0"/>
    <x v="0"/>
    <n v="2"/>
    <x v="1"/>
    <s v="手術室"/>
    <s v="手術室4"/>
    <n v="2"/>
    <m/>
    <s v="手術室"/>
    <m/>
    <s v="手術室2"/>
    <s v="1835"/>
    <m/>
    <m/>
    <s v="○"/>
    <s v="B更新"/>
    <s v="省スペースのために運用方法の変更が必要"/>
    <m/>
    <s v="必須"/>
    <m/>
    <m/>
    <m/>
    <m/>
    <s v="麻酔カート"/>
    <n v="1"/>
    <s v="サカセ化学工業"/>
    <m/>
    <n v="700"/>
    <n v="500"/>
    <n v="1000"/>
    <m/>
    <m/>
    <m/>
    <m/>
    <m/>
    <m/>
    <m/>
    <m/>
    <m/>
    <m/>
    <x v="408"/>
    <s v="サカセ化学工業"/>
    <m/>
    <n v="700"/>
    <n v="500"/>
    <n v="1000"/>
    <m/>
    <m/>
    <m/>
    <m/>
    <m/>
    <m/>
    <m/>
    <m/>
    <m/>
    <m/>
    <s v="R7"/>
    <m/>
    <m/>
    <m/>
    <n v="190000"/>
    <n v="190000"/>
    <n v="209000.00000000003"/>
  </r>
  <r>
    <x v="0"/>
    <x v="0"/>
    <n v="2"/>
    <x v="1"/>
    <s v="手術室"/>
    <s v="手術室5"/>
    <n v="2"/>
    <m/>
    <s v="手術室"/>
    <m/>
    <s v="手術室3"/>
    <s v="1827"/>
    <m/>
    <m/>
    <s v="○"/>
    <s v="B更新"/>
    <s v="省スペースのために運用方法の変更が必要"/>
    <m/>
    <s v="必須"/>
    <m/>
    <m/>
    <m/>
    <m/>
    <s v="麻酔カート"/>
    <n v="1"/>
    <s v="サカセ化学工業"/>
    <m/>
    <n v="700"/>
    <n v="500"/>
    <n v="1000"/>
    <m/>
    <m/>
    <m/>
    <m/>
    <m/>
    <m/>
    <m/>
    <m/>
    <m/>
    <m/>
    <x v="408"/>
    <s v="サカセ化学工業"/>
    <m/>
    <n v="700"/>
    <n v="500"/>
    <n v="1000"/>
    <m/>
    <m/>
    <m/>
    <m/>
    <m/>
    <m/>
    <m/>
    <m/>
    <m/>
    <m/>
    <s v="R7"/>
    <m/>
    <m/>
    <m/>
    <n v="190000"/>
    <n v="190000"/>
    <n v="209000.00000000003"/>
  </r>
  <r>
    <x v="0"/>
    <x v="0"/>
    <n v="2"/>
    <x v="1"/>
    <s v="手術室"/>
    <s v="手術室6"/>
    <n v="2"/>
    <m/>
    <s v="手術室"/>
    <m/>
    <s v="手術室5"/>
    <s v="1859"/>
    <m/>
    <m/>
    <s v="○"/>
    <s v="B更新"/>
    <s v="省スペースのために運用方法の変更が必要"/>
    <m/>
    <s v="必須"/>
    <m/>
    <m/>
    <m/>
    <m/>
    <s v="麻酔カート"/>
    <n v="1"/>
    <s v="サカセ化学工業"/>
    <m/>
    <n v="700"/>
    <n v="500"/>
    <n v="1000"/>
    <m/>
    <m/>
    <m/>
    <m/>
    <m/>
    <m/>
    <m/>
    <m/>
    <m/>
    <m/>
    <x v="408"/>
    <s v="サカセ化学工業"/>
    <m/>
    <n v="700"/>
    <n v="500"/>
    <n v="1000"/>
    <m/>
    <m/>
    <m/>
    <m/>
    <m/>
    <m/>
    <m/>
    <m/>
    <m/>
    <m/>
    <s v="R7"/>
    <m/>
    <m/>
    <m/>
    <n v="190000"/>
    <n v="190000"/>
    <n v="209000.00000000003"/>
  </r>
  <r>
    <x v="0"/>
    <x v="2"/>
    <n v="2"/>
    <x v="1"/>
    <s v="手術室"/>
    <s v="手術室7"/>
    <m/>
    <m/>
    <m/>
    <m/>
    <m/>
    <m/>
    <m/>
    <m/>
    <m/>
    <s v="増設"/>
    <m/>
    <m/>
    <s v="必須"/>
    <m/>
    <m/>
    <m/>
    <m/>
    <s v="麻酔カート"/>
    <n v="1"/>
    <m/>
    <m/>
    <n v="700"/>
    <n v="500"/>
    <n v="1000"/>
    <m/>
    <m/>
    <m/>
    <m/>
    <m/>
    <m/>
    <m/>
    <m/>
    <m/>
    <m/>
    <x v="408"/>
    <s v="サカセ化学工業"/>
    <m/>
    <n v="700"/>
    <n v="500"/>
    <n v="1000"/>
    <m/>
    <m/>
    <m/>
    <m/>
    <m/>
    <m/>
    <m/>
    <m/>
    <m/>
    <m/>
    <s v="R7"/>
    <m/>
    <s v="●"/>
    <s v="手術体制の強化にあたり必要"/>
    <n v="190000"/>
    <n v="190000"/>
    <n v="209000.00000000003"/>
  </r>
  <r>
    <x v="0"/>
    <x v="2"/>
    <n v="2"/>
    <x v="1"/>
    <s v="手術室"/>
    <s v="手術室8（HBR）"/>
    <m/>
    <m/>
    <m/>
    <m/>
    <m/>
    <m/>
    <m/>
    <m/>
    <m/>
    <s v="増設"/>
    <m/>
    <m/>
    <s v="必須"/>
    <m/>
    <m/>
    <m/>
    <m/>
    <s v="麻酔カート"/>
    <n v="1"/>
    <m/>
    <m/>
    <n v="700"/>
    <n v="500"/>
    <n v="1000"/>
    <m/>
    <m/>
    <m/>
    <m/>
    <m/>
    <m/>
    <m/>
    <m/>
    <m/>
    <m/>
    <x v="408"/>
    <s v="サカセ化学工業"/>
    <m/>
    <n v="700"/>
    <n v="500"/>
    <n v="1000"/>
    <m/>
    <m/>
    <m/>
    <m/>
    <m/>
    <m/>
    <m/>
    <m/>
    <m/>
    <m/>
    <s v="R7"/>
    <m/>
    <s v="●"/>
    <s v="手術体制の強化にあたり必要"/>
    <n v="190000"/>
    <n v="190000"/>
    <n v="209000.00000000003"/>
  </r>
  <r>
    <x v="0"/>
    <x v="2"/>
    <n v="2"/>
    <x v="1"/>
    <s v="手術室"/>
    <s v="手術室9"/>
    <m/>
    <m/>
    <m/>
    <m/>
    <m/>
    <m/>
    <m/>
    <m/>
    <m/>
    <s v="増設"/>
    <m/>
    <m/>
    <s v="必須"/>
    <m/>
    <m/>
    <m/>
    <m/>
    <s v="麻酔カート"/>
    <n v="2"/>
    <m/>
    <m/>
    <n v="700"/>
    <n v="500"/>
    <n v="1000"/>
    <m/>
    <m/>
    <m/>
    <m/>
    <m/>
    <m/>
    <m/>
    <m/>
    <m/>
    <m/>
    <x v="408"/>
    <s v="サカセ化学工業"/>
    <m/>
    <n v="700"/>
    <n v="500"/>
    <n v="1000"/>
    <m/>
    <m/>
    <m/>
    <m/>
    <m/>
    <m/>
    <m/>
    <m/>
    <m/>
    <m/>
    <s v="R7"/>
    <m/>
    <s v="●"/>
    <s v="手術体制の強化にあたり必要"/>
    <n v="190000"/>
    <n v="380000"/>
    <n v="418000.00000000006"/>
  </r>
  <r>
    <x v="0"/>
    <x v="1"/>
    <n v="2"/>
    <x v="1"/>
    <s v="手術室"/>
    <s v="薬剤室"/>
    <n v="2"/>
    <m/>
    <s v="手術室"/>
    <m/>
    <s v="廊下"/>
    <s v="1212"/>
    <m/>
    <m/>
    <s v="〇"/>
    <s v="A移設可"/>
    <m/>
    <m/>
    <s v="※運用方法によっては麻酔カートとしてではなく別用途で使う可能性あり"/>
    <m/>
    <m/>
    <m/>
    <m/>
    <s v="麻酔カート"/>
    <n v="1"/>
    <m/>
    <m/>
    <n v="800"/>
    <n v="500"/>
    <n v="1000"/>
    <m/>
    <m/>
    <m/>
    <m/>
    <m/>
    <m/>
    <m/>
    <m/>
    <m/>
    <m/>
    <x v="408"/>
    <m/>
    <m/>
    <n v="800"/>
    <n v="500"/>
    <n v="1000"/>
    <m/>
    <m/>
    <m/>
    <m/>
    <m/>
    <m/>
    <m/>
    <m/>
    <m/>
    <m/>
    <m/>
    <m/>
    <m/>
    <m/>
    <m/>
    <m/>
    <n v="0"/>
  </r>
  <r>
    <x v="0"/>
    <x v="1"/>
    <n v="2"/>
    <x v="1"/>
    <s v="手術室"/>
    <s v="薬剤室"/>
    <n v="2"/>
    <m/>
    <s v="手術室"/>
    <m/>
    <s v="廊下"/>
    <s v="1213"/>
    <m/>
    <m/>
    <s v="〇"/>
    <s v="A移設可"/>
    <m/>
    <m/>
    <s v="※運用方法によっては麻酔カートとしてではなく別用途で使う可能性あり"/>
    <m/>
    <m/>
    <m/>
    <m/>
    <s v="麻酔カート"/>
    <n v="1"/>
    <m/>
    <m/>
    <n v="800"/>
    <n v="500"/>
    <n v="1000"/>
    <m/>
    <m/>
    <m/>
    <m/>
    <m/>
    <m/>
    <m/>
    <m/>
    <m/>
    <m/>
    <x v="408"/>
    <m/>
    <m/>
    <n v="800"/>
    <n v="500"/>
    <n v="1000"/>
    <m/>
    <m/>
    <m/>
    <m/>
    <m/>
    <m/>
    <m/>
    <m/>
    <m/>
    <m/>
    <m/>
    <m/>
    <m/>
    <m/>
    <m/>
    <m/>
    <n v="0"/>
  </r>
  <r>
    <x v="0"/>
    <x v="1"/>
    <n v="2"/>
    <x v="1"/>
    <s v="手術室"/>
    <s v="薬剤室"/>
    <n v="2"/>
    <m/>
    <s v="手術室"/>
    <m/>
    <s v="廊下"/>
    <s v="1214"/>
    <m/>
    <m/>
    <s v="〇"/>
    <s v="A移設可"/>
    <m/>
    <m/>
    <s v="※運用方法によっては麻酔カートとしてではなく別用途で使う可能性あり"/>
    <m/>
    <m/>
    <m/>
    <m/>
    <s v="麻酔カート"/>
    <n v="1"/>
    <m/>
    <m/>
    <n v="800"/>
    <n v="500"/>
    <n v="1000"/>
    <m/>
    <m/>
    <m/>
    <m/>
    <m/>
    <m/>
    <m/>
    <m/>
    <m/>
    <m/>
    <x v="408"/>
    <m/>
    <m/>
    <n v="800"/>
    <n v="500"/>
    <n v="1000"/>
    <m/>
    <m/>
    <m/>
    <m/>
    <m/>
    <m/>
    <m/>
    <m/>
    <m/>
    <m/>
    <m/>
    <m/>
    <m/>
    <m/>
    <m/>
    <m/>
    <n v="0"/>
  </r>
  <r>
    <x v="0"/>
    <x v="1"/>
    <n v="2"/>
    <x v="1"/>
    <s v="手術室"/>
    <s v="薬剤室"/>
    <n v="2"/>
    <m/>
    <s v="手術室"/>
    <m/>
    <s v="廊下"/>
    <s v="1215"/>
    <m/>
    <m/>
    <s v="〇"/>
    <s v="A移設可"/>
    <m/>
    <m/>
    <s v="※運用方法によっては麻酔カートとしてではなく別用途で使う可能性あり"/>
    <m/>
    <m/>
    <m/>
    <m/>
    <s v="麻酔カート"/>
    <n v="1"/>
    <m/>
    <m/>
    <n v="800"/>
    <n v="500"/>
    <n v="1000"/>
    <m/>
    <m/>
    <m/>
    <m/>
    <m/>
    <m/>
    <m/>
    <m/>
    <m/>
    <m/>
    <x v="408"/>
    <m/>
    <m/>
    <n v="800"/>
    <n v="500"/>
    <n v="1000"/>
    <m/>
    <m/>
    <m/>
    <m/>
    <m/>
    <m/>
    <m/>
    <m/>
    <m/>
    <m/>
    <m/>
    <m/>
    <m/>
    <m/>
    <m/>
    <m/>
    <n v="0"/>
  </r>
  <r>
    <x v="0"/>
    <x v="4"/>
    <n v="2"/>
    <x v="1"/>
    <s v="手術室"/>
    <s v="薬剤室"/>
    <m/>
    <m/>
    <m/>
    <m/>
    <m/>
    <m/>
    <m/>
    <m/>
    <m/>
    <s v="新規"/>
    <m/>
    <m/>
    <s v="必須"/>
    <m/>
    <m/>
    <m/>
    <m/>
    <s v="麻酔カート（補充用）"/>
    <n v="2"/>
    <m/>
    <m/>
    <n v="1200"/>
    <n v="570"/>
    <n v="1500"/>
    <m/>
    <m/>
    <m/>
    <m/>
    <m/>
    <m/>
    <m/>
    <m/>
    <m/>
    <m/>
    <x v="408"/>
    <s v="サカセ化学工業"/>
    <m/>
    <n v="1200"/>
    <n v="570"/>
    <n v="1500"/>
    <m/>
    <m/>
    <m/>
    <m/>
    <m/>
    <m/>
    <m/>
    <m/>
    <m/>
    <m/>
    <s v="R7"/>
    <m/>
    <s v="●"/>
    <s v="手術体制の強化にあたり必要"/>
    <n v="540000"/>
    <n v="1080000"/>
    <n v="1188000"/>
  </r>
  <r>
    <x v="0"/>
    <x v="4"/>
    <n v="2"/>
    <x v="1"/>
    <s v="手術室"/>
    <s v="手術室1"/>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2"/>
    <m/>
    <m/>
    <m/>
    <m/>
    <m/>
    <m/>
    <m/>
    <m/>
    <m/>
    <s v="新規"/>
    <m/>
    <m/>
    <s v="必須"/>
    <m/>
    <m/>
    <m/>
    <m/>
    <s v="シーリングペンダント（麻酔+デバイス+アーム類+人工心肺）"/>
    <n v="1"/>
    <m/>
    <m/>
    <s v="設計検証要"/>
    <m/>
    <m/>
    <m/>
    <m/>
    <m/>
    <m/>
    <m/>
    <m/>
    <m/>
    <m/>
    <m/>
    <m/>
    <x v="124"/>
    <m/>
    <m/>
    <s v="設計検証要"/>
    <m/>
    <m/>
    <m/>
    <m/>
    <m/>
    <m/>
    <m/>
    <m/>
    <m/>
    <m/>
    <m/>
    <m/>
    <s v="R7"/>
    <m/>
    <s v="●"/>
    <s v="手術体制の強化にあたり必要"/>
    <n v="11000000"/>
    <n v="11000000"/>
    <n v="12100000.000000002"/>
  </r>
  <r>
    <x v="0"/>
    <x v="4"/>
    <n v="2"/>
    <x v="1"/>
    <s v="手術室"/>
    <s v="手術室3（ロボット手術対応）"/>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4"/>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5"/>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6"/>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7"/>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8（HBR）"/>
    <m/>
    <m/>
    <m/>
    <m/>
    <m/>
    <m/>
    <m/>
    <m/>
    <m/>
    <s v="新規"/>
    <m/>
    <m/>
    <s v="必須"/>
    <m/>
    <m/>
    <m/>
    <m/>
    <s v="シーリングペンダント（麻酔+デバイス+アーム類+人工心肺+モニタ追加）"/>
    <n v="1"/>
    <m/>
    <m/>
    <s v="設計検証要"/>
    <m/>
    <m/>
    <m/>
    <m/>
    <m/>
    <m/>
    <m/>
    <m/>
    <m/>
    <m/>
    <m/>
    <m/>
    <x v="124"/>
    <m/>
    <m/>
    <s v="設計検証要"/>
    <m/>
    <m/>
    <m/>
    <m/>
    <m/>
    <m/>
    <m/>
    <m/>
    <m/>
    <m/>
    <m/>
    <m/>
    <s v="R7"/>
    <m/>
    <s v="●"/>
    <s v="手術体制の強化にあたり必要"/>
    <n v="13000000"/>
    <n v="13000000"/>
    <n v="14300000.000000002"/>
  </r>
  <r>
    <x v="0"/>
    <x v="4"/>
    <n v="2"/>
    <x v="1"/>
    <s v="手術室"/>
    <s v="手術室9"/>
    <m/>
    <m/>
    <m/>
    <m/>
    <m/>
    <m/>
    <m/>
    <m/>
    <m/>
    <s v="新規"/>
    <m/>
    <m/>
    <s v="必須"/>
    <m/>
    <m/>
    <m/>
    <m/>
    <s v="シーリングペンダント（麻酔+デバイス+アーム類）"/>
    <n v="1"/>
    <m/>
    <m/>
    <s v="設計検証要"/>
    <m/>
    <m/>
    <m/>
    <m/>
    <m/>
    <m/>
    <m/>
    <m/>
    <m/>
    <m/>
    <m/>
    <m/>
    <x v="124"/>
    <m/>
    <m/>
    <s v="設計検証要"/>
    <m/>
    <m/>
    <m/>
    <m/>
    <m/>
    <m/>
    <m/>
    <m/>
    <m/>
    <m/>
    <m/>
    <m/>
    <s v="R7"/>
    <m/>
    <s v="●"/>
    <s v="手術体制の強化にあたり必要"/>
    <n v="7500000"/>
    <n v="7500000"/>
    <n v="8250000.0000000009"/>
  </r>
  <r>
    <x v="0"/>
    <x v="4"/>
    <n v="2"/>
    <x v="1"/>
    <s v="手術室"/>
    <s v="手術室1～9"/>
    <m/>
    <m/>
    <m/>
    <m/>
    <m/>
    <m/>
    <m/>
    <m/>
    <m/>
    <s v="新規"/>
    <m/>
    <m/>
    <s v="必須"/>
    <m/>
    <m/>
    <m/>
    <m/>
    <s v="BISモジュール（生体情報モニタ付属）"/>
    <n v="9"/>
    <m/>
    <m/>
    <s v="-"/>
    <s v="-"/>
    <s v="-"/>
    <m/>
    <s v="○"/>
    <m/>
    <m/>
    <m/>
    <m/>
    <m/>
    <m/>
    <m/>
    <m/>
    <x v="409"/>
    <m/>
    <m/>
    <s v="-"/>
    <s v="-"/>
    <s v="-"/>
    <m/>
    <s v="○"/>
    <m/>
    <m/>
    <m/>
    <m/>
    <m/>
    <m/>
    <m/>
    <m/>
    <s v="R7"/>
    <m/>
    <m/>
    <m/>
    <n v="900000"/>
    <n v="8100000"/>
    <n v="8910000"/>
  </r>
  <r>
    <x v="0"/>
    <x v="0"/>
    <n v="2"/>
    <x v="1"/>
    <s v="手術室"/>
    <s v="手術室1～9"/>
    <n v="2"/>
    <m/>
    <s v="手術室"/>
    <m/>
    <s v="手術室6"/>
    <s v="1823"/>
    <m/>
    <m/>
    <m/>
    <s v="B更新"/>
    <s v="更新時期である。"/>
    <m/>
    <s v="既存手術室6に導入済み"/>
    <m/>
    <m/>
    <m/>
    <m/>
    <s v="手術映像管理システム（俯瞰カメラ+術野カメラ+壁面モニタ+天吊モニタ）"/>
    <n v="1"/>
    <m/>
    <m/>
    <s v="-"/>
    <s v="-"/>
    <s v="-"/>
    <m/>
    <m/>
    <m/>
    <m/>
    <m/>
    <m/>
    <m/>
    <m/>
    <s v="○"/>
    <m/>
    <x v="410"/>
    <m/>
    <m/>
    <s v="-"/>
    <s v="-"/>
    <s v="-"/>
    <m/>
    <m/>
    <m/>
    <m/>
    <m/>
    <m/>
    <m/>
    <m/>
    <s v="○"/>
    <s v="4Kモニタを想定、構成は記載の通り"/>
    <s v="R7"/>
    <m/>
    <m/>
    <m/>
    <n v="12000000"/>
    <n v="12000000"/>
    <n v="13200000.000000002"/>
  </r>
  <r>
    <x v="0"/>
    <x v="2"/>
    <n v="2"/>
    <x v="1"/>
    <s v="手術室"/>
    <s v="手術室1～9"/>
    <m/>
    <m/>
    <m/>
    <m/>
    <m/>
    <m/>
    <m/>
    <m/>
    <m/>
    <s v="増設"/>
    <m/>
    <m/>
    <m/>
    <m/>
    <m/>
    <m/>
    <m/>
    <s v="手術映像管理システム（俯瞰カメラ+術野カメラ+壁面モニタ+天吊モニタ）"/>
    <n v="8"/>
    <m/>
    <m/>
    <s v="-"/>
    <s v="-"/>
    <s v="-"/>
    <m/>
    <m/>
    <m/>
    <m/>
    <m/>
    <m/>
    <m/>
    <m/>
    <m/>
    <m/>
    <x v="410"/>
    <m/>
    <m/>
    <s v="-"/>
    <s v="-"/>
    <s v="-"/>
    <m/>
    <m/>
    <m/>
    <m/>
    <m/>
    <m/>
    <m/>
    <m/>
    <m/>
    <m/>
    <s v="R7"/>
    <m/>
    <m/>
    <m/>
    <n v="12000000"/>
    <n v="96000000"/>
    <n v="105600000.00000001"/>
  </r>
  <r>
    <x v="0"/>
    <x v="4"/>
    <n v="2"/>
    <x v="1"/>
    <s v="手術室"/>
    <s v="共通"/>
    <m/>
    <m/>
    <m/>
    <m/>
    <m/>
    <m/>
    <m/>
    <m/>
    <m/>
    <s v="新規"/>
    <m/>
    <m/>
    <m/>
    <m/>
    <m/>
    <m/>
    <m/>
    <s v="手術映像管理システム（映像配信録画用サーバー+電子カルテ連携費）"/>
    <n v="1"/>
    <m/>
    <m/>
    <s v="-"/>
    <s v="-"/>
    <s v="-"/>
    <m/>
    <m/>
    <m/>
    <m/>
    <m/>
    <m/>
    <m/>
    <m/>
    <s v="○"/>
    <m/>
    <x v="411"/>
    <m/>
    <m/>
    <s v="-"/>
    <s v="-"/>
    <s v="-"/>
    <m/>
    <m/>
    <m/>
    <m/>
    <m/>
    <m/>
    <m/>
    <m/>
    <s v="○"/>
    <m/>
    <s v="R7以降"/>
    <m/>
    <m/>
    <m/>
    <n v="20000000"/>
    <n v="20000000"/>
    <n v="22000000"/>
  </r>
  <r>
    <x v="0"/>
    <x v="4"/>
    <n v="2"/>
    <x v="1"/>
    <s v="手術室"/>
    <s v="共通"/>
    <m/>
    <m/>
    <m/>
    <m/>
    <m/>
    <m/>
    <m/>
    <m/>
    <m/>
    <s v="新規"/>
    <m/>
    <m/>
    <s v="【コンサル想定】手術室SS×2+麻酔医控室+ICU+MFICU+ME室+カンファレンス室+医局×2+その他2台"/>
    <m/>
    <m/>
    <m/>
    <m/>
    <s v="手術映像管理システム（配信先端末）"/>
    <n v="13"/>
    <m/>
    <m/>
    <s v="-"/>
    <s v="-"/>
    <s v="-"/>
    <m/>
    <m/>
    <m/>
    <m/>
    <m/>
    <m/>
    <m/>
    <m/>
    <s v="○"/>
    <m/>
    <x v="412"/>
    <m/>
    <m/>
    <s v="-"/>
    <s v="-"/>
    <s v="-"/>
    <m/>
    <m/>
    <m/>
    <m/>
    <m/>
    <m/>
    <m/>
    <m/>
    <s v="○"/>
    <m/>
    <s v="R7以降"/>
    <m/>
    <m/>
    <m/>
    <n v="1500000"/>
    <n v="19500000"/>
    <n v="21450000"/>
  </r>
  <r>
    <x v="0"/>
    <x v="6"/>
    <n v="2"/>
    <x v="1"/>
    <s v="手術室"/>
    <s v="手術室1～9"/>
    <m/>
    <m/>
    <m/>
    <m/>
    <m/>
    <m/>
    <m/>
    <m/>
    <m/>
    <s v="工事"/>
    <m/>
    <m/>
    <m/>
    <m/>
    <m/>
    <m/>
    <m/>
    <s v="手術室内装工事一式（壁面器材収納・PCラック・保温庫・保冷庫・情報パネル等）"/>
    <n v="9"/>
    <m/>
    <m/>
    <s v="-"/>
    <s v="-"/>
    <s v="-"/>
    <m/>
    <m/>
    <m/>
    <m/>
    <m/>
    <m/>
    <m/>
    <m/>
    <m/>
    <m/>
    <x v="413"/>
    <m/>
    <m/>
    <s v="-"/>
    <s v="-"/>
    <s v="-"/>
    <m/>
    <m/>
    <m/>
    <m/>
    <m/>
    <m/>
    <m/>
    <m/>
    <m/>
    <s v="建築工事外の場合は、1室2000万円"/>
    <m/>
    <m/>
    <m/>
    <m/>
    <s v="建築工事"/>
    <s v="建築工事"/>
    <s v="建築工事"/>
  </r>
  <r>
    <x v="0"/>
    <x v="6"/>
    <n v="2"/>
    <x v="1"/>
    <s v="手術室"/>
    <s v="手術室1～9"/>
    <m/>
    <m/>
    <m/>
    <m/>
    <m/>
    <m/>
    <m/>
    <m/>
    <m/>
    <s v="工事"/>
    <m/>
    <m/>
    <m/>
    <m/>
    <m/>
    <m/>
    <m/>
    <s v="音響設備（建築）"/>
    <n v="9"/>
    <m/>
    <m/>
    <s v="-"/>
    <s v="-"/>
    <s v="-"/>
    <m/>
    <m/>
    <m/>
    <m/>
    <m/>
    <m/>
    <m/>
    <m/>
    <m/>
    <m/>
    <x v="414"/>
    <m/>
    <m/>
    <s v="-"/>
    <s v="-"/>
    <s v="-"/>
    <m/>
    <m/>
    <m/>
    <m/>
    <m/>
    <m/>
    <m/>
    <m/>
    <m/>
    <m/>
    <m/>
    <m/>
    <m/>
    <m/>
    <s v="建築工事"/>
    <s v="建築工事"/>
    <s v="建築工事"/>
  </r>
  <r>
    <x v="0"/>
    <x v="10"/>
    <n v="2"/>
    <x v="1"/>
    <s v="手術室"/>
    <s v="手術室1～9"/>
    <m/>
    <m/>
    <m/>
    <m/>
    <m/>
    <m/>
    <m/>
    <m/>
    <m/>
    <s v="別途"/>
    <m/>
    <m/>
    <s v="※少額備品扱い"/>
    <m/>
    <m/>
    <m/>
    <m/>
    <s v="脚台（大）"/>
    <n v="9"/>
    <m/>
    <m/>
    <s v="-"/>
    <s v="-"/>
    <s v="-"/>
    <m/>
    <m/>
    <m/>
    <m/>
    <m/>
    <m/>
    <m/>
    <m/>
    <m/>
    <m/>
    <x v="415"/>
    <m/>
    <m/>
    <s v="-"/>
    <s v="-"/>
    <s v="-"/>
    <m/>
    <m/>
    <m/>
    <m/>
    <m/>
    <m/>
    <m/>
    <m/>
    <m/>
    <m/>
    <s v="R7"/>
    <m/>
    <m/>
    <m/>
    <n v="50000"/>
    <n v="450000"/>
    <n v="495000.00000000006"/>
  </r>
  <r>
    <x v="0"/>
    <x v="10"/>
    <n v="2"/>
    <x v="1"/>
    <s v="手術室"/>
    <s v="手術室1～9"/>
    <m/>
    <m/>
    <m/>
    <m/>
    <m/>
    <m/>
    <m/>
    <m/>
    <m/>
    <s v="別途"/>
    <m/>
    <m/>
    <s v="※少額備品扱い"/>
    <m/>
    <m/>
    <m/>
    <m/>
    <s v="脚台（中）"/>
    <n v="9"/>
    <m/>
    <m/>
    <s v="-"/>
    <s v="-"/>
    <s v="-"/>
    <m/>
    <m/>
    <m/>
    <m/>
    <m/>
    <m/>
    <m/>
    <m/>
    <m/>
    <m/>
    <x v="416"/>
    <m/>
    <m/>
    <s v="-"/>
    <s v="-"/>
    <s v="-"/>
    <m/>
    <m/>
    <m/>
    <m/>
    <m/>
    <m/>
    <m/>
    <m/>
    <m/>
    <m/>
    <s v="R7"/>
    <m/>
    <m/>
    <m/>
    <n v="30000"/>
    <n v="270000"/>
    <n v="297000"/>
  </r>
  <r>
    <x v="0"/>
    <x v="10"/>
    <n v="2"/>
    <x v="1"/>
    <s v="手術室"/>
    <s v="手術室1～9"/>
    <m/>
    <m/>
    <m/>
    <m/>
    <m/>
    <m/>
    <m/>
    <m/>
    <m/>
    <s v="別途"/>
    <m/>
    <m/>
    <s v="※少額備品扱い"/>
    <m/>
    <m/>
    <m/>
    <m/>
    <s v="脚台（小）"/>
    <n v="9"/>
    <m/>
    <m/>
    <s v="-"/>
    <s v="-"/>
    <s v="-"/>
    <m/>
    <m/>
    <m/>
    <m/>
    <m/>
    <m/>
    <m/>
    <m/>
    <m/>
    <m/>
    <x v="417"/>
    <m/>
    <m/>
    <s v="-"/>
    <s v="-"/>
    <s v="-"/>
    <m/>
    <m/>
    <m/>
    <m/>
    <m/>
    <m/>
    <m/>
    <m/>
    <m/>
    <m/>
    <s v="R7"/>
    <m/>
    <m/>
    <m/>
    <n v="20000"/>
    <n v="180000"/>
    <n v="198000.00000000003"/>
  </r>
  <r>
    <x v="0"/>
    <x v="10"/>
    <n v="2"/>
    <x v="1"/>
    <s v="手術室"/>
    <s v="手術室1～9"/>
    <m/>
    <m/>
    <m/>
    <m/>
    <m/>
    <m/>
    <m/>
    <m/>
    <m/>
    <s v="別途"/>
    <m/>
    <m/>
    <s v="※少額備品扱い"/>
    <m/>
    <m/>
    <m/>
    <m/>
    <s v="脚台（階段）"/>
    <n v="9"/>
    <m/>
    <m/>
    <s v="-"/>
    <s v="-"/>
    <s v="-"/>
    <m/>
    <m/>
    <m/>
    <m/>
    <m/>
    <m/>
    <m/>
    <m/>
    <m/>
    <m/>
    <x v="418"/>
    <m/>
    <m/>
    <s v="-"/>
    <s v="-"/>
    <s v="-"/>
    <m/>
    <m/>
    <m/>
    <m/>
    <m/>
    <m/>
    <m/>
    <m/>
    <m/>
    <m/>
    <s v="R7"/>
    <m/>
    <m/>
    <m/>
    <n v="30000"/>
    <n v="270000"/>
    <n v="297000"/>
  </r>
  <r>
    <x v="0"/>
    <x v="10"/>
    <n v="2"/>
    <x v="1"/>
    <s v="手術室"/>
    <s v="手術室1～9"/>
    <m/>
    <m/>
    <m/>
    <m/>
    <m/>
    <m/>
    <m/>
    <m/>
    <m/>
    <s v="別途"/>
    <m/>
    <m/>
    <s v="※少額備品扱い"/>
    <m/>
    <m/>
    <m/>
    <m/>
    <s v="麻酔科用椅子（ドクタースツール）"/>
    <n v="9"/>
    <m/>
    <m/>
    <s v="-"/>
    <s v="-"/>
    <s v="-"/>
    <m/>
    <m/>
    <m/>
    <m/>
    <m/>
    <m/>
    <m/>
    <m/>
    <m/>
    <m/>
    <x v="419"/>
    <m/>
    <m/>
    <s v="-"/>
    <s v="-"/>
    <s v="-"/>
    <m/>
    <m/>
    <m/>
    <m/>
    <m/>
    <m/>
    <m/>
    <m/>
    <m/>
    <m/>
    <s v="R7"/>
    <m/>
    <m/>
    <m/>
    <n v="350000"/>
    <n v="3150000"/>
    <n v="3465000.0000000005"/>
  </r>
  <r>
    <x v="0"/>
    <x v="10"/>
    <n v="2"/>
    <x v="1"/>
    <s v="手術室"/>
    <s v="手術室1～9"/>
    <m/>
    <m/>
    <m/>
    <m/>
    <m/>
    <m/>
    <m/>
    <m/>
    <m/>
    <s v="別途"/>
    <m/>
    <m/>
    <s v="※少額備品扱い"/>
    <m/>
    <m/>
    <m/>
    <m/>
    <s v="コロコロ椅子"/>
    <n v="9"/>
    <m/>
    <m/>
    <s v="-"/>
    <s v="-"/>
    <s v="-"/>
    <m/>
    <m/>
    <m/>
    <m/>
    <m/>
    <m/>
    <m/>
    <m/>
    <m/>
    <m/>
    <x v="420"/>
    <m/>
    <m/>
    <s v="-"/>
    <s v="-"/>
    <s v="-"/>
    <m/>
    <m/>
    <m/>
    <m/>
    <m/>
    <m/>
    <m/>
    <m/>
    <m/>
    <m/>
    <s v="R7"/>
    <m/>
    <m/>
    <m/>
    <n v="100000"/>
    <n v="900000"/>
    <n v="990000.00000000012"/>
  </r>
  <r>
    <x v="0"/>
    <x v="10"/>
    <n v="2"/>
    <x v="1"/>
    <s v="手術室"/>
    <s v="手術室1～9"/>
    <m/>
    <m/>
    <m/>
    <m/>
    <m/>
    <m/>
    <m/>
    <m/>
    <m/>
    <s v="別途"/>
    <m/>
    <m/>
    <s v="※少額備品扱い"/>
    <m/>
    <m/>
    <m/>
    <m/>
    <s v="エピドラ椅子"/>
    <n v="9"/>
    <m/>
    <m/>
    <s v="-"/>
    <s v="-"/>
    <s v="-"/>
    <m/>
    <m/>
    <m/>
    <m/>
    <m/>
    <m/>
    <m/>
    <m/>
    <m/>
    <m/>
    <x v="421"/>
    <m/>
    <m/>
    <s v="-"/>
    <s v="-"/>
    <s v="-"/>
    <m/>
    <m/>
    <m/>
    <m/>
    <m/>
    <m/>
    <m/>
    <m/>
    <m/>
    <m/>
    <s v="R7"/>
    <m/>
    <m/>
    <m/>
    <n v="100000"/>
    <n v="900000"/>
    <n v="990000.00000000012"/>
  </r>
  <r>
    <x v="0"/>
    <x v="10"/>
    <n v="2"/>
    <x v="1"/>
    <s v="手術室"/>
    <s v="手術室1～9"/>
    <m/>
    <m/>
    <m/>
    <m/>
    <m/>
    <m/>
    <m/>
    <m/>
    <m/>
    <s v="別途"/>
    <m/>
    <m/>
    <s v="※少額備品扱い"/>
    <m/>
    <m/>
    <m/>
    <m/>
    <s v="ナーシングカート（術中記録用）"/>
    <n v="9"/>
    <m/>
    <m/>
    <s v="-"/>
    <s v="-"/>
    <s v="-"/>
    <m/>
    <m/>
    <m/>
    <m/>
    <m/>
    <m/>
    <m/>
    <m/>
    <m/>
    <m/>
    <x v="422"/>
    <m/>
    <m/>
    <s v="-"/>
    <s v="-"/>
    <s v="-"/>
    <m/>
    <m/>
    <m/>
    <m/>
    <m/>
    <m/>
    <m/>
    <m/>
    <m/>
    <m/>
    <s v="R7"/>
    <m/>
    <m/>
    <m/>
    <n v="100000"/>
    <n v="900000"/>
    <n v="990000.00000000012"/>
  </r>
  <r>
    <x v="0"/>
    <x v="10"/>
    <n v="2"/>
    <x v="1"/>
    <s v="手術室"/>
    <s v="手術室1～9"/>
    <m/>
    <m/>
    <m/>
    <m/>
    <m/>
    <m/>
    <m/>
    <m/>
    <m/>
    <s v="別途"/>
    <m/>
    <m/>
    <s v="※少額備品扱い"/>
    <m/>
    <m/>
    <m/>
    <m/>
    <s v="術式別カート"/>
    <n v="9"/>
    <s v="サカセ化学工業"/>
    <m/>
    <s v="-"/>
    <s v="-"/>
    <s v="-"/>
    <m/>
    <m/>
    <m/>
    <m/>
    <m/>
    <m/>
    <m/>
    <m/>
    <m/>
    <m/>
    <x v="423"/>
    <s v="サカセ化学工業"/>
    <m/>
    <s v="-"/>
    <s v="-"/>
    <s v="-"/>
    <m/>
    <m/>
    <m/>
    <m/>
    <m/>
    <m/>
    <m/>
    <m/>
    <m/>
    <m/>
    <s v="R7"/>
    <m/>
    <m/>
    <m/>
    <n v="380000"/>
    <n v="3420000"/>
    <n v="3762000.0000000005"/>
  </r>
  <r>
    <x v="0"/>
    <x v="10"/>
    <n v="2"/>
    <x v="1"/>
    <s v="手術室"/>
    <s v="手術室1～9"/>
    <m/>
    <m/>
    <m/>
    <m/>
    <m/>
    <m/>
    <m/>
    <m/>
    <m/>
    <s v="別途"/>
    <m/>
    <m/>
    <s v="※少額備品扱い"/>
    <m/>
    <m/>
    <m/>
    <m/>
    <s v="スタンド式吸引器"/>
    <n v="9"/>
    <m/>
    <m/>
    <s v="-"/>
    <s v="-"/>
    <s v="-"/>
    <m/>
    <m/>
    <m/>
    <m/>
    <m/>
    <m/>
    <m/>
    <m/>
    <m/>
    <m/>
    <x v="424"/>
    <m/>
    <m/>
    <s v="-"/>
    <s v="-"/>
    <s v="-"/>
    <m/>
    <m/>
    <m/>
    <m/>
    <m/>
    <m/>
    <m/>
    <m/>
    <m/>
    <m/>
    <s v="R7"/>
    <m/>
    <m/>
    <m/>
    <n v="50000"/>
    <n v="450000"/>
    <n v="495000.00000000006"/>
  </r>
  <r>
    <x v="0"/>
    <x v="2"/>
    <n v="2"/>
    <x v="1"/>
    <s v="手術室"/>
    <s v="手術室1・3-7・9"/>
    <m/>
    <m/>
    <m/>
    <m/>
    <m/>
    <m/>
    <m/>
    <m/>
    <m/>
    <s v="増設"/>
    <m/>
    <m/>
    <m/>
    <m/>
    <m/>
    <m/>
    <m/>
    <s v="血液ガス分析装置"/>
    <n v="7"/>
    <m/>
    <m/>
    <n v="150"/>
    <n v="300"/>
    <n v="150"/>
    <m/>
    <s v="〇"/>
    <m/>
    <m/>
    <m/>
    <m/>
    <m/>
    <m/>
    <m/>
    <m/>
    <x v="175"/>
    <s v="アボット"/>
    <s v="i-STAT"/>
    <n v="150"/>
    <n v="300"/>
    <n v="150"/>
    <m/>
    <s v="〇"/>
    <m/>
    <m/>
    <m/>
    <m/>
    <m/>
    <m/>
    <m/>
    <m/>
    <s v="R7"/>
    <m/>
    <s v="●"/>
    <s v="手術体制の強化にあたり必要"/>
    <n v="1100000"/>
    <n v="7700000"/>
    <n v="8470000"/>
  </r>
  <r>
    <x v="0"/>
    <x v="1"/>
    <n v="2"/>
    <x v="1"/>
    <s v="手術室"/>
    <s v="手術室9"/>
    <n v="2"/>
    <m/>
    <s v="手術室"/>
    <m/>
    <s v="機材庫2"/>
    <s v="1178"/>
    <m/>
    <d v="2020-03-06T00:00:00"/>
    <s v="〇"/>
    <s v="A移設可"/>
    <s v="CE管理"/>
    <m/>
    <m/>
    <m/>
    <m/>
    <m/>
    <m/>
    <s v="血液ガス分析装置"/>
    <n v="1"/>
    <s v="アボット"/>
    <s v="i-STAT"/>
    <n v="150"/>
    <n v="300"/>
    <n v="150"/>
    <m/>
    <s v="〇"/>
    <m/>
    <m/>
    <m/>
    <m/>
    <m/>
    <m/>
    <m/>
    <m/>
    <x v="175"/>
    <s v="アボット"/>
    <s v="i-STAT"/>
    <n v="150"/>
    <n v="300"/>
    <n v="150"/>
    <m/>
    <s v="〇"/>
    <m/>
    <m/>
    <m/>
    <m/>
    <m/>
    <m/>
    <m/>
    <m/>
    <m/>
    <m/>
    <m/>
    <m/>
    <m/>
    <m/>
    <n v="0"/>
  </r>
  <r>
    <x v="0"/>
    <x v="2"/>
    <n v="2"/>
    <x v="1"/>
    <s v="手術室"/>
    <s v="手術室2・8"/>
    <m/>
    <m/>
    <m/>
    <m/>
    <m/>
    <m/>
    <m/>
    <m/>
    <m/>
    <s v="増設"/>
    <m/>
    <m/>
    <s v="心臓血管外科手術を行う手術室に設置"/>
    <m/>
    <m/>
    <m/>
    <m/>
    <s v="血液ガス分析装置"/>
    <n v="2"/>
    <m/>
    <m/>
    <m/>
    <m/>
    <m/>
    <m/>
    <m/>
    <m/>
    <m/>
    <m/>
    <m/>
    <m/>
    <m/>
    <s v="○"/>
    <m/>
    <x v="175"/>
    <s v="ラジオメーター"/>
    <s v="ABL90 FLEX PLUS"/>
    <n v="250"/>
    <n v="290"/>
    <n v="470"/>
    <m/>
    <s v="〇_x000a_106VA"/>
    <m/>
    <m/>
    <m/>
    <m/>
    <m/>
    <m/>
    <s v="○"/>
    <m/>
    <s v="R7以降"/>
    <m/>
    <s v="●"/>
    <s v="手術体制の強化にあたり必要"/>
    <n v="3000000"/>
    <n v="6000000"/>
    <n v="6600000.0000000009"/>
  </r>
  <r>
    <x v="0"/>
    <x v="4"/>
    <n v="2"/>
    <x v="1"/>
    <s v="手術室"/>
    <s v="手術室2・8"/>
    <m/>
    <m/>
    <m/>
    <m/>
    <m/>
    <m/>
    <m/>
    <m/>
    <m/>
    <s v="新規"/>
    <m/>
    <m/>
    <s v="心臓血管外科手術を行う手術室に設置"/>
    <m/>
    <m/>
    <m/>
    <m/>
    <s v="生化学・電解質分析装置"/>
    <n v="2"/>
    <m/>
    <m/>
    <n v="340"/>
    <n v="210"/>
    <n v="170"/>
    <m/>
    <s v="○"/>
    <m/>
    <m/>
    <m/>
    <m/>
    <m/>
    <m/>
    <s v="○"/>
    <m/>
    <x v="425"/>
    <s v="アークレイ"/>
    <s v="スポットケム EZ-SP-4430"/>
    <n v="340"/>
    <n v="210"/>
    <n v="170"/>
    <m/>
    <s v="○"/>
    <m/>
    <m/>
    <m/>
    <m/>
    <m/>
    <m/>
    <s v="○"/>
    <m/>
    <s v="R7以降"/>
    <m/>
    <s v="●"/>
    <s v="心臓疾患治療の機能強化に必要"/>
    <n v="1100000"/>
    <n v="2200000"/>
    <n v="2420000"/>
  </r>
  <r>
    <x v="0"/>
    <x v="4"/>
    <n v="2"/>
    <x v="1"/>
    <s v="手術室"/>
    <s v="手術室2・8"/>
    <m/>
    <m/>
    <m/>
    <m/>
    <m/>
    <m/>
    <m/>
    <m/>
    <m/>
    <s v="新規"/>
    <m/>
    <m/>
    <s v="ヘモクロンと一緒？"/>
    <m/>
    <m/>
    <m/>
    <m/>
    <s v="血液凝固分析装置"/>
    <n v="2"/>
    <m/>
    <m/>
    <m/>
    <m/>
    <m/>
    <m/>
    <m/>
    <m/>
    <m/>
    <m/>
    <m/>
    <m/>
    <m/>
    <m/>
    <m/>
    <x v="310"/>
    <s v="ヘモネティクスorアトム"/>
    <s v="TEG6 or FibCare"/>
    <m/>
    <m/>
    <m/>
    <m/>
    <m/>
    <m/>
    <m/>
    <m/>
    <m/>
    <m/>
    <m/>
    <m/>
    <m/>
    <s v="R7以降"/>
    <m/>
    <s v="●"/>
    <s v="心臓疾患治療の機能強化に必要"/>
    <n v="1500000"/>
    <n v="3000000"/>
    <n v="3300000.0000000005"/>
  </r>
  <r>
    <x v="0"/>
    <x v="1"/>
    <n v="2"/>
    <x v="1"/>
    <s v="手術室"/>
    <s v="手術室2"/>
    <n v="2"/>
    <m/>
    <s v="手術室"/>
    <m/>
    <s v="機材庫2"/>
    <s v="1177"/>
    <m/>
    <d v="2020-03-06T00:00:00"/>
    <s v="〇"/>
    <s v="A移設可"/>
    <s v="CE管理"/>
    <m/>
    <m/>
    <m/>
    <m/>
    <m/>
    <m/>
    <s v="微量血液凝固計"/>
    <n v="1"/>
    <s v="平和物産"/>
    <s v="シグニチャーエリート"/>
    <n v="200"/>
    <n v="100"/>
    <n v="100"/>
    <m/>
    <s v="〇"/>
    <m/>
    <m/>
    <m/>
    <m/>
    <m/>
    <m/>
    <m/>
    <m/>
    <x v="426"/>
    <s v="平和物産"/>
    <s v="シグニチャーエリート"/>
    <n v="200"/>
    <n v="100"/>
    <n v="100"/>
    <m/>
    <s v="〇"/>
    <m/>
    <m/>
    <m/>
    <m/>
    <m/>
    <m/>
    <m/>
    <m/>
    <m/>
    <m/>
    <m/>
    <m/>
    <m/>
    <m/>
    <n v="0"/>
  </r>
  <r>
    <x v="0"/>
    <x v="2"/>
    <n v="2"/>
    <x v="1"/>
    <s v="手術室"/>
    <s v="手術室2"/>
    <m/>
    <m/>
    <m/>
    <m/>
    <m/>
    <m/>
    <m/>
    <m/>
    <m/>
    <s v="増設"/>
    <m/>
    <m/>
    <m/>
    <m/>
    <m/>
    <m/>
    <m/>
    <s v="微量血液凝固計"/>
    <n v="1"/>
    <m/>
    <m/>
    <m/>
    <m/>
    <m/>
    <m/>
    <m/>
    <m/>
    <m/>
    <m/>
    <m/>
    <m/>
    <m/>
    <m/>
    <m/>
    <x v="426"/>
    <s v="平和物産"/>
    <s v="ヘモクロンJr"/>
    <n v="190"/>
    <n v="94"/>
    <n v="50"/>
    <m/>
    <m/>
    <m/>
    <m/>
    <m/>
    <m/>
    <m/>
    <m/>
    <m/>
    <m/>
    <s v="R7"/>
    <m/>
    <s v="●"/>
    <s v="心臓疾患治療の機能強化に必要"/>
    <n v="1200000"/>
    <n v="1200000"/>
    <n v="1320000"/>
  </r>
  <r>
    <x v="0"/>
    <x v="10"/>
    <n v="2"/>
    <x v="1"/>
    <s v="手術室"/>
    <s v="手術室1～9"/>
    <m/>
    <m/>
    <m/>
    <m/>
    <m/>
    <m/>
    <m/>
    <m/>
    <m/>
    <s v="別途"/>
    <m/>
    <m/>
    <s v="※台数は別途調整"/>
    <m/>
    <m/>
    <m/>
    <m/>
    <s v="輸液ポンプ"/>
    <n v="9"/>
    <m/>
    <m/>
    <s v="-"/>
    <s v="-"/>
    <s v="-"/>
    <s v="〇"/>
    <m/>
    <m/>
    <m/>
    <m/>
    <m/>
    <m/>
    <m/>
    <m/>
    <m/>
    <x v="184"/>
    <m/>
    <m/>
    <s v="-"/>
    <s v="-"/>
    <s v="-"/>
    <s v="〇"/>
    <m/>
    <m/>
    <m/>
    <m/>
    <m/>
    <m/>
    <m/>
    <m/>
    <m/>
    <s v="R7"/>
    <m/>
    <m/>
    <m/>
    <n v="300000"/>
    <n v="2700000"/>
    <n v="2970000.0000000005"/>
  </r>
  <r>
    <x v="0"/>
    <x v="10"/>
    <n v="2"/>
    <x v="1"/>
    <s v="手術室"/>
    <s v="手術室1～9"/>
    <m/>
    <m/>
    <m/>
    <m/>
    <m/>
    <m/>
    <m/>
    <m/>
    <m/>
    <s v="別途"/>
    <m/>
    <m/>
    <s v="※台数は別途調整"/>
    <m/>
    <m/>
    <m/>
    <m/>
    <s v="シリンジポンプ"/>
    <n v="20"/>
    <m/>
    <m/>
    <s v="-"/>
    <s v="-"/>
    <s v="-"/>
    <s v="〇"/>
    <m/>
    <m/>
    <m/>
    <m/>
    <m/>
    <m/>
    <m/>
    <m/>
    <m/>
    <x v="185"/>
    <m/>
    <m/>
    <s v="-"/>
    <s v="-"/>
    <s v="-"/>
    <s v="〇"/>
    <m/>
    <m/>
    <m/>
    <m/>
    <m/>
    <m/>
    <m/>
    <m/>
    <m/>
    <s v="R7"/>
    <m/>
    <m/>
    <m/>
    <n v="120000"/>
    <n v="2400000"/>
    <n v="2640000"/>
  </r>
  <r>
    <x v="0"/>
    <x v="10"/>
    <n v="2"/>
    <x v="1"/>
    <s v="手術室"/>
    <s v="手術室1～9"/>
    <m/>
    <m/>
    <m/>
    <m/>
    <m/>
    <m/>
    <m/>
    <m/>
    <m/>
    <s v="別途"/>
    <m/>
    <m/>
    <s v="※台数は別途調整"/>
    <m/>
    <m/>
    <m/>
    <m/>
    <s v="TCIポンプ"/>
    <n v="9"/>
    <m/>
    <m/>
    <s v="-"/>
    <s v="-"/>
    <s v="-"/>
    <s v="〇"/>
    <m/>
    <m/>
    <m/>
    <m/>
    <m/>
    <m/>
    <m/>
    <m/>
    <m/>
    <x v="427"/>
    <m/>
    <m/>
    <s v="-"/>
    <s v="-"/>
    <s v="-"/>
    <s v="〇"/>
    <m/>
    <m/>
    <m/>
    <m/>
    <m/>
    <m/>
    <m/>
    <m/>
    <m/>
    <s v="R7"/>
    <m/>
    <m/>
    <m/>
    <n v="250000"/>
    <n v="2250000"/>
    <n v="2475000"/>
  </r>
  <r>
    <x v="0"/>
    <x v="4"/>
    <n v="2"/>
    <x v="1"/>
    <s v="手術室"/>
    <s v="手術室1～9"/>
    <m/>
    <m/>
    <m/>
    <m/>
    <m/>
    <m/>
    <m/>
    <m/>
    <m/>
    <s v="新規"/>
    <m/>
    <m/>
    <m/>
    <m/>
    <m/>
    <m/>
    <m/>
    <s v="筋弛緩モニター（TOF）"/>
    <n v="9"/>
    <m/>
    <m/>
    <s v="-"/>
    <s v="-"/>
    <s v="-"/>
    <s v="〇"/>
    <m/>
    <m/>
    <m/>
    <m/>
    <m/>
    <m/>
    <m/>
    <m/>
    <m/>
    <x v="428"/>
    <m/>
    <m/>
    <s v="-"/>
    <s v="-"/>
    <s v="-"/>
    <s v="〇"/>
    <m/>
    <m/>
    <m/>
    <m/>
    <m/>
    <m/>
    <m/>
    <m/>
    <m/>
    <s v="R7"/>
    <m/>
    <m/>
    <m/>
    <n v="310000"/>
    <n v="2790000"/>
    <n v="3069000.0000000005"/>
  </r>
  <r>
    <x v="0"/>
    <x v="10"/>
    <n v="2"/>
    <x v="1"/>
    <s v="手術室"/>
    <s v="手術室1～9"/>
    <m/>
    <m/>
    <m/>
    <m/>
    <m/>
    <m/>
    <m/>
    <m/>
    <m/>
    <s v="別途"/>
    <m/>
    <m/>
    <s v="※少額備品扱い"/>
    <m/>
    <m/>
    <m/>
    <m/>
    <s v="メーヨーテーブル"/>
    <n v="9"/>
    <m/>
    <m/>
    <s v="-"/>
    <s v="-"/>
    <s v="-"/>
    <m/>
    <m/>
    <m/>
    <m/>
    <m/>
    <m/>
    <m/>
    <m/>
    <m/>
    <m/>
    <x v="429"/>
    <m/>
    <m/>
    <s v="-"/>
    <s v="-"/>
    <s v="-"/>
    <m/>
    <m/>
    <m/>
    <m/>
    <m/>
    <m/>
    <m/>
    <m/>
    <m/>
    <m/>
    <s v="R7"/>
    <m/>
    <m/>
    <m/>
    <n v="330000"/>
    <n v="2970000"/>
    <n v="3267000.0000000005"/>
  </r>
  <r>
    <x v="0"/>
    <x v="10"/>
    <n v="2"/>
    <x v="1"/>
    <s v="手術室"/>
    <s v="手術室1～9"/>
    <m/>
    <m/>
    <m/>
    <m/>
    <m/>
    <m/>
    <m/>
    <m/>
    <m/>
    <s v="別途"/>
    <m/>
    <m/>
    <s v="※少額備品扱い"/>
    <m/>
    <m/>
    <m/>
    <m/>
    <s v="ハンドル昇降式器械台"/>
    <n v="9"/>
    <m/>
    <m/>
    <s v="-"/>
    <s v="-"/>
    <s v="-"/>
    <m/>
    <m/>
    <m/>
    <m/>
    <m/>
    <m/>
    <m/>
    <m/>
    <m/>
    <m/>
    <x v="430"/>
    <m/>
    <m/>
    <s v="-"/>
    <s v="-"/>
    <s v="-"/>
    <m/>
    <m/>
    <m/>
    <m/>
    <m/>
    <m/>
    <m/>
    <m/>
    <m/>
    <m/>
    <s v="R7"/>
    <m/>
    <m/>
    <m/>
    <n v="380000"/>
    <n v="3420000"/>
    <n v="3762000.0000000005"/>
  </r>
  <r>
    <x v="0"/>
    <x v="2"/>
    <n v="2"/>
    <x v="1"/>
    <s v="手術室"/>
    <s v="手術室2・9"/>
    <m/>
    <m/>
    <m/>
    <m/>
    <m/>
    <m/>
    <m/>
    <m/>
    <m/>
    <s v="増設"/>
    <m/>
    <m/>
    <m/>
    <m/>
    <m/>
    <m/>
    <m/>
    <s v="心臓血管外科用器械台"/>
    <n v="2"/>
    <m/>
    <m/>
    <s v="-"/>
    <s v="-"/>
    <s v="-"/>
    <m/>
    <m/>
    <m/>
    <m/>
    <m/>
    <m/>
    <m/>
    <m/>
    <m/>
    <m/>
    <x v="431"/>
    <m/>
    <m/>
    <s v="-"/>
    <s v="-"/>
    <s v="-"/>
    <m/>
    <m/>
    <m/>
    <m/>
    <m/>
    <m/>
    <m/>
    <m/>
    <m/>
    <m/>
    <s v="R7"/>
    <m/>
    <s v="●"/>
    <s v="心臓疾患治療の機能強化に必要"/>
    <n v="600000"/>
    <n v="1200000"/>
    <n v="1320000"/>
  </r>
  <r>
    <x v="0"/>
    <x v="1"/>
    <n v="2"/>
    <x v="1"/>
    <s v="手術室"/>
    <s v="器材スペース"/>
    <n v="2"/>
    <m/>
    <s v="手術室"/>
    <m/>
    <s v="機材庫1"/>
    <n v="1523"/>
    <m/>
    <m/>
    <s v="〇"/>
    <s v="A移設可"/>
    <m/>
    <m/>
    <m/>
    <m/>
    <m/>
    <m/>
    <m/>
    <s v="展開台"/>
    <n v="1"/>
    <m/>
    <m/>
    <n v="880"/>
    <n v="600"/>
    <n v="1200"/>
    <m/>
    <s v="〇"/>
    <m/>
    <m/>
    <m/>
    <m/>
    <m/>
    <m/>
    <m/>
    <m/>
    <x v="432"/>
    <m/>
    <m/>
    <n v="880"/>
    <n v="600"/>
    <n v="1200"/>
    <m/>
    <s v="〇"/>
    <m/>
    <m/>
    <m/>
    <m/>
    <m/>
    <m/>
    <m/>
    <m/>
    <m/>
    <m/>
    <m/>
    <m/>
    <m/>
    <m/>
    <n v="0"/>
  </r>
  <r>
    <x v="0"/>
    <x v="1"/>
    <n v="2"/>
    <x v="1"/>
    <s v="手術室"/>
    <s v="器材スペース"/>
    <n v="2"/>
    <m/>
    <s v="手術室"/>
    <m/>
    <s v="機材庫1"/>
    <n v="1539"/>
    <m/>
    <m/>
    <s v="〇"/>
    <s v="A移設可"/>
    <m/>
    <m/>
    <m/>
    <m/>
    <m/>
    <m/>
    <m/>
    <s v="電動展開台"/>
    <n v="1"/>
    <m/>
    <m/>
    <n v="950"/>
    <n v="1050"/>
    <n v="1250"/>
    <m/>
    <s v="〇"/>
    <m/>
    <m/>
    <m/>
    <m/>
    <m/>
    <m/>
    <m/>
    <m/>
    <x v="433"/>
    <m/>
    <m/>
    <n v="950"/>
    <n v="1050"/>
    <n v="1250"/>
    <m/>
    <s v="〇"/>
    <m/>
    <m/>
    <m/>
    <m/>
    <m/>
    <m/>
    <m/>
    <m/>
    <m/>
    <m/>
    <m/>
    <m/>
    <m/>
    <m/>
    <n v="0"/>
  </r>
  <r>
    <x v="0"/>
    <x v="1"/>
    <n v="2"/>
    <x v="1"/>
    <s v="手術室"/>
    <s v="器材スペース"/>
    <n v="2"/>
    <m/>
    <s v="手術室"/>
    <m/>
    <s v="機材庫1"/>
    <n v="1540"/>
    <m/>
    <m/>
    <s v="〇"/>
    <s v="A移設可"/>
    <m/>
    <m/>
    <m/>
    <m/>
    <m/>
    <m/>
    <m/>
    <s v="電動展開台"/>
    <n v="1"/>
    <m/>
    <m/>
    <n v="950"/>
    <n v="1050"/>
    <n v="1250"/>
    <m/>
    <s v="〇"/>
    <m/>
    <m/>
    <m/>
    <m/>
    <m/>
    <m/>
    <m/>
    <m/>
    <x v="433"/>
    <m/>
    <m/>
    <n v="950"/>
    <n v="1050"/>
    <n v="1250"/>
    <m/>
    <s v="〇"/>
    <m/>
    <m/>
    <m/>
    <m/>
    <m/>
    <m/>
    <m/>
    <m/>
    <m/>
    <m/>
    <m/>
    <m/>
    <m/>
    <m/>
    <n v="0"/>
  </r>
  <r>
    <x v="0"/>
    <x v="1"/>
    <n v="2"/>
    <x v="1"/>
    <s v="手術室"/>
    <s v="器材スペース"/>
    <n v="2"/>
    <m/>
    <s v="手術室"/>
    <m/>
    <s v="廊下"/>
    <s v="1226"/>
    <m/>
    <m/>
    <s v="〇"/>
    <s v="A移設可"/>
    <s v="0791のシールもあり"/>
    <m/>
    <m/>
    <m/>
    <m/>
    <m/>
    <m/>
    <s v="電動展開台"/>
    <n v="1"/>
    <m/>
    <m/>
    <n v="550"/>
    <n v="950"/>
    <n v="950"/>
    <m/>
    <s v="〇"/>
    <m/>
    <m/>
    <m/>
    <m/>
    <m/>
    <m/>
    <m/>
    <m/>
    <x v="433"/>
    <m/>
    <m/>
    <n v="550"/>
    <n v="950"/>
    <n v="950"/>
    <m/>
    <s v="〇"/>
    <m/>
    <m/>
    <m/>
    <m/>
    <m/>
    <m/>
    <m/>
    <m/>
    <m/>
    <m/>
    <m/>
    <m/>
    <m/>
    <m/>
    <n v="0"/>
  </r>
  <r>
    <x v="0"/>
    <x v="0"/>
    <n v="2"/>
    <x v="1"/>
    <s v="手術室"/>
    <s v="器材スペース"/>
    <n v="2"/>
    <m/>
    <s v="手術室"/>
    <m/>
    <s v="機材庫2"/>
    <s v="1192"/>
    <m/>
    <m/>
    <s v="〇"/>
    <s v="B更新"/>
    <s v="保守点検できていない"/>
    <m/>
    <m/>
    <m/>
    <m/>
    <m/>
    <m/>
    <s v="電気メス"/>
    <n v="1"/>
    <s v="マーチン"/>
    <s v="ME81"/>
    <n v="300"/>
    <n v="400"/>
    <n v="100"/>
    <m/>
    <s v="880VA"/>
    <m/>
    <m/>
    <m/>
    <m/>
    <m/>
    <m/>
    <m/>
    <s v="整形・形成"/>
    <x v="434"/>
    <s v="マーチン"/>
    <s v="ME81"/>
    <n v="300"/>
    <n v="400"/>
    <n v="100"/>
    <m/>
    <s v="880VA"/>
    <m/>
    <m/>
    <m/>
    <m/>
    <m/>
    <m/>
    <m/>
    <m/>
    <s v="R7前後"/>
    <m/>
    <m/>
    <m/>
    <n v="3500000"/>
    <n v="3500000"/>
    <n v="3850000.0000000005"/>
  </r>
  <r>
    <x v="0"/>
    <x v="1"/>
    <n v="2"/>
    <x v="1"/>
    <s v="手術室"/>
    <s v="器材スペース"/>
    <n v="2"/>
    <m/>
    <s v="手術室"/>
    <m/>
    <s v="手術室1"/>
    <s v="1846"/>
    <m/>
    <d v="2002-11-26T00:00:00"/>
    <s v="○"/>
    <s v="A移設可"/>
    <m/>
    <m/>
    <m/>
    <m/>
    <m/>
    <m/>
    <m/>
    <s v="電気メス"/>
    <n v="1"/>
    <s v="泉工医科工業"/>
    <s v="MS-BM1"/>
    <n v="400"/>
    <n v="500"/>
    <n v="900"/>
    <m/>
    <s v="○"/>
    <m/>
    <m/>
    <m/>
    <m/>
    <m/>
    <m/>
    <m/>
    <m/>
    <x v="434"/>
    <s v="泉工医科工業"/>
    <s v="MS-BM1"/>
    <n v="400"/>
    <n v="500"/>
    <n v="900"/>
    <m/>
    <s v="○"/>
    <m/>
    <m/>
    <m/>
    <m/>
    <m/>
    <m/>
    <m/>
    <m/>
    <m/>
    <m/>
    <m/>
    <m/>
    <m/>
    <m/>
    <n v="0"/>
  </r>
  <r>
    <x v="0"/>
    <x v="1"/>
    <n v="2"/>
    <x v="1"/>
    <s v="手術室"/>
    <s v="器材スペース"/>
    <n v="2"/>
    <m/>
    <s v="手術室"/>
    <m/>
    <s v="機材室2"/>
    <s v="1877"/>
    <m/>
    <d v="2010-03-31T00:00:00"/>
    <s v="○"/>
    <s v="A移設可"/>
    <m/>
    <m/>
    <m/>
    <m/>
    <m/>
    <m/>
    <m/>
    <s v="電気メス"/>
    <n v="1"/>
    <s v="泉工医科工業"/>
    <s v="MS-BM2"/>
    <n v="450"/>
    <n v="450"/>
    <n v="900"/>
    <m/>
    <s v="○"/>
    <m/>
    <m/>
    <m/>
    <m/>
    <m/>
    <m/>
    <m/>
    <m/>
    <x v="434"/>
    <s v="泉工医科工業"/>
    <s v="MS-BM2"/>
    <n v="450"/>
    <n v="450"/>
    <n v="900"/>
    <m/>
    <s v="○"/>
    <m/>
    <m/>
    <m/>
    <m/>
    <m/>
    <m/>
    <m/>
    <m/>
    <m/>
    <m/>
    <m/>
    <m/>
    <m/>
    <m/>
    <n v="0"/>
  </r>
  <r>
    <x v="0"/>
    <x v="1"/>
    <n v="2"/>
    <x v="1"/>
    <s v="手術室"/>
    <s v="器材スペース"/>
    <n v="2"/>
    <m/>
    <s v="手術室"/>
    <m/>
    <s v="前室"/>
    <n v="1583"/>
    <m/>
    <d v="2005-10-05T00:00:00"/>
    <s v="〇"/>
    <s v="A移設可"/>
    <m/>
    <m/>
    <m/>
    <m/>
    <m/>
    <m/>
    <m/>
    <s v="電気メス"/>
    <n v="1"/>
    <s v="日本メディカルネクスト（コンメド）"/>
    <s v="SYSTEM5000"/>
    <n v="400"/>
    <n v="600"/>
    <n v="1000"/>
    <m/>
    <s v="〇"/>
    <m/>
    <m/>
    <m/>
    <m/>
    <m/>
    <m/>
    <m/>
    <m/>
    <x v="434"/>
    <s v="日本メディカルネクスト（コンメド）"/>
    <s v="SYSTEM5000"/>
    <n v="400"/>
    <n v="600"/>
    <n v="1000"/>
    <m/>
    <s v="〇"/>
    <m/>
    <m/>
    <m/>
    <m/>
    <m/>
    <m/>
    <m/>
    <m/>
    <m/>
    <m/>
    <m/>
    <m/>
    <m/>
    <m/>
    <n v="0"/>
  </r>
  <r>
    <x v="0"/>
    <x v="0"/>
    <n v="2"/>
    <x v="1"/>
    <s v="手術室"/>
    <s v="器材スペース"/>
    <n v="2"/>
    <m/>
    <s v="手術室"/>
    <m/>
    <s v="機材室2"/>
    <s v="1876"/>
    <m/>
    <d v="2006-03-27T00:00:00"/>
    <s v="○"/>
    <s v="B更新"/>
    <s v="5年後更新の機器"/>
    <m/>
    <m/>
    <m/>
    <m/>
    <m/>
    <m/>
    <s v="電気メス"/>
    <n v="1"/>
    <s v="コンメド"/>
    <s v="SYSTEM5000"/>
    <n v="400"/>
    <n v="600"/>
    <n v="950"/>
    <m/>
    <s v="○"/>
    <m/>
    <m/>
    <m/>
    <m/>
    <m/>
    <m/>
    <m/>
    <m/>
    <x v="434"/>
    <s v="コンメド"/>
    <s v="SYSTEM5000"/>
    <n v="400"/>
    <n v="600"/>
    <n v="950"/>
    <m/>
    <s v="○"/>
    <m/>
    <m/>
    <m/>
    <m/>
    <m/>
    <m/>
    <m/>
    <m/>
    <s v="R7前後"/>
    <m/>
    <m/>
    <m/>
    <n v="3500000"/>
    <n v="3500000"/>
    <n v="3850000.0000000005"/>
  </r>
  <r>
    <x v="0"/>
    <x v="0"/>
    <n v="2"/>
    <x v="1"/>
    <s v="手術室"/>
    <s v="器材スペース"/>
    <n v="2"/>
    <m/>
    <s v="手術室"/>
    <m/>
    <s v="機材室2"/>
    <s v="1878"/>
    <m/>
    <d v="2006-08-10T00:00:00"/>
    <s v="○"/>
    <s v="B更新"/>
    <s v="5年後更新の機器"/>
    <m/>
    <m/>
    <m/>
    <m/>
    <m/>
    <m/>
    <s v="電気メス"/>
    <n v="1"/>
    <s v="コンメド"/>
    <s v="SYSTEM5000"/>
    <n v="400"/>
    <n v="600"/>
    <n v="950"/>
    <m/>
    <s v="○"/>
    <m/>
    <m/>
    <m/>
    <m/>
    <m/>
    <m/>
    <m/>
    <m/>
    <x v="434"/>
    <s v="コンメド"/>
    <s v="SYSTEM5000"/>
    <n v="400"/>
    <n v="600"/>
    <n v="950"/>
    <m/>
    <s v="○"/>
    <m/>
    <m/>
    <m/>
    <m/>
    <m/>
    <m/>
    <m/>
    <m/>
    <s v="R7前後"/>
    <m/>
    <m/>
    <m/>
    <n v="3500000"/>
    <n v="3500000"/>
    <n v="3850000.0000000005"/>
  </r>
  <r>
    <x v="0"/>
    <x v="1"/>
    <n v="2"/>
    <x v="1"/>
    <s v="手術室"/>
    <s v="器材スペース"/>
    <n v="2"/>
    <m/>
    <s v="手術室"/>
    <m/>
    <s v="機材室2"/>
    <s v="1874"/>
    <m/>
    <d v="2019-03-31T00:00:00"/>
    <s v="○"/>
    <s v="A移設可"/>
    <s v="リガシュア"/>
    <m/>
    <m/>
    <m/>
    <m/>
    <m/>
    <m/>
    <s v="電気メス"/>
    <n v="1"/>
    <s v="コヴィディエン/メドトロニック"/>
    <s v="Valleylab FT10"/>
    <n v="600"/>
    <n v="600"/>
    <n v="1050"/>
    <m/>
    <s v="○"/>
    <m/>
    <m/>
    <m/>
    <m/>
    <m/>
    <m/>
    <m/>
    <m/>
    <x v="434"/>
    <s v="コヴィディエン/メドトロニック"/>
    <s v="Valleylab FT10"/>
    <n v="600"/>
    <n v="600"/>
    <n v="1050"/>
    <m/>
    <s v="○"/>
    <m/>
    <m/>
    <m/>
    <m/>
    <m/>
    <m/>
    <m/>
    <m/>
    <m/>
    <m/>
    <m/>
    <m/>
    <m/>
    <m/>
    <n v="0"/>
  </r>
  <r>
    <x v="0"/>
    <x v="2"/>
    <n v="2"/>
    <x v="1"/>
    <s v="手術室"/>
    <s v="器材スペース"/>
    <m/>
    <m/>
    <m/>
    <m/>
    <m/>
    <m/>
    <m/>
    <m/>
    <m/>
    <s v="増設"/>
    <m/>
    <m/>
    <m/>
    <m/>
    <m/>
    <m/>
    <m/>
    <s v="電気メス"/>
    <n v="5"/>
    <m/>
    <m/>
    <n v="600"/>
    <n v="600"/>
    <n v="1050"/>
    <m/>
    <s v="○"/>
    <m/>
    <m/>
    <m/>
    <m/>
    <m/>
    <m/>
    <m/>
    <m/>
    <x v="434"/>
    <m/>
    <m/>
    <n v="600"/>
    <n v="600"/>
    <n v="1050"/>
    <m/>
    <s v="○"/>
    <m/>
    <m/>
    <m/>
    <m/>
    <m/>
    <m/>
    <m/>
    <m/>
    <s v="R7"/>
    <m/>
    <m/>
    <m/>
    <n v="3500000"/>
    <n v="17500000"/>
    <n v="19250000"/>
  </r>
  <r>
    <x v="0"/>
    <x v="1"/>
    <n v="2"/>
    <x v="1"/>
    <s v="手術室"/>
    <s v="器材スペース"/>
    <n v="2"/>
    <m/>
    <s v="手術室"/>
    <m/>
    <s v="機材庫2"/>
    <s v="1195"/>
    <n v="141020170016"/>
    <d v="2017-05-23T00:00:00"/>
    <s v="〇"/>
    <s v="A移設可"/>
    <m/>
    <m/>
    <m/>
    <m/>
    <m/>
    <m/>
    <m/>
    <s v="高周波電気メス"/>
    <n v="1"/>
    <s v="エルマン"/>
    <s v="DUAL EMC90"/>
    <n v="360"/>
    <n v="500"/>
    <n v="1050"/>
    <m/>
    <s v="330VA"/>
    <m/>
    <m/>
    <m/>
    <m/>
    <m/>
    <m/>
    <m/>
    <m/>
    <x v="434"/>
    <s v="エルマン"/>
    <s v="DUAL EMC90"/>
    <n v="360"/>
    <n v="500"/>
    <n v="1050"/>
    <m/>
    <s v="330VA"/>
    <m/>
    <m/>
    <m/>
    <m/>
    <m/>
    <m/>
    <m/>
    <m/>
    <m/>
    <m/>
    <m/>
    <m/>
    <m/>
    <m/>
    <n v="0"/>
  </r>
  <r>
    <x v="0"/>
    <x v="1"/>
    <n v="2"/>
    <x v="1"/>
    <s v="手術室"/>
    <s v="器材スペース"/>
    <n v="2"/>
    <m/>
    <s v="手術室"/>
    <m/>
    <s v="機材庫2"/>
    <s v="1196"/>
    <n v="3942"/>
    <d v="2001-12-28T00:00:00"/>
    <s v="〇"/>
    <s v="A移設可"/>
    <m/>
    <m/>
    <m/>
    <m/>
    <m/>
    <m/>
    <m/>
    <s v="超音波手術器（電気手術器含む）"/>
    <n v="1"/>
    <s v="日立製作所（アロカ）"/>
    <s v="SONOP5000＋ESU-115"/>
    <n v="450"/>
    <n v="600"/>
    <n v="1100"/>
    <m/>
    <s v="〇"/>
    <m/>
    <m/>
    <m/>
    <m/>
    <m/>
    <m/>
    <m/>
    <m/>
    <x v="435"/>
    <s v="日立製作所（アロカ）"/>
    <s v="SONOP5000＋ESU-115"/>
    <n v="450"/>
    <n v="600"/>
    <n v="1100"/>
    <m/>
    <s v="〇"/>
    <m/>
    <m/>
    <m/>
    <m/>
    <m/>
    <m/>
    <m/>
    <m/>
    <m/>
    <m/>
    <m/>
    <m/>
    <m/>
    <m/>
    <n v="0"/>
  </r>
  <r>
    <x v="0"/>
    <x v="2"/>
    <n v="2"/>
    <x v="1"/>
    <s v="手術室"/>
    <s v="器材スペース"/>
    <n v="2"/>
    <m/>
    <s v="手術室"/>
    <m/>
    <s v="機材庫2"/>
    <m/>
    <m/>
    <m/>
    <m/>
    <s v="増設"/>
    <m/>
    <m/>
    <s v="整形・脳外の新設に伴い1台増設を想定"/>
    <m/>
    <m/>
    <m/>
    <m/>
    <s v="超音波手術器（電気手術器含む）"/>
    <n v="1"/>
    <m/>
    <m/>
    <n v="450"/>
    <n v="600"/>
    <n v="1100"/>
    <m/>
    <s v="〇"/>
    <m/>
    <m/>
    <m/>
    <m/>
    <m/>
    <m/>
    <m/>
    <m/>
    <x v="435"/>
    <s v="日立製作所（アロカ）"/>
    <s v="SONOP5000＋ESU-115"/>
    <n v="450"/>
    <n v="600"/>
    <n v="1100"/>
    <m/>
    <s v="〇"/>
    <m/>
    <m/>
    <m/>
    <m/>
    <m/>
    <m/>
    <m/>
    <m/>
    <s v="R7"/>
    <m/>
    <s v="●"/>
    <s v="整形外科・脳神経外科等の手術体制の強化にあたり必要"/>
    <n v="13000000"/>
    <n v="13000000"/>
    <n v="14300000.000000002"/>
  </r>
  <r>
    <x v="0"/>
    <x v="1"/>
    <n v="2"/>
    <x v="1"/>
    <s v="手術室"/>
    <s v="器材スペース"/>
    <n v="2"/>
    <m/>
    <s v="手術室"/>
    <m/>
    <s v="機材室2"/>
    <s v="1875"/>
    <m/>
    <m/>
    <s v="○"/>
    <s v="A移設可"/>
    <m/>
    <m/>
    <m/>
    <m/>
    <m/>
    <m/>
    <m/>
    <s v="高周波手術装置"/>
    <n v="1"/>
    <s v="アムコ"/>
    <s v="VIO300D＋VEM2"/>
    <n v="400"/>
    <n v="500"/>
    <n v="1050"/>
    <m/>
    <s v="○"/>
    <m/>
    <m/>
    <m/>
    <m/>
    <m/>
    <m/>
    <m/>
    <s v="出力モジュール拡張用デバイス（VEM2）を含む"/>
    <x v="146"/>
    <s v="アムコ"/>
    <s v="VIO300D＋VEM2"/>
    <n v="400"/>
    <n v="500"/>
    <n v="1050"/>
    <m/>
    <s v="○"/>
    <m/>
    <m/>
    <m/>
    <m/>
    <m/>
    <m/>
    <m/>
    <m/>
    <m/>
    <m/>
    <m/>
    <m/>
    <m/>
    <m/>
    <n v="0"/>
  </r>
  <r>
    <x v="0"/>
    <x v="1"/>
    <n v="2"/>
    <x v="1"/>
    <s v="手術室"/>
    <s v="器材スペース"/>
    <n v="2"/>
    <m/>
    <s v="手術室"/>
    <m/>
    <s v="手術室2"/>
    <s v="1840"/>
    <m/>
    <m/>
    <s v="○"/>
    <s v="A移設可"/>
    <m/>
    <m/>
    <m/>
    <m/>
    <m/>
    <m/>
    <m/>
    <s v="高周波焼灼電源装置"/>
    <n v="1"/>
    <s v="オリンパス"/>
    <s v="ESG-400"/>
    <n v="500"/>
    <n v="600"/>
    <n v="1200"/>
    <m/>
    <s v="○"/>
    <m/>
    <m/>
    <m/>
    <m/>
    <m/>
    <m/>
    <m/>
    <s v="1840と1841は1対"/>
    <x v="146"/>
    <s v="オリンパス"/>
    <s v="ESG-400"/>
    <n v="500"/>
    <n v="600"/>
    <n v="1200"/>
    <m/>
    <s v="○"/>
    <m/>
    <m/>
    <m/>
    <m/>
    <m/>
    <m/>
    <m/>
    <m/>
    <m/>
    <m/>
    <m/>
    <m/>
    <m/>
    <m/>
    <n v="0"/>
  </r>
  <r>
    <x v="0"/>
    <x v="1"/>
    <n v="2"/>
    <x v="1"/>
    <s v="手術室"/>
    <s v="器材スペース"/>
    <n v="2"/>
    <m/>
    <s v="手術室"/>
    <m/>
    <s v="手術室2"/>
    <s v="1841"/>
    <m/>
    <m/>
    <s v="○"/>
    <s v="A移設可"/>
    <m/>
    <m/>
    <m/>
    <m/>
    <m/>
    <m/>
    <m/>
    <s v="超音波凝固切開装置"/>
    <n v="1"/>
    <s v="オリンパス"/>
    <s v="USG-400"/>
    <s v="-"/>
    <s v="-"/>
    <s v="-"/>
    <m/>
    <s v="○"/>
    <m/>
    <m/>
    <m/>
    <m/>
    <m/>
    <m/>
    <m/>
    <s v="1840と1841は1対"/>
    <x v="436"/>
    <s v="オリンパス"/>
    <s v="USG-400"/>
    <s v="-"/>
    <s v="-"/>
    <s v="-"/>
    <m/>
    <s v="○"/>
    <m/>
    <m/>
    <m/>
    <m/>
    <m/>
    <m/>
    <m/>
    <m/>
    <m/>
    <m/>
    <m/>
    <m/>
    <m/>
    <m/>
    <n v="0"/>
  </r>
  <r>
    <x v="0"/>
    <x v="1"/>
    <n v="2"/>
    <x v="1"/>
    <s v="手術室"/>
    <s v="器材スペース"/>
    <n v="2"/>
    <m/>
    <s v="手術室"/>
    <m/>
    <s v="機材室2"/>
    <s v="1872"/>
    <m/>
    <m/>
    <s v="○"/>
    <s v="A移設可"/>
    <m/>
    <m/>
    <m/>
    <m/>
    <m/>
    <m/>
    <m/>
    <s v="高周波焼灼電源装置"/>
    <n v="1"/>
    <s v="オリンパス"/>
    <s v="ESG-400"/>
    <n v="500"/>
    <n v="500"/>
    <n v="1200"/>
    <m/>
    <s v="○"/>
    <m/>
    <m/>
    <m/>
    <m/>
    <m/>
    <m/>
    <m/>
    <s v="1872と1873は1対"/>
    <x v="146"/>
    <s v="オリンパス"/>
    <s v="ESG-400"/>
    <n v="500"/>
    <n v="500"/>
    <n v="1200"/>
    <m/>
    <s v="○"/>
    <m/>
    <m/>
    <m/>
    <m/>
    <m/>
    <m/>
    <m/>
    <m/>
    <m/>
    <m/>
    <m/>
    <m/>
    <m/>
    <m/>
    <n v="0"/>
  </r>
  <r>
    <x v="0"/>
    <x v="1"/>
    <n v="2"/>
    <x v="1"/>
    <s v="手術室"/>
    <s v="器材スペース"/>
    <n v="2"/>
    <m/>
    <s v="手術室"/>
    <m/>
    <s v="機材室2"/>
    <s v="1873"/>
    <m/>
    <m/>
    <s v="○"/>
    <s v="A移設可"/>
    <m/>
    <m/>
    <m/>
    <m/>
    <m/>
    <m/>
    <m/>
    <s v="超音波凝固切開装置"/>
    <n v="1"/>
    <s v="オリンパス"/>
    <s v="USG-400"/>
    <s v="-"/>
    <s v="-"/>
    <s v="-"/>
    <m/>
    <s v="○"/>
    <m/>
    <m/>
    <m/>
    <m/>
    <m/>
    <m/>
    <m/>
    <s v="1872と1873は1対"/>
    <x v="436"/>
    <s v="オリンパス"/>
    <s v="USG-400"/>
    <s v="-"/>
    <s v="-"/>
    <s v="-"/>
    <m/>
    <s v="○"/>
    <m/>
    <m/>
    <m/>
    <m/>
    <m/>
    <m/>
    <m/>
    <m/>
    <m/>
    <m/>
    <m/>
    <m/>
    <m/>
    <m/>
    <n v="0"/>
  </r>
  <r>
    <x v="0"/>
    <x v="1"/>
    <n v="2"/>
    <x v="1"/>
    <s v="手術室"/>
    <s v="器材スペース"/>
    <n v="2"/>
    <m/>
    <s v="手術室"/>
    <m/>
    <s v="機材室2"/>
    <s v="1867"/>
    <m/>
    <d v="2016-07-01T00:00:00"/>
    <s v="○"/>
    <s v="A移設可"/>
    <m/>
    <m/>
    <m/>
    <m/>
    <m/>
    <m/>
    <m/>
    <s v="超音波凝固切開装置"/>
    <n v="1"/>
    <s v="ジョンソン・エンド・ジョンソン"/>
    <s v="GEM11"/>
    <n v="500"/>
    <n v="500"/>
    <n v="1100"/>
    <m/>
    <s v="○"/>
    <m/>
    <m/>
    <m/>
    <m/>
    <m/>
    <m/>
    <m/>
    <m/>
    <x v="436"/>
    <s v="ジョンソン・エンド・ジョンソン"/>
    <s v="GEM11"/>
    <n v="500"/>
    <n v="500"/>
    <n v="1100"/>
    <m/>
    <s v="○"/>
    <m/>
    <m/>
    <m/>
    <m/>
    <m/>
    <m/>
    <m/>
    <m/>
    <m/>
    <m/>
    <m/>
    <m/>
    <m/>
    <m/>
    <n v="0"/>
  </r>
  <r>
    <x v="0"/>
    <x v="1"/>
    <n v="2"/>
    <x v="1"/>
    <s v="手術室"/>
    <s v="器材スペース"/>
    <n v="2"/>
    <m/>
    <s v="手術室"/>
    <m/>
    <s v="機材室2"/>
    <s v="1869"/>
    <m/>
    <d v="2016-07-01T00:00:00"/>
    <s v="○"/>
    <s v="A移設可"/>
    <s v="ハーモニック"/>
    <m/>
    <m/>
    <m/>
    <m/>
    <m/>
    <m/>
    <s v="超音波凝固切開装置"/>
    <n v="1"/>
    <s v="ジョンソン・エンド・ジョンソン"/>
    <s v="GEM11"/>
    <n v="500"/>
    <n v="500"/>
    <n v="1100"/>
    <m/>
    <s v="○"/>
    <m/>
    <m/>
    <m/>
    <m/>
    <m/>
    <m/>
    <m/>
    <m/>
    <x v="436"/>
    <s v="ジョンソン・エンド・ジョンソン"/>
    <s v="GEM11"/>
    <n v="500"/>
    <n v="500"/>
    <n v="1100"/>
    <m/>
    <s v="○"/>
    <m/>
    <m/>
    <m/>
    <m/>
    <m/>
    <m/>
    <m/>
    <m/>
    <m/>
    <m/>
    <m/>
    <m/>
    <m/>
    <m/>
    <n v="0"/>
  </r>
  <r>
    <x v="0"/>
    <x v="1"/>
    <n v="2"/>
    <x v="1"/>
    <s v="手術室"/>
    <s v="器材スペース"/>
    <n v="2"/>
    <m/>
    <s v="手術室"/>
    <m/>
    <s v="機材室2"/>
    <s v="1870"/>
    <m/>
    <d v="2016-07-01T00:00:00"/>
    <s v="○"/>
    <s v="A移設可"/>
    <s v="ハーモニック"/>
    <m/>
    <m/>
    <m/>
    <m/>
    <m/>
    <m/>
    <s v="超音波凝固切開装置"/>
    <n v="1"/>
    <s v="ジョンソン・エンド・ジョンソン"/>
    <s v="GEM11"/>
    <n v="500"/>
    <n v="500"/>
    <n v="1100"/>
    <m/>
    <s v="○"/>
    <m/>
    <m/>
    <m/>
    <m/>
    <m/>
    <m/>
    <m/>
    <m/>
    <x v="436"/>
    <s v="ジョンソン・エンド・ジョンソン"/>
    <s v="GEM11"/>
    <n v="500"/>
    <n v="500"/>
    <n v="1100"/>
    <m/>
    <s v="○"/>
    <m/>
    <m/>
    <m/>
    <m/>
    <m/>
    <m/>
    <m/>
    <m/>
    <m/>
    <m/>
    <m/>
    <m/>
    <m/>
    <m/>
    <n v="0"/>
  </r>
  <r>
    <x v="0"/>
    <x v="0"/>
    <n v="2"/>
    <x v="1"/>
    <s v="手術室"/>
    <s v="器材スペース"/>
    <n v="2"/>
    <m/>
    <s v="手術室"/>
    <m/>
    <s v="機材庫1"/>
    <n v="1518"/>
    <s v="4024-03"/>
    <d v="2003-03-31T00:00:00"/>
    <s v="〇"/>
    <s v="B更新"/>
    <m/>
    <m/>
    <m/>
    <m/>
    <m/>
    <m/>
    <m/>
    <s v="IABP"/>
    <n v="1"/>
    <s v="泉工医科工業"/>
    <s v="コラート　BP21"/>
    <n v="330"/>
    <n v="550"/>
    <n v="1300"/>
    <m/>
    <s v="〇"/>
    <m/>
    <m/>
    <m/>
    <m/>
    <m/>
    <m/>
    <m/>
    <m/>
    <x v="387"/>
    <s v="泉工医科工業"/>
    <s v="コラート　BP21"/>
    <n v="330"/>
    <n v="550"/>
    <n v="1300"/>
    <m/>
    <s v="〇"/>
    <m/>
    <m/>
    <m/>
    <m/>
    <m/>
    <m/>
    <m/>
    <m/>
    <s v="R7前後"/>
    <m/>
    <m/>
    <m/>
    <n v="12000000"/>
    <n v="12000000"/>
    <n v="13200000.000000002"/>
  </r>
  <r>
    <x v="0"/>
    <x v="0"/>
    <n v="2"/>
    <x v="1"/>
    <s v="手術室"/>
    <s v="器材スペース"/>
    <n v="2"/>
    <m/>
    <s v="手術室"/>
    <m/>
    <s v="機材庫1"/>
    <n v="1519"/>
    <s v="4024-01"/>
    <d v="2003-03-31T00:00:00"/>
    <s v="〇"/>
    <s v="B更新"/>
    <m/>
    <m/>
    <m/>
    <m/>
    <m/>
    <m/>
    <m/>
    <s v="IABP"/>
    <n v="1"/>
    <s v="泉工医科工業"/>
    <s v="コラート　BP21"/>
    <n v="330"/>
    <n v="550"/>
    <n v="1300"/>
    <m/>
    <s v="〇"/>
    <m/>
    <m/>
    <m/>
    <m/>
    <m/>
    <m/>
    <m/>
    <m/>
    <x v="387"/>
    <s v="泉工医科工業"/>
    <s v="コラート　BP21"/>
    <n v="330"/>
    <n v="550"/>
    <n v="1300"/>
    <m/>
    <s v="〇"/>
    <m/>
    <m/>
    <m/>
    <m/>
    <m/>
    <m/>
    <m/>
    <m/>
    <s v="R7前後"/>
    <m/>
    <m/>
    <m/>
    <n v="12000000"/>
    <n v="12000000"/>
    <n v="13200000.000000002"/>
  </r>
  <r>
    <x v="0"/>
    <x v="1"/>
    <n v="2"/>
    <x v="1"/>
    <s v="手術室"/>
    <s v="器材スペース"/>
    <n v="2"/>
    <m/>
    <s v="手術室"/>
    <m/>
    <s v="機材庫2"/>
    <s v="1179"/>
    <s v="141020190027"/>
    <d v="2020-03-25T00:00:00"/>
    <s v="〇"/>
    <s v="A移設可"/>
    <m/>
    <m/>
    <s v="診療科ヒアリングにて杉本Drに確認"/>
    <m/>
    <m/>
    <m/>
    <m/>
    <s v="人工心肺装置"/>
    <n v="1"/>
    <s v="泉工医科工業"/>
    <s v="HASⅢ"/>
    <n v="1800"/>
    <n v="1200"/>
    <n v="1900"/>
    <m/>
    <s v="1500VA"/>
    <m/>
    <m/>
    <m/>
    <m/>
    <m/>
    <m/>
    <m/>
    <m/>
    <x v="437"/>
    <s v="泉工医科工業"/>
    <s v="HASⅢ"/>
    <n v="1800"/>
    <n v="1200"/>
    <n v="1900"/>
    <m/>
    <s v="1500VA"/>
    <m/>
    <m/>
    <m/>
    <m/>
    <m/>
    <m/>
    <m/>
    <m/>
    <m/>
    <m/>
    <m/>
    <m/>
    <m/>
    <m/>
    <n v="0"/>
  </r>
  <r>
    <x v="0"/>
    <x v="2"/>
    <n v="2"/>
    <x v="1"/>
    <s v="手術室"/>
    <s v="器材スペース"/>
    <m/>
    <m/>
    <m/>
    <m/>
    <m/>
    <m/>
    <m/>
    <m/>
    <m/>
    <s v="増設"/>
    <s v="既存製品を5年後に新しいものに更新し、今使っているものをバックアップとして使いたい。"/>
    <s v="〇"/>
    <s v="診療科ヒアリングにて杉本Drに確認"/>
    <m/>
    <m/>
    <m/>
    <m/>
    <s v="人工心肺装置"/>
    <n v="1"/>
    <m/>
    <m/>
    <n v="1800"/>
    <n v="1200"/>
    <n v="1900"/>
    <m/>
    <s v="1500VA"/>
    <m/>
    <m/>
    <m/>
    <m/>
    <m/>
    <m/>
    <m/>
    <m/>
    <x v="437"/>
    <s v="泉工医科工業"/>
    <m/>
    <n v="1800"/>
    <n v="1200"/>
    <n v="1900"/>
    <m/>
    <s v="1500VA"/>
    <m/>
    <m/>
    <m/>
    <m/>
    <m/>
    <m/>
    <m/>
    <s v="関連機器一式を含む"/>
    <s v="R7以降"/>
    <m/>
    <s v="●"/>
    <s v="心臓疾患治療の機能強化に必要"/>
    <n v="60000000"/>
    <n v="60000000"/>
    <n v="66000000.000000007"/>
  </r>
  <r>
    <x v="0"/>
    <x v="1"/>
    <n v="2"/>
    <x v="1"/>
    <s v="手術室"/>
    <s v="器材スペース"/>
    <n v="2"/>
    <m/>
    <s v="手術室"/>
    <m/>
    <s v="機材庫2"/>
    <s v="1180"/>
    <m/>
    <d v="2020-03-06T00:00:00"/>
    <s v="〇"/>
    <s v="A移設可"/>
    <m/>
    <m/>
    <m/>
    <m/>
    <m/>
    <m/>
    <m/>
    <s v="冷温水槽"/>
    <n v="1"/>
    <s v="泉工医科工業"/>
    <s v="HHC-300"/>
    <n v="500"/>
    <n v="700"/>
    <n v="900"/>
    <m/>
    <s v="1500VA"/>
    <m/>
    <m/>
    <m/>
    <m/>
    <m/>
    <m/>
    <m/>
    <m/>
    <x v="438"/>
    <s v="泉工医科工業"/>
    <s v="HHC-300"/>
    <n v="500"/>
    <n v="700"/>
    <n v="900"/>
    <m/>
    <s v="1500VA"/>
    <m/>
    <m/>
    <m/>
    <m/>
    <m/>
    <m/>
    <m/>
    <m/>
    <m/>
    <m/>
    <m/>
    <m/>
    <m/>
    <m/>
    <n v="0"/>
  </r>
  <r>
    <x v="0"/>
    <x v="2"/>
    <n v="2"/>
    <x v="1"/>
    <s v="手術室"/>
    <s v="器材スペース"/>
    <m/>
    <m/>
    <m/>
    <m/>
    <m/>
    <m/>
    <m/>
    <m/>
    <m/>
    <s v="増設"/>
    <m/>
    <m/>
    <m/>
    <m/>
    <m/>
    <m/>
    <m/>
    <s v="冷温水槽"/>
    <n v="1"/>
    <m/>
    <m/>
    <n v="500"/>
    <n v="700"/>
    <n v="900"/>
    <m/>
    <s v="1500VA"/>
    <m/>
    <m/>
    <m/>
    <m/>
    <m/>
    <m/>
    <m/>
    <m/>
    <x v="438"/>
    <m/>
    <m/>
    <n v="500"/>
    <n v="700"/>
    <n v="900"/>
    <m/>
    <s v="1500VA"/>
    <m/>
    <m/>
    <m/>
    <m/>
    <m/>
    <m/>
    <m/>
    <m/>
    <s v="R7"/>
    <m/>
    <s v="●"/>
    <s v="心臓疾患治療の機能強化に必要"/>
    <s v="人工心肺本体に含む"/>
    <n v="0"/>
    <n v="0"/>
  </r>
  <r>
    <x v="0"/>
    <x v="1"/>
    <n v="2"/>
    <x v="1"/>
    <s v="手術室"/>
    <s v="器材スペース"/>
    <n v="2"/>
    <m/>
    <s v="手術室"/>
    <m/>
    <s v="機材庫2"/>
    <s v="1181"/>
    <m/>
    <d v="2020-03-06T00:00:00"/>
    <s v="〇"/>
    <s v="A移設可"/>
    <m/>
    <m/>
    <m/>
    <m/>
    <m/>
    <m/>
    <m/>
    <s v="体外循環用システム"/>
    <n v="1"/>
    <s v="泉工医科工業"/>
    <s v="TRUSYS/HTS-C"/>
    <n v="700"/>
    <n v="700"/>
    <n v="1850"/>
    <m/>
    <s v="1500VA"/>
    <m/>
    <m/>
    <m/>
    <m/>
    <m/>
    <m/>
    <m/>
    <m/>
    <x v="439"/>
    <s v="泉工医科工業"/>
    <s v="TRUSYS/HTS-C"/>
    <n v="700"/>
    <n v="700"/>
    <n v="1850"/>
    <m/>
    <s v="1500VA"/>
    <m/>
    <m/>
    <m/>
    <m/>
    <m/>
    <m/>
    <m/>
    <m/>
    <m/>
    <m/>
    <m/>
    <m/>
    <m/>
    <m/>
    <n v="0"/>
  </r>
  <r>
    <x v="0"/>
    <x v="2"/>
    <n v="2"/>
    <x v="1"/>
    <s v="手術室"/>
    <s v="器材スペース"/>
    <m/>
    <m/>
    <m/>
    <m/>
    <m/>
    <m/>
    <m/>
    <m/>
    <m/>
    <s v="増設"/>
    <m/>
    <m/>
    <m/>
    <m/>
    <m/>
    <m/>
    <m/>
    <s v="体外循環用システム"/>
    <n v="1"/>
    <m/>
    <m/>
    <n v="700"/>
    <n v="700"/>
    <n v="1850"/>
    <m/>
    <s v="1500VA"/>
    <m/>
    <m/>
    <m/>
    <m/>
    <m/>
    <m/>
    <m/>
    <m/>
    <x v="439"/>
    <m/>
    <m/>
    <n v="700"/>
    <n v="700"/>
    <n v="1850"/>
    <m/>
    <s v="1500VA"/>
    <m/>
    <m/>
    <m/>
    <m/>
    <m/>
    <m/>
    <m/>
    <m/>
    <s v="R7"/>
    <m/>
    <s v="●"/>
    <s v="心臓疾患治療の機能強化に必要"/>
    <s v="人工心肺本体に含む"/>
    <n v="0"/>
    <n v="0"/>
  </r>
  <r>
    <x v="0"/>
    <x v="1"/>
    <n v="2"/>
    <x v="1"/>
    <s v="手術室"/>
    <s v="器材スペース"/>
    <n v="2"/>
    <m/>
    <s v="手術室"/>
    <m/>
    <s v="機材庫2"/>
    <s v="1182"/>
    <m/>
    <d v="2020-03-06T00:00:00"/>
    <s v="〇"/>
    <s v="A移設可"/>
    <m/>
    <m/>
    <m/>
    <m/>
    <m/>
    <m/>
    <m/>
    <s v="自己血回収装置"/>
    <n v="1"/>
    <s v="ヘモネティクス"/>
    <s v="cellsaver"/>
    <n v="700"/>
    <n v="800"/>
    <n v="1800"/>
    <m/>
    <s v="〇"/>
    <m/>
    <m/>
    <m/>
    <m/>
    <m/>
    <m/>
    <m/>
    <m/>
    <x v="440"/>
    <s v="ヘモネティクス"/>
    <s v="cellsaver"/>
    <n v="700"/>
    <n v="800"/>
    <n v="1800"/>
    <m/>
    <s v="〇"/>
    <m/>
    <m/>
    <m/>
    <m/>
    <m/>
    <m/>
    <m/>
    <m/>
    <m/>
    <m/>
    <m/>
    <m/>
    <m/>
    <m/>
    <n v="0"/>
  </r>
  <r>
    <x v="0"/>
    <x v="2"/>
    <n v="2"/>
    <x v="1"/>
    <s v="手術室"/>
    <s v="器材スペース"/>
    <m/>
    <m/>
    <m/>
    <m/>
    <m/>
    <m/>
    <m/>
    <m/>
    <m/>
    <s v="増設"/>
    <m/>
    <m/>
    <s v="心臓血管外科、整形外科用で2台増設"/>
    <m/>
    <m/>
    <m/>
    <m/>
    <s v="自己血回収装置"/>
    <n v="2"/>
    <m/>
    <m/>
    <n v="700"/>
    <n v="800"/>
    <n v="1800"/>
    <m/>
    <s v="〇"/>
    <m/>
    <m/>
    <m/>
    <m/>
    <m/>
    <m/>
    <m/>
    <m/>
    <x v="440"/>
    <s v="ヘモネティクス"/>
    <s v="cellsaver"/>
    <n v="700"/>
    <n v="800"/>
    <n v="1800"/>
    <m/>
    <s v="〇"/>
    <m/>
    <m/>
    <m/>
    <m/>
    <m/>
    <m/>
    <m/>
    <m/>
    <s v="R7以降"/>
    <m/>
    <s v="●"/>
    <s v="心臓疾患治療の機能強化に必要"/>
    <n v="4500000"/>
    <n v="9000000"/>
    <n v="9900000"/>
  </r>
  <r>
    <x v="0"/>
    <x v="1"/>
    <n v="2"/>
    <x v="1"/>
    <s v="手術室"/>
    <s v="器材スペース"/>
    <n v="2"/>
    <m/>
    <s v="手術室"/>
    <m/>
    <s v="機材庫2"/>
    <m/>
    <m/>
    <d v="2020-03-06T00:00:00"/>
    <s v="○"/>
    <s v="A移設可"/>
    <m/>
    <m/>
    <m/>
    <m/>
    <m/>
    <m/>
    <m/>
    <s v="人工心肺操作記録支援システム"/>
    <n v="1"/>
    <s v="メディカルトライシステム"/>
    <s v="PC-CAPTEN"/>
    <s v="-"/>
    <s v="-"/>
    <s v="-"/>
    <m/>
    <s v="〇"/>
    <m/>
    <m/>
    <m/>
    <m/>
    <m/>
    <m/>
    <m/>
    <s v="MEリストから追記"/>
    <x v="441"/>
    <s v="メディカルトライシステム"/>
    <s v="PC-CAPTEN"/>
    <s v="-"/>
    <s v="-"/>
    <s v="-"/>
    <m/>
    <s v="〇"/>
    <m/>
    <m/>
    <m/>
    <m/>
    <m/>
    <m/>
    <m/>
    <m/>
    <m/>
    <m/>
    <m/>
    <m/>
    <m/>
    <m/>
    <n v="0"/>
  </r>
  <r>
    <x v="0"/>
    <x v="2"/>
    <n v="2"/>
    <x v="1"/>
    <s v="手術室"/>
    <s v="器材スペース"/>
    <m/>
    <m/>
    <m/>
    <m/>
    <m/>
    <m/>
    <m/>
    <m/>
    <m/>
    <s v="増設"/>
    <m/>
    <m/>
    <s v="麻酔科リストより追記"/>
    <m/>
    <m/>
    <m/>
    <m/>
    <s v="体外式ペースメーカー"/>
    <n v="2"/>
    <m/>
    <m/>
    <s v="-"/>
    <s v="-"/>
    <s v="-"/>
    <m/>
    <m/>
    <m/>
    <m/>
    <m/>
    <m/>
    <m/>
    <m/>
    <m/>
    <m/>
    <x v="442"/>
    <m/>
    <m/>
    <s v="-"/>
    <s v="-"/>
    <s v="-"/>
    <m/>
    <m/>
    <m/>
    <m/>
    <m/>
    <m/>
    <m/>
    <m/>
    <m/>
    <m/>
    <s v="R7以降"/>
    <m/>
    <m/>
    <m/>
    <n v="1200000"/>
    <n v="2400000"/>
    <n v="2640000"/>
  </r>
  <r>
    <x v="0"/>
    <x v="1"/>
    <n v="2"/>
    <x v="21"/>
    <s v="中央材料室"/>
    <s v="滅菌室"/>
    <n v="2"/>
    <m/>
    <s v="中央材料室"/>
    <m/>
    <s v="廊下"/>
    <s v="1247"/>
    <s v="141020200036"/>
    <d v="2020-09-18T00:00:00"/>
    <s v="〇"/>
    <s v="A移設可"/>
    <m/>
    <m/>
    <m/>
    <m/>
    <m/>
    <m/>
    <m/>
    <s v="除細動器"/>
    <n v="1"/>
    <s v="日本光電"/>
    <s v="TEC-5600"/>
    <n v="500"/>
    <n v="600"/>
    <n v="1300"/>
    <m/>
    <s v="〇"/>
    <m/>
    <m/>
    <m/>
    <m/>
    <m/>
    <m/>
    <m/>
    <m/>
    <x v="56"/>
    <s v="日本光電"/>
    <s v="TEC-5600"/>
    <n v="500"/>
    <n v="600"/>
    <n v="1300"/>
    <m/>
    <s v="〇"/>
    <m/>
    <m/>
    <m/>
    <m/>
    <m/>
    <m/>
    <m/>
    <m/>
    <m/>
    <m/>
    <m/>
    <m/>
    <m/>
    <m/>
    <n v="0"/>
  </r>
  <r>
    <x v="0"/>
    <x v="2"/>
    <n v="2"/>
    <x v="1"/>
    <s v="手術室"/>
    <s v="器材スペース"/>
    <m/>
    <m/>
    <m/>
    <m/>
    <m/>
    <m/>
    <m/>
    <m/>
    <m/>
    <s v="増設"/>
    <m/>
    <m/>
    <m/>
    <m/>
    <m/>
    <m/>
    <m/>
    <s v="除細動器"/>
    <n v="1"/>
    <m/>
    <m/>
    <n v="500"/>
    <n v="600"/>
    <n v="1300"/>
    <m/>
    <s v="○"/>
    <m/>
    <m/>
    <m/>
    <m/>
    <m/>
    <m/>
    <m/>
    <m/>
    <x v="56"/>
    <s v="日本光電"/>
    <s v="TEC-5631"/>
    <n v="500"/>
    <n v="600"/>
    <n v="1300"/>
    <m/>
    <s v="○"/>
    <m/>
    <m/>
    <m/>
    <m/>
    <m/>
    <m/>
    <m/>
    <m/>
    <s v="R7"/>
    <m/>
    <m/>
    <m/>
    <n v="1800000"/>
    <n v="1800000"/>
    <n v="1980000.0000000002"/>
  </r>
  <r>
    <x v="0"/>
    <x v="1"/>
    <n v="2"/>
    <x v="1"/>
    <s v="手術室"/>
    <s v="器材スペース"/>
    <n v="2"/>
    <m/>
    <s v="手術室"/>
    <m/>
    <s v="機材庫2"/>
    <s v="1190"/>
    <m/>
    <m/>
    <s v="〇"/>
    <s v="A移設可"/>
    <m/>
    <m/>
    <m/>
    <m/>
    <m/>
    <m/>
    <m/>
    <s v="ラジオ波焼灼装置"/>
    <n v="1"/>
    <s v="コヴィディエン"/>
    <s v="Cool-Tip"/>
    <n v="500"/>
    <n v="800"/>
    <n v="1300"/>
    <m/>
    <s v="〇"/>
    <m/>
    <m/>
    <m/>
    <m/>
    <m/>
    <m/>
    <m/>
    <m/>
    <x v="443"/>
    <s v="コヴィディエン"/>
    <s v="Cool-Tip"/>
    <n v="500"/>
    <n v="800"/>
    <n v="1300"/>
    <m/>
    <s v="〇"/>
    <m/>
    <m/>
    <m/>
    <m/>
    <m/>
    <m/>
    <m/>
    <m/>
    <m/>
    <m/>
    <m/>
    <m/>
    <m/>
    <m/>
    <n v="0"/>
  </r>
  <r>
    <x v="0"/>
    <x v="4"/>
    <n v="2"/>
    <x v="1"/>
    <s v="手術室"/>
    <s v="器材スペース"/>
    <m/>
    <m/>
    <m/>
    <m/>
    <m/>
    <m/>
    <m/>
    <m/>
    <m/>
    <s v="新規"/>
    <m/>
    <m/>
    <s v="麻酔科管理"/>
    <m/>
    <m/>
    <m/>
    <m/>
    <s v="高頻度換気装置"/>
    <n v="1"/>
    <m/>
    <m/>
    <n v="360"/>
    <n v="370"/>
    <n v="860"/>
    <m/>
    <s v="〇"/>
    <m/>
    <m/>
    <m/>
    <m/>
    <m/>
    <m/>
    <m/>
    <m/>
    <x v="444"/>
    <s v="泉工医科工業"/>
    <s v="JP-1"/>
    <n v="360"/>
    <n v="370"/>
    <n v="860"/>
    <m/>
    <s v="〇"/>
    <m/>
    <m/>
    <m/>
    <m/>
    <m/>
    <m/>
    <m/>
    <m/>
    <s v="R7以降"/>
    <m/>
    <s v="●"/>
    <s v="手術体制の強化にあたり必要"/>
    <n v="4500000"/>
    <n v="4500000"/>
    <n v="4950000"/>
  </r>
  <r>
    <x v="0"/>
    <x v="1"/>
    <n v="2"/>
    <x v="1"/>
    <s v="手術室"/>
    <s v="器材スペース"/>
    <n v="2"/>
    <m/>
    <s v="手術室"/>
    <m/>
    <s v="廊下"/>
    <s v="1262"/>
    <m/>
    <m/>
    <s v="〇"/>
    <s v="A移設可"/>
    <m/>
    <m/>
    <s v="麻酔科管理"/>
    <m/>
    <m/>
    <m/>
    <m/>
    <s v="ビデオ喉頭鏡A"/>
    <n v="1"/>
    <s v="ペンタックス"/>
    <s v="KWS-S200NK"/>
    <s v="-"/>
    <s v="-"/>
    <s v="-"/>
    <s v="○"/>
    <m/>
    <m/>
    <m/>
    <m/>
    <m/>
    <m/>
    <m/>
    <m/>
    <s v="ハンディ"/>
    <x v="164"/>
    <s v="ペンタックス"/>
    <s v="KWS-S200NK"/>
    <s v="-"/>
    <s v="-"/>
    <s v="-"/>
    <s v="○"/>
    <m/>
    <m/>
    <m/>
    <m/>
    <m/>
    <m/>
    <m/>
    <m/>
    <m/>
    <m/>
    <m/>
    <m/>
    <m/>
    <m/>
    <m/>
    <n v="0"/>
  </r>
  <r>
    <x v="0"/>
    <x v="2"/>
    <n v="2"/>
    <x v="1"/>
    <s v="手術室"/>
    <s v="器材スペース"/>
    <m/>
    <m/>
    <m/>
    <m/>
    <m/>
    <m/>
    <m/>
    <m/>
    <m/>
    <s v="増設"/>
    <m/>
    <m/>
    <s v="麻酔科管理"/>
    <m/>
    <m/>
    <m/>
    <m/>
    <s v="ビデオ喉頭鏡B"/>
    <n v="2"/>
    <m/>
    <m/>
    <s v="-"/>
    <s v="-"/>
    <s v="-"/>
    <s v="○"/>
    <m/>
    <m/>
    <m/>
    <m/>
    <m/>
    <m/>
    <m/>
    <m/>
    <m/>
    <x v="164"/>
    <s v="メドトロニック"/>
    <s v="McGRATH"/>
    <s v="-"/>
    <s v="-"/>
    <s v="-"/>
    <s v="○"/>
    <m/>
    <m/>
    <m/>
    <m/>
    <m/>
    <m/>
    <m/>
    <m/>
    <m/>
    <s v="R7"/>
    <m/>
    <s v="●"/>
    <s v="手術体制の強化にあたり必要"/>
    <n v="180000"/>
    <n v="360000"/>
    <n v="396000.00000000006"/>
  </r>
  <r>
    <x v="0"/>
    <x v="2"/>
    <n v="2"/>
    <x v="1"/>
    <s v="手術室"/>
    <s v="器材スペース"/>
    <m/>
    <m/>
    <m/>
    <m/>
    <m/>
    <m/>
    <m/>
    <m/>
    <m/>
    <s v="増設"/>
    <m/>
    <m/>
    <s v="麻酔科管理"/>
    <m/>
    <m/>
    <m/>
    <m/>
    <s v="ビデオ喉頭鏡C"/>
    <n v="1"/>
    <m/>
    <m/>
    <s v="-"/>
    <s v="-"/>
    <s v="-"/>
    <s v="○"/>
    <m/>
    <m/>
    <m/>
    <m/>
    <m/>
    <m/>
    <m/>
    <m/>
    <m/>
    <x v="164"/>
    <s v="日本光電"/>
    <s v="AWS-S200NK"/>
    <s v="-"/>
    <s v="-"/>
    <s v="-"/>
    <s v="○"/>
    <m/>
    <m/>
    <m/>
    <m/>
    <m/>
    <m/>
    <m/>
    <m/>
    <m/>
    <s v="R7"/>
    <m/>
    <s v="●"/>
    <s v="手術体制の強化にあたり必要"/>
    <n v="1200000"/>
    <n v="1200000"/>
    <n v="1320000"/>
  </r>
  <r>
    <x v="0"/>
    <x v="2"/>
    <n v="2"/>
    <x v="1"/>
    <s v="手術室"/>
    <s v="器材スペース"/>
    <m/>
    <m/>
    <m/>
    <m/>
    <m/>
    <m/>
    <m/>
    <m/>
    <m/>
    <s v="増設"/>
    <m/>
    <m/>
    <s v="麻酔科管理"/>
    <m/>
    <m/>
    <m/>
    <m/>
    <s v="ビデオ喉頭鏡D"/>
    <n v="1"/>
    <m/>
    <m/>
    <s v="-"/>
    <s v="-"/>
    <s v="-"/>
    <s v="○"/>
    <m/>
    <m/>
    <m/>
    <m/>
    <m/>
    <m/>
    <m/>
    <m/>
    <m/>
    <x v="164"/>
    <s v="カールストルツ"/>
    <s v="C-MACシステム"/>
    <s v="-"/>
    <s v="-"/>
    <s v="-"/>
    <s v="○"/>
    <m/>
    <m/>
    <m/>
    <m/>
    <m/>
    <m/>
    <m/>
    <m/>
    <m/>
    <s v="R7以降"/>
    <m/>
    <s v="●"/>
    <s v="手術体制の強化にあたり必要"/>
    <n v="1200000"/>
    <n v="1200000"/>
    <n v="1320000"/>
  </r>
  <r>
    <x v="0"/>
    <x v="1"/>
    <n v="2"/>
    <x v="1"/>
    <s v="手術室"/>
    <s v="器材スペース"/>
    <n v="2"/>
    <m/>
    <s v="手術室"/>
    <m/>
    <s v="機材庫1"/>
    <n v="1522"/>
    <m/>
    <d v="2016-03-01T00:00:00"/>
    <s v="○"/>
    <s v="A移設可"/>
    <m/>
    <m/>
    <s v="麻酔科管理"/>
    <m/>
    <m/>
    <m/>
    <m/>
    <s v="オキシメータ"/>
    <n v="1"/>
    <s v="センチュリーメディカル"/>
    <s v="FORE-SIGHT ELITE"/>
    <s v="650φ"/>
    <m/>
    <n v="1450"/>
    <m/>
    <s v="〇"/>
    <m/>
    <m/>
    <m/>
    <m/>
    <m/>
    <m/>
    <m/>
    <m/>
    <x v="445"/>
    <s v="センチュリーメディカル"/>
    <s v="FORE-SIGHT ELITE"/>
    <s v="650φ"/>
    <m/>
    <n v="1450"/>
    <m/>
    <s v="〇"/>
    <m/>
    <m/>
    <m/>
    <m/>
    <m/>
    <m/>
    <m/>
    <m/>
    <m/>
    <m/>
    <m/>
    <m/>
    <m/>
    <m/>
    <n v="0"/>
  </r>
  <r>
    <x v="0"/>
    <x v="2"/>
    <n v="2"/>
    <x v="1"/>
    <s v="手術室"/>
    <s v="器材スペース"/>
    <m/>
    <m/>
    <m/>
    <m/>
    <m/>
    <m/>
    <m/>
    <m/>
    <m/>
    <s v="増設"/>
    <m/>
    <m/>
    <s v="麻酔科管理（HBR、BCRでの利用を想定）"/>
    <m/>
    <m/>
    <m/>
    <m/>
    <s v="オキシメータ"/>
    <n v="2"/>
    <m/>
    <m/>
    <s v="650φ"/>
    <m/>
    <n v="1450"/>
    <m/>
    <s v="〇"/>
    <m/>
    <m/>
    <m/>
    <m/>
    <m/>
    <m/>
    <m/>
    <m/>
    <x v="445"/>
    <s v="センチュリーメディカル"/>
    <s v="FORE-SIGHT ELITE"/>
    <s v="650φ"/>
    <m/>
    <n v="1450"/>
    <m/>
    <s v="〇"/>
    <m/>
    <m/>
    <m/>
    <m/>
    <m/>
    <m/>
    <m/>
    <m/>
    <s v="R7"/>
    <m/>
    <s v="●"/>
    <s v="手術体制の強化にあたり必要"/>
    <n v="6000000"/>
    <n v="12000000"/>
    <n v="13200000.000000002"/>
  </r>
  <r>
    <x v="0"/>
    <x v="4"/>
    <n v="2"/>
    <x v="1"/>
    <s v="手術室"/>
    <s v="器材スペース"/>
    <m/>
    <m/>
    <m/>
    <m/>
    <m/>
    <m/>
    <m/>
    <m/>
    <m/>
    <s v="新規"/>
    <m/>
    <m/>
    <s v="麻酔科管理"/>
    <m/>
    <m/>
    <m/>
    <m/>
    <s v="血行動態モニタ"/>
    <n v="3"/>
    <m/>
    <m/>
    <s v="600Φ"/>
    <s v="-"/>
    <n v="1500"/>
    <m/>
    <s v="〇"/>
    <m/>
    <m/>
    <m/>
    <m/>
    <m/>
    <m/>
    <m/>
    <m/>
    <x v="446"/>
    <s v="エドワーズライフサイエンス"/>
    <s v="ヘモスフィア+クリアサイト"/>
    <s v="600Φ"/>
    <s v="-"/>
    <n v="1500"/>
    <m/>
    <s v="〇"/>
    <m/>
    <m/>
    <m/>
    <m/>
    <m/>
    <m/>
    <m/>
    <m/>
    <s v="R7以降"/>
    <m/>
    <s v="●"/>
    <s v="手術体制の強化にあたり必要"/>
    <n v="5500000"/>
    <n v="16500000"/>
    <n v="18150000"/>
  </r>
  <r>
    <x v="0"/>
    <x v="0"/>
    <n v="2"/>
    <x v="1"/>
    <s v="手術室"/>
    <s v="器材スペース"/>
    <n v="2"/>
    <m/>
    <s v="手術室"/>
    <m/>
    <s v="機材庫2"/>
    <s v="1189"/>
    <s v="4606-0000"/>
    <d v="2008-07-11T00:00:00"/>
    <s v="〇"/>
    <s v="B更新"/>
    <s v="ICUシールあり"/>
    <s v="○"/>
    <m/>
    <m/>
    <m/>
    <m/>
    <m/>
    <s v="心拍出量計（血行動態モニタ）"/>
    <n v="1"/>
    <s v="エドワーズライフサイエンス"/>
    <s v="ビジランスⅡ"/>
    <s v="600φ"/>
    <m/>
    <n v="1500"/>
    <m/>
    <s v="〇"/>
    <m/>
    <m/>
    <m/>
    <m/>
    <m/>
    <m/>
    <m/>
    <m/>
    <x v="447"/>
    <s v="エドワーズライフサイエンス"/>
    <s v="ビジランスⅡ"/>
    <s v="600φ"/>
    <m/>
    <n v="1500"/>
    <m/>
    <s v="〇"/>
    <m/>
    <m/>
    <m/>
    <m/>
    <m/>
    <m/>
    <m/>
    <m/>
    <s v="R7"/>
    <m/>
    <m/>
    <m/>
    <n v="5500000"/>
    <n v="5500000"/>
    <n v="6050000.0000000009"/>
  </r>
  <r>
    <x v="0"/>
    <x v="1"/>
    <n v="2"/>
    <x v="1"/>
    <s v="手術室"/>
    <s v="器材スペース"/>
    <n v="2"/>
    <m/>
    <s v="手術室"/>
    <m/>
    <s v="機材庫1"/>
    <n v="1535"/>
    <m/>
    <m/>
    <s v="〇"/>
    <s v="A移設可"/>
    <m/>
    <m/>
    <s v="麻酔科管理"/>
    <m/>
    <m/>
    <m/>
    <m/>
    <s v="血液・輸液加温器"/>
    <n v="1"/>
    <s v="スミスメディカル"/>
    <s v="HOTLINE LEVEL-1"/>
    <s v="550φ"/>
    <m/>
    <n v="1500"/>
    <m/>
    <s v="〇"/>
    <m/>
    <m/>
    <m/>
    <m/>
    <m/>
    <m/>
    <m/>
    <m/>
    <x v="448"/>
    <s v="スミスメディカル"/>
    <s v="HOTLINE LEVEL-1"/>
    <s v="550φ"/>
    <m/>
    <n v="1500"/>
    <m/>
    <s v="〇"/>
    <m/>
    <m/>
    <m/>
    <m/>
    <m/>
    <m/>
    <m/>
    <m/>
    <m/>
    <m/>
    <m/>
    <m/>
    <m/>
    <m/>
    <n v="0"/>
  </r>
  <r>
    <x v="0"/>
    <x v="1"/>
    <n v="2"/>
    <x v="1"/>
    <s v="手術室"/>
    <s v="器材スペース"/>
    <n v="2"/>
    <m/>
    <s v="手術室"/>
    <m/>
    <s v="機材室2"/>
    <s v="1890"/>
    <m/>
    <m/>
    <s v="○"/>
    <s v="A移設可"/>
    <m/>
    <m/>
    <s v="麻酔科管理"/>
    <m/>
    <m/>
    <m/>
    <m/>
    <s v="血液・輸液加温器"/>
    <n v="1"/>
    <s v="スミスメディカル"/>
    <s v="HOTLINE LEVEL-1"/>
    <s v="550φ"/>
    <m/>
    <n v="1500"/>
    <m/>
    <s v="○"/>
    <m/>
    <m/>
    <m/>
    <m/>
    <m/>
    <m/>
    <m/>
    <m/>
    <x v="448"/>
    <s v="スミスメディカル"/>
    <s v="HOTLINE LEVEL-1"/>
    <s v="550φ"/>
    <m/>
    <n v="1500"/>
    <m/>
    <s v="○"/>
    <m/>
    <m/>
    <m/>
    <m/>
    <m/>
    <m/>
    <m/>
    <m/>
    <m/>
    <m/>
    <m/>
    <m/>
    <m/>
    <m/>
    <n v="0"/>
  </r>
  <r>
    <x v="0"/>
    <x v="4"/>
    <n v="2"/>
    <x v="1"/>
    <s v="手術室"/>
    <s v="器材スペース"/>
    <m/>
    <m/>
    <m/>
    <m/>
    <m/>
    <m/>
    <m/>
    <m/>
    <m/>
    <s v="新規"/>
    <m/>
    <m/>
    <s v="麻酔科管理"/>
    <m/>
    <m/>
    <m/>
    <m/>
    <s v="輸血・輸液加温器"/>
    <n v="2"/>
    <m/>
    <m/>
    <s v="-"/>
    <s v="-"/>
    <s v="-"/>
    <m/>
    <s v="○"/>
    <m/>
    <m/>
    <m/>
    <m/>
    <m/>
    <m/>
    <m/>
    <m/>
    <x v="449"/>
    <s v="インターメドジャパン"/>
    <s v="Fluido Compact"/>
    <s v="-"/>
    <s v="-"/>
    <s v="-"/>
    <m/>
    <s v="○"/>
    <m/>
    <m/>
    <m/>
    <m/>
    <m/>
    <m/>
    <m/>
    <m/>
    <s v="R7"/>
    <m/>
    <s v="●"/>
    <s v="手術体制の強化にあたり必要"/>
    <n v="370000"/>
    <n v="740000"/>
    <n v="814000.00000000012"/>
  </r>
  <r>
    <x v="0"/>
    <x v="4"/>
    <n v="2"/>
    <x v="1"/>
    <s v="手術室"/>
    <s v="器材スペース"/>
    <m/>
    <m/>
    <m/>
    <m/>
    <m/>
    <m/>
    <m/>
    <m/>
    <m/>
    <s v="新規"/>
    <m/>
    <m/>
    <s v="麻酔科管理"/>
    <m/>
    <m/>
    <m/>
    <m/>
    <s v="急速輸血・輸液加温システム"/>
    <n v="2"/>
    <m/>
    <m/>
    <s v="550φ"/>
    <s v="-"/>
    <n v="1500"/>
    <m/>
    <s v="○"/>
    <m/>
    <m/>
    <m/>
    <m/>
    <m/>
    <m/>
    <m/>
    <m/>
    <x v="167"/>
    <s v="3M"/>
    <s v="レンジャー"/>
    <s v="550φ"/>
    <s v="-"/>
    <n v="1500"/>
    <m/>
    <s v="○"/>
    <m/>
    <m/>
    <m/>
    <m/>
    <m/>
    <m/>
    <m/>
    <m/>
    <s v="R7"/>
    <m/>
    <s v="●"/>
    <s v="手術体制の強化にあたり必要"/>
    <n v="230000"/>
    <n v="460000"/>
    <n v="506000.00000000006"/>
  </r>
  <r>
    <x v="0"/>
    <x v="4"/>
    <n v="2"/>
    <x v="1"/>
    <s v="手術室"/>
    <s v="器材スペース"/>
    <m/>
    <m/>
    <m/>
    <m/>
    <m/>
    <m/>
    <m/>
    <m/>
    <m/>
    <s v="新規"/>
    <m/>
    <m/>
    <s v="麻酔科管理"/>
    <m/>
    <m/>
    <m/>
    <m/>
    <s v="急速輸血・輸液加温システム"/>
    <n v="1"/>
    <m/>
    <m/>
    <n v="600"/>
    <n v="600"/>
    <n v="1700"/>
    <m/>
    <s v="○"/>
    <m/>
    <m/>
    <m/>
    <m/>
    <m/>
    <m/>
    <m/>
    <m/>
    <x v="167"/>
    <s v="スミスメディカル"/>
    <s v="レベル1 システム1000"/>
    <n v="600"/>
    <n v="600"/>
    <n v="1700"/>
    <m/>
    <s v="○"/>
    <m/>
    <m/>
    <m/>
    <m/>
    <m/>
    <m/>
    <m/>
    <m/>
    <s v="R7以降"/>
    <m/>
    <s v="●"/>
    <s v="手術体制の強化にあたり必要"/>
    <n v="1500000"/>
    <n v="1500000"/>
    <n v="1650000.0000000002"/>
  </r>
  <r>
    <x v="0"/>
    <x v="1"/>
    <n v="2"/>
    <x v="1"/>
    <s v="手術室"/>
    <s v="器材スペース"/>
    <n v="2"/>
    <m/>
    <s v="手術室"/>
    <m/>
    <s v="機材庫2"/>
    <s v="1200"/>
    <n v="141020180018"/>
    <d v="2019-01-29T00:00:00"/>
    <s v="〇"/>
    <s v="A移設可"/>
    <m/>
    <m/>
    <m/>
    <m/>
    <m/>
    <m/>
    <m/>
    <s v="内視鏡手術システム"/>
    <n v="1"/>
    <s v="オリンパス"/>
    <s v="OTV-S300"/>
    <n v="900"/>
    <n v="900"/>
    <n v="1900"/>
    <m/>
    <s v="〇"/>
    <m/>
    <m/>
    <m/>
    <m/>
    <m/>
    <m/>
    <m/>
    <s v="耳鼻咽喉科"/>
    <x v="450"/>
    <s v="オリンパス"/>
    <s v="OTV-S300"/>
    <n v="900"/>
    <n v="900"/>
    <n v="1900"/>
    <m/>
    <s v="〇"/>
    <m/>
    <m/>
    <m/>
    <m/>
    <m/>
    <m/>
    <m/>
    <m/>
    <m/>
    <m/>
    <m/>
    <m/>
    <m/>
    <m/>
    <n v="0"/>
  </r>
  <r>
    <x v="0"/>
    <x v="1"/>
    <n v="2"/>
    <x v="1"/>
    <s v="手術室"/>
    <s v="器材スペース"/>
    <n v="2"/>
    <m/>
    <s v="手術室"/>
    <m/>
    <s v="機材庫2"/>
    <s v="1200"/>
    <m/>
    <m/>
    <s v="〇"/>
    <s v="A移設可"/>
    <m/>
    <m/>
    <m/>
    <m/>
    <m/>
    <m/>
    <m/>
    <s v="・3D-4K対応液晶モニタ"/>
    <n v="1"/>
    <s v="ソニー"/>
    <s v="LMD-X320ST"/>
    <s v="-"/>
    <s v="-"/>
    <s v="-"/>
    <m/>
    <m/>
    <m/>
    <m/>
    <m/>
    <m/>
    <m/>
    <m/>
    <m/>
    <m/>
    <x v="451"/>
    <s v="ソニー"/>
    <s v="LMD-X320ST"/>
    <s v="-"/>
    <s v="-"/>
    <s v="-"/>
    <m/>
    <m/>
    <m/>
    <m/>
    <m/>
    <m/>
    <m/>
    <m/>
    <m/>
    <m/>
    <m/>
    <m/>
    <m/>
    <m/>
    <m/>
    <m/>
    <n v="0"/>
  </r>
  <r>
    <x v="0"/>
    <x v="1"/>
    <n v="2"/>
    <x v="1"/>
    <s v="手術室"/>
    <s v="器材スペース"/>
    <n v="2"/>
    <m/>
    <s v="手術室"/>
    <m/>
    <s v="機材庫2"/>
    <s v="1200"/>
    <m/>
    <m/>
    <s v="〇"/>
    <s v="A移設可"/>
    <m/>
    <m/>
    <m/>
    <m/>
    <m/>
    <m/>
    <m/>
    <s v="・ビデオシステム"/>
    <n v="1"/>
    <s v="オリンパス"/>
    <s v="OTV-S300"/>
    <s v="-"/>
    <s v="-"/>
    <s v="-"/>
    <m/>
    <m/>
    <m/>
    <m/>
    <m/>
    <m/>
    <m/>
    <m/>
    <m/>
    <m/>
    <x v="112"/>
    <s v="オリンパス"/>
    <s v="OTV-S300"/>
    <s v="-"/>
    <s v="-"/>
    <s v="-"/>
    <m/>
    <m/>
    <m/>
    <m/>
    <m/>
    <m/>
    <m/>
    <m/>
    <m/>
    <m/>
    <m/>
    <m/>
    <m/>
    <m/>
    <m/>
    <m/>
    <n v="0"/>
  </r>
  <r>
    <x v="0"/>
    <x v="1"/>
    <n v="2"/>
    <x v="1"/>
    <s v="手術室"/>
    <s v="器材スペース"/>
    <n v="2"/>
    <m/>
    <s v="手術室"/>
    <m/>
    <s v="機材庫2"/>
    <s v="1200"/>
    <m/>
    <m/>
    <s v="〇"/>
    <s v="A移設可"/>
    <m/>
    <m/>
    <m/>
    <m/>
    <m/>
    <m/>
    <m/>
    <s v="・レコーダー"/>
    <n v="1"/>
    <s v="TEAC"/>
    <s v="UR-4MD"/>
    <s v="-"/>
    <s v="-"/>
    <s v="-"/>
    <m/>
    <m/>
    <m/>
    <m/>
    <m/>
    <m/>
    <m/>
    <m/>
    <m/>
    <m/>
    <x v="452"/>
    <s v="TEAC"/>
    <s v="UR-4MD"/>
    <s v="-"/>
    <s v="-"/>
    <s v="-"/>
    <m/>
    <m/>
    <m/>
    <m/>
    <m/>
    <m/>
    <m/>
    <m/>
    <m/>
    <m/>
    <m/>
    <m/>
    <m/>
    <m/>
    <m/>
    <m/>
    <n v="0"/>
  </r>
  <r>
    <x v="0"/>
    <x v="1"/>
    <n v="2"/>
    <x v="1"/>
    <s v="手術室"/>
    <s v="器材スペース"/>
    <n v="2"/>
    <m/>
    <s v="手術室"/>
    <m/>
    <s v="機材庫2"/>
    <s v="1200"/>
    <m/>
    <m/>
    <s v="〇"/>
    <s v="A移設可"/>
    <m/>
    <m/>
    <m/>
    <m/>
    <m/>
    <m/>
    <m/>
    <s v="・トロリー"/>
    <n v="1"/>
    <m/>
    <m/>
    <s v="-"/>
    <s v="-"/>
    <s v="-"/>
    <m/>
    <m/>
    <m/>
    <m/>
    <m/>
    <m/>
    <m/>
    <m/>
    <m/>
    <m/>
    <x v="115"/>
    <m/>
    <m/>
    <s v="-"/>
    <s v="-"/>
    <s v="-"/>
    <m/>
    <m/>
    <m/>
    <m/>
    <m/>
    <m/>
    <m/>
    <m/>
    <m/>
    <m/>
    <m/>
    <m/>
    <m/>
    <m/>
    <m/>
    <m/>
    <n v="0"/>
  </r>
  <r>
    <x v="0"/>
    <x v="1"/>
    <n v="2"/>
    <x v="1"/>
    <s v="手術室"/>
    <s v="器材スペース"/>
    <n v="2"/>
    <m/>
    <s v="手術室"/>
    <m/>
    <s v="手術室2"/>
    <s v="1839"/>
    <m/>
    <m/>
    <s v="○"/>
    <s v="A移設可"/>
    <m/>
    <m/>
    <m/>
    <m/>
    <m/>
    <m/>
    <m/>
    <s v="内視鏡手術システム"/>
    <n v="1"/>
    <m/>
    <m/>
    <n v="650"/>
    <n v="700"/>
    <n v="1750"/>
    <m/>
    <s v="○"/>
    <m/>
    <m/>
    <m/>
    <m/>
    <m/>
    <m/>
    <m/>
    <m/>
    <x v="450"/>
    <m/>
    <m/>
    <n v="650"/>
    <n v="700"/>
    <n v="1750"/>
    <m/>
    <s v="○"/>
    <m/>
    <m/>
    <m/>
    <m/>
    <m/>
    <m/>
    <m/>
    <m/>
    <m/>
    <m/>
    <m/>
    <m/>
    <m/>
    <m/>
    <n v="0"/>
  </r>
  <r>
    <x v="0"/>
    <x v="1"/>
    <n v="2"/>
    <x v="1"/>
    <s v="手術室"/>
    <s v="器材スペース"/>
    <n v="2"/>
    <m/>
    <s v="手術室"/>
    <m/>
    <s v="手術室2"/>
    <s v="1839"/>
    <m/>
    <m/>
    <s v="○"/>
    <s v="A移設可"/>
    <m/>
    <m/>
    <m/>
    <m/>
    <m/>
    <m/>
    <m/>
    <s v="・モニタ"/>
    <n v="1"/>
    <s v="オリンパス"/>
    <s v="OEV261H"/>
    <s v="-"/>
    <s v="-"/>
    <s v="-"/>
    <m/>
    <s v="○"/>
    <m/>
    <m/>
    <m/>
    <m/>
    <m/>
    <m/>
    <m/>
    <m/>
    <x v="131"/>
    <s v="オリンパス"/>
    <s v="OEV261H"/>
    <s v="-"/>
    <s v="-"/>
    <s v="-"/>
    <m/>
    <s v="○"/>
    <m/>
    <m/>
    <m/>
    <m/>
    <m/>
    <m/>
    <m/>
    <m/>
    <m/>
    <m/>
    <m/>
    <m/>
    <m/>
    <m/>
    <n v="0"/>
  </r>
  <r>
    <x v="0"/>
    <x v="1"/>
    <n v="2"/>
    <x v="1"/>
    <s v="手術室"/>
    <s v="器材スペース"/>
    <n v="2"/>
    <m/>
    <s v="手術室"/>
    <m/>
    <s v="手術室2"/>
    <s v="1839"/>
    <m/>
    <m/>
    <s v="○"/>
    <s v="A移設可"/>
    <m/>
    <m/>
    <m/>
    <m/>
    <m/>
    <m/>
    <m/>
    <s v="・気腹装置"/>
    <n v="1"/>
    <s v="オリンパス"/>
    <s v="UHI"/>
    <s v="-"/>
    <s v="-"/>
    <s v="-"/>
    <m/>
    <s v="○"/>
    <m/>
    <m/>
    <m/>
    <m/>
    <m/>
    <m/>
    <m/>
    <m/>
    <x v="453"/>
    <s v="オリンパス"/>
    <s v="UHI"/>
    <s v="-"/>
    <s v="-"/>
    <s v="-"/>
    <m/>
    <s v="○"/>
    <m/>
    <m/>
    <m/>
    <m/>
    <m/>
    <m/>
    <m/>
    <m/>
    <m/>
    <m/>
    <m/>
    <m/>
    <m/>
    <m/>
    <n v="0"/>
  </r>
  <r>
    <x v="0"/>
    <x v="1"/>
    <n v="2"/>
    <x v="1"/>
    <s v="手術室"/>
    <s v="器材スペース"/>
    <n v="2"/>
    <m/>
    <s v="手術室"/>
    <m/>
    <s v="手術室2"/>
    <s v="1839"/>
    <m/>
    <m/>
    <s v="○"/>
    <s v="A移設可"/>
    <m/>
    <m/>
    <m/>
    <m/>
    <m/>
    <m/>
    <m/>
    <s v="・ビデオシステム"/>
    <n v="1"/>
    <s v="オリンパス"/>
    <s v="OTV-S190"/>
    <s v="-"/>
    <s v="-"/>
    <s v="-"/>
    <m/>
    <s v="○"/>
    <m/>
    <m/>
    <m/>
    <m/>
    <m/>
    <m/>
    <m/>
    <m/>
    <x v="112"/>
    <s v="オリンパス"/>
    <s v="OTV-S190"/>
    <s v="-"/>
    <s v="-"/>
    <s v="-"/>
    <m/>
    <s v="○"/>
    <m/>
    <m/>
    <m/>
    <m/>
    <m/>
    <m/>
    <m/>
    <m/>
    <m/>
    <m/>
    <m/>
    <m/>
    <m/>
    <m/>
    <n v="0"/>
  </r>
  <r>
    <x v="0"/>
    <x v="1"/>
    <n v="2"/>
    <x v="1"/>
    <s v="手術室"/>
    <s v="器材スペース"/>
    <n v="2"/>
    <m/>
    <s v="手術室"/>
    <m/>
    <s v="手術室2"/>
    <s v="1839"/>
    <m/>
    <m/>
    <s v="○"/>
    <s v="A移設可"/>
    <m/>
    <m/>
    <m/>
    <m/>
    <m/>
    <m/>
    <m/>
    <s v="・光源装置"/>
    <n v="1"/>
    <s v="オリンパス"/>
    <s v="CLV-S190"/>
    <s v="-"/>
    <s v="-"/>
    <s v="-"/>
    <m/>
    <s v="○"/>
    <m/>
    <m/>
    <m/>
    <m/>
    <m/>
    <m/>
    <m/>
    <m/>
    <x v="113"/>
    <s v="オリンパス"/>
    <s v="CLV-S190"/>
    <s v="-"/>
    <s v="-"/>
    <s v="-"/>
    <m/>
    <s v="○"/>
    <m/>
    <m/>
    <m/>
    <m/>
    <m/>
    <m/>
    <m/>
    <m/>
    <m/>
    <m/>
    <m/>
    <m/>
    <m/>
    <m/>
    <n v="0"/>
  </r>
  <r>
    <x v="0"/>
    <x v="1"/>
    <n v="2"/>
    <x v="1"/>
    <s v="手術室"/>
    <s v="器材スペース"/>
    <n v="2"/>
    <m/>
    <s v="手術室"/>
    <m/>
    <s v="手術室2"/>
    <s v="1839"/>
    <m/>
    <m/>
    <s v="○"/>
    <s v="A移設可"/>
    <m/>
    <m/>
    <m/>
    <m/>
    <m/>
    <m/>
    <m/>
    <s v="・レコーダー"/>
    <n v="1"/>
    <s v="TEAC"/>
    <s v="UR-4MD"/>
    <s v="-"/>
    <s v="-"/>
    <s v="-"/>
    <m/>
    <s v="○"/>
    <m/>
    <m/>
    <m/>
    <m/>
    <m/>
    <m/>
    <m/>
    <m/>
    <x v="452"/>
    <s v="TEAC"/>
    <s v="UR-4MD"/>
    <s v="-"/>
    <s v="-"/>
    <s v="-"/>
    <m/>
    <s v="○"/>
    <m/>
    <m/>
    <m/>
    <m/>
    <m/>
    <m/>
    <m/>
    <m/>
    <m/>
    <m/>
    <m/>
    <m/>
    <m/>
    <m/>
    <n v="0"/>
  </r>
  <r>
    <x v="0"/>
    <x v="1"/>
    <n v="2"/>
    <x v="1"/>
    <s v="手術室"/>
    <s v="器材スペース"/>
    <n v="2"/>
    <m/>
    <s v="手術室"/>
    <m/>
    <s v="手術室2"/>
    <s v="1839"/>
    <m/>
    <m/>
    <s v="○"/>
    <s v="A移設可"/>
    <m/>
    <m/>
    <m/>
    <m/>
    <m/>
    <m/>
    <m/>
    <s v="・トロリー"/>
    <n v="1"/>
    <m/>
    <m/>
    <s v="-"/>
    <s v="-"/>
    <s v="-"/>
    <m/>
    <m/>
    <m/>
    <m/>
    <m/>
    <m/>
    <m/>
    <m/>
    <m/>
    <m/>
    <x v="115"/>
    <m/>
    <m/>
    <s v="-"/>
    <s v="-"/>
    <s v="-"/>
    <m/>
    <m/>
    <m/>
    <m/>
    <m/>
    <m/>
    <m/>
    <m/>
    <m/>
    <m/>
    <m/>
    <m/>
    <m/>
    <m/>
    <m/>
    <m/>
    <n v="0"/>
  </r>
  <r>
    <x v="0"/>
    <x v="1"/>
    <n v="2"/>
    <x v="1"/>
    <s v="手術室"/>
    <s v="器材スペース"/>
    <n v="2"/>
    <m/>
    <s v="手術室"/>
    <m/>
    <s v="機材室2"/>
    <s v="1864"/>
    <m/>
    <m/>
    <s v="○"/>
    <s v="A移設可"/>
    <s v="Drに確認"/>
    <m/>
    <m/>
    <m/>
    <m/>
    <m/>
    <m/>
    <s v="内視鏡手術システム"/>
    <n v="1"/>
    <m/>
    <m/>
    <n v="650"/>
    <n v="700"/>
    <n v="1800"/>
    <m/>
    <s v="○"/>
    <m/>
    <m/>
    <m/>
    <m/>
    <m/>
    <m/>
    <m/>
    <m/>
    <x v="450"/>
    <m/>
    <m/>
    <n v="650"/>
    <n v="700"/>
    <n v="1800"/>
    <m/>
    <s v="○"/>
    <m/>
    <m/>
    <m/>
    <m/>
    <m/>
    <m/>
    <m/>
    <m/>
    <m/>
    <m/>
    <m/>
    <m/>
    <m/>
    <m/>
    <n v="0"/>
  </r>
  <r>
    <x v="0"/>
    <x v="1"/>
    <n v="2"/>
    <x v="1"/>
    <s v="手術室"/>
    <s v="器材スペース"/>
    <n v="2"/>
    <m/>
    <s v="手術室"/>
    <m/>
    <s v="機材室2"/>
    <s v="1864"/>
    <m/>
    <m/>
    <s v="○"/>
    <s v="A移設可"/>
    <m/>
    <m/>
    <m/>
    <m/>
    <m/>
    <m/>
    <m/>
    <s v="・モニタ"/>
    <n v="1"/>
    <s v="オリンパス"/>
    <s v="OEV-262H"/>
    <s v="-"/>
    <s v="-"/>
    <s v="-"/>
    <m/>
    <s v="○"/>
    <m/>
    <m/>
    <m/>
    <m/>
    <m/>
    <m/>
    <m/>
    <m/>
    <x v="131"/>
    <s v="オリンパス"/>
    <s v="OEV-262H"/>
    <s v="-"/>
    <s v="-"/>
    <s v="-"/>
    <m/>
    <s v="○"/>
    <m/>
    <m/>
    <m/>
    <m/>
    <m/>
    <m/>
    <m/>
    <m/>
    <m/>
    <m/>
    <m/>
    <m/>
    <m/>
    <m/>
    <n v="0"/>
  </r>
  <r>
    <x v="0"/>
    <x v="1"/>
    <n v="2"/>
    <x v="1"/>
    <s v="手術室"/>
    <s v="器材スペース"/>
    <n v="2"/>
    <m/>
    <s v="手術室"/>
    <m/>
    <s v="機材室2"/>
    <s v="1864"/>
    <m/>
    <m/>
    <s v="○"/>
    <s v="A移設可"/>
    <m/>
    <m/>
    <m/>
    <m/>
    <m/>
    <m/>
    <m/>
    <s v="・気腹装置"/>
    <n v="1"/>
    <s v="オリンパス"/>
    <s v="UHI-4"/>
    <s v="-"/>
    <s v="-"/>
    <s v="-"/>
    <m/>
    <s v="○"/>
    <m/>
    <m/>
    <m/>
    <m/>
    <m/>
    <m/>
    <m/>
    <m/>
    <x v="453"/>
    <s v="オリンパス"/>
    <s v="UHI-4"/>
    <s v="-"/>
    <s v="-"/>
    <s v="-"/>
    <m/>
    <s v="○"/>
    <m/>
    <m/>
    <m/>
    <m/>
    <m/>
    <m/>
    <m/>
    <m/>
    <m/>
    <m/>
    <m/>
    <m/>
    <m/>
    <m/>
    <n v="0"/>
  </r>
  <r>
    <x v="0"/>
    <x v="1"/>
    <n v="2"/>
    <x v="1"/>
    <s v="手術室"/>
    <s v="器材スペース"/>
    <n v="2"/>
    <m/>
    <s v="手術室"/>
    <m/>
    <s v="機材室2"/>
    <s v="1864"/>
    <m/>
    <m/>
    <s v="○"/>
    <s v="A移設可"/>
    <m/>
    <m/>
    <m/>
    <m/>
    <m/>
    <m/>
    <m/>
    <s v="・ビデオシステム"/>
    <n v="1"/>
    <s v="オリンパス"/>
    <s v="OTV-S190"/>
    <s v="-"/>
    <s v="-"/>
    <s v="-"/>
    <m/>
    <s v="○"/>
    <m/>
    <m/>
    <m/>
    <m/>
    <m/>
    <m/>
    <m/>
    <m/>
    <x v="112"/>
    <s v="オリンパス"/>
    <s v="OTV-S190"/>
    <s v="-"/>
    <s v="-"/>
    <s v="-"/>
    <m/>
    <s v="○"/>
    <m/>
    <m/>
    <m/>
    <m/>
    <m/>
    <m/>
    <m/>
    <m/>
    <m/>
    <m/>
    <m/>
    <m/>
    <m/>
    <m/>
    <n v="0"/>
  </r>
  <r>
    <x v="0"/>
    <x v="1"/>
    <n v="2"/>
    <x v="1"/>
    <s v="手術室"/>
    <s v="器材スペース"/>
    <n v="2"/>
    <m/>
    <s v="手術室"/>
    <m/>
    <s v="機材室2"/>
    <s v="1864"/>
    <m/>
    <m/>
    <s v="○"/>
    <s v="A移設可"/>
    <m/>
    <m/>
    <m/>
    <m/>
    <m/>
    <m/>
    <m/>
    <s v="・光源装置"/>
    <n v="1"/>
    <s v="オリンパス"/>
    <s v="CLV-S190"/>
    <s v="-"/>
    <s v="-"/>
    <s v="-"/>
    <m/>
    <s v="○"/>
    <m/>
    <m/>
    <m/>
    <m/>
    <m/>
    <m/>
    <m/>
    <m/>
    <x v="113"/>
    <s v="オリンパス"/>
    <s v="CLV-S190"/>
    <s v="-"/>
    <s v="-"/>
    <s v="-"/>
    <m/>
    <s v="○"/>
    <m/>
    <m/>
    <m/>
    <m/>
    <m/>
    <m/>
    <m/>
    <m/>
    <m/>
    <m/>
    <m/>
    <m/>
    <m/>
    <m/>
    <n v="0"/>
  </r>
  <r>
    <x v="0"/>
    <x v="1"/>
    <n v="2"/>
    <x v="1"/>
    <s v="手術室"/>
    <s v="器材スペース"/>
    <n v="2"/>
    <m/>
    <s v="手術室"/>
    <m/>
    <s v="機材室2"/>
    <s v="1864"/>
    <m/>
    <m/>
    <s v="○"/>
    <s v="A移設可"/>
    <m/>
    <m/>
    <m/>
    <m/>
    <m/>
    <m/>
    <m/>
    <s v="・レコーダー"/>
    <n v="1"/>
    <s v="TEAC"/>
    <s v="UR-4MD"/>
    <s v="-"/>
    <s v="-"/>
    <s v="-"/>
    <m/>
    <s v="○"/>
    <m/>
    <m/>
    <m/>
    <m/>
    <m/>
    <m/>
    <m/>
    <m/>
    <x v="452"/>
    <s v="TEAC"/>
    <s v="UR-4MD"/>
    <s v="-"/>
    <s v="-"/>
    <s v="-"/>
    <m/>
    <s v="○"/>
    <m/>
    <m/>
    <m/>
    <m/>
    <m/>
    <m/>
    <m/>
    <m/>
    <m/>
    <m/>
    <m/>
    <m/>
    <m/>
    <m/>
    <n v="0"/>
  </r>
  <r>
    <x v="0"/>
    <x v="1"/>
    <n v="2"/>
    <x v="1"/>
    <s v="手術室"/>
    <s v="器材スペース"/>
    <n v="2"/>
    <m/>
    <s v="手術室"/>
    <m/>
    <s v="機材室2"/>
    <s v="1865"/>
    <m/>
    <m/>
    <s v="○"/>
    <s v="A移設可"/>
    <m/>
    <m/>
    <m/>
    <m/>
    <m/>
    <m/>
    <m/>
    <s v="内視鏡手術システム"/>
    <n v="1"/>
    <m/>
    <m/>
    <n v="650"/>
    <n v="700"/>
    <n v="1800"/>
    <m/>
    <s v="○"/>
    <m/>
    <m/>
    <m/>
    <m/>
    <m/>
    <m/>
    <m/>
    <m/>
    <x v="450"/>
    <m/>
    <m/>
    <n v="650"/>
    <n v="700"/>
    <n v="1800"/>
    <m/>
    <s v="○"/>
    <m/>
    <m/>
    <m/>
    <m/>
    <m/>
    <m/>
    <m/>
    <m/>
    <m/>
    <m/>
    <m/>
    <m/>
    <m/>
    <m/>
    <n v="0"/>
  </r>
  <r>
    <x v="0"/>
    <x v="1"/>
    <n v="2"/>
    <x v="1"/>
    <s v="手術室"/>
    <s v="器材スペース"/>
    <n v="2"/>
    <m/>
    <s v="手術室"/>
    <m/>
    <s v="機材室2"/>
    <s v="1865"/>
    <m/>
    <m/>
    <s v="○"/>
    <s v="A移設可"/>
    <m/>
    <m/>
    <m/>
    <m/>
    <m/>
    <m/>
    <m/>
    <s v="・モニタ"/>
    <n v="1"/>
    <s v="オリンパス"/>
    <s v="OEV-261H"/>
    <s v="-"/>
    <s v="-"/>
    <s v="-"/>
    <m/>
    <s v="○"/>
    <m/>
    <m/>
    <m/>
    <m/>
    <m/>
    <m/>
    <m/>
    <m/>
    <x v="131"/>
    <s v="オリンパス"/>
    <s v="OEV-261H"/>
    <s v="-"/>
    <s v="-"/>
    <s v="-"/>
    <m/>
    <s v="○"/>
    <m/>
    <m/>
    <m/>
    <m/>
    <m/>
    <m/>
    <m/>
    <m/>
    <m/>
    <m/>
    <m/>
    <m/>
    <m/>
    <m/>
    <n v="0"/>
  </r>
  <r>
    <x v="0"/>
    <x v="1"/>
    <n v="2"/>
    <x v="1"/>
    <s v="手術室"/>
    <s v="器材スペース"/>
    <n v="2"/>
    <m/>
    <s v="手術室"/>
    <m/>
    <s v="機材室2"/>
    <s v="1865"/>
    <m/>
    <m/>
    <s v="○"/>
    <s v="A移設可"/>
    <m/>
    <m/>
    <m/>
    <m/>
    <m/>
    <m/>
    <m/>
    <s v="・気腹装置"/>
    <n v="1"/>
    <s v="オリンパス"/>
    <s v="UHI-4"/>
    <s v="-"/>
    <s v="-"/>
    <s v="-"/>
    <m/>
    <s v="○"/>
    <m/>
    <m/>
    <m/>
    <m/>
    <m/>
    <m/>
    <m/>
    <m/>
    <x v="453"/>
    <s v="オリンパス"/>
    <s v="UHI-4"/>
    <s v="-"/>
    <s v="-"/>
    <s v="-"/>
    <m/>
    <s v="○"/>
    <m/>
    <m/>
    <m/>
    <m/>
    <m/>
    <m/>
    <m/>
    <m/>
    <m/>
    <m/>
    <m/>
    <m/>
    <m/>
    <m/>
    <n v="0"/>
  </r>
  <r>
    <x v="0"/>
    <x v="1"/>
    <n v="2"/>
    <x v="1"/>
    <s v="手術室"/>
    <s v="器材スペース"/>
    <n v="2"/>
    <m/>
    <s v="手術室"/>
    <m/>
    <s v="機材室2"/>
    <s v="1865"/>
    <m/>
    <m/>
    <s v="○"/>
    <s v="A移設可"/>
    <m/>
    <m/>
    <m/>
    <m/>
    <m/>
    <m/>
    <m/>
    <s v="・ビデオシステム"/>
    <n v="1"/>
    <s v="オリンパス"/>
    <s v="OTV-S190"/>
    <s v="-"/>
    <s v="-"/>
    <s v="-"/>
    <m/>
    <s v="○"/>
    <m/>
    <m/>
    <m/>
    <m/>
    <m/>
    <m/>
    <m/>
    <m/>
    <x v="112"/>
    <s v="オリンパス"/>
    <s v="OTV-S190"/>
    <s v="-"/>
    <s v="-"/>
    <s v="-"/>
    <m/>
    <s v="○"/>
    <m/>
    <m/>
    <m/>
    <m/>
    <m/>
    <m/>
    <m/>
    <m/>
    <m/>
    <m/>
    <m/>
    <m/>
    <m/>
    <m/>
    <n v="0"/>
  </r>
  <r>
    <x v="0"/>
    <x v="1"/>
    <n v="2"/>
    <x v="1"/>
    <s v="手術室"/>
    <s v="器材スペース"/>
    <n v="2"/>
    <m/>
    <s v="手術室"/>
    <m/>
    <s v="機材室2"/>
    <s v="1865"/>
    <m/>
    <m/>
    <s v="○"/>
    <s v="A移設可"/>
    <m/>
    <m/>
    <m/>
    <m/>
    <m/>
    <m/>
    <m/>
    <s v="・光源装置"/>
    <n v="1"/>
    <s v="オリンパス"/>
    <s v="CLV-S190"/>
    <s v="-"/>
    <s v="-"/>
    <s v="-"/>
    <m/>
    <s v="○"/>
    <m/>
    <m/>
    <m/>
    <m/>
    <m/>
    <m/>
    <m/>
    <m/>
    <x v="113"/>
    <s v="オリンパス"/>
    <s v="CLV-S190"/>
    <s v="-"/>
    <s v="-"/>
    <s v="-"/>
    <m/>
    <s v="○"/>
    <m/>
    <m/>
    <m/>
    <m/>
    <m/>
    <m/>
    <m/>
    <m/>
    <m/>
    <m/>
    <m/>
    <m/>
    <m/>
    <m/>
    <n v="0"/>
  </r>
  <r>
    <x v="0"/>
    <x v="1"/>
    <n v="2"/>
    <x v="1"/>
    <s v="手術室"/>
    <s v="器材スペース"/>
    <n v="2"/>
    <m/>
    <s v="手術室"/>
    <m/>
    <s v="機材室2"/>
    <s v="1865"/>
    <m/>
    <m/>
    <s v="○"/>
    <s v="A移設可"/>
    <m/>
    <m/>
    <m/>
    <m/>
    <m/>
    <m/>
    <m/>
    <s v="・レコーダー"/>
    <n v="1"/>
    <s v="TEAC"/>
    <s v="UR-4MD"/>
    <s v="-"/>
    <s v="-"/>
    <s v="-"/>
    <m/>
    <s v="○"/>
    <m/>
    <m/>
    <m/>
    <m/>
    <m/>
    <m/>
    <m/>
    <m/>
    <x v="452"/>
    <s v="TEAC"/>
    <s v="UR-4MD"/>
    <s v="-"/>
    <s v="-"/>
    <s v="-"/>
    <m/>
    <s v="○"/>
    <m/>
    <m/>
    <m/>
    <m/>
    <m/>
    <m/>
    <m/>
    <m/>
    <m/>
    <m/>
    <m/>
    <m/>
    <m/>
    <m/>
    <n v="0"/>
  </r>
  <r>
    <x v="0"/>
    <x v="1"/>
    <n v="2"/>
    <x v="1"/>
    <s v="手術室"/>
    <s v="器材スペース"/>
    <n v="2"/>
    <m/>
    <s v="手術室"/>
    <m/>
    <s v="機材室2"/>
    <s v="1866"/>
    <m/>
    <m/>
    <s v="○"/>
    <s v="A移設可"/>
    <s v="GF・CFの機械"/>
    <m/>
    <m/>
    <m/>
    <m/>
    <m/>
    <m/>
    <s v="内視鏡システム"/>
    <n v="1"/>
    <s v="オリンパス"/>
    <m/>
    <n v="700"/>
    <n v="700"/>
    <n v="1700"/>
    <m/>
    <s v="○"/>
    <m/>
    <m/>
    <m/>
    <m/>
    <m/>
    <m/>
    <m/>
    <m/>
    <x v="111"/>
    <s v="オリンパス"/>
    <m/>
    <n v="700"/>
    <n v="700"/>
    <n v="1700"/>
    <m/>
    <s v="○"/>
    <m/>
    <m/>
    <m/>
    <m/>
    <m/>
    <m/>
    <m/>
    <m/>
    <m/>
    <m/>
    <m/>
    <m/>
    <m/>
    <m/>
    <n v="0"/>
  </r>
  <r>
    <x v="0"/>
    <x v="1"/>
    <n v="2"/>
    <x v="1"/>
    <s v="手術室"/>
    <s v="器材スペース"/>
    <n v="2"/>
    <m/>
    <s v="手術室"/>
    <m/>
    <s v="機材室2"/>
    <s v="1866"/>
    <m/>
    <m/>
    <s v="○"/>
    <s v="A移設可"/>
    <s v="GF・CFの機械"/>
    <m/>
    <m/>
    <m/>
    <m/>
    <m/>
    <m/>
    <s v="・モニタ"/>
    <n v="1"/>
    <s v="オリンパス"/>
    <m/>
    <s v="-"/>
    <s v="-"/>
    <s v="-"/>
    <m/>
    <s v="○"/>
    <m/>
    <m/>
    <m/>
    <m/>
    <m/>
    <m/>
    <m/>
    <m/>
    <x v="131"/>
    <s v="オリンパス"/>
    <m/>
    <s v="-"/>
    <s v="-"/>
    <s v="-"/>
    <m/>
    <s v="○"/>
    <m/>
    <m/>
    <m/>
    <m/>
    <m/>
    <m/>
    <m/>
    <m/>
    <m/>
    <m/>
    <m/>
    <m/>
    <m/>
    <m/>
    <n v="0"/>
  </r>
  <r>
    <x v="0"/>
    <x v="1"/>
    <n v="2"/>
    <x v="1"/>
    <s v="手術室"/>
    <s v="器材スペース"/>
    <n v="2"/>
    <m/>
    <s v="手術室"/>
    <m/>
    <s v="機材室2"/>
    <s v="1866"/>
    <m/>
    <m/>
    <s v="○"/>
    <s v="A移設可"/>
    <s v="GF・CFの機械"/>
    <m/>
    <m/>
    <m/>
    <m/>
    <m/>
    <m/>
    <s v="・ビデオシステム"/>
    <n v="1"/>
    <s v="オリンパス"/>
    <s v="CV-260SL"/>
    <s v="-"/>
    <s v="-"/>
    <s v="-"/>
    <m/>
    <s v="○"/>
    <m/>
    <m/>
    <m/>
    <m/>
    <m/>
    <m/>
    <m/>
    <m/>
    <x v="112"/>
    <s v="オリンパス"/>
    <s v="CV-260SL"/>
    <s v="-"/>
    <s v="-"/>
    <s v="-"/>
    <m/>
    <s v="○"/>
    <m/>
    <m/>
    <m/>
    <m/>
    <m/>
    <m/>
    <m/>
    <m/>
    <m/>
    <m/>
    <m/>
    <m/>
    <m/>
    <m/>
    <n v="0"/>
  </r>
  <r>
    <x v="0"/>
    <x v="1"/>
    <n v="2"/>
    <x v="1"/>
    <s v="手術室"/>
    <s v="器材スペース"/>
    <n v="2"/>
    <m/>
    <s v="手術室"/>
    <m/>
    <s v="機材室2"/>
    <s v="1866"/>
    <m/>
    <m/>
    <s v="○"/>
    <s v="A移設可"/>
    <s v="GF・CFの機械"/>
    <m/>
    <m/>
    <m/>
    <m/>
    <m/>
    <m/>
    <s v="・光源装置"/>
    <n v="1"/>
    <s v="オリンパス"/>
    <s v="CLV-260SL"/>
    <s v="-"/>
    <s v="-"/>
    <s v="-"/>
    <m/>
    <s v="○"/>
    <m/>
    <m/>
    <m/>
    <m/>
    <m/>
    <m/>
    <m/>
    <m/>
    <x v="113"/>
    <s v="オリンパス"/>
    <s v="CLV-260SL"/>
    <s v="-"/>
    <s v="-"/>
    <s v="-"/>
    <m/>
    <s v="○"/>
    <m/>
    <m/>
    <m/>
    <m/>
    <m/>
    <m/>
    <m/>
    <m/>
    <m/>
    <m/>
    <m/>
    <m/>
    <m/>
    <m/>
    <n v="0"/>
  </r>
  <r>
    <x v="0"/>
    <x v="1"/>
    <n v="2"/>
    <x v="1"/>
    <s v="手術室"/>
    <s v="器材スペース"/>
    <n v="2"/>
    <m/>
    <s v="手術室"/>
    <m/>
    <s v="機材室2"/>
    <s v="1866"/>
    <m/>
    <m/>
    <s v="○"/>
    <s v="A移設可"/>
    <s v="GF・CFの機械"/>
    <m/>
    <m/>
    <m/>
    <m/>
    <m/>
    <m/>
    <s v="・ビデオプリンタ"/>
    <n v="1"/>
    <s v="オリンパス"/>
    <s v="OEP-4"/>
    <s v="-"/>
    <s v="-"/>
    <s v="-"/>
    <m/>
    <s v="○"/>
    <m/>
    <m/>
    <m/>
    <m/>
    <m/>
    <m/>
    <m/>
    <m/>
    <x v="194"/>
    <s v="オリンパス"/>
    <s v="OEP-4"/>
    <s v="-"/>
    <s v="-"/>
    <s v="-"/>
    <m/>
    <s v="○"/>
    <m/>
    <m/>
    <m/>
    <m/>
    <m/>
    <m/>
    <m/>
    <m/>
    <m/>
    <m/>
    <m/>
    <m/>
    <m/>
    <m/>
    <n v="0"/>
  </r>
  <r>
    <x v="0"/>
    <x v="1"/>
    <n v="2"/>
    <x v="1"/>
    <s v="手術室"/>
    <s v="器材スペース"/>
    <n v="2"/>
    <m/>
    <s v="手術室"/>
    <m/>
    <s v="機材室2"/>
    <s v="1866"/>
    <m/>
    <m/>
    <s v="○"/>
    <s v="A移設可"/>
    <s v="GF・CFの機械"/>
    <m/>
    <m/>
    <m/>
    <m/>
    <m/>
    <m/>
    <s v="・送気装置"/>
    <n v="1"/>
    <s v="オリンパス"/>
    <s v="UCR"/>
    <s v="-"/>
    <s v="-"/>
    <s v="-"/>
    <m/>
    <s v="○"/>
    <m/>
    <m/>
    <m/>
    <m/>
    <m/>
    <m/>
    <m/>
    <m/>
    <x v="454"/>
    <s v="オリンパス"/>
    <s v="UCR"/>
    <s v="-"/>
    <s v="-"/>
    <s v="-"/>
    <m/>
    <s v="○"/>
    <m/>
    <m/>
    <m/>
    <m/>
    <m/>
    <m/>
    <m/>
    <m/>
    <m/>
    <m/>
    <m/>
    <m/>
    <m/>
    <m/>
    <n v="0"/>
  </r>
  <r>
    <x v="0"/>
    <x v="2"/>
    <n v="2"/>
    <x v="1"/>
    <s v="手術室"/>
    <s v="器材スペース"/>
    <m/>
    <m/>
    <m/>
    <m/>
    <m/>
    <m/>
    <m/>
    <m/>
    <m/>
    <s v="増設"/>
    <m/>
    <m/>
    <s v="消化器外科他"/>
    <m/>
    <m/>
    <m/>
    <m/>
    <s v="内視鏡手術システム"/>
    <n v="1"/>
    <m/>
    <m/>
    <n v="800"/>
    <n v="800"/>
    <n v="1800"/>
    <m/>
    <s v="○"/>
    <m/>
    <m/>
    <m/>
    <m/>
    <m/>
    <m/>
    <m/>
    <m/>
    <x v="450"/>
    <s v="オリンパス"/>
    <m/>
    <n v="800"/>
    <n v="800"/>
    <n v="1800"/>
    <m/>
    <s v="○"/>
    <m/>
    <m/>
    <m/>
    <m/>
    <m/>
    <m/>
    <m/>
    <s v="本体及びスコープ類を含む"/>
    <s v="R7以降"/>
    <m/>
    <s v="●"/>
    <s v="消化器外科の手術体制の強化に必要"/>
    <n v="20000000"/>
    <n v="20000000"/>
    <n v="22000000"/>
  </r>
  <r>
    <x v="0"/>
    <x v="2"/>
    <n v="2"/>
    <x v="1"/>
    <s v="手術室"/>
    <s v="器材スペース"/>
    <m/>
    <m/>
    <m/>
    <m/>
    <m/>
    <m/>
    <m/>
    <m/>
    <m/>
    <s v="増設"/>
    <m/>
    <m/>
    <s v="呼吸器外科他"/>
    <m/>
    <m/>
    <m/>
    <m/>
    <s v="内視鏡手術システム"/>
    <n v="1"/>
    <m/>
    <m/>
    <n v="800"/>
    <n v="800"/>
    <n v="1800"/>
    <m/>
    <s v="○"/>
    <m/>
    <m/>
    <m/>
    <m/>
    <m/>
    <m/>
    <m/>
    <m/>
    <x v="450"/>
    <s v="オリンパス"/>
    <m/>
    <n v="800"/>
    <n v="800"/>
    <n v="1800"/>
    <m/>
    <s v="○"/>
    <m/>
    <m/>
    <m/>
    <m/>
    <m/>
    <m/>
    <m/>
    <s v="本体及びスコープ類を含む"/>
    <s v="R7"/>
    <m/>
    <s v="●"/>
    <s v="呼吸器外科の手術体制の強化に必要"/>
    <n v="20000000"/>
    <n v="20000000"/>
    <n v="22000000"/>
  </r>
  <r>
    <x v="0"/>
    <x v="2"/>
    <n v="2"/>
    <x v="1"/>
    <s v="手術室"/>
    <s v="器材スペース"/>
    <m/>
    <m/>
    <m/>
    <m/>
    <m/>
    <m/>
    <m/>
    <m/>
    <m/>
    <s v="増設"/>
    <m/>
    <m/>
    <s v="整形外科用【関節鏡】他"/>
    <m/>
    <m/>
    <m/>
    <m/>
    <s v="内視鏡手術システム"/>
    <n v="2"/>
    <m/>
    <m/>
    <n v="800"/>
    <n v="800"/>
    <n v="1800"/>
    <m/>
    <s v="○"/>
    <m/>
    <m/>
    <m/>
    <m/>
    <m/>
    <m/>
    <m/>
    <m/>
    <x v="450"/>
    <s v="ストライカー/スミスアンドネフュー"/>
    <m/>
    <n v="800"/>
    <n v="800"/>
    <n v="1800"/>
    <m/>
    <s v="○"/>
    <m/>
    <m/>
    <m/>
    <m/>
    <m/>
    <m/>
    <m/>
    <s v="本体及びスコープ類を含む"/>
    <s v="R7"/>
    <m/>
    <s v="●"/>
    <s v="整形外科の手術体制の強化に必要"/>
    <n v="25000000"/>
    <n v="50000000"/>
    <n v="55000000.000000007"/>
  </r>
  <r>
    <x v="0"/>
    <x v="2"/>
    <n v="2"/>
    <x v="1"/>
    <s v="手術室"/>
    <s v="器材スペース"/>
    <m/>
    <m/>
    <m/>
    <m/>
    <m/>
    <m/>
    <m/>
    <m/>
    <m/>
    <s v="増設"/>
    <m/>
    <s v="〇"/>
    <s v="心臓血管外科【MICS手術対応】他"/>
    <m/>
    <m/>
    <m/>
    <m/>
    <s v="内視鏡手術システム"/>
    <n v="1"/>
    <m/>
    <m/>
    <n v="800"/>
    <n v="800"/>
    <n v="1800"/>
    <m/>
    <s v="○"/>
    <m/>
    <m/>
    <m/>
    <m/>
    <m/>
    <m/>
    <m/>
    <m/>
    <x v="450"/>
    <s v="エムシーメディカル"/>
    <m/>
    <n v="800"/>
    <n v="800"/>
    <n v="1800"/>
    <m/>
    <s v="○"/>
    <m/>
    <m/>
    <m/>
    <m/>
    <m/>
    <m/>
    <m/>
    <s v="本体及びスコープ類を含む"/>
    <s v="R7"/>
    <m/>
    <s v="●"/>
    <s v="心臓血管外科の手術体制の強化に必要"/>
    <n v="15000000"/>
    <n v="15000000"/>
    <n v="16500000.000000002"/>
  </r>
  <r>
    <x v="0"/>
    <x v="1"/>
    <n v="2"/>
    <x v="1"/>
    <s v="手術室"/>
    <s v="器材スペース"/>
    <n v="2"/>
    <m/>
    <s v="手術室"/>
    <m/>
    <s v="機材庫2"/>
    <s v="1203"/>
    <m/>
    <d v="2019-01-31T00:00:00"/>
    <s v="〇"/>
    <s v="A移設可"/>
    <m/>
    <m/>
    <m/>
    <m/>
    <m/>
    <m/>
    <m/>
    <s v="内視鏡下手術装置（マルチデブリッター）"/>
    <n v="1"/>
    <s v="オリンパス"/>
    <s v="DIEGO ELITE"/>
    <s v="600φ"/>
    <s v="-"/>
    <n v="1700"/>
    <m/>
    <s v="〇"/>
    <m/>
    <m/>
    <m/>
    <m/>
    <m/>
    <m/>
    <m/>
    <m/>
    <x v="455"/>
    <s v="オリンパス"/>
    <s v="DIEGO ELITE"/>
    <s v="600φ"/>
    <s v="-"/>
    <n v="1700"/>
    <m/>
    <s v="〇"/>
    <m/>
    <m/>
    <m/>
    <m/>
    <m/>
    <m/>
    <m/>
    <m/>
    <m/>
    <m/>
    <m/>
    <m/>
    <m/>
    <m/>
    <n v="0"/>
  </r>
  <r>
    <x v="0"/>
    <x v="1"/>
    <n v="2"/>
    <x v="1"/>
    <s v="手術室"/>
    <s v="器材スペース"/>
    <n v="2"/>
    <m/>
    <s v="手術室"/>
    <m/>
    <s v="機材庫2"/>
    <s v="1198"/>
    <m/>
    <m/>
    <s v="〇"/>
    <s v="A移設可"/>
    <m/>
    <m/>
    <m/>
    <m/>
    <m/>
    <m/>
    <m/>
    <s v="耳鼻科用ドリルシステム"/>
    <n v="1"/>
    <s v="日本メドトロニック"/>
    <s v="XPS-3000"/>
    <s v="600φ"/>
    <s v="-"/>
    <n v="1700"/>
    <m/>
    <s v="〇"/>
    <m/>
    <m/>
    <m/>
    <m/>
    <m/>
    <m/>
    <m/>
    <m/>
    <x v="456"/>
    <s v="日本メドトロニック"/>
    <s v="XPS-3000"/>
    <s v="600φ"/>
    <s v="-"/>
    <n v="1700"/>
    <m/>
    <s v="〇"/>
    <m/>
    <m/>
    <m/>
    <m/>
    <m/>
    <m/>
    <m/>
    <m/>
    <m/>
    <m/>
    <m/>
    <m/>
    <m/>
    <m/>
    <n v="0"/>
  </r>
  <r>
    <x v="0"/>
    <x v="2"/>
    <n v="2"/>
    <x v="1"/>
    <s v="手術室"/>
    <s v="器材スペース"/>
    <m/>
    <m/>
    <m/>
    <m/>
    <m/>
    <m/>
    <m/>
    <m/>
    <m/>
    <s v="増設"/>
    <m/>
    <s v="〇"/>
    <m/>
    <m/>
    <m/>
    <m/>
    <m/>
    <s v="耳鼻科用ドリルシステム"/>
    <n v="1"/>
    <m/>
    <m/>
    <s v="600φ"/>
    <s v="-"/>
    <n v="1700"/>
    <m/>
    <m/>
    <m/>
    <m/>
    <m/>
    <m/>
    <m/>
    <m/>
    <m/>
    <m/>
    <x v="456"/>
    <m/>
    <m/>
    <s v="600φ"/>
    <s v="-"/>
    <n v="1700"/>
    <m/>
    <m/>
    <m/>
    <m/>
    <m/>
    <m/>
    <m/>
    <m/>
    <m/>
    <m/>
    <s v="R7"/>
    <m/>
    <s v="●"/>
    <s v="耳鼻咽喉科の手術体制の強化に必要"/>
    <n v="2800000"/>
    <n v="2800000"/>
    <n v="3080000.0000000005"/>
  </r>
  <r>
    <x v="0"/>
    <x v="4"/>
    <n v="2"/>
    <x v="1"/>
    <s v="手術室"/>
    <s v="器材スペース"/>
    <m/>
    <m/>
    <m/>
    <m/>
    <m/>
    <m/>
    <m/>
    <m/>
    <m/>
    <s v="新規"/>
    <m/>
    <s v="〇"/>
    <s v="甲状腺内視鏡の実施に必要だが、優先度は低い（大塚）"/>
    <m/>
    <m/>
    <m/>
    <m/>
    <s v="喉頭用インストゥルメント"/>
    <n v="1"/>
    <m/>
    <m/>
    <s v="-"/>
    <s v="-"/>
    <s v="-"/>
    <m/>
    <m/>
    <m/>
    <m/>
    <m/>
    <m/>
    <m/>
    <m/>
    <m/>
    <m/>
    <x v="457"/>
    <s v="日本メドトロニック"/>
    <s v="MCL-S11J等"/>
    <s v="-"/>
    <s v="-"/>
    <s v="-"/>
    <m/>
    <m/>
    <m/>
    <m/>
    <m/>
    <m/>
    <m/>
    <m/>
    <m/>
    <m/>
    <s v="R7"/>
    <m/>
    <s v="●"/>
    <s v="耳鼻咽喉科の手術体制の強化に必要"/>
    <n v="1383000"/>
    <n v="1383000"/>
    <n v="1521300.0000000002"/>
  </r>
  <r>
    <x v="0"/>
    <x v="4"/>
    <n v="2"/>
    <x v="1"/>
    <s v="手術室"/>
    <s v="器材スペース"/>
    <m/>
    <m/>
    <m/>
    <m/>
    <m/>
    <m/>
    <m/>
    <m/>
    <m/>
    <s v="新規"/>
    <m/>
    <s v="〇"/>
    <s v="甲状腺内視鏡の実施に必要だが、優先度は低い（大塚）"/>
    <m/>
    <m/>
    <m/>
    <m/>
    <s v="WEERDA拡張式手術用喉頭鏡"/>
    <n v="1"/>
    <m/>
    <m/>
    <s v="-"/>
    <s v="-"/>
    <s v="-"/>
    <m/>
    <m/>
    <m/>
    <m/>
    <m/>
    <m/>
    <m/>
    <m/>
    <m/>
    <m/>
    <x v="457"/>
    <s v="カールストルツ"/>
    <s v="8588B等"/>
    <s v="-"/>
    <s v="-"/>
    <s v="-"/>
    <m/>
    <m/>
    <m/>
    <m/>
    <m/>
    <m/>
    <m/>
    <m/>
    <m/>
    <m/>
    <s v="R7"/>
    <m/>
    <s v="●"/>
    <s v="耳鼻咽喉科の手術体制の強化に必要"/>
    <n v="1120000"/>
    <n v="1120000"/>
    <n v="1232000"/>
  </r>
  <r>
    <x v="0"/>
    <x v="4"/>
    <n v="2"/>
    <x v="1"/>
    <s v="手術室"/>
    <s v="器材スペース"/>
    <m/>
    <m/>
    <m/>
    <m/>
    <m/>
    <m/>
    <m/>
    <m/>
    <m/>
    <s v="新規"/>
    <m/>
    <s v="〇"/>
    <s v="甲状腺内視鏡の実施に必要だが、優先度は低い（大塚）"/>
    <m/>
    <m/>
    <m/>
    <m/>
    <s v="CO2レーザー"/>
    <n v="1"/>
    <m/>
    <m/>
    <m/>
    <m/>
    <m/>
    <m/>
    <m/>
    <m/>
    <m/>
    <m/>
    <m/>
    <m/>
    <m/>
    <m/>
    <m/>
    <x v="458"/>
    <s v="ルミナス"/>
    <s v="AcuPulse 40W DUO"/>
    <n v="1360"/>
    <n v="400"/>
    <n v="400"/>
    <m/>
    <s v="〇_x000a_9A"/>
    <m/>
    <m/>
    <m/>
    <m/>
    <m/>
    <m/>
    <m/>
    <m/>
    <s v="R7以降"/>
    <m/>
    <s v="●"/>
    <s v="耳鼻咽喉科の手術体制の強化に必要"/>
    <n v="15500000"/>
    <n v="15500000"/>
    <n v="17050000"/>
  </r>
  <r>
    <x v="0"/>
    <x v="4"/>
    <n v="2"/>
    <x v="1"/>
    <s v="手術室"/>
    <s v="器材スペース"/>
    <m/>
    <m/>
    <m/>
    <m/>
    <m/>
    <m/>
    <m/>
    <m/>
    <m/>
    <s v="新規"/>
    <m/>
    <s v="〇"/>
    <s v="甲状腺内視鏡の実施に必要だが、優先度は低い（大塚）"/>
    <m/>
    <m/>
    <m/>
    <m/>
    <s v="神経モニタリング装置"/>
    <n v="1"/>
    <m/>
    <m/>
    <m/>
    <m/>
    <m/>
    <m/>
    <m/>
    <m/>
    <m/>
    <m/>
    <m/>
    <m/>
    <m/>
    <m/>
    <m/>
    <x v="459"/>
    <s v="日本メドトロニック"/>
    <s v="NIM3.0R"/>
    <m/>
    <m/>
    <m/>
    <m/>
    <m/>
    <m/>
    <m/>
    <m/>
    <m/>
    <m/>
    <m/>
    <m/>
    <m/>
    <s v="R7以降"/>
    <m/>
    <s v="●"/>
    <s v="耳鼻咽喉科の手術体制の強化に必要"/>
    <n v="4200000"/>
    <n v="4200000"/>
    <n v="4620000"/>
  </r>
  <r>
    <x v="0"/>
    <x v="1"/>
    <n v="2"/>
    <x v="1"/>
    <s v="手術室"/>
    <s v="器材スペース"/>
    <n v="2"/>
    <m/>
    <s v="手術室"/>
    <m/>
    <s v="機材庫2"/>
    <s v="1184"/>
    <n v="4551"/>
    <d v="2007-10-12T00:00:00"/>
    <s v="〇"/>
    <s v="A移設可"/>
    <m/>
    <m/>
    <m/>
    <m/>
    <m/>
    <m/>
    <m/>
    <s v="キセノンランプ光源装置"/>
    <n v="1"/>
    <s v="アムコ"/>
    <s v="9300XDP"/>
    <s v="700φ"/>
    <s v="-"/>
    <n v="1300"/>
    <m/>
    <s v="〇"/>
    <m/>
    <m/>
    <m/>
    <m/>
    <m/>
    <m/>
    <m/>
    <m/>
    <x v="460"/>
    <s v="アムコ"/>
    <s v="9300XDP"/>
    <s v="700φ"/>
    <s v="-"/>
    <n v="1300"/>
    <m/>
    <s v="〇"/>
    <m/>
    <m/>
    <m/>
    <m/>
    <m/>
    <m/>
    <m/>
    <m/>
    <m/>
    <m/>
    <m/>
    <m/>
    <m/>
    <m/>
    <n v="0"/>
  </r>
  <r>
    <x v="0"/>
    <x v="1"/>
    <n v="2"/>
    <x v="1"/>
    <s v="手術室"/>
    <s v="器材スペース"/>
    <n v="2"/>
    <m/>
    <s v="手術室"/>
    <m/>
    <s v="機材庫2"/>
    <s v="1202"/>
    <m/>
    <m/>
    <s v="〇"/>
    <s v="A移設可"/>
    <m/>
    <m/>
    <m/>
    <m/>
    <m/>
    <m/>
    <m/>
    <s v="キセノンランプ光源装置"/>
    <n v="1"/>
    <s v="アムコ"/>
    <s v="9300XDP"/>
    <s v="700φ"/>
    <s v="-"/>
    <n v="1300"/>
    <m/>
    <s v="〇"/>
    <m/>
    <m/>
    <m/>
    <m/>
    <m/>
    <m/>
    <m/>
    <m/>
    <x v="460"/>
    <s v="アムコ"/>
    <s v="9300XDP"/>
    <s v="700φ"/>
    <s v="-"/>
    <n v="1300"/>
    <m/>
    <s v="〇"/>
    <m/>
    <m/>
    <m/>
    <m/>
    <m/>
    <m/>
    <m/>
    <m/>
    <m/>
    <m/>
    <m/>
    <m/>
    <m/>
    <m/>
    <n v="0"/>
  </r>
  <r>
    <x v="0"/>
    <x v="2"/>
    <n v="2"/>
    <x v="1"/>
    <s v="手術室"/>
    <s v="器材スペース"/>
    <m/>
    <m/>
    <m/>
    <m/>
    <m/>
    <m/>
    <m/>
    <m/>
    <m/>
    <s v="増設"/>
    <m/>
    <m/>
    <m/>
    <m/>
    <m/>
    <m/>
    <m/>
    <s v="キセノンランプ光源装置"/>
    <n v="3"/>
    <m/>
    <m/>
    <m/>
    <m/>
    <m/>
    <m/>
    <m/>
    <m/>
    <m/>
    <m/>
    <m/>
    <m/>
    <m/>
    <m/>
    <m/>
    <x v="460"/>
    <m/>
    <m/>
    <m/>
    <m/>
    <m/>
    <m/>
    <m/>
    <m/>
    <m/>
    <m/>
    <m/>
    <m/>
    <m/>
    <m/>
    <m/>
    <s v="R7"/>
    <m/>
    <m/>
    <m/>
    <n v="800000"/>
    <n v="2400000"/>
    <n v="2640000"/>
  </r>
  <r>
    <x v="0"/>
    <x v="1"/>
    <n v="2"/>
    <x v="1"/>
    <s v="手術室"/>
    <s v="器材スペース"/>
    <n v="2"/>
    <m/>
    <s v="手術室"/>
    <m/>
    <s v="機材庫2"/>
    <s v="1199"/>
    <m/>
    <m/>
    <s v="△"/>
    <s v="A移設可"/>
    <m/>
    <m/>
    <m/>
    <m/>
    <m/>
    <m/>
    <m/>
    <s v="光源装置"/>
    <n v="1"/>
    <s v="永島医科器械"/>
    <s v="SL-4-Ⅲ"/>
    <n v="400"/>
    <n v="500"/>
    <n v="1100"/>
    <m/>
    <s v="〇"/>
    <m/>
    <m/>
    <m/>
    <m/>
    <m/>
    <m/>
    <m/>
    <m/>
    <x v="461"/>
    <s v="永島医科器械"/>
    <s v="SL-4-Ⅲ"/>
    <n v="400"/>
    <n v="500"/>
    <n v="1100"/>
    <m/>
    <s v="〇"/>
    <m/>
    <m/>
    <m/>
    <m/>
    <m/>
    <m/>
    <m/>
    <m/>
    <m/>
    <m/>
    <m/>
    <m/>
    <m/>
    <m/>
    <n v="0"/>
  </r>
  <r>
    <x v="0"/>
    <x v="4"/>
    <n v="2"/>
    <x v="1"/>
    <s v="手術室"/>
    <s v="手術室3（ロボット手術対応）"/>
    <m/>
    <m/>
    <m/>
    <m/>
    <m/>
    <m/>
    <m/>
    <m/>
    <m/>
    <s v="新規"/>
    <m/>
    <m/>
    <s v="泌尿器科"/>
    <m/>
    <m/>
    <m/>
    <m/>
    <s v="ロボット手術支援装置"/>
    <n v="1"/>
    <m/>
    <m/>
    <s v="別途検証"/>
    <m/>
    <m/>
    <m/>
    <m/>
    <m/>
    <m/>
    <m/>
    <m/>
    <m/>
    <m/>
    <m/>
    <m/>
    <x v="462"/>
    <s v="①インテュイティブ_x000a_②メディカロイド"/>
    <s v="①daVinci Xi_x000a_②hinotori"/>
    <s v="別途検証"/>
    <m/>
    <m/>
    <m/>
    <m/>
    <m/>
    <m/>
    <m/>
    <m/>
    <m/>
    <m/>
    <m/>
    <m/>
    <s v="R7以降"/>
    <m/>
    <s v="●"/>
    <s v="泌尿器科等の手術体制の強化に必要。"/>
    <n v="250000000"/>
    <n v="250000000"/>
    <n v="275000000"/>
  </r>
  <r>
    <x v="0"/>
    <x v="1"/>
    <n v="2"/>
    <x v="1"/>
    <s v="手術室"/>
    <s v="器材スペース"/>
    <n v="2"/>
    <m/>
    <s v="手術室"/>
    <m/>
    <s v="機材庫2"/>
    <s v="1187"/>
    <n v="14102017098"/>
    <d v="2017-06-16T00:00:00"/>
    <s v="〇"/>
    <s v="A移設可"/>
    <m/>
    <m/>
    <s v="泌尿器科"/>
    <m/>
    <m/>
    <m/>
    <m/>
    <s v="ホルミウム・ヤグレーザー装置"/>
    <n v="1"/>
    <s v="日本ルミナス"/>
    <s v="Versa Pulse Select80W　840-902"/>
    <n v="550"/>
    <n v="900"/>
    <n v="1300"/>
    <m/>
    <m/>
    <s v="〇"/>
    <m/>
    <m/>
    <m/>
    <m/>
    <m/>
    <m/>
    <m/>
    <x v="463"/>
    <s v="日本ルミナス"/>
    <s v="Versa Pulse Select80W　840-902"/>
    <n v="550"/>
    <n v="900"/>
    <n v="1300"/>
    <m/>
    <m/>
    <s v="〇"/>
    <m/>
    <m/>
    <m/>
    <m/>
    <m/>
    <m/>
    <m/>
    <m/>
    <m/>
    <m/>
    <m/>
    <m/>
    <m/>
    <n v="0"/>
  </r>
  <r>
    <x v="0"/>
    <x v="1"/>
    <n v="2"/>
    <x v="1"/>
    <s v="手術室"/>
    <s v="器材スペース"/>
    <n v="2"/>
    <m/>
    <s v="手術室"/>
    <m/>
    <s v="機材庫2"/>
    <s v="1193"/>
    <m/>
    <m/>
    <s v="〇"/>
    <s v="A移設可"/>
    <m/>
    <m/>
    <s v="泌尿器科"/>
    <m/>
    <m/>
    <m/>
    <m/>
    <s v="モーセレーター"/>
    <n v="1"/>
    <s v="日本ルミナス"/>
    <s v="VersaCutモーセレーターシステム"/>
    <n v="450"/>
    <n v="700"/>
    <n v="1000"/>
    <m/>
    <s v="〇"/>
    <m/>
    <m/>
    <m/>
    <m/>
    <m/>
    <m/>
    <m/>
    <m/>
    <x v="464"/>
    <s v="日本ルミナス"/>
    <s v="VersaCutモーセレーターシステム"/>
    <n v="450"/>
    <n v="700"/>
    <n v="1000"/>
    <m/>
    <s v="〇"/>
    <m/>
    <m/>
    <m/>
    <m/>
    <m/>
    <m/>
    <m/>
    <m/>
    <m/>
    <m/>
    <m/>
    <m/>
    <m/>
    <m/>
    <n v="0"/>
  </r>
  <r>
    <x v="0"/>
    <x v="1"/>
    <n v="2"/>
    <x v="1"/>
    <s v="手術室"/>
    <s v="器材スペース"/>
    <n v="2"/>
    <m/>
    <s v="手術室"/>
    <m/>
    <s v="機材室2"/>
    <s v="1885"/>
    <s v="46180000"/>
    <d v="2008-09-01T00:00:00"/>
    <s v="○"/>
    <s v="A移設可"/>
    <s v="※2021年度更新予定のため、更新したものを移設するという意味でA判定とする"/>
    <s v="○"/>
    <s v="眼科用"/>
    <m/>
    <m/>
    <m/>
    <m/>
    <s v="手術顕微鏡"/>
    <n v="1"/>
    <s v="カールツァイス"/>
    <s v="S88"/>
    <n v="800"/>
    <n v="800"/>
    <n v="1700"/>
    <m/>
    <s v="○"/>
    <m/>
    <m/>
    <m/>
    <m/>
    <m/>
    <m/>
    <m/>
    <m/>
    <x v="232"/>
    <s v="カールツァイス"/>
    <s v="S88"/>
    <n v="800"/>
    <n v="800"/>
    <n v="1700"/>
    <m/>
    <s v="○"/>
    <m/>
    <m/>
    <m/>
    <m/>
    <m/>
    <m/>
    <m/>
    <m/>
    <m/>
    <m/>
    <m/>
    <m/>
    <m/>
    <m/>
    <n v="0"/>
  </r>
  <r>
    <x v="0"/>
    <x v="1"/>
    <n v="2"/>
    <x v="1"/>
    <s v="手術室"/>
    <s v="器材スペース"/>
    <n v="2"/>
    <m/>
    <s v="手術室"/>
    <m/>
    <s v="機材庫2"/>
    <s v="1197"/>
    <m/>
    <m/>
    <s v="〇"/>
    <s v="A移設可"/>
    <m/>
    <m/>
    <s v="耳鼻咽喉科用"/>
    <m/>
    <m/>
    <m/>
    <m/>
    <s v="手術顕微鏡"/>
    <n v="1"/>
    <s v="ライカ"/>
    <s v="M530・OH6"/>
    <n v="1800"/>
    <n v="900"/>
    <n v="1900"/>
    <m/>
    <s v="〇"/>
    <m/>
    <m/>
    <m/>
    <m/>
    <m/>
    <m/>
    <m/>
    <s v="耳鼻咽喉科"/>
    <x v="232"/>
    <s v="ライカ"/>
    <s v="M530・OH6"/>
    <n v="1800"/>
    <n v="900"/>
    <n v="1900"/>
    <m/>
    <s v="〇"/>
    <m/>
    <m/>
    <m/>
    <m/>
    <m/>
    <m/>
    <m/>
    <m/>
    <m/>
    <m/>
    <m/>
    <m/>
    <m/>
    <m/>
    <n v="0"/>
  </r>
  <r>
    <x v="0"/>
    <x v="1"/>
    <n v="2"/>
    <x v="1"/>
    <s v="手術室"/>
    <s v="器材スペース"/>
    <n v="2"/>
    <m/>
    <s v="手術室"/>
    <m/>
    <s v="機材庫2"/>
    <s v="1201"/>
    <m/>
    <m/>
    <s v="〇"/>
    <s v="A移設可"/>
    <m/>
    <m/>
    <m/>
    <m/>
    <m/>
    <m/>
    <m/>
    <s v="手術顕微鏡"/>
    <n v="1"/>
    <s v="カールツァイス"/>
    <s v="OPMI PICO"/>
    <n v="900"/>
    <n v="800"/>
    <n v="1900"/>
    <m/>
    <s v="〇"/>
    <m/>
    <m/>
    <m/>
    <m/>
    <m/>
    <m/>
    <m/>
    <m/>
    <x v="232"/>
    <s v="カールツァイス"/>
    <s v="OPMI PICO"/>
    <n v="900"/>
    <n v="800"/>
    <n v="1900"/>
    <m/>
    <s v="〇"/>
    <m/>
    <m/>
    <m/>
    <m/>
    <m/>
    <m/>
    <m/>
    <m/>
    <m/>
    <m/>
    <m/>
    <m/>
    <m/>
    <m/>
    <n v="0"/>
  </r>
  <r>
    <x v="0"/>
    <x v="2"/>
    <n v="2"/>
    <x v="1"/>
    <s v="手術室"/>
    <s v="器材スペース"/>
    <m/>
    <m/>
    <m/>
    <m/>
    <m/>
    <m/>
    <m/>
    <m/>
    <m/>
    <s v="増設"/>
    <m/>
    <m/>
    <s v="整形外科用"/>
    <m/>
    <m/>
    <m/>
    <m/>
    <s v="手術顕微鏡"/>
    <n v="1"/>
    <m/>
    <m/>
    <m/>
    <m/>
    <m/>
    <m/>
    <s v="〇"/>
    <m/>
    <m/>
    <m/>
    <m/>
    <m/>
    <m/>
    <m/>
    <m/>
    <x v="232"/>
    <m/>
    <m/>
    <m/>
    <m/>
    <m/>
    <m/>
    <s v="〇"/>
    <m/>
    <m/>
    <m/>
    <m/>
    <m/>
    <m/>
    <m/>
    <m/>
    <s v="R7"/>
    <m/>
    <s v="●"/>
    <s v="整形外科等の手術体制の強化に必要"/>
    <n v="25000000"/>
    <n v="25000000"/>
    <n v="27500000.000000004"/>
  </r>
  <r>
    <x v="0"/>
    <x v="2"/>
    <n v="2"/>
    <x v="1"/>
    <s v="手術室"/>
    <s v="器材スペース"/>
    <m/>
    <m/>
    <m/>
    <m/>
    <m/>
    <m/>
    <m/>
    <m/>
    <m/>
    <s v="増設"/>
    <m/>
    <m/>
    <s v="脳神経外科用"/>
    <m/>
    <m/>
    <m/>
    <m/>
    <s v="手術顕微鏡"/>
    <n v="1"/>
    <m/>
    <m/>
    <m/>
    <m/>
    <m/>
    <m/>
    <s v="〇"/>
    <m/>
    <m/>
    <m/>
    <m/>
    <m/>
    <m/>
    <m/>
    <m/>
    <x v="232"/>
    <m/>
    <m/>
    <m/>
    <m/>
    <m/>
    <m/>
    <s v="〇"/>
    <m/>
    <m/>
    <m/>
    <m/>
    <m/>
    <m/>
    <m/>
    <m/>
    <s v="R7"/>
    <m/>
    <s v="●"/>
    <s v="脳神経外科用等の手術体制の強化に必要"/>
    <n v="60000000"/>
    <n v="60000000"/>
    <n v="66000000.000000007"/>
  </r>
  <r>
    <x v="0"/>
    <x v="1"/>
    <n v="2"/>
    <x v="1"/>
    <s v="手術室"/>
    <s v="器材スペース"/>
    <n v="2"/>
    <m/>
    <s v="手術室"/>
    <m/>
    <s v="機材室2"/>
    <s v="1868"/>
    <m/>
    <d v="2016-07-01T00:00:00"/>
    <s v="○"/>
    <s v="A移設可"/>
    <m/>
    <m/>
    <m/>
    <m/>
    <m/>
    <m/>
    <m/>
    <s v="超音波診断装置"/>
    <n v="1"/>
    <s v="日立アロカ"/>
    <s v="Prosound F75"/>
    <n v="600"/>
    <n v="800"/>
    <n v="1250"/>
    <m/>
    <s v="○"/>
    <m/>
    <m/>
    <m/>
    <m/>
    <m/>
    <m/>
    <m/>
    <m/>
    <x v="14"/>
    <s v="日立アロカ"/>
    <s v="Prosound F75"/>
    <n v="600"/>
    <n v="800"/>
    <n v="1250"/>
    <m/>
    <s v="○"/>
    <m/>
    <m/>
    <m/>
    <m/>
    <m/>
    <m/>
    <m/>
    <m/>
    <m/>
    <m/>
    <m/>
    <m/>
    <m/>
    <m/>
    <n v="0"/>
  </r>
  <r>
    <x v="0"/>
    <x v="0"/>
    <n v="2"/>
    <x v="1"/>
    <s v="手術室"/>
    <s v="器材スペース"/>
    <n v="2"/>
    <m/>
    <s v="手術室"/>
    <m/>
    <s v="機材庫2"/>
    <s v="1174"/>
    <m/>
    <d v="2009-04-01T00:00:00"/>
    <s v="〇"/>
    <s v="B更新"/>
    <m/>
    <m/>
    <s v="経年劣化により故障頻発。更新を要望。（石原）"/>
    <m/>
    <m/>
    <m/>
    <m/>
    <s v="超音波診断装置"/>
    <n v="1"/>
    <s v="キヤノン"/>
    <s v="Xario"/>
    <n v="700"/>
    <n v="1000"/>
    <n v="1600"/>
    <m/>
    <s v="〇"/>
    <m/>
    <m/>
    <m/>
    <m/>
    <m/>
    <m/>
    <m/>
    <m/>
    <x v="14"/>
    <s v="キヤノン"/>
    <s v="Xario"/>
    <n v="700"/>
    <n v="1000"/>
    <n v="1600"/>
    <m/>
    <s v="〇"/>
    <m/>
    <m/>
    <m/>
    <m/>
    <m/>
    <m/>
    <m/>
    <m/>
    <s v="R7前後"/>
    <m/>
    <m/>
    <m/>
    <n v="9000000"/>
    <n v="9000000"/>
    <n v="9900000"/>
  </r>
  <r>
    <x v="0"/>
    <x v="1"/>
    <n v="2"/>
    <x v="1"/>
    <s v="手術室"/>
    <s v="器材スペース"/>
    <n v="2"/>
    <m/>
    <s v="手術室"/>
    <m/>
    <s v="機材庫2"/>
    <s v="1176"/>
    <n v="141020200021"/>
    <d v="2020-06-30T00:00:00"/>
    <s v="〇"/>
    <s v="A移設可"/>
    <m/>
    <m/>
    <m/>
    <m/>
    <m/>
    <m/>
    <m/>
    <s v="超音波診断装置"/>
    <n v="1"/>
    <s v="フィリップス"/>
    <s v="EPIQ Elite"/>
    <n v="700"/>
    <n v="1200"/>
    <n v="1500"/>
    <m/>
    <s v="〇"/>
    <m/>
    <m/>
    <m/>
    <m/>
    <m/>
    <m/>
    <m/>
    <m/>
    <x v="14"/>
    <s v="フィリップス"/>
    <s v="EPIQ Elite"/>
    <n v="700"/>
    <n v="1200"/>
    <n v="1500"/>
    <m/>
    <s v="〇"/>
    <m/>
    <m/>
    <m/>
    <m/>
    <m/>
    <m/>
    <m/>
    <m/>
    <m/>
    <m/>
    <m/>
    <m/>
    <m/>
    <m/>
    <n v="0"/>
  </r>
  <r>
    <x v="0"/>
    <x v="1"/>
    <n v="2"/>
    <x v="1"/>
    <s v="手術室"/>
    <s v="器材スペース"/>
    <n v="2"/>
    <m/>
    <s v="手術室"/>
    <m/>
    <s v="機材庫2"/>
    <s v="1175"/>
    <n v="141020200020"/>
    <d v="2020-06-30T00:00:00"/>
    <s v="〇"/>
    <s v="A移設可"/>
    <m/>
    <m/>
    <m/>
    <m/>
    <m/>
    <m/>
    <m/>
    <s v="超音波診断装置（ノートPC型）"/>
    <n v="1"/>
    <s v="フィリップス"/>
    <s v="CX50"/>
    <n v="600"/>
    <n v="700"/>
    <n v="1000"/>
    <m/>
    <s v="〇"/>
    <m/>
    <m/>
    <m/>
    <m/>
    <m/>
    <m/>
    <m/>
    <m/>
    <x v="14"/>
    <s v="フィリップス"/>
    <s v="CX50"/>
    <n v="600"/>
    <n v="700"/>
    <n v="1000"/>
    <m/>
    <s v="〇"/>
    <m/>
    <m/>
    <m/>
    <m/>
    <m/>
    <m/>
    <m/>
    <m/>
    <m/>
    <m/>
    <m/>
    <m/>
    <m/>
    <m/>
    <n v="0"/>
  </r>
  <r>
    <x v="0"/>
    <x v="2"/>
    <n v="2"/>
    <x v="1"/>
    <s v="手術室"/>
    <s v="器材スペース"/>
    <m/>
    <m/>
    <m/>
    <m/>
    <m/>
    <m/>
    <m/>
    <m/>
    <m/>
    <s v="増設"/>
    <m/>
    <m/>
    <s v="麻酔科・神経ブロック用"/>
    <m/>
    <m/>
    <m/>
    <m/>
    <s v="超音波診断装置（ノートPC型）"/>
    <n v="2"/>
    <m/>
    <m/>
    <n v="600"/>
    <n v="700"/>
    <n v="1000"/>
    <m/>
    <s v="〇"/>
    <m/>
    <m/>
    <m/>
    <m/>
    <m/>
    <m/>
    <m/>
    <m/>
    <x v="14"/>
    <m/>
    <m/>
    <n v="600"/>
    <n v="700"/>
    <n v="1000"/>
    <m/>
    <s v="〇"/>
    <m/>
    <m/>
    <m/>
    <m/>
    <m/>
    <m/>
    <m/>
    <m/>
    <s v="R7"/>
    <m/>
    <s v="●"/>
    <s v="手術体制の強化にあたり必要"/>
    <n v="8500000"/>
    <n v="17000000"/>
    <n v="18700000"/>
  </r>
  <r>
    <x v="0"/>
    <x v="1"/>
    <n v="2"/>
    <x v="1"/>
    <s v="手術室"/>
    <s v="器材スペース"/>
    <n v="2"/>
    <m/>
    <s v="手術室"/>
    <m/>
    <s v="手術室1"/>
    <s v="1851"/>
    <m/>
    <m/>
    <s v="○"/>
    <s v="A移設可"/>
    <m/>
    <m/>
    <m/>
    <m/>
    <m/>
    <m/>
    <m/>
    <s v="インファントウォーマー（開放型保育器）"/>
    <n v="1"/>
    <s v="アトムメディカル"/>
    <s v="インファウォーマ V-505"/>
    <n v="700"/>
    <n v="1000"/>
    <n v="1800"/>
    <m/>
    <s v="○"/>
    <m/>
    <m/>
    <m/>
    <m/>
    <m/>
    <m/>
    <m/>
    <m/>
    <x v="465"/>
    <s v="アトムメディカル"/>
    <s v="インファウォーマ V-505"/>
    <n v="700"/>
    <n v="1000"/>
    <n v="1800"/>
    <m/>
    <s v="○"/>
    <m/>
    <m/>
    <m/>
    <m/>
    <m/>
    <m/>
    <m/>
    <m/>
    <m/>
    <m/>
    <m/>
    <m/>
    <m/>
    <m/>
    <n v="0"/>
  </r>
  <r>
    <x v="0"/>
    <x v="1"/>
    <n v="2"/>
    <x v="1"/>
    <s v="手術室"/>
    <s v="器材スペース"/>
    <n v="2"/>
    <m/>
    <s v="手術室"/>
    <m/>
    <s v="機材庫2"/>
    <s v="1185"/>
    <m/>
    <d v="2013-08-22T00:00:00"/>
    <s v="〇"/>
    <s v="A移設可"/>
    <m/>
    <m/>
    <m/>
    <m/>
    <m/>
    <m/>
    <m/>
    <s v="吸引娩出器"/>
    <n v="1"/>
    <s v="アトムメディカル"/>
    <s v="VP-450"/>
    <n v="350"/>
    <n v="350"/>
    <n v="900"/>
    <m/>
    <s v="〇"/>
    <m/>
    <m/>
    <m/>
    <m/>
    <m/>
    <m/>
    <m/>
    <m/>
    <x v="466"/>
    <s v="アトムメディカル"/>
    <s v="VP-450"/>
    <n v="350"/>
    <n v="350"/>
    <n v="900"/>
    <m/>
    <s v="〇"/>
    <m/>
    <m/>
    <m/>
    <m/>
    <m/>
    <m/>
    <m/>
    <m/>
    <m/>
    <m/>
    <m/>
    <m/>
    <m/>
    <m/>
    <n v="0"/>
  </r>
  <r>
    <x v="0"/>
    <x v="1"/>
    <n v="2"/>
    <x v="1"/>
    <s v="手術室"/>
    <s v="器材スペース"/>
    <n v="2"/>
    <m/>
    <s v="手術室"/>
    <m/>
    <s v="機材庫2"/>
    <s v="1186"/>
    <m/>
    <d v="1997-12-01T00:00:00"/>
    <s v="〇"/>
    <s v="A移設可"/>
    <m/>
    <m/>
    <m/>
    <m/>
    <m/>
    <m/>
    <m/>
    <s v="ベビースケール"/>
    <n v="1"/>
    <s v="タニタ"/>
    <s v="BLD-12"/>
    <n v="600"/>
    <n v="400"/>
    <n v="200"/>
    <s v="〇"/>
    <m/>
    <m/>
    <m/>
    <m/>
    <m/>
    <m/>
    <m/>
    <m/>
    <m/>
    <x v="467"/>
    <s v="タニタ"/>
    <s v="BLD-12"/>
    <n v="600"/>
    <n v="400"/>
    <n v="200"/>
    <s v="〇"/>
    <m/>
    <m/>
    <m/>
    <m/>
    <m/>
    <m/>
    <m/>
    <m/>
    <m/>
    <m/>
    <m/>
    <m/>
    <m/>
    <m/>
    <m/>
    <n v="0"/>
  </r>
  <r>
    <x v="0"/>
    <x v="1"/>
    <n v="2"/>
    <x v="1"/>
    <s v="手術室"/>
    <s v="器材スペース"/>
    <n v="2"/>
    <m/>
    <s v="手術室"/>
    <m/>
    <s v="機材庫2"/>
    <s v="1183"/>
    <m/>
    <m/>
    <s v="〇"/>
    <s v="A移設可"/>
    <m/>
    <m/>
    <m/>
    <m/>
    <m/>
    <m/>
    <m/>
    <s v="脂肪吸引装置"/>
    <n v="1"/>
    <s v="フォーメディックス"/>
    <s v="fmo-37"/>
    <n v="600"/>
    <n v="500"/>
    <n v="1250"/>
    <m/>
    <s v="〇"/>
    <m/>
    <m/>
    <m/>
    <m/>
    <m/>
    <m/>
    <m/>
    <m/>
    <x v="468"/>
    <s v="フォーメディックス"/>
    <s v="fmo-37"/>
    <n v="600"/>
    <n v="500"/>
    <n v="1250"/>
    <m/>
    <s v="〇"/>
    <m/>
    <m/>
    <m/>
    <m/>
    <m/>
    <m/>
    <m/>
    <m/>
    <m/>
    <m/>
    <m/>
    <m/>
    <m/>
    <m/>
    <n v="0"/>
  </r>
  <r>
    <x v="0"/>
    <x v="1"/>
    <n v="2"/>
    <x v="1"/>
    <s v="手術室"/>
    <s v="器材スペース"/>
    <n v="2"/>
    <m/>
    <s v="手術室"/>
    <m/>
    <s v="機材室2"/>
    <s v="1879"/>
    <m/>
    <m/>
    <s v="○"/>
    <s v="A移設可"/>
    <s v="熱メス"/>
    <m/>
    <m/>
    <m/>
    <m/>
    <m/>
    <m/>
    <s v="加熱メス（台付）"/>
    <n v="1"/>
    <s v="HEMOSTATIX"/>
    <s v="PRECISION8400"/>
    <n v="500"/>
    <n v="400"/>
    <n v="1000"/>
    <m/>
    <s v="○"/>
    <m/>
    <m/>
    <m/>
    <m/>
    <m/>
    <m/>
    <m/>
    <m/>
    <x v="469"/>
    <s v="HEMOSTATIX"/>
    <s v="PRECISION8400"/>
    <n v="500"/>
    <n v="400"/>
    <n v="1000"/>
    <m/>
    <s v="○"/>
    <m/>
    <m/>
    <m/>
    <m/>
    <m/>
    <m/>
    <m/>
    <m/>
    <m/>
    <m/>
    <m/>
    <m/>
    <m/>
    <m/>
    <n v="0"/>
  </r>
  <r>
    <x v="0"/>
    <x v="1"/>
    <n v="2"/>
    <x v="1"/>
    <s v="手術室"/>
    <s v="器材スペース"/>
    <n v="2"/>
    <m/>
    <s v="手術室"/>
    <m/>
    <s v="機材室2"/>
    <s v="1886"/>
    <m/>
    <m/>
    <s v="○"/>
    <s v="A移設可"/>
    <m/>
    <m/>
    <m/>
    <m/>
    <m/>
    <m/>
    <m/>
    <s v="眼科用カメラモニタ"/>
    <n v="1"/>
    <m/>
    <s v="MLM1911CVA"/>
    <n v="600"/>
    <n v="600"/>
    <n v="1650"/>
    <m/>
    <s v="○"/>
    <m/>
    <m/>
    <m/>
    <m/>
    <m/>
    <m/>
    <m/>
    <m/>
    <x v="470"/>
    <m/>
    <s v="MLM1911CVA"/>
    <n v="600"/>
    <n v="600"/>
    <n v="1650"/>
    <m/>
    <s v="○"/>
    <m/>
    <m/>
    <m/>
    <m/>
    <m/>
    <m/>
    <m/>
    <m/>
    <m/>
    <m/>
    <m/>
    <m/>
    <m/>
    <m/>
    <n v="0"/>
  </r>
  <r>
    <x v="0"/>
    <x v="0"/>
    <n v="2"/>
    <x v="1"/>
    <s v="手術室"/>
    <s v="器材スペース"/>
    <n v="2"/>
    <m/>
    <s v="手術室"/>
    <m/>
    <s v="機材室2"/>
    <s v="1887"/>
    <m/>
    <d v="2013-02-18T00:00:00"/>
    <s v="○"/>
    <s v="B更新"/>
    <m/>
    <s v="〇"/>
    <s v="新病院では白内障手術装置は1台で良い（窪田）"/>
    <m/>
    <m/>
    <m/>
    <m/>
    <s v="白内障手術装置"/>
    <n v="1"/>
    <s v="アルコン"/>
    <s v="INFINITY OZil"/>
    <n v="500"/>
    <n v="700"/>
    <n v="1600"/>
    <m/>
    <s v="○"/>
    <m/>
    <m/>
    <m/>
    <m/>
    <m/>
    <m/>
    <m/>
    <m/>
    <x v="471"/>
    <s v="アルコン"/>
    <s v="INFINITY OZil"/>
    <n v="500"/>
    <n v="700"/>
    <n v="1600"/>
    <m/>
    <s v="○"/>
    <m/>
    <m/>
    <m/>
    <m/>
    <m/>
    <m/>
    <m/>
    <m/>
    <s v="R7前後"/>
    <m/>
    <m/>
    <m/>
    <n v="25000000"/>
    <n v="25000000"/>
    <n v="27500000.000000004"/>
  </r>
  <r>
    <x v="0"/>
    <x v="1"/>
    <n v="2"/>
    <x v="1"/>
    <s v="手術室"/>
    <s v="器材スペース"/>
    <n v="2"/>
    <m/>
    <s v="手術室"/>
    <m/>
    <s v="機材室2"/>
    <s v="1888"/>
    <m/>
    <m/>
    <s v="○"/>
    <s v="A移設可"/>
    <s v="青葉病院より移管されたものであり、現在は交互で使用している。（窪田）"/>
    <m/>
    <m/>
    <m/>
    <m/>
    <m/>
    <m/>
    <s v="白内障手術装置"/>
    <n v="1"/>
    <s v="アルコン"/>
    <s v="INFINITY OZil"/>
    <n v="500"/>
    <n v="700"/>
    <n v="1600"/>
    <m/>
    <s v="○"/>
    <m/>
    <m/>
    <m/>
    <m/>
    <m/>
    <m/>
    <m/>
    <m/>
    <x v="471"/>
    <s v="アルコン"/>
    <s v="INFINITY OZil"/>
    <n v="500"/>
    <n v="700"/>
    <n v="1600"/>
    <m/>
    <s v="○"/>
    <m/>
    <m/>
    <m/>
    <m/>
    <m/>
    <m/>
    <m/>
    <m/>
    <m/>
    <m/>
    <m/>
    <m/>
    <m/>
    <m/>
    <n v="0"/>
  </r>
  <r>
    <x v="0"/>
    <x v="4"/>
    <n v="2"/>
    <x v="1"/>
    <s v="手術室"/>
    <s v="器材スペース"/>
    <m/>
    <m/>
    <m/>
    <m/>
    <m/>
    <m/>
    <m/>
    <m/>
    <m/>
    <s v="新規"/>
    <m/>
    <m/>
    <m/>
    <m/>
    <m/>
    <m/>
    <m/>
    <s v="気管支鏡（1.8mm）"/>
    <n v="1"/>
    <m/>
    <m/>
    <s v="-"/>
    <s v="-"/>
    <s v="-"/>
    <m/>
    <m/>
    <m/>
    <m/>
    <m/>
    <m/>
    <m/>
    <m/>
    <m/>
    <m/>
    <x v="472"/>
    <m/>
    <s v="（1.8mm）"/>
    <s v="-"/>
    <s v="-"/>
    <s v="-"/>
    <m/>
    <m/>
    <m/>
    <m/>
    <m/>
    <m/>
    <m/>
    <m/>
    <m/>
    <m/>
    <s v="R7"/>
    <m/>
    <s v="●"/>
    <s v="呼吸器外科の手術体制の強化に必要"/>
    <n v="2500000"/>
    <n v="2500000"/>
    <n v="2750000"/>
  </r>
  <r>
    <x v="0"/>
    <x v="4"/>
    <n v="2"/>
    <x v="1"/>
    <s v="手術室"/>
    <s v="器材スペース"/>
    <m/>
    <m/>
    <m/>
    <m/>
    <m/>
    <m/>
    <m/>
    <m/>
    <m/>
    <s v="新規"/>
    <m/>
    <m/>
    <m/>
    <m/>
    <m/>
    <m/>
    <m/>
    <s v="気管支鏡（3.4mm）"/>
    <n v="2"/>
    <m/>
    <m/>
    <s v="-"/>
    <s v="-"/>
    <s v="-"/>
    <m/>
    <m/>
    <m/>
    <m/>
    <m/>
    <m/>
    <m/>
    <m/>
    <m/>
    <m/>
    <x v="472"/>
    <m/>
    <s v="（3.4mm）"/>
    <s v="-"/>
    <s v="-"/>
    <s v="-"/>
    <m/>
    <m/>
    <m/>
    <m/>
    <m/>
    <m/>
    <m/>
    <m/>
    <m/>
    <m/>
    <s v="R7"/>
    <m/>
    <s v="●"/>
    <s v="呼吸器外科の手術体制の強化に必要"/>
    <n v="2800000"/>
    <n v="5600000"/>
    <n v="6160000.0000000009"/>
  </r>
  <r>
    <x v="0"/>
    <x v="4"/>
    <n v="2"/>
    <x v="1"/>
    <s v="手術室"/>
    <s v="器材スペース"/>
    <m/>
    <m/>
    <m/>
    <m/>
    <m/>
    <m/>
    <m/>
    <m/>
    <m/>
    <s v="新規"/>
    <m/>
    <m/>
    <m/>
    <m/>
    <m/>
    <m/>
    <m/>
    <s v="気管支鏡（5.6mm）"/>
    <n v="2"/>
    <m/>
    <m/>
    <s v="-"/>
    <s v="-"/>
    <s v="-"/>
    <m/>
    <m/>
    <m/>
    <m/>
    <m/>
    <m/>
    <m/>
    <m/>
    <m/>
    <m/>
    <x v="472"/>
    <m/>
    <s v="（5.6mm）"/>
    <s v="-"/>
    <s v="-"/>
    <s v="-"/>
    <m/>
    <m/>
    <m/>
    <m/>
    <m/>
    <m/>
    <m/>
    <m/>
    <m/>
    <m/>
    <s v="R7"/>
    <m/>
    <s v="●"/>
    <s v="呼吸器外科の手術体制の強化に必要"/>
    <n v="3000000"/>
    <n v="6000000"/>
    <n v="6600000.0000000009"/>
  </r>
  <r>
    <x v="0"/>
    <x v="4"/>
    <n v="2"/>
    <x v="1"/>
    <s v="手術室"/>
    <s v="器材スペース"/>
    <m/>
    <m/>
    <m/>
    <m/>
    <m/>
    <m/>
    <m/>
    <m/>
    <m/>
    <s v="新規"/>
    <m/>
    <m/>
    <m/>
    <m/>
    <m/>
    <m/>
    <m/>
    <s v="内視鏡保管庫（気管支鏡保管）"/>
    <n v="1"/>
    <m/>
    <m/>
    <s v="-"/>
    <s v="-"/>
    <s v="-"/>
    <m/>
    <m/>
    <m/>
    <m/>
    <m/>
    <m/>
    <m/>
    <m/>
    <m/>
    <m/>
    <x v="139"/>
    <m/>
    <m/>
    <s v="-"/>
    <s v="-"/>
    <s v="-"/>
    <m/>
    <m/>
    <m/>
    <m/>
    <m/>
    <m/>
    <m/>
    <m/>
    <m/>
    <m/>
    <s v="R7"/>
    <m/>
    <s v="●"/>
    <s v="呼吸器外科の手術体制の強化に必要"/>
    <n v="500000"/>
    <n v="500000"/>
    <n v="550000"/>
  </r>
  <r>
    <x v="0"/>
    <x v="1"/>
    <n v="2"/>
    <x v="1"/>
    <s v="手術室"/>
    <s v="器材スペース"/>
    <n v="2"/>
    <m/>
    <s v="手術室"/>
    <m/>
    <s v="機材庫2"/>
    <s v="1188"/>
    <m/>
    <m/>
    <s v="〇"/>
    <s v="A移設可"/>
    <m/>
    <m/>
    <m/>
    <m/>
    <m/>
    <m/>
    <m/>
    <s v="タニケット"/>
    <n v="1"/>
    <s v="ジンマー"/>
    <s v="ATS3000"/>
    <s v="800φ"/>
    <m/>
    <n v="1700"/>
    <m/>
    <s v="〇"/>
    <m/>
    <m/>
    <m/>
    <m/>
    <m/>
    <m/>
    <m/>
    <m/>
    <x v="473"/>
    <s v="ジンマー"/>
    <s v="ATS3000"/>
    <s v="800φ"/>
    <m/>
    <n v="1700"/>
    <m/>
    <s v="〇"/>
    <m/>
    <m/>
    <m/>
    <m/>
    <m/>
    <m/>
    <m/>
    <m/>
    <m/>
    <m/>
    <m/>
    <m/>
    <m/>
    <m/>
    <n v="0"/>
  </r>
  <r>
    <x v="0"/>
    <x v="1"/>
    <n v="2"/>
    <x v="1"/>
    <s v="手術室"/>
    <s v="器材スペース"/>
    <n v="2"/>
    <m/>
    <s v="手術室"/>
    <m/>
    <s v="機材庫2"/>
    <s v="1191"/>
    <m/>
    <m/>
    <s v="〇"/>
    <s v="A移設可"/>
    <m/>
    <m/>
    <m/>
    <m/>
    <m/>
    <m/>
    <m/>
    <s v="タニケット"/>
    <n v="1"/>
    <s v="ジンマー"/>
    <s v="ATS-750"/>
    <s v="800φ"/>
    <m/>
    <n v="1600"/>
    <m/>
    <s v="〇"/>
    <m/>
    <m/>
    <m/>
    <m/>
    <m/>
    <m/>
    <m/>
    <m/>
    <x v="473"/>
    <s v="ジンマー"/>
    <s v="ATS-750"/>
    <s v="800φ"/>
    <m/>
    <n v="1600"/>
    <m/>
    <s v="〇"/>
    <m/>
    <m/>
    <m/>
    <m/>
    <m/>
    <m/>
    <m/>
    <m/>
    <m/>
    <m/>
    <m/>
    <m/>
    <m/>
    <m/>
    <n v="0"/>
  </r>
  <r>
    <x v="0"/>
    <x v="1"/>
    <n v="2"/>
    <x v="1"/>
    <s v="手術室"/>
    <s v="器材スペース"/>
    <n v="2"/>
    <m/>
    <s v="手術室"/>
    <m/>
    <s v="機材室2"/>
    <s v="1871"/>
    <m/>
    <m/>
    <s v="○"/>
    <s v="A移設可"/>
    <m/>
    <m/>
    <m/>
    <m/>
    <m/>
    <m/>
    <m/>
    <s v="赤外線観察カメラシステム"/>
    <n v="1"/>
    <m/>
    <m/>
    <s v="φ700"/>
    <m/>
    <n v="1500"/>
    <m/>
    <s v="○"/>
    <m/>
    <m/>
    <m/>
    <m/>
    <m/>
    <m/>
    <m/>
    <m/>
    <x v="474"/>
    <m/>
    <m/>
    <s v="φ700"/>
    <m/>
    <n v="1500"/>
    <m/>
    <s v="○"/>
    <m/>
    <m/>
    <m/>
    <m/>
    <m/>
    <m/>
    <m/>
    <m/>
    <m/>
    <m/>
    <m/>
    <m/>
    <m/>
    <m/>
    <n v="0"/>
  </r>
  <r>
    <x v="0"/>
    <x v="0"/>
    <n v="2"/>
    <x v="1"/>
    <s v="手術室"/>
    <s v="器材スペース"/>
    <n v="2"/>
    <m/>
    <s v="手術室"/>
    <m/>
    <m/>
    <s v="1807"/>
    <m/>
    <m/>
    <s v="○"/>
    <s v="B更新"/>
    <m/>
    <s v="○"/>
    <s v="サポート期間終了。乳腺外科より申請あり。"/>
    <m/>
    <m/>
    <m/>
    <m/>
    <s v="核医学装置用手持型検出器"/>
    <n v="1"/>
    <s v="シーマン"/>
    <s v="NAVIGATOR GPS"/>
    <n v="200"/>
    <n v="200"/>
    <n v="250"/>
    <m/>
    <s v="○"/>
    <m/>
    <m/>
    <m/>
    <m/>
    <m/>
    <m/>
    <m/>
    <m/>
    <x v="475"/>
    <s v="シーマン"/>
    <s v="NAVIGATOR GPS"/>
    <n v="200"/>
    <n v="200"/>
    <n v="250"/>
    <m/>
    <s v="○"/>
    <m/>
    <m/>
    <m/>
    <m/>
    <m/>
    <m/>
    <m/>
    <m/>
    <s v="R7前後"/>
    <m/>
    <m/>
    <m/>
    <n v="6500000"/>
    <n v="6500000"/>
    <n v="7150000.0000000009"/>
  </r>
  <r>
    <x v="0"/>
    <x v="4"/>
    <n v="2"/>
    <x v="1"/>
    <s v="手術室"/>
    <s v="器材スペース"/>
    <m/>
    <m/>
    <m/>
    <m/>
    <m/>
    <m/>
    <m/>
    <m/>
    <m/>
    <s v="新規"/>
    <m/>
    <m/>
    <s v="脳神経外科他"/>
    <m/>
    <m/>
    <m/>
    <m/>
    <s v="筋電図・誘発電位検査装置"/>
    <n v="1"/>
    <m/>
    <m/>
    <n v="610"/>
    <n v="900"/>
    <n v="1250"/>
    <m/>
    <s v="○"/>
    <m/>
    <m/>
    <m/>
    <m/>
    <m/>
    <m/>
    <m/>
    <m/>
    <x v="77"/>
    <s v="日本光電"/>
    <s v="MEB-2300シリーズ"/>
    <n v="610"/>
    <n v="900"/>
    <n v="1250"/>
    <m/>
    <s v="○"/>
    <m/>
    <m/>
    <m/>
    <m/>
    <m/>
    <m/>
    <m/>
    <m/>
    <s v="R7"/>
    <m/>
    <s v="●"/>
    <s v="脳神経外科用等の手術体制の強化に必要"/>
    <n v="7500000"/>
    <n v="7500000"/>
    <n v="8250000.0000000009"/>
  </r>
  <r>
    <x v="0"/>
    <x v="4"/>
    <n v="2"/>
    <x v="1"/>
    <s v="手術室"/>
    <s v="器材スペース"/>
    <m/>
    <m/>
    <m/>
    <m/>
    <m/>
    <m/>
    <m/>
    <m/>
    <m/>
    <s v="新規"/>
    <m/>
    <m/>
    <s v="脳神経外科"/>
    <m/>
    <m/>
    <m/>
    <m/>
    <s v="バイポーラ凝固切開装置"/>
    <n v="1"/>
    <m/>
    <m/>
    <n v="700"/>
    <n v="700"/>
    <n v="1500"/>
    <m/>
    <s v="○"/>
    <m/>
    <m/>
    <m/>
    <m/>
    <m/>
    <m/>
    <m/>
    <m/>
    <x v="476"/>
    <s v="ストライカー"/>
    <s v="マリスバイポーラ"/>
    <n v="700"/>
    <n v="700"/>
    <n v="1500"/>
    <m/>
    <s v="○"/>
    <m/>
    <m/>
    <m/>
    <m/>
    <m/>
    <m/>
    <m/>
    <m/>
    <s v="R7"/>
    <m/>
    <s v="●"/>
    <s v="脳神経外科用等の手術体制の強化に必要"/>
    <n v="4000000"/>
    <n v="4000000"/>
    <n v="4400000"/>
  </r>
  <r>
    <x v="0"/>
    <x v="4"/>
    <n v="2"/>
    <x v="1"/>
    <s v="手術室"/>
    <s v="器材スペース"/>
    <m/>
    <m/>
    <m/>
    <m/>
    <m/>
    <m/>
    <m/>
    <m/>
    <m/>
    <s v="新規"/>
    <m/>
    <m/>
    <s v="脳神経外科"/>
    <m/>
    <m/>
    <m/>
    <m/>
    <s v="頭部固定装置"/>
    <n v="1"/>
    <m/>
    <m/>
    <s v="-"/>
    <s v="-"/>
    <s v="-"/>
    <m/>
    <s v="○"/>
    <m/>
    <m/>
    <m/>
    <m/>
    <m/>
    <m/>
    <m/>
    <m/>
    <x v="477"/>
    <m/>
    <m/>
    <s v="-"/>
    <s v="-"/>
    <s v="-"/>
    <m/>
    <s v="○"/>
    <m/>
    <m/>
    <m/>
    <m/>
    <m/>
    <m/>
    <m/>
    <m/>
    <s v="R7"/>
    <m/>
    <s v="●"/>
    <s v="脳神経外科用等の手術体制の強化に必要"/>
    <n v="3000000"/>
    <n v="3000000"/>
    <n v="3300000.0000000005"/>
  </r>
  <r>
    <x v="0"/>
    <x v="4"/>
    <n v="2"/>
    <x v="1"/>
    <s v="手術室"/>
    <s v="器材スペース"/>
    <m/>
    <m/>
    <m/>
    <m/>
    <m/>
    <m/>
    <m/>
    <m/>
    <m/>
    <s v="新規"/>
    <m/>
    <m/>
    <s v="心臓血管外科・脳神経外科"/>
    <m/>
    <m/>
    <m/>
    <m/>
    <s v="超音波血流計"/>
    <n v="1"/>
    <m/>
    <m/>
    <n v="300"/>
    <n v="200"/>
    <n v="250"/>
    <m/>
    <s v="○"/>
    <m/>
    <m/>
    <m/>
    <m/>
    <m/>
    <m/>
    <m/>
    <m/>
    <x v="478"/>
    <m/>
    <m/>
    <n v="300"/>
    <n v="200"/>
    <n v="250"/>
    <m/>
    <s v="○"/>
    <m/>
    <m/>
    <m/>
    <m/>
    <m/>
    <m/>
    <m/>
    <m/>
    <s v="R7以降"/>
    <m/>
    <s v="●"/>
    <s v="脳神経外科用等の手術体制の強化に必要"/>
    <n v="9400000"/>
    <n v="9400000"/>
    <n v="10340000"/>
  </r>
  <r>
    <x v="0"/>
    <x v="4"/>
    <n v="2"/>
    <x v="1"/>
    <s v="手術室"/>
    <s v="器材スペース"/>
    <m/>
    <m/>
    <m/>
    <m/>
    <m/>
    <m/>
    <m/>
    <m/>
    <m/>
    <s v="新規"/>
    <m/>
    <m/>
    <s v="脳神経外科"/>
    <m/>
    <m/>
    <m/>
    <m/>
    <s v="内視鏡固定器"/>
    <n v="1"/>
    <m/>
    <m/>
    <n v="770"/>
    <n v="580"/>
    <n v="1200"/>
    <m/>
    <s v="○"/>
    <m/>
    <m/>
    <m/>
    <m/>
    <m/>
    <m/>
    <m/>
    <m/>
    <x v="479"/>
    <s v="オリンパス"/>
    <s v="EndoArm"/>
    <n v="770"/>
    <n v="580"/>
    <n v="1200"/>
    <m/>
    <s v="○"/>
    <m/>
    <m/>
    <m/>
    <m/>
    <m/>
    <m/>
    <m/>
    <m/>
    <s v="R7"/>
    <m/>
    <s v="●"/>
    <s v="脳神経外科用等の手術体制の強化に必要"/>
    <n v="5000000"/>
    <n v="5000000"/>
    <n v="5500000"/>
  </r>
  <r>
    <x v="0"/>
    <x v="4"/>
    <n v="2"/>
    <x v="1"/>
    <s v="手術室"/>
    <s v="器材スペース"/>
    <m/>
    <m/>
    <m/>
    <m/>
    <m/>
    <m/>
    <m/>
    <m/>
    <m/>
    <s v="新規"/>
    <m/>
    <m/>
    <s v="整形外科"/>
    <m/>
    <m/>
    <m/>
    <m/>
    <s v="術中ナビゲーションシステム"/>
    <n v="1"/>
    <m/>
    <m/>
    <n v="900"/>
    <n v="800"/>
    <n v="1900"/>
    <m/>
    <s v="○"/>
    <m/>
    <m/>
    <m/>
    <m/>
    <m/>
    <m/>
    <m/>
    <m/>
    <x v="480"/>
    <s v="メドトロニック"/>
    <s v="StealthStation S8"/>
    <n v="900"/>
    <n v="800"/>
    <n v="1900"/>
    <m/>
    <s v="○"/>
    <m/>
    <m/>
    <m/>
    <m/>
    <m/>
    <m/>
    <m/>
    <m/>
    <s v="R7"/>
    <m/>
    <s v="●"/>
    <s v="整形外科・脳神経外科等の手術体制の強化に必要"/>
    <n v="35000000"/>
    <n v="35000000"/>
    <n v="38500000"/>
  </r>
  <r>
    <x v="0"/>
    <x v="2"/>
    <n v="2"/>
    <x v="1"/>
    <s v="手術室"/>
    <s v="器材スペース"/>
    <m/>
    <m/>
    <m/>
    <m/>
    <m/>
    <m/>
    <m/>
    <m/>
    <m/>
    <s v="増設"/>
    <m/>
    <m/>
    <s v="整形外科*2、心臓血管外科*1"/>
    <m/>
    <m/>
    <m/>
    <m/>
    <s v="ドリルシステム"/>
    <n v="3"/>
    <m/>
    <m/>
    <n v="600"/>
    <n v="600"/>
    <n v="1500"/>
    <m/>
    <s v="○"/>
    <m/>
    <m/>
    <m/>
    <m/>
    <m/>
    <m/>
    <m/>
    <m/>
    <x v="481"/>
    <s v="ストライカー"/>
    <m/>
    <n v="600"/>
    <n v="600"/>
    <n v="1500"/>
    <m/>
    <s v="○"/>
    <m/>
    <m/>
    <m/>
    <m/>
    <m/>
    <m/>
    <m/>
    <m/>
    <s v="R7"/>
    <m/>
    <s v="●"/>
    <s v="整形外科等の手術体制の強化に必要"/>
    <n v="3500000"/>
    <n v="10500000"/>
    <n v="11550000.000000002"/>
  </r>
  <r>
    <x v="0"/>
    <x v="4"/>
    <n v="2"/>
    <x v="1"/>
    <s v="手術室"/>
    <s v="器材スペース"/>
    <m/>
    <m/>
    <m/>
    <m/>
    <m/>
    <m/>
    <m/>
    <m/>
    <m/>
    <s v="新規"/>
    <m/>
    <m/>
    <s v="整形外科"/>
    <m/>
    <m/>
    <m/>
    <m/>
    <s v="タニケット"/>
    <n v="2"/>
    <m/>
    <m/>
    <s v="700φ"/>
    <s v="-"/>
    <n v="1800"/>
    <m/>
    <s v="○"/>
    <m/>
    <m/>
    <m/>
    <m/>
    <m/>
    <m/>
    <m/>
    <m/>
    <x v="473"/>
    <s v="ジンマー"/>
    <s v="ATS4000"/>
    <s v="700φ"/>
    <s v="-"/>
    <n v="1800"/>
    <m/>
    <s v="○"/>
    <m/>
    <m/>
    <m/>
    <m/>
    <m/>
    <m/>
    <m/>
    <m/>
    <s v="R7"/>
    <m/>
    <s v="●"/>
    <s v="整形外科等の手術体制の強化に必要"/>
    <n v="800000"/>
    <n v="1600000"/>
    <n v="1760000.0000000002"/>
  </r>
  <r>
    <x v="0"/>
    <x v="4"/>
    <n v="2"/>
    <x v="1"/>
    <s v="手術室"/>
    <s v="器材スペース"/>
    <m/>
    <m/>
    <m/>
    <m/>
    <m/>
    <m/>
    <m/>
    <m/>
    <m/>
    <s v="新規"/>
    <m/>
    <m/>
    <s v="整形外科"/>
    <m/>
    <m/>
    <m/>
    <m/>
    <s v="手術台（脊椎手術専用）"/>
    <n v="1"/>
    <m/>
    <m/>
    <n v="826"/>
    <n v="2800"/>
    <n v="1400"/>
    <m/>
    <s v="○"/>
    <m/>
    <m/>
    <m/>
    <m/>
    <m/>
    <m/>
    <m/>
    <m/>
    <x v="404"/>
    <s v="村中医療器"/>
    <s v="アレンアドバンステーブル"/>
    <n v="826"/>
    <n v="2800"/>
    <n v="1400"/>
    <m/>
    <s v="○"/>
    <m/>
    <m/>
    <m/>
    <m/>
    <m/>
    <m/>
    <m/>
    <m/>
    <s v="R7"/>
    <m/>
    <s v="●"/>
    <s v="整形外科等の手術体制の強化に必要"/>
    <n v="20000000"/>
    <n v="20000000"/>
    <n v="22000000"/>
  </r>
  <r>
    <x v="0"/>
    <x v="4"/>
    <n v="2"/>
    <x v="1"/>
    <s v="手術室"/>
    <s v="器材スペース"/>
    <m/>
    <m/>
    <m/>
    <m/>
    <m/>
    <m/>
    <m/>
    <m/>
    <m/>
    <s v="新規"/>
    <m/>
    <m/>
    <s v="整形外科"/>
    <m/>
    <m/>
    <m/>
    <m/>
    <s v="灌流送水装置"/>
    <n v="1"/>
    <m/>
    <m/>
    <s v="-"/>
    <s v="-"/>
    <s v="-"/>
    <m/>
    <s v="○"/>
    <m/>
    <m/>
    <m/>
    <m/>
    <m/>
    <m/>
    <m/>
    <m/>
    <x v="482"/>
    <s v="スミス＆ネフュー"/>
    <s v="ダイオニクス"/>
    <s v="-"/>
    <s v="-"/>
    <s v="-"/>
    <m/>
    <s v="○"/>
    <m/>
    <m/>
    <m/>
    <m/>
    <m/>
    <m/>
    <m/>
    <m/>
    <s v="R7"/>
    <m/>
    <s v="●"/>
    <s v="整形外科等の手術体制の強化に必要"/>
    <s v="内視鏡システムに含む"/>
    <n v="0"/>
    <n v="0"/>
  </r>
  <r>
    <x v="0"/>
    <x v="4"/>
    <n v="2"/>
    <x v="1"/>
    <s v="手術室"/>
    <s v="器材スペース"/>
    <m/>
    <m/>
    <m/>
    <m/>
    <m/>
    <m/>
    <m/>
    <m/>
    <m/>
    <s v="新規"/>
    <m/>
    <m/>
    <s v="整形外科"/>
    <m/>
    <m/>
    <m/>
    <m/>
    <s v="関節鏡鏡視下用電気手術器"/>
    <n v="1"/>
    <m/>
    <m/>
    <n v="600"/>
    <n v="600"/>
    <n v="1000"/>
    <m/>
    <s v="○"/>
    <m/>
    <m/>
    <m/>
    <m/>
    <m/>
    <m/>
    <m/>
    <m/>
    <x v="483"/>
    <s v="スミス＆ネフュー"/>
    <s v="VULCAN RFGenerator"/>
    <n v="600"/>
    <n v="600"/>
    <n v="1000"/>
    <m/>
    <s v="○"/>
    <m/>
    <m/>
    <m/>
    <m/>
    <m/>
    <m/>
    <m/>
    <m/>
    <s v="R7"/>
    <m/>
    <s v="●"/>
    <s v="整形外科等の手術体制の強化に必要"/>
    <s v="内視鏡システムに含む"/>
    <n v="0"/>
    <n v="0"/>
  </r>
  <r>
    <x v="0"/>
    <x v="4"/>
    <n v="2"/>
    <x v="1"/>
    <s v="手術室"/>
    <s v="器材スペース"/>
    <m/>
    <m/>
    <m/>
    <m/>
    <m/>
    <m/>
    <m/>
    <m/>
    <m/>
    <s v="新規"/>
    <m/>
    <m/>
    <s v="整形外科"/>
    <m/>
    <m/>
    <m/>
    <m/>
    <s v="関節用手術用アクセサリー"/>
    <n v="1"/>
    <m/>
    <m/>
    <s v="-"/>
    <s v="-"/>
    <s v="-"/>
    <m/>
    <s v="○"/>
    <m/>
    <m/>
    <m/>
    <m/>
    <m/>
    <m/>
    <m/>
    <m/>
    <x v="484"/>
    <s v="スミス＆ネフュー"/>
    <s v="スパイダー2他"/>
    <s v="-"/>
    <s v="-"/>
    <s v="-"/>
    <m/>
    <s v="○"/>
    <m/>
    <m/>
    <m/>
    <m/>
    <m/>
    <m/>
    <m/>
    <m/>
    <s v="R7"/>
    <m/>
    <s v="●"/>
    <s v="整形外科等の手術体制の強化に必要"/>
    <n v="5000000"/>
    <n v="5000000"/>
    <n v="5500000"/>
  </r>
  <r>
    <x v="0"/>
    <x v="4"/>
    <n v="2"/>
    <x v="1"/>
    <s v="手術室"/>
    <s v="器材スペース"/>
    <m/>
    <m/>
    <m/>
    <m/>
    <m/>
    <m/>
    <m/>
    <m/>
    <m/>
    <s v="新規"/>
    <m/>
    <m/>
    <s v="整形外科"/>
    <m/>
    <m/>
    <m/>
    <m/>
    <s v="術者ヘルメット一式"/>
    <n v="1"/>
    <m/>
    <m/>
    <n v="360"/>
    <n v="500"/>
    <n v="1000"/>
    <m/>
    <s v="○"/>
    <m/>
    <m/>
    <m/>
    <m/>
    <m/>
    <m/>
    <m/>
    <m/>
    <x v="485"/>
    <s v="ストライカー"/>
    <s v="Flyte Steri-shield"/>
    <n v="360"/>
    <n v="500"/>
    <n v="1000"/>
    <m/>
    <s v="○"/>
    <m/>
    <m/>
    <m/>
    <m/>
    <m/>
    <m/>
    <m/>
    <m/>
    <s v="R7"/>
    <m/>
    <s v="●"/>
    <s v="整形外科等の手術体制の強化に必要"/>
    <n v="3000000"/>
    <n v="3000000"/>
    <n v="3300000.0000000005"/>
  </r>
  <r>
    <x v="0"/>
    <x v="4"/>
    <n v="2"/>
    <x v="1"/>
    <s v="手術室"/>
    <s v="器材スペース"/>
    <m/>
    <m/>
    <m/>
    <m/>
    <m/>
    <m/>
    <m/>
    <m/>
    <m/>
    <s v="新規"/>
    <m/>
    <m/>
    <s v="整形外科"/>
    <m/>
    <m/>
    <m/>
    <m/>
    <s v="超低温フリーザー"/>
    <n v="1"/>
    <m/>
    <m/>
    <n v="550"/>
    <n v="700"/>
    <n v="945"/>
    <m/>
    <s v="○"/>
    <m/>
    <m/>
    <m/>
    <m/>
    <m/>
    <m/>
    <m/>
    <m/>
    <x v="299"/>
    <s v="PHC"/>
    <s v="MDF-C8V-PJ"/>
    <n v="550"/>
    <n v="700"/>
    <n v="945"/>
    <m/>
    <s v="○"/>
    <m/>
    <m/>
    <m/>
    <m/>
    <m/>
    <m/>
    <m/>
    <m/>
    <s v="R7"/>
    <m/>
    <s v="●"/>
    <s v="整形外科等の手術体制の強化に必要"/>
    <n v="500000"/>
    <n v="500000"/>
    <n v="550000"/>
  </r>
  <r>
    <x v="0"/>
    <x v="1"/>
    <n v="2"/>
    <x v="1"/>
    <s v="手術室"/>
    <s v="器材スペース"/>
    <n v="2"/>
    <m/>
    <s v="手術室"/>
    <m/>
    <s v="機材庫1"/>
    <n v="1515"/>
    <m/>
    <m/>
    <s v="〇"/>
    <s v="A移設可"/>
    <m/>
    <m/>
    <m/>
    <m/>
    <m/>
    <m/>
    <m/>
    <s v="酸素ブレンダー"/>
    <n v="1"/>
    <s v="アトムメディカル"/>
    <s v="OX-90"/>
    <n v="120"/>
    <n v="260"/>
    <n v="230"/>
    <m/>
    <m/>
    <m/>
    <m/>
    <m/>
    <m/>
    <m/>
    <m/>
    <m/>
    <m/>
    <x v="486"/>
    <s v="アトムメディカル"/>
    <s v="OX-90"/>
    <n v="120"/>
    <n v="260"/>
    <n v="230"/>
    <m/>
    <m/>
    <m/>
    <m/>
    <m/>
    <m/>
    <m/>
    <m/>
    <m/>
    <m/>
    <m/>
    <m/>
    <m/>
    <m/>
    <m/>
    <m/>
    <n v="0"/>
  </r>
  <r>
    <x v="0"/>
    <x v="1"/>
    <n v="2"/>
    <x v="1"/>
    <s v="手術室"/>
    <s v="器材スペース"/>
    <n v="2"/>
    <m/>
    <s v="手術室"/>
    <m/>
    <s v="機材庫1"/>
    <n v="1516"/>
    <m/>
    <m/>
    <s v="〇"/>
    <s v="A移設可"/>
    <m/>
    <m/>
    <m/>
    <m/>
    <m/>
    <m/>
    <m/>
    <s v="酸素ブレンダー"/>
    <n v="1"/>
    <s v="アトムメディカル"/>
    <s v="OX-90"/>
    <n v="120"/>
    <n v="260"/>
    <n v="230"/>
    <m/>
    <m/>
    <m/>
    <m/>
    <m/>
    <m/>
    <m/>
    <m/>
    <m/>
    <m/>
    <x v="486"/>
    <s v="アトムメディカル"/>
    <s v="OX-90"/>
    <n v="120"/>
    <n v="260"/>
    <n v="230"/>
    <m/>
    <m/>
    <m/>
    <m/>
    <m/>
    <m/>
    <m/>
    <m/>
    <m/>
    <m/>
    <m/>
    <m/>
    <m/>
    <m/>
    <m/>
    <m/>
    <n v="0"/>
  </r>
  <r>
    <x v="1"/>
    <x v="1"/>
    <n v="2"/>
    <x v="1"/>
    <s v="手術室"/>
    <s v="器材スペース"/>
    <n v="2"/>
    <m/>
    <s v="手術室"/>
    <m/>
    <s v="機材庫1"/>
    <n v="1517"/>
    <m/>
    <m/>
    <s v="〇"/>
    <s v="A移設可"/>
    <m/>
    <m/>
    <m/>
    <m/>
    <m/>
    <m/>
    <m/>
    <s v="軽量棚（備品保管）"/>
    <n v="1"/>
    <m/>
    <m/>
    <n v="900"/>
    <n v="460"/>
    <n v="1800"/>
    <m/>
    <m/>
    <m/>
    <m/>
    <m/>
    <m/>
    <m/>
    <m/>
    <m/>
    <m/>
    <x v="487"/>
    <m/>
    <m/>
    <n v="900"/>
    <n v="460"/>
    <n v="1800"/>
    <m/>
    <m/>
    <m/>
    <m/>
    <m/>
    <m/>
    <m/>
    <m/>
    <m/>
    <m/>
    <m/>
    <m/>
    <m/>
    <m/>
    <m/>
    <m/>
    <n v="0"/>
  </r>
  <r>
    <x v="0"/>
    <x v="1"/>
    <n v="2"/>
    <x v="1"/>
    <s v="手術室"/>
    <s v="器材スペース"/>
    <n v="2"/>
    <m/>
    <s v="手術室"/>
    <m/>
    <s v="機材庫1"/>
    <n v="1536"/>
    <m/>
    <m/>
    <s v="〇"/>
    <s v="A移設可"/>
    <m/>
    <m/>
    <m/>
    <m/>
    <m/>
    <m/>
    <m/>
    <s v="HEPAフィルター（可動式）"/>
    <n v="1"/>
    <s v="OMNIAIRE"/>
    <s v="600NITRO"/>
    <n v="500"/>
    <n v="670"/>
    <n v="500"/>
    <m/>
    <m/>
    <m/>
    <m/>
    <m/>
    <m/>
    <m/>
    <m/>
    <m/>
    <m/>
    <x v="173"/>
    <s v="OMNIAIRE"/>
    <s v="600NITRO"/>
    <n v="500"/>
    <n v="670"/>
    <n v="500"/>
    <m/>
    <m/>
    <m/>
    <m/>
    <m/>
    <m/>
    <m/>
    <m/>
    <m/>
    <m/>
    <m/>
    <m/>
    <m/>
    <m/>
    <m/>
    <m/>
    <n v="0"/>
  </r>
  <r>
    <x v="0"/>
    <x v="1"/>
    <n v="2"/>
    <x v="1"/>
    <s v="手術室"/>
    <s v="器材スペース"/>
    <n v="2"/>
    <m/>
    <s v="手術室"/>
    <m/>
    <s v="機材庫1"/>
    <n v="1537"/>
    <m/>
    <m/>
    <s v="〇"/>
    <s v="A移設可"/>
    <m/>
    <m/>
    <m/>
    <m/>
    <m/>
    <m/>
    <m/>
    <s v="HEPAフィルター（可動式）"/>
    <n v="1"/>
    <s v="OMNIAIRE"/>
    <s v="600NITRO"/>
    <n v="500"/>
    <n v="670"/>
    <n v="500"/>
    <m/>
    <m/>
    <m/>
    <m/>
    <m/>
    <m/>
    <m/>
    <m/>
    <m/>
    <m/>
    <x v="173"/>
    <s v="OMNIAIRE"/>
    <s v="600NITRO"/>
    <n v="500"/>
    <n v="670"/>
    <n v="500"/>
    <m/>
    <m/>
    <m/>
    <m/>
    <m/>
    <m/>
    <m/>
    <m/>
    <m/>
    <m/>
    <m/>
    <m/>
    <m/>
    <m/>
    <m/>
    <m/>
    <n v="0"/>
  </r>
  <r>
    <x v="0"/>
    <x v="1"/>
    <n v="2"/>
    <x v="1"/>
    <s v="手術室"/>
    <s v="器材スペース"/>
    <n v="2"/>
    <m/>
    <s v="手術室"/>
    <m/>
    <s v="機材庫1"/>
    <n v="1538"/>
    <m/>
    <m/>
    <s v="〇"/>
    <s v="A移設可"/>
    <m/>
    <m/>
    <m/>
    <m/>
    <m/>
    <m/>
    <m/>
    <s v="シミュレーター"/>
    <n v="1"/>
    <s v="レールダル"/>
    <s v="Resusci Anne"/>
    <n v="900"/>
    <n v="300"/>
    <n v="500"/>
    <m/>
    <m/>
    <m/>
    <m/>
    <m/>
    <m/>
    <m/>
    <m/>
    <m/>
    <m/>
    <x v="488"/>
    <s v="レールダル"/>
    <s v="Resusci Anne"/>
    <n v="900"/>
    <n v="300"/>
    <n v="500"/>
    <m/>
    <m/>
    <m/>
    <m/>
    <m/>
    <m/>
    <m/>
    <m/>
    <m/>
    <m/>
    <m/>
    <m/>
    <m/>
    <m/>
    <m/>
    <m/>
    <n v="0"/>
  </r>
  <r>
    <x v="0"/>
    <x v="1"/>
    <n v="2"/>
    <x v="1"/>
    <s v="手術室"/>
    <s v="器材スペース"/>
    <n v="2"/>
    <m/>
    <s v="手術室"/>
    <m/>
    <s v="機材庫1"/>
    <n v="1558"/>
    <m/>
    <m/>
    <s v="〇"/>
    <s v="A移設可"/>
    <m/>
    <m/>
    <m/>
    <m/>
    <m/>
    <m/>
    <m/>
    <s v="手術台コラム（搬送）"/>
    <n v="1"/>
    <m/>
    <m/>
    <n v="1600"/>
    <n v="850"/>
    <n v="700"/>
    <m/>
    <m/>
    <m/>
    <m/>
    <m/>
    <m/>
    <m/>
    <m/>
    <m/>
    <m/>
    <x v="489"/>
    <m/>
    <m/>
    <n v="1600"/>
    <n v="850"/>
    <n v="700"/>
    <m/>
    <m/>
    <m/>
    <m/>
    <m/>
    <m/>
    <m/>
    <m/>
    <m/>
    <m/>
    <m/>
    <m/>
    <m/>
    <m/>
    <m/>
    <m/>
    <n v="0"/>
  </r>
  <r>
    <x v="0"/>
    <x v="1"/>
    <n v="2"/>
    <x v="1"/>
    <s v="手術室"/>
    <s v="器材スペース"/>
    <n v="2"/>
    <m/>
    <s v="手術室"/>
    <m/>
    <s v="機材庫1"/>
    <n v="1559"/>
    <m/>
    <m/>
    <s v="〇"/>
    <s v="A移設可"/>
    <m/>
    <m/>
    <m/>
    <m/>
    <m/>
    <m/>
    <m/>
    <s v="手術台コラム（搬送）"/>
    <n v="1"/>
    <m/>
    <m/>
    <n v="1600"/>
    <n v="850"/>
    <n v="900"/>
    <m/>
    <m/>
    <m/>
    <m/>
    <m/>
    <m/>
    <m/>
    <m/>
    <m/>
    <m/>
    <x v="489"/>
    <m/>
    <m/>
    <n v="1600"/>
    <n v="850"/>
    <n v="900"/>
    <m/>
    <m/>
    <m/>
    <m/>
    <m/>
    <m/>
    <m/>
    <m/>
    <m/>
    <m/>
    <m/>
    <m/>
    <m/>
    <m/>
    <m/>
    <m/>
    <n v="0"/>
  </r>
  <r>
    <x v="0"/>
    <x v="1"/>
    <n v="2"/>
    <x v="1"/>
    <s v="手術室"/>
    <s v="器材スペース"/>
    <n v="2"/>
    <m/>
    <s v="手術室"/>
    <m/>
    <s v="機材庫1"/>
    <n v="1573"/>
    <s v="141020200003"/>
    <d v="2020-05-29T00:00:00"/>
    <s v="〇"/>
    <s v="A移設可"/>
    <m/>
    <m/>
    <m/>
    <m/>
    <m/>
    <m/>
    <m/>
    <s v="モバイルカート"/>
    <n v="1"/>
    <s v="SISM"/>
    <s v="モバイルカートW"/>
    <s v="650φ"/>
    <m/>
    <n v="1850"/>
    <m/>
    <m/>
    <m/>
    <m/>
    <m/>
    <m/>
    <m/>
    <m/>
    <m/>
    <m/>
    <x v="490"/>
    <s v="SISM"/>
    <s v="モバイルカートW"/>
    <s v="650φ"/>
    <m/>
    <n v="1850"/>
    <m/>
    <m/>
    <m/>
    <m/>
    <m/>
    <m/>
    <m/>
    <m/>
    <m/>
    <m/>
    <m/>
    <m/>
    <m/>
    <m/>
    <m/>
    <m/>
    <n v="0"/>
  </r>
  <r>
    <x v="0"/>
    <x v="1"/>
    <n v="2"/>
    <x v="1"/>
    <s v="手術室"/>
    <s v="器材スペース"/>
    <n v="2"/>
    <m/>
    <s v="手術室"/>
    <m/>
    <s v="機材庫1"/>
    <n v="1574"/>
    <s v="141020200004"/>
    <m/>
    <s v="〇"/>
    <s v="A移設可"/>
    <m/>
    <m/>
    <m/>
    <m/>
    <m/>
    <m/>
    <m/>
    <s v="モバイルカート"/>
    <n v="1"/>
    <s v="SISM"/>
    <s v="モバイルカートW"/>
    <s v="650φ"/>
    <m/>
    <n v="1850"/>
    <m/>
    <m/>
    <m/>
    <m/>
    <m/>
    <m/>
    <m/>
    <m/>
    <m/>
    <m/>
    <x v="490"/>
    <s v="SISM"/>
    <s v="モバイルカートW"/>
    <s v="650φ"/>
    <m/>
    <n v="1850"/>
    <m/>
    <m/>
    <m/>
    <m/>
    <m/>
    <m/>
    <m/>
    <m/>
    <m/>
    <m/>
    <m/>
    <m/>
    <m/>
    <m/>
    <m/>
    <m/>
    <n v="0"/>
  </r>
  <r>
    <x v="0"/>
    <x v="1"/>
    <n v="2"/>
    <x v="1"/>
    <s v="手術室"/>
    <s v="器材スペース"/>
    <n v="2"/>
    <m/>
    <s v="手術室"/>
    <m/>
    <s v="機材庫2"/>
    <s v="1194"/>
    <m/>
    <m/>
    <s v="〇"/>
    <s v="A移設可"/>
    <m/>
    <m/>
    <m/>
    <m/>
    <m/>
    <m/>
    <m/>
    <s v="恒温槽"/>
    <n v="1"/>
    <s v="アドバンテック"/>
    <s v="LH-8000"/>
    <n v="600"/>
    <n v="400"/>
    <n v="1200"/>
    <m/>
    <s v="〇"/>
    <m/>
    <m/>
    <m/>
    <m/>
    <m/>
    <m/>
    <m/>
    <m/>
    <x v="304"/>
    <s v="アドバンテック"/>
    <s v="LH-8000"/>
    <n v="600"/>
    <n v="400"/>
    <n v="1200"/>
    <m/>
    <s v="〇"/>
    <m/>
    <m/>
    <m/>
    <m/>
    <m/>
    <m/>
    <m/>
    <m/>
    <m/>
    <m/>
    <m/>
    <m/>
    <m/>
    <m/>
    <n v="0"/>
  </r>
  <r>
    <x v="0"/>
    <x v="4"/>
    <n v="2"/>
    <x v="1"/>
    <s v="手術室"/>
    <s v="器材スペース"/>
    <m/>
    <m/>
    <m/>
    <m/>
    <m/>
    <m/>
    <m/>
    <m/>
    <m/>
    <s v="新規"/>
    <m/>
    <m/>
    <s v="整形外科"/>
    <m/>
    <m/>
    <m/>
    <m/>
    <s v="移動型画像診断装置(Oarm)"/>
    <n v="1"/>
    <m/>
    <m/>
    <m/>
    <m/>
    <m/>
    <m/>
    <m/>
    <m/>
    <m/>
    <m/>
    <m/>
    <m/>
    <m/>
    <m/>
    <m/>
    <x v="491"/>
    <s v="メドトロニック"/>
    <s v="O-arm"/>
    <m/>
    <m/>
    <m/>
    <m/>
    <s v="〇_x000a_1500VA"/>
    <m/>
    <m/>
    <m/>
    <m/>
    <m/>
    <m/>
    <m/>
    <m/>
    <s v="R7以降"/>
    <m/>
    <s v="●"/>
    <s v="整形外科等の手術体制の強化に必要"/>
    <n v="55000000"/>
    <n v="55000000"/>
    <n v="60500000.000000007"/>
  </r>
  <r>
    <x v="0"/>
    <x v="1"/>
    <n v="2"/>
    <x v="1"/>
    <s v="手術室"/>
    <s v="器材スペース"/>
    <n v="2"/>
    <m/>
    <s v="手術室"/>
    <m/>
    <s v="廊下"/>
    <s v="1206"/>
    <m/>
    <m/>
    <s v="〇"/>
    <s v="A移設可"/>
    <s v="放射線科管理"/>
    <m/>
    <m/>
    <m/>
    <m/>
    <m/>
    <m/>
    <s v="インジェクター"/>
    <n v="1"/>
    <s v="日本メドラッド"/>
    <s v="Mark V Provis"/>
    <n v="900"/>
    <n v="1000"/>
    <n v="1700"/>
    <m/>
    <s v="〇"/>
    <m/>
    <m/>
    <m/>
    <m/>
    <m/>
    <m/>
    <m/>
    <m/>
    <x v="383"/>
    <s v="日本メドラッド"/>
    <s v="Mark V Provis"/>
    <n v="900"/>
    <n v="1000"/>
    <n v="1700"/>
    <m/>
    <s v="〇"/>
    <m/>
    <m/>
    <m/>
    <m/>
    <m/>
    <m/>
    <m/>
    <m/>
    <m/>
    <m/>
    <m/>
    <m/>
    <m/>
    <m/>
    <n v="0"/>
  </r>
  <r>
    <x v="0"/>
    <x v="1"/>
    <n v="2"/>
    <x v="1"/>
    <s v="手術室"/>
    <s v="器材スペース"/>
    <n v="2"/>
    <m/>
    <s v="手術室"/>
    <m/>
    <s v="廊下"/>
    <s v="1258"/>
    <m/>
    <m/>
    <s v="〇"/>
    <s v="A移設可"/>
    <m/>
    <m/>
    <m/>
    <m/>
    <m/>
    <m/>
    <m/>
    <s v="防護服掛け"/>
    <n v="1"/>
    <m/>
    <m/>
    <n v="700"/>
    <n v="500"/>
    <n v="1400"/>
    <m/>
    <m/>
    <m/>
    <m/>
    <m/>
    <m/>
    <m/>
    <m/>
    <m/>
    <m/>
    <x v="10"/>
    <m/>
    <m/>
    <n v="700"/>
    <n v="500"/>
    <n v="1400"/>
    <m/>
    <m/>
    <m/>
    <m/>
    <m/>
    <m/>
    <m/>
    <m/>
    <m/>
    <m/>
    <m/>
    <m/>
    <m/>
    <m/>
    <m/>
    <m/>
    <n v="0"/>
  </r>
  <r>
    <x v="0"/>
    <x v="1"/>
    <n v="2"/>
    <x v="1"/>
    <s v="手術室"/>
    <s v="器材スペース"/>
    <n v="2"/>
    <m/>
    <s v="手術室"/>
    <m/>
    <s v="廊下"/>
    <s v="1259"/>
    <m/>
    <m/>
    <s v="〇"/>
    <s v="A移設可"/>
    <m/>
    <m/>
    <m/>
    <m/>
    <m/>
    <m/>
    <m/>
    <s v="防護服掛け"/>
    <n v="1"/>
    <m/>
    <m/>
    <n v="600"/>
    <n v="500"/>
    <n v="1400"/>
    <m/>
    <m/>
    <m/>
    <m/>
    <m/>
    <m/>
    <m/>
    <m/>
    <m/>
    <m/>
    <x v="10"/>
    <m/>
    <m/>
    <n v="600"/>
    <n v="500"/>
    <n v="1400"/>
    <m/>
    <m/>
    <m/>
    <m/>
    <m/>
    <m/>
    <m/>
    <m/>
    <m/>
    <m/>
    <m/>
    <m/>
    <m/>
    <m/>
    <m/>
    <m/>
    <n v="0"/>
  </r>
  <r>
    <x v="0"/>
    <x v="1"/>
    <n v="2"/>
    <x v="1"/>
    <s v="手術室"/>
    <s v="器材スペース"/>
    <n v="2"/>
    <m/>
    <s v="手術室"/>
    <m/>
    <s v="廊下"/>
    <s v="1260"/>
    <m/>
    <m/>
    <s v="〇"/>
    <s v="A移設可"/>
    <m/>
    <m/>
    <m/>
    <m/>
    <m/>
    <m/>
    <m/>
    <s v="防護服掛け"/>
    <n v="1"/>
    <m/>
    <m/>
    <n v="600"/>
    <n v="500"/>
    <n v="1500"/>
    <m/>
    <m/>
    <m/>
    <m/>
    <m/>
    <m/>
    <m/>
    <m/>
    <m/>
    <m/>
    <x v="10"/>
    <m/>
    <m/>
    <n v="600"/>
    <n v="500"/>
    <n v="1500"/>
    <m/>
    <m/>
    <m/>
    <m/>
    <m/>
    <m/>
    <m/>
    <m/>
    <m/>
    <m/>
    <m/>
    <m/>
    <m/>
    <m/>
    <m/>
    <m/>
    <n v="0"/>
  </r>
  <r>
    <x v="0"/>
    <x v="1"/>
    <n v="2"/>
    <x v="1"/>
    <s v="手術室"/>
    <s v="器材スペース"/>
    <n v="2"/>
    <m/>
    <s v="手術室"/>
    <m/>
    <s v="器材室"/>
    <n v="1578"/>
    <s v="4360-03"/>
    <d v="2004-12-13T00:00:00"/>
    <s v="〇"/>
    <s v="A移設可"/>
    <m/>
    <m/>
    <m/>
    <m/>
    <m/>
    <m/>
    <m/>
    <s v="自動血圧計"/>
    <n v="1"/>
    <s v="DINAMAP"/>
    <s v="PRO100"/>
    <s v="500φ"/>
    <m/>
    <n v="1300"/>
    <m/>
    <s v="○"/>
    <m/>
    <m/>
    <m/>
    <m/>
    <m/>
    <m/>
    <m/>
    <m/>
    <x v="237"/>
    <s v="DINAMAP"/>
    <s v="PRO100"/>
    <s v="500φ"/>
    <m/>
    <n v="1300"/>
    <m/>
    <s v="○"/>
    <m/>
    <m/>
    <m/>
    <m/>
    <m/>
    <m/>
    <m/>
    <m/>
    <m/>
    <m/>
    <m/>
    <m/>
    <m/>
    <m/>
    <n v="0"/>
  </r>
  <r>
    <x v="0"/>
    <x v="1"/>
    <n v="2"/>
    <x v="1"/>
    <s v="手術室"/>
    <s v="器材スペース"/>
    <n v="2"/>
    <m/>
    <s v="手術室"/>
    <m/>
    <s v="器材室"/>
    <n v="1579"/>
    <s v="4360-01"/>
    <d v="2004-12-13T00:00:00"/>
    <s v="〇"/>
    <s v="A移設可"/>
    <m/>
    <m/>
    <m/>
    <m/>
    <m/>
    <m/>
    <m/>
    <s v="自動血圧計"/>
    <n v="1"/>
    <s v="DINAMAP"/>
    <s v="PRO100"/>
    <s v="500φ"/>
    <m/>
    <n v="1300"/>
    <m/>
    <s v="○"/>
    <m/>
    <m/>
    <m/>
    <m/>
    <m/>
    <m/>
    <m/>
    <m/>
    <x v="237"/>
    <s v="DINAMAP"/>
    <s v="PRO100"/>
    <s v="500φ"/>
    <m/>
    <n v="1300"/>
    <m/>
    <s v="○"/>
    <m/>
    <m/>
    <m/>
    <m/>
    <m/>
    <m/>
    <m/>
    <m/>
    <m/>
    <m/>
    <m/>
    <m/>
    <m/>
    <m/>
    <n v="0"/>
  </r>
  <r>
    <x v="0"/>
    <x v="1"/>
    <n v="2"/>
    <x v="1"/>
    <s v="手術室"/>
    <s v="器材スペース"/>
    <n v="2"/>
    <m/>
    <s v="手術室"/>
    <m/>
    <s v="器材室"/>
    <n v="1580"/>
    <s v="4360-02"/>
    <d v="2004-12-13T00:00:00"/>
    <s v="〇"/>
    <s v="A移設可"/>
    <m/>
    <m/>
    <m/>
    <m/>
    <m/>
    <m/>
    <m/>
    <s v="自動血圧計"/>
    <n v="1"/>
    <s v="DINAMAP"/>
    <s v="PRO100"/>
    <s v="500φ"/>
    <m/>
    <n v="1300"/>
    <m/>
    <s v="○"/>
    <m/>
    <m/>
    <m/>
    <m/>
    <m/>
    <m/>
    <m/>
    <m/>
    <x v="237"/>
    <s v="DINAMAP"/>
    <s v="PRO100"/>
    <s v="500φ"/>
    <m/>
    <n v="1300"/>
    <m/>
    <s v="○"/>
    <m/>
    <m/>
    <m/>
    <m/>
    <m/>
    <m/>
    <m/>
    <m/>
    <m/>
    <m/>
    <m/>
    <m/>
    <m/>
    <m/>
    <n v="0"/>
  </r>
  <r>
    <x v="0"/>
    <x v="1"/>
    <n v="2"/>
    <x v="1"/>
    <s v="手術室"/>
    <s v="器材スペース"/>
    <n v="2"/>
    <m/>
    <s v="手術室"/>
    <m/>
    <s v="器材室"/>
    <n v="1581"/>
    <m/>
    <m/>
    <s v="〇"/>
    <s v="A移設可"/>
    <m/>
    <m/>
    <m/>
    <m/>
    <m/>
    <m/>
    <m/>
    <s v="液晶モニタ（スタンド式）"/>
    <n v="1"/>
    <s v="ソニー"/>
    <s v="LMD2451MD"/>
    <s v="700φ"/>
    <m/>
    <n v="1700"/>
    <m/>
    <s v="〇"/>
    <m/>
    <m/>
    <m/>
    <m/>
    <m/>
    <m/>
    <m/>
    <m/>
    <x v="492"/>
    <s v="ソニー"/>
    <s v="LMD2451MD"/>
    <s v="700φ"/>
    <m/>
    <n v="1700"/>
    <m/>
    <s v="〇"/>
    <m/>
    <m/>
    <m/>
    <m/>
    <m/>
    <m/>
    <m/>
    <m/>
    <m/>
    <m/>
    <m/>
    <m/>
    <m/>
    <m/>
    <n v="0"/>
  </r>
  <r>
    <x v="0"/>
    <x v="1"/>
    <n v="2"/>
    <x v="1"/>
    <s v="手術室"/>
    <s v="器材スペース"/>
    <n v="2"/>
    <m/>
    <s v="手術室"/>
    <m/>
    <s v="機材室2"/>
    <s v="1889"/>
    <m/>
    <m/>
    <s v="○"/>
    <s v="A移設可"/>
    <m/>
    <m/>
    <m/>
    <m/>
    <m/>
    <m/>
    <m/>
    <s v="FFP溶解装置"/>
    <n v="1"/>
    <s v="メディテックス"/>
    <s v="FP-40"/>
    <n v="300"/>
    <n v="550"/>
    <n v="450"/>
    <m/>
    <s v="○"/>
    <m/>
    <m/>
    <m/>
    <m/>
    <m/>
    <m/>
    <m/>
    <m/>
    <x v="493"/>
    <s v="メディテックス"/>
    <s v="FP-40"/>
    <n v="300"/>
    <n v="550"/>
    <n v="450"/>
    <m/>
    <s v="○"/>
    <m/>
    <m/>
    <m/>
    <m/>
    <m/>
    <m/>
    <m/>
    <m/>
    <m/>
    <m/>
    <m/>
    <m/>
    <m/>
    <m/>
    <n v="0"/>
  </r>
  <r>
    <x v="1"/>
    <x v="0"/>
    <n v="2"/>
    <x v="1"/>
    <s v="手術室"/>
    <s v="器材スペース（診材他）"/>
    <n v="2"/>
    <m/>
    <s v="手術室"/>
    <m/>
    <s v="廊下"/>
    <s v="1227"/>
    <m/>
    <m/>
    <s v="〇"/>
    <s v="B更新"/>
    <s v="サンレール（左）"/>
    <m/>
    <m/>
    <m/>
    <m/>
    <m/>
    <m/>
    <s v="移動式書架（診療材料収納）"/>
    <n v="1"/>
    <m/>
    <m/>
    <n v="900"/>
    <n v="3800"/>
    <n v="2200"/>
    <m/>
    <m/>
    <m/>
    <m/>
    <m/>
    <m/>
    <m/>
    <m/>
    <m/>
    <m/>
    <x v="109"/>
    <m/>
    <m/>
    <n v="900"/>
    <n v="3800"/>
    <n v="2200"/>
    <m/>
    <m/>
    <m/>
    <m/>
    <m/>
    <m/>
    <m/>
    <m/>
    <m/>
    <m/>
    <s v="R7"/>
    <m/>
    <m/>
    <m/>
    <n v="3500000"/>
    <n v="3500000"/>
    <n v="3850000.0000000005"/>
  </r>
  <r>
    <x v="1"/>
    <x v="0"/>
    <n v="2"/>
    <x v="1"/>
    <s v="手術室"/>
    <s v="器材スペース（診材他）"/>
    <n v="2"/>
    <m/>
    <s v="手術室"/>
    <m/>
    <s v="廊下"/>
    <s v="1228"/>
    <m/>
    <m/>
    <s v="〇"/>
    <s v="B更新"/>
    <s v="サンレール（右）"/>
    <m/>
    <m/>
    <m/>
    <m/>
    <m/>
    <m/>
    <s v="移動式書架（診療材料収納）"/>
    <n v="1"/>
    <m/>
    <m/>
    <n v="900"/>
    <n v="3800"/>
    <n v="2200"/>
    <m/>
    <m/>
    <m/>
    <m/>
    <m/>
    <m/>
    <m/>
    <m/>
    <m/>
    <m/>
    <x v="109"/>
    <m/>
    <m/>
    <n v="900"/>
    <n v="3800"/>
    <n v="2200"/>
    <m/>
    <m/>
    <m/>
    <m/>
    <m/>
    <m/>
    <m/>
    <m/>
    <m/>
    <m/>
    <s v="R7"/>
    <m/>
    <m/>
    <m/>
    <n v="3500000"/>
    <n v="3500000"/>
    <n v="3850000.0000000005"/>
  </r>
  <r>
    <x v="1"/>
    <x v="8"/>
    <n v="2"/>
    <x v="1"/>
    <s v="手術室"/>
    <s v="器材スペース（診材他）"/>
    <n v="2"/>
    <m/>
    <s v="手術室"/>
    <m/>
    <s v="器材室"/>
    <n v="1575"/>
    <m/>
    <m/>
    <s v="〇"/>
    <m/>
    <m/>
    <m/>
    <s v="診療材料棚一式で予算化"/>
    <m/>
    <m/>
    <m/>
    <m/>
    <s v="収納棚（マット）"/>
    <n v="1"/>
    <m/>
    <m/>
    <n v="1200"/>
    <n v="500"/>
    <n v="2100"/>
    <m/>
    <m/>
    <m/>
    <m/>
    <m/>
    <m/>
    <m/>
    <m/>
    <m/>
    <m/>
    <x v="494"/>
    <m/>
    <m/>
    <n v="1200"/>
    <n v="500"/>
    <n v="2100"/>
    <m/>
    <m/>
    <m/>
    <m/>
    <m/>
    <m/>
    <m/>
    <m/>
    <m/>
    <m/>
    <m/>
    <m/>
    <m/>
    <m/>
    <m/>
    <m/>
    <n v="0"/>
  </r>
  <r>
    <x v="1"/>
    <x v="8"/>
    <n v="2"/>
    <x v="1"/>
    <s v="手術室"/>
    <s v="器材スペース（診材他）"/>
    <n v="2"/>
    <m/>
    <s v="手術室"/>
    <m/>
    <s v="器材室"/>
    <n v="1576"/>
    <m/>
    <m/>
    <s v="〇"/>
    <m/>
    <m/>
    <m/>
    <s v="診療材料棚一式で予算化"/>
    <m/>
    <m/>
    <m/>
    <m/>
    <s v="収納棚（マット）"/>
    <n v="1"/>
    <m/>
    <m/>
    <n v="900"/>
    <n v="500"/>
    <n v="1800"/>
    <m/>
    <m/>
    <m/>
    <m/>
    <m/>
    <m/>
    <m/>
    <m/>
    <m/>
    <m/>
    <x v="494"/>
    <m/>
    <m/>
    <n v="900"/>
    <n v="500"/>
    <n v="1800"/>
    <m/>
    <m/>
    <m/>
    <m/>
    <m/>
    <m/>
    <m/>
    <m/>
    <m/>
    <m/>
    <m/>
    <m/>
    <m/>
    <m/>
    <m/>
    <m/>
    <n v="0"/>
  </r>
  <r>
    <x v="1"/>
    <x v="8"/>
    <n v="2"/>
    <x v="1"/>
    <s v="手術室"/>
    <s v="器材スペース（診材他）"/>
    <n v="2"/>
    <m/>
    <s v="手術室"/>
    <m/>
    <s v="器材室"/>
    <n v="1577"/>
    <m/>
    <m/>
    <s v="〇"/>
    <m/>
    <m/>
    <m/>
    <s v="診療材料棚一式で予算化"/>
    <m/>
    <m/>
    <m/>
    <m/>
    <s v="収納棚（マット）"/>
    <n v="1"/>
    <m/>
    <m/>
    <n v="1500"/>
    <n v="500"/>
    <n v="1800"/>
    <m/>
    <m/>
    <m/>
    <m/>
    <m/>
    <m/>
    <m/>
    <m/>
    <m/>
    <m/>
    <x v="494"/>
    <m/>
    <m/>
    <n v="1500"/>
    <n v="500"/>
    <n v="1800"/>
    <m/>
    <m/>
    <m/>
    <m/>
    <m/>
    <m/>
    <m/>
    <m/>
    <m/>
    <m/>
    <m/>
    <m/>
    <m/>
    <m/>
    <m/>
    <m/>
    <n v="0"/>
  </r>
  <r>
    <x v="1"/>
    <x v="8"/>
    <n v="2"/>
    <x v="1"/>
    <s v="手術室"/>
    <s v="器材スペース（診材他）"/>
    <n v="2"/>
    <m/>
    <s v="手術室"/>
    <m/>
    <s v="機材室1"/>
    <s v="1232"/>
    <m/>
    <m/>
    <s v="〇"/>
    <m/>
    <m/>
    <m/>
    <s v="診療材料棚一式で予算化"/>
    <m/>
    <m/>
    <m/>
    <m/>
    <s v="軽量棚（材料保管）"/>
    <n v="1"/>
    <m/>
    <m/>
    <n v="1800"/>
    <n v="450"/>
    <n v="2100"/>
    <m/>
    <m/>
    <m/>
    <m/>
    <m/>
    <m/>
    <m/>
    <m/>
    <m/>
    <m/>
    <x v="495"/>
    <m/>
    <m/>
    <n v="1800"/>
    <n v="450"/>
    <n v="2100"/>
    <m/>
    <m/>
    <m/>
    <m/>
    <m/>
    <m/>
    <m/>
    <m/>
    <m/>
    <m/>
    <m/>
    <m/>
    <m/>
    <m/>
    <m/>
    <m/>
    <n v="0"/>
  </r>
  <r>
    <x v="1"/>
    <x v="8"/>
    <n v="2"/>
    <x v="1"/>
    <s v="手術室"/>
    <s v="器材スペース（診材他）"/>
    <n v="2"/>
    <m/>
    <s v="手術室"/>
    <m/>
    <s v="機材室1"/>
    <s v="1233"/>
    <m/>
    <m/>
    <s v="〇"/>
    <m/>
    <m/>
    <m/>
    <s v="診療材料棚一式で予算化"/>
    <m/>
    <m/>
    <m/>
    <m/>
    <s v="軽量棚（材料保管）"/>
    <n v="1"/>
    <m/>
    <m/>
    <n v="1200"/>
    <n v="450"/>
    <n v="1800"/>
    <m/>
    <m/>
    <m/>
    <m/>
    <m/>
    <m/>
    <m/>
    <m/>
    <m/>
    <m/>
    <x v="495"/>
    <m/>
    <m/>
    <n v="1200"/>
    <n v="450"/>
    <n v="1800"/>
    <m/>
    <m/>
    <m/>
    <m/>
    <m/>
    <m/>
    <m/>
    <m/>
    <m/>
    <m/>
    <m/>
    <m/>
    <m/>
    <m/>
    <m/>
    <m/>
    <n v="0"/>
  </r>
  <r>
    <x v="1"/>
    <x v="8"/>
    <n v="2"/>
    <x v="1"/>
    <s v="手術室"/>
    <s v="器材スペース（診材他）"/>
    <n v="2"/>
    <m/>
    <s v="手術室"/>
    <m/>
    <s v="機材室1"/>
    <s v="1234"/>
    <m/>
    <m/>
    <s v="〇"/>
    <m/>
    <m/>
    <m/>
    <s v="診療材料棚一式で予算化"/>
    <m/>
    <m/>
    <m/>
    <m/>
    <s v="軽量棚（材料保管）"/>
    <n v="1"/>
    <m/>
    <m/>
    <n v="1200"/>
    <n v="450"/>
    <n v="1800"/>
    <m/>
    <m/>
    <m/>
    <m/>
    <m/>
    <m/>
    <m/>
    <m/>
    <m/>
    <m/>
    <x v="495"/>
    <m/>
    <m/>
    <n v="1200"/>
    <n v="450"/>
    <n v="1800"/>
    <m/>
    <m/>
    <m/>
    <m/>
    <m/>
    <m/>
    <m/>
    <m/>
    <m/>
    <m/>
    <m/>
    <m/>
    <m/>
    <m/>
    <m/>
    <m/>
    <n v="0"/>
  </r>
  <r>
    <x v="1"/>
    <x v="8"/>
    <n v="2"/>
    <x v="1"/>
    <s v="手術室"/>
    <s v="器材スペース（診材他）"/>
    <n v="2"/>
    <m/>
    <s v="手術室"/>
    <m/>
    <s v="廊下"/>
    <s v="1216"/>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17"/>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18"/>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19"/>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20"/>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21"/>
    <m/>
    <m/>
    <s v="〇"/>
    <m/>
    <m/>
    <m/>
    <s v="診療材料棚一式で予算化"/>
    <m/>
    <m/>
    <m/>
    <m/>
    <s v="診療材料棚"/>
    <n v="1"/>
    <m/>
    <m/>
    <n v="600"/>
    <n v="500"/>
    <n v="1700"/>
    <m/>
    <m/>
    <m/>
    <m/>
    <m/>
    <m/>
    <m/>
    <m/>
    <m/>
    <m/>
    <x v="397"/>
    <m/>
    <m/>
    <n v="600"/>
    <n v="500"/>
    <n v="1700"/>
    <m/>
    <m/>
    <m/>
    <m/>
    <m/>
    <m/>
    <m/>
    <m/>
    <m/>
    <m/>
    <m/>
    <m/>
    <m/>
    <m/>
    <m/>
    <m/>
    <n v="0"/>
  </r>
  <r>
    <x v="1"/>
    <x v="8"/>
    <n v="2"/>
    <x v="1"/>
    <s v="手術室"/>
    <s v="器材スペース（診材他）"/>
    <n v="2"/>
    <m/>
    <s v="手術室"/>
    <m/>
    <s v="廊下"/>
    <s v="1222"/>
    <m/>
    <m/>
    <s v="〇"/>
    <m/>
    <m/>
    <m/>
    <s v="診療材料棚一式で予算化"/>
    <m/>
    <m/>
    <m/>
    <m/>
    <s v="カテーテル収納棚（ステンレス）"/>
    <n v="1"/>
    <m/>
    <m/>
    <n v="760"/>
    <n v="550"/>
    <n v="1250"/>
    <m/>
    <m/>
    <m/>
    <m/>
    <m/>
    <m/>
    <m/>
    <m/>
    <m/>
    <m/>
    <x v="390"/>
    <m/>
    <m/>
    <n v="760"/>
    <n v="550"/>
    <n v="1250"/>
    <m/>
    <m/>
    <m/>
    <m/>
    <m/>
    <m/>
    <m/>
    <m/>
    <m/>
    <m/>
    <m/>
    <m/>
    <m/>
    <m/>
    <m/>
    <m/>
    <n v="0"/>
  </r>
  <r>
    <x v="1"/>
    <x v="8"/>
    <n v="2"/>
    <x v="1"/>
    <s v="手術室"/>
    <s v="器材スペース（診材他）"/>
    <n v="2"/>
    <m/>
    <s v="手術室"/>
    <m/>
    <s v="廊下"/>
    <s v="1229"/>
    <m/>
    <m/>
    <s v="〇"/>
    <m/>
    <m/>
    <m/>
    <s v="診療材料棚一式で予算化"/>
    <m/>
    <m/>
    <m/>
    <m/>
    <s v="軽量棚（材料保管）"/>
    <n v="1"/>
    <m/>
    <m/>
    <n v="1800"/>
    <n v="500"/>
    <n v="1800"/>
    <m/>
    <m/>
    <m/>
    <m/>
    <m/>
    <m/>
    <m/>
    <m/>
    <m/>
    <m/>
    <x v="495"/>
    <m/>
    <m/>
    <n v="1800"/>
    <n v="500"/>
    <n v="1800"/>
    <m/>
    <m/>
    <m/>
    <m/>
    <m/>
    <m/>
    <m/>
    <m/>
    <m/>
    <m/>
    <m/>
    <m/>
    <m/>
    <m/>
    <m/>
    <m/>
    <n v="0"/>
  </r>
  <r>
    <x v="1"/>
    <x v="8"/>
    <n v="2"/>
    <x v="1"/>
    <s v="手術室"/>
    <s v="器材スペース（診材他）"/>
    <n v="2"/>
    <m/>
    <s v="手術室"/>
    <m/>
    <s v="廊下"/>
    <s v="1230"/>
    <m/>
    <m/>
    <s v="〇"/>
    <m/>
    <m/>
    <m/>
    <s v="診療材料棚一式で予算化"/>
    <m/>
    <m/>
    <m/>
    <m/>
    <s v="軽量棚（材料保管）"/>
    <n v="1"/>
    <m/>
    <m/>
    <n v="1800"/>
    <n v="500"/>
    <n v="1800"/>
    <m/>
    <m/>
    <m/>
    <m/>
    <m/>
    <m/>
    <m/>
    <m/>
    <m/>
    <m/>
    <x v="495"/>
    <m/>
    <m/>
    <n v="1800"/>
    <n v="500"/>
    <n v="1800"/>
    <m/>
    <m/>
    <m/>
    <m/>
    <m/>
    <m/>
    <m/>
    <m/>
    <m/>
    <m/>
    <m/>
    <m/>
    <m/>
    <m/>
    <m/>
    <m/>
    <n v="0"/>
  </r>
  <r>
    <x v="1"/>
    <x v="8"/>
    <n v="2"/>
    <x v="1"/>
    <s v="手術室"/>
    <s v="器材スペース（診材他）"/>
    <n v="2"/>
    <m/>
    <s v="手術室"/>
    <m/>
    <s v="廊下"/>
    <s v="1231"/>
    <m/>
    <m/>
    <s v="〇"/>
    <m/>
    <m/>
    <m/>
    <s v="診療材料棚一式で予算化"/>
    <m/>
    <m/>
    <m/>
    <m/>
    <s v="軽量棚（材料保管）"/>
    <n v="1"/>
    <m/>
    <m/>
    <n v="1800"/>
    <n v="450"/>
    <n v="2100"/>
    <m/>
    <m/>
    <m/>
    <m/>
    <m/>
    <m/>
    <m/>
    <m/>
    <m/>
    <m/>
    <x v="495"/>
    <m/>
    <m/>
    <n v="1800"/>
    <n v="450"/>
    <n v="2100"/>
    <m/>
    <m/>
    <m/>
    <m/>
    <m/>
    <m/>
    <m/>
    <m/>
    <m/>
    <m/>
    <m/>
    <m/>
    <m/>
    <m/>
    <m/>
    <m/>
    <n v="0"/>
  </r>
  <r>
    <x v="1"/>
    <x v="1"/>
    <n v="2"/>
    <x v="1"/>
    <s v="手術室"/>
    <s v="器材スペース（診材他）"/>
    <n v="2"/>
    <m/>
    <s v="手術室"/>
    <m/>
    <s v="廊下"/>
    <s v="1252"/>
    <m/>
    <m/>
    <s v="〇"/>
    <s v="A移設可"/>
    <m/>
    <m/>
    <s v="診療材料棚一式で予算化"/>
    <m/>
    <m/>
    <m/>
    <m/>
    <s v="クリスタルケース（診材）"/>
    <n v="1"/>
    <m/>
    <m/>
    <n v="400"/>
    <n v="500"/>
    <n v="1300"/>
    <m/>
    <m/>
    <m/>
    <m/>
    <m/>
    <m/>
    <m/>
    <m/>
    <m/>
    <m/>
    <x v="496"/>
    <m/>
    <m/>
    <n v="400"/>
    <n v="500"/>
    <n v="1300"/>
    <m/>
    <m/>
    <m/>
    <m/>
    <m/>
    <m/>
    <m/>
    <m/>
    <m/>
    <m/>
    <m/>
    <m/>
    <m/>
    <m/>
    <m/>
    <m/>
    <n v="0"/>
  </r>
  <r>
    <x v="1"/>
    <x v="1"/>
    <n v="2"/>
    <x v="1"/>
    <s v="手術室"/>
    <s v="器材スペース（診材他）"/>
    <n v="2"/>
    <m/>
    <s v="手術室"/>
    <m/>
    <s v="廊下"/>
    <s v="1253"/>
    <m/>
    <m/>
    <s v="〇"/>
    <s v="A移設可"/>
    <m/>
    <m/>
    <s v="診療材料棚一式で予算化"/>
    <m/>
    <m/>
    <m/>
    <m/>
    <s v="クリスタルケース（診材）"/>
    <n v="1"/>
    <m/>
    <m/>
    <n v="400"/>
    <n v="500"/>
    <n v="1700"/>
    <m/>
    <m/>
    <m/>
    <m/>
    <m/>
    <m/>
    <m/>
    <m/>
    <m/>
    <m/>
    <x v="496"/>
    <m/>
    <m/>
    <n v="400"/>
    <n v="500"/>
    <n v="1700"/>
    <m/>
    <m/>
    <m/>
    <m/>
    <m/>
    <m/>
    <m/>
    <m/>
    <m/>
    <m/>
    <m/>
    <m/>
    <m/>
    <m/>
    <m/>
    <m/>
    <n v="0"/>
  </r>
  <r>
    <x v="1"/>
    <x v="1"/>
    <n v="2"/>
    <x v="1"/>
    <s v="手術室"/>
    <s v="器材スペース（診材他）"/>
    <n v="2"/>
    <m/>
    <s v="手術室"/>
    <m/>
    <s v="廊下"/>
    <s v="1254"/>
    <m/>
    <m/>
    <s v="〇"/>
    <s v="A移設可"/>
    <m/>
    <m/>
    <s v="診療材料棚一式で予算化"/>
    <m/>
    <m/>
    <m/>
    <m/>
    <s v="クリスタルケース（診材）"/>
    <n v="1"/>
    <m/>
    <m/>
    <n v="400"/>
    <n v="500"/>
    <n v="1600"/>
    <m/>
    <m/>
    <m/>
    <m/>
    <m/>
    <m/>
    <m/>
    <m/>
    <m/>
    <m/>
    <x v="496"/>
    <m/>
    <m/>
    <n v="400"/>
    <n v="500"/>
    <n v="1600"/>
    <m/>
    <m/>
    <m/>
    <m/>
    <m/>
    <m/>
    <m/>
    <m/>
    <m/>
    <m/>
    <m/>
    <m/>
    <m/>
    <m/>
    <m/>
    <m/>
    <n v="0"/>
  </r>
  <r>
    <x v="1"/>
    <x v="8"/>
    <n v="2"/>
    <x v="1"/>
    <s v="手術室"/>
    <s v="器材スペース（診材他）"/>
    <n v="2"/>
    <m/>
    <s v="手術室"/>
    <m/>
    <s v="廊下"/>
    <s v="1255"/>
    <m/>
    <m/>
    <s v="〇"/>
    <m/>
    <m/>
    <m/>
    <s v="診療材料棚一式で予算化"/>
    <m/>
    <m/>
    <m/>
    <m/>
    <s v="診材カート"/>
    <n v="1"/>
    <m/>
    <m/>
    <n v="1000"/>
    <n v="600"/>
    <n v="1000"/>
    <m/>
    <m/>
    <m/>
    <m/>
    <m/>
    <m/>
    <m/>
    <m/>
    <m/>
    <m/>
    <x v="497"/>
    <m/>
    <m/>
    <n v="1000"/>
    <n v="600"/>
    <n v="1000"/>
    <m/>
    <m/>
    <m/>
    <m/>
    <m/>
    <m/>
    <m/>
    <m/>
    <m/>
    <m/>
    <m/>
    <m/>
    <m/>
    <m/>
    <m/>
    <m/>
    <n v="0"/>
  </r>
  <r>
    <x v="1"/>
    <x v="8"/>
    <n v="2"/>
    <x v="1"/>
    <s v="手術室"/>
    <s v="器材スペース（診材他）"/>
    <n v="2"/>
    <m/>
    <s v="手術室"/>
    <m/>
    <s v="廊下"/>
    <s v="1256"/>
    <m/>
    <m/>
    <s v="〇"/>
    <m/>
    <m/>
    <m/>
    <s v="診療材料棚一式で予算化"/>
    <m/>
    <m/>
    <m/>
    <m/>
    <s v="軽量棚（材料保管）"/>
    <n v="1"/>
    <m/>
    <m/>
    <n v="900"/>
    <n v="500"/>
    <n v="1800"/>
    <m/>
    <m/>
    <m/>
    <m/>
    <m/>
    <m/>
    <m/>
    <m/>
    <m/>
    <m/>
    <x v="495"/>
    <m/>
    <m/>
    <n v="900"/>
    <n v="500"/>
    <n v="1800"/>
    <m/>
    <m/>
    <m/>
    <m/>
    <m/>
    <m/>
    <m/>
    <m/>
    <m/>
    <m/>
    <m/>
    <m/>
    <m/>
    <m/>
    <m/>
    <m/>
    <n v="0"/>
  </r>
  <r>
    <x v="1"/>
    <x v="1"/>
    <n v="2"/>
    <x v="1"/>
    <s v="手術室"/>
    <s v="器材スペース（診材他）"/>
    <n v="2"/>
    <m/>
    <s v="手術室"/>
    <m/>
    <s v="廊下"/>
    <s v="1257"/>
    <m/>
    <m/>
    <s v="〇"/>
    <s v="A移設可"/>
    <m/>
    <m/>
    <s v="診療材料棚一式で予算化"/>
    <m/>
    <m/>
    <m/>
    <m/>
    <s v="ステンレスカート（手術台アクセサリー置き場）"/>
    <n v="1"/>
    <m/>
    <m/>
    <n v="850"/>
    <n v="600"/>
    <n v="900"/>
    <m/>
    <m/>
    <m/>
    <m/>
    <m/>
    <m/>
    <m/>
    <m/>
    <m/>
    <m/>
    <x v="498"/>
    <m/>
    <m/>
    <n v="850"/>
    <n v="600"/>
    <n v="900"/>
    <m/>
    <m/>
    <m/>
    <m/>
    <m/>
    <m/>
    <m/>
    <m/>
    <m/>
    <m/>
    <m/>
    <m/>
    <m/>
    <m/>
    <m/>
    <m/>
    <n v="0"/>
  </r>
  <r>
    <x v="1"/>
    <x v="1"/>
    <n v="2"/>
    <x v="1"/>
    <s v="手術室"/>
    <s v="器材スペース（診材他）"/>
    <n v="2"/>
    <m/>
    <s v="手術室"/>
    <m/>
    <s v="廊下"/>
    <s v="1261"/>
    <m/>
    <m/>
    <s v="〇"/>
    <s v="A移設可"/>
    <m/>
    <m/>
    <s v="診療材料棚一式で予算化"/>
    <m/>
    <m/>
    <m/>
    <m/>
    <s v="ステンレスカート（挿管道具）"/>
    <n v="1"/>
    <m/>
    <m/>
    <n v="800"/>
    <n v="500"/>
    <n v="850"/>
    <m/>
    <m/>
    <m/>
    <m/>
    <m/>
    <m/>
    <m/>
    <m/>
    <m/>
    <m/>
    <x v="499"/>
    <m/>
    <m/>
    <n v="800"/>
    <n v="500"/>
    <n v="850"/>
    <m/>
    <m/>
    <m/>
    <m/>
    <m/>
    <m/>
    <m/>
    <m/>
    <m/>
    <m/>
    <m/>
    <m/>
    <m/>
    <m/>
    <m/>
    <m/>
    <n v="0"/>
  </r>
  <r>
    <x v="1"/>
    <x v="1"/>
    <n v="2"/>
    <x v="1"/>
    <s v="手術室"/>
    <s v="器材スペース（診材他）"/>
    <n v="2"/>
    <m/>
    <s v="手術室"/>
    <m/>
    <s v="廊下"/>
    <s v="1211"/>
    <n v="2155"/>
    <d v="1985-03-30T00:00:00"/>
    <s v="〇"/>
    <s v="A移設可"/>
    <m/>
    <m/>
    <s v="診療材料棚一式で予算化"/>
    <m/>
    <m/>
    <m/>
    <m/>
    <s v="器械戸棚"/>
    <n v="1"/>
    <m/>
    <m/>
    <n v="1800"/>
    <n v="500"/>
    <n v="1800"/>
    <m/>
    <m/>
    <m/>
    <m/>
    <m/>
    <m/>
    <m/>
    <m/>
    <m/>
    <m/>
    <x v="101"/>
    <m/>
    <m/>
    <n v="1800"/>
    <n v="500"/>
    <n v="1800"/>
    <m/>
    <m/>
    <m/>
    <m/>
    <m/>
    <m/>
    <m/>
    <m/>
    <m/>
    <m/>
    <m/>
    <m/>
    <m/>
    <m/>
    <m/>
    <m/>
    <n v="0"/>
  </r>
  <r>
    <x v="0"/>
    <x v="4"/>
    <n v="2"/>
    <x v="1"/>
    <s v="手術室"/>
    <s v="麻酔科医控室"/>
    <m/>
    <m/>
    <m/>
    <m/>
    <m/>
    <m/>
    <m/>
    <m/>
    <m/>
    <s v="新規"/>
    <m/>
    <m/>
    <m/>
    <m/>
    <m/>
    <m/>
    <m/>
    <s v="セントラルモニタ（機能拡張）"/>
    <n v="1"/>
    <m/>
    <m/>
    <m/>
    <m/>
    <m/>
    <m/>
    <m/>
    <m/>
    <m/>
    <m/>
    <m/>
    <m/>
    <m/>
    <m/>
    <m/>
    <x v="177"/>
    <m/>
    <m/>
    <m/>
    <m/>
    <m/>
    <m/>
    <m/>
    <m/>
    <m/>
    <m/>
    <m/>
    <m/>
    <m/>
    <m/>
    <m/>
    <s v="R7"/>
    <m/>
    <s v="●"/>
    <s v="手術体制の強化にあたり必要"/>
    <n v="5000000"/>
    <n v="5000000"/>
    <n v="5500000"/>
  </r>
  <r>
    <x v="0"/>
    <x v="4"/>
    <n v="2"/>
    <x v="1"/>
    <s v="手術室"/>
    <s v="手術室SS"/>
    <m/>
    <m/>
    <m/>
    <m/>
    <m/>
    <m/>
    <m/>
    <m/>
    <m/>
    <s v="新規"/>
    <m/>
    <m/>
    <m/>
    <m/>
    <m/>
    <m/>
    <m/>
    <s v="セントラルモニタ（本体）"/>
    <n v="1"/>
    <m/>
    <m/>
    <m/>
    <m/>
    <m/>
    <m/>
    <m/>
    <m/>
    <m/>
    <m/>
    <m/>
    <m/>
    <m/>
    <m/>
    <m/>
    <x v="177"/>
    <m/>
    <m/>
    <m/>
    <m/>
    <m/>
    <m/>
    <m/>
    <m/>
    <m/>
    <m/>
    <m/>
    <m/>
    <m/>
    <m/>
    <m/>
    <s v="R7"/>
    <m/>
    <s v="●"/>
    <s v="手術体制の強化にあたり必要"/>
    <n v="10000000"/>
    <n v="10000000"/>
    <n v="11000000"/>
  </r>
  <r>
    <x v="0"/>
    <x v="4"/>
    <n v="2"/>
    <x v="1"/>
    <s v="手術室"/>
    <s v="手術室SS（回復コーナー）"/>
    <m/>
    <m/>
    <m/>
    <m/>
    <m/>
    <m/>
    <m/>
    <m/>
    <m/>
    <s v="新規"/>
    <m/>
    <m/>
    <s v="設計レイアウトに基づき台数を調整"/>
    <m/>
    <m/>
    <m/>
    <m/>
    <s v="搬送用生体情報モニタ"/>
    <n v="2"/>
    <m/>
    <m/>
    <m/>
    <m/>
    <m/>
    <m/>
    <m/>
    <m/>
    <m/>
    <m/>
    <m/>
    <m/>
    <m/>
    <m/>
    <m/>
    <x v="500"/>
    <m/>
    <m/>
    <m/>
    <m/>
    <m/>
    <m/>
    <m/>
    <m/>
    <m/>
    <m/>
    <m/>
    <m/>
    <m/>
    <m/>
    <m/>
    <s v="R7"/>
    <m/>
    <m/>
    <m/>
    <n v="1200000"/>
    <n v="2400000"/>
    <n v="2640000"/>
  </r>
  <r>
    <x v="0"/>
    <x v="4"/>
    <n v="2"/>
    <x v="1"/>
    <s v="手術室"/>
    <s v="手術室SS（回復コーナー）"/>
    <m/>
    <m/>
    <m/>
    <m/>
    <m/>
    <m/>
    <m/>
    <m/>
    <m/>
    <s v="新規"/>
    <m/>
    <m/>
    <s v="設計レイアウトに基づき台数を調整"/>
    <m/>
    <m/>
    <m/>
    <m/>
    <s v="ストレッチャー"/>
    <n v="2"/>
    <m/>
    <m/>
    <m/>
    <m/>
    <m/>
    <m/>
    <m/>
    <m/>
    <m/>
    <m/>
    <m/>
    <m/>
    <m/>
    <m/>
    <m/>
    <x v="147"/>
    <m/>
    <m/>
    <m/>
    <m/>
    <m/>
    <m/>
    <m/>
    <m/>
    <m/>
    <m/>
    <m/>
    <m/>
    <m/>
    <m/>
    <m/>
    <s v="R7"/>
    <m/>
    <m/>
    <m/>
    <n v="300000"/>
    <n v="600000"/>
    <n v="660000"/>
  </r>
  <r>
    <x v="0"/>
    <x v="4"/>
    <n v="2"/>
    <x v="1"/>
    <s v="手術室"/>
    <s v="ホール"/>
    <m/>
    <m/>
    <m/>
    <m/>
    <m/>
    <m/>
    <m/>
    <m/>
    <m/>
    <s v="新規"/>
    <m/>
    <m/>
    <m/>
    <m/>
    <m/>
    <m/>
    <m/>
    <s v="血液保冷庫（輸血）"/>
    <n v="1"/>
    <m/>
    <m/>
    <n v="600"/>
    <n v="680"/>
    <n v="1350"/>
    <m/>
    <s v="○"/>
    <m/>
    <m/>
    <m/>
    <m/>
    <m/>
    <m/>
    <m/>
    <m/>
    <x v="301"/>
    <s v="PHC"/>
    <s v="MBR-305G-PJ"/>
    <n v="600"/>
    <n v="680"/>
    <n v="1350"/>
    <m/>
    <s v="○"/>
    <m/>
    <m/>
    <m/>
    <m/>
    <m/>
    <m/>
    <m/>
    <m/>
    <s v="R7"/>
    <m/>
    <m/>
    <m/>
    <n v="550000"/>
    <n v="550000"/>
    <n v="605000"/>
  </r>
  <r>
    <x v="0"/>
    <x v="4"/>
    <n v="2"/>
    <x v="1"/>
    <s v="手術室"/>
    <s v="ホール"/>
    <m/>
    <m/>
    <m/>
    <m/>
    <m/>
    <m/>
    <m/>
    <m/>
    <m/>
    <s v="新規"/>
    <m/>
    <m/>
    <m/>
    <m/>
    <m/>
    <m/>
    <m/>
    <s v="血液保冷庫（FFP）"/>
    <n v="1"/>
    <m/>
    <m/>
    <n v="600"/>
    <n v="680"/>
    <n v="1350"/>
    <m/>
    <s v="○"/>
    <m/>
    <m/>
    <m/>
    <m/>
    <m/>
    <m/>
    <m/>
    <m/>
    <x v="301"/>
    <s v="PHC"/>
    <s v="MBR-305G-PJ"/>
    <n v="600"/>
    <n v="680"/>
    <n v="1350"/>
    <m/>
    <s v="○"/>
    <m/>
    <m/>
    <m/>
    <m/>
    <m/>
    <m/>
    <m/>
    <m/>
    <s v="R7"/>
    <m/>
    <m/>
    <m/>
    <n v="550000"/>
    <n v="550000"/>
    <n v="605000"/>
  </r>
  <r>
    <x v="0"/>
    <x v="0"/>
    <n v="2"/>
    <x v="1"/>
    <s v="手術室"/>
    <s v="ホール"/>
    <n v="2"/>
    <m/>
    <s v="手術室"/>
    <m/>
    <s v="廊下"/>
    <s v="1208"/>
    <s v="3917-01"/>
    <d v="2000-10-31T00:00:00"/>
    <s v="〇"/>
    <s v="B更新"/>
    <s v="新設が必要_x000a_※移設不可（コンサル）"/>
    <m/>
    <m/>
    <m/>
    <m/>
    <m/>
    <m/>
    <s v="手洗装置（2人用）→3人用"/>
    <n v="1"/>
    <m/>
    <m/>
    <n v="1600"/>
    <n v="700"/>
    <n v="1900"/>
    <m/>
    <s v="〇"/>
    <m/>
    <m/>
    <s v="○"/>
    <s v="○"/>
    <s v="○"/>
    <m/>
    <m/>
    <m/>
    <x v="396"/>
    <m/>
    <m/>
    <n v="1600"/>
    <n v="700"/>
    <n v="1900"/>
    <m/>
    <s v="〇"/>
    <m/>
    <m/>
    <s v="○"/>
    <s v="○"/>
    <s v="○"/>
    <m/>
    <m/>
    <m/>
    <s v="R7"/>
    <m/>
    <m/>
    <m/>
    <n v="3500000"/>
    <n v="3500000"/>
    <n v="3850000.0000000005"/>
  </r>
  <r>
    <x v="0"/>
    <x v="0"/>
    <n v="2"/>
    <x v="1"/>
    <s v="手術室"/>
    <s v="ホール"/>
    <n v="2"/>
    <m/>
    <s v="手術室"/>
    <m/>
    <s v="廊下"/>
    <s v="1209"/>
    <s v="3917-02"/>
    <d v="2000-10-31T00:00:00"/>
    <s v="〇"/>
    <s v="B更新"/>
    <s v="新設が必要_x000a_※移設不可（コンサル）"/>
    <m/>
    <m/>
    <m/>
    <m/>
    <m/>
    <m/>
    <s v="手洗装置（2人用）→3人用"/>
    <n v="1"/>
    <m/>
    <m/>
    <n v="1600"/>
    <n v="700"/>
    <n v="1900"/>
    <m/>
    <s v="〇"/>
    <m/>
    <m/>
    <s v="○"/>
    <s v="○"/>
    <s v="○"/>
    <m/>
    <m/>
    <m/>
    <x v="396"/>
    <m/>
    <m/>
    <n v="1600"/>
    <n v="700"/>
    <n v="1900"/>
    <m/>
    <s v="〇"/>
    <m/>
    <m/>
    <s v="○"/>
    <s v="○"/>
    <s v="○"/>
    <m/>
    <m/>
    <m/>
    <s v="R7"/>
    <m/>
    <m/>
    <m/>
    <n v="3500000"/>
    <n v="3500000"/>
    <n v="3850000.0000000005"/>
  </r>
  <r>
    <x v="0"/>
    <x v="2"/>
    <n v="2"/>
    <x v="1"/>
    <s v="手術室"/>
    <s v="ホール"/>
    <m/>
    <m/>
    <m/>
    <m/>
    <m/>
    <m/>
    <m/>
    <m/>
    <m/>
    <s v="増設"/>
    <m/>
    <m/>
    <m/>
    <m/>
    <m/>
    <m/>
    <m/>
    <s v="手洗装置（3人用）"/>
    <n v="2"/>
    <m/>
    <m/>
    <m/>
    <m/>
    <m/>
    <m/>
    <s v="〇"/>
    <m/>
    <m/>
    <s v="○"/>
    <s v="○"/>
    <s v="○"/>
    <m/>
    <m/>
    <m/>
    <x v="396"/>
    <m/>
    <m/>
    <m/>
    <m/>
    <m/>
    <m/>
    <s v="〇"/>
    <m/>
    <m/>
    <s v="○"/>
    <s v="○"/>
    <s v="○"/>
    <m/>
    <m/>
    <m/>
    <s v="R7"/>
    <m/>
    <s v="●"/>
    <s v="手術体制の強化にあたり必要"/>
    <n v="3500000"/>
    <n v="7000000"/>
    <n v="7700000.0000000009"/>
  </r>
  <r>
    <x v="0"/>
    <x v="0"/>
    <n v="2"/>
    <x v="1"/>
    <s v="手術室"/>
    <s v="ホール"/>
    <n v="2"/>
    <m/>
    <s v="手術室"/>
    <m/>
    <s v="廊下"/>
    <s v="1210"/>
    <n v="4000"/>
    <d v="2001-11-29T00:00:00"/>
    <s v="〇"/>
    <s v="B更新"/>
    <s v="新設が必要_x000a_※移設不可（コンサル）"/>
    <m/>
    <m/>
    <m/>
    <m/>
    <m/>
    <m/>
    <s v="手洗装置（2人用）"/>
    <n v="1"/>
    <m/>
    <m/>
    <n v="1600"/>
    <n v="700"/>
    <n v="1900"/>
    <m/>
    <s v="〇"/>
    <m/>
    <m/>
    <s v="○"/>
    <s v="○"/>
    <s v="○"/>
    <m/>
    <m/>
    <m/>
    <x v="396"/>
    <m/>
    <m/>
    <n v="1600"/>
    <n v="700"/>
    <n v="1900"/>
    <m/>
    <s v="〇"/>
    <m/>
    <m/>
    <s v="○"/>
    <s v="○"/>
    <s v="○"/>
    <m/>
    <m/>
    <m/>
    <s v="R7"/>
    <m/>
    <m/>
    <m/>
    <n v="2500000"/>
    <n v="2500000"/>
    <n v="2750000"/>
  </r>
  <r>
    <x v="0"/>
    <x v="1"/>
    <n v="2"/>
    <x v="1"/>
    <s v="手術室"/>
    <s v="薬剤室"/>
    <n v="2"/>
    <m/>
    <s v="手術室"/>
    <m/>
    <s v="廊下"/>
    <s v="1224"/>
    <m/>
    <m/>
    <s v="〇"/>
    <s v="A移設可"/>
    <m/>
    <m/>
    <m/>
    <m/>
    <m/>
    <m/>
    <m/>
    <s v="薬用保冷庫"/>
    <n v="1"/>
    <s v="三洋電機"/>
    <s v="MPR-214F"/>
    <n v="550"/>
    <n v="600"/>
    <n v="1800"/>
    <m/>
    <s v="〇"/>
    <m/>
    <m/>
    <m/>
    <m/>
    <m/>
    <m/>
    <m/>
    <m/>
    <x v="46"/>
    <s v="三洋電機"/>
    <s v="MPR-214F"/>
    <n v="550"/>
    <n v="600"/>
    <n v="1800"/>
    <m/>
    <s v="〇"/>
    <m/>
    <m/>
    <m/>
    <m/>
    <m/>
    <m/>
    <m/>
    <m/>
    <m/>
    <m/>
    <m/>
    <m/>
    <m/>
    <m/>
    <n v="0"/>
  </r>
  <r>
    <x v="0"/>
    <x v="1"/>
    <n v="2"/>
    <x v="1"/>
    <s v="手術室"/>
    <s v="薬剤室"/>
    <n v="2"/>
    <m/>
    <s v="中央材料室"/>
    <m/>
    <s v="廊下"/>
    <s v="1245"/>
    <n v="4237"/>
    <d v="2004-08-02T00:00:00"/>
    <s v="〇"/>
    <s v="A移設可"/>
    <m/>
    <m/>
    <m/>
    <m/>
    <m/>
    <m/>
    <m/>
    <s v="薬用保冷庫"/>
    <n v="1"/>
    <s v="三洋電機"/>
    <s v="MPR-214F"/>
    <n v="550"/>
    <n v="550"/>
    <n v="1800"/>
    <m/>
    <s v="〇"/>
    <m/>
    <m/>
    <m/>
    <m/>
    <m/>
    <m/>
    <m/>
    <m/>
    <x v="46"/>
    <s v="三洋電機"/>
    <s v="MPR-214F"/>
    <n v="550"/>
    <n v="550"/>
    <n v="1800"/>
    <m/>
    <s v="〇"/>
    <m/>
    <m/>
    <m/>
    <m/>
    <m/>
    <m/>
    <m/>
    <m/>
    <m/>
    <m/>
    <m/>
    <m/>
    <m/>
    <m/>
    <n v="0"/>
  </r>
  <r>
    <x v="0"/>
    <x v="1"/>
    <n v="2"/>
    <x v="1"/>
    <s v="手術室"/>
    <s v="薬剤室"/>
    <n v="2"/>
    <m/>
    <s v="手術室"/>
    <m/>
    <s v="廊下"/>
    <s v="1225"/>
    <n v="4495"/>
    <d v="2007-01-24T00:00:00"/>
    <s v="〇"/>
    <s v="A移設可"/>
    <m/>
    <m/>
    <m/>
    <m/>
    <m/>
    <m/>
    <m/>
    <s v="薬用保温庫"/>
    <n v="1"/>
    <s v="TAIJI"/>
    <s v="EFC-100"/>
    <n v="600"/>
    <n v="600"/>
    <n v="1900"/>
    <m/>
    <s v="〇"/>
    <m/>
    <m/>
    <m/>
    <m/>
    <m/>
    <m/>
    <m/>
    <m/>
    <x v="46"/>
    <s v="TAIJI"/>
    <s v="EFC-100"/>
    <n v="600"/>
    <n v="600"/>
    <n v="1900"/>
    <m/>
    <s v="〇"/>
    <m/>
    <m/>
    <m/>
    <m/>
    <m/>
    <m/>
    <m/>
    <m/>
    <m/>
    <m/>
    <m/>
    <m/>
    <m/>
    <m/>
    <n v="0"/>
  </r>
  <r>
    <x v="0"/>
    <x v="1"/>
    <n v="2"/>
    <x v="1"/>
    <s v="手術室"/>
    <s v="薬剤室"/>
    <n v="2"/>
    <m/>
    <s v="中央材料室"/>
    <m/>
    <s v="廊下"/>
    <s v="1243"/>
    <m/>
    <m/>
    <s v="〇"/>
    <s v="A移設可"/>
    <m/>
    <m/>
    <m/>
    <m/>
    <m/>
    <m/>
    <m/>
    <s v="薬用保温庫"/>
    <n v="1"/>
    <s v="タイジ"/>
    <s v="EFC-100"/>
    <n v="550"/>
    <n v="500"/>
    <n v="1600"/>
    <m/>
    <s v="〇"/>
    <m/>
    <m/>
    <m/>
    <m/>
    <m/>
    <m/>
    <m/>
    <m/>
    <x v="46"/>
    <s v="タイジ"/>
    <s v="EFC-100"/>
    <n v="550"/>
    <n v="500"/>
    <n v="1600"/>
    <m/>
    <s v="〇"/>
    <m/>
    <m/>
    <m/>
    <m/>
    <m/>
    <m/>
    <m/>
    <m/>
    <m/>
    <m/>
    <m/>
    <m/>
    <m/>
    <m/>
    <n v="0"/>
  </r>
  <r>
    <x v="0"/>
    <x v="1"/>
    <n v="2"/>
    <x v="1"/>
    <s v="手術室"/>
    <s v="薬剤室"/>
    <n v="2"/>
    <m/>
    <s v="中央材料室"/>
    <m/>
    <s v="廊下"/>
    <s v="1246"/>
    <m/>
    <m/>
    <s v="〇"/>
    <s v="A移設可"/>
    <m/>
    <m/>
    <m/>
    <m/>
    <m/>
    <m/>
    <m/>
    <s v="薬用保冷庫"/>
    <n v="1"/>
    <s v="PHC"/>
    <s v="MPR-S300H-PJ"/>
    <n v="800"/>
    <n v="500"/>
    <n v="1800"/>
    <m/>
    <s v="〇"/>
    <m/>
    <m/>
    <m/>
    <m/>
    <m/>
    <m/>
    <m/>
    <m/>
    <x v="46"/>
    <s v="PHC"/>
    <s v="MPR-S300H-PJ"/>
    <n v="800"/>
    <n v="500"/>
    <n v="1800"/>
    <m/>
    <s v="〇"/>
    <m/>
    <m/>
    <m/>
    <m/>
    <m/>
    <m/>
    <m/>
    <m/>
    <m/>
    <m/>
    <m/>
    <m/>
    <m/>
    <m/>
    <n v="0"/>
  </r>
  <r>
    <x v="0"/>
    <x v="4"/>
    <n v="2"/>
    <x v="1"/>
    <s v="手術室"/>
    <s v="薬剤室"/>
    <m/>
    <m/>
    <m/>
    <m/>
    <m/>
    <m/>
    <m/>
    <m/>
    <m/>
    <s v="新規"/>
    <m/>
    <m/>
    <m/>
    <m/>
    <m/>
    <m/>
    <m/>
    <s v="耐火金庫（麻薬）"/>
    <n v="1"/>
    <m/>
    <m/>
    <m/>
    <m/>
    <m/>
    <m/>
    <m/>
    <m/>
    <m/>
    <m/>
    <m/>
    <m/>
    <m/>
    <m/>
    <m/>
    <x v="501"/>
    <m/>
    <m/>
    <m/>
    <m/>
    <m/>
    <m/>
    <m/>
    <m/>
    <m/>
    <m/>
    <m/>
    <m/>
    <m/>
    <m/>
    <m/>
    <s v="R7"/>
    <m/>
    <m/>
    <m/>
    <n v="200000"/>
    <n v="200000"/>
    <n v="220000.00000000003"/>
  </r>
  <r>
    <x v="0"/>
    <x v="4"/>
    <n v="2"/>
    <x v="1"/>
    <s v="手術室"/>
    <s v="薬剤室"/>
    <m/>
    <m/>
    <m/>
    <m/>
    <m/>
    <m/>
    <m/>
    <m/>
    <m/>
    <s v="新規"/>
    <m/>
    <m/>
    <m/>
    <m/>
    <m/>
    <m/>
    <m/>
    <s v="耐火金庫（向精神薬・毒薬）"/>
    <n v="1"/>
    <m/>
    <m/>
    <m/>
    <m/>
    <m/>
    <m/>
    <m/>
    <m/>
    <m/>
    <m/>
    <m/>
    <m/>
    <m/>
    <m/>
    <m/>
    <x v="501"/>
    <m/>
    <m/>
    <m/>
    <m/>
    <m/>
    <m/>
    <m/>
    <m/>
    <m/>
    <m/>
    <m/>
    <m/>
    <m/>
    <m/>
    <m/>
    <s v="R7"/>
    <m/>
    <m/>
    <m/>
    <n v="200000"/>
    <n v="200000"/>
    <n v="220000.00000000003"/>
  </r>
  <r>
    <x v="0"/>
    <x v="2"/>
    <n v="2"/>
    <x v="1"/>
    <s v="手術室"/>
    <s v="共通"/>
    <m/>
    <m/>
    <m/>
    <m/>
    <m/>
    <m/>
    <m/>
    <m/>
    <m/>
    <s v="増設"/>
    <m/>
    <m/>
    <m/>
    <m/>
    <m/>
    <m/>
    <m/>
    <s v="手術用鋼製小物一式"/>
    <n v="1"/>
    <m/>
    <m/>
    <m/>
    <m/>
    <m/>
    <m/>
    <m/>
    <m/>
    <m/>
    <m/>
    <m/>
    <m/>
    <m/>
    <m/>
    <m/>
    <x v="502"/>
    <m/>
    <m/>
    <m/>
    <m/>
    <m/>
    <m/>
    <m/>
    <m/>
    <m/>
    <m/>
    <m/>
    <m/>
    <m/>
    <m/>
    <s v="4室×2000万"/>
    <s v="R7"/>
    <m/>
    <s v="●"/>
    <s v="手術体制の強化にあたり必要"/>
    <n v="80000000"/>
    <n v="80000000"/>
    <n v="88000000"/>
  </r>
  <r>
    <x v="0"/>
    <x v="1"/>
    <n v="2"/>
    <x v="21"/>
    <s v="中央材料室"/>
    <s v="洗浄室"/>
    <n v="2"/>
    <m/>
    <s v="中央材料室"/>
    <m/>
    <s v="洗浄室"/>
    <s v="0727"/>
    <m/>
    <s v="2015.3.20"/>
    <s v="〇"/>
    <s v="A移設可"/>
    <s v="CE管理"/>
    <m/>
    <m/>
    <m/>
    <m/>
    <m/>
    <m/>
    <s v="個人用RO水製造装置"/>
    <n v="1"/>
    <s v="日本ウォーターシステム（JWS）"/>
    <s v="MZ-Ⅱ"/>
    <n v="450"/>
    <n v="600"/>
    <n v="1100"/>
    <m/>
    <s v="〇"/>
    <m/>
    <m/>
    <s v="○"/>
    <m/>
    <s v="○"/>
    <m/>
    <m/>
    <m/>
    <x v="503"/>
    <s v="日本ウォーターシステム（JWS）"/>
    <s v="MZ-Ⅱ"/>
    <n v="450"/>
    <n v="600"/>
    <n v="1100"/>
    <m/>
    <s v="〇"/>
    <m/>
    <m/>
    <s v="○"/>
    <m/>
    <s v="○"/>
    <m/>
    <m/>
    <m/>
    <m/>
    <m/>
    <m/>
    <m/>
    <m/>
    <m/>
    <n v="0"/>
  </r>
  <r>
    <x v="0"/>
    <x v="1"/>
    <n v="2"/>
    <x v="21"/>
    <s v="中央材料室"/>
    <s v="洗浄室"/>
    <n v="2"/>
    <m/>
    <s v="中央材料室"/>
    <m/>
    <s v="洗浄室"/>
    <s v="0728"/>
    <m/>
    <s v="2015.3.30"/>
    <s v="〇"/>
    <s v="A移設可"/>
    <s v="CE管理"/>
    <m/>
    <m/>
    <m/>
    <m/>
    <m/>
    <m/>
    <s v="個人用多用途透析装置（血液浄化装置）"/>
    <n v="1"/>
    <s v="日機装"/>
    <s v="DBB-100"/>
    <n v="450"/>
    <n v="800"/>
    <n v="1500"/>
    <m/>
    <s v="〇"/>
    <m/>
    <m/>
    <m/>
    <m/>
    <m/>
    <m/>
    <m/>
    <m/>
    <x v="292"/>
    <s v="日機装"/>
    <s v="DBB-100"/>
    <n v="450"/>
    <n v="800"/>
    <n v="1500"/>
    <m/>
    <s v="〇"/>
    <m/>
    <m/>
    <m/>
    <m/>
    <m/>
    <m/>
    <m/>
    <m/>
    <m/>
    <m/>
    <m/>
    <m/>
    <m/>
    <m/>
    <n v="0"/>
  </r>
  <r>
    <x v="0"/>
    <x v="0"/>
    <n v="2"/>
    <x v="21"/>
    <s v="中央材料室"/>
    <s v="洗浄室"/>
    <n v="2"/>
    <m/>
    <s v="中央材料室"/>
    <m/>
    <s v="洗浄室"/>
    <s v="シールなし"/>
    <m/>
    <m/>
    <s v="〇"/>
    <s v="B更新(ﾘｰｽから切替)"/>
    <m/>
    <m/>
    <s v="※鴻池メディカル所有のため移設不可とし、調達とする"/>
    <s v="○"/>
    <m/>
    <m/>
    <m/>
    <s v="ウォッシャーディスインフェクター"/>
    <n v="1"/>
    <s v="シャープ"/>
    <s v="MU-800"/>
    <n v="950"/>
    <n v="800"/>
    <n v="1750"/>
    <m/>
    <m/>
    <m/>
    <s v="○"/>
    <s v="○"/>
    <s v="○"/>
    <s v="○"/>
    <m/>
    <m/>
    <s v="鴻池メディカル所有（超音波洗浄機能付き）"/>
    <x v="504"/>
    <s v="シャープ"/>
    <s v="MU-800"/>
    <n v="950"/>
    <n v="800"/>
    <n v="1750"/>
    <m/>
    <m/>
    <m/>
    <s v="○"/>
    <s v="○"/>
    <s v="○"/>
    <s v="○"/>
    <m/>
    <m/>
    <s v="大容量想定・アクセサリ・パネル塞ぎ工事含む"/>
    <s v="R7"/>
    <m/>
    <m/>
    <m/>
    <n v="15000000"/>
    <n v="15000000"/>
    <n v="16500000.000000002"/>
  </r>
  <r>
    <x v="0"/>
    <x v="0"/>
    <n v="2"/>
    <x v="21"/>
    <s v="中央材料室"/>
    <s v="洗浄室"/>
    <n v="2"/>
    <m/>
    <s v="中央材料室"/>
    <m/>
    <s v="洗浄室"/>
    <s v="1235"/>
    <m/>
    <d v="2015-11-10T00:00:00"/>
    <s v="〇"/>
    <s v="B更新"/>
    <m/>
    <m/>
    <s v="※経年と移設時のダウンタイムを考慮し更新に変更"/>
    <m/>
    <m/>
    <m/>
    <m/>
    <s v="ウォッシャーディスインフェクター"/>
    <n v="1"/>
    <s v="シャープ"/>
    <s v="MU-7200V"/>
    <n v="1000"/>
    <n v="800"/>
    <n v="1900"/>
    <m/>
    <m/>
    <m/>
    <s v="○"/>
    <s v="○"/>
    <s v="○"/>
    <s v="○"/>
    <m/>
    <m/>
    <s v="超音波洗浄機能付き"/>
    <x v="504"/>
    <s v="シャープ"/>
    <s v="MU-7200V"/>
    <n v="1000"/>
    <n v="800"/>
    <n v="1900"/>
    <m/>
    <m/>
    <m/>
    <s v="○"/>
    <s v="○"/>
    <s v="○"/>
    <s v="○"/>
    <m/>
    <m/>
    <s v="大容量想定・アクセサリ・パネル塞ぎ工事含む"/>
    <s v="R7"/>
    <m/>
    <m/>
    <m/>
    <n v="15000000"/>
    <n v="15000000"/>
    <n v="16500000.000000002"/>
  </r>
  <r>
    <x v="0"/>
    <x v="0"/>
    <n v="2"/>
    <x v="21"/>
    <s v="中央材料室"/>
    <s v="洗浄室"/>
    <n v="2"/>
    <m/>
    <s v="中央材料室"/>
    <m/>
    <s v="洗浄室"/>
    <s v="1236"/>
    <m/>
    <d v="2015-11-10T00:00:00"/>
    <s v="〇"/>
    <s v="B更新"/>
    <m/>
    <m/>
    <s v="※経年と移設時のダウンタイムを考慮し更新に変更"/>
    <m/>
    <m/>
    <m/>
    <m/>
    <s v="ウォッシャーディスインフェクター"/>
    <n v="1"/>
    <s v="シャープ"/>
    <s v="MU-7200V"/>
    <n v="1000"/>
    <n v="800"/>
    <n v="1900"/>
    <m/>
    <m/>
    <m/>
    <s v="○"/>
    <s v="○"/>
    <s v="○"/>
    <s v="○"/>
    <m/>
    <m/>
    <s v="超音波洗浄機能付き"/>
    <x v="504"/>
    <s v="シャープ"/>
    <s v="MU-7200V"/>
    <n v="1000"/>
    <n v="800"/>
    <n v="1900"/>
    <m/>
    <m/>
    <m/>
    <s v="○"/>
    <s v="○"/>
    <s v="○"/>
    <s v="○"/>
    <m/>
    <m/>
    <s v="大容量想定・アクセサリ・パネル塞ぎ工事含む"/>
    <s v="R7"/>
    <m/>
    <m/>
    <m/>
    <n v="15000000"/>
    <n v="15000000"/>
    <n v="16500000.000000002"/>
  </r>
  <r>
    <x v="0"/>
    <x v="2"/>
    <n v="2"/>
    <x v="21"/>
    <s v="中央材料室"/>
    <s v="洗浄室"/>
    <m/>
    <m/>
    <m/>
    <m/>
    <m/>
    <m/>
    <m/>
    <m/>
    <m/>
    <s v="増設"/>
    <m/>
    <m/>
    <m/>
    <m/>
    <m/>
    <m/>
    <m/>
    <s v="ウォッシャーディスインフェクター"/>
    <n v="1"/>
    <m/>
    <m/>
    <m/>
    <m/>
    <m/>
    <m/>
    <m/>
    <m/>
    <m/>
    <m/>
    <m/>
    <m/>
    <m/>
    <m/>
    <m/>
    <x v="504"/>
    <m/>
    <m/>
    <m/>
    <m/>
    <m/>
    <m/>
    <m/>
    <m/>
    <m/>
    <m/>
    <m/>
    <m/>
    <m/>
    <m/>
    <s v="大容量想定・アクセサリ・パネル塞ぎ工事含む"/>
    <s v="R7"/>
    <m/>
    <s v="●"/>
    <s v="手術体制の強化にあたり必要"/>
    <n v="15000000"/>
    <n v="15000000"/>
    <n v="16500000.000000002"/>
  </r>
  <r>
    <x v="0"/>
    <x v="5"/>
    <n v="2"/>
    <x v="21"/>
    <s v="中央材料室"/>
    <s v="洗浄室"/>
    <n v="2"/>
    <m/>
    <s v="中央材料室"/>
    <m/>
    <s v="洗浄室"/>
    <s v="0733"/>
    <n v="4411"/>
    <d v="2006-01-30T00:00:00"/>
    <s v="〇"/>
    <s v="A移設可(移設費)"/>
    <m/>
    <m/>
    <m/>
    <m/>
    <m/>
    <m/>
    <m/>
    <s v="スリッパ洗浄装置"/>
    <n v="1"/>
    <s v="オカダ医材"/>
    <s v="MO-9600型"/>
    <n v="900"/>
    <n v="950"/>
    <n v="1450"/>
    <m/>
    <m/>
    <m/>
    <s v="○"/>
    <s v="○"/>
    <m/>
    <s v="○"/>
    <m/>
    <m/>
    <m/>
    <x v="505"/>
    <s v="オカダ医材"/>
    <s v="MO-9600型"/>
    <n v="900"/>
    <n v="950"/>
    <n v="1450"/>
    <m/>
    <m/>
    <m/>
    <s v="○"/>
    <s v="○"/>
    <m/>
    <s v="○"/>
    <m/>
    <m/>
    <m/>
    <s v="R7"/>
    <m/>
    <m/>
    <m/>
    <n v="100000"/>
    <n v="100000"/>
    <n v="110000.00000000001"/>
  </r>
  <r>
    <x v="0"/>
    <x v="1"/>
    <n v="2"/>
    <x v="21"/>
    <s v="中央材料室"/>
    <s v="洗浄室"/>
    <n v="2"/>
    <m/>
    <s v="中央材料室"/>
    <m/>
    <s v="洗浄室"/>
    <s v="0732"/>
    <m/>
    <m/>
    <s v="〇"/>
    <s v="A移設可"/>
    <m/>
    <m/>
    <m/>
    <m/>
    <m/>
    <m/>
    <m/>
    <s v="乾燥機"/>
    <n v="1"/>
    <s v="アドバンテック"/>
    <s v="DRM620TA"/>
    <n v="750"/>
    <n v="700"/>
    <n v="1580"/>
    <m/>
    <s v="15A"/>
    <m/>
    <m/>
    <m/>
    <m/>
    <m/>
    <m/>
    <m/>
    <m/>
    <x v="153"/>
    <s v="アドバンテック"/>
    <s v="DRM620TA"/>
    <n v="750"/>
    <n v="700"/>
    <n v="1580"/>
    <m/>
    <s v="15A"/>
    <m/>
    <m/>
    <m/>
    <m/>
    <m/>
    <m/>
    <m/>
    <m/>
    <m/>
    <m/>
    <m/>
    <m/>
    <m/>
    <m/>
    <n v="0"/>
  </r>
  <r>
    <x v="0"/>
    <x v="0"/>
    <n v="2"/>
    <x v="21"/>
    <s v="中央材料室"/>
    <s v="洗浄室"/>
    <n v="2"/>
    <m/>
    <s v="中央材料室"/>
    <m/>
    <s v="洗浄室"/>
    <s v="1237"/>
    <s v="6677-0000"/>
    <d v="2009-03-19T00:00:00"/>
    <s v="〇"/>
    <s v="B更新"/>
    <m/>
    <m/>
    <m/>
    <m/>
    <m/>
    <m/>
    <m/>
    <s v="チューブ乾燥機"/>
    <n v="1"/>
    <s v="エムエス"/>
    <n v="135"/>
    <n v="700"/>
    <n v="600"/>
    <n v="2000"/>
    <m/>
    <m/>
    <s v="〇"/>
    <m/>
    <m/>
    <m/>
    <m/>
    <m/>
    <m/>
    <m/>
    <x v="506"/>
    <s v="エムエス"/>
    <n v="135"/>
    <n v="700"/>
    <n v="600"/>
    <n v="2000"/>
    <m/>
    <m/>
    <s v="〇"/>
    <m/>
    <m/>
    <m/>
    <m/>
    <m/>
    <m/>
    <m/>
    <s v="R7"/>
    <m/>
    <m/>
    <m/>
    <n v="2500000"/>
    <n v="2500000"/>
    <n v="2750000"/>
  </r>
  <r>
    <x v="0"/>
    <x v="1"/>
    <n v="2"/>
    <x v="21"/>
    <s v="中央材料室"/>
    <s v="洗浄室"/>
    <n v="2"/>
    <m/>
    <s v="中央材料室"/>
    <m/>
    <s v="洗浄室"/>
    <s v="1238"/>
    <m/>
    <m/>
    <s v="〇"/>
    <s v="A移設可"/>
    <m/>
    <m/>
    <m/>
    <m/>
    <m/>
    <m/>
    <m/>
    <s v="小型オートクレーブ"/>
    <n v="1"/>
    <s v="サクラ精機"/>
    <s v="STATIM5000"/>
    <n v="450"/>
    <n v="600"/>
    <n v="200"/>
    <m/>
    <s v="〇"/>
    <m/>
    <m/>
    <m/>
    <m/>
    <m/>
    <m/>
    <m/>
    <m/>
    <x v="507"/>
    <s v="サクラ精機"/>
    <s v="STATIM5000"/>
    <n v="450"/>
    <n v="600"/>
    <n v="200"/>
    <m/>
    <s v="〇"/>
    <m/>
    <m/>
    <m/>
    <m/>
    <m/>
    <m/>
    <m/>
    <m/>
    <m/>
    <m/>
    <m/>
    <m/>
    <m/>
    <m/>
    <n v="0"/>
  </r>
  <r>
    <x v="0"/>
    <x v="1"/>
    <n v="2"/>
    <x v="21"/>
    <s v="中央材料室"/>
    <s v="洗浄室"/>
    <n v="2"/>
    <m/>
    <s v="中央材料室"/>
    <m/>
    <s v="洗浄室"/>
    <s v="0735"/>
    <m/>
    <m/>
    <s v="〇"/>
    <s v="A移設可"/>
    <m/>
    <m/>
    <m/>
    <m/>
    <m/>
    <m/>
    <m/>
    <s v="超音波洗浄機（卓上型）"/>
    <n v="1"/>
    <s v="オリンパス"/>
    <s v="ENDOSONIC"/>
    <n v="420"/>
    <n v="550"/>
    <n v="300"/>
    <s v="〇"/>
    <m/>
    <m/>
    <m/>
    <m/>
    <m/>
    <s v="シンク"/>
    <m/>
    <m/>
    <m/>
    <x v="508"/>
    <s v="オリンパス"/>
    <s v="ENDOSONIC"/>
    <n v="420"/>
    <n v="550"/>
    <n v="300"/>
    <s v="〇"/>
    <m/>
    <m/>
    <m/>
    <m/>
    <m/>
    <s v="シンク"/>
    <m/>
    <m/>
    <m/>
    <m/>
    <m/>
    <m/>
    <m/>
    <m/>
    <m/>
    <n v="0"/>
  </r>
  <r>
    <x v="0"/>
    <x v="1"/>
    <n v="2"/>
    <x v="21"/>
    <s v="中央材料室"/>
    <s v="洗浄室"/>
    <n v="2"/>
    <m/>
    <s v="中央材料室"/>
    <m/>
    <s v="洗浄室"/>
    <s v="0743"/>
    <m/>
    <m/>
    <s v="〇"/>
    <s v="A移設可"/>
    <m/>
    <m/>
    <m/>
    <m/>
    <m/>
    <m/>
    <m/>
    <s v="作業台"/>
    <n v="1"/>
    <m/>
    <m/>
    <n v="1500"/>
    <n v="1100"/>
    <n v="820"/>
    <m/>
    <m/>
    <m/>
    <m/>
    <m/>
    <m/>
    <m/>
    <m/>
    <m/>
    <m/>
    <x v="268"/>
    <m/>
    <m/>
    <n v="1500"/>
    <n v="1100"/>
    <n v="820"/>
    <m/>
    <m/>
    <m/>
    <m/>
    <m/>
    <m/>
    <m/>
    <m/>
    <m/>
    <m/>
    <m/>
    <m/>
    <m/>
    <m/>
    <m/>
    <m/>
    <n v="0"/>
  </r>
  <r>
    <x v="0"/>
    <x v="1"/>
    <n v="2"/>
    <x v="21"/>
    <s v="中央材料室"/>
    <s v="洗浄室"/>
    <n v="2"/>
    <m/>
    <s v="中央材料室"/>
    <m/>
    <s v="洗浄室"/>
    <s v="0744"/>
    <m/>
    <m/>
    <s v="〇"/>
    <s v="A移設可"/>
    <m/>
    <m/>
    <m/>
    <m/>
    <m/>
    <m/>
    <m/>
    <s v="作業台"/>
    <n v="1"/>
    <m/>
    <m/>
    <n v="1500"/>
    <n v="1100"/>
    <n v="820"/>
    <m/>
    <m/>
    <m/>
    <m/>
    <m/>
    <m/>
    <m/>
    <m/>
    <m/>
    <m/>
    <x v="268"/>
    <m/>
    <m/>
    <n v="1500"/>
    <n v="1100"/>
    <n v="820"/>
    <m/>
    <m/>
    <m/>
    <m/>
    <m/>
    <m/>
    <m/>
    <m/>
    <m/>
    <m/>
    <m/>
    <m/>
    <m/>
    <m/>
    <m/>
    <m/>
    <n v="0"/>
  </r>
  <r>
    <x v="0"/>
    <x v="1"/>
    <n v="2"/>
    <x v="21"/>
    <s v="中央材料室"/>
    <s v="洗浄室"/>
    <n v="2"/>
    <m/>
    <s v="中央材料室"/>
    <m/>
    <s v="洗浄室"/>
    <s v="0745"/>
    <m/>
    <m/>
    <s v="〇"/>
    <s v="A移設可"/>
    <m/>
    <m/>
    <m/>
    <m/>
    <m/>
    <m/>
    <m/>
    <s v="作業台"/>
    <n v="1"/>
    <m/>
    <m/>
    <n v="1500"/>
    <n v="1100"/>
    <n v="820"/>
    <m/>
    <m/>
    <m/>
    <m/>
    <m/>
    <m/>
    <m/>
    <m/>
    <m/>
    <m/>
    <x v="268"/>
    <m/>
    <m/>
    <n v="1500"/>
    <n v="1100"/>
    <n v="820"/>
    <m/>
    <m/>
    <m/>
    <m/>
    <m/>
    <m/>
    <m/>
    <m/>
    <m/>
    <m/>
    <m/>
    <m/>
    <m/>
    <m/>
    <m/>
    <m/>
    <n v="0"/>
  </r>
  <r>
    <x v="0"/>
    <x v="1"/>
    <n v="2"/>
    <x v="21"/>
    <s v="中央材料室"/>
    <s v="洗浄室"/>
    <n v="2"/>
    <m/>
    <s v="中央材料室"/>
    <m/>
    <s v="洗浄室"/>
    <s v="0746"/>
    <m/>
    <m/>
    <s v="〇"/>
    <s v="A移設可"/>
    <m/>
    <m/>
    <m/>
    <m/>
    <m/>
    <m/>
    <m/>
    <s v="作業台"/>
    <n v="1"/>
    <m/>
    <m/>
    <n v="1500"/>
    <n v="1100"/>
    <n v="820"/>
    <m/>
    <m/>
    <m/>
    <m/>
    <m/>
    <m/>
    <m/>
    <m/>
    <m/>
    <m/>
    <x v="268"/>
    <m/>
    <m/>
    <n v="1500"/>
    <n v="1100"/>
    <n v="820"/>
    <m/>
    <m/>
    <m/>
    <m/>
    <m/>
    <m/>
    <m/>
    <m/>
    <m/>
    <m/>
    <m/>
    <m/>
    <m/>
    <m/>
    <m/>
    <m/>
    <n v="0"/>
  </r>
  <r>
    <x v="0"/>
    <x v="1"/>
    <n v="2"/>
    <x v="21"/>
    <s v="中央材料室"/>
    <s v="洗浄室"/>
    <n v="2"/>
    <m/>
    <s v="中央材料室"/>
    <m/>
    <s v="洗浄室"/>
    <s v="0747"/>
    <m/>
    <m/>
    <s v="〇"/>
    <s v="A移設可"/>
    <m/>
    <m/>
    <m/>
    <m/>
    <m/>
    <m/>
    <m/>
    <s v="作業台"/>
    <n v="1"/>
    <m/>
    <m/>
    <n v="1500"/>
    <n v="450"/>
    <n v="800"/>
    <m/>
    <m/>
    <m/>
    <m/>
    <m/>
    <m/>
    <m/>
    <m/>
    <m/>
    <m/>
    <x v="268"/>
    <m/>
    <m/>
    <n v="1500"/>
    <n v="450"/>
    <n v="800"/>
    <m/>
    <m/>
    <m/>
    <m/>
    <m/>
    <m/>
    <m/>
    <m/>
    <m/>
    <m/>
    <m/>
    <m/>
    <m/>
    <m/>
    <m/>
    <m/>
    <n v="0"/>
  </r>
  <r>
    <x v="0"/>
    <x v="0"/>
    <n v="2"/>
    <x v="21"/>
    <s v="中央材料室"/>
    <s v="洗浄室"/>
    <m/>
    <m/>
    <m/>
    <m/>
    <m/>
    <m/>
    <m/>
    <m/>
    <s v="〇"/>
    <s v="B更新"/>
    <m/>
    <m/>
    <m/>
    <m/>
    <m/>
    <m/>
    <m/>
    <s v="2槽システムシンク"/>
    <n v="2"/>
    <m/>
    <m/>
    <m/>
    <m/>
    <m/>
    <m/>
    <m/>
    <m/>
    <m/>
    <m/>
    <m/>
    <m/>
    <m/>
    <m/>
    <m/>
    <x v="509"/>
    <m/>
    <m/>
    <m/>
    <m/>
    <m/>
    <m/>
    <m/>
    <m/>
    <m/>
    <m/>
    <m/>
    <m/>
    <m/>
    <m/>
    <m/>
    <s v="R7"/>
    <m/>
    <m/>
    <m/>
    <n v="1500000"/>
    <n v="3000000"/>
    <n v="3300000.0000000005"/>
  </r>
  <r>
    <x v="0"/>
    <x v="0"/>
    <n v="2"/>
    <x v="21"/>
    <s v="中央材料室"/>
    <s v="洗浄室"/>
    <n v="2"/>
    <m/>
    <s v="中央材料室"/>
    <m/>
    <s v="洗浄室"/>
    <s v="0731"/>
    <n v="4164"/>
    <d v="2004-02-02T00:00:00"/>
    <s v="〇"/>
    <s v="B更新"/>
    <m/>
    <m/>
    <s v="CE管理"/>
    <m/>
    <m/>
    <m/>
    <m/>
    <s v="RO水製造装置"/>
    <n v="1"/>
    <s v="東西化学"/>
    <s v="RO-42P-B"/>
    <s v="別途"/>
    <s v="-"/>
    <s v="-"/>
    <m/>
    <m/>
    <m/>
    <s v="○"/>
    <s v="○"/>
    <m/>
    <s v="○"/>
    <m/>
    <m/>
    <m/>
    <x v="294"/>
    <s v="東西化学"/>
    <s v="RO-42P-B"/>
    <s v="別途"/>
    <s v="-"/>
    <s v="-"/>
    <m/>
    <m/>
    <m/>
    <s v="○"/>
    <s v="○"/>
    <m/>
    <s v="○"/>
    <m/>
    <m/>
    <m/>
    <s v="R7"/>
    <m/>
    <m/>
    <m/>
    <n v="15000000"/>
    <n v="15000000"/>
    <n v="16500000.000000002"/>
  </r>
  <r>
    <x v="0"/>
    <x v="0"/>
    <n v="2"/>
    <x v="21"/>
    <s v="中央材料室"/>
    <s v="組立室"/>
    <n v="2"/>
    <m/>
    <s v="中央材料室"/>
    <m/>
    <s v="組立室"/>
    <s v="0782"/>
    <n v="4278"/>
    <d v="2004-09-27T00:00:00"/>
    <s v="〇"/>
    <s v="B更新"/>
    <s v="固定されている為"/>
    <m/>
    <m/>
    <m/>
    <m/>
    <m/>
    <m/>
    <s v="オートクレーブ"/>
    <n v="1"/>
    <s v="サクラ精機"/>
    <s v="Associe NS"/>
    <s v="-"/>
    <s v="-"/>
    <s v="-"/>
    <m/>
    <m/>
    <m/>
    <s v="○"/>
    <s v="○"/>
    <s v="○"/>
    <s v="○"/>
    <s v="給蒸・排蒸"/>
    <m/>
    <s v="2号"/>
    <x v="510"/>
    <s v="サクラ精機"/>
    <s v="Associe NS"/>
    <s v="-"/>
    <s v="-"/>
    <s v="-"/>
    <m/>
    <m/>
    <m/>
    <s v="○"/>
    <s v="○"/>
    <s v="○"/>
    <s v="○"/>
    <s v="給蒸・排蒸"/>
    <m/>
    <m/>
    <s v="R7"/>
    <m/>
    <m/>
    <m/>
    <n v="18000000"/>
    <n v="18000000"/>
    <n v="19800000"/>
  </r>
  <r>
    <x v="0"/>
    <x v="0"/>
    <n v="2"/>
    <x v="21"/>
    <s v="中央材料室"/>
    <s v="組立室"/>
    <n v="2"/>
    <m/>
    <s v="中央材料室"/>
    <m/>
    <s v="組立室"/>
    <s v="0783"/>
    <m/>
    <m/>
    <s v="〇"/>
    <s v="B更新"/>
    <s v="固定されている為"/>
    <m/>
    <m/>
    <m/>
    <m/>
    <m/>
    <m/>
    <s v="オートクレーブ"/>
    <n v="1"/>
    <s v="サクラ精機"/>
    <s v="VS"/>
    <s v="-"/>
    <s v="-"/>
    <s v="-"/>
    <m/>
    <m/>
    <m/>
    <s v="○"/>
    <s v="○"/>
    <s v="○"/>
    <s v="○"/>
    <s v="給蒸・排蒸"/>
    <m/>
    <s v="3号"/>
    <x v="510"/>
    <s v="サクラ精機"/>
    <s v="VS"/>
    <s v="-"/>
    <s v="-"/>
    <s v="-"/>
    <m/>
    <m/>
    <m/>
    <s v="○"/>
    <s v="○"/>
    <s v="○"/>
    <s v="○"/>
    <s v="給蒸・排蒸"/>
    <m/>
    <m/>
    <s v="R7"/>
    <m/>
    <m/>
    <m/>
    <n v="18000000"/>
    <n v="18000000"/>
    <n v="19800000"/>
  </r>
  <r>
    <x v="0"/>
    <x v="0"/>
    <n v="2"/>
    <x v="21"/>
    <s v="中央材料室"/>
    <s v="組立室"/>
    <n v="2"/>
    <m/>
    <s v="中央材料室"/>
    <m/>
    <s v="組立室"/>
    <s v="0784"/>
    <n v="4099"/>
    <s v="H15."/>
    <s v="〇"/>
    <s v="B更新"/>
    <s v="固定されている為"/>
    <m/>
    <m/>
    <m/>
    <m/>
    <m/>
    <m/>
    <s v="オートクレーブ"/>
    <n v="1"/>
    <s v="サクラ精機"/>
    <s v="Associe NS"/>
    <s v="-"/>
    <s v="-"/>
    <s v="-"/>
    <m/>
    <m/>
    <m/>
    <s v="○"/>
    <s v="○"/>
    <s v="○"/>
    <s v="○"/>
    <s v="給蒸・排蒸"/>
    <m/>
    <s v="4号"/>
    <x v="510"/>
    <s v="サクラ精機"/>
    <s v="Associe NS"/>
    <s v="-"/>
    <s v="-"/>
    <s v="-"/>
    <m/>
    <m/>
    <m/>
    <s v="○"/>
    <s v="○"/>
    <s v="○"/>
    <s v="○"/>
    <s v="給蒸・排蒸"/>
    <m/>
    <m/>
    <s v="R7"/>
    <m/>
    <m/>
    <m/>
    <n v="18000000"/>
    <n v="18000000"/>
    <n v="19800000"/>
  </r>
  <r>
    <x v="0"/>
    <x v="0"/>
    <n v="2"/>
    <x v="21"/>
    <s v="中央材料室"/>
    <s v="組立室"/>
    <n v="2"/>
    <m/>
    <s v="中央材料室"/>
    <m/>
    <s v="組立室"/>
    <s v="0785"/>
    <s v="4634-0000"/>
    <d v="2008-12-01T00:00:00"/>
    <s v="〇"/>
    <s v="B更新"/>
    <s v="固定されている為"/>
    <m/>
    <m/>
    <m/>
    <m/>
    <m/>
    <m/>
    <s v="オートクレーブ"/>
    <n v="1"/>
    <s v="サクラ精機"/>
    <s v="VS"/>
    <s v="-"/>
    <s v="-"/>
    <s v="-"/>
    <m/>
    <m/>
    <m/>
    <s v="○"/>
    <s v="○"/>
    <s v="○"/>
    <s v="○"/>
    <s v="給蒸・排蒸"/>
    <m/>
    <s v="5号"/>
    <x v="510"/>
    <s v="サクラ精機"/>
    <s v="VS"/>
    <s v="-"/>
    <s v="-"/>
    <s v="-"/>
    <m/>
    <m/>
    <m/>
    <s v="○"/>
    <s v="○"/>
    <s v="○"/>
    <s v="○"/>
    <s v="給蒸・排蒸"/>
    <m/>
    <m/>
    <s v="R7"/>
    <m/>
    <m/>
    <m/>
    <n v="18000000"/>
    <n v="18000000"/>
    <n v="19800000"/>
  </r>
  <r>
    <x v="0"/>
    <x v="5"/>
    <n v="2"/>
    <x v="21"/>
    <s v="中央材料室"/>
    <s v="組立室"/>
    <n v="2"/>
    <m/>
    <s v="中央材料室"/>
    <m/>
    <s v="組立室"/>
    <s v="0777"/>
    <m/>
    <d v="2018-12-22T00:00:00"/>
    <s v="〇"/>
    <s v="A移設可(移設費)"/>
    <m/>
    <m/>
    <m/>
    <m/>
    <m/>
    <m/>
    <m/>
    <s v="低温プラズマ滅菌器（シングル）"/>
    <n v="1"/>
    <s v="ジョンソン・エンド・ジョンソン"/>
    <s v="ステラッド100NX ALLclear"/>
    <n v="800"/>
    <n v="1050"/>
    <n v="1800"/>
    <m/>
    <m/>
    <s v="〇"/>
    <m/>
    <m/>
    <m/>
    <m/>
    <m/>
    <m/>
    <m/>
    <x v="511"/>
    <s v="ジョンソン・エンド・ジョンソン"/>
    <s v="ステラッド100NX ALLclear"/>
    <n v="800"/>
    <n v="1050"/>
    <n v="1800"/>
    <m/>
    <m/>
    <s v="〇"/>
    <m/>
    <m/>
    <m/>
    <m/>
    <m/>
    <m/>
    <m/>
    <s v="R7"/>
    <m/>
    <m/>
    <m/>
    <n v="500000"/>
    <n v="500000"/>
    <n v="550000"/>
  </r>
  <r>
    <x v="0"/>
    <x v="0"/>
    <n v="2"/>
    <x v="21"/>
    <s v="中央材料室"/>
    <s v="組立室"/>
    <n v="2"/>
    <m/>
    <s v="中央材料室"/>
    <m/>
    <s v="組立室"/>
    <s v="0781"/>
    <m/>
    <m/>
    <s v="△"/>
    <s v="B更新"/>
    <s v="固定されている為"/>
    <s v="〇"/>
    <m/>
    <m/>
    <m/>
    <m/>
    <m/>
    <s v="ホルマリン滅菌装置"/>
    <n v="1"/>
    <s v="メディエイト"/>
    <s v="PS-140R"/>
    <s v="-"/>
    <s v="-"/>
    <s v="-"/>
    <m/>
    <m/>
    <s v="○"/>
    <m/>
    <m/>
    <m/>
    <m/>
    <m/>
    <m/>
    <m/>
    <x v="512"/>
    <s v="メディエイト"/>
    <s v="PS-140R"/>
    <s v="-"/>
    <s v="-"/>
    <s v="-"/>
    <m/>
    <m/>
    <s v="○"/>
    <m/>
    <m/>
    <m/>
    <m/>
    <m/>
    <m/>
    <m/>
    <s v="R7"/>
    <m/>
    <m/>
    <m/>
    <n v="20000000"/>
    <n v="20000000"/>
    <n v="22000000"/>
  </r>
  <r>
    <x v="0"/>
    <x v="1"/>
    <n v="2"/>
    <x v="21"/>
    <s v="中央材料室"/>
    <s v="組立室"/>
    <n v="2"/>
    <m/>
    <s v="中央材料室"/>
    <m/>
    <s v="組立室"/>
    <s v="0778"/>
    <s v="0621"/>
    <d v="1984-08-31T00:00:00"/>
    <s v="〇"/>
    <s v="A移設可"/>
    <m/>
    <m/>
    <m/>
    <m/>
    <m/>
    <m/>
    <m/>
    <s v="シーラー"/>
    <n v="1"/>
    <s v="ホギ"/>
    <s v="HS-400"/>
    <n v="550"/>
    <n v="400"/>
    <n v="350"/>
    <m/>
    <s v="〇"/>
    <m/>
    <m/>
    <m/>
    <m/>
    <m/>
    <m/>
    <m/>
    <m/>
    <x v="513"/>
    <s v="ホギ"/>
    <s v="HS-400"/>
    <n v="550"/>
    <n v="400"/>
    <n v="350"/>
    <m/>
    <s v="〇"/>
    <m/>
    <m/>
    <m/>
    <m/>
    <m/>
    <m/>
    <m/>
    <m/>
    <m/>
    <m/>
    <m/>
    <m/>
    <m/>
    <m/>
    <n v="0"/>
  </r>
  <r>
    <x v="0"/>
    <x v="1"/>
    <n v="2"/>
    <x v="21"/>
    <s v="中央材料室"/>
    <s v="組立室"/>
    <n v="2"/>
    <m/>
    <s v="中央材料室"/>
    <m/>
    <s v="組立室"/>
    <s v="0779"/>
    <n v="3296"/>
    <d v="1993-09-30T00:00:00"/>
    <s v="〇"/>
    <s v="A移設可"/>
    <m/>
    <m/>
    <m/>
    <m/>
    <m/>
    <m/>
    <m/>
    <s v="シーラー"/>
    <n v="1"/>
    <s v="ホギ"/>
    <m/>
    <n v="840"/>
    <n v="600"/>
    <n v="1100"/>
    <m/>
    <s v="〇"/>
    <m/>
    <m/>
    <m/>
    <m/>
    <m/>
    <m/>
    <m/>
    <m/>
    <x v="513"/>
    <s v="ホギ"/>
    <m/>
    <n v="840"/>
    <n v="600"/>
    <n v="1100"/>
    <m/>
    <s v="〇"/>
    <m/>
    <m/>
    <m/>
    <m/>
    <m/>
    <m/>
    <m/>
    <m/>
    <m/>
    <m/>
    <m/>
    <m/>
    <m/>
    <m/>
    <n v="0"/>
  </r>
  <r>
    <x v="0"/>
    <x v="1"/>
    <n v="2"/>
    <x v="21"/>
    <s v="中央材料室"/>
    <s v="組立室"/>
    <n v="2"/>
    <m/>
    <s v="中央材料室"/>
    <m/>
    <s v="組立室"/>
    <s v="0780"/>
    <m/>
    <m/>
    <s v="〇"/>
    <s v="A移設可"/>
    <m/>
    <m/>
    <m/>
    <m/>
    <m/>
    <m/>
    <m/>
    <s v="プラズマ滅菌用シーラー"/>
    <n v="1"/>
    <s v="ジョンソン・エンド・ジョンソン（ASP）"/>
    <s v="HS-1000"/>
    <n v="850"/>
    <n v="600"/>
    <n v="250"/>
    <m/>
    <s v="〇"/>
    <m/>
    <m/>
    <m/>
    <m/>
    <m/>
    <m/>
    <m/>
    <m/>
    <x v="514"/>
    <s v="ジョンソン・エンド・ジョンソン（ASP）"/>
    <s v="HS-1000"/>
    <n v="850"/>
    <n v="600"/>
    <n v="250"/>
    <m/>
    <s v="〇"/>
    <m/>
    <m/>
    <m/>
    <m/>
    <m/>
    <m/>
    <m/>
    <m/>
    <m/>
    <m/>
    <m/>
    <m/>
    <m/>
    <m/>
    <n v="0"/>
  </r>
  <r>
    <x v="0"/>
    <x v="1"/>
    <n v="2"/>
    <x v="21"/>
    <s v="中央材料室"/>
    <s v="組立室"/>
    <n v="2"/>
    <m/>
    <s v="中央材料室"/>
    <m/>
    <s v="組立室"/>
    <s v="0794"/>
    <s v="0595"/>
    <d v="1984-09-05T00:00:00"/>
    <s v="〇"/>
    <s v="A移設可"/>
    <m/>
    <m/>
    <m/>
    <m/>
    <m/>
    <m/>
    <m/>
    <s v="作業台"/>
    <n v="1"/>
    <m/>
    <m/>
    <n v="1500"/>
    <n v="1100"/>
    <n v="820"/>
    <m/>
    <m/>
    <m/>
    <m/>
    <m/>
    <m/>
    <m/>
    <m/>
    <m/>
    <m/>
    <x v="268"/>
    <m/>
    <m/>
    <n v="1500"/>
    <n v="1100"/>
    <n v="820"/>
    <m/>
    <m/>
    <m/>
    <m/>
    <m/>
    <m/>
    <m/>
    <m/>
    <m/>
    <m/>
    <m/>
    <m/>
    <m/>
    <m/>
    <m/>
    <m/>
    <n v="0"/>
  </r>
  <r>
    <x v="0"/>
    <x v="1"/>
    <n v="2"/>
    <x v="21"/>
    <s v="中央材料室"/>
    <s v="組立室"/>
    <n v="2"/>
    <m/>
    <s v="中央材料室"/>
    <m/>
    <s v="組立室"/>
    <s v="0795"/>
    <m/>
    <m/>
    <s v="〇"/>
    <s v="A移設可"/>
    <m/>
    <m/>
    <m/>
    <m/>
    <m/>
    <m/>
    <m/>
    <s v="作業台"/>
    <n v="1"/>
    <m/>
    <m/>
    <n v="1500"/>
    <n v="1100"/>
    <n v="820"/>
    <m/>
    <m/>
    <m/>
    <m/>
    <m/>
    <m/>
    <m/>
    <m/>
    <m/>
    <m/>
    <x v="268"/>
    <m/>
    <m/>
    <n v="1500"/>
    <n v="1100"/>
    <n v="820"/>
    <m/>
    <m/>
    <m/>
    <m/>
    <m/>
    <m/>
    <m/>
    <m/>
    <m/>
    <m/>
    <m/>
    <m/>
    <m/>
    <m/>
    <m/>
    <m/>
    <n v="0"/>
  </r>
  <r>
    <x v="0"/>
    <x v="4"/>
    <n v="2"/>
    <x v="21"/>
    <s v="中央材料室"/>
    <s v="既滅菌室"/>
    <m/>
    <m/>
    <m/>
    <m/>
    <m/>
    <m/>
    <m/>
    <m/>
    <m/>
    <s v="新規"/>
    <m/>
    <m/>
    <m/>
    <m/>
    <m/>
    <m/>
    <m/>
    <s v="垂直回転棚（バーチカル）"/>
    <n v="1"/>
    <m/>
    <m/>
    <s v="設計検証要"/>
    <m/>
    <m/>
    <m/>
    <m/>
    <m/>
    <m/>
    <m/>
    <m/>
    <m/>
    <s v="耐荷重"/>
    <m/>
    <m/>
    <x v="515"/>
    <m/>
    <m/>
    <s v="設計検証要"/>
    <m/>
    <m/>
    <m/>
    <m/>
    <m/>
    <m/>
    <m/>
    <m/>
    <m/>
    <s v="耐荷重"/>
    <m/>
    <m/>
    <s v="R7"/>
    <m/>
    <s v="●"/>
    <s v="手術体制の強化にあたり必要"/>
    <n v="20000000"/>
    <n v="20000000"/>
    <n v="22000000"/>
  </r>
  <r>
    <x v="0"/>
    <x v="4"/>
    <n v="2"/>
    <x v="21"/>
    <s v="中央材料室"/>
    <s v="既滅菌室"/>
    <m/>
    <m/>
    <m/>
    <m/>
    <m/>
    <m/>
    <m/>
    <m/>
    <m/>
    <s v="新規"/>
    <m/>
    <m/>
    <m/>
    <m/>
    <m/>
    <m/>
    <m/>
    <s v="滅菌コンテナ一式"/>
    <n v="1"/>
    <m/>
    <m/>
    <s v="-"/>
    <s v="-"/>
    <s v="-"/>
    <m/>
    <m/>
    <m/>
    <m/>
    <m/>
    <m/>
    <m/>
    <m/>
    <m/>
    <m/>
    <x v="516"/>
    <m/>
    <m/>
    <s v="-"/>
    <s v="-"/>
    <s v="-"/>
    <m/>
    <m/>
    <m/>
    <m/>
    <m/>
    <m/>
    <m/>
    <m/>
    <m/>
    <s v="コンテナ150個相当（手術室8室事例に基づく）"/>
    <s v="R7"/>
    <m/>
    <s v="●"/>
    <s v="手術体制の強化にあたり必要"/>
    <n v="30000000"/>
    <n v="30000000"/>
    <n v="33000000.000000004"/>
  </r>
  <r>
    <x v="1"/>
    <x v="0"/>
    <n v="2"/>
    <x v="21"/>
    <s v="中央材料室"/>
    <s v="既滅菌室"/>
    <m/>
    <m/>
    <m/>
    <m/>
    <m/>
    <m/>
    <m/>
    <m/>
    <m/>
    <s v="B更新"/>
    <m/>
    <m/>
    <m/>
    <m/>
    <m/>
    <m/>
    <m/>
    <s v="診療材料・手術コンテナ収納棚一式"/>
    <n v="1"/>
    <s v="エレクタ他"/>
    <s v="メトロマックス他"/>
    <s v="-"/>
    <s v="-"/>
    <s v="-"/>
    <m/>
    <m/>
    <m/>
    <m/>
    <m/>
    <m/>
    <m/>
    <m/>
    <m/>
    <m/>
    <x v="517"/>
    <s v="エレクタ他"/>
    <s v="メトロマックス他"/>
    <s v="-"/>
    <s v="-"/>
    <s v="-"/>
    <m/>
    <m/>
    <m/>
    <m/>
    <m/>
    <m/>
    <m/>
    <m/>
    <m/>
    <m/>
    <s v="R7"/>
    <m/>
    <m/>
    <m/>
    <n v="10000000"/>
    <n v="10000000"/>
    <n v="11000000"/>
  </r>
  <r>
    <x v="0"/>
    <x v="1"/>
    <n v="2"/>
    <x v="21"/>
    <s v="中央材料室"/>
    <s v="既滅菌室"/>
    <n v="2"/>
    <m/>
    <s v="中央材料室"/>
    <m/>
    <s v="組立室"/>
    <s v="0791"/>
    <m/>
    <m/>
    <s v="〇"/>
    <s v="A移設可"/>
    <m/>
    <m/>
    <m/>
    <m/>
    <m/>
    <m/>
    <m/>
    <s v="電動昇降台（展開台）"/>
    <n v="1"/>
    <s v="村中医療器"/>
    <m/>
    <n v="950"/>
    <n v="550"/>
    <n v="950"/>
    <m/>
    <m/>
    <m/>
    <m/>
    <m/>
    <m/>
    <m/>
    <m/>
    <m/>
    <m/>
    <x v="433"/>
    <s v="村中医療器"/>
    <m/>
    <n v="950"/>
    <n v="550"/>
    <n v="950"/>
    <m/>
    <m/>
    <m/>
    <m/>
    <m/>
    <m/>
    <m/>
    <m/>
    <m/>
    <m/>
    <m/>
    <m/>
    <m/>
    <m/>
    <m/>
    <m/>
    <n v="0"/>
  </r>
  <r>
    <x v="0"/>
    <x v="1"/>
    <n v="2"/>
    <x v="21"/>
    <s v="中央材料室"/>
    <s v="既滅菌室"/>
    <n v="2"/>
    <m/>
    <s v="中央材料室"/>
    <m/>
    <s v="組立室"/>
    <s v="0792"/>
    <m/>
    <m/>
    <s v="〇"/>
    <s v="A移設可"/>
    <m/>
    <m/>
    <m/>
    <m/>
    <m/>
    <m/>
    <m/>
    <s v="電動昇降台（展開台）"/>
    <n v="1"/>
    <s v="村中医療器"/>
    <m/>
    <n v="950"/>
    <n v="550"/>
    <n v="950"/>
    <m/>
    <m/>
    <m/>
    <m/>
    <m/>
    <m/>
    <m/>
    <m/>
    <m/>
    <m/>
    <x v="433"/>
    <s v="村中医療器"/>
    <m/>
    <n v="950"/>
    <n v="550"/>
    <n v="950"/>
    <m/>
    <m/>
    <m/>
    <m/>
    <m/>
    <m/>
    <m/>
    <m/>
    <m/>
    <m/>
    <m/>
    <m/>
    <m/>
    <m/>
    <m/>
    <m/>
    <n v="0"/>
  </r>
  <r>
    <x v="0"/>
    <x v="1"/>
    <n v="2"/>
    <x v="21"/>
    <s v="中央材料室"/>
    <s v="既滅菌室"/>
    <n v="2"/>
    <m/>
    <s v="中央材料室"/>
    <m/>
    <s v="組立室"/>
    <s v="0793"/>
    <m/>
    <m/>
    <s v="〇"/>
    <s v="A移設可"/>
    <m/>
    <m/>
    <m/>
    <m/>
    <m/>
    <m/>
    <m/>
    <s v="電動昇降台（展開台）"/>
    <n v="1"/>
    <s v="村中医療器"/>
    <m/>
    <n v="700"/>
    <n v="500"/>
    <n v="950"/>
    <m/>
    <m/>
    <m/>
    <m/>
    <m/>
    <m/>
    <m/>
    <m/>
    <m/>
    <m/>
    <x v="433"/>
    <s v="村中医療器"/>
    <m/>
    <n v="700"/>
    <n v="500"/>
    <n v="950"/>
    <m/>
    <m/>
    <m/>
    <m/>
    <m/>
    <m/>
    <m/>
    <m/>
    <m/>
    <m/>
    <m/>
    <m/>
    <m/>
    <m/>
    <m/>
    <m/>
    <n v="0"/>
  </r>
  <r>
    <x v="0"/>
    <x v="1"/>
    <n v="2"/>
    <x v="21"/>
    <s v="中央材料室"/>
    <s v="既滅菌室"/>
    <n v="2"/>
    <m/>
    <s v="中央材料室"/>
    <m/>
    <s v="組立室"/>
    <s v="0796"/>
    <m/>
    <m/>
    <s v="〇"/>
    <s v="A移設可"/>
    <m/>
    <m/>
    <m/>
    <m/>
    <m/>
    <m/>
    <m/>
    <s v="作業台"/>
    <n v="1"/>
    <m/>
    <m/>
    <n v="1500"/>
    <n v="1100"/>
    <n v="820"/>
    <m/>
    <m/>
    <m/>
    <m/>
    <m/>
    <m/>
    <m/>
    <m/>
    <m/>
    <m/>
    <x v="268"/>
    <m/>
    <m/>
    <n v="1500"/>
    <n v="1100"/>
    <n v="820"/>
    <m/>
    <m/>
    <m/>
    <m/>
    <m/>
    <m/>
    <m/>
    <m/>
    <m/>
    <m/>
    <m/>
    <m/>
    <m/>
    <m/>
    <m/>
    <m/>
    <n v="0"/>
  </r>
  <r>
    <x v="0"/>
    <x v="1"/>
    <n v="2"/>
    <x v="21"/>
    <s v="中央材料室"/>
    <s v="既滅菌室"/>
    <n v="2"/>
    <m/>
    <s v="中央材料室"/>
    <m/>
    <s v="組立室"/>
    <s v="0797"/>
    <s v="0593"/>
    <d v="1984-09-05T00:00:00"/>
    <s v="〇"/>
    <s v="A移設可"/>
    <m/>
    <m/>
    <m/>
    <m/>
    <m/>
    <m/>
    <m/>
    <s v="作業台"/>
    <n v="1"/>
    <m/>
    <m/>
    <n v="1500"/>
    <n v="1100"/>
    <n v="820"/>
    <m/>
    <m/>
    <m/>
    <m/>
    <m/>
    <m/>
    <m/>
    <m/>
    <m/>
    <m/>
    <x v="268"/>
    <m/>
    <m/>
    <n v="1500"/>
    <n v="1100"/>
    <n v="820"/>
    <m/>
    <m/>
    <m/>
    <m/>
    <m/>
    <m/>
    <m/>
    <m/>
    <m/>
    <m/>
    <m/>
    <m/>
    <m/>
    <m/>
    <m/>
    <m/>
    <n v="0"/>
  </r>
  <r>
    <x v="0"/>
    <x v="1"/>
    <n v="2"/>
    <x v="21"/>
    <s v="中央材料室"/>
    <s v="既滅菌室"/>
    <n v="2"/>
    <m/>
    <s v="中央材料室"/>
    <m/>
    <s v="組立室"/>
    <s v="0798"/>
    <s v="0600"/>
    <d v="1984-09-05T00:00:00"/>
    <s v="〇"/>
    <s v="A移設可"/>
    <m/>
    <m/>
    <m/>
    <m/>
    <m/>
    <m/>
    <m/>
    <s v="作業台"/>
    <n v="1"/>
    <m/>
    <m/>
    <n v="1500"/>
    <n v="1100"/>
    <n v="820"/>
    <m/>
    <m/>
    <m/>
    <m/>
    <m/>
    <m/>
    <m/>
    <m/>
    <m/>
    <m/>
    <x v="268"/>
    <m/>
    <m/>
    <n v="1500"/>
    <n v="1100"/>
    <n v="820"/>
    <m/>
    <m/>
    <m/>
    <m/>
    <m/>
    <m/>
    <m/>
    <m/>
    <m/>
    <m/>
    <m/>
    <m/>
    <m/>
    <m/>
    <m/>
    <m/>
    <n v="0"/>
  </r>
  <r>
    <x v="1"/>
    <x v="1"/>
    <n v="2"/>
    <x v="21"/>
    <s v="中央材料室"/>
    <s v="既滅菌室"/>
    <n v="2"/>
    <m/>
    <s v="中央材料室"/>
    <m/>
    <s v="消毒室"/>
    <s v="1153"/>
    <n v="1138"/>
    <d v="1984-09-08T00:00:00"/>
    <s v="〇"/>
    <s v="A移設可"/>
    <m/>
    <m/>
    <m/>
    <m/>
    <m/>
    <m/>
    <m/>
    <s v="器械戸棚"/>
    <n v="1"/>
    <s v="ユヤマ"/>
    <m/>
    <n v="1200"/>
    <n v="450"/>
    <n v="1700"/>
    <m/>
    <m/>
    <m/>
    <m/>
    <m/>
    <m/>
    <m/>
    <m/>
    <m/>
    <m/>
    <x v="101"/>
    <s v="ユヤマ"/>
    <m/>
    <n v="1200"/>
    <n v="450"/>
    <n v="1700"/>
    <m/>
    <m/>
    <m/>
    <m/>
    <m/>
    <m/>
    <m/>
    <m/>
    <m/>
    <m/>
    <m/>
    <m/>
    <m/>
    <m/>
    <m/>
    <m/>
    <n v="0"/>
  </r>
  <r>
    <x v="1"/>
    <x v="1"/>
    <n v="2"/>
    <x v="21"/>
    <s v="中央材料室"/>
    <s v="既滅菌室"/>
    <n v="2"/>
    <m/>
    <s v="中央材料室"/>
    <m/>
    <s v="消毒室"/>
    <s v="1154"/>
    <s v="0861"/>
    <d v="1984-09-12T00:00:00"/>
    <s v="〇"/>
    <s v="A移設可"/>
    <m/>
    <m/>
    <m/>
    <m/>
    <m/>
    <m/>
    <m/>
    <s v="器械戸棚（心臓血管外科）"/>
    <n v="1"/>
    <s v="ユヤマ"/>
    <m/>
    <n v="1200"/>
    <n v="450"/>
    <n v="1700"/>
    <m/>
    <m/>
    <m/>
    <m/>
    <m/>
    <m/>
    <m/>
    <m/>
    <m/>
    <m/>
    <x v="101"/>
    <s v="ユヤマ"/>
    <m/>
    <n v="1200"/>
    <n v="450"/>
    <n v="1700"/>
    <m/>
    <m/>
    <m/>
    <m/>
    <m/>
    <m/>
    <m/>
    <m/>
    <m/>
    <m/>
    <m/>
    <m/>
    <m/>
    <m/>
    <m/>
    <m/>
    <n v="0"/>
  </r>
  <r>
    <x v="1"/>
    <x v="1"/>
    <n v="2"/>
    <x v="21"/>
    <s v="中央材料室"/>
    <s v="既滅菌室"/>
    <n v="2"/>
    <m/>
    <s v="中央材料室"/>
    <m/>
    <s v="消毒室"/>
    <s v="1155"/>
    <n v="2736"/>
    <d v="1987-11-10T00:00:00"/>
    <s v="〇"/>
    <s v="A移設可"/>
    <m/>
    <m/>
    <m/>
    <m/>
    <m/>
    <m/>
    <m/>
    <s v="器械戸棚"/>
    <n v="1"/>
    <s v="ユヤマ"/>
    <m/>
    <n v="1200"/>
    <n v="450"/>
    <n v="1700"/>
    <m/>
    <m/>
    <m/>
    <m/>
    <m/>
    <m/>
    <m/>
    <m/>
    <m/>
    <m/>
    <x v="101"/>
    <s v="ユヤマ"/>
    <m/>
    <n v="1200"/>
    <n v="450"/>
    <n v="1700"/>
    <m/>
    <m/>
    <m/>
    <m/>
    <m/>
    <m/>
    <m/>
    <m/>
    <m/>
    <m/>
    <m/>
    <m/>
    <m/>
    <m/>
    <m/>
    <m/>
    <n v="0"/>
  </r>
  <r>
    <x v="1"/>
    <x v="1"/>
    <n v="2"/>
    <x v="21"/>
    <s v="中央材料室"/>
    <s v="既滅菌室"/>
    <n v="2"/>
    <m/>
    <s v="中央材料室"/>
    <m/>
    <s v="消毒室"/>
    <s v="1156"/>
    <n v="2735"/>
    <d v="1987-11-10T00:00:00"/>
    <s v="〇"/>
    <s v="A移設可"/>
    <m/>
    <m/>
    <m/>
    <m/>
    <m/>
    <m/>
    <m/>
    <s v="器械戸棚"/>
    <n v="1"/>
    <s v="ユヤマ"/>
    <m/>
    <n v="1200"/>
    <n v="450"/>
    <n v="1700"/>
    <m/>
    <m/>
    <m/>
    <m/>
    <m/>
    <m/>
    <m/>
    <m/>
    <m/>
    <m/>
    <x v="101"/>
    <s v="ユヤマ"/>
    <m/>
    <n v="1200"/>
    <n v="450"/>
    <n v="1700"/>
    <m/>
    <m/>
    <m/>
    <m/>
    <m/>
    <m/>
    <m/>
    <m/>
    <m/>
    <m/>
    <m/>
    <m/>
    <m/>
    <m/>
    <m/>
    <m/>
    <n v="0"/>
  </r>
  <r>
    <x v="1"/>
    <x v="1"/>
    <n v="2"/>
    <x v="21"/>
    <s v="中央材料室"/>
    <s v="既滅菌室"/>
    <n v="2"/>
    <m/>
    <s v="中央材料室"/>
    <m/>
    <s v="消毒室"/>
    <s v="1157"/>
    <s v="0862"/>
    <d v="1984-09-12T00:00:00"/>
    <s v="〇"/>
    <s v="A移設可"/>
    <m/>
    <m/>
    <m/>
    <m/>
    <m/>
    <m/>
    <m/>
    <s v="器械戸棚"/>
    <n v="1"/>
    <m/>
    <m/>
    <n v="1800"/>
    <n v="450"/>
    <n v="1850"/>
    <m/>
    <m/>
    <m/>
    <m/>
    <m/>
    <m/>
    <m/>
    <m/>
    <m/>
    <m/>
    <x v="101"/>
    <m/>
    <m/>
    <n v="1800"/>
    <n v="450"/>
    <n v="1850"/>
    <m/>
    <m/>
    <m/>
    <m/>
    <m/>
    <m/>
    <m/>
    <m/>
    <m/>
    <m/>
    <m/>
    <m/>
    <m/>
    <m/>
    <m/>
    <m/>
    <n v="0"/>
  </r>
  <r>
    <x v="1"/>
    <x v="1"/>
    <n v="2"/>
    <x v="21"/>
    <s v="中央材料室"/>
    <s v="既滅菌室"/>
    <n v="2"/>
    <m/>
    <s v="中央材料室"/>
    <m/>
    <s v="消毒室"/>
    <s v="1810"/>
    <s v="0866"/>
    <d v="1984-09-12T00:00:00"/>
    <s v="○"/>
    <s v="A移設可"/>
    <m/>
    <m/>
    <m/>
    <m/>
    <m/>
    <m/>
    <m/>
    <s v="器械戸棚"/>
    <n v="1"/>
    <m/>
    <m/>
    <n v="1800"/>
    <n v="450"/>
    <n v="1800"/>
    <m/>
    <m/>
    <m/>
    <m/>
    <m/>
    <m/>
    <m/>
    <m/>
    <m/>
    <m/>
    <x v="101"/>
    <m/>
    <m/>
    <n v="1800"/>
    <n v="450"/>
    <n v="1800"/>
    <m/>
    <m/>
    <m/>
    <m/>
    <m/>
    <m/>
    <m/>
    <m/>
    <m/>
    <m/>
    <m/>
    <m/>
    <m/>
    <m/>
    <m/>
    <m/>
    <n v="0"/>
  </r>
  <r>
    <x v="1"/>
    <x v="1"/>
    <n v="2"/>
    <x v="21"/>
    <s v="中央材料室"/>
    <s v="既滅菌室"/>
    <n v="2"/>
    <m/>
    <s v="中央材料室"/>
    <m/>
    <s v="消毒室"/>
    <s v="1811"/>
    <s v="0865"/>
    <d v="1984-09-12T00:00:00"/>
    <s v="○"/>
    <s v="A移設可"/>
    <m/>
    <m/>
    <m/>
    <m/>
    <m/>
    <m/>
    <m/>
    <s v="器械戸棚"/>
    <n v="1"/>
    <m/>
    <m/>
    <n v="1800"/>
    <n v="450"/>
    <n v="1800"/>
    <m/>
    <m/>
    <m/>
    <m/>
    <m/>
    <m/>
    <m/>
    <m/>
    <m/>
    <m/>
    <x v="101"/>
    <m/>
    <m/>
    <n v="1800"/>
    <n v="450"/>
    <n v="1800"/>
    <m/>
    <m/>
    <m/>
    <m/>
    <m/>
    <m/>
    <m/>
    <m/>
    <m/>
    <m/>
    <m/>
    <m/>
    <m/>
    <m/>
    <m/>
    <m/>
    <n v="0"/>
  </r>
  <r>
    <x v="1"/>
    <x v="1"/>
    <n v="2"/>
    <x v="21"/>
    <s v="中央材料室"/>
    <s v="既滅菌室"/>
    <n v="2"/>
    <m/>
    <s v="中央材料室"/>
    <m/>
    <s v="廊下"/>
    <s v="1244"/>
    <m/>
    <m/>
    <s v="〇"/>
    <s v="A移設可"/>
    <m/>
    <m/>
    <m/>
    <m/>
    <m/>
    <m/>
    <m/>
    <s v="器械戸棚"/>
    <n v="1"/>
    <m/>
    <m/>
    <n v="900"/>
    <n v="400"/>
    <n v="1700"/>
    <m/>
    <m/>
    <m/>
    <m/>
    <m/>
    <m/>
    <m/>
    <m/>
    <m/>
    <m/>
    <x v="101"/>
    <m/>
    <m/>
    <n v="900"/>
    <n v="400"/>
    <n v="1700"/>
    <m/>
    <m/>
    <m/>
    <m/>
    <m/>
    <m/>
    <m/>
    <m/>
    <m/>
    <m/>
    <m/>
    <m/>
    <m/>
    <m/>
    <m/>
    <m/>
    <n v="0"/>
  </r>
  <r>
    <x v="1"/>
    <x v="1"/>
    <n v="2"/>
    <x v="21"/>
    <s v="中央材料室"/>
    <s v="既滅菌室"/>
    <n v="2"/>
    <m/>
    <s v="中央材料室"/>
    <m/>
    <s v="ディスポ器材庫"/>
    <s v="1801"/>
    <s v="1146"/>
    <d v="1984-09-08T00:00:00"/>
    <s v="○"/>
    <s v="A移設可"/>
    <m/>
    <m/>
    <m/>
    <m/>
    <m/>
    <m/>
    <m/>
    <s v="器械戸棚"/>
    <n v="1"/>
    <s v="ユヤマ"/>
    <m/>
    <n v="1200"/>
    <n v="450"/>
    <n v="1700"/>
    <m/>
    <m/>
    <m/>
    <m/>
    <m/>
    <m/>
    <m/>
    <m/>
    <m/>
    <m/>
    <x v="101"/>
    <s v="ユヤマ"/>
    <m/>
    <n v="1200"/>
    <n v="450"/>
    <n v="1700"/>
    <m/>
    <m/>
    <m/>
    <m/>
    <m/>
    <m/>
    <m/>
    <m/>
    <m/>
    <m/>
    <m/>
    <m/>
    <m/>
    <m/>
    <m/>
    <m/>
    <n v="0"/>
  </r>
  <r>
    <x v="1"/>
    <x v="1"/>
    <n v="2"/>
    <x v="21"/>
    <s v="中央材料室"/>
    <s v="既滅菌室"/>
    <n v="2"/>
    <m/>
    <s v="中央材料室"/>
    <m/>
    <s v="ディスポ器材庫"/>
    <s v="1802"/>
    <s v="1142"/>
    <d v="1984-09-08T00:00:00"/>
    <s v="○"/>
    <s v="A移設可"/>
    <m/>
    <m/>
    <m/>
    <m/>
    <m/>
    <m/>
    <m/>
    <s v="器械戸棚"/>
    <n v="1"/>
    <s v="ユヤマ"/>
    <m/>
    <n v="1750"/>
    <n v="480"/>
    <n v="1800"/>
    <m/>
    <m/>
    <m/>
    <m/>
    <m/>
    <m/>
    <m/>
    <m/>
    <m/>
    <m/>
    <x v="101"/>
    <s v="ユヤマ"/>
    <m/>
    <n v="1750"/>
    <n v="480"/>
    <n v="1800"/>
    <m/>
    <m/>
    <m/>
    <m/>
    <m/>
    <m/>
    <m/>
    <m/>
    <m/>
    <m/>
    <m/>
    <m/>
    <m/>
    <m/>
    <m/>
    <m/>
    <n v="0"/>
  </r>
  <r>
    <x v="1"/>
    <x v="1"/>
    <n v="2"/>
    <x v="21"/>
    <s v="中央材料室"/>
    <s v="既滅菌室"/>
    <n v="2"/>
    <m/>
    <s v="中央材料室"/>
    <m/>
    <s v="ディスポ器材庫"/>
    <s v="1803"/>
    <s v="1145"/>
    <d v="1984-09-08T00:00:00"/>
    <s v="○"/>
    <s v="A移設可"/>
    <m/>
    <m/>
    <m/>
    <m/>
    <m/>
    <m/>
    <m/>
    <s v="器械戸棚"/>
    <n v="1"/>
    <s v="ユヤマ"/>
    <m/>
    <n v="1750"/>
    <n v="480"/>
    <n v="1800"/>
    <m/>
    <m/>
    <m/>
    <m/>
    <m/>
    <m/>
    <m/>
    <m/>
    <m/>
    <m/>
    <x v="101"/>
    <s v="ユヤマ"/>
    <m/>
    <n v="1750"/>
    <n v="480"/>
    <n v="1800"/>
    <m/>
    <m/>
    <m/>
    <m/>
    <m/>
    <m/>
    <m/>
    <m/>
    <m/>
    <m/>
    <m/>
    <m/>
    <m/>
    <m/>
    <m/>
    <m/>
    <n v="0"/>
  </r>
  <r>
    <x v="1"/>
    <x v="1"/>
    <n v="2"/>
    <x v="21"/>
    <s v="中央材料室"/>
    <s v="既滅菌室"/>
    <n v="2"/>
    <m/>
    <s v="中央材料室"/>
    <m/>
    <s v="ディスポ器材庫"/>
    <s v="1804"/>
    <s v="1144"/>
    <d v="1984-09-08T00:00:00"/>
    <s v="○"/>
    <s v="A移設可"/>
    <m/>
    <m/>
    <m/>
    <m/>
    <m/>
    <m/>
    <m/>
    <s v="器械戸棚"/>
    <n v="1"/>
    <s v="ユヤマ"/>
    <m/>
    <n v="1800"/>
    <n v="480"/>
    <n v="1800"/>
    <m/>
    <m/>
    <m/>
    <m/>
    <m/>
    <m/>
    <m/>
    <m/>
    <m/>
    <m/>
    <x v="101"/>
    <s v="ユヤマ"/>
    <m/>
    <n v="1800"/>
    <n v="480"/>
    <n v="1800"/>
    <m/>
    <m/>
    <m/>
    <m/>
    <m/>
    <m/>
    <m/>
    <m/>
    <m/>
    <m/>
    <m/>
    <m/>
    <m/>
    <m/>
    <m/>
    <m/>
    <n v="0"/>
  </r>
  <r>
    <x v="1"/>
    <x v="1"/>
    <n v="2"/>
    <x v="21"/>
    <s v="中央材料室"/>
    <s v="既滅菌室"/>
    <n v="2"/>
    <m/>
    <s v="中央材料室"/>
    <m/>
    <s v="ディスポ器材庫"/>
    <s v="1805"/>
    <s v="1143"/>
    <d v="1984-09-08T00:00:00"/>
    <s v="○"/>
    <s v="A移設可"/>
    <m/>
    <m/>
    <m/>
    <m/>
    <m/>
    <m/>
    <m/>
    <s v="器械戸棚"/>
    <n v="1"/>
    <s v="ユヤマ"/>
    <m/>
    <n v="1800"/>
    <n v="480"/>
    <n v="1800"/>
    <m/>
    <m/>
    <m/>
    <m/>
    <m/>
    <m/>
    <m/>
    <m/>
    <m/>
    <m/>
    <x v="101"/>
    <s v="ユヤマ"/>
    <m/>
    <n v="1800"/>
    <n v="480"/>
    <n v="1800"/>
    <m/>
    <m/>
    <m/>
    <m/>
    <m/>
    <m/>
    <m/>
    <m/>
    <m/>
    <m/>
    <m/>
    <m/>
    <m/>
    <m/>
    <m/>
    <m/>
    <n v="0"/>
  </r>
  <r>
    <x v="1"/>
    <x v="1"/>
    <n v="2"/>
    <x v="21"/>
    <s v="中央材料室"/>
    <s v="既滅菌室"/>
    <n v="2"/>
    <m/>
    <s v="中央材料室"/>
    <m/>
    <s v="ディスポ器材庫"/>
    <s v="1806"/>
    <s v="1147"/>
    <d v="1984-09-08T00:00:00"/>
    <s v="○"/>
    <s v="A移設可"/>
    <m/>
    <m/>
    <m/>
    <m/>
    <m/>
    <m/>
    <m/>
    <s v="器械戸棚"/>
    <n v="1"/>
    <s v="ユヤマ"/>
    <m/>
    <n v="1200"/>
    <n v="450"/>
    <n v="1700"/>
    <m/>
    <m/>
    <m/>
    <m/>
    <m/>
    <m/>
    <m/>
    <m/>
    <m/>
    <m/>
    <x v="101"/>
    <s v="ユヤマ"/>
    <m/>
    <n v="1200"/>
    <n v="450"/>
    <n v="1700"/>
    <m/>
    <m/>
    <m/>
    <m/>
    <m/>
    <m/>
    <m/>
    <m/>
    <m/>
    <m/>
    <m/>
    <m/>
    <m/>
    <m/>
    <m/>
    <m/>
    <n v="0"/>
  </r>
  <r>
    <x v="0"/>
    <x v="1"/>
    <n v="2"/>
    <x v="21"/>
    <s v="中央材料室"/>
    <s v="既滅菌室"/>
    <n v="2"/>
    <m/>
    <s v="中央材料室"/>
    <m/>
    <s v="消毒室"/>
    <s v="1808"/>
    <m/>
    <m/>
    <s v="○"/>
    <s v="A移設可"/>
    <m/>
    <m/>
    <s v="手術室・器材スペース？"/>
    <m/>
    <m/>
    <m/>
    <m/>
    <s v="診療材料カート"/>
    <n v="1"/>
    <m/>
    <m/>
    <n v="1200"/>
    <n v="580"/>
    <n v="1700"/>
    <m/>
    <m/>
    <m/>
    <m/>
    <m/>
    <m/>
    <m/>
    <m/>
    <m/>
    <m/>
    <x v="518"/>
    <m/>
    <m/>
    <n v="1200"/>
    <n v="580"/>
    <n v="1700"/>
    <m/>
    <m/>
    <m/>
    <m/>
    <m/>
    <m/>
    <m/>
    <m/>
    <m/>
    <m/>
    <m/>
    <m/>
    <m/>
    <m/>
    <m/>
    <m/>
    <n v="0"/>
  </r>
  <r>
    <x v="0"/>
    <x v="1"/>
    <n v="2"/>
    <x v="21"/>
    <s v="中央材料室"/>
    <s v="既滅菌室"/>
    <n v="2"/>
    <m/>
    <s v="中央材料室"/>
    <m/>
    <s v="消毒室"/>
    <s v="1809"/>
    <m/>
    <m/>
    <s v="○"/>
    <s v="A移設可"/>
    <m/>
    <m/>
    <s v="手術室・器材スペース？"/>
    <m/>
    <m/>
    <m/>
    <m/>
    <s v="診療材料カート"/>
    <n v="1"/>
    <s v="サカセ化学工業"/>
    <m/>
    <n v="1050"/>
    <n v="700"/>
    <n v="1210"/>
    <m/>
    <m/>
    <m/>
    <m/>
    <m/>
    <m/>
    <m/>
    <m/>
    <m/>
    <m/>
    <x v="518"/>
    <s v="サカセ化学工業"/>
    <m/>
    <n v="1050"/>
    <n v="700"/>
    <n v="1210"/>
    <m/>
    <m/>
    <m/>
    <m/>
    <m/>
    <m/>
    <m/>
    <m/>
    <m/>
    <m/>
    <m/>
    <m/>
    <m/>
    <m/>
    <m/>
    <m/>
    <n v="0"/>
  </r>
  <r>
    <x v="1"/>
    <x v="1"/>
    <n v="2"/>
    <x v="21"/>
    <s v="中央材料室"/>
    <s v="既滅菌室"/>
    <n v="2"/>
    <m/>
    <s v="中央材料室"/>
    <m/>
    <s v="廊下"/>
    <s v="1240"/>
    <m/>
    <m/>
    <s v="〇"/>
    <s v="A移設可"/>
    <m/>
    <m/>
    <s v="手術室・器材スペース？"/>
    <m/>
    <m/>
    <m/>
    <m/>
    <s v="材料カート"/>
    <n v="1"/>
    <s v="サカセ化学工業"/>
    <m/>
    <n v="1000"/>
    <n v="700"/>
    <n v="1200"/>
    <m/>
    <m/>
    <m/>
    <m/>
    <m/>
    <m/>
    <m/>
    <m/>
    <m/>
    <m/>
    <x v="11"/>
    <s v="サカセ化学工業"/>
    <m/>
    <n v="1000"/>
    <n v="700"/>
    <n v="1200"/>
    <m/>
    <m/>
    <m/>
    <m/>
    <m/>
    <m/>
    <m/>
    <m/>
    <m/>
    <m/>
    <m/>
    <m/>
    <m/>
    <m/>
    <m/>
    <m/>
    <n v="0"/>
  </r>
  <r>
    <x v="0"/>
    <x v="1"/>
    <n v="2"/>
    <x v="21"/>
    <s v="中央材料室"/>
    <s v="既滅菌室"/>
    <n v="2"/>
    <m/>
    <s v="中央材料室"/>
    <m/>
    <s v="廊下"/>
    <s v="1241"/>
    <m/>
    <m/>
    <s v="〇"/>
    <s v="A移設可"/>
    <m/>
    <m/>
    <s v="手術室・器材スペース？"/>
    <m/>
    <m/>
    <m/>
    <m/>
    <s v="収納庫（診材）"/>
    <n v="1"/>
    <s v="オカムラ"/>
    <m/>
    <n v="900"/>
    <n v="400"/>
    <n v="1900"/>
    <m/>
    <m/>
    <m/>
    <m/>
    <m/>
    <m/>
    <m/>
    <m/>
    <m/>
    <m/>
    <x v="519"/>
    <s v="オカムラ"/>
    <m/>
    <n v="900"/>
    <n v="400"/>
    <n v="1900"/>
    <m/>
    <m/>
    <m/>
    <m/>
    <m/>
    <m/>
    <m/>
    <m/>
    <m/>
    <m/>
    <m/>
    <m/>
    <m/>
    <m/>
    <m/>
    <m/>
    <n v="0"/>
  </r>
  <r>
    <x v="0"/>
    <x v="1"/>
    <n v="2"/>
    <x v="21"/>
    <s v="中央材料室"/>
    <s v="既滅菌室"/>
    <n v="2"/>
    <m/>
    <s v="中央材料室"/>
    <m/>
    <s v="廊下"/>
    <s v="1242"/>
    <m/>
    <m/>
    <s v="〇"/>
    <s v="A移設可"/>
    <m/>
    <m/>
    <s v="手術室・器材スペース？"/>
    <m/>
    <m/>
    <m/>
    <m/>
    <s v="救急カート"/>
    <n v="1"/>
    <m/>
    <m/>
    <n v="700"/>
    <n v="600"/>
    <n v="1000"/>
    <m/>
    <m/>
    <m/>
    <m/>
    <m/>
    <m/>
    <m/>
    <m/>
    <m/>
    <m/>
    <x v="20"/>
    <m/>
    <m/>
    <n v="700"/>
    <n v="600"/>
    <n v="1000"/>
    <m/>
    <m/>
    <m/>
    <m/>
    <m/>
    <m/>
    <m/>
    <m/>
    <m/>
    <m/>
    <m/>
    <m/>
    <m/>
    <m/>
    <m/>
    <m/>
    <n v="0"/>
  </r>
  <r>
    <x v="0"/>
    <x v="1"/>
    <n v="2"/>
    <x v="22"/>
    <s v="ICU"/>
    <s v="ICU病室（8床）"/>
    <n v="2"/>
    <m/>
    <s v="ICU・CCU"/>
    <m/>
    <s v="ICU4床"/>
    <s v="0303"/>
    <m/>
    <m/>
    <s v="〇"/>
    <s v="A移設可"/>
    <s v="買い替えたものを移設_x000a_⇒下記に買い替えたものと思われるものを記載（コンサル）"/>
    <m/>
    <m/>
    <m/>
    <m/>
    <m/>
    <m/>
    <s v="除細動器"/>
    <n v="1"/>
    <s v="フィリップス"/>
    <s v="ハートスタートXL"/>
    <n v="430"/>
    <n v="450"/>
    <n v="1100"/>
    <m/>
    <s v="〇"/>
    <m/>
    <m/>
    <m/>
    <m/>
    <m/>
    <m/>
    <m/>
    <m/>
    <x v="56"/>
    <s v="フィリップス"/>
    <s v="ハートスタートXL"/>
    <n v="430"/>
    <n v="450"/>
    <n v="1100"/>
    <m/>
    <s v="〇"/>
    <m/>
    <m/>
    <m/>
    <m/>
    <m/>
    <m/>
    <m/>
    <m/>
    <m/>
    <m/>
    <m/>
    <m/>
    <m/>
    <m/>
    <n v="0"/>
  </r>
  <r>
    <x v="0"/>
    <x v="1"/>
    <n v="2"/>
    <x v="22"/>
    <s v="ICU"/>
    <s v="ICU病室（8床）"/>
    <m/>
    <m/>
    <m/>
    <m/>
    <m/>
    <m/>
    <m/>
    <d v="2020-12-07T00:00:00"/>
    <s v="〇"/>
    <s v="A移設可"/>
    <m/>
    <m/>
    <m/>
    <m/>
    <m/>
    <m/>
    <m/>
    <s v="除細動器"/>
    <n v="1"/>
    <s v="日本光電"/>
    <s v="TEC-5631"/>
    <m/>
    <m/>
    <m/>
    <m/>
    <m/>
    <m/>
    <m/>
    <m/>
    <m/>
    <m/>
    <m/>
    <m/>
    <s v="MEリストから追記"/>
    <x v="56"/>
    <s v="日本光電"/>
    <s v="TEC-5631"/>
    <m/>
    <m/>
    <m/>
    <m/>
    <m/>
    <m/>
    <m/>
    <m/>
    <m/>
    <m/>
    <m/>
    <m/>
    <m/>
    <m/>
    <m/>
    <m/>
    <m/>
    <m/>
    <m/>
    <n v="0"/>
  </r>
  <r>
    <x v="0"/>
    <x v="1"/>
    <n v="2"/>
    <x v="22"/>
    <s v="ICU"/>
    <s v="ICU病室（8床）"/>
    <n v="2"/>
    <m/>
    <s v="ICU・CCU"/>
    <m/>
    <s v="ICU4床"/>
    <s v="0304"/>
    <m/>
    <m/>
    <s v="〇"/>
    <s v="A移設可"/>
    <m/>
    <m/>
    <m/>
    <m/>
    <m/>
    <m/>
    <m/>
    <s v="心電計"/>
    <n v="1"/>
    <s v="日本光電"/>
    <s v="ECG-1350"/>
    <n v="380"/>
    <n v="420"/>
    <n v="1300"/>
    <m/>
    <s v="〇"/>
    <m/>
    <m/>
    <m/>
    <m/>
    <m/>
    <m/>
    <m/>
    <m/>
    <x v="54"/>
    <s v="日本光電"/>
    <s v="ECG-1350"/>
    <n v="380"/>
    <n v="420"/>
    <n v="1300"/>
    <m/>
    <s v="〇"/>
    <m/>
    <m/>
    <m/>
    <m/>
    <m/>
    <m/>
    <m/>
    <m/>
    <m/>
    <m/>
    <m/>
    <m/>
    <m/>
    <m/>
    <n v="0"/>
  </r>
  <r>
    <x v="0"/>
    <x v="1"/>
    <n v="2"/>
    <x v="22"/>
    <s v="ICU"/>
    <s v="ICU病室（8床）"/>
    <n v="2"/>
    <m/>
    <s v="ICU・CCU"/>
    <m/>
    <s v="ICU4床"/>
    <s v="0305"/>
    <s v="4538-1"/>
    <d v="2007-09-20T00:00:00"/>
    <s v="〇"/>
    <s v="A移設可"/>
    <m/>
    <m/>
    <m/>
    <m/>
    <m/>
    <m/>
    <m/>
    <s v="救急カート"/>
    <n v="1"/>
    <s v="アトムメディカル"/>
    <m/>
    <n v="800"/>
    <n v="580"/>
    <n v="1000"/>
    <m/>
    <m/>
    <m/>
    <m/>
    <m/>
    <m/>
    <m/>
    <m/>
    <m/>
    <m/>
    <x v="20"/>
    <s v="アトムメディカル"/>
    <m/>
    <n v="800"/>
    <n v="580"/>
    <n v="1000"/>
    <m/>
    <m/>
    <m/>
    <m/>
    <m/>
    <m/>
    <m/>
    <m/>
    <m/>
    <m/>
    <m/>
    <m/>
    <m/>
    <m/>
    <m/>
    <m/>
    <n v="0"/>
  </r>
  <r>
    <x v="0"/>
    <x v="1"/>
    <n v="2"/>
    <x v="22"/>
    <s v="ICU"/>
    <s v="ICU病室（8床）"/>
    <n v="2"/>
    <m/>
    <s v="ICU・CCU"/>
    <m/>
    <s v="廊下"/>
    <s v="0266"/>
    <s v="4538-2"/>
    <d v="2007-09-20T00:00:00"/>
    <s v="〇"/>
    <s v="A移設可"/>
    <m/>
    <m/>
    <m/>
    <m/>
    <m/>
    <m/>
    <m/>
    <s v="救急カート"/>
    <n v="1"/>
    <s v="アトムメディカル"/>
    <m/>
    <n v="800"/>
    <n v="580"/>
    <n v="1000"/>
    <m/>
    <m/>
    <m/>
    <m/>
    <m/>
    <m/>
    <m/>
    <m/>
    <m/>
    <m/>
    <x v="20"/>
    <s v="アトムメディカル"/>
    <m/>
    <n v="800"/>
    <n v="580"/>
    <n v="1000"/>
    <m/>
    <m/>
    <m/>
    <m/>
    <m/>
    <m/>
    <m/>
    <m/>
    <m/>
    <m/>
    <m/>
    <m/>
    <m/>
    <m/>
    <m/>
    <m/>
    <n v="0"/>
  </r>
  <r>
    <x v="1"/>
    <x v="0"/>
    <n v="2"/>
    <x v="22"/>
    <s v="ICU"/>
    <s v="ICU病室（8床）"/>
    <n v="2"/>
    <m/>
    <s v="ICU・CCU"/>
    <m/>
    <s v="廊下"/>
    <s v="0265"/>
    <m/>
    <m/>
    <s v="〇"/>
    <s v="B更新"/>
    <s v="臭気あり。不製のため感染管理が十分に行えない。"/>
    <m/>
    <m/>
    <m/>
    <m/>
    <m/>
    <m/>
    <s v="材料カート"/>
    <n v="1"/>
    <m/>
    <m/>
    <n v="690"/>
    <n v="600"/>
    <n v="900"/>
    <m/>
    <m/>
    <m/>
    <m/>
    <m/>
    <m/>
    <m/>
    <m/>
    <m/>
    <m/>
    <x v="11"/>
    <m/>
    <m/>
    <n v="690"/>
    <n v="600"/>
    <n v="900"/>
    <m/>
    <m/>
    <m/>
    <m/>
    <m/>
    <m/>
    <m/>
    <m/>
    <m/>
    <m/>
    <s v="R7"/>
    <m/>
    <m/>
    <m/>
    <n v="200000"/>
    <n v="200000"/>
    <n v="220000.00000000003"/>
  </r>
  <r>
    <x v="0"/>
    <x v="0"/>
    <n v="2"/>
    <x v="22"/>
    <s v="ICU"/>
    <s v="ICU病室（8床）"/>
    <n v="2"/>
    <m/>
    <s v="ICU・CCU"/>
    <m/>
    <s v="ICU4床"/>
    <s v="0306"/>
    <m/>
    <d v="2007-11-08T08:59:00"/>
    <s v="△"/>
    <s v="B更新"/>
    <s v="使用可能だが、サポートエンドを迎えており、状況により買い替え要す。"/>
    <m/>
    <m/>
    <m/>
    <m/>
    <m/>
    <m/>
    <s v="ベッドサイドモニタ"/>
    <n v="1"/>
    <s v="フィリップス"/>
    <s v="IntelliVue MP70"/>
    <n v="440"/>
    <n v="150"/>
    <n v="360"/>
    <m/>
    <s v="〇"/>
    <m/>
    <m/>
    <m/>
    <m/>
    <m/>
    <m/>
    <s v="〇"/>
    <s v="壁掛け"/>
    <x v="8"/>
    <s v="フィリップス"/>
    <s v="IntelliVue MP70"/>
    <n v="440"/>
    <n v="150"/>
    <n v="360"/>
    <m/>
    <s v="〇"/>
    <m/>
    <m/>
    <m/>
    <m/>
    <m/>
    <m/>
    <s v="〇"/>
    <m/>
    <s v="R7"/>
    <m/>
    <m/>
    <m/>
    <n v="3500000"/>
    <n v="3500000"/>
    <n v="3850000.0000000005"/>
  </r>
  <r>
    <x v="0"/>
    <x v="0"/>
    <n v="2"/>
    <x v="22"/>
    <s v="ICU"/>
    <s v="ICU病室（8床）"/>
    <n v="2"/>
    <m/>
    <s v="ICU・CCU"/>
    <m/>
    <s v="ICU4床"/>
    <s v="0307"/>
    <m/>
    <d v="2007-11-08T08:59:34"/>
    <s v="△"/>
    <s v="B更新"/>
    <s v="使用可能だが、サポートエンドを迎えており、状況により買い替え要す。"/>
    <m/>
    <m/>
    <m/>
    <m/>
    <m/>
    <m/>
    <s v="ベッドサイドモニタ"/>
    <n v="1"/>
    <s v="フィリップス"/>
    <s v="IntelliVue MP70"/>
    <n v="440"/>
    <n v="150"/>
    <n v="360"/>
    <m/>
    <s v="〇"/>
    <m/>
    <m/>
    <m/>
    <m/>
    <m/>
    <m/>
    <s v="〇"/>
    <s v="壁掛け"/>
    <x v="8"/>
    <s v="フィリップス"/>
    <s v="IntelliVue MP70"/>
    <n v="440"/>
    <n v="150"/>
    <n v="360"/>
    <m/>
    <s v="〇"/>
    <m/>
    <m/>
    <m/>
    <m/>
    <m/>
    <m/>
    <s v="〇"/>
    <m/>
    <s v="R7"/>
    <m/>
    <m/>
    <m/>
    <n v="3500000"/>
    <n v="3500000"/>
    <n v="3850000.0000000005"/>
  </r>
  <r>
    <x v="0"/>
    <x v="0"/>
    <n v="2"/>
    <x v="22"/>
    <s v="ICU"/>
    <s v="ICU病室（8床）"/>
    <n v="2"/>
    <m/>
    <s v="ICU・CCU"/>
    <m/>
    <s v="ICU4床"/>
    <s v="0308"/>
    <m/>
    <d v="2007-11-08T08:59:53"/>
    <s v="△"/>
    <s v="B更新"/>
    <s v="使用可能だが、サポートエンドを迎えており、状況により買い替え要す。"/>
    <m/>
    <m/>
    <m/>
    <m/>
    <m/>
    <m/>
    <s v="ベッドサイドモニタ"/>
    <n v="1"/>
    <s v="フィリップス"/>
    <s v="IntelliVue MP70"/>
    <n v="440"/>
    <n v="150"/>
    <n v="360"/>
    <m/>
    <s v="〇"/>
    <m/>
    <m/>
    <m/>
    <m/>
    <m/>
    <m/>
    <s v="〇"/>
    <s v="壁掛け"/>
    <x v="8"/>
    <s v="フィリップス"/>
    <s v="IntelliVue MP70"/>
    <n v="440"/>
    <n v="150"/>
    <n v="360"/>
    <m/>
    <s v="〇"/>
    <m/>
    <m/>
    <m/>
    <m/>
    <m/>
    <m/>
    <s v="〇"/>
    <m/>
    <s v="R7"/>
    <m/>
    <m/>
    <m/>
    <n v="3500000"/>
    <n v="3500000"/>
    <n v="3850000.0000000005"/>
  </r>
  <r>
    <x v="0"/>
    <x v="0"/>
    <n v="2"/>
    <x v="22"/>
    <s v="ICU"/>
    <s v="ICU病室（8床）"/>
    <n v="2"/>
    <m/>
    <s v="ICU・CCU"/>
    <m/>
    <s v="ICU4床"/>
    <s v="0309"/>
    <m/>
    <d v="2006-09-11T09:00:12"/>
    <s v="△"/>
    <s v="B更新"/>
    <s v="使用可能だが、サポートエンドを迎えており、状況により買い替え要す。"/>
    <m/>
    <m/>
    <m/>
    <m/>
    <m/>
    <m/>
    <s v="ベッドサイドモニタ"/>
    <n v="1"/>
    <s v="フィリップス"/>
    <s v="IntelliVue MP70"/>
    <n v="440"/>
    <n v="150"/>
    <n v="360"/>
    <m/>
    <s v="〇"/>
    <m/>
    <m/>
    <m/>
    <m/>
    <m/>
    <m/>
    <s v="〇"/>
    <s v="壁掛け"/>
    <x v="8"/>
    <s v="フィリップス"/>
    <s v="IntelliVue MP70"/>
    <n v="440"/>
    <n v="150"/>
    <n v="360"/>
    <m/>
    <s v="〇"/>
    <m/>
    <m/>
    <m/>
    <m/>
    <m/>
    <m/>
    <s v="〇"/>
    <m/>
    <s v="R7"/>
    <m/>
    <m/>
    <m/>
    <n v="3500000"/>
    <n v="3500000"/>
    <n v="3850000.0000000005"/>
  </r>
  <r>
    <x v="0"/>
    <x v="0"/>
    <n v="2"/>
    <x v="22"/>
    <s v="ICU"/>
    <s v="ICU病室（8床）"/>
    <n v="2"/>
    <m/>
    <s v="ICU・CCU"/>
    <m/>
    <s v="ICU4床"/>
    <s v="0310"/>
    <m/>
    <d v="2006-09-11T09:00:33"/>
    <s v="△"/>
    <s v="B更新"/>
    <s v="使用可能だが、サポートエンドを迎えており、状況により買い替え要す。"/>
    <m/>
    <m/>
    <m/>
    <m/>
    <m/>
    <m/>
    <s v="ベッドサイドモニタ"/>
    <n v="1"/>
    <s v="フィリップス"/>
    <s v="IntelliVue MP70"/>
    <n v="440"/>
    <n v="150"/>
    <n v="360"/>
    <m/>
    <s v="〇"/>
    <m/>
    <m/>
    <m/>
    <m/>
    <m/>
    <m/>
    <s v="〇"/>
    <s v="壁掛け"/>
    <x v="8"/>
    <s v="フィリップス"/>
    <s v="IntelliVue MP70"/>
    <n v="440"/>
    <n v="150"/>
    <n v="360"/>
    <m/>
    <s v="〇"/>
    <m/>
    <m/>
    <m/>
    <m/>
    <m/>
    <m/>
    <s v="〇"/>
    <m/>
    <s v="R7"/>
    <m/>
    <m/>
    <m/>
    <n v="3500000"/>
    <n v="3500000"/>
    <n v="3850000.0000000005"/>
  </r>
  <r>
    <x v="0"/>
    <x v="0"/>
    <n v="2"/>
    <x v="22"/>
    <s v="ICU"/>
    <s v="ICU病室（8床）"/>
    <n v="2"/>
    <m/>
    <s v="ICU・CCU"/>
    <m/>
    <s v="CCU(1)"/>
    <n v="1411"/>
    <s v="4636-0001"/>
    <d v="2008-11-27T00:00:00"/>
    <s v="△"/>
    <s v="B更新"/>
    <s v="使用可能だが、サポートエンドを迎えており、状況により買い替え要す。"/>
    <m/>
    <m/>
    <m/>
    <m/>
    <m/>
    <m/>
    <s v="ベッドサイドモニタ"/>
    <n v="1"/>
    <s v="フィリップス"/>
    <s v="IntelliVue MP70"/>
    <s v="-"/>
    <s v="-"/>
    <s v="-"/>
    <m/>
    <s v="〇"/>
    <m/>
    <m/>
    <m/>
    <m/>
    <m/>
    <m/>
    <s v="〇"/>
    <s v="壁掛け"/>
    <x v="8"/>
    <s v="フィリップス"/>
    <s v="IntelliVue MP70"/>
    <s v="-"/>
    <s v="-"/>
    <s v="-"/>
    <m/>
    <s v="〇"/>
    <m/>
    <m/>
    <m/>
    <m/>
    <m/>
    <m/>
    <s v="〇"/>
    <m/>
    <s v="R7"/>
    <m/>
    <m/>
    <m/>
    <n v="3500000"/>
    <n v="3500000"/>
    <n v="3850000.0000000005"/>
  </r>
  <r>
    <x v="0"/>
    <x v="0"/>
    <n v="2"/>
    <x v="22"/>
    <s v="ICU"/>
    <s v="ICU病室（8床）"/>
    <n v="2"/>
    <m/>
    <s v="ICU・CCU"/>
    <m/>
    <s v="CCU(2)"/>
    <n v="1409"/>
    <s v="4636-0000"/>
    <d v="2008-11-27T00:00:00"/>
    <s v="△"/>
    <s v="B更新"/>
    <s v="使用可能だが、サポートエンドを迎えており、状況により買い替え要す。"/>
    <m/>
    <m/>
    <m/>
    <m/>
    <m/>
    <m/>
    <s v="ベッドサイドモニタ"/>
    <n v="1"/>
    <s v="フィリップス"/>
    <s v="IntelliVue MP70"/>
    <s v="-"/>
    <s v="-"/>
    <s v="-"/>
    <m/>
    <s v="〇"/>
    <m/>
    <m/>
    <m/>
    <m/>
    <m/>
    <m/>
    <s v="〇"/>
    <s v="壁掛け"/>
    <x v="8"/>
    <s v="フィリップス"/>
    <s v="IntelliVue MP70"/>
    <s v="-"/>
    <s v="-"/>
    <s v="-"/>
    <m/>
    <s v="〇"/>
    <m/>
    <m/>
    <m/>
    <m/>
    <m/>
    <m/>
    <s v="〇"/>
    <m/>
    <s v="R7"/>
    <m/>
    <m/>
    <m/>
    <n v="3500000"/>
    <n v="3500000"/>
    <n v="3850000.0000000005"/>
  </r>
  <r>
    <x v="0"/>
    <x v="0"/>
    <n v="2"/>
    <x v="22"/>
    <s v="ICU"/>
    <s v="ICU病室（8床）"/>
    <n v="2"/>
    <m/>
    <s v="ICU・CCU"/>
    <m/>
    <s v="救急（2）"/>
    <n v="1407"/>
    <m/>
    <d v="2009-12-08T09:01:49"/>
    <s v="△"/>
    <s v="B更新"/>
    <s v="使用可能だが、サポートエンドを迎えており、状況により買い替え要す。"/>
    <m/>
    <m/>
    <m/>
    <m/>
    <m/>
    <m/>
    <s v="ベッドサイドモニタ"/>
    <n v="1"/>
    <s v="フィリップス"/>
    <s v="IntelliVue MP30"/>
    <s v="-"/>
    <s v="-"/>
    <s v="-"/>
    <m/>
    <s v="〇"/>
    <m/>
    <m/>
    <m/>
    <m/>
    <m/>
    <m/>
    <s v="〇"/>
    <m/>
    <x v="8"/>
    <s v="フィリップス"/>
    <s v="IntelliVue MP30"/>
    <s v="-"/>
    <s v="-"/>
    <s v="-"/>
    <m/>
    <s v="〇"/>
    <m/>
    <m/>
    <m/>
    <m/>
    <m/>
    <m/>
    <s v="〇"/>
    <m/>
    <s v="R7"/>
    <m/>
    <m/>
    <m/>
    <n v="3500000"/>
    <n v="3500000"/>
    <n v="3850000.0000000005"/>
  </r>
  <r>
    <x v="0"/>
    <x v="0"/>
    <n v="2"/>
    <x v="22"/>
    <s v="ICU"/>
    <s v="ICU病室（8床）"/>
    <m/>
    <m/>
    <m/>
    <m/>
    <m/>
    <m/>
    <m/>
    <m/>
    <m/>
    <s v="B更新"/>
    <m/>
    <m/>
    <s v="※要望の有無確認⇒6/10ヒアリングにて要望確認済"/>
    <m/>
    <m/>
    <m/>
    <m/>
    <s v="ICUベッド（フルチェアポジション）_x000a_"/>
    <n v="3"/>
    <m/>
    <m/>
    <m/>
    <m/>
    <m/>
    <m/>
    <s v="〇"/>
    <m/>
    <m/>
    <m/>
    <m/>
    <m/>
    <m/>
    <m/>
    <m/>
    <x v="520"/>
    <m/>
    <m/>
    <m/>
    <m/>
    <m/>
    <m/>
    <s v="〇"/>
    <m/>
    <m/>
    <m/>
    <m/>
    <m/>
    <m/>
    <m/>
    <m/>
    <s v="R7"/>
    <m/>
    <m/>
    <m/>
    <n v="6000000"/>
    <n v="18000000"/>
    <n v="19800000"/>
  </r>
  <r>
    <x v="0"/>
    <x v="0"/>
    <n v="2"/>
    <x v="22"/>
    <s v="ICU"/>
    <s v="ICU病室（8床）"/>
    <m/>
    <m/>
    <m/>
    <m/>
    <m/>
    <m/>
    <m/>
    <m/>
    <m/>
    <s v="B更新"/>
    <m/>
    <m/>
    <s v="※要望の有無確認⇒6/10ヒアリングにて要望確認済"/>
    <m/>
    <m/>
    <m/>
    <m/>
    <s v="ICUベッド（チェアポジション）_x000a_"/>
    <n v="5"/>
    <m/>
    <m/>
    <m/>
    <m/>
    <m/>
    <m/>
    <s v="〇"/>
    <m/>
    <m/>
    <m/>
    <m/>
    <m/>
    <m/>
    <m/>
    <m/>
    <x v="520"/>
    <m/>
    <m/>
    <m/>
    <m/>
    <m/>
    <m/>
    <s v="〇"/>
    <m/>
    <m/>
    <m/>
    <m/>
    <m/>
    <m/>
    <m/>
    <m/>
    <s v="R7"/>
    <m/>
    <m/>
    <m/>
    <n v="1500000"/>
    <n v="7500000"/>
    <n v="8250000.0000000009"/>
  </r>
  <r>
    <x v="0"/>
    <x v="4"/>
    <n v="2"/>
    <x v="22"/>
    <s v="ICU"/>
    <s v="ICU病室（8床）"/>
    <m/>
    <m/>
    <m/>
    <m/>
    <m/>
    <m/>
    <m/>
    <m/>
    <m/>
    <s v="新規"/>
    <m/>
    <m/>
    <s v="※要望の有無確認⇒6/10ヒアリングにて要望確認済"/>
    <m/>
    <m/>
    <m/>
    <m/>
    <s v="シーリングペンダント（シングルアーム+足元電源ユニット）_x000a_"/>
    <n v="8"/>
    <m/>
    <m/>
    <m/>
    <m/>
    <m/>
    <m/>
    <m/>
    <m/>
    <m/>
    <m/>
    <m/>
    <m/>
    <m/>
    <m/>
    <m/>
    <x v="124"/>
    <m/>
    <m/>
    <m/>
    <m/>
    <m/>
    <m/>
    <m/>
    <m/>
    <m/>
    <m/>
    <m/>
    <m/>
    <m/>
    <m/>
    <m/>
    <s v="R7"/>
    <m/>
    <s v="●"/>
    <s v="集中治療機能の強化にあたり必要"/>
    <n v="5000000"/>
    <n v="40000000"/>
    <n v="44000000"/>
  </r>
  <r>
    <x v="0"/>
    <x v="4"/>
    <n v="2"/>
    <x v="22"/>
    <s v="ICU"/>
    <s v="ICU病室（8床）"/>
    <m/>
    <m/>
    <m/>
    <m/>
    <m/>
    <m/>
    <m/>
    <m/>
    <m/>
    <s v="新規"/>
    <m/>
    <m/>
    <m/>
    <m/>
    <m/>
    <m/>
    <m/>
    <s v="リフト式体重計"/>
    <n v="1"/>
    <m/>
    <m/>
    <m/>
    <m/>
    <m/>
    <m/>
    <m/>
    <m/>
    <m/>
    <m/>
    <m/>
    <m/>
    <m/>
    <m/>
    <m/>
    <x v="521"/>
    <m/>
    <m/>
    <m/>
    <m/>
    <m/>
    <m/>
    <m/>
    <m/>
    <m/>
    <m/>
    <m/>
    <m/>
    <m/>
    <m/>
    <m/>
    <s v="R7"/>
    <m/>
    <s v="●"/>
    <s v="集中治療機能の強化にあたり必要"/>
    <n v="1300000"/>
    <n v="1300000"/>
    <n v="1430000"/>
  </r>
  <r>
    <x v="0"/>
    <x v="1"/>
    <n v="2"/>
    <x v="22"/>
    <s v="ICU"/>
    <s v="ICU病室（8床）"/>
    <n v="2"/>
    <m/>
    <s v="ICU・CCU"/>
    <m/>
    <s v="緊急検査室"/>
    <s v="0272"/>
    <m/>
    <m/>
    <s v="〇"/>
    <s v="A移設可"/>
    <m/>
    <m/>
    <m/>
    <m/>
    <m/>
    <m/>
    <m/>
    <s v="ホットキャビ"/>
    <n v="1"/>
    <s v="アズワン"/>
    <m/>
    <n v="450"/>
    <n v="270"/>
    <n v="350"/>
    <m/>
    <s v="〇"/>
    <m/>
    <m/>
    <m/>
    <m/>
    <m/>
    <m/>
    <m/>
    <m/>
    <x v="138"/>
    <s v="アズワン"/>
    <m/>
    <n v="450"/>
    <n v="270"/>
    <n v="350"/>
    <m/>
    <s v="〇"/>
    <m/>
    <m/>
    <m/>
    <m/>
    <m/>
    <m/>
    <m/>
    <m/>
    <m/>
    <m/>
    <m/>
    <m/>
    <m/>
    <m/>
    <n v="0"/>
  </r>
  <r>
    <x v="0"/>
    <x v="0"/>
    <n v="2"/>
    <x v="22"/>
    <s v="ICU"/>
    <s v="ICU病室（8床）"/>
    <n v="2"/>
    <m/>
    <s v="ICU・CCU"/>
    <m/>
    <s v="器材コーナー"/>
    <s v="0285"/>
    <m/>
    <d v="2003-11-28T00:00:00"/>
    <s v="△"/>
    <s v="B更新"/>
    <s v="経年劣化は進んでおり移設時の状態による"/>
    <s v="〇"/>
    <s v="臨床工学科からも更新申請あり"/>
    <m/>
    <m/>
    <m/>
    <m/>
    <s v="人工呼吸器"/>
    <n v="1"/>
    <s v="フクダ電子"/>
    <s v="サーボⅠ"/>
    <n v="600"/>
    <n v="600"/>
    <n v="1400"/>
    <m/>
    <s v="〇"/>
    <m/>
    <m/>
    <m/>
    <m/>
    <m/>
    <m/>
    <m/>
    <m/>
    <x v="157"/>
    <s v="フクダ電子"/>
    <s v="サーボⅠ"/>
    <n v="600"/>
    <n v="600"/>
    <n v="1400"/>
    <m/>
    <s v="〇"/>
    <m/>
    <m/>
    <m/>
    <m/>
    <m/>
    <m/>
    <m/>
    <m/>
    <s v="R7前後"/>
    <m/>
    <m/>
    <m/>
    <n v="4500000"/>
    <n v="4500000"/>
    <n v="4950000"/>
  </r>
  <r>
    <x v="1"/>
    <x v="4"/>
    <n v="2"/>
    <x v="22"/>
    <s v="ICU"/>
    <s v="ICU病室（8床）"/>
    <m/>
    <m/>
    <m/>
    <m/>
    <m/>
    <m/>
    <m/>
    <m/>
    <m/>
    <s v="新規"/>
    <m/>
    <m/>
    <s v="患者の容態監視を目的に8床全てに監視カメラを設置。医師控室・SSで集中監視できるようにしたい。（7/13織田：診療科ヒアリング）"/>
    <m/>
    <m/>
    <m/>
    <m/>
    <s v="医療監視カメラ一式"/>
    <n v="1"/>
    <m/>
    <m/>
    <m/>
    <m/>
    <m/>
    <m/>
    <m/>
    <m/>
    <m/>
    <m/>
    <m/>
    <m/>
    <m/>
    <m/>
    <m/>
    <x v="174"/>
    <m/>
    <m/>
    <m/>
    <m/>
    <m/>
    <m/>
    <m/>
    <m/>
    <m/>
    <m/>
    <m/>
    <m/>
    <m/>
    <m/>
    <m/>
    <s v="R7"/>
    <m/>
    <s v="●"/>
    <m/>
    <n v="7000000"/>
    <n v="7000000"/>
    <n v="7700000.0000000009"/>
  </r>
  <r>
    <x v="0"/>
    <x v="0"/>
    <n v="2"/>
    <x v="22"/>
    <s v="ICU"/>
    <s v="器材庫"/>
    <n v="2"/>
    <m/>
    <s v="ICU・CCU"/>
    <m/>
    <s v="器材コーナー"/>
    <s v="0286"/>
    <m/>
    <d v="2003-11-28T00:00:00"/>
    <s v="△"/>
    <s v="B更新"/>
    <s v="経年劣化は進んでおり移設時の状態による"/>
    <s v="〇"/>
    <s v="臨床工学科からも更新申請あり"/>
    <m/>
    <m/>
    <m/>
    <m/>
    <s v="人工呼吸器"/>
    <n v="1"/>
    <s v="フクダ電子"/>
    <s v="サーボⅠ"/>
    <n v="600"/>
    <n v="600"/>
    <n v="1400"/>
    <m/>
    <s v="〇"/>
    <m/>
    <m/>
    <m/>
    <m/>
    <m/>
    <m/>
    <m/>
    <m/>
    <x v="157"/>
    <s v="フクダ電子"/>
    <s v="サーボⅠ"/>
    <n v="600"/>
    <n v="600"/>
    <n v="1400"/>
    <m/>
    <s v="〇"/>
    <m/>
    <m/>
    <m/>
    <m/>
    <m/>
    <m/>
    <m/>
    <m/>
    <s v="R7前後"/>
    <m/>
    <m/>
    <m/>
    <n v="4500000"/>
    <n v="4500000"/>
    <n v="4950000"/>
  </r>
  <r>
    <x v="0"/>
    <x v="0"/>
    <n v="2"/>
    <x v="22"/>
    <s v="ICU"/>
    <s v="器材庫"/>
    <n v="2"/>
    <m/>
    <s v="ICU・CCU"/>
    <m/>
    <s v="器材コーナー"/>
    <s v="0287"/>
    <m/>
    <d v="2005-09-27T00:00:00"/>
    <s v="△"/>
    <s v="B更新"/>
    <s v="経年劣化は進んでおり移設時の状態による"/>
    <m/>
    <m/>
    <m/>
    <m/>
    <m/>
    <m/>
    <s v="人工呼吸器"/>
    <n v="1"/>
    <s v="フクダ電子"/>
    <s v="サーボⅠ"/>
    <n v="600"/>
    <n v="600"/>
    <n v="1400"/>
    <m/>
    <s v="〇"/>
    <m/>
    <m/>
    <m/>
    <m/>
    <m/>
    <m/>
    <m/>
    <m/>
    <x v="157"/>
    <s v="フクダ電子"/>
    <s v="サーボⅠ"/>
    <n v="600"/>
    <n v="600"/>
    <n v="1400"/>
    <m/>
    <s v="〇"/>
    <m/>
    <m/>
    <m/>
    <m/>
    <m/>
    <m/>
    <m/>
    <m/>
    <s v="R7前後"/>
    <m/>
    <m/>
    <m/>
    <n v="4500000"/>
    <n v="4500000"/>
    <n v="4950000"/>
  </r>
  <r>
    <x v="0"/>
    <x v="1"/>
    <n v="2"/>
    <x v="22"/>
    <s v="ICU"/>
    <s v="器材庫"/>
    <n v="2"/>
    <m/>
    <s v="ICU・CCU"/>
    <m/>
    <s v="ICU4床"/>
    <s v="0311"/>
    <m/>
    <d v="2015-12-18T00:00:00"/>
    <s v="〇"/>
    <s v="A移設可"/>
    <m/>
    <m/>
    <m/>
    <m/>
    <m/>
    <m/>
    <m/>
    <s v="人工呼吸器"/>
    <n v="1"/>
    <s v="ドレーゲル"/>
    <s v="Evita/V300"/>
    <n v="550"/>
    <n v="650"/>
    <n v="1400"/>
    <m/>
    <s v="〇"/>
    <m/>
    <m/>
    <m/>
    <m/>
    <m/>
    <m/>
    <m/>
    <m/>
    <x v="157"/>
    <s v="ドレーゲル"/>
    <s v="Evita/V300"/>
    <n v="550"/>
    <n v="650"/>
    <n v="1400"/>
    <m/>
    <s v="〇"/>
    <m/>
    <m/>
    <m/>
    <m/>
    <m/>
    <m/>
    <m/>
    <m/>
    <m/>
    <m/>
    <m/>
    <m/>
    <m/>
    <m/>
    <n v="0"/>
  </r>
  <r>
    <x v="0"/>
    <x v="1"/>
    <n v="2"/>
    <x v="22"/>
    <s v="ICU"/>
    <s v="器材庫"/>
    <n v="2"/>
    <m/>
    <s v="ICU・CCU"/>
    <m/>
    <s v="CCU(2)"/>
    <n v="1410"/>
    <m/>
    <d v="2015-12-18T00:00:00"/>
    <s v="〇"/>
    <s v="A移設可"/>
    <m/>
    <m/>
    <m/>
    <m/>
    <m/>
    <m/>
    <m/>
    <s v="人工呼吸器"/>
    <n v="1"/>
    <s v="ドレーゲル"/>
    <s v="Evita/V300"/>
    <n v="600"/>
    <n v="750"/>
    <n v="1500"/>
    <m/>
    <s v="〇"/>
    <m/>
    <m/>
    <m/>
    <m/>
    <m/>
    <m/>
    <m/>
    <m/>
    <x v="157"/>
    <s v="ドレーゲル"/>
    <s v="Evita/V300"/>
    <n v="600"/>
    <n v="750"/>
    <n v="1500"/>
    <m/>
    <s v="〇"/>
    <m/>
    <m/>
    <m/>
    <m/>
    <m/>
    <m/>
    <m/>
    <m/>
    <m/>
    <m/>
    <m/>
    <m/>
    <m/>
    <m/>
    <n v="0"/>
  </r>
  <r>
    <x v="0"/>
    <x v="2"/>
    <n v="2"/>
    <x v="22"/>
    <s v="ICU"/>
    <s v="器材庫"/>
    <m/>
    <m/>
    <m/>
    <m/>
    <m/>
    <m/>
    <m/>
    <m/>
    <m/>
    <s v="増設"/>
    <s v="ICUは全部屋に設置+移動用にMONNAL T60をICUとHCUそれぞれ1台ずつ希望"/>
    <m/>
    <m/>
    <m/>
    <m/>
    <m/>
    <m/>
    <s v="人工呼吸器"/>
    <n v="3"/>
    <m/>
    <m/>
    <m/>
    <m/>
    <m/>
    <m/>
    <m/>
    <m/>
    <m/>
    <m/>
    <m/>
    <m/>
    <m/>
    <m/>
    <m/>
    <x v="157"/>
    <m/>
    <m/>
    <m/>
    <m/>
    <m/>
    <m/>
    <m/>
    <m/>
    <m/>
    <m/>
    <m/>
    <m/>
    <m/>
    <m/>
    <m/>
    <s v="R7"/>
    <m/>
    <s v="●"/>
    <s v="集中治療機能の強化にあたり必要"/>
    <n v="4500000"/>
    <n v="13500000"/>
    <n v="14850000.000000002"/>
  </r>
  <r>
    <x v="0"/>
    <x v="4"/>
    <n v="2"/>
    <x v="22"/>
    <s v="ICU"/>
    <s v="器材庫"/>
    <m/>
    <m/>
    <m/>
    <m/>
    <m/>
    <m/>
    <m/>
    <m/>
    <m/>
    <s v="新規"/>
    <m/>
    <m/>
    <m/>
    <m/>
    <m/>
    <m/>
    <m/>
    <s v="搬送用人工呼吸器"/>
    <n v="1"/>
    <m/>
    <m/>
    <m/>
    <m/>
    <m/>
    <m/>
    <m/>
    <m/>
    <m/>
    <m/>
    <m/>
    <m/>
    <m/>
    <m/>
    <m/>
    <x v="522"/>
    <s v="IMI"/>
    <s v="T60"/>
    <n v="290"/>
    <n v="110"/>
    <n v="250"/>
    <m/>
    <s v="〇_x000a_1.2A"/>
    <m/>
    <m/>
    <m/>
    <m/>
    <m/>
    <m/>
    <m/>
    <m/>
    <s v="R7"/>
    <m/>
    <s v="●"/>
    <s v="集中治療機能の強化にあたり必要"/>
    <n v="3860000"/>
    <n v="3860000"/>
    <n v="4246000"/>
  </r>
  <r>
    <x v="0"/>
    <x v="1"/>
    <n v="2"/>
    <x v="22"/>
    <s v="ICU"/>
    <s v="器材庫"/>
    <n v="2"/>
    <m/>
    <s v="ICU・CCU"/>
    <m/>
    <s v="器材コーナー"/>
    <s v="0276"/>
    <m/>
    <d v="2016-01-15T00:00:00"/>
    <s v="〇"/>
    <s v="A移設可"/>
    <m/>
    <m/>
    <m/>
    <m/>
    <m/>
    <m/>
    <m/>
    <s v="ECMO（PCPS）"/>
    <n v="1"/>
    <s v="泉工医科工業"/>
    <s v="HCS-CFP"/>
    <n v="400"/>
    <n v="630"/>
    <n v="1500"/>
    <m/>
    <s v="〇"/>
    <m/>
    <m/>
    <m/>
    <m/>
    <m/>
    <m/>
    <m/>
    <m/>
    <x v="392"/>
    <s v="泉工医科工業"/>
    <s v="HCS-CFP"/>
    <n v="400"/>
    <n v="630"/>
    <n v="1500"/>
    <m/>
    <s v="〇"/>
    <m/>
    <m/>
    <m/>
    <m/>
    <m/>
    <m/>
    <m/>
    <m/>
    <m/>
    <m/>
    <m/>
    <m/>
    <m/>
    <m/>
    <n v="0"/>
  </r>
  <r>
    <x v="0"/>
    <x v="1"/>
    <n v="2"/>
    <x v="22"/>
    <s v="ICU"/>
    <s v="器材庫"/>
    <n v="2"/>
    <m/>
    <s v="ICU・CCU"/>
    <m/>
    <s v="器材コーナー"/>
    <s v="0277"/>
    <m/>
    <d v="2016-01-15T00:00:00"/>
    <s v="〇"/>
    <s v="A移設可"/>
    <m/>
    <m/>
    <m/>
    <m/>
    <m/>
    <m/>
    <m/>
    <s v="ECMO（PCPS）"/>
    <n v="1"/>
    <s v="泉工医科工業"/>
    <s v="HCS-CFP"/>
    <n v="400"/>
    <n v="630"/>
    <n v="1500"/>
    <m/>
    <s v="〇"/>
    <m/>
    <m/>
    <m/>
    <m/>
    <m/>
    <m/>
    <m/>
    <m/>
    <x v="392"/>
    <s v="泉工医科工業"/>
    <s v="HCS-CFP"/>
    <n v="400"/>
    <n v="630"/>
    <n v="1500"/>
    <m/>
    <s v="〇"/>
    <m/>
    <m/>
    <m/>
    <m/>
    <m/>
    <m/>
    <m/>
    <m/>
    <m/>
    <m/>
    <m/>
    <m/>
    <m/>
    <m/>
    <n v="0"/>
  </r>
  <r>
    <x v="0"/>
    <x v="1"/>
    <n v="2"/>
    <x v="22"/>
    <s v="ICU"/>
    <s v="器材庫"/>
    <n v="2"/>
    <m/>
    <s v="ICU・CCU"/>
    <m/>
    <s v="器材コーナー"/>
    <s v="0278"/>
    <m/>
    <d v="2017-01-01T00:00:00"/>
    <s v="〇"/>
    <s v="A移設可"/>
    <m/>
    <m/>
    <m/>
    <m/>
    <m/>
    <m/>
    <m/>
    <s v="血液浄化装置"/>
    <n v="1"/>
    <s v="旭化成"/>
    <s v="ACH-Σ"/>
    <n v="500"/>
    <n v="540"/>
    <n v="1400"/>
    <m/>
    <s v="〇"/>
    <m/>
    <m/>
    <m/>
    <m/>
    <m/>
    <m/>
    <m/>
    <m/>
    <x v="292"/>
    <s v="旭化成"/>
    <s v="ACH-Σ"/>
    <n v="500"/>
    <n v="540"/>
    <n v="1400"/>
    <m/>
    <s v="〇"/>
    <m/>
    <m/>
    <m/>
    <m/>
    <m/>
    <m/>
    <m/>
    <m/>
    <m/>
    <m/>
    <m/>
    <m/>
    <m/>
    <m/>
    <n v="0"/>
  </r>
  <r>
    <x v="0"/>
    <x v="1"/>
    <n v="2"/>
    <x v="22"/>
    <s v="ICU"/>
    <s v="器材庫"/>
    <n v="2"/>
    <m/>
    <s v="ICU・CCU"/>
    <m/>
    <s v="器材コーナー"/>
    <s v="0280"/>
    <m/>
    <m/>
    <s v="〇"/>
    <s v="A移設可"/>
    <m/>
    <m/>
    <m/>
    <m/>
    <m/>
    <m/>
    <m/>
    <s v="患者体温管理装置"/>
    <n v="1"/>
    <s v="IMI"/>
    <s v="ARCTICSUN"/>
    <n v="350"/>
    <n v="500"/>
    <n v="900"/>
    <m/>
    <s v="〇"/>
    <m/>
    <m/>
    <m/>
    <m/>
    <m/>
    <m/>
    <m/>
    <m/>
    <x v="523"/>
    <s v="IMI"/>
    <s v="ARCTICSUN"/>
    <n v="350"/>
    <n v="500"/>
    <n v="900"/>
    <m/>
    <s v="〇"/>
    <m/>
    <m/>
    <m/>
    <m/>
    <m/>
    <m/>
    <m/>
    <m/>
    <m/>
    <m/>
    <m/>
    <m/>
    <m/>
    <m/>
    <n v="0"/>
  </r>
  <r>
    <x v="0"/>
    <x v="0"/>
    <n v="2"/>
    <x v="22"/>
    <s v="ICU"/>
    <s v="器材庫"/>
    <n v="2"/>
    <m/>
    <s v="ICU・CCU"/>
    <m/>
    <s v="器材コーナー"/>
    <s v="0281"/>
    <m/>
    <m/>
    <s v="△"/>
    <s v="B更新"/>
    <s v="状況によって医師と相談"/>
    <m/>
    <m/>
    <m/>
    <m/>
    <m/>
    <m/>
    <s v="患者体温管理装置"/>
    <n v="1"/>
    <s v="IMI"/>
    <s v="ブランケットロール/CS2"/>
    <n v="430"/>
    <n v="450"/>
    <n v="1000"/>
    <m/>
    <s v="〇"/>
    <m/>
    <m/>
    <m/>
    <m/>
    <m/>
    <m/>
    <m/>
    <m/>
    <x v="523"/>
    <s v="IMI"/>
    <s v="ブランケットロール/CS2"/>
    <n v="430"/>
    <n v="450"/>
    <n v="1000"/>
    <m/>
    <s v="〇"/>
    <m/>
    <m/>
    <m/>
    <m/>
    <m/>
    <m/>
    <m/>
    <m/>
    <s v="R7"/>
    <m/>
    <m/>
    <m/>
    <n v="5000000"/>
    <n v="5000000"/>
    <n v="5500000"/>
  </r>
  <r>
    <x v="0"/>
    <x v="1"/>
    <n v="2"/>
    <x v="22"/>
    <s v="ICU"/>
    <s v="器材庫"/>
    <n v="2"/>
    <m/>
    <s v="ICU・CCU"/>
    <m/>
    <s v="器材コーナー"/>
    <s v="0282"/>
    <m/>
    <s v="H14.12"/>
    <s v="〇"/>
    <s v="A移設可"/>
    <m/>
    <m/>
    <m/>
    <m/>
    <m/>
    <m/>
    <m/>
    <s v="IABP"/>
    <n v="1"/>
    <s v="泉工医科工業"/>
    <s v="コラート　BP21"/>
    <n v="400"/>
    <n v="400"/>
    <n v="1000"/>
    <m/>
    <s v="〇"/>
    <m/>
    <m/>
    <m/>
    <m/>
    <m/>
    <m/>
    <m/>
    <m/>
    <x v="387"/>
    <s v="泉工医科工業"/>
    <s v="コラート　BP21"/>
    <n v="400"/>
    <n v="400"/>
    <n v="1000"/>
    <m/>
    <s v="〇"/>
    <m/>
    <m/>
    <m/>
    <m/>
    <m/>
    <m/>
    <m/>
    <m/>
    <m/>
    <m/>
    <m/>
    <m/>
    <m/>
    <m/>
    <n v="0"/>
  </r>
  <r>
    <x v="0"/>
    <x v="1"/>
    <n v="2"/>
    <x v="22"/>
    <s v="ICU"/>
    <s v="器材庫"/>
    <n v="2"/>
    <m/>
    <s v="ICU・CCU"/>
    <m/>
    <s v="器材コーナー"/>
    <s v="0289"/>
    <s v="000141020160039"/>
    <d v="2016-11-16T00:00:00"/>
    <s v="〇"/>
    <s v="A移設可"/>
    <m/>
    <m/>
    <m/>
    <m/>
    <m/>
    <m/>
    <m/>
    <s v="超音波診断装置"/>
    <n v="1"/>
    <s v="GEヘルスケア"/>
    <s v="Vivid S60"/>
    <n v="620"/>
    <n v="700"/>
    <n v="1470"/>
    <m/>
    <s v="〇"/>
    <m/>
    <m/>
    <m/>
    <m/>
    <m/>
    <m/>
    <s v="〇"/>
    <s v="コンベックス・リニア・セクターの各プローブ×1"/>
    <x v="14"/>
    <s v="GEヘルスケア"/>
    <s v="Vivid S60"/>
    <n v="620"/>
    <n v="700"/>
    <n v="1470"/>
    <m/>
    <s v="〇"/>
    <m/>
    <m/>
    <m/>
    <m/>
    <m/>
    <m/>
    <s v="〇"/>
    <m/>
    <m/>
    <m/>
    <m/>
    <m/>
    <m/>
    <m/>
    <n v="0"/>
  </r>
  <r>
    <x v="0"/>
    <x v="2"/>
    <n v="2"/>
    <x v="22"/>
    <s v="ICU"/>
    <s v="器材庫"/>
    <m/>
    <m/>
    <m/>
    <m/>
    <m/>
    <m/>
    <m/>
    <m/>
    <m/>
    <s v="増設"/>
    <s v="エコーはICUに2台（一般のものと、血管穿刺用のもの）、HCUに1台ほしいです"/>
    <m/>
    <m/>
    <m/>
    <m/>
    <m/>
    <m/>
    <s v="超音波診断装置（穿刺用）"/>
    <n v="1"/>
    <m/>
    <m/>
    <m/>
    <m/>
    <m/>
    <m/>
    <m/>
    <m/>
    <m/>
    <m/>
    <m/>
    <m/>
    <m/>
    <m/>
    <m/>
    <x v="14"/>
    <m/>
    <m/>
    <m/>
    <m/>
    <m/>
    <m/>
    <m/>
    <m/>
    <m/>
    <m/>
    <m/>
    <m/>
    <m/>
    <m/>
    <m/>
    <s v="R7以降"/>
    <m/>
    <m/>
    <m/>
    <n v="5000000"/>
    <n v="5000000"/>
    <n v="5500000"/>
  </r>
  <r>
    <x v="1"/>
    <x v="8"/>
    <n v="2"/>
    <x v="22"/>
    <s v="ICU"/>
    <s v="器材庫"/>
    <n v="2"/>
    <m/>
    <s v="ICU・CCU"/>
    <m/>
    <s v="器材コーナー"/>
    <s v="0290"/>
    <m/>
    <m/>
    <s v="〇"/>
    <m/>
    <m/>
    <m/>
    <s v="診療材料棚一式で予算化"/>
    <m/>
    <m/>
    <m/>
    <m/>
    <s v="収納棚（診療材料）"/>
    <n v="1"/>
    <m/>
    <m/>
    <n v="1780"/>
    <n v="400"/>
    <n v="1850"/>
    <m/>
    <m/>
    <m/>
    <m/>
    <m/>
    <m/>
    <m/>
    <m/>
    <m/>
    <m/>
    <x v="524"/>
    <m/>
    <m/>
    <n v="1780"/>
    <n v="400"/>
    <n v="1850"/>
    <m/>
    <m/>
    <m/>
    <m/>
    <m/>
    <m/>
    <m/>
    <m/>
    <m/>
    <m/>
    <m/>
    <m/>
    <m/>
    <m/>
    <m/>
    <m/>
    <n v="0"/>
  </r>
  <r>
    <x v="1"/>
    <x v="8"/>
    <n v="2"/>
    <x v="22"/>
    <s v="ICU"/>
    <s v="器材庫"/>
    <n v="2"/>
    <m/>
    <s v="ICU・CCU"/>
    <m/>
    <s v="器材コーナー"/>
    <s v="0292"/>
    <m/>
    <m/>
    <s v="〇"/>
    <m/>
    <m/>
    <m/>
    <s v="診療材料棚一式で予算化"/>
    <m/>
    <m/>
    <m/>
    <m/>
    <s v="収納棚（診療材料）"/>
    <n v="1"/>
    <m/>
    <m/>
    <n v="800"/>
    <n v="450"/>
    <n v="2100"/>
    <m/>
    <m/>
    <m/>
    <m/>
    <m/>
    <m/>
    <m/>
    <m/>
    <m/>
    <m/>
    <x v="524"/>
    <m/>
    <m/>
    <n v="800"/>
    <n v="450"/>
    <n v="2100"/>
    <m/>
    <m/>
    <m/>
    <m/>
    <m/>
    <m/>
    <m/>
    <m/>
    <m/>
    <m/>
    <m/>
    <m/>
    <m/>
    <m/>
    <m/>
    <m/>
    <n v="0"/>
  </r>
  <r>
    <x v="1"/>
    <x v="8"/>
    <n v="2"/>
    <x v="22"/>
    <s v="ICU"/>
    <s v="器材庫"/>
    <n v="2"/>
    <m/>
    <s v="ICU・CCU"/>
    <m/>
    <s v="器材コーナー"/>
    <s v="0291"/>
    <m/>
    <m/>
    <s v="〇"/>
    <m/>
    <m/>
    <m/>
    <s v="診療材料棚一式で予算化"/>
    <m/>
    <m/>
    <m/>
    <m/>
    <s v="収納棚（器材保管）"/>
    <n v="1"/>
    <m/>
    <m/>
    <n v="880"/>
    <n v="400"/>
    <n v="1800"/>
    <m/>
    <m/>
    <m/>
    <m/>
    <m/>
    <m/>
    <m/>
    <m/>
    <m/>
    <m/>
    <x v="525"/>
    <m/>
    <m/>
    <n v="880"/>
    <n v="400"/>
    <n v="1800"/>
    <m/>
    <m/>
    <m/>
    <m/>
    <m/>
    <m/>
    <m/>
    <m/>
    <m/>
    <m/>
    <m/>
    <m/>
    <m/>
    <m/>
    <m/>
    <m/>
    <n v="0"/>
  </r>
  <r>
    <x v="0"/>
    <x v="0"/>
    <n v="2"/>
    <x v="22"/>
    <s v="ICU"/>
    <s v="器材庫"/>
    <n v="2"/>
    <m/>
    <s v="ICU・CCU"/>
    <m/>
    <s v="器材コーナー"/>
    <s v="0283"/>
    <m/>
    <m/>
    <s v="〇"/>
    <s v="B更新"/>
    <m/>
    <s v="〇"/>
    <s v="中長期計画の記載により移設可否を変更。"/>
    <m/>
    <m/>
    <m/>
    <m/>
    <s v="心拍出量計（血行動態モニタ）"/>
    <n v="1"/>
    <s v="エドワーズライフサイエンス"/>
    <s v="ビジレオモニター"/>
    <s v="600φ"/>
    <m/>
    <n v="1500"/>
    <m/>
    <s v="〇"/>
    <m/>
    <m/>
    <m/>
    <m/>
    <m/>
    <m/>
    <m/>
    <m/>
    <x v="447"/>
    <s v="エドワーズライフサイエンス"/>
    <s v="ビジレオモニター"/>
    <s v="600φ"/>
    <m/>
    <n v="1500"/>
    <m/>
    <s v="〇"/>
    <m/>
    <m/>
    <m/>
    <m/>
    <m/>
    <m/>
    <m/>
    <m/>
    <s v="R7"/>
    <m/>
    <m/>
    <m/>
    <n v="5500000"/>
    <n v="5500000"/>
    <n v="6050000.0000000009"/>
  </r>
  <r>
    <x v="0"/>
    <x v="0"/>
    <n v="2"/>
    <x v="22"/>
    <s v="ICU"/>
    <s v="器材庫"/>
    <n v="2"/>
    <m/>
    <s v="ICU・CCU"/>
    <m/>
    <s v="器材コーナー"/>
    <s v="0284"/>
    <m/>
    <m/>
    <s v="〇"/>
    <s v="B更新"/>
    <s v="手術件数等によるサポートエンドを迎えている"/>
    <s v="〇"/>
    <m/>
    <m/>
    <m/>
    <m/>
    <m/>
    <s v="心拍出量計（血行動態モニタ）"/>
    <n v="1"/>
    <s v="エドワーズライフサイエンス"/>
    <s v="ビジランスモニター"/>
    <s v="600φ"/>
    <m/>
    <n v="1500"/>
    <m/>
    <s v="〇"/>
    <m/>
    <m/>
    <m/>
    <m/>
    <m/>
    <m/>
    <m/>
    <m/>
    <x v="447"/>
    <s v="エドワーズライフサイエンス"/>
    <s v="ビジランスモニター"/>
    <s v="600φ"/>
    <m/>
    <n v="1500"/>
    <m/>
    <s v="〇"/>
    <m/>
    <m/>
    <m/>
    <m/>
    <m/>
    <m/>
    <m/>
    <m/>
    <s v="R7"/>
    <m/>
    <m/>
    <m/>
    <n v="5500000"/>
    <n v="5500000"/>
    <n v="6050000.0000000009"/>
  </r>
  <r>
    <x v="0"/>
    <x v="1"/>
    <n v="2"/>
    <x v="22"/>
    <s v="ICU"/>
    <s v="器材庫"/>
    <n v="2"/>
    <m/>
    <s v="ICU・CCU"/>
    <m/>
    <s v="緊急検査室"/>
    <s v="0275"/>
    <m/>
    <m/>
    <s v="〇"/>
    <s v="A移設可"/>
    <m/>
    <m/>
    <m/>
    <m/>
    <m/>
    <m/>
    <m/>
    <s v="洗髪車"/>
    <n v="1"/>
    <s v="アトムメディカル"/>
    <s v="Ⅱ型"/>
    <n v="400"/>
    <n v="700"/>
    <n v="1100"/>
    <m/>
    <s v="〇"/>
    <m/>
    <m/>
    <m/>
    <m/>
    <m/>
    <m/>
    <m/>
    <m/>
    <x v="526"/>
    <s v="アトムメディカル"/>
    <s v="Ⅱ型"/>
    <n v="400"/>
    <n v="700"/>
    <n v="1100"/>
    <m/>
    <s v="〇"/>
    <m/>
    <m/>
    <m/>
    <m/>
    <m/>
    <m/>
    <m/>
    <m/>
    <m/>
    <m/>
    <m/>
    <m/>
    <m/>
    <m/>
    <n v="0"/>
  </r>
  <r>
    <x v="0"/>
    <x v="1"/>
    <n v="2"/>
    <x v="22"/>
    <s v="ICU"/>
    <s v="器材庫"/>
    <n v="2"/>
    <m/>
    <s v="ICU・CCU"/>
    <m/>
    <s v="汚物処理室"/>
    <s v="0313"/>
    <s v="000141020160018"/>
    <d v="2016-07-19T00:00:00"/>
    <s v="〇"/>
    <s v="A移設可"/>
    <m/>
    <m/>
    <m/>
    <m/>
    <m/>
    <m/>
    <m/>
    <s v="シミュレータ"/>
    <n v="1"/>
    <s v="レールダル"/>
    <s v="Resusci AnneOCR"/>
    <n v="500"/>
    <n v="280"/>
    <n v="1050"/>
    <m/>
    <m/>
    <m/>
    <m/>
    <m/>
    <m/>
    <m/>
    <m/>
    <m/>
    <m/>
    <x v="527"/>
    <s v="レールダル"/>
    <s v="Resusci AnneOCR"/>
    <n v="500"/>
    <n v="280"/>
    <n v="1050"/>
    <m/>
    <m/>
    <m/>
    <m/>
    <m/>
    <m/>
    <m/>
    <m/>
    <m/>
    <m/>
    <m/>
    <m/>
    <m/>
    <m/>
    <m/>
    <m/>
    <n v="0"/>
  </r>
  <r>
    <x v="0"/>
    <x v="2"/>
    <n v="2"/>
    <x v="22"/>
    <s v="ICU"/>
    <s v="器材庫"/>
    <m/>
    <m/>
    <m/>
    <m/>
    <m/>
    <m/>
    <m/>
    <m/>
    <m/>
    <s v="増設"/>
    <s v="ER、ICU共有でレサシアンQCPR、セーブマンと、挿管、気管支鏡、輪状甲状間膜切開のシミュレーターが欲しいです。"/>
    <m/>
    <m/>
    <m/>
    <m/>
    <m/>
    <m/>
    <s v="シミュレータ"/>
    <n v="1"/>
    <m/>
    <m/>
    <m/>
    <m/>
    <m/>
    <m/>
    <m/>
    <m/>
    <m/>
    <m/>
    <m/>
    <m/>
    <m/>
    <m/>
    <m/>
    <x v="527"/>
    <m/>
    <m/>
    <m/>
    <m/>
    <m/>
    <m/>
    <m/>
    <m/>
    <m/>
    <m/>
    <m/>
    <m/>
    <m/>
    <m/>
    <s v="レサシアン*1、セーブマン*1、挿管・切開系*3"/>
    <s v="R7"/>
    <m/>
    <s v="●"/>
    <s v="集中治療機能の強化にあたり必要"/>
    <n v="4700000"/>
    <n v="4700000"/>
    <n v="5170000"/>
  </r>
  <r>
    <x v="0"/>
    <x v="4"/>
    <n v="2"/>
    <x v="22"/>
    <s v="ICU"/>
    <s v="器材庫"/>
    <m/>
    <m/>
    <m/>
    <m/>
    <m/>
    <m/>
    <m/>
    <m/>
    <m/>
    <s v="新規"/>
    <m/>
    <m/>
    <m/>
    <m/>
    <m/>
    <m/>
    <m/>
    <s v="ビデオ型喉頭鏡"/>
    <n v="1"/>
    <m/>
    <s v="CMAC"/>
    <m/>
    <m/>
    <m/>
    <m/>
    <m/>
    <m/>
    <m/>
    <m/>
    <m/>
    <m/>
    <m/>
    <m/>
    <m/>
    <x v="164"/>
    <s v="ストルツ"/>
    <s v="C-MAC® ビデオインチュベーションシステム"/>
    <m/>
    <m/>
    <m/>
    <m/>
    <m/>
    <m/>
    <m/>
    <m/>
    <m/>
    <m/>
    <m/>
    <m/>
    <m/>
    <s v="R7"/>
    <m/>
    <s v="●"/>
    <s v="集中治療機能の強化にあたり必要"/>
    <n v="1200000"/>
    <n v="1200000"/>
    <n v="1320000"/>
  </r>
  <r>
    <x v="0"/>
    <x v="4"/>
    <n v="2"/>
    <x v="22"/>
    <s v="ICU"/>
    <s v="器材庫"/>
    <m/>
    <m/>
    <m/>
    <m/>
    <m/>
    <m/>
    <m/>
    <m/>
    <m/>
    <s v="新規"/>
    <m/>
    <m/>
    <m/>
    <m/>
    <m/>
    <m/>
    <m/>
    <s v="輸血・輸液加温器"/>
    <n v="1"/>
    <m/>
    <m/>
    <m/>
    <m/>
    <m/>
    <m/>
    <m/>
    <m/>
    <m/>
    <m/>
    <m/>
    <m/>
    <m/>
    <m/>
    <m/>
    <x v="449"/>
    <s v="スミスメディカル"/>
    <s v="レベル1 システム1000"/>
    <m/>
    <m/>
    <m/>
    <m/>
    <s v="〇_x000a_1200VA"/>
    <m/>
    <m/>
    <m/>
    <m/>
    <m/>
    <m/>
    <m/>
    <m/>
    <s v="R7"/>
    <m/>
    <s v="●"/>
    <s v="集中治療の強化にあたり必要"/>
    <n v="1500000"/>
    <n v="1500000"/>
    <n v="1650000.0000000002"/>
  </r>
  <r>
    <x v="1"/>
    <x v="8"/>
    <n v="2"/>
    <x v="22"/>
    <s v="ICU"/>
    <s v="器材庫"/>
    <n v="2"/>
    <m/>
    <s v="ICU・CCU"/>
    <m/>
    <s v="器材コーナー"/>
    <s v="0293"/>
    <m/>
    <m/>
    <s v="〇"/>
    <m/>
    <m/>
    <m/>
    <s v="診療材料棚一式で予算化"/>
    <m/>
    <m/>
    <m/>
    <m/>
    <s v="診療材料棚"/>
    <n v="1"/>
    <m/>
    <m/>
    <n v="580"/>
    <n v="470"/>
    <n v="1920"/>
    <m/>
    <m/>
    <m/>
    <m/>
    <m/>
    <m/>
    <m/>
    <m/>
    <m/>
    <s v="SPD定数"/>
    <x v="397"/>
    <m/>
    <m/>
    <n v="580"/>
    <n v="470"/>
    <n v="1920"/>
    <m/>
    <m/>
    <m/>
    <m/>
    <m/>
    <m/>
    <m/>
    <m/>
    <m/>
    <m/>
    <m/>
    <m/>
    <m/>
    <m/>
    <m/>
    <m/>
    <n v="0"/>
  </r>
  <r>
    <x v="0"/>
    <x v="1"/>
    <n v="2"/>
    <x v="22"/>
    <s v="ICU"/>
    <s v="器材庫"/>
    <n v="2"/>
    <m/>
    <s v="ICU・CCU"/>
    <m/>
    <m/>
    <m/>
    <m/>
    <d v="2002-03-29T00:00:00"/>
    <s v="〇"/>
    <s v="A移設可"/>
    <m/>
    <m/>
    <m/>
    <m/>
    <m/>
    <m/>
    <m/>
    <s v="侵襲式体外型心臓ペースメーカー"/>
    <n v="1"/>
    <s v="アボット"/>
    <n v="3077"/>
    <m/>
    <m/>
    <m/>
    <m/>
    <m/>
    <m/>
    <m/>
    <m/>
    <m/>
    <m/>
    <m/>
    <m/>
    <s v="MEリストから追記"/>
    <x v="528"/>
    <s v="アボット"/>
    <n v="3077"/>
    <m/>
    <m/>
    <m/>
    <m/>
    <m/>
    <m/>
    <m/>
    <m/>
    <m/>
    <m/>
    <m/>
    <m/>
    <m/>
    <m/>
    <m/>
    <m/>
    <m/>
    <m/>
    <m/>
    <n v="0"/>
  </r>
  <r>
    <x v="0"/>
    <x v="1"/>
    <n v="2"/>
    <x v="22"/>
    <s v="ICU"/>
    <s v="器材庫"/>
    <n v="2"/>
    <m/>
    <s v="ICU・CCU"/>
    <m/>
    <m/>
    <m/>
    <m/>
    <d v="2002-03-29T00:00:00"/>
    <s v="〇"/>
    <s v="A移設可"/>
    <m/>
    <m/>
    <m/>
    <m/>
    <m/>
    <m/>
    <m/>
    <s v="侵襲式体外型心臓ペースメーカー"/>
    <n v="1"/>
    <s v="アボット"/>
    <n v="3077"/>
    <m/>
    <m/>
    <m/>
    <m/>
    <m/>
    <m/>
    <m/>
    <m/>
    <m/>
    <m/>
    <m/>
    <m/>
    <s v="MEリストから追記"/>
    <x v="528"/>
    <s v="アボット"/>
    <n v="3077"/>
    <m/>
    <m/>
    <m/>
    <m/>
    <m/>
    <m/>
    <m/>
    <m/>
    <m/>
    <m/>
    <m/>
    <m/>
    <m/>
    <m/>
    <m/>
    <m/>
    <m/>
    <m/>
    <m/>
    <n v="0"/>
  </r>
  <r>
    <x v="0"/>
    <x v="1"/>
    <n v="2"/>
    <x v="22"/>
    <s v="ICU"/>
    <s v="器材庫"/>
    <n v="2"/>
    <m/>
    <s v="ICU・CCU"/>
    <m/>
    <m/>
    <m/>
    <m/>
    <d v="2002-03-29T00:00:00"/>
    <s v="〇"/>
    <s v="A移設可"/>
    <m/>
    <m/>
    <m/>
    <m/>
    <m/>
    <m/>
    <m/>
    <s v="侵襲式体外型心臓ペースメーカー"/>
    <n v="1"/>
    <s v="アボット"/>
    <n v="3077"/>
    <m/>
    <m/>
    <m/>
    <m/>
    <m/>
    <m/>
    <m/>
    <m/>
    <m/>
    <m/>
    <m/>
    <m/>
    <s v="MEリストから追記"/>
    <x v="528"/>
    <s v="アボット"/>
    <n v="3077"/>
    <m/>
    <m/>
    <m/>
    <m/>
    <m/>
    <m/>
    <m/>
    <m/>
    <m/>
    <m/>
    <m/>
    <m/>
    <m/>
    <m/>
    <m/>
    <m/>
    <m/>
    <m/>
    <m/>
    <n v="0"/>
  </r>
  <r>
    <x v="0"/>
    <x v="1"/>
    <n v="2"/>
    <x v="22"/>
    <s v="ICU"/>
    <s v="器材庫"/>
    <n v="2"/>
    <m/>
    <s v="ICU・CCU"/>
    <m/>
    <m/>
    <m/>
    <m/>
    <d v="2011-02-25T00:00:00"/>
    <s v="〇"/>
    <s v="A移設可"/>
    <m/>
    <m/>
    <m/>
    <m/>
    <m/>
    <m/>
    <m/>
    <s v="侵襲式体外型心臓ペースメーカー"/>
    <n v="1"/>
    <s v="平和物産"/>
    <s v="PACE203H"/>
    <m/>
    <m/>
    <m/>
    <m/>
    <m/>
    <m/>
    <m/>
    <m/>
    <m/>
    <m/>
    <m/>
    <m/>
    <s v="MEリストから追記"/>
    <x v="528"/>
    <s v="平和物産"/>
    <s v="PACE203H"/>
    <m/>
    <m/>
    <m/>
    <m/>
    <m/>
    <m/>
    <m/>
    <m/>
    <m/>
    <m/>
    <m/>
    <m/>
    <m/>
    <m/>
    <m/>
    <m/>
    <m/>
    <m/>
    <m/>
    <n v="0"/>
  </r>
  <r>
    <x v="0"/>
    <x v="1"/>
    <n v="2"/>
    <x v="22"/>
    <s v="ICU"/>
    <s v="器材庫"/>
    <n v="2"/>
    <m/>
    <s v="ICU・CCU"/>
    <m/>
    <m/>
    <m/>
    <m/>
    <d v="2011-03-22T00:00:00"/>
    <s v="〇"/>
    <s v="A移設可"/>
    <m/>
    <m/>
    <m/>
    <m/>
    <m/>
    <m/>
    <m/>
    <s v="侵襲式体外型心臓ペースメーカー"/>
    <n v="1"/>
    <s v="平和物産"/>
    <s v="PACE203H"/>
    <m/>
    <m/>
    <m/>
    <m/>
    <m/>
    <m/>
    <m/>
    <m/>
    <m/>
    <m/>
    <m/>
    <m/>
    <s v="MEリストから追記"/>
    <x v="528"/>
    <s v="平和物産"/>
    <s v="PACE203H"/>
    <m/>
    <m/>
    <m/>
    <m/>
    <m/>
    <m/>
    <m/>
    <m/>
    <m/>
    <m/>
    <m/>
    <m/>
    <m/>
    <m/>
    <m/>
    <m/>
    <m/>
    <m/>
    <m/>
    <n v="0"/>
  </r>
  <r>
    <x v="0"/>
    <x v="1"/>
    <n v="2"/>
    <x v="22"/>
    <s v="ICU"/>
    <s v="器材庫"/>
    <n v="2"/>
    <m/>
    <s v="臨床工学科"/>
    <m/>
    <s v="臨床工学室"/>
    <s v="0375"/>
    <m/>
    <d v="2020-04-27T00:00:00"/>
    <s v="〇"/>
    <s v="A移設可"/>
    <m/>
    <m/>
    <m/>
    <m/>
    <n v="0"/>
    <s v="12"/>
    <s v="120375"/>
    <s v="一酸化窒素ガス管理システム"/>
    <n v="1"/>
    <s v="エア・ウォーター"/>
    <s v="Inoflo DS"/>
    <n v="550"/>
    <n v="600"/>
    <n v="1450"/>
    <m/>
    <s v="○"/>
    <m/>
    <m/>
    <m/>
    <m/>
    <m/>
    <m/>
    <m/>
    <m/>
    <x v="529"/>
    <s v="エア・ウォーター"/>
    <s v="Inoflo DS"/>
    <n v="550"/>
    <n v="600"/>
    <n v="1450"/>
    <m/>
    <s v="○"/>
    <m/>
    <m/>
    <m/>
    <m/>
    <m/>
    <m/>
    <m/>
    <m/>
    <m/>
    <m/>
    <m/>
    <m/>
    <m/>
    <m/>
    <n v="0"/>
  </r>
  <r>
    <x v="0"/>
    <x v="1"/>
    <n v="2"/>
    <x v="22"/>
    <s v="ICU"/>
    <s v="スタッフステーション"/>
    <n v="2"/>
    <m/>
    <s v="ICU・CCU"/>
    <m/>
    <s v="作業コーナー"/>
    <s v="0295"/>
    <m/>
    <d v="2020-12-21T00:00:00"/>
    <s v="〇"/>
    <s v="A移設可"/>
    <s v="ベッドサイドもにた新調するので合わせてセントラルモニタも新調したいです"/>
    <m/>
    <s v="医師控室へのスレーブが必要（織田・本間）_x000a_→購入年が新しいため更新は厳しい。（コンサル）"/>
    <m/>
    <m/>
    <m/>
    <m/>
    <s v="セントラルモニタ"/>
    <n v="1"/>
    <s v="フィリップス"/>
    <s v="iX C"/>
    <n v="430"/>
    <n v="380"/>
    <n v="500"/>
    <m/>
    <s v="〇"/>
    <m/>
    <m/>
    <m/>
    <m/>
    <m/>
    <m/>
    <s v="〇"/>
    <m/>
    <x v="177"/>
    <s v="フィリップス"/>
    <s v="iX C"/>
    <n v="430"/>
    <n v="380"/>
    <n v="500"/>
    <m/>
    <s v="〇"/>
    <m/>
    <m/>
    <m/>
    <m/>
    <m/>
    <m/>
    <s v="〇"/>
    <m/>
    <m/>
    <m/>
    <m/>
    <m/>
    <m/>
    <m/>
    <n v="0"/>
  </r>
  <r>
    <x v="0"/>
    <x v="2"/>
    <n v="2"/>
    <x v="22"/>
    <s v="ICU"/>
    <s v="スタッフステーション"/>
    <m/>
    <m/>
    <m/>
    <m/>
    <m/>
    <m/>
    <m/>
    <m/>
    <m/>
    <s v="増設"/>
    <m/>
    <m/>
    <m/>
    <m/>
    <m/>
    <m/>
    <m/>
    <s v="セントラルモニタ（機能拡張）"/>
    <n v="1"/>
    <m/>
    <m/>
    <m/>
    <m/>
    <m/>
    <m/>
    <m/>
    <m/>
    <m/>
    <m/>
    <m/>
    <m/>
    <m/>
    <m/>
    <m/>
    <x v="177"/>
    <m/>
    <m/>
    <m/>
    <m/>
    <m/>
    <m/>
    <m/>
    <m/>
    <m/>
    <m/>
    <m/>
    <m/>
    <m/>
    <m/>
    <m/>
    <s v="R7"/>
    <m/>
    <s v="●"/>
    <s v="集中治療機能の強化にあたり必要"/>
    <n v="3000000"/>
    <n v="3000000"/>
    <n v="3300000.0000000005"/>
  </r>
  <r>
    <x v="0"/>
    <x v="0"/>
    <n v="2"/>
    <x v="22"/>
    <s v="ICU"/>
    <s v="スタッフステーション"/>
    <n v="2"/>
    <m/>
    <s v="ICU・CCU"/>
    <m/>
    <s v="作業コーナー"/>
    <s v="0296"/>
    <m/>
    <m/>
    <s v="〇"/>
    <s v="B更新"/>
    <s v="経年劣化による破損が進まなければ移設可能。"/>
    <m/>
    <m/>
    <m/>
    <m/>
    <m/>
    <m/>
    <s v="点滴作業台"/>
    <n v="1"/>
    <m/>
    <m/>
    <n v="1800"/>
    <n v="900"/>
    <n v="900"/>
    <m/>
    <m/>
    <m/>
    <m/>
    <m/>
    <m/>
    <m/>
    <m/>
    <m/>
    <m/>
    <x v="154"/>
    <m/>
    <m/>
    <n v="1800"/>
    <n v="900"/>
    <n v="900"/>
    <m/>
    <m/>
    <m/>
    <m/>
    <m/>
    <m/>
    <m/>
    <m/>
    <m/>
    <m/>
    <s v="R7"/>
    <m/>
    <m/>
    <m/>
    <n v="700000"/>
    <n v="700000"/>
    <n v="770000.00000000012"/>
  </r>
  <r>
    <x v="1"/>
    <x v="8"/>
    <n v="2"/>
    <x v="22"/>
    <s v="ICU"/>
    <s v="スタッフステーション"/>
    <n v="2"/>
    <m/>
    <s v="ICU・CCU"/>
    <m/>
    <s v="作業コーナー"/>
    <s v="0297"/>
    <m/>
    <m/>
    <s v="○"/>
    <m/>
    <m/>
    <m/>
    <s v="診療材料棚一式で予算化"/>
    <m/>
    <m/>
    <m/>
    <m/>
    <s v="診療材料棚"/>
    <n v="1"/>
    <m/>
    <m/>
    <n v="580"/>
    <n v="470"/>
    <n v="1920"/>
    <m/>
    <m/>
    <m/>
    <m/>
    <m/>
    <m/>
    <m/>
    <m/>
    <m/>
    <m/>
    <x v="397"/>
    <m/>
    <m/>
    <n v="580"/>
    <n v="470"/>
    <n v="1920"/>
    <m/>
    <m/>
    <m/>
    <m/>
    <m/>
    <m/>
    <m/>
    <m/>
    <m/>
    <m/>
    <m/>
    <m/>
    <m/>
    <m/>
    <m/>
    <m/>
    <n v="0"/>
  </r>
  <r>
    <x v="1"/>
    <x v="8"/>
    <n v="2"/>
    <x v="22"/>
    <s v="ICU"/>
    <s v="スタッフステーション"/>
    <n v="2"/>
    <m/>
    <s v="ICU・CCU"/>
    <m/>
    <s v="作業コーナー"/>
    <s v="0299"/>
    <m/>
    <m/>
    <s v="○"/>
    <m/>
    <m/>
    <m/>
    <s v="診療材料棚一式で予算化"/>
    <m/>
    <m/>
    <m/>
    <m/>
    <s v="診療材料棚"/>
    <n v="1"/>
    <m/>
    <m/>
    <n v="580"/>
    <n v="470"/>
    <n v="1920"/>
    <m/>
    <m/>
    <m/>
    <m/>
    <m/>
    <m/>
    <m/>
    <m/>
    <m/>
    <m/>
    <x v="397"/>
    <m/>
    <m/>
    <n v="580"/>
    <n v="470"/>
    <n v="1920"/>
    <m/>
    <m/>
    <m/>
    <m/>
    <m/>
    <m/>
    <m/>
    <m/>
    <m/>
    <m/>
    <m/>
    <m/>
    <m/>
    <m/>
    <m/>
    <m/>
    <n v="0"/>
  </r>
  <r>
    <x v="0"/>
    <x v="0"/>
    <n v="2"/>
    <x v="22"/>
    <s v="ICU"/>
    <s v="スタッフステーション"/>
    <n v="2"/>
    <m/>
    <s v="ICU・CCU"/>
    <m/>
    <s v="器材コーナー"/>
    <s v="0294"/>
    <n v="4205"/>
    <d v="2003-04-22T00:00:00"/>
    <s v="△"/>
    <s v="B更新"/>
    <s v="冷蔵庫が設定温度Kにならない。"/>
    <s v="〇"/>
    <m/>
    <m/>
    <m/>
    <m/>
    <m/>
    <s v="薬用保冷庫"/>
    <n v="1"/>
    <s v="三洋電機"/>
    <s v="MPR-213F"/>
    <n v="540"/>
    <n v="550"/>
    <n v="1800"/>
    <m/>
    <s v="〇"/>
    <m/>
    <m/>
    <m/>
    <m/>
    <m/>
    <m/>
    <m/>
    <m/>
    <x v="46"/>
    <s v="三洋電機"/>
    <s v="MPR-213F"/>
    <n v="540"/>
    <n v="550"/>
    <n v="1800"/>
    <m/>
    <s v="〇"/>
    <m/>
    <m/>
    <m/>
    <m/>
    <m/>
    <m/>
    <m/>
    <m/>
    <s v="R7"/>
    <m/>
    <m/>
    <m/>
    <n v="280000"/>
    <n v="280000"/>
    <n v="308000"/>
  </r>
  <r>
    <x v="0"/>
    <x v="1"/>
    <n v="2"/>
    <x v="22"/>
    <s v="ICU"/>
    <s v="スタッフステーション"/>
    <n v="2"/>
    <m/>
    <s v="ICU・CCU"/>
    <m/>
    <s v="作業コーナー"/>
    <s v="0300"/>
    <s v="000141020160069"/>
    <d v="2017-01-13T00:00:00"/>
    <s v="○"/>
    <s v="A移設可"/>
    <m/>
    <m/>
    <m/>
    <m/>
    <m/>
    <m/>
    <m/>
    <s v="薬用保冷庫"/>
    <n v="1"/>
    <s v="PHC"/>
    <s v="MPR-162DCN-PJ"/>
    <n v="800"/>
    <n v="460"/>
    <n v="1100"/>
    <m/>
    <s v="〇"/>
    <m/>
    <m/>
    <m/>
    <m/>
    <m/>
    <m/>
    <m/>
    <m/>
    <x v="46"/>
    <s v="PHC"/>
    <s v="MPR-162DCN-PJ"/>
    <n v="800"/>
    <n v="460"/>
    <n v="1100"/>
    <m/>
    <s v="〇"/>
    <m/>
    <m/>
    <m/>
    <m/>
    <m/>
    <m/>
    <m/>
    <m/>
    <m/>
    <m/>
    <m/>
    <m/>
    <m/>
    <m/>
    <n v="0"/>
  </r>
  <r>
    <x v="0"/>
    <x v="0"/>
    <n v="2"/>
    <x v="22"/>
    <s v="ICU"/>
    <s v="スタッフステーション"/>
    <n v="2"/>
    <m/>
    <s v="ICU・CCU"/>
    <m/>
    <s v="作業コーナー"/>
    <s v="0301"/>
    <n v="4587"/>
    <d v="2007-12-28T00:00:00"/>
    <s v="○"/>
    <s v="B更新"/>
    <s v="さび等の経年劣化が目立つ。溶解時浮遊物がある。"/>
    <m/>
    <m/>
    <m/>
    <m/>
    <m/>
    <m/>
    <s v="FFP溶解装置（恒温槽）"/>
    <n v="1"/>
    <m/>
    <m/>
    <n v="190"/>
    <n v="500"/>
    <n v="350"/>
    <m/>
    <s v="〇"/>
    <m/>
    <m/>
    <m/>
    <m/>
    <m/>
    <m/>
    <m/>
    <m/>
    <x v="304"/>
    <m/>
    <m/>
    <n v="190"/>
    <n v="500"/>
    <n v="350"/>
    <m/>
    <s v="〇"/>
    <m/>
    <m/>
    <m/>
    <m/>
    <m/>
    <m/>
    <m/>
    <m/>
    <s v="R7"/>
    <m/>
    <m/>
    <m/>
    <n v="150000"/>
    <n v="150000"/>
    <n v="165000"/>
  </r>
  <r>
    <x v="1"/>
    <x v="8"/>
    <n v="2"/>
    <x v="22"/>
    <s v="ICU"/>
    <s v="スタッフステーション"/>
    <n v="2"/>
    <m/>
    <s v="ICU・CCU"/>
    <m/>
    <s v="作業コーナー"/>
    <s v="0302"/>
    <m/>
    <m/>
    <s v="○"/>
    <m/>
    <m/>
    <m/>
    <s v="診療材料棚一式で予算化"/>
    <m/>
    <m/>
    <m/>
    <m/>
    <s v="点滴保管棚"/>
    <n v="1"/>
    <m/>
    <m/>
    <n v="880"/>
    <n v="450"/>
    <n v="1300"/>
    <m/>
    <m/>
    <m/>
    <m/>
    <m/>
    <m/>
    <m/>
    <m/>
    <m/>
    <m/>
    <x v="530"/>
    <m/>
    <m/>
    <n v="880"/>
    <n v="450"/>
    <n v="1300"/>
    <m/>
    <m/>
    <m/>
    <m/>
    <m/>
    <m/>
    <m/>
    <m/>
    <m/>
    <m/>
    <m/>
    <m/>
    <m/>
    <m/>
    <m/>
    <m/>
    <n v="0"/>
  </r>
  <r>
    <x v="0"/>
    <x v="0"/>
    <n v="2"/>
    <x v="22"/>
    <s v="ICU"/>
    <s v="スタッフステーション"/>
    <n v="2"/>
    <m/>
    <s v="ICU・CCU"/>
    <m/>
    <s v="緊急検査室"/>
    <s v="0270"/>
    <m/>
    <m/>
    <s v="〇"/>
    <s v="B更新"/>
    <m/>
    <m/>
    <m/>
    <m/>
    <m/>
    <m/>
    <m/>
    <s v="チューブドライヤー"/>
    <n v="1"/>
    <s v="アコマ医科工業"/>
    <s v="TD-25"/>
    <n v="450"/>
    <n v="450"/>
    <n v="1660"/>
    <m/>
    <s v="〇"/>
    <m/>
    <m/>
    <m/>
    <m/>
    <m/>
    <m/>
    <m/>
    <m/>
    <x v="531"/>
    <s v="アコマ医科工業"/>
    <s v="TD-25"/>
    <n v="450"/>
    <n v="450"/>
    <n v="1660"/>
    <m/>
    <s v="〇"/>
    <m/>
    <m/>
    <m/>
    <m/>
    <m/>
    <m/>
    <m/>
    <m/>
    <s v="R7"/>
    <m/>
    <m/>
    <m/>
    <n v="200000"/>
    <n v="200000"/>
    <n v="220000.00000000003"/>
  </r>
  <r>
    <x v="1"/>
    <x v="8"/>
    <n v="2"/>
    <x v="22"/>
    <s v="ICU"/>
    <s v="スタッフステーション"/>
    <n v="2"/>
    <m/>
    <s v="ICU・CCU"/>
    <m/>
    <s v="緊急検査室"/>
    <s v="0271"/>
    <m/>
    <m/>
    <s v="〇"/>
    <m/>
    <m/>
    <m/>
    <s v="診療材料棚一式で予算化"/>
    <m/>
    <m/>
    <m/>
    <m/>
    <s v="軽量棚（備品保管）"/>
    <n v="1"/>
    <m/>
    <m/>
    <n v="1200"/>
    <n v="450"/>
    <n v="2100"/>
    <m/>
    <m/>
    <m/>
    <m/>
    <m/>
    <m/>
    <m/>
    <m/>
    <m/>
    <m/>
    <x v="487"/>
    <m/>
    <m/>
    <n v="1200"/>
    <n v="450"/>
    <n v="2100"/>
    <m/>
    <m/>
    <m/>
    <m/>
    <m/>
    <m/>
    <m/>
    <m/>
    <m/>
    <m/>
    <m/>
    <m/>
    <m/>
    <m/>
    <m/>
    <m/>
    <n v="0"/>
  </r>
  <r>
    <x v="0"/>
    <x v="1"/>
    <n v="2"/>
    <x v="22"/>
    <s v="ICU"/>
    <s v="スタッフステーション"/>
    <m/>
    <m/>
    <m/>
    <m/>
    <m/>
    <m/>
    <m/>
    <d v="2021-01-05T00:00:00"/>
    <s v="〇"/>
    <s v="A移設可"/>
    <m/>
    <m/>
    <m/>
    <m/>
    <m/>
    <m/>
    <m/>
    <s v="血液凝固計"/>
    <n v="1"/>
    <s v="平和物産"/>
    <s v="ヘモクロン401"/>
    <m/>
    <m/>
    <m/>
    <m/>
    <m/>
    <m/>
    <m/>
    <m/>
    <m/>
    <m/>
    <m/>
    <m/>
    <s v="MEリストから追記"/>
    <x v="386"/>
    <s v="平和物産"/>
    <s v="ヘモクロン401"/>
    <m/>
    <m/>
    <m/>
    <m/>
    <m/>
    <m/>
    <m/>
    <m/>
    <m/>
    <m/>
    <m/>
    <m/>
    <m/>
    <m/>
    <m/>
    <m/>
    <m/>
    <m/>
    <m/>
    <n v="0"/>
  </r>
  <r>
    <x v="0"/>
    <x v="0"/>
    <n v="2"/>
    <x v="22"/>
    <s v="ICU"/>
    <s v="スタッフステーション"/>
    <n v="2"/>
    <m/>
    <s v="ICU・CCU"/>
    <m/>
    <s v="緊急検査室"/>
    <s v="0274"/>
    <m/>
    <n v="2017.6"/>
    <s v="△"/>
    <s v="B更新"/>
    <s v="治療に必要な数値が算出できない。（LAC、BS）"/>
    <m/>
    <m/>
    <m/>
    <m/>
    <m/>
    <m/>
    <s v="血液ガス分析装置"/>
    <n v="1"/>
    <s v="テクノメディカ"/>
    <s v="ガススタット270"/>
    <n v="400"/>
    <n v="550"/>
    <n v="450"/>
    <m/>
    <s v="〇"/>
    <m/>
    <m/>
    <m/>
    <m/>
    <m/>
    <m/>
    <s v="〇"/>
    <m/>
    <x v="175"/>
    <s v="テクノメディカ"/>
    <s v="ガススタット270"/>
    <n v="400"/>
    <n v="550"/>
    <n v="450"/>
    <m/>
    <s v="〇"/>
    <m/>
    <m/>
    <m/>
    <m/>
    <m/>
    <m/>
    <s v="〇"/>
    <m/>
    <s v="R7"/>
    <m/>
    <m/>
    <m/>
    <n v="6000000"/>
    <n v="6000000"/>
    <n v="6600000.0000000009"/>
  </r>
  <r>
    <x v="0"/>
    <x v="0"/>
    <n v="2"/>
    <x v="22"/>
    <s v="ICU"/>
    <s v="ストレッチャー置場"/>
    <n v="2"/>
    <m/>
    <s v="ICU・CCU"/>
    <m/>
    <s v="廊下"/>
    <s v="0263"/>
    <m/>
    <m/>
    <s v="△"/>
    <s v="B更新"/>
    <s v="移設時の破損状況による"/>
    <s v="〇"/>
    <m/>
    <m/>
    <m/>
    <m/>
    <m/>
    <s v="ストレッチャー"/>
    <n v="1"/>
    <s v="パラマウントベッド"/>
    <m/>
    <n v="850"/>
    <n v="2000"/>
    <n v="800"/>
    <m/>
    <m/>
    <m/>
    <m/>
    <m/>
    <m/>
    <m/>
    <m/>
    <m/>
    <m/>
    <x v="147"/>
    <s v="パラマウントベッド"/>
    <m/>
    <n v="850"/>
    <n v="2000"/>
    <n v="800"/>
    <m/>
    <m/>
    <m/>
    <m/>
    <m/>
    <m/>
    <m/>
    <m/>
    <m/>
    <m/>
    <s v="R7"/>
    <m/>
    <m/>
    <m/>
    <n v="300000"/>
    <n v="300000"/>
    <n v="330000"/>
  </r>
  <r>
    <x v="0"/>
    <x v="1"/>
    <n v="2"/>
    <x v="22"/>
    <s v="ICU"/>
    <s v="ストレッチャー置場"/>
    <n v="2"/>
    <m/>
    <s v="ICU・CCU"/>
    <m/>
    <s v="廊下"/>
    <s v="0264"/>
    <m/>
    <m/>
    <s v="〇"/>
    <s v="A移設可"/>
    <m/>
    <m/>
    <m/>
    <m/>
    <m/>
    <m/>
    <m/>
    <s v="ストレッチャー"/>
    <n v="1"/>
    <s v="パラマウントベッド"/>
    <m/>
    <n v="850"/>
    <n v="2000"/>
    <n v="800"/>
    <m/>
    <m/>
    <m/>
    <m/>
    <m/>
    <m/>
    <m/>
    <m/>
    <m/>
    <m/>
    <x v="147"/>
    <s v="パラマウントベッド"/>
    <m/>
    <n v="850"/>
    <n v="2000"/>
    <n v="800"/>
    <m/>
    <m/>
    <m/>
    <m/>
    <m/>
    <m/>
    <m/>
    <m/>
    <m/>
    <m/>
    <m/>
    <m/>
    <m/>
    <m/>
    <m/>
    <m/>
    <n v="0"/>
  </r>
  <r>
    <x v="0"/>
    <x v="5"/>
    <n v="2"/>
    <x v="22"/>
    <s v="ICU"/>
    <s v="汚物室"/>
    <n v="2"/>
    <m/>
    <s v="ICU・CCU"/>
    <m/>
    <s v="汚物処理室"/>
    <s v="0313"/>
    <s v="000141020160018"/>
    <d v="2016-07-19T00:00:00"/>
    <s v="〇"/>
    <s v="A移設可(移設費)"/>
    <m/>
    <m/>
    <m/>
    <m/>
    <m/>
    <m/>
    <m/>
    <s v="ベッドパンウォッシャー"/>
    <n v="1"/>
    <s v="モレーンコーポレーション"/>
    <m/>
    <n v="450"/>
    <n v="550"/>
    <n v="1300"/>
    <m/>
    <m/>
    <s v="〇"/>
    <m/>
    <s v="○"/>
    <s v="○"/>
    <s v="○"/>
    <m/>
    <m/>
    <m/>
    <x v="182"/>
    <s v="モレーンコーポレーション"/>
    <m/>
    <n v="450"/>
    <n v="550"/>
    <n v="1300"/>
    <m/>
    <m/>
    <s v="〇"/>
    <m/>
    <s v="○"/>
    <s v="○"/>
    <s v="○"/>
    <m/>
    <m/>
    <m/>
    <s v="R7"/>
    <m/>
    <m/>
    <m/>
    <n v="100000"/>
    <n v="100000"/>
    <n v="110000.00000000001"/>
  </r>
  <r>
    <x v="0"/>
    <x v="0"/>
    <n v="2"/>
    <x v="22"/>
    <s v="ICU"/>
    <s v="汚物室"/>
    <n v="2"/>
    <m/>
    <s v="ICU・CCU"/>
    <m/>
    <s v="汚物処理室"/>
    <s v="0314"/>
    <m/>
    <m/>
    <s v="〇"/>
    <s v="B更新"/>
    <m/>
    <m/>
    <m/>
    <m/>
    <m/>
    <m/>
    <m/>
    <s v="尿器掛け"/>
    <n v="1"/>
    <m/>
    <m/>
    <n v="650"/>
    <n v="240"/>
    <n v="1400"/>
    <m/>
    <m/>
    <m/>
    <m/>
    <m/>
    <m/>
    <m/>
    <s v="壁掛け"/>
    <m/>
    <m/>
    <x v="532"/>
    <m/>
    <m/>
    <n v="650"/>
    <n v="240"/>
    <n v="1400"/>
    <m/>
    <m/>
    <m/>
    <m/>
    <m/>
    <m/>
    <m/>
    <s v="壁掛け"/>
    <m/>
    <m/>
    <s v="R7"/>
    <m/>
    <m/>
    <m/>
    <n v="200000"/>
    <n v="200000"/>
    <n v="220000.00000000003"/>
  </r>
  <r>
    <x v="0"/>
    <x v="0"/>
    <n v="2"/>
    <x v="22"/>
    <s v="ICU"/>
    <s v="汚物室"/>
    <n v="2"/>
    <m/>
    <s v="ICU・CCU"/>
    <m/>
    <s v="汚物処理室"/>
    <s v="0315"/>
    <n v="1674"/>
    <d v="1984-09-26T00:00:00"/>
    <s v="〇"/>
    <s v="B更新"/>
    <m/>
    <m/>
    <m/>
    <m/>
    <m/>
    <m/>
    <m/>
    <s v="尿器掛け"/>
    <n v="1"/>
    <s v="アトムメディカル"/>
    <m/>
    <n v="960"/>
    <n v="200"/>
    <n v="1400"/>
    <m/>
    <m/>
    <m/>
    <m/>
    <m/>
    <m/>
    <m/>
    <s v="壁掛け"/>
    <m/>
    <m/>
    <x v="532"/>
    <s v="アトムメディカル"/>
    <m/>
    <n v="960"/>
    <n v="200"/>
    <n v="1400"/>
    <m/>
    <m/>
    <m/>
    <m/>
    <m/>
    <m/>
    <m/>
    <s v="壁掛け"/>
    <m/>
    <m/>
    <s v="R7"/>
    <m/>
    <m/>
    <m/>
    <n v="200000"/>
    <n v="200000"/>
    <n v="220000.00000000003"/>
  </r>
  <r>
    <x v="1"/>
    <x v="8"/>
    <n v="2"/>
    <x v="22"/>
    <s v="ICU"/>
    <s v="リネン庫"/>
    <n v="2"/>
    <m/>
    <s v="ICU・CCU"/>
    <m/>
    <s v="ICU・CCU"/>
    <s v="0267"/>
    <m/>
    <m/>
    <s v="〇"/>
    <m/>
    <m/>
    <m/>
    <s v="什器・家具に含む"/>
    <m/>
    <m/>
    <m/>
    <m/>
    <s v="軽量棚（リネン）"/>
    <n v="1"/>
    <m/>
    <m/>
    <n v="1200"/>
    <n v="500"/>
    <n v="1800"/>
    <m/>
    <m/>
    <m/>
    <m/>
    <m/>
    <m/>
    <m/>
    <m/>
    <m/>
    <m/>
    <x v="533"/>
    <m/>
    <m/>
    <n v="1200"/>
    <n v="500"/>
    <n v="1800"/>
    <m/>
    <m/>
    <m/>
    <m/>
    <m/>
    <m/>
    <m/>
    <m/>
    <m/>
    <m/>
    <m/>
    <m/>
    <m/>
    <m/>
    <m/>
    <m/>
    <n v="0"/>
  </r>
  <r>
    <x v="1"/>
    <x v="8"/>
    <n v="2"/>
    <x v="22"/>
    <s v="ICU"/>
    <s v="リネン庫"/>
    <n v="2"/>
    <m/>
    <s v="ICU・CCU"/>
    <m/>
    <s v="ICU・CCU"/>
    <s v="0268"/>
    <m/>
    <m/>
    <s v="〇"/>
    <m/>
    <m/>
    <m/>
    <s v="什器・家具に含む"/>
    <m/>
    <m/>
    <m/>
    <m/>
    <s v="軽量棚（リネン）"/>
    <n v="1"/>
    <m/>
    <m/>
    <n v="1200"/>
    <n v="500"/>
    <n v="1800"/>
    <m/>
    <m/>
    <m/>
    <m/>
    <m/>
    <m/>
    <m/>
    <m/>
    <m/>
    <m/>
    <x v="533"/>
    <m/>
    <m/>
    <n v="1200"/>
    <n v="500"/>
    <n v="1800"/>
    <m/>
    <m/>
    <m/>
    <m/>
    <m/>
    <m/>
    <m/>
    <m/>
    <m/>
    <m/>
    <m/>
    <m/>
    <m/>
    <m/>
    <m/>
    <m/>
    <n v="0"/>
  </r>
  <r>
    <x v="1"/>
    <x v="8"/>
    <n v="2"/>
    <x v="22"/>
    <s v="ICU"/>
    <s v="リネン庫"/>
    <n v="2"/>
    <m/>
    <s v="ICU・CCU"/>
    <m/>
    <s v="ICU・CCU"/>
    <s v="0269"/>
    <m/>
    <m/>
    <s v="〇"/>
    <m/>
    <m/>
    <m/>
    <s v="什器・家具に含む"/>
    <m/>
    <m/>
    <m/>
    <m/>
    <s v="軽量棚（リネン）"/>
    <n v="1"/>
    <m/>
    <m/>
    <n v="1500"/>
    <n v="450"/>
    <n v="2100"/>
    <m/>
    <m/>
    <m/>
    <m/>
    <m/>
    <m/>
    <m/>
    <m/>
    <m/>
    <m/>
    <x v="533"/>
    <m/>
    <m/>
    <n v="1500"/>
    <n v="450"/>
    <n v="2100"/>
    <m/>
    <m/>
    <m/>
    <m/>
    <m/>
    <m/>
    <m/>
    <m/>
    <m/>
    <m/>
    <m/>
    <m/>
    <m/>
    <m/>
    <m/>
    <m/>
    <n v="0"/>
  </r>
  <r>
    <x v="0"/>
    <x v="0"/>
    <n v="2"/>
    <x v="22"/>
    <s v="HCU"/>
    <s v="HCU（6床）"/>
    <n v="2"/>
    <m/>
    <s v="ICU・CCU"/>
    <m/>
    <s v="救急（2）"/>
    <n v="1408"/>
    <m/>
    <d v="2009-12-08T09:01:29"/>
    <s v="△"/>
    <s v="B更新"/>
    <s v="使用可能だが、サポートエンドを迎えており、状況により買い替え要す。"/>
    <m/>
    <m/>
    <m/>
    <m/>
    <m/>
    <m/>
    <s v="ベッドサイドモニタ"/>
    <n v="1"/>
    <s v="フィリップス"/>
    <s v="IntelliVue MP70"/>
    <s v="-"/>
    <s v="-"/>
    <s v="-"/>
    <m/>
    <s v="〇"/>
    <m/>
    <m/>
    <m/>
    <m/>
    <m/>
    <m/>
    <s v="〇"/>
    <m/>
    <x v="8"/>
    <s v="フィリップス"/>
    <s v="IntelliVue MP70"/>
    <s v="-"/>
    <s v="-"/>
    <s v="-"/>
    <m/>
    <s v="〇"/>
    <m/>
    <m/>
    <m/>
    <m/>
    <m/>
    <m/>
    <s v="〇"/>
    <m/>
    <s v="R7"/>
    <m/>
    <m/>
    <m/>
    <n v="3500000"/>
    <n v="3500000"/>
    <n v="3850000.0000000005"/>
  </r>
  <r>
    <x v="0"/>
    <x v="2"/>
    <n v="2"/>
    <x v="22"/>
    <s v="HCU"/>
    <s v="HCU（6床）"/>
    <m/>
    <m/>
    <m/>
    <m/>
    <m/>
    <m/>
    <m/>
    <m/>
    <m/>
    <s v="増設"/>
    <s v="※新病院のHCUは6床想定（※検討会未決定）。現ICUには9台のベッドサイドモニタが存在する。新病院ICUは8床想定（※検討会未決定）のため、余った1台をHCUに割り当てる形で整理を行う。（コンサル）"/>
    <m/>
    <m/>
    <m/>
    <m/>
    <m/>
    <m/>
    <s v="ベッドサイドモニタ"/>
    <n v="5"/>
    <m/>
    <m/>
    <s v="-"/>
    <s v="-"/>
    <s v="-"/>
    <m/>
    <s v="〇"/>
    <m/>
    <m/>
    <m/>
    <m/>
    <m/>
    <m/>
    <s v="〇"/>
    <m/>
    <x v="8"/>
    <m/>
    <m/>
    <s v="-"/>
    <s v="-"/>
    <s v="-"/>
    <m/>
    <s v="〇"/>
    <m/>
    <m/>
    <m/>
    <m/>
    <m/>
    <m/>
    <s v="〇"/>
    <m/>
    <s v="R7"/>
    <m/>
    <s v="●"/>
    <s v="集中治療機能の強化にあたり必要"/>
    <n v="3500000"/>
    <n v="17500000"/>
    <n v="19250000"/>
  </r>
  <r>
    <x v="0"/>
    <x v="4"/>
    <n v="2"/>
    <x v="22"/>
    <s v="HCU"/>
    <s v="HCU（6床）"/>
    <m/>
    <m/>
    <m/>
    <m/>
    <m/>
    <m/>
    <m/>
    <m/>
    <m/>
    <s v="新規"/>
    <m/>
    <m/>
    <m/>
    <m/>
    <m/>
    <m/>
    <m/>
    <s v="電動ベッド"/>
    <n v="6"/>
    <m/>
    <m/>
    <m/>
    <m/>
    <m/>
    <m/>
    <m/>
    <m/>
    <m/>
    <m/>
    <m/>
    <m/>
    <m/>
    <m/>
    <m/>
    <x v="91"/>
    <m/>
    <m/>
    <m/>
    <m/>
    <m/>
    <m/>
    <m/>
    <m/>
    <m/>
    <m/>
    <m/>
    <m/>
    <m/>
    <m/>
    <m/>
    <s v="R7"/>
    <m/>
    <s v="●"/>
    <s v="集中治療機能の強化にあたり必要"/>
    <n v="350000"/>
    <n v="2100000"/>
    <n v="2310000"/>
  </r>
  <r>
    <x v="0"/>
    <x v="4"/>
    <n v="2"/>
    <x v="22"/>
    <s v="HCU"/>
    <s v="HCU（6床）"/>
    <m/>
    <m/>
    <m/>
    <m/>
    <m/>
    <m/>
    <m/>
    <m/>
    <m/>
    <s v="新規"/>
    <s v="※6/10ヒアリングの際に要望あり"/>
    <m/>
    <s v="※要望の有無確認⇒6/10ヒアリングにて要望確認済"/>
    <m/>
    <m/>
    <m/>
    <m/>
    <s v="シーリングペンダント（シングルアーム+足元電源ユニット）_x000a_"/>
    <n v="6"/>
    <m/>
    <m/>
    <m/>
    <m/>
    <m/>
    <m/>
    <m/>
    <m/>
    <m/>
    <m/>
    <m/>
    <m/>
    <m/>
    <m/>
    <m/>
    <x v="124"/>
    <m/>
    <m/>
    <m/>
    <m/>
    <m/>
    <m/>
    <m/>
    <m/>
    <m/>
    <m/>
    <m/>
    <m/>
    <m/>
    <m/>
    <m/>
    <s v="R7"/>
    <m/>
    <s v="●"/>
    <s v="集中治療機能の強化にあたり必要"/>
    <n v="5000000"/>
    <n v="30000000"/>
    <n v="33000000.000000004"/>
  </r>
  <r>
    <x v="0"/>
    <x v="4"/>
    <n v="2"/>
    <x v="22"/>
    <s v="HCU"/>
    <s v="HCU（6床）"/>
    <m/>
    <m/>
    <m/>
    <m/>
    <m/>
    <m/>
    <m/>
    <m/>
    <m/>
    <s v="新規"/>
    <m/>
    <m/>
    <m/>
    <m/>
    <m/>
    <m/>
    <m/>
    <s v="除細動器"/>
    <n v="1"/>
    <m/>
    <m/>
    <n v="500"/>
    <n v="650"/>
    <n v="1100"/>
    <m/>
    <s v="〇"/>
    <m/>
    <m/>
    <m/>
    <m/>
    <m/>
    <m/>
    <m/>
    <m/>
    <x v="56"/>
    <m/>
    <m/>
    <n v="500"/>
    <n v="650"/>
    <n v="1100"/>
    <m/>
    <s v="〇"/>
    <m/>
    <m/>
    <m/>
    <m/>
    <m/>
    <m/>
    <m/>
    <m/>
    <s v="R7"/>
    <m/>
    <s v="●"/>
    <s v="集中治療機能の強化にあたり必要"/>
    <n v="1000000"/>
    <n v="1000000"/>
    <n v="1100000"/>
  </r>
  <r>
    <x v="0"/>
    <x v="4"/>
    <n v="2"/>
    <x v="22"/>
    <s v="HCU"/>
    <s v="HCU（6床）"/>
    <m/>
    <m/>
    <m/>
    <m/>
    <m/>
    <m/>
    <m/>
    <m/>
    <m/>
    <s v="新規"/>
    <m/>
    <m/>
    <m/>
    <m/>
    <m/>
    <m/>
    <m/>
    <s v="救急カート"/>
    <n v="1"/>
    <m/>
    <m/>
    <n v="800"/>
    <n v="600"/>
    <n v="1050"/>
    <m/>
    <m/>
    <m/>
    <m/>
    <m/>
    <m/>
    <m/>
    <m/>
    <m/>
    <m/>
    <x v="20"/>
    <m/>
    <m/>
    <n v="800"/>
    <n v="600"/>
    <n v="1050"/>
    <m/>
    <m/>
    <m/>
    <m/>
    <m/>
    <m/>
    <m/>
    <m/>
    <m/>
    <m/>
    <s v="R7"/>
    <m/>
    <s v="●"/>
    <s v="集中治療機能の強化にあたり必要"/>
    <n v="150000"/>
    <n v="150000"/>
    <n v="165000"/>
  </r>
  <r>
    <x v="0"/>
    <x v="4"/>
    <n v="2"/>
    <x v="22"/>
    <s v="HCU"/>
    <s v="HCU（6床）"/>
    <m/>
    <m/>
    <m/>
    <m/>
    <m/>
    <m/>
    <m/>
    <m/>
    <m/>
    <s v="新規"/>
    <m/>
    <m/>
    <m/>
    <m/>
    <m/>
    <m/>
    <m/>
    <s v="処置カート"/>
    <n v="1"/>
    <m/>
    <m/>
    <n v="700"/>
    <n v="400"/>
    <n v="950"/>
    <m/>
    <s v="〇"/>
    <m/>
    <m/>
    <m/>
    <m/>
    <m/>
    <m/>
    <m/>
    <m/>
    <x v="22"/>
    <m/>
    <m/>
    <n v="700"/>
    <n v="400"/>
    <n v="950"/>
    <m/>
    <s v="〇"/>
    <m/>
    <m/>
    <m/>
    <m/>
    <m/>
    <m/>
    <m/>
    <m/>
    <s v="R7"/>
    <m/>
    <s v="●"/>
    <s v="集中治療機能の強化にあたり必要"/>
    <n v="200000"/>
    <n v="200000"/>
    <n v="220000.00000000003"/>
  </r>
  <r>
    <x v="1"/>
    <x v="4"/>
    <n v="2"/>
    <x v="22"/>
    <s v="HCU"/>
    <s v="HCU（6床）"/>
    <m/>
    <m/>
    <m/>
    <m/>
    <m/>
    <m/>
    <m/>
    <m/>
    <m/>
    <s v="新規"/>
    <m/>
    <m/>
    <s v="スタッフの目が届かない個室1室ともう1床の監視用として監視カメラを設置して欲しい。（7/14町田）"/>
    <m/>
    <m/>
    <m/>
    <m/>
    <s v="医療監視カメラ一式"/>
    <n v="1"/>
    <m/>
    <m/>
    <m/>
    <m/>
    <m/>
    <m/>
    <m/>
    <m/>
    <m/>
    <m/>
    <m/>
    <m/>
    <m/>
    <m/>
    <m/>
    <x v="174"/>
    <m/>
    <m/>
    <m/>
    <m/>
    <m/>
    <m/>
    <m/>
    <m/>
    <m/>
    <m/>
    <m/>
    <m/>
    <m/>
    <m/>
    <m/>
    <s v="R7"/>
    <m/>
    <s v="●"/>
    <m/>
    <n v="1500000"/>
    <n v="1500000"/>
    <n v="1650000.0000000002"/>
  </r>
  <r>
    <x v="0"/>
    <x v="4"/>
    <n v="2"/>
    <x v="22"/>
    <s v="HCU"/>
    <s v="器材庫"/>
    <m/>
    <m/>
    <m/>
    <m/>
    <m/>
    <m/>
    <m/>
    <m/>
    <m/>
    <s v="新規"/>
    <m/>
    <m/>
    <m/>
    <m/>
    <m/>
    <m/>
    <m/>
    <s v="超音波診断装置"/>
    <n v="1"/>
    <m/>
    <m/>
    <n v="600"/>
    <n v="950"/>
    <n v="1450"/>
    <m/>
    <s v="〇"/>
    <m/>
    <m/>
    <m/>
    <m/>
    <m/>
    <m/>
    <s v="〇"/>
    <m/>
    <x v="14"/>
    <m/>
    <m/>
    <n v="600"/>
    <n v="950"/>
    <n v="1450"/>
    <m/>
    <s v="〇"/>
    <m/>
    <m/>
    <m/>
    <m/>
    <m/>
    <m/>
    <s v="〇"/>
    <m/>
    <s v="R7以降"/>
    <m/>
    <s v="●"/>
    <s v="集中治療機能の強化にあたり必要"/>
    <n v="8000000"/>
    <n v="8000000"/>
    <n v="8800000"/>
  </r>
  <r>
    <x v="0"/>
    <x v="4"/>
    <n v="2"/>
    <x v="22"/>
    <s v="HCU"/>
    <s v="器材庫"/>
    <m/>
    <m/>
    <m/>
    <m/>
    <m/>
    <m/>
    <m/>
    <m/>
    <m/>
    <s v="新規"/>
    <m/>
    <m/>
    <m/>
    <m/>
    <m/>
    <m/>
    <m/>
    <s v="心電計"/>
    <n v="1"/>
    <m/>
    <m/>
    <m/>
    <m/>
    <m/>
    <m/>
    <m/>
    <m/>
    <m/>
    <m/>
    <m/>
    <m/>
    <m/>
    <m/>
    <m/>
    <x v="54"/>
    <m/>
    <m/>
    <m/>
    <m/>
    <m/>
    <m/>
    <m/>
    <m/>
    <m/>
    <m/>
    <m/>
    <m/>
    <m/>
    <m/>
    <m/>
    <s v="R7"/>
    <m/>
    <s v="●"/>
    <s v="集中治療機能の強化にあたり必要"/>
    <n v="2000000"/>
    <n v="2000000"/>
    <n v="2200000"/>
  </r>
  <r>
    <x v="0"/>
    <x v="4"/>
    <n v="2"/>
    <x v="22"/>
    <s v="HCU"/>
    <s v="器材庫"/>
    <m/>
    <m/>
    <m/>
    <m/>
    <m/>
    <m/>
    <m/>
    <m/>
    <m/>
    <s v="新規"/>
    <s v="※6/10ヒアリングの際に要望あり"/>
    <m/>
    <m/>
    <m/>
    <m/>
    <m/>
    <m/>
    <s v="人工呼吸器"/>
    <n v="2"/>
    <m/>
    <m/>
    <m/>
    <m/>
    <m/>
    <m/>
    <m/>
    <m/>
    <m/>
    <m/>
    <m/>
    <m/>
    <m/>
    <m/>
    <m/>
    <x v="157"/>
    <s v="メドトロニック"/>
    <s v="Bennett 840"/>
    <m/>
    <m/>
    <m/>
    <m/>
    <m/>
    <m/>
    <m/>
    <m/>
    <m/>
    <m/>
    <m/>
    <m/>
    <m/>
    <s v="R7"/>
    <m/>
    <s v="●"/>
    <s v="集中治療機能の強化にあたり必要"/>
    <n v="4500000"/>
    <n v="9000000"/>
    <n v="9900000"/>
  </r>
  <r>
    <x v="0"/>
    <x v="4"/>
    <n v="2"/>
    <x v="22"/>
    <s v="HCU"/>
    <s v="器材庫"/>
    <m/>
    <m/>
    <m/>
    <m/>
    <m/>
    <m/>
    <m/>
    <m/>
    <m/>
    <s v="新規"/>
    <s v="※6/10ヒアリングの際に要望あり"/>
    <m/>
    <m/>
    <m/>
    <m/>
    <m/>
    <m/>
    <s v="人工呼吸器（BiPAP）"/>
    <n v="1"/>
    <m/>
    <m/>
    <m/>
    <m/>
    <m/>
    <m/>
    <m/>
    <m/>
    <m/>
    <m/>
    <m/>
    <m/>
    <m/>
    <m/>
    <m/>
    <x v="534"/>
    <m/>
    <m/>
    <m/>
    <m/>
    <m/>
    <m/>
    <m/>
    <m/>
    <m/>
    <m/>
    <m/>
    <m/>
    <m/>
    <m/>
    <m/>
    <s v="R7"/>
    <m/>
    <s v="●"/>
    <s v="集中治療機能の強化にあたり必要"/>
    <n v="3000000"/>
    <n v="3000000"/>
    <n v="3300000.0000000005"/>
  </r>
  <r>
    <x v="0"/>
    <x v="4"/>
    <n v="2"/>
    <x v="22"/>
    <s v="HCU"/>
    <s v="器材庫"/>
    <m/>
    <m/>
    <m/>
    <m/>
    <m/>
    <m/>
    <m/>
    <m/>
    <m/>
    <s v="新規"/>
    <s v="※6/10ヒアリングの際に要望あり"/>
    <m/>
    <m/>
    <m/>
    <m/>
    <m/>
    <m/>
    <s v="搬送用人工呼吸器"/>
    <n v="1"/>
    <m/>
    <m/>
    <m/>
    <m/>
    <m/>
    <m/>
    <m/>
    <m/>
    <m/>
    <m/>
    <m/>
    <m/>
    <m/>
    <m/>
    <m/>
    <x v="522"/>
    <s v="IMI"/>
    <s v="T60"/>
    <n v="290"/>
    <n v="110"/>
    <n v="250"/>
    <m/>
    <s v="〇_x000a_1.2A"/>
    <m/>
    <m/>
    <m/>
    <m/>
    <m/>
    <m/>
    <m/>
    <m/>
    <s v="R7"/>
    <m/>
    <s v="●"/>
    <s v="集中治療機能の強化にあたり必要"/>
    <n v="3860000"/>
    <n v="3860000"/>
    <n v="4246000"/>
  </r>
  <r>
    <x v="0"/>
    <x v="4"/>
    <n v="2"/>
    <x v="22"/>
    <s v="HCU"/>
    <s v="スタッフステーション"/>
    <m/>
    <m/>
    <m/>
    <m/>
    <m/>
    <m/>
    <m/>
    <m/>
    <m/>
    <s v="新規"/>
    <m/>
    <m/>
    <m/>
    <m/>
    <m/>
    <m/>
    <m/>
    <s v="セントラルモニタ"/>
    <n v="1"/>
    <m/>
    <m/>
    <m/>
    <m/>
    <m/>
    <m/>
    <m/>
    <m/>
    <m/>
    <m/>
    <m/>
    <m/>
    <m/>
    <m/>
    <m/>
    <x v="177"/>
    <m/>
    <m/>
    <m/>
    <m/>
    <m/>
    <m/>
    <m/>
    <m/>
    <m/>
    <m/>
    <m/>
    <m/>
    <m/>
    <m/>
    <m/>
    <s v="R7"/>
    <m/>
    <s v="●"/>
    <s v="集中治療機能の強化にあたり必要"/>
    <n v="8000000"/>
    <n v="8000000"/>
    <n v="8800000"/>
  </r>
  <r>
    <x v="0"/>
    <x v="4"/>
    <n v="2"/>
    <x v="22"/>
    <s v="HCU"/>
    <s v="スタッフステーション"/>
    <m/>
    <m/>
    <m/>
    <m/>
    <m/>
    <m/>
    <m/>
    <m/>
    <m/>
    <s v="新規"/>
    <m/>
    <m/>
    <m/>
    <m/>
    <m/>
    <m/>
    <m/>
    <s v="薬用保冷庫"/>
    <n v="1"/>
    <m/>
    <m/>
    <m/>
    <m/>
    <m/>
    <m/>
    <m/>
    <m/>
    <m/>
    <m/>
    <m/>
    <m/>
    <m/>
    <m/>
    <m/>
    <x v="46"/>
    <m/>
    <m/>
    <m/>
    <m/>
    <m/>
    <m/>
    <m/>
    <m/>
    <m/>
    <m/>
    <m/>
    <m/>
    <m/>
    <m/>
    <m/>
    <s v="R7"/>
    <m/>
    <s v="●"/>
    <s v="集中治療機能の強化にあたり必要"/>
    <n v="280000"/>
    <n v="280000"/>
    <n v="308000"/>
  </r>
  <r>
    <x v="1"/>
    <x v="4"/>
    <n v="2"/>
    <x v="22"/>
    <s v="HCU"/>
    <s v="スタッフステーション"/>
    <m/>
    <m/>
    <m/>
    <m/>
    <m/>
    <m/>
    <m/>
    <m/>
    <m/>
    <s v="新規"/>
    <m/>
    <m/>
    <m/>
    <m/>
    <m/>
    <m/>
    <m/>
    <s v="アイスノン用冷凍庫"/>
    <n v="1"/>
    <m/>
    <m/>
    <m/>
    <m/>
    <m/>
    <m/>
    <m/>
    <m/>
    <m/>
    <m/>
    <m/>
    <m/>
    <m/>
    <m/>
    <m/>
    <x v="535"/>
    <m/>
    <m/>
    <m/>
    <m/>
    <m/>
    <m/>
    <m/>
    <m/>
    <m/>
    <m/>
    <m/>
    <m/>
    <m/>
    <m/>
    <m/>
    <s v="R7"/>
    <m/>
    <s v="●"/>
    <s v="集中治療機能の強化にあたり必要"/>
    <n v="100000"/>
    <n v="100000"/>
    <n v="110000.00000000001"/>
  </r>
  <r>
    <x v="0"/>
    <x v="4"/>
    <n v="2"/>
    <x v="22"/>
    <s v="HCU"/>
    <s v="スタッフステーション"/>
    <m/>
    <m/>
    <m/>
    <m/>
    <m/>
    <m/>
    <m/>
    <m/>
    <m/>
    <s v="新規"/>
    <m/>
    <m/>
    <m/>
    <m/>
    <m/>
    <m/>
    <m/>
    <s v="点滴作業台"/>
    <n v="1"/>
    <m/>
    <m/>
    <m/>
    <m/>
    <m/>
    <m/>
    <m/>
    <m/>
    <m/>
    <m/>
    <m/>
    <m/>
    <m/>
    <m/>
    <m/>
    <x v="154"/>
    <m/>
    <m/>
    <m/>
    <m/>
    <m/>
    <m/>
    <m/>
    <m/>
    <m/>
    <m/>
    <m/>
    <m/>
    <m/>
    <m/>
    <m/>
    <s v="R7"/>
    <m/>
    <s v="●"/>
    <s v="集中治療機能の強化にあたり必要"/>
    <n v="700000"/>
    <n v="700000"/>
    <n v="770000.00000000012"/>
  </r>
  <r>
    <x v="1"/>
    <x v="4"/>
    <n v="2"/>
    <x v="22"/>
    <s v="HCU"/>
    <s v="スタッフステーション"/>
    <m/>
    <m/>
    <m/>
    <m/>
    <m/>
    <m/>
    <m/>
    <m/>
    <m/>
    <s v="新規"/>
    <m/>
    <m/>
    <m/>
    <m/>
    <m/>
    <m/>
    <m/>
    <s v="診療材料棚"/>
    <n v="4"/>
    <m/>
    <m/>
    <m/>
    <m/>
    <m/>
    <m/>
    <m/>
    <m/>
    <m/>
    <m/>
    <m/>
    <m/>
    <m/>
    <m/>
    <m/>
    <x v="397"/>
    <m/>
    <m/>
    <m/>
    <m/>
    <m/>
    <m/>
    <m/>
    <m/>
    <m/>
    <m/>
    <m/>
    <m/>
    <m/>
    <m/>
    <m/>
    <m/>
    <m/>
    <m/>
    <m/>
    <s v="什器予算"/>
    <n v="0"/>
    <n v="0"/>
  </r>
  <r>
    <x v="0"/>
    <x v="4"/>
    <n v="2"/>
    <x v="22"/>
    <s v="HCU"/>
    <s v="ストレッチャー置場"/>
    <m/>
    <m/>
    <m/>
    <m/>
    <m/>
    <m/>
    <m/>
    <m/>
    <m/>
    <s v="新規"/>
    <m/>
    <m/>
    <m/>
    <m/>
    <m/>
    <m/>
    <m/>
    <s v="ストレッチャー"/>
    <n v="2"/>
    <m/>
    <m/>
    <m/>
    <m/>
    <m/>
    <m/>
    <m/>
    <m/>
    <m/>
    <m/>
    <m/>
    <m/>
    <m/>
    <m/>
    <m/>
    <x v="147"/>
    <m/>
    <m/>
    <m/>
    <m/>
    <m/>
    <m/>
    <m/>
    <m/>
    <m/>
    <m/>
    <m/>
    <m/>
    <m/>
    <m/>
    <m/>
    <s v="R7"/>
    <m/>
    <s v="●"/>
    <s v="集中治療機能の強化にあたり必要"/>
    <n v="300000"/>
    <n v="600000"/>
    <n v="660000"/>
  </r>
  <r>
    <x v="0"/>
    <x v="4"/>
    <n v="2"/>
    <x v="22"/>
    <s v="HCU"/>
    <s v="汚物室"/>
    <m/>
    <m/>
    <m/>
    <m/>
    <m/>
    <m/>
    <m/>
    <m/>
    <m/>
    <s v="新規"/>
    <m/>
    <m/>
    <m/>
    <m/>
    <m/>
    <m/>
    <m/>
    <s v="ベッドパンウォッシャー"/>
    <n v="1"/>
    <m/>
    <m/>
    <n v="500"/>
    <n v="450"/>
    <n v="1730"/>
    <m/>
    <m/>
    <m/>
    <s v="○"/>
    <s v="○"/>
    <s v="○"/>
    <s v="○"/>
    <m/>
    <m/>
    <m/>
    <x v="182"/>
    <m/>
    <m/>
    <n v="500"/>
    <n v="450"/>
    <n v="1730"/>
    <m/>
    <m/>
    <m/>
    <s v="○"/>
    <s v="○"/>
    <s v="○"/>
    <s v="○"/>
    <m/>
    <m/>
    <m/>
    <s v="R7"/>
    <m/>
    <m/>
    <m/>
    <n v="1500000"/>
    <n v="1500000"/>
    <n v="1650000.0000000002"/>
  </r>
  <r>
    <x v="1"/>
    <x v="0"/>
    <n v="3"/>
    <x v="23"/>
    <s v="栄養科"/>
    <s v="調理室・調乳室他"/>
    <m/>
    <m/>
    <m/>
    <m/>
    <m/>
    <m/>
    <m/>
    <m/>
    <m/>
    <s v="B更新"/>
    <s v="クックサーブ方式よりクックチル方式に調理方式を変更することに伴い更新とする。なお、既存機器は開設当時から使い続けているものが多く、移設不可。"/>
    <m/>
    <s v="スチームコンベクションオーブン故障に伴い、2021年度内に購入決定した。この分の移設はこの費用で見込む。"/>
    <m/>
    <m/>
    <m/>
    <m/>
    <s v="厨房機器一式（クックチル方式）"/>
    <n v="1"/>
    <m/>
    <m/>
    <m/>
    <m/>
    <m/>
    <m/>
    <m/>
    <m/>
    <m/>
    <m/>
    <m/>
    <m/>
    <m/>
    <m/>
    <m/>
    <x v="536"/>
    <m/>
    <m/>
    <m/>
    <m/>
    <m/>
    <m/>
    <m/>
    <m/>
    <m/>
    <m/>
    <m/>
    <m/>
    <m/>
    <m/>
    <s v="調理機器・プレハブ冷蔵庫・温冷配膳車含む"/>
    <s v="R7"/>
    <m/>
    <m/>
    <m/>
    <n v="200000000"/>
    <n v="200000000"/>
    <n v="220000000.00000003"/>
  </r>
  <r>
    <x v="1"/>
    <x v="0"/>
    <n v="3"/>
    <x v="23"/>
    <s v="栄養科"/>
    <s v="調理室他"/>
    <m/>
    <m/>
    <m/>
    <m/>
    <m/>
    <m/>
    <m/>
    <m/>
    <m/>
    <s v="B更新"/>
    <s v="クックサーブ方式よりクックチル方式に調理方式を変更することに伴い食器についても、温冷配膳に対応したものに更新することが必要。"/>
    <m/>
    <m/>
    <m/>
    <m/>
    <m/>
    <m/>
    <s v="食器・配膳トレー一式"/>
    <n v="1"/>
    <m/>
    <m/>
    <m/>
    <m/>
    <m/>
    <m/>
    <m/>
    <m/>
    <m/>
    <m/>
    <m/>
    <m/>
    <m/>
    <m/>
    <m/>
    <x v="537"/>
    <m/>
    <m/>
    <m/>
    <m/>
    <m/>
    <m/>
    <m/>
    <m/>
    <m/>
    <m/>
    <m/>
    <m/>
    <m/>
    <m/>
    <m/>
    <s v="R7"/>
    <m/>
    <m/>
    <m/>
    <n v="20000000"/>
    <n v="20000000"/>
    <n v="22000000"/>
  </r>
  <r>
    <x v="1"/>
    <x v="0"/>
    <n v="3"/>
    <x v="23"/>
    <s v="栄養科"/>
    <s v="調理室他"/>
    <m/>
    <m/>
    <m/>
    <m/>
    <m/>
    <m/>
    <m/>
    <m/>
    <m/>
    <s v="B更新"/>
    <m/>
    <m/>
    <m/>
    <m/>
    <m/>
    <m/>
    <m/>
    <s v="哺乳瓶一式（900本想定）"/>
    <n v="1"/>
    <m/>
    <m/>
    <m/>
    <m/>
    <m/>
    <m/>
    <m/>
    <m/>
    <m/>
    <m/>
    <m/>
    <m/>
    <m/>
    <m/>
    <m/>
    <x v="538"/>
    <m/>
    <m/>
    <m/>
    <m/>
    <m/>
    <m/>
    <m/>
    <m/>
    <m/>
    <m/>
    <m/>
    <m/>
    <m/>
    <m/>
    <m/>
    <s v="R7"/>
    <m/>
    <m/>
    <m/>
    <n v="3000000"/>
    <n v="3000000"/>
    <n v="3300000.0000000005"/>
  </r>
  <r>
    <x v="1"/>
    <x v="0"/>
    <n v="3"/>
    <x v="24"/>
    <s v="事務部門"/>
    <s v="ベッド・リネン"/>
    <n v="1"/>
    <s v="11"/>
    <s v="共用"/>
    <n v="43"/>
    <s v="洗濯室"/>
    <n v="1440"/>
    <s v="3219"/>
    <d v="1992-11-14T00:00:00"/>
    <s v="〇"/>
    <s v="B更新"/>
    <m/>
    <m/>
    <m/>
    <m/>
    <n v="0"/>
    <s v="11"/>
    <s v="113219"/>
    <s v="大型業務用洗濯機"/>
    <n v="1"/>
    <s v="inamoto"/>
    <s v="LAVNET35"/>
    <m/>
    <m/>
    <m/>
    <m/>
    <m/>
    <m/>
    <s v="○"/>
    <s v="○"/>
    <m/>
    <m/>
    <m/>
    <m/>
    <s v="故障しがち"/>
    <x v="539"/>
    <s v="inamoto"/>
    <s v="LAVNET35"/>
    <m/>
    <m/>
    <m/>
    <m/>
    <m/>
    <m/>
    <s v="○"/>
    <s v="○"/>
    <m/>
    <m/>
    <m/>
    <m/>
    <m/>
    <s v="R7"/>
    <m/>
    <m/>
    <m/>
    <n v="3000000"/>
    <n v="3000000"/>
    <n v="3300000.0000000005"/>
  </r>
  <r>
    <x v="1"/>
    <x v="0"/>
    <n v="3"/>
    <x v="24"/>
    <s v="事務部門"/>
    <s v="ベッド・リネン"/>
    <n v="1"/>
    <s v="11"/>
    <s v="共用"/>
    <n v="43"/>
    <s v="洗濯室"/>
    <n v="1441"/>
    <s v="3295"/>
    <d v="2000-08-31T00:00:00"/>
    <s v="〇"/>
    <s v="B更新"/>
    <m/>
    <m/>
    <m/>
    <m/>
    <n v="0"/>
    <s v="11"/>
    <s v="113295"/>
    <s v="大型業務用乾燥機"/>
    <n v="1"/>
    <s v="日本アサヒ機工"/>
    <s v="AT35S　DELUXE"/>
    <m/>
    <m/>
    <m/>
    <m/>
    <m/>
    <m/>
    <s v="○"/>
    <m/>
    <m/>
    <m/>
    <m/>
    <m/>
    <m/>
    <x v="540"/>
    <s v="日本アサヒ機工"/>
    <s v="AT35S　DELUXE"/>
    <m/>
    <m/>
    <m/>
    <m/>
    <m/>
    <m/>
    <s v="○"/>
    <m/>
    <m/>
    <m/>
    <m/>
    <m/>
    <m/>
    <s v="R7"/>
    <m/>
    <m/>
    <m/>
    <n v="800000"/>
    <n v="800000"/>
    <n v="880000.00000000012"/>
  </r>
  <r>
    <x v="1"/>
    <x v="0"/>
    <n v="3"/>
    <x v="24"/>
    <s v="事務部門"/>
    <s v="ベッド・リネン"/>
    <n v="1"/>
    <s v="11"/>
    <s v="共用"/>
    <n v="43"/>
    <s v="洗濯室"/>
    <n v="1442"/>
    <s v="4004"/>
    <d v="2001-10-15T00:00:00"/>
    <s v="〇"/>
    <s v="B更新"/>
    <m/>
    <m/>
    <m/>
    <m/>
    <n v="0"/>
    <s v="11"/>
    <s v="114004"/>
    <s v="大型業務用乾燥機"/>
    <n v="1"/>
    <s v="日本アサヒ機工"/>
    <s v="AT35S　DELUXE"/>
    <m/>
    <m/>
    <m/>
    <m/>
    <m/>
    <m/>
    <s v="○"/>
    <m/>
    <m/>
    <m/>
    <m/>
    <m/>
    <m/>
    <x v="540"/>
    <s v="日本アサヒ機工"/>
    <s v="AT35S　DELUXE"/>
    <m/>
    <m/>
    <m/>
    <m/>
    <m/>
    <m/>
    <s v="○"/>
    <m/>
    <m/>
    <m/>
    <m/>
    <m/>
    <m/>
    <s v="R7"/>
    <m/>
    <m/>
    <m/>
    <n v="800000"/>
    <n v="800000"/>
    <n v="880000.00000000012"/>
  </r>
  <r>
    <x v="0"/>
    <x v="5"/>
    <n v="3"/>
    <x v="25"/>
    <s v="産科・婦人科"/>
    <s v="診察・内診室1"/>
    <n v="1"/>
    <m/>
    <s v="産科・婦人科"/>
    <m/>
    <s v="診察室1"/>
    <s v="0681"/>
    <s v="141020190022"/>
    <d v="2019-08-27T00:00:00"/>
    <s v="〇"/>
    <s v="A移設可(移設費)"/>
    <m/>
    <m/>
    <m/>
    <m/>
    <m/>
    <m/>
    <m/>
    <s v="内診台"/>
    <n v="1"/>
    <s v="アトムメディカル"/>
    <s v="メグジョイ　ナチュラル"/>
    <n v="900"/>
    <n v="1400"/>
    <n v="1300"/>
    <m/>
    <s v="〇"/>
    <m/>
    <m/>
    <m/>
    <m/>
    <s v="○"/>
    <m/>
    <m/>
    <m/>
    <x v="541"/>
    <s v="アトムメディカル"/>
    <s v="メグジョイ　ナチュラル"/>
    <n v="900"/>
    <n v="1400"/>
    <n v="1300"/>
    <m/>
    <s v="〇"/>
    <m/>
    <m/>
    <m/>
    <m/>
    <s v="○"/>
    <m/>
    <m/>
    <m/>
    <s v="R7"/>
    <m/>
    <m/>
    <m/>
    <n v="100000"/>
    <n v="100000"/>
    <n v="110000.00000000001"/>
  </r>
  <r>
    <x v="0"/>
    <x v="1"/>
    <n v="3"/>
    <x v="25"/>
    <s v="産科・婦人科"/>
    <s v="診察・内診室1"/>
    <n v="1"/>
    <m/>
    <s v="産科・婦人科"/>
    <m/>
    <s v="診察室1"/>
    <s v="0682"/>
    <m/>
    <m/>
    <s v="〇"/>
    <s v="A移設可"/>
    <m/>
    <m/>
    <m/>
    <m/>
    <m/>
    <m/>
    <m/>
    <s v="診療ユニット（ライト付）"/>
    <n v="1"/>
    <s v="アトムメディカル"/>
    <s v="EU-70α"/>
    <n v="700"/>
    <n v="700"/>
    <n v="2000"/>
    <m/>
    <s v="〇"/>
    <m/>
    <m/>
    <m/>
    <m/>
    <m/>
    <m/>
    <m/>
    <m/>
    <x v="542"/>
    <s v="アトムメディカル"/>
    <s v="EU-70α"/>
    <n v="700"/>
    <n v="700"/>
    <n v="2000"/>
    <m/>
    <s v="〇"/>
    <m/>
    <m/>
    <m/>
    <m/>
    <m/>
    <m/>
    <m/>
    <m/>
    <m/>
    <m/>
    <m/>
    <m/>
    <m/>
    <m/>
    <n v="0"/>
  </r>
  <r>
    <x v="0"/>
    <x v="1"/>
    <n v="3"/>
    <x v="25"/>
    <s v="産科・婦人科"/>
    <s v="診察・内診室1"/>
    <n v="1"/>
    <m/>
    <s v="産科・婦人科"/>
    <m/>
    <s v="診察室1"/>
    <s v="0683"/>
    <m/>
    <d v="2016-11-30T00:00:00"/>
    <s v="〇"/>
    <s v="A移設可"/>
    <m/>
    <m/>
    <m/>
    <m/>
    <m/>
    <m/>
    <m/>
    <s v="超音波診断装置"/>
    <n v="1"/>
    <s v="GEヘルスケア"/>
    <s v="Voluson E10"/>
    <n v="650"/>
    <n v="1000"/>
    <n v="1500"/>
    <m/>
    <s v="〇"/>
    <m/>
    <m/>
    <m/>
    <m/>
    <m/>
    <m/>
    <s v="○"/>
    <m/>
    <x v="14"/>
    <s v="GEヘルスケア"/>
    <s v="Voluson E10"/>
    <n v="650"/>
    <n v="1000"/>
    <n v="1500"/>
    <m/>
    <s v="〇"/>
    <m/>
    <m/>
    <m/>
    <m/>
    <m/>
    <m/>
    <s v="○"/>
    <m/>
    <m/>
    <m/>
    <m/>
    <m/>
    <m/>
    <m/>
    <n v="0"/>
  </r>
  <r>
    <x v="0"/>
    <x v="1"/>
    <n v="3"/>
    <x v="25"/>
    <s v="産科・婦人科"/>
    <s v="診察・内診室1"/>
    <n v="1"/>
    <m/>
    <s v="産科・婦人科"/>
    <m/>
    <s v="診察室1"/>
    <s v="0684"/>
    <m/>
    <m/>
    <s v="〇"/>
    <s v="A移設可"/>
    <m/>
    <m/>
    <m/>
    <m/>
    <m/>
    <m/>
    <m/>
    <s v="診察台（背板角度調整可）"/>
    <n v="1"/>
    <s v="アトムメディカル"/>
    <m/>
    <n v="1900"/>
    <n v="600"/>
    <n v="600"/>
    <m/>
    <m/>
    <m/>
    <m/>
    <m/>
    <m/>
    <m/>
    <m/>
    <m/>
    <m/>
    <x v="37"/>
    <s v="アトムメディカル"/>
    <m/>
    <n v="1900"/>
    <n v="600"/>
    <n v="600"/>
    <m/>
    <m/>
    <m/>
    <m/>
    <m/>
    <m/>
    <m/>
    <m/>
    <m/>
    <m/>
    <m/>
    <m/>
    <m/>
    <m/>
    <m/>
    <m/>
    <n v="0"/>
  </r>
  <r>
    <x v="0"/>
    <x v="5"/>
    <n v="3"/>
    <x v="25"/>
    <s v="産科・婦人科"/>
    <s v="診察・内診室2"/>
    <n v="1"/>
    <m/>
    <s v="産科・婦人科"/>
    <m/>
    <s v="診察室2"/>
    <s v="0677"/>
    <m/>
    <m/>
    <s v="〇"/>
    <s v="A移設可(移設費)"/>
    <m/>
    <m/>
    <m/>
    <m/>
    <m/>
    <m/>
    <m/>
    <s v="内診台"/>
    <n v="1"/>
    <s v="アトムメディカル"/>
    <s v="メグジョイ"/>
    <n v="900"/>
    <n v="1400"/>
    <n v="1300"/>
    <m/>
    <s v="〇"/>
    <m/>
    <m/>
    <m/>
    <m/>
    <s v="○"/>
    <m/>
    <m/>
    <m/>
    <x v="541"/>
    <s v="アトムメディカル"/>
    <s v="メグジョイ"/>
    <n v="900"/>
    <n v="1400"/>
    <n v="1300"/>
    <m/>
    <s v="〇"/>
    <m/>
    <m/>
    <m/>
    <m/>
    <s v="○"/>
    <m/>
    <m/>
    <m/>
    <s v="R7"/>
    <m/>
    <m/>
    <m/>
    <n v="100000"/>
    <n v="100000"/>
    <n v="110000.00000000001"/>
  </r>
  <r>
    <x v="0"/>
    <x v="1"/>
    <n v="3"/>
    <x v="25"/>
    <s v="産科・婦人科"/>
    <s v="診察・内診室2"/>
    <n v="1"/>
    <m/>
    <s v="産科・婦人科"/>
    <m/>
    <s v="診察室2"/>
    <s v="0678"/>
    <m/>
    <m/>
    <s v="〇"/>
    <s v="A移設可"/>
    <m/>
    <m/>
    <m/>
    <m/>
    <m/>
    <m/>
    <m/>
    <s v="診療ユニット（ライト付）"/>
    <n v="1"/>
    <s v="アトムメディカル"/>
    <s v="EU-70α"/>
    <n v="700"/>
    <n v="700"/>
    <n v="2000"/>
    <m/>
    <s v="〇"/>
    <m/>
    <m/>
    <m/>
    <m/>
    <m/>
    <m/>
    <m/>
    <m/>
    <x v="542"/>
    <s v="アトムメディカル"/>
    <s v="EU-70α"/>
    <n v="700"/>
    <n v="700"/>
    <n v="2000"/>
    <m/>
    <s v="〇"/>
    <m/>
    <m/>
    <m/>
    <m/>
    <m/>
    <m/>
    <m/>
    <m/>
    <m/>
    <m/>
    <m/>
    <m/>
    <m/>
    <m/>
    <n v="0"/>
  </r>
  <r>
    <x v="0"/>
    <x v="0"/>
    <n v="3"/>
    <x v="25"/>
    <s v="産科・婦人科"/>
    <s v="診察・内診室2"/>
    <n v="1"/>
    <m/>
    <s v="産科・婦人科"/>
    <m/>
    <s v="診察室2"/>
    <s v="0679"/>
    <s v="4609-0000"/>
    <d v="2008-07-24T00:00:00"/>
    <s v="〇"/>
    <s v="B更新"/>
    <m/>
    <s v="〇"/>
    <s v="外来2番のエコーは新病院の開院を待たずに買い替えたい。（飯塚）6/18"/>
    <m/>
    <m/>
    <m/>
    <m/>
    <s v="超音波診断装置"/>
    <n v="1"/>
    <s v="GEヘルスケア"/>
    <s v="Voluson E8"/>
    <n v="700"/>
    <n v="1000"/>
    <n v="1550"/>
    <m/>
    <s v="〇"/>
    <m/>
    <m/>
    <m/>
    <m/>
    <m/>
    <m/>
    <s v="○"/>
    <m/>
    <x v="14"/>
    <s v="GEヘルスケア"/>
    <s v="Voluson E8"/>
    <n v="700"/>
    <n v="1000"/>
    <n v="1550"/>
    <m/>
    <s v="〇"/>
    <m/>
    <m/>
    <m/>
    <m/>
    <m/>
    <m/>
    <s v="○"/>
    <m/>
    <s v="R7前後"/>
    <m/>
    <m/>
    <m/>
    <n v="15000000"/>
    <n v="15000000"/>
    <n v="16500000.000000002"/>
  </r>
  <r>
    <x v="0"/>
    <x v="1"/>
    <n v="3"/>
    <x v="25"/>
    <s v="産科・婦人科"/>
    <s v="診察・内診室2"/>
    <n v="1"/>
    <m/>
    <s v="産科・婦人科"/>
    <m/>
    <s v="診察室2"/>
    <s v="0680"/>
    <m/>
    <m/>
    <s v="〇"/>
    <s v="A移設可"/>
    <m/>
    <m/>
    <m/>
    <m/>
    <m/>
    <m/>
    <m/>
    <s v="診察台（背板角度調整可）"/>
    <n v="1"/>
    <s v="アトムメディカル"/>
    <m/>
    <n v="1900"/>
    <n v="600"/>
    <n v="600"/>
    <m/>
    <m/>
    <m/>
    <m/>
    <m/>
    <m/>
    <m/>
    <m/>
    <m/>
    <m/>
    <x v="37"/>
    <s v="アトムメディカル"/>
    <m/>
    <n v="1900"/>
    <n v="600"/>
    <n v="600"/>
    <m/>
    <m/>
    <m/>
    <m/>
    <m/>
    <m/>
    <m/>
    <m/>
    <m/>
    <m/>
    <m/>
    <m/>
    <m/>
    <m/>
    <m/>
    <m/>
    <n v="0"/>
  </r>
  <r>
    <x v="0"/>
    <x v="5"/>
    <n v="3"/>
    <x v="25"/>
    <s v="産科・婦人科"/>
    <s v="診察・内診室3"/>
    <n v="1"/>
    <m/>
    <s v="産科・婦人科"/>
    <m/>
    <s v="診察室3"/>
    <s v="0693"/>
    <m/>
    <m/>
    <s v="〇"/>
    <s v="A移設可(移設費)"/>
    <m/>
    <m/>
    <m/>
    <m/>
    <m/>
    <m/>
    <m/>
    <s v="内診台"/>
    <n v="1"/>
    <s v="アトムメディカル"/>
    <s v="メグジョイ"/>
    <n v="900"/>
    <n v="1400"/>
    <n v="1300"/>
    <m/>
    <s v="〇"/>
    <m/>
    <m/>
    <m/>
    <m/>
    <s v="○"/>
    <m/>
    <m/>
    <m/>
    <x v="541"/>
    <s v="アトムメディカル"/>
    <s v="メグジョイ"/>
    <n v="900"/>
    <n v="1400"/>
    <n v="1300"/>
    <m/>
    <s v="〇"/>
    <m/>
    <m/>
    <m/>
    <m/>
    <s v="○"/>
    <m/>
    <m/>
    <m/>
    <s v="R7"/>
    <m/>
    <m/>
    <m/>
    <n v="100000"/>
    <n v="100000"/>
    <n v="110000.00000000001"/>
  </r>
  <r>
    <x v="0"/>
    <x v="1"/>
    <n v="3"/>
    <x v="25"/>
    <s v="産科・婦人科"/>
    <s v="診察・内診室3"/>
    <n v="1"/>
    <m/>
    <s v="産科・婦人科"/>
    <m/>
    <s v="診察室3"/>
    <s v="0694"/>
    <m/>
    <m/>
    <s v="〇"/>
    <s v="A移設可"/>
    <m/>
    <m/>
    <m/>
    <m/>
    <m/>
    <m/>
    <m/>
    <s v="診療ユニット（ライト付）"/>
    <n v="1"/>
    <s v="アトムメディカル"/>
    <s v="EU-70α"/>
    <n v="700"/>
    <n v="700"/>
    <n v="2000"/>
    <m/>
    <s v="〇"/>
    <m/>
    <m/>
    <m/>
    <m/>
    <m/>
    <m/>
    <m/>
    <m/>
    <x v="542"/>
    <s v="アトムメディカル"/>
    <s v="EU-70α"/>
    <n v="700"/>
    <n v="700"/>
    <n v="2000"/>
    <m/>
    <s v="〇"/>
    <m/>
    <m/>
    <m/>
    <m/>
    <m/>
    <m/>
    <m/>
    <m/>
    <m/>
    <m/>
    <m/>
    <m/>
    <m/>
    <m/>
    <n v="0"/>
  </r>
  <r>
    <x v="0"/>
    <x v="0"/>
    <n v="3"/>
    <x v="25"/>
    <s v="産科・婦人科"/>
    <s v="診察・内診室3"/>
    <n v="1"/>
    <m/>
    <s v="産科・婦人科"/>
    <m/>
    <s v="診察室3"/>
    <s v="0695"/>
    <m/>
    <d v="2008-07-24T00:00:00"/>
    <s v="〇"/>
    <s v="B更新"/>
    <m/>
    <s v="〇"/>
    <m/>
    <m/>
    <m/>
    <m/>
    <m/>
    <s v="超音波診断装置"/>
    <n v="1"/>
    <s v="GEヘルスケア"/>
    <s v="Voluson S8"/>
    <n v="700"/>
    <n v="1000"/>
    <n v="1550"/>
    <m/>
    <s v="〇"/>
    <m/>
    <m/>
    <m/>
    <m/>
    <m/>
    <m/>
    <s v="○"/>
    <m/>
    <x v="14"/>
    <s v="GEヘルスケア"/>
    <s v="Voluson S8"/>
    <n v="700"/>
    <n v="1000"/>
    <n v="1550"/>
    <m/>
    <s v="〇"/>
    <m/>
    <m/>
    <m/>
    <m/>
    <m/>
    <m/>
    <s v="○"/>
    <m/>
    <s v="R7前後"/>
    <m/>
    <m/>
    <m/>
    <n v="10000000"/>
    <n v="10000000"/>
    <n v="11000000"/>
  </r>
  <r>
    <x v="0"/>
    <x v="1"/>
    <n v="3"/>
    <x v="25"/>
    <s v="産科・婦人科"/>
    <s v="診察・内診室3"/>
    <n v="1"/>
    <m/>
    <s v="産科・婦人科"/>
    <m/>
    <s v="診察室3"/>
    <s v="0696"/>
    <m/>
    <m/>
    <s v="〇"/>
    <s v="A移設可"/>
    <m/>
    <m/>
    <m/>
    <m/>
    <m/>
    <m/>
    <m/>
    <s v="診察台"/>
    <n v="1"/>
    <m/>
    <m/>
    <n v="1900"/>
    <n v="700"/>
    <n v="550"/>
    <m/>
    <s v="〇"/>
    <m/>
    <m/>
    <m/>
    <m/>
    <m/>
    <m/>
    <m/>
    <m/>
    <x v="37"/>
    <m/>
    <m/>
    <n v="1900"/>
    <n v="700"/>
    <n v="550"/>
    <m/>
    <s v="〇"/>
    <m/>
    <m/>
    <m/>
    <m/>
    <m/>
    <m/>
    <m/>
    <m/>
    <m/>
    <m/>
    <m/>
    <m/>
    <m/>
    <m/>
    <n v="0"/>
  </r>
  <r>
    <x v="0"/>
    <x v="2"/>
    <n v="3"/>
    <x v="25"/>
    <s v="産科・婦人科"/>
    <s v="内診室4"/>
    <m/>
    <m/>
    <m/>
    <m/>
    <m/>
    <m/>
    <m/>
    <m/>
    <m/>
    <s v="増設"/>
    <m/>
    <m/>
    <m/>
    <m/>
    <m/>
    <m/>
    <m/>
    <s v="内診台"/>
    <n v="1"/>
    <m/>
    <m/>
    <n v="900"/>
    <n v="1400"/>
    <n v="1300"/>
    <m/>
    <s v="〇"/>
    <m/>
    <m/>
    <m/>
    <m/>
    <s v="○"/>
    <m/>
    <m/>
    <m/>
    <x v="541"/>
    <m/>
    <m/>
    <n v="900"/>
    <n v="1400"/>
    <n v="1300"/>
    <m/>
    <s v="〇"/>
    <m/>
    <m/>
    <m/>
    <m/>
    <s v="○"/>
    <m/>
    <m/>
    <m/>
    <s v="R7"/>
    <m/>
    <m/>
    <m/>
    <n v="2000000"/>
    <n v="2000000"/>
    <n v="2200000"/>
  </r>
  <r>
    <x v="0"/>
    <x v="2"/>
    <n v="3"/>
    <x v="25"/>
    <s v="産科・婦人科"/>
    <s v="内診室4"/>
    <m/>
    <m/>
    <m/>
    <m/>
    <m/>
    <m/>
    <m/>
    <m/>
    <m/>
    <s v="増設"/>
    <m/>
    <m/>
    <m/>
    <m/>
    <m/>
    <m/>
    <m/>
    <s v="診療ユニット（ライト付）"/>
    <n v="1"/>
    <m/>
    <m/>
    <n v="700"/>
    <n v="700"/>
    <n v="2000"/>
    <m/>
    <s v="〇"/>
    <m/>
    <m/>
    <m/>
    <m/>
    <m/>
    <m/>
    <m/>
    <m/>
    <x v="542"/>
    <m/>
    <m/>
    <n v="700"/>
    <n v="700"/>
    <n v="2000"/>
    <m/>
    <s v="〇"/>
    <m/>
    <m/>
    <m/>
    <m/>
    <m/>
    <m/>
    <m/>
    <m/>
    <s v="R7"/>
    <m/>
    <m/>
    <m/>
    <n v="1200000"/>
    <n v="1200000"/>
    <n v="1320000"/>
  </r>
  <r>
    <x v="0"/>
    <x v="1"/>
    <n v="3"/>
    <x v="25"/>
    <s v="産科・婦人科"/>
    <s v="内診室4"/>
    <n v="1"/>
    <m/>
    <s v="産科・婦人科"/>
    <m/>
    <s v="診察室5"/>
    <s v="0697"/>
    <m/>
    <d v="2016-11-28T00:00:00"/>
    <s v="〇"/>
    <s v="A移設可"/>
    <m/>
    <m/>
    <m/>
    <m/>
    <m/>
    <m/>
    <m/>
    <s v="超音波診断装置"/>
    <n v="1"/>
    <s v="シーメンス"/>
    <s v="SONOVISTA FX"/>
    <n v="450"/>
    <n v="600"/>
    <n v="1300"/>
    <m/>
    <s v="〇"/>
    <m/>
    <m/>
    <m/>
    <m/>
    <m/>
    <m/>
    <s v="○"/>
    <m/>
    <x v="14"/>
    <s v="シーメンス"/>
    <s v="SONOVISTA FX"/>
    <n v="450"/>
    <n v="600"/>
    <n v="1300"/>
    <m/>
    <s v="〇"/>
    <m/>
    <m/>
    <m/>
    <m/>
    <m/>
    <m/>
    <s v="○"/>
    <m/>
    <m/>
    <m/>
    <m/>
    <m/>
    <m/>
    <m/>
    <n v="0"/>
  </r>
  <r>
    <x v="0"/>
    <x v="1"/>
    <n v="3"/>
    <x v="25"/>
    <s v="産科・婦人科"/>
    <s v="診察室4"/>
    <n v="1"/>
    <m/>
    <s v="産科・婦人科"/>
    <m/>
    <s v="診察室5"/>
    <s v="0698"/>
    <m/>
    <m/>
    <s v="〇"/>
    <s v="A移設可"/>
    <m/>
    <m/>
    <m/>
    <m/>
    <m/>
    <m/>
    <m/>
    <s v="診察台（背板角度調整可）"/>
    <n v="1"/>
    <m/>
    <m/>
    <n v="1900"/>
    <n v="600"/>
    <n v="600"/>
    <m/>
    <m/>
    <m/>
    <m/>
    <m/>
    <m/>
    <m/>
    <m/>
    <m/>
    <m/>
    <x v="37"/>
    <m/>
    <m/>
    <n v="1900"/>
    <n v="600"/>
    <n v="600"/>
    <m/>
    <m/>
    <m/>
    <m/>
    <m/>
    <m/>
    <m/>
    <m/>
    <m/>
    <m/>
    <m/>
    <m/>
    <m/>
    <m/>
    <m/>
    <m/>
    <n v="0"/>
  </r>
  <r>
    <x v="0"/>
    <x v="2"/>
    <n v="3"/>
    <x v="25"/>
    <s v="産科・婦人科"/>
    <s v="診察室5"/>
    <m/>
    <m/>
    <m/>
    <m/>
    <m/>
    <m/>
    <m/>
    <m/>
    <m/>
    <s v="増設"/>
    <m/>
    <m/>
    <m/>
    <m/>
    <m/>
    <m/>
    <m/>
    <s v="診察台"/>
    <n v="1"/>
    <m/>
    <m/>
    <n v="1900"/>
    <n v="700"/>
    <n v="550"/>
    <m/>
    <s v="〇"/>
    <m/>
    <m/>
    <m/>
    <m/>
    <m/>
    <m/>
    <m/>
    <m/>
    <x v="37"/>
    <m/>
    <m/>
    <n v="1900"/>
    <n v="700"/>
    <n v="550"/>
    <m/>
    <s v="〇"/>
    <m/>
    <m/>
    <m/>
    <m/>
    <m/>
    <m/>
    <m/>
    <m/>
    <s v="R7"/>
    <m/>
    <m/>
    <m/>
    <n v="50000"/>
    <n v="50000"/>
    <n v="55000.000000000007"/>
  </r>
  <r>
    <x v="0"/>
    <x v="0"/>
    <n v="3"/>
    <x v="25"/>
    <s v="産科・婦人科"/>
    <s v="処置・NST室"/>
    <n v="1"/>
    <m/>
    <s v="産科・婦人科"/>
    <m/>
    <s v="NST室"/>
    <s v="0685"/>
    <s v="4482"/>
    <d v="2006-12-13T00:00:00"/>
    <s v="〇"/>
    <s v="B更新"/>
    <m/>
    <m/>
    <s v="メーカーを1社に揃えたい（飯塚）"/>
    <m/>
    <m/>
    <m/>
    <m/>
    <s v="分娩監視装置"/>
    <n v="1"/>
    <s v="トーイツ"/>
    <s v="MT-516"/>
    <s v="φ400"/>
    <s v="-"/>
    <n v="1000"/>
    <m/>
    <s v="〇"/>
    <m/>
    <m/>
    <m/>
    <m/>
    <m/>
    <m/>
    <s v="○"/>
    <s v="無線"/>
    <x v="543"/>
    <s v="トーイツ"/>
    <s v="MT-516"/>
    <s v="φ400"/>
    <s v="-"/>
    <n v="1000"/>
    <m/>
    <s v="〇"/>
    <m/>
    <m/>
    <m/>
    <m/>
    <m/>
    <m/>
    <s v="○"/>
    <m/>
    <s v="R7"/>
    <m/>
    <m/>
    <m/>
    <n v="1800000"/>
    <n v="1800000"/>
    <n v="1980000.0000000002"/>
  </r>
  <r>
    <x v="0"/>
    <x v="0"/>
    <n v="3"/>
    <x v="25"/>
    <s v="産科・婦人科"/>
    <s v="処置・NST室"/>
    <n v="1"/>
    <m/>
    <s v="産科・婦人科"/>
    <m/>
    <s v="NST室"/>
    <s v="0686"/>
    <m/>
    <d v="2007-10-12T00:00:00"/>
    <s v="〇"/>
    <s v="B更新"/>
    <m/>
    <m/>
    <s v="メーカーを1社に揃えたい（飯塚）"/>
    <m/>
    <m/>
    <m/>
    <m/>
    <s v="分娩監視装置"/>
    <n v="1"/>
    <s v="トーイツ"/>
    <s v="MT-516"/>
    <s v="φ400"/>
    <s v="-"/>
    <n v="1000"/>
    <m/>
    <s v="〇"/>
    <m/>
    <m/>
    <m/>
    <m/>
    <m/>
    <m/>
    <s v="○"/>
    <s v="無線"/>
    <x v="543"/>
    <s v="トーイツ"/>
    <s v="MT-516"/>
    <s v="φ400"/>
    <s v="-"/>
    <n v="1000"/>
    <m/>
    <s v="〇"/>
    <m/>
    <m/>
    <m/>
    <m/>
    <m/>
    <m/>
    <s v="○"/>
    <m/>
    <s v="R7"/>
    <m/>
    <m/>
    <m/>
    <n v="1800000"/>
    <n v="1800000"/>
    <n v="1980000.0000000002"/>
  </r>
  <r>
    <x v="0"/>
    <x v="2"/>
    <n v="3"/>
    <x v="25"/>
    <s v="産科・婦人科"/>
    <s v="処置・NST室"/>
    <m/>
    <m/>
    <m/>
    <m/>
    <m/>
    <m/>
    <m/>
    <m/>
    <m/>
    <s v="増設"/>
    <m/>
    <m/>
    <s v="処置室・NST室のリクライニングチェア、分娩監視装置を3つずつ置いてほしい。（鴇田）6/30"/>
    <m/>
    <m/>
    <m/>
    <m/>
    <s v="分娩監視装置"/>
    <n v="1"/>
    <m/>
    <m/>
    <s v="φ400"/>
    <s v="-"/>
    <n v="1000"/>
    <m/>
    <s v="〇"/>
    <m/>
    <m/>
    <m/>
    <m/>
    <m/>
    <m/>
    <s v="○"/>
    <m/>
    <x v="543"/>
    <m/>
    <m/>
    <s v="φ400"/>
    <s v="-"/>
    <n v="1000"/>
    <m/>
    <s v="〇"/>
    <m/>
    <m/>
    <m/>
    <m/>
    <m/>
    <m/>
    <s v="○"/>
    <m/>
    <s v="R7以降"/>
    <m/>
    <s v="●"/>
    <s v="分娩機能の強化に必要"/>
    <n v="1800000"/>
    <n v="1800000"/>
    <n v="1980000.0000000002"/>
  </r>
  <r>
    <x v="1"/>
    <x v="1"/>
    <n v="3"/>
    <x v="25"/>
    <s v="産科・婦人科"/>
    <s v="処置・NST室"/>
    <n v="1"/>
    <m/>
    <s v="産科・婦人科"/>
    <m/>
    <s v="NST室"/>
    <s v="0687"/>
    <m/>
    <m/>
    <s v="〇"/>
    <s v="A移設可"/>
    <m/>
    <m/>
    <m/>
    <m/>
    <m/>
    <m/>
    <m/>
    <s v="リクライニングチェア（家具）"/>
    <n v="1"/>
    <m/>
    <m/>
    <n v="600"/>
    <n v="800"/>
    <n v="800"/>
    <m/>
    <m/>
    <m/>
    <m/>
    <m/>
    <m/>
    <m/>
    <m/>
    <m/>
    <s v="オットマンあり"/>
    <x v="544"/>
    <m/>
    <m/>
    <n v="600"/>
    <n v="800"/>
    <n v="800"/>
    <m/>
    <m/>
    <m/>
    <m/>
    <m/>
    <m/>
    <m/>
    <m/>
    <m/>
    <m/>
    <m/>
    <m/>
    <m/>
    <m/>
    <m/>
    <m/>
    <n v="0"/>
  </r>
  <r>
    <x v="1"/>
    <x v="1"/>
    <n v="3"/>
    <x v="25"/>
    <s v="産科・婦人科"/>
    <s v="処置・NST室"/>
    <n v="1"/>
    <m/>
    <s v="産科・婦人科"/>
    <m/>
    <s v="NST室"/>
    <s v="0688"/>
    <m/>
    <m/>
    <s v="〇"/>
    <s v="A移設可"/>
    <m/>
    <m/>
    <m/>
    <m/>
    <m/>
    <m/>
    <m/>
    <s v="リクライニングチェア（家具）"/>
    <n v="1"/>
    <m/>
    <m/>
    <n v="600"/>
    <n v="800"/>
    <n v="800"/>
    <m/>
    <m/>
    <m/>
    <m/>
    <m/>
    <m/>
    <m/>
    <m/>
    <m/>
    <s v="オットマンあり"/>
    <x v="544"/>
    <m/>
    <m/>
    <n v="600"/>
    <n v="800"/>
    <n v="800"/>
    <m/>
    <m/>
    <m/>
    <m/>
    <m/>
    <m/>
    <m/>
    <m/>
    <m/>
    <m/>
    <m/>
    <m/>
    <m/>
    <m/>
    <m/>
    <m/>
    <n v="0"/>
  </r>
  <r>
    <x v="1"/>
    <x v="2"/>
    <n v="3"/>
    <x v="25"/>
    <s v="産科・婦人科"/>
    <s v="処置・NST室"/>
    <m/>
    <m/>
    <m/>
    <m/>
    <m/>
    <m/>
    <m/>
    <m/>
    <m/>
    <s v="増設"/>
    <m/>
    <m/>
    <s v="処置室・NST室のリクライニングチェア、分娩監視装置を3つずつ置いてほしい。（鴇田）6/30"/>
    <m/>
    <m/>
    <m/>
    <m/>
    <s v="リクライニングチェア（家具）"/>
    <n v="1"/>
    <m/>
    <m/>
    <m/>
    <m/>
    <m/>
    <m/>
    <m/>
    <m/>
    <m/>
    <m/>
    <m/>
    <m/>
    <m/>
    <m/>
    <m/>
    <x v="544"/>
    <m/>
    <m/>
    <m/>
    <m/>
    <m/>
    <m/>
    <m/>
    <m/>
    <m/>
    <m/>
    <m/>
    <m/>
    <m/>
    <m/>
    <m/>
    <s v="R7以降"/>
    <m/>
    <m/>
    <m/>
    <n v="350000"/>
    <n v="350000"/>
    <n v="385000.00000000006"/>
  </r>
  <r>
    <x v="0"/>
    <x v="1"/>
    <n v="3"/>
    <x v="25"/>
    <s v="産科・婦人科"/>
    <s v="処置・NST室"/>
    <n v="1"/>
    <m/>
    <s v="産科・婦人科"/>
    <m/>
    <s v="NST室"/>
    <s v="0689"/>
    <m/>
    <m/>
    <s v="〇"/>
    <s v="A移設可"/>
    <m/>
    <m/>
    <m/>
    <m/>
    <m/>
    <m/>
    <m/>
    <s v="診察台"/>
    <n v="1"/>
    <m/>
    <m/>
    <n v="1800"/>
    <n v="600"/>
    <n v="450"/>
    <m/>
    <m/>
    <m/>
    <m/>
    <m/>
    <m/>
    <m/>
    <m/>
    <m/>
    <m/>
    <x v="37"/>
    <m/>
    <m/>
    <n v="1800"/>
    <n v="600"/>
    <n v="450"/>
    <m/>
    <m/>
    <m/>
    <m/>
    <m/>
    <m/>
    <m/>
    <m/>
    <m/>
    <m/>
    <m/>
    <m/>
    <m/>
    <m/>
    <m/>
    <m/>
    <n v="0"/>
  </r>
  <r>
    <x v="0"/>
    <x v="1"/>
    <n v="3"/>
    <x v="25"/>
    <s v="産科・婦人科"/>
    <s v="待合"/>
    <n v="1"/>
    <m/>
    <s v="産科・婦人科"/>
    <m/>
    <s v="待合"/>
    <s v="0699"/>
    <m/>
    <m/>
    <s v="〇"/>
    <s v="A移設可"/>
    <m/>
    <m/>
    <m/>
    <m/>
    <m/>
    <m/>
    <m/>
    <s v="自動血圧計"/>
    <n v="1"/>
    <s v="A&amp;D"/>
    <s v="TM-2655P"/>
    <n v="450"/>
    <n v="500"/>
    <n v="1200"/>
    <m/>
    <s v="〇"/>
    <m/>
    <m/>
    <m/>
    <m/>
    <m/>
    <m/>
    <m/>
    <m/>
    <x v="237"/>
    <s v="A&amp;D"/>
    <s v="TM-2655P"/>
    <n v="450"/>
    <n v="500"/>
    <n v="1200"/>
    <m/>
    <s v="〇"/>
    <m/>
    <m/>
    <m/>
    <m/>
    <m/>
    <m/>
    <m/>
    <m/>
    <m/>
    <m/>
    <m/>
    <m/>
    <m/>
    <m/>
    <n v="0"/>
  </r>
  <r>
    <x v="0"/>
    <x v="1"/>
    <n v="3"/>
    <x v="25"/>
    <s v="産科・婦人科"/>
    <s v="待合"/>
    <n v="1"/>
    <m/>
    <s v="産科・婦人科"/>
    <m/>
    <s v="前室"/>
    <s v="0691"/>
    <m/>
    <m/>
    <s v="〇"/>
    <s v="A移設可"/>
    <m/>
    <m/>
    <m/>
    <m/>
    <m/>
    <m/>
    <m/>
    <s v="手すり付体重計"/>
    <n v="1"/>
    <s v="タニタ"/>
    <s v="BWB-627"/>
    <n v="600"/>
    <n v="600"/>
    <n v="1000"/>
    <m/>
    <s v="〇"/>
    <m/>
    <m/>
    <m/>
    <m/>
    <m/>
    <m/>
    <m/>
    <m/>
    <x v="545"/>
    <s v="タニタ"/>
    <s v="BWB-627"/>
    <n v="600"/>
    <n v="600"/>
    <n v="1000"/>
    <m/>
    <s v="〇"/>
    <m/>
    <m/>
    <m/>
    <m/>
    <m/>
    <m/>
    <m/>
    <m/>
    <m/>
    <m/>
    <m/>
    <m/>
    <m/>
    <m/>
    <n v="0"/>
  </r>
  <r>
    <x v="0"/>
    <x v="1"/>
    <n v="3"/>
    <x v="25"/>
    <s v="産科・婦人科"/>
    <s v="待合"/>
    <n v="1"/>
    <m/>
    <s v="産科・婦人科"/>
    <m/>
    <s v="前室"/>
    <s v="0692"/>
    <m/>
    <m/>
    <s v="〇"/>
    <s v="A移設可"/>
    <m/>
    <m/>
    <m/>
    <m/>
    <m/>
    <m/>
    <m/>
    <s v="コット"/>
    <n v="1"/>
    <m/>
    <m/>
    <n v="800"/>
    <n v="450"/>
    <n v="900"/>
    <m/>
    <m/>
    <m/>
    <m/>
    <m/>
    <m/>
    <m/>
    <m/>
    <m/>
    <m/>
    <x v="546"/>
    <m/>
    <m/>
    <n v="800"/>
    <n v="450"/>
    <n v="900"/>
    <m/>
    <m/>
    <m/>
    <m/>
    <m/>
    <m/>
    <m/>
    <m/>
    <m/>
    <m/>
    <m/>
    <m/>
    <m/>
    <m/>
    <m/>
    <m/>
    <n v="0"/>
  </r>
  <r>
    <x v="0"/>
    <x v="0"/>
    <n v="3"/>
    <x v="25"/>
    <s v="産科・婦人科"/>
    <s v="スタッフ廊下"/>
    <n v="1"/>
    <m/>
    <s v="産科・婦人科"/>
    <m/>
    <s v="前室"/>
    <s v="0690"/>
    <m/>
    <d v="1996-11-29T00:00:00"/>
    <s v="〇"/>
    <s v="B更新"/>
    <m/>
    <s v="〇"/>
    <s v="コルポスコープ（買い替え）以外は移設で想定して良い。（飯塚）6/3"/>
    <m/>
    <m/>
    <m/>
    <m/>
    <s v="コルポスコープ"/>
    <n v="1"/>
    <s v="カールツァイス"/>
    <m/>
    <s v="φ600"/>
    <m/>
    <n v="1200"/>
    <m/>
    <s v="〇"/>
    <m/>
    <m/>
    <m/>
    <m/>
    <m/>
    <m/>
    <s v="○"/>
    <s v="固定資産台帳より年月日追記"/>
    <x v="547"/>
    <s v="カールツァイス"/>
    <m/>
    <s v="φ600"/>
    <m/>
    <n v="1200"/>
    <m/>
    <s v="〇"/>
    <m/>
    <m/>
    <m/>
    <m/>
    <m/>
    <m/>
    <s v="○"/>
    <m/>
    <s v="R7前後"/>
    <m/>
    <m/>
    <m/>
    <n v="12000000"/>
    <n v="12000000"/>
    <n v="13200000.000000002"/>
  </r>
  <r>
    <x v="0"/>
    <x v="4"/>
    <n v="3"/>
    <x v="25"/>
    <s v="産科・婦人科"/>
    <s v="スタッフ廊下"/>
    <m/>
    <m/>
    <m/>
    <m/>
    <m/>
    <m/>
    <m/>
    <m/>
    <m/>
    <s v="新規"/>
    <m/>
    <m/>
    <s v="廊下側に薬を置く棚や、薬用保冷庫も必要である。現在は家庭用冷蔵庫を使用しており、冷凍庫は使用していない。冷凍はある方が良いが、小さくて良い。（田中）6/3"/>
    <m/>
    <m/>
    <m/>
    <m/>
    <s v="薬用保冷庫（新生児科と兼用）"/>
    <n v="1"/>
    <m/>
    <m/>
    <m/>
    <m/>
    <m/>
    <m/>
    <m/>
    <m/>
    <m/>
    <m/>
    <m/>
    <m/>
    <m/>
    <m/>
    <m/>
    <x v="46"/>
    <m/>
    <m/>
    <m/>
    <m/>
    <m/>
    <m/>
    <m/>
    <m/>
    <m/>
    <m/>
    <m/>
    <m/>
    <m/>
    <m/>
    <m/>
    <s v="R7"/>
    <m/>
    <m/>
    <m/>
    <n v="280000"/>
    <n v="280000"/>
    <n v="308000"/>
  </r>
  <r>
    <x v="0"/>
    <x v="4"/>
    <n v="3"/>
    <x v="25"/>
    <s v="産科・婦人科"/>
    <s v="スタッフ廊下"/>
    <m/>
    <m/>
    <m/>
    <m/>
    <m/>
    <m/>
    <m/>
    <m/>
    <m/>
    <s v="新規"/>
    <m/>
    <m/>
    <s v="薬用保冷庫、棚、点滴作業台は新規で想定することとする。（シス環）6/3"/>
    <m/>
    <m/>
    <m/>
    <m/>
    <s v="点滴作業台"/>
    <n v="1"/>
    <m/>
    <m/>
    <m/>
    <m/>
    <m/>
    <m/>
    <m/>
    <m/>
    <m/>
    <m/>
    <m/>
    <m/>
    <m/>
    <m/>
    <m/>
    <x v="154"/>
    <m/>
    <m/>
    <m/>
    <m/>
    <m/>
    <m/>
    <m/>
    <m/>
    <m/>
    <m/>
    <m/>
    <m/>
    <m/>
    <m/>
    <m/>
    <s v="R7"/>
    <m/>
    <m/>
    <m/>
    <n v="700000"/>
    <n v="700000"/>
    <n v="770000.00000000012"/>
  </r>
  <r>
    <x v="1"/>
    <x v="4"/>
    <n v="3"/>
    <x v="25"/>
    <s v="産科・婦人科"/>
    <s v="スタッフ廊下"/>
    <m/>
    <m/>
    <m/>
    <m/>
    <m/>
    <m/>
    <m/>
    <m/>
    <m/>
    <s v="新規"/>
    <m/>
    <m/>
    <s v="棚に関しては、高さが2000mm程度のものを3本（診療材料、既滅菌、薬用）を想定することとする。（シス環）6/3"/>
    <m/>
    <m/>
    <m/>
    <m/>
    <s v="薬剤棚"/>
    <n v="3"/>
    <m/>
    <m/>
    <m/>
    <m/>
    <m/>
    <m/>
    <m/>
    <m/>
    <m/>
    <m/>
    <m/>
    <m/>
    <m/>
    <m/>
    <m/>
    <x v="548"/>
    <m/>
    <m/>
    <m/>
    <m/>
    <m/>
    <m/>
    <m/>
    <m/>
    <m/>
    <m/>
    <m/>
    <m/>
    <m/>
    <m/>
    <m/>
    <m/>
    <m/>
    <m/>
    <m/>
    <s v="什器予算"/>
    <n v="0"/>
    <n v="0"/>
  </r>
  <r>
    <x v="0"/>
    <x v="4"/>
    <n v="3"/>
    <x v="26"/>
    <s v="新生児科"/>
    <s v="診察室6"/>
    <m/>
    <m/>
    <m/>
    <m/>
    <m/>
    <m/>
    <m/>
    <m/>
    <m/>
    <s v="新規"/>
    <m/>
    <m/>
    <m/>
    <m/>
    <m/>
    <m/>
    <m/>
    <s v="診察台"/>
    <n v="1"/>
    <m/>
    <m/>
    <n v="1800"/>
    <n v="600"/>
    <n v="450"/>
    <m/>
    <m/>
    <m/>
    <m/>
    <m/>
    <m/>
    <m/>
    <m/>
    <m/>
    <m/>
    <x v="37"/>
    <m/>
    <m/>
    <n v="1800"/>
    <n v="600"/>
    <n v="450"/>
    <m/>
    <m/>
    <m/>
    <m/>
    <m/>
    <m/>
    <m/>
    <m/>
    <m/>
    <m/>
    <s v="R7"/>
    <m/>
    <m/>
    <m/>
    <n v="50000"/>
    <n v="50000"/>
    <n v="55000.000000000007"/>
  </r>
  <r>
    <x v="0"/>
    <x v="3"/>
    <n v="3"/>
    <x v="26"/>
    <s v="新生児科"/>
    <s v="診察室6"/>
    <m/>
    <m/>
    <m/>
    <m/>
    <m/>
    <m/>
    <m/>
    <m/>
    <m/>
    <s v="将来"/>
    <m/>
    <m/>
    <s v="健常新生児の1ヶ月検診のエコーは、新生児用の診察室にエコーを入れて使用することも想定する必要がある。（岩松）5/25_x000a_診察室5は、助産師外来を行うことを想定すると、エコーを置けるスペースは必要である。（岩松）6/3_x000a_⇒診療科ヒアリングにて、一旦不要との結論になったため、数量0とする。"/>
    <m/>
    <m/>
    <m/>
    <m/>
    <s v="超音波診断装置"/>
    <n v="0"/>
    <m/>
    <m/>
    <m/>
    <m/>
    <m/>
    <m/>
    <m/>
    <m/>
    <m/>
    <m/>
    <m/>
    <m/>
    <m/>
    <m/>
    <m/>
    <x v="14"/>
    <m/>
    <m/>
    <m/>
    <m/>
    <m/>
    <m/>
    <m/>
    <m/>
    <m/>
    <m/>
    <m/>
    <m/>
    <m/>
    <m/>
    <m/>
    <s v="R7"/>
    <m/>
    <m/>
    <m/>
    <n v="7000000"/>
    <n v="0"/>
    <n v="0"/>
  </r>
  <r>
    <x v="0"/>
    <x v="4"/>
    <n v="3"/>
    <x v="26"/>
    <s v="新生児科"/>
    <s v="計測室"/>
    <m/>
    <m/>
    <m/>
    <m/>
    <m/>
    <m/>
    <m/>
    <m/>
    <m/>
    <s v="新規"/>
    <m/>
    <m/>
    <s v="健常新生児の1ヶ月検診は計測室で行うことを想定し、寝て測定する体重計、身長計が必要である。（川村・大塚）5/26"/>
    <m/>
    <m/>
    <m/>
    <m/>
    <s v="新生児処置台（計測機能付き）"/>
    <n v="1"/>
    <m/>
    <m/>
    <m/>
    <m/>
    <m/>
    <m/>
    <m/>
    <m/>
    <m/>
    <m/>
    <m/>
    <m/>
    <m/>
    <m/>
    <m/>
    <x v="189"/>
    <s v="アトムメディカル"/>
    <m/>
    <m/>
    <m/>
    <m/>
    <m/>
    <m/>
    <m/>
    <m/>
    <m/>
    <m/>
    <m/>
    <m/>
    <m/>
    <m/>
    <s v="R7"/>
    <m/>
    <m/>
    <m/>
    <n v="1000000"/>
    <n v="1000000"/>
    <n v="1100000"/>
  </r>
  <r>
    <x v="0"/>
    <x v="4"/>
    <n v="3"/>
    <x v="26"/>
    <s v="新生児科"/>
    <s v="計測室"/>
    <m/>
    <m/>
    <m/>
    <m/>
    <m/>
    <m/>
    <m/>
    <m/>
    <m/>
    <s v="新規"/>
    <m/>
    <m/>
    <s v="おむつ交換の際に使用するサークルベッド（小さくても可）を設けて欲しい。（岩松・川村）6/3"/>
    <m/>
    <m/>
    <m/>
    <m/>
    <s v="サークルベッド"/>
    <n v="1"/>
    <m/>
    <m/>
    <m/>
    <m/>
    <m/>
    <m/>
    <m/>
    <m/>
    <m/>
    <m/>
    <m/>
    <m/>
    <m/>
    <m/>
    <m/>
    <x v="549"/>
    <m/>
    <m/>
    <m/>
    <m/>
    <m/>
    <m/>
    <m/>
    <m/>
    <m/>
    <m/>
    <m/>
    <m/>
    <m/>
    <m/>
    <m/>
    <s v="R7"/>
    <m/>
    <m/>
    <m/>
    <n v="300000"/>
    <n v="300000"/>
    <n v="330000"/>
  </r>
  <r>
    <x v="0"/>
    <x v="1"/>
    <n v="3"/>
    <x v="27"/>
    <s v="分娩室（LD）"/>
    <s v="分娩室1"/>
    <n v="7"/>
    <s v="17"/>
    <s v="7階病棟（女性病棟）"/>
    <n v="30"/>
    <s v="LDR2"/>
    <s v="1017"/>
    <s v="141020180003"/>
    <d v="2018-08-21T00:00:00"/>
    <s v="○"/>
    <s v="A移設可"/>
    <m/>
    <m/>
    <m/>
    <m/>
    <n v="0"/>
    <s v="11"/>
    <s v="111017"/>
    <s v="分娩台"/>
    <n v="1"/>
    <s v="アトムメディカル"/>
    <s v="マミージョイ LDR"/>
    <n v="2000"/>
    <n v="1000"/>
    <n v="900"/>
    <m/>
    <s v="○"/>
    <m/>
    <m/>
    <m/>
    <m/>
    <m/>
    <m/>
    <m/>
    <m/>
    <x v="550"/>
    <s v="アトムメディカル"/>
    <s v="マミージョイ LDR"/>
    <n v="2000"/>
    <n v="1000"/>
    <n v="900"/>
    <m/>
    <s v="○"/>
    <m/>
    <m/>
    <m/>
    <m/>
    <m/>
    <m/>
    <m/>
    <m/>
    <m/>
    <m/>
    <m/>
    <m/>
    <m/>
    <m/>
    <n v="0"/>
  </r>
  <r>
    <x v="0"/>
    <x v="1"/>
    <n v="3"/>
    <x v="27"/>
    <s v="分娩室（LD）"/>
    <s v="分娩室1"/>
    <n v="7"/>
    <s v="17"/>
    <s v="7階病棟（女性病棟）"/>
    <n v="30"/>
    <s v="LDR2"/>
    <s v="1018"/>
    <m/>
    <d v="2009-08-01T00:00:00"/>
    <s v="○"/>
    <s v="A移設可"/>
    <m/>
    <m/>
    <m/>
    <m/>
    <n v="0"/>
    <s v="11"/>
    <s v="111018"/>
    <s v="ベッドサイドモニタ"/>
    <n v="1"/>
    <s v="日本光電"/>
    <s v="BSM-2301"/>
    <s v="φ500"/>
    <s v="-"/>
    <n v="1350"/>
    <m/>
    <s v="○"/>
    <m/>
    <m/>
    <m/>
    <m/>
    <m/>
    <m/>
    <m/>
    <m/>
    <x v="8"/>
    <s v="日本光電"/>
    <s v="BSM-2301"/>
    <s v="φ500"/>
    <s v="-"/>
    <n v="1350"/>
    <m/>
    <s v="○"/>
    <m/>
    <m/>
    <m/>
    <m/>
    <m/>
    <m/>
    <m/>
    <m/>
    <m/>
    <m/>
    <m/>
    <m/>
    <m/>
    <m/>
    <n v="0"/>
  </r>
  <r>
    <x v="0"/>
    <x v="0"/>
    <n v="3"/>
    <x v="27"/>
    <s v="分娩室（LD）"/>
    <s v="分娩室1"/>
    <n v="7"/>
    <s v="17"/>
    <s v="7階病棟（女性病棟）"/>
    <n v="30"/>
    <s v="LDR2"/>
    <s v="1019"/>
    <m/>
    <m/>
    <s v="○"/>
    <s v="B更新"/>
    <s v="メンテナンスが切れて度々修理に出している。"/>
    <m/>
    <s v="メーカーを1社に揃えたい（飯塚）"/>
    <m/>
    <n v="0"/>
    <s v="11"/>
    <s v="111019"/>
    <s v="分娩監視装置（無線プローブユニット付）"/>
    <n v="1"/>
    <s v="アトムメディカル"/>
    <s v="アバロンFM20/アバロンCL"/>
    <n v="350"/>
    <n v="500"/>
    <n v="1000"/>
    <m/>
    <s v="○"/>
    <m/>
    <m/>
    <m/>
    <m/>
    <m/>
    <m/>
    <s v="○"/>
    <m/>
    <x v="543"/>
    <s v="アトムメディカル"/>
    <s v="アバロンFM20/アバロンCL"/>
    <n v="350"/>
    <n v="500"/>
    <n v="1000"/>
    <m/>
    <s v="○"/>
    <m/>
    <m/>
    <m/>
    <m/>
    <m/>
    <m/>
    <s v="○"/>
    <s v="双胎用・無線プローブ付き"/>
    <s v="R7"/>
    <m/>
    <m/>
    <m/>
    <n v="3500000"/>
    <n v="3500000"/>
    <n v="3850000.0000000005"/>
  </r>
  <r>
    <x v="0"/>
    <x v="0"/>
    <n v="3"/>
    <x v="27"/>
    <s v="分娩室（LD）"/>
    <s v="分娩室1"/>
    <n v="7"/>
    <s v="17"/>
    <s v="7階病棟（女性病棟）"/>
    <n v="30"/>
    <s v="LDR2"/>
    <s v="1020"/>
    <s v="3618"/>
    <d v="1998-08-01T00:00:00"/>
    <s v="○"/>
    <s v="B更新"/>
    <s v="20年以上使用しており、メンテナンスが切れている。"/>
    <m/>
    <m/>
    <m/>
    <n v="0"/>
    <s v="11"/>
    <s v="111020"/>
    <s v="インファントウォーマー（開放型保育器）"/>
    <n v="1"/>
    <s v="アトムメディカル"/>
    <s v="インファウォーマ V505"/>
    <n v="700"/>
    <n v="1000"/>
    <n v="1800"/>
    <m/>
    <s v="○"/>
    <m/>
    <m/>
    <m/>
    <m/>
    <m/>
    <m/>
    <m/>
    <m/>
    <x v="465"/>
    <s v="アトムメディカル"/>
    <s v="インファウォーマ V505"/>
    <n v="700"/>
    <n v="1000"/>
    <n v="1800"/>
    <m/>
    <s v="○"/>
    <m/>
    <m/>
    <m/>
    <m/>
    <m/>
    <m/>
    <m/>
    <s v="蘇生装置等付属品含む"/>
    <s v="R7"/>
    <m/>
    <m/>
    <m/>
    <n v="4000000"/>
    <n v="4000000"/>
    <n v="4400000"/>
  </r>
  <r>
    <x v="0"/>
    <x v="5"/>
    <n v="3"/>
    <x v="27"/>
    <s v="分娩室（LD）"/>
    <s v="分娩室1"/>
    <n v="7"/>
    <s v="17"/>
    <s v="7階病棟（女性病棟）"/>
    <n v="30"/>
    <s v="LDR1"/>
    <s v="1004"/>
    <m/>
    <m/>
    <s v="○"/>
    <s v="A移設可(移設費)"/>
    <m/>
    <m/>
    <s v="※移設費"/>
    <m/>
    <n v="0"/>
    <s v="11"/>
    <s v="111004"/>
    <s v="無影灯（天吊）"/>
    <n v="1"/>
    <s v="山田医療照明"/>
    <s v="スカイルックスクリスタル"/>
    <s v="-"/>
    <s v="-"/>
    <s v="-"/>
    <m/>
    <s v="○"/>
    <m/>
    <m/>
    <m/>
    <m/>
    <m/>
    <s v="架台"/>
    <m/>
    <m/>
    <x v="158"/>
    <s v="山田医療照明"/>
    <s v="スカイルックスクリスタル"/>
    <s v="-"/>
    <s v="-"/>
    <s v="-"/>
    <m/>
    <s v="○"/>
    <m/>
    <m/>
    <m/>
    <m/>
    <m/>
    <s v="架台"/>
    <m/>
    <s v="移設費"/>
    <s v="R7"/>
    <m/>
    <m/>
    <s v="架台工事含む"/>
    <n v="1000000"/>
    <n v="1000000"/>
    <n v="1100000"/>
  </r>
  <r>
    <x v="0"/>
    <x v="1"/>
    <n v="3"/>
    <x v="27"/>
    <s v="分娩室（LD）"/>
    <s v="分娩室1"/>
    <n v="7"/>
    <s v="17"/>
    <s v="7階病棟（女性病棟）"/>
    <n v="30"/>
    <s v="LDR1"/>
    <s v="1005"/>
    <s v="46220000"/>
    <d v="2008-09-16T00:00:00"/>
    <s v="○"/>
    <s v="A移設可"/>
    <m/>
    <m/>
    <m/>
    <m/>
    <n v="0"/>
    <s v="11"/>
    <s v="111005"/>
    <s v="無影灯（移動式）"/>
    <n v="1"/>
    <s v="山田医療照明"/>
    <s v="スカイルックス SCスタンド1005"/>
    <n v="800"/>
    <n v="600"/>
    <n v="2100"/>
    <m/>
    <s v="○"/>
    <m/>
    <m/>
    <m/>
    <m/>
    <m/>
    <m/>
    <m/>
    <m/>
    <x v="159"/>
    <s v="山田医療照明"/>
    <s v="スカイルックス SCスタンド1005"/>
    <n v="800"/>
    <n v="600"/>
    <n v="2100"/>
    <m/>
    <s v="○"/>
    <m/>
    <m/>
    <m/>
    <m/>
    <m/>
    <m/>
    <m/>
    <m/>
    <m/>
    <m/>
    <m/>
    <m/>
    <m/>
    <m/>
    <n v="0"/>
  </r>
  <r>
    <x v="0"/>
    <x v="1"/>
    <n v="3"/>
    <x v="27"/>
    <s v="分娩室（LD）"/>
    <s v="分娩室1"/>
    <n v="7"/>
    <s v="17"/>
    <s v="7階病棟（女性病棟）"/>
    <n v="30"/>
    <s v="LDR1"/>
    <s v="1009"/>
    <m/>
    <m/>
    <s v="○"/>
    <s v="A移設可"/>
    <m/>
    <m/>
    <m/>
    <m/>
    <n v="0"/>
    <s v="11"/>
    <s v="111009"/>
    <s v="AED"/>
    <n v="1"/>
    <s v="日本光電"/>
    <s v="AED-2152"/>
    <n v="300"/>
    <n v="400"/>
    <n v="100"/>
    <s v="〇"/>
    <m/>
    <m/>
    <m/>
    <m/>
    <m/>
    <m/>
    <m/>
    <m/>
    <m/>
    <x v="85"/>
    <s v="日本光電"/>
    <s v="AED-2152"/>
    <n v="300"/>
    <n v="400"/>
    <n v="100"/>
    <s v="〇"/>
    <m/>
    <m/>
    <m/>
    <m/>
    <m/>
    <m/>
    <m/>
    <m/>
    <m/>
    <m/>
    <m/>
    <m/>
    <m/>
    <m/>
    <m/>
    <n v="0"/>
  </r>
  <r>
    <x v="0"/>
    <x v="1"/>
    <n v="3"/>
    <x v="27"/>
    <s v="分娩室（LD）"/>
    <s v="分娩室1"/>
    <n v="7"/>
    <s v="17"/>
    <s v="7階病棟（女性病棟）"/>
    <n v="30"/>
    <s v="LDR1"/>
    <s v="1007"/>
    <m/>
    <m/>
    <s v="○"/>
    <s v="A移設可"/>
    <m/>
    <m/>
    <m/>
    <m/>
    <n v="0"/>
    <s v="11"/>
    <s v="111007"/>
    <s v="救急カート"/>
    <n v="1"/>
    <s v="アトムメディカル"/>
    <m/>
    <n v="600"/>
    <n v="600"/>
    <n v="1020"/>
    <m/>
    <m/>
    <m/>
    <m/>
    <m/>
    <m/>
    <m/>
    <m/>
    <m/>
    <m/>
    <x v="20"/>
    <s v="アトムメディカル"/>
    <m/>
    <n v="600"/>
    <n v="600"/>
    <n v="1020"/>
    <m/>
    <m/>
    <m/>
    <m/>
    <m/>
    <m/>
    <m/>
    <m/>
    <m/>
    <m/>
    <m/>
    <m/>
    <m/>
    <m/>
    <m/>
    <m/>
    <n v="0"/>
  </r>
  <r>
    <x v="0"/>
    <x v="0"/>
    <n v="3"/>
    <x v="27"/>
    <s v="分娩室（LD）"/>
    <s v="分娩室1"/>
    <n v="7"/>
    <s v="17"/>
    <s v="7階病棟（女性病棟）"/>
    <n v="30"/>
    <s v="LDR1"/>
    <s v="1006"/>
    <s v="3907"/>
    <d v="2000-10-31T00:00:00"/>
    <s v="○"/>
    <s v="B更新"/>
    <s v="現在も修理に出していることが度々ある。"/>
    <m/>
    <m/>
    <m/>
    <n v="0"/>
    <s v="11"/>
    <s v="111006"/>
    <s v="ベビースケール"/>
    <n v="1"/>
    <s v="アトムメディカル"/>
    <s v="NS-608N"/>
    <n v="650"/>
    <n v="400"/>
    <n v="200"/>
    <m/>
    <s v="○"/>
    <m/>
    <m/>
    <m/>
    <m/>
    <m/>
    <m/>
    <m/>
    <m/>
    <x v="467"/>
    <s v="アトムメディカル"/>
    <s v="NS-608N"/>
    <n v="650"/>
    <n v="400"/>
    <n v="200"/>
    <m/>
    <s v="○"/>
    <m/>
    <m/>
    <m/>
    <m/>
    <m/>
    <m/>
    <m/>
    <m/>
    <s v="R7前後"/>
    <m/>
    <m/>
    <m/>
    <n v="100000"/>
    <n v="100000"/>
    <n v="110000.00000000001"/>
  </r>
  <r>
    <x v="0"/>
    <x v="1"/>
    <n v="3"/>
    <x v="27"/>
    <s v="分娩室（LD）"/>
    <s v="分娩室1"/>
    <n v="7"/>
    <s v="17"/>
    <s v="7階病棟（女性病棟）"/>
    <n v="30"/>
    <s v="LDR1"/>
    <s v="1016"/>
    <m/>
    <m/>
    <s v="○"/>
    <s v="A移設可"/>
    <m/>
    <m/>
    <m/>
    <m/>
    <n v="0"/>
    <s v="11"/>
    <s v="111016"/>
    <s v="クリーンパーテーション"/>
    <n v="1"/>
    <s v="日本エアテック"/>
    <s v="ACP-865BH-AI"/>
    <n v="900"/>
    <n v="300"/>
    <n v="1250"/>
    <m/>
    <s v="○"/>
    <m/>
    <m/>
    <m/>
    <m/>
    <m/>
    <m/>
    <m/>
    <m/>
    <x v="551"/>
    <s v="日本エアテック"/>
    <s v="ACP-865BH-AI"/>
    <n v="900"/>
    <n v="300"/>
    <n v="1250"/>
    <m/>
    <s v="○"/>
    <m/>
    <m/>
    <m/>
    <m/>
    <m/>
    <m/>
    <m/>
    <m/>
    <m/>
    <m/>
    <m/>
    <m/>
    <m/>
    <m/>
    <n v="0"/>
  </r>
  <r>
    <x v="0"/>
    <x v="2"/>
    <n v="3"/>
    <x v="27"/>
    <s v="分娩室（LD）"/>
    <s v="分娩室1"/>
    <m/>
    <m/>
    <m/>
    <m/>
    <m/>
    <m/>
    <m/>
    <m/>
    <m/>
    <s v="増設"/>
    <m/>
    <m/>
    <s v="エコーはLD1に1台、診察室に1台を想定しておくこと。（飯塚）5/28"/>
    <m/>
    <m/>
    <m/>
    <m/>
    <s v="超音波診断装置"/>
    <n v="1"/>
    <m/>
    <m/>
    <m/>
    <m/>
    <m/>
    <m/>
    <m/>
    <m/>
    <m/>
    <m/>
    <m/>
    <m/>
    <m/>
    <m/>
    <m/>
    <x v="14"/>
    <m/>
    <m/>
    <m/>
    <m/>
    <m/>
    <m/>
    <m/>
    <m/>
    <m/>
    <m/>
    <m/>
    <m/>
    <m/>
    <m/>
    <m/>
    <s v="R7"/>
    <m/>
    <s v="●"/>
    <s v="分娩機能の強化に必要"/>
    <n v="10000000"/>
    <n v="10000000"/>
    <n v="11000000"/>
  </r>
  <r>
    <x v="0"/>
    <x v="4"/>
    <n v="3"/>
    <x v="27"/>
    <s v="分娩室（LD）"/>
    <s v="分娩室1"/>
    <m/>
    <m/>
    <m/>
    <m/>
    <m/>
    <m/>
    <m/>
    <m/>
    <m/>
    <s v="新規"/>
    <m/>
    <m/>
    <s v="LDに置く物品として、分娩台、分娩監視装置、インファントウォーマー、生体情報モニタを設けることとする。LD1エコー1台、麻酔器1台を置くことを想定している。"/>
    <m/>
    <m/>
    <m/>
    <m/>
    <s v="麻酔器"/>
    <n v="1"/>
    <m/>
    <m/>
    <m/>
    <m/>
    <m/>
    <m/>
    <m/>
    <m/>
    <m/>
    <m/>
    <m/>
    <m/>
    <m/>
    <m/>
    <m/>
    <x v="391"/>
    <m/>
    <m/>
    <m/>
    <m/>
    <m/>
    <m/>
    <m/>
    <m/>
    <m/>
    <m/>
    <m/>
    <m/>
    <m/>
    <m/>
    <m/>
    <s v="R7以降"/>
    <m/>
    <s v="●"/>
    <s v="分娩機能の強化に必要　※原則、手術室で緊急カイザーのためどこまで必要かは要検討"/>
    <n v="5000000"/>
    <n v="5000000"/>
    <n v="5500000"/>
  </r>
  <r>
    <x v="0"/>
    <x v="4"/>
    <n v="3"/>
    <x v="27"/>
    <s v="分娩室（LD）"/>
    <s v="分娩室1"/>
    <m/>
    <m/>
    <m/>
    <m/>
    <m/>
    <m/>
    <m/>
    <m/>
    <m/>
    <s v="新規"/>
    <m/>
    <m/>
    <m/>
    <m/>
    <m/>
    <m/>
    <m/>
    <s v="血液ガス分析装置"/>
    <n v="1"/>
    <m/>
    <m/>
    <m/>
    <m/>
    <m/>
    <m/>
    <m/>
    <m/>
    <m/>
    <m/>
    <m/>
    <m/>
    <m/>
    <m/>
    <m/>
    <x v="175"/>
    <s v="アボット"/>
    <s v="i-STAT"/>
    <n v="150"/>
    <n v="300"/>
    <n v="150"/>
    <m/>
    <s v="〇"/>
    <m/>
    <m/>
    <m/>
    <m/>
    <m/>
    <m/>
    <m/>
    <m/>
    <s v="R7"/>
    <m/>
    <s v="●"/>
    <s v="分娩機能の強化（3→4）に必要"/>
    <n v="1100000"/>
    <n v="1100000"/>
    <n v="1210000"/>
  </r>
  <r>
    <x v="0"/>
    <x v="1"/>
    <n v="3"/>
    <x v="27"/>
    <s v="分娩室（LD）"/>
    <s v="分娩室2"/>
    <n v="7"/>
    <s v="17"/>
    <s v="7階病棟（女性病棟）"/>
    <n v="30"/>
    <s v="LDR3"/>
    <s v="1021"/>
    <s v="141020180004"/>
    <s v="H30.8.21"/>
    <s v="○"/>
    <s v="A移設可"/>
    <m/>
    <m/>
    <m/>
    <m/>
    <n v="0"/>
    <s v="11"/>
    <s v="111021"/>
    <s v="分娩台"/>
    <n v="1"/>
    <s v="アトムメディカル"/>
    <s v="マミージョイ LDR"/>
    <n v="1000"/>
    <n v="2000"/>
    <n v="1000"/>
    <m/>
    <s v="○"/>
    <m/>
    <m/>
    <m/>
    <m/>
    <m/>
    <m/>
    <m/>
    <m/>
    <x v="550"/>
    <s v="アトムメディカル"/>
    <s v="マミージョイ LDR"/>
    <n v="1000"/>
    <n v="2000"/>
    <n v="1000"/>
    <m/>
    <s v="○"/>
    <m/>
    <m/>
    <m/>
    <m/>
    <m/>
    <m/>
    <m/>
    <m/>
    <m/>
    <m/>
    <m/>
    <m/>
    <m/>
    <m/>
    <n v="0"/>
  </r>
  <r>
    <x v="0"/>
    <x v="1"/>
    <n v="3"/>
    <x v="27"/>
    <s v="分娩室（LD）"/>
    <s v="分娩室2"/>
    <n v="7"/>
    <s v="17"/>
    <s v="7階病棟（女性病棟）"/>
    <n v="30"/>
    <s v="LDR3"/>
    <s v="1022"/>
    <m/>
    <m/>
    <s v="○"/>
    <s v="A移設可"/>
    <m/>
    <m/>
    <s v="メーカーを1社に揃えたい（飯塚）"/>
    <m/>
    <n v="0"/>
    <s v="11"/>
    <s v="111022"/>
    <s v="分娩監視装置（無線プローブユニット付）"/>
    <n v="1"/>
    <s v="アトムメディカル"/>
    <s v="アバロンFM20/アバロンCL"/>
    <n v="400"/>
    <n v="400"/>
    <n v="1150"/>
    <m/>
    <s v="○"/>
    <m/>
    <m/>
    <m/>
    <m/>
    <m/>
    <m/>
    <s v="○"/>
    <m/>
    <x v="543"/>
    <s v="アトムメディカル"/>
    <s v="アバロンFM20/アバロンCL"/>
    <n v="400"/>
    <n v="400"/>
    <n v="1150"/>
    <m/>
    <s v="○"/>
    <m/>
    <m/>
    <m/>
    <m/>
    <m/>
    <m/>
    <s v="○"/>
    <m/>
    <m/>
    <m/>
    <m/>
    <m/>
    <m/>
    <m/>
    <n v="0"/>
  </r>
  <r>
    <x v="0"/>
    <x v="4"/>
    <n v="3"/>
    <x v="27"/>
    <s v="分娩室（LD）"/>
    <s v="分娩室2"/>
    <m/>
    <m/>
    <m/>
    <m/>
    <m/>
    <m/>
    <m/>
    <m/>
    <m/>
    <s v="新規"/>
    <m/>
    <m/>
    <m/>
    <m/>
    <m/>
    <m/>
    <m/>
    <s v="無影灯（天井埋込型）"/>
    <n v="1"/>
    <m/>
    <m/>
    <s v="-"/>
    <s v="-"/>
    <s v="-"/>
    <m/>
    <s v="○"/>
    <m/>
    <m/>
    <m/>
    <m/>
    <m/>
    <s v="架台"/>
    <m/>
    <m/>
    <x v="158"/>
    <m/>
    <m/>
    <s v="-"/>
    <s v="-"/>
    <s v="-"/>
    <m/>
    <s v="○"/>
    <m/>
    <m/>
    <m/>
    <m/>
    <m/>
    <s v="架台"/>
    <m/>
    <m/>
    <s v="R7以降"/>
    <m/>
    <s v="●"/>
    <s v="分娩機能の強化に必要"/>
    <n v="2500000"/>
    <n v="2500000"/>
    <n v="2750000"/>
  </r>
  <r>
    <x v="0"/>
    <x v="2"/>
    <n v="3"/>
    <x v="27"/>
    <s v="分娩室（LD）"/>
    <s v="分娩室2"/>
    <m/>
    <m/>
    <m/>
    <m/>
    <m/>
    <m/>
    <m/>
    <m/>
    <m/>
    <s v="増設"/>
    <m/>
    <m/>
    <m/>
    <m/>
    <m/>
    <m/>
    <m/>
    <s v="ベッドサイドモニタ"/>
    <n v="1"/>
    <m/>
    <m/>
    <m/>
    <m/>
    <m/>
    <m/>
    <m/>
    <m/>
    <m/>
    <m/>
    <m/>
    <m/>
    <m/>
    <m/>
    <m/>
    <x v="8"/>
    <m/>
    <m/>
    <m/>
    <m/>
    <m/>
    <m/>
    <m/>
    <m/>
    <m/>
    <m/>
    <m/>
    <m/>
    <m/>
    <m/>
    <m/>
    <s v="R7"/>
    <m/>
    <m/>
    <m/>
    <n v="3500000"/>
    <n v="3500000"/>
    <n v="3850000.0000000005"/>
  </r>
  <r>
    <x v="0"/>
    <x v="1"/>
    <n v="3"/>
    <x v="27"/>
    <s v="分娩室（LD）"/>
    <s v="分娩室2"/>
    <n v="7"/>
    <s v="17"/>
    <s v="7階病棟（女性病棟）"/>
    <n v="30"/>
    <s v="LDR3"/>
    <s v="1023"/>
    <m/>
    <m/>
    <s v="○"/>
    <s v="A移設可"/>
    <m/>
    <m/>
    <m/>
    <m/>
    <n v="0"/>
    <s v="11"/>
    <s v="111023"/>
    <s v="インファントウォーマー（開放型保育器）"/>
    <n v="1"/>
    <s v="アトムメディカル"/>
    <s v="インファウォーマi"/>
    <n v="700"/>
    <n v="1100"/>
    <n v="1800"/>
    <m/>
    <s v="○"/>
    <m/>
    <m/>
    <m/>
    <m/>
    <m/>
    <m/>
    <m/>
    <m/>
    <x v="465"/>
    <s v="アトムメディカル"/>
    <s v="インファウォーマi"/>
    <n v="700"/>
    <n v="1100"/>
    <n v="1800"/>
    <m/>
    <s v="○"/>
    <m/>
    <m/>
    <m/>
    <m/>
    <m/>
    <m/>
    <m/>
    <m/>
    <m/>
    <m/>
    <m/>
    <m/>
    <m/>
    <m/>
    <n v="0"/>
  </r>
  <r>
    <x v="0"/>
    <x v="1"/>
    <n v="3"/>
    <x v="27"/>
    <s v="分娩室（LD）"/>
    <s v="分娩室2"/>
    <n v="7"/>
    <s v="17"/>
    <s v="7階病棟（女性病棟）"/>
    <n v="30"/>
    <s v="LDR3"/>
    <s v="1024"/>
    <m/>
    <m/>
    <s v="○"/>
    <s v="A移設可"/>
    <m/>
    <m/>
    <m/>
    <m/>
    <n v="0"/>
    <s v="11"/>
    <s v="111024"/>
    <s v="コット"/>
    <n v="1"/>
    <s v="パラマウントベッド"/>
    <m/>
    <n v="500"/>
    <n v="900"/>
    <n v="950"/>
    <m/>
    <m/>
    <m/>
    <m/>
    <m/>
    <m/>
    <m/>
    <m/>
    <m/>
    <m/>
    <x v="546"/>
    <s v="パラマウントベッド"/>
    <m/>
    <n v="500"/>
    <n v="900"/>
    <n v="950"/>
    <m/>
    <m/>
    <m/>
    <m/>
    <m/>
    <m/>
    <m/>
    <m/>
    <m/>
    <m/>
    <m/>
    <m/>
    <m/>
    <m/>
    <m/>
    <m/>
    <n v="0"/>
  </r>
  <r>
    <x v="0"/>
    <x v="1"/>
    <n v="3"/>
    <x v="27"/>
    <s v="分娩室（LD）"/>
    <s v="分娩室3"/>
    <n v="7"/>
    <s v="17"/>
    <s v="7階病棟（女性病棟）"/>
    <n v="30"/>
    <s v="LDR1"/>
    <s v="1001"/>
    <m/>
    <m/>
    <s v="○"/>
    <s v="A移設可"/>
    <m/>
    <m/>
    <m/>
    <m/>
    <n v="0"/>
    <s v="11"/>
    <s v="111001"/>
    <s v="分娩台"/>
    <n v="1"/>
    <s v="アトムメディカル"/>
    <s v="マミージョイバーシング"/>
    <n v="2200"/>
    <n v="950"/>
    <n v="950"/>
    <m/>
    <s v="○"/>
    <m/>
    <m/>
    <m/>
    <m/>
    <m/>
    <m/>
    <m/>
    <m/>
    <x v="550"/>
    <s v="アトムメディカル"/>
    <s v="マミージョイバーシング"/>
    <n v="2200"/>
    <n v="950"/>
    <n v="950"/>
    <m/>
    <s v="○"/>
    <m/>
    <m/>
    <m/>
    <m/>
    <m/>
    <m/>
    <m/>
    <m/>
    <m/>
    <m/>
    <m/>
    <m/>
    <m/>
    <m/>
    <n v="0"/>
  </r>
  <r>
    <x v="0"/>
    <x v="1"/>
    <n v="3"/>
    <x v="27"/>
    <s v="分娩室（LD）"/>
    <s v="分娩室3"/>
    <n v="7"/>
    <s v="17"/>
    <s v="7階病棟（女性病棟）"/>
    <n v="30"/>
    <s v="LDR1"/>
    <s v="1002"/>
    <s v="141020190009"/>
    <d v="2019-07-24T00:00:00"/>
    <s v="○"/>
    <s v="A移設可"/>
    <m/>
    <m/>
    <s v="メーカーを1社に揃えたい（飯塚）"/>
    <m/>
    <n v="0"/>
    <s v="11"/>
    <s v="111002"/>
    <s v="分娩監視装置"/>
    <n v="1"/>
    <s v="トーイツ"/>
    <s v="MT-517"/>
    <n v="500"/>
    <n v="450"/>
    <n v="1300"/>
    <m/>
    <s v="○"/>
    <m/>
    <m/>
    <m/>
    <m/>
    <m/>
    <m/>
    <s v="○"/>
    <m/>
    <x v="543"/>
    <s v="トーイツ"/>
    <s v="MT-517"/>
    <n v="500"/>
    <n v="450"/>
    <n v="1300"/>
    <m/>
    <s v="○"/>
    <m/>
    <m/>
    <m/>
    <m/>
    <m/>
    <m/>
    <s v="○"/>
    <m/>
    <m/>
    <m/>
    <m/>
    <m/>
    <m/>
    <m/>
    <n v="0"/>
  </r>
  <r>
    <x v="0"/>
    <x v="4"/>
    <n v="3"/>
    <x v="27"/>
    <s v="分娩室（LD）"/>
    <s v="分娩室3"/>
    <m/>
    <m/>
    <m/>
    <m/>
    <m/>
    <m/>
    <m/>
    <m/>
    <m/>
    <s v="新規"/>
    <m/>
    <m/>
    <m/>
    <m/>
    <m/>
    <m/>
    <m/>
    <s v="無影灯（天井埋込型）"/>
    <n v="1"/>
    <m/>
    <m/>
    <s v="-"/>
    <s v="-"/>
    <s v="-"/>
    <m/>
    <s v="○"/>
    <m/>
    <m/>
    <m/>
    <m/>
    <m/>
    <s v="架台"/>
    <m/>
    <m/>
    <x v="158"/>
    <m/>
    <m/>
    <s v="-"/>
    <s v="-"/>
    <s v="-"/>
    <m/>
    <s v="○"/>
    <m/>
    <m/>
    <m/>
    <m/>
    <m/>
    <s v="架台"/>
    <m/>
    <m/>
    <s v="R7以降"/>
    <m/>
    <s v="●"/>
    <s v="分娩機能の強化に必要"/>
    <n v="2500000"/>
    <n v="2500000"/>
    <n v="2750000"/>
  </r>
  <r>
    <x v="0"/>
    <x v="2"/>
    <n v="3"/>
    <x v="27"/>
    <s v="分娩室（LD）"/>
    <s v="分娩室3"/>
    <m/>
    <m/>
    <m/>
    <m/>
    <m/>
    <m/>
    <m/>
    <m/>
    <m/>
    <s v="増設"/>
    <m/>
    <m/>
    <m/>
    <m/>
    <m/>
    <m/>
    <m/>
    <s v="ベッドサイドモニタ"/>
    <n v="1"/>
    <m/>
    <m/>
    <m/>
    <m/>
    <m/>
    <m/>
    <m/>
    <m/>
    <m/>
    <m/>
    <m/>
    <m/>
    <m/>
    <m/>
    <m/>
    <x v="8"/>
    <m/>
    <m/>
    <m/>
    <m/>
    <m/>
    <m/>
    <m/>
    <m/>
    <m/>
    <m/>
    <m/>
    <m/>
    <m/>
    <m/>
    <m/>
    <s v="R7"/>
    <m/>
    <s v="●"/>
    <s v="分娩機能の強化に必要"/>
    <n v="3500000"/>
    <n v="3500000"/>
    <n v="3850000.0000000005"/>
  </r>
  <r>
    <x v="0"/>
    <x v="1"/>
    <n v="3"/>
    <x v="27"/>
    <s v="分娩室（LD）"/>
    <s v="分娩室3"/>
    <n v="7"/>
    <s v="17"/>
    <s v="7階病棟（女性病棟）"/>
    <n v="30"/>
    <s v="LDR1"/>
    <s v="1003"/>
    <m/>
    <m/>
    <s v="○"/>
    <s v="A移設可"/>
    <m/>
    <m/>
    <m/>
    <m/>
    <n v="0"/>
    <s v="11"/>
    <s v="111003"/>
    <s v="インファントウォーマー（開放型保育器）"/>
    <n v="1"/>
    <s v="アトムメディカル"/>
    <s v="インファウォーマi"/>
    <n v="1100"/>
    <n v="700"/>
    <n v="1800"/>
    <m/>
    <s v="○"/>
    <m/>
    <m/>
    <m/>
    <m/>
    <m/>
    <m/>
    <m/>
    <m/>
    <x v="465"/>
    <s v="アトムメディカル"/>
    <s v="インファウォーマi"/>
    <n v="1100"/>
    <n v="700"/>
    <n v="1800"/>
    <m/>
    <s v="○"/>
    <m/>
    <m/>
    <m/>
    <m/>
    <m/>
    <m/>
    <m/>
    <m/>
    <m/>
    <m/>
    <m/>
    <m/>
    <m/>
    <m/>
    <n v="0"/>
  </r>
  <r>
    <x v="0"/>
    <x v="1"/>
    <n v="3"/>
    <x v="27"/>
    <s v="分娩室（LD）"/>
    <s v="分娩室3"/>
    <n v="7"/>
    <s v="17"/>
    <s v="7階病棟（女性病棟）"/>
    <n v="30"/>
    <s v="LDR1"/>
    <s v="1015"/>
    <m/>
    <m/>
    <s v="○"/>
    <s v="A移設可"/>
    <m/>
    <m/>
    <m/>
    <m/>
    <n v="0"/>
    <s v="11"/>
    <s v="111015"/>
    <s v="コット"/>
    <n v="1"/>
    <m/>
    <m/>
    <n v="450"/>
    <n v="800"/>
    <n v="1000"/>
    <m/>
    <m/>
    <m/>
    <m/>
    <m/>
    <m/>
    <m/>
    <m/>
    <m/>
    <m/>
    <x v="546"/>
    <m/>
    <m/>
    <n v="450"/>
    <n v="800"/>
    <n v="1000"/>
    <m/>
    <m/>
    <m/>
    <m/>
    <m/>
    <m/>
    <m/>
    <m/>
    <m/>
    <m/>
    <m/>
    <m/>
    <m/>
    <m/>
    <m/>
    <m/>
    <n v="0"/>
  </r>
  <r>
    <x v="0"/>
    <x v="2"/>
    <n v="3"/>
    <x v="27"/>
    <s v="分娩室（LD）"/>
    <s v="分娩室4"/>
    <m/>
    <m/>
    <m/>
    <m/>
    <m/>
    <m/>
    <m/>
    <m/>
    <m/>
    <s v="増設"/>
    <m/>
    <m/>
    <m/>
    <m/>
    <m/>
    <m/>
    <m/>
    <s v="分娩台"/>
    <n v="1"/>
    <m/>
    <m/>
    <m/>
    <m/>
    <m/>
    <m/>
    <m/>
    <m/>
    <m/>
    <m/>
    <m/>
    <m/>
    <m/>
    <m/>
    <m/>
    <x v="550"/>
    <m/>
    <m/>
    <m/>
    <m/>
    <m/>
    <m/>
    <m/>
    <m/>
    <m/>
    <m/>
    <m/>
    <m/>
    <m/>
    <m/>
    <m/>
    <s v="R7以降"/>
    <m/>
    <s v="●"/>
    <s v="分娩機能の強化に必要"/>
    <n v="3200000"/>
    <n v="3200000"/>
    <n v="3520000.0000000005"/>
  </r>
  <r>
    <x v="0"/>
    <x v="2"/>
    <n v="3"/>
    <x v="27"/>
    <s v="分娩室（LD）"/>
    <s v="分娩室4"/>
    <m/>
    <m/>
    <m/>
    <m/>
    <m/>
    <m/>
    <m/>
    <m/>
    <m/>
    <s v="増設"/>
    <m/>
    <m/>
    <m/>
    <m/>
    <m/>
    <m/>
    <m/>
    <s v="分娩監視装置"/>
    <n v="1"/>
    <m/>
    <m/>
    <m/>
    <m/>
    <m/>
    <m/>
    <m/>
    <m/>
    <m/>
    <m/>
    <m/>
    <m/>
    <m/>
    <s v="○"/>
    <m/>
    <x v="543"/>
    <m/>
    <m/>
    <m/>
    <m/>
    <m/>
    <m/>
    <m/>
    <m/>
    <m/>
    <m/>
    <m/>
    <m/>
    <m/>
    <s v="○"/>
    <s v="双胎用・無線プローブ付き"/>
    <s v="R7以降"/>
    <m/>
    <s v="●"/>
    <s v="分娩機能の強化に必要"/>
    <n v="3500000"/>
    <n v="3500000"/>
    <n v="3850000.0000000005"/>
  </r>
  <r>
    <x v="0"/>
    <x v="4"/>
    <n v="3"/>
    <x v="27"/>
    <s v="分娩室（LD）"/>
    <s v="分娩室4"/>
    <m/>
    <m/>
    <m/>
    <m/>
    <m/>
    <m/>
    <m/>
    <m/>
    <m/>
    <s v="新規"/>
    <m/>
    <m/>
    <m/>
    <m/>
    <m/>
    <m/>
    <m/>
    <s v="無影灯（天井埋込型）"/>
    <n v="1"/>
    <m/>
    <m/>
    <s v="-"/>
    <s v="-"/>
    <s v="-"/>
    <m/>
    <s v="○"/>
    <m/>
    <m/>
    <m/>
    <m/>
    <m/>
    <s v="架台"/>
    <m/>
    <m/>
    <x v="158"/>
    <m/>
    <m/>
    <s v="-"/>
    <s v="-"/>
    <s v="-"/>
    <m/>
    <s v="○"/>
    <m/>
    <m/>
    <m/>
    <m/>
    <m/>
    <s v="架台"/>
    <m/>
    <m/>
    <s v="R7以降"/>
    <m/>
    <s v="●"/>
    <s v="分娩機能の強化に必要"/>
    <n v="2500000"/>
    <n v="2500000"/>
    <n v="2750000"/>
  </r>
  <r>
    <x v="0"/>
    <x v="2"/>
    <n v="3"/>
    <x v="27"/>
    <s v="分娩室（LD）"/>
    <s v="分娩室4"/>
    <m/>
    <m/>
    <m/>
    <m/>
    <m/>
    <m/>
    <m/>
    <m/>
    <m/>
    <s v="増設"/>
    <m/>
    <m/>
    <m/>
    <m/>
    <m/>
    <m/>
    <m/>
    <s v="ベッドサイドモニタ"/>
    <n v="1"/>
    <m/>
    <m/>
    <m/>
    <m/>
    <m/>
    <m/>
    <m/>
    <m/>
    <m/>
    <m/>
    <m/>
    <m/>
    <m/>
    <m/>
    <m/>
    <x v="8"/>
    <m/>
    <m/>
    <m/>
    <m/>
    <m/>
    <m/>
    <m/>
    <m/>
    <m/>
    <m/>
    <m/>
    <m/>
    <m/>
    <m/>
    <m/>
    <s v="R7以降"/>
    <m/>
    <s v="●"/>
    <s v="分娩機能の強化に必要"/>
    <n v="3500000"/>
    <n v="3500000"/>
    <n v="3850000.0000000005"/>
  </r>
  <r>
    <x v="0"/>
    <x v="2"/>
    <n v="3"/>
    <x v="27"/>
    <s v="分娩室（LD）"/>
    <s v="分娩室4"/>
    <m/>
    <m/>
    <m/>
    <m/>
    <m/>
    <m/>
    <m/>
    <m/>
    <m/>
    <s v="増設"/>
    <m/>
    <m/>
    <m/>
    <m/>
    <m/>
    <m/>
    <m/>
    <s v="インファントウォーマー（開放型保育器）"/>
    <n v="1"/>
    <m/>
    <m/>
    <n v="700"/>
    <n v="1100"/>
    <n v="1800"/>
    <m/>
    <s v="○"/>
    <m/>
    <m/>
    <m/>
    <m/>
    <m/>
    <m/>
    <m/>
    <m/>
    <x v="465"/>
    <m/>
    <m/>
    <n v="700"/>
    <n v="1100"/>
    <n v="1800"/>
    <m/>
    <s v="○"/>
    <m/>
    <m/>
    <m/>
    <m/>
    <m/>
    <m/>
    <m/>
    <s v="蘇生装置等付属品含む"/>
    <s v="R7以降"/>
    <m/>
    <s v="●"/>
    <s v="分娩機能の強化に必要"/>
    <n v="4000000"/>
    <n v="4000000"/>
    <n v="4400000"/>
  </r>
  <r>
    <x v="0"/>
    <x v="2"/>
    <n v="3"/>
    <x v="27"/>
    <s v="分娩室（LD）"/>
    <s v="分娩室4"/>
    <m/>
    <m/>
    <m/>
    <m/>
    <m/>
    <m/>
    <m/>
    <m/>
    <m/>
    <s v="増設"/>
    <m/>
    <m/>
    <m/>
    <m/>
    <m/>
    <m/>
    <m/>
    <s v="コット"/>
    <n v="1"/>
    <m/>
    <m/>
    <m/>
    <m/>
    <m/>
    <m/>
    <m/>
    <m/>
    <m/>
    <m/>
    <m/>
    <m/>
    <m/>
    <m/>
    <m/>
    <x v="546"/>
    <m/>
    <m/>
    <m/>
    <m/>
    <m/>
    <m/>
    <m/>
    <m/>
    <m/>
    <m/>
    <m/>
    <m/>
    <m/>
    <m/>
    <m/>
    <s v="R7以降"/>
    <m/>
    <m/>
    <m/>
    <n v="230000"/>
    <n v="230000"/>
    <n v="253000.00000000003"/>
  </r>
  <r>
    <x v="0"/>
    <x v="2"/>
    <n v="3"/>
    <x v="27"/>
    <s v="分娩室（LD）"/>
    <s v="陣痛室"/>
    <m/>
    <m/>
    <m/>
    <m/>
    <m/>
    <m/>
    <m/>
    <m/>
    <m/>
    <s v="増設"/>
    <m/>
    <m/>
    <s v="設計ヒアリングにて要望確認5/28"/>
    <m/>
    <m/>
    <m/>
    <m/>
    <s v="電動ベッド"/>
    <n v="2"/>
    <m/>
    <m/>
    <m/>
    <m/>
    <m/>
    <m/>
    <m/>
    <m/>
    <m/>
    <m/>
    <m/>
    <m/>
    <m/>
    <m/>
    <m/>
    <x v="91"/>
    <m/>
    <m/>
    <m/>
    <m/>
    <m/>
    <m/>
    <m/>
    <m/>
    <m/>
    <m/>
    <m/>
    <m/>
    <m/>
    <m/>
    <m/>
    <s v="R7"/>
    <m/>
    <s v="●"/>
    <s v="分娩機能の強化に必要"/>
    <n v="250000"/>
    <n v="500000"/>
    <n v="550000"/>
  </r>
  <r>
    <x v="0"/>
    <x v="2"/>
    <n v="3"/>
    <x v="27"/>
    <s v="分娩室（LD）"/>
    <s v="陣痛室"/>
    <m/>
    <m/>
    <m/>
    <m/>
    <m/>
    <m/>
    <m/>
    <m/>
    <m/>
    <s v="増設"/>
    <m/>
    <m/>
    <s v="設計ヒアリングにて要望確認5/28"/>
    <m/>
    <m/>
    <m/>
    <m/>
    <s v="分娩監視装置（無線プローブユニット付）"/>
    <n v="2"/>
    <m/>
    <m/>
    <m/>
    <m/>
    <m/>
    <m/>
    <m/>
    <m/>
    <m/>
    <m/>
    <m/>
    <m/>
    <m/>
    <s v="○"/>
    <m/>
    <x v="543"/>
    <m/>
    <m/>
    <m/>
    <m/>
    <m/>
    <m/>
    <m/>
    <m/>
    <m/>
    <m/>
    <m/>
    <m/>
    <m/>
    <s v="○"/>
    <s v="無線プローブ仕様"/>
    <s v="R7"/>
    <m/>
    <s v="●"/>
    <s v="分娩機能の強化に必要"/>
    <n v="2600000"/>
    <n v="5200000"/>
    <n v="5720000"/>
  </r>
  <r>
    <x v="0"/>
    <x v="4"/>
    <n v="3"/>
    <x v="27"/>
    <s v="分娩室（LD）"/>
    <s v="診察室"/>
    <m/>
    <m/>
    <m/>
    <m/>
    <m/>
    <m/>
    <m/>
    <m/>
    <m/>
    <s v="新規"/>
    <m/>
    <m/>
    <m/>
    <m/>
    <m/>
    <m/>
    <m/>
    <s v="診察台"/>
    <n v="1"/>
    <m/>
    <m/>
    <m/>
    <m/>
    <m/>
    <m/>
    <m/>
    <m/>
    <m/>
    <m/>
    <m/>
    <m/>
    <m/>
    <m/>
    <m/>
    <x v="37"/>
    <m/>
    <m/>
    <m/>
    <m/>
    <m/>
    <m/>
    <m/>
    <m/>
    <m/>
    <m/>
    <m/>
    <m/>
    <m/>
    <m/>
    <m/>
    <s v="R7"/>
    <m/>
    <m/>
    <m/>
    <n v="50000"/>
    <n v="50000"/>
    <n v="55000.000000000007"/>
  </r>
  <r>
    <x v="0"/>
    <x v="0"/>
    <n v="3"/>
    <x v="27"/>
    <s v="分娩室（LD）"/>
    <s v="診察室"/>
    <n v="7"/>
    <s v="17"/>
    <s v="7階病棟（女性病棟）"/>
    <n v="30"/>
    <s v="MFICU"/>
    <s v="1041"/>
    <m/>
    <m/>
    <s v="○"/>
    <s v="B更新"/>
    <s v="電源が時々切れる。古い。"/>
    <m/>
    <m/>
    <m/>
    <n v="0"/>
    <s v="11"/>
    <s v="111041"/>
    <s v="超音波診断装置"/>
    <n v="1"/>
    <s v="シーメンス"/>
    <s v="ソノビスタC3000"/>
    <n v="400"/>
    <n v="500"/>
    <n v="1300"/>
    <m/>
    <s v="○"/>
    <m/>
    <m/>
    <m/>
    <m/>
    <m/>
    <m/>
    <m/>
    <m/>
    <x v="14"/>
    <s v="シーメンス"/>
    <s v="ソノビスタC3000"/>
    <n v="400"/>
    <n v="500"/>
    <n v="1300"/>
    <m/>
    <s v="○"/>
    <m/>
    <m/>
    <m/>
    <m/>
    <m/>
    <m/>
    <m/>
    <m/>
    <s v="R7前後"/>
    <m/>
    <m/>
    <m/>
    <n v="7000000"/>
    <n v="7000000"/>
    <n v="7700000.0000000009"/>
  </r>
  <r>
    <x v="0"/>
    <x v="0"/>
    <n v="3"/>
    <x v="27"/>
    <s v="分娩室（LD）"/>
    <s v="診察室"/>
    <n v="7"/>
    <s v="17"/>
    <s v="7階病棟（女性病棟）"/>
    <n v="30"/>
    <s v="MFICU"/>
    <s v="1041"/>
    <m/>
    <m/>
    <s v="○"/>
    <s v="B更新"/>
    <s v="電源が時々切れる。古い。"/>
    <m/>
    <m/>
    <m/>
    <n v="1"/>
    <s v="11"/>
    <s v="111041"/>
    <s v="・プローブ"/>
    <n v="1"/>
    <s v="シーメンス"/>
    <s v="5.0C50A"/>
    <m/>
    <m/>
    <m/>
    <m/>
    <m/>
    <m/>
    <m/>
    <m/>
    <m/>
    <m/>
    <m/>
    <m/>
    <m/>
    <x v="552"/>
    <s v="シーメンス"/>
    <s v="5.0C50A"/>
    <m/>
    <m/>
    <m/>
    <m/>
    <m/>
    <m/>
    <m/>
    <m/>
    <m/>
    <m/>
    <m/>
    <m/>
    <m/>
    <m/>
    <m/>
    <m/>
    <m/>
    <s v="本体に含む"/>
    <n v="0"/>
    <n v="0"/>
  </r>
  <r>
    <x v="0"/>
    <x v="0"/>
    <n v="3"/>
    <x v="27"/>
    <s v="分娩室（LD）"/>
    <s v="診察室"/>
    <n v="7"/>
    <s v="17"/>
    <s v="7階病棟（女性病棟）"/>
    <n v="30"/>
    <s v="MFICU"/>
    <s v="1041"/>
    <m/>
    <m/>
    <s v="○"/>
    <s v="B更新"/>
    <s v="電源が時々切れる。古い。"/>
    <m/>
    <m/>
    <m/>
    <n v="2"/>
    <s v="11"/>
    <s v="111041"/>
    <s v="・プローブ"/>
    <n v="1"/>
    <s v="シーメンス"/>
    <s v="TV-A"/>
    <m/>
    <m/>
    <m/>
    <m/>
    <m/>
    <m/>
    <m/>
    <m/>
    <m/>
    <m/>
    <m/>
    <m/>
    <m/>
    <x v="552"/>
    <s v="シーメンス"/>
    <s v="TV-A"/>
    <m/>
    <m/>
    <m/>
    <m/>
    <m/>
    <m/>
    <m/>
    <m/>
    <m/>
    <m/>
    <m/>
    <m/>
    <m/>
    <m/>
    <m/>
    <m/>
    <m/>
    <s v="本体に含む"/>
    <n v="0"/>
    <n v="0"/>
  </r>
  <r>
    <x v="1"/>
    <x v="1"/>
    <n v="3"/>
    <x v="27"/>
    <s v="分娩室（LD）"/>
    <s v="器材室"/>
    <n v="7"/>
    <s v="17"/>
    <s v="7階病棟（女性病棟）"/>
    <n v="30"/>
    <s v="LDR1"/>
    <s v="1011"/>
    <s v="1141"/>
    <d v="1984-09-08T00:00:00"/>
    <s v="○"/>
    <s v="A移設可"/>
    <m/>
    <m/>
    <m/>
    <m/>
    <n v="0"/>
    <s v="11"/>
    <s v="111011"/>
    <s v="器械戸棚"/>
    <n v="1"/>
    <s v="山本器械店"/>
    <m/>
    <n v="900"/>
    <n v="350"/>
    <n v="1700"/>
    <m/>
    <m/>
    <m/>
    <m/>
    <m/>
    <m/>
    <m/>
    <m/>
    <m/>
    <m/>
    <x v="101"/>
    <s v="山本器械店"/>
    <m/>
    <n v="900"/>
    <n v="350"/>
    <n v="1700"/>
    <m/>
    <m/>
    <m/>
    <m/>
    <m/>
    <m/>
    <m/>
    <m/>
    <m/>
    <m/>
    <m/>
    <m/>
    <m/>
    <m/>
    <m/>
    <m/>
    <n v="0"/>
  </r>
  <r>
    <x v="1"/>
    <x v="1"/>
    <n v="3"/>
    <x v="27"/>
    <s v="分娩室（LD）"/>
    <s v="器材室"/>
    <n v="7"/>
    <s v="17"/>
    <s v="7階病棟（女性病棟）"/>
    <n v="30"/>
    <s v="LDR1"/>
    <s v="1012"/>
    <s v="1793"/>
    <d v="1984-12-13T00:00:00"/>
    <s v="○"/>
    <s v="A移設可"/>
    <m/>
    <m/>
    <m/>
    <m/>
    <n v="0"/>
    <s v="11"/>
    <s v="111012"/>
    <s v="器械戸棚"/>
    <n v="1"/>
    <s v="ユヤマ"/>
    <m/>
    <n v="1200"/>
    <n v="450"/>
    <n v="1700"/>
    <m/>
    <m/>
    <m/>
    <m/>
    <m/>
    <m/>
    <m/>
    <m/>
    <m/>
    <m/>
    <x v="101"/>
    <s v="ユヤマ"/>
    <m/>
    <n v="1200"/>
    <n v="450"/>
    <n v="1700"/>
    <m/>
    <m/>
    <m/>
    <m/>
    <m/>
    <m/>
    <m/>
    <m/>
    <m/>
    <m/>
    <m/>
    <m/>
    <m/>
    <m/>
    <m/>
    <m/>
    <n v="0"/>
  </r>
  <r>
    <x v="0"/>
    <x v="4"/>
    <n v="3"/>
    <x v="27"/>
    <s v="分娩室（LD）"/>
    <s v="汚物処理室"/>
    <m/>
    <m/>
    <m/>
    <m/>
    <m/>
    <m/>
    <m/>
    <m/>
    <m/>
    <s v="新規"/>
    <m/>
    <m/>
    <m/>
    <m/>
    <m/>
    <m/>
    <m/>
    <s v="ベッドパンウォッシャー"/>
    <n v="1"/>
    <m/>
    <m/>
    <n v="500"/>
    <n v="450"/>
    <n v="1730"/>
    <m/>
    <m/>
    <m/>
    <s v="○"/>
    <s v="○"/>
    <s v="○"/>
    <s v="○"/>
    <m/>
    <m/>
    <m/>
    <x v="182"/>
    <m/>
    <m/>
    <n v="500"/>
    <n v="450"/>
    <n v="1730"/>
    <m/>
    <m/>
    <m/>
    <s v="○"/>
    <s v="○"/>
    <s v="○"/>
    <s v="○"/>
    <m/>
    <m/>
    <m/>
    <s v="R7"/>
    <m/>
    <m/>
    <m/>
    <n v="1500000"/>
    <n v="1500000"/>
    <n v="1650000.0000000002"/>
  </r>
  <r>
    <x v="0"/>
    <x v="4"/>
    <n v="3"/>
    <x v="27"/>
    <s v="分娩室（LD）"/>
    <s v="汚物処理室"/>
    <m/>
    <m/>
    <m/>
    <m/>
    <m/>
    <m/>
    <m/>
    <m/>
    <m/>
    <s v="新規"/>
    <m/>
    <m/>
    <m/>
    <m/>
    <m/>
    <m/>
    <m/>
    <s v="胎盤保管用冷凍庫"/>
    <n v="1"/>
    <m/>
    <m/>
    <m/>
    <m/>
    <m/>
    <m/>
    <m/>
    <m/>
    <m/>
    <m/>
    <m/>
    <m/>
    <m/>
    <m/>
    <m/>
    <x v="553"/>
    <m/>
    <m/>
    <m/>
    <m/>
    <m/>
    <m/>
    <m/>
    <m/>
    <m/>
    <m/>
    <m/>
    <m/>
    <m/>
    <m/>
    <m/>
    <s v="R7"/>
    <m/>
    <m/>
    <m/>
    <n v="100000"/>
    <n v="100000"/>
    <n v="110000.00000000001"/>
  </r>
  <r>
    <x v="0"/>
    <x v="1"/>
    <n v="3"/>
    <x v="27"/>
    <s v="MFICU"/>
    <s v="スタッフステーション"/>
    <n v="7"/>
    <s v="17"/>
    <s v="7階病棟（女性病棟）"/>
    <n v="30"/>
    <s v="LDR1"/>
    <s v="1008"/>
    <s v="426805"/>
    <d v="2004-09-14T00:00:00"/>
    <s v="○"/>
    <s v="A移設可"/>
    <m/>
    <m/>
    <m/>
    <m/>
    <n v="0"/>
    <s v="11"/>
    <s v="111008"/>
    <s v="救急カート"/>
    <n v="1"/>
    <s v="アトムメディカル"/>
    <m/>
    <n v="800"/>
    <n v="600"/>
    <n v="1000"/>
    <m/>
    <m/>
    <m/>
    <m/>
    <m/>
    <m/>
    <m/>
    <m/>
    <m/>
    <m/>
    <x v="20"/>
    <s v="アトムメディカル"/>
    <m/>
    <n v="800"/>
    <n v="600"/>
    <n v="1000"/>
    <m/>
    <m/>
    <m/>
    <m/>
    <m/>
    <m/>
    <m/>
    <m/>
    <m/>
    <m/>
    <m/>
    <m/>
    <m/>
    <m/>
    <m/>
    <m/>
    <n v="0"/>
  </r>
  <r>
    <x v="0"/>
    <x v="1"/>
    <n v="3"/>
    <x v="27"/>
    <s v="MFICU"/>
    <s v="スタッフステーション"/>
    <n v="7"/>
    <s v="17"/>
    <s v="7階病棟（女性病棟）"/>
    <n v="30"/>
    <s v="LDR1"/>
    <s v="1010"/>
    <m/>
    <m/>
    <s v="○"/>
    <s v="A移設可"/>
    <m/>
    <m/>
    <m/>
    <m/>
    <n v="0"/>
    <s v="11"/>
    <s v="111010"/>
    <s v="FFP溶解装置"/>
    <n v="1"/>
    <s v="北陽電機"/>
    <s v="FP-40"/>
    <n v="300"/>
    <n v="550"/>
    <n v="450"/>
    <m/>
    <s v="○"/>
    <m/>
    <m/>
    <m/>
    <m/>
    <m/>
    <m/>
    <m/>
    <m/>
    <x v="493"/>
    <s v="北陽電機"/>
    <s v="FP-40"/>
    <n v="300"/>
    <n v="550"/>
    <n v="450"/>
    <m/>
    <s v="○"/>
    <m/>
    <m/>
    <m/>
    <m/>
    <m/>
    <m/>
    <m/>
    <m/>
    <m/>
    <m/>
    <m/>
    <m/>
    <m/>
    <m/>
    <n v="0"/>
  </r>
  <r>
    <x v="0"/>
    <x v="4"/>
    <n v="3"/>
    <x v="27"/>
    <s v="MFICU"/>
    <s v="スタッフステーション"/>
    <m/>
    <m/>
    <m/>
    <m/>
    <m/>
    <m/>
    <m/>
    <m/>
    <m/>
    <s v="新規"/>
    <m/>
    <m/>
    <m/>
    <m/>
    <m/>
    <m/>
    <m/>
    <s v="セントラルモニタ"/>
    <n v="1"/>
    <m/>
    <m/>
    <m/>
    <m/>
    <m/>
    <m/>
    <m/>
    <m/>
    <m/>
    <m/>
    <m/>
    <m/>
    <m/>
    <m/>
    <m/>
    <x v="177"/>
    <m/>
    <m/>
    <m/>
    <m/>
    <m/>
    <m/>
    <m/>
    <m/>
    <m/>
    <m/>
    <m/>
    <m/>
    <m/>
    <m/>
    <m/>
    <s v="R7"/>
    <m/>
    <s v="●"/>
    <s v="MFICU（3→6床）の機能強化に必要"/>
    <n v="6000000"/>
    <n v="6000000"/>
    <n v="6600000.0000000009"/>
  </r>
  <r>
    <x v="0"/>
    <x v="2"/>
    <n v="3"/>
    <x v="27"/>
    <s v="MFICU"/>
    <s v="スタッフステーション"/>
    <m/>
    <m/>
    <m/>
    <m/>
    <m/>
    <m/>
    <m/>
    <m/>
    <m/>
    <s v="増設"/>
    <m/>
    <m/>
    <m/>
    <m/>
    <m/>
    <m/>
    <m/>
    <s v="分娩集中監視装置"/>
    <n v="1"/>
    <m/>
    <m/>
    <m/>
    <m/>
    <m/>
    <m/>
    <m/>
    <m/>
    <m/>
    <m/>
    <m/>
    <m/>
    <m/>
    <s v="○"/>
    <m/>
    <x v="554"/>
    <m/>
    <m/>
    <m/>
    <m/>
    <m/>
    <m/>
    <m/>
    <m/>
    <m/>
    <m/>
    <m/>
    <m/>
    <m/>
    <s v="○"/>
    <s v="産科カルテとの連携費も含む"/>
    <s v="R7"/>
    <m/>
    <s v="●"/>
    <s v="MFICU・産科病棟・LDにおける分娩対応の強化に必要"/>
    <n v="30000000"/>
    <n v="30000000"/>
    <n v="33000000.000000004"/>
  </r>
  <r>
    <x v="0"/>
    <x v="4"/>
    <n v="3"/>
    <x v="27"/>
    <s v="MFICU"/>
    <s v="スタッフステーション"/>
    <m/>
    <m/>
    <m/>
    <m/>
    <m/>
    <m/>
    <m/>
    <m/>
    <m/>
    <s v="新規"/>
    <m/>
    <m/>
    <m/>
    <m/>
    <m/>
    <m/>
    <m/>
    <s v="薬用保冷庫"/>
    <n v="1"/>
    <m/>
    <m/>
    <m/>
    <m/>
    <m/>
    <m/>
    <m/>
    <m/>
    <m/>
    <m/>
    <m/>
    <m/>
    <m/>
    <m/>
    <m/>
    <x v="46"/>
    <m/>
    <m/>
    <m/>
    <m/>
    <m/>
    <m/>
    <m/>
    <m/>
    <m/>
    <m/>
    <m/>
    <m/>
    <m/>
    <m/>
    <m/>
    <s v="R7"/>
    <m/>
    <s v="●"/>
    <s v="MFICU（3→6床）の機能強化に必要"/>
    <n v="280000"/>
    <n v="280000"/>
    <n v="308000"/>
  </r>
  <r>
    <x v="0"/>
    <x v="4"/>
    <n v="3"/>
    <x v="27"/>
    <s v="MFICU"/>
    <s v="スタッフステーション"/>
    <m/>
    <m/>
    <m/>
    <m/>
    <m/>
    <m/>
    <m/>
    <m/>
    <m/>
    <s v="新規"/>
    <m/>
    <m/>
    <m/>
    <m/>
    <m/>
    <m/>
    <m/>
    <s v="点滴作業台"/>
    <n v="1"/>
    <m/>
    <m/>
    <m/>
    <m/>
    <m/>
    <m/>
    <m/>
    <m/>
    <m/>
    <m/>
    <m/>
    <m/>
    <m/>
    <m/>
    <m/>
    <x v="154"/>
    <m/>
    <m/>
    <m/>
    <m/>
    <m/>
    <m/>
    <m/>
    <m/>
    <m/>
    <m/>
    <m/>
    <m/>
    <m/>
    <m/>
    <m/>
    <s v="R7"/>
    <m/>
    <m/>
    <m/>
    <n v="700000"/>
    <n v="700000"/>
    <n v="770000.00000000012"/>
  </r>
  <r>
    <x v="0"/>
    <x v="0"/>
    <n v="3"/>
    <x v="27"/>
    <s v="MFICU"/>
    <s v="MFICU病床（6床）"/>
    <n v="7"/>
    <s v="17"/>
    <s v="7階病棟（女性病棟）"/>
    <n v="30"/>
    <s v="MFICU"/>
    <s v="1039"/>
    <s v="3619"/>
    <d v="1998-08-01T00:00:00"/>
    <s v="○"/>
    <s v="B更新"/>
    <s v="メンテナンスは古いものなので、切れている。"/>
    <m/>
    <m/>
    <m/>
    <n v="0"/>
    <s v="11"/>
    <s v="111039"/>
    <s v="血圧監視装置→ベッドサイドモニタ"/>
    <n v="1"/>
    <s v="コーリン"/>
    <s v="HASTE"/>
    <s v="φ500"/>
    <s v="-"/>
    <n v="1160"/>
    <m/>
    <s v="○"/>
    <m/>
    <m/>
    <m/>
    <m/>
    <m/>
    <m/>
    <m/>
    <m/>
    <x v="8"/>
    <s v="コーリン"/>
    <s v="HASTE"/>
    <s v="φ500"/>
    <s v="-"/>
    <n v="1160"/>
    <m/>
    <s v="○"/>
    <m/>
    <m/>
    <m/>
    <m/>
    <m/>
    <m/>
    <m/>
    <m/>
    <s v="R7"/>
    <m/>
    <m/>
    <m/>
    <n v="3500000"/>
    <n v="3500000"/>
    <n v="3850000.0000000005"/>
  </r>
  <r>
    <x v="0"/>
    <x v="0"/>
    <n v="3"/>
    <x v="27"/>
    <s v="MFICU"/>
    <s v="MFICU病床（6床）"/>
    <n v="7"/>
    <s v="17"/>
    <s v="7階病棟（女性病棟）"/>
    <n v="30"/>
    <s v="MFICU"/>
    <s v="1040"/>
    <s v="4086"/>
    <s v="H14.9.20"/>
    <s v="○"/>
    <s v="B更新"/>
    <m/>
    <m/>
    <m/>
    <m/>
    <n v="0"/>
    <s v="11"/>
    <s v="111040"/>
    <s v="血圧監視装置→ベッドサイドモニタ"/>
    <n v="1"/>
    <s v="コーリン"/>
    <s v="BP-88S"/>
    <s v="φ550"/>
    <s v="-"/>
    <n v="1150"/>
    <m/>
    <s v="○"/>
    <m/>
    <m/>
    <m/>
    <m/>
    <m/>
    <m/>
    <m/>
    <m/>
    <x v="8"/>
    <s v="コーリン"/>
    <s v="BP-88S"/>
    <s v="φ550"/>
    <s v="-"/>
    <n v="1150"/>
    <m/>
    <s v="○"/>
    <m/>
    <m/>
    <m/>
    <m/>
    <m/>
    <m/>
    <m/>
    <m/>
    <s v="R7"/>
    <m/>
    <m/>
    <m/>
    <n v="3500000"/>
    <n v="3500000"/>
    <n v="3850000.0000000005"/>
  </r>
  <r>
    <x v="0"/>
    <x v="2"/>
    <n v="3"/>
    <x v="27"/>
    <s v="MFICU"/>
    <s v="MFICU病床（6床）"/>
    <m/>
    <m/>
    <m/>
    <m/>
    <m/>
    <m/>
    <m/>
    <m/>
    <m/>
    <s v="増設"/>
    <m/>
    <m/>
    <m/>
    <m/>
    <m/>
    <m/>
    <m/>
    <s v="ベッドサイドモニタ"/>
    <n v="4"/>
    <m/>
    <m/>
    <m/>
    <m/>
    <m/>
    <m/>
    <m/>
    <m/>
    <m/>
    <m/>
    <m/>
    <m/>
    <m/>
    <m/>
    <m/>
    <x v="8"/>
    <m/>
    <m/>
    <m/>
    <m/>
    <m/>
    <m/>
    <m/>
    <m/>
    <m/>
    <m/>
    <m/>
    <m/>
    <m/>
    <m/>
    <m/>
    <s v="R7"/>
    <m/>
    <s v="●"/>
    <s v="MFICU（3→6床）の機能強化に必要"/>
    <n v="3500000"/>
    <n v="14000000"/>
    <n v="15400000.000000002"/>
  </r>
  <r>
    <x v="0"/>
    <x v="0"/>
    <n v="3"/>
    <x v="27"/>
    <s v="MFICU"/>
    <s v="MFICU病床（6床）"/>
    <n v="7"/>
    <s v="17"/>
    <s v="7階病棟（女性病棟）"/>
    <n v="30"/>
    <s v="MFICU"/>
    <s v="1043"/>
    <m/>
    <m/>
    <s v="○"/>
    <s v="B更新"/>
    <m/>
    <m/>
    <s v="メーカーを1社に揃えたい（飯塚）"/>
    <m/>
    <n v="0"/>
    <s v="11"/>
    <s v="111043"/>
    <s v="分娩監視装置"/>
    <n v="1"/>
    <s v="トーイツ"/>
    <s v="MT516"/>
    <n v="500"/>
    <n v="450"/>
    <n v="1300"/>
    <m/>
    <s v="○"/>
    <m/>
    <m/>
    <m/>
    <m/>
    <m/>
    <m/>
    <s v="○"/>
    <s v="写真なし"/>
    <x v="543"/>
    <s v="トーイツ"/>
    <s v="MT516"/>
    <n v="500"/>
    <n v="450"/>
    <n v="1300"/>
    <m/>
    <s v="○"/>
    <m/>
    <m/>
    <m/>
    <m/>
    <m/>
    <m/>
    <s v="○"/>
    <m/>
    <s v="R7"/>
    <m/>
    <m/>
    <m/>
    <n v="1800000"/>
    <n v="1800000"/>
    <n v="1980000.0000000002"/>
  </r>
  <r>
    <x v="0"/>
    <x v="0"/>
    <n v="3"/>
    <x v="27"/>
    <s v="MFICU"/>
    <s v="MFICU病床（6床）"/>
    <m/>
    <m/>
    <m/>
    <m/>
    <m/>
    <m/>
    <m/>
    <m/>
    <m/>
    <s v="B更新"/>
    <m/>
    <m/>
    <s v="メーカーを1社に揃えたい（飯塚）"/>
    <m/>
    <m/>
    <m/>
    <m/>
    <s v="分娩監視装置"/>
    <n v="5"/>
    <m/>
    <m/>
    <m/>
    <m/>
    <m/>
    <m/>
    <m/>
    <m/>
    <m/>
    <m/>
    <m/>
    <m/>
    <m/>
    <s v="○"/>
    <m/>
    <x v="543"/>
    <m/>
    <m/>
    <m/>
    <m/>
    <m/>
    <m/>
    <m/>
    <m/>
    <m/>
    <m/>
    <m/>
    <m/>
    <m/>
    <s v="○"/>
    <m/>
    <s v="R7"/>
    <m/>
    <m/>
    <m/>
    <n v="1800000"/>
    <n v="9000000"/>
    <n v="9900000"/>
  </r>
  <r>
    <x v="0"/>
    <x v="1"/>
    <n v="3"/>
    <x v="27"/>
    <s v="MFICU"/>
    <s v="器材室"/>
    <n v="7"/>
    <s v="17"/>
    <s v="7階病棟（女性病棟）"/>
    <n v="30"/>
    <s v="MFICU"/>
    <s v="1037"/>
    <s v="4556"/>
    <d v="2007-10-17T00:00:00"/>
    <s v="○"/>
    <s v="A移設可"/>
    <m/>
    <m/>
    <m/>
    <m/>
    <n v="0"/>
    <s v="11"/>
    <s v="111037"/>
    <s v="心電計"/>
    <n v="1"/>
    <s v="日本光電"/>
    <s v="Cardiofax M"/>
    <n v="400"/>
    <n v="450"/>
    <n v="1400"/>
    <m/>
    <s v="○"/>
    <m/>
    <m/>
    <m/>
    <m/>
    <m/>
    <m/>
    <m/>
    <m/>
    <x v="54"/>
    <s v="日本光電"/>
    <s v="Cardiofax M"/>
    <n v="400"/>
    <n v="450"/>
    <n v="1400"/>
    <m/>
    <s v="○"/>
    <m/>
    <m/>
    <m/>
    <m/>
    <m/>
    <m/>
    <m/>
    <m/>
    <m/>
    <m/>
    <m/>
    <m/>
    <m/>
    <m/>
    <n v="0"/>
  </r>
  <r>
    <x v="0"/>
    <x v="1"/>
    <n v="3"/>
    <x v="27"/>
    <s v="MFICU"/>
    <s v="器材室"/>
    <n v="7"/>
    <s v="17"/>
    <s v="7階病棟（女性病棟）"/>
    <n v="30"/>
    <s v="MFICU"/>
    <s v="1038"/>
    <m/>
    <m/>
    <s v="○"/>
    <s v="A移設可"/>
    <m/>
    <m/>
    <m/>
    <m/>
    <n v="0"/>
    <s v="11"/>
    <s v="111038"/>
    <s v="人工呼吸器"/>
    <n v="1"/>
    <s v="日本光電"/>
    <s v="ハミングX　Metran HFO ventilator"/>
    <n v="500"/>
    <n v="600"/>
    <n v="1400"/>
    <m/>
    <s v="○"/>
    <m/>
    <m/>
    <m/>
    <m/>
    <m/>
    <m/>
    <m/>
    <m/>
    <x v="157"/>
    <s v="日本光電"/>
    <s v="ハミングX　Metran HFO ventilator"/>
    <n v="500"/>
    <n v="600"/>
    <n v="1400"/>
    <m/>
    <s v="○"/>
    <m/>
    <m/>
    <m/>
    <m/>
    <m/>
    <m/>
    <m/>
    <m/>
    <m/>
    <m/>
    <m/>
    <m/>
    <m/>
    <m/>
    <n v="0"/>
  </r>
  <r>
    <x v="0"/>
    <x v="4"/>
    <n v="3"/>
    <x v="27"/>
    <s v="MFICU"/>
    <s v="器材室"/>
    <m/>
    <m/>
    <m/>
    <m/>
    <m/>
    <m/>
    <m/>
    <m/>
    <m/>
    <s v="新規"/>
    <m/>
    <m/>
    <s v="ストレッチャーは病棟、MFICUに1台ずつ置くこととする。（橋本）5/28"/>
    <m/>
    <m/>
    <m/>
    <m/>
    <s v="ストレッチャー"/>
    <n v="1"/>
    <m/>
    <m/>
    <m/>
    <m/>
    <m/>
    <m/>
    <m/>
    <m/>
    <m/>
    <m/>
    <m/>
    <m/>
    <m/>
    <m/>
    <m/>
    <x v="147"/>
    <m/>
    <m/>
    <m/>
    <m/>
    <m/>
    <m/>
    <m/>
    <m/>
    <m/>
    <m/>
    <m/>
    <m/>
    <m/>
    <m/>
    <m/>
    <s v="R7"/>
    <m/>
    <m/>
    <m/>
    <n v="300000"/>
    <n v="300000"/>
    <n v="330000"/>
  </r>
  <r>
    <x v="0"/>
    <x v="4"/>
    <n v="3"/>
    <x v="27"/>
    <s v="産科・婦人科病棟"/>
    <s v="スタッフステーション"/>
    <m/>
    <m/>
    <m/>
    <m/>
    <m/>
    <m/>
    <m/>
    <m/>
    <m/>
    <s v="新規"/>
    <m/>
    <m/>
    <m/>
    <m/>
    <m/>
    <m/>
    <m/>
    <s v="セントラルモニタ"/>
    <n v="1"/>
    <m/>
    <m/>
    <m/>
    <m/>
    <m/>
    <m/>
    <m/>
    <m/>
    <m/>
    <m/>
    <m/>
    <m/>
    <m/>
    <m/>
    <m/>
    <x v="177"/>
    <m/>
    <m/>
    <m/>
    <m/>
    <m/>
    <m/>
    <m/>
    <m/>
    <m/>
    <m/>
    <m/>
    <m/>
    <m/>
    <m/>
    <m/>
    <s v="R7"/>
    <m/>
    <m/>
    <m/>
    <n v="8000000"/>
    <n v="8000000"/>
    <n v="8800000"/>
  </r>
  <r>
    <x v="0"/>
    <x v="0"/>
    <n v="3"/>
    <x v="27"/>
    <s v="産科・婦人科病棟"/>
    <s v="スタッフステーション"/>
    <m/>
    <m/>
    <m/>
    <m/>
    <m/>
    <m/>
    <m/>
    <m/>
    <m/>
    <s v="B更新"/>
    <m/>
    <s v="〇"/>
    <m/>
    <m/>
    <m/>
    <m/>
    <m/>
    <s v="分娩集中監視装置"/>
    <n v="1"/>
    <m/>
    <m/>
    <m/>
    <m/>
    <m/>
    <m/>
    <m/>
    <m/>
    <m/>
    <m/>
    <m/>
    <m/>
    <m/>
    <s v="○"/>
    <m/>
    <x v="554"/>
    <m/>
    <m/>
    <m/>
    <m/>
    <m/>
    <m/>
    <m/>
    <m/>
    <m/>
    <m/>
    <m/>
    <m/>
    <m/>
    <s v="○"/>
    <m/>
    <m/>
    <m/>
    <m/>
    <m/>
    <s v="MFICUの分に含む"/>
    <n v="0"/>
    <n v="0"/>
  </r>
  <r>
    <x v="0"/>
    <x v="1"/>
    <n v="3"/>
    <x v="27"/>
    <s v="産科・婦人科病棟"/>
    <s v="スタッフステーション"/>
    <n v="7"/>
    <s v="17"/>
    <s v="7階病棟（女性病棟）"/>
    <n v="30"/>
    <s v="ナースステーション"/>
    <s v="1030"/>
    <m/>
    <m/>
    <s v="○"/>
    <s v="A移設可"/>
    <m/>
    <m/>
    <m/>
    <m/>
    <n v="0"/>
    <s v="11"/>
    <s v="111030"/>
    <s v="薬用保冷庫"/>
    <n v="1"/>
    <s v="PHC"/>
    <s v="MTR-215F-PJ"/>
    <n v="550"/>
    <n v="550"/>
    <n v="1800"/>
    <m/>
    <s v="○"/>
    <m/>
    <m/>
    <m/>
    <m/>
    <m/>
    <m/>
    <m/>
    <m/>
    <x v="46"/>
    <s v="PHC"/>
    <s v="MTR-215F-PJ"/>
    <n v="550"/>
    <n v="550"/>
    <n v="1800"/>
    <m/>
    <s v="○"/>
    <m/>
    <m/>
    <m/>
    <m/>
    <m/>
    <m/>
    <m/>
    <m/>
    <m/>
    <m/>
    <m/>
    <m/>
    <m/>
    <m/>
    <n v="0"/>
  </r>
  <r>
    <x v="0"/>
    <x v="1"/>
    <n v="3"/>
    <x v="27"/>
    <s v="産科・婦人科病棟"/>
    <s v="スタッフステーション"/>
    <n v="7"/>
    <s v="17"/>
    <s v="7階病棟（女性病棟）"/>
    <n v="30"/>
    <s v="ナースステーション"/>
    <s v="1031"/>
    <m/>
    <m/>
    <s v="○"/>
    <s v="A移設可"/>
    <m/>
    <m/>
    <m/>
    <m/>
    <n v="0"/>
    <s v="11"/>
    <s v="111031"/>
    <s v="タオルウォーマー（ホットキャビ）"/>
    <n v="1"/>
    <s v="ジャスト"/>
    <s v="J00021059"/>
    <n v="450"/>
    <n v="250"/>
    <n v="350"/>
    <m/>
    <s v="○"/>
    <m/>
    <m/>
    <m/>
    <m/>
    <m/>
    <m/>
    <m/>
    <m/>
    <x v="555"/>
    <s v="ジャスト"/>
    <s v="J00021059"/>
    <n v="450"/>
    <n v="250"/>
    <n v="350"/>
    <m/>
    <s v="○"/>
    <m/>
    <m/>
    <m/>
    <m/>
    <m/>
    <m/>
    <m/>
    <m/>
    <m/>
    <m/>
    <m/>
    <m/>
    <m/>
    <m/>
    <n v="0"/>
  </r>
  <r>
    <x v="0"/>
    <x v="1"/>
    <n v="3"/>
    <x v="27"/>
    <s v="産科・婦人科病棟"/>
    <s v="スタッフステーション"/>
    <n v="7"/>
    <s v="17"/>
    <s v="7階病棟（女性病棟）"/>
    <n v="30"/>
    <s v="ナースステーション"/>
    <s v="1034"/>
    <m/>
    <m/>
    <s v="○"/>
    <s v="A移設可"/>
    <m/>
    <m/>
    <m/>
    <m/>
    <n v="0"/>
    <s v="11"/>
    <s v="111034"/>
    <s v="パルスオキシメーター"/>
    <n v="1"/>
    <s v="コヴィディエン"/>
    <s v="ネルコアN-BSJ"/>
    <n v="250"/>
    <n v="200"/>
    <n v="100"/>
    <m/>
    <s v="○"/>
    <m/>
    <m/>
    <m/>
    <m/>
    <m/>
    <m/>
    <m/>
    <m/>
    <x v="556"/>
    <s v="コヴィディエン"/>
    <s v="ネルコアN-BSJ"/>
    <n v="250"/>
    <n v="200"/>
    <n v="100"/>
    <m/>
    <s v="○"/>
    <m/>
    <m/>
    <m/>
    <m/>
    <m/>
    <m/>
    <m/>
    <m/>
    <m/>
    <m/>
    <m/>
    <m/>
    <m/>
    <m/>
    <n v="0"/>
  </r>
  <r>
    <x v="1"/>
    <x v="1"/>
    <n v="3"/>
    <x v="27"/>
    <s v="産科・婦人科病棟"/>
    <s v="スタッフステーション"/>
    <n v="7"/>
    <s v="17"/>
    <s v="7階病棟（女性病棟）"/>
    <n v="30"/>
    <s v="ナースステーション"/>
    <s v="1036"/>
    <m/>
    <m/>
    <s v="○"/>
    <s v="A移設可"/>
    <m/>
    <m/>
    <m/>
    <m/>
    <n v="0"/>
    <s v="11"/>
    <s v="111036"/>
    <s v="冷凍ストッカー"/>
    <n v="1"/>
    <s v="パナソニック"/>
    <s v="SCR-S45"/>
    <n v="300"/>
    <n v="530"/>
    <n v="900"/>
    <m/>
    <s v="○"/>
    <m/>
    <m/>
    <m/>
    <m/>
    <m/>
    <m/>
    <m/>
    <m/>
    <x v="557"/>
    <s v="パナソニック"/>
    <s v="SCR-S45"/>
    <n v="300"/>
    <n v="530"/>
    <n v="900"/>
    <m/>
    <s v="○"/>
    <m/>
    <m/>
    <m/>
    <m/>
    <m/>
    <m/>
    <m/>
    <m/>
    <m/>
    <m/>
    <m/>
    <m/>
    <m/>
    <m/>
    <n v="0"/>
  </r>
  <r>
    <x v="0"/>
    <x v="1"/>
    <n v="3"/>
    <x v="27"/>
    <s v="産科・婦人科病棟"/>
    <s v="スタッフステーション"/>
    <n v="7"/>
    <s v="17"/>
    <s v="7階病棟（女性病棟）"/>
    <n v="30"/>
    <s v="ナースステーション"/>
    <s v="1035"/>
    <m/>
    <m/>
    <s v="○"/>
    <s v="A移設可"/>
    <m/>
    <m/>
    <m/>
    <m/>
    <n v="0"/>
    <s v="11"/>
    <s v="111035"/>
    <s v="与薬カート"/>
    <n v="1"/>
    <s v="サカセ化学工業"/>
    <m/>
    <n v="1000"/>
    <n v="450"/>
    <n v="1100"/>
    <m/>
    <m/>
    <m/>
    <m/>
    <m/>
    <m/>
    <m/>
    <m/>
    <m/>
    <m/>
    <x v="558"/>
    <s v="サカセ化学工業"/>
    <m/>
    <n v="1000"/>
    <n v="450"/>
    <n v="1100"/>
    <m/>
    <m/>
    <m/>
    <m/>
    <m/>
    <m/>
    <m/>
    <m/>
    <m/>
    <m/>
    <m/>
    <m/>
    <m/>
    <m/>
    <m/>
    <m/>
    <n v="0"/>
  </r>
  <r>
    <x v="1"/>
    <x v="4"/>
    <n v="3"/>
    <x v="27"/>
    <s v="産科・婦人科病棟"/>
    <s v="スタッフステーション"/>
    <m/>
    <m/>
    <m/>
    <m/>
    <m/>
    <m/>
    <m/>
    <m/>
    <m/>
    <s v="新規"/>
    <m/>
    <m/>
    <m/>
    <m/>
    <m/>
    <m/>
    <m/>
    <s v="アイスノン用冷凍庫"/>
    <n v="1"/>
    <m/>
    <m/>
    <m/>
    <m/>
    <m/>
    <m/>
    <m/>
    <m/>
    <m/>
    <m/>
    <m/>
    <m/>
    <m/>
    <m/>
    <m/>
    <x v="535"/>
    <m/>
    <m/>
    <m/>
    <m/>
    <m/>
    <m/>
    <m/>
    <m/>
    <m/>
    <m/>
    <m/>
    <m/>
    <m/>
    <m/>
    <m/>
    <s v="R7"/>
    <m/>
    <m/>
    <m/>
    <n v="100000"/>
    <n v="100000"/>
    <n v="110000.00000000001"/>
  </r>
  <r>
    <x v="0"/>
    <x v="4"/>
    <n v="3"/>
    <x v="27"/>
    <s v="産科・婦人科病棟"/>
    <s v="スタッフステーション"/>
    <m/>
    <m/>
    <m/>
    <m/>
    <m/>
    <m/>
    <m/>
    <m/>
    <m/>
    <s v="新規"/>
    <m/>
    <m/>
    <s v="設計ヒアリングで要望あり"/>
    <m/>
    <m/>
    <m/>
    <m/>
    <s v="救急カート"/>
    <n v="2"/>
    <m/>
    <m/>
    <m/>
    <m/>
    <m/>
    <m/>
    <m/>
    <m/>
    <m/>
    <m/>
    <m/>
    <m/>
    <m/>
    <m/>
    <m/>
    <x v="20"/>
    <m/>
    <m/>
    <m/>
    <m/>
    <m/>
    <m/>
    <m/>
    <m/>
    <m/>
    <m/>
    <m/>
    <m/>
    <m/>
    <m/>
    <m/>
    <s v="R7"/>
    <m/>
    <m/>
    <m/>
    <n v="150000"/>
    <n v="300000"/>
    <n v="330000"/>
  </r>
  <r>
    <x v="1"/>
    <x v="8"/>
    <n v="3"/>
    <x v="27"/>
    <s v="産科・婦人科病棟"/>
    <s v="スタッフステーション"/>
    <n v="7"/>
    <s v="17"/>
    <s v="7階病棟（女性病棟）"/>
    <n v="30"/>
    <s v="ナースステーション"/>
    <s v="1032"/>
    <m/>
    <m/>
    <s v="○"/>
    <m/>
    <m/>
    <m/>
    <s v="診療材料棚一式で予算化"/>
    <m/>
    <n v="0"/>
    <s v="11"/>
    <s v="111032"/>
    <s v="棚（薬品）壁掛"/>
    <n v="1"/>
    <m/>
    <m/>
    <n v="580"/>
    <n v="450"/>
    <n v="1800"/>
    <m/>
    <m/>
    <m/>
    <m/>
    <m/>
    <m/>
    <m/>
    <m/>
    <m/>
    <m/>
    <x v="559"/>
    <m/>
    <m/>
    <n v="580"/>
    <n v="450"/>
    <n v="1800"/>
    <m/>
    <m/>
    <m/>
    <m/>
    <m/>
    <m/>
    <m/>
    <m/>
    <m/>
    <m/>
    <m/>
    <m/>
    <m/>
    <m/>
    <m/>
    <m/>
    <n v="0"/>
  </r>
  <r>
    <x v="1"/>
    <x v="8"/>
    <n v="3"/>
    <x v="27"/>
    <s v="産科・婦人科病棟"/>
    <s v="スタッフステーション"/>
    <n v="7"/>
    <s v="17"/>
    <s v="7階病棟（女性病棟）"/>
    <n v="30"/>
    <s v="ナースステーション"/>
    <s v="1033"/>
    <m/>
    <m/>
    <s v="○"/>
    <m/>
    <m/>
    <m/>
    <s v="診療材料棚一式で予算化"/>
    <m/>
    <n v="0"/>
    <s v="11"/>
    <s v="111033"/>
    <s v="棚（薬品）壁掛"/>
    <n v="1"/>
    <m/>
    <m/>
    <n v="1800"/>
    <n v="500"/>
    <n v="1800"/>
    <m/>
    <m/>
    <m/>
    <m/>
    <m/>
    <m/>
    <m/>
    <m/>
    <m/>
    <m/>
    <x v="559"/>
    <m/>
    <m/>
    <n v="1800"/>
    <n v="500"/>
    <n v="1800"/>
    <m/>
    <m/>
    <m/>
    <m/>
    <m/>
    <m/>
    <m/>
    <m/>
    <m/>
    <m/>
    <m/>
    <m/>
    <m/>
    <m/>
    <m/>
    <m/>
    <n v="0"/>
  </r>
  <r>
    <x v="0"/>
    <x v="1"/>
    <n v="3"/>
    <x v="27"/>
    <s v="産科・婦人科病棟"/>
    <s v="スタッフステーション"/>
    <n v="7"/>
    <s v="17"/>
    <s v="7階病棟（女性病棟）"/>
    <n v="30"/>
    <s v="ナースステーション"/>
    <s v="1029"/>
    <m/>
    <m/>
    <s v="○"/>
    <s v="A移設可"/>
    <m/>
    <m/>
    <m/>
    <m/>
    <n v="0"/>
    <s v="11"/>
    <s v="111029"/>
    <s v="点滴作業台（ハンガーあり）"/>
    <n v="1"/>
    <m/>
    <m/>
    <n v="1850"/>
    <n v="900"/>
    <n v="1800"/>
    <m/>
    <m/>
    <m/>
    <m/>
    <m/>
    <m/>
    <m/>
    <m/>
    <m/>
    <m/>
    <x v="154"/>
    <m/>
    <m/>
    <n v="1850"/>
    <n v="900"/>
    <n v="1800"/>
    <m/>
    <m/>
    <m/>
    <m/>
    <m/>
    <m/>
    <m/>
    <m/>
    <m/>
    <m/>
    <m/>
    <m/>
    <m/>
    <m/>
    <m/>
    <m/>
    <n v="0"/>
  </r>
  <r>
    <x v="0"/>
    <x v="5"/>
    <n v="3"/>
    <x v="27"/>
    <s v="産科・婦人科病棟"/>
    <s v="汚物処理室"/>
    <n v="7"/>
    <s v="17"/>
    <s v="7階病棟（女性病棟）"/>
    <n v="30"/>
    <s v="汚物処理室"/>
    <s v="1026"/>
    <s v="000141020160017"/>
    <s v="H28.7.19"/>
    <s v="○"/>
    <s v="A移設可(移設費)"/>
    <m/>
    <m/>
    <m/>
    <m/>
    <n v="0"/>
    <s v="11"/>
    <s v="111026"/>
    <s v="ベッドパンウォッシャー"/>
    <n v="1"/>
    <s v="ゲティンゲ"/>
    <m/>
    <n v="450"/>
    <n v="550"/>
    <n v="1350"/>
    <m/>
    <m/>
    <s v="○"/>
    <m/>
    <s v="○"/>
    <m/>
    <s v="○"/>
    <m/>
    <m/>
    <m/>
    <x v="182"/>
    <s v="ゲティンゲ"/>
    <m/>
    <n v="450"/>
    <n v="550"/>
    <n v="1350"/>
    <m/>
    <m/>
    <s v="○"/>
    <m/>
    <s v="○"/>
    <m/>
    <s v="○"/>
    <m/>
    <m/>
    <m/>
    <s v="R7"/>
    <m/>
    <m/>
    <m/>
    <n v="100000"/>
    <n v="100000"/>
    <n v="110000.00000000001"/>
  </r>
  <r>
    <x v="1"/>
    <x v="1"/>
    <n v="3"/>
    <x v="27"/>
    <s v="産科・婦人科病棟"/>
    <s v="汚物処理室"/>
    <n v="7"/>
    <s v="17"/>
    <s v="7階病棟（女性病棟）"/>
    <n v="30"/>
    <s v="汚物処理室"/>
    <s v="1027"/>
    <m/>
    <m/>
    <s v="○"/>
    <s v="A移設可"/>
    <m/>
    <m/>
    <s v="汚物処理室には、胎盤等を保管する冷凍庫が欲しい。産科病棟に設け、共用で使用することとする。（橋本）5/28"/>
    <m/>
    <n v="0"/>
    <s v="11"/>
    <s v="111027"/>
    <s v="保冷庫"/>
    <n v="1"/>
    <s v="ハイアール"/>
    <m/>
    <n v="450"/>
    <n v="550"/>
    <n v="850"/>
    <m/>
    <s v="○"/>
    <m/>
    <m/>
    <m/>
    <m/>
    <m/>
    <m/>
    <m/>
    <m/>
    <x v="560"/>
    <s v="ハイアール"/>
    <m/>
    <n v="450"/>
    <n v="550"/>
    <n v="850"/>
    <m/>
    <s v="○"/>
    <m/>
    <m/>
    <m/>
    <m/>
    <m/>
    <m/>
    <m/>
    <m/>
    <m/>
    <m/>
    <m/>
    <m/>
    <m/>
    <m/>
    <n v="0"/>
  </r>
  <r>
    <x v="0"/>
    <x v="1"/>
    <n v="3"/>
    <x v="27"/>
    <s v="産科・婦人科病棟"/>
    <s v="器材室"/>
    <n v="7"/>
    <s v="17"/>
    <s v="7階病棟（女性病棟）"/>
    <n v="30"/>
    <s v="LDR1"/>
    <s v="1013"/>
    <m/>
    <m/>
    <s v="○"/>
    <s v="A移設可"/>
    <m/>
    <m/>
    <m/>
    <m/>
    <n v="0"/>
    <s v="11"/>
    <s v="111013"/>
    <s v="光線治療器（スタンド式）"/>
    <n v="1"/>
    <s v="アトムメディカル"/>
    <s v="ネオブルー"/>
    <n v="250"/>
    <n v="550"/>
    <n v="1600"/>
    <m/>
    <s v="○"/>
    <m/>
    <m/>
    <m/>
    <m/>
    <m/>
    <m/>
    <m/>
    <m/>
    <x v="561"/>
    <s v="アトムメディカル"/>
    <s v="ネオブルー"/>
    <n v="250"/>
    <n v="550"/>
    <n v="1600"/>
    <m/>
    <s v="○"/>
    <m/>
    <m/>
    <m/>
    <m/>
    <m/>
    <m/>
    <m/>
    <m/>
    <m/>
    <m/>
    <m/>
    <m/>
    <m/>
    <m/>
    <n v="0"/>
  </r>
  <r>
    <x v="0"/>
    <x v="1"/>
    <n v="3"/>
    <x v="27"/>
    <s v="産科・婦人科病棟"/>
    <s v="器材室"/>
    <n v="7"/>
    <s v="17"/>
    <s v="7階病棟（女性病棟）"/>
    <n v="30"/>
    <s v="LDR1"/>
    <s v="1014"/>
    <m/>
    <m/>
    <s v="○"/>
    <s v="A移設可"/>
    <m/>
    <m/>
    <m/>
    <m/>
    <n v="0"/>
    <s v="11"/>
    <s v="111014"/>
    <s v="光線治療器（スタンド式）"/>
    <n v="1"/>
    <s v="アトムメディカル"/>
    <s v="ネオブルー"/>
    <n v="250"/>
    <n v="550"/>
    <n v="1600"/>
    <m/>
    <s v="○"/>
    <m/>
    <m/>
    <m/>
    <m/>
    <m/>
    <m/>
    <m/>
    <m/>
    <x v="561"/>
    <s v="アトムメディカル"/>
    <s v="ネオブルー"/>
    <n v="250"/>
    <n v="550"/>
    <n v="1600"/>
    <m/>
    <s v="○"/>
    <m/>
    <m/>
    <m/>
    <m/>
    <m/>
    <m/>
    <m/>
    <m/>
    <m/>
    <m/>
    <m/>
    <m/>
    <m/>
    <m/>
    <n v="0"/>
  </r>
  <r>
    <x v="0"/>
    <x v="0"/>
    <n v="3"/>
    <x v="27"/>
    <s v="産科・婦人科病棟"/>
    <s v="器材室"/>
    <n v="7"/>
    <s v="17"/>
    <s v="7階病棟（女性病棟）"/>
    <n v="30"/>
    <s v="処置室"/>
    <s v="1603"/>
    <s v="4439-1"/>
    <d v="2006-08-29T00:00:00"/>
    <s v="○"/>
    <s v="B更新"/>
    <m/>
    <m/>
    <s v="メーカーを1社に揃えたい（飯塚）"/>
    <m/>
    <n v="0"/>
    <s v="11"/>
    <s v="111603"/>
    <s v="分娩監視装置"/>
    <n v="1"/>
    <s v="トーイツ"/>
    <s v="MT-516"/>
    <s v="500Φ"/>
    <s v="-"/>
    <n v="1040"/>
    <m/>
    <s v="○"/>
    <m/>
    <m/>
    <m/>
    <m/>
    <m/>
    <m/>
    <s v="○"/>
    <m/>
    <x v="543"/>
    <s v="トーイツ"/>
    <s v="MT-516"/>
    <s v="500Φ"/>
    <s v="-"/>
    <n v="1040"/>
    <m/>
    <s v="○"/>
    <m/>
    <m/>
    <m/>
    <m/>
    <m/>
    <m/>
    <s v="○"/>
    <m/>
    <s v="R7"/>
    <m/>
    <m/>
    <m/>
    <n v="1800000"/>
    <n v="1800000"/>
    <n v="1980000.0000000002"/>
  </r>
  <r>
    <x v="0"/>
    <x v="0"/>
    <n v="3"/>
    <x v="27"/>
    <s v="産科・婦人科病棟"/>
    <s v="器材室"/>
    <m/>
    <m/>
    <m/>
    <m/>
    <m/>
    <m/>
    <m/>
    <m/>
    <m/>
    <s v="B更新"/>
    <m/>
    <m/>
    <m/>
    <m/>
    <m/>
    <m/>
    <m/>
    <s v="分娩監視装置"/>
    <n v="3"/>
    <m/>
    <m/>
    <m/>
    <m/>
    <m/>
    <m/>
    <m/>
    <m/>
    <m/>
    <m/>
    <m/>
    <m/>
    <m/>
    <s v="○"/>
    <m/>
    <x v="543"/>
    <m/>
    <m/>
    <m/>
    <m/>
    <m/>
    <m/>
    <m/>
    <m/>
    <m/>
    <m/>
    <m/>
    <m/>
    <m/>
    <s v="○"/>
    <m/>
    <s v="R7"/>
    <m/>
    <m/>
    <m/>
    <n v="1800000"/>
    <n v="5400000"/>
    <n v="5940000.0000000009"/>
  </r>
  <r>
    <x v="0"/>
    <x v="2"/>
    <n v="3"/>
    <x v="27"/>
    <s v="産科・婦人科病棟"/>
    <s v="器材室"/>
    <m/>
    <m/>
    <m/>
    <m/>
    <m/>
    <m/>
    <m/>
    <m/>
    <m/>
    <s v="増設"/>
    <m/>
    <m/>
    <m/>
    <m/>
    <m/>
    <m/>
    <m/>
    <s v="分娩監視装置（無線プローブユニット付）"/>
    <n v="2"/>
    <m/>
    <m/>
    <m/>
    <m/>
    <m/>
    <m/>
    <m/>
    <m/>
    <m/>
    <m/>
    <m/>
    <m/>
    <m/>
    <s v="○"/>
    <m/>
    <x v="543"/>
    <m/>
    <m/>
    <m/>
    <m/>
    <m/>
    <m/>
    <m/>
    <m/>
    <m/>
    <m/>
    <m/>
    <m/>
    <m/>
    <s v="○"/>
    <s v="無線プローブ仕様"/>
    <s v="R7"/>
    <m/>
    <s v="●"/>
    <s v="分娩機能の強化に必要"/>
    <n v="2600000"/>
    <n v="5200000"/>
    <n v="5720000"/>
  </r>
  <r>
    <x v="0"/>
    <x v="1"/>
    <n v="3"/>
    <x v="27"/>
    <s v="産科・婦人科病棟"/>
    <s v="器材室"/>
    <n v="7"/>
    <s v="17"/>
    <s v="7階病棟（女性病棟）"/>
    <n v="30"/>
    <s v="新生児室"/>
    <s v="1053"/>
    <m/>
    <d v="2015-02-15T00:00:00"/>
    <s v="○"/>
    <s v="A移設可"/>
    <m/>
    <m/>
    <s v="新生児室にコットは20台、保育器6台置けるようにすること。（橋本）5/28"/>
    <m/>
    <n v="0"/>
    <s v="11"/>
    <s v="111053"/>
    <s v="搬送用保育器"/>
    <n v="1"/>
    <s v="アトムメディカル"/>
    <s v="V707"/>
    <n v="1000"/>
    <n v="500"/>
    <n v="1200"/>
    <m/>
    <s v="○"/>
    <m/>
    <m/>
    <m/>
    <m/>
    <m/>
    <m/>
    <m/>
    <m/>
    <x v="562"/>
    <s v="アトムメディカル"/>
    <s v="V707"/>
    <n v="1000"/>
    <n v="500"/>
    <n v="1200"/>
    <m/>
    <s v="○"/>
    <m/>
    <m/>
    <m/>
    <m/>
    <m/>
    <m/>
    <m/>
    <m/>
    <m/>
    <m/>
    <m/>
    <m/>
    <m/>
    <m/>
    <n v="0"/>
  </r>
  <r>
    <x v="0"/>
    <x v="0"/>
    <n v="3"/>
    <x v="27"/>
    <s v="産科・婦人科病棟"/>
    <s v="処置室"/>
    <n v="7"/>
    <s v="17"/>
    <s v="7階病棟（女性病棟）"/>
    <n v="30"/>
    <s v="処置室"/>
    <s v="1607"/>
    <s v="4619-0000"/>
    <d v="2008-09-03T00:00:00"/>
    <s v="○"/>
    <s v="B更新"/>
    <s v="設置場所によっては、イスが回らないので設置困難"/>
    <s v="〇"/>
    <m/>
    <m/>
    <n v="0"/>
    <s v="11"/>
    <s v="111607"/>
    <s v="検診台"/>
    <n v="1"/>
    <s v="アトムメディカル"/>
    <s v="ET-2000B"/>
    <n v="700"/>
    <n v="1300"/>
    <n v="1350"/>
    <m/>
    <s v="○"/>
    <m/>
    <m/>
    <m/>
    <m/>
    <m/>
    <m/>
    <m/>
    <m/>
    <x v="193"/>
    <s v="アトムメディカル"/>
    <s v="ET-2000B"/>
    <n v="700"/>
    <n v="1300"/>
    <n v="1350"/>
    <m/>
    <s v="○"/>
    <m/>
    <m/>
    <m/>
    <m/>
    <m/>
    <m/>
    <m/>
    <m/>
    <s v="R7"/>
    <m/>
    <m/>
    <m/>
    <n v="2500000"/>
    <n v="2500000"/>
    <n v="2750000"/>
  </r>
  <r>
    <x v="0"/>
    <x v="1"/>
    <n v="3"/>
    <x v="27"/>
    <s v="産科・婦人科病棟"/>
    <s v="処置室"/>
    <n v="7"/>
    <s v="17"/>
    <s v="7階病棟（女性病棟）"/>
    <n v="30"/>
    <s v="処置室"/>
    <s v="1606"/>
    <m/>
    <m/>
    <s v="○"/>
    <s v="A移設可"/>
    <m/>
    <m/>
    <m/>
    <m/>
    <n v="0"/>
    <s v="11"/>
    <s v="111606"/>
    <s v="診療ユニット（ライト付）"/>
    <n v="1"/>
    <s v="アトムメディカル"/>
    <s v="EU-70α"/>
    <n v="600"/>
    <n v="400"/>
    <n v="1650"/>
    <m/>
    <s v="○"/>
    <m/>
    <m/>
    <m/>
    <m/>
    <m/>
    <m/>
    <m/>
    <m/>
    <x v="542"/>
    <s v="アトムメディカル"/>
    <s v="EU-70α"/>
    <n v="600"/>
    <n v="400"/>
    <n v="1650"/>
    <m/>
    <s v="○"/>
    <m/>
    <m/>
    <m/>
    <m/>
    <m/>
    <m/>
    <m/>
    <m/>
    <m/>
    <m/>
    <m/>
    <m/>
    <m/>
    <m/>
    <n v="0"/>
  </r>
  <r>
    <x v="0"/>
    <x v="1"/>
    <n v="3"/>
    <x v="27"/>
    <s v="産科・婦人科病棟"/>
    <s v="処置室"/>
    <n v="7"/>
    <s v="17"/>
    <s v="7階病棟（女性病棟）"/>
    <n v="30"/>
    <s v="処置室"/>
    <s v="1601"/>
    <m/>
    <m/>
    <s v="○"/>
    <s v="A移設可"/>
    <m/>
    <m/>
    <m/>
    <m/>
    <n v="0"/>
    <s v="11"/>
    <s v="111601"/>
    <s v="診察台（背上げ）"/>
    <n v="1"/>
    <m/>
    <m/>
    <n v="1800"/>
    <n v="650"/>
    <n v="670"/>
    <m/>
    <m/>
    <m/>
    <m/>
    <m/>
    <m/>
    <m/>
    <m/>
    <m/>
    <m/>
    <x v="37"/>
    <m/>
    <m/>
    <n v="1800"/>
    <n v="650"/>
    <n v="670"/>
    <m/>
    <m/>
    <m/>
    <m/>
    <m/>
    <m/>
    <m/>
    <m/>
    <m/>
    <m/>
    <m/>
    <m/>
    <m/>
    <m/>
    <m/>
    <m/>
    <n v="0"/>
  </r>
  <r>
    <x v="0"/>
    <x v="1"/>
    <n v="3"/>
    <x v="27"/>
    <s v="産科・婦人科病棟"/>
    <s v="処置室"/>
    <n v="7"/>
    <s v="17"/>
    <s v="7階病棟（女性病棟）"/>
    <n v="30"/>
    <s v="処置室"/>
    <s v="1602"/>
    <m/>
    <d v="2019-02-14T00:00:00"/>
    <s v="○"/>
    <s v="A移設可"/>
    <m/>
    <m/>
    <m/>
    <m/>
    <n v="0"/>
    <s v="11"/>
    <s v="111602"/>
    <s v="超音波診断装置"/>
    <n v="1"/>
    <s v="GEヘルスケア"/>
    <s v="Voluson P8"/>
    <n v="400"/>
    <n v="700"/>
    <n v="1400"/>
    <m/>
    <s v="○"/>
    <m/>
    <m/>
    <m/>
    <m/>
    <m/>
    <m/>
    <s v="○"/>
    <s v="経腟プローブ×1"/>
    <x v="14"/>
    <s v="GEヘルスケア"/>
    <s v="Voluson P8"/>
    <n v="400"/>
    <n v="700"/>
    <n v="1400"/>
    <m/>
    <s v="○"/>
    <m/>
    <m/>
    <m/>
    <m/>
    <m/>
    <m/>
    <s v="○"/>
    <m/>
    <m/>
    <m/>
    <m/>
    <m/>
    <m/>
    <m/>
    <n v="0"/>
  </r>
  <r>
    <x v="1"/>
    <x v="1"/>
    <n v="3"/>
    <x v="27"/>
    <s v="産科・婦人科病棟"/>
    <s v="処置室"/>
    <n v="7"/>
    <s v="17"/>
    <s v="7階病棟（女性病棟）"/>
    <n v="30"/>
    <s v="処置室"/>
    <s v="1604"/>
    <m/>
    <m/>
    <s v="○"/>
    <m/>
    <m/>
    <m/>
    <m/>
    <m/>
    <n v="0"/>
    <s v="11"/>
    <s v="111604"/>
    <s v="器械戸棚"/>
    <n v="1"/>
    <m/>
    <m/>
    <n v="900"/>
    <n v="370"/>
    <n v="1700"/>
    <m/>
    <m/>
    <m/>
    <m/>
    <m/>
    <m/>
    <m/>
    <m/>
    <m/>
    <m/>
    <x v="101"/>
    <m/>
    <m/>
    <n v="900"/>
    <n v="370"/>
    <n v="1700"/>
    <m/>
    <m/>
    <m/>
    <m/>
    <m/>
    <m/>
    <m/>
    <m/>
    <m/>
    <m/>
    <m/>
    <m/>
    <m/>
    <m/>
    <m/>
    <m/>
    <n v="0"/>
  </r>
  <r>
    <x v="0"/>
    <x v="1"/>
    <n v="3"/>
    <x v="27"/>
    <s v="産科・婦人科病棟"/>
    <s v="処置室"/>
    <n v="7"/>
    <s v="17"/>
    <s v="7階病棟（女性病棟）"/>
    <n v="30"/>
    <s v="処置室"/>
    <s v="1605"/>
    <m/>
    <m/>
    <s v="○"/>
    <s v="A移設可"/>
    <m/>
    <m/>
    <m/>
    <m/>
    <n v="0"/>
    <s v="11"/>
    <s v="111605"/>
    <s v="タオルディスペンサー"/>
    <n v="1"/>
    <s v="ウイング"/>
    <m/>
    <n v="300"/>
    <n v="420"/>
    <n v="500"/>
    <m/>
    <s v="○"/>
    <m/>
    <m/>
    <m/>
    <m/>
    <m/>
    <m/>
    <m/>
    <m/>
    <x v="176"/>
    <s v="ウイング"/>
    <m/>
    <n v="300"/>
    <n v="420"/>
    <n v="500"/>
    <m/>
    <s v="○"/>
    <m/>
    <m/>
    <m/>
    <m/>
    <m/>
    <m/>
    <m/>
    <m/>
    <m/>
    <m/>
    <m/>
    <m/>
    <m/>
    <m/>
    <n v="0"/>
  </r>
  <r>
    <x v="0"/>
    <x v="0"/>
    <n v="3"/>
    <x v="27"/>
    <s v="産科・婦人科病棟"/>
    <s v="新生児室"/>
    <n v="7"/>
    <s v="17"/>
    <s v="7階病棟（女性病棟）"/>
    <n v="30"/>
    <s v="新生児室"/>
    <s v="1044"/>
    <s v="46290000"/>
    <d v="2008-10-06T00:00:00"/>
    <s v="○"/>
    <s v="B更新"/>
    <m/>
    <m/>
    <m/>
    <m/>
    <n v="0"/>
    <s v="11"/>
    <s v="111044"/>
    <s v="保育器"/>
    <n v="1"/>
    <s v="アトムメディカル"/>
    <s v="V-2100G"/>
    <n v="900"/>
    <n v="600"/>
    <n v="1350"/>
    <m/>
    <s v="○"/>
    <m/>
    <m/>
    <m/>
    <m/>
    <m/>
    <m/>
    <m/>
    <m/>
    <x v="563"/>
    <s v="アトムメディカル"/>
    <s v="V-2100G"/>
    <n v="900"/>
    <n v="600"/>
    <n v="1350"/>
    <m/>
    <s v="○"/>
    <m/>
    <m/>
    <m/>
    <m/>
    <m/>
    <m/>
    <m/>
    <m/>
    <s v="R7前後"/>
    <m/>
    <m/>
    <m/>
    <n v="4000000"/>
    <n v="4000000"/>
    <n v="4400000"/>
  </r>
  <r>
    <x v="0"/>
    <x v="0"/>
    <n v="3"/>
    <x v="27"/>
    <s v="産科・婦人科病棟"/>
    <s v="新生児室"/>
    <n v="7"/>
    <s v="17"/>
    <s v="7階病棟（女性病棟）"/>
    <n v="30"/>
    <s v="新生児室"/>
    <s v="1045"/>
    <s v="46050000"/>
    <d v="2008-05-22T00:00:00"/>
    <s v="○"/>
    <s v="B更新"/>
    <m/>
    <m/>
    <m/>
    <m/>
    <n v="0"/>
    <s v="11"/>
    <s v="111045"/>
    <s v="保育器"/>
    <n v="1"/>
    <s v="アトムメディカル"/>
    <s v="V-2100G"/>
    <n v="900"/>
    <n v="600"/>
    <n v="1350"/>
    <m/>
    <s v="○"/>
    <m/>
    <m/>
    <m/>
    <m/>
    <m/>
    <m/>
    <m/>
    <m/>
    <x v="563"/>
    <s v="アトムメディカル"/>
    <s v="V-2100G"/>
    <n v="900"/>
    <n v="600"/>
    <n v="1350"/>
    <m/>
    <s v="○"/>
    <m/>
    <m/>
    <m/>
    <m/>
    <m/>
    <m/>
    <m/>
    <m/>
    <s v="R7前後"/>
    <m/>
    <m/>
    <m/>
    <n v="4000000"/>
    <n v="4000000"/>
    <n v="4400000"/>
  </r>
  <r>
    <x v="0"/>
    <x v="0"/>
    <n v="3"/>
    <x v="27"/>
    <s v="産科・婦人科病棟"/>
    <s v="新生児室"/>
    <n v="7"/>
    <s v="17"/>
    <s v="7階病棟（女性病棟）"/>
    <n v="30"/>
    <s v="新生児室"/>
    <s v="1052"/>
    <s v="3904"/>
    <d v="2000-10-31T00:00:00"/>
    <s v="○"/>
    <s v="B更新"/>
    <m/>
    <m/>
    <m/>
    <m/>
    <n v="0"/>
    <s v="11"/>
    <s v="111052"/>
    <s v="保育器"/>
    <n v="1"/>
    <s v="アトムメディカル"/>
    <s v="V-2100G"/>
    <n v="900"/>
    <n v="600"/>
    <n v="1350"/>
    <m/>
    <s v="○"/>
    <m/>
    <m/>
    <m/>
    <m/>
    <m/>
    <m/>
    <m/>
    <m/>
    <x v="563"/>
    <s v="アトムメディカル"/>
    <s v="V-2100G"/>
    <n v="900"/>
    <n v="600"/>
    <n v="1350"/>
    <m/>
    <s v="○"/>
    <m/>
    <m/>
    <m/>
    <m/>
    <m/>
    <m/>
    <m/>
    <m/>
    <s v="R7前後"/>
    <m/>
    <m/>
    <m/>
    <n v="4000000"/>
    <n v="4000000"/>
    <n v="4400000"/>
  </r>
  <r>
    <x v="0"/>
    <x v="2"/>
    <n v="3"/>
    <x v="27"/>
    <s v="産科・婦人科病棟"/>
    <s v="新生児室"/>
    <m/>
    <m/>
    <m/>
    <m/>
    <m/>
    <m/>
    <m/>
    <m/>
    <m/>
    <s v="増設"/>
    <m/>
    <m/>
    <s v="新生児室にコットは20台、保育器6台置けるようにすること。（橋本）5/28"/>
    <m/>
    <m/>
    <m/>
    <m/>
    <s v="保育器"/>
    <n v="3"/>
    <m/>
    <m/>
    <n v="900"/>
    <n v="600"/>
    <n v="1350"/>
    <m/>
    <m/>
    <m/>
    <m/>
    <m/>
    <m/>
    <m/>
    <m/>
    <m/>
    <m/>
    <x v="563"/>
    <m/>
    <m/>
    <n v="900"/>
    <n v="600"/>
    <n v="1350"/>
    <m/>
    <m/>
    <m/>
    <m/>
    <m/>
    <m/>
    <m/>
    <m/>
    <m/>
    <m/>
    <s v="R7"/>
    <m/>
    <s v="●"/>
    <s v="新生児の治療の対応強化に必要"/>
    <n v="4000000"/>
    <n v="12000000"/>
    <n v="13200000.000000002"/>
  </r>
  <r>
    <x v="0"/>
    <x v="0"/>
    <n v="3"/>
    <x v="27"/>
    <s v="産科・婦人科病棟"/>
    <s v="新生児室"/>
    <n v="7"/>
    <s v="17"/>
    <s v="7階病棟（女性病棟）"/>
    <n v="30"/>
    <s v="新生児室"/>
    <s v="-"/>
    <s v="-"/>
    <s v="-"/>
    <s v="○"/>
    <s v="B更新"/>
    <m/>
    <m/>
    <m/>
    <m/>
    <n v="0"/>
    <s v="11"/>
    <m/>
    <s v="コット"/>
    <n v="8"/>
    <m/>
    <m/>
    <m/>
    <m/>
    <m/>
    <m/>
    <m/>
    <m/>
    <m/>
    <m/>
    <m/>
    <m/>
    <m/>
    <m/>
    <s v="写真なし"/>
    <x v="546"/>
    <m/>
    <m/>
    <m/>
    <m/>
    <m/>
    <m/>
    <m/>
    <m/>
    <m/>
    <m/>
    <m/>
    <m/>
    <m/>
    <m/>
    <m/>
    <s v="R7"/>
    <m/>
    <m/>
    <m/>
    <n v="230000"/>
    <n v="1840000"/>
    <n v="2024000.0000000002"/>
  </r>
  <r>
    <x v="0"/>
    <x v="2"/>
    <n v="3"/>
    <x v="27"/>
    <s v="産科・婦人科病棟"/>
    <s v="新生児室"/>
    <m/>
    <m/>
    <m/>
    <m/>
    <m/>
    <m/>
    <m/>
    <m/>
    <m/>
    <s v="増設"/>
    <m/>
    <m/>
    <s v="新生児室にコットは20台、保育器6台置けるようにすること。（橋本）5/28"/>
    <m/>
    <m/>
    <m/>
    <m/>
    <s v="コット"/>
    <n v="12"/>
    <m/>
    <m/>
    <m/>
    <m/>
    <m/>
    <m/>
    <m/>
    <m/>
    <m/>
    <m/>
    <m/>
    <m/>
    <m/>
    <m/>
    <m/>
    <x v="546"/>
    <m/>
    <m/>
    <m/>
    <m/>
    <m/>
    <m/>
    <m/>
    <m/>
    <m/>
    <m/>
    <m/>
    <m/>
    <m/>
    <m/>
    <m/>
    <s v="R7"/>
    <m/>
    <m/>
    <m/>
    <n v="230000"/>
    <n v="2760000"/>
    <n v="3036000.0000000005"/>
  </r>
  <r>
    <x v="0"/>
    <x v="1"/>
    <n v="3"/>
    <x v="27"/>
    <s v="産科・婦人科病棟"/>
    <s v="新生児室"/>
    <n v="7"/>
    <s v="17"/>
    <s v="7階病棟（女性病棟）"/>
    <n v="30"/>
    <s v="新生児室"/>
    <s v="1046"/>
    <s v="426901"/>
    <d v="2004-09-14T00:00:00"/>
    <s v="○"/>
    <s v="A移設可"/>
    <m/>
    <m/>
    <m/>
    <m/>
    <n v="0"/>
    <s v="11"/>
    <s v="111046"/>
    <s v="新生児処置台（計測機能付き）"/>
    <n v="1"/>
    <s v="アトムメディカル"/>
    <m/>
    <n v="1000"/>
    <n v="650"/>
    <n v="900"/>
    <m/>
    <m/>
    <m/>
    <m/>
    <m/>
    <m/>
    <m/>
    <m/>
    <m/>
    <s v="保温なし"/>
    <x v="189"/>
    <s v="アトムメディカル"/>
    <m/>
    <n v="1000"/>
    <n v="650"/>
    <n v="900"/>
    <m/>
    <m/>
    <m/>
    <m/>
    <m/>
    <m/>
    <m/>
    <m/>
    <m/>
    <m/>
    <m/>
    <m/>
    <m/>
    <m/>
    <m/>
    <m/>
    <n v="0"/>
  </r>
  <r>
    <x v="0"/>
    <x v="1"/>
    <n v="3"/>
    <x v="27"/>
    <s v="産科・婦人科病棟"/>
    <s v="新生児室"/>
    <n v="7"/>
    <s v="17"/>
    <s v="7階病棟（女性病棟）"/>
    <n v="30"/>
    <s v="新生児室"/>
    <s v="1047"/>
    <m/>
    <m/>
    <s v="○"/>
    <s v="A移設可"/>
    <m/>
    <m/>
    <m/>
    <m/>
    <n v="0"/>
    <s v="11"/>
    <s v="111047"/>
    <s v="ベビースケール"/>
    <n v="1"/>
    <s v="タニタ"/>
    <s v="BLB-12"/>
    <n v="600"/>
    <n v="300"/>
    <n v="200"/>
    <s v="〇"/>
    <m/>
    <m/>
    <m/>
    <m/>
    <m/>
    <m/>
    <m/>
    <m/>
    <m/>
    <x v="467"/>
    <s v="タニタ"/>
    <s v="BLB-12"/>
    <n v="600"/>
    <n v="300"/>
    <n v="200"/>
    <s v="〇"/>
    <m/>
    <m/>
    <m/>
    <m/>
    <m/>
    <m/>
    <m/>
    <m/>
    <m/>
    <m/>
    <m/>
    <m/>
    <m/>
    <m/>
    <m/>
    <n v="0"/>
  </r>
  <r>
    <x v="0"/>
    <x v="1"/>
    <n v="3"/>
    <x v="27"/>
    <s v="産科・婦人科病棟"/>
    <s v="新生児室"/>
    <n v="7"/>
    <s v="17"/>
    <s v="7階病棟（女性病棟）"/>
    <n v="30"/>
    <s v="新生児室"/>
    <s v="1048"/>
    <m/>
    <m/>
    <s v="○"/>
    <s v="A移設可"/>
    <m/>
    <m/>
    <m/>
    <m/>
    <n v="0"/>
    <s v="11"/>
    <s v="111048"/>
    <s v="温風循環式温乳器・解凍器"/>
    <n v="1"/>
    <s v="エイシン"/>
    <s v="K-2"/>
    <n v="330"/>
    <n v="550"/>
    <n v="300"/>
    <m/>
    <s v="○"/>
    <m/>
    <m/>
    <m/>
    <m/>
    <m/>
    <m/>
    <m/>
    <m/>
    <x v="564"/>
    <s v="エイシン"/>
    <s v="K-2"/>
    <n v="330"/>
    <n v="550"/>
    <n v="300"/>
    <m/>
    <s v="○"/>
    <m/>
    <m/>
    <m/>
    <m/>
    <m/>
    <m/>
    <m/>
    <m/>
    <m/>
    <m/>
    <m/>
    <m/>
    <m/>
    <m/>
    <n v="0"/>
  </r>
  <r>
    <x v="0"/>
    <x v="1"/>
    <n v="3"/>
    <x v="27"/>
    <s v="産科・婦人科病棟"/>
    <s v="新生児室"/>
    <n v="7"/>
    <s v="17"/>
    <s v="7階病棟（女性病棟）"/>
    <n v="30"/>
    <s v="新生児室"/>
    <s v="1049"/>
    <s v="141020180020"/>
    <d v="2018-12-25T00:00:00"/>
    <s v="○"/>
    <s v="A移設可"/>
    <m/>
    <m/>
    <m/>
    <m/>
    <n v="0"/>
    <s v="11"/>
    <s v="111049"/>
    <s v="薬用保冷庫（哺乳瓶保管）"/>
    <n v="1"/>
    <s v="PHC"/>
    <s v="MPR-S313-PJ"/>
    <n v="800"/>
    <n v="450"/>
    <n v="1800"/>
    <m/>
    <s v="○"/>
    <m/>
    <m/>
    <m/>
    <m/>
    <m/>
    <m/>
    <m/>
    <m/>
    <x v="46"/>
    <s v="PHC"/>
    <s v="MPR-S313-PJ"/>
    <n v="800"/>
    <n v="450"/>
    <n v="1800"/>
    <m/>
    <s v="○"/>
    <m/>
    <m/>
    <m/>
    <m/>
    <m/>
    <m/>
    <m/>
    <m/>
    <m/>
    <m/>
    <m/>
    <m/>
    <m/>
    <m/>
    <n v="0"/>
  </r>
  <r>
    <x v="1"/>
    <x v="4"/>
    <n v="3"/>
    <x v="27"/>
    <s v="産科・婦人科病棟"/>
    <s v="新生児室"/>
    <m/>
    <m/>
    <m/>
    <m/>
    <m/>
    <m/>
    <m/>
    <m/>
    <m/>
    <s v="新規"/>
    <m/>
    <m/>
    <s v="コールドテーブルの上に解凍機を設置"/>
    <m/>
    <m/>
    <m/>
    <m/>
    <s v="冷蔵庫（冷蔵コールドテーブル）"/>
    <n v="1"/>
    <m/>
    <m/>
    <m/>
    <m/>
    <m/>
    <m/>
    <s v="○"/>
    <m/>
    <m/>
    <m/>
    <m/>
    <m/>
    <m/>
    <m/>
    <m/>
    <x v="47"/>
    <m/>
    <s v="（冷蔵コールドテーブル）"/>
    <m/>
    <m/>
    <m/>
    <m/>
    <s v="○"/>
    <m/>
    <m/>
    <m/>
    <m/>
    <m/>
    <m/>
    <m/>
    <m/>
    <s v="R7"/>
    <m/>
    <m/>
    <m/>
    <n v="800000"/>
    <n v="800000"/>
    <n v="880000.00000000012"/>
  </r>
  <r>
    <x v="0"/>
    <x v="4"/>
    <n v="3"/>
    <x v="27"/>
    <s v="産科・婦人科病棟"/>
    <s v="新生児室"/>
    <m/>
    <m/>
    <m/>
    <m/>
    <m/>
    <m/>
    <m/>
    <m/>
    <m/>
    <s v="新規"/>
    <m/>
    <m/>
    <m/>
    <m/>
    <m/>
    <m/>
    <m/>
    <s v="新生児連れ去り防止システム"/>
    <n v="1"/>
    <m/>
    <m/>
    <m/>
    <m/>
    <m/>
    <m/>
    <m/>
    <m/>
    <m/>
    <m/>
    <m/>
    <m/>
    <m/>
    <m/>
    <m/>
    <x v="565"/>
    <m/>
    <m/>
    <m/>
    <m/>
    <m/>
    <m/>
    <m/>
    <m/>
    <m/>
    <m/>
    <m/>
    <m/>
    <m/>
    <m/>
    <s v="センサー及びラベルプリンター含む"/>
    <s v="R7"/>
    <m/>
    <m/>
    <m/>
    <n v="4500000"/>
    <n v="4500000"/>
    <n v="4950000"/>
  </r>
  <r>
    <x v="0"/>
    <x v="4"/>
    <n v="3"/>
    <x v="27"/>
    <s v="産科・婦人科病棟"/>
    <s v="沐浴室"/>
    <m/>
    <m/>
    <m/>
    <m/>
    <m/>
    <m/>
    <m/>
    <m/>
    <m/>
    <s v="新規"/>
    <m/>
    <m/>
    <m/>
    <m/>
    <m/>
    <m/>
    <m/>
    <s v="新生児処置台（計測機能付き）"/>
    <n v="1"/>
    <m/>
    <m/>
    <m/>
    <m/>
    <m/>
    <m/>
    <m/>
    <m/>
    <m/>
    <m/>
    <m/>
    <m/>
    <m/>
    <m/>
    <m/>
    <x v="189"/>
    <m/>
    <m/>
    <m/>
    <m/>
    <m/>
    <m/>
    <m/>
    <m/>
    <m/>
    <m/>
    <m/>
    <m/>
    <m/>
    <m/>
    <m/>
    <s v="R7"/>
    <m/>
    <m/>
    <m/>
    <n v="1000000"/>
    <n v="1000000"/>
    <n v="1100000"/>
  </r>
  <r>
    <x v="0"/>
    <x v="1"/>
    <n v="3"/>
    <x v="27"/>
    <s v="産科・婦人科病棟"/>
    <s v="授乳室"/>
    <n v="7"/>
    <s v="17"/>
    <s v="7階病棟（女性病棟）"/>
    <n v="30"/>
    <s v="新生児室"/>
    <s v="1050"/>
    <m/>
    <m/>
    <s v="○"/>
    <s v="A移設可"/>
    <m/>
    <m/>
    <m/>
    <m/>
    <n v="0"/>
    <s v="11"/>
    <s v="111050"/>
    <s v="電動搾乳器"/>
    <n v="1"/>
    <s v="メデラ"/>
    <s v="シンフォニー"/>
    <n v="400"/>
    <n v="400"/>
    <n v="900"/>
    <m/>
    <s v="○"/>
    <m/>
    <m/>
    <m/>
    <m/>
    <m/>
    <m/>
    <m/>
    <m/>
    <x v="566"/>
    <s v="メデラ"/>
    <s v="シンフォニー"/>
    <n v="400"/>
    <n v="400"/>
    <n v="900"/>
    <m/>
    <s v="○"/>
    <m/>
    <m/>
    <m/>
    <m/>
    <m/>
    <m/>
    <m/>
    <m/>
    <m/>
    <m/>
    <m/>
    <m/>
    <m/>
    <m/>
    <n v="0"/>
  </r>
  <r>
    <x v="0"/>
    <x v="1"/>
    <n v="3"/>
    <x v="27"/>
    <s v="産科・婦人科病棟"/>
    <s v="授乳室"/>
    <n v="7"/>
    <s v="17"/>
    <s v="7階病棟（女性病棟）"/>
    <n v="30"/>
    <s v="新生児室"/>
    <s v="1051"/>
    <m/>
    <m/>
    <s v="○"/>
    <s v="A移設可"/>
    <m/>
    <m/>
    <m/>
    <m/>
    <n v="0"/>
    <s v="11"/>
    <s v="111051"/>
    <s v="電動搾乳器"/>
    <n v="1"/>
    <s v="メデラ"/>
    <s v="シンフォニー"/>
    <n v="400"/>
    <n v="400"/>
    <n v="900"/>
    <m/>
    <s v="○"/>
    <m/>
    <m/>
    <m/>
    <m/>
    <m/>
    <m/>
    <m/>
    <m/>
    <x v="566"/>
    <s v="メデラ"/>
    <s v="シンフォニー"/>
    <n v="400"/>
    <n v="400"/>
    <n v="900"/>
    <m/>
    <s v="○"/>
    <m/>
    <m/>
    <m/>
    <m/>
    <m/>
    <m/>
    <m/>
    <m/>
    <m/>
    <m/>
    <m/>
    <m/>
    <m/>
    <m/>
    <n v="0"/>
  </r>
  <r>
    <x v="0"/>
    <x v="1"/>
    <n v="3"/>
    <x v="27"/>
    <s v="産科・婦人科病棟"/>
    <s v="廊下"/>
    <n v="7"/>
    <s v="17"/>
    <s v="7階病棟（女性病棟）"/>
    <n v="30"/>
    <s v="廊下"/>
    <s v="1025"/>
    <s v="4593"/>
    <d v="2008-02-05T00:00:00"/>
    <s v="○"/>
    <s v="A移設可"/>
    <m/>
    <m/>
    <s v="ストレッチャーは病棟、MFICUに1台ずつ置くこととする。（橋本）"/>
    <m/>
    <n v="0"/>
    <s v="11"/>
    <s v="111025"/>
    <s v="ストレッチャー"/>
    <n v="1"/>
    <m/>
    <m/>
    <n v="1900"/>
    <n v="600"/>
    <n v="600"/>
    <m/>
    <m/>
    <m/>
    <m/>
    <m/>
    <m/>
    <m/>
    <m/>
    <m/>
    <m/>
    <x v="147"/>
    <m/>
    <m/>
    <n v="1900"/>
    <n v="600"/>
    <n v="600"/>
    <m/>
    <m/>
    <m/>
    <m/>
    <m/>
    <m/>
    <m/>
    <m/>
    <m/>
    <m/>
    <m/>
    <m/>
    <m/>
    <m/>
    <m/>
    <m/>
    <n v="0"/>
  </r>
  <r>
    <x v="0"/>
    <x v="1"/>
    <n v="3"/>
    <x v="27"/>
    <s v="産科・婦人科病棟"/>
    <s v="廊下"/>
    <n v="7"/>
    <s v="17"/>
    <s v="7階病棟（女性病棟）"/>
    <n v="30"/>
    <s v="廊下"/>
    <s v="1028"/>
    <m/>
    <m/>
    <s v="○"/>
    <s v="A移設可"/>
    <m/>
    <m/>
    <s v="身長計は1個、体重計（手すり付き）は２個（MF側と病棟側）欲しい。（橋本）5/28"/>
    <m/>
    <n v="0"/>
    <s v="11"/>
    <s v="111028"/>
    <s v="体重計（デジタル）"/>
    <n v="1"/>
    <s v="タニタ"/>
    <m/>
    <n v="350"/>
    <n v="500"/>
    <n v="800"/>
    <m/>
    <s v="○"/>
    <m/>
    <m/>
    <m/>
    <m/>
    <m/>
    <m/>
    <m/>
    <m/>
    <x v="191"/>
    <s v="タニタ"/>
    <m/>
    <n v="350"/>
    <n v="500"/>
    <n v="800"/>
    <m/>
    <s v="○"/>
    <m/>
    <m/>
    <m/>
    <m/>
    <m/>
    <m/>
    <m/>
    <m/>
    <m/>
    <m/>
    <m/>
    <m/>
    <m/>
    <m/>
    <n v="0"/>
  </r>
  <r>
    <x v="0"/>
    <x v="0"/>
    <n v="3"/>
    <x v="27"/>
    <s v="産科・婦人科病棟"/>
    <s v="食堂・ラウンジ"/>
    <m/>
    <m/>
    <m/>
    <m/>
    <m/>
    <m/>
    <m/>
    <m/>
    <m/>
    <s v="B更新"/>
    <m/>
    <m/>
    <m/>
    <m/>
    <m/>
    <m/>
    <m/>
    <s v="給茶器"/>
    <n v="1"/>
    <m/>
    <m/>
    <m/>
    <m/>
    <m/>
    <m/>
    <m/>
    <m/>
    <m/>
    <m/>
    <m/>
    <m/>
    <m/>
    <m/>
    <m/>
    <x v="567"/>
    <m/>
    <m/>
    <m/>
    <m/>
    <m/>
    <m/>
    <m/>
    <m/>
    <m/>
    <m/>
    <m/>
    <m/>
    <m/>
    <m/>
    <m/>
    <s v="R7"/>
    <m/>
    <m/>
    <m/>
    <n v="350000"/>
    <n v="350000"/>
    <n v="385000.00000000006"/>
  </r>
  <r>
    <x v="0"/>
    <x v="4"/>
    <n v="3"/>
    <x v="2"/>
    <s v="NICU"/>
    <s v="NICU"/>
    <m/>
    <m/>
    <m/>
    <m/>
    <m/>
    <m/>
    <m/>
    <m/>
    <m/>
    <s v="新規"/>
    <m/>
    <m/>
    <s v="重症6ベッド+処置室にシーリングペンダントを設けたい"/>
    <m/>
    <m/>
    <m/>
    <m/>
    <s v="シーリングペンダント"/>
    <n v="7"/>
    <m/>
    <m/>
    <m/>
    <m/>
    <m/>
    <m/>
    <m/>
    <m/>
    <m/>
    <m/>
    <m/>
    <m/>
    <m/>
    <m/>
    <m/>
    <x v="124"/>
    <m/>
    <m/>
    <m/>
    <m/>
    <m/>
    <m/>
    <m/>
    <m/>
    <m/>
    <m/>
    <m/>
    <m/>
    <m/>
    <m/>
    <m/>
    <s v="R7"/>
    <m/>
    <s v="●"/>
    <s v="新生児の治療の対応強化に必要"/>
    <n v="4500000"/>
    <n v="31500000"/>
    <n v="34650000"/>
  </r>
  <r>
    <x v="0"/>
    <x v="1"/>
    <n v="3"/>
    <x v="2"/>
    <s v="NICU"/>
    <s v="NICU"/>
    <n v="3"/>
    <s v="13"/>
    <s v="NICU・GCU"/>
    <n v="25"/>
    <s v="第1NICU"/>
    <s v="0801"/>
    <m/>
    <d v="2013-02-19T00:00:00"/>
    <s v="○"/>
    <s v="A移設可"/>
    <m/>
    <m/>
    <m/>
    <m/>
    <n v="0"/>
    <s v="11"/>
    <s v="110801"/>
    <s v="保育器"/>
    <n v="1"/>
    <s v="アトムメディカル"/>
    <s v="デュアルインキュi"/>
    <n v="1040"/>
    <n v="700"/>
    <n v="1700"/>
    <m/>
    <s v="○"/>
    <m/>
    <m/>
    <m/>
    <m/>
    <m/>
    <m/>
    <m/>
    <m/>
    <x v="563"/>
    <s v="アトムメディカル"/>
    <s v="デュアルインキュi"/>
    <n v="1040"/>
    <n v="700"/>
    <n v="1700"/>
    <m/>
    <s v="○"/>
    <m/>
    <m/>
    <m/>
    <m/>
    <m/>
    <m/>
    <m/>
    <m/>
    <m/>
    <m/>
    <m/>
    <m/>
    <m/>
    <m/>
    <n v="0"/>
  </r>
  <r>
    <x v="0"/>
    <x v="1"/>
    <n v="3"/>
    <x v="2"/>
    <s v="NICU"/>
    <s v="NICU"/>
    <n v="3"/>
    <s v="13"/>
    <s v="NICU・GCU"/>
    <n v="25"/>
    <s v="第1NICU"/>
    <s v="0801"/>
    <m/>
    <m/>
    <s v="○"/>
    <s v="A移設可"/>
    <m/>
    <m/>
    <m/>
    <m/>
    <n v="1"/>
    <s v="11"/>
    <s v="110801"/>
    <s v="・酸素ブレンダー"/>
    <n v="1"/>
    <m/>
    <m/>
    <m/>
    <m/>
    <m/>
    <m/>
    <m/>
    <m/>
    <m/>
    <m/>
    <m/>
    <m/>
    <m/>
    <m/>
    <m/>
    <x v="394"/>
    <m/>
    <m/>
    <m/>
    <m/>
    <m/>
    <m/>
    <m/>
    <m/>
    <m/>
    <m/>
    <m/>
    <m/>
    <m/>
    <m/>
    <m/>
    <m/>
    <m/>
    <m/>
    <m/>
    <m/>
    <m/>
    <n v="0"/>
  </r>
  <r>
    <x v="0"/>
    <x v="1"/>
    <n v="3"/>
    <x v="2"/>
    <s v="NICU"/>
    <s v="NICU"/>
    <n v="3"/>
    <s v="13"/>
    <s v="NICU・GCU"/>
    <n v="25"/>
    <s v="第1NICU"/>
    <s v="0801"/>
    <m/>
    <m/>
    <s v="○"/>
    <s v="A移設可"/>
    <m/>
    <m/>
    <m/>
    <m/>
    <n v="2"/>
    <s v="11"/>
    <s v="110801"/>
    <s v="・光線治療器"/>
    <n v="1"/>
    <s v="アトムメディカル"/>
    <s v="アームタイプ"/>
    <m/>
    <m/>
    <m/>
    <m/>
    <s v="○"/>
    <m/>
    <m/>
    <m/>
    <m/>
    <m/>
    <m/>
    <m/>
    <m/>
    <x v="568"/>
    <s v="アトムメディカル"/>
    <s v="アームタイプ"/>
    <m/>
    <m/>
    <m/>
    <m/>
    <s v="○"/>
    <m/>
    <m/>
    <m/>
    <m/>
    <m/>
    <m/>
    <m/>
    <m/>
    <m/>
    <m/>
    <m/>
    <m/>
    <m/>
    <m/>
    <n v="0"/>
  </r>
  <r>
    <x v="0"/>
    <x v="1"/>
    <n v="3"/>
    <x v="2"/>
    <s v="NICU"/>
    <s v="NICU"/>
    <n v="3"/>
    <s v="13"/>
    <s v="NICU・GCU"/>
    <n v="25"/>
    <s v="第1NICU"/>
    <s v="0804"/>
    <m/>
    <d v="2017-03-30T00:00:00"/>
    <s v="○"/>
    <s v="A移設可"/>
    <m/>
    <m/>
    <m/>
    <m/>
    <n v="0"/>
    <s v="11"/>
    <s v="110804"/>
    <s v="保育器"/>
    <n v="1"/>
    <s v="アトムメディカル"/>
    <s v="デュアルインキュi"/>
    <n v="1040"/>
    <n v="700"/>
    <n v="1700"/>
    <m/>
    <s v="○"/>
    <m/>
    <m/>
    <m/>
    <m/>
    <m/>
    <m/>
    <m/>
    <m/>
    <x v="563"/>
    <s v="アトムメディカル"/>
    <s v="デュアルインキュi"/>
    <n v="1040"/>
    <n v="700"/>
    <n v="1700"/>
    <m/>
    <s v="○"/>
    <m/>
    <m/>
    <m/>
    <m/>
    <m/>
    <m/>
    <m/>
    <m/>
    <m/>
    <m/>
    <m/>
    <m/>
    <m/>
    <m/>
    <n v="0"/>
  </r>
  <r>
    <x v="0"/>
    <x v="1"/>
    <n v="3"/>
    <x v="2"/>
    <s v="NICU"/>
    <s v="NICU"/>
    <n v="3"/>
    <s v="13"/>
    <s v="NICU・GCU"/>
    <n v="25"/>
    <s v="第1NICU"/>
    <s v="0804"/>
    <m/>
    <m/>
    <s v="○"/>
    <s v="A移設可"/>
    <m/>
    <m/>
    <m/>
    <m/>
    <n v="1"/>
    <s v="11"/>
    <s v="110804"/>
    <s v="・酸素ブレンダー"/>
    <n v="1"/>
    <m/>
    <m/>
    <m/>
    <m/>
    <m/>
    <m/>
    <m/>
    <m/>
    <m/>
    <m/>
    <m/>
    <m/>
    <m/>
    <m/>
    <m/>
    <x v="394"/>
    <m/>
    <m/>
    <m/>
    <m/>
    <m/>
    <m/>
    <m/>
    <m/>
    <m/>
    <m/>
    <m/>
    <m/>
    <m/>
    <m/>
    <m/>
    <m/>
    <m/>
    <m/>
    <m/>
    <m/>
    <m/>
    <n v="0"/>
  </r>
  <r>
    <x v="0"/>
    <x v="1"/>
    <n v="3"/>
    <x v="2"/>
    <s v="NICU"/>
    <s v="NICU"/>
    <n v="3"/>
    <s v="13"/>
    <s v="NICU・GCU"/>
    <n v="25"/>
    <s v="第1NICU"/>
    <s v="0804"/>
    <m/>
    <m/>
    <s v="○"/>
    <s v="A移設可"/>
    <m/>
    <m/>
    <m/>
    <m/>
    <n v="2"/>
    <s v="11"/>
    <s v="110804"/>
    <s v="・光線治療器"/>
    <n v="1"/>
    <s v="アトムメディカル"/>
    <s v="アームタイプ"/>
    <m/>
    <m/>
    <m/>
    <m/>
    <s v="○"/>
    <m/>
    <m/>
    <m/>
    <m/>
    <m/>
    <m/>
    <m/>
    <m/>
    <x v="568"/>
    <s v="アトムメディカル"/>
    <s v="アームタイプ"/>
    <m/>
    <m/>
    <m/>
    <m/>
    <s v="○"/>
    <m/>
    <m/>
    <m/>
    <m/>
    <m/>
    <m/>
    <m/>
    <m/>
    <m/>
    <m/>
    <m/>
    <m/>
    <m/>
    <m/>
    <n v="0"/>
  </r>
  <r>
    <x v="0"/>
    <x v="0"/>
    <n v="3"/>
    <x v="2"/>
    <s v="NICU"/>
    <s v="NICU"/>
    <n v="3"/>
    <s v="13"/>
    <s v="NICU・GCU"/>
    <n v="25"/>
    <s v="第1NICU"/>
    <s v="0812"/>
    <m/>
    <m/>
    <s v="○"/>
    <s v="B更新"/>
    <m/>
    <m/>
    <m/>
    <m/>
    <n v="0"/>
    <s v="11"/>
    <s v="110812"/>
    <s v="保育器"/>
    <n v="1"/>
    <s v="アトムメディカル"/>
    <m/>
    <n v="530"/>
    <n v="550"/>
    <n v="1330"/>
    <m/>
    <s v="○"/>
    <m/>
    <m/>
    <m/>
    <m/>
    <m/>
    <m/>
    <m/>
    <m/>
    <x v="563"/>
    <s v="アトムメディカル"/>
    <m/>
    <n v="530"/>
    <n v="550"/>
    <n v="1330"/>
    <m/>
    <s v="○"/>
    <m/>
    <m/>
    <m/>
    <m/>
    <m/>
    <m/>
    <m/>
    <s v="光線治療器・ブレンダー等含む"/>
    <s v="R7"/>
    <m/>
    <m/>
    <m/>
    <n v="5500000"/>
    <n v="5500000"/>
    <n v="6050000.0000000009"/>
  </r>
  <r>
    <x v="0"/>
    <x v="0"/>
    <n v="3"/>
    <x v="2"/>
    <s v="NICU"/>
    <s v="NICU"/>
    <n v="3"/>
    <s v="13"/>
    <s v="NICU・GCU"/>
    <n v="25"/>
    <s v="第1NICU"/>
    <s v="0827"/>
    <m/>
    <d v="2000-10-31T00:00:00"/>
    <s v="○"/>
    <s v="B更新"/>
    <s v="サポートエンド　修理不能"/>
    <m/>
    <m/>
    <m/>
    <n v="0"/>
    <s v="11"/>
    <s v="110827"/>
    <s v="保育器"/>
    <n v="1"/>
    <s v="アトムメディカル"/>
    <s v="V-2100G1"/>
    <n v="1200"/>
    <n v="800"/>
    <n v="1000"/>
    <m/>
    <s v="○"/>
    <m/>
    <m/>
    <m/>
    <m/>
    <m/>
    <m/>
    <m/>
    <m/>
    <x v="563"/>
    <s v="アトムメディカル"/>
    <s v="V-2100G1"/>
    <n v="1200"/>
    <n v="800"/>
    <n v="1000"/>
    <m/>
    <s v="○"/>
    <m/>
    <m/>
    <m/>
    <m/>
    <m/>
    <m/>
    <m/>
    <s v="光線治療器・ブレンダー等含む"/>
    <s v="R7"/>
    <m/>
    <m/>
    <m/>
    <n v="5500000"/>
    <n v="5500000"/>
    <n v="6050000.0000000009"/>
  </r>
  <r>
    <x v="0"/>
    <x v="1"/>
    <n v="3"/>
    <x v="2"/>
    <s v="NICU"/>
    <s v="NICU"/>
    <n v="3"/>
    <s v="13"/>
    <s v="NICU・GCU"/>
    <n v="25"/>
    <s v="第1NICU"/>
    <s v="0830"/>
    <m/>
    <d v="2011-09-13T00:00:00"/>
    <s v="○"/>
    <s v="A移設可"/>
    <m/>
    <m/>
    <m/>
    <m/>
    <n v="0"/>
    <s v="11"/>
    <s v="110830"/>
    <s v="保育器"/>
    <n v="1"/>
    <s v="アトムメディカル"/>
    <s v="インキュi"/>
    <n v="1400"/>
    <n v="650"/>
    <n v="1700"/>
    <m/>
    <s v="○"/>
    <m/>
    <m/>
    <m/>
    <m/>
    <m/>
    <m/>
    <m/>
    <m/>
    <x v="563"/>
    <s v="アトムメディカル"/>
    <s v="インキュi"/>
    <n v="1400"/>
    <n v="650"/>
    <n v="1700"/>
    <m/>
    <s v="○"/>
    <m/>
    <m/>
    <m/>
    <m/>
    <m/>
    <m/>
    <m/>
    <m/>
    <m/>
    <m/>
    <m/>
    <m/>
    <m/>
    <m/>
    <n v="0"/>
  </r>
  <r>
    <x v="0"/>
    <x v="1"/>
    <n v="3"/>
    <x v="2"/>
    <s v="NICU"/>
    <s v="NICU"/>
    <n v="3"/>
    <s v="13"/>
    <s v="NICU・GCU"/>
    <n v="25"/>
    <s v="第1NICU"/>
    <s v="0830"/>
    <m/>
    <m/>
    <s v="○"/>
    <s v="A移設可"/>
    <m/>
    <m/>
    <m/>
    <m/>
    <n v="1"/>
    <s v="11"/>
    <s v="110830"/>
    <s v="・光線治療器"/>
    <n v="1"/>
    <s v="アトムメディカル"/>
    <s v="アームタイプ"/>
    <m/>
    <m/>
    <m/>
    <m/>
    <s v="○"/>
    <m/>
    <m/>
    <m/>
    <m/>
    <m/>
    <m/>
    <m/>
    <m/>
    <x v="568"/>
    <s v="アトムメディカル"/>
    <s v="アームタイプ"/>
    <m/>
    <m/>
    <m/>
    <m/>
    <s v="○"/>
    <m/>
    <m/>
    <m/>
    <m/>
    <m/>
    <m/>
    <m/>
    <m/>
    <m/>
    <m/>
    <m/>
    <m/>
    <m/>
    <m/>
    <n v="0"/>
  </r>
  <r>
    <x v="0"/>
    <x v="1"/>
    <n v="3"/>
    <x v="2"/>
    <s v="NICU"/>
    <s v="NICU"/>
    <n v="3"/>
    <s v="13"/>
    <s v="NICU・GCU"/>
    <n v="25"/>
    <s v="第1NICU"/>
    <s v="0833"/>
    <m/>
    <d v="2017-03-30T00:00:00"/>
    <s v="○"/>
    <s v="A移設可"/>
    <m/>
    <m/>
    <m/>
    <m/>
    <n v="0"/>
    <s v="11"/>
    <s v="110833"/>
    <s v="保育器"/>
    <n v="1"/>
    <s v="アトムメディカル"/>
    <s v="デュアルインキュi"/>
    <n v="1040"/>
    <n v="700"/>
    <n v="1700"/>
    <m/>
    <s v="○"/>
    <m/>
    <m/>
    <m/>
    <m/>
    <m/>
    <m/>
    <m/>
    <m/>
    <x v="563"/>
    <s v="アトムメディカル"/>
    <s v="デュアルインキュi"/>
    <n v="1040"/>
    <n v="700"/>
    <n v="1700"/>
    <m/>
    <s v="○"/>
    <m/>
    <m/>
    <m/>
    <m/>
    <m/>
    <m/>
    <m/>
    <m/>
    <m/>
    <m/>
    <m/>
    <m/>
    <m/>
    <m/>
    <n v="0"/>
  </r>
  <r>
    <x v="0"/>
    <x v="1"/>
    <n v="3"/>
    <x v="2"/>
    <s v="NICU"/>
    <s v="NICU"/>
    <n v="3"/>
    <s v="13"/>
    <s v="NICU・GCU"/>
    <n v="25"/>
    <s v="第1NICU"/>
    <s v="0833"/>
    <m/>
    <m/>
    <s v="○"/>
    <s v="A移設可"/>
    <m/>
    <m/>
    <m/>
    <m/>
    <n v="1"/>
    <s v="11"/>
    <s v="110833"/>
    <s v="・酸素ブレンダー"/>
    <n v="1"/>
    <m/>
    <m/>
    <m/>
    <m/>
    <m/>
    <m/>
    <m/>
    <m/>
    <m/>
    <m/>
    <m/>
    <m/>
    <m/>
    <m/>
    <m/>
    <x v="394"/>
    <m/>
    <m/>
    <m/>
    <m/>
    <m/>
    <m/>
    <m/>
    <m/>
    <m/>
    <m/>
    <m/>
    <m/>
    <m/>
    <m/>
    <m/>
    <m/>
    <m/>
    <m/>
    <m/>
    <m/>
    <m/>
    <n v="0"/>
  </r>
  <r>
    <x v="0"/>
    <x v="1"/>
    <n v="3"/>
    <x v="2"/>
    <s v="NICU"/>
    <s v="NICU"/>
    <n v="3"/>
    <s v="13"/>
    <s v="NICU・GCU"/>
    <n v="25"/>
    <s v="第1NICU"/>
    <s v="0833"/>
    <m/>
    <m/>
    <s v="○"/>
    <s v="A移設可"/>
    <m/>
    <m/>
    <m/>
    <m/>
    <n v="2"/>
    <s v="11"/>
    <s v="110833"/>
    <s v="・光線治療器"/>
    <n v="1"/>
    <s v="アトムメディカル"/>
    <s v="アームタイプ"/>
    <m/>
    <m/>
    <m/>
    <m/>
    <s v="○"/>
    <m/>
    <m/>
    <m/>
    <m/>
    <m/>
    <m/>
    <m/>
    <m/>
    <x v="568"/>
    <s v="アトムメディカル"/>
    <s v="アームタイプ"/>
    <m/>
    <m/>
    <m/>
    <m/>
    <s v="○"/>
    <m/>
    <m/>
    <m/>
    <m/>
    <m/>
    <m/>
    <m/>
    <m/>
    <m/>
    <m/>
    <m/>
    <m/>
    <m/>
    <m/>
    <n v="0"/>
  </r>
  <r>
    <x v="0"/>
    <x v="1"/>
    <n v="3"/>
    <x v="2"/>
    <s v="NICU"/>
    <s v="NICU"/>
    <n v="3"/>
    <s v="13"/>
    <s v="NICU・GCU"/>
    <n v="25"/>
    <s v="第1NICU"/>
    <s v="0856"/>
    <m/>
    <d v="2011-09-13T00:00:00"/>
    <s v="○"/>
    <s v="A移設可"/>
    <m/>
    <m/>
    <m/>
    <m/>
    <n v="0"/>
    <s v="11"/>
    <s v="110856"/>
    <s v="保育器"/>
    <n v="1"/>
    <s v="アトムメディカル"/>
    <s v="インキュi"/>
    <n v="1400"/>
    <n v="650"/>
    <n v="1700"/>
    <m/>
    <s v="○"/>
    <m/>
    <m/>
    <m/>
    <m/>
    <m/>
    <m/>
    <m/>
    <m/>
    <x v="563"/>
    <s v="アトムメディカル"/>
    <s v="インキュi"/>
    <n v="1400"/>
    <n v="650"/>
    <n v="1700"/>
    <m/>
    <s v="○"/>
    <m/>
    <m/>
    <m/>
    <m/>
    <m/>
    <m/>
    <m/>
    <m/>
    <m/>
    <m/>
    <m/>
    <m/>
    <m/>
    <m/>
    <n v="0"/>
  </r>
  <r>
    <x v="0"/>
    <x v="1"/>
    <n v="3"/>
    <x v="2"/>
    <s v="NICU"/>
    <s v="NICU"/>
    <n v="3"/>
    <s v="13"/>
    <s v="NICU・GCU"/>
    <n v="25"/>
    <s v="第1NICU"/>
    <s v="0856"/>
    <m/>
    <m/>
    <s v="○"/>
    <s v="A移設可"/>
    <m/>
    <m/>
    <m/>
    <m/>
    <n v="1"/>
    <s v="11"/>
    <s v="110856"/>
    <s v="・光線治療器"/>
    <n v="1"/>
    <s v="アトムメディカル"/>
    <s v="アームタイプ"/>
    <m/>
    <m/>
    <m/>
    <m/>
    <s v="○"/>
    <m/>
    <m/>
    <m/>
    <m/>
    <m/>
    <m/>
    <m/>
    <m/>
    <x v="568"/>
    <s v="アトムメディカル"/>
    <s v="アームタイプ"/>
    <m/>
    <m/>
    <m/>
    <m/>
    <s v="○"/>
    <m/>
    <m/>
    <m/>
    <m/>
    <m/>
    <m/>
    <m/>
    <m/>
    <m/>
    <m/>
    <m/>
    <m/>
    <m/>
    <m/>
    <n v="0"/>
  </r>
  <r>
    <x v="0"/>
    <x v="1"/>
    <n v="3"/>
    <x v="2"/>
    <s v="NICU"/>
    <s v="NICU"/>
    <n v="3"/>
    <s v="13"/>
    <s v="NICU・GCU"/>
    <n v="25"/>
    <s v="隔離病室(NICU)"/>
    <s v="0845"/>
    <m/>
    <d v="2017-03-30T00:00:00"/>
    <s v="○"/>
    <s v="A移設可"/>
    <m/>
    <m/>
    <m/>
    <m/>
    <n v="0"/>
    <s v="11"/>
    <s v="110845"/>
    <s v="保育器"/>
    <n v="1"/>
    <s v="アトムメディカル"/>
    <s v="デュアルインキュi"/>
    <n v="1040"/>
    <n v="700"/>
    <n v="1700"/>
    <m/>
    <s v="○"/>
    <m/>
    <m/>
    <m/>
    <m/>
    <m/>
    <m/>
    <m/>
    <m/>
    <x v="563"/>
    <s v="アトムメディカル"/>
    <s v="デュアルインキュi"/>
    <n v="1040"/>
    <n v="700"/>
    <n v="1700"/>
    <m/>
    <s v="○"/>
    <m/>
    <m/>
    <m/>
    <m/>
    <m/>
    <m/>
    <m/>
    <m/>
    <m/>
    <m/>
    <m/>
    <m/>
    <m/>
    <m/>
    <n v="0"/>
  </r>
  <r>
    <x v="0"/>
    <x v="1"/>
    <n v="3"/>
    <x v="2"/>
    <s v="NICU"/>
    <s v="NICU"/>
    <n v="3"/>
    <s v="13"/>
    <s v="NICU・GCU"/>
    <n v="25"/>
    <s v="隔離病室(NICU)"/>
    <s v="0845"/>
    <m/>
    <m/>
    <s v="○"/>
    <s v="A移設可"/>
    <m/>
    <m/>
    <m/>
    <m/>
    <n v="1"/>
    <s v="11"/>
    <s v="110845"/>
    <s v="・酸素ブレンダー"/>
    <n v="1"/>
    <s v="アトムメディカル"/>
    <m/>
    <m/>
    <m/>
    <m/>
    <m/>
    <m/>
    <m/>
    <m/>
    <m/>
    <m/>
    <m/>
    <m/>
    <m/>
    <m/>
    <x v="394"/>
    <s v="アトムメディカル"/>
    <m/>
    <m/>
    <m/>
    <m/>
    <m/>
    <m/>
    <m/>
    <m/>
    <m/>
    <m/>
    <m/>
    <m/>
    <m/>
    <m/>
    <m/>
    <m/>
    <m/>
    <m/>
    <m/>
    <m/>
    <n v="0"/>
  </r>
  <r>
    <x v="0"/>
    <x v="1"/>
    <n v="3"/>
    <x v="2"/>
    <s v="NICU"/>
    <s v="NICU"/>
    <n v="3"/>
    <s v="13"/>
    <s v="NICU・GCU"/>
    <n v="25"/>
    <s v="隔離病室(NICU)"/>
    <s v="0845"/>
    <m/>
    <m/>
    <s v="○"/>
    <s v="A移設可"/>
    <m/>
    <m/>
    <m/>
    <m/>
    <n v="2"/>
    <s v="11"/>
    <s v="110845"/>
    <s v="・光線治療器"/>
    <n v="1"/>
    <s v="アトムメディカル"/>
    <m/>
    <m/>
    <m/>
    <m/>
    <m/>
    <s v="○"/>
    <m/>
    <m/>
    <m/>
    <m/>
    <m/>
    <m/>
    <m/>
    <m/>
    <x v="568"/>
    <s v="アトムメディカル"/>
    <m/>
    <m/>
    <m/>
    <m/>
    <m/>
    <s v="○"/>
    <m/>
    <m/>
    <m/>
    <m/>
    <m/>
    <m/>
    <m/>
    <m/>
    <m/>
    <m/>
    <m/>
    <m/>
    <m/>
    <m/>
    <n v="0"/>
  </r>
  <r>
    <x v="0"/>
    <x v="1"/>
    <n v="3"/>
    <x v="2"/>
    <s v="NICU"/>
    <s v="NICU"/>
    <n v="3"/>
    <s v="13"/>
    <s v="NICU・GCU"/>
    <n v="25"/>
    <s v="第2NICU"/>
    <s v="0058"/>
    <m/>
    <d v="2015-04-01T00:00:00"/>
    <s v="○"/>
    <s v="A移設可"/>
    <m/>
    <m/>
    <m/>
    <m/>
    <n v="0"/>
    <s v="11"/>
    <s v="110058"/>
    <s v="保育器"/>
    <n v="1"/>
    <s v="アトムメディカル"/>
    <s v="インキュi"/>
    <n v="1400"/>
    <n v="650"/>
    <n v="1700"/>
    <m/>
    <s v="○"/>
    <m/>
    <m/>
    <m/>
    <m/>
    <m/>
    <m/>
    <m/>
    <m/>
    <x v="563"/>
    <s v="アトムメディカル"/>
    <s v="インキュi"/>
    <n v="1400"/>
    <n v="650"/>
    <n v="1700"/>
    <m/>
    <s v="○"/>
    <m/>
    <m/>
    <m/>
    <m/>
    <m/>
    <m/>
    <m/>
    <m/>
    <m/>
    <m/>
    <m/>
    <m/>
    <m/>
    <m/>
    <n v="0"/>
  </r>
  <r>
    <x v="0"/>
    <x v="1"/>
    <n v="3"/>
    <x v="2"/>
    <s v="NICU"/>
    <s v="NICU"/>
    <n v="3"/>
    <s v="13"/>
    <s v="NICU・GCU"/>
    <n v="25"/>
    <s v="第2NICU"/>
    <s v="0067"/>
    <m/>
    <d v="2016-12-01T00:00:00"/>
    <s v="○"/>
    <s v="A移設可"/>
    <m/>
    <m/>
    <m/>
    <m/>
    <n v="0"/>
    <s v="11"/>
    <s v="110067"/>
    <s v="保育器"/>
    <n v="1"/>
    <s v="アトムメディカル"/>
    <s v="インキュi"/>
    <n v="1400"/>
    <n v="650"/>
    <n v="1700"/>
    <m/>
    <s v="○"/>
    <m/>
    <m/>
    <m/>
    <m/>
    <m/>
    <m/>
    <m/>
    <m/>
    <x v="563"/>
    <s v="アトムメディカル"/>
    <s v="インキュi"/>
    <n v="1400"/>
    <n v="650"/>
    <n v="1700"/>
    <m/>
    <s v="○"/>
    <m/>
    <m/>
    <m/>
    <m/>
    <m/>
    <m/>
    <m/>
    <m/>
    <m/>
    <m/>
    <m/>
    <m/>
    <m/>
    <m/>
    <n v="0"/>
  </r>
  <r>
    <x v="0"/>
    <x v="0"/>
    <n v="3"/>
    <x v="2"/>
    <s v="NICU"/>
    <s v="NICU"/>
    <n v="3"/>
    <s v="13"/>
    <s v="NICU・GCU"/>
    <n v="25"/>
    <s v="前室（器材庫・授乳室）"/>
    <s v="0102"/>
    <m/>
    <d v="1999-05-31T00:00:00"/>
    <s v="○"/>
    <s v="B更新"/>
    <s v="サポートエンド"/>
    <m/>
    <m/>
    <m/>
    <n v="0"/>
    <s v="11"/>
    <s v="110102"/>
    <s v="保育器"/>
    <n v="1"/>
    <s v="アトムメディカル"/>
    <s v="V-2100G"/>
    <n v="1200"/>
    <n v="800"/>
    <n v="1000"/>
    <m/>
    <s v="○"/>
    <m/>
    <m/>
    <m/>
    <m/>
    <m/>
    <m/>
    <m/>
    <m/>
    <x v="563"/>
    <s v="アトムメディカル"/>
    <s v="V-2100G"/>
    <n v="1200"/>
    <n v="800"/>
    <n v="1000"/>
    <m/>
    <s v="○"/>
    <m/>
    <m/>
    <m/>
    <m/>
    <m/>
    <m/>
    <m/>
    <s v="光線治療器・ブレンダー等含む"/>
    <s v="R7"/>
    <m/>
    <m/>
    <m/>
    <n v="5500000"/>
    <n v="5500000"/>
    <n v="6050000.0000000009"/>
  </r>
  <r>
    <x v="0"/>
    <x v="0"/>
    <n v="3"/>
    <x v="2"/>
    <s v="NICU"/>
    <s v="NICU"/>
    <n v="3"/>
    <s v="13"/>
    <s v="NICU・GCU"/>
    <n v="25"/>
    <s v="前室（器材庫・授乳室）"/>
    <s v="0104"/>
    <s v="3939-03"/>
    <d v="2001-10-25T00:00:00"/>
    <s v="○"/>
    <s v="B更新"/>
    <s v="サポートエンド"/>
    <m/>
    <m/>
    <m/>
    <n v="0"/>
    <s v="11"/>
    <s v="110104"/>
    <s v="保育器"/>
    <n v="1"/>
    <s v="アトムメディカル"/>
    <s v="V-2100G"/>
    <n v="1200"/>
    <n v="800"/>
    <n v="1000"/>
    <m/>
    <s v="○"/>
    <m/>
    <m/>
    <m/>
    <m/>
    <m/>
    <m/>
    <m/>
    <m/>
    <x v="563"/>
    <s v="アトムメディカル"/>
    <s v="V-2100G"/>
    <n v="1200"/>
    <n v="800"/>
    <n v="1000"/>
    <m/>
    <s v="○"/>
    <m/>
    <m/>
    <m/>
    <m/>
    <m/>
    <m/>
    <m/>
    <s v="光線治療器・ブレンダー等含む"/>
    <s v="R7"/>
    <m/>
    <m/>
    <m/>
    <n v="5500000"/>
    <n v="5500000"/>
    <n v="6050000.0000000009"/>
  </r>
  <r>
    <x v="0"/>
    <x v="0"/>
    <n v="3"/>
    <x v="2"/>
    <s v="NICU"/>
    <s v="NICU"/>
    <n v="3"/>
    <s v="13"/>
    <s v="NICU・GCU"/>
    <n v="25"/>
    <s v="前室（器材庫・授乳室）"/>
    <s v="0105"/>
    <m/>
    <d v="1999-05-31T00:00:00"/>
    <s v="○"/>
    <s v="B更新"/>
    <s v="サポートエンド"/>
    <m/>
    <m/>
    <m/>
    <n v="0"/>
    <s v="11"/>
    <s v="110105"/>
    <s v="保育器"/>
    <n v="1"/>
    <s v="アトムメディカル"/>
    <s v="V-2100G"/>
    <n v="1200"/>
    <n v="800"/>
    <n v="1000"/>
    <m/>
    <s v="○"/>
    <m/>
    <m/>
    <m/>
    <m/>
    <m/>
    <m/>
    <m/>
    <m/>
    <x v="563"/>
    <s v="アトムメディカル"/>
    <s v="V-2100G"/>
    <n v="1200"/>
    <n v="800"/>
    <n v="1000"/>
    <m/>
    <s v="○"/>
    <m/>
    <m/>
    <m/>
    <m/>
    <m/>
    <m/>
    <m/>
    <s v="光線治療器・ブレンダー等含む"/>
    <s v="R7"/>
    <m/>
    <m/>
    <m/>
    <n v="5500000"/>
    <n v="5500000"/>
    <n v="6050000.0000000009"/>
  </r>
  <r>
    <x v="0"/>
    <x v="0"/>
    <n v="3"/>
    <x v="2"/>
    <s v="NICU"/>
    <s v="NICU"/>
    <n v="3"/>
    <s v="13"/>
    <s v="NICU・GCU"/>
    <n v="25"/>
    <s v="前室（器材庫・授乳室）"/>
    <s v="0103"/>
    <m/>
    <m/>
    <s v="○"/>
    <s v="B更新"/>
    <s v="サポートエンド"/>
    <m/>
    <m/>
    <m/>
    <n v="0"/>
    <s v="11"/>
    <s v="110103"/>
    <s v="保育器"/>
    <n v="1"/>
    <s v="アトムメディカル"/>
    <s v="V-2200"/>
    <n v="1200"/>
    <n v="800"/>
    <n v="1000"/>
    <m/>
    <s v="○"/>
    <m/>
    <m/>
    <m/>
    <m/>
    <m/>
    <m/>
    <m/>
    <m/>
    <x v="563"/>
    <s v="アトムメディカル"/>
    <s v="V-2200"/>
    <n v="1200"/>
    <n v="800"/>
    <n v="1000"/>
    <m/>
    <s v="○"/>
    <m/>
    <m/>
    <m/>
    <m/>
    <m/>
    <m/>
    <m/>
    <s v="光線治療器・ブレンダー等含む"/>
    <s v="R7"/>
    <m/>
    <m/>
    <m/>
    <n v="5500000"/>
    <n v="5500000"/>
    <n v="6050000.0000000009"/>
  </r>
  <r>
    <x v="0"/>
    <x v="0"/>
    <n v="3"/>
    <x v="2"/>
    <s v="NICU"/>
    <s v="NICU"/>
    <n v="3"/>
    <s v="13"/>
    <s v="NICU・GCU"/>
    <n v="25"/>
    <s v="第1NICU"/>
    <s v="0824"/>
    <s v="000141020160009"/>
    <d v="2019-02-27T00:00:00"/>
    <s v="○"/>
    <s v="B更新"/>
    <s v="サポートエンド"/>
    <m/>
    <m/>
    <m/>
    <n v="0"/>
    <s v="11"/>
    <s v="110824"/>
    <s v="インファントウォーマー（開放型保育器）"/>
    <n v="1"/>
    <s v="ドレーゲル"/>
    <s v="ベビーサーム"/>
    <n v="1330"/>
    <n v="770"/>
    <n v="1900"/>
    <m/>
    <s v="○"/>
    <m/>
    <m/>
    <m/>
    <m/>
    <m/>
    <m/>
    <m/>
    <m/>
    <x v="465"/>
    <s v="ドレーゲル"/>
    <s v="ベビーサーム"/>
    <n v="1330"/>
    <n v="770"/>
    <n v="1900"/>
    <m/>
    <s v="○"/>
    <m/>
    <m/>
    <m/>
    <m/>
    <m/>
    <m/>
    <m/>
    <s v="処置灯等付属品含む"/>
    <s v="R7"/>
    <m/>
    <m/>
    <m/>
    <n v="3500000"/>
    <n v="3500000"/>
    <n v="3850000.0000000005"/>
  </r>
  <r>
    <x v="0"/>
    <x v="1"/>
    <n v="3"/>
    <x v="2"/>
    <s v="NICU"/>
    <s v="NICU"/>
    <n v="3"/>
    <s v="13"/>
    <s v="NICU・GCU"/>
    <n v="25"/>
    <s v="第1NICU"/>
    <s v="0824"/>
    <m/>
    <d v="2019-02-27T00:00:00"/>
    <s v="○"/>
    <s v="A移設可"/>
    <m/>
    <m/>
    <m/>
    <m/>
    <n v="1"/>
    <s v="11"/>
    <s v="110824"/>
    <s v="・酸素ブレンダー"/>
    <n v="1"/>
    <m/>
    <m/>
    <m/>
    <m/>
    <m/>
    <m/>
    <m/>
    <m/>
    <m/>
    <m/>
    <m/>
    <m/>
    <m/>
    <m/>
    <m/>
    <x v="394"/>
    <m/>
    <m/>
    <m/>
    <m/>
    <m/>
    <m/>
    <m/>
    <m/>
    <m/>
    <m/>
    <m/>
    <m/>
    <m/>
    <m/>
    <m/>
    <m/>
    <m/>
    <m/>
    <m/>
    <m/>
    <m/>
    <n v="0"/>
  </r>
  <r>
    <x v="0"/>
    <x v="0"/>
    <n v="3"/>
    <x v="2"/>
    <s v="NICU"/>
    <s v="NICU"/>
    <n v="3"/>
    <s v="13"/>
    <s v="NICU・GCU"/>
    <n v="25"/>
    <s v="第2NICU"/>
    <s v="0081"/>
    <m/>
    <m/>
    <s v="○"/>
    <s v="B更新"/>
    <s v="古くなっている、使用しやすい物に買い替えが必要"/>
    <m/>
    <m/>
    <m/>
    <n v="0"/>
    <s v="11"/>
    <s v="110081"/>
    <s v="インファントウォーマー（開放型保育器）"/>
    <n v="1"/>
    <s v="ドレーゲル"/>
    <s v="ベビーサーム"/>
    <n v="1300"/>
    <n v="600"/>
    <n v="1700"/>
    <m/>
    <s v="○"/>
    <m/>
    <m/>
    <m/>
    <m/>
    <m/>
    <m/>
    <m/>
    <m/>
    <x v="465"/>
    <s v="ドレーゲル"/>
    <s v="ベビーサーム"/>
    <n v="1300"/>
    <n v="600"/>
    <n v="1700"/>
    <m/>
    <s v="○"/>
    <m/>
    <m/>
    <m/>
    <m/>
    <m/>
    <m/>
    <m/>
    <s v="処置灯等付属品含む"/>
    <s v="R7"/>
    <m/>
    <m/>
    <m/>
    <n v="3500000"/>
    <n v="3500000"/>
    <n v="3850000.0000000005"/>
  </r>
  <r>
    <x v="0"/>
    <x v="0"/>
    <n v="3"/>
    <x v="2"/>
    <s v="NICU"/>
    <s v="NICU"/>
    <n v="3"/>
    <s v="13"/>
    <s v="NICU・GCU"/>
    <n v="25"/>
    <s v="GCU"/>
    <s v="0033"/>
    <m/>
    <m/>
    <s v="○"/>
    <s v="B更新"/>
    <m/>
    <m/>
    <m/>
    <m/>
    <n v="0"/>
    <s v="11"/>
    <s v="110033"/>
    <s v="インファントウォーマー（開放型保育器）"/>
    <n v="1"/>
    <s v="ドレーゲル"/>
    <s v="ベビーサーム"/>
    <n v="1200"/>
    <n v="800"/>
    <n v="1800"/>
    <m/>
    <s v="○"/>
    <m/>
    <m/>
    <m/>
    <m/>
    <m/>
    <m/>
    <m/>
    <m/>
    <x v="465"/>
    <s v="ドレーゲル"/>
    <s v="ベビーサーム"/>
    <n v="1200"/>
    <n v="800"/>
    <n v="1800"/>
    <m/>
    <s v="○"/>
    <m/>
    <m/>
    <m/>
    <m/>
    <m/>
    <m/>
    <m/>
    <s v="処置灯等付属品含む"/>
    <s v="R7"/>
    <m/>
    <m/>
    <m/>
    <n v="3500000"/>
    <n v="3500000"/>
    <n v="3850000.0000000005"/>
  </r>
  <r>
    <x v="0"/>
    <x v="0"/>
    <n v="3"/>
    <x v="2"/>
    <s v="NICU"/>
    <s v="NICU"/>
    <n v="3"/>
    <s v="13"/>
    <s v="NICU・GCU"/>
    <n v="25"/>
    <s v="器材庫"/>
    <s v="0114"/>
    <m/>
    <d v="1984-10-05T00:00:00"/>
    <s v="△"/>
    <s v="B更新"/>
    <m/>
    <m/>
    <m/>
    <m/>
    <n v="0"/>
    <s v="11"/>
    <s v="110114"/>
    <s v="インファントウォーマー（開放型保育器）"/>
    <n v="1"/>
    <s v="アトムメディカル"/>
    <s v="V-3200"/>
    <n v="800"/>
    <n v="500"/>
    <n v="1800"/>
    <m/>
    <s v="○"/>
    <m/>
    <m/>
    <m/>
    <m/>
    <m/>
    <m/>
    <m/>
    <m/>
    <x v="465"/>
    <s v="アトムメディカル"/>
    <s v="V-3200"/>
    <n v="800"/>
    <n v="500"/>
    <n v="1800"/>
    <m/>
    <s v="○"/>
    <m/>
    <m/>
    <m/>
    <m/>
    <m/>
    <m/>
    <m/>
    <s v="処置灯等付属品含む"/>
    <s v="R7"/>
    <m/>
    <m/>
    <m/>
    <n v="3500000"/>
    <n v="3500000"/>
    <n v="3850000.0000000005"/>
  </r>
  <r>
    <x v="0"/>
    <x v="2"/>
    <n v="3"/>
    <x v="2"/>
    <s v="NICU"/>
    <s v="NICU"/>
    <m/>
    <m/>
    <m/>
    <m/>
    <m/>
    <m/>
    <m/>
    <m/>
    <m/>
    <s v="増設"/>
    <m/>
    <m/>
    <m/>
    <m/>
    <m/>
    <m/>
    <m/>
    <s v="インファントウォーマー（開放型保育器）"/>
    <n v="4"/>
    <m/>
    <m/>
    <n v="700"/>
    <n v="1100"/>
    <n v="1800"/>
    <m/>
    <s v="○"/>
    <m/>
    <m/>
    <m/>
    <m/>
    <m/>
    <m/>
    <m/>
    <m/>
    <x v="465"/>
    <m/>
    <m/>
    <n v="700"/>
    <n v="1100"/>
    <n v="1800"/>
    <m/>
    <s v="○"/>
    <m/>
    <m/>
    <m/>
    <m/>
    <m/>
    <m/>
    <m/>
    <s v="処置灯等付属品含む"/>
    <s v="R7以降"/>
    <m/>
    <s v="●"/>
    <s v="新生児の治療の対応強化に必要"/>
    <n v="3500000"/>
    <n v="14000000"/>
    <n v="15400000.000000002"/>
  </r>
  <r>
    <x v="0"/>
    <x v="0"/>
    <n v="3"/>
    <x v="2"/>
    <s v="NICU"/>
    <s v="NICU"/>
    <n v="3"/>
    <s v="13"/>
    <s v="NICU・GCU"/>
    <n v="25"/>
    <s v="第1NICU"/>
    <s v="0809"/>
    <m/>
    <m/>
    <s v="○"/>
    <s v="B更新"/>
    <s v="サポートエンド、故障時修理不能"/>
    <m/>
    <m/>
    <m/>
    <n v="0"/>
    <s v="11"/>
    <s v="110809"/>
    <s v="コット"/>
    <n v="1"/>
    <m/>
    <m/>
    <n v="800"/>
    <n v="1000"/>
    <n v="970"/>
    <m/>
    <m/>
    <m/>
    <m/>
    <m/>
    <m/>
    <m/>
    <m/>
    <m/>
    <m/>
    <x v="546"/>
    <m/>
    <m/>
    <n v="800"/>
    <n v="1000"/>
    <n v="970"/>
    <m/>
    <m/>
    <m/>
    <m/>
    <m/>
    <m/>
    <m/>
    <m/>
    <m/>
    <m/>
    <s v="R7"/>
    <m/>
    <m/>
    <m/>
    <n v="230000"/>
    <n v="230000"/>
    <n v="253000.00000000003"/>
  </r>
  <r>
    <x v="0"/>
    <x v="1"/>
    <n v="3"/>
    <x v="2"/>
    <s v="NICU"/>
    <s v="NICU"/>
    <n v="3"/>
    <s v="13"/>
    <s v="NICU・GCU"/>
    <n v="25"/>
    <s v="第1NICU"/>
    <s v="0818"/>
    <m/>
    <d v="1905-07-09T21:36:00"/>
    <s v="○"/>
    <s v="A移設可"/>
    <m/>
    <m/>
    <m/>
    <m/>
    <n v="0"/>
    <s v="11"/>
    <s v="110818"/>
    <s v="コット"/>
    <n v="1"/>
    <s v="パラマウントベッド"/>
    <m/>
    <n v="560"/>
    <n v="860"/>
    <n v="900"/>
    <m/>
    <m/>
    <m/>
    <m/>
    <m/>
    <m/>
    <m/>
    <m/>
    <m/>
    <s v="N-7"/>
    <x v="546"/>
    <s v="パラマウントベッド"/>
    <m/>
    <n v="560"/>
    <n v="860"/>
    <n v="900"/>
    <m/>
    <m/>
    <m/>
    <m/>
    <m/>
    <m/>
    <m/>
    <m/>
    <m/>
    <m/>
    <m/>
    <m/>
    <m/>
    <m/>
    <m/>
    <m/>
    <n v="0"/>
  </r>
  <r>
    <x v="0"/>
    <x v="1"/>
    <n v="3"/>
    <x v="2"/>
    <s v="NICU"/>
    <s v="NICU"/>
    <n v="3"/>
    <s v="13"/>
    <s v="NICU・GCU"/>
    <n v="25"/>
    <s v="第1NICU"/>
    <s v="0819"/>
    <m/>
    <m/>
    <s v="○"/>
    <s v="A移設可"/>
    <m/>
    <m/>
    <m/>
    <m/>
    <n v="0"/>
    <s v="11"/>
    <s v="110819"/>
    <s v="コット"/>
    <n v="1"/>
    <m/>
    <m/>
    <n v="520"/>
    <n v="880"/>
    <n v="850"/>
    <m/>
    <m/>
    <m/>
    <m/>
    <m/>
    <m/>
    <m/>
    <m/>
    <m/>
    <s v="フロアー用コット　N-2"/>
    <x v="546"/>
    <m/>
    <m/>
    <n v="520"/>
    <n v="880"/>
    <n v="850"/>
    <m/>
    <m/>
    <m/>
    <m/>
    <m/>
    <m/>
    <m/>
    <m/>
    <m/>
    <m/>
    <m/>
    <m/>
    <m/>
    <m/>
    <m/>
    <m/>
    <n v="0"/>
  </r>
  <r>
    <x v="0"/>
    <x v="0"/>
    <n v="3"/>
    <x v="2"/>
    <s v="NICU"/>
    <s v="NICU"/>
    <n v="3"/>
    <s v="13"/>
    <s v="NICU・GCU"/>
    <n v="25"/>
    <s v="第1NICU"/>
    <s v="0820"/>
    <m/>
    <m/>
    <s v="○"/>
    <s v="B更新"/>
    <s v="サポートエンド、故障時修理不能"/>
    <m/>
    <m/>
    <m/>
    <n v="0"/>
    <s v="11"/>
    <s v="110820"/>
    <s v="コット"/>
    <n v="1"/>
    <m/>
    <m/>
    <n v="520"/>
    <n v="880"/>
    <n v="950"/>
    <m/>
    <m/>
    <m/>
    <m/>
    <m/>
    <m/>
    <m/>
    <m/>
    <m/>
    <m/>
    <x v="546"/>
    <m/>
    <m/>
    <n v="520"/>
    <n v="880"/>
    <n v="950"/>
    <m/>
    <m/>
    <m/>
    <m/>
    <m/>
    <m/>
    <m/>
    <m/>
    <m/>
    <m/>
    <s v="R7"/>
    <m/>
    <m/>
    <m/>
    <n v="230000"/>
    <n v="230000"/>
    <n v="253000.00000000003"/>
  </r>
  <r>
    <x v="0"/>
    <x v="1"/>
    <n v="3"/>
    <x v="2"/>
    <s v="NICU"/>
    <s v="NICU"/>
    <n v="3"/>
    <s v="13"/>
    <s v="NICU・GCU"/>
    <n v="25"/>
    <s v="第1NICU"/>
    <s v="0823"/>
    <m/>
    <d v="2019-02-27T00:00:00"/>
    <s v="○"/>
    <s v="A移設可"/>
    <m/>
    <m/>
    <m/>
    <m/>
    <n v="0"/>
    <s v="11"/>
    <s v="110823"/>
    <s v="コット"/>
    <n v="1"/>
    <s v="パラマウントベッド"/>
    <m/>
    <n v="560"/>
    <n v="860"/>
    <n v="900"/>
    <m/>
    <m/>
    <m/>
    <m/>
    <m/>
    <m/>
    <m/>
    <m/>
    <m/>
    <m/>
    <x v="546"/>
    <s v="パラマウントベッド"/>
    <m/>
    <n v="560"/>
    <n v="860"/>
    <n v="900"/>
    <m/>
    <m/>
    <m/>
    <m/>
    <m/>
    <m/>
    <m/>
    <m/>
    <m/>
    <m/>
    <m/>
    <m/>
    <m/>
    <m/>
    <m/>
    <m/>
    <n v="0"/>
  </r>
  <r>
    <x v="0"/>
    <x v="0"/>
    <n v="3"/>
    <x v="2"/>
    <s v="NICU"/>
    <s v="NICU"/>
    <n v="3"/>
    <s v="13"/>
    <s v="NICU・GCU"/>
    <n v="25"/>
    <s v="第1NICU"/>
    <s v="0852"/>
    <m/>
    <m/>
    <s v="○"/>
    <s v="B更新"/>
    <s v="サポートエンド"/>
    <m/>
    <m/>
    <m/>
    <n v="0"/>
    <s v="11"/>
    <s v="110852"/>
    <s v="コット"/>
    <n v="1"/>
    <m/>
    <m/>
    <n v="500"/>
    <n v="900"/>
    <n v="1050"/>
    <m/>
    <m/>
    <m/>
    <m/>
    <m/>
    <m/>
    <m/>
    <m/>
    <m/>
    <m/>
    <x v="546"/>
    <m/>
    <m/>
    <n v="500"/>
    <n v="900"/>
    <n v="1050"/>
    <m/>
    <m/>
    <m/>
    <m/>
    <m/>
    <m/>
    <m/>
    <m/>
    <m/>
    <m/>
    <s v="R7"/>
    <m/>
    <m/>
    <m/>
    <n v="230000"/>
    <n v="230000"/>
    <n v="253000.00000000003"/>
  </r>
  <r>
    <x v="0"/>
    <x v="0"/>
    <n v="3"/>
    <x v="2"/>
    <s v="NICU"/>
    <s v="NICU"/>
    <n v="3"/>
    <s v="13"/>
    <s v="NICU・GCU"/>
    <n v="25"/>
    <s v="第1NICU"/>
    <s v="0854"/>
    <m/>
    <m/>
    <s v="○"/>
    <s v="B更新"/>
    <s v="サポートエンド"/>
    <m/>
    <m/>
    <m/>
    <n v="0"/>
    <s v="11"/>
    <s v="110854"/>
    <s v="コット"/>
    <n v="1"/>
    <m/>
    <m/>
    <n v="500"/>
    <n v="900"/>
    <n v="850"/>
    <m/>
    <m/>
    <m/>
    <m/>
    <m/>
    <m/>
    <m/>
    <m/>
    <m/>
    <m/>
    <x v="546"/>
    <m/>
    <m/>
    <n v="500"/>
    <n v="900"/>
    <n v="850"/>
    <m/>
    <m/>
    <m/>
    <m/>
    <m/>
    <m/>
    <m/>
    <m/>
    <m/>
    <m/>
    <s v="R7"/>
    <m/>
    <m/>
    <m/>
    <n v="230000"/>
    <n v="230000"/>
    <n v="253000.00000000003"/>
  </r>
  <r>
    <x v="0"/>
    <x v="0"/>
    <n v="3"/>
    <x v="2"/>
    <s v="NICU"/>
    <s v="NICU"/>
    <n v="3"/>
    <s v="13"/>
    <s v="NICU・GCU"/>
    <n v="25"/>
    <s v="第2NICU"/>
    <s v="0061"/>
    <m/>
    <m/>
    <s v="○"/>
    <s v="B更新"/>
    <s v="サポートエンド"/>
    <m/>
    <m/>
    <m/>
    <n v="0"/>
    <s v="11"/>
    <s v="110061"/>
    <s v="コット"/>
    <n v="1"/>
    <m/>
    <m/>
    <n v="450"/>
    <n v="800"/>
    <n v="1000"/>
    <m/>
    <m/>
    <m/>
    <m/>
    <m/>
    <m/>
    <m/>
    <m/>
    <m/>
    <m/>
    <x v="546"/>
    <m/>
    <m/>
    <n v="450"/>
    <n v="800"/>
    <n v="1000"/>
    <m/>
    <m/>
    <m/>
    <m/>
    <m/>
    <m/>
    <m/>
    <m/>
    <m/>
    <m/>
    <s v="R7"/>
    <m/>
    <m/>
    <m/>
    <n v="230000"/>
    <n v="230000"/>
    <n v="253000.00000000003"/>
  </r>
  <r>
    <x v="0"/>
    <x v="0"/>
    <n v="3"/>
    <x v="2"/>
    <s v="NICU"/>
    <s v="NICU"/>
    <n v="3"/>
    <s v="13"/>
    <s v="NICU・GCU"/>
    <n v="25"/>
    <s v="第2NICU"/>
    <s v="0062"/>
    <m/>
    <m/>
    <s v="○"/>
    <s v="B更新"/>
    <s v="サポートエンド"/>
    <m/>
    <m/>
    <m/>
    <n v="0"/>
    <s v="11"/>
    <s v="110062"/>
    <s v="コット"/>
    <n v="1"/>
    <m/>
    <m/>
    <n v="450"/>
    <n v="800"/>
    <n v="1000"/>
    <m/>
    <m/>
    <m/>
    <m/>
    <m/>
    <m/>
    <m/>
    <m/>
    <m/>
    <m/>
    <x v="546"/>
    <m/>
    <m/>
    <n v="450"/>
    <n v="800"/>
    <n v="1000"/>
    <m/>
    <m/>
    <m/>
    <m/>
    <m/>
    <m/>
    <m/>
    <m/>
    <m/>
    <m/>
    <s v="R7"/>
    <m/>
    <m/>
    <m/>
    <n v="230000"/>
    <n v="230000"/>
    <n v="253000.00000000003"/>
  </r>
  <r>
    <x v="0"/>
    <x v="0"/>
    <n v="3"/>
    <x v="2"/>
    <s v="NICU"/>
    <s v="NICU"/>
    <n v="3"/>
    <s v="13"/>
    <s v="NICU・GCU"/>
    <n v="25"/>
    <s v="第2NICU"/>
    <s v="0069"/>
    <m/>
    <m/>
    <s v="○"/>
    <s v="B更新"/>
    <s v="サポートエンド"/>
    <m/>
    <m/>
    <m/>
    <n v="0"/>
    <s v="11"/>
    <s v="110069"/>
    <s v="コット"/>
    <n v="1"/>
    <m/>
    <m/>
    <n v="450"/>
    <n v="800"/>
    <n v="850"/>
    <m/>
    <m/>
    <m/>
    <m/>
    <m/>
    <m/>
    <m/>
    <m/>
    <m/>
    <m/>
    <x v="546"/>
    <m/>
    <m/>
    <n v="450"/>
    <n v="800"/>
    <n v="850"/>
    <m/>
    <m/>
    <m/>
    <m/>
    <m/>
    <m/>
    <m/>
    <m/>
    <m/>
    <m/>
    <s v="R7"/>
    <m/>
    <m/>
    <m/>
    <n v="230000"/>
    <n v="230000"/>
    <n v="253000.00000000003"/>
  </r>
  <r>
    <x v="0"/>
    <x v="1"/>
    <n v="3"/>
    <x v="2"/>
    <s v="NICU"/>
    <s v="NICU"/>
    <n v="3"/>
    <s v="13"/>
    <s v="NICU・GCU"/>
    <n v="25"/>
    <s v="第2NICU"/>
    <s v="0070"/>
    <m/>
    <m/>
    <s v="○"/>
    <s v="A移設可"/>
    <m/>
    <m/>
    <m/>
    <m/>
    <n v="0"/>
    <s v="11"/>
    <s v="110070"/>
    <s v="コット"/>
    <n v="1"/>
    <s v="パラマウントベッド"/>
    <m/>
    <n v="450"/>
    <n v="800"/>
    <n v="850"/>
    <m/>
    <m/>
    <m/>
    <m/>
    <m/>
    <m/>
    <m/>
    <m/>
    <m/>
    <m/>
    <x v="546"/>
    <s v="パラマウントベッド"/>
    <m/>
    <n v="450"/>
    <n v="800"/>
    <n v="850"/>
    <m/>
    <m/>
    <m/>
    <m/>
    <m/>
    <m/>
    <m/>
    <m/>
    <m/>
    <m/>
    <m/>
    <m/>
    <m/>
    <m/>
    <m/>
    <m/>
    <n v="0"/>
  </r>
  <r>
    <x v="0"/>
    <x v="0"/>
    <n v="3"/>
    <x v="2"/>
    <s v="NICU"/>
    <s v="NICU"/>
    <n v="3"/>
    <s v="13"/>
    <s v="NICU・GCU"/>
    <n v="25"/>
    <s v="第2NICU"/>
    <s v="0072"/>
    <m/>
    <m/>
    <s v="○"/>
    <s v="B更新"/>
    <s v="サポートエンド"/>
    <m/>
    <m/>
    <m/>
    <n v="0"/>
    <s v="11"/>
    <s v="110072"/>
    <s v="コット"/>
    <n v="1"/>
    <m/>
    <m/>
    <n v="450"/>
    <n v="800"/>
    <n v="1000"/>
    <m/>
    <m/>
    <m/>
    <m/>
    <m/>
    <m/>
    <m/>
    <m/>
    <m/>
    <m/>
    <x v="546"/>
    <m/>
    <m/>
    <n v="450"/>
    <n v="800"/>
    <n v="1000"/>
    <m/>
    <m/>
    <m/>
    <m/>
    <m/>
    <m/>
    <m/>
    <m/>
    <m/>
    <m/>
    <s v="R7"/>
    <m/>
    <m/>
    <m/>
    <n v="230000"/>
    <n v="230000"/>
    <n v="253000.00000000003"/>
  </r>
  <r>
    <x v="0"/>
    <x v="0"/>
    <n v="3"/>
    <x v="2"/>
    <s v="NICU"/>
    <s v="NICU"/>
    <n v="3"/>
    <s v="13"/>
    <s v="NICU・GCU"/>
    <n v="25"/>
    <s v="第2NICU"/>
    <s v="0073"/>
    <m/>
    <m/>
    <s v="○"/>
    <s v="B更新"/>
    <s v="サポートエンド"/>
    <m/>
    <m/>
    <m/>
    <n v="0"/>
    <s v="11"/>
    <s v="110073"/>
    <s v="コット"/>
    <n v="1"/>
    <m/>
    <m/>
    <n v="450"/>
    <n v="800"/>
    <n v="1000"/>
    <m/>
    <m/>
    <m/>
    <m/>
    <m/>
    <m/>
    <m/>
    <m/>
    <m/>
    <m/>
    <x v="546"/>
    <m/>
    <m/>
    <n v="450"/>
    <n v="800"/>
    <n v="1000"/>
    <m/>
    <m/>
    <m/>
    <m/>
    <m/>
    <m/>
    <m/>
    <m/>
    <m/>
    <m/>
    <s v="R7"/>
    <m/>
    <m/>
    <m/>
    <n v="230000"/>
    <n v="230000"/>
    <n v="253000.00000000003"/>
  </r>
  <r>
    <x v="0"/>
    <x v="0"/>
    <n v="3"/>
    <x v="2"/>
    <s v="NICU"/>
    <s v="NICU"/>
    <n v="3"/>
    <s v="13"/>
    <s v="NICU・GCU"/>
    <n v="25"/>
    <s v="第2NICU"/>
    <s v="0074"/>
    <m/>
    <m/>
    <s v="○"/>
    <s v="B更新"/>
    <s v="サポートエンド"/>
    <m/>
    <m/>
    <m/>
    <n v="0"/>
    <s v="11"/>
    <s v="110074"/>
    <s v="コット"/>
    <n v="1"/>
    <m/>
    <m/>
    <n v="450"/>
    <n v="800"/>
    <n v="850"/>
    <m/>
    <m/>
    <m/>
    <m/>
    <m/>
    <m/>
    <m/>
    <m/>
    <m/>
    <m/>
    <x v="546"/>
    <m/>
    <m/>
    <n v="450"/>
    <n v="800"/>
    <n v="850"/>
    <m/>
    <m/>
    <m/>
    <m/>
    <m/>
    <m/>
    <m/>
    <m/>
    <m/>
    <m/>
    <s v="R7"/>
    <m/>
    <m/>
    <m/>
    <n v="230000"/>
    <n v="230000"/>
    <n v="253000.00000000003"/>
  </r>
  <r>
    <x v="0"/>
    <x v="0"/>
    <n v="3"/>
    <x v="2"/>
    <s v="NICU"/>
    <s v="NICU"/>
    <n v="3"/>
    <s v="13"/>
    <s v="NICU・GCU"/>
    <n v="25"/>
    <s v="第2NICU"/>
    <s v="0075"/>
    <m/>
    <m/>
    <s v="○"/>
    <s v="B更新"/>
    <s v="サポートエンド"/>
    <m/>
    <m/>
    <m/>
    <n v="0"/>
    <s v="11"/>
    <s v="110075"/>
    <s v="コット"/>
    <n v="1"/>
    <m/>
    <m/>
    <n v="450"/>
    <n v="800"/>
    <n v="850"/>
    <m/>
    <m/>
    <m/>
    <m/>
    <m/>
    <m/>
    <m/>
    <m/>
    <m/>
    <m/>
    <x v="546"/>
    <m/>
    <m/>
    <n v="450"/>
    <n v="800"/>
    <n v="850"/>
    <m/>
    <m/>
    <m/>
    <m/>
    <m/>
    <m/>
    <m/>
    <m/>
    <m/>
    <m/>
    <s v="R7"/>
    <m/>
    <m/>
    <m/>
    <n v="230000"/>
    <n v="230000"/>
    <n v="253000.00000000003"/>
  </r>
  <r>
    <x v="0"/>
    <x v="1"/>
    <n v="3"/>
    <x v="2"/>
    <s v="NICU"/>
    <s v="NICU"/>
    <n v="3"/>
    <s v="13"/>
    <s v="NICU・GCU"/>
    <n v="25"/>
    <s v="第2NICU"/>
    <s v="0079"/>
    <m/>
    <m/>
    <s v="○"/>
    <s v="A移設可"/>
    <m/>
    <m/>
    <m/>
    <m/>
    <n v="0"/>
    <s v="11"/>
    <s v="110079"/>
    <s v="コット"/>
    <n v="1"/>
    <s v="パラマウントベッド"/>
    <m/>
    <n v="450"/>
    <n v="800"/>
    <n v="850"/>
    <m/>
    <m/>
    <m/>
    <m/>
    <m/>
    <m/>
    <m/>
    <m/>
    <m/>
    <m/>
    <x v="546"/>
    <s v="パラマウントベッド"/>
    <m/>
    <n v="450"/>
    <n v="800"/>
    <n v="850"/>
    <m/>
    <m/>
    <m/>
    <m/>
    <m/>
    <m/>
    <m/>
    <m/>
    <m/>
    <m/>
    <m/>
    <m/>
    <m/>
    <m/>
    <m/>
    <m/>
    <n v="0"/>
  </r>
  <r>
    <x v="0"/>
    <x v="1"/>
    <n v="3"/>
    <x v="2"/>
    <s v="NICU"/>
    <s v="NICU"/>
    <n v="3"/>
    <s v="13"/>
    <s v="NICU・GCU"/>
    <n v="25"/>
    <s v="第1NICU"/>
    <s v="0803"/>
    <s v="141020180002"/>
    <d v="2018-04-25T00:00:00"/>
    <s v="○"/>
    <s v="A移設可"/>
    <m/>
    <m/>
    <m/>
    <m/>
    <n v="0"/>
    <s v="11"/>
    <s v="110803"/>
    <s v="人工呼吸器"/>
    <n v="1"/>
    <s v="エア・ウォーター"/>
    <s v="インファントフロー SiPAP"/>
    <s v="650φ"/>
    <m/>
    <n v="1620"/>
    <m/>
    <s v="○"/>
    <m/>
    <m/>
    <m/>
    <m/>
    <m/>
    <m/>
    <m/>
    <m/>
    <x v="157"/>
    <s v="エア・ウォーター"/>
    <s v="インファントフロー SiPAP"/>
    <s v="650φ"/>
    <m/>
    <n v="1620"/>
    <m/>
    <s v="○"/>
    <m/>
    <m/>
    <m/>
    <m/>
    <m/>
    <m/>
    <m/>
    <m/>
    <m/>
    <m/>
    <m/>
    <m/>
    <m/>
    <m/>
    <n v="0"/>
  </r>
  <r>
    <x v="0"/>
    <x v="1"/>
    <n v="3"/>
    <x v="2"/>
    <s v="NICU"/>
    <s v="NICU"/>
    <n v="3"/>
    <s v="13"/>
    <s v="NICU・GCU"/>
    <n v="25"/>
    <s v="第1NICU"/>
    <s v="0806"/>
    <s v="000141020160028"/>
    <d v="2016-10-14T00:00:00"/>
    <s v="○"/>
    <s v="A移設可"/>
    <m/>
    <m/>
    <m/>
    <m/>
    <n v="0"/>
    <s v="11"/>
    <s v="110806"/>
    <s v="人工呼吸器"/>
    <n v="1"/>
    <s v="エア・ウォーター"/>
    <s v="インファントフロー SiPAP"/>
    <s v="650φ"/>
    <m/>
    <n v="1620"/>
    <m/>
    <s v="○"/>
    <m/>
    <m/>
    <m/>
    <m/>
    <m/>
    <m/>
    <m/>
    <m/>
    <x v="157"/>
    <s v="エア・ウォーター"/>
    <s v="インファントフロー SiPAP"/>
    <s v="650φ"/>
    <m/>
    <n v="1620"/>
    <m/>
    <s v="○"/>
    <m/>
    <m/>
    <m/>
    <m/>
    <m/>
    <m/>
    <m/>
    <m/>
    <m/>
    <m/>
    <m/>
    <m/>
    <m/>
    <m/>
    <n v="0"/>
  </r>
  <r>
    <x v="0"/>
    <x v="0"/>
    <n v="3"/>
    <x v="2"/>
    <s v="NICU"/>
    <s v="NICU"/>
    <n v="3"/>
    <s v="13"/>
    <s v="NICU・GCU"/>
    <n v="25"/>
    <s v="第1NICU"/>
    <s v="0815"/>
    <m/>
    <m/>
    <s v="○"/>
    <s v="B更新"/>
    <s v="サポートエンド、故障時修理不能"/>
    <m/>
    <m/>
    <m/>
    <n v="0"/>
    <s v="11"/>
    <s v="110815"/>
    <s v="人工呼吸器"/>
    <n v="1"/>
    <s v="エア・ウォーター"/>
    <s v="インファントフロー SiPAP"/>
    <s v="650φ"/>
    <m/>
    <n v="1620"/>
    <m/>
    <s v="○"/>
    <m/>
    <m/>
    <m/>
    <m/>
    <m/>
    <m/>
    <m/>
    <m/>
    <x v="157"/>
    <s v="エア・ウォーター"/>
    <s v="インファントフロー SiPAP"/>
    <s v="650φ"/>
    <m/>
    <n v="1620"/>
    <m/>
    <s v="○"/>
    <m/>
    <m/>
    <m/>
    <m/>
    <m/>
    <m/>
    <m/>
    <m/>
    <s v="R7"/>
    <m/>
    <m/>
    <m/>
    <n v="2400000"/>
    <n v="2400000"/>
    <n v="2640000"/>
  </r>
  <r>
    <x v="0"/>
    <x v="1"/>
    <n v="3"/>
    <x v="2"/>
    <s v="NICU"/>
    <s v="NICU"/>
    <n v="3"/>
    <s v="13"/>
    <s v="NICU・GCU"/>
    <n v="25"/>
    <s v="第1NICU"/>
    <s v="0832"/>
    <m/>
    <m/>
    <s v="○"/>
    <s v="A移設可"/>
    <m/>
    <m/>
    <m/>
    <m/>
    <n v="0"/>
    <s v="11"/>
    <s v="110832"/>
    <s v="人工呼吸器"/>
    <n v="1"/>
    <s v="エア・ウォーター"/>
    <s v="インファントフロー SiPAP"/>
    <s v="650φ"/>
    <m/>
    <n v="1620"/>
    <m/>
    <s v="○"/>
    <m/>
    <m/>
    <m/>
    <m/>
    <m/>
    <m/>
    <m/>
    <s v="N-3"/>
    <x v="157"/>
    <s v="エア・ウォーター"/>
    <s v="インファントフロー SiPAP"/>
    <s v="650φ"/>
    <m/>
    <n v="1620"/>
    <m/>
    <s v="○"/>
    <m/>
    <m/>
    <m/>
    <m/>
    <m/>
    <m/>
    <m/>
    <m/>
    <m/>
    <m/>
    <m/>
    <m/>
    <m/>
    <m/>
    <n v="0"/>
  </r>
  <r>
    <x v="0"/>
    <x v="1"/>
    <n v="3"/>
    <x v="2"/>
    <s v="NICU"/>
    <s v="NICU"/>
    <n v="3"/>
    <s v="13"/>
    <s v="NICU・GCU"/>
    <n v="25"/>
    <s v="第1NICU"/>
    <s v="0835"/>
    <m/>
    <d v="1900-01-11T04:48:00"/>
    <s v="○"/>
    <s v="A移設可"/>
    <m/>
    <m/>
    <m/>
    <m/>
    <n v="0"/>
    <s v="11"/>
    <s v="110835"/>
    <s v="人工呼吸器"/>
    <n v="1"/>
    <s v="エア・ウォーター"/>
    <s v="インファントフロー SiPAP"/>
    <s v="650φ"/>
    <m/>
    <n v="1620"/>
    <m/>
    <s v="○"/>
    <m/>
    <m/>
    <m/>
    <m/>
    <m/>
    <m/>
    <m/>
    <m/>
    <x v="157"/>
    <s v="エア・ウォーター"/>
    <s v="インファントフロー SiPAP"/>
    <s v="650φ"/>
    <m/>
    <n v="1620"/>
    <m/>
    <s v="○"/>
    <m/>
    <m/>
    <m/>
    <m/>
    <m/>
    <m/>
    <m/>
    <m/>
    <m/>
    <m/>
    <m/>
    <m/>
    <m/>
    <m/>
    <n v="0"/>
  </r>
  <r>
    <x v="0"/>
    <x v="1"/>
    <n v="3"/>
    <x v="2"/>
    <s v="NICU"/>
    <s v="NICU"/>
    <n v="3"/>
    <s v="13"/>
    <s v="NICU・GCU"/>
    <n v="25"/>
    <s v="第2NICU"/>
    <s v="0059"/>
    <s v="141020180001"/>
    <d v="2018-07-15T00:00:00"/>
    <s v="○"/>
    <s v="A移設可"/>
    <m/>
    <m/>
    <m/>
    <m/>
    <n v="0"/>
    <s v="11"/>
    <s v="110059"/>
    <s v="人工呼吸器"/>
    <n v="1"/>
    <s v="エア・ウォーター"/>
    <s v="インファントフロー SiPAP"/>
    <n v="600"/>
    <n v="600"/>
    <n v="1700"/>
    <m/>
    <s v="○"/>
    <m/>
    <m/>
    <m/>
    <m/>
    <m/>
    <m/>
    <m/>
    <m/>
    <x v="157"/>
    <s v="エア・ウォーター"/>
    <s v="インファントフロー SiPAP"/>
    <n v="600"/>
    <n v="600"/>
    <n v="1700"/>
    <m/>
    <s v="○"/>
    <m/>
    <m/>
    <m/>
    <m/>
    <m/>
    <m/>
    <m/>
    <m/>
    <m/>
    <m/>
    <m/>
    <m/>
    <m/>
    <m/>
    <n v="0"/>
  </r>
  <r>
    <x v="0"/>
    <x v="1"/>
    <n v="3"/>
    <x v="2"/>
    <s v="NICU"/>
    <s v="NICU"/>
    <n v="3"/>
    <s v="13"/>
    <s v="NICU・GCU"/>
    <n v="25"/>
    <s v="第2NICU"/>
    <s v="0086"/>
    <s v="000141020160029"/>
    <d v="2016-10-14T00:00:00"/>
    <s v="○"/>
    <s v="A移設可"/>
    <m/>
    <m/>
    <m/>
    <m/>
    <n v="0"/>
    <s v="11"/>
    <s v="110086"/>
    <s v="人工呼吸器"/>
    <n v="1"/>
    <s v="エア・ウォーター"/>
    <s v="インファントフロー SiPAP"/>
    <n v="600"/>
    <n v="600"/>
    <n v="1700"/>
    <m/>
    <s v="○"/>
    <m/>
    <m/>
    <m/>
    <m/>
    <m/>
    <m/>
    <m/>
    <m/>
    <x v="157"/>
    <s v="エア・ウォーター"/>
    <s v="インファントフロー SiPAP"/>
    <n v="600"/>
    <n v="600"/>
    <n v="1700"/>
    <m/>
    <s v="○"/>
    <m/>
    <m/>
    <m/>
    <m/>
    <m/>
    <m/>
    <m/>
    <m/>
    <m/>
    <m/>
    <m/>
    <m/>
    <m/>
    <m/>
    <n v="0"/>
  </r>
  <r>
    <x v="0"/>
    <x v="1"/>
    <n v="3"/>
    <x v="2"/>
    <s v="NICU"/>
    <s v="NICU"/>
    <n v="3"/>
    <s v="13"/>
    <s v="NICU・GCU"/>
    <n v="25"/>
    <s v="第2NICU"/>
    <s v="-"/>
    <m/>
    <m/>
    <s v="○"/>
    <s v="A移設可"/>
    <m/>
    <m/>
    <s v="レンタル"/>
    <s v="○"/>
    <n v="0"/>
    <s v="11"/>
    <s v="11-"/>
    <s v="人工呼吸器"/>
    <n v="3"/>
    <s v="エア・ウォーター"/>
    <s v="インファントフロー SiPAP"/>
    <n v="600"/>
    <n v="600"/>
    <n v="1700"/>
    <m/>
    <s v="○"/>
    <m/>
    <m/>
    <m/>
    <m/>
    <m/>
    <m/>
    <m/>
    <m/>
    <x v="157"/>
    <s v="エア・ウォーター"/>
    <s v="インファントフロー SiPAP"/>
    <n v="600"/>
    <n v="600"/>
    <n v="1700"/>
    <m/>
    <s v="○"/>
    <m/>
    <m/>
    <m/>
    <m/>
    <m/>
    <m/>
    <m/>
    <m/>
    <m/>
    <m/>
    <m/>
    <m/>
    <m/>
    <m/>
    <n v="0"/>
  </r>
  <r>
    <x v="0"/>
    <x v="1"/>
    <n v="3"/>
    <x v="2"/>
    <s v="NICU"/>
    <s v="NICU"/>
    <n v="3"/>
    <s v="13"/>
    <s v="NICU・GCU"/>
    <n v="25"/>
    <s v="第2NICU"/>
    <s v="0087"/>
    <s v="000141020160065"/>
    <n v="2017.12"/>
    <s v="○"/>
    <s v="A移設可"/>
    <m/>
    <m/>
    <m/>
    <m/>
    <n v="0"/>
    <s v="11"/>
    <s v="110087"/>
    <s v="人工呼吸器"/>
    <n v="1"/>
    <s v="エア・ウォーター"/>
    <s v="fabian"/>
    <n v="600"/>
    <n v="600"/>
    <n v="1650"/>
    <m/>
    <s v="○"/>
    <m/>
    <m/>
    <m/>
    <m/>
    <m/>
    <m/>
    <m/>
    <m/>
    <x v="157"/>
    <s v="エア・ウォーター"/>
    <s v="fabian"/>
    <n v="600"/>
    <n v="600"/>
    <n v="1650"/>
    <m/>
    <s v="○"/>
    <m/>
    <m/>
    <m/>
    <m/>
    <m/>
    <m/>
    <m/>
    <m/>
    <m/>
    <m/>
    <m/>
    <m/>
    <m/>
    <m/>
    <n v="0"/>
  </r>
  <r>
    <x v="0"/>
    <x v="1"/>
    <n v="3"/>
    <x v="2"/>
    <s v="NICU"/>
    <s v="NICU"/>
    <n v="3"/>
    <s v="13"/>
    <s v="NICU・GCU"/>
    <n v="25"/>
    <s v="隔離病室(NICU)"/>
    <s v="0848"/>
    <s v="000141020160064"/>
    <s v="H28.12.5"/>
    <s v="○"/>
    <s v="A移設可"/>
    <m/>
    <m/>
    <m/>
    <m/>
    <n v="0"/>
    <s v="11"/>
    <s v="110848"/>
    <s v="人工呼吸器"/>
    <n v="1"/>
    <s v="エア・ウォーター"/>
    <s v="fabian"/>
    <n v="500"/>
    <n v="600"/>
    <n v="1630"/>
    <m/>
    <s v="○"/>
    <m/>
    <m/>
    <m/>
    <m/>
    <m/>
    <m/>
    <m/>
    <m/>
    <x v="157"/>
    <s v="エア・ウォーター"/>
    <s v="fabian"/>
    <n v="500"/>
    <n v="600"/>
    <n v="1630"/>
    <m/>
    <s v="○"/>
    <m/>
    <m/>
    <m/>
    <m/>
    <m/>
    <m/>
    <m/>
    <m/>
    <m/>
    <m/>
    <m/>
    <m/>
    <m/>
    <m/>
    <n v="0"/>
  </r>
  <r>
    <x v="0"/>
    <x v="1"/>
    <n v="3"/>
    <x v="2"/>
    <s v="NICU"/>
    <s v="NICU"/>
    <n v="3"/>
    <s v="13"/>
    <s v="NICU・GCU"/>
    <n v="25"/>
    <s v="第2NICU"/>
    <s v="-"/>
    <m/>
    <m/>
    <s v="○"/>
    <s v="A移設可"/>
    <m/>
    <m/>
    <s v="レンタル"/>
    <s v="○"/>
    <n v="0"/>
    <s v="11"/>
    <s v="11-"/>
    <s v="人工呼吸器"/>
    <n v="4"/>
    <s v="エア・ウォーター"/>
    <s v="fabian"/>
    <n v="600"/>
    <n v="600"/>
    <n v="1650"/>
    <m/>
    <s v="○"/>
    <m/>
    <m/>
    <m/>
    <m/>
    <m/>
    <m/>
    <m/>
    <m/>
    <x v="157"/>
    <s v="エア・ウォーター"/>
    <s v="fabian"/>
    <n v="600"/>
    <n v="600"/>
    <n v="1650"/>
    <m/>
    <s v="○"/>
    <m/>
    <m/>
    <m/>
    <m/>
    <m/>
    <m/>
    <m/>
    <m/>
    <m/>
    <m/>
    <m/>
    <m/>
    <m/>
    <m/>
    <n v="0"/>
  </r>
  <r>
    <x v="0"/>
    <x v="1"/>
    <n v="3"/>
    <x v="2"/>
    <s v="NICU"/>
    <s v="NICU"/>
    <n v="3"/>
    <s v="13"/>
    <s v="NICU・GCU"/>
    <n v="25"/>
    <s v="第2NICU"/>
    <s v="0078"/>
    <s v="1410202000005"/>
    <s v="2020.6"/>
    <s v="○"/>
    <s v="A移設可"/>
    <m/>
    <m/>
    <m/>
    <m/>
    <n v="0"/>
    <s v="11"/>
    <s v="110078"/>
    <s v="人工呼吸器"/>
    <n v="1"/>
    <s v="メディカルネクスト"/>
    <s v="PF-PLUS"/>
    <n v="500"/>
    <n v="500"/>
    <n v="1750"/>
    <m/>
    <s v="○"/>
    <m/>
    <m/>
    <m/>
    <m/>
    <m/>
    <m/>
    <m/>
    <m/>
    <x v="157"/>
    <s v="メディカルネクスト"/>
    <s v="PF-PLUS"/>
    <n v="500"/>
    <n v="500"/>
    <n v="1750"/>
    <m/>
    <s v="○"/>
    <m/>
    <m/>
    <m/>
    <m/>
    <m/>
    <m/>
    <m/>
    <m/>
    <m/>
    <m/>
    <m/>
    <m/>
    <m/>
    <m/>
    <n v="0"/>
  </r>
  <r>
    <x v="0"/>
    <x v="1"/>
    <n v="3"/>
    <x v="2"/>
    <s v="NICU"/>
    <s v="NICU"/>
    <n v="3"/>
    <s v="13"/>
    <s v="NICU・GCU"/>
    <n v="25"/>
    <s v="第2NICU"/>
    <s v="0088"/>
    <m/>
    <d v="2016-12-01T00:00:00"/>
    <s v="○"/>
    <s v="A移設可"/>
    <m/>
    <m/>
    <m/>
    <m/>
    <n v="0"/>
    <s v="11"/>
    <s v="110088"/>
    <s v="人工呼吸器"/>
    <n v="1"/>
    <s v="ドレーゲル"/>
    <s v="VN500"/>
    <n v="800"/>
    <n v="600"/>
    <n v="1700"/>
    <m/>
    <s v="○"/>
    <m/>
    <m/>
    <m/>
    <m/>
    <m/>
    <m/>
    <m/>
    <m/>
    <x v="157"/>
    <s v="ドレーゲル"/>
    <s v="VN500"/>
    <n v="800"/>
    <n v="600"/>
    <n v="1700"/>
    <m/>
    <s v="○"/>
    <m/>
    <m/>
    <m/>
    <m/>
    <m/>
    <m/>
    <m/>
    <m/>
    <m/>
    <m/>
    <m/>
    <m/>
    <m/>
    <m/>
    <n v="0"/>
  </r>
  <r>
    <x v="0"/>
    <x v="1"/>
    <n v="3"/>
    <x v="2"/>
    <s v="NICU"/>
    <s v="NICU"/>
    <n v="3"/>
    <s v="13"/>
    <s v="NICU・GCU"/>
    <n v="25"/>
    <s v="第2NICU"/>
    <s v="0089"/>
    <s v="141020180027"/>
    <d v="2019-01-30T00:00:00"/>
    <s v="○"/>
    <s v="A移設可"/>
    <m/>
    <m/>
    <m/>
    <m/>
    <n v="0"/>
    <s v="11"/>
    <s v="110089"/>
    <s v="人工呼吸器"/>
    <n v="1"/>
    <s v="ドレーゲル"/>
    <s v="VN500"/>
    <n v="800"/>
    <n v="600"/>
    <n v="1700"/>
    <m/>
    <s v="○"/>
    <m/>
    <m/>
    <m/>
    <m/>
    <m/>
    <m/>
    <m/>
    <m/>
    <x v="157"/>
    <s v="ドレーゲル"/>
    <s v="VN500"/>
    <n v="800"/>
    <n v="600"/>
    <n v="1700"/>
    <m/>
    <s v="○"/>
    <m/>
    <m/>
    <m/>
    <m/>
    <m/>
    <m/>
    <m/>
    <m/>
    <m/>
    <m/>
    <m/>
    <m/>
    <m/>
    <m/>
    <n v="0"/>
  </r>
  <r>
    <x v="0"/>
    <x v="2"/>
    <n v="3"/>
    <x v="2"/>
    <s v="NICU"/>
    <s v="NICU"/>
    <m/>
    <m/>
    <m/>
    <m/>
    <m/>
    <m/>
    <m/>
    <m/>
    <m/>
    <s v="増設"/>
    <m/>
    <s v="〇"/>
    <m/>
    <m/>
    <m/>
    <m/>
    <m/>
    <s v="人工呼吸器（HFO）"/>
    <n v="3"/>
    <m/>
    <m/>
    <m/>
    <m/>
    <m/>
    <m/>
    <m/>
    <m/>
    <m/>
    <m/>
    <m/>
    <m/>
    <m/>
    <m/>
    <m/>
    <x v="569"/>
    <s v="エア・ウォーター"/>
    <s v="ファビアンHFO"/>
    <n v="300"/>
    <n v="400"/>
    <n v="370"/>
    <m/>
    <s v="〇_x000a_0.9A"/>
    <m/>
    <m/>
    <m/>
    <m/>
    <m/>
    <m/>
    <m/>
    <m/>
    <s v="R7"/>
    <m/>
    <s v="●"/>
    <s v="新生児の治療の対応強化に必要"/>
    <n v="8000000"/>
    <n v="24000000"/>
    <n v="26400000.000000004"/>
  </r>
  <r>
    <x v="0"/>
    <x v="0"/>
    <n v="3"/>
    <x v="2"/>
    <s v="NICU"/>
    <s v="NICU"/>
    <m/>
    <m/>
    <m/>
    <m/>
    <m/>
    <m/>
    <m/>
    <m/>
    <m/>
    <s v="B更新(ﾘｰｽから切替)"/>
    <m/>
    <m/>
    <s v="常設的にレンタルしている分を購入する場合の費用として計上"/>
    <m/>
    <m/>
    <m/>
    <m/>
    <s v="人工呼吸器（HFO）"/>
    <n v="4"/>
    <s v="エア・ウォーター"/>
    <s v="ファビアンHFO"/>
    <m/>
    <m/>
    <m/>
    <m/>
    <m/>
    <m/>
    <m/>
    <m/>
    <m/>
    <m/>
    <m/>
    <m/>
    <m/>
    <x v="569"/>
    <s v="エア・ウォーター"/>
    <s v="ファビアンHFO"/>
    <m/>
    <m/>
    <m/>
    <m/>
    <m/>
    <m/>
    <m/>
    <m/>
    <m/>
    <m/>
    <m/>
    <m/>
    <m/>
    <s v="R7以降"/>
    <m/>
    <m/>
    <m/>
    <n v="8000000"/>
    <n v="32000000"/>
    <n v="35200000"/>
  </r>
  <r>
    <x v="0"/>
    <x v="2"/>
    <n v="3"/>
    <x v="2"/>
    <s v="NICU"/>
    <s v="NICU"/>
    <m/>
    <m/>
    <m/>
    <m/>
    <m/>
    <m/>
    <m/>
    <m/>
    <m/>
    <s v="増設"/>
    <m/>
    <s v="〇"/>
    <m/>
    <m/>
    <m/>
    <m/>
    <m/>
    <s v="人工呼吸器"/>
    <n v="3"/>
    <m/>
    <m/>
    <m/>
    <m/>
    <m/>
    <m/>
    <m/>
    <m/>
    <m/>
    <m/>
    <m/>
    <m/>
    <m/>
    <m/>
    <m/>
    <x v="157"/>
    <s v="エア・ウォーター"/>
    <s v="ファビアンNIV"/>
    <n v="240"/>
    <n v="350"/>
    <n v="270"/>
    <m/>
    <s v="〇_x000a_0.8A"/>
    <m/>
    <m/>
    <m/>
    <m/>
    <m/>
    <m/>
    <m/>
    <m/>
    <s v="R7"/>
    <m/>
    <s v="●"/>
    <s v="新生児の治療の対応強化に必要"/>
    <n v="2400000"/>
    <n v="7200000"/>
    <n v="7920000.0000000009"/>
  </r>
  <r>
    <x v="0"/>
    <x v="0"/>
    <n v="3"/>
    <x v="2"/>
    <s v="NICU"/>
    <s v="NICU"/>
    <m/>
    <m/>
    <m/>
    <m/>
    <m/>
    <m/>
    <m/>
    <m/>
    <m/>
    <s v="B更新(ﾘｰｽから切替)"/>
    <m/>
    <m/>
    <s v="常設的にレンタルしている分を購入する場合の費用として計上"/>
    <m/>
    <m/>
    <m/>
    <m/>
    <s v="人工呼吸器"/>
    <n v="3"/>
    <s v="エア・ウォーター"/>
    <s v="ファビアンNIV"/>
    <m/>
    <m/>
    <m/>
    <m/>
    <m/>
    <m/>
    <m/>
    <m/>
    <m/>
    <m/>
    <m/>
    <m/>
    <m/>
    <x v="157"/>
    <s v="エア・ウォーター"/>
    <s v="ファビアンNIV"/>
    <m/>
    <m/>
    <m/>
    <m/>
    <m/>
    <m/>
    <m/>
    <m/>
    <m/>
    <m/>
    <m/>
    <m/>
    <m/>
    <s v="R7以降"/>
    <m/>
    <m/>
    <m/>
    <n v="2400000"/>
    <n v="7200000"/>
    <n v="7920000.0000000009"/>
  </r>
  <r>
    <x v="0"/>
    <x v="2"/>
    <n v="3"/>
    <x v="2"/>
    <s v="NICU"/>
    <s v="NICU"/>
    <m/>
    <m/>
    <m/>
    <m/>
    <m/>
    <m/>
    <m/>
    <m/>
    <m/>
    <s v="増設"/>
    <m/>
    <s v="〇"/>
    <m/>
    <m/>
    <m/>
    <m/>
    <m/>
    <s v="人工呼吸器"/>
    <n v="1"/>
    <m/>
    <m/>
    <m/>
    <m/>
    <m/>
    <m/>
    <m/>
    <m/>
    <m/>
    <m/>
    <m/>
    <m/>
    <m/>
    <m/>
    <m/>
    <x v="157"/>
    <s v="イワキ"/>
    <s v="CNO nCPAP Driver"/>
    <n v="290"/>
    <n v="235"/>
    <n v="185"/>
    <m/>
    <s v="〇_x000a_1.1A"/>
    <m/>
    <m/>
    <m/>
    <m/>
    <m/>
    <m/>
    <m/>
    <m/>
    <s v="R7"/>
    <m/>
    <s v="●"/>
    <s v="新生児の治療の対応強化に必要"/>
    <n v="2200000"/>
    <n v="2200000"/>
    <n v="2420000"/>
  </r>
  <r>
    <x v="0"/>
    <x v="1"/>
    <n v="3"/>
    <x v="2"/>
    <s v="NICU"/>
    <s v="NICU"/>
    <n v="3"/>
    <s v="13"/>
    <s v="NICU・GCU"/>
    <n v="25"/>
    <s v="第1NICU"/>
    <s v="0802"/>
    <s v="000141020160042"/>
    <d v="2016-10-25T00:00:00"/>
    <s v="○"/>
    <s v="A移設可"/>
    <m/>
    <m/>
    <m/>
    <m/>
    <n v="0"/>
    <s v="11"/>
    <s v="110802"/>
    <s v="ベッドサイドモニタ"/>
    <n v="1"/>
    <s v="フィリップス"/>
    <s v="IntelliVue　MX450"/>
    <s v="740φ"/>
    <s v="-"/>
    <n v="1700"/>
    <m/>
    <s v="○"/>
    <m/>
    <m/>
    <m/>
    <m/>
    <m/>
    <m/>
    <m/>
    <m/>
    <x v="8"/>
    <s v="フィリップス"/>
    <s v="IntelliVue　MX450"/>
    <s v="740φ"/>
    <s v="-"/>
    <n v="1700"/>
    <m/>
    <s v="○"/>
    <m/>
    <m/>
    <m/>
    <m/>
    <m/>
    <m/>
    <m/>
    <m/>
    <m/>
    <m/>
    <m/>
    <m/>
    <m/>
    <m/>
    <n v="0"/>
  </r>
  <r>
    <x v="0"/>
    <x v="1"/>
    <n v="3"/>
    <x v="2"/>
    <s v="NICU"/>
    <s v="NICU"/>
    <n v="3"/>
    <s v="13"/>
    <s v="NICU・GCU"/>
    <n v="25"/>
    <s v="第1NICU"/>
    <s v="0805"/>
    <s v="141020200017"/>
    <d v="2020-09-18T00:00:00"/>
    <s v="○"/>
    <s v="A移設可"/>
    <m/>
    <m/>
    <m/>
    <m/>
    <n v="0"/>
    <s v="11"/>
    <s v="110805"/>
    <s v="ベッドサイドモニタ"/>
    <n v="1"/>
    <s v="フィリップス"/>
    <s v="IntelliVue　MX450"/>
    <s v="740φ"/>
    <s v="-"/>
    <n v="1700"/>
    <m/>
    <s v="○"/>
    <m/>
    <m/>
    <m/>
    <m/>
    <m/>
    <m/>
    <m/>
    <s v="搬送用モニタ付　N-21 "/>
    <x v="8"/>
    <s v="フィリップス"/>
    <s v="IntelliVue　MX450"/>
    <s v="740φ"/>
    <s v="-"/>
    <n v="1700"/>
    <m/>
    <s v="○"/>
    <m/>
    <m/>
    <m/>
    <m/>
    <m/>
    <m/>
    <m/>
    <m/>
    <m/>
    <m/>
    <m/>
    <m/>
    <m/>
    <m/>
    <n v="0"/>
  </r>
  <r>
    <x v="0"/>
    <x v="1"/>
    <n v="3"/>
    <x v="2"/>
    <s v="NICU"/>
    <s v="NICU"/>
    <n v="3"/>
    <s v="13"/>
    <s v="NICU・GCU"/>
    <n v="25"/>
    <s v="第1NICU"/>
    <s v="0807"/>
    <m/>
    <d v="2019-04-25T00:00:00"/>
    <s v="○"/>
    <s v="A移設可"/>
    <m/>
    <m/>
    <m/>
    <m/>
    <n v="0"/>
    <s v="11"/>
    <s v="110807"/>
    <s v="ベッドサイドモニタ"/>
    <n v="1"/>
    <s v="フィリップス"/>
    <s v="IntelliVue　MX450"/>
    <s v="740φ"/>
    <s v="-"/>
    <n v="1700"/>
    <m/>
    <s v="○"/>
    <m/>
    <m/>
    <m/>
    <m/>
    <m/>
    <m/>
    <m/>
    <m/>
    <x v="8"/>
    <s v="フィリップス"/>
    <s v="IntelliVue　MX450"/>
    <s v="740φ"/>
    <s v="-"/>
    <n v="1700"/>
    <m/>
    <s v="○"/>
    <m/>
    <m/>
    <m/>
    <m/>
    <m/>
    <m/>
    <m/>
    <m/>
    <m/>
    <m/>
    <m/>
    <m/>
    <m/>
    <m/>
    <n v="0"/>
  </r>
  <r>
    <x v="0"/>
    <x v="1"/>
    <n v="3"/>
    <x v="2"/>
    <s v="NICU"/>
    <s v="NICU"/>
    <n v="3"/>
    <s v="13"/>
    <s v="NICU・GCU"/>
    <n v="25"/>
    <s v="第1NICU"/>
    <s v="0814"/>
    <s v="141020200014"/>
    <d v="2020-09-18T00:00:00"/>
    <s v="○"/>
    <s v="A移設可"/>
    <m/>
    <m/>
    <m/>
    <m/>
    <n v="0"/>
    <s v="11"/>
    <s v="110814"/>
    <s v="ベッドサイドモニタ"/>
    <n v="1"/>
    <s v="フィリップス"/>
    <s v="IntelliVue　MX450"/>
    <s v="740φ"/>
    <s v="-"/>
    <n v="1700"/>
    <m/>
    <s v="○"/>
    <m/>
    <m/>
    <m/>
    <m/>
    <m/>
    <m/>
    <m/>
    <s v="N-30"/>
    <x v="8"/>
    <s v="フィリップス"/>
    <s v="IntelliVue　MX450"/>
    <s v="740φ"/>
    <s v="-"/>
    <n v="1700"/>
    <m/>
    <s v="○"/>
    <m/>
    <m/>
    <m/>
    <m/>
    <m/>
    <m/>
    <m/>
    <m/>
    <m/>
    <m/>
    <m/>
    <m/>
    <m/>
    <m/>
    <n v="0"/>
  </r>
  <r>
    <x v="0"/>
    <x v="1"/>
    <n v="3"/>
    <x v="2"/>
    <s v="NICU"/>
    <s v="NICU"/>
    <n v="3"/>
    <s v="13"/>
    <s v="NICU・GCU"/>
    <n v="25"/>
    <s v="第1NICU"/>
    <s v="0821"/>
    <m/>
    <d v="2005-10-01T00:00:00"/>
    <s v="○"/>
    <s v="A移設可"/>
    <m/>
    <m/>
    <m/>
    <m/>
    <n v="0"/>
    <s v="11"/>
    <s v="110821"/>
    <s v="ベッドサイドモニタ"/>
    <n v="1"/>
    <s v="フィリップス"/>
    <s v="IntelliVue　MP50"/>
    <s v="740φ"/>
    <s v="-"/>
    <n v="1700"/>
    <m/>
    <s v="○"/>
    <m/>
    <m/>
    <m/>
    <m/>
    <m/>
    <m/>
    <m/>
    <s v="N-12"/>
    <x v="8"/>
    <s v="フィリップス"/>
    <s v="IntelliVue　MP50"/>
    <s v="740φ"/>
    <s v="-"/>
    <n v="1700"/>
    <m/>
    <s v="○"/>
    <m/>
    <m/>
    <m/>
    <m/>
    <m/>
    <m/>
    <m/>
    <m/>
    <m/>
    <m/>
    <m/>
    <m/>
    <m/>
    <m/>
    <n v="0"/>
  </r>
  <r>
    <x v="0"/>
    <x v="1"/>
    <n v="3"/>
    <x v="2"/>
    <s v="NICU"/>
    <s v="NICU"/>
    <n v="3"/>
    <s v="13"/>
    <s v="NICU・GCU"/>
    <n v="25"/>
    <s v="第1NICU"/>
    <s v="0822"/>
    <m/>
    <d v="2019-02-27T00:00:00"/>
    <s v="○"/>
    <s v="A移設可"/>
    <m/>
    <m/>
    <m/>
    <m/>
    <n v="0"/>
    <s v="11"/>
    <s v="110822"/>
    <s v="ベッドサイドモニタ"/>
    <n v="1"/>
    <s v="フィリップス"/>
    <s v="IntelliVue　MP50"/>
    <s v="740φ"/>
    <s v="-"/>
    <n v="1700"/>
    <m/>
    <s v="○"/>
    <m/>
    <m/>
    <m/>
    <m/>
    <m/>
    <m/>
    <m/>
    <s v="N-14"/>
    <x v="8"/>
    <s v="フィリップス"/>
    <s v="IntelliVue　MP50"/>
    <s v="740φ"/>
    <s v="-"/>
    <n v="1700"/>
    <m/>
    <s v="○"/>
    <m/>
    <m/>
    <m/>
    <m/>
    <m/>
    <m/>
    <m/>
    <m/>
    <m/>
    <m/>
    <m/>
    <m/>
    <m/>
    <m/>
    <n v="0"/>
  </r>
  <r>
    <x v="0"/>
    <x v="1"/>
    <n v="3"/>
    <x v="2"/>
    <s v="NICU"/>
    <s v="NICU"/>
    <n v="3"/>
    <s v="13"/>
    <s v="NICU・GCU"/>
    <n v="25"/>
    <s v="第1NICU"/>
    <s v="0816"/>
    <m/>
    <m/>
    <s v="○"/>
    <s v="A移設可"/>
    <m/>
    <m/>
    <m/>
    <m/>
    <n v="0"/>
    <s v="11"/>
    <s v="110816"/>
    <s v="ベッドサイドモニタ"/>
    <n v="1"/>
    <s v="フィリップス"/>
    <s v="M11205A"/>
    <n v="700"/>
    <n v="700"/>
    <n v="1450"/>
    <m/>
    <s v="○"/>
    <m/>
    <m/>
    <m/>
    <m/>
    <m/>
    <m/>
    <m/>
    <m/>
    <x v="8"/>
    <s v="フィリップス"/>
    <s v="M11205A"/>
    <n v="700"/>
    <n v="700"/>
    <n v="1450"/>
    <m/>
    <s v="○"/>
    <m/>
    <m/>
    <m/>
    <m/>
    <m/>
    <m/>
    <m/>
    <m/>
    <m/>
    <m/>
    <m/>
    <m/>
    <m/>
    <m/>
    <n v="0"/>
  </r>
  <r>
    <x v="0"/>
    <x v="1"/>
    <n v="3"/>
    <x v="2"/>
    <s v="NICU"/>
    <s v="NICU"/>
    <n v="3"/>
    <s v="13"/>
    <s v="NICU・GCU"/>
    <n v="25"/>
    <s v="第1NICU"/>
    <s v="0825"/>
    <s v="14102000015"/>
    <d v="2020-09-18T00:00:00"/>
    <s v="○"/>
    <s v="A移設可"/>
    <m/>
    <m/>
    <m/>
    <m/>
    <n v="0"/>
    <s v="11"/>
    <s v="110825"/>
    <s v="ベッドサイドモニタ"/>
    <n v="1"/>
    <s v="フィリップス"/>
    <s v="IntelliVue　MX450"/>
    <s v="740φ"/>
    <s v="-"/>
    <n v="1700"/>
    <m/>
    <s v="○"/>
    <m/>
    <m/>
    <m/>
    <m/>
    <m/>
    <m/>
    <m/>
    <m/>
    <x v="8"/>
    <s v="フィリップス"/>
    <s v="IntelliVue　MX450"/>
    <s v="740φ"/>
    <s v="-"/>
    <n v="1700"/>
    <m/>
    <s v="○"/>
    <m/>
    <m/>
    <m/>
    <m/>
    <m/>
    <m/>
    <m/>
    <m/>
    <m/>
    <m/>
    <m/>
    <m/>
    <m/>
    <m/>
    <n v="0"/>
  </r>
  <r>
    <x v="0"/>
    <x v="1"/>
    <n v="3"/>
    <x v="2"/>
    <s v="NICU"/>
    <s v="NICU"/>
    <n v="3"/>
    <s v="13"/>
    <s v="NICU・GCU"/>
    <n v="25"/>
    <s v="第1NICU"/>
    <s v="0826"/>
    <m/>
    <d v="2019-02-27T00:00:00"/>
    <s v="○"/>
    <s v="A移設可"/>
    <m/>
    <m/>
    <m/>
    <m/>
    <n v="0"/>
    <s v="11"/>
    <s v="110826"/>
    <s v="ベッドサイドモニタ"/>
    <n v="1"/>
    <s v="フィリップス"/>
    <s v="IntelliVue　MP50"/>
    <s v="740φ"/>
    <s v="-"/>
    <n v="1700"/>
    <m/>
    <s v="○"/>
    <m/>
    <m/>
    <m/>
    <m/>
    <m/>
    <m/>
    <m/>
    <m/>
    <x v="8"/>
    <s v="フィリップス"/>
    <s v="IntelliVue　MP50"/>
    <s v="740φ"/>
    <s v="-"/>
    <n v="1700"/>
    <m/>
    <s v="○"/>
    <m/>
    <m/>
    <m/>
    <m/>
    <m/>
    <m/>
    <m/>
    <m/>
    <m/>
    <m/>
    <m/>
    <m/>
    <m/>
    <m/>
    <n v="0"/>
  </r>
  <r>
    <x v="0"/>
    <x v="1"/>
    <n v="3"/>
    <x v="2"/>
    <s v="NICU"/>
    <s v="NICU"/>
    <n v="3"/>
    <s v="13"/>
    <s v="NICU・GCU"/>
    <n v="25"/>
    <s v="第1NICU"/>
    <s v="0831"/>
    <s v="14102000019"/>
    <d v="2020-09-18T00:00:00"/>
    <s v="○"/>
    <s v="A移設可"/>
    <m/>
    <m/>
    <m/>
    <m/>
    <n v="0"/>
    <s v="11"/>
    <s v="110831"/>
    <s v="ベッドサイドモニタ"/>
    <n v="1"/>
    <s v="フィリップス"/>
    <s v="IntelliVue　MX450"/>
    <s v="740φ"/>
    <s v="-"/>
    <n v="1700"/>
    <m/>
    <s v="○"/>
    <m/>
    <m/>
    <m/>
    <m/>
    <m/>
    <m/>
    <m/>
    <s v="搬送用モニタ付　N-20"/>
    <x v="8"/>
    <s v="フィリップス"/>
    <s v="IntelliVue　MX450"/>
    <s v="740φ"/>
    <s v="-"/>
    <n v="1700"/>
    <m/>
    <s v="○"/>
    <m/>
    <m/>
    <m/>
    <m/>
    <m/>
    <m/>
    <m/>
    <m/>
    <m/>
    <m/>
    <m/>
    <m/>
    <m/>
    <m/>
    <n v="0"/>
  </r>
  <r>
    <x v="0"/>
    <x v="1"/>
    <n v="3"/>
    <x v="2"/>
    <s v="NICU"/>
    <s v="NICU"/>
    <n v="3"/>
    <s v="13"/>
    <s v="NICU・GCU"/>
    <n v="25"/>
    <s v="第1NICU"/>
    <s v="0834"/>
    <s v="141020200018"/>
    <d v="2020-09-18T00:00:00"/>
    <s v="○"/>
    <s v="A移設可"/>
    <m/>
    <m/>
    <m/>
    <m/>
    <n v="0"/>
    <s v="11"/>
    <s v="110834"/>
    <s v="ベッドサイドモニタ"/>
    <n v="1"/>
    <s v="フィリップス"/>
    <s v="IntelliVue　MX450"/>
    <s v="740φ"/>
    <s v="-"/>
    <n v="1700"/>
    <m/>
    <s v="○"/>
    <m/>
    <m/>
    <m/>
    <m/>
    <m/>
    <m/>
    <m/>
    <s v="搬送用モニタ付　N-17　"/>
    <x v="8"/>
    <s v="フィリップス"/>
    <s v="IntelliVue　MX450"/>
    <s v="740φ"/>
    <s v="-"/>
    <n v="1700"/>
    <m/>
    <s v="○"/>
    <m/>
    <m/>
    <m/>
    <m/>
    <m/>
    <m/>
    <m/>
    <m/>
    <m/>
    <m/>
    <m/>
    <m/>
    <m/>
    <m/>
    <n v="0"/>
  </r>
  <r>
    <x v="0"/>
    <x v="1"/>
    <n v="3"/>
    <x v="2"/>
    <s v="NICU"/>
    <s v="NICU"/>
    <n v="3"/>
    <s v="13"/>
    <s v="NICU・GCU"/>
    <n v="25"/>
    <s v="第1NICU"/>
    <s v="0851"/>
    <s v="141020190014"/>
    <s v="R1.9.27"/>
    <s v="○"/>
    <s v="A移設可"/>
    <m/>
    <m/>
    <m/>
    <m/>
    <n v="0"/>
    <s v="11"/>
    <s v="110851"/>
    <s v="ベッドサイドモニタ"/>
    <n v="1"/>
    <s v="フィリップス"/>
    <s v="IntelliVue　MX450"/>
    <s v="740φ"/>
    <s v="-"/>
    <n v="1700"/>
    <m/>
    <s v="○"/>
    <m/>
    <m/>
    <m/>
    <m/>
    <m/>
    <m/>
    <m/>
    <s v="N-25"/>
    <x v="8"/>
    <s v="フィリップス"/>
    <s v="IntelliVue　MX450"/>
    <s v="740φ"/>
    <s v="-"/>
    <n v="1700"/>
    <m/>
    <s v="○"/>
    <m/>
    <m/>
    <m/>
    <m/>
    <m/>
    <m/>
    <m/>
    <m/>
    <m/>
    <m/>
    <m/>
    <m/>
    <m/>
    <m/>
    <n v="0"/>
  </r>
  <r>
    <x v="0"/>
    <x v="1"/>
    <n v="3"/>
    <x v="2"/>
    <s v="NICU"/>
    <s v="NICU"/>
    <n v="3"/>
    <s v="13"/>
    <s v="NICU・GCU"/>
    <n v="25"/>
    <s v="第1NICU"/>
    <s v="0853"/>
    <s v="00141020160043"/>
    <s v="H28.10.25"/>
    <s v="○"/>
    <s v="A移設可"/>
    <m/>
    <m/>
    <m/>
    <m/>
    <n v="0"/>
    <s v="11"/>
    <s v="110853"/>
    <s v="ベッドサイドモニタ"/>
    <n v="1"/>
    <s v="フィリップス"/>
    <s v="IntelliVue　MX450"/>
    <s v="740φ"/>
    <s v="-"/>
    <n v="1700"/>
    <m/>
    <s v="○"/>
    <m/>
    <m/>
    <m/>
    <m/>
    <m/>
    <m/>
    <m/>
    <s v="搬送用モニタ付　N-19"/>
    <x v="8"/>
    <s v="フィリップス"/>
    <s v="IntelliVue　MX450"/>
    <s v="740φ"/>
    <s v="-"/>
    <n v="1700"/>
    <m/>
    <s v="○"/>
    <m/>
    <m/>
    <m/>
    <m/>
    <m/>
    <m/>
    <m/>
    <m/>
    <m/>
    <m/>
    <m/>
    <m/>
    <m/>
    <m/>
    <n v="0"/>
  </r>
  <r>
    <x v="0"/>
    <x v="1"/>
    <n v="3"/>
    <x v="2"/>
    <s v="NICU"/>
    <s v="NICU"/>
    <n v="3"/>
    <s v="13"/>
    <s v="NICU・GCU"/>
    <n v="25"/>
    <s v="隔離病室(NICU)"/>
    <s v="0847"/>
    <s v="141020200016"/>
    <d v="2020-09-18T00:00:00"/>
    <s v="○"/>
    <s v="A移設可"/>
    <m/>
    <m/>
    <m/>
    <m/>
    <n v="0"/>
    <s v="11"/>
    <s v="110847"/>
    <s v="ベッドサイドモニタ"/>
    <n v="1"/>
    <s v="フィリップス"/>
    <s v="IntelliVue　MX450"/>
    <s v="740φ"/>
    <s v="-"/>
    <n v="1700"/>
    <m/>
    <s v="○"/>
    <m/>
    <m/>
    <m/>
    <m/>
    <m/>
    <m/>
    <m/>
    <s v="搬送用モニタ付　N-27"/>
    <x v="8"/>
    <s v="フィリップス"/>
    <s v="IntelliVue　MX450"/>
    <s v="740φ"/>
    <s v="-"/>
    <n v="1700"/>
    <m/>
    <s v="○"/>
    <m/>
    <m/>
    <m/>
    <m/>
    <m/>
    <m/>
    <m/>
    <m/>
    <m/>
    <m/>
    <m/>
    <m/>
    <m/>
    <m/>
    <n v="0"/>
  </r>
  <r>
    <x v="0"/>
    <x v="0"/>
    <n v="3"/>
    <x v="2"/>
    <s v="NICU"/>
    <s v="NICU"/>
    <n v="3"/>
    <s v="13"/>
    <s v="NICU・GCU"/>
    <n v="25"/>
    <s v="第2NICU"/>
    <s v="0057"/>
    <m/>
    <m/>
    <s v="○"/>
    <s v="B更新"/>
    <s v="サポートエンド"/>
    <m/>
    <m/>
    <m/>
    <n v="0"/>
    <s v="11"/>
    <s v="110057"/>
    <s v="ベッドサイドモニタ"/>
    <n v="1"/>
    <s v="ヒューレットパッカード"/>
    <s v="M1205A"/>
    <n v="700"/>
    <n v="700"/>
    <n v="1450"/>
    <m/>
    <s v="○"/>
    <m/>
    <m/>
    <m/>
    <m/>
    <m/>
    <m/>
    <m/>
    <m/>
    <x v="8"/>
    <s v="ヒューレットパッカード"/>
    <s v="M1205A"/>
    <n v="700"/>
    <n v="700"/>
    <n v="1450"/>
    <m/>
    <s v="○"/>
    <m/>
    <m/>
    <m/>
    <m/>
    <m/>
    <m/>
    <m/>
    <m/>
    <s v="R7"/>
    <m/>
    <m/>
    <m/>
    <n v="3500000"/>
    <n v="3500000"/>
    <n v="3850000.0000000005"/>
  </r>
  <r>
    <x v="0"/>
    <x v="1"/>
    <n v="3"/>
    <x v="2"/>
    <s v="NICU"/>
    <s v="NICU"/>
    <n v="3"/>
    <s v="13"/>
    <s v="NICU・GCU"/>
    <n v="25"/>
    <s v="第2NICU"/>
    <s v="0060"/>
    <m/>
    <d v="2019-02-27T00:00:00"/>
    <s v="○"/>
    <s v="A移設可"/>
    <m/>
    <m/>
    <m/>
    <m/>
    <n v="0"/>
    <s v="11"/>
    <s v="110060"/>
    <s v="ベッドサイドモニタ"/>
    <n v="1"/>
    <s v="フィリップス"/>
    <s v="IntelliVue　MP50"/>
    <n v="750"/>
    <n v="750"/>
    <n v="1500"/>
    <m/>
    <s v="○"/>
    <m/>
    <m/>
    <m/>
    <m/>
    <m/>
    <m/>
    <m/>
    <m/>
    <x v="8"/>
    <s v="フィリップス"/>
    <s v="IntelliVue　MP50"/>
    <n v="750"/>
    <n v="750"/>
    <n v="1500"/>
    <m/>
    <s v="○"/>
    <m/>
    <m/>
    <m/>
    <m/>
    <m/>
    <m/>
    <m/>
    <m/>
    <m/>
    <m/>
    <m/>
    <m/>
    <m/>
    <m/>
    <n v="0"/>
  </r>
  <r>
    <x v="0"/>
    <x v="1"/>
    <n v="3"/>
    <x v="2"/>
    <s v="NICU"/>
    <s v="NICU"/>
    <n v="3"/>
    <s v="13"/>
    <s v="NICU・GCU"/>
    <n v="25"/>
    <s v="第2NICU"/>
    <s v="0065"/>
    <m/>
    <d v="2019-02-27T00:00:00"/>
    <s v="○"/>
    <s v="A移設可"/>
    <m/>
    <m/>
    <m/>
    <m/>
    <n v="0"/>
    <s v="11"/>
    <s v="110065"/>
    <s v="ベッドサイドモニタ"/>
    <n v="1"/>
    <s v="フィリップス"/>
    <s v="IntelliVue　MP50"/>
    <n v="750"/>
    <n v="750"/>
    <n v="1500"/>
    <m/>
    <s v="○"/>
    <m/>
    <m/>
    <m/>
    <m/>
    <m/>
    <m/>
    <m/>
    <m/>
    <x v="8"/>
    <s v="フィリップス"/>
    <s v="IntelliVue　MP50"/>
    <n v="750"/>
    <n v="750"/>
    <n v="1500"/>
    <m/>
    <s v="○"/>
    <m/>
    <m/>
    <m/>
    <m/>
    <m/>
    <m/>
    <m/>
    <m/>
    <m/>
    <m/>
    <m/>
    <m/>
    <m/>
    <m/>
    <n v="0"/>
  </r>
  <r>
    <x v="0"/>
    <x v="1"/>
    <n v="3"/>
    <x v="2"/>
    <s v="NICU"/>
    <s v="NICU"/>
    <n v="3"/>
    <s v="13"/>
    <s v="NICU・GCU"/>
    <n v="25"/>
    <s v="第2NICU"/>
    <s v="0066"/>
    <s v="141020170028-3"/>
    <d v="2018-03-08T00:00:00"/>
    <s v="○"/>
    <s v="A移設可"/>
    <m/>
    <m/>
    <m/>
    <m/>
    <n v="0"/>
    <s v="11"/>
    <s v="110066"/>
    <s v="ベッドサイドモニタ"/>
    <n v="1"/>
    <s v="フィリップス"/>
    <s v="IntelliVue　MX450"/>
    <n v="700"/>
    <n v="700"/>
    <n v="1500"/>
    <m/>
    <s v="○"/>
    <m/>
    <m/>
    <m/>
    <m/>
    <m/>
    <m/>
    <m/>
    <m/>
    <x v="8"/>
    <s v="フィリップス"/>
    <s v="IntelliVue　MX450"/>
    <n v="700"/>
    <n v="700"/>
    <n v="1500"/>
    <m/>
    <s v="○"/>
    <m/>
    <m/>
    <m/>
    <m/>
    <m/>
    <m/>
    <m/>
    <m/>
    <m/>
    <m/>
    <m/>
    <m/>
    <m/>
    <m/>
    <n v="0"/>
  </r>
  <r>
    <x v="0"/>
    <x v="1"/>
    <n v="3"/>
    <x v="2"/>
    <s v="NICU"/>
    <s v="NICU"/>
    <n v="3"/>
    <s v="13"/>
    <s v="NICU・GCU"/>
    <n v="25"/>
    <s v="第2NICU"/>
    <s v="0071"/>
    <s v="000141020160041"/>
    <d v="2016-10-25T00:00:00"/>
    <s v="○"/>
    <s v="A移設可"/>
    <m/>
    <m/>
    <m/>
    <m/>
    <n v="0"/>
    <s v="11"/>
    <s v="110071"/>
    <s v="ベッドサイドモニタ"/>
    <n v="1"/>
    <s v="フィリップス"/>
    <s v="IntelliVue　MX450"/>
    <s v="740φ"/>
    <s v="-"/>
    <n v="1700"/>
    <m/>
    <s v="○"/>
    <m/>
    <m/>
    <m/>
    <m/>
    <m/>
    <m/>
    <m/>
    <m/>
    <x v="8"/>
    <s v="フィリップス"/>
    <s v="IntelliVue　MX450"/>
    <s v="740φ"/>
    <s v="-"/>
    <n v="1700"/>
    <m/>
    <s v="○"/>
    <m/>
    <m/>
    <m/>
    <m/>
    <m/>
    <m/>
    <m/>
    <m/>
    <m/>
    <m/>
    <m/>
    <m/>
    <m/>
    <m/>
    <n v="0"/>
  </r>
  <r>
    <x v="0"/>
    <x v="0"/>
    <n v="3"/>
    <x v="2"/>
    <s v="NICU"/>
    <s v="NICU"/>
    <n v="3"/>
    <s v="13"/>
    <s v="NICU・GCU"/>
    <n v="25"/>
    <s v="第2NICU"/>
    <s v="0076"/>
    <m/>
    <s v="1999.7.29"/>
    <s v="○"/>
    <s v="B更新"/>
    <s v="サポートエンド"/>
    <m/>
    <m/>
    <m/>
    <n v="0"/>
    <s v="11"/>
    <s v="110076"/>
    <s v="ベッドサイドモニタ"/>
    <n v="1"/>
    <s v="ヒューレットパッカード"/>
    <s v="M1205A"/>
    <m/>
    <m/>
    <m/>
    <m/>
    <s v="○"/>
    <m/>
    <m/>
    <m/>
    <m/>
    <m/>
    <m/>
    <m/>
    <m/>
    <x v="8"/>
    <s v="ヒューレットパッカード"/>
    <s v="M1205A"/>
    <m/>
    <m/>
    <m/>
    <m/>
    <s v="○"/>
    <m/>
    <m/>
    <m/>
    <m/>
    <m/>
    <m/>
    <m/>
    <m/>
    <s v="R7"/>
    <m/>
    <m/>
    <m/>
    <n v="3500000"/>
    <n v="3500000"/>
    <n v="3850000.0000000005"/>
  </r>
  <r>
    <x v="0"/>
    <x v="1"/>
    <n v="3"/>
    <x v="2"/>
    <s v="NICU"/>
    <s v="NICU"/>
    <n v="3"/>
    <s v="13"/>
    <s v="NICU・GCU"/>
    <n v="25"/>
    <s v="第2NICU"/>
    <s v="0077"/>
    <m/>
    <d v="2019-04-25T00:00:00"/>
    <s v="○"/>
    <s v="A移設可"/>
    <m/>
    <m/>
    <m/>
    <m/>
    <n v="0"/>
    <s v="11"/>
    <s v="110077"/>
    <s v="ベッドサイドモニタ"/>
    <n v="1"/>
    <s v="フィリップス"/>
    <s v="IntelliVue　MX450"/>
    <s v="740φ"/>
    <s v="-"/>
    <n v="1700"/>
    <m/>
    <s v="○"/>
    <m/>
    <m/>
    <m/>
    <m/>
    <m/>
    <m/>
    <m/>
    <m/>
    <x v="8"/>
    <s v="フィリップス"/>
    <s v="IntelliVue　MX450"/>
    <s v="740φ"/>
    <s v="-"/>
    <n v="1700"/>
    <m/>
    <s v="○"/>
    <m/>
    <m/>
    <m/>
    <m/>
    <m/>
    <m/>
    <m/>
    <m/>
    <m/>
    <m/>
    <m/>
    <m/>
    <m/>
    <m/>
    <n v="0"/>
  </r>
  <r>
    <x v="0"/>
    <x v="1"/>
    <n v="3"/>
    <x v="2"/>
    <s v="NICU"/>
    <s v="NICU"/>
    <n v="3"/>
    <s v="13"/>
    <s v="NICU・GCU"/>
    <n v="25"/>
    <s v="第2NICU"/>
    <s v="0053"/>
    <m/>
    <d v="2014-01-14T00:00:00"/>
    <s v="○"/>
    <s v="A移設可"/>
    <m/>
    <m/>
    <m/>
    <m/>
    <n v="0"/>
    <s v="11"/>
    <s v="110053"/>
    <s v="パルスオキシメーター"/>
    <n v="1"/>
    <s v="コヴィディエン"/>
    <s v="N-BS"/>
    <n v="250"/>
    <n v="150"/>
    <n v="100"/>
    <m/>
    <s v="○"/>
    <m/>
    <m/>
    <m/>
    <m/>
    <m/>
    <m/>
    <m/>
    <m/>
    <x v="556"/>
    <s v="コヴィディエン"/>
    <s v="N-BS"/>
    <n v="250"/>
    <n v="150"/>
    <n v="100"/>
    <m/>
    <s v="○"/>
    <m/>
    <m/>
    <m/>
    <m/>
    <m/>
    <m/>
    <m/>
    <m/>
    <m/>
    <m/>
    <m/>
    <m/>
    <m/>
    <m/>
    <n v="0"/>
  </r>
  <r>
    <x v="0"/>
    <x v="1"/>
    <n v="3"/>
    <x v="2"/>
    <s v="NICU"/>
    <s v="NICU"/>
    <n v="3"/>
    <s v="13"/>
    <s v="NICU・GCU"/>
    <n v="25"/>
    <s v="第2NICU"/>
    <s v="0056"/>
    <m/>
    <m/>
    <s v="○"/>
    <s v="A移設可"/>
    <m/>
    <m/>
    <m/>
    <m/>
    <n v="0"/>
    <s v="11"/>
    <s v="110056"/>
    <s v="パルスオキシメーター"/>
    <n v="1"/>
    <s v="コヴィディエン"/>
    <s v="N-BS"/>
    <n v="250"/>
    <n v="150"/>
    <n v="100"/>
    <m/>
    <s v="○"/>
    <m/>
    <m/>
    <m/>
    <m/>
    <m/>
    <m/>
    <m/>
    <m/>
    <x v="556"/>
    <s v="コヴィディエン"/>
    <s v="N-BS"/>
    <n v="250"/>
    <n v="150"/>
    <n v="100"/>
    <m/>
    <s v="○"/>
    <m/>
    <m/>
    <m/>
    <m/>
    <m/>
    <m/>
    <m/>
    <m/>
    <m/>
    <m/>
    <m/>
    <m/>
    <m/>
    <m/>
    <n v="0"/>
  </r>
  <r>
    <x v="0"/>
    <x v="1"/>
    <n v="3"/>
    <x v="2"/>
    <s v="NICU"/>
    <s v="NICU"/>
    <n v="3"/>
    <s v="13"/>
    <s v="NICU・GCU"/>
    <n v="25"/>
    <s v="器材庫"/>
    <s v="0108"/>
    <m/>
    <n v="2010.6"/>
    <s v="○"/>
    <s v="A移設可"/>
    <m/>
    <m/>
    <m/>
    <m/>
    <n v="0"/>
    <s v="11"/>
    <s v="110108"/>
    <s v="パルスオキシメーター"/>
    <n v="1"/>
    <s v="コヴィディエン"/>
    <s v="N-BSJ"/>
    <n v="250"/>
    <n v="150"/>
    <n v="80"/>
    <m/>
    <s v="○"/>
    <m/>
    <m/>
    <m/>
    <m/>
    <m/>
    <m/>
    <m/>
    <m/>
    <x v="556"/>
    <s v="コヴィディエン"/>
    <s v="N-BSJ"/>
    <n v="250"/>
    <n v="150"/>
    <n v="80"/>
    <m/>
    <s v="○"/>
    <m/>
    <m/>
    <m/>
    <m/>
    <m/>
    <m/>
    <m/>
    <m/>
    <m/>
    <m/>
    <m/>
    <m/>
    <m/>
    <m/>
    <n v="0"/>
  </r>
  <r>
    <x v="0"/>
    <x v="0"/>
    <n v="3"/>
    <x v="2"/>
    <s v="NICU"/>
    <s v="NICU"/>
    <n v="3"/>
    <s v="13"/>
    <s v="NICU・GCU"/>
    <n v="25"/>
    <s v="器材庫"/>
    <s v="0109"/>
    <m/>
    <m/>
    <s v="○"/>
    <s v="B更新"/>
    <s v="古くなっているため"/>
    <m/>
    <m/>
    <m/>
    <n v="0"/>
    <s v="11"/>
    <s v="110109"/>
    <s v="パルスオキシメーター"/>
    <n v="1"/>
    <s v="コヴィディエン"/>
    <s v="N-560"/>
    <n v="230"/>
    <n v="120"/>
    <n v="100"/>
    <m/>
    <s v="○"/>
    <m/>
    <m/>
    <m/>
    <m/>
    <m/>
    <m/>
    <m/>
    <m/>
    <x v="556"/>
    <s v="コヴィディエン"/>
    <s v="N-560"/>
    <n v="230"/>
    <n v="120"/>
    <n v="100"/>
    <m/>
    <s v="○"/>
    <m/>
    <m/>
    <m/>
    <m/>
    <m/>
    <m/>
    <m/>
    <m/>
    <s v="R7"/>
    <m/>
    <m/>
    <m/>
    <n v="100000"/>
    <n v="100000"/>
    <n v="110000.00000000001"/>
  </r>
  <r>
    <x v="0"/>
    <x v="1"/>
    <n v="3"/>
    <x v="2"/>
    <s v="NICU"/>
    <s v="NICU"/>
    <n v="3"/>
    <s v="13"/>
    <s v="NICU・GCU"/>
    <n v="25"/>
    <s v="器材庫"/>
    <s v="0110"/>
    <m/>
    <m/>
    <s v="○"/>
    <s v="A移設可"/>
    <m/>
    <m/>
    <m/>
    <m/>
    <n v="0"/>
    <s v="11"/>
    <s v="110110"/>
    <s v="パルスオキシメーター"/>
    <n v="1"/>
    <s v="日本光電"/>
    <s v="WEC-7201"/>
    <n v="110"/>
    <n v="70"/>
    <n v="20"/>
    <m/>
    <s v="○"/>
    <m/>
    <m/>
    <m/>
    <m/>
    <m/>
    <m/>
    <m/>
    <m/>
    <x v="556"/>
    <s v="日本光電"/>
    <s v="WEC-7201"/>
    <n v="110"/>
    <n v="70"/>
    <n v="20"/>
    <m/>
    <s v="○"/>
    <m/>
    <m/>
    <m/>
    <m/>
    <m/>
    <m/>
    <m/>
    <m/>
    <m/>
    <m/>
    <m/>
    <m/>
    <m/>
    <m/>
    <n v="0"/>
  </r>
  <r>
    <x v="0"/>
    <x v="1"/>
    <n v="3"/>
    <x v="2"/>
    <s v="NICU"/>
    <s v="NICU"/>
    <n v="3"/>
    <s v="13"/>
    <s v="NICU・GCU"/>
    <n v="25"/>
    <s v="第1NICU"/>
    <s v="0808"/>
    <m/>
    <m/>
    <s v="○"/>
    <s v="A移設可"/>
    <m/>
    <m/>
    <m/>
    <m/>
    <n v="0"/>
    <s v="11"/>
    <s v="110808"/>
    <s v="光線治療器"/>
    <n v="1"/>
    <s v="アトムメディカル"/>
    <s v="ビリセラピー Pad Type"/>
    <n v="160"/>
    <n v="200"/>
    <n v="150"/>
    <m/>
    <s v="○"/>
    <m/>
    <m/>
    <m/>
    <m/>
    <m/>
    <m/>
    <m/>
    <m/>
    <x v="561"/>
    <s v="アトムメディカル"/>
    <s v="ビリセラピー Pad Type"/>
    <n v="160"/>
    <n v="200"/>
    <n v="150"/>
    <m/>
    <s v="○"/>
    <m/>
    <m/>
    <m/>
    <m/>
    <m/>
    <m/>
    <m/>
    <m/>
    <m/>
    <m/>
    <m/>
    <m/>
    <m/>
    <m/>
    <n v="0"/>
  </r>
  <r>
    <x v="0"/>
    <x v="1"/>
    <n v="3"/>
    <x v="2"/>
    <s v="NICU"/>
    <s v="NICU"/>
    <n v="3"/>
    <s v="13"/>
    <s v="NICU・GCU"/>
    <n v="25"/>
    <s v="第1NICU"/>
    <s v="0810"/>
    <m/>
    <m/>
    <s v="○"/>
    <s v="A移設可"/>
    <m/>
    <m/>
    <m/>
    <m/>
    <n v="0"/>
    <s v="11"/>
    <s v="110810"/>
    <s v="光線治療器（スタンド式）"/>
    <n v="1"/>
    <s v="Natus"/>
    <s v="neoブルー"/>
    <n v="530"/>
    <n v="550"/>
    <n v="1330"/>
    <m/>
    <s v="○"/>
    <m/>
    <m/>
    <m/>
    <m/>
    <m/>
    <m/>
    <m/>
    <m/>
    <x v="561"/>
    <s v="Natus"/>
    <s v="neoブルー"/>
    <n v="530"/>
    <n v="550"/>
    <n v="1330"/>
    <m/>
    <s v="○"/>
    <m/>
    <m/>
    <m/>
    <m/>
    <m/>
    <m/>
    <m/>
    <m/>
    <m/>
    <m/>
    <m/>
    <m/>
    <m/>
    <m/>
    <n v="0"/>
  </r>
  <r>
    <x v="0"/>
    <x v="1"/>
    <n v="3"/>
    <x v="2"/>
    <s v="NICU"/>
    <s v="NICU"/>
    <n v="3"/>
    <s v="13"/>
    <s v="NICU・GCU"/>
    <n v="25"/>
    <s v="第1NICU"/>
    <s v="0829"/>
    <m/>
    <d v="2021-01-08T00:00:00"/>
    <s v="○"/>
    <s v="A移設可"/>
    <m/>
    <m/>
    <m/>
    <m/>
    <n v="0"/>
    <s v="11"/>
    <s v="110829"/>
    <s v="光線治療器（スタンド式）"/>
    <n v="1"/>
    <s v="Natus"/>
    <s v="neoブルー"/>
    <m/>
    <m/>
    <m/>
    <m/>
    <s v="○"/>
    <m/>
    <m/>
    <m/>
    <m/>
    <m/>
    <m/>
    <m/>
    <m/>
    <x v="561"/>
    <s v="Natus"/>
    <s v="neoブルー"/>
    <m/>
    <m/>
    <m/>
    <m/>
    <s v="○"/>
    <m/>
    <m/>
    <m/>
    <m/>
    <m/>
    <m/>
    <m/>
    <m/>
    <m/>
    <m/>
    <m/>
    <m/>
    <m/>
    <m/>
    <n v="0"/>
  </r>
  <r>
    <x v="0"/>
    <x v="1"/>
    <n v="3"/>
    <x v="2"/>
    <s v="NICU"/>
    <s v="NICU"/>
    <n v="3"/>
    <s v="13"/>
    <s v="NICU・GCU"/>
    <n v="25"/>
    <s v="器材庫"/>
    <s v="0112"/>
    <m/>
    <s v="2006.9"/>
    <s v="○"/>
    <s v="A移設可"/>
    <m/>
    <m/>
    <m/>
    <m/>
    <n v="0"/>
    <s v="11"/>
    <s v="110112"/>
    <s v="光線治療器（スタンド式）"/>
    <n v="1"/>
    <s v="アトムメディカル"/>
    <s v="ネオブルー"/>
    <n v="600"/>
    <n v="500"/>
    <n v="1550"/>
    <m/>
    <s v="○"/>
    <m/>
    <m/>
    <m/>
    <m/>
    <m/>
    <m/>
    <m/>
    <m/>
    <x v="561"/>
    <s v="アトムメディカル"/>
    <s v="ネオブルー"/>
    <n v="600"/>
    <n v="500"/>
    <n v="1550"/>
    <m/>
    <s v="○"/>
    <m/>
    <m/>
    <m/>
    <m/>
    <m/>
    <m/>
    <m/>
    <m/>
    <m/>
    <m/>
    <m/>
    <m/>
    <m/>
    <m/>
    <n v="0"/>
  </r>
  <r>
    <x v="0"/>
    <x v="1"/>
    <n v="3"/>
    <x v="2"/>
    <s v="NICU"/>
    <s v="NICU"/>
    <n v="3"/>
    <s v="13"/>
    <s v="NICU・GCU"/>
    <n v="25"/>
    <s v="器材庫"/>
    <s v="0113"/>
    <m/>
    <d v="2021-01-08T00:00:00"/>
    <s v="○"/>
    <s v="A移設可"/>
    <m/>
    <m/>
    <m/>
    <m/>
    <n v="0"/>
    <s v="11"/>
    <s v="110113"/>
    <s v="光線治療器（スタンド式）"/>
    <n v="1"/>
    <s v="アトムメディカル"/>
    <s v="ネオブルー"/>
    <n v="600"/>
    <n v="500"/>
    <n v="1550"/>
    <m/>
    <s v="○"/>
    <m/>
    <m/>
    <m/>
    <m/>
    <m/>
    <m/>
    <m/>
    <m/>
    <x v="561"/>
    <s v="アトムメディカル"/>
    <s v="ネオブルー"/>
    <n v="600"/>
    <n v="500"/>
    <n v="1550"/>
    <m/>
    <s v="○"/>
    <m/>
    <m/>
    <m/>
    <m/>
    <m/>
    <m/>
    <m/>
    <m/>
    <m/>
    <m/>
    <m/>
    <m/>
    <m/>
    <m/>
    <n v="0"/>
  </r>
  <r>
    <x v="0"/>
    <x v="0"/>
    <n v="3"/>
    <x v="2"/>
    <s v="NICU"/>
    <s v="NICU"/>
    <n v="3"/>
    <s v="13"/>
    <s v="NICU・GCU"/>
    <n v="25"/>
    <s v="第1NICU"/>
    <s v="0828"/>
    <m/>
    <m/>
    <s v="○"/>
    <s v="B更新"/>
    <s v="サポートエンド　修理不能"/>
    <m/>
    <m/>
    <m/>
    <n v="0"/>
    <s v="11"/>
    <s v="110828"/>
    <s v="光線治療器（スタンド式）"/>
    <n v="1"/>
    <s v="アトムメディカル"/>
    <s v="PIT-250"/>
    <m/>
    <m/>
    <m/>
    <m/>
    <s v="○"/>
    <m/>
    <m/>
    <m/>
    <m/>
    <m/>
    <m/>
    <m/>
    <m/>
    <x v="561"/>
    <s v="アトムメディカル"/>
    <s v="PIT-250"/>
    <m/>
    <m/>
    <m/>
    <m/>
    <s v="○"/>
    <m/>
    <m/>
    <m/>
    <m/>
    <m/>
    <m/>
    <m/>
    <m/>
    <s v="R7以降"/>
    <m/>
    <m/>
    <m/>
    <n v="800000"/>
    <n v="800000"/>
    <n v="880000.00000000012"/>
  </r>
  <r>
    <x v="0"/>
    <x v="0"/>
    <n v="3"/>
    <x v="2"/>
    <s v="NICU"/>
    <s v="NICU"/>
    <n v="3"/>
    <s v="13"/>
    <s v="NICU・GCU"/>
    <n v="25"/>
    <s v="第1NICU"/>
    <s v="0813"/>
    <m/>
    <m/>
    <s v="○"/>
    <s v="B更新"/>
    <s v="サポートエンド、故障時修理不能"/>
    <m/>
    <m/>
    <m/>
    <n v="0"/>
    <s v="11"/>
    <s v="110813"/>
    <s v="光線治療器（スタンド式）"/>
    <n v="1"/>
    <s v="アトムメディカル"/>
    <s v="PIT-250"/>
    <n v="1200"/>
    <n v="750"/>
    <n v="1600"/>
    <m/>
    <s v="○"/>
    <m/>
    <m/>
    <m/>
    <m/>
    <m/>
    <m/>
    <m/>
    <s v="N-4"/>
    <x v="561"/>
    <s v="アトムメディカル"/>
    <s v="PIT-250"/>
    <n v="1200"/>
    <n v="750"/>
    <n v="1600"/>
    <m/>
    <s v="○"/>
    <m/>
    <m/>
    <m/>
    <m/>
    <m/>
    <m/>
    <m/>
    <m/>
    <s v="R7以降"/>
    <m/>
    <m/>
    <m/>
    <n v="800000"/>
    <n v="800000"/>
    <n v="880000.00000000012"/>
  </r>
  <r>
    <x v="0"/>
    <x v="1"/>
    <n v="3"/>
    <x v="2"/>
    <s v="NICU"/>
    <s v="NICU"/>
    <n v="3"/>
    <s v="13"/>
    <s v="NICU・GCU"/>
    <n v="25"/>
    <s v="第2NICU"/>
    <s v="0090"/>
    <m/>
    <d v="2016-03-28T00:00:00"/>
    <s v="○"/>
    <s v="A移設可"/>
    <m/>
    <m/>
    <m/>
    <m/>
    <n v="0"/>
    <s v="11"/>
    <s v="110090"/>
    <s v="一酸化窒素ガス管理システム"/>
    <n v="1"/>
    <s v="エア・ウォーター"/>
    <s v="Inoflo DS"/>
    <n v="550"/>
    <n v="600"/>
    <n v="1450"/>
    <m/>
    <s v="○"/>
    <m/>
    <m/>
    <m/>
    <m/>
    <m/>
    <m/>
    <m/>
    <m/>
    <x v="529"/>
    <s v="エア・ウォーター"/>
    <s v="Inoflo DS"/>
    <n v="550"/>
    <n v="600"/>
    <n v="1450"/>
    <m/>
    <s v="○"/>
    <m/>
    <m/>
    <m/>
    <m/>
    <m/>
    <m/>
    <m/>
    <m/>
    <m/>
    <m/>
    <m/>
    <m/>
    <m/>
    <m/>
    <n v="0"/>
  </r>
  <r>
    <x v="0"/>
    <x v="1"/>
    <n v="3"/>
    <x v="2"/>
    <s v="NICU"/>
    <s v="NICU"/>
    <n v="3"/>
    <s v="13"/>
    <s v="NICU・GCU"/>
    <n v="25"/>
    <s v="器材庫"/>
    <s v="0117"/>
    <m/>
    <d v="2016-03-28T00:00:00"/>
    <s v="○"/>
    <s v="A移設可"/>
    <m/>
    <m/>
    <m/>
    <m/>
    <n v="0"/>
    <s v="11"/>
    <s v="110117"/>
    <s v="一酸化窒素ガス管理システム"/>
    <n v="1"/>
    <s v="エア・ウォーター"/>
    <s v="Inoflo DS"/>
    <n v="550"/>
    <n v="600"/>
    <n v="1450"/>
    <m/>
    <s v="○"/>
    <m/>
    <m/>
    <m/>
    <m/>
    <m/>
    <m/>
    <m/>
    <m/>
    <x v="529"/>
    <s v="エア・ウォーター"/>
    <s v="Inoflo DS"/>
    <n v="550"/>
    <n v="600"/>
    <n v="1450"/>
    <m/>
    <s v="○"/>
    <m/>
    <m/>
    <m/>
    <m/>
    <m/>
    <m/>
    <m/>
    <m/>
    <m/>
    <m/>
    <m/>
    <m/>
    <m/>
    <m/>
    <n v="0"/>
  </r>
  <r>
    <x v="0"/>
    <x v="1"/>
    <n v="3"/>
    <x v="2"/>
    <s v="NICU"/>
    <s v="NICU"/>
    <n v="3"/>
    <s v="13"/>
    <s v="NICU・GCU"/>
    <n v="25"/>
    <s v="隔離病室(NICU)"/>
    <s v="0846"/>
    <m/>
    <m/>
    <s v="○"/>
    <s v="A移設可"/>
    <m/>
    <m/>
    <m/>
    <m/>
    <n v="0"/>
    <s v="11"/>
    <s v="110846"/>
    <s v="脳波計"/>
    <n v="1"/>
    <s v="日本光電"/>
    <s v="EEG-1200"/>
    <s v="760φ"/>
    <s v="-"/>
    <n v="1520"/>
    <m/>
    <s v="○"/>
    <m/>
    <m/>
    <m/>
    <m/>
    <m/>
    <m/>
    <m/>
    <s v="カメラ付き"/>
    <x v="70"/>
    <s v="日本光電"/>
    <s v="EEG-1200"/>
    <s v="760φ"/>
    <s v="-"/>
    <n v="1520"/>
    <m/>
    <s v="○"/>
    <m/>
    <m/>
    <m/>
    <m/>
    <m/>
    <m/>
    <m/>
    <m/>
    <m/>
    <m/>
    <m/>
    <m/>
    <m/>
    <m/>
    <n v="0"/>
  </r>
  <r>
    <x v="0"/>
    <x v="1"/>
    <n v="3"/>
    <x v="2"/>
    <s v="NICU"/>
    <s v="NICU"/>
    <n v="3"/>
    <s v="13"/>
    <s v="NICU・GCU"/>
    <n v="25"/>
    <s v="隔離病室(NICU)"/>
    <s v="0849"/>
    <m/>
    <m/>
    <s v="○"/>
    <s v="A移設可"/>
    <m/>
    <m/>
    <m/>
    <m/>
    <n v="0"/>
    <s v="11"/>
    <s v="110849"/>
    <s v="患者体温管理装置"/>
    <n v="1"/>
    <s v="IMI"/>
    <s v="アークティックサン2000"/>
    <n v="400"/>
    <n v="670"/>
    <n v="800"/>
    <m/>
    <s v="○"/>
    <m/>
    <m/>
    <m/>
    <m/>
    <m/>
    <m/>
    <m/>
    <m/>
    <x v="523"/>
    <s v="IMI"/>
    <s v="アークティックサン2000"/>
    <n v="400"/>
    <n v="670"/>
    <n v="800"/>
    <m/>
    <s v="○"/>
    <m/>
    <m/>
    <m/>
    <m/>
    <m/>
    <m/>
    <m/>
    <m/>
    <m/>
    <m/>
    <m/>
    <m/>
    <m/>
    <m/>
    <n v="0"/>
  </r>
  <r>
    <x v="0"/>
    <x v="1"/>
    <n v="3"/>
    <x v="2"/>
    <s v="NICU"/>
    <s v="NICU"/>
    <n v="3"/>
    <s v="13"/>
    <s v="NICU・GCU"/>
    <n v="25"/>
    <s v="第1NICU"/>
    <s v="0842"/>
    <m/>
    <m/>
    <s v="○"/>
    <s v="A移設可"/>
    <m/>
    <m/>
    <m/>
    <m/>
    <n v="0"/>
    <s v="11"/>
    <s v="110842"/>
    <s v="超音波診断装置"/>
    <n v="1"/>
    <s v="フィリップス"/>
    <s v="Affiniti 50"/>
    <n v="600"/>
    <n v="900"/>
    <n v="1500"/>
    <m/>
    <s v="○"/>
    <m/>
    <m/>
    <m/>
    <m/>
    <m/>
    <m/>
    <m/>
    <m/>
    <x v="14"/>
    <s v="フィリップス"/>
    <s v="Affiniti 50"/>
    <n v="600"/>
    <n v="900"/>
    <n v="1500"/>
    <m/>
    <s v="○"/>
    <m/>
    <m/>
    <m/>
    <m/>
    <m/>
    <m/>
    <m/>
    <m/>
    <m/>
    <m/>
    <m/>
    <m/>
    <m/>
    <m/>
    <n v="0"/>
  </r>
  <r>
    <x v="0"/>
    <x v="1"/>
    <n v="3"/>
    <x v="2"/>
    <s v="NICU"/>
    <s v="NICU"/>
    <n v="3"/>
    <s v="13"/>
    <s v="NICU・GCU"/>
    <n v="25"/>
    <s v="第1NICU"/>
    <s v="0843"/>
    <s v="4614-0000"/>
    <d v="2008-08-14T00:00:00"/>
    <s v="○"/>
    <s v="A移設可"/>
    <m/>
    <m/>
    <m/>
    <m/>
    <n v="0"/>
    <s v="11"/>
    <s v="110843"/>
    <s v="超音波診断装置"/>
    <n v="1"/>
    <s v="フィリップス"/>
    <s v="HD11XE"/>
    <n v="640"/>
    <n v="970"/>
    <n v="1460"/>
    <m/>
    <s v="○"/>
    <m/>
    <m/>
    <m/>
    <m/>
    <m/>
    <m/>
    <m/>
    <s v="リニア1本(L12-3)　セクタ1本(S12-4)　コンベックス1本(C8-5)"/>
    <x v="14"/>
    <s v="フィリップス"/>
    <s v="HD11XE"/>
    <n v="640"/>
    <n v="970"/>
    <n v="1460"/>
    <m/>
    <s v="○"/>
    <m/>
    <m/>
    <m/>
    <m/>
    <m/>
    <m/>
    <m/>
    <m/>
    <m/>
    <m/>
    <m/>
    <m/>
    <m/>
    <m/>
    <n v="0"/>
  </r>
  <r>
    <x v="0"/>
    <x v="1"/>
    <n v="3"/>
    <x v="2"/>
    <s v="NICU"/>
    <s v="NICU"/>
    <n v="3"/>
    <s v="13"/>
    <s v="NICU・GCU"/>
    <n v="25"/>
    <s v="第1NICU"/>
    <s v="0843"/>
    <m/>
    <m/>
    <s v="○"/>
    <s v="A移設可"/>
    <m/>
    <m/>
    <m/>
    <m/>
    <n v="1"/>
    <s v="11"/>
    <s v="110843"/>
    <s v="・プリンタ"/>
    <n v="1"/>
    <s v="ソニー"/>
    <s v="UP-D23MD"/>
    <m/>
    <m/>
    <m/>
    <m/>
    <s v="○"/>
    <m/>
    <m/>
    <m/>
    <m/>
    <m/>
    <m/>
    <m/>
    <m/>
    <x v="570"/>
    <s v="ソニー"/>
    <s v="UP-D23MD"/>
    <m/>
    <m/>
    <m/>
    <m/>
    <s v="○"/>
    <m/>
    <m/>
    <m/>
    <m/>
    <m/>
    <m/>
    <m/>
    <m/>
    <m/>
    <m/>
    <m/>
    <m/>
    <m/>
    <m/>
    <n v="0"/>
  </r>
  <r>
    <x v="0"/>
    <x v="1"/>
    <n v="3"/>
    <x v="2"/>
    <s v="NICU"/>
    <s v="NICU"/>
    <n v="3"/>
    <s v="13"/>
    <s v="NICU・GCU"/>
    <n v="25"/>
    <s v="第1NICU"/>
    <s v="0843"/>
    <m/>
    <m/>
    <s v="○"/>
    <s v="A移設可"/>
    <m/>
    <m/>
    <m/>
    <m/>
    <n v="2"/>
    <s v="11"/>
    <s v="110843"/>
    <s v="・レコーダー"/>
    <n v="1"/>
    <s v="Victor"/>
    <m/>
    <m/>
    <m/>
    <m/>
    <m/>
    <s v="○"/>
    <m/>
    <m/>
    <m/>
    <m/>
    <m/>
    <m/>
    <m/>
    <m/>
    <x v="452"/>
    <s v="Victor"/>
    <m/>
    <m/>
    <m/>
    <m/>
    <m/>
    <s v="○"/>
    <m/>
    <m/>
    <m/>
    <m/>
    <m/>
    <m/>
    <m/>
    <m/>
    <m/>
    <m/>
    <m/>
    <m/>
    <m/>
    <m/>
    <n v="0"/>
  </r>
  <r>
    <x v="0"/>
    <x v="1"/>
    <n v="3"/>
    <x v="2"/>
    <s v="NICU"/>
    <s v="NICU"/>
    <n v="3"/>
    <s v="13"/>
    <s v="NICU・GCU"/>
    <n v="25"/>
    <s v="第1NICU"/>
    <s v="0811"/>
    <m/>
    <s v="2020.10"/>
    <s v="○"/>
    <s v="A移設可"/>
    <m/>
    <m/>
    <m/>
    <m/>
    <n v="0"/>
    <s v="11"/>
    <s v="110811"/>
    <s v="新生児体重計"/>
    <n v="1"/>
    <s v="Yamato"/>
    <s v="UDS-210Be-K"/>
    <n v="600"/>
    <n v="270"/>
    <n v="250"/>
    <m/>
    <s v="○"/>
    <m/>
    <m/>
    <m/>
    <m/>
    <m/>
    <m/>
    <m/>
    <m/>
    <x v="571"/>
    <s v="Yamato"/>
    <s v="UDS-210Be-K"/>
    <n v="600"/>
    <n v="270"/>
    <n v="250"/>
    <m/>
    <s v="○"/>
    <m/>
    <m/>
    <m/>
    <m/>
    <m/>
    <m/>
    <m/>
    <m/>
    <m/>
    <m/>
    <m/>
    <m/>
    <m/>
    <m/>
    <n v="0"/>
  </r>
  <r>
    <x v="0"/>
    <x v="1"/>
    <n v="3"/>
    <x v="2"/>
    <s v="NICU"/>
    <s v="NICU"/>
    <n v="3"/>
    <s v="13"/>
    <s v="NICU・GCU"/>
    <n v="25"/>
    <s v="第1NICU"/>
    <s v="0855"/>
    <s v="4200"/>
    <d v="2003-04-25T00:00:00"/>
    <s v="○"/>
    <s v="A移設可"/>
    <m/>
    <m/>
    <m/>
    <m/>
    <n v="0"/>
    <s v="11"/>
    <s v="110855"/>
    <s v="新生児体重計"/>
    <n v="1"/>
    <s v="トーイツ"/>
    <s v="SW-5200"/>
    <n v="360"/>
    <n v="730"/>
    <n v="230"/>
    <m/>
    <s v="○"/>
    <m/>
    <m/>
    <m/>
    <m/>
    <m/>
    <m/>
    <m/>
    <m/>
    <x v="571"/>
    <s v="トーイツ"/>
    <s v="SW-5200"/>
    <n v="360"/>
    <n v="730"/>
    <n v="230"/>
    <m/>
    <s v="○"/>
    <m/>
    <m/>
    <m/>
    <m/>
    <m/>
    <m/>
    <m/>
    <m/>
    <m/>
    <m/>
    <m/>
    <m/>
    <m/>
    <m/>
    <n v="0"/>
  </r>
  <r>
    <x v="0"/>
    <x v="1"/>
    <n v="3"/>
    <x v="2"/>
    <s v="NICU"/>
    <s v="NICU"/>
    <n v="3"/>
    <s v="13"/>
    <s v="NICU・GCU"/>
    <n v="25"/>
    <s v="第2NICU"/>
    <s v="0063"/>
    <m/>
    <s v="2020.10"/>
    <s v="○"/>
    <s v="A移設可"/>
    <m/>
    <m/>
    <m/>
    <m/>
    <n v="0"/>
    <s v="11"/>
    <s v="110063"/>
    <s v="新生児体重計"/>
    <n v="1"/>
    <s v="ヤマト"/>
    <s v="UDS-210Be-K"/>
    <n v="700"/>
    <n v="300"/>
    <n v="250"/>
    <m/>
    <s v="○"/>
    <m/>
    <m/>
    <m/>
    <m/>
    <m/>
    <m/>
    <m/>
    <m/>
    <x v="571"/>
    <s v="ヤマト"/>
    <s v="UDS-210Be-K"/>
    <n v="700"/>
    <n v="300"/>
    <n v="250"/>
    <m/>
    <s v="○"/>
    <m/>
    <m/>
    <m/>
    <m/>
    <m/>
    <m/>
    <m/>
    <m/>
    <m/>
    <m/>
    <m/>
    <m/>
    <m/>
    <m/>
    <n v="0"/>
  </r>
  <r>
    <x v="0"/>
    <x v="1"/>
    <n v="3"/>
    <x v="2"/>
    <s v="NICU"/>
    <s v="NICU"/>
    <n v="3"/>
    <s v="13"/>
    <s v="NICU・GCU"/>
    <n v="25"/>
    <s v="第1NICU"/>
    <s v="0836"/>
    <m/>
    <m/>
    <s v="○"/>
    <s v="A移設可"/>
    <m/>
    <m/>
    <m/>
    <m/>
    <n v="0"/>
    <s v="11"/>
    <s v="110836"/>
    <s v="救急カート"/>
    <n v="1"/>
    <s v="アトムメディカル"/>
    <s v="E-1"/>
    <n v="500"/>
    <n v="830"/>
    <n v="960"/>
    <m/>
    <m/>
    <m/>
    <m/>
    <m/>
    <m/>
    <m/>
    <m/>
    <m/>
    <m/>
    <x v="20"/>
    <s v="アトムメディカル"/>
    <s v="E-1"/>
    <n v="500"/>
    <n v="830"/>
    <n v="960"/>
    <m/>
    <m/>
    <m/>
    <m/>
    <m/>
    <m/>
    <m/>
    <m/>
    <m/>
    <m/>
    <m/>
    <m/>
    <m/>
    <m/>
    <m/>
    <m/>
    <n v="0"/>
  </r>
  <r>
    <x v="0"/>
    <x v="0"/>
    <n v="3"/>
    <x v="2"/>
    <s v="NICU"/>
    <s v="NICU"/>
    <n v="3"/>
    <s v="13"/>
    <s v="NICU・GCU"/>
    <n v="25"/>
    <s v="第2NICU"/>
    <s v="0080"/>
    <s v="4797-0000"/>
    <d v="2010-11-04T00:00:00"/>
    <s v="○"/>
    <s v="B更新"/>
    <s v="古くなっている、使用しやすい物に買い替えが必要"/>
    <m/>
    <m/>
    <m/>
    <n v="0"/>
    <s v="11"/>
    <s v="110080"/>
    <s v="救急カート"/>
    <n v="1"/>
    <s v="アトムメディカル"/>
    <m/>
    <n v="800"/>
    <n v="600"/>
    <n v="1050"/>
    <m/>
    <m/>
    <m/>
    <m/>
    <m/>
    <m/>
    <m/>
    <m/>
    <m/>
    <m/>
    <x v="20"/>
    <s v="アトムメディカル"/>
    <m/>
    <n v="800"/>
    <n v="600"/>
    <n v="1050"/>
    <m/>
    <m/>
    <m/>
    <m/>
    <m/>
    <m/>
    <m/>
    <m/>
    <m/>
    <m/>
    <s v="R7"/>
    <m/>
    <m/>
    <m/>
    <n v="150000"/>
    <n v="150000"/>
    <n v="165000"/>
  </r>
  <r>
    <x v="0"/>
    <x v="1"/>
    <n v="3"/>
    <x v="2"/>
    <s v="NICU"/>
    <s v="NICU"/>
    <n v="3"/>
    <s v="13"/>
    <s v="NICU・GCU"/>
    <n v="25"/>
    <s v="第1NICU"/>
    <s v="0841"/>
    <s v="4198"/>
    <d v="2004-01-26T00:00:00"/>
    <s v="○"/>
    <s v="A移設可"/>
    <m/>
    <m/>
    <m/>
    <m/>
    <n v="0"/>
    <s v="11"/>
    <s v="110841"/>
    <s v="作業台"/>
    <n v="1"/>
    <m/>
    <m/>
    <n v="1100"/>
    <n v="500"/>
    <n v="1600"/>
    <m/>
    <m/>
    <m/>
    <m/>
    <m/>
    <m/>
    <m/>
    <m/>
    <m/>
    <m/>
    <x v="268"/>
    <m/>
    <m/>
    <n v="1100"/>
    <n v="500"/>
    <n v="1600"/>
    <m/>
    <m/>
    <m/>
    <m/>
    <m/>
    <m/>
    <m/>
    <m/>
    <m/>
    <m/>
    <m/>
    <m/>
    <m/>
    <m/>
    <m/>
    <m/>
    <n v="0"/>
  </r>
  <r>
    <x v="1"/>
    <x v="0"/>
    <n v="3"/>
    <x v="2"/>
    <s v="NICU"/>
    <s v="NICU"/>
    <n v="3"/>
    <s v="13"/>
    <s v="NICU・GCU"/>
    <n v="25"/>
    <s v="第1NICU"/>
    <s v="0840"/>
    <m/>
    <m/>
    <s v="○"/>
    <s v="B更新"/>
    <s v="古くなっているため"/>
    <m/>
    <m/>
    <m/>
    <n v="0"/>
    <s v="11"/>
    <s v="110840"/>
    <s v="リネンカート"/>
    <n v="1"/>
    <m/>
    <m/>
    <n v="580"/>
    <n v="520"/>
    <n v="930"/>
    <m/>
    <m/>
    <m/>
    <m/>
    <m/>
    <m/>
    <m/>
    <m/>
    <m/>
    <m/>
    <x v="572"/>
    <m/>
    <m/>
    <n v="580"/>
    <n v="520"/>
    <n v="930"/>
    <m/>
    <m/>
    <m/>
    <m/>
    <m/>
    <m/>
    <m/>
    <m/>
    <m/>
    <m/>
    <s v="R7"/>
    <m/>
    <m/>
    <m/>
    <n v="100000"/>
    <n v="100000"/>
    <n v="110000.00000000001"/>
  </r>
  <r>
    <x v="0"/>
    <x v="0"/>
    <n v="3"/>
    <x v="2"/>
    <s v="NICU"/>
    <s v="NICU"/>
    <n v="3"/>
    <s v="13"/>
    <s v="NICU・GCU"/>
    <n v="25"/>
    <s v="第2NICU"/>
    <s v="0064"/>
    <m/>
    <d v="2004-01-26T00:00:00"/>
    <s v="○"/>
    <s v="B更新"/>
    <s v="患者にあわせた薬品カートに買い替え"/>
    <m/>
    <m/>
    <m/>
    <n v="0"/>
    <s v="11"/>
    <s v="110064"/>
    <s v="与薬カート"/>
    <n v="1"/>
    <s v="サカセ化学工業"/>
    <m/>
    <n v="450"/>
    <n v="450"/>
    <n v="1100"/>
    <m/>
    <m/>
    <m/>
    <m/>
    <m/>
    <m/>
    <m/>
    <m/>
    <m/>
    <m/>
    <x v="558"/>
    <s v="サカセ化学工業"/>
    <m/>
    <n v="450"/>
    <n v="450"/>
    <n v="1100"/>
    <m/>
    <m/>
    <m/>
    <m/>
    <m/>
    <m/>
    <m/>
    <m/>
    <m/>
    <m/>
    <s v="R7"/>
    <m/>
    <m/>
    <m/>
    <n v="300000"/>
    <n v="300000"/>
    <n v="330000"/>
  </r>
  <r>
    <x v="1"/>
    <x v="8"/>
    <n v="3"/>
    <x v="2"/>
    <s v="NICU"/>
    <s v="NICU"/>
    <n v="3"/>
    <s v="13"/>
    <s v="NICU・GCU"/>
    <n v="25"/>
    <s v="第1NICU"/>
    <s v="0861"/>
    <m/>
    <m/>
    <s v="○"/>
    <m/>
    <m/>
    <m/>
    <s v="診療材料棚一式で予算化"/>
    <m/>
    <n v="0"/>
    <s v="11"/>
    <s v="110861"/>
    <s v="診療材料棚"/>
    <n v="1"/>
    <m/>
    <m/>
    <n v="580"/>
    <n v="490"/>
    <n v="1920"/>
    <m/>
    <m/>
    <m/>
    <m/>
    <m/>
    <m/>
    <m/>
    <m/>
    <m/>
    <m/>
    <x v="397"/>
    <m/>
    <m/>
    <n v="580"/>
    <n v="490"/>
    <n v="1920"/>
    <m/>
    <m/>
    <m/>
    <m/>
    <m/>
    <m/>
    <m/>
    <m/>
    <m/>
    <m/>
    <m/>
    <m/>
    <m/>
    <m/>
    <m/>
    <m/>
    <n v="0"/>
  </r>
  <r>
    <x v="1"/>
    <x v="8"/>
    <n v="3"/>
    <x v="2"/>
    <s v="NICU"/>
    <s v="NICU"/>
    <n v="3"/>
    <s v="13"/>
    <s v="NICU・GCU"/>
    <n v="25"/>
    <s v="第1NICU"/>
    <s v="0862"/>
    <m/>
    <m/>
    <s v="○"/>
    <m/>
    <m/>
    <m/>
    <s v="診療材料棚一式で予算化"/>
    <m/>
    <n v="0"/>
    <s v="11"/>
    <s v="110862"/>
    <s v="診療材料棚"/>
    <n v="1"/>
    <m/>
    <m/>
    <n v="580"/>
    <n v="490"/>
    <n v="1920"/>
    <m/>
    <m/>
    <m/>
    <m/>
    <m/>
    <m/>
    <m/>
    <m/>
    <m/>
    <m/>
    <x v="397"/>
    <m/>
    <m/>
    <n v="580"/>
    <n v="490"/>
    <n v="1920"/>
    <m/>
    <m/>
    <m/>
    <m/>
    <m/>
    <m/>
    <m/>
    <m/>
    <m/>
    <m/>
    <m/>
    <m/>
    <m/>
    <m/>
    <m/>
    <m/>
    <n v="0"/>
  </r>
  <r>
    <x v="1"/>
    <x v="8"/>
    <n v="3"/>
    <x v="2"/>
    <s v="NICU"/>
    <s v="NICU"/>
    <n v="3"/>
    <s v="13"/>
    <s v="NICU・GCU"/>
    <n v="25"/>
    <s v="第1NICU"/>
    <s v="0863"/>
    <m/>
    <m/>
    <s v="○"/>
    <m/>
    <m/>
    <m/>
    <s v="診療材料棚一式で予算化"/>
    <m/>
    <n v="0"/>
    <s v="11"/>
    <s v="110863"/>
    <s v="診療材料棚"/>
    <n v="1"/>
    <m/>
    <m/>
    <n v="580"/>
    <n v="490"/>
    <n v="1920"/>
    <m/>
    <m/>
    <m/>
    <m/>
    <m/>
    <m/>
    <m/>
    <m/>
    <m/>
    <m/>
    <x v="397"/>
    <m/>
    <m/>
    <n v="580"/>
    <n v="490"/>
    <n v="1920"/>
    <m/>
    <m/>
    <m/>
    <m/>
    <m/>
    <m/>
    <m/>
    <m/>
    <m/>
    <m/>
    <m/>
    <m/>
    <m/>
    <m/>
    <m/>
    <m/>
    <n v="0"/>
  </r>
  <r>
    <x v="0"/>
    <x v="1"/>
    <n v="3"/>
    <x v="2"/>
    <s v="NICU"/>
    <s v="NICU"/>
    <n v="3"/>
    <s v="13"/>
    <s v="NICU・GCU"/>
    <n v="25"/>
    <s v="第2NICU"/>
    <s v="0052"/>
    <m/>
    <d v="2006-07-31T00:00:00"/>
    <s v="○"/>
    <s v="A移設可"/>
    <m/>
    <m/>
    <m/>
    <m/>
    <n v="0"/>
    <s v="11"/>
    <s v="110052"/>
    <s v="搬送用保育器"/>
    <n v="1"/>
    <s v="アトムメディカル"/>
    <s v="V-808"/>
    <n v="1200"/>
    <n v="550"/>
    <n v="1300"/>
    <m/>
    <s v="○"/>
    <m/>
    <m/>
    <m/>
    <m/>
    <m/>
    <m/>
    <m/>
    <m/>
    <x v="562"/>
    <s v="アトムメディカル"/>
    <s v="V-808"/>
    <n v="1200"/>
    <n v="550"/>
    <n v="1300"/>
    <m/>
    <s v="○"/>
    <m/>
    <m/>
    <m/>
    <m/>
    <m/>
    <m/>
    <m/>
    <m/>
    <m/>
    <m/>
    <m/>
    <m/>
    <m/>
    <m/>
    <n v="0"/>
  </r>
  <r>
    <x v="0"/>
    <x v="1"/>
    <n v="3"/>
    <x v="2"/>
    <s v="NICU"/>
    <s v="NICU"/>
    <n v="3"/>
    <s v="13"/>
    <s v="NICU・GCU"/>
    <n v="25"/>
    <s v="第2NICU"/>
    <s v="0055"/>
    <m/>
    <d v="2015-01-23T00:00:00"/>
    <s v="○"/>
    <s v="A移設可"/>
    <m/>
    <m/>
    <m/>
    <m/>
    <n v="0"/>
    <s v="11"/>
    <s v="110055"/>
    <s v="搬送用保育器"/>
    <n v="1"/>
    <s v="アトムメディカル"/>
    <s v="V-808"/>
    <n v="1200"/>
    <n v="550"/>
    <n v="1300"/>
    <m/>
    <s v="○"/>
    <m/>
    <m/>
    <m/>
    <m/>
    <m/>
    <m/>
    <m/>
    <m/>
    <x v="562"/>
    <s v="アトムメディカル"/>
    <s v="V-808"/>
    <n v="1200"/>
    <n v="550"/>
    <n v="1300"/>
    <m/>
    <s v="○"/>
    <m/>
    <m/>
    <m/>
    <m/>
    <m/>
    <m/>
    <m/>
    <m/>
    <m/>
    <m/>
    <m/>
    <m/>
    <m/>
    <m/>
    <n v="0"/>
  </r>
  <r>
    <x v="0"/>
    <x v="1"/>
    <n v="3"/>
    <x v="2"/>
    <s v="NICU"/>
    <s v="NICU"/>
    <n v="3"/>
    <s v="13"/>
    <s v="NICU・GCU"/>
    <n v="25"/>
    <s v="前室（器材庫・授乳室）"/>
    <s v="0107"/>
    <m/>
    <d v="2017-03-23T00:00:00"/>
    <s v="○"/>
    <s v="A移設可"/>
    <m/>
    <m/>
    <m/>
    <m/>
    <n v="0"/>
    <s v="11"/>
    <s v="110107"/>
    <s v="搬送用保育器"/>
    <n v="1"/>
    <s v="アトムメディカル"/>
    <s v="V-808"/>
    <n v="1200"/>
    <n v="550"/>
    <n v="1300"/>
    <m/>
    <s v="○"/>
    <m/>
    <m/>
    <m/>
    <m/>
    <m/>
    <m/>
    <m/>
    <m/>
    <x v="562"/>
    <s v="アトムメディカル"/>
    <s v="V-808"/>
    <n v="1200"/>
    <n v="550"/>
    <n v="1300"/>
    <m/>
    <s v="○"/>
    <m/>
    <m/>
    <m/>
    <m/>
    <m/>
    <m/>
    <m/>
    <m/>
    <m/>
    <m/>
    <m/>
    <m/>
    <m/>
    <m/>
    <n v="0"/>
  </r>
  <r>
    <x v="0"/>
    <x v="2"/>
    <n v="3"/>
    <x v="2"/>
    <s v="NICU"/>
    <s v="NICU"/>
    <m/>
    <m/>
    <m/>
    <m/>
    <m/>
    <m/>
    <m/>
    <m/>
    <m/>
    <s v="増設"/>
    <m/>
    <s v="〇"/>
    <m/>
    <m/>
    <m/>
    <m/>
    <m/>
    <s v="搬送用保育器"/>
    <n v="1"/>
    <m/>
    <m/>
    <m/>
    <m/>
    <m/>
    <m/>
    <m/>
    <m/>
    <m/>
    <m/>
    <m/>
    <m/>
    <m/>
    <m/>
    <m/>
    <x v="562"/>
    <m/>
    <m/>
    <m/>
    <m/>
    <m/>
    <m/>
    <m/>
    <m/>
    <m/>
    <m/>
    <m/>
    <m/>
    <m/>
    <m/>
    <m/>
    <s v="R7"/>
    <m/>
    <s v="●"/>
    <s v="新生児の治療の対応強化に必要"/>
    <n v="5500000"/>
    <n v="5500000"/>
    <n v="6050000.0000000009"/>
  </r>
  <r>
    <x v="0"/>
    <x v="1"/>
    <n v="3"/>
    <x v="2"/>
    <s v="NICU"/>
    <s v="NICU"/>
    <n v="3"/>
    <s v="13"/>
    <s v="NICU・GCU"/>
    <n v="25"/>
    <s v="第2NICU"/>
    <s v="0054"/>
    <m/>
    <n v="2019.9"/>
    <s v="○"/>
    <s v="A移設可"/>
    <m/>
    <m/>
    <m/>
    <m/>
    <n v="0"/>
    <s v="11"/>
    <s v="110054"/>
    <s v="搬送用生体情報モニタ"/>
    <n v="1"/>
    <s v="フィリップス"/>
    <s v="IntelliVue X3"/>
    <n v="260"/>
    <n v="150"/>
    <n v="100"/>
    <m/>
    <s v="○"/>
    <m/>
    <m/>
    <m/>
    <m/>
    <m/>
    <m/>
    <m/>
    <m/>
    <x v="500"/>
    <s v="フィリップス"/>
    <s v="IntelliVue X3"/>
    <n v="260"/>
    <n v="150"/>
    <n v="100"/>
    <m/>
    <s v="○"/>
    <m/>
    <m/>
    <m/>
    <m/>
    <m/>
    <m/>
    <m/>
    <m/>
    <m/>
    <m/>
    <m/>
    <m/>
    <m/>
    <m/>
    <n v="0"/>
  </r>
  <r>
    <x v="0"/>
    <x v="1"/>
    <n v="3"/>
    <x v="2"/>
    <s v="NICU"/>
    <s v="NICU"/>
    <n v="3"/>
    <s v="13"/>
    <s v="NICU・GCU"/>
    <n v="25"/>
    <s v="第2NICU"/>
    <s v="0068"/>
    <s v="141020170010"/>
    <s v="2017.9"/>
    <s v="○"/>
    <s v="A移設可"/>
    <m/>
    <m/>
    <m/>
    <m/>
    <n v="0"/>
    <s v="11"/>
    <s v="110068"/>
    <s v="メディカルパーテーション"/>
    <n v="1"/>
    <m/>
    <m/>
    <n v="600"/>
    <n v="600"/>
    <n v="1700"/>
    <m/>
    <m/>
    <m/>
    <m/>
    <m/>
    <m/>
    <m/>
    <m/>
    <m/>
    <m/>
    <x v="573"/>
    <m/>
    <m/>
    <n v="600"/>
    <n v="600"/>
    <n v="1700"/>
    <m/>
    <m/>
    <m/>
    <m/>
    <m/>
    <m/>
    <m/>
    <m/>
    <m/>
    <m/>
    <m/>
    <m/>
    <m/>
    <m/>
    <m/>
    <m/>
    <n v="0"/>
  </r>
  <r>
    <x v="0"/>
    <x v="1"/>
    <n v="3"/>
    <x v="2"/>
    <s v="NICU"/>
    <s v="NICU"/>
    <n v="3"/>
    <s v="13"/>
    <s v="NICU・GCU"/>
    <n v="25"/>
    <s v="第2NICU"/>
    <s v="0085"/>
    <m/>
    <m/>
    <s v="○"/>
    <s v="A移設可"/>
    <m/>
    <m/>
    <m/>
    <m/>
    <n v="0"/>
    <s v="11"/>
    <s v="110085"/>
    <s v="メディカルパーテーション"/>
    <n v="1"/>
    <m/>
    <m/>
    <n v="600"/>
    <n v="600"/>
    <n v="1700"/>
    <m/>
    <m/>
    <m/>
    <m/>
    <m/>
    <m/>
    <m/>
    <m/>
    <m/>
    <m/>
    <x v="573"/>
    <m/>
    <m/>
    <n v="600"/>
    <n v="600"/>
    <n v="1700"/>
    <m/>
    <m/>
    <m/>
    <m/>
    <m/>
    <m/>
    <m/>
    <m/>
    <m/>
    <m/>
    <m/>
    <m/>
    <m/>
    <m/>
    <m/>
    <m/>
    <n v="0"/>
  </r>
  <r>
    <x v="0"/>
    <x v="4"/>
    <n v="3"/>
    <x v="2"/>
    <s v="NICU"/>
    <s v="NICU"/>
    <m/>
    <m/>
    <m/>
    <m/>
    <m/>
    <m/>
    <m/>
    <m/>
    <m/>
    <s v="新規"/>
    <m/>
    <s v="○"/>
    <m/>
    <m/>
    <m/>
    <m/>
    <m/>
    <s v="ポンプ用モバイルカート"/>
    <n v="2"/>
    <m/>
    <m/>
    <m/>
    <m/>
    <m/>
    <m/>
    <m/>
    <m/>
    <m/>
    <m/>
    <m/>
    <m/>
    <m/>
    <m/>
    <m/>
    <x v="490"/>
    <m/>
    <m/>
    <m/>
    <m/>
    <m/>
    <m/>
    <m/>
    <m/>
    <m/>
    <m/>
    <m/>
    <m/>
    <m/>
    <m/>
    <m/>
    <s v="R7以降"/>
    <m/>
    <m/>
    <m/>
    <n v="650000"/>
    <n v="1300000"/>
    <n v="1430000"/>
  </r>
  <r>
    <x v="0"/>
    <x v="4"/>
    <n v="3"/>
    <x v="2"/>
    <s v="NICU"/>
    <s v="NICU"/>
    <m/>
    <m/>
    <m/>
    <m/>
    <m/>
    <m/>
    <m/>
    <m/>
    <m/>
    <s v="新規"/>
    <m/>
    <m/>
    <m/>
    <m/>
    <m/>
    <m/>
    <m/>
    <s v="除細動器"/>
    <n v="1"/>
    <m/>
    <m/>
    <m/>
    <m/>
    <m/>
    <m/>
    <m/>
    <m/>
    <m/>
    <m/>
    <m/>
    <m/>
    <m/>
    <m/>
    <m/>
    <x v="56"/>
    <m/>
    <m/>
    <m/>
    <m/>
    <m/>
    <m/>
    <m/>
    <m/>
    <m/>
    <m/>
    <m/>
    <m/>
    <m/>
    <m/>
    <m/>
    <s v="R7"/>
    <m/>
    <s v="●"/>
    <s v="新生児の治療の対応強化に必要"/>
    <n v="1000000"/>
    <n v="1000000"/>
    <n v="1100000"/>
  </r>
  <r>
    <x v="0"/>
    <x v="4"/>
    <n v="3"/>
    <x v="2"/>
    <s v="NICU"/>
    <s v="NICU"/>
    <m/>
    <m/>
    <m/>
    <m/>
    <m/>
    <m/>
    <m/>
    <m/>
    <m/>
    <s v="新規"/>
    <m/>
    <m/>
    <m/>
    <m/>
    <m/>
    <m/>
    <m/>
    <s v="呼気炭酸ガスモニタ"/>
    <n v="1"/>
    <m/>
    <m/>
    <m/>
    <m/>
    <m/>
    <m/>
    <m/>
    <m/>
    <m/>
    <m/>
    <m/>
    <m/>
    <m/>
    <m/>
    <m/>
    <x v="574"/>
    <m/>
    <m/>
    <m/>
    <m/>
    <m/>
    <m/>
    <m/>
    <m/>
    <m/>
    <m/>
    <m/>
    <m/>
    <m/>
    <m/>
    <m/>
    <s v="R7"/>
    <m/>
    <m/>
    <m/>
    <n v="624000"/>
    <n v="624000"/>
    <n v="686400"/>
  </r>
  <r>
    <x v="0"/>
    <x v="2"/>
    <n v="3"/>
    <x v="2"/>
    <s v="NICU"/>
    <s v="NICU"/>
    <m/>
    <m/>
    <m/>
    <m/>
    <m/>
    <m/>
    <m/>
    <m/>
    <m/>
    <s v="増設"/>
    <m/>
    <m/>
    <s v="心臓血管外科からの要望。小数点コンマ2で流量測定可能なものが必要。"/>
    <m/>
    <m/>
    <m/>
    <m/>
    <s v="輸液ポンプ・専用カート一式"/>
    <n v="1"/>
    <m/>
    <m/>
    <m/>
    <m/>
    <m/>
    <m/>
    <m/>
    <m/>
    <m/>
    <m/>
    <m/>
    <m/>
    <m/>
    <m/>
    <m/>
    <x v="575"/>
    <m/>
    <m/>
    <m/>
    <m/>
    <m/>
    <m/>
    <m/>
    <m/>
    <m/>
    <m/>
    <m/>
    <m/>
    <m/>
    <m/>
    <m/>
    <s v="R7以降"/>
    <m/>
    <s v="●"/>
    <s v="新生児の治療の対応強化に必要"/>
    <n v="5000000"/>
    <n v="5000000"/>
    <n v="5500000"/>
  </r>
  <r>
    <x v="0"/>
    <x v="1"/>
    <n v="3"/>
    <x v="2"/>
    <s v="NICU"/>
    <s v="NICU（眼底検査コーナー）_x000a_"/>
    <n v="3"/>
    <s v="13"/>
    <s v="NICU・GCU"/>
    <n v="25"/>
    <s v="眼底検査室"/>
    <s v="0864"/>
    <m/>
    <d v="2013-01-18T00:00:00"/>
    <s v="○"/>
    <s v="A移設可"/>
    <s v="眼科所有のもの"/>
    <m/>
    <s v="NICUの眼底カメラは眼科で使用しており、まだ使用できると考えている。眼科用グリーンレーザー光凝固装置も移設で問題ない。処置台も移設で問題ない。（窪田）6/22"/>
    <m/>
    <n v="0"/>
    <s v="11"/>
    <s v="110864"/>
    <s v="広画角眼撮影装置"/>
    <n v="1"/>
    <s v="日本ルミナス"/>
    <s v="RetCam Shuttle"/>
    <n v="500"/>
    <n v="440"/>
    <n v="920"/>
    <m/>
    <s v="○"/>
    <m/>
    <m/>
    <m/>
    <m/>
    <m/>
    <m/>
    <m/>
    <m/>
    <x v="576"/>
    <s v="日本ルミナス"/>
    <s v="RetCam Shuttle"/>
    <n v="500"/>
    <n v="440"/>
    <n v="920"/>
    <m/>
    <s v="○"/>
    <m/>
    <m/>
    <m/>
    <m/>
    <m/>
    <m/>
    <m/>
    <m/>
    <m/>
    <m/>
    <m/>
    <m/>
    <m/>
    <m/>
    <n v="0"/>
  </r>
  <r>
    <x v="0"/>
    <x v="1"/>
    <n v="3"/>
    <x v="2"/>
    <s v="NICU"/>
    <s v="NICU（眼底検査コーナー）_x000a_"/>
    <n v="3"/>
    <s v="13"/>
    <s v="NICU・GCU"/>
    <n v="25"/>
    <s v="眼底検査室"/>
    <s v="0865"/>
    <s v="141020170021"/>
    <s v="H29.6.22"/>
    <s v="○"/>
    <s v="A移設可"/>
    <s v="眼科所有のもの"/>
    <m/>
    <s v="NICUの眼底カメラは眼科で使用しており、まだ使用できると考えている。眼科用グリーンレーザー光凝固装置も移設で問題ない。処置台も移設で問題ない。（窪田）6/22"/>
    <m/>
    <n v="0"/>
    <s v="11"/>
    <s v="110865"/>
    <s v="眼科用グリーンレーザー光凝固装置"/>
    <n v="1"/>
    <s v="エレックス"/>
    <s v="ソリティア"/>
    <n v="360"/>
    <n v="620"/>
    <n v="840"/>
    <m/>
    <s v="○"/>
    <m/>
    <m/>
    <m/>
    <m/>
    <m/>
    <m/>
    <m/>
    <m/>
    <x v="577"/>
    <s v="エレックス"/>
    <s v="ソリティア"/>
    <n v="360"/>
    <n v="620"/>
    <n v="840"/>
    <m/>
    <s v="○"/>
    <m/>
    <m/>
    <m/>
    <m/>
    <m/>
    <m/>
    <m/>
    <m/>
    <m/>
    <m/>
    <m/>
    <m/>
    <m/>
    <m/>
    <n v="0"/>
  </r>
  <r>
    <x v="0"/>
    <x v="1"/>
    <n v="3"/>
    <x v="2"/>
    <s v="NICU"/>
    <s v="NICU（眼底検査コーナー）_x000a_"/>
    <n v="3"/>
    <s v="13"/>
    <s v="NICU・GCU"/>
    <n v="25"/>
    <s v="眼底検査室"/>
    <s v="0866"/>
    <m/>
    <m/>
    <s v="○"/>
    <s v="A移設可"/>
    <s v="眼科所有のもの"/>
    <m/>
    <s v="NICUの眼底カメラは眼科で使用しており、まだ使用できると考えている。眼科用グリーンレーザー光凝固装置も移設で問題ない。処置台も移設で問題ない。（窪田）6/22"/>
    <m/>
    <n v="0"/>
    <s v="11"/>
    <s v="110866"/>
    <s v="処置台"/>
    <n v="1"/>
    <m/>
    <m/>
    <n v="500"/>
    <n v="900"/>
    <n v="780"/>
    <m/>
    <m/>
    <m/>
    <m/>
    <m/>
    <m/>
    <m/>
    <m/>
    <m/>
    <m/>
    <x v="578"/>
    <m/>
    <m/>
    <n v="500"/>
    <n v="900"/>
    <n v="780"/>
    <m/>
    <m/>
    <m/>
    <m/>
    <m/>
    <m/>
    <m/>
    <m/>
    <m/>
    <m/>
    <m/>
    <m/>
    <m/>
    <m/>
    <m/>
    <m/>
    <n v="0"/>
  </r>
  <r>
    <x v="0"/>
    <x v="4"/>
    <n v="3"/>
    <x v="2"/>
    <s v="NICU"/>
    <s v="スタッフステーション"/>
    <m/>
    <m/>
    <m/>
    <m/>
    <m/>
    <m/>
    <m/>
    <m/>
    <m/>
    <s v="新規"/>
    <m/>
    <m/>
    <m/>
    <m/>
    <m/>
    <m/>
    <m/>
    <s v="セントラルモニタ"/>
    <n v="1"/>
    <m/>
    <m/>
    <m/>
    <m/>
    <m/>
    <m/>
    <m/>
    <m/>
    <m/>
    <m/>
    <m/>
    <m/>
    <m/>
    <m/>
    <m/>
    <x v="177"/>
    <m/>
    <m/>
    <m/>
    <m/>
    <m/>
    <m/>
    <m/>
    <m/>
    <m/>
    <m/>
    <m/>
    <m/>
    <m/>
    <m/>
    <m/>
    <s v="R7"/>
    <m/>
    <s v="●"/>
    <s v="新生児の治療の対応強化に必要"/>
    <n v="19000000"/>
    <n v="19000000"/>
    <n v="20900000"/>
  </r>
  <r>
    <x v="0"/>
    <x v="0"/>
    <n v="3"/>
    <x v="2"/>
    <s v="NICU"/>
    <s v="スタッフステーション（検査コーナー）"/>
    <n v="3"/>
    <s v="13"/>
    <s v="NICU・GCU"/>
    <n v="25"/>
    <s v="検査室"/>
    <s v="0091"/>
    <s v="4615-0000"/>
    <d v="2008-08-20T00:00:00"/>
    <s v="○"/>
    <s v="B更新"/>
    <m/>
    <s v="〇"/>
    <m/>
    <m/>
    <n v="0"/>
    <s v="11"/>
    <s v="110091"/>
    <s v="血液ガス分析装置"/>
    <n v="1"/>
    <s v="ロシュ"/>
    <s v="cobas b 221"/>
    <n v="500"/>
    <n v="650"/>
    <n v="500"/>
    <m/>
    <s v="○"/>
    <m/>
    <m/>
    <m/>
    <m/>
    <m/>
    <m/>
    <s v="○"/>
    <m/>
    <x v="175"/>
    <s v="ロシュ"/>
    <s v="cobas b 221"/>
    <n v="500"/>
    <n v="650"/>
    <n v="500"/>
    <m/>
    <s v="○"/>
    <m/>
    <m/>
    <m/>
    <m/>
    <m/>
    <m/>
    <s v="○"/>
    <m/>
    <s v="R7"/>
    <m/>
    <m/>
    <m/>
    <n v="6000000"/>
    <n v="6000000"/>
    <n v="6600000.0000000009"/>
  </r>
  <r>
    <x v="0"/>
    <x v="0"/>
    <n v="3"/>
    <x v="2"/>
    <s v="NICU"/>
    <s v="スタッフステーション（検査コーナー）"/>
    <n v="3"/>
    <s v="13"/>
    <s v="NICU・GCU"/>
    <n v="25"/>
    <s v="検査室"/>
    <s v="0092"/>
    <s v="4607-0000"/>
    <d v="2008-07-02T00:00:00"/>
    <s v="○"/>
    <s v="B更新"/>
    <m/>
    <m/>
    <s v="経年劣化的に更新になる可能性があるため、コンサル判断でA⇒Bに変更"/>
    <m/>
    <n v="0"/>
    <s v="11"/>
    <s v="110092"/>
    <s v="簡易免疫測定装置"/>
    <n v="1"/>
    <s v="シノテスト"/>
    <s v="クイックターボ　CRP-NV"/>
    <n v="400"/>
    <n v="300"/>
    <n v="100"/>
    <m/>
    <s v="○"/>
    <m/>
    <m/>
    <m/>
    <m/>
    <m/>
    <m/>
    <s v="○"/>
    <m/>
    <x v="579"/>
    <s v="シノテスト"/>
    <s v="クイックターボ　CRP-NV"/>
    <n v="400"/>
    <n v="300"/>
    <n v="100"/>
    <m/>
    <s v="○"/>
    <m/>
    <m/>
    <m/>
    <m/>
    <m/>
    <m/>
    <s v="○"/>
    <m/>
    <s v="R7"/>
    <m/>
    <m/>
    <m/>
    <n v="4500000"/>
    <n v="4500000"/>
    <n v="4950000"/>
  </r>
  <r>
    <x v="0"/>
    <x v="1"/>
    <n v="3"/>
    <x v="2"/>
    <s v="NICU"/>
    <s v="スタッフステーション（検査コーナー）"/>
    <n v="3"/>
    <s v="13"/>
    <s v="NICU・GCU"/>
    <n v="25"/>
    <s v="検査室"/>
    <s v="0093"/>
    <m/>
    <m/>
    <s v="○"/>
    <s v="A移設可"/>
    <m/>
    <m/>
    <m/>
    <m/>
    <n v="0"/>
    <s v="11"/>
    <s v="110093"/>
    <s v="小型グルコース分析装置"/>
    <n v="1"/>
    <s v="堀場製作所"/>
    <s v="AntsenceⅢ"/>
    <n v="200"/>
    <n v="170"/>
    <n v="50"/>
    <m/>
    <s v="○"/>
    <m/>
    <m/>
    <m/>
    <m/>
    <m/>
    <m/>
    <m/>
    <m/>
    <x v="580"/>
    <s v="堀場製作所"/>
    <s v="AntsenceⅢ"/>
    <n v="200"/>
    <n v="170"/>
    <n v="50"/>
    <m/>
    <s v="○"/>
    <m/>
    <m/>
    <m/>
    <m/>
    <m/>
    <m/>
    <m/>
    <m/>
    <m/>
    <m/>
    <m/>
    <m/>
    <m/>
    <m/>
    <n v="0"/>
  </r>
  <r>
    <x v="0"/>
    <x v="1"/>
    <n v="3"/>
    <x v="2"/>
    <s v="NICU"/>
    <s v="スタッフステーション（検査コーナー）"/>
    <n v="3"/>
    <s v="13"/>
    <s v="NICU・GCU"/>
    <n v="25"/>
    <s v="検査室"/>
    <s v="0094"/>
    <m/>
    <m/>
    <s v="○"/>
    <s v="A移設可"/>
    <m/>
    <m/>
    <m/>
    <m/>
    <n v="0"/>
    <s v="11"/>
    <s v="110094"/>
    <s v="生物顕微鏡"/>
    <n v="1"/>
    <s v="オリンパス"/>
    <s v="BH-2"/>
    <n v="250"/>
    <n v="450"/>
    <n v="400"/>
    <m/>
    <s v="○"/>
    <m/>
    <m/>
    <m/>
    <m/>
    <m/>
    <m/>
    <m/>
    <m/>
    <x v="239"/>
    <s v="オリンパス"/>
    <s v="BH-2"/>
    <n v="250"/>
    <n v="450"/>
    <n v="400"/>
    <m/>
    <s v="○"/>
    <m/>
    <m/>
    <m/>
    <m/>
    <m/>
    <m/>
    <m/>
    <m/>
    <m/>
    <m/>
    <m/>
    <m/>
    <m/>
    <m/>
    <n v="0"/>
  </r>
  <r>
    <x v="0"/>
    <x v="1"/>
    <n v="3"/>
    <x v="2"/>
    <s v="NICU"/>
    <s v="スタッフステーション（検査コーナー）"/>
    <n v="3"/>
    <s v="13"/>
    <s v="NICU・GCU"/>
    <n v="25"/>
    <s v="検査室"/>
    <s v="0095"/>
    <s v="141020170024"/>
    <d v="2017-07-11T00:00:00"/>
    <s v="○"/>
    <s v="A移設可"/>
    <m/>
    <m/>
    <m/>
    <m/>
    <n v="0"/>
    <s v="11"/>
    <s v="110095"/>
    <s v="ビリルビン分析装置"/>
    <n v="1"/>
    <s v="アトムメディカル"/>
    <s v="ビルメータ"/>
    <n v="310"/>
    <n v="430"/>
    <n v="250"/>
    <m/>
    <s v="○"/>
    <m/>
    <m/>
    <m/>
    <m/>
    <m/>
    <m/>
    <m/>
    <m/>
    <x v="581"/>
    <s v="アトムメディカル"/>
    <s v="ビルメータ"/>
    <n v="310"/>
    <n v="430"/>
    <n v="250"/>
    <m/>
    <s v="○"/>
    <m/>
    <m/>
    <m/>
    <m/>
    <m/>
    <m/>
    <m/>
    <m/>
    <m/>
    <m/>
    <m/>
    <m/>
    <m/>
    <m/>
    <n v="0"/>
  </r>
  <r>
    <x v="0"/>
    <x v="1"/>
    <n v="3"/>
    <x v="2"/>
    <s v="NICU"/>
    <s v="スタッフステーション（検査コーナー）"/>
    <n v="3"/>
    <s v="13"/>
    <s v="NICU・GCU"/>
    <n v="25"/>
    <s v="検査室"/>
    <s v="0096"/>
    <s v="4794-0000"/>
    <d v="2010-10-28T00:00:00"/>
    <s v="○"/>
    <s v="A移設可"/>
    <m/>
    <m/>
    <m/>
    <m/>
    <n v="0"/>
    <s v="11"/>
    <s v="110096"/>
    <s v="卓上遠心機"/>
    <n v="1"/>
    <s v="コクサン"/>
    <s v="H-1200C"/>
    <n v="220"/>
    <n v="300"/>
    <n v="240"/>
    <m/>
    <s v="○"/>
    <m/>
    <m/>
    <m/>
    <m/>
    <m/>
    <m/>
    <m/>
    <m/>
    <x v="303"/>
    <s v="コクサン"/>
    <s v="H-1200C"/>
    <n v="220"/>
    <n v="300"/>
    <n v="240"/>
    <m/>
    <s v="○"/>
    <m/>
    <m/>
    <m/>
    <m/>
    <m/>
    <m/>
    <m/>
    <m/>
    <m/>
    <m/>
    <m/>
    <m/>
    <m/>
    <m/>
    <n v="0"/>
  </r>
  <r>
    <x v="0"/>
    <x v="1"/>
    <n v="3"/>
    <x v="2"/>
    <s v="NICU"/>
    <s v="スタッフステーション（検査コーナー）"/>
    <n v="3"/>
    <s v="13"/>
    <s v="NICU・GCU"/>
    <n v="25"/>
    <s v="検査室"/>
    <s v="0097"/>
    <m/>
    <m/>
    <s v="○"/>
    <s v="A移設可"/>
    <m/>
    <m/>
    <m/>
    <m/>
    <n v="0"/>
    <s v="11"/>
    <s v="110097"/>
    <s v="血液保冷庫"/>
    <n v="1"/>
    <s v="サンヨー"/>
    <s v="MBR-107T4"/>
    <n v="410"/>
    <n v="500"/>
    <n v="1550"/>
    <m/>
    <s v="○"/>
    <m/>
    <m/>
    <m/>
    <m/>
    <m/>
    <m/>
    <m/>
    <m/>
    <x v="301"/>
    <s v="サンヨー"/>
    <s v="MBR-107T4"/>
    <n v="410"/>
    <n v="500"/>
    <n v="1550"/>
    <m/>
    <s v="○"/>
    <m/>
    <m/>
    <m/>
    <m/>
    <m/>
    <m/>
    <m/>
    <m/>
    <m/>
    <m/>
    <m/>
    <m/>
    <m/>
    <m/>
    <n v="0"/>
  </r>
  <r>
    <x v="1"/>
    <x v="1"/>
    <n v="3"/>
    <x v="2"/>
    <s v="NICU"/>
    <s v="スタッフステーション（検査コーナー）"/>
    <n v="3"/>
    <s v="13"/>
    <s v="NICU・GCU"/>
    <n v="25"/>
    <s v="検査室"/>
    <s v="0098"/>
    <m/>
    <n v="2004.9"/>
    <s v="○"/>
    <s v="A移設可"/>
    <m/>
    <m/>
    <m/>
    <m/>
    <n v="0"/>
    <s v="11"/>
    <s v="110098"/>
    <s v="保冷庫"/>
    <n v="1"/>
    <s v="ホシザキ"/>
    <m/>
    <n v="1150"/>
    <n v="450"/>
    <n v="800"/>
    <m/>
    <s v="○"/>
    <m/>
    <m/>
    <m/>
    <m/>
    <m/>
    <m/>
    <m/>
    <m/>
    <x v="560"/>
    <s v="ホシザキ"/>
    <m/>
    <n v="1150"/>
    <n v="450"/>
    <n v="800"/>
    <m/>
    <s v="○"/>
    <m/>
    <m/>
    <m/>
    <m/>
    <m/>
    <m/>
    <m/>
    <m/>
    <m/>
    <m/>
    <m/>
    <m/>
    <m/>
    <m/>
    <n v="0"/>
  </r>
  <r>
    <x v="1"/>
    <x v="8"/>
    <n v="3"/>
    <x v="2"/>
    <s v="NICU"/>
    <s v="スタッフステーション（検査コーナー）"/>
    <n v="3"/>
    <s v="13"/>
    <s v="NICU・GCU"/>
    <n v="25"/>
    <s v="検査室前廊下"/>
    <s v="0099"/>
    <m/>
    <m/>
    <s v="○"/>
    <m/>
    <m/>
    <m/>
    <s v="診療材料棚一式で予算化"/>
    <m/>
    <n v="0"/>
    <s v="11"/>
    <s v="110099"/>
    <s v="材料棚"/>
    <n v="1"/>
    <m/>
    <m/>
    <n v="900"/>
    <n v="450"/>
    <n v="2100"/>
    <m/>
    <m/>
    <m/>
    <m/>
    <m/>
    <m/>
    <m/>
    <m/>
    <m/>
    <m/>
    <x v="127"/>
    <m/>
    <m/>
    <n v="900"/>
    <n v="450"/>
    <n v="2100"/>
    <m/>
    <m/>
    <m/>
    <m/>
    <m/>
    <m/>
    <m/>
    <m/>
    <m/>
    <m/>
    <m/>
    <m/>
    <m/>
    <m/>
    <m/>
    <m/>
    <n v="0"/>
  </r>
  <r>
    <x v="1"/>
    <x v="8"/>
    <n v="3"/>
    <x v="2"/>
    <s v="NICU"/>
    <s v="スタッフステーション（検査コーナー）"/>
    <n v="3"/>
    <s v="13"/>
    <s v="NICU・GCU"/>
    <n v="25"/>
    <s v="検査室前廊下"/>
    <s v="0100"/>
    <m/>
    <m/>
    <s v="○"/>
    <m/>
    <m/>
    <m/>
    <s v="診療材料棚一式で予算化"/>
    <m/>
    <n v="0"/>
    <s v="11"/>
    <s v="110100"/>
    <s v="材料棚"/>
    <n v="1"/>
    <m/>
    <m/>
    <n v="1800"/>
    <n v="530"/>
    <n v="1900"/>
    <m/>
    <m/>
    <m/>
    <m/>
    <m/>
    <m/>
    <m/>
    <m/>
    <m/>
    <m/>
    <x v="127"/>
    <m/>
    <m/>
    <n v="1800"/>
    <n v="530"/>
    <n v="1900"/>
    <m/>
    <m/>
    <m/>
    <m/>
    <m/>
    <m/>
    <m/>
    <m/>
    <m/>
    <m/>
    <m/>
    <m/>
    <m/>
    <m/>
    <m/>
    <m/>
    <n v="0"/>
  </r>
  <r>
    <x v="0"/>
    <x v="0"/>
    <n v="3"/>
    <x v="2"/>
    <s v="NICU"/>
    <s v="スタッフステーション"/>
    <n v="3"/>
    <s v="13"/>
    <s v="NICU・GCU"/>
    <n v="25"/>
    <s v="隔離病室(NICU)"/>
    <s v="0850"/>
    <m/>
    <m/>
    <s v="○"/>
    <s v="B更新"/>
    <s v="古くなっているため"/>
    <m/>
    <m/>
    <m/>
    <n v="0"/>
    <s v="11"/>
    <s v="110850"/>
    <s v="電子天秤"/>
    <n v="1"/>
    <s v="A&amp;D"/>
    <s v="EW-300A"/>
    <n v="200"/>
    <n v="210"/>
    <n v="70"/>
    <m/>
    <s v="○"/>
    <m/>
    <m/>
    <m/>
    <m/>
    <m/>
    <m/>
    <m/>
    <m/>
    <x v="272"/>
    <s v="A&amp;D"/>
    <s v="EW-300A"/>
    <n v="200"/>
    <n v="210"/>
    <n v="70"/>
    <m/>
    <s v="○"/>
    <m/>
    <m/>
    <m/>
    <m/>
    <m/>
    <m/>
    <m/>
    <m/>
    <s v="R7"/>
    <m/>
    <m/>
    <m/>
    <n v="300000"/>
    <n v="300000"/>
    <n v="330000"/>
  </r>
  <r>
    <x v="0"/>
    <x v="1"/>
    <n v="3"/>
    <x v="2"/>
    <s v="NICU"/>
    <s v="スタッフステーション"/>
    <n v="3"/>
    <s v="13"/>
    <s v="NICU・GCU"/>
    <n v="25"/>
    <s v="第1NICU"/>
    <s v="0859"/>
    <m/>
    <m/>
    <s v="○"/>
    <s v="A移設可"/>
    <m/>
    <m/>
    <m/>
    <m/>
    <n v="0"/>
    <s v="11"/>
    <s v="110859"/>
    <s v="電子天秤"/>
    <n v="1"/>
    <s v="新光電子"/>
    <s v="DJM-600"/>
    <n v="190"/>
    <n v="220"/>
    <n v="130"/>
    <m/>
    <s v="○"/>
    <m/>
    <m/>
    <m/>
    <m/>
    <m/>
    <m/>
    <m/>
    <m/>
    <x v="272"/>
    <s v="新光電子"/>
    <s v="DJM-600"/>
    <n v="190"/>
    <n v="220"/>
    <n v="130"/>
    <m/>
    <s v="○"/>
    <m/>
    <m/>
    <m/>
    <m/>
    <m/>
    <m/>
    <m/>
    <m/>
    <m/>
    <m/>
    <m/>
    <m/>
    <m/>
    <m/>
    <n v="0"/>
  </r>
  <r>
    <x v="0"/>
    <x v="1"/>
    <n v="3"/>
    <x v="2"/>
    <s v="NICU"/>
    <s v="スタッフステーション"/>
    <n v="3"/>
    <s v="13"/>
    <s v="NICU・GCU"/>
    <n v="25"/>
    <s v="第2NICU"/>
    <s v="0084"/>
    <m/>
    <m/>
    <s v="○"/>
    <s v="A移設可"/>
    <m/>
    <m/>
    <m/>
    <m/>
    <n v="0"/>
    <s v="11"/>
    <s v="110084"/>
    <s v="電子天秤"/>
    <n v="1"/>
    <s v="A&amp;D"/>
    <s v="DJM-600"/>
    <n v="180"/>
    <n v="220"/>
    <n v="140"/>
    <m/>
    <s v="○"/>
    <m/>
    <m/>
    <m/>
    <m/>
    <m/>
    <m/>
    <m/>
    <m/>
    <x v="272"/>
    <s v="A&amp;D"/>
    <s v="DJM-600"/>
    <n v="180"/>
    <n v="220"/>
    <n v="140"/>
    <m/>
    <s v="○"/>
    <m/>
    <m/>
    <m/>
    <m/>
    <m/>
    <m/>
    <m/>
    <m/>
    <m/>
    <m/>
    <m/>
    <m/>
    <m/>
    <m/>
    <n v="0"/>
  </r>
  <r>
    <x v="0"/>
    <x v="4"/>
    <n v="3"/>
    <x v="2"/>
    <s v="NICU"/>
    <s v="準備室"/>
    <m/>
    <m/>
    <m/>
    <m/>
    <m/>
    <m/>
    <m/>
    <m/>
    <m/>
    <s v="新規"/>
    <m/>
    <m/>
    <s v="混注エリアは必要である。CVもあるため、クリーンベンチが欲しい。（川村・大塚）6/1"/>
    <m/>
    <m/>
    <m/>
    <m/>
    <s v="クリーンベンチ"/>
    <n v="1"/>
    <m/>
    <m/>
    <m/>
    <m/>
    <m/>
    <m/>
    <m/>
    <m/>
    <m/>
    <m/>
    <m/>
    <m/>
    <m/>
    <m/>
    <m/>
    <x v="276"/>
    <m/>
    <m/>
    <m/>
    <m/>
    <m/>
    <m/>
    <m/>
    <m/>
    <m/>
    <m/>
    <m/>
    <m/>
    <m/>
    <m/>
    <m/>
    <s v="R7"/>
    <m/>
    <m/>
    <m/>
    <n v="1500000"/>
    <n v="1500000"/>
    <n v="1650000.0000000002"/>
  </r>
  <r>
    <x v="0"/>
    <x v="4"/>
    <n v="3"/>
    <x v="2"/>
    <s v="NICU"/>
    <s v="準備室"/>
    <m/>
    <m/>
    <m/>
    <m/>
    <m/>
    <m/>
    <m/>
    <m/>
    <m/>
    <s v="新規"/>
    <m/>
    <m/>
    <s v="調剤スペースに薬用保冷庫（小さい冷凍庫付き）2台（薬剤用と血液用）を設けることを想定すること。（田中）6/1"/>
    <m/>
    <m/>
    <m/>
    <m/>
    <s v="薬用保冷庫"/>
    <n v="2"/>
    <m/>
    <m/>
    <m/>
    <m/>
    <m/>
    <m/>
    <m/>
    <m/>
    <m/>
    <m/>
    <m/>
    <m/>
    <m/>
    <m/>
    <m/>
    <x v="46"/>
    <m/>
    <m/>
    <m/>
    <m/>
    <m/>
    <m/>
    <m/>
    <m/>
    <m/>
    <m/>
    <m/>
    <m/>
    <m/>
    <m/>
    <m/>
    <s v="R7"/>
    <m/>
    <m/>
    <m/>
    <n v="280000"/>
    <n v="560000"/>
    <n v="616000"/>
  </r>
  <r>
    <x v="0"/>
    <x v="0"/>
    <n v="3"/>
    <x v="2"/>
    <s v="NICU"/>
    <s v="準備室"/>
    <n v="3"/>
    <s v="13"/>
    <s v="NICU・GCU"/>
    <n v="25"/>
    <s v="第1NICU"/>
    <s v="0837"/>
    <m/>
    <m/>
    <s v="○"/>
    <s v="B更新"/>
    <s v="点滴作成の用途にあわせて買い替えが必要"/>
    <m/>
    <m/>
    <m/>
    <n v="0"/>
    <s v="11"/>
    <s v="110837"/>
    <s v="点滴作業台"/>
    <n v="1"/>
    <m/>
    <m/>
    <n v="1200"/>
    <n v="670"/>
    <n v="860"/>
    <m/>
    <m/>
    <m/>
    <m/>
    <m/>
    <m/>
    <m/>
    <m/>
    <m/>
    <m/>
    <x v="154"/>
    <m/>
    <m/>
    <n v="1200"/>
    <n v="670"/>
    <n v="860"/>
    <m/>
    <m/>
    <m/>
    <m/>
    <m/>
    <m/>
    <m/>
    <m/>
    <m/>
    <m/>
    <s v="R7"/>
    <m/>
    <m/>
    <m/>
    <n v="700000"/>
    <n v="700000"/>
    <n v="770000.00000000012"/>
  </r>
  <r>
    <x v="0"/>
    <x v="0"/>
    <n v="3"/>
    <x v="2"/>
    <s v="NICU"/>
    <s v="準備室"/>
    <n v="3"/>
    <s v="13"/>
    <s v="NICU・GCU"/>
    <n v="25"/>
    <s v="第1NICU"/>
    <s v="0838"/>
    <m/>
    <m/>
    <s v="○"/>
    <s v="B更新"/>
    <s v="点滴作成の用途にあわせて買い替えが必要"/>
    <m/>
    <m/>
    <m/>
    <n v="0"/>
    <s v="11"/>
    <s v="110838"/>
    <s v="薬品カート"/>
    <n v="1"/>
    <m/>
    <m/>
    <n v="580"/>
    <n v="520"/>
    <n v="930"/>
    <m/>
    <m/>
    <m/>
    <m/>
    <m/>
    <m/>
    <m/>
    <m/>
    <m/>
    <m/>
    <x v="582"/>
    <m/>
    <m/>
    <n v="580"/>
    <n v="520"/>
    <n v="930"/>
    <m/>
    <m/>
    <m/>
    <m/>
    <m/>
    <m/>
    <m/>
    <m/>
    <m/>
    <m/>
    <s v="R7"/>
    <m/>
    <m/>
    <m/>
    <n v="300000"/>
    <n v="300000"/>
    <n v="330000"/>
  </r>
  <r>
    <x v="0"/>
    <x v="0"/>
    <n v="3"/>
    <x v="2"/>
    <s v="NICU"/>
    <s v="準備室"/>
    <n v="3"/>
    <s v="13"/>
    <s v="NICU・GCU"/>
    <n v="25"/>
    <s v="第1NICU"/>
    <s v="0839"/>
    <m/>
    <m/>
    <s v="○"/>
    <s v="B更新"/>
    <s v="点滴作成の用途にあわせて買い替えが必要"/>
    <m/>
    <m/>
    <m/>
    <n v="0"/>
    <s v="11"/>
    <s v="110839"/>
    <s v="薬品カート"/>
    <n v="1"/>
    <m/>
    <m/>
    <n v="580"/>
    <n v="520"/>
    <n v="930"/>
    <m/>
    <m/>
    <m/>
    <m/>
    <m/>
    <m/>
    <m/>
    <m/>
    <m/>
    <m/>
    <x v="582"/>
    <m/>
    <m/>
    <n v="580"/>
    <n v="520"/>
    <n v="930"/>
    <m/>
    <m/>
    <m/>
    <m/>
    <m/>
    <m/>
    <m/>
    <m/>
    <m/>
    <m/>
    <s v="R7"/>
    <m/>
    <m/>
    <m/>
    <n v="300000"/>
    <n v="300000"/>
    <n v="330000"/>
  </r>
  <r>
    <x v="0"/>
    <x v="1"/>
    <n v="3"/>
    <x v="2"/>
    <s v="NICU"/>
    <s v="準備室"/>
    <n v="3"/>
    <s v="13"/>
    <s v="NICU・GCU"/>
    <n v="25"/>
    <s v="第1NICU"/>
    <s v="0860"/>
    <m/>
    <m/>
    <s v="○"/>
    <s v="A移設可"/>
    <m/>
    <m/>
    <m/>
    <m/>
    <n v="0"/>
    <s v="11"/>
    <s v="110860"/>
    <s v="薬品カート"/>
    <n v="1"/>
    <s v="サカセ化学工業"/>
    <m/>
    <n v="500"/>
    <n v="730"/>
    <n v="1090"/>
    <m/>
    <m/>
    <m/>
    <m/>
    <m/>
    <m/>
    <m/>
    <m/>
    <m/>
    <m/>
    <x v="582"/>
    <s v="サカセ化学工業"/>
    <m/>
    <n v="500"/>
    <n v="730"/>
    <n v="1090"/>
    <m/>
    <m/>
    <m/>
    <m/>
    <m/>
    <m/>
    <m/>
    <m/>
    <m/>
    <m/>
    <m/>
    <m/>
    <m/>
    <m/>
    <m/>
    <m/>
    <n v="0"/>
  </r>
  <r>
    <x v="0"/>
    <x v="4"/>
    <n v="3"/>
    <x v="2"/>
    <s v="GCU"/>
    <s v="スタッフステーション"/>
    <m/>
    <m/>
    <m/>
    <m/>
    <m/>
    <m/>
    <m/>
    <m/>
    <m/>
    <s v="新規"/>
    <m/>
    <m/>
    <m/>
    <m/>
    <m/>
    <m/>
    <m/>
    <s v="セントラルモニタ"/>
    <n v="1"/>
    <m/>
    <m/>
    <m/>
    <m/>
    <m/>
    <m/>
    <m/>
    <m/>
    <m/>
    <m/>
    <m/>
    <m/>
    <m/>
    <m/>
    <m/>
    <x v="177"/>
    <m/>
    <m/>
    <m/>
    <m/>
    <m/>
    <m/>
    <m/>
    <m/>
    <m/>
    <m/>
    <m/>
    <m/>
    <m/>
    <m/>
    <m/>
    <s v="R7"/>
    <m/>
    <s v="●"/>
    <s v="新生児の治療の対応強化に必要"/>
    <n v="8000000"/>
    <n v="8000000"/>
    <n v="8800000"/>
  </r>
  <r>
    <x v="0"/>
    <x v="0"/>
    <n v="3"/>
    <x v="2"/>
    <s v="GCU"/>
    <s v="GCU"/>
    <n v="3"/>
    <s v="13"/>
    <s v="NICU・GCU"/>
    <n v="25"/>
    <s v="GCU"/>
    <s v="0021"/>
    <m/>
    <d v="2006-07-31T00:00:00"/>
    <s v="○"/>
    <s v="B更新"/>
    <s v="サポートエンド"/>
    <m/>
    <m/>
    <m/>
    <n v="0"/>
    <s v="11"/>
    <s v="110021"/>
    <s v="保育器"/>
    <n v="1"/>
    <s v="アトムメディカル"/>
    <s v="V-2200"/>
    <n v="1200"/>
    <n v="800"/>
    <n v="1000"/>
    <m/>
    <s v="○"/>
    <m/>
    <m/>
    <m/>
    <m/>
    <m/>
    <m/>
    <m/>
    <m/>
    <x v="563"/>
    <s v="アトムメディカル"/>
    <s v="V-2200"/>
    <n v="1200"/>
    <n v="800"/>
    <n v="1000"/>
    <m/>
    <s v="○"/>
    <m/>
    <m/>
    <m/>
    <m/>
    <m/>
    <m/>
    <m/>
    <s v="光線治療器・ブレンダー等含む"/>
    <s v="R7前後"/>
    <m/>
    <m/>
    <m/>
    <n v="5500000"/>
    <n v="5500000"/>
    <n v="6050000.0000000009"/>
  </r>
  <r>
    <x v="0"/>
    <x v="0"/>
    <n v="3"/>
    <x v="2"/>
    <s v="GCU"/>
    <s v="GCU"/>
    <n v="3"/>
    <s v="13"/>
    <s v="NICU・GCU"/>
    <n v="25"/>
    <s v="GCU"/>
    <s v="0023"/>
    <m/>
    <d v="2000-10-31T00:00:00"/>
    <s v="○"/>
    <s v="B更新"/>
    <s v="サポートエンド"/>
    <m/>
    <m/>
    <m/>
    <n v="0"/>
    <s v="11"/>
    <s v="110023"/>
    <s v="保育器"/>
    <n v="1"/>
    <s v="アトムメディカル"/>
    <s v="V-2200"/>
    <n v="1200"/>
    <n v="800"/>
    <n v="1000"/>
    <m/>
    <s v="○"/>
    <m/>
    <m/>
    <m/>
    <m/>
    <m/>
    <m/>
    <m/>
    <m/>
    <x v="563"/>
    <s v="アトムメディカル"/>
    <s v="V-2200"/>
    <n v="1200"/>
    <n v="800"/>
    <n v="1000"/>
    <m/>
    <s v="○"/>
    <m/>
    <m/>
    <m/>
    <m/>
    <m/>
    <m/>
    <m/>
    <s v="光線治療器・ブレンダー等含む"/>
    <s v="R7前後"/>
    <m/>
    <m/>
    <m/>
    <n v="5500000"/>
    <n v="5500000"/>
    <n v="6050000.0000000009"/>
  </r>
  <r>
    <x v="0"/>
    <x v="0"/>
    <n v="3"/>
    <x v="2"/>
    <s v="GCU"/>
    <s v="GCU"/>
    <n v="3"/>
    <s v="13"/>
    <s v="NICU・GCU"/>
    <n v="25"/>
    <s v="GCU"/>
    <s v="0025"/>
    <m/>
    <d v="2006-07-31T00:00:00"/>
    <s v="○"/>
    <s v="B更新"/>
    <s v="サポートエンド"/>
    <m/>
    <m/>
    <m/>
    <n v="0"/>
    <s v="11"/>
    <s v="110025"/>
    <s v="保育器"/>
    <n v="1"/>
    <s v="アトムメディカル"/>
    <s v="V-2200"/>
    <n v="1200"/>
    <n v="800"/>
    <n v="1000"/>
    <m/>
    <s v="○"/>
    <m/>
    <m/>
    <m/>
    <m/>
    <m/>
    <m/>
    <m/>
    <m/>
    <x v="563"/>
    <s v="アトムメディカル"/>
    <s v="V-2200"/>
    <n v="1200"/>
    <n v="800"/>
    <n v="1000"/>
    <m/>
    <s v="○"/>
    <m/>
    <m/>
    <m/>
    <m/>
    <m/>
    <m/>
    <m/>
    <s v="光線治療器・ブレンダー等含む"/>
    <s v="R7前後"/>
    <m/>
    <m/>
    <m/>
    <n v="5500000"/>
    <n v="5500000"/>
    <n v="6050000.0000000009"/>
  </r>
  <r>
    <x v="0"/>
    <x v="0"/>
    <n v="3"/>
    <x v="2"/>
    <s v="GCU"/>
    <s v="GCU"/>
    <n v="3"/>
    <s v="13"/>
    <s v="NICU・GCU"/>
    <n v="25"/>
    <s v="GCU"/>
    <s v="0027"/>
    <m/>
    <d v="2018-03-06T00:00:00"/>
    <s v="○"/>
    <s v="B更新"/>
    <s v="サポートエンド"/>
    <m/>
    <m/>
    <m/>
    <n v="0"/>
    <s v="11"/>
    <s v="110027"/>
    <s v="保育器"/>
    <n v="1"/>
    <s v="アトムメディカル"/>
    <s v="インキュi"/>
    <n v="1400"/>
    <n v="650"/>
    <n v="1700"/>
    <m/>
    <s v="○"/>
    <m/>
    <m/>
    <m/>
    <m/>
    <m/>
    <m/>
    <m/>
    <m/>
    <x v="563"/>
    <s v="アトムメディカル"/>
    <s v="インキュi"/>
    <n v="1400"/>
    <n v="650"/>
    <n v="1700"/>
    <m/>
    <s v="○"/>
    <m/>
    <m/>
    <m/>
    <m/>
    <m/>
    <m/>
    <m/>
    <s v="光線治療器・ブレンダー等含む"/>
    <s v="R7前後"/>
    <m/>
    <m/>
    <m/>
    <n v="5500000"/>
    <n v="5500000"/>
    <n v="6050000.0000000009"/>
  </r>
  <r>
    <x v="0"/>
    <x v="0"/>
    <n v="3"/>
    <x v="2"/>
    <s v="GCU"/>
    <s v="GCU"/>
    <n v="3"/>
    <s v="13"/>
    <s v="NICU・GCU"/>
    <n v="25"/>
    <s v="GCU"/>
    <s v="0028"/>
    <m/>
    <d v="2018-03-06T00:00:00"/>
    <s v="○"/>
    <s v="B更新"/>
    <s v="サポートエンド"/>
    <m/>
    <m/>
    <m/>
    <n v="0"/>
    <s v="11"/>
    <s v="110028"/>
    <s v="保育器"/>
    <n v="1"/>
    <s v="アトムメディカル"/>
    <s v="インキュi"/>
    <n v="1400"/>
    <n v="650"/>
    <n v="1700"/>
    <m/>
    <s v="○"/>
    <m/>
    <m/>
    <m/>
    <m/>
    <m/>
    <m/>
    <m/>
    <m/>
    <x v="563"/>
    <s v="アトムメディカル"/>
    <s v="インキュi"/>
    <n v="1400"/>
    <n v="650"/>
    <n v="1700"/>
    <m/>
    <s v="○"/>
    <m/>
    <m/>
    <m/>
    <m/>
    <m/>
    <m/>
    <m/>
    <s v="光線治療器・ブレンダー等含む"/>
    <s v="R7前後"/>
    <m/>
    <m/>
    <m/>
    <n v="5500000"/>
    <n v="5500000"/>
    <n v="6050000.0000000009"/>
  </r>
  <r>
    <x v="0"/>
    <x v="0"/>
    <n v="3"/>
    <x v="2"/>
    <s v="GCU"/>
    <s v="GCU"/>
    <n v="3"/>
    <s v="13"/>
    <s v="NICU・GCU"/>
    <n v="25"/>
    <s v="GCU"/>
    <s v="0002"/>
    <m/>
    <m/>
    <s v="○"/>
    <s v="B更新"/>
    <s v="サポートエンド"/>
    <m/>
    <m/>
    <m/>
    <n v="0"/>
    <s v="11"/>
    <s v="110002"/>
    <s v="コット"/>
    <n v="1"/>
    <m/>
    <m/>
    <n v="450"/>
    <n v="800"/>
    <n v="850"/>
    <m/>
    <m/>
    <m/>
    <m/>
    <m/>
    <m/>
    <m/>
    <m/>
    <m/>
    <m/>
    <x v="546"/>
    <m/>
    <m/>
    <n v="450"/>
    <n v="800"/>
    <n v="850"/>
    <m/>
    <m/>
    <m/>
    <m/>
    <m/>
    <m/>
    <m/>
    <m/>
    <m/>
    <m/>
    <s v="R7"/>
    <m/>
    <m/>
    <m/>
    <n v="230000"/>
    <n v="230000"/>
    <n v="253000.00000000003"/>
  </r>
  <r>
    <x v="0"/>
    <x v="0"/>
    <n v="3"/>
    <x v="2"/>
    <s v="GCU"/>
    <s v="GCU"/>
    <n v="3"/>
    <s v="13"/>
    <s v="NICU・GCU"/>
    <n v="25"/>
    <s v="GCU"/>
    <s v="0003"/>
    <m/>
    <m/>
    <s v="○"/>
    <s v="B更新"/>
    <s v="サポートエンド"/>
    <m/>
    <m/>
    <m/>
    <n v="0"/>
    <s v="11"/>
    <s v="110003"/>
    <s v="コット"/>
    <n v="1"/>
    <m/>
    <m/>
    <n v="450"/>
    <n v="800"/>
    <n v="850"/>
    <m/>
    <m/>
    <m/>
    <m/>
    <m/>
    <m/>
    <m/>
    <m/>
    <m/>
    <m/>
    <x v="546"/>
    <m/>
    <m/>
    <n v="450"/>
    <n v="800"/>
    <n v="850"/>
    <m/>
    <m/>
    <m/>
    <m/>
    <m/>
    <m/>
    <m/>
    <m/>
    <m/>
    <m/>
    <s v="R7"/>
    <m/>
    <m/>
    <m/>
    <n v="230000"/>
    <n v="230000"/>
    <n v="253000.00000000003"/>
  </r>
  <r>
    <x v="0"/>
    <x v="0"/>
    <n v="3"/>
    <x v="2"/>
    <s v="GCU"/>
    <s v="GCU"/>
    <n v="3"/>
    <s v="13"/>
    <s v="NICU・GCU"/>
    <n v="25"/>
    <s v="GCU"/>
    <s v="0007"/>
    <m/>
    <m/>
    <s v="○"/>
    <s v="B更新"/>
    <s v="サポートエンド"/>
    <m/>
    <m/>
    <m/>
    <n v="0"/>
    <s v="11"/>
    <s v="110007"/>
    <s v="コット"/>
    <n v="1"/>
    <m/>
    <m/>
    <n v="550"/>
    <n v="1300"/>
    <n v="900"/>
    <m/>
    <m/>
    <m/>
    <m/>
    <m/>
    <m/>
    <m/>
    <m/>
    <m/>
    <m/>
    <x v="546"/>
    <m/>
    <m/>
    <n v="550"/>
    <n v="1300"/>
    <n v="900"/>
    <m/>
    <m/>
    <m/>
    <m/>
    <m/>
    <m/>
    <m/>
    <m/>
    <m/>
    <m/>
    <s v="R7"/>
    <m/>
    <m/>
    <m/>
    <n v="230000"/>
    <n v="230000"/>
    <n v="253000.00000000003"/>
  </r>
  <r>
    <x v="0"/>
    <x v="0"/>
    <n v="3"/>
    <x v="2"/>
    <s v="GCU"/>
    <s v="GCU"/>
    <n v="3"/>
    <s v="13"/>
    <s v="NICU・GCU"/>
    <n v="25"/>
    <s v="GCU"/>
    <s v="0009"/>
    <m/>
    <m/>
    <s v="○"/>
    <s v="B更新"/>
    <s v="サポートエンド"/>
    <m/>
    <m/>
    <m/>
    <n v="0"/>
    <s v="11"/>
    <s v="110009"/>
    <s v="コット"/>
    <n v="1"/>
    <m/>
    <m/>
    <n v="550"/>
    <n v="1300"/>
    <n v="900"/>
    <m/>
    <m/>
    <m/>
    <m/>
    <m/>
    <m/>
    <m/>
    <m/>
    <m/>
    <m/>
    <x v="546"/>
    <m/>
    <m/>
    <n v="550"/>
    <n v="1300"/>
    <n v="900"/>
    <m/>
    <m/>
    <m/>
    <m/>
    <m/>
    <m/>
    <m/>
    <m/>
    <m/>
    <m/>
    <s v="R7"/>
    <m/>
    <m/>
    <m/>
    <n v="230000"/>
    <n v="230000"/>
    <n v="253000.00000000003"/>
  </r>
  <r>
    <x v="0"/>
    <x v="0"/>
    <n v="3"/>
    <x v="2"/>
    <s v="GCU"/>
    <s v="GCU"/>
    <n v="3"/>
    <s v="13"/>
    <s v="NICU・GCU"/>
    <n v="25"/>
    <s v="GCU"/>
    <s v="0010"/>
    <m/>
    <m/>
    <s v="○"/>
    <s v="B更新"/>
    <s v="サポートエンド"/>
    <m/>
    <m/>
    <m/>
    <n v="0"/>
    <s v="11"/>
    <s v="110010"/>
    <s v="コット"/>
    <n v="1"/>
    <m/>
    <m/>
    <n v="550"/>
    <n v="1300"/>
    <n v="900"/>
    <m/>
    <m/>
    <m/>
    <m/>
    <m/>
    <m/>
    <m/>
    <m/>
    <m/>
    <m/>
    <x v="546"/>
    <m/>
    <m/>
    <n v="550"/>
    <n v="1300"/>
    <n v="900"/>
    <m/>
    <m/>
    <m/>
    <m/>
    <m/>
    <m/>
    <m/>
    <m/>
    <m/>
    <m/>
    <s v="R7"/>
    <m/>
    <m/>
    <m/>
    <n v="230000"/>
    <n v="230000"/>
    <n v="253000.00000000003"/>
  </r>
  <r>
    <x v="0"/>
    <x v="0"/>
    <n v="3"/>
    <x v="2"/>
    <s v="GCU"/>
    <s v="GCU"/>
    <n v="3"/>
    <s v="13"/>
    <s v="NICU・GCU"/>
    <n v="25"/>
    <s v="GCU"/>
    <s v="0011"/>
    <m/>
    <m/>
    <s v="○"/>
    <s v="B更新"/>
    <s v="サポートエンド"/>
    <m/>
    <m/>
    <m/>
    <n v="0"/>
    <s v="11"/>
    <s v="110011"/>
    <s v="コット"/>
    <n v="1"/>
    <m/>
    <m/>
    <n v="450"/>
    <n v="800"/>
    <n v="850"/>
    <m/>
    <m/>
    <m/>
    <m/>
    <m/>
    <m/>
    <m/>
    <m/>
    <m/>
    <m/>
    <x v="546"/>
    <m/>
    <m/>
    <n v="450"/>
    <n v="800"/>
    <n v="850"/>
    <m/>
    <m/>
    <m/>
    <m/>
    <m/>
    <m/>
    <m/>
    <m/>
    <m/>
    <m/>
    <s v="R7"/>
    <m/>
    <m/>
    <m/>
    <n v="230000"/>
    <n v="230000"/>
    <n v="253000.00000000003"/>
  </r>
  <r>
    <x v="0"/>
    <x v="0"/>
    <n v="3"/>
    <x v="2"/>
    <s v="GCU"/>
    <s v="GCU"/>
    <n v="3"/>
    <s v="13"/>
    <s v="NICU・GCU"/>
    <n v="25"/>
    <s v="GCU"/>
    <s v="0012"/>
    <m/>
    <m/>
    <s v="○"/>
    <s v="B更新"/>
    <s v="サポートエンド"/>
    <m/>
    <m/>
    <m/>
    <n v="0"/>
    <s v="11"/>
    <s v="110012"/>
    <s v="コット"/>
    <n v="1"/>
    <m/>
    <m/>
    <n v="450"/>
    <n v="800"/>
    <n v="850"/>
    <m/>
    <m/>
    <m/>
    <m/>
    <m/>
    <m/>
    <m/>
    <m/>
    <m/>
    <m/>
    <x v="546"/>
    <m/>
    <m/>
    <n v="450"/>
    <n v="800"/>
    <n v="850"/>
    <m/>
    <m/>
    <m/>
    <m/>
    <m/>
    <m/>
    <m/>
    <m/>
    <m/>
    <m/>
    <s v="R7"/>
    <m/>
    <m/>
    <m/>
    <n v="230000"/>
    <n v="230000"/>
    <n v="253000.00000000003"/>
  </r>
  <r>
    <x v="0"/>
    <x v="1"/>
    <n v="3"/>
    <x v="2"/>
    <s v="GCU"/>
    <s v="GCU"/>
    <n v="3"/>
    <s v="13"/>
    <s v="NICU・GCU"/>
    <n v="25"/>
    <s v="GCU"/>
    <s v="0004"/>
    <m/>
    <m/>
    <s v="○"/>
    <s v="A移設可"/>
    <m/>
    <m/>
    <m/>
    <m/>
    <n v="0"/>
    <s v="11"/>
    <s v="110004"/>
    <s v="コット"/>
    <n v="1"/>
    <s v="パラマウントベッド"/>
    <m/>
    <n v="450"/>
    <n v="800"/>
    <n v="850"/>
    <m/>
    <m/>
    <m/>
    <m/>
    <m/>
    <m/>
    <m/>
    <m/>
    <m/>
    <m/>
    <x v="546"/>
    <s v="パラマウントベッド"/>
    <m/>
    <n v="450"/>
    <n v="800"/>
    <n v="850"/>
    <m/>
    <m/>
    <m/>
    <m/>
    <m/>
    <m/>
    <m/>
    <m/>
    <m/>
    <m/>
    <m/>
    <m/>
    <m/>
    <m/>
    <m/>
    <m/>
    <n v="0"/>
  </r>
  <r>
    <x v="0"/>
    <x v="1"/>
    <n v="3"/>
    <x v="2"/>
    <s v="GCU"/>
    <s v="GCU"/>
    <n v="3"/>
    <s v="13"/>
    <s v="NICU・GCU"/>
    <n v="25"/>
    <s v="GCU"/>
    <s v="0005"/>
    <m/>
    <m/>
    <s v="○"/>
    <s v="A移設可"/>
    <m/>
    <m/>
    <m/>
    <m/>
    <n v="0"/>
    <s v="11"/>
    <s v="110005"/>
    <s v="コット"/>
    <n v="1"/>
    <s v="パラマウントベッド"/>
    <m/>
    <n v="450"/>
    <n v="800"/>
    <n v="850"/>
    <m/>
    <m/>
    <m/>
    <m/>
    <m/>
    <m/>
    <m/>
    <m/>
    <m/>
    <m/>
    <x v="546"/>
    <s v="パラマウントベッド"/>
    <m/>
    <n v="450"/>
    <n v="800"/>
    <n v="850"/>
    <m/>
    <m/>
    <m/>
    <m/>
    <m/>
    <m/>
    <m/>
    <m/>
    <m/>
    <m/>
    <m/>
    <m/>
    <m/>
    <m/>
    <m/>
    <m/>
    <n v="0"/>
  </r>
  <r>
    <x v="0"/>
    <x v="1"/>
    <n v="3"/>
    <x v="2"/>
    <s v="GCU"/>
    <s v="GCU"/>
    <n v="3"/>
    <s v="13"/>
    <s v="NICU・GCU"/>
    <n v="25"/>
    <s v="GCU"/>
    <s v="0006"/>
    <m/>
    <m/>
    <s v="○"/>
    <s v="A移設可"/>
    <m/>
    <m/>
    <m/>
    <m/>
    <n v="0"/>
    <s v="11"/>
    <s v="110006"/>
    <s v="コット"/>
    <n v="1"/>
    <s v="パラマウントベッド"/>
    <m/>
    <n v="450"/>
    <n v="800"/>
    <n v="850"/>
    <m/>
    <m/>
    <m/>
    <m/>
    <m/>
    <m/>
    <m/>
    <m/>
    <m/>
    <m/>
    <x v="546"/>
    <s v="パラマウントベッド"/>
    <m/>
    <n v="450"/>
    <n v="800"/>
    <n v="850"/>
    <m/>
    <m/>
    <m/>
    <m/>
    <m/>
    <m/>
    <m/>
    <m/>
    <m/>
    <m/>
    <m/>
    <m/>
    <m/>
    <m/>
    <m/>
    <m/>
    <n v="0"/>
  </r>
  <r>
    <x v="0"/>
    <x v="1"/>
    <n v="3"/>
    <x v="2"/>
    <s v="GCU"/>
    <s v="GCU"/>
    <n v="3"/>
    <s v="13"/>
    <s v="NICU・GCU"/>
    <n v="25"/>
    <s v="GCU"/>
    <s v="0008"/>
    <m/>
    <m/>
    <s v="○"/>
    <s v="A移設可"/>
    <m/>
    <m/>
    <m/>
    <m/>
    <n v="0"/>
    <s v="11"/>
    <s v="110008"/>
    <s v="コット"/>
    <n v="1"/>
    <s v="パラマウントベッド"/>
    <m/>
    <n v="450"/>
    <n v="800"/>
    <n v="850"/>
    <m/>
    <m/>
    <m/>
    <m/>
    <m/>
    <m/>
    <m/>
    <m/>
    <m/>
    <m/>
    <x v="546"/>
    <s v="パラマウントベッド"/>
    <m/>
    <n v="450"/>
    <n v="800"/>
    <n v="850"/>
    <m/>
    <m/>
    <m/>
    <m/>
    <m/>
    <m/>
    <m/>
    <m/>
    <m/>
    <m/>
    <m/>
    <m/>
    <m/>
    <m/>
    <m/>
    <m/>
    <n v="0"/>
  </r>
  <r>
    <x v="0"/>
    <x v="0"/>
    <n v="3"/>
    <x v="2"/>
    <s v="GCU"/>
    <s v="GCU"/>
    <n v="3"/>
    <s v="13"/>
    <s v="NICU・GCU"/>
    <n v="25"/>
    <s v="GCU"/>
    <s v="0014"/>
    <m/>
    <m/>
    <s v="○"/>
    <s v="B更新"/>
    <s v="サポートエンド"/>
    <m/>
    <m/>
    <m/>
    <n v="0"/>
    <s v="11"/>
    <s v="110014"/>
    <s v="ベッドサイドモニタ"/>
    <n v="1"/>
    <s v="フィリップス"/>
    <s v="M1205A"/>
    <n v="700"/>
    <n v="700"/>
    <n v="1450"/>
    <m/>
    <s v="○"/>
    <m/>
    <m/>
    <m/>
    <m/>
    <m/>
    <m/>
    <m/>
    <m/>
    <x v="8"/>
    <s v="フィリップス"/>
    <s v="M1205A"/>
    <n v="700"/>
    <n v="700"/>
    <n v="1450"/>
    <m/>
    <s v="○"/>
    <m/>
    <m/>
    <m/>
    <m/>
    <m/>
    <m/>
    <m/>
    <m/>
    <s v="R7"/>
    <m/>
    <m/>
    <m/>
    <n v="3000000"/>
    <n v="3000000"/>
    <n v="3300000.0000000005"/>
  </r>
  <r>
    <x v="0"/>
    <x v="1"/>
    <n v="3"/>
    <x v="2"/>
    <s v="GCU"/>
    <s v="GCU"/>
    <n v="3"/>
    <s v="13"/>
    <s v="NICU・GCU"/>
    <n v="25"/>
    <s v="GCU"/>
    <s v="0016"/>
    <s v="141020170028-2"/>
    <d v="2018-03-08T00:00:00"/>
    <s v="○"/>
    <s v="A移設可"/>
    <m/>
    <m/>
    <m/>
    <m/>
    <n v="0"/>
    <s v="11"/>
    <s v="110016"/>
    <s v="ベッドサイドモニタ"/>
    <n v="1"/>
    <s v="フィリップス"/>
    <s v="IntelliVue　MX450"/>
    <n v="700"/>
    <n v="700"/>
    <n v="1500"/>
    <m/>
    <s v="○"/>
    <m/>
    <m/>
    <m/>
    <m/>
    <m/>
    <m/>
    <m/>
    <m/>
    <x v="8"/>
    <s v="フィリップス"/>
    <s v="IntelliVue　MX450"/>
    <n v="700"/>
    <n v="700"/>
    <n v="1500"/>
    <m/>
    <s v="○"/>
    <m/>
    <m/>
    <m/>
    <m/>
    <m/>
    <m/>
    <m/>
    <m/>
    <m/>
    <m/>
    <m/>
    <m/>
    <m/>
    <m/>
    <n v="0"/>
  </r>
  <r>
    <x v="0"/>
    <x v="1"/>
    <n v="3"/>
    <x v="2"/>
    <s v="GCU"/>
    <s v="GCU"/>
    <n v="3"/>
    <s v="13"/>
    <s v="NICU・GCU"/>
    <n v="25"/>
    <s v="GCU"/>
    <s v="0017"/>
    <s v="141020170028-1"/>
    <d v="2018-03-08T00:00:00"/>
    <s v="○"/>
    <s v="A移設可"/>
    <m/>
    <m/>
    <m/>
    <m/>
    <n v="0"/>
    <s v="11"/>
    <s v="110017"/>
    <s v="ベッドサイドモニタ"/>
    <n v="1"/>
    <s v="フィリップス"/>
    <s v="IntelliVue　MX450"/>
    <n v="700"/>
    <n v="700"/>
    <n v="1500"/>
    <m/>
    <s v="○"/>
    <m/>
    <m/>
    <m/>
    <m/>
    <m/>
    <m/>
    <m/>
    <m/>
    <x v="8"/>
    <s v="フィリップス"/>
    <s v="IntelliVue　MX450"/>
    <n v="700"/>
    <n v="700"/>
    <n v="1500"/>
    <m/>
    <s v="○"/>
    <m/>
    <m/>
    <m/>
    <m/>
    <m/>
    <m/>
    <m/>
    <m/>
    <m/>
    <m/>
    <m/>
    <m/>
    <m/>
    <m/>
    <n v="0"/>
  </r>
  <r>
    <x v="0"/>
    <x v="0"/>
    <n v="3"/>
    <x v="2"/>
    <s v="GCU"/>
    <s v="GCU"/>
    <n v="3"/>
    <s v="13"/>
    <s v="NICU・GCU"/>
    <n v="25"/>
    <s v="GCU"/>
    <s v="0034"/>
    <s v="3841"/>
    <d v="1999-11-29T00:00:00"/>
    <s v="○"/>
    <s v="B更新"/>
    <s v="サポートエンド、画面が暗い"/>
    <m/>
    <m/>
    <m/>
    <n v="0"/>
    <s v="11"/>
    <s v="110034"/>
    <s v="ベッドサイドモニタ"/>
    <n v="1"/>
    <s v="フィリップス"/>
    <s v="M1205A"/>
    <n v="700"/>
    <n v="700"/>
    <n v="1450"/>
    <m/>
    <s v="○"/>
    <m/>
    <m/>
    <m/>
    <m/>
    <m/>
    <m/>
    <m/>
    <m/>
    <x v="8"/>
    <s v="フィリップス"/>
    <s v="M1205A"/>
    <n v="700"/>
    <n v="700"/>
    <n v="1450"/>
    <m/>
    <s v="○"/>
    <m/>
    <m/>
    <m/>
    <m/>
    <m/>
    <m/>
    <m/>
    <m/>
    <s v="R7"/>
    <m/>
    <m/>
    <m/>
    <n v="3000000"/>
    <n v="3000000"/>
    <n v="3300000.0000000005"/>
  </r>
  <r>
    <x v="0"/>
    <x v="1"/>
    <n v="3"/>
    <x v="2"/>
    <s v="GCU"/>
    <s v="GCU"/>
    <n v="3"/>
    <s v="13"/>
    <s v="NICU・GCU"/>
    <n v="25"/>
    <s v="GCU"/>
    <s v="0015"/>
    <s v="141020190013"/>
    <d v="2019-09-27T00:00:00"/>
    <s v="○"/>
    <s v="A移設可"/>
    <m/>
    <m/>
    <m/>
    <m/>
    <n v="0"/>
    <s v="11"/>
    <s v="110015"/>
    <s v="搬送用ベッドサイドモニタ"/>
    <n v="1"/>
    <s v="フィリップス"/>
    <s v="Intelli Vue X2"/>
    <n v="700"/>
    <n v="700"/>
    <n v="1500"/>
    <m/>
    <s v="○"/>
    <m/>
    <m/>
    <m/>
    <m/>
    <m/>
    <m/>
    <m/>
    <m/>
    <x v="500"/>
    <s v="フィリップス"/>
    <s v="Intelli Vue X2"/>
    <n v="700"/>
    <n v="700"/>
    <n v="1500"/>
    <m/>
    <s v="○"/>
    <m/>
    <m/>
    <m/>
    <m/>
    <m/>
    <m/>
    <m/>
    <m/>
    <m/>
    <m/>
    <m/>
    <m/>
    <m/>
    <m/>
    <n v="0"/>
  </r>
  <r>
    <x v="0"/>
    <x v="1"/>
    <n v="3"/>
    <x v="2"/>
    <s v="GCU"/>
    <s v="GCU"/>
    <n v="3"/>
    <s v="13"/>
    <s v="NICU・GCU"/>
    <n v="25"/>
    <s v="GCU"/>
    <s v="0013"/>
    <m/>
    <s v="2019.10"/>
    <s v="○"/>
    <s v="A移設可"/>
    <m/>
    <m/>
    <m/>
    <m/>
    <n v="0"/>
    <s v="11"/>
    <s v="110013"/>
    <s v="パルスオキシメーター"/>
    <n v="1"/>
    <s v="コヴィディエン"/>
    <s v="N-BSJ"/>
    <m/>
    <m/>
    <m/>
    <m/>
    <s v="○"/>
    <m/>
    <m/>
    <m/>
    <m/>
    <m/>
    <m/>
    <m/>
    <m/>
    <x v="556"/>
    <s v="コヴィディエン"/>
    <s v="N-BSJ"/>
    <m/>
    <m/>
    <m/>
    <m/>
    <s v="○"/>
    <m/>
    <m/>
    <m/>
    <m/>
    <m/>
    <m/>
    <m/>
    <m/>
    <m/>
    <m/>
    <m/>
    <m/>
    <m/>
    <m/>
    <n v="0"/>
  </r>
  <r>
    <x v="0"/>
    <x v="0"/>
    <n v="3"/>
    <x v="2"/>
    <s v="GCU"/>
    <s v="GCU"/>
    <n v="3"/>
    <s v="13"/>
    <s v="NICU・GCU"/>
    <n v="25"/>
    <s v="GCU"/>
    <s v="0022"/>
    <m/>
    <s v="1999.9.14"/>
    <s v="○"/>
    <s v="B更新"/>
    <s v="サポートエンド、新しい保育器には使用できない。"/>
    <m/>
    <m/>
    <m/>
    <n v="0"/>
    <s v="11"/>
    <s v="110022"/>
    <s v="光線治療器"/>
    <n v="1"/>
    <s v="アトムメディカル"/>
    <s v="PIT-250"/>
    <n v="1100"/>
    <n v="700"/>
    <n v="1600"/>
    <m/>
    <s v="○"/>
    <m/>
    <m/>
    <m/>
    <m/>
    <m/>
    <m/>
    <m/>
    <m/>
    <x v="561"/>
    <s v="アトムメディカル"/>
    <s v="PIT-250"/>
    <n v="1100"/>
    <n v="700"/>
    <n v="1600"/>
    <m/>
    <s v="○"/>
    <m/>
    <m/>
    <m/>
    <m/>
    <m/>
    <m/>
    <m/>
    <m/>
    <s v="R7"/>
    <m/>
    <m/>
    <m/>
    <n v="800000"/>
    <n v="800000"/>
    <n v="880000.00000000012"/>
  </r>
  <r>
    <x v="0"/>
    <x v="0"/>
    <n v="3"/>
    <x v="2"/>
    <s v="GCU"/>
    <s v="GCU"/>
    <n v="3"/>
    <s v="13"/>
    <s v="NICU・GCU"/>
    <n v="25"/>
    <s v="GCU"/>
    <s v="0024"/>
    <m/>
    <m/>
    <s v="○"/>
    <s v="B更新"/>
    <s v="新しい保育器には使用できない。"/>
    <m/>
    <m/>
    <m/>
    <n v="0"/>
    <s v="11"/>
    <s v="110024"/>
    <s v="光線治療器"/>
    <n v="1"/>
    <s v="アトムメディカル"/>
    <s v="PIT-250"/>
    <n v="1100"/>
    <n v="700"/>
    <n v="1600"/>
    <m/>
    <s v="○"/>
    <m/>
    <m/>
    <m/>
    <m/>
    <m/>
    <m/>
    <m/>
    <m/>
    <x v="561"/>
    <s v="アトムメディカル"/>
    <s v="PIT-250"/>
    <n v="1100"/>
    <n v="700"/>
    <n v="1600"/>
    <m/>
    <s v="○"/>
    <m/>
    <m/>
    <m/>
    <m/>
    <m/>
    <m/>
    <m/>
    <m/>
    <s v="R7"/>
    <m/>
    <m/>
    <m/>
    <n v="800000"/>
    <n v="800000"/>
    <n v="880000.00000000012"/>
  </r>
  <r>
    <x v="0"/>
    <x v="0"/>
    <n v="3"/>
    <x v="2"/>
    <s v="GCU"/>
    <s v="GCU"/>
    <n v="3"/>
    <s v="13"/>
    <s v="NICU・GCU"/>
    <n v="25"/>
    <s v="GCU"/>
    <s v="0026"/>
    <m/>
    <m/>
    <s v="○"/>
    <s v="B更新"/>
    <s v="サポートエンド"/>
    <m/>
    <m/>
    <m/>
    <n v="0"/>
    <s v="11"/>
    <s v="110026"/>
    <s v="光線治療器"/>
    <n v="1"/>
    <s v="アトムメディカル"/>
    <s v="PIT-250"/>
    <n v="1100"/>
    <n v="700"/>
    <n v="1600"/>
    <m/>
    <s v="○"/>
    <m/>
    <m/>
    <m/>
    <m/>
    <m/>
    <m/>
    <m/>
    <m/>
    <x v="561"/>
    <s v="アトムメディカル"/>
    <s v="PIT-250"/>
    <n v="1100"/>
    <n v="700"/>
    <n v="1600"/>
    <m/>
    <s v="○"/>
    <m/>
    <m/>
    <m/>
    <m/>
    <m/>
    <m/>
    <m/>
    <m/>
    <s v="R7"/>
    <m/>
    <m/>
    <m/>
    <n v="800000"/>
    <n v="800000"/>
    <n v="880000.00000000012"/>
  </r>
  <r>
    <x v="0"/>
    <x v="0"/>
    <n v="3"/>
    <x v="2"/>
    <s v="GCU"/>
    <s v="GCU"/>
    <n v="3"/>
    <s v="13"/>
    <s v="NICU・GCU"/>
    <n v="25"/>
    <s v="GCU"/>
    <s v="0030"/>
    <m/>
    <m/>
    <s v="○"/>
    <s v="B更新"/>
    <s v="サポートエンド"/>
    <m/>
    <m/>
    <m/>
    <n v="0"/>
    <s v="11"/>
    <s v="110030"/>
    <s v="光線治療器"/>
    <n v="1"/>
    <s v="アトムメディカル"/>
    <s v="PIT-250"/>
    <n v="1100"/>
    <n v="700"/>
    <n v="1600"/>
    <m/>
    <s v="○"/>
    <m/>
    <m/>
    <m/>
    <m/>
    <m/>
    <m/>
    <m/>
    <m/>
    <x v="561"/>
    <s v="アトムメディカル"/>
    <s v="PIT-250"/>
    <n v="1100"/>
    <n v="700"/>
    <n v="1600"/>
    <m/>
    <s v="○"/>
    <m/>
    <m/>
    <m/>
    <m/>
    <m/>
    <m/>
    <m/>
    <m/>
    <s v="R7"/>
    <m/>
    <m/>
    <m/>
    <n v="800000"/>
    <n v="800000"/>
    <n v="880000.00000000012"/>
  </r>
  <r>
    <x v="0"/>
    <x v="0"/>
    <n v="3"/>
    <x v="2"/>
    <s v="GCU"/>
    <s v="GCU"/>
    <n v="3"/>
    <s v="13"/>
    <s v="NICU・GCU"/>
    <n v="25"/>
    <s v="GCU"/>
    <s v="0031"/>
    <m/>
    <m/>
    <s v="○"/>
    <s v="B更新"/>
    <s v="サポートエンド"/>
    <m/>
    <m/>
    <m/>
    <n v="0"/>
    <s v="11"/>
    <s v="110031"/>
    <s v="光線治療器"/>
    <n v="1"/>
    <s v="アトムメディカル"/>
    <s v="PIT-250"/>
    <n v="1100"/>
    <n v="700"/>
    <n v="1600"/>
    <m/>
    <s v="○"/>
    <m/>
    <m/>
    <m/>
    <m/>
    <m/>
    <m/>
    <m/>
    <m/>
    <x v="561"/>
    <s v="アトムメディカル"/>
    <s v="PIT-250"/>
    <n v="1100"/>
    <n v="700"/>
    <n v="1600"/>
    <m/>
    <s v="○"/>
    <m/>
    <m/>
    <m/>
    <m/>
    <m/>
    <m/>
    <m/>
    <m/>
    <s v="R7"/>
    <m/>
    <m/>
    <m/>
    <n v="800000"/>
    <n v="800000"/>
    <n v="880000.00000000012"/>
  </r>
  <r>
    <x v="0"/>
    <x v="0"/>
    <n v="3"/>
    <x v="2"/>
    <s v="GCU"/>
    <s v="GCU"/>
    <n v="3"/>
    <s v="13"/>
    <s v="NICU・GCU"/>
    <n v="25"/>
    <s v="GCU"/>
    <s v="0032"/>
    <m/>
    <m/>
    <s v="○"/>
    <s v="B更新"/>
    <s v="サポートエンド"/>
    <m/>
    <m/>
    <m/>
    <n v="0"/>
    <s v="11"/>
    <s v="110032"/>
    <s v="光線治療器"/>
    <n v="1"/>
    <s v="アトムメディカル"/>
    <s v="PIT-250"/>
    <n v="1100"/>
    <n v="700"/>
    <n v="1600"/>
    <m/>
    <s v="○"/>
    <m/>
    <m/>
    <m/>
    <m/>
    <m/>
    <m/>
    <m/>
    <m/>
    <x v="561"/>
    <s v="アトムメディカル"/>
    <s v="PIT-250"/>
    <n v="1100"/>
    <n v="700"/>
    <n v="1600"/>
    <m/>
    <s v="○"/>
    <m/>
    <m/>
    <m/>
    <m/>
    <m/>
    <m/>
    <m/>
    <m/>
    <s v="R7"/>
    <m/>
    <m/>
    <m/>
    <n v="800000"/>
    <n v="800000"/>
    <n v="880000.00000000012"/>
  </r>
  <r>
    <x v="0"/>
    <x v="1"/>
    <n v="3"/>
    <x v="2"/>
    <s v="GCU"/>
    <s v="GCU"/>
    <n v="3"/>
    <s v="13"/>
    <s v="NICU・GCU"/>
    <n v="25"/>
    <s v="GCU"/>
    <s v="0035"/>
    <s v="4797-000"/>
    <d v="2010-11-04T00:00:00"/>
    <s v="○"/>
    <s v="A移設可"/>
    <m/>
    <m/>
    <m/>
    <m/>
    <n v="0"/>
    <s v="11"/>
    <s v="110035"/>
    <s v="救急カート"/>
    <n v="1"/>
    <s v="アトムメディカル"/>
    <m/>
    <n v="800"/>
    <n v="600"/>
    <n v="1100"/>
    <m/>
    <m/>
    <m/>
    <m/>
    <m/>
    <m/>
    <m/>
    <m/>
    <m/>
    <m/>
    <x v="20"/>
    <s v="アトムメディカル"/>
    <m/>
    <n v="800"/>
    <n v="600"/>
    <n v="1100"/>
    <m/>
    <m/>
    <m/>
    <m/>
    <m/>
    <m/>
    <m/>
    <m/>
    <m/>
    <m/>
    <m/>
    <m/>
    <m/>
    <m/>
    <m/>
    <m/>
    <n v="0"/>
  </r>
  <r>
    <x v="0"/>
    <x v="1"/>
    <n v="3"/>
    <x v="2"/>
    <s v="GCU"/>
    <s v="GCU"/>
    <n v="3"/>
    <s v="13"/>
    <s v="NICU・GCU"/>
    <n v="25"/>
    <s v="GCU"/>
    <s v="0037"/>
    <m/>
    <m/>
    <s v="○"/>
    <s v="A移設可"/>
    <m/>
    <m/>
    <m/>
    <m/>
    <n v="0"/>
    <s v="11"/>
    <s v="110037"/>
    <s v="与薬カート"/>
    <n v="1"/>
    <s v="サカセ化学工業"/>
    <m/>
    <n v="700"/>
    <n v="500"/>
    <n v="1200"/>
    <m/>
    <m/>
    <m/>
    <m/>
    <m/>
    <m/>
    <m/>
    <m/>
    <m/>
    <m/>
    <x v="558"/>
    <s v="サカセ化学工業"/>
    <m/>
    <n v="700"/>
    <n v="500"/>
    <n v="1200"/>
    <m/>
    <m/>
    <m/>
    <m/>
    <m/>
    <m/>
    <m/>
    <m/>
    <m/>
    <m/>
    <m/>
    <m/>
    <m/>
    <m/>
    <m/>
    <m/>
    <n v="0"/>
  </r>
  <r>
    <x v="0"/>
    <x v="0"/>
    <n v="3"/>
    <x v="2"/>
    <s v="GCU"/>
    <s v="GCU"/>
    <n v="3"/>
    <s v="13"/>
    <s v="NICU・GCU"/>
    <n v="25"/>
    <s v="GCU"/>
    <s v="0018"/>
    <m/>
    <m/>
    <s v="○"/>
    <s v="B更新"/>
    <s v="古くなっているため"/>
    <m/>
    <m/>
    <m/>
    <n v="0"/>
    <s v="11"/>
    <s v="110018"/>
    <s v="電子天秤"/>
    <n v="1"/>
    <s v="A&amp;D"/>
    <s v="EW-300A"/>
    <n v="200"/>
    <n v="200"/>
    <n v="100"/>
    <m/>
    <s v="○"/>
    <m/>
    <m/>
    <m/>
    <m/>
    <m/>
    <m/>
    <m/>
    <m/>
    <x v="272"/>
    <s v="A&amp;D"/>
    <s v="EW-300A"/>
    <n v="200"/>
    <n v="200"/>
    <n v="100"/>
    <m/>
    <s v="○"/>
    <m/>
    <m/>
    <m/>
    <m/>
    <m/>
    <m/>
    <m/>
    <m/>
    <s v="R7"/>
    <m/>
    <m/>
    <m/>
    <n v="300000"/>
    <n v="300000"/>
    <n v="330000"/>
  </r>
  <r>
    <x v="0"/>
    <x v="0"/>
    <n v="3"/>
    <x v="2"/>
    <s v="GCU"/>
    <s v="GCU"/>
    <n v="3"/>
    <s v="13"/>
    <s v="NICU・GCU"/>
    <n v="25"/>
    <s v="GCU"/>
    <s v="0019"/>
    <s v="4391-01"/>
    <d v="2005-09-07T00:00:00"/>
    <s v="○"/>
    <s v="B更新"/>
    <s v="古くなっているため"/>
    <m/>
    <m/>
    <m/>
    <n v="0"/>
    <s v="11"/>
    <s v="110019"/>
    <s v="新生児体重計"/>
    <n v="1"/>
    <s v="トーイツ"/>
    <s v="SW-5200"/>
    <n v="700"/>
    <n v="350"/>
    <n v="230"/>
    <m/>
    <s v="○"/>
    <m/>
    <m/>
    <m/>
    <m/>
    <m/>
    <m/>
    <m/>
    <m/>
    <x v="571"/>
    <s v="トーイツ"/>
    <s v="SW-5200"/>
    <n v="700"/>
    <n v="350"/>
    <n v="230"/>
    <m/>
    <s v="○"/>
    <m/>
    <m/>
    <m/>
    <m/>
    <m/>
    <m/>
    <m/>
    <m/>
    <s v="R7"/>
    <m/>
    <m/>
    <m/>
    <n v="100000"/>
    <n v="100000"/>
    <n v="110000.00000000001"/>
  </r>
  <r>
    <x v="0"/>
    <x v="1"/>
    <n v="3"/>
    <x v="2"/>
    <s v="NICU・GCU"/>
    <s v="調乳室"/>
    <n v="3"/>
    <s v="13"/>
    <s v="NICU・GCU"/>
    <n v="25"/>
    <s v="第2NICU"/>
    <s v="0118"/>
    <m/>
    <d v="2016-03-28T00:00:00"/>
    <s v="○"/>
    <s v="A移設可"/>
    <m/>
    <m/>
    <m/>
    <m/>
    <n v="0"/>
    <s v="11"/>
    <s v="110118"/>
    <s v="ミルク用フリーザー"/>
    <n v="1"/>
    <s v="パナソニック"/>
    <s v="SCR-S45"/>
    <n v="500"/>
    <n v="300"/>
    <n v="900"/>
    <m/>
    <s v="○"/>
    <m/>
    <m/>
    <m/>
    <m/>
    <m/>
    <m/>
    <m/>
    <s v="持ち込み用"/>
    <x v="583"/>
    <s v="パナソニック"/>
    <s v="SCR-S45"/>
    <n v="500"/>
    <n v="300"/>
    <n v="900"/>
    <m/>
    <s v="○"/>
    <m/>
    <m/>
    <m/>
    <m/>
    <m/>
    <m/>
    <m/>
    <m/>
    <m/>
    <m/>
    <m/>
    <m/>
    <m/>
    <m/>
    <n v="0"/>
  </r>
  <r>
    <x v="1"/>
    <x v="0"/>
    <n v="3"/>
    <x v="2"/>
    <s v="NICU・GCU"/>
    <s v="調乳室"/>
    <n v="3"/>
    <s v="13"/>
    <s v="NICU・GCU"/>
    <n v="25"/>
    <s v="GCU"/>
    <s v="0040"/>
    <m/>
    <s v="2003.1.30"/>
    <s v="○"/>
    <s v="B更新"/>
    <m/>
    <m/>
    <m/>
    <m/>
    <n v="0"/>
    <s v="11"/>
    <s v="110040"/>
    <s v="ミルク用冷蔵庫（業務用大型）"/>
    <n v="1"/>
    <s v="北沢産業"/>
    <m/>
    <n v="1800"/>
    <n v="600"/>
    <n v="800"/>
    <m/>
    <s v="○"/>
    <m/>
    <m/>
    <m/>
    <m/>
    <m/>
    <m/>
    <m/>
    <m/>
    <x v="584"/>
    <s v="北沢産業"/>
    <s v="（業務用大型）"/>
    <n v="1800"/>
    <n v="600"/>
    <n v="800"/>
    <m/>
    <s v="○"/>
    <m/>
    <m/>
    <m/>
    <m/>
    <m/>
    <m/>
    <m/>
    <m/>
    <s v="R7"/>
    <m/>
    <m/>
    <m/>
    <n v="1100000"/>
    <n v="1100000"/>
    <n v="1210000"/>
  </r>
  <r>
    <x v="1"/>
    <x v="4"/>
    <n v="3"/>
    <x v="2"/>
    <s v="NICU・GCU"/>
    <s v="調乳室"/>
    <m/>
    <m/>
    <m/>
    <m/>
    <m/>
    <m/>
    <m/>
    <m/>
    <m/>
    <s v="新規"/>
    <m/>
    <m/>
    <m/>
    <m/>
    <m/>
    <m/>
    <m/>
    <s v="ミルク用冷凍庫（業務用大型）"/>
    <n v="1"/>
    <m/>
    <m/>
    <m/>
    <m/>
    <m/>
    <m/>
    <m/>
    <m/>
    <m/>
    <m/>
    <m/>
    <m/>
    <m/>
    <m/>
    <m/>
    <x v="585"/>
    <m/>
    <m/>
    <m/>
    <m/>
    <m/>
    <m/>
    <m/>
    <m/>
    <m/>
    <m/>
    <m/>
    <m/>
    <m/>
    <m/>
    <m/>
    <s v="R7"/>
    <m/>
    <s v="●"/>
    <s v="新生児の治療の対応強化に必要"/>
    <n v="1100000"/>
    <n v="1100000"/>
    <n v="1210000"/>
  </r>
  <r>
    <x v="0"/>
    <x v="1"/>
    <n v="3"/>
    <x v="2"/>
    <s v="NICU・GCU"/>
    <s v="調乳室"/>
    <n v="3"/>
    <s v="13"/>
    <s v="NICU・GCU"/>
    <n v="25"/>
    <s v="GCU"/>
    <s v="0041"/>
    <s v="141020170011"/>
    <d v="2017-10-03T00:00:00"/>
    <s v="○"/>
    <s v="A移設可"/>
    <m/>
    <m/>
    <m/>
    <m/>
    <n v="0"/>
    <s v="11"/>
    <s v="110041"/>
    <s v="温風循環式温乳器・解凍器"/>
    <n v="1"/>
    <s v="エイシン"/>
    <m/>
    <n v="400"/>
    <n v="450"/>
    <n v="400"/>
    <m/>
    <s v="○"/>
    <m/>
    <m/>
    <m/>
    <m/>
    <m/>
    <m/>
    <m/>
    <m/>
    <x v="564"/>
    <s v="エイシン"/>
    <m/>
    <n v="400"/>
    <n v="450"/>
    <n v="400"/>
    <m/>
    <s v="○"/>
    <m/>
    <m/>
    <m/>
    <m/>
    <m/>
    <m/>
    <m/>
    <m/>
    <m/>
    <m/>
    <m/>
    <m/>
    <m/>
    <m/>
    <n v="0"/>
  </r>
  <r>
    <x v="0"/>
    <x v="0"/>
    <n v="3"/>
    <x v="2"/>
    <s v="NICU・GCU"/>
    <s v="調乳室"/>
    <n v="3"/>
    <s v="13"/>
    <s v="NICU・GCU"/>
    <n v="25"/>
    <s v="GCU"/>
    <s v="0043"/>
    <m/>
    <d v="2017-02-03T00:00:00"/>
    <s v="○"/>
    <s v="B更新"/>
    <s v="サポートエンド"/>
    <m/>
    <m/>
    <m/>
    <n v="0"/>
    <s v="11"/>
    <s v="110043"/>
    <s v="温風循環式温乳器・解凍器"/>
    <n v="1"/>
    <s v="エイシン"/>
    <m/>
    <n v="450"/>
    <n v="350"/>
    <n v="300"/>
    <m/>
    <s v="○"/>
    <m/>
    <m/>
    <m/>
    <m/>
    <m/>
    <m/>
    <m/>
    <m/>
    <x v="564"/>
    <s v="エイシン"/>
    <m/>
    <n v="450"/>
    <n v="350"/>
    <n v="300"/>
    <m/>
    <s v="○"/>
    <m/>
    <m/>
    <m/>
    <m/>
    <m/>
    <m/>
    <m/>
    <m/>
    <s v="R7"/>
    <m/>
    <m/>
    <m/>
    <n v="280000"/>
    <n v="280000"/>
    <n v="308000"/>
  </r>
  <r>
    <x v="0"/>
    <x v="0"/>
    <n v="3"/>
    <x v="2"/>
    <s v="NICU・GCU"/>
    <s v="調乳室"/>
    <n v="3"/>
    <s v="13"/>
    <s v="NICU・GCU"/>
    <n v="25"/>
    <s v="GCU"/>
    <s v="0044"/>
    <s v="4656-0000"/>
    <d v="2009-02-20T00:00:00"/>
    <s v="○"/>
    <s v="B更新"/>
    <s v="サポートエンド"/>
    <m/>
    <m/>
    <m/>
    <n v="0"/>
    <s v="11"/>
    <s v="110044"/>
    <s v="温風循環式温乳器・解凍器"/>
    <n v="1"/>
    <s v="エイシン"/>
    <m/>
    <n v="650"/>
    <n v="350"/>
    <n v="300"/>
    <m/>
    <s v="○"/>
    <m/>
    <m/>
    <m/>
    <m/>
    <m/>
    <m/>
    <m/>
    <m/>
    <x v="564"/>
    <s v="エイシン"/>
    <m/>
    <n v="650"/>
    <n v="350"/>
    <n v="300"/>
    <m/>
    <s v="○"/>
    <m/>
    <m/>
    <m/>
    <m/>
    <m/>
    <m/>
    <m/>
    <m/>
    <s v="R7"/>
    <m/>
    <m/>
    <m/>
    <n v="280000"/>
    <n v="280000"/>
    <n v="308000"/>
  </r>
  <r>
    <x v="0"/>
    <x v="2"/>
    <n v="3"/>
    <x v="2"/>
    <s v="NICU・GCU"/>
    <s v="調乳室"/>
    <m/>
    <m/>
    <m/>
    <m/>
    <m/>
    <m/>
    <m/>
    <m/>
    <m/>
    <s v="増設"/>
    <m/>
    <m/>
    <m/>
    <m/>
    <m/>
    <m/>
    <m/>
    <s v="温風循環式温乳器・解凍器"/>
    <n v="1"/>
    <m/>
    <m/>
    <m/>
    <m/>
    <m/>
    <m/>
    <m/>
    <m/>
    <m/>
    <m/>
    <m/>
    <m/>
    <m/>
    <m/>
    <m/>
    <x v="564"/>
    <m/>
    <m/>
    <m/>
    <m/>
    <m/>
    <m/>
    <m/>
    <m/>
    <m/>
    <m/>
    <m/>
    <m/>
    <m/>
    <m/>
    <m/>
    <s v="R7"/>
    <m/>
    <m/>
    <m/>
    <n v="280000"/>
    <n v="280000"/>
    <n v="308000"/>
  </r>
  <r>
    <x v="0"/>
    <x v="0"/>
    <n v="3"/>
    <x v="2"/>
    <s v="NICU・GCU"/>
    <s v="授乳室"/>
    <n v="3"/>
    <s v="13"/>
    <s v="NICU・GCU"/>
    <n v="25"/>
    <s v="授乳室"/>
    <s v="0045"/>
    <m/>
    <d v="2014-01-16T00:00:00"/>
    <s v="○"/>
    <s v="B更新"/>
    <s v="サポートエンド"/>
    <m/>
    <m/>
    <m/>
    <n v="0"/>
    <s v="11"/>
    <s v="110045"/>
    <s v="電動搾乳器"/>
    <n v="1"/>
    <s v="メデラ"/>
    <s v="シンフォニー"/>
    <n v="550"/>
    <n v="550"/>
    <n v="900"/>
    <m/>
    <s v="○"/>
    <m/>
    <m/>
    <m/>
    <m/>
    <m/>
    <m/>
    <m/>
    <m/>
    <x v="566"/>
    <s v="メデラ"/>
    <s v="シンフォニー"/>
    <n v="550"/>
    <n v="550"/>
    <n v="900"/>
    <m/>
    <s v="○"/>
    <m/>
    <m/>
    <m/>
    <m/>
    <m/>
    <m/>
    <m/>
    <m/>
    <s v="R7"/>
    <m/>
    <m/>
    <m/>
    <n v="360000"/>
    <n v="360000"/>
    <n v="396000.00000000006"/>
  </r>
  <r>
    <x v="0"/>
    <x v="0"/>
    <n v="3"/>
    <x v="2"/>
    <s v="NICU・GCU"/>
    <s v="授乳室"/>
    <n v="3"/>
    <s v="13"/>
    <s v="NICU・GCU"/>
    <n v="25"/>
    <s v="授乳室"/>
    <s v="0046"/>
    <m/>
    <m/>
    <s v="○"/>
    <s v="B更新"/>
    <s v="サポートエンド"/>
    <m/>
    <m/>
    <m/>
    <n v="0"/>
    <s v="11"/>
    <s v="110046"/>
    <s v="電動搾乳器"/>
    <n v="1"/>
    <s v="メデラ"/>
    <s v="シンフォニー"/>
    <n v="550"/>
    <n v="550"/>
    <n v="900"/>
    <m/>
    <s v="○"/>
    <m/>
    <m/>
    <m/>
    <m/>
    <m/>
    <m/>
    <m/>
    <m/>
    <x v="566"/>
    <s v="メデラ"/>
    <s v="シンフォニー"/>
    <n v="550"/>
    <n v="550"/>
    <n v="900"/>
    <m/>
    <s v="○"/>
    <m/>
    <m/>
    <m/>
    <m/>
    <m/>
    <m/>
    <m/>
    <m/>
    <s v="R7"/>
    <m/>
    <m/>
    <m/>
    <n v="360000"/>
    <n v="360000"/>
    <n v="396000.00000000006"/>
  </r>
  <r>
    <x v="0"/>
    <x v="0"/>
    <n v="3"/>
    <x v="2"/>
    <s v="NICU・GCU"/>
    <s v="授乳室"/>
    <n v="3"/>
    <s v="13"/>
    <s v="NICU・GCU"/>
    <n v="25"/>
    <s v="授乳室"/>
    <s v="0047"/>
    <m/>
    <m/>
    <s v="○"/>
    <s v="B更新"/>
    <s v="古くなっているため"/>
    <m/>
    <m/>
    <m/>
    <n v="0"/>
    <s v="11"/>
    <s v="110047"/>
    <s v="ベビースケール"/>
    <n v="1"/>
    <m/>
    <s v="ND-300"/>
    <n v="900"/>
    <n v="400"/>
    <n v="250"/>
    <m/>
    <s v="○"/>
    <m/>
    <m/>
    <m/>
    <m/>
    <m/>
    <m/>
    <m/>
    <m/>
    <x v="467"/>
    <m/>
    <s v="ND-300"/>
    <n v="900"/>
    <n v="400"/>
    <n v="250"/>
    <m/>
    <s v="○"/>
    <m/>
    <m/>
    <m/>
    <m/>
    <m/>
    <m/>
    <m/>
    <m/>
    <s v="R7"/>
    <m/>
    <m/>
    <m/>
    <n v="100000"/>
    <n v="100000"/>
    <n v="110000.00000000001"/>
  </r>
  <r>
    <x v="0"/>
    <x v="1"/>
    <n v="3"/>
    <x v="28"/>
    <s v="臨床工学科"/>
    <s v="MEセンター2"/>
    <n v="2"/>
    <m/>
    <s v="中央材料室"/>
    <m/>
    <s v="洗浄室"/>
    <s v="0734"/>
    <m/>
    <m/>
    <s v="〇"/>
    <s v="A移設可"/>
    <m/>
    <m/>
    <s v="保育器のパッキン等を乾燥させるために使用している。"/>
    <m/>
    <m/>
    <m/>
    <m/>
    <s v="乾燥機"/>
    <n v="1"/>
    <s v="東京理化器械"/>
    <s v="WFO-700"/>
    <n v="600"/>
    <n v="620"/>
    <n v="1600"/>
    <m/>
    <s v="15A"/>
    <m/>
    <m/>
    <m/>
    <m/>
    <m/>
    <m/>
    <m/>
    <m/>
    <x v="153"/>
    <s v="東京理化器械"/>
    <s v="WFO-700"/>
    <n v="600"/>
    <n v="620"/>
    <n v="1600"/>
    <m/>
    <s v="15A"/>
    <m/>
    <m/>
    <m/>
    <m/>
    <m/>
    <m/>
    <m/>
    <m/>
    <m/>
    <m/>
    <m/>
    <m/>
    <m/>
    <m/>
    <n v="0"/>
  </r>
  <r>
    <x v="0"/>
    <x v="2"/>
    <n v="3"/>
    <x v="28"/>
    <s v="臨床工学科"/>
    <s v="MEセンター2"/>
    <m/>
    <m/>
    <m/>
    <m/>
    <m/>
    <m/>
    <m/>
    <m/>
    <m/>
    <s v="増設"/>
    <m/>
    <m/>
    <m/>
    <m/>
    <m/>
    <m/>
    <m/>
    <s v="ネーザルハイフロー"/>
    <n v="5"/>
    <m/>
    <m/>
    <m/>
    <m/>
    <m/>
    <m/>
    <m/>
    <m/>
    <m/>
    <m/>
    <m/>
    <m/>
    <m/>
    <m/>
    <m/>
    <x v="586"/>
    <m/>
    <m/>
    <m/>
    <m/>
    <m/>
    <m/>
    <m/>
    <m/>
    <m/>
    <m/>
    <m/>
    <m/>
    <m/>
    <m/>
    <m/>
    <s v="R7"/>
    <m/>
    <m/>
    <m/>
    <n v="500000"/>
    <n v="2500000"/>
    <n v="2750000"/>
  </r>
  <r>
    <x v="0"/>
    <x v="4"/>
    <n v="3"/>
    <x v="28"/>
    <s v="臨床工学科"/>
    <s v="MEセンター2"/>
    <m/>
    <m/>
    <m/>
    <m/>
    <m/>
    <m/>
    <m/>
    <m/>
    <m/>
    <s v="新規"/>
    <m/>
    <s v="○"/>
    <m/>
    <m/>
    <m/>
    <m/>
    <m/>
    <s v="輸液ポンプテスター"/>
    <n v="2"/>
    <m/>
    <m/>
    <m/>
    <m/>
    <m/>
    <m/>
    <m/>
    <m/>
    <m/>
    <m/>
    <m/>
    <m/>
    <m/>
    <m/>
    <m/>
    <x v="587"/>
    <m/>
    <m/>
    <m/>
    <m/>
    <m/>
    <m/>
    <m/>
    <m/>
    <m/>
    <m/>
    <m/>
    <m/>
    <m/>
    <m/>
    <m/>
    <s v="R7"/>
    <m/>
    <m/>
    <m/>
    <n v="670000"/>
    <n v="1340000"/>
    <n v="1474000.0000000002"/>
  </r>
  <r>
    <x v="0"/>
    <x v="4"/>
    <n v="3"/>
    <x v="28"/>
    <s v="臨床工学科"/>
    <s v="MEセンター2"/>
    <m/>
    <m/>
    <m/>
    <m/>
    <m/>
    <m/>
    <m/>
    <m/>
    <m/>
    <s v="新規"/>
    <m/>
    <m/>
    <m/>
    <m/>
    <m/>
    <m/>
    <m/>
    <s v="人工呼吸器用テスター"/>
    <n v="1"/>
    <m/>
    <m/>
    <m/>
    <m/>
    <m/>
    <m/>
    <m/>
    <m/>
    <m/>
    <m/>
    <m/>
    <m/>
    <m/>
    <m/>
    <m/>
    <x v="588"/>
    <m/>
    <m/>
    <m/>
    <m/>
    <m/>
    <m/>
    <m/>
    <m/>
    <m/>
    <m/>
    <m/>
    <m/>
    <m/>
    <m/>
    <m/>
    <s v="R7"/>
    <m/>
    <m/>
    <m/>
    <n v="1450000"/>
    <n v="1450000"/>
    <n v="1595000.0000000002"/>
  </r>
  <r>
    <x v="0"/>
    <x v="4"/>
    <n v="3"/>
    <x v="28"/>
    <s v="臨床工学科"/>
    <s v="MEセンター2"/>
    <m/>
    <m/>
    <m/>
    <m/>
    <m/>
    <m/>
    <m/>
    <m/>
    <m/>
    <s v="新規"/>
    <m/>
    <s v="○"/>
    <m/>
    <m/>
    <m/>
    <m/>
    <m/>
    <s v="電気メスアナライザー"/>
    <n v="1"/>
    <m/>
    <m/>
    <m/>
    <m/>
    <m/>
    <m/>
    <m/>
    <m/>
    <m/>
    <m/>
    <m/>
    <m/>
    <m/>
    <m/>
    <m/>
    <x v="589"/>
    <m/>
    <m/>
    <m/>
    <m/>
    <m/>
    <m/>
    <m/>
    <m/>
    <m/>
    <m/>
    <m/>
    <m/>
    <m/>
    <m/>
    <m/>
    <s v="R7"/>
    <m/>
    <m/>
    <m/>
    <n v="1700000"/>
    <n v="1700000"/>
    <n v="1870000.0000000002"/>
  </r>
  <r>
    <x v="0"/>
    <x v="4"/>
    <n v="3"/>
    <x v="28"/>
    <s v="臨床工学科"/>
    <s v="MEセンター2"/>
    <m/>
    <m/>
    <m/>
    <m/>
    <m/>
    <m/>
    <m/>
    <m/>
    <m/>
    <s v="新規"/>
    <m/>
    <m/>
    <m/>
    <m/>
    <m/>
    <m/>
    <m/>
    <s v="作業台"/>
    <n v="2"/>
    <m/>
    <m/>
    <m/>
    <m/>
    <m/>
    <m/>
    <m/>
    <m/>
    <m/>
    <m/>
    <m/>
    <m/>
    <m/>
    <m/>
    <m/>
    <x v="268"/>
    <m/>
    <m/>
    <m/>
    <m/>
    <m/>
    <m/>
    <m/>
    <m/>
    <m/>
    <m/>
    <m/>
    <m/>
    <m/>
    <m/>
    <m/>
    <s v="R7"/>
    <m/>
    <m/>
    <m/>
    <n v="300000"/>
    <n v="600000"/>
    <n v="660000"/>
  </r>
  <r>
    <x v="0"/>
    <x v="4"/>
    <n v="3"/>
    <x v="28"/>
    <s v="臨床工学科"/>
    <s v="MEセンター2"/>
    <m/>
    <m/>
    <m/>
    <m/>
    <m/>
    <m/>
    <m/>
    <m/>
    <m/>
    <s v="新規"/>
    <m/>
    <m/>
    <m/>
    <m/>
    <m/>
    <m/>
    <m/>
    <s v="輸液ポンプ・シリンジポンプ充電専用管理棚"/>
    <n v="4"/>
    <m/>
    <m/>
    <m/>
    <m/>
    <m/>
    <m/>
    <m/>
    <m/>
    <m/>
    <m/>
    <m/>
    <m/>
    <m/>
    <m/>
    <m/>
    <x v="590"/>
    <m/>
    <m/>
    <m/>
    <m/>
    <m/>
    <m/>
    <m/>
    <m/>
    <m/>
    <m/>
    <m/>
    <m/>
    <m/>
    <m/>
    <m/>
    <s v="R7"/>
    <m/>
    <m/>
    <m/>
    <n v="800000"/>
    <n v="3200000"/>
    <n v="3520000.0000000005"/>
  </r>
  <r>
    <x v="0"/>
    <x v="0"/>
    <n v="3"/>
    <x v="28"/>
    <s v="臨床工学科"/>
    <s v="MEセンター2"/>
    <m/>
    <m/>
    <m/>
    <m/>
    <m/>
    <m/>
    <m/>
    <m/>
    <m/>
    <s v="B更新(ﾘｰｽから切替)"/>
    <m/>
    <m/>
    <m/>
    <s v="○"/>
    <m/>
    <m/>
    <m/>
    <s v="輸液ポンプ"/>
    <n v="151"/>
    <m/>
    <m/>
    <m/>
    <m/>
    <m/>
    <m/>
    <m/>
    <m/>
    <m/>
    <m/>
    <m/>
    <m/>
    <m/>
    <m/>
    <m/>
    <x v="184"/>
    <m/>
    <m/>
    <m/>
    <m/>
    <m/>
    <m/>
    <m/>
    <m/>
    <m/>
    <m/>
    <m/>
    <m/>
    <m/>
    <m/>
    <m/>
    <s v="R7以降"/>
    <m/>
    <m/>
    <m/>
    <n v="300000"/>
    <n v="45300000"/>
    <n v="49830000.000000007"/>
  </r>
  <r>
    <x v="0"/>
    <x v="0"/>
    <n v="3"/>
    <x v="28"/>
    <s v="臨床工学科"/>
    <s v="MEセンター2"/>
    <m/>
    <m/>
    <m/>
    <m/>
    <m/>
    <m/>
    <m/>
    <m/>
    <m/>
    <s v="B更新(ﾘｰｽから切替)"/>
    <m/>
    <m/>
    <m/>
    <s v="○"/>
    <m/>
    <m/>
    <m/>
    <s v="シリンジポンプ"/>
    <n v="112"/>
    <m/>
    <m/>
    <m/>
    <m/>
    <m/>
    <m/>
    <m/>
    <m/>
    <m/>
    <m/>
    <m/>
    <m/>
    <m/>
    <m/>
    <m/>
    <x v="185"/>
    <m/>
    <m/>
    <m/>
    <m/>
    <m/>
    <m/>
    <m/>
    <m/>
    <m/>
    <m/>
    <m/>
    <m/>
    <m/>
    <m/>
    <m/>
    <s v="R7以降"/>
    <m/>
    <m/>
    <m/>
    <n v="120000"/>
    <n v="13440000"/>
    <n v="14784000.000000002"/>
  </r>
  <r>
    <x v="0"/>
    <x v="0"/>
    <n v="4"/>
    <x v="29"/>
    <s v="新生児・乳幼児病棟"/>
    <s v="スタッフステーション（重症管理）"/>
    <n v="3"/>
    <s v="13"/>
    <s v="3階病棟"/>
    <n v="26"/>
    <s v="ナースステーション"/>
    <s v="0430"/>
    <m/>
    <d v="2015-09-01T00:00:00"/>
    <s v="〇"/>
    <s v="B更新"/>
    <m/>
    <m/>
    <m/>
    <m/>
    <n v="0"/>
    <s v="11"/>
    <s v="110430"/>
    <s v="セントラルモニタ"/>
    <n v="1"/>
    <s v="フィリップス"/>
    <s v="iX"/>
    <n v="600"/>
    <n v="200"/>
    <n v="450"/>
    <m/>
    <s v="〇"/>
    <m/>
    <m/>
    <m/>
    <m/>
    <m/>
    <m/>
    <m/>
    <m/>
    <x v="177"/>
    <s v="フィリップス"/>
    <s v="iX"/>
    <n v="600"/>
    <n v="200"/>
    <n v="450"/>
    <m/>
    <s v="〇"/>
    <m/>
    <m/>
    <m/>
    <m/>
    <m/>
    <m/>
    <m/>
    <m/>
    <s v="R7"/>
    <m/>
    <m/>
    <m/>
    <n v="6000000"/>
    <n v="6000000"/>
    <n v="6600000.0000000009"/>
  </r>
  <r>
    <x v="0"/>
    <x v="1"/>
    <n v="4"/>
    <x v="29"/>
    <s v="新生児・乳幼児病棟"/>
    <s v="スタッフステーション（乳幼児）"/>
    <n v="3"/>
    <s v="13"/>
    <s v="3階病棟"/>
    <n v="26"/>
    <s v="ナースステーション"/>
    <s v="0441"/>
    <m/>
    <m/>
    <s v="〇"/>
    <s v="A移設可"/>
    <m/>
    <m/>
    <m/>
    <m/>
    <n v="0"/>
    <s v="11"/>
    <s v="110441"/>
    <s v="セントラルモニタ"/>
    <n v="1"/>
    <s v="日本光電"/>
    <s v="VL-974P他"/>
    <n v="500"/>
    <n v="250"/>
    <n v="500"/>
    <m/>
    <s v="〇"/>
    <m/>
    <m/>
    <m/>
    <m/>
    <m/>
    <m/>
    <m/>
    <m/>
    <x v="177"/>
    <s v="日本光電"/>
    <s v="VL-974P他"/>
    <n v="500"/>
    <n v="250"/>
    <n v="500"/>
    <m/>
    <s v="〇"/>
    <m/>
    <m/>
    <m/>
    <m/>
    <m/>
    <m/>
    <m/>
    <m/>
    <m/>
    <m/>
    <m/>
    <m/>
    <m/>
    <m/>
    <n v="0"/>
  </r>
  <r>
    <x v="0"/>
    <x v="0"/>
    <n v="4"/>
    <x v="29"/>
    <s v="新生児・乳幼児病棟"/>
    <s v="スタッフステーション"/>
    <n v="3"/>
    <s v="13"/>
    <s v="3階病棟"/>
    <n v="26"/>
    <s v="ナースステーション"/>
    <s v="0431"/>
    <m/>
    <m/>
    <s v="〇"/>
    <s v="B更新"/>
    <m/>
    <m/>
    <m/>
    <m/>
    <n v="0"/>
    <s v="11"/>
    <s v="110431"/>
    <s v="点滴作業台"/>
    <n v="1"/>
    <m/>
    <m/>
    <n v="1800"/>
    <n v="900"/>
    <n v="1800"/>
    <m/>
    <m/>
    <m/>
    <m/>
    <m/>
    <m/>
    <m/>
    <m/>
    <m/>
    <m/>
    <x v="154"/>
    <m/>
    <m/>
    <n v="1800"/>
    <n v="900"/>
    <n v="1800"/>
    <m/>
    <m/>
    <m/>
    <m/>
    <m/>
    <m/>
    <m/>
    <m/>
    <m/>
    <m/>
    <s v="R7"/>
    <m/>
    <m/>
    <m/>
    <n v="700000"/>
    <n v="700000"/>
    <n v="770000.00000000012"/>
  </r>
  <r>
    <x v="0"/>
    <x v="0"/>
    <n v="4"/>
    <x v="29"/>
    <s v="新生児・乳幼児病棟"/>
    <s v="スタッフステーション"/>
    <n v="3"/>
    <s v="13"/>
    <s v="3階病棟"/>
    <n v="26"/>
    <s v="ナースステーション"/>
    <s v="0436"/>
    <s v="4392"/>
    <d v="2006-03-22T00:00:00"/>
    <s v="〇"/>
    <s v="B更新"/>
    <m/>
    <m/>
    <m/>
    <m/>
    <n v="0"/>
    <s v="11"/>
    <s v="110436"/>
    <s v="薬用保冷庫"/>
    <n v="1"/>
    <s v="サンヨー"/>
    <s v="MPR-214F"/>
    <n v="550"/>
    <n v="600"/>
    <n v="1800"/>
    <m/>
    <s v="〇"/>
    <m/>
    <m/>
    <m/>
    <m/>
    <m/>
    <m/>
    <m/>
    <m/>
    <x v="46"/>
    <s v="サンヨー"/>
    <s v="MPR-214F"/>
    <n v="550"/>
    <n v="600"/>
    <n v="1800"/>
    <m/>
    <s v="〇"/>
    <m/>
    <m/>
    <m/>
    <m/>
    <m/>
    <m/>
    <m/>
    <m/>
    <s v="R7"/>
    <m/>
    <m/>
    <m/>
    <n v="280000"/>
    <n v="280000"/>
    <n v="308000"/>
  </r>
  <r>
    <x v="0"/>
    <x v="1"/>
    <n v="4"/>
    <x v="29"/>
    <s v="新生児・乳幼児病棟"/>
    <s v="スタッフステーション"/>
    <n v="3"/>
    <s v="13"/>
    <s v="3階病棟"/>
    <n v="26"/>
    <s v="ナースステーション"/>
    <s v="0438"/>
    <m/>
    <m/>
    <s v="〇"/>
    <s v="A移設可"/>
    <m/>
    <m/>
    <m/>
    <m/>
    <n v="0"/>
    <s v="11"/>
    <s v="110438"/>
    <s v="パルスオキシメーター"/>
    <n v="1"/>
    <s v="コヴィディエン"/>
    <m/>
    <n v="260"/>
    <n v="200"/>
    <n v="100"/>
    <m/>
    <s v="〇"/>
    <m/>
    <m/>
    <m/>
    <m/>
    <m/>
    <m/>
    <m/>
    <m/>
    <x v="556"/>
    <s v="コヴィディエン"/>
    <m/>
    <n v="260"/>
    <n v="200"/>
    <n v="100"/>
    <m/>
    <s v="〇"/>
    <m/>
    <m/>
    <m/>
    <m/>
    <m/>
    <m/>
    <m/>
    <m/>
    <m/>
    <m/>
    <m/>
    <m/>
    <m/>
    <m/>
    <n v="0"/>
  </r>
  <r>
    <x v="0"/>
    <x v="1"/>
    <n v="4"/>
    <x v="29"/>
    <s v="新生児・乳幼児病棟"/>
    <s v="スタッフステーション"/>
    <n v="3"/>
    <s v="13"/>
    <s v="3階病棟"/>
    <n v="26"/>
    <s v="ナースステーション"/>
    <s v="0439"/>
    <m/>
    <m/>
    <s v="〇"/>
    <s v="A移設可"/>
    <m/>
    <m/>
    <m/>
    <m/>
    <n v="0"/>
    <s v="11"/>
    <s v="110439"/>
    <s v="パルスオキシメーター"/>
    <n v="1"/>
    <s v="コヴィディエン"/>
    <m/>
    <n v="260"/>
    <n v="200"/>
    <n v="100"/>
    <m/>
    <s v="〇"/>
    <m/>
    <m/>
    <m/>
    <m/>
    <m/>
    <m/>
    <m/>
    <m/>
    <x v="556"/>
    <s v="コヴィディエン"/>
    <m/>
    <n v="260"/>
    <n v="200"/>
    <n v="100"/>
    <m/>
    <s v="〇"/>
    <m/>
    <m/>
    <m/>
    <m/>
    <m/>
    <m/>
    <m/>
    <m/>
    <m/>
    <m/>
    <m/>
    <m/>
    <m/>
    <m/>
    <n v="0"/>
  </r>
  <r>
    <x v="0"/>
    <x v="1"/>
    <n v="4"/>
    <x v="29"/>
    <s v="新生児・乳幼児病棟"/>
    <s v="スタッフステーション"/>
    <n v="3"/>
    <s v="13"/>
    <s v="3階病棟"/>
    <n v="26"/>
    <s v="ナースステーション"/>
    <s v="0440"/>
    <m/>
    <m/>
    <s v="〇"/>
    <s v="A移設可"/>
    <m/>
    <m/>
    <m/>
    <m/>
    <n v="0"/>
    <s v="11"/>
    <s v="110440"/>
    <s v="処置カート"/>
    <n v="1"/>
    <m/>
    <m/>
    <n v="900"/>
    <n v="500"/>
    <n v="800"/>
    <m/>
    <m/>
    <m/>
    <m/>
    <m/>
    <m/>
    <m/>
    <m/>
    <m/>
    <m/>
    <x v="22"/>
    <m/>
    <m/>
    <n v="900"/>
    <n v="500"/>
    <n v="800"/>
    <m/>
    <m/>
    <m/>
    <m/>
    <m/>
    <m/>
    <m/>
    <m/>
    <m/>
    <m/>
    <m/>
    <m/>
    <m/>
    <m/>
    <m/>
    <m/>
    <n v="0"/>
  </r>
  <r>
    <x v="0"/>
    <x v="0"/>
    <n v="4"/>
    <x v="29"/>
    <s v="新生児・乳幼児病棟"/>
    <s v="スタッフステーション"/>
    <n v="3"/>
    <s v="13"/>
    <s v="3階病棟"/>
    <n v="26"/>
    <s v="配膳室"/>
    <s v="0443"/>
    <m/>
    <m/>
    <s v="〇"/>
    <s v="B更新"/>
    <m/>
    <m/>
    <m/>
    <m/>
    <n v="0"/>
    <s v="11"/>
    <s v="110443"/>
    <s v="薬用保冷庫"/>
    <n v="1"/>
    <s v="サンヨー"/>
    <s v="MPR-513"/>
    <n v="900"/>
    <n v="660"/>
    <n v="1800"/>
    <m/>
    <s v="〇"/>
    <m/>
    <m/>
    <m/>
    <m/>
    <m/>
    <m/>
    <m/>
    <m/>
    <x v="46"/>
    <s v="サンヨー"/>
    <s v="MPR-513"/>
    <n v="900"/>
    <n v="660"/>
    <n v="1800"/>
    <m/>
    <s v="〇"/>
    <m/>
    <m/>
    <m/>
    <m/>
    <m/>
    <m/>
    <m/>
    <m/>
    <s v="R7"/>
    <m/>
    <m/>
    <m/>
    <n v="470000"/>
    <n v="470000"/>
    <n v="517000.00000000006"/>
  </r>
  <r>
    <x v="0"/>
    <x v="0"/>
    <n v="4"/>
    <x v="29"/>
    <s v="新生児・乳幼児病棟"/>
    <s v="スタッフステーション"/>
    <n v="3"/>
    <s v="13"/>
    <s v="3階病棟"/>
    <n v="26"/>
    <s v="処置室"/>
    <s v="0455"/>
    <m/>
    <m/>
    <s v="〇"/>
    <s v="B更新"/>
    <m/>
    <m/>
    <m/>
    <m/>
    <n v="0"/>
    <s v="11"/>
    <s v="110455"/>
    <s v="与薬カート"/>
    <n v="1"/>
    <s v="サカセ化学工業"/>
    <m/>
    <n v="1000"/>
    <n v="500"/>
    <n v="1000"/>
    <m/>
    <m/>
    <m/>
    <m/>
    <m/>
    <m/>
    <m/>
    <m/>
    <m/>
    <m/>
    <x v="558"/>
    <s v="サカセ化学工業"/>
    <m/>
    <n v="1000"/>
    <n v="500"/>
    <n v="1000"/>
    <m/>
    <m/>
    <m/>
    <m/>
    <m/>
    <m/>
    <m/>
    <m/>
    <m/>
    <m/>
    <s v="R7"/>
    <m/>
    <m/>
    <m/>
    <n v="280000"/>
    <n v="280000"/>
    <n v="308000"/>
  </r>
  <r>
    <x v="0"/>
    <x v="0"/>
    <n v="4"/>
    <x v="29"/>
    <s v="新生児・乳幼児病棟"/>
    <s v="スタッフステーション"/>
    <n v="3"/>
    <s v="13"/>
    <s v="3階病棟"/>
    <n v="26"/>
    <s v="処置室"/>
    <s v="0456"/>
    <m/>
    <m/>
    <s v="〇"/>
    <s v="B更新"/>
    <m/>
    <m/>
    <m/>
    <m/>
    <n v="0"/>
    <s v="11"/>
    <s v="110456"/>
    <s v="与薬カート"/>
    <n v="1"/>
    <s v="サカセ化学工業"/>
    <m/>
    <n v="1000"/>
    <n v="500"/>
    <n v="1100"/>
    <m/>
    <m/>
    <m/>
    <m/>
    <m/>
    <m/>
    <m/>
    <m/>
    <m/>
    <m/>
    <x v="558"/>
    <s v="サカセ化学工業"/>
    <m/>
    <n v="1000"/>
    <n v="500"/>
    <n v="1100"/>
    <m/>
    <m/>
    <m/>
    <m/>
    <m/>
    <m/>
    <m/>
    <m/>
    <m/>
    <m/>
    <s v="R7"/>
    <m/>
    <m/>
    <m/>
    <n v="280000"/>
    <n v="280000"/>
    <n v="308000"/>
  </r>
  <r>
    <x v="0"/>
    <x v="1"/>
    <n v="4"/>
    <x v="29"/>
    <s v="新生児・乳幼児病棟"/>
    <s v="スタッフステーション"/>
    <n v="3"/>
    <s v="13"/>
    <s v="3階病棟"/>
    <n v="26"/>
    <s v="処置室"/>
    <s v="0457"/>
    <m/>
    <m/>
    <s v="〇"/>
    <s v="A移設可"/>
    <m/>
    <m/>
    <m/>
    <m/>
    <n v="0"/>
    <s v="11"/>
    <s v="110457"/>
    <s v="救急カート"/>
    <n v="1"/>
    <m/>
    <m/>
    <n v="750"/>
    <n v="550"/>
    <n v="1000"/>
    <m/>
    <m/>
    <m/>
    <m/>
    <m/>
    <m/>
    <m/>
    <m/>
    <m/>
    <m/>
    <x v="20"/>
    <m/>
    <m/>
    <n v="750"/>
    <n v="550"/>
    <n v="1000"/>
    <m/>
    <m/>
    <m/>
    <m/>
    <m/>
    <m/>
    <m/>
    <m/>
    <m/>
    <m/>
    <m/>
    <m/>
    <m/>
    <m/>
    <m/>
    <m/>
    <n v="0"/>
  </r>
  <r>
    <x v="0"/>
    <x v="1"/>
    <n v="4"/>
    <x v="29"/>
    <s v="新生児・乳幼児病棟"/>
    <s v="スタッフステーション"/>
    <n v="3"/>
    <s v="13"/>
    <s v="3階病棟"/>
    <n v="26"/>
    <s v="EVホール"/>
    <s v="0401"/>
    <m/>
    <m/>
    <s v="〇"/>
    <s v="A移設可"/>
    <m/>
    <m/>
    <m/>
    <m/>
    <n v="0"/>
    <s v="11"/>
    <s v="110401"/>
    <s v="体重計"/>
    <n v="1"/>
    <s v="A&amp;D"/>
    <s v="AD-6207A"/>
    <n v="300"/>
    <n v="550"/>
    <n v="800"/>
    <m/>
    <s v="〇"/>
    <m/>
    <m/>
    <m/>
    <m/>
    <m/>
    <m/>
    <m/>
    <m/>
    <x v="191"/>
    <s v="A&amp;D"/>
    <s v="AD-6207A"/>
    <n v="300"/>
    <n v="550"/>
    <n v="800"/>
    <m/>
    <s v="〇"/>
    <m/>
    <m/>
    <m/>
    <m/>
    <m/>
    <m/>
    <m/>
    <m/>
    <m/>
    <m/>
    <m/>
    <m/>
    <m/>
    <m/>
    <n v="0"/>
  </r>
  <r>
    <x v="0"/>
    <x v="1"/>
    <n v="4"/>
    <x v="29"/>
    <s v="新生児・乳幼児病棟"/>
    <s v="スタッフステーション"/>
    <n v="3"/>
    <s v="13"/>
    <s v="3階病棟"/>
    <n v="26"/>
    <s v="EVホール"/>
    <s v="0402"/>
    <m/>
    <m/>
    <s v="〇"/>
    <s v="A移設可"/>
    <m/>
    <m/>
    <m/>
    <m/>
    <n v="0"/>
    <s v="11"/>
    <s v="110402"/>
    <s v="身長計"/>
    <n v="1"/>
    <s v="seca"/>
    <m/>
    <n v="300"/>
    <n v="350"/>
    <n v="2100"/>
    <m/>
    <m/>
    <m/>
    <m/>
    <m/>
    <m/>
    <m/>
    <m/>
    <m/>
    <m/>
    <x v="236"/>
    <s v="seca"/>
    <m/>
    <n v="300"/>
    <n v="350"/>
    <n v="2100"/>
    <m/>
    <m/>
    <m/>
    <m/>
    <m/>
    <m/>
    <m/>
    <m/>
    <m/>
    <m/>
    <m/>
    <m/>
    <m/>
    <m/>
    <m/>
    <m/>
    <n v="0"/>
  </r>
  <r>
    <x v="0"/>
    <x v="1"/>
    <n v="4"/>
    <x v="29"/>
    <s v="新生児・乳幼児病棟"/>
    <s v="スタッフステーション"/>
    <n v="3"/>
    <s v="13"/>
    <s v="3階病棟"/>
    <n v="26"/>
    <s v="廊下"/>
    <s v="0403"/>
    <m/>
    <m/>
    <s v="〇"/>
    <s v="A移設可"/>
    <m/>
    <m/>
    <m/>
    <m/>
    <n v="0"/>
    <s v="11"/>
    <s v="110403"/>
    <s v="処置カート"/>
    <n v="1"/>
    <s v="サカセ化学工業"/>
    <m/>
    <n v="750"/>
    <n v="500"/>
    <n v="1100"/>
    <m/>
    <m/>
    <m/>
    <m/>
    <m/>
    <m/>
    <m/>
    <m/>
    <m/>
    <m/>
    <x v="22"/>
    <s v="サカセ化学工業"/>
    <m/>
    <n v="750"/>
    <n v="500"/>
    <n v="1100"/>
    <m/>
    <m/>
    <m/>
    <m/>
    <m/>
    <m/>
    <m/>
    <m/>
    <m/>
    <m/>
    <m/>
    <m/>
    <m/>
    <m/>
    <m/>
    <m/>
    <n v="0"/>
  </r>
  <r>
    <x v="0"/>
    <x v="1"/>
    <n v="4"/>
    <x v="29"/>
    <s v="新生児・乳幼児病棟"/>
    <s v="スタッフステーション"/>
    <n v="3"/>
    <s v="13"/>
    <s v="3階病棟"/>
    <n v="26"/>
    <s v="廊下"/>
    <s v="0451"/>
    <m/>
    <m/>
    <s v="〇"/>
    <s v="A移設可"/>
    <m/>
    <m/>
    <m/>
    <m/>
    <n v="0"/>
    <s v="11"/>
    <s v="110451"/>
    <s v="ストレッチャー"/>
    <n v="1"/>
    <m/>
    <m/>
    <n v="1900"/>
    <n v="600"/>
    <n v="600"/>
    <m/>
    <m/>
    <m/>
    <m/>
    <m/>
    <m/>
    <m/>
    <m/>
    <m/>
    <m/>
    <x v="147"/>
    <m/>
    <m/>
    <n v="1900"/>
    <n v="600"/>
    <n v="600"/>
    <m/>
    <m/>
    <m/>
    <m/>
    <m/>
    <m/>
    <m/>
    <m/>
    <m/>
    <m/>
    <m/>
    <m/>
    <m/>
    <m/>
    <m/>
    <m/>
    <n v="0"/>
  </r>
  <r>
    <x v="0"/>
    <x v="1"/>
    <n v="4"/>
    <x v="29"/>
    <s v="新生児・乳幼児病棟"/>
    <s v="スタッフステーション"/>
    <n v="3"/>
    <s v="13"/>
    <s v="3階病棟"/>
    <n v="26"/>
    <s v="廊下"/>
    <s v="0452"/>
    <m/>
    <m/>
    <s v="〇"/>
    <s v="A移設可"/>
    <m/>
    <m/>
    <m/>
    <m/>
    <n v="0"/>
    <s v="11"/>
    <s v="110452"/>
    <s v="小児用ストレッチャー"/>
    <n v="1"/>
    <m/>
    <m/>
    <n v="1400"/>
    <n v="700"/>
    <n v="1000"/>
    <m/>
    <m/>
    <m/>
    <m/>
    <m/>
    <m/>
    <m/>
    <m/>
    <m/>
    <m/>
    <x v="591"/>
    <m/>
    <m/>
    <n v="1400"/>
    <n v="700"/>
    <n v="1000"/>
    <m/>
    <m/>
    <m/>
    <m/>
    <m/>
    <m/>
    <m/>
    <m/>
    <m/>
    <m/>
    <m/>
    <m/>
    <m/>
    <m/>
    <m/>
    <m/>
    <n v="0"/>
  </r>
  <r>
    <x v="0"/>
    <x v="1"/>
    <n v="4"/>
    <x v="29"/>
    <s v="新生児・乳幼児病棟"/>
    <s v="重症管理病床（6床）"/>
    <n v="3"/>
    <s v="13"/>
    <s v="3階病棟"/>
    <n v="26"/>
    <s v="HCU"/>
    <s v="0417"/>
    <m/>
    <m/>
    <s v="〇"/>
    <s v="A移設可"/>
    <m/>
    <m/>
    <m/>
    <m/>
    <n v="0"/>
    <s v="11"/>
    <s v="110417"/>
    <s v="超音波診断装置"/>
    <n v="1"/>
    <s v="フィリップス"/>
    <s v="Affiniti 50"/>
    <n v="600"/>
    <n v="950"/>
    <n v="1450"/>
    <m/>
    <s v="〇"/>
    <m/>
    <m/>
    <m/>
    <m/>
    <m/>
    <m/>
    <m/>
    <m/>
    <x v="14"/>
    <s v="フィリップス"/>
    <s v="Affiniti 50"/>
    <n v="600"/>
    <n v="950"/>
    <n v="1450"/>
    <m/>
    <s v="〇"/>
    <m/>
    <m/>
    <m/>
    <m/>
    <m/>
    <m/>
    <m/>
    <m/>
    <m/>
    <m/>
    <m/>
    <m/>
    <m/>
    <m/>
    <n v="0"/>
  </r>
  <r>
    <x v="0"/>
    <x v="0"/>
    <n v="4"/>
    <x v="29"/>
    <s v="新生児・乳幼児病棟"/>
    <s v="重症管理病床（6床）"/>
    <n v="3"/>
    <s v="13"/>
    <s v="3階病棟"/>
    <n v="26"/>
    <s v="HCU"/>
    <s v="0418"/>
    <m/>
    <d v="2015-09-28T08:57:11"/>
    <s v="〇"/>
    <s v="B更新"/>
    <m/>
    <m/>
    <m/>
    <m/>
    <n v="0"/>
    <s v="11"/>
    <s v="110418"/>
    <s v="ベッドサイドモニタ"/>
    <n v="1"/>
    <s v="フィリップス"/>
    <s v="Intellivue MX450"/>
    <s v="φ700"/>
    <m/>
    <n v="1500"/>
    <m/>
    <s v="〇"/>
    <m/>
    <m/>
    <m/>
    <m/>
    <m/>
    <m/>
    <m/>
    <m/>
    <x v="8"/>
    <s v="フィリップス"/>
    <s v="Intellivue MX450"/>
    <s v="φ700"/>
    <m/>
    <n v="1500"/>
    <m/>
    <s v="〇"/>
    <m/>
    <m/>
    <m/>
    <m/>
    <m/>
    <m/>
    <m/>
    <m/>
    <s v="R7"/>
    <m/>
    <m/>
    <m/>
    <n v="3500000"/>
    <n v="3500000"/>
    <n v="3850000.0000000005"/>
  </r>
  <r>
    <x v="0"/>
    <x v="0"/>
    <n v="4"/>
    <x v="29"/>
    <s v="新生児・乳幼児病棟"/>
    <s v="重症管理病床（6床）"/>
    <n v="3"/>
    <s v="13"/>
    <s v="3階病棟"/>
    <n v="26"/>
    <s v="HCU"/>
    <s v="0419"/>
    <m/>
    <d v="2015-09-28T08:57:54"/>
    <s v="〇"/>
    <s v="B更新"/>
    <m/>
    <m/>
    <m/>
    <m/>
    <n v="0"/>
    <s v="11"/>
    <s v="110419"/>
    <s v="ベッドサイドモニタ"/>
    <n v="1"/>
    <s v="フィリップス"/>
    <s v="Intellivue MX450"/>
    <s v="φ700"/>
    <m/>
    <n v="1500"/>
    <m/>
    <s v="〇"/>
    <m/>
    <m/>
    <m/>
    <m/>
    <m/>
    <m/>
    <m/>
    <m/>
    <x v="8"/>
    <s v="フィリップス"/>
    <s v="Intellivue MX450"/>
    <s v="φ700"/>
    <m/>
    <n v="1500"/>
    <m/>
    <s v="〇"/>
    <m/>
    <m/>
    <m/>
    <m/>
    <m/>
    <m/>
    <m/>
    <m/>
    <s v="R7"/>
    <m/>
    <m/>
    <m/>
    <n v="3500000"/>
    <n v="3500000"/>
    <n v="3850000.0000000005"/>
  </r>
  <r>
    <x v="0"/>
    <x v="0"/>
    <n v="4"/>
    <x v="29"/>
    <s v="新生児・乳幼児病棟"/>
    <s v="重症管理病床（6床）"/>
    <n v="3"/>
    <s v="13"/>
    <s v="3階病棟"/>
    <n v="26"/>
    <s v="HCU"/>
    <s v="0422"/>
    <m/>
    <d v="2015-09-28T08:57:54"/>
    <s v="〇"/>
    <s v="B更新"/>
    <m/>
    <m/>
    <m/>
    <m/>
    <n v="0"/>
    <s v="11"/>
    <s v="110422"/>
    <s v="ベッドサイドモニタ"/>
    <n v="1"/>
    <s v="フィリップス"/>
    <s v="Intellivue MX450"/>
    <s v="φ700"/>
    <m/>
    <n v="1500"/>
    <m/>
    <s v="〇"/>
    <m/>
    <m/>
    <m/>
    <m/>
    <m/>
    <m/>
    <m/>
    <m/>
    <x v="8"/>
    <s v="フィリップス"/>
    <s v="Intellivue MX450"/>
    <s v="φ700"/>
    <m/>
    <n v="1500"/>
    <m/>
    <s v="〇"/>
    <m/>
    <m/>
    <m/>
    <m/>
    <m/>
    <m/>
    <m/>
    <m/>
    <s v="R7"/>
    <m/>
    <m/>
    <m/>
    <n v="3500000"/>
    <n v="3500000"/>
    <n v="3850000.0000000005"/>
  </r>
  <r>
    <x v="0"/>
    <x v="0"/>
    <n v="4"/>
    <x v="29"/>
    <s v="新生児・乳幼児病棟"/>
    <s v="重症管理病床（6床）"/>
    <n v="3"/>
    <s v="13"/>
    <s v="3階病棟"/>
    <n v="26"/>
    <s v="HCU"/>
    <s v="0427"/>
    <m/>
    <d v="2015-09-28T08:57:54"/>
    <s v="〇"/>
    <s v="B更新"/>
    <m/>
    <m/>
    <m/>
    <m/>
    <n v="0"/>
    <s v="11"/>
    <s v="110427"/>
    <s v="ベッドサイドモニタ"/>
    <n v="1"/>
    <s v="フィリップス"/>
    <s v="Intellivue MX450"/>
    <s v="φ700"/>
    <m/>
    <n v="1500"/>
    <m/>
    <s v="〇"/>
    <m/>
    <m/>
    <m/>
    <m/>
    <m/>
    <m/>
    <m/>
    <m/>
    <x v="8"/>
    <s v="フィリップス"/>
    <s v="Intellivue MX450"/>
    <s v="φ700"/>
    <m/>
    <n v="1500"/>
    <m/>
    <s v="〇"/>
    <m/>
    <m/>
    <m/>
    <m/>
    <m/>
    <m/>
    <m/>
    <m/>
    <s v="R7"/>
    <m/>
    <m/>
    <m/>
    <n v="3500000"/>
    <n v="3500000"/>
    <n v="3850000.0000000005"/>
  </r>
  <r>
    <x v="0"/>
    <x v="2"/>
    <n v="4"/>
    <x v="29"/>
    <s v="新生児・乳幼児病棟"/>
    <s v="重症管理病床（6床）"/>
    <m/>
    <m/>
    <m/>
    <m/>
    <m/>
    <m/>
    <m/>
    <m/>
    <m/>
    <s v="増設"/>
    <m/>
    <m/>
    <m/>
    <m/>
    <m/>
    <m/>
    <m/>
    <s v="ベッドサイドモニタ"/>
    <n v="3"/>
    <m/>
    <m/>
    <s v="φ700"/>
    <m/>
    <n v="1500"/>
    <m/>
    <s v="〇"/>
    <m/>
    <m/>
    <m/>
    <m/>
    <m/>
    <m/>
    <m/>
    <m/>
    <x v="8"/>
    <m/>
    <m/>
    <s v="φ700"/>
    <m/>
    <n v="1500"/>
    <m/>
    <s v="〇"/>
    <m/>
    <m/>
    <m/>
    <m/>
    <m/>
    <m/>
    <m/>
    <m/>
    <s v="R7"/>
    <m/>
    <s v="●"/>
    <s v="小児の治療の対応強化に必要"/>
    <n v="3500000"/>
    <n v="10500000"/>
    <n v="11550000.000000002"/>
  </r>
  <r>
    <x v="0"/>
    <x v="0"/>
    <n v="4"/>
    <x v="29"/>
    <s v="新生児・乳幼児病棟"/>
    <s v="重症管理病床（6床）"/>
    <n v="3"/>
    <s v="13"/>
    <s v="3階病棟"/>
    <n v="26"/>
    <s v="器材庫"/>
    <s v="0406"/>
    <m/>
    <s v="H.25.12.25"/>
    <s v="〇"/>
    <s v="B更新"/>
    <m/>
    <m/>
    <m/>
    <m/>
    <n v="0"/>
    <s v="11"/>
    <s v="110406"/>
    <s v="人工呼吸器"/>
    <n v="1"/>
    <s v="フィリップス"/>
    <s v="V60"/>
    <n v="600"/>
    <n v="650"/>
    <n v="1700"/>
    <m/>
    <s v="〇"/>
    <m/>
    <m/>
    <m/>
    <m/>
    <m/>
    <m/>
    <m/>
    <m/>
    <x v="157"/>
    <s v="フィリップス"/>
    <s v="V60"/>
    <n v="600"/>
    <n v="650"/>
    <n v="1700"/>
    <m/>
    <s v="〇"/>
    <m/>
    <m/>
    <m/>
    <m/>
    <m/>
    <m/>
    <m/>
    <m/>
    <s v="R7前後"/>
    <m/>
    <m/>
    <m/>
    <n v="3000000"/>
    <n v="3000000"/>
    <n v="3300000.0000000005"/>
  </r>
  <r>
    <x v="0"/>
    <x v="0"/>
    <n v="4"/>
    <x v="29"/>
    <s v="新生児・乳幼児病棟"/>
    <s v="重症管理病床（6床）"/>
    <n v="3"/>
    <s v="13"/>
    <s v="3階病棟"/>
    <n v="26"/>
    <s v="器材庫"/>
    <s v="0407"/>
    <m/>
    <d v="2015-09-28T00:00:00"/>
    <s v="〇"/>
    <s v="B更新"/>
    <m/>
    <m/>
    <m/>
    <m/>
    <n v="0"/>
    <s v="11"/>
    <s v="110407"/>
    <s v="人工呼吸器"/>
    <n v="1"/>
    <s v="フィリップス"/>
    <s v="V60"/>
    <n v="600"/>
    <n v="650"/>
    <n v="1700"/>
    <m/>
    <s v="〇"/>
    <m/>
    <m/>
    <m/>
    <m/>
    <m/>
    <m/>
    <m/>
    <m/>
    <x v="157"/>
    <s v="フィリップス"/>
    <s v="V60"/>
    <n v="600"/>
    <n v="650"/>
    <n v="1700"/>
    <m/>
    <s v="〇"/>
    <m/>
    <m/>
    <m/>
    <m/>
    <m/>
    <m/>
    <m/>
    <m/>
    <s v="R7前後"/>
    <m/>
    <m/>
    <m/>
    <n v="3000000"/>
    <n v="3000000"/>
    <n v="3300000.0000000005"/>
  </r>
  <r>
    <x v="0"/>
    <x v="0"/>
    <n v="4"/>
    <x v="29"/>
    <s v="新生児・乳幼児病棟"/>
    <s v="重症管理病床（6床）"/>
    <n v="3"/>
    <s v="13"/>
    <s v="3階病棟"/>
    <n v="26"/>
    <s v="HCU"/>
    <s v="0421"/>
    <m/>
    <d v="2015-09-28T08:58:29"/>
    <s v="〇"/>
    <s v="B更新"/>
    <m/>
    <m/>
    <m/>
    <m/>
    <n v="0"/>
    <s v="11"/>
    <s v="110421"/>
    <s v="搬送用生体情報モニタ"/>
    <n v="1"/>
    <s v="フィリップス"/>
    <s v="Intellivue X2"/>
    <n v="250"/>
    <n v="150"/>
    <n v="150"/>
    <m/>
    <s v="〇"/>
    <m/>
    <m/>
    <m/>
    <m/>
    <m/>
    <m/>
    <m/>
    <m/>
    <x v="500"/>
    <s v="フィリップス"/>
    <s v="Intellivue X2"/>
    <n v="250"/>
    <n v="150"/>
    <n v="150"/>
    <m/>
    <s v="〇"/>
    <m/>
    <m/>
    <m/>
    <m/>
    <m/>
    <m/>
    <m/>
    <m/>
    <s v="R7"/>
    <m/>
    <m/>
    <m/>
    <n v="1200000"/>
    <n v="1200000"/>
    <n v="1320000"/>
  </r>
  <r>
    <x v="0"/>
    <x v="0"/>
    <n v="4"/>
    <x v="29"/>
    <s v="新生児・乳幼児病棟"/>
    <s v="重症管理病床（6床）"/>
    <n v="3"/>
    <s v="13"/>
    <s v="3階病棟"/>
    <n v="26"/>
    <s v="HCU"/>
    <s v="0428"/>
    <m/>
    <m/>
    <s v="〇"/>
    <s v="B更新"/>
    <m/>
    <m/>
    <m/>
    <m/>
    <n v="0"/>
    <s v="11"/>
    <s v="110428"/>
    <s v="搬送用生体情報モニタ"/>
    <n v="1"/>
    <s v="フィリップス"/>
    <s v="Intellivue X2"/>
    <n v="250"/>
    <n v="150"/>
    <n v="150"/>
    <m/>
    <s v="〇"/>
    <m/>
    <m/>
    <m/>
    <m/>
    <m/>
    <m/>
    <m/>
    <m/>
    <x v="500"/>
    <s v="フィリップス"/>
    <s v="Intellivue X2"/>
    <n v="250"/>
    <n v="150"/>
    <n v="150"/>
    <m/>
    <s v="〇"/>
    <m/>
    <m/>
    <m/>
    <m/>
    <m/>
    <m/>
    <m/>
    <m/>
    <s v="R7"/>
    <m/>
    <m/>
    <m/>
    <n v="1200000"/>
    <n v="1200000"/>
    <n v="1320000"/>
  </r>
  <r>
    <x v="0"/>
    <x v="1"/>
    <n v="4"/>
    <x v="29"/>
    <s v="新生児・乳幼児病棟"/>
    <s v="重症管理病床（6床）"/>
    <n v="3"/>
    <s v="13"/>
    <s v="3階病棟"/>
    <n v="26"/>
    <s v="処置室"/>
    <s v="0454"/>
    <m/>
    <m/>
    <s v="〇"/>
    <s v="A移設可"/>
    <m/>
    <m/>
    <m/>
    <m/>
    <n v="0"/>
    <s v="11"/>
    <s v="110454"/>
    <s v="搬送用生体情報モニタ"/>
    <n v="1"/>
    <s v="フィリップス"/>
    <s v="Intellivue X2"/>
    <n v="250"/>
    <n v="100"/>
    <n v="150"/>
    <m/>
    <s v="〇"/>
    <m/>
    <m/>
    <m/>
    <m/>
    <m/>
    <m/>
    <m/>
    <m/>
    <x v="500"/>
    <s v="フィリップス"/>
    <s v="Intellivue X2"/>
    <n v="250"/>
    <n v="100"/>
    <n v="150"/>
    <m/>
    <s v="〇"/>
    <m/>
    <m/>
    <m/>
    <m/>
    <m/>
    <m/>
    <m/>
    <m/>
    <m/>
    <m/>
    <m/>
    <m/>
    <m/>
    <m/>
    <n v="0"/>
  </r>
  <r>
    <x v="0"/>
    <x v="0"/>
    <n v="4"/>
    <x v="29"/>
    <s v="新生児・乳幼児病棟"/>
    <s v="重症管理病床（6床）"/>
    <n v="3"/>
    <s v="13"/>
    <s v="3階病棟"/>
    <n v="26"/>
    <s v="HCU"/>
    <s v="0420"/>
    <m/>
    <d v="2015-09-28T08:58:13"/>
    <s v="〇"/>
    <s v="B更新"/>
    <m/>
    <m/>
    <m/>
    <m/>
    <n v="0"/>
    <s v="11"/>
    <s v="110420"/>
    <s v="パルスオキシメーター"/>
    <n v="1"/>
    <s v="マシモ"/>
    <m/>
    <n v="250"/>
    <n v="150"/>
    <n v="100"/>
    <m/>
    <m/>
    <s v="〇"/>
    <m/>
    <m/>
    <m/>
    <m/>
    <m/>
    <m/>
    <s v="ベッドサイドモニタ搭載"/>
    <x v="556"/>
    <s v="マシモ"/>
    <m/>
    <n v="250"/>
    <n v="150"/>
    <n v="100"/>
    <m/>
    <m/>
    <s v="〇"/>
    <m/>
    <m/>
    <m/>
    <m/>
    <m/>
    <m/>
    <m/>
    <s v="R7"/>
    <m/>
    <m/>
    <m/>
    <n v="100000"/>
    <n v="100000"/>
    <n v="110000.00000000001"/>
  </r>
  <r>
    <x v="0"/>
    <x v="0"/>
    <n v="4"/>
    <x v="29"/>
    <s v="新生児・乳幼児病棟"/>
    <s v="重症管理病床（6床）"/>
    <n v="3"/>
    <s v="13"/>
    <s v="3階病棟"/>
    <n v="26"/>
    <s v="HCU"/>
    <s v="0423"/>
    <m/>
    <m/>
    <s v="〇"/>
    <s v="B更新"/>
    <m/>
    <m/>
    <m/>
    <m/>
    <n v="0"/>
    <s v="11"/>
    <s v="110423"/>
    <s v="パルスオキシメーター"/>
    <n v="1"/>
    <s v="マシモ"/>
    <m/>
    <n v="200"/>
    <n v="150"/>
    <n v="100"/>
    <m/>
    <s v="〇"/>
    <m/>
    <m/>
    <m/>
    <m/>
    <m/>
    <m/>
    <m/>
    <m/>
    <x v="556"/>
    <s v="マシモ"/>
    <m/>
    <n v="200"/>
    <n v="150"/>
    <n v="100"/>
    <m/>
    <s v="〇"/>
    <m/>
    <m/>
    <m/>
    <m/>
    <m/>
    <m/>
    <m/>
    <m/>
    <s v="R7"/>
    <m/>
    <m/>
    <m/>
    <n v="100000"/>
    <n v="100000"/>
    <n v="110000.00000000001"/>
  </r>
  <r>
    <x v="0"/>
    <x v="1"/>
    <n v="4"/>
    <x v="29"/>
    <s v="新生児・乳幼児病棟"/>
    <s v="重症管理病床（6床）"/>
    <n v="3"/>
    <s v="13"/>
    <s v="3階病棟"/>
    <n v="26"/>
    <s v="HCU"/>
    <s v="0424"/>
    <m/>
    <m/>
    <s v="〇"/>
    <s v="A移設可"/>
    <m/>
    <m/>
    <m/>
    <m/>
    <n v="0"/>
    <s v="11"/>
    <s v="110424"/>
    <s v="救急カート"/>
    <n v="1"/>
    <s v="アトムメディカル"/>
    <m/>
    <n v="800"/>
    <n v="600"/>
    <n v="1050"/>
    <m/>
    <m/>
    <m/>
    <m/>
    <m/>
    <m/>
    <m/>
    <m/>
    <m/>
    <m/>
    <x v="20"/>
    <s v="アトムメディカル"/>
    <m/>
    <n v="800"/>
    <n v="600"/>
    <n v="1050"/>
    <m/>
    <m/>
    <m/>
    <m/>
    <m/>
    <m/>
    <m/>
    <m/>
    <m/>
    <m/>
    <m/>
    <m/>
    <m/>
    <m/>
    <m/>
    <m/>
    <n v="0"/>
  </r>
  <r>
    <x v="0"/>
    <x v="0"/>
    <n v="4"/>
    <x v="29"/>
    <s v="新生児・乳幼児病棟"/>
    <s v="重症管理病床（6床）"/>
    <n v="3"/>
    <s v="13"/>
    <s v="3階病棟"/>
    <n v="26"/>
    <s v="HCU"/>
    <s v="0425"/>
    <m/>
    <m/>
    <s v="〇"/>
    <s v="B更新"/>
    <m/>
    <m/>
    <m/>
    <m/>
    <n v="0"/>
    <s v="11"/>
    <s v="110425"/>
    <s v="除細動器"/>
    <n v="1"/>
    <s v="日本光電"/>
    <s v="TEC-7731"/>
    <n v="500"/>
    <n v="650"/>
    <n v="1100"/>
    <m/>
    <s v="〇"/>
    <m/>
    <m/>
    <m/>
    <m/>
    <m/>
    <m/>
    <m/>
    <m/>
    <x v="56"/>
    <s v="日本光電"/>
    <s v="TEC-7731"/>
    <n v="500"/>
    <n v="650"/>
    <n v="1100"/>
    <m/>
    <s v="〇"/>
    <m/>
    <m/>
    <m/>
    <m/>
    <m/>
    <m/>
    <m/>
    <m/>
    <s v="R7"/>
    <m/>
    <m/>
    <m/>
    <n v="1000000"/>
    <n v="1000000"/>
    <n v="1100000"/>
  </r>
  <r>
    <x v="0"/>
    <x v="1"/>
    <n v="4"/>
    <x v="29"/>
    <s v="新生児・乳幼児病棟"/>
    <s v="重症管理病床（6床）"/>
    <n v="3"/>
    <s v="13"/>
    <s v="3階病棟"/>
    <n v="26"/>
    <s v="HCU"/>
    <s v="0426"/>
    <m/>
    <m/>
    <s v="〇"/>
    <s v="A移設可"/>
    <m/>
    <m/>
    <m/>
    <m/>
    <n v="0"/>
    <s v="11"/>
    <s v="110426"/>
    <s v="ベビースケール"/>
    <n v="1"/>
    <s v="トーイツ"/>
    <s v="SW-5200"/>
    <n v="700"/>
    <n v="350"/>
    <n v="250"/>
    <m/>
    <s v="〇"/>
    <m/>
    <m/>
    <m/>
    <m/>
    <m/>
    <m/>
    <m/>
    <m/>
    <x v="467"/>
    <s v="トーイツ"/>
    <s v="SW-5200"/>
    <n v="700"/>
    <n v="350"/>
    <n v="250"/>
    <m/>
    <s v="〇"/>
    <m/>
    <m/>
    <m/>
    <m/>
    <m/>
    <m/>
    <m/>
    <m/>
    <m/>
    <m/>
    <m/>
    <m/>
    <m/>
    <m/>
    <n v="0"/>
  </r>
  <r>
    <x v="0"/>
    <x v="1"/>
    <n v="4"/>
    <x v="29"/>
    <s v="新生児・乳幼児病棟"/>
    <s v="重症管理病床（6床）"/>
    <n v="3"/>
    <s v="13"/>
    <s v="3階病棟"/>
    <n v="26"/>
    <s v="HCU"/>
    <s v="0429"/>
    <m/>
    <m/>
    <s v="〇"/>
    <s v="A移設可"/>
    <m/>
    <m/>
    <m/>
    <m/>
    <n v="0"/>
    <s v="11"/>
    <s v="110429"/>
    <s v="処置カート"/>
    <n v="1"/>
    <s v="サカセ化学工業"/>
    <m/>
    <n v="700"/>
    <n v="400"/>
    <n v="950"/>
    <m/>
    <s v="〇"/>
    <m/>
    <m/>
    <m/>
    <m/>
    <m/>
    <m/>
    <m/>
    <m/>
    <x v="22"/>
    <s v="サカセ化学工業"/>
    <m/>
    <n v="700"/>
    <n v="400"/>
    <n v="950"/>
    <m/>
    <s v="〇"/>
    <m/>
    <m/>
    <m/>
    <m/>
    <m/>
    <m/>
    <m/>
    <m/>
    <m/>
    <m/>
    <m/>
    <m/>
    <m/>
    <m/>
    <n v="0"/>
  </r>
  <r>
    <x v="0"/>
    <x v="0"/>
    <n v="4"/>
    <x v="29"/>
    <s v="新生児・乳幼児病棟"/>
    <s v="倉庫"/>
    <n v="3"/>
    <s v="13"/>
    <s v="3階病棟"/>
    <n v="26"/>
    <s v="器材庫"/>
    <s v="0404"/>
    <m/>
    <m/>
    <s v="〇"/>
    <s v="B更新"/>
    <m/>
    <m/>
    <m/>
    <m/>
    <n v="0"/>
    <s v="11"/>
    <s v="110404"/>
    <s v="心電計"/>
    <n v="1"/>
    <s v="日本光電"/>
    <s v="ECG-1400"/>
    <n v="450"/>
    <n v="900"/>
    <n v="1300"/>
    <m/>
    <s v="〇"/>
    <m/>
    <m/>
    <m/>
    <m/>
    <m/>
    <m/>
    <m/>
    <m/>
    <x v="54"/>
    <s v="日本光電"/>
    <s v="ECG-1400"/>
    <n v="450"/>
    <n v="900"/>
    <n v="1300"/>
    <m/>
    <s v="〇"/>
    <m/>
    <m/>
    <m/>
    <m/>
    <m/>
    <m/>
    <m/>
    <m/>
    <s v="R7"/>
    <m/>
    <m/>
    <m/>
    <n v="1200000"/>
    <n v="1200000"/>
    <n v="1320000"/>
  </r>
  <r>
    <x v="0"/>
    <x v="2"/>
    <n v="4"/>
    <x v="29"/>
    <s v="新生児・乳幼児病棟"/>
    <s v="倉庫"/>
    <m/>
    <m/>
    <m/>
    <m/>
    <m/>
    <m/>
    <m/>
    <m/>
    <m/>
    <s v="増設"/>
    <m/>
    <m/>
    <m/>
    <m/>
    <m/>
    <m/>
    <m/>
    <s v="インファントウォーマー（開放型保育器）"/>
    <n v="2"/>
    <m/>
    <m/>
    <m/>
    <m/>
    <m/>
    <m/>
    <m/>
    <m/>
    <m/>
    <m/>
    <m/>
    <m/>
    <m/>
    <m/>
    <m/>
    <x v="465"/>
    <m/>
    <m/>
    <m/>
    <m/>
    <m/>
    <m/>
    <m/>
    <m/>
    <m/>
    <m/>
    <m/>
    <m/>
    <m/>
    <m/>
    <s v="処置灯等付属品含む"/>
    <s v="R7以降"/>
    <m/>
    <s v="●"/>
    <s v="小児の治療の対応強化に必要"/>
    <n v="3500000"/>
    <n v="7000000"/>
    <n v="7700000.0000000009"/>
  </r>
  <r>
    <x v="0"/>
    <x v="1"/>
    <n v="4"/>
    <x v="29"/>
    <s v="新生児・乳幼児病棟"/>
    <s v="倉庫"/>
    <n v="3"/>
    <s v="13"/>
    <s v="3階病棟"/>
    <n v="26"/>
    <s v="器材庫"/>
    <s v="0405"/>
    <m/>
    <s v="2017.2.1"/>
    <s v="〇"/>
    <s v="A移設可"/>
    <m/>
    <m/>
    <m/>
    <m/>
    <n v="0"/>
    <s v="11"/>
    <s v="110405"/>
    <s v="酸素ブレンダー"/>
    <n v="1"/>
    <s v="フィッシャー&amp;パイケル"/>
    <s v="PMB-5000"/>
    <s v="φ500"/>
    <m/>
    <n v="1700"/>
    <m/>
    <s v="〇"/>
    <m/>
    <m/>
    <m/>
    <m/>
    <m/>
    <m/>
    <m/>
    <s v="ME管理"/>
    <x v="486"/>
    <s v="フィッシャー&amp;パイケル"/>
    <s v="PMB-5000"/>
    <s v="φ500"/>
    <m/>
    <n v="1700"/>
    <m/>
    <s v="〇"/>
    <m/>
    <m/>
    <m/>
    <m/>
    <m/>
    <m/>
    <m/>
    <m/>
    <m/>
    <m/>
    <m/>
    <m/>
    <m/>
    <m/>
    <n v="0"/>
  </r>
  <r>
    <x v="0"/>
    <x v="0"/>
    <n v="4"/>
    <x v="29"/>
    <s v="新生児・乳幼児病棟"/>
    <s v="倉庫"/>
    <n v="3"/>
    <s v="13"/>
    <s v="3階病棟"/>
    <n v="26"/>
    <s v="器材庫"/>
    <s v="0408"/>
    <s v="4014-02"/>
    <d v="2002-03-29T00:00:00"/>
    <s v="〇"/>
    <s v="B更新"/>
    <m/>
    <m/>
    <m/>
    <m/>
    <n v="0"/>
    <s v="11"/>
    <s v="110408"/>
    <s v="クリーンパーテーション"/>
    <n v="1"/>
    <s v="エアーテック"/>
    <s v="ACP-893BH"/>
    <n v="900"/>
    <n v="350"/>
    <n v="1400"/>
    <m/>
    <s v="〇"/>
    <m/>
    <m/>
    <m/>
    <m/>
    <m/>
    <m/>
    <m/>
    <m/>
    <x v="551"/>
    <s v="エアーテック"/>
    <s v="ACP-893BH"/>
    <n v="900"/>
    <n v="350"/>
    <n v="1400"/>
    <m/>
    <s v="〇"/>
    <m/>
    <m/>
    <m/>
    <m/>
    <m/>
    <m/>
    <m/>
    <m/>
    <s v="R7以降"/>
    <m/>
    <m/>
    <m/>
    <n v="200000"/>
    <n v="200000"/>
    <n v="220000.00000000003"/>
  </r>
  <r>
    <x v="0"/>
    <x v="0"/>
    <n v="4"/>
    <x v="29"/>
    <s v="新生児・乳幼児病棟"/>
    <s v="倉庫"/>
    <n v="3"/>
    <s v="13"/>
    <s v="3階病棟"/>
    <n v="26"/>
    <s v="器材庫"/>
    <s v="0409"/>
    <s v="4014-01"/>
    <d v="2002-03-29T00:00:00"/>
    <s v="〇"/>
    <s v="B更新"/>
    <m/>
    <m/>
    <m/>
    <m/>
    <n v="0"/>
    <s v="11"/>
    <s v="110409"/>
    <s v="クリーンパーテーション"/>
    <n v="1"/>
    <s v="エアーテック"/>
    <s v="ACP-893BH"/>
    <n v="900"/>
    <n v="350"/>
    <n v="1400"/>
    <m/>
    <s v="〇"/>
    <m/>
    <m/>
    <m/>
    <m/>
    <m/>
    <m/>
    <m/>
    <m/>
    <x v="551"/>
    <s v="エアーテック"/>
    <s v="ACP-893BH"/>
    <n v="900"/>
    <n v="350"/>
    <n v="1400"/>
    <m/>
    <s v="〇"/>
    <m/>
    <m/>
    <m/>
    <m/>
    <m/>
    <m/>
    <m/>
    <m/>
    <s v="R7以降"/>
    <m/>
    <m/>
    <m/>
    <n v="200000"/>
    <n v="200000"/>
    <n v="220000.00000000003"/>
  </r>
  <r>
    <x v="0"/>
    <x v="5"/>
    <n v="4"/>
    <x v="29"/>
    <s v="新生児・乳幼児病棟"/>
    <s v="汚物処理室"/>
    <n v="3"/>
    <s v="13"/>
    <s v="3階病棟"/>
    <n v="26"/>
    <s v="汚物処置室"/>
    <s v="0412"/>
    <s v="141020160013"/>
    <d v="2016-07-19T00:00:00"/>
    <s v="〇"/>
    <s v="A移設可(移設費)"/>
    <m/>
    <m/>
    <m/>
    <m/>
    <n v="0"/>
    <s v="11"/>
    <s v="110412"/>
    <s v="ベッドパンウォッシャー"/>
    <n v="1"/>
    <s v="モレーンコーポレーション"/>
    <s v="Ninjo"/>
    <n v="450"/>
    <n v="600"/>
    <n v="1300"/>
    <m/>
    <m/>
    <s v="〇"/>
    <m/>
    <s v="○"/>
    <s v="○"/>
    <s v="○"/>
    <m/>
    <m/>
    <m/>
    <x v="182"/>
    <s v="モレーンコーポレーション"/>
    <s v="Ninjo"/>
    <n v="450"/>
    <n v="600"/>
    <n v="1300"/>
    <m/>
    <m/>
    <s v="〇"/>
    <m/>
    <s v="○"/>
    <s v="○"/>
    <s v="○"/>
    <m/>
    <m/>
    <m/>
    <s v="R7"/>
    <m/>
    <m/>
    <m/>
    <n v="100000"/>
    <n v="100000"/>
    <n v="110000.00000000001"/>
  </r>
  <r>
    <x v="0"/>
    <x v="1"/>
    <n v="4"/>
    <x v="29"/>
    <s v="新生児・乳幼児病棟"/>
    <s v="沐浴室"/>
    <n v="3"/>
    <s v="13"/>
    <s v="3階病棟"/>
    <n v="26"/>
    <s v="沐浴室"/>
    <s v="0413"/>
    <s v="4390"/>
    <d v="2005-08-18T00:00:00"/>
    <s v="〇"/>
    <s v="A移設可"/>
    <m/>
    <m/>
    <m/>
    <m/>
    <n v="0"/>
    <s v="11"/>
    <s v="110413"/>
    <s v="洗髪車"/>
    <n v="1"/>
    <s v="アトムメディカル"/>
    <s v="NS-952"/>
    <n v="550"/>
    <n v="450"/>
    <n v="750"/>
    <m/>
    <s v="○"/>
    <m/>
    <m/>
    <m/>
    <m/>
    <m/>
    <m/>
    <m/>
    <m/>
    <x v="526"/>
    <s v="アトムメディカル"/>
    <s v="NS-952"/>
    <n v="550"/>
    <n v="450"/>
    <n v="750"/>
    <m/>
    <s v="○"/>
    <m/>
    <m/>
    <m/>
    <m/>
    <m/>
    <m/>
    <m/>
    <m/>
    <m/>
    <m/>
    <m/>
    <m/>
    <m/>
    <m/>
    <n v="0"/>
  </r>
  <r>
    <x v="0"/>
    <x v="1"/>
    <n v="4"/>
    <x v="29"/>
    <s v="新生児・乳幼児病棟"/>
    <s v="沐浴室"/>
    <n v="3"/>
    <s v="13"/>
    <s v="3階病棟"/>
    <n v="26"/>
    <s v="沐浴室"/>
    <s v="0414"/>
    <m/>
    <m/>
    <s v="〇"/>
    <s v="A移設可"/>
    <m/>
    <m/>
    <m/>
    <m/>
    <n v="0"/>
    <s v="11"/>
    <s v="110414"/>
    <s v="タオルディスペンサー"/>
    <n v="1"/>
    <s v="ウイング"/>
    <s v="WG-2000"/>
    <n v="300"/>
    <n v="450"/>
    <n v="500"/>
    <m/>
    <s v="〇"/>
    <m/>
    <m/>
    <m/>
    <m/>
    <m/>
    <m/>
    <m/>
    <m/>
    <x v="176"/>
    <s v="ウイング"/>
    <s v="WG-2000"/>
    <n v="300"/>
    <n v="450"/>
    <n v="500"/>
    <m/>
    <s v="〇"/>
    <m/>
    <m/>
    <m/>
    <m/>
    <m/>
    <m/>
    <m/>
    <m/>
    <m/>
    <m/>
    <m/>
    <m/>
    <m/>
    <m/>
    <n v="0"/>
  </r>
  <r>
    <x v="0"/>
    <x v="1"/>
    <n v="4"/>
    <x v="29"/>
    <s v="新生児・乳幼児病棟"/>
    <s v="沐浴室"/>
    <n v="3"/>
    <s v="13"/>
    <s v="3階病棟"/>
    <n v="26"/>
    <s v="沐浴室"/>
    <s v="0415"/>
    <m/>
    <m/>
    <s v="〇"/>
    <s v="A移設可"/>
    <m/>
    <m/>
    <m/>
    <m/>
    <n v="0"/>
    <s v="11"/>
    <s v="110415"/>
    <s v="ホットキャビ"/>
    <n v="1"/>
    <s v="ナビス"/>
    <s v="J0002-1059"/>
    <n v="450"/>
    <n v="300"/>
    <n v="1150"/>
    <m/>
    <s v="○"/>
    <m/>
    <m/>
    <m/>
    <m/>
    <m/>
    <m/>
    <m/>
    <m/>
    <x v="138"/>
    <s v="ナビス"/>
    <s v="J0002-1059"/>
    <n v="450"/>
    <n v="300"/>
    <n v="1150"/>
    <m/>
    <s v="○"/>
    <m/>
    <m/>
    <m/>
    <m/>
    <m/>
    <m/>
    <m/>
    <m/>
    <m/>
    <m/>
    <m/>
    <m/>
    <m/>
    <m/>
    <n v="0"/>
  </r>
  <r>
    <x v="0"/>
    <x v="1"/>
    <n v="4"/>
    <x v="29"/>
    <s v="新生児・乳幼児病棟"/>
    <s v="沐浴室"/>
    <n v="3"/>
    <s v="13"/>
    <s v="3階病棟"/>
    <n v="26"/>
    <s v="沐浴室"/>
    <s v="0416"/>
    <m/>
    <m/>
    <s v="〇"/>
    <s v="A移設可"/>
    <m/>
    <m/>
    <m/>
    <m/>
    <n v="0"/>
    <s v="11"/>
    <s v="110416"/>
    <s v="ベビースケール"/>
    <n v="1"/>
    <s v="トーイツ"/>
    <s v="SW-5200"/>
    <n v="700"/>
    <n v="350"/>
    <n v="250"/>
    <m/>
    <s v="○"/>
    <m/>
    <m/>
    <m/>
    <m/>
    <m/>
    <m/>
    <m/>
    <m/>
    <x v="467"/>
    <s v="トーイツ"/>
    <s v="SW-5200"/>
    <n v="700"/>
    <n v="350"/>
    <n v="250"/>
    <m/>
    <s v="○"/>
    <m/>
    <m/>
    <m/>
    <m/>
    <m/>
    <m/>
    <m/>
    <m/>
    <m/>
    <m/>
    <m/>
    <m/>
    <m/>
    <m/>
    <n v="0"/>
  </r>
  <r>
    <x v="1"/>
    <x v="0"/>
    <n v="4"/>
    <x v="29"/>
    <s v="新生児・乳幼児病棟"/>
    <s v="調乳室"/>
    <n v="3"/>
    <s v="13"/>
    <s v="3階病棟"/>
    <n v="26"/>
    <s v="配膳室"/>
    <s v="0442"/>
    <m/>
    <m/>
    <s v="〇"/>
    <s v="B更新"/>
    <m/>
    <m/>
    <m/>
    <m/>
    <n v="0"/>
    <s v="11"/>
    <s v="110442"/>
    <s v="家庭用冷蔵庫"/>
    <n v="1"/>
    <s v="ハイアール"/>
    <s v="JF-NU40G"/>
    <n v="500"/>
    <n v="500"/>
    <n v="500"/>
    <m/>
    <s v="〇"/>
    <m/>
    <m/>
    <m/>
    <m/>
    <m/>
    <m/>
    <m/>
    <m/>
    <x v="254"/>
    <s v="ハイアール"/>
    <s v="JF-NU40G"/>
    <n v="500"/>
    <n v="500"/>
    <n v="500"/>
    <m/>
    <s v="〇"/>
    <m/>
    <m/>
    <m/>
    <m/>
    <m/>
    <m/>
    <m/>
    <m/>
    <s v="R7"/>
    <m/>
    <m/>
    <m/>
    <n v="100000"/>
    <n v="100000"/>
    <n v="110000.00000000001"/>
  </r>
  <r>
    <x v="0"/>
    <x v="0"/>
    <n v="4"/>
    <x v="29"/>
    <s v="新生児・乳幼児病棟"/>
    <s v="調乳室"/>
    <n v="3"/>
    <s v="13"/>
    <s v="3階病棟"/>
    <n v="26"/>
    <s v="配膳室"/>
    <s v="0444"/>
    <m/>
    <m/>
    <s v="〇"/>
    <s v="B更新"/>
    <m/>
    <m/>
    <m/>
    <m/>
    <n v="0"/>
    <s v="11"/>
    <s v="110444"/>
    <s v="哺乳瓶保温器"/>
    <n v="1"/>
    <s v="アトムメディカル"/>
    <s v="NS-110"/>
    <n v="550"/>
    <n v="350"/>
    <n v="1000"/>
    <m/>
    <s v="〇"/>
    <m/>
    <m/>
    <m/>
    <m/>
    <m/>
    <m/>
    <m/>
    <m/>
    <x v="592"/>
    <s v="アトムメディカル"/>
    <s v="NS-110"/>
    <n v="550"/>
    <n v="350"/>
    <n v="1000"/>
    <m/>
    <s v="〇"/>
    <m/>
    <m/>
    <m/>
    <m/>
    <m/>
    <m/>
    <m/>
    <m/>
    <s v="R7"/>
    <m/>
    <m/>
    <m/>
    <n v="400000"/>
    <n v="400000"/>
    <n v="440000.00000000006"/>
  </r>
  <r>
    <x v="1"/>
    <x v="1"/>
    <n v="4"/>
    <x v="29"/>
    <s v="新生児・乳幼児病棟"/>
    <s v="調乳室"/>
    <n v="3"/>
    <s v="13"/>
    <s v="3階病棟"/>
    <n v="26"/>
    <s v="配膳室"/>
    <s v="0445"/>
    <m/>
    <m/>
    <s v="〇"/>
    <s v="A移設可"/>
    <m/>
    <m/>
    <m/>
    <m/>
    <n v="0"/>
    <s v="11"/>
    <s v="110445"/>
    <s v="食器乾燥機"/>
    <n v="1"/>
    <s v="パナソニック"/>
    <s v="FD-S35T3"/>
    <n v="500"/>
    <n v="400"/>
    <n v="400"/>
    <m/>
    <s v="〇"/>
    <m/>
    <m/>
    <m/>
    <m/>
    <m/>
    <m/>
    <m/>
    <m/>
    <x v="593"/>
    <s v="パナソニック"/>
    <s v="FD-S35T3"/>
    <n v="500"/>
    <n v="400"/>
    <n v="400"/>
    <m/>
    <s v="〇"/>
    <m/>
    <m/>
    <m/>
    <m/>
    <m/>
    <m/>
    <m/>
    <m/>
    <m/>
    <m/>
    <m/>
    <m/>
    <m/>
    <m/>
    <n v="0"/>
  </r>
  <r>
    <x v="0"/>
    <x v="1"/>
    <n v="4"/>
    <x v="29"/>
    <s v="新生児・乳幼児病棟"/>
    <s v="調乳室"/>
    <n v="3"/>
    <s v="13"/>
    <s v="3階病棟"/>
    <n v="26"/>
    <s v="処置室"/>
    <s v="0453"/>
    <s v="000141020160007"/>
    <d v="2016-06-16T00:00:00"/>
    <s v="〇"/>
    <s v="A移設可"/>
    <m/>
    <m/>
    <m/>
    <m/>
    <n v="0"/>
    <s v="11"/>
    <s v="110453"/>
    <s v="ストレッチャー"/>
    <n v="1"/>
    <s v="パラマウントベッド"/>
    <m/>
    <n v="2000"/>
    <n v="800"/>
    <n v="1000"/>
    <m/>
    <m/>
    <m/>
    <m/>
    <m/>
    <m/>
    <m/>
    <m/>
    <m/>
    <m/>
    <x v="147"/>
    <s v="パラマウントベッド"/>
    <m/>
    <n v="2000"/>
    <n v="800"/>
    <n v="1000"/>
    <m/>
    <m/>
    <m/>
    <m/>
    <m/>
    <m/>
    <m/>
    <m/>
    <m/>
    <m/>
    <m/>
    <m/>
    <m/>
    <m/>
    <m/>
    <m/>
    <n v="0"/>
  </r>
  <r>
    <x v="0"/>
    <x v="0"/>
    <n v="4"/>
    <x v="29"/>
    <s v="新生児・乳幼児病棟"/>
    <s v="食堂"/>
    <n v="3"/>
    <s v="13"/>
    <s v="3階病棟"/>
    <n v="26"/>
    <s v="デイルーム"/>
    <s v="0446"/>
    <s v="4283-01"/>
    <d v="2004-09-30T00:00:00"/>
    <s v="〇"/>
    <s v="B更新"/>
    <m/>
    <m/>
    <m/>
    <m/>
    <n v="0"/>
    <s v="11"/>
    <s v="110446"/>
    <s v="給茶器"/>
    <n v="1"/>
    <s v="ホシザキ"/>
    <m/>
    <n v="450"/>
    <n v="500"/>
    <n v="1500"/>
    <m/>
    <s v="〇"/>
    <m/>
    <m/>
    <s v="○"/>
    <s v="○"/>
    <s v="○"/>
    <m/>
    <m/>
    <m/>
    <x v="567"/>
    <s v="ホシザキ"/>
    <m/>
    <n v="450"/>
    <n v="500"/>
    <n v="1500"/>
    <m/>
    <s v="〇"/>
    <m/>
    <m/>
    <s v="○"/>
    <s v="○"/>
    <s v="○"/>
    <m/>
    <m/>
    <m/>
    <s v="R7"/>
    <m/>
    <m/>
    <m/>
    <n v="350000"/>
    <n v="350000"/>
    <n v="385000.00000000006"/>
  </r>
  <r>
    <x v="0"/>
    <x v="4"/>
    <n v="4"/>
    <x v="29"/>
    <s v="小児病棟"/>
    <s v="スタッフステーション"/>
    <m/>
    <m/>
    <m/>
    <m/>
    <m/>
    <m/>
    <m/>
    <m/>
    <m/>
    <s v="新規"/>
    <s v="ベッドサイドモニタ4台、送信機16台必要である。（小児・立野）6/10"/>
    <m/>
    <s v="※増床分という整理として、新規で整備する。"/>
    <m/>
    <m/>
    <m/>
    <m/>
    <s v="セントラルモニタ（送信機含む）"/>
    <n v="1"/>
    <m/>
    <m/>
    <m/>
    <m/>
    <m/>
    <m/>
    <m/>
    <m/>
    <m/>
    <m/>
    <m/>
    <m/>
    <m/>
    <m/>
    <m/>
    <x v="177"/>
    <m/>
    <m/>
    <m/>
    <m/>
    <m/>
    <m/>
    <m/>
    <m/>
    <m/>
    <m/>
    <m/>
    <m/>
    <m/>
    <m/>
    <m/>
    <s v="R7"/>
    <m/>
    <s v="●"/>
    <s v="小児の治療の対応強化に必要"/>
    <n v="6000000"/>
    <n v="6000000"/>
    <n v="6600000.0000000009"/>
  </r>
  <r>
    <x v="0"/>
    <x v="4"/>
    <n v="4"/>
    <x v="29"/>
    <s v="小児病棟"/>
    <s v="スタッフステーション"/>
    <m/>
    <m/>
    <m/>
    <m/>
    <m/>
    <m/>
    <m/>
    <m/>
    <m/>
    <s v="新規"/>
    <m/>
    <m/>
    <s v="※増床分という整理として、新規で整備する。"/>
    <m/>
    <m/>
    <m/>
    <m/>
    <s v="身長計"/>
    <n v="1"/>
    <m/>
    <m/>
    <m/>
    <m/>
    <m/>
    <m/>
    <m/>
    <m/>
    <m/>
    <m/>
    <m/>
    <m/>
    <m/>
    <m/>
    <m/>
    <x v="236"/>
    <m/>
    <m/>
    <m/>
    <m/>
    <m/>
    <m/>
    <m/>
    <m/>
    <m/>
    <m/>
    <m/>
    <m/>
    <m/>
    <m/>
    <m/>
    <s v="R7"/>
    <m/>
    <m/>
    <m/>
    <n v="30000"/>
    <n v="30000"/>
    <n v="33000"/>
  </r>
  <r>
    <x v="0"/>
    <x v="4"/>
    <n v="4"/>
    <x v="29"/>
    <s v="小児病棟"/>
    <s v="スタッフステーション"/>
    <m/>
    <m/>
    <m/>
    <m/>
    <m/>
    <m/>
    <m/>
    <m/>
    <m/>
    <s v="新規"/>
    <m/>
    <m/>
    <s v="※増床分という整理として、新規で整備する。"/>
    <m/>
    <m/>
    <m/>
    <m/>
    <s v="手すり付き体重計"/>
    <n v="1"/>
    <m/>
    <m/>
    <m/>
    <m/>
    <m/>
    <m/>
    <m/>
    <m/>
    <m/>
    <m/>
    <m/>
    <m/>
    <m/>
    <m/>
    <m/>
    <x v="545"/>
    <m/>
    <m/>
    <m/>
    <m/>
    <m/>
    <m/>
    <m/>
    <m/>
    <m/>
    <m/>
    <m/>
    <m/>
    <m/>
    <m/>
    <m/>
    <s v="R7"/>
    <m/>
    <m/>
    <m/>
    <n v="200000"/>
    <n v="200000"/>
    <n v="220000.00000000003"/>
  </r>
  <r>
    <x v="0"/>
    <x v="4"/>
    <n v="4"/>
    <x v="29"/>
    <s v="小児病棟"/>
    <s v="スタッフステーション"/>
    <m/>
    <m/>
    <m/>
    <m/>
    <m/>
    <m/>
    <m/>
    <m/>
    <m/>
    <s v="新規"/>
    <m/>
    <m/>
    <s v="※増床分という整理として、新規で整備する。"/>
    <m/>
    <m/>
    <m/>
    <m/>
    <s v="救急カート"/>
    <n v="1"/>
    <m/>
    <m/>
    <m/>
    <m/>
    <m/>
    <m/>
    <m/>
    <m/>
    <m/>
    <m/>
    <m/>
    <m/>
    <m/>
    <m/>
    <m/>
    <x v="20"/>
    <m/>
    <m/>
    <m/>
    <m/>
    <m/>
    <m/>
    <m/>
    <m/>
    <m/>
    <m/>
    <m/>
    <m/>
    <m/>
    <m/>
    <m/>
    <s v="R7"/>
    <m/>
    <m/>
    <m/>
    <n v="150000"/>
    <n v="150000"/>
    <n v="165000"/>
  </r>
  <r>
    <x v="0"/>
    <x v="4"/>
    <n v="4"/>
    <x v="29"/>
    <s v="小児病棟"/>
    <s v="スタッフステーション"/>
    <m/>
    <m/>
    <m/>
    <m/>
    <m/>
    <m/>
    <m/>
    <m/>
    <m/>
    <s v="新規"/>
    <m/>
    <m/>
    <s v="※増床分という整理として、新規で整備する。"/>
    <m/>
    <m/>
    <m/>
    <m/>
    <s v="薬用保冷庫"/>
    <n v="1"/>
    <m/>
    <m/>
    <m/>
    <m/>
    <m/>
    <m/>
    <m/>
    <m/>
    <m/>
    <m/>
    <m/>
    <m/>
    <m/>
    <m/>
    <m/>
    <x v="46"/>
    <m/>
    <m/>
    <m/>
    <m/>
    <m/>
    <m/>
    <m/>
    <m/>
    <m/>
    <m/>
    <m/>
    <m/>
    <m/>
    <m/>
    <m/>
    <s v="R7"/>
    <m/>
    <m/>
    <m/>
    <n v="280000"/>
    <n v="280000"/>
    <n v="308000"/>
  </r>
  <r>
    <x v="0"/>
    <x v="4"/>
    <n v="4"/>
    <x v="29"/>
    <s v="小児病棟"/>
    <s v="スタッフステーション"/>
    <m/>
    <m/>
    <m/>
    <m/>
    <m/>
    <m/>
    <m/>
    <m/>
    <m/>
    <s v="新規"/>
    <m/>
    <m/>
    <s v="※増床分という整理として、新規で整備する。"/>
    <m/>
    <m/>
    <m/>
    <m/>
    <s v="点滴作業台"/>
    <n v="1"/>
    <m/>
    <m/>
    <m/>
    <m/>
    <m/>
    <m/>
    <m/>
    <m/>
    <m/>
    <m/>
    <m/>
    <m/>
    <m/>
    <m/>
    <m/>
    <x v="154"/>
    <m/>
    <m/>
    <m/>
    <m/>
    <m/>
    <m/>
    <m/>
    <m/>
    <m/>
    <m/>
    <m/>
    <m/>
    <m/>
    <m/>
    <m/>
    <s v="R7"/>
    <m/>
    <m/>
    <m/>
    <n v="700000"/>
    <n v="700000"/>
    <n v="770000.00000000012"/>
  </r>
  <r>
    <x v="1"/>
    <x v="4"/>
    <n v="4"/>
    <x v="29"/>
    <s v="小児病棟"/>
    <s v="スタッフステーション"/>
    <m/>
    <m/>
    <m/>
    <m/>
    <m/>
    <m/>
    <m/>
    <m/>
    <m/>
    <s v="新規"/>
    <m/>
    <m/>
    <s v="※増床分という整理として、新規で整備する。"/>
    <m/>
    <m/>
    <m/>
    <m/>
    <s v="家庭用冷蔵庫（家電備品）"/>
    <n v="1"/>
    <m/>
    <m/>
    <m/>
    <m/>
    <m/>
    <m/>
    <m/>
    <m/>
    <m/>
    <m/>
    <m/>
    <m/>
    <m/>
    <m/>
    <m/>
    <x v="254"/>
    <m/>
    <m/>
    <m/>
    <m/>
    <m/>
    <m/>
    <m/>
    <m/>
    <m/>
    <m/>
    <m/>
    <m/>
    <m/>
    <m/>
    <m/>
    <s v="R7"/>
    <m/>
    <m/>
    <m/>
    <n v="150000"/>
    <n v="150000"/>
    <n v="165000"/>
  </r>
  <r>
    <x v="1"/>
    <x v="4"/>
    <n v="4"/>
    <x v="29"/>
    <s v="小児病棟"/>
    <s v="スタッフステーション"/>
    <m/>
    <m/>
    <m/>
    <m/>
    <m/>
    <m/>
    <m/>
    <m/>
    <m/>
    <s v="新規"/>
    <m/>
    <m/>
    <s v="※増床分という整理として、新規で整備する。"/>
    <m/>
    <m/>
    <m/>
    <m/>
    <s v="アイスノン用冷凍庫（家電備品）"/>
    <n v="1"/>
    <m/>
    <m/>
    <m/>
    <m/>
    <m/>
    <m/>
    <m/>
    <m/>
    <m/>
    <m/>
    <m/>
    <m/>
    <m/>
    <m/>
    <m/>
    <x v="535"/>
    <m/>
    <m/>
    <m/>
    <m/>
    <m/>
    <m/>
    <m/>
    <m/>
    <m/>
    <m/>
    <m/>
    <m/>
    <m/>
    <m/>
    <m/>
    <s v="R7"/>
    <m/>
    <m/>
    <m/>
    <n v="100000"/>
    <n v="100000"/>
    <n v="110000.00000000001"/>
  </r>
  <r>
    <x v="0"/>
    <x v="4"/>
    <n v="4"/>
    <x v="29"/>
    <s v="小児病棟"/>
    <s v="スタッフステーション"/>
    <m/>
    <m/>
    <m/>
    <m/>
    <m/>
    <m/>
    <m/>
    <m/>
    <m/>
    <s v="新規"/>
    <m/>
    <m/>
    <s v="※増床分という整理として、新規で整備する。"/>
    <m/>
    <m/>
    <m/>
    <m/>
    <s v="与薬カート"/>
    <n v="2"/>
    <m/>
    <m/>
    <m/>
    <m/>
    <m/>
    <m/>
    <m/>
    <m/>
    <m/>
    <m/>
    <m/>
    <m/>
    <m/>
    <m/>
    <m/>
    <x v="558"/>
    <m/>
    <m/>
    <m/>
    <m/>
    <m/>
    <m/>
    <m/>
    <m/>
    <m/>
    <m/>
    <m/>
    <m/>
    <m/>
    <m/>
    <m/>
    <s v="R7"/>
    <m/>
    <m/>
    <m/>
    <n v="280000"/>
    <n v="560000"/>
    <n v="616000"/>
  </r>
  <r>
    <x v="0"/>
    <x v="4"/>
    <n v="4"/>
    <x v="29"/>
    <s v="小児病棟"/>
    <s v="汚物処理室"/>
    <m/>
    <m/>
    <m/>
    <m/>
    <m/>
    <m/>
    <m/>
    <m/>
    <m/>
    <s v="新規"/>
    <m/>
    <m/>
    <s v="※増床分という整理として、新規で整備する。"/>
    <m/>
    <m/>
    <m/>
    <m/>
    <s v="ベッドパンウォッシャー"/>
    <n v="1"/>
    <m/>
    <m/>
    <n v="500"/>
    <n v="450"/>
    <n v="1730"/>
    <m/>
    <m/>
    <m/>
    <s v="○"/>
    <s v="○"/>
    <s v="○"/>
    <s v="○"/>
    <m/>
    <m/>
    <m/>
    <x v="182"/>
    <m/>
    <m/>
    <n v="500"/>
    <n v="450"/>
    <n v="1730"/>
    <m/>
    <m/>
    <m/>
    <s v="○"/>
    <s v="○"/>
    <s v="○"/>
    <s v="○"/>
    <m/>
    <m/>
    <m/>
    <s v="R7"/>
    <m/>
    <m/>
    <m/>
    <n v="1500000"/>
    <n v="1500000"/>
    <n v="1650000.0000000002"/>
  </r>
  <r>
    <x v="0"/>
    <x v="4"/>
    <n v="4"/>
    <x v="29"/>
    <s v="小児病棟"/>
    <s v="器材室"/>
    <m/>
    <m/>
    <m/>
    <m/>
    <m/>
    <m/>
    <m/>
    <m/>
    <m/>
    <s v="新規"/>
    <m/>
    <m/>
    <s v="※増床分という整理として、新規で整備する。"/>
    <m/>
    <m/>
    <m/>
    <m/>
    <s v="ベッドサイドモニタ"/>
    <n v="4"/>
    <m/>
    <m/>
    <m/>
    <m/>
    <m/>
    <m/>
    <m/>
    <m/>
    <m/>
    <m/>
    <m/>
    <m/>
    <m/>
    <m/>
    <m/>
    <x v="8"/>
    <m/>
    <m/>
    <m/>
    <m/>
    <m/>
    <m/>
    <m/>
    <m/>
    <m/>
    <m/>
    <m/>
    <m/>
    <m/>
    <m/>
    <m/>
    <s v="R7"/>
    <m/>
    <m/>
    <m/>
    <n v="1200000"/>
    <n v="4800000"/>
    <n v="5280000"/>
  </r>
  <r>
    <x v="0"/>
    <x v="4"/>
    <n v="4"/>
    <x v="29"/>
    <s v="小児病棟"/>
    <s v="器材室"/>
    <m/>
    <m/>
    <m/>
    <m/>
    <m/>
    <m/>
    <m/>
    <m/>
    <m/>
    <s v="新規"/>
    <s v="小児病棟設計ヒアリングにて要望確認6/10"/>
    <m/>
    <s v="※増床分という整理として、新規で整備する。"/>
    <m/>
    <m/>
    <m/>
    <m/>
    <s v="ストレッチャー"/>
    <n v="1"/>
    <m/>
    <m/>
    <m/>
    <m/>
    <m/>
    <m/>
    <m/>
    <m/>
    <m/>
    <m/>
    <m/>
    <m/>
    <m/>
    <m/>
    <m/>
    <x v="147"/>
    <m/>
    <m/>
    <m/>
    <m/>
    <m/>
    <m/>
    <m/>
    <m/>
    <m/>
    <m/>
    <m/>
    <m/>
    <m/>
    <m/>
    <m/>
    <s v="R7"/>
    <m/>
    <m/>
    <m/>
    <n v="300000"/>
    <n v="300000"/>
    <n v="330000"/>
  </r>
  <r>
    <x v="0"/>
    <x v="4"/>
    <n v="4"/>
    <x v="29"/>
    <s v="小児病棟"/>
    <s v="器材室"/>
    <m/>
    <m/>
    <m/>
    <m/>
    <m/>
    <m/>
    <m/>
    <m/>
    <m/>
    <s v="新規"/>
    <s v="小児病棟設計ヒアリングにて要望確認6/10"/>
    <m/>
    <s v="※増床分という整理として、新規で整備する。"/>
    <m/>
    <m/>
    <m/>
    <m/>
    <s v="小児用ストレッチャー"/>
    <n v="1"/>
    <m/>
    <m/>
    <m/>
    <m/>
    <m/>
    <m/>
    <m/>
    <m/>
    <m/>
    <m/>
    <m/>
    <m/>
    <m/>
    <m/>
    <m/>
    <x v="591"/>
    <m/>
    <m/>
    <m/>
    <m/>
    <m/>
    <m/>
    <m/>
    <m/>
    <m/>
    <m/>
    <m/>
    <m/>
    <m/>
    <m/>
    <m/>
    <s v="R7"/>
    <m/>
    <m/>
    <m/>
    <n v="500000"/>
    <n v="500000"/>
    <n v="550000"/>
  </r>
  <r>
    <x v="0"/>
    <x v="4"/>
    <n v="4"/>
    <x v="29"/>
    <s v="小児病棟"/>
    <s v="処置室"/>
    <m/>
    <m/>
    <m/>
    <m/>
    <m/>
    <m/>
    <m/>
    <m/>
    <m/>
    <s v="新規"/>
    <m/>
    <m/>
    <s v="※増床分という整理として、新規で整備する。"/>
    <m/>
    <m/>
    <m/>
    <m/>
    <s v="診察台"/>
    <n v="1"/>
    <m/>
    <m/>
    <m/>
    <m/>
    <m/>
    <m/>
    <m/>
    <m/>
    <m/>
    <m/>
    <m/>
    <m/>
    <m/>
    <m/>
    <m/>
    <x v="37"/>
    <m/>
    <m/>
    <m/>
    <m/>
    <m/>
    <m/>
    <m/>
    <m/>
    <m/>
    <m/>
    <m/>
    <m/>
    <m/>
    <m/>
    <m/>
    <s v="R7"/>
    <m/>
    <m/>
    <m/>
    <n v="50000"/>
    <n v="50000"/>
    <n v="55000.000000000007"/>
  </r>
  <r>
    <x v="0"/>
    <x v="4"/>
    <n v="4"/>
    <x v="29"/>
    <s v="小児病棟"/>
    <s v="処置室"/>
    <m/>
    <m/>
    <m/>
    <m/>
    <m/>
    <m/>
    <m/>
    <m/>
    <m/>
    <s v="新規"/>
    <m/>
    <m/>
    <s v="※増床分という整理として、新規で整備する。"/>
    <m/>
    <m/>
    <m/>
    <m/>
    <s v="除菌タオルディスペンサー"/>
    <n v="1"/>
    <m/>
    <m/>
    <m/>
    <m/>
    <m/>
    <m/>
    <m/>
    <m/>
    <m/>
    <m/>
    <m/>
    <m/>
    <m/>
    <m/>
    <m/>
    <x v="176"/>
    <m/>
    <m/>
    <m/>
    <m/>
    <m/>
    <m/>
    <m/>
    <m/>
    <m/>
    <m/>
    <m/>
    <m/>
    <m/>
    <m/>
    <m/>
    <s v="R7"/>
    <m/>
    <m/>
    <m/>
    <n v="180000"/>
    <n v="180000"/>
    <n v="198000.00000000003"/>
  </r>
  <r>
    <x v="0"/>
    <x v="4"/>
    <n v="4"/>
    <x v="29"/>
    <s v="小児病棟"/>
    <s v="処置室"/>
    <m/>
    <m/>
    <m/>
    <m/>
    <m/>
    <m/>
    <m/>
    <m/>
    <m/>
    <s v="新規"/>
    <s v="小児病棟設計ヒアリングにてDrより要望あり。6/10"/>
    <m/>
    <s v="※増床分という整理として、新規で整備する。"/>
    <m/>
    <m/>
    <m/>
    <m/>
    <s v="超音波診断装置（ノートPC型）"/>
    <n v="1"/>
    <m/>
    <m/>
    <m/>
    <m/>
    <m/>
    <m/>
    <m/>
    <m/>
    <m/>
    <m/>
    <m/>
    <m/>
    <m/>
    <m/>
    <m/>
    <x v="14"/>
    <m/>
    <m/>
    <m/>
    <m/>
    <m/>
    <m/>
    <m/>
    <m/>
    <m/>
    <m/>
    <m/>
    <m/>
    <m/>
    <m/>
    <m/>
    <s v="R7"/>
    <m/>
    <m/>
    <m/>
    <n v="7000000"/>
    <n v="7000000"/>
    <n v="7700000.0000000009"/>
  </r>
  <r>
    <x v="0"/>
    <x v="4"/>
    <n v="4"/>
    <x v="29"/>
    <s v="小児病棟"/>
    <s v="処置室"/>
    <m/>
    <m/>
    <m/>
    <m/>
    <m/>
    <m/>
    <m/>
    <m/>
    <m/>
    <s v="新規"/>
    <s v="重症心身障害で管理に使用。胃瘻造設術の希望も多い。術前評価として使用。（小児外科・光永Dr）"/>
    <m/>
    <m/>
    <m/>
    <m/>
    <m/>
    <m/>
    <s v="食道内pH＆インピーダンス測定装置"/>
    <n v="1"/>
    <m/>
    <m/>
    <m/>
    <m/>
    <m/>
    <m/>
    <m/>
    <m/>
    <m/>
    <m/>
    <m/>
    <m/>
    <m/>
    <m/>
    <m/>
    <x v="594"/>
    <m/>
    <m/>
    <m/>
    <m/>
    <m/>
    <m/>
    <m/>
    <m/>
    <m/>
    <m/>
    <m/>
    <m/>
    <m/>
    <m/>
    <m/>
    <s v="R7"/>
    <m/>
    <m/>
    <m/>
    <n v="2000000"/>
    <n v="2000000"/>
    <n v="2200000"/>
  </r>
  <r>
    <x v="0"/>
    <x v="4"/>
    <n v="4"/>
    <x v="29"/>
    <s v="小児病棟"/>
    <s v="処置室"/>
    <m/>
    <m/>
    <m/>
    <m/>
    <m/>
    <m/>
    <m/>
    <m/>
    <m/>
    <s v="新規"/>
    <m/>
    <m/>
    <s v="※増床分という整理として、新規で整備する。"/>
    <m/>
    <m/>
    <m/>
    <m/>
    <s v="スタンド式処置灯"/>
    <n v="1"/>
    <m/>
    <m/>
    <m/>
    <m/>
    <m/>
    <m/>
    <m/>
    <m/>
    <m/>
    <m/>
    <m/>
    <m/>
    <m/>
    <m/>
    <m/>
    <x v="152"/>
    <m/>
    <m/>
    <m/>
    <m/>
    <m/>
    <m/>
    <m/>
    <m/>
    <m/>
    <m/>
    <m/>
    <m/>
    <m/>
    <m/>
    <m/>
    <s v="R7"/>
    <m/>
    <m/>
    <m/>
    <n v="400000"/>
    <n v="400000"/>
    <n v="440000.00000000006"/>
  </r>
  <r>
    <x v="0"/>
    <x v="0"/>
    <n v="4"/>
    <x v="30"/>
    <s v="病棟共通"/>
    <s v="病棟処置室（耳鼻）"/>
    <n v="4"/>
    <s v="14"/>
    <s v="4階病棟"/>
    <n v="27"/>
    <s v="耳鼻科診療室"/>
    <s v="0458"/>
    <s v="2002-170-2-2"/>
    <s v="2003.3.19"/>
    <s v="〇"/>
    <s v="B更新"/>
    <s v="耐用年数超え"/>
    <s v="未"/>
    <m/>
    <m/>
    <n v="0"/>
    <s v="11"/>
    <s v="110458"/>
    <s v="耳鼻科用治療イス"/>
    <n v="1"/>
    <s v="永島医科器械"/>
    <s v="EMC-Ⅱ"/>
    <n v="580"/>
    <n v="900"/>
    <n v="1350"/>
    <m/>
    <s v="〇"/>
    <m/>
    <m/>
    <m/>
    <m/>
    <m/>
    <m/>
    <m/>
    <m/>
    <x v="200"/>
    <s v="永島医科器械"/>
    <s v="EMC-Ⅱ"/>
    <n v="580"/>
    <n v="900"/>
    <n v="1350"/>
    <m/>
    <s v="〇"/>
    <m/>
    <m/>
    <m/>
    <m/>
    <m/>
    <m/>
    <m/>
    <m/>
    <s v="R7"/>
    <m/>
    <m/>
    <m/>
    <n v="2000000"/>
    <n v="2000000"/>
    <n v="2200000"/>
  </r>
  <r>
    <x v="0"/>
    <x v="0"/>
    <n v="4"/>
    <x v="30"/>
    <s v="病棟共通"/>
    <s v="病棟処置室（耳鼻）"/>
    <n v="4"/>
    <s v="14"/>
    <s v="4階病棟"/>
    <n v="27"/>
    <s v="耳鼻科診療室"/>
    <s v="0459"/>
    <s v="2002-170-2-1"/>
    <s v="2003.3.19"/>
    <s v="〇"/>
    <s v="B更新"/>
    <s v="耐用年数超え"/>
    <s v="未"/>
    <m/>
    <m/>
    <n v="0"/>
    <s v="11"/>
    <s v="110459"/>
    <s v="耳鼻科用治療ユニット（片袖）"/>
    <n v="1"/>
    <s v="永島医科器械"/>
    <s v="Excellence"/>
    <n v="800"/>
    <n v="700"/>
    <n v="2100"/>
    <m/>
    <s v="〇"/>
    <m/>
    <m/>
    <m/>
    <m/>
    <m/>
    <m/>
    <m/>
    <m/>
    <x v="199"/>
    <s v="永島医科器械"/>
    <s v="Excellence"/>
    <n v="800"/>
    <n v="700"/>
    <n v="2100"/>
    <m/>
    <s v="〇"/>
    <m/>
    <m/>
    <m/>
    <m/>
    <m/>
    <m/>
    <m/>
    <m/>
    <s v="R7"/>
    <m/>
    <m/>
    <m/>
    <n v="4000000"/>
    <n v="4000000"/>
    <n v="4400000"/>
  </r>
  <r>
    <x v="0"/>
    <x v="0"/>
    <n v="4"/>
    <x v="30"/>
    <s v="病棟共通"/>
    <s v="病棟処置室（耳鼻）"/>
    <n v="4"/>
    <s v="14"/>
    <s v="4階病棟"/>
    <n v="27"/>
    <s v="耳鼻科診療室"/>
    <s v="0460"/>
    <m/>
    <m/>
    <s v="〇"/>
    <s v="B更新"/>
    <s v="修理不能"/>
    <s v="未"/>
    <m/>
    <m/>
    <n v="0"/>
    <s v="11"/>
    <s v="110460"/>
    <s v="処置用顕微鏡"/>
    <n v="1"/>
    <s v="カールツァイス"/>
    <s v="OPMI99"/>
    <s v="-"/>
    <s v="-"/>
    <s v="-"/>
    <m/>
    <s v="〇"/>
    <m/>
    <m/>
    <m/>
    <m/>
    <m/>
    <m/>
    <m/>
    <s v="耳鼻科治療ユニットに装着"/>
    <x v="201"/>
    <s v="カールツァイス"/>
    <s v="OPMI99"/>
    <s v="-"/>
    <s v="-"/>
    <s v="-"/>
    <m/>
    <s v="〇"/>
    <m/>
    <m/>
    <m/>
    <m/>
    <m/>
    <m/>
    <m/>
    <m/>
    <m/>
    <m/>
    <m/>
    <m/>
    <s v="ユニット付属品"/>
    <n v="0"/>
    <n v="0"/>
  </r>
  <r>
    <x v="1"/>
    <x v="1"/>
    <n v="4"/>
    <x v="30"/>
    <s v="病棟共通"/>
    <s v="病棟処置室（耳鼻）"/>
    <n v="4"/>
    <s v="14"/>
    <s v="4階病棟"/>
    <n v="27"/>
    <s v="耳鼻科診療室"/>
    <s v="0461"/>
    <m/>
    <m/>
    <s v="〇"/>
    <s v="A移設可"/>
    <m/>
    <m/>
    <m/>
    <m/>
    <n v="0"/>
    <s v="11"/>
    <s v="110461"/>
    <s v="器械棚"/>
    <n v="1"/>
    <m/>
    <m/>
    <n v="900"/>
    <n v="360"/>
    <n v="1750"/>
    <m/>
    <m/>
    <m/>
    <m/>
    <m/>
    <m/>
    <m/>
    <m/>
    <m/>
    <m/>
    <x v="101"/>
    <m/>
    <m/>
    <n v="900"/>
    <n v="360"/>
    <n v="1750"/>
    <m/>
    <m/>
    <m/>
    <m/>
    <m/>
    <m/>
    <m/>
    <m/>
    <m/>
    <m/>
    <m/>
    <m/>
    <m/>
    <m/>
    <m/>
    <m/>
    <n v="0"/>
  </r>
  <r>
    <x v="0"/>
    <x v="1"/>
    <n v="4"/>
    <x v="30"/>
    <s v="病棟共通"/>
    <s v="病棟処置室（耳鼻）"/>
    <n v="4"/>
    <s v="14"/>
    <s v="4階病棟"/>
    <n v="27"/>
    <s v="耳鼻科診療室"/>
    <s v="0462"/>
    <m/>
    <m/>
    <s v="〇"/>
    <s v="A移設可"/>
    <m/>
    <m/>
    <m/>
    <m/>
    <n v="0"/>
    <s v="11"/>
    <s v="110462"/>
    <s v="光源装置"/>
    <n v="1"/>
    <s v="オリンパス"/>
    <s v="CLH-2"/>
    <n v="150"/>
    <n v="300"/>
    <n v="150"/>
    <m/>
    <s v="〇"/>
    <m/>
    <m/>
    <m/>
    <m/>
    <m/>
    <m/>
    <m/>
    <m/>
    <x v="461"/>
    <s v="オリンパス"/>
    <s v="CLH-2"/>
    <n v="150"/>
    <n v="300"/>
    <n v="150"/>
    <m/>
    <s v="〇"/>
    <m/>
    <m/>
    <m/>
    <m/>
    <m/>
    <m/>
    <m/>
    <m/>
    <m/>
    <m/>
    <m/>
    <m/>
    <m/>
    <m/>
    <n v="0"/>
  </r>
  <r>
    <x v="0"/>
    <x v="0"/>
    <n v="4"/>
    <x v="30"/>
    <s v="病棟共通"/>
    <s v="病棟処置室（耳鼻）"/>
    <n v="4"/>
    <s v="14"/>
    <s v="4階病棟"/>
    <n v="27"/>
    <s v="耳鼻科診療室"/>
    <s v="0465"/>
    <m/>
    <m/>
    <s v="〇"/>
    <s v="B更新"/>
    <s v="耐用年数超え"/>
    <s v="未"/>
    <m/>
    <m/>
    <n v="0"/>
    <s v="11"/>
    <s v="110465"/>
    <s v="救急カート"/>
    <n v="1"/>
    <s v="村中医療器"/>
    <m/>
    <n v="750"/>
    <n v="500"/>
    <n v="1000"/>
    <m/>
    <m/>
    <m/>
    <m/>
    <m/>
    <m/>
    <m/>
    <m/>
    <m/>
    <m/>
    <x v="20"/>
    <s v="村中医療器"/>
    <m/>
    <n v="750"/>
    <n v="500"/>
    <n v="1000"/>
    <m/>
    <m/>
    <m/>
    <m/>
    <m/>
    <m/>
    <m/>
    <m/>
    <m/>
    <m/>
    <s v="R7"/>
    <m/>
    <m/>
    <m/>
    <n v="150000"/>
    <n v="150000"/>
    <n v="165000"/>
  </r>
  <r>
    <x v="0"/>
    <x v="1"/>
    <n v="4"/>
    <x v="30"/>
    <s v="病棟共通"/>
    <s v="病棟処置室（耳鼻）"/>
    <n v="4"/>
    <s v="14"/>
    <s v="4階病棟"/>
    <n v="27"/>
    <s v="耳鼻科診療室"/>
    <s v="0470"/>
    <m/>
    <m/>
    <s v="〇"/>
    <s v="A移設可"/>
    <m/>
    <m/>
    <m/>
    <m/>
    <n v="0"/>
    <s v="11"/>
    <s v="110470"/>
    <s v="ファイバースコープ"/>
    <n v="1"/>
    <s v="オリンパス"/>
    <s v="ENF TYPE GP"/>
    <m/>
    <m/>
    <m/>
    <m/>
    <m/>
    <m/>
    <m/>
    <m/>
    <m/>
    <m/>
    <m/>
    <m/>
    <s v="ケースにラベル貼付"/>
    <x v="595"/>
    <s v="オリンパス"/>
    <s v="ENF TYPE GP"/>
    <m/>
    <m/>
    <m/>
    <m/>
    <m/>
    <m/>
    <m/>
    <m/>
    <m/>
    <m/>
    <m/>
    <m/>
    <m/>
    <m/>
    <m/>
    <m/>
    <m/>
    <m/>
    <m/>
    <n v="0"/>
  </r>
  <r>
    <x v="0"/>
    <x v="1"/>
    <n v="4"/>
    <x v="30"/>
    <s v="病棟共通"/>
    <s v="病棟処置室（耳鼻）"/>
    <n v="4"/>
    <s v="14"/>
    <s v="4階病棟"/>
    <n v="27"/>
    <s v="耳鼻科診療室"/>
    <s v="0471"/>
    <m/>
    <m/>
    <s v="〇"/>
    <s v="A移設可"/>
    <m/>
    <m/>
    <m/>
    <m/>
    <n v="0"/>
    <s v="11"/>
    <s v="110471"/>
    <s v="ファイバースコープ"/>
    <n v="1"/>
    <s v="オリンパス"/>
    <m/>
    <m/>
    <m/>
    <m/>
    <m/>
    <m/>
    <m/>
    <m/>
    <m/>
    <m/>
    <m/>
    <m/>
    <m/>
    <s v="ケースにラベル貼付"/>
    <x v="595"/>
    <s v="オリンパス"/>
    <m/>
    <m/>
    <m/>
    <m/>
    <m/>
    <m/>
    <m/>
    <m/>
    <m/>
    <m/>
    <m/>
    <m/>
    <m/>
    <m/>
    <m/>
    <m/>
    <m/>
    <m/>
    <m/>
    <m/>
    <n v="0"/>
  </r>
  <r>
    <x v="0"/>
    <x v="1"/>
    <n v="4"/>
    <x v="30"/>
    <s v="病棟共通"/>
    <s v="病棟処置室（眼科）"/>
    <n v="4"/>
    <s v="14"/>
    <s v="4階病棟"/>
    <n v="27"/>
    <s v="眼科診察室"/>
    <s v="0498"/>
    <m/>
    <m/>
    <s v="〇"/>
    <s v="A移設可"/>
    <m/>
    <m/>
    <m/>
    <m/>
    <n v="0"/>
    <s v="11"/>
    <s v="110498"/>
    <s v="スリットランプ"/>
    <n v="1"/>
    <s v="タカギセイコー"/>
    <s v="SV-70"/>
    <n v="300"/>
    <n v="500"/>
    <n v="750"/>
    <m/>
    <s v="〇"/>
    <m/>
    <m/>
    <m/>
    <m/>
    <m/>
    <m/>
    <m/>
    <m/>
    <x v="214"/>
    <s v="タカギセイコー"/>
    <s v="SV-70"/>
    <n v="300"/>
    <n v="500"/>
    <n v="750"/>
    <m/>
    <s v="〇"/>
    <m/>
    <m/>
    <m/>
    <m/>
    <m/>
    <m/>
    <m/>
    <m/>
    <m/>
    <m/>
    <m/>
    <m/>
    <m/>
    <m/>
    <n v="0"/>
  </r>
  <r>
    <x v="0"/>
    <x v="1"/>
    <n v="4"/>
    <x v="30"/>
    <s v="病棟共通"/>
    <s v="病棟処置室（眼科）"/>
    <n v="4"/>
    <s v="14"/>
    <s v="4階病棟"/>
    <n v="27"/>
    <s v="眼科診察室"/>
    <s v="0499"/>
    <m/>
    <m/>
    <s v="〇"/>
    <s v="A移設可"/>
    <m/>
    <m/>
    <m/>
    <m/>
    <n v="0"/>
    <s v="11"/>
    <s v="110499"/>
    <s v="電動光学台"/>
    <n v="1"/>
    <s v="タカギセイコー"/>
    <s v="ST-25"/>
    <n v="700"/>
    <n v="400"/>
    <n v="800"/>
    <m/>
    <s v="〇"/>
    <m/>
    <m/>
    <m/>
    <m/>
    <m/>
    <m/>
    <m/>
    <m/>
    <x v="596"/>
    <s v="タカギセイコー"/>
    <s v="ST-25"/>
    <n v="700"/>
    <n v="400"/>
    <n v="800"/>
    <m/>
    <s v="〇"/>
    <m/>
    <m/>
    <m/>
    <m/>
    <m/>
    <m/>
    <m/>
    <m/>
    <m/>
    <m/>
    <m/>
    <m/>
    <m/>
    <m/>
    <n v="0"/>
  </r>
  <r>
    <x v="0"/>
    <x v="1"/>
    <n v="4"/>
    <x v="30"/>
    <s v="病棟共通"/>
    <s v="病棟処置室（眼科）"/>
    <n v="4"/>
    <s v="14"/>
    <s v="4階病棟"/>
    <n v="27"/>
    <s v="眼科診察室"/>
    <s v="0500"/>
    <m/>
    <m/>
    <s v="〇"/>
    <s v="A移設可"/>
    <m/>
    <m/>
    <m/>
    <m/>
    <n v="0"/>
    <s v="11"/>
    <s v="110500"/>
    <s v="電動イス"/>
    <n v="1"/>
    <s v="タカギセイコー"/>
    <s v="MT-328N"/>
    <n v="400"/>
    <n v="500"/>
    <n v="750"/>
    <m/>
    <s v="〇"/>
    <m/>
    <m/>
    <m/>
    <m/>
    <m/>
    <m/>
    <m/>
    <m/>
    <x v="216"/>
    <s v="タカギセイコー"/>
    <s v="MT-328N"/>
    <n v="400"/>
    <n v="500"/>
    <n v="750"/>
    <m/>
    <s v="〇"/>
    <m/>
    <m/>
    <m/>
    <m/>
    <m/>
    <m/>
    <m/>
    <m/>
    <m/>
    <m/>
    <m/>
    <m/>
    <m/>
    <m/>
    <n v="0"/>
  </r>
  <r>
    <x v="0"/>
    <x v="1"/>
    <n v="4"/>
    <x v="30"/>
    <s v="病棟共通"/>
    <s v="病棟処置室（眼科）"/>
    <n v="4"/>
    <s v="14"/>
    <s v="4階病棟"/>
    <n v="27"/>
    <s v="眼科診察室"/>
    <s v="0501"/>
    <m/>
    <m/>
    <s v="〇"/>
    <s v="A移設可"/>
    <m/>
    <m/>
    <m/>
    <m/>
    <n v="0"/>
    <s v="11"/>
    <s v="110501"/>
    <s v="カメラコントロールユニット"/>
    <n v="1"/>
    <s v="ソニー"/>
    <s v="DXC-C33"/>
    <n v="200"/>
    <n v="250"/>
    <n v="100"/>
    <m/>
    <s v="〇"/>
    <m/>
    <m/>
    <m/>
    <m/>
    <m/>
    <m/>
    <m/>
    <m/>
    <x v="597"/>
    <s v="ソニー"/>
    <s v="DXC-C33"/>
    <n v="200"/>
    <n v="250"/>
    <n v="100"/>
    <m/>
    <s v="〇"/>
    <m/>
    <m/>
    <m/>
    <m/>
    <m/>
    <m/>
    <m/>
    <m/>
    <m/>
    <m/>
    <m/>
    <m/>
    <m/>
    <m/>
    <n v="0"/>
  </r>
  <r>
    <x v="0"/>
    <x v="1"/>
    <n v="4"/>
    <x v="30"/>
    <s v="病棟共通"/>
    <s v="病棟処置室（眼科）"/>
    <n v="4"/>
    <s v="14"/>
    <s v="4階病棟"/>
    <n v="27"/>
    <s v="眼科診察室"/>
    <s v="0502"/>
    <m/>
    <m/>
    <s v="〇"/>
    <s v="A移設可"/>
    <m/>
    <m/>
    <m/>
    <m/>
    <n v="0"/>
    <s v="11"/>
    <s v="110502"/>
    <s v="カメラコントロールユニット"/>
    <n v="1"/>
    <s v="ソニー"/>
    <s v="DXC-C33"/>
    <n v="200"/>
    <n v="250"/>
    <n v="100"/>
    <m/>
    <s v="〇"/>
    <m/>
    <m/>
    <m/>
    <m/>
    <m/>
    <m/>
    <m/>
    <m/>
    <x v="597"/>
    <s v="ソニー"/>
    <s v="DXC-C33"/>
    <n v="200"/>
    <n v="250"/>
    <n v="100"/>
    <m/>
    <s v="〇"/>
    <m/>
    <m/>
    <m/>
    <m/>
    <m/>
    <m/>
    <m/>
    <m/>
    <m/>
    <m/>
    <m/>
    <m/>
    <m/>
    <m/>
    <n v="0"/>
  </r>
  <r>
    <x v="0"/>
    <x v="1"/>
    <n v="4"/>
    <x v="30"/>
    <s v="病棟共通"/>
    <s v="病棟処置室（眼科）"/>
    <n v="4"/>
    <s v="14"/>
    <s v="4階病棟"/>
    <n v="27"/>
    <s v="眼科診察室"/>
    <s v="0504"/>
    <s v="1879"/>
    <d v="1984-12-15T00:00:00"/>
    <s v="〇"/>
    <s v="A移設可"/>
    <m/>
    <m/>
    <m/>
    <m/>
    <n v="0"/>
    <s v="11"/>
    <s v="110504"/>
    <s v="検眼鏡"/>
    <n v="1"/>
    <s v="ナイツ"/>
    <s v="FX-3"/>
    <n v="250"/>
    <n v="150"/>
    <n v="500"/>
    <m/>
    <s v="〇"/>
    <m/>
    <m/>
    <m/>
    <m/>
    <m/>
    <m/>
    <m/>
    <m/>
    <x v="598"/>
    <s v="ナイツ"/>
    <s v="FX-3"/>
    <n v="250"/>
    <n v="150"/>
    <n v="500"/>
    <m/>
    <s v="〇"/>
    <m/>
    <m/>
    <m/>
    <m/>
    <m/>
    <m/>
    <m/>
    <m/>
    <m/>
    <m/>
    <m/>
    <m/>
    <m/>
    <m/>
    <n v="0"/>
  </r>
  <r>
    <x v="0"/>
    <x v="0"/>
    <n v="4"/>
    <x v="30"/>
    <s v="4階病棟A（循環器内科他）"/>
    <s v="スタッフステーション"/>
    <n v="4"/>
    <s v="14"/>
    <s v="4階病棟"/>
    <n v="27"/>
    <s v="ナースステーション"/>
    <s v="0490"/>
    <m/>
    <m/>
    <s v="〇"/>
    <s v="B更新"/>
    <s v="ME"/>
    <m/>
    <m/>
    <m/>
    <n v="0"/>
    <s v="11"/>
    <s v="110490"/>
    <s v="セントラルモニタ（2面）"/>
    <n v="1"/>
    <s v="日本光電"/>
    <s v="VL-611R他"/>
    <m/>
    <m/>
    <m/>
    <m/>
    <s v="〇"/>
    <m/>
    <m/>
    <m/>
    <m/>
    <m/>
    <m/>
    <m/>
    <m/>
    <x v="177"/>
    <s v="日本光電"/>
    <s v="VL-611R他"/>
    <m/>
    <m/>
    <m/>
    <m/>
    <s v="〇"/>
    <m/>
    <m/>
    <m/>
    <m/>
    <m/>
    <m/>
    <m/>
    <m/>
    <s v="R7"/>
    <m/>
    <m/>
    <m/>
    <n v="10000000"/>
    <n v="10000000"/>
    <n v="11000000"/>
  </r>
  <r>
    <x v="0"/>
    <x v="1"/>
    <n v="4"/>
    <x v="30"/>
    <s v="4階病棟A（循環器内科他）"/>
    <s v="スタッフステーション"/>
    <n v="4"/>
    <s v="14"/>
    <s v="4階病棟"/>
    <n v="27"/>
    <s v="廊下"/>
    <s v="0492"/>
    <m/>
    <m/>
    <s v="〇"/>
    <s v="A移設可"/>
    <m/>
    <m/>
    <m/>
    <m/>
    <n v="0"/>
    <s v="11"/>
    <s v="110492"/>
    <s v="タオルディスペンサー"/>
    <n v="1"/>
    <s v="ウイング"/>
    <s v="WG-2000"/>
    <n v="300"/>
    <n v="450"/>
    <n v="500"/>
    <m/>
    <s v="〇"/>
    <m/>
    <m/>
    <m/>
    <m/>
    <m/>
    <m/>
    <m/>
    <m/>
    <x v="176"/>
    <s v="ウイング"/>
    <s v="WG-2000"/>
    <n v="300"/>
    <n v="450"/>
    <n v="500"/>
    <m/>
    <s v="〇"/>
    <m/>
    <m/>
    <m/>
    <m/>
    <m/>
    <m/>
    <m/>
    <m/>
    <m/>
    <m/>
    <m/>
    <m/>
    <m/>
    <m/>
    <n v="0"/>
  </r>
  <r>
    <x v="0"/>
    <x v="0"/>
    <n v="4"/>
    <x v="30"/>
    <s v="4階病棟A（循環器内科他）"/>
    <s v="スタッフステーション"/>
    <n v="4"/>
    <s v="14"/>
    <s v="4階病棟"/>
    <n v="27"/>
    <s v="ナースステーション"/>
    <s v="0477"/>
    <m/>
    <m/>
    <s v="〇"/>
    <s v="B更新"/>
    <m/>
    <m/>
    <m/>
    <m/>
    <n v="0"/>
    <s v="11"/>
    <s v="110477"/>
    <s v="救急カート"/>
    <n v="1"/>
    <s v="アトムメディカル"/>
    <m/>
    <n v="900"/>
    <n v="750"/>
    <n v="1000"/>
    <m/>
    <m/>
    <m/>
    <m/>
    <m/>
    <m/>
    <m/>
    <m/>
    <m/>
    <m/>
    <x v="20"/>
    <s v="アトムメディカル"/>
    <m/>
    <n v="900"/>
    <n v="750"/>
    <n v="1000"/>
    <m/>
    <m/>
    <m/>
    <m/>
    <m/>
    <m/>
    <m/>
    <m/>
    <m/>
    <m/>
    <s v="R7"/>
    <m/>
    <m/>
    <m/>
    <n v="150000"/>
    <n v="150000"/>
    <n v="165000"/>
  </r>
  <r>
    <x v="0"/>
    <x v="0"/>
    <n v="4"/>
    <x v="30"/>
    <s v="4階病棟A（循環器内科他）"/>
    <s v="スタッフステーション"/>
    <n v="4"/>
    <s v="14"/>
    <s v="4階病棟"/>
    <n v="27"/>
    <s v="耳鼻科診療室"/>
    <s v="0467"/>
    <s v="4546"/>
    <d v="2007-10-03T00:00:00"/>
    <s v="〇"/>
    <s v="B更新"/>
    <m/>
    <s v="〇"/>
    <m/>
    <m/>
    <n v="0"/>
    <s v="11"/>
    <s v="110467"/>
    <s v="心電計"/>
    <n v="1"/>
    <s v="日本光電"/>
    <s v="ECG-1350"/>
    <n v="450"/>
    <n v="550"/>
    <n v="1400"/>
    <m/>
    <s v="〇"/>
    <m/>
    <m/>
    <m/>
    <m/>
    <m/>
    <m/>
    <m/>
    <m/>
    <x v="54"/>
    <s v="日本光電"/>
    <s v="ECG-1350"/>
    <n v="450"/>
    <n v="550"/>
    <n v="1400"/>
    <m/>
    <s v="〇"/>
    <m/>
    <m/>
    <m/>
    <m/>
    <m/>
    <m/>
    <m/>
    <m/>
    <s v="R7"/>
    <m/>
    <m/>
    <m/>
    <n v="1200000"/>
    <n v="1200000"/>
    <n v="1320000"/>
  </r>
  <r>
    <x v="0"/>
    <x v="1"/>
    <n v="4"/>
    <x v="30"/>
    <s v="4階病棟A（循環器内科他）"/>
    <s v="スタッフステーション"/>
    <n v="4"/>
    <s v="14"/>
    <s v="4階病棟"/>
    <n v="27"/>
    <s v="耳鼻科診療室"/>
    <s v="0468"/>
    <s v="4559"/>
    <d v="2007-10-30T00:00:00"/>
    <s v="〇"/>
    <s v="A移設可"/>
    <m/>
    <m/>
    <m/>
    <m/>
    <n v="0"/>
    <s v="11"/>
    <s v="110468"/>
    <s v="除細動器"/>
    <n v="1"/>
    <s v="日本光電"/>
    <s v="TEC-7731"/>
    <n v="400"/>
    <n v="650"/>
    <n v="1100"/>
    <m/>
    <s v="〇"/>
    <m/>
    <m/>
    <m/>
    <m/>
    <m/>
    <m/>
    <m/>
    <m/>
    <x v="56"/>
    <s v="日本光電"/>
    <s v="TEC-7731"/>
    <n v="400"/>
    <n v="650"/>
    <n v="1100"/>
    <m/>
    <s v="〇"/>
    <m/>
    <m/>
    <m/>
    <m/>
    <m/>
    <m/>
    <m/>
    <m/>
    <m/>
    <m/>
    <m/>
    <m/>
    <m/>
    <m/>
    <n v="0"/>
  </r>
  <r>
    <x v="0"/>
    <x v="1"/>
    <n v="4"/>
    <x v="30"/>
    <s v="4階病棟A（循環器内科他）"/>
    <s v="スタッフステーション"/>
    <n v="4"/>
    <s v="14"/>
    <s v="4階病棟"/>
    <n v="27"/>
    <s v="EVホール"/>
    <s v="0505"/>
    <m/>
    <s v="2018.10.10"/>
    <s v="〇"/>
    <s v="A移設可"/>
    <m/>
    <m/>
    <m/>
    <m/>
    <n v="0"/>
    <s v="11"/>
    <s v="110505"/>
    <s v="手すり付体重計"/>
    <n v="1"/>
    <s v="タニタ"/>
    <s v="PH-550A"/>
    <n v="650"/>
    <n v="650"/>
    <n v="1100"/>
    <m/>
    <s v="〇"/>
    <m/>
    <m/>
    <m/>
    <m/>
    <m/>
    <m/>
    <m/>
    <m/>
    <x v="545"/>
    <s v="タニタ"/>
    <s v="PH-550A"/>
    <n v="650"/>
    <n v="650"/>
    <n v="1100"/>
    <m/>
    <s v="〇"/>
    <m/>
    <m/>
    <m/>
    <m/>
    <m/>
    <m/>
    <m/>
    <m/>
    <m/>
    <m/>
    <m/>
    <m/>
    <m/>
    <m/>
    <n v="0"/>
  </r>
  <r>
    <x v="0"/>
    <x v="1"/>
    <n v="4"/>
    <x v="30"/>
    <s v="4階病棟A（循環器内科他）"/>
    <s v="スタッフステーション"/>
    <n v="4"/>
    <s v="14"/>
    <s v="4階病棟"/>
    <n v="27"/>
    <s v="EVホール"/>
    <s v="0506"/>
    <s v="4491"/>
    <d v="2007-01-15T00:00:00"/>
    <s v="〇"/>
    <s v="A移設可"/>
    <m/>
    <m/>
    <m/>
    <m/>
    <n v="0"/>
    <s v="11"/>
    <s v="110506"/>
    <s v="車椅子体重計"/>
    <n v="1"/>
    <s v="A&amp;D"/>
    <s v="AD-6106W"/>
    <n v="1200"/>
    <n v="800"/>
    <n v="1050"/>
    <m/>
    <s v="〇"/>
    <m/>
    <m/>
    <m/>
    <m/>
    <m/>
    <m/>
    <m/>
    <m/>
    <x v="293"/>
    <s v="A&amp;D"/>
    <s v="AD-6106W"/>
    <n v="1200"/>
    <n v="800"/>
    <n v="1050"/>
    <m/>
    <s v="〇"/>
    <m/>
    <m/>
    <m/>
    <m/>
    <m/>
    <m/>
    <m/>
    <m/>
    <m/>
    <m/>
    <m/>
    <m/>
    <m/>
    <m/>
    <n v="0"/>
  </r>
  <r>
    <x v="0"/>
    <x v="1"/>
    <n v="4"/>
    <x v="30"/>
    <s v="4階病棟A（循環器内科他）"/>
    <s v="スタッフステーション"/>
    <n v="4"/>
    <s v="14"/>
    <s v="4階病棟"/>
    <n v="27"/>
    <s v="EVホール"/>
    <s v="0507"/>
    <m/>
    <m/>
    <s v="〇"/>
    <s v="A移設可"/>
    <m/>
    <m/>
    <m/>
    <m/>
    <n v="0"/>
    <s v="11"/>
    <s v="110507"/>
    <s v="身長計"/>
    <n v="1"/>
    <m/>
    <m/>
    <n v="300"/>
    <n v="450"/>
    <n v="2100"/>
    <m/>
    <m/>
    <m/>
    <m/>
    <m/>
    <m/>
    <m/>
    <m/>
    <m/>
    <m/>
    <x v="236"/>
    <m/>
    <m/>
    <n v="300"/>
    <n v="450"/>
    <n v="2100"/>
    <m/>
    <m/>
    <m/>
    <m/>
    <m/>
    <m/>
    <m/>
    <m/>
    <m/>
    <m/>
    <m/>
    <m/>
    <m/>
    <m/>
    <m/>
    <m/>
    <n v="0"/>
  </r>
  <r>
    <x v="0"/>
    <x v="1"/>
    <n v="4"/>
    <x v="30"/>
    <s v="4階病棟A（循環器内科他）"/>
    <s v="スタッフステーション"/>
    <n v="4"/>
    <s v="14"/>
    <s v="4階病棟"/>
    <n v="27"/>
    <s v="ナースステーション"/>
    <s v="0488"/>
    <s v="4396"/>
    <d v="2006-03-31T00:00:00"/>
    <s v="〇"/>
    <s v="A移設可"/>
    <m/>
    <m/>
    <m/>
    <m/>
    <n v="0"/>
    <s v="11"/>
    <s v="110488"/>
    <s v="送風低温乾燥器"/>
    <n v="1"/>
    <s v="東京理化器械"/>
    <s v="WFO-700"/>
    <n v="530"/>
    <n v="550"/>
    <n v="1100"/>
    <m/>
    <s v="〇"/>
    <m/>
    <m/>
    <m/>
    <m/>
    <m/>
    <m/>
    <m/>
    <m/>
    <x v="599"/>
    <s v="東京理化器械"/>
    <s v="WFO-700"/>
    <n v="530"/>
    <n v="550"/>
    <n v="1100"/>
    <m/>
    <s v="〇"/>
    <m/>
    <m/>
    <m/>
    <m/>
    <m/>
    <m/>
    <m/>
    <m/>
    <m/>
    <m/>
    <m/>
    <m/>
    <m/>
    <m/>
    <n v="0"/>
  </r>
  <r>
    <x v="0"/>
    <x v="1"/>
    <n v="4"/>
    <x v="30"/>
    <s v="4階病棟A（循環器内科他）"/>
    <s v="スタッフステーション"/>
    <n v="4"/>
    <s v="14"/>
    <s v="4階病棟"/>
    <n v="27"/>
    <s v="ナースステーション"/>
    <s v="0476"/>
    <m/>
    <m/>
    <s v="〇"/>
    <s v="A移設可"/>
    <m/>
    <m/>
    <m/>
    <m/>
    <n v="0"/>
    <s v="11"/>
    <s v="110476"/>
    <s v="薬用保冷庫"/>
    <n v="1"/>
    <s v="サンヨー"/>
    <s v="MPR-414FS"/>
    <n v="800"/>
    <n v="600"/>
    <n v="1800"/>
    <m/>
    <s v="〇"/>
    <m/>
    <m/>
    <m/>
    <m/>
    <m/>
    <m/>
    <m/>
    <m/>
    <x v="46"/>
    <s v="サンヨー"/>
    <s v="MPR-414FS"/>
    <n v="800"/>
    <n v="600"/>
    <n v="1800"/>
    <m/>
    <s v="〇"/>
    <m/>
    <m/>
    <m/>
    <m/>
    <m/>
    <m/>
    <m/>
    <m/>
    <m/>
    <m/>
    <m/>
    <m/>
    <m/>
    <m/>
    <n v="0"/>
  </r>
  <r>
    <x v="0"/>
    <x v="1"/>
    <n v="4"/>
    <x v="30"/>
    <s v="4階病棟A（循環器内科他）"/>
    <s v="スタッフステーション"/>
    <n v="4"/>
    <s v="14"/>
    <s v="4階病棟"/>
    <n v="27"/>
    <s v="ナースステーション"/>
    <s v="0487"/>
    <m/>
    <m/>
    <s v="〇"/>
    <s v="A移設可"/>
    <m/>
    <m/>
    <m/>
    <m/>
    <n v="0"/>
    <s v="11"/>
    <s v="110487"/>
    <s v="点滴作業台"/>
    <n v="1"/>
    <m/>
    <m/>
    <n v="1800"/>
    <n v="900"/>
    <n v="1800"/>
    <m/>
    <m/>
    <m/>
    <m/>
    <m/>
    <m/>
    <m/>
    <m/>
    <m/>
    <m/>
    <x v="154"/>
    <m/>
    <m/>
    <n v="1800"/>
    <n v="900"/>
    <n v="1800"/>
    <m/>
    <m/>
    <m/>
    <m/>
    <m/>
    <m/>
    <m/>
    <m/>
    <m/>
    <m/>
    <m/>
    <m/>
    <m/>
    <m/>
    <m/>
    <m/>
    <n v="0"/>
  </r>
  <r>
    <x v="0"/>
    <x v="1"/>
    <n v="4"/>
    <x v="30"/>
    <s v="4階病棟A（循環器内科他）"/>
    <s v="スタッフステーション"/>
    <n v="4"/>
    <s v="14"/>
    <s v="4階病棟"/>
    <n v="27"/>
    <s v="ナースステーション"/>
    <s v="0478"/>
    <m/>
    <m/>
    <s v="〇"/>
    <s v="A移設可"/>
    <m/>
    <m/>
    <m/>
    <m/>
    <n v="0"/>
    <s v="11"/>
    <s v="110478"/>
    <s v="与薬カート"/>
    <n v="1"/>
    <s v="サカセ化学工業"/>
    <m/>
    <n v="1000"/>
    <n v="400"/>
    <n v="1200"/>
    <m/>
    <m/>
    <m/>
    <m/>
    <m/>
    <m/>
    <m/>
    <m/>
    <m/>
    <m/>
    <x v="558"/>
    <s v="サカセ化学工業"/>
    <m/>
    <n v="1000"/>
    <n v="400"/>
    <n v="1200"/>
    <m/>
    <m/>
    <m/>
    <m/>
    <m/>
    <m/>
    <m/>
    <m/>
    <m/>
    <m/>
    <m/>
    <m/>
    <m/>
    <m/>
    <m/>
    <m/>
    <n v="0"/>
  </r>
  <r>
    <x v="0"/>
    <x v="1"/>
    <n v="4"/>
    <x v="30"/>
    <s v="4階病棟A（循環器内科他）"/>
    <s v="スタッフステーション"/>
    <n v="4"/>
    <s v="14"/>
    <s v="4階病棟"/>
    <n v="27"/>
    <s v="ナースステーション"/>
    <s v="0479"/>
    <m/>
    <m/>
    <s v="〇"/>
    <s v="A移設可"/>
    <m/>
    <m/>
    <m/>
    <m/>
    <n v="0"/>
    <s v="11"/>
    <s v="110479"/>
    <s v="与薬カート"/>
    <n v="1"/>
    <s v="サカセ化学工業"/>
    <m/>
    <n v="750"/>
    <n v="450"/>
    <n v="1200"/>
    <m/>
    <m/>
    <m/>
    <m/>
    <m/>
    <m/>
    <m/>
    <m/>
    <m/>
    <m/>
    <x v="558"/>
    <s v="サカセ化学工業"/>
    <m/>
    <n v="750"/>
    <n v="450"/>
    <n v="1200"/>
    <m/>
    <m/>
    <m/>
    <m/>
    <m/>
    <m/>
    <m/>
    <m/>
    <m/>
    <m/>
    <m/>
    <m/>
    <m/>
    <m/>
    <m/>
    <m/>
    <n v="0"/>
  </r>
  <r>
    <x v="0"/>
    <x v="0"/>
    <n v="4"/>
    <x v="30"/>
    <s v="4階病棟A（循環器内科他）"/>
    <s v="処置室"/>
    <n v="4"/>
    <s v="14"/>
    <s v="4階病棟"/>
    <n v="27"/>
    <s v="耳鼻科診療室"/>
    <s v="0466"/>
    <s v="4440"/>
    <d v="2006-08-30T00:00:00"/>
    <s v="〇"/>
    <s v="B更新"/>
    <s v="修理不能"/>
    <s v="未"/>
    <m/>
    <m/>
    <n v="0"/>
    <s v="11"/>
    <s v="110466"/>
    <s v="超音波診断装置"/>
    <n v="1"/>
    <s v="フィリップス"/>
    <s v="EnVisor CHP"/>
    <n v="550"/>
    <n v="1100"/>
    <n v="1400"/>
    <m/>
    <s v="〇"/>
    <m/>
    <m/>
    <m/>
    <m/>
    <m/>
    <m/>
    <m/>
    <m/>
    <x v="14"/>
    <s v="フィリップス"/>
    <s v="EnVisor CHP"/>
    <n v="550"/>
    <n v="1100"/>
    <n v="1400"/>
    <m/>
    <s v="〇"/>
    <m/>
    <m/>
    <m/>
    <m/>
    <m/>
    <m/>
    <m/>
    <m/>
    <s v="R7"/>
    <m/>
    <m/>
    <m/>
    <n v="7000000"/>
    <n v="7000000"/>
    <n v="7700000.0000000009"/>
  </r>
  <r>
    <x v="0"/>
    <x v="1"/>
    <n v="4"/>
    <x v="30"/>
    <s v="4階病棟A（循環器内科他）"/>
    <s v="処置室"/>
    <n v="4"/>
    <s v="14"/>
    <s v="4階病棟"/>
    <n v="27"/>
    <s v="廊下"/>
    <s v="0493"/>
    <m/>
    <m/>
    <s v="〇"/>
    <s v="A移設可"/>
    <m/>
    <m/>
    <m/>
    <m/>
    <n v="0"/>
    <s v="11"/>
    <s v="110493"/>
    <s v="ホットキャビ"/>
    <n v="1"/>
    <s v="ナビス"/>
    <m/>
    <n v="450"/>
    <n v="300"/>
    <n v="350"/>
    <m/>
    <s v="〇"/>
    <m/>
    <m/>
    <m/>
    <m/>
    <m/>
    <m/>
    <m/>
    <m/>
    <x v="138"/>
    <s v="ナビス"/>
    <m/>
    <n v="450"/>
    <n v="300"/>
    <n v="350"/>
    <m/>
    <s v="〇"/>
    <m/>
    <m/>
    <m/>
    <m/>
    <m/>
    <m/>
    <m/>
    <m/>
    <m/>
    <m/>
    <m/>
    <m/>
    <m/>
    <m/>
    <n v="0"/>
  </r>
  <r>
    <x v="0"/>
    <x v="1"/>
    <n v="4"/>
    <x v="30"/>
    <s v="4階病棟A（循環器内科他）"/>
    <s v="処置室"/>
    <n v="4"/>
    <s v="14"/>
    <s v="4階病棟"/>
    <n v="27"/>
    <s v="耳鼻科診療室"/>
    <s v="0463"/>
    <m/>
    <m/>
    <s v="〇"/>
    <s v="A移設可"/>
    <m/>
    <m/>
    <m/>
    <m/>
    <n v="0"/>
    <s v="11"/>
    <s v="110463"/>
    <s v="スタンド式処置灯"/>
    <n v="1"/>
    <s v="山田医療照明"/>
    <m/>
    <s v="φ400"/>
    <m/>
    <n v="1000"/>
    <m/>
    <s v="〇"/>
    <m/>
    <m/>
    <m/>
    <m/>
    <m/>
    <m/>
    <m/>
    <m/>
    <x v="152"/>
    <s v="山田医療照明"/>
    <m/>
    <s v="φ400"/>
    <m/>
    <n v="1000"/>
    <m/>
    <s v="〇"/>
    <m/>
    <m/>
    <m/>
    <m/>
    <m/>
    <m/>
    <m/>
    <m/>
    <m/>
    <m/>
    <m/>
    <m/>
    <m/>
    <m/>
    <n v="0"/>
  </r>
  <r>
    <x v="0"/>
    <x v="1"/>
    <n v="4"/>
    <x v="30"/>
    <s v="4階病棟A（循環器内科他）"/>
    <s v="処置室"/>
    <n v="4"/>
    <s v="14"/>
    <s v="4階病棟"/>
    <n v="27"/>
    <s v="耳鼻科診療室"/>
    <s v="0464"/>
    <s v="4395"/>
    <d v="2005-09-22T00:00:00"/>
    <s v="〇"/>
    <s v="A移設可"/>
    <m/>
    <m/>
    <m/>
    <m/>
    <n v="0"/>
    <s v="11"/>
    <s v="110464"/>
    <s v="電動診察台"/>
    <n v="1"/>
    <m/>
    <m/>
    <n v="1900"/>
    <n v="700"/>
    <n v="700"/>
    <m/>
    <s v="〇"/>
    <m/>
    <m/>
    <m/>
    <m/>
    <m/>
    <m/>
    <m/>
    <m/>
    <x v="81"/>
    <m/>
    <m/>
    <n v="1900"/>
    <n v="700"/>
    <n v="700"/>
    <m/>
    <s v="〇"/>
    <m/>
    <m/>
    <m/>
    <m/>
    <m/>
    <m/>
    <m/>
    <m/>
    <m/>
    <m/>
    <m/>
    <m/>
    <m/>
    <m/>
    <n v="0"/>
  </r>
  <r>
    <x v="0"/>
    <x v="5"/>
    <n v="4"/>
    <x v="30"/>
    <s v="4階病棟A（循環器内科他）"/>
    <s v="汚物処理室"/>
    <n v="4"/>
    <s v="14"/>
    <s v="4階病棟"/>
    <n v="27"/>
    <s v="汚物処理室"/>
    <s v="0496"/>
    <m/>
    <m/>
    <s v="〇"/>
    <s v="A移設可(移設費)"/>
    <m/>
    <m/>
    <m/>
    <m/>
    <n v="0"/>
    <s v="11"/>
    <s v="110496"/>
    <s v="ベッドパンウォッシャー"/>
    <n v="1"/>
    <s v="モレーンコーポレーション"/>
    <s v="Ninjo"/>
    <n v="450"/>
    <n v="600"/>
    <n v="1350"/>
    <m/>
    <m/>
    <s v="〇"/>
    <m/>
    <s v="○"/>
    <s v="○"/>
    <s v="○"/>
    <m/>
    <m/>
    <m/>
    <x v="182"/>
    <s v="モレーンコーポレーション"/>
    <s v="Ninjo"/>
    <n v="450"/>
    <n v="600"/>
    <n v="1350"/>
    <m/>
    <m/>
    <s v="〇"/>
    <m/>
    <s v="○"/>
    <s v="○"/>
    <s v="○"/>
    <m/>
    <m/>
    <m/>
    <s v="R7"/>
    <m/>
    <m/>
    <m/>
    <n v="100000"/>
    <n v="100000"/>
    <n v="110000.00000000001"/>
  </r>
  <r>
    <x v="0"/>
    <x v="0"/>
    <n v="4"/>
    <x v="30"/>
    <s v="4階病棟A（循環器内科他）"/>
    <s v="汚物処理室"/>
    <n v="4"/>
    <s v="14"/>
    <s v="4階病棟"/>
    <n v="27"/>
    <s v="汚物処理室"/>
    <s v="0497"/>
    <s v="1688"/>
    <d v="1983-09-13T00:00:00"/>
    <s v="〇"/>
    <s v="B更新"/>
    <s v="耐用年数超え"/>
    <s v="未"/>
    <m/>
    <m/>
    <n v="0"/>
    <s v="11"/>
    <s v="110497"/>
    <s v="尿器架台"/>
    <n v="1"/>
    <m/>
    <m/>
    <n v="1000"/>
    <n v="500"/>
    <n v="1600"/>
    <m/>
    <m/>
    <m/>
    <m/>
    <m/>
    <m/>
    <m/>
    <m/>
    <m/>
    <m/>
    <x v="600"/>
    <m/>
    <m/>
    <n v="1000"/>
    <n v="500"/>
    <n v="1600"/>
    <m/>
    <m/>
    <m/>
    <m/>
    <m/>
    <m/>
    <m/>
    <m/>
    <m/>
    <m/>
    <s v="R7"/>
    <m/>
    <m/>
    <m/>
    <n v="200000"/>
    <n v="200000"/>
    <n v="220000.00000000003"/>
  </r>
  <r>
    <x v="0"/>
    <x v="0"/>
    <n v="4"/>
    <x v="30"/>
    <s v="4階病棟A（循環器内科他）"/>
    <s v="特浴室"/>
    <n v="4"/>
    <s v="14"/>
    <s v="4階病棟"/>
    <n v="27"/>
    <s v="機械浴室"/>
    <s v="0472"/>
    <m/>
    <m/>
    <s v="〇"/>
    <s v="B更新"/>
    <m/>
    <m/>
    <m/>
    <m/>
    <n v="0"/>
    <s v="11"/>
    <s v="110472"/>
    <s v="機械浴装置（特殊浴槽）"/>
    <n v="1"/>
    <s v="酒井医療"/>
    <s v="ロベリア"/>
    <s v="※"/>
    <m/>
    <m/>
    <m/>
    <m/>
    <m/>
    <s v="○"/>
    <s v="○"/>
    <s v="○"/>
    <s v="○"/>
    <m/>
    <m/>
    <s v="別途参照"/>
    <x v="601"/>
    <s v="酒井医療"/>
    <s v="ロベリア"/>
    <s v="※"/>
    <m/>
    <m/>
    <m/>
    <m/>
    <m/>
    <s v="○"/>
    <s v="○"/>
    <s v="○"/>
    <s v="○"/>
    <m/>
    <m/>
    <m/>
    <s v="R7"/>
    <m/>
    <m/>
    <m/>
    <n v="10000000"/>
    <n v="10000000"/>
    <n v="11000000"/>
  </r>
  <r>
    <x v="0"/>
    <x v="0"/>
    <n v="4"/>
    <x v="30"/>
    <s v="4階病棟A（循環器内科他）"/>
    <s v="特浴室"/>
    <n v="4"/>
    <s v="14"/>
    <s v="4階病棟"/>
    <n v="27"/>
    <s v="機械浴室"/>
    <s v="0473"/>
    <m/>
    <m/>
    <s v="〇"/>
    <s v="B更新"/>
    <m/>
    <m/>
    <m/>
    <m/>
    <n v="0"/>
    <s v="11"/>
    <s v="110473"/>
    <s v="機械浴装置（特殊浴槽）用ストレッチャー"/>
    <n v="1"/>
    <s v="酒井医療"/>
    <m/>
    <s v="※"/>
    <m/>
    <m/>
    <m/>
    <m/>
    <m/>
    <m/>
    <m/>
    <m/>
    <m/>
    <m/>
    <m/>
    <m/>
    <x v="602"/>
    <s v="酒井医療"/>
    <m/>
    <s v="※"/>
    <m/>
    <m/>
    <m/>
    <m/>
    <m/>
    <m/>
    <m/>
    <m/>
    <m/>
    <m/>
    <m/>
    <m/>
    <s v="R7"/>
    <m/>
    <m/>
    <m/>
    <s v="上記に含む"/>
    <n v="0"/>
    <n v="0"/>
  </r>
  <r>
    <x v="0"/>
    <x v="0"/>
    <n v="4"/>
    <x v="30"/>
    <s v="4階病棟A（循環器内科他）"/>
    <s v="廊下（ストレッチャー置場）"/>
    <n v="4"/>
    <s v="14"/>
    <s v="4階病棟"/>
    <n v="27"/>
    <s v="廊下"/>
    <s v="0509"/>
    <s v="3930"/>
    <d v="2001-03-27T00:00:00"/>
    <s v="〇"/>
    <s v="B更新"/>
    <s v="耐用年数超え"/>
    <s v="未"/>
    <m/>
    <m/>
    <n v="0"/>
    <s v="11"/>
    <s v="110509"/>
    <s v="ストレッチャー"/>
    <n v="1"/>
    <m/>
    <m/>
    <n v="1900"/>
    <n v="600"/>
    <n v="900"/>
    <m/>
    <m/>
    <m/>
    <m/>
    <m/>
    <m/>
    <m/>
    <m/>
    <m/>
    <m/>
    <x v="147"/>
    <m/>
    <m/>
    <n v="1900"/>
    <n v="600"/>
    <n v="900"/>
    <m/>
    <m/>
    <m/>
    <m/>
    <m/>
    <m/>
    <m/>
    <m/>
    <m/>
    <m/>
    <s v="R7"/>
    <m/>
    <m/>
    <m/>
    <n v="300000"/>
    <n v="300000"/>
    <n v="330000"/>
  </r>
  <r>
    <x v="0"/>
    <x v="0"/>
    <n v="4"/>
    <x v="30"/>
    <s v="4階病棟A（循環器内科他）"/>
    <s v="廊下（ストレッチャー置場）"/>
    <n v="4"/>
    <s v="14"/>
    <s v="4階病棟"/>
    <n v="27"/>
    <s v="廊下"/>
    <s v="0510"/>
    <s v="4077"/>
    <d v="2002-10-23T00:00:00"/>
    <s v="〇"/>
    <s v="B更新"/>
    <s v="耐用年数超え"/>
    <s v="未"/>
    <m/>
    <m/>
    <n v="0"/>
    <s v="11"/>
    <s v="110510"/>
    <s v="ストレッチャー"/>
    <n v="1"/>
    <m/>
    <m/>
    <n v="1900"/>
    <n v="600"/>
    <n v="900"/>
    <m/>
    <m/>
    <m/>
    <m/>
    <m/>
    <m/>
    <m/>
    <m/>
    <m/>
    <m/>
    <x v="147"/>
    <m/>
    <m/>
    <n v="1900"/>
    <n v="600"/>
    <n v="900"/>
    <m/>
    <m/>
    <m/>
    <m/>
    <m/>
    <m/>
    <m/>
    <m/>
    <m/>
    <m/>
    <s v="R7"/>
    <m/>
    <m/>
    <m/>
    <n v="300000"/>
    <n v="300000"/>
    <n v="330000"/>
  </r>
  <r>
    <x v="0"/>
    <x v="0"/>
    <n v="4"/>
    <x v="30"/>
    <s v="4階病棟A（循環器内科他）"/>
    <s v="器材室"/>
    <n v="4"/>
    <s v="14"/>
    <s v="4階病棟"/>
    <n v="27"/>
    <s v="ナースステーション"/>
    <s v="0489"/>
    <m/>
    <d v="2011-03-11T00:00:00"/>
    <s v="〇"/>
    <s v="B更新"/>
    <m/>
    <m/>
    <s v="※経年より更新と判断（コンサル）"/>
    <m/>
    <n v="0"/>
    <s v="11"/>
    <s v="110489"/>
    <s v="超音波ネブライザー"/>
    <n v="1"/>
    <s v="アルフレッサ"/>
    <s v="UN-511"/>
    <n v="200"/>
    <n v="300"/>
    <n v="300"/>
    <m/>
    <s v="〇"/>
    <m/>
    <m/>
    <m/>
    <m/>
    <m/>
    <m/>
    <m/>
    <m/>
    <x v="603"/>
    <s v="アルフレッサ"/>
    <s v="UN-511"/>
    <n v="200"/>
    <n v="300"/>
    <n v="300"/>
    <m/>
    <s v="〇"/>
    <m/>
    <m/>
    <m/>
    <m/>
    <m/>
    <m/>
    <m/>
    <m/>
    <s v="R7"/>
    <m/>
    <m/>
    <m/>
    <n v="100000"/>
    <n v="100000"/>
    <n v="110000.00000000001"/>
  </r>
  <r>
    <x v="0"/>
    <x v="0"/>
    <n v="4"/>
    <x v="30"/>
    <s v="4階病棟A（循環器内科他）"/>
    <s v="器材室"/>
    <n v="4"/>
    <s v="14"/>
    <s v="4階病棟"/>
    <n v="27"/>
    <s v="器材庫"/>
    <s v="0494"/>
    <s v="4663-0000"/>
    <d v="2009-02-23T00:00:00"/>
    <s v="〇"/>
    <s v="B更新"/>
    <s v="ME"/>
    <m/>
    <s v="※経年より更新と判断（コンサル）"/>
    <m/>
    <n v="0"/>
    <s v="11"/>
    <s v="110494"/>
    <s v="テレメータ"/>
    <n v="1"/>
    <s v="日本光電"/>
    <s v="WEP-5204"/>
    <s v="φ700"/>
    <m/>
    <n v="1500"/>
    <m/>
    <s v="〇"/>
    <m/>
    <m/>
    <m/>
    <m/>
    <m/>
    <m/>
    <m/>
    <m/>
    <x v="604"/>
    <s v="日本光電"/>
    <s v="WEP-5204"/>
    <s v="φ700"/>
    <m/>
    <n v="1500"/>
    <m/>
    <s v="〇"/>
    <m/>
    <m/>
    <m/>
    <m/>
    <m/>
    <m/>
    <m/>
    <m/>
    <s v="R7前後"/>
    <m/>
    <m/>
    <m/>
    <n v="3000000"/>
    <n v="3000000"/>
    <n v="3300000.0000000005"/>
  </r>
  <r>
    <x v="0"/>
    <x v="0"/>
    <n v="4"/>
    <x v="30"/>
    <s v="4階病棟A（循環器内科他）"/>
    <s v="器材室"/>
    <n v="4"/>
    <s v="14"/>
    <s v="4階病棟"/>
    <n v="27"/>
    <s v="器材庫"/>
    <s v="0495"/>
    <s v="4665-0000"/>
    <d v="2009-02-23T00:00:00"/>
    <s v="〇"/>
    <s v="B更新"/>
    <s v="ME"/>
    <m/>
    <s v="※経年より更新と判断（コンサル）"/>
    <m/>
    <n v="0"/>
    <s v="11"/>
    <s v="110495"/>
    <s v="ベッドサイドモニタ"/>
    <n v="1"/>
    <s v="日本光電"/>
    <s v="BSM-2401"/>
    <s v="φ600"/>
    <m/>
    <n v="1450"/>
    <m/>
    <s v="〇"/>
    <m/>
    <m/>
    <m/>
    <m/>
    <m/>
    <m/>
    <m/>
    <m/>
    <x v="8"/>
    <s v="日本光電"/>
    <s v="BSM-2401"/>
    <s v="φ600"/>
    <m/>
    <n v="1450"/>
    <m/>
    <s v="〇"/>
    <m/>
    <m/>
    <m/>
    <m/>
    <m/>
    <m/>
    <m/>
    <m/>
    <s v="R7前後"/>
    <m/>
    <m/>
    <m/>
    <n v="1200000"/>
    <n v="1200000"/>
    <n v="1320000"/>
  </r>
  <r>
    <x v="0"/>
    <x v="0"/>
    <n v="4"/>
    <x v="30"/>
    <s v="4階病棟A（循環器内科他）"/>
    <s v="器材室"/>
    <m/>
    <m/>
    <m/>
    <m/>
    <m/>
    <m/>
    <m/>
    <m/>
    <m/>
    <s v="B更新"/>
    <m/>
    <m/>
    <s v="※循環器内科用に増設を想定"/>
    <m/>
    <m/>
    <m/>
    <m/>
    <s v="送信機"/>
    <n v="12"/>
    <m/>
    <m/>
    <m/>
    <m/>
    <m/>
    <m/>
    <m/>
    <m/>
    <m/>
    <m/>
    <m/>
    <m/>
    <m/>
    <m/>
    <m/>
    <x v="605"/>
    <m/>
    <m/>
    <m/>
    <m/>
    <m/>
    <m/>
    <m/>
    <m/>
    <m/>
    <m/>
    <m/>
    <m/>
    <m/>
    <m/>
    <m/>
    <s v="R7"/>
    <m/>
    <m/>
    <m/>
    <n v="250000"/>
    <n v="3000000"/>
    <n v="3300000.0000000005"/>
  </r>
  <r>
    <x v="0"/>
    <x v="2"/>
    <n v="4"/>
    <x v="30"/>
    <s v="4階病棟A（循環器内科他）"/>
    <s v="器材室"/>
    <m/>
    <m/>
    <m/>
    <m/>
    <m/>
    <m/>
    <m/>
    <m/>
    <m/>
    <s v="増設"/>
    <m/>
    <m/>
    <s v="※循環器内科用に増設を想定"/>
    <m/>
    <m/>
    <m/>
    <m/>
    <s v="ベッドサイドモニタ"/>
    <n v="3"/>
    <m/>
    <m/>
    <m/>
    <m/>
    <m/>
    <m/>
    <m/>
    <m/>
    <m/>
    <m/>
    <m/>
    <m/>
    <m/>
    <m/>
    <m/>
    <x v="8"/>
    <m/>
    <m/>
    <m/>
    <m/>
    <m/>
    <m/>
    <m/>
    <m/>
    <m/>
    <m/>
    <m/>
    <m/>
    <m/>
    <m/>
    <m/>
    <s v="R7"/>
    <m/>
    <m/>
    <m/>
    <n v="1200000"/>
    <n v="3600000"/>
    <n v="3960000.0000000005"/>
  </r>
  <r>
    <x v="0"/>
    <x v="0"/>
    <n v="4"/>
    <x v="30"/>
    <s v="病棟共通"/>
    <s v="4階食堂ラウンジ"/>
    <n v="4"/>
    <s v="14"/>
    <s v="4階病棟"/>
    <n v="27"/>
    <s v="デイルーム"/>
    <s v="0508"/>
    <m/>
    <m/>
    <s v="〇"/>
    <s v="B更新"/>
    <m/>
    <m/>
    <m/>
    <m/>
    <n v="0"/>
    <s v="11"/>
    <s v="110508"/>
    <s v="給茶器"/>
    <n v="1"/>
    <s v="ホシザキ"/>
    <m/>
    <n v="450"/>
    <n v="500"/>
    <n v="1500"/>
    <m/>
    <s v="〇"/>
    <m/>
    <m/>
    <s v="○"/>
    <s v="○"/>
    <s v="○"/>
    <m/>
    <m/>
    <m/>
    <x v="567"/>
    <s v="ホシザキ"/>
    <m/>
    <n v="450"/>
    <n v="500"/>
    <n v="1500"/>
    <m/>
    <s v="〇"/>
    <m/>
    <m/>
    <s v="○"/>
    <s v="○"/>
    <s v="○"/>
    <m/>
    <m/>
    <m/>
    <s v="R7"/>
    <m/>
    <m/>
    <m/>
    <n v="350000"/>
    <n v="350000"/>
    <n v="385000.00000000006"/>
  </r>
  <r>
    <x v="0"/>
    <x v="0"/>
    <n v="4"/>
    <x v="30"/>
    <s v="4階病棟B（外科系）"/>
    <s v="スタッフステーション"/>
    <n v="5"/>
    <s v="15"/>
    <s v="5階病棟"/>
    <n v="28"/>
    <s v="ナースステーション"/>
    <s v="1081"/>
    <m/>
    <m/>
    <s v="○"/>
    <s v="B更新"/>
    <m/>
    <m/>
    <m/>
    <m/>
    <n v="0"/>
    <s v="11"/>
    <s v="111081"/>
    <s v="セントラルモニタ"/>
    <n v="1"/>
    <s v="日本光電"/>
    <m/>
    <n v="500"/>
    <n v="200"/>
    <n v="500"/>
    <m/>
    <s v="○"/>
    <m/>
    <m/>
    <m/>
    <m/>
    <m/>
    <m/>
    <m/>
    <s v="送信機8台"/>
    <x v="177"/>
    <s v="日本光電"/>
    <m/>
    <n v="500"/>
    <n v="200"/>
    <n v="500"/>
    <m/>
    <s v="○"/>
    <m/>
    <m/>
    <m/>
    <m/>
    <m/>
    <m/>
    <m/>
    <m/>
    <s v="R7"/>
    <m/>
    <m/>
    <m/>
    <n v="8000000"/>
    <n v="8000000"/>
    <n v="8800000"/>
  </r>
  <r>
    <x v="0"/>
    <x v="1"/>
    <n v="4"/>
    <x v="30"/>
    <s v="4階病棟B（外科系）"/>
    <s v="スタッフステーション"/>
    <n v="5"/>
    <s v="15"/>
    <s v="5階病棟"/>
    <n v="28"/>
    <s v="ナースステーション"/>
    <s v="1063"/>
    <m/>
    <m/>
    <s v="○"/>
    <s v="A移設可"/>
    <m/>
    <m/>
    <m/>
    <m/>
    <n v="0"/>
    <s v="11"/>
    <s v="111063"/>
    <s v="除細動器"/>
    <n v="1"/>
    <s v="日本光電"/>
    <s v="TEC-7731"/>
    <n v="400"/>
    <n v="600"/>
    <n v="1100"/>
    <m/>
    <s v="○"/>
    <m/>
    <m/>
    <m/>
    <m/>
    <m/>
    <m/>
    <m/>
    <m/>
    <x v="56"/>
    <s v="日本光電"/>
    <s v="TEC-7731"/>
    <n v="400"/>
    <n v="600"/>
    <n v="1100"/>
    <m/>
    <s v="○"/>
    <m/>
    <m/>
    <m/>
    <m/>
    <m/>
    <m/>
    <m/>
    <m/>
    <m/>
    <m/>
    <m/>
    <m/>
    <m/>
    <m/>
    <n v="0"/>
  </r>
  <r>
    <x v="0"/>
    <x v="1"/>
    <n v="4"/>
    <x v="30"/>
    <s v="4階病棟B（外科系）"/>
    <s v="スタッフステーション"/>
    <n v="5"/>
    <s v="15"/>
    <s v="5階病棟"/>
    <n v="28"/>
    <s v="ナースステーション"/>
    <s v="1065"/>
    <m/>
    <m/>
    <s v="○"/>
    <s v="A移設可"/>
    <m/>
    <m/>
    <m/>
    <m/>
    <n v="0"/>
    <s v="11"/>
    <s v="111065"/>
    <s v="タオルディスペンサー"/>
    <n v="1"/>
    <s v="ウイング"/>
    <s v="WG-2000"/>
    <n v="300"/>
    <n v="450"/>
    <n v="500"/>
    <m/>
    <s v="○"/>
    <m/>
    <m/>
    <m/>
    <m/>
    <m/>
    <m/>
    <m/>
    <m/>
    <x v="176"/>
    <s v="ウイング"/>
    <s v="WG-2000"/>
    <n v="300"/>
    <n v="450"/>
    <n v="500"/>
    <m/>
    <s v="○"/>
    <m/>
    <m/>
    <m/>
    <m/>
    <m/>
    <m/>
    <m/>
    <m/>
    <m/>
    <m/>
    <m/>
    <m/>
    <m/>
    <m/>
    <n v="0"/>
  </r>
  <r>
    <x v="0"/>
    <x v="9"/>
    <n v="4"/>
    <x v="30"/>
    <s v="4階病棟B（外科系）"/>
    <s v="スタッフステーション"/>
    <n v="5"/>
    <s v="15"/>
    <s v="5階病棟"/>
    <n v="28"/>
    <s v="処置室"/>
    <s v="1060"/>
    <s v="4284"/>
    <s v="H16.9.30"/>
    <s v="○"/>
    <s v="C廃棄"/>
    <m/>
    <m/>
    <m/>
    <m/>
    <n v="0"/>
    <s v="11"/>
    <s v="111060"/>
    <s v="製氷機"/>
    <n v="1"/>
    <s v="ホシザキ"/>
    <m/>
    <n v="600"/>
    <n v="600"/>
    <n v="800"/>
    <m/>
    <s v="○"/>
    <m/>
    <m/>
    <s v="○"/>
    <m/>
    <s v="○"/>
    <m/>
    <m/>
    <m/>
    <x v="606"/>
    <s v="ホシザキ"/>
    <m/>
    <n v="600"/>
    <n v="600"/>
    <n v="800"/>
    <m/>
    <s v="○"/>
    <m/>
    <m/>
    <s v="○"/>
    <m/>
    <s v="○"/>
    <m/>
    <m/>
    <m/>
    <m/>
    <m/>
    <m/>
    <m/>
    <m/>
    <m/>
    <n v="0"/>
  </r>
  <r>
    <x v="0"/>
    <x v="1"/>
    <n v="4"/>
    <x v="30"/>
    <s v="4階病棟B（外科系）"/>
    <s v="スタッフステーション"/>
    <n v="5"/>
    <s v="15"/>
    <s v="5階病棟"/>
    <n v="28"/>
    <s v="処置室"/>
    <s v="1057"/>
    <s v="426804"/>
    <s v="H16.9.14"/>
    <s v="○"/>
    <s v="A移設可"/>
    <m/>
    <m/>
    <m/>
    <m/>
    <n v="0"/>
    <s v="11"/>
    <s v="111057"/>
    <s v="救急カート"/>
    <n v="1"/>
    <s v="アトムメディカル"/>
    <m/>
    <n v="850"/>
    <n v="600"/>
    <n v="1000"/>
    <m/>
    <m/>
    <m/>
    <m/>
    <m/>
    <m/>
    <m/>
    <m/>
    <m/>
    <m/>
    <x v="20"/>
    <s v="アトムメディカル"/>
    <m/>
    <n v="850"/>
    <n v="600"/>
    <n v="1000"/>
    <m/>
    <m/>
    <m/>
    <m/>
    <m/>
    <m/>
    <m/>
    <m/>
    <m/>
    <m/>
    <m/>
    <m/>
    <m/>
    <m/>
    <m/>
    <m/>
    <n v="0"/>
  </r>
  <r>
    <x v="0"/>
    <x v="1"/>
    <n v="4"/>
    <x v="30"/>
    <s v="4階病棟B（外科系）"/>
    <s v="スタッフステーション"/>
    <n v="5"/>
    <s v="15"/>
    <s v="5階病棟"/>
    <n v="28"/>
    <s v="ナースステーション"/>
    <s v="1068"/>
    <m/>
    <m/>
    <s v="○"/>
    <s v="A移設可"/>
    <m/>
    <m/>
    <m/>
    <m/>
    <n v="0"/>
    <s v="11"/>
    <s v="111068"/>
    <s v="チューブドライヤー"/>
    <n v="1"/>
    <s v="アコマ医科工業"/>
    <s v="TD-25"/>
    <n v="450"/>
    <n v="450"/>
    <n v="1650"/>
    <m/>
    <s v="○"/>
    <m/>
    <m/>
    <m/>
    <m/>
    <m/>
    <m/>
    <m/>
    <s v="乾燥機として利用"/>
    <x v="531"/>
    <s v="アコマ医科工業"/>
    <s v="TD-25"/>
    <n v="450"/>
    <n v="450"/>
    <n v="1650"/>
    <m/>
    <s v="○"/>
    <m/>
    <m/>
    <m/>
    <m/>
    <m/>
    <m/>
    <m/>
    <m/>
    <m/>
    <m/>
    <m/>
    <m/>
    <m/>
    <m/>
    <n v="0"/>
  </r>
  <r>
    <x v="1"/>
    <x v="4"/>
    <n v="4"/>
    <x v="30"/>
    <s v="4階病棟B（外科系）"/>
    <s v="スタッフステーション"/>
    <m/>
    <m/>
    <m/>
    <m/>
    <m/>
    <m/>
    <m/>
    <m/>
    <m/>
    <s v="新規"/>
    <m/>
    <m/>
    <m/>
    <m/>
    <m/>
    <m/>
    <m/>
    <s v="アイスノン用冷凍庫（家電備品）"/>
    <n v="1"/>
    <m/>
    <m/>
    <m/>
    <m/>
    <m/>
    <m/>
    <m/>
    <m/>
    <m/>
    <m/>
    <m/>
    <m/>
    <m/>
    <m/>
    <m/>
    <x v="535"/>
    <m/>
    <m/>
    <m/>
    <m/>
    <m/>
    <m/>
    <m/>
    <m/>
    <m/>
    <m/>
    <m/>
    <m/>
    <m/>
    <m/>
    <m/>
    <s v="R7"/>
    <m/>
    <m/>
    <m/>
    <n v="100000"/>
    <n v="100000"/>
    <n v="110000.00000000001"/>
  </r>
  <r>
    <x v="0"/>
    <x v="0"/>
    <n v="4"/>
    <x v="30"/>
    <s v="4階病棟B（外科系）"/>
    <s v="スタッフステーション"/>
    <m/>
    <m/>
    <m/>
    <m/>
    <m/>
    <m/>
    <m/>
    <m/>
    <m/>
    <s v="B更新"/>
    <m/>
    <m/>
    <m/>
    <m/>
    <m/>
    <m/>
    <m/>
    <s v="手すり付き体重計"/>
    <n v="1"/>
    <m/>
    <m/>
    <m/>
    <m/>
    <m/>
    <m/>
    <m/>
    <m/>
    <m/>
    <m/>
    <m/>
    <m/>
    <m/>
    <m/>
    <m/>
    <x v="545"/>
    <m/>
    <m/>
    <m/>
    <m/>
    <m/>
    <m/>
    <m/>
    <m/>
    <m/>
    <m/>
    <m/>
    <m/>
    <m/>
    <m/>
    <m/>
    <s v="R7"/>
    <m/>
    <m/>
    <m/>
    <n v="200000"/>
    <n v="200000"/>
    <n v="220000.00000000003"/>
  </r>
  <r>
    <x v="0"/>
    <x v="0"/>
    <n v="4"/>
    <x v="30"/>
    <s v="4階病棟B（外科系）"/>
    <s v="スタッフステーション"/>
    <m/>
    <m/>
    <m/>
    <m/>
    <m/>
    <m/>
    <m/>
    <m/>
    <m/>
    <s v="B更新"/>
    <m/>
    <m/>
    <m/>
    <m/>
    <m/>
    <m/>
    <m/>
    <s v="身長計"/>
    <n v="1"/>
    <m/>
    <m/>
    <m/>
    <m/>
    <m/>
    <m/>
    <m/>
    <m/>
    <m/>
    <m/>
    <m/>
    <m/>
    <m/>
    <m/>
    <m/>
    <x v="236"/>
    <m/>
    <m/>
    <m/>
    <m/>
    <m/>
    <m/>
    <m/>
    <m/>
    <m/>
    <m/>
    <m/>
    <m/>
    <m/>
    <m/>
    <m/>
    <s v="R7"/>
    <m/>
    <m/>
    <m/>
    <n v="30000"/>
    <n v="30000"/>
    <n v="33000"/>
  </r>
  <r>
    <x v="0"/>
    <x v="1"/>
    <n v="4"/>
    <x v="30"/>
    <s v="4階病棟B（外科系）"/>
    <s v="スタッフステーション"/>
    <n v="5"/>
    <s v="15"/>
    <s v="5階病棟"/>
    <n v="28"/>
    <s v="処置室"/>
    <s v="1055"/>
    <m/>
    <m/>
    <s v="○"/>
    <s v="A移設可"/>
    <m/>
    <m/>
    <m/>
    <m/>
    <n v="0"/>
    <s v="11"/>
    <s v="111055"/>
    <s v="与薬カート"/>
    <n v="1"/>
    <s v="サカセ化学工業"/>
    <m/>
    <n v="400"/>
    <n v="700"/>
    <n v="1100"/>
    <m/>
    <m/>
    <m/>
    <m/>
    <m/>
    <m/>
    <m/>
    <m/>
    <m/>
    <m/>
    <x v="558"/>
    <s v="サカセ化学工業"/>
    <m/>
    <n v="400"/>
    <n v="700"/>
    <n v="1100"/>
    <m/>
    <m/>
    <m/>
    <m/>
    <m/>
    <m/>
    <m/>
    <m/>
    <m/>
    <m/>
    <m/>
    <m/>
    <m/>
    <m/>
    <m/>
    <m/>
    <n v="0"/>
  </r>
  <r>
    <x v="0"/>
    <x v="1"/>
    <n v="4"/>
    <x v="30"/>
    <s v="4階病棟B（外科系）"/>
    <s v="スタッフステーション"/>
    <n v="5"/>
    <s v="15"/>
    <s v="5階病棟"/>
    <n v="28"/>
    <s v="処置室"/>
    <s v="1056"/>
    <m/>
    <m/>
    <s v="○"/>
    <s v="A移設可"/>
    <m/>
    <m/>
    <m/>
    <m/>
    <n v="0"/>
    <s v="11"/>
    <s v="111056"/>
    <s v="与薬カート"/>
    <n v="1"/>
    <s v="サカセ化学工業"/>
    <m/>
    <n v="400"/>
    <n v="700"/>
    <n v="1100"/>
    <m/>
    <m/>
    <m/>
    <m/>
    <m/>
    <m/>
    <m/>
    <m/>
    <m/>
    <m/>
    <x v="558"/>
    <s v="サカセ化学工業"/>
    <m/>
    <n v="400"/>
    <n v="700"/>
    <n v="1100"/>
    <m/>
    <m/>
    <m/>
    <m/>
    <m/>
    <m/>
    <m/>
    <m/>
    <m/>
    <m/>
    <m/>
    <m/>
    <m/>
    <m/>
    <m/>
    <m/>
    <n v="0"/>
  </r>
  <r>
    <x v="0"/>
    <x v="0"/>
    <n v="4"/>
    <x v="30"/>
    <s v="4階病棟B（外科系）"/>
    <s v="スタッフステーション"/>
    <n v="5"/>
    <s v="15"/>
    <s v="5階病棟"/>
    <n v="28"/>
    <s v="ナースステーション"/>
    <s v="1061"/>
    <s v="4399"/>
    <d v="2006-03-25T00:00:00"/>
    <s v="○"/>
    <s v="B更新"/>
    <s v="冷蔵下段。水が溜まってしまう。"/>
    <m/>
    <m/>
    <m/>
    <n v="0"/>
    <s v="11"/>
    <s v="111061"/>
    <s v="薬用保冷庫"/>
    <n v="1"/>
    <s v="サンヨー"/>
    <s v="MPR-214F"/>
    <n v="550"/>
    <n v="550"/>
    <n v="1800"/>
    <m/>
    <s v="○"/>
    <m/>
    <m/>
    <m/>
    <m/>
    <m/>
    <m/>
    <m/>
    <m/>
    <x v="46"/>
    <s v="サンヨー"/>
    <s v="MPR-214F"/>
    <n v="550"/>
    <n v="550"/>
    <n v="1800"/>
    <m/>
    <s v="○"/>
    <m/>
    <m/>
    <m/>
    <m/>
    <m/>
    <m/>
    <m/>
    <m/>
    <s v="R7"/>
    <m/>
    <m/>
    <m/>
    <n v="280000"/>
    <n v="280000"/>
    <n v="308000"/>
  </r>
  <r>
    <x v="0"/>
    <x v="1"/>
    <n v="4"/>
    <x v="30"/>
    <s v="4階病棟B（外科系）"/>
    <s v="スタッフステーション"/>
    <n v="5"/>
    <s v="15"/>
    <s v="5階病棟"/>
    <n v="28"/>
    <s v="ナースステーション"/>
    <s v="1067"/>
    <m/>
    <m/>
    <s v="○"/>
    <s v="A移設可"/>
    <m/>
    <m/>
    <m/>
    <m/>
    <n v="0"/>
    <s v="11"/>
    <s v="111067"/>
    <s v="点滴作業台（ハンガーあり）"/>
    <n v="1"/>
    <m/>
    <m/>
    <n v="1800"/>
    <n v="900"/>
    <n v="1800"/>
    <m/>
    <m/>
    <m/>
    <m/>
    <m/>
    <m/>
    <m/>
    <m/>
    <m/>
    <m/>
    <x v="154"/>
    <m/>
    <m/>
    <n v="1800"/>
    <n v="900"/>
    <n v="1800"/>
    <m/>
    <m/>
    <m/>
    <m/>
    <m/>
    <m/>
    <m/>
    <m/>
    <m/>
    <m/>
    <m/>
    <m/>
    <m/>
    <m/>
    <m/>
    <m/>
    <n v="0"/>
  </r>
  <r>
    <x v="0"/>
    <x v="1"/>
    <n v="4"/>
    <x v="30"/>
    <s v="4階病棟B（外科系）"/>
    <s v="処置室"/>
    <n v="5"/>
    <s v="15"/>
    <s v="5階病棟"/>
    <n v="28"/>
    <s v="処置室"/>
    <s v="1054"/>
    <s v="3984"/>
    <d v="2002-03-29T00:00:00"/>
    <s v="○"/>
    <s v="A移設可"/>
    <m/>
    <m/>
    <m/>
    <m/>
    <n v="0"/>
    <s v="11"/>
    <s v="111054"/>
    <s v="電動診察台"/>
    <n v="1"/>
    <s v="タカラベルモント"/>
    <m/>
    <n v="1800"/>
    <n v="700"/>
    <n v="950"/>
    <m/>
    <s v="○"/>
    <m/>
    <m/>
    <m/>
    <m/>
    <m/>
    <m/>
    <m/>
    <m/>
    <x v="81"/>
    <s v="タカラベルモント"/>
    <m/>
    <n v="1800"/>
    <n v="700"/>
    <n v="950"/>
    <m/>
    <s v="○"/>
    <m/>
    <m/>
    <m/>
    <m/>
    <m/>
    <m/>
    <m/>
    <m/>
    <m/>
    <m/>
    <m/>
    <m/>
    <m/>
    <m/>
    <n v="0"/>
  </r>
  <r>
    <x v="0"/>
    <x v="1"/>
    <n v="4"/>
    <x v="30"/>
    <s v="4階病棟B（外科系）"/>
    <s v="処置室"/>
    <n v="5"/>
    <s v="15"/>
    <s v="5階病棟"/>
    <n v="28"/>
    <s v="ナースステーション"/>
    <s v="1066"/>
    <m/>
    <m/>
    <s v="○"/>
    <s v="A移設可"/>
    <m/>
    <m/>
    <m/>
    <m/>
    <n v="0"/>
    <s v="11"/>
    <s v="111066"/>
    <s v="ホットキャビ"/>
    <n v="1"/>
    <s v="ナビス"/>
    <m/>
    <n v="450"/>
    <n v="300"/>
    <n v="350"/>
    <m/>
    <s v="○"/>
    <m/>
    <m/>
    <m/>
    <m/>
    <m/>
    <m/>
    <m/>
    <m/>
    <x v="138"/>
    <s v="ナビス"/>
    <m/>
    <n v="450"/>
    <n v="300"/>
    <n v="350"/>
    <m/>
    <s v="○"/>
    <m/>
    <m/>
    <m/>
    <m/>
    <m/>
    <m/>
    <m/>
    <m/>
    <m/>
    <m/>
    <m/>
    <m/>
    <m/>
    <m/>
    <n v="0"/>
  </r>
  <r>
    <x v="0"/>
    <x v="5"/>
    <n v="4"/>
    <x v="30"/>
    <s v="4階病棟B（外科系）"/>
    <s v="汚物処理室"/>
    <n v="5"/>
    <s v="15"/>
    <s v="5階病棟"/>
    <n v="28"/>
    <s v="汚物処理室"/>
    <s v="1070"/>
    <m/>
    <d v="2016-10-24T00:00:00"/>
    <s v="○"/>
    <s v="A移設可(移設費)"/>
    <m/>
    <m/>
    <m/>
    <m/>
    <n v="0"/>
    <s v="11"/>
    <s v="111070"/>
    <s v="ベッドパンウォッシャー"/>
    <n v="1"/>
    <s v="ゲティンゲ"/>
    <m/>
    <n v="450"/>
    <n v="550"/>
    <n v="1300"/>
    <m/>
    <m/>
    <s v="○"/>
    <m/>
    <s v="○"/>
    <m/>
    <s v="○"/>
    <m/>
    <m/>
    <m/>
    <x v="182"/>
    <s v="ゲティンゲ"/>
    <m/>
    <n v="450"/>
    <n v="550"/>
    <n v="1300"/>
    <m/>
    <m/>
    <s v="○"/>
    <m/>
    <s v="○"/>
    <m/>
    <s v="○"/>
    <m/>
    <m/>
    <m/>
    <s v="R7"/>
    <m/>
    <m/>
    <m/>
    <n v="100000"/>
    <n v="100000"/>
    <n v="110000.00000000001"/>
  </r>
  <r>
    <x v="0"/>
    <x v="1"/>
    <n v="4"/>
    <x v="30"/>
    <s v="4階病棟B（外科系）"/>
    <s v="汚物処理室"/>
    <n v="5"/>
    <s v="15"/>
    <s v="5階病棟"/>
    <n v="28"/>
    <s v="汚物処理室"/>
    <s v="1072"/>
    <m/>
    <m/>
    <s v="○"/>
    <s v="A移設可"/>
    <m/>
    <m/>
    <m/>
    <m/>
    <n v="0"/>
    <s v="11"/>
    <s v="111072"/>
    <s v="便尿器ラック"/>
    <n v="1"/>
    <m/>
    <m/>
    <n v="1050"/>
    <n v="450"/>
    <n v="1550"/>
    <m/>
    <m/>
    <m/>
    <m/>
    <m/>
    <m/>
    <m/>
    <m/>
    <m/>
    <m/>
    <x v="532"/>
    <m/>
    <m/>
    <n v="1050"/>
    <n v="450"/>
    <n v="1550"/>
    <m/>
    <m/>
    <m/>
    <m/>
    <m/>
    <m/>
    <m/>
    <m/>
    <m/>
    <m/>
    <m/>
    <m/>
    <m/>
    <m/>
    <m/>
    <m/>
    <n v="0"/>
  </r>
  <r>
    <x v="0"/>
    <x v="1"/>
    <n v="4"/>
    <x v="30"/>
    <s v="4階病棟B（外科系）"/>
    <s v="器材室"/>
    <n v="5"/>
    <s v="15"/>
    <s v="5階病棟"/>
    <n v="28"/>
    <s v="器材庫"/>
    <s v="1076"/>
    <s v="3614"/>
    <d v="1998-08-01T00:00:00"/>
    <s v="○"/>
    <s v="A移設可"/>
    <m/>
    <m/>
    <m/>
    <m/>
    <n v="0"/>
    <s v="11"/>
    <s v="111076"/>
    <s v="洗髪車"/>
    <n v="1"/>
    <s v="アトムメディカル"/>
    <m/>
    <n v="400"/>
    <n v="800"/>
    <n v="850"/>
    <m/>
    <s v="○"/>
    <m/>
    <m/>
    <m/>
    <m/>
    <m/>
    <m/>
    <m/>
    <m/>
    <x v="526"/>
    <s v="アトムメディカル"/>
    <m/>
    <n v="400"/>
    <n v="800"/>
    <n v="850"/>
    <m/>
    <s v="○"/>
    <m/>
    <m/>
    <m/>
    <m/>
    <m/>
    <m/>
    <m/>
    <m/>
    <m/>
    <m/>
    <m/>
    <m/>
    <m/>
    <m/>
    <n v="0"/>
  </r>
  <r>
    <x v="0"/>
    <x v="0"/>
    <n v="4"/>
    <x v="30"/>
    <s v="4階病棟B（外科系）"/>
    <s v="器材室"/>
    <n v="5"/>
    <s v="15"/>
    <s v="5階病棟"/>
    <n v="28"/>
    <s v="器材庫"/>
    <s v="1078"/>
    <m/>
    <d v="2006-07-01T00:00:00"/>
    <s v="○"/>
    <s v="B更新"/>
    <m/>
    <m/>
    <s v="※経年より更新と判断（コンサル）"/>
    <m/>
    <n v="0"/>
    <s v="11"/>
    <s v="111078"/>
    <s v="ベッドサイドモニタ"/>
    <n v="1"/>
    <s v="日本光電"/>
    <s v="BSM-2301"/>
    <s v="φ600"/>
    <m/>
    <n v="1300"/>
    <m/>
    <s v="○"/>
    <m/>
    <m/>
    <m/>
    <m/>
    <m/>
    <m/>
    <m/>
    <m/>
    <x v="8"/>
    <s v="日本光電"/>
    <s v="BSM-2301"/>
    <s v="φ600"/>
    <m/>
    <n v="1300"/>
    <m/>
    <s v="○"/>
    <m/>
    <m/>
    <m/>
    <m/>
    <m/>
    <m/>
    <m/>
    <m/>
    <s v="R7"/>
    <m/>
    <m/>
    <m/>
    <n v="1200000"/>
    <n v="1200000"/>
    <n v="1320000"/>
  </r>
  <r>
    <x v="0"/>
    <x v="0"/>
    <n v="4"/>
    <x v="30"/>
    <s v="4階病棟B（外科系）"/>
    <s v="器材室"/>
    <n v="5"/>
    <s v="15"/>
    <s v="5階病棟"/>
    <n v="28"/>
    <s v="器材庫"/>
    <s v="1079"/>
    <m/>
    <d v="2007-12-01T00:00:00"/>
    <s v="○"/>
    <s v="B更新"/>
    <m/>
    <m/>
    <s v="※経年より更新と判断（コンサル）"/>
    <m/>
    <n v="0"/>
    <s v="11"/>
    <s v="111079"/>
    <s v="ベッドサイドモニタ"/>
    <n v="1"/>
    <s v="日本光電"/>
    <s v="BSM-2401"/>
    <s v="φ600"/>
    <m/>
    <n v="1300"/>
    <m/>
    <s v="○"/>
    <m/>
    <m/>
    <m/>
    <m/>
    <m/>
    <m/>
    <m/>
    <m/>
    <x v="8"/>
    <s v="日本光電"/>
    <s v="BSM-2401"/>
    <s v="φ600"/>
    <m/>
    <n v="1300"/>
    <m/>
    <s v="○"/>
    <m/>
    <m/>
    <m/>
    <m/>
    <m/>
    <m/>
    <m/>
    <m/>
    <s v="R7"/>
    <m/>
    <m/>
    <m/>
    <n v="1200000"/>
    <n v="1200000"/>
    <n v="1320000"/>
  </r>
  <r>
    <x v="0"/>
    <x v="1"/>
    <n v="4"/>
    <x v="30"/>
    <s v="4階病棟B（外科系）"/>
    <s v="廊下（ストレッチャー置場）"/>
    <n v="5"/>
    <s v="15"/>
    <s v="5階病棟"/>
    <n v="28"/>
    <s v="廊下"/>
    <s v="1073"/>
    <m/>
    <m/>
    <s v="○"/>
    <s v="A移設可"/>
    <m/>
    <m/>
    <m/>
    <m/>
    <n v="0"/>
    <s v="11"/>
    <s v="111073"/>
    <s v="スケール付きストレッチャー"/>
    <n v="1"/>
    <s v="A&amp;D"/>
    <s v="AD-6101C"/>
    <n v="1900"/>
    <n v="550"/>
    <n v="900"/>
    <s v="○"/>
    <m/>
    <m/>
    <m/>
    <m/>
    <m/>
    <m/>
    <m/>
    <m/>
    <m/>
    <x v="607"/>
    <s v="A&amp;D"/>
    <s v="AD-6101C"/>
    <n v="1900"/>
    <n v="550"/>
    <n v="900"/>
    <s v="○"/>
    <m/>
    <m/>
    <m/>
    <m/>
    <m/>
    <m/>
    <m/>
    <m/>
    <m/>
    <m/>
    <m/>
    <m/>
    <m/>
    <m/>
    <m/>
    <n v="0"/>
  </r>
  <r>
    <x v="0"/>
    <x v="1"/>
    <n v="4"/>
    <x v="30"/>
    <s v="4階病棟B（外科系）"/>
    <s v="廊下（ストレッチャー置場）"/>
    <n v="5"/>
    <s v="15"/>
    <s v="5階病棟"/>
    <n v="28"/>
    <s v="廊下"/>
    <s v="1074"/>
    <m/>
    <m/>
    <s v="○"/>
    <s v="A移設可"/>
    <m/>
    <m/>
    <m/>
    <m/>
    <n v="0"/>
    <s v="11"/>
    <s v="111074"/>
    <s v="ストレッチャー"/>
    <n v="1"/>
    <m/>
    <m/>
    <n v="1900"/>
    <n v="700"/>
    <n v="750"/>
    <m/>
    <m/>
    <m/>
    <m/>
    <m/>
    <m/>
    <m/>
    <m/>
    <m/>
    <m/>
    <x v="147"/>
    <m/>
    <m/>
    <n v="1900"/>
    <n v="700"/>
    <n v="750"/>
    <m/>
    <m/>
    <m/>
    <m/>
    <m/>
    <m/>
    <m/>
    <m/>
    <m/>
    <m/>
    <m/>
    <m/>
    <m/>
    <m/>
    <m/>
    <m/>
    <n v="0"/>
  </r>
  <r>
    <x v="0"/>
    <x v="1"/>
    <n v="4"/>
    <x v="30"/>
    <s v="4階病棟B（外科系）"/>
    <s v="廊下（ストレッチャー置場）"/>
    <n v="5"/>
    <s v="15"/>
    <s v="5階病棟"/>
    <n v="28"/>
    <s v="廊下"/>
    <s v="1075"/>
    <m/>
    <m/>
    <s v="○"/>
    <s v="A移設可"/>
    <m/>
    <m/>
    <m/>
    <m/>
    <n v="0"/>
    <s v="11"/>
    <s v="111075"/>
    <s v="ストレッチャー"/>
    <n v="1"/>
    <m/>
    <m/>
    <n v="1900"/>
    <n v="700"/>
    <n v="750"/>
    <m/>
    <m/>
    <m/>
    <m/>
    <m/>
    <m/>
    <m/>
    <m/>
    <m/>
    <m/>
    <x v="147"/>
    <m/>
    <m/>
    <n v="1900"/>
    <n v="700"/>
    <n v="750"/>
    <m/>
    <m/>
    <m/>
    <m/>
    <m/>
    <m/>
    <m/>
    <m/>
    <m/>
    <m/>
    <m/>
    <m/>
    <m/>
    <m/>
    <m/>
    <m/>
    <n v="0"/>
  </r>
  <r>
    <x v="0"/>
    <x v="0"/>
    <n v="4"/>
    <x v="30"/>
    <s v="4階病棟C（内科系）"/>
    <s v="スタッフステーション"/>
    <n v="6"/>
    <s v="16"/>
    <s v="6階病棟"/>
    <n v="29"/>
    <s v="スタッフステーション"/>
    <n v="1403"/>
    <m/>
    <m/>
    <s v="〇"/>
    <s v="B更新"/>
    <s v="メンテナンス期間内であれば使用可"/>
    <m/>
    <m/>
    <m/>
    <n v="0"/>
    <s v="11"/>
    <s v="111403"/>
    <s v="セントラルモニタ"/>
    <n v="1"/>
    <s v="日本光電"/>
    <m/>
    <n v="500"/>
    <n v="200"/>
    <n v="600"/>
    <m/>
    <s v="〇"/>
    <m/>
    <m/>
    <m/>
    <m/>
    <m/>
    <m/>
    <s v="〇"/>
    <m/>
    <x v="177"/>
    <s v="日本光電"/>
    <m/>
    <n v="500"/>
    <n v="200"/>
    <n v="600"/>
    <m/>
    <s v="〇"/>
    <m/>
    <m/>
    <m/>
    <m/>
    <m/>
    <m/>
    <s v="〇"/>
    <m/>
    <s v="R7"/>
    <m/>
    <m/>
    <m/>
    <n v="8000000"/>
    <n v="8000000"/>
    <n v="8800000"/>
  </r>
  <r>
    <x v="0"/>
    <x v="0"/>
    <n v="4"/>
    <x v="30"/>
    <s v="4階病棟C（内科系）"/>
    <s v="スタッフステーション"/>
    <n v="6"/>
    <s v="16"/>
    <s v="6階病棟"/>
    <n v="29"/>
    <s v="廊下"/>
    <s v="0983"/>
    <m/>
    <m/>
    <s v="△"/>
    <s v="B更新"/>
    <s v="グラつきがある"/>
    <m/>
    <m/>
    <m/>
    <n v="0"/>
    <s v="11"/>
    <s v="110983"/>
    <s v="手すり付き体重計"/>
    <n v="1"/>
    <s v="タニタ"/>
    <s v="BWB-627"/>
    <n v="600"/>
    <n v="600"/>
    <n v="900"/>
    <m/>
    <s v="〇"/>
    <m/>
    <m/>
    <m/>
    <m/>
    <m/>
    <m/>
    <m/>
    <m/>
    <x v="545"/>
    <s v="タニタ"/>
    <s v="BWB-627"/>
    <n v="600"/>
    <n v="600"/>
    <n v="900"/>
    <m/>
    <s v="〇"/>
    <m/>
    <m/>
    <m/>
    <m/>
    <m/>
    <m/>
    <m/>
    <m/>
    <s v="R7"/>
    <m/>
    <m/>
    <m/>
    <n v="200000"/>
    <n v="200000"/>
    <n v="220000.00000000003"/>
  </r>
  <r>
    <x v="0"/>
    <x v="1"/>
    <n v="4"/>
    <x v="30"/>
    <s v="4階病棟C（内科系）"/>
    <s v="スタッフステーション"/>
    <n v="6"/>
    <s v="16"/>
    <s v="6階病棟"/>
    <n v="29"/>
    <s v="廊下"/>
    <s v="0984"/>
    <m/>
    <m/>
    <s v="〇"/>
    <s v="A移設可"/>
    <m/>
    <m/>
    <m/>
    <m/>
    <n v="0"/>
    <s v="11"/>
    <s v="110984"/>
    <s v="身長計"/>
    <n v="1"/>
    <m/>
    <m/>
    <n v="350"/>
    <n v="430"/>
    <n v="2150"/>
    <m/>
    <m/>
    <m/>
    <m/>
    <m/>
    <m/>
    <m/>
    <m/>
    <m/>
    <m/>
    <x v="236"/>
    <m/>
    <m/>
    <n v="350"/>
    <n v="430"/>
    <n v="2150"/>
    <m/>
    <m/>
    <m/>
    <m/>
    <m/>
    <m/>
    <m/>
    <m/>
    <m/>
    <m/>
    <m/>
    <m/>
    <m/>
    <m/>
    <m/>
    <m/>
    <n v="0"/>
  </r>
  <r>
    <x v="0"/>
    <x v="1"/>
    <n v="4"/>
    <x v="30"/>
    <s v="4階病棟C（内科系）"/>
    <s v="スタッフステーション"/>
    <n v="6"/>
    <s v="16"/>
    <s v="6階病棟"/>
    <n v="29"/>
    <s v="廊下"/>
    <s v="0979"/>
    <m/>
    <m/>
    <s v="〇"/>
    <s v="A移設可"/>
    <m/>
    <m/>
    <m/>
    <m/>
    <n v="0"/>
    <s v="11"/>
    <s v="110979"/>
    <s v="タオルディスペンサー"/>
    <n v="1"/>
    <s v="ウイング"/>
    <s v="WG-2000"/>
    <n v="300"/>
    <n v="450"/>
    <n v="500"/>
    <m/>
    <s v="〇"/>
    <m/>
    <m/>
    <m/>
    <m/>
    <m/>
    <m/>
    <m/>
    <m/>
    <x v="176"/>
    <s v="ウイング"/>
    <s v="WG-2000"/>
    <n v="300"/>
    <n v="450"/>
    <n v="500"/>
    <m/>
    <s v="〇"/>
    <m/>
    <m/>
    <m/>
    <m/>
    <m/>
    <m/>
    <m/>
    <m/>
    <m/>
    <m/>
    <m/>
    <m/>
    <m/>
    <m/>
    <n v="0"/>
  </r>
  <r>
    <x v="0"/>
    <x v="1"/>
    <n v="4"/>
    <x v="30"/>
    <s v="4階病棟C（内科系）"/>
    <s v="スタッフステーション"/>
    <n v="6"/>
    <s v="16"/>
    <s v="6階病棟"/>
    <n v="29"/>
    <s v="処置室"/>
    <s v="0987"/>
    <s v="4268-04"/>
    <d v="2004-09-14T00:00:00"/>
    <s v="〇"/>
    <s v="A移設可"/>
    <m/>
    <m/>
    <m/>
    <m/>
    <n v="0"/>
    <s v="11"/>
    <s v="110987"/>
    <s v="救急カート"/>
    <n v="1"/>
    <m/>
    <m/>
    <n v="850"/>
    <n v="600"/>
    <n v="1000"/>
    <m/>
    <m/>
    <m/>
    <m/>
    <m/>
    <m/>
    <m/>
    <m/>
    <m/>
    <m/>
    <x v="20"/>
    <m/>
    <m/>
    <n v="850"/>
    <n v="600"/>
    <n v="1000"/>
    <m/>
    <m/>
    <m/>
    <m/>
    <m/>
    <m/>
    <m/>
    <m/>
    <m/>
    <m/>
    <m/>
    <m/>
    <m/>
    <m/>
    <m/>
    <m/>
    <n v="0"/>
  </r>
  <r>
    <x v="0"/>
    <x v="1"/>
    <n v="4"/>
    <x v="30"/>
    <s v="4階病棟C（内科系）"/>
    <s v="スタッフステーション"/>
    <n v="6"/>
    <s v="16"/>
    <s v="6階病棟"/>
    <n v="29"/>
    <s v="処置室"/>
    <s v="0988"/>
    <m/>
    <m/>
    <s v="〇"/>
    <s v="A移設可"/>
    <m/>
    <m/>
    <m/>
    <m/>
    <n v="0"/>
    <s v="11"/>
    <s v="110988"/>
    <s v="AED"/>
    <n v="1"/>
    <s v="日本光電"/>
    <s v="AED-2152"/>
    <n v="300"/>
    <n v="150"/>
    <n v="330"/>
    <m/>
    <m/>
    <m/>
    <m/>
    <m/>
    <m/>
    <m/>
    <m/>
    <m/>
    <m/>
    <x v="85"/>
    <s v="日本光電"/>
    <s v="AED-2152"/>
    <n v="300"/>
    <n v="150"/>
    <n v="330"/>
    <m/>
    <m/>
    <m/>
    <m/>
    <m/>
    <m/>
    <m/>
    <m/>
    <m/>
    <m/>
    <m/>
    <m/>
    <m/>
    <m/>
    <m/>
    <m/>
    <n v="0"/>
  </r>
  <r>
    <x v="0"/>
    <x v="1"/>
    <n v="4"/>
    <x v="30"/>
    <s v="4階病棟C（内科系）"/>
    <s v="スタッフステーション"/>
    <n v="6"/>
    <s v="16"/>
    <s v="6階病棟"/>
    <n v="29"/>
    <s v="処置室"/>
    <s v="0990"/>
    <m/>
    <m/>
    <s v="〇"/>
    <s v="A移設可"/>
    <m/>
    <m/>
    <m/>
    <m/>
    <n v="0"/>
    <s v="11"/>
    <s v="110990"/>
    <s v="心電計"/>
    <n v="1"/>
    <s v="日本光電"/>
    <s v="ECG-2320"/>
    <n v="500"/>
    <n v="650"/>
    <n v="1500"/>
    <m/>
    <s v="〇"/>
    <m/>
    <m/>
    <m/>
    <m/>
    <m/>
    <m/>
    <m/>
    <m/>
    <x v="54"/>
    <s v="日本光電"/>
    <s v="ECG-2320"/>
    <n v="500"/>
    <n v="650"/>
    <n v="1500"/>
    <m/>
    <s v="〇"/>
    <m/>
    <m/>
    <m/>
    <m/>
    <m/>
    <m/>
    <m/>
    <m/>
    <m/>
    <m/>
    <m/>
    <m/>
    <m/>
    <m/>
    <n v="0"/>
  </r>
  <r>
    <x v="0"/>
    <x v="0"/>
    <n v="4"/>
    <x v="30"/>
    <s v="4階病棟C（内科系）"/>
    <s v="スタッフステーション"/>
    <n v="6"/>
    <s v="16"/>
    <s v="6階病棟"/>
    <n v="29"/>
    <s v="スタッフステーション"/>
    <s v="0999"/>
    <m/>
    <m/>
    <s v="〇"/>
    <s v="B更新"/>
    <s v="引き出しがなくなっている。_x000a_汚染・劣化している。"/>
    <m/>
    <m/>
    <m/>
    <n v="0"/>
    <s v="11"/>
    <s v="110999"/>
    <s v="点滴作業台"/>
    <n v="1"/>
    <m/>
    <m/>
    <n v="1800"/>
    <n v="900"/>
    <n v="900"/>
    <m/>
    <m/>
    <m/>
    <m/>
    <m/>
    <m/>
    <m/>
    <m/>
    <m/>
    <m/>
    <x v="154"/>
    <m/>
    <m/>
    <n v="1800"/>
    <n v="900"/>
    <n v="900"/>
    <m/>
    <m/>
    <m/>
    <m/>
    <m/>
    <m/>
    <m/>
    <m/>
    <m/>
    <m/>
    <s v="R7"/>
    <m/>
    <m/>
    <m/>
    <n v="700000"/>
    <n v="700000"/>
    <n v="770000.00000000012"/>
  </r>
  <r>
    <x v="0"/>
    <x v="0"/>
    <n v="4"/>
    <x v="30"/>
    <s v="4階病棟C（内科系）"/>
    <s v="スタッフステーション"/>
    <n v="6"/>
    <s v="16"/>
    <s v="6階病棟"/>
    <n v="29"/>
    <s v="スタッフステーション"/>
    <s v="1000"/>
    <s v="4403"/>
    <d v="2006-03-22T00:00:00"/>
    <s v="△"/>
    <s v="B更新"/>
    <s v="ドアの故障があり、アラーム頻回。_x000a_修理依頼するか「修理不可」と返答あり。"/>
    <m/>
    <m/>
    <m/>
    <n v="0"/>
    <s v="11"/>
    <s v="111000"/>
    <s v="薬用保冷庫"/>
    <n v="1"/>
    <s v="サンヨー"/>
    <s v="MPR-214F"/>
    <n v="550"/>
    <n v="550"/>
    <n v="1800"/>
    <m/>
    <s v="〇"/>
    <m/>
    <m/>
    <m/>
    <m/>
    <m/>
    <m/>
    <m/>
    <m/>
    <x v="46"/>
    <s v="サンヨー"/>
    <s v="MPR-214F"/>
    <n v="550"/>
    <n v="550"/>
    <n v="1800"/>
    <m/>
    <s v="〇"/>
    <m/>
    <m/>
    <m/>
    <m/>
    <m/>
    <m/>
    <m/>
    <m/>
    <s v="R7"/>
    <m/>
    <m/>
    <m/>
    <n v="280000"/>
    <n v="280000"/>
    <n v="308000"/>
  </r>
  <r>
    <x v="0"/>
    <x v="0"/>
    <n v="4"/>
    <x v="30"/>
    <s v="4階病棟C（内科系）"/>
    <s v="スタッフステーション"/>
    <n v="6"/>
    <s v="16"/>
    <s v="6階病棟"/>
    <n v="29"/>
    <s v="スタッフステーション"/>
    <n v="1401"/>
    <s v="4400-01"/>
    <d v="2005-12-21T00:00:00"/>
    <s v="△"/>
    <s v="B更新"/>
    <s v="引き出しのレール部分が割れて使用できないケースが4段あり"/>
    <m/>
    <m/>
    <m/>
    <n v="0"/>
    <s v="11"/>
    <s v="111401"/>
    <s v="与薬カート（ピンク）"/>
    <n v="1"/>
    <s v="サカセ化学工業"/>
    <m/>
    <n v="700"/>
    <n v="480"/>
    <n v="1000"/>
    <m/>
    <m/>
    <m/>
    <m/>
    <m/>
    <m/>
    <m/>
    <m/>
    <m/>
    <m/>
    <x v="558"/>
    <s v="サカセ化学工業"/>
    <m/>
    <n v="700"/>
    <n v="480"/>
    <n v="1000"/>
    <m/>
    <m/>
    <m/>
    <m/>
    <m/>
    <m/>
    <m/>
    <m/>
    <m/>
    <m/>
    <s v="R7"/>
    <m/>
    <m/>
    <m/>
    <n v="280000"/>
    <n v="280000"/>
    <n v="308000"/>
  </r>
  <r>
    <x v="0"/>
    <x v="0"/>
    <n v="4"/>
    <x v="30"/>
    <s v="4階病棟C（内科系）"/>
    <s v="スタッフステーション"/>
    <n v="6"/>
    <s v="16"/>
    <s v="6階病棟"/>
    <n v="29"/>
    <s v="スタッフステーション"/>
    <n v="1402"/>
    <s v="4400-02"/>
    <d v="2005-12-21T00:00:00"/>
    <s v="△"/>
    <s v="B更新"/>
    <s v="引き出しのレール部分が割れて使用できないケースが4段あり"/>
    <m/>
    <m/>
    <m/>
    <n v="0"/>
    <s v="11"/>
    <s v="111402"/>
    <s v="与薬カート（青）"/>
    <n v="1"/>
    <s v="サカセ化学工業"/>
    <m/>
    <n v="700"/>
    <n v="480"/>
    <n v="1000"/>
    <m/>
    <m/>
    <m/>
    <m/>
    <m/>
    <m/>
    <m/>
    <m/>
    <m/>
    <m/>
    <x v="558"/>
    <s v="サカセ化学工業"/>
    <m/>
    <n v="700"/>
    <n v="480"/>
    <n v="1000"/>
    <m/>
    <m/>
    <m/>
    <m/>
    <m/>
    <m/>
    <m/>
    <m/>
    <m/>
    <m/>
    <s v="R7"/>
    <m/>
    <m/>
    <m/>
    <n v="280000"/>
    <n v="280000"/>
    <n v="308000"/>
  </r>
  <r>
    <x v="1"/>
    <x v="2"/>
    <n v="4"/>
    <x v="30"/>
    <s v="4階病棟C（内科系）"/>
    <s v="スタッフステーション"/>
    <m/>
    <m/>
    <m/>
    <m/>
    <m/>
    <m/>
    <m/>
    <m/>
    <m/>
    <s v="増設"/>
    <m/>
    <m/>
    <m/>
    <m/>
    <m/>
    <m/>
    <m/>
    <s v="アイスノン用冷凍庫（家電備品）"/>
    <n v="1"/>
    <m/>
    <m/>
    <m/>
    <m/>
    <m/>
    <m/>
    <m/>
    <m/>
    <m/>
    <m/>
    <m/>
    <m/>
    <m/>
    <m/>
    <m/>
    <x v="535"/>
    <m/>
    <m/>
    <m/>
    <m/>
    <m/>
    <m/>
    <m/>
    <m/>
    <m/>
    <m/>
    <m/>
    <m/>
    <m/>
    <m/>
    <m/>
    <s v="R7"/>
    <m/>
    <m/>
    <m/>
    <n v="100000"/>
    <n v="100000"/>
    <n v="110000.00000000001"/>
  </r>
  <r>
    <x v="0"/>
    <x v="0"/>
    <n v="4"/>
    <x v="30"/>
    <s v="4階病棟C（内科系）"/>
    <s v="処置室"/>
    <n v="6"/>
    <s v="16"/>
    <s v="6階病棟"/>
    <n v="29"/>
    <s v="器材庫"/>
    <s v="0975"/>
    <m/>
    <m/>
    <s v="〇"/>
    <s v="B更新"/>
    <m/>
    <m/>
    <m/>
    <m/>
    <n v="0"/>
    <s v="11"/>
    <s v="110975"/>
    <s v="超音波診断装置"/>
    <n v="1"/>
    <s v="日立アロカ"/>
    <s v="Prosoundα6"/>
    <n v="500"/>
    <n v="700"/>
    <n v="1500"/>
    <m/>
    <s v="10A"/>
    <m/>
    <m/>
    <m/>
    <m/>
    <m/>
    <m/>
    <s v="〇"/>
    <m/>
    <x v="14"/>
    <s v="日立アロカ"/>
    <s v="Prosoundα6"/>
    <n v="500"/>
    <n v="700"/>
    <n v="1500"/>
    <m/>
    <s v="10A"/>
    <m/>
    <m/>
    <m/>
    <m/>
    <m/>
    <m/>
    <s v="〇"/>
    <m/>
    <s v="R7"/>
    <m/>
    <m/>
    <m/>
    <n v="7000000"/>
    <n v="7000000"/>
    <n v="7700000.0000000009"/>
  </r>
  <r>
    <x v="0"/>
    <x v="0"/>
    <n v="4"/>
    <x v="30"/>
    <s v="4階病棟C（内科系）"/>
    <s v="処置室"/>
    <n v="6"/>
    <s v="16"/>
    <s v="6階病棟"/>
    <n v="29"/>
    <s v="器材庫"/>
    <s v="0975"/>
    <m/>
    <m/>
    <s v="〇"/>
    <s v="B更新"/>
    <m/>
    <m/>
    <m/>
    <m/>
    <n v="1"/>
    <s v="11"/>
    <s v="110975"/>
    <s v="・セクタープローブ"/>
    <n v="1"/>
    <m/>
    <m/>
    <m/>
    <m/>
    <m/>
    <m/>
    <m/>
    <m/>
    <m/>
    <m/>
    <m/>
    <m/>
    <m/>
    <m/>
    <m/>
    <x v="608"/>
    <m/>
    <m/>
    <m/>
    <m/>
    <m/>
    <m/>
    <m/>
    <m/>
    <m/>
    <m/>
    <m/>
    <m/>
    <m/>
    <m/>
    <m/>
    <m/>
    <m/>
    <m/>
    <m/>
    <s v="本体に含む"/>
    <n v="0"/>
    <n v="0"/>
  </r>
  <r>
    <x v="0"/>
    <x v="0"/>
    <n v="4"/>
    <x v="30"/>
    <s v="4階病棟C（内科系）"/>
    <s v="処置室"/>
    <n v="6"/>
    <s v="16"/>
    <s v="6階病棟"/>
    <n v="29"/>
    <s v="器材庫"/>
    <s v="0975"/>
    <m/>
    <m/>
    <s v="〇"/>
    <s v="B更新"/>
    <m/>
    <m/>
    <m/>
    <m/>
    <n v="2"/>
    <s v="11"/>
    <s v="110975"/>
    <s v="・リニアプローブ"/>
    <n v="1"/>
    <m/>
    <m/>
    <m/>
    <m/>
    <m/>
    <m/>
    <m/>
    <m/>
    <m/>
    <m/>
    <m/>
    <m/>
    <m/>
    <m/>
    <m/>
    <x v="609"/>
    <m/>
    <m/>
    <m/>
    <m/>
    <m/>
    <m/>
    <m/>
    <m/>
    <m/>
    <m/>
    <m/>
    <m/>
    <m/>
    <m/>
    <m/>
    <m/>
    <m/>
    <m/>
    <m/>
    <s v="本体に含む"/>
    <n v="0"/>
    <n v="0"/>
  </r>
  <r>
    <x v="0"/>
    <x v="0"/>
    <n v="4"/>
    <x v="30"/>
    <s v="4階病棟C（内科系）"/>
    <s v="処置室"/>
    <n v="6"/>
    <s v="16"/>
    <s v="6階病棟"/>
    <n v="29"/>
    <s v="器材庫"/>
    <s v="0975"/>
    <m/>
    <m/>
    <s v="〇"/>
    <s v="B更新"/>
    <m/>
    <m/>
    <m/>
    <m/>
    <n v="3"/>
    <s v="11"/>
    <s v="110975"/>
    <s v="・コンべプローブ"/>
    <n v="1"/>
    <m/>
    <m/>
    <m/>
    <m/>
    <m/>
    <m/>
    <m/>
    <m/>
    <m/>
    <m/>
    <m/>
    <m/>
    <m/>
    <m/>
    <m/>
    <x v="610"/>
    <m/>
    <m/>
    <m/>
    <m/>
    <m/>
    <m/>
    <m/>
    <m/>
    <m/>
    <m/>
    <m/>
    <m/>
    <m/>
    <m/>
    <m/>
    <m/>
    <m/>
    <m/>
    <m/>
    <s v="本体に含む"/>
    <n v="0"/>
    <n v="0"/>
  </r>
  <r>
    <x v="0"/>
    <x v="0"/>
    <n v="4"/>
    <x v="30"/>
    <s v="4階病棟C（内科系）"/>
    <s v="処置室"/>
    <n v="6"/>
    <s v="16"/>
    <s v="6階病棟"/>
    <n v="29"/>
    <s v="処置室"/>
    <s v="0989"/>
    <m/>
    <d v="2003-08-01T00:00:00"/>
    <s v="〇"/>
    <s v="B更新"/>
    <s v="メンテナンス期間内であれば使用可"/>
    <m/>
    <m/>
    <m/>
    <n v="0"/>
    <s v="11"/>
    <s v="110989"/>
    <s v="ベッドサイドモニタ"/>
    <n v="1"/>
    <s v="日本光電"/>
    <s v="BSM-2301"/>
    <s v="600φ"/>
    <m/>
    <n v="1300"/>
    <m/>
    <s v="〇"/>
    <m/>
    <m/>
    <m/>
    <m/>
    <m/>
    <m/>
    <m/>
    <s v="救急カートの上に設置"/>
    <x v="8"/>
    <s v="日本光電"/>
    <s v="BSM-2301"/>
    <s v="600φ"/>
    <m/>
    <n v="1300"/>
    <m/>
    <s v="〇"/>
    <m/>
    <m/>
    <m/>
    <m/>
    <m/>
    <m/>
    <m/>
    <m/>
    <s v="R7"/>
    <m/>
    <m/>
    <m/>
    <n v="1200000"/>
    <n v="1200000"/>
    <n v="1320000"/>
  </r>
  <r>
    <x v="0"/>
    <x v="1"/>
    <n v="4"/>
    <x v="30"/>
    <s v="4階病棟C（内科系）"/>
    <s v="処置室"/>
    <n v="6"/>
    <s v="16"/>
    <s v="6階病棟"/>
    <n v="29"/>
    <s v="リハビリテーション室"/>
    <n v="1404"/>
    <m/>
    <m/>
    <s v="〇"/>
    <s v="A移設可"/>
    <m/>
    <m/>
    <m/>
    <m/>
    <n v="0"/>
    <s v="11"/>
    <s v="111404"/>
    <s v="診察台"/>
    <n v="1"/>
    <m/>
    <m/>
    <n v="1800"/>
    <n v="700"/>
    <n v="500"/>
    <m/>
    <m/>
    <m/>
    <m/>
    <m/>
    <m/>
    <m/>
    <m/>
    <m/>
    <m/>
    <x v="37"/>
    <m/>
    <m/>
    <n v="1800"/>
    <n v="700"/>
    <n v="500"/>
    <m/>
    <m/>
    <m/>
    <m/>
    <m/>
    <m/>
    <m/>
    <m/>
    <m/>
    <m/>
    <m/>
    <m/>
    <m/>
    <m/>
    <m/>
    <m/>
    <n v="0"/>
  </r>
  <r>
    <x v="0"/>
    <x v="1"/>
    <n v="4"/>
    <x v="30"/>
    <s v="4階病棟C（内科系）"/>
    <s v="処置室"/>
    <n v="6"/>
    <s v="16"/>
    <s v="6階病棟"/>
    <n v="29"/>
    <s v="廊下"/>
    <s v="0980"/>
    <m/>
    <m/>
    <s v="〇"/>
    <s v="A移設可"/>
    <m/>
    <m/>
    <m/>
    <m/>
    <n v="0"/>
    <s v="11"/>
    <s v="110980"/>
    <s v="タオルウォーマー"/>
    <n v="1"/>
    <m/>
    <m/>
    <n v="450"/>
    <n v="280"/>
    <n v="360"/>
    <m/>
    <s v="〇"/>
    <m/>
    <m/>
    <m/>
    <m/>
    <m/>
    <m/>
    <m/>
    <m/>
    <x v="555"/>
    <m/>
    <m/>
    <n v="450"/>
    <n v="280"/>
    <n v="360"/>
    <m/>
    <s v="〇"/>
    <m/>
    <m/>
    <m/>
    <m/>
    <m/>
    <m/>
    <m/>
    <m/>
    <m/>
    <m/>
    <m/>
    <m/>
    <m/>
    <m/>
    <n v="0"/>
  </r>
  <r>
    <x v="0"/>
    <x v="1"/>
    <n v="4"/>
    <x v="30"/>
    <s v="4階病棟C（内科系）"/>
    <s v="汚物処理室"/>
    <n v="6"/>
    <s v="16"/>
    <s v="6階病棟"/>
    <n v="29"/>
    <s v="汚物処理室"/>
    <s v="0977"/>
    <m/>
    <m/>
    <s v="〇"/>
    <s v="A移設可"/>
    <m/>
    <m/>
    <m/>
    <m/>
    <n v="0"/>
    <s v="11"/>
    <s v="110977"/>
    <s v="尿器架台"/>
    <n v="1"/>
    <m/>
    <m/>
    <n v="900"/>
    <n v="400"/>
    <n v="1600"/>
    <m/>
    <m/>
    <m/>
    <m/>
    <m/>
    <m/>
    <m/>
    <m/>
    <m/>
    <m/>
    <x v="600"/>
    <m/>
    <m/>
    <n v="900"/>
    <n v="400"/>
    <n v="1600"/>
    <m/>
    <m/>
    <m/>
    <m/>
    <m/>
    <m/>
    <m/>
    <m/>
    <m/>
    <m/>
    <m/>
    <m/>
    <m/>
    <m/>
    <m/>
    <m/>
    <n v="0"/>
  </r>
  <r>
    <x v="0"/>
    <x v="5"/>
    <n v="4"/>
    <x v="30"/>
    <s v="4階病棟C（内科系）"/>
    <s v="汚物処理室"/>
    <n v="6"/>
    <s v="16"/>
    <s v="6階病棟"/>
    <n v="29"/>
    <s v="汚物処理室"/>
    <s v="0978"/>
    <m/>
    <m/>
    <s v="〇"/>
    <s v="A移設可(移設費)"/>
    <m/>
    <m/>
    <m/>
    <m/>
    <n v="0"/>
    <s v="11"/>
    <s v="110978"/>
    <s v="ベッドパンウォッシャー"/>
    <n v="1"/>
    <s v="モレーンコーポレーション"/>
    <s v="ニンジョウ"/>
    <n v="450"/>
    <n v="580"/>
    <n v="1300"/>
    <m/>
    <m/>
    <s v="〇"/>
    <m/>
    <s v="○"/>
    <m/>
    <s v="○"/>
    <m/>
    <m/>
    <m/>
    <x v="182"/>
    <s v="モレーンコーポレーション"/>
    <s v="ニンジョウ"/>
    <n v="450"/>
    <n v="580"/>
    <n v="1300"/>
    <m/>
    <m/>
    <s v="〇"/>
    <m/>
    <s v="○"/>
    <m/>
    <s v="○"/>
    <m/>
    <m/>
    <m/>
    <s v="R7"/>
    <m/>
    <m/>
    <m/>
    <n v="100000"/>
    <n v="100000"/>
    <n v="110000.00000000001"/>
  </r>
  <r>
    <x v="0"/>
    <x v="0"/>
    <n v="4"/>
    <x v="30"/>
    <s v="病棟共通"/>
    <s v="4階食堂・ラウンジ"/>
    <n v="6"/>
    <s v="16"/>
    <s v="6階病棟"/>
    <n v="29"/>
    <s v="ディルーム"/>
    <n v="1405"/>
    <s v="4283-04"/>
    <d v="2004-09-30T00:00:00"/>
    <s v="〇"/>
    <s v="B更新"/>
    <m/>
    <m/>
    <m/>
    <m/>
    <n v="0"/>
    <s v="11"/>
    <s v="111405"/>
    <s v="給茶器"/>
    <n v="1"/>
    <s v="ホシザキ"/>
    <m/>
    <n v="470"/>
    <n v="500"/>
    <n v="1500"/>
    <m/>
    <s v="〇"/>
    <m/>
    <m/>
    <s v="○"/>
    <m/>
    <s v="○"/>
    <m/>
    <m/>
    <m/>
    <x v="567"/>
    <s v="ホシザキ"/>
    <m/>
    <n v="470"/>
    <n v="500"/>
    <n v="1500"/>
    <m/>
    <s v="〇"/>
    <m/>
    <m/>
    <s v="○"/>
    <m/>
    <s v="○"/>
    <m/>
    <m/>
    <m/>
    <s v="R7"/>
    <m/>
    <m/>
    <m/>
    <n v="350000"/>
    <n v="350000"/>
    <n v="385000.00000000006"/>
  </r>
  <r>
    <x v="0"/>
    <x v="1"/>
    <n v="4"/>
    <x v="30"/>
    <s v="4階病棟C（内科系）"/>
    <s v="廊下（ストレッチャー置場）"/>
    <n v="6"/>
    <s v="16"/>
    <s v="6階病棟"/>
    <n v="29"/>
    <s v="廊下"/>
    <s v="0981"/>
    <s v="3901-01"/>
    <d v="2000-11-30T00:00:00"/>
    <s v="〇"/>
    <s v="A移設可"/>
    <m/>
    <m/>
    <m/>
    <m/>
    <n v="0"/>
    <s v="11"/>
    <s v="110981"/>
    <s v="ストレッチャー"/>
    <n v="1"/>
    <s v="パラマウントベッド"/>
    <m/>
    <n v="1900"/>
    <n v="600"/>
    <n v="900"/>
    <m/>
    <m/>
    <m/>
    <m/>
    <m/>
    <m/>
    <m/>
    <m/>
    <m/>
    <m/>
    <x v="147"/>
    <s v="パラマウントベッド"/>
    <m/>
    <n v="1900"/>
    <n v="600"/>
    <n v="900"/>
    <m/>
    <m/>
    <m/>
    <m/>
    <m/>
    <m/>
    <m/>
    <m/>
    <m/>
    <m/>
    <m/>
    <m/>
    <m/>
    <m/>
    <m/>
    <m/>
    <n v="0"/>
  </r>
  <r>
    <x v="0"/>
    <x v="1"/>
    <n v="4"/>
    <x v="30"/>
    <s v="4階病棟C（内科系）"/>
    <s v="廊下（ストレッチャー置場）"/>
    <n v="6"/>
    <s v="16"/>
    <s v="6階病棟"/>
    <n v="29"/>
    <s v="廊下"/>
    <s v="0982"/>
    <s v="3901-02"/>
    <d v="2000-11-30T00:00:00"/>
    <s v="〇"/>
    <s v="A移設可"/>
    <m/>
    <m/>
    <m/>
    <m/>
    <n v="0"/>
    <s v="11"/>
    <s v="110982"/>
    <s v="ストレッチャー"/>
    <n v="1"/>
    <s v="パラマウントベッド"/>
    <m/>
    <n v="1900"/>
    <n v="600"/>
    <n v="900"/>
    <m/>
    <m/>
    <m/>
    <m/>
    <m/>
    <m/>
    <m/>
    <m/>
    <m/>
    <m/>
    <x v="147"/>
    <s v="パラマウントベッド"/>
    <m/>
    <n v="1900"/>
    <n v="600"/>
    <n v="900"/>
    <m/>
    <m/>
    <m/>
    <m/>
    <m/>
    <m/>
    <m/>
    <m/>
    <m/>
    <m/>
    <m/>
    <m/>
    <m/>
    <m/>
    <m/>
    <m/>
    <n v="0"/>
  </r>
  <r>
    <x v="0"/>
    <x v="1"/>
    <n v="4"/>
    <x v="30"/>
    <s v="4階病棟C（内科系）"/>
    <s v="廊下（ストレッチャー置場）"/>
    <n v="6"/>
    <s v="16"/>
    <s v="6階病棟"/>
    <n v="29"/>
    <s v="処置室"/>
    <s v="0985"/>
    <m/>
    <m/>
    <s v="〇"/>
    <s v="A移設可"/>
    <m/>
    <m/>
    <m/>
    <m/>
    <n v="0"/>
    <s v="11"/>
    <s v="110985"/>
    <s v="ストレッチャー"/>
    <n v="1"/>
    <s v="パラマウントベッド"/>
    <m/>
    <n v="2000"/>
    <n v="650"/>
    <n v="550"/>
    <m/>
    <m/>
    <m/>
    <m/>
    <m/>
    <m/>
    <m/>
    <m/>
    <m/>
    <m/>
    <x v="147"/>
    <s v="パラマウントベッド"/>
    <m/>
    <n v="2000"/>
    <n v="650"/>
    <n v="550"/>
    <m/>
    <m/>
    <m/>
    <m/>
    <m/>
    <m/>
    <m/>
    <m/>
    <m/>
    <m/>
    <m/>
    <m/>
    <m/>
    <m/>
    <m/>
    <m/>
    <n v="0"/>
  </r>
  <r>
    <x v="0"/>
    <x v="2"/>
    <n v="5"/>
    <x v="30"/>
    <s v="5階病棟A"/>
    <s v="スタッフステーション"/>
    <m/>
    <m/>
    <m/>
    <m/>
    <m/>
    <m/>
    <m/>
    <m/>
    <m/>
    <s v="増設"/>
    <m/>
    <m/>
    <m/>
    <m/>
    <m/>
    <m/>
    <m/>
    <s v="セントラルモニタ"/>
    <n v="1"/>
    <m/>
    <m/>
    <m/>
    <m/>
    <m/>
    <m/>
    <m/>
    <m/>
    <m/>
    <m/>
    <m/>
    <m/>
    <m/>
    <m/>
    <m/>
    <x v="177"/>
    <m/>
    <m/>
    <m/>
    <m/>
    <m/>
    <m/>
    <m/>
    <m/>
    <m/>
    <m/>
    <m/>
    <m/>
    <m/>
    <m/>
    <m/>
    <s v="R7"/>
    <m/>
    <m/>
    <m/>
    <n v="8000000"/>
    <n v="8000000"/>
    <n v="8800000"/>
  </r>
  <r>
    <x v="0"/>
    <x v="2"/>
    <n v="5"/>
    <x v="30"/>
    <s v="5階病棟A"/>
    <s v="スタッフステーション"/>
    <m/>
    <m/>
    <m/>
    <m/>
    <m/>
    <m/>
    <m/>
    <m/>
    <m/>
    <s v="増設"/>
    <m/>
    <m/>
    <m/>
    <m/>
    <m/>
    <m/>
    <m/>
    <s v="手すり付き体重計"/>
    <n v="1"/>
    <m/>
    <m/>
    <m/>
    <m/>
    <m/>
    <m/>
    <m/>
    <m/>
    <m/>
    <m/>
    <m/>
    <m/>
    <m/>
    <m/>
    <m/>
    <x v="545"/>
    <m/>
    <m/>
    <m/>
    <m/>
    <m/>
    <m/>
    <m/>
    <m/>
    <m/>
    <m/>
    <m/>
    <m/>
    <m/>
    <m/>
    <m/>
    <s v="R7"/>
    <m/>
    <m/>
    <m/>
    <n v="200000"/>
    <n v="200000"/>
    <n v="220000.00000000003"/>
  </r>
  <r>
    <x v="0"/>
    <x v="2"/>
    <n v="5"/>
    <x v="30"/>
    <s v="5階病棟A"/>
    <s v="スタッフステーション"/>
    <m/>
    <m/>
    <m/>
    <m/>
    <m/>
    <m/>
    <m/>
    <m/>
    <m/>
    <s v="増設"/>
    <m/>
    <m/>
    <m/>
    <m/>
    <m/>
    <m/>
    <m/>
    <s v="身長計"/>
    <n v="1"/>
    <m/>
    <m/>
    <m/>
    <m/>
    <m/>
    <m/>
    <m/>
    <m/>
    <m/>
    <m/>
    <m/>
    <m/>
    <m/>
    <m/>
    <m/>
    <x v="236"/>
    <m/>
    <m/>
    <m/>
    <m/>
    <m/>
    <m/>
    <m/>
    <m/>
    <m/>
    <m/>
    <m/>
    <m/>
    <m/>
    <m/>
    <m/>
    <s v="R7"/>
    <m/>
    <m/>
    <m/>
    <n v="30000"/>
    <n v="30000"/>
    <n v="33000"/>
  </r>
  <r>
    <x v="0"/>
    <x v="2"/>
    <n v="5"/>
    <x v="30"/>
    <s v="5階病棟A"/>
    <s v="スタッフステーション"/>
    <m/>
    <m/>
    <m/>
    <m/>
    <m/>
    <m/>
    <m/>
    <m/>
    <m/>
    <s v="増設"/>
    <m/>
    <m/>
    <m/>
    <m/>
    <m/>
    <m/>
    <m/>
    <s v="除菌タオルディスペンサー"/>
    <n v="1"/>
    <m/>
    <m/>
    <m/>
    <m/>
    <m/>
    <m/>
    <m/>
    <m/>
    <m/>
    <m/>
    <m/>
    <m/>
    <m/>
    <m/>
    <m/>
    <x v="176"/>
    <m/>
    <m/>
    <m/>
    <m/>
    <m/>
    <m/>
    <m/>
    <m/>
    <m/>
    <m/>
    <m/>
    <m/>
    <m/>
    <m/>
    <m/>
    <s v="R7"/>
    <m/>
    <m/>
    <m/>
    <n v="180000"/>
    <n v="180000"/>
    <n v="198000.00000000003"/>
  </r>
  <r>
    <x v="0"/>
    <x v="2"/>
    <n v="5"/>
    <x v="30"/>
    <s v="5階病棟A"/>
    <s v="スタッフステーション"/>
    <m/>
    <m/>
    <m/>
    <m/>
    <m/>
    <m/>
    <m/>
    <m/>
    <m/>
    <s v="増設"/>
    <m/>
    <m/>
    <m/>
    <m/>
    <m/>
    <m/>
    <m/>
    <s v="救急カート"/>
    <n v="1"/>
    <m/>
    <m/>
    <m/>
    <m/>
    <m/>
    <m/>
    <m/>
    <m/>
    <m/>
    <m/>
    <m/>
    <m/>
    <m/>
    <m/>
    <m/>
    <x v="20"/>
    <m/>
    <m/>
    <m/>
    <m/>
    <m/>
    <m/>
    <m/>
    <m/>
    <m/>
    <m/>
    <m/>
    <m/>
    <m/>
    <m/>
    <m/>
    <s v="R7"/>
    <m/>
    <m/>
    <m/>
    <n v="150000"/>
    <n v="150000"/>
    <n v="165000"/>
  </r>
  <r>
    <x v="0"/>
    <x v="2"/>
    <n v="5"/>
    <x v="30"/>
    <s v="5階病棟A"/>
    <s v="スタッフステーション"/>
    <m/>
    <m/>
    <m/>
    <m/>
    <m/>
    <m/>
    <m/>
    <m/>
    <m/>
    <s v="増設"/>
    <m/>
    <m/>
    <m/>
    <m/>
    <m/>
    <m/>
    <m/>
    <s v="AED"/>
    <n v="1"/>
    <m/>
    <m/>
    <m/>
    <m/>
    <m/>
    <m/>
    <m/>
    <m/>
    <m/>
    <m/>
    <m/>
    <m/>
    <m/>
    <m/>
    <m/>
    <x v="85"/>
    <m/>
    <m/>
    <m/>
    <m/>
    <m/>
    <m/>
    <m/>
    <m/>
    <m/>
    <m/>
    <m/>
    <m/>
    <m/>
    <m/>
    <m/>
    <s v="R7"/>
    <m/>
    <m/>
    <m/>
    <n v="280000"/>
    <n v="280000"/>
    <n v="308000"/>
  </r>
  <r>
    <x v="0"/>
    <x v="1"/>
    <n v="5"/>
    <x v="30"/>
    <s v="5階病棟A"/>
    <s v="スタッフステーション"/>
    <n v="5"/>
    <s v="15"/>
    <s v="5階病棟"/>
    <n v="28"/>
    <s v="ナースステーション"/>
    <s v="1062"/>
    <m/>
    <m/>
    <s v="○"/>
    <s v="A移設可"/>
    <m/>
    <m/>
    <m/>
    <m/>
    <n v="0"/>
    <s v="11"/>
    <s v="111062"/>
    <s v="心電計"/>
    <n v="1"/>
    <s v="日本光電"/>
    <s v="Cardiofax M"/>
    <n v="400"/>
    <n v="400"/>
    <n v="1400"/>
    <m/>
    <s v="○"/>
    <m/>
    <m/>
    <m/>
    <m/>
    <m/>
    <m/>
    <m/>
    <m/>
    <x v="54"/>
    <s v="日本光電"/>
    <s v="Cardiofax M"/>
    <n v="400"/>
    <n v="400"/>
    <n v="1400"/>
    <m/>
    <s v="○"/>
    <m/>
    <m/>
    <m/>
    <m/>
    <m/>
    <m/>
    <m/>
    <m/>
    <m/>
    <m/>
    <m/>
    <m/>
    <m/>
    <m/>
    <n v="0"/>
  </r>
  <r>
    <x v="0"/>
    <x v="2"/>
    <n v="5"/>
    <x v="30"/>
    <s v="5階病棟A"/>
    <s v="スタッフステーション"/>
    <m/>
    <m/>
    <m/>
    <m/>
    <m/>
    <m/>
    <m/>
    <m/>
    <m/>
    <s v="増設"/>
    <m/>
    <m/>
    <m/>
    <m/>
    <m/>
    <m/>
    <m/>
    <s v="点滴作業台"/>
    <n v="1"/>
    <m/>
    <m/>
    <m/>
    <m/>
    <m/>
    <m/>
    <m/>
    <m/>
    <m/>
    <m/>
    <m/>
    <m/>
    <m/>
    <m/>
    <m/>
    <x v="154"/>
    <m/>
    <m/>
    <m/>
    <m/>
    <m/>
    <m/>
    <m/>
    <m/>
    <m/>
    <m/>
    <m/>
    <m/>
    <m/>
    <m/>
    <m/>
    <s v="R7"/>
    <m/>
    <m/>
    <m/>
    <n v="700000"/>
    <n v="700000"/>
    <n v="770000.00000000012"/>
  </r>
  <r>
    <x v="0"/>
    <x v="2"/>
    <n v="5"/>
    <x v="30"/>
    <s v="5階病棟A"/>
    <s v="スタッフステーション"/>
    <m/>
    <m/>
    <m/>
    <m/>
    <m/>
    <m/>
    <m/>
    <m/>
    <m/>
    <s v="増設"/>
    <m/>
    <m/>
    <m/>
    <m/>
    <m/>
    <m/>
    <m/>
    <s v="薬用保冷庫"/>
    <n v="1"/>
    <m/>
    <m/>
    <m/>
    <m/>
    <m/>
    <m/>
    <m/>
    <m/>
    <m/>
    <m/>
    <m/>
    <m/>
    <m/>
    <m/>
    <m/>
    <x v="46"/>
    <m/>
    <m/>
    <m/>
    <m/>
    <m/>
    <m/>
    <m/>
    <m/>
    <m/>
    <m/>
    <m/>
    <m/>
    <m/>
    <m/>
    <m/>
    <s v="R7"/>
    <m/>
    <m/>
    <m/>
    <n v="280000"/>
    <n v="280000"/>
    <n v="308000"/>
  </r>
  <r>
    <x v="0"/>
    <x v="2"/>
    <n v="5"/>
    <x v="30"/>
    <s v="5階病棟A"/>
    <s v="スタッフステーション"/>
    <m/>
    <m/>
    <m/>
    <m/>
    <m/>
    <m/>
    <m/>
    <m/>
    <m/>
    <s v="増設"/>
    <m/>
    <m/>
    <m/>
    <m/>
    <m/>
    <m/>
    <m/>
    <s v="与薬カート"/>
    <n v="2"/>
    <m/>
    <m/>
    <m/>
    <m/>
    <m/>
    <m/>
    <m/>
    <m/>
    <m/>
    <m/>
    <m/>
    <m/>
    <m/>
    <m/>
    <m/>
    <x v="558"/>
    <m/>
    <m/>
    <m/>
    <m/>
    <m/>
    <m/>
    <m/>
    <m/>
    <m/>
    <m/>
    <m/>
    <m/>
    <m/>
    <m/>
    <m/>
    <s v="R7"/>
    <m/>
    <m/>
    <m/>
    <n v="280000"/>
    <n v="560000"/>
    <n v="616000"/>
  </r>
  <r>
    <x v="1"/>
    <x v="2"/>
    <n v="5"/>
    <x v="30"/>
    <s v="5階病棟A"/>
    <s v="スタッフステーション"/>
    <m/>
    <m/>
    <m/>
    <m/>
    <m/>
    <m/>
    <m/>
    <m/>
    <m/>
    <s v="増設"/>
    <m/>
    <m/>
    <m/>
    <m/>
    <m/>
    <m/>
    <m/>
    <s v="アイスノン用冷凍庫（家電備品）"/>
    <n v="1"/>
    <m/>
    <m/>
    <m/>
    <m/>
    <m/>
    <m/>
    <m/>
    <m/>
    <m/>
    <m/>
    <m/>
    <m/>
    <m/>
    <m/>
    <m/>
    <x v="535"/>
    <m/>
    <m/>
    <m/>
    <m/>
    <m/>
    <m/>
    <m/>
    <m/>
    <m/>
    <m/>
    <m/>
    <m/>
    <m/>
    <m/>
    <m/>
    <s v="R7"/>
    <m/>
    <m/>
    <m/>
    <n v="100000"/>
    <n v="100000"/>
    <n v="110000.00000000001"/>
  </r>
  <r>
    <x v="0"/>
    <x v="2"/>
    <n v="5"/>
    <x v="30"/>
    <s v="5階病棟A"/>
    <s v="処置室"/>
    <m/>
    <m/>
    <m/>
    <m/>
    <m/>
    <m/>
    <m/>
    <m/>
    <m/>
    <s v="増設"/>
    <m/>
    <m/>
    <m/>
    <m/>
    <m/>
    <m/>
    <m/>
    <s v="超音波診断装置"/>
    <n v="1"/>
    <m/>
    <m/>
    <m/>
    <m/>
    <m/>
    <m/>
    <m/>
    <m/>
    <m/>
    <m/>
    <m/>
    <m/>
    <m/>
    <m/>
    <m/>
    <x v="14"/>
    <m/>
    <m/>
    <m/>
    <m/>
    <m/>
    <m/>
    <m/>
    <m/>
    <m/>
    <m/>
    <m/>
    <m/>
    <m/>
    <m/>
    <m/>
    <s v="R7"/>
    <m/>
    <m/>
    <m/>
    <n v="7000000"/>
    <n v="7000000"/>
    <n v="7700000.0000000009"/>
  </r>
  <r>
    <x v="0"/>
    <x v="2"/>
    <n v="5"/>
    <x v="30"/>
    <s v="5階病棟A"/>
    <s v="処置室"/>
    <m/>
    <m/>
    <m/>
    <m/>
    <m/>
    <m/>
    <m/>
    <m/>
    <m/>
    <s v="増設"/>
    <m/>
    <m/>
    <m/>
    <m/>
    <m/>
    <m/>
    <m/>
    <s v="診察台"/>
    <n v="1"/>
    <m/>
    <m/>
    <m/>
    <m/>
    <m/>
    <m/>
    <m/>
    <m/>
    <m/>
    <m/>
    <m/>
    <m/>
    <m/>
    <m/>
    <m/>
    <x v="37"/>
    <m/>
    <m/>
    <m/>
    <m/>
    <m/>
    <m/>
    <m/>
    <m/>
    <m/>
    <m/>
    <m/>
    <m/>
    <m/>
    <m/>
    <m/>
    <s v="R7"/>
    <m/>
    <m/>
    <m/>
    <n v="50000"/>
    <n v="50000"/>
    <n v="55000.000000000007"/>
  </r>
  <r>
    <x v="0"/>
    <x v="2"/>
    <n v="5"/>
    <x v="30"/>
    <s v="5階病棟A"/>
    <s v="処置室"/>
    <m/>
    <m/>
    <m/>
    <m/>
    <m/>
    <m/>
    <m/>
    <m/>
    <m/>
    <s v="増設"/>
    <m/>
    <m/>
    <m/>
    <m/>
    <m/>
    <m/>
    <m/>
    <s v="タオルウォーマー"/>
    <n v="1"/>
    <m/>
    <m/>
    <m/>
    <m/>
    <m/>
    <m/>
    <m/>
    <m/>
    <m/>
    <m/>
    <m/>
    <m/>
    <m/>
    <m/>
    <m/>
    <x v="555"/>
    <m/>
    <m/>
    <m/>
    <m/>
    <m/>
    <m/>
    <m/>
    <m/>
    <m/>
    <m/>
    <m/>
    <m/>
    <m/>
    <m/>
    <m/>
    <s v="R7"/>
    <m/>
    <m/>
    <m/>
    <n v="20000"/>
    <n v="20000"/>
    <n v="22000"/>
  </r>
  <r>
    <x v="0"/>
    <x v="2"/>
    <n v="5"/>
    <x v="30"/>
    <s v="5階病棟A"/>
    <s v="汚物処理室"/>
    <m/>
    <m/>
    <m/>
    <m/>
    <m/>
    <m/>
    <m/>
    <m/>
    <m/>
    <s v="増設"/>
    <m/>
    <m/>
    <m/>
    <m/>
    <m/>
    <m/>
    <m/>
    <s v="ベッドパンウォッシャー"/>
    <n v="1"/>
    <m/>
    <m/>
    <n v="500"/>
    <n v="450"/>
    <n v="1730"/>
    <m/>
    <m/>
    <m/>
    <s v="○"/>
    <s v="○"/>
    <s v="○"/>
    <s v="○"/>
    <m/>
    <m/>
    <m/>
    <x v="182"/>
    <m/>
    <m/>
    <n v="500"/>
    <n v="450"/>
    <n v="1730"/>
    <m/>
    <m/>
    <m/>
    <s v="○"/>
    <s v="○"/>
    <s v="○"/>
    <s v="○"/>
    <m/>
    <m/>
    <m/>
    <s v="R7"/>
    <m/>
    <m/>
    <m/>
    <n v="1500000"/>
    <n v="1500000"/>
    <n v="1650000.0000000002"/>
  </r>
  <r>
    <x v="0"/>
    <x v="2"/>
    <n v="5"/>
    <x v="30"/>
    <s v="5階病棟A"/>
    <s v="器材室"/>
    <m/>
    <m/>
    <m/>
    <m/>
    <m/>
    <m/>
    <m/>
    <m/>
    <m/>
    <s v="増設"/>
    <m/>
    <m/>
    <m/>
    <m/>
    <m/>
    <m/>
    <m/>
    <s v="スタンド式処置灯"/>
    <n v="1"/>
    <m/>
    <m/>
    <m/>
    <m/>
    <m/>
    <m/>
    <m/>
    <m/>
    <m/>
    <m/>
    <m/>
    <m/>
    <m/>
    <m/>
    <m/>
    <x v="152"/>
    <m/>
    <m/>
    <m/>
    <m/>
    <m/>
    <m/>
    <m/>
    <m/>
    <m/>
    <m/>
    <m/>
    <m/>
    <m/>
    <m/>
    <m/>
    <s v="R7"/>
    <m/>
    <m/>
    <m/>
    <n v="400000"/>
    <n v="400000"/>
    <n v="440000.00000000006"/>
  </r>
  <r>
    <x v="0"/>
    <x v="2"/>
    <n v="5"/>
    <x v="30"/>
    <s v="5階病棟A"/>
    <s v="器材室"/>
    <m/>
    <m/>
    <m/>
    <m/>
    <m/>
    <m/>
    <m/>
    <m/>
    <m/>
    <s v="増設"/>
    <m/>
    <m/>
    <m/>
    <m/>
    <m/>
    <m/>
    <m/>
    <s v="ベッドサイドモニタ"/>
    <n v="2"/>
    <m/>
    <m/>
    <m/>
    <m/>
    <m/>
    <m/>
    <m/>
    <m/>
    <m/>
    <m/>
    <m/>
    <m/>
    <m/>
    <m/>
    <m/>
    <x v="8"/>
    <m/>
    <m/>
    <m/>
    <m/>
    <m/>
    <m/>
    <m/>
    <m/>
    <m/>
    <m/>
    <m/>
    <m/>
    <m/>
    <m/>
    <m/>
    <s v="R7"/>
    <m/>
    <m/>
    <m/>
    <n v="1200000"/>
    <n v="2400000"/>
    <n v="2640000"/>
  </r>
  <r>
    <x v="0"/>
    <x v="2"/>
    <n v="5"/>
    <x v="30"/>
    <s v="5階病棟A"/>
    <s v="廊下（ストレッチャー置場）"/>
    <m/>
    <m/>
    <m/>
    <m/>
    <m/>
    <m/>
    <m/>
    <m/>
    <m/>
    <s v="増設"/>
    <m/>
    <m/>
    <m/>
    <m/>
    <m/>
    <m/>
    <m/>
    <s v="ストレッチャー"/>
    <n v="2"/>
    <m/>
    <m/>
    <m/>
    <m/>
    <m/>
    <m/>
    <m/>
    <m/>
    <m/>
    <m/>
    <m/>
    <m/>
    <m/>
    <m/>
    <m/>
    <x v="147"/>
    <m/>
    <m/>
    <m/>
    <m/>
    <m/>
    <m/>
    <m/>
    <m/>
    <m/>
    <m/>
    <m/>
    <m/>
    <m/>
    <m/>
    <m/>
    <s v="R7"/>
    <m/>
    <m/>
    <m/>
    <n v="300000"/>
    <n v="600000"/>
    <n v="660000"/>
  </r>
  <r>
    <x v="0"/>
    <x v="2"/>
    <n v="5"/>
    <x v="30"/>
    <s v="5階病棟C"/>
    <s v="スタッフステーション"/>
    <m/>
    <m/>
    <m/>
    <m/>
    <m/>
    <m/>
    <m/>
    <m/>
    <m/>
    <s v="増設"/>
    <m/>
    <m/>
    <m/>
    <m/>
    <m/>
    <m/>
    <m/>
    <s v="セントラルモニタ"/>
    <n v="1"/>
    <m/>
    <m/>
    <m/>
    <m/>
    <m/>
    <m/>
    <m/>
    <m/>
    <m/>
    <m/>
    <m/>
    <m/>
    <m/>
    <m/>
    <m/>
    <x v="177"/>
    <m/>
    <m/>
    <m/>
    <m/>
    <m/>
    <m/>
    <m/>
    <m/>
    <m/>
    <m/>
    <m/>
    <m/>
    <m/>
    <m/>
    <m/>
    <s v="R7"/>
    <m/>
    <m/>
    <m/>
    <n v="8000000"/>
    <n v="8000000"/>
    <n v="8800000"/>
  </r>
  <r>
    <x v="0"/>
    <x v="2"/>
    <n v="5"/>
    <x v="30"/>
    <s v="5階病棟C"/>
    <s v="スタッフステーション"/>
    <m/>
    <m/>
    <m/>
    <m/>
    <m/>
    <m/>
    <m/>
    <m/>
    <m/>
    <s v="増設"/>
    <m/>
    <m/>
    <m/>
    <m/>
    <m/>
    <m/>
    <m/>
    <s v="手すり付き体重計"/>
    <n v="1"/>
    <m/>
    <m/>
    <m/>
    <m/>
    <m/>
    <m/>
    <m/>
    <m/>
    <m/>
    <m/>
    <m/>
    <m/>
    <m/>
    <m/>
    <m/>
    <x v="545"/>
    <m/>
    <m/>
    <m/>
    <m/>
    <m/>
    <m/>
    <m/>
    <m/>
    <m/>
    <m/>
    <m/>
    <m/>
    <m/>
    <m/>
    <m/>
    <s v="R7"/>
    <m/>
    <m/>
    <m/>
    <n v="200000"/>
    <n v="200000"/>
    <n v="220000.00000000003"/>
  </r>
  <r>
    <x v="0"/>
    <x v="2"/>
    <n v="5"/>
    <x v="30"/>
    <s v="5階病棟C"/>
    <s v="スタッフステーション"/>
    <m/>
    <m/>
    <m/>
    <m/>
    <m/>
    <m/>
    <m/>
    <m/>
    <m/>
    <s v="増設"/>
    <m/>
    <m/>
    <m/>
    <m/>
    <m/>
    <m/>
    <m/>
    <s v="身長計"/>
    <n v="1"/>
    <m/>
    <m/>
    <m/>
    <m/>
    <m/>
    <m/>
    <m/>
    <m/>
    <m/>
    <m/>
    <m/>
    <m/>
    <m/>
    <m/>
    <m/>
    <x v="236"/>
    <m/>
    <m/>
    <m/>
    <m/>
    <m/>
    <m/>
    <m/>
    <m/>
    <m/>
    <m/>
    <m/>
    <m/>
    <m/>
    <m/>
    <m/>
    <s v="R7"/>
    <m/>
    <m/>
    <m/>
    <n v="30000"/>
    <n v="30000"/>
    <n v="33000"/>
  </r>
  <r>
    <x v="0"/>
    <x v="2"/>
    <n v="5"/>
    <x v="30"/>
    <s v="5階病棟C"/>
    <s v="スタッフステーション"/>
    <m/>
    <m/>
    <m/>
    <m/>
    <m/>
    <m/>
    <m/>
    <m/>
    <m/>
    <s v="増設"/>
    <m/>
    <m/>
    <m/>
    <m/>
    <m/>
    <m/>
    <m/>
    <s v="除菌タオルディスペンサー"/>
    <n v="1"/>
    <m/>
    <m/>
    <m/>
    <m/>
    <m/>
    <m/>
    <m/>
    <m/>
    <m/>
    <m/>
    <m/>
    <m/>
    <m/>
    <m/>
    <m/>
    <x v="176"/>
    <m/>
    <m/>
    <m/>
    <m/>
    <m/>
    <m/>
    <m/>
    <m/>
    <m/>
    <m/>
    <m/>
    <m/>
    <m/>
    <m/>
    <m/>
    <s v="R7"/>
    <m/>
    <m/>
    <m/>
    <n v="180000"/>
    <n v="180000"/>
    <n v="198000.00000000003"/>
  </r>
  <r>
    <x v="0"/>
    <x v="2"/>
    <n v="5"/>
    <x v="30"/>
    <s v="5階病棟C"/>
    <s v="スタッフステーション"/>
    <m/>
    <m/>
    <m/>
    <m/>
    <m/>
    <m/>
    <m/>
    <m/>
    <m/>
    <s v="増設"/>
    <m/>
    <m/>
    <m/>
    <m/>
    <m/>
    <m/>
    <m/>
    <s v="救急カート"/>
    <n v="1"/>
    <m/>
    <m/>
    <m/>
    <m/>
    <m/>
    <m/>
    <m/>
    <m/>
    <m/>
    <m/>
    <m/>
    <m/>
    <m/>
    <m/>
    <m/>
    <x v="20"/>
    <m/>
    <m/>
    <m/>
    <m/>
    <m/>
    <m/>
    <m/>
    <m/>
    <m/>
    <m/>
    <m/>
    <m/>
    <m/>
    <m/>
    <m/>
    <s v="R7"/>
    <m/>
    <m/>
    <m/>
    <n v="150000"/>
    <n v="150000"/>
    <n v="165000"/>
  </r>
  <r>
    <x v="0"/>
    <x v="2"/>
    <n v="5"/>
    <x v="30"/>
    <s v="5階病棟C"/>
    <s v="スタッフステーション"/>
    <m/>
    <m/>
    <m/>
    <m/>
    <m/>
    <m/>
    <m/>
    <m/>
    <m/>
    <s v="増設"/>
    <m/>
    <m/>
    <m/>
    <m/>
    <m/>
    <m/>
    <m/>
    <s v="AED"/>
    <n v="1"/>
    <m/>
    <m/>
    <m/>
    <m/>
    <m/>
    <m/>
    <m/>
    <m/>
    <m/>
    <m/>
    <m/>
    <m/>
    <m/>
    <m/>
    <m/>
    <x v="85"/>
    <m/>
    <m/>
    <m/>
    <m/>
    <m/>
    <m/>
    <m/>
    <m/>
    <m/>
    <m/>
    <m/>
    <m/>
    <m/>
    <m/>
    <m/>
    <s v="R7"/>
    <m/>
    <m/>
    <m/>
    <n v="280000"/>
    <n v="280000"/>
    <n v="308000"/>
  </r>
  <r>
    <x v="0"/>
    <x v="2"/>
    <n v="5"/>
    <x v="30"/>
    <s v="5階病棟C"/>
    <s v="スタッフステーション"/>
    <m/>
    <m/>
    <m/>
    <m/>
    <m/>
    <m/>
    <m/>
    <m/>
    <m/>
    <s v="増設"/>
    <m/>
    <m/>
    <m/>
    <m/>
    <m/>
    <m/>
    <m/>
    <s v="心電計"/>
    <n v="1"/>
    <m/>
    <m/>
    <m/>
    <m/>
    <m/>
    <m/>
    <m/>
    <m/>
    <m/>
    <m/>
    <m/>
    <m/>
    <m/>
    <m/>
    <m/>
    <x v="54"/>
    <m/>
    <m/>
    <m/>
    <m/>
    <m/>
    <m/>
    <m/>
    <m/>
    <m/>
    <m/>
    <m/>
    <m/>
    <m/>
    <m/>
    <m/>
    <s v="R7"/>
    <m/>
    <m/>
    <m/>
    <n v="1200000"/>
    <n v="1200000"/>
    <n v="1320000"/>
  </r>
  <r>
    <x v="0"/>
    <x v="2"/>
    <n v="5"/>
    <x v="30"/>
    <s v="5階病棟C"/>
    <s v="スタッフステーション"/>
    <m/>
    <m/>
    <m/>
    <m/>
    <m/>
    <m/>
    <m/>
    <m/>
    <m/>
    <s v="増設"/>
    <m/>
    <m/>
    <m/>
    <m/>
    <m/>
    <m/>
    <m/>
    <s v="点滴作業台"/>
    <n v="1"/>
    <m/>
    <m/>
    <m/>
    <m/>
    <m/>
    <m/>
    <m/>
    <m/>
    <m/>
    <m/>
    <m/>
    <m/>
    <m/>
    <m/>
    <m/>
    <x v="154"/>
    <m/>
    <m/>
    <m/>
    <m/>
    <m/>
    <m/>
    <m/>
    <m/>
    <m/>
    <m/>
    <m/>
    <m/>
    <m/>
    <m/>
    <m/>
    <s v="R7"/>
    <m/>
    <m/>
    <m/>
    <n v="700000"/>
    <n v="700000"/>
    <n v="770000.00000000012"/>
  </r>
  <r>
    <x v="0"/>
    <x v="2"/>
    <n v="5"/>
    <x v="30"/>
    <s v="5階病棟C"/>
    <s v="スタッフステーション"/>
    <m/>
    <m/>
    <m/>
    <m/>
    <m/>
    <m/>
    <m/>
    <m/>
    <m/>
    <s v="増設"/>
    <m/>
    <m/>
    <m/>
    <m/>
    <m/>
    <m/>
    <m/>
    <s v="薬用保冷庫"/>
    <n v="1"/>
    <m/>
    <m/>
    <m/>
    <m/>
    <m/>
    <m/>
    <m/>
    <m/>
    <m/>
    <m/>
    <m/>
    <m/>
    <m/>
    <m/>
    <m/>
    <x v="46"/>
    <m/>
    <m/>
    <m/>
    <m/>
    <m/>
    <m/>
    <m/>
    <m/>
    <m/>
    <m/>
    <m/>
    <m/>
    <m/>
    <m/>
    <m/>
    <s v="R7"/>
    <m/>
    <m/>
    <m/>
    <n v="280000"/>
    <n v="280000"/>
    <n v="308000"/>
  </r>
  <r>
    <x v="0"/>
    <x v="2"/>
    <n v="5"/>
    <x v="30"/>
    <s v="5階病棟C"/>
    <s v="スタッフステーション"/>
    <m/>
    <m/>
    <m/>
    <m/>
    <m/>
    <m/>
    <m/>
    <m/>
    <m/>
    <s v="増設"/>
    <m/>
    <m/>
    <m/>
    <m/>
    <m/>
    <m/>
    <m/>
    <s v="与薬カート"/>
    <n v="2"/>
    <m/>
    <m/>
    <m/>
    <m/>
    <m/>
    <m/>
    <m/>
    <m/>
    <m/>
    <m/>
    <m/>
    <m/>
    <m/>
    <m/>
    <m/>
    <x v="558"/>
    <m/>
    <m/>
    <m/>
    <m/>
    <m/>
    <m/>
    <m/>
    <m/>
    <m/>
    <m/>
    <m/>
    <m/>
    <m/>
    <m/>
    <m/>
    <s v="R7"/>
    <m/>
    <m/>
    <m/>
    <n v="280000"/>
    <n v="560000"/>
    <n v="616000"/>
  </r>
  <r>
    <x v="1"/>
    <x v="2"/>
    <n v="5"/>
    <x v="30"/>
    <s v="5階病棟C"/>
    <s v="スタッフステーション"/>
    <m/>
    <m/>
    <m/>
    <m/>
    <m/>
    <m/>
    <m/>
    <m/>
    <m/>
    <s v="増設"/>
    <m/>
    <m/>
    <m/>
    <m/>
    <m/>
    <m/>
    <m/>
    <s v="アイスノン用冷凍庫（家電備品）"/>
    <n v="1"/>
    <m/>
    <m/>
    <m/>
    <m/>
    <m/>
    <m/>
    <m/>
    <m/>
    <m/>
    <m/>
    <m/>
    <m/>
    <m/>
    <m/>
    <m/>
    <x v="535"/>
    <m/>
    <m/>
    <m/>
    <m/>
    <m/>
    <m/>
    <m/>
    <m/>
    <m/>
    <m/>
    <m/>
    <m/>
    <m/>
    <m/>
    <m/>
    <s v="R7"/>
    <m/>
    <m/>
    <m/>
    <n v="100000"/>
    <n v="100000"/>
    <n v="110000.00000000001"/>
  </r>
  <r>
    <x v="0"/>
    <x v="2"/>
    <n v="5"/>
    <x v="30"/>
    <s v="5階病棟C"/>
    <s v="処置室"/>
    <m/>
    <m/>
    <m/>
    <m/>
    <m/>
    <m/>
    <m/>
    <m/>
    <m/>
    <s v="増設"/>
    <m/>
    <m/>
    <m/>
    <m/>
    <m/>
    <m/>
    <m/>
    <s v="超音波診断装置"/>
    <n v="1"/>
    <m/>
    <m/>
    <m/>
    <m/>
    <m/>
    <m/>
    <m/>
    <m/>
    <m/>
    <m/>
    <m/>
    <m/>
    <m/>
    <m/>
    <m/>
    <x v="14"/>
    <m/>
    <m/>
    <m/>
    <m/>
    <m/>
    <m/>
    <m/>
    <m/>
    <m/>
    <m/>
    <m/>
    <m/>
    <m/>
    <m/>
    <m/>
    <s v="R7"/>
    <m/>
    <m/>
    <m/>
    <n v="7000000"/>
    <n v="7000000"/>
    <n v="7700000.0000000009"/>
  </r>
  <r>
    <x v="0"/>
    <x v="2"/>
    <n v="5"/>
    <x v="30"/>
    <s v="5階病棟C"/>
    <s v="処置室"/>
    <m/>
    <m/>
    <m/>
    <m/>
    <m/>
    <m/>
    <m/>
    <m/>
    <m/>
    <s v="増設"/>
    <m/>
    <m/>
    <m/>
    <m/>
    <m/>
    <m/>
    <m/>
    <s v="診察台"/>
    <n v="1"/>
    <m/>
    <m/>
    <m/>
    <m/>
    <m/>
    <m/>
    <m/>
    <m/>
    <m/>
    <m/>
    <m/>
    <m/>
    <m/>
    <m/>
    <m/>
    <x v="37"/>
    <m/>
    <m/>
    <m/>
    <m/>
    <m/>
    <m/>
    <m/>
    <m/>
    <m/>
    <m/>
    <m/>
    <m/>
    <m/>
    <m/>
    <m/>
    <s v="R7"/>
    <m/>
    <m/>
    <m/>
    <n v="50000"/>
    <n v="50000"/>
    <n v="55000.000000000007"/>
  </r>
  <r>
    <x v="0"/>
    <x v="2"/>
    <n v="5"/>
    <x v="30"/>
    <s v="5階病棟C"/>
    <s v="処置室"/>
    <m/>
    <m/>
    <m/>
    <m/>
    <m/>
    <m/>
    <m/>
    <m/>
    <m/>
    <s v="増設"/>
    <m/>
    <m/>
    <m/>
    <m/>
    <m/>
    <m/>
    <m/>
    <s v="タオルウォーマー"/>
    <n v="1"/>
    <m/>
    <m/>
    <m/>
    <m/>
    <m/>
    <m/>
    <m/>
    <m/>
    <m/>
    <m/>
    <m/>
    <m/>
    <m/>
    <m/>
    <m/>
    <x v="555"/>
    <m/>
    <m/>
    <m/>
    <m/>
    <m/>
    <m/>
    <m/>
    <m/>
    <m/>
    <m/>
    <m/>
    <m/>
    <m/>
    <m/>
    <m/>
    <s v="R7"/>
    <m/>
    <m/>
    <m/>
    <n v="20000"/>
    <n v="20000"/>
    <n v="22000"/>
  </r>
  <r>
    <x v="0"/>
    <x v="2"/>
    <n v="5"/>
    <x v="30"/>
    <s v="5階病棟C"/>
    <s v="汚物処理室"/>
    <m/>
    <m/>
    <m/>
    <m/>
    <m/>
    <m/>
    <m/>
    <m/>
    <m/>
    <s v="増設"/>
    <m/>
    <m/>
    <m/>
    <m/>
    <m/>
    <m/>
    <m/>
    <s v="ベッドパンウォッシャー"/>
    <n v="1"/>
    <m/>
    <m/>
    <n v="500"/>
    <n v="450"/>
    <n v="1730"/>
    <m/>
    <m/>
    <m/>
    <s v="○"/>
    <s v="○"/>
    <s v="○"/>
    <s v="○"/>
    <m/>
    <m/>
    <m/>
    <x v="182"/>
    <m/>
    <m/>
    <n v="500"/>
    <n v="450"/>
    <n v="1730"/>
    <m/>
    <m/>
    <m/>
    <s v="○"/>
    <s v="○"/>
    <s v="○"/>
    <s v="○"/>
    <m/>
    <m/>
    <m/>
    <s v="R7"/>
    <m/>
    <m/>
    <m/>
    <n v="1500000"/>
    <n v="1500000"/>
    <n v="1650000.0000000002"/>
  </r>
  <r>
    <x v="0"/>
    <x v="2"/>
    <n v="5"/>
    <x v="30"/>
    <s v="5階病棟C"/>
    <s v="器材室"/>
    <m/>
    <m/>
    <m/>
    <m/>
    <m/>
    <m/>
    <m/>
    <m/>
    <m/>
    <s v="増設"/>
    <m/>
    <m/>
    <m/>
    <m/>
    <m/>
    <m/>
    <m/>
    <s v="スタンド式処置灯"/>
    <n v="1"/>
    <m/>
    <m/>
    <m/>
    <m/>
    <m/>
    <m/>
    <m/>
    <m/>
    <m/>
    <m/>
    <m/>
    <m/>
    <m/>
    <m/>
    <m/>
    <x v="152"/>
    <m/>
    <m/>
    <m/>
    <m/>
    <m/>
    <m/>
    <m/>
    <m/>
    <m/>
    <m/>
    <m/>
    <m/>
    <m/>
    <m/>
    <m/>
    <s v="R7"/>
    <m/>
    <m/>
    <m/>
    <n v="400000"/>
    <n v="400000"/>
    <n v="440000.00000000006"/>
  </r>
  <r>
    <x v="0"/>
    <x v="2"/>
    <n v="5"/>
    <x v="30"/>
    <s v="5階病棟C"/>
    <s v="器材室"/>
    <m/>
    <m/>
    <m/>
    <m/>
    <m/>
    <m/>
    <m/>
    <m/>
    <m/>
    <s v="増設"/>
    <m/>
    <m/>
    <m/>
    <m/>
    <m/>
    <m/>
    <m/>
    <s v="ベッドサイドモニタ"/>
    <n v="2"/>
    <m/>
    <m/>
    <m/>
    <m/>
    <m/>
    <m/>
    <m/>
    <m/>
    <m/>
    <m/>
    <m/>
    <m/>
    <m/>
    <m/>
    <m/>
    <x v="8"/>
    <m/>
    <m/>
    <m/>
    <m/>
    <m/>
    <m/>
    <m/>
    <m/>
    <m/>
    <m/>
    <m/>
    <m/>
    <m/>
    <m/>
    <m/>
    <s v="R7"/>
    <m/>
    <m/>
    <m/>
    <n v="1200000"/>
    <n v="2400000"/>
    <n v="2640000"/>
  </r>
  <r>
    <x v="0"/>
    <x v="2"/>
    <n v="5"/>
    <x v="30"/>
    <s v="5階病棟C"/>
    <s v="廊下（ストレッチャー置場）"/>
    <m/>
    <m/>
    <m/>
    <m/>
    <m/>
    <m/>
    <m/>
    <m/>
    <m/>
    <s v="増設"/>
    <m/>
    <m/>
    <m/>
    <m/>
    <m/>
    <m/>
    <m/>
    <s v="ストレッチャー"/>
    <n v="2"/>
    <m/>
    <m/>
    <m/>
    <m/>
    <m/>
    <m/>
    <m/>
    <m/>
    <m/>
    <m/>
    <m/>
    <m/>
    <m/>
    <m/>
    <m/>
    <x v="147"/>
    <m/>
    <m/>
    <m/>
    <m/>
    <m/>
    <m/>
    <m/>
    <m/>
    <m/>
    <m/>
    <m/>
    <m/>
    <m/>
    <m/>
    <m/>
    <s v="R7"/>
    <m/>
    <m/>
    <m/>
    <n v="300000"/>
    <n v="600000"/>
    <n v="660000"/>
  </r>
  <r>
    <x v="0"/>
    <x v="2"/>
    <n v="5"/>
    <x v="30"/>
    <s v="病棟共通"/>
    <s v="5階食堂・ラウンジ"/>
    <m/>
    <m/>
    <m/>
    <m/>
    <m/>
    <m/>
    <m/>
    <m/>
    <m/>
    <s v="増設"/>
    <m/>
    <m/>
    <m/>
    <m/>
    <m/>
    <m/>
    <m/>
    <s v="給茶器"/>
    <n v="2"/>
    <m/>
    <m/>
    <m/>
    <m/>
    <m/>
    <m/>
    <m/>
    <m/>
    <m/>
    <m/>
    <m/>
    <m/>
    <m/>
    <m/>
    <m/>
    <x v="567"/>
    <m/>
    <m/>
    <m/>
    <m/>
    <m/>
    <m/>
    <m/>
    <m/>
    <m/>
    <m/>
    <m/>
    <m/>
    <m/>
    <m/>
    <m/>
    <s v="R7"/>
    <m/>
    <m/>
    <m/>
    <n v="350000"/>
    <n v="700000"/>
    <n v="770000.00000000012"/>
  </r>
  <r>
    <x v="0"/>
    <x v="1"/>
    <n v="5"/>
    <x v="31"/>
    <s v="リハビリテーション科"/>
    <s v="機能訓練室"/>
    <n v="1"/>
    <m/>
    <s v="リハビリテーション科"/>
    <m/>
    <s v="リハビリテーション室"/>
    <s v="0229"/>
    <m/>
    <m/>
    <s v="○"/>
    <s v="A移設可"/>
    <m/>
    <m/>
    <m/>
    <m/>
    <m/>
    <m/>
    <m/>
    <s v="平行棒"/>
    <n v="1"/>
    <s v="OG技研"/>
    <m/>
    <n v="3500"/>
    <n v="1000"/>
    <n v="900"/>
    <m/>
    <m/>
    <m/>
    <m/>
    <m/>
    <m/>
    <m/>
    <m/>
    <m/>
    <m/>
    <x v="611"/>
    <s v="OG技研"/>
    <m/>
    <n v="3500"/>
    <n v="1000"/>
    <n v="900"/>
    <m/>
    <m/>
    <m/>
    <m/>
    <m/>
    <m/>
    <m/>
    <m/>
    <m/>
    <m/>
    <m/>
    <m/>
    <m/>
    <m/>
    <m/>
    <m/>
    <n v="0"/>
  </r>
  <r>
    <x v="0"/>
    <x v="2"/>
    <n v="5"/>
    <x v="31"/>
    <s v="リハビリテーション科"/>
    <s v="機能訓練室"/>
    <m/>
    <m/>
    <m/>
    <m/>
    <m/>
    <m/>
    <m/>
    <m/>
    <m/>
    <s v="増設"/>
    <m/>
    <m/>
    <m/>
    <m/>
    <m/>
    <m/>
    <m/>
    <s v="平行棒"/>
    <n v="1"/>
    <m/>
    <m/>
    <m/>
    <m/>
    <m/>
    <m/>
    <m/>
    <m/>
    <m/>
    <m/>
    <m/>
    <m/>
    <m/>
    <m/>
    <m/>
    <x v="611"/>
    <m/>
    <m/>
    <m/>
    <m/>
    <m/>
    <m/>
    <m/>
    <m/>
    <m/>
    <m/>
    <m/>
    <m/>
    <m/>
    <m/>
    <m/>
    <s v="R7"/>
    <m/>
    <m/>
    <m/>
    <n v="400000"/>
    <n v="400000"/>
    <n v="440000.00000000006"/>
  </r>
  <r>
    <x v="0"/>
    <x v="0"/>
    <n v="5"/>
    <x v="31"/>
    <s v="リハビリテーション科"/>
    <s v="機能訓練室"/>
    <n v="1"/>
    <m/>
    <s v="リハビリテーション科"/>
    <m/>
    <s v="リハビリテーション室"/>
    <s v="0230"/>
    <s v="1382"/>
    <d v="1984-09-18T00:00:00"/>
    <s v="○"/>
    <s v="B更新"/>
    <m/>
    <m/>
    <m/>
    <m/>
    <m/>
    <m/>
    <m/>
    <s v="姿勢矯正鏡"/>
    <n v="1"/>
    <s v="OG技研"/>
    <m/>
    <n v="1050"/>
    <n v="500"/>
    <n v="1800"/>
    <m/>
    <m/>
    <m/>
    <m/>
    <m/>
    <m/>
    <m/>
    <m/>
    <m/>
    <m/>
    <x v="612"/>
    <s v="OG技研"/>
    <m/>
    <n v="1050"/>
    <n v="500"/>
    <n v="1800"/>
    <m/>
    <m/>
    <m/>
    <m/>
    <m/>
    <m/>
    <m/>
    <m/>
    <m/>
    <m/>
    <s v="R7"/>
    <m/>
    <m/>
    <m/>
    <n v="150000"/>
    <n v="150000"/>
    <n v="165000"/>
  </r>
  <r>
    <x v="0"/>
    <x v="0"/>
    <n v="5"/>
    <x v="31"/>
    <s v="リハビリテーション科"/>
    <s v="機能訓練室"/>
    <n v="1"/>
    <m/>
    <s v="リハビリテーション科"/>
    <m/>
    <s v="リハビリテーション室"/>
    <s v="0231"/>
    <m/>
    <m/>
    <s v="○"/>
    <s v="B更新"/>
    <m/>
    <m/>
    <m/>
    <m/>
    <m/>
    <m/>
    <m/>
    <s v="訓練用階段"/>
    <n v="1"/>
    <s v="酒井医療"/>
    <m/>
    <n v="1850"/>
    <n v="1400"/>
    <n v="1500"/>
    <m/>
    <m/>
    <m/>
    <m/>
    <m/>
    <m/>
    <m/>
    <m/>
    <m/>
    <m/>
    <x v="613"/>
    <s v="酒井医療"/>
    <m/>
    <n v="1850"/>
    <n v="1400"/>
    <n v="1500"/>
    <m/>
    <m/>
    <m/>
    <m/>
    <m/>
    <m/>
    <m/>
    <m/>
    <m/>
    <m/>
    <s v="R7"/>
    <m/>
    <m/>
    <m/>
    <n v="700000"/>
    <n v="700000"/>
    <n v="770000.00000000012"/>
  </r>
  <r>
    <x v="1"/>
    <x v="0"/>
    <n v="5"/>
    <x v="31"/>
    <s v="リハビリテーション科"/>
    <s v="機能訓練室"/>
    <n v="1"/>
    <m/>
    <s v="リハビリテーション科"/>
    <m/>
    <s v="リハビリテーション室"/>
    <s v="0232"/>
    <m/>
    <m/>
    <s v="○"/>
    <s v="B更新"/>
    <m/>
    <m/>
    <m/>
    <m/>
    <m/>
    <m/>
    <m/>
    <s v="器材棚"/>
    <n v="1"/>
    <m/>
    <m/>
    <n v="800"/>
    <n v="350"/>
    <n v="1700"/>
    <m/>
    <m/>
    <m/>
    <m/>
    <m/>
    <m/>
    <m/>
    <m/>
    <m/>
    <m/>
    <x v="614"/>
    <m/>
    <m/>
    <n v="800"/>
    <n v="350"/>
    <n v="1700"/>
    <m/>
    <m/>
    <m/>
    <m/>
    <m/>
    <m/>
    <m/>
    <m/>
    <m/>
    <m/>
    <m/>
    <m/>
    <m/>
    <m/>
    <s v="什器予算"/>
    <n v="0"/>
    <n v="0"/>
  </r>
  <r>
    <x v="1"/>
    <x v="1"/>
    <n v="5"/>
    <x v="31"/>
    <s v="リハビリテーション科"/>
    <s v="機能訓練室"/>
    <n v="1"/>
    <m/>
    <s v="リハビリテーション科"/>
    <m/>
    <s v="リハビリテーション室"/>
    <s v="0235"/>
    <m/>
    <m/>
    <s v="○"/>
    <s v="A移設可"/>
    <m/>
    <m/>
    <m/>
    <m/>
    <m/>
    <m/>
    <m/>
    <s v="器材棚"/>
    <n v="1"/>
    <m/>
    <m/>
    <n v="650"/>
    <n v="400"/>
    <n v="1200"/>
    <m/>
    <m/>
    <m/>
    <m/>
    <m/>
    <m/>
    <m/>
    <m/>
    <m/>
    <m/>
    <x v="614"/>
    <m/>
    <m/>
    <n v="650"/>
    <n v="400"/>
    <n v="1200"/>
    <m/>
    <m/>
    <m/>
    <m/>
    <m/>
    <m/>
    <m/>
    <m/>
    <m/>
    <m/>
    <m/>
    <m/>
    <m/>
    <m/>
    <s v="什器予算"/>
    <n v="0"/>
    <n v="0"/>
  </r>
  <r>
    <x v="1"/>
    <x v="1"/>
    <n v="5"/>
    <x v="31"/>
    <s v="リハビリテーション科"/>
    <s v="機能訓練室"/>
    <n v="1"/>
    <m/>
    <s v="リハビリテーション科"/>
    <m/>
    <s v="リハビリテーション室"/>
    <s v="0237"/>
    <m/>
    <m/>
    <s v="○"/>
    <s v="A移設可"/>
    <m/>
    <m/>
    <m/>
    <m/>
    <m/>
    <m/>
    <m/>
    <s v="器材棚"/>
    <n v="1"/>
    <m/>
    <m/>
    <n v="650"/>
    <n v="400"/>
    <n v="1200"/>
    <m/>
    <m/>
    <m/>
    <m/>
    <m/>
    <m/>
    <m/>
    <m/>
    <m/>
    <m/>
    <x v="614"/>
    <m/>
    <m/>
    <n v="650"/>
    <n v="400"/>
    <n v="1200"/>
    <m/>
    <m/>
    <m/>
    <m/>
    <m/>
    <m/>
    <m/>
    <m/>
    <m/>
    <m/>
    <m/>
    <m/>
    <m/>
    <m/>
    <s v="什器予算"/>
    <n v="0"/>
    <n v="0"/>
  </r>
  <r>
    <x v="0"/>
    <x v="0"/>
    <n v="5"/>
    <x v="31"/>
    <s v="リハビリテーション科"/>
    <s v="機能訓練室"/>
    <n v="1"/>
    <m/>
    <s v="リハビリテーション科"/>
    <m/>
    <s v="リハビリテーション室"/>
    <s v="0233"/>
    <m/>
    <m/>
    <s v="○"/>
    <s v="B更新"/>
    <m/>
    <m/>
    <m/>
    <m/>
    <m/>
    <m/>
    <m/>
    <s v="マットプラットホーム"/>
    <n v="1"/>
    <s v="酒井医療"/>
    <m/>
    <n v="600"/>
    <n v="1800"/>
    <n v="450"/>
    <m/>
    <m/>
    <m/>
    <m/>
    <m/>
    <m/>
    <m/>
    <m/>
    <m/>
    <m/>
    <x v="615"/>
    <s v="酒井医療"/>
    <m/>
    <n v="600"/>
    <n v="1800"/>
    <n v="450"/>
    <m/>
    <m/>
    <m/>
    <m/>
    <m/>
    <m/>
    <m/>
    <m/>
    <m/>
    <m/>
    <s v="R7"/>
    <m/>
    <m/>
    <m/>
    <n v="300000"/>
    <n v="300000"/>
    <n v="330000"/>
  </r>
  <r>
    <x v="0"/>
    <x v="0"/>
    <n v="5"/>
    <x v="31"/>
    <s v="リハビリテーション科"/>
    <s v="機能訓練室"/>
    <n v="1"/>
    <m/>
    <s v="リハビリテーション科"/>
    <m/>
    <s v="リハビリテーション室"/>
    <s v="0239"/>
    <m/>
    <m/>
    <s v="○"/>
    <s v="B更新"/>
    <m/>
    <m/>
    <m/>
    <m/>
    <m/>
    <m/>
    <m/>
    <s v="マットプラットホーム"/>
    <n v="1"/>
    <s v="酒井医療"/>
    <m/>
    <n v="600"/>
    <n v="1800"/>
    <n v="450"/>
    <m/>
    <m/>
    <m/>
    <m/>
    <m/>
    <m/>
    <m/>
    <m/>
    <m/>
    <m/>
    <x v="615"/>
    <s v="酒井医療"/>
    <m/>
    <n v="600"/>
    <n v="1800"/>
    <n v="450"/>
    <m/>
    <m/>
    <m/>
    <m/>
    <m/>
    <m/>
    <m/>
    <m/>
    <m/>
    <m/>
    <s v="R7"/>
    <m/>
    <m/>
    <m/>
    <n v="300000"/>
    <n v="300000"/>
    <n v="330000"/>
  </r>
  <r>
    <x v="0"/>
    <x v="1"/>
    <n v="5"/>
    <x v="31"/>
    <s v="リハビリテーション科"/>
    <s v="機能訓練室"/>
    <n v="1"/>
    <m/>
    <s v="リハビリテーション科"/>
    <m/>
    <s v="リハビリテーション室"/>
    <s v="0236"/>
    <m/>
    <s v="2016.10.28"/>
    <s v="○"/>
    <s v="A移設可"/>
    <m/>
    <m/>
    <m/>
    <m/>
    <m/>
    <m/>
    <m/>
    <s v="トリートメントテーブル"/>
    <n v="1"/>
    <m/>
    <m/>
    <n v="700"/>
    <n v="1900"/>
    <n v="550"/>
    <m/>
    <m/>
    <m/>
    <m/>
    <m/>
    <m/>
    <m/>
    <m/>
    <m/>
    <m/>
    <x v="616"/>
    <m/>
    <m/>
    <n v="700"/>
    <n v="1900"/>
    <n v="550"/>
    <m/>
    <m/>
    <m/>
    <m/>
    <m/>
    <m/>
    <m/>
    <m/>
    <m/>
    <m/>
    <m/>
    <m/>
    <m/>
    <m/>
    <m/>
    <m/>
    <n v="0"/>
  </r>
  <r>
    <x v="0"/>
    <x v="1"/>
    <n v="5"/>
    <x v="31"/>
    <s v="リハビリテーション科"/>
    <s v="機能訓練室"/>
    <n v="1"/>
    <m/>
    <s v="リハビリテーション科"/>
    <m/>
    <s v="リハビリテーション室"/>
    <s v="0238"/>
    <m/>
    <m/>
    <s v="○"/>
    <s v="A移設可"/>
    <m/>
    <m/>
    <m/>
    <m/>
    <m/>
    <m/>
    <m/>
    <s v="電動昇降テーブル"/>
    <n v="1"/>
    <s v="酒井医療"/>
    <m/>
    <n v="1200"/>
    <n v="1900"/>
    <n v="500"/>
    <m/>
    <s v="○"/>
    <m/>
    <m/>
    <m/>
    <m/>
    <m/>
    <m/>
    <m/>
    <m/>
    <x v="617"/>
    <s v="酒井医療"/>
    <m/>
    <n v="1200"/>
    <n v="1900"/>
    <n v="500"/>
    <m/>
    <s v="○"/>
    <m/>
    <m/>
    <m/>
    <m/>
    <m/>
    <m/>
    <m/>
    <m/>
    <m/>
    <m/>
    <m/>
    <m/>
    <m/>
    <m/>
    <n v="0"/>
  </r>
  <r>
    <x v="0"/>
    <x v="1"/>
    <n v="5"/>
    <x v="31"/>
    <s v="リハビリテーション科"/>
    <s v="機能訓練室"/>
    <n v="1"/>
    <m/>
    <s v="リハビリテーション科"/>
    <m/>
    <s v="リハビリテーション室"/>
    <s v="0240"/>
    <m/>
    <m/>
    <s v="○"/>
    <s v="A移設可"/>
    <m/>
    <m/>
    <m/>
    <m/>
    <m/>
    <m/>
    <m/>
    <s v="ホットパック"/>
    <n v="1"/>
    <s v="酒井医療"/>
    <s v="フィジオパックミニ"/>
    <n v="360"/>
    <n v="450"/>
    <n v="500"/>
    <m/>
    <s v="○"/>
    <m/>
    <m/>
    <m/>
    <m/>
    <m/>
    <m/>
    <m/>
    <m/>
    <x v="618"/>
    <s v="酒井医療"/>
    <s v="フィジオパックミニ"/>
    <n v="360"/>
    <n v="450"/>
    <n v="500"/>
    <m/>
    <s v="○"/>
    <m/>
    <m/>
    <m/>
    <m/>
    <m/>
    <m/>
    <m/>
    <m/>
    <m/>
    <m/>
    <m/>
    <m/>
    <m/>
    <m/>
    <n v="0"/>
  </r>
  <r>
    <x v="0"/>
    <x v="1"/>
    <n v="5"/>
    <x v="31"/>
    <s v="リハビリテーション科"/>
    <s v="機能訓練室"/>
    <n v="1"/>
    <m/>
    <s v="リハビリテーション科"/>
    <m/>
    <s v="理学療法室"/>
    <s v="0242"/>
    <m/>
    <m/>
    <s v="○"/>
    <s v="A移設可"/>
    <m/>
    <m/>
    <m/>
    <m/>
    <m/>
    <m/>
    <m/>
    <s v="電動昇降テーブル"/>
    <n v="1"/>
    <s v="酒井医療"/>
    <m/>
    <n v="1200"/>
    <n v="1900"/>
    <n v="500"/>
    <m/>
    <s v="○"/>
    <m/>
    <m/>
    <m/>
    <m/>
    <m/>
    <m/>
    <m/>
    <m/>
    <x v="617"/>
    <s v="酒井医療"/>
    <m/>
    <n v="1200"/>
    <n v="1900"/>
    <n v="500"/>
    <m/>
    <s v="○"/>
    <m/>
    <m/>
    <m/>
    <m/>
    <m/>
    <m/>
    <m/>
    <m/>
    <m/>
    <m/>
    <m/>
    <m/>
    <m/>
    <m/>
    <n v="0"/>
  </r>
  <r>
    <x v="0"/>
    <x v="0"/>
    <n v="5"/>
    <x v="31"/>
    <s v="リハビリテーション科"/>
    <s v="機能訓練室"/>
    <n v="1"/>
    <m/>
    <s v="リハビリテーション科"/>
    <m/>
    <s v="理学療法室"/>
    <s v="0243"/>
    <m/>
    <m/>
    <s v="○"/>
    <s v="B更新"/>
    <m/>
    <m/>
    <m/>
    <m/>
    <m/>
    <m/>
    <m/>
    <s v="診察台"/>
    <n v="1"/>
    <m/>
    <m/>
    <n v="800"/>
    <n v="2000"/>
    <n v="600"/>
    <m/>
    <m/>
    <m/>
    <m/>
    <m/>
    <m/>
    <m/>
    <m/>
    <m/>
    <m/>
    <x v="37"/>
    <m/>
    <m/>
    <n v="800"/>
    <n v="2000"/>
    <n v="600"/>
    <m/>
    <m/>
    <m/>
    <m/>
    <m/>
    <m/>
    <m/>
    <m/>
    <m/>
    <m/>
    <s v="R7"/>
    <m/>
    <m/>
    <m/>
    <n v="50000"/>
    <n v="50000"/>
    <n v="55000.000000000007"/>
  </r>
  <r>
    <x v="0"/>
    <x v="1"/>
    <n v="5"/>
    <x v="31"/>
    <s v="リハビリテーション科"/>
    <s v="機能訓練室"/>
    <n v="1"/>
    <m/>
    <s v="リハビリテーション科"/>
    <m/>
    <s v="理学療法室"/>
    <s v="0244"/>
    <m/>
    <m/>
    <s v="○"/>
    <s v="A移設可"/>
    <m/>
    <m/>
    <m/>
    <m/>
    <m/>
    <m/>
    <m/>
    <s v="昇降テーブル"/>
    <n v="1"/>
    <s v="ミナト医科学"/>
    <s v="S4450"/>
    <n v="900"/>
    <n v="1200"/>
    <n v="700"/>
    <m/>
    <m/>
    <m/>
    <m/>
    <m/>
    <m/>
    <m/>
    <m/>
    <m/>
    <m/>
    <x v="619"/>
    <s v="ミナト医科学"/>
    <s v="S4450"/>
    <n v="900"/>
    <n v="1200"/>
    <n v="700"/>
    <m/>
    <m/>
    <m/>
    <m/>
    <m/>
    <m/>
    <m/>
    <m/>
    <m/>
    <m/>
    <m/>
    <m/>
    <m/>
    <m/>
    <m/>
    <m/>
    <n v="0"/>
  </r>
  <r>
    <x v="0"/>
    <x v="0"/>
    <n v="5"/>
    <x v="31"/>
    <s v="リハビリテーション科"/>
    <s v="機能訓練室"/>
    <n v="1"/>
    <m/>
    <s v="リハビリテーション科"/>
    <m/>
    <s v="理学療法室"/>
    <s v="0245"/>
    <s v="3451"/>
    <m/>
    <s v="○"/>
    <s v="B更新"/>
    <m/>
    <m/>
    <m/>
    <m/>
    <m/>
    <m/>
    <m/>
    <s v="エアロバイク"/>
    <n v="1"/>
    <s v="コンビ"/>
    <s v="75XL"/>
    <n v="400"/>
    <n v="950"/>
    <n v="1300"/>
    <m/>
    <s v="○"/>
    <m/>
    <m/>
    <m/>
    <m/>
    <m/>
    <m/>
    <m/>
    <m/>
    <x v="620"/>
    <s v="コンビ"/>
    <s v="75XL"/>
    <n v="400"/>
    <n v="950"/>
    <n v="1300"/>
    <m/>
    <s v="○"/>
    <m/>
    <m/>
    <m/>
    <m/>
    <m/>
    <m/>
    <m/>
    <m/>
    <s v="R7"/>
    <m/>
    <m/>
    <m/>
    <n v="300000"/>
    <n v="300000"/>
    <n v="330000"/>
  </r>
  <r>
    <x v="0"/>
    <x v="4"/>
    <n v="5"/>
    <x v="31"/>
    <s v="リハビリテーション科"/>
    <s v="機能訓練室"/>
    <m/>
    <m/>
    <m/>
    <m/>
    <m/>
    <m/>
    <m/>
    <m/>
    <m/>
    <s v="新規"/>
    <m/>
    <m/>
    <s v="上下昇降不要、排気フード要、IHコンロタイプで想定する（7/27八木）"/>
    <m/>
    <m/>
    <m/>
    <m/>
    <s v="ADLキッチン_x000a_"/>
    <n v="1"/>
    <m/>
    <m/>
    <m/>
    <m/>
    <m/>
    <m/>
    <m/>
    <m/>
    <m/>
    <m/>
    <m/>
    <m/>
    <m/>
    <m/>
    <m/>
    <x v="621"/>
    <m/>
    <m/>
    <m/>
    <m/>
    <m/>
    <m/>
    <m/>
    <m/>
    <m/>
    <m/>
    <m/>
    <m/>
    <m/>
    <m/>
    <m/>
    <s v="R7"/>
    <m/>
    <s v="●"/>
    <s v="リハビリテーション機能の強化に必要"/>
    <n v="2500000"/>
    <n v="2500000"/>
    <n v="2750000"/>
  </r>
  <r>
    <x v="0"/>
    <x v="4"/>
    <n v="5"/>
    <x v="31"/>
    <s v="リハビリテーション科"/>
    <s v="機能訓練室"/>
    <m/>
    <m/>
    <m/>
    <m/>
    <m/>
    <m/>
    <m/>
    <m/>
    <m/>
    <s v="新規"/>
    <m/>
    <m/>
    <s v="浴槽タイプを想定。トイレタイプは要検討。（7/27八木）"/>
    <m/>
    <m/>
    <m/>
    <m/>
    <s v="ADLトレーニングキット_x000a_"/>
    <n v="1"/>
    <m/>
    <m/>
    <m/>
    <m/>
    <m/>
    <m/>
    <m/>
    <m/>
    <m/>
    <m/>
    <m/>
    <m/>
    <m/>
    <m/>
    <m/>
    <x v="622"/>
    <m/>
    <m/>
    <m/>
    <m/>
    <m/>
    <m/>
    <m/>
    <m/>
    <m/>
    <m/>
    <m/>
    <m/>
    <m/>
    <m/>
    <m/>
    <s v="R7"/>
    <m/>
    <s v="●"/>
    <s v="リハビリテーション機能の強化に必要"/>
    <n v="1300000"/>
    <n v="1300000"/>
    <n v="1430000"/>
  </r>
  <r>
    <x v="0"/>
    <x v="4"/>
    <n v="5"/>
    <x v="31"/>
    <s v="リハビリテーション科"/>
    <s v="機能訓練室"/>
    <m/>
    <m/>
    <m/>
    <m/>
    <m/>
    <m/>
    <m/>
    <m/>
    <m/>
    <s v="新規"/>
    <m/>
    <m/>
    <s v="パワーリハ3種類の要望。筋力評価機器（バイオデックス等）は不要（7/27八木）"/>
    <m/>
    <m/>
    <m/>
    <m/>
    <s v="筋力トレーニング系機器（レッグプレス）"/>
    <n v="1"/>
    <m/>
    <m/>
    <m/>
    <m/>
    <m/>
    <m/>
    <m/>
    <m/>
    <m/>
    <m/>
    <m/>
    <m/>
    <m/>
    <m/>
    <m/>
    <x v="623"/>
    <m/>
    <m/>
    <m/>
    <m/>
    <m/>
    <m/>
    <m/>
    <m/>
    <m/>
    <m/>
    <m/>
    <m/>
    <m/>
    <m/>
    <m/>
    <s v="R7"/>
    <m/>
    <s v="●"/>
    <s v="リハビリテーション機能の強化に必要"/>
    <n v="1500000"/>
    <n v="1500000"/>
    <n v="1650000.0000000002"/>
  </r>
  <r>
    <x v="0"/>
    <x v="4"/>
    <n v="5"/>
    <x v="31"/>
    <s v="リハビリテーション科"/>
    <s v="機能訓練室"/>
    <m/>
    <m/>
    <m/>
    <m/>
    <m/>
    <m/>
    <m/>
    <m/>
    <m/>
    <s v="新規"/>
    <m/>
    <m/>
    <m/>
    <m/>
    <m/>
    <m/>
    <m/>
    <s v="筋力トレーニング系機器（チェストプレス）"/>
    <n v="1"/>
    <m/>
    <m/>
    <m/>
    <m/>
    <m/>
    <m/>
    <m/>
    <m/>
    <m/>
    <m/>
    <m/>
    <m/>
    <m/>
    <m/>
    <m/>
    <x v="624"/>
    <m/>
    <m/>
    <m/>
    <m/>
    <m/>
    <m/>
    <m/>
    <m/>
    <m/>
    <m/>
    <m/>
    <m/>
    <m/>
    <m/>
    <m/>
    <s v="R7"/>
    <m/>
    <s v="●"/>
    <s v="リハビリテーション機能の強化に必要"/>
    <n v="1500000"/>
    <n v="1500000"/>
    <n v="1650000.0000000002"/>
  </r>
  <r>
    <x v="0"/>
    <x v="4"/>
    <n v="5"/>
    <x v="31"/>
    <s v="リハビリテーション科"/>
    <s v="機能訓練室"/>
    <m/>
    <m/>
    <m/>
    <m/>
    <m/>
    <m/>
    <m/>
    <m/>
    <m/>
    <s v="新規"/>
    <m/>
    <m/>
    <m/>
    <m/>
    <m/>
    <m/>
    <m/>
    <s v="筋力トレーニング系機器（ローイング）"/>
    <n v="1"/>
    <m/>
    <m/>
    <m/>
    <m/>
    <m/>
    <m/>
    <m/>
    <m/>
    <m/>
    <m/>
    <m/>
    <m/>
    <m/>
    <m/>
    <m/>
    <x v="625"/>
    <m/>
    <m/>
    <m/>
    <m/>
    <m/>
    <m/>
    <m/>
    <m/>
    <m/>
    <m/>
    <m/>
    <m/>
    <m/>
    <m/>
    <m/>
    <s v="R7"/>
    <m/>
    <s v="●"/>
    <s v="リハビリテーション機能の強化に必要"/>
    <n v="1500000"/>
    <n v="1500000"/>
    <n v="1650000.0000000002"/>
  </r>
  <r>
    <x v="0"/>
    <x v="0"/>
    <n v="5"/>
    <x v="31"/>
    <s v="リハビリテーション科"/>
    <s v="機能訓練室"/>
    <n v="1"/>
    <m/>
    <s v="リハビリテーション科"/>
    <m/>
    <s v="ST室"/>
    <s v="0241"/>
    <s v="3968"/>
    <m/>
    <s v="○"/>
    <s v="B更新"/>
    <m/>
    <m/>
    <m/>
    <m/>
    <m/>
    <m/>
    <m/>
    <s v="超音波治療器"/>
    <n v="1"/>
    <s v="インデックス"/>
    <s v="フィアクション190i"/>
    <n v="500"/>
    <n v="300"/>
    <n v="900"/>
    <m/>
    <s v="○"/>
    <m/>
    <m/>
    <m/>
    <m/>
    <m/>
    <m/>
    <m/>
    <m/>
    <x v="243"/>
    <s v="インデックス"/>
    <s v="フィアクション190i"/>
    <n v="500"/>
    <n v="300"/>
    <n v="900"/>
    <m/>
    <s v="○"/>
    <m/>
    <m/>
    <m/>
    <m/>
    <m/>
    <m/>
    <m/>
    <m/>
    <s v="R7"/>
    <m/>
    <m/>
    <m/>
    <n v="600000"/>
    <n v="600000"/>
    <n v="660000"/>
  </r>
  <r>
    <x v="0"/>
    <x v="4"/>
    <n v="5"/>
    <x v="31"/>
    <s v="リハビリテーション科"/>
    <s v="機能訓練室"/>
    <m/>
    <m/>
    <m/>
    <m/>
    <m/>
    <m/>
    <m/>
    <m/>
    <m/>
    <s v="新規"/>
    <m/>
    <m/>
    <m/>
    <m/>
    <m/>
    <m/>
    <m/>
    <s v="渦流浴槽"/>
    <n v="2"/>
    <m/>
    <m/>
    <m/>
    <m/>
    <m/>
    <m/>
    <m/>
    <m/>
    <m/>
    <m/>
    <m/>
    <m/>
    <m/>
    <m/>
    <m/>
    <x v="626"/>
    <m/>
    <m/>
    <m/>
    <m/>
    <m/>
    <m/>
    <m/>
    <m/>
    <m/>
    <m/>
    <m/>
    <m/>
    <m/>
    <m/>
    <m/>
    <s v="R7"/>
    <m/>
    <s v="●"/>
    <s v="リハビリテーション機能の強化に必要"/>
    <n v="1050000"/>
    <n v="2100000"/>
    <n v="2310000"/>
  </r>
  <r>
    <x v="0"/>
    <x v="4"/>
    <n v="5"/>
    <x v="31"/>
    <s v="リハビリテーション科"/>
    <s v="機能訓練室"/>
    <m/>
    <m/>
    <m/>
    <m/>
    <m/>
    <m/>
    <m/>
    <m/>
    <m/>
    <s v="新規"/>
    <m/>
    <m/>
    <s v="設置場所については病棟リハに設置する可能性あり。（7/27八木）"/>
    <m/>
    <m/>
    <m/>
    <m/>
    <s v="運動負荷システム"/>
    <n v="1"/>
    <m/>
    <m/>
    <m/>
    <m/>
    <m/>
    <m/>
    <m/>
    <m/>
    <m/>
    <m/>
    <m/>
    <m/>
    <m/>
    <m/>
    <m/>
    <x v="627"/>
    <m/>
    <m/>
    <m/>
    <m/>
    <m/>
    <m/>
    <m/>
    <m/>
    <m/>
    <m/>
    <m/>
    <m/>
    <m/>
    <m/>
    <m/>
    <s v="R7以降"/>
    <m/>
    <s v="●"/>
    <s v="リハビリテーション機能の強化に必要（心疾患治療への対応強化も含む）"/>
    <n v="12000000"/>
    <n v="12000000"/>
    <n v="13200000.000000002"/>
  </r>
  <r>
    <x v="0"/>
    <x v="1"/>
    <n v="5"/>
    <x v="31"/>
    <s v="リハビリテーション科"/>
    <s v="機能訓練室"/>
    <n v="4"/>
    <s v="14"/>
    <s v="4階病棟"/>
    <n v="27"/>
    <s v="リハビリテーション室"/>
    <s v="0514"/>
    <m/>
    <m/>
    <s v="〇"/>
    <s v="A移設可"/>
    <m/>
    <m/>
    <m/>
    <m/>
    <n v="0"/>
    <s v="11"/>
    <s v="110514"/>
    <s v="救急カート"/>
    <n v="1"/>
    <m/>
    <m/>
    <n v="800"/>
    <n v="600"/>
    <n v="950"/>
    <m/>
    <m/>
    <m/>
    <m/>
    <m/>
    <m/>
    <m/>
    <m/>
    <m/>
    <m/>
    <x v="20"/>
    <m/>
    <m/>
    <n v="800"/>
    <n v="600"/>
    <n v="950"/>
    <m/>
    <m/>
    <m/>
    <m/>
    <m/>
    <m/>
    <m/>
    <m/>
    <m/>
    <m/>
    <m/>
    <m/>
    <m/>
    <m/>
    <m/>
    <m/>
    <n v="0"/>
  </r>
  <r>
    <x v="0"/>
    <x v="1"/>
    <n v="5"/>
    <x v="31"/>
    <s v="リハビリテーション科"/>
    <s v="機能訓練室"/>
    <n v="4"/>
    <s v="14"/>
    <s v="4階病棟"/>
    <n v="27"/>
    <s v="リハビリテーション室"/>
    <s v="0515"/>
    <m/>
    <m/>
    <s v="〇"/>
    <s v="A移設可"/>
    <m/>
    <m/>
    <m/>
    <m/>
    <n v="0"/>
    <s v="11"/>
    <s v="110515"/>
    <s v="AED"/>
    <n v="1"/>
    <s v="日本光電"/>
    <s v="AED-3100"/>
    <n v="250"/>
    <n v="150"/>
    <n v="350"/>
    <m/>
    <m/>
    <m/>
    <m/>
    <m/>
    <m/>
    <m/>
    <m/>
    <m/>
    <m/>
    <x v="85"/>
    <s v="日本光電"/>
    <s v="AED-3100"/>
    <n v="250"/>
    <n v="150"/>
    <n v="350"/>
    <m/>
    <m/>
    <m/>
    <m/>
    <m/>
    <m/>
    <m/>
    <m/>
    <m/>
    <m/>
    <m/>
    <m/>
    <m/>
    <m/>
    <m/>
    <m/>
    <n v="0"/>
  </r>
  <r>
    <x v="0"/>
    <x v="4"/>
    <n v="5"/>
    <x v="31"/>
    <s v="リハビリテーション科"/>
    <s v="診察室1"/>
    <m/>
    <m/>
    <m/>
    <m/>
    <m/>
    <m/>
    <m/>
    <m/>
    <m/>
    <s v="新規"/>
    <m/>
    <m/>
    <m/>
    <m/>
    <m/>
    <m/>
    <m/>
    <s v="診察台"/>
    <n v="1"/>
    <m/>
    <m/>
    <m/>
    <m/>
    <m/>
    <m/>
    <m/>
    <m/>
    <m/>
    <m/>
    <m/>
    <m/>
    <m/>
    <m/>
    <m/>
    <x v="37"/>
    <m/>
    <m/>
    <m/>
    <m/>
    <m/>
    <m/>
    <m/>
    <m/>
    <m/>
    <m/>
    <m/>
    <m/>
    <m/>
    <m/>
    <m/>
    <s v="R7"/>
    <m/>
    <m/>
    <m/>
    <n v="50000"/>
    <n v="50000"/>
    <n v="55000.000000000007"/>
  </r>
  <r>
    <x v="0"/>
    <x v="4"/>
    <n v="5"/>
    <x v="31"/>
    <s v="リハビリテーション科"/>
    <s v="診察室2"/>
    <m/>
    <m/>
    <m/>
    <m/>
    <m/>
    <m/>
    <m/>
    <m/>
    <m/>
    <s v="新規"/>
    <m/>
    <m/>
    <m/>
    <m/>
    <m/>
    <m/>
    <m/>
    <s v="診察台"/>
    <n v="1"/>
    <m/>
    <m/>
    <m/>
    <m/>
    <m/>
    <m/>
    <m/>
    <m/>
    <m/>
    <m/>
    <m/>
    <m/>
    <m/>
    <m/>
    <m/>
    <x v="37"/>
    <m/>
    <m/>
    <m/>
    <m/>
    <m/>
    <m/>
    <m/>
    <m/>
    <m/>
    <m/>
    <m/>
    <m/>
    <m/>
    <m/>
    <m/>
    <s v="R7"/>
    <m/>
    <m/>
    <m/>
    <n v="50000"/>
    <n v="50000"/>
    <n v="55000.000000000007"/>
  </r>
  <r>
    <x v="0"/>
    <x v="0"/>
    <n v="5"/>
    <x v="31"/>
    <s v="リハビリテーション科"/>
    <s v="小児リハビリテーション室"/>
    <n v="1"/>
    <m/>
    <s v="リハビリテーション科"/>
    <m/>
    <s v="リハビリテーション室"/>
    <s v="0234"/>
    <m/>
    <m/>
    <s v="○"/>
    <s v="B更新"/>
    <m/>
    <m/>
    <m/>
    <m/>
    <m/>
    <m/>
    <m/>
    <s v="オーバーヘッドフレーム"/>
    <n v="1"/>
    <s v="OG技研"/>
    <m/>
    <n v="1900"/>
    <n v="2100"/>
    <n v="2200"/>
    <m/>
    <m/>
    <m/>
    <m/>
    <m/>
    <m/>
    <m/>
    <m/>
    <m/>
    <s v="天井・壁固定"/>
    <x v="628"/>
    <s v="OG技研"/>
    <m/>
    <n v="1900"/>
    <n v="2100"/>
    <n v="2200"/>
    <m/>
    <m/>
    <m/>
    <m/>
    <m/>
    <m/>
    <m/>
    <m/>
    <m/>
    <m/>
    <s v="R7"/>
    <m/>
    <m/>
    <m/>
    <n v="600000"/>
    <n v="600000"/>
    <n v="660000"/>
  </r>
  <r>
    <x v="0"/>
    <x v="4"/>
    <n v="5"/>
    <x v="31"/>
    <s v="リハビリテーション科"/>
    <s v="小児リハビリテーション室"/>
    <m/>
    <m/>
    <m/>
    <m/>
    <m/>
    <m/>
    <m/>
    <m/>
    <m/>
    <s v="新規"/>
    <m/>
    <m/>
    <m/>
    <m/>
    <m/>
    <m/>
    <m/>
    <s v="小児用フロアマット"/>
    <n v="1"/>
    <m/>
    <m/>
    <m/>
    <m/>
    <m/>
    <m/>
    <m/>
    <m/>
    <m/>
    <m/>
    <m/>
    <m/>
    <m/>
    <m/>
    <m/>
    <x v="629"/>
    <m/>
    <m/>
    <m/>
    <m/>
    <m/>
    <m/>
    <m/>
    <m/>
    <m/>
    <m/>
    <m/>
    <m/>
    <m/>
    <m/>
    <m/>
    <s v="R7"/>
    <m/>
    <m/>
    <m/>
    <n v="500000"/>
    <n v="500000"/>
    <n v="550000"/>
  </r>
  <r>
    <x v="0"/>
    <x v="4"/>
    <n v="5"/>
    <x v="31"/>
    <s v="リハビリテーション科"/>
    <s v="小児リハビリテーション室"/>
    <m/>
    <m/>
    <m/>
    <m/>
    <m/>
    <m/>
    <m/>
    <m/>
    <m/>
    <s v="新規"/>
    <m/>
    <m/>
    <s v="天井吊り下げ型遊具を設置したい。計3か所。（7/27八木）"/>
    <m/>
    <m/>
    <m/>
    <m/>
    <s v="小児遊具系リハ機器"/>
    <n v="1"/>
    <m/>
    <m/>
    <m/>
    <m/>
    <m/>
    <m/>
    <m/>
    <m/>
    <m/>
    <m/>
    <m/>
    <m/>
    <m/>
    <m/>
    <m/>
    <x v="630"/>
    <m/>
    <m/>
    <m/>
    <m/>
    <m/>
    <m/>
    <m/>
    <m/>
    <m/>
    <m/>
    <m/>
    <m/>
    <m/>
    <m/>
    <m/>
    <s v="R7"/>
    <m/>
    <m/>
    <m/>
    <n v="3000000"/>
    <n v="3000000"/>
    <n v="3300000.0000000005"/>
  </r>
  <r>
    <x v="0"/>
    <x v="0"/>
    <n v="5"/>
    <x v="31"/>
    <s v="リハビリテーション科"/>
    <s v="病棟リハビリテーション室"/>
    <n v="4"/>
    <s v="14"/>
    <s v="4階病棟"/>
    <n v="27"/>
    <s v="リハビリテーション室"/>
    <s v="0513"/>
    <s v="3484"/>
    <d v="1995-08-23T00:00:00"/>
    <s v="〇"/>
    <s v="B更新"/>
    <m/>
    <m/>
    <m/>
    <m/>
    <n v="0"/>
    <s v="11"/>
    <s v="110513"/>
    <s v="チルトテーブル"/>
    <n v="1"/>
    <s v="OG技研"/>
    <s v="UA-501"/>
    <n v="700"/>
    <n v="1900"/>
    <n v="800"/>
    <m/>
    <s v="〇"/>
    <m/>
    <m/>
    <m/>
    <m/>
    <m/>
    <m/>
    <m/>
    <m/>
    <x v="631"/>
    <s v="OG技研"/>
    <s v="UA-501"/>
    <n v="700"/>
    <n v="1900"/>
    <n v="800"/>
    <m/>
    <s v="〇"/>
    <m/>
    <m/>
    <m/>
    <m/>
    <m/>
    <m/>
    <m/>
    <m/>
    <s v="R7"/>
    <m/>
    <m/>
    <m/>
    <n v="1500000"/>
    <n v="1500000"/>
    <n v="1650000.0000000002"/>
  </r>
  <r>
    <x v="0"/>
    <x v="0"/>
    <n v="5"/>
    <x v="31"/>
    <s v="リハビリテーション科"/>
    <s v="病棟リハビリテーション室"/>
    <n v="4"/>
    <s v="14"/>
    <s v="4階病棟"/>
    <n v="27"/>
    <s v="リハビリテーション室"/>
    <s v="0516"/>
    <s v="2189"/>
    <d v="1985-03-30T00:00:00"/>
    <s v="〇"/>
    <s v="B更新"/>
    <m/>
    <m/>
    <m/>
    <m/>
    <n v="0"/>
    <s v="11"/>
    <s v="110516"/>
    <s v="マットプラットホーム"/>
    <n v="1"/>
    <s v="酒井医療"/>
    <m/>
    <n v="1800"/>
    <n v="600"/>
    <n v="450"/>
    <m/>
    <m/>
    <m/>
    <m/>
    <m/>
    <m/>
    <m/>
    <m/>
    <m/>
    <m/>
    <x v="615"/>
    <s v="酒井医療"/>
    <m/>
    <n v="1800"/>
    <n v="600"/>
    <n v="450"/>
    <m/>
    <m/>
    <m/>
    <m/>
    <m/>
    <m/>
    <m/>
    <m/>
    <m/>
    <m/>
    <s v="R7"/>
    <m/>
    <m/>
    <m/>
    <n v="300000"/>
    <n v="300000"/>
    <n v="330000"/>
  </r>
  <r>
    <x v="0"/>
    <x v="0"/>
    <n v="5"/>
    <x v="31"/>
    <s v="リハビリテーション科"/>
    <s v="病棟リハビリテーション室"/>
    <n v="4"/>
    <s v="14"/>
    <s v="4階病棟"/>
    <n v="27"/>
    <s v="リハビリテーション室"/>
    <s v="0517"/>
    <s v="2187"/>
    <d v="1985-03-30T00:00:00"/>
    <s v="〇"/>
    <s v="B更新"/>
    <m/>
    <m/>
    <m/>
    <m/>
    <n v="0"/>
    <s v="11"/>
    <s v="110517"/>
    <s v="マットプラットホーム"/>
    <n v="1"/>
    <s v="酒井医療"/>
    <m/>
    <n v="1800"/>
    <n v="600"/>
    <n v="450"/>
    <m/>
    <m/>
    <m/>
    <m/>
    <m/>
    <m/>
    <m/>
    <m/>
    <m/>
    <m/>
    <x v="615"/>
    <s v="酒井医療"/>
    <m/>
    <n v="1800"/>
    <n v="600"/>
    <n v="450"/>
    <m/>
    <m/>
    <m/>
    <m/>
    <m/>
    <m/>
    <m/>
    <m/>
    <m/>
    <m/>
    <s v="R7"/>
    <m/>
    <m/>
    <m/>
    <n v="300000"/>
    <n v="300000"/>
    <n v="330000"/>
  </r>
  <r>
    <x v="0"/>
    <x v="1"/>
    <n v="5"/>
    <x v="31"/>
    <s v="リハビリテーション科"/>
    <s v="病棟リハビリテーション室"/>
    <n v="4"/>
    <s v="14"/>
    <s v="4階病棟"/>
    <n v="27"/>
    <s v="リハビリテーション室"/>
    <s v="0518"/>
    <m/>
    <m/>
    <s v="〇"/>
    <s v="A移設可"/>
    <m/>
    <m/>
    <m/>
    <m/>
    <n v="0"/>
    <s v="11"/>
    <s v="110518"/>
    <s v="全身鏡"/>
    <n v="1"/>
    <m/>
    <m/>
    <n v="900"/>
    <n v="600"/>
    <n v="1850"/>
    <m/>
    <m/>
    <m/>
    <m/>
    <m/>
    <m/>
    <m/>
    <m/>
    <m/>
    <m/>
    <x v="632"/>
    <m/>
    <m/>
    <n v="900"/>
    <n v="600"/>
    <n v="1850"/>
    <m/>
    <m/>
    <m/>
    <m/>
    <m/>
    <m/>
    <m/>
    <m/>
    <m/>
    <m/>
    <m/>
    <m/>
    <m/>
    <m/>
    <m/>
    <m/>
    <n v="0"/>
  </r>
  <r>
    <x v="0"/>
    <x v="1"/>
    <n v="5"/>
    <x v="31"/>
    <s v="リハビリテーション科"/>
    <s v="病棟リハビリテーション室"/>
    <n v="4"/>
    <s v="14"/>
    <s v="4階病棟"/>
    <n v="27"/>
    <s v="リハビリテーション室"/>
    <s v="0519"/>
    <m/>
    <m/>
    <s v="〇"/>
    <s v="A移設可"/>
    <m/>
    <m/>
    <m/>
    <m/>
    <n v="0"/>
    <s v="11"/>
    <s v="110519"/>
    <s v="診察台（背上げ）"/>
    <n v="1"/>
    <s v="タカダベッド"/>
    <m/>
    <n v="1900"/>
    <n v="750"/>
    <n v="600"/>
    <m/>
    <m/>
    <m/>
    <m/>
    <m/>
    <m/>
    <m/>
    <m/>
    <m/>
    <m/>
    <x v="37"/>
    <s v="タカダベッド"/>
    <m/>
    <n v="1900"/>
    <n v="750"/>
    <n v="600"/>
    <m/>
    <m/>
    <m/>
    <m/>
    <m/>
    <m/>
    <m/>
    <m/>
    <m/>
    <m/>
    <m/>
    <m/>
    <m/>
    <m/>
    <m/>
    <m/>
    <n v="0"/>
  </r>
  <r>
    <x v="0"/>
    <x v="1"/>
    <n v="5"/>
    <x v="31"/>
    <s v="リハビリテーション科"/>
    <s v="病棟リハビリテーション室"/>
    <n v="4"/>
    <s v="14"/>
    <s v="4階病棟"/>
    <n v="27"/>
    <s v="リハビリテーション室"/>
    <s v="0520"/>
    <m/>
    <m/>
    <s v="〇"/>
    <s v="A移設可"/>
    <m/>
    <m/>
    <m/>
    <m/>
    <n v="0"/>
    <s v="11"/>
    <s v="110520"/>
    <s v="エルゴタイザー"/>
    <n v="1"/>
    <s v="OG技研"/>
    <s v="MPU16B-105"/>
    <n v="500"/>
    <n v="1000"/>
    <n v="1300"/>
    <m/>
    <s v="〇"/>
    <m/>
    <m/>
    <m/>
    <m/>
    <m/>
    <m/>
    <m/>
    <m/>
    <x v="633"/>
    <s v="OG技研"/>
    <s v="MPU16B-105"/>
    <n v="500"/>
    <n v="1000"/>
    <n v="1300"/>
    <m/>
    <s v="〇"/>
    <m/>
    <m/>
    <m/>
    <m/>
    <m/>
    <m/>
    <m/>
    <m/>
    <m/>
    <m/>
    <m/>
    <m/>
    <m/>
    <m/>
    <n v="0"/>
  </r>
  <r>
    <x v="0"/>
    <x v="1"/>
    <n v="5"/>
    <x v="31"/>
    <s v="リハビリテーション科"/>
    <s v="病棟リハビリテーション室"/>
    <n v="4"/>
    <s v="14"/>
    <s v="4階病棟"/>
    <n v="27"/>
    <s v="リハビリテーション室"/>
    <s v="0521"/>
    <s v="4059"/>
    <d v="2002-09-19T00:00:00"/>
    <s v="〇"/>
    <s v="A移設可"/>
    <m/>
    <m/>
    <m/>
    <m/>
    <n v="0"/>
    <s v="11"/>
    <s v="110521"/>
    <s v="電気治療器"/>
    <n v="1"/>
    <s v="ミナト医科学"/>
    <s v="DM2500"/>
    <n v="450"/>
    <n v="500"/>
    <n v="1100"/>
    <m/>
    <s v="〇"/>
    <m/>
    <m/>
    <m/>
    <m/>
    <m/>
    <m/>
    <m/>
    <m/>
    <x v="634"/>
    <s v="ミナト医科学"/>
    <s v="DM2500"/>
    <n v="450"/>
    <n v="500"/>
    <n v="1100"/>
    <m/>
    <s v="〇"/>
    <m/>
    <m/>
    <m/>
    <m/>
    <m/>
    <m/>
    <m/>
    <m/>
    <m/>
    <m/>
    <m/>
    <m/>
    <m/>
    <m/>
    <n v="0"/>
  </r>
  <r>
    <x v="1"/>
    <x v="1"/>
    <n v="5"/>
    <x v="31"/>
    <s v="リハビリテーション科"/>
    <s v="病棟リハビリテーション室"/>
    <n v="4"/>
    <s v="14"/>
    <s v="4階病棟"/>
    <n v="27"/>
    <s v="リハビリテーション室"/>
    <s v="0522"/>
    <m/>
    <m/>
    <s v="〇"/>
    <s v="A移設可"/>
    <m/>
    <m/>
    <m/>
    <m/>
    <n v="0"/>
    <s v="11"/>
    <s v="110522"/>
    <s v="エレクターシェルフ（収納棚）"/>
    <n v="1"/>
    <m/>
    <m/>
    <n v="1500"/>
    <n v="450"/>
    <n v="1800"/>
    <m/>
    <m/>
    <m/>
    <m/>
    <m/>
    <m/>
    <m/>
    <m/>
    <m/>
    <m/>
    <x v="635"/>
    <m/>
    <m/>
    <n v="1500"/>
    <n v="450"/>
    <n v="1800"/>
    <m/>
    <m/>
    <m/>
    <m/>
    <m/>
    <m/>
    <m/>
    <m/>
    <m/>
    <m/>
    <m/>
    <m/>
    <m/>
    <m/>
    <m/>
    <m/>
    <n v="0"/>
  </r>
  <r>
    <x v="0"/>
    <x v="1"/>
    <n v="5"/>
    <x v="24"/>
    <s v="管理部門"/>
    <s v="その他"/>
    <n v="3"/>
    <s v="13"/>
    <s v="3階病棟"/>
    <n v="26"/>
    <s v="面談室"/>
    <s v="0450"/>
    <m/>
    <m/>
    <s v="〇"/>
    <s v="A移設可"/>
    <m/>
    <m/>
    <m/>
    <m/>
    <n v="0"/>
    <s v="11"/>
    <s v="110450"/>
    <s v="訓練用シミュレータ（人形）"/>
    <n v="1"/>
    <s v="レールダル"/>
    <m/>
    <n v="1200"/>
    <n v="300"/>
    <n v="200"/>
    <m/>
    <s v="〇"/>
    <m/>
    <m/>
    <m/>
    <m/>
    <m/>
    <m/>
    <m/>
    <m/>
    <x v="636"/>
    <s v="レールダル"/>
    <m/>
    <n v="1200"/>
    <n v="300"/>
    <n v="200"/>
    <m/>
    <s v="〇"/>
    <m/>
    <m/>
    <m/>
    <m/>
    <m/>
    <m/>
    <m/>
    <m/>
    <m/>
    <m/>
    <m/>
    <m/>
    <m/>
    <m/>
    <n v="0"/>
  </r>
  <r>
    <x v="0"/>
    <x v="1"/>
    <n v="5"/>
    <x v="24"/>
    <s v="管理部門"/>
    <s v="その他"/>
    <n v="3"/>
    <s v="13"/>
    <s v="3階病棟"/>
    <n v="26"/>
    <s v="面談室"/>
    <s v="0447"/>
    <m/>
    <m/>
    <s v="〇"/>
    <s v="A移設可"/>
    <m/>
    <m/>
    <m/>
    <m/>
    <n v="0"/>
    <s v="11"/>
    <s v="110447"/>
    <s v="採血静注シミュレーター"/>
    <n v="1"/>
    <s v="京都科学"/>
    <s v="M50B"/>
    <n v="700"/>
    <n v="300"/>
    <n v="500"/>
    <m/>
    <m/>
    <m/>
    <m/>
    <m/>
    <m/>
    <m/>
    <m/>
    <m/>
    <m/>
    <x v="637"/>
    <s v="京都科学"/>
    <s v="M50B"/>
    <n v="700"/>
    <n v="300"/>
    <n v="500"/>
    <m/>
    <m/>
    <m/>
    <m/>
    <m/>
    <m/>
    <m/>
    <m/>
    <m/>
    <m/>
    <m/>
    <m/>
    <m/>
    <m/>
    <m/>
    <m/>
    <n v="0"/>
  </r>
  <r>
    <x v="0"/>
    <x v="1"/>
    <n v="5"/>
    <x v="24"/>
    <s v="管理部門"/>
    <s v="その他"/>
    <n v="3"/>
    <s v="13"/>
    <s v="3階病棟"/>
    <n v="26"/>
    <s v="面談室"/>
    <s v="0448"/>
    <m/>
    <m/>
    <s v="〇"/>
    <s v="A移設可"/>
    <m/>
    <m/>
    <m/>
    <m/>
    <n v="0"/>
    <s v="11"/>
    <s v="110448"/>
    <s v="装着型女性導尿シミュレータⅡ"/>
    <n v="1"/>
    <s v="坂本モデル"/>
    <s v="M180"/>
    <n v="550"/>
    <n v="250"/>
    <n v="250"/>
    <m/>
    <m/>
    <m/>
    <m/>
    <m/>
    <m/>
    <m/>
    <m/>
    <m/>
    <m/>
    <x v="638"/>
    <s v="坂本モデル"/>
    <s v="M180"/>
    <n v="550"/>
    <n v="250"/>
    <n v="250"/>
    <m/>
    <m/>
    <m/>
    <m/>
    <m/>
    <m/>
    <m/>
    <m/>
    <m/>
    <m/>
    <m/>
    <m/>
    <m/>
    <m/>
    <m/>
    <m/>
    <n v="0"/>
  </r>
  <r>
    <x v="0"/>
    <x v="1"/>
    <n v="5"/>
    <x v="24"/>
    <s v="管理部門"/>
    <s v="その他"/>
    <n v="3"/>
    <s v="13"/>
    <s v="3階病棟"/>
    <n v="26"/>
    <s v="面談室"/>
    <s v="0449"/>
    <m/>
    <m/>
    <s v="〇"/>
    <s v="A移設可"/>
    <m/>
    <m/>
    <m/>
    <m/>
    <n v="0"/>
    <s v="11"/>
    <s v="110449"/>
    <s v="装着型女性導尿シミュレータⅡ"/>
    <n v="1"/>
    <s v="坂本モデル"/>
    <s v="M180"/>
    <n v="550"/>
    <n v="250"/>
    <n v="250"/>
    <m/>
    <m/>
    <m/>
    <m/>
    <m/>
    <m/>
    <m/>
    <m/>
    <m/>
    <m/>
    <x v="638"/>
    <s v="坂本モデル"/>
    <s v="M180"/>
    <n v="550"/>
    <n v="250"/>
    <n v="250"/>
    <m/>
    <m/>
    <m/>
    <m/>
    <m/>
    <m/>
    <m/>
    <m/>
    <m/>
    <m/>
    <m/>
    <m/>
    <m/>
    <m/>
    <m/>
    <m/>
    <n v="0"/>
  </r>
  <r>
    <x v="0"/>
    <x v="1"/>
    <n v="5"/>
    <x v="24"/>
    <s v="管理部門"/>
    <s v="その他"/>
    <n v="6"/>
    <s v="16"/>
    <s v="6階病棟"/>
    <n v="29"/>
    <s v="処置室"/>
    <s v="0991"/>
    <m/>
    <m/>
    <s v="〇"/>
    <s v="A移設可"/>
    <m/>
    <m/>
    <m/>
    <m/>
    <n v="0"/>
    <s v="11"/>
    <s v="110991"/>
    <s v="シミュレーター"/>
    <n v="1"/>
    <s v="レールダル"/>
    <m/>
    <n v="500"/>
    <n v="300"/>
    <n v="1000"/>
    <m/>
    <m/>
    <m/>
    <m/>
    <m/>
    <m/>
    <m/>
    <m/>
    <m/>
    <m/>
    <x v="488"/>
    <s v="レールダル"/>
    <m/>
    <n v="500"/>
    <n v="300"/>
    <n v="1000"/>
    <m/>
    <m/>
    <m/>
    <m/>
    <m/>
    <m/>
    <m/>
    <m/>
    <m/>
    <m/>
    <m/>
    <m/>
    <m/>
    <m/>
    <m/>
    <m/>
    <n v="0"/>
  </r>
  <r>
    <x v="0"/>
    <x v="6"/>
    <s v="*"/>
    <x v="32"/>
    <s v="共通"/>
    <s v="共通"/>
    <m/>
    <m/>
    <m/>
    <m/>
    <m/>
    <m/>
    <m/>
    <m/>
    <m/>
    <s v="工事"/>
    <m/>
    <m/>
    <m/>
    <m/>
    <m/>
    <m/>
    <m/>
    <s v="液酸タンク"/>
    <n v="1"/>
    <m/>
    <m/>
    <m/>
    <m/>
    <m/>
    <m/>
    <m/>
    <m/>
    <m/>
    <m/>
    <m/>
    <m/>
    <m/>
    <m/>
    <m/>
    <x v="639"/>
    <m/>
    <m/>
    <m/>
    <m/>
    <m/>
    <m/>
    <m/>
    <m/>
    <m/>
    <m/>
    <m/>
    <m/>
    <m/>
    <m/>
    <s v="概算"/>
    <s v="R7"/>
    <m/>
    <m/>
    <m/>
    <s v="建築工事"/>
    <s v="建築工事"/>
    <s v="建築工事"/>
  </r>
  <r>
    <x v="0"/>
    <x v="6"/>
    <s v="*"/>
    <x v="32"/>
    <s v="共通"/>
    <s v="共通"/>
    <m/>
    <m/>
    <m/>
    <m/>
    <m/>
    <m/>
    <m/>
    <m/>
    <m/>
    <s v="工事"/>
    <m/>
    <m/>
    <m/>
    <m/>
    <m/>
    <m/>
    <m/>
    <s v="消火器一式"/>
    <n v="1"/>
    <m/>
    <m/>
    <m/>
    <m/>
    <m/>
    <m/>
    <m/>
    <m/>
    <m/>
    <m/>
    <m/>
    <m/>
    <m/>
    <m/>
    <m/>
    <x v="640"/>
    <m/>
    <m/>
    <m/>
    <m/>
    <m/>
    <m/>
    <m/>
    <m/>
    <m/>
    <m/>
    <m/>
    <m/>
    <m/>
    <m/>
    <s v="概算、150本"/>
    <s v="R7"/>
    <m/>
    <m/>
    <m/>
    <n v="2250000"/>
    <n v="2250000"/>
    <n v="2475000"/>
  </r>
  <r>
    <x v="1"/>
    <x v="11"/>
    <s v="*"/>
    <x v="32"/>
    <s v="共通"/>
    <s v="共通"/>
    <m/>
    <m/>
    <m/>
    <m/>
    <m/>
    <m/>
    <m/>
    <m/>
    <m/>
    <s v="別途"/>
    <m/>
    <m/>
    <m/>
    <m/>
    <m/>
    <m/>
    <m/>
    <s v="カーテン・ブラインド一式"/>
    <n v="1"/>
    <m/>
    <m/>
    <m/>
    <m/>
    <m/>
    <m/>
    <m/>
    <m/>
    <m/>
    <m/>
    <m/>
    <m/>
    <m/>
    <m/>
    <m/>
    <x v="641"/>
    <m/>
    <m/>
    <m/>
    <m/>
    <m/>
    <m/>
    <m/>
    <m/>
    <m/>
    <m/>
    <m/>
    <m/>
    <m/>
    <m/>
    <s v="概算"/>
    <s v="R7"/>
    <m/>
    <m/>
    <m/>
    <n v="60000000"/>
    <n v="60000000"/>
    <n v="66000000.000000007"/>
  </r>
  <r>
    <x v="1"/>
    <x v="0"/>
    <s v="*"/>
    <x v="32"/>
    <s v="共通"/>
    <s v="共通"/>
    <m/>
    <m/>
    <m/>
    <m/>
    <m/>
    <m/>
    <m/>
    <m/>
    <m/>
    <s v="B更新"/>
    <m/>
    <m/>
    <m/>
    <m/>
    <m/>
    <m/>
    <m/>
    <s v="診療材料棚一式"/>
    <n v="1"/>
    <m/>
    <m/>
    <m/>
    <m/>
    <m/>
    <m/>
    <m/>
    <m/>
    <m/>
    <m/>
    <m/>
    <m/>
    <m/>
    <m/>
    <m/>
    <x v="642"/>
    <m/>
    <m/>
    <m/>
    <m/>
    <m/>
    <m/>
    <m/>
    <m/>
    <m/>
    <m/>
    <m/>
    <m/>
    <m/>
    <m/>
    <s v="概算・サカセ化学等の専門メーカーを想定"/>
    <s v="R7"/>
    <m/>
    <m/>
    <m/>
    <n v="45250000"/>
    <n v="45250000"/>
    <n v="49775000.000000007"/>
  </r>
  <r>
    <x v="0"/>
    <x v="0"/>
    <s v="*"/>
    <x v="32"/>
    <s v="共通"/>
    <s v="共通"/>
    <m/>
    <m/>
    <m/>
    <m/>
    <m/>
    <m/>
    <m/>
    <m/>
    <m/>
    <s v="B更新"/>
    <m/>
    <m/>
    <m/>
    <m/>
    <m/>
    <m/>
    <m/>
    <s v="電動ベッド（大人用）"/>
    <n v="257"/>
    <m/>
    <m/>
    <m/>
    <m/>
    <m/>
    <m/>
    <m/>
    <m/>
    <m/>
    <m/>
    <m/>
    <m/>
    <m/>
    <m/>
    <m/>
    <x v="91"/>
    <m/>
    <m/>
    <m/>
    <m/>
    <m/>
    <m/>
    <m/>
    <m/>
    <m/>
    <m/>
    <m/>
    <m/>
    <m/>
    <m/>
    <s v="概算"/>
    <s v="R7"/>
    <m/>
    <m/>
    <m/>
    <n v="350000"/>
    <n v="89950000"/>
    <n v="98945000.000000015"/>
  </r>
  <r>
    <x v="0"/>
    <x v="0"/>
    <s v="*"/>
    <x v="32"/>
    <s v="共通"/>
    <s v="共通"/>
    <m/>
    <m/>
    <m/>
    <m/>
    <m/>
    <m/>
    <m/>
    <m/>
    <m/>
    <s v="B更新"/>
    <m/>
    <m/>
    <m/>
    <m/>
    <m/>
    <m/>
    <m/>
    <s v="電動ベッド（小児用・サークルベッド）"/>
    <n v="44"/>
    <m/>
    <m/>
    <m/>
    <m/>
    <m/>
    <m/>
    <m/>
    <m/>
    <m/>
    <m/>
    <m/>
    <m/>
    <m/>
    <m/>
    <m/>
    <x v="91"/>
    <m/>
    <m/>
    <m/>
    <m/>
    <m/>
    <m/>
    <m/>
    <m/>
    <m/>
    <m/>
    <m/>
    <m/>
    <m/>
    <m/>
    <s v="概算"/>
    <s v="R7"/>
    <m/>
    <m/>
    <m/>
    <n v="300000"/>
    <n v="13200000"/>
    <n v="14520000.000000002"/>
  </r>
  <r>
    <x v="1"/>
    <x v="12"/>
    <s v="*"/>
    <x v="32"/>
    <s v="共通"/>
    <s v="共通"/>
    <m/>
    <m/>
    <m/>
    <m/>
    <m/>
    <m/>
    <m/>
    <m/>
    <m/>
    <s v="別途"/>
    <m/>
    <m/>
    <m/>
    <m/>
    <m/>
    <m/>
    <m/>
    <s v="什器・家具一式"/>
    <n v="1"/>
    <m/>
    <m/>
    <m/>
    <m/>
    <m/>
    <m/>
    <m/>
    <m/>
    <m/>
    <m/>
    <m/>
    <m/>
    <m/>
    <m/>
    <m/>
    <x v="643"/>
    <m/>
    <m/>
    <m/>
    <m/>
    <m/>
    <m/>
    <m/>
    <m/>
    <m/>
    <m/>
    <m/>
    <m/>
    <m/>
    <m/>
    <s v="概算"/>
    <s v="R7"/>
    <m/>
    <m/>
    <m/>
    <n v="170000000"/>
    <n v="170000000"/>
    <n v="187000000.00000003"/>
  </r>
  <r>
    <x v="0"/>
    <x v="13"/>
    <s v="*"/>
    <x v="32"/>
    <s v="共通"/>
    <s v="共通"/>
    <m/>
    <m/>
    <m/>
    <m/>
    <m/>
    <m/>
    <m/>
    <m/>
    <m/>
    <s v="別途"/>
    <m/>
    <m/>
    <m/>
    <m/>
    <m/>
    <m/>
    <m/>
    <s v="廃棄処分費"/>
    <n v="1"/>
    <m/>
    <m/>
    <m/>
    <m/>
    <m/>
    <m/>
    <m/>
    <m/>
    <m/>
    <m/>
    <m/>
    <m/>
    <m/>
    <m/>
    <m/>
    <x v="644"/>
    <m/>
    <m/>
    <m/>
    <m/>
    <m/>
    <m/>
    <m/>
    <m/>
    <m/>
    <m/>
    <m/>
    <m/>
    <m/>
    <m/>
    <s v="概算"/>
    <s v="R7"/>
    <m/>
    <m/>
    <m/>
    <n v="24000000"/>
    <n v="24000000"/>
    <n v="26400000.000000004"/>
  </r>
  <r>
    <x v="0"/>
    <x v="14"/>
    <s v="*"/>
    <x v="32"/>
    <s v="共通"/>
    <s v="共通"/>
    <m/>
    <m/>
    <m/>
    <m/>
    <m/>
    <m/>
    <m/>
    <m/>
    <m/>
    <s v="別途"/>
    <m/>
    <m/>
    <m/>
    <m/>
    <m/>
    <m/>
    <m/>
    <s v="医療機器備品等移転費《引越業者に委託する分》"/>
    <n v="1"/>
    <m/>
    <m/>
    <m/>
    <m/>
    <m/>
    <m/>
    <m/>
    <m/>
    <m/>
    <m/>
    <m/>
    <m/>
    <m/>
    <m/>
    <m/>
    <x v="645"/>
    <m/>
    <m/>
    <m/>
    <m/>
    <m/>
    <m/>
    <m/>
    <m/>
    <m/>
    <m/>
    <m/>
    <m/>
    <m/>
    <m/>
    <s v="概算"/>
    <s v="R7"/>
    <m/>
    <m/>
    <m/>
    <n v="104000000"/>
    <n v="104000000"/>
    <n v="114400000.00000001"/>
  </r>
  <r>
    <x v="0"/>
    <x v="8"/>
    <m/>
    <x v="33"/>
    <m/>
    <m/>
    <m/>
    <m/>
    <m/>
    <m/>
    <m/>
    <m/>
    <m/>
    <m/>
    <m/>
    <m/>
    <m/>
    <m/>
    <m/>
    <m/>
    <m/>
    <m/>
    <m/>
    <m/>
    <m/>
    <m/>
    <m/>
    <m/>
    <m/>
    <m/>
    <m/>
    <m/>
    <m/>
    <m/>
    <m/>
    <m/>
    <m/>
    <m/>
    <m/>
    <m/>
    <x v="645"/>
    <m/>
    <m/>
    <m/>
    <m/>
    <m/>
    <m/>
    <m/>
    <m/>
    <m/>
    <m/>
    <m/>
    <m/>
    <m/>
    <m/>
    <m/>
    <m/>
    <m/>
    <m/>
    <m/>
    <m/>
    <m/>
    <m/>
  </r>
  <r>
    <x v="0"/>
    <x v="8"/>
    <m/>
    <x v="33"/>
    <m/>
    <m/>
    <m/>
    <m/>
    <m/>
    <m/>
    <m/>
    <m/>
    <m/>
    <m/>
    <m/>
    <m/>
    <m/>
    <m/>
    <m/>
    <m/>
    <m/>
    <m/>
    <m/>
    <m/>
    <m/>
    <m/>
    <m/>
    <m/>
    <m/>
    <m/>
    <m/>
    <m/>
    <m/>
    <m/>
    <m/>
    <m/>
    <m/>
    <m/>
    <m/>
    <m/>
    <x v="645"/>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3">
  <r>
    <x v="0"/>
    <x v="0"/>
    <n v="1"/>
    <s v="放射線診断部門"/>
    <s v="放射線科【画像診断】"/>
    <s v="一般撮影室1"/>
    <n v="1"/>
    <s v="11"/>
    <s v="放射線科"/>
    <n v="4"/>
    <s v="一般撮影室(2)"/>
    <s v="0125"/>
    <m/>
    <m/>
    <s v="○"/>
    <s v="B更新"/>
    <s v="使用年数10年となり、移設後の安定稼働が可能か判断できない。また、長尺撮影への対応も難しい可能性あり。"/>
    <m/>
    <m/>
    <m/>
    <n v="0"/>
    <s v="11"/>
    <s v="110125"/>
    <s v="一般撮影装置（Ｘ線管球保持装置）"/>
    <n v="1"/>
    <s v="島津製作所"/>
    <s v="Rad Speed Pro"/>
    <s v="別途"/>
    <s v="-"/>
    <s v="-"/>
    <m/>
    <s v="-"/>
    <s v="-"/>
    <s v="-"/>
    <m/>
    <m/>
    <m/>
    <m/>
    <m/>
    <m/>
    <s v="一般撮影装置（Ｘ線管球保持装置）"/>
    <s v="島津製作所"/>
    <s v="Rad Speed Pro"/>
    <s v="別途"/>
    <s v="-"/>
    <s v="-"/>
    <m/>
    <s v="-"/>
    <s v="-"/>
    <s v="-"/>
    <m/>
    <m/>
    <m/>
    <m/>
    <m/>
    <s v="1管球・立位・臥位"/>
    <x v="0"/>
    <m/>
    <m/>
    <m/>
    <n v="30000000"/>
    <n v="30000000"/>
    <n v="33000000.000000004"/>
    <m/>
    <m/>
  </r>
  <r>
    <x v="0"/>
    <x v="0"/>
    <n v="1"/>
    <s v="放射線診断部門"/>
    <s v="放射線科【画像診断】"/>
    <s v="一般撮影室1"/>
    <n v="1"/>
    <s v="11"/>
    <s v="放射線科"/>
    <n v="4"/>
    <s v="一般撮影室(2)"/>
    <s v="0126"/>
    <m/>
    <m/>
    <s v="○"/>
    <s v="B更新"/>
    <s v="使用年数10年となり、移設後の安定稼働が可能か判断できない。また、長尺撮影への対応も難しい可能性あり。"/>
    <m/>
    <m/>
    <m/>
    <n v="0"/>
    <s v="11"/>
    <s v="110126"/>
    <s v="立位撮影台"/>
    <n v="1"/>
    <s v="島津製作所"/>
    <s v="BR-120"/>
    <s v="別途"/>
    <s v="-"/>
    <s v="-"/>
    <m/>
    <s v="-"/>
    <s v="-"/>
    <s v="-"/>
    <m/>
    <m/>
    <m/>
    <m/>
    <s v="〇"/>
    <s v="FPDタイプを想定"/>
    <s v="立位撮影台"/>
    <s v="島津製作所"/>
    <s v="BR-120"/>
    <s v="別途"/>
    <s v="-"/>
    <s v="-"/>
    <m/>
    <s v="-"/>
    <s v="-"/>
    <s v="-"/>
    <m/>
    <m/>
    <m/>
    <m/>
    <s v="〇"/>
    <m/>
    <x v="1"/>
    <m/>
    <m/>
    <m/>
    <s v="上記に含む"/>
    <n v="0"/>
    <n v="0"/>
    <m/>
    <m/>
  </r>
  <r>
    <x v="0"/>
    <x v="0"/>
    <n v="1"/>
    <s v="放射線診断部門"/>
    <s v="放射線科【画像診断】"/>
    <s v="一般撮影室1"/>
    <n v="1"/>
    <s v="11"/>
    <s v="放射線科"/>
    <n v="4"/>
    <s v="一般撮影室(2)"/>
    <s v="0127"/>
    <m/>
    <m/>
    <s v="○"/>
    <s v="B更新"/>
    <s v="使用年数10年となり、移設後の安定稼働が可能か判断できない。また、長尺撮影への対応も難しい可能性あり。"/>
    <m/>
    <m/>
    <m/>
    <n v="0"/>
    <s v="11"/>
    <s v="110127"/>
    <s v="臥位撮影台"/>
    <n v="1"/>
    <s v="島津製作所"/>
    <s v="BK-120"/>
    <s v="別途"/>
    <s v="-"/>
    <s v="-"/>
    <m/>
    <s v="-"/>
    <s v="-"/>
    <s v="-"/>
    <m/>
    <m/>
    <m/>
    <m/>
    <s v="〇"/>
    <s v="FPDタイプを想定"/>
    <s v="臥位撮影台"/>
    <s v="島津製作所"/>
    <s v="BK-120"/>
    <s v="別途"/>
    <s v="-"/>
    <s v="-"/>
    <m/>
    <s v="-"/>
    <s v="-"/>
    <s v="-"/>
    <m/>
    <m/>
    <m/>
    <m/>
    <s v="〇"/>
    <m/>
    <x v="1"/>
    <m/>
    <m/>
    <m/>
    <s v="上記に含む"/>
    <n v="0"/>
    <n v="0"/>
    <m/>
    <m/>
  </r>
  <r>
    <x v="0"/>
    <x v="0"/>
    <n v="1"/>
    <s v="放射線診断部門"/>
    <s v="放射線科【画像診断】"/>
    <s v="一般撮影室1"/>
    <n v="1"/>
    <s v="11"/>
    <s v="放射線科"/>
    <n v="4"/>
    <s v="一般撮影室(2)"/>
    <s v="0129"/>
    <m/>
    <m/>
    <s v="○"/>
    <s v="B更新"/>
    <s v="幼児を固定する装置のため、長期間の使用は安全性が問題となる可能性あり"/>
    <m/>
    <m/>
    <m/>
    <n v="0"/>
    <s v="11"/>
    <s v="110129"/>
    <s v="体位固定具"/>
    <n v="1"/>
    <s v="日興ファインズ"/>
    <s v="FD-21P"/>
    <n v="900"/>
    <n v="1200"/>
    <n v="1800"/>
    <m/>
    <m/>
    <m/>
    <m/>
    <m/>
    <m/>
    <m/>
    <m/>
    <m/>
    <m/>
    <s v="体位固定具"/>
    <s v="日興ファインズ"/>
    <s v="FD-21P"/>
    <n v="900"/>
    <n v="1200"/>
    <n v="1800"/>
    <m/>
    <m/>
    <m/>
    <m/>
    <m/>
    <m/>
    <m/>
    <m/>
    <m/>
    <m/>
    <x v="0"/>
    <m/>
    <m/>
    <m/>
    <n v="450000"/>
    <n v="450000"/>
    <n v="495000.00000000006"/>
    <m/>
    <m/>
  </r>
  <r>
    <x v="0"/>
    <x v="0"/>
    <n v="1"/>
    <s v="放射線診断部門"/>
    <s v="放射線科【画像診断】"/>
    <s v="一般撮影室2"/>
    <n v="1"/>
    <s v="11"/>
    <s v="放射線科"/>
    <n v="4"/>
    <s v="一般撮影室(1)"/>
    <s v="0119"/>
    <m/>
    <m/>
    <s v="○"/>
    <s v="B更新"/>
    <s v="使用年数9年となり、移設後の安定稼働が可能か判断できない。また、長尺撮影への対応も難しい可能性あり。"/>
    <m/>
    <m/>
    <m/>
    <n v="0"/>
    <s v="11"/>
    <s v="110119"/>
    <s v="一般撮影装置（Ｘ線管球保持装置）"/>
    <n v="1"/>
    <s v="島津製作所"/>
    <s v="Rad Speed Pro"/>
    <s v="別途"/>
    <s v="-"/>
    <s v="-"/>
    <m/>
    <s v="-"/>
    <s v="-"/>
    <s v="-"/>
    <m/>
    <m/>
    <m/>
    <m/>
    <m/>
    <m/>
    <s v="一般撮影装置（Ｘ線管球保持装置）"/>
    <s v="島津製作所"/>
    <s v="Rad Speed Pro"/>
    <s v="別途"/>
    <s v="-"/>
    <s v="-"/>
    <m/>
    <s v="-"/>
    <s v="-"/>
    <s v="-"/>
    <m/>
    <m/>
    <m/>
    <m/>
    <m/>
    <m/>
    <x v="0"/>
    <m/>
    <m/>
    <m/>
    <n v="30000000"/>
    <n v="30000000"/>
    <n v="33000000.000000004"/>
    <m/>
    <m/>
  </r>
  <r>
    <x v="0"/>
    <x v="0"/>
    <n v="1"/>
    <s v="放射線診断部門"/>
    <s v="放射線科【画像診断】"/>
    <s v="一般撮影室2"/>
    <n v="1"/>
    <s v="11"/>
    <s v="放射線科"/>
    <n v="4"/>
    <s v="一般撮影室(1)"/>
    <s v="0120"/>
    <m/>
    <m/>
    <s v="○"/>
    <s v="B更新"/>
    <s v="使用年数9年となり、移設後の安定稼働が可能か判断できない。また、長尺撮影への対応も難しい可能性あり。"/>
    <m/>
    <m/>
    <m/>
    <n v="0"/>
    <s v="11"/>
    <s v="110120"/>
    <s v="臥位撮影台"/>
    <n v="1"/>
    <s v="島津製作所"/>
    <s v="BK-120"/>
    <s v="別途"/>
    <s v="-"/>
    <s v="-"/>
    <m/>
    <s v="-"/>
    <s v="-"/>
    <s v="-"/>
    <m/>
    <m/>
    <m/>
    <m/>
    <s v="〇"/>
    <s v="FPDタイプを想定"/>
    <s v="臥位撮影台"/>
    <s v="島津製作所"/>
    <s v="BK-120"/>
    <s v="別途"/>
    <s v="-"/>
    <s v="-"/>
    <m/>
    <s v="-"/>
    <s v="-"/>
    <s v="-"/>
    <m/>
    <m/>
    <m/>
    <m/>
    <s v="〇"/>
    <m/>
    <x v="1"/>
    <m/>
    <m/>
    <m/>
    <s v="上記に含む"/>
    <n v="0"/>
    <n v="0"/>
    <m/>
    <m/>
  </r>
  <r>
    <x v="0"/>
    <x v="0"/>
    <n v="1"/>
    <s v="放射線診断部門"/>
    <s v="放射線科【画像診断】"/>
    <s v="一般撮影室2"/>
    <n v="1"/>
    <s v="11"/>
    <s v="放射線科"/>
    <n v="4"/>
    <s v="一般撮影室(1)"/>
    <s v="0121"/>
    <m/>
    <m/>
    <s v="○"/>
    <s v="B更新"/>
    <s v="使用年数9年となり、移設後の安定稼働が可能か判断できない。また、長尺撮影への対応も難しい可能性あり。"/>
    <m/>
    <m/>
    <m/>
    <n v="0"/>
    <s v="11"/>
    <s v="110121"/>
    <s v="立位撮影台"/>
    <n v="1"/>
    <s v="島津製作所"/>
    <s v="BR-120"/>
    <s v="別途"/>
    <s v="-"/>
    <s v="-"/>
    <m/>
    <s v="-"/>
    <s v="-"/>
    <s v="-"/>
    <m/>
    <m/>
    <m/>
    <m/>
    <s v="〇"/>
    <s v="FPDタイプを想定"/>
    <s v="立位撮影台"/>
    <s v="島津製作所"/>
    <s v="BR-120"/>
    <s v="別途"/>
    <s v="-"/>
    <s v="-"/>
    <m/>
    <s v="-"/>
    <s v="-"/>
    <s v="-"/>
    <m/>
    <m/>
    <m/>
    <m/>
    <s v="〇"/>
    <m/>
    <x v="1"/>
    <m/>
    <m/>
    <m/>
    <s v="上記に含む"/>
    <n v="0"/>
    <n v="0"/>
    <m/>
    <m/>
  </r>
  <r>
    <x v="0"/>
    <x v="1"/>
    <n v="1"/>
    <s v="放射線診断部門"/>
    <s v="放射線科【画像診断】"/>
    <s v="一般撮影室2"/>
    <n v="1"/>
    <s v="11"/>
    <s v="放射線科"/>
    <n v="4"/>
    <s v="一般撮影室(1)"/>
    <s v="0122"/>
    <m/>
    <m/>
    <s v="○"/>
    <s v="A移設可"/>
    <s v="使用頻度も少なく、移設も考慮できる。"/>
    <m/>
    <m/>
    <m/>
    <n v="0"/>
    <s v="11"/>
    <s v="110122"/>
    <s v="Ｘ線撮影機器（頭部専用撮影台）"/>
    <n v="1"/>
    <s v="大林製作所"/>
    <s v="UBS-A"/>
    <s v="別途"/>
    <s v="-"/>
    <s v="-"/>
    <m/>
    <s v="-"/>
    <s v="-"/>
    <s v="-"/>
    <m/>
    <m/>
    <m/>
    <m/>
    <m/>
    <m/>
    <s v="Ｘ線撮影機器（頭部専用撮影台）"/>
    <s v="大林製作所"/>
    <s v="UBS-A"/>
    <s v="別途"/>
    <s v="-"/>
    <s v="-"/>
    <m/>
    <s v="-"/>
    <s v="-"/>
    <s v="-"/>
    <m/>
    <m/>
    <m/>
    <m/>
    <m/>
    <m/>
    <x v="1"/>
    <m/>
    <m/>
    <m/>
    <m/>
    <m/>
    <n v="0"/>
    <m/>
    <m/>
  </r>
  <r>
    <x v="0"/>
    <x v="0"/>
    <n v="1"/>
    <s v="放射線診断部門"/>
    <s v="放射線科【画像診断】"/>
    <s v="一般撮影室2"/>
    <n v="1"/>
    <s v="11"/>
    <s v="放射線科"/>
    <n v="4"/>
    <s v="一般撮影室(1)"/>
    <s v="0123"/>
    <m/>
    <m/>
    <s v="○"/>
    <s v="B更新"/>
    <s v="幼児を固定する装置のため、長期間の使用は安全性が問題となる可能性あり"/>
    <m/>
    <m/>
    <m/>
    <n v="0"/>
    <s v="11"/>
    <s v="110123"/>
    <s v="体位固定具"/>
    <n v="1"/>
    <s v="日興ファインズ"/>
    <s v="FD-21P"/>
    <n v="1400"/>
    <n v="700"/>
    <n v="1000"/>
    <m/>
    <m/>
    <m/>
    <m/>
    <m/>
    <m/>
    <m/>
    <m/>
    <m/>
    <m/>
    <s v="体位固定具"/>
    <s v="日興ファインズ"/>
    <s v="FD-21P"/>
    <n v="1400"/>
    <n v="700"/>
    <n v="1000"/>
    <m/>
    <m/>
    <m/>
    <m/>
    <m/>
    <m/>
    <m/>
    <m/>
    <m/>
    <m/>
    <x v="1"/>
    <m/>
    <m/>
    <m/>
    <s v="上記に含む"/>
    <n v="0"/>
    <n v="0"/>
    <m/>
    <m/>
  </r>
  <r>
    <x v="0"/>
    <x v="2"/>
    <n v="1"/>
    <s v="放射線診断部門"/>
    <s v="放射線科【画像診断】"/>
    <s v="一般撮影室3"/>
    <m/>
    <m/>
    <m/>
    <m/>
    <m/>
    <m/>
    <m/>
    <m/>
    <m/>
    <s v="増設"/>
    <m/>
    <m/>
    <s v="※新病院の機能増強のため"/>
    <m/>
    <m/>
    <m/>
    <m/>
    <s v="一般撮影装置（Ｘ線管球保持装置）"/>
    <n v="1"/>
    <m/>
    <m/>
    <s v="別途"/>
    <s v="-"/>
    <s v="-"/>
    <m/>
    <s v="-"/>
    <s v="-"/>
    <s v="-"/>
    <m/>
    <m/>
    <m/>
    <m/>
    <m/>
    <m/>
    <s v="一般撮影装置（Ｘ線管球保持装置）"/>
    <m/>
    <m/>
    <s v="別途"/>
    <s v="-"/>
    <s v="-"/>
    <m/>
    <s v="-"/>
    <s v="-"/>
    <s v="-"/>
    <m/>
    <m/>
    <m/>
    <m/>
    <m/>
    <m/>
    <x v="0"/>
    <m/>
    <s v="●"/>
    <s v="診療機能の強化に伴う画像診断需要に対応するために必要"/>
    <n v="30000000"/>
    <n v="30000000"/>
    <n v="33000000.000000004"/>
    <m/>
    <m/>
  </r>
  <r>
    <x v="0"/>
    <x v="2"/>
    <n v="1"/>
    <s v="放射線診断部門"/>
    <s v="放射線科【画像診断】"/>
    <s v="一般撮影室3"/>
    <m/>
    <m/>
    <m/>
    <m/>
    <m/>
    <m/>
    <m/>
    <m/>
    <m/>
    <s v="増設"/>
    <m/>
    <m/>
    <s v="※新病院の機能増強のため"/>
    <m/>
    <m/>
    <m/>
    <m/>
    <s v="臥位撮影台"/>
    <n v="1"/>
    <m/>
    <m/>
    <s v="別途"/>
    <s v="-"/>
    <s v="-"/>
    <m/>
    <s v="-"/>
    <s v="-"/>
    <s v="-"/>
    <m/>
    <m/>
    <m/>
    <m/>
    <s v="〇"/>
    <s v="FPDタイプを想定"/>
    <s v="臥位撮影台"/>
    <m/>
    <m/>
    <s v="別途"/>
    <s v="-"/>
    <s v="-"/>
    <m/>
    <s v="-"/>
    <s v="-"/>
    <s v="-"/>
    <m/>
    <m/>
    <m/>
    <m/>
    <s v="〇"/>
    <m/>
    <x v="0"/>
    <m/>
    <s v="●"/>
    <s v="上記と同じ"/>
    <s v="上記に含む"/>
    <n v="0"/>
    <n v="0"/>
    <m/>
    <m/>
  </r>
  <r>
    <x v="0"/>
    <x v="2"/>
    <n v="1"/>
    <s v="放射線診断部門"/>
    <s v="放射線科【画像診断】"/>
    <s v="一般撮影室3"/>
    <m/>
    <m/>
    <m/>
    <m/>
    <m/>
    <m/>
    <m/>
    <m/>
    <m/>
    <s v="増設"/>
    <m/>
    <m/>
    <s v="※新病院の機能増強のため"/>
    <m/>
    <m/>
    <m/>
    <m/>
    <s v="立位撮影台"/>
    <n v="1"/>
    <m/>
    <m/>
    <s v="別途"/>
    <s v="-"/>
    <s v="-"/>
    <m/>
    <s v="-"/>
    <s v="-"/>
    <s v="-"/>
    <m/>
    <m/>
    <m/>
    <m/>
    <s v="〇"/>
    <s v="FPDタイプを想定"/>
    <s v="立位撮影台"/>
    <m/>
    <m/>
    <s v="別途"/>
    <s v="-"/>
    <s v="-"/>
    <m/>
    <s v="-"/>
    <s v="-"/>
    <s v="-"/>
    <m/>
    <m/>
    <m/>
    <m/>
    <s v="〇"/>
    <m/>
    <x v="0"/>
    <m/>
    <s v="●"/>
    <s v="上記と同じ"/>
    <s v="上記に含む"/>
    <n v="0"/>
    <n v="0"/>
    <m/>
    <m/>
  </r>
  <r>
    <x v="0"/>
    <x v="0"/>
    <n v="1"/>
    <s v="放射線診断部門"/>
    <s v="放射線科【画像診断】"/>
    <s v="一般撮影室3"/>
    <n v="1"/>
    <s v="11"/>
    <s v="放射線科"/>
    <n v="4"/>
    <s v="一般撮影室(2)"/>
    <s v="0128"/>
    <s v="1629 b-15"/>
    <m/>
    <s v="○"/>
    <s v="B更新"/>
    <s v="使用年数18年となり、移設後の安定稼働が可能か判断できない。現状使用頻度が低いことから、歯科と協議をして機器の選定を行いたい。"/>
    <m/>
    <s v="図面より。パノラマ撮影装置は一般撮影室の中のどこかに設置する予定である。（高木）0413"/>
    <m/>
    <n v="0"/>
    <s v="11"/>
    <s v="110128"/>
    <s v="パノラマ撮影装置"/>
    <n v="1"/>
    <s v="朝日レントゲン"/>
    <s v="AUTO 1000 EX"/>
    <n v="900"/>
    <n v="1200"/>
    <n v="1800"/>
    <m/>
    <m/>
    <m/>
    <s v="○"/>
    <m/>
    <m/>
    <m/>
    <m/>
    <s v="○"/>
    <m/>
    <s v="パノラマ撮影装置"/>
    <s v="朝日レントゲン"/>
    <s v="AUTO 1000 EX"/>
    <n v="900"/>
    <n v="1200"/>
    <n v="1800"/>
    <m/>
    <m/>
    <m/>
    <s v="○"/>
    <m/>
    <m/>
    <m/>
    <m/>
    <s v="○"/>
    <m/>
    <x v="0"/>
    <m/>
    <m/>
    <m/>
    <n v="10000000"/>
    <n v="10000000"/>
    <n v="11000000"/>
    <m/>
    <m/>
  </r>
  <r>
    <x v="0"/>
    <x v="3"/>
    <n v="1"/>
    <s v="放射線診断部門"/>
    <s v="放射線科【画像診断】"/>
    <s v="一般撮影室4"/>
    <m/>
    <m/>
    <m/>
    <m/>
    <m/>
    <m/>
    <m/>
    <m/>
    <m/>
    <s v="将来"/>
    <m/>
    <m/>
    <m/>
    <m/>
    <m/>
    <m/>
    <m/>
    <s v="一般撮影装置（Ｘ線管球保持装置）"/>
    <n v="1"/>
    <m/>
    <m/>
    <s v="別途"/>
    <s v="-"/>
    <s v="-"/>
    <m/>
    <s v="-"/>
    <s v="-"/>
    <s v="-"/>
    <m/>
    <m/>
    <m/>
    <m/>
    <m/>
    <m/>
    <s v="一般撮影装置（Ｘ線管球保持装置）"/>
    <m/>
    <m/>
    <s v="別途"/>
    <s v="-"/>
    <s v="-"/>
    <m/>
    <s v="-"/>
    <s v="-"/>
    <s v="-"/>
    <m/>
    <m/>
    <m/>
    <m/>
    <m/>
    <m/>
    <x v="2"/>
    <m/>
    <s v="●"/>
    <s v="開院時は不要だが、更なる増床の際の需要増に対応するために必要（ただし、開院時は3台体制：0409検討会決定事項）"/>
    <n v="30000000"/>
    <n v="30000000"/>
    <n v="33000000.000000004"/>
    <s v="将来対応"/>
    <n v="-30000000"/>
  </r>
  <r>
    <x v="0"/>
    <x v="2"/>
    <n v="1"/>
    <s v="放射線診断部門"/>
    <s v="放射線科【画像診断】"/>
    <s v="一般撮影室4"/>
    <m/>
    <m/>
    <m/>
    <m/>
    <m/>
    <m/>
    <m/>
    <m/>
    <m/>
    <s v="増設"/>
    <m/>
    <m/>
    <m/>
    <m/>
    <m/>
    <m/>
    <m/>
    <s v="臥位撮影台"/>
    <n v="1"/>
    <m/>
    <m/>
    <s v="別途"/>
    <s v="-"/>
    <s v="-"/>
    <m/>
    <s v="-"/>
    <s v="-"/>
    <s v="-"/>
    <m/>
    <m/>
    <m/>
    <m/>
    <s v="〇"/>
    <s v="FPDタイプを想定"/>
    <s v="臥位撮影台"/>
    <m/>
    <m/>
    <s v="別途"/>
    <s v="-"/>
    <s v="-"/>
    <m/>
    <s v="-"/>
    <s v="-"/>
    <s v="-"/>
    <m/>
    <m/>
    <m/>
    <m/>
    <s v="〇"/>
    <m/>
    <x v="0"/>
    <m/>
    <s v="●"/>
    <s v="上記と同じ"/>
    <s v="上記に含む"/>
    <n v="0"/>
    <n v="0"/>
    <m/>
    <m/>
  </r>
  <r>
    <x v="0"/>
    <x v="2"/>
    <n v="1"/>
    <s v="放射線診断部門"/>
    <s v="放射線科【画像診断】"/>
    <s v="一般撮影室4"/>
    <m/>
    <m/>
    <m/>
    <m/>
    <m/>
    <m/>
    <m/>
    <m/>
    <m/>
    <s v="増設"/>
    <m/>
    <m/>
    <m/>
    <m/>
    <m/>
    <m/>
    <m/>
    <s v="立位撮影台"/>
    <n v="1"/>
    <m/>
    <m/>
    <s v="別途"/>
    <s v="-"/>
    <s v="-"/>
    <m/>
    <s v="-"/>
    <s v="-"/>
    <s v="-"/>
    <m/>
    <m/>
    <m/>
    <m/>
    <s v="〇"/>
    <s v="FPDタイプを想定"/>
    <s v="立位撮影台"/>
    <m/>
    <m/>
    <s v="別途"/>
    <s v="-"/>
    <s v="-"/>
    <m/>
    <s v="-"/>
    <s v="-"/>
    <s v="-"/>
    <m/>
    <m/>
    <m/>
    <m/>
    <s v="〇"/>
    <m/>
    <x v="0"/>
    <m/>
    <s v="●"/>
    <s v="上記と同じ"/>
    <s v="上記に含む"/>
    <n v="0"/>
    <n v="0"/>
    <m/>
    <m/>
  </r>
  <r>
    <x v="0"/>
    <x v="4"/>
    <n v="1"/>
    <s v="放射線診断部門"/>
    <s v="放射線科【画像診断】"/>
    <s v="一般撮影室4"/>
    <m/>
    <m/>
    <m/>
    <m/>
    <m/>
    <m/>
    <m/>
    <m/>
    <m/>
    <s v="新規"/>
    <m/>
    <m/>
    <s v="図面より。一般撮影装置については４台設置としつつ、うち１台は骨密度測定装置と同室設置とする。（高木）0413"/>
    <m/>
    <m/>
    <m/>
    <m/>
    <s v="X線骨密度測定装置（全身）"/>
    <n v="1"/>
    <m/>
    <m/>
    <s v="別途"/>
    <s v="-"/>
    <s v="-"/>
    <m/>
    <m/>
    <m/>
    <s v="○"/>
    <m/>
    <m/>
    <m/>
    <m/>
    <m/>
    <m/>
    <s v="X線骨密度測定装置（全身）"/>
    <m/>
    <m/>
    <s v="別途"/>
    <s v="-"/>
    <s v="-"/>
    <m/>
    <m/>
    <m/>
    <s v="○"/>
    <m/>
    <m/>
    <m/>
    <m/>
    <m/>
    <m/>
    <x v="0"/>
    <m/>
    <s v="●"/>
    <s v="整形外科の診療機能強化のために必要"/>
    <n v="25000000"/>
    <n v="25000000"/>
    <n v="27500000.000000004"/>
    <m/>
    <m/>
  </r>
  <r>
    <x v="0"/>
    <x v="0"/>
    <n v="1"/>
    <s v="放射線診断部門"/>
    <s v="放射線科【画像診断】"/>
    <s v="X-TV室1"/>
    <n v="1"/>
    <s v="11"/>
    <s v="放射線科"/>
    <n v="4"/>
    <s v="X-TV室(2)"/>
    <s v="0130"/>
    <m/>
    <d v="2012-02-15T00:00:00"/>
    <s v="○"/>
    <s v="B更新"/>
    <s v="使用年数13年となり、移設後の安定稼働が可能か判断できない。"/>
    <m/>
    <m/>
    <m/>
    <n v="0"/>
    <s v="11"/>
    <s v="110130"/>
    <s v="X線TV装置"/>
    <n v="1"/>
    <s v="島津製作所"/>
    <s v="SONIAL VISION Safire"/>
    <s v="別途"/>
    <s v="-"/>
    <s v="-"/>
    <m/>
    <s v="-"/>
    <s v="-"/>
    <s v="-"/>
    <m/>
    <m/>
    <m/>
    <m/>
    <s v="○"/>
    <m/>
    <s v="X線TV装置"/>
    <s v="島津製作所"/>
    <s v="SONIAL VISION Safire"/>
    <s v="別途"/>
    <s v="-"/>
    <s v="-"/>
    <m/>
    <s v="-"/>
    <s v="-"/>
    <s v="-"/>
    <m/>
    <m/>
    <m/>
    <m/>
    <s v="○"/>
    <m/>
    <x v="0"/>
    <m/>
    <m/>
    <m/>
    <n v="50000000"/>
    <n v="50000000"/>
    <n v="55000000.000000007"/>
    <m/>
    <m/>
  </r>
  <r>
    <x v="0"/>
    <x v="0"/>
    <n v="1"/>
    <s v="放射線診断部門"/>
    <s v="放射線科【画像診断】"/>
    <s v="X-TV室1"/>
    <n v="1"/>
    <s v="11"/>
    <s v="放射線科"/>
    <n v="4"/>
    <s v="X-TV室(2)"/>
    <s v="0131"/>
    <m/>
    <m/>
    <s v="○"/>
    <s v="B更新"/>
    <s v="使用年数13年となり、移設後の安定稼働が可能か判断できない。"/>
    <m/>
    <m/>
    <m/>
    <n v="0"/>
    <s v="11"/>
    <s v="110131"/>
    <s v="一般撮影装置"/>
    <n v="1"/>
    <s v="島津製作所"/>
    <s v="Rad Speed Pro"/>
    <s v="別途"/>
    <s v="-"/>
    <s v="-"/>
    <m/>
    <s v="-"/>
    <s v="-"/>
    <s v="-"/>
    <m/>
    <m/>
    <m/>
    <m/>
    <s v="○"/>
    <m/>
    <s v="一般撮影装置（Ｘ線管球保持装置）"/>
    <s v="島津製作所"/>
    <s v="Rad Speed Pro"/>
    <s v="別途"/>
    <s v="-"/>
    <s v="-"/>
    <m/>
    <s v="-"/>
    <s v="-"/>
    <s v="-"/>
    <m/>
    <m/>
    <m/>
    <m/>
    <s v="○"/>
    <m/>
    <x v="1"/>
    <m/>
    <m/>
    <m/>
    <s v="上記に含む"/>
    <n v="0"/>
    <n v="0"/>
    <m/>
    <m/>
  </r>
  <r>
    <x v="0"/>
    <x v="5"/>
    <n v="1"/>
    <s v="放射線診断部門"/>
    <s v="放射線科【画像診断】"/>
    <s v="X-TV室2"/>
    <n v="1"/>
    <s v="11"/>
    <s v="放射線科"/>
    <n v="4"/>
    <s v="X-TV室(3)"/>
    <s v="0877"/>
    <m/>
    <d v="2019-03-26T00:00:00"/>
    <s v="○"/>
    <s v="A移設可(移設費)"/>
    <m/>
    <m/>
    <m/>
    <m/>
    <n v="0"/>
    <s v="11"/>
    <s v="110877"/>
    <s v="X線TV装置"/>
    <n v="1"/>
    <s v="日立メディコ"/>
    <s v="CUREVISTA17"/>
    <s v="別途"/>
    <s v="-"/>
    <s v="-"/>
    <m/>
    <m/>
    <m/>
    <m/>
    <m/>
    <m/>
    <m/>
    <m/>
    <s v="○"/>
    <m/>
    <s v="X線TV装置"/>
    <s v="日立メディコ"/>
    <s v="CUREVISTA17"/>
    <s v="別途"/>
    <s v="-"/>
    <s v="-"/>
    <m/>
    <m/>
    <m/>
    <m/>
    <m/>
    <m/>
    <m/>
    <m/>
    <s v="○"/>
    <m/>
    <x v="0"/>
    <m/>
    <m/>
    <m/>
    <n v="1500000"/>
    <n v="1500000"/>
    <n v="1650000.0000000002"/>
    <m/>
    <m/>
  </r>
  <r>
    <x v="0"/>
    <x v="1"/>
    <n v="1"/>
    <s v="放射線診断部門"/>
    <s v="放射線科【画像診断】"/>
    <s v="X-TV室2"/>
    <n v="1"/>
    <s v="11"/>
    <s v="放射線科"/>
    <n v="4"/>
    <s v="X-TV室(3)"/>
    <s v="0878"/>
    <m/>
    <m/>
    <s v="○"/>
    <s v="A移設可"/>
    <m/>
    <m/>
    <m/>
    <m/>
    <n v="0"/>
    <s v="11"/>
    <s v="110878"/>
    <s v="生体情報モニタ"/>
    <n v="1"/>
    <s v="日本光電"/>
    <s v="BSM-3000"/>
    <s v="250φ"/>
    <s v="-"/>
    <n v="1400"/>
    <m/>
    <s v="○"/>
    <m/>
    <m/>
    <m/>
    <m/>
    <m/>
    <m/>
    <m/>
    <m/>
    <s v="ベッドサイドモニタ"/>
    <s v="日本光電"/>
    <s v="BSM-3000"/>
    <s v="250φ"/>
    <s v="-"/>
    <n v="1400"/>
    <m/>
    <s v="○"/>
    <m/>
    <m/>
    <m/>
    <m/>
    <m/>
    <m/>
    <m/>
    <m/>
    <x v="1"/>
    <m/>
    <m/>
    <m/>
    <m/>
    <m/>
    <n v="0"/>
    <m/>
    <m/>
  </r>
  <r>
    <x v="0"/>
    <x v="5"/>
    <n v="1"/>
    <s v="放射線診断部門"/>
    <s v="放射線科【画像診断】"/>
    <s v="乳房撮影室"/>
    <n v="1"/>
    <s v="11"/>
    <s v="放射線科"/>
    <n v="4"/>
    <s v="乳房撮影室"/>
    <s v="0867"/>
    <s v="000141020160030"/>
    <d v="2016-08-15T00:00:00"/>
    <s v="○"/>
    <s v="A移設可(移設費)"/>
    <m/>
    <m/>
    <m/>
    <m/>
    <n v="0"/>
    <s v="11"/>
    <s v="110867"/>
    <s v="乳房撮影装置"/>
    <n v="1"/>
    <s v="GEヘルスケア"/>
    <s v="Senographe Pristina"/>
    <s v="別途"/>
    <s v="-"/>
    <s v="-"/>
    <m/>
    <m/>
    <m/>
    <s v="○"/>
    <m/>
    <m/>
    <m/>
    <m/>
    <s v="○"/>
    <m/>
    <s v="乳房撮影装置"/>
    <s v="GEヘルスケア"/>
    <s v="Senographe Pristina"/>
    <s v="別途"/>
    <s v="-"/>
    <s v="-"/>
    <m/>
    <m/>
    <m/>
    <s v="○"/>
    <m/>
    <m/>
    <m/>
    <m/>
    <s v="○"/>
    <m/>
    <x v="0"/>
    <m/>
    <m/>
    <m/>
    <n v="1500000"/>
    <n v="1500000"/>
    <n v="1650000.0000000002"/>
    <m/>
    <m/>
  </r>
  <r>
    <x v="0"/>
    <x v="1"/>
    <n v="1"/>
    <s v="放射線診断部門"/>
    <s v="放射線科【画像診断】"/>
    <s v="操作室（一般撮影室等）"/>
    <n v="1"/>
    <s v="11"/>
    <s v="放射線科"/>
    <n v="4"/>
    <s v="操作ホール"/>
    <s v="0147"/>
    <m/>
    <m/>
    <s v="○"/>
    <s v="A移設可"/>
    <m/>
    <m/>
    <m/>
    <m/>
    <n v="0"/>
    <s v="11"/>
    <s v="110147"/>
    <s v="防護衣ハンガー"/>
    <n v="1"/>
    <m/>
    <m/>
    <n v="700"/>
    <n v="600"/>
    <n v="1700"/>
    <m/>
    <m/>
    <m/>
    <m/>
    <m/>
    <m/>
    <m/>
    <m/>
    <m/>
    <m/>
    <s v="防護服掛け"/>
    <m/>
    <m/>
    <n v="700"/>
    <n v="600"/>
    <n v="1700"/>
    <m/>
    <m/>
    <m/>
    <m/>
    <m/>
    <m/>
    <m/>
    <m/>
    <m/>
    <m/>
    <x v="1"/>
    <m/>
    <m/>
    <m/>
    <m/>
    <m/>
    <n v="0"/>
    <m/>
    <m/>
  </r>
  <r>
    <x v="0"/>
    <x v="1"/>
    <n v="1"/>
    <s v="放射線診断部門"/>
    <s v="放射線科【画像診断】"/>
    <s v="操作室（一般撮影室等）"/>
    <n v="1"/>
    <s v="11"/>
    <s v="放射線科"/>
    <n v="4"/>
    <s v="操作ホール"/>
    <s v="0149"/>
    <m/>
    <m/>
    <s v="○"/>
    <s v="A移設可"/>
    <m/>
    <m/>
    <m/>
    <m/>
    <n v="0"/>
    <s v="11"/>
    <s v="110149"/>
    <s v="防護衣ハンガー"/>
    <n v="1"/>
    <m/>
    <m/>
    <n v="500"/>
    <n v="450"/>
    <n v="1600"/>
    <m/>
    <m/>
    <m/>
    <m/>
    <m/>
    <m/>
    <m/>
    <m/>
    <m/>
    <m/>
    <s v="防護服掛け"/>
    <m/>
    <m/>
    <n v="500"/>
    <n v="450"/>
    <n v="1600"/>
    <m/>
    <m/>
    <m/>
    <m/>
    <m/>
    <m/>
    <m/>
    <m/>
    <m/>
    <m/>
    <x v="1"/>
    <m/>
    <m/>
    <m/>
    <m/>
    <m/>
    <n v="0"/>
    <m/>
    <m/>
  </r>
  <r>
    <x v="1"/>
    <x v="1"/>
    <n v="1"/>
    <s v="放射線診断部門"/>
    <s v="放射線科【画像診断】"/>
    <s v="操作室（一般撮影室等）"/>
    <n v="1"/>
    <s v="11"/>
    <s v="放射線科"/>
    <n v="4"/>
    <s v="操作ホール"/>
    <s v="0150"/>
    <m/>
    <m/>
    <s v="○"/>
    <s v="A移設可"/>
    <m/>
    <m/>
    <m/>
    <m/>
    <n v="0"/>
    <s v="11"/>
    <s v="110150"/>
    <s v="材料カート"/>
    <n v="1"/>
    <s v="サカセ化学工業"/>
    <m/>
    <n v="700"/>
    <n v="600"/>
    <n v="1700"/>
    <m/>
    <m/>
    <m/>
    <m/>
    <m/>
    <m/>
    <m/>
    <m/>
    <m/>
    <m/>
    <s v="材料カート"/>
    <s v="サカセ化学工業"/>
    <m/>
    <n v="700"/>
    <n v="600"/>
    <n v="1700"/>
    <m/>
    <m/>
    <m/>
    <m/>
    <m/>
    <m/>
    <m/>
    <m/>
    <m/>
    <m/>
    <x v="1"/>
    <m/>
    <m/>
    <m/>
    <m/>
    <m/>
    <n v="0"/>
    <m/>
    <m/>
  </r>
  <r>
    <x v="1"/>
    <x v="1"/>
    <n v="1"/>
    <s v="放射線診断部門"/>
    <s v="放射線科【画像診断】"/>
    <s v="操作室（一般撮影室等）"/>
    <n v="1"/>
    <s v="11"/>
    <s v="放射線科"/>
    <n v="4"/>
    <s v="操作ホール"/>
    <s v="0151"/>
    <m/>
    <m/>
    <s v="○"/>
    <s v="A移設可"/>
    <m/>
    <m/>
    <m/>
    <m/>
    <n v="0"/>
    <s v="11"/>
    <s v="110151"/>
    <s v="材料カート"/>
    <n v="1"/>
    <s v="サカセ化学工業"/>
    <m/>
    <n v="1300"/>
    <n v="600"/>
    <n v="1700"/>
    <m/>
    <m/>
    <m/>
    <m/>
    <m/>
    <m/>
    <m/>
    <m/>
    <m/>
    <m/>
    <s v="材料カート"/>
    <s v="サカセ化学工業"/>
    <m/>
    <n v="1300"/>
    <n v="600"/>
    <n v="1700"/>
    <m/>
    <m/>
    <m/>
    <m/>
    <m/>
    <m/>
    <m/>
    <m/>
    <m/>
    <m/>
    <x v="1"/>
    <m/>
    <m/>
    <m/>
    <m/>
    <m/>
    <n v="0"/>
    <m/>
    <m/>
  </r>
  <r>
    <x v="0"/>
    <x v="0"/>
    <n v="1"/>
    <s v="放射線診断部門"/>
    <s v="放射線科【画像診断】"/>
    <s v="操作室（一般撮影室等）"/>
    <n v="1"/>
    <s v="11"/>
    <s v="放射線科"/>
    <n v="4"/>
    <s v="操作ホール"/>
    <s v="0152"/>
    <s v="4647-0000"/>
    <s v="21.2.13"/>
    <s v="○"/>
    <s v="B更新"/>
    <s v="使用年数19年となり、移設後の安定稼働が可能か判断できない。"/>
    <m/>
    <m/>
    <m/>
    <n v="0"/>
    <s v="11"/>
    <s v="110152"/>
    <s v="ベッドサイドモニタ"/>
    <n v="1"/>
    <s v="日本光電"/>
    <s v="BSM-2301"/>
    <n v="550"/>
    <n v="550"/>
    <n v="1350"/>
    <m/>
    <s v="○"/>
    <m/>
    <m/>
    <m/>
    <m/>
    <m/>
    <m/>
    <s v="○"/>
    <m/>
    <s v="ベッドサイドモニタ"/>
    <s v="日本光電"/>
    <s v="BSM-2301"/>
    <n v="550"/>
    <n v="550"/>
    <n v="1350"/>
    <m/>
    <s v="○"/>
    <m/>
    <m/>
    <m/>
    <m/>
    <m/>
    <m/>
    <s v="○"/>
    <m/>
    <x v="0"/>
    <m/>
    <m/>
    <m/>
    <n v="1200000"/>
    <n v="1200000"/>
    <n v="1320000"/>
    <m/>
    <m/>
  </r>
  <r>
    <x v="0"/>
    <x v="0"/>
    <n v="1"/>
    <s v="放射線診断部門"/>
    <s v="放射線科【画像診断】"/>
    <s v="操作室（一般撮影室等）"/>
    <n v="1"/>
    <s v="11"/>
    <s v="放射線科"/>
    <n v="4"/>
    <s v="操作ホール"/>
    <s v="0173"/>
    <m/>
    <m/>
    <s v="○"/>
    <s v="B更新"/>
    <s v="使用年数9年となり、移設後の安定稼働が可能か判断できない。"/>
    <m/>
    <m/>
    <m/>
    <n v="0"/>
    <s v="11"/>
    <s v="110173"/>
    <s v="ドライイメージャー"/>
    <n v="1"/>
    <s v="富士フイルム"/>
    <s v="DRYPIX Plus"/>
    <n v="550"/>
    <n v="600"/>
    <n v="1100"/>
    <m/>
    <s v="○"/>
    <m/>
    <m/>
    <m/>
    <m/>
    <m/>
    <m/>
    <s v="○"/>
    <m/>
    <s v="ドライイメージャー"/>
    <s v="富士フイルム"/>
    <s v="DRYPIX Plus"/>
    <n v="550"/>
    <n v="600"/>
    <n v="1100"/>
    <m/>
    <s v="○"/>
    <m/>
    <m/>
    <m/>
    <m/>
    <m/>
    <m/>
    <s v="○"/>
    <m/>
    <x v="0"/>
    <m/>
    <m/>
    <m/>
    <n v="3500000"/>
    <n v="3500000"/>
    <n v="3850000.0000000005"/>
    <m/>
    <m/>
  </r>
  <r>
    <x v="0"/>
    <x v="0"/>
    <n v="1"/>
    <s v="放射線診断部門"/>
    <s v="放射線科【画像診断】"/>
    <s v="操作室（一般撮影室等）"/>
    <n v="1"/>
    <s v="11"/>
    <s v="放射線科"/>
    <n v="4"/>
    <s v="操作ホール"/>
    <s v="0174"/>
    <m/>
    <m/>
    <s v="○"/>
    <s v="B更新"/>
    <s v="使用年数9年となり、移設後の安定稼働が可能か判断できない。"/>
    <m/>
    <m/>
    <m/>
    <n v="0"/>
    <s v="11"/>
    <s v="110174"/>
    <s v="CRカセッテ読取装置"/>
    <n v="1"/>
    <s v="富士フイルム"/>
    <s v="FCR XL-2"/>
    <n v="600"/>
    <n v="400"/>
    <n v="900"/>
    <m/>
    <s v="○"/>
    <m/>
    <m/>
    <m/>
    <m/>
    <m/>
    <m/>
    <s v="○"/>
    <m/>
    <s v="CRカセッテ読取装置"/>
    <s v="富士フイルム"/>
    <s v="FCR XL-2"/>
    <n v="600"/>
    <n v="400"/>
    <n v="900"/>
    <m/>
    <s v="○"/>
    <m/>
    <m/>
    <m/>
    <m/>
    <m/>
    <m/>
    <s v="○"/>
    <m/>
    <x v="3"/>
    <m/>
    <m/>
    <m/>
    <n v="2000000"/>
    <n v="2000000"/>
    <n v="2200000"/>
    <m/>
    <m/>
  </r>
  <r>
    <x v="0"/>
    <x v="0"/>
    <n v="1"/>
    <s v="放射線診断部門"/>
    <s v="放射線科【画像診断】"/>
    <s v="操作室（一般撮影室等）"/>
    <n v="1"/>
    <s v="11"/>
    <s v="放射線科"/>
    <n v="4"/>
    <s v="操作ホール"/>
    <s v="0886"/>
    <m/>
    <m/>
    <s v="○"/>
    <s v="B更新"/>
    <s v="使用年数9年となり、移設後の安定稼働が可能か判断できない。"/>
    <m/>
    <m/>
    <m/>
    <n v="0"/>
    <s v="11"/>
    <s v="110886"/>
    <s v="CRカセッテ読取装置"/>
    <n v="1"/>
    <s v="富士フイルム"/>
    <s v="FCR XL-2"/>
    <n v="600"/>
    <n v="400"/>
    <n v="800"/>
    <m/>
    <s v="○"/>
    <m/>
    <m/>
    <m/>
    <m/>
    <m/>
    <m/>
    <s v="〇"/>
    <m/>
    <s v="CRカセッテ読取装置"/>
    <s v="富士フイルム"/>
    <s v="FCR XL-2"/>
    <n v="600"/>
    <n v="400"/>
    <n v="800"/>
    <m/>
    <s v="○"/>
    <m/>
    <m/>
    <m/>
    <m/>
    <m/>
    <m/>
    <s v="〇"/>
    <m/>
    <x v="3"/>
    <m/>
    <m/>
    <m/>
    <n v="2000000"/>
    <n v="2000000"/>
    <n v="2200000"/>
    <m/>
    <m/>
  </r>
  <r>
    <x v="0"/>
    <x v="1"/>
    <n v="1"/>
    <s v="放射線診断部門"/>
    <s v="放射線科【画像診断】"/>
    <s v="操作室（一般撮影室等）"/>
    <n v="1"/>
    <s v="11"/>
    <s v="放射線科"/>
    <n v="4"/>
    <s v="操作ホール"/>
    <s v="0153"/>
    <m/>
    <m/>
    <s v="○"/>
    <s v="A移設可"/>
    <s v="※当科購入の機器ではありません。"/>
    <m/>
    <s v="※コンサル仮判定"/>
    <m/>
    <n v="0"/>
    <s v="11"/>
    <s v="110153"/>
    <s v="超音波診断装置"/>
    <n v="1"/>
    <s v="メディコン"/>
    <s v="サイトライト5"/>
    <n v="500"/>
    <n v="400"/>
    <n v="1500"/>
    <m/>
    <s v="○"/>
    <m/>
    <m/>
    <m/>
    <m/>
    <m/>
    <m/>
    <m/>
    <m/>
    <s v="超音波診断装置"/>
    <s v="メディコン"/>
    <s v="サイトライト5"/>
    <n v="500"/>
    <n v="400"/>
    <n v="1500"/>
    <m/>
    <s v="○"/>
    <m/>
    <m/>
    <m/>
    <m/>
    <m/>
    <m/>
    <m/>
    <m/>
    <x v="1"/>
    <m/>
    <m/>
    <m/>
    <m/>
    <m/>
    <n v="0"/>
    <m/>
    <m/>
  </r>
  <r>
    <x v="0"/>
    <x v="0"/>
    <n v="1"/>
    <s v="放射線診断部門"/>
    <s v="放射線科【画像診断】"/>
    <s v="CT操作ホール（ポータブル装置置場）"/>
    <n v="1"/>
    <s v="11"/>
    <s v="放射線科"/>
    <n v="4"/>
    <s v="操作ホール"/>
    <s v="0888"/>
    <m/>
    <d v="2015-12-14T00:00:00"/>
    <s v="○"/>
    <s v="B更新"/>
    <s v="使用年数10年となり、移設後の安定稼働が可能か判断できない。"/>
    <m/>
    <m/>
    <m/>
    <n v="0"/>
    <s v="11"/>
    <s v="110888"/>
    <s v="ポータブルX線撮影装置"/>
    <n v="1"/>
    <s v="日立メディコ"/>
    <s v="Sirius Starmobile 130HP"/>
    <n v="560"/>
    <n v="1200"/>
    <n v="1780"/>
    <m/>
    <s v="○"/>
    <m/>
    <m/>
    <m/>
    <m/>
    <m/>
    <m/>
    <s v="CR"/>
    <s v="固定資産台帳より年月日追記"/>
    <s v="ポータブルX線撮影装置"/>
    <s v="日立メディコ"/>
    <s v="Sirius Starmobile 130HP"/>
    <n v="560"/>
    <n v="1200"/>
    <n v="1780"/>
    <m/>
    <s v="○"/>
    <m/>
    <m/>
    <m/>
    <m/>
    <m/>
    <m/>
    <s v="CR"/>
    <s v="FPD・読取PC付き"/>
    <x v="3"/>
    <m/>
    <m/>
    <m/>
    <n v="15000000"/>
    <n v="15000000"/>
    <n v="16500000.000000002"/>
    <m/>
    <m/>
  </r>
  <r>
    <x v="0"/>
    <x v="2"/>
    <n v="1"/>
    <s v="放射線診断部門"/>
    <s v="放射線科【画像診断】"/>
    <s v="CT操作ホール（ポータブル装置置場）"/>
    <m/>
    <m/>
    <m/>
    <m/>
    <m/>
    <m/>
    <m/>
    <m/>
    <m/>
    <s v="増設"/>
    <m/>
    <m/>
    <m/>
    <m/>
    <m/>
    <m/>
    <m/>
    <s v="ポータブルX線撮影装置"/>
    <n v="1"/>
    <m/>
    <m/>
    <m/>
    <m/>
    <m/>
    <m/>
    <m/>
    <m/>
    <m/>
    <m/>
    <m/>
    <m/>
    <m/>
    <m/>
    <m/>
    <s v="ポータブルX線撮影装置"/>
    <m/>
    <m/>
    <m/>
    <m/>
    <m/>
    <m/>
    <m/>
    <m/>
    <m/>
    <m/>
    <m/>
    <m/>
    <m/>
    <m/>
    <s v="FPD・読取PC付き"/>
    <x v="0"/>
    <m/>
    <s v="●"/>
    <s v="ICU等の機能強化に伴い必要"/>
    <n v="15000000"/>
    <n v="15000000"/>
    <n v="16500000.000000002"/>
    <m/>
    <m/>
  </r>
  <r>
    <x v="0"/>
    <x v="0"/>
    <n v="1"/>
    <s v="放射線診断部門"/>
    <s v="放射線科【画像診断】"/>
    <s v="CT操作ホール"/>
    <n v="1"/>
    <s v="11"/>
    <s v="放射線科"/>
    <n v="4"/>
    <s v="CT"/>
    <s v="0875"/>
    <m/>
    <m/>
    <s v="○"/>
    <s v="B更新"/>
    <s v="使用年数11年となり、移設後の安定稼働が可能か判断できない。"/>
    <m/>
    <m/>
    <m/>
    <n v="0"/>
    <s v="11"/>
    <s v="110875"/>
    <s v="インキュベーター"/>
    <n v="1"/>
    <s v="ADVANTEC"/>
    <s v="TVA460DA"/>
    <n v="610"/>
    <n v="620"/>
    <n v="800"/>
    <m/>
    <s v="○"/>
    <m/>
    <m/>
    <m/>
    <m/>
    <m/>
    <m/>
    <m/>
    <m/>
    <s v="インキュベーター"/>
    <s v="ADVANTEC"/>
    <s v="TVA460DA"/>
    <n v="610"/>
    <n v="620"/>
    <n v="800"/>
    <m/>
    <s v="○"/>
    <m/>
    <m/>
    <m/>
    <m/>
    <m/>
    <m/>
    <m/>
    <m/>
    <x v="0"/>
    <m/>
    <m/>
    <m/>
    <n v="150000"/>
    <n v="150000"/>
    <n v="165000"/>
    <m/>
    <m/>
  </r>
  <r>
    <x v="0"/>
    <x v="0"/>
    <n v="1"/>
    <s v="放射線診断部門"/>
    <s v="放射線科【画像診断】"/>
    <s v="CT室1"/>
    <n v="1"/>
    <s v="11"/>
    <s v="放射線科"/>
    <n v="4"/>
    <s v="CT"/>
    <s v="0870"/>
    <s v="3181-B-118"/>
    <d v="2014-03-28T00:00:00"/>
    <s v="○"/>
    <s v="B更新"/>
    <s v="使用年数11年となり、移設後の安定稼働が可能か判断できない。"/>
    <m/>
    <m/>
    <m/>
    <n v="0"/>
    <s v="11"/>
    <s v="110870"/>
    <s v="X線CT撮影装置"/>
    <n v="1"/>
    <s v="東芝メディカル"/>
    <s v="Aquilion PRIME"/>
    <s v="別途"/>
    <s v="-"/>
    <s v="-"/>
    <m/>
    <m/>
    <m/>
    <s v="○"/>
    <m/>
    <m/>
    <m/>
    <m/>
    <s v="○"/>
    <m/>
    <s v="X線CT撮影装置"/>
    <s v="東芝メディカル"/>
    <s v="Aquilion PRIME"/>
    <s v="別途"/>
    <s v="-"/>
    <s v="-"/>
    <m/>
    <m/>
    <m/>
    <s v="○"/>
    <m/>
    <m/>
    <m/>
    <m/>
    <s v="○"/>
    <s v="最上位機種にて積算"/>
    <x v="0"/>
    <m/>
    <m/>
    <m/>
    <n v="180000000"/>
    <n v="180000000"/>
    <n v="198000000.00000003"/>
    <s v="仕様見直し"/>
    <n v="-30000000"/>
  </r>
  <r>
    <x v="0"/>
    <x v="0"/>
    <n v="1"/>
    <s v="放射線診断部門"/>
    <s v="放射線科【画像診断】"/>
    <s v="CT室1"/>
    <n v="1"/>
    <s v="11"/>
    <s v="放射線科"/>
    <n v="4"/>
    <s v="CT"/>
    <s v="0870"/>
    <s v="3181-B-118"/>
    <d v="2014-03-28T00:00:00"/>
    <s v="○"/>
    <s v="B更新"/>
    <s v="使用年数11年となり、移設後の安定稼働が可能か判断できない。"/>
    <m/>
    <m/>
    <m/>
    <n v="1"/>
    <s v="11"/>
    <s v="110870"/>
    <s v="・インジェクター（天吊）"/>
    <n v="1"/>
    <s v="根本杏林堂"/>
    <s v="デュアルショット GX7"/>
    <s v="別途"/>
    <s v="-"/>
    <s v="-"/>
    <m/>
    <s v="〇"/>
    <m/>
    <m/>
    <m/>
    <m/>
    <m/>
    <m/>
    <m/>
    <m/>
    <s v="・インジェクター（天吊）"/>
    <s v="根本杏林堂"/>
    <s v="デュアルショット GX7"/>
    <s v="別途"/>
    <s v="-"/>
    <s v="-"/>
    <m/>
    <s v="〇"/>
    <m/>
    <m/>
    <m/>
    <m/>
    <m/>
    <m/>
    <m/>
    <m/>
    <x v="1"/>
    <m/>
    <m/>
    <m/>
    <s v="CT付属品"/>
    <n v="0"/>
    <n v="0"/>
    <m/>
    <m/>
  </r>
  <r>
    <x v="0"/>
    <x v="0"/>
    <n v="1"/>
    <s v="放射線診断部門"/>
    <s v="放射線科【画像診断】"/>
    <s v="CT室1"/>
    <n v="1"/>
    <s v="11"/>
    <s v="放射線科"/>
    <n v="4"/>
    <s v="CT"/>
    <s v="0874"/>
    <m/>
    <m/>
    <s v="○"/>
    <s v="B更新"/>
    <s v="CT装置付属品のため、装置更新ならば廃棄"/>
    <m/>
    <m/>
    <m/>
    <n v="0"/>
    <s v="11"/>
    <s v="110874"/>
    <s v="心電図モニタ"/>
    <n v="1"/>
    <s v="IVYバイオメディカル"/>
    <n v="7800"/>
    <s v="530φ"/>
    <m/>
    <n v="1340"/>
    <m/>
    <s v="○"/>
    <m/>
    <m/>
    <m/>
    <m/>
    <m/>
    <m/>
    <m/>
    <m/>
    <s v="心電図モニタ"/>
    <s v="IVYバイオメディカル"/>
    <n v="7800"/>
    <s v="530φ"/>
    <m/>
    <n v="1340"/>
    <m/>
    <s v="○"/>
    <m/>
    <m/>
    <m/>
    <m/>
    <m/>
    <m/>
    <m/>
    <m/>
    <x v="1"/>
    <m/>
    <m/>
    <m/>
    <s v="CT付属品"/>
    <n v="0"/>
    <n v="0"/>
    <m/>
    <m/>
  </r>
  <r>
    <x v="0"/>
    <x v="0"/>
    <n v="1"/>
    <s v="放射線診断部門"/>
    <s v="放射線科【画像診断】"/>
    <s v="CT室1"/>
    <n v="1"/>
    <s v="11"/>
    <s v="放射線科"/>
    <n v="4"/>
    <s v="CT"/>
    <s v="0873"/>
    <m/>
    <m/>
    <s v="○"/>
    <s v="B更新"/>
    <s v="使用年数11年となり、移設後の安定稼働が可能か判断できない。"/>
    <m/>
    <m/>
    <m/>
    <n v="0"/>
    <s v="11"/>
    <s v="110873"/>
    <s v="ベッドサイドモニタ"/>
    <n v="1"/>
    <s v="日本光電"/>
    <s v="PVM-2701"/>
    <s v="580φ"/>
    <s v="-"/>
    <n v="1340"/>
    <m/>
    <s v="○"/>
    <m/>
    <m/>
    <m/>
    <m/>
    <m/>
    <m/>
    <m/>
    <m/>
    <s v="ベッドサイドモニタ"/>
    <s v="日本光電"/>
    <s v="PVM-2701"/>
    <s v="580φ"/>
    <s v="-"/>
    <n v="1340"/>
    <m/>
    <s v="○"/>
    <m/>
    <m/>
    <m/>
    <m/>
    <m/>
    <m/>
    <m/>
    <m/>
    <x v="0"/>
    <m/>
    <m/>
    <m/>
    <n v="1200000"/>
    <n v="1200000"/>
    <n v="1320000"/>
    <m/>
    <m/>
  </r>
  <r>
    <x v="0"/>
    <x v="1"/>
    <n v="1"/>
    <s v="放射線診断部門"/>
    <s v="放射線科【画像診断】"/>
    <s v="CT室1"/>
    <n v="1"/>
    <s v="11"/>
    <s v="放射線科"/>
    <n v="4"/>
    <s v="CT"/>
    <s v="0871"/>
    <s v="2614-B-112"/>
    <m/>
    <s v="○"/>
    <s v="A移設可"/>
    <m/>
    <m/>
    <m/>
    <m/>
    <n v="0"/>
    <s v="11"/>
    <s v="110871"/>
    <s v="救急カート"/>
    <n v="1"/>
    <m/>
    <m/>
    <n v="830"/>
    <n v="670"/>
    <n v="1030"/>
    <m/>
    <m/>
    <m/>
    <m/>
    <m/>
    <m/>
    <m/>
    <m/>
    <m/>
    <m/>
    <s v="救急カート"/>
    <m/>
    <m/>
    <n v="830"/>
    <n v="670"/>
    <n v="1030"/>
    <m/>
    <m/>
    <m/>
    <m/>
    <m/>
    <m/>
    <m/>
    <m/>
    <m/>
    <m/>
    <x v="1"/>
    <m/>
    <m/>
    <m/>
    <m/>
    <m/>
    <n v="0"/>
    <m/>
    <m/>
  </r>
  <r>
    <x v="0"/>
    <x v="0"/>
    <n v="1"/>
    <s v="放射線診断部門"/>
    <s v="放射線科【画像診断】"/>
    <s v="CT室1"/>
    <n v="1"/>
    <s v="11"/>
    <s v="放射線科"/>
    <n v="4"/>
    <s v="CT"/>
    <s v="0872"/>
    <m/>
    <m/>
    <s v="○"/>
    <s v="B更新"/>
    <s v="使用年数11年となり、移設後の安定稼働が可能か判断できない。"/>
    <m/>
    <m/>
    <m/>
    <n v="0"/>
    <s v="11"/>
    <s v="110872"/>
    <s v="炭酸ガス送気装置"/>
    <n v="1"/>
    <s v="根本杏林堂"/>
    <s v="KSC-130"/>
    <n v="500"/>
    <n v="440"/>
    <n v="1080"/>
    <m/>
    <s v="○"/>
    <m/>
    <m/>
    <m/>
    <m/>
    <m/>
    <m/>
    <m/>
    <m/>
    <s v="炭酸ガス送気装置"/>
    <s v="根本杏林堂"/>
    <s v="KSC-130"/>
    <n v="500"/>
    <n v="440"/>
    <n v="1080"/>
    <m/>
    <s v="○"/>
    <m/>
    <m/>
    <m/>
    <m/>
    <m/>
    <m/>
    <m/>
    <m/>
    <x v="1"/>
    <m/>
    <m/>
    <m/>
    <s v="CT付属品"/>
    <n v="0"/>
    <n v="0"/>
    <m/>
    <m/>
  </r>
  <r>
    <x v="0"/>
    <x v="0"/>
    <n v="1"/>
    <s v="放射線診断部門"/>
    <s v="放射線科【画像診断】"/>
    <s v="CT室1"/>
    <n v="1"/>
    <s v="11"/>
    <s v="放射線科"/>
    <n v="4"/>
    <s v="CT"/>
    <s v="0876"/>
    <m/>
    <m/>
    <s v="○"/>
    <s v="B更新"/>
    <s v="23年使用しているため老朽化している"/>
    <m/>
    <m/>
    <m/>
    <n v="0"/>
    <s v="11"/>
    <s v="110876"/>
    <s v="処置カート（材料）"/>
    <n v="1"/>
    <m/>
    <m/>
    <n v="700"/>
    <n v="450"/>
    <n v="900"/>
    <m/>
    <s v="○"/>
    <m/>
    <m/>
    <m/>
    <m/>
    <m/>
    <m/>
    <m/>
    <m/>
    <s v="処置カート"/>
    <m/>
    <m/>
    <n v="700"/>
    <n v="450"/>
    <n v="900"/>
    <m/>
    <s v="○"/>
    <m/>
    <m/>
    <m/>
    <m/>
    <m/>
    <m/>
    <m/>
    <m/>
    <x v="0"/>
    <m/>
    <m/>
    <m/>
    <n v="200000"/>
    <n v="200000"/>
    <n v="220000.00000000003"/>
    <m/>
    <m/>
  </r>
  <r>
    <x v="0"/>
    <x v="2"/>
    <n v="1"/>
    <s v="放射線診断部門"/>
    <s v="放射線科【画像診断】"/>
    <s v="CT室2"/>
    <m/>
    <m/>
    <m/>
    <m/>
    <m/>
    <m/>
    <m/>
    <m/>
    <m/>
    <s v="増設"/>
    <m/>
    <m/>
    <s v="※新病院の機能増強のため"/>
    <m/>
    <m/>
    <m/>
    <m/>
    <s v="X線CT撮影装置"/>
    <n v="1"/>
    <m/>
    <m/>
    <s v="別途"/>
    <s v="-"/>
    <s v="-"/>
    <m/>
    <m/>
    <m/>
    <s v="○"/>
    <m/>
    <m/>
    <m/>
    <m/>
    <m/>
    <m/>
    <s v="X線CT撮影装置"/>
    <m/>
    <m/>
    <s v="別途"/>
    <s v="-"/>
    <s v="-"/>
    <m/>
    <m/>
    <m/>
    <s v="○"/>
    <m/>
    <m/>
    <m/>
    <m/>
    <m/>
    <m/>
    <x v="0"/>
    <m/>
    <s v="●"/>
    <s v="診療機能の強化に伴う画像診断需要に対応するために必要"/>
    <n v="180000000"/>
    <n v="180000000"/>
    <n v="198000000.00000003"/>
    <s v="仕様見直し"/>
    <n v="-30000000"/>
  </r>
  <r>
    <x v="0"/>
    <x v="2"/>
    <n v="1"/>
    <s v="放射線診断部門"/>
    <s v="放射線科【画像診断】"/>
    <s v="CT室2"/>
    <m/>
    <m/>
    <m/>
    <m/>
    <m/>
    <m/>
    <m/>
    <m/>
    <m/>
    <s v="増設"/>
    <m/>
    <m/>
    <s v="※新病院の機能増強のため"/>
    <m/>
    <m/>
    <m/>
    <m/>
    <s v="・インジェクター（天吊）"/>
    <n v="1"/>
    <m/>
    <m/>
    <s v="別途"/>
    <s v="-"/>
    <s v="-"/>
    <m/>
    <s v="〇"/>
    <m/>
    <m/>
    <m/>
    <m/>
    <m/>
    <m/>
    <m/>
    <m/>
    <s v="・インジェクター（天吊）"/>
    <m/>
    <m/>
    <s v="別途"/>
    <s v="-"/>
    <s v="-"/>
    <m/>
    <s v="〇"/>
    <m/>
    <m/>
    <m/>
    <m/>
    <m/>
    <m/>
    <m/>
    <m/>
    <x v="0"/>
    <m/>
    <s v="●"/>
    <s v="上記と同じ"/>
    <s v="CT付属品"/>
    <n v="0"/>
    <n v="0"/>
    <m/>
    <m/>
  </r>
  <r>
    <x v="0"/>
    <x v="2"/>
    <n v="1"/>
    <s v="放射線診断部門"/>
    <s v="放射線科【画像診断】"/>
    <s v="CT室2"/>
    <m/>
    <m/>
    <m/>
    <m/>
    <m/>
    <m/>
    <m/>
    <m/>
    <m/>
    <s v="増設"/>
    <m/>
    <m/>
    <s v="※新病院の機能増強のため"/>
    <m/>
    <m/>
    <m/>
    <m/>
    <s v="ベッドサイドモニタ"/>
    <n v="1"/>
    <m/>
    <m/>
    <s v="580φ"/>
    <s v="-"/>
    <n v="1340"/>
    <m/>
    <s v="○"/>
    <m/>
    <m/>
    <m/>
    <m/>
    <m/>
    <m/>
    <m/>
    <m/>
    <s v="ベッドサイドモニタ"/>
    <m/>
    <m/>
    <s v="580φ"/>
    <s v="-"/>
    <n v="1340"/>
    <m/>
    <s v="○"/>
    <m/>
    <m/>
    <m/>
    <m/>
    <m/>
    <m/>
    <m/>
    <m/>
    <x v="0"/>
    <m/>
    <s v="●"/>
    <s v="上記と同じ"/>
    <n v="1200000"/>
    <n v="1200000"/>
    <n v="1320000"/>
    <m/>
    <m/>
  </r>
  <r>
    <x v="0"/>
    <x v="5"/>
    <n v="1"/>
    <s v="放射線診断部門"/>
    <s v="放射線科【画像診断】"/>
    <s v="MRI撮影室1"/>
    <n v="1"/>
    <s v="11"/>
    <s v="放射線科"/>
    <n v="4"/>
    <s v="MRI室"/>
    <s v="0146"/>
    <m/>
    <d v="2018-03-06T00:00:00"/>
    <s v="○"/>
    <s v="A移設可(移設費)"/>
    <m/>
    <m/>
    <m/>
    <m/>
    <n v="0"/>
    <s v="11"/>
    <s v="110146"/>
    <s v="MRI（3T）"/>
    <n v="1"/>
    <s v="シーメンス"/>
    <s v="MAGNETOM Skyra"/>
    <s v="別途"/>
    <s v="-"/>
    <s v="-"/>
    <m/>
    <s v="-"/>
    <s v="-"/>
    <s v="-"/>
    <m/>
    <m/>
    <m/>
    <s v="クエンチ等"/>
    <s v="○"/>
    <m/>
    <s v="MRI（3T）"/>
    <s v="シーメンス"/>
    <s v="MAGNETOM Skyra"/>
    <s v="別途"/>
    <s v="-"/>
    <s v="-"/>
    <m/>
    <s v="-"/>
    <s v="-"/>
    <s v="-"/>
    <m/>
    <m/>
    <m/>
    <s v="クエンチ等"/>
    <s v="○"/>
    <m/>
    <x v="0"/>
    <m/>
    <m/>
    <m/>
    <n v="120000000"/>
    <n v="120000000"/>
    <n v="132000000.00000001"/>
    <m/>
    <m/>
  </r>
  <r>
    <x v="0"/>
    <x v="2"/>
    <n v="1"/>
    <s v="放射線診断部門"/>
    <s v="放射線科【画像診断】"/>
    <s v="MRI撮影室2"/>
    <m/>
    <m/>
    <m/>
    <m/>
    <m/>
    <m/>
    <m/>
    <m/>
    <m/>
    <s v="増設"/>
    <m/>
    <m/>
    <s v="※新病院の機能増強のため"/>
    <m/>
    <m/>
    <m/>
    <m/>
    <s v="MRI（1.5T）"/>
    <n v="1"/>
    <m/>
    <m/>
    <s v="別途"/>
    <s v="-"/>
    <s v="-"/>
    <m/>
    <s v="-"/>
    <s v="-"/>
    <s v="-"/>
    <m/>
    <m/>
    <m/>
    <s v="クエンチ等"/>
    <s v="○"/>
    <m/>
    <s v="MRI（1.5T）"/>
    <m/>
    <m/>
    <s v="別途"/>
    <s v="-"/>
    <s v="-"/>
    <m/>
    <s v="-"/>
    <s v="-"/>
    <s v="-"/>
    <m/>
    <m/>
    <m/>
    <s v="クエンチ等"/>
    <s v="○"/>
    <m/>
    <x v="0"/>
    <m/>
    <s v="●"/>
    <s v="診療機能の強化に伴う画像診断需要に対応するために必要"/>
    <n v="180000000"/>
    <n v="180000000"/>
    <n v="198000000.00000003"/>
    <s v="仕様見直し"/>
    <n v="-30000000"/>
  </r>
  <r>
    <x v="0"/>
    <x v="6"/>
    <n v="1"/>
    <s v="放射線診断部門"/>
    <s v="放射線科【画像診断】"/>
    <s v="MRI撮影室1・2"/>
    <m/>
    <m/>
    <m/>
    <m/>
    <m/>
    <m/>
    <m/>
    <m/>
    <m/>
    <s v="工事"/>
    <m/>
    <m/>
    <m/>
    <m/>
    <m/>
    <m/>
    <m/>
    <s v="MRIシールド工事費用"/>
    <n v="2"/>
    <m/>
    <m/>
    <m/>
    <m/>
    <m/>
    <m/>
    <m/>
    <m/>
    <m/>
    <m/>
    <m/>
    <m/>
    <m/>
    <m/>
    <m/>
    <s v="MRIシールド工事費用"/>
    <m/>
    <m/>
    <m/>
    <m/>
    <m/>
    <m/>
    <m/>
    <m/>
    <m/>
    <m/>
    <m/>
    <m/>
    <m/>
    <m/>
    <m/>
    <x v="0"/>
    <m/>
    <m/>
    <m/>
    <n v="25000000"/>
    <n v="50000000"/>
    <n v="55000000.000000007"/>
    <m/>
    <m/>
  </r>
  <r>
    <x v="0"/>
    <x v="6"/>
    <n v="1"/>
    <s v="放射線診断部門"/>
    <s v="放射線科【画像診断】"/>
    <s v="共通"/>
    <m/>
    <m/>
    <m/>
    <m/>
    <m/>
    <m/>
    <m/>
    <m/>
    <m/>
    <s v="工事"/>
    <m/>
    <m/>
    <m/>
    <m/>
    <m/>
    <m/>
    <m/>
    <s v="高調波対策工事"/>
    <n v="1"/>
    <m/>
    <m/>
    <m/>
    <m/>
    <m/>
    <m/>
    <m/>
    <m/>
    <m/>
    <m/>
    <m/>
    <m/>
    <m/>
    <m/>
    <m/>
    <s v="高調波対策工事"/>
    <m/>
    <m/>
    <m/>
    <m/>
    <m/>
    <m/>
    <m/>
    <m/>
    <m/>
    <m/>
    <m/>
    <m/>
    <m/>
    <m/>
    <m/>
    <x v="0"/>
    <m/>
    <m/>
    <m/>
    <n v="20000000"/>
    <n v="20000000"/>
    <n v="22000000"/>
    <m/>
    <m/>
  </r>
  <r>
    <x v="0"/>
    <x v="1"/>
    <n v="1"/>
    <s v="放射線診断部門"/>
    <s v="放射線科【画像診断】"/>
    <s v="操作室（MRI）"/>
    <n v="1"/>
    <s v="11"/>
    <s v="放射線科"/>
    <n v="4"/>
    <s v="MRI操作室"/>
    <s v="0134"/>
    <m/>
    <m/>
    <s v="○"/>
    <s v="A移設可"/>
    <m/>
    <m/>
    <m/>
    <m/>
    <n v="0"/>
    <s v="11"/>
    <s v="110134"/>
    <s v="MRI室用パルスオキシメータ"/>
    <n v="1"/>
    <s v="スタープロダクト"/>
    <s v="7500FO"/>
    <n v="600"/>
    <n v="600"/>
    <n v="1350"/>
    <m/>
    <s v="○"/>
    <m/>
    <m/>
    <m/>
    <m/>
    <m/>
    <m/>
    <m/>
    <m/>
    <s v="MRI室用パルスオキシメータ"/>
    <s v="スタープロダクト"/>
    <s v="7500FO"/>
    <n v="600"/>
    <n v="600"/>
    <n v="1350"/>
    <m/>
    <s v="○"/>
    <m/>
    <m/>
    <m/>
    <m/>
    <m/>
    <m/>
    <m/>
    <m/>
    <x v="1"/>
    <m/>
    <m/>
    <m/>
    <m/>
    <m/>
    <n v="0"/>
    <m/>
    <m/>
  </r>
  <r>
    <x v="0"/>
    <x v="1"/>
    <n v="1"/>
    <s v="放射線診断部門"/>
    <s v="放射線科【画像診断】"/>
    <s v="操作室（MRI）"/>
    <n v="1"/>
    <s v="11"/>
    <s v="放射線科"/>
    <n v="4"/>
    <s v="MRI操作室"/>
    <s v="0135"/>
    <m/>
    <m/>
    <s v="○"/>
    <s v="A移設可"/>
    <m/>
    <m/>
    <m/>
    <m/>
    <n v="0"/>
    <s v="11"/>
    <s v="110135"/>
    <s v="MRI室用インフュージョンポンプ"/>
    <n v="1"/>
    <s v="マシモ"/>
    <s v="Mridium"/>
    <n v="600"/>
    <n v="600"/>
    <n v="1800"/>
    <m/>
    <s v="○"/>
    <m/>
    <m/>
    <m/>
    <m/>
    <m/>
    <m/>
    <m/>
    <m/>
    <s v="MRI室用インフュージョンポンプ"/>
    <s v="マシモ"/>
    <s v="Mridium"/>
    <n v="600"/>
    <n v="600"/>
    <n v="1800"/>
    <m/>
    <s v="○"/>
    <m/>
    <m/>
    <m/>
    <m/>
    <m/>
    <m/>
    <m/>
    <m/>
    <x v="1"/>
    <m/>
    <m/>
    <m/>
    <m/>
    <m/>
    <n v="0"/>
    <m/>
    <m/>
  </r>
  <r>
    <x v="0"/>
    <x v="1"/>
    <n v="1"/>
    <s v="放射線診断部門"/>
    <s v="放射線科【画像診断】"/>
    <s v="操作室（MRI）"/>
    <n v="1"/>
    <s v="11"/>
    <s v="放射線科"/>
    <n v="4"/>
    <s v="MRI操作室"/>
    <s v="0137"/>
    <m/>
    <m/>
    <s v="○"/>
    <s v="A移設可"/>
    <m/>
    <m/>
    <m/>
    <m/>
    <n v="0"/>
    <s v="11"/>
    <s v="110137"/>
    <s v="救急カート"/>
    <n v="1"/>
    <m/>
    <m/>
    <n v="670"/>
    <n v="450"/>
    <n v="950"/>
    <m/>
    <m/>
    <m/>
    <m/>
    <m/>
    <m/>
    <m/>
    <m/>
    <m/>
    <m/>
    <s v="救急カート"/>
    <m/>
    <m/>
    <n v="670"/>
    <n v="450"/>
    <n v="950"/>
    <m/>
    <m/>
    <m/>
    <m/>
    <m/>
    <m/>
    <m/>
    <m/>
    <m/>
    <m/>
    <x v="1"/>
    <m/>
    <m/>
    <m/>
    <m/>
    <m/>
    <n v="0"/>
    <m/>
    <m/>
  </r>
  <r>
    <x v="0"/>
    <x v="1"/>
    <n v="1"/>
    <s v="放射線診断部門"/>
    <s v="放射線科【画像診断】"/>
    <s v="操作室（MRI）"/>
    <n v="1"/>
    <s v="11"/>
    <s v="放射線科"/>
    <n v="4"/>
    <s v="MRI操作室"/>
    <s v="0138"/>
    <m/>
    <m/>
    <s v="○"/>
    <s v="A移設可"/>
    <m/>
    <m/>
    <m/>
    <m/>
    <n v="0"/>
    <s v="11"/>
    <s v="110138"/>
    <s v="MRI室用吸引機"/>
    <n v="1"/>
    <m/>
    <m/>
    <n v="450"/>
    <n v="450"/>
    <n v="1400"/>
    <m/>
    <s v="○"/>
    <m/>
    <m/>
    <m/>
    <m/>
    <m/>
    <m/>
    <m/>
    <m/>
    <s v="MRI室用吸引機"/>
    <m/>
    <m/>
    <n v="450"/>
    <n v="450"/>
    <n v="1400"/>
    <m/>
    <s v="○"/>
    <m/>
    <m/>
    <m/>
    <m/>
    <m/>
    <m/>
    <m/>
    <m/>
    <x v="1"/>
    <m/>
    <m/>
    <m/>
    <m/>
    <m/>
    <n v="0"/>
    <m/>
    <m/>
  </r>
  <r>
    <x v="0"/>
    <x v="1"/>
    <n v="1"/>
    <s v="放射線診断部門"/>
    <s v="放射線科【画像診断】"/>
    <s v="前室（MRI）"/>
    <n v="1"/>
    <s v="11"/>
    <s v="放射線科"/>
    <n v="4"/>
    <s v="MRI操作室"/>
    <s v="0139"/>
    <m/>
    <m/>
    <s v="○"/>
    <s v="A移設可"/>
    <m/>
    <m/>
    <m/>
    <m/>
    <n v="0"/>
    <s v="11"/>
    <s v="110139"/>
    <s v="MRI室用ステンレスカート"/>
    <n v="1"/>
    <m/>
    <m/>
    <n v="700"/>
    <n v="450"/>
    <n v="850"/>
    <m/>
    <m/>
    <m/>
    <m/>
    <m/>
    <m/>
    <m/>
    <m/>
    <m/>
    <m/>
    <s v="MRI室用ステンレスカート"/>
    <m/>
    <m/>
    <n v="700"/>
    <n v="450"/>
    <n v="850"/>
    <m/>
    <m/>
    <m/>
    <m/>
    <m/>
    <m/>
    <m/>
    <m/>
    <m/>
    <m/>
    <x v="1"/>
    <m/>
    <m/>
    <m/>
    <m/>
    <m/>
    <n v="0"/>
    <m/>
    <m/>
  </r>
  <r>
    <x v="0"/>
    <x v="1"/>
    <n v="1"/>
    <s v="放射線診断部門"/>
    <s v="放射線科【画像診断】"/>
    <s v="前室（MRI）"/>
    <n v="1"/>
    <s v="11"/>
    <s v="放射線科"/>
    <n v="4"/>
    <s v="MRI操作室"/>
    <s v="0140"/>
    <m/>
    <m/>
    <s v="○"/>
    <s v="A移設可"/>
    <m/>
    <m/>
    <m/>
    <m/>
    <n v="0"/>
    <s v="11"/>
    <s v="110140"/>
    <s v="MRI室用ステンレスカート"/>
    <n v="1"/>
    <m/>
    <m/>
    <n v="700"/>
    <n v="450"/>
    <n v="850"/>
    <m/>
    <m/>
    <m/>
    <m/>
    <m/>
    <m/>
    <m/>
    <m/>
    <m/>
    <m/>
    <s v="MRI室用ステンレスカート"/>
    <m/>
    <m/>
    <n v="700"/>
    <n v="450"/>
    <n v="850"/>
    <m/>
    <m/>
    <m/>
    <m/>
    <m/>
    <m/>
    <m/>
    <m/>
    <m/>
    <m/>
    <x v="1"/>
    <m/>
    <m/>
    <m/>
    <m/>
    <m/>
    <n v="0"/>
    <m/>
    <m/>
  </r>
  <r>
    <x v="0"/>
    <x v="1"/>
    <n v="1"/>
    <s v="放射線診断部門"/>
    <s v="放射線科【画像診断】"/>
    <s v="前室（MRI）"/>
    <n v="1"/>
    <s v="11"/>
    <s v="放射線科"/>
    <n v="4"/>
    <s v="MRI操作室"/>
    <s v="0141"/>
    <m/>
    <m/>
    <s v="○"/>
    <s v="A移設可"/>
    <m/>
    <m/>
    <m/>
    <m/>
    <n v="0"/>
    <s v="11"/>
    <s v="110141"/>
    <s v="MRI室用イルリガートル台"/>
    <n v="1"/>
    <m/>
    <m/>
    <n v="500"/>
    <n v="500"/>
    <n v="1800"/>
    <m/>
    <m/>
    <m/>
    <m/>
    <m/>
    <m/>
    <m/>
    <m/>
    <m/>
    <m/>
    <s v="MRI室用イルリガートル台"/>
    <m/>
    <m/>
    <n v="500"/>
    <n v="500"/>
    <n v="1800"/>
    <m/>
    <m/>
    <m/>
    <m/>
    <m/>
    <m/>
    <m/>
    <m/>
    <m/>
    <m/>
    <x v="1"/>
    <m/>
    <m/>
    <m/>
    <m/>
    <m/>
    <n v="0"/>
    <m/>
    <m/>
  </r>
  <r>
    <x v="0"/>
    <x v="1"/>
    <n v="1"/>
    <s v="放射線診断部門"/>
    <s v="放射線科【画像診断】"/>
    <s v="前室（MRI）"/>
    <n v="1"/>
    <s v="11"/>
    <s v="放射線科"/>
    <n v="4"/>
    <s v="MRI操作室"/>
    <s v="0142"/>
    <m/>
    <m/>
    <s v="○"/>
    <s v="A移設可"/>
    <m/>
    <m/>
    <m/>
    <m/>
    <n v="0"/>
    <s v="11"/>
    <s v="110142"/>
    <s v="MRI室用車イス"/>
    <n v="1"/>
    <m/>
    <m/>
    <n v="850"/>
    <n v="450"/>
    <n v="900"/>
    <m/>
    <m/>
    <m/>
    <m/>
    <m/>
    <m/>
    <m/>
    <m/>
    <m/>
    <m/>
    <s v="MRI室用車イス"/>
    <m/>
    <m/>
    <n v="850"/>
    <n v="450"/>
    <n v="900"/>
    <m/>
    <m/>
    <m/>
    <m/>
    <m/>
    <m/>
    <m/>
    <m/>
    <m/>
    <m/>
    <x v="1"/>
    <m/>
    <m/>
    <m/>
    <m/>
    <m/>
    <n v="0"/>
    <m/>
    <m/>
  </r>
  <r>
    <x v="0"/>
    <x v="1"/>
    <n v="1"/>
    <s v="放射線診断部門"/>
    <s v="放射線科【画像診断】"/>
    <s v="前室（MRI）"/>
    <n v="1"/>
    <s v="11"/>
    <s v="放射線科"/>
    <n v="4"/>
    <s v="MRI操作室"/>
    <s v="0143"/>
    <m/>
    <m/>
    <s v="○"/>
    <s v="A移設可"/>
    <m/>
    <m/>
    <m/>
    <m/>
    <n v="0"/>
    <s v="11"/>
    <s v="110143"/>
    <s v="金属探知機"/>
    <n v="1"/>
    <s v="フジデノロ"/>
    <s v="MAGGUARD W"/>
    <n v="450"/>
    <n v="100"/>
    <n v="1800"/>
    <m/>
    <s v="○"/>
    <m/>
    <m/>
    <m/>
    <m/>
    <m/>
    <m/>
    <m/>
    <m/>
    <s v="金属探知機"/>
    <s v="フジデノロ"/>
    <s v="MAGGUARD W"/>
    <n v="450"/>
    <n v="100"/>
    <n v="1800"/>
    <m/>
    <s v="○"/>
    <m/>
    <m/>
    <m/>
    <m/>
    <m/>
    <m/>
    <m/>
    <m/>
    <x v="1"/>
    <m/>
    <m/>
    <m/>
    <m/>
    <m/>
    <n v="0"/>
    <m/>
    <m/>
  </r>
  <r>
    <x v="0"/>
    <x v="1"/>
    <n v="1"/>
    <s v="放射線診断部門"/>
    <s v="放射線科【画像診断】"/>
    <s v="前室（MRI）"/>
    <n v="1"/>
    <s v="11"/>
    <s v="放射線科"/>
    <n v="4"/>
    <s v="MRI操作室"/>
    <s v="0144"/>
    <m/>
    <m/>
    <s v="○"/>
    <s v="A移設可"/>
    <m/>
    <m/>
    <m/>
    <m/>
    <n v="0"/>
    <s v="11"/>
    <s v="110144"/>
    <s v="ハンディ型金属探知機"/>
    <n v="1"/>
    <s v="竹中エンジニアリング"/>
    <s v="PD140N"/>
    <n v="100"/>
    <n v="200"/>
    <n v="400"/>
    <s v="〇"/>
    <m/>
    <m/>
    <m/>
    <m/>
    <m/>
    <m/>
    <m/>
    <m/>
    <m/>
    <s v="ハンディ型金属探知機"/>
    <s v="竹中エンジニアリング"/>
    <s v="PD140N"/>
    <n v="100"/>
    <n v="200"/>
    <n v="400"/>
    <s v="〇"/>
    <m/>
    <m/>
    <m/>
    <m/>
    <m/>
    <m/>
    <m/>
    <m/>
    <m/>
    <x v="1"/>
    <m/>
    <m/>
    <m/>
    <m/>
    <m/>
    <n v="0"/>
    <m/>
    <m/>
  </r>
  <r>
    <x v="0"/>
    <x v="1"/>
    <n v="1"/>
    <s v="放射線診断部門"/>
    <s v="放射線科【画像診断】"/>
    <s v="前室（MRI）"/>
    <n v="1"/>
    <s v="11"/>
    <s v="放射線科"/>
    <n v="4"/>
    <s v="MRI操作室"/>
    <s v="0145"/>
    <m/>
    <m/>
    <s v="○"/>
    <s v="A移設可"/>
    <m/>
    <m/>
    <m/>
    <m/>
    <n v="0"/>
    <s v="11"/>
    <s v="110145"/>
    <s v="MRI室用採血台"/>
    <n v="1"/>
    <m/>
    <m/>
    <n v="500"/>
    <n v="500"/>
    <n v="800"/>
    <m/>
    <m/>
    <m/>
    <m/>
    <m/>
    <m/>
    <m/>
    <m/>
    <m/>
    <m/>
    <s v="MRI室用採血台"/>
    <m/>
    <m/>
    <n v="500"/>
    <n v="500"/>
    <n v="800"/>
    <m/>
    <m/>
    <m/>
    <m/>
    <m/>
    <m/>
    <m/>
    <m/>
    <m/>
    <m/>
    <x v="1"/>
    <m/>
    <m/>
    <m/>
    <m/>
    <m/>
    <n v="0"/>
    <m/>
    <m/>
  </r>
  <r>
    <x v="0"/>
    <x v="4"/>
    <n v="1"/>
    <s v="放射線診断部門"/>
    <s v="放射線科【画像診断】"/>
    <s v="鎮静室（MRI）"/>
    <m/>
    <m/>
    <m/>
    <m/>
    <m/>
    <m/>
    <m/>
    <m/>
    <m/>
    <s v="新規"/>
    <m/>
    <m/>
    <m/>
    <m/>
    <m/>
    <m/>
    <m/>
    <s v="リクライニングチェア"/>
    <n v="1"/>
    <m/>
    <m/>
    <m/>
    <m/>
    <m/>
    <m/>
    <m/>
    <m/>
    <m/>
    <m/>
    <m/>
    <m/>
    <m/>
    <m/>
    <m/>
    <s v="リクライニングチェア"/>
    <m/>
    <m/>
    <m/>
    <m/>
    <m/>
    <m/>
    <m/>
    <m/>
    <m/>
    <m/>
    <m/>
    <m/>
    <m/>
    <m/>
    <m/>
    <x v="0"/>
    <m/>
    <m/>
    <m/>
    <n v="350000"/>
    <n v="350000"/>
    <n v="385000.00000000006"/>
    <m/>
    <m/>
  </r>
  <r>
    <x v="0"/>
    <x v="4"/>
    <n v="1"/>
    <s v="放射線診断部門"/>
    <s v="放射線科【画像診断】"/>
    <s v="処置室"/>
    <m/>
    <m/>
    <m/>
    <m/>
    <m/>
    <m/>
    <m/>
    <m/>
    <m/>
    <s v="新規"/>
    <m/>
    <m/>
    <m/>
    <m/>
    <m/>
    <m/>
    <m/>
    <s v="診察台"/>
    <n v="1"/>
    <m/>
    <m/>
    <n v="1800"/>
    <n v="1000"/>
    <s v="-"/>
    <m/>
    <m/>
    <m/>
    <m/>
    <m/>
    <m/>
    <m/>
    <m/>
    <m/>
    <m/>
    <s v="診察台"/>
    <m/>
    <m/>
    <n v="1800"/>
    <n v="1000"/>
    <s v="-"/>
    <m/>
    <m/>
    <m/>
    <m/>
    <m/>
    <m/>
    <m/>
    <m/>
    <m/>
    <m/>
    <x v="0"/>
    <m/>
    <m/>
    <m/>
    <n v="50000"/>
    <n v="50000"/>
    <n v="55000.000000000007"/>
    <m/>
    <m/>
  </r>
  <r>
    <x v="0"/>
    <x v="6"/>
    <n v="1"/>
    <s v="放射線診断部門"/>
    <s v="放射線科【核医学】"/>
    <s v="RI管理室"/>
    <n v="1"/>
    <s v="11"/>
    <s v="放射線科（RI）"/>
    <n v="42"/>
    <s v="管理室"/>
    <s v="-"/>
    <m/>
    <m/>
    <s v="〇"/>
    <s v="工事"/>
    <s v="建築設備と一体で整備されており、移設不可（コンサル追記）"/>
    <m/>
    <m/>
    <m/>
    <m/>
    <m/>
    <m/>
    <s v="RI管理システム（中央制御他）"/>
    <n v="1"/>
    <m/>
    <m/>
    <s v="別途"/>
    <s v="-"/>
    <s v="-"/>
    <m/>
    <s v="-"/>
    <s v="-"/>
    <s v="-"/>
    <m/>
    <m/>
    <m/>
    <m/>
    <m/>
    <s v="RI管理区画の整理と一緒に要調整・RI届出量の確認"/>
    <s v="RI管理システム（中央制御他）"/>
    <m/>
    <m/>
    <s v="別途"/>
    <s v="-"/>
    <s v="-"/>
    <m/>
    <s v="-"/>
    <s v="-"/>
    <s v="-"/>
    <m/>
    <m/>
    <m/>
    <m/>
    <m/>
    <m/>
    <x v="1"/>
    <m/>
    <m/>
    <m/>
    <s v="建築工事"/>
    <s v="建築工事"/>
    <s v="建築工事"/>
    <m/>
    <m/>
  </r>
  <r>
    <x v="0"/>
    <x v="0"/>
    <n v="1"/>
    <s v="放射線診断部門"/>
    <s v="放射線科【核医学】"/>
    <s v="体外計測室"/>
    <n v="1"/>
    <s v="11"/>
    <s v="放射線科（RI）"/>
    <n v="42"/>
    <s v="体外計測室"/>
    <s v="0526"/>
    <m/>
    <m/>
    <s v="〇"/>
    <s v="B更新"/>
    <s v="使用年数14年となり、移設後の安定稼働が可能か判断できない。_x000a_"/>
    <m/>
    <s v="SPECT-CT想定"/>
    <m/>
    <n v="0"/>
    <s v="11"/>
    <s v="110526"/>
    <s v="SPECT装置"/>
    <n v="1"/>
    <s v="シーメンス"/>
    <s v="Symbia"/>
    <s v="別途"/>
    <s v="-"/>
    <s v="-"/>
    <m/>
    <m/>
    <m/>
    <m/>
    <m/>
    <m/>
    <m/>
    <m/>
    <s v="〇"/>
    <s v="コリメーターカート×2"/>
    <s v="SPECT装置"/>
    <s v="シーメンス"/>
    <s v="Symbia"/>
    <s v="別途"/>
    <s v="-"/>
    <s v="-"/>
    <m/>
    <m/>
    <m/>
    <m/>
    <m/>
    <m/>
    <m/>
    <m/>
    <s v="〇"/>
    <s v="SPECT-CT"/>
    <x v="0"/>
    <m/>
    <m/>
    <m/>
    <n v="150000000"/>
    <n v="150000000"/>
    <n v="165000000"/>
    <m/>
    <m/>
  </r>
  <r>
    <x v="0"/>
    <x v="0"/>
    <n v="1"/>
    <s v="放射線診断部門"/>
    <s v="放射線科【核医学】"/>
    <s v="体外計測室"/>
    <n v="1"/>
    <s v="11"/>
    <s v="放射線科（RI）"/>
    <n v="42"/>
    <s v="体外計測室"/>
    <s v="0528"/>
    <m/>
    <m/>
    <s v="〇"/>
    <s v="B更新"/>
    <s v="使用年数14年となり、移設後の安定稼働が可能か判断できない。"/>
    <m/>
    <m/>
    <m/>
    <n v="0"/>
    <s v="11"/>
    <s v="110528"/>
    <s v="ベッドサイドモニタ"/>
    <n v="1"/>
    <s v="日本光電"/>
    <s v="BSM-2401"/>
    <s v="φ550"/>
    <m/>
    <n v="1550"/>
    <m/>
    <s v="〇"/>
    <m/>
    <m/>
    <m/>
    <m/>
    <m/>
    <m/>
    <m/>
    <m/>
    <s v="ベッドサイドモニタ"/>
    <s v="日本光電"/>
    <s v="BSM-2401"/>
    <s v="φ550"/>
    <m/>
    <n v="1550"/>
    <m/>
    <s v="〇"/>
    <m/>
    <m/>
    <m/>
    <m/>
    <m/>
    <m/>
    <m/>
    <m/>
    <x v="0"/>
    <m/>
    <m/>
    <m/>
    <n v="1200000"/>
    <n v="1200000"/>
    <n v="1320000"/>
    <m/>
    <m/>
  </r>
  <r>
    <x v="0"/>
    <x v="1"/>
    <n v="1"/>
    <s v="放射線診断部門"/>
    <s v="放射線科【核医学】"/>
    <s v="体外計測室"/>
    <n v="1"/>
    <s v="11"/>
    <s v="放射線科（RI）"/>
    <n v="42"/>
    <s v="体外計測室"/>
    <s v="0529"/>
    <m/>
    <m/>
    <s v="〇"/>
    <s v="A移設可"/>
    <s v="SPECT-CTの導入を予定しているため不要となる可能性あり。"/>
    <m/>
    <m/>
    <m/>
    <n v="0"/>
    <s v="11"/>
    <s v="110529"/>
    <s v="防護衝立（二連）"/>
    <n v="1"/>
    <s v="クラレトレーディング"/>
    <s v="XA-2331"/>
    <n v="1900"/>
    <n v="650"/>
    <n v="1800"/>
    <m/>
    <m/>
    <m/>
    <m/>
    <m/>
    <m/>
    <m/>
    <m/>
    <m/>
    <m/>
    <s v="防護衝立"/>
    <s v="クラレトレーディング"/>
    <s v="XA-2331"/>
    <n v="1900"/>
    <n v="650"/>
    <n v="1800"/>
    <m/>
    <m/>
    <m/>
    <m/>
    <m/>
    <m/>
    <m/>
    <m/>
    <m/>
    <m/>
    <x v="1"/>
    <m/>
    <m/>
    <m/>
    <m/>
    <m/>
    <n v="0"/>
    <m/>
    <m/>
  </r>
  <r>
    <x v="0"/>
    <x v="1"/>
    <n v="1"/>
    <s v="放射線診断部門"/>
    <s v="放射線科【核医学】"/>
    <s v="体外計測室"/>
    <n v="1"/>
    <s v="11"/>
    <s v="放射線科（RI）"/>
    <n v="42"/>
    <s v="体外計測室"/>
    <s v="0530"/>
    <m/>
    <m/>
    <s v="〇"/>
    <s v="A移設可"/>
    <s v="SPECT-CTの導入を予定しているため不要となる可能性あり。"/>
    <m/>
    <m/>
    <m/>
    <n v="0"/>
    <s v="11"/>
    <s v="110530"/>
    <s v="防護衝立（一連）"/>
    <n v="1"/>
    <s v="クラレトレーディング"/>
    <m/>
    <n v="900"/>
    <n v="650"/>
    <n v="1800"/>
    <m/>
    <m/>
    <m/>
    <m/>
    <m/>
    <m/>
    <m/>
    <m/>
    <m/>
    <m/>
    <s v="防護衝立"/>
    <s v="クラレトレーディング"/>
    <m/>
    <n v="900"/>
    <n v="650"/>
    <n v="1800"/>
    <m/>
    <m/>
    <m/>
    <m/>
    <m/>
    <m/>
    <m/>
    <m/>
    <m/>
    <m/>
    <x v="1"/>
    <m/>
    <m/>
    <m/>
    <m/>
    <m/>
    <n v="0"/>
    <m/>
    <m/>
  </r>
  <r>
    <x v="0"/>
    <x v="0"/>
    <n v="1"/>
    <s v="放射線診断部門"/>
    <s v="放射線科【核医学】"/>
    <s v="汚染検査（除去）室"/>
    <n v="1"/>
    <s v="11"/>
    <s v="放射線科（RI）"/>
    <n v="42"/>
    <s v="廊下"/>
    <s v="0523"/>
    <m/>
    <m/>
    <s v="〇"/>
    <s v="B更新"/>
    <s v="使用年数14年となり、移設後の安定稼働が可能か判断できない。"/>
    <m/>
    <m/>
    <m/>
    <n v="0"/>
    <s v="11"/>
    <s v="110523"/>
    <s v="ハンドフットクロズモニタ"/>
    <n v="1"/>
    <s v="富士電機"/>
    <m/>
    <n v="600"/>
    <n v="800"/>
    <n v="1300"/>
    <m/>
    <s v="〇"/>
    <m/>
    <m/>
    <m/>
    <m/>
    <m/>
    <m/>
    <m/>
    <s v="RI中央監視制御盤、エリアモニタ・水モニタ等と合わせて検討"/>
    <s v="ハンドフットクロズモニタ"/>
    <s v="富士電機"/>
    <m/>
    <n v="600"/>
    <n v="800"/>
    <n v="1300"/>
    <m/>
    <s v="〇"/>
    <m/>
    <m/>
    <m/>
    <m/>
    <m/>
    <m/>
    <m/>
    <m/>
    <x v="1"/>
    <m/>
    <m/>
    <m/>
    <s v="建築工事"/>
    <n v="0"/>
    <n v="0"/>
    <m/>
    <m/>
  </r>
  <r>
    <x v="0"/>
    <x v="0"/>
    <n v="1"/>
    <s v="放射線診断部門"/>
    <s v="放射線科【核医学】"/>
    <s v="RI準備室"/>
    <n v="1"/>
    <s v="11"/>
    <s v="放射線科（RI）"/>
    <n v="42"/>
    <s v="RI準備室"/>
    <s v="0538"/>
    <s v="2220"/>
    <m/>
    <s v="〇"/>
    <s v="B更新"/>
    <s v="移設不可"/>
    <m/>
    <s v="W900程の物で良い。"/>
    <m/>
    <n v="0"/>
    <s v="11"/>
    <s v="110538"/>
    <s v="RIフード（RI用安全キャビネット）"/>
    <n v="1"/>
    <m/>
    <m/>
    <n v="1100"/>
    <n v="750"/>
    <n v="1800"/>
    <m/>
    <s v="〇"/>
    <m/>
    <m/>
    <m/>
    <m/>
    <m/>
    <s v="排気ダクト"/>
    <m/>
    <m/>
    <s v="RIフード（RI用安全キャビネット）"/>
    <m/>
    <m/>
    <n v="1100"/>
    <n v="750"/>
    <n v="1800"/>
    <m/>
    <s v="〇"/>
    <m/>
    <m/>
    <m/>
    <m/>
    <m/>
    <s v="排気ダクト"/>
    <m/>
    <m/>
    <x v="0"/>
    <s v="●"/>
    <m/>
    <m/>
    <n v="2500000"/>
    <n v="2500000"/>
    <n v="2750000"/>
    <m/>
    <m/>
  </r>
  <r>
    <x v="0"/>
    <x v="0"/>
    <n v="1"/>
    <s v="放射線診断部門"/>
    <s v="放射線科【核医学】"/>
    <s v="RI準備室"/>
    <n v="1"/>
    <s v="11"/>
    <s v="放射線科（RI）"/>
    <n v="42"/>
    <s v="RI準備室"/>
    <s v="0539"/>
    <s v="626"/>
    <m/>
    <s v="〇"/>
    <s v="B更新"/>
    <s v="老朽化のため"/>
    <m/>
    <m/>
    <m/>
    <n v="0"/>
    <s v="11"/>
    <s v="110539"/>
    <s v="卓上型防護ガラス"/>
    <n v="1"/>
    <m/>
    <m/>
    <n v="350"/>
    <n v="350"/>
    <n v="500"/>
    <m/>
    <m/>
    <m/>
    <m/>
    <m/>
    <m/>
    <m/>
    <m/>
    <m/>
    <m/>
    <s v="卓上型防護ガラス"/>
    <m/>
    <m/>
    <n v="350"/>
    <n v="350"/>
    <n v="500"/>
    <m/>
    <m/>
    <m/>
    <m/>
    <m/>
    <m/>
    <m/>
    <m/>
    <m/>
    <m/>
    <x v="0"/>
    <m/>
    <m/>
    <m/>
    <n v="200000"/>
    <n v="200000"/>
    <n v="220000.00000000003"/>
    <m/>
    <m/>
  </r>
  <r>
    <x v="0"/>
    <x v="0"/>
    <n v="1"/>
    <s v="放射線診断部門"/>
    <s v="放射線科【核医学】"/>
    <s v="RI準備室"/>
    <n v="1"/>
    <s v="11"/>
    <s v="放射線科（RI）"/>
    <n v="42"/>
    <s v="RI準備室"/>
    <s v="0540"/>
    <s v="2496"/>
    <d v="1987-03-11T00:00:00"/>
    <s v="〇"/>
    <s v="B更新"/>
    <s v="老朽化のため"/>
    <m/>
    <m/>
    <m/>
    <n v="0"/>
    <s v="11"/>
    <s v="110540"/>
    <s v="卓上型防護ガラス"/>
    <n v="1"/>
    <m/>
    <m/>
    <n v="350"/>
    <n v="350"/>
    <n v="500"/>
    <m/>
    <m/>
    <m/>
    <m/>
    <m/>
    <m/>
    <m/>
    <m/>
    <m/>
    <m/>
    <s v="卓上型防護ガラス"/>
    <m/>
    <m/>
    <n v="350"/>
    <n v="350"/>
    <n v="500"/>
    <m/>
    <m/>
    <m/>
    <m/>
    <m/>
    <m/>
    <m/>
    <m/>
    <m/>
    <m/>
    <x v="0"/>
    <m/>
    <m/>
    <m/>
    <n v="200000"/>
    <n v="200000"/>
    <n v="220000.00000000003"/>
    <m/>
    <m/>
  </r>
  <r>
    <x v="0"/>
    <x v="0"/>
    <n v="1"/>
    <s v="放射線診断部門"/>
    <s v="放射線科【核医学】"/>
    <s v="RI準備室"/>
    <n v="1"/>
    <s v="11"/>
    <s v="放射線科（RI）"/>
    <n v="42"/>
    <s v="RI準備室"/>
    <s v="0541"/>
    <m/>
    <m/>
    <s v="〇"/>
    <s v="B更新"/>
    <s v="使用年数14年となり、移設後の安定稼働が可能か判断できない。"/>
    <m/>
    <m/>
    <m/>
    <n v="0"/>
    <s v="11"/>
    <s v="110541"/>
    <s v="キュリーメータ（放射能測定装置）"/>
    <n v="1"/>
    <s v="日立アロカ"/>
    <s v="IGC-7"/>
    <n v="550"/>
    <n v="500"/>
    <n v="400"/>
    <m/>
    <s v="〇"/>
    <m/>
    <m/>
    <m/>
    <m/>
    <m/>
    <m/>
    <m/>
    <m/>
    <s v="キュリーメータ（放射能測定装置）"/>
    <s v="日立アロカ"/>
    <s v="IGC-7"/>
    <n v="550"/>
    <n v="500"/>
    <n v="400"/>
    <m/>
    <s v="〇"/>
    <m/>
    <m/>
    <m/>
    <m/>
    <m/>
    <m/>
    <m/>
    <m/>
    <x v="3"/>
    <m/>
    <m/>
    <m/>
    <n v="2500000"/>
    <n v="2500000"/>
    <n v="2750000"/>
    <m/>
    <m/>
  </r>
  <r>
    <x v="0"/>
    <x v="0"/>
    <n v="1"/>
    <s v="放射線診断部門"/>
    <s v="放射線科【核医学】"/>
    <s v="RI準備室"/>
    <n v="1"/>
    <s v="11"/>
    <s v="放射線科（RI）"/>
    <n v="42"/>
    <s v="RI準備室"/>
    <s v="0542"/>
    <m/>
    <m/>
    <s v="〇"/>
    <s v="B更新"/>
    <m/>
    <m/>
    <m/>
    <s v="○"/>
    <n v="0"/>
    <s v="11"/>
    <s v="110542"/>
    <s v="ホットラベラー"/>
    <n v="1"/>
    <s v="-"/>
    <s v="FHL-2"/>
    <n v="200"/>
    <n v="250"/>
    <n v="250"/>
    <m/>
    <s v="〇"/>
    <m/>
    <m/>
    <m/>
    <m/>
    <m/>
    <m/>
    <m/>
    <m/>
    <s v="ホットラベラー"/>
    <s v="-"/>
    <s v="FHL-2"/>
    <n v="200"/>
    <n v="250"/>
    <n v="250"/>
    <m/>
    <s v="〇"/>
    <m/>
    <m/>
    <m/>
    <m/>
    <m/>
    <m/>
    <m/>
    <m/>
    <x v="3"/>
    <m/>
    <m/>
    <m/>
    <n v="200000"/>
    <n v="200000"/>
    <n v="220000.00000000003"/>
    <m/>
    <m/>
  </r>
  <r>
    <x v="0"/>
    <x v="0"/>
    <n v="1"/>
    <s v="放射線診断部門"/>
    <s v="放射線科【核医学】"/>
    <s v="RI準備室"/>
    <n v="1"/>
    <s v="11"/>
    <s v="放射線科（RI）"/>
    <n v="42"/>
    <s v="管理室"/>
    <s v="0547"/>
    <m/>
    <m/>
    <s v="〇"/>
    <s v="B更新"/>
    <s v="老朽化のため"/>
    <m/>
    <m/>
    <m/>
    <n v="0"/>
    <s v="11"/>
    <s v="110547"/>
    <s v="薬用保冷庫"/>
    <n v="1"/>
    <s v="サンヨー"/>
    <s v="MPR-213F"/>
    <n v="550"/>
    <n v="600"/>
    <n v="1800"/>
    <m/>
    <s v="〇"/>
    <m/>
    <m/>
    <m/>
    <m/>
    <m/>
    <m/>
    <m/>
    <m/>
    <s v="薬用保冷庫"/>
    <s v="サンヨー"/>
    <s v="MPR-213F"/>
    <n v="550"/>
    <n v="600"/>
    <n v="1800"/>
    <m/>
    <s v="〇"/>
    <m/>
    <m/>
    <m/>
    <m/>
    <m/>
    <m/>
    <m/>
    <m/>
    <x v="2"/>
    <m/>
    <m/>
    <m/>
    <n v="280000"/>
    <n v="280000"/>
    <n v="308000"/>
    <m/>
    <m/>
  </r>
  <r>
    <x v="0"/>
    <x v="0"/>
    <n v="1"/>
    <s v="放射線診断部門"/>
    <s v="放射線科【核医学】"/>
    <s v="処置室"/>
    <n v="1"/>
    <s v="11"/>
    <s v="放射線科（RI）"/>
    <n v="42"/>
    <s v="処置室"/>
    <s v="0531"/>
    <m/>
    <m/>
    <s v="〇"/>
    <s v="B更新"/>
    <s v="老朽化のため"/>
    <m/>
    <m/>
    <m/>
    <n v="0"/>
    <s v="11"/>
    <s v="110531"/>
    <s v="診察台"/>
    <n v="1"/>
    <m/>
    <m/>
    <n v="1800"/>
    <n v="600"/>
    <n v="600"/>
    <m/>
    <m/>
    <m/>
    <m/>
    <m/>
    <m/>
    <m/>
    <m/>
    <m/>
    <m/>
    <s v="診察台"/>
    <m/>
    <m/>
    <n v="1800"/>
    <n v="600"/>
    <n v="600"/>
    <m/>
    <m/>
    <m/>
    <m/>
    <m/>
    <m/>
    <m/>
    <m/>
    <m/>
    <m/>
    <x v="2"/>
    <m/>
    <m/>
    <m/>
    <n v="50000"/>
    <n v="50000"/>
    <n v="55000.000000000007"/>
    <m/>
    <m/>
  </r>
  <r>
    <x v="1"/>
    <x v="0"/>
    <n v="1"/>
    <s v="放射線診断部門"/>
    <s v="放射線科【核医学】"/>
    <s v="処置室"/>
    <n v="1"/>
    <s v="11"/>
    <s v="放射線科（RI）"/>
    <n v="42"/>
    <s v="処置室"/>
    <s v="0534"/>
    <m/>
    <m/>
    <s v="〇"/>
    <s v="B更新"/>
    <s v="老朽化のため"/>
    <m/>
    <m/>
    <m/>
    <n v="0"/>
    <s v="11"/>
    <s v="110534"/>
    <s v="冷蔵庫"/>
    <n v="1"/>
    <m/>
    <m/>
    <m/>
    <m/>
    <m/>
    <m/>
    <s v="〇"/>
    <m/>
    <m/>
    <m/>
    <m/>
    <m/>
    <m/>
    <m/>
    <m/>
    <s v="冷蔵庫"/>
    <m/>
    <m/>
    <m/>
    <m/>
    <m/>
    <m/>
    <s v="〇"/>
    <m/>
    <m/>
    <m/>
    <m/>
    <m/>
    <m/>
    <m/>
    <m/>
    <x v="2"/>
    <m/>
    <m/>
    <m/>
    <n v="50000"/>
    <n v="50000"/>
    <n v="55000.000000000007"/>
    <m/>
    <m/>
  </r>
  <r>
    <x v="0"/>
    <x v="0"/>
    <n v="1"/>
    <s v="放射線診断部門"/>
    <s v="放射線科【核医学】"/>
    <s v="処置室"/>
    <n v="1"/>
    <s v="11"/>
    <s v="放射線科（RI）"/>
    <n v="42"/>
    <s v="処置室"/>
    <s v="0535"/>
    <s v="1623 B-10"/>
    <m/>
    <s v="〇"/>
    <s v="B更新"/>
    <s v="使用年数14年となり、移設後の安定稼働が可能か判断できない。"/>
    <m/>
    <m/>
    <m/>
    <n v="0"/>
    <s v="11"/>
    <s v="110535"/>
    <s v="サーベイメータ（電離箱式）"/>
    <n v="1"/>
    <s v="日立アロカ"/>
    <s v="ICS-321B"/>
    <n v="100"/>
    <n v="200"/>
    <n v="200"/>
    <s v="〇"/>
    <m/>
    <m/>
    <m/>
    <m/>
    <m/>
    <m/>
    <m/>
    <m/>
    <m/>
    <s v="サーベイメータ（電離箱式）"/>
    <s v="日立アロカ"/>
    <s v="ICS-321B"/>
    <n v="100"/>
    <n v="200"/>
    <n v="200"/>
    <s v="〇"/>
    <m/>
    <m/>
    <m/>
    <m/>
    <m/>
    <m/>
    <m/>
    <m/>
    <m/>
    <x v="3"/>
    <m/>
    <m/>
    <m/>
    <n v="520000"/>
    <n v="520000"/>
    <n v="572000"/>
    <m/>
    <m/>
  </r>
  <r>
    <x v="0"/>
    <x v="0"/>
    <n v="1"/>
    <s v="放射線診断部門"/>
    <s v="放射線科【核医学】"/>
    <s v="処置室"/>
    <n v="1"/>
    <s v="11"/>
    <s v="放射線科（RI）"/>
    <n v="42"/>
    <s v="処置室"/>
    <s v="0536"/>
    <m/>
    <m/>
    <s v="〇"/>
    <s v="B更新"/>
    <s v="使用年数14年となり、移設後の安定稼働が可能か判断できない。"/>
    <m/>
    <m/>
    <m/>
    <n v="0"/>
    <s v="11"/>
    <s v="110536"/>
    <s v="サーベイメータ（GM管式）"/>
    <n v="1"/>
    <s v="日立アロカ"/>
    <s v="TGS-146B"/>
    <n v="130"/>
    <n v="200"/>
    <n v="200"/>
    <s v="〇"/>
    <m/>
    <m/>
    <m/>
    <m/>
    <m/>
    <m/>
    <m/>
    <m/>
    <m/>
    <s v="サーベイメータ（GM管式）"/>
    <s v="日立アロカ"/>
    <s v="TGS-146B"/>
    <n v="130"/>
    <n v="200"/>
    <n v="200"/>
    <s v="〇"/>
    <m/>
    <m/>
    <m/>
    <m/>
    <m/>
    <m/>
    <m/>
    <m/>
    <m/>
    <x v="3"/>
    <m/>
    <m/>
    <m/>
    <n v="520000"/>
    <n v="520000"/>
    <n v="572000"/>
    <m/>
    <m/>
  </r>
  <r>
    <x v="0"/>
    <x v="0"/>
    <n v="1"/>
    <s v="放射線診断部門"/>
    <s v="放射線科【核医学】"/>
    <s v="処置室"/>
    <n v="1"/>
    <s v="11"/>
    <s v="放射線科（RI）"/>
    <n v="42"/>
    <s v="処置室"/>
    <s v="0537"/>
    <m/>
    <m/>
    <s v="〇"/>
    <s v="B更新"/>
    <s v="使用年数14年となり、移設後の安定稼働が可能か判断できない。"/>
    <m/>
    <m/>
    <m/>
    <n v="0"/>
    <s v="11"/>
    <s v="110537"/>
    <s v="シンチレーションサーベイメータ"/>
    <n v="1"/>
    <s v="日立アロカ"/>
    <s v="TCS-171B"/>
    <n v="130"/>
    <n v="200"/>
    <n v="200"/>
    <s v="〇"/>
    <m/>
    <m/>
    <m/>
    <m/>
    <m/>
    <m/>
    <m/>
    <m/>
    <m/>
    <s v="シンチレーションサーベイメータ"/>
    <s v="日立アロカ"/>
    <s v="TCS-171B"/>
    <n v="130"/>
    <n v="200"/>
    <n v="200"/>
    <s v="〇"/>
    <m/>
    <m/>
    <m/>
    <m/>
    <m/>
    <m/>
    <m/>
    <m/>
    <m/>
    <x v="3"/>
    <m/>
    <m/>
    <m/>
    <n v="520000"/>
    <n v="520000"/>
    <n v="572000"/>
    <m/>
    <m/>
  </r>
  <r>
    <x v="0"/>
    <x v="4"/>
    <n v="1"/>
    <s v="放射線診断部門"/>
    <s v="放射線科【核医学】"/>
    <s v="処置室"/>
    <m/>
    <m/>
    <m/>
    <m/>
    <m/>
    <m/>
    <m/>
    <m/>
    <m/>
    <s v="新規"/>
    <m/>
    <m/>
    <s v="処置室内にはベッド、救急カート、処置ワゴン、イス、注射用の手台を設置する想定である。処置灯は使用していないため、不要である。（佐々木）0413"/>
    <m/>
    <m/>
    <m/>
    <m/>
    <s v="救急カート"/>
    <n v="1"/>
    <m/>
    <m/>
    <m/>
    <m/>
    <m/>
    <m/>
    <m/>
    <m/>
    <m/>
    <m/>
    <m/>
    <m/>
    <m/>
    <m/>
    <m/>
    <s v="救急カート"/>
    <m/>
    <m/>
    <m/>
    <m/>
    <m/>
    <m/>
    <m/>
    <m/>
    <m/>
    <m/>
    <m/>
    <m/>
    <m/>
    <m/>
    <m/>
    <x v="0"/>
    <m/>
    <m/>
    <m/>
    <n v="150000"/>
    <n v="150000"/>
    <n v="165000"/>
    <m/>
    <m/>
  </r>
  <r>
    <x v="0"/>
    <x v="4"/>
    <n v="1"/>
    <s v="放射線診断部門"/>
    <s v="放射線科【核医学】"/>
    <s v="処置室"/>
    <m/>
    <m/>
    <m/>
    <m/>
    <m/>
    <m/>
    <m/>
    <m/>
    <m/>
    <s v="新規"/>
    <m/>
    <m/>
    <s v="上記の通り"/>
    <m/>
    <m/>
    <m/>
    <m/>
    <s v="処置ワゴン"/>
    <n v="1"/>
    <m/>
    <m/>
    <m/>
    <m/>
    <m/>
    <m/>
    <m/>
    <m/>
    <m/>
    <m/>
    <m/>
    <m/>
    <m/>
    <m/>
    <m/>
    <s v="処置ワゴン"/>
    <m/>
    <m/>
    <m/>
    <m/>
    <m/>
    <m/>
    <m/>
    <m/>
    <m/>
    <m/>
    <m/>
    <m/>
    <m/>
    <m/>
    <m/>
    <x v="0"/>
    <m/>
    <m/>
    <m/>
    <n v="50000"/>
    <n v="50000"/>
    <n v="55000.000000000007"/>
    <m/>
    <m/>
  </r>
  <r>
    <x v="0"/>
    <x v="4"/>
    <n v="1"/>
    <s v="放射線診断部門"/>
    <s v="放射線科【核医学】"/>
    <s v="処置室"/>
    <m/>
    <m/>
    <m/>
    <m/>
    <m/>
    <m/>
    <m/>
    <m/>
    <m/>
    <s v="新規"/>
    <m/>
    <m/>
    <s v="上記の通り"/>
    <m/>
    <m/>
    <m/>
    <m/>
    <s v="注射台"/>
    <n v="1"/>
    <m/>
    <m/>
    <m/>
    <m/>
    <m/>
    <m/>
    <m/>
    <m/>
    <m/>
    <m/>
    <m/>
    <m/>
    <m/>
    <m/>
    <m/>
    <s v="注射台"/>
    <m/>
    <m/>
    <m/>
    <m/>
    <m/>
    <m/>
    <m/>
    <m/>
    <m/>
    <m/>
    <m/>
    <m/>
    <m/>
    <m/>
    <m/>
    <x v="0"/>
    <m/>
    <m/>
    <m/>
    <n v="50000"/>
    <n v="50000"/>
    <n v="55000.000000000007"/>
    <m/>
    <m/>
  </r>
  <r>
    <x v="0"/>
    <x v="1"/>
    <n v="1"/>
    <s v="放射線診断部門"/>
    <s v="放射線科【核医学】"/>
    <s v="運動負荷室"/>
    <n v="1"/>
    <s v="11"/>
    <s v="放射線科（RI）"/>
    <n v="42"/>
    <s v="廊下"/>
    <s v="0524"/>
    <m/>
    <m/>
    <s v="〇"/>
    <s v="A移設可"/>
    <m/>
    <m/>
    <m/>
    <m/>
    <n v="0"/>
    <s v="11"/>
    <s v="110524"/>
    <s v="救急カート"/>
    <n v="1"/>
    <s v="アトムメディカル"/>
    <m/>
    <n v="900"/>
    <n v="600"/>
    <n v="1000"/>
    <m/>
    <m/>
    <m/>
    <m/>
    <m/>
    <m/>
    <m/>
    <m/>
    <m/>
    <m/>
    <s v="救急カート"/>
    <s v="アトムメディカル"/>
    <m/>
    <n v="900"/>
    <n v="600"/>
    <n v="1000"/>
    <m/>
    <m/>
    <m/>
    <m/>
    <m/>
    <m/>
    <m/>
    <m/>
    <m/>
    <m/>
    <x v="1"/>
    <m/>
    <m/>
    <m/>
    <m/>
    <m/>
    <n v="0"/>
    <m/>
    <m/>
  </r>
  <r>
    <x v="0"/>
    <x v="0"/>
    <n v="1"/>
    <s v="放射線診断部門"/>
    <s v="放射線科【核医学】"/>
    <s v="運動負荷室"/>
    <n v="1"/>
    <s v="11"/>
    <s v="放射線科（RI）"/>
    <n v="42"/>
    <s v="廊下"/>
    <s v="0525"/>
    <m/>
    <m/>
    <s v="〇"/>
    <s v="B更新"/>
    <s v="老朽化のため"/>
    <m/>
    <m/>
    <m/>
    <n v="0"/>
    <s v="11"/>
    <s v="110525"/>
    <s v="吸引器"/>
    <n v="1"/>
    <s v="新鋭工業"/>
    <s v="MinicS-Ⅱ"/>
    <n v="450"/>
    <n v="200"/>
    <n v="300"/>
    <m/>
    <s v="〇"/>
    <m/>
    <m/>
    <m/>
    <m/>
    <m/>
    <m/>
    <m/>
    <m/>
    <s v="吸引器"/>
    <s v="新鋭工業"/>
    <s v="MinicS-Ⅱ"/>
    <n v="450"/>
    <n v="200"/>
    <n v="300"/>
    <m/>
    <s v="〇"/>
    <m/>
    <m/>
    <m/>
    <m/>
    <m/>
    <m/>
    <m/>
    <m/>
    <x v="0"/>
    <m/>
    <m/>
    <m/>
    <n v="120000"/>
    <n v="120000"/>
    <n v="132000"/>
    <m/>
    <m/>
  </r>
  <r>
    <x v="0"/>
    <x v="0"/>
    <n v="1"/>
    <s v="放射線診断部門"/>
    <s v="放射線科【核医学】"/>
    <s v="運動負荷室"/>
    <n v="1"/>
    <s v="11"/>
    <s v="放射線科（RI）"/>
    <n v="42"/>
    <s v="廊下"/>
    <s v="0543"/>
    <s v="627"/>
    <m/>
    <s v="〇"/>
    <s v="B更新"/>
    <s v="使用年数14年となり、移設後の安定稼働が可能か判断できない。"/>
    <s v="※"/>
    <s v="運動負荷室はエルゴメーター、心電計、除細動器が必要である。（佐々木）0413_x000a_※検査科より更新計画の申請あり。"/>
    <m/>
    <n v="0"/>
    <s v="11"/>
    <s v="110543"/>
    <s v="心電計"/>
    <n v="1"/>
    <s v="日本光電"/>
    <s v="ECG-1550"/>
    <n v="800"/>
    <n v="900"/>
    <n v="1400"/>
    <m/>
    <s v="〇"/>
    <m/>
    <m/>
    <m/>
    <m/>
    <m/>
    <m/>
    <s v="〇"/>
    <m/>
    <s v="心電計"/>
    <s v="日本光電"/>
    <s v="ECG-1550"/>
    <n v="800"/>
    <n v="900"/>
    <n v="1400"/>
    <m/>
    <s v="〇"/>
    <m/>
    <m/>
    <m/>
    <m/>
    <m/>
    <m/>
    <s v="〇"/>
    <m/>
    <x v="2"/>
    <m/>
    <m/>
    <m/>
    <n v="2000000"/>
    <n v="2000000"/>
    <n v="2200000"/>
    <m/>
    <m/>
  </r>
  <r>
    <x v="0"/>
    <x v="0"/>
    <n v="1"/>
    <s v="放射線診断部門"/>
    <s v="放射線科【核医学】"/>
    <s v="運動負荷室"/>
    <n v="1"/>
    <s v="11"/>
    <s v="放射線科（RI）"/>
    <n v="42"/>
    <s v="廊下"/>
    <s v="0544"/>
    <m/>
    <m/>
    <s v="〇"/>
    <s v="B更新"/>
    <s v="使用年数14年となり、移設後の安定稼働が可能か判断できない。"/>
    <s v="※"/>
    <s v="運動負荷室はエルゴメーター、心電計、除細動器が必要である。（佐々木）0413_x000a_※検査科より更新計画の申請あり。"/>
    <m/>
    <n v="0"/>
    <s v="11"/>
    <s v="110544"/>
    <s v="核医学用仰臥位エルゴメーター"/>
    <n v="1"/>
    <s v="LoDE"/>
    <m/>
    <n v="1900"/>
    <n v="700"/>
    <n v="1450"/>
    <m/>
    <s v="〇"/>
    <m/>
    <m/>
    <m/>
    <m/>
    <m/>
    <m/>
    <m/>
    <m/>
    <s v="核医学用仰臥位エルゴメーター"/>
    <s v="LoDE"/>
    <m/>
    <n v="1900"/>
    <n v="700"/>
    <n v="1450"/>
    <m/>
    <s v="〇"/>
    <m/>
    <m/>
    <m/>
    <m/>
    <m/>
    <m/>
    <m/>
    <m/>
    <x v="2"/>
    <m/>
    <m/>
    <m/>
    <n v="1500000"/>
    <n v="1500000"/>
    <n v="1650000.0000000002"/>
    <m/>
    <m/>
  </r>
  <r>
    <x v="0"/>
    <x v="0"/>
    <n v="1"/>
    <s v="放射線診断部門"/>
    <s v="放射線科【核医学】"/>
    <s v="運動負荷室"/>
    <n v="1"/>
    <s v="11"/>
    <s v="放射線科（RI）"/>
    <n v="42"/>
    <s v="廊下"/>
    <s v="0545"/>
    <s v="1627"/>
    <m/>
    <s v="〇"/>
    <s v="B更新"/>
    <s v="使用年数14年となり、移設後の安定稼働が可能か判断できない。"/>
    <m/>
    <s v="運動負荷室はエルゴメーター、心電計、除細動器が必要である。（佐々木）0413"/>
    <m/>
    <n v="0"/>
    <s v="11"/>
    <s v="110545"/>
    <s v="除細動器"/>
    <n v="1"/>
    <s v="日本光電"/>
    <s v="TEC-5531"/>
    <n v="400"/>
    <n v="700"/>
    <n v="1100"/>
    <m/>
    <s v="〇"/>
    <m/>
    <m/>
    <m/>
    <m/>
    <m/>
    <m/>
    <m/>
    <m/>
    <s v="除細動器"/>
    <s v="日本光電"/>
    <s v="TEC-5531"/>
    <n v="400"/>
    <n v="700"/>
    <n v="1100"/>
    <m/>
    <s v="〇"/>
    <m/>
    <m/>
    <m/>
    <m/>
    <m/>
    <m/>
    <m/>
    <m/>
    <x v="3"/>
    <m/>
    <m/>
    <m/>
    <n v="1000000"/>
    <n v="1000000"/>
    <n v="1100000"/>
    <m/>
    <m/>
  </r>
  <r>
    <x v="0"/>
    <x v="0"/>
    <n v="2"/>
    <s v="手術部門"/>
    <s v="手術室"/>
    <s v="器材スペース"/>
    <n v="2"/>
    <s v="12"/>
    <s v="手術室"/>
    <n v="19"/>
    <s v="廊下"/>
    <s v="1204"/>
    <m/>
    <m/>
    <s v="〇"/>
    <s v="B更新"/>
    <s v="Hybrid-ORを導入することで廃棄可能と考える。（放射線科）"/>
    <m/>
    <s v="→整形外科のチーム派遣等により状況が変わったため、C判定をB判定に変更する。（コンサル）"/>
    <m/>
    <n v="0"/>
    <s v="11"/>
    <s v="111204"/>
    <s v="移動型X線透視撮影装置（外科イメージ）"/>
    <n v="1"/>
    <s v="GEヘルスケア"/>
    <s v="OEC9900Elite"/>
    <s v="-"/>
    <s v="-"/>
    <s v="-"/>
    <m/>
    <m/>
    <s v="〇"/>
    <m/>
    <m/>
    <m/>
    <m/>
    <m/>
    <m/>
    <m/>
    <s v="移動型X線透視撮影装置（外科イメージ）"/>
    <s v="GEヘルスケア"/>
    <s v="OEC9900Elite"/>
    <s v="-"/>
    <s v="-"/>
    <s v="-"/>
    <m/>
    <m/>
    <s v="〇"/>
    <m/>
    <m/>
    <m/>
    <m/>
    <m/>
    <m/>
    <s v="FPDタイプ"/>
    <x v="2"/>
    <m/>
    <m/>
    <m/>
    <n v="30000000"/>
    <n v="30000000"/>
    <n v="33000000.000000004"/>
    <s v="将来対応、開院時整備しない"/>
    <n v="-30000000"/>
  </r>
  <r>
    <x v="0"/>
    <x v="0"/>
    <n v="2"/>
    <s v="手術部門"/>
    <s v="手術室"/>
    <s v="器材スペース"/>
    <n v="2"/>
    <s v="12"/>
    <s v="手術室"/>
    <n v="19"/>
    <s v="廊下"/>
    <s v="1205"/>
    <m/>
    <d v="2011-11-10T00:00:00"/>
    <s v="〇"/>
    <s v="B更新"/>
    <s v="使用年数14年となり、移設後の安定稼働が可能か判断できない。また、整形外科の診療体制によっては複数台の外科用イメージが必要になる可能性あり。（放射線科）"/>
    <s v="○"/>
    <m/>
    <m/>
    <n v="0"/>
    <s v="11"/>
    <s v="111205"/>
    <s v="移動型X線透視撮影装置（外科イメージ）"/>
    <n v="1"/>
    <s v="シーメンス"/>
    <s v="SIREMOBIL Compact L"/>
    <s v="-"/>
    <s v="-"/>
    <s v="-"/>
    <m/>
    <m/>
    <s v="〇"/>
    <m/>
    <m/>
    <m/>
    <m/>
    <m/>
    <m/>
    <s v="固定資産台帳より年月日追記"/>
    <s v="移動型X線透視撮影装置（外科イメージ）"/>
    <s v="シーメンス"/>
    <s v="SIREMOBIL Compact L"/>
    <s v="-"/>
    <s v="-"/>
    <s v="-"/>
    <m/>
    <m/>
    <s v="〇"/>
    <m/>
    <m/>
    <m/>
    <m/>
    <m/>
    <m/>
    <s v="FPDタイプ"/>
    <x v="0"/>
    <m/>
    <m/>
    <m/>
    <n v="30000000"/>
    <n v="30000000"/>
    <n v="33000000.000000004"/>
    <m/>
    <m/>
  </r>
  <r>
    <x v="0"/>
    <x v="0"/>
    <n v="2"/>
    <s v="手術部門"/>
    <s v="手術室"/>
    <s v="器材スペース"/>
    <n v="2"/>
    <s v="12"/>
    <s v="手術室"/>
    <n v="19"/>
    <s v="前室"/>
    <n v="1584"/>
    <m/>
    <d v="2015-07-17T00:00:00"/>
    <s v="〇"/>
    <s v="B更新"/>
    <s v="使用年数10年となり、移設後の安定稼働が可能か判断できない。（放射線科）"/>
    <m/>
    <m/>
    <m/>
    <n v="0"/>
    <s v="11"/>
    <s v="111584"/>
    <s v="ポータブルX線撮影装置"/>
    <n v="1"/>
    <s v="日立製作所"/>
    <s v="Sirius Star Mobile"/>
    <n v="500"/>
    <n v="1200"/>
    <n v="1800"/>
    <m/>
    <s v="〇"/>
    <m/>
    <m/>
    <m/>
    <m/>
    <m/>
    <m/>
    <m/>
    <s v="固定資産台帳より年月日追記"/>
    <s v="ポータブルX線撮影装置"/>
    <s v="日立製作所"/>
    <s v="Sirius Star Mobile"/>
    <n v="500"/>
    <n v="1200"/>
    <n v="1800"/>
    <m/>
    <s v="〇"/>
    <m/>
    <m/>
    <m/>
    <m/>
    <m/>
    <m/>
    <m/>
    <s v="FPD・読取PC付き"/>
    <x v="3"/>
    <m/>
    <m/>
    <m/>
    <n v="15000000"/>
    <n v="15000000"/>
    <n v="16500000.000000002"/>
    <s v="移設"/>
    <n v="-15000000"/>
  </r>
  <r>
    <x v="0"/>
    <x v="0"/>
    <n v="3"/>
    <s v="病棟部門【NICU・GCU】"/>
    <s v="NICU"/>
    <s v="器材スペース"/>
    <n v="3"/>
    <s v="13"/>
    <s v="NICU・GCU"/>
    <n v="25"/>
    <s v="第2NICU"/>
    <s v="0051"/>
    <m/>
    <d v="2012-07-17T00:00:00"/>
    <s v="○"/>
    <s v="B更新"/>
    <s v="使用年数13年となり、移設後の安定稼働が可能か判断できない。（放射線科）"/>
    <m/>
    <m/>
    <m/>
    <n v="0"/>
    <s v="11"/>
    <s v="110051"/>
    <s v="ポータブルX線撮影装置"/>
    <n v="1"/>
    <s v="日立製作所"/>
    <s v="Sirius Star Mobile"/>
    <n v="450"/>
    <n v="1100"/>
    <n v="1800"/>
    <m/>
    <s v="○"/>
    <m/>
    <m/>
    <m/>
    <m/>
    <m/>
    <m/>
    <m/>
    <s v="固定資産台帳より年月日追記"/>
    <s v="ポータブルX線撮影装置"/>
    <s v="日立製作所"/>
    <s v="Sirius Star Mobile"/>
    <n v="450"/>
    <n v="1100"/>
    <n v="1800"/>
    <m/>
    <s v="○"/>
    <m/>
    <m/>
    <m/>
    <m/>
    <m/>
    <m/>
    <m/>
    <s v="FPD・読取PC付き"/>
    <x v="0"/>
    <m/>
    <m/>
    <m/>
    <n v="15000000"/>
    <n v="15000000"/>
    <n v="16500000.000000002"/>
    <m/>
    <m/>
  </r>
  <r>
    <x v="0"/>
    <x v="0"/>
    <n v="1"/>
    <s v="放射線治療部門"/>
    <s v="放射線治療科"/>
    <s v="リニアック室"/>
    <n v="1"/>
    <s v="11"/>
    <s v="放射線治療科"/>
    <n v="41"/>
    <s v="放射線治療室"/>
    <s v="0159"/>
    <m/>
    <d v="2014-03-31T00:00:00"/>
    <s v="○"/>
    <s v="B更新"/>
    <s v="リニアック一式の移設費用が数千万と膨大。リニアックは計画的に更新をスケジュールしないと、大きなダウンタイムを生むことになる。"/>
    <m/>
    <s v="使用日より稼働10年未満であることが移設の前提条件であるため、2025年度開院時の移設は不可"/>
    <m/>
    <n v="0"/>
    <s v="11"/>
    <s v="110159"/>
    <s v="放射線治療装置"/>
    <n v="1"/>
    <s v="バリアン"/>
    <s v="True Beam STx"/>
    <s v="別途"/>
    <s v="-"/>
    <s v="-"/>
    <m/>
    <s v="-"/>
    <s v="-"/>
    <s v="○"/>
    <s v="○"/>
    <m/>
    <s v="○"/>
    <m/>
    <s v="〇"/>
    <m/>
    <s v="放射線治療装置"/>
    <s v="バリアン"/>
    <s v="True Beam STx"/>
    <s v="別途"/>
    <s v="-"/>
    <s v="-"/>
    <m/>
    <s v="-"/>
    <s v="-"/>
    <s v="○"/>
    <s v="○"/>
    <m/>
    <s v="○"/>
    <m/>
    <s v="〇"/>
    <s v="汎用型・一般体外照射"/>
    <x v="0"/>
    <m/>
    <m/>
    <m/>
    <n v="350000000"/>
    <n v="350000000"/>
    <n v="385000000.00000006"/>
    <m/>
    <m/>
  </r>
  <r>
    <x v="0"/>
    <x v="0"/>
    <n v="1"/>
    <s v="放射線治療部門"/>
    <s v="放射線治療科"/>
    <s v="リニアック室"/>
    <n v="1"/>
    <s v="11"/>
    <s v="放射線治療科"/>
    <n v="41"/>
    <s v="放射線治療室"/>
    <s v="0160"/>
    <m/>
    <d v="2014-03-31T00:00:00"/>
    <s v="○"/>
    <s v="B更新"/>
    <m/>
    <m/>
    <s v="※リニアックに付随して更新"/>
    <m/>
    <n v="0"/>
    <s v="11"/>
    <s v="110160"/>
    <s v="全身照射用ベッド"/>
    <n v="1"/>
    <s v="ユーロメディテック"/>
    <s v="ORP-TBI-MN/TBI-BB-100"/>
    <n v="700"/>
    <n v="1800"/>
    <n v="1200"/>
    <m/>
    <m/>
    <m/>
    <m/>
    <m/>
    <m/>
    <m/>
    <m/>
    <m/>
    <m/>
    <s v="全身照射用ベッド"/>
    <s v="ユーロメディテック"/>
    <s v="ORP-TBI-MN/TBI-BB-100"/>
    <n v="700"/>
    <n v="1800"/>
    <n v="1200"/>
    <m/>
    <m/>
    <m/>
    <m/>
    <m/>
    <m/>
    <m/>
    <m/>
    <m/>
    <m/>
    <x v="1"/>
    <m/>
    <m/>
    <m/>
    <s v="リニアック付属品"/>
    <n v="0"/>
    <n v="0"/>
    <m/>
    <m/>
  </r>
  <r>
    <x v="0"/>
    <x v="0"/>
    <n v="1"/>
    <s v="放射線治療部門"/>
    <s v="放射線治療科"/>
    <s v="リニアック室"/>
    <n v="1"/>
    <s v="11"/>
    <s v="放射線治療科"/>
    <n v="41"/>
    <s v="放射線治療室"/>
    <s v="0162"/>
    <m/>
    <d v="2014-03-31T00:00:00"/>
    <s v="○"/>
    <s v="B更新"/>
    <m/>
    <m/>
    <s v="※リニアックに付随して更新"/>
    <m/>
    <n v="0"/>
    <s v="11"/>
    <s v="110162"/>
    <s v="3次元走査式水ファントム"/>
    <n v="1"/>
    <s v="IBA"/>
    <s v="Blue PhanTom2"/>
    <n v="750"/>
    <n v="1600"/>
    <n v="1550"/>
    <m/>
    <m/>
    <m/>
    <m/>
    <m/>
    <m/>
    <m/>
    <m/>
    <m/>
    <m/>
    <s v="3次元走査式水ファントム"/>
    <s v="IBA"/>
    <s v="Blue PhanTom2"/>
    <n v="750"/>
    <n v="1600"/>
    <n v="1550"/>
    <m/>
    <m/>
    <m/>
    <m/>
    <m/>
    <m/>
    <m/>
    <m/>
    <m/>
    <m/>
    <x v="1"/>
    <m/>
    <m/>
    <m/>
    <s v="リニアック付属品"/>
    <n v="0"/>
    <n v="0"/>
    <m/>
    <m/>
  </r>
  <r>
    <x v="0"/>
    <x v="1"/>
    <n v="1"/>
    <s v="放射線治療部門"/>
    <s v="放射線治療科"/>
    <s v="リニアック室"/>
    <n v="1"/>
    <s v="11"/>
    <s v="放射線治療科"/>
    <n v="41"/>
    <s v="放射線治療室"/>
    <s v="0161"/>
    <m/>
    <m/>
    <s v="○"/>
    <s v="A移設可"/>
    <m/>
    <m/>
    <m/>
    <m/>
    <n v="0"/>
    <s v="11"/>
    <s v="110161"/>
    <s v="救急カート"/>
    <n v="1"/>
    <s v="アトムメディカル"/>
    <m/>
    <n v="800"/>
    <n v="570"/>
    <n v="1050"/>
    <m/>
    <m/>
    <m/>
    <m/>
    <m/>
    <m/>
    <m/>
    <m/>
    <m/>
    <m/>
    <s v="救急カート"/>
    <s v="アトムメディカル"/>
    <m/>
    <n v="800"/>
    <n v="570"/>
    <n v="1050"/>
    <m/>
    <m/>
    <m/>
    <m/>
    <m/>
    <m/>
    <m/>
    <m/>
    <m/>
    <m/>
    <x v="1"/>
    <m/>
    <m/>
    <m/>
    <m/>
    <m/>
    <n v="0"/>
    <m/>
    <m/>
  </r>
  <r>
    <x v="0"/>
    <x v="1"/>
    <n v="1"/>
    <s v="放射線治療部門"/>
    <s v="放射線治療科"/>
    <s v="診察室"/>
    <n v="1"/>
    <s v="11"/>
    <s v="放射線治療科"/>
    <n v="41"/>
    <s v="診察室"/>
    <s v="0172"/>
    <m/>
    <d v="2014-03-31T00:00:00"/>
    <s v="○"/>
    <s v="A移設可"/>
    <m/>
    <m/>
    <m/>
    <m/>
    <n v="0"/>
    <s v="11"/>
    <s v="110172"/>
    <s v="診察台"/>
    <n v="1"/>
    <s v="パラマウントベッド"/>
    <m/>
    <n v="650"/>
    <n v="1900"/>
    <n v="500"/>
    <m/>
    <m/>
    <m/>
    <m/>
    <m/>
    <m/>
    <m/>
    <m/>
    <m/>
    <m/>
    <s v="診察台"/>
    <s v="パラマウントベッド"/>
    <m/>
    <n v="650"/>
    <n v="1900"/>
    <n v="500"/>
    <m/>
    <m/>
    <m/>
    <m/>
    <m/>
    <m/>
    <m/>
    <m/>
    <m/>
    <m/>
    <x v="1"/>
    <m/>
    <m/>
    <m/>
    <m/>
    <m/>
    <n v="0"/>
    <m/>
    <m/>
  </r>
  <r>
    <x v="0"/>
    <x v="0"/>
    <n v="1"/>
    <s v="放射線治療部門"/>
    <s v="放射線治療科"/>
    <s v="操作室"/>
    <n v="1"/>
    <s v="11"/>
    <s v="放射線治療科"/>
    <n v="41"/>
    <s v="治療計画室・操作室"/>
    <s v="0163"/>
    <s v="2002-5-1-5"/>
    <d v="2003-03-31T00:00:00"/>
    <s v="○"/>
    <s v="B更新"/>
    <m/>
    <m/>
    <s v="※リニアックに付随して更新"/>
    <m/>
    <n v="0"/>
    <s v="11"/>
    <s v="110163"/>
    <s v="CRカセッテ読取装置"/>
    <n v="1"/>
    <s v="富士フイルム"/>
    <s v="FCR XG-1"/>
    <n v="700"/>
    <n v="550"/>
    <n v="1150"/>
    <m/>
    <s v="○"/>
    <m/>
    <m/>
    <m/>
    <m/>
    <m/>
    <m/>
    <s v="○"/>
    <m/>
    <s v="CRカセッテ読取装置"/>
    <s v="富士フイルム"/>
    <s v="FCR XG-1"/>
    <n v="700"/>
    <n v="550"/>
    <n v="1150"/>
    <m/>
    <s v="○"/>
    <m/>
    <m/>
    <m/>
    <m/>
    <m/>
    <m/>
    <s v="○"/>
    <m/>
    <x v="1"/>
    <m/>
    <m/>
    <m/>
    <s v="リニアック付属品"/>
    <n v="0"/>
    <n v="0"/>
    <m/>
    <m/>
  </r>
  <r>
    <x v="0"/>
    <x v="0"/>
    <n v="1"/>
    <s v="放射線治療部門"/>
    <s v="放射線治療科"/>
    <s v="治療計画・工作室"/>
    <n v="1"/>
    <s v="11"/>
    <s v="放射線治療科"/>
    <n v="41"/>
    <s v="治療計画室・操作室"/>
    <s v="0164"/>
    <m/>
    <d v="2014-03-31T00:00:00"/>
    <s v="○"/>
    <s v="B更新"/>
    <m/>
    <m/>
    <s v="※リニアックに付随して更新"/>
    <m/>
    <n v="0"/>
    <s v="11"/>
    <s v="110164"/>
    <s v="放射線治療データマネジメントシステム（サーバー）"/>
    <n v="1"/>
    <s v="バリアン"/>
    <s v="ARIA"/>
    <n v="600"/>
    <n v="700"/>
    <n v="650"/>
    <m/>
    <s v="○"/>
    <m/>
    <m/>
    <m/>
    <m/>
    <m/>
    <m/>
    <s v="○"/>
    <m/>
    <s v="放射線治療データマネジメントシステム（サーバー）"/>
    <s v="バリアン"/>
    <s v="ARIA"/>
    <n v="600"/>
    <n v="700"/>
    <n v="650"/>
    <m/>
    <s v="○"/>
    <m/>
    <m/>
    <m/>
    <m/>
    <m/>
    <m/>
    <s v="○"/>
    <m/>
    <x v="1"/>
    <m/>
    <m/>
    <m/>
    <s v="リニアック付属品"/>
    <n v="0"/>
    <n v="0"/>
    <m/>
    <m/>
  </r>
  <r>
    <x v="0"/>
    <x v="0"/>
    <n v="1"/>
    <s v="放射線治療部門"/>
    <s v="放射線治療科"/>
    <s v="治療計画・工作室"/>
    <n v="1"/>
    <s v="11"/>
    <s v="放射線治療科"/>
    <n v="41"/>
    <s v="治療計画室・操作室"/>
    <s v="0165"/>
    <m/>
    <d v="2014-03-31T00:00:00"/>
    <s v="○"/>
    <s v="B更新"/>
    <m/>
    <m/>
    <s v="※リニアックに付随して更新"/>
    <m/>
    <n v="0"/>
    <s v="11"/>
    <s v="110165"/>
    <s v="放射線治療データマネジメントシステム（操作端末）"/>
    <n v="1"/>
    <s v="バリアン"/>
    <s v="ARIA"/>
    <s v="-"/>
    <s v="-"/>
    <s v="-"/>
    <m/>
    <s v="○"/>
    <m/>
    <m/>
    <m/>
    <m/>
    <m/>
    <m/>
    <s v="○"/>
    <m/>
    <s v="放射線治療データマネジメントシステム（操作端末）"/>
    <s v="バリアン"/>
    <s v="ARIA"/>
    <s v="-"/>
    <s v="-"/>
    <s v="-"/>
    <m/>
    <s v="○"/>
    <m/>
    <m/>
    <m/>
    <m/>
    <m/>
    <m/>
    <s v="○"/>
    <m/>
    <x v="1"/>
    <m/>
    <m/>
    <m/>
    <s v="リニアック付属品"/>
    <n v="0"/>
    <n v="0"/>
    <m/>
    <m/>
  </r>
  <r>
    <x v="0"/>
    <x v="0"/>
    <n v="1"/>
    <s v="放射線治療部門"/>
    <s v="放射線治療科"/>
    <s v="治療計画・工作室"/>
    <n v="1"/>
    <s v="11"/>
    <s v="放射線治療科"/>
    <n v="41"/>
    <s v="治療計画室・操作室"/>
    <s v="0166"/>
    <m/>
    <d v="2014-03-31T00:00:00"/>
    <s v="○"/>
    <s v="B更新"/>
    <m/>
    <m/>
    <s v="※リニアックに付随して更新"/>
    <m/>
    <n v="0"/>
    <s v="11"/>
    <s v="110166"/>
    <s v="放射線治療データマネジメントシステム（操作端末）"/>
    <n v="1"/>
    <s v="バリアン"/>
    <s v="ARIA"/>
    <s v="-"/>
    <s v="-"/>
    <s v="-"/>
    <m/>
    <s v="○"/>
    <m/>
    <m/>
    <m/>
    <m/>
    <m/>
    <m/>
    <s v="○"/>
    <m/>
    <s v="放射線治療データマネジメントシステム（操作端末）"/>
    <s v="バリアン"/>
    <s v="ARIA"/>
    <s v="-"/>
    <s v="-"/>
    <s v="-"/>
    <m/>
    <s v="○"/>
    <m/>
    <m/>
    <m/>
    <m/>
    <m/>
    <m/>
    <s v="○"/>
    <m/>
    <x v="1"/>
    <m/>
    <m/>
    <m/>
    <s v="リニアック付属品"/>
    <n v="0"/>
    <n v="0"/>
    <m/>
    <m/>
  </r>
  <r>
    <x v="0"/>
    <x v="0"/>
    <n v="1"/>
    <s v="放射線治療部門"/>
    <s v="放射線治療科"/>
    <s v="治療計画・工作室"/>
    <n v="1"/>
    <s v="11"/>
    <s v="放射線治療科"/>
    <n v="41"/>
    <s v="治療計画室・操作室"/>
    <s v="0167"/>
    <m/>
    <m/>
    <s v="○"/>
    <s v="B更新"/>
    <m/>
    <m/>
    <s v="※リニアックに付随して更新"/>
    <m/>
    <n v="0"/>
    <s v="11"/>
    <s v="110167"/>
    <s v="放射線治療計画装置"/>
    <n v="1"/>
    <s v="日立製作所"/>
    <s v="ピナクル端末"/>
    <s v="-"/>
    <s v="-"/>
    <s v="-"/>
    <m/>
    <s v="○"/>
    <m/>
    <m/>
    <m/>
    <m/>
    <m/>
    <m/>
    <s v="○"/>
    <m/>
    <s v="放射線治療計画装置"/>
    <s v="日立製作所"/>
    <s v="ピナクル端末"/>
    <s v="-"/>
    <s v="-"/>
    <s v="-"/>
    <m/>
    <s v="○"/>
    <m/>
    <m/>
    <m/>
    <m/>
    <m/>
    <m/>
    <s v="○"/>
    <m/>
    <x v="1"/>
    <m/>
    <m/>
    <m/>
    <s v="リニアック付属品"/>
    <n v="0"/>
    <n v="0"/>
    <m/>
    <m/>
  </r>
  <r>
    <x v="0"/>
    <x v="0"/>
    <n v="1"/>
    <s v="放射線治療部門"/>
    <s v="放射線治療科"/>
    <s v="治療計画・工作室"/>
    <n v="1"/>
    <s v="11"/>
    <s v="放射線治療科"/>
    <n v="41"/>
    <s v="治療計画室・操作室"/>
    <s v="0168"/>
    <m/>
    <m/>
    <s v="○"/>
    <s v="B更新"/>
    <m/>
    <m/>
    <s v="※リニアックに付随して更新"/>
    <m/>
    <n v="0"/>
    <s v="11"/>
    <s v="110168"/>
    <s v="放射線治療計画装置"/>
    <n v="1"/>
    <s v="日立製作所"/>
    <s v="ピナクル端末"/>
    <s v="-"/>
    <s v="-"/>
    <s v="-"/>
    <m/>
    <s v="○"/>
    <m/>
    <m/>
    <m/>
    <m/>
    <m/>
    <m/>
    <s v="○"/>
    <m/>
    <s v="放射線治療計画装置"/>
    <s v="日立製作所"/>
    <s v="ピナクル端末"/>
    <s v="-"/>
    <s v="-"/>
    <s v="-"/>
    <m/>
    <s v="○"/>
    <m/>
    <m/>
    <m/>
    <m/>
    <m/>
    <m/>
    <s v="○"/>
    <m/>
    <x v="1"/>
    <m/>
    <m/>
    <m/>
    <s v="リニアック付属品"/>
    <n v="0"/>
    <n v="0"/>
    <m/>
    <m/>
  </r>
  <r>
    <x v="0"/>
    <x v="0"/>
    <n v="1"/>
    <s v="放射線治療部門"/>
    <s v="放射線治療科"/>
    <s v="治療計画・工作室"/>
    <n v="1"/>
    <s v="11"/>
    <s v="放射線治療科"/>
    <n v="41"/>
    <s v="治療計画室・操作室"/>
    <s v="0169"/>
    <m/>
    <d v="2014-03-31T00:00:00"/>
    <s v="○"/>
    <s v="B更新"/>
    <m/>
    <m/>
    <s v="※リニアックに付随して更新"/>
    <m/>
    <n v="0"/>
    <s v="11"/>
    <s v="110169"/>
    <s v="治療計画支援システム"/>
    <n v="1"/>
    <s v="ユーロメディテック"/>
    <m/>
    <s v="-"/>
    <s v="-"/>
    <s v="-"/>
    <m/>
    <s v="○"/>
    <m/>
    <m/>
    <m/>
    <m/>
    <m/>
    <m/>
    <s v="○"/>
    <m/>
    <s v="治療計画支援システム"/>
    <s v="ユーロメディテック"/>
    <m/>
    <s v="-"/>
    <s v="-"/>
    <s v="-"/>
    <m/>
    <s v="○"/>
    <m/>
    <m/>
    <m/>
    <m/>
    <m/>
    <m/>
    <s v="○"/>
    <m/>
    <x v="1"/>
    <m/>
    <m/>
    <m/>
    <s v="リニアック付属品"/>
    <n v="0"/>
    <n v="0"/>
    <m/>
    <m/>
  </r>
  <r>
    <x v="0"/>
    <x v="0"/>
    <n v="1"/>
    <s v="放射線治療部門"/>
    <s v="放射線治療科"/>
    <s v="治療計画・工作室"/>
    <n v="1"/>
    <s v="11"/>
    <s v="放射線治療科"/>
    <n v="41"/>
    <s v="治療計画室・操作室"/>
    <s v="0170"/>
    <m/>
    <d v="2014-03-31T00:00:00"/>
    <s v="○"/>
    <s v="B更新"/>
    <m/>
    <m/>
    <s v="※リニアックに付随して更新"/>
    <m/>
    <n v="0"/>
    <s v="11"/>
    <s v="110170"/>
    <s v="治療計画検証システム"/>
    <n v="1"/>
    <s v="ユーロメディテック"/>
    <m/>
    <s v="-"/>
    <s v="-"/>
    <s v="-"/>
    <m/>
    <s v="○"/>
    <m/>
    <m/>
    <m/>
    <m/>
    <m/>
    <m/>
    <s v="○"/>
    <m/>
    <s v="治療計画検証システム"/>
    <s v="ユーロメディテック"/>
    <m/>
    <s v="-"/>
    <s v="-"/>
    <s v="-"/>
    <m/>
    <s v="○"/>
    <m/>
    <m/>
    <m/>
    <m/>
    <m/>
    <m/>
    <s v="○"/>
    <m/>
    <x v="1"/>
    <m/>
    <m/>
    <m/>
    <s v="リニアック付属品"/>
    <n v="0"/>
    <n v="0"/>
    <m/>
    <m/>
  </r>
  <r>
    <x v="0"/>
    <x v="0"/>
    <n v="1"/>
    <s v="放射線治療部門"/>
    <s v="放射線治療科"/>
    <s v="治療計画・工作室"/>
    <n v="1"/>
    <s v="11"/>
    <s v="放射線治療科"/>
    <n v="41"/>
    <s v="診察室"/>
    <s v="0171"/>
    <m/>
    <d v="2014-03-31T00:00:00"/>
    <s v="○"/>
    <s v="B更新"/>
    <m/>
    <m/>
    <s v="※リニアックに付随して更新"/>
    <m/>
    <n v="0"/>
    <s v="11"/>
    <s v="110171"/>
    <s v="多列検出器型線量検証システム（QA）"/>
    <n v="1"/>
    <s v="Scandi Dos"/>
    <s v="Delta 4PT"/>
    <n v="1300"/>
    <n v="600"/>
    <n v="1300"/>
    <m/>
    <m/>
    <m/>
    <m/>
    <m/>
    <m/>
    <m/>
    <m/>
    <m/>
    <m/>
    <s v="多列検出器型線量検証システム（QA）"/>
    <s v="Scandi Dos"/>
    <s v="Delta 4PT"/>
    <n v="1300"/>
    <n v="600"/>
    <n v="1300"/>
    <m/>
    <m/>
    <m/>
    <m/>
    <m/>
    <m/>
    <m/>
    <m/>
    <m/>
    <m/>
    <x v="1"/>
    <m/>
    <m/>
    <m/>
    <s v="リニアック付属品"/>
    <n v="0"/>
    <n v="0"/>
    <m/>
    <m/>
  </r>
  <r>
    <x v="0"/>
    <x v="0"/>
    <n v="1"/>
    <s v="放射線治療部門"/>
    <s v="放射線治療科"/>
    <s v="CTシミュレーター室"/>
    <n v="1"/>
    <s v="11"/>
    <s v="放射線治療科"/>
    <n v="41"/>
    <s v="CTシミュレーター室"/>
    <s v="0868"/>
    <s v="3186-B-42"/>
    <d v="2014-03-31T00:00:00"/>
    <s v="○"/>
    <s v="B更新"/>
    <m/>
    <m/>
    <s v="※リニアックに付随して更新"/>
    <m/>
    <n v="0"/>
    <s v="11"/>
    <s v="110868"/>
    <s v="位置決めCT撮影装置"/>
    <n v="1"/>
    <s v="シーメンス"/>
    <s v="SOMATOM DefinitionAS20/LB"/>
    <s v="別途"/>
    <s v="-"/>
    <s v="-"/>
    <m/>
    <m/>
    <m/>
    <m/>
    <m/>
    <m/>
    <m/>
    <m/>
    <m/>
    <m/>
    <s v="位置決めCT撮影装置"/>
    <s v="シーメンス"/>
    <s v="SOMATOM DefinitionAS20/LB"/>
    <s v="別途"/>
    <s v="-"/>
    <s v="-"/>
    <m/>
    <m/>
    <m/>
    <m/>
    <m/>
    <m/>
    <m/>
    <m/>
    <m/>
    <m/>
    <x v="0"/>
    <m/>
    <m/>
    <m/>
    <n v="100000000"/>
    <n v="100000000"/>
    <n v="110000000.00000001"/>
    <m/>
    <m/>
  </r>
  <r>
    <x v="0"/>
    <x v="0"/>
    <n v="1"/>
    <s v="放射線治療部門"/>
    <s v="放射線治療科"/>
    <s v="CTシミュレーター室"/>
    <n v="1"/>
    <s v="11"/>
    <s v="放射線治療科"/>
    <n v="41"/>
    <s v="CTシミュレーター室"/>
    <s v="0868"/>
    <m/>
    <d v="2014-03-31T00:00:00"/>
    <s v="○"/>
    <s v="B更新"/>
    <m/>
    <m/>
    <s v="※リニアックに付随して更新"/>
    <m/>
    <n v="1"/>
    <s v="11"/>
    <s v="110868"/>
    <s v="・位置決め用レーザーポインター"/>
    <n v="1"/>
    <m/>
    <m/>
    <s v="別途"/>
    <s v="-"/>
    <s v="-"/>
    <m/>
    <m/>
    <m/>
    <m/>
    <m/>
    <m/>
    <m/>
    <m/>
    <m/>
    <m/>
    <s v="・位置決め用レーザーポインター"/>
    <m/>
    <m/>
    <s v="別途"/>
    <s v="-"/>
    <s v="-"/>
    <m/>
    <m/>
    <m/>
    <m/>
    <m/>
    <m/>
    <m/>
    <m/>
    <m/>
    <m/>
    <x v="1"/>
    <m/>
    <m/>
    <m/>
    <s v="位置決めCT付属品"/>
    <n v="0"/>
    <n v="0"/>
    <m/>
    <m/>
  </r>
  <r>
    <x v="0"/>
    <x v="0"/>
    <n v="1"/>
    <s v="放射線治療部門"/>
    <s v="放射線治療科"/>
    <s v="CTシミュレーター室"/>
    <n v="1"/>
    <s v="11"/>
    <s v="放射線治療科"/>
    <n v="41"/>
    <s v="CTシミュレーター室"/>
    <s v="0868"/>
    <m/>
    <d v="2014-03-31T00:00:00"/>
    <s v="○"/>
    <s v="B更新"/>
    <m/>
    <m/>
    <s v="※リニアックに付随して更新"/>
    <m/>
    <n v="2"/>
    <s v="11"/>
    <s v="110868"/>
    <s v="・インジェクター（天吊）"/>
    <n v="1"/>
    <s v="根本杏林堂"/>
    <s v="デュアルショット GX7"/>
    <s v="別途"/>
    <s v="-"/>
    <s v="-"/>
    <m/>
    <m/>
    <m/>
    <m/>
    <m/>
    <m/>
    <m/>
    <m/>
    <m/>
    <m/>
    <s v="・インジェクター（天吊）"/>
    <s v="根本杏林堂"/>
    <s v="デュアルショット GX7"/>
    <s v="別途"/>
    <s v="-"/>
    <s v="-"/>
    <m/>
    <m/>
    <m/>
    <m/>
    <m/>
    <m/>
    <m/>
    <m/>
    <m/>
    <m/>
    <x v="1"/>
    <m/>
    <m/>
    <m/>
    <s v="位置決めCT付属品"/>
    <n v="0"/>
    <n v="0"/>
    <m/>
    <m/>
  </r>
  <r>
    <x v="0"/>
    <x v="0"/>
    <n v="1"/>
    <s v="放射線治療部門"/>
    <s v="放射線治療科"/>
    <s v="CTシミュレーター室"/>
    <n v="1"/>
    <s v="11"/>
    <s v="放射線治療科"/>
    <n v="41"/>
    <s v="CTシミュレーター室"/>
    <s v="0869"/>
    <m/>
    <d v="2014-03-31T00:00:00"/>
    <s v="○"/>
    <s v="B更新"/>
    <m/>
    <m/>
    <s v="※リニアックに付随して更新"/>
    <m/>
    <n v="0"/>
    <s v="11"/>
    <s v="110869"/>
    <s v="専用加温器（ウォーターバス）"/>
    <n v="1"/>
    <s v="ユーロメディテック"/>
    <m/>
    <n v="730"/>
    <n v="600"/>
    <n v="200"/>
    <m/>
    <s v="○"/>
    <m/>
    <m/>
    <m/>
    <m/>
    <s v="○"/>
    <m/>
    <m/>
    <m/>
    <s v="専用加温器（ウォーターバス）"/>
    <s v="ユーロメディテック"/>
    <m/>
    <n v="730"/>
    <n v="600"/>
    <n v="200"/>
    <m/>
    <s v="○"/>
    <m/>
    <m/>
    <m/>
    <m/>
    <s v="○"/>
    <m/>
    <m/>
    <m/>
    <x v="1"/>
    <m/>
    <m/>
    <m/>
    <s v="位置決めCT付属品"/>
    <n v="0"/>
    <n v="0"/>
    <m/>
    <m/>
  </r>
  <r>
    <x v="0"/>
    <x v="1"/>
    <n v="1"/>
    <s v="臨床検査部門"/>
    <s v="臨床検査科【生理検査】"/>
    <s v="脳波室"/>
    <n v="1"/>
    <m/>
    <s v="臨床検査科（生理検査部門）"/>
    <m/>
    <s v="脳波・筋電図室"/>
    <s v="0655"/>
    <m/>
    <m/>
    <s v="〇"/>
    <s v="A移設可"/>
    <m/>
    <m/>
    <m/>
    <m/>
    <m/>
    <m/>
    <m/>
    <s v="脳波計"/>
    <n v="1"/>
    <s v="日本光電"/>
    <s v="EEG-1214"/>
    <n v="900"/>
    <n v="600"/>
    <n v="1300"/>
    <m/>
    <s v="〇"/>
    <m/>
    <m/>
    <m/>
    <m/>
    <m/>
    <m/>
    <s v="〇"/>
    <m/>
    <s v="脳波計"/>
    <s v="日本光電"/>
    <s v="EEG-1214"/>
    <n v="900"/>
    <n v="600"/>
    <n v="1300"/>
    <m/>
    <s v="〇"/>
    <m/>
    <m/>
    <m/>
    <m/>
    <m/>
    <m/>
    <s v="〇"/>
    <m/>
    <x v="1"/>
    <m/>
    <m/>
    <m/>
    <m/>
    <m/>
    <n v="0"/>
    <m/>
    <m/>
  </r>
  <r>
    <x v="0"/>
    <x v="1"/>
    <n v="1"/>
    <s v="臨床検査部門"/>
    <s v="臨床検査科【生理検査】"/>
    <s v="脳波室"/>
    <n v="1"/>
    <m/>
    <s v="臨床検査科（生理検査部門）"/>
    <m/>
    <s v="脳波・筋電図室"/>
    <s v="0652"/>
    <m/>
    <m/>
    <s v="〇"/>
    <s v="A移設可"/>
    <m/>
    <m/>
    <m/>
    <m/>
    <m/>
    <m/>
    <m/>
    <s v="光刺激装置"/>
    <n v="1"/>
    <s v="日本光電"/>
    <s v="SLS-3100"/>
    <n v="200"/>
    <n v="300"/>
    <n v="100"/>
    <m/>
    <s v="〇"/>
    <m/>
    <m/>
    <m/>
    <m/>
    <m/>
    <m/>
    <m/>
    <m/>
    <s v="光刺激装置"/>
    <s v="日本光電"/>
    <s v="SLS-3100"/>
    <n v="200"/>
    <n v="300"/>
    <n v="100"/>
    <m/>
    <s v="〇"/>
    <m/>
    <m/>
    <m/>
    <m/>
    <m/>
    <m/>
    <m/>
    <m/>
    <x v="1"/>
    <m/>
    <m/>
    <m/>
    <m/>
    <m/>
    <n v="0"/>
    <m/>
    <m/>
  </r>
  <r>
    <x v="0"/>
    <x v="1"/>
    <n v="1"/>
    <s v="臨床検査部門"/>
    <s v="臨床検査科【生理検査】"/>
    <s v="脳波室"/>
    <n v="1"/>
    <m/>
    <s v="臨床検査科（生理検査部門）"/>
    <m/>
    <s v="脳波・筋電図室"/>
    <s v="0653"/>
    <m/>
    <d v="2011-02-01T00:00:00"/>
    <s v="〇"/>
    <s v="A移設可"/>
    <m/>
    <m/>
    <m/>
    <m/>
    <m/>
    <m/>
    <m/>
    <s v="ベッドサイドモニタ"/>
    <n v="1"/>
    <s v="日本光電"/>
    <s v="BSM-2401"/>
    <s v="φ550"/>
    <s v="-"/>
    <n v="1500"/>
    <m/>
    <s v="〇"/>
    <m/>
    <m/>
    <m/>
    <m/>
    <m/>
    <m/>
    <m/>
    <m/>
    <s v="ベッドサイドモニタ"/>
    <s v="日本光電"/>
    <s v="BSM-2401"/>
    <s v="φ550"/>
    <s v="-"/>
    <n v="1500"/>
    <m/>
    <s v="〇"/>
    <m/>
    <m/>
    <m/>
    <m/>
    <m/>
    <m/>
    <m/>
    <m/>
    <x v="1"/>
    <m/>
    <m/>
    <m/>
    <m/>
    <m/>
    <n v="0"/>
    <m/>
    <m/>
  </r>
  <r>
    <x v="0"/>
    <x v="0"/>
    <n v="1"/>
    <s v="臨床検査部門"/>
    <s v="臨床検査科【生理検査】"/>
    <s v="脳波室"/>
    <m/>
    <m/>
    <m/>
    <m/>
    <m/>
    <m/>
    <m/>
    <m/>
    <m/>
    <s v="B更新"/>
    <m/>
    <m/>
    <m/>
    <m/>
    <m/>
    <m/>
    <m/>
    <s v="ベッド"/>
    <n v="1"/>
    <m/>
    <m/>
    <m/>
    <m/>
    <m/>
    <m/>
    <m/>
    <m/>
    <m/>
    <m/>
    <m/>
    <m/>
    <m/>
    <m/>
    <m/>
    <s v="ベッド"/>
    <m/>
    <m/>
    <m/>
    <m/>
    <m/>
    <m/>
    <m/>
    <m/>
    <m/>
    <m/>
    <m/>
    <m/>
    <m/>
    <m/>
    <m/>
    <x v="0"/>
    <m/>
    <m/>
    <m/>
    <n v="200000"/>
    <n v="200000"/>
    <n v="220000.00000000003"/>
    <m/>
    <m/>
  </r>
  <r>
    <x v="0"/>
    <x v="6"/>
    <n v="1"/>
    <s v="臨床検査部門"/>
    <s v="臨床検査科【生理検査】"/>
    <s v="脳波室"/>
    <m/>
    <m/>
    <m/>
    <m/>
    <m/>
    <m/>
    <m/>
    <m/>
    <m/>
    <s v="工事"/>
    <m/>
    <m/>
    <m/>
    <m/>
    <m/>
    <m/>
    <m/>
    <s v="脳波室シールド工事"/>
    <n v="1"/>
    <m/>
    <m/>
    <m/>
    <m/>
    <m/>
    <m/>
    <m/>
    <m/>
    <m/>
    <m/>
    <m/>
    <m/>
    <m/>
    <m/>
    <m/>
    <s v="脳波室シールド工事"/>
    <m/>
    <m/>
    <m/>
    <m/>
    <m/>
    <m/>
    <m/>
    <m/>
    <m/>
    <m/>
    <m/>
    <m/>
    <m/>
    <m/>
    <m/>
    <x v="0"/>
    <m/>
    <m/>
    <m/>
    <n v="10000000"/>
    <n v="10000000"/>
    <n v="11000000"/>
    <m/>
    <m/>
  </r>
  <r>
    <x v="0"/>
    <x v="0"/>
    <n v="1"/>
    <s v="臨床検査部門"/>
    <s v="臨床検査科【生理検査】"/>
    <s v="筋電図室"/>
    <n v="1"/>
    <m/>
    <s v="臨床検査科（生理検査部門）"/>
    <m/>
    <s v="操作室（脳波・筋電図）"/>
    <s v="0656"/>
    <m/>
    <m/>
    <s v="〇"/>
    <s v="B更新"/>
    <m/>
    <m/>
    <s v="当初移設予定であったが、設置場所の関係で移設不可へ。（ゴーグルタイプに更新）"/>
    <m/>
    <m/>
    <m/>
    <m/>
    <s v="眼球運動刺激装置"/>
    <n v="1"/>
    <s v="永島医科器械"/>
    <s v="OK-5"/>
    <n v="450"/>
    <n v="500"/>
    <n v="200"/>
    <m/>
    <s v="〇"/>
    <m/>
    <m/>
    <m/>
    <m/>
    <m/>
    <m/>
    <m/>
    <m/>
    <s v="眼球運動刺激装置"/>
    <s v="永島医科器械"/>
    <s v="OK-5"/>
    <n v="450"/>
    <n v="500"/>
    <n v="200"/>
    <m/>
    <s v="〇"/>
    <m/>
    <m/>
    <m/>
    <m/>
    <m/>
    <m/>
    <m/>
    <m/>
    <x v="0"/>
    <m/>
    <m/>
    <m/>
    <n v="8000000"/>
    <n v="8000000"/>
    <n v="8800000"/>
    <m/>
    <m/>
  </r>
  <r>
    <x v="0"/>
    <x v="1"/>
    <n v="1"/>
    <s v="臨床検査部門"/>
    <s v="臨床検査科【生理検査】"/>
    <s v="筋電図室"/>
    <n v="1"/>
    <m/>
    <s v="臨床検査科（生理検査部門）"/>
    <m/>
    <s v="操作室（脳波・筋電図）"/>
    <n v="1513"/>
    <m/>
    <m/>
    <s v="〇"/>
    <s v="A移設可"/>
    <m/>
    <m/>
    <m/>
    <m/>
    <m/>
    <m/>
    <m/>
    <s v="眼振計"/>
    <n v="1"/>
    <s v="リオン"/>
    <s v="NY-50"/>
    <n v="400"/>
    <n v="350"/>
    <n v="230"/>
    <m/>
    <s v="〇"/>
    <m/>
    <m/>
    <m/>
    <m/>
    <m/>
    <m/>
    <m/>
    <m/>
    <s v="眼振計"/>
    <s v="リオン"/>
    <s v="NY-50"/>
    <n v="400"/>
    <n v="350"/>
    <n v="230"/>
    <m/>
    <s v="〇"/>
    <m/>
    <m/>
    <m/>
    <m/>
    <m/>
    <m/>
    <m/>
    <m/>
    <x v="1"/>
    <m/>
    <m/>
    <m/>
    <m/>
    <m/>
    <n v="0"/>
    <m/>
    <m/>
  </r>
  <r>
    <x v="0"/>
    <x v="1"/>
    <n v="1"/>
    <s v="臨床検査部門"/>
    <s v="臨床検査科【生理検査】"/>
    <s v="筋電図室"/>
    <n v="1"/>
    <m/>
    <s v="臨床検査科（生理検査部門）"/>
    <m/>
    <s v="操作室（脳波・筋電図）"/>
    <n v="1514"/>
    <m/>
    <m/>
    <s v="〇"/>
    <s v="A移設可"/>
    <m/>
    <m/>
    <m/>
    <m/>
    <m/>
    <m/>
    <m/>
    <s v="カロリック検査装置"/>
    <n v="1"/>
    <s v="CHARTR ICS"/>
    <s v="NCA-200"/>
    <n v="370"/>
    <n v="550"/>
    <n v="200"/>
    <m/>
    <s v="〇"/>
    <m/>
    <m/>
    <m/>
    <m/>
    <m/>
    <m/>
    <m/>
    <m/>
    <s v="カロリック検査装置"/>
    <s v="CHARTR ICS"/>
    <s v="NCA-200"/>
    <n v="370"/>
    <n v="550"/>
    <n v="200"/>
    <m/>
    <s v="〇"/>
    <m/>
    <m/>
    <m/>
    <m/>
    <m/>
    <m/>
    <m/>
    <m/>
    <x v="1"/>
    <m/>
    <m/>
    <m/>
    <m/>
    <m/>
    <n v="0"/>
    <m/>
    <m/>
  </r>
  <r>
    <x v="0"/>
    <x v="1"/>
    <n v="1"/>
    <s v="臨床検査部門"/>
    <s v="臨床検査科【生理検査】"/>
    <s v="筋電図室"/>
    <n v="1"/>
    <m/>
    <s v="臨床検査科（生理検査部門）"/>
    <m/>
    <s v="脳波・筋電図室"/>
    <s v="0649"/>
    <m/>
    <m/>
    <s v="〇"/>
    <s v="A移設可"/>
    <m/>
    <m/>
    <m/>
    <m/>
    <m/>
    <m/>
    <m/>
    <s v="筋電図・誘発電位検査装置"/>
    <n v="1"/>
    <s v="日本光電"/>
    <s v="NeuroPack"/>
    <n v="700"/>
    <n v="1000"/>
    <n v="1200"/>
    <m/>
    <s v="〇"/>
    <m/>
    <m/>
    <m/>
    <m/>
    <m/>
    <m/>
    <s v="〇"/>
    <m/>
    <s v="筋電図・誘発電位検査装置"/>
    <s v="日本光電"/>
    <s v="NeuroPack"/>
    <n v="700"/>
    <n v="1000"/>
    <n v="1200"/>
    <m/>
    <s v="〇"/>
    <m/>
    <m/>
    <m/>
    <m/>
    <m/>
    <m/>
    <s v="〇"/>
    <m/>
    <x v="1"/>
    <m/>
    <m/>
    <m/>
    <m/>
    <m/>
    <n v="0"/>
    <m/>
    <m/>
  </r>
  <r>
    <x v="0"/>
    <x v="1"/>
    <n v="1"/>
    <s v="臨床検査部門"/>
    <s v="臨床検査科【生理検査】"/>
    <s v="筋電図室"/>
    <n v="1"/>
    <m/>
    <s v="臨床検査科（生理検査部門）"/>
    <m/>
    <s v="脳波・筋電図室"/>
    <s v="0654"/>
    <m/>
    <m/>
    <s v="〇"/>
    <s v="A移設可"/>
    <m/>
    <m/>
    <m/>
    <m/>
    <m/>
    <m/>
    <m/>
    <s v="誘発反応検査装置"/>
    <n v="1"/>
    <s v="リオン"/>
    <s v="Audera"/>
    <n v="550"/>
    <n v="500"/>
    <n v="1000"/>
    <m/>
    <s v="〇"/>
    <m/>
    <m/>
    <m/>
    <m/>
    <m/>
    <m/>
    <m/>
    <m/>
    <s v="誘発反応検査装置"/>
    <s v="リオン"/>
    <s v="Audera"/>
    <n v="550"/>
    <n v="500"/>
    <n v="1000"/>
    <m/>
    <s v="〇"/>
    <m/>
    <m/>
    <m/>
    <m/>
    <m/>
    <m/>
    <m/>
    <m/>
    <x v="1"/>
    <m/>
    <m/>
    <m/>
    <m/>
    <m/>
    <n v="0"/>
    <m/>
    <m/>
  </r>
  <r>
    <x v="0"/>
    <x v="4"/>
    <n v="1"/>
    <s v="臨床検査部門"/>
    <s v="臨床検査科【生理検査】"/>
    <s v="筋電図室"/>
    <m/>
    <m/>
    <m/>
    <m/>
    <m/>
    <m/>
    <m/>
    <m/>
    <m/>
    <s v="新規"/>
    <m/>
    <m/>
    <m/>
    <m/>
    <m/>
    <m/>
    <m/>
    <s v="ベッド"/>
    <n v="1"/>
    <m/>
    <m/>
    <m/>
    <m/>
    <m/>
    <m/>
    <m/>
    <m/>
    <m/>
    <m/>
    <m/>
    <m/>
    <m/>
    <m/>
    <s v="要検討"/>
    <s v="ベッド"/>
    <m/>
    <m/>
    <m/>
    <m/>
    <m/>
    <m/>
    <m/>
    <m/>
    <m/>
    <m/>
    <m/>
    <m/>
    <m/>
    <m/>
    <m/>
    <x v="0"/>
    <m/>
    <m/>
    <m/>
    <n v="200000"/>
    <n v="200000"/>
    <n v="220000.00000000003"/>
    <m/>
    <m/>
  </r>
  <r>
    <x v="0"/>
    <x v="1"/>
    <n v="1"/>
    <s v="臨床検査部門"/>
    <s v="臨床検査科【生理検査】"/>
    <s v="筋電図室"/>
    <n v="1"/>
    <s v="11"/>
    <s v="臨床検査科（生理検査部門）"/>
    <n v="6"/>
    <s v="脳波・筋電図室"/>
    <s v="0650"/>
    <m/>
    <m/>
    <s v="〇"/>
    <s v="A移設可"/>
    <m/>
    <m/>
    <m/>
    <m/>
    <m/>
    <m/>
    <m/>
    <s v="リクライニングチェア_x000a_→事務イスに変更（整形Dr・眼科Dr・検査科の関係者確認済み）"/>
    <n v="1"/>
    <s v="タカラベルモント"/>
    <s v="RL-SFS-CES5"/>
    <n v="900"/>
    <n v="1300"/>
    <n v="1300"/>
    <m/>
    <m/>
    <m/>
    <m/>
    <m/>
    <m/>
    <m/>
    <m/>
    <m/>
    <m/>
    <s v="事務イス"/>
    <m/>
    <m/>
    <n v="900"/>
    <n v="1300"/>
    <n v="1300"/>
    <m/>
    <m/>
    <m/>
    <m/>
    <m/>
    <m/>
    <m/>
    <m/>
    <m/>
    <m/>
    <x v="1"/>
    <m/>
    <m/>
    <m/>
    <m/>
    <m/>
    <n v="0"/>
    <m/>
    <m/>
  </r>
  <r>
    <x v="0"/>
    <x v="6"/>
    <n v="1"/>
    <s v="臨床検査部門"/>
    <s v="臨床検査科【生理検査】"/>
    <s v="筋電図室"/>
    <m/>
    <m/>
    <m/>
    <m/>
    <m/>
    <m/>
    <m/>
    <m/>
    <m/>
    <s v="工事"/>
    <m/>
    <m/>
    <m/>
    <m/>
    <m/>
    <m/>
    <m/>
    <s v="筋電図室シールド工事"/>
    <n v="1"/>
    <m/>
    <m/>
    <n v="1"/>
    <m/>
    <m/>
    <m/>
    <m/>
    <m/>
    <m/>
    <m/>
    <m/>
    <m/>
    <m/>
    <m/>
    <m/>
    <s v="筋電図室シールド工事"/>
    <m/>
    <m/>
    <n v="1"/>
    <m/>
    <m/>
    <m/>
    <m/>
    <m/>
    <m/>
    <m/>
    <m/>
    <m/>
    <m/>
    <m/>
    <m/>
    <x v="0"/>
    <m/>
    <m/>
    <m/>
    <n v="9500000"/>
    <n v="9500000"/>
    <n v="10450000"/>
    <m/>
    <m/>
  </r>
  <r>
    <x v="0"/>
    <x v="1"/>
    <n v="1"/>
    <s v="臨床検査部門"/>
    <s v="臨床検査科【生理検査】"/>
    <s v="エコー室1～5"/>
    <n v="1"/>
    <s v="11"/>
    <s v="臨床検査科（生理検査部門）"/>
    <n v="6"/>
    <s v="心臓超音波室"/>
    <m/>
    <m/>
    <d v="2020-11-01T00:00:00"/>
    <s v="〇"/>
    <s v="A移設可"/>
    <m/>
    <m/>
    <m/>
    <m/>
    <m/>
    <m/>
    <m/>
    <s v="超音波診断装置"/>
    <n v="1"/>
    <s v="日立製作所"/>
    <s v="ARIETTA850"/>
    <n v="600"/>
    <n v="1000"/>
    <n v="1400"/>
    <m/>
    <s v="○"/>
    <m/>
    <m/>
    <m/>
    <m/>
    <m/>
    <m/>
    <s v="○"/>
    <m/>
    <s v="超音波診断装置"/>
    <s v="日立製作所"/>
    <s v="ARIETTA850"/>
    <n v="600"/>
    <n v="1000"/>
    <n v="1400"/>
    <m/>
    <s v="○"/>
    <m/>
    <m/>
    <m/>
    <m/>
    <m/>
    <m/>
    <s v="○"/>
    <m/>
    <x v="1"/>
    <m/>
    <m/>
    <m/>
    <m/>
    <m/>
    <n v="0"/>
    <m/>
    <m/>
  </r>
  <r>
    <x v="0"/>
    <x v="1"/>
    <n v="1"/>
    <s v="臨床検査部門"/>
    <s v="臨床検査科【生理検査】"/>
    <s v="エコー室1～5"/>
    <n v="1"/>
    <s v="11"/>
    <s v="臨床検査科（生理検査部門）"/>
    <n v="6"/>
    <s v="心臓超音波室"/>
    <s v="0658"/>
    <s v="141020160037"/>
    <d v="2016-11-22T00:00:00"/>
    <s v="〇"/>
    <s v="A移設可"/>
    <m/>
    <m/>
    <m/>
    <m/>
    <m/>
    <m/>
    <m/>
    <s v="超音波診断装置"/>
    <n v="1"/>
    <s v="GEヘルスケア"/>
    <s v="Vivid S70"/>
    <n v="600"/>
    <n v="900"/>
    <n v="1400"/>
    <m/>
    <s v="〇"/>
    <m/>
    <m/>
    <m/>
    <m/>
    <m/>
    <m/>
    <s v="〇"/>
    <m/>
    <s v="超音波診断装置"/>
    <s v="GEヘルスケア"/>
    <s v="Vivid S70"/>
    <n v="600"/>
    <n v="900"/>
    <n v="1400"/>
    <m/>
    <s v="〇"/>
    <m/>
    <m/>
    <m/>
    <m/>
    <m/>
    <m/>
    <s v="〇"/>
    <m/>
    <x v="1"/>
    <m/>
    <m/>
    <m/>
    <m/>
    <m/>
    <n v="0"/>
    <m/>
    <m/>
  </r>
  <r>
    <x v="0"/>
    <x v="0"/>
    <n v="1"/>
    <s v="臨床検査部門"/>
    <s v="臨床検査科【生理検査】"/>
    <s v="エコー室1～5"/>
    <n v="1"/>
    <s v="11"/>
    <s v="臨床検査科（生理検査部門）"/>
    <n v="6"/>
    <s v="心臓超音波室"/>
    <s v="0659"/>
    <m/>
    <m/>
    <s v="〇"/>
    <s v="B更新"/>
    <s v="サポートエンド"/>
    <s v="〇"/>
    <m/>
    <m/>
    <m/>
    <m/>
    <m/>
    <s v="超音波診断装置"/>
    <n v="1"/>
    <s v="フィリップス"/>
    <s v="iE33"/>
    <n v="600"/>
    <n v="1200"/>
    <n v="1600"/>
    <m/>
    <s v="〇"/>
    <m/>
    <m/>
    <m/>
    <m/>
    <m/>
    <m/>
    <s v="〇"/>
    <m/>
    <s v="超音波診断装置"/>
    <s v="フィリップス"/>
    <s v="iE33"/>
    <n v="600"/>
    <n v="1200"/>
    <n v="1600"/>
    <m/>
    <s v="〇"/>
    <m/>
    <m/>
    <m/>
    <m/>
    <m/>
    <m/>
    <s v="〇"/>
    <m/>
    <x v="3"/>
    <m/>
    <m/>
    <m/>
    <n v="45000000"/>
    <n v="45000000"/>
    <n v="49500000.000000007"/>
    <m/>
    <m/>
  </r>
  <r>
    <x v="0"/>
    <x v="0"/>
    <n v="1"/>
    <s v="臨床検査部門"/>
    <s v="臨床検査科【生理検査】"/>
    <s v="エコー室1～5"/>
    <n v="1"/>
    <s v="11"/>
    <s v="臨床検査科（生理検査部門）"/>
    <n v="6"/>
    <s v="腹部超音波室"/>
    <s v="0663"/>
    <m/>
    <m/>
    <s v="〇"/>
    <s v="B更新"/>
    <s v="修理部品供給停止"/>
    <s v="〇"/>
    <m/>
    <m/>
    <m/>
    <m/>
    <m/>
    <s v="超音波診断装置"/>
    <n v="1"/>
    <s v="東芝メディカル"/>
    <s v="XarioXG"/>
    <n v="600"/>
    <n v="1000"/>
    <n v="1500"/>
    <m/>
    <s v="〇"/>
    <m/>
    <m/>
    <m/>
    <m/>
    <m/>
    <m/>
    <s v="〇"/>
    <m/>
    <s v="超音波診断装置"/>
    <s v="東芝メディカル"/>
    <s v="XarioXG"/>
    <n v="600"/>
    <n v="1000"/>
    <n v="1500"/>
    <m/>
    <s v="〇"/>
    <m/>
    <m/>
    <m/>
    <m/>
    <m/>
    <m/>
    <s v="〇"/>
    <m/>
    <x v="3"/>
    <m/>
    <m/>
    <m/>
    <n v="15000000"/>
    <n v="15000000"/>
    <n v="16500000.000000002"/>
    <m/>
    <m/>
  </r>
  <r>
    <x v="0"/>
    <x v="2"/>
    <n v="1"/>
    <s v="臨床検査部門"/>
    <s v="臨床検査科【生理検査】"/>
    <s v="エコー室1～5"/>
    <m/>
    <m/>
    <m/>
    <m/>
    <m/>
    <m/>
    <m/>
    <m/>
    <m/>
    <s v="増設"/>
    <m/>
    <m/>
    <s v="※新病院の機能増強のため"/>
    <m/>
    <m/>
    <m/>
    <m/>
    <s v="超音波診断装置"/>
    <n v="1"/>
    <m/>
    <m/>
    <n v="600"/>
    <n v="1000"/>
    <n v="1500"/>
    <m/>
    <s v="〇"/>
    <m/>
    <m/>
    <m/>
    <m/>
    <m/>
    <m/>
    <s v="〇"/>
    <m/>
    <s v="超音波診断装置"/>
    <m/>
    <m/>
    <n v="600"/>
    <n v="1000"/>
    <n v="1500"/>
    <m/>
    <s v="〇"/>
    <m/>
    <m/>
    <m/>
    <m/>
    <m/>
    <m/>
    <s v="〇"/>
    <m/>
    <x v="0"/>
    <m/>
    <s v="●"/>
    <s v="外来患者数の増に伴う生理検査需要増への対応に必要"/>
    <n v="15000000"/>
    <n v="15000000"/>
    <n v="16500000.000000002"/>
    <m/>
    <m/>
  </r>
  <r>
    <x v="0"/>
    <x v="1"/>
    <n v="1"/>
    <s v="臨床検査部門"/>
    <s v="臨床検査科【生理検査】"/>
    <s v="エコー室1～5"/>
    <n v="1"/>
    <s v="11"/>
    <s v="臨床検査科（生理検査部門）"/>
    <n v="6"/>
    <s v="心臓超音波室"/>
    <s v="0660"/>
    <m/>
    <m/>
    <s v="〇"/>
    <s v="A移設可"/>
    <m/>
    <m/>
    <m/>
    <m/>
    <m/>
    <m/>
    <m/>
    <s v="電動診察台"/>
    <n v="1"/>
    <s v="タカラベルモント"/>
    <m/>
    <n v="2100"/>
    <n v="800"/>
    <n v="450"/>
    <m/>
    <s v="〇"/>
    <m/>
    <m/>
    <m/>
    <m/>
    <m/>
    <m/>
    <m/>
    <m/>
    <s v="電動診察台"/>
    <s v="タカラベルモント"/>
    <m/>
    <n v="2100"/>
    <n v="800"/>
    <n v="450"/>
    <m/>
    <s v="〇"/>
    <m/>
    <m/>
    <m/>
    <m/>
    <m/>
    <m/>
    <m/>
    <m/>
    <x v="1"/>
    <m/>
    <m/>
    <m/>
    <m/>
    <m/>
    <n v="0"/>
    <m/>
    <m/>
  </r>
  <r>
    <x v="0"/>
    <x v="1"/>
    <n v="1"/>
    <s v="臨床検査部門"/>
    <s v="臨床検査科【生理検査】"/>
    <s v="エコー室1～5"/>
    <n v="1"/>
    <s v="11"/>
    <s v="臨床検査科（生理検査部門）"/>
    <n v="6"/>
    <s v="腹部超音波室"/>
    <s v="0657"/>
    <m/>
    <m/>
    <s v="〇"/>
    <s v="A移設可"/>
    <m/>
    <m/>
    <m/>
    <m/>
    <m/>
    <m/>
    <m/>
    <s v="電動診察台"/>
    <n v="1"/>
    <s v="ランダルコーポレーション"/>
    <m/>
    <n v="1900"/>
    <n v="750"/>
    <n v="800"/>
    <m/>
    <s v="〇"/>
    <m/>
    <m/>
    <m/>
    <m/>
    <m/>
    <m/>
    <m/>
    <m/>
    <s v="電動診察台"/>
    <s v="ランダルコーポレーション"/>
    <m/>
    <n v="1900"/>
    <n v="750"/>
    <n v="800"/>
    <m/>
    <s v="〇"/>
    <m/>
    <m/>
    <m/>
    <m/>
    <m/>
    <m/>
    <m/>
    <m/>
    <x v="1"/>
    <m/>
    <m/>
    <m/>
    <m/>
    <m/>
    <n v="0"/>
    <m/>
    <m/>
  </r>
  <r>
    <x v="0"/>
    <x v="1"/>
    <n v="1"/>
    <s v="臨床検査部門"/>
    <s v="臨床検査科【生理検査】"/>
    <s v="エコー室1～5"/>
    <n v="1"/>
    <s v="11"/>
    <s v="臨床検査科（生理検査部門）"/>
    <n v="6"/>
    <s v="腹部超音波室"/>
    <s v="0664"/>
    <m/>
    <m/>
    <s v="〇"/>
    <s v="A移設可"/>
    <m/>
    <m/>
    <m/>
    <m/>
    <m/>
    <m/>
    <m/>
    <s v="電動診察台"/>
    <n v="1"/>
    <s v="ランダルコーポレーション"/>
    <m/>
    <n v="1900"/>
    <n v="750"/>
    <n v="800"/>
    <m/>
    <s v="〇"/>
    <m/>
    <m/>
    <m/>
    <m/>
    <m/>
    <m/>
    <m/>
    <m/>
    <s v="電動診察台"/>
    <s v="ランダルコーポレーション"/>
    <m/>
    <n v="1900"/>
    <n v="750"/>
    <n v="800"/>
    <m/>
    <s v="〇"/>
    <m/>
    <m/>
    <m/>
    <m/>
    <m/>
    <m/>
    <m/>
    <m/>
    <x v="1"/>
    <m/>
    <m/>
    <m/>
    <m/>
    <m/>
    <n v="0"/>
    <m/>
    <m/>
  </r>
  <r>
    <x v="0"/>
    <x v="1"/>
    <n v="1"/>
    <s v="臨床検査部門"/>
    <s v="臨床検査科【生理検査】"/>
    <s v="エコー室1～5"/>
    <n v="1"/>
    <s v="11"/>
    <s v="臨床検査科（生理検査部門）"/>
    <n v="6"/>
    <s v="腹部超音波室"/>
    <m/>
    <m/>
    <d v="2020-11-01T00:00:00"/>
    <s v="〇"/>
    <s v="A移設可"/>
    <m/>
    <m/>
    <m/>
    <m/>
    <m/>
    <m/>
    <m/>
    <s v="電動診察台"/>
    <n v="1"/>
    <s v="ランダルコーポレーション"/>
    <m/>
    <n v="1900"/>
    <n v="750"/>
    <n v="800"/>
    <m/>
    <s v="〇"/>
    <m/>
    <m/>
    <m/>
    <m/>
    <m/>
    <m/>
    <m/>
    <m/>
    <s v="電動診察台"/>
    <s v="ランダルコーポレーション"/>
    <m/>
    <n v="1900"/>
    <n v="750"/>
    <n v="800"/>
    <m/>
    <s v="〇"/>
    <m/>
    <m/>
    <m/>
    <m/>
    <m/>
    <m/>
    <m/>
    <m/>
    <x v="1"/>
    <m/>
    <m/>
    <m/>
    <m/>
    <m/>
    <n v="0"/>
    <m/>
    <m/>
  </r>
  <r>
    <x v="0"/>
    <x v="2"/>
    <n v="1"/>
    <s v="臨床検査部門"/>
    <s v="臨床検査科【生理検査】"/>
    <s v="エコー室1～5"/>
    <m/>
    <m/>
    <m/>
    <m/>
    <m/>
    <m/>
    <m/>
    <m/>
    <m/>
    <s v="増設"/>
    <m/>
    <m/>
    <s v="※新病院の機能増強のため"/>
    <m/>
    <m/>
    <m/>
    <m/>
    <s v="電動診察台"/>
    <n v="1"/>
    <m/>
    <m/>
    <n v="1900"/>
    <n v="750"/>
    <n v="800"/>
    <m/>
    <s v="〇"/>
    <m/>
    <m/>
    <m/>
    <m/>
    <m/>
    <m/>
    <m/>
    <m/>
    <s v="電動診察台"/>
    <s v="ランダルコーポレーション"/>
    <m/>
    <n v="1900"/>
    <n v="750"/>
    <n v="800"/>
    <m/>
    <s v="〇"/>
    <m/>
    <m/>
    <m/>
    <m/>
    <m/>
    <m/>
    <m/>
    <m/>
    <x v="0"/>
    <m/>
    <s v="●"/>
    <s v="外来患者数の増に伴う生理検査需要増への対応に必要"/>
    <n v="740000"/>
    <n v="740000"/>
    <n v="814000.00000000012"/>
    <m/>
    <m/>
  </r>
  <r>
    <x v="0"/>
    <x v="0"/>
    <n v="1"/>
    <s v="臨床検査部門"/>
    <s v="臨床検査科【生理検査】"/>
    <s v="心電図室1～2"/>
    <n v="1"/>
    <s v="11"/>
    <s v="臨床検査科（生理検査部門）"/>
    <m/>
    <s v="心電図・肺機能検査室"/>
    <s v="0666"/>
    <m/>
    <m/>
    <s v="〇"/>
    <s v="B更新"/>
    <s v="購入後１３年経過"/>
    <s v="〇"/>
    <m/>
    <m/>
    <m/>
    <m/>
    <m/>
    <s v="心電計"/>
    <n v="1"/>
    <s v="日本光電"/>
    <s v="ECG-1550"/>
    <n v="600"/>
    <n v="800"/>
    <n v="1400"/>
    <m/>
    <s v="〇"/>
    <m/>
    <m/>
    <m/>
    <m/>
    <m/>
    <m/>
    <s v="〇"/>
    <m/>
    <s v="心電計"/>
    <s v="日本光電"/>
    <s v="ECG-1550"/>
    <n v="600"/>
    <n v="800"/>
    <n v="1400"/>
    <m/>
    <s v="〇"/>
    <m/>
    <m/>
    <m/>
    <m/>
    <m/>
    <m/>
    <s v="〇"/>
    <m/>
    <x v="3"/>
    <m/>
    <m/>
    <m/>
    <n v="2000000"/>
    <n v="2000000"/>
    <n v="2200000"/>
    <m/>
    <m/>
  </r>
  <r>
    <x v="0"/>
    <x v="0"/>
    <n v="1"/>
    <s v="臨床検査部門"/>
    <s v="臨床検査科【生理検査】"/>
    <s v="心電図室1～2"/>
    <n v="1"/>
    <s v="11"/>
    <s v="臨床検査科（生理検査部門）"/>
    <m/>
    <s v="心電図・肺機能検査室"/>
    <s v="0675"/>
    <m/>
    <m/>
    <s v="〇"/>
    <s v="B更新"/>
    <s v="購入後１３年経過"/>
    <s v="〇"/>
    <m/>
    <m/>
    <m/>
    <m/>
    <m/>
    <s v="心電計"/>
    <n v="1"/>
    <s v="日本光電"/>
    <s v="ECG-1550"/>
    <n v="600"/>
    <n v="800"/>
    <n v="1400"/>
    <m/>
    <s v="〇"/>
    <m/>
    <m/>
    <m/>
    <m/>
    <m/>
    <m/>
    <s v="〇"/>
    <m/>
    <s v="心電計"/>
    <s v="日本光電"/>
    <s v="ECG-1550"/>
    <n v="600"/>
    <n v="800"/>
    <n v="1400"/>
    <m/>
    <s v="〇"/>
    <m/>
    <m/>
    <m/>
    <m/>
    <m/>
    <m/>
    <s v="〇"/>
    <m/>
    <x v="3"/>
    <m/>
    <m/>
    <m/>
    <n v="2000000"/>
    <n v="2000000"/>
    <n v="2200000"/>
    <m/>
    <m/>
  </r>
  <r>
    <x v="0"/>
    <x v="1"/>
    <n v="1"/>
    <s v="臨床検査部門"/>
    <s v="臨床検査科【生理検査】"/>
    <s v="心電図室1～2"/>
    <n v="1"/>
    <s v="11"/>
    <s v="臨床検査科（生理検査部門）"/>
    <m/>
    <s v="心電図・肺機能検査室"/>
    <s v="0665"/>
    <m/>
    <m/>
    <s v="〇"/>
    <s v="A移設可"/>
    <m/>
    <m/>
    <m/>
    <m/>
    <m/>
    <m/>
    <m/>
    <s v="診察台（ベッド）"/>
    <n v="1"/>
    <m/>
    <m/>
    <n v="2000"/>
    <n v="1000"/>
    <n v="500"/>
    <m/>
    <m/>
    <m/>
    <m/>
    <m/>
    <m/>
    <m/>
    <m/>
    <m/>
    <m/>
    <s v="診察台"/>
    <m/>
    <m/>
    <n v="2000"/>
    <n v="1000"/>
    <n v="500"/>
    <m/>
    <m/>
    <m/>
    <m/>
    <m/>
    <m/>
    <m/>
    <m/>
    <m/>
    <m/>
    <x v="1"/>
    <m/>
    <m/>
    <m/>
    <m/>
    <m/>
    <n v="0"/>
    <m/>
    <m/>
  </r>
  <r>
    <x v="0"/>
    <x v="1"/>
    <n v="1"/>
    <s v="臨床検査部門"/>
    <s v="臨床検査科【生理検査】"/>
    <s v="心電図室1～2"/>
    <n v="1"/>
    <s v="11"/>
    <s v="臨床検査科（生理検査部門）"/>
    <m/>
    <s v="心電図・肺機能検査室"/>
    <s v="0676"/>
    <m/>
    <m/>
    <s v="〇"/>
    <s v="A移設可"/>
    <m/>
    <m/>
    <m/>
    <m/>
    <m/>
    <m/>
    <m/>
    <s v="診察台（ベッド）"/>
    <n v="1"/>
    <m/>
    <m/>
    <n v="2000"/>
    <n v="1000"/>
    <n v="500"/>
    <m/>
    <m/>
    <m/>
    <m/>
    <m/>
    <m/>
    <m/>
    <m/>
    <m/>
    <m/>
    <s v="診察台"/>
    <m/>
    <m/>
    <n v="2000"/>
    <n v="1000"/>
    <n v="500"/>
    <m/>
    <m/>
    <m/>
    <m/>
    <m/>
    <m/>
    <m/>
    <m/>
    <m/>
    <m/>
    <x v="1"/>
    <m/>
    <m/>
    <m/>
    <m/>
    <m/>
    <n v="0"/>
    <m/>
    <m/>
  </r>
  <r>
    <x v="0"/>
    <x v="1"/>
    <n v="1"/>
    <s v="臨床検査部門"/>
    <s v="臨床検査科【生理検査】"/>
    <s v="心電図室1～2"/>
    <n v="1"/>
    <s v="11"/>
    <s v="臨床検査科（生理検査部門）"/>
    <m/>
    <s v="心電図・肺機能検査室"/>
    <s v="0667"/>
    <m/>
    <m/>
    <s v="〇"/>
    <s v="A移設可"/>
    <m/>
    <m/>
    <m/>
    <m/>
    <m/>
    <m/>
    <m/>
    <s v="ステップ台（木製）"/>
    <n v="1"/>
    <m/>
    <m/>
    <n v="550"/>
    <n v="700"/>
    <n v="450"/>
    <m/>
    <m/>
    <m/>
    <m/>
    <m/>
    <m/>
    <m/>
    <m/>
    <m/>
    <m/>
    <s v="ステップ台（木製）"/>
    <m/>
    <m/>
    <n v="550"/>
    <n v="700"/>
    <n v="450"/>
    <m/>
    <m/>
    <m/>
    <m/>
    <m/>
    <m/>
    <m/>
    <m/>
    <m/>
    <m/>
    <x v="1"/>
    <m/>
    <m/>
    <m/>
    <m/>
    <m/>
    <n v="0"/>
    <m/>
    <m/>
  </r>
  <r>
    <x v="0"/>
    <x v="2"/>
    <n v="1"/>
    <s v="臨床検査部門"/>
    <s v="臨床検査科【生理検査】"/>
    <s v="心電図室1～2"/>
    <m/>
    <m/>
    <m/>
    <m/>
    <m/>
    <m/>
    <m/>
    <m/>
    <m/>
    <s v="増設"/>
    <m/>
    <m/>
    <m/>
    <m/>
    <m/>
    <m/>
    <m/>
    <s v="ステップ台（木製）"/>
    <n v="1"/>
    <m/>
    <m/>
    <m/>
    <m/>
    <m/>
    <m/>
    <m/>
    <m/>
    <m/>
    <m/>
    <m/>
    <m/>
    <m/>
    <m/>
    <m/>
    <s v="ステップ台（木製）"/>
    <m/>
    <m/>
    <m/>
    <m/>
    <m/>
    <m/>
    <m/>
    <m/>
    <m/>
    <m/>
    <m/>
    <m/>
    <m/>
    <m/>
    <m/>
    <x v="3"/>
    <m/>
    <m/>
    <m/>
    <n v="20000"/>
    <n v="20000"/>
    <n v="22000"/>
    <m/>
    <m/>
  </r>
  <r>
    <x v="0"/>
    <x v="0"/>
    <n v="1"/>
    <s v="臨床検査部門"/>
    <s v="臨床検査科【生理検査】"/>
    <s v="運動負荷心電図室"/>
    <n v="1"/>
    <m/>
    <s v="臨床検査科（生理検査部門）"/>
    <m/>
    <s v="心電図・肺機能検査室"/>
    <s v="0669"/>
    <s v="2599"/>
    <d v="2006-07-20T00:00:00"/>
    <s v="〇"/>
    <s v="B更新"/>
    <s v="購入14年経過　サポートエンド"/>
    <s v="〇"/>
    <s v="・運動負荷について、エルゴメーターは子供の場合の足が届かないため、ドレッドミルの方が適切であると考える。（熊川）0608"/>
    <m/>
    <m/>
    <m/>
    <m/>
    <s v="運動負荷心電図測定装置（トレッドミル含む）"/>
    <n v="1"/>
    <s v="GEヘルスケア"/>
    <s v="CASE ADVANCED　T2100"/>
    <n v="1500"/>
    <n v="2000"/>
    <n v="1600"/>
    <m/>
    <s v="〇"/>
    <m/>
    <m/>
    <m/>
    <m/>
    <m/>
    <m/>
    <s v="〇"/>
    <s v="固定資産台帳より年月日追記、トレッドミル含む"/>
    <s v="運動負荷心電図測定装置（トレッドミル含む）"/>
    <s v="GEヘルスケア"/>
    <s v="CASE ADVANCED　T2100"/>
    <n v="1500"/>
    <n v="2000"/>
    <n v="1600"/>
    <m/>
    <s v="〇"/>
    <m/>
    <m/>
    <m/>
    <m/>
    <m/>
    <m/>
    <s v="〇"/>
    <m/>
    <x v="3"/>
    <m/>
    <m/>
    <m/>
    <n v="7000000"/>
    <n v="7000000"/>
    <n v="7700000.0000000009"/>
    <m/>
    <m/>
  </r>
  <r>
    <x v="0"/>
    <x v="4"/>
    <n v="1"/>
    <s v="臨床検査部門"/>
    <s v="臨床検査科【生理検査】"/>
    <s v="運動負荷心電図室"/>
    <m/>
    <m/>
    <m/>
    <m/>
    <m/>
    <m/>
    <m/>
    <m/>
    <m/>
    <s v="新規"/>
    <s v="心疾患患者の心肺機能を評価し、治療適応、治療効果を判定する。心臓リハビリ処方や、心移植の適応評価などのために必要な検査である。"/>
    <s v="〇"/>
    <s v="小児科・立野Drより要望あり。現病院では設置できないため購入不可。新病院では整備できるようにしたい。（熊川）"/>
    <m/>
    <m/>
    <m/>
    <m/>
    <s v="心肺運動負荷試験装置"/>
    <n v="1"/>
    <m/>
    <m/>
    <m/>
    <m/>
    <m/>
    <m/>
    <m/>
    <m/>
    <m/>
    <m/>
    <m/>
    <m/>
    <m/>
    <m/>
    <m/>
    <s v="心肺運動負荷試験装置"/>
    <s v="フクダ電子"/>
    <s v="MLX-1000"/>
    <n v="475"/>
    <n v="705"/>
    <n v="1510"/>
    <m/>
    <s v="〇_x000a_450VA"/>
    <m/>
    <m/>
    <m/>
    <m/>
    <m/>
    <m/>
    <m/>
    <m/>
    <x v="0"/>
    <m/>
    <s v="●"/>
    <s v="心臓疾患治療の機能強化に必要"/>
    <n v="11900000"/>
    <n v="11900000"/>
    <n v="13090000.000000002"/>
    <m/>
    <m/>
  </r>
  <r>
    <x v="0"/>
    <x v="1"/>
    <n v="1"/>
    <s v="臨床検査部門"/>
    <s v="臨床検査科【生理検査】"/>
    <s v="運動負荷心電図室"/>
    <n v="1"/>
    <m/>
    <s v="臨床検査科（生理検査部門）"/>
    <m/>
    <s v="心電図・肺機能検査室"/>
    <s v="0672"/>
    <m/>
    <m/>
    <s v="〇"/>
    <s v="A移設可"/>
    <m/>
    <m/>
    <m/>
    <m/>
    <m/>
    <m/>
    <m/>
    <s v="AED"/>
    <n v="1"/>
    <s v="日本光電"/>
    <s v="AED-2152"/>
    <n v="300"/>
    <n v="200"/>
    <n v="350"/>
    <m/>
    <m/>
    <m/>
    <m/>
    <m/>
    <m/>
    <m/>
    <m/>
    <m/>
    <m/>
    <s v="AED"/>
    <s v="日本光電"/>
    <s v="AED-2152"/>
    <n v="300"/>
    <n v="200"/>
    <n v="350"/>
    <m/>
    <m/>
    <m/>
    <m/>
    <m/>
    <m/>
    <m/>
    <m/>
    <m/>
    <m/>
    <x v="1"/>
    <m/>
    <m/>
    <m/>
    <m/>
    <m/>
    <n v="0"/>
    <m/>
    <m/>
  </r>
  <r>
    <x v="0"/>
    <x v="1"/>
    <n v="1"/>
    <s v="臨床検査部門"/>
    <s v="臨床検査科【生理検査】"/>
    <s v="運動負荷心電図室"/>
    <n v="1"/>
    <m/>
    <s v="臨床検査科（生理検査部門）"/>
    <m/>
    <s v="心電図・肺機能検査室"/>
    <s v="0673"/>
    <m/>
    <m/>
    <s v="〇"/>
    <s v="A移設可"/>
    <m/>
    <m/>
    <m/>
    <m/>
    <m/>
    <m/>
    <m/>
    <s v="救急カート"/>
    <n v="1"/>
    <s v="アトムメディカル"/>
    <m/>
    <n v="900"/>
    <n v="600"/>
    <n v="1000"/>
    <m/>
    <m/>
    <m/>
    <m/>
    <m/>
    <m/>
    <m/>
    <m/>
    <m/>
    <m/>
    <s v="救急カート"/>
    <s v="アトムメディカル"/>
    <m/>
    <n v="900"/>
    <n v="600"/>
    <n v="1000"/>
    <m/>
    <m/>
    <m/>
    <m/>
    <m/>
    <m/>
    <m/>
    <m/>
    <m/>
    <m/>
    <x v="1"/>
    <m/>
    <m/>
    <m/>
    <m/>
    <m/>
    <n v="0"/>
    <m/>
    <m/>
  </r>
  <r>
    <x v="0"/>
    <x v="0"/>
    <n v="1"/>
    <s v="臨床検査部門"/>
    <s v="臨床検査科【生理検査】"/>
    <s v="運動負荷心電図室"/>
    <n v="1"/>
    <m/>
    <s v="臨床検査科（生理検査部門）"/>
    <m/>
    <s v="心電図・肺機能検査室"/>
    <s v="0670"/>
    <m/>
    <m/>
    <s v="〇"/>
    <s v="B更新"/>
    <s v="購入１7年経過　サポートエンド"/>
    <s v="〇"/>
    <m/>
    <m/>
    <m/>
    <m/>
    <m/>
    <s v="血圧脈波検査装置"/>
    <n v="1"/>
    <s v="日本コーリン"/>
    <s v="BP-203RPE-Ⅱ"/>
    <n v="500"/>
    <n v="700"/>
    <n v="1000"/>
    <m/>
    <s v="〇"/>
    <m/>
    <m/>
    <m/>
    <m/>
    <m/>
    <m/>
    <s v="〇"/>
    <m/>
    <s v="血圧脈波検査装置"/>
    <s v="日本コーリン"/>
    <s v="BP-203RPE-Ⅱ"/>
    <n v="500"/>
    <n v="700"/>
    <n v="1000"/>
    <m/>
    <s v="〇"/>
    <m/>
    <m/>
    <m/>
    <m/>
    <m/>
    <m/>
    <s v="〇"/>
    <m/>
    <x v="3"/>
    <m/>
    <m/>
    <m/>
    <n v="4000000"/>
    <n v="4000000"/>
    <n v="4400000"/>
    <m/>
    <m/>
  </r>
  <r>
    <x v="0"/>
    <x v="1"/>
    <n v="1"/>
    <s v="臨床検査部門"/>
    <s v="臨床検査科【生理検査】"/>
    <s v="運動負荷心電図室"/>
    <n v="1"/>
    <m/>
    <s v="臨床検査科（生理検査部門）"/>
    <m/>
    <s v="心電図・肺機能検査室"/>
    <s v="0671"/>
    <s v="11001129"/>
    <m/>
    <s v="〇"/>
    <s v="A移設可"/>
    <m/>
    <m/>
    <m/>
    <m/>
    <m/>
    <m/>
    <m/>
    <s v="診察台（ベッド）"/>
    <n v="1"/>
    <m/>
    <m/>
    <n v="1800"/>
    <n v="800"/>
    <n v="500"/>
    <m/>
    <m/>
    <m/>
    <m/>
    <m/>
    <m/>
    <m/>
    <m/>
    <m/>
    <m/>
    <s v="診察台"/>
    <m/>
    <m/>
    <n v="1800"/>
    <n v="800"/>
    <n v="500"/>
    <m/>
    <m/>
    <m/>
    <m/>
    <m/>
    <m/>
    <m/>
    <m/>
    <m/>
    <m/>
    <x v="1"/>
    <m/>
    <m/>
    <m/>
    <m/>
    <m/>
    <n v="0"/>
    <m/>
    <m/>
  </r>
  <r>
    <x v="0"/>
    <x v="0"/>
    <n v="1"/>
    <s v="臨床検査部門"/>
    <s v="臨床検査科【生理検査】"/>
    <s v="呼吸機能検査室"/>
    <n v="1"/>
    <m/>
    <s v="臨床検査科（生理検査部門）"/>
    <m/>
    <s v="心電図・肺機能検査室"/>
    <s v="0668"/>
    <s v="4050"/>
    <d v="2002-10-02T00:00:00"/>
    <s v="〇"/>
    <s v="B更新"/>
    <s v="購入１８年　サポートエンド"/>
    <s v="〇"/>
    <m/>
    <m/>
    <m/>
    <m/>
    <m/>
    <s v="肺機能検査装置"/>
    <n v="1"/>
    <s v="チェスト"/>
    <m/>
    <n v="1200"/>
    <n v="800"/>
    <n v="1400"/>
    <m/>
    <s v="〇"/>
    <m/>
    <m/>
    <m/>
    <m/>
    <m/>
    <m/>
    <s v="〇"/>
    <m/>
    <s v="肺機能検査装置"/>
    <s v="チェスト"/>
    <m/>
    <n v="1200"/>
    <n v="800"/>
    <n v="1400"/>
    <m/>
    <s v="〇"/>
    <m/>
    <m/>
    <m/>
    <m/>
    <m/>
    <m/>
    <s v="〇"/>
    <s v="大型タイプに更新"/>
    <x v="0"/>
    <m/>
    <m/>
    <m/>
    <n v="9000000"/>
    <n v="9000000"/>
    <n v="9900000"/>
    <m/>
    <m/>
  </r>
  <r>
    <x v="0"/>
    <x v="4"/>
    <n v="1"/>
    <s v="臨床検査部門"/>
    <s v="臨床検査科【生理検査】"/>
    <s v="共通"/>
    <m/>
    <m/>
    <m/>
    <m/>
    <m/>
    <m/>
    <m/>
    <m/>
    <m/>
    <s v="新規"/>
    <m/>
    <m/>
    <s v="・ポータブル脳波計を置くスペースを検査科内に設けること。（熊川）0608"/>
    <m/>
    <m/>
    <m/>
    <m/>
    <s v="ポータブル脳波計"/>
    <n v="1"/>
    <m/>
    <m/>
    <m/>
    <m/>
    <m/>
    <m/>
    <m/>
    <m/>
    <m/>
    <m/>
    <m/>
    <m/>
    <m/>
    <m/>
    <m/>
    <s v="ポータブル脳波計"/>
    <m/>
    <m/>
    <m/>
    <m/>
    <m/>
    <m/>
    <m/>
    <m/>
    <m/>
    <m/>
    <m/>
    <m/>
    <m/>
    <m/>
    <m/>
    <x v="0"/>
    <m/>
    <m/>
    <m/>
    <n v="4500000"/>
    <n v="4500000"/>
    <n v="4950000"/>
    <m/>
    <m/>
  </r>
  <r>
    <x v="0"/>
    <x v="0"/>
    <n v="1"/>
    <s v="臨床検査部門"/>
    <s v="臨床検査科【採血・採尿】"/>
    <s v="採血室"/>
    <n v="2"/>
    <m/>
    <s v="臨床検査科（検体検査・細菌）"/>
    <m/>
    <s v="採血コーナー"/>
    <n v="1443"/>
    <s v="17-0058-2"/>
    <d v="2006-03-31T00:00:00"/>
    <s v="〇"/>
    <s v="B更新"/>
    <s v="経年劣化、昇降機能がない"/>
    <m/>
    <m/>
    <m/>
    <m/>
    <m/>
    <m/>
    <s v="採血台"/>
    <n v="1"/>
    <m/>
    <m/>
    <n v="800"/>
    <n v="600"/>
    <n v="750"/>
    <m/>
    <m/>
    <m/>
    <m/>
    <m/>
    <m/>
    <m/>
    <m/>
    <m/>
    <m/>
    <s v="採血台"/>
    <m/>
    <m/>
    <n v="800"/>
    <n v="600"/>
    <n v="750"/>
    <m/>
    <m/>
    <m/>
    <m/>
    <m/>
    <m/>
    <m/>
    <m/>
    <m/>
    <m/>
    <x v="0"/>
    <m/>
    <m/>
    <m/>
    <n v="2000000"/>
    <n v="2000000"/>
    <n v="2200000"/>
    <m/>
    <m/>
  </r>
  <r>
    <x v="0"/>
    <x v="0"/>
    <n v="1"/>
    <s v="臨床検査部門"/>
    <s v="臨床検査科【採血・採尿】"/>
    <s v="採血室"/>
    <n v="2"/>
    <m/>
    <s v="臨床検査科（検体検査・細菌）"/>
    <m/>
    <s v="採血コーナー"/>
    <n v="1444"/>
    <m/>
    <m/>
    <s v="〇"/>
    <s v="B更新"/>
    <s v="経年劣化、昇降機能がない"/>
    <m/>
    <m/>
    <m/>
    <m/>
    <m/>
    <m/>
    <s v="採血台"/>
    <n v="1"/>
    <m/>
    <m/>
    <n v="750"/>
    <n v="460"/>
    <n v="800"/>
    <m/>
    <m/>
    <m/>
    <m/>
    <m/>
    <m/>
    <m/>
    <m/>
    <m/>
    <m/>
    <s v="採血台"/>
    <m/>
    <m/>
    <n v="750"/>
    <n v="460"/>
    <n v="800"/>
    <m/>
    <m/>
    <m/>
    <m/>
    <m/>
    <m/>
    <m/>
    <m/>
    <m/>
    <m/>
    <x v="0"/>
    <m/>
    <m/>
    <m/>
    <n v="2000000"/>
    <n v="2000000"/>
    <n v="2200000"/>
    <m/>
    <m/>
  </r>
  <r>
    <x v="0"/>
    <x v="0"/>
    <n v="1"/>
    <s v="臨床検査部門"/>
    <s v="臨床検査科【採血・採尿】"/>
    <s v="採血室"/>
    <n v="2"/>
    <m/>
    <s v="臨床検査科（検体検査・細菌）"/>
    <m/>
    <s v="採血コーナー"/>
    <n v="1445"/>
    <m/>
    <m/>
    <s v="〇"/>
    <s v="B更新"/>
    <s v="経年劣化、昇降機能がない"/>
    <m/>
    <m/>
    <m/>
    <m/>
    <m/>
    <m/>
    <s v="採血台"/>
    <n v="1"/>
    <m/>
    <m/>
    <n v="750"/>
    <n v="460"/>
    <n v="800"/>
    <m/>
    <m/>
    <m/>
    <m/>
    <m/>
    <m/>
    <m/>
    <m/>
    <m/>
    <m/>
    <s v="採血台"/>
    <m/>
    <m/>
    <n v="750"/>
    <n v="460"/>
    <n v="800"/>
    <m/>
    <m/>
    <m/>
    <m/>
    <m/>
    <m/>
    <m/>
    <m/>
    <m/>
    <m/>
    <x v="0"/>
    <m/>
    <m/>
    <m/>
    <n v="2000000"/>
    <n v="2000000"/>
    <n v="2200000"/>
    <m/>
    <m/>
  </r>
  <r>
    <x v="0"/>
    <x v="2"/>
    <n v="1"/>
    <s v="臨床検査部門"/>
    <s v="臨床検査科【採血・採尿】"/>
    <s v="採血室"/>
    <n v="2"/>
    <m/>
    <m/>
    <m/>
    <m/>
    <m/>
    <m/>
    <m/>
    <m/>
    <s v="増設"/>
    <m/>
    <m/>
    <s v="※検討会審議にて採血ブースは5台整備することで決定。"/>
    <m/>
    <m/>
    <m/>
    <m/>
    <s v="採血台"/>
    <n v="2"/>
    <m/>
    <m/>
    <n v="750"/>
    <n v="460"/>
    <n v="800"/>
    <m/>
    <m/>
    <m/>
    <m/>
    <m/>
    <m/>
    <m/>
    <m/>
    <m/>
    <m/>
    <s v="採血台"/>
    <m/>
    <m/>
    <n v="750"/>
    <n v="460"/>
    <n v="800"/>
    <m/>
    <m/>
    <m/>
    <m/>
    <m/>
    <m/>
    <m/>
    <m/>
    <m/>
    <m/>
    <x v="0"/>
    <m/>
    <s v="●"/>
    <s v="外来患者数の増に伴う採血需要増への対応に必要"/>
    <n v="2000000"/>
    <n v="4000000"/>
    <n v="4400000"/>
    <m/>
    <m/>
  </r>
  <r>
    <x v="0"/>
    <x v="0"/>
    <n v="1"/>
    <s v="臨床検査部門"/>
    <s v="臨床検査科【採血・採尿】"/>
    <s v="採血室"/>
    <n v="2"/>
    <m/>
    <s v="臨床検査科（検体検査・細菌）"/>
    <m/>
    <s v="採血コーナー"/>
    <n v="1447"/>
    <m/>
    <m/>
    <s v="〇"/>
    <s v="B更新(ﾘｰｽ継続)"/>
    <m/>
    <m/>
    <m/>
    <s v="○"/>
    <m/>
    <m/>
    <m/>
    <s v="自動採血管準備装置"/>
    <n v="1"/>
    <s v="テクノメディカ"/>
    <s v="BC・ROBO-8000RFID"/>
    <n v="750"/>
    <n v="800"/>
    <n v="1300"/>
    <m/>
    <s v="〇"/>
    <m/>
    <m/>
    <m/>
    <m/>
    <m/>
    <m/>
    <s v="〇"/>
    <m/>
    <s v="自動採血管準備装置"/>
    <s v="テクノメディカ"/>
    <s v="BC・ROBO-8000RFID"/>
    <n v="750"/>
    <n v="800"/>
    <n v="1300"/>
    <m/>
    <s v="〇"/>
    <m/>
    <m/>
    <m/>
    <m/>
    <m/>
    <m/>
    <s v="〇"/>
    <m/>
    <x v="2"/>
    <m/>
    <m/>
    <m/>
    <n v="35000000"/>
    <n v="35000000"/>
    <n v="38500000"/>
    <s v="リース継続（FMS・ブランチ継続）"/>
    <n v="-35000000"/>
  </r>
  <r>
    <x v="0"/>
    <x v="0"/>
    <n v="1"/>
    <s v="臨床検査部門"/>
    <s v="臨床検査科【採血・採尿】"/>
    <s v="採血室"/>
    <n v="2"/>
    <m/>
    <s v="臨床検査科（検体検査・細菌）"/>
    <m/>
    <s v="採血コーナー"/>
    <n v="1508"/>
    <m/>
    <m/>
    <s v="〇"/>
    <s v="B更新"/>
    <s v="経年劣化"/>
    <m/>
    <m/>
    <m/>
    <m/>
    <m/>
    <m/>
    <s v="電動ベッド"/>
    <n v="1"/>
    <s v="パラマウントベッド"/>
    <m/>
    <n v="2200"/>
    <n v="1000"/>
    <n v="900"/>
    <m/>
    <m/>
    <m/>
    <m/>
    <m/>
    <m/>
    <m/>
    <m/>
    <m/>
    <m/>
    <s v="電動ベッド"/>
    <s v="パラマウントベッド"/>
    <m/>
    <n v="2200"/>
    <n v="1000"/>
    <n v="900"/>
    <m/>
    <m/>
    <m/>
    <m/>
    <m/>
    <m/>
    <m/>
    <m/>
    <m/>
    <m/>
    <x v="2"/>
    <m/>
    <m/>
    <m/>
    <n v="200000"/>
    <n v="200000"/>
    <n v="220000.00000000003"/>
    <m/>
    <m/>
  </r>
  <r>
    <x v="0"/>
    <x v="2"/>
    <n v="1"/>
    <s v="臨床検査部門"/>
    <s v="臨床検査科【採血・採尿】"/>
    <s v="採血室"/>
    <m/>
    <m/>
    <m/>
    <m/>
    <m/>
    <m/>
    <m/>
    <m/>
    <m/>
    <s v="増設"/>
    <s v="安静時採血やピロリ呼気試験はベッドに横になってもらう時間がある（それぞれ20分・5分）。これらの検査や具合の悪い人が重なった場合には、前の検査が終わるまで待ってもらっている状態。ベッド使用中に具合の悪い人がでた場合、廊下の長椅子に横になっていただいたケースもあり。"/>
    <m/>
    <m/>
    <m/>
    <m/>
    <m/>
    <m/>
    <s v="電動ベッド"/>
    <n v="1"/>
    <m/>
    <m/>
    <n v="2200"/>
    <n v="1000"/>
    <n v="900"/>
    <m/>
    <m/>
    <m/>
    <m/>
    <m/>
    <m/>
    <m/>
    <m/>
    <m/>
    <m/>
    <s v="電動ベッド"/>
    <m/>
    <m/>
    <n v="2200"/>
    <n v="1000"/>
    <n v="900"/>
    <m/>
    <m/>
    <m/>
    <m/>
    <m/>
    <m/>
    <m/>
    <m/>
    <m/>
    <m/>
    <x v="0"/>
    <m/>
    <s v="●"/>
    <s v="外来患者数の増に伴う採血需要増への対応に必要"/>
    <n v="200000"/>
    <n v="200000"/>
    <n v="220000.00000000003"/>
    <m/>
    <m/>
  </r>
  <r>
    <x v="1"/>
    <x v="4"/>
    <n v="1"/>
    <s v="臨床検査部門"/>
    <s v="臨床検査科【採血・採尿】"/>
    <s v="採血室"/>
    <m/>
    <m/>
    <m/>
    <m/>
    <m/>
    <m/>
    <m/>
    <m/>
    <m/>
    <s v="新規"/>
    <m/>
    <m/>
    <s v="ジュースを冷やす卓上型のクーラーボックスが欲しい。薬用保冷庫である必要はない。（溝口）6/8"/>
    <m/>
    <m/>
    <m/>
    <m/>
    <s v="卓上型冷蔵庫（家電）"/>
    <n v="1"/>
    <m/>
    <m/>
    <m/>
    <m/>
    <m/>
    <m/>
    <m/>
    <m/>
    <m/>
    <m/>
    <m/>
    <m/>
    <m/>
    <m/>
    <m/>
    <s v="卓上型冷蔵庫（家電）"/>
    <m/>
    <m/>
    <m/>
    <m/>
    <m/>
    <m/>
    <m/>
    <m/>
    <m/>
    <m/>
    <m/>
    <m/>
    <m/>
    <m/>
    <m/>
    <x v="0"/>
    <m/>
    <m/>
    <m/>
    <n v="200000"/>
    <n v="200000"/>
    <n v="220000.00000000003"/>
    <m/>
    <m/>
  </r>
  <r>
    <x v="0"/>
    <x v="4"/>
    <n v="1"/>
    <s v="臨床検査部門"/>
    <s v="臨床検査科【採血・採尿】"/>
    <s v="採血受付"/>
    <m/>
    <m/>
    <m/>
    <m/>
    <m/>
    <m/>
    <m/>
    <m/>
    <m/>
    <s v="新規"/>
    <m/>
    <m/>
    <m/>
    <m/>
    <m/>
    <m/>
    <m/>
    <s v="自動採血・採尿受付機"/>
    <n v="2"/>
    <m/>
    <m/>
    <m/>
    <m/>
    <m/>
    <m/>
    <m/>
    <m/>
    <m/>
    <m/>
    <m/>
    <m/>
    <m/>
    <s v="〇"/>
    <m/>
    <s v="自動採血・採尿受付機"/>
    <m/>
    <m/>
    <m/>
    <m/>
    <m/>
    <m/>
    <m/>
    <m/>
    <m/>
    <m/>
    <m/>
    <m/>
    <m/>
    <s v="〇"/>
    <m/>
    <x v="0"/>
    <m/>
    <s v="●"/>
    <s v="外来患者数の増に伴う採血需要増への対応に必要"/>
    <n v="6000000"/>
    <n v="12000000"/>
    <n v="13200000.000000002"/>
    <m/>
    <m/>
  </r>
  <r>
    <x v="0"/>
    <x v="4"/>
    <n v="1"/>
    <s v="臨床検査部門"/>
    <s v="臨床検査科【採血・採尿】"/>
    <s v="採血受付"/>
    <m/>
    <m/>
    <m/>
    <m/>
    <m/>
    <m/>
    <m/>
    <m/>
    <m/>
    <s v="新規"/>
    <m/>
    <m/>
    <s v="採血採尿自動受付機2つはカウンターに設置とし、ハルンカップラベラーも設ける必要がある。（熊川）6/8"/>
    <m/>
    <m/>
    <m/>
    <m/>
    <s v="ハルンカップラベラー"/>
    <n v="1"/>
    <m/>
    <m/>
    <m/>
    <m/>
    <m/>
    <m/>
    <m/>
    <m/>
    <m/>
    <m/>
    <m/>
    <m/>
    <m/>
    <m/>
    <m/>
    <s v="ハルンカップラベラー"/>
    <m/>
    <m/>
    <m/>
    <m/>
    <m/>
    <m/>
    <m/>
    <m/>
    <m/>
    <m/>
    <m/>
    <m/>
    <m/>
    <m/>
    <m/>
    <x v="0"/>
    <m/>
    <s v="●"/>
    <s v="外来患者数の増に伴う採血需要増への対応に必要"/>
    <n v="1500000"/>
    <n v="1500000"/>
    <n v="1650000.0000000002"/>
    <m/>
    <m/>
  </r>
  <r>
    <x v="0"/>
    <x v="0"/>
    <n v="1"/>
    <s v="臨床検査部門【病理】"/>
    <s v="病理診断科【解剖・霊安】"/>
    <s v="解剖室"/>
    <n v="1"/>
    <m/>
    <s v="病理診断科(解剖・霊安)"/>
    <m/>
    <s v="剖検室（解剖室）"/>
    <s v="0360"/>
    <m/>
    <m/>
    <s v="△"/>
    <s v="B更新"/>
    <s v="①場所をとるため、解剖前室が狭い場合は埋め込み式の体重計が望ましい。_x000a_②新病院_x000a_"/>
    <m/>
    <m/>
    <m/>
    <m/>
    <m/>
    <m/>
    <s v="ストレッチャー用体重計⇒床埋め込み式体重計"/>
    <n v="1"/>
    <s v="seca→白井松/加藤萬製作所"/>
    <m/>
    <n v="2100"/>
    <n v="1000"/>
    <n v="1200"/>
    <m/>
    <s v="〇"/>
    <m/>
    <m/>
    <m/>
    <m/>
    <m/>
    <m/>
    <m/>
    <m/>
    <s v="床埋め込み式体重計"/>
    <s v="seca→白井松/加藤萬製作所"/>
    <m/>
    <n v="2100"/>
    <n v="1000"/>
    <n v="1200"/>
    <m/>
    <s v="〇"/>
    <m/>
    <m/>
    <m/>
    <m/>
    <m/>
    <m/>
    <m/>
    <m/>
    <x v="0"/>
    <m/>
    <m/>
    <m/>
    <n v="3000000"/>
    <n v="3000000"/>
    <n v="3300000.0000000005"/>
    <m/>
    <m/>
  </r>
  <r>
    <x v="0"/>
    <x v="0"/>
    <n v="1"/>
    <s v="臨床検査部門【病理】"/>
    <s v="病理診断科【解剖・霊安】"/>
    <s v="解剖室"/>
    <n v="1"/>
    <m/>
    <s v="病理診断科(解剖・霊安)"/>
    <m/>
    <s v="剖検室（解剖室）"/>
    <s v="0361"/>
    <m/>
    <m/>
    <s v="△"/>
    <s v="B更新"/>
    <s v="①現在感染対策がされておらず、感染対策及び切出しのしやすいL字型の解剖台が必要。（病理医要望）_x000a_②新病院_x000a_"/>
    <m/>
    <s v="解剖室の解剖台は逆L型、バイオハザード仕様としてほしい。（佐々木）6/1"/>
    <m/>
    <m/>
    <m/>
    <m/>
    <s v="解剖台（逆L字型）"/>
    <n v="1"/>
    <s v="三光メディカル"/>
    <s v="SV-203"/>
    <n v="2600"/>
    <n v="900"/>
    <n v="1050"/>
    <m/>
    <m/>
    <m/>
    <m/>
    <s v="○"/>
    <s v="○"/>
    <s v="○"/>
    <m/>
    <m/>
    <m/>
    <s v="解剖台（逆L字型）"/>
    <s v="三光メディカル"/>
    <s v="SV-203"/>
    <n v="2600"/>
    <n v="900"/>
    <n v="1050"/>
    <m/>
    <m/>
    <m/>
    <m/>
    <s v="○"/>
    <s v="○"/>
    <s v="○"/>
    <m/>
    <m/>
    <m/>
    <x v="0"/>
    <m/>
    <m/>
    <m/>
    <n v="7500000"/>
    <n v="7500000"/>
    <n v="8250000.0000000009"/>
    <m/>
    <m/>
  </r>
  <r>
    <x v="0"/>
    <x v="0"/>
    <n v="1"/>
    <s v="臨床検査部門【病理】"/>
    <s v="病理診断科【解剖・霊安】"/>
    <s v="解剖室"/>
    <n v="1"/>
    <m/>
    <s v="病理診断科(解剖・霊安)"/>
    <m/>
    <s v="剖検室（解剖室）"/>
    <s v="-"/>
    <m/>
    <m/>
    <s v="△"/>
    <s v="B更新"/>
    <s v="①解剖中照明が暗く手元が見えずらい。明るいLED照明にしてほしい。_x000a_②新病院"/>
    <m/>
    <s v="逆L字型解剖台に合う照明装置にする必要あり。"/>
    <m/>
    <m/>
    <m/>
    <m/>
    <s v="天井設置型照明装置"/>
    <n v="1"/>
    <m/>
    <m/>
    <s v="-"/>
    <s v="-"/>
    <s v="-"/>
    <m/>
    <s v="〇"/>
    <m/>
    <m/>
    <m/>
    <m/>
    <m/>
    <m/>
    <m/>
    <s v="手が届かなかったためシールなし"/>
    <s v="天井設置型照明装置"/>
    <m/>
    <m/>
    <s v="-"/>
    <s v="-"/>
    <s v="-"/>
    <m/>
    <s v="〇"/>
    <m/>
    <m/>
    <m/>
    <m/>
    <m/>
    <m/>
    <m/>
    <m/>
    <x v="0"/>
    <m/>
    <m/>
    <m/>
    <n v="4000000"/>
    <n v="4000000"/>
    <n v="4400000"/>
    <m/>
    <m/>
  </r>
  <r>
    <x v="0"/>
    <x v="0"/>
    <n v="1"/>
    <s v="臨床検査部門【病理】"/>
    <s v="病理診断科【解剖・霊安】"/>
    <s v="解剖室"/>
    <n v="1"/>
    <m/>
    <s v="病理診断科(解剖・霊安)"/>
    <m/>
    <s v="剖検室（解剖室）"/>
    <s v="0363"/>
    <n v="3293"/>
    <d v="1998-08-01T00:00:00"/>
    <s v="△"/>
    <s v="B更新"/>
    <s v="①22年経過しており、経年劣化によるトラブルが起こっている。サポートも終了し修理不能である。_x000a_②令和3年"/>
    <s v="〇"/>
    <m/>
    <m/>
    <m/>
    <m/>
    <m/>
    <s v="臓器保存用真空包装機"/>
    <n v="1"/>
    <s v="白井松器械"/>
    <s v="ベアロンB-100"/>
    <n v="800"/>
    <n v="650"/>
    <n v="1100"/>
    <m/>
    <s v="〇"/>
    <m/>
    <m/>
    <m/>
    <m/>
    <m/>
    <m/>
    <m/>
    <m/>
    <s v="臓器保存用真空包装機"/>
    <s v="白井松器械"/>
    <s v="ベアロンB-100"/>
    <n v="800"/>
    <n v="650"/>
    <n v="1100"/>
    <m/>
    <s v="〇"/>
    <m/>
    <m/>
    <m/>
    <m/>
    <m/>
    <m/>
    <m/>
    <m/>
    <x v="2"/>
    <m/>
    <m/>
    <m/>
    <n v="850000"/>
    <n v="850000"/>
    <n v="935000.00000000012"/>
    <m/>
    <m/>
  </r>
  <r>
    <x v="0"/>
    <x v="0"/>
    <n v="1"/>
    <s v="臨床検査部門【病理】"/>
    <s v="病理診断科【解剖・霊安】"/>
    <s v="解剖室"/>
    <n v="1"/>
    <m/>
    <s v="病理診断科(解剖・霊安)"/>
    <m/>
    <s v="剖検室（解剖室）"/>
    <s v="0364"/>
    <m/>
    <m/>
    <s v="△"/>
    <s v="B更新"/>
    <s v="①ホルマリン対策として排気装置付撮影台が必要。_x000a_②新病院_x000a_"/>
    <m/>
    <s v="臓器撮影装置は排気なしを想定している。（佐々木）6/1"/>
    <m/>
    <m/>
    <m/>
    <m/>
    <s v="標本撮影台"/>
    <n v="1"/>
    <s v="SFC"/>
    <s v="M130"/>
    <n v="1300"/>
    <n v="1000"/>
    <n v="1900"/>
    <m/>
    <s v="〇"/>
    <m/>
    <m/>
    <m/>
    <m/>
    <m/>
    <s v="排気ダクト"/>
    <m/>
    <m/>
    <s v="標本撮影台"/>
    <s v="SFC"/>
    <s v="M130"/>
    <n v="1300"/>
    <n v="1000"/>
    <n v="1900"/>
    <m/>
    <s v="〇"/>
    <m/>
    <m/>
    <m/>
    <m/>
    <m/>
    <s v="排気ダクト"/>
    <m/>
    <m/>
    <x v="0"/>
    <s v="●"/>
    <m/>
    <m/>
    <n v="2500000"/>
    <n v="2500000"/>
    <n v="2750000"/>
    <m/>
    <m/>
  </r>
  <r>
    <x v="0"/>
    <x v="1"/>
    <n v="1"/>
    <s v="臨床検査部門【病理】"/>
    <s v="病理診断科【解剖・霊安】"/>
    <s v="解剖室"/>
    <n v="1"/>
    <m/>
    <s v="病理診断科(解剖・霊安)"/>
    <m/>
    <s v="剖検室（解剖室）"/>
    <s v="0366"/>
    <n v="3526"/>
    <d v="2007-07-31T00:00:00"/>
    <s v="〇"/>
    <s v="A移設可"/>
    <m/>
    <m/>
    <m/>
    <m/>
    <m/>
    <m/>
    <m/>
    <s v="電動解剖ノコギリ"/>
    <n v="1"/>
    <s v="白井松器械"/>
    <s v="deSoutter"/>
    <n v="500"/>
    <n v="500"/>
    <n v="900"/>
    <m/>
    <s v="〇"/>
    <m/>
    <m/>
    <m/>
    <m/>
    <m/>
    <m/>
    <m/>
    <m/>
    <s v="電動解剖ノコギリ"/>
    <s v="白井松器械"/>
    <s v="deSoutter"/>
    <n v="500"/>
    <n v="500"/>
    <n v="900"/>
    <m/>
    <s v="〇"/>
    <m/>
    <m/>
    <m/>
    <m/>
    <m/>
    <m/>
    <m/>
    <m/>
    <x v="1"/>
    <m/>
    <m/>
    <m/>
    <m/>
    <m/>
    <n v="0"/>
    <m/>
    <m/>
  </r>
  <r>
    <x v="1"/>
    <x v="1"/>
    <n v="1"/>
    <s v="臨床検査部門【病理】"/>
    <s v="病理診断科【解剖・霊安】"/>
    <s v="解剖室"/>
    <n v="1"/>
    <m/>
    <s v="病理診断科(解剖・霊安)"/>
    <m/>
    <s v="剖検室（解剖室）"/>
    <s v="0367"/>
    <s v="0857"/>
    <d v="1984-09-12T00:00:00"/>
    <s v="〇"/>
    <s v="A移設可"/>
    <m/>
    <m/>
    <m/>
    <m/>
    <m/>
    <m/>
    <m/>
    <s v="器械戸棚"/>
    <n v="1"/>
    <s v="ユヤマ"/>
    <m/>
    <n v="1200"/>
    <n v="500"/>
    <n v="1900"/>
    <m/>
    <m/>
    <m/>
    <m/>
    <m/>
    <m/>
    <m/>
    <m/>
    <m/>
    <m/>
    <s v="器械戸棚"/>
    <s v="ユヤマ"/>
    <m/>
    <n v="1200"/>
    <n v="500"/>
    <n v="1900"/>
    <m/>
    <m/>
    <m/>
    <m/>
    <m/>
    <m/>
    <m/>
    <m/>
    <m/>
    <m/>
    <x v="1"/>
    <m/>
    <m/>
    <m/>
    <m/>
    <m/>
    <n v="0"/>
    <m/>
    <m/>
  </r>
  <r>
    <x v="0"/>
    <x v="0"/>
    <n v="1"/>
    <s v="臨床検査部門【病理】"/>
    <s v="病理診断科【解剖・霊安】"/>
    <s v="解剖室"/>
    <n v="1"/>
    <m/>
    <s v="病理診断科(解剖・霊安)"/>
    <m/>
    <s v="剖検室（解剖室）"/>
    <s v="0368"/>
    <s v="0589"/>
    <d v="1984-12-12T00:00:00"/>
    <s v="△"/>
    <s v="B更新"/>
    <s v="①開院からのものであり、現在使用できないため、手動で行っている。感染対策のため、買い替えが必要である。_x000a_②新病院"/>
    <m/>
    <m/>
    <m/>
    <m/>
    <m/>
    <m/>
    <s v="吸引器"/>
    <n v="1"/>
    <s v="新鋭工業"/>
    <s v="TAF-7000"/>
    <n v="450"/>
    <n v="400"/>
    <n v="900"/>
    <m/>
    <s v="〇"/>
    <m/>
    <m/>
    <m/>
    <m/>
    <m/>
    <m/>
    <m/>
    <m/>
    <s v="吸引器"/>
    <s v="新鋭工業"/>
    <s v="TAF-7000"/>
    <n v="450"/>
    <n v="400"/>
    <n v="900"/>
    <m/>
    <s v="〇"/>
    <m/>
    <m/>
    <m/>
    <m/>
    <m/>
    <m/>
    <m/>
    <m/>
    <x v="2"/>
    <m/>
    <m/>
    <m/>
    <n v="250000"/>
    <n v="250000"/>
    <n v="275000"/>
    <m/>
    <m/>
  </r>
  <r>
    <x v="0"/>
    <x v="0"/>
    <n v="1"/>
    <s v="臨床検査部門【病理】"/>
    <s v="病理診断科【解剖・霊安】"/>
    <s v="解剖室"/>
    <n v="1"/>
    <m/>
    <s v="病理診断科(解剖・霊安)"/>
    <m/>
    <s v="剖検室（解剖室）"/>
    <s v="0369"/>
    <m/>
    <m/>
    <s v="△"/>
    <s v="B更新"/>
    <s v="①現行のものは開院からのもので場所をとるため、解剖台とセットでの購入が望ましい。_x000a_②新病院"/>
    <m/>
    <m/>
    <m/>
    <m/>
    <m/>
    <m/>
    <s v="臓器量り"/>
    <n v="1"/>
    <s v="HOKUTOW"/>
    <m/>
    <n v="1000"/>
    <n v="1000"/>
    <n v="1900"/>
    <m/>
    <m/>
    <m/>
    <m/>
    <m/>
    <m/>
    <m/>
    <m/>
    <m/>
    <m/>
    <s v="臓器量り"/>
    <s v="HOKUTOW"/>
    <m/>
    <n v="1000"/>
    <n v="1000"/>
    <n v="1900"/>
    <m/>
    <m/>
    <m/>
    <m/>
    <m/>
    <m/>
    <m/>
    <m/>
    <m/>
    <m/>
    <x v="1"/>
    <m/>
    <m/>
    <m/>
    <s v="解剖台に含む"/>
    <n v="0"/>
    <n v="0"/>
    <m/>
    <m/>
  </r>
  <r>
    <x v="0"/>
    <x v="0"/>
    <n v="1"/>
    <s v="臨床検査部門【病理】"/>
    <s v="病理診断科【解剖・霊安】"/>
    <s v="解剖室"/>
    <n v="1"/>
    <m/>
    <s v="病理診断科(解剖・霊安)"/>
    <m/>
    <s v="剖検室（解剖室）"/>
    <s v="0370"/>
    <m/>
    <m/>
    <s v="△"/>
    <s v="B更新"/>
    <s v="①現行のものは間に合わせのものであり、収納スペースが小さい。全てのホルマリン液が収納可能な鍵付保管庫が必要。_x000a_②新病院"/>
    <m/>
    <s v="剖検室内の機器についてはホルマリン固定槽（2層）、ダクト付きホルマリン保管庫、カメラ付き臓器撮影台、長靴洗浄パン備品が追加で必要。（佐々木）4/14"/>
    <m/>
    <m/>
    <m/>
    <m/>
    <s v="収納保管庫（ホルマリン液保管庫）"/>
    <n v="1"/>
    <s v="アズワン"/>
    <m/>
    <n v="900"/>
    <n v="400"/>
    <n v="900"/>
    <m/>
    <m/>
    <m/>
    <m/>
    <m/>
    <m/>
    <m/>
    <m/>
    <m/>
    <m/>
    <s v="収納保管庫（ホルマリン液保管庫）"/>
    <s v="アズワン"/>
    <m/>
    <n v="900"/>
    <n v="400"/>
    <n v="900"/>
    <m/>
    <m/>
    <m/>
    <m/>
    <m/>
    <m/>
    <m/>
    <m/>
    <m/>
    <m/>
    <x v="0"/>
    <m/>
    <m/>
    <m/>
    <n v="100000"/>
    <n v="100000"/>
    <n v="110000.00000000001"/>
    <m/>
    <m/>
  </r>
  <r>
    <x v="0"/>
    <x v="4"/>
    <n v="1"/>
    <s v="臨床検査部門【病理】"/>
    <s v="病理診断科【解剖・霊安】"/>
    <s v="解剖室"/>
    <m/>
    <m/>
    <m/>
    <m/>
    <m/>
    <m/>
    <m/>
    <m/>
    <m/>
    <s v="新規"/>
    <m/>
    <m/>
    <s v="固定水槽はホルマリン1槽で良い。流し台は物品洗いで使用する。（佐々木）6/1"/>
    <m/>
    <m/>
    <m/>
    <m/>
    <s v="ホルマリン固定槽"/>
    <n v="1"/>
    <m/>
    <m/>
    <s v="設計"/>
    <m/>
    <m/>
    <m/>
    <m/>
    <m/>
    <m/>
    <m/>
    <m/>
    <m/>
    <s v="排気ダクト"/>
    <m/>
    <m/>
    <s v="ホルマリン固定槽"/>
    <m/>
    <m/>
    <s v="設計"/>
    <m/>
    <m/>
    <m/>
    <m/>
    <m/>
    <m/>
    <m/>
    <m/>
    <m/>
    <s v="排気ダクト"/>
    <m/>
    <m/>
    <x v="0"/>
    <s v="●"/>
    <m/>
    <m/>
    <n v="2500000"/>
    <n v="2500000"/>
    <n v="2750000"/>
    <m/>
    <m/>
  </r>
  <r>
    <x v="0"/>
    <x v="4"/>
    <n v="1"/>
    <s v="臨床検査部門【病理】"/>
    <s v="病理診断科【解剖・霊安】"/>
    <s v="解剖室"/>
    <m/>
    <m/>
    <m/>
    <m/>
    <m/>
    <m/>
    <m/>
    <m/>
    <m/>
    <s v="新規"/>
    <m/>
    <m/>
    <m/>
    <m/>
    <m/>
    <m/>
    <m/>
    <s v="長靴洗浄パン"/>
    <n v="1"/>
    <m/>
    <m/>
    <s v="設計"/>
    <m/>
    <m/>
    <m/>
    <m/>
    <m/>
    <m/>
    <m/>
    <m/>
    <m/>
    <m/>
    <m/>
    <m/>
    <s v="長靴洗浄パン"/>
    <m/>
    <m/>
    <s v="設計"/>
    <m/>
    <m/>
    <m/>
    <m/>
    <m/>
    <m/>
    <m/>
    <m/>
    <m/>
    <m/>
    <m/>
    <m/>
    <x v="0"/>
    <m/>
    <m/>
    <m/>
    <n v="500000"/>
    <n v="500000"/>
    <n v="550000"/>
    <m/>
    <m/>
  </r>
  <r>
    <x v="0"/>
    <x v="1"/>
    <n v="1"/>
    <s v="臨床検査部門【病理】"/>
    <s v="病理診断科【解剖・霊安】"/>
    <s v="標本室"/>
    <n v="1"/>
    <m/>
    <s v="病理診断科(解剖・霊安)"/>
    <m/>
    <s v="剖検室（解剖室）"/>
    <s v="0371"/>
    <m/>
    <m/>
    <s v="△"/>
    <s v="A移設可"/>
    <s v="①病理検査室に保管スペースがないため、現在解剖標本室に置いている。重量があるため、可動式の整理棚が必要である。_x000a_②新病院"/>
    <m/>
    <m/>
    <m/>
    <m/>
    <m/>
    <m/>
    <s v="パラフィン保管庫"/>
    <n v="12"/>
    <m/>
    <m/>
    <n v="900"/>
    <n v="500"/>
    <n v="1900"/>
    <m/>
    <m/>
    <m/>
    <m/>
    <m/>
    <m/>
    <m/>
    <m/>
    <m/>
    <m/>
    <s v="パラフィン保管庫"/>
    <m/>
    <m/>
    <n v="900"/>
    <n v="500"/>
    <n v="1900"/>
    <m/>
    <m/>
    <m/>
    <m/>
    <m/>
    <m/>
    <m/>
    <m/>
    <m/>
    <m/>
    <x v="1"/>
    <m/>
    <m/>
    <m/>
    <m/>
    <m/>
    <n v="0"/>
    <m/>
    <m/>
  </r>
  <r>
    <x v="0"/>
    <x v="1"/>
    <n v="1"/>
    <s v="臨床検査部門【病理】"/>
    <s v="病理診断科【解剖・霊安】"/>
    <s v="標本室"/>
    <n v="1"/>
    <m/>
    <s v="病理診断科(解剖・霊安)"/>
    <m/>
    <s v="剖検室（解剖室）"/>
    <s v="0372"/>
    <m/>
    <m/>
    <s v="△"/>
    <s v="A移設可"/>
    <s v="①病理検査室に保管スペースがないため、現在解剖標本室に置いている。重量があるため、可動式の整理棚が必要である。_x000a_②新病院"/>
    <m/>
    <m/>
    <m/>
    <m/>
    <m/>
    <m/>
    <s v="スライドガラス保管庫"/>
    <n v="127"/>
    <m/>
    <m/>
    <n v="420"/>
    <n v="300"/>
    <n v="200"/>
    <m/>
    <m/>
    <m/>
    <m/>
    <m/>
    <m/>
    <m/>
    <m/>
    <m/>
    <m/>
    <s v="スライドガラス保管庫"/>
    <m/>
    <m/>
    <n v="420"/>
    <n v="300"/>
    <n v="200"/>
    <m/>
    <m/>
    <m/>
    <m/>
    <m/>
    <m/>
    <m/>
    <m/>
    <m/>
    <m/>
    <x v="1"/>
    <m/>
    <m/>
    <m/>
    <m/>
    <m/>
    <n v="0"/>
    <m/>
    <m/>
  </r>
  <r>
    <x v="0"/>
    <x v="1"/>
    <n v="1"/>
    <s v="臨床検査部門【病理】"/>
    <s v="病理診断科【解剖・霊安】"/>
    <s v="標本室"/>
    <n v="1"/>
    <m/>
    <s v="病理診断科(解剖・霊安)"/>
    <m/>
    <s v="剖検室（解剖室）"/>
    <s v="0373"/>
    <m/>
    <m/>
    <s v="〇"/>
    <s v="A移設可"/>
    <m/>
    <m/>
    <m/>
    <m/>
    <m/>
    <m/>
    <m/>
    <s v="ホルマリン臓器保管ケース"/>
    <n v="50"/>
    <m/>
    <m/>
    <n v="350"/>
    <n v="460"/>
    <n v="300"/>
    <m/>
    <m/>
    <m/>
    <m/>
    <m/>
    <m/>
    <m/>
    <m/>
    <m/>
    <m/>
    <s v="ホルマリン臓器保管ケース"/>
    <m/>
    <m/>
    <n v="350"/>
    <n v="460"/>
    <n v="300"/>
    <m/>
    <m/>
    <m/>
    <m/>
    <m/>
    <m/>
    <m/>
    <m/>
    <m/>
    <m/>
    <x v="1"/>
    <m/>
    <m/>
    <m/>
    <m/>
    <m/>
    <n v="0"/>
    <m/>
    <m/>
  </r>
  <r>
    <x v="1"/>
    <x v="4"/>
    <n v="1"/>
    <s v="臨床検査部門【病理】"/>
    <s v="病理診断科【解剖・霊安】"/>
    <s v="標本室"/>
    <m/>
    <m/>
    <m/>
    <m/>
    <m/>
    <m/>
    <m/>
    <m/>
    <m/>
    <s v="新規"/>
    <m/>
    <m/>
    <s v="臓器・病理標本の長期保存に必要"/>
    <m/>
    <m/>
    <m/>
    <m/>
    <s v="移動式書庫（耐荷重）"/>
    <n v="1"/>
    <m/>
    <m/>
    <m/>
    <m/>
    <m/>
    <m/>
    <m/>
    <m/>
    <m/>
    <m/>
    <m/>
    <m/>
    <m/>
    <m/>
    <m/>
    <s v="移動式書庫"/>
    <m/>
    <m/>
    <m/>
    <m/>
    <m/>
    <m/>
    <m/>
    <m/>
    <m/>
    <m/>
    <m/>
    <m/>
    <m/>
    <m/>
    <m/>
    <x v="0"/>
    <m/>
    <s v="●"/>
    <s v="診療機能強化による臓器保管増に対応するため必要"/>
    <n v="7000000"/>
    <n v="7000000"/>
    <n v="7700000.0000000009"/>
    <m/>
    <m/>
  </r>
  <r>
    <x v="0"/>
    <x v="5"/>
    <n v="1"/>
    <s v="臨床検査部門【病理】"/>
    <s v="病理診断科【解剖・霊安】"/>
    <s v="霊安室"/>
    <m/>
    <m/>
    <s v="病理診断科(解剖・霊安)"/>
    <m/>
    <s v="霊安室"/>
    <s v="0359"/>
    <n v="141020180024"/>
    <d v="2019-03-27T00:00:00"/>
    <s v="〇"/>
    <s v="A移設可(移設費)"/>
    <m/>
    <m/>
    <s v="・遺体冷蔵庫は正面開きで一人用のものである。最近購入したため、移設である。（佐々木）"/>
    <m/>
    <m/>
    <m/>
    <m/>
    <s v="遺体冷蔵庫"/>
    <n v="1"/>
    <s v="サクラファインテック"/>
    <s v="MRS-1FS"/>
    <n v="2900"/>
    <n v="960"/>
    <n v="1300"/>
    <m/>
    <s v="〇"/>
    <m/>
    <m/>
    <m/>
    <m/>
    <m/>
    <m/>
    <m/>
    <m/>
    <s v="遺体冷蔵庫"/>
    <s v="サクラファインテック"/>
    <s v="MRS-1FS"/>
    <n v="2900"/>
    <n v="960"/>
    <n v="1300"/>
    <m/>
    <s v="〇"/>
    <m/>
    <m/>
    <m/>
    <m/>
    <m/>
    <m/>
    <m/>
    <s v="移設費積算必要"/>
    <x v="0"/>
    <m/>
    <m/>
    <m/>
    <n v="200000"/>
    <n v="200000"/>
    <n v="220000.00000000003"/>
    <m/>
    <m/>
  </r>
  <r>
    <x v="0"/>
    <x v="1"/>
    <n v="1"/>
    <s v="内視鏡部門"/>
    <s v="内視鏡室(消化器内科)"/>
    <s v="検査室1"/>
    <n v="1"/>
    <m/>
    <s v="内視鏡室(消化器内科)"/>
    <m/>
    <s v="内視鏡室"/>
    <s v="0378"/>
    <n v="141020"/>
    <s v="H30"/>
    <s v="〇"/>
    <s v="A移設可"/>
    <m/>
    <m/>
    <m/>
    <m/>
    <m/>
    <m/>
    <m/>
    <s v="内視鏡システム"/>
    <n v="1"/>
    <s v="オリンパス"/>
    <m/>
    <n v="650"/>
    <n v="700"/>
    <n v="1850"/>
    <m/>
    <s v="〇"/>
    <m/>
    <m/>
    <m/>
    <m/>
    <m/>
    <m/>
    <s v="〇"/>
    <m/>
    <s v="内視鏡システム"/>
    <s v="オリンパス"/>
    <m/>
    <n v="650"/>
    <n v="700"/>
    <n v="1850"/>
    <m/>
    <s v="〇"/>
    <m/>
    <m/>
    <m/>
    <m/>
    <m/>
    <m/>
    <s v="〇"/>
    <m/>
    <x v="1"/>
    <m/>
    <m/>
    <m/>
    <m/>
    <m/>
    <n v="0"/>
    <m/>
    <m/>
  </r>
  <r>
    <x v="0"/>
    <x v="1"/>
    <n v="1"/>
    <s v="内視鏡部門"/>
    <s v="内視鏡室(消化器内科)"/>
    <s v="検査室1"/>
    <n v="1"/>
    <m/>
    <s v="内視鏡室(消化器内科)"/>
    <m/>
    <s v="内視鏡室"/>
    <s v="0378"/>
    <m/>
    <m/>
    <s v="〇"/>
    <s v="A移設可"/>
    <m/>
    <m/>
    <m/>
    <m/>
    <m/>
    <m/>
    <m/>
    <s v="・ビデオシステム"/>
    <n v="1"/>
    <s v="オリンパス"/>
    <s v="CV-290"/>
    <s v="-"/>
    <s v="-"/>
    <s v="-"/>
    <m/>
    <s v="〇"/>
    <m/>
    <m/>
    <m/>
    <m/>
    <m/>
    <m/>
    <m/>
    <m/>
    <s v="・ビデオシステム"/>
    <s v="オリンパス"/>
    <s v="CV-290"/>
    <s v="-"/>
    <s v="-"/>
    <s v="-"/>
    <m/>
    <s v="〇"/>
    <m/>
    <m/>
    <m/>
    <m/>
    <m/>
    <m/>
    <m/>
    <m/>
    <x v="1"/>
    <m/>
    <m/>
    <m/>
    <m/>
    <m/>
    <n v="0"/>
    <m/>
    <m/>
  </r>
  <r>
    <x v="0"/>
    <x v="1"/>
    <n v="1"/>
    <s v="内視鏡部門"/>
    <s v="内視鏡室(消化器内科)"/>
    <s v="検査室1"/>
    <n v="1"/>
    <m/>
    <s v="内視鏡室(消化器内科)"/>
    <m/>
    <s v="内視鏡室"/>
    <s v="0378"/>
    <m/>
    <m/>
    <s v="〇"/>
    <s v="A移設可"/>
    <m/>
    <m/>
    <m/>
    <m/>
    <m/>
    <m/>
    <m/>
    <s v="・光源装置"/>
    <n v="1"/>
    <s v="オリンパス"/>
    <s v="CLV-290SL"/>
    <s v="-"/>
    <s v="-"/>
    <s v="-"/>
    <m/>
    <s v="〇"/>
    <m/>
    <m/>
    <m/>
    <m/>
    <m/>
    <m/>
    <m/>
    <m/>
    <s v="・光源装置"/>
    <s v="オリンパス"/>
    <s v="CLV-290SL"/>
    <s v="-"/>
    <s v="-"/>
    <s v="-"/>
    <m/>
    <s v="〇"/>
    <m/>
    <m/>
    <m/>
    <m/>
    <m/>
    <m/>
    <m/>
    <m/>
    <x v="1"/>
    <m/>
    <m/>
    <m/>
    <m/>
    <m/>
    <n v="0"/>
    <m/>
    <m/>
  </r>
  <r>
    <x v="0"/>
    <x v="1"/>
    <n v="1"/>
    <s v="内視鏡部門"/>
    <s v="内視鏡室(消化器内科)"/>
    <s v="検査室1"/>
    <n v="1"/>
    <m/>
    <s v="内視鏡室(消化器内科)"/>
    <m/>
    <s v="内視鏡室"/>
    <s v="0378"/>
    <m/>
    <m/>
    <s v="〇"/>
    <s v="A移設可"/>
    <m/>
    <m/>
    <m/>
    <m/>
    <m/>
    <m/>
    <m/>
    <s v="・炭酸ガス送気装置"/>
    <n v="1"/>
    <s v="オリンパス"/>
    <s v="UCR"/>
    <s v="-"/>
    <s v="-"/>
    <s v="-"/>
    <m/>
    <s v="〇"/>
    <m/>
    <m/>
    <m/>
    <m/>
    <m/>
    <m/>
    <m/>
    <m/>
    <s v="・炭酸ガス送気装置"/>
    <s v="オリンパス"/>
    <s v="UCR"/>
    <s v="-"/>
    <s v="-"/>
    <s v="-"/>
    <m/>
    <s v="〇"/>
    <m/>
    <m/>
    <m/>
    <m/>
    <m/>
    <m/>
    <m/>
    <m/>
    <x v="1"/>
    <m/>
    <m/>
    <m/>
    <m/>
    <m/>
    <n v="0"/>
    <m/>
    <m/>
  </r>
  <r>
    <x v="0"/>
    <x v="1"/>
    <n v="1"/>
    <s v="内視鏡部門"/>
    <s v="内視鏡室(消化器内科)"/>
    <s v="検査室1"/>
    <n v="1"/>
    <m/>
    <s v="内視鏡室(消化器内科)"/>
    <m/>
    <s v="内視鏡室"/>
    <s v="0378"/>
    <m/>
    <m/>
    <s v="〇"/>
    <s v="A移設可"/>
    <m/>
    <m/>
    <m/>
    <m/>
    <m/>
    <m/>
    <m/>
    <s v="・トロリー"/>
    <n v="1"/>
    <s v="オリンパス"/>
    <m/>
    <s v="-"/>
    <s v="-"/>
    <s v="-"/>
    <m/>
    <m/>
    <m/>
    <m/>
    <m/>
    <m/>
    <m/>
    <m/>
    <m/>
    <m/>
    <s v="・トロリー"/>
    <s v="オリンパス"/>
    <m/>
    <s v="-"/>
    <s v="-"/>
    <s v="-"/>
    <m/>
    <m/>
    <m/>
    <m/>
    <m/>
    <m/>
    <m/>
    <m/>
    <m/>
    <m/>
    <x v="1"/>
    <m/>
    <m/>
    <m/>
    <m/>
    <m/>
    <n v="0"/>
    <m/>
    <m/>
  </r>
  <r>
    <x v="0"/>
    <x v="0"/>
    <n v="1"/>
    <s v="内視鏡部門"/>
    <s v="内視鏡室(消化器内科)"/>
    <s v="検査室1"/>
    <n v="1"/>
    <m/>
    <s v="内視鏡室(消化器内科)"/>
    <m/>
    <s v="内視鏡室"/>
    <s v="0381"/>
    <s v="4799-0000"/>
    <d v="2010-11-06T00:00:00"/>
    <s v="〇"/>
    <s v="B更新"/>
    <m/>
    <m/>
    <m/>
    <m/>
    <m/>
    <m/>
    <m/>
    <s v="・液晶モニタ（天吊・26インチ）"/>
    <n v="1"/>
    <s v="オリンパス"/>
    <s v="OEV262H"/>
    <m/>
    <m/>
    <m/>
    <m/>
    <s v="〇"/>
    <m/>
    <m/>
    <m/>
    <m/>
    <m/>
    <m/>
    <m/>
    <s v="天吊りアームに搭載"/>
    <s v="・液晶モニタ（天吊・26インチ）"/>
    <s v="オリンパス"/>
    <s v="OEV262H"/>
    <m/>
    <m/>
    <m/>
    <m/>
    <s v="〇"/>
    <m/>
    <m/>
    <m/>
    <m/>
    <m/>
    <m/>
    <m/>
    <m/>
    <x v="0"/>
    <m/>
    <m/>
    <m/>
    <s v="上記に含む"/>
    <n v="0"/>
    <n v="0"/>
    <m/>
    <m/>
  </r>
  <r>
    <x v="0"/>
    <x v="1"/>
    <n v="1"/>
    <s v="内視鏡部門"/>
    <s v="内視鏡室(消化器内科)"/>
    <s v="検査室1"/>
    <n v="1"/>
    <m/>
    <s v="内視鏡室(消化器内科)"/>
    <m/>
    <s v="内視鏡室"/>
    <s v="0384"/>
    <n v="141020170006"/>
    <d v="2017-09-21T00:00:00"/>
    <s v="〇"/>
    <s v="A移設可"/>
    <m/>
    <m/>
    <m/>
    <m/>
    <m/>
    <m/>
    <m/>
    <s v="電動診察台"/>
    <n v="1"/>
    <s v="タカラベルモント"/>
    <m/>
    <n v="1900"/>
    <n v="800"/>
    <n v="850"/>
    <m/>
    <s v="〇"/>
    <m/>
    <m/>
    <m/>
    <m/>
    <m/>
    <m/>
    <m/>
    <m/>
    <s v="電動診察台"/>
    <s v="タカラベルモント"/>
    <m/>
    <n v="1900"/>
    <n v="800"/>
    <n v="850"/>
    <m/>
    <s v="〇"/>
    <m/>
    <m/>
    <m/>
    <m/>
    <m/>
    <m/>
    <m/>
    <m/>
    <x v="1"/>
    <m/>
    <m/>
    <m/>
    <m/>
    <m/>
    <n v="0"/>
    <m/>
    <m/>
  </r>
  <r>
    <x v="0"/>
    <x v="1"/>
    <n v="1"/>
    <s v="内視鏡部門"/>
    <s v="内視鏡室(消化器内科)"/>
    <s v="検査室1"/>
    <n v="1"/>
    <m/>
    <s v="内視鏡室(消化器内科)"/>
    <m/>
    <s v="内視鏡室"/>
    <s v="0394"/>
    <m/>
    <m/>
    <s v="〇"/>
    <s v="A移設可"/>
    <m/>
    <m/>
    <m/>
    <m/>
    <m/>
    <m/>
    <m/>
    <s v="処置カート"/>
    <n v="1"/>
    <s v="サカセ化学工業"/>
    <m/>
    <n v="500"/>
    <n v="500"/>
    <n v="900"/>
    <m/>
    <m/>
    <m/>
    <m/>
    <m/>
    <m/>
    <m/>
    <m/>
    <m/>
    <m/>
    <s v="処置カート"/>
    <s v="サカセ化学工業"/>
    <m/>
    <n v="500"/>
    <n v="500"/>
    <n v="900"/>
    <m/>
    <m/>
    <m/>
    <m/>
    <m/>
    <m/>
    <m/>
    <m/>
    <m/>
    <m/>
    <x v="1"/>
    <m/>
    <m/>
    <m/>
    <m/>
    <m/>
    <n v="0"/>
    <m/>
    <m/>
  </r>
  <r>
    <x v="0"/>
    <x v="1"/>
    <n v="1"/>
    <s v="内視鏡部門"/>
    <s v="内視鏡室(消化器内科)"/>
    <s v="検査室1"/>
    <n v="1"/>
    <m/>
    <s v="内視鏡室(消化器内科)"/>
    <m/>
    <s v="内視鏡室"/>
    <s v="0387"/>
    <m/>
    <m/>
    <s v="〇"/>
    <s v="A移設可"/>
    <m/>
    <m/>
    <m/>
    <m/>
    <m/>
    <m/>
    <m/>
    <s v="ベッドサイドモニタ"/>
    <n v="1"/>
    <s v="日本光電"/>
    <s v="PVM-2701"/>
    <s v="550φ"/>
    <m/>
    <n v="1500"/>
    <m/>
    <s v="〇"/>
    <m/>
    <m/>
    <m/>
    <m/>
    <m/>
    <m/>
    <m/>
    <m/>
    <s v="ベッドサイドモニタ"/>
    <s v="日本光電"/>
    <s v="PVM-2701"/>
    <s v="550φ"/>
    <m/>
    <n v="1500"/>
    <m/>
    <s v="〇"/>
    <m/>
    <m/>
    <m/>
    <m/>
    <m/>
    <m/>
    <m/>
    <m/>
    <x v="1"/>
    <m/>
    <m/>
    <m/>
    <m/>
    <m/>
    <n v="0"/>
    <m/>
    <m/>
  </r>
  <r>
    <x v="0"/>
    <x v="1"/>
    <n v="1"/>
    <s v="内視鏡部門"/>
    <s v="内視鏡室(消化器内科)"/>
    <s v="検査室1"/>
    <n v="1"/>
    <m/>
    <s v="内視鏡室(消化器内科)"/>
    <m/>
    <s v="内視鏡室"/>
    <m/>
    <m/>
    <m/>
    <s v="〇"/>
    <s v="A移設可"/>
    <m/>
    <m/>
    <m/>
    <m/>
    <m/>
    <m/>
    <m/>
    <s v="酸素流量計、吸引スタンド"/>
    <n v="1"/>
    <m/>
    <m/>
    <m/>
    <m/>
    <m/>
    <m/>
    <m/>
    <m/>
    <m/>
    <m/>
    <m/>
    <m/>
    <m/>
    <m/>
    <m/>
    <s v="酸素流量計、吸引スタンド"/>
    <m/>
    <m/>
    <m/>
    <m/>
    <m/>
    <m/>
    <m/>
    <m/>
    <m/>
    <m/>
    <m/>
    <m/>
    <m/>
    <m/>
    <m/>
    <x v="1"/>
    <m/>
    <m/>
    <m/>
    <m/>
    <m/>
    <n v="0"/>
    <m/>
    <m/>
  </r>
  <r>
    <x v="0"/>
    <x v="4"/>
    <n v="1"/>
    <s v="内視鏡部門"/>
    <s v="内視鏡室(消化器内科)"/>
    <s v="検査室1"/>
    <m/>
    <m/>
    <m/>
    <m/>
    <m/>
    <m/>
    <m/>
    <m/>
    <m/>
    <s v="新規"/>
    <m/>
    <m/>
    <m/>
    <m/>
    <m/>
    <m/>
    <m/>
    <s v="物品カート"/>
    <n v="1"/>
    <m/>
    <m/>
    <m/>
    <m/>
    <m/>
    <m/>
    <m/>
    <m/>
    <m/>
    <m/>
    <m/>
    <m/>
    <m/>
    <m/>
    <m/>
    <s v="物品カート"/>
    <m/>
    <m/>
    <m/>
    <m/>
    <m/>
    <m/>
    <m/>
    <m/>
    <m/>
    <m/>
    <m/>
    <m/>
    <m/>
    <m/>
    <m/>
    <x v="0"/>
    <m/>
    <m/>
    <m/>
    <n v="100000"/>
    <n v="100000"/>
    <n v="110000.00000000001"/>
    <m/>
    <m/>
  </r>
  <r>
    <x v="0"/>
    <x v="2"/>
    <n v="1"/>
    <s v="内視鏡部門"/>
    <s v="内視鏡室(消化器内科)"/>
    <s v="検査室2"/>
    <m/>
    <m/>
    <m/>
    <m/>
    <m/>
    <m/>
    <m/>
    <m/>
    <m/>
    <s v="増設"/>
    <m/>
    <m/>
    <m/>
    <m/>
    <m/>
    <m/>
    <m/>
    <s v="内視鏡システム"/>
    <n v="1"/>
    <m/>
    <m/>
    <m/>
    <m/>
    <m/>
    <m/>
    <m/>
    <m/>
    <m/>
    <m/>
    <m/>
    <m/>
    <m/>
    <m/>
    <m/>
    <s v="内視鏡システム"/>
    <s v="富士フィルム"/>
    <m/>
    <m/>
    <m/>
    <m/>
    <m/>
    <m/>
    <m/>
    <m/>
    <m/>
    <m/>
    <m/>
    <m/>
    <m/>
    <m/>
    <x v="0"/>
    <m/>
    <s v="●"/>
    <s v="内視鏡検査・治療体制の強化に必要"/>
    <n v="13000000"/>
    <n v="13000000"/>
    <n v="14300000.000000002"/>
    <m/>
    <m/>
  </r>
  <r>
    <x v="0"/>
    <x v="2"/>
    <n v="1"/>
    <s v="内視鏡部門"/>
    <s v="内視鏡室(消化器内科)"/>
    <s v="検査室2"/>
    <m/>
    <m/>
    <m/>
    <m/>
    <m/>
    <m/>
    <m/>
    <m/>
    <m/>
    <s v="増設"/>
    <m/>
    <m/>
    <m/>
    <m/>
    <m/>
    <m/>
    <m/>
    <s v="・ビデオシステム"/>
    <n v="1"/>
    <m/>
    <m/>
    <m/>
    <m/>
    <m/>
    <m/>
    <m/>
    <m/>
    <m/>
    <m/>
    <m/>
    <m/>
    <m/>
    <m/>
    <m/>
    <s v="・ビデオシステム"/>
    <s v="富士フィルム"/>
    <m/>
    <m/>
    <m/>
    <m/>
    <m/>
    <m/>
    <m/>
    <m/>
    <m/>
    <m/>
    <m/>
    <m/>
    <m/>
    <m/>
    <x v="0"/>
    <m/>
    <s v="●"/>
    <s v="内視鏡検査・治療体制の強化に必要"/>
    <s v="上記に含む"/>
    <n v="0"/>
    <n v="0"/>
    <m/>
    <m/>
  </r>
  <r>
    <x v="0"/>
    <x v="2"/>
    <n v="1"/>
    <s v="内視鏡部門"/>
    <s v="内視鏡室(消化器内科)"/>
    <s v="検査室2"/>
    <m/>
    <m/>
    <m/>
    <m/>
    <m/>
    <m/>
    <m/>
    <m/>
    <m/>
    <s v="増設"/>
    <m/>
    <m/>
    <m/>
    <m/>
    <m/>
    <m/>
    <m/>
    <s v="・光源装置"/>
    <n v="1"/>
    <m/>
    <m/>
    <m/>
    <m/>
    <m/>
    <m/>
    <m/>
    <m/>
    <m/>
    <m/>
    <m/>
    <m/>
    <m/>
    <m/>
    <m/>
    <s v="・光源装置"/>
    <s v="富士フィルム"/>
    <m/>
    <m/>
    <m/>
    <m/>
    <m/>
    <m/>
    <m/>
    <m/>
    <m/>
    <m/>
    <m/>
    <m/>
    <m/>
    <m/>
    <x v="0"/>
    <m/>
    <s v="●"/>
    <s v="内視鏡検査・治療体制の強化に必要"/>
    <s v="上記に含む"/>
    <n v="0"/>
    <n v="0"/>
    <m/>
    <m/>
  </r>
  <r>
    <x v="0"/>
    <x v="2"/>
    <n v="1"/>
    <s v="内視鏡部門"/>
    <s v="内視鏡室(消化器内科)"/>
    <s v="検査室2"/>
    <m/>
    <m/>
    <m/>
    <m/>
    <m/>
    <m/>
    <m/>
    <m/>
    <m/>
    <s v="増設"/>
    <m/>
    <m/>
    <m/>
    <m/>
    <m/>
    <m/>
    <m/>
    <s v="・炭酸ガス送気装置"/>
    <n v="1"/>
    <m/>
    <m/>
    <m/>
    <m/>
    <m/>
    <m/>
    <m/>
    <m/>
    <m/>
    <m/>
    <m/>
    <m/>
    <m/>
    <m/>
    <m/>
    <s v="・炭酸ガス送気装置"/>
    <s v="富士フィルム"/>
    <m/>
    <m/>
    <m/>
    <m/>
    <m/>
    <m/>
    <m/>
    <m/>
    <m/>
    <m/>
    <m/>
    <m/>
    <m/>
    <m/>
    <x v="0"/>
    <m/>
    <s v="●"/>
    <s v="内視鏡検査・治療体制の強化に必要"/>
    <s v="上記に含む"/>
    <n v="0"/>
    <n v="0"/>
    <m/>
    <m/>
  </r>
  <r>
    <x v="0"/>
    <x v="2"/>
    <n v="1"/>
    <s v="内視鏡部門"/>
    <s v="内視鏡室(消化器内科)"/>
    <s v="検査室2"/>
    <m/>
    <m/>
    <m/>
    <m/>
    <m/>
    <m/>
    <m/>
    <m/>
    <m/>
    <s v="増設"/>
    <m/>
    <m/>
    <m/>
    <m/>
    <m/>
    <m/>
    <m/>
    <s v="・ビデオレコーダー"/>
    <n v="1"/>
    <m/>
    <m/>
    <m/>
    <m/>
    <m/>
    <m/>
    <m/>
    <m/>
    <m/>
    <m/>
    <m/>
    <m/>
    <m/>
    <m/>
    <m/>
    <s v="・ビデオレコーダー"/>
    <s v="富士フィルム"/>
    <m/>
    <m/>
    <m/>
    <m/>
    <m/>
    <m/>
    <m/>
    <m/>
    <m/>
    <m/>
    <m/>
    <m/>
    <m/>
    <m/>
    <x v="0"/>
    <m/>
    <s v="●"/>
    <s v="内視鏡検査・治療体制の強化に必要"/>
    <s v="上記に含む"/>
    <n v="0"/>
    <n v="0"/>
    <m/>
    <m/>
  </r>
  <r>
    <x v="0"/>
    <x v="2"/>
    <n v="1"/>
    <s v="内視鏡部門"/>
    <s v="内視鏡室(消化器内科)"/>
    <s v="検査室2"/>
    <m/>
    <m/>
    <m/>
    <m/>
    <m/>
    <m/>
    <m/>
    <m/>
    <m/>
    <s v="増設"/>
    <m/>
    <m/>
    <m/>
    <m/>
    <m/>
    <m/>
    <m/>
    <s v="・送水装置"/>
    <n v="1"/>
    <m/>
    <m/>
    <m/>
    <m/>
    <m/>
    <m/>
    <m/>
    <m/>
    <m/>
    <m/>
    <m/>
    <m/>
    <m/>
    <m/>
    <m/>
    <s v="・送水装置"/>
    <s v="富士フィルム"/>
    <m/>
    <m/>
    <m/>
    <m/>
    <m/>
    <m/>
    <m/>
    <m/>
    <m/>
    <m/>
    <m/>
    <m/>
    <m/>
    <m/>
    <x v="0"/>
    <m/>
    <s v="●"/>
    <s v="内視鏡検査・治療体制の強化に必要"/>
    <s v="上記に含む"/>
    <n v="0"/>
    <n v="0"/>
    <m/>
    <m/>
  </r>
  <r>
    <x v="0"/>
    <x v="2"/>
    <n v="1"/>
    <s v="内視鏡部門"/>
    <s v="内視鏡室(消化器内科)"/>
    <s v="検査室2"/>
    <m/>
    <m/>
    <m/>
    <m/>
    <m/>
    <m/>
    <m/>
    <m/>
    <m/>
    <s v="増設"/>
    <m/>
    <m/>
    <m/>
    <m/>
    <m/>
    <m/>
    <m/>
    <s v="・トロリー"/>
    <n v="1"/>
    <m/>
    <m/>
    <m/>
    <m/>
    <m/>
    <m/>
    <m/>
    <m/>
    <m/>
    <m/>
    <m/>
    <m/>
    <m/>
    <m/>
    <m/>
    <s v="・トロリー"/>
    <s v="富士フィルム"/>
    <m/>
    <m/>
    <m/>
    <m/>
    <m/>
    <m/>
    <m/>
    <m/>
    <m/>
    <m/>
    <m/>
    <m/>
    <m/>
    <m/>
    <x v="0"/>
    <m/>
    <s v="●"/>
    <s v="内視鏡検査・治療体制の強化に必要"/>
    <s v="上記に含む"/>
    <n v="0"/>
    <n v="0"/>
    <m/>
    <m/>
  </r>
  <r>
    <x v="0"/>
    <x v="2"/>
    <n v="1"/>
    <s v="内視鏡部門"/>
    <s v="内視鏡室(消化器内科)"/>
    <s v="検査室2"/>
    <m/>
    <m/>
    <m/>
    <m/>
    <m/>
    <m/>
    <m/>
    <m/>
    <m/>
    <s v="増設"/>
    <m/>
    <m/>
    <m/>
    <m/>
    <m/>
    <m/>
    <m/>
    <s v="・液晶モニタ"/>
    <n v="1"/>
    <m/>
    <m/>
    <m/>
    <m/>
    <m/>
    <m/>
    <m/>
    <m/>
    <m/>
    <m/>
    <m/>
    <m/>
    <m/>
    <m/>
    <m/>
    <s v="・液晶モニタ"/>
    <s v="富士フィルム"/>
    <m/>
    <m/>
    <m/>
    <m/>
    <m/>
    <m/>
    <m/>
    <m/>
    <m/>
    <m/>
    <m/>
    <m/>
    <m/>
    <m/>
    <x v="0"/>
    <m/>
    <s v="●"/>
    <s v="内視鏡検査・治療体制の強化に必要"/>
    <s v="上記に含む"/>
    <n v="0"/>
    <n v="0"/>
    <m/>
    <m/>
  </r>
  <r>
    <x v="0"/>
    <x v="1"/>
    <n v="1"/>
    <s v="内視鏡部門"/>
    <s v="内視鏡室(消化器内科)"/>
    <s v="検査室2"/>
    <n v="1"/>
    <m/>
    <s v="内視鏡室(消化器内科)"/>
    <m/>
    <s v="内視鏡室"/>
    <s v="0385"/>
    <s v="141020170006"/>
    <d v="2017-09-21T00:00:00"/>
    <s v="〇"/>
    <s v="A移設可"/>
    <m/>
    <m/>
    <m/>
    <m/>
    <m/>
    <m/>
    <m/>
    <s v="電動診察台"/>
    <n v="1"/>
    <s v="タカラベルモント"/>
    <m/>
    <n v="1900"/>
    <n v="800"/>
    <n v="600"/>
    <m/>
    <s v="〇"/>
    <m/>
    <m/>
    <m/>
    <m/>
    <m/>
    <m/>
    <m/>
    <m/>
    <s v="電動診察台"/>
    <s v="タカラベルモント"/>
    <m/>
    <n v="1900"/>
    <n v="800"/>
    <n v="600"/>
    <m/>
    <s v="〇"/>
    <m/>
    <m/>
    <m/>
    <m/>
    <m/>
    <m/>
    <m/>
    <m/>
    <x v="1"/>
    <m/>
    <m/>
    <m/>
    <m/>
    <m/>
    <n v="0"/>
    <m/>
    <m/>
  </r>
  <r>
    <x v="0"/>
    <x v="0"/>
    <n v="1"/>
    <s v="内視鏡部門"/>
    <s v="内視鏡室(消化器内科)"/>
    <s v="検査室2"/>
    <n v="1"/>
    <m/>
    <s v="内視鏡室(消化器内科)"/>
    <m/>
    <s v="内視鏡室"/>
    <s v="0395"/>
    <m/>
    <m/>
    <s v="△"/>
    <s v="B更新"/>
    <m/>
    <m/>
    <m/>
    <m/>
    <m/>
    <m/>
    <m/>
    <s v="処置カート"/>
    <n v="1"/>
    <s v="ナビス"/>
    <m/>
    <n v="500"/>
    <n v="500"/>
    <n v="900"/>
    <m/>
    <m/>
    <m/>
    <m/>
    <m/>
    <m/>
    <m/>
    <m/>
    <m/>
    <m/>
    <s v="処置カート"/>
    <s v="ナビス"/>
    <m/>
    <n v="500"/>
    <n v="500"/>
    <n v="900"/>
    <m/>
    <m/>
    <m/>
    <m/>
    <m/>
    <m/>
    <m/>
    <m/>
    <m/>
    <m/>
    <x v="0"/>
    <m/>
    <m/>
    <m/>
    <n v="200000"/>
    <n v="200000"/>
    <n v="220000.00000000003"/>
    <m/>
    <m/>
  </r>
  <r>
    <x v="0"/>
    <x v="4"/>
    <n v="1"/>
    <s v="内視鏡部門"/>
    <s v="内視鏡室(消化器内科)"/>
    <s v="検査室2"/>
    <m/>
    <m/>
    <m/>
    <m/>
    <m/>
    <m/>
    <m/>
    <m/>
    <m/>
    <s v="新規"/>
    <m/>
    <m/>
    <m/>
    <m/>
    <m/>
    <m/>
    <m/>
    <s v="物品カート"/>
    <n v="1"/>
    <m/>
    <m/>
    <m/>
    <m/>
    <m/>
    <m/>
    <m/>
    <m/>
    <m/>
    <m/>
    <m/>
    <m/>
    <m/>
    <m/>
    <m/>
    <s v="物品カート"/>
    <m/>
    <m/>
    <m/>
    <m/>
    <m/>
    <m/>
    <m/>
    <m/>
    <m/>
    <m/>
    <m/>
    <m/>
    <m/>
    <m/>
    <m/>
    <x v="0"/>
    <m/>
    <m/>
    <m/>
    <n v="100000"/>
    <n v="100000"/>
    <n v="110000.00000000001"/>
    <m/>
    <m/>
  </r>
  <r>
    <x v="0"/>
    <x v="1"/>
    <n v="1"/>
    <s v="内視鏡部門"/>
    <s v="内視鏡室(消化器内科)"/>
    <s v="検査室2"/>
    <n v="1"/>
    <m/>
    <s v="内視鏡室(消化器内科)"/>
    <m/>
    <s v="内視鏡室"/>
    <s v="0391"/>
    <m/>
    <m/>
    <s v="〇"/>
    <s v="A移設可"/>
    <m/>
    <m/>
    <m/>
    <m/>
    <m/>
    <m/>
    <m/>
    <s v="ベッドサイドモニタ"/>
    <n v="1"/>
    <s v="日本光電"/>
    <s v="PVM-2701"/>
    <s v="550φ"/>
    <m/>
    <n v="1500"/>
    <m/>
    <s v="〇"/>
    <m/>
    <m/>
    <m/>
    <m/>
    <m/>
    <m/>
    <m/>
    <m/>
    <s v="ベッドサイドモニタ"/>
    <s v="日本光電"/>
    <s v="PVM-2701"/>
    <s v="550φ"/>
    <m/>
    <n v="1500"/>
    <m/>
    <s v="〇"/>
    <m/>
    <m/>
    <m/>
    <m/>
    <m/>
    <m/>
    <m/>
    <m/>
    <x v="1"/>
    <m/>
    <m/>
    <m/>
    <m/>
    <m/>
    <n v="0"/>
    <m/>
    <m/>
  </r>
  <r>
    <x v="0"/>
    <x v="1"/>
    <n v="1"/>
    <s v="内視鏡部門"/>
    <s v="内視鏡室(消化器内科)"/>
    <s v="検査室2"/>
    <n v="1"/>
    <m/>
    <s v="内視鏡室(消化器内科)"/>
    <m/>
    <s v="内視鏡室"/>
    <m/>
    <m/>
    <m/>
    <s v="〇"/>
    <s v="A移設可"/>
    <m/>
    <m/>
    <m/>
    <m/>
    <m/>
    <m/>
    <m/>
    <s v="酸素流量計、吸引スタンド"/>
    <n v="1"/>
    <m/>
    <m/>
    <m/>
    <m/>
    <m/>
    <m/>
    <m/>
    <m/>
    <m/>
    <m/>
    <m/>
    <m/>
    <m/>
    <m/>
    <m/>
    <s v="酸素流量計、吸引スタンド"/>
    <m/>
    <m/>
    <m/>
    <m/>
    <m/>
    <m/>
    <m/>
    <m/>
    <m/>
    <m/>
    <m/>
    <m/>
    <m/>
    <m/>
    <m/>
    <x v="1"/>
    <m/>
    <m/>
    <m/>
    <m/>
    <m/>
    <n v="0"/>
    <m/>
    <m/>
  </r>
  <r>
    <x v="0"/>
    <x v="0"/>
    <n v="1"/>
    <s v="内視鏡部門"/>
    <s v="内視鏡室(消化器内科)"/>
    <s v="検査室3"/>
    <n v="1"/>
    <m/>
    <s v="内視鏡室(消化器内科)"/>
    <m/>
    <s v="内視鏡室"/>
    <s v="0380"/>
    <s v="1410201700352"/>
    <d v="2018-02-27T00:00:00"/>
    <s v="〇"/>
    <s v="B更新"/>
    <s v="保守期間が終了するため"/>
    <m/>
    <m/>
    <m/>
    <m/>
    <m/>
    <m/>
    <s v="内視鏡システム"/>
    <n v="1"/>
    <m/>
    <m/>
    <n v="650"/>
    <n v="700"/>
    <n v="1850"/>
    <m/>
    <s v="〇"/>
    <m/>
    <m/>
    <m/>
    <m/>
    <m/>
    <m/>
    <s v="〇"/>
    <m/>
    <s v="内視鏡システム"/>
    <m/>
    <m/>
    <n v="650"/>
    <n v="700"/>
    <n v="1850"/>
    <m/>
    <s v="〇"/>
    <m/>
    <m/>
    <m/>
    <m/>
    <m/>
    <m/>
    <s v="〇"/>
    <m/>
    <x v="3"/>
    <m/>
    <m/>
    <m/>
    <n v="13000000"/>
    <n v="13000000"/>
    <n v="14300000.000000002"/>
    <s v="移設"/>
    <n v="-13000000"/>
  </r>
  <r>
    <x v="0"/>
    <x v="0"/>
    <n v="1"/>
    <s v="内視鏡部門"/>
    <s v="内視鏡室(消化器内科)"/>
    <s v="検査室3"/>
    <n v="1"/>
    <m/>
    <s v="内視鏡室(消化器内科)"/>
    <m/>
    <s v="内視鏡室"/>
    <s v="0380"/>
    <m/>
    <m/>
    <s v="〇"/>
    <s v="B更新"/>
    <s v="保守期間が終了するため"/>
    <m/>
    <m/>
    <m/>
    <m/>
    <m/>
    <m/>
    <s v="・ビデオシステムセンター"/>
    <n v="1"/>
    <s v="オリンパス"/>
    <s v="CV-290"/>
    <s v="-"/>
    <s v="-"/>
    <s v="-"/>
    <m/>
    <s v="〇"/>
    <m/>
    <m/>
    <m/>
    <m/>
    <m/>
    <m/>
    <m/>
    <m/>
    <s v="・ビデオシステム"/>
    <s v="オリンパス"/>
    <s v="CV-290"/>
    <s v="-"/>
    <s v="-"/>
    <s v="-"/>
    <m/>
    <s v="〇"/>
    <m/>
    <m/>
    <m/>
    <m/>
    <m/>
    <m/>
    <m/>
    <m/>
    <x v="1"/>
    <m/>
    <m/>
    <m/>
    <s v="上記に含む"/>
    <n v="0"/>
    <n v="0"/>
    <m/>
    <m/>
  </r>
  <r>
    <x v="0"/>
    <x v="0"/>
    <n v="1"/>
    <s v="内視鏡部門"/>
    <s v="内視鏡室(消化器内科)"/>
    <s v="検査室3"/>
    <n v="1"/>
    <m/>
    <s v="内視鏡室(消化器内科)"/>
    <m/>
    <s v="内視鏡室"/>
    <s v="0380"/>
    <m/>
    <m/>
    <s v="〇"/>
    <s v="B更新"/>
    <s v="保守期間が終了するため"/>
    <m/>
    <m/>
    <m/>
    <m/>
    <m/>
    <m/>
    <s v="・光源装置"/>
    <n v="1"/>
    <s v="オリンパス"/>
    <s v="CLV-290SL"/>
    <s v="-"/>
    <s v="-"/>
    <s v="-"/>
    <m/>
    <s v="〇"/>
    <m/>
    <m/>
    <m/>
    <m/>
    <m/>
    <m/>
    <m/>
    <m/>
    <s v="・光源装置"/>
    <s v="オリンパス"/>
    <s v="CLV-290SL"/>
    <s v="-"/>
    <s v="-"/>
    <s v="-"/>
    <m/>
    <s v="〇"/>
    <m/>
    <m/>
    <m/>
    <m/>
    <m/>
    <m/>
    <m/>
    <m/>
    <x v="1"/>
    <m/>
    <m/>
    <m/>
    <s v="上記に含む"/>
    <n v="0"/>
    <n v="0"/>
    <m/>
    <m/>
  </r>
  <r>
    <x v="0"/>
    <x v="0"/>
    <n v="1"/>
    <s v="内視鏡部門"/>
    <s v="内視鏡室(消化器内科)"/>
    <s v="検査室3"/>
    <n v="1"/>
    <m/>
    <s v="内視鏡室(消化器内科)"/>
    <m/>
    <s v="内視鏡室"/>
    <s v="0380"/>
    <m/>
    <m/>
    <s v="〇"/>
    <s v="B更新"/>
    <s v="保守期間が終了するため"/>
    <m/>
    <m/>
    <m/>
    <m/>
    <m/>
    <m/>
    <s v="・炭酸ガス送気装置"/>
    <n v="1"/>
    <s v="オリンパス"/>
    <s v="UCR"/>
    <s v="-"/>
    <s v="-"/>
    <s v="-"/>
    <m/>
    <s v="〇"/>
    <m/>
    <m/>
    <m/>
    <m/>
    <m/>
    <m/>
    <m/>
    <m/>
    <s v="・炭酸ガス送気装置"/>
    <s v="オリンパス"/>
    <s v="UCR"/>
    <s v="-"/>
    <s v="-"/>
    <s v="-"/>
    <m/>
    <s v="〇"/>
    <m/>
    <m/>
    <m/>
    <m/>
    <m/>
    <m/>
    <m/>
    <m/>
    <x v="1"/>
    <m/>
    <m/>
    <m/>
    <s v="上記に含む"/>
    <n v="0"/>
    <n v="0"/>
    <m/>
    <m/>
  </r>
  <r>
    <x v="0"/>
    <x v="0"/>
    <n v="1"/>
    <s v="内視鏡部門"/>
    <s v="内視鏡室(消化器内科)"/>
    <s v="検査室3"/>
    <n v="1"/>
    <m/>
    <s v="内視鏡室(消化器内科)"/>
    <m/>
    <s v="内視鏡室"/>
    <s v="0380"/>
    <m/>
    <m/>
    <s v="〇"/>
    <s v="B更新"/>
    <s v="保守期間が終了するため"/>
    <m/>
    <m/>
    <m/>
    <m/>
    <m/>
    <m/>
    <s v="・送水装置"/>
    <n v="1"/>
    <s v="オリンパス"/>
    <s v="OFP"/>
    <s v="-"/>
    <s v="-"/>
    <s v="-"/>
    <m/>
    <s v="〇"/>
    <m/>
    <m/>
    <m/>
    <m/>
    <m/>
    <m/>
    <m/>
    <m/>
    <s v="・送水装置"/>
    <s v="オリンパス"/>
    <s v="OFP"/>
    <s v="-"/>
    <s v="-"/>
    <s v="-"/>
    <m/>
    <s v="〇"/>
    <m/>
    <m/>
    <m/>
    <m/>
    <m/>
    <m/>
    <m/>
    <m/>
    <x v="1"/>
    <m/>
    <m/>
    <m/>
    <s v="上記に含む"/>
    <n v="0"/>
    <n v="0"/>
    <m/>
    <m/>
  </r>
  <r>
    <x v="0"/>
    <x v="0"/>
    <n v="1"/>
    <s v="内視鏡部門"/>
    <s v="内視鏡室(消化器内科)"/>
    <s v="検査室3"/>
    <n v="1"/>
    <m/>
    <s v="内視鏡室(消化器内科)"/>
    <m/>
    <s v="内視鏡室"/>
    <s v="0380"/>
    <m/>
    <m/>
    <s v="〇"/>
    <s v="B更新"/>
    <s v="保守期間が終了するため"/>
    <m/>
    <m/>
    <m/>
    <m/>
    <m/>
    <m/>
    <s v="・トロリー"/>
    <n v="1"/>
    <s v="オリンパス"/>
    <m/>
    <s v="-"/>
    <s v="-"/>
    <s v="-"/>
    <m/>
    <m/>
    <m/>
    <m/>
    <m/>
    <m/>
    <m/>
    <m/>
    <m/>
    <m/>
    <s v="・トロリー"/>
    <s v="オリンパス"/>
    <m/>
    <s v="-"/>
    <s v="-"/>
    <s v="-"/>
    <m/>
    <m/>
    <m/>
    <m/>
    <m/>
    <m/>
    <m/>
    <m/>
    <m/>
    <m/>
    <x v="1"/>
    <m/>
    <m/>
    <m/>
    <s v="上記に含む"/>
    <n v="0"/>
    <n v="0"/>
    <m/>
    <m/>
  </r>
  <r>
    <x v="0"/>
    <x v="0"/>
    <n v="1"/>
    <s v="内視鏡部門"/>
    <s v="内視鏡室(消化器内科)"/>
    <s v="検査室3"/>
    <n v="1"/>
    <m/>
    <s v="内視鏡室(消化器内科)"/>
    <m/>
    <s v="内視鏡室"/>
    <s v="0383"/>
    <s v="4799-0000"/>
    <d v="2010-11-06T00:00:00"/>
    <s v="〇"/>
    <s v="B更新"/>
    <m/>
    <m/>
    <m/>
    <m/>
    <m/>
    <m/>
    <m/>
    <s v="・内視鏡用液晶モニタ（天吊・26インチ）"/>
    <n v="1"/>
    <s v="オリンパス"/>
    <s v="OEV262H"/>
    <m/>
    <m/>
    <m/>
    <m/>
    <s v="〇"/>
    <m/>
    <m/>
    <m/>
    <m/>
    <m/>
    <m/>
    <m/>
    <s v="天吊りアームに搭載"/>
    <s v="・内視鏡用液晶モニタ（天吊・26インチ）"/>
    <s v="オリンパス"/>
    <s v="OEV262H"/>
    <m/>
    <m/>
    <m/>
    <m/>
    <s v="〇"/>
    <m/>
    <m/>
    <m/>
    <m/>
    <m/>
    <m/>
    <m/>
    <m/>
    <x v="0"/>
    <m/>
    <m/>
    <m/>
    <s v="上記に含む"/>
    <n v="0"/>
    <n v="0"/>
    <m/>
    <m/>
  </r>
  <r>
    <x v="0"/>
    <x v="1"/>
    <n v="1"/>
    <s v="内視鏡部門"/>
    <s v="内視鏡室(消化器内科)"/>
    <s v="検査室3"/>
    <n v="1"/>
    <m/>
    <s v="内視鏡室(消化器内科)"/>
    <m/>
    <s v="内視鏡室"/>
    <s v="0386"/>
    <s v="141020170006"/>
    <d v="2017-09-21T00:00:00"/>
    <s v="〇"/>
    <s v="A移設可"/>
    <m/>
    <m/>
    <m/>
    <m/>
    <m/>
    <m/>
    <m/>
    <s v="電動診察台"/>
    <n v="1"/>
    <s v="タカラベルモント"/>
    <m/>
    <n v="1900"/>
    <n v="800"/>
    <n v="350"/>
    <m/>
    <s v="〇"/>
    <m/>
    <m/>
    <m/>
    <m/>
    <m/>
    <m/>
    <m/>
    <m/>
    <s v="電動診察台"/>
    <s v="タカラベルモント"/>
    <m/>
    <n v="1900"/>
    <n v="800"/>
    <n v="350"/>
    <m/>
    <s v="〇"/>
    <m/>
    <m/>
    <m/>
    <m/>
    <m/>
    <m/>
    <m/>
    <m/>
    <x v="1"/>
    <m/>
    <m/>
    <m/>
    <m/>
    <m/>
    <n v="0"/>
    <m/>
    <m/>
  </r>
  <r>
    <x v="0"/>
    <x v="1"/>
    <n v="1"/>
    <s v="内視鏡部門"/>
    <s v="内視鏡室(消化器内科)"/>
    <s v="検査室3"/>
    <n v="1"/>
    <m/>
    <s v="内視鏡室(消化器内科)"/>
    <m/>
    <s v="内視鏡室"/>
    <s v="0396"/>
    <m/>
    <m/>
    <s v="〇"/>
    <s v="A移設可"/>
    <m/>
    <m/>
    <m/>
    <m/>
    <m/>
    <m/>
    <m/>
    <s v="処置カート"/>
    <n v="1"/>
    <s v="サカセ化学工業"/>
    <m/>
    <n v="500"/>
    <n v="500"/>
    <n v="900"/>
    <m/>
    <m/>
    <m/>
    <m/>
    <m/>
    <m/>
    <m/>
    <m/>
    <m/>
    <m/>
    <s v="処置カート"/>
    <s v="サカセ化学工業"/>
    <m/>
    <n v="500"/>
    <n v="500"/>
    <n v="900"/>
    <m/>
    <m/>
    <m/>
    <m/>
    <m/>
    <m/>
    <m/>
    <m/>
    <m/>
    <m/>
    <x v="1"/>
    <m/>
    <m/>
    <m/>
    <m/>
    <m/>
    <n v="0"/>
    <m/>
    <m/>
  </r>
  <r>
    <x v="0"/>
    <x v="4"/>
    <n v="1"/>
    <s v="内視鏡部門"/>
    <s v="内視鏡室(消化器内科)"/>
    <s v="検査室3"/>
    <m/>
    <m/>
    <m/>
    <m/>
    <m/>
    <m/>
    <m/>
    <m/>
    <m/>
    <s v="新規"/>
    <m/>
    <m/>
    <m/>
    <m/>
    <m/>
    <m/>
    <m/>
    <s v="物品カート"/>
    <n v="1"/>
    <m/>
    <m/>
    <m/>
    <m/>
    <m/>
    <m/>
    <m/>
    <m/>
    <m/>
    <m/>
    <m/>
    <m/>
    <m/>
    <m/>
    <m/>
    <s v="物品カート"/>
    <m/>
    <m/>
    <m/>
    <m/>
    <m/>
    <m/>
    <m/>
    <m/>
    <m/>
    <m/>
    <m/>
    <m/>
    <m/>
    <m/>
    <m/>
    <x v="0"/>
    <m/>
    <m/>
    <m/>
    <n v="100000"/>
    <n v="100000"/>
    <n v="110000.00000000001"/>
    <m/>
    <m/>
  </r>
  <r>
    <x v="0"/>
    <x v="2"/>
    <n v="1"/>
    <s v="内視鏡部門"/>
    <s v="内視鏡室(消化器内科)"/>
    <s v="検査室3"/>
    <m/>
    <m/>
    <m/>
    <m/>
    <m/>
    <m/>
    <m/>
    <m/>
    <m/>
    <s v="増設"/>
    <m/>
    <m/>
    <m/>
    <m/>
    <m/>
    <m/>
    <m/>
    <s v="ベッドサイドモニタ"/>
    <n v="1"/>
    <m/>
    <m/>
    <m/>
    <m/>
    <m/>
    <m/>
    <m/>
    <m/>
    <m/>
    <m/>
    <m/>
    <m/>
    <m/>
    <m/>
    <m/>
    <s v="ベッドサイドモニタ"/>
    <m/>
    <m/>
    <m/>
    <m/>
    <m/>
    <m/>
    <m/>
    <m/>
    <m/>
    <m/>
    <m/>
    <m/>
    <m/>
    <m/>
    <m/>
    <x v="0"/>
    <m/>
    <s v="●"/>
    <s v="内視鏡検査・治療体制の強化に必要"/>
    <n v="1200000"/>
    <n v="1200000"/>
    <n v="1320000"/>
    <m/>
    <m/>
  </r>
  <r>
    <x v="0"/>
    <x v="2"/>
    <n v="1"/>
    <s v="内視鏡部門"/>
    <s v="内視鏡室(消化器内科)"/>
    <s v="検査室3"/>
    <n v="1"/>
    <m/>
    <s v="内視鏡室(消化器内科)"/>
    <m/>
    <s v="内視鏡室"/>
    <m/>
    <m/>
    <m/>
    <m/>
    <s v="増設"/>
    <m/>
    <m/>
    <m/>
    <m/>
    <m/>
    <m/>
    <m/>
    <s v="酸素流量計、吸引スタンド"/>
    <n v="1"/>
    <m/>
    <m/>
    <m/>
    <m/>
    <m/>
    <m/>
    <m/>
    <m/>
    <m/>
    <m/>
    <m/>
    <m/>
    <m/>
    <m/>
    <m/>
    <s v="酸素流量計、吸引スタンド"/>
    <m/>
    <m/>
    <m/>
    <m/>
    <m/>
    <m/>
    <m/>
    <m/>
    <m/>
    <m/>
    <m/>
    <m/>
    <m/>
    <m/>
    <m/>
    <x v="0"/>
    <m/>
    <m/>
    <m/>
    <n v="50000"/>
    <n v="50000"/>
    <n v="55000.000000000007"/>
    <m/>
    <m/>
  </r>
  <r>
    <x v="0"/>
    <x v="1"/>
    <n v="1"/>
    <s v="内視鏡部門"/>
    <s v="内視鏡室(消化器内科)"/>
    <s v="検査室4"/>
    <n v="1"/>
    <m/>
    <s v="内視鏡室(消化器内科)"/>
    <m/>
    <s v="内視鏡室"/>
    <s v="0379"/>
    <m/>
    <m/>
    <s v="〇"/>
    <s v="A移設可"/>
    <m/>
    <m/>
    <m/>
    <m/>
    <m/>
    <m/>
    <m/>
    <s v="内視鏡システム"/>
    <n v="1"/>
    <s v="オリンパス"/>
    <m/>
    <n v="650"/>
    <n v="700"/>
    <n v="1850"/>
    <m/>
    <s v="〇"/>
    <m/>
    <m/>
    <m/>
    <m/>
    <m/>
    <m/>
    <s v="〇"/>
    <m/>
    <s v="内視鏡システム"/>
    <s v="オリンパス"/>
    <m/>
    <n v="650"/>
    <n v="700"/>
    <n v="1850"/>
    <m/>
    <s v="〇"/>
    <m/>
    <m/>
    <m/>
    <m/>
    <m/>
    <m/>
    <s v="〇"/>
    <m/>
    <x v="1"/>
    <m/>
    <m/>
    <m/>
    <m/>
    <m/>
    <n v="0"/>
    <m/>
    <m/>
  </r>
  <r>
    <x v="0"/>
    <x v="1"/>
    <n v="1"/>
    <s v="内視鏡部門"/>
    <s v="内視鏡室(消化器内科)"/>
    <s v="検査室4"/>
    <n v="1"/>
    <m/>
    <s v="内視鏡室(消化器内科)"/>
    <m/>
    <s v="内視鏡室"/>
    <s v="0379"/>
    <m/>
    <m/>
    <s v="〇"/>
    <s v="A移設可"/>
    <m/>
    <m/>
    <m/>
    <m/>
    <m/>
    <m/>
    <m/>
    <s v="・ビデオシステム"/>
    <n v="1"/>
    <s v="オリンパス"/>
    <s v="CV-290"/>
    <s v="-"/>
    <s v="-"/>
    <s v="-"/>
    <m/>
    <s v="〇"/>
    <m/>
    <m/>
    <m/>
    <m/>
    <m/>
    <m/>
    <m/>
    <m/>
    <s v="・ビデオシステム"/>
    <s v="オリンパス"/>
    <s v="CV-290"/>
    <s v="-"/>
    <s v="-"/>
    <s v="-"/>
    <m/>
    <s v="〇"/>
    <m/>
    <m/>
    <m/>
    <m/>
    <m/>
    <m/>
    <m/>
    <m/>
    <x v="1"/>
    <m/>
    <m/>
    <m/>
    <m/>
    <m/>
    <n v="0"/>
    <m/>
    <m/>
  </r>
  <r>
    <x v="0"/>
    <x v="1"/>
    <n v="1"/>
    <s v="内視鏡部門"/>
    <s v="内視鏡室(消化器内科)"/>
    <s v="検査室4"/>
    <n v="1"/>
    <m/>
    <s v="内視鏡室(消化器内科)"/>
    <m/>
    <s v="内視鏡室"/>
    <s v="0379"/>
    <m/>
    <m/>
    <s v="〇"/>
    <s v="A移設可"/>
    <m/>
    <m/>
    <m/>
    <m/>
    <m/>
    <m/>
    <m/>
    <s v="・光源装置"/>
    <n v="1"/>
    <s v="オリンパス"/>
    <s v="CLV-290"/>
    <s v="-"/>
    <s v="-"/>
    <s v="-"/>
    <m/>
    <s v="〇"/>
    <m/>
    <m/>
    <m/>
    <m/>
    <m/>
    <m/>
    <m/>
    <m/>
    <s v="・光源装置"/>
    <s v="オリンパス"/>
    <s v="CLV-290"/>
    <s v="-"/>
    <s v="-"/>
    <s v="-"/>
    <m/>
    <s v="〇"/>
    <m/>
    <m/>
    <m/>
    <m/>
    <m/>
    <m/>
    <m/>
    <m/>
    <x v="1"/>
    <m/>
    <m/>
    <m/>
    <m/>
    <m/>
    <n v="0"/>
    <m/>
    <m/>
  </r>
  <r>
    <x v="0"/>
    <x v="1"/>
    <n v="1"/>
    <s v="内視鏡部門"/>
    <s v="内視鏡室(消化器内科)"/>
    <s v="検査室4"/>
    <n v="1"/>
    <m/>
    <s v="内視鏡室(消化器内科)"/>
    <m/>
    <s v="内視鏡室"/>
    <s v="0379"/>
    <m/>
    <m/>
    <s v="〇"/>
    <s v="A移設可"/>
    <m/>
    <m/>
    <m/>
    <m/>
    <m/>
    <m/>
    <m/>
    <s v="・炭酸ガス送気装置"/>
    <n v="1"/>
    <s v="オリンパス"/>
    <s v="UCR"/>
    <s v="-"/>
    <s v="-"/>
    <s v="-"/>
    <m/>
    <s v="〇"/>
    <m/>
    <m/>
    <m/>
    <m/>
    <m/>
    <m/>
    <m/>
    <m/>
    <s v="・炭酸ガス送気装置"/>
    <s v="オリンパス"/>
    <s v="UCR"/>
    <s v="-"/>
    <s v="-"/>
    <s v="-"/>
    <m/>
    <s v="〇"/>
    <m/>
    <m/>
    <m/>
    <m/>
    <m/>
    <m/>
    <m/>
    <m/>
    <x v="1"/>
    <m/>
    <m/>
    <m/>
    <m/>
    <m/>
    <n v="0"/>
    <m/>
    <m/>
  </r>
  <r>
    <x v="0"/>
    <x v="1"/>
    <n v="1"/>
    <s v="内視鏡部門"/>
    <s v="内視鏡室(消化器内科)"/>
    <s v="検査室4"/>
    <n v="1"/>
    <m/>
    <s v="内視鏡室(消化器内科)"/>
    <m/>
    <s v="内視鏡室"/>
    <s v="0379"/>
    <m/>
    <m/>
    <s v="〇"/>
    <s v="A移設可"/>
    <m/>
    <m/>
    <m/>
    <m/>
    <m/>
    <m/>
    <m/>
    <s v="・ビデオレコーダー"/>
    <n v="1"/>
    <m/>
    <s v="VR-4MD"/>
    <s v="-"/>
    <s v="-"/>
    <s v="-"/>
    <m/>
    <s v="〇"/>
    <m/>
    <m/>
    <m/>
    <m/>
    <m/>
    <m/>
    <m/>
    <m/>
    <s v="・ビデオレコーダー"/>
    <m/>
    <s v="VR-4MD"/>
    <s v="-"/>
    <s v="-"/>
    <s v="-"/>
    <m/>
    <s v="〇"/>
    <m/>
    <m/>
    <m/>
    <m/>
    <m/>
    <m/>
    <m/>
    <m/>
    <x v="1"/>
    <m/>
    <m/>
    <m/>
    <m/>
    <m/>
    <n v="0"/>
    <m/>
    <m/>
  </r>
  <r>
    <x v="0"/>
    <x v="1"/>
    <n v="1"/>
    <s v="内視鏡部門"/>
    <s v="内視鏡室(消化器内科)"/>
    <s v="検査室4"/>
    <n v="1"/>
    <m/>
    <s v="内視鏡室(消化器内科)"/>
    <m/>
    <s v="内視鏡室"/>
    <s v="0379"/>
    <m/>
    <m/>
    <s v="〇"/>
    <s v="A移設可"/>
    <m/>
    <m/>
    <m/>
    <m/>
    <m/>
    <m/>
    <m/>
    <s v="・送水装置"/>
    <n v="1"/>
    <s v="オリンパス"/>
    <s v="OFP-2"/>
    <s v="-"/>
    <s v="-"/>
    <s v="-"/>
    <m/>
    <s v="〇"/>
    <m/>
    <m/>
    <m/>
    <m/>
    <m/>
    <m/>
    <m/>
    <m/>
    <s v="・送水装置"/>
    <s v="オリンパス"/>
    <s v="OFP-2"/>
    <s v="-"/>
    <s v="-"/>
    <s v="-"/>
    <m/>
    <s v="〇"/>
    <m/>
    <m/>
    <m/>
    <m/>
    <m/>
    <m/>
    <m/>
    <m/>
    <x v="1"/>
    <m/>
    <m/>
    <m/>
    <m/>
    <m/>
    <n v="0"/>
    <m/>
    <m/>
  </r>
  <r>
    <x v="0"/>
    <x v="1"/>
    <n v="1"/>
    <s v="内視鏡部門"/>
    <s v="内視鏡室(消化器内科)"/>
    <s v="検査室4"/>
    <n v="1"/>
    <m/>
    <s v="内視鏡室(消化器内科)"/>
    <m/>
    <s v="内視鏡室"/>
    <s v="0379"/>
    <m/>
    <m/>
    <s v="〇"/>
    <s v="A移設可"/>
    <m/>
    <m/>
    <m/>
    <m/>
    <m/>
    <m/>
    <m/>
    <s v="・トロリー"/>
    <n v="1"/>
    <s v="オリンパス"/>
    <m/>
    <s v="-"/>
    <s v="-"/>
    <s v="-"/>
    <m/>
    <m/>
    <m/>
    <m/>
    <m/>
    <m/>
    <m/>
    <m/>
    <m/>
    <m/>
    <s v="・トロリー"/>
    <s v="オリンパス"/>
    <m/>
    <s v="-"/>
    <s v="-"/>
    <s v="-"/>
    <m/>
    <m/>
    <m/>
    <m/>
    <m/>
    <m/>
    <m/>
    <m/>
    <m/>
    <m/>
    <x v="1"/>
    <m/>
    <m/>
    <m/>
    <m/>
    <m/>
    <n v="0"/>
    <m/>
    <m/>
  </r>
  <r>
    <x v="0"/>
    <x v="1"/>
    <n v="1"/>
    <s v="内視鏡部門"/>
    <s v="内視鏡室(消化器内科)"/>
    <s v="検査室4"/>
    <n v="1"/>
    <m/>
    <s v="内視鏡室(消化器内科)"/>
    <m/>
    <s v="内視鏡室"/>
    <s v="0382"/>
    <m/>
    <m/>
    <s v="〇"/>
    <s v="A移設可"/>
    <m/>
    <m/>
    <m/>
    <m/>
    <m/>
    <m/>
    <m/>
    <s v="・液晶モニタ（天吊・26インチ）"/>
    <n v="1"/>
    <s v="オリンパス"/>
    <s v="OEV262H"/>
    <m/>
    <m/>
    <m/>
    <m/>
    <s v="〇"/>
    <m/>
    <m/>
    <m/>
    <m/>
    <m/>
    <m/>
    <m/>
    <s v="天吊りアームに搭載"/>
    <s v="・液晶モニタ（天吊・26インチ）"/>
    <s v="オリンパス"/>
    <s v="OEV262H"/>
    <m/>
    <m/>
    <m/>
    <m/>
    <s v="〇"/>
    <m/>
    <m/>
    <m/>
    <m/>
    <m/>
    <m/>
    <m/>
    <m/>
    <x v="1"/>
    <m/>
    <m/>
    <m/>
    <m/>
    <m/>
    <n v="0"/>
    <m/>
    <m/>
  </r>
  <r>
    <x v="0"/>
    <x v="2"/>
    <n v="1"/>
    <s v="内視鏡部門"/>
    <s v="内視鏡室(消化器内科)"/>
    <s v="検査室4"/>
    <m/>
    <m/>
    <m/>
    <m/>
    <m/>
    <m/>
    <m/>
    <m/>
    <m/>
    <s v="増設"/>
    <m/>
    <m/>
    <m/>
    <m/>
    <m/>
    <m/>
    <m/>
    <s v="電動診察台"/>
    <n v="1"/>
    <m/>
    <m/>
    <m/>
    <m/>
    <m/>
    <m/>
    <m/>
    <m/>
    <m/>
    <m/>
    <m/>
    <m/>
    <m/>
    <m/>
    <m/>
    <s v="電動診察台"/>
    <m/>
    <m/>
    <m/>
    <m/>
    <m/>
    <m/>
    <m/>
    <m/>
    <m/>
    <m/>
    <m/>
    <m/>
    <m/>
    <m/>
    <m/>
    <x v="0"/>
    <m/>
    <m/>
    <m/>
    <n v="400000"/>
    <n v="400000"/>
    <n v="440000.00000000006"/>
    <m/>
    <m/>
  </r>
  <r>
    <x v="0"/>
    <x v="4"/>
    <n v="1"/>
    <s v="内視鏡部門"/>
    <s v="内視鏡室(消化器内科)"/>
    <s v="検査室4"/>
    <m/>
    <m/>
    <m/>
    <m/>
    <m/>
    <m/>
    <m/>
    <m/>
    <m/>
    <s v="新規"/>
    <m/>
    <m/>
    <m/>
    <m/>
    <m/>
    <m/>
    <m/>
    <s v="酸素流量計、吸引スタンド"/>
    <n v="1"/>
    <m/>
    <m/>
    <m/>
    <m/>
    <m/>
    <m/>
    <m/>
    <m/>
    <m/>
    <m/>
    <m/>
    <m/>
    <m/>
    <m/>
    <m/>
    <s v="酸素流量計、吸引スタンド"/>
    <m/>
    <m/>
    <m/>
    <m/>
    <m/>
    <m/>
    <m/>
    <m/>
    <m/>
    <m/>
    <m/>
    <m/>
    <m/>
    <m/>
    <m/>
    <x v="0"/>
    <m/>
    <m/>
    <m/>
    <n v="50000"/>
    <n v="50000"/>
    <n v="55000.000000000007"/>
    <m/>
    <m/>
  </r>
  <r>
    <x v="0"/>
    <x v="0"/>
    <n v="1"/>
    <s v="内視鏡部門"/>
    <s v="内視鏡室(消化器内科)"/>
    <s v="検査室共通"/>
    <m/>
    <m/>
    <m/>
    <m/>
    <m/>
    <m/>
    <m/>
    <m/>
    <m/>
    <s v="B更新"/>
    <m/>
    <m/>
    <m/>
    <m/>
    <m/>
    <m/>
    <m/>
    <s v="モニタ用天吊アーム"/>
    <n v="4"/>
    <m/>
    <m/>
    <m/>
    <m/>
    <m/>
    <m/>
    <m/>
    <m/>
    <m/>
    <m/>
    <m/>
    <m/>
    <m/>
    <m/>
    <m/>
    <s v="モニタ用天吊アーム"/>
    <m/>
    <m/>
    <m/>
    <m/>
    <m/>
    <m/>
    <m/>
    <m/>
    <m/>
    <m/>
    <m/>
    <m/>
    <m/>
    <m/>
    <m/>
    <x v="0"/>
    <m/>
    <m/>
    <m/>
    <n v="1500000"/>
    <n v="6000000"/>
    <n v="6600000.0000000009"/>
    <m/>
    <m/>
  </r>
  <r>
    <x v="0"/>
    <x v="4"/>
    <n v="1"/>
    <s v="内視鏡部門"/>
    <s v="内視鏡室(消化器内科)"/>
    <s v="検査室共通"/>
    <m/>
    <m/>
    <m/>
    <m/>
    <m/>
    <m/>
    <m/>
    <m/>
    <m/>
    <s v="新規"/>
    <m/>
    <m/>
    <s v="ESD等を行う1部屋に1式整備したい。診療科ヒアリングにて要望確認。"/>
    <m/>
    <m/>
    <m/>
    <m/>
    <s v="内視鏡システム搭載用シーリングペンダント"/>
    <n v="1"/>
    <m/>
    <m/>
    <m/>
    <m/>
    <m/>
    <m/>
    <m/>
    <m/>
    <m/>
    <m/>
    <m/>
    <m/>
    <m/>
    <m/>
    <m/>
    <s v="シーリングペンダント"/>
    <m/>
    <m/>
    <m/>
    <m/>
    <m/>
    <m/>
    <m/>
    <m/>
    <m/>
    <m/>
    <m/>
    <m/>
    <m/>
    <m/>
    <m/>
    <x v="2"/>
    <m/>
    <s v="●"/>
    <s v="内視鏡検査・治療体制の強化に必要"/>
    <n v="3000000"/>
    <n v="3000000"/>
    <n v="3300000.0000000005"/>
    <s v="将来対応"/>
    <n v="-3000000"/>
  </r>
  <r>
    <x v="0"/>
    <x v="2"/>
    <n v="1"/>
    <s v="内視鏡部門"/>
    <s v="内視鏡室(消化器内科)"/>
    <s v="X-TV室"/>
    <m/>
    <m/>
    <m/>
    <m/>
    <m/>
    <m/>
    <m/>
    <m/>
    <m/>
    <s v="増設"/>
    <m/>
    <m/>
    <m/>
    <m/>
    <m/>
    <m/>
    <m/>
    <s v="X線TV装置"/>
    <n v="1"/>
    <m/>
    <m/>
    <s v="別途"/>
    <m/>
    <m/>
    <m/>
    <m/>
    <m/>
    <m/>
    <m/>
    <m/>
    <m/>
    <m/>
    <s v="〇"/>
    <m/>
    <s v="X線TV装置"/>
    <m/>
    <m/>
    <s v="別途"/>
    <m/>
    <m/>
    <m/>
    <m/>
    <m/>
    <m/>
    <m/>
    <m/>
    <m/>
    <m/>
    <s v="〇"/>
    <s v="アイランド型"/>
    <x v="0"/>
    <m/>
    <s v="●"/>
    <s v="内視鏡検査・治療体制の強化に必要"/>
    <n v="35000000"/>
    <n v="35000000"/>
    <n v="38500000"/>
    <m/>
    <m/>
  </r>
  <r>
    <x v="0"/>
    <x v="0"/>
    <n v="1"/>
    <s v="内視鏡部門"/>
    <s v="内視鏡室(消化器内科)"/>
    <s v="X-TV室"/>
    <n v="1"/>
    <m/>
    <s v="内視鏡室(消化器内科)"/>
    <m/>
    <s v="X-TV室(3)"/>
    <s v="0881"/>
    <m/>
    <m/>
    <s v="○"/>
    <s v="B更新"/>
    <s v="保守期間が終了するため"/>
    <m/>
    <m/>
    <m/>
    <m/>
    <m/>
    <m/>
    <s v="内視鏡システム"/>
    <n v="1"/>
    <m/>
    <m/>
    <n v="700"/>
    <n v="670"/>
    <n v="1720"/>
    <m/>
    <s v="○"/>
    <m/>
    <m/>
    <m/>
    <m/>
    <m/>
    <m/>
    <s v="〇"/>
    <m/>
    <s v="内視鏡システム"/>
    <m/>
    <m/>
    <n v="700"/>
    <n v="670"/>
    <n v="1720"/>
    <m/>
    <s v="○"/>
    <m/>
    <m/>
    <m/>
    <m/>
    <m/>
    <m/>
    <s v="〇"/>
    <m/>
    <x v="3"/>
    <m/>
    <m/>
    <m/>
    <n v="13000000"/>
    <n v="13000000"/>
    <n v="14300000.000000002"/>
    <s v="移設"/>
    <n v="-13000000"/>
  </r>
  <r>
    <x v="0"/>
    <x v="0"/>
    <n v="1"/>
    <s v="内視鏡部門"/>
    <s v="内視鏡室(消化器内科)"/>
    <s v="X-TV室"/>
    <n v="1"/>
    <m/>
    <s v="内視鏡室(消化器内科)"/>
    <m/>
    <s v="X-TV室(3)"/>
    <s v="0881"/>
    <m/>
    <m/>
    <s v="○"/>
    <s v="B更新"/>
    <s v="保守期間が終了するため"/>
    <m/>
    <m/>
    <m/>
    <m/>
    <m/>
    <m/>
    <s v="・液晶モニタ（26インチ）"/>
    <n v="1"/>
    <s v="オリンパス"/>
    <s v="OEV262H"/>
    <s v="-"/>
    <s v="-"/>
    <s v="-"/>
    <m/>
    <s v="○"/>
    <m/>
    <m/>
    <m/>
    <m/>
    <m/>
    <m/>
    <m/>
    <m/>
    <s v="・液晶モニタ（26インチ）"/>
    <s v="オリンパス"/>
    <s v="OEV262H"/>
    <s v="-"/>
    <s v="-"/>
    <s v="-"/>
    <m/>
    <s v="○"/>
    <m/>
    <m/>
    <m/>
    <m/>
    <m/>
    <m/>
    <m/>
    <m/>
    <x v="1"/>
    <m/>
    <m/>
    <m/>
    <s v="上記に含む"/>
    <n v="0"/>
    <n v="0"/>
    <m/>
    <m/>
  </r>
  <r>
    <x v="0"/>
    <x v="0"/>
    <n v="1"/>
    <s v="内視鏡部門"/>
    <s v="内視鏡室(消化器内科)"/>
    <s v="X-TV室"/>
    <n v="1"/>
    <m/>
    <s v="内視鏡室(消化器内科)"/>
    <m/>
    <s v="X-TV室(3)"/>
    <s v="0881"/>
    <m/>
    <m/>
    <s v="○"/>
    <s v="B更新"/>
    <s v="保守期間が終了するため"/>
    <m/>
    <m/>
    <m/>
    <m/>
    <m/>
    <m/>
    <s v="・ビデオシステム"/>
    <n v="1"/>
    <s v="オリンパス"/>
    <s v="CV-290"/>
    <s v="-"/>
    <s v="-"/>
    <s v="-"/>
    <m/>
    <s v="○"/>
    <m/>
    <m/>
    <m/>
    <m/>
    <m/>
    <m/>
    <m/>
    <m/>
    <s v="・ビデオシステム"/>
    <s v="オリンパス"/>
    <s v="CV-290"/>
    <s v="-"/>
    <s v="-"/>
    <s v="-"/>
    <m/>
    <s v="○"/>
    <m/>
    <m/>
    <m/>
    <m/>
    <m/>
    <m/>
    <m/>
    <m/>
    <x v="1"/>
    <m/>
    <m/>
    <m/>
    <s v="上記に含む"/>
    <n v="0"/>
    <n v="0"/>
    <m/>
    <m/>
  </r>
  <r>
    <x v="0"/>
    <x v="0"/>
    <n v="1"/>
    <s v="内視鏡部門"/>
    <s v="内視鏡室(消化器内科)"/>
    <s v="X-TV室"/>
    <n v="1"/>
    <m/>
    <s v="内視鏡室(消化器内科)"/>
    <m/>
    <s v="X-TV室(3)"/>
    <s v="0881"/>
    <m/>
    <m/>
    <s v="○"/>
    <s v="B更新"/>
    <s v="保守期間が終了するため"/>
    <m/>
    <m/>
    <m/>
    <m/>
    <m/>
    <m/>
    <s v="・光源装置"/>
    <n v="1"/>
    <s v="オリンパス"/>
    <s v="CLV-290SL"/>
    <s v="-"/>
    <s v="-"/>
    <s v="-"/>
    <m/>
    <s v="○"/>
    <m/>
    <m/>
    <m/>
    <m/>
    <m/>
    <m/>
    <m/>
    <m/>
    <s v="・光源装置"/>
    <s v="オリンパス"/>
    <s v="CLV-290SL"/>
    <s v="-"/>
    <s v="-"/>
    <s v="-"/>
    <m/>
    <s v="○"/>
    <m/>
    <m/>
    <m/>
    <m/>
    <m/>
    <m/>
    <m/>
    <m/>
    <x v="1"/>
    <m/>
    <m/>
    <m/>
    <s v="上記に含む"/>
    <n v="0"/>
    <n v="0"/>
    <m/>
    <m/>
  </r>
  <r>
    <x v="0"/>
    <x v="0"/>
    <n v="1"/>
    <s v="内視鏡部門"/>
    <s v="内視鏡室(消化器内科)"/>
    <s v="X-TV室"/>
    <n v="1"/>
    <m/>
    <s v="内視鏡室(消化器内科)"/>
    <m/>
    <s v="X-TV室(3)"/>
    <s v="0881"/>
    <m/>
    <d v="2018-12-25T00:00:00"/>
    <s v="○"/>
    <s v="B更新"/>
    <s v="保守期間が終了するため"/>
    <m/>
    <m/>
    <m/>
    <m/>
    <m/>
    <m/>
    <s v="・バルーンコントロールユニット"/>
    <n v="1"/>
    <s v="オリンパス"/>
    <s v="OBCU"/>
    <s v="-"/>
    <s v="-"/>
    <s v="-"/>
    <m/>
    <s v="○"/>
    <m/>
    <m/>
    <m/>
    <m/>
    <m/>
    <m/>
    <m/>
    <m/>
    <s v="・バルーンコントロールユニット"/>
    <s v="オリンパス"/>
    <s v="OBCU"/>
    <s v="-"/>
    <s v="-"/>
    <s v="-"/>
    <m/>
    <s v="○"/>
    <m/>
    <m/>
    <m/>
    <m/>
    <m/>
    <m/>
    <m/>
    <m/>
    <x v="1"/>
    <m/>
    <m/>
    <m/>
    <s v="上記に含む"/>
    <n v="0"/>
    <n v="0"/>
    <m/>
    <m/>
  </r>
  <r>
    <x v="0"/>
    <x v="0"/>
    <n v="1"/>
    <s v="内視鏡部門"/>
    <s v="内視鏡室(消化器内科)"/>
    <s v="X-TV室"/>
    <n v="1"/>
    <m/>
    <s v="内視鏡室(消化器内科)"/>
    <m/>
    <s v="X-TV室(3)"/>
    <s v="0881"/>
    <m/>
    <m/>
    <s v="○"/>
    <s v="B更新"/>
    <s v="保守期間が終了するため"/>
    <m/>
    <m/>
    <m/>
    <m/>
    <m/>
    <m/>
    <s v="・送水装置"/>
    <n v="1"/>
    <s v="オリンパス"/>
    <s v="OFP-2"/>
    <s v="-"/>
    <s v="-"/>
    <s v="-"/>
    <m/>
    <s v="○"/>
    <m/>
    <m/>
    <m/>
    <m/>
    <m/>
    <m/>
    <m/>
    <m/>
    <s v="・送水装置"/>
    <s v="オリンパス"/>
    <s v="OFP-2"/>
    <s v="-"/>
    <s v="-"/>
    <s v="-"/>
    <m/>
    <s v="○"/>
    <m/>
    <m/>
    <m/>
    <m/>
    <m/>
    <m/>
    <m/>
    <m/>
    <x v="1"/>
    <m/>
    <m/>
    <m/>
    <s v="上記に含む"/>
    <n v="0"/>
    <n v="0"/>
    <m/>
    <m/>
  </r>
  <r>
    <x v="0"/>
    <x v="0"/>
    <n v="1"/>
    <s v="内視鏡部門"/>
    <s v="内視鏡室(消化器内科)"/>
    <s v="X-TV室"/>
    <n v="1"/>
    <m/>
    <s v="内視鏡室(消化器内科)"/>
    <m/>
    <s v="X-TV室(3)"/>
    <s v="0881"/>
    <m/>
    <m/>
    <s v="○"/>
    <s v="B更新"/>
    <s v="保守期間が終了するため"/>
    <m/>
    <m/>
    <m/>
    <m/>
    <m/>
    <m/>
    <s v="・炭酸ガス送気装置"/>
    <n v="1"/>
    <s v="オリンパス"/>
    <s v="UCR"/>
    <s v="-"/>
    <s v="-"/>
    <s v="-"/>
    <m/>
    <s v="○"/>
    <m/>
    <m/>
    <m/>
    <m/>
    <m/>
    <m/>
    <m/>
    <m/>
    <s v="・炭酸ガス送気装置"/>
    <s v="オリンパス"/>
    <s v="UCR"/>
    <s v="-"/>
    <s v="-"/>
    <s v="-"/>
    <m/>
    <s v="○"/>
    <m/>
    <m/>
    <m/>
    <m/>
    <m/>
    <m/>
    <m/>
    <m/>
    <x v="1"/>
    <m/>
    <m/>
    <m/>
    <s v="上記に含む"/>
    <n v="0"/>
    <n v="0"/>
    <m/>
    <m/>
  </r>
  <r>
    <x v="0"/>
    <x v="0"/>
    <n v="1"/>
    <s v="内視鏡部門"/>
    <s v="内視鏡室(消化器内科)"/>
    <s v="X-TV室"/>
    <n v="1"/>
    <m/>
    <s v="内視鏡室(消化器内科)"/>
    <m/>
    <s v="X-TV室(3)"/>
    <s v="0881"/>
    <m/>
    <m/>
    <s v="○"/>
    <s v="B更新"/>
    <s v="保守期間が終了するため"/>
    <m/>
    <m/>
    <m/>
    <m/>
    <m/>
    <m/>
    <s v="・トロリー"/>
    <n v="1"/>
    <m/>
    <m/>
    <s v="-"/>
    <s v="-"/>
    <s v="-"/>
    <m/>
    <m/>
    <m/>
    <m/>
    <m/>
    <m/>
    <m/>
    <m/>
    <m/>
    <m/>
    <s v="・トロリー"/>
    <m/>
    <m/>
    <s v="-"/>
    <s v="-"/>
    <s v="-"/>
    <m/>
    <m/>
    <m/>
    <m/>
    <m/>
    <m/>
    <m/>
    <m/>
    <m/>
    <m/>
    <x v="1"/>
    <m/>
    <m/>
    <m/>
    <s v="上記に含む"/>
    <n v="0"/>
    <n v="0"/>
    <m/>
    <m/>
  </r>
  <r>
    <x v="1"/>
    <x v="0"/>
    <n v="1"/>
    <s v="内視鏡部門"/>
    <s v="内視鏡室(消化器内科)"/>
    <s v="X-TV室"/>
    <n v="1"/>
    <m/>
    <s v="内視鏡室(消化器内科)"/>
    <m/>
    <s v="X-TV室(3)"/>
    <s v="0883"/>
    <m/>
    <m/>
    <s v="○"/>
    <s v="B更新"/>
    <m/>
    <m/>
    <m/>
    <m/>
    <m/>
    <m/>
    <m/>
    <s v="材料棚"/>
    <n v="1"/>
    <m/>
    <m/>
    <n v="1200"/>
    <n v="440"/>
    <n v="1930"/>
    <m/>
    <m/>
    <m/>
    <m/>
    <m/>
    <m/>
    <m/>
    <m/>
    <m/>
    <m/>
    <s v="材料棚"/>
    <m/>
    <m/>
    <n v="1200"/>
    <n v="440"/>
    <n v="1930"/>
    <m/>
    <m/>
    <m/>
    <m/>
    <m/>
    <m/>
    <m/>
    <m/>
    <m/>
    <m/>
    <x v="1"/>
    <m/>
    <m/>
    <m/>
    <s v="什器予算"/>
    <n v="0"/>
    <n v="0"/>
    <m/>
    <m/>
  </r>
  <r>
    <x v="1"/>
    <x v="0"/>
    <n v="1"/>
    <s v="内視鏡部門"/>
    <s v="内視鏡室(消化器内科)"/>
    <s v="X-TV室"/>
    <n v="1"/>
    <m/>
    <s v="内視鏡室(消化器内科)"/>
    <m/>
    <s v="X-TV室(3)"/>
    <s v="0884"/>
    <m/>
    <m/>
    <s v="○"/>
    <s v="B更新"/>
    <m/>
    <m/>
    <m/>
    <m/>
    <m/>
    <m/>
    <m/>
    <s v="材料棚"/>
    <n v="1"/>
    <m/>
    <m/>
    <n v="1200"/>
    <n v="440"/>
    <n v="1930"/>
    <m/>
    <m/>
    <m/>
    <m/>
    <m/>
    <m/>
    <m/>
    <m/>
    <m/>
    <m/>
    <s v="材料棚"/>
    <m/>
    <m/>
    <n v="1200"/>
    <n v="440"/>
    <n v="1930"/>
    <m/>
    <m/>
    <m/>
    <m/>
    <m/>
    <m/>
    <m/>
    <m/>
    <m/>
    <m/>
    <x v="1"/>
    <m/>
    <m/>
    <m/>
    <s v="什器予算"/>
    <n v="0"/>
    <n v="0"/>
    <m/>
    <m/>
  </r>
  <r>
    <x v="0"/>
    <x v="1"/>
    <n v="1"/>
    <s v="内視鏡部門"/>
    <s v="内視鏡室(消化器内科)"/>
    <s v="X-TV室"/>
    <n v="1"/>
    <m/>
    <s v="内視鏡室(消化器内科)"/>
    <m/>
    <s v="X-TV室(3)"/>
    <s v="0885"/>
    <m/>
    <m/>
    <s v="○"/>
    <s v="A移設可"/>
    <m/>
    <m/>
    <m/>
    <m/>
    <m/>
    <m/>
    <m/>
    <s v="超音波内視鏡システム"/>
    <n v="1"/>
    <s v="オリンパス"/>
    <m/>
    <n v="700"/>
    <n v="670"/>
    <n v="1720"/>
    <m/>
    <s v="○"/>
    <m/>
    <m/>
    <m/>
    <m/>
    <m/>
    <m/>
    <m/>
    <m/>
    <s v="超音波内視鏡システム"/>
    <s v="オリンパス"/>
    <m/>
    <n v="700"/>
    <n v="670"/>
    <n v="1720"/>
    <m/>
    <s v="○"/>
    <m/>
    <m/>
    <m/>
    <m/>
    <m/>
    <m/>
    <m/>
    <m/>
    <x v="1"/>
    <m/>
    <m/>
    <m/>
    <m/>
    <m/>
    <n v="0"/>
    <m/>
    <m/>
  </r>
  <r>
    <x v="0"/>
    <x v="1"/>
    <n v="1"/>
    <s v="内視鏡部門"/>
    <s v="内視鏡室(消化器内科)"/>
    <s v="X-TV室"/>
    <n v="1"/>
    <m/>
    <s v="内視鏡室(消化器内科)"/>
    <m/>
    <s v="X-TV室(3)"/>
    <s v="0885"/>
    <m/>
    <m/>
    <s v="○"/>
    <s v="A移設可"/>
    <m/>
    <m/>
    <m/>
    <m/>
    <m/>
    <m/>
    <m/>
    <s v="・液晶モニタ"/>
    <n v="1"/>
    <s v="ソニー"/>
    <s v="LMD-2110W"/>
    <s v="-"/>
    <s v="-"/>
    <s v="-"/>
    <m/>
    <s v="○"/>
    <m/>
    <m/>
    <m/>
    <m/>
    <m/>
    <m/>
    <m/>
    <m/>
    <s v="・液晶モニタ"/>
    <s v="ソニー"/>
    <s v="LMD-2110W"/>
    <s v="-"/>
    <s v="-"/>
    <s v="-"/>
    <m/>
    <s v="○"/>
    <m/>
    <m/>
    <m/>
    <m/>
    <m/>
    <m/>
    <m/>
    <m/>
    <x v="1"/>
    <m/>
    <m/>
    <m/>
    <m/>
    <m/>
    <n v="0"/>
    <m/>
    <m/>
  </r>
  <r>
    <x v="0"/>
    <x v="1"/>
    <n v="1"/>
    <s v="内視鏡部門"/>
    <s v="内視鏡室(消化器内科)"/>
    <s v="X-TV室"/>
    <n v="1"/>
    <m/>
    <s v="内視鏡室(消化器内科)"/>
    <m/>
    <s v="X-TV室(3)"/>
    <s v="0885"/>
    <m/>
    <d v="2017-02-27T00:00:00"/>
    <s v="○"/>
    <s v="A移設可"/>
    <m/>
    <m/>
    <m/>
    <m/>
    <m/>
    <m/>
    <m/>
    <s v="・超音波内視鏡観測装置"/>
    <n v="1"/>
    <s v="オリンパス"/>
    <s v="EU-ME2 PREMIER PLUS"/>
    <s v="-"/>
    <s v="-"/>
    <s v="-"/>
    <m/>
    <s v="○"/>
    <m/>
    <m/>
    <m/>
    <m/>
    <m/>
    <m/>
    <m/>
    <m/>
    <s v="・超音波内視鏡観測装置"/>
    <s v="オリンパス"/>
    <s v="EU-ME2 PREMIER PLUS"/>
    <s v="-"/>
    <s v="-"/>
    <s v="-"/>
    <m/>
    <s v="○"/>
    <m/>
    <m/>
    <m/>
    <m/>
    <m/>
    <m/>
    <m/>
    <m/>
    <x v="1"/>
    <m/>
    <m/>
    <m/>
    <m/>
    <m/>
    <n v="0"/>
    <m/>
    <m/>
  </r>
  <r>
    <x v="0"/>
    <x v="1"/>
    <n v="1"/>
    <s v="内視鏡部門"/>
    <s v="内視鏡室(消化器内科)"/>
    <s v="X-TV室"/>
    <n v="1"/>
    <m/>
    <s v="内視鏡室(消化器内科)"/>
    <m/>
    <s v="X-TV室(3)"/>
    <s v="0885"/>
    <m/>
    <m/>
    <s v="○"/>
    <s v="A移設可"/>
    <m/>
    <m/>
    <m/>
    <m/>
    <m/>
    <m/>
    <m/>
    <s v="・ビデオレコーダー"/>
    <n v="1"/>
    <s v="TEAC"/>
    <s v="UR-4MD"/>
    <s v="-"/>
    <s v="-"/>
    <s v="-"/>
    <m/>
    <s v="○"/>
    <m/>
    <m/>
    <m/>
    <m/>
    <m/>
    <m/>
    <m/>
    <m/>
    <s v="・ビデオレコーダー"/>
    <s v="TEAC"/>
    <s v="UR-4MD"/>
    <s v="-"/>
    <s v="-"/>
    <s v="-"/>
    <m/>
    <s v="○"/>
    <m/>
    <m/>
    <m/>
    <m/>
    <m/>
    <m/>
    <m/>
    <m/>
    <x v="1"/>
    <m/>
    <m/>
    <m/>
    <m/>
    <m/>
    <n v="0"/>
    <m/>
    <m/>
  </r>
  <r>
    <x v="0"/>
    <x v="1"/>
    <n v="1"/>
    <s v="内視鏡部門"/>
    <s v="内視鏡室(消化器内科)"/>
    <s v="X-TV室"/>
    <n v="1"/>
    <m/>
    <s v="内視鏡室(消化器内科)"/>
    <m/>
    <s v="X-TV室(3)"/>
    <s v="0885"/>
    <m/>
    <m/>
    <s v="○"/>
    <s v="A移設可"/>
    <m/>
    <m/>
    <m/>
    <m/>
    <m/>
    <m/>
    <m/>
    <s v="・DICOMコンバーター"/>
    <n v="1"/>
    <s v="オリンパス"/>
    <s v="IT-1"/>
    <s v="-"/>
    <s v="-"/>
    <s v="-"/>
    <m/>
    <s v="○"/>
    <m/>
    <m/>
    <m/>
    <m/>
    <m/>
    <m/>
    <m/>
    <m/>
    <s v="・DICOMコンバーター"/>
    <s v="オリンパス"/>
    <s v="IT-1"/>
    <s v="-"/>
    <s v="-"/>
    <s v="-"/>
    <m/>
    <s v="○"/>
    <m/>
    <m/>
    <m/>
    <m/>
    <m/>
    <m/>
    <m/>
    <m/>
    <x v="1"/>
    <m/>
    <m/>
    <m/>
    <m/>
    <m/>
    <n v="0"/>
    <m/>
    <m/>
  </r>
  <r>
    <x v="0"/>
    <x v="1"/>
    <n v="1"/>
    <s v="内視鏡部門"/>
    <s v="内視鏡室(消化器内科)"/>
    <s v="X-TV室"/>
    <n v="1"/>
    <m/>
    <s v="内視鏡室(消化器内科)"/>
    <m/>
    <s v="X-TV室(3)"/>
    <s v="0885"/>
    <m/>
    <m/>
    <s v="○"/>
    <s v="A移設可"/>
    <m/>
    <m/>
    <m/>
    <m/>
    <m/>
    <m/>
    <m/>
    <s v="・トロリー"/>
    <n v="1"/>
    <m/>
    <m/>
    <s v="-"/>
    <s v="-"/>
    <s v="-"/>
    <m/>
    <m/>
    <m/>
    <m/>
    <m/>
    <m/>
    <m/>
    <m/>
    <m/>
    <m/>
    <s v="・トロリー"/>
    <m/>
    <m/>
    <s v="-"/>
    <s v="-"/>
    <s v="-"/>
    <m/>
    <m/>
    <m/>
    <m/>
    <m/>
    <m/>
    <m/>
    <m/>
    <m/>
    <m/>
    <x v="1"/>
    <m/>
    <m/>
    <m/>
    <m/>
    <m/>
    <n v="0"/>
    <m/>
    <m/>
  </r>
  <r>
    <x v="0"/>
    <x v="1"/>
    <n v="1"/>
    <s v="内視鏡部門"/>
    <s v="内視鏡室(消化器内科)"/>
    <s v="X-TV室"/>
    <n v="1"/>
    <m/>
    <s v="内視鏡室(消化器内科)"/>
    <m/>
    <s v="X-TV室(3)"/>
    <s v="0880"/>
    <m/>
    <m/>
    <s v="○"/>
    <s v="A移設可"/>
    <m/>
    <m/>
    <m/>
    <m/>
    <m/>
    <m/>
    <m/>
    <s v="処置カート"/>
    <n v="1"/>
    <m/>
    <m/>
    <n v="420"/>
    <n v="490"/>
    <n v="880"/>
    <m/>
    <m/>
    <m/>
    <m/>
    <m/>
    <m/>
    <m/>
    <m/>
    <m/>
    <m/>
    <s v="処置カート"/>
    <m/>
    <m/>
    <n v="420"/>
    <n v="490"/>
    <n v="880"/>
    <m/>
    <m/>
    <m/>
    <m/>
    <m/>
    <m/>
    <m/>
    <m/>
    <m/>
    <m/>
    <x v="1"/>
    <m/>
    <m/>
    <m/>
    <m/>
    <m/>
    <n v="0"/>
    <m/>
    <m/>
  </r>
  <r>
    <x v="0"/>
    <x v="4"/>
    <n v="1"/>
    <s v="内視鏡部門"/>
    <s v="内視鏡室(消化器内科)"/>
    <s v="X-TV室"/>
    <m/>
    <m/>
    <m/>
    <m/>
    <m/>
    <m/>
    <m/>
    <m/>
    <m/>
    <s v="新規"/>
    <m/>
    <m/>
    <m/>
    <m/>
    <m/>
    <m/>
    <m/>
    <s v="ベッドサイドモニタ"/>
    <n v="1"/>
    <m/>
    <m/>
    <m/>
    <m/>
    <m/>
    <m/>
    <m/>
    <m/>
    <m/>
    <m/>
    <m/>
    <m/>
    <m/>
    <m/>
    <m/>
    <s v="ベッドサイドモニタ"/>
    <m/>
    <m/>
    <m/>
    <m/>
    <m/>
    <m/>
    <m/>
    <m/>
    <m/>
    <m/>
    <m/>
    <m/>
    <m/>
    <m/>
    <m/>
    <x v="0"/>
    <m/>
    <s v="●"/>
    <s v="内視鏡検査・治療体制の強化に必要"/>
    <n v="1200000"/>
    <n v="1200000"/>
    <n v="1320000"/>
    <m/>
    <m/>
  </r>
  <r>
    <x v="0"/>
    <x v="4"/>
    <n v="1"/>
    <s v="内視鏡部門"/>
    <s v="内視鏡室(消化器内科)"/>
    <s v="X-TV室"/>
    <m/>
    <m/>
    <m/>
    <m/>
    <m/>
    <m/>
    <m/>
    <m/>
    <m/>
    <s v="新規"/>
    <m/>
    <m/>
    <m/>
    <m/>
    <m/>
    <m/>
    <m/>
    <s v="酸素流量計、吸引スタンド"/>
    <n v="1"/>
    <m/>
    <m/>
    <m/>
    <m/>
    <m/>
    <m/>
    <m/>
    <m/>
    <m/>
    <m/>
    <m/>
    <m/>
    <m/>
    <m/>
    <m/>
    <s v="酸素流量計、吸引スタンド"/>
    <m/>
    <m/>
    <m/>
    <m/>
    <m/>
    <m/>
    <m/>
    <m/>
    <m/>
    <m/>
    <m/>
    <m/>
    <m/>
    <m/>
    <m/>
    <x v="0"/>
    <m/>
    <m/>
    <m/>
    <n v="50000"/>
    <n v="50000"/>
    <n v="55000.000000000007"/>
    <m/>
    <m/>
  </r>
  <r>
    <x v="0"/>
    <x v="0"/>
    <n v="1"/>
    <s v="内視鏡部門"/>
    <s v="内視鏡室(消化器内科)"/>
    <s v="※X-TV室（Cアーム）"/>
    <n v="1"/>
    <m/>
    <s v="内視鏡室(消化器内科)"/>
    <m/>
    <s v="X-TV室(2)"/>
    <s v="0132"/>
    <m/>
    <m/>
    <s v="○"/>
    <s v="B更新"/>
    <m/>
    <m/>
    <s v="※呼吸器内科でも使用"/>
    <m/>
    <m/>
    <m/>
    <m/>
    <s v="内視鏡システム"/>
    <n v="1"/>
    <s v="オリンパス"/>
    <m/>
    <n v="650"/>
    <n v="700"/>
    <n v="1900"/>
    <m/>
    <s v="○"/>
    <m/>
    <m/>
    <m/>
    <m/>
    <m/>
    <m/>
    <s v="〇"/>
    <m/>
    <s v="内視鏡システム"/>
    <s v="オリンパス"/>
    <m/>
    <n v="650"/>
    <n v="700"/>
    <n v="1900"/>
    <m/>
    <s v="○"/>
    <m/>
    <m/>
    <m/>
    <m/>
    <m/>
    <m/>
    <s v="〇"/>
    <m/>
    <x v="3"/>
    <m/>
    <m/>
    <m/>
    <n v="13000000"/>
    <n v="13000000"/>
    <n v="14300000.000000002"/>
    <m/>
    <m/>
  </r>
  <r>
    <x v="0"/>
    <x v="0"/>
    <n v="1"/>
    <s v="内視鏡部門"/>
    <s v="内視鏡室(消化器内科)"/>
    <s v="※X-TV室（Cアーム）"/>
    <n v="1"/>
    <m/>
    <s v="内視鏡室(消化器内科)"/>
    <m/>
    <s v="X-TV室(2)"/>
    <s v="0132"/>
    <m/>
    <d v="2009-08-28T00:00:00"/>
    <s v="○"/>
    <s v="B更新"/>
    <m/>
    <m/>
    <s v="※呼吸器内科でも使用"/>
    <m/>
    <m/>
    <m/>
    <m/>
    <s v="・モニタ"/>
    <n v="1"/>
    <s v="オリンパス"/>
    <s v="OEV191H"/>
    <s v="-"/>
    <s v="-"/>
    <s v="-"/>
    <m/>
    <s v="○"/>
    <m/>
    <m/>
    <m/>
    <m/>
    <m/>
    <m/>
    <m/>
    <m/>
    <s v="・モニタ"/>
    <s v="オリンパス"/>
    <s v="OEV191H"/>
    <s v="-"/>
    <s v="-"/>
    <s v="-"/>
    <m/>
    <s v="○"/>
    <m/>
    <m/>
    <m/>
    <m/>
    <m/>
    <m/>
    <m/>
    <m/>
    <x v="1"/>
    <m/>
    <m/>
    <m/>
    <s v="上記に含む"/>
    <n v="0"/>
    <n v="0"/>
    <m/>
    <m/>
  </r>
  <r>
    <x v="0"/>
    <x v="0"/>
    <n v="1"/>
    <s v="内視鏡部門"/>
    <s v="内視鏡室(消化器内科)"/>
    <s v="※X-TV室（Cアーム）"/>
    <n v="1"/>
    <m/>
    <s v="内視鏡室(消化器内科)"/>
    <m/>
    <s v="X-TV室(2)"/>
    <s v="0132"/>
    <m/>
    <d v="2009-08-28T00:00:00"/>
    <s v="○"/>
    <s v="B更新"/>
    <m/>
    <m/>
    <s v="※呼吸器内科でも使用"/>
    <m/>
    <m/>
    <m/>
    <m/>
    <s v="・ビデオシステム"/>
    <n v="1"/>
    <s v="オリンパス"/>
    <s v="CV-260SL"/>
    <s v="-"/>
    <s v="-"/>
    <s v="-"/>
    <m/>
    <s v="○"/>
    <m/>
    <m/>
    <m/>
    <m/>
    <m/>
    <m/>
    <m/>
    <m/>
    <s v="・ビデオシステム"/>
    <s v="オリンパス"/>
    <s v="CV-260SL"/>
    <s v="-"/>
    <s v="-"/>
    <s v="-"/>
    <m/>
    <s v="○"/>
    <m/>
    <m/>
    <m/>
    <m/>
    <m/>
    <m/>
    <m/>
    <m/>
    <x v="1"/>
    <m/>
    <m/>
    <m/>
    <s v="上記に含む"/>
    <n v="0"/>
    <n v="0"/>
    <m/>
    <m/>
  </r>
  <r>
    <x v="0"/>
    <x v="0"/>
    <n v="1"/>
    <s v="内視鏡部門"/>
    <s v="内視鏡室(消化器内科)"/>
    <s v="※X-TV室（Cアーム）"/>
    <n v="1"/>
    <m/>
    <s v="内視鏡室(消化器内科)"/>
    <m/>
    <s v="X-TV室(2)"/>
    <s v="0132"/>
    <m/>
    <d v="2009-08-28T00:00:00"/>
    <s v="○"/>
    <s v="B更新"/>
    <m/>
    <m/>
    <s v="※呼吸器内科でも使用"/>
    <m/>
    <m/>
    <m/>
    <m/>
    <s v="・光源装置"/>
    <n v="1"/>
    <s v="オリンパス"/>
    <s v="CLV-260SL"/>
    <s v="-"/>
    <s v="-"/>
    <s v="-"/>
    <m/>
    <s v="○"/>
    <m/>
    <m/>
    <m/>
    <m/>
    <m/>
    <m/>
    <m/>
    <m/>
    <s v="・光源装置"/>
    <s v="オリンパス"/>
    <s v="CLV-260SL"/>
    <s v="-"/>
    <s v="-"/>
    <s v="-"/>
    <m/>
    <s v="○"/>
    <m/>
    <m/>
    <m/>
    <m/>
    <m/>
    <m/>
    <m/>
    <m/>
    <x v="1"/>
    <m/>
    <m/>
    <m/>
    <s v="上記に含む"/>
    <n v="0"/>
    <n v="0"/>
    <m/>
    <m/>
  </r>
  <r>
    <x v="0"/>
    <x v="0"/>
    <n v="1"/>
    <s v="内視鏡部門"/>
    <s v="内視鏡室(消化器内科)"/>
    <s v="※X-TV室（Cアーム）"/>
    <n v="1"/>
    <m/>
    <s v="内視鏡室(消化器内科)"/>
    <m/>
    <s v="X-TV室(2)"/>
    <s v="0132"/>
    <m/>
    <m/>
    <s v="○"/>
    <s v="B更新"/>
    <m/>
    <m/>
    <s v="※呼吸器内科でも使用"/>
    <m/>
    <m/>
    <m/>
    <m/>
    <s v="・記録装置"/>
    <n v="1"/>
    <m/>
    <m/>
    <s v="-"/>
    <s v="-"/>
    <s v="-"/>
    <m/>
    <s v="○"/>
    <m/>
    <m/>
    <m/>
    <m/>
    <m/>
    <m/>
    <m/>
    <m/>
    <s v="・記録装置"/>
    <m/>
    <m/>
    <s v="-"/>
    <s v="-"/>
    <s v="-"/>
    <m/>
    <s v="○"/>
    <m/>
    <m/>
    <m/>
    <m/>
    <m/>
    <m/>
    <m/>
    <m/>
    <x v="1"/>
    <m/>
    <m/>
    <m/>
    <s v="上記に含む"/>
    <n v="0"/>
    <n v="0"/>
    <m/>
    <m/>
  </r>
  <r>
    <x v="0"/>
    <x v="0"/>
    <n v="1"/>
    <s v="内視鏡部門"/>
    <s v="内視鏡室(消化器内科)"/>
    <s v="※X-TV室（Cアーム）"/>
    <n v="1"/>
    <m/>
    <s v="内視鏡室(消化器内科)"/>
    <m/>
    <s v="X-TV室(2)"/>
    <s v="0132"/>
    <m/>
    <m/>
    <s v="○"/>
    <s v="B更新"/>
    <m/>
    <m/>
    <s v="※呼吸器内科でも使用"/>
    <m/>
    <m/>
    <m/>
    <m/>
    <s v="・炭酸ガス送気装置"/>
    <n v="1"/>
    <s v="オリンパス"/>
    <s v="UCR"/>
    <s v="-"/>
    <s v="-"/>
    <s v="-"/>
    <m/>
    <s v="○"/>
    <m/>
    <m/>
    <m/>
    <m/>
    <m/>
    <m/>
    <m/>
    <m/>
    <s v="・炭酸ガス送気装置"/>
    <s v="オリンパス"/>
    <s v="UCR"/>
    <s v="-"/>
    <s v="-"/>
    <s v="-"/>
    <m/>
    <s v="○"/>
    <m/>
    <m/>
    <m/>
    <m/>
    <m/>
    <m/>
    <m/>
    <m/>
    <x v="1"/>
    <m/>
    <m/>
    <m/>
    <s v="上記に含む"/>
    <n v="0"/>
    <n v="0"/>
    <m/>
    <m/>
  </r>
  <r>
    <x v="0"/>
    <x v="0"/>
    <n v="1"/>
    <s v="内視鏡部門"/>
    <s v="内視鏡室(消化器内科)"/>
    <s v="※X-TV室（Cアーム）"/>
    <n v="1"/>
    <m/>
    <s v="内視鏡室(消化器内科)"/>
    <m/>
    <s v="X-TV室(2)"/>
    <s v="0132"/>
    <m/>
    <m/>
    <s v="○"/>
    <s v="B更新"/>
    <m/>
    <m/>
    <s v="※呼吸器内科でも使用"/>
    <m/>
    <m/>
    <m/>
    <m/>
    <s v="・送水装置"/>
    <n v="1"/>
    <s v="オリンパス"/>
    <s v="MAJ-570"/>
    <s v="-"/>
    <s v="-"/>
    <s v="-"/>
    <m/>
    <s v="○"/>
    <m/>
    <m/>
    <m/>
    <m/>
    <m/>
    <m/>
    <m/>
    <m/>
    <s v="・送水装置"/>
    <s v="オリンパス"/>
    <s v="MAJ-570"/>
    <s v="-"/>
    <s v="-"/>
    <s v="-"/>
    <m/>
    <s v="○"/>
    <m/>
    <m/>
    <m/>
    <m/>
    <m/>
    <m/>
    <m/>
    <m/>
    <x v="1"/>
    <m/>
    <m/>
    <m/>
    <s v="上記に含む"/>
    <n v="0"/>
    <n v="0"/>
    <m/>
    <m/>
  </r>
  <r>
    <x v="0"/>
    <x v="0"/>
    <n v="1"/>
    <s v="内視鏡部門"/>
    <s v="内視鏡室(消化器内科)"/>
    <s v="※X-TV室（Cアーム）"/>
    <n v="1"/>
    <m/>
    <s v="内視鏡室(消化器内科)"/>
    <m/>
    <s v="X-TV室(2)"/>
    <s v="0132"/>
    <m/>
    <m/>
    <s v="○"/>
    <s v="B更新"/>
    <m/>
    <m/>
    <s v="※呼吸器内科でも使用"/>
    <m/>
    <m/>
    <m/>
    <m/>
    <s v="・トロリー"/>
    <n v="1"/>
    <s v="オリンパス"/>
    <m/>
    <m/>
    <m/>
    <m/>
    <m/>
    <m/>
    <m/>
    <m/>
    <m/>
    <m/>
    <m/>
    <m/>
    <m/>
    <m/>
    <s v="・トロリー"/>
    <s v="オリンパス"/>
    <m/>
    <m/>
    <m/>
    <m/>
    <m/>
    <m/>
    <m/>
    <m/>
    <m/>
    <m/>
    <m/>
    <m/>
    <m/>
    <m/>
    <x v="1"/>
    <m/>
    <m/>
    <m/>
    <s v="上記に含む"/>
    <n v="0"/>
    <n v="0"/>
    <m/>
    <m/>
  </r>
  <r>
    <x v="0"/>
    <x v="0"/>
    <n v="1"/>
    <s v="内視鏡部門"/>
    <s v="内視鏡室(消化器内科)"/>
    <s v="洗浄室"/>
    <n v="1"/>
    <m/>
    <s v="内視鏡室(消化器内科)"/>
    <m/>
    <s v="内視鏡室"/>
    <s v="0388"/>
    <m/>
    <m/>
    <s v="〇"/>
    <s v="B更新"/>
    <s v="保守期間が終了するため"/>
    <m/>
    <m/>
    <m/>
    <m/>
    <m/>
    <m/>
    <s v="内視鏡洗浄装置"/>
    <n v="1"/>
    <s v="オリンパス"/>
    <s v="OER-4"/>
    <n v="500"/>
    <n v="800"/>
    <n v="900"/>
    <m/>
    <s v="〇"/>
    <m/>
    <m/>
    <s v="○"/>
    <m/>
    <s v="○"/>
    <s v="(装置下部に局所排気要)"/>
    <m/>
    <m/>
    <s v="内視鏡洗浄装置"/>
    <s v="オリンパス"/>
    <s v="OER-4"/>
    <n v="500"/>
    <n v="800"/>
    <n v="900"/>
    <m/>
    <s v="〇"/>
    <m/>
    <m/>
    <s v="○"/>
    <m/>
    <s v="○"/>
    <s v="(装置下部に局所排気要)"/>
    <m/>
    <m/>
    <x v="0"/>
    <m/>
    <m/>
    <m/>
    <n v="1500000"/>
    <n v="1500000"/>
    <n v="1650000.0000000002"/>
    <m/>
    <m/>
  </r>
  <r>
    <x v="0"/>
    <x v="0"/>
    <n v="1"/>
    <s v="内視鏡部門"/>
    <s v="内視鏡室(消化器内科)"/>
    <s v="洗浄室"/>
    <n v="1"/>
    <m/>
    <s v="内視鏡室(消化器内科)"/>
    <m/>
    <s v="内視鏡室"/>
    <s v="0389"/>
    <m/>
    <m/>
    <s v="〇"/>
    <s v="B更新"/>
    <s v="保守期間が終了するため"/>
    <m/>
    <m/>
    <m/>
    <m/>
    <m/>
    <m/>
    <s v="内視鏡洗浄装置"/>
    <n v="1"/>
    <s v="オリンパス"/>
    <s v="OER-4"/>
    <n v="500"/>
    <n v="800"/>
    <n v="900"/>
    <m/>
    <s v="〇"/>
    <m/>
    <m/>
    <s v="○"/>
    <m/>
    <s v="○"/>
    <s v="(装置下部に局所排気要)"/>
    <m/>
    <m/>
    <s v="内視鏡洗浄装置"/>
    <s v="オリンパス"/>
    <s v="OER-4"/>
    <n v="500"/>
    <n v="800"/>
    <n v="900"/>
    <m/>
    <s v="〇"/>
    <m/>
    <m/>
    <s v="○"/>
    <m/>
    <s v="○"/>
    <s v="(装置下部に局所排気要)"/>
    <m/>
    <m/>
    <x v="0"/>
    <m/>
    <m/>
    <m/>
    <n v="1500000"/>
    <n v="1500000"/>
    <n v="1650000.0000000002"/>
    <m/>
    <m/>
  </r>
  <r>
    <x v="0"/>
    <x v="0"/>
    <n v="1"/>
    <s v="内視鏡部門"/>
    <s v="内視鏡室(消化器内科)"/>
    <s v="洗浄室"/>
    <n v="1"/>
    <m/>
    <s v="内視鏡室(消化器内科)"/>
    <m/>
    <s v="内視鏡室"/>
    <s v="0390"/>
    <m/>
    <m/>
    <s v="〇"/>
    <s v="B更新"/>
    <s v="保守期間が終了するため"/>
    <m/>
    <m/>
    <m/>
    <m/>
    <m/>
    <m/>
    <s v="内視鏡洗浄装置"/>
    <n v="1"/>
    <s v="オリンパス"/>
    <s v="OER-4"/>
    <n v="500"/>
    <n v="800"/>
    <n v="900"/>
    <m/>
    <s v="〇"/>
    <m/>
    <m/>
    <s v="○"/>
    <m/>
    <s v="○"/>
    <s v="(装置下部に局所排気要)"/>
    <m/>
    <m/>
    <s v="内視鏡洗浄装置"/>
    <s v="オリンパス"/>
    <s v="OER-4"/>
    <n v="500"/>
    <n v="800"/>
    <n v="900"/>
    <m/>
    <s v="〇"/>
    <m/>
    <m/>
    <s v="○"/>
    <m/>
    <s v="○"/>
    <s v="(装置下部に局所排気要)"/>
    <m/>
    <m/>
    <x v="0"/>
    <m/>
    <m/>
    <m/>
    <n v="1500000"/>
    <n v="1500000"/>
    <n v="1650000.0000000002"/>
    <m/>
    <m/>
  </r>
  <r>
    <x v="0"/>
    <x v="2"/>
    <n v="1"/>
    <s v="内視鏡部門"/>
    <s v="内視鏡室(消化器内科)"/>
    <s v="洗浄室"/>
    <m/>
    <m/>
    <m/>
    <m/>
    <m/>
    <m/>
    <m/>
    <m/>
    <m/>
    <s v="増設"/>
    <m/>
    <m/>
    <m/>
    <m/>
    <m/>
    <m/>
    <m/>
    <s v="内視鏡洗浄装置"/>
    <n v="2"/>
    <m/>
    <m/>
    <n v="500"/>
    <n v="800"/>
    <n v="900"/>
    <m/>
    <s v="〇"/>
    <m/>
    <m/>
    <s v="○"/>
    <m/>
    <s v="○"/>
    <s v="(装置下部に局所排気要)"/>
    <m/>
    <m/>
    <s v="内視鏡洗浄装置"/>
    <s v="オリンパス"/>
    <s v="OER-5"/>
    <n v="500"/>
    <n v="800"/>
    <n v="900"/>
    <m/>
    <s v="〇"/>
    <m/>
    <m/>
    <s v="○"/>
    <m/>
    <s v="○"/>
    <s v="(装置下部に局所排気要)"/>
    <m/>
    <m/>
    <x v="0"/>
    <m/>
    <s v="●"/>
    <s v="内視鏡検査・治療体制の強化に必要"/>
    <n v="1500000"/>
    <n v="3000000"/>
    <n v="3300000.0000000005"/>
    <m/>
    <m/>
  </r>
  <r>
    <x v="0"/>
    <x v="4"/>
    <n v="1"/>
    <s v="内視鏡部門"/>
    <s v="内視鏡室(消化器内科)"/>
    <s v="洗浄室"/>
    <m/>
    <m/>
    <m/>
    <m/>
    <m/>
    <m/>
    <m/>
    <m/>
    <m/>
    <s v="新規"/>
    <m/>
    <m/>
    <m/>
    <m/>
    <m/>
    <m/>
    <m/>
    <s v="超音波洗浄装置"/>
    <n v="1"/>
    <m/>
    <m/>
    <m/>
    <m/>
    <m/>
    <m/>
    <m/>
    <m/>
    <m/>
    <m/>
    <m/>
    <s v="○"/>
    <m/>
    <m/>
    <m/>
    <s v="超音波洗浄装置"/>
    <s v="オリンパス"/>
    <s v="ENDO-SONIC"/>
    <m/>
    <m/>
    <m/>
    <m/>
    <m/>
    <m/>
    <m/>
    <m/>
    <m/>
    <s v="○"/>
    <m/>
    <m/>
    <m/>
    <x v="0"/>
    <m/>
    <s v="●"/>
    <s v="内視鏡検査・治療体制の強化に必要"/>
    <n v="250000"/>
    <n v="250000"/>
    <n v="275000"/>
    <m/>
    <m/>
  </r>
  <r>
    <x v="0"/>
    <x v="4"/>
    <n v="1"/>
    <s v="内視鏡部門"/>
    <s v="内視鏡室(消化器内科)"/>
    <s v="洗浄室"/>
    <m/>
    <m/>
    <m/>
    <m/>
    <m/>
    <m/>
    <m/>
    <m/>
    <m/>
    <s v="新規"/>
    <m/>
    <m/>
    <s v="洗浄室のシンクは、2槽必要である。5/25"/>
    <m/>
    <m/>
    <m/>
    <m/>
    <s v="専用流し台（深型シンク）"/>
    <n v="1"/>
    <m/>
    <m/>
    <m/>
    <m/>
    <m/>
    <m/>
    <m/>
    <m/>
    <m/>
    <m/>
    <m/>
    <m/>
    <m/>
    <m/>
    <m/>
    <s v="専用流し台（深型シンク）"/>
    <m/>
    <m/>
    <m/>
    <m/>
    <m/>
    <m/>
    <m/>
    <m/>
    <m/>
    <m/>
    <m/>
    <m/>
    <m/>
    <m/>
    <m/>
    <x v="0"/>
    <m/>
    <s v="●"/>
    <s v="内視鏡検査・治療体制の強化に必要"/>
    <n v="1000000"/>
    <n v="1000000"/>
    <n v="1100000"/>
    <m/>
    <m/>
  </r>
  <r>
    <x v="0"/>
    <x v="4"/>
    <n v="1"/>
    <s v="内視鏡部門"/>
    <s v="内視鏡室(消化器内科)"/>
    <s v="洗浄室"/>
    <m/>
    <m/>
    <m/>
    <m/>
    <m/>
    <m/>
    <m/>
    <m/>
    <m/>
    <s v="新規"/>
    <m/>
    <m/>
    <m/>
    <m/>
    <m/>
    <m/>
    <m/>
    <s v="尿器等保管庫"/>
    <n v="1"/>
    <m/>
    <m/>
    <m/>
    <m/>
    <m/>
    <m/>
    <m/>
    <m/>
    <m/>
    <m/>
    <m/>
    <m/>
    <m/>
    <m/>
    <m/>
    <s v="尿器等保管庫"/>
    <m/>
    <m/>
    <m/>
    <m/>
    <m/>
    <m/>
    <m/>
    <m/>
    <m/>
    <m/>
    <m/>
    <m/>
    <m/>
    <m/>
    <m/>
    <x v="0"/>
    <m/>
    <m/>
    <m/>
    <n v="200000"/>
    <n v="200000"/>
    <n v="220000.00000000003"/>
    <m/>
    <m/>
  </r>
  <r>
    <x v="0"/>
    <x v="1"/>
    <n v="1"/>
    <s v="内視鏡部門"/>
    <s v="内視鏡室(消化器内科)"/>
    <s v="洗浄室"/>
    <n v="1"/>
    <m/>
    <s v="内視鏡室（消化器内科）"/>
    <m/>
    <s v="機材保管庫"/>
    <m/>
    <m/>
    <m/>
    <s v="〇"/>
    <s v="A移設可"/>
    <m/>
    <m/>
    <m/>
    <m/>
    <m/>
    <m/>
    <m/>
    <s v="処置具ハンガー"/>
    <n v="4"/>
    <m/>
    <m/>
    <m/>
    <m/>
    <m/>
    <m/>
    <m/>
    <m/>
    <m/>
    <m/>
    <m/>
    <m/>
    <m/>
    <m/>
    <m/>
    <s v="処置具ハンガー"/>
    <m/>
    <m/>
    <m/>
    <m/>
    <m/>
    <m/>
    <m/>
    <m/>
    <m/>
    <m/>
    <m/>
    <m/>
    <m/>
    <m/>
    <m/>
    <x v="1"/>
    <m/>
    <m/>
    <m/>
    <m/>
    <m/>
    <n v="0"/>
    <m/>
    <m/>
  </r>
  <r>
    <x v="0"/>
    <x v="1"/>
    <n v="1"/>
    <s v="内視鏡部門"/>
    <s v="内視鏡室(消化器内科)"/>
    <s v="スタッフ用通路"/>
    <n v="1"/>
    <m/>
    <s v="内視鏡室(消化器内科)"/>
    <m/>
    <s v="内視鏡室"/>
    <s v="0392"/>
    <m/>
    <m/>
    <s v="〇"/>
    <s v="A移設可"/>
    <m/>
    <m/>
    <m/>
    <m/>
    <m/>
    <m/>
    <m/>
    <s v="ホットキャビ"/>
    <n v="1"/>
    <s v="ナビス"/>
    <m/>
    <n v="500"/>
    <n v="300"/>
    <n v="400"/>
    <m/>
    <s v="〇"/>
    <m/>
    <m/>
    <m/>
    <m/>
    <m/>
    <m/>
    <m/>
    <m/>
    <s v="ホットキャビ"/>
    <s v="ナビス"/>
    <m/>
    <n v="500"/>
    <n v="300"/>
    <n v="400"/>
    <m/>
    <s v="〇"/>
    <m/>
    <m/>
    <m/>
    <m/>
    <m/>
    <m/>
    <m/>
    <m/>
    <x v="1"/>
    <m/>
    <m/>
    <m/>
    <m/>
    <m/>
    <n v="0"/>
    <m/>
    <m/>
  </r>
  <r>
    <x v="1"/>
    <x v="0"/>
    <n v="1"/>
    <s v="内視鏡部門"/>
    <s v="内視鏡室(消化器内科)"/>
    <s v="器材保管庫"/>
    <n v="1"/>
    <m/>
    <s v="内視鏡室(消化器内科)"/>
    <m/>
    <s v="内視鏡室"/>
    <s v="0393"/>
    <m/>
    <m/>
    <s v="〇"/>
    <s v="B更新"/>
    <m/>
    <m/>
    <m/>
    <m/>
    <m/>
    <m/>
    <m/>
    <s v="材料棚"/>
    <n v="1"/>
    <m/>
    <m/>
    <n v="3000"/>
    <n v="400"/>
    <n v="2200"/>
    <m/>
    <m/>
    <m/>
    <m/>
    <m/>
    <m/>
    <m/>
    <m/>
    <m/>
    <m/>
    <s v="材料棚"/>
    <m/>
    <m/>
    <n v="3000"/>
    <n v="400"/>
    <n v="2200"/>
    <m/>
    <m/>
    <m/>
    <m/>
    <m/>
    <m/>
    <m/>
    <m/>
    <m/>
    <m/>
    <x v="1"/>
    <m/>
    <m/>
    <m/>
    <s v="什器予算"/>
    <n v="0"/>
    <n v="0"/>
    <m/>
    <m/>
  </r>
  <r>
    <x v="0"/>
    <x v="1"/>
    <n v="1"/>
    <s v="内視鏡部門"/>
    <s v="内視鏡室(消化器内科)"/>
    <s v="器材保管庫"/>
    <n v="1"/>
    <m/>
    <s v="内視鏡室(消化器内科)"/>
    <m/>
    <s v="内視鏡室"/>
    <s v="0397"/>
    <m/>
    <m/>
    <s v="〇"/>
    <s v="A移設可"/>
    <s v="本数によって保管庫の台数も変わります。"/>
    <m/>
    <m/>
    <m/>
    <m/>
    <m/>
    <m/>
    <s v="内視鏡保管庫"/>
    <n v="1"/>
    <s v="タイホー"/>
    <m/>
    <n v="1600"/>
    <n v="450"/>
    <n v="1900"/>
    <m/>
    <m/>
    <m/>
    <m/>
    <m/>
    <m/>
    <m/>
    <m/>
    <m/>
    <m/>
    <s v="内視鏡保管庫"/>
    <s v="タイホー"/>
    <m/>
    <n v="1600"/>
    <n v="450"/>
    <n v="1900"/>
    <m/>
    <m/>
    <m/>
    <m/>
    <m/>
    <m/>
    <m/>
    <m/>
    <m/>
    <m/>
    <x v="1"/>
    <m/>
    <m/>
    <m/>
    <m/>
    <m/>
    <n v="0"/>
    <m/>
    <m/>
  </r>
  <r>
    <x v="0"/>
    <x v="0"/>
    <n v="1"/>
    <s v="内視鏡部門"/>
    <s v="内視鏡室(消化器内科)"/>
    <s v="器材保管庫"/>
    <n v="1"/>
    <m/>
    <s v="内視鏡室(消化器内科)"/>
    <m/>
    <s v="内視鏡室"/>
    <s v="0398"/>
    <m/>
    <m/>
    <s v="〇"/>
    <s v="B更新"/>
    <s v="本数によって保管庫の台数も変わります。"/>
    <m/>
    <m/>
    <m/>
    <m/>
    <m/>
    <m/>
    <s v="内視鏡保管庫"/>
    <n v="1"/>
    <s v="タイホー"/>
    <m/>
    <n v="900"/>
    <n v="450"/>
    <n v="1900"/>
    <m/>
    <m/>
    <m/>
    <m/>
    <m/>
    <m/>
    <m/>
    <m/>
    <m/>
    <m/>
    <s v="内視鏡保管庫"/>
    <s v="タイホー"/>
    <m/>
    <n v="900"/>
    <n v="450"/>
    <n v="1900"/>
    <m/>
    <m/>
    <m/>
    <m/>
    <m/>
    <m/>
    <m/>
    <m/>
    <m/>
    <m/>
    <x v="0"/>
    <m/>
    <m/>
    <m/>
    <n v="1000000"/>
    <n v="1000000"/>
    <n v="1100000"/>
    <m/>
    <m/>
  </r>
  <r>
    <x v="0"/>
    <x v="2"/>
    <n v="1"/>
    <s v="内視鏡部門"/>
    <s v="内視鏡室(消化器内科)"/>
    <s v="器材保管庫"/>
    <m/>
    <m/>
    <m/>
    <m/>
    <m/>
    <m/>
    <m/>
    <m/>
    <m/>
    <s v="増設"/>
    <m/>
    <m/>
    <s v="スコープ増設分の保管のために必要"/>
    <m/>
    <m/>
    <m/>
    <m/>
    <s v="内視鏡保管庫（15本掛け）"/>
    <n v="2"/>
    <m/>
    <m/>
    <m/>
    <m/>
    <m/>
    <m/>
    <m/>
    <m/>
    <m/>
    <m/>
    <m/>
    <m/>
    <m/>
    <m/>
    <m/>
    <s v="内視鏡保管庫"/>
    <m/>
    <m/>
    <m/>
    <m/>
    <m/>
    <m/>
    <m/>
    <m/>
    <m/>
    <m/>
    <m/>
    <m/>
    <m/>
    <m/>
    <m/>
    <x v="0"/>
    <m/>
    <s v="●"/>
    <s v="内視鏡検査・治療体制の強化に必要"/>
    <n v="1000000"/>
    <n v="2000000"/>
    <n v="2200000"/>
    <m/>
    <m/>
  </r>
  <r>
    <x v="0"/>
    <x v="0"/>
    <n v="1"/>
    <s v="内視鏡部門"/>
    <s v="内視鏡室(消化器内科)"/>
    <s v="器材保管庫"/>
    <n v="1"/>
    <m/>
    <s v="内視鏡室(消化器内科)"/>
    <m/>
    <s v="内視鏡室"/>
    <s v="-"/>
    <m/>
    <d v="2005-08-02T00:00:00"/>
    <s v="〇"/>
    <s v="B更新"/>
    <s v="保守期間が終了するため"/>
    <m/>
    <m/>
    <m/>
    <m/>
    <m/>
    <m/>
    <s v="上部消化管汎用ビデオスコープ"/>
    <n v="1"/>
    <s v="オリンパス"/>
    <s v="GIF-Q260"/>
    <s v="-"/>
    <s v="-"/>
    <s v="-"/>
    <m/>
    <m/>
    <m/>
    <m/>
    <m/>
    <m/>
    <m/>
    <m/>
    <m/>
    <m/>
    <s v="上部消化管汎用ビデオスコープ"/>
    <s v="オリンパス"/>
    <s v="GIF-Q260"/>
    <s v="-"/>
    <s v="-"/>
    <s v="-"/>
    <m/>
    <m/>
    <m/>
    <m/>
    <m/>
    <m/>
    <m/>
    <m/>
    <m/>
    <m/>
    <x v="3"/>
    <m/>
    <m/>
    <m/>
    <n v="3100000"/>
    <n v="3100000"/>
    <n v="3410000.0000000005"/>
    <m/>
    <m/>
  </r>
  <r>
    <x v="0"/>
    <x v="0"/>
    <n v="1"/>
    <s v="内視鏡部門"/>
    <s v="内視鏡室(消化器内科)"/>
    <s v="器材保管庫"/>
    <n v="1"/>
    <m/>
    <s v="内視鏡室(消化器内科)"/>
    <m/>
    <s v="内視鏡室"/>
    <s v="-"/>
    <m/>
    <d v="2013-11-22T00:00:00"/>
    <s v="〇"/>
    <s v="B更新"/>
    <s v="保守期間が終了するため"/>
    <m/>
    <m/>
    <m/>
    <m/>
    <m/>
    <m/>
    <s v="上部消化管汎用ビデオスコープ"/>
    <n v="1"/>
    <s v="オリンパス"/>
    <s v="GIF-Q260"/>
    <s v="-"/>
    <s v="-"/>
    <s v="-"/>
    <m/>
    <m/>
    <m/>
    <m/>
    <m/>
    <m/>
    <m/>
    <m/>
    <m/>
    <m/>
    <s v="上部消化管汎用ビデオスコープ"/>
    <s v="オリンパス"/>
    <s v="GIF-Q260"/>
    <s v="-"/>
    <s v="-"/>
    <s v="-"/>
    <m/>
    <m/>
    <m/>
    <m/>
    <m/>
    <m/>
    <m/>
    <m/>
    <m/>
    <m/>
    <x v="3"/>
    <m/>
    <m/>
    <m/>
    <n v="3100000"/>
    <n v="3100000"/>
    <n v="3410000.0000000005"/>
    <m/>
    <m/>
  </r>
  <r>
    <x v="0"/>
    <x v="0"/>
    <n v="1"/>
    <s v="内視鏡部門"/>
    <s v="内視鏡室(消化器内科)"/>
    <s v="器材保管庫"/>
    <n v="1"/>
    <m/>
    <s v="内視鏡室(消化器内科)"/>
    <m/>
    <s v="内視鏡室"/>
    <s v="-"/>
    <m/>
    <d v="2008-02-20T00:00:00"/>
    <s v="〇"/>
    <s v="B更新"/>
    <s v="保守期間が終了するため"/>
    <m/>
    <m/>
    <m/>
    <m/>
    <m/>
    <m/>
    <s v="上部消化管汎用ビデオスコープ（処置用）"/>
    <n v="1"/>
    <s v="オリンパス"/>
    <s v="GIF-Q260J"/>
    <s v="-"/>
    <s v="-"/>
    <s v="-"/>
    <m/>
    <m/>
    <m/>
    <m/>
    <m/>
    <m/>
    <m/>
    <m/>
    <m/>
    <m/>
    <s v="上部消化管汎用ビデオスコープ"/>
    <s v="オリンパス"/>
    <s v="GIF-Q260J"/>
    <s v="-"/>
    <s v="-"/>
    <s v="-"/>
    <m/>
    <m/>
    <m/>
    <m/>
    <m/>
    <m/>
    <m/>
    <m/>
    <m/>
    <m/>
    <x v="3"/>
    <m/>
    <m/>
    <m/>
    <n v="3200000"/>
    <n v="3200000"/>
    <n v="3520000.0000000005"/>
    <m/>
    <m/>
  </r>
  <r>
    <x v="0"/>
    <x v="1"/>
    <n v="1"/>
    <s v="内視鏡部門"/>
    <s v="内視鏡室(消化器内科)"/>
    <s v="器材保管庫"/>
    <n v="1"/>
    <m/>
    <s v="内視鏡室(消化器内科)"/>
    <m/>
    <s v="内視鏡室"/>
    <s v="-"/>
    <m/>
    <d v="2015-03-09T00:00:00"/>
    <s v="〇"/>
    <s v="A移設可"/>
    <m/>
    <m/>
    <m/>
    <m/>
    <m/>
    <m/>
    <m/>
    <s v="上部消化管汎用ビデオスコープ"/>
    <n v="1"/>
    <s v="オリンパス"/>
    <s v="GIF-H290"/>
    <s v="-"/>
    <s v="-"/>
    <s v="-"/>
    <m/>
    <m/>
    <m/>
    <m/>
    <m/>
    <m/>
    <m/>
    <m/>
    <m/>
    <m/>
    <s v="上部消化管汎用ビデオスコープ"/>
    <s v="オリンパス"/>
    <s v="GIF-H290"/>
    <s v="-"/>
    <s v="-"/>
    <s v="-"/>
    <m/>
    <m/>
    <m/>
    <m/>
    <m/>
    <m/>
    <m/>
    <m/>
    <m/>
    <m/>
    <x v="1"/>
    <m/>
    <m/>
    <m/>
    <m/>
    <m/>
    <n v="0"/>
    <m/>
    <m/>
  </r>
  <r>
    <x v="0"/>
    <x v="1"/>
    <n v="1"/>
    <s v="内視鏡部門"/>
    <s v="内視鏡室(消化器内科)"/>
    <s v="器材保管庫"/>
    <n v="1"/>
    <m/>
    <s v="内視鏡室(消化器内科)"/>
    <m/>
    <s v="内視鏡室"/>
    <s v="-"/>
    <m/>
    <d v="2016-06-15T00:00:00"/>
    <s v="〇"/>
    <s v="A移設可"/>
    <m/>
    <m/>
    <m/>
    <m/>
    <m/>
    <m/>
    <m/>
    <s v="上部消化管汎用ビデオスコープ"/>
    <n v="1"/>
    <s v="オリンパス"/>
    <s v="GIF-H290"/>
    <s v="-"/>
    <s v="-"/>
    <s v="-"/>
    <m/>
    <m/>
    <m/>
    <m/>
    <m/>
    <m/>
    <m/>
    <m/>
    <m/>
    <m/>
    <s v="上部消化管汎用ビデオスコープ"/>
    <s v="オリンパス"/>
    <s v="GIF-H290"/>
    <s v="-"/>
    <s v="-"/>
    <s v="-"/>
    <m/>
    <m/>
    <m/>
    <m/>
    <m/>
    <m/>
    <m/>
    <m/>
    <m/>
    <m/>
    <x v="1"/>
    <m/>
    <m/>
    <m/>
    <m/>
    <m/>
    <n v="0"/>
    <m/>
    <m/>
  </r>
  <r>
    <x v="0"/>
    <x v="0"/>
    <n v="1"/>
    <s v="内視鏡部門"/>
    <s v="内視鏡室(消化器内科)"/>
    <s v="器材保管庫"/>
    <n v="1"/>
    <m/>
    <s v="内視鏡室(消化器内科)"/>
    <m/>
    <s v="内視鏡室"/>
    <s v="-"/>
    <m/>
    <d v="2007-08-31T00:00:00"/>
    <s v="〇"/>
    <s v="B更新"/>
    <s v="保守期間が終了するため"/>
    <m/>
    <m/>
    <m/>
    <m/>
    <m/>
    <m/>
    <s v="上部消化管汎用ビデオスコープ（拡大）"/>
    <n v="1"/>
    <s v="オリンパス"/>
    <s v="GIF-H260Z"/>
    <s v="-"/>
    <s v="-"/>
    <s v="-"/>
    <m/>
    <m/>
    <m/>
    <m/>
    <m/>
    <m/>
    <m/>
    <m/>
    <m/>
    <m/>
    <s v="上部消化管汎用ビデオスコープ"/>
    <s v="オリンパス"/>
    <s v="GIF-H260Z"/>
    <s v="-"/>
    <s v="-"/>
    <s v="-"/>
    <m/>
    <m/>
    <m/>
    <m/>
    <m/>
    <m/>
    <m/>
    <m/>
    <m/>
    <m/>
    <x v="3"/>
    <m/>
    <m/>
    <m/>
    <n v="4900000"/>
    <n v="4900000"/>
    <n v="5390000"/>
    <m/>
    <m/>
  </r>
  <r>
    <x v="0"/>
    <x v="1"/>
    <n v="1"/>
    <s v="内視鏡部門"/>
    <s v="内視鏡室(消化器内科)"/>
    <s v="器材保管庫"/>
    <n v="1"/>
    <m/>
    <s v="内視鏡室(消化器内科)"/>
    <m/>
    <s v="内視鏡室"/>
    <s v="-"/>
    <m/>
    <d v="2014-12-05T00:00:00"/>
    <s v="〇"/>
    <s v="A移設可"/>
    <m/>
    <m/>
    <m/>
    <m/>
    <m/>
    <m/>
    <m/>
    <s v="上部消化管汎用ビデオスコープ（拡大）"/>
    <n v="1"/>
    <s v="オリンパス"/>
    <s v="GIF-H290Z"/>
    <s v="-"/>
    <s v="-"/>
    <s v="-"/>
    <m/>
    <m/>
    <m/>
    <m/>
    <m/>
    <m/>
    <m/>
    <m/>
    <m/>
    <m/>
    <s v="上部消化管汎用ビデオスコープ"/>
    <s v="オリンパス"/>
    <s v="GIF-H290Z"/>
    <s v="-"/>
    <s v="-"/>
    <s v="-"/>
    <m/>
    <m/>
    <m/>
    <m/>
    <m/>
    <m/>
    <m/>
    <m/>
    <m/>
    <m/>
    <x v="1"/>
    <m/>
    <m/>
    <m/>
    <m/>
    <m/>
    <n v="0"/>
    <m/>
    <m/>
  </r>
  <r>
    <x v="0"/>
    <x v="0"/>
    <n v="1"/>
    <s v="内視鏡部門"/>
    <s v="内視鏡室(消化器内科)"/>
    <s v="器材保管庫"/>
    <n v="1"/>
    <m/>
    <s v="内視鏡室(消化器内科)"/>
    <m/>
    <s v="内視鏡室"/>
    <s v="-"/>
    <m/>
    <d v="2007-08-31T00:00:00"/>
    <s v="〇"/>
    <s v="B更新"/>
    <s v="保守期間が終了するため"/>
    <m/>
    <m/>
    <m/>
    <m/>
    <m/>
    <m/>
    <s v="上部消化管汎用ビデオスコープ（経鼻）"/>
    <n v="1"/>
    <s v="オリンパス"/>
    <s v="GIF-XP260N"/>
    <s v="-"/>
    <s v="-"/>
    <s v="-"/>
    <m/>
    <m/>
    <m/>
    <m/>
    <m/>
    <m/>
    <m/>
    <m/>
    <m/>
    <m/>
    <s v="上部消化管汎用ビデオスコープ"/>
    <s v="オリンパス"/>
    <s v="GIF-XP260N"/>
    <s v="-"/>
    <s v="-"/>
    <s v="-"/>
    <m/>
    <m/>
    <m/>
    <m/>
    <m/>
    <m/>
    <m/>
    <m/>
    <m/>
    <m/>
    <x v="3"/>
    <m/>
    <m/>
    <m/>
    <n v="3100000"/>
    <n v="3100000"/>
    <n v="3410000.0000000005"/>
    <m/>
    <m/>
  </r>
  <r>
    <x v="0"/>
    <x v="0"/>
    <n v="1"/>
    <s v="内視鏡部門"/>
    <s v="内視鏡室(消化器内科)"/>
    <s v="器材保管庫"/>
    <n v="1"/>
    <m/>
    <s v="内視鏡室(消化器内科)"/>
    <m/>
    <s v="内視鏡室"/>
    <s v="-"/>
    <m/>
    <d v="2008-07-17T00:00:00"/>
    <s v="〇"/>
    <s v="B更新"/>
    <s v="保守期間が終了するため"/>
    <m/>
    <m/>
    <m/>
    <m/>
    <m/>
    <m/>
    <s v="大腸ビデオスコープ"/>
    <n v="1"/>
    <s v="オリンパス"/>
    <s v="PCF-Q260AI"/>
    <s v="-"/>
    <s v="-"/>
    <s v="-"/>
    <m/>
    <m/>
    <m/>
    <m/>
    <m/>
    <m/>
    <m/>
    <m/>
    <m/>
    <m/>
    <s v="大腸ビデオスコープ"/>
    <s v="オリンパス"/>
    <s v="PCF-Q260AI"/>
    <s v="-"/>
    <s v="-"/>
    <s v="-"/>
    <m/>
    <m/>
    <m/>
    <m/>
    <m/>
    <m/>
    <m/>
    <m/>
    <m/>
    <m/>
    <x v="3"/>
    <m/>
    <m/>
    <m/>
    <n v="4800000"/>
    <n v="4800000"/>
    <n v="5280000"/>
    <m/>
    <m/>
  </r>
  <r>
    <x v="0"/>
    <x v="0"/>
    <n v="1"/>
    <s v="内視鏡部門"/>
    <s v="内視鏡室(消化器内科)"/>
    <s v="器材保管庫"/>
    <n v="1"/>
    <m/>
    <s v="内視鏡室(消化器内科)"/>
    <m/>
    <s v="内視鏡室"/>
    <s v="-"/>
    <m/>
    <d v="2009-07-29T00:00:00"/>
    <s v="〇"/>
    <s v="B更新"/>
    <s v="保守期間が終了するため"/>
    <m/>
    <m/>
    <m/>
    <m/>
    <m/>
    <m/>
    <s v="大腸ビデオスコープ"/>
    <n v="1"/>
    <s v="オリンパス"/>
    <s v="PCF-Q260AI"/>
    <s v="-"/>
    <s v="-"/>
    <s v="-"/>
    <m/>
    <m/>
    <m/>
    <m/>
    <m/>
    <m/>
    <m/>
    <m/>
    <m/>
    <m/>
    <s v="大腸ビデオスコープ"/>
    <s v="オリンパス"/>
    <s v="PCF-Q260AI"/>
    <s v="-"/>
    <s v="-"/>
    <s v="-"/>
    <m/>
    <m/>
    <m/>
    <m/>
    <m/>
    <m/>
    <m/>
    <m/>
    <m/>
    <m/>
    <x v="3"/>
    <m/>
    <m/>
    <m/>
    <n v="4800000"/>
    <n v="4800000"/>
    <n v="5280000"/>
    <m/>
    <m/>
  </r>
  <r>
    <x v="0"/>
    <x v="0"/>
    <n v="1"/>
    <s v="内視鏡部門"/>
    <s v="内視鏡室(消化器内科)"/>
    <s v="器材保管庫"/>
    <n v="1"/>
    <m/>
    <s v="内視鏡室(消化器内科)"/>
    <m/>
    <s v="内視鏡室"/>
    <s v="-"/>
    <m/>
    <d v="2011-10-13T00:00:00"/>
    <s v="〇"/>
    <s v="B更新"/>
    <s v="保守期間が終了するため"/>
    <m/>
    <m/>
    <m/>
    <m/>
    <m/>
    <m/>
    <s v="大腸ビデオスコープ（拡大）"/>
    <n v="1"/>
    <s v="オリンパス"/>
    <s v="PCF-Q260AZI"/>
    <s v="-"/>
    <s v="-"/>
    <s v="-"/>
    <m/>
    <m/>
    <m/>
    <m/>
    <m/>
    <m/>
    <m/>
    <m/>
    <m/>
    <m/>
    <s v="大腸ビデオスコープ"/>
    <s v="オリンパス"/>
    <s v="PCF-Q260AZI"/>
    <s v="-"/>
    <s v="-"/>
    <s v="-"/>
    <m/>
    <m/>
    <m/>
    <m/>
    <m/>
    <m/>
    <m/>
    <m/>
    <m/>
    <m/>
    <x v="3"/>
    <m/>
    <m/>
    <m/>
    <n v="4800000"/>
    <n v="4800000"/>
    <n v="5280000"/>
    <m/>
    <m/>
  </r>
  <r>
    <x v="0"/>
    <x v="1"/>
    <n v="1"/>
    <s v="内視鏡部門"/>
    <s v="内視鏡室(消化器内科)"/>
    <s v="器材保管庫"/>
    <n v="1"/>
    <m/>
    <s v="内視鏡室(消化器内科)"/>
    <m/>
    <s v="内視鏡室"/>
    <s v="-"/>
    <m/>
    <d v="2015-01-15T00:00:00"/>
    <s v="〇"/>
    <s v="A移設可"/>
    <m/>
    <m/>
    <m/>
    <m/>
    <m/>
    <m/>
    <m/>
    <s v="大腸ビデオスコープ（拡大）"/>
    <n v="1"/>
    <s v="オリンパス"/>
    <s v="CF-HQ290ZI"/>
    <s v="-"/>
    <s v="-"/>
    <s v="-"/>
    <m/>
    <m/>
    <m/>
    <m/>
    <m/>
    <m/>
    <m/>
    <m/>
    <m/>
    <m/>
    <s v="大腸ビデオスコープ"/>
    <s v="オリンパス"/>
    <s v="CF-HQ290ZI"/>
    <s v="-"/>
    <s v="-"/>
    <s v="-"/>
    <m/>
    <m/>
    <m/>
    <m/>
    <m/>
    <m/>
    <m/>
    <m/>
    <m/>
    <m/>
    <x v="1"/>
    <m/>
    <m/>
    <m/>
    <m/>
    <m/>
    <n v="0"/>
    <m/>
    <m/>
  </r>
  <r>
    <x v="0"/>
    <x v="1"/>
    <n v="1"/>
    <s v="内視鏡部門"/>
    <s v="内視鏡室(消化器内科)"/>
    <s v="器材保管庫"/>
    <n v="1"/>
    <m/>
    <s v="内視鏡室(消化器内科)"/>
    <m/>
    <s v="内視鏡室"/>
    <s v="-"/>
    <m/>
    <d v="2016-06-15T00:00:00"/>
    <s v="〇"/>
    <s v="A移設可"/>
    <m/>
    <m/>
    <m/>
    <m/>
    <m/>
    <m/>
    <m/>
    <s v="大腸ビデオスコープ（拡大）"/>
    <n v="1"/>
    <s v="オリンパス"/>
    <s v="PCF-H290ZI"/>
    <s v="-"/>
    <s v="-"/>
    <s v="-"/>
    <m/>
    <m/>
    <m/>
    <m/>
    <m/>
    <m/>
    <m/>
    <m/>
    <m/>
    <m/>
    <s v="大腸ビデオスコープ"/>
    <s v="オリンパス"/>
    <s v="PCF-H290ZI"/>
    <s v="-"/>
    <s v="-"/>
    <s v="-"/>
    <m/>
    <m/>
    <m/>
    <m/>
    <m/>
    <m/>
    <m/>
    <m/>
    <m/>
    <m/>
    <x v="1"/>
    <m/>
    <m/>
    <m/>
    <m/>
    <m/>
    <n v="0"/>
    <m/>
    <m/>
  </r>
  <r>
    <x v="0"/>
    <x v="1"/>
    <n v="1"/>
    <s v="内視鏡部門"/>
    <s v="内視鏡室(消化器内科)"/>
    <s v="器材保管庫"/>
    <n v="1"/>
    <m/>
    <s v="内視鏡室(消化器内科)"/>
    <m/>
    <s v="内視鏡室"/>
    <s v="-"/>
    <m/>
    <d v="2016-06-15T00:00:00"/>
    <s v="〇"/>
    <s v="A移設可"/>
    <m/>
    <m/>
    <m/>
    <m/>
    <m/>
    <m/>
    <m/>
    <s v="大腸ビデオスコープ（拡大）"/>
    <n v="1"/>
    <s v="オリンパス"/>
    <s v="PCF-H290ZI"/>
    <s v="-"/>
    <s v="-"/>
    <s v="-"/>
    <m/>
    <m/>
    <m/>
    <m/>
    <m/>
    <m/>
    <m/>
    <m/>
    <m/>
    <m/>
    <s v="大腸ビデオスコープ"/>
    <s v="オリンパス"/>
    <s v="PCF-H290ZI"/>
    <s v="-"/>
    <s v="-"/>
    <s v="-"/>
    <m/>
    <m/>
    <m/>
    <m/>
    <m/>
    <m/>
    <m/>
    <m/>
    <m/>
    <m/>
    <x v="1"/>
    <m/>
    <m/>
    <m/>
    <m/>
    <m/>
    <n v="0"/>
    <m/>
    <m/>
  </r>
  <r>
    <x v="0"/>
    <x v="1"/>
    <n v="1"/>
    <s v="内視鏡部門"/>
    <s v="内視鏡室(消化器内科)"/>
    <s v="器材保管庫"/>
    <n v="1"/>
    <m/>
    <s v="内視鏡室(消化器内科)"/>
    <m/>
    <s v="内視鏡室"/>
    <s v="-"/>
    <m/>
    <d v="2018-12-25T00:00:00"/>
    <s v="〇"/>
    <s v="A移設可"/>
    <m/>
    <m/>
    <m/>
    <m/>
    <m/>
    <m/>
    <m/>
    <s v="大腸ビデオスコープ（拡大）"/>
    <n v="1"/>
    <s v="オリンパス"/>
    <s v="PCF-H290ZI"/>
    <s v="-"/>
    <s v="-"/>
    <s v="-"/>
    <m/>
    <m/>
    <m/>
    <m/>
    <m/>
    <m/>
    <m/>
    <m/>
    <m/>
    <m/>
    <s v="大腸ビデオスコープ"/>
    <s v="オリンパス"/>
    <s v="PCF-H290ZI"/>
    <s v="-"/>
    <s v="-"/>
    <s v="-"/>
    <m/>
    <m/>
    <m/>
    <m/>
    <m/>
    <m/>
    <m/>
    <m/>
    <m/>
    <m/>
    <x v="1"/>
    <m/>
    <m/>
    <m/>
    <m/>
    <m/>
    <n v="0"/>
    <m/>
    <m/>
  </r>
  <r>
    <x v="0"/>
    <x v="1"/>
    <n v="1"/>
    <s v="内視鏡部門"/>
    <s v="内視鏡室(消化器内科)"/>
    <s v="器材保管庫"/>
    <n v="1"/>
    <m/>
    <s v="内視鏡室(消化器内科)"/>
    <m/>
    <s v="内視鏡室"/>
    <s v="-"/>
    <m/>
    <d v="2018-12-25T00:00:00"/>
    <s v="〇"/>
    <s v="A移設可"/>
    <m/>
    <m/>
    <m/>
    <m/>
    <m/>
    <m/>
    <m/>
    <s v="大腸ビデオスコープ（処置用）"/>
    <n v="1"/>
    <s v="オリンパス"/>
    <s v="PCF-H290TI"/>
    <s v="-"/>
    <s v="-"/>
    <s v="-"/>
    <m/>
    <m/>
    <m/>
    <m/>
    <m/>
    <m/>
    <m/>
    <m/>
    <m/>
    <m/>
    <s v="大腸ビデオスコープ"/>
    <s v="オリンパス"/>
    <s v="PCF-H290TI"/>
    <s v="-"/>
    <s v="-"/>
    <s v="-"/>
    <m/>
    <m/>
    <m/>
    <m/>
    <m/>
    <m/>
    <m/>
    <m/>
    <m/>
    <m/>
    <x v="1"/>
    <m/>
    <m/>
    <m/>
    <m/>
    <m/>
    <n v="0"/>
    <m/>
    <m/>
  </r>
  <r>
    <x v="0"/>
    <x v="0"/>
    <n v="1"/>
    <s v="内視鏡部門"/>
    <s v="内視鏡室(消化器内科)"/>
    <s v="器材保管庫"/>
    <n v="1"/>
    <m/>
    <s v="内視鏡室(消化器内科)"/>
    <m/>
    <s v="内視鏡室"/>
    <s v="-"/>
    <m/>
    <d v="2005-08-02T00:00:00"/>
    <s v="〇"/>
    <s v="B更新"/>
    <s v="保守期間が終了するため"/>
    <m/>
    <m/>
    <m/>
    <m/>
    <m/>
    <m/>
    <s v="十二指腸ビデオスコープ"/>
    <n v="1"/>
    <s v="オリンパス"/>
    <s v="JF-260V"/>
    <s v="-"/>
    <s v="-"/>
    <s v="-"/>
    <m/>
    <m/>
    <m/>
    <m/>
    <m/>
    <m/>
    <m/>
    <m/>
    <m/>
    <m/>
    <s v="十二指腸ビデオスコープ"/>
    <s v="オリンパス"/>
    <s v="JF-260V"/>
    <s v="-"/>
    <s v="-"/>
    <s v="-"/>
    <m/>
    <m/>
    <m/>
    <m/>
    <m/>
    <m/>
    <m/>
    <m/>
    <m/>
    <m/>
    <x v="3"/>
    <m/>
    <m/>
    <m/>
    <n v="3200000"/>
    <n v="3200000"/>
    <n v="3520000.0000000005"/>
    <m/>
    <m/>
  </r>
  <r>
    <x v="0"/>
    <x v="0"/>
    <n v="1"/>
    <s v="内視鏡部門"/>
    <s v="内視鏡室(消化器内科)"/>
    <s v="器材保管庫"/>
    <n v="1"/>
    <m/>
    <s v="内視鏡室(消化器内科)"/>
    <m/>
    <s v="内視鏡室"/>
    <s v="-"/>
    <m/>
    <d v="2016-06-15T00:00:00"/>
    <s v="〇"/>
    <s v="B更新"/>
    <s v="保守期間が終了するため"/>
    <m/>
    <m/>
    <m/>
    <m/>
    <m/>
    <m/>
    <s v="十二指腸ビデオスコープ"/>
    <n v="1"/>
    <s v="オリンパス"/>
    <s v="TJF-260V"/>
    <s v="-"/>
    <s v="-"/>
    <s v="-"/>
    <m/>
    <m/>
    <m/>
    <m/>
    <m/>
    <m/>
    <m/>
    <m/>
    <m/>
    <m/>
    <s v="十二指腸ビデオスコープ"/>
    <s v="オリンパス"/>
    <s v="TJF-260V"/>
    <s v="-"/>
    <s v="-"/>
    <s v="-"/>
    <m/>
    <m/>
    <m/>
    <m/>
    <m/>
    <m/>
    <m/>
    <m/>
    <m/>
    <m/>
    <x v="3"/>
    <m/>
    <m/>
    <m/>
    <n v="3200000"/>
    <n v="3200000"/>
    <n v="3520000.0000000005"/>
    <m/>
    <m/>
  </r>
  <r>
    <x v="0"/>
    <x v="1"/>
    <n v="1"/>
    <s v="内視鏡部門"/>
    <s v="内視鏡室(消化器内科)"/>
    <s v="器材保管庫"/>
    <n v="1"/>
    <m/>
    <s v="内視鏡室(消化器内科)"/>
    <m/>
    <s v="内視鏡室"/>
    <s v="-"/>
    <m/>
    <d v="2018-12-25T00:00:00"/>
    <s v="〇"/>
    <s v="A移設可"/>
    <m/>
    <m/>
    <m/>
    <m/>
    <m/>
    <m/>
    <m/>
    <s v="小腸ビデオスコープ"/>
    <n v="1"/>
    <s v="オリンパス"/>
    <s v="SIF-H290S"/>
    <s v="-"/>
    <s v="-"/>
    <s v="-"/>
    <m/>
    <m/>
    <m/>
    <m/>
    <m/>
    <m/>
    <m/>
    <m/>
    <m/>
    <m/>
    <s v="小腸ビデオスコープ"/>
    <s v="オリンパス"/>
    <s v="SIF-H290S"/>
    <s v="-"/>
    <s v="-"/>
    <s v="-"/>
    <m/>
    <m/>
    <m/>
    <m/>
    <m/>
    <m/>
    <m/>
    <m/>
    <m/>
    <m/>
    <x v="1"/>
    <m/>
    <m/>
    <m/>
    <m/>
    <m/>
    <n v="0"/>
    <m/>
    <m/>
  </r>
  <r>
    <x v="0"/>
    <x v="0"/>
    <n v="1"/>
    <s v="内視鏡部門"/>
    <s v="内視鏡室(消化器内科)"/>
    <s v="器材保管庫"/>
    <n v="1"/>
    <m/>
    <s v="内視鏡室(消化器内科)"/>
    <m/>
    <s v="内視鏡室"/>
    <m/>
    <m/>
    <m/>
    <s v="〇"/>
    <s v="B更新"/>
    <m/>
    <m/>
    <m/>
    <m/>
    <m/>
    <m/>
    <m/>
    <s v="超音波ガストロビデオスコープ"/>
    <n v="1"/>
    <s v="オリンパス"/>
    <s v="GF-UCT260"/>
    <m/>
    <m/>
    <m/>
    <m/>
    <m/>
    <m/>
    <m/>
    <m/>
    <m/>
    <m/>
    <m/>
    <m/>
    <m/>
    <s v="超音波ビデオスコープ"/>
    <s v="オリンパス"/>
    <s v="GF-UCT260"/>
    <m/>
    <m/>
    <m/>
    <m/>
    <m/>
    <m/>
    <m/>
    <m/>
    <m/>
    <m/>
    <m/>
    <m/>
    <m/>
    <x v="3"/>
    <m/>
    <m/>
    <m/>
    <n v="6100000"/>
    <n v="6100000"/>
    <n v="6710000.0000000009"/>
    <m/>
    <m/>
  </r>
  <r>
    <x v="0"/>
    <x v="0"/>
    <n v="1"/>
    <s v="内視鏡部門"/>
    <s v="内視鏡室(消化器内科)"/>
    <s v="器材保管庫"/>
    <n v="1"/>
    <m/>
    <s v="内視鏡室(消化器内科)"/>
    <m/>
    <s v="内視鏡室"/>
    <m/>
    <m/>
    <m/>
    <s v="〇"/>
    <s v="B更新"/>
    <m/>
    <m/>
    <m/>
    <m/>
    <m/>
    <m/>
    <m/>
    <s v="上部消化管ビデオスコープ"/>
    <n v="1"/>
    <s v="オリンパス"/>
    <s v="GIF-2T260"/>
    <m/>
    <m/>
    <m/>
    <m/>
    <m/>
    <m/>
    <m/>
    <m/>
    <m/>
    <m/>
    <m/>
    <m/>
    <m/>
    <s v="上部消化管汎用ビデオスコープ"/>
    <s v="オリンパス"/>
    <s v="GIF-2T260"/>
    <m/>
    <m/>
    <m/>
    <m/>
    <m/>
    <m/>
    <m/>
    <m/>
    <m/>
    <m/>
    <m/>
    <m/>
    <m/>
    <x v="3"/>
    <m/>
    <m/>
    <m/>
    <n v="3100000"/>
    <n v="3100000"/>
    <n v="3410000.0000000005"/>
    <m/>
    <m/>
  </r>
  <r>
    <x v="0"/>
    <x v="2"/>
    <n v="1"/>
    <s v="内視鏡部門"/>
    <s v="内視鏡室(消化器内科)"/>
    <s v="器材保管庫"/>
    <m/>
    <m/>
    <m/>
    <m/>
    <m/>
    <m/>
    <m/>
    <m/>
    <m/>
    <s v="増設"/>
    <m/>
    <m/>
    <s v="※オリンパス分"/>
    <m/>
    <m/>
    <m/>
    <m/>
    <s v="上部消化管ビデオスコープ"/>
    <n v="2"/>
    <m/>
    <m/>
    <m/>
    <m/>
    <m/>
    <m/>
    <m/>
    <m/>
    <m/>
    <m/>
    <m/>
    <m/>
    <m/>
    <m/>
    <m/>
    <s v="上部消化管汎用ビデオスコープ"/>
    <m/>
    <m/>
    <m/>
    <m/>
    <m/>
    <m/>
    <m/>
    <m/>
    <m/>
    <m/>
    <m/>
    <m/>
    <m/>
    <m/>
    <m/>
    <x v="2"/>
    <m/>
    <s v="●"/>
    <s v="内視鏡検査・治療体制の強化に必要"/>
    <n v="3100000"/>
    <n v="6200000"/>
    <n v="6820000.0000000009"/>
    <m/>
    <m/>
  </r>
  <r>
    <x v="0"/>
    <x v="2"/>
    <n v="1"/>
    <s v="内視鏡部門"/>
    <s v="内視鏡室(消化器内科)"/>
    <s v="器材保管庫"/>
    <m/>
    <m/>
    <m/>
    <m/>
    <m/>
    <m/>
    <m/>
    <m/>
    <m/>
    <s v="増設"/>
    <m/>
    <m/>
    <s v="※オリンパス分"/>
    <m/>
    <m/>
    <m/>
    <m/>
    <s v="大腸ビデオスコープ"/>
    <n v="3"/>
    <m/>
    <m/>
    <m/>
    <m/>
    <m/>
    <m/>
    <m/>
    <m/>
    <m/>
    <m/>
    <m/>
    <m/>
    <m/>
    <m/>
    <m/>
    <s v="大腸ビデオスコープ"/>
    <m/>
    <m/>
    <m/>
    <m/>
    <m/>
    <m/>
    <m/>
    <m/>
    <m/>
    <m/>
    <m/>
    <m/>
    <m/>
    <m/>
    <m/>
    <x v="2"/>
    <m/>
    <s v="●"/>
    <s v="内視鏡検査・治療体制の強化に必要"/>
    <n v="4800000"/>
    <n v="14400000"/>
    <n v="15840000.000000002"/>
    <m/>
    <m/>
  </r>
  <r>
    <x v="0"/>
    <x v="2"/>
    <n v="1"/>
    <s v="内視鏡部門"/>
    <s v="内視鏡室(消化器内科)"/>
    <s v="器材保管庫"/>
    <m/>
    <m/>
    <m/>
    <m/>
    <m/>
    <m/>
    <m/>
    <m/>
    <m/>
    <s v="増設"/>
    <m/>
    <m/>
    <s v="※オリンパス分"/>
    <m/>
    <m/>
    <m/>
    <m/>
    <s v="十二指腸ビデオスコープ"/>
    <n v="1"/>
    <m/>
    <m/>
    <m/>
    <m/>
    <m/>
    <m/>
    <m/>
    <m/>
    <m/>
    <m/>
    <m/>
    <m/>
    <m/>
    <m/>
    <m/>
    <s v="十二指腸ビデオスコープ"/>
    <m/>
    <m/>
    <m/>
    <m/>
    <m/>
    <m/>
    <m/>
    <m/>
    <m/>
    <m/>
    <m/>
    <m/>
    <m/>
    <m/>
    <m/>
    <x v="2"/>
    <m/>
    <s v="●"/>
    <s v="内視鏡検査・治療体制の強化に必要"/>
    <n v="3200000"/>
    <n v="3200000"/>
    <n v="3520000.0000000005"/>
    <m/>
    <m/>
  </r>
  <r>
    <x v="0"/>
    <x v="4"/>
    <n v="1"/>
    <s v="内視鏡部門"/>
    <s v="内視鏡室(消化器内科)"/>
    <s v="器材保管庫"/>
    <m/>
    <m/>
    <m/>
    <m/>
    <m/>
    <m/>
    <m/>
    <m/>
    <m/>
    <s v="新規"/>
    <s v="呼吸器内科新設に伴い要望する"/>
    <m/>
    <s v="※オリンパス分"/>
    <m/>
    <m/>
    <m/>
    <m/>
    <s v="超音波ビデオスコープ（気管支鏡）"/>
    <n v="1"/>
    <m/>
    <m/>
    <s v="-"/>
    <s v="-"/>
    <s v="-"/>
    <m/>
    <m/>
    <m/>
    <m/>
    <m/>
    <m/>
    <m/>
    <m/>
    <m/>
    <m/>
    <s v="超音波ビデオスコープ"/>
    <m/>
    <m/>
    <s v="-"/>
    <s v="-"/>
    <s v="-"/>
    <m/>
    <m/>
    <m/>
    <m/>
    <m/>
    <m/>
    <m/>
    <m/>
    <m/>
    <m/>
    <x v="2"/>
    <m/>
    <s v="●"/>
    <s v="内視鏡検査・治療体制の強化に必要"/>
    <n v="4200000"/>
    <n v="4200000"/>
    <n v="4620000"/>
    <m/>
    <m/>
  </r>
  <r>
    <x v="0"/>
    <x v="4"/>
    <n v="1"/>
    <s v="内視鏡部門"/>
    <s v="内視鏡室(消化器内科)"/>
    <s v="器材保管庫"/>
    <m/>
    <m/>
    <m/>
    <m/>
    <m/>
    <m/>
    <m/>
    <m/>
    <m/>
    <s v="新規"/>
    <s v="呼吸器内科新設に伴い要望する"/>
    <m/>
    <s v="※オリンパス分"/>
    <m/>
    <m/>
    <m/>
    <m/>
    <s v="気管支ビデオスコープ"/>
    <n v="3"/>
    <m/>
    <m/>
    <s v="-"/>
    <s v="-"/>
    <s v="-"/>
    <m/>
    <m/>
    <m/>
    <m/>
    <m/>
    <m/>
    <m/>
    <m/>
    <m/>
    <m/>
    <s v="気管支ビデオスコープ"/>
    <m/>
    <m/>
    <s v="-"/>
    <s v="-"/>
    <s v="-"/>
    <m/>
    <m/>
    <m/>
    <m/>
    <m/>
    <m/>
    <m/>
    <m/>
    <m/>
    <m/>
    <x v="2"/>
    <m/>
    <s v="●"/>
    <s v="内視鏡検査・治療体制の強化に必要"/>
    <n v="3750000"/>
    <n v="11250000"/>
    <n v="12375000.000000002"/>
    <m/>
    <m/>
  </r>
  <r>
    <x v="0"/>
    <x v="2"/>
    <n v="1"/>
    <s v="内視鏡部門"/>
    <s v="内視鏡室(消化器内科)"/>
    <s v="器材保管庫"/>
    <m/>
    <m/>
    <m/>
    <m/>
    <m/>
    <m/>
    <m/>
    <m/>
    <m/>
    <s v="増設"/>
    <m/>
    <m/>
    <s v="※富士フイルム分"/>
    <m/>
    <m/>
    <m/>
    <m/>
    <s v="上部消化管ビデオスコープ"/>
    <n v="6"/>
    <m/>
    <m/>
    <m/>
    <m/>
    <m/>
    <m/>
    <m/>
    <m/>
    <m/>
    <m/>
    <m/>
    <m/>
    <m/>
    <m/>
    <m/>
    <s v="上部消化管汎用ビデオスコープ"/>
    <m/>
    <m/>
    <m/>
    <m/>
    <m/>
    <m/>
    <m/>
    <m/>
    <m/>
    <m/>
    <m/>
    <m/>
    <m/>
    <m/>
    <m/>
    <x v="2"/>
    <m/>
    <s v="●"/>
    <s v="内視鏡検査・治療体制の強化に必要"/>
    <n v="3200000"/>
    <n v="19200000"/>
    <n v="21120000"/>
    <m/>
    <m/>
  </r>
  <r>
    <x v="0"/>
    <x v="2"/>
    <n v="1"/>
    <s v="内視鏡部門"/>
    <s v="内視鏡室(消化器内科)"/>
    <s v="器材保管庫"/>
    <m/>
    <m/>
    <m/>
    <m/>
    <m/>
    <m/>
    <m/>
    <m/>
    <m/>
    <s v="増設"/>
    <m/>
    <m/>
    <s v="※富士フイルム分"/>
    <m/>
    <m/>
    <m/>
    <m/>
    <s v="上部消化管ビデオスコープ（経鼻）"/>
    <n v="6"/>
    <m/>
    <m/>
    <m/>
    <m/>
    <m/>
    <m/>
    <m/>
    <m/>
    <m/>
    <m/>
    <m/>
    <m/>
    <m/>
    <m/>
    <m/>
    <s v="上部消化管汎用ビデオスコープ"/>
    <m/>
    <m/>
    <m/>
    <m/>
    <m/>
    <m/>
    <m/>
    <m/>
    <m/>
    <m/>
    <m/>
    <m/>
    <m/>
    <m/>
    <m/>
    <x v="2"/>
    <m/>
    <s v="●"/>
    <s v="内視鏡検査・治療体制の強化に必要"/>
    <n v="3250000"/>
    <n v="19500000"/>
    <n v="21450000"/>
    <m/>
    <m/>
  </r>
  <r>
    <x v="0"/>
    <x v="2"/>
    <n v="1"/>
    <s v="内視鏡部門"/>
    <s v="内視鏡室(消化器内科)"/>
    <s v="器材保管庫"/>
    <m/>
    <m/>
    <m/>
    <m/>
    <m/>
    <m/>
    <m/>
    <m/>
    <m/>
    <s v="増設"/>
    <m/>
    <m/>
    <s v="※富士フイルム分"/>
    <m/>
    <m/>
    <m/>
    <m/>
    <s v="大腸ビデオスコープ（拡大）"/>
    <n v="6"/>
    <m/>
    <m/>
    <m/>
    <m/>
    <m/>
    <m/>
    <m/>
    <m/>
    <m/>
    <m/>
    <m/>
    <m/>
    <m/>
    <m/>
    <m/>
    <s v="大腸ビデオスコープ"/>
    <m/>
    <m/>
    <m/>
    <m/>
    <m/>
    <m/>
    <m/>
    <m/>
    <m/>
    <m/>
    <m/>
    <m/>
    <m/>
    <m/>
    <m/>
    <x v="2"/>
    <m/>
    <s v="●"/>
    <s v="内視鏡検査・治療体制の強化に必要"/>
    <n v="3800000"/>
    <n v="22800000"/>
    <n v="25080000.000000004"/>
    <m/>
    <m/>
  </r>
  <r>
    <x v="0"/>
    <x v="0"/>
    <n v="1"/>
    <s v="内視鏡部門"/>
    <s v="内視鏡室(消化器内科)"/>
    <s v="器材保管庫"/>
    <n v="1"/>
    <m/>
    <s v="内視鏡室(消化器内科)"/>
    <m/>
    <s v="X-TV室(3)"/>
    <s v="0879"/>
    <m/>
    <m/>
    <s v="○"/>
    <s v="B更新"/>
    <m/>
    <m/>
    <m/>
    <m/>
    <m/>
    <m/>
    <m/>
    <s v="高周波手術装置"/>
    <n v="1"/>
    <s v="アムコ"/>
    <s v="VIO200S"/>
    <n v="480"/>
    <n v="230"/>
    <n v="1000"/>
    <m/>
    <s v="○"/>
    <m/>
    <m/>
    <m/>
    <m/>
    <m/>
    <m/>
    <m/>
    <m/>
    <s v="高周波手術装置"/>
    <s v="アムコ"/>
    <s v="VIO200S"/>
    <n v="480"/>
    <n v="230"/>
    <n v="1000"/>
    <m/>
    <s v="○"/>
    <m/>
    <m/>
    <m/>
    <m/>
    <m/>
    <m/>
    <m/>
    <m/>
    <x v="0"/>
    <m/>
    <m/>
    <m/>
    <n v="4000000"/>
    <n v="4000000"/>
    <n v="4400000"/>
    <m/>
    <m/>
  </r>
  <r>
    <x v="0"/>
    <x v="2"/>
    <n v="1"/>
    <s v="内視鏡部門"/>
    <s v="内視鏡室(消化器内科)"/>
    <s v="器材保管庫"/>
    <m/>
    <m/>
    <m/>
    <m/>
    <m/>
    <m/>
    <m/>
    <m/>
    <m/>
    <s v="増設"/>
    <m/>
    <m/>
    <m/>
    <m/>
    <m/>
    <m/>
    <m/>
    <s v="高周波手術装置（高規格）_x000a_※治療用"/>
    <n v="1"/>
    <m/>
    <m/>
    <m/>
    <m/>
    <m/>
    <m/>
    <m/>
    <m/>
    <m/>
    <m/>
    <m/>
    <m/>
    <m/>
    <m/>
    <m/>
    <s v="高周波手術装置"/>
    <s v="アムコ"/>
    <s v="VIO3+アルゴンプラズマ"/>
    <m/>
    <m/>
    <m/>
    <m/>
    <m/>
    <m/>
    <m/>
    <m/>
    <m/>
    <m/>
    <m/>
    <m/>
    <m/>
    <x v="0"/>
    <m/>
    <s v="●"/>
    <s v="内視鏡検査・治療体制の強化に必要"/>
    <n v="6800000"/>
    <n v="6800000"/>
    <n v="7480000.0000000009"/>
    <m/>
    <m/>
  </r>
  <r>
    <x v="0"/>
    <x v="2"/>
    <n v="1"/>
    <s v="内視鏡部門"/>
    <s v="内視鏡室(消化器内科)"/>
    <s v="器材保管庫"/>
    <m/>
    <m/>
    <m/>
    <m/>
    <m/>
    <m/>
    <m/>
    <m/>
    <m/>
    <s v="増設"/>
    <m/>
    <m/>
    <m/>
    <m/>
    <m/>
    <m/>
    <m/>
    <s v="高周波手術装置_x000a_※処置用"/>
    <n v="1"/>
    <m/>
    <m/>
    <m/>
    <m/>
    <m/>
    <m/>
    <m/>
    <m/>
    <m/>
    <m/>
    <m/>
    <m/>
    <m/>
    <m/>
    <m/>
    <s v="高周波手術装置"/>
    <s v="アムコ"/>
    <s v="VIO200"/>
    <m/>
    <m/>
    <m/>
    <m/>
    <s v="〇_x000a_"/>
    <m/>
    <m/>
    <m/>
    <m/>
    <m/>
    <m/>
    <m/>
    <m/>
    <x v="0"/>
    <m/>
    <s v="●"/>
    <s v="内視鏡検査・治療体制の強化に必要"/>
    <n v="4000000"/>
    <n v="4000000"/>
    <n v="4400000"/>
    <m/>
    <m/>
  </r>
  <r>
    <x v="0"/>
    <x v="4"/>
    <n v="1"/>
    <s v="内視鏡部門"/>
    <s v="内視鏡室(消化器内科)"/>
    <s v="回復室"/>
    <m/>
    <m/>
    <m/>
    <m/>
    <m/>
    <m/>
    <m/>
    <m/>
    <m/>
    <s v="新規"/>
    <m/>
    <m/>
    <m/>
    <m/>
    <m/>
    <m/>
    <m/>
    <s v="ストレッチャー"/>
    <n v="2"/>
    <m/>
    <m/>
    <m/>
    <m/>
    <m/>
    <m/>
    <m/>
    <m/>
    <m/>
    <m/>
    <m/>
    <m/>
    <m/>
    <m/>
    <m/>
    <s v="ストレッチャー"/>
    <m/>
    <m/>
    <m/>
    <m/>
    <m/>
    <m/>
    <m/>
    <m/>
    <m/>
    <m/>
    <m/>
    <m/>
    <m/>
    <m/>
    <m/>
    <x v="0"/>
    <m/>
    <s v="●"/>
    <s v="内視鏡検査・治療体制の強化に必要"/>
    <n v="300000"/>
    <n v="600000"/>
    <n v="660000"/>
    <m/>
    <m/>
  </r>
  <r>
    <x v="0"/>
    <x v="4"/>
    <n v="1"/>
    <s v="内視鏡部門"/>
    <s v="内視鏡室(消化器内科)"/>
    <s v="回復室"/>
    <m/>
    <m/>
    <m/>
    <m/>
    <m/>
    <m/>
    <m/>
    <m/>
    <m/>
    <s v="新規"/>
    <m/>
    <m/>
    <m/>
    <m/>
    <m/>
    <m/>
    <m/>
    <s v="リクライニングチェア"/>
    <n v="2"/>
    <m/>
    <m/>
    <n v="1000"/>
    <n v="1400"/>
    <n v="1300"/>
    <m/>
    <s v="〇"/>
    <m/>
    <m/>
    <m/>
    <m/>
    <m/>
    <m/>
    <m/>
    <m/>
    <s v="リクライニングチェア"/>
    <m/>
    <m/>
    <n v="1000"/>
    <n v="1400"/>
    <n v="1300"/>
    <m/>
    <s v="〇"/>
    <m/>
    <m/>
    <m/>
    <m/>
    <m/>
    <m/>
    <m/>
    <m/>
    <x v="0"/>
    <m/>
    <s v="●"/>
    <s v="内視鏡検査・治療体制の強化に必要"/>
    <n v="350000"/>
    <n v="700000"/>
    <n v="770000.00000000012"/>
    <m/>
    <m/>
  </r>
  <r>
    <x v="0"/>
    <x v="1"/>
    <n v="1"/>
    <s v="内視鏡部門"/>
    <s v="内視鏡室(消化器内科)"/>
    <s v="回復室"/>
    <n v="1"/>
    <m/>
    <s v="内視鏡室(消化器内科)"/>
    <m/>
    <s v="X-TV室(3)"/>
    <s v="0882"/>
    <m/>
    <m/>
    <s v="○"/>
    <s v="A移設可"/>
    <m/>
    <m/>
    <m/>
    <m/>
    <m/>
    <m/>
    <m/>
    <s v="救急カート"/>
    <n v="1"/>
    <m/>
    <m/>
    <n v="830"/>
    <n v="600"/>
    <n v="1020"/>
    <m/>
    <m/>
    <m/>
    <m/>
    <m/>
    <m/>
    <m/>
    <m/>
    <m/>
    <m/>
    <s v="救急カート"/>
    <m/>
    <m/>
    <n v="830"/>
    <n v="600"/>
    <n v="1020"/>
    <m/>
    <m/>
    <m/>
    <m/>
    <m/>
    <m/>
    <m/>
    <m/>
    <m/>
    <m/>
    <x v="1"/>
    <m/>
    <m/>
    <m/>
    <m/>
    <m/>
    <n v="0"/>
    <m/>
    <m/>
  </r>
  <r>
    <x v="1"/>
    <x v="4"/>
    <n v="1"/>
    <s v="内視鏡部門"/>
    <s v="内視鏡室(消化器内科)"/>
    <s v="前処置室"/>
    <m/>
    <m/>
    <m/>
    <m/>
    <m/>
    <m/>
    <m/>
    <m/>
    <m/>
    <s v="新規"/>
    <s v="前処置室は1人用の机とイスでいいです。"/>
    <m/>
    <m/>
    <m/>
    <m/>
    <m/>
    <m/>
    <s v="机・イスセット（什器備品）"/>
    <n v="4"/>
    <m/>
    <m/>
    <m/>
    <m/>
    <m/>
    <m/>
    <m/>
    <m/>
    <m/>
    <m/>
    <m/>
    <m/>
    <m/>
    <m/>
    <m/>
    <s v="机・イスセット（什器備品）"/>
    <m/>
    <m/>
    <m/>
    <m/>
    <m/>
    <m/>
    <m/>
    <m/>
    <m/>
    <m/>
    <m/>
    <m/>
    <m/>
    <m/>
    <m/>
    <x v="1"/>
    <m/>
    <m/>
    <m/>
    <s v="什器予算"/>
    <n v="0"/>
    <n v="0"/>
    <m/>
    <m/>
  </r>
  <r>
    <x v="0"/>
    <x v="4"/>
    <n v="1"/>
    <s v="内視鏡部門"/>
    <s v="内視鏡室(消化器内科)"/>
    <s v="前処置室_x000a_スタッフ通路"/>
    <m/>
    <m/>
    <m/>
    <m/>
    <m/>
    <m/>
    <m/>
    <m/>
    <m/>
    <s v="新規"/>
    <m/>
    <m/>
    <m/>
    <m/>
    <m/>
    <m/>
    <m/>
    <s v="薬用保冷庫"/>
    <n v="2"/>
    <m/>
    <m/>
    <m/>
    <m/>
    <m/>
    <m/>
    <m/>
    <m/>
    <m/>
    <m/>
    <m/>
    <m/>
    <m/>
    <m/>
    <m/>
    <s v="薬用保冷庫"/>
    <m/>
    <m/>
    <m/>
    <m/>
    <m/>
    <m/>
    <m/>
    <m/>
    <m/>
    <m/>
    <m/>
    <m/>
    <m/>
    <m/>
    <m/>
    <x v="0"/>
    <m/>
    <m/>
    <m/>
    <n v="280000"/>
    <n v="560000"/>
    <n v="616000"/>
    <m/>
    <m/>
  </r>
  <r>
    <x v="1"/>
    <x v="4"/>
    <n v="1"/>
    <s v="内視鏡部門"/>
    <s v="内視鏡室(消化器内科)"/>
    <s v="スタッフ用通路"/>
    <m/>
    <m/>
    <m/>
    <m/>
    <m/>
    <m/>
    <m/>
    <m/>
    <m/>
    <s v="新規"/>
    <m/>
    <m/>
    <m/>
    <m/>
    <m/>
    <m/>
    <m/>
    <s v="材料搬送カート"/>
    <n v="1"/>
    <m/>
    <m/>
    <m/>
    <m/>
    <m/>
    <m/>
    <m/>
    <m/>
    <m/>
    <m/>
    <m/>
    <m/>
    <m/>
    <m/>
    <m/>
    <s v="材料搬送カート"/>
    <m/>
    <m/>
    <m/>
    <m/>
    <m/>
    <m/>
    <m/>
    <m/>
    <m/>
    <m/>
    <m/>
    <m/>
    <m/>
    <m/>
    <m/>
    <x v="0"/>
    <m/>
    <m/>
    <m/>
    <n v="400000"/>
    <n v="400000"/>
    <n v="440000.00000000006"/>
    <m/>
    <m/>
  </r>
  <r>
    <x v="1"/>
    <x v="4"/>
    <n v="1"/>
    <s v="内視鏡部門"/>
    <s v="内視鏡室(消化器内科)"/>
    <s v="医師控室"/>
    <m/>
    <m/>
    <m/>
    <m/>
    <m/>
    <m/>
    <m/>
    <m/>
    <m/>
    <s v="新規"/>
    <m/>
    <m/>
    <m/>
    <m/>
    <m/>
    <m/>
    <m/>
    <s v="各室患者監視管理システム"/>
    <n v="1"/>
    <m/>
    <m/>
    <m/>
    <m/>
    <m/>
    <m/>
    <m/>
    <m/>
    <m/>
    <m/>
    <m/>
    <m/>
    <m/>
    <m/>
    <m/>
    <s v="各室患者監視管理システム"/>
    <m/>
    <m/>
    <m/>
    <m/>
    <m/>
    <m/>
    <m/>
    <m/>
    <m/>
    <m/>
    <m/>
    <m/>
    <m/>
    <m/>
    <m/>
    <x v="2"/>
    <m/>
    <m/>
    <m/>
    <n v="3000000"/>
    <n v="3000000"/>
    <n v="3300000.0000000005"/>
    <s v="将来対応"/>
    <n v="-3000000"/>
  </r>
  <r>
    <x v="0"/>
    <x v="0"/>
    <n v="1"/>
    <s v="内視鏡部門"/>
    <s v="内視鏡室(消化器内科)"/>
    <s v="医師控室"/>
    <n v="1"/>
    <m/>
    <s v="内視鏡室(消化器内科)"/>
    <m/>
    <m/>
    <m/>
    <m/>
    <m/>
    <m/>
    <s v="B更新"/>
    <m/>
    <m/>
    <s v="現状も行っているため、新病院でも行いたいとのこと。"/>
    <m/>
    <m/>
    <m/>
    <m/>
    <s v="内視鏡画像配信システム_x000a_"/>
    <n v="1"/>
    <m/>
    <m/>
    <m/>
    <m/>
    <m/>
    <m/>
    <m/>
    <m/>
    <m/>
    <m/>
    <m/>
    <m/>
    <m/>
    <m/>
    <m/>
    <s v="内視鏡画像配信システム_x000a_"/>
    <m/>
    <m/>
    <m/>
    <m/>
    <m/>
    <m/>
    <m/>
    <m/>
    <m/>
    <m/>
    <m/>
    <m/>
    <m/>
    <m/>
    <m/>
    <x v="0"/>
    <m/>
    <m/>
    <m/>
    <n v="4500000"/>
    <n v="4500000"/>
    <n v="4950000"/>
    <m/>
    <m/>
  </r>
  <r>
    <x v="0"/>
    <x v="1"/>
    <n v="1"/>
    <s v="外来部門【外来共通】"/>
    <s v="外来共通"/>
    <s v="中央処置室"/>
    <n v="1"/>
    <m/>
    <s v="中央処置室"/>
    <m/>
    <s v="中央処置室"/>
    <s v="0548"/>
    <m/>
    <m/>
    <s v="〇"/>
    <s v="A移設可"/>
    <m/>
    <m/>
    <s v="※移設可否はコンサル仮判定"/>
    <m/>
    <m/>
    <m/>
    <m/>
    <s v="リクライニングチェア"/>
    <n v="1"/>
    <s v="パラマウントベッド"/>
    <s v="KA-821"/>
    <n v="1000"/>
    <n v="1400"/>
    <n v="1300"/>
    <m/>
    <s v="〇"/>
    <m/>
    <m/>
    <m/>
    <m/>
    <m/>
    <m/>
    <m/>
    <m/>
    <s v="リクライニングチェア"/>
    <s v="パラマウントベッド"/>
    <s v="KA-821"/>
    <n v="1000"/>
    <n v="1400"/>
    <n v="1300"/>
    <m/>
    <s v="〇"/>
    <m/>
    <m/>
    <m/>
    <m/>
    <m/>
    <m/>
    <m/>
    <m/>
    <x v="1"/>
    <m/>
    <m/>
    <m/>
    <m/>
    <m/>
    <n v="0"/>
    <m/>
    <m/>
  </r>
  <r>
    <x v="0"/>
    <x v="1"/>
    <n v="1"/>
    <s v="外来部門【外来共通】"/>
    <s v="外来共通"/>
    <s v="中央処置室"/>
    <n v="1"/>
    <m/>
    <s v="中央処置室"/>
    <m/>
    <s v="中央処置室"/>
    <s v="0549"/>
    <m/>
    <m/>
    <s v="〇"/>
    <s v="A移設可"/>
    <m/>
    <m/>
    <s v="※移設可否はコンサル仮判定"/>
    <m/>
    <m/>
    <m/>
    <m/>
    <s v="リクライニングチェア"/>
    <n v="1"/>
    <s v="パラマウントベッド"/>
    <s v="KA-821"/>
    <n v="1000"/>
    <n v="1400"/>
    <n v="1300"/>
    <m/>
    <s v="〇"/>
    <m/>
    <m/>
    <m/>
    <m/>
    <m/>
    <m/>
    <m/>
    <m/>
    <s v="リクライニングチェア"/>
    <s v="パラマウントベッド"/>
    <s v="KA-821"/>
    <n v="1000"/>
    <n v="1400"/>
    <n v="1300"/>
    <m/>
    <s v="〇"/>
    <m/>
    <m/>
    <m/>
    <m/>
    <m/>
    <m/>
    <m/>
    <m/>
    <x v="1"/>
    <m/>
    <m/>
    <m/>
    <m/>
    <m/>
    <n v="0"/>
    <m/>
    <m/>
  </r>
  <r>
    <x v="0"/>
    <x v="2"/>
    <n v="1"/>
    <s v="外来部門【外来共通】"/>
    <s v="外来共通"/>
    <s v="中央処置室"/>
    <m/>
    <m/>
    <m/>
    <m/>
    <m/>
    <m/>
    <m/>
    <m/>
    <m/>
    <s v="増設"/>
    <m/>
    <m/>
    <s v="中央処置室の規模に合わせてベッドを整備。想定は10床のため、差分を整備する。"/>
    <m/>
    <m/>
    <m/>
    <m/>
    <s v="電動ベッド"/>
    <n v="8"/>
    <m/>
    <m/>
    <m/>
    <m/>
    <m/>
    <m/>
    <m/>
    <m/>
    <m/>
    <m/>
    <m/>
    <m/>
    <m/>
    <m/>
    <m/>
    <s v="電動ベッド"/>
    <m/>
    <m/>
    <m/>
    <m/>
    <m/>
    <m/>
    <m/>
    <m/>
    <m/>
    <m/>
    <m/>
    <m/>
    <m/>
    <m/>
    <m/>
    <x v="0"/>
    <m/>
    <m/>
    <m/>
    <n v="350000"/>
    <n v="2800000"/>
    <n v="3080000.0000000005"/>
    <m/>
    <m/>
  </r>
  <r>
    <x v="0"/>
    <x v="4"/>
    <n v="1"/>
    <s v="外来部門【外来共通】"/>
    <s v="外来共通"/>
    <s v="中央処置室"/>
    <m/>
    <m/>
    <m/>
    <m/>
    <m/>
    <m/>
    <m/>
    <m/>
    <m/>
    <s v="新規"/>
    <m/>
    <m/>
    <s v="中央処置室の看護師が対応できるのであれば、中央で穿刺対応も行えるとの意見あり。（消化器内科）⇒処置灯と併せて機器を整備。（コンサル）"/>
    <m/>
    <m/>
    <m/>
    <m/>
    <s v="超音波診断装置"/>
    <n v="1"/>
    <m/>
    <m/>
    <m/>
    <m/>
    <m/>
    <m/>
    <m/>
    <m/>
    <m/>
    <m/>
    <m/>
    <m/>
    <m/>
    <m/>
    <m/>
    <s v="超音波診断装置"/>
    <m/>
    <m/>
    <m/>
    <m/>
    <m/>
    <m/>
    <m/>
    <m/>
    <m/>
    <m/>
    <m/>
    <m/>
    <m/>
    <m/>
    <m/>
    <x v="0"/>
    <m/>
    <m/>
    <m/>
    <n v="7000000"/>
    <n v="7000000"/>
    <n v="7700000.0000000009"/>
    <m/>
    <m/>
  </r>
  <r>
    <x v="0"/>
    <x v="4"/>
    <n v="1"/>
    <s v="外来部門【外来共通】"/>
    <s v="外来共通"/>
    <s v="中央処置室"/>
    <m/>
    <m/>
    <m/>
    <m/>
    <m/>
    <m/>
    <m/>
    <m/>
    <m/>
    <s v="新規"/>
    <m/>
    <m/>
    <s v="上記と同じ"/>
    <m/>
    <m/>
    <m/>
    <m/>
    <s v="スタンド式処置灯"/>
    <n v="1"/>
    <m/>
    <m/>
    <m/>
    <m/>
    <m/>
    <m/>
    <m/>
    <m/>
    <m/>
    <m/>
    <m/>
    <m/>
    <m/>
    <m/>
    <m/>
    <s v="スタンド式処置灯"/>
    <m/>
    <m/>
    <m/>
    <m/>
    <m/>
    <m/>
    <m/>
    <m/>
    <m/>
    <m/>
    <m/>
    <m/>
    <m/>
    <m/>
    <m/>
    <x v="0"/>
    <m/>
    <m/>
    <m/>
    <n v="400000"/>
    <n v="400000"/>
    <n v="440000.00000000006"/>
    <m/>
    <m/>
  </r>
  <r>
    <x v="0"/>
    <x v="0"/>
    <n v="1"/>
    <s v="外来部門【外来共通】"/>
    <s v="外来共通"/>
    <s v="中央処置室"/>
    <n v="1"/>
    <m/>
    <s v="中央処置室"/>
    <m/>
    <s v="中央処置室"/>
    <s v="0550"/>
    <s v="4271"/>
    <d v="2004-09-15T00:00:00"/>
    <s v="〇"/>
    <s v="B更新"/>
    <m/>
    <m/>
    <s v="※移設可否はコンサル仮判定"/>
    <m/>
    <m/>
    <m/>
    <m/>
    <s v="ベッドサイドモニタ"/>
    <n v="1"/>
    <s v="日本光電"/>
    <s v="BSM-2301"/>
    <s v="φ550"/>
    <m/>
    <n v="1550"/>
    <m/>
    <s v="〇"/>
    <m/>
    <m/>
    <m/>
    <m/>
    <m/>
    <m/>
    <m/>
    <m/>
    <s v="ベッドサイドモニタ"/>
    <s v="日本光電"/>
    <s v="BSM-2301"/>
    <s v="φ550"/>
    <m/>
    <n v="1550"/>
    <m/>
    <s v="〇"/>
    <m/>
    <m/>
    <m/>
    <m/>
    <m/>
    <m/>
    <m/>
    <m/>
    <x v="3"/>
    <m/>
    <m/>
    <m/>
    <n v="1200000"/>
    <n v="1200000"/>
    <n v="1320000"/>
    <m/>
    <m/>
  </r>
  <r>
    <x v="0"/>
    <x v="0"/>
    <n v="1"/>
    <s v="外来部門【外来共通】"/>
    <s v="外来共通"/>
    <s v="中央処置室"/>
    <n v="1"/>
    <m/>
    <s v="中央処置室"/>
    <m/>
    <s v="中央処置室"/>
    <s v="0551"/>
    <m/>
    <d v="2010-06-01T00:00:00"/>
    <s v="〇"/>
    <s v="B更新"/>
    <m/>
    <m/>
    <s v="※移設可否はコンサル仮判定"/>
    <m/>
    <m/>
    <m/>
    <m/>
    <s v="ベッドサイドモニタ"/>
    <n v="1"/>
    <s v="日本光電"/>
    <s v="BSM-2301"/>
    <s v="φ550"/>
    <m/>
    <n v="1550"/>
    <m/>
    <s v="〇"/>
    <m/>
    <m/>
    <m/>
    <m/>
    <m/>
    <m/>
    <m/>
    <m/>
    <s v="ベッドサイドモニタ"/>
    <s v="日本光電"/>
    <s v="BSM-2301"/>
    <s v="φ550"/>
    <m/>
    <n v="1550"/>
    <m/>
    <s v="〇"/>
    <m/>
    <m/>
    <m/>
    <m/>
    <m/>
    <m/>
    <m/>
    <m/>
    <x v="3"/>
    <m/>
    <m/>
    <m/>
    <n v="1200000"/>
    <n v="1200000"/>
    <n v="1320000"/>
    <m/>
    <m/>
  </r>
  <r>
    <x v="0"/>
    <x v="0"/>
    <n v="1"/>
    <s v="外来部門【外来共通】"/>
    <s v="外来共通"/>
    <s v="中央処置室"/>
    <n v="1"/>
    <m/>
    <s v="内科"/>
    <m/>
    <s v="診察室7（処置室）"/>
    <s v="0644"/>
    <m/>
    <m/>
    <s v="〇"/>
    <s v="B更新"/>
    <m/>
    <m/>
    <s v="※移設可否はコンサル仮判定"/>
    <m/>
    <m/>
    <m/>
    <m/>
    <s v="ベッドサイドモニタ"/>
    <n v="1"/>
    <s v="A&amp;D"/>
    <s v="TM2564G"/>
    <n v="180"/>
    <n v="150"/>
    <n v="200"/>
    <m/>
    <s v="〇"/>
    <m/>
    <m/>
    <m/>
    <m/>
    <m/>
    <m/>
    <m/>
    <m/>
    <s v="ベッドサイドモニタ"/>
    <s v="A&amp;D"/>
    <s v="TM2564G"/>
    <n v="180"/>
    <n v="150"/>
    <n v="200"/>
    <m/>
    <s v="〇"/>
    <m/>
    <m/>
    <m/>
    <m/>
    <m/>
    <m/>
    <m/>
    <m/>
    <x v="2"/>
    <m/>
    <m/>
    <m/>
    <n v="1200000"/>
    <n v="1200000"/>
    <n v="1320000"/>
    <m/>
    <m/>
  </r>
  <r>
    <x v="0"/>
    <x v="1"/>
    <n v="1"/>
    <s v="外来部門【外来共通】"/>
    <s v="外来共通"/>
    <s v="中央処置室"/>
    <n v="1"/>
    <m/>
    <s v="内科"/>
    <m/>
    <s v="診察室7（処置室）"/>
    <s v="0643"/>
    <m/>
    <m/>
    <s v="〇"/>
    <s v="A移設可"/>
    <m/>
    <m/>
    <s v="※移設可否はコンサル仮判定"/>
    <m/>
    <m/>
    <m/>
    <m/>
    <s v="救急カート"/>
    <n v="1"/>
    <s v="アトムメディカル"/>
    <m/>
    <n v="900"/>
    <n v="600"/>
    <n v="1000"/>
    <m/>
    <m/>
    <m/>
    <m/>
    <m/>
    <m/>
    <m/>
    <m/>
    <m/>
    <m/>
    <s v="救急カート"/>
    <s v="アトムメディカル"/>
    <m/>
    <n v="900"/>
    <n v="600"/>
    <n v="1000"/>
    <m/>
    <m/>
    <m/>
    <m/>
    <m/>
    <m/>
    <m/>
    <m/>
    <m/>
    <m/>
    <x v="1"/>
    <m/>
    <m/>
    <m/>
    <m/>
    <m/>
    <n v="0"/>
    <m/>
    <m/>
  </r>
  <r>
    <x v="0"/>
    <x v="1"/>
    <n v="1"/>
    <s v="外来部門【外来共通】"/>
    <s v="外来共通"/>
    <s v="中央処置室"/>
    <n v="1"/>
    <m/>
    <s v="中央処置室"/>
    <m/>
    <s v="中央処置室"/>
    <s v="0553"/>
    <m/>
    <m/>
    <s v="〇"/>
    <s v="A移設可"/>
    <m/>
    <m/>
    <s v="※移設可否はコンサル仮判定"/>
    <m/>
    <m/>
    <m/>
    <m/>
    <s v="処置カート"/>
    <n v="1"/>
    <s v="サカセ化学工業"/>
    <m/>
    <n v="450"/>
    <n v="480"/>
    <n v="870"/>
    <m/>
    <m/>
    <m/>
    <m/>
    <m/>
    <m/>
    <m/>
    <m/>
    <m/>
    <m/>
    <s v="処置カート"/>
    <s v="サカセ化学工業"/>
    <m/>
    <n v="450"/>
    <n v="480"/>
    <n v="870"/>
    <m/>
    <m/>
    <m/>
    <m/>
    <m/>
    <m/>
    <m/>
    <m/>
    <m/>
    <m/>
    <x v="1"/>
    <m/>
    <m/>
    <m/>
    <m/>
    <m/>
    <n v="0"/>
    <m/>
    <m/>
  </r>
  <r>
    <x v="0"/>
    <x v="1"/>
    <n v="1"/>
    <s v="外来部門【外来共通】"/>
    <s v="外来共通"/>
    <s v="中央処置室"/>
    <n v="1"/>
    <m/>
    <s v="内科"/>
    <m/>
    <s v="診察室7（処置室）"/>
    <s v="0642"/>
    <m/>
    <m/>
    <s v="〇"/>
    <s v="A移設可"/>
    <m/>
    <m/>
    <s v="※移設可否はコンサル仮判定"/>
    <m/>
    <m/>
    <m/>
    <m/>
    <s v="処置カート"/>
    <n v="1"/>
    <s v="サカセ化学工業"/>
    <m/>
    <n v="450"/>
    <n v="500"/>
    <n v="900"/>
    <m/>
    <m/>
    <m/>
    <m/>
    <m/>
    <m/>
    <m/>
    <m/>
    <m/>
    <m/>
    <s v="処置カート"/>
    <s v="サカセ化学工業"/>
    <m/>
    <n v="450"/>
    <n v="500"/>
    <n v="900"/>
    <m/>
    <m/>
    <m/>
    <m/>
    <m/>
    <m/>
    <m/>
    <m/>
    <m/>
    <m/>
    <x v="1"/>
    <m/>
    <m/>
    <m/>
    <m/>
    <m/>
    <n v="0"/>
    <m/>
    <m/>
  </r>
  <r>
    <x v="0"/>
    <x v="0"/>
    <n v="1"/>
    <s v="外来部門【外来共通】"/>
    <s v="外来共通"/>
    <s v="中央処置室"/>
    <n v="1"/>
    <m/>
    <s v="中央処置室"/>
    <m/>
    <s v="中央処置室"/>
    <s v="0552"/>
    <m/>
    <m/>
    <s v="〇"/>
    <s v="B更新"/>
    <m/>
    <m/>
    <s v="※移設可否はコンサル仮判定"/>
    <m/>
    <m/>
    <m/>
    <m/>
    <s v="乾燥器"/>
    <n v="1"/>
    <s v="三菱"/>
    <s v="TK-PS4"/>
    <n v="450"/>
    <n v="430"/>
    <n v="400"/>
    <m/>
    <s v="〇"/>
    <m/>
    <m/>
    <m/>
    <m/>
    <m/>
    <m/>
    <m/>
    <m/>
    <s v="乾燥機"/>
    <s v="三菱"/>
    <s v="TK-PS4"/>
    <n v="450"/>
    <n v="430"/>
    <n v="400"/>
    <m/>
    <s v="〇"/>
    <m/>
    <m/>
    <m/>
    <m/>
    <m/>
    <m/>
    <m/>
    <m/>
    <x v="2"/>
    <m/>
    <m/>
    <m/>
    <n v="100000"/>
    <n v="100000"/>
    <n v="110000.00000000001"/>
    <m/>
    <m/>
  </r>
  <r>
    <x v="0"/>
    <x v="0"/>
    <n v="1"/>
    <s v="外来部門【外来共通】"/>
    <s v="外来共通"/>
    <s v="中央処置室"/>
    <n v="1"/>
    <m/>
    <s v="内科"/>
    <m/>
    <s v="診察室7（処置室）"/>
    <s v="0639"/>
    <s v="4297"/>
    <d v="2004-11-18T00:00:00"/>
    <s v="〇"/>
    <s v="B更新"/>
    <m/>
    <m/>
    <s v="※移設可否はコンサル仮判定"/>
    <m/>
    <m/>
    <m/>
    <m/>
    <s v="ストレッチャー"/>
    <n v="1"/>
    <s v="パラマウントベッド"/>
    <m/>
    <n v="1900"/>
    <n v="700"/>
    <n v="600"/>
    <m/>
    <m/>
    <m/>
    <m/>
    <m/>
    <m/>
    <m/>
    <m/>
    <m/>
    <m/>
    <s v="ストレッチャー"/>
    <s v="パラマウントベッド"/>
    <m/>
    <n v="1900"/>
    <n v="700"/>
    <n v="600"/>
    <m/>
    <m/>
    <m/>
    <m/>
    <m/>
    <m/>
    <m/>
    <m/>
    <m/>
    <m/>
    <x v="2"/>
    <m/>
    <m/>
    <m/>
    <n v="300000"/>
    <n v="300000"/>
    <n v="330000"/>
    <m/>
    <m/>
  </r>
  <r>
    <x v="0"/>
    <x v="1"/>
    <n v="1"/>
    <s v="外来部門【外来共通】"/>
    <s v="外来共通"/>
    <s v="中央処置室"/>
    <n v="1"/>
    <m/>
    <s v="内科"/>
    <m/>
    <s v="診察室7（処置室）"/>
    <s v="0640"/>
    <m/>
    <m/>
    <s v="〇"/>
    <s v="A移設可"/>
    <m/>
    <m/>
    <s v="※移設可否はコンサル仮判定"/>
    <m/>
    <m/>
    <m/>
    <m/>
    <s v="点滴作業台"/>
    <n v="1"/>
    <s v="サカセ化学工業"/>
    <m/>
    <n v="900"/>
    <n v="500"/>
    <n v="1600"/>
    <m/>
    <m/>
    <m/>
    <m/>
    <m/>
    <m/>
    <m/>
    <m/>
    <m/>
    <m/>
    <s v="点滴作業台"/>
    <s v="サカセ化学工業"/>
    <m/>
    <n v="900"/>
    <n v="500"/>
    <n v="1600"/>
    <m/>
    <m/>
    <m/>
    <m/>
    <m/>
    <m/>
    <m/>
    <m/>
    <m/>
    <m/>
    <x v="1"/>
    <m/>
    <m/>
    <m/>
    <m/>
    <m/>
    <n v="0"/>
    <m/>
    <m/>
  </r>
  <r>
    <x v="0"/>
    <x v="0"/>
    <n v="1"/>
    <s v="外来部門【外来共通】"/>
    <s v="外来共通"/>
    <s v="中央処置室"/>
    <n v="1"/>
    <m/>
    <s v="内科"/>
    <m/>
    <s v="診察室7（処置室）"/>
    <s v="0641"/>
    <m/>
    <m/>
    <s v="〇"/>
    <s v="B更新"/>
    <m/>
    <m/>
    <s v="※移設可否はコンサル仮判定"/>
    <m/>
    <m/>
    <m/>
    <m/>
    <s v="冷蔵庫⇒薬用保冷庫"/>
    <n v="1"/>
    <m/>
    <m/>
    <n v="470"/>
    <n v="450"/>
    <n v="500"/>
    <m/>
    <s v="〇"/>
    <m/>
    <m/>
    <m/>
    <m/>
    <m/>
    <m/>
    <m/>
    <m/>
    <s v="薬用保冷庫"/>
    <m/>
    <m/>
    <n v="470"/>
    <n v="450"/>
    <n v="500"/>
    <m/>
    <s v="〇"/>
    <m/>
    <m/>
    <m/>
    <m/>
    <m/>
    <m/>
    <m/>
    <m/>
    <x v="0"/>
    <m/>
    <m/>
    <m/>
    <n v="280000"/>
    <n v="280000"/>
    <n v="308000"/>
    <m/>
    <m/>
  </r>
  <r>
    <x v="1"/>
    <x v="1"/>
    <n v="1"/>
    <s v="外来部門【外来共通】"/>
    <s v="外来共通"/>
    <s v="中央処置室"/>
    <n v="1"/>
    <m/>
    <s v="内科"/>
    <m/>
    <s v="診察室7（処置室）"/>
    <s v="0645"/>
    <m/>
    <m/>
    <s v="〇"/>
    <s v="A移設可"/>
    <m/>
    <m/>
    <s v="※移設可否はコンサル仮判定"/>
    <m/>
    <m/>
    <m/>
    <m/>
    <s v="診材キャビネット"/>
    <n v="1"/>
    <s v="サカセ化学工業"/>
    <m/>
    <n v="660"/>
    <n v="500"/>
    <n v="2400"/>
    <m/>
    <m/>
    <m/>
    <m/>
    <m/>
    <m/>
    <m/>
    <m/>
    <m/>
    <m/>
    <s v="診材キャビネット"/>
    <s v="サカセ化学工業"/>
    <m/>
    <n v="660"/>
    <n v="500"/>
    <n v="2400"/>
    <m/>
    <m/>
    <m/>
    <m/>
    <m/>
    <m/>
    <m/>
    <m/>
    <m/>
    <m/>
    <x v="1"/>
    <m/>
    <m/>
    <m/>
    <m/>
    <m/>
    <n v="0"/>
    <m/>
    <m/>
  </r>
  <r>
    <x v="0"/>
    <x v="4"/>
    <n v="1"/>
    <s v="外来部門【外来共通】"/>
    <s v="外来共通"/>
    <s v="中央処置室"/>
    <m/>
    <m/>
    <m/>
    <m/>
    <m/>
    <m/>
    <m/>
    <m/>
    <m/>
    <s v="新規"/>
    <m/>
    <m/>
    <s v="自己血貯血用"/>
    <m/>
    <m/>
    <m/>
    <m/>
    <s v="自己血貯血装置"/>
    <n v="2"/>
    <m/>
    <m/>
    <n v="200"/>
    <n v="350"/>
    <n v="250"/>
    <m/>
    <s v="〇"/>
    <m/>
    <m/>
    <m/>
    <m/>
    <m/>
    <m/>
    <m/>
    <m/>
    <s v="自己血貯血装置"/>
    <m/>
    <m/>
    <n v="200"/>
    <n v="350"/>
    <n v="250"/>
    <m/>
    <s v="〇"/>
    <m/>
    <m/>
    <m/>
    <m/>
    <m/>
    <m/>
    <m/>
    <m/>
    <x v="0"/>
    <m/>
    <m/>
    <m/>
    <n v="740000"/>
    <n v="1480000"/>
    <n v="1628000.0000000002"/>
    <m/>
    <m/>
  </r>
  <r>
    <x v="0"/>
    <x v="1"/>
    <n v="1"/>
    <s v="救急部門"/>
    <s v="救急科"/>
    <s v="初療室1"/>
    <n v="1"/>
    <m/>
    <s v="救急科"/>
    <m/>
    <s v="救急処置室"/>
    <n v="1414"/>
    <s v="141020160031"/>
    <d v="2016-11-24T00:00:00"/>
    <s v="〇"/>
    <s v="A移設可"/>
    <s v="プローベの交換が必要"/>
    <m/>
    <m/>
    <m/>
    <m/>
    <m/>
    <m/>
    <s v="超音波診断装置"/>
    <n v="1"/>
    <s v="GEヘルスケア"/>
    <s v="LOGIQ e"/>
    <n v="500"/>
    <n v="700"/>
    <n v="1400"/>
    <m/>
    <s v="〇"/>
    <m/>
    <m/>
    <m/>
    <m/>
    <m/>
    <m/>
    <s v="〇"/>
    <s v="セクタプローブ・コンベックスプローブ　各1本"/>
    <s v="超音波診断装置"/>
    <s v="GEヘルスケア"/>
    <s v="LOGIQ e"/>
    <n v="500"/>
    <n v="700"/>
    <n v="1400"/>
    <m/>
    <s v="〇"/>
    <m/>
    <m/>
    <m/>
    <m/>
    <m/>
    <m/>
    <s v="〇"/>
    <m/>
    <x v="1"/>
    <m/>
    <m/>
    <m/>
    <m/>
    <m/>
    <n v="0"/>
    <m/>
    <m/>
  </r>
  <r>
    <x v="0"/>
    <x v="1"/>
    <n v="1"/>
    <s v="救急部門"/>
    <s v="救急科"/>
    <s v="初療室1"/>
    <n v="1"/>
    <m/>
    <s v="救急科"/>
    <m/>
    <s v="救急処置室"/>
    <n v="1415"/>
    <s v="141020190007"/>
    <d v="2019-07-25T00:00:00"/>
    <s v="〇"/>
    <s v="A移設可"/>
    <m/>
    <m/>
    <m/>
    <m/>
    <m/>
    <m/>
    <m/>
    <s v="人工呼吸器"/>
    <n v="1"/>
    <s v="ドレーゲル"/>
    <s v="Savina 300"/>
    <n v="550"/>
    <n v="800"/>
    <n v="1600"/>
    <m/>
    <s v="〇"/>
    <m/>
    <m/>
    <m/>
    <m/>
    <m/>
    <m/>
    <m/>
    <m/>
    <s v="人工呼吸器"/>
    <s v="ドレーゲル"/>
    <s v="Savina 300"/>
    <n v="550"/>
    <n v="800"/>
    <n v="1600"/>
    <m/>
    <s v="〇"/>
    <m/>
    <m/>
    <m/>
    <m/>
    <m/>
    <m/>
    <m/>
    <m/>
    <x v="1"/>
    <m/>
    <m/>
    <m/>
    <m/>
    <m/>
    <n v="0"/>
    <m/>
    <m/>
  </r>
  <r>
    <x v="0"/>
    <x v="0"/>
    <n v="1"/>
    <s v="救急部門"/>
    <s v="救急科"/>
    <s v="初療室1"/>
    <n v="1"/>
    <m/>
    <s v="救急科"/>
    <m/>
    <s v="救急処置室"/>
    <n v="1416"/>
    <s v="000141020160034"/>
    <d v="2016-08-12T00:00:00"/>
    <s v="〇"/>
    <s v="B更新"/>
    <s v="モニターはどこの会社のを入れるかで買い替えも検討　吊り下げのモニターとセントラルにとばす通信機が追加で必要"/>
    <m/>
    <s v="※A？と記載があったが、理由の内容を考慮してBに変更"/>
    <m/>
    <m/>
    <m/>
    <m/>
    <s v="ベッドサイドモニタ"/>
    <n v="1"/>
    <s v="フィリップス"/>
    <s v="IntelliVue MX400+X2"/>
    <s v="600φ"/>
    <s v="-"/>
    <n v="1500"/>
    <m/>
    <s v="〇"/>
    <m/>
    <m/>
    <m/>
    <m/>
    <m/>
    <m/>
    <m/>
    <m/>
    <s v="ベッドサイドモニタ"/>
    <s v="フィリップス"/>
    <s v="IntelliVue MX400+X2"/>
    <s v="600φ"/>
    <s v="-"/>
    <n v="1500"/>
    <m/>
    <s v="〇"/>
    <m/>
    <m/>
    <m/>
    <m/>
    <m/>
    <m/>
    <m/>
    <m/>
    <x v="0"/>
    <m/>
    <m/>
    <m/>
    <n v="3500000"/>
    <n v="3500000"/>
    <n v="3850000.0000000005"/>
    <m/>
    <m/>
  </r>
  <r>
    <x v="0"/>
    <x v="0"/>
    <n v="1"/>
    <s v="救急部門"/>
    <s v="救急科"/>
    <s v="初療室1"/>
    <n v="1"/>
    <m/>
    <s v="救急科"/>
    <m/>
    <s v="救急処置室"/>
    <n v="1417"/>
    <m/>
    <m/>
    <s v="△"/>
    <s v="B更新"/>
    <s v="照度が低く買い替えが必要"/>
    <m/>
    <m/>
    <m/>
    <m/>
    <m/>
    <m/>
    <s v="無影灯（天吊）"/>
    <n v="1"/>
    <s v="山田医療照明"/>
    <m/>
    <s v="-"/>
    <s v="-"/>
    <s v="-"/>
    <m/>
    <s v="〇"/>
    <m/>
    <m/>
    <m/>
    <m/>
    <m/>
    <m/>
    <m/>
    <m/>
    <s v="無影灯"/>
    <s v="山田医療照明"/>
    <m/>
    <s v="-"/>
    <s v="-"/>
    <s v="-"/>
    <m/>
    <s v="〇"/>
    <m/>
    <m/>
    <m/>
    <m/>
    <m/>
    <m/>
    <m/>
    <m/>
    <x v="0"/>
    <m/>
    <m/>
    <m/>
    <n v="6000000"/>
    <n v="6000000"/>
    <n v="6600000.0000000009"/>
    <m/>
    <m/>
  </r>
  <r>
    <x v="0"/>
    <x v="1"/>
    <n v="1"/>
    <s v="救急部門"/>
    <s v="救急科"/>
    <s v="初療室1"/>
    <n v="1"/>
    <m/>
    <s v="救急科"/>
    <m/>
    <s v="救急処置室"/>
    <n v="1418"/>
    <s v="4422-01"/>
    <d v="2005-08-18T00:00:00"/>
    <s v="〇"/>
    <s v="A移設可"/>
    <m/>
    <m/>
    <m/>
    <m/>
    <m/>
    <m/>
    <m/>
    <s v="救急カート"/>
    <n v="1"/>
    <m/>
    <m/>
    <m/>
    <m/>
    <m/>
    <m/>
    <m/>
    <m/>
    <m/>
    <m/>
    <m/>
    <m/>
    <m/>
    <m/>
    <m/>
    <s v="救急カート"/>
    <m/>
    <m/>
    <m/>
    <m/>
    <m/>
    <m/>
    <m/>
    <m/>
    <m/>
    <m/>
    <m/>
    <m/>
    <m/>
    <m/>
    <m/>
    <x v="1"/>
    <m/>
    <m/>
    <m/>
    <m/>
    <m/>
    <n v="0"/>
    <m/>
    <m/>
  </r>
  <r>
    <x v="0"/>
    <x v="2"/>
    <n v="1"/>
    <s v="救急部門"/>
    <s v="救急科"/>
    <s v="初療室1"/>
    <m/>
    <m/>
    <m/>
    <m/>
    <m/>
    <m/>
    <m/>
    <m/>
    <m/>
    <s v="増設"/>
    <s v="診療で必須であるため"/>
    <m/>
    <m/>
    <m/>
    <m/>
    <m/>
    <m/>
    <s v="無影灯（移動式）"/>
    <n v="1"/>
    <m/>
    <m/>
    <m/>
    <m/>
    <m/>
    <m/>
    <m/>
    <m/>
    <m/>
    <m/>
    <m/>
    <m/>
    <m/>
    <m/>
    <m/>
    <s v="無影灯（移動式）"/>
    <m/>
    <m/>
    <m/>
    <m/>
    <m/>
    <m/>
    <m/>
    <m/>
    <m/>
    <m/>
    <m/>
    <m/>
    <m/>
    <m/>
    <m/>
    <x v="0"/>
    <m/>
    <s v="●"/>
    <s v="救急医療の強化に必要"/>
    <n v="1500000"/>
    <n v="1500000"/>
    <n v="1650000.0000000002"/>
    <m/>
    <m/>
  </r>
  <r>
    <x v="0"/>
    <x v="1"/>
    <n v="1"/>
    <s v="救急部門"/>
    <s v="救急科"/>
    <s v="初療室1"/>
    <m/>
    <m/>
    <m/>
    <m/>
    <m/>
    <m/>
    <m/>
    <m/>
    <m/>
    <s v="A移設可"/>
    <s v="記載ないものの現在使用中"/>
    <m/>
    <s v="棚の中に保管"/>
    <m/>
    <m/>
    <m/>
    <m/>
    <s v="ヘッドライト"/>
    <n v="1"/>
    <m/>
    <m/>
    <m/>
    <m/>
    <m/>
    <m/>
    <m/>
    <m/>
    <m/>
    <m/>
    <m/>
    <m/>
    <m/>
    <m/>
    <m/>
    <s v="ヘッドライト"/>
    <m/>
    <m/>
    <m/>
    <m/>
    <m/>
    <m/>
    <m/>
    <m/>
    <m/>
    <m/>
    <m/>
    <m/>
    <m/>
    <m/>
    <m/>
    <x v="1"/>
    <m/>
    <m/>
    <m/>
    <m/>
    <m/>
    <n v="0"/>
    <m/>
    <m/>
  </r>
  <r>
    <x v="0"/>
    <x v="4"/>
    <n v="1"/>
    <s v="救急部門"/>
    <s v="救急科"/>
    <s v="初療室1"/>
    <m/>
    <m/>
    <m/>
    <m/>
    <m/>
    <m/>
    <m/>
    <m/>
    <m/>
    <s v="新規"/>
    <s v="診療で必須であるため"/>
    <m/>
    <s v="棚の中に保管"/>
    <m/>
    <m/>
    <m/>
    <m/>
    <s v="フレンツェルメガネ"/>
    <n v="1"/>
    <m/>
    <m/>
    <m/>
    <m/>
    <m/>
    <m/>
    <m/>
    <m/>
    <m/>
    <m/>
    <m/>
    <m/>
    <m/>
    <m/>
    <m/>
    <s v="フレンツェルメガネ"/>
    <m/>
    <m/>
    <m/>
    <m/>
    <m/>
    <m/>
    <m/>
    <m/>
    <m/>
    <m/>
    <m/>
    <m/>
    <m/>
    <m/>
    <m/>
    <x v="0"/>
    <m/>
    <s v="●"/>
    <s v="救急医療の強化に必要"/>
    <n v="100000"/>
    <n v="100000"/>
    <n v="110000.00000000001"/>
    <m/>
    <m/>
  </r>
  <r>
    <x v="0"/>
    <x v="4"/>
    <n v="1"/>
    <s v="救急部門"/>
    <s v="救急科"/>
    <s v="初療室1"/>
    <m/>
    <m/>
    <m/>
    <m/>
    <m/>
    <m/>
    <m/>
    <m/>
    <m/>
    <s v="新規"/>
    <s v="診療で必須であるため"/>
    <m/>
    <s v="棚の中に保管"/>
    <m/>
    <m/>
    <m/>
    <m/>
    <s v="眼科診察用ブラックライト"/>
    <n v="1"/>
    <m/>
    <m/>
    <m/>
    <m/>
    <m/>
    <m/>
    <m/>
    <m/>
    <m/>
    <m/>
    <m/>
    <m/>
    <m/>
    <m/>
    <m/>
    <s v="眼科診察用ブラックライト"/>
    <m/>
    <m/>
    <m/>
    <m/>
    <m/>
    <m/>
    <m/>
    <m/>
    <m/>
    <m/>
    <m/>
    <m/>
    <m/>
    <m/>
    <m/>
    <x v="0"/>
    <m/>
    <s v="●"/>
    <s v="救急医療の強化に必要"/>
    <n v="100000"/>
    <n v="100000"/>
    <n v="110000.00000000001"/>
    <m/>
    <m/>
  </r>
  <r>
    <x v="0"/>
    <x v="0"/>
    <n v="1"/>
    <s v="救急部門"/>
    <s v="救急科"/>
    <s v="初療室2"/>
    <n v="1"/>
    <m/>
    <s v="救急科"/>
    <m/>
    <s v="救急処置室"/>
    <n v="1419"/>
    <m/>
    <d v="2016-12-13T09:04:37"/>
    <s v="〇"/>
    <s v="B更新"/>
    <s v="モニターはどこの会社のを入れるかで買い替えも検討　吊り下げのモニターとセントラルにとばす通信機が追加で必要"/>
    <m/>
    <s v="※A？と記載があったが、理由の内容を考慮してBに変更"/>
    <m/>
    <m/>
    <m/>
    <m/>
    <s v="ベッドサイドモニタ"/>
    <n v="1"/>
    <s v="フィリップス"/>
    <s v="IntelliVue MX400+X2"/>
    <s v="600φ"/>
    <s v="-"/>
    <n v="1500"/>
    <m/>
    <s v="〇"/>
    <m/>
    <m/>
    <m/>
    <m/>
    <m/>
    <m/>
    <m/>
    <m/>
    <s v="ベッドサイドモニタ"/>
    <s v="フィリップス"/>
    <s v="IntelliVue MX400+X2"/>
    <s v="600φ"/>
    <s v="-"/>
    <n v="1500"/>
    <m/>
    <s v="〇"/>
    <m/>
    <m/>
    <m/>
    <m/>
    <m/>
    <m/>
    <m/>
    <m/>
    <x v="0"/>
    <m/>
    <m/>
    <m/>
    <n v="3500000"/>
    <n v="3500000"/>
    <n v="3850000.0000000005"/>
    <m/>
    <m/>
  </r>
  <r>
    <x v="0"/>
    <x v="1"/>
    <n v="1"/>
    <s v="救急部門"/>
    <s v="救急科"/>
    <s v="初療室2"/>
    <n v="1"/>
    <m/>
    <s v="救急科"/>
    <m/>
    <s v="救急科"/>
    <s v="MEリストから転記"/>
    <m/>
    <d v="2020-12-24T00:00:00"/>
    <s v="〇"/>
    <s v="A移設可"/>
    <m/>
    <m/>
    <m/>
    <m/>
    <m/>
    <m/>
    <m/>
    <s v="人工呼吸器"/>
    <n v="1"/>
    <s v="IMI"/>
    <s v="MONNAL T60"/>
    <m/>
    <m/>
    <m/>
    <m/>
    <m/>
    <m/>
    <m/>
    <m/>
    <m/>
    <m/>
    <m/>
    <m/>
    <s v="MEリストから追記"/>
    <s v="人工呼吸器"/>
    <s v="IMI"/>
    <s v="MONNAL T60"/>
    <m/>
    <m/>
    <m/>
    <m/>
    <m/>
    <m/>
    <m/>
    <m/>
    <m/>
    <m/>
    <m/>
    <m/>
    <m/>
    <x v="1"/>
    <m/>
    <m/>
    <m/>
    <m/>
    <m/>
    <n v="0"/>
    <m/>
    <m/>
  </r>
  <r>
    <x v="0"/>
    <x v="2"/>
    <n v="1"/>
    <s v="救急部門"/>
    <s v="救急科"/>
    <s v="初療室2"/>
    <m/>
    <m/>
    <m/>
    <m/>
    <m/>
    <m/>
    <m/>
    <m/>
    <m/>
    <s v="増設"/>
    <s v="診療に必須であるため"/>
    <m/>
    <m/>
    <m/>
    <m/>
    <m/>
    <m/>
    <s v="超音波診断装置"/>
    <n v="1"/>
    <m/>
    <m/>
    <m/>
    <m/>
    <m/>
    <m/>
    <s v="〇"/>
    <m/>
    <m/>
    <m/>
    <m/>
    <m/>
    <m/>
    <m/>
    <m/>
    <s v="超音波診断装置"/>
    <s v="GEヘルスケア"/>
    <s v="Venue Go"/>
    <n v="505"/>
    <n v="480"/>
    <n v="1580"/>
    <m/>
    <s v="〇"/>
    <m/>
    <m/>
    <m/>
    <m/>
    <m/>
    <m/>
    <m/>
    <m/>
    <x v="0"/>
    <m/>
    <s v="●"/>
    <s v="救急医療の強化に必要"/>
    <n v="3000000"/>
    <n v="3000000"/>
    <n v="3300000.0000000005"/>
    <m/>
    <m/>
  </r>
  <r>
    <x v="0"/>
    <x v="4"/>
    <n v="1"/>
    <s v="救急部門"/>
    <s v="救急科"/>
    <s v="初療室2"/>
    <m/>
    <m/>
    <m/>
    <m/>
    <m/>
    <m/>
    <m/>
    <m/>
    <m/>
    <s v="新規"/>
    <s v="円滑な診療のために必要、ものが入るカートが欲しいです。"/>
    <m/>
    <m/>
    <m/>
    <m/>
    <m/>
    <m/>
    <s v="創処置カート（創処置に使用する器材をいれるカート）"/>
    <n v="1"/>
    <m/>
    <m/>
    <m/>
    <m/>
    <m/>
    <m/>
    <m/>
    <m/>
    <m/>
    <m/>
    <m/>
    <m/>
    <m/>
    <m/>
    <m/>
    <s v="処置カート"/>
    <m/>
    <m/>
    <m/>
    <m/>
    <m/>
    <m/>
    <m/>
    <m/>
    <m/>
    <m/>
    <m/>
    <m/>
    <m/>
    <m/>
    <m/>
    <x v="0"/>
    <m/>
    <s v="●"/>
    <s v="救急医療の強化に必要"/>
    <n v="200000"/>
    <n v="200000"/>
    <n v="220000.00000000003"/>
    <m/>
    <m/>
  </r>
  <r>
    <x v="0"/>
    <x v="4"/>
    <n v="1"/>
    <s v="救急部門"/>
    <s v="救急科"/>
    <s v="初療室2"/>
    <m/>
    <m/>
    <m/>
    <m/>
    <m/>
    <m/>
    <m/>
    <m/>
    <m/>
    <s v="新規"/>
    <s v="円滑な診療のために必要、ものが入るカートが欲しいです。"/>
    <m/>
    <m/>
    <m/>
    <m/>
    <m/>
    <m/>
    <s v="整形外科カート（骨折等の処置に使用する器材をいれるカート）"/>
    <n v="1"/>
    <m/>
    <m/>
    <m/>
    <m/>
    <m/>
    <m/>
    <m/>
    <m/>
    <m/>
    <m/>
    <m/>
    <m/>
    <m/>
    <m/>
    <m/>
    <s v="処置カート"/>
    <m/>
    <m/>
    <m/>
    <m/>
    <m/>
    <m/>
    <m/>
    <m/>
    <m/>
    <m/>
    <m/>
    <m/>
    <m/>
    <m/>
    <m/>
    <x v="0"/>
    <m/>
    <s v="●"/>
    <s v="救急医療の強化に必要"/>
    <n v="200000"/>
    <n v="200000"/>
    <n v="220000.00000000003"/>
    <m/>
    <m/>
  </r>
  <r>
    <x v="0"/>
    <x v="2"/>
    <n v="1"/>
    <s v="救急部門"/>
    <s v="救急科"/>
    <s v="初療室2,3"/>
    <m/>
    <m/>
    <m/>
    <m/>
    <m/>
    <m/>
    <m/>
    <m/>
    <m/>
    <s v="増設"/>
    <s v="診療で必須であるため"/>
    <m/>
    <m/>
    <m/>
    <m/>
    <m/>
    <m/>
    <s v="無影灯（天吊）"/>
    <n v="2"/>
    <m/>
    <m/>
    <s v="-"/>
    <s v="-"/>
    <s v="-"/>
    <m/>
    <s v="〇"/>
    <m/>
    <m/>
    <m/>
    <m/>
    <m/>
    <m/>
    <m/>
    <m/>
    <s v="無影灯"/>
    <m/>
    <m/>
    <s v="-"/>
    <s v="-"/>
    <s v="-"/>
    <m/>
    <s v="〇"/>
    <m/>
    <m/>
    <m/>
    <m/>
    <m/>
    <m/>
    <m/>
    <m/>
    <x v="0"/>
    <m/>
    <s v="●"/>
    <s v="救急医療の強化に必要"/>
    <n v="6000000"/>
    <n v="12000000"/>
    <n v="13200000.000000002"/>
    <m/>
    <m/>
  </r>
  <r>
    <x v="0"/>
    <x v="2"/>
    <n v="1"/>
    <s v="救急部門"/>
    <s v="救急科"/>
    <s v="初療室2,3"/>
    <m/>
    <m/>
    <m/>
    <m/>
    <m/>
    <m/>
    <m/>
    <m/>
    <m/>
    <s v="増設"/>
    <s v="診療で必須であるため"/>
    <m/>
    <m/>
    <m/>
    <m/>
    <m/>
    <m/>
    <s v="救急カート"/>
    <n v="2"/>
    <m/>
    <m/>
    <m/>
    <m/>
    <m/>
    <m/>
    <m/>
    <m/>
    <m/>
    <m/>
    <m/>
    <m/>
    <m/>
    <m/>
    <m/>
    <s v="救急カート"/>
    <m/>
    <m/>
    <m/>
    <m/>
    <m/>
    <m/>
    <m/>
    <m/>
    <m/>
    <m/>
    <m/>
    <m/>
    <m/>
    <m/>
    <m/>
    <x v="0"/>
    <m/>
    <s v="●"/>
    <s v="救急医療の強化に必要"/>
    <n v="150000"/>
    <n v="300000"/>
    <n v="330000"/>
    <m/>
    <m/>
  </r>
  <r>
    <x v="0"/>
    <x v="2"/>
    <n v="1"/>
    <s v="救急部門"/>
    <s v="救急科"/>
    <s v="初療室3"/>
    <m/>
    <m/>
    <m/>
    <m/>
    <m/>
    <m/>
    <m/>
    <m/>
    <m/>
    <s v="増設"/>
    <m/>
    <m/>
    <m/>
    <m/>
    <m/>
    <m/>
    <m/>
    <s v="ベッドサイドモニタ"/>
    <n v="1"/>
    <m/>
    <m/>
    <m/>
    <m/>
    <m/>
    <m/>
    <m/>
    <m/>
    <m/>
    <m/>
    <m/>
    <m/>
    <m/>
    <m/>
    <m/>
    <s v="ベッドサイドモニタ"/>
    <m/>
    <m/>
    <m/>
    <m/>
    <m/>
    <m/>
    <m/>
    <m/>
    <m/>
    <m/>
    <m/>
    <m/>
    <m/>
    <m/>
    <m/>
    <x v="0"/>
    <m/>
    <s v="●"/>
    <s v="救急医療の強化に必要"/>
    <n v="3500000"/>
    <n v="3500000"/>
    <n v="3850000.0000000005"/>
    <m/>
    <m/>
  </r>
  <r>
    <x v="0"/>
    <x v="1"/>
    <n v="1"/>
    <s v="救急部門"/>
    <s v="救急科"/>
    <s v="初療室3"/>
    <n v="1"/>
    <m/>
    <s v="救急科"/>
    <m/>
    <s v="救急処置室"/>
    <n v="1421"/>
    <m/>
    <m/>
    <s v="〇"/>
    <s v="A移設可"/>
    <m/>
    <m/>
    <m/>
    <m/>
    <m/>
    <m/>
    <m/>
    <s v="除細動器"/>
    <n v="1"/>
    <s v="日本光電"/>
    <s v="TEC-5531"/>
    <n v="350"/>
    <n v="600"/>
    <n v="1100"/>
    <m/>
    <s v="〇"/>
    <m/>
    <m/>
    <m/>
    <m/>
    <m/>
    <m/>
    <m/>
    <m/>
    <s v="除細動器"/>
    <s v="日本光電"/>
    <s v="TEC-5531"/>
    <n v="350"/>
    <n v="600"/>
    <n v="1100"/>
    <m/>
    <s v="〇"/>
    <m/>
    <m/>
    <m/>
    <m/>
    <m/>
    <m/>
    <m/>
    <m/>
    <x v="1"/>
    <m/>
    <m/>
    <m/>
    <m/>
    <m/>
    <n v="0"/>
    <m/>
    <m/>
  </r>
  <r>
    <x v="0"/>
    <x v="0"/>
    <n v="1"/>
    <s v="救急部門"/>
    <s v="救急科"/>
    <s v="初療室3"/>
    <n v="1"/>
    <m/>
    <s v="救急科"/>
    <m/>
    <s v="救急処置室"/>
    <n v="1423"/>
    <m/>
    <m/>
    <s v="〇"/>
    <s v="B更新"/>
    <s v="耐用年数を過ぎており、買い替えが必要。"/>
    <m/>
    <m/>
    <m/>
    <m/>
    <m/>
    <m/>
    <s v="電気手術器（バイポーラ凝固装置）"/>
    <n v="1"/>
    <s v="ミズホ"/>
    <s v="MICRO-3 Plus"/>
    <n v="200"/>
    <n v="400"/>
    <n v="150"/>
    <m/>
    <s v="〇"/>
    <m/>
    <m/>
    <m/>
    <m/>
    <m/>
    <m/>
    <m/>
    <m/>
    <s v="バイポーラ凝固装置"/>
    <s v="ミズホ"/>
    <s v="MICRO-3 Plus"/>
    <n v="200"/>
    <n v="400"/>
    <n v="150"/>
    <m/>
    <s v="〇"/>
    <m/>
    <m/>
    <m/>
    <m/>
    <m/>
    <m/>
    <m/>
    <m/>
    <x v="0"/>
    <m/>
    <m/>
    <m/>
    <n v="1500000"/>
    <n v="1500000"/>
    <n v="1650000.0000000002"/>
    <m/>
    <m/>
  </r>
  <r>
    <x v="0"/>
    <x v="2"/>
    <n v="1"/>
    <s v="救急部門"/>
    <s v="救急科"/>
    <s v="初療室3"/>
    <m/>
    <m/>
    <m/>
    <m/>
    <m/>
    <m/>
    <m/>
    <m/>
    <m/>
    <s v="増設"/>
    <s v="診療で必須であるため"/>
    <m/>
    <m/>
    <m/>
    <m/>
    <m/>
    <m/>
    <s v="超音波診断装置"/>
    <n v="1"/>
    <m/>
    <m/>
    <m/>
    <m/>
    <m/>
    <m/>
    <m/>
    <m/>
    <m/>
    <m/>
    <m/>
    <m/>
    <m/>
    <m/>
    <m/>
    <s v="超音波診断装置"/>
    <m/>
    <m/>
    <m/>
    <m/>
    <m/>
    <m/>
    <m/>
    <m/>
    <m/>
    <m/>
    <m/>
    <m/>
    <m/>
    <m/>
    <m/>
    <x v="0"/>
    <m/>
    <s v="●"/>
    <s v="救急医療の強化に必要"/>
    <n v="9000000"/>
    <n v="9000000"/>
    <n v="9900000"/>
    <m/>
    <m/>
  </r>
  <r>
    <x v="0"/>
    <x v="4"/>
    <n v="1"/>
    <s v="救急部門"/>
    <s v="救急科"/>
    <s v="初療室3"/>
    <m/>
    <m/>
    <m/>
    <m/>
    <m/>
    <m/>
    <m/>
    <m/>
    <m/>
    <s v="新規"/>
    <s v="診療で必須であるため"/>
    <m/>
    <m/>
    <m/>
    <m/>
    <m/>
    <m/>
    <s v="ビデオ型喉頭鏡"/>
    <n v="1"/>
    <m/>
    <m/>
    <m/>
    <m/>
    <m/>
    <s v="○"/>
    <m/>
    <m/>
    <m/>
    <m/>
    <m/>
    <m/>
    <m/>
    <m/>
    <m/>
    <s v="ビデオ型喉頭鏡"/>
    <s v="ストルツ"/>
    <s v="C-MAC® ビデオインチュベーションシステム"/>
    <m/>
    <m/>
    <m/>
    <s v="○"/>
    <m/>
    <m/>
    <m/>
    <m/>
    <m/>
    <m/>
    <m/>
    <m/>
    <m/>
    <x v="0"/>
    <m/>
    <s v="●"/>
    <s v="救急医療の強化に必要"/>
    <n v="1200000"/>
    <n v="1200000"/>
    <n v="1320000"/>
    <m/>
    <m/>
  </r>
  <r>
    <x v="0"/>
    <x v="2"/>
    <n v="1"/>
    <s v="救急部門"/>
    <s v="救急科"/>
    <s v="初療室3"/>
    <m/>
    <m/>
    <m/>
    <m/>
    <m/>
    <m/>
    <m/>
    <m/>
    <m/>
    <s v="増設"/>
    <s v="診療で必須であるため"/>
    <m/>
    <m/>
    <m/>
    <m/>
    <m/>
    <m/>
    <s v="人工呼吸器"/>
    <n v="1"/>
    <m/>
    <m/>
    <m/>
    <m/>
    <m/>
    <m/>
    <m/>
    <m/>
    <m/>
    <m/>
    <m/>
    <m/>
    <m/>
    <m/>
    <m/>
    <s v="人工呼吸器"/>
    <s v="メドトロニック"/>
    <s v="Bennett 840"/>
    <m/>
    <m/>
    <m/>
    <m/>
    <m/>
    <m/>
    <m/>
    <m/>
    <m/>
    <m/>
    <m/>
    <m/>
    <m/>
    <x v="0"/>
    <m/>
    <s v="●"/>
    <s v="救急医療の強化に必要"/>
    <n v="4500000"/>
    <n v="4500000"/>
    <n v="4950000"/>
    <m/>
    <m/>
  </r>
  <r>
    <x v="0"/>
    <x v="4"/>
    <n v="1"/>
    <s v="救急部門"/>
    <s v="救急科"/>
    <s v="初療室3"/>
    <m/>
    <m/>
    <m/>
    <m/>
    <m/>
    <m/>
    <m/>
    <m/>
    <m/>
    <s v="新規"/>
    <s v="診療で必須であるため"/>
    <m/>
    <m/>
    <m/>
    <m/>
    <m/>
    <m/>
    <s v="DAMカート"/>
    <n v="1"/>
    <m/>
    <s v="カート形式ならなんでもいいです"/>
    <m/>
    <m/>
    <m/>
    <m/>
    <m/>
    <m/>
    <m/>
    <m/>
    <m/>
    <m/>
    <m/>
    <m/>
    <m/>
    <s v="DAMカート"/>
    <m/>
    <m/>
    <m/>
    <m/>
    <m/>
    <m/>
    <m/>
    <m/>
    <m/>
    <m/>
    <m/>
    <m/>
    <m/>
    <m/>
    <m/>
    <x v="0"/>
    <m/>
    <s v="●"/>
    <s v="救急医療の強化に必要"/>
    <n v="670000"/>
    <n v="670000"/>
    <n v="737000.00000000012"/>
    <m/>
    <m/>
  </r>
  <r>
    <x v="0"/>
    <x v="4"/>
    <n v="1"/>
    <s v="救急部門"/>
    <s v="救急科"/>
    <s v="初療室3"/>
    <m/>
    <m/>
    <m/>
    <m/>
    <m/>
    <m/>
    <m/>
    <m/>
    <m/>
    <s v="新規"/>
    <s v="診療で必須であるため"/>
    <m/>
    <m/>
    <m/>
    <m/>
    <m/>
    <m/>
    <s v="自動心臓マッサージ器"/>
    <n v="1"/>
    <m/>
    <m/>
    <m/>
    <m/>
    <m/>
    <m/>
    <m/>
    <m/>
    <m/>
    <m/>
    <m/>
    <m/>
    <m/>
    <m/>
    <m/>
    <s v="自動心臓マッサージ器"/>
    <s v="ストライカー"/>
    <s v="LUCAS3"/>
    <n v="560"/>
    <n v="520"/>
    <n v="240"/>
    <m/>
    <s v="〇_x000a_90VA"/>
    <m/>
    <m/>
    <m/>
    <m/>
    <m/>
    <m/>
    <m/>
    <m/>
    <x v="3"/>
    <m/>
    <s v="●"/>
    <s v="救急医療の強化に必要"/>
    <n v="2200000"/>
    <n v="2200000"/>
    <n v="2420000"/>
    <m/>
    <m/>
  </r>
  <r>
    <x v="0"/>
    <x v="4"/>
    <n v="1"/>
    <s v="救急部門"/>
    <s v="救急科"/>
    <s v="初療室3"/>
    <m/>
    <m/>
    <m/>
    <m/>
    <m/>
    <m/>
    <m/>
    <m/>
    <m/>
    <s v="新規"/>
    <s v="診療で必須であるため"/>
    <m/>
    <m/>
    <m/>
    <m/>
    <m/>
    <m/>
    <s v="急速輸血・輸液加温システム"/>
    <n v="1"/>
    <m/>
    <m/>
    <m/>
    <m/>
    <m/>
    <m/>
    <m/>
    <m/>
    <m/>
    <m/>
    <m/>
    <m/>
    <m/>
    <m/>
    <m/>
    <s v="急速輸血・輸液加温システム"/>
    <s v="スミスメディカル"/>
    <s v="レベル1 システム1000"/>
    <m/>
    <m/>
    <m/>
    <m/>
    <s v="〇_x000a_1200VA"/>
    <m/>
    <m/>
    <m/>
    <m/>
    <m/>
    <m/>
    <m/>
    <m/>
    <x v="3"/>
    <m/>
    <s v="●"/>
    <s v="救急医療の強化に必要"/>
    <n v="1500000"/>
    <n v="1500000"/>
    <n v="1650000.0000000002"/>
    <m/>
    <m/>
  </r>
  <r>
    <x v="0"/>
    <x v="4"/>
    <n v="1"/>
    <s v="救急部門"/>
    <s v="救急科"/>
    <s v="初療室3"/>
    <m/>
    <m/>
    <m/>
    <m/>
    <m/>
    <m/>
    <m/>
    <m/>
    <m/>
    <s v="新規"/>
    <s v="診療で必須であるため"/>
    <m/>
    <m/>
    <m/>
    <m/>
    <m/>
    <m/>
    <s v="骨髄針（保管棚）"/>
    <n v="1"/>
    <m/>
    <m/>
    <m/>
    <m/>
    <m/>
    <m/>
    <m/>
    <m/>
    <m/>
    <m/>
    <m/>
    <m/>
    <m/>
    <m/>
    <m/>
    <s v="骨髄針（保管棚）"/>
    <s v="teleflex"/>
    <s v="Arrow EZ-IO 骨髄穿刺システム"/>
    <m/>
    <m/>
    <m/>
    <m/>
    <m/>
    <m/>
    <m/>
    <m/>
    <m/>
    <m/>
    <m/>
    <m/>
    <m/>
    <x v="3"/>
    <m/>
    <s v="●"/>
    <s v="救急医療の強化に必要"/>
    <n v="300000"/>
    <n v="300000"/>
    <n v="330000"/>
    <m/>
    <m/>
  </r>
  <r>
    <x v="0"/>
    <x v="1"/>
    <n v="1"/>
    <s v="救急部門"/>
    <s v="救急科"/>
    <s v="初療室3"/>
    <n v="1"/>
    <m/>
    <s v="救急科"/>
    <m/>
    <s v="救急処置室"/>
    <s v="-"/>
    <m/>
    <m/>
    <s v="〇"/>
    <s v="A移設可"/>
    <s v="（DAMカート）"/>
    <m/>
    <m/>
    <m/>
    <m/>
    <m/>
    <m/>
    <s v="ビデオ喉頭鏡（DAMカート搭載）"/>
    <n v="1"/>
    <s v="メドトロニック"/>
    <s v="McGRATH"/>
    <s v="-"/>
    <s v="-"/>
    <s v="-"/>
    <s v="〇"/>
    <m/>
    <m/>
    <m/>
    <m/>
    <m/>
    <m/>
    <m/>
    <m/>
    <s v="ハンディ型"/>
    <s v="ビデオ型喉頭鏡"/>
    <s v="メドトロニック"/>
    <s v="McGRATH"/>
    <s v="-"/>
    <s v="-"/>
    <s v="-"/>
    <s v="〇"/>
    <m/>
    <m/>
    <m/>
    <m/>
    <m/>
    <m/>
    <m/>
    <m/>
    <m/>
    <x v="1"/>
    <m/>
    <m/>
    <m/>
    <m/>
    <m/>
    <n v="0"/>
    <m/>
    <m/>
  </r>
  <r>
    <x v="0"/>
    <x v="1"/>
    <n v="1"/>
    <s v="救急部門"/>
    <s v="救急科"/>
    <s v="初療室3"/>
    <n v="1"/>
    <m/>
    <s v="救急科"/>
    <m/>
    <s v="救急処置室"/>
    <s v="-"/>
    <m/>
    <m/>
    <s v="〇"/>
    <s v="A移設可"/>
    <s v="（DAMカート）"/>
    <m/>
    <m/>
    <m/>
    <m/>
    <m/>
    <m/>
    <s v="ビデオ喉頭鏡（DAMカート搭載）"/>
    <n v="1"/>
    <s v="ペンタックス（日本光電）"/>
    <s v="AWS-S100L"/>
    <s v="-"/>
    <s v="-"/>
    <s v="-"/>
    <s v="〇"/>
    <m/>
    <m/>
    <m/>
    <m/>
    <m/>
    <m/>
    <m/>
    <m/>
    <s v="ハンディ型"/>
    <s v="ビデオ型喉頭鏡"/>
    <s v="ペンタックス（日本光電）"/>
    <s v="AWS-S100L"/>
    <s v="-"/>
    <s v="-"/>
    <s v="-"/>
    <s v="〇"/>
    <m/>
    <m/>
    <m/>
    <m/>
    <m/>
    <m/>
    <m/>
    <m/>
    <m/>
    <x v="1"/>
    <m/>
    <m/>
    <m/>
    <m/>
    <m/>
    <n v="0"/>
    <m/>
    <m/>
  </r>
  <r>
    <x v="1"/>
    <x v="2"/>
    <n v="1"/>
    <s v="救急部門"/>
    <s v="救急科"/>
    <s v="初療室共通"/>
    <m/>
    <m/>
    <m/>
    <m/>
    <m/>
    <m/>
    <m/>
    <m/>
    <m/>
    <s v="増設"/>
    <s v="円滑な診療のために必要"/>
    <m/>
    <m/>
    <m/>
    <m/>
    <m/>
    <m/>
    <s v="機材棚"/>
    <n v="3"/>
    <m/>
    <s v="初療室それぞれに機材のはいる大きな棚をおきたいです。もしくは設計の段階で埋め込みで棚を作りたいです"/>
    <m/>
    <m/>
    <m/>
    <m/>
    <m/>
    <m/>
    <m/>
    <m/>
    <m/>
    <m/>
    <m/>
    <m/>
    <m/>
    <s v="機材棚"/>
    <m/>
    <s v="初療室それぞれに機材のはいる大きな棚をおきたいです。もしくは設計の段階で埋め込みで棚を作りたいです"/>
    <m/>
    <m/>
    <m/>
    <m/>
    <m/>
    <m/>
    <m/>
    <m/>
    <m/>
    <m/>
    <m/>
    <m/>
    <m/>
    <x v="1"/>
    <m/>
    <m/>
    <m/>
    <s v="什器予算"/>
    <n v="0"/>
    <n v="0"/>
    <m/>
    <m/>
  </r>
  <r>
    <x v="0"/>
    <x v="4"/>
    <n v="1"/>
    <s v="救急部門"/>
    <s v="救急科"/>
    <s v="初療室共通"/>
    <m/>
    <m/>
    <m/>
    <m/>
    <m/>
    <m/>
    <m/>
    <m/>
    <m/>
    <s v="新規"/>
    <s v="円滑な診療のために必要"/>
    <m/>
    <m/>
    <m/>
    <m/>
    <m/>
    <m/>
    <s v="天吊モニタ"/>
    <n v="3"/>
    <m/>
    <m/>
    <m/>
    <m/>
    <m/>
    <m/>
    <m/>
    <m/>
    <m/>
    <m/>
    <m/>
    <m/>
    <m/>
    <m/>
    <m/>
    <s v="天吊モニタ"/>
    <m/>
    <m/>
    <m/>
    <m/>
    <m/>
    <m/>
    <m/>
    <m/>
    <m/>
    <m/>
    <m/>
    <m/>
    <m/>
    <m/>
    <m/>
    <x v="0"/>
    <m/>
    <s v="●"/>
    <s v="救急医療の強化に必要"/>
    <n v="300000"/>
    <n v="900000"/>
    <n v="990000.00000000012"/>
    <m/>
    <m/>
  </r>
  <r>
    <x v="0"/>
    <x v="4"/>
    <n v="1"/>
    <s v="救急部門"/>
    <s v="救急科"/>
    <s v="初療室共通"/>
    <m/>
    <m/>
    <m/>
    <m/>
    <m/>
    <m/>
    <m/>
    <m/>
    <m/>
    <s v="新規"/>
    <s v="診療で必須であるため（レントゲンカセッテを入れることができるもの）"/>
    <m/>
    <m/>
    <m/>
    <m/>
    <m/>
    <m/>
    <s v="高規格ストレッチャー"/>
    <n v="3"/>
    <m/>
    <m/>
    <m/>
    <m/>
    <m/>
    <m/>
    <m/>
    <m/>
    <m/>
    <m/>
    <m/>
    <m/>
    <m/>
    <m/>
    <m/>
    <s v="高規格ストレッチャー"/>
    <s v="ストライカー"/>
    <s v="プライムXストレッチャーベッド　など"/>
    <m/>
    <m/>
    <m/>
    <m/>
    <m/>
    <m/>
    <m/>
    <m/>
    <m/>
    <m/>
    <m/>
    <m/>
    <m/>
    <x v="0"/>
    <m/>
    <s v="●"/>
    <s v="救急医療の強化に必要"/>
    <n v="950000"/>
    <n v="2850000"/>
    <n v="3135000.0000000005"/>
    <m/>
    <m/>
  </r>
  <r>
    <x v="1"/>
    <x v="4"/>
    <n v="1"/>
    <s v="救急部門"/>
    <s v="救急科"/>
    <s v="初療室共通"/>
    <m/>
    <m/>
    <m/>
    <m/>
    <m/>
    <m/>
    <m/>
    <m/>
    <m/>
    <s v="新規"/>
    <s v="診療で必須であるため（デスクトップPCを天板におけて足下に収容が可能な棚的なもの）"/>
    <m/>
    <m/>
    <m/>
    <m/>
    <m/>
    <m/>
    <s v="高機能PCカート"/>
    <n v="3"/>
    <m/>
    <m/>
    <m/>
    <m/>
    <m/>
    <m/>
    <m/>
    <m/>
    <m/>
    <m/>
    <m/>
    <m/>
    <m/>
    <m/>
    <m/>
    <s v="高機能PCカート"/>
    <m/>
    <m/>
    <m/>
    <m/>
    <m/>
    <m/>
    <m/>
    <m/>
    <m/>
    <m/>
    <m/>
    <m/>
    <m/>
    <m/>
    <m/>
    <x v="0"/>
    <m/>
    <s v="●"/>
    <s v="救急医療の強化に必要"/>
    <n v="280000"/>
    <n v="840000"/>
    <n v="924000.00000000012"/>
    <m/>
    <m/>
  </r>
  <r>
    <x v="0"/>
    <x v="4"/>
    <n v="1"/>
    <s v="救急部門"/>
    <s v="救急科"/>
    <s v="初療室共通"/>
    <m/>
    <m/>
    <m/>
    <m/>
    <m/>
    <m/>
    <m/>
    <m/>
    <m/>
    <s v="新規"/>
    <m/>
    <m/>
    <s v="※初療室付近に1台設置"/>
    <m/>
    <m/>
    <m/>
    <m/>
    <s v="点滴作業台"/>
    <n v="1"/>
    <m/>
    <m/>
    <m/>
    <m/>
    <m/>
    <m/>
    <m/>
    <m/>
    <m/>
    <m/>
    <m/>
    <m/>
    <m/>
    <m/>
    <m/>
    <s v="点滴作業台"/>
    <m/>
    <m/>
    <m/>
    <m/>
    <m/>
    <m/>
    <m/>
    <m/>
    <m/>
    <m/>
    <m/>
    <m/>
    <m/>
    <m/>
    <m/>
    <x v="0"/>
    <m/>
    <s v="●"/>
    <s v="救急医療の強化に必要"/>
    <n v="400000"/>
    <n v="400000"/>
    <n v="440000.00000000006"/>
    <m/>
    <m/>
  </r>
  <r>
    <x v="0"/>
    <x v="0"/>
    <n v="1"/>
    <s v="救急部門"/>
    <s v="救急科"/>
    <s v="救急フロア内"/>
    <n v="1"/>
    <m/>
    <s v="救急科"/>
    <m/>
    <s v="救急処置室"/>
    <n v="1428"/>
    <m/>
    <m/>
    <s v="△"/>
    <s v="B更新"/>
    <s v="接続不良、エラーが多いため買い替え必要"/>
    <m/>
    <m/>
    <m/>
    <m/>
    <m/>
    <m/>
    <s v="心電計"/>
    <n v="1"/>
    <s v="日本光電"/>
    <s v="ECG-1400"/>
    <n v="500"/>
    <n v="1000"/>
    <n v="1300"/>
    <m/>
    <s v="〇"/>
    <m/>
    <m/>
    <m/>
    <m/>
    <m/>
    <m/>
    <s v="〇"/>
    <m/>
    <s v="心電計"/>
    <s v="日本光電"/>
    <s v="ECG-1400"/>
    <n v="500"/>
    <n v="1000"/>
    <n v="1300"/>
    <m/>
    <s v="〇"/>
    <m/>
    <m/>
    <m/>
    <m/>
    <m/>
    <m/>
    <s v="〇"/>
    <m/>
    <x v="0"/>
    <m/>
    <m/>
    <m/>
    <n v="2000000"/>
    <n v="2000000"/>
    <n v="2200000"/>
    <m/>
    <m/>
  </r>
  <r>
    <x v="0"/>
    <x v="4"/>
    <n v="1"/>
    <s v="救急部門"/>
    <s v="救急科"/>
    <s v="救急フロア内"/>
    <m/>
    <m/>
    <m/>
    <m/>
    <m/>
    <m/>
    <m/>
    <m/>
    <m/>
    <s v="新規"/>
    <s v="感染症対策において必要"/>
    <m/>
    <m/>
    <m/>
    <m/>
    <m/>
    <m/>
    <s v="スタンド型移動式HEPAフィルター2台セット"/>
    <n v="3"/>
    <m/>
    <m/>
    <m/>
    <m/>
    <m/>
    <m/>
    <m/>
    <m/>
    <m/>
    <m/>
    <m/>
    <m/>
    <m/>
    <m/>
    <m/>
    <s v="HEPAフィルター（可動式）"/>
    <m/>
    <m/>
    <m/>
    <m/>
    <m/>
    <m/>
    <m/>
    <m/>
    <m/>
    <m/>
    <m/>
    <m/>
    <m/>
    <m/>
    <s v="エアーテック社製クリーンパーティション×2で1セット"/>
    <x v="0"/>
    <m/>
    <s v="●"/>
    <s v="救急医療の強化に必要"/>
    <n v="400000"/>
    <n v="1200000"/>
    <n v="1320000"/>
    <m/>
    <m/>
  </r>
  <r>
    <x v="0"/>
    <x v="0"/>
    <n v="1"/>
    <s v="救急部門"/>
    <s v="救急科"/>
    <s v="救急フロア内"/>
    <n v="1"/>
    <m/>
    <s v="救急科"/>
    <m/>
    <s v="救急処置室"/>
    <n v="1413"/>
    <s v="4420-02"/>
    <d v="2005-10-13T00:00:00"/>
    <s v="〇"/>
    <s v="B更新"/>
    <s v="より性能の良いもの（両側の柵が水平位で固定でき、手台として使用できるもの）に変更　今あるものは予備として使用"/>
    <m/>
    <m/>
    <m/>
    <m/>
    <m/>
    <m/>
    <s v="ストレッチャー"/>
    <n v="1"/>
    <s v="パラマウントベッド"/>
    <m/>
    <n v="1900"/>
    <n v="600"/>
    <n v="900"/>
    <m/>
    <m/>
    <m/>
    <m/>
    <m/>
    <m/>
    <m/>
    <m/>
    <m/>
    <m/>
    <s v="ストレッチャー"/>
    <s v="パラマウントベッド"/>
    <m/>
    <n v="1900"/>
    <n v="600"/>
    <n v="900"/>
    <m/>
    <m/>
    <m/>
    <m/>
    <m/>
    <m/>
    <m/>
    <m/>
    <m/>
    <m/>
    <x v="0"/>
    <m/>
    <m/>
    <m/>
    <n v="300000"/>
    <n v="300000"/>
    <n v="330000"/>
    <m/>
    <m/>
  </r>
  <r>
    <x v="0"/>
    <x v="0"/>
    <n v="1"/>
    <s v="救急部門"/>
    <s v="救急科"/>
    <s v="救急フロア内"/>
    <n v="1"/>
    <m/>
    <s v="救急科"/>
    <m/>
    <s v="救急処置室"/>
    <n v="1420"/>
    <m/>
    <m/>
    <s v="〇"/>
    <s v="B更新"/>
    <s v="より性能の良いものに変更　これ自体は予備として使用"/>
    <m/>
    <m/>
    <m/>
    <m/>
    <m/>
    <m/>
    <s v="ストレッチャー"/>
    <n v="1"/>
    <s v="パラマウントベッド"/>
    <m/>
    <n v="1900"/>
    <n v="600"/>
    <n v="900"/>
    <m/>
    <m/>
    <m/>
    <m/>
    <m/>
    <m/>
    <m/>
    <m/>
    <m/>
    <m/>
    <s v="ストレッチャー"/>
    <s v="パラマウントベッド"/>
    <m/>
    <n v="1900"/>
    <n v="600"/>
    <n v="900"/>
    <m/>
    <m/>
    <m/>
    <m/>
    <m/>
    <m/>
    <m/>
    <m/>
    <m/>
    <m/>
    <x v="0"/>
    <m/>
    <m/>
    <m/>
    <n v="300000"/>
    <n v="300000"/>
    <n v="330000"/>
    <m/>
    <m/>
  </r>
  <r>
    <x v="0"/>
    <x v="2"/>
    <n v="1"/>
    <s v="救急部門"/>
    <s v="救急科"/>
    <s v="診察室・感染室"/>
    <m/>
    <m/>
    <m/>
    <m/>
    <m/>
    <m/>
    <m/>
    <m/>
    <m/>
    <s v="増設"/>
    <s v="診療で必須であるため"/>
    <m/>
    <m/>
    <m/>
    <m/>
    <m/>
    <m/>
    <s v="ストレッチャー"/>
    <n v="1"/>
    <m/>
    <m/>
    <n v="1900"/>
    <n v="600"/>
    <n v="900"/>
    <m/>
    <m/>
    <m/>
    <m/>
    <m/>
    <m/>
    <m/>
    <m/>
    <m/>
    <m/>
    <s v="ストレッチャー"/>
    <m/>
    <m/>
    <n v="1900"/>
    <n v="600"/>
    <n v="900"/>
    <m/>
    <m/>
    <m/>
    <m/>
    <m/>
    <m/>
    <m/>
    <m/>
    <m/>
    <m/>
    <x v="0"/>
    <m/>
    <s v="●"/>
    <s v="救急医療の強化に必要"/>
    <n v="300000"/>
    <n v="300000"/>
    <n v="330000"/>
    <m/>
    <m/>
  </r>
  <r>
    <x v="0"/>
    <x v="2"/>
    <n v="1"/>
    <s v="救急部門"/>
    <s v="救急科"/>
    <s v="診察室1/IC"/>
    <m/>
    <m/>
    <m/>
    <m/>
    <m/>
    <m/>
    <m/>
    <m/>
    <m/>
    <s v="増設"/>
    <s v="診療で必須であるため"/>
    <m/>
    <m/>
    <m/>
    <m/>
    <m/>
    <m/>
    <s v="ストレッチャー"/>
    <n v="1"/>
    <m/>
    <m/>
    <n v="1900"/>
    <n v="600"/>
    <n v="900"/>
    <m/>
    <m/>
    <m/>
    <m/>
    <m/>
    <m/>
    <m/>
    <m/>
    <m/>
    <m/>
    <s v="ストレッチャー"/>
    <m/>
    <m/>
    <n v="1900"/>
    <n v="600"/>
    <n v="900"/>
    <m/>
    <m/>
    <m/>
    <m/>
    <m/>
    <m/>
    <m/>
    <m/>
    <m/>
    <m/>
    <x v="0"/>
    <m/>
    <s v="●"/>
    <s v="救急医療の強化に必要"/>
    <n v="300000"/>
    <n v="300000"/>
    <n v="330000"/>
    <m/>
    <m/>
  </r>
  <r>
    <x v="0"/>
    <x v="2"/>
    <n v="1"/>
    <s v="救急部門"/>
    <s v="救急科"/>
    <s v="診察室2"/>
    <m/>
    <m/>
    <m/>
    <m/>
    <m/>
    <m/>
    <m/>
    <m/>
    <m/>
    <s v="増設"/>
    <s v="診療で必須であるため"/>
    <m/>
    <m/>
    <m/>
    <m/>
    <m/>
    <m/>
    <s v="ストレッチャー"/>
    <n v="1"/>
    <m/>
    <m/>
    <n v="1900"/>
    <n v="600"/>
    <n v="900"/>
    <m/>
    <m/>
    <m/>
    <m/>
    <m/>
    <m/>
    <m/>
    <m/>
    <m/>
    <m/>
    <s v="ストレッチャー"/>
    <m/>
    <m/>
    <n v="1900"/>
    <n v="600"/>
    <n v="900"/>
    <m/>
    <m/>
    <m/>
    <m/>
    <m/>
    <m/>
    <m/>
    <m/>
    <m/>
    <m/>
    <x v="0"/>
    <m/>
    <s v="●"/>
    <s v="救急医療の強化に必要"/>
    <n v="300000"/>
    <n v="300000"/>
    <n v="330000"/>
    <m/>
    <m/>
  </r>
  <r>
    <x v="0"/>
    <x v="2"/>
    <n v="1"/>
    <s v="救急部門"/>
    <s v="救急科"/>
    <s v="診察室3/処置"/>
    <m/>
    <m/>
    <m/>
    <m/>
    <m/>
    <m/>
    <m/>
    <m/>
    <m/>
    <s v="増設"/>
    <s v="診療で必須であるため"/>
    <m/>
    <m/>
    <m/>
    <m/>
    <m/>
    <m/>
    <s v="ストレッチャー"/>
    <n v="1"/>
    <m/>
    <m/>
    <n v="1900"/>
    <n v="600"/>
    <n v="900"/>
    <m/>
    <m/>
    <m/>
    <m/>
    <m/>
    <m/>
    <m/>
    <m/>
    <m/>
    <m/>
    <s v="ストレッチャー"/>
    <m/>
    <m/>
    <n v="1900"/>
    <n v="600"/>
    <n v="900"/>
    <m/>
    <m/>
    <m/>
    <m/>
    <m/>
    <m/>
    <m/>
    <m/>
    <m/>
    <m/>
    <x v="0"/>
    <m/>
    <s v="●"/>
    <s v="救急医療の強化に必要"/>
    <n v="300000"/>
    <n v="300000"/>
    <n v="330000"/>
    <m/>
    <m/>
  </r>
  <r>
    <x v="0"/>
    <x v="2"/>
    <n v="1"/>
    <s v="救急部門"/>
    <s v="救急科"/>
    <s v="診察室(感染：緊急EV側)"/>
    <m/>
    <m/>
    <m/>
    <m/>
    <m/>
    <m/>
    <m/>
    <m/>
    <m/>
    <s v="増設"/>
    <s v="診療で必須であるため"/>
    <m/>
    <m/>
    <m/>
    <m/>
    <m/>
    <m/>
    <s v="ストレッチャー"/>
    <n v="1"/>
    <m/>
    <m/>
    <n v="1900"/>
    <n v="600"/>
    <n v="900"/>
    <m/>
    <m/>
    <m/>
    <m/>
    <m/>
    <m/>
    <m/>
    <m/>
    <m/>
    <m/>
    <s v="ストレッチャー"/>
    <m/>
    <m/>
    <n v="1900"/>
    <n v="600"/>
    <n v="900"/>
    <m/>
    <m/>
    <m/>
    <m/>
    <m/>
    <m/>
    <m/>
    <m/>
    <m/>
    <m/>
    <x v="0"/>
    <m/>
    <s v="●"/>
    <s v="救急医療の強化に必要"/>
    <n v="300000"/>
    <n v="300000"/>
    <n v="330000"/>
    <m/>
    <m/>
  </r>
  <r>
    <x v="0"/>
    <x v="4"/>
    <n v="1"/>
    <s v="救急部門"/>
    <s v="救急科"/>
    <s v="診察室(感染：Waikin側)"/>
    <m/>
    <m/>
    <m/>
    <m/>
    <m/>
    <m/>
    <m/>
    <m/>
    <m/>
    <s v="新規"/>
    <m/>
    <m/>
    <s v="※設計ヒアリングにて確認"/>
    <m/>
    <m/>
    <m/>
    <m/>
    <s v="診察台"/>
    <n v="1"/>
    <m/>
    <m/>
    <m/>
    <m/>
    <m/>
    <m/>
    <m/>
    <m/>
    <m/>
    <m/>
    <m/>
    <m/>
    <m/>
    <m/>
    <m/>
    <s v="診察台"/>
    <m/>
    <m/>
    <m/>
    <m/>
    <m/>
    <m/>
    <m/>
    <m/>
    <m/>
    <m/>
    <m/>
    <m/>
    <m/>
    <m/>
    <m/>
    <x v="0"/>
    <m/>
    <s v="●"/>
    <s v="救急医療の強化に必要"/>
    <n v="50000"/>
    <n v="50000"/>
    <n v="55000.000000000007"/>
    <m/>
    <m/>
  </r>
  <r>
    <x v="0"/>
    <x v="4"/>
    <n v="1"/>
    <s v="救急部門"/>
    <s v="救急科"/>
    <s v="トリアージ室"/>
    <m/>
    <m/>
    <m/>
    <m/>
    <m/>
    <m/>
    <m/>
    <m/>
    <m/>
    <s v="新規"/>
    <m/>
    <m/>
    <s v="※設計ヒアリングにて確認"/>
    <m/>
    <m/>
    <m/>
    <m/>
    <s v="診察台"/>
    <n v="1"/>
    <m/>
    <m/>
    <m/>
    <m/>
    <m/>
    <m/>
    <m/>
    <m/>
    <m/>
    <m/>
    <m/>
    <m/>
    <m/>
    <m/>
    <m/>
    <s v="診察台"/>
    <m/>
    <m/>
    <m/>
    <m/>
    <m/>
    <m/>
    <m/>
    <m/>
    <m/>
    <m/>
    <m/>
    <m/>
    <m/>
    <m/>
    <m/>
    <x v="0"/>
    <m/>
    <s v="●"/>
    <s v="救急医療の強化に必要"/>
    <n v="50000"/>
    <n v="50000"/>
    <n v="55000.000000000007"/>
    <m/>
    <m/>
  </r>
  <r>
    <x v="1"/>
    <x v="4"/>
    <n v="1"/>
    <s v="救急部門"/>
    <s v="救急科"/>
    <s v="共通"/>
    <m/>
    <m/>
    <m/>
    <m/>
    <m/>
    <m/>
    <m/>
    <m/>
    <m/>
    <s v="新規"/>
    <s v="病院の方針によっては必要。少なくとも初療室は情報の共有のために必要。初療室1,2,3,観察ベッド、診察室？、入り口に設置を希望"/>
    <m/>
    <m/>
    <m/>
    <m/>
    <m/>
    <m/>
    <s v="医療監視カメラ一式"/>
    <n v="1"/>
    <m/>
    <m/>
    <m/>
    <m/>
    <m/>
    <m/>
    <m/>
    <m/>
    <m/>
    <m/>
    <m/>
    <m/>
    <m/>
    <m/>
    <m/>
    <s v="医療監視カメラ一式"/>
    <m/>
    <m/>
    <m/>
    <m/>
    <m/>
    <m/>
    <m/>
    <m/>
    <m/>
    <m/>
    <m/>
    <m/>
    <m/>
    <m/>
    <m/>
    <x v="0"/>
    <m/>
    <s v="●"/>
    <s v="救急医療の強化に必要"/>
    <n v="3000000"/>
    <n v="3000000"/>
    <n v="3300000.0000000005"/>
    <m/>
    <m/>
  </r>
  <r>
    <x v="0"/>
    <x v="0"/>
    <n v="1"/>
    <s v="救急部門"/>
    <s v="救急科"/>
    <s v="スタッフステーション（救急・小児）"/>
    <n v="1"/>
    <m/>
    <s v="救急科"/>
    <m/>
    <s v="救急処置室"/>
    <n v="1431"/>
    <m/>
    <m/>
    <s v="〇"/>
    <s v="B更新"/>
    <s v="破損あり、仮修復して使用中。買い替えが必要。カートリッジを増やして欲しいです"/>
    <m/>
    <s v="・血液ガス分析装置は現在使用しているハンディタイプ（i-STAT）ではなく、据置き型を設置することとしスペースを確保したい。（本間）5/31_x000a_・初療室付近に設置でも可"/>
    <m/>
    <m/>
    <m/>
    <m/>
    <s v="血液検査装置（血液ガス分析装置）"/>
    <n v="1"/>
    <s v="アボット"/>
    <s v="i-STAT"/>
    <n v="250"/>
    <n v="300"/>
    <n v="130"/>
    <m/>
    <s v="〇"/>
    <m/>
    <m/>
    <m/>
    <m/>
    <m/>
    <m/>
    <s v="※"/>
    <s v="現状のものはチケットプリンター付き"/>
    <s v="血液検査装置（血液ガス分析装置）"/>
    <s v="アボット"/>
    <s v="i-STAT"/>
    <n v="250"/>
    <n v="300"/>
    <n v="130"/>
    <m/>
    <s v="〇"/>
    <m/>
    <m/>
    <m/>
    <m/>
    <m/>
    <m/>
    <s v="※"/>
    <m/>
    <x v="3"/>
    <m/>
    <m/>
    <m/>
    <n v="1100000"/>
    <n v="1100000"/>
    <n v="1210000"/>
    <m/>
    <m/>
  </r>
  <r>
    <x v="0"/>
    <x v="4"/>
    <n v="1"/>
    <s v="救急部門"/>
    <s v="救急科"/>
    <s v="スタッフステーション（救急・小児）"/>
    <m/>
    <m/>
    <m/>
    <m/>
    <m/>
    <m/>
    <m/>
    <m/>
    <m/>
    <s v="新規"/>
    <m/>
    <m/>
    <m/>
    <m/>
    <m/>
    <m/>
    <m/>
    <s v="点滴作業台"/>
    <n v="1"/>
    <m/>
    <m/>
    <m/>
    <m/>
    <m/>
    <m/>
    <m/>
    <m/>
    <m/>
    <m/>
    <m/>
    <m/>
    <m/>
    <m/>
    <m/>
    <s v="点滴作業台"/>
    <m/>
    <m/>
    <m/>
    <m/>
    <m/>
    <m/>
    <m/>
    <m/>
    <m/>
    <m/>
    <m/>
    <m/>
    <m/>
    <m/>
    <m/>
    <x v="0"/>
    <m/>
    <s v="●"/>
    <s v="救急医療の強化に必要"/>
    <n v="400000"/>
    <n v="400000"/>
    <n v="440000.00000000006"/>
    <m/>
    <m/>
  </r>
  <r>
    <x v="0"/>
    <x v="1"/>
    <n v="1"/>
    <s v="救急部門"/>
    <s v="救急科"/>
    <s v="スタッフステーション（救急・小児）"/>
    <n v="1"/>
    <m/>
    <s v="救急科"/>
    <m/>
    <s v="救急処置室"/>
    <n v="1430"/>
    <m/>
    <m/>
    <s v="〇"/>
    <s v="A移設可"/>
    <m/>
    <m/>
    <m/>
    <m/>
    <m/>
    <m/>
    <m/>
    <s v="タオルディスペンサー"/>
    <n v="1"/>
    <s v="ウイング"/>
    <s v="WG-2000"/>
    <n v="300"/>
    <n v="450"/>
    <n v="500"/>
    <m/>
    <s v="〇"/>
    <m/>
    <m/>
    <m/>
    <m/>
    <m/>
    <m/>
    <m/>
    <m/>
    <s v="タオルディスペンサー"/>
    <s v="ウイング"/>
    <s v="WG-2000"/>
    <n v="300"/>
    <n v="450"/>
    <n v="500"/>
    <m/>
    <s v="〇"/>
    <m/>
    <m/>
    <m/>
    <m/>
    <m/>
    <m/>
    <m/>
    <m/>
    <x v="1"/>
    <m/>
    <m/>
    <m/>
    <m/>
    <m/>
    <n v="0"/>
    <m/>
    <m/>
  </r>
  <r>
    <x v="0"/>
    <x v="0"/>
    <n v="1"/>
    <s v="救急部門"/>
    <s v="救急科"/>
    <s v="スタッフステーション（救急・小児）"/>
    <n v="1"/>
    <m/>
    <s v="救急科"/>
    <m/>
    <s v="救急処置室"/>
    <n v="1429"/>
    <m/>
    <m/>
    <s v="〇"/>
    <s v="B更新"/>
    <s v="薬用のものに変えたいです"/>
    <m/>
    <m/>
    <m/>
    <m/>
    <m/>
    <m/>
    <s v="家庭用冷凍冷蔵庫⇒薬用保冷庫"/>
    <n v="1"/>
    <m/>
    <m/>
    <m/>
    <m/>
    <m/>
    <m/>
    <s v="〇"/>
    <m/>
    <m/>
    <m/>
    <m/>
    <m/>
    <m/>
    <m/>
    <s v="薬品管理"/>
    <s v="薬用保冷庫"/>
    <m/>
    <m/>
    <m/>
    <m/>
    <m/>
    <m/>
    <s v="〇"/>
    <m/>
    <m/>
    <m/>
    <m/>
    <m/>
    <m/>
    <m/>
    <m/>
    <x v="0"/>
    <m/>
    <m/>
    <m/>
    <n v="280000"/>
    <n v="280000"/>
    <n v="308000"/>
    <m/>
    <m/>
  </r>
  <r>
    <x v="0"/>
    <x v="2"/>
    <n v="1"/>
    <s v="救急部門"/>
    <s v="救急科"/>
    <s v="スタッフステーション（救急・小児）"/>
    <m/>
    <m/>
    <m/>
    <m/>
    <m/>
    <m/>
    <m/>
    <m/>
    <m/>
    <s v="増設"/>
    <s v="セントラルモニタ必要です　13台以上みれるもの、スタッフ室でも確認できるようにスレーブできるようにする。"/>
    <m/>
    <s v="※スレーブ要望あり。"/>
    <m/>
    <m/>
    <m/>
    <m/>
    <s v="セントラルモニタ"/>
    <n v="2"/>
    <m/>
    <m/>
    <m/>
    <m/>
    <m/>
    <m/>
    <m/>
    <m/>
    <m/>
    <m/>
    <m/>
    <m/>
    <m/>
    <m/>
    <m/>
    <s v="セントラルモニタ"/>
    <m/>
    <m/>
    <m/>
    <m/>
    <m/>
    <m/>
    <m/>
    <m/>
    <m/>
    <m/>
    <m/>
    <m/>
    <m/>
    <m/>
    <m/>
    <x v="0"/>
    <m/>
    <s v="●"/>
    <s v="救急医療の強化に必要"/>
    <n v="8000000"/>
    <n v="16000000"/>
    <n v="17600000"/>
    <s v="仕様見直し"/>
    <n v="-8000000"/>
  </r>
  <r>
    <x v="0"/>
    <x v="1"/>
    <n v="1"/>
    <s v="外来部門【小児科、小児外科】"/>
    <s v="小児科・小児外科"/>
    <s v="スタッフステーション（救急・小児）"/>
    <n v="1"/>
    <m/>
    <s v="小児科・小児外科"/>
    <m/>
    <s v="処置室"/>
    <s v="0708"/>
    <m/>
    <m/>
    <s v="〇"/>
    <s v="A移設可"/>
    <m/>
    <m/>
    <s v="※設計ヒアリング時に口頭確認"/>
    <m/>
    <m/>
    <m/>
    <m/>
    <s v="点滴作業台"/>
    <n v="1"/>
    <s v="サカセ化学工業"/>
    <m/>
    <n v="880"/>
    <n v="500"/>
    <n v="1600"/>
    <m/>
    <m/>
    <m/>
    <m/>
    <m/>
    <m/>
    <m/>
    <m/>
    <m/>
    <m/>
    <s v="点滴作業台"/>
    <s v="サカセ化学工業"/>
    <m/>
    <n v="880"/>
    <n v="500"/>
    <n v="1600"/>
    <m/>
    <m/>
    <m/>
    <m/>
    <m/>
    <m/>
    <m/>
    <m/>
    <m/>
    <m/>
    <x v="1"/>
    <m/>
    <m/>
    <m/>
    <m/>
    <m/>
    <n v="0"/>
    <m/>
    <m/>
  </r>
  <r>
    <x v="0"/>
    <x v="1"/>
    <n v="1"/>
    <s v="外来部門【小児科、小児外科】"/>
    <s v="小児科・小児外科"/>
    <s v="スタッフステーション（救急・小児）"/>
    <n v="1"/>
    <m/>
    <s v="小児科・小児外科"/>
    <m/>
    <s v="処置室"/>
    <s v="0709"/>
    <m/>
    <m/>
    <s v="〇"/>
    <s v="A移設可"/>
    <m/>
    <m/>
    <s v="※設計ヒアリング時に口頭確認"/>
    <m/>
    <m/>
    <m/>
    <m/>
    <s v="点滴作業台"/>
    <n v="1"/>
    <s v="サカセ化学工業"/>
    <m/>
    <n v="900"/>
    <n v="600"/>
    <n v="1750"/>
    <m/>
    <m/>
    <m/>
    <m/>
    <m/>
    <m/>
    <m/>
    <m/>
    <m/>
    <m/>
    <s v="点滴作業台"/>
    <s v="サカセ化学工業"/>
    <m/>
    <n v="900"/>
    <n v="600"/>
    <n v="1750"/>
    <m/>
    <m/>
    <m/>
    <m/>
    <m/>
    <m/>
    <m/>
    <m/>
    <m/>
    <m/>
    <x v="1"/>
    <m/>
    <m/>
    <m/>
    <m/>
    <m/>
    <n v="0"/>
    <m/>
    <m/>
  </r>
  <r>
    <x v="1"/>
    <x v="1"/>
    <n v="1"/>
    <s v="外来部門【小児科、小児外科】"/>
    <s v="小児科・小児外科"/>
    <s v="スタッフステーション（救急・小児）"/>
    <n v="1"/>
    <m/>
    <s v="小児科・小児外科"/>
    <m/>
    <s v="処置室"/>
    <s v="0704"/>
    <m/>
    <m/>
    <s v="〇"/>
    <s v="A移設可"/>
    <m/>
    <m/>
    <s v="※設計ヒアリング時に口頭確認"/>
    <m/>
    <m/>
    <m/>
    <m/>
    <s v="診材キャビネット（青）"/>
    <n v="1"/>
    <s v="サカセ化学工業"/>
    <m/>
    <n v="350"/>
    <n v="450"/>
    <n v="850"/>
    <m/>
    <m/>
    <m/>
    <m/>
    <m/>
    <m/>
    <m/>
    <m/>
    <m/>
    <m/>
    <s v="診材キャビネット（青）"/>
    <s v="サカセ化学工業"/>
    <m/>
    <n v="350"/>
    <n v="450"/>
    <n v="850"/>
    <m/>
    <m/>
    <m/>
    <m/>
    <m/>
    <m/>
    <m/>
    <m/>
    <m/>
    <m/>
    <x v="1"/>
    <m/>
    <m/>
    <m/>
    <m/>
    <m/>
    <n v="0"/>
    <m/>
    <m/>
  </r>
  <r>
    <x v="1"/>
    <x v="1"/>
    <n v="1"/>
    <s v="外来部門【小児科、小児外科】"/>
    <s v="小児科・小児外科"/>
    <s v="スタッフステーション（救急・小児）"/>
    <n v="1"/>
    <m/>
    <s v="小児科・小児外科"/>
    <m/>
    <s v="処置室"/>
    <s v="0705"/>
    <m/>
    <m/>
    <s v="〇"/>
    <s v="A移設可"/>
    <m/>
    <m/>
    <s v="※設計ヒアリング時に口頭確認"/>
    <m/>
    <m/>
    <m/>
    <m/>
    <s v="診材キャビネット（青）"/>
    <n v="1"/>
    <s v="サカセ化学工業"/>
    <m/>
    <n v="670"/>
    <n v="460"/>
    <n v="850"/>
    <m/>
    <m/>
    <m/>
    <m/>
    <m/>
    <m/>
    <m/>
    <m/>
    <m/>
    <m/>
    <s v="診材キャビネット（青）"/>
    <s v="サカセ化学工業"/>
    <m/>
    <n v="670"/>
    <n v="460"/>
    <n v="850"/>
    <m/>
    <m/>
    <m/>
    <m/>
    <m/>
    <m/>
    <m/>
    <m/>
    <m/>
    <m/>
    <x v="1"/>
    <m/>
    <m/>
    <m/>
    <m/>
    <m/>
    <n v="0"/>
    <m/>
    <m/>
  </r>
  <r>
    <x v="1"/>
    <x v="1"/>
    <n v="1"/>
    <s v="外来部門【小児科、小児外科】"/>
    <s v="小児科・小児外科"/>
    <s v="スタッフステーション（救急・小児）"/>
    <n v="1"/>
    <m/>
    <s v="小児科・小児外科"/>
    <m/>
    <s v="処置室"/>
    <s v="0706"/>
    <m/>
    <m/>
    <s v="〇"/>
    <s v="A移設可"/>
    <m/>
    <m/>
    <s v="※設計ヒアリング時に口頭確認"/>
    <m/>
    <m/>
    <m/>
    <m/>
    <s v="診材キャビネット（ピンク）"/>
    <n v="1"/>
    <s v="サカセ化学工業"/>
    <m/>
    <n v="770"/>
    <n v="660"/>
    <n v="2400"/>
    <m/>
    <m/>
    <m/>
    <m/>
    <m/>
    <m/>
    <m/>
    <m/>
    <m/>
    <m/>
    <s v="診材キャビネット（ピンク）"/>
    <s v="サカセ化学工業"/>
    <m/>
    <n v="770"/>
    <n v="660"/>
    <n v="2400"/>
    <m/>
    <m/>
    <m/>
    <m/>
    <m/>
    <m/>
    <m/>
    <m/>
    <m/>
    <m/>
    <x v="1"/>
    <m/>
    <m/>
    <m/>
    <m/>
    <m/>
    <n v="0"/>
    <m/>
    <m/>
  </r>
  <r>
    <x v="1"/>
    <x v="4"/>
    <n v="1"/>
    <s v="救急部門"/>
    <s v="救急科"/>
    <s v="スタッフ室"/>
    <m/>
    <m/>
    <m/>
    <m/>
    <m/>
    <m/>
    <m/>
    <m/>
    <m/>
    <s v="新規"/>
    <s v="情報収集のために必須であるため（セントラルモニター、TV、モニターカメラがみることができるもの）"/>
    <m/>
    <m/>
    <m/>
    <m/>
    <m/>
    <m/>
    <s v="大型モニター（家電備品）"/>
    <n v="1"/>
    <m/>
    <m/>
    <m/>
    <m/>
    <m/>
    <m/>
    <m/>
    <m/>
    <m/>
    <m/>
    <m/>
    <m/>
    <m/>
    <m/>
    <m/>
    <s v="大型モニター（家電備品）"/>
    <m/>
    <m/>
    <m/>
    <m/>
    <m/>
    <m/>
    <m/>
    <m/>
    <m/>
    <m/>
    <m/>
    <m/>
    <m/>
    <m/>
    <m/>
    <x v="0"/>
    <m/>
    <s v="●"/>
    <s v="救急医療の強化に必要"/>
    <n v="500000"/>
    <n v="500000"/>
    <n v="550000"/>
    <m/>
    <m/>
  </r>
  <r>
    <x v="1"/>
    <x v="4"/>
    <n v="1"/>
    <s v="救急部門"/>
    <s v="救急科"/>
    <s v="診察室（感染）前室"/>
    <m/>
    <m/>
    <m/>
    <m/>
    <m/>
    <m/>
    <m/>
    <m/>
    <m/>
    <s v="新規"/>
    <s v="感染対策上必要（全身を確認しPPEのフィッティングが確認できるもの）"/>
    <m/>
    <m/>
    <m/>
    <m/>
    <m/>
    <m/>
    <s v="鏡（什器備品）"/>
    <n v="3"/>
    <m/>
    <m/>
    <m/>
    <m/>
    <m/>
    <m/>
    <m/>
    <m/>
    <m/>
    <m/>
    <m/>
    <m/>
    <m/>
    <m/>
    <m/>
    <s v="鏡（什器備品）"/>
    <m/>
    <m/>
    <m/>
    <m/>
    <m/>
    <m/>
    <m/>
    <m/>
    <m/>
    <m/>
    <m/>
    <m/>
    <m/>
    <m/>
    <m/>
    <x v="0"/>
    <m/>
    <s v="●"/>
    <s v="救急医療の強化に必要"/>
    <s v="什器予算"/>
    <n v="0"/>
    <n v="0"/>
    <m/>
    <m/>
  </r>
  <r>
    <x v="0"/>
    <x v="4"/>
    <n v="1"/>
    <s v="救急部門"/>
    <s v="救急科"/>
    <s v="汚物室"/>
    <m/>
    <m/>
    <m/>
    <m/>
    <m/>
    <m/>
    <m/>
    <m/>
    <m/>
    <s v="新規"/>
    <s v="患者ケアにおいて必須"/>
    <m/>
    <m/>
    <m/>
    <m/>
    <m/>
    <m/>
    <s v="ベッドパンウォッシャー"/>
    <n v="1"/>
    <m/>
    <m/>
    <n v="500"/>
    <n v="450"/>
    <n v="1730"/>
    <m/>
    <m/>
    <m/>
    <s v="○"/>
    <s v="○"/>
    <s v="○"/>
    <s v="○"/>
    <m/>
    <m/>
    <m/>
    <s v="ベッドパンウォッシャー"/>
    <m/>
    <m/>
    <n v="500"/>
    <n v="450"/>
    <n v="1730"/>
    <m/>
    <m/>
    <m/>
    <s v="○"/>
    <s v="○"/>
    <s v="○"/>
    <s v="○"/>
    <m/>
    <m/>
    <m/>
    <x v="0"/>
    <m/>
    <s v="●"/>
    <s v="救急医療の強化に必要"/>
    <n v="1500000"/>
    <n v="1500000"/>
    <n v="1650000.0000000002"/>
    <m/>
    <m/>
  </r>
  <r>
    <x v="1"/>
    <x v="1"/>
    <n v="1"/>
    <s v="救急部門"/>
    <s v="救急科"/>
    <s v="スタッフステーション（救急・小児）"/>
    <n v="1"/>
    <m/>
    <s v="救急科"/>
    <m/>
    <s v="救急処置室"/>
    <n v="1425"/>
    <m/>
    <m/>
    <s v="〇"/>
    <s v="A移設可"/>
    <m/>
    <m/>
    <m/>
    <m/>
    <m/>
    <m/>
    <m/>
    <s v="材料棚"/>
    <n v="1"/>
    <m/>
    <m/>
    <n v="660"/>
    <n v="450"/>
    <n v="2100"/>
    <m/>
    <m/>
    <m/>
    <m/>
    <m/>
    <m/>
    <m/>
    <m/>
    <m/>
    <m/>
    <s v="材料棚"/>
    <m/>
    <m/>
    <n v="660"/>
    <n v="450"/>
    <n v="2100"/>
    <m/>
    <m/>
    <m/>
    <m/>
    <m/>
    <m/>
    <m/>
    <m/>
    <m/>
    <m/>
    <x v="1"/>
    <m/>
    <m/>
    <m/>
    <m/>
    <m/>
    <n v="0"/>
    <m/>
    <m/>
  </r>
  <r>
    <x v="1"/>
    <x v="1"/>
    <n v="1"/>
    <s v="救急部門"/>
    <s v="救急科"/>
    <s v="スタッフステーション（救急・小児）"/>
    <n v="1"/>
    <m/>
    <s v="救急科"/>
    <m/>
    <s v="救急処置室"/>
    <n v="1426"/>
    <m/>
    <m/>
    <s v="〇"/>
    <s v="A移設可"/>
    <m/>
    <m/>
    <m/>
    <m/>
    <m/>
    <m/>
    <m/>
    <s v="材料棚"/>
    <n v="1"/>
    <m/>
    <m/>
    <n v="660"/>
    <n v="450"/>
    <n v="2100"/>
    <m/>
    <m/>
    <m/>
    <m/>
    <m/>
    <m/>
    <m/>
    <m/>
    <m/>
    <m/>
    <s v="材料棚"/>
    <m/>
    <m/>
    <n v="660"/>
    <n v="450"/>
    <n v="2100"/>
    <m/>
    <m/>
    <m/>
    <m/>
    <m/>
    <m/>
    <m/>
    <m/>
    <m/>
    <m/>
    <x v="1"/>
    <m/>
    <m/>
    <m/>
    <m/>
    <m/>
    <n v="0"/>
    <m/>
    <m/>
  </r>
  <r>
    <x v="1"/>
    <x v="1"/>
    <n v="1"/>
    <s v="救急部門"/>
    <s v="救急科"/>
    <s v="スタッフステーション（救急・小児）"/>
    <n v="1"/>
    <m/>
    <s v="救急科"/>
    <m/>
    <s v="救急処置室"/>
    <n v="1427"/>
    <m/>
    <m/>
    <s v="〇"/>
    <s v="A移設可"/>
    <m/>
    <m/>
    <m/>
    <m/>
    <m/>
    <m/>
    <m/>
    <s v="材料棚"/>
    <n v="1"/>
    <m/>
    <m/>
    <n v="1800"/>
    <n v="600"/>
    <n v="2200"/>
    <m/>
    <m/>
    <m/>
    <m/>
    <m/>
    <m/>
    <m/>
    <m/>
    <m/>
    <m/>
    <s v="材料棚"/>
    <m/>
    <m/>
    <n v="1800"/>
    <n v="600"/>
    <n v="2200"/>
    <m/>
    <m/>
    <m/>
    <m/>
    <m/>
    <m/>
    <m/>
    <m/>
    <m/>
    <m/>
    <x v="1"/>
    <m/>
    <m/>
    <m/>
    <m/>
    <m/>
    <n v="0"/>
    <m/>
    <m/>
  </r>
  <r>
    <x v="0"/>
    <x v="1"/>
    <n v="1"/>
    <s v="救急部門"/>
    <s v="救急科"/>
    <s v="器材庫"/>
    <n v="1"/>
    <m/>
    <s v="救急科"/>
    <m/>
    <s v="救急処置室"/>
    <n v="1422"/>
    <m/>
    <m/>
    <s v="〇"/>
    <s v="A移設可"/>
    <m/>
    <m/>
    <m/>
    <m/>
    <m/>
    <m/>
    <m/>
    <s v="処置灯"/>
    <n v="1"/>
    <m/>
    <m/>
    <s v="400φ"/>
    <m/>
    <n v="1300"/>
    <m/>
    <s v="〇"/>
    <m/>
    <m/>
    <m/>
    <m/>
    <m/>
    <m/>
    <m/>
    <m/>
    <s v="処置灯"/>
    <m/>
    <m/>
    <s v="400φ"/>
    <m/>
    <n v="1300"/>
    <m/>
    <s v="〇"/>
    <m/>
    <m/>
    <m/>
    <m/>
    <m/>
    <m/>
    <m/>
    <m/>
    <x v="1"/>
    <m/>
    <m/>
    <m/>
    <m/>
    <m/>
    <n v="0"/>
    <m/>
    <m/>
  </r>
  <r>
    <x v="0"/>
    <x v="1"/>
    <n v="1"/>
    <s v="救急部門"/>
    <s v="救急科"/>
    <s v="器材庫"/>
    <n v="1"/>
    <m/>
    <s v="救急科"/>
    <m/>
    <s v="救急科"/>
    <m/>
    <m/>
    <d v="2019-09-27T00:00:00"/>
    <s v="〇"/>
    <s v="A移設可"/>
    <m/>
    <m/>
    <m/>
    <m/>
    <m/>
    <m/>
    <m/>
    <s v="輸液ポンプ"/>
    <n v="3"/>
    <s v="テルモ"/>
    <s v="TE-281N"/>
    <m/>
    <m/>
    <m/>
    <m/>
    <m/>
    <m/>
    <m/>
    <m/>
    <m/>
    <m/>
    <m/>
    <m/>
    <s v="MEリストから追記"/>
    <s v="輸液ポンプ"/>
    <s v="テルモ"/>
    <s v="TE-281N"/>
    <m/>
    <m/>
    <m/>
    <m/>
    <m/>
    <m/>
    <m/>
    <m/>
    <m/>
    <m/>
    <m/>
    <m/>
    <m/>
    <x v="1"/>
    <m/>
    <m/>
    <m/>
    <m/>
    <m/>
    <n v="0"/>
    <m/>
    <m/>
  </r>
  <r>
    <x v="0"/>
    <x v="1"/>
    <n v="1"/>
    <s v="救急部門"/>
    <s v="救急科"/>
    <s v="器材庫"/>
    <n v="1"/>
    <m/>
    <s v="救急科"/>
    <m/>
    <s v="救急科"/>
    <m/>
    <m/>
    <d v="2007-11-28T00:00:00"/>
    <s v="〇"/>
    <s v="A移設可"/>
    <m/>
    <m/>
    <m/>
    <m/>
    <m/>
    <m/>
    <m/>
    <s v="輸液ポンプ"/>
    <n v="3"/>
    <s v="テルモ"/>
    <s v="TE-161SAP"/>
    <m/>
    <m/>
    <m/>
    <m/>
    <m/>
    <m/>
    <m/>
    <m/>
    <m/>
    <m/>
    <m/>
    <m/>
    <s v="MEリストから追記"/>
    <s v="輸液ポンプ"/>
    <s v="テルモ"/>
    <s v="TE-161SAP"/>
    <m/>
    <m/>
    <m/>
    <m/>
    <m/>
    <m/>
    <m/>
    <m/>
    <m/>
    <m/>
    <m/>
    <m/>
    <m/>
    <x v="1"/>
    <m/>
    <m/>
    <m/>
    <m/>
    <m/>
    <n v="0"/>
    <m/>
    <m/>
  </r>
  <r>
    <x v="0"/>
    <x v="4"/>
    <n v="1"/>
    <s v="救急部門"/>
    <s v="救急科"/>
    <s v="器材庫"/>
    <n v="1"/>
    <m/>
    <s v="救急科"/>
    <m/>
    <s v="救急科"/>
    <m/>
    <m/>
    <m/>
    <m/>
    <s v="新規"/>
    <s v="診療に必須であるため"/>
    <m/>
    <m/>
    <m/>
    <m/>
    <m/>
    <m/>
    <s v="シリンジポンプ"/>
    <n v="5"/>
    <m/>
    <m/>
    <m/>
    <m/>
    <m/>
    <m/>
    <m/>
    <m/>
    <m/>
    <m/>
    <m/>
    <m/>
    <m/>
    <m/>
    <m/>
    <s v="シリンジポンプ"/>
    <m/>
    <m/>
    <m/>
    <m/>
    <m/>
    <m/>
    <m/>
    <m/>
    <m/>
    <m/>
    <m/>
    <m/>
    <m/>
    <m/>
    <m/>
    <x v="0"/>
    <m/>
    <s v="●"/>
    <s v="救急医療の強化に必要"/>
    <n v="120000"/>
    <n v="600000"/>
    <n v="660000"/>
    <m/>
    <m/>
  </r>
  <r>
    <x v="0"/>
    <x v="4"/>
    <n v="1"/>
    <s v="救急部門"/>
    <s v="救急科"/>
    <s v="器材庫"/>
    <m/>
    <m/>
    <m/>
    <m/>
    <m/>
    <m/>
    <m/>
    <m/>
    <m/>
    <s v="新規"/>
    <s v="診療において必須であるため"/>
    <m/>
    <m/>
    <m/>
    <m/>
    <m/>
    <m/>
    <s v="患者加温装置"/>
    <n v="1"/>
    <m/>
    <m/>
    <m/>
    <m/>
    <m/>
    <m/>
    <m/>
    <m/>
    <m/>
    <m/>
    <m/>
    <m/>
    <m/>
    <m/>
    <m/>
    <s v="患者加温装置"/>
    <s v="3M"/>
    <s v="ベアハガー"/>
    <n v="330"/>
    <n v="360"/>
    <n v="330"/>
    <m/>
    <s v="〇_x000a_1550VA"/>
    <m/>
    <m/>
    <m/>
    <m/>
    <m/>
    <m/>
    <m/>
    <m/>
    <x v="0"/>
    <m/>
    <s v="●"/>
    <s v="救急医療の強化に必要"/>
    <n v="150000"/>
    <n v="150000"/>
    <n v="165000"/>
    <m/>
    <m/>
  </r>
  <r>
    <x v="1"/>
    <x v="4"/>
    <n v="1"/>
    <s v="救急部門"/>
    <s v="救急科"/>
    <s v="器材庫"/>
    <m/>
    <m/>
    <m/>
    <m/>
    <m/>
    <m/>
    <m/>
    <m/>
    <m/>
    <s v="新規"/>
    <s v="診療において必須であるため"/>
    <m/>
    <m/>
    <m/>
    <m/>
    <m/>
    <m/>
    <s v="扇風機（什器備品）"/>
    <n v="1"/>
    <m/>
    <s v="熱中症診療にエアコンと合わせ使用"/>
    <m/>
    <m/>
    <m/>
    <m/>
    <m/>
    <m/>
    <m/>
    <m/>
    <m/>
    <m/>
    <m/>
    <m/>
    <m/>
    <s v="扇風機（什器備品）"/>
    <m/>
    <s v="熱中症診療にエアコンと合わせ使用"/>
    <m/>
    <m/>
    <m/>
    <m/>
    <m/>
    <m/>
    <m/>
    <m/>
    <m/>
    <m/>
    <m/>
    <m/>
    <m/>
    <x v="1"/>
    <m/>
    <m/>
    <m/>
    <s v="備品予算"/>
    <n v="0"/>
    <n v="0"/>
    <m/>
    <m/>
  </r>
  <r>
    <x v="0"/>
    <x v="2"/>
    <n v="1"/>
    <s v="救急部門"/>
    <s v="救急科"/>
    <s v="観察室"/>
    <m/>
    <m/>
    <m/>
    <m/>
    <m/>
    <m/>
    <m/>
    <m/>
    <m/>
    <s v="増設"/>
    <m/>
    <m/>
    <m/>
    <m/>
    <m/>
    <m/>
    <m/>
    <s v="電動ベッド"/>
    <n v="8"/>
    <m/>
    <m/>
    <n v="1900"/>
    <n v="600"/>
    <n v="900"/>
    <m/>
    <m/>
    <m/>
    <m/>
    <m/>
    <m/>
    <m/>
    <m/>
    <m/>
    <m/>
    <s v="電動ベッド"/>
    <m/>
    <m/>
    <n v="1900"/>
    <n v="600"/>
    <n v="900"/>
    <m/>
    <m/>
    <m/>
    <m/>
    <m/>
    <m/>
    <m/>
    <m/>
    <m/>
    <m/>
    <x v="0"/>
    <m/>
    <m/>
    <m/>
    <n v="350000"/>
    <n v="2800000"/>
    <n v="3080000.0000000005"/>
    <m/>
    <m/>
  </r>
  <r>
    <x v="0"/>
    <x v="2"/>
    <n v="1"/>
    <s v="外来部門【小児科、小児外科】"/>
    <s v="小児科・小児外科"/>
    <s v="観察室"/>
    <m/>
    <m/>
    <m/>
    <m/>
    <m/>
    <m/>
    <m/>
    <m/>
    <m/>
    <s v="増設"/>
    <m/>
    <m/>
    <m/>
    <m/>
    <m/>
    <m/>
    <m/>
    <s v="小児ベッド（サークルベッド）"/>
    <n v="3"/>
    <m/>
    <m/>
    <m/>
    <m/>
    <m/>
    <m/>
    <m/>
    <m/>
    <m/>
    <m/>
    <m/>
    <m/>
    <m/>
    <m/>
    <m/>
    <s v="小児ベッド（サークルベッド）"/>
    <m/>
    <m/>
    <m/>
    <m/>
    <m/>
    <m/>
    <m/>
    <m/>
    <m/>
    <m/>
    <m/>
    <m/>
    <m/>
    <m/>
    <m/>
    <x v="0"/>
    <m/>
    <m/>
    <m/>
    <n v="300000"/>
    <n v="900000"/>
    <n v="990000.00000000012"/>
    <m/>
    <m/>
  </r>
  <r>
    <x v="0"/>
    <x v="2"/>
    <n v="1"/>
    <s v="外来部門【小児科、小児外科】"/>
    <s v="小児科・小児外科"/>
    <s v="観察室"/>
    <m/>
    <m/>
    <m/>
    <m/>
    <m/>
    <m/>
    <m/>
    <m/>
    <m/>
    <s v="増設"/>
    <s v="移動式のものが3台以上必要です"/>
    <m/>
    <m/>
    <m/>
    <m/>
    <m/>
    <m/>
    <s v="ベッドサイドモニタ"/>
    <n v="5"/>
    <m/>
    <m/>
    <s v="600φ"/>
    <s v="-"/>
    <n v="1500"/>
    <m/>
    <s v="〇"/>
    <m/>
    <m/>
    <m/>
    <m/>
    <m/>
    <m/>
    <m/>
    <m/>
    <s v="ベッドサイドモニタ"/>
    <m/>
    <m/>
    <s v="600φ"/>
    <s v="-"/>
    <n v="1500"/>
    <m/>
    <s v="〇"/>
    <m/>
    <m/>
    <m/>
    <m/>
    <m/>
    <m/>
    <m/>
    <m/>
    <x v="0"/>
    <m/>
    <s v="●"/>
    <s v="救急医療の強化に必要"/>
    <n v="2000000"/>
    <n v="10000000"/>
    <n v="11000000"/>
    <m/>
    <m/>
  </r>
  <r>
    <x v="0"/>
    <x v="0"/>
    <n v="1"/>
    <s v="外来部門【小児科、小児外科】"/>
    <s v="小児科・小児外科"/>
    <s v="観察室"/>
    <n v="1"/>
    <m/>
    <s v="小児科・小児外科"/>
    <m/>
    <s v="処置室"/>
    <s v="0711"/>
    <s v="4651-0000"/>
    <d v="2009-02-18T00:00:00"/>
    <s v="〇"/>
    <s v="B更新"/>
    <m/>
    <m/>
    <s v="※設計ヒアリングにて移設可否確認済み⇒経年劣化より更新へ"/>
    <m/>
    <m/>
    <m/>
    <m/>
    <s v="ベッドサイドモニタ"/>
    <n v="1"/>
    <s v="日本光電"/>
    <s v="BSM-2351"/>
    <s v="φ550"/>
    <m/>
    <n v="1550"/>
    <m/>
    <s v="〇"/>
    <m/>
    <m/>
    <m/>
    <m/>
    <m/>
    <m/>
    <m/>
    <m/>
    <s v="ベッドサイドモニタ"/>
    <s v="日本光電"/>
    <s v="BSM-2351"/>
    <s v="φ550"/>
    <m/>
    <n v="1550"/>
    <m/>
    <s v="〇"/>
    <m/>
    <m/>
    <m/>
    <m/>
    <m/>
    <m/>
    <m/>
    <m/>
    <x v="3"/>
    <m/>
    <m/>
    <m/>
    <n v="2000000"/>
    <n v="2000000"/>
    <n v="2200000"/>
    <m/>
    <m/>
  </r>
  <r>
    <x v="0"/>
    <x v="1"/>
    <n v="1"/>
    <s v="外来部門【小児科、小児外科】"/>
    <s v="小児科・小児外科"/>
    <s v="診察室1"/>
    <n v="1"/>
    <m/>
    <s v="小児科・小児外科"/>
    <m/>
    <s v="診察室1"/>
    <s v="0248"/>
    <m/>
    <m/>
    <s v="○"/>
    <s v="A移設可"/>
    <m/>
    <m/>
    <s v="※設計ヒアリングにて移設可否確認済み"/>
    <m/>
    <m/>
    <m/>
    <m/>
    <s v="診察台"/>
    <n v="1"/>
    <m/>
    <m/>
    <n v="650"/>
    <n v="1900"/>
    <n v="550"/>
    <m/>
    <m/>
    <m/>
    <m/>
    <m/>
    <m/>
    <m/>
    <m/>
    <m/>
    <m/>
    <s v="診察台"/>
    <m/>
    <m/>
    <n v="650"/>
    <n v="1900"/>
    <n v="550"/>
    <m/>
    <m/>
    <m/>
    <m/>
    <m/>
    <m/>
    <m/>
    <m/>
    <m/>
    <m/>
    <x v="1"/>
    <m/>
    <m/>
    <m/>
    <m/>
    <m/>
    <n v="0"/>
    <m/>
    <m/>
  </r>
  <r>
    <x v="0"/>
    <x v="1"/>
    <n v="1"/>
    <s v="外来部門【小児科、小児外科】"/>
    <s v="小児科・小児外科"/>
    <s v="診察室1"/>
    <n v="1"/>
    <m/>
    <s v="小児科・小児外科"/>
    <m/>
    <s v="診察室1"/>
    <s v="0249"/>
    <s v="141020190025"/>
    <d v="2019-10-21T00:00:00"/>
    <s v="○"/>
    <s v="A移設可"/>
    <m/>
    <m/>
    <s v="※設計ヒアリングにて移設可否確認済み"/>
    <m/>
    <m/>
    <m/>
    <m/>
    <s v="超音波診断装置"/>
    <n v="1"/>
    <s v="フィリップス"/>
    <s v="Affiniti 50G"/>
    <n v="550"/>
    <n v="900"/>
    <n v="1450"/>
    <m/>
    <s v="○"/>
    <m/>
    <m/>
    <m/>
    <m/>
    <m/>
    <m/>
    <s v="○"/>
    <m/>
    <s v="超音波診断装置"/>
    <s v="フィリップス"/>
    <s v="Affiniti 50G"/>
    <n v="550"/>
    <n v="900"/>
    <n v="1450"/>
    <m/>
    <s v="○"/>
    <m/>
    <m/>
    <m/>
    <m/>
    <m/>
    <m/>
    <s v="○"/>
    <m/>
    <x v="1"/>
    <m/>
    <m/>
    <m/>
    <m/>
    <m/>
    <n v="0"/>
    <m/>
    <m/>
  </r>
  <r>
    <x v="0"/>
    <x v="1"/>
    <n v="1"/>
    <s v="外来部門【小児科、小児外科】"/>
    <s v="小児科・小児外科"/>
    <s v="診察室2"/>
    <n v="1"/>
    <m/>
    <s v="小児科・小児外科"/>
    <m/>
    <s v="診察室2"/>
    <s v="0246"/>
    <m/>
    <m/>
    <s v="○"/>
    <s v="A移設可"/>
    <m/>
    <m/>
    <s v="※設計ヒアリングにて移設可否確認済み"/>
    <m/>
    <m/>
    <m/>
    <m/>
    <s v="診察台"/>
    <n v="1"/>
    <m/>
    <m/>
    <n v="650"/>
    <n v="1900"/>
    <n v="550"/>
    <m/>
    <m/>
    <m/>
    <m/>
    <m/>
    <m/>
    <m/>
    <m/>
    <m/>
    <m/>
    <s v="診察台"/>
    <m/>
    <m/>
    <n v="650"/>
    <n v="1900"/>
    <n v="550"/>
    <m/>
    <m/>
    <m/>
    <m/>
    <m/>
    <m/>
    <m/>
    <m/>
    <m/>
    <m/>
    <x v="1"/>
    <m/>
    <m/>
    <m/>
    <m/>
    <m/>
    <n v="0"/>
    <m/>
    <m/>
  </r>
  <r>
    <x v="0"/>
    <x v="1"/>
    <n v="1"/>
    <s v="外来部門【小児科、小児外科】"/>
    <s v="小児科・小児外科"/>
    <s v="診察室2"/>
    <n v="1"/>
    <m/>
    <s v="小児科・小児外科"/>
    <m/>
    <s v="診察室2"/>
    <s v="0247"/>
    <m/>
    <d v="2021-01-04T00:00:00"/>
    <s v="○"/>
    <s v="A移設可"/>
    <m/>
    <m/>
    <s v="※設計ヒアリングにて移設可否確認済み"/>
    <m/>
    <m/>
    <m/>
    <m/>
    <s v="超音波診断装置"/>
    <n v="1"/>
    <s v="キヤノン"/>
    <s v="Aplio400"/>
    <n v="600"/>
    <n v="900"/>
    <n v="1400"/>
    <m/>
    <s v="○"/>
    <m/>
    <m/>
    <m/>
    <m/>
    <m/>
    <m/>
    <s v="○"/>
    <m/>
    <s v="超音波診断装置"/>
    <s v="キヤノン"/>
    <s v="Aplio400"/>
    <n v="600"/>
    <n v="900"/>
    <n v="1400"/>
    <m/>
    <s v="○"/>
    <m/>
    <m/>
    <m/>
    <m/>
    <m/>
    <m/>
    <s v="○"/>
    <m/>
    <x v="1"/>
    <m/>
    <m/>
    <m/>
    <m/>
    <m/>
    <n v="0"/>
    <m/>
    <m/>
  </r>
  <r>
    <x v="0"/>
    <x v="1"/>
    <n v="1"/>
    <s v="外来部門【小児科、小児外科】"/>
    <s v="小児科・小児外科"/>
    <s v="診察室3"/>
    <n v="1"/>
    <m/>
    <s v="小児科・小児外科"/>
    <m/>
    <s v="診察室3"/>
    <s v="0250"/>
    <m/>
    <m/>
    <s v="○"/>
    <s v="A移設可"/>
    <m/>
    <m/>
    <s v="※設計ヒアリングにて移設可否確認済み"/>
    <m/>
    <m/>
    <m/>
    <m/>
    <s v="診察台"/>
    <n v="1"/>
    <m/>
    <m/>
    <n v="650"/>
    <n v="1900"/>
    <n v="550"/>
    <m/>
    <m/>
    <m/>
    <m/>
    <m/>
    <m/>
    <m/>
    <m/>
    <m/>
    <m/>
    <s v="診察台"/>
    <m/>
    <m/>
    <n v="650"/>
    <n v="1900"/>
    <n v="550"/>
    <m/>
    <m/>
    <m/>
    <m/>
    <m/>
    <m/>
    <m/>
    <m/>
    <m/>
    <m/>
    <x v="1"/>
    <m/>
    <m/>
    <m/>
    <m/>
    <m/>
    <n v="0"/>
    <m/>
    <m/>
  </r>
  <r>
    <x v="0"/>
    <x v="1"/>
    <n v="1"/>
    <s v="外来部門【小児科、小児外科】"/>
    <s v="小児科・小児外科"/>
    <s v="診察室4"/>
    <n v="1"/>
    <m/>
    <s v="小児科・小児外科"/>
    <m/>
    <s v="診察室5"/>
    <s v="0254"/>
    <m/>
    <m/>
    <s v="○"/>
    <s v="A移設可"/>
    <m/>
    <m/>
    <s v="※設計ヒアリングにて移設可否確認済み"/>
    <m/>
    <m/>
    <m/>
    <m/>
    <s v="診察台"/>
    <n v="1"/>
    <m/>
    <m/>
    <n v="650"/>
    <n v="1900"/>
    <n v="550"/>
    <m/>
    <m/>
    <m/>
    <m/>
    <m/>
    <m/>
    <m/>
    <m/>
    <m/>
    <m/>
    <s v="診察台"/>
    <m/>
    <m/>
    <n v="650"/>
    <n v="1900"/>
    <n v="550"/>
    <m/>
    <m/>
    <m/>
    <m/>
    <m/>
    <m/>
    <m/>
    <m/>
    <m/>
    <m/>
    <x v="1"/>
    <m/>
    <m/>
    <m/>
    <m/>
    <m/>
    <n v="0"/>
    <m/>
    <m/>
  </r>
  <r>
    <x v="0"/>
    <x v="1"/>
    <n v="1"/>
    <s v="外来部門【小児科、小児外科】"/>
    <s v="小児科・小児外科"/>
    <s v="処置室"/>
    <n v="1"/>
    <m/>
    <s v="小児科・小児外科"/>
    <m/>
    <s v="処置室"/>
    <s v="0700"/>
    <m/>
    <m/>
    <s v="〇"/>
    <s v="A移設可"/>
    <m/>
    <m/>
    <s v="※設計ヒアリングにて移設可否確認済み"/>
    <m/>
    <m/>
    <m/>
    <m/>
    <s v="診察台"/>
    <n v="1"/>
    <m/>
    <m/>
    <n v="1800"/>
    <n v="700"/>
    <n v="650"/>
    <m/>
    <m/>
    <m/>
    <m/>
    <m/>
    <m/>
    <m/>
    <m/>
    <m/>
    <m/>
    <s v="診察台"/>
    <m/>
    <m/>
    <n v="1800"/>
    <n v="700"/>
    <n v="650"/>
    <m/>
    <m/>
    <m/>
    <m/>
    <m/>
    <m/>
    <m/>
    <m/>
    <m/>
    <m/>
    <x v="1"/>
    <m/>
    <m/>
    <m/>
    <m/>
    <m/>
    <n v="0"/>
    <m/>
    <m/>
  </r>
  <r>
    <x v="0"/>
    <x v="1"/>
    <n v="1"/>
    <s v="外来部門【小児科、小児外科】"/>
    <s v="小児科・小児外科"/>
    <s v="処置室"/>
    <n v="1"/>
    <m/>
    <s v="小児科・小児外科"/>
    <m/>
    <s v="診察室4"/>
    <s v="0252"/>
    <m/>
    <m/>
    <s v="○"/>
    <s v="A移設可"/>
    <m/>
    <m/>
    <s v="※設計ヒアリングにて移設可否確認済み"/>
    <m/>
    <m/>
    <m/>
    <m/>
    <s v="新生児処置台"/>
    <n v="1"/>
    <s v="アトムメディカル"/>
    <s v="DS-20"/>
    <n v="1000"/>
    <n v="750"/>
    <n v="920"/>
    <m/>
    <s v="○"/>
    <m/>
    <m/>
    <m/>
    <m/>
    <m/>
    <m/>
    <m/>
    <m/>
    <s v="新生児計測・処置台"/>
    <s v="アトムメディカル"/>
    <s v="DS-20"/>
    <n v="1000"/>
    <n v="750"/>
    <n v="920"/>
    <m/>
    <s v="○"/>
    <m/>
    <m/>
    <m/>
    <m/>
    <m/>
    <m/>
    <m/>
    <m/>
    <x v="1"/>
    <m/>
    <m/>
    <m/>
    <m/>
    <m/>
    <n v="0"/>
    <m/>
    <m/>
  </r>
  <r>
    <x v="0"/>
    <x v="1"/>
    <n v="1"/>
    <s v="外来部門【小児科、小児外科】"/>
    <s v="小児科・小児外科"/>
    <s v="処置室"/>
    <n v="1"/>
    <m/>
    <s v="小児科・小児外科"/>
    <m/>
    <s v="診察室4"/>
    <s v="0253"/>
    <m/>
    <m/>
    <s v="○"/>
    <s v="A移設可"/>
    <m/>
    <m/>
    <s v="※設計ヒアリングにて移設可否確認済み"/>
    <m/>
    <m/>
    <m/>
    <m/>
    <s v="ベビーベッド"/>
    <n v="1"/>
    <m/>
    <m/>
    <n v="1370"/>
    <n v="800"/>
    <n v="1400"/>
    <m/>
    <m/>
    <m/>
    <m/>
    <m/>
    <m/>
    <m/>
    <m/>
    <m/>
    <m/>
    <s v="ベビーベッド"/>
    <m/>
    <m/>
    <n v="1370"/>
    <n v="800"/>
    <n v="1400"/>
    <m/>
    <m/>
    <m/>
    <m/>
    <m/>
    <m/>
    <m/>
    <m/>
    <m/>
    <m/>
    <x v="1"/>
    <m/>
    <m/>
    <m/>
    <m/>
    <m/>
    <n v="0"/>
    <m/>
    <m/>
  </r>
  <r>
    <x v="0"/>
    <x v="1"/>
    <n v="1"/>
    <s v="外来部門【小児科、小児外科】"/>
    <s v="小児科・小児外科"/>
    <s v="処置室"/>
    <n v="1"/>
    <m/>
    <s v="小児科・小児外科"/>
    <m/>
    <s v="処置室"/>
    <s v="0703"/>
    <m/>
    <m/>
    <s v="〇"/>
    <s v="A移設可"/>
    <m/>
    <m/>
    <s v="※設計ヒアリングにて移設可否確認済み"/>
    <m/>
    <m/>
    <m/>
    <m/>
    <s v="救急カート"/>
    <n v="1"/>
    <s v="ナビス"/>
    <m/>
    <n v="650"/>
    <n v="450"/>
    <n v="950"/>
    <m/>
    <m/>
    <m/>
    <m/>
    <m/>
    <m/>
    <m/>
    <m/>
    <m/>
    <m/>
    <s v="救急カート"/>
    <s v="ナビス"/>
    <m/>
    <n v="650"/>
    <n v="450"/>
    <n v="950"/>
    <m/>
    <m/>
    <m/>
    <m/>
    <m/>
    <m/>
    <m/>
    <m/>
    <m/>
    <m/>
    <x v="1"/>
    <m/>
    <m/>
    <m/>
    <m/>
    <m/>
    <n v="0"/>
    <m/>
    <m/>
  </r>
  <r>
    <x v="0"/>
    <x v="0"/>
    <n v="1"/>
    <s v="外来部門【小児科、小児外科】"/>
    <s v="小児科・小児外科"/>
    <s v="処置室"/>
    <n v="1"/>
    <m/>
    <s v="小児科・小児外科"/>
    <m/>
    <s v="処置室"/>
    <s v="0707"/>
    <s v="4426"/>
    <d v="2006-06-29T00:00:00"/>
    <s v="〇"/>
    <s v="B更新"/>
    <m/>
    <m/>
    <s v="※設計ヒアリングにて移設可否確認済み⇒経年劣化より更新へ"/>
    <m/>
    <m/>
    <m/>
    <m/>
    <s v="薬用保冷庫"/>
    <n v="1"/>
    <s v="サンヨー"/>
    <s v="MPR-214FS"/>
    <n v="550"/>
    <n v="600"/>
    <n v="1800"/>
    <m/>
    <s v="〇"/>
    <m/>
    <m/>
    <m/>
    <m/>
    <m/>
    <m/>
    <m/>
    <m/>
    <s v="薬用保冷庫"/>
    <s v="サンヨー"/>
    <s v="MPR-214FS"/>
    <n v="550"/>
    <n v="600"/>
    <n v="1800"/>
    <m/>
    <s v="〇"/>
    <m/>
    <m/>
    <m/>
    <m/>
    <m/>
    <m/>
    <m/>
    <m/>
    <x v="0"/>
    <m/>
    <m/>
    <m/>
    <n v="280000"/>
    <n v="280000"/>
    <n v="308000"/>
    <m/>
    <m/>
  </r>
  <r>
    <x v="0"/>
    <x v="1"/>
    <n v="1"/>
    <s v="外来部門【小児科、小児外科】"/>
    <s v="小児科・小児外科"/>
    <s v="処置室"/>
    <n v="1"/>
    <m/>
    <s v="小児科・小児外科"/>
    <m/>
    <s v="処置室"/>
    <s v="0712"/>
    <m/>
    <m/>
    <s v="〇"/>
    <s v="A移設可"/>
    <m/>
    <m/>
    <s v="※設計ヒアリングにて移設可否確認済み"/>
    <m/>
    <m/>
    <m/>
    <m/>
    <s v="ストレッチャー"/>
    <n v="1"/>
    <s v="パラマウントベッド"/>
    <s v="KK-8020B"/>
    <n v="2100"/>
    <n v="900"/>
    <n v="700"/>
    <m/>
    <m/>
    <m/>
    <m/>
    <m/>
    <m/>
    <m/>
    <m/>
    <m/>
    <m/>
    <s v="ストレッチャー"/>
    <s v="パラマウントベッド"/>
    <s v="KK-8020B"/>
    <n v="2100"/>
    <n v="900"/>
    <n v="700"/>
    <m/>
    <m/>
    <m/>
    <m/>
    <m/>
    <m/>
    <m/>
    <m/>
    <m/>
    <m/>
    <x v="1"/>
    <m/>
    <m/>
    <m/>
    <m/>
    <m/>
    <n v="0"/>
    <m/>
    <m/>
  </r>
  <r>
    <x v="0"/>
    <x v="1"/>
    <n v="1"/>
    <s v="外来部門【小児科、小児外科】"/>
    <s v="小児科・小児外科"/>
    <s v="処置室"/>
    <n v="1"/>
    <m/>
    <s v="小児科・小児外科"/>
    <m/>
    <s v="処置室"/>
    <s v="0701"/>
    <m/>
    <m/>
    <s v="〇"/>
    <s v="A移設可"/>
    <m/>
    <m/>
    <s v="※設計ヒアリングにて移設可否確認済み"/>
    <m/>
    <m/>
    <m/>
    <m/>
    <s v="輸液ポンプ"/>
    <n v="1"/>
    <s v="テルモ"/>
    <s v="TE-281N"/>
    <s v="φ500"/>
    <m/>
    <n v="1700"/>
    <m/>
    <s v="〇"/>
    <m/>
    <m/>
    <m/>
    <m/>
    <m/>
    <m/>
    <m/>
    <m/>
    <s v="輸液ポンプ"/>
    <s v="テルモ"/>
    <s v="TE-281N"/>
    <s v="φ500"/>
    <m/>
    <n v="1700"/>
    <m/>
    <s v="〇"/>
    <m/>
    <m/>
    <m/>
    <m/>
    <m/>
    <m/>
    <m/>
    <m/>
    <x v="1"/>
    <m/>
    <m/>
    <m/>
    <m/>
    <m/>
    <n v="0"/>
    <m/>
    <m/>
  </r>
  <r>
    <x v="0"/>
    <x v="1"/>
    <n v="1"/>
    <s v="外来部門【小児科、小児外科】"/>
    <s v="小児科・小児外科"/>
    <s v="処置室"/>
    <n v="1"/>
    <m/>
    <s v="小児科・小児外科"/>
    <m/>
    <s v="処置室"/>
    <s v="0710"/>
    <m/>
    <m/>
    <s v="〇"/>
    <s v="A移設可"/>
    <m/>
    <m/>
    <s v="※設計ヒアリングにて移設可否確認済み"/>
    <m/>
    <m/>
    <m/>
    <m/>
    <s v="輸液ポンプ"/>
    <n v="1"/>
    <s v="テルモ"/>
    <s v="TE-161SAP"/>
    <s v="φ500"/>
    <m/>
    <n v="1800"/>
    <m/>
    <s v="〇"/>
    <m/>
    <m/>
    <m/>
    <m/>
    <m/>
    <m/>
    <m/>
    <m/>
    <s v="輸液ポンプ"/>
    <s v="テルモ"/>
    <s v="TE-161SAP"/>
    <s v="φ500"/>
    <m/>
    <n v="1800"/>
    <m/>
    <s v="〇"/>
    <m/>
    <m/>
    <m/>
    <m/>
    <m/>
    <m/>
    <m/>
    <m/>
    <x v="1"/>
    <m/>
    <m/>
    <m/>
    <m/>
    <m/>
    <n v="0"/>
    <m/>
    <m/>
  </r>
  <r>
    <x v="0"/>
    <x v="1"/>
    <n v="1"/>
    <s v="外来部門【小児科、小児外科】"/>
    <s v="小児科・小児外科"/>
    <s v="計測室"/>
    <n v="1"/>
    <m/>
    <s v="小児科・小児外科"/>
    <m/>
    <s v="処置室"/>
    <s v="0702"/>
    <m/>
    <m/>
    <s v="〇"/>
    <s v="A移設可"/>
    <m/>
    <m/>
    <s v="※設計ヒアリングにて移設可否確認済み"/>
    <m/>
    <m/>
    <m/>
    <m/>
    <s v="体重計"/>
    <n v="1"/>
    <s v="タニタ"/>
    <s v="BWB-810"/>
    <n v="400"/>
    <n v="300"/>
    <n v="100"/>
    <s v="〇"/>
    <m/>
    <m/>
    <m/>
    <m/>
    <m/>
    <m/>
    <m/>
    <m/>
    <m/>
    <s v="体重計"/>
    <s v="タニタ"/>
    <s v="BWB-810"/>
    <n v="400"/>
    <n v="300"/>
    <n v="100"/>
    <s v="〇"/>
    <m/>
    <m/>
    <m/>
    <m/>
    <m/>
    <m/>
    <m/>
    <m/>
    <m/>
    <x v="1"/>
    <m/>
    <m/>
    <m/>
    <m/>
    <m/>
    <n v="0"/>
    <m/>
    <m/>
  </r>
  <r>
    <x v="0"/>
    <x v="1"/>
    <n v="1"/>
    <s v="外来部門【小児科、小児外科】"/>
    <s v="小児科・小児外科"/>
    <s v="計測室"/>
    <n v="1"/>
    <m/>
    <s v="小児科・小児外科"/>
    <m/>
    <s v="受付"/>
    <s v="0258"/>
    <m/>
    <m/>
    <s v="○"/>
    <s v="A移設可"/>
    <m/>
    <m/>
    <s v="※設計ヒアリングにて移設可否確認済み"/>
    <m/>
    <m/>
    <m/>
    <m/>
    <s v="体組成計"/>
    <n v="1"/>
    <s v="タニタ"/>
    <s v="TBF-215"/>
    <n v="350"/>
    <n v="560"/>
    <n v="2150"/>
    <m/>
    <s v="○"/>
    <m/>
    <m/>
    <m/>
    <m/>
    <m/>
    <m/>
    <m/>
    <m/>
    <s v="体組成計"/>
    <s v="タニタ"/>
    <s v="TBF-215"/>
    <n v="350"/>
    <n v="560"/>
    <n v="2150"/>
    <m/>
    <s v="○"/>
    <m/>
    <m/>
    <m/>
    <m/>
    <m/>
    <m/>
    <m/>
    <m/>
    <x v="1"/>
    <m/>
    <m/>
    <m/>
    <m/>
    <m/>
    <n v="0"/>
    <m/>
    <m/>
  </r>
  <r>
    <x v="0"/>
    <x v="1"/>
    <n v="1"/>
    <s v="外来部門【泌尿器科】"/>
    <s v="泌尿器科"/>
    <s v="診察室1"/>
    <n v="1"/>
    <m/>
    <s v="泌尿器科"/>
    <m/>
    <s v="診察室"/>
    <s v="0714"/>
    <m/>
    <m/>
    <s v="〇"/>
    <s v="A移設可"/>
    <m/>
    <m/>
    <m/>
    <m/>
    <m/>
    <m/>
    <m/>
    <s v="診察台"/>
    <n v="1"/>
    <s v="パラマウントベッド"/>
    <m/>
    <n v="1800"/>
    <n v="660"/>
    <n v="450"/>
    <m/>
    <m/>
    <m/>
    <m/>
    <m/>
    <m/>
    <m/>
    <m/>
    <m/>
    <m/>
    <s v="診察台"/>
    <s v="パラマウントベッド"/>
    <m/>
    <n v="1800"/>
    <n v="660"/>
    <n v="450"/>
    <m/>
    <m/>
    <m/>
    <m/>
    <m/>
    <m/>
    <m/>
    <m/>
    <m/>
    <m/>
    <x v="1"/>
    <m/>
    <m/>
    <m/>
    <m/>
    <m/>
    <n v="0"/>
    <m/>
    <m/>
  </r>
  <r>
    <x v="0"/>
    <x v="2"/>
    <n v="1"/>
    <s v="外来部門【泌尿器科】"/>
    <s v="泌尿器科"/>
    <s v="診察室2"/>
    <m/>
    <m/>
    <m/>
    <m/>
    <m/>
    <m/>
    <m/>
    <m/>
    <m/>
    <s v="増設"/>
    <s v="※診察室の増室に伴い整備（コンサル）"/>
    <m/>
    <m/>
    <m/>
    <m/>
    <m/>
    <m/>
    <s v="診察台"/>
    <n v="1"/>
    <m/>
    <m/>
    <n v="1800"/>
    <n v="660"/>
    <n v="450"/>
    <m/>
    <m/>
    <m/>
    <m/>
    <m/>
    <m/>
    <m/>
    <m/>
    <m/>
    <m/>
    <s v="診察台"/>
    <m/>
    <m/>
    <n v="1800"/>
    <n v="660"/>
    <n v="450"/>
    <m/>
    <m/>
    <m/>
    <m/>
    <m/>
    <m/>
    <m/>
    <m/>
    <m/>
    <m/>
    <x v="0"/>
    <m/>
    <m/>
    <m/>
    <n v="50000"/>
    <n v="50000"/>
    <n v="55000.000000000007"/>
    <m/>
    <m/>
  </r>
  <r>
    <x v="0"/>
    <x v="2"/>
    <n v="1"/>
    <s v="外来部門【泌尿器科】"/>
    <s v="泌尿器科"/>
    <s v="診察室3"/>
    <m/>
    <m/>
    <m/>
    <m/>
    <m/>
    <m/>
    <m/>
    <m/>
    <m/>
    <s v="増設"/>
    <s v="※診察室の増室に伴い整備（コンサル）"/>
    <m/>
    <m/>
    <m/>
    <m/>
    <m/>
    <m/>
    <s v="診察台"/>
    <n v="1"/>
    <m/>
    <m/>
    <n v="1800"/>
    <n v="660"/>
    <n v="450"/>
    <m/>
    <m/>
    <m/>
    <m/>
    <m/>
    <m/>
    <m/>
    <m/>
    <m/>
    <m/>
    <s v="診察台"/>
    <m/>
    <m/>
    <n v="1800"/>
    <n v="660"/>
    <n v="450"/>
    <m/>
    <m/>
    <m/>
    <m/>
    <m/>
    <m/>
    <m/>
    <m/>
    <m/>
    <m/>
    <x v="0"/>
    <m/>
    <m/>
    <m/>
    <n v="50000"/>
    <n v="50000"/>
    <n v="55000.000000000007"/>
    <m/>
    <m/>
  </r>
  <r>
    <x v="0"/>
    <x v="1"/>
    <n v="1"/>
    <s v="外来部門【泌尿器科】"/>
    <s v="泌尿器科"/>
    <s v="膀胱鏡室"/>
    <n v="1"/>
    <m/>
    <s v="泌尿器科"/>
    <m/>
    <s v="泌尿器内視鏡室"/>
    <s v="0715"/>
    <s v="141020160058"/>
    <d v="2016-12-19T00:00:00"/>
    <s v="〇"/>
    <s v="A移設可"/>
    <m/>
    <m/>
    <m/>
    <m/>
    <m/>
    <m/>
    <m/>
    <s v="検診台"/>
    <n v="1"/>
    <s v="タカラベルモント"/>
    <s v="UR-7000"/>
    <n v="700"/>
    <n v="1300"/>
    <n v="1400"/>
    <m/>
    <s v="〇"/>
    <m/>
    <m/>
    <m/>
    <m/>
    <m/>
    <s v="汚物缶_x000a_⇒新病院では排水に〇"/>
    <m/>
    <m/>
    <s v="検診台"/>
    <s v="タカラベルモント"/>
    <s v="UR-7000"/>
    <n v="700"/>
    <n v="1300"/>
    <n v="1400"/>
    <m/>
    <s v="〇"/>
    <m/>
    <m/>
    <m/>
    <m/>
    <m/>
    <s v="汚物缶_x000a_⇒新病院では排水に〇"/>
    <m/>
    <m/>
    <x v="1"/>
    <m/>
    <m/>
    <m/>
    <m/>
    <m/>
    <n v="0"/>
    <m/>
    <m/>
  </r>
  <r>
    <x v="0"/>
    <x v="1"/>
    <n v="1"/>
    <s v="外来部門【泌尿器科】"/>
    <s v="泌尿器科"/>
    <s v="膀胱鏡室"/>
    <n v="1"/>
    <m/>
    <s v="泌尿器科"/>
    <m/>
    <s v="泌尿器内視鏡室"/>
    <s v="0716"/>
    <m/>
    <m/>
    <s v="〇"/>
    <s v="A移設可"/>
    <m/>
    <m/>
    <m/>
    <m/>
    <m/>
    <m/>
    <m/>
    <s v="内視鏡システム（膀胱鏡）"/>
    <n v="1"/>
    <s v="オリンパス"/>
    <m/>
    <n v="650"/>
    <n v="900"/>
    <n v="1900"/>
    <m/>
    <s v="〇"/>
    <m/>
    <m/>
    <m/>
    <m/>
    <m/>
    <m/>
    <s v="〇"/>
    <m/>
    <s v="内視鏡システム"/>
    <s v="オリンパス"/>
    <m/>
    <n v="650"/>
    <n v="900"/>
    <n v="1900"/>
    <m/>
    <s v="〇"/>
    <m/>
    <m/>
    <m/>
    <m/>
    <m/>
    <m/>
    <s v="〇"/>
    <m/>
    <x v="1"/>
    <m/>
    <m/>
    <m/>
    <m/>
    <m/>
    <n v="0"/>
    <m/>
    <m/>
  </r>
  <r>
    <x v="0"/>
    <x v="1"/>
    <n v="1"/>
    <s v="外来部門【泌尿器科】"/>
    <s v="泌尿器科"/>
    <s v="膀胱鏡室"/>
    <n v="1"/>
    <m/>
    <s v="泌尿器科"/>
    <m/>
    <s v="泌尿器内視鏡室"/>
    <s v="0716"/>
    <m/>
    <m/>
    <s v="〇"/>
    <s v="A移設可"/>
    <m/>
    <m/>
    <m/>
    <m/>
    <m/>
    <m/>
    <m/>
    <s v="・モニタ"/>
    <n v="1"/>
    <s v="オリンパス"/>
    <s v="OEV262H"/>
    <s v="-"/>
    <s v="-"/>
    <s v="-"/>
    <m/>
    <s v="〇"/>
    <m/>
    <m/>
    <m/>
    <m/>
    <m/>
    <m/>
    <m/>
    <m/>
    <s v="・モニタ"/>
    <s v="オリンパス"/>
    <s v="OEV262H"/>
    <s v="-"/>
    <s v="-"/>
    <s v="-"/>
    <m/>
    <s v="〇"/>
    <m/>
    <m/>
    <m/>
    <m/>
    <m/>
    <m/>
    <m/>
    <m/>
    <x v="1"/>
    <m/>
    <m/>
    <m/>
    <m/>
    <m/>
    <n v="0"/>
    <m/>
    <m/>
  </r>
  <r>
    <x v="0"/>
    <x v="1"/>
    <n v="1"/>
    <s v="外来部門【泌尿器科】"/>
    <s v="泌尿器科"/>
    <s v="膀胱鏡室"/>
    <n v="1"/>
    <m/>
    <s v="泌尿器科"/>
    <m/>
    <s v="泌尿器内視鏡室"/>
    <s v="0716"/>
    <m/>
    <m/>
    <s v="〇"/>
    <s v="A移設可"/>
    <m/>
    <m/>
    <m/>
    <m/>
    <m/>
    <m/>
    <m/>
    <s v="・ビデオシステム"/>
    <n v="1"/>
    <s v="オリンパス"/>
    <s v="OTV-S190"/>
    <s v="-"/>
    <s v="-"/>
    <s v="-"/>
    <m/>
    <s v="〇"/>
    <m/>
    <m/>
    <m/>
    <m/>
    <m/>
    <m/>
    <m/>
    <m/>
    <s v="・ビデオシステム"/>
    <s v="オリンパス"/>
    <s v="OTV-S190"/>
    <s v="-"/>
    <s v="-"/>
    <s v="-"/>
    <m/>
    <s v="〇"/>
    <m/>
    <m/>
    <m/>
    <m/>
    <m/>
    <m/>
    <m/>
    <m/>
    <x v="1"/>
    <m/>
    <m/>
    <m/>
    <m/>
    <m/>
    <n v="0"/>
    <m/>
    <m/>
  </r>
  <r>
    <x v="0"/>
    <x v="1"/>
    <n v="1"/>
    <s v="外来部門【泌尿器科】"/>
    <s v="泌尿器科"/>
    <s v="膀胱鏡室"/>
    <n v="1"/>
    <m/>
    <s v="泌尿器科"/>
    <m/>
    <s v="泌尿器内視鏡室"/>
    <s v="0716"/>
    <m/>
    <d v="2021-01-04T00:00:00"/>
    <s v="〇"/>
    <s v="A移設可"/>
    <m/>
    <m/>
    <m/>
    <m/>
    <m/>
    <m/>
    <m/>
    <s v="・光源装置"/>
    <n v="1"/>
    <s v="オリンパス"/>
    <s v="CLV-S190"/>
    <s v="-"/>
    <s v="-"/>
    <s v="-"/>
    <m/>
    <s v="〇"/>
    <m/>
    <m/>
    <m/>
    <m/>
    <m/>
    <m/>
    <m/>
    <m/>
    <s v="・光源装置"/>
    <s v="オリンパス"/>
    <s v="CLV-S190"/>
    <s v="-"/>
    <s v="-"/>
    <s v="-"/>
    <m/>
    <s v="〇"/>
    <m/>
    <m/>
    <m/>
    <m/>
    <m/>
    <m/>
    <m/>
    <m/>
    <x v="1"/>
    <m/>
    <m/>
    <m/>
    <m/>
    <m/>
    <n v="0"/>
    <m/>
    <m/>
  </r>
  <r>
    <x v="0"/>
    <x v="1"/>
    <n v="1"/>
    <s v="外来部門【泌尿器科】"/>
    <s v="泌尿器科"/>
    <s v="膀胱鏡室"/>
    <n v="1"/>
    <m/>
    <s v="泌尿器科"/>
    <m/>
    <s v="泌尿器内視鏡室"/>
    <s v="0716"/>
    <m/>
    <m/>
    <s v="〇"/>
    <s v="A移設可"/>
    <m/>
    <m/>
    <m/>
    <m/>
    <m/>
    <m/>
    <m/>
    <s v="・ビデオプリンター"/>
    <n v="1"/>
    <s v="オリンパス"/>
    <s v="OFP-5"/>
    <s v="-"/>
    <s v="-"/>
    <s v="-"/>
    <m/>
    <s v="〇"/>
    <m/>
    <m/>
    <m/>
    <m/>
    <m/>
    <m/>
    <m/>
    <m/>
    <s v="・ビデオプリンタ"/>
    <s v="オリンパス"/>
    <s v="OFP-5"/>
    <s v="-"/>
    <s v="-"/>
    <s v="-"/>
    <m/>
    <s v="〇"/>
    <m/>
    <m/>
    <m/>
    <m/>
    <m/>
    <m/>
    <m/>
    <m/>
    <x v="1"/>
    <m/>
    <m/>
    <m/>
    <m/>
    <m/>
    <n v="0"/>
    <m/>
    <m/>
  </r>
  <r>
    <x v="0"/>
    <x v="1"/>
    <n v="1"/>
    <s v="外来部門【泌尿器科】"/>
    <s v="泌尿器科"/>
    <s v="膀胱鏡室"/>
    <n v="1"/>
    <m/>
    <s v="泌尿器科"/>
    <m/>
    <s v="泌尿器内視鏡室"/>
    <s v="0716"/>
    <m/>
    <m/>
    <s v="〇"/>
    <s v="A移設可"/>
    <m/>
    <m/>
    <m/>
    <m/>
    <m/>
    <m/>
    <m/>
    <s v="・DICOMコンバーター"/>
    <n v="1"/>
    <s v="DGS"/>
    <s v="DICOMizerNEO"/>
    <s v="-"/>
    <s v="-"/>
    <s v="-"/>
    <m/>
    <s v="〇"/>
    <m/>
    <m/>
    <m/>
    <m/>
    <m/>
    <m/>
    <m/>
    <m/>
    <s v="・DICOMコンバーター"/>
    <s v="DGS"/>
    <s v="DICOMizerNEO"/>
    <s v="-"/>
    <s v="-"/>
    <s v="-"/>
    <m/>
    <s v="〇"/>
    <m/>
    <m/>
    <m/>
    <m/>
    <m/>
    <m/>
    <m/>
    <m/>
    <x v="1"/>
    <m/>
    <m/>
    <m/>
    <m/>
    <m/>
    <n v="0"/>
    <m/>
    <m/>
  </r>
  <r>
    <x v="0"/>
    <x v="1"/>
    <n v="1"/>
    <s v="外来部門【泌尿器科】"/>
    <s v="泌尿器科"/>
    <s v="膀胱鏡室"/>
    <n v="1"/>
    <m/>
    <s v="泌尿器科"/>
    <m/>
    <s v="泌尿器内視鏡室"/>
    <s v="-"/>
    <m/>
    <m/>
    <s v="〇"/>
    <s v="A移設可"/>
    <m/>
    <m/>
    <m/>
    <m/>
    <m/>
    <m/>
    <m/>
    <s v="膀胱腎盂ビデオスコープ"/>
    <n v="3"/>
    <s v="オリンパス"/>
    <s v="CYF-VHA"/>
    <s v="-"/>
    <s v="-"/>
    <s v="-"/>
    <m/>
    <m/>
    <m/>
    <m/>
    <m/>
    <m/>
    <m/>
    <m/>
    <m/>
    <m/>
    <s v="膀胱腎盂ビデオスコープ"/>
    <s v="オリンパス"/>
    <s v="CYF-VHA"/>
    <s v="-"/>
    <s v="-"/>
    <s v="-"/>
    <m/>
    <m/>
    <m/>
    <m/>
    <m/>
    <m/>
    <m/>
    <m/>
    <m/>
    <m/>
    <x v="1"/>
    <m/>
    <m/>
    <m/>
    <m/>
    <m/>
    <n v="0"/>
    <m/>
    <m/>
  </r>
  <r>
    <x v="0"/>
    <x v="1"/>
    <n v="1"/>
    <s v="外来部門【泌尿器科】"/>
    <s v="泌尿器科"/>
    <s v="膀胱鏡室"/>
    <n v="1"/>
    <m/>
    <s v="泌尿器科"/>
    <m/>
    <s v="泌尿器内視鏡室"/>
    <s v="0717"/>
    <m/>
    <m/>
    <s v="〇"/>
    <s v="A移設可"/>
    <m/>
    <m/>
    <m/>
    <m/>
    <m/>
    <m/>
    <m/>
    <s v="処置カート"/>
    <n v="1"/>
    <s v="村中医療器"/>
    <s v="PR-988"/>
    <n v="1050"/>
    <n v="500"/>
    <n v="850"/>
    <m/>
    <m/>
    <m/>
    <m/>
    <m/>
    <m/>
    <m/>
    <m/>
    <m/>
    <m/>
    <s v="処置カート"/>
    <s v="村中医療器"/>
    <s v="PR-988"/>
    <n v="1050"/>
    <n v="500"/>
    <n v="850"/>
    <m/>
    <m/>
    <m/>
    <m/>
    <m/>
    <m/>
    <m/>
    <m/>
    <m/>
    <m/>
    <x v="1"/>
    <m/>
    <m/>
    <m/>
    <m/>
    <m/>
    <n v="0"/>
    <m/>
    <m/>
  </r>
  <r>
    <x v="0"/>
    <x v="1"/>
    <n v="1"/>
    <s v="外来部門【泌尿器科】"/>
    <s v="泌尿器科"/>
    <s v="膀胱鏡室"/>
    <n v="1"/>
    <m/>
    <s v="泌尿器科"/>
    <m/>
    <s v="泌尿器内視鏡室"/>
    <s v="0718"/>
    <m/>
    <m/>
    <s v="〇"/>
    <s v="A移設可"/>
    <m/>
    <m/>
    <m/>
    <m/>
    <m/>
    <m/>
    <m/>
    <s v="処置カート"/>
    <n v="1"/>
    <s v="サカセ化学工業"/>
    <m/>
    <n v="600"/>
    <n v="380"/>
    <n v="930"/>
    <m/>
    <m/>
    <m/>
    <m/>
    <m/>
    <m/>
    <m/>
    <m/>
    <m/>
    <m/>
    <s v="処置カート"/>
    <s v="サカセ化学工業"/>
    <m/>
    <n v="600"/>
    <n v="380"/>
    <n v="930"/>
    <m/>
    <m/>
    <m/>
    <m/>
    <m/>
    <m/>
    <m/>
    <m/>
    <m/>
    <m/>
    <x v="1"/>
    <m/>
    <m/>
    <m/>
    <m/>
    <m/>
    <n v="0"/>
    <m/>
    <m/>
  </r>
  <r>
    <x v="0"/>
    <x v="1"/>
    <n v="1"/>
    <s v="外来部門【泌尿器科】"/>
    <s v="泌尿器科"/>
    <s v="膀胱鏡室"/>
    <n v="1"/>
    <m/>
    <s v="泌尿器科"/>
    <m/>
    <s v="泌尿器内視鏡室"/>
    <s v="0719"/>
    <m/>
    <m/>
    <s v="〇"/>
    <s v="A移設可"/>
    <m/>
    <m/>
    <m/>
    <m/>
    <m/>
    <m/>
    <m/>
    <s v="処置カート"/>
    <n v="1"/>
    <s v="サカセ化学工業"/>
    <m/>
    <n v="600"/>
    <n v="380"/>
    <n v="930"/>
    <m/>
    <m/>
    <m/>
    <m/>
    <m/>
    <m/>
    <m/>
    <m/>
    <m/>
    <m/>
    <s v="処置カート"/>
    <s v="サカセ化学工業"/>
    <m/>
    <n v="600"/>
    <n v="380"/>
    <n v="930"/>
    <m/>
    <m/>
    <m/>
    <m/>
    <m/>
    <m/>
    <m/>
    <m/>
    <m/>
    <m/>
    <x v="1"/>
    <m/>
    <m/>
    <m/>
    <m/>
    <m/>
    <n v="0"/>
    <m/>
    <m/>
  </r>
  <r>
    <x v="0"/>
    <x v="1"/>
    <n v="1"/>
    <s v="外来部門【泌尿器科】"/>
    <s v="泌尿器科"/>
    <s v="尿流量検査室"/>
    <n v="1"/>
    <m/>
    <s v="泌尿器科"/>
    <m/>
    <s v="検査トイレ"/>
    <s v="0260"/>
    <m/>
    <m/>
    <s v="○"/>
    <s v="A移設可"/>
    <m/>
    <m/>
    <m/>
    <m/>
    <m/>
    <m/>
    <m/>
    <s v="尿流量測定装置"/>
    <n v="1"/>
    <s v="エダップ"/>
    <s v="UFS-2005"/>
    <n v="530"/>
    <n v="500"/>
    <n v="750"/>
    <m/>
    <s v="○"/>
    <m/>
    <m/>
    <m/>
    <m/>
    <s v="バケツ"/>
    <m/>
    <m/>
    <m/>
    <s v="尿流量測定装置"/>
    <s v="エダップ"/>
    <s v="UFS-2005"/>
    <n v="530"/>
    <n v="500"/>
    <n v="750"/>
    <m/>
    <s v="○"/>
    <m/>
    <m/>
    <m/>
    <m/>
    <s v="バケツ"/>
    <m/>
    <m/>
    <m/>
    <x v="1"/>
    <m/>
    <m/>
    <m/>
    <m/>
    <m/>
    <n v="0"/>
    <m/>
    <m/>
  </r>
  <r>
    <x v="0"/>
    <x v="4"/>
    <n v="1"/>
    <s v="外来部門【泌尿器科】"/>
    <s v="泌尿器科"/>
    <s v="尿流量検査室"/>
    <m/>
    <m/>
    <m/>
    <m/>
    <m/>
    <m/>
    <m/>
    <m/>
    <m/>
    <s v="新規"/>
    <s v="尿の処理において人の手をかけずに行うことができるため、感染上のリスクが低い。看護師の手間をかけさせない。既存の尿流量測定装置はバックアップとして移設する。"/>
    <m/>
    <m/>
    <m/>
    <m/>
    <m/>
    <m/>
    <s v="便器型尿流量測定装置"/>
    <n v="1"/>
    <m/>
    <m/>
    <s v="設計"/>
    <m/>
    <m/>
    <m/>
    <m/>
    <m/>
    <m/>
    <s v="○"/>
    <m/>
    <s v="○"/>
    <m/>
    <m/>
    <m/>
    <s v="便器型尿流量測定装置"/>
    <s v="TOTO"/>
    <s v="フロースカイ"/>
    <s v="設計"/>
    <m/>
    <m/>
    <m/>
    <m/>
    <m/>
    <m/>
    <s v="○"/>
    <m/>
    <s v="○"/>
    <m/>
    <m/>
    <m/>
    <x v="0"/>
    <m/>
    <m/>
    <m/>
    <n v="2500000"/>
    <n v="2500000"/>
    <n v="2750000"/>
    <m/>
    <m/>
  </r>
  <r>
    <x v="0"/>
    <x v="1"/>
    <n v="1"/>
    <s v="外来部門【泌尿器科】"/>
    <s v="泌尿器科"/>
    <s v="処置室"/>
    <n v="1"/>
    <m/>
    <s v="泌尿器科"/>
    <m/>
    <s v="検査トイレ"/>
    <s v="0259"/>
    <m/>
    <m/>
    <s v="○"/>
    <s v="A移設可"/>
    <m/>
    <m/>
    <m/>
    <m/>
    <m/>
    <m/>
    <m/>
    <s v="ブラッダースキャン"/>
    <n v="1"/>
    <s v="ベラソン"/>
    <m/>
    <n v="450"/>
    <n v="450"/>
    <n v="1000"/>
    <s v="○"/>
    <m/>
    <m/>
    <m/>
    <m/>
    <m/>
    <m/>
    <m/>
    <m/>
    <m/>
    <s v="ブラッダースキャン"/>
    <s v="ベラソン"/>
    <m/>
    <n v="450"/>
    <n v="450"/>
    <n v="1000"/>
    <s v="○"/>
    <m/>
    <m/>
    <m/>
    <m/>
    <m/>
    <m/>
    <m/>
    <m/>
    <m/>
    <x v="1"/>
    <m/>
    <m/>
    <m/>
    <m/>
    <m/>
    <n v="0"/>
    <m/>
    <m/>
  </r>
  <r>
    <x v="0"/>
    <x v="2"/>
    <n v="1"/>
    <s v="外来部門【泌尿器科】"/>
    <s v="泌尿器科"/>
    <s v="病棟他"/>
    <m/>
    <m/>
    <m/>
    <m/>
    <m/>
    <m/>
    <m/>
    <m/>
    <m/>
    <s v="増設"/>
    <m/>
    <m/>
    <s v="成人病棟への貸出が多いため増設を希望とのこと。"/>
    <m/>
    <m/>
    <m/>
    <m/>
    <s v="ブラッダースキャン"/>
    <n v="2"/>
    <m/>
    <m/>
    <m/>
    <m/>
    <m/>
    <m/>
    <m/>
    <m/>
    <m/>
    <m/>
    <m/>
    <m/>
    <m/>
    <m/>
    <m/>
    <s v="ブラッダースキャン"/>
    <s v="シスメックス"/>
    <s v="BV6100"/>
    <n v="162"/>
    <n v="94"/>
    <n v="63"/>
    <m/>
    <m/>
    <m/>
    <m/>
    <m/>
    <m/>
    <m/>
    <m/>
    <m/>
    <m/>
    <x v="3"/>
    <m/>
    <m/>
    <m/>
    <n v="750000"/>
    <n v="1500000"/>
    <n v="1650000.0000000002"/>
    <m/>
    <m/>
  </r>
  <r>
    <x v="0"/>
    <x v="1"/>
    <n v="1"/>
    <s v="外来部門【泌尿器科】"/>
    <s v="泌尿器科"/>
    <s v="処置室"/>
    <n v="1"/>
    <m/>
    <s v="泌尿器科"/>
    <m/>
    <s v="診察室"/>
    <s v="0713"/>
    <m/>
    <d v="2016-12-22T00:00:00"/>
    <s v="〇"/>
    <s v="A移設可"/>
    <m/>
    <m/>
    <m/>
    <m/>
    <m/>
    <m/>
    <m/>
    <s v="超音波診断装置"/>
    <n v="1"/>
    <s v="東芝メディカル"/>
    <s v="Xario 200"/>
    <n v="500"/>
    <n v="900"/>
    <n v="1350"/>
    <m/>
    <s v="〇"/>
    <m/>
    <m/>
    <m/>
    <m/>
    <m/>
    <m/>
    <m/>
    <m/>
    <s v="超音波診断装置"/>
    <s v="東芝メディカル"/>
    <s v="Xario 200"/>
    <n v="500"/>
    <n v="900"/>
    <n v="1350"/>
    <m/>
    <s v="〇"/>
    <m/>
    <m/>
    <m/>
    <m/>
    <m/>
    <m/>
    <m/>
    <m/>
    <x v="1"/>
    <m/>
    <m/>
    <m/>
    <m/>
    <m/>
    <n v="0"/>
    <m/>
    <m/>
  </r>
  <r>
    <x v="0"/>
    <x v="2"/>
    <n v="1"/>
    <s v="外来部門【泌尿器科】"/>
    <s v="泌尿器科"/>
    <s v="処置室"/>
    <m/>
    <m/>
    <m/>
    <m/>
    <m/>
    <m/>
    <m/>
    <m/>
    <m/>
    <s v="増設"/>
    <m/>
    <m/>
    <s v="※現状は診察室でエコー検査を行っている。"/>
    <m/>
    <m/>
    <m/>
    <m/>
    <s v="診察台"/>
    <n v="1"/>
    <m/>
    <m/>
    <m/>
    <m/>
    <m/>
    <m/>
    <m/>
    <m/>
    <m/>
    <m/>
    <m/>
    <m/>
    <m/>
    <m/>
    <m/>
    <s v="診察台"/>
    <m/>
    <m/>
    <m/>
    <m/>
    <m/>
    <m/>
    <m/>
    <m/>
    <m/>
    <m/>
    <m/>
    <m/>
    <m/>
    <m/>
    <m/>
    <x v="0"/>
    <m/>
    <m/>
    <m/>
    <n v="50000"/>
    <n v="50000"/>
    <n v="55000.000000000007"/>
    <m/>
    <m/>
  </r>
  <r>
    <x v="0"/>
    <x v="4"/>
    <n v="1"/>
    <s v="外来部門【泌尿器科】"/>
    <s v="泌尿器科"/>
    <s v="処置室"/>
    <m/>
    <m/>
    <m/>
    <m/>
    <m/>
    <m/>
    <m/>
    <m/>
    <m/>
    <s v="新規"/>
    <m/>
    <m/>
    <s v="薬用保冷庫が必要である。新設して欲しい。（石原）4/23"/>
    <m/>
    <m/>
    <m/>
    <m/>
    <s v="薬用保冷庫"/>
    <n v="1"/>
    <m/>
    <m/>
    <m/>
    <m/>
    <m/>
    <m/>
    <s v="〇"/>
    <m/>
    <m/>
    <m/>
    <m/>
    <m/>
    <m/>
    <m/>
    <m/>
    <s v="薬用保冷庫"/>
    <m/>
    <m/>
    <m/>
    <m/>
    <m/>
    <m/>
    <s v="〇"/>
    <m/>
    <m/>
    <m/>
    <m/>
    <m/>
    <m/>
    <m/>
    <m/>
    <x v="0"/>
    <m/>
    <m/>
    <m/>
    <n v="280000"/>
    <n v="280000"/>
    <n v="308000"/>
    <m/>
    <m/>
  </r>
  <r>
    <x v="0"/>
    <x v="4"/>
    <n v="1"/>
    <s v="外来部門【外来共通】"/>
    <s v="外来共通"/>
    <s v="洗浄室"/>
    <m/>
    <m/>
    <m/>
    <m/>
    <m/>
    <m/>
    <m/>
    <m/>
    <m/>
    <s v="新規"/>
    <m/>
    <m/>
    <s v="・内視鏡洗浄機は必要。現状は滅菌している。（泌尿器科・石原）4/23_x000a_・中央化による洗浄でも可能だがスコープの本数が増えることと、至急対応ができなくなる。外来に設置して欲しい。（泌尿器科・石原）_x000a_・内視鏡洗浄に必要。（耳鼻咽喉科・大塚）※耳鼻科には漬け置き洗浄消毒装置あり。"/>
    <m/>
    <m/>
    <m/>
    <m/>
    <s v="内視鏡洗浄装置"/>
    <n v="2"/>
    <m/>
    <m/>
    <m/>
    <m/>
    <m/>
    <m/>
    <m/>
    <m/>
    <m/>
    <s v="○"/>
    <m/>
    <s v="○"/>
    <s v="下部排気"/>
    <m/>
    <m/>
    <s v="内視鏡洗浄装置"/>
    <m/>
    <m/>
    <m/>
    <m/>
    <m/>
    <m/>
    <m/>
    <m/>
    <m/>
    <s v="○"/>
    <m/>
    <s v="○"/>
    <s v="下部排気"/>
    <m/>
    <m/>
    <x v="0"/>
    <m/>
    <m/>
    <m/>
    <n v="1500000"/>
    <n v="3000000"/>
    <n v="3300000.0000000005"/>
    <m/>
    <m/>
  </r>
  <r>
    <x v="0"/>
    <x v="2"/>
    <n v="1"/>
    <s v="外来部門【耳鼻咽喉科】"/>
    <s v="耳鼻咽喉科"/>
    <s v="診察室1"/>
    <m/>
    <m/>
    <m/>
    <m/>
    <m/>
    <m/>
    <m/>
    <m/>
    <m/>
    <s v="増設"/>
    <s v="※外来診察室の規模検証に基づく。部屋の運用上必要な機器として整備"/>
    <m/>
    <s v="※新病院レイアウトに基づく"/>
    <m/>
    <m/>
    <m/>
    <m/>
    <s v="耳鼻科用治療ユニット（片袖）"/>
    <n v="1"/>
    <m/>
    <m/>
    <m/>
    <m/>
    <m/>
    <m/>
    <m/>
    <m/>
    <m/>
    <m/>
    <m/>
    <m/>
    <m/>
    <m/>
    <m/>
    <s v="耳鼻科用治療ユニット（片袖）"/>
    <m/>
    <m/>
    <m/>
    <m/>
    <m/>
    <m/>
    <m/>
    <m/>
    <m/>
    <m/>
    <m/>
    <m/>
    <m/>
    <m/>
    <m/>
    <x v="0"/>
    <m/>
    <m/>
    <m/>
    <n v="4000000"/>
    <n v="4000000"/>
    <n v="4400000"/>
    <m/>
    <m/>
  </r>
  <r>
    <x v="0"/>
    <x v="2"/>
    <n v="1"/>
    <s v="外来部門【耳鼻咽喉科】"/>
    <s v="耳鼻咽喉科"/>
    <s v="診察室1"/>
    <m/>
    <m/>
    <m/>
    <m/>
    <m/>
    <m/>
    <m/>
    <m/>
    <m/>
    <s v="増設"/>
    <s v="※外来診察室の規模検証に基づく。部屋の運用上必要な機器として整備"/>
    <m/>
    <s v="※新病院レイアウトに基づく"/>
    <m/>
    <m/>
    <m/>
    <m/>
    <s v="耳鼻科用治療イス"/>
    <n v="1"/>
    <m/>
    <m/>
    <m/>
    <m/>
    <m/>
    <m/>
    <m/>
    <m/>
    <m/>
    <m/>
    <m/>
    <m/>
    <m/>
    <m/>
    <m/>
    <s v="耳鼻科用治療イス"/>
    <m/>
    <m/>
    <m/>
    <m/>
    <m/>
    <m/>
    <m/>
    <m/>
    <m/>
    <m/>
    <m/>
    <m/>
    <m/>
    <m/>
    <m/>
    <x v="0"/>
    <m/>
    <m/>
    <m/>
    <n v="2000000"/>
    <n v="2000000"/>
    <n v="2200000"/>
    <m/>
    <m/>
  </r>
  <r>
    <x v="0"/>
    <x v="2"/>
    <n v="1"/>
    <s v="外来部門【耳鼻咽喉科】"/>
    <s v="耳鼻咽喉科"/>
    <s v="診察室1"/>
    <m/>
    <m/>
    <m/>
    <m/>
    <m/>
    <m/>
    <m/>
    <m/>
    <m/>
    <s v="増設"/>
    <s v="※外来診察室の規模検証に基づく。部屋の運用上必要な機器として整備"/>
    <m/>
    <s v="※新病院レイアウトに基づく"/>
    <m/>
    <m/>
    <m/>
    <m/>
    <s v="内視鏡システム"/>
    <n v="1"/>
    <m/>
    <m/>
    <m/>
    <m/>
    <m/>
    <m/>
    <m/>
    <m/>
    <m/>
    <m/>
    <m/>
    <m/>
    <m/>
    <m/>
    <m/>
    <s v="内視鏡システム"/>
    <m/>
    <m/>
    <m/>
    <m/>
    <m/>
    <m/>
    <m/>
    <m/>
    <m/>
    <m/>
    <m/>
    <m/>
    <m/>
    <m/>
    <m/>
    <x v="0"/>
    <m/>
    <m/>
    <m/>
    <n v="7000000"/>
    <n v="7000000"/>
    <n v="7700000.0000000009"/>
    <m/>
    <m/>
  </r>
  <r>
    <x v="0"/>
    <x v="0"/>
    <n v="1"/>
    <s v="外来部門【耳鼻咽喉科】"/>
    <s v="耳鼻咽喉科"/>
    <s v="診察室2"/>
    <n v="1"/>
    <s v="11"/>
    <s v="耳鼻咽喉科"/>
    <n v="9"/>
    <s v="診察室（3ブース）"/>
    <s v="0562"/>
    <m/>
    <m/>
    <s v="〇"/>
    <s v="B更新"/>
    <m/>
    <m/>
    <m/>
    <m/>
    <n v="0"/>
    <s v="11"/>
    <s v="110562"/>
    <s v="耳鼻科用治療ユニット（片袖）"/>
    <n v="1"/>
    <s v="永島医科器械"/>
    <s v="Excellence"/>
    <n v="1000"/>
    <n v="750"/>
    <n v="2100"/>
    <m/>
    <s v="〇"/>
    <m/>
    <m/>
    <m/>
    <m/>
    <m/>
    <m/>
    <m/>
    <m/>
    <s v="耳鼻科用治療ユニット（片袖）"/>
    <s v="永島医科器械"/>
    <s v="Excellence"/>
    <n v="1000"/>
    <n v="750"/>
    <n v="2100"/>
    <m/>
    <s v="〇"/>
    <m/>
    <m/>
    <m/>
    <m/>
    <m/>
    <m/>
    <m/>
    <m/>
    <x v="0"/>
    <m/>
    <m/>
    <m/>
    <n v="4000000"/>
    <n v="4000000"/>
    <n v="4400000"/>
    <m/>
    <m/>
  </r>
  <r>
    <x v="0"/>
    <x v="0"/>
    <n v="1"/>
    <s v="外来部門【耳鼻咽喉科】"/>
    <s v="耳鼻咽喉科"/>
    <s v="診察室2"/>
    <n v="1"/>
    <s v="11"/>
    <s v="耳鼻咽喉科"/>
    <n v="9"/>
    <s v="診察室（3ブース）"/>
    <s v="0563"/>
    <m/>
    <m/>
    <s v="〇"/>
    <s v="B更新"/>
    <m/>
    <m/>
    <m/>
    <m/>
    <n v="0"/>
    <s v="11"/>
    <s v="110563"/>
    <s v="処置用顕微鏡"/>
    <n v="1"/>
    <s v="カールツァイス"/>
    <s v="OPMI PICO"/>
    <s v="-"/>
    <s v="-"/>
    <s v="-"/>
    <m/>
    <s v="〇"/>
    <m/>
    <m/>
    <m/>
    <m/>
    <m/>
    <m/>
    <m/>
    <s v="耳鼻科治療ユニットに装着"/>
    <s v="処置用顕微鏡"/>
    <s v="カールツァイス"/>
    <s v="OPMI PICO"/>
    <s v="-"/>
    <s v="-"/>
    <s v="-"/>
    <m/>
    <s v="〇"/>
    <m/>
    <m/>
    <m/>
    <m/>
    <m/>
    <m/>
    <m/>
    <m/>
    <x v="1"/>
    <m/>
    <m/>
    <m/>
    <s v="ユニット付属品"/>
    <n v="0"/>
    <n v="0"/>
    <m/>
    <m/>
  </r>
  <r>
    <x v="0"/>
    <x v="1"/>
    <n v="1"/>
    <s v="外来部門【耳鼻咽喉科】"/>
    <s v="耳鼻咽喉科"/>
    <s v="診察室2"/>
    <n v="1"/>
    <s v="11"/>
    <s v="耳鼻咽喉科"/>
    <n v="9"/>
    <s v="診察室（3ブース）"/>
    <s v="0561"/>
    <m/>
    <m/>
    <s v="〇"/>
    <s v="A移設可"/>
    <m/>
    <m/>
    <m/>
    <m/>
    <n v="0"/>
    <s v="11"/>
    <s v="110561"/>
    <s v="耳鼻科用治療イス"/>
    <n v="1"/>
    <s v="永島医科器械"/>
    <s v="SN-XⅡ"/>
    <n v="600"/>
    <n v="600"/>
    <n v="1200"/>
    <m/>
    <s v="〇"/>
    <m/>
    <m/>
    <m/>
    <m/>
    <m/>
    <m/>
    <m/>
    <m/>
    <s v="耳鼻科用治療イス"/>
    <s v="永島医科器械"/>
    <s v="SN-XⅡ"/>
    <n v="600"/>
    <n v="600"/>
    <n v="1200"/>
    <m/>
    <s v="〇"/>
    <m/>
    <m/>
    <m/>
    <m/>
    <m/>
    <m/>
    <m/>
    <m/>
    <x v="1"/>
    <m/>
    <m/>
    <m/>
    <m/>
    <m/>
    <n v="0"/>
    <m/>
    <m/>
  </r>
  <r>
    <x v="0"/>
    <x v="0"/>
    <n v="1"/>
    <s v="外来部門【耳鼻咽喉科】"/>
    <s v="耳鼻咽喉科"/>
    <s v="診察室2"/>
    <n v="1"/>
    <s v="11"/>
    <s v="耳鼻咽喉科"/>
    <n v="9"/>
    <s v="診察室（3ブース）"/>
    <s v="0564"/>
    <m/>
    <m/>
    <s v="〇"/>
    <s v="B更新"/>
    <m/>
    <m/>
    <s v="医療機器は基本移設が前提である。古い内視鏡は更新で、ユニットと内視鏡は増設が必要である。嗅覚検査は廃棄である。（大塚）4/23"/>
    <m/>
    <n v="0"/>
    <s v="11"/>
    <s v="110564"/>
    <s v="内視鏡システム"/>
    <n v="1"/>
    <s v="オリンパス"/>
    <m/>
    <n v="700"/>
    <n v="800"/>
    <n v="1900"/>
    <m/>
    <s v="〇"/>
    <m/>
    <m/>
    <m/>
    <m/>
    <m/>
    <m/>
    <s v="〇"/>
    <m/>
    <s v="内視鏡システム"/>
    <s v="オリンパス"/>
    <m/>
    <n v="700"/>
    <n v="800"/>
    <n v="1900"/>
    <m/>
    <s v="〇"/>
    <m/>
    <m/>
    <m/>
    <m/>
    <m/>
    <m/>
    <s v="〇"/>
    <m/>
    <x v="0"/>
    <m/>
    <m/>
    <m/>
    <n v="7000000"/>
    <n v="7000000"/>
    <n v="7700000.0000000009"/>
    <m/>
    <m/>
  </r>
  <r>
    <x v="0"/>
    <x v="1"/>
    <n v="1"/>
    <s v="外来部門【耳鼻咽喉科】"/>
    <s v="耳鼻咽喉科"/>
    <s v="診察室2"/>
    <n v="1"/>
    <s v="11"/>
    <s v="耳鼻咽喉科"/>
    <n v="9"/>
    <s v="診察室（3ブース）"/>
    <s v="0564"/>
    <m/>
    <m/>
    <s v="〇"/>
    <s v="A移設可"/>
    <m/>
    <m/>
    <m/>
    <m/>
    <n v="1"/>
    <s v="11"/>
    <s v="110564"/>
    <s v="・液晶モニタ"/>
    <n v="1"/>
    <s v="オリンパス"/>
    <s v="OEV262H"/>
    <m/>
    <m/>
    <m/>
    <m/>
    <s v="〇"/>
    <m/>
    <m/>
    <m/>
    <m/>
    <m/>
    <m/>
    <m/>
    <m/>
    <s v="・液晶モニタ"/>
    <s v="オリンパス"/>
    <s v="OEV262H"/>
    <m/>
    <m/>
    <m/>
    <m/>
    <s v="〇"/>
    <m/>
    <m/>
    <m/>
    <m/>
    <m/>
    <m/>
    <m/>
    <m/>
    <x v="1"/>
    <m/>
    <m/>
    <m/>
    <m/>
    <m/>
    <n v="0"/>
    <m/>
    <m/>
  </r>
  <r>
    <x v="0"/>
    <x v="1"/>
    <n v="1"/>
    <s v="外来部門【耳鼻咽喉科】"/>
    <s v="耳鼻咽喉科"/>
    <s v="診察室2"/>
    <n v="1"/>
    <s v="11"/>
    <s v="耳鼻咽喉科"/>
    <n v="9"/>
    <s v="診察室（3ブース）"/>
    <s v="0564"/>
    <m/>
    <m/>
    <s v="〇"/>
    <s v="A移設可"/>
    <m/>
    <m/>
    <m/>
    <m/>
    <n v="2"/>
    <s v="11"/>
    <s v="110564"/>
    <s v="・ビデオシステム"/>
    <n v="1"/>
    <s v="オリンパス"/>
    <s v="OTV-S190"/>
    <m/>
    <m/>
    <m/>
    <m/>
    <s v="〇"/>
    <m/>
    <m/>
    <m/>
    <m/>
    <m/>
    <m/>
    <m/>
    <m/>
    <s v="・ビデオシステム"/>
    <s v="オリンパス"/>
    <s v="OTV-S190"/>
    <m/>
    <m/>
    <m/>
    <m/>
    <s v="〇"/>
    <m/>
    <m/>
    <m/>
    <m/>
    <m/>
    <m/>
    <m/>
    <m/>
    <x v="1"/>
    <m/>
    <m/>
    <m/>
    <m/>
    <m/>
    <n v="0"/>
    <m/>
    <m/>
  </r>
  <r>
    <x v="0"/>
    <x v="1"/>
    <n v="1"/>
    <s v="外来部門【耳鼻咽喉科】"/>
    <s v="耳鼻咽喉科"/>
    <s v="診察室2"/>
    <n v="1"/>
    <s v="11"/>
    <s v="耳鼻咽喉科"/>
    <n v="9"/>
    <s v="診察室（3ブース）"/>
    <s v="0564"/>
    <m/>
    <m/>
    <s v="〇"/>
    <s v="A移設可"/>
    <m/>
    <m/>
    <m/>
    <m/>
    <n v="3"/>
    <s v="11"/>
    <s v="110564"/>
    <s v="・光源装置"/>
    <n v="1"/>
    <s v="オリンパス"/>
    <s v="CLV-S190"/>
    <m/>
    <m/>
    <m/>
    <m/>
    <s v="〇"/>
    <m/>
    <m/>
    <m/>
    <m/>
    <m/>
    <m/>
    <m/>
    <m/>
    <s v="・光源装置"/>
    <s v="オリンパス"/>
    <s v="CLV-S190"/>
    <m/>
    <m/>
    <m/>
    <m/>
    <s v="〇"/>
    <m/>
    <m/>
    <m/>
    <m/>
    <m/>
    <m/>
    <m/>
    <m/>
    <x v="1"/>
    <m/>
    <m/>
    <m/>
    <m/>
    <m/>
    <n v="0"/>
    <m/>
    <m/>
  </r>
  <r>
    <x v="0"/>
    <x v="1"/>
    <n v="1"/>
    <s v="外来部門【耳鼻咽喉科】"/>
    <s v="耳鼻咽喉科"/>
    <s v="診察室2"/>
    <n v="1"/>
    <s v="11"/>
    <s v="耳鼻咽喉科"/>
    <n v="9"/>
    <s v="診察室（3ブース）"/>
    <s v="0564"/>
    <m/>
    <m/>
    <s v="〇"/>
    <s v="A移設可"/>
    <m/>
    <m/>
    <m/>
    <m/>
    <n v="4"/>
    <s v="11"/>
    <s v="110564"/>
    <s v="・ビデオプリンタ"/>
    <n v="1"/>
    <s v="オリンパス"/>
    <s v="OEP-5"/>
    <m/>
    <m/>
    <m/>
    <m/>
    <s v="〇"/>
    <m/>
    <m/>
    <m/>
    <m/>
    <m/>
    <m/>
    <m/>
    <m/>
    <s v="・ビデオプリンタ"/>
    <s v="オリンパス"/>
    <s v="OEP-5"/>
    <m/>
    <m/>
    <m/>
    <m/>
    <s v="〇"/>
    <m/>
    <m/>
    <m/>
    <m/>
    <m/>
    <m/>
    <m/>
    <m/>
    <x v="1"/>
    <m/>
    <m/>
    <m/>
    <m/>
    <m/>
    <n v="0"/>
    <m/>
    <m/>
  </r>
  <r>
    <x v="0"/>
    <x v="1"/>
    <n v="1"/>
    <s v="外来部門【耳鼻咽喉科】"/>
    <s v="耳鼻咽喉科"/>
    <s v="診察室2"/>
    <n v="1"/>
    <s v="11"/>
    <s v="耳鼻咽喉科"/>
    <n v="9"/>
    <s v="診察室（3ブース）"/>
    <s v="0564"/>
    <m/>
    <m/>
    <s v="〇"/>
    <s v="A移設可"/>
    <m/>
    <m/>
    <m/>
    <m/>
    <n v="5"/>
    <s v="11"/>
    <s v="110564"/>
    <s v="・DICOMコンバーター"/>
    <n v="1"/>
    <s v="オリンパス"/>
    <s v="Solemio IT-1"/>
    <m/>
    <m/>
    <m/>
    <m/>
    <s v="〇"/>
    <m/>
    <m/>
    <m/>
    <m/>
    <m/>
    <m/>
    <m/>
    <m/>
    <s v="・DICOMコンバーター"/>
    <s v="オリンパス"/>
    <s v="Solemio IT-1"/>
    <m/>
    <m/>
    <m/>
    <m/>
    <s v="〇"/>
    <m/>
    <m/>
    <m/>
    <m/>
    <m/>
    <m/>
    <m/>
    <m/>
    <x v="1"/>
    <m/>
    <m/>
    <m/>
    <m/>
    <m/>
    <n v="0"/>
    <m/>
    <m/>
  </r>
  <r>
    <x v="0"/>
    <x v="0"/>
    <n v="1"/>
    <s v="外来部門【耳鼻咽喉科】"/>
    <s v="耳鼻咽喉科"/>
    <s v="診察室3・処置室"/>
    <n v="1"/>
    <s v="11"/>
    <s v="耳鼻咽喉科"/>
    <n v="9"/>
    <s v="診察室（3ブース）"/>
    <s v="0555"/>
    <s v="3951"/>
    <d v="2006-12-28T00:00:00"/>
    <s v="〇"/>
    <s v="B更新"/>
    <m/>
    <m/>
    <m/>
    <m/>
    <n v="0"/>
    <s v="11"/>
    <s v="110555"/>
    <s v="耳鼻科用治療ユニット（両袖）"/>
    <n v="1"/>
    <s v="永島医科器械"/>
    <s v="Excellence"/>
    <n v="1400"/>
    <n v="800"/>
    <n v="2100"/>
    <m/>
    <s v="〇"/>
    <m/>
    <m/>
    <m/>
    <m/>
    <m/>
    <m/>
    <m/>
    <m/>
    <s v="耳鼻科用治療ユニット（両袖）"/>
    <s v="永島医科器械"/>
    <s v="Excellence"/>
    <n v="1400"/>
    <n v="800"/>
    <n v="2100"/>
    <m/>
    <s v="〇"/>
    <m/>
    <m/>
    <m/>
    <m/>
    <m/>
    <m/>
    <m/>
    <m/>
    <x v="0"/>
    <m/>
    <m/>
    <m/>
    <n v="6000000"/>
    <n v="6000000"/>
    <n v="6600000.0000000009"/>
    <m/>
    <m/>
  </r>
  <r>
    <x v="0"/>
    <x v="0"/>
    <n v="1"/>
    <s v="外来部門【耳鼻咽喉科】"/>
    <s v="耳鼻咽喉科"/>
    <s v="診察室3・処置室"/>
    <n v="1"/>
    <s v="11"/>
    <s v="耳鼻咽喉科"/>
    <n v="9"/>
    <s v="診察室（3ブース）"/>
    <s v="0556"/>
    <m/>
    <m/>
    <s v="〇"/>
    <s v="B更新"/>
    <m/>
    <m/>
    <m/>
    <m/>
    <n v="0"/>
    <s v="11"/>
    <s v="110556"/>
    <s v="処置用顕微鏡"/>
    <n v="1"/>
    <s v="カールツァイス"/>
    <s v="OPMI PICO"/>
    <s v="-"/>
    <s v="-"/>
    <s v="-"/>
    <m/>
    <s v="〇"/>
    <m/>
    <m/>
    <m/>
    <m/>
    <m/>
    <m/>
    <m/>
    <s v="耳鼻科治療ユニットに装着"/>
    <s v="処置用顕微鏡"/>
    <s v="カールツァイス"/>
    <s v="OPMI PICO"/>
    <s v="-"/>
    <s v="-"/>
    <s v="-"/>
    <m/>
    <s v="〇"/>
    <m/>
    <m/>
    <m/>
    <m/>
    <m/>
    <m/>
    <m/>
    <m/>
    <x v="1"/>
    <m/>
    <m/>
    <m/>
    <s v="ユニット付属品"/>
    <n v="0"/>
    <n v="0"/>
    <m/>
    <m/>
  </r>
  <r>
    <x v="0"/>
    <x v="0"/>
    <n v="1"/>
    <s v="外来部門【耳鼻咽喉科】"/>
    <s v="耳鼻咽喉科"/>
    <s v="診察室3・処置室"/>
    <n v="1"/>
    <s v="11"/>
    <s v="耳鼻咽喉科"/>
    <n v="9"/>
    <s v="診察室（3ブース）"/>
    <s v="0557"/>
    <m/>
    <m/>
    <s v="〇"/>
    <s v="B更新"/>
    <m/>
    <m/>
    <m/>
    <m/>
    <n v="0"/>
    <s v="11"/>
    <s v="110557"/>
    <s v="処置用顕微鏡"/>
    <n v="1"/>
    <s v="カールツァイス"/>
    <s v="OPMI PICO"/>
    <s v="-"/>
    <s v="-"/>
    <s v="-"/>
    <m/>
    <s v="〇"/>
    <m/>
    <m/>
    <m/>
    <m/>
    <m/>
    <m/>
    <m/>
    <s v="耳鼻科治療ユニットに装着"/>
    <s v="処置用顕微鏡"/>
    <s v="カールツァイス"/>
    <s v="OPMI PICO"/>
    <s v="-"/>
    <s v="-"/>
    <s v="-"/>
    <m/>
    <s v="〇"/>
    <m/>
    <m/>
    <m/>
    <m/>
    <m/>
    <m/>
    <m/>
    <m/>
    <x v="1"/>
    <m/>
    <m/>
    <m/>
    <s v="ユニット付属品"/>
    <n v="0"/>
    <n v="0"/>
    <m/>
    <m/>
  </r>
  <r>
    <x v="0"/>
    <x v="1"/>
    <n v="1"/>
    <s v="外来部門【耳鼻咽喉科】"/>
    <s v="耳鼻咽喉科"/>
    <s v="診察室3・処置室"/>
    <n v="1"/>
    <s v="11"/>
    <s v="耳鼻咽喉科"/>
    <n v="9"/>
    <s v="診察室（3ブース）"/>
    <s v="0554"/>
    <m/>
    <m/>
    <s v="〇"/>
    <s v="A移設可"/>
    <m/>
    <m/>
    <m/>
    <m/>
    <n v="0"/>
    <s v="11"/>
    <s v="110554"/>
    <s v="耳鼻科用治療イス"/>
    <n v="1"/>
    <s v="永島医科器械"/>
    <s v="SN-X"/>
    <n v="650"/>
    <n v="650"/>
    <n v="1300"/>
    <m/>
    <s v="〇"/>
    <m/>
    <m/>
    <m/>
    <m/>
    <m/>
    <m/>
    <m/>
    <m/>
    <s v="耳鼻科用治療イス"/>
    <s v="永島医科器械"/>
    <s v="SN-X"/>
    <n v="650"/>
    <n v="650"/>
    <n v="1300"/>
    <m/>
    <s v="〇"/>
    <m/>
    <m/>
    <m/>
    <m/>
    <m/>
    <m/>
    <m/>
    <m/>
    <x v="1"/>
    <m/>
    <m/>
    <m/>
    <m/>
    <m/>
    <n v="0"/>
    <m/>
    <m/>
  </r>
  <r>
    <x v="0"/>
    <x v="1"/>
    <n v="1"/>
    <s v="外来部門【耳鼻咽喉科】"/>
    <s v="耳鼻咽喉科"/>
    <s v="診察室3・処置室"/>
    <n v="1"/>
    <s v="11"/>
    <s v="耳鼻咽喉科"/>
    <n v="9"/>
    <s v="診察室（3ブース）"/>
    <s v="0558"/>
    <m/>
    <m/>
    <s v="〇"/>
    <s v="A移設可"/>
    <m/>
    <m/>
    <m/>
    <m/>
    <n v="0"/>
    <s v="11"/>
    <s v="110558"/>
    <s v="耳鼻科用治療イス"/>
    <n v="1"/>
    <s v="永島医科器械"/>
    <s v="SN-X"/>
    <n v="650"/>
    <n v="650"/>
    <n v="1300"/>
    <m/>
    <s v="〇"/>
    <m/>
    <m/>
    <m/>
    <m/>
    <m/>
    <m/>
    <m/>
    <m/>
    <s v="耳鼻科用治療イス"/>
    <s v="永島医科器械"/>
    <s v="SN-X"/>
    <n v="650"/>
    <n v="650"/>
    <n v="1300"/>
    <m/>
    <s v="〇"/>
    <m/>
    <m/>
    <m/>
    <m/>
    <m/>
    <m/>
    <m/>
    <m/>
    <x v="1"/>
    <m/>
    <m/>
    <m/>
    <m/>
    <m/>
    <n v="0"/>
    <m/>
    <m/>
  </r>
  <r>
    <x v="0"/>
    <x v="0"/>
    <n v="1"/>
    <s v="外来部門【耳鼻咽喉科】"/>
    <s v="耳鼻咽喉科"/>
    <s v="診察室3・処置室"/>
    <n v="1"/>
    <s v="11"/>
    <s v="耳鼻咽喉科"/>
    <n v="9"/>
    <s v="診察室（3ブース）"/>
    <s v="0559"/>
    <m/>
    <m/>
    <s v="△"/>
    <s v="B更新"/>
    <m/>
    <m/>
    <s v="古い内視鏡は更新。（大塚）4/23"/>
    <m/>
    <n v="0"/>
    <s v="11"/>
    <s v="110559"/>
    <s v="内視鏡システム"/>
    <n v="1"/>
    <s v="オリンパス"/>
    <m/>
    <n v="800"/>
    <n v="800"/>
    <n v="1800"/>
    <m/>
    <s v="〇"/>
    <m/>
    <m/>
    <m/>
    <m/>
    <m/>
    <m/>
    <m/>
    <m/>
    <s v="内視鏡システム"/>
    <s v="オリンパス"/>
    <m/>
    <n v="800"/>
    <n v="800"/>
    <n v="1800"/>
    <m/>
    <s v="〇"/>
    <m/>
    <m/>
    <m/>
    <m/>
    <m/>
    <m/>
    <m/>
    <m/>
    <x v="0"/>
    <m/>
    <m/>
    <m/>
    <n v="7000000"/>
    <n v="7000000"/>
    <n v="7700000.0000000009"/>
    <m/>
    <m/>
  </r>
  <r>
    <x v="0"/>
    <x v="0"/>
    <n v="1"/>
    <s v="外来部門【耳鼻咽喉科】"/>
    <s v="耳鼻咽喉科"/>
    <s v="診察室3・処置室"/>
    <n v="1"/>
    <s v="11"/>
    <s v="耳鼻咽喉科"/>
    <n v="9"/>
    <s v="診察室（3ブース）"/>
    <s v="0559"/>
    <m/>
    <m/>
    <s v="△"/>
    <s v="B更新"/>
    <m/>
    <m/>
    <s v="※修理対象外（オリンパス情報）"/>
    <m/>
    <n v="1"/>
    <s v="11"/>
    <s v="110559"/>
    <s v="・モニタ（ブラウン管）"/>
    <n v="1"/>
    <m/>
    <m/>
    <m/>
    <m/>
    <m/>
    <m/>
    <s v="〇"/>
    <m/>
    <m/>
    <m/>
    <m/>
    <m/>
    <m/>
    <m/>
    <m/>
    <s v="・モニタ"/>
    <m/>
    <m/>
    <m/>
    <m/>
    <m/>
    <m/>
    <s v="〇"/>
    <m/>
    <m/>
    <m/>
    <m/>
    <m/>
    <m/>
    <m/>
    <m/>
    <x v="1"/>
    <m/>
    <m/>
    <m/>
    <s v="上記に含む"/>
    <n v="0"/>
    <n v="0"/>
    <m/>
    <m/>
  </r>
  <r>
    <x v="0"/>
    <x v="0"/>
    <n v="1"/>
    <s v="外来部門【耳鼻咽喉科】"/>
    <s v="耳鼻咽喉科"/>
    <s v="診察室3・処置室"/>
    <n v="1"/>
    <s v="11"/>
    <s v="耳鼻咽喉科"/>
    <n v="9"/>
    <s v="診察室（3ブース）"/>
    <s v="0559"/>
    <m/>
    <m/>
    <s v="△"/>
    <s v="B更新"/>
    <m/>
    <m/>
    <s v="※修理対象外（オリンパス情報）"/>
    <m/>
    <n v="2"/>
    <s v="11"/>
    <s v="110559"/>
    <s v="・プロセッサー"/>
    <n v="1"/>
    <s v="オリンパス"/>
    <s v="OTV-S7"/>
    <m/>
    <m/>
    <m/>
    <m/>
    <s v="〇"/>
    <m/>
    <m/>
    <m/>
    <m/>
    <m/>
    <m/>
    <m/>
    <m/>
    <s v="・プロセッサー"/>
    <s v="オリンパス"/>
    <s v="OTV-S7"/>
    <m/>
    <m/>
    <m/>
    <m/>
    <s v="〇"/>
    <m/>
    <m/>
    <m/>
    <m/>
    <m/>
    <m/>
    <m/>
    <m/>
    <x v="1"/>
    <m/>
    <m/>
    <m/>
    <s v="上記に含む"/>
    <n v="0"/>
    <n v="0"/>
    <m/>
    <m/>
  </r>
  <r>
    <x v="0"/>
    <x v="0"/>
    <n v="1"/>
    <s v="外来部門【耳鼻咽喉科】"/>
    <s v="耳鼻咽喉科"/>
    <s v="診察室3・処置室"/>
    <n v="1"/>
    <s v="11"/>
    <s v="耳鼻咽喉科"/>
    <n v="9"/>
    <s v="診察室（3ブース）"/>
    <s v="0559"/>
    <m/>
    <m/>
    <s v="△"/>
    <s v="B更新"/>
    <m/>
    <m/>
    <s v="※修理対象外（オリンパス情報）"/>
    <m/>
    <n v="3"/>
    <s v="11"/>
    <s v="110559"/>
    <s v="・光源装置"/>
    <n v="1"/>
    <s v="オリンパス"/>
    <s v="CLV-S20"/>
    <m/>
    <m/>
    <m/>
    <m/>
    <s v="〇"/>
    <m/>
    <m/>
    <m/>
    <m/>
    <m/>
    <m/>
    <m/>
    <m/>
    <s v="・光源装置"/>
    <s v="オリンパス"/>
    <s v="CLV-S20"/>
    <m/>
    <m/>
    <m/>
    <m/>
    <s v="〇"/>
    <m/>
    <m/>
    <m/>
    <m/>
    <m/>
    <m/>
    <m/>
    <m/>
    <x v="1"/>
    <m/>
    <m/>
    <m/>
    <s v="上記に含む"/>
    <n v="0"/>
    <n v="0"/>
    <m/>
    <m/>
  </r>
  <r>
    <x v="0"/>
    <x v="0"/>
    <n v="1"/>
    <s v="外来部門【耳鼻咽喉科】"/>
    <s v="耳鼻咽喉科"/>
    <s v="診察室3・処置室"/>
    <n v="1"/>
    <s v="11"/>
    <s v="耳鼻咽喉科"/>
    <n v="9"/>
    <s v="診察室（3ブース）"/>
    <s v="0559"/>
    <m/>
    <m/>
    <s v="△"/>
    <s v="B更新"/>
    <m/>
    <m/>
    <s v="※修理対象外（オリンパス情報）"/>
    <m/>
    <n v="4"/>
    <s v="11"/>
    <s v="110559"/>
    <s v="・ビデオシステム"/>
    <n v="1"/>
    <s v="オリンパス"/>
    <s v="CV-240"/>
    <m/>
    <m/>
    <m/>
    <m/>
    <s v="〇"/>
    <m/>
    <m/>
    <m/>
    <m/>
    <m/>
    <m/>
    <m/>
    <m/>
    <s v="・ビデオシステム"/>
    <s v="オリンパス"/>
    <s v="CV-240"/>
    <m/>
    <m/>
    <m/>
    <m/>
    <s v="〇"/>
    <m/>
    <m/>
    <m/>
    <m/>
    <m/>
    <m/>
    <m/>
    <m/>
    <x v="1"/>
    <m/>
    <m/>
    <m/>
    <s v="上記に含む"/>
    <n v="0"/>
    <n v="0"/>
    <m/>
    <m/>
  </r>
  <r>
    <x v="0"/>
    <x v="0"/>
    <n v="1"/>
    <s v="外来部門【耳鼻咽喉科】"/>
    <s v="耳鼻咽喉科"/>
    <s v="診察室3・処置室"/>
    <n v="1"/>
    <s v="11"/>
    <s v="耳鼻咽喉科"/>
    <n v="9"/>
    <s v="診察室（3ブース）"/>
    <s v="0559"/>
    <m/>
    <m/>
    <s v="△"/>
    <s v="B更新"/>
    <m/>
    <m/>
    <s v="※修理対象外（オリンパス情報）"/>
    <m/>
    <n v="5"/>
    <s v="11"/>
    <s v="110559"/>
    <s v="・光源装置"/>
    <n v="1"/>
    <s v="オリンパス"/>
    <s v="CLV-U40D"/>
    <m/>
    <m/>
    <m/>
    <m/>
    <s v="〇"/>
    <m/>
    <m/>
    <m/>
    <m/>
    <m/>
    <m/>
    <m/>
    <m/>
    <s v="・光源装置"/>
    <s v="オリンパス"/>
    <s v="CLV-U40D"/>
    <m/>
    <m/>
    <m/>
    <m/>
    <s v="〇"/>
    <m/>
    <m/>
    <m/>
    <m/>
    <m/>
    <m/>
    <m/>
    <m/>
    <x v="1"/>
    <m/>
    <m/>
    <m/>
    <s v="上記に含む"/>
    <n v="0"/>
    <n v="0"/>
    <m/>
    <m/>
  </r>
  <r>
    <x v="0"/>
    <x v="0"/>
    <n v="1"/>
    <s v="外来部門【耳鼻咽喉科】"/>
    <s v="耳鼻咽喉科"/>
    <s v="診察室3・処置室"/>
    <n v="1"/>
    <s v="11"/>
    <s v="耳鼻咽喉科"/>
    <n v="9"/>
    <s v="診察室（3ブース）"/>
    <s v="0559"/>
    <m/>
    <m/>
    <s v="△"/>
    <s v="B更新"/>
    <m/>
    <m/>
    <s v="※修理対象外（オリンパス情報）"/>
    <m/>
    <n v="6"/>
    <s v="11"/>
    <s v="110559"/>
    <s v="・ビデオプリンタ"/>
    <n v="1"/>
    <s v="オリンパス"/>
    <s v="OEP-4"/>
    <m/>
    <m/>
    <m/>
    <m/>
    <s v="〇"/>
    <m/>
    <m/>
    <m/>
    <m/>
    <m/>
    <m/>
    <m/>
    <m/>
    <s v="・ビデオプリンタ"/>
    <s v="オリンパス"/>
    <s v="OEP-4"/>
    <m/>
    <m/>
    <m/>
    <m/>
    <s v="〇"/>
    <m/>
    <m/>
    <m/>
    <m/>
    <m/>
    <m/>
    <m/>
    <m/>
    <x v="1"/>
    <m/>
    <m/>
    <m/>
    <s v="上記に含む"/>
    <n v="0"/>
    <n v="0"/>
    <m/>
    <m/>
  </r>
  <r>
    <x v="0"/>
    <x v="1"/>
    <n v="1"/>
    <s v="外来部門【耳鼻咽喉科】"/>
    <s v="耳鼻咽喉科"/>
    <s v="診察室3・処置室"/>
    <n v="1"/>
    <s v="11"/>
    <s v="耳鼻咽喉科"/>
    <n v="9"/>
    <s v="診察室（3ブース）"/>
    <s v="0560"/>
    <m/>
    <m/>
    <s v="〇"/>
    <s v="A移設可"/>
    <m/>
    <m/>
    <s v="医療機器は基本移設が前提である。古い内視鏡は更新で、ユニットと内視鏡は増設が必要である。嗅覚検査は廃棄である。（大塚）4/23"/>
    <m/>
    <n v="0"/>
    <s v="11"/>
    <s v="110560"/>
    <s v="内視鏡システム"/>
    <n v="1"/>
    <s v="オリンパス"/>
    <m/>
    <n v="700"/>
    <n v="800"/>
    <n v="1900"/>
    <m/>
    <s v="〇"/>
    <m/>
    <m/>
    <m/>
    <m/>
    <m/>
    <m/>
    <s v="〇"/>
    <m/>
    <s v="内視鏡システム"/>
    <s v="オリンパス"/>
    <m/>
    <n v="700"/>
    <n v="800"/>
    <n v="1900"/>
    <m/>
    <s v="〇"/>
    <m/>
    <m/>
    <m/>
    <m/>
    <m/>
    <m/>
    <s v="〇"/>
    <m/>
    <x v="1"/>
    <m/>
    <m/>
    <m/>
    <m/>
    <m/>
    <n v="0"/>
    <m/>
    <m/>
  </r>
  <r>
    <x v="0"/>
    <x v="1"/>
    <n v="1"/>
    <s v="外来部門【耳鼻咽喉科】"/>
    <s v="耳鼻咽喉科"/>
    <s v="診察室3・処置室"/>
    <n v="1"/>
    <s v="11"/>
    <s v="耳鼻咽喉科"/>
    <n v="9"/>
    <s v="診察室（3ブース）"/>
    <s v="0560"/>
    <m/>
    <m/>
    <s v="〇"/>
    <s v="A移設可"/>
    <m/>
    <m/>
    <m/>
    <m/>
    <n v="1"/>
    <s v="11"/>
    <s v="110560"/>
    <s v="・液晶モニタ"/>
    <n v="1"/>
    <s v="オリンパス"/>
    <s v="OEV262H"/>
    <m/>
    <m/>
    <m/>
    <m/>
    <s v="〇"/>
    <m/>
    <m/>
    <m/>
    <m/>
    <m/>
    <m/>
    <m/>
    <m/>
    <s v="・液晶モニタ"/>
    <s v="オリンパス"/>
    <s v="OEV262H"/>
    <m/>
    <m/>
    <m/>
    <m/>
    <s v="〇"/>
    <m/>
    <m/>
    <m/>
    <m/>
    <m/>
    <m/>
    <m/>
    <m/>
    <x v="1"/>
    <m/>
    <m/>
    <m/>
    <m/>
    <m/>
    <n v="0"/>
    <m/>
    <m/>
  </r>
  <r>
    <x v="0"/>
    <x v="1"/>
    <n v="1"/>
    <s v="外来部門【耳鼻咽喉科】"/>
    <s v="耳鼻咽喉科"/>
    <s v="診察室3・処置室"/>
    <n v="1"/>
    <s v="11"/>
    <s v="耳鼻咽喉科"/>
    <n v="9"/>
    <s v="診察室（3ブース）"/>
    <s v="0560"/>
    <m/>
    <m/>
    <s v="〇"/>
    <s v="A移設可"/>
    <m/>
    <m/>
    <m/>
    <m/>
    <n v="2"/>
    <s v="11"/>
    <s v="110560"/>
    <s v="・ビデオシステム"/>
    <n v="1"/>
    <s v="オリンパス"/>
    <s v="OTV-S190"/>
    <m/>
    <m/>
    <m/>
    <m/>
    <s v="〇"/>
    <m/>
    <m/>
    <m/>
    <m/>
    <m/>
    <m/>
    <m/>
    <m/>
    <s v="・ビデオシステム"/>
    <s v="オリンパス"/>
    <s v="OTV-S190"/>
    <m/>
    <m/>
    <m/>
    <m/>
    <s v="〇"/>
    <m/>
    <m/>
    <m/>
    <m/>
    <m/>
    <m/>
    <m/>
    <m/>
    <x v="1"/>
    <m/>
    <m/>
    <m/>
    <m/>
    <m/>
    <n v="0"/>
    <m/>
    <m/>
  </r>
  <r>
    <x v="0"/>
    <x v="1"/>
    <n v="1"/>
    <s v="外来部門【耳鼻咽喉科】"/>
    <s v="耳鼻咽喉科"/>
    <s v="診察室3・処置室"/>
    <n v="1"/>
    <s v="11"/>
    <s v="耳鼻咽喉科"/>
    <n v="9"/>
    <s v="診察室（3ブース）"/>
    <s v="0560"/>
    <m/>
    <m/>
    <s v="〇"/>
    <s v="A移設可"/>
    <m/>
    <m/>
    <m/>
    <m/>
    <n v="3"/>
    <s v="11"/>
    <s v="110560"/>
    <s v="・光源装置"/>
    <n v="1"/>
    <s v="オリンパス"/>
    <s v="CLV-S190"/>
    <m/>
    <m/>
    <m/>
    <m/>
    <s v="〇"/>
    <m/>
    <m/>
    <m/>
    <m/>
    <m/>
    <m/>
    <m/>
    <m/>
    <s v="・光源装置"/>
    <s v="オリンパス"/>
    <s v="CLV-S190"/>
    <m/>
    <m/>
    <m/>
    <m/>
    <s v="〇"/>
    <m/>
    <m/>
    <m/>
    <m/>
    <m/>
    <m/>
    <m/>
    <m/>
    <x v="1"/>
    <m/>
    <m/>
    <m/>
    <m/>
    <m/>
    <n v="0"/>
    <m/>
    <m/>
  </r>
  <r>
    <x v="0"/>
    <x v="1"/>
    <n v="1"/>
    <s v="外来部門【耳鼻咽喉科】"/>
    <s v="耳鼻咽喉科"/>
    <s v="診察室3・処置室"/>
    <n v="1"/>
    <s v="11"/>
    <s v="耳鼻咽喉科"/>
    <n v="9"/>
    <s v="診察室（3ブース）"/>
    <s v="0560"/>
    <m/>
    <m/>
    <s v="〇"/>
    <s v="A移設可"/>
    <m/>
    <m/>
    <m/>
    <m/>
    <n v="4"/>
    <s v="11"/>
    <s v="110560"/>
    <s v="・ビデオプリンタ"/>
    <n v="1"/>
    <s v="オリンパス"/>
    <s v="OEP-5"/>
    <m/>
    <m/>
    <m/>
    <m/>
    <s v="〇"/>
    <m/>
    <m/>
    <m/>
    <m/>
    <m/>
    <m/>
    <m/>
    <m/>
    <s v="・ビデオプリンタ"/>
    <s v="オリンパス"/>
    <s v="OEP-5"/>
    <m/>
    <m/>
    <m/>
    <m/>
    <s v="〇"/>
    <m/>
    <m/>
    <m/>
    <m/>
    <m/>
    <m/>
    <m/>
    <m/>
    <x v="1"/>
    <m/>
    <m/>
    <m/>
    <m/>
    <m/>
    <n v="0"/>
    <m/>
    <m/>
  </r>
  <r>
    <x v="0"/>
    <x v="1"/>
    <n v="1"/>
    <s v="外来部門【耳鼻咽喉科】"/>
    <s v="耳鼻咽喉科"/>
    <s v="診察室3・処置室"/>
    <n v="1"/>
    <s v="11"/>
    <s v="耳鼻咽喉科"/>
    <n v="9"/>
    <s v="診察室（3ブース）"/>
    <s v="0560"/>
    <m/>
    <m/>
    <s v="〇"/>
    <s v="A移設可"/>
    <m/>
    <m/>
    <m/>
    <m/>
    <n v="5"/>
    <s v="11"/>
    <s v="110560"/>
    <s v="・ビデオレコーダー"/>
    <n v="1"/>
    <s v="TEAC"/>
    <s v="UR-4MD"/>
    <m/>
    <m/>
    <m/>
    <m/>
    <s v="〇"/>
    <m/>
    <m/>
    <m/>
    <m/>
    <m/>
    <m/>
    <m/>
    <m/>
    <s v="・ビデオレコーダー"/>
    <s v="TEAC"/>
    <s v="UR-4MD"/>
    <m/>
    <m/>
    <m/>
    <m/>
    <s v="〇"/>
    <m/>
    <m/>
    <m/>
    <m/>
    <m/>
    <m/>
    <m/>
    <m/>
    <x v="1"/>
    <m/>
    <m/>
    <m/>
    <m/>
    <m/>
    <n v="0"/>
    <m/>
    <m/>
  </r>
  <r>
    <x v="0"/>
    <x v="1"/>
    <n v="1"/>
    <s v="外来部門【耳鼻咽喉科】"/>
    <s v="耳鼻咽喉科"/>
    <s v="診察室3・処置室"/>
    <n v="1"/>
    <s v="11"/>
    <s v="耳鼻咽喉科"/>
    <n v="9"/>
    <s v="診察室（3ブース）"/>
    <s v="0560"/>
    <m/>
    <m/>
    <s v="〇"/>
    <s v="A移設可"/>
    <m/>
    <m/>
    <m/>
    <m/>
    <n v="6"/>
    <s v="11"/>
    <s v="110560"/>
    <s v="・DICOMコンバーター"/>
    <n v="1"/>
    <s v="オリンパス"/>
    <s v="Solemio IT-1"/>
    <m/>
    <m/>
    <m/>
    <m/>
    <s v="〇"/>
    <m/>
    <m/>
    <m/>
    <m/>
    <m/>
    <m/>
    <m/>
    <m/>
    <s v="・DICOMコンバーター"/>
    <s v="オリンパス"/>
    <s v="Solemio IT-1"/>
    <m/>
    <m/>
    <m/>
    <m/>
    <s v="〇"/>
    <m/>
    <m/>
    <m/>
    <m/>
    <m/>
    <m/>
    <m/>
    <m/>
    <x v="1"/>
    <m/>
    <m/>
    <m/>
    <m/>
    <m/>
    <n v="0"/>
    <m/>
    <m/>
  </r>
  <r>
    <x v="1"/>
    <x v="1"/>
    <n v="1"/>
    <s v="外来部門【耳鼻咽喉科】"/>
    <s v="耳鼻咽喉科"/>
    <s v="診察室（作業スペース）"/>
    <n v="1"/>
    <s v="11"/>
    <s v="耳鼻咽喉科"/>
    <n v="9"/>
    <s v="診察室（3ブース）"/>
    <s v="0566"/>
    <m/>
    <m/>
    <s v="〇"/>
    <s v="A移設可"/>
    <m/>
    <m/>
    <m/>
    <m/>
    <n v="0"/>
    <s v="11"/>
    <s v="110566"/>
    <s v="器械戸棚（滅菌物等保管）"/>
    <n v="1"/>
    <m/>
    <m/>
    <n v="1800"/>
    <n v="450"/>
    <n v="1800"/>
    <m/>
    <m/>
    <m/>
    <m/>
    <m/>
    <m/>
    <m/>
    <m/>
    <m/>
    <m/>
    <s v="器械戸棚"/>
    <m/>
    <m/>
    <n v="1800"/>
    <n v="450"/>
    <n v="1800"/>
    <m/>
    <m/>
    <m/>
    <m/>
    <m/>
    <m/>
    <m/>
    <m/>
    <m/>
    <m/>
    <x v="1"/>
    <m/>
    <m/>
    <m/>
    <m/>
    <m/>
    <n v="0"/>
    <m/>
    <m/>
  </r>
  <r>
    <x v="0"/>
    <x v="1"/>
    <n v="1"/>
    <s v="外来部門【耳鼻咽喉科】"/>
    <s v="耳鼻咽喉科"/>
    <s v="共通"/>
    <n v="1"/>
    <s v="11"/>
    <s v="耳鼻咽喉科"/>
    <m/>
    <s v="共通"/>
    <m/>
    <m/>
    <d v="2015-03-13T00:00:00"/>
    <s v="〇"/>
    <s v="A移設可"/>
    <m/>
    <m/>
    <m/>
    <m/>
    <m/>
    <m/>
    <m/>
    <s v="耳鼻咽喉ビデオスコープ"/>
    <n v="1"/>
    <s v="オリンパス"/>
    <s v="ENF-VH"/>
    <m/>
    <m/>
    <m/>
    <m/>
    <m/>
    <m/>
    <m/>
    <m/>
    <m/>
    <m/>
    <m/>
    <m/>
    <m/>
    <s v="耳鼻咽喉ビデオスコープ"/>
    <s v="オリンパス"/>
    <s v="ENF-VH"/>
    <m/>
    <m/>
    <m/>
    <m/>
    <m/>
    <m/>
    <m/>
    <m/>
    <m/>
    <m/>
    <m/>
    <m/>
    <m/>
    <x v="1"/>
    <m/>
    <m/>
    <m/>
    <m/>
    <m/>
    <n v="0"/>
    <m/>
    <m/>
  </r>
  <r>
    <x v="0"/>
    <x v="1"/>
    <n v="1"/>
    <s v="外来部門【耳鼻咽喉科】"/>
    <s v="耳鼻咽喉科"/>
    <s v="共通"/>
    <n v="1"/>
    <s v="11"/>
    <s v="耳鼻咽喉科"/>
    <m/>
    <s v="共通"/>
    <m/>
    <m/>
    <d v="2017-02-27T00:00:00"/>
    <s v="〇"/>
    <s v="A移設可"/>
    <m/>
    <m/>
    <m/>
    <m/>
    <m/>
    <m/>
    <m/>
    <s v="耳鼻咽喉ビデオスコープ"/>
    <n v="1"/>
    <s v="オリンパス"/>
    <s v="ENF-VH"/>
    <m/>
    <m/>
    <m/>
    <m/>
    <m/>
    <m/>
    <m/>
    <m/>
    <m/>
    <m/>
    <m/>
    <m/>
    <m/>
    <s v="耳鼻咽喉ビデオスコープ"/>
    <s v="オリンパス"/>
    <s v="ENF-VH"/>
    <m/>
    <m/>
    <m/>
    <m/>
    <m/>
    <m/>
    <m/>
    <m/>
    <m/>
    <m/>
    <m/>
    <m/>
    <m/>
    <x v="1"/>
    <m/>
    <m/>
    <m/>
    <m/>
    <m/>
    <n v="0"/>
    <m/>
    <m/>
  </r>
  <r>
    <x v="0"/>
    <x v="1"/>
    <n v="1"/>
    <s v="外来部門【耳鼻咽喉科】"/>
    <s v="耳鼻咽喉科"/>
    <s v="共通"/>
    <n v="1"/>
    <s v="11"/>
    <s v="耳鼻咽喉科"/>
    <m/>
    <s v="共通"/>
    <m/>
    <m/>
    <d v="2015-11-17T00:00:00"/>
    <s v="〇"/>
    <s v="A移設可"/>
    <m/>
    <m/>
    <m/>
    <m/>
    <m/>
    <m/>
    <m/>
    <s v="耳鼻咽喉ビデオスコープ"/>
    <n v="1"/>
    <s v="オリンパス"/>
    <s v="ENF-V3"/>
    <m/>
    <m/>
    <m/>
    <m/>
    <m/>
    <m/>
    <m/>
    <m/>
    <m/>
    <m/>
    <m/>
    <m/>
    <m/>
    <s v="耳鼻咽喉ビデオスコープ"/>
    <s v="オリンパス"/>
    <s v="ENF-V3"/>
    <m/>
    <m/>
    <m/>
    <m/>
    <m/>
    <m/>
    <m/>
    <m/>
    <m/>
    <m/>
    <m/>
    <m/>
    <m/>
    <x v="1"/>
    <m/>
    <m/>
    <m/>
    <m/>
    <m/>
    <n v="0"/>
    <m/>
    <m/>
  </r>
  <r>
    <x v="0"/>
    <x v="1"/>
    <n v="1"/>
    <s v="外来部門【耳鼻咽喉科】"/>
    <s v="耳鼻咽喉科"/>
    <s v="共通"/>
    <n v="1"/>
    <s v="11"/>
    <s v="耳鼻咽喉科"/>
    <m/>
    <s v="共通"/>
    <m/>
    <m/>
    <d v="2015-11-17T00:00:00"/>
    <s v="〇"/>
    <s v="A移設可"/>
    <m/>
    <m/>
    <m/>
    <m/>
    <m/>
    <m/>
    <m/>
    <s v="耳鼻咽喉ビデオスコープ"/>
    <n v="1"/>
    <s v="オリンパス"/>
    <s v="ENF-VT2"/>
    <m/>
    <m/>
    <m/>
    <m/>
    <m/>
    <m/>
    <m/>
    <m/>
    <m/>
    <m/>
    <m/>
    <m/>
    <m/>
    <s v="耳鼻咽喉ビデオスコープ"/>
    <s v="オリンパス"/>
    <s v="ENF-VT2"/>
    <m/>
    <m/>
    <m/>
    <m/>
    <m/>
    <m/>
    <m/>
    <m/>
    <m/>
    <m/>
    <m/>
    <m/>
    <m/>
    <x v="1"/>
    <m/>
    <m/>
    <m/>
    <m/>
    <m/>
    <n v="0"/>
    <m/>
    <m/>
  </r>
  <r>
    <x v="0"/>
    <x v="0"/>
    <n v="1"/>
    <s v="外来部門【耳鼻咽喉科】"/>
    <s v="耳鼻咽喉科"/>
    <s v="共通"/>
    <n v="1"/>
    <s v="11"/>
    <s v="耳鼻咽喉科"/>
    <m/>
    <s v="共通"/>
    <m/>
    <m/>
    <d v="2004-08-05T00:00:00"/>
    <s v="〇"/>
    <s v="B更新"/>
    <m/>
    <m/>
    <m/>
    <m/>
    <m/>
    <m/>
    <m/>
    <s v="耳鼻咽喉ビデオスコープ"/>
    <n v="1"/>
    <s v="オリンパス"/>
    <s v="ENF-V"/>
    <m/>
    <m/>
    <m/>
    <m/>
    <m/>
    <m/>
    <m/>
    <m/>
    <m/>
    <m/>
    <m/>
    <m/>
    <m/>
    <s v="耳鼻咽喉ビデオスコープ"/>
    <s v="オリンパス"/>
    <s v="ENF-V"/>
    <m/>
    <m/>
    <m/>
    <m/>
    <m/>
    <m/>
    <m/>
    <m/>
    <m/>
    <m/>
    <m/>
    <m/>
    <m/>
    <x v="3"/>
    <m/>
    <m/>
    <m/>
    <n v="2500000"/>
    <n v="2500000"/>
    <n v="2750000"/>
    <m/>
    <m/>
  </r>
  <r>
    <x v="0"/>
    <x v="0"/>
    <n v="1"/>
    <s v="外来部門【耳鼻咽喉科】"/>
    <s v="耳鼻咽喉科"/>
    <s v="共通"/>
    <n v="1"/>
    <s v="11"/>
    <s v="耳鼻咽喉科"/>
    <m/>
    <s v="共通"/>
    <m/>
    <m/>
    <d v="2000-12-06T00:00:00"/>
    <s v="〇"/>
    <s v="B更新"/>
    <m/>
    <m/>
    <s v="※修理対象外（オリンパス情報）"/>
    <m/>
    <m/>
    <m/>
    <m/>
    <s v="耳鼻咽喉ビデオスコープ"/>
    <n v="1"/>
    <s v="オリンパス"/>
    <s v="ENF-240"/>
    <m/>
    <m/>
    <m/>
    <m/>
    <m/>
    <m/>
    <m/>
    <m/>
    <m/>
    <m/>
    <m/>
    <m/>
    <m/>
    <s v="耳鼻咽喉ビデオスコープ"/>
    <s v="オリンパス"/>
    <s v="ENF-240"/>
    <m/>
    <m/>
    <m/>
    <m/>
    <m/>
    <m/>
    <m/>
    <m/>
    <m/>
    <m/>
    <m/>
    <m/>
    <m/>
    <x v="3"/>
    <m/>
    <m/>
    <m/>
    <n v="2500000"/>
    <n v="2500000"/>
    <n v="2750000"/>
    <m/>
    <m/>
  </r>
  <r>
    <x v="0"/>
    <x v="0"/>
    <n v="1"/>
    <s v="外来部門【耳鼻咽喉科】"/>
    <s v="耳鼻咽喉科"/>
    <s v="共通"/>
    <n v="1"/>
    <s v="11"/>
    <s v="耳鼻咽喉科"/>
    <m/>
    <s v="共通"/>
    <m/>
    <m/>
    <d v="2001-12-06T00:00:00"/>
    <s v="〇"/>
    <s v="B更新"/>
    <m/>
    <m/>
    <s v="※修理対象外（オリンパス情報）"/>
    <m/>
    <m/>
    <m/>
    <m/>
    <s v="耳鼻咽喉ビデオスコープ"/>
    <n v="1"/>
    <s v="オリンパス"/>
    <s v="ENF-T200"/>
    <m/>
    <m/>
    <m/>
    <m/>
    <m/>
    <m/>
    <m/>
    <m/>
    <m/>
    <m/>
    <m/>
    <m/>
    <m/>
    <s v="耳鼻咽喉ビデオスコープ"/>
    <s v="オリンパス"/>
    <s v="ENF-T200"/>
    <m/>
    <m/>
    <m/>
    <m/>
    <m/>
    <m/>
    <m/>
    <m/>
    <m/>
    <m/>
    <m/>
    <m/>
    <m/>
    <x v="3"/>
    <m/>
    <m/>
    <m/>
    <n v="2500000"/>
    <n v="2500000"/>
    <n v="2750000"/>
    <m/>
    <m/>
  </r>
  <r>
    <x v="0"/>
    <x v="0"/>
    <n v="1"/>
    <s v="外来部門【耳鼻咽喉科】"/>
    <s v="耳鼻咽喉科"/>
    <s v="共通"/>
    <n v="1"/>
    <s v="11"/>
    <s v="耳鼻咽喉科"/>
    <m/>
    <s v="共通"/>
    <m/>
    <m/>
    <d v="2006-03-16T00:00:00"/>
    <s v="〇"/>
    <s v="B更新"/>
    <m/>
    <m/>
    <m/>
    <m/>
    <m/>
    <m/>
    <m/>
    <s v="鼻咽喉ファイバースコープ"/>
    <n v="1"/>
    <s v="オリンパス"/>
    <s v="ENF-XP"/>
    <m/>
    <m/>
    <m/>
    <m/>
    <m/>
    <m/>
    <m/>
    <m/>
    <m/>
    <m/>
    <m/>
    <m/>
    <m/>
    <s v="鼻咽喉ファイバースコープ"/>
    <s v="オリンパス"/>
    <s v="ENF-XP"/>
    <m/>
    <m/>
    <m/>
    <m/>
    <m/>
    <m/>
    <m/>
    <m/>
    <m/>
    <m/>
    <m/>
    <m/>
    <m/>
    <x v="3"/>
    <m/>
    <m/>
    <m/>
    <n v="700000"/>
    <n v="700000"/>
    <n v="770000.00000000012"/>
    <m/>
    <m/>
  </r>
  <r>
    <x v="0"/>
    <x v="0"/>
    <n v="1"/>
    <s v="外来部門【耳鼻咽喉科】"/>
    <s v="耳鼻咽喉科"/>
    <s v="共通"/>
    <n v="1"/>
    <s v="11"/>
    <s v="耳鼻咽喉科"/>
    <m/>
    <s v="共通"/>
    <m/>
    <m/>
    <d v="1993-07-06T00:00:00"/>
    <s v="〇"/>
    <s v="B更新"/>
    <m/>
    <m/>
    <s v="※修理対象外（オリンパス情報）"/>
    <m/>
    <m/>
    <m/>
    <m/>
    <s v="鼻咽喉ファイバースコープ"/>
    <n v="1"/>
    <s v="オリンパス"/>
    <s v="ENF-P3"/>
    <m/>
    <m/>
    <m/>
    <m/>
    <m/>
    <m/>
    <m/>
    <m/>
    <m/>
    <m/>
    <m/>
    <m/>
    <m/>
    <s v="鼻咽喉ファイバースコープ"/>
    <s v="オリンパス"/>
    <s v="ENF-P3"/>
    <m/>
    <m/>
    <m/>
    <m/>
    <m/>
    <m/>
    <m/>
    <m/>
    <m/>
    <m/>
    <m/>
    <m/>
    <m/>
    <x v="3"/>
    <m/>
    <m/>
    <m/>
    <n v="700000"/>
    <n v="700000"/>
    <n v="770000.00000000012"/>
    <m/>
    <m/>
  </r>
  <r>
    <x v="0"/>
    <x v="2"/>
    <n v="1"/>
    <s v="外来部門【耳鼻咽喉科】"/>
    <s v="耳鼻咽喉科"/>
    <s v="共通"/>
    <m/>
    <m/>
    <m/>
    <m/>
    <m/>
    <m/>
    <m/>
    <m/>
    <m/>
    <s v="増設"/>
    <m/>
    <m/>
    <s v="※内視鏡システム増設分として整備"/>
    <m/>
    <m/>
    <m/>
    <m/>
    <s v="耳鼻咽喉ビデオスコープ"/>
    <n v="3"/>
    <m/>
    <m/>
    <m/>
    <m/>
    <m/>
    <m/>
    <m/>
    <m/>
    <m/>
    <m/>
    <m/>
    <m/>
    <m/>
    <m/>
    <m/>
    <s v="耳鼻咽喉ビデオスコープ"/>
    <m/>
    <m/>
    <m/>
    <m/>
    <m/>
    <m/>
    <m/>
    <m/>
    <m/>
    <m/>
    <m/>
    <m/>
    <m/>
    <m/>
    <m/>
    <x v="0"/>
    <m/>
    <m/>
    <m/>
    <n v="2500000"/>
    <n v="7500000"/>
    <n v="8250000.0000000009"/>
    <m/>
    <m/>
  </r>
  <r>
    <x v="0"/>
    <x v="0"/>
    <n v="1"/>
    <s v="外来部門【耳鼻咽喉科】"/>
    <s v="耳鼻咽喉科"/>
    <s v="聴力検査室"/>
    <n v="1"/>
    <s v="11"/>
    <s v="耳鼻咽喉科"/>
    <n v="9"/>
    <s v="聴力検査室（無響室）"/>
    <s v="0567"/>
    <m/>
    <m/>
    <s v="〇"/>
    <s v="B更新"/>
    <m/>
    <s v="〇"/>
    <m/>
    <m/>
    <n v="0"/>
    <s v="11"/>
    <s v="110567"/>
    <s v="オージオメータ"/>
    <n v="1"/>
    <s v="リオン"/>
    <s v="AA-78"/>
    <n v="650"/>
    <n v="500"/>
    <n v="400"/>
    <m/>
    <s v="○"/>
    <m/>
    <m/>
    <m/>
    <m/>
    <m/>
    <m/>
    <m/>
    <m/>
    <s v="オージオメータ"/>
    <s v="リオン"/>
    <s v="AA-78"/>
    <n v="650"/>
    <n v="500"/>
    <n v="400"/>
    <m/>
    <s v="○"/>
    <m/>
    <m/>
    <m/>
    <m/>
    <m/>
    <m/>
    <m/>
    <m/>
    <x v="0"/>
    <m/>
    <m/>
    <m/>
    <n v="5500000"/>
    <n v="5500000"/>
    <n v="6050000.0000000009"/>
    <m/>
    <m/>
  </r>
  <r>
    <x v="0"/>
    <x v="1"/>
    <n v="1"/>
    <s v="外来部門【耳鼻咽喉科】"/>
    <s v="耳鼻咽喉科"/>
    <s v="聴力検査室"/>
    <n v="1"/>
    <s v="11"/>
    <s v="耳鼻咽喉科"/>
    <n v="9"/>
    <s v="聴力検査室（無響室）"/>
    <s v="0568"/>
    <m/>
    <m/>
    <s v="〇"/>
    <s v="A移設可"/>
    <m/>
    <m/>
    <m/>
    <m/>
    <n v="0"/>
    <s v="11"/>
    <s v="110568"/>
    <s v="インピーダンスオージオメータ"/>
    <n v="1"/>
    <s v="リオン"/>
    <s v="RS-H1"/>
    <n v="330"/>
    <n v="300"/>
    <n v="350"/>
    <m/>
    <s v="〇"/>
    <m/>
    <m/>
    <m/>
    <m/>
    <m/>
    <m/>
    <m/>
    <m/>
    <s v="インピーダンスオージオメータ"/>
    <s v="リオン"/>
    <s v="RS-H1"/>
    <n v="330"/>
    <n v="300"/>
    <n v="350"/>
    <m/>
    <s v="〇"/>
    <m/>
    <m/>
    <m/>
    <m/>
    <m/>
    <m/>
    <m/>
    <m/>
    <x v="1"/>
    <m/>
    <m/>
    <m/>
    <m/>
    <m/>
    <n v="0"/>
    <m/>
    <m/>
  </r>
  <r>
    <x v="0"/>
    <x v="0"/>
    <n v="1"/>
    <s v="外来部門【耳鼻咽喉科】"/>
    <s v="耳鼻咽喉科"/>
    <s v="聴力検査室"/>
    <n v="1"/>
    <s v="11"/>
    <s v="耳鼻咽喉科"/>
    <n v="9"/>
    <s v="聴力検査室（無響室）"/>
    <s v="0569"/>
    <m/>
    <m/>
    <s v="〇"/>
    <s v="B更新"/>
    <m/>
    <s v="〇"/>
    <m/>
    <m/>
    <n v="0"/>
    <s v="11"/>
    <s v="110569"/>
    <s v="耳管機能検査装置"/>
    <n v="1"/>
    <s v="リオン"/>
    <s v="JK-04"/>
    <n v="370"/>
    <n v="300"/>
    <n v="300"/>
    <m/>
    <s v="〇"/>
    <m/>
    <m/>
    <m/>
    <m/>
    <m/>
    <m/>
    <m/>
    <m/>
    <s v="耳管機能検査装置"/>
    <s v="リオン"/>
    <s v="JK-04"/>
    <n v="370"/>
    <n v="300"/>
    <n v="300"/>
    <m/>
    <s v="〇"/>
    <m/>
    <m/>
    <m/>
    <m/>
    <m/>
    <m/>
    <m/>
    <m/>
    <x v="0"/>
    <m/>
    <m/>
    <m/>
    <n v="2300000"/>
    <n v="2300000"/>
    <n v="2530000"/>
    <m/>
    <m/>
  </r>
  <r>
    <x v="0"/>
    <x v="1"/>
    <n v="1"/>
    <s v="外来部門【耳鼻咽喉科】"/>
    <s v="耳鼻咽喉科"/>
    <s v="聴力検査室"/>
    <n v="1"/>
    <s v="11"/>
    <s v="耳鼻咽喉科"/>
    <n v="9"/>
    <s v="聴力検査室（無響室）"/>
    <n v="1509"/>
    <m/>
    <m/>
    <s v="〇"/>
    <s v="A移設可"/>
    <m/>
    <m/>
    <m/>
    <m/>
    <n v="0"/>
    <s v="11"/>
    <s v="111509"/>
    <s v="鼻腔通気度計"/>
    <n v="1"/>
    <s v="リオン"/>
    <s v="SR-11A"/>
    <n v="400"/>
    <n v="430"/>
    <n v="240"/>
    <m/>
    <s v="〇"/>
    <m/>
    <m/>
    <m/>
    <m/>
    <m/>
    <m/>
    <m/>
    <m/>
    <s v="鼻腔通気度計"/>
    <s v="リオン"/>
    <s v="SR-11A"/>
    <n v="400"/>
    <n v="430"/>
    <n v="240"/>
    <m/>
    <s v="〇"/>
    <m/>
    <m/>
    <m/>
    <m/>
    <m/>
    <m/>
    <m/>
    <m/>
    <x v="1"/>
    <m/>
    <m/>
    <m/>
    <m/>
    <m/>
    <n v="0"/>
    <m/>
    <m/>
  </r>
  <r>
    <x v="0"/>
    <x v="0"/>
    <n v="1"/>
    <s v="外来部門【耳鼻咽喉科】"/>
    <s v="耳鼻咽喉科"/>
    <s v="聴力検査室"/>
    <n v="1"/>
    <s v="11"/>
    <s v="耳鼻咽喉科"/>
    <n v="9"/>
    <s v="聴力検査室（無響室）"/>
    <n v="1510"/>
    <m/>
    <m/>
    <s v="〇"/>
    <s v="B更新"/>
    <m/>
    <s v="〇"/>
    <m/>
    <m/>
    <n v="0"/>
    <s v="11"/>
    <s v="111510"/>
    <s v="重心動揺計"/>
    <n v="1"/>
    <s v="アニマ"/>
    <s v="GS-11"/>
    <n v="580"/>
    <n v="540"/>
    <n v="30"/>
    <m/>
    <s v="〇"/>
    <m/>
    <m/>
    <m/>
    <m/>
    <m/>
    <m/>
    <m/>
    <m/>
    <s v="重心動揺計"/>
    <s v="アニマ"/>
    <s v="GS-11"/>
    <n v="580"/>
    <n v="540"/>
    <n v="30"/>
    <m/>
    <s v="〇"/>
    <m/>
    <m/>
    <m/>
    <m/>
    <m/>
    <m/>
    <m/>
    <m/>
    <x v="3"/>
    <m/>
    <m/>
    <m/>
    <n v="2600000"/>
    <n v="2600000"/>
    <n v="2860000"/>
    <m/>
    <m/>
  </r>
  <r>
    <x v="0"/>
    <x v="1"/>
    <n v="1"/>
    <s v="外来部門【耳鼻咽喉科】"/>
    <s v="耳鼻咽喉科"/>
    <s v="聴力検査室"/>
    <n v="1"/>
    <s v="11"/>
    <s v="耳鼻咽喉科"/>
    <n v="9"/>
    <s v="聴力検査室（無響室）"/>
    <n v="1511"/>
    <m/>
    <m/>
    <s v="〇"/>
    <s v="A移設可"/>
    <m/>
    <m/>
    <m/>
    <m/>
    <n v="0"/>
    <s v="11"/>
    <s v="111511"/>
    <s v="COR検査機器"/>
    <n v="1"/>
    <s v="リオン"/>
    <m/>
    <n v="350"/>
    <n v="350"/>
    <n v="350"/>
    <m/>
    <s v="〇"/>
    <m/>
    <m/>
    <m/>
    <m/>
    <m/>
    <m/>
    <m/>
    <m/>
    <s v="COR検査機器"/>
    <s v="リオン"/>
    <m/>
    <n v="350"/>
    <n v="350"/>
    <n v="350"/>
    <m/>
    <s v="〇"/>
    <m/>
    <m/>
    <m/>
    <m/>
    <m/>
    <m/>
    <m/>
    <m/>
    <x v="1"/>
    <m/>
    <m/>
    <m/>
    <m/>
    <m/>
    <n v="0"/>
    <m/>
    <m/>
  </r>
  <r>
    <x v="0"/>
    <x v="1"/>
    <n v="1"/>
    <s v="外来部門【耳鼻咽喉科】"/>
    <s v="耳鼻咽喉科"/>
    <s v="聴力検査室"/>
    <n v="1"/>
    <s v="11"/>
    <s v="耳鼻咽喉科"/>
    <n v="9"/>
    <s v="聴力検査室（無響室）"/>
    <n v="1512"/>
    <m/>
    <m/>
    <s v="〇"/>
    <s v="A移設可"/>
    <m/>
    <m/>
    <m/>
    <m/>
    <n v="0"/>
    <s v="11"/>
    <s v="111512"/>
    <s v="COR検査機器"/>
    <n v="1"/>
    <s v="リオン"/>
    <m/>
    <n v="350"/>
    <n v="350"/>
    <n v="350"/>
    <m/>
    <s v="〇"/>
    <m/>
    <m/>
    <m/>
    <m/>
    <m/>
    <m/>
    <m/>
    <m/>
    <s v="COR検査機器"/>
    <s v="リオン"/>
    <m/>
    <n v="350"/>
    <n v="350"/>
    <n v="350"/>
    <m/>
    <s v="〇"/>
    <m/>
    <m/>
    <m/>
    <m/>
    <m/>
    <m/>
    <m/>
    <m/>
    <x v="1"/>
    <m/>
    <m/>
    <m/>
    <m/>
    <m/>
    <n v="0"/>
    <m/>
    <m/>
  </r>
  <r>
    <x v="0"/>
    <x v="0"/>
    <n v="1"/>
    <s v="外来部門【耳鼻咽喉科】"/>
    <s v="耳鼻咽喉科"/>
    <s v="聴力検査室"/>
    <m/>
    <m/>
    <m/>
    <m/>
    <m/>
    <m/>
    <m/>
    <m/>
    <m/>
    <s v="B更新"/>
    <m/>
    <m/>
    <m/>
    <m/>
    <m/>
    <m/>
    <m/>
    <s v="聴性誘発反応検査装置（ABR/ASSR/OAE/VEMP）"/>
    <n v="1"/>
    <s v="diatec"/>
    <s v="Eclipse"/>
    <m/>
    <m/>
    <m/>
    <m/>
    <m/>
    <m/>
    <m/>
    <m/>
    <m/>
    <m/>
    <m/>
    <m/>
    <m/>
    <s v="聴性誘発反応検査装置（ABR/ASSR/OAE/VEMP）"/>
    <s v="diatec"/>
    <s v="Eclipse"/>
    <m/>
    <m/>
    <m/>
    <m/>
    <m/>
    <m/>
    <m/>
    <m/>
    <m/>
    <m/>
    <m/>
    <m/>
    <m/>
    <x v="3"/>
    <m/>
    <m/>
    <m/>
    <n v="6000000"/>
    <n v="6000000"/>
    <n v="6600000.0000000009"/>
    <m/>
    <m/>
  </r>
  <r>
    <x v="0"/>
    <x v="4"/>
    <n v="1"/>
    <s v="外来部門【耳鼻咽喉科】"/>
    <s v="耳鼻咽喉科"/>
    <s v="聴力検査室"/>
    <m/>
    <m/>
    <m/>
    <m/>
    <m/>
    <m/>
    <m/>
    <m/>
    <m/>
    <s v="新規"/>
    <m/>
    <m/>
    <s v="聴力検査室のベッドは据え置きの電動タイプではなく、折りたたみが可能なタイプで運用したい。（荻原）4/23"/>
    <m/>
    <m/>
    <m/>
    <m/>
    <s v="診察台（折り畳み式）"/>
    <n v="1"/>
    <m/>
    <m/>
    <m/>
    <m/>
    <m/>
    <m/>
    <m/>
    <m/>
    <m/>
    <m/>
    <m/>
    <m/>
    <m/>
    <m/>
    <m/>
    <s v="診察台"/>
    <m/>
    <m/>
    <m/>
    <m/>
    <m/>
    <m/>
    <m/>
    <m/>
    <m/>
    <m/>
    <m/>
    <m/>
    <m/>
    <m/>
    <s v="折りたたみ式"/>
    <x v="0"/>
    <m/>
    <m/>
    <m/>
    <n v="150000"/>
    <n v="150000"/>
    <n v="165000"/>
    <m/>
    <m/>
  </r>
  <r>
    <x v="0"/>
    <x v="6"/>
    <n v="1"/>
    <s v="外来部門【耳鼻咽喉科】"/>
    <s v="耳鼻咽喉科"/>
    <s v="聴力検査室"/>
    <m/>
    <m/>
    <m/>
    <m/>
    <m/>
    <m/>
    <m/>
    <m/>
    <m/>
    <s v="工事"/>
    <m/>
    <m/>
    <m/>
    <m/>
    <m/>
    <m/>
    <m/>
    <s v="聴力検査室（電波シールドあり）"/>
    <n v="1"/>
    <m/>
    <m/>
    <m/>
    <m/>
    <m/>
    <m/>
    <m/>
    <m/>
    <m/>
    <m/>
    <m/>
    <m/>
    <m/>
    <m/>
    <m/>
    <s v="聴力検査室（電波シールドあり）"/>
    <m/>
    <m/>
    <m/>
    <m/>
    <m/>
    <m/>
    <m/>
    <m/>
    <m/>
    <m/>
    <m/>
    <m/>
    <m/>
    <m/>
    <m/>
    <x v="0"/>
    <m/>
    <m/>
    <m/>
    <n v="15000000"/>
    <n v="15000000"/>
    <n v="16500000.000000002"/>
    <m/>
    <m/>
  </r>
  <r>
    <x v="0"/>
    <x v="1"/>
    <n v="1"/>
    <s v="外来部門【耳鼻咽喉科】"/>
    <s v="耳鼻咽喉科"/>
    <s v="エコー検査室"/>
    <n v="1"/>
    <s v="11"/>
    <s v="耳鼻咽喉科"/>
    <n v="9"/>
    <s v="エコー室"/>
    <s v="0571"/>
    <m/>
    <m/>
    <s v="〇"/>
    <s v="A移設可"/>
    <s v="※移設可否の記入は臨床検査科"/>
    <m/>
    <m/>
    <m/>
    <n v="0"/>
    <s v="11"/>
    <s v="110571"/>
    <s v="超音波診断装置（ノートPC型）"/>
    <n v="1"/>
    <s v="日立アロカ"/>
    <s v="アリエッタ　プロローグ"/>
    <n v="500"/>
    <n v="600"/>
    <n v="1000"/>
    <m/>
    <s v="〇"/>
    <m/>
    <m/>
    <m/>
    <m/>
    <m/>
    <m/>
    <s v="〇"/>
    <m/>
    <s v="超音波診断装置"/>
    <s v="日立アロカ"/>
    <s v="アリエッタ　プロローグ"/>
    <n v="500"/>
    <n v="600"/>
    <n v="1000"/>
    <m/>
    <s v="〇"/>
    <m/>
    <m/>
    <m/>
    <m/>
    <m/>
    <m/>
    <s v="〇"/>
    <m/>
    <x v="1"/>
    <m/>
    <m/>
    <m/>
    <m/>
    <m/>
    <n v="0"/>
    <m/>
    <m/>
  </r>
  <r>
    <x v="0"/>
    <x v="1"/>
    <n v="1"/>
    <s v="外来部門【耳鼻咽喉科】"/>
    <s v="耳鼻咽喉科"/>
    <s v="エコー検査室"/>
    <n v="1"/>
    <s v="11"/>
    <s v="耳鼻咽喉科"/>
    <n v="9"/>
    <s v="エコー室"/>
    <s v="0570"/>
    <m/>
    <m/>
    <s v="〇"/>
    <s v="A移設可"/>
    <s v="※移設可否の記入は臨床検査科"/>
    <m/>
    <m/>
    <m/>
    <n v="0"/>
    <s v="11"/>
    <s v="110570"/>
    <s v="薬用保冷庫"/>
    <n v="1"/>
    <s v="PHC"/>
    <s v="MPR-215F"/>
    <n v="550"/>
    <n v="600"/>
    <n v="1800"/>
    <m/>
    <s v="〇"/>
    <m/>
    <m/>
    <m/>
    <m/>
    <m/>
    <m/>
    <m/>
    <m/>
    <s v="薬用保冷庫"/>
    <s v="PHC"/>
    <s v="MPR-215F"/>
    <n v="550"/>
    <n v="600"/>
    <n v="1800"/>
    <m/>
    <s v="〇"/>
    <m/>
    <m/>
    <m/>
    <m/>
    <m/>
    <m/>
    <m/>
    <m/>
    <x v="1"/>
    <m/>
    <m/>
    <m/>
    <m/>
    <m/>
    <n v="0"/>
    <m/>
    <m/>
  </r>
  <r>
    <x v="0"/>
    <x v="1"/>
    <n v="1"/>
    <s v="外来部門【耳鼻咽喉科】"/>
    <s v="耳鼻咽喉科"/>
    <s v="エコー検査室"/>
    <n v="1"/>
    <s v="11"/>
    <s v="耳鼻咽喉科"/>
    <n v="9"/>
    <s v="エコー室"/>
    <s v="0572"/>
    <s v="4260"/>
    <d v="2004-08-30T00:00:00"/>
    <s v="〇"/>
    <s v="A移設可"/>
    <s v="※移設可否の記入は臨床検査科"/>
    <m/>
    <m/>
    <m/>
    <n v="0"/>
    <s v="11"/>
    <s v="110572"/>
    <s v="診察台"/>
    <n v="1"/>
    <s v="パラマウントベッド"/>
    <m/>
    <n v="1900"/>
    <n v="700"/>
    <n v="800"/>
    <m/>
    <m/>
    <m/>
    <m/>
    <m/>
    <m/>
    <m/>
    <m/>
    <m/>
    <m/>
    <s v="診察台"/>
    <s v="パラマウントベッド"/>
    <m/>
    <n v="1900"/>
    <n v="700"/>
    <n v="800"/>
    <m/>
    <m/>
    <m/>
    <m/>
    <m/>
    <m/>
    <m/>
    <m/>
    <m/>
    <m/>
    <x v="1"/>
    <m/>
    <m/>
    <m/>
    <m/>
    <m/>
    <n v="0"/>
    <m/>
    <m/>
  </r>
  <r>
    <x v="0"/>
    <x v="1"/>
    <n v="1"/>
    <s v="外来部門【耳鼻咽喉科】"/>
    <s v="耳鼻咽喉科"/>
    <s v="エコー検査室"/>
    <n v="1"/>
    <s v="11"/>
    <s v="耳鼻咽喉科"/>
    <n v="9"/>
    <s v="エコー室"/>
    <s v="0573"/>
    <m/>
    <m/>
    <s v="〇"/>
    <s v="A移設可"/>
    <s v="※移設可否の記入は臨床検査科"/>
    <m/>
    <m/>
    <m/>
    <n v="0"/>
    <s v="11"/>
    <s v="110573"/>
    <s v="救急カート"/>
    <n v="1"/>
    <s v="村中医療器"/>
    <m/>
    <n v="550"/>
    <n v="500"/>
    <n v="1000"/>
    <m/>
    <m/>
    <m/>
    <m/>
    <m/>
    <m/>
    <m/>
    <m/>
    <m/>
    <m/>
    <s v="救急カート"/>
    <s v="村中医療器"/>
    <m/>
    <n v="550"/>
    <n v="500"/>
    <n v="1000"/>
    <m/>
    <m/>
    <m/>
    <m/>
    <m/>
    <m/>
    <m/>
    <m/>
    <m/>
    <m/>
    <x v="1"/>
    <m/>
    <m/>
    <m/>
    <m/>
    <m/>
    <n v="0"/>
    <m/>
    <m/>
  </r>
  <r>
    <x v="0"/>
    <x v="1"/>
    <n v="1"/>
    <s v="外来部門【眼科】"/>
    <s v="眼科"/>
    <s v="診察室1"/>
    <n v="1"/>
    <s v="11"/>
    <s v="眼科"/>
    <m/>
    <s v="診察室1"/>
    <s v="0181"/>
    <m/>
    <d v="2005-02-25T00:00:00"/>
    <s v="○"/>
    <s v="A移設可"/>
    <m/>
    <s v="〇"/>
    <m/>
    <m/>
    <m/>
    <m/>
    <m/>
    <s v="スリットランプ"/>
    <n v="1"/>
    <s v="タカギセイコー"/>
    <s v="SM-70N"/>
    <n v="400"/>
    <n v="400"/>
    <n v="800"/>
    <m/>
    <s v="○"/>
    <m/>
    <m/>
    <m/>
    <m/>
    <m/>
    <m/>
    <s v="※"/>
    <s v="スライディングテーブル含む"/>
    <s v="スリットランプ"/>
    <s v="タカギセイコー"/>
    <s v="SM-70N"/>
    <n v="400"/>
    <n v="400"/>
    <n v="800"/>
    <m/>
    <s v="○"/>
    <m/>
    <m/>
    <m/>
    <m/>
    <m/>
    <m/>
    <s v="※"/>
    <m/>
    <x v="1"/>
    <m/>
    <m/>
    <m/>
    <m/>
    <m/>
    <n v="0"/>
    <m/>
    <m/>
  </r>
  <r>
    <x v="0"/>
    <x v="1"/>
    <n v="1"/>
    <s v="外来部門【眼科】"/>
    <s v="眼科"/>
    <s v="診察室1"/>
    <n v="1"/>
    <s v="11"/>
    <s v="眼科"/>
    <m/>
    <s v="診察室1"/>
    <s v="0182"/>
    <m/>
    <d v="2005-02-25T00:00:00"/>
    <s v="○"/>
    <s v="A移設可"/>
    <m/>
    <m/>
    <m/>
    <m/>
    <m/>
    <m/>
    <m/>
    <s v="眼科ワークステーション"/>
    <n v="1"/>
    <s v="タカギセイコー"/>
    <s v="ST-80"/>
    <n v="2100"/>
    <n v="700"/>
    <n v="2000"/>
    <m/>
    <s v="○"/>
    <m/>
    <m/>
    <m/>
    <m/>
    <m/>
    <m/>
    <m/>
    <m/>
    <s v="眼科ワークステーション"/>
    <s v="タカギセイコー"/>
    <s v="ST-80"/>
    <n v="2100"/>
    <n v="700"/>
    <n v="2000"/>
    <m/>
    <s v="○"/>
    <m/>
    <m/>
    <m/>
    <m/>
    <m/>
    <m/>
    <m/>
    <m/>
    <x v="1"/>
    <m/>
    <m/>
    <m/>
    <m/>
    <m/>
    <n v="0"/>
    <m/>
    <m/>
  </r>
  <r>
    <x v="0"/>
    <x v="1"/>
    <n v="1"/>
    <s v="外来部門【眼科】"/>
    <s v="眼科"/>
    <s v="診察室1"/>
    <n v="1"/>
    <s v="11"/>
    <s v="眼科"/>
    <m/>
    <s v="診察室1"/>
    <s v="0183"/>
    <m/>
    <m/>
    <s v="○"/>
    <s v="A移設可"/>
    <m/>
    <m/>
    <m/>
    <m/>
    <m/>
    <m/>
    <m/>
    <s v="患者用電動昇降イス"/>
    <n v="1"/>
    <s v="タカギセイコー"/>
    <s v="CR-750"/>
    <n v="450"/>
    <n v="450"/>
    <n v="750"/>
    <m/>
    <s v="○"/>
    <m/>
    <m/>
    <m/>
    <m/>
    <m/>
    <m/>
    <m/>
    <m/>
    <s v="患者用電動昇降イス"/>
    <s v="タカギセイコー"/>
    <s v="CR-750"/>
    <n v="450"/>
    <n v="450"/>
    <n v="750"/>
    <m/>
    <s v="○"/>
    <m/>
    <m/>
    <m/>
    <m/>
    <m/>
    <m/>
    <m/>
    <m/>
    <x v="1"/>
    <m/>
    <m/>
    <m/>
    <m/>
    <m/>
    <n v="0"/>
    <m/>
    <m/>
  </r>
  <r>
    <x v="0"/>
    <x v="0"/>
    <n v="1"/>
    <s v="外来部門【眼科】"/>
    <s v="眼科"/>
    <s v="診察室2"/>
    <n v="1"/>
    <s v="11"/>
    <s v="眼科"/>
    <m/>
    <s v="診察室2"/>
    <s v="0190"/>
    <m/>
    <m/>
    <s v="△"/>
    <s v="B更新"/>
    <m/>
    <s v="〇"/>
    <m/>
    <m/>
    <m/>
    <m/>
    <m/>
    <s v="スリットランプ"/>
    <n v="1"/>
    <s v="タカギセイコー"/>
    <s v="SM-70"/>
    <n v="400"/>
    <n v="800"/>
    <n v="1500"/>
    <m/>
    <s v="○"/>
    <m/>
    <m/>
    <m/>
    <m/>
    <m/>
    <m/>
    <s v="※"/>
    <s v="スライディングテーブル含む"/>
    <s v="スリットランプ"/>
    <s v="タカギセイコー"/>
    <s v="SM-70"/>
    <n v="400"/>
    <n v="800"/>
    <n v="1500"/>
    <m/>
    <s v="○"/>
    <m/>
    <m/>
    <m/>
    <m/>
    <m/>
    <m/>
    <s v="※"/>
    <m/>
    <x v="0"/>
    <m/>
    <m/>
    <m/>
    <n v="4500000"/>
    <n v="4500000"/>
    <n v="4950000"/>
    <m/>
    <m/>
  </r>
  <r>
    <x v="0"/>
    <x v="1"/>
    <n v="1"/>
    <s v="外来部門【眼科】"/>
    <s v="眼科"/>
    <s v="診察室2"/>
    <n v="1"/>
    <s v="11"/>
    <s v="眼科"/>
    <m/>
    <s v="診察室2"/>
    <s v="0191"/>
    <m/>
    <m/>
    <s v="○"/>
    <s v="A移設可"/>
    <m/>
    <m/>
    <m/>
    <m/>
    <m/>
    <m/>
    <m/>
    <s v="患者用電動昇降イス"/>
    <n v="1"/>
    <s v="タカギセイコー"/>
    <m/>
    <n v="450"/>
    <n v="450"/>
    <n v="800"/>
    <m/>
    <s v="○"/>
    <m/>
    <m/>
    <m/>
    <m/>
    <m/>
    <m/>
    <m/>
    <m/>
    <s v="患者用電動昇降イス"/>
    <s v="タカギセイコー"/>
    <m/>
    <n v="450"/>
    <n v="450"/>
    <n v="800"/>
    <m/>
    <s v="○"/>
    <m/>
    <m/>
    <m/>
    <m/>
    <m/>
    <m/>
    <m/>
    <m/>
    <x v="1"/>
    <m/>
    <m/>
    <m/>
    <m/>
    <m/>
    <n v="0"/>
    <m/>
    <m/>
  </r>
  <r>
    <x v="0"/>
    <x v="1"/>
    <n v="1"/>
    <s v="外来部門【眼科】"/>
    <s v="眼科"/>
    <s v="視力検査室"/>
    <n v="1"/>
    <s v="11"/>
    <s v="眼科"/>
    <m/>
    <s v="検査室"/>
    <s v="0175"/>
    <m/>
    <m/>
    <s v="○"/>
    <s v="A移設可"/>
    <m/>
    <m/>
    <m/>
    <m/>
    <m/>
    <m/>
    <m/>
    <s v="スペキュラーマイクロスコープ"/>
    <n v="1"/>
    <s v="トーメー"/>
    <s v="EM-3000"/>
    <n v="500"/>
    <n v="450"/>
    <n v="1100"/>
    <m/>
    <s v="100VA"/>
    <m/>
    <m/>
    <m/>
    <m/>
    <m/>
    <m/>
    <s v="○"/>
    <m/>
    <s v="スペキュラーマイクロスコープ"/>
    <s v="トーメー"/>
    <s v="EM-3000"/>
    <n v="500"/>
    <n v="450"/>
    <n v="1100"/>
    <m/>
    <s v="100VA"/>
    <m/>
    <m/>
    <m/>
    <m/>
    <m/>
    <m/>
    <s v="○"/>
    <m/>
    <x v="1"/>
    <m/>
    <m/>
    <m/>
    <m/>
    <m/>
    <n v="0"/>
    <m/>
    <m/>
  </r>
  <r>
    <x v="0"/>
    <x v="1"/>
    <n v="1"/>
    <s v="外来部門【眼科】"/>
    <s v="眼科"/>
    <s v="視力検査室"/>
    <n v="1"/>
    <s v="11"/>
    <s v="眼科"/>
    <m/>
    <s v="検査室"/>
    <s v="0176"/>
    <s v="141020180023"/>
    <d v="2019-01-24T00:00:00"/>
    <s v="○"/>
    <s v="A移設可"/>
    <m/>
    <m/>
    <m/>
    <m/>
    <m/>
    <m/>
    <m/>
    <s v="オートレフケラトトノメーター"/>
    <n v="1"/>
    <s v="ニデック"/>
    <s v="TONOREFⅢ"/>
    <n v="600"/>
    <n v="450"/>
    <n v="1250"/>
    <m/>
    <s v="○"/>
    <m/>
    <m/>
    <m/>
    <m/>
    <m/>
    <m/>
    <s v="○"/>
    <m/>
    <s v="オートレフケラトトノメーター"/>
    <s v="ニデック"/>
    <s v="TONOREFⅢ"/>
    <n v="600"/>
    <n v="450"/>
    <n v="1250"/>
    <m/>
    <s v="○"/>
    <m/>
    <m/>
    <m/>
    <m/>
    <m/>
    <m/>
    <s v="○"/>
    <m/>
    <x v="1"/>
    <m/>
    <m/>
    <m/>
    <m/>
    <m/>
    <n v="0"/>
    <m/>
    <m/>
  </r>
  <r>
    <x v="0"/>
    <x v="1"/>
    <n v="1"/>
    <s v="外来部門【眼科】"/>
    <s v="眼科"/>
    <s v="視力検査室"/>
    <n v="1"/>
    <s v="11"/>
    <s v="眼科"/>
    <m/>
    <s v="検査室"/>
    <s v="0177"/>
    <m/>
    <m/>
    <s v="○"/>
    <s v="A移設可"/>
    <m/>
    <m/>
    <m/>
    <m/>
    <m/>
    <m/>
    <m/>
    <s v="眼軸長測定装置"/>
    <n v="1"/>
    <s v="カールツァイス"/>
    <s v="IOLマスター500"/>
    <n v="750"/>
    <n v="400"/>
    <n v="1300"/>
    <m/>
    <s v="○"/>
    <m/>
    <m/>
    <m/>
    <m/>
    <m/>
    <m/>
    <s v="○"/>
    <m/>
    <s v="眼軸長測定装置"/>
    <s v="カールツァイス"/>
    <s v="IOLマスター500"/>
    <n v="750"/>
    <n v="400"/>
    <n v="1300"/>
    <m/>
    <s v="○"/>
    <m/>
    <m/>
    <m/>
    <m/>
    <m/>
    <m/>
    <s v="○"/>
    <m/>
    <x v="1"/>
    <m/>
    <m/>
    <m/>
    <m/>
    <m/>
    <n v="0"/>
    <m/>
    <m/>
  </r>
  <r>
    <x v="0"/>
    <x v="1"/>
    <n v="1"/>
    <s v="外来部門【眼科】"/>
    <s v="眼科"/>
    <s v="視力検査室"/>
    <n v="1"/>
    <s v="11"/>
    <s v="眼科"/>
    <m/>
    <s v="検査室"/>
    <s v="0184"/>
    <m/>
    <m/>
    <s v="○"/>
    <s v="A移設可"/>
    <m/>
    <m/>
    <m/>
    <m/>
    <m/>
    <m/>
    <m/>
    <s v="患者用電動昇降イス"/>
    <n v="1"/>
    <m/>
    <m/>
    <n v="400"/>
    <n v="500"/>
    <n v="700"/>
    <m/>
    <s v="○"/>
    <m/>
    <m/>
    <m/>
    <m/>
    <m/>
    <m/>
    <m/>
    <m/>
    <s v="患者用電動昇降イス"/>
    <m/>
    <m/>
    <n v="400"/>
    <n v="500"/>
    <n v="700"/>
    <m/>
    <s v="○"/>
    <m/>
    <m/>
    <m/>
    <m/>
    <m/>
    <m/>
    <m/>
    <m/>
    <x v="1"/>
    <m/>
    <m/>
    <m/>
    <m/>
    <m/>
    <n v="0"/>
    <m/>
    <m/>
  </r>
  <r>
    <x v="0"/>
    <x v="1"/>
    <n v="1"/>
    <s v="外来部門【眼科】"/>
    <s v="眼科"/>
    <s v="視力検査室"/>
    <n v="1"/>
    <s v="11"/>
    <s v="眼科"/>
    <m/>
    <s v="検査室"/>
    <s v="0197"/>
    <s v="4221"/>
    <d v="2004-03-19T00:00:00"/>
    <s v="○"/>
    <s v="A移設可"/>
    <m/>
    <m/>
    <m/>
    <m/>
    <m/>
    <m/>
    <m/>
    <s v="視力検査装置"/>
    <n v="1"/>
    <s v="タカギセイコー"/>
    <s v="VC-30"/>
    <n v="400"/>
    <n v="350"/>
    <n v="1700"/>
    <m/>
    <s v="○"/>
    <m/>
    <m/>
    <m/>
    <m/>
    <m/>
    <m/>
    <m/>
    <m/>
    <s v="視力検査装置"/>
    <s v="タカギセイコー"/>
    <s v="VC-30"/>
    <n v="400"/>
    <n v="350"/>
    <n v="1700"/>
    <m/>
    <s v="○"/>
    <m/>
    <m/>
    <m/>
    <m/>
    <m/>
    <m/>
    <m/>
    <m/>
    <x v="1"/>
    <m/>
    <m/>
    <m/>
    <m/>
    <m/>
    <n v="0"/>
    <m/>
    <m/>
  </r>
  <r>
    <x v="0"/>
    <x v="2"/>
    <n v="1"/>
    <s v="外来部門【眼科】"/>
    <s v="眼科"/>
    <s v="視力検査室"/>
    <m/>
    <m/>
    <m/>
    <m/>
    <m/>
    <m/>
    <m/>
    <m/>
    <m/>
    <s v="増設"/>
    <m/>
    <m/>
    <s v="※新病院レイアウトヒアリングにて要望確認"/>
    <m/>
    <m/>
    <m/>
    <m/>
    <s v="視力検査装置"/>
    <n v="1"/>
    <m/>
    <m/>
    <n v="400"/>
    <n v="350"/>
    <n v="1700"/>
    <m/>
    <s v="○"/>
    <m/>
    <m/>
    <m/>
    <m/>
    <m/>
    <m/>
    <m/>
    <m/>
    <s v="視力検査装置"/>
    <m/>
    <m/>
    <n v="400"/>
    <n v="350"/>
    <n v="1700"/>
    <m/>
    <s v="○"/>
    <m/>
    <m/>
    <m/>
    <m/>
    <m/>
    <m/>
    <m/>
    <m/>
    <x v="0"/>
    <m/>
    <m/>
    <m/>
    <n v="400000"/>
    <n v="400000"/>
    <n v="440000.00000000006"/>
    <m/>
    <m/>
  </r>
  <r>
    <x v="0"/>
    <x v="1"/>
    <n v="1"/>
    <s v="外来部門【眼科】"/>
    <s v="眼科"/>
    <s v="視力検査室"/>
    <n v="1"/>
    <s v="11"/>
    <s v="眼科"/>
    <m/>
    <s v="検査室"/>
    <s v="0198"/>
    <m/>
    <m/>
    <s v="○"/>
    <s v="A移設可"/>
    <m/>
    <m/>
    <m/>
    <m/>
    <m/>
    <m/>
    <m/>
    <s v="視力検査装置（液晶視力表）"/>
    <n v="1"/>
    <s v="ニデック"/>
    <s v="SC-1600"/>
    <n v="400"/>
    <n v="400"/>
    <n v="1200"/>
    <m/>
    <s v="○"/>
    <m/>
    <m/>
    <m/>
    <m/>
    <m/>
    <m/>
    <m/>
    <m/>
    <s v="視力検査装置（液晶視力表）"/>
    <s v="ニデック"/>
    <s v="SC-1600"/>
    <n v="400"/>
    <n v="400"/>
    <n v="1200"/>
    <m/>
    <s v="○"/>
    <m/>
    <m/>
    <m/>
    <m/>
    <m/>
    <m/>
    <m/>
    <m/>
    <x v="1"/>
    <m/>
    <m/>
    <m/>
    <m/>
    <m/>
    <n v="0"/>
    <m/>
    <m/>
  </r>
  <r>
    <x v="0"/>
    <x v="1"/>
    <n v="1"/>
    <s v="外来部門【眼科】"/>
    <s v="眼科"/>
    <s v="視力検査室"/>
    <n v="1"/>
    <s v="11"/>
    <s v="眼科"/>
    <m/>
    <s v="検査室"/>
    <s v="0199"/>
    <m/>
    <m/>
    <s v="○"/>
    <s v="A移設可"/>
    <m/>
    <m/>
    <m/>
    <m/>
    <m/>
    <m/>
    <m/>
    <s v="レンズセット（スタンドタイプ）"/>
    <n v="1"/>
    <s v="タカギセイコー"/>
    <s v="LS-71VC"/>
    <n v="750"/>
    <n v="450"/>
    <n v="1050"/>
    <m/>
    <s v="○"/>
    <m/>
    <m/>
    <m/>
    <m/>
    <m/>
    <m/>
    <m/>
    <m/>
    <s v="レンズセット（スタンドタイプ）"/>
    <s v="タカギセイコー"/>
    <s v="LS-71VC"/>
    <n v="750"/>
    <n v="450"/>
    <n v="1050"/>
    <m/>
    <s v="○"/>
    <m/>
    <m/>
    <m/>
    <m/>
    <m/>
    <m/>
    <m/>
    <m/>
    <x v="1"/>
    <m/>
    <m/>
    <m/>
    <m/>
    <m/>
    <n v="0"/>
    <m/>
    <m/>
  </r>
  <r>
    <x v="0"/>
    <x v="1"/>
    <n v="1"/>
    <s v="外来部門【眼科】"/>
    <s v="眼科"/>
    <s v="視力検査室"/>
    <n v="1"/>
    <s v="11"/>
    <s v="眼科"/>
    <m/>
    <s v="スタッフ通路"/>
    <s v="0200"/>
    <s v="4616"/>
    <d v="2008-08-27T00:00:00"/>
    <s v="○"/>
    <s v="A移設可"/>
    <m/>
    <m/>
    <m/>
    <m/>
    <m/>
    <m/>
    <m/>
    <s v="眼科用超音波診断装置"/>
    <n v="1"/>
    <s v="トーメー"/>
    <s v="UD-1000"/>
    <n v="440"/>
    <n v="460"/>
    <n v="1200"/>
    <m/>
    <s v="○"/>
    <m/>
    <m/>
    <m/>
    <m/>
    <m/>
    <m/>
    <s v="※"/>
    <m/>
    <s v="眼科用超音波診断装置"/>
    <s v="トーメー"/>
    <s v="UD-1000"/>
    <n v="440"/>
    <n v="460"/>
    <n v="1200"/>
    <m/>
    <s v="○"/>
    <m/>
    <m/>
    <m/>
    <m/>
    <m/>
    <m/>
    <s v="※"/>
    <m/>
    <x v="1"/>
    <m/>
    <m/>
    <m/>
    <m/>
    <m/>
    <n v="0"/>
    <m/>
    <m/>
  </r>
  <r>
    <x v="0"/>
    <x v="1"/>
    <n v="1"/>
    <s v="外来部門【眼科】"/>
    <s v="眼科"/>
    <s v="視力検査室"/>
    <n v="1"/>
    <s v="11"/>
    <s v="眼科"/>
    <m/>
    <s v="スタッフ通路"/>
    <s v="0201"/>
    <m/>
    <m/>
    <s v="○"/>
    <s v="A移設可"/>
    <m/>
    <m/>
    <m/>
    <m/>
    <m/>
    <m/>
    <m/>
    <s v="ハンディ眼圧計"/>
    <n v="1"/>
    <s v="エムイーテクニカ"/>
    <s v="icare PRO"/>
    <n v="200"/>
    <n v="150"/>
    <n v="300"/>
    <m/>
    <s v="○"/>
    <m/>
    <m/>
    <m/>
    <m/>
    <m/>
    <m/>
    <m/>
    <m/>
    <s v="ハンディ眼圧計"/>
    <s v="エムイーテクニカ"/>
    <s v="icare PRO"/>
    <n v="200"/>
    <n v="150"/>
    <n v="300"/>
    <m/>
    <s v="○"/>
    <m/>
    <m/>
    <m/>
    <m/>
    <m/>
    <m/>
    <m/>
    <m/>
    <x v="1"/>
    <m/>
    <m/>
    <m/>
    <m/>
    <m/>
    <n v="0"/>
    <m/>
    <m/>
  </r>
  <r>
    <x v="0"/>
    <x v="1"/>
    <n v="1"/>
    <s v="外来部門【眼科】"/>
    <s v="眼科"/>
    <s v="視力検査室"/>
    <n v="1"/>
    <s v="11"/>
    <s v="眼科"/>
    <m/>
    <s v="スタッフ通路"/>
    <s v="0202"/>
    <m/>
    <m/>
    <s v="○"/>
    <s v="A移設可"/>
    <m/>
    <m/>
    <m/>
    <m/>
    <m/>
    <m/>
    <m/>
    <s v="ハンディスリットランプ"/>
    <n v="1"/>
    <s v="コーワ"/>
    <s v="SL15"/>
    <n v="120"/>
    <n v="240"/>
    <n v="300"/>
    <m/>
    <s v="○"/>
    <m/>
    <m/>
    <m/>
    <m/>
    <m/>
    <m/>
    <m/>
    <m/>
    <s v="ハンディスリットランプ"/>
    <s v="コーワ"/>
    <s v="SL15"/>
    <n v="120"/>
    <n v="240"/>
    <n v="300"/>
    <m/>
    <s v="○"/>
    <m/>
    <m/>
    <m/>
    <m/>
    <m/>
    <m/>
    <m/>
    <m/>
    <x v="1"/>
    <m/>
    <m/>
    <m/>
    <m/>
    <m/>
    <n v="0"/>
    <m/>
    <m/>
  </r>
  <r>
    <x v="0"/>
    <x v="0"/>
    <n v="1"/>
    <s v="外来部門【眼科】"/>
    <s v="眼科"/>
    <s v="視力検査室"/>
    <n v="1"/>
    <s v="11"/>
    <s v="眼科"/>
    <m/>
    <s v="検査室"/>
    <s v="0195"/>
    <s v="0922"/>
    <d v="1985-03-30T00:00:00"/>
    <s v="△"/>
    <s v="B更新"/>
    <m/>
    <s v="〇"/>
    <m/>
    <m/>
    <m/>
    <m/>
    <m/>
    <s v="レンズメーター"/>
    <n v="1"/>
    <s v="ニコン"/>
    <s v="OL-5A"/>
    <n v="150"/>
    <n v="280"/>
    <n v="500"/>
    <m/>
    <s v="○"/>
    <m/>
    <m/>
    <m/>
    <m/>
    <m/>
    <m/>
    <m/>
    <m/>
    <s v="レンズメーター"/>
    <s v="ニコン"/>
    <s v="OL-5A"/>
    <n v="150"/>
    <n v="280"/>
    <n v="500"/>
    <m/>
    <s v="○"/>
    <m/>
    <m/>
    <m/>
    <m/>
    <m/>
    <m/>
    <m/>
    <m/>
    <x v="3"/>
    <m/>
    <m/>
    <m/>
    <n v="400000"/>
    <n v="400000"/>
    <n v="440000.00000000006"/>
    <m/>
    <m/>
  </r>
  <r>
    <x v="0"/>
    <x v="0"/>
    <n v="1"/>
    <s v="外来部門【眼科】"/>
    <s v="眼科"/>
    <s v="視力検査室"/>
    <n v="1"/>
    <s v="11"/>
    <s v="眼科"/>
    <m/>
    <s v="スタッフ通路"/>
    <s v="0203"/>
    <m/>
    <m/>
    <s v="△"/>
    <s v="B更新"/>
    <m/>
    <s v="〇"/>
    <m/>
    <m/>
    <m/>
    <m/>
    <m/>
    <s v="レンズメーター"/>
    <n v="1"/>
    <s v="ニコン"/>
    <s v="OL-5A"/>
    <n v="150"/>
    <n v="280"/>
    <n v="500"/>
    <m/>
    <s v="○"/>
    <m/>
    <m/>
    <m/>
    <m/>
    <m/>
    <m/>
    <m/>
    <m/>
    <s v="レンズメーター"/>
    <s v="ニコン"/>
    <s v="OL-5A"/>
    <n v="150"/>
    <n v="280"/>
    <n v="500"/>
    <m/>
    <s v="○"/>
    <m/>
    <m/>
    <m/>
    <m/>
    <m/>
    <m/>
    <m/>
    <m/>
    <x v="3"/>
    <m/>
    <m/>
    <m/>
    <n v="400000"/>
    <n v="400000"/>
    <n v="440000.00000000006"/>
    <m/>
    <m/>
  </r>
  <r>
    <x v="0"/>
    <x v="1"/>
    <n v="1"/>
    <s v="外来部門【眼科】"/>
    <s v="眼科"/>
    <s v="視力検査室"/>
    <n v="1"/>
    <s v="11"/>
    <s v="眼科"/>
    <m/>
    <s v="スタッフ通路"/>
    <s v="0204"/>
    <m/>
    <m/>
    <s v="○"/>
    <s v="A移設可"/>
    <m/>
    <m/>
    <m/>
    <m/>
    <m/>
    <m/>
    <m/>
    <s v="レンズメーター"/>
    <n v="1"/>
    <s v="ニコン"/>
    <s v="NL-30P"/>
    <n v="200"/>
    <n v="250"/>
    <n v="500"/>
    <m/>
    <s v="○"/>
    <m/>
    <m/>
    <m/>
    <m/>
    <m/>
    <m/>
    <m/>
    <m/>
    <s v="レンズメーター"/>
    <s v="ニコン"/>
    <s v="NL-30P"/>
    <n v="200"/>
    <n v="250"/>
    <n v="500"/>
    <m/>
    <s v="○"/>
    <m/>
    <m/>
    <m/>
    <m/>
    <m/>
    <m/>
    <m/>
    <m/>
    <x v="1"/>
    <m/>
    <m/>
    <m/>
    <m/>
    <m/>
    <n v="0"/>
    <m/>
    <m/>
  </r>
  <r>
    <x v="0"/>
    <x v="1"/>
    <n v="1"/>
    <s v="外来部門【眼科】"/>
    <s v="眼科"/>
    <s v="視力検査室"/>
    <n v="1"/>
    <s v="11"/>
    <s v="眼科"/>
    <m/>
    <s v="検査室"/>
    <s v="0196"/>
    <s v="3879"/>
    <d v="2000-12-31T00:00:00"/>
    <s v="○"/>
    <s v="A移設可"/>
    <m/>
    <m/>
    <m/>
    <m/>
    <m/>
    <m/>
    <m/>
    <s v="シノプトフォア"/>
    <n v="1"/>
    <s v="タカギセイコー"/>
    <s v="MT-364"/>
    <n v="600"/>
    <n v="400"/>
    <n v="1150"/>
    <m/>
    <s v="58VA"/>
    <m/>
    <m/>
    <m/>
    <m/>
    <m/>
    <m/>
    <m/>
    <m/>
    <s v="シノプトフォア"/>
    <s v="タカギセイコー"/>
    <s v="MT-364"/>
    <n v="600"/>
    <n v="400"/>
    <n v="1150"/>
    <m/>
    <s v="58VA"/>
    <m/>
    <m/>
    <m/>
    <m/>
    <m/>
    <m/>
    <m/>
    <m/>
    <x v="1"/>
    <m/>
    <m/>
    <m/>
    <m/>
    <m/>
    <n v="0"/>
    <m/>
    <m/>
  </r>
  <r>
    <x v="0"/>
    <x v="1"/>
    <n v="1"/>
    <s v="外来部門【眼科】"/>
    <s v="眼科"/>
    <s v="カメラ室"/>
    <n v="1"/>
    <s v="11"/>
    <s v="眼科"/>
    <m/>
    <s v="処置室"/>
    <s v="0187"/>
    <m/>
    <d v="2019-02-15T00:00:00"/>
    <s v="○"/>
    <s v="A移設可"/>
    <m/>
    <m/>
    <m/>
    <m/>
    <m/>
    <m/>
    <m/>
    <s v="眼科用OCT（眼撮影装置）"/>
    <n v="1"/>
    <s v="カールツァイス"/>
    <s v="シラスHD-OCT"/>
    <n v="900"/>
    <n v="500"/>
    <n v="1500"/>
    <m/>
    <s v="○"/>
    <m/>
    <m/>
    <m/>
    <m/>
    <m/>
    <m/>
    <s v="○"/>
    <m/>
    <s v="眼科用OCT（眼撮影装置）"/>
    <s v="カールツァイス"/>
    <s v="シラスHD-OCT"/>
    <n v="900"/>
    <n v="500"/>
    <n v="1500"/>
    <m/>
    <s v="○"/>
    <m/>
    <m/>
    <m/>
    <m/>
    <m/>
    <m/>
    <s v="○"/>
    <m/>
    <x v="1"/>
    <m/>
    <m/>
    <m/>
    <m/>
    <m/>
    <n v="0"/>
    <m/>
    <m/>
  </r>
  <r>
    <x v="0"/>
    <x v="1"/>
    <n v="1"/>
    <s v="外来部門【眼科】"/>
    <s v="眼科"/>
    <s v="カメラ室"/>
    <n v="1"/>
    <s v="11"/>
    <s v="眼科"/>
    <m/>
    <s v="処置室"/>
    <s v="0188"/>
    <s v="000141020160027"/>
    <d v="2016-10-31T00:00:00"/>
    <s v="○"/>
    <s v="A移設可"/>
    <m/>
    <m/>
    <m/>
    <m/>
    <m/>
    <m/>
    <m/>
    <s v="散瞳・無散瞳眼底カメラ"/>
    <n v="1"/>
    <s v="コーワ"/>
    <s v="VX-20α"/>
    <n v="950"/>
    <n v="550"/>
    <n v="1150"/>
    <m/>
    <s v="○"/>
    <m/>
    <m/>
    <m/>
    <m/>
    <m/>
    <m/>
    <s v="○"/>
    <s v="解析用PC含む"/>
    <s v="散瞳・無散瞳眼底カメラ"/>
    <s v="コーワ"/>
    <s v="VX-20α"/>
    <n v="950"/>
    <n v="550"/>
    <n v="1150"/>
    <m/>
    <s v="○"/>
    <m/>
    <m/>
    <m/>
    <m/>
    <m/>
    <m/>
    <s v="○"/>
    <m/>
    <x v="1"/>
    <m/>
    <m/>
    <m/>
    <m/>
    <m/>
    <n v="0"/>
    <m/>
    <m/>
  </r>
  <r>
    <x v="0"/>
    <x v="0"/>
    <n v="1"/>
    <s v="外来部門【眼科】"/>
    <s v="眼科"/>
    <s v="レーザー室"/>
    <n v="1"/>
    <s v="11"/>
    <s v="眼科"/>
    <m/>
    <s v="レーザー処置室"/>
    <s v="0179"/>
    <m/>
    <m/>
    <s v="○"/>
    <s v="B更新"/>
    <m/>
    <s v="〇"/>
    <m/>
    <m/>
    <m/>
    <m/>
    <m/>
    <s v="マルチカラーレーザー光凝固装置"/>
    <n v="1"/>
    <s v="エレックス"/>
    <s v="インテグラ　デュオRG"/>
    <n v="700"/>
    <n v="500"/>
    <n v="1200"/>
    <m/>
    <s v="800VA"/>
    <m/>
    <m/>
    <m/>
    <m/>
    <m/>
    <m/>
    <m/>
    <m/>
    <s v="マルチカラーレーザー光凝固装置"/>
    <s v="エレックス"/>
    <s v="インテグラ　デュオRG"/>
    <n v="700"/>
    <n v="500"/>
    <n v="1200"/>
    <m/>
    <s v="800VA"/>
    <m/>
    <m/>
    <m/>
    <m/>
    <m/>
    <m/>
    <m/>
    <m/>
    <x v="0"/>
    <m/>
    <m/>
    <m/>
    <n v="16000000"/>
    <n v="16000000"/>
    <n v="17600000"/>
    <m/>
    <m/>
  </r>
  <r>
    <x v="0"/>
    <x v="1"/>
    <n v="1"/>
    <s v="外来部門【眼科】"/>
    <s v="眼科"/>
    <s v="レーザー室"/>
    <n v="1"/>
    <s v="11"/>
    <s v="眼科"/>
    <m/>
    <s v="レーザー処置室"/>
    <s v="0180"/>
    <m/>
    <d v="2003-07-23T00:00:00"/>
    <s v="○"/>
    <s v="A移設可"/>
    <m/>
    <m/>
    <m/>
    <m/>
    <m/>
    <m/>
    <m/>
    <s v="ヤグレーザー装置"/>
    <n v="1"/>
    <s v="ニデック"/>
    <s v="YC-1600"/>
    <n v="600"/>
    <n v="450"/>
    <n v="1300"/>
    <m/>
    <s v="○"/>
    <m/>
    <m/>
    <m/>
    <m/>
    <m/>
    <m/>
    <m/>
    <m/>
    <s v="ヤグレーザー装置"/>
    <s v="ニデック"/>
    <s v="YC-1600"/>
    <n v="600"/>
    <n v="450"/>
    <n v="1300"/>
    <m/>
    <s v="○"/>
    <m/>
    <m/>
    <m/>
    <m/>
    <m/>
    <m/>
    <m/>
    <m/>
    <x v="1"/>
    <m/>
    <m/>
    <m/>
    <m/>
    <m/>
    <n v="0"/>
    <m/>
    <m/>
  </r>
  <r>
    <x v="0"/>
    <x v="1"/>
    <n v="1"/>
    <s v="外来部門【眼科】"/>
    <s v="眼科"/>
    <s v="レーザー室"/>
    <n v="1"/>
    <s v="11"/>
    <s v="眼科"/>
    <m/>
    <s v="レーザー処置室"/>
    <s v="0185"/>
    <m/>
    <m/>
    <s v="○"/>
    <s v="A移設可"/>
    <m/>
    <m/>
    <m/>
    <m/>
    <m/>
    <m/>
    <m/>
    <s v="患者用電動昇降イス"/>
    <n v="1"/>
    <s v="タカギセイコー"/>
    <m/>
    <n v="450"/>
    <n v="450"/>
    <n v="750"/>
    <m/>
    <s v="○"/>
    <m/>
    <m/>
    <m/>
    <m/>
    <m/>
    <m/>
    <m/>
    <m/>
    <s v="患者用電動昇降イス"/>
    <s v="タカギセイコー"/>
    <m/>
    <n v="450"/>
    <n v="450"/>
    <n v="750"/>
    <m/>
    <s v="○"/>
    <m/>
    <m/>
    <m/>
    <m/>
    <m/>
    <m/>
    <m/>
    <m/>
    <x v="1"/>
    <m/>
    <m/>
    <m/>
    <m/>
    <m/>
    <n v="0"/>
    <m/>
    <m/>
  </r>
  <r>
    <x v="0"/>
    <x v="1"/>
    <n v="1"/>
    <s v="外来部門【眼科】"/>
    <s v="眼科"/>
    <s v="レーザー室"/>
    <n v="1"/>
    <s v="11"/>
    <s v="眼科"/>
    <m/>
    <s v="レーザー処置室"/>
    <s v="0186"/>
    <m/>
    <m/>
    <s v="○"/>
    <s v="A移設可"/>
    <m/>
    <m/>
    <m/>
    <m/>
    <m/>
    <m/>
    <m/>
    <s v="患者用電動昇降イス"/>
    <n v="1"/>
    <m/>
    <m/>
    <n v="400"/>
    <n v="400"/>
    <n v="750"/>
    <m/>
    <s v="○"/>
    <m/>
    <m/>
    <m/>
    <m/>
    <m/>
    <m/>
    <m/>
    <m/>
    <s v="患者用電動昇降イス"/>
    <m/>
    <m/>
    <n v="400"/>
    <n v="400"/>
    <n v="750"/>
    <m/>
    <s v="○"/>
    <m/>
    <m/>
    <m/>
    <m/>
    <m/>
    <m/>
    <m/>
    <m/>
    <x v="1"/>
    <m/>
    <m/>
    <m/>
    <m/>
    <m/>
    <n v="0"/>
    <m/>
    <m/>
  </r>
  <r>
    <x v="0"/>
    <x v="1"/>
    <n v="1"/>
    <s v="外来部門【眼科】"/>
    <s v="眼科"/>
    <s v="処置室"/>
    <n v="1"/>
    <m/>
    <s v="眼科"/>
    <m/>
    <s v="診察室1（整形外科）"/>
    <s v="0603"/>
    <s v="3955"/>
    <d v="2001-09-21T00:00:00"/>
    <s v="〇"/>
    <s v="A移設可"/>
    <m/>
    <m/>
    <m/>
    <m/>
    <m/>
    <m/>
    <m/>
    <s v="手術顕微鏡"/>
    <n v="1"/>
    <s v="カールツァイス"/>
    <s v="OPMI VISU150/S7"/>
    <n v="1200"/>
    <n v="900"/>
    <n v="2000"/>
    <m/>
    <s v="〇"/>
    <m/>
    <m/>
    <m/>
    <m/>
    <m/>
    <m/>
    <m/>
    <m/>
    <s v="手術顕微鏡"/>
    <s v="カールツァイス"/>
    <s v="OPMI VISU150/S7"/>
    <n v="1200"/>
    <n v="900"/>
    <n v="2000"/>
    <m/>
    <s v="〇"/>
    <m/>
    <m/>
    <m/>
    <m/>
    <m/>
    <m/>
    <m/>
    <m/>
    <x v="1"/>
    <m/>
    <m/>
    <m/>
    <m/>
    <m/>
    <n v="0"/>
    <m/>
    <m/>
  </r>
  <r>
    <x v="0"/>
    <x v="0"/>
    <n v="1"/>
    <s v="外来部門【眼科】"/>
    <s v="眼科"/>
    <s v="処置室"/>
    <n v="1"/>
    <s v="11"/>
    <s v="眼科"/>
    <m/>
    <s v="処置室"/>
    <s v="0189"/>
    <m/>
    <m/>
    <s v="△"/>
    <s v="B更新"/>
    <s v="買い替え必要。現在は整形外科の昇降ベッド使用。"/>
    <s v="〇"/>
    <m/>
    <m/>
    <m/>
    <m/>
    <m/>
    <s v="患者用治療椅子（リクライニング）"/>
    <n v="1"/>
    <m/>
    <m/>
    <n v="600"/>
    <n v="650"/>
    <n v="1100"/>
    <m/>
    <s v="○"/>
    <m/>
    <m/>
    <m/>
    <m/>
    <m/>
    <m/>
    <m/>
    <m/>
    <s v="リクライニングチェア"/>
    <m/>
    <m/>
    <n v="600"/>
    <n v="650"/>
    <n v="1100"/>
    <m/>
    <s v="○"/>
    <m/>
    <m/>
    <m/>
    <m/>
    <m/>
    <m/>
    <m/>
    <m/>
    <x v="0"/>
    <m/>
    <m/>
    <m/>
    <n v="350000"/>
    <n v="350000"/>
    <n v="385000.00000000006"/>
    <m/>
    <m/>
  </r>
  <r>
    <x v="0"/>
    <x v="1"/>
    <n v="1"/>
    <s v="外来部門【眼科】"/>
    <s v="眼科"/>
    <s v="視野検査室"/>
    <n v="1"/>
    <s v="11"/>
    <s v="眼科"/>
    <m/>
    <s v="暗室"/>
    <s v="0192"/>
    <m/>
    <m/>
    <s v="○"/>
    <s v="A移設可"/>
    <m/>
    <m/>
    <m/>
    <m/>
    <m/>
    <m/>
    <m/>
    <s v="ゴールドマン視野計"/>
    <n v="1"/>
    <s v="ハーグストレイト"/>
    <m/>
    <n v="750"/>
    <n v="520"/>
    <n v="1700"/>
    <m/>
    <s v="○"/>
    <m/>
    <m/>
    <m/>
    <m/>
    <m/>
    <m/>
    <m/>
    <m/>
    <s v="ゴールドマン視野計"/>
    <s v="ハーグストレイト"/>
    <m/>
    <n v="750"/>
    <n v="520"/>
    <n v="1700"/>
    <m/>
    <s v="○"/>
    <m/>
    <m/>
    <m/>
    <m/>
    <m/>
    <m/>
    <m/>
    <m/>
    <x v="1"/>
    <m/>
    <m/>
    <m/>
    <m/>
    <m/>
    <n v="0"/>
    <m/>
    <m/>
  </r>
  <r>
    <x v="0"/>
    <x v="1"/>
    <n v="1"/>
    <s v="外来部門【眼科】"/>
    <s v="眼科"/>
    <s v="視野検査室"/>
    <n v="1"/>
    <s v="11"/>
    <s v="眼科"/>
    <m/>
    <s v="暗室"/>
    <s v="0193"/>
    <m/>
    <d v="2013-01-29T00:00:00"/>
    <s v="○"/>
    <s v="A移設可"/>
    <m/>
    <m/>
    <m/>
    <m/>
    <m/>
    <m/>
    <m/>
    <s v="自動視野計"/>
    <n v="1"/>
    <s v="カールツァイス"/>
    <s v="HFAⅡ"/>
    <n v="900"/>
    <n v="450"/>
    <n v="1500"/>
    <m/>
    <s v="○"/>
    <m/>
    <m/>
    <m/>
    <m/>
    <m/>
    <m/>
    <s v="※"/>
    <m/>
    <s v="自動視野計"/>
    <s v="カールツァイス"/>
    <s v="HFAⅡ"/>
    <n v="900"/>
    <n v="450"/>
    <n v="1500"/>
    <m/>
    <s v="○"/>
    <m/>
    <m/>
    <m/>
    <m/>
    <m/>
    <m/>
    <s v="※"/>
    <m/>
    <x v="1"/>
    <m/>
    <m/>
    <m/>
    <m/>
    <m/>
    <n v="0"/>
    <m/>
    <m/>
  </r>
  <r>
    <x v="0"/>
    <x v="1"/>
    <n v="1"/>
    <s v="外来部門【眼科】"/>
    <s v="眼科"/>
    <s v="視野検査室"/>
    <n v="1"/>
    <s v="11"/>
    <s v="眼科"/>
    <m/>
    <s v="暗室"/>
    <s v="0194"/>
    <m/>
    <m/>
    <s v="○"/>
    <s v="A移設可"/>
    <m/>
    <m/>
    <m/>
    <m/>
    <m/>
    <m/>
    <m/>
    <s v="ヘスチャート"/>
    <n v="1"/>
    <s v="JFC（ハーグストレイト）"/>
    <m/>
    <n v="960"/>
    <n v="30"/>
    <n v="960"/>
    <m/>
    <s v="○"/>
    <m/>
    <m/>
    <m/>
    <m/>
    <m/>
    <s v="壁掛け"/>
    <m/>
    <m/>
    <s v="ヘスチャート"/>
    <s v="JFC（ハーグストレイト）"/>
    <m/>
    <n v="960"/>
    <n v="30"/>
    <n v="960"/>
    <m/>
    <s v="○"/>
    <m/>
    <m/>
    <m/>
    <m/>
    <m/>
    <s v="壁掛け"/>
    <m/>
    <m/>
    <x v="1"/>
    <m/>
    <m/>
    <m/>
    <m/>
    <m/>
    <n v="0"/>
    <m/>
    <m/>
  </r>
  <r>
    <x v="0"/>
    <x v="1"/>
    <n v="1"/>
    <s v="外来部門【内科】"/>
    <s v="内科"/>
    <s v="診察室1"/>
    <n v="1"/>
    <m/>
    <s v="内科"/>
    <m/>
    <s v="診察室1"/>
    <s v="0626"/>
    <m/>
    <m/>
    <s v="〇"/>
    <s v="A移設可"/>
    <m/>
    <m/>
    <s v="基本移設でOK（齋藤）6/30"/>
    <m/>
    <m/>
    <m/>
    <m/>
    <s v="診察台"/>
    <n v="1"/>
    <s v="パラマウントベッド"/>
    <m/>
    <n v="1900"/>
    <n v="700"/>
    <n v="550"/>
    <m/>
    <m/>
    <m/>
    <m/>
    <m/>
    <m/>
    <m/>
    <m/>
    <m/>
    <m/>
    <s v="診察台"/>
    <s v="パラマウントベッド"/>
    <m/>
    <n v="1900"/>
    <n v="700"/>
    <n v="550"/>
    <m/>
    <m/>
    <m/>
    <m/>
    <m/>
    <m/>
    <m/>
    <m/>
    <m/>
    <m/>
    <x v="1"/>
    <m/>
    <m/>
    <m/>
    <m/>
    <m/>
    <n v="0"/>
    <m/>
    <m/>
  </r>
  <r>
    <x v="0"/>
    <x v="1"/>
    <n v="1"/>
    <s v="外来部門【内科】"/>
    <s v="内科"/>
    <s v="診察室1"/>
    <n v="1"/>
    <m/>
    <s v="内科"/>
    <m/>
    <s v="診察室1"/>
    <s v="0627"/>
    <m/>
    <d v="2020-12-28T00:00:00"/>
    <s v="〇"/>
    <s v="A移設可"/>
    <m/>
    <m/>
    <s v="基本移設でOK（齋藤）6/30"/>
    <m/>
    <m/>
    <m/>
    <m/>
    <s v="超音波診断装置"/>
    <n v="1"/>
    <s v="東芝メディカル"/>
    <s v="Xario"/>
    <n v="600"/>
    <n v="900"/>
    <n v="1400"/>
    <m/>
    <s v="〇"/>
    <m/>
    <m/>
    <m/>
    <m/>
    <m/>
    <m/>
    <s v="〇"/>
    <m/>
    <s v="超音波診断装置"/>
    <s v="東芝メディカル"/>
    <s v="Xario"/>
    <n v="600"/>
    <n v="900"/>
    <n v="1400"/>
    <m/>
    <s v="〇"/>
    <m/>
    <m/>
    <m/>
    <m/>
    <m/>
    <m/>
    <s v="〇"/>
    <m/>
    <x v="1"/>
    <m/>
    <m/>
    <m/>
    <m/>
    <m/>
    <n v="0"/>
    <m/>
    <m/>
  </r>
  <r>
    <x v="0"/>
    <x v="1"/>
    <n v="1"/>
    <s v="外来部門【内科】"/>
    <s v="内科"/>
    <s v="診察室2"/>
    <n v="1"/>
    <m/>
    <s v="内科"/>
    <m/>
    <s v="診察室2"/>
    <s v="0630"/>
    <m/>
    <m/>
    <s v="〇"/>
    <s v="A移設可"/>
    <m/>
    <m/>
    <s v="基本移設でOK（齋藤）6/30"/>
    <m/>
    <m/>
    <m/>
    <m/>
    <s v="診察台"/>
    <n v="1"/>
    <s v="パラマウントベッド"/>
    <m/>
    <n v="1900"/>
    <n v="700"/>
    <n v="550"/>
    <m/>
    <m/>
    <m/>
    <m/>
    <m/>
    <m/>
    <m/>
    <m/>
    <m/>
    <m/>
    <s v="診察台"/>
    <s v="パラマウントベッド"/>
    <m/>
    <n v="1900"/>
    <n v="700"/>
    <n v="550"/>
    <m/>
    <m/>
    <m/>
    <m/>
    <m/>
    <m/>
    <m/>
    <m/>
    <m/>
    <m/>
    <x v="1"/>
    <m/>
    <m/>
    <m/>
    <m/>
    <m/>
    <n v="0"/>
    <m/>
    <m/>
  </r>
  <r>
    <x v="0"/>
    <x v="1"/>
    <n v="1"/>
    <s v="外来部門【内科】"/>
    <s v="内科"/>
    <s v="診察室2"/>
    <n v="1"/>
    <m/>
    <s v="内科"/>
    <m/>
    <s v="診察室2"/>
    <s v="0631"/>
    <m/>
    <d v="2020-12-28T00:00:00"/>
    <s v="〇"/>
    <s v="A移設可"/>
    <m/>
    <m/>
    <s v="基本移設でOK（齋藤）6/30"/>
    <m/>
    <m/>
    <m/>
    <m/>
    <s v="超音波診断装置"/>
    <n v="1"/>
    <s v="日立アロカ"/>
    <s v="Prosound α10"/>
    <n v="600"/>
    <n v="1100"/>
    <n v="1450"/>
    <m/>
    <s v="〇"/>
    <m/>
    <m/>
    <m/>
    <m/>
    <m/>
    <m/>
    <s v="〇"/>
    <m/>
    <s v="超音波診断装置"/>
    <s v="日立アロカ"/>
    <s v="Prosound α10"/>
    <n v="600"/>
    <n v="1100"/>
    <n v="1450"/>
    <m/>
    <s v="〇"/>
    <m/>
    <m/>
    <m/>
    <m/>
    <m/>
    <m/>
    <s v="〇"/>
    <m/>
    <x v="1"/>
    <m/>
    <m/>
    <m/>
    <m/>
    <m/>
    <n v="0"/>
    <m/>
    <m/>
  </r>
  <r>
    <x v="0"/>
    <x v="1"/>
    <n v="1"/>
    <s v="外来部門【内科】"/>
    <s v="内科"/>
    <s v="診察室3"/>
    <n v="1"/>
    <m/>
    <s v="内科"/>
    <m/>
    <s v="診察室5"/>
    <s v="0634"/>
    <m/>
    <m/>
    <s v="〇"/>
    <s v="A移設可"/>
    <m/>
    <m/>
    <s v="基本移設でOK（齋藤）6/30"/>
    <m/>
    <m/>
    <m/>
    <m/>
    <s v="診察台"/>
    <n v="1"/>
    <s v="パラマウントベッド"/>
    <m/>
    <n v="1900"/>
    <n v="700"/>
    <n v="500"/>
    <m/>
    <m/>
    <m/>
    <m/>
    <m/>
    <m/>
    <m/>
    <m/>
    <m/>
    <m/>
    <s v="診察台"/>
    <s v="パラマウントベッド"/>
    <m/>
    <n v="1900"/>
    <n v="700"/>
    <n v="500"/>
    <m/>
    <m/>
    <m/>
    <m/>
    <m/>
    <m/>
    <m/>
    <m/>
    <m/>
    <m/>
    <x v="1"/>
    <m/>
    <m/>
    <m/>
    <m/>
    <m/>
    <n v="0"/>
    <m/>
    <m/>
  </r>
  <r>
    <x v="0"/>
    <x v="0"/>
    <n v="1"/>
    <s v="外来部門【内科】"/>
    <s v="内科"/>
    <s v="診察室3"/>
    <n v="1"/>
    <m/>
    <s v="臨床検査科（生理検査部門）"/>
    <m/>
    <s v="腹部超音波室"/>
    <s v="0661"/>
    <s v="4530"/>
    <d v="2007-09-13T00:00:00"/>
    <s v="〇"/>
    <s v="B更新"/>
    <s v="内科外来にて使用（臨床検査科より）"/>
    <m/>
    <s v="更新要"/>
    <m/>
    <m/>
    <m/>
    <m/>
    <s v="超音波診断装置"/>
    <n v="1"/>
    <s v="東芝メディカル"/>
    <s v="SSA-790A"/>
    <n v="600"/>
    <n v="1200"/>
    <n v="1400"/>
    <m/>
    <s v="〇"/>
    <m/>
    <m/>
    <m/>
    <m/>
    <m/>
    <m/>
    <s v="〇"/>
    <s v="調査時には臨床検査科・腹部超音波室にあった"/>
    <s v="超音波診断装置"/>
    <s v="東芝メディカル"/>
    <s v="SSA-790A"/>
    <n v="600"/>
    <n v="1200"/>
    <n v="1400"/>
    <m/>
    <s v="〇"/>
    <m/>
    <m/>
    <m/>
    <m/>
    <m/>
    <m/>
    <s v="〇"/>
    <m/>
    <x v="3"/>
    <m/>
    <m/>
    <m/>
    <n v="8000000"/>
    <n v="8000000"/>
    <n v="8800000"/>
    <m/>
    <m/>
  </r>
  <r>
    <x v="0"/>
    <x v="1"/>
    <n v="1"/>
    <s v="外来部門【内科】"/>
    <s v="内科"/>
    <s v="診察室4"/>
    <n v="1"/>
    <m/>
    <s v="内科"/>
    <m/>
    <s v="診察室6"/>
    <s v="0637"/>
    <m/>
    <m/>
    <s v="〇"/>
    <s v="A移設可"/>
    <m/>
    <m/>
    <s v="基本移設でOK（齋藤）6/30"/>
    <m/>
    <m/>
    <m/>
    <m/>
    <s v="診察台"/>
    <n v="1"/>
    <s v="パラマウントベッド"/>
    <m/>
    <n v="1900"/>
    <n v="700"/>
    <n v="500"/>
    <m/>
    <m/>
    <m/>
    <m/>
    <m/>
    <m/>
    <m/>
    <m/>
    <m/>
    <m/>
    <s v="診察台"/>
    <s v="パラマウントベッド"/>
    <m/>
    <n v="1900"/>
    <n v="700"/>
    <n v="500"/>
    <m/>
    <m/>
    <m/>
    <m/>
    <m/>
    <m/>
    <m/>
    <m/>
    <m/>
    <m/>
    <x v="1"/>
    <m/>
    <m/>
    <m/>
    <m/>
    <m/>
    <n v="0"/>
    <m/>
    <m/>
  </r>
  <r>
    <x v="0"/>
    <x v="2"/>
    <n v="1"/>
    <s v="外来部門【内科】"/>
    <s v="内科"/>
    <s v="診察室4"/>
    <m/>
    <m/>
    <m/>
    <m/>
    <m/>
    <m/>
    <m/>
    <m/>
    <m/>
    <s v="増設"/>
    <m/>
    <m/>
    <s v="呼吸器内科の医師増員に伴い増設が必要（齋藤）6/30"/>
    <m/>
    <m/>
    <m/>
    <m/>
    <s v="超音波診断装置"/>
    <n v="1"/>
    <m/>
    <m/>
    <n v="600"/>
    <n v="1200"/>
    <n v="1400"/>
    <m/>
    <s v="〇"/>
    <m/>
    <m/>
    <m/>
    <m/>
    <m/>
    <m/>
    <m/>
    <m/>
    <s v="超音波診断装置"/>
    <m/>
    <m/>
    <n v="600"/>
    <n v="1200"/>
    <n v="1400"/>
    <m/>
    <s v="〇"/>
    <m/>
    <m/>
    <m/>
    <m/>
    <m/>
    <m/>
    <m/>
    <m/>
    <x v="2"/>
    <m/>
    <m/>
    <m/>
    <n v="8000000"/>
    <n v="8000000"/>
    <n v="8800000"/>
    <m/>
    <m/>
  </r>
  <r>
    <x v="0"/>
    <x v="2"/>
    <n v="1"/>
    <s v="外来部門【内科】"/>
    <s v="内科"/>
    <s v="診察室5"/>
    <m/>
    <m/>
    <m/>
    <m/>
    <m/>
    <m/>
    <m/>
    <m/>
    <m/>
    <s v="増設"/>
    <m/>
    <m/>
    <m/>
    <m/>
    <m/>
    <m/>
    <m/>
    <s v="診察台"/>
    <n v="1"/>
    <m/>
    <m/>
    <n v="1900"/>
    <n v="700"/>
    <n v="550"/>
    <m/>
    <m/>
    <m/>
    <m/>
    <m/>
    <m/>
    <m/>
    <m/>
    <m/>
    <m/>
    <s v="診察台"/>
    <m/>
    <m/>
    <n v="1900"/>
    <n v="700"/>
    <n v="550"/>
    <m/>
    <m/>
    <m/>
    <m/>
    <m/>
    <m/>
    <m/>
    <m/>
    <m/>
    <m/>
    <x v="0"/>
    <m/>
    <m/>
    <m/>
    <n v="50000"/>
    <n v="50000"/>
    <n v="55000.000000000007"/>
    <m/>
    <m/>
  </r>
  <r>
    <x v="0"/>
    <x v="2"/>
    <n v="1"/>
    <s v="外来部門【内科】"/>
    <s v="内科"/>
    <s v="診察室6"/>
    <m/>
    <m/>
    <m/>
    <m/>
    <m/>
    <m/>
    <m/>
    <m/>
    <m/>
    <s v="増設"/>
    <m/>
    <m/>
    <m/>
    <m/>
    <m/>
    <m/>
    <m/>
    <s v="診察台"/>
    <n v="1"/>
    <m/>
    <m/>
    <n v="1900"/>
    <n v="700"/>
    <n v="550"/>
    <m/>
    <m/>
    <m/>
    <m/>
    <m/>
    <m/>
    <m/>
    <m/>
    <m/>
    <m/>
    <s v="診察台"/>
    <m/>
    <m/>
    <n v="1900"/>
    <n v="700"/>
    <n v="550"/>
    <m/>
    <m/>
    <m/>
    <m/>
    <m/>
    <m/>
    <m/>
    <m/>
    <m/>
    <m/>
    <x v="0"/>
    <m/>
    <m/>
    <m/>
    <n v="50000"/>
    <n v="50000"/>
    <n v="55000.000000000007"/>
    <m/>
    <m/>
  </r>
  <r>
    <x v="0"/>
    <x v="1"/>
    <n v="1"/>
    <s v="外来部門【内科】"/>
    <s v="内科"/>
    <s v="待合"/>
    <m/>
    <m/>
    <s v="内科"/>
    <m/>
    <s v="前室"/>
    <s v="0646"/>
    <m/>
    <m/>
    <s v="〇"/>
    <s v="A移設可"/>
    <m/>
    <m/>
    <s v="基本移設でOK（齋藤）6/30"/>
    <m/>
    <m/>
    <m/>
    <m/>
    <s v="身長計"/>
    <n v="1"/>
    <m/>
    <m/>
    <n v="300"/>
    <n v="400"/>
    <n v="2200"/>
    <m/>
    <m/>
    <m/>
    <m/>
    <m/>
    <m/>
    <m/>
    <m/>
    <m/>
    <m/>
    <s v="身長計"/>
    <m/>
    <m/>
    <n v="300"/>
    <n v="400"/>
    <n v="2200"/>
    <m/>
    <m/>
    <m/>
    <m/>
    <m/>
    <m/>
    <m/>
    <m/>
    <m/>
    <m/>
    <x v="1"/>
    <m/>
    <m/>
    <m/>
    <m/>
    <m/>
    <n v="0"/>
    <m/>
    <m/>
  </r>
  <r>
    <x v="0"/>
    <x v="1"/>
    <n v="1"/>
    <s v="外来部門【内科】"/>
    <s v="内科"/>
    <s v="待合"/>
    <m/>
    <m/>
    <s v="内科"/>
    <m/>
    <s v="待合"/>
    <s v="0647"/>
    <m/>
    <m/>
    <s v="〇"/>
    <s v="A移設可"/>
    <m/>
    <m/>
    <s v="基本移設でOK（齋藤）6/30"/>
    <m/>
    <m/>
    <m/>
    <m/>
    <s v="体重計"/>
    <n v="1"/>
    <s v="タニタ"/>
    <s v="BWB-810"/>
    <n v="350"/>
    <n v="300"/>
    <n v="100"/>
    <m/>
    <s v="○"/>
    <m/>
    <m/>
    <m/>
    <m/>
    <m/>
    <m/>
    <m/>
    <m/>
    <s v="体重計"/>
    <s v="タニタ"/>
    <s v="BWB-810"/>
    <n v="350"/>
    <n v="300"/>
    <n v="100"/>
    <m/>
    <s v="○"/>
    <m/>
    <m/>
    <m/>
    <m/>
    <m/>
    <m/>
    <m/>
    <m/>
    <x v="1"/>
    <m/>
    <m/>
    <m/>
    <m/>
    <m/>
    <n v="0"/>
    <m/>
    <m/>
  </r>
  <r>
    <x v="0"/>
    <x v="1"/>
    <n v="1"/>
    <s v="外来部門【内科】"/>
    <s v="内科"/>
    <s v="待合"/>
    <m/>
    <m/>
    <s v="内科"/>
    <m/>
    <s v="待合"/>
    <s v="0648"/>
    <s v="4421"/>
    <d v="2005-11-18T00:00:00"/>
    <s v="〇"/>
    <s v="A移設可"/>
    <m/>
    <m/>
    <s v="基本移設でOK（齋藤）6/30"/>
    <m/>
    <m/>
    <m/>
    <m/>
    <s v="自動血圧計"/>
    <n v="1"/>
    <s v="A&amp;D"/>
    <s v="TM-2655P"/>
    <n v="400"/>
    <n v="500"/>
    <n v="1200"/>
    <m/>
    <s v="〇"/>
    <m/>
    <m/>
    <m/>
    <m/>
    <m/>
    <m/>
    <m/>
    <m/>
    <s v="自動血圧計"/>
    <s v="A&amp;D"/>
    <s v="TM-2655P"/>
    <n v="400"/>
    <n v="500"/>
    <n v="1200"/>
    <m/>
    <s v="〇"/>
    <m/>
    <m/>
    <m/>
    <m/>
    <m/>
    <m/>
    <m/>
    <m/>
    <x v="1"/>
    <m/>
    <m/>
    <m/>
    <m/>
    <m/>
    <n v="0"/>
    <m/>
    <m/>
  </r>
  <r>
    <x v="0"/>
    <x v="0"/>
    <n v="1"/>
    <s v="外来部門【外科】"/>
    <s v="外科"/>
    <s v="診察室1"/>
    <n v="1"/>
    <m/>
    <s v="外科・乳腺外科"/>
    <m/>
    <s v="診察室1"/>
    <s v="0225"/>
    <m/>
    <m/>
    <s v="○"/>
    <s v="B更新"/>
    <m/>
    <m/>
    <s v="上下昇降はできた方が良い。（吉岡）"/>
    <m/>
    <m/>
    <m/>
    <m/>
    <s v="診察台"/>
    <n v="1"/>
    <m/>
    <m/>
    <n v="650"/>
    <n v="1900"/>
    <n v="800"/>
    <m/>
    <m/>
    <m/>
    <m/>
    <m/>
    <m/>
    <m/>
    <m/>
    <m/>
    <m/>
    <s v="診察台"/>
    <m/>
    <m/>
    <n v="650"/>
    <n v="1900"/>
    <n v="800"/>
    <m/>
    <m/>
    <m/>
    <m/>
    <m/>
    <m/>
    <m/>
    <m/>
    <m/>
    <m/>
    <x v="0"/>
    <m/>
    <m/>
    <m/>
    <n v="100000"/>
    <n v="100000"/>
    <n v="110000.00000000001"/>
    <m/>
    <m/>
  </r>
  <r>
    <x v="0"/>
    <x v="0"/>
    <n v="1"/>
    <s v="外来部門【外科】"/>
    <s v="外科"/>
    <s v="診察室2"/>
    <n v="1"/>
    <m/>
    <s v="外科・乳腺外科"/>
    <m/>
    <s v="診察室3"/>
    <s v="0220"/>
    <m/>
    <m/>
    <s v="○"/>
    <s v="B更新"/>
    <m/>
    <m/>
    <s v="上下昇降はできた方が良い。（吉岡）"/>
    <m/>
    <m/>
    <m/>
    <m/>
    <s v="診察台"/>
    <n v="1"/>
    <m/>
    <m/>
    <n v="700"/>
    <n v="1900"/>
    <n v="500"/>
    <m/>
    <m/>
    <m/>
    <m/>
    <m/>
    <m/>
    <m/>
    <m/>
    <m/>
    <m/>
    <s v="診察台"/>
    <m/>
    <m/>
    <n v="700"/>
    <n v="1900"/>
    <n v="500"/>
    <m/>
    <m/>
    <m/>
    <m/>
    <m/>
    <m/>
    <m/>
    <m/>
    <m/>
    <m/>
    <x v="0"/>
    <m/>
    <m/>
    <m/>
    <n v="100000"/>
    <n v="100000"/>
    <n v="110000.00000000001"/>
    <m/>
    <m/>
  </r>
  <r>
    <x v="0"/>
    <x v="0"/>
    <n v="1"/>
    <s v="外来部門【外科】"/>
    <s v="外科"/>
    <s v="診察室3"/>
    <n v="1"/>
    <m/>
    <s v="外科・乳腺外科"/>
    <m/>
    <s v="診察室2"/>
    <s v="0221"/>
    <s v="4492"/>
    <d v="2007-01-15T00:00:00"/>
    <s v="○"/>
    <s v="B更新"/>
    <m/>
    <m/>
    <s v="上下昇降はできた方が良い。（吉岡）"/>
    <m/>
    <m/>
    <m/>
    <m/>
    <s v="診察台（油圧式）"/>
    <n v="1"/>
    <m/>
    <m/>
    <n v="700"/>
    <n v="1900"/>
    <n v="500"/>
    <m/>
    <m/>
    <m/>
    <m/>
    <m/>
    <m/>
    <m/>
    <m/>
    <m/>
    <m/>
    <s v="診察台"/>
    <m/>
    <m/>
    <n v="700"/>
    <n v="1900"/>
    <n v="500"/>
    <m/>
    <m/>
    <m/>
    <m/>
    <m/>
    <m/>
    <m/>
    <m/>
    <m/>
    <m/>
    <x v="0"/>
    <m/>
    <m/>
    <m/>
    <n v="100000"/>
    <n v="100000"/>
    <n v="110000.00000000001"/>
    <m/>
    <m/>
  </r>
  <r>
    <x v="0"/>
    <x v="1"/>
    <n v="1"/>
    <s v="外来部門【外科】"/>
    <s v="外科"/>
    <s v="診察室3"/>
    <n v="1"/>
    <m/>
    <s v="外科・乳腺外科"/>
    <m/>
    <s v="診察室2"/>
    <s v="0222"/>
    <s v="141020200033"/>
    <d v="2020-09-16T00:00:00"/>
    <s v="○"/>
    <s v="A移設可"/>
    <m/>
    <m/>
    <s v="診療科ヒアリング時に確認。移設でOK（外科・若月）"/>
    <m/>
    <m/>
    <m/>
    <m/>
    <s v="超音波診断装置"/>
    <n v="1"/>
    <s v="日立製作所"/>
    <s v="ARIETTA850"/>
    <n v="600"/>
    <n v="1000"/>
    <n v="1400"/>
    <m/>
    <s v="○"/>
    <m/>
    <m/>
    <m/>
    <m/>
    <m/>
    <m/>
    <s v="○"/>
    <m/>
    <s v="超音波診断装置"/>
    <s v="日立製作所"/>
    <s v="ARIETTA850"/>
    <n v="600"/>
    <n v="1000"/>
    <n v="1400"/>
    <m/>
    <s v="○"/>
    <m/>
    <m/>
    <m/>
    <m/>
    <m/>
    <m/>
    <s v="○"/>
    <m/>
    <x v="1"/>
    <m/>
    <m/>
    <m/>
    <m/>
    <m/>
    <n v="0"/>
    <m/>
    <m/>
  </r>
  <r>
    <x v="0"/>
    <x v="0"/>
    <n v="1"/>
    <s v="外来部門【外科】"/>
    <s v="外科"/>
    <s v="診察室4"/>
    <n v="1"/>
    <m/>
    <s v="外科・乳腺外科"/>
    <m/>
    <s v="診察室4"/>
    <s v="0217"/>
    <m/>
    <m/>
    <s v="○"/>
    <s v="B更新"/>
    <m/>
    <m/>
    <s v="上下昇降はできた方が良い。（吉岡）"/>
    <m/>
    <m/>
    <m/>
    <m/>
    <s v="診察台"/>
    <n v="1"/>
    <m/>
    <m/>
    <n v="700"/>
    <n v="1900"/>
    <n v="500"/>
    <m/>
    <m/>
    <m/>
    <m/>
    <m/>
    <m/>
    <m/>
    <m/>
    <m/>
    <m/>
    <s v="診察台"/>
    <m/>
    <m/>
    <n v="700"/>
    <n v="1900"/>
    <n v="500"/>
    <m/>
    <m/>
    <m/>
    <m/>
    <m/>
    <m/>
    <m/>
    <m/>
    <m/>
    <m/>
    <x v="0"/>
    <m/>
    <m/>
    <m/>
    <n v="100000"/>
    <n v="100000"/>
    <n v="110000.00000000001"/>
    <m/>
    <m/>
  </r>
  <r>
    <x v="0"/>
    <x v="1"/>
    <n v="1"/>
    <s v="外来部門【外科】"/>
    <s v="外科"/>
    <s v="共通"/>
    <n v="1"/>
    <m/>
    <s v="外科・乳腺外科"/>
    <m/>
    <s v="診察室4"/>
    <s v="0216"/>
    <s v="4038"/>
    <d v="2002-11-09T00:00:00"/>
    <s v="○"/>
    <s v="A移設可"/>
    <m/>
    <m/>
    <s v="診療科ヒアリング時に確認。移設でOK（外科・若月）"/>
    <m/>
    <m/>
    <m/>
    <m/>
    <s v="ヘッドライト光源装置"/>
    <n v="1"/>
    <s v="アムコ"/>
    <s v="9300XDP"/>
    <n v="600"/>
    <n v="600"/>
    <n v="1200"/>
    <m/>
    <s v="○"/>
    <m/>
    <m/>
    <m/>
    <m/>
    <m/>
    <m/>
    <m/>
    <m/>
    <s v="ヘッドライト光源装置"/>
    <s v="アムコ"/>
    <s v="9300XDP"/>
    <n v="600"/>
    <n v="600"/>
    <n v="1200"/>
    <m/>
    <s v="○"/>
    <m/>
    <m/>
    <m/>
    <m/>
    <m/>
    <m/>
    <m/>
    <m/>
    <x v="1"/>
    <m/>
    <m/>
    <m/>
    <m/>
    <m/>
    <n v="0"/>
    <m/>
    <m/>
  </r>
  <r>
    <x v="0"/>
    <x v="1"/>
    <n v="1"/>
    <s v="外来部門【外科】"/>
    <s v="外科"/>
    <s v="共通"/>
    <n v="1"/>
    <m/>
    <s v="外科・乳腺外科"/>
    <m/>
    <s v="診察室1"/>
    <s v="0226"/>
    <m/>
    <m/>
    <s v="○"/>
    <s v="A移設可"/>
    <m/>
    <m/>
    <m/>
    <m/>
    <m/>
    <m/>
    <m/>
    <s v="ホットキャビ"/>
    <n v="1"/>
    <s v="タイジ"/>
    <s v="HC-6"/>
    <n v="300"/>
    <n v="210"/>
    <n v="300"/>
    <m/>
    <s v="○"/>
    <m/>
    <m/>
    <m/>
    <m/>
    <m/>
    <m/>
    <m/>
    <m/>
    <s v="ホットキャビ"/>
    <s v="タイジ"/>
    <s v="HC-6"/>
    <n v="300"/>
    <n v="210"/>
    <n v="300"/>
    <m/>
    <s v="○"/>
    <m/>
    <m/>
    <m/>
    <m/>
    <m/>
    <m/>
    <m/>
    <m/>
    <x v="1"/>
    <m/>
    <m/>
    <m/>
    <m/>
    <m/>
    <n v="0"/>
    <m/>
    <m/>
  </r>
  <r>
    <x v="0"/>
    <x v="1"/>
    <n v="1"/>
    <s v="外来部門【外科】"/>
    <s v="外科"/>
    <s v="待合"/>
    <n v="1"/>
    <m/>
    <s v="外科・乳腺外科"/>
    <m/>
    <s v="受付"/>
    <s v="0215"/>
    <m/>
    <m/>
    <s v="○"/>
    <s v="A移設可"/>
    <m/>
    <m/>
    <s v="診療科ヒアリング時に確認。移設でOK（外科・若月）"/>
    <m/>
    <m/>
    <m/>
    <m/>
    <s v="体重計"/>
    <n v="1"/>
    <s v="タニタ"/>
    <s v="BWB-810"/>
    <n v="340"/>
    <n v="400"/>
    <n v="300"/>
    <m/>
    <s v="○"/>
    <m/>
    <m/>
    <m/>
    <m/>
    <m/>
    <m/>
    <m/>
    <m/>
    <s v="体重計"/>
    <s v="タニタ"/>
    <s v="BWB-810"/>
    <n v="340"/>
    <n v="400"/>
    <n v="300"/>
    <m/>
    <s v="○"/>
    <m/>
    <m/>
    <m/>
    <m/>
    <m/>
    <m/>
    <m/>
    <m/>
    <x v="1"/>
    <m/>
    <m/>
    <m/>
    <m/>
    <m/>
    <n v="0"/>
    <m/>
    <m/>
  </r>
  <r>
    <x v="0"/>
    <x v="1"/>
    <n v="1"/>
    <s v="外来部門【形成外科】"/>
    <s v="形成外科"/>
    <s v="診察室"/>
    <n v="1"/>
    <m/>
    <s v="形成外科"/>
    <m/>
    <s v="診察室2"/>
    <s v="0600"/>
    <m/>
    <m/>
    <s v="〇"/>
    <s v="A移設可"/>
    <m/>
    <m/>
    <s v="移設で良い（形成・久保）"/>
    <m/>
    <m/>
    <m/>
    <m/>
    <s v="スタンド式処置灯"/>
    <n v="1"/>
    <s v="山田医療照明"/>
    <s v="クローバー"/>
    <n v="1200"/>
    <n v="500"/>
    <n v="1800"/>
    <m/>
    <s v="〇"/>
    <m/>
    <m/>
    <m/>
    <m/>
    <m/>
    <m/>
    <m/>
    <m/>
    <s v="スタンド式処置灯"/>
    <s v="山田医療照明"/>
    <s v="クローバー"/>
    <n v="1200"/>
    <n v="500"/>
    <n v="1800"/>
    <m/>
    <s v="〇"/>
    <m/>
    <m/>
    <m/>
    <m/>
    <m/>
    <m/>
    <m/>
    <m/>
    <x v="1"/>
    <m/>
    <m/>
    <m/>
    <m/>
    <m/>
    <n v="0"/>
    <m/>
    <m/>
  </r>
  <r>
    <x v="0"/>
    <x v="1"/>
    <n v="1"/>
    <s v="外来部門【形成外科】"/>
    <s v="形成外科"/>
    <s v="診察室"/>
    <n v="1"/>
    <m/>
    <s v="形成外科"/>
    <m/>
    <s v="診察室2"/>
    <s v="0601"/>
    <m/>
    <m/>
    <s v="〇"/>
    <s v="A移設可"/>
    <m/>
    <m/>
    <s v="移設で良い（形成・久保）"/>
    <m/>
    <m/>
    <m/>
    <m/>
    <s v="診察台"/>
    <n v="1"/>
    <s v="パラマウントベッド"/>
    <m/>
    <n v="1900"/>
    <n v="700"/>
    <n v="500"/>
    <m/>
    <m/>
    <m/>
    <m/>
    <m/>
    <m/>
    <m/>
    <m/>
    <m/>
    <m/>
    <s v="診察台"/>
    <s v="パラマウントベッド"/>
    <m/>
    <n v="1900"/>
    <n v="700"/>
    <n v="500"/>
    <m/>
    <m/>
    <m/>
    <m/>
    <m/>
    <m/>
    <m/>
    <m/>
    <m/>
    <m/>
    <x v="1"/>
    <m/>
    <m/>
    <m/>
    <m/>
    <m/>
    <n v="0"/>
    <m/>
    <m/>
  </r>
  <r>
    <x v="0"/>
    <x v="1"/>
    <n v="1"/>
    <s v="外来部門【形成外科】"/>
    <s v="形成外科"/>
    <s v="診察室"/>
    <n v="1"/>
    <m/>
    <s v="形成外科"/>
    <m/>
    <s v="診察室2"/>
    <s v="0602"/>
    <m/>
    <m/>
    <s v="〇"/>
    <s v="A移設可"/>
    <m/>
    <m/>
    <s v="移設で良い（形成・久保）"/>
    <m/>
    <m/>
    <m/>
    <m/>
    <s v="処置カート"/>
    <n v="1"/>
    <s v="サカセ化学工業"/>
    <m/>
    <n v="450"/>
    <n v="500"/>
    <n v="900"/>
    <m/>
    <m/>
    <m/>
    <m/>
    <m/>
    <m/>
    <m/>
    <m/>
    <m/>
    <m/>
    <s v="処置カート"/>
    <s v="サカセ化学工業"/>
    <m/>
    <n v="450"/>
    <n v="500"/>
    <n v="900"/>
    <m/>
    <m/>
    <m/>
    <m/>
    <m/>
    <m/>
    <m/>
    <m/>
    <m/>
    <m/>
    <x v="1"/>
    <m/>
    <m/>
    <m/>
    <m/>
    <m/>
    <n v="0"/>
    <m/>
    <m/>
  </r>
  <r>
    <x v="0"/>
    <x v="1"/>
    <n v="1"/>
    <s v="外来部門【形成外科】"/>
    <s v="形成外科"/>
    <s v="診察室"/>
    <n v="1"/>
    <m/>
    <s v="形成外科・皮膚科"/>
    <m/>
    <s v="診察室3"/>
    <s v="0595"/>
    <s v="141020190032"/>
    <d v="2020-03-27T00:00:00"/>
    <s v="〇"/>
    <s v="A移設可"/>
    <m/>
    <m/>
    <m/>
    <m/>
    <m/>
    <m/>
    <m/>
    <s v="生物顕微鏡"/>
    <n v="1"/>
    <s v="オリンパス"/>
    <s v="CX23"/>
    <n v="200"/>
    <n v="300"/>
    <n v="450"/>
    <m/>
    <s v="〇"/>
    <m/>
    <m/>
    <m/>
    <m/>
    <m/>
    <m/>
    <m/>
    <m/>
    <s v="生物顕微鏡"/>
    <s v="オリンパス"/>
    <s v="CX23"/>
    <n v="200"/>
    <n v="300"/>
    <n v="450"/>
    <m/>
    <s v="〇"/>
    <m/>
    <m/>
    <m/>
    <m/>
    <m/>
    <m/>
    <m/>
    <m/>
    <x v="1"/>
    <m/>
    <m/>
    <m/>
    <m/>
    <m/>
    <n v="0"/>
    <m/>
    <m/>
  </r>
  <r>
    <x v="0"/>
    <x v="4"/>
    <n v="1"/>
    <s v="外来部門【形成外科】"/>
    <s v="形成外科"/>
    <s v="診察室【外来処置】"/>
    <m/>
    <m/>
    <m/>
    <m/>
    <m/>
    <m/>
    <m/>
    <m/>
    <m/>
    <s v="新規"/>
    <m/>
    <m/>
    <s v="外来処置室の要望あり。手術室で処置するほどでもない小手術を外来にて実施"/>
    <m/>
    <m/>
    <m/>
    <m/>
    <s v="電動診察台"/>
    <n v="1"/>
    <m/>
    <m/>
    <m/>
    <m/>
    <m/>
    <m/>
    <m/>
    <m/>
    <m/>
    <m/>
    <m/>
    <m/>
    <m/>
    <m/>
    <m/>
    <s v="電動診察台"/>
    <m/>
    <m/>
    <m/>
    <m/>
    <m/>
    <m/>
    <m/>
    <m/>
    <m/>
    <m/>
    <m/>
    <m/>
    <m/>
    <m/>
    <m/>
    <x v="0"/>
    <m/>
    <m/>
    <m/>
    <n v="300000"/>
    <n v="300000"/>
    <n v="330000"/>
    <m/>
    <m/>
  </r>
  <r>
    <x v="0"/>
    <x v="4"/>
    <n v="1"/>
    <s v="外来部門【形成外科】"/>
    <s v="形成外科"/>
    <s v="診察室【外来処置】"/>
    <m/>
    <m/>
    <m/>
    <m/>
    <m/>
    <m/>
    <m/>
    <m/>
    <m/>
    <s v="新規"/>
    <m/>
    <m/>
    <s v="外来処置室の要望あり。手術室で処置するほどでもない小手術を外来にて実施"/>
    <m/>
    <m/>
    <m/>
    <m/>
    <s v="電気手術器（バイポーラ凝固装置）"/>
    <n v="1"/>
    <m/>
    <m/>
    <m/>
    <m/>
    <m/>
    <m/>
    <m/>
    <m/>
    <m/>
    <m/>
    <m/>
    <m/>
    <m/>
    <m/>
    <m/>
    <s v="バイポーラ凝固装置"/>
    <m/>
    <m/>
    <m/>
    <m/>
    <m/>
    <m/>
    <m/>
    <m/>
    <m/>
    <m/>
    <m/>
    <m/>
    <m/>
    <m/>
    <m/>
    <x v="0"/>
    <m/>
    <m/>
    <m/>
    <n v="1500000"/>
    <n v="1500000"/>
    <n v="1650000.0000000002"/>
    <m/>
    <m/>
  </r>
  <r>
    <x v="0"/>
    <x v="4"/>
    <n v="1"/>
    <s v="外来部門【形成外科】"/>
    <s v="形成外科"/>
    <s v="診察室【外来処置】"/>
    <m/>
    <m/>
    <m/>
    <m/>
    <m/>
    <m/>
    <m/>
    <m/>
    <m/>
    <s v="新規"/>
    <m/>
    <m/>
    <s v="外来処置室の要望あり。手術室で処置するほどでもない小手術を外来にて実施"/>
    <m/>
    <m/>
    <m/>
    <m/>
    <s v="無影灯（天吊）"/>
    <n v="1"/>
    <m/>
    <m/>
    <s v="設計"/>
    <m/>
    <m/>
    <m/>
    <s v="〇"/>
    <m/>
    <m/>
    <m/>
    <m/>
    <m/>
    <m/>
    <m/>
    <m/>
    <s v="無影灯"/>
    <m/>
    <m/>
    <s v="設計"/>
    <m/>
    <m/>
    <m/>
    <s v="〇"/>
    <m/>
    <m/>
    <m/>
    <m/>
    <m/>
    <m/>
    <m/>
    <m/>
    <x v="0"/>
    <m/>
    <m/>
    <m/>
    <n v="6000000"/>
    <n v="6000000"/>
    <n v="6600000.0000000009"/>
    <m/>
    <m/>
  </r>
  <r>
    <x v="0"/>
    <x v="4"/>
    <n v="1"/>
    <s v="外来部門【形成外科】"/>
    <s v="形成外科"/>
    <s v="診察室【外来処置】"/>
    <m/>
    <m/>
    <m/>
    <m/>
    <m/>
    <m/>
    <m/>
    <m/>
    <m/>
    <s v="新規"/>
    <m/>
    <m/>
    <s v="外来処置室の要望あり。手術室で処置するほどでもない小手術を外来にて実施"/>
    <m/>
    <m/>
    <m/>
    <m/>
    <s v="処置用器具一式"/>
    <n v="1"/>
    <m/>
    <m/>
    <m/>
    <m/>
    <m/>
    <m/>
    <m/>
    <m/>
    <m/>
    <m/>
    <m/>
    <m/>
    <m/>
    <m/>
    <m/>
    <s v="処置用器具一式"/>
    <m/>
    <m/>
    <m/>
    <m/>
    <m/>
    <m/>
    <m/>
    <m/>
    <m/>
    <m/>
    <m/>
    <m/>
    <m/>
    <m/>
    <m/>
    <x v="0"/>
    <m/>
    <m/>
    <m/>
    <n v="1000000"/>
    <n v="1000000"/>
    <n v="1100000"/>
    <m/>
    <m/>
  </r>
  <r>
    <x v="0"/>
    <x v="1"/>
    <n v="1"/>
    <s v="外来部門【整形外科】"/>
    <s v="整形外科"/>
    <s v="診察室1"/>
    <n v="1"/>
    <m/>
    <s v="整形外科・形成外科"/>
    <m/>
    <s v="診察室1"/>
    <s v="0604"/>
    <s v="141020160038"/>
    <d v="2016-11-29T00:00:00"/>
    <s v="〇"/>
    <s v="A移設可"/>
    <m/>
    <m/>
    <s v="エコーは基本的には現在の1台を移設で良い（河野）6/18"/>
    <m/>
    <m/>
    <m/>
    <m/>
    <s v="超音波診断装置"/>
    <n v="1"/>
    <s v="コニカミノルタ"/>
    <s v="SONIMAGE HS1"/>
    <n v="550"/>
    <n v="600"/>
    <n v="1000"/>
    <m/>
    <s v="〇"/>
    <m/>
    <m/>
    <m/>
    <m/>
    <m/>
    <m/>
    <m/>
    <m/>
    <s v="超音波診断装置"/>
    <s v="コニカミノルタ"/>
    <s v="SONIMAGE HS1"/>
    <n v="550"/>
    <n v="600"/>
    <n v="1000"/>
    <m/>
    <s v="〇"/>
    <m/>
    <m/>
    <m/>
    <m/>
    <m/>
    <m/>
    <m/>
    <m/>
    <x v="1"/>
    <m/>
    <m/>
    <m/>
    <m/>
    <m/>
    <n v="0"/>
    <m/>
    <m/>
  </r>
  <r>
    <x v="0"/>
    <x v="0"/>
    <n v="1"/>
    <s v="外来部門【整形外科】"/>
    <s v="整形外科"/>
    <s v="診察室1"/>
    <n v="1"/>
    <m/>
    <s v="整形外科・形成外科"/>
    <m/>
    <s v="診察室1"/>
    <s v="0605"/>
    <m/>
    <m/>
    <s v="〇"/>
    <s v="B更新"/>
    <m/>
    <m/>
    <s v="外来診察室のベッドは昇降式ベッドが良い。（河野）6/18"/>
    <m/>
    <m/>
    <m/>
    <m/>
    <s v="診察台⇒電動診察台"/>
    <n v="1"/>
    <m/>
    <m/>
    <n v="1900"/>
    <n v="700"/>
    <n v="500"/>
    <m/>
    <s v="〇"/>
    <m/>
    <m/>
    <m/>
    <m/>
    <m/>
    <m/>
    <m/>
    <m/>
    <s v="電動診察台"/>
    <m/>
    <m/>
    <n v="1900"/>
    <n v="700"/>
    <n v="500"/>
    <m/>
    <s v="〇"/>
    <m/>
    <m/>
    <m/>
    <m/>
    <m/>
    <m/>
    <m/>
    <m/>
    <x v="0"/>
    <m/>
    <m/>
    <m/>
    <n v="300000"/>
    <n v="300000"/>
    <n v="330000"/>
    <m/>
    <m/>
  </r>
  <r>
    <x v="0"/>
    <x v="0"/>
    <n v="1"/>
    <s v="外来部門【整形外科】"/>
    <s v="整形外科"/>
    <s v="診察室1"/>
    <n v="1"/>
    <m/>
    <s v="整形外科・形成外科"/>
    <m/>
    <s v="診察室1"/>
    <s v="0608"/>
    <m/>
    <m/>
    <s v="〇"/>
    <s v="B更新"/>
    <m/>
    <m/>
    <s v="※古い"/>
    <m/>
    <m/>
    <m/>
    <m/>
    <s v="スタンド式処置灯"/>
    <n v="1"/>
    <s v="山田医療照明"/>
    <m/>
    <s v="φ400"/>
    <m/>
    <n v="1000"/>
    <m/>
    <s v="〇"/>
    <m/>
    <m/>
    <m/>
    <m/>
    <m/>
    <m/>
    <m/>
    <m/>
    <s v="スタンド式処置灯"/>
    <s v="山田医療照明"/>
    <m/>
    <s v="φ400"/>
    <m/>
    <n v="1000"/>
    <m/>
    <s v="〇"/>
    <m/>
    <m/>
    <m/>
    <m/>
    <m/>
    <m/>
    <m/>
    <m/>
    <x v="0"/>
    <m/>
    <m/>
    <m/>
    <n v="400000"/>
    <n v="400000"/>
    <n v="440000.00000000006"/>
    <m/>
    <m/>
  </r>
  <r>
    <x v="0"/>
    <x v="0"/>
    <n v="1"/>
    <s v="外来部門【整形外科】"/>
    <s v="整形外科"/>
    <s v="診察室1"/>
    <n v="1"/>
    <m/>
    <s v="整形外科・形成外科"/>
    <m/>
    <s v="診察室1"/>
    <s v="0609"/>
    <m/>
    <m/>
    <s v="〇"/>
    <s v="B更新"/>
    <m/>
    <m/>
    <s v="※薬用保冷庫へ更新"/>
    <m/>
    <m/>
    <m/>
    <m/>
    <s v="家庭用冷凍冷蔵庫→薬用保冷庫"/>
    <n v="1"/>
    <m/>
    <m/>
    <n v="450"/>
    <n v="550"/>
    <n v="900"/>
    <m/>
    <s v="〇"/>
    <m/>
    <m/>
    <m/>
    <m/>
    <m/>
    <m/>
    <m/>
    <m/>
    <s v="薬用保冷庫"/>
    <m/>
    <m/>
    <n v="450"/>
    <n v="550"/>
    <n v="900"/>
    <m/>
    <s v="〇"/>
    <m/>
    <m/>
    <m/>
    <m/>
    <m/>
    <m/>
    <m/>
    <m/>
    <x v="0"/>
    <m/>
    <m/>
    <m/>
    <n v="280000"/>
    <n v="280000"/>
    <n v="308000"/>
    <m/>
    <m/>
  </r>
  <r>
    <x v="0"/>
    <x v="2"/>
    <n v="1"/>
    <s v="外来部門【整形外科】"/>
    <s v="整形外科"/>
    <s v="診察室2"/>
    <m/>
    <m/>
    <m/>
    <m/>
    <m/>
    <m/>
    <m/>
    <m/>
    <m/>
    <s v="増設"/>
    <m/>
    <m/>
    <s v="医師数が増えるのであれば1台では足りない。（河野）"/>
    <m/>
    <m/>
    <m/>
    <m/>
    <s v="超音波診断装置"/>
    <n v="1"/>
    <m/>
    <m/>
    <m/>
    <m/>
    <m/>
    <m/>
    <m/>
    <m/>
    <m/>
    <m/>
    <m/>
    <m/>
    <m/>
    <m/>
    <m/>
    <s v="超音波診断装置"/>
    <m/>
    <m/>
    <m/>
    <m/>
    <m/>
    <m/>
    <m/>
    <m/>
    <m/>
    <m/>
    <m/>
    <m/>
    <m/>
    <m/>
    <m/>
    <x v="0"/>
    <m/>
    <s v="●"/>
    <s v="診療機能の強化に必要"/>
    <n v="8000000"/>
    <n v="8000000"/>
    <n v="8800000"/>
    <m/>
    <m/>
  </r>
  <r>
    <x v="0"/>
    <x v="0"/>
    <n v="1"/>
    <s v="外来部門【整形外科】"/>
    <s v="整形外科"/>
    <s v="診察室2"/>
    <n v="1"/>
    <m/>
    <s v="整形外科・形成外科"/>
    <m/>
    <s v="診察室3"/>
    <s v="0594"/>
    <m/>
    <m/>
    <s v="〇"/>
    <s v="B更新"/>
    <m/>
    <m/>
    <s v="外来診察室のベッドは昇降式ベッドが良い。（河野）6/18"/>
    <m/>
    <m/>
    <m/>
    <m/>
    <s v="診察台⇒電動診察台"/>
    <n v="1"/>
    <s v="パラマウントベッド"/>
    <m/>
    <n v="1900"/>
    <n v="700"/>
    <n v="500"/>
    <m/>
    <s v="〇"/>
    <m/>
    <m/>
    <m/>
    <m/>
    <m/>
    <m/>
    <m/>
    <m/>
    <s v="電動診察台"/>
    <s v="パラマウントベッド"/>
    <m/>
    <n v="1900"/>
    <n v="700"/>
    <n v="500"/>
    <m/>
    <s v="〇"/>
    <m/>
    <m/>
    <m/>
    <m/>
    <m/>
    <m/>
    <m/>
    <m/>
    <x v="0"/>
    <m/>
    <m/>
    <m/>
    <n v="300000"/>
    <n v="300000"/>
    <n v="330000"/>
    <m/>
    <m/>
  </r>
  <r>
    <x v="0"/>
    <x v="1"/>
    <n v="1"/>
    <s v="外来部門【整形外科】"/>
    <s v="整形外科"/>
    <s v="待合"/>
    <n v="1"/>
    <m/>
    <s v="整形外科・形成外科"/>
    <m/>
    <s v="中廊下"/>
    <s v="0591"/>
    <m/>
    <m/>
    <s v="〇"/>
    <s v="A移設可"/>
    <m/>
    <m/>
    <m/>
    <m/>
    <m/>
    <m/>
    <m/>
    <s v="救急カート"/>
    <n v="1"/>
    <m/>
    <m/>
    <n v="950"/>
    <n v="600"/>
    <n v="950"/>
    <m/>
    <m/>
    <m/>
    <m/>
    <m/>
    <m/>
    <m/>
    <m/>
    <m/>
    <m/>
    <s v="救急カート"/>
    <m/>
    <m/>
    <n v="950"/>
    <n v="600"/>
    <n v="950"/>
    <m/>
    <m/>
    <m/>
    <m/>
    <m/>
    <m/>
    <m/>
    <m/>
    <m/>
    <m/>
    <x v="1"/>
    <m/>
    <m/>
    <m/>
    <m/>
    <m/>
    <n v="0"/>
    <m/>
    <m/>
  </r>
  <r>
    <x v="0"/>
    <x v="1"/>
    <n v="1"/>
    <s v="外来部門【整形外科】"/>
    <s v="整形外科"/>
    <s v="待合"/>
    <n v="1"/>
    <m/>
    <s v="整形外科・形成外科"/>
    <m/>
    <s v="中廊下"/>
    <s v="0592"/>
    <m/>
    <m/>
    <s v="〇"/>
    <s v="A移設可"/>
    <m/>
    <m/>
    <m/>
    <m/>
    <m/>
    <m/>
    <m/>
    <s v="身長計"/>
    <n v="1"/>
    <m/>
    <m/>
    <n v="350"/>
    <n v="450"/>
    <n v="2200"/>
    <m/>
    <m/>
    <m/>
    <m/>
    <m/>
    <m/>
    <m/>
    <m/>
    <m/>
    <m/>
    <s v="身長計"/>
    <m/>
    <m/>
    <n v="350"/>
    <n v="450"/>
    <n v="2200"/>
    <m/>
    <m/>
    <m/>
    <m/>
    <m/>
    <m/>
    <m/>
    <m/>
    <m/>
    <m/>
    <x v="1"/>
    <m/>
    <m/>
    <m/>
    <m/>
    <m/>
    <n v="0"/>
    <m/>
    <m/>
  </r>
  <r>
    <x v="0"/>
    <x v="1"/>
    <n v="1"/>
    <s v="外来部門【整形外科】"/>
    <s v="整形外科"/>
    <s v="待合"/>
    <n v="1"/>
    <m/>
    <s v="整形外科・形成外科"/>
    <m/>
    <s v="中廊下"/>
    <s v="0593"/>
    <m/>
    <m/>
    <s v="〇"/>
    <s v="A移設可"/>
    <m/>
    <m/>
    <m/>
    <m/>
    <m/>
    <m/>
    <m/>
    <s v="体重計"/>
    <n v="1"/>
    <s v="タニタ"/>
    <s v="BWB-810"/>
    <n v="350"/>
    <n v="400"/>
    <n v="350"/>
    <s v="〇"/>
    <m/>
    <m/>
    <m/>
    <m/>
    <m/>
    <m/>
    <m/>
    <m/>
    <m/>
    <s v="体重計"/>
    <s v="タニタ"/>
    <s v="BWB-810"/>
    <n v="350"/>
    <n v="400"/>
    <n v="350"/>
    <s v="〇"/>
    <m/>
    <m/>
    <m/>
    <m/>
    <m/>
    <m/>
    <m/>
    <m/>
    <m/>
    <x v="1"/>
    <m/>
    <m/>
    <m/>
    <m/>
    <m/>
    <n v="0"/>
    <m/>
    <m/>
  </r>
  <r>
    <x v="0"/>
    <x v="4"/>
    <n v="2"/>
    <s v="外来部門【歯科口腔外科】"/>
    <s v="歯科口腔外科"/>
    <s v="診察室"/>
    <m/>
    <m/>
    <m/>
    <m/>
    <m/>
    <m/>
    <m/>
    <m/>
    <m/>
    <s v="新規"/>
    <s v="※歯科新設のため"/>
    <m/>
    <s v="※2台必要。（青葉病院・阿部先生にヒアリング）"/>
    <m/>
    <m/>
    <m/>
    <m/>
    <s v="歯科治療ユニット"/>
    <n v="2"/>
    <m/>
    <m/>
    <n v="1000"/>
    <n v="1650"/>
    <n v="2000"/>
    <m/>
    <s v="1kVA"/>
    <m/>
    <m/>
    <s v="○"/>
    <m/>
    <s v="○"/>
    <m/>
    <m/>
    <s v="重量280kg"/>
    <s v="歯科治療ユニット"/>
    <m/>
    <m/>
    <n v="1000"/>
    <n v="1650"/>
    <n v="2000"/>
    <m/>
    <s v="1kVA"/>
    <m/>
    <m/>
    <s v="○"/>
    <m/>
    <s v="○"/>
    <m/>
    <m/>
    <m/>
    <x v="0"/>
    <m/>
    <s v="●"/>
    <s v="診療機能の強化に必要（歯科新設）"/>
    <n v="5500000"/>
    <n v="11000000"/>
    <n v="12100000.000000002"/>
    <m/>
    <m/>
  </r>
  <r>
    <x v="0"/>
    <x v="4"/>
    <n v="2"/>
    <s v="外来部門【歯科口腔外科】"/>
    <s v="歯科口腔外科"/>
    <s v="診察室"/>
    <m/>
    <m/>
    <m/>
    <m/>
    <m/>
    <m/>
    <m/>
    <m/>
    <m/>
    <s v="新規"/>
    <s v="※歯科新設のため"/>
    <m/>
    <m/>
    <m/>
    <m/>
    <m/>
    <m/>
    <s v="口腔外バキューム"/>
    <n v="2"/>
    <m/>
    <m/>
    <s v="-"/>
    <s v="-"/>
    <s v="-"/>
    <m/>
    <s v="〇"/>
    <m/>
    <m/>
    <m/>
    <m/>
    <m/>
    <s v="バキューム接続"/>
    <m/>
    <m/>
    <s v="口腔外バキューム"/>
    <m/>
    <m/>
    <s v="-"/>
    <s v="-"/>
    <s v="-"/>
    <m/>
    <s v="〇"/>
    <m/>
    <m/>
    <m/>
    <m/>
    <m/>
    <s v="バキューム接続"/>
    <m/>
    <m/>
    <x v="0"/>
    <m/>
    <s v="●"/>
    <s v="診療機能の強化に必要（歯科新設）"/>
    <n v="1050000"/>
    <n v="2100000"/>
    <n v="2310000"/>
    <m/>
    <m/>
  </r>
  <r>
    <x v="0"/>
    <x v="4"/>
    <n v="2"/>
    <s v="外来部門【歯科口腔外科】"/>
    <s v="歯科口腔外科"/>
    <s v="診察室"/>
    <m/>
    <m/>
    <m/>
    <m/>
    <m/>
    <m/>
    <m/>
    <m/>
    <m/>
    <s v="新規"/>
    <s v="※歯科新設のため"/>
    <m/>
    <m/>
    <m/>
    <m/>
    <m/>
    <m/>
    <s v="超音波治療器"/>
    <n v="1"/>
    <m/>
    <m/>
    <n v="250"/>
    <n v="300"/>
    <n v="100"/>
    <m/>
    <s v="〇"/>
    <m/>
    <m/>
    <m/>
    <m/>
    <m/>
    <m/>
    <m/>
    <s v="小型・ステンレス台のうえに設置する"/>
    <s v="超音波治療器"/>
    <m/>
    <m/>
    <n v="250"/>
    <n v="300"/>
    <n v="100"/>
    <m/>
    <s v="〇"/>
    <m/>
    <m/>
    <m/>
    <m/>
    <m/>
    <m/>
    <m/>
    <m/>
    <x v="0"/>
    <m/>
    <s v="●"/>
    <s v="診療機能の強化に必要（歯科新設）"/>
    <n v="650000"/>
    <n v="650000"/>
    <n v="715000"/>
    <m/>
    <m/>
  </r>
  <r>
    <x v="0"/>
    <x v="4"/>
    <n v="2"/>
    <s v="外来部門【歯科口腔外科】"/>
    <s v="歯科口腔外科"/>
    <s v="診察室"/>
    <m/>
    <m/>
    <m/>
    <m/>
    <m/>
    <m/>
    <m/>
    <m/>
    <m/>
    <s v="新規"/>
    <s v="※歯科新設のため"/>
    <m/>
    <s v="SpO2、血圧が測定できるものがあれば良い。"/>
    <m/>
    <m/>
    <m/>
    <m/>
    <s v="ベッドサイドモニタ"/>
    <n v="1"/>
    <m/>
    <m/>
    <s v="580φ"/>
    <s v="-"/>
    <n v="1340"/>
    <m/>
    <s v="○"/>
    <m/>
    <m/>
    <m/>
    <m/>
    <m/>
    <m/>
    <m/>
    <m/>
    <s v="ベッドサイドモニタ"/>
    <m/>
    <m/>
    <s v="580φ"/>
    <s v="-"/>
    <n v="1340"/>
    <m/>
    <s v="○"/>
    <m/>
    <m/>
    <m/>
    <m/>
    <m/>
    <m/>
    <m/>
    <m/>
    <x v="0"/>
    <m/>
    <s v="●"/>
    <s v="診療機能の強化に必要（歯科新設）"/>
    <n v="1200000"/>
    <n v="1200000"/>
    <n v="1320000"/>
    <m/>
    <m/>
  </r>
  <r>
    <x v="0"/>
    <x v="4"/>
    <n v="2"/>
    <s v="外来部門【歯科口腔外科】"/>
    <s v="歯科口腔外科"/>
    <s v="診察室"/>
    <m/>
    <m/>
    <m/>
    <m/>
    <m/>
    <m/>
    <m/>
    <m/>
    <m/>
    <s v="新規"/>
    <s v="※歯科新設のため"/>
    <m/>
    <m/>
    <m/>
    <m/>
    <m/>
    <m/>
    <s v="薬用保冷庫"/>
    <n v="1"/>
    <m/>
    <m/>
    <n v="550"/>
    <n v="600"/>
    <n v="1800"/>
    <m/>
    <s v="〇"/>
    <m/>
    <m/>
    <m/>
    <m/>
    <m/>
    <m/>
    <m/>
    <m/>
    <s v="薬用保冷庫"/>
    <m/>
    <m/>
    <n v="550"/>
    <n v="600"/>
    <n v="1800"/>
    <m/>
    <s v="〇"/>
    <m/>
    <m/>
    <m/>
    <m/>
    <m/>
    <m/>
    <m/>
    <m/>
    <x v="0"/>
    <m/>
    <s v="●"/>
    <s v="診療機能の強化に必要（歯科新設）"/>
    <n v="280000"/>
    <n v="280000"/>
    <n v="308000"/>
    <m/>
    <m/>
  </r>
  <r>
    <x v="0"/>
    <x v="4"/>
    <n v="2"/>
    <s v="外来部門【歯科口腔外科】"/>
    <s v="歯科口腔外科"/>
    <s v="診察室"/>
    <m/>
    <m/>
    <m/>
    <m/>
    <m/>
    <m/>
    <m/>
    <m/>
    <m/>
    <s v="新規"/>
    <s v="※歯科新設のため"/>
    <m/>
    <m/>
    <m/>
    <m/>
    <m/>
    <m/>
    <s v="歯科用小型オートクレーブ"/>
    <n v="1"/>
    <m/>
    <m/>
    <n v="430"/>
    <n v="520"/>
    <n v="330"/>
    <m/>
    <s v="1350VA"/>
    <m/>
    <m/>
    <m/>
    <m/>
    <m/>
    <m/>
    <m/>
    <m/>
    <s v="歯科用小型オートクレーブ"/>
    <m/>
    <m/>
    <n v="430"/>
    <n v="520"/>
    <n v="330"/>
    <m/>
    <s v="1350VA"/>
    <m/>
    <m/>
    <m/>
    <m/>
    <m/>
    <m/>
    <m/>
    <m/>
    <x v="0"/>
    <m/>
    <s v="●"/>
    <s v="診療機能の強化に必要（歯科新設）"/>
    <n v="250000"/>
    <n v="250000"/>
    <n v="275000"/>
    <m/>
    <m/>
  </r>
  <r>
    <x v="1"/>
    <x v="4"/>
    <n v="2"/>
    <s v="外来部門【歯科口腔外科】"/>
    <s v="歯科口腔外科"/>
    <s v="診察室"/>
    <m/>
    <m/>
    <m/>
    <m/>
    <m/>
    <m/>
    <m/>
    <m/>
    <m/>
    <s v="新規"/>
    <s v="※歯科新設のため"/>
    <m/>
    <m/>
    <m/>
    <m/>
    <m/>
    <m/>
    <s v="診療キャビネット（材料等保管）"/>
    <n v="1"/>
    <m/>
    <m/>
    <s v="別途設計検証"/>
    <m/>
    <m/>
    <m/>
    <m/>
    <m/>
    <m/>
    <m/>
    <m/>
    <m/>
    <m/>
    <m/>
    <m/>
    <s v="診療キャビネット（材料等保管）"/>
    <m/>
    <m/>
    <m/>
    <m/>
    <m/>
    <m/>
    <m/>
    <m/>
    <m/>
    <m/>
    <m/>
    <m/>
    <m/>
    <m/>
    <m/>
    <x v="0"/>
    <m/>
    <s v="●"/>
    <s v="診療機能の強化に必要（歯科新設）"/>
    <n v="1500000"/>
    <n v="1500000"/>
    <n v="1650000.0000000002"/>
    <m/>
    <m/>
  </r>
  <r>
    <x v="0"/>
    <x v="4"/>
    <n v="2"/>
    <s v="外来部門【歯科口腔外科】"/>
    <s v="歯科口腔外科"/>
    <s v="診察室"/>
    <m/>
    <m/>
    <m/>
    <m/>
    <m/>
    <m/>
    <m/>
    <m/>
    <m/>
    <s v="新規"/>
    <s v="※歯科新設のため"/>
    <m/>
    <m/>
    <m/>
    <m/>
    <m/>
    <m/>
    <s v="X線画像処理システム端末"/>
    <n v="1"/>
    <m/>
    <m/>
    <m/>
    <m/>
    <m/>
    <m/>
    <m/>
    <m/>
    <m/>
    <m/>
    <m/>
    <m/>
    <m/>
    <s v="〇"/>
    <m/>
    <s v="X線画像処理システム端末"/>
    <m/>
    <m/>
    <m/>
    <m/>
    <m/>
    <m/>
    <m/>
    <m/>
    <m/>
    <m/>
    <m/>
    <m/>
    <m/>
    <s v="〇"/>
    <m/>
    <x v="0"/>
    <m/>
    <s v="●"/>
    <s v="診療機能の強化に必要（歯科新設）"/>
    <n v="4500000"/>
    <n v="4500000"/>
    <n v="4950000"/>
    <m/>
    <m/>
  </r>
  <r>
    <x v="0"/>
    <x v="4"/>
    <n v="2"/>
    <s v="外来部門【歯科口腔外科】"/>
    <s v="歯科口腔外科"/>
    <s v="診察室（機械室）"/>
    <m/>
    <m/>
    <m/>
    <m/>
    <m/>
    <m/>
    <m/>
    <m/>
    <m/>
    <s v="新規"/>
    <s v="※歯科新設のため"/>
    <m/>
    <m/>
    <m/>
    <m/>
    <m/>
    <m/>
    <s v="バキュームシステム"/>
    <n v="1"/>
    <m/>
    <m/>
    <s v="別途設計検証"/>
    <m/>
    <m/>
    <m/>
    <m/>
    <m/>
    <m/>
    <m/>
    <m/>
    <m/>
    <s v="渡り配管等"/>
    <m/>
    <m/>
    <s v="バキュームシステム"/>
    <m/>
    <m/>
    <s v="別途設計検証"/>
    <m/>
    <m/>
    <m/>
    <m/>
    <m/>
    <m/>
    <m/>
    <m/>
    <m/>
    <s v="渡り配管等"/>
    <m/>
    <m/>
    <x v="0"/>
    <m/>
    <s v="●"/>
    <s v="診療機能の強化に必要（歯科新設）"/>
    <n v="4400000"/>
    <n v="4400000"/>
    <n v="4840000"/>
    <m/>
    <m/>
  </r>
  <r>
    <x v="0"/>
    <x v="4"/>
    <n v="2"/>
    <s v="外来部門【歯科口腔外科】"/>
    <s v="歯科口腔外科"/>
    <s v="X線室"/>
    <m/>
    <m/>
    <m/>
    <m/>
    <m/>
    <m/>
    <m/>
    <m/>
    <m/>
    <s v="新規"/>
    <s v="※歯科新設のため"/>
    <m/>
    <m/>
    <m/>
    <m/>
    <m/>
    <m/>
    <s v="歯科用X線撮影装置（据え置きタイプ）"/>
    <n v="1"/>
    <m/>
    <m/>
    <m/>
    <m/>
    <m/>
    <m/>
    <m/>
    <m/>
    <m/>
    <m/>
    <m/>
    <m/>
    <m/>
    <m/>
    <m/>
    <s v="歯科用X線撮影装置"/>
    <m/>
    <m/>
    <m/>
    <m/>
    <m/>
    <m/>
    <m/>
    <m/>
    <m/>
    <m/>
    <m/>
    <m/>
    <m/>
    <m/>
    <s v="（据え置きタイプ）"/>
    <x v="0"/>
    <m/>
    <s v="●"/>
    <s v="診療機能の強化に必要（歯科新設）"/>
    <n v="800000"/>
    <n v="800000"/>
    <n v="880000.00000000012"/>
    <m/>
    <m/>
  </r>
  <r>
    <x v="0"/>
    <x v="4"/>
    <n v="2"/>
    <s v="外来部門【歯科口腔外科】"/>
    <s v="歯科口腔外科"/>
    <s v="X線室"/>
    <m/>
    <m/>
    <m/>
    <m/>
    <m/>
    <m/>
    <m/>
    <m/>
    <m/>
    <s v="新規"/>
    <s v="※歯科新設のため"/>
    <m/>
    <m/>
    <m/>
    <m/>
    <m/>
    <m/>
    <s v="歯科用X線撮影装置（ハンディタイプ）"/>
    <n v="1"/>
    <m/>
    <m/>
    <m/>
    <m/>
    <m/>
    <m/>
    <m/>
    <m/>
    <m/>
    <m/>
    <m/>
    <m/>
    <m/>
    <m/>
    <m/>
    <s v="歯科用X線撮影装置（ハンディ）"/>
    <m/>
    <m/>
    <m/>
    <m/>
    <m/>
    <m/>
    <m/>
    <m/>
    <m/>
    <m/>
    <m/>
    <m/>
    <m/>
    <m/>
    <s v="（ハンディタイプ）"/>
    <x v="0"/>
    <m/>
    <s v="●"/>
    <s v="診療機能の強化に必要（歯科新設）"/>
    <n v="450000"/>
    <n v="450000"/>
    <n v="495000.00000000006"/>
    <m/>
    <m/>
  </r>
  <r>
    <x v="0"/>
    <x v="4"/>
    <n v="2"/>
    <s v="外来部門【歯科口腔外科】"/>
    <s v="歯科口腔外科"/>
    <s v="技工室"/>
    <m/>
    <m/>
    <m/>
    <m/>
    <m/>
    <m/>
    <m/>
    <m/>
    <m/>
    <s v="新規"/>
    <s v="※歯科新設のため"/>
    <m/>
    <m/>
    <m/>
    <m/>
    <m/>
    <m/>
    <s v="技工用エンジン"/>
    <n v="1"/>
    <m/>
    <m/>
    <n v="200"/>
    <n v="200"/>
    <n v="100"/>
    <m/>
    <s v="〇"/>
    <m/>
    <m/>
    <m/>
    <m/>
    <m/>
    <m/>
    <m/>
    <m/>
    <s v="技工用エンジン"/>
    <m/>
    <m/>
    <n v="200"/>
    <n v="200"/>
    <n v="100"/>
    <m/>
    <s v="〇"/>
    <m/>
    <m/>
    <m/>
    <m/>
    <m/>
    <m/>
    <m/>
    <m/>
    <x v="0"/>
    <m/>
    <s v="●"/>
    <s v="診療機能の強化に必要（歯科新設）"/>
    <n v="300000"/>
    <n v="300000"/>
    <n v="330000"/>
    <m/>
    <m/>
  </r>
  <r>
    <x v="0"/>
    <x v="4"/>
    <n v="2"/>
    <s v="外来部門【歯科口腔外科】"/>
    <s v="歯科口腔外科"/>
    <s v="技工室"/>
    <m/>
    <m/>
    <m/>
    <m/>
    <m/>
    <m/>
    <m/>
    <m/>
    <m/>
    <s v="新規"/>
    <s v="※歯科新設のため"/>
    <m/>
    <m/>
    <m/>
    <m/>
    <m/>
    <m/>
    <s v="技工用レーズ"/>
    <n v="1"/>
    <m/>
    <m/>
    <n v="300"/>
    <n v="200"/>
    <n v="200"/>
    <m/>
    <s v="250VA"/>
    <m/>
    <m/>
    <m/>
    <m/>
    <m/>
    <m/>
    <m/>
    <m/>
    <s v="技工用レーズ"/>
    <m/>
    <m/>
    <n v="300"/>
    <n v="200"/>
    <n v="200"/>
    <m/>
    <s v="250VA"/>
    <m/>
    <m/>
    <m/>
    <m/>
    <m/>
    <m/>
    <m/>
    <m/>
    <x v="0"/>
    <m/>
    <s v="●"/>
    <s v="診療機能の強化に必要（歯科新設）"/>
    <n v="200000"/>
    <n v="200000"/>
    <n v="220000.00000000003"/>
    <m/>
    <m/>
  </r>
  <r>
    <x v="0"/>
    <x v="4"/>
    <n v="2"/>
    <s v="外来部門【歯科口腔外科】"/>
    <s v="歯科口腔外科"/>
    <s v="技工室"/>
    <m/>
    <m/>
    <m/>
    <m/>
    <m/>
    <m/>
    <m/>
    <m/>
    <m/>
    <s v="新規"/>
    <s v="※歯科新設のため"/>
    <m/>
    <m/>
    <m/>
    <m/>
    <m/>
    <m/>
    <s v="技工用トリマー"/>
    <n v="1"/>
    <m/>
    <m/>
    <n v="290"/>
    <n v="380"/>
    <n v="340"/>
    <m/>
    <s v="540VA"/>
    <m/>
    <m/>
    <s v="○"/>
    <m/>
    <s v="○"/>
    <m/>
    <m/>
    <m/>
    <s v="技工用トリマー"/>
    <m/>
    <m/>
    <n v="290"/>
    <n v="380"/>
    <n v="340"/>
    <m/>
    <s v="540VA"/>
    <m/>
    <m/>
    <s v="○"/>
    <m/>
    <s v="○"/>
    <m/>
    <m/>
    <m/>
    <x v="0"/>
    <m/>
    <s v="●"/>
    <s v="診療機能の強化に必要（歯科新設）"/>
    <n v="150000"/>
    <n v="150000"/>
    <n v="165000"/>
    <m/>
    <m/>
  </r>
  <r>
    <x v="0"/>
    <x v="4"/>
    <n v="2"/>
    <s v="外来部門【歯科口腔外科】"/>
    <s v="歯科口腔外科"/>
    <s v="技工室"/>
    <m/>
    <m/>
    <m/>
    <m/>
    <m/>
    <m/>
    <m/>
    <m/>
    <m/>
    <s v="新規"/>
    <s v="※歯科新設のため"/>
    <m/>
    <m/>
    <m/>
    <m/>
    <m/>
    <m/>
    <s v="技工用作業台・流し台（2槽タイプ）"/>
    <n v="1"/>
    <m/>
    <m/>
    <m/>
    <m/>
    <m/>
    <m/>
    <m/>
    <m/>
    <m/>
    <m/>
    <m/>
    <m/>
    <m/>
    <m/>
    <m/>
    <s v="技工用作業台・流し台（2槽タイプ）"/>
    <m/>
    <m/>
    <m/>
    <m/>
    <m/>
    <m/>
    <m/>
    <m/>
    <m/>
    <m/>
    <m/>
    <m/>
    <m/>
    <m/>
    <m/>
    <x v="0"/>
    <m/>
    <s v="●"/>
    <s v="診療機能の強化に必要（歯科新設）"/>
    <n v="1500000"/>
    <n v="1500000"/>
    <n v="1650000.0000000002"/>
    <m/>
    <m/>
  </r>
  <r>
    <x v="0"/>
    <x v="1"/>
    <n v="2"/>
    <s v="化学療法部門"/>
    <s v="化学療法室"/>
    <s v="化学療法室"/>
    <n v="1"/>
    <m/>
    <s v="化学療法室"/>
    <m/>
    <s v="化学療法室"/>
    <s v="-"/>
    <m/>
    <m/>
    <s v="〇"/>
    <s v="A移設可"/>
    <m/>
    <m/>
    <m/>
    <m/>
    <m/>
    <m/>
    <m/>
    <s v="輸液ポンプ"/>
    <n v="6"/>
    <s v="テルモ"/>
    <s v="TE-281N"/>
    <s v="φ500"/>
    <m/>
    <n v="1800"/>
    <m/>
    <s v="〇"/>
    <m/>
    <m/>
    <m/>
    <m/>
    <m/>
    <m/>
    <m/>
    <s v="IVスタンド付き"/>
    <s v="輸液ポンプ"/>
    <s v="テルモ"/>
    <s v="TE-281N"/>
    <s v="φ500"/>
    <m/>
    <n v="1800"/>
    <m/>
    <s v="〇"/>
    <m/>
    <m/>
    <m/>
    <m/>
    <m/>
    <m/>
    <m/>
    <m/>
    <x v="1"/>
    <m/>
    <m/>
    <m/>
    <m/>
    <m/>
    <n v="0"/>
    <m/>
    <m/>
  </r>
  <r>
    <x v="0"/>
    <x v="2"/>
    <n v="2"/>
    <s v="化学療法部門"/>
    <s v="化学療法室"/>
    <s v="化学療法室"/>
    <m/>
    <m/>
    <m/>
    <m/>
    <m/>
    <m/>
    <m/>
    <m/>
    <m/>
    <s v="増設"/>
    <m/>
    <m/>
    <s v="※15台運用に合わせて増設とする（コンサル）"/>
    <m/>
    <m/>
    <m/>
    <m/>
    <s v="輸液ポンプ"/>
    <n v="9"/>
    <m/>
    <m/>
    <s v="φ500"/>
    <m/>
    <n v="1800"/>
    <m/>
    <s v="〇"/>
    <m/>
    <m/>
    <m/>
    <m/>
    <m/>
    <m/>
    <m/>
    <s v="IVスタンド付き"/>
    <s v="輸液ポンプ"/>
    <m/>
    <m/>
    <s v="φ500"/>
    <m/>
    <n v="1800"/>
    <m/>
    <s v="〇"/>
    <m/>
    <m/>
    <m/>
    <m/>
    <m/>
    <m/>
    <m/>
    <m/>
    <x v="0"/>
    <m/>
    <s v="●"/>
    <s v="外来化学療法の機能に必要"/>
    <n v="240000"/>
    <n v="2160000"/>
    <n v="2376000"/>
    <m/>
    <m/>
  </r>
  <r>
    <x v="0"/>
    <x v="1"/>
    <n v="2"/>
    <s v="化学療法部門"/>
    <s v="化学療法室"/>
    <s v="化学療法室"/>
    <n v="1"/>
    <m/>
    <s v="化学療法室"/>
    <m/>
    <s v="化学療法室"/>
    <s v="0579"/>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1"/>
    <n v="2"/>
    <s v="化学療法部門"/>
    <s v="化学療法室"/>
    <s v="化学療法室"/>
    <n v="1"/>
    <m/>
    <s v="化学療法室"/>
    <m/>
    <s v="化学療法室"/>
    <s v="0580"/>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1"/>
    <n v="2"/>
    <s v="化学療法部門"/>
    <s v="化学療法室"/>
    <s v="化学療法室"/>
    <n v="1"/>
    <m/>
    <s v="化学療法室"/>
    <m/>
    <s v="化学療法室"/>
    <s v="0581"/>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1"/>
    <n v="2"/>
    <s v="化学療法部門"/>
    <s v="化学療法室"/>
    <s v="化学療法室"/>
    <n v="1"/>
    <m/>
    <s v="化学療法室"/>
    <m/>
    <s v="化学療法室"/>
    <s v="0585"/>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1"/>
    <n v="2"/>
    <s v="化学療法部門"/>
    <s v="化学療法室"/>
    <s v="化学療法室"/>
    <n v="1"/>
    <m/>
    <s v="化学療法室"/>
    <m/>
    <s v="化学療法室"/>
    <s v="0586"/>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1"/>
    <n v="2"/>
    <s v="化学療法部門"/>
    <s v="化学療法室"/>
    <s v="化学療法室"/>
    <n v="1"/>
    <m/>
    <s v="化学療法室"/>
    <m/>
    <s v="化学療法室"/>
    <s v="0587"/>
    <m/>
    <m/>
    <s v="〇"/>
    <s v="A移設可"/>
    <m/>
    <m/>
    <m/>
    <m/>
    <m/>
    <m/>
    <m/>
    <s v="リクライニングチェア"/>
    <n v="1"/>
    <s v="パラマウントベッド"/>
    <s v="KA-8250"/>
    <n v="900"/>
    <n v="1600"/>
    <n v="1300"/>
    <m/>
    <s v="〇"/>
    <m/>
    <m/>
    <m/>
    <m/>
    <m/>
    <s v="TV端子"/>
    <m/>
    <s v="TV付（カード）"/>
    <s v="リクライニングチェア"/>
    <s v="パラマウントベッド"/>
    <s v="KA-8250"/>
    <n v="900"/>
    <n v="1600"/>
    <n v="1300"/>
    <m/>
    <s v="〇"/>
    <m/>
    <m/>
    <m/>
    <m/>
    <m/>
    <s v="TV端子"/>
    <m/>
    <m/>
    <x v="1"/>
    <m/>
    <m/>
    <m/>
    <m/>
    <m/>
    <n v="0"/>
    <m/>
    <m/>
  </r>
  <r>
    <x v="0"/>
    <x v="2"/>
    <n v="2"/>
    <s v="化学療法部門"/>
    <s v="化学療法室"/>
    <s v="化学療法室"/>
    <m/>
    <m/>
    <m/>
    <m/>
    <m/>
    <m/>
    <m/>
    <m/>
    <m/>
    <s v="増設"/>
    <m/>
    <m/>
    <s v="※リクライニング・ベッド合計で14台想定（7/14打合せ）"/>
    <m/>
    <m/>
    <m/>
    <m/>
    <s v="リクライニングチェア（TV付き）"/>
    <n v="6"/>
    <m/>
    <m/>
    <n v="900"/>
    <n v="1600"/>
    <n v="1300"/>
    <m/>
    <s v="〇"/>
    <m/>
    <m/>
    <m/>
    <m/>
    <m/>
    <s v="TV端子"/>
    <m/>
    <m/>
    <s v="リクライニングチェア"/>
    <m/>
    <s v="（TV付き）"/>
    <n v="900"/>
    <n v="1600"/>
    <n v="1300"/>
    <m/>
    <s v="〇"/>
    <m/>
    <m/>
    <m/>
    <m/>
    <m/>
    <s v="TV端子"/>
    <m/>
    <m/>
    <x v="0"/>
    <m/>
    <s v="●"/>
    <s v="外来化学療法の機能に必要"/>
    <n v="350000"/>
    <n v="2100000"/>
    <n v="2310000"/>
    <m/>
    <m/>
  </r>
  <r>
    <x v="0"/>
    <x v="4"/>
    <n v="2"/>
    <s v="化学療法部門"/>
    <s v="化学療法室"/>
    <s v="化学療法室"/>
    <m/>
    <m/>
    <m/>
    <m/>
    <m/>
    <m/>
    <m/>
    <m/>
    <m/>
    <s v="新規"/>
    <s v="1/12ヒアリング：電動ベッドの設置を要望。アレルギー患者等の具合が悪くなった患者への緊急対応が困難なケースに対応するため必要。"/>
    <m/>
    <s v="※リクライニング・ベッド合計で14台想定（7/14打合せ）"/>
    <m/>
    <m/>
    <m/>
    <m/>
    <s v="電動ベッド（TV付き）"/>
    <n v="2"/>
    <m/>
    <m/>
    <n v="900"/>
    <n v="2000"/>
    <s v="-"/>
    <m/>
    <s v="〇"/>
    <m/>
    <m/>
    <m/>
    <m/>
    <m/>
    <s v="TV端子"/>
    <m/>
    <m/>
    <s v="電動ベッド"/>
    <m/>
    <m/>
    <n v="900"/>
    <n v="2000"/>
    <s v="-"/>
    <m/>
    <s v="〇"/>
    <m/>
    <m/>
    <m/>
    <m/>
    <m/>
    <s v="TV端子"/>
    <m/>
    <m/>
    <x v="0"/>
    <m/>
    <s v="●"/>
    <s v="外来化学療法の機能に必要"/>
    <n v="350000"/>
    <n v="700000"/>
    <n v="770000.00000000012"/>
    <m/>
    <m/>
  </r>
  <r>
    <x v="0"/>
    <x v="4"/>
    <n v="2"/>
    <s v="化学療法部門"/>
    <s v="化学療法室"/>
    <s v="化学療法室"/>
    <m/>
    <m/>
    <m/>
    <m/>
    <m/>
    <m/>
    <m/>
    <m/>
    <m/>
    <s v="新規"/>
    <m/>
    <m/>
    <s v="治療エリアにストレッチャーが1個あれば良い。（狩野）5/19"/>
    <m/>
    <m/>
    <m/>
    <m/>
    <s v="ストレッチャー"/>
    <n v="1"/>
    <m/>
    <m/>
    <m/>
    <m/>
    <m/>
    <m/>
    <m/>
    <m/>
    <m/>
    <m/>
    <m/>
    <m/>
    <m/>
    <m/>
    <m/>
    <s v="ストレッチャー"/>
    <m/>
    <m/>
    <m/>
    <m/>
    <m/>
    <m/>
    <m/>
    <m/>
    <m/>
    <m/>
    <m/>
    <m/>
    <m/>
    <m/>
    <m/>
    <x v="0"/>
    <m/>
    <s v="●"/>
    <s v="外来化学療法の機能に必要"/>
    <n v="300000"/>
    <n v="300000"/>
    <n v="330000"/>
    <m/>
    <m/>
  </r>
  <r>
    <x v="1"/>
    <x v="1"/>
    <n v="2"/>
    <s v="化学療法部門"/>
    <s v="化学療法室"/>
    <s v="SS"/>
    <n v="1"/>
    <m/>
    <s v="化学療法室"/>
    <m/>
    <s v="化学療法室"/>
    <s v="0582"/>
    <m/>
    <m/>
    <s v="〇"/>
    <s v="A移設可"/>
    <m/>
    <m/>
    <m/>
    <m/>
    <m/>
    <m/>
    <m/>
    <s v="家庭用冷蔵庫"/>
    <n v="1"/>
    <s v="ハイアール"/>
    <m/>
    <n v="500"/>
    <n v="600"/>
    <n v="1300"/>
    <m/>
    <s v="〇"/>
    <m/>
    <m/>
    <m/>
    <m/>
    <m/>
    <m/>
    <m/>
    <m/>
    <s v="家庭用冷蔵庫"/>
    <s v="ハイアール"/>
    <m/>
    <n v="500"/>
    <n v="600"/>
    <n v="1300"/>
    <m/>
    <s v="〇"/>
    <m/>
    <m/>
    <m/>
    <m/>
    <m/>
    <m/>
    <m/>
    <m/>
    <x v="1"/>
    <m/>
    <m/>
    <m/>
    <m/>
    <m/>
    <n v="0"/>
    <m/>
    <m/>
  </r>
  <r>
    <x v="0"/>
    <x v="4"/>
    <n v="2"/>
    <s v="化学療法部門"/>
    <s v="化学療法室"/>
    <s v="SS"/>
    <m/>
    <m/>
    <m/>
    <m/>
    <m/>
    <m/>
    <m/>
    <m/>
    <m/>
    <s v="新規"/>
    <s v="1/12ヒアリング：設置要望あり。"/>
    <m/>
    <m/>
    <m/>
    <m/>
    <m/>
    <m/>
    <s v="救急カート"/>
    <n v="1"/>
    <m/>
    <m/>
    <m/>
    <m/>
    <m/>
    <m/>
    <m/>
    <m/>
    <m/>
    <m/>
    <m/>
    <m/>
    <m/>
    <m/>
    <m/>
    <s v="救急カート"/>
    <m/>
    <m/>
    <m/>
    <m/>
    <m/>
    <m/>
    <m/>
    <m/>
    <m/>
    <m/>
    <m/>
    <m/>
    <m/>
    <m/>
    <m/>
    <x v="0"/>
    <m/>
    <s v="●"/>
    <s v="外来化学療法の機能に必要"/>
    <n v="150000"/>
    <n v="150000"/>
    <n v="165000"/>
    <m/>
    <m/>
  </r>
  <r>
    <x v="0"/>
    <x v="4"/>
    <n v="2"/>
    <s v="化学療法部門"/>
    <s v="化学療法室"/>
    <s v="SS"/>
    <m/>
    <m/>
    <m/>
    <m/>
    <m/>
    <m/>
    <m/>
    <m/>
    <m/>
    <s v="新規"/>
    <m/>
    <m/>
    <s v="アイスノンは普通の冷凍庫で管理する運用で問題ない。搬送用モニタ（血圧監視）は1台あった方が良い。（狩野）5/19"/>
    <m/>
    <m/>
    <m/>
    <m/>
    <s v="ベッドサイドモニタ（搬送用）"/>
    <n v="1"/>
    <m/>
    <m/>
    <m/>
    <m/>
    <m/>
    <m/>
    <m/>
    <m/>
    <m/>
    <m/>
    <m/>
    <m/>
    <m/>
    <m/>
    <m/>
    <s v="ベッドサイドモニタ（搬送用）"/>
    <m/>
    <m/>
    <m/>
    <m/>
    <m/>
    <m/>
    <m/>
    <m/>
    <m/>
    <m/>
    <m/>
    <m/>
    <m/>
    <m/>
    <m/>
    <x v="0"/>
    <m/>
    <s v="●"/>
    <s v="外来化学療法の機能に必要"/>
    <n v="1200000"/>
    <n v="1200000"/>
    <n v="1320000"/>
    <m/>
    <m/>
  </r>
  <r>
    <x v="0"/>
    <x v="4"/>
    <n v="2"/>
    <s v="化学療法部門"/>
    <s v="化学療法室"/>
    <s v="SS"/>
    <m/>
    <m/>
    <m/>
    <m/>
    <m/>
    <m/>
    <m/>
    <m/>
    <m/>
    <s v="新規"/>
    <s v="必要に応じて血圧を測定するため"/>
    <m/>
    <m/>
    <m/>
    <m/>
    <m/>
    <m/>
    <s v="自動血圧計"/>
    <n v="1"/>
    <m/>
    <m/>
    <m/>
    <m/>
    <m/>
    <m/>
    <m/>
    <m/>
    <m/>
    <m/>
    <m/>
    <m/>
    <m/>
    <m/>
    <m/>
    <s v="自動血圧計"/>
    <m/>
    <m/>
    <m/>
    <m/>
    <m/>
    <m/>
    <m/>
    <m/>
    <m/>
    <m/>
    <m/>
    <m/>
    <m/>
    <m/>
    <m/>
    <x v="0"/>
    <m/>
    <s v="●"/>
    <s v="外来化学療法の機能に必要"/>
    <n v="250000"/>
    <n v="250000"/>
    <n v="275000"/>
    <m/>
    <m/>
  </r>
  <r>
    <x v="0"/>
    <x v="4"/>
    <n v="2"/>
    <s v="化学療法部門"/>
    <s v="化学療法室"/>
    <s v="薬剤室"/>
    <m/>
    <m/>
    <m/>
    <m/>
    <m/>
    <m/>
    <m/>
    <m/>
    <m/>
    <s v="新規"/>
    <s v="抗がん剤調剤室で作製された薬剤を準備するために必要"/>
    <m/>
    <s v="パスボックスは薬剤部に費用計上する"/>
    <m/>
    <m/>
    <m/>
    <m/>
    <s v="点滴作業台（ハンガー付き）"/>
    <n v="1"/>
    <m/>
    <m/>
    <m/>
    <m/>
    <m/>
    <m/>
    <m/>
    <m/>
    <m/>
    <m/>
    <m/>
    <m/>
    <m/>
    <m/>
    <m/>
    <s v="点滴作業台"/>
    <m/>
    <m/>
    <m/>
    <m/>
    <m/>
    <m/>
    <m/>
    <m/>
    <m/>
    <m/>
    <m/>
    <m/>
    <m/>
    <m/>
    <m/>
    <x v="0"/>
    <m/>
    <s v="●"/>
    <s v="外来化学療法の機能に必要"/>
    <n v="700000"/>
    <n v="700000"/>
    <n v="770000.00000000012"/>
    <m/>
    <m/>
  </r>
  <r>
    <x v="0"/>
    <x v="1"/>
    <n v="2"/>
    <s v="薬剤部門"/>
    <s v="薬剤部"/>
    <s v="調剤室"/>
    <n v="1"/>
    <m/>
    <s v="薬剤部"/>
    <m/>
    <s v="調剤室"/>
    <s v="0901"/>
    <s v="141020180025"/>
    <d v="2019-02-11T00:00:00"/>
    <s v="○"/>
    <s v="A移設可"/>
    <m/>
    <m/>
    <m/>
    <m/>
    <m/>
    <m/>
    <m/>
    <s v="全自動錠剤分包機"/>
    <n v="1"/>
    <s v="トーショー"/>
    <s v="Xana-2040EU"/>
    <n v="890"/>
    <n v="600"/>
    <n v="1950"/>
    <m/>
    <s v="○"/>
    <m/>
    <m/>
    <m/>
    <m/>
    <m/>
    <m/>
    <s v="○"/>
    <m/>
    <s v="全自動錠剤分包機"/>
    <s v="トーショー"/>
    <s v="Xana-2040EU"/>
    <n v="890"/>
    <n v="600"/>
    <n v="1950"/>
    <m/>
    <s v="○"/>
    <m/>
    <m/>
    <m/>
    <m/>
    <m/>
    <m/>
    <s v="○"/>
    <m/>
    <x v="1"/>
    <m/>
    <m/>
    <m/>
    <m/>
    <m/>
    <n v="0"/>
    <m/>
    <m/>
  </r>
  <r>
    <x v="0"/>
    <x v="0"/>
    <n v="2"/>
    <s v="薬剤部門"/>
    <s v="薬剤部"/>
    <s v="調剤室"/>
    <n v="1"/>
    <m/>
    <s v="薬剤部"/>
    <m/>
    <s v="調剤室"/>
    <s v="0933"/>
    <m/>
    <d v="2015-11-30T00:00:00"/>
    <s v="△"/>
    <s v="B更新"/>
    <s v="①耐用年数超過のため（可能なら買い替え希望）_x000a_②新病院スタート時に使用できる状態"/>
    <s v="○"/>
    <m/>
    <m/>
    <m/>
    <m/>
    <m/>
    <s v="全自動散剤分包機"/>
    <n v="1"/>
    <s v="トーショー"/>
    <s v="io-9090"/>
    <n v="860"/>
    <n v="1170"/>
    <n v="1120"/>
    <m/>
    <s v="○"/>
    <m/>
    <m/>
    <m/>
    <m/>
    <m/>
    <m/>
    <s v="○"/>
    <s v="固定資産台帳より年月日追記"/>
    <s v="全自動散剤分包機"/>
    <s v="トーショー"/>
    <s v="io-9090"/>
    <n v="860"/>
    <n v="1170"/>
    <n v="1120"/>
    <m/>
    <s v="○"/>
    <m/>
    <m/>
    <m/>
    <m/>
    <m/>
    <m/>
    <s v="○"/>
    <m/>
    <x v="0"/>
    <m/>
    <m/>
    <m/>
    <n v="7000000"/>
    <n v="7000000"/>
    <n v="7700000.0000000009"/>
    <m/>
    <m/>
  </r>
  <r>
    <x v="0"/>
    <x v="0"/>
    <n v="2"/>
    <s v="薬剤部門"/>
    <s v="薬剤部"/>
    <s v="調剤室"/>
    <n v="1"/>
    <m/>
    <s v="薬剤部"/>
    <m/>
    <s v="調剤室"/>
    <s v="0934"/>
    <s v="4641-0000"/>
    <d v="2008-12-16T00:00:00"/>
    <s v="△"/>
    <s v="B更新"/>
    <s v="①耐用年数超過のため、部品買い替え対応不可_x000a_②新病院スタート時に使用できる状態"/>
    <s v="○"/>
    <m/>
    <m/>
    <m/>
    <m/>
    <m/>
    <s v="全自動散剤分包機"/>
    <n v="1"/>
    <s v="トーショー"/>
    <s v="io-9090"/>
    <n v="860"/>
    <n v="1170"/>
    <n v="1120"/>
    <m/>
    <s v="○"/>
    <m/>
    <m/>
    <m/>
    <m/>
    <m/>
    <m/>
    <s v="○"/>
    <m/>
    <s v="全自動散剤分包機"/>
    <s v="トーショー"/>
    <s v="io-9090"/>
    <n v="860"/>
    <n v="1170"/>
    <n v="1120"/>
    <m/>
    <s v="○"/>
    <m/>
    <m/>
    <m/>
    <m/>
    <m/>
    <m/>
    <s v="○"/>
    <m/>
    <x v="0"/>
    <m/>
    <m/>
    <m/>
    <n v="7000000"/>
    <n v="7000000"/>
    <n v="7700000.0000000009"/>
    <m/>
    <m/>
  </r>
  <r>
    <x v="0"/>
    <x v="0"/>
    <n v="2"/>
    <s v="薬剤部門"/>
    <s v="薬剤部"/>
    <s v="調剤室"/>
    <n v="1"/>
    <m/>
    <s v="薬剤部"/>
    <m/>
    <s v="調剤室"/>
    <s v="0935"/>
    <s v="0177"/>
    <d v="1984-08-09T00:00:00"/>
    <s v="△"/>
    <s v="B更新"/>
    <s v="①耐用年数超過のため、部品買い替え対応不可_x000a_②新病院スタート時に使用できる状態"/>
    <s v="○"/>
    <m/>
    <m/>
    <m/>
    <m/>
    <m/>
    <s v="集塵機能付き散剤台"/>
    <n v="1"/>
    <m/>
    <m/>
    <n v="1800"/>
    <n v="950"/>
    <n v="2100"/>
    <m/>
    <s v="○"/>
    <m/>
    <m/>
    <m/>
    <m/>
    <m/>
    <m/>
    <m/>
    <m/>
    <s v="集塵機能付き散剤台"/>
    <m/>
    <m/>
    <n v="1800"/>
    <n v="950"/>
    <n v="2100"/>
    <m/>
    <s v="○"/>
    <m/>
    <m/>
    <m/>
    <m/>
    <m/>
    <m/>
    <m/>
    <m/>
    <x v="0"/>
    <m/>
    <m/>
    <m/>
    <n v="1500000"/>
    <n v="1500000"/>
    <n v="1650000.0000000002"/>
    <m/>
    <m/>
  </r>
  <r>
    <x v="0"/>
    <x v="0"/>
    <n v="2"/>
    <s v="薬剤部門"/>
    <s v="薬剤部"/>
    <s v="調剤室"/>
    <n v="1"/>
    <m/>
    <s v="薬剤部"/>
    <m/>
    <s v="調剤室"/>
    <s v="0936"/>
    <m/>
    <m/>
    <s v="△"/>
    <s v="B更新"/>
    <s v="①耐用年数超過のため、部品買い替え対応不可_x000a_②新病院スタート時に使用できる状態"/>
    <m/>
    <m/>
    <m/>
    <m/>
    <m/>
    <m/>
    <s v="散剤鑑査システム"/>
    <n v="1"/>
    <m/>
    <m/>
    <n v="800"/>
    <n v="350"/>
    <n v="400"/>
    <m/>
    <s v="○"/>
    <m/>
    <m/>
    <m/>
    <m/>
    <m/>
    <m/>
    <s v="〇"/>
    <m/>
    <s v="散剤鑑査システム"/>
    <m/>
    <m/>
    <n v="800"/>
    <n v="350"/>
    <n v="400"/>
    <m/>
    <s v="○"/>
    <m/>
    <m/>
    <m/>
    <m/>
    <m/>
    <m/>
    <s v="〇"/>
    <m/>
    <x v="0"/>
    <m/>
    <m/>
    <m/>
    <n v="2000000"/>
    <n v="2000000"/>
    <n v="2200000"/>
    <m/>
    <m/>
  </r>
  <r>
    <x v="0"/>
    <x v="1"/>
    <n v="2"/>
    <s v="薬剤部門"/>
    <s v="薬剤部"/>
    <s v="調剤室"/>
    <n v="1"/>
    <m/>
    <s v="薬剤部"/>
    <m/>
    <s v="調剤室"/>
    <s v="0921"/>
    <m/>
    <m/>
    <s v="○"/>
    <s v="A移設可"/>
    <m/>
    <m/>
    <m/>
    <m/>
    <m/>
    <m/>
    <m/>
    <s v="パイルパッカー"/>
    <n v="1"/>
    <s v="日科ミクロン"/>
    <s v="NS-117A"/>
    <n v="540"/>
    <n v="420"/>
    <n v="270"/>
    <m/>
    <s v="18A"/>
    <m/>
    <m/>
    <m/>
    <m/>
    <m/>
    <m/>
    <m/>
    <m/>
    <s v="パイルパッカー"/>
    <s v="日科ミクロン"/>
    <s v="NS-117A"/>
    <n v="540"/>
    <n v="420"/>
    <n v="270"/>
    <m/>
    <s v="18A"/>
    <m/>
    <m/>
    <m/>
    <m/>
    <m/>
    <m/>
    <m/>
    <m/>
    <x v="1"/>
    <m/>
    <m/>
    <m/>
    <m/>
    <m/>
    <n v="0"/>
    <m/>
    <m/>
  </r>
  <r>
    <x v="0"/>
    <x v="0"/>
    <n v="2"/>
    <s v="薬剤部門"/>
    <s v="薬剤部"/>
    <s v="調剤室"/>
    <n v="1"/>
    <m/>
    <s v="薬剤部"/>
    <m/>
    <s v="水剤・軟膏室"/>
    <s v="0910"/>
    <s v="234"/>
    <m/>
    <s v="△"/>
    <s v="B更新"/>
    <s v="①耐用年数超過のため、部品買い替え対応不可_x000a_②新病院スタート時に使用できる状態"/>
    <m/>
    <m/>
    <m/>
    <m/>
    <m/>
    <m/>
    <s v="水剤台"/>
    <n v="1"/>
    <s v="トーショー"/>
    <m/>
    <n v="1800"/>
    <n v="600"/>
    <n v="2150"/>
    <m/>
    <s v="○"/>
    <m/>
    <m/>
    <s v="○"/>
    <m/>
    <s v="○"/>
    <m/>
    <m/>
    <m/>
    <s v="水剤台"/>
    <s v="トーショー"/>
    <m/>
    <n v="1800"/>
    <n v="600"/>
    <n v="2150"/>
    <m/>
    <s v="○"/>
    <m/>
    <m/>
    <s v="○"/>
    <m/>
    <s v="○"/>
    <m/>
    <m/>
    <m/>
    <x v="0"/>
    <m/>
    <m/>
    <m/>
    <n v="700000"/>
    <n v="700000"/>
    <n v="770000.00000000012"/>
    <m/>
    <m/>
  </r>
  <r>
    <x v="0"/>
    <x v="0"/>
    <n v="2"/>
    <s v="薬剤部門"/>
    <s v="薬剤部"/>
    <s v="調剤室"/>
    <n v="1"/>
    <m/>
    <s v="薬剤部"/>
    <m/>
    <s v="水剤・軟膏室"/>
    <s v="0911"/>
    <s v="4347"/>
    <d v="2005-11-30T00:00:00"/>
    <s v="△"/>
    <s v="B更新"/>
    <s v="①耐用年数超過のため、部品買い替え対応不可_x000a_②新病院スタート時に使用できる状態"/>
    <m/>
    <m/>
    <m/>
    <m/>
    <m/>
    <m/>
    <s v="水薬鑑査システム"/>
    <n v="1"/>
    <s v="トーショー"/>
    <s v="Wink-1000"/>
    <n v="200"/>
    <n v="320"/>
    <n v="400"/>
    <m/>
    <s v="○"/>
    <m/>
    <m/>
    <m/>
    <m/>
    <m/>
    <m/>
    <s v="○"/>
    <m/>
    <s v="水薬鑑査システム"/>
    <s v="トーショー"/>
    <s v="Wink-1000"/>
    <n v="200"/>
    <n v="320"/>
    <n v="400"/>
    <m/>
    <s v="○"/>
    <m/>
    <m/>
    <m/>
    <m/>
    <m/>
    <m/>
    <s v="○"/>
    <m/>
    <x v="0"/>
    <m/>
    <m/>
    <m/>
    <n v="2000000"/>
    <n v="2000000"/>
    <n v="2200000"/>
    <m/>
    <m/>
  </r>
  <r>
    <x v="1"/>
    <x v="0"/>
    <n v="2"/>
    <s v="薬剤部門"/>
    <s v="薬剤部"/>
    <s v="調剤室"/>
    <n v="1"/>
    <m/>
    <s v="薬剤部"/>
    <m/>
    <s v="水剤・軟膏室"/>
    <s v="0915"/>
    <m/>
    <m/>
    <s v="△"/>
    <s v="B更新"/>
    <s v="①別の棚でOK_x000a_②新病院スタート時に使用できる状態"/>
    <m/>
    <m/>
    <m/>
    <m/>
    <m/>
    <m/>
    <s v="水剤保管庫（ステンレス）（什器備品）"/>
    <n v="1"/>
    <m/>
    <m/>
    <n v="450"/>
    <n v="640"/>
    <n v="800"/>
    <m/>
    <m/>
    <m/>
    <m/>
    <m/>
    <m/>
    <m/>
    <m/>
    <m/>
    <m/>
    <s v="水剤保管庫（ステンレス）（什器備品）"/>
    <m/>
    <m/>
    <n v="450"/>
    <n v="640"/>
    <n v="800"/>
    <m/>
    <m/>
    <m/>
    <m/>
    <m/>
    <m/>
    <m/>
    <m/>
    <m/>
    <m/>
    <x v="1"/>
    <m/>
    <m/>
    <m/>
    <s v="什器予算"/>
    <n v="0"/>
    <n v="0"/>
    <m/>
    <m/>
  </r>
  <r>
    <x v="1"/>
    <x v="0"/>
    <n v="2"/>
    <s v="薬剤部門"/>
    <s v="薬剤部"/>
    <s v="調剤室"/>
    <n v="1"/>
    <m/>
    <s v="薬剤部"/>
    <m/>
    <s v="水剤・軟膏室"/>
    <s v="0916"/>
    <m/>
    <m/>
    <s v="△"/>
    <s v="B更新"/>
    <m/>
    <m/>
    <m/>
    <m/>
    <m/>
    <m/>
    <m/>
    <s v="水剤保管棚（什器備品）"/>
    <n v="1"/>
    <m/>
    <m/>
    <n v="400"/>
    <n v="630"/>
    <n v="1350"/>
    <m/>
    <m/>
    <m/>
    <m/>
    <m/>
    <m/>
    <m/>
    <m/>
    <m/>
    <m/>
    <s v="水剤保管棚（什器備品）"/>
    <m/>
    <m/>
    <n v="400"/>
    <n v="630"/>
    <n v="1350"/>
    <m/>
    <m/>
    <m/>
    <m/>
    <m/>
    <m/>
    <m/>
    <m/>
    <m/>
    <m/>
    <x v="1"/>
    <m/>
    <m/>
    <m/>
    <s v="什器予算"/>
    <n v="0"/>
    <n v="0"/>
    <m/>
    <m/>
  </r>
  <r>
    <x v="0"/>
    <x v="0"/>
    <n v="2"/>
    <s v="薬剤部門"/>
    <s v="薬剤部"/>
    <s v="調剤室"/>
    <n v="1"/>
    <m/>
    <s v="薬剤部"/>
    <m/>
    <s v="調剤室"/>
    <s v="0902"/>
    <s v="237"/>
    <m/>
    <s v="△"/>
    <s v="B更新"/>
    <s v="①別の棚でOK_x000a_②新病院スタート時に使用できる状態"/>
    <m/>
    <m/>
    <m/>
    <m/>
    <m/>
    <m/>
    <s v="錠剤台"/>
    <n v="1"/>
    <m/>
    <m/>
    <n v="900"/>
    <n v="600"/>
    <n v="1850"/>
    <m/>
    <m/>
    <m/>
    <m/>
    <m/>
    <m/>
    <m/>
    <m/>
    <m/>
    <m/>
    <s v="錠剤台"/>
    <m/>
    <m/>
    <n v="900"/>
    <n v="600"/>
    <n v="1850"/>
    <m/>
    <m/>
    <m/>
    <m/>
    <m/>
    <m/>
    <m/>
    <m/>
    <m/>
    <m/>
    <x v="0"/>
    <m/>
    <m/>
    <m/>
    <n v="500000"/>
    <n v="500000"/>
    <n v="550000"/>
    <m/>
    <m/>
  </r>
  <r>
    <x v="0"/>
    <x v="0"/>
    <n v="2"/>
    <s v="薬剤部門"/>
    <s v="薬剤部"/>
    <s v="調剤室"/>
    <n v="1"/>
    <m/>
    <s v="薬剤部"/>
    <m/>
    <s v="調剤室"/>
    <s v="0903"/>
    <s v="0163"/>
    <d v="1984-08-09T00:00:00"/>
    <s v="△"/>
    <s v="B更新"/>
    <s v="①別の棚でOK_x000a_②新病院スタート時に使用できる状態"/>
    <m/>
    <m/>
    <m/>
    <m/>
    <m/>
    <m/>
    <s v="錠剤台"/>
    <n v="1"/>
    <s v="トーショー"/>
    <m/>
    <n v="1800"/>
    <n v="600"/>
    <n v="2100"/>
    <m/>
    <s v="○"/>
    <m/>
    <m/>
    <m/>
    <m/>
    <m/>
    <m/>
    <m/>
    <m/>
    <s v="錠剤台"/>
    <s v="トーショー"/>
    <m/>
    <n v="1800"/>
    <n v="600"/>
    <n v="2100"/>
    <m/>
    <s v="○"/>
    <m/>
    <m/>
    <m/>
    <m/>
    <m/>
    <m/>
    <m/>
    <m/>
    <x v="0"/>
    <m/>
    <m/>
    <m/>
    <n v="500000"/>
    <n v="500000"/>
    <n v="550000"/>
    <m/>
    <m/>
  </r>
  <r>
    <x v="0"/>
    <x v="0"/>
    <n v="2"/>
    <s v="薬剤部門"/>
    <s v="薬剤部"/>
    <s v="調剤室"/>
    <n v="1"/>
    <m/>
    <s v="薬剤部"/>
    <m/>
    <s v="調剤室"/>
    <s v="0904"/>
    <s v="0161"/>
    <d v="1984-08-09T00:00:00"/>
    <s v="△"/>
    <s v="B更新"/>
    <s v="①別の棚でOK_x000a_②新病院スタート時に使用できる状態"/>
    <m/>
    <m/>
    <m/>
    <m/>
    <m/>
    <m/>
    <s v="錠剤台"/>
    <n v="1"/>
    <s v="トーショー"/>
    <m/>
    <n v="1800"/>
    <n v="600"/>
    <n v="2100"/>
    <m/>
    <s v="○"/>
    <m/>
    <m/>
    <m/>
    <m/>
    <m/>
    <m/>
    <m/>
    <m/>
    <s v="錠剤台"/>
    <s v="トーショー"/>
    <m/>
    <n v="1800"/>
    <n v="600"/>
    <n v="2100"/>
    <m/>
    <s v="○"/>
    <m/>
    <m/>
    <m/>
    <m/>
    <m/>
    <m/>
    <m/>
    <m/>
    <x v="0"/>
    <m/>
    <m/>
    <m/>
    <n v="500000"/>
    <n v="500000"/>
    <n v="550000"/>
    <m/>
    <m/>
  </r>
  <r>
    <x v="0"/>
    <x v="2"/>
    <n v="2"/>
    <s v="薬剤部門"/>
    <s v="薬剤部"/>
    <s v="調剤室"/>
    <m/>
    <m/>
    <m/>
    <m/>
    <m/>
    <m/>
    <m/>
    <m/>
    <m/>
    <s v="増設"/>
    <m/>
    <m/>
    <m/>
    <m/>
    <m/>
    <m/>
    <m/>
    <s v="錠剤台"/>
    <n v="6"/>
    <m/>
    <m/>
    <m/>
    <m/>
    <m/>
    <m/>
    <m/>
    <m/>
    <m/>
    <m/>
    <m/>
    <m/>
    <m/>
    <m/>
    <m/>
    <s v="錠剤台"/>
    <m/>
    <m/>
    <m/>
    <m/>
    <m/>
    <m/>
    <m/>
    <m/>
    <m/>
    <m/>
    <m/>
    <m/>
    <m/>
    <m/>
    <m/>
    <x v="0"/>
    <m/>
    <m/>
    <m/>
    <n v="500000"/>
    <n v="3000000"/>
    <n v="3300000.0000000005"/>
    <m/>
    <m/>
  </r>
  <r>
    <x v="0"/>
    <x v="2"/>
    <n v="2"/>
    <s v="薬剤部門"/>
    <s v="薬剤部"/>
    <s v="調剤室"/>
    <m/>
    <m/>
    <m/>
    <m/>
    <m/>
    <m/>
    <m/>
    <m/>
    <m/>
    <s v="増設"/>
    <m/>
    <m/>
    <m/>
    <m/>
    <m/>
    <m/>
    <m/>
    <s v="外用台"/>
    <n v="2"/>
    <m/>
    <m/>
    <m/>
    <m/>
    <m/>
    <m/>
    <m/>
    <m/>
    <m/>
    <m/>
    <m/>
    <m/>
    <m/>
    <m/>
    <m/>
    <s v="外用台"/>
    <m/>
    <m/>
    <m/>
    <m/>
    <m/>
    <m/>
    <m/>
    <m/>
    <m/>
    <m/>
    <m/>
    <m/>
    <m/>
    <m/>
    <m/>
    <x v="0"/>
    <m/>
    <m/>
    <m/>
    <n v="500000"/>
    <n v="1000000"/>
    <n v="1100000"/>
    <m/>
    <m/>
  </r>
  <r>
    <x v="0"/>
    <x v="2"/>
    <n v="2"/>
    <s v="薬剤部門"/>
    <s v="薬剤部"/>
    <s v="調剤室"/>
    <m/>
    <m/>
    <m/>
    <m/>
    <m/>
    <m/>
    <m/>
    <m/>
    <m/>
    <s v="増設"/>
    <m/>
    <m/>
    <m/>
    <m/>
    <m/>
    <m/>
    <m/>
    <s v="軟膏台"/>
    <n v="1"/>
    <m/>
    <m/>
    <m/>
    <m/>
    <m/>
    <m/>
    <m/>
    <m/>
    <m/>
    <m/>
    <m/>
    <m/>
    <m/>
    <m/>
    <m/>
    <s v="軟膏台"/>
    <m/>
    <m/>
    <m/>
    <m/>
    <m/>
    <m/>
    <m/>
    <m/>
    <m/>
    <m/>
    <m/>
    <m/>
    <m/>
    <m/>
    <m/>
    <x v="0"/>
    <m/>
    <m/>
    <m/>
    <n v="500000"/>
    <n v="500000"/>
    <n v="550000"/>
    <m/>
    <m/>
  </r>
  <r>
    <x v="0"/>
    <x v="0"/>
    <n v="2"/>
    <s v="薬剤部門"/>
    <s v="薬剤部"/>
    <s v="調剤室"/>
    <n v="1"/>
    <m/>
    <s v="薬剤部"/>
    <m/>
    <s v="調剤室"/>
    <s v="0905"/>
    <m/>
    <m/>
    <s v="○"/>
    <s v="B更新"/>
    <m/>
    <m/>
    <m/>
    <m/>
    <m/>
    <m/>
    <m/>
    <s v="作業台"/>
    <n v="1"/>
    <m/>
    <m/>
    <n v="600"/>
    <n v="600"/>
    <n v="860"/>
    <m/>
    <m/>
    <m/>
    <m/>
    <m/>
    <m/>
    <m/>
    <m/>
    <m/>
    <m/>
    <s v="作業台"/>
    <m/>
    <m/>
    <n v="600"/>
    <n v="600"/>
    <n v="860"/>
    <m/>
    <m/>
    <m/>
    <m/>
    <m/>
    <m/>
    <m/>
    <m/>
    <m/>
    <m/>
    <x v="0"/>
    <m/>
    <m/>
    <m/>
    <n v="300000"/>
    <n v="300000"/>
    <n v="330000"/>
    <m/>
    <m/>
  </r>
  <r>
    <x v="0"/>
    <x v="0"/>
    <n v="2"/>
    <s v="薬剤部門"/>
    <s v="薬剤部"/>
    <s v="調剤室"/>
    <n v="1"/>
    <m/>
    <s v="薬剤部"/>
    <m/>
    <s v="調剤室"/>
    <s v="0909"/>
    <m/>
    <m/>
    <s v="△"/>
    <s v="B更新"/>
    <s v="①別の棚でOK_x000a_②新病院スタート時に使用できる状態"/>
    <m/>
    <m/>
    <m/>
    <m/>
    <m/>
    <m/>
    <s v="作業台"/>
    <n v="1"/>
    <m/>
    <m/>
    <n v="600"/>
    <n v="1780"/>
    <n v="850"/>
    <m/>
    <m/>
    <m/>
    <m/>
    <m/>
    <m/>
    <m/>
    <m/>
    <m/>
    <m/>
    <s v="作業台"/>
    <m/>
    <m/>
    <n v="600"/>
    <n v="1780"/>
    <n v="850"/>
    <m/>
    <m/>
    <m/>
    <m/>
    <m/>
    <m/>
    <m/>
    <m/>
    <m/>
    <m/>
    <x v="0"/>
    <m/>
    <m/>
    <m/>
    <n v="300000"/>
    <n v="300000"/>
    <n v="330000"/>
    <m/>
    <m/>
  </r>
  <r>
    <x v="0"/>
    <x v="0"/>
    <n v="2"/>
    <s v="薬剤部門"/>
    <s v="薬剤部"/>
    <s v="調剤室"/>
    <n v="1"/>
    <m/>
    <s v="薬剤部"/>
    <m/>
    <s v="水剤・軟膏室"/>
    <s v="0919"/>
    <m/>
    <m/>
    <s v="△"/>
    <s v="B更新"/>
    <s v="①別の棚でOK_x000a_②新病院スタート時に使用できる状態"/>
    <m/>
    <m/>
    <m/>
    <m/>
    <m/>
    <m/>
    <s v="作業台"/>
    <n v="1"/>
    <m/>
    <m/>
    <n v="600"/>
    <n v="610"/>
    <n v="850"/>
    <m/>
    <m/>
    <m/>
    <m/>
    <m/>
    <m/>
    <m/>
    <m/>
    <m/>
    <m/>
    <s v="作業台"/>
    <m/>
    <m/>
    <n v="600"/>
    <n v="610"/>
    <n v="850"/>
    <m/>
    <m/>
    <m/>
    <m/>
    <m/>
    <m/>
    <m/>
    <m/>
    <m/>
    <m/>
    <x v="0"/>
    <m/>
    <m/>
    <m/>
    <n v="300000"/>
    <n v="300000"/>
    <n v="330000"/>
    <m/>
    <m/>
  </r>
  <r>
    <x v="0"/>
    <x v="0"/>
    <n v="2"/>
    <s v="薬剤部門"/>
    <s v="薬剤部"/>
    <s v="調剤室"/>
    <n v="1"/>
    <m/>
    <s v="薬剤部"/>
    <m/>
    <s v="水剤・軟膏室"/>
    <s v="0920"/>
    <m/>
    <m/>
    <s v="△"/>
    <s v="B更新"/>
    <s v="①別の棚でOK_x000a_②新病院スタート時に使用できる状態"/>
    <m/>
    <m/>
    <m/>
    <m/>
    <m/>
    <m/>
    <s v="作業台"/>
    <n v="1"/>
    <m/>
    <m/>
    <n v="900"/>
    <n v="600"/>
    <n v="850"/>
    <m/>
    <m/>
    <m/>
    <m/>
    <m/>
    <m/>
    <m/>
    <m/>
    <m/>
    <m/>
    <s v="作業台"/>
    <m/>
    <m/>
    <n v="900"/>
    <n v="600"/>
    <n v="850"/>
    <m/>
    <m/>
    <m/>
    <m/>
    <m/>
    <m/>
    <m/>
    <m/>
    <m/>
    <m/>
    <x v="0"/>
    <m/>
    <m/>
    <m/>
    <n v="300000"/>
    <n v="300000"/>
    <n v="330000"/>
    <m/>
    <m/>
  </r>
  <r>
    <x v="0"/>
    <x v="0"/>
    <n v="2"/>
    <s v="薬剤部門"/>
    <s v="薬剤部"/>
    <s v="調剤室"/>
    <n v="1"/>
    <m/>
    <s v="薬剤部"/>
    <m/>
    <s v="調剤室"/>
    <s v="0937"/>
    <m/>
    <m/>
    <s v="△"/>
    <s v="B更新"/>
    <s v="①別の棚でOK_x000a_②新病院スタート時に使用できる状態"/>
    <m/>
    <m/>
    <m/>
    <m/>
    <m/>
    <m/>
    <s v="監査台"/>
    <n v="1"/>
    <m/>
    <m/>
    <n v="1530"/>
    <n v="700"/>
    <n v="850"/>
    <m/>
    <m/>
    <m/>
    <m/>
    <m/>
    <m/>
    <m/>
    <m/>
    <m/>
    <m/>
    <s v="監査台"/>
    <m/>
    <m/>
    <n v="1530"/>
    <n v="700"/>
    <n v="850"/>
    <m/>
    <m/>
    <m/>
    <m/>
    <m/>
    <m/>
    <m/>
    <m/>
    <m/>
    <m/>
    <x v="0"/>
    <m/>
    <m/>
    <m/>
    <n v="300000"/>
    <n v="300000"/>
    <n v="330000"/>
    <m/>
    <m/>
  </r>
  <r>
    <x v="0"/>
    <x v="0"/>
    <n v="2"/>
    <s v="薬剤部門"/>
    <s v="薬剤部"/>
    <s v="調剤室"/>
    <n v="1"/>
    <m/>
    <s v="薬剤部"/>
    <m/>
    <s v="調剤室"/>
    <s v="0938"/>
    <m/>
    <m/>
    <s v="△"/>
    <s v="B更新"/>
    <s v="①別の棚でOK_x000a_②新病院スタート時に使用できる状態"/>
    <m/>
    <m/>
    <m/>
    <m/>
    <m/>
    <m/>
    <s v="監査台"/>
    <n v="1"/>
    <m/>
    <m/>
    <n v="1500"/>
    <n v="600"/>
    <n v="850"/>
    <m/>
    <m/>
    <m/>
    <m/>
    <m/>
    <m/>
    <m/>
    <m/>
    <m/>
    <m/>
    <s v="監査台"/>
    <m/>
    <m/>
    <n v="1500"/>
    <n v="600"/>
    <n v="850"/>
    <m/>
    <m/>
    <m/>
    <m/>
    <m/>
    <m/>
    <m/>
    <m/>
    <m/>
    <m/>
    <x v="0"/>
    <m/>
    <m/>
    <m/>
    <n v="300000"/>
    <n v="300000"/>
    <n v="330000"/>
    <m/>
    <m/>
  </r>
  <r>
    <x v="0"/>
    <x v="2"/>
    <n v="2"/>
    <s v="薬剤部門"/>
    <s v="薬剤部"/>
    <s v="調剤室"/>
    <m/>
    <m/>
    <m/>
    <m/>
    <m/>
    <m/>
    <m/>
    <m/>
    <m/>
    <s v="増設"/>
    <m/>
    <m/>
    <m/>
    <m/>
    <m/>
    <m/>
    <m/>
    <s v="監査台"/>
    <n v="2"/>
    <m/>
    <m/>
    <m/>
    <m/>
    <m/>
    <m/>
    <m/>
    <m/>
    <m/>
    <m/>
    <m/>
    <m/>
    <m/>
    <m/>
    <m/>
    <s v="監査台"/>
    <m/>
    <m/>
    <m/>
    <m/>
    <m/>
    <m/>
    <m/>
    <m/>
    <m/>
    <m/>
    <m/>
    <m/>
    <m/>
    <m/>
    <m/>
    <x v="0"/>
    <m/>
    <m/>
    <m/>
    <n v="300000"/>
    <n v="600000"/>
    <n v="660000"/>
    <m/>
    <m/>
  </r>
  <r>
    <x v="0"/>
    <x v="0"/>
    <n v="2"/>
    <s v="薬剤部門"/>
    <s v="薬剤部"/>
    <s v="調剤室"/>
    <n v="1"/>
    <m/>
    <s v="薬剤部"/>
    <m/>
    <s v="調剤室"/>
    <s v="0907"/>
    <s v="2938"/>
    <d v="2010-03-24T00:00:00"/>
    <s v="△"/>
    <s v="B更新"/>
    <s v="①新病院の注射ケース（カート）と合わせるため_x000a_②新病院スタート時に使用できる状態"/>
    <s v="○"/>
    <m/>
    <m/>
    <m/>
    <m/>
    <m/>
    <s v="注射薬自動払出装置（アンプルピッカー）"/>
    <n v="1"/>
    <s v="トーショー"/>
    <s v="NDS-4000他"/>
    <s v="設計検証要"/>
    <m/>
    <m/>
    <m/>
    <s v="○"/>
    <m/>
    <m/>
    <m/>
    <m/>
    <m/>
    <m/>
    <s v="○"/>
    <s v="固定資産台帳より年月日追記"/>
    <s v="注射薬自動払出装置（アンプルピッカー）"/>
    <s v="トーショー"/>
    <s v="NDS-4000他"/>
    <s v="設計検証要"/>
    <m/>
    <m/>
    <m/>
    <s v="○"/>
    <m/>
    <m/>
    <m/>
    <m/>
    <m/>
    <m/>
    <s v="○"/>
    <m/>
    <x v="0"/>
    <m/>
    <m/>
    <m/>
    <n v="50000000"/>
    <n v="50000000"/>
    <n v="55000000.000000007"/>
    <m/>
    <m/>
  </r>
  <r>
    <x v="0"/>
    <x v="0"/>
    <n v="2"/>
    <s v="薬剤部門"/>
    <s v="薬剤部"/>
    <s v="調剤室"/>
    <m/>
    <m/>
    <m/>
    <m/>
    <m/>
    <m/>
    <m/>
    <m/>
    <m/>
    <s v="B更新"/>
    <s v="※Rp単位での施用払出しを行うため"/>
    <m/>
    <s v="数量は病棟配置分も含む"/>
    <m/>
    <m/>
    <m/>
    <m/>
    <s v="注射薬カート（A）"/>
    <n v="24"/>
    <s v="サカセ化学工業"/>
    <s v="C34-TNS318SB"/>
    <n v="1173"/>
    <n v="570"/>
    <n v="1483"/>
    <m/>
    <m/>
    <m/>
    <m/>
    <m/>
    <m/>
    <m/>
    <m/>
    <m/>
    <m/>
    <s v="注射薬カート"/>
    <s v="サカセ化学工業"/>
    <s v="C34-TNS318SB"/>
    <n v="1173"/>
    <n v="570"/>
    <n v="1483"/>
    <m/>
    <m/>
    <m/>
    <m/>
    <m/>
    <m/>
    <m/>
    <m/>
    <m/>
    <m/>
    <x v="0"/>
    <m/>
    <m/>
    <m/>
    <n v="450000"/>
    <n v="10800000"/>
    <n v="11880000.000000002"/>
    <m/>
    <m/>
  </r>
  <r>
    <x v="0"/>
    <x v="0"/>
    <n v="2"/>
    <s v="薬剤部門"/>
    <s v="薬剤部"/>
    <s v="調剤室"/>
    <m/>
    <m/>
    <m/>
    <m/>
    <m/>
    <m/>
    <m/>
    <m/>
    <m/>
    <s v="B更新"/>
    <s v="※Rp単位での施用払出しを行うため"/>
    <m/>
    <s v="数量は病棟配置分も含む"/>
    <m/>
    <m/>
    <m/>
    <m/>
    <s v="注射薬カート（B）"/>
    <n v="16"/>
    <s v="サカセ化学工業"/>
    <s v="C34-TNS314SB"/>
    <n v="1173"/>
    <n v="570"/>
    <n v="1243"/>
    <m/>
    <m/>
    <m/>
    <m/>
    <m/>
    <m/>
    <m/>
    <m/>
    <m/>
    <m/>
    <s v="注射薬カート"/>
    <s v="サカセ化学工業"/>
    <s v="C34-TNS314SB"/>
    <n v="1173"/>
    <n v="570"/>
    <n v="1243"/>
    <m/>
    <m/>
    <m/>
    <m/>
    <m/>
    <m/>
    <m/>
    <m/>
    <m/>
    <m/>
    <x v="0"/>
    <m/>
    <m/>
    <m/>
    <n v="400000"/>
    <n v="6400000"/>
    <n v="7040000.0000000009"/>
    <m/>
    <m/>
  </r>
  <r>
    <x v="0"/>
    <x v="1"/>
    <n v="2"/>
    <s v="薬剤部門"/>
    <s v="薬剤部"/>
    <s v="調剤室"/>
    <n v="1"/>
    <m/>
    <s v="薬剤部"/>
    <m/>
    <s v="調剤室"/>
    <s v="0939"/>
    <m/>
    <m/>
    <s v="○"/>
    <s v="A移設可"/>
    <m/>
    <m/>
    <m/>
    <m/>
    <m/>
    <m/>
    <m/>
    <s v="電子天秤"/>
    <n v="1"/>
    <s v="A&amp;D"/>
    <s v="GX-400R"/>
    <n v="210"/>
    <n v="330"/>
    <n v="60"/>
    <m/>
    <s v="○"/>
    <m/>
    <m/>
    <m/>
    <m/>
    <m/>
    <m/>
    <m/>
    <m/>
    <s v="電子天秤"/>
    <s v="A&amp;D"/>
    <s v="GX-400R"/>
    <n v="210"/>
    <n v="330"/>
    <n v="60"/>
    <m/>
    <s v="○"/>
    <m/>
    <m/>
    <m/>
    <m/>
    <m/>
    <m/>
    <m/>
    <m/>
    <x v="1"/>
    <m/>
    <m/>
    <m/>
    <m/>
    <m/>
    <n v="0"/>
    <m/>
    <m/>
  </r>
  <r>
    <x v="0"/>
    <x v="0"/>
    <n v="2"/>
    <s v="薬剤部門"/>
    <s v="薬剤部"/>
    <s v="調剤室"/>
    <n v="1"/>
    <m/>
    <s v="薬剤部"/>
    <m/>
    <s v="調剤室"/>
    <s v="0917"/>
    <m/>
    <m/>
    <s v="△"/>
    <s v="B更新"/>
    <s v="①耐用年数超過のため、部品買い替え対応不可_x000a_②新病院スタート時に使用できる状態"/>
    <s v="○"/>
    <m/>
    <m/>
    <m/>
    <m/>
    <m/>
    <s v="薬袋印字用プリンタ"/>
    <n v="1"/>
    <s v="リコー"/>
    <s v="SPC810-ME"/>
    <n v="700"/>
    <n v="700"/>
    <n v="1400"/>
    <m/>
    <s v="○"/>
    <m/>
    <m/>
    <m/>
    <m/>
    <m/>
    <m/>
    <s v="○"/>
    <s v="外来処方箋印刷"/>
    <s v="薬袋印字用プリンタ"/>
    <s v="リコー"/>
    <s v="SPC810-ME"/>
    <n v="700"/>
    <n v="700"/>
    <n v="1400"/>
    <m/>
    <s v="○"/>
    <m/>
    <m/>
    <m/>
    <m/>
    <m/>
    <m/>
    <s v="○"/>
    <m/>
    <x v="0"/>
    <m/>
    <m/>
    <m/>
    <n v="2000000"/>
    <n v="2000000"/>
    <n v="2200000"/>
    <m/>
    <m/>
  </r>
  <r>
    <x v="0"/>
    <x v="0"/>
    <n v="2"/>
    <s v="薬剤部門"/>
    <s v="薬剤部"/>
    <s v="調剤室"/>
    <n v="1"/>
    <m/>
    <s v="薬剤部"/>
    <m/>
    <s v="調剤室"/>
    <s v="0918"/>
    <m/>
    <m/>
    <s v="△"/>
    <s v="B更新"/>
    <s v="①耐用年数超過のため、部品買い替え対応不可_x000a_②新病院スタート時に使用できる状態"/>
    <s v="○"/>
    <m/>
    <m/>
    <m/>
    <m/>
    <m/>
    <s v="薬袋印字用プリンタ"/>
    <n v="1"/>
    <s v="リコー"/>
    <s v="SPC810-ME"/>
    <n v="700"/>
    <n v="700"/>
    <n v="1400"/>
    <m/>
    <s v="○"/>
    <m/>
    <m/>
    <m/>
    <m/>
    <m/>
    <m/>
    <s v="○"/>
    <s v="外来処方箋印刷"/>
    <s v="薬袋印字用プリンタ"/>
    <s v="リコー"/>
    <s v="SPC810-ME"/>
    <n v="700"/>
    <n v="700"/>
    <n v="1400"/>
    <m/>
    <s v="○"/>
    <m/>
    <m/>
    <m/>
    <m/>
    <m/>
    <m/>
    <s v="○"/>
    <m/>
    <x v="0"/>
    <m/>
    <m/>
    <m/>
    <n v="2000000"/>
    <n v="2000000"/>
    <n v="2200000"/>
    <m/>
    <m/>
  </r>
  <r>
    <x v="1"/>
    <x v="7"/>
    <n v="2"/>
    <s v="薬剤部門"/>
    <s v="薬剤部"/>
    <s v="調剤室"/>
    <n v="1"/>
    <m/>
    <s v="薬剤部"/>
    <m/>
    <s v="調剤室"/>
    <s v="0922"/>
    <m/>
    <m/>
    <s v="△"/>
    <m/>
    <m/>
    <m/>
    <m/>
    <m/>
    <m/>
    <m/>
    <m/>
    <s v="処方箋FAX（台含む）"/>
    <n v="1"/>
    <s v="ブラザー"/>
    <m/>
    <n v="600"/>
    <n v="750"/>
    <n v="1180"/>
    <m/>
    <m/>
    <m/>
    <m/>
    <m/>
    <m/>
    <m/>
    <s v="電話線"/>
    <m/>
    <m/>
    <s v="処方箋FAX（台含む）"/>
    <s v="ブラザー"/>
    <m/>
    <n v="600"/>
    <n v="750"/>
    <n v="1180"/>
    <m/>
    <m/>
    <m/>
    <m/>
    <m/>
    <m/>
    <m/>
    <s v="電話線"/>
    <m/>
    <m/>
    <x v="1"/>
    <m/>
    <m/>
    <m/>
    <m/>
    <m/>
    <n v="0"/>
    <m/>
    <m/>
  </r>
  <r>
    <x v="0"/>
    <x v="0"/>
    <n v="2"/>
    <s v="薬剤部門"/>
    <s v="薬剤部"/>
    <s v="調剤室"/>
    <n v="1"/>
    <m/>
    <s v="薬剤部"/>
    <m/>
    <s v="水剤・軟膏室"/>
    <s v="0912"/>
    <s v="4181"/>
    <d v="2003-06-09T00:00:00"/>
    <s v="△"/>
    <s v="B更新"/>
    <s v="①耐用年数超過のため_x000a_②新病院スタート時に使用できる状態"/>
    <m/>
    <m/>
    <m/>
    <m/>
    <m/>
    <m/>
    <s v="薬用保冷庫"/>
    <n v="1"/>
    <s v="サンヨー"/>
    <m/>
    <n v="1800"/>
    <n v="670"/>
    <n v="1790"/>
    <m/>
    <s v="○"/>
    <m/>
    <m/>
    <m/>
    <m/>
    <m/>
    <m/>
    <m/>
    <m/>
    <s v="薬用保冷庫"/>
    <s v="サンヨー"/>
    <m/>
    <n v="1800"/>
    <n v="670"/>
    <n v="1790"/>
    <m/>
    <s v="○"/>
    <m/>
    <m/>
    <m/>
    <m/>
    <m/>
    <m/>
    <m/>
    <m/>
    <x v="0"/>
    <m/>
    <m/>
    <m/>
    <n v="900000"/>
    <n v="900000"/>
    <n v="990000.00000000012"/>
    <m/>
    <m/>
  </r>
  <r>
    <x v="0"/>
    <x v="0"/>
    <n v="2"/>
    <s v="薬剤部門"/>
    <s v="薬剤部"/>
    <s v="調剤室"/>
    <n v="1"/>
    <m/>
    <s v="薬剤部"/>
    <m/>
    <s v="水剤・軟膏室"/>
    <s v="0913"/>
    <s v="4331"/>
    <d v="2005-03-25T00:00:00"/>
    <s v="△"/>
    <s v="B更新"/>
    <s v="①耐用年数超過のため、部品買い替え対応不可_x000a_②新病院スタート時に使用できる状態"/>
    <m/>
    <m/>
    <m/>
    <m/>
    <m/>
    <m/>
    <s v="迅速乾燥装置"/>
    <n v="1"/>
    <s v="池田理化"/>
    <s v="SPH-10N"/>
    <n v="770"/>
    <n v="500"/>
    <n v="1740"/>
    <m/>
    <s v="○"/>
    <m/>
    <m/>
    <m/>
    <m/>
    <m/>
    <m/>
    <m/>
    <m/>
    <s v="迅速乾燥装置"/>
    <s v="池田理化"/>
    <s v="SPH-10N"/>
    <n v="770"/>
    <n v="500"/>
    <n v="1740"/>
    <m/>
    <s v="○"/>
    <m/>
    <m/>
    <m/>
    <m/>
    <m/>
    <m/>
    <m/>
    <m/>
    <x v="0"/>
    <m/>
    <m/>
    <m/>
    <n v="180000"/>
    <n v="180000"/>
    <n v="198000.00000000003"/>
    <m/>
    <m/>
  </r>
  <r>
    <x v="0"/>
    <x v="0"/>
    <n v="2"/>
    <s v="薬剤部門"/>
    <s v="薬剤部"/>
    <s v="無菌室"/>
    <n v="1"/>
    <m/>
    <s v="薬剤部"/>
    <m/>
    <s v="無菌製剤室"/>
    <s v="0929"/>
    <s v="2926"/>
    <m/>
    <s v="△"/>
    <s v="B更新"/>
    <s v="①移設不可_x000a_②新病院スタート時に使用できる状態"/>
    <m/>
    <s v="無菌室はクリーンベンチ、パスボックスを設けて、IVHを行うことを想定している。5/13"/>
    <m/>
    <m/>
    <m/>
    <m/>
    <s v="クリーンベンチ"/>
    <n v="1"/>
    <s v="日立"/>
    <m/>
    <n v="1450"/>
    <n v="770"/>
    <n v="2020"/>
    <m/>
    <s v="○"/>
    <m/>
    <m/>
    <m/>
    <m/>
    <m/>
    <m/>
    <m/>
    <m/>
    <s v="クリーンベンチ"/>
    <s v="日立"/>
    <m/>
    <n v="1450"/>
    <n v="770"/>
    <n v="2020"/>
    <m/>
    <s v="○"/>
    <m/>
    <m/>
    <m/>
    <m/>
    <m/>
    <m/>
    <m/>
    <m/>
    <x v="0"/>
    <m/>
    <m/>
    <m/>
    <n v="1500000"/>
    <n v="1500000"/>
    <n v="1650000.0000000002"/>
    <m/>
    <m/>
  </r>
  <r>
    <x v="0"/>
    <x v="0"/>
    <n v="2"/>
    <s v="薬剤部門"/>
    <s v="薬剤部"/>
    <s v="無菌室"/>
    <n v="1"/>
    <m/>
    <s v="薬剤部"/>
    <m/>
    <s v="無菌製剤室"/>
    <s v="0926"/>
    <m/>
    <m/>
    <s v="×"/>
    <s v="B更新"/>
    <s v="①移設不可_x000a_②新病院スタート時に使用できる状態"/>
    <m/>
    <m/>
    <m/>
    <m/>
    <m/>
    <m/>
    <s v="パスボックス"/>
    <n v="1"/>
    <s v="日立"/>
    <m/>
    <n v="580"/>
    <s v="-"/>
    <n v="470"/>
    <m/>
    <m/>
    <m/>
    <m/>
    <m/>
    <m/>
    <m/>
    <m/>
    <m/>
    <m/>
    <s v="パスボックス"/>
    <s v="日立"/>
    <m/>
    <n v="580"/>
    <s v="-"/>
    <n v="470"/>
    <m/>
    <m/>
    <m/>
    <m/>
    <m/>
    <m/>
    <m/>
    <m/>
    <m/>
    <m/>
    <x v="0"/>
    <m/>
    <m/>
    <m/>
    <n v="2200000"/>
    <n v="2200000"/>
    <n v="2420000"/>
    <m/>
    <m/>
  </r>
  <r>
    <x v="1"/>
    <x v="1"/>
    <n v="2"/>
    <s v="薬剤部門"/>
    <s v="薬剤部"/>
    <s v="無菌室"/>
    <n v="1"/>
    <m/>
    <s v="薬剤部"/>
    <m/>
    <s v="無菌製剤室"/>
    <s v="0928"/>
    <m/>
    <m/>
    <s v="△"/>
    <s v="A移設可"/>
    <m/>
    <m/>
    <m/>
    <m/>
    <m/>
    <m/>
    <m/>
    <s v="器械戸棚"/>
    <n v="1"/>
    <m/>
    <m/>
    <n v="900"/>
    <n v="360"/>
    <n v="1690"/>
    <m/>
    <m/>
    <m/>
    <m/>
    <m/>
    <m/>
    <m/>
    <m/>
    <m/>
    <m/>
    <s v="器械戸棚"/>
    <m/>
    <m/>
    <n v="900"/>
    <n v="360"/>
    <n v="1690"/>
    <m/>
    <m/>
    <m/>
    <m/>
    <m/>
    <m/>
    <m/>
    <m/>
    <m/>
    <m/>
    <x v="1"/>
    <m/>
    <m/>
    <m/>
    <m/>
    <m/>
    <n v="0"/>
    <m/>
    <m/>
  </r>
  <r>
    <x v="1"/>
    <x v="1"/>
    <n v="2"/>
    <s v="薬剤部門"/>
    <s v="薬剤部"/>
    <s v="無菌室"/>
    <n v="1"/>
    <m/>
    <s v="薬剤部"/>
    <m/>
    <s v="無菌製剤室"/>
    <s v="0931"/>
    <m/>
    <m/>
    <s v="△"/>
    <s v="A移設可"/>
    <m/>
    <m/>
    <m/>
    <m/>
    <m/>
    <m/>
    <m/>
    <s v="作業カート（ステンレス）"/>
    <n v="1"/>
    <m/>
    <m/>
    <n v="850"/>
    <n v="500"/>
    <n v="750"/>
    <m/>
    <m/>
    <m/>
    <m/>
    <m/>
    <m/>
    <m/>
    <m/>
    <m/>
    <m/>
    <s v="作業カート（ステンレス）"/>
    <m/>
    <m/>
    <n v="850"/>
    <n v="500"/>
    <n v="750"/>
    <m/>
    <m/>
    <m/>
    <m/>
    <m/>
    <m/>
    <m/>
    <m/>
    <m/>
    <m/>
    <x v="1"/>
    <m/>
    <m/>
    <m/>
    <m/>
    <m/>
    <n v="0"/>
    <m/>
    <m/>
  </r>
  <r>
    <x v="0"/>
    <x v="6"/>
    <n v="2"/>
    <s v="薬剤部門"/>
    <s v="薬剤部"/>
    <s v="無菌室"/>
    <m/>
    <m/>
    <m/>
    <m/>
    <m/>
    <m/>
    <m/>
    <m/>
    <m/>
    <s v="工事"/>
    <m/>
    <m/>
    <m/>
    <m/>
    <m/>
    <m/>
    <m/>
    <s v="エアーシャワーユニット"/>
    <n v="1"/>
    <m/>
    <m/>
    <s v="設計検証要"/>
    <m/>
    <m/>
    <m/>
    <m/>
    <m/>
    <m/>
    <m/>
    <m/>
    <m/>
    <m/>
    <m/>
    <m/>
    <s v="エアーシャワーユニット"/>
    <m/>
    <m/>
    <s v="設計検証要"/>
    <m/>
    <m/>
    <m/>
    <m/>
    <m/>
    <m/>
    <m/>
    <m/>
    <m/>
    <m/>
    <m/>
    <m/>
    <x v="0"/>
    <m/>
    <m/>
    <m/>
    <n v="2000000"/>
    <n v="2000000"/>
    <n v="2200000"/>
    <m/>
    <m/>
  </r>
  <r>
    <x v="0"/>
    <x v="0"/>
    <n v="2"/>
    <s v="薬剤部門"/>
    <s v="薬剤部"/>
    <s v="抗がん剤室"/>
    <n v="1"/>
    <m/>
    <s v="薬剤部"/>
    <m/>
    <s v="化学療法調整室"/>
    <s v="0914"/>
    <s v="2651"/>
    <m/>
    <s v="△"/>
    <s v="B更新"/>
    <s v="①耐用年数超過のため、部品買い替え対応不可_x000a_②新病院スタート時に使用できる状態"/>
    <m/>
    <m/>
    <m/>
    <m/>
    <m/>
    <m/>
    <s v="安全キャビネット⇒無菌アイソレーター"/>
    <n v="1"/>
    <m/>
    <m/>
    <n v="1850"/>
    <n v="850"/>
    <n v="2500"/>
    <m/>
    <s v="○"/>
    <m/>
    <m/>
    <m/>
    <m/>
    <m/>
    <s v="排気ダクト"/>
    <m/>
    <m/>
    <s v="無菌アイソレーター"/>
    <m/>
    <m/>
    <n v="1850"/>
    <n v="850"/>
    <n v="2500"/>
    <m/>
    <s v="○"/>
    <m/>
    <m/>
    <m/>
    <m/>
    <m/>
    <s v="排気ダクト"/>
    <m/>
    <m/>
    <x v="0"/>
    <s v="●"/>
    <m/>
    <m/>
    <n v="9500000"/>
    <n v="9500000"/>
    <n v="10450000"/>
    <s v="仕様見直し（安全キャビネットへ）"/>
    <n v="-6000000"/>
  </r>
  <r>
    <x v="0"/>
    <x v="2"/>
    <n v="2"/>
    <s v="薬剤部門"/>
    <s v="薬剤部"/>
    <s v="抗がん剤室"/>
    <m/>
    <m/>
    <m/>
    <m/>
    <m/>
    <m/>
    <m/>
    <m/>
    <m/>
    <s v="増設"/>
    <m/>
    <m/>
    <m/>
    <m/>
    <m/>
    <m/>
    <m/>
    <s v="無菌アイソレーター"/>
    <n v="1"/>
    <m/>
    <m/>
    <m/>
    <m/>
    <m/>
    <m/>
    <m/>
    <m/>
    <m/>
    <m/>
    <m/>
    <m/>
    <s v="排気ダクト"/>
    <m/>
    <m/>
    <s v="無菌アイソレーター"/>
    <m/>
    <m/>
    <m/>
    <m/>
    <m/>
    <m/>
    <m/>
    <m/>
    <m/>
    <m/>
    <m/>
    <m/>
    <s v="排気ダクト"/>
    <m/>
    <m/>
    <x v="0"/>
    <s v="●"/>
    <m/>
    <m/>
    <n v="9500000"/>
    <n v="9500000"/>
    <n v="10450000"/>
    <s v="仕様見直し（安全キャビネットへ）"/>
    <n v="-6000000"/>
  </r>
  <r>
    <x v="0"/>
    <x v="0"/>
    <n v="2"/>
    <s v="薬剤部門"/>
    <s v="薬剤部"/>
    <s v="抗がん剤室"/>
    <n v="1"/>
    <m/>
    <s v="薬剤部"/>
    <m/>
    <s v="無菌製剤室"/>
    <s v="0927"/>
    <m/>
    <m/>
    <s v="×"/>
    <s v="B更新"/>
    <s v="①移設不可_x000a_②新病院スタート時に使用できる状態"/>
    <m/>
    <m/>
    <m/>
    <m/>
    <m/>
    <m/>
    <s v="パスボックス（調剤室側）"/>
    <n v="1"/>
    <m/>
    <m/>
    <m/>
    <m/>
    <m/>
    <m/>
    <m/>
    <m/>
    <m/>
    <m/>
    <m/>
    <m/>
    <m/>
    <m/>
    <m/>
    <s v="パスボックス"/>
    <m/>
    <m/>
    <m/>
    <m/>
    <m/>
    <m/>
    <m/>
    <m/>
    <m/>
    <m/>
    <m/>
    <m/>
    <m/>
    <m/>
    <m/>
    <x v="0"/>
    <m/>
    <m/>
    <m/>
    <n v="2200000"/>
    <n v="2200000"/>
    <n v="2420000"/>
    <m/>
    <m/>
  </r>
  <r>
    <x v="0"/>
    <x v="0"/>
    <n v="2"/>
    <s v="薬剤部門"/>
    <s v="薬剤部"/>
    <s v="製剤室"/>
    <n v="1"/>
    <m/>
    <s v="薬剤部"/>
    <m/>
    <s v="製剤室"/>
    <s v="0208"/>
    <m/>
    <m/>
    <s v="×"/>
    <s v="B更新"/>
    <s v="①移設不可_x000a_②新病院スタート時に使用できる状態"/>
    <m/>
    <m/>
    <m/>
    <m/>
    <m/>
    <m/>
    <s v="パスボックス（化学療法部門・薬剤室側）"/>
    <n v="1"/>
    <m/>
    <m/>
    <s v="-"/>
    <s v="-"/>
    <s v="-"/>
    <m/>
    <m/>
    <m/>
    <m/>
    <m/>
    <m/>
    <m/>
    <m/>
    <m/>
    <m/>
    <s v="パスボックス"/>
    <m/>
    <m/>
    <s v="-"/>
    <s v="-"/>
    <s v="-"/>
    <m/>
    <m/>
    <m/>
    <m/>
    <m/>
    <m/>
    <m/>
    <m/>
    <m/>
    <m/>
    <x v="0"/>
    <m/>
    <m/>
    <m/>
    <n v="1000000"/>
    <n v="1000000"/>
    <n v="1100000"/>
    <m/>
    <m/>
  </r>
  <r>
    <x v="0"/>
    <x v="0"/>
    <n v="2"/>
    <s v="薬剤部門"/>
    <s v="薬剤部"/>
    <s v="製剤室"/>
    <n v="1"/>
    <m/>
    <s v="薬剤部"/>
    <m/>
    <s v="試験室"/>
    <s v="0924"/>
    <m/>
    <m/>
    <s v="△"/>
    <s v="B更新"/>
    <s v="①別の棚でOK_x000a_②新病院スタート時に使用できる状態"/>
    <m/>
    <m/>
    <m/>
    <m/>
    <m/>
    <m/>
    <s v="クリーンベンチ"/>
    <n v="1"/>
    <s v="日立"/>
    <s v="PCV-800TP"/>
    <m/>
    <m/>
    <m/>
    <m/>
    <s v="○"/>
    <m/>
    <m/>
    <m/>
    <m/>
    <m/>
    <m/>
    <m/>
    <m/>
    <s v="クリーンベンチ"/>
    <s v="日立"/>
    <s v="PCV-800TP"/>
    <m/>
    <m/>
    <m/>
    <m/>
    <s v="○"/>
    <m/>
    <m/>
    <m/>
    <m/>
    <m/>
    <m/>
    <m/>
    <m/>
    <x v="0"/>
    <m/>
    <m/>
    <m/>
    <n v="1500000"/>
    <n v="1500000"/>
    <n v="1650000.0000000002"/>
    <m/>
    <m/>
  </r>
  <r>
    <x v="0"/>
    <x v="1"/>
    <n v="2"/>
    <s v="薬剤部門"/>
    <s v="薬剤部"/>
    <s v="製剤室"/>
    <n v="1"/>
    <m/>
    <s v="薬剤部"/>
    <m/>
    <s v="製剤室"/>
    <s v="0206"/>
    <m/>
    <m/>
    <s v="△"/>
    <s v="A移設可"/>
    <m/>
    <m/>
    <m/>
    <m/>
    <m/>
    <m/>
    <m/>
    <s v="ステンレス作業台"/>
    <n v="1"/>
    <s v="トーショー"/>
    <s v="MR-503B"/>
    <n v="1200"/>
    <n v="600"/>
    <n v="850"/>
    <m/>
    <m/>
    <m/>
    <m/>
    <m/>
    <m/>
    <m/>
    <m/>
    <m/>
    <m/>
    <s v="ステンレス作業台"/>
    <s v="トーショー"/>
    <s v="MR-503B"/>
    <n v="1200"/>
    <n v="600"/>
    <n v="850"/>
    <m/>
    <m/>
    <m/>
    <m/>
    <m/>
    <m/>
    <m/>
    <m/>
    <m/>
    <m/>
    <x v="1"/>
    <m/>
    <m/>
    <m/>
    <m/>
    <m/>
    <n v="0"/>
    <m/>
    <m/>
  </r>
  <r>
    <x v="0"/>
    <x v="2"/>
    <n v="2"/>
    <s v="薬剤部門"/>
    <s v="薬剤部"/>
    <s v="製剤室"/>
    <m/>
    <m/>
    <m/>
    <m/>
    <m/>
    <m/>
    <m/>
    <m/>
    <m/>
    <s v="増設"/>
    <m/>
    <m/>
    <s v="機器プロット図面より"/>
    <m/>
    <m/>
    <m/>
    <m/>
    <s v="ステンレス作業台"/>
    <n v="1"/>
    <m/>
    <m/>
    <m/>
    <m/>
    <m/>
    <m/>
    <m/>
    <m/>
    <m/>
    <m/>
    <m/>
    <m/>
    <m/>
    <m/>
    <m/>
    <s v="ステンレス作業台"/>
    <m/>
    <m/>
    <m/>
    <m/>
    <m/>
    <m/>
    <m/>
    <m/>
    <m/>
    <m/>
    <m/>
    <m/>
    <m/>
    <m/>
    <m/>
    <x v="0"/>
    <m/>
    <m/>
    <m/>
    <n v="300000"/>
    <n v="300000"/>
    <n v="330000"/>
    <m/>
    <m/>
  </r>
  <r>
    <x v="0"/>
    <x v="1"/>
    <n v="2"/>
    <s v="薬剤部門"/>
    <s v="薬剤部"/>
    <s v="製剤室"/>
    <n v="1"/>
    <m/>
    <s v="薬剤部"/>
    <m/>
    <s v="製剤室"/>
    <s v="0207"/>
    <s v="352"/>
    <m/>
    <s v="△"/>
    <s v="A移設可"/>
    <m/>
    <m/>
    <m/>
    <m/>
    <m/>
    <m/>
    <m/>
    <s v="乾熱滅菌器"/>
    <n v="1"/>
    <m/>
    <s v="LC-122"/>
    <n v="600"/>
    <n v="600"/>
    <n v="1900"/>
    <m/>
    <s v="○"/>
    <m/>
    <m/>
    <m/>
    <m/>
    <m/>
    <m/>
    <m/>
    <m/>
    <s v="乾熱滅菌器"/>
    <m/>
    <s v="LC-122"/>
    <n v="600"/>
    <n v="600"/>
    <n v="1900"/>
    <m/>
    <s v="○"/>
    <m/>
    <m/>
    <m/>
    <m/>
    <m/>
    <m/>
    <m/>
    <m/>
    <x v="1"/>
    <m/>
    <m/>
    <m/>
    <m/>
    <m/>
    <n v="0"/>
    <m/>
    <m/>
  </r>
  <r>
    <x v="1"/>
    <x v="0"/>
    <n v="2"/>
    <s v="薬剤部門"/>
    <s v="薬剤部"/>
    <s v="製剤室"/>
    <n v="1"/>
    <m/>
    <s v="薬剤部"/>
    <m/>
    <s v="試験室"/>
    <s v="0923"/>
    <s v="2976"/>
    <m/>
    <s v="△"/>
    <s v="B更新"/>
    <s v="①別の棚でOK_x000a_②新病院スタート時に使用できる状態"/>
    <m/>
    <s v="既存品は新病院のレイアウトに合わない可能性があり、更新とする。"/>
    <m/>
    <m/>
    <m/>
    <m/>
    <s v="実験台"/>
    <n v="1"/>
    <m/>
    <m/>
    <n v="1200"/>
    <n v="700"/>
    <n v="700"/>
    <m/>
    <m/>
    <m/>
    <m/>
    <m/>
    <m/>
    <m/>
    <m/>
    <m/>
    <m/>
    <s v="実験台"/>
    <m/>
    <m/>
    <n v="1200"/>
    <n v="700"/>
    <n v="700"/>
    <m/>
    <m/>
    <m/>
    <m/>
    <m/>
    <m/>
    <m/>
    <m/>
    <m/>
    <m/>
    <x v="0"/>
    <m/>
    <m/>
    <m/>
    <n v="300000"/>
    <n v="300000"/>
    <n v="330000"/>
    <m/>
    <m/>
  </r>
  <r>
    <x v="1"/>
    <x v="8"/>
    <n v="2"/>
    <s v="薬剤部門"/>
    <s v="薬剤部"/>
    <s v="製剤室"/>
    <n v="1"/>
    <m/>
    <s v="薬剤部"/>
    <m/>
    <s v="製剤室前廊下"/>
    <s v="0211"/>
    <m/>
    <m/>
    <s v="△"/>
    <m/>
    <m/>
    <m/>
    <s v="診療材料棚一式で予算化"/>
    <m/>
    <m/>
    <m/>
    <m/>
    <s v="収納庫（薬品）"/>
    <n v="1"/>
    <m/>
    <m/>
    <n v="1800"/>
    <n v="400"/>
    <n v="1850"/>
    <m/>
    <m/>
    <m/>
    <m/>
    <m/>
    <m/>
    <m/>
    <m/>
    <m/>
    <m/>
    <s v="収納庫（薬品）"/>
    <m/>
    <m/>
    <n v="1800"/>
    <n v="400"/>
    <n v="1850"/>
    <m/>
    <m/>
    <m/>
    <m/>
    <m/>
    <m/>
    <m/>
    <m/>
    <m/>
    <m/>
    <x v="1"/>
    <m/>
    <m/>
    <m/>
    <m/>
    <m/>
    <n v="0"/>
    <m/>
    <m/>
  </r>
  <r>
    <x v="1"/>
    <x v="1"/>
    <n v="2"/>
    <s v="薬剤部門"/>
    <s v="薬剤部"/>
    <s v="製剤室"/>
    <n v="1"/>
    <m/>
    <s v="薬剤部"/>
    <m/>
    <s v="製剤室前廊下"/>
    <s v="0212"/>
    <m/>
    <m/>
    <s v="△"/>
    <s v="A移設可"/>
    <m/>
    <m/>
    <m/>
    <m/>
    <m/>
    <m/>
    <m/>
    <s v="材料カート"/>
    <n v="1"/>
    <m/>
    <m/>
    <n v="900"/>
    <n v="530"/>
    <n v="1550"/>
    <m/>
    <m/>
    <m/>
    <m/>
    <m/>
    <m/>
    <m/>
    <m/>
    <m/>
    <m/>
    <s v="材料カート"/>
    <m/>
    <m/>
    <n v="900"/>
    <n v="530"/>
    <n v="1550"/>
    <m/>
    <m/>
    <m/>
    <m/>
    <m/>
    <m/>
    <m/>
    <m/>
    <m/>
    <m/>
    <x v="1"/>
    <m/>
    <m/>
    <m/>
    <m/>
    <m/>
    <n v="0"/>
    <m/>
    <m/>
  </r>
  <r>
    <x v="0"/>
    <x v="0"/>
    <n v="2"/>
    <s v="薬剤部門"/>
    <s v="薬剤部"/>
    <s v="製剤室"/>
    <n v="1"/>
    <m/>
    <s v="薬剤部"/>
    <m/>
    <s v="無菌製剤室"/>
    <s v="0930"/>
    <m/>
    <m/>
    <s v="△"/>
    <s v="B更新"/>
    <s v="①移設不可_x000a_②新病院スタート時に使用できる状態"/>
    <m/>
    <s v="※大型の高圧蒸気滅菌装置（ウドノ）が既存である。これは新病院では整備せず。小型のものに更新する扱いとする。"/>
    <m/>
    <m/>
    <m/>
    <m/>
    <s v="オートクレーブ→卓上型高圧蒸気滅菌器"/>
    <n v="1"/>
    <m/>
    <m/>
    <m/>
    <m/>
    <m/>
    <m/>
    <m/>
    <m/>
    <m/>
    <m/>
    <m/>
    <m/>
    <m/>
    <m/>
    <m/>
    <s v="卓上型高圧蒸気滅菌器"/>
    <m/>
    <m/>
    <m/>
    <m/>
    <m/>
    <m/>
    <m/>
    <m/>
    <m/>
    <m/>
    <m/>
    <m/>
    <m/>
    <m/>
    <m/>
    <x v="0"/>
    <m/>
    <m/>
    <m/>
    <n v="200000"/>
    <n v="200000"/>
    <n v="220000.00000000003"/>
    <m/>
    <m/>
  </r>
  <r>
    <x v="0"/>
    <x v="2"/>
    <n v="2"/>
    <s v="薬剤部門"/>
    <s v="薬剤部"/>
    <s v="製剤室"/>
    <m/>
    <m/>
    <m/>
    <m/>
    <m/>
    <m/>
    <m/>
    <m/>
    <m/>
    <s v="増設"/>
    <m/>
    <m/>
    <m/>
    <m/>
    <m/>
    <m/>
    <m/>
    <s v="薬用保冷庫"/>
    <n v="1"/>
    <m/>
    <m/>
    <m/>
    <m/>
    <m/>
    <m/>
    <m/>
    <m/>
    <m/>
    <m/>
    <m/>
    <m/>
    <m/>
    <m/>
    <m/>
    <s v="薬用保冷庫"/>
    <m/>
    <m/>
    <m/>
    <m/>
    <m/>
    <m/>
    <m/>
    <m/>
    <m/>
    <m/>
    <m/>
    <m/>
    <m/>
    <m/>
    <m/>
    <x v="0"/>
    <m/>
    <m/>
    <m/>
    <n v="900000"/>
    <n v="900000"/>
    <n v="990000.00000000012"/>
    <m/>
    <m/>
  </r>
  <r>
    <x v="0"/>
    <x v="0"/>
    <n v="2"/>
    <s v="薬剤部門"/>
    <s v="薬剤部"/>
    <s v="薬品庫"/>
    <n v="1"/>
    <m/>
    <s v="薬剤部"/>
    <m/>
    <s v="薬品庫"/>
    <s v="0949"/>
    <s v="2580"/>
    <m/>
    <s v="△"/>
    <s v="B更新"/>
    <s v="①耐用年数超過のため_x000a_②新病院スタート時に使用できる状態"/>
    <m/>
    <m/>
    <m/>
    <m/>
    <m/>
    <m/>
    <s v="薬用保冷庫"/>
    <n v="1"/>
    <s v="サンヨー"/>
    <s v="MPR-214F"/>
    <n v="560"/>
    <n v="560"/>
    <n v="1800"/>
    <m/>
    <s v="○"/>
    <m/>
    <m/>
    <m/>
    <m/>
    <m/>
    <m/>
    <m/>
    <m/>
    <s v="薬用保冷庫"/>
    <s v="サンヨー"/>
    <s v="MPR-214F"/>
    <n v="560"/>
    <n v="560"/>
    <n v="1800"/>
    <m/>
    <s v="○"/>
    <m/>
    <m/>
    <m/>
    <m/>
    <m/>
    <m/>
    <m/>
    <m/>
    <x v="0"/>
    <m/>
    <m/>
    <m/>
    <n v="280000"/>
    <n v="280000"/>
    <n v="308000"/>
    <m/>
    <m/>
  </r>
  <r>
    <x v="0"/>
    <x v="0"/>
    <n v="2"/>
    <s v="薬剤部門"/>
    <s v="薬剤部"/>
    <s v="薬品庫"/>
    <n v="1"/>
    <m/>
    <s v="薬剤部"/>
    <m/>
    <s v="薬品庫"/>
    <s v="0950"/>
    <s v="2318"/>
    <m/>
    <s v="△"/>
    <s v="B更新"/>
    <s v="①耐用年数超過のため_x000a_②新病院スタート時に使用できる状態"/>
    <m/>
    <m/>
    <m/>
    <m/>
    <m/>
    <m/>
    <s v="薬用保冷庫"/>
    <n v="1"/>
    <s v="サンヨー"/>
    <s v="MPR-513R"/>
    <n v="880"/>
    <n v="650"/>
    <n v="1800"/>
    <m/>
    <s v="○"/>
    <m/>
    <m/>
    <m/>
    <m/>
    <m/>
    <m/>
    <m/>
    <m/>
    <s v="薬用保冷庫"/>
    <s v="サンヨー"/>
    <s v="MPR-513R"/>
    <n v="880"/>
    <n v="650"/>
    <n v="1800"/>
    <m/>
    <s v="○"/>
    <m/>
    <m/>
    <m/>
    <m/>
    <m/>
    <m/>
    <m/>
    <m/>
    <x v="0"/>
    <m/>
    <m/>
    <m/>
    <n v="470000"/>
    <n v="470000"/>
    <n v="517000.00000000006"/>
    <m/>
    <m/>
  </r>
  <r>
    <x v="0"/>
    <x v="0"/>
    <n v="2"/>
    <s v="薬剤部門"/>
    <s v="薬剤部"/>
    <s v="薬品庫"/>
    <n v="1"/>
    <m/>
    <s v="薬剤部"/>
    <m/>
    <s v="払い出しコーナー"/>
    <s v="0889"/>
    <s v="4436"/>
    <s v="18.8.28"/>
    <s v="△"/>
    <s v="B更新"/>
    <s v="①耐用年数超過のため_x000a_②新病院スタート時に使用できる状態"/>
    <m/>
    <m/>
    <m/>
    <m/>
    <m/>
    <m/>
    <s v="薬用保冷庫"/>
    <n v="1"/>
    <s v="サンヨー"/>
    <s v="MPR-312D(CN)"/>
    <n v="800"/>
    <n v="550"/>
    <n v="1800"/>
    <m/>
    <s v="○"/>
    <m/>
    <m/>
    <m/>
    <m/>
    <m/>
    <m/>
    <m/>
    <m/>
    <s v="薬用保冷庫"/>
    <s v="サンヨー"/>
    <s v="MPR-312D(CN)"/>
    <n v="800"/>
    <n v="550"/>
    <n v="1800"/>
    <m/>
    <s v="○"/>
    <m/>
    <m/>
    <m/>
    <m/>
    <m/>
    <m/>
    <m/>
    <m/>
    <x v="0"/>
    <m/>
    <m/>
    <m/>
    <n v="280000"/>
    <n v="280000"/>
    <n v="308000"/>
    <m/>
    <m/>
  </r>
  <r>
    <x v="0"/>
    <x v="0"/>
    <n v="2"/>
    <s v="薬剤部門"/>
    <s v="薬剤部"/>
    <s v="薬品庫"/>
    <n v="1"/>
    <m/>
    <s v="薬剤部"/>
    <m/>
    <s v="払い出しコーナー"/>
    <s v="0890"/>
    <s v="4585"/>
    <s v="19.12.17"/>
    <s v="△"/>
    <s v="B更新"/>
    <s v="①耐用年数超過のため_x000a_②新病院スタート時に使用できる状態"/>
    <m/>
    <m/>
    <m/>
    <m/>
    <m/>
    <m/>
    <s v="薬用保冷庫"/>
    <n v="1"/>
    <s v="サンヨー"/>
    <s v="MPR-312D(CN)"/>
    <n v="800"/>
    <n v="550"/>
    <n v="1800"/>
    <m/>
    <s v="○"/>
    <m/>
    <m/>
    <m/>
    <m/>
    <m/>
    <m/>
    <m/>
    <m/>
    <s v="薬用保冷庫"/>
    <s v="サンヨー"/>
    <s v="MPR-312D(CN)"/>
    <n v="800"/>
    <n v="550"/>
    <n v="1800"/>
    <m/>
    <s v="○"/>
    <m/>
    <m/>
    <m/>
    <m/>
    <m/>
    <m/>
    <m/>
    <m/>
    <x v="0"/>
    <m/>
    <m/>
    <m/>
    <n v="280000"/>
    <n v="280000"/>
    <n v="308000"/>
    <m/>
    <m/>
  </r>
  <r>
    <x v="0"/>
    <x v="0"/>
    <n v="2"/>
    <s v="薬剤部門"/>
    <s v="薬剤部"/>
    <s v="薬品庫"/>
    <n v="1"/>
    <m/>
    <s v="薬剤部"/>
    <m/>
    <s v="プレハブ冷蔵庫"/>
    <m/>
    <m/>
    <m/>
    <s v="△"/>
    <s v="B更新"/>
    <s v="プレハブ冷蔵庫（移設不可） に収納している薬品分を保管できる薬用保冷庫が必要である。5/13"/>
    <m/>
    <m/>
    <m/>
    <m/>
    <m/>
    <m/>
    <s v="薬用保冷庫（大型）"/>
    <n v="3"/>
    <m/>
    <m/>
    <m/>
    <m/>
    <m/>
    <m/>
    <m/>
    <m/>
    <m/>
    <m/>
    <m/>
    <m/>
    <m/>
    <m/>
    <m/>
    <s v="薬用保冷庫"/>
    <m/>
    <m/>
    <m/>
    <m/>
    <m/>
    <m/>
    <m/>
    <m/>
    <m/>
    <m/>
    <m/>
    <m/>
    <m/>
    <m/>
    <m/>
    <x v="0"/>
    <m/>
    <m/>
    <m/>
    <n v="1000000"/>
    <n v="3000000"/>
    <n v="3300000.0000000005"/>
    <m/>
    <m/>
  </r>
  <r>
    <x v="1"/>
    <x v="0"/>
    <n v="2"/>
    <s v="薬剤部門"/>
    <s v="薬剤部"/>
    <s v="薬品庫"/>
    <m/>
    <m/>
    <m/>
    <m/>
    <m/>
    <s v="0943/0944"/>
    <m/>
    <m/>
    <s v="△"/>
    <s v="B更新"/>
    <m/>
    <m/>
    <s v="移動式書架（11連分）に相当する棚を購入する必要あり"/>
    <m/>
    <m/>
    <m/>
    <m/>
    <s v="収納棚一式"/>
    <n v="1"/>
    <m/>
    <m/>
    <m/>
    <m/>
    <m/>
    <m/>
    <m/>
    <m/>
    <m/>
    <m/>
    <m/>
    <m/>
    <m/>
    <m/>
    <m/>
    <s v="収納棚一式"/>
    <m/>
    <m/>
    <m/>
    <m/>
    <m/>
    <m/>
    <m/>
    <m/>
    <m/>
    <m/>
    <m/>
    <m/>
    <m/>
    <m/>
    <m/>
    <x v="0"/>
    <m/>
    <m/>
    <m/>
    <n v="3500000"/>
    <n v="3500000"/>
    <n v="3850000.0000000005"/>
    <m/>
    <m/>
  </r>
  <r>
    <x v="0"/>
    <x v="2"/>
    <n v="2"/>
    <s v="薬剤部門"/>
    <s v="薬剤部"/>
    <s v="薬品庫"/>
    <m/>
    <m/>
    <m/>
    <m/>
    <m/>
    <m/>
    <m/>
    <m/>
    <m/>
    <s v="増設"/>
    <m/>
    <m/>
    <m/>
    <m/>
    <m/>
    <m/>
    <m/>
    <s v="アンプル台"/>
    <n v="3"/>
    <m/>
    <m/>
    <m/>
    <m/>
    <m/>
    <m/>
    <m/>
    <m/>
    <m/>
    <m/>
    <m/>
    <m/>
    <m/>
    <m/>
    <m/>
    <s v="アンプル台"/>
    <m/>
    <m/>
    <m/>
    <m/>
    <m/>
    <m/>
    <m/>
    <m/>
    <m/>
    <m/>
    <m/>
    <m/>
    <m/>
    <m/>
    <m/>
    <x v="0"/>
    <m/>
    <m/>
    <m/>
    <n v="500000"/>
    <n v="1500000"/>
    <n v="1650000.0000000002"/>
    <m/>
    <m/>
  </r>
  <r>
    <x v="0"/>
    <x v="0"/>
    <n v="2"/>
    <s v="薬剤部門"/>
    <s v="薬剤部"/>
    <s v="薬品庫"/>
    <n v="1"/>
    <m/>
    <s v="薬剤部"/>
    <m/>
    <s v="薬品庫"/>
    <s v="0951"/>
    <s v="0584"/>
    <d v="1984-08-10T00:00:00"/>
    <s v="△"/>
    <s v="B更新"/>
    <s v="①破損あり_x000a_②新病院スタート時に使用できる状態"/>
    <m/>
    <m/>
    <m/>
    <m/>
    <m/>
    <m/>
    <s v="作業台（分包台）"/>
    <n v="1"/>
    <m/>
    <m/>
    <n v="1500"/>
    <n v="600"/>
    <n v="850"/>
    <m/>
    <m/>
    <m/>
    <m/>
    <m/>
    <m/>
    <m/>
    <m/>
    <m/>
    <m/>
    <s v="作業台"/>
    <m/>
    <m/>
    <n v="1500"/>
    <n v="600"/>
    <n v="850"/>
    <m/>
    <m/>
    <m/>
    <m/>
    <m/>
    <m/>
    <m/>
    <m/>
    <m/>
    <m/>
    <x v="0"/>
    <m/>
    <m/>
    <m/>
    <n v="300000"/>
    <n v="300000"/>
    <n v="330000"/>
    <m/>
    <m/>
  </r>
  <r>
    <x v="1"/>
    <x v="0"/>
    <n v="2"/>
    <s v="薬剤部門"/>
    <s v="薬剤部"/>
    <s v="スタッフ室"/>
    <n v="1"/>
    <m/>
    <s v="薬剤部"/>
    <m/>
    <s v="薬品庫"/>
    <s v="0948"/>
    <s v="0423"/>
    <d v="1984-08-10T00:00:00"/>
    <s v="△"/>
    <s v="B更新"/>
    <s v="①耐用年数超過のため_x000a_②新病院スタート時に使用できる状態"/>
    <m/>
    <m/>
    <m/>
    <m/>
    <m/>
    <m/>
    <s v="大型耐火金庫"/>
    <n v="1"/>
    <m/>
    <m/>
    <n v="710"/>
    <n v="620"/>
    <n v="1340"/>
    <m/>
    <m/>
    <m/>
    <m/>
    <m/>
    <m/>
    <m/>
    <m/>
    <m/>
    <s v="毒薬管理"/>
    <s v="大型耐火金庫"/>
    <m/>
    <m/>
    <n v="710"/>
    <n v="620"/>
    <n v="1340"/>
    <m/>
    <m/>
    <m/>
    <m/>
    <m/>
    <m/>
    <m/>
    <m/>
    <m/>
    <m/>
    <x v="0"/>
    <m/>
    <m/>
    <m/>
    <n v="1000000"/>
    <n v="1000000"/>
    <n v="1100000"/>
    <m/>
    <m/>
  </r>
  <r>
    <x v="1"/>
    <x v="0"/>
    <n v="2"/>
    <s v="薬剤部門"/>
    <s v="薬剤部"/>
    <s v="スタッフ室"/>
    <n v="1"/>
    <m/>
    <s v="薬剤部"/>
    <m/>
    <s v="控室"/>
    <s v="0214"/>
    <m/>
    <m/>
    <s v="△"/>
    <s v="B更新"/>
    <s v="①耐用年数超過のため、部品買い替え対応不可_x000a_②新病院スタート時に使用できる状態"/>
    <m/>
    <m/>
    <m/>
    <m/>
    <m/>
    <m/>
    <s v="大型耐火金庫"/>
    <n v="1"/>
    <m/>
    <m/>
    <n v="710"/>
    <n v="620"/>
    <n v="1350"/>
    <m/>
    <m/>
    <m/>
    <m/>
    <m/>
    <m/>
    <m/>
    <m/>
    <m/>
    <m/>
    <s v="大型耐火金庫"/>
    <m/>
    <m/>
    <n v="710"/>
    <n v="620"/>
    <n v="1350"/>
    <m/>
    <m/>
    <m/>
    <m/>
    <m/>
    <m/>
    <m/>
    <m/>
    <m/>
    <m/>
    <x v="0"/>
    <m/>
    <m/>
    <m/>
    <n v="1000000"/>
    <n v="1000000"/>
    <n v="1100000"/>
    <m/>
    <m/>
  </r>
  <r>
    <x v="0"/>
    <x v="1"/>
    <n v="2"/>
    <s v="薬剤部門"/>
    <s v="薬剤部"/>
    <s v="※場所確認"/>
    <n v="1"/>
    <m/>
    <s v="薬剤部"/>
    <m/>
    <s v="試験室"/>
    <s v="0952"/>
    <s v="3972"/>
    <d v="2001-10-10T00:00:00"/>
    <s v="△"/>
    <s v="A移設可"/>
    <m/>
    <m/>
    <m/>
    <m/>
    <m/>
    <m/>
    <m/>
    <s v="電子天秤"/>
    <n v="1"/>
    <s v="A&amp;D"/>
    <s v="HX-400"/>
    <n v="220"/>
    <n v="370"/>
    <n v="250"/>
    <m/>
    <s v="○"/>
    <m/>
    <m/>
    <m/>
    <m/>
    <m/>
    <m/>
    <m/>
    <m/>
    <s v="電子天秤"/>
    <s v="A&amp;D"/>
    <s v="HX-400"/>
    <n v="220"/>
    <n v="370"/>
    <n v="250"/>
    <m/>
    <s v="○"/>
    <m/>
    <m/>
    <m/>
    <m/>
    <m/>
    <m/>
    <m/>
    <m/>
    <x v="1"/>
    <m/>
    <m/>
    <m/>
    <m/>
    <m/>
    <n v="0"/>
    <m/>
    <m/>
  </r>
  <r>
    <x v="0"/>
    <x v="1"/>
    <n v="2"/>
    <s v="薬剤部門"/>
    <s v="薬剤部"/>
    <s v="※場所確認"/>
    <n v="1"/>
    <m/>
    <s v="薬剤部"/>
    <m/>
    <s v="試験室"/>
    <s v="0953"/>
    <m/>
    <m/>
    <s v="△"/>
    <s v="A移設可"/>
    <m/>
    <m/>
    <m/>
    <m/>
    <m/>
    <m/>
    <m/>
    <s v="電子天秤"/>
    <n v="1"/>
    <s v="新光電子"/>
    <s v="VIiBRA"/>
    <n v="180"/>
    <n v="230"/>
    <n v="70"/>
    <m/>
    <s v="○"/>
    <m/>
    <m/>
    <m/>
    <m/>
    <m/>
    <m/>
    <m/>
    <m/>
    <s v="電子天秤"/>
    <s v="新光電子"/>
    <s v="VIiBRA"/>
    <n v="180"/>
    <n v="230"/>
    <n v="70"/>
    <m/>
    <s v="○"/>
    <m/>
    <m/>
    <m/>
    <m/>
    <m/>
    <m/>
    <m/>
    <m/>
    <x v="1"/>
    <m/>
    <m/>
    <m/>
    <m/>
    <m/>
    <n v="0"/>
    <m/>
    <m/>
  </r>
  <r>
    <x v="0"/>
    <x v="1"/>
    <n v="2"/>
    <s v="薬剤部門"/>
    <s v="薬剤部"/>
    <s v="※場所確認"/>
    <n v="1"/>
    <m/>
    <s v="薬剤部"/>
    <m/>
    <s v="試験室"/>
    <s v="0954"/>
    <m/>
    <m/>
    <s v="△"/>
    <s v="A移設可"/>
    <m/>
    <m/>
    <m/>
    <m/>
    <m/>
    <m/>
    <m/>
    <s v="ホットプレート"/>
    <n v="1"/>
    <s v="IWAKI GLASS"/>
    <s v="PC-351"/>
    <n v="200"/>
    <n v="150"/>
    <n v="140"/>
    <m/>
    <s v="○"/>
    <m/>
    <m/>
    <m/>
    <m/>
    <m/>
    <m/>
    <m/>
    <m/>
    <s v="ホットプレート"/>
    <s v="IWAKI GLASS"/>
    <s v="PC-351"/>
    <n v="200"/>
    <n v="150"/>
    <n v="140"/>
    <m/>
    <s v="○"/>
    <m/>
    <m/>
    <m/>
    <m/>
    <m/>
    <m/>
    <m/>
    <m/>
    <x v="1"/>
    <m/>
    <m/>
    <m/>
    <m/>
    <m/>
    <n v="0"/>
    <m/>
    <m/>
  </r>
  <r>
    <x v="0"/>
    <x v="4"/>
    <n v="2"/>
    <s v="薬剤部門"/>
    <s v="薬剤部"/>
    <s v="※場所確認"/>
    <m/>
    <m/>
    <m/>
    <m/>
    <m/>
    <m/>
    <m/>
    <m/>
    <m/>
    <s v="新規"/>
    <m/>
    <m/>
    <s v="運用の部門ヒアリングで要望を確認"/>
    <m/>
    <m/>
    <m/>
    <m/>
    <s v="薬物治療モニタリング解析ソフト"/>
    <n v="1"/>
    <m/>
    <m/>
    <m/>
    <m/>
    <m/>
    <m/>
    <m/>
    <m/>
    <m/>
    <m/>
    <m/>
    <m/>
    <m/>
    <m/>
    <m/>
    <s v="薬物治療モニタリング解析ソフト"/>
    <m/>
    <m/>
    <m/>
    <m/>
    <m/>
    <m/>
    <m/>
    <m/>
    <m/>
    <m/>
    <m/>
    <m/>
    <m/>
    <m/>
    <m/>
    <x v="0"/>
    <m/>
    <m/>
    <m/>
    <n v="50000"/>
    <n v="50000"/>
    <n v="55000.000000000007"/>
    <m/>
    <m/>
  </r>
  <r>
    <x v="0"/>
    <x v="4"/>
    <n v="2"/>
    <s v="血液浄化療法部門"/>
    <s v="血液浄化療法室"/>
    <s v="透析室（10床）"/>
    <m/>
    <m/>
    <m/>
    <m/>
    <m/>
    <m/>
    <m/>
    <m/>
    <m/>
    <s v="新規"/>
    <m/>
    <m/>
    <s v="個人用透析装置とするかセントラル方式とするかについて、管理の観点で考えると、セントラル方式とする方が良い。（高村）5/19_x000a_"/>
    <m/>
    <m/>
    <m/>
    <m/>
    <s v="透析用監視装置（個人用）"/>
    <n v="10"/>
    <m/>
    <m/>
    <n v="470"/>
    <n v="480"/>
    <n v="1850"/>
    <m/>
    <s v="1.5kvA"/>
    <m/>
    <m/>
    <m/>
    <m/>
    <s v="○"/>
    <s v="RO水供給"/>
    <s v="〇"/>
    <s v="90kg"/>
    <s v="透析用監視装置（個人用）"/>
    <m/>
    <m/>
    <n v="470"/>
    <n v="480"/>
    <n v="1850"/>
    <m/>
    <s v="1.5kvA"/>
    <m/>
    <m/>
    <m/>
    <m/>
    <s v="○"/>
    <s v="RO水供給"/>
    <s v="〇"/>
    <m/>
    <x v="0"/>
    <m/>
    <s v="●"/>
    <s v="高齢者医療への対応強化に必要"/>
    <n v="3000000"/>
    <n v="30000000"/>
    <n v="33000000.000000004"/>
    <m/>
    <m/>
  </r>
  <r>
    <x v="0"/>
    <x v="4"/>
    <n v="2"/>
    <s v="血液浄化療法部門"/>
    <s v="血液浄化療法室"/>
    <s v="透析室（10床）"/>
    <m/>
    <m/>
    <m/>
    <m/>
    <m/>
    <m/>
    <m/>
    <m/>
    <m/>
    <s v="新規"/>
    <m/>
    <m/>
    <s v="アフェレーシスも実施できた方が良い。（内科・齋藤）6/30"/>
    <m/>
    <m/>
    <m/>
    <m/>
    <s v="血液浄化装置"/>
    <n v="1"/>
    <m/>
    <m/>
    <n v="500"/>
    <n v="550"/>
    <n v="1420"/>
    <m/>
    <s v="400VA"/>
    <m/>
    <m/>
    <m/>
    <m/>
    <s v="○"/>
    <m/>
    <s v="〇"/>
    <m/>
    <s v="血液浄化装置"/>
    <m/>
    <m/>
    <n v="500"/>
    <n v="550"/>
    <n v="1420"/>
    <m/>
    <s v="400VA"/>
    <m/>
    <m/>
    <m/>
    <m/>
    <s v="○"/>
    <m/>
    <s v="〇"/>
    <m/>
    <x v="0"/>
    <m/>
    <s v="●"/>
    <s v="高齢者医療への対応強化に必要"/>
    <n v="5500000"/>
    <n v="5500000"/>
    <n v="6050000.0000000009"/>
    <m/>
    <m/>
  </r>
  <r>
    <x v="0"/>
    <x v="4"/>
    <n v="2"/>
    <s v="血液浄化療法部門"/>
    <s v="血液浄化療法室"/>
    <s v="透析室（10床）"/>
    <m/>
    <m/>
    <m/>
    <m/>
    <m/>
    <m/>
    <m/>
    <m/>
    <m/>
    <s v="新規"/>
    <m/>
    <m/>
    <s v="ベッドサイドモニターは1ベッド1台（計10台）設けたいが、患者層によるところもあるため、検討が必要である。（鈴木・髙村）5/19"/>
    <m/>
    <m/>
    <m/>
    <m/>
    <s v="ベッドサイドモニタ"/>
    <n v="10"/>
    <m/>
    <m/>
    <s v="600φ"/>
    <s v="-"/>
    <n v="1500"/>
    <m/>
    <s v="〇"/>
    <m/>
    <m/>
    <m/>
    <m/>
    <m/>
    <m/>
    <m/>
    <m/>
    <s v="ベッドサイドモニタ"/>
    <m/>
    <m/>
    <s v="600φ"/>
    <s v="-"/>
    <n v="1500"/>
    <m/>
    <s v="〇"/>
    <m/>
    <m/>
    <m/>
    <m/>
    <m/>
    <m/>
    <m/>
    <m/>
    <x v="0"/>
    <m/>
    <s v="●"/>
    <s v="高齢者医療への対応強化に必要"/>
    <n v="1200000"/>
    <n v="12000000"/>
    <n v="13200000.000000002"/>
    <m/>
    <m/>
  </r>
  <r>
    <x v="0"/>
    <x v="4"/>
    <n v="2"/>
    <s v="血液浄化療法部門"/>
    <s v="血液浄化療法室"/>
    <s v="透析室（10床）"/>
    <m/>
    <m/>
    <m/>
    <m/>
    <m/>
    <m/>
    <m/>
    <m/>
    <m/>
    <s v="新規"/>
    <m/>
    <m/>
    <m/>
    <m/>
    <m/>
    <m/>
    <m/>
    <s v="超音波診断装置（穿刺用）"/>
    <n v="1"/>
    <m/>
    <m/>
    <n v="500"/>
    <n v="700"/>
    <n v="1400"/>
    <m/>
    <s v="〇"/>
    <m/>
    <m/>
    <m/>
    <m/>
    <m/>
    <m/>
    <s v="〇"/>
    <m/>
    <s v="超音波診断装置"/>
    <m/>
    <m/>
    <n v="500"/>
    <n v="700"/>
    <n v="1400"/>
    <m/>
    <s v="〇"/>
    <m/>
    <m/>
    <m/>
    <m/>
    <m/>
    <m/>
    <s v="〇"/>
    <m/>
    <x v="0"/>
    <m/>
    <s v="●"/>
    <s v="高齢者医療への対応強化に必要"/>
    <n v="5000000"/>
    <n v="5000000"/>
    <n v="5500000"/>
    <m/>
    <m/>
  </r>
  <r>
    <x v="0"/>
    <x v="4"/>
    <n v="2"/>
    <s v="血液浄化療法部門"/>
    <s v="血液浄化療法室"/>
    <s v="透析室（10床）"/>
    <m/>
    <m/>
    <m/>
    <m/>
    <m/>
    <m/>
    <m/>
    <m/>
    <m/>
    <s v="新規"/>
    <m/>
    <m/>
    <m/>
    <m/>
    <m/>
    <m/>
    <m/>
    <s v="電動ベッド（体重計付き）"/>
    <n v="6"/>
    <m/>
    <m/>
    <n v="900"/>
    <n v="2280"/>
    <s v="-"/>
    <m/>
    <s v="〇"/>
    <m/>
    <m/>
    <m/>
    <m/>
    <m/>
    <m/>
    <m/>
    <m/>
    <s v="電動ベッド"/>
    <m/>
    <m/>
    <n v="900"/>
    <n v="2280"/>
    <s v="-"/>
    <m/>
    <s v="〇"/>
    <m/>
    <m/>
    <m/>
    <m/>
    <m/>
    <m/>
    <m/>
    <m/>
    <x v="0"/>
    <m/>
    <s v="●"/>
    <s v="高齢者医療への対応強化に必要"/>
    <n v="800000"/>
    <n v="4800000"/>
    <n v="5280000"/>
    <m/>
    <m/>
  </r>
  <r>
    <x v="0"/>
    <x v="4"/>
    <n v="2"/>
    <s v="血液浄化療法部門"/>
    <s v="血液浄化療法室"/>
    <s v="透析室（10床）"/>
    <m/>
    <m/>
    <m/>
    <m/>
    <m/>
    <m/>
    <m/>
    <m/>
    <m/>
    <s v="新規"/>
    <m/>
    <m/>
    <m/>
    <m/>
    <m/>
    <m/>
    <m/>
    <s v="電動ベッド"/>
    <n v="4"/>
    <m/>
    <m/>
    <n v="900"/>
    <n v="2280"/>
    <s v="-"/>
    <m/>
    <s v="〇"/>
    <m/>
    <m/>
    <m/>
    <m/>
    <m/>
    <m/>
    <m/>
    <m/>
    <s v="電動ベッド"/>
    <m/>
    <m/>
    <n v="900"/>
    <n v="2280"/>
    <s v="-"/>
    <m/>
    <s v="〇"/>
    <m/>
    <m/>
    <m/>
    <m/>
    <m/>
    <m/>
    <m/>
    <m/>
    <x v="0"/>
    <m/>
    <s v="●"/>
    <s v="高齢者医療への対応強化に必要"/>
    <n v="350000"/>
    <n v="1400000"/>
    <n v="1540000.0000000002"/>
    <m/>
    <m/>
  </r>
  <r>
    <x v="0"/>
    <x v="4"/>
    <n v="2"/>
    <s v="血液浄化療法部門"/>
    <s v="血液浄化療法室"/>
    <s v="透析室（10床）"/>
    <m/>
    <m/>
    <m/>
    <m/>
    <m/>
    <m/>
    <m/>
    <m/>
    <m/>
    <s v="新規"/>
    <m/>
    <m/>
    <m/>
    <m/>
    <m/>
    <m/>
    <m/>
    <s v="車椅子体重計"/>
    <n v="1"/>
    <m/>
    <m/>
    <n v="900"/>
    <n v="1060"/>
    <n v="70"/>
    <m/>
    <s v="〇"/>
    <m/>
    <m/>
    <m/>
    <m/>
    <m/>
    <m/>
    <s v="〇"/>
    <m/>
    <s v="車椅子体重計"/>
    <m/>
    <m/>
    <n v="900"/>
    <n v="1060"/>
    <n v="70"/>
    <m/>
    <s v="〇"/>
    <m/>
    <m/>
    <m/>
    <m/>
    <m/>
    <m/>
    <s v="〇"/>
    <m/>
    <x v="0"/>
    <m/>
    <s v="●"/>
    <s v="高齢者医療への対応強化に必要"/>
    <n v="350000"/>
    <n v="350000"/>
    <n v="385000.00000000006"/>
    <m/>
    <m/>
  </r>
  <r>
    <x v="0"/>
    <x v="4"/>
    <n v="2"/>
    <s v="血液浄化療法部門"/>
    <s v="血液浄化療法室"/>
    <s v="透析機械室"/>
    <m/>
    <m/>
    <m/>
    <m/>
    <m/>
    <m/>
    <m/>
    <m/>
    <m/>
    <s v="新規"/>
    <m/>
    <m/>
    <m/>
    <m/>
    <m/>
    <m/>
    <m/>
    <s v="RO水製造装置"/>
    <n v="1"/>
    <m/>
    <m/>
    <n v="1300"/>
    <n v="900"/>
    <n v="1750"/>
    <m/>
    <s v="〇"/>
    <m/>
    <s v="○"/>
    <s v="○"/>
    <m/>
    <s v="○"/>
    <m/>
    <m/>
    <s v="2000kg"/>
    <s v="RO水製造装置"/>
    <m/>
    <m/>
    <n v="1300"/>
    <n v="900"/>
    <n v="1750"/>
    <m/>
    <s v="〇"/>
    <m/>
    <s v="○"/>
    <s v="○"/>
    <m/>
    <s v="○"/>
    <m/>
    <m/>
    <m/>
    <x v="0"/>
    <m/>
    <s v="●"/>
    <s v="高齢者医療への対応強化に必要"/>
    <n v="5000000"/>
    <n v="5000000"/>
    <n v="5500000"/>
    <m/>
    <m/>
  </r>
  <r>
    <x v="0"/>
    <x v="4"/>
    <n v="2"/>
    <s v="血液浄化療法部門"/>
    <s v="血液浄化療法室"/>
    <s v="透析機械室"/>
    <m/>
    <m/>
    <m/>
    <m/>
    <m/>
    <m/>
    <m/>
    <m/>
    <m/>
    <s v="新規"/>
    <m/>
    <m/>
    <m/>
    <m/>
    <m/>
    <m/>
    <m/>
    <s v="浸透圧測定装置"/>
    <n v="1"/>
    <m/>
    <m/>
    <n v="320"/>
    <n v="460"/>
    <n v="450"/>
    <m/>
    <s v="〇"/>
    <m/>
    <m/>
    <m/>
    <m/>
    <m/>
    <m/>
    <m/>
    <m/>
    <s v="浸透圧測定装置"/>
    <m/>
    <m/>
    <n v="320"/>
    <n v="460"/>
    <n v="450"/>
    <m/>
    <s v="〇"/>
    <m/>
    <m/>
    <m/>
    <m/>
    <m/>
    <m/>
    <m/>
    <m/>
    <x v="0"/>
    <m/>
    <s v="●"/>
    <s v="高齢者医療への対応強化に必要"/>
    <n v="1500000"/>
    <n v="1500000"/>
    <n v="1650000.0000000002"/>
    <m/>
    <m/>
  </r>
  <r>
    <x v="0"/>
    <x v="4"/>
    <n v="2"/>
    <s v="血液浄化療法部門"/>
    <s v="血液浄化療法室"/>
    <s v="透析機械室"/>
    <m/>
    <m/>
    <m/>
    <m/>
    <m/>
    <m/>
    <m/>
    <m/>
    <m/>
    <s v="新規"/>
    <m/>
    <m/>
    <m/>
    <m/>
    <m/>
    <m/>
    <m/>
    <s v="水質検査機器"/>
    <n v="1"/>
    <m/>
    <m/>
    <n v="220"/>
    <n v="400"/>
    <n v="320"/>
    <m/>
    <s v="〇"/>
    <m/>
    <m/>
    <m/>
    <m/>
    <m/>
    <m/>
    <m/>
    <m/>
    <s v="水質検査機器"/>
    <m/>
    <m/>
    <n v="220"/>
    <n v="400"/>
    <n v="320"/>
    <m/>
    <s v="〇"/>
    <m/>
    <m/>
    <m/>
    <m/>
    <m/>
    <m/>
    <m/>
    <m/>
    <x v="0"/>
    <m/>
    <s v="●"/>
    <s v="高齢者医療への対応強化に必要"/>
    <n v="250000"/>
    <n v="250000"/>
    <n v="275000"/>
    <m/>
    <m/>
  </r>
  <r>
    <x v="0"/>
    <x v="4"/>
    <n v="2"/>
    <s v="血液浄化療法部門"/>
    <s v="血液浄化療法室"/>
    <s v="透析機械室"/>
    <m/>
    <m/>
    <m/>
    <m/>
    <m/>
    <m/>
    <m/>
    <m/>
    <m/>
    <s v="新規"/>
    <m/>
    <m/>
    <m/>
    <m/>
    <m/>
    <m/>
    <m/>
    <s v="トキシノメーター"/>
    <n v="1"/>
    <m/>
    <m/>
    <n v="200"/>
    <n v="420"/>
    <n v="130"/>
    <m/>
    <s v="〇"/>
    <m/>
    <m/>
    <m/>
    <m/>
    <m/>
    <m/>
    <m/>
    <m/>
    <s v="トキシノメーター"/>
    <m/>
    <m/>
    <n v="200"/>
    <n v="420"/>
    <n v="130"/>
    <m/>
    <s v="〇"/>
    <m/>
    <m/>
    <m/>
    <m/>
    <m/>
    <m/>
    <m/>
    <m/>
    <x v="0"/>
    <m/>
    <s v="●"/>
    <s v="高齢者医療への対応強化に必要"/>
    <n v="500000"/>
    <n v="500000"/>
    <n v="550000"/>
    <m/>
    <m/>
  </r>
  <r>
    <x v="0"/>
    <x v="4"/>
    <n v="2"/>
    <s v="血液浄化療法部門"/>
    <s v="血液浄化療法室"/>
    <s v="スタッフステーション"/>
    <m/>
    <m/>
    <m/>
    <m/>
    <m/>
    <m/>
    <m/>
    <m/>
    <m/>
    <s v="新規"/>
    <m/>
    <m/>
    <m/>
    <m/>
    <m/>
    <m/>
    <m/>
    <s v="セントラルモニタ"/>
    <n v="1"/>
    <m/>
    <m/>
    <m/>
    <m/>
    <m/>
    <m/>
    <m/>
    <m/>
    <m/>
    <m/>
    <m/>
    <m/>
    <m/>
    <m/>
    <m/>
    <s v="セントラルモニタ"/>
    <m/>
    <m/>
    <m/>
    <m/>
    <m/>
    <m/>
    <m/>
    <m/>
    <m/>
    <m/>
    <m/>
    <m/>
    <m/>
    <m/>
    <m/>
    <x v="0"/>
    <m/>
    <s v="●"/>
    <s v="高齢者医療への対応強化に必要"/>
    <n v="5000000"/>
    <n v="5000000"/>
    <n v="5500000"/>
    <m/>
    <m/>
  </r>
  <r>
    <x v="0"/>
    <x v="4"/>
    <n v="2"/>
    <s v="血液浄化療法部門"/>
    <s v="血液浄化療法室"/>
    <s v="スタッフステーション"/>
    <m/>
    <m/>
    <m/>
    <m/>
    <m/>
    <m/>
    <m/>
    <m/>
    <m/>
    <s v="新規"/>
    <m/>
    <m/>
    <m/>
    <m/>
    <m/>
    <m/>
    <m/>
    <s v="薬用保冷庫"/>
    <n v="1"/>
    <m/>
    <m/>
    <n v="540"/>
    <n v="560"/>
    <n v="1800"/>
    <m/>
    <s v="〇"/>
    <m/>
    <m/>
    <m/>
    <m/>
    <m/>
    <m/>
    <m/>
    <m/>
    <s v="薬用保冷庫"/>
    <m/>
    <m/>
    <n v="540"/>
    <n v="560"/>
    <n v="1800"/>
    <m/>
    <s v="〇"/>
    <m/>
    <m/>
    <m/>
    <m/>
    <m/>
    <m/>
    <m/>
    <m/>
    <x v="0"/>
    <m/>
    <s v="●"/>
    <s v="高齢者医療への対応強化に必要"/>
    <n v="280000"/>
    <n v="280000"/>
    <n v="308000"/>
    <m/>
    <m/>
  </r>
  <r>
    <x v="0"/>
    <x v="4"/>
    <n v="2"/>
    <s v="血液浄化療法部門"/>
    <s v="血液浄化療法室"/>
    <s v="スタッフステーション"/>
    <m/>
    <m/>
    <m/>
    <m/>
    <m/>
    <m/>
    <m/>
    <m/>
    <m/>
    <s v="新規"/>
    <m/>
    <m/>
    <m/>
    <m/>
    <m/>
    <m/>
    <m/>
    <s v="移動式リフト"/>
    <n v="1"/>
    <m/>
    <m/>
    <n v="1060"/>
    <n v="1300"/>
    <s v="-"/>
    <m/>
    <s v="〇"/>
    <m/>
    <m/>
    <m/>
    <m/>
    <m/>
    <m/>
    <m/>
    <m/>
    <s v="移動式リフト"/>
    <m/>
    <m/>
    <n v="1060"/>
    <n v="1300"/>
    <s v="-"/>
    <m/>
    <s v="〇"/>
    <m/>
    <m/>
    <m/>
    <m/>
    <m/>
    <m/>
    <m/>
    <m/>
    <x v="0"/>
    <m/>
    <s v="●"/>
    <s v="高齢者医療への対応強化に必要"/>
    <n v="1000000"/>
    <n v="1000000"/>
    <n v="1100000"/>
    <m/>
    <m/>
  </r>
  <r>
    <x v="0"/>
    <x v="4"/>
    <n v="2"/>
    <s v="血液浄化療法部門"/>
    <s v="血液浄化療法室"/>
    <s v="スタッフステーション"/>
    <m/>
    <m/>
    <m/>
    <m/>
    <m/>
    <m/>
    <m/>
    <m/>
    <m/>
    <s v="新規"/>
    <m/>
    <m/>
    <m/>
    <m/>
    <m/>
    <m/>
    <m/>
    <s v="救急カート"/>
    <n v="1"/>
    <m/>
    <m/>
    <n v="450"/>
    <n v="650"/>
    <n v="1350"/>
    <m/>
    <m/>
    <m/>
    <m/>
    <m/>
    <m/>
    <m/>
    <m/>
    <m/>
    <m/>
    <s v="救急カート"/>
    <m/>
    <m/>
    <n v="450"/>
    <n v="650"/>
    <n v="1350"/>
    <m/>
    <m/>
    <m/>
    <m/>
    <m/>
    <m/>
    <m/>
    <m/>
    <m/>
    <m/>
    <x v="0"/>
    <m/>
    <s v="●"/>
    <s v="高齢者医療への対応強化に必要"/>
    <n v="150000"/>
    <n v="150000"/>
    <n v="165000"/>
    <m/>
    <m/>
  </r>
  <r>
    <x v="0"/>
    <x v="4"/>
    <n v="2"/>
    <s v="血液浄化療法部門"/>
    <s v="血液浄化療法室"/>
    <s v="スタッフステーション"/>
    <m/>
    <m/>
    <m/>
    <m/>
    <m/>
    <m/>
    <m/>
    <m/>
    <m/>
    <s v="新規"/>
    <m/>
    <m/>
    <m/>
    <m/>
    <m/>
    <m/>
    <m/>
    <s v="AED"/>
    <n v="1"/>
    <m/>
    <m/>
    <s v="-"/>
    <s v="-"/>
    <s v="-"/>
    <s v="〇"/>
    <m/>
    <m/>
    <m/>
    <m/>
    <m/>
    <m/>
    <m/>
    <m/>
    <m/>
    <s v="AED"/>
    <m/>
    <m/>
    <s v="-"/>
    <s v="-"/>
    <s v="-"/>
    <s v="〇"/>
    <m/>
    <m/>
    <m/>
    <m/>
    <m/>
    <m/>
    <m/>
    <m/>
    <m/>
    <x v="0"/>
    <m/>
    <s v="●"/>
    <s v="高齢者医療への対応強化に必要"/>
    <n v="280000"/>
    <n v="280000"/>
    <n v="308000"/>
    <m/>
    <m/>
  </r>
  <r>
    <x v="0"/>
    <x v="0"/>
    <n v="2"/>
    <s v="臨床検査部門"/>
    <s v="臨床検査科【検体検査】"/>
    <s v="※設置場所確認"/>
    <n v="2"/>
    <m/>
    <s v="臨床検査科（検体検査・細菌）"/>
    <m/>
    <s v="中央検査室"/>
    <n v="1450"/>
    <m/>
    <m/>
    <s v="〇"/>
    <s v="B更新"/>
    <s v="購入３０年以上経過"/>
    <m/>
    <m/>
    <m/>
    <m/>
    <m/>
    <m/>
    <s v="家庭用冷蔵庫→薬用保冷庫"/>
    <n v="1"/>
    <s v="サンヨー"/>
    <s v="SR-5E(W)"/>
    <n v="480"/>
    <n v="450"/>
    <n v="480"/>
    <m/>
    <s v="〇"/>
    <m/>
    <m/>
    <m/>
    <m/>
    <m/>
    <m/>
    <m/>
    <s v="検体入れ"/>
    <s v="薬用保冷庫"/>
    <s v="サンヨー"/>
    <s v="SR-5E(W)"/>
    <n v="480"/>
    <n v="450"/>
    <n v="480"/>
    <m/>
    <s v="〇"/>
    <m/>
    <m/>
    <m/>
    <m/>
    <m/>
    <m/>
    <m/>
    <m/>
    <x v="0"/>
    <m/>
    <m/>
    <m/>
    <n v="280000"/>
    <n v="280000"/>
    <n v="308000"/>
    <m/>
    <m/>
  </r>
  <r>
    <x v="0"/>
    <x v="0"/>
    <n v="2"/>
    <s v="臨床検査部門"/>
    <s v="臨床検査科【検体検査】"/>
    <s v="※設置場所確認"/>
    <n v="2"/>
    <m/>
    <s v="臨床検査科（検体検査・細菌）"/>
    <m/>
    <s v="中央検査室"/>
    <n v="1451"/>
    <m/>
    <m/>
    <s v="〇"/>
    <s v="B更新"/>
    <s v="購入３０年以上経過"/>
    <m/>
    <m/>
    <m/>
    <m/>
    <m/>
    <m/>
    <s v="家庭用冷蔵庫→薬用保冷庫"/>
    <n v="1"/>
    <s v="ナショナル"/>
    <s v="NR-B17R1-G"/>
    <n v="520"/>
    <n v="600"/>
    <n v="1320"/>
    <m/>
    <s v="〇"/>
    <m/>
    <m/>
    <m/>
    <m/>
    <m/>
    <m/>
    <m/>
    <s v="検体入れ"/>
    <s v="薬用保冷庫"/>
    <s v="ナショナル"/>
    <s v="NR-B17R1-G"/>
    <n v="520"/>
    <n v="600"/>
    <n v="1320"/>
    <m/>
    <s v="〇"/>
    <m/>
    <m/>
    <m/>
    <m/>
    <m/>
    <m/>
    <m/>
    <m/>
    <x v="0"/>
    <m/>
    <m/>
    <m/>
    <n v="280000"/>
    <n v="280000"/>
    <n v="308000"/>
    <m/>
    <m/>
  </r>
  <r>
    <x v="0"/>
    <x v="0"/>
    <n v="2"/>
    <s v="臨床検査部門"/>
    <s v="臨床検査科【検体検査】"/>
    <s v="※設置場所確認"/>
    <n v="2"/>
    <m/>
    <s v="臨床検査科（検体検査・細菌）"/>
    <m/>
    <s v="中央検査室"/>
    <n v="1082"/>
    <n v="4236"/>
    <d v="2004-08-02T00:00:00"/>
    <s v="〇"/>
    <s v="B更新"/>
    <s v="５年後使用可能か不明、修理して使用"/>
    <m/>
    <m/>
    <m/>
    <m/>
    <m/>
    <m/>
    <s v="超低温フリーザー（-80℃）"/>
    <n v="1"/>
    <s v="三洋電機"/>
    <s v="MDF-U32V"/>
    <n v="700"/>
    <n v="1000"/>
    <n v="1900"/>
    <m/>
    <s v="〇"/>
    <m/>
    <m/>
    <m/>
    <m/>
    <m/>
    <m/>
    <m/>
    <m/>
    <s v="超低温フリーザー"/>
    <s v="三洋電機"/>
    <s v="MDF-U32V"/>
    <n v="700"/>
    <n v="1000"/>
    <n v="1900"/>
    <m/>
    <s v="〇"/>
    <m/>
    <m/>
    <m/>
    <m/>
    <m/>
    <m/>
    <m/>
    <m/>
    <x v="0"/>
    <m/>
    <m/>
    <m/>
    <n v="1500000"/>
    <n v="1500000"/>
    <n v="1650000.0000000002"/>
    <m/>
    <m/>
  </r>
  <r>
    <x v="0"/>
    <x v="0"/>
    <n v="2"/>
    <s v="臨床検査部門"/>
    <s v="臨床検査科【検体検査】"/>
    <s v="※設置場所確認"/>
    <n v="2"/>
    <m/>
    <s v="臨床検査科（検体検査・細菌）"/>
    <m/>
    <s v="中央検査室"/>
    <n v="1083"/>
    <n v="4364"/>
    <d v="2005-08-30T00:00:00"/>
    <s v="〇"/>
    <s v="B更新"/>
    <s v="５年後使用可能か不明、修理して使用"/>
    <m/>
    <m/>
    <m/>
    <m/>
    <m/>
    <m/>
    <s v="超低温フリーザー（-80℃）"/>
    <n v="1"/>
    <s v="三洋電機"/>
    <s v="MDF-U32V"/>
    <n v="700"/>
    <n v="1000"/>
    <n v="1900"/>
    <m/>
    <s v="〇"/>
    <m/>
    <m/>
    <m/>
    <m/>
    <m/>
    <m/>
    <m/>
    <m/>
    <s v="超低温フリーザー"/>
    <s v="三洋電機"/>
    <s v="MDF-U32V"/>
    <n v="700"/>
    <n v="1000"/>
    <n v="1900"/>
    <m/>
    <s v="〇"/>
    <m/>
    <m/>
    <m/>
    <m/>
    <m/>
    <m/>
    <m/>
    <m/>
    <x v="0"/>
    <m/>
    <m/>
    <m/>
    <n v="1500000"/>
    <n v="1500000"/>
    <n v="1650000.0000000002"/>
    <m/>
    <m/>
  </r>
  <r>
    <x v="0"/>
    <x v="0"/>
    <n v="2"/>
    <s v="臨床検査部門"/>
    <s v="臨床検査科【検体検査】"/>
    <s v="※設置場所確認"/>
    <n v="2"/>
    <m/>
    <s v="臨床検査科（検体検査・細菌）"/>
    <m/>
    <s v="中央検査室"/>
    <n v="1084"/>
    <m/>
    <m/>
    <s v="〇"/>
    <s v="B更新"/>
    <s v="３０年経過、不具合あり"/>
    <m/>
    <m/>
    <m/>
    <m/>
    <m/>
    <m/>
    <s v="フリーザー(検体保存用)"/>
    <n v="1"/>
    <s v="三洋電機"/>
    <m/>
    <n v="600"/>
    <n v="600"/>
    <n v="1650"/>
    <m/>
    <s v="〇"/>
    <m/>
    <m/>
    <m/>
    <m/>
    <m/>
    <m/>
    <m/>
    <m/>
    <s v="フリーザー(検体保存用)"/>
    <s v="三洋電機"/>
    <m/>
    <n v="600"/>
    <n v="600"/>
    <n v="1650"/>
    <m/>
    <s v="〇"/>
    <m/>
    <m/>
    <m/>
    <m/>
    <m/>
    <m/>
    <m/>
    <m/>
    <x v="0"/>
    <m/>
    <m/>
    <m/>
    <n v="500000"/>
    <n v="500000"/>
    <n v="550000"/>
    <m/>
    <m/>
  </r>
  <r>
    <x v="0"/>
    <x v="0"/>
    <n v="2"/>
    <s v="臨床検査部門"/>
    <s v="臨床検査科【検体検査】"/>
    <s v="※設置場所確認"/>
    <n v="2"/>
    <m/>
    <s v="臨床検査科（検体検査・細菌）"/>
    <m/>
    <s v="中央検査室"/>
    <n v="1449"/>
    <m/>
    <m/>
    <s v="〇"/>
    <s v="B更新"/>
    <s v="５年後使用可能か不明"/>
    <m/>
    <m/>
    <m/>
    <m/>
    <m/>
    <m/>
    <s v="薬用保冷庫"/>
    <n v="1"/>
    <s v="サンヨー"/>
    <s v="MPR-312D(CN)"/>
    <n v="800"/>
    <n v="480"/>
    <n v="1800"/>
    <m/>
    <s v="〇"/>
    <m/>
    <m/>
    <m/>
    <m/>
    <m/>
    <m/>
    <m/>
    <m/>
    <s v="薬用保冷庫"/>
    <s v="サンヨー"/>
    <s v="MPR-312D(CN)"/>
    <n v="800"/>
    <n v="480"/>
    <n v="1800"/>
    <m/>
    <s v="〇"/>
    <m/>
    <m/>
    <m/>
    <m/>
    <m/>
    <m/>
    <m/>
    <m/>
    <x v="0"/>
    <m/>
    <m/>
    <m/>
    <n v="280000"/>
    <n v="280000"/>
    <n v="308000"/>
    <m/>
    <m/>
  </r>
  <r>
    <x v="0"/>
    <x v="0"/>
    <n v="2"/>
    <s v="臨床検査部門"/>
    <s v="臨床検査科【検体検査】"/>
    <s v="※設置場所確認"/>
    <n v="2"/>
    <m/>
    <s v="臨床検査科（検体検査・細菌）"/>
    <m/>
    <s v="中央検査室"/>
    <n v="1089"/>
    <n v="4425"/>
    <d v="2006-05-17T00:00:00"/>
    <s v="〇"/>
    <s v="B更新"/>
    <m/>
    <m/>
    <m/>
    <m/>
    <m/>
    <m/>
    <m/>
    <s v="薬用保冷庫"/>
    <n v="1"/>
    <s v="三洋電機"/>
    <s v="MPR-513"/>
    <n v="900"/>
    <n v="600"/>
    <n v="1800"/>
    <m/>
    <s v="〇"/>
    <m/>
    <m/>
    <m/>
    <m/>
    <m/>
    <m/>
    <m/>
    <m/>
    <s v="薬用保冷庫"/>
    <s v="三洋電機"/>
    <s v="MPR-513"/>
    <n v="900"/>
    <n v="600"/>
    <n v="1800"/>
    <m/>
    <s v="〇"/>
    <m/>
    <m/>
    <m/>
    <m/>
    <m/>
    <m/>
    <m/>
    <m/>
    <x v="0"/>
    <m/>
    <m/>
    <m/>
    <n v="470000"/>
    <n v="470000"/>
    <n v="517000.00000000006"/>
    <m/>
    <m/>
  </r>
  <r>
    <x v="0"/>
    <x v="0"/>
    <n v="2"/>
    <s v="臨床検査部門"/>
    <s v="臨床検査科【検体検査】"/>
    <s v="※設置場所確認"/>
    <n v="2"/>
    <m/>
    <s v="臨床検査科（検体検査・細菌）"/>
    <m/>
    <s v="中央検査室"/>
    <n v="1114"/>
    <m/>
    <m/>
    <s v="〇"/>
    <s v="B更新"/>
    <m/>
    <m/>
    <m/>
    <m/>
    <m/>
    <m/>
    <m/>
    <s v="薬用保冷庫"/>
    <n v="1"/>
    <s v="三洋電機"/>
    <m/>
    <n v="700"/>
    <n v="450"/>
    <n v="900"/>
    <m/>
    <s v="〇"/>
    <m/>
    <m/>
    <m/>
    <m/>
    <m/>
    <m/>
    <m/>
    <m/>
    <s v="薬用保冷庫"/>
    <s v="三洋電機"/>
    <m/>
    <n v="700"/>
    <n v="450"/>
    <n v="900"/>
    <m/>
    <s v="〇"/>
    <m/>
    <m/>
    <m/>
    <m/>
    <m/>
    <m/>
    <m/>
    <m/>
    <x v="0"/>
    <m/>
    <m/>
    <m/>
    <n v="500000"/>
    <n v="500000"/>
    <n v="550000"/>
    <m/>
    <m/>
  </r>
  <r>
    <x v="0"/>
    <x v="0"/>
    <n v="2"/>
    <s v="臨床検査部門"/>
    <s v="臨床検査科【検体検査】"/>
    <s v="※設置場所確認"/>
    <n v="2"/>
    <m/>
    <s v="臨床検査科（検体検査・細菌）"/>
    <m/>
    <s v="中央検査室"/>
    <n v="1090"/>
    <s v="a-4"/>
    <m/>
    <s v="〇"/>
    <s v="B更新"/>
    <m/>
    <m/>
    <m/>
    <m/>
    <m/>
    <m/>
    <m/>
    <s v="血液保冷庫"/>
    <n v="1"/>
    <s v="三洋電機"/>
    <s v="MBR-506T"/>
    <n v="800"/>
    <n v="850"/>
    <n v="1800"/>
    <m/>
    <s v="〇"/>
    <m/>
    <m/>
    <m/>
    <m/>
    <m/>
    <m/>
    <m/>
    <s v="1号機"/>
    <s v="血液保冷庫"/>
    <s v="三洋電機"/>
    <s v="MBR-506T"/>
    <n v="800"/>
    <n v="850"/>
    <n v="1800"/>
    <m/>
    <s v="〇"/>
    <m/>
    <m/>
    <m/>
    <m/>
    <m/>
    <m/>
    <m/>
    <m/>
    <x v="0"/>
    <m/>
    <m/>
    <m/>
    <n v="650000"/>
    <n v="650000"/>
    <n v="715000"/>
    <m/>
    <m/>
  </r>
  <r>
    <x v="0"/>
    <x v="0"/>
    <n v="2"/>
    <s v="臨床検査部門"/>
    <s v="臨床検査科【検体検査】"/>
    <s v="※設置場所確認"/>
    <n v="2"/>
    <m/>
    <s v="臨床検査科（検体検査・細菌）"/>
    <m/>
    <s v="中央検査室"/>
    <n v="1091"/>
    <s v="2529-A87"/>
    <m/>
    <s v="〇"/>
    <s v="B更新"/>
    <m/>
    <m/>
    <m/>
    <m/>
    <m/>
    <m/>
    <m/>
    <s v="血液保冷庫"/>
    <n v="1"/>
    <s v="三洋電機"/>
    <s v="MDF-U442"/>
    <n v="800"/>
    <n v="850"/>
    <n v="1800"/>
    <m/>
    <s v="〇"/>
    <m/>
    <m/>
    <m/>
    <m/>
    <m/>
    <m/>
    <m/>
    <m/>
    <s v="血液保冷庫"/>
    <s v="三洋電機"/>
    <s v="MDF-U442"/>
    <n v="800"/>
    <n v="850"/>
    <n v="1800"/>
    <m/>
    <s v="〇"/>
    <m/>
    <m/>
    <m/>
    <m/>
    <m/>
    <m/>
    <m/>
    <m/>
    <x v="0"/>
    <m/>
    <m/>
    <m/>
    <n v="500000"/>
    <n v="500000"/>
    <n v="550000"/>
    <m/>
    <m/>
  </r>
  <r>
    <x v="0"/>
    <x v="0"/>
    <n v="2"/>
    <s v="臨床検査部門"/>
    <s v="臨床検査科【検体検査】"/>
    <s v="※設置場所確認"/>
    <n v="2"/>
    <m/>
    <s v="臨床検査科（検体検査・細菌）"/>
    <m/>
    <s v="中央検査室"/>
    <n v="1092"/>
    <n v="4235"/>
    <d v="2004-08-02T00:00:00"/>
    <s v="〇"/>
    <s v="B更新"/>
    <m/>
    <m/>
    <m/>
    <m/>
    <m/>
    <m/>
    <m/>
    <s v="血液保冷庫"/>
    <n v="1"/>
    <s v="三洋電機"/>
    <s v="MBR-506T"/>
    <n v="800"/>
    <n v="850"/>
    <n v="1800"/>
    <m/>
    <s v="〇"/>
    <m/>
    <m/>
    <m/>
    <m/>
    <m/>
    <m/>
    <m/>
    <s v="2号機"/>
    <s v="血液保冷庫"/>
    <s v="三洋電機"/>
    <s v="MBR-506T"/>
    <n v="800"/>
    <n v="850"/>
    <n v="1800"/>
    <m/>
    <s v="〇"/>
    <m/>
    <m/>
    <m/>
    <m/>
    <m/>
    <m/>
    <m/>
    <m/>
    <x v="0"/>
    <m/>
    <m/>
    <m/>
    <n v="650000"/>
    <n v="650000"/>
    <n v="715000"/>
    <m/>
    <m/>
  </r>
  <r>
    <x v="0"/>
    <x v="4"/>
    <n v="2"/>
    <s v="臨床検査部門"/>
    <s v="臨床検査科【検体検査】"/>
    <s v="※設置場所確認"/>
    <m/>
    <m/>
    <m/>
    <m/>
    <m/>
    <m/>
    <m/>
    <m/>
    <m/>
    <s v="新規"/>
    <s v="温度管理システムの導入で、温度異常時に素早く対応可能。冷凍庫温度管理は、パトランプがなく目視に頼っている。（手術室・ICU・NICUの血液製剤も対象）_x000a_"/>
    <m/>
    <m/>
    <m/>
    <m/>
    <m/>
    <m/>
    <s v="温度管理システム（血液製剤用）"/>
    <n v="1"/>
    <m/>
    <m/>
    <m/>
    <m/>
    <m/>
    <m/>
    <m/>
    <m/>
    <m/>
    <m/>
    <m/>
    <m/>
    <m/>
    <m/>
    <m/>
    <s v="温度管理システム（血液製剤用）"/>
    <m/>
    <m/>
    <m/>
    <m/>
    <m/>
    <m/>
    <m/>
    <m/>
    <m/>
    <m/>
    <m/>
    <m/>
    <m/>
    <m/>
    <m/>
    <x v="0"/>
    <m/>
    <m/>
    <m/>
    <n v="2000000"/>
    <n v="2000000"/>
    <n v="2200000"/>
    <m/>
    <m/>
  </r>
  <r>
    <x v="0"/>
    <x v="1"/>
    <n v="2"/>
    <s v="臨床検査部門"/>
    <s v="臨床検査科【検体検査】"/>
    <s v="※設置場所確認"/>
    <n v="2"/>
    <m/>
    <s v="臨床検査科（検体検査・細菌）"/>
    <m/>
    <s v="中央検査室"/>
    <n v="1095"/>
    <m/>
    <m/>
    <s v="〇"/>
    <s v="A移設可"/>
    <m/>
    <m/>
    <m/>
    <m/>
    <m/>
    <m/>
    <m/>
    <s v="卓上遠心機"/>
    <n v="1"/>
    <s v="久保田商事"/>
    <s v="SEROMATICⅡ"/>
    <n v="230"/>
    <n v="300"/>
    <n v="250"/>
    <m/>
    <s v="〇"/>
    <m/>
    <m/>
    <m/>
    <m/>
    <m/>
    <m/>
    <m/>
    <m/>
    <s v="卓上遠心機"/>
    <s v="久保田商事"/>
    <s v="SEROMATICⅡ"/>
    <n v="230"/>
    <n v="300"/>
    <n v="250"/>
    <m/>
    <s v="〇"/>
    <m/>
    <m/>
    <m/>
    <m/>
    <m/>
    <m/>
    <m/>
    <m/>
    <x v="1"/>
    <m/>
    <m/>
    <m/>
    <m/>
    <m/>
    <n v="0"/>
    <m/>
    <m/>
  </r>
  <r>
    <x v="0"/>
    <x v="0"/>
    <n v="2"/>
    <s v="臨床検査部門"/>
    <s v="臨床検査科【検体検査】"/>
    <s v="※設置場所確認"/>
    <n v="2"/>
    <m/>
    <s v="臨床検査科（検体検査・細菌）"/>
    <m/>
    <s v="中央検査室"/>
    <n v="1098"/>
    <s v="1863　A72"/>
    <m/>
    <s v="〇"/>
    <s v="B更新"/>
    <m/>
    <m/>
    <m/>
    <m/>
    <m/>
    <m/>
    <m/>
    <s v="卓上遠心機"/>
    <n v="1"/>
    <s v="コクサン"/>
    <s v="H103NS"/>
    <n v="450"/>
    <n v="450"/>
    <n v="800"/>
    <m/>
    <s v="〇"/>
    <m/>
    <m/>
    <m/>
    <m/>
    <m/>
    <m/>
    <m/>
    <m/>
    <s v="卓上遠心機"/>
    <s v="コクサン"/>
    <s v="H103NS"/>
    <n v="450"/>
    <n v="450"/>
    <n v="800"/>
    <m/>
    <s v="〇"/>
    <m/>
    <m/>
    <m/>
    <m/>
    <m/>
    <m/>
    <m/>
    <m/>
    <x v="2"/>
    <m/>
    <m/>
    <m/>
    <n v="350000"/>
    <n v="350000"/>
    <n v="385000.00000000006"/>
    <m/>
    <m/>
  </r>
  <r>
    <x v="0"/>
    <x v="1"/>
    <n v="2"/>
    <s v="臨床検査部門"/>
    <s v="臨床検査科【検体検査】"/>
    <s v="※設置場所確認"/>
    <n v="2"/>
    <m/>
    <s v="臨床検査科（検体検査・細菌）"/>
    <m/>
    <s v="中央検査室"/>
    <n v="1100"/>
    <s v="2962-A97"/>
    <m/>
    <s v="〇"/>
    <s v="A移設可"/>
    <m/>
    <m/>
    <m/>
    <m/>
    <m/>
    <m/>
    <m/>
    <s v="卓上遠心機"/>
    <n v="1"/>
    <s v="久保田商事"/>
    <n v="4000"/>
    <n v="450"/>
    <n v="550"/>
    <n v="300"/>
    <m/>
    <s v="〇"/>
    <m/>
    <m/>
    <m/>
    <m/>
    <m/>
    <m/>
    <m/>
    <m/>
    <s v="卓上遠心機"/>
    <s v="久保田商事"/>
    <n v="4000"/>
    <n v="450"/>
    <n v="550"/>
    <n v="300"/>
    <m/>
    <s v="〇"/>
    <m/>
    <m/>
    <m/>
    <m/>
    <m/>
    <m/>
    <m/>
    <m/>
    <x v="1"/>
    <m/>
    <m/>
    <m/>
    <m/>
    <m/>
    <n v="0"/>
    <m/>
    <m/>
  </r>
  <r>
    <x v="0"/>
    <x v="0"/>
    <n v="2"/>
    <s v="臨床検査部門"/>
    <s v="臨床検査科【検体検査】"/>
    <s v="※設置場所確認"/>
    <n v="2"/>
    <m/>
    <s v="臨床検査科（検体検査・細菌）"/>
    <m/>
    <s v="中央検査室"/>
    <n v="1101"/>
    <s v="a-2"/>
    <m/>
    <s v="〇"/>
    <s v="B更新"/>
    <m/>
    <m/>
    <m/>
    <m/>
    <m/>
    <m/>
    <m/>
    <s v="卓上遠心機"/>
    <n v="1"/>
    <s v="久保田商事"/>
    <n v="5200"/>
    <n v="450"/>
    <n v="500"/>
    <n v="350"/>
    <m/>
    <s v="〇"/>
    <m/>
    <m/>
    <m/>
    <m/>
    <m/>
    <m/>
    <m/>
    <m/>
    <s v="卓上遠心機"/>
    <s v="久保田商事"/>
    <n v="5200"/>
    <n v="450"/>
    <n v="500"/>
    <n v="350"/>
    <m/>
    <s v="〇"/>
    <m/>
    <m/>
    <m/>
    <m/>
    <m/>
    <m/>
    <m/>
    <m/>
    <x v="2"/>
    <m/>
    <m/>
    <m/>
    <n v="350000"/>
    <n v="350000"/>
    <n v="385000.00000000006"/>
    <m/>
    <m/>
  </r>
  <r>
    <x v="0"/>
    <x v="1"/>
    <n v="2"/>
    <s v="臨床検査部門"/>
    <s v="臨床検査科【検体検査】"/>
    <s v="※設置場所確認"/>
    <n v="2"/>
    <m/>
    <s v="臨床検査科（検体検査・細菌）"/>
    <m/>
    <s v="中央検査室"/>
    <n v="1111"/>
    <s v="3205 A-102"/>
    <m/>
    <s v="〇"/>
    <s v="A移設可※"/>
    <m/>
    <m/>
    <s v="※移設判定要確認"/>
    <m/>
    <m/>
    <m/>
    <m/>
    <s v="卓上遠心機"/>
    <n v="1"/>
    <s v="久保田商事"/>
    <s v="H-1200F"/>
    <n v="300"/>
    <n v="330"/>
    <n v="250"/>
    <m/>
    <s v="〇"/>
    <m/>
    <m/>
    <m/>
    <m/>
    <m/>
    <m/>
    <m/>
    <m/>
    <s v="卓上遠心機"/>
    <s v="久保田商事"/>
    <s v="H-1200F"/>
    <n v="300"/>
    <n v="330"/>
    <n v="250"/>
    <m/>
    <s v="〇"/>
    <m/>
    <m/>
    <m/>
    <m/>
    <m/>
    <m/>
    <m/>
    <m/>
    <x v="1"/>
    <m/>
    <m/>
    <m/>
    <m/>
    <m/>
    <n v="0"/>
    <m/>
    <m/>
  </r>
  <r>
    <x v="0"/>
    <x v="1"/>
    <n v="2"/>
    <s v="臨床検査部門"/>
    <s v="臨床検査科【検体検査】"/>
    <s v="※設置場所確認"/>
    <n v="2"/>
    <m/>
    <s v="臨床検査科（検体検査・細菌）"/>
    <m/>
    <s v="中央検査室"/>
    <n v="1116"/>
    <m/>
    <m/>
    <s v="〇"/>
    <s v="A移設可※"/>
    <m/>
    <m/>
    <s v="※移設判定要確認"/>
    <m/>
    <m/>
    <m/>
    <m/>
    <s v="卓上遠心機"/>
    <n v="1"/>
    <s v="アボット"/>
    <m/>
    <n v="280"/>
    <n v="400"/>
    <n v="250"/>
    <m/>
    <s v="〇"/>
    <m/>
    <m/>
    <m/>
    <m/>
    <m/>
    <m/>
    <m/>
    <m/>
    <s v="卓上遠心機"/>
    <s v="アボット"/>
    <m/>
    <n v="280"/>
    <n v="400"/>
    <n v="250"/>
    <m/>
    <s v="〇"/>
    <m/>
    <m/>
    <m/>
    <m/>
    <m/>
    <m/>
    <m/>
    <m/>
    <x v="1"/>
    <m/>
    <m/>
    <m/>
    <m/>
    <m/>
    <n v="0"/>
    <m/>
    <m/>
  </r>
  <r>
    <x v="0"/>
    <x v="1"/>
    <n v="2"/>
    <s v="臨床検査部門"/>
    <s v="臨床検査科【検体検査】"/>
    <s v="※設置場所確認"/>
    <n v="2"/>
    <m/>
    <s v="臨床検査科（検体検査・細菌）"/>
    <m/>
    <s v="中央検査室"/>
    <n v="1125"/>
    <m/>
    <m/>
    <s v="〇"/>
    <s v="A移設可※"/>
    <m/>
    <m/>
    <s v="※移設判定要確認"/>
    <m/>
    <m/>
    <m/>
    <m/>
    <s v="卓上遠心機"/>
    <n v="1"/>
    <s v="久保田商事"/>
    <n v="2410"/>
    <n v="350"/>
    <n v="450"/>
    <n v="350"/>
    <m/>
    <s v="〇"/>
    <m/>
    <m/>
    <m/>
    <m/>
    <m/>
    <m/>
    <m/>
    <m/>
    <s v="卓上遠心機"/>
    <s v="久保田商事"/>
    <n v="2410"/>
    <n v="350"/>
    <n v="450"/>
    <n v="350"/>
    <m/>
    <s v="〇"/>
    <m/>
    <m/>
    <m/>
    <m/>
    <m/>
    <m/>
    <m/>
    <m/>
    <x v="1"/>
    <m/>
    <m/>
    <m/>
    <m/>
    <m/>
    <n v="0"/>
    <m/>
    <m/>
  </r>
  <r>
    <x v="0"/>
    <x v="1"/>
    <n v="2"/>
    <s v="臨床検査部門"/>
    <s v="臨床検査科【検体検査】"/>
    <s v="※設置場所確認"/>
    <n v="2"/>
    <m/>
    <s v="臨床検査科（検体検査・細菌）"/>
    <m/>
    <s v="中央検査室"/>
    <n v="1458"/>
    <m/>
    <s v="2019.7.12"/>
    <s v="〇"/>
    <s v="A移設可"/>
    <m/>
    <m/>
    <m/>
    <m/>
    <m/>
    <m/>
    <m/>
    <s v="卓上遠心機"/>
    <n v="1"/>
    <s v="コクサン"/>
    <s v="H-36α"/>
    <n v="450"/>
    <n v="600"/>
    <n v="800"/>
    <m/>
    <s v="〇"/>
    <m/>
    <m/>
    <m/>
    <m/>
    <m/>
    <m/>
    <m/>
    <m/>
    <s v="卓上遠心機"/>
    <s v="コクサン"/>
    <s v="H-36α"/>
    <n v="450"/>
    <n v="600"/>
    <n v="800"/>
    <m/>
    <s v="〇"/>
    <m/>
    <m/>
    <m/>
    <m/>
    <m/>
    <m/>
    <m/>
    <m/>
    <x v="1"/>
    <m/>
    <m/>
    <m/>
    <m/>
    <m/>
    <n v="0"/>
    <m/>
    <m/>
  </r>
  <r>
    <x v="0"/>
    <x v="0"/>
    <n v="2"/>
    <s v="臨床検査部門"/>
    <s v="臨床検査科【検体検査】"/>
    <s v="※設置場所確認"/>
    <n v="2"/>
    <m/>
    <s v="臨床検査科（検体検査・細菌）"/>
    <m/>
    <s v="中央検査室"/>
    <n v="1464"/>
    <m/>
    <m/>
    <s v="〇"/>
    <s v="B更新"/>
    <s v="経年劣化、５年後使用できるか不明"/>
    <m/>
    <m/>
    <m/>
    <m/>
    <m/>
    <m/>
    <s v="卓上遠心機"/>
    <n v="1"/>
    <s v="久保田商事"/>
    <n v="2810"/>
    <n v="500"/>
    <n v="800"/>
    <n v="900"/>
    <m/>
    <s v="420Ｗ"/>
    <m/>
    <m/>
    <m/>
    <m/>
    <m/>
    <m/>
    <m/>
    <s v="台含む"/>
    <s v="卓上遠心機"/>
    <s v="久保田商事"/>
    <n v="2810"/>
    <n v="500"/>
    <n v="800"/>
    <n v="900"/>
    <m/>
    <s v="420Ｗ"/>
    <m/>
    <m/>
    <m/>
    <m/>
    <m/>
    <m/>
    <m/>
    <m/>
    <x v="0"/>
    <m/>
    <m/>
    <m/>
    <n v="350000"/>
    <n v="350000"/>
    <n v="385000.00000000006"/>
    <m/>
    <m/>
  </r>
  <r>
    <x v="0"/>
    <x v="0"/>
    <n v="2"/>
    <s v="臨床検査部門"/>
    <s v="臨床検査科【検体検査】"/>
    <s v="※設置場所確認"/>
    <n v="2"/>
    <m/>
    <s v="臨床検査科（検体検査・細菌）"/>
    <m/>
    <s v="中央検査室"/>
    <n v="1465"/>
    <s v="a-6"/>
    <m/>
    <s v="〇"/>
    <s v="B更新"/>
    <s v="経年劣化、５年後使用できるか不明"/>
    <m/>
    <m/>
    <m/>
    <m/>
    <m/>
    <m/>
    <s v="卓上遠心機"/>
    <n v="1"/>
    <s v="久保田商事"/>
    <n v="2810"/>
    <n v="500"/>
    <n v="800"/>
    <n v="900"/>
    <m/>
    <s v="420Ｗ"/>
    <m/>
    <m/>
    <m/>
    <m/>
    <m/>
    <m/>
    <m/>
    <m/>
    <s v="卓上遠心機"/>
    <s v="久保田商事"/>
    <n v="2810"/>
    <n v="500"/>
    <n v="800"/>
    <n v="900"/>
    <m/>
    <s v="420Ｗ"/>
    <m/>
    <m/>
    <m/>
    <m/>
    <m/>
    <m/>
    <m/>
    <m/>
    <x v="0"/>
    <m/>
    <m/>
    <m/>
    <n v="350000"/>
    <n v="350000"/>
    <n v="385000.00000000006"/>
    <m/>
    <m/>
  </r>
  <r>
    <x v="0"/>
    <x v="0"/>
    <n v="2"/>
    <s v="臨床検査部門"/>
    <s v="臨床検査科【検体検査】"/>
    <s v="※設置場所確認"/>
    <n v="2"/>
    <m/>
    <s v="臨床検査科（検体検査・細菌）"/>
    <m/>
    <s v="中央検査室"/>
    <n v="1472"/>
    <m/>
    <m/>
    <s v="〇"/>
    <s v="B更新(ﾘｰｽ継続)"/>
    <m/>
    <m/>
    <m/>
    <s v="○"/>
    <m/>
    <m/>
    <m/>
    <s v="卓上遠心機"/>
    <n v="1"/>
    <s v="コクサン"/>
    <s v="H-1500F"/>
    <n v="300"/>
    <n v="400"/>
    <n v="300"/>
    <m/>
    <s v="〇"/>
    <m/>
    <m/>
    <m/>
    <m/>
    <m/>
    <m/>
    <m/>
    <s v="貸出機のシール貼付あり"/>
    <s v="卓上遠心機"/>
    <s v="コクサン"/>
    <s v="H-1500F"/>
    <n v="300"/>
    <n v="400"/>
    <n v="300"/>
    <m/>
    <s v="〇"/>
    <m/>
    <m/>
    <m/>
    <m/>
    <m/>
    <m/>
    <m/>
    <m/>
    <x v="2"/>
    <m/>
    <m/>
    <m/>
    <n v="350000"/>
    <n v="350000"/>
    <n v="385000.00000000006"/>
    <s v="リース継続（FMS・ブランチ継続）"/>
    <n v="-350000"/>
  </r>
  <r>
    <x v="0"/>
    <x v="0"/>
    <n v="2"/>
    <s v="臨床検査部門"/>
    <s v="臨床検査科【検体検査】"/>
    <s v="※設置場所確認"/>
    <n v="2"/>
    <m/>
    <s v="臨床検査科（検体検査・細菌）"/>
    <m/>
    <s v="中央検査室"/>
    <n v="1473"/>
    <s v="3240-A-101"/>
    <m/>
    <s v="〇"/>
    <s v="B更新"/>
    <m/>
    <m/>
    <m/>
    <m/>
    <m/>
    <m/>
    <m/>
    <s v="卓上遠心機"/>
    <n v="1"/>
    <s v="日立工機"/>
    <s v="himac CT6E"/>
    <n v="450"/>
    <n v="600"/>
    <n v="300"/>
    <m/>
    <s v="〇"/>
    <m/>
    <m/>
    <m/>
    <m/>
    <m/>
    <m/>
    <m/>
    <m/>
    <s v="卓上遠心機"/>
    <s v="日立工機"/>
    <s v="himac CT6E"/>
    <n v="450"/>
    <n v="600"/>
    <n v="300"/>
    <m/>
    <s v="〇"/>
    <m/>
    <m/>
    <m/>
    <m/>
    <m/>
    <m/>
    <m/>
    <m/>
    <x v="2"/>
    <m/>
    <m/>
    <m/>
    <n v="350000"/>
    <n v="350000"/>
    <n v="385000.00000000006"/>
    <m/>
    <m/>
  </r>
  <r>
    <x v="0"/>
    <x v="0"/>
    <n v="2"/>
    <s v="臨床検査部門"/>
    <s v="臨床検査科【検体検査】"/>
    <s v="※設置場所確認"/>
    <n v="2"/>
    <m/>
    <s v="臨床検査科（検体検査・細菌）"/>
    <m/>
    <s v="中央検査室"/>
    <n v="1094"/>
    <s v="0972"/>
    <d v="1984-08-17T00:00:00"/>
    <s v="〇"/>
    <s v="B更新"/>
    <m/>
    <m/>
    <m/>
    <m/>
    <m/>
    <m/>
    <m/>
    <s v="恒温槽"/>
    <n v="1"/>
    <s v="サーモニクス"/>
    <s v="A1-M100"/>
    <n v="450"/>
    <n v="350"/>
    <n v="150"/>
    <m/>
    <s v="〇"/>
    <m/>
    <m/>
    <m/>
    <m/>
    <m/>
    <m/>
    <m/>
    <m/>
    <s v="恒温槽"/>
    <s v="サーモニクス"/>
    <s v="A1-M100"/>
    <n v="450"/>
    <n v="350"/>
    <n v="150"/>
    <m/>
    <s v="〇"/>
    <m/>
    <m/>
    <m/>
    <m/>
    <m/>
    <m/>
    <m/>
    <m/>
    <x v="0"/>
    <m/>
    <m/>
    <m/>
    <n v="150000"/>
    <n v="150000"/>
    <n v="165000"/>
    <m/>
    <m/>
  </r>
  <r>
    <x v="0"/>
    <x v="1"/>
    <n v="2"/>
    <s v="臨床検査部門"/>
    <s v="臨床検査科【検体検査】"/>
    <s v="※設置場所確認"/>
    <n v="2"/>
    <m/>
    <s v="臨床検査科（検体検査・細菌）"/>
    <m/>
    <s v="中央検査室"/>
    <n v="1102"/>
    <m/>
    <m/>
    <s v="〇"/>
    <s v="A移設可"/>
    <m/>
    <m/>
    <m/>
    <m/>
    <m/>
    <m/>
    <m/>
    <s v="恒温槽"/>
    <n v="1"/>
    <s v="サーモニクス"/>
    <s v="AI-M100"/>
    <n v="450"/>
    <n v="350"/>
    <n v="150"/>
    <m/>
    <s v="〇"/>
    <m/>
    <m/>
    <m/>
    <m/>
    <m/>
    <m/>
    <m/>
    <m/>
    <s v="恒温槽"/>
    <s v="サーモニクス"/>
    <s v="AI-M100"/>
    <n v="450"/>
    <n v="350"/>
    <n v="150"/>
    <m/>
    <s v="〇"/>
    <m/>
    <m/>
    <m/>
    <m/>
    <m/>
    <m/>
    <m/>
    <m/>
    <x v="1"/>
    <m/>
    <m/>
    <m/>
    <m/>
    <m/>
    <n v="0"/>
    <m/>
    <m/>
  </r>
  <r>
    <x v="0"/>
    <x v="1"/>
    <n v="2"/>
    <s v="臨床検査部門"/>
    <s v="臨床検査科【検体検査】"/>
    <s v="※設置場所確認"/>
    <n v="2"/>
    <m/>
    <s v="臨床検査科（検体検査・細菌）"/>
    <m/>
    <s v="中央検査室"/>
    <n v="1115"/>
    <m/>
    <m/>
    <s v="〇"/>
    <s v="A移設可"/>
    <m/>
    <m/>
    <m/>
    <m/>
    <m/>
    <m/>
    <m/>
    <s v="恒温槽"/>
    <n v="1"/>
    <s v="ADVANTEC"/>
    <s v="LH800C"/>
    <n v="450"/>
    <n v="400"/>
    <n v="250"/>
    <m/>
    <s v="〇"/>
    <m/>
    <m/>
    <m/>
    <m/>
    <m/>
    <m/>
    <m/>
    <m/>
    <s v="恒温槽"/>
    <s v="ADVANTEC"/>
    <s v="LH800C"/>
    <n v="450"/>
    <n v="400"/>
    <n v="250"/>
    <m/>
    <s v="〇"/>
    <m/>
    <m/>
    <m/>
    <m/>
    <m/>
    <m/>
    <m/>
    <m/>
    <x v="1"/>
    <m/>
    <m/>
    <m/>
    <m/>
    <m/>
    <n v="0"/>
    <m/>
    <m/>
  </r>
  <r>
    <x v="0"/>
    <x v="0"/>
    <n v="2"/>
    <s v="臨床検査部門"/>
    <s v="臨床検査科【検体検査】"/>
    <s v="※設置場所確認"/>
    <n v="2"/>
    <m/>
    <s v="臨床検査科（検体検査・細菌）"/>
    <m/>
    <s v="中央検査室"/>
    <n v="1459"/>
    <s v="3965"/>
    <d v="2002-04-07T00:00:00"/>
    <s v="〇"/>
    <s v="B更新"/>
    <s v="購入１９年経過"/>
    <s v="〇"/>
    <m/>
    <m/>
    <m/>
    <m/>
    <m/>
    <s v="生物顕微鏡"/>
    <n v="1"/>
    <s v="オリンパス"/>
    <s v="BX51"/>
    <n v="300"/>
    <n v="500"/>
    <n v="500"/>
    <m/>
    <s v="〇"/>
    <m/>
    <m/>
    <m/>
    <m/>
    <m/>
    <m/>
    <m/>
    <m/>
    <s v="生物顕微鏡"/>
    <s v="オリンパス"/>
    <s v="BX51"/>
    <n v="300"/>
    <n v="500"/>
    <n v="500"/>
    <m/>
    <s v="〇"/>
    <m/>
    <m/>
    <m/>
    <m/>
    <m/>
    <m/>
    <m/>
    <m/>
    <x v="0"/>
    <m/>
    <m/>
    <m/>
    <n v="2000000"/>
    <n v="2000000"/>
    <n v="2200000"/>
    <m/>
    <m/>
  </r>
  <r>
    <x v="0"/>
    <x v="0"/>
    <n v="2"/>
    <s v="臨床検査部門"/>
    <s v="臨床検査科【検体検査】"/>
    <s v="※設置場所確認"/>
    <n v="2"/>
    <m/>
    <s v="臨床検査科（検体検査・細菌）"/>
    <m/>
    <s v="中央検査室"/>
    <n v="1483"/>
    <s v="a-3"/>
    <m/>
    <s v="〇"/>
    <s v="B更新"/>
    <s v="５年後使用可能か不明"/>
    <s v="〇"/>
    <m/>
    <m/>
    <m/>
    <m/>
    <m/>
    <s v="生物顕微鏡"/>
    <n v="1"/>
    <s v="オリンパス"/>
    <s v="BX50"/>
    <n v="300"/>
    <n v="500"/>
    <n v="500"/>
    <m/>
    <s v="〇"/>
    <m/>
    <m/>
    <m/>
    <m/>
    <m/>
    <m/>
    <m/>
    <m/>
    <s v="生物顕微鏡"/>
    <s v="オリンパス"/>
    <s v="BX50"/>
    <n v="300"/>
    <n v="500"/>
    <n v="500"/>
    <m/>
    <s v="〇"/>
    <m/>
    <m/>
    <m/>
    <m/>
    <m/>
    <m/>
    <m/>
    <m/>
    <x v="0"/>
    <m/>
    <m/>
    <m/>
    <n v="2000000"/>
    <n v="2000000"/>
    <n v="2200000"/>
    <m/>
    <m/>
  </r>
  <r>
    <x v="0"/>
    <x v="0"/>
    <n v="2"/>
    <s v="臨床検査部門"/>
    <s v="臨床検査科【検体検査】"/>
    <s v="※設置場所確認"/>
    <n v="2"/>
    <m/>
    <s v="臨床検査科（検体検査・細菌）"/>
    <m/>
    <s v="中央検査室"/>
    <n v="1484"/>
    <s v="2704"/>
    <d v="2007-09-20T00:00:00"/>
    <s v="〇"/>
    <s v="B更新"/>
    <s v="５年後使用可能か不明"/>
    <s v="〇"/>
    <m/>
    <m/>
    <m/>
    <m/>
    <m/>
    <s v="生物顕微鏡（デジタルカメラ付）"/>
    <n v="1"/>
    <s v="オリンパス"/>
    <s v="BX41+DP74"/>
    <n v="300"/>
    <n v="500"/>
    <n v="550"/>
    <m/>
    <s v="〇"/>
    <m/>
    <m/>
    <m/>
    <m/>
    <m/>
    <m/>
    <m/>
    <m/>
    <s v="生物顕微鏡"/>
    <s v="オリンパス"/>
    <s v="BX41+DP74"/>
    <n v="300"/>
    <n v="500"/>
    <n v="550"/>
    <m/>
    <s v="〇"/>
    <m/>
    <m/>
    <m/>
    <m/>
    <m/>
    <m/>
    <m/>
    <m/>
    <x v="0"/>
    <m/>
    <m/>
    <m/>
    <n v="2000000"/>
    <n v="2000000"/>
    <n v="2200000"/>
    <m/>
    <m/>
  </r>
  <r>
    <x v="0"/>
    <x v="1"/>
    <n v="2"/>
    <s v="臨床検査部門"/>
    <s v="臨床検査科【検体検査】"/>
    <s v="※設置場所確認"/>
    <n v="2"/>
    <m/>
    <s v="臨床検査科（検体検査・細菌）"/>
    <m/>
    <s v="中央検査室"/>
    <n v="1106"/>
    <m/>
    <m/>
    <s v="〇"/>
    <s v="A移設可※"/>
    <m/>
    <m/>
    <s v="※移設判定要確認"/>
    <m/>
    <m/>
    <m/>
    <m/>
    <s v="カードテストローラー"/>
    <n v="1"/>
    <s v="三光純薬"/>
    <s v="KR-100B"/>
    <n v="200"/>
    <n v="150"/>
    <n v="100"/>
    <m/>
    <s v="〇"/>
    <m/>
    <m/>
    <m/>
    <m/>
    <m/>
    <m/>
    <m/>
    <m/>
    <s v="カードテストローラー"/>
    <s v="三光純薬"/>
    <s v="KR-100B"/>
    <n v="200"/>
    <n v="150"/>
    <n v="100"/>
    <m/>
    <s v="〇"/>
    <m/>
    <m/>
    <m/>
    <m/>
    <m/>
    <m/>
    <m/>
    <m/>
    <x v="1"/>
    <m/>
    <m/>
    <m/>
    <m/>
    <m/>
    <n v="0"/>
    <m/>
    <m/>
  </r>
  <r>
    <x v="0"/>
    <x v="1"/>
    <n v="2"/>
    <s v="臨床検査部門"/>
    <s v="臨床検査科【検体検査】"/>
    <s v="※設置場所確認"/>
    <n v="2"/>
    <m/>
    <s v="臨床検査科（検体検査・細菌）"/>
    <m/>
    <s v="中央検査室"/>
    <n v="1107"/>
    <m/>
    <m/>
    <s v="〇"/>
    <s v="A移設可※"/>
    <m/>
    <m/>
    <s v="※移設判定要確認"/>
    <m/>
    <m/>
    <m/>
    <m/>
    <s v="ファインビューワー"/>
    <n v="1"/>
    <s v="富士レビオ"/>
    <m/>
    <n v="300"/>
    <n v="350"/>
    <n v="150"/>
    <m/>
    <s v="〇"/>
    <m/>
    <m/>
    <m/>
    <m/>
    <m/>
    <m/>
    <m/>
    <m/>
    <s v="ファインビューワー"/>
    <s v="富士レビオ"/>
    <m/>
    <n v="300"/>
    <n v="350"/>
    <n v="150"/>
    <m/>
    <s v="〇"/>
    <m/>
    <m/>
    <m/>
    <m/>
    <m/>
    <m/>
    <m/>
    <m/>
    <x v="1"/>
    <m/>
    <m/>
    <m/>
    <m/>
    <m/>
    <n v="0"/>
    <m/>
    <m/>
  </r>
  <r>
    <x v="0"/>
    <x v="1"/>
    <n v="2"/>
    <s v="臨床検査部門"/>
    <s v="臨床検査科【検体検査】"/>
    <s v="※設置場所確認"/>
    <n v="2"/>
    <m/>
    <s v="臨床検査科（検体検査・細菌）"/>
    <m/>
    <s v="中央検査室"/>
    <n v="1108"/>
    <m/>
    <m/>
    <s v="〇"/>
    <s v="A移設可※"/>
    <m/>
    <m/>
    <s v="※移設判定要確認"/>
    <m/>
    <m/>
    <m/>
    <m/>
    <s v="ファインビューワー"/>
    <n v="1"/>
    <s v="富士レビオ"/>
    <m/>
    <n v="300"/>
    <n v="350"/>
    <n v="150"/>
    <m/>
    <s v="〇"/>
    <m/>
    <m/>
    <m/>
    <m/>
    <m/>
    <m/>
    <m/>
    <m/>
    <s v="ファインビューワー"/>
    <s v="富士レビオ"/>
    <m/>
    <n v="300"/>
    <n v="350"/>
    <n v="150"/>
    <m/>
    <s v="〇"/>
    <m/>
    <m/>
    <m/>
    <m/>
    <m/>
    <m/>
    <m/>
    <m/>
    <x v="1"/>
    <m/>
    <m/>
    <m/>
    <m/>
    <m/>
    <n v="0"/>
    <m/>
    <m/>
  </r>
  <r>
    <x v="1"/>
    <x v="0"/>
    <n v="2"/>
    <s v="臨床検査部門"/>
    <s v="臨床検査科【検体検査】"/>
    <s v="※設置場所確認"/>
    <n v="2"/>
    <m/>
    <s v="臨床検査科（検体検査・細菌）"/>
    <m/>
    <s v="中央検査室"/>
    <n v="1086"/>
    <s v="0648"/>
    <d v="1984-10-04T00:00:00"/>
    <s v="〇"/>
    <s v="B更新"/>
    <s v="経年劣化、薬品保管に不適"/>
    <m/>
    <m/>
    <m/>
    <m/>
    <m/>
    <m/>
    <s v="薬品収納庫（劇物保管）"/>
    <n v="1"/>
    <m/>
    <m/>
    <n v="1200"/>
    <n v="400"/>
    <n v="1800"/>
    <m/>
    <m/>
    <m/>
    <m/>
    <m/>
    <m/>
    <m/>
    <m/>
    <m/>
    <m/>
    <s v="薬品収納庫（劇物保管）"/>
    <m/>
    <m/>
    <n v="1200"/>
    <n v="400"/>
    <n v="1800"/>
    <m/>
    <m/>
    <m/>
    <m/>
    <m/>
    <m/>
    <m/>
    <m/>
    <m/>
    <m/>
    <x v="1"/>
    <m/>
    <m/>
    <m/>
    <s v="什器予算"/>
    <n v="0"/>
    <n v="0"/>
    <m/>
    <m/>
  </r>
  <r>
    <x v="1"/>
    <x v="0"/>
    <n v="2"/>
    <s v="臨床検査部門"/>
    <s v="臨床検査科【検体検査】"/>
    <s v="※設置場所確認"/>
    <n v="2"/>
    <m/>
    <s v="臨床検査科（検体検査・細菌）"/>
    <m/>
    <s v="中央検査室"/>
    <n v="1448"/>
    <m/>
    <m/>
    <s v="〇"/>
    <s v="B更新"/>
    <m/>
    <m/>
    <m/>
    <m/>
    <m/>
    <m/>
    <m/>
    <s v="材料保管棚"/>
    <n v="1"/>
    <m/>
    <m/>
    <n v="420"/>
    <n v="630"/>
    <n v="1350"/>
    <m/>
    <m/>
    <m/>
    <m/>
    <m/>
    <m/>
    <m/>
    <m/>
    <m/>
    <m/>
    <s v="材料保管棚"/>
    <m/>
    <m/>
    <n v="420"/>
    <n v="630"/>
    <n v="1350"/>
    <m/>
    <m/>
    <m/>
    <m/>
    <m/>
    <m/>
    <m/>
    <m/>
    <m/>
    <m/>
    <x v="1"/>
    <m/>
    <m/>
    <m/>
    <s v="什器予算"/>
    <n v="0"/>
    <n v="0"/>
    <m/>
    <m/>
  </r>
  <r>
    <x v="0"/>
    <x v="0"/>
    <n v="2"/>
    <s v="臨床検査部門"/>
    <s v="臨床検査科【検体検査】"/>
    <s v="中央検査室（血液検査）"/>
    <n v="2"/>
    <m/>
    <s v="臨床検査科（検体検査・細菌）"/>
    <m/>
    <s v="中央検査室"/>
    <n v="1461"/>
    <m/>
    <n v="2017.6"/>
    <s v="〇"/>
    <s v="B更新(ﾘｰｽ継続)"/>
    <m/>
    <m/>
    <m/>
    <s v="○"/>
    <m/>
    <m/>
    <m/>
    <s v="血球分析装置"/>
    <n v="1"/>
    <s v="シスメックス"/>
    <s v="XN-3000+SP10"/>
    <n v="2450"/>
    <n v="1300"/>
    <n v="1800"/>
    <m/>
    <s v="〇"/>
    <m/>
    <m/>
    <m/>
    <m/>
    <s v="○"/>
    <m/>
    <s v="〇"/>
    <m/>
    <s v="血球分析装置"/>
    <s v="シスメックス"/>
    <s v="XN-3000+SP10"/>
    <n v="2450"/>
    <n v="1300"/>
    <n v="1800"/>
    <m/>
    <s v="〇"/>
    <m/>
    <m/>
    <m/>
    <m/>
    <s v="○"/>
    <m/>
    <s v="〇"/>
    <m/>
    <x v="2"/>
    <m/>
    <m/>
    <m/>
    <n v="28000000"/>
    <n v="28000000"/>
    <n v="30800000.000000004"/>
    <s v="リース継続（FMS・ブランチ継続）"/>
    <n v="-28000000"/>
  </r>
  <r>
    <x v="0"/>
    <x v="5"/>
    <n v="2"/>
    <s v="臨床検査部門"/>
    <s v="臨床検査科【検体検査】"/>
    <s v="中央検査室（血液検査）"/>
    <n v="2"/>
    <m/>
    <s v="臨床検査科（検体検査・細菌）"/>
    <m/>
    <s v="中央検査室"/>
    <n v="1480"/>
    <m/>
    <m/>
    <s v="〇"/>
    <s v="A移設可(移設費)"/>
    <m/>
    <m/>
    <m/>
    <m/>
    <m/>
    <m/>
    <m/>
    <s v="血球分析装置"/>
    <n v="1"/>
    <s v="シスメックス"/>
    <s v="XN-350"/>
    <n v="500"/>
    <n v="500"/>
    <n v="500"/>
    <m/>
    <s v="〇"/>
    <m/>
    <m/>
    <m/>
    <m/>
    <s v="○"/>
    <m/>
    <s v="〇"/>
    <m/>
    <s v="血球分析装置"/>
    <s v="シスメックス"/>
    <s v="XN-350"/>
    <n v="500"/>
    <n v="500"/>
    <n v="500"/>
    <m/>
    <s v="〇"/>
    <m/>
    <m/>
    <m/>
    <m/>
    <s v="○"/>
    <m/>
    <s v="〇"/>
    <m/>
    <x v="0"/>
    <m/>
    <m/>
    <m/>
    <n v="200000"/>
    <n v="200000"/>
    <n v="220000.00000000003"/>
    <m/>
    <m/>
  </r>
  <r>
    <x v="0"/>
    <x v="0"/>
    <n v="2"/>
    <s v="臨床検査部門"/>
    <s v="臨床検査科【検体検査】"/>
    <s v="中央検査室（血液検査）"/>
    <n v="2"/>
    <m/>
    <s v="臨床検査科（検体検査・細菌）"/>
    <m/>
    <s v="中央検査室"/>
    <n v="1481"/>
    <m/>
    <n v="2017.6"/>
    <s v="〇"/>
    <s v="B更新(ﾘｰｽ継続)"/>
    <m/>
    <m/>
    <m/>
    <s v="○"/>
    <m/>
    <m/>
    <m/>
    <s v="血球分析装置"/>
    <n v="1"/>
    <s v="シスメックス"/>
    <s v="XN-1000"/>
    <n v="1150"/>
    <n v="900"/>
    <n v="1800"/>
    <m/>
    <s v="〇"/>
    <m/>
    <m/>
    <m/>
    <m/>
    <s v="○"/>
    <m/>
    <s v="〇"/>
    <m/>
    <s v="血球分析装置"/>
    <s v="シスメックス"/>
    <s v="XN-1000"/>
    <n v="1150"/>
    <n v="900"/>
    <n v="1800"/>
    <m/>
    <s v="〇"/>
    <m/>
    <m/>
    <m/>
    <m/>
    <s v="○"/>
    <m/>
    <s v="〇"/>
    <m/>
    <x v="2"/>
    <m/>
    <m/>
    <m/>
    <n v="8000000"/>
    <n v="8000000"/>
    <n v="8800000"/>
    <s v="リース継続（FMS・ブランチ継続）"/>
    <n v="-8000000"/>
  </r>
  <r>
    <x v="0"/>
    <x v="0"/>
    <n v="2"/>
    <s v="臨床検査部門"/>
    <s v="臨床検査科【検体検査】"/>
    <s v="中央検査室（血液検査）"/>
    <n v="2"/>
    <m/>
    <s v="臨床検査科（検体検査・細菌）"/>
    <m/>
    <s v="中央検査室"/>
    <n v="1462"/>
    <m/>
    <s v="2017.6"/>
    <s v="〇"/>
    <s v="B更新(ﾘｰｽ継続)"/>
    <m/>
    <m/>
    <m/>
    <s v="○"/>
    <m/>
    <m/>
    <m/>
    <s v="血液凝固分析装置"/>
    <n v="1"/>
    <s v="積水メディカル"/>
    <s v="CP3000"/>
    <n v="980"/>
    <n v="800"/>
    <n v="1300"/>
    <m/>
    <s v="〇"/>
    <m/>
    <m/>
    <m/>
    <m/>
    <m/>
    <s v="ボトル"/>
    <s v="〇"/>
    <m/>
    <s v="血液凝固分析装置"/>
    <s v="積水メディカル"/>
    <s v="CP3000"/>
    <n v="980"/>
    <n v="800"/>
    <n v="1300"/>
    <m/>
    <s v="〇"/>
    <m/>
    <m/>
    <m/>
    <m/>
    <m/>
    <s v="ボトル"/>
    <s v="〇"/>
    <m/>
    <x v="2"/>
    <m/>
    <m/>
    <m/>
    <n v="5000000"/>
    <n v="5000000"/>
    <n v="5500000"/>
    <s v="リース継続（FMS・ブランチ継続）"/>
    <n v="-5000000"/>
  </r>
  <r>
    <x v="0"/>
    <x v="0"/>
    <n v="2"/>
    <s v="臨床検査部門"/>
    <s v="臨床検査科【検体検査】"/>
    <s v="中央検査室（血液検査）"/>
    <n v="2"/>
    <m/>
    <s v="臨床検査科（検体検査・細菌）"/>
    <m/>
    <s v="中央検査室"/>
    <n v="1463"/>
    <m/>
    <n v="2009.1"/>
    <s v="〇"/>
    <s v="B更新(ﾘｰｽ継続)"/>
    <m/>
    <m/>
    <m/>
    <s v="○"/>
    <m/>
    <m/>
    <m/>
    <s v="血液凝固分析装置"/>
    <n v="1"/>
    <s v="積水メディカル"/>
    <s v="CP2000"/>
    <n v="1100"/>
    <n v="800"/>
    <n v="1300"/>
    <m/>
    <s v="〇"/>
    <m/>
    <m/>
    <m/>
    <m/>
    <m/>
    <s v="ボトル"/>
    <s v="〇"/>
    <m/>
    <s v="血液凝固分析装置"/>
    <s v="積水メディカル"/>
    <s v="CP2000"/>
    <n v="1100"/>
    <n v="800"/>
    <n v="1300"/>
    <m/>
    <s v="〇"/>
    <m/>
    <m/>
    <m/>
    <m/>
    <m/>
    <s v="ボトル"/>
    <s v="〇"/>
    <m/>
    <x v="2"/>
    <m/>
    <m/>
    <m/>
    <n v="5000000"/>
    <n v="5000000"/>
    <n v="5500000"/>
    <s v="リース継続（FMS・ブランチ継続）"/>
    <n v="-5000000"/>
  </r>
  <r>
    <x v="0"/>
    <x v="0"/>
    <n v="2"/>
    <s v="臨床検査部門"/>
    <s v="臨床検査科【検体検査】"/>
    <s v="中央検査室（血液検査）"/>
    <n v="2"/>
    <m/>
    <s v="臨床検査科（検体検査・細菌）"/>
    <m/>
    <s v="中央検査室"/>
    <n v="1479"/>
    <s v="4487"/>
    <d v="2006-12-28T00:00:00"/>
    <s v="〇"/>
    <s v="B更新"/>
    <s v="購入１５年"/>
    <s v="〇"/>
    <m/>
    <m/>
    <m/>
    <m/>
    <m/>
    <s v="血沈計"/>
    <n v="1"/>
    <s v="Electa lab"/>
    <s v="Monitor20"/>
    <n v="400"/>
    <n v="350"/>
    <n v="200"/>
    <m/>
    <s v="〇"/>
    <m/>
    <m/>
    <m/>
    <m/>
    <m/>
    <m/>
    <s v="〇"/>
    <m/>
    <s v="血沈計"/>
    <s v="Electa lab"/>
    <s v="Monitor20"/>
    <n v="400"/>
    <n v="350"/>
    <n v="200"/>
    <m/>
    <s v="〇"/>
    <m/>
    <m/>
    <m/>
    <m/>
    <m/>
    <m/>
    <s v="〇"/>
    <m/>
    <x v="0"/>
    <m/>
    <m/>
    <m/>
    <n v="1800000"/>
    <n v="1800000"/>
    <n v="1980000.0000000002"/>
    <m/>
    <m/>
  </r>
  <r>
    <x v="0"/>
    <x v="0"/>
    <n v="2"/>
    <s v="臨床検査部門"/>
    <s v="臨床検査科【検体検査】"/>
    <s v="中央検査室（血液検査）"/>
    <n v="2"/>
    <m/>
    <s v="臨床検査科（検体検査・細菌）"/>
    <m/>
    <s v="中央検査室"/>
    <n v="1099"/>
    <s v="1465-A64"/>
    <m/>
    <s v="〇"/>
    <s v="B更新"/>
    <m/>
    <m/>
    <m/>
    <m/>
    <m/>
    <m/>
    <m/>
    <s v="インキュベーター（ふ卵器）"/>
    <n v="1"/>
    <s v="カヤガキ"/>
    <s v="KF-400"/>
    <n v="600"/>
    <n v="600"/>
    <n v="870"/>
    <m/>
    <s v="〇"/>
    <m/>
    <m/>
    <m/>
    <m/>
    <m/>
    <m/>
    <m/>
    <m/>
    <s v="インキュベーター"/>
    <s v="カヤガキ"/>
    <s v="KF-400"/>
    <n v="600"/>
    <n v="600"/>
    <n v="870"/>
    <m/>
    <s v="〇"/>
    <m/>
    <m/>
    <m/>
    <m/>
    <m/>
    <m/>
    <m/>
    <m/>
    <x v="0"/>
    <m/>
    <m/>
    <m/>
    <n v="500000"/>
    <n v="500000"/>
    <n v="550000"/>
    <m/>
    <m/>
  </r>
  <r>
    <x v="0"/>
    <x v="0"/>
    <n v="2"/>
    <s v="臨床検査部門"/>
    <s v="臨床検査科【検体検査】"/>
    <s v="中央検査室（血液検査）"/>
    <n v="2"/>
    <m/>
    <s v="臨床検査科（検体検査・細菌）"/>
    <m/>
    <s v="中央検査室"/>
    <n v="1088"/>
    <s v="2114-A81　3463"/>
    <d v="2000-11-29T00:00:00"/>
    <s v="〇"/>
    <s v="B更新"/>
    <m/>
    <m/>
    <m/>
    <m/>
    <m/>
    <m/>
    <m/>
    <s v="血小板保管用アジテーター"/>
    <n v="1"/>
    <s v="荏原"/>
    <m/>
    <n v="700"/>
    <n v="600"/>
    <n v="1100"/>
    <m/>
    <s v="〇"/>
    <m/>
    <m/>
    <m/>
    <m/>
    <m/>
    <m/>
    <m/>
    <m/>
    <s v="血小板保管用アジテーター"/>
    <s v="荏原"/>
    <m/>
    <n v="700"/>
    <n v="600"/>
    <n v="1100"/>
    <m/>
    <s v="〇"/>
    <m/>
    <m/>
    <m/>
    <m/>
    <m/>
    <m/>
    <m/>
    <m/>
    <x v="3"/>
    <m/>
    <m/>
    <m/>
    <n v="800000"/>
    <n v="800000"/>
    <n v="880000.00000000012"/>
    <m/>
    <m/>
  </r>
  <r>
    <x v="0"/>
    <x v="4"/>
    <n v="2"/>
    <s v="臨床検査部門"/>
    <s v="臨床検査科【検体検査】"/>
    <s v="中央検査室（血液検査）"/>
    <m/>
    <m/>
    <m/>
    <m/>
    <m/>
    <m/>
    <m/>
    <m/>
    <m/>
    <s v="新規"/>
    <m/>
    <m/>
    <s v="血液検査室の中にディスカッション用顕微鏡（3人用）を設けたい。（熊川）5/18"/>
    <m/>
    <m/>
    <m/>
    <m/>
    <s v="ディスカッション用顕微鏡（3人用）"/>
    <n v="1"/>
    <m/>
    <m/>
    <m/>
    <m/>
    <m/>
    <m/>
    <m/>
    <m/>
    <m/>
    <m/>
    <m/>
    <m/>
    <m/>
    <m/>
    <m/>
    <s v="ディスカッション用顕微鏡"/>
    <m/>
    <m/>
    <m/>
    <m/>
    <m/>
    <m/>
    <m/>
    <m/>
    <m/>
    <m/>
    <m/>
    <m/>
    <m/>
    <m/>
    <m/>
    <x v="0"/>
    <m/>
    <m/>
    <m/>
    <n v="3500000"/>
    <n v="3500000"/>
    <n v="3850000.0000000005"/>
    <m/>
    <m/>
  </r>
  <r>
    <x v="0"/>
    <x v="0"/>
    <n v="2"/>
    <s v="臨床検査部門"/>
    <s v="臨床検査科【検体検査】"/>
    <s v="中央検査室（輸血検査）"/>
    <n v="2"/>
    <m/>
    <s v="臨床検査科（検体検査・細菌）"/>
    <m/>
    <s v="中央検査室"/>
    <n v="1104"/>
    <m/>
    <n v="2017.6"/>
    <s v="〇"/>
    <s v="B更新(ﾘｰｽ継続)"/>
    <m/>
    <m/>
    <m/>
    <s v="○"/>
    <m/>
    <m/>
    <m/>
    <s v="全自動輸血検査装置"/>
    <n v="1"/>
    <s v="オーソ・クリニカル"/>
    <s v="オーソビジョン"/>
    <n v="1150"/>
    <n v="800"/>
    <n v="1650"/>
    <m/>
    <s v="〇"/>
    <m/>
    <m/>
    <m/>
    <m/>
    <m/>
    <m/>
    <s v="〇"/>
    <m/>
    <s v="全自動輸血検査装置"/>
    <s v="オーソ・クリニカル"/>
    <s v="オーソビジョン"/>
    <n v="1150"/>
    <n v="800"/>
    <n v="1650"/>
    <m/>
    <s v="〇"/>
    <m/>
    <m/>
    <m/>
    <m/>
    <m/>
    <m/>
    <s v="〇"/>
    <m/>
    <x v="2"/>
    <m/>
    <m/>
    <m/>
    <n v="15000000"/>
    <n v="15000000"/>
    <n v="16500000.000000002"/>
    <s v="リース継続（FMS・ブランチ継続）"/>
    <n v="-15000000"/>
  </r>
  <r>
    <x v="0"/>
    <x v="1"/>
    <n v="2"/>
    <s v="臨床検査部門"/>
    <s v="臨床検査科【検体検査】"/>
    <s v="中央検査室（輸血検査）"/>
    <n v="2"/>
    <m/>
    <s v="臨床検査科（検体検査・細菌）"/>
    <m/>
    <s v="中央検査室"/>
    <n v="1105"/>
    <s v="3200 A-100"/>
    <m/>
    <s v="〇"/>
    <s v="A移設可"/>
    <m/>
    <m/>
    <m/>
    <m/>
    <m/>
    <m/>
    <m/>
    <s v="輸血バック用陰圧型採血器"/>
    <n v="1"/>
    <s v="テルモ"/>
    <s v="AC-185"/>
    <n v="500"/>
    <n v="350"/>
    <n v="250"/>
    <m/>
    <s v="〇"/>
    <m/>
    <m/>
    <m/>
    <m/>
    <m/>
    <m/>
    <m/>
    <m/>
    <s v="輸血バック用陰圧型採血器"/>
    <s v="テルモ"/>
    <s v="AC-185"/>
    <n v="500"/>
    <n v="350"/>
    <n v="250"/>
    <m/>
    <s v="〇"/>
    <m/>
    <m/>
    <m/>
    <m/>
    <m/>
    <m/>
    <m/>
    <m/>
    <x v="1"/>
    <m/>
    <m/>
    <m/>
    <m/>
    <m/>
    <n v="0"/>
    <m/>
    <m/>
  </r>
  <r>
    <x v="0"/>
    <x v="0"/>
    <n v="2"/>
    <s v="臨床検査部門"/>
    <s v="臨床検査科【検体検査】"/>
    <s v="中央検査室（輸血検査）"/>
    <n v="2"/>
    <m/>
    <s v="臨床検査科（検体検査・細菌）"/>
    <m/>
    <s v="中央検査室"/>
    <n v="1093"/>
    <n v="3230"/>
    <d v="2003-03-05T00:00:00"/>
    <s v="〇"/>
    <s v="B更新"/>
    <m/>
    <m/>
    <m/>
    <m/>
    <m/>
    <m/>
    <m/>
    <s v="血球洗浄遠心機"/>
    <n v="1"/>
    <s v="日立工機"/>
    <s v="MC400"/>
    <n v="350"/>
    <n v="350"/>
    <n v="350"/>
    <m/>
    <s v="〇"/>
    <m/>
    <m/>
    <m/>
    <m/>
    <m/>
    <m/>
    <m/>
    <m/>
    <s v="血球洗浄遠心機"/>
    <s v="日立工機"/>
    <s v="MC400"/>
    <n v="350"/>
    <n v="350"/>
    <n v="350"/>
    <m/>
    <s v="〇"/>
    <m/>
    <m/>
    <m/>
    <m/>
    <m/>
    <m/>
    <m/>
    <m/>
    <x v="3"/>
    <m/>
    <m/>
    <m/>
    <n v="1500000"/>
    <n v="1500000"/>
    <n v="1650000.0000000002"/>
    <m/>
    <m/>
  </r>
  <r>
    <x v="0"/>
    <x v="0"/>
    <n v="2"/>
    <s v="臨床検査部門"/>
    <s v="臨床検査科【検体検査】"/>
    <s v="中央検査室（輸血検査）"/>
    <n v="2"/>
    <m/>
    <s v="臨床検査科（検体検査・細菌）"/>
    <m/>
    <s v="中央検査室"/>
    <n v="1097"/>
    <n v="4572"/>
    <d v="2007-12-07T00:00:00"/>
    <s v="〇"/>
    <s v="B更新"/>
    <m/>
    <m/>
    <m/>
    <m/>
    <m/>
    <m/>
    <m/>
    <s v="血球洗浄遠心機"/>
    <n v="1"/>
    <s v="日立工機"/>
    <s v="MC450"/>
    <n v="350"/>
    <n v="350"/>
    <n v="350"/>
    <m/>
    <s v="〇"/>
    <m/>
    <m/>
    <m/>
    <m/>
    <m/>
    <m/>
    <m/>
    <m/>
    <s v="血球洗浄遠心機"/>
    <s v="日立工機"/>
    <s v="MC450"/>
    <n v="350"/>
    <n v="350"/>
    <n v="350"/>
    <m/>
    <s v="〇"/>
    <m/>
    <m/>
    <m/>
    <m/>
    <m/>
    <m/>
    <m/>
    <m/>
    <x v="3"/>
    <m/>
    <m/>
    <m/>
    <n v="1500000"/>
    <n v="1500000"/>
    <n v="1650000.0000000002"/>
    <m/>
    <m/>
  </r>
  <r>
    <x v="0"/>
    <x v="1"/>
    <n v="2"/>
    <s v="臨床検査部門"/>
    <s v="臨床検査科【検体検査】"/>
    <s v="中央検査室（細胞・製剤調整）"/>
    <n v="2"/>
    <m/>
    <s v="臨床検査科（検体検査・細菌）"/>
    <m/>
    <s v="中央検査室"/>
    <n v="1103"/>
    <s v="141020180012"/>
    <d v="2018-11-07T00:00:00"/>
    <s v="〇"/>
    <s v="A移設可"/>
    <m/>
    <m/>
    <m/>
    <m/>
    <m/>
    <m/>
    <m/>
    <s v="チューブシーラー"/>
    <n v="1"/>
    <s v="テルモ"/>
    <s v="TSCD-Ⅱ"/>
    <n v="350"/>
    <n v="350"/>
    <n v="200"/>
    <m/>
    <s v="〇"/>
    <m/>
    <m/>
    <m/>
    <m/>
    <m/>
    <m/>
    <m/>
    <m/>
    <s v="チューブシーラー"/>
    <s v="テルモ"/>
    <s v="TSCD-Ⅱ"/>
    <n v="350"/>
    <n v="350"/>
    <n v="200"/>
    <m/>
    <s v="〇"/>
    <m/>
    <m/>
    <m/>
    <m/>
    <m/>
    <m/>
    <m/>
    <m/>
    <x v="1"/>
    <m/>
    <m/>
    <m/>
    <m/>
    <m/>
    <n v="0"/>
    <m/>
    <m/>
  </r>
  <r>
    <x v="0"/>
    <x v="4"/>
    <n v="2"/>
    <s v="臨床検査部門"/>
    <s v="臨床検査科【検体検査】"/>
    <s v="中央検査室（細胞・製剤調整）"/>
    <m/>
    <m/>
    <m/>
    <m/>
    <m/>
    <m/>
    <m/>
    <m/>
    <m/>
    <s v="新規"/>
    <m/>
    <m/>
    <s v="輸血と細胞検査にクリーンベンチを設けて欲しい。（丹）5/18"/>
    <m/>
    <m/>
    <m/>
    <m/>
    <s v="クリーンベンチ"/>
    <n v="1"/>
    <m/>
    <m/>
    <m/>
    <m/>
    <m/>
    <m/>
    <m/>
    <m/>
    <m/>
    <m/>
    <m/>
    <m/>
    <m/>
    <m/>
    <m/>
    <s v="クリーンベンチ"/>
    <m/>
    <m/>
    <m/>
    <m/>
    <m/>
    <m/>
    <m/>
    <m/>
    <m/>
    <m/>
    <m/>
    <m/>
    <m/>
    <m/>
    <m/>
    <x v="0"/>
    <m/>
    <m/>
    <m/>
    <n v="1500000"/>
    <n v="1500000"/>
    <n v="1650000.0000000002"/>
    <m/>
    <m/>
  </r>
  <r>
    <x v="0"/>
    <x v="4"/>
    <n v="2"/>
    <s v="臨床検査部門"/>
    <s v="臨床検査科【検体検査】"/>
    <s v="中央検査室（細胞・製剤調整）"/>
    <m/>
    <m/>
    <m/>
    <m/>
    <m/>
    <m/>
    <m/>
    <m/>
    <m/>
    <s v="新規"/>
    <m/>
    <m/>
    <m/>
    <m/>
    <m/>
    <m/>
    <m/>
    <s v="ディープフリーザー（-80℃）"/>
    <n v="1"/>
    <m/>
    <m/>
    <m/>
    <m/>
    <m/>
    <m/>
    <m/>
    <m/>
    <m/>
    <m/>
    <m/>
    <m/>
    <m/>
    <m/>
    <m/>
    <s v="超低温フリーザー"/>
    <m/>
    <m/>
    <m/>
    <m/>
    <m/>
    <m/>
    <m/>
    <m/>
    <m/>
    <m/>
    <m/>
    <m/>
    <m/>
    <m/>
    <m/>
    <x v="0"/>
    <m/>
    <m/>
    <m/>
    <n v="500000"/>
    <n v="500000"/>
    <n v="550000"/>
    <m/>
    <m/>
  </r>
  <r>
    <x v="0"/>
    <x v="4"/>
    <n v="2"/>
    <s v="臨床検査部門"/>
    <s v="臨床検査科【検体検査】"/>
    <s v="中央検査室（細胞・製剤調整）"/>
    <m/>
    <m/>
    <m/>
    <m/>
    <m/>
    <m/>
    <m/>
    <m/>
    <m/>
    <s v="新規"/>
    <m/>
    <m/>
    <m/>
    <m/>
    <m/>
    <m/>
    <m/>
    <s v="大型遠心機"/>
    <n v="1"/>
    <m/>
    <m/>
    <m/>
    <m/>
    <m/>
    <m/>
    <m/>
    <m/>
    <m/>
    <m/>
    <m/>
    <m/>
    <m/>
    <m/>
    <m/>
    <s v="大型遠心機"/>
    <m/>
    <m/>
    <m/>
    <m/>
    <m/>
    <m/>
    <m/>
    <m/>
    <m/>
    <m/>
    <m/>
    <m/>
    <m/>
    <m/>
    <m/>
    <x v="0"/>
    <m/>
    <m/>
    <m/>
    <n v="1300000"/>
    <n v="1300000"/>
    <n v="1430000"/>
    <m/>
    <m/>
  </r>
  <r>
    <x v="0"/>
    <x v="0"/>
    <n v="2"/>
    <s v="臨床検査部門"/>
    <s v="臨床検査科【検体検査】"/>
    <s v="中央検査室（生化学・免疫"/>
    <n v="2"/>
    <m/>
    <s v="臨床検査科（検体検査・細菌）"/>
    <m/>
    <s v="中央検査室"/>
    <n v="1478"/>
    <m/>
    <n v="2016.6"/>
    <s v="〇"/>
    <s v="B更新(ﾘｰｽ継続)"/>
    <m/>
    <m/>
    <m/>
    <s v="○"/>
    <m/>
    <m/>
    <m/>
    <s v="血液ガス分析装置"/>
    <n v="1"/>
    <s v="テクノメディカ"/>
    <s v="GASTAT-1830"/>
    <n v="350"/>
    <n v="450"/>
    <n v="700"/>
    <m/>
    <s v="〇"/>
    <m/>
    <m/>
    <m/>
    <m/>
    <m/>
    <m/>
    <s v="〇"/>
    <m/>
    <s v="血液検査装置（血液ガス分析装置）"/>
    <s v="テクノメディカ"/>
    <s v="GASTAT-1830"/>
    <n v="350"/>
    <n v="450"/>
    <n v="700"/>
    <m/>
    <s v="〇"/>
    <m/>
    <m/>
    <m/>
    <m/>
    <m/>
    <m/>
    <s v="〇"/>
    <m/>
    <x v="2"/>
    <m/>
    <m/>
    <m/>
    <n v="8000000"/>
    <n v="8000000"/>
    <n v="8800000"/>
    <s v="リース継続（FMS・ブランチ継続）"/>
    <n v="-8000000"/>
  </r>
  <r>
    <x v="0"/>
    <x v="0"/>
    <n v="2"/>
    <s v="臨床検査部門"/>
    <s v="臨床検査科【検体検査】"/>
    <s v="中央検査室（生化学・免疫"/>
    <n v="2"/>
    <m/>
    <s v="臨床検査科（検体検査・細菌）"/>
    <m/>
    <s v="中央検査室"/>
    <n v="1109"/>
    <m/>
    <n v="2009.1"/>
    <s v="〇"/>
    <s v="B更新(ﾘｰｽ継続)"/>
    <m/>
    <m/>
    <m/>
    <s v="○"/>
    <m/>
    <m/>
    <m/>
    <s v="分光光度計"/>
    <n v="1"/>
    <s v="日立ハイテク"/>
    <n v="7012"/>
    <n v="400"/>
    <n v="500"/>
    <n v="300"/>
    <m/>
    <s v="〇"/>
    <m/>
    <m/>
    <m/>
    <m/>
    <m/>
    <m/>
    <m/>
    <m/>
    <s v="分光光度計"/>
    <s v="日立ハイテク"/>
    <n v="7012"/>
    <n v="400"/>
    <n v="500"/>
    <n v="300"/>
    <m/>
    <s v="〇"/>
    <m/>
    <m/>
    <m/>
    <m/>
    <m/>
    <m/>
    <m/>
    <m/>
    <x v="2"/>
    <m/>
    <m/>
    <m/>
    <n v="2500000"/>
    <n v="2500000"/>
    <n v="2750000"/>
    <s v="リース継続（FMS・ブランチ継続）"/>
    <n v="-2500000"/>
  </r>
  <r>
    <x v="0"/>
    <x v="0"/>
    <n v="2"/>
    <s v="臨床検査部門"/>
    <s v="臨床検査科【検体検査】"/>
    <s v="中央検査室（生化学・免疫"/>
    <n v="2"/>
    <m/>
    <s v="臨床検査科（検体検査・細菌）"/>
    <m/>
    <s v="中央検査室"/>
    <n v="1110"/>
    <m/>
    <n v="2011.6"/>
    <s v="〇"/>
    <s v="B更新(ﾘｰｽ継続)"/>
    <m/>
    <m/>
    <m/>
    <s v="○"/>
    <m/>
    <m/>
    <m/>
    <s v="ビリルビンメーター"/>
    <n v="1"/>
    <s v="エルマ"/>
    <s v="B-105N"/>
    <n v="250"/>
    <n v="300"/>
    <n v="150"/>
    <m/>
    <s v="〇"/>
    <m/>
    <m/>
    <m/>
    <m/>
    <m/>
    <m/>
    <m/>
    <m/>
    <s v="ビリルビンメーター"/>
    <s v="エルマ"/>
    <s v="B-105N"/>
    <n v="250"/>
    <n v="300"/>
    <n v="150"/>
    <m/>
    <s v="〇"/>
    <m/>
    <m/>
    <m/>
    <m/>
    <m/>
    <m/>
    <m/>
    <m/>
    <x v="2"/>
    <m/>
    <m/>
    <m/>
    <n v="1500000"/>
    <n v="1500000"/>
    <n v="1650000.0000000002"/>
    <s v="リース継続（FMS・ブランチ継続）"/>
    <n v="-1500000"/>
  </r>
  <r>
    <x v="0"/>
    <x v="1"/>
    <n v="2"/>
    <s v="臨床検査部門"/>
    <s v="臨床検査科【検体検査】"/>
    <s v="中央検査室（生化学・免疫"/>
    <n v="2"/>
    <m/>
    <s v="臨床検査科（検体検査・細菌）"/>
    <m/>
    <s v="中央検査室"/>
    <n v="1112"/>
    <m/>
    <m/>
    <s v="〇"/>
    <s v="A移設可※"/>
    <m/>
    <m/>
    <s v="※移設判定要確認"/>
    <m/>
    <m/>
    <m/>
    <m/>
    <s v="プレートミキサー"/>
    <n v="1"/>
    <s v="バイオテック"/>
    <m/>
    <n v="250"/>
    <n v="200"/>
    <n v="150"/>
    <m/>
    <s v="〇"/>
    <m/>
    <m/>
    <m/>
    <m/>
    <m/>
    <m/>
    <m/>
    <m/>
    <s v="プレートミキサー"/>
    <s v="バイオテック"/>
    <m/>
    <n v="250"/>
    <n v="200"/>
    <n v="150"/>
    <m/>
    <s v="〇"/>
    <m/>
    <m/>
    <m/>
    <m/>
    <m/>
    <m/>
    <m/>
    <m/>
    <x v="1"/>
    <m/>
    <m/>
    <m/>
    <m/>
    <m/>
    <n v="0"/>
    <m/>
    <m/>
  </r>
  <r>
    <x v="0"/>
    <x v="1"/>
    <n v="2"/>
    <s v="臨床検査部門"/>
    <s v="臨床検査科【検体検査】"/>
    <s v="中央検査室（生化学・免疫"/>
    <n v="2"/>
    <m/>
    <s v="臨床検査科（検体検査・細菌）"/>
    <m/>
    <s v="中央検査室"/>
    <n v="1113"/>
    <m/>
    <m/>
    <s v="〇"/>
    <s v="A移設可※"/>
    <m/>
    <m/>
    <s v="※移設判定要確認"/>
    <m/>
    <m/>
    <m/>
    <m/>
    <s v="ローター"/>
    <n v="1"/>
    <s v="アズワン"/>
    <s v="MIX-ROTER MR-3"/>
    <n v="450"/>
    <n v="200"/>
    <n v="100"/>
    <m/>
    <s v="〇"/>
    <m/>
    <m/>
    <m/>
    <m/>
    <m/>
    <m/>
    <m/>
    <m/>
    <s v="ローター"/>
    <s v="アズワン"/>
    <s v="MIX-ROTER MR-3"/>
    <n v="450"/>
    <n v="200"/>
    <n v="100"/>
    <m/>
    <s v="〇"/>
    <m/>
    <m/>
    <m/>
    <m/>
    <m/>
    <m/>
    <m/>
    <m/>
    <x v="1"/>
    <m/>
    <m/>
    <m/>
    <m/>
    <m/>
    <n v="0"/>
    <m/>
    <m/>
  </r>
  <r>
    <x v="0"/>
    <x v="0"/>
    <n v="2"/>
    <s v="臨床検査部門"/>
    <s v="臨床検査科【検体検査】"/>
    <s v="中央検査室（生化学・免疫"/>
    <n v="2"/>
    <m/>
    <s v="臨床検査科（検体検査・細菌）"/>
    <m/>
    <s v="中央検査室"/>
    <n v="1117"/>
    <m/>
    <n v="2009.1"/>
    <s v="〇"/>
    <s v="B更新(ﾘｰｽ継続)"/>
    <m/>
    <m/>
    <m/>
    <s v="○"/>
    <m/>
    <m/>
    <m/>
    <s v="免疫測定装置"/>
    <n v="1"/>
    <s v="アボット"/>
    <s v="i1000SR"/>
    <n v="1500"/>
    <n v="700"/>
    <n v="1300"/>
    <m/>
    <m/>
    <s v="〇"/>
    <m/>
    <m/>
    <m/>
    <m/>
    <m/>
    <s v="○"/>
    <m/>
    <s v="免疫測定装置"/>
    <s v="アボット"/>
    <s v="i1000SR"/>
    <n v="1500"/>
    <n v="700"/>
    <n v="1300"/>
    <m/>
    <m/>
    <s v="〇"/>
    <m/>
    <m/>
    <m/>
    <m/>
    <m/>
    <s v="○"/>
    <m/>
    <x v="2"/>
    <m/>
    <m/>
    <m/>
    <n v="15000000"/>
    <n v="15000000"/>
    <n v="16500000.000000002"/>
    <s v="リース継続（FMS・ブランチ継続）"/>
    <n v="-15000000"/>
  </r>
  <r>
    <x v="0"/>
    <x v="2"/>
    <n v="2"/>
    <s v="臨床検査部門"/>
    <s v="臨床検査科【検体検査】"/>
    <s v="中央検査室（生化学・免疫"/>
    <m/>
    <m/>
    <m/>
    <m/>
    <m/>
    <m/>
    <m/>
    <m/>
    <m/>
    <s v="増設"/>
    <m/>
    <m/>
    <m/>
    <m/>
    <m/>
    <m/>
    <m/>
    <s v="免疫測定装置"/>
    <n v="1"/>
    <m/>
    <m/>
    <m/>
    <m/>
    <m/>
    <m/>
    <m/>
    <m/>
    <m/>
    <m/>
    <m/>
    <m/>
    <m/>
    <s v="○"/>
    <m/>
    <s v="免疫測定装置"/>
    <m/>
    <m/>
    <m/>
    <m/>
    <m/>
    <m/>
    <m/>
    <m/>
    <m/>
    <m/>
    <m/>
    <m/>
    <m/>
    <s v="○"/>
    <m/>
    <x v="0"/>
    <m/>
    <s v="●"/>
    <s v="検査体制の強化に必要"/>
    <n v="15000000"/>
    <n v="15000000"/>
    <n v="16500000.000000002"/>
    <m/>
    <m/>
  </r>
  <r>
    <x v="0"/>
    <x v="0"/>
    <n v="2"/>
    <s v="臨床検査部門"/>
    <s v="臨床検査科【検体検査】"/>
    <s v="中央検査室（生化学・免疫"/>
    <n v="2"/>
    <m/>
    <s v="臨床検査科（検体検査・細菌）"/>
    <m/>
    <s v="中央検査室"/>
    <n v="1118"/>
    <m/>
    <n v="2009.1"/>
    <s v="〇"/>
    <s v="B更新(ﾘｰｽ継続)"/>
    <m/>
    <m/>
    <m/>
    <s v="○"/>
    <m/>
    <m/>
    <m/>
    <s v="浸透圧測定装置"/>
    <n v="1"/>
    <s v="アークレイ"/>
    <s v="オスモティックプレスキュア OM-6040"/>
    <n v="350"/>
    <n v="350"/>
    <n v="250"/>
    <m/>
    <s v="〇"/>
    <m/>
    <m/>
    <m/>
    <m/>
    <m/>
    <m/>
    <s v="○"/>
    <m/>
    <s v="浸透圧測定装置"/>
    <s v="アークレイ"/>
    <s v="オスモティックプレスキュア OM-6040"/>
    <n v="350"/>
    <n v="350"/>
    <n v="250"/>
    <m/>
    <s v="〇"/>
    <m/>
    <m/>
    <m/>
    <m/>
    <m/>
    <m/>
    <s v="○"/>
    <m/>
    <x v="2"/>
    <m/>
    <m/>
    <m/>
    <n v="1500000"/>
    <n v="1500000"/>
    <n v="1650000.0000000002"/>
    <s v="リース継続（FMS・ブランチ継続）"/>
    <n v="-1500000"/>
  </r>
  <r>
    <x v="0"/>
    <x v="0"/>
    <n v="2"/>
    <s v="臨床検査部門"/>
    <s v="臨床検査科【検体検査】"/>
    <s v="中央検査室（生化学・免疫"/>
    <n v="2"/>
    <m/>
    <s v="臨床検査科（検体検査・細菌）"/>
    <m/>
    <s v="中央検査室"/>
    <n v="1119"/>
    <m/>
    <n v="2009.1"/>
    <s v="〇"/>
    <s v="B更新(ﾘｰｽ継続)"/>
    <m/>
    <m/>
    <m/>
    <s v="○"/>
    <m/>
    <m/>
    <m/>
    <s v="グリコヘモグロビン分析装置"/>
    <n v="1"/>
    <s v="東ソー"/>
    <s v="G8"/>
    <n v="780"/>
    <n v="700"/>
    <n v="500"/>
    <m/>
    <s v="〇"/>
    <m/>
    <m/>
    <m/>
    <m/>
    <m/>
    <m/>
    <s v="○"/>
    <m/>
    <s v="グリコヘモグロビン分析装置"/>
    <s v="東ソー"/>
    <s v="G8"/>
    <n v="780"/>
    <n v="700"/>
    <n v="500"/>
    <m/>
    <s v="〇"/>
    <m/>
    <m/>
    <m/>
    <m/>
    <m/>
    <m/>
    <s v="○"/>
    <m/>
    <x v="2"/>
    <m/>
    <m/>
    <m/>
    <n v="9000000"/>
    <n v="9000000"/>
    <n v="9900000"/>
    <s v="リース継続（FMS・ブランチ継続）"/>
    <n v="-9000000"/>
  </r>
  <r>
    <x v="0"/>
    <x v="0"/>
    <n v="2"/>
    <s v="臨床検査部門"/>
    <s v="臨床検査科【検体検査】"/>
    <s v="中央検査室（生化学・免疫"/>
    <n v="2"/>
    <m/>
    <s v="臨床検査科（検体検査・細菌）"/>
    <m/>
    <s v="中央検査室"/>
    <n v="1120"/>
    <m/>
    <n v="2009.1"/>
    <s v="〇"/>
    <s v="B更新(ﾘｰｽ継続)"/>
    <m/>
    <m/>
    <m/>
    <s v="○"/>
    <m/>
    <m/>
    <m/>
    <s v="全自動糖分析装置"/>
    <n v="1"/>
    <s v="A&amp;T"/>
    <s v="GA05"/>
    <n v="300"/>
    <n v="550"/>
    <n v="550"/>
    <m/>
    <s v="〇"/>
    <m/>
    <m/>
    <m/>
    <m/>
    <m/>
    <m/>
    <s v="○"/>
    <m/>
    <s v="全自動糖分析装置"/>
    <s v="A&amp;T"/>
    <s v="GA05"/>
    <n v="300"/>
    <n v="550"/>
    <n v="550"/>
    <m/>
    <s v="〇"/>
    <m/>
    <m/>
    <m/>
    <m/>
    <m/>
    <m/>
    <s v="○"/>
    <m/>
    <x v="2"/>
    <m/>
    <m/>
    <m/>
    <n v="1500000"/>
    <n v="1500000"/>
    <n v="1650000.0000000002"/>
    <s v="リース継続（FMS・ブランチ継続）"/>
    <n v="-1500000"/>
  </r>
  <r>
    <x v="0"/>
    <x v="0"/>
    <n v="2"/>
    <s v="臨床検査部門"/>
    <s v="臨床検査科【検体検査】"/>
    <s v="中央検査室（生化学・免疫"/>
    <n v="2"/>
    <m/>
    <s v="臨床検査科（検体検査・細菌）"/>
    <m/>
    <s v="中央検査室"/>
    <n v="1121"/>
    <m/>
    <n v="2009.1"/>
    <s v="〇"/>
    <s v="B更新(ﾘｰｽ継続)"/>
    <m/>
    <m/>
    <m/>
    <s v="○"/>
    <m/>
    <m/>
    <m/>
    <s v="生化学自動分析装置"/>
    <n v="1"/>
    <s v="日本電子"/>
    <s v="JCA-BM6010"/>
    <n v="1300"/>
    <n v="900"/>
    <n v="1200"/>
    <m/>
    <m/>
    <s v="〇"/>
    <m/>
    <m/>
    <m/>
    <s v="○"/>
    <m/>
    <s v="○"/>
    <m/>
    <s v="生化学自動分析装置"/>
    <s v="日本電子"/>
    <s v="JCA-BM6010"/>
    <n v="1300"/>
    <n v="900"/>
    <n v="1200"/>
    <m/>
    <m/>
    <s v="〇"/>
    <m/>
    <m/>
    <m/>
    <s v="○"/>
    <m/>
    <s v="○"/>
    <m/>
    <x v="2"/>
    <m/>
    <m/>
    <m/>
    <n v="25000000"/>
    <n v="25000000"/>
    <n v="27500000.000000004"/>
    <s v="リース継続（FMS・ブランチ継続）"/>
    <n v="-25000000"/>
  </r>
  <r>
    <x v="0"/>
    <x v="0"/>
    <n v="2"/>
    <s v="臨床検査部門"/>
    <s v="臨床検査科【検体検査】"/>
    <s v="中央検査室（生化学・免疫"/>
    <n v="2"/>
    <m/>
    <s v="臨床検査科（検体検査・細菌）"/>
    <m/>
    <s v="中央検査室"/>
    <n v="1124"/>
    <m/>
    <m/>
    <s v="〇"/>
    <s v="B更新"/>
    <m/>
    <m/>
    <m/>
    <m/>
    <m/>
    <m/>
    <m/>
    <s v="生化学自動分析装置"/>
    <n v="1"/>
    <s v="日本電子"/>
    <s v="JCA-BM6050"/>
    <n v="1500"/>
    <n v="900"/>
    <n v="1000"/>
    <m/>
    <m/>
    <s v="〇"/>
    <m/>
    <m/>
    <m/>
    <s v="○"/>
    <m/>
    <s v="○"/>
    <m/>
    <s v="生化学自動分析装置"/>
    <s v="日本電子"/>
    <s v="JCA-BM6050"/>
    <n v="1500"/>
    <n v="900"/>
    <n v="1000"/>
    <m/>
    <m/>
    <s v="〇"/>
    <m/>
    <m/>
    <m/>
    <s v="○"/>
    <m/>
    <s v="○"/>
    <m/>
    <x v="2"/>
    <m/>
    <m/>
    <m/>
    <n v="25000000"/>
    <n v="25000000"/>
    <n v="27500000.000000004"/>
    <s v="リース（FMS・ブランチ継続）"/>
    <n v="-25000000"/>
  </r>
  <r>
    <x v="0"/>
    <x v="0"/>
    <n v="2"/>
    <s v="臨床検査部門"/>
    <s v="臨床検査科【検体検査】"/>
    <s v="中央検査室（生化学・免疫"/>
    <n v="2"/>
    <m/>
    <s v="臨床検査科（検体検査・細菌）"/>
    <m/>
    <s v="中央検査室"/>
    <n v="1122"/>
    <m/>
    <m/>
    <s v="〇"/>
    <s v="B更新(ﾘｰｽ継続)"/>
    <m/>
    <m/>
    <m/>
    <s v="○"/>
    <m/>
    <m/>
    <m/>
    <s v="RO水製造装置"/>
    <n v="1"/>
    <s v="オルガノ"/>
    <s v="RO-N60A"/>
    <n v="400"/>
    <n v="500"/>
    <n v="1300"/>
    <m/>
    <s v="〇"/>
    <m/>
    <m/>
    <s v="○"/>
    <m/>
    <m/>
    <m/>
    <m/>
    <m/>
    <s v="RO水製造装置"/>
    <s v="オルガノ"/>
    <s v="RO-N60A"/>
    <n v="400"/>
    <n v="500"/>
    <n v="1300"/>
    <m/>
    <s v="〇"/>
    <m/>
    <m/>
    <s v="○"/>
    <m/>
    <m/>
    <m/>
    <m/>
    <m/>
    <x v="0"/>
    <m/>
    <m/>
    <m/>
    <s v="生化学に含む"/>
    <n v="0"/>
    <n v="0"/>
    <m/>
    <m/>
  </r>
  <r>
    <x v="0"/>
    <x v="0"/>
    <n v="2"/>
    <s v="臨床検査部門"/>
    <s v="臨床検査科【検体検査】"/>
    <s v="中央検査室（生化学・免疫"/>
    <n v="2"/>
    <m/>
    <s v="臨床検査科（検体検査・細菌）"/>
    <m/>
    <s v="中央検査室"/>
    <n v="1123"/>
    <m/>
    <m/>
    <s v="〇"/>
    <s v="B更新(ﾘｰｽ継続)"/>
    <m/>
    <m/>
    <m/>
    <s v="○"/>
    <m/>
    <m/>
    <m/>
    <s v="RO水製造装置"/>
    <n v="1"/>
    <s v="オルガノ"/>
    <s v="RO-N60A"/>
    <n v="400"/>
    <n v="500"/>
    <n v="1300"/>
    <m/>
    <s v="〇"/>
    <m/>
    <m/>
    <s v="○"/>
    <m/>
    <m/>
    <m/>
    <m/>
    <m/>
    <s v="RO水製造装置"/>
    <s v="オルガノ"/>
    <s v="RO-N60A"/>
    <n v="400"/>
    <n v="500"/>
    <n v="1300"/>
    <m/>
    <s v="〇"/>
    <m/>
    <m/>
    <s v="○"/>
    <m/>
    <m/>
    <m/>
    <m/>
    <m/>
    <x v="0"/>
    <m/>
    <m/>
    <m/>
    <s v="生化学に含む"/>
    <n v="0"/>
    <n v="0"/>
    <m/>
    <m/>
  </r>
  <r>
    <x v="0"/>
    <x v="0"/>
    <n v="2"/>
    <s v="臨床検査部門"/>
    <s v="臨床検査科【検体検査】"/>
    <s v="中央検査室（生化学・免疫"/>
    <n v="2"/>
    <m/>
    <s v="臨床検査科（検体検査・細菌）"/>
    <m/>
    <s v="中央検査室"/>
    <n v="1126"/>
    <m/>
    <m/>
    <s v="〇"/>
    <s v="B更新"/>
    <m/>
    <m/>
    <m/>
    <m/>
    <m/>
    <m/>
    <m/>
    <s v="赤外分光分析装置"/>
    <n v="1"/>
    <s v="大塚製薬"/>
    <s v="POCone"/>
    <n v="210"/>
    <n v="310"/>
    <n v="310"/>
    <m/>
    <s v="〇"/>
    <m/>
    <m/>
    <m/>
    <m/>
    <m/>
    <m/>
    <m/>
    <s v="ピロリ菌感染測定"/>
    <s v="赤外分光分析装置"/>
    <s v="大塚製薬"/>
    <s v="POCone"/>
    <n v="210"/>
    <n v="310"/>
    <n v="310"/>
    <m/>
    <s v="〇"/>
    <m/>
    <m/>
    <m/>
    <m/>
    <m/>
    <m/>
    <m/>
    <m/>
    <x v="0"/>
    <m/>
    <m/>
    <m/>
    <n v="930000"/>
    <n v="930000"/>
    <n v="1023000.0000000001"/>
    <m/>
    <m/>
  </r>
  <r>
    <x v="0"/>
    <x v="1"/>
    <n v="2"/>
    <s v="臨床検査部門"/>
    <s v="臨床検査科【検体検査】"/>
    <s v="中央検査室（生化学・免疫"/>
    <n v="2"/>
    <m/>
    <s v="臨床検査科（検体検査・細菌）"/>
    <m/>
    <s v="中央検査室"/>
    <n v="1146"/>
    <m/>
    <m/>
    <s v="〇"/>
    <s v="A移設可"/>
    <m/>
    <m/>
    <m/>
    <m/>
    <m/>
    <m/>
    <m/>
    <s v="アンモニア測定装置"/>
    <n v="1"/>
    <s v="富士フイルム"/>
    <s v="ドライケムNX-10N"/>
    <n v="150"/>
    <n v="250"/>
    <n v="80"/>
    <m/>
    <s v="〇"/>
    <m/>
    <m/>
    <m/>
    <m/>
    <m/>
    <m/>
    <m/>
    <m/>
    <s v="アンモニア測定装置"/>
    <s v="富士フイルム"/>
    <s v="ドライケムNX-10N"/>
    <n v="150"/>
    <n v="250"/>
    <n v="80"/>
    <m/>
    <s v="〇"/>
    <m/>
    <m/>
    <m/>
    <m/>
    <m/>
    <m/>
    <m/>
    <m/>
    <x v="1"/>
    <m/>
    <m/>
    <m/>
    <m/>
    <m/>
    <n v="0"/>
    <m/>
    <m/>
  </r>
  <r>
    <x v="0"/>
    <x v="0"/>
    <n v="2"/>
    <s v="臨床検査部門"/>
    <s v="臨床検査科【検体検査】"/>
    <s v="中央検査室（一般検査）"/>
    <n v="2"/>
    <m/>
    <s v="臨床検査科（検体検査・細菌）"/>
    <m/>
    <s v="中央検査室"/>
    <n v="1468"/>
    <s v="4524-1"/>
    <d v="2007-08-21T00:00:00"/>
    <s v="〇"/>
    <s v="B更新"/>
    <m/>
    <m/>
    <m/>
    <m/>
    <m/>
    <m/>
    <m/>
    <s v="自動尿分析装置"/>
    <n v="1"/>
    <s v="アークレイ"/>
    <s v="AE-4020"/>
    <n v="630"/>
    <n v="380"/>
    <n v="180"/>
    <m/>
    <s v="〇"/>
    <m/>
    <m/>
    <m/>
    <m/>
    <m/>
    <m/>
    <s v="〇"/>
    <m/>
    <s v="自動尿分析装置"/>
    <s v="アークレイ"/>
    <s v="AE-4020"/>
    <n v="630"/>
    <n v="380"/>
    <n v="180"/>
    <m/>
    <s v="〇"/>
    <m/>
    <m/>
    <m/>
    <m/>
    <m/>
    <m/>
    <s v="〇"/>
    <m/>
    <x v="0"/>
    <m/>
    <m/>
    <m/>
    <n v="400000"/>
    <n v="400000"/>
    <n v="440000.00000000006"/>
    <m/>
    <m/>
  </r>
  <r>
    <x v="0"/>
    <x v="0"/>
    <n v="2"/>
    <s v="臨床検査部門"/>
    <s v="臨床検査科【検体検査】"/>
    <s v="中央検査室（一般検査）"/>
    <n v="2"/>
    <m/>
    <s v="臨床検査科（検体検査・細菌）"/>
    <m/>
    <s v="中央検査室"/>
    <n v="1454"/>
    <m/>
    <m/>
    <s v="〇"/>
    <s v="B更新(ﾘｰｽ継続)"/>
    <m/>
    <m/>
    <m/>
    <s v="○"/>
    <m/>
    <m/>
    <m/>
    <s v="自動尿分析装置"/>
    <n v="1"/>
    <s v="栄研化学"/>
    <s v="US-3500"/>
    <n v="550"/>
    <n v="600"/>
    <n v="500"/>
    <m/>
    <s v="〇"/>
    <m/>
    <m/>
    <m/>
    <m/>
    <m/>
    <s v="ボトル"/>
    <s v="〇"/>
    <m/>
    <s v="自動尿分析装置"/>
    <s v="栄研化学"/>
    <s v="US-3500"/>
    <n v="550"/>
    <n v="600"/>
    <n v="500"/>
    <m/>
    <s v="〇"/>
    <m/>
    <m/>
    <m/>
    <m/>
    <m/>
    <s v="ボトル"/>
    <s v="〇"/>
    <m/>
    <x v="2"/>
    <m/>
    <m/>
    <m/>
    <n v="6000000"/>
    <n v="6000000"/>
    <n v="6600000.0000000009"/>
    <s v="リース継続（FMS・ブランチ継続）"/>
    <n v="-6000000"/>
  </r>
  <r>
    <x v="0"/>
    <x v="0"/>
    <n v="2"/>
    <s v="臨床検査部門"/>
    <s v="臨床検査科【検体検査】"/>
    <s v="中央検査室（一般検査）"/>
    <n v="2"/>
    <m/>
    <s v="臨床検査科（検体検査・細菌）"/>
    <m/>
    <s v="中央検査室"/>
    <n v="1456"/>
    <s v="3038　D-142"/>
    <s v="不明"/>
    <s v="〇"/>
    <s v="B更新"/>
    <m/>
    <m/>
    <m/>
    <m/>
    <m/>
    <m/>
    <m/>
    <s v="局所排気装置"/>
    <n v="1"/>
    <m/>
    <m/>
    <n v="700"/>
    <n v="550"/>
    <n v="1300"/>
    <m/>
    <s v="〇"/>
    <m/>
    <m/>
    <m/>
    <m/>
    <m/>
    <s v="排気ダクト"/>
    <m/>
    <s v="尿カップ"/>
    <s v="局所排気装置"/>
    <m/>
    <m/>
    <n v="700"/>
    <n v="550"/>
    <n v="1300"/>
    <m/>
    <s v="〇"/>
    <m/>
    <m/>
    <m/>
    <m/>
    <m/>
    <s v="排気ダクト"/>
    <m/>
    <m/>
    <x v="0"/>
    <m/>
    <m/>
    <m/>
    <n v="1500000"/>
    <n v="1500000"/>
    <n v="1650000.0000000002"/>
    <m/>
    <m/>
  </r>
  <r>
    <x v="0"/>
    <x v="0"/>
    <n v="2"/>
    <s v="臨床検査部門"/>
    <s v="臨床検査科【検体検査】"/>
    <s v="中央検査室（一般検査）"/>
    <n v="2"/>
    <m/>
    <s v="臨床検査科（検体検査・細菌）"/>
    <m/>
    <s v="中央検査室"/>
    <n v="1455"/>
    <s v="4662-0000"/>
    <d v="2009-02-10T00:00:00"/>
    <s v="〇"/>
    <s v="B更新"/>
    <s v="購入１２年経過　２００９年部品なし"/>
    <m/>
    <m/>
    <m/>
    <m/>
    <m/>
    <m/>
    <s v="小型便潜血分析装置"/>
    <n v="1"/>
    <s v="和光純薬"/>
    <m/>
    <n v="250"/>
    <n v="300"/>
    <n v="300"/>
    <m/>
    <s v="〇"/>
    <m/>
    <m/>
    <m/>
    <m/>
    <m/>
    <m/>
    <s v="〇"/>
    <m/>
    <s v="小型便潜血分析装置"/>
    <s v="和光純薬"/>
    <m/>
    <n v="250"/>
    <n v="300"/>
    <n v="300"/>
    <m/>
    <s v="〇"/>
    <m/>
    <m/>
    <m/>
    <m/>
    <m/>
    <m/>
    <s v="〇"/>
    <m/>
    <x v="0"/>
    <m/>
    <m/>
    <m/>
    <n v="2700000"/>
    <n v="2700000"/>
    <n v="2970000.0000000005"/>
    <m/>
    <m/>
  </r>
  <r>
    <x v="0"/>
    <x v="4"/>
    <n v="2"/>
    <s v="臨床検査部門"/>
    <s v="臨床検査科【検体検査】"/>
    <s v="中央検査室（一般検査）"/>
    <m/>
    <m/>
    <m/>
    <m/>
    <m/>
    <m/>
    <m/>
    <m/>
    <m/>
    <s v="新規"/>
    <m/>
    <m/>
    <s v="一般検査室で新設となる機器は、尿中有形成分分析装置である。（丹）5/18"/>
    <m/>
    <m/>
    <m/>
    <m/>
    <s v="尿中有形成分分析装置"/>
    <n v="1"/>
    <m/>
    <m/>
    <m/>
    <m/>
    <m/>
    <m/>
    <m/>
    <m/>
    <m/>
    <m/>
    <m/>
    <m/>
    <m/>
    <m/>
    <m/>
    <s v="尿中有形成分分析装置"/>
    <s v="栄研化学"/>
    <s v="UF-5000"/>
    <n v="726"/>
    <n v="754"/>
    <n v="855"/>
    <m/>
    <s v="〇_x000a_600VA"/>
    <m/>
    <m/>
    <m/>
    <m/>
    <m/>
    <m/>
    <m/>
    <m/>
    <x v="2"/>
    <m/>
    <m/>
    <m/>
    <n v="8500000"/>
    <n v="8500000"/>
    <n v="9350000"/>
    <s v="将来対応"/>
    <n v="-8500000"/>
  </r>
  <r>
    <x v="0"/>
    <x v="0"/>
    <n v="2"/>
    <s v="臨床検査部門"/>
    <s v="臨床検査科【検体検査】"/>
    <s v="細菌検査室"/>
    <n v="2"/>
    <m/>
    <s v="臨床検査科（検体検査・細菌）"/>
    <m/>
    <s v="微生物検査室（細菌検査室）"/>
    <n v="1132"/>
    <n v="141020190011"/>
    <n v="2019.8"/>
    <s v="〇"/>
    <s v="B更新"/>
    <m/>
    <m/>
    <m/>
    <m/>
    <m/>
    <m/>
    <m/>
    <s v="安全キャビネット"/>
    <n v="1"/>
    <s v="昭和科学"/>
    <s v="SC-1302A2"/>
    <n v="1300"/>
    <n v="800"/>
    <n v="1950"/>
    <m/>
    <s v="〇"/>
    <m/>
    <m/>
    <m/>
    <m/>
    <m/>
    <s v="排気ダクト"/>
    <m/>
    <m/>
    <s v="安全キャビネット"/>
    <s v="昭和科学"/>
    <s v="SC-1302A2"/>
    <n v="1300"/>
    <n v="800"/>
    <n v="1950"/>
    <m/>
    <s v="〇"/>
    <m/>
    <m/>
    <m/>
    <m/>
    <m/>
    <s v="排気ダクト"/>
    <m/>
    <m/>
    <x v="0"/>
    <s v="●"/>
    <m/>
    <m/>
    <n v="2000000"/>
    <n v="2000000"/>
    <n v="2200000"/>
    <m/>
    <m/>
  </r>
  <r>
    <x v="0"/>
    <x v="2"/>
    <n v="2"/>
    <s v="臨床検査部門"/>
    <s v="臨床検査科【検体検査】"/>
    <s v="細菌検査室"/>
    <m/>
    <m/>
    <m/>
    <m/>
    <m/>
    <m/>
    <m/>
    <m/>
    <m/>
    <s v="増設"/>
    <m/>
    <m/>
    <m/>
    <m/>
    <m/>
    <m/>
    <m/>
    <s v="安全キャビネット"/>
    <n v="1"/>
    <m/>
    <m/>
    <m/>
    <m/>
    <m/>
    <m/>
    <m/>
    <m/>
    <m/>
    <m/>
    <m/>
    <m/>
    <s v="排気ダクト"/>
    <m/>
    <m/>
    <s v="安全キャビネット"/>
    <m/>
    <m/>
    <m/>
    <m/>
    <m/>
    <m/>
    <m/>
    <m/>
    <m/>
    <m/>
    <m/>
    <m/>
    <s v="排気ダクト"/>
    <m/>
    <m/>
    <x v="0"/>
    <s v="●"/>
    <m/>
    <m/>
    <n v="2000000"/>
    <n v="2000000"/>
    <n v="2200000"/>
    <m/>
    <m/>
  </r>
  <r>
    <x v="0"/>
    <x v="4"/>
    <n v="2"/>
    <s v="臨床検査部門"/>
    <s v="臨床検査科【検体検査】"/>
    <s v="細菌検査室"/>
    <m/>
    <m/>
    <m/>
    <m/>
    <m/>
    <m/>
    <m/>
    <m/>
    <m/>
    <s v="新規"/>
    <m/>
    <m/>
    <m/>
    <m/>
    <m/>
    <m/>
    <m/>
    <s v="炭酸ガス・好気培養器"/>
    <n v="1"/>
    <m/>
    <m/>
    <m/>
    <m/>
    <m/>
    <m/>
    <m/>
    <m/>
    <m/>
    <m/>
    <m/>
    <m/>
    <m/>
    <m/>
    <m/>
    <s v="炭酸ガス・好気培養器"/>
    <m/>
    <m/>
    <m/>
    <m/>
    <m/>
    <m/>
    <m/>
    <m/>
    <m/>
    <m/>
    <m/>
    <m/>
    <m/>
    <m/>
    <m/>
    <x v="0"/>
    <m/>
    <m/>
    <m/>
    <n v="6800000"/>
    <n v="6800000"/>
    <n v="7480000.0000000009"/>
    <m/>
    <m/>
  </r>
  <r>
    <x v="0"/>
    <x v="0"/>
    <n v="2"/>
    <s v="臨床検査部門"/>
    <s v="臨床検査科【検体検査】"/>
    <s v="細菌検査室"/>
    <n v="2"/>
    <m/>
    <s v="臨床検査科（検体検査・細菌）"/>
    <m/>
    <s v="微生物検査室（細菌検査室）"/>
    <n v="1133"/>
    <m/>
    <n v="2017.6"/>
    <s v="〇"/>
    <s v="B更新(ﾘｰｽ継続)"/>
    <m/>
    <m/>
    <m/>
    <s v="○"/>
    <m/>
    <m/>
    <m/>
    <s v="抗酸菌培養システム"/>
    <n v="1"/>
    <s v="日本BD"/>
    <s v="BACTEC MGIT960"/>
    <n v="900"/>
    <n v="700"/>
    <n v="1350"/>
    <m/>
    <s v="〇"/>
    <m/>
    <m/>
    <m/>
    <m/>
    <m/>
    <m/>
    <s v="○"/>
    <s v="所有機関：FMS(BML)"/>
    <s v="抗酸菌培養システム"/>
    <s v="日本BD"/>
    <s v="BACTEC MGIT960"/>
    <n v="900"/>
    <n v="700"/>
    <n v="1350"/>
    <m/>
    <s v="〇"/>
    <m/>
    <m/>
    <m/>
    <m/>
    <m/>
    <m/>
    <s v="○"/>
    <m/>
    <x v="2"/>
    <m/>
    <m/>
    <m/>
    <n v="9500000"/>
    <n v="9500000"/>
    <n v="10450000"/>
    <s v="リース継続（FMS・ブランチ継続）"/>
    <n v="-9500000"/>
  </r>
  <r>
    <x v="0"/>
    <x v="0"/>
    <n v="2"/>
    <s v="臨床検査部門"/>
    <s v="臨床検査科【検体検査】"/>
    <s v="細菌検査室"/>
    <n v="2"/>
    <m/>
    <s v="臨床検査科（検体検査・細菌）"/>
    <m/>
    <s v="微生物検査室（細菌検査室）"/>
    <n v="1134"/>
    <m/>
    <n v="2017.6"/>
    <s v="〇"/>
    <s v="B更新(ﾘｰｽ継続)"/>
    <m/>
    <m/>
    <m/>
    <s v="○"/>
    <m/>
    <m/>
    <m/>
    <s v="細菌同定・感受性検査システム"/>
    <n v="1"/>
    <s v="シーメンス"/>
    <s v="MicroScan WalkAway40plus"/>
    <n v="1000"/>
    <n v="800"/>
    <n v="750"/>
    <m/>
    <s v="〇"/>
    <m/>
    <m/>
    <m/>
    <m/>
    <m/>
    <m/>
    <s v="○"/>
    <s v="所有機関：FMS(BML)"/>
    <s v="細菌同定・感受性検査システム"/>
    <s v="シーメンス"/>
    <s v="MicroScan WalkAway40plus"/>
    <n v="1000"/>
    <n v="800"/>
    <n v="750"/>
    <m/>
    <s v="〇"/>
    <m/>
    <m/>
    <m/>
    <m/>
    <m/>
    <m/>
    <s v="○"/>
    <m/>
    <x v="2"/>
    <m/>
    <m/>
    <m/>
    <n v="12000000"/>
    <n v="12000000"/>
    <n v="13200000.000000002"/>
    <s v="リース継続（FMS・ブランチ継続）"/>
    <n v="-12000000"/>
  </r>
  <r>
    <x v="0"/>
    <x v="0"/>
    <n v="2"/>
    <s v="臨床検査部門"/>
    <s v="臨床検査科【検体検査】"/>
    <s v="細菌検査室"/>
    <n v="2"/>
    <m/>
    <s v="臨床検査科（検体検査・細菌）"/>
    <m/>
    <s v="微生物検査室（細菌検査室）"/>
    <n v="1141"/>
    <m/>
    <n v="2014.3"/>
    <s v="〇"/>
    <s v="B更新(ﾘｰｽ継続)"/>
    <m/>
    <m/>
    <m/>
    <s v="○"/>
    <m/>
    <m/>
    <m/>
    <s v="血液培養システム"/>
    <n v="1"/>
    <s v="日本BD"/>
    <s v="BACTEC FX"/>
    <n v="700"/>
    <n v="800"/>
    <n v="950"/>
    <m/>
    <s v="〇"/>
    <m/>
    <m/>
    <m/>
    <m/>
    <m/>
    <m/>
    <s v="○"/>
    <s v="所有機関：FMS(BML)"/>
    <s v="血液培養システム"/>
    <s v="日本BD"/>
    <s v="BACTEC FX"/>
    <n v="700"/>
    <n v="800"/>
    <n v="950"/>
    <m/>
    <s v="〇"/>
    <m/>
    <m/>
    <m/>
    <m/>
    <m/>
    <m/>
    <s v="○"/>
    <m/>
    <x v="2"/>
    <m/>
    <m/>
    <m/>
    <n v="8500000"/>
    <n v="8500000"/>
    <n v="9350000"/>
    <s v="リース継続（FMS・ブランチ継続）"/>
    <n v="-8500000"/>
  </r>
  <r>
    <x v="0"/>
    <x v="1"/>
    <n v="2"/>
    <s v="臨床検査部門"/>
    <s v="臨床検査科【検体検査】"/>
    <s v="細菌検査室"/>
    <n v="2"/>
    <m/>
    <s v="臨床検査科（検体検査・細菌）"/>
    <m/>
    <s v="微生物検査室（細菌検査室）"/>
    <n v="1131"/>
    <s v="4793-0000"/>
    <n v="2010.1"/>
    <s v="〇"/>
    <s v="A移設可"/>
    <m/>
    <m/>
    <m/>
    <m/>
    <m/>
    <m/>
    <m/>
    <s v="インキュベーター(冷却機能付)"/>
    <n v="1"/>
    <s v="三洋電機"/>
    <s v="MIR-254"/>
    <n v="700"/>
    <n v="500"/>
    <n v="1600"/>
    <m/>
    <s v="〇"/>
    <m/>
    <m/>
    <m/>
    <m/>
    <m/>
    <m/>
    <m/>
    <m/>
    <s v="インキュベーター"/>
    <s v="三洋電機"/>
    <s v="MIR-254"/>
    <n v="700"/>
    <n v="500"/>
    <n v="1600"/>
    <m/>
    <s v="〇"/>
    <m/>
    <m/>
    <m/>
    <m/>
    <m/>
    <m/>
    <m/>
    <m/>
    <x v="1"/>
    <m/>
    <m/>
    <m/>
    <m/>
    <m/>
    <n v="0"/>
    <m/>
    <m/>
  </r>
  <r>
    <x v="0"/>
    <x v="1"/>
    <n v="2"/>
    <s v="臨床検査部門"/>
    <s v="臨床検査科【検体検査】"/>
    <s v="細菌検査室"/>
    <n v="2"/>
    <m/>
    <s v="臨床検査科（検体検査・細菌）"/>
    <m/>
    <s v="微生物検査室（細菌検査室）"/>
    <n v="1135"/>
    <n v="4435"/>
    <n v="2006.8"/>
    <s v="〇"/>
    <s v="A移設可"/>
    <m/>
    <m/>
    <m/>
    <m/>
    <m/>
    <m/>
    <m/>
    <s v="インキュベーター"/>
    <n v="1"/>
    <s v="三洋電機"/>
    <s v="MCO-20AIC"/>
    <n v="800"/>
    <n v="650"/>
    <n v="1850"/>
    <m/>
    <s v="〇"/>
    <m/>
    <m/>
    <m/>
    <m/>
    <m/>
    <m/>
    <m/>
    <m/>
    <s v="インキュベーター"/>
    <s v="三洋電機"/>
    <s v="MCO-20AIC"/>
    <n v="800"/>
    <n v="650"/>
    <n v="1850"/>
    <m/>
    <s v="〇"/>
    <m/>
    <m/>
    <m/>
    <m/>
    <m/>
    <m/>
    <m/>
    <m/>
    <x v="1"/>
    <m/>
    <m/>
    <m/>
    <m/>
    <m/>
    <n v="0"/>
    <m/>
    <m/>
  </r>
  <r>
    <x v="0"/>
    <x v="1"/>
    <n v="2"/>
    <s v="臨床検査部門"/>
    <s v="臨床検査科【検体検査】"/>
    <s v="細菌検査室"/>
    <n v="2"/>
    <m/>
    <s v="臨床検査科（検体検査・細菌）"/>
    <m/>
    <s v="微生物検査室（細菌検査室）"/>
    <n v="1142"/>
    <m/>
    <n v="2011.2"/>
    <s v="〇"/>
    <s v="A移設可"/>
    <m/>
    <m/>
    <m/>
    <m/>
    <m/>
    <m/>
    <m/>
    <s v="インキュベーター"/>
    <n v="1"/>
    <s v="アズワン"/>
    <s v="EI-450B"/>
    <n v="550"/>
    <n v="550"/>
    <n v="850"/>
    <m/>
    <s v="〇"/>
    <m/>
    <m/>
    <m/>
    <m/>
    <m/>
    <m/>
    <m/>
    <m/>
    <s v="インキュベーター"/>
    <s v="アズワン"/>
    <s v="EI-450B"/>
    <n v="550"/>
    <n v="550"/>
    <n v="850"/>
    <m/>
    <s v="〇"/>
    <m/>
    <m/>
    <m/>
    <m/>
    <m/>
    <m/>
    <m/>
    <m/>
    <x v="1"/>
    <m/>
    <m/>
    <m/>
    <m/>
    <m/>
    <n v="0"/>
    <m/>
    <m/>
  </r>
  <r>
    <x v="0"/>
    <x v="0"/>
    <n v="2"/>
    <s v="臨床検査部門"/>
    <s v="臨床検査科【検体検査】"/>
    <s v="細菌検査室"/>
    <n v="2"/>
    <m/>
    <s v="臨床検査科（検体検査・細菌）"/>
    <m/>
    <s v="微生物検査室（細菌検査室）"/>
    <n v="1130"/>
    <m/>
    <n v="2017.6"/>
    <s v="〇"/>
    <s v="B更新(ﾘｰｽ継続)"/>
    <m/>
    <m/>
    <m/>
    <s v="○"/>
    <m/>
    <m/>
    <m/>
    <s v="卓上遠心機"/>
    <n v="1"/>
    <s v="コクサン"/>
    <s v="H-30R"/>
    <n v="500"/>
    <n v="550"/>
    <n v="450"/>
    <m/>
    <s v="〇"/>
    <m/>
    <m/>
    <m/>
    <m/>
    <m/>
    <m/>
    <m/>
    <s v="所有機関：FMS(BML)"/>
    <s v="卓上遠心機"/>
    <s v="コクサン"/>
    <s v="H-30R"/>
    <n v="500"/>
    <n v="550"/>
    <n v="450"/>
    <m/>
    <s v="〇"/>
    <m/>
    <m/>
    <m/>
    <m/>
    <m/>
    <m/>
    <m/>
    <m/>
    <x v="2"/>
    <m/>
    <m/>
    <m/>
    <n v="350000"/>
    <n v="350000"/>
    <n v="385000.00000000006"/>
    <s v="リース継続（FMS・ブランチ継続）"/>
    <n v="-350000"/>
  </r>
  <r>
    <x v="0"/>
    <x v="0"/>
    <n v="2"/>
    <s v="臨床検査部門"/>
    <s v="臨床検査科【検体検査】"/>
    <s v="細菌検査室"/>
    <n v="2"/>
    <m/>
    <s v="臨床検査科（検体検査・細菌）"/>
    <m/>
    <s v="微生物検査室（細菌検査室）"/>
    <n v="1139"/>
    <m/>
    <n v="2017.6"/>
    <s v="〇"/>
    <s v="B更新(ﾘｰｽ継続)"/>
    <m/>
    <m/>
    <m/>
    <s v="○"/>
    <m/>
    <m/>
    <m/>
    <s v="卓上微量高速遠心機"/>
    <n v="1"/>
    <s v="日立工機"/>
    <s v="CT15E"/>
    <n v="250"/>
    <n v="300"/>
    <n v="200"/>
    <m/>
    <s v="〇"/>
    <m/>
    <m/>
    <m/>
    <m/>
    <m/>
    <m/>
    <m/>
    <s v="所有機関：FMS(BML)"/>
    <s v="卓上微量高速遠心機"/>
    <s v="日立工機"/>
    <s v="CT15E"/>
    <n v="250"/>
    <n v="300"/>
    <n v="200"/>
    <m/>
    <s v="〇"/>
    <m/>
    <m/>
    <m/>
    <m/>
    <m/>
    <m/>
    <m/>
    <m/>
    <x v="2"/>
    <m/>
    <m/>
    <m/>
    <n v="500000"/>
    <n v="500000"/>
    <n v="550000"/>
    <s v="リース継続（FMS・ブランチ継続）"/>
    <n v="-500000"/>
  </r>
  <r>
    <x v="0"/>
    <x v="1"/>
    <n v="2"/>
    <s v="臨床検査部門"/>
    <s v="臨床検査科【検体検査】"/>
    <s v="細菌検査室"/>
    <n v="2"/>
    <m/>
    <s v="臨床検査科（検体検査・細菌）"/>
    <m/>
    <s v="微生物検査室（細菌検査室）"/>
    <n v="1138"/>
    <n v="141020200022"/>
    <d v="2020-05-07T00:00:00"/>
    <s v="〇"/>
    <s v="A移設可"/>
    <m/>
    <m/>
    <m/>
    <m/>
    <m/>
    <m/>
    <m/>
    <s v="卓上微量高速冷却遠心機"/>
    <n v="1"/>
    <s v="日立工機"/>
    <s v="CT15RE"/>
    <n v="300"/>
    <n v="550"/>
    <n v="380"/>
    <m/>
    <s v="〇"/>
    <m/>
    <m/>
    <m/>
    <m/>
    <m/>
    <m/>
    <m/>
    <m/>
    <s v="卓上微量高速冷却遠心機"/>
    <s v="日立工機"/>
    <s v="CT15RE"/>
    <n v="300"/>
    <n v="550"/>
    <n v="380"/>
    <m/>
    <s v="〇"/>
    <m/>
    <m/>
    <m/>
    <m/>
    <m/>
    <m/>
    <m/>
    <m/>
    <x v="1"/>
    <m/>
    <m/>
    <m/>
    <m/>
    <m/>
    <n v="0"/>
    <m/>
    <m/>
  </r>
  <r>
    <x v="0"/>
    <x v="1"/>
    <n v="2"/>
    <s v="臨床検査部門"/>
    <s v="臨床検査科【検体検査】"/>
    <s v="細菌検査室"/>
    <n v="2"/>
    <m/>
    <s v="臨床検査科（検体検査・細菌）"/>
    <m/>
    <s v="微生物検査室（細菌検査室）"/>
    <n v="1129"/>
    <m/>
    <n v="2016.1"/>
    <s v="〇"/>
    <s v="A移設可"/>
    <m/>
    <m/>
    <m/>
    <m/>
    <m/>
    <m/>
    <m/>
    <s v="薬用保冷庫"/>
    <n v="1"/>
    <s v="荏原"/>
    <s v="ER-100C"/>
    <n v="1800"/>
    <n v="600"/>
    <n v="1800"/>
    <m/>
    <s v="〇"/>
    <m/>
    <m/>
    <m/>
    <m/>
    <m/>
    <m/>
    <m/>
    <m/>
    <s v="薬用保冷庫"/>
    <s v="荏原"/>
    <s v="ER-100C"/>
    <n v="1800"/>
    <n v="600"/>
    <n v="1800"/>
    <m/>
    <s v="〇"/>
    <m/>
    <m/>
    <m/>
    <m/>
    <m/>
    <m/>
    <m/>
    <m/>
    <x v="1"/>
    <m/>
    <m/>
    <m/>
    <m/>
    <m/>
    <n v="0"/>
    <m/>
    <m/>
  </r>
  <r>
    <x v="0"/>
    <x v="1"/>
    <n v="2"/>
    <s v="臨床検査部門"/>
    <s v="臨床検査科【検体検査】"/>
    <s v="細菌検査室"/>
    <n v="2"/>
    <m/>
    <s v="臨床検査科（検体検査・細菌）"/>
    <m/>
    <s v="微生物検査室（細菌検査室）"/>
    <n v="1136"/>
    <m/>
    <m/>
    <s v="〇"/>
    <s v="A移設可"/>
    <m/>
    <m/>
    <m/>
    <m/>
    <m/>
    <m/>
    <m/>
    <s v="アルミブロック恒温槽"/>
    <n v="1"/>
    <s v="TAITEC "/>
    <s v="DTU-2B"/>
    <n v="300"/>
    <n v="300"/>
    <n v="150"/>
    <m/>
    <s v="〇"/>
    <m/>
    <m/>
    <m/>
    <m/>
    <m/>
    <m/>
    <m/>
    <m/>
    <s v="アルミブロック恒温槽"/>
    <s v="TAITEC "/>
    <s v="DTU-2B"/>
    <n v="300"/>
    <n v="300"/>
    <n v="150"/>
    <m/>
    <s v="〇"/>
    <m/>
    <m/>
    <m/>
    <m/>
    <m/>
    <m/>
    <m/>
    <m/>
    <x v="1"/>
    <m/>
    <m/>
    <m/>
    <m/>
    <m/>
    <n v="0"/>
    <m/>
    <m/>
  </r>
  <r>
    <x v="0"/>
    <x v="1"/>
    <n v="2"/>
    <s v="臨床検査部門"/>
    <s v="臨床検査科【検体検査】"/>
    <s v="細菌検査室"/>
    <n v="2"/>
    <m/>
    <s v="臨床検査科（検体検査・細菌）"/>
    <m/>
    <s v="微生物検査室（細菌検査室）"/>
    <n v="1137"/>
    <m/>
    <m/>
    <s v="〇"/>
    <s v="A移設可"/>
    <m/>
    <m/>
    <m/>
    <m/>
    <m/>
    <m/>
    <m/>
    <s v="アルミブロック恒温槽"/>
    <n v="1"/>
    <s v="TAITEC "/>
    <s v="DTU-2B"/>
    <n v="300"/>
    <n v="300"/>
    <n v="150"/>
    <m/>
    <s v="〇"/>
    <m/>
    <m/>
    <m/>
    <m/>
    <m/>
    <m/>
    <m/>
    <m/>
    <s v="アルミブロック恒温槽"/>
    <s v="TAITEC "/>
    <s v="DTU-2B"/>
    <n v="300"/>
    <n v="300"/>
    <n v="150"/>
    <m/>
    <s v="〇"/>
    <m/>
    <m/>
    <m/>
    <m/>
    <m/>
    <m/>
    <m/>
    <m/>
    <x v="1"/>
    <m/>
    <m/>
    <m/>
    <m/>
    <m/>
    <n v="0"/>
    <m/>
    <m/>
  </r>
  <r>
    <x v="0"/>
    <x v="0"/>
    <n v="2"/>
    <s v="臨床検査部門"/>
    <s v="臨床検査科【検体検査】"/>
    <s v="細菌検査室"/>
    <n v="2"/>
    <m/>
    <s v="臨床検査科（検体検査・細菌）"/>
    <m/>
    <s v="微生物検査室（細菌検査室）"/>
    <n v="1140"/>
    <s v="2702-D89"/>
    <n v="2007.9"/>
    <s v="〇"/>
    <s v="B更新"/>
    <m/>
    <s v="〇"/>
    <m/>
    <m/>
    <m/>
    <m/>
    <m/>
    <s v="生物顕微鏡（デジタルカメラ付）"/>
    <n v="1"/>
    <s v="オリンパス"/>
    <s v="BX51+DP20"/>
    <n v="400"/>
    <n v="300"/>
    <n v="300"/>
    <m/>
    <s v="〇"/>
    <m/>
    <m/>
    <m/>
    <m/>
    <m/>
    <m/>
    <m/>
    <m/>
    <s v="生物顕微鏡"/>
    <s v="オリンパス"/>
    <s v="BX51+DP20"/>
    <n v="400"/>
    <n v="300"/>
    <n v="300"/>
    <m/>
    <s v="〇"/>
    <m/>
    <m/>
    <m/>
    <m/>
    <m/>
    <m/>
    <m/>
    <m/>
    <x v="3"/>
    <m/>
    <m/>
    <m/>
    <n v="2000000"/>
    <n v="2000000"/>
    <n v="2200000"/>
    <m/>
    <m/>
  </r>
  <r>
    <x v="0"/>
    <x v="2"/>
    <n v="2"/>
    <s v="臨床検査部門"/>
    <s v="臨床検査科【検体検査】"/>
    <s v="細菌検査室"/>
    <m/>
    <m/>
    <m/>
    <m/>
    <m/>
    <m/>
    <m/>
    <m/>
    <m/>
    <s v="増設"/>
    <m/>
    <m/>
    <m/>
    <m/>
    <m/>
    <m/>
    <m/>
    <s v="ディープフリーザー（-80℃）"/>
    <n v="1"/>
    <m/>
    <m/>
    <m/>
    <m/>
    <m/>
    <m/>
    <m/>
    <m/>
    <m/>
    <m/>
    <m/>
    <m/>
    <m/>
    <m/>
    <m/>
    <s v="超低温フリーザー"/>
    <m/>
    <m/>
    <m/>
    <m/>
    <m/>
    <m/>
    <m/>
    <m/>
    <m/>
    <m/>
    <m/>
    <m/>
    <m/>
    <m/>
    <m/>
    <x v="0"/>
    <m/>
    <m/>
    <m/>
    <n v="1000000"/>
    <n v="1000000"/>
    <n v="1100000"/>
    <m/>
    <m/>
  </r>
  <r>
    <x v="0"/>
    <x v="4"/>
    <n v="2"/>
    <s v="臨床検査部門"/>
    <s v="臨床検査科【検体検査】"/>
    <s v="細菌検査室"/>
    <m/>
    <m/>
    <m/>
    <m/>
    <m/>
    <m/>
    <m/>
    <m/>
    <m/>
    <s v="新規"/>
    <m/>
    <m/>
    <m/>
    <m/>
    <m/>
    <m/>
    <m/>
    <s v="パスボックス"/>
    <n v="1"/>
    <m/>
    <m/>
    <m/>
    <m/>
    <m/>
    <m/>
    <m/>
    <m/>
    <m/>
    <m/>
    <m/>
    <m/>
    <m/>
    <m/>
    <m/>
    <s v="パスボックス"/>
    <m/>
    <m/>
    <m/>
    <m/>
    <m/>
    <m/>
    <m/>
    <m/>
    <m/>
    <m/>
    <m/>
    <m/>
    <m/>
    <m/>
    <m/>
    <x v="0"/>
    <m/>
    <m/>
    <m/>
    <n v="2000000"/>
    <n v="2000000"/>
    <n v="2200000"/>
    <m/>
    <m/>
  </r>
  <r>
    <x v="0"/>
    <x v="1"/>
    <n v="2"/>
    <s v="臨床検査部門"/>
    <s v="臨床検査科【検体検査】"/>
    <s v="細菌検査室"/>
    <n v="2"/>
    <m/>
    <s v="臨床検査科（検体検査・細菌）"/>
    <m/>
    <s v="滅菌室"/>
    <n v="1148"/>
    <m/>
    <n v="2020.9"/>
    <s v="〇"/>
    <s v="A移設可"/>
    <m/>
    <m/>
    <m/>
    <m/>
    <m/>
    <m/>
    <m/>
    <s v="電気泳動装置"/>
    <n v="1"/>
    <s v="Mupid（タカラバイオ）"/>
    <s v="Mupid-One"/>
    <n v="190"/>
    <n v="170"/>
    <n v="60"/>
    <m/>
    <s v="〇"/>
    <m/>
    <m/>
    <m/>
    <m/>
    <m/>
    <m/>
    <m/>
    <m/>
    <s v="電気泳動装置"/>
    <s v="Mupid（タカラバイオ）"/>
    <s v="Mupid-One"/>
    <n v="190"/>
    <n v="170"/>
    <n v="60"/>
    <m/>
    <s v="〇"/>
    <m/>
    <m/>
    <m/>
    <m/>
    <m/>
    <m/>
    <m/>
    <m/>
    <x v="1"/>
    <m/>
    <m/>
    <m/>
    <m/>
    <m/>
    <n v="0"/>
    <m/>
    <m/>
  </r>
  <r>
    <x v="0"/>
    <x v="1"/>
    <n v="2"/>
    <s v="臨床検査部門"/>
    <s v="臨床検査科【検体検査】"/>
    <s v="細菌検査室"/>
    <n v="2"/>
    <m/>
    <s v="臨床検査科（検体検査・細菌）"/>
    <m/>
    <s v="滅菌室"/>
    <n v="1147"/>
    <m/>
    <n v="2020.9"/>
    <s v="〇"/>
    <s v="A移設可"/>
    <m/>
    <m/>
    <m/>
    <m/>
    <m/>
    <m/>
    <m/>
    <s v="ゲル撮影装置"/>
    <n v="1"/>
    <s v="日本ジェネティクス"/>
    <s v="FAS-Nano"/>
    <n v="170"/>
    <n v="130"/>
    <n v="130"/>
    <m/>
    <s v="〇"/>
    <m/>
    <m/>
    <m/>
    <m/>
    <m/>
    <m/>
    <m/>
    <m/>
    <s v="ゲル撮影装置"/>
    <s v="日本ジェネティクス"/>
    <s v="FAS-Nano"/>
    <n v="170"/>
    <n v="130"/>
    <n v="130"/>
    <m/>
    <s v="〇"/>
    <m/>
    <m/>
    <m/>
    <m/>
    <m/>
    <m/>
    <m/>
    <m/>
    <x v="1"/>
    <m/>
    <m/>
    <m/>
    <m/>
    <m/>
    <n v="0"/>
    <m/>
    <m/>
  </r>
  <r>
    <x v="0"/>
    <x v="0"/>
    <n v="2"/>
    <s v="臨床検査部門"/>
    <s v="臨床検査科【検体検査】"/>
    <s v="細菌検査室"/>
    <n v="2"/>
    <m/>
    <s v="臨床検査科（検体検査・細菌）"/>
    <m/>
    <s v="滅菌室"/>
    <n v="1128"/>
    <n v="4477"/>
    <d v="2006-11-21T00:00:00"/>
    <s v="〇"/>
    <s v="B更新"/>
    <m/>
    <m/>
    <m/>
    <m/>
    <m/>
    <m/>
    <m/>
    <s v="床置きオートクレーブ（電気式）"/>
    <n v="1"/>
    <s v="平山製作所"/>
    <s v="HVN-85"/>
    <n v="650"/>
    <n v="700"/>
    <n v="1000"/>
    <m/>
    <m/>
    <s v="〇"/>
    <m/>
    <m/>
    <m/>
    <m/>
    <m/>
    <m/>
    <m/>
    <s v="床置きオートクレーブ（電気式）"/>
    <s v="平山製作所"/>
    <s v="HVN-85"/>
    <n v="650"/>
    <n v="700"/>
    <n v="1000"/>
    <m/>
    <m/>
    <s v="〇"/>
    <m/>
    <m/>
    <m/>
    <m/>
    <m/>
    <m/>
    <m/>
    <x v="0"/>
    <m/>
    <m/>
    <m/>
    <n v="800000"/>
    <n v="800000"/>
    <n v="880000.00000000012"/>
    <m/>
    <m/>
  </r>
  <r>
    <x v="0"/>
    <x v="1"/>
    <n v="2"/>
    <s v="臨床検査部門"/>
    <s v="臨床検査科【検体検査】"/>
    <s v="細菌検査室"/>
    <n v="2"/>
    <m/>
    <s v="臨床検査科（検体検査・細菌）"/>
    <m/>
    <s v="滅菌室"/>
    <n v="1127"/>
    <s v="a-3"/>
    <s v="H26.7"/>
    <s v="〇"/>
    <s v="A移設可"/>
    <m/>
    <m/>
    <m/>
    <m/>
    <m/>
    <m/>
    <m/>
    <s v="フリーザー（-20℃）"/>
    <n v="1"/>
    <s v="三洋電機"/>
    <s v="MDF-U538D"/>
    <n v="800"/>
    <n v="780"/>
    <n v="1800"/>
    <m/>
    <s v="〇"/>
    <m/>
    <m/>
    <m/>
    <m/>
    <m/>
    <m/>
    <m/>
    <m/>
    <s v="フリーザー(検体保存用)"/>
    <s v="三洋電機"/>
    <s v="MDF-U538D"/>
    <n v="800"/>
    <n v="780"/>
    <n v="1800"/>
    <m/>
    <s v="〇"/>
    <m/>
    <m/>
    <m/>
    <m/>
    <m/>
    <m/>
    <m/>
    <m/>
    <x v="1"/>
    <m/>
    <m/>
    <m/>
    <m/>
    <m/>
    <n v="0"/>
    <m/>
    <m/>
  </r>
  <r>
    <x v="0"/>
    <x v="1"/>
    <n v="2"/>
    <s v="臨床検査部門"/>
    <s v="臨床検査科【検体検査】"/>
    <s v="細菌検査室"/>
    <n v="2"/>
    <m/>
    <s v="臨床検査科（検体検査・細菌）"/>
    <m/>
    <s v="微生物検査室（細菌検査室）"/>
    <s v="シールなし"/>
    <m/>
    <m/>
    <s v="〇"/>
    <s v="A移設可"/>
    <m/>
    <m/>
    <m/>
    <m/>
    <m/>
    <m/>
    <m/>
    <s v="電熱白金線滅菌機"/>
    <n v="2"/>
    <s v="MONOJECT"/>
    <s v="Bacti-CineratorⅡ"/>
    <m/>
    <m/>
    <m/>
    <m/>
    <s v="〇"/>
    <m/>
    <m/>
    <m/>
    <m/>
    <m/>
    <m/>
    <m/>
    <m/>
    <s v="電熱白金線滅菌機"/>
    <s v="MONOJECT"/>
    <s v="Bacti-CineratorⅡ"/>
    <m/>
    <m/>
    <m/>
    <m/>
    <s v="〇"/>
    <m/>
    <m/>
    <m/>
    <m/>
    <m/>
    <m/>
    <m/>
    <m/>
    <x v="1"/>
    <m/>
    <m/>
    <m/>
    <m/>
    <m/>
    <n v="0"/>
    <m/>
    <m/>
  </r>
  <r>
    <x v="0"/>
    <x v="1"/>
    <n v="2"/>
    <s v="臨床検査部門"/>
    <s v="臨床検査科【検体検査】"/>
    <s v="細菌検査室"/>
    <n v="2"/>
    <m/>
    <s v="臨床検査科（検体検査・細菌）"/>
    <m/>
    <s v="微生物検査室（細菌検査室）"/>
    <s v="シールなし"/>
    <m/>
    <m/>
    <s v="〇"/>
    <s v="A移設可"/>
    <m/>
    <m/>
    <m/>
    <m/>
    <m/>
    <m/>
    <m/>
    <s v="電熱白金線滅菌機"/>
    <n v="2"/>
    <s v="MONOJECT"/>
    <s v="Bacti-CineratorⅢ"/>
    <m/>
    <m/>
    <m/>
    <m/>
    <s v="〇"/>
    <m/>
    <m/>
    <m/>
    <m/>
    <m/>
    <m/>
    <m/>
    <m/>
    <s v="電熱白金線滅菌機"/>
    <s v="MONOJECT"/>
    <s v="Bacti-CineratorⅢ"/>
    <m/>
    <m/>
    <m/>
    <m/>
    <s v="〇"/>
    <m/>
    <m/>
    <m/>
    <m/>
    <m/>
    <m/>
    <m/>
    <m/>
    <x v="1"/>
    <m/>
    <m/>
    <m/>
    <m/>
    <m/>
    <n v="0"/>
    <m/>
    <m/>
  </r>
  <r>
    <x v="0"/>
    <x v="0"/>
    <n v="2"/>
    <s v="臨床検査部門"/>
    <s v="臨床検査科【検体検査】"/>
    <s v="細菌検査室"/>
    <n v="2"/>
    <m/>
    <s v="臨床検査科（検体検査・細菌）"/>
    <m/>
    <s v="微生物検査室（細菌検査室）"/>
    <n v="1144"/>
    <m/>
    <n v="2013.1"/>
    <s v="〇"/>
    <s v="B更新"/>
    <m/>
    <m/>
    <m/>
    <m/>
    <m/>
    <m/>
    <m/>
    <s v="リアルタイム濁度測定装置"/>
    <n v="1"/>
    <s v="栄研化学"/>
    <s v="Loopamp EXIA"/>
    <n v="200"/>
    <n v="200"/>
    <n v="100"/>
    <m/>
    <s v="〇"/>
    <m/>
    <m/>
    <m/>
    <m/>
    <m/>
    <m/>
    <m/>
    <m/>
    <s v="リアルタイム濁度測定装置"/>
    <s v="栄研化学"/>
    <s v="Loopamp EXIA"/>
    <n v="200"/>
    <n v="200"/>
    <n v="100"/>
    <m/>
    <s v="〇"/>
    <m/>
    <m/>
    <m/>
    <m/>
    <m/>
    <m/>
    <m/>
    <m/>
    <x v="0"/>
    <m/>
    <m/>
    <m/>
    <n v="1800000"/>
    <n v="1800000"/>
    <n v="1980000.0000000002"/>
    <m/>
    <m/>
  </r>
  <r>
    <x v="0"/>
    <x v="0"/>
    <n v="2"/>
    <s v="臨床検査部門"/>
    <s v="臨床検査科【検体検査】"/>
    <s v="細菌検査室"/>
    <n v="2"/>
    <m/>
    <s v="臨床検査科（検体検査・細菌）"/>
    <m/>
    <s v="微生物検査室（細菌検査室）"/>
    <n v="1145"/>
    <m/>
    <n v="2013.1"/>
    <s v="〇"/>
    <s v="B更新"/>
    <m/>
    <m/>
    <m/>
    <m/>
    <m/>
    <m/>
    <m/>
    <s v="LAMP法用ブロックヒーター"/>
    <n v="1"/>
    <s v="栄研化学"/>
    <s v="PureLAMP heater"/>
    <n v="150"/>
    <n v="250"/>
    <n v="150"/>
    <m/>
    <s v="〇"/>
    <m/>
    <m/>
    <m/>
    <m/>
    <m/>
    <m/>
    <m/>
    <m/>
    <s v="LAMP法用ブロックヒーター"/>
    <s v="栄研化学"/>
    <s v="PureLAMP heater"/>
    <n v="150"/>
    <n v="250"/>
    <n v="150"/>
    <m/>
    <s v="〇"/>
    <m/>
    <m/>
    <m/>
    <m/>
    <m/>
    <m/>
    <m/>
    <m/>
    <x v="1"/>
    <m/>
    <m/>
    <m/>
    <s v="上記に含む"/>
    <n v="0"/>
    <n v="0"/>
    <m/>
    <m/>
  </r>
  <r>
    <x v="0"/>
    <x v="1"/>
    <n v="2"/>
    <s v="臨床検査部門"/>
    <s v="臨床検査科【検体検査】"/>
    <s v="細菌検査室"/>
    <n v="2"/>
    <m/>
    <s v="臨床検査科（検体検査・細菌）"/>
    <m/>
    <s v="滅菌室"/>
    <n v="1149"/>
    <m/>
    <n v="2020.9"/>
    <s v="〇"/>
    <s v="A移設可"/>
    <m/>
    <m/>
    <m/>
    <m/>
    <m/>
    <m/>
    <m/>
    <s v="サーマルサイクラー"/>
    <n v="1"/>
    <s v="astec"/>
    <s v="GeneAtlas G02"/>
    <n v="250"/>
    <n v="500"/>
    <n v="250"/>
    <m/>
    <s v="〇"/>
    <m/>
    <m/>
    <m/>
    <m/>
    <m/>
    <m/>
    <m/>
    <m/>
    <s v="サーマルサイクラー"/>
    <s v="astec"/>
    <s v="GeneAtlas G02"/>
    <n v="250"/>
    <n v="500"/>
    <n v="250"/>
    <m/>
    <s v="〇"/>
    <m/>
    <m/>
    <m/>
    <m/>
    <m/>
    <m/>
    <m/>
    <m/>
    <x v="1"/>
    <m/>
    <m/>
    <m/>
    <m/>
    <m/>
    <n v="0"/>
    <m/>
    <m/>
  </r>
  <r>
    <x v="0"/>
    <x v="0"/>
    <n v="2"/>
    <s v="臨床検査部門"/>
    <s v="臨床検査科【検体検査】"/>
    <s v="共通"/>
    <m/>
    <m/>
    <m/>
    <m/>
    <m/>
    <m/>
    <m/>
    <m/>
    <m/>
    <s v="B更新"/>
    <m/>
    <m/>
    <s v="※プレハブ冷蔵庫の代わりに整備する。"/>
    <m/>
    <m/>
    <m/>
    <m/>
    <s v="薬用保冷庫（大型）"/>
    <n v="2"/>
    <m/>
    <m/>
    <m/>
    <m/>
    <m/>
    <m/>
    <m/>
    <m/>
    <m/>
    <m/>
    <m/>
    <m/>
    <m/>
    <m/>
    <m/>
    <s v="薬用保冷庫"/>
    <m/>
    <m/>
    <m/>
    <m/>
    <m/>
    <m/>
    <m/>
    <m/>
    <m/>
    <m/>
    <m/>
    <m/>
    <m/>
    <m/>
    <m/>
    <x v="0"/>
    <m/>
    <m/>
    <m/>
    <n v="1000000"/>
    <n v="2000000"/>
    <n v="2200000"/>
    <m/>
    <m/>
  </r>
  <r>
    <x v="1"/>
    <x v="0"/>
    <n v="2"/>
    <s v="臨床検査部門"/>
    <s v="臨床検査科【検体検査】"/>
    <s v="共通"/>
    <m/>
    <m/>
    <m/>
    <m/>
    <m/>
    <m/>
    <m/>
    <m/>
    <m/>
    <s v="B更新"/>
    <m/>
    <m/>
    <m/>
    <m/>
    <m/>
    <m/>
    <m/>
    <s v="実験台一式"/>
    <n v="1"/>
    <m/>
    <m/>
    <m/>
    <m/>
    <m/>
    <m/>
    <m/>
    <m/>
    <m/>
    <m/>
    <m/>
    <m/>
    <m/>
    <m/>
    <m/>
    <s v="実験台一式"/>
    <m/>
    <m/>
    <m/>
    <m/>
    <m/>
    <m/>
    <m/>
    <m/>
    <m/>
    <m/>
    <m/>
    <m/>
    <m/>
    <m/>
    <s v="実験台15台想定"/>
    <x v="0"/>
    <m/>
    <m/>
    <m/>
    <n v="15000000"/>
    <n v="15000000"/>
    <n v="16500000.000000002"/>
    <m/>
    <m/>
  </r>
  <r>
    <x v="0"/>
    <x v="0"/>
    <n v="2"/>
    <s v="臨床検査部門【病理】"/>
    <s v="病理診断科【病理診断】"/>
    <s v="切出室"/>
    <n v="2"/>
    <m/>
    <s v="病理診断科"/>
    <m/>
    <s v="病理検査室"/>
    <s v="0348"/>
    <s v="2977 D-139"/>
    <m/>
    <s v="△"/>
    <s v="B更新"/>
    <s v="①対面式の局所排気装置付切出台が必要。_x000a_②新病院"/>
    <m/>
    <m/>
    <m/>
    <m/>
    <m/>
    <m/>
    <s v="局所排気装置"/>
    <n v="1"/>
    <s v="白井松器械"/>
    <m/>
    <n v="1200"/>
    <n v="750"/>
    <n v="2000"/>
    <m/>
    <s v="〇"/>
    <m/>
    <m/>
    <m/>
    <m/>
    <m/>
    <s v="排気ダクト"/>
    <m/>
    <m/>
    <s v="局所排気装置"/>
    <s v="白井松器械"/>
    <m/>
    <n v="1200"/>
    <n v="750"/>
    <n v="2000"/>
    <m/>
    <s v="〇"/>
    <m/>
    <m/>
    <m/>
    <m/>
    <m/>
    <s v="排気ダクト"/>
    <m/>
    <m/>
    <x v="0"/>
    <s v="●"/>
    <m/>
    <m/>
    <n v="2000000"/>
    <n v="2000000"/>
    <n v="2200000"/>
    <m/>
    <m/>
  </r>
  <r>
    <x v="1"/>
    <x v="0"/>
    <n v="2"/>
    <s v="臨床検査部門【病理】"/>
    <s v="病理診断科【病理診断】"/>
    <s v="切出室"/>
    <n v="2"/>
    <m/>
    <s v="病理診断科"/>
    <m/>
    <s v="病理検査室"/>
    <s v="0349"/>
    <m/>
    <m/>
    <s v="△"/>
    <s v="B更新"/>
    <s v="①現行のものは間に合わせのものであり、収納スペースが小さい。全てのホルマリン液が収納可能な鍵付保管庫が必要。_x000a_②新病院"/>
    <m/>
    <m/>
    <m/>
    <m/>
    <m/>
    <m/>
    <s v="収納保管庫（ホルマリン液保管庫）"/>
    <n v="1"/>
    <s v="アズワン"/>
    <m/>
    <n v="880"/>
    <n v="400"/>
    <n v="880"/>
    <m/>
    <m/>
    <m/>
    <m/>
    <m/>
    <m/>
    <m/>
    <m/>
    <m/>
    <m/>
    <s v="収納保管庫（ホルマリン液保管庫）"/>
    <s v="アズワン"/>
    <m/>
    <n v="880"/>
    <n v="400"/>
    <n v="880"/>
    <m/>
    <m/>
    <m/>
    <m/>
    <m/>
    <m/>
    <m/>
    <m/>
    <m/>
    <m/>
    <x v="1"/>
    <m/>
    <m/>
    <m/>
    <s v="什器予算"/>
    <n v="0"/>
    <n v="0"/>
    <m/>
    <m/>
  </r>
  <r>
    <x v="0"/>
    <x v="0"/>
    <n v="2"/>
    <s v="臨床検査部門【病理】"/>
    <s v="病理診断科【病理診断】"/>
    <s v="切出室"/>
    <n v="2"/>
    <m/>
    <s v="病理診断科"/>
    <m/>
    <s v="病理検査室"/>
    <s v="0346"/>
    <m/>
    <m/>
    <s v="△"/>
    <s v="B更新"/>
    <s v="①ホルマリン対策として排気装置付撮影台が必要。_x000a_②新病院"/>
    <m/>
    <m/>
    <m/>
    <m/>
    <m/>
    <m/>
    <s v="臓器撮影装置"/>
    <n v="1"/>
    <s v="SFC"/>
    <m/>
    <n v="500"/>
    <n v="520"/>
    <n v="1700"/>
    <m/>
    <s v="〇"/>
    <m/>
    <m/>
    <m/>
    <m/>
    <m/>
    <m/>
    <m/>
    <s v="デジタルカメラ付き"/>
    <s v="臓器撮影装置"/>
    <s v="SFC"/>
    <m/>
    <n v="500"/>
    <n v="520"/>
    <n v="1700"/>
    <m/>
    <s v="〇"/>
    <m/>
    <m/>
    <m/>
    <m/>
    <m/>
    <m/>
    <m/>
    <m/>
    <x v="0"/>
    <m/>
    <m/>
    <m/>
    <n v="2500000"/>
    <n v="2500000"/>
    <n v="2750000"/>
    <m/>
    <m/>
  </r>
  <r>
    <x v="0"/>
    <x v="9"/>
    <n v="2"/>
    <s v="臨床検査部門【病理】"/>
    <s v="病理診断科【病理診断】"/>
    <s v="切出室"/>
    <n v="2"/>
    <m/>
    <s v="病理診断科"/>
    <m/>
    <s v="病理検査室"/>
    <s v="0346"/>
    <m/>
    <m/>
    <s v="△"/>
    <s v="C廃棄"/>
    <s v="①ホルマリン対策として排気装置付撮影台が必要。_x000a_②新病院"/>
    <m/>
    <s v="※2台は設置できない。"/>
    <m/>
    <m/>
    <m/>
    <m/>
    <s v="臓器撮影装置"/>
    <n v="1"/>
    <s v="SFC"/>
    <m/>
    <n v="500"/>
    <n v="520"/>
    <n v="1700"/>
    <m/>
    <s v="〇"/>
    <m/>
    <m/>
    <m/>
    <m/>
    <m/>
    <m/>
    <m/>
    <s v="デジタルカメラ付き"/>
    <s v="臓器撮影装置"/>
    <s v="SFC"/>
    <m/>
    <n v="500"/>
    <n v="520"/>
    <n v="1700"/>
    <m/>
    <s v="〇"/>
    <m/>
    <m/>
    <m/>
    <m/>
    <m/>
    <m/>
    <m/>
    <m/>
    <x v="1"/>
    <m/>
    <m/>
    <m/>
    <m/>
    <m/>
    <n v="0"/>
    <m/>
    <m/>
  </r>
  <r>
    <x v="0"/>
    <x v="1"/>
    <n v="2"/>
    <s v="臨床検査部門【病理】"/>
    <s v="病理診断科【病理診断】"/>
    <s v="切出室"/>
    <n v="2"/>
    <m/>
    <s v="病理診断科"/>
    <m/>
    <s v="病理検査室"/>
    <s v="0347"/>
    <s v="4668-0000"/>
    <d v="2009-02-26T00:00:00"/>
    <s v="〇"/>
    <s v="A移設可"/>
    <m/>
    <m/>
    <m/>
    <m/>
    <m/>
    <m/>
    <m/>
    <s v="光触媒環境浄化装置"/>
    <n v="1"/>
    <s v="盛和工業"/>
    <s v="SPP-20iT"/>
    <n v="360"/>
    <n v="360"/>
    <n v="770"/>
    <m/>
    <s v="〇"/>
    <m/>
    <m/>
    <m/>
    <m/>
    <m/>
    <m/>
    <m/>
    <m/>
    <s v="光触媒環境浄化装置"/>
    <s v="盛和工業"/>
    <s v="SPP-20iT"/>
    <n v="360"/>
    <n v="360"/>
    <n v="770"/>
    <m/>
    <s v="〇"/>
    <m/>
    <m/>
    <m/>
    <m/>
    <m/>
    <m/>
    <m/>
    <m/>
    <x v="1"/>
    <m/>
    <m/>
    <m/>
    <m/>
    <m/>
    <n v="0"/>
    <m/>
    <m/>
  </r>
  <r>
    <x v="0"/>
    <x v="0"/>
    <n v="2"/>
    <s v="臨床検査部門【病理】"/>
    <s v="病理診断科【病理診断】"/>
    <s v="切出室"/>
    <n v="2"/>
    <m/>
    <s v="病理診断科"/>
    <m/>
    <s v="病理検査室"/>
    <s v="0323"/>
    <s v="2623D-130/4454"/>
    <d v="2006-09-11T00:00:00"/>
    <s v="△"/>
    <s v="B更新"/>
    <s v="①サポート期間が終了しているため_x000a_②令和3年度"/>
    <s v="〇"/>
    <m/>
    <m/>
    <m/>
    <m/>
    <m/>
    <s v="凍結組織切片作成装置"/>
    <n v="1"/>
    <s v="ライカ"/>
    <s v="クリオスタットCM1100"/>
    <n v="850"/>
    <n v="740"/>
    <n v="1200"/>
    <m/>
    <s v="〇"/>
    <m/>
    <m/>
    <m/>
    <m/>
    <m/>
    <m/>
    <m/>
    <m/>
    <s v="凍結組織切片作成装置"/>
    <s v="ライカ"/>
    <s v="クリオスタットCM1100"/>
    <n v="850"/>
    <n v="740"/>
    <n v="1200"/>
    <m/>
    <s v="〇"/>
    <m/>
    <m/>
    <m/>
    <m/>
    <m/>
    <m/>
    <m/>
    <m/>
    <x v="0"/>
    <m/>
    <m/>
    <m/>
    <n v="5000000"/>
    <n v="5000000"/>
    <n v="5500000"/>
    <m/>
    <m/>
  </r>
  <r>
    <x v="0"/>
    <x v="4"/>
    <n v="2"/>
    <s v="臨床検査部門【病理】"/>
    <s v="病理診断科【病理診断】"/>
    <s v="切出室"/>
    <m/>
    <m/>
    <m/>
    <m/>
    <m/>
    <m/>
    <m/>
    <m/>
    <m/>
    <s v="新規"/>
    <s v="手術検体の切り出し台が狭い。ホルマリン対策も兼ねた対面型プル式切出テーブルが必要。"/>
    <m/>
    <m/>
    <m/>
    <m/>
    <m/>
    <m/>
    <s v="対面型プル式切り出しテーブル"/>
    <n v="1"/>
    <m/>
    <m/>
    <s v="別途"/>
    <m/>
    <m/>
    <m/>
    <m/>
    <m/>
    <m/>
    <m/>
    <m/>
    <m/>
    <s v="排気ダクト"/>
    <m/>
    <m/>
    <s v="対面型プル式切り出しテーブル"/>
    <m/>
    <m/>
    <s v="別途"/>
    <m/>
    <m/>
    <m/>
    <m/>
    <m/>
    <m/>
    <m/>
    <m/>
    <m/>
    <s v="排気ダクト"/>
    <m/>
    <m/>
    <x v="0"/>
    <s v="●"/>
    <m/>
    <m/>
    <n v="3500000"/>
    <n v="3500000"/>
    <n v="3850000.0000000005"/>
    <m/>
    <m/>
  </r>
  <r>
    <x v="0"/>
    <x v="4"/>
    <n v="2"/>
    <s v="臨床検査部門【病理】"/>
    <s v="病理診断科【病理診断】"/>
    <s v="切出室"/>
    <m/>
    <m/>
    <m/>
    <m/>
    <m/>
    <m/>
    <m/>
    <m/>
    <m/>
    <s v="新規"/>
    <m/>
    <m/>
    <m/>
    <m/>
    <m/>
    <m/>
    <m/>
    <s v="プル式生検切出台"/>
    <n v="1"/>
    <m/>
    <m/>
    <s v="別途"/>
    <m/>
    <m/>
    <m/>
    <m/>
    <m/>
    <m/>
    <m/>
    <m/>
    <m/>
    <s v="排気ダクト"/>
    <m/>
    <m/>
    <s v="プル式生検切出台"/>
    <m/>
    <m/>
    <s v="別途"/>
    <m/>
    <m/>
    <m/>
    <m/>
    <m/>
    <m/>
    <m/>
    <m/>
    <m/>
    <s v="排気ダクト"/>
    <m/>
    <m/>
    <x v="0"/>
    <s v="●"/>
    <m/>
    <m/>
    <n v="1600000"/>
    <n v="1600000"/>
    <n v="1760000.0000000002"/>
    <m/>
    <m/>
  </r>
  <r>
    <x v="0"/>
    <x v="4"/>
    <n v="2"/>
    <s v="臨床検査部門【病理】"/>
    <s v="病理診断科【病理診断】"/>
    <s v="切出室"/>
    <m/>
    <m/>
    <m/>
    <m/>
    <m/>
    <m/>
    <m/>
    <m/>
    <m/>
    <s v="新規"/>
    <m/>
    <m/>
    <s v="固定槽は、患者ごとにタッパーに入れて、固定を行っている。その容器を入れられる換気装置付きの棚（プル式保管庫）、水洗槽（流し台）を切り出し室に欲しい。（三橋）5/25"/>
    <m/>
    <m/>
    <m/>
    <m/>
    <s v="プル式保管庫"/>
    <n v="1"/>
    <m/>
    <m/>
    <s v="別途"/>
    <m/>
    <m/>
    <m/>
    <m/>
    <m/>
    <m/>
    <m/>
    <m/>
    <m/>
    <s v="排気ダクト"/>
    <m/>
    <m/>
    <s v="プル式保管庫"/>
    <m/>
    <m/>
    <s v="別途"/>
    <m/>
    <m/>
    <m/>
    <m/>
    <m/>
    <m/>
    <m/>
    <m/>
    <m/>
    <s v="排気ダクト"/>
    <m/>
    <m/>
    <x v="0"/>
    <s v="●"/>
    <m/>
    <m/>
    <n v="3500000"/>
    <n v="3500000"/>
    <n v="3850000.0000000005"/>
    <m/>
    <m/>
  </r>
  <r>
    <x v="0"/>
    <x v="4"/>
    <n v="2"/>
    <s v="臨床検査部門【病理】"/>
    <s v="病理診断科【病理診断】"/>
    <s v="切出室"/>
    <m/>
    <m/>
    <m/>
    <m/>
    <m/>
    <m/>
    <m/>
    <m/>
    <m/>
    <s v="新規"/>
    <m/>
    <m/>
    <s v="上記と同じ"/>
    <m/>
    <m/>
    <m/>
    <m/>
    <s v="排気装置付き水洗槽（流し台）"/>
    <n v="1"/>
    <m/>
    <m/>
    <s v="別途"/>
    <m/>
    <m/>
    <m/>
    <m/>
    <m/>
    <m/>
    <s v="○"/>
    <m/>
    <s v="○"/>
    <s v="排気ダクト"/>
    <m/>
    <m/>
    <s v="排気装置付き水洗槽（流し台）"/>
    <m/>
    <m/>
    <s v="別途"/>
    <m/>
    <m/>
    <m/>
    <m/>
    <m/>
    <m/>
    <s v="○"/>
    <m/>
    <s v="○"/>
    <s v="排気ダクト"/>
    <m/>
    <m/>
    <x v="0"/>
    <s v="●"/>
    <m/>
    <m/>
    <n v="4000000"/>
    <n v="4000000"/>
    <n v="4400000"/>
    <m/>
    <m/>
  </r>
  <r>
    <x v="0"/>
    <x v="4"/>
    <n v="2"/>
    <s v="臨床検査部門【病理】"/>
    <s v="病理診断科【病理診断】"/>
    <s v="切出室"/>
    <m/>
    <m/>
    <m/>
    <m/>
    <m/>
    <m/>
    <m/>
    <m/>
    <m/>
    <s v="新規"/>
    <m/>
    <m/>
    <m/>
    <m/>
    <m/>
    <m/>
    <m/>
    <s v="排気装置付き固定槽"/>
    <n v="1"/>
    <m/>
    <m/>
    <s v="別途"/>
    <m/>
    <m/>
    <m/>
    <m/>
    <m/>
    <m/>
    <s v="○"/>
    <m/>
    <s v="○"/>
    <s v="排気ダクト"/>
    <m/>
    <m/>
    <s v="排気装置付き固定槽"/>
    <m/>
    <m/>
    <s v="別途"/>
    <m/>
    <m/>
    <m/>
    <m/>
    <m/>
    <m/>
    <s v="○"/>
    <m/>
    <s v="○"/>
    <s v="排気ダクト"/>
    <m/>
    <m/>
    <x v="0"/>
    <s v="●"/>
    <m/>
    <m/>
    <n v="1600000"/>
    <n v="1600000"/>
    <n v="1760000.0000000002"/>
    <m/>
    <m/>
  </r>
  <r>
    <x v="0"/>
    <x v="2"/>
    <n v="2"/>
    <s v="臨床検査部門【病理】"/>
    <s v="病理診断科【病理診断】"/>
    <s v="切出室"/>
    <m/>
    <m/>
    <m/>
    <m/>
    <m/>
    <m/>
    <m/>
    <m/>
    <m/>
    <s v="増設"/>
    <m/>
    <m/>
    <m/>
    <m/>
    <m/>
    <m/>
    <m/>
    <s v="安全キャビネット"/>
    <n v="1"/>
    <m/>
    <m/>
    <n v="1000"/>
    <n v="800"/>
    <m/>
    <m/>
    <s v="〇"/>
    <m/>
    <m/>
    <m/>
    <m/>
    <m/>
    <s v="排気ダクト"/>
    <m/>
    <m/>
    <s v="安全キャビネット"/>
    <m/>
    <m/>
    <n v="1000"/>
    <n v="800"/>
    <m/>
    <m/>
    <s v="〇"/>
    <m/>
    <m/>
    <m/>
    <m/>
    <m/>
    <s v="排気ダクト"/>
    <m/>
    <m/>
    <x v="0"/>
    <s v="●"/>
    <m/>
    <m/>
    <n v="2000000"/>
    <n v="2000000"/>
    <n v="2200000"/>
    <m/>
    <m/>
  </r>
  <r>
    <x v="0"/>
    <x v="2"/>
    <n v="2"/>
    <s v="臨床検査部門【病理】"/>
    <s v="病理診断科【病理診断】"/>
    <s v="切出室"/>
    <m/>
    <m/>
    <m/>
    <m/>
    <m/>
    <m/>
    <m/>
    <m/>
    <m/>
    <s v="増設"/>
    <m/>
    <m/>
    <m/>
    <m/>
    <m/>
    <m/>
    <m/>
    <s v="臓器保存用真空包装機"/>
    <n v="1"/>
    <m/>
    <m/>
    <n v="450"/>
    <n v="300"/>
    <m/>
    <m/>
    <s v="〇"/>
    <m/>
    <m/>
    <m/>
    <m/>
    <m/>
    <m/>
    <m/>
    <m/>
    <s v="臓器保存用真空包装機"/>
    <m/>
    <m/>
    <n v="450"/>
    <n v="300"/>
    <m/>
    <m/>
    <s v="〇"/>
    <m/>
    <m/>
    <m/>
    <m/>
    <m/>
    <m/>
    <m/>
    <m/>
    <x v="0"/>
    <m/>
    <m/>
    <m/>
    <n v="850000"/>
    <n v="850000"/>
    <n v="935000.00000000012"/>
    <m/>
    <m/>
  </r>
  <r>
    <x v="0"/>
    <x v="1"/>
    <n v="2"/>
    <s v="臨床検査部門【病理】"/>
    <s v="病理診断科【病理診断】"/>
    <s v="薄切室"/>
    <n v="2"/>
    <m/>
    <s v="病理診断科"/>
    <m/>
    <s v="病理検査室"/>
    <s v="0339"/>
    <s v="2486 D-123"/>
    <d v="2005-01-13T00:00:00"/>
    <s v="〇"/>
    <s v="A移設可"/>
    <m/>
    <m/>
    <m/>
    <m/>
    <m/>
    <m/>
    <m/>
    <s v="パラフィン伸展器"/>
    <n v="1"/>
    <s v="サクラファインテック"/>
    <s v="PS-53"/>
    <n v="480"/>
    <n v="420"/>
    <n v="100"/>
    <m/>
    <s v="〇"/>
    <m/>
    <m/>
    <m/>
    <m/>
    <m/>
    <m/>
    <m/>
    <s v="年月日は台帳より転記"/>
    <s v="パラフィン伸展器"/>
    <s v="サクラファインテック"/>
    <s v="PS-53"/>
    <n v="480"/>
    <n v="420"/>
    <n v="100"/>
    <m/>
    <s v="〇"/>
    <m/>
    <m/>
    <m/>
    <m/>
    <m/>
    <m/>
    <m/>
    <m/>
    <x v="1"/>
    <m/>
    <m/>
    <m/>
    <m/>
    <m/>
    <n v="0"/>
    <m/>
    <m/>
  </r>
  <r>
    <x v="0"/>
    <x v="1"/>
    <n v="2"/>
    <s v="臨床検査部門【病理】"/>
    <s v="病理診断科【病理診断】"/>
    <s v="薄切室"/>
    <n v="2"/>
    <m/>
    <s v="病理診断科"/>
    <m/>
    <s v="病理検査室"/>
    <s v="0342"/>
    <m/>
    <m/>
    <s v="〇"/>
    <s v="A移設可"/>
    <m/>
    <m/>
    <m/>
    <m/>
    <m/>
    <m/>
    <m/>
    <s v="パラフィン伸展器"/>
    <n v="1"/>
    <s v="サクラファインテック"/>
    <s v="PS-C2"/>
    <n v="400"/>
    <n v="330"/>
    <n v="180"/>
    <m/>
    <s v="〇"/>
    <m/>
    <m/>
    <m/>
    <m/>
    <m/>
    <m/>
    <m/>
    <m/>
    <s v="パラフィン伸展器"/>
    <s v="サクラファインテック"/>
    <s v="PS-C2"/>
    <n v="400"/>
    <n v="330"/>
    <n v="180"/>
    <m/>
    <s v="〇"/>
    <m/>
    <m/>
    <m/>
    <m/>
    <m/>
    <m/>
    <m/>
    <m/>
    <x v="1"/>
    <m/>
    <m/>
    <m/>
    <m/>
    <m/>
    <n v="0"/>
    <m/>
    <m/>
  </r>
  <r>
    <x v="0"/>
    <x v="1"/>
    <n v="2"/>
    <s v="臨床検査部門【病理】"/>
    <s v="病理診断科【病理診断】"/>
    <s v="薄切室"/>
    <n v="2"/>
    <m/>
    <s v="病理診断科"/>
    <m/>
    <s v="病理検査室"/>
    <s v="0340"/>
    <m/>
    <d v="2009-10-27T00:00:00"/>
    <s v="〇"/>
    <s v="A移設可"/>
    <m/>
    <m/>
    <m/>
    <m/>
    <m/>
    <m/>
    <m/>
    <s v="ミクロトーム"/>
    <n v="1"/>
    <s v="ライカ"/>
    <s v="SM2010R"/>
    <n v="250"/>
    <n v="430"/>
    <n v="350"/>
    <m/>
    <s v="〇"/>
    <m/>
    <m/>
    <m/>
    <m/>
    <m/>
    <m/>
    <m/>
    <s v="年月日は台帳より転記"/>
    <s v="ミクロトーム"/>
    <s v="ライカ"/>
    <s v="SM2010R"/>
    <n v="250"/>
    <n v="430"/>
    <n v="350"/>
    <m/>
    <s v="〇"/>
    <m/>
    <m/>
    <m/>
    <m/>
    <m/>
    <m/>
    <m/>
    <m/>
    <x v="1"/>
    <m/>
    <m/>
    <m/>
    <m/>
    <m/>
    <n v="0"/>
    <m/>
    <m/>
  </r>
  <r>
    <x v="0"/>
    <x v="1"/>
    <n v="2"/>
    <s v="臨床検査部門【病理】"/>
    <s v="病理診断科【病理診断】"/>
    <s v="薄切室"/>
    <n v="2"/>
    <m/>
    <s v="病理診断科"/>
    <m/>
    <s v="病理検査室"/>
    <s v="0343"/>
    <s v="2661 D"/>
    <d v="2007-04-01T00:00:00"/>
    <s v="〇"/>
    <s v="A移設可"/>
    <m/>
    <m/>
    <m/>
    <m/>
    <m/>
    <m/>
    <m/>
    <s v="ミクロトーム"/>
    <n v="1"/>
    <s v="ヤマト"/>
    <s v="リトラトーム REM-700"/>
    <n v="260"/>
    <n v="450"/>
    <n v="320"/>
    <m/>
    <s v="〇"/>
    <m/>
    <m/>
    <m/>
    <m/>
    <m/>
    <m/>
    <m/>
    <s v="年月日は台帳より転記"/>
    <s v="ミクロトーム"/>
    <s v="ヤマト"/>
    <s v="リトラトーム REM-700"/>
    <n v="260"/>
    <n v="450"/>
    <n v="320"/>
    <m/>
    <s v="〇"/>
    <m/>
    <m/>
    <m/>
    <m/>
    <m/>
    <m/>
    <m/>
    <m/>
    <x v="1"/>
    <m/>
    <m/>
    <m/>
    <m/>
    <m/>
    <n v="0"/>
    <m/>
    <m/>
  </r>
  <r>
    <x v="0"/>
    <x v="1"/>
    <n v="2"/>
    <s v="臨床検査部門【病理】"/>
    <s v="病理診断科【病理診断】"/>
    <s v="薄切室"/>
    <n v="2"/>
    <m/>
    <s v="病理診断科"/>
    <m/>
    <s v="病理検査室"/>
    <s v="0344"/>
    <s v="141020180013"/>
    <d v="2018-11-13T00:00:00"/>
    <s v="〇"/>
    <s v="A移設可"/>
    <m/>
    <m/>
    <m/>
    <m/>
    <m/>
    <m/>
    <m/>
    <s v="パラフィン溶融器"/>
    <n v="1"/>
    <s v="サクラファインテック"/>
    <s v="PM-401"/>
    <n v="500"/>
    <n v="550"/>
    <n v="630"/>
    <m/>
    <s v="〇"/>
    <m/>
    <m/>
    <m/>
    <m/>
    <m/>
    <m/>
    <m/>
    <m/>
    <s v="パラフィン溶融器"/>
    <s v="サクラファインテック"/>
    <s v="PM-401"/>
    <n v="500"/>
    <n v="550"/>
    <n v="630"/>
    <m/>
    <s v="〇"/>
    <m/>
    <m/>
    <m/>
    <m/>
    <m/>
    <m/>
    <m/>
    <m/>
    <x v="1"/>
    <m/>
    <m/>
    <m/>
    <m/>
    <m/>
    <n v="0"/>
    <m/>
    <m/>
  </r>
  <r>
    <x v="0"/>
    <x v="1"/>
    <n v="2"/>
    <s v="臨床検査部門【病理】"/>
    <s v="病理診断科【病理診断】"/>
    <s v="染色室"/>
    <n v="2"/>
    <m/>
    <s v="病理診断科"/>
    <m/>
    <s v="病理検査室"/>
    <s v="0337"/>
    <m/>
    <d v="2015-08-19T00:00:00"/>
    <s v="〇"/>
    <s v="A移設可"/>
    <m/>
    <m/>
    <m/>
    <m/>
    <m/>
    <m/>
    <m/>
    <s v="自動包埋装置"/>
    <n v="1"/>
    <s v="サクラファインテック"/>
    <s v="VIP6-AI-J0"/>
    <n v="600"/>
    <n v="630"/>
    <n v="1400"/>
    <m/>
    <s v="〇"/>
    <m/>
    <m/>
    <m/>
    <m/>
    <m/>
    <s v="排気ダクト"/>
    <m/>
    <s v="年月日は台帳より転記"/>
    <s v="自動包埋装置"/>
    <s v="サクラファインテック"/>
    <s v="VIP6-AI-J0"/>
    <n v="600"/>
    <n v="630"/>
    <n v="1400"/>
    <m/>
    <s v="〇"/>
    <m/>
    <m/>
    <m/>
    <m/>
    <m/>
    <s v="排気ダクト"/>
    <m/>
    <m/>
    <x v="1"/>
    <m/>
    <m/>
    <m/>
    <m/>
    <m/>
    <n v="0"/>
    <m/>
    <m/>
  </r>
  <r>
    <x v="0"/>
    <x v="0"/>
    <n v="2"/>
    <s v="臨床検査部門【病理】"/>
    <s v="病理診断科【病理診断】"/>
    <s v="染色室"/>
    <n v="2"/>
    <m/>
    <s v="病理診断科"/>
    <m/>
    <s v="病理検査室"/>
    <s v="0338"/>
    <m/>
    <d v="2014-01-24T00:00:00"/>
    <s v="△"/>
    <s v="B更新"/>
    <s v="①故障頻度が多く、6年間に12回も修理を行っている。_x000a_②令和4年"/>
    <s v="〇"/>
    <m/>
    <m/>
    <m/>
    <m/>
    <m/>
    <s v="自動包埋装置"/>
    <n v="1"/>
    <s v="サーモフィッシャーサイエンティフィック"/>
    <s v="エクセルシアES"/>
    <n v="670"/>
    <n v="520"/>
    <n v="1500"/>
    <m/>
    <s v="〇"/>
    <m/>
    <m/>
    <m/>
    <m/>
    <m/>
    <s v="排気ダクト"/>
    <m/>
    <s v="年月日は台帳より転記"/>
    <s v="自動包埋装置"/>
    <s v="サーモフィッシャーサイエンティフィック"/>
    <s v="エクセルシアES"/>
    <n v="670"/>
    <n v="520"/>
    <n v="1500"/>
    <m/>
    <s v="〇"/>
    <m/>
    <m/>
    <m/>
    <m/>
    <m/>
    <s v="排気ダクト"/>
    <m/>
    <m/>
    <x v="0"/>
    <m/>
    <m/>
    <m/>
    <n v="5200000"/>
    <n v="5200000"/>
    <n v="5720000"/>
    <m/>
    <m/>
  </r>
  <r>
    <x v="0"/>
    <x v="0"/>
    <n v="2"/>
    <s v="臨床検査部門【病理】"/>
    <s v="病理診断科【病理診断】"/>
    <s v="染色室"/>
    <n v="2"/>
    <m/>
    <s v="病理診断科"/>
    <m/>
    <s v="病理検査室"/>
    <s v="0341"/>
    <m/>
    <m/>
    <s v="△"/>
    <s v="B更新"/>
    <s v="①毎日使用しているが、包埋操作に支障をきたしている。_x000a_②令和5年"/>
    <s v="〇"/>
    <m/>
    <m/>
    <m/>
    <m/>
    <m/>
    <s v="パラフィンブロック作成装置"/>
    <n v="1"/>
    <s v="サーモフィッシャーサイエンティフィック"/>
    <s v="HISTOSTAR"/>
    <n v="1100"/>
    <n v="600"/>
    <n v="400"/>
    <m/>
    <s v="〇"/>
    <m/>
    <m/>
    <m/>
    <m/>
    <m/>
    <m/>
    <m/>
    <m/>
    <s v="パラフィンブロック作成装置"/>
    <s v="サーモフィッシャーサイエンティフィック"/>
    <s v="HISTOSTAR"/>
    <n v="1100"/>
    <n v="600"/>
    <n v="400"/>
    <m/>
    <s v="〇"/>
    <m/>
    <m/>
    <m/>
    <m/>
    <m/>
    <m/>
    <m/>
    <m/>
    <x v="3"/>
    <m/>
    <m/>
    <m/>
    <n v="1600000"/>
    <n v="1600000"/>
    <n v="1760000.0000000002"/>
    <m/>
    <m/>
  </r>
  <r>
    <x v="0"/>
    <x v="1"/>
    <n v="2"/>
    <s v="臨床検査部門【病理】"/>
    <s v="病理診断科【病理診断】"/>
    <s v="染色室"/>
    <n v="2"/>
    <m/>
    <s v="病理診断科"/>
    <m/>
    <s v="病理検査室"/>
    <s v="0345"/>
    <n v="4366"/>
    <d v="2006-03-23T00:00:00"/>
    <s v="〇"/>
    <s v="A移設可"/>
    <m/>
    <m/>
    <m/>
    <m/>
    <m/>
    <m/>
    <m/>
    <s v="パラフィンクリーナー"/>
    <n v="1"/>
    <s v="サクラファインテック"/>
    <s v="PC-32"/>
    <n v="230"/>
    <n v="190"/>
    <n v="360"/>
    <m/>
    <s v="〇"/>
    <m/>
    <m/>
    <m/>
    <m/>
    <m/>
    <m/>
    <m/>
    <m/>
    <s v="パラフィンクリーナー"/>
    <s v="サクラファインテック"/>
    <s v="PC-32"/>
    <n v="230"/>
    <n v="190"/>
    <n v="360"/>
    <m/>
    <s v="〇"/>
    <m/>
    <m/>
    <m/>
    <m/>
    <m/>
    <m/>
    <m/>
    <m/>
    <x v="1"/>
    <m/>
    <m/>
    <m/>
    <m/>
    <m/>
    <n v="0"/>
    <m/>
    <m/>
  </r>
  <r>
    <x v="0"/>
    <x v="1"/>
    <n v="2"/>
    <s v="臨床検査部門【病理】"/>
    <s v="病理診断科【病理診断】"/>
    <s v="染色室"/>
    <n v="2"/>
    <m/>
    <s v="病理診断科"/>
    <m/>
    <s v="病理検査室"/>
    <s v="0353"/>
    <s v="2683 D-132"/>
    <d v="2007-05-30T00:00:00"/>
    <s v="〇"/>
    <s v="A移設可"/>
    <m/>
    <m/>
    <m/>
    <m/>
    <m/>
    <m/>
    <m/>
    <s v="温浴式パラフィン器"/>
    <n v="1"/>
    <s v="サクラファインテック"/>
    <s v="PS-110WH"/>
    <n v="140"/>
    <n v="200"/>
    <n v="100"/>
    <m/>
    <s v="〇"/>
    <m/>
    <m/>
    <m/>
    <m/>
    <m/>
    <m/>
    <m/>
    <m/>
    <s v="温浴式パラフィン器"/>
    <s v="サクラファインテック"/>
    <s v="PS-110WH"/>
    <n v="140"/>
    <n v="200"/>
    <n v="100"/>
    <m/>
    <s v="〇"/>
    <m/>
    <m/>
    <m/>
    <m/>
    <m/>
    <m/>
    <m/>
    <m/>
    <x v="1"/>
    <m/>
    <m/>
    <m/>
    <m/>
    <m/>
    <n v="0"/>
    <m/>
    <m/>
  </r>
  <r>
    <x v="0"/>
    <x v="1"/>
    <n v="2"/>
    <s v="臨床検査部門【病理】"/>
    <s v="病理診断科【病理診断】"/>
    <s v="染色室"/>
    <n v="2"/>
    <m/>
    <s v="病理診断科"/>
    <m/>
    <s v="病理検査室"/>
    <s v="0354"/>
    <m/>
    <m/>
    <s v="〇"/>
    <s v="A移設可"/>
    <m/>
    <m/>
    <m/>
    <m/>
    <m/>
    <m/>
    <m/>
    <s v="パラフィントリミング"/>
    <n v="1"/>
    <s v="硝英"/>
    <s v="PARATORUⅣ"/>
    <n v="190"/>
    <n v="250"/>
    <n v="300"/>
    <m/>
    <s v="〇"/>
    <m/>
    <m/>
    <m/>
    <m/>
    <m/>
    <m/>
    <m/>
    <m/>
    <s v="パラフィントリミング"/>
    <s v="硝英"/>
    <s v="PARATORUⅣ"/>
    <n v="190"/>
    <n v="250"/>
    <n v="300"/>
    <m/>
    <s v="〇"/>
    <m/>
    <m/>
    <m/>
    <m/>
    <m/>
    <m/>
    <m/>
    <m/>
    <x v="1"/>
    <m/>
    <m/>
    <m/>
    <m/>
    <m/>
    <n v="0"/>
    <m/>
    <m/>
  </r>
  <r>
    <x v="0"/>
    <x v="4"/>
    <n v="2"/>
    <s v="臨床検査部門【病理】"/>
    <s v="病理診断科【病理診断】"/>
    <s v="染色室"/>
    <m/>
    <m/>
    <m/>
    <m/>
    <m/>
    <m/>
    <m/>
    <m/>
    <m/>
    <s v="新規"/>
    <s v="包埋カセットに標本番号を手書きで記入しており、検体取り違いのリスクがある"/>
    <m/>
    <m/>
    <m/>
    <m/>
    <m/>
    <m/>
    <s v="カセットプリンター"/>
    <n v="1"/>
    <m/>
    <m/>
    <m/>
    <m/>
    <m/>
    <m/>
    <m/>
    <m/>
    <m/>
    <m/>
    <m/>
    <m/>
    <m/>
    <s v="〇"/>
    <m/>
    <s v="カセットプリンター"/>
    <m/>
    <m/>
    <m/>
    <m/>
    <m/>
    <m/>
    <m/>
    <m/>
    <m/>
    <m/>
    <m/>
    <m/>
    <m/>
    <s v="〇"/>
    <m/>
    <x v="3"/>
    <m/>
    <m/>
    <m/>
    <n v="3500000"/>
    <n v="3500000"/>
    <n v="3850000.0000000005"/>
    <m/>
    <m/>
  </r>
  <r>
    <x v="0"/>
    <x v="5"/>
    <n v="2"/>
    <s v="臨床検査部門【病理】"/>
    <s v="病理診断科【病理診断】"/>
    <s v="染色室"/>
    <n v="2"/>
    <m/>
    <s v="病理診断科"/>
    <m/>
    <s v="病理検査室"/>
    <s v="0322"/>
    <s v="3094D-144"/>
    <d v="2011-12-20T00:00:00"/>
    <s v="△"/>
    <s v="A移設可(移設費)"/>
    <s v="①現在使用不可能な状態であり、サポート期間も終了しているため修理不能_x000a_②業務に支障が出ているため、早急に購入してほしい"/>
    <s v="〇"/>
    <s v="※現在2021年度中に調達する計画のため、費用積算せず。移設費のみ計上へ。"/>
    <m/>
    <m/>
    <m/>
    <m/>
    <s v="バーチャルスライドスキャナー"/>
    <n v="1"/>
    <s v="ライカ"/>
    <s v="SCN400"/>
    <n v="720"/>
    <n v="600"/>
    <n v="630"/>
    <m/>
    <s v="〇"/>
    <m/>
    <m/>
    <m/>
    <m/>
    <m/>
    <m/>
    <s v="〇"/>
    <m/>
    <s v="バーチャルスライドスキャナー"/>
    <s v="ライカ"/>
    <s v="SCN400"/>
    <n v="720"/>
    <n v="600"/>
    <n v="630"/>
    <m/>
    <s v="〇"/>
    <m/>
    <m/>
    <m/>
    <m/>
    <m/>
    <m/>
    <s v="〇"/>
    <m/>
    <x v="0"/>
    <m/>
    <m/>
    <m/>
    <n v="500000"/>
    <n v="500000"/>
    <n v="550000"/>
    <m/>
    <m/>
  </r>
  <r>
    <x v="0"/>
    <x v="1"/>
    <n v="2"/>
    <s v="臨床検査部門【病理】"/>
    <s v="病理診断科【病理診断】"/>
    <s v="染色室"/>
    <n v="2"/>
    <m/>
    <s v="病理診断科"/>
    <m/>
    <s v="倉庫"/>
    <s v="0352"/>
    <n v="141020180017"/>
    <d v="2019-03-05T00:00:00"/>
    <s v="〇"/>
    <s v="A移設可"/>
    <m/>
    <m/>
    <m/>
    <m/>
    <m/>
    <m/>
    <m/>
    <s v="液状化検体細胞診装置"/>
    <n v="1"/>
    <s v="ホロジック"/>
    <s v="ThinPrep5000"/>
    <n v="830"/>
    <n v="660"/>
    <n v="560"/>
    <m/>
    <s v="〇"/>
    <m/>
    <m/>
    <m/>
    <m/>
    <m/>
    <m/>
    <s v="〇"/>
    <m/>
    <s v="液状化検体細胞診装置"/>
    <s v="ホロジック"/>
    <s v="ThinPrep5000"/>
    <n v="830"/>
    <n v="660"/>
    <n v="560"/>
    <m/>
    <s v="〇"/>
    <m/>
    <m/>
    <m/>
    <m/>
    <m/>
    <m/>
    <s v="〇"/>
    <m/>
    <x v="1"/>
    <m/>
    <m/>
    <m/>
    <m/>
    <m/>
    <n v="0"/>
    <m/>
    <m/>
  </r>
  <r>
    <x v="0"/>
    <x v="1"/>
    <n v="2"/>
    <s v="臨床検査部門【病理】"/>
    <s v="病理診断科【病理診断】"/>
    <s v="染色室"/>
    <n v="2"/>
    <m/>
    <s v="病理診断科"/>
    <m/>
    <s v="病理検査室"/>
    <s v="0324"/>
    <m/>
    <m/>
    <s v="〇"/>
    <s v="A移設可"/>
    <m/>
    <m/>
    <m/>
    <m/>
    <m/>
    <m/>
    <m/>
    <s v="薬用保冷庫"/>
    <n v="1"/>
    <s v="パナソニック"/>
    <s v="MPR215F3-PJ"/>
    <n v="540"/>
    <n v="560"/>
    <n v="1800"/>
    <m/>
    <s v="〇"/>
    <m/>
    <m/>
    <m/>
    <m/>
    <m/>
    <m/>
    <m/>
    <m/>
    <s v="薬用保冷庫"/>
    <s v="パナソニック"/>
    <s v="MPR215F3-PJ"/>
    <n v="540"/>
    <n v="560"/>
    <n v="1800"/>
    <m/>
    <s v="〇"/>
    <m/>
    <m/>
    <m/>
    <m/>
    <m/>
    <m/>
    <m/>
    <m/>
    <x v="1"/>
    <m/>
    <m/>
    <m/>
    <m/>
    <m/>
    <n v="0"/>
    <m/>
    <m/>
  </r>
  <r>
    <x v="0"/>
    <x v="1"/>
    <n v="2"/>
    <s v="臨床検査部門【病理】"/>
    <s v="病理診断科【病理診断】"/>
    <s v="染色室"/>
    <n v="2"/>
    <m/>
    <s v="病理診断科"/>
    <m/>
    <s v="病理検査室"/>
    <s v="0329"/>
    <s v="141020180014"/>
    <d v="2018-11-27T00:00:00"/>
    <s v="〇"/>
    <s v="A移設可"/>
    <m/>
    <m/>
    <m/>
    <m/>
    <m/>
    <m/>
    <m/>
    <s v="遠心機"/>
    <n v="1"/>
    <s v="久保田商事"/>
    <n v="4000"/>
    <n v="450"/>
    <n v="500"/>
    <n v="300"/>
    <m/>
    <s v="〇"/>
    <m/>
    <m/>
    <m/>
    <m/>
    <m/>
    <m/>
    <m/>
    <m/>
    <s v="遠心機"/>
    <s v="久保田商事"/>
    <n v="4000"/>
    <n v="450"/>
    <n v="500"/>
    <n v="300"/>
    <m/>
    <s v="〇"/>
    <m/>
    <m/>
    <m/>
    <m/>
    <m/>
    <m/>
    <m/>
    <m/>
    <x v="1"/>
    <m/>
    <m/>
    <m/>
    <m/>
    <m/>
    <n v="0"/>
    <m/>
    <m/>
  </r>
  <r>
    <x v="0"/>
    <x v="0"/>
    <n v="2"/>
    <s v="臨床検査部門【病理】"/>
    <s v="病理診断科【病理診断】"/>
    <s v="染色室"/>
    <n v="2"/>
    <m/>
    <s v="病理診断科"/>
    <m/>
    <s v="病理検査室"/>
    <s v="-"/>
    <m/>
    <m/>
    <s v="〇"/>
    <s v="B更新(ﾘｰｽ継続)"/>
    <m/>
    <m/>
    <m/>
    <s v="○"/>
    <m/>
    <m/>
    <m/>
    <s v="シェイカー"/>
    <n v="1"/>
    <s v="サクラファインテック"/>
    <s v="VSJ-10B"/>
    <n v="500"/>
    <n v="500"/>
    <n v="200"/>
    <m/>
    <s v="〇"/>
    <m/>
    <m/>
    <m/>
    <m/>
    <m/>
    <m/>
    <m/>
    <s v="SFJ代替機とのラベルあり"/>
    <s v="シェイカー"/>
    <s v="サクラファインテック"/>
    <s v="VSJ-10B"/>
    <n v="500"/>
    <n v="500"/>
    <n v="200"/>
    <m/>
    <s v="〇"/>
    <m/>
    <m/>
    <m/>
    <m/>
    <m/>
    <m/>
    <m/>
    <m/>
    <x v="0"/>
    <m/>
    <m/>
    <m/>
    <n v="1000000"/>
    <n v="1000000"/>
    <n v="1100000"/>
    <m/>
    <m/>
  </r>
  <r>
    <x v="0"/>
    <x v="1"/>
    <n v="2"/>
    <s v="臨床検査部門【病理】"/>
    <s v="病理診断科【病理診断】"/>
    <s v="染色室"/>
    <n v="2"/>
    <m/>
    <s v="病理診断科"/>
    <m/>
    <s v="病理検査室"/>
    <s v="0331"/>
    <s v="1557-D-110"/>
    <m/>
    <s v="〇"/>
    <s v="A移設可"/>
    <m/>
    <m/>
    <m/>
    <m/>
    <m/>
    <m/>
    <m/>
    <s v="ホットスターラー"/>
    <n v="1"/>
    <s v="ivchi"/>
    <s v="HS58H"/>
    <n v="180"/>
    <n v="160"/>
    <n v="110"/>
    <m/>
    <s v="〇"/>
    <m/>
    <m/>
    <m/>
    <m/>
    <m/>
    <m/>
    <m/>
    <m/>
    <s v="ホットスターラー"/>
    <s v="ivchi"/>
    <s v="HS58H"/>
    <n v="180"/>
    <n v="160"/>
    <n v="110"/>
    <m/>
    <s v="〇"/>
    <m/>
    <m/>
    <m/>
    <m/>
    <m/>
    <m/>
    <m/>
    <m/>
    <x v="1"/>
    <m/>
    <m/>
    <m/>
    <m/>
    <m/>
    <n v="0"/>
    <m/>
    <m/>
  </r>
  <r>
    <x v="0"/>
    <x v="1"/>
    <n v="2"/>
    <s v="臨床検査部門【病理】"/>
    <s v="病理診断科【病理診断】"/>
    <s v="染色室"/>
    <n v="2"/>
    <m/>
    <s v="病理診断科"/>
    <m/>
    <s v="病理検査室"/>
    <s v="0332"/>
    <m/>
    <m/>
    <s v="〇"/>
    <s v="A移設可"/>
    <m/>
    <m/>
    <m/>
    <m/>
    <m/>
    <m/>
    <m/>
    <s v="電子天秤"/>
    <n v="1"/>
    <s v="inchi"/>
    <s v="IT-300A"/>
    <n v="180"/>
    <n v="230"/>
    <n v="200"/>
    <m/>
    <s v="〇"/>
    <m/>
    <m/>
    <m/>
    <m/>
    <m/>
    <m/>
    <m/>
    <m/>
    <s v="電子天秤"/>
    <s v="inchi"/>
    <s v="IT-300A"/>
    <n v="180"/>
    <n v="230"/>
    <n v="200"/>
    <m/>
    <s v="〇"/>
    <m/>
    <m/>
    <m/>
    <m/>
    <m/>
    <m/>
    <m/>
    <m/>
    <x v="1"/>
    <m/>
    <m/>
    <m/>
    <m/>
    <m/>
    <n v="0"/>
    <m/>
    <m/>
  </r>
  <r>
    <x v="0"/>
    <x v="1"/>
    <n v="2"/>
    <s v="臨床検査部門【病理】"/>
    <s v="病理診断科【病理診断】"/>
    <s v="染色室"/>
    <n v="2"/>
    <m/>
    <s v="病理診断科"/>
    <m/>
    <s v="病理検査室"/>
    <s v="0333"/>
    <s v="1936 D-114"/>
    <m/>
    <s v="〇"/>
    <s v="A移設可"/>
    <m/>
    <m/>
    <m/>
    <m/>
    <m/>
    <m/>
    <m/>
    <s v="生物顕微鏡"/>
    <n v="1"/>
    <s v="オリンパス"/>
    <s v="BH-2"/>
    <n v="250"/>
    <n v="400"/>
    <n v="380"/>
    <m/>
    <s v="〇"/>
    <m/>
    <m/>
    <m/>
    <m/>
    <m/>
    <m/>
    <m/>
    <m/>
    <s v="生物顕微鏡"/>
    <s v="オリンパス"/>
    <s v="BH-2"/>
    <n v="250"/>
    <n v="400"/>
    <n v="380"/>
    <m/>
    <s v="〇"/>
    <m/>
    <m/>
    <m/>
    <m/>
    <m/>
    <m/>
    <m/>
    <m/>
    <x v="1"/>
    <m/>
    <m/>
    <m/>
    <m/>
    <m/>
    <n v="0"/>
    <m/>
    <m/>
  </r>
  <r>
    <x v="0"/>
    <x v="1"/>
    <n v="2"/>
    <s v="臨床検査部門【病理】"/>
    <s v="病理診断科【病理診断】"/>
    <s v="染色室"/>
    <n v="2"/>
    <m/>
    <s v="病理診断科"/>
    <m/>
    <s v="病理検査室"/>
    <s v="0325"/>
    <m/>
    <d v="2016-12-02T00:00:00"/>
    <s v="〇"/>
    <s v="A移設可"/>
    <m/>
    <m/>
    <m/>
    <m/>
    <m/>
    <m/>
    <m/>
    <s v="自動免疫染色装置"/>
    <n v="1"/>
    <s v="ライカ"/>
    <s v="BOND-MAX"/>
    <n v="700"/>
    <n v="780"/>
    <n v="720"/>
    <m/>
    <s v="〇"/>
    <m/>
    <m/>
    <m/>
    <m/>
    <m/>
    <m/>
    <m/>
    <m/>
    <s v="自動免疫染色装置"/>
    <s v="ライカ"/>
    <s v="BOND-MAX"/>
    <n v="700"/>
    <n v="780"/>
    <n v="720"/>
    <m/>
    <s v="〇"/>
    <m/>
    <m/>
    <m/>
    <m/>
    <m/>
    <m/>
    <m/>
    <m/>
    <x v="1"/>
    <m/>
    <m/>
    <m/>
    <m/>
    <m/>
    <n v="0"/>
    <m/>
    <m/>
  </r>
  <r>
    <x v="0"/>
    <x v="5"/>
    <n v="2"/>
    <s v="臨床検査部門【病理】"/>
    <s v="病理診断科【病理診断】"/>
    <s v="染色室"/>
    <n v="2"/>
    <m/>
    <s v="病理診断科"/>
    <m/>
    <s v="病理検査室"/>
    <s v="0328"/>
    <s v="141820170019"/>
    <d v="2017-06-30T00:00:00"/>
    <s v="〇"/>
    <s v="A移設可(移設費)"/>
    <s v="①キシレン対策のため排気ダクトが必要。_x000a_②新病院"/>
    <m/>
    <m/>
    <m/>
    <m/>
    <m/>
    <m/>
    <s v="自動染色装置"/>
    <n v="1"/>
    <s v="サクラファインテック"/>
    <s v="プリズマPLUS"/>
    <n v="1250"/>
    <n v="790"/>
    <n v="650"/>
    <m/>
    <s v="〇"/>
    <m/>
    <m/>
    <m/>
    <m/>
    <s v="○"/>
    <s v="排気ダクト"/>
    <m/>
    <m/>
    <s v="自動染色装置"/>
    <s v="サクラファインテック"/>
    <s v="プリズマPLUS"/>
    <n v="1250"/>
    <n v="790"/>
    <n v="650"/>
    <m/>
    <s v="〇"/>
    <m/>
    <m/>
    <m/>
    <m/>
    <s v="○"/>
    <s v="排気ダクト"/>
    <m/>
    <m/>
    <x v="0"/>
    <m/>
    <m/>
    <m/>
    <n v="200000"/>
    <n v="200000"/>
    <n v="220000.00000000003"/>
    <m/>
    <m/>
  </r>
  <r>
    <x v="0"/>
    <x v="5"/>
    <n v="2"/>
    <s v="臨床検査部門【病理】"/>
    <s v="病理診断科【病理診断】"/>
    <s v="染色室"/>
    <n v="2"/>
    <m/>
    <s v="病理診断科"/>
    <m/>
    <s v="病理検査室"/>
    <s v="0328"/>
    <s v="141820170019"/>
    <d v="2017-06-30T00:00:00"/>
    <s v="〇"/>
    <s v="A移設可(移設費)"/>
    <s v="①キシレン対策のため排気ダクトが必要。_x000a_②新病院"/>
    <m/>
    <m/>
    <m/>
    <m/>
    <m/>
    <m/>
    <s v="自動染色装置"/>
    <n v="1"/>
    <s v="サクラファインテック"/>
    <s v="プリズマPLUS"/>
    <n v="1250"/>
    <n v="790"/>
    <n v="650"/>
    <m/>
    <s v="〇"/>
    <m/>
    <m/>
    <m/>
    <m/>
    <s v="○"/>
    <s v="排気ダクト"/>
    <m/>
    <m/>
    <s v="自動染色装置"/>
    <s v="サクラファインテック"/>
    <s v="プリズマPLUS"/>
    <n v="1250"/>
    <n v="790"/>
    <n v="650"/>
    <m/>
    <s v="〇"/>
    <m/>
    <m/>
    <m/>
    <m/>
    <s v="○"/>
    <s v="排気ダクト"/>
    <m/>
    <m/>
    <x v="0"/>
    <m/>
    <m/>
    <m/>
    <n v="200000"/>
    <n v="200000"/>
    <n v="220000.00000000003"/>
    <m/>
    <m/>
  </r>
  <r>
    <x v="0"/>
    <x v="1"/>
    <n v="2"/>
    <s v="臨床検査部門【病理】"/>
    <s v="病理診断科【病理診断】"/>
    <s v="染色室"/>
    <n v="2"/>
    <m/>
    <s v="病理診断科"/>
    <m/>
    <s v="病理検査室"/>
    <s v="0334"/>
    <n v="3595"/>
    <d v="1998-08-01T00:00:00"/>
    <s v="〇"/>
    <s v="A移設可"/>
    <m/>
    <m/>
    <m/>
    <m/>
    <m/>
    <m/>
    <m/>
    <s v="プレパラート自動封入機"/>
    <n v="1"/>
    <s v="明星電気"/>
    <s v="RCM-3650-V型"/>
    <n v="500"/>
    <n v="520"/>
    <n v="700"/>
    <m/>
    <s v="〇"/>
    <m/>
    <m/>
    <m/>
    <m/>
    <m/>
    <s v="排気ダクト"/>
    <m/>
    <m/>
    <s v="プレパラート自動封入機"/>
    <s v="明星電気"/>
    <s v="RCM-3650-V型"/>
    <n v="500"/>
    <n v="520"/>
    <n v="700"/>
    <m/>
    <s v="〇"/>
    <m/>
    <m/>
    <m/>
    <m/>
    <m/>
    <s v="排気ダクト"/>
    <m/>
    <m/>
    <x v="1"/>
    <m/>
    <m/>
    <m/>
    <m/>
    <m/>
    <n v="0"/>
    <m/>
    <m/>
  </r>
  <r>
    <x v="0"/>
    <x v="1"/>
    <n v="2"/>
    <s v="臨床検査部門【病理】"/>
    <s v="病理診断科【病理診断】"/>
    <s v="染色室"/>
    <n v="2"/>
    <m/>
    <s v="病理診断科"/>
    <m/>
    <s v="病理検査室"/>
    <s v="0335"/>
    <n v="4301"/>
    <d v="2004-10-29T00:00:00"/>
    <s v="〇"/>
    <s v="A移設可"/>
    <m/>
    <m/>
    <m/>
    <m/>
    <m/>
    <m/>
    <m/>
    <s v="封入用局所排気装置（卓上型）"/>
    <n v="1"/>
    <s v="白井松器械"/>
    <s v="ミニフロー8型"/>
    <n v="600"/>
    <n v="600"/>
    <n v="800"/>
    <m/>
    <s v="〇"/>
    <m/>
    <m/>
    <m/>
    <m/>
    <m/>
    <s v="排気ダクト"/>
    <m/>
    <m/>
    <s v="封入用局所排気装置（卓上型）"/>
    <s v="白井松器械"/>
    <s v="ミニフロー8型"/>
    <n v="600"/>
    <n v="600"/>
    <n v="800"/>
    <m/>
    <s v="〇"/>
    <m/>
    <m/>
    <m/>
    <m/>
    <m/>
    <s v="排気ダクト"/>
    <m/>
    <m/>
    <x v="1"/>
    <m/>
    <m/>
    <m/>
    <m/>
    <m/>
    <n v="0"/>
    <m/>
    <m/>
  </r>
  <r>
    <x v="0"/>
    <x v="5"/>
    <n v="2"/>
    <s v="臨床検査部門【病理】"/>
    <s v="病理診断科【病理診断】"/>
    <s v="染色室"/>
    <n v="2"/>
    <m/>
    <s v="病理診断科"/>
    <m/>
    <s v="病理検査室"/>
    <s v="0326"/>
    <m/>
    <m/>
    <s v="〇"/>
    <s v="A移設可(移設費)"/>
    <m/>
    <m/>
    <m/>
    <m/>
    <m/>
    <m/>
    <m/>
    <s v="安全キャビネット"/>
    <n v="1"/>
    <s v="サーモフィッシャーサイエンティフィック"/>
    <s v="1300SERIESA2"/>
    <n v="1000"/>
    <n v="800"/>
    <n v="2200"/>
    <m/>
    <s v="〇"/>
    <m/>
    <m/>
    <m/>
    <m/>
    <m/>
    <s v="排気ダクト"/>
    <m/>
    <m/>
    <s v="安全キャビネット"/>
    <s v="サーモフィッシャーサイエンティフィック"/>
    <s v="1300SERIESA2"/>
    <n v="1000"/>
    <n v="800"/>
    <n v="2200"/>
    <m/>
    <s v="〇"/>
    <m/>
    <m/>
    <m/>
    <m/>
    <m/>
    <s v="排気ダクト"/>
    <m/>
    <m/>
    <x v="0"/>
    <s v="●"/>
    <m/>
    <m/>
    <n v="200000"/>
    <n v="200000"/>
    <n v="220000.00000000003"/>
    <m/>
    <m/>
  </r>
  <r>
    <x v="0"/>
    <x v="0"/>
    <n v="2"/>
    <s v="臨床検査部門【病理】"/>
    <s v="病理診断科【病理診断】"/>
    <s v="染色室"/>
    <n v="2"/>
    <m/>
    <s v="病理診断科"/>
    <m/>
    <s v="病理検査室"/>
    <s v="0327"/>
    <m/>
    <m/>
    <s v="×"/>
    <s v="B更新"/>
    <s v="①キシレンが暴露してしまう。キシレン対策が行える局所排気装置付き作業台が必要。_x000a_②新病院"/>
    <m/>
    <m/>
    <m/>
    <m/>
    <m/>
    <m/>
    <s v="局所排気装置（卓上型）"/>
    <n v="1"/>
    <s v="白井松器械"/>
    <s v="RCM-3650-V型"/>
    <n v="560"/>
    <n v="650"/>
    <n v="400"/>
    <m/>
    <s v="〇"/>
    <m/>
    <m/>
    <m/>
    <m/>
    <m/>
    <s v="排気ダクト"/>
    <m/>
    <m/>
    <s v="局所排気装置"/>
    <s v="白井松器械"/>
    <s v="RCM-3650-V型"/>
    <n v="560"/>
    <n v="650"/>
    <n v="400"/>
    <m/>
    <s v="〇"/>
    <m/>
    <m/>
    <m/>
    <m/>
    <m/>
    <s v="排気ダクト"/>
    <m/>
    <m/>
    <x v="0"/>
    <s v="●"/>
    <m/>
    <m/>
    <n v="1500000"/>
    <n v="1500000"/>
    <n v="1650000.0000000002"/>
    <m/>
    <m/>
  </r>
  <r>
    <x v="0"/>
    <x v="1"/>
    <n v="2"/>
    <s v="臨床検査部門【病理】"/>
    <s v="病理診断科【病理診断】"/>
    <s v="染色室"/>
    <n v="2"/>
    <m/>
    <s v="病理診断科"/>
    <m/>
    <s v="病理検査室"/>
    <s v="0355"/>
    <m/>
    <m/>
    <s v="〇"/>
    <s v="A移設可"/>
    <m/>
    <m/>
    <m/>
    <m/>
    <m/>
    <m/>
    <m/>
    <s v="収納保管庫（危険物）"/>
    <n v="1"/>
    <m/>
    <m/>
    <n v="880"/>
    <n v="400"/>
    <n v="970"/>
    <m/>
    <m/>
    <m/>
    <m/>
    <m/>
    <m/>
    <m/>
    <m/>
    <m/>
    <m/>
    <s v="収納保管庫（危険物）"/>
    <m/>
    <m/>
    <n v="880"/>
    <n v="400"/>
    <n v="970"/>
    <m/>
    <m/>
    <m/>
    <m/>
    <m/>
    <m/>
    <m/>
    <m/>
    <m/>
    <m/>
    <x v="1"/>
    <m/>
    <m/>
    <m/>
    <m/>
    <m/>
    <n v="0"/>
    <m/>
    <m/>
  </r>
  <r>
    <x v="0"/>
    <x v="1"/>
    <n v="2"/>
    <s v="臨床検査部門【病理】"/>
    <s v="病理診断科【病理診断】"/>
    <s v="染色室"/>
    <n v="2"/>
    <m/>
    <s v="病理診断科"/>
    <m/>
    <s v="病理検査室"/>
    <s v="0356"/>
    <m/>
    <m/>
    <s v="〇"/>
    <s v="A移設可"/>
    <m/>
    <m/>
    <m/>
    <m/>
    <m/>
    <m/>
    <m/>
    <s v="収納保管庫（薬品）"/>
    <n v="1"/>
    <m/>
    <m/>
    <n v="900"/>
    <n v="400"/>
    <n v="880"/>
    <m/>
    <m/>
    <m/>
    <m/>
    <m/>
    <m/>
    <m/>
    <m/>
    <m/>
    <m/>
    <s v="収納保管庫（薬品）"/>
    <m/>
    <m/>
    <n v="900"/>
    <n v="400"/>
    <n v="880"/>
    <m/>
    <m/>
    <m/>
    <m/>
    <m/>
    <m/>
    <m/>
    <m/>
    <m/>
    <m/>
    <x v="1"/>
    <m/>
    <m/>
    <m/>
    <m/>
    <m/>
    <n v="0"/>
    <m/>
    <m/>
  </r>
  <r>
    <x v="1"/>
    <x v="0"/>
    <n v="2"/>
    <s v="臨床検査部門【病理】"/>
    <s v="病理診断科【病理診断】"/>
    <s v="染色室"/>
    <n v="2"/>
    <m/>
    <s v="病理診断科"/>
    <m/>
    <s v="病理検査室"/>
    <s v="0357"/>
    <m/>
    <m/>
    <s v="〇"/>
    <s v="B更新"/>
    <m/>
    <m/>
    <m/>
    <m/>
    <m/>
    <m/>
    <m/>
    <s v="流し台（建築工事）"/>
    <n v="1"/>
    <m/>
    <m/>
    <s v="-"/>
    <s v="-"/>
    <s v="-"/>
    <m/>
    <m/>
    <m/>
    <m/>
    <s v="○"/>
    <m/>
    <s v="○"/>
    <m/>
    <m/>
    <m/>
    <s v="流し台"/>
    <m/>
    <m/>
    <s v="-"/>
    <s v="-"/>
    <s v="-"/>
    <m/>
    <m/>
    <m/>
    <m/>
    <s v="○"/>
    <m/>
    <s v="○"/>
    <m/>
    <m/>
    <m/>
    <x v="0"/>
    <m/>
    <m/>
    <m/>
    <s v="実験台一式に含む"/>
    <n v="0"/>
    <n v="0"/>
    <m/>
    <m/>
  </r>
  <r>
    <x v="0"/>
    <x v="0"/>
    <n v="2"/>
    <s v="臨床検査部門【病理】"/>
    <s v="病理診断科【病理診断】"/>
    <s v="染色室"/>
    <n v="2"/>
    <m/>
    <s v="病理診断科"/>
    <m/>
    <s v="検査廊下"/>
    <s v="0350"/>
    <s v="250 A-1"/>
    <d v="1984-08-10T00:00:00"/>
    <s v="△"/>
    <s v="B更新"/>
    <s v="①36年使用しているので劣化がひどい。いつ壊れてもおかしくない状態。_x000a_②新病院"/>
    <m/>
    <m/>
    <m/>
    <m/>
    <m/>
    <m/>
    <s v="インキュベーター"/>
    <n v="1"/>
    <s v="サクラファインテック"/>
    <s v="1F-3B"/>
    <n v="800"/>
    <n v="670"/>
    <n v="820"/>
    <m/>
    <s v="〇"/>
    <m/>
    <m/>
    <m/>
    <m/>
    <m/>
    <m/>
    <m/>
    <m/>
    <s v="インキュベーター"/>
    <s v="サクラファインテック"/>
    <s v="1F-3B"/>
    <n v="800"/>
    <n v="670"/>
    <n v="820"/>
    <m/>
    <s v="〇"/>
    <m/>
    <m/>
    <m/>
    <m/>
    <m/>
    <m/>
    <m/>
    <m/>
    <x v="0"/>
    <m/>
    <m/>
    <m/>
    <n v="500000"/>
    <n v="500000"/>
    <n v="550000"/>
    <m/>
    <m/>
  </r>
  <r>
    <x v="0"/>
    <x v="0"/>
    <n v="2"/>
    <s v="臨床検査部門【病理】"/>
    <s v="病理診断科【病理診断】"/>
    <s v="染色室"/>
    <n v="2"/>
    <m/>
    <s v="病理診断科"/>
    <m/>
    <s v="検査廊下"/>
    <s v="0351"/>
    <m/>
    <d v="1984-08-10T00:00:00"/>
    <s v="△"/>
    <s v="B更新"/>
    <s v="①36年使用しているので劣化がひどい。いつ壊れてもおかしくない状態。_x000a_②新病院"/>
    <m/>
    <m/>
    <m/>
    <m/>
    <m/>
    <m/>
    <s v="インキュベーター"/>
    <n v="1"/>
    <s v="サクラファインテック"/>
    <s v="1F-3B"/>
    <n v="800"/>
    <n v="670"/>
    <n v="820"/>
    <m/>
    <s v="〇"/>
    <m/>
    <m/>
    <m/>
    <m/>
    <m/>
    <m/>
    <m/>
    <m/>
    <s v="インキュベーター"/>
    <s v="サクラファインテック"/>
    <s v="1F-3B"/>
    <n v="800"/>
    <n v="670"/>
    <n v="820"/>
    <m/>
    <s v="〇"/>
    <m/>
    <m/>
    <m/>
    <m/>
    <m/>
    <m/>
    <m/>
    <m/>
    <x v="0"/>
    <m/>
    <m/>
    <m/>
    <n v="500000"/>
    <n v="500000"/>
    <n v="550000"/>
    <m/>
    <m/>
  </r>
  <r>
    <x v="0"/>
    <x v="4"/>
    <n v="2"/>
    <s v="臨床検査部門【病理】"/>
    <s v="病理診断科【病理診断】"/>
    <s v="染色室"/>
    <m/>
    <m/>
    <m/>
    <m/>
    <m/>
    <m/>
    <m/>
    <m/>
    <m/>
    <s v="新規"/>
    <s v="スライドに標本番号を手書きで記入しており、検体取り違いのリスクがある。"/>
    <m/>
    <m/>
    <m/>
    <m/>
    <m/>
    <m/>
    <s v="スライドガラスプリンター"/>
    <n v="1"/>
    <m/>
    <m/>
    <m/>
    <m/>
    <m/>
    <m/>
    <s v="〇"/>
    <m/>
    <m/>
    <m/>
    <m/>
    <m/>
    <m/>
    <s v="〇"/>
    <m/>
    <s v="スライドガラスプリンター"/>
    <m/>
    <m/>
    <m/>
    <m/>
    <m/>
    <m/>
    <s v="〇"/>
    <m/>
    <m/>
    <m/>
    <m/>
    <m/>
    <m/>
    <s v="〇"/>
    <m/>
    <x v="3"/>
    <m/>
    <m/>
    <m/>
    <n v="3000000"/>
    <n v="3000000"/>
    <n v="3300000.0000000005"/>
    <m/>
    <m/>
  </r>
  <r>
    <x v="0"/>
    <x v="0"/>
    <n v="2"/>
    <s v="臨床検査部門【病理】"/>
    <s v="病理診断科【病理診断】"/>
    <s v="顕微鏡室"/>
    <n v="2"/>
    <m/>
    <s v="病理診断科"/>
    <m/>
    <s v="顕微鏡室"/>
    <s v="0318"/>
    <s v="2024 D-118"/>
    <m/>
    <s v="△"/>
    <s v="B更新"/>
    <s v="①21年間使用しており、標本が鮮明に見えず診断業務に支障をきたしている。_x000a_②令和4年"/>
    <s v="〇"/>
    <m/>
    <m/>
    <m/>
    <m/>
    <m/>
    <s v="蛍光顕微鏡"/>
    <n v="1"/>
    <s v="ニコン"/>
    <s v="エクリプスE600"/>
    <n v="300"/>
    <n v="400"/>
    <n v="650"/>
    <m/>
    <s v="○"/>
    <m/>
    <m/>
    <m/>
    <m/>
    <m/>
    <m/>
    <m/>
    <m/>
    <s v="蛍光顕微鏡"/>
    <s v="ニコン"/>
    <s v="エクリプスE600"/>
    <n v="300"/>
    <n v="400"/>
    <n v="650"/>
    <m/>
    <s v="○"/>
    <m/>
    <m/>
    <m/>
    <m/>
    <m/>
    <m/>
    <m/>
    <m/>
    <x v="3"/>
    <m/>
    <m/>
    <m/>
    <n v="3500000"/>
    <n v="3500000"/>
    <n v="3850000.0000000005"/>
    <m/>
    <m/>
  </r>
  <r>
    <x v="0"/>
    <x v="1"/>
    <n v="2"/>
    <s v="臨床検査部門【病理】"/>
    <s v="病理診断科【病理診断】"/>
    <s v="顕微鏡室"/>
    <n v="2"/>
    <m/>
    <s v="病理診断科"/>
    <m/>
    <s v="顕微鏡室"/>
    <s v="0316"/>
    <s v="3010 D-141"/>
    <m/>
    <s v="〇"/>
    <s v="A移設可"/>
    <m/>
    <m/>
    <m/>
    <m/>
    <m/>
    <m/>
    <m/>
    <s v="生物顕微鏡"/>
    <n v="1"/>
    <s v="ニコン"/>
    <s v="エクリプス80i"/>
    <n v="300"/>
    <n v="400"/>
    <n v="650"/>
    <m/>
    <s v="○"/>
    <m/>
    <m/>
    <m/>
    <m/>
    <m/>
    <m/>
    <m/>
    <m/>
    <s v="生物顕微鏡"/>
    <s v="ニコン"/>
    <s v="エクリプス80i"/>
    <n v="300"/>
    <n v="400"/>
    <n v="650"/>
    <m/>
    <s v="○"/>
    <m/>
    <m/>
    <m/>
    <m/>
    <m/>
    <m/>
    <m/>
    <m/>
    <x v="1"/>
    <m/>
    <m/>
    <m/>
    <m/>
    <m/>
    <n v="0"/>
    <m/>
    <m/>
  </r>
  <r>
    <x v="0"/>
    <x v="1"/>
    <n v="2"/>
    <s v="臨床検査部門【病理】"/>
    <s v="病理診断科【病理診断】"/>
    <s v="顕微鏡室"/>
    <n v="2"/>
    <m/>
    <s v="病理診断科"/>
    <m/>
    <s v="顕微鏡室"/>
    <s v="0320"/>
    <m/>
    <m/>
    <s v="〇"/>
    <s v="A移設可"/>
    <m/>
    <m/>
    <m/>
    <m/>
    <m/>
    <m/>
    <m/>
    <s v="生物顕微鏡"/>
    <n v="1"/>
    <s v="ニコン"/>
    <s v="エクリプス80i"/>
    <n v="300"/>
    <n v="400"/>
    <n v="650"/>
    <m/>
    <s v="○"/>
    <m/>
    <m/>
    <m/>
    <m/>
    <m/>
    <m/>
    <m/>
    <m/>
    <s v="生物顕微鏡"/>
    <s v="ニコン"/>
    <s v="エクリプス80i"/>
    <n v="300"/>
    <n v="400"/>
    <n v="650"/>
    <m/>
    <s v="○"/>
    <m/>
    <m/>
    <m/>
    <m/>
    <m/>
    <m/>
    <m/>
    <m/>
    <x v="1"/>
    <m/>
    <m/>
    <m/>
    <m/>
    <m/>
    <n v="0"/>
    <m/>
    <m/>
  </r>
  <r>
    <x v="0"/>
    <x v="1"/>
    <n v="2"/>
    <s v="臨床検査部門【病理】"/>
    <s v="病理診断科【病理診断】"/>
    <s v="顕微鏡室"/>
    <n v="2"/>
    <m/>
    <s v="病理診断科"/>
    <m/>
    <s v="顕微鏡室"/>
    <s v="0317"/>
    <m/>
    <m/>
    <s v="〇"/>
    <s v="A移設可"/>
    <m/>
    <m/>
    <m/>
    <m/>
    <m/>
    <m/>
    <m/>
    <s v="生物顕微鏡"/>
    <n v="1"/>
    <s v="オリンパス"/>
    <s v="BX53"/>
    <n v="300"/>
    <n v="400"/>
    <n v="650"/>
    <m/>
    <s v="○"/>
    <m/>
    <m/>
    <m/>
    <m/>
    <m/>
    <m/>
    <m/>
    <m/>
    <s v="生物顕微鏡"/>
    <s v="オリンパス"/>
    <s v="BX53"/>
    <n v="300"/>
    <n v="400"/>
    <n v="650"/>
    <m/>
    <s v="○"/>
    <m/>
    <m/>
    <m/>
    <m/>
    <m/>
    <m/>
    <m/>
    <m/>
    <x v="1"/>
    <m/>
    <m/>
    <m/>
    <m/>
    <m/>
    <n v="0"/>
    <m/>
    <m/>
  </r>
  <r>
    <x v="0"/>
    <x v="1"/>
    <n v="2"/>
    <s v="臨床検査部門【病理】"/>
    <s v="病理診断科【病理診断】"/>
    <s v="顕微鏡室"/>
    <n v="2"/>
    <m/>
    <s v="病理診断科"/>
    <m/>
    <s v="顕微鏡室"/>
    <s v="0319"/>
    <m/>
    <m/>
    <s v="〇"/>
    <s v="A移設可"/>
    <m/>
    <m/>
    <m/>
    <m/>
    <m/>
    <m/>
    <m/>
    <s v="生物顕微鏡"/>
    <n v="1"/>
    <s v="オリンパス"/>
    <s v="BX53"/>
    <n v="300"/>
    <n v="400"/>
    <n v="650"/>
    <m/>
    <s v="○"/>
    <m/>
    <m/>
    <m/>
    <m/>
    <m/>
    <m/>
    <m/>
    <m/>
    <s v="生物顕微鏡"/>
    <s v="オリンパス"/>
    <s v="BX53"/>
    <n v="300"/>
    <n v="400"/>
    <n v="650"/>
    <m/>
    <s v="○"/>
    <m/>
    <m/>
    <m/>
    <m/>
    <m/>
    <m/>
    <m/>
    <m/>
    <x v="1"/>
    <m/>
    <m/>
    <m/>
    <m/>
    <m/>
    <n v="0"/>
    <m/>
    <m/>
  </r>
  <r>
    <x v="0"/>
    <x v="1"/>
    <n v="2"/>
    <s v="臨床検査部門【病理】"/>
    <s v="病理診断科【病理診断】"/>
    <s v="顕微鏡室"/>
    <n v="2"/>
    <m/>
    <s v="病理診断科"/>
    <m/>
    <s v="顕微鏡室"/>
    <s v="0321"/>
    <m/>
    <d v="2016-09-02T00:00:00"/>
    <s v="△"/>
    <s v="A移設可"/>
    <s v="①一度に鏡顕できる人数が少ないため、2人分増設するか、大きいモニターの設置_x000a_➁新病院"/>
    <m/>
    <m/>
    <m/>
    <m/>
    <m/>
    <m/>
    <s v="ディスカッション顕微鏡（3人）"/>
    <n v="1"/>
    <s v="ニコン"/>
    <s v="エクリプスNi-U"/>
    <n v="800"/>
    <n v="600"/>
    <n v="700"/>
    <m/>
    <s v="〇"/>
    <m/>
    <m/>
    <m/>
    <m/>
    <m/>
    <m/>
    <m/>
    <s v="デジタルカメラ付き_x000a_年月日は台帳より転記"/>
    <s v="ディスカッション用顕微鏡"/>
    <s v="ニコン"/>
    <s v="エクリプスNi-U"/>
    <n v="800"/>
    <n v="600"/>
    <n v="700"/>
    <m/>
    <s v="〇"/>
    <m/>
    <m/>
    <m/>
    <m/>
    <m/>
    <m/>
    <m/>
    <m/>
    <x v="1"/>
    <m/>
    <m/>
    <m/>
    <m/>
    <m/>
    <n v="0"/>
    <m/>
    <m/>
  </r>
  <r>
    <x v="0"/>
    <x v="2"/>
    <n v="2"/>
    <s v="臨床検査部門【病理】"/>
    <s v="病理診断科【病理診断】"/>
    <s v="顕微鏡室"/>
    <m/>
    <m/>
    <m/>
    <m/>
    <m/>
    <m/>
    <m/>
    <m/>
    <m/>
    <s v="増設"/>
    <m/>
    <m/>
    <m/>
    <m/>
    <m/>
    <m/>
    <m/>
    <s v="ディスカッション顕微鏡（2人用増設）"/>
    <n v="1"/>
    <m/>
    <m/>
    <m/>
    <m/>
    <m/>
    <m/>
    <m/>
    <m/>
    <m/>
    <m/>
    <m/>
    <m/>
    <m/>
    <m/>
    <m/>
    <s v="ディスカッション用顕微鏡（増設キット）"/>
    <m/>
    <m/>
    <m/>
    <m/>
    <m/>
    <m/>
    <m/>
    <m/>
    <m/>
    <m/>
    <m/>
    <m/>
    <m/>
    <m/>
    <m/>
    <x v="0"/>
    <m/>
    <m/>
    <m/>
    <n v="2000000"/>
    <n v="2000000"/>
    <n v="2200000"/>
    <m/>
    <m/>
  </r>
  <r>
    <x v="0"/>
    <x v="1"/>
    <n v="2"/>
    <s v="臨床検査部門【病理】"/>
    <s v="病理診断科【病理診断】"/>
    <s v="病理医室"/>
    <n v="2"/>
    <m/>
    <s v="病理診断科"/>
    <m/>
    <s v="顕微鏡室"/>
    <s v="0336"/>
    <m/>
    <m/>
    <s v="〇"/>
    <s v="A移設可"/>
    <m/>
    <m/>
    <m/>
    <m/>
    <m/>
    <m/>
    <m/>
    <s v="生物顕微鏡"/>
    <n v="1"/>
    <s v="ニコン"/>
    <s v="エクリプスNi"/>
    <n v="300"/>
    <n v="600"/>
    <n v="600"/>
    <m/>
    <s v="〇"/>
    <m/>
    <m/>
    <m/>
    <m/>
    <m/>
    <m/>
    <m/>
    <m/>
    <s v="生物顕微鏡"/>
    <s v="ニコン"/>
    <s v="エクリプスNi"/>
    <n v="300"/>
    <n v="600"/>
    <n v="600"/>
    <m/>
    <s v="〇"/>
    <m/>
    <m/>
    <m/>
    <m/>
    <m/>
    <m/>
    <m/>
    <m/>
    <x v="1"/>
    <m/>
    <m/>
    <m/>
    <m/>
    <m/>
    <n v="0"/>
    <m/>
    <m/>
  </r>
  <r>
    <x v="1"/>
    <x v="0"/>
    <n v="2"/>
    <s v="臨床検査部門【病理】"/>
    <s v="病理診断科【病理診断】"/>
    <s v="共通"/>
    <m/>
    <m/>
    <m/>
    <m/>
    <m/>
    <m/>
    <m/>
    <m/>
    <m/>
    <s v="B更新"/>
    <m/>
    <m/>
    <m/>
    <m/>
    <m/>
    <m/>
    <m/>
    <s v="実験台一式"/>
    <n v="1"/>
    <m/>
    <m/>
    <m/>
    <m/>
    <m/>
    <m/>
    <m/>
    <m/>
    <m/>
    <m/>
    <m/>
    <m/>
    <m/>
    <m/>
    <m/>
    <s v="実験台一式"/>
    <m/>
    <m/>
    <m/>
    <m/>
    <m/>
    <m/>
    <m/>
    <m/>
    <m/>
    <m/>
    <m/>
    <m/>
    <m/>
    <m/>
    <s v="実験台5台想定"/>
    <x v="0"/>
    <m/>
    <m/>
    <m/>
    <n v="5000000"/>
    <n v="5000000"/>
    <n v="5500000"/>
    <m/>
    <m/>
  </r>
  <r>
    <x v="0"/>
    <x v="0"/>
    <n v="2"/>
    <s v="放射線診断部門"/>
    <s v="放射線科【血管造影】"/>
    <s v="血管撮影室1（心臓）"/>
    <n v="1"/>
    <s v="11"/>
    <s v="放射線科"/>
    <n v="4"/>
    <s v="心血管撮影室"/>
    <s v="0955"/>
    <m/>
    <d v="2011-02-28T00:00:00"/>
    <s v="○"/>
    <s v="B更新"/>
    <s v="使用年数14年となり、移設後の安定稼働が可能か判断できない。"/>
    <m/>
    <m/>
    <m/>
    <n v="0"/>
    <s v="11"/>
    <s v="110955"/>
    <s v="血管造影撮影装置（バイプレーン）"/>
    <n v="1"/>
    <s v="島津製作所"/>
    <m/>
    <s v="別途"/>
    <s v="-"/>
    <s v="-"/>
    <m/>
    <m/>
    <m/>
    <m/>
    <m/>
    <m/>
    <m/>
    <m/>
    <s v="〇"/>
    <m/>
    <s v="血管造影撮影装置"/>
    <s v="島津製作所"/>
    <m/>
    <s v="別途"/>
    <s v="-"/>
    <s v="-"/>
    <m/>
    <m/>
    <m/>
    <m/>
    <m/>
    <m/>
    <m/>
    <m/>
    <s v="〇"/>
    <m/>
    <x v="0"/>
    <m/>
    <m/>
    <m/>
    <n v="180000000"/>
    <n v="180000000"/>
    <n v="198000000.00000003"/>
    <s v="仕様見直し"/>
    <n v="-30000000"/>
  </r>
  <r>
    <x v="0"/>
    <x v="1"/>
    <n v="2"/>
    <s v="放射線診断部門"/>
    <s v="放射線科【血管造影】"/>
    <s v="血管撮影室1（心臓）"/>
    <n v="1"/>
    <s v="11"/>
    <s v="放射線科"/>
    <n v="4"/>
    <s v="心血管撮影室"/>
    <s v="0956"/>
    <m/>
    <m/>
    <s v="○"/>
    <s v="A移設可"/>
    <m/>
    <m/>
    <m/>
    <m/>
    <n v="0"/>
    <s v="11"/>
    <s v="110956"/>
    <s v="鉛防護衝立"/>
    <n v="1"/>
    <m/>
    <m/>
    <n v="1000"/>
    <n v="560"/>
    <n v="1930"/>
    <m/>
    <m/>
    <m/>
    <m/>
    <m/>
    <m/>
    <m/>
    <m/>
    <m/>
    <m/>
    <s v="防護衝立"/>
    <m/>
    <m/>
    <n v="1000"/>
    <n v="560"/>
    <n v="1930"/>
    <m/>
    <m/>
    <m/>
    <m/>
    <m/>
    <m/>
    <m/>
    <m/>
    <m/>
    <m/>
    <x v="1"/>
    <m/>
    <m/>
    <m/>
    <m/>
    <m/>
    <n v="0"/>
    <m/>
    <m/>
  </r>
  <r>
    <x v="0"/>
    <x v="1"/>
    <n v="2"/>
    <s v="放射線診断部門"/>
    <s v="放射線科【血管造影】"/>
    <s v="血管撮影室1（心臓）"/>
    <n v="1"/>
    <s v="11"/>
    <s v="放射線科"/>
    <n v="4"/>
    <s v="心血管撮影室"/>
    <s v="0968"/>
    <m/>
    <m/>
    <s v="○"/>
    <s v="A移設可"/>
    <m/>
    <m/>
    <m/>
    <m/>
    <n v="0"/>
    <s v="11"/>
    <s v="110968"/>
    <s v="救急カート"/>
    <n v="1"/>
    <s v="アトムメディカル"/>
    <m/>
    <n v="860"/>
    <n v="600"/>
    <n v="1000"/>
    <m/>
    <m/>
    <m/>
    <m/>
    <m/>
    <m/>
    <m/>
    <m/>
    <m/>
    <m/>
    <s v="救急カート"/>
    <s v="アトムメディカル"/>
    <m/>
    <n v="860"/>
    <n v="600"/>
    <n v="1000"/>
    <m/>
    <m/>
    <m/>
    <m/>
    <m/>
    <m/>
    <m/>
    <m/>
    <m/>
    <m/>
    <x v="1"/>
    <m/>
    <m/>
    <m/>
    <m/>
    <m/>
    <n v="0"/>
    <m/>
    <m/>
  </r>
  <r>
    <x v="1"/>
    <x v="1"/>
    <n v="2"/>
    <s v="放射線診断部門"/>
    <s v="放射線科【血管造影】"/>
    <s v="血管撮影室1（心臓）"/>
    <n v="1"/>
    <s v="11"/>
    <s v="放射線科"/>
    <n v="4"/>
    <s v="心血管撮影室"/>
    <s v="0971"/>
    <m/>
    <m/>
    <s v="○"/>
    <s v="A移設可"/>
    <m/>
    <m/>
    <m/>
    <m/>
    <n v="0"/>
    <s v="11"/>
    <s v="110971"/>
    <s v="材料備品ワゴン"/>
    <n v="1"/>
    <m/>
    <m/>
    <n v="1230"/>
    <n v="460"/>
    <n v="1060"/>
    <m/>
    <m/>
    <m/>
    <m/>
    <m/>
    <m/>
    <m/>
    <m/>
    <m/>
    <m/>
    <s v="材料備品ワゴン"/>
    <m/>
    <m/>
    <n v="1230"/>
    <n v="460"/>
    <n v="1060"/>
    <m/>
    <m/>
    <m/>
    <m/>
    <m/>
    <m/>
    <m/>
    <m/>
    <m/>
    <m/>
    <x v="1"/>
    <m/>
    <m/>
    <m/>
    <m/>
    <m/>
    <n v="0"/>
    <m/>
    <m/>
  </r>
  <r>
    <x v="0"/>
    <x v="0"/>
    <n v="2"/>
    <s v="放射線診断部門"/>
    <s v="放射線科【血管造影】"/>
    <s v="血管撮影室1（心臓）"/>
    <n v="1"/>
    <s v="11"/>
    <s v="放射線科"/>
    <n v="4"/>
    <s v="心血管撮影室"/>
    <s v="0959"/>
    <m/>
    <m/>
    <s v="○"/>
    <s v="B更新"/>
    <s v="使用年数14年となり、移設後の安定稼働が可能か判断できない。_x000a_⇒B判定へ（コンサル）"/>
    <m/>
    <m/>
    <m/>
    <n v="0"/>
    <s v="11"/>
    <s v="110959"/>
    <s v="インジェクター"/>
    <n v="1"/>
    <s v="メドラッド"/>
    <s v="Avanta"/>
    <n v="600"/>
    <n v="500"/>
    <n v="1650"/>
    <m/>
    <s v="○"/>
    <m/>
    <m/>
    <m/>
    <m/>
    <m/>
    <m/>
    <m/>
    <m/>
    <s v="インジェクター"/>
    <s v="メドラッド"/>
    <s v="Avanta"/>
    <n v="600"/>
    <n v="500"/>
    <n v="1650"/>
    <m/>
    <s v="○"/>
    <m/>
    <m/>
    <m/>
    <m/>
    <m/>
    <m/>
    <m/>
    <m/>
    <x v="1"/>
    <m/>
    <m/>
    <m/>
    <s v="血管造影装置に含む"/>
    <n v="0"/>
    <n v="0"/>
    <m/>
    <m/>
  </r>
  <r>
    <x v="0"/>
    <x v="0"/>
    <n v="2"/>
    <s v="放射線診断部門"/>
    <s v="放射線科【血管造影】"/>
    <s v="血管撮影室1（心臓）"/>
    <n v="1"/>
    <s v="11"/>
    <s v="放射線科"/>
    <n v="4"/>
    <s v="心血管撮影室"/>
    <s v="0963"/>
    <m/>
    <m/>
    <s v="○"/>
    <s v="B更新"/>
    <s v="使用年数14年となり、移設後の安定稼働が可能か判断できない。_x000a_⇒B判定へ（コンサル）"/>
    <m/>
    <m/>
    <m/>
    <n v="0"/>
    <s v="11"/>
    <s v="110963"/>
    <s v="インジェクター"/>
    <n v="1"/>
    <s v="メドラッド"/>
    <s v="MarkV ProVis"/>
    <s v="730φ"/>
    <s v="-"/>
    <n v="1530"/>
    <m/>
    <s v="○"/>
    <m/>
    <m/>
    <m/>
    <m/>
    <m/>
    <m/>
    <m/>
    <m/>
    <s v="インジェクター"/>
    <s v="メドラッド"/>
    <s v="MarkV ProVis"/>
    <s v="730φ"/>
    <s v="-"/>
    <n v="1530"/>
    <m/>
    <s v="○"/>
    <m/>
    <m/>
    <m/>
    <m/>
    <m/>
    <m/>
    <m/>
    <m/>
    <x v="1"/>
    <m/>
    <m/>
    <m/>
    <s v="血管造影装置に含む"/>
    <n v="0"/>
    <n v="0"/>
    <m/>
    <m/>
  </r>
  <r>
    <x v="0"/>
    <x v="0"/>
    <n v="2"/>
    <s v="放射線診断部門"/>
    <s v="放射線科【血管造影】"/>
    <s v="血管撮影室1（心臓）"/>
    <n v="1"/>
    <s v="11"/>
    <s v="放射線科"/>
    <n v="4"/>
    <s v="心血管撮影室"/>
    <s v="0958"/>
    <m/>
    <m/>
    <s v="○"/>
    <s v="B更新"/>
    <s v="使用年数14年となり、移設後の安定稼働が可能か判断できない。_x000a_⇒B判定へ（コンサル）"/>
    <m/>
    <m/>
    <m/>
    <n v="0"/>
    <s v="11"/>
    <s v="110958"/>
    <s v="造影剤加温器"/>
    <n v="1"/>
    <s v="エヌモ"/>
    <s v="レディボックス"/>
    <n v="370"/>
    <n v="320"/>
    <n v="230"/>
    <m/>
    <s v="○"/>
    <m/>
    <m/>
    <m/>
    <m/>
    <m/>
    <m/>
    <m/>
    <m/>
    <s v="造影剤加温器"/>
    <s v="エヌモ"/>
    <s v="レディボックス"/>
    <n v="370"/>
    <n v="320"/>
    <n v="230"/>
    <m/>
    <s v="○"/>
    <m/>
    <m/>
    <m/>
    <m/>
    <m/>
    <m/>
    <m/>
    <m/>
    <x v="0"/>
    <m/>
    <m/>
    <m/>
    <n v="150000"/>
    <n v="150000"/>
    <n v="165000"/>
    <m/>
    <m/>
  </r>
  <r>
    <x v="0"/>
    <x v="1"/>
    <n v="2"/>
    <s v="放射線診断部門"/>
    <s v="放射線科【血管造影】"/>
    <s v="血管撮影室1（心臓）"/>
    <n v="1"/>
    <s v="11"/>
    <s v="放射線科"/>
    <n v="4"/>
    <s v="心血管撮影室"/>
    <s v="0969"/>
    <m/>
    <m/>
    <s v="○"/>
    <s v="A移設可"/>
    <s v="放射線科管理機器ではない_x000a_⇒DMAT用品である。（循環器内科・長谷川）"/>
    <m/>
    <s v="DMAT用"/>
    <m/>
    <n v="0"/>
    <s v="11"/>
    <s v="110969"/>
    <s v="超音波診断装置（ハンディ型）"/>
    <n v="1"/>
    <s v="GEヘルスケア"/>
    <s v="Vscan"/>
    <n v="170"/>
    <n v="150"/>
    <n v="30"/>
    <s v="○"/>
    <m/>
    <m/>
    <m/>
    <m/>
    <m/>
    <m/>
    <m/>
    <m/>
    <m/>
    <s v="超音波診断装置（ハンディ型）"/>
    <s v="GEヘルスケア"/>
    <s v="Vscan"/>
    <n v="170"/>
    <n v="150"/>
    <n v="30"/>
    <s v="○"/>
    <m/>
    <m/>
    <m/>
    <m/>
    <m/>
    <m/>
    <m/>
    <m/>
    <m/>
    <x v="1"/>
    <m/>
    <m/>
    <m/>
    <m/>
    <m/>
    <n v="0"/>
    <m/>
    <m/>
  </r>
  <r>
    <x v="0"/>
    <x v="1"/>
    <n v="2"/>
    <s v="放射線診断部門"/>
    <s v="放射線科【血管造影】"/>
    <s v="血管撮影室1（心臓）"/>
    <n v="1"/>
    <s v="11"/>
    <s v="放射線科"/>
    <n v="4"/>
    <s v="心血管撮影室"/>
    <s v="0970"/>
    <m/>
    <m/>
    <s v="○"/>
    <s v="A移設可"/>
    <s v="放射線科管理機器ではない_x000a_⇒循環器内科に確認"/>
    <m/>
    <s v="循環器内科・宮原Dr、長谷川Drに移設可否確認"/>
    <m/>
    <n v="0"/>
    <s v="11"/>
    <s v="110970"/>
    <s v="血液凝固計"/>
    <n v="1"/>
    <s v="平和物産"/>
    <s v="ヘモクロン401"/>
    <n v="190"/>
    <n v="200"/>
    <n v="140"/>
    <m/>
    <s v="○"/>
    <m/>
    <m/>
    <m/>
    <m/>
    <m/>
    <m/>
    <m/>
    <m/>
    <s v="血液凝固計"/>
    <s v="平和物産"/>
    <s v="ヘモクロン401"/>
    <n v="190"/>
    <n v="200"/>
    <n v="140"/>
    <m/>
    <s v="○"/>
    <m/>
    <m/>
    <m/>
    <m/>
    <m/>
    <m/>
    <m/>
    <m/>
    <x v="1"/>
    <m/>
    <m/>
    <m/>
    <m/>
    <m/>
    <n v="0"/>
    <m/>
    <m/>
  </r>
  <r>
    <x v="0"/>
    <x v="1"/>
    <n v="2"/>
    <s v="放射線診断部門"/>
    <s v="放射線科【血管造影】"/>
    <s v="血管撮影室1（心臓）"/>
    <n v="1"/>
    <s v="11"/>
    <s v="放射線科"/>
    <n v="4"/>
    <s v="心血管撮影室"/>
    <s v="0966"/>
    <m/>
    <m/>
    <s v="○"/>
    <s v="A移設可"/>
    <s v="放射線科管理機器ではない_x000a_⇒循環器内科に確認"/>
    <m/>
    <s v="循環器内科・宮原Dr、長谷川Drに移設可否確認"/>
    <m/>
    <n v="0"/>
    <s v="11"/>
    <s v="110966"/>
    <s v="除細動器"/>
    <n v="1"/>
    <s v="日本光電"/>
    <s v="TEC-5621"/>
    <n v="530"/>
    <n v="580"/>
    <n v="1200"/>
    <m/>
    <s v="○"/>
    <m/>
    <m/>
    <m/>
    <m/>
    <m/>
    <m/>
    <m/>
    <m/>
    <s v="除細動器"/>
    <s v="日本光電"/>
    <s v="TEC-5621"/>
    <n v="530"/>
    <n v="580"/>
    <n v="1200"/>
    <m/>
    <s v="○"/>
    <m/>
    <m/>
    <m/>
    <m/>
    <m/>
    <m/>
    <m/>
    <m/>
    <x v="1"/>
    <m/>
    <m/>
    <m/>
    <m/>
    <m/>
    <n v="0"/>
    <m/>
    <m/>
  </r>
  <r>
    <x v="1"/>
    <x v="1"/>
    <n v="2"/>
    <s v="放射線診断部門"/>
    <s v="放射線科【血管造影】"/>
    <s v="血管撮影室1（心臓）"/>
    <n v="1"/>
    <s v="11"/>
    <s v="放射線科"/>
    <n v="4"/>
    <s v="心血管撮影室"/>
    <s v="0967"/>
    <m/>
    <m/>
    <s v="○"/>
    <s v="A移設可"/>
    <s v="放射線科管理機器ではない_x000a_⇒循環器内科に確認"/>
    <m/>
    <s v="循環器内科・宮原Dr、長谷川Drに移設可否確認"/>
    <m/>
    <n v="0"/>
    <s v="11"/>
    <s v="110967"/>
    <s v="材料カート"/>
    <n v="1"/>
    <m/>
    <m/>
    <n v="400"/>
    <n v="500"/>
    <n v="1030"/>
    <m/>
    <m/>
    <m/>
    <m/>
    <m/>
    <m/>
    <m/>
    <m/>
    <m/>
    <m/>
    <s v="材料カート"/>
    <m/>
    <m/>
    <n v="400"/>
    <n v="500"/>
    <n v="1030"/>
    <m/>
    <m/>
    <m/>
    <m/>
    <m/>
    <m/>
    <m/>
    <m/>
    <m/>
    <m/>
    <x v="1"/>
    <m/>
    <m/>
    <m/>
    <m/>
    <m/>
    <n v="0"/>
    <m/>
    <m/>
  </r>
  <r>
    <x v="0"/>
    <x v="1"/>
    <n v="2"/>
    <s v="放射線診断部門"/>
    <s v="放射線科【血管造影】"/>
    <s v="血管撮影室1（心臓）"/>
    <n v="1"/>
    <s v="11"/>
    <s v="放射線科"/>
    <n v="4"/>
    <s v="心血管撮影室"/>
    <s v="0962"/>
    <m/>
    <m/>
    <s v="○"/>
    <s v="A移設可"/>
    <s v="放射線科管理機器ではない_x000a_⇒循環器内科に確認"/>
    <m/>
    <s v="循環器内科・宮原Dr、長谷川Drに移設可否確認"/>
    <m/>
    <n v="0"/>
    <s v="11"/>
    <s v="110962"/>
    <s v="IABP"/>
    <n v="1"/>
    <s v="ゲティンゲ"/>
    <s v="CADIO SAVE"/>
    <n v="500"/>
    <n v="350"/>
    <n v="1100"/>
    <m/>
    <s v="○"/>
    <m/>
    <m/>
    <m/>
    <m/>
    <m/>
    <m/>
    <m/>
    <m/>
    <s v="IABP"/>
    <s v="ゲティンゲ"/>
    <s v="CADIO SAVE"/>
    <n v="500"/>
    <n v="350"/>
    <n v="1100"/>
    <m/>
    <s v="○"/>
    <m/>
    <m/>
    <m/>
    <m/>
    <m/>
    <m/>
    <m/>
    <m/>
    <x v="1"/>
    <m/>
    <m/>
    <m/>
    <m/>
    <m/>
    <n v="0"/>
    <m/>
    <m/>
  </r>
  <r>
    <x v="0"/>
    <x v="0"/>
    <n v="2"/>
    <s v="放射線診断部門"/>
    <s v="放射線科【血管造影】"/>
    <s v="血管撮影室1（心臓）"/>
    <n v="1"/>
    <s v="11"/>
    <s v="放射線科"/>
    <n v="4"/>
    <s v="心血管撮影室"/>
    <s v="0960"/>
    <m/>
    <m/>
    <s v="○"/>
    <s v="B更新(ﾘｰｽから切替)"/>
    <s v="※現状はレンタルである。レンタル継続でもOKである。"/>
    <m/>
    <s v="循環器内科・宮原Dr、長谷川Drに移設可否確認"/>
    <s v="○"/>
    <n v="0"/>
    <s v="11"/>
    <s v="110960"/>
    <s v="IVUS（血管内イメージング）"/>
    <n v="1"/>
    <s v="ボストンサイエンティフィック"/>
    <s v="iLab"/>
    <n v="530"/>
    <n v="600"/>
    <n v="1560"/>
    <m/>
    <s v="○"/>
    <m/>
    <m/>
    <m/>
    <m/>
    <m/>
    <m/>
    <s v="○"/>
    <m/>
    <s v="IVUS（血管内イメージング）"/>
    <s v="ボストンサイエンティフィック"/>
    <s v="iLab"/>
    <n v="530"/>
    <n v="600"/>
    <n v="1560"/>
    <m/>
    <s v="○"/>
    <m/>
    <m/>
    <m/>
    <m/>
    <m/>
    <m/>
    <s v="○"/>
    <m/>
    <x v="2"/>
    <m/>
    <m/>
    <m/>
    <n v="15000000"/>
    <n v="15000000"/>
    <n v="16500000.000000002"/>
    <s v="レンタルまたはリースとして整備（現状と同じ）"/>
    <n v="-15000000"/>
  </r>
  <r>
    <x v="0"/>
    <x v="0"/>
    <n v="2"/>
    <s v="放射線診断部門"/>
    <s v="放射線科【血管造影】"/>
    <s v="血管撮影室1（心臓）"/>
    <n v="1"/>
    <s v="11"/>
    <s v="放射線科"/>
    <n v="4"/>
    <s v="心血管撮影室"/>
    <s v="0961"/>
    <m/>
    <m/>
    <s v="○"/>
    <s v="B更新(ﾘｰｽから切替)"/>
    <s v="※現状はレンタルである。レンタル継続でもOKである。"/>
    <m/>
    <s v="循環器内科・宮原Dr、長谷川Drに移設可否確認"/>
    <s v="○"/>
    <n v="0"/>
    <s v="11"/>
    <s v="110961"/>
    <s v="血管内圧測定システム（FFR・RFR）"/>
    <n v="1"/>
    <s v="セントジュードメディカル"/>
    <s v="QUANTIEN"/>
    <n v="420"/>
    <n v="510"/>
    <n v="1370"/>
    <m/>
    <s v="○"/>
    <m/>
    <m/>
    <m/>
    <m/>
    <m/>
    <m/>
    <s v="○"/>
    <m/>
    <s v="血管内圧測定システム（FFR・RFR）"/>
    <s v="セントジュードメディカル"/>
    <s v="QUANTIEN"/>
    <n v="420"/>
    <n v="510"/>
    <n v="1370"/>
    <m/>
    <s v="○"/>
    <m/>
    <m/>
    <m/>
    <m/>
    <m/>
    <m/>
    <s v="○"/>
    <m/>
    <x v="2"/>
    <m/>
    <m/>
    <m/>
    <n v="3000000"/>
    <n v="3000000"/>
    <n v="3300000.0000000005"/>
    <s v="レンタルまたはリースとして整備（現状と同じ）"/>
    <n v="-3000000"/>
  </r>
  <r>
    <x v="1"/>
    <x v="8"/>
    <n v="2"/>
    <s v="放射線診断部門"/>
    <s v="放射線科【血管造影】"/>
    <s v="血管撮影室1（心臓）"/>
    <n v="1"/>
    <s v="11"/>
    <s v="放射線科"/>
    <n v="4"/>
    <s v="心血管撮影室"/>
    <s v="0972"/>
    <m/>
    <m/>
    <s v="○"/>
    <m/>
    <m/>
    <m/>
    <s v="診療材料棚一式で予算化"/>
    <m/>
    <n v="0"/>
    <s v="11"/>
    <s v="110972"/>
    <s v="カテーテル・診療材料棚（造作）"/>
    <n v="1"/>
    <m/>
    <m/>
    <n v="1880"/>
    <n v="600"/>
    <n v="2860"/>
    <m/>
    <m/>
    <m/>
    <m/>
    <m/>
    <m/>
    <m/>
    <m/>
    <m/>
    <m/>
    <s v="カテーテル・診療材料棚"/>
    <m/>
    <m/>
    <n v="1880"/>
    <n v="600"/>
    <n v="2860"/>
    <m/>
    <m/>
    <m/>
    <m/>
    <m/>
    <m/>
    <m/>
    <m/>
    <m/>
    <m/>
    <x v="1"/>
    <m/>
    <m/>
    <m/>
    <m/>
    <m/>
    <n v="0"/>
    <m/>
    <m/>
  </r>
  <r>
    <x v="1"/>
    <x v="8"/>
    <n v="2"/>
    <s v="放射線診断部門"/>
    <s v="放射線科【血管造影】"/>
    <s v="血管撮影室1（心臓）"/>
    <n v="1"/>
    <s v="11"/>
    <s v="放射線科"/>
    <n v="4"/>
    <s v="心血管撮影室"/>
    <s v="0965"/>
    <m/>
    <m/>
    <s v="○"/>
    <m/>
    <m/>
    <m/>
    <s v="診療材料棚一式で予算化"/>
    <m/>
    <n v="0"/>
    <s v="11"/>
    <s v="110965"/>
    <s v="材料棚"/>
    <n v="1"/>
    <m/>
    <m/>
    <n v="580"/>
    <n v="480"/>
    <n v="1930"/>
    <m/>
    <m/>
    <m/>
    <m/>
    <m/>
    <m/>
    <m/>
    <m/>
    <m/>
    <m/>
    <s v="材料棚"/>
    <m/>
    <m/>
    <n v="580"/>
    <n v="480"/>
    <n v="1930"/>
    <m/>
    <m/>
    <m/>
    <m/>
    <m/>
    <m/>
    <m/>
    <m/>
    <m/>
    <m/>
    <x v="1"/>
    <m/>
    <m/>
    <m/>
    <m/>
    <m/>
    <n v="0"/>
    <m/>
    <m/>
  </r>
  <r>
    <x v="0"/>
    <x v="2"/>
    <n v="2"/>
    <s v="放射線診断部門"/>
    <s v="放射線科【血管造影】"/>
    <s v="血管撮影室2（頭腹部）"/>
    <m/>
    <m/>
    <m/>
    <m/>
    <m/>
    <m/>
    <m/>
    <m/>
    <m/>
    <s v="増設"/>
    <m/>
    <m/>
    <m/>
    <m/>
    <m/>
    <m/>
    <m/>
    <s v="血管造影撮影装置（バイプレーン）"/>
    <n v="1"/>
    <m/>
    <m/>
    <s v="別途"/>
    <s v="-"/>
    <s v="-"/>
    <m/>
    <s v="-"/>
    <s v="-"/>
    <s v="-"/>
    <m/>
    <m/>
    <m/>
    <m/>
    <s v="〇"/>
    <m/>
    <s v="血管造影撮影装置"/>
    <m/>
    <m/>
    <s v="別途"/>
    <s v="-"/>
    <s v="-"/>
    <m/>
    <s v="-"/>
    <s v="-"/>
    <s v="-"/>
    <m/>
    <m/>
    <m/>
    <m/>
    <s v="〇"/>
    <m/>
    <x v="0"/>
    <m/>
    <s v="●"/>
    <s v="脳神経外科領域等の血管内治療の体制強化に必要"/>
    <n v="180000000"/>
    <n v="180000000"/>
    <n v="198000000.00000003"/>
    <s v="仕様見直し"/>
    <n v="-30000000"/>
  </r>
  <r>
    <x v="0"/>
    <x v="2"/>
    <n v="2"/>
    <s v="放射線診断部門"/>
    <s v="放射線科【血管造影】"/>
    <s v="血管撮影室2（頭腹部）"/>
    <m/>
    <m/>
    <m/>
    <m/>
    <m/>
    <m/>
    <m/>
    <m/>
    <m/>
    <s v="増設"/>
    <m/>
    <m/>
    <m/>
    <m/>
    <m/>
    <m/>
    <m/>
    <s v="救急カート"/>
    <n v="1"/>
    <m/>
    <m/>
    <n v="860"/>
    <n v="600"/>
    <n v="1000"/>
    <m/>
    <m/>
    <m/>
    <m/>
    <m/>
    <m/>
    <m/>
    <m/>
    <m/>
    <m/>
    <s v="救急カート"/>
    <m/>
    <m/>
    <n v="860"/>
    <n v="600"/>
    <n v="1000"/>
    <m/>
    <m/>
    <m/>
    <m/>
    <m/>
    <m/>
    <m/>
    <m/>
    <m/>
    <m/>
    <x v="0"/>
    <m/>
    <s v="●"/>
    <s v="脳神経外科領域等の血管内治療の体制強化に必要"/>
    <n v="150000"/>
    <n v="150000"/>
    <n v="165000"/>
    <m/>
    <m/>
  </r>
  <r>
    <x v="0"/>
    <x v="2"/>
    <n v="2"/>
    <s v="放射線診断部門"/>
    <s v="放射線科【血管造影】"/>
    <s v="血管撮影室2（頭腹部）"/>
    <m/>
    <m/>
    <m/>
    <m/>
    <m/>
    <m/>
    <m/>
    <m/>
    <m/>
    <s v="増設"/>
    <m/>
    <m/>
    <m/>
    <m/>
    <m/>
    <m/>
    <m/>
    <s v="インジェクター"/>
    <n v="1"/>
    <m/>
    <m/>
    <s v="730φ"/>
    <s v="-"/>
    <n v="1530"/>
    <m/>
    <s v="○"/>
    <m/>
    <m/>
    <m/>
    <m/>
    <m/>
    <m/>
    <m/>
    <m/>
    <s v="インジェクター"/>
    <m/>
    <m/>
    <s v="730φ"/>
    <s v="-"/>
    <n v="1530"/>
    <m/>
    <s v="○"/>
    <m/>
    <m/>
    <m/>
    <m/>
    <m/>
    <m/>
    <m/>
    <m/>
    <x v="0"/>
    <m/>
    <s v="●"/>
    <s v="脳神経外科領域等の血管内治療の体制強化に必要"/>
    <s v="血管造影装置に含む"/>
    <n v="0"/>
    <n v="0"/>
    <m/>
    <m/>
  </r>
  <r>
    <x v="0"/>
    <x v="2"/>
    <n v="2"/>
    <s v="放射線診断部門"/>
    <s v="放射線科【血管造影】"/>
    <s v="血管撮影室2（頭腹部）"/>
    <m/>
    <m/>
    <m/>
    <m/>
    <m/>
    <m/>
    <m/>
    <m/>
    <m/>
    <s v="増設"/>
    <m/>
    <m/>
    <m/>
    <m/>
    <m/>
    <m/>
    <m/>
    <s v="除細動器"/>
    <n v="1"/>
    <m/>
    <m/>
    <n v="530"/>
    <n v="580"/>
    <n v="1200"/>
    <m/>
    <s v="○"/>
    <m/>
    <m/>
    <m/>
    <m/>
    <m/>
    <m/>
    <m/>
    <m/>
    <s v="除細動器"/>
    <m/>
    <m/>
    <n v="530"/>
    <n v="580"/>
    <n v="1200"/>
    <m/>
    <s v="○"/>
    <m/>
    <m/>
    <m/>
    <m/>
    <m/>
    <m/>
    <m/>
    <m/>
    <x v="0"/>
    <m/>
    <s v="●"/>
    <s v="脳神経外科領域等の血管内治療の体制強化に必要"/>
    <n v="1800000"/>
    <n v="1800000"/>
    <n v="1980000.0000000002"/>
    <m/>
    <m/>
  </r>
  <r>
    <x v="0"/>
    <x v="2"/>
    <n v="2"/>
    <s v="放射線診断部門"/>
    <s v="放射線科【血管造影】"/>
    <s v="血管撮影室2（頭腹部）"/>
    <m/>
    <m/>
    <m/>
    <m/>
    <m/>
    <m/>
    <m/>
    <m/>
    <m/>
    <s v="増設"/>
    <m/>
    <m/>
    <s v="血管造影室2  に麻酔器を設ける必要がある。（村松）6/4"/>
    <m/>
    <m/>
    <m/>
    <m/>
    <s v="麻酔器"/>
    <n v="1"/>
    <m/>
    <m/>
    <m/>
    <m/>
    <m/>
    <m/>
    <s v="〇"/>
    <m/>
    <m/>
    <m/>
    <m/>
    <m/>
    <m/>
    <m/>
    <m/>
    <s v="麻酔器"/>
    <m/>
    <m/>
    <m/>
    <m/>
    <m/>
    <m/>
    <s v="〇"/>
    <m/>
    <m/>
    <m/>
    <m/>
    <m/>
    <m/>
    <m/>
    <m/>
    <x v="0"/>
    <m/>
    <s v="●"/>
    <s v="脳神経外科領域等の血管内治療の体制強化に必要"/>
    <n v="8000000"/>
    <n v="8000000"/>
    <n v="8800000"/>
    <m/>
    <m/>
  </r>
  <r>
    <x v="0"/>
    <x v="1"/>
    <n v="2"/>
    <s v="放射線診断部門"/>
    <s v="放射線科【血管造影】"/>
    <s v="器材庫（血管撮影）"/>
    <n v="1"/>
    <s v="11"/>
    <s v="放射線科"/>
    <n v="4"/>
    <s v="心血管撮影室"/>
    <s v="0957"/>
    <m/>
    <m/>
    <s v="○"/>
    <s v="A移設可"/>
    <s v="放射線科管理機器ではない_x000a_⇒循環器内科・CEに確認"/>
    <m/>
    <s v="循環器内科・宮原Dr、長谷川Drに移設可否確認"/>
    <m/>
    <n v="0"/>
    <s v="11"/>
    <s v="110957"/>
    <s v="ECMO（PCPS）"/>
    <n v="1"/>
    <s v="テルモ"/>
    <s v="CAPIOX SP-200"/>
    <n v="600"/>
    <n v="900"/>
    <n v="1650"/>
    <m/>
    <s v="○"/>
    <m/>
    <m/>
    <m/>
    <m/>
    <m/>
    <m/>
    <m/>
    <m/>
    <s v="ECMO（PCPS）"/>
    <s v="テルモ"/>
    <s v="CAPIOX SP-200"/>
    <n v="600"/>
    <n v="900"/>
    <n v="1650"/>
    <m/>
    <s v="○"/>
    <m/>
    <m/>
    <m/>
    <m/>
    <m/>
    <m/>
    <m/>
    <m/>
    <x v="1"/>
    <m/>
    <m/>
    <m/>
    <m/>
    <m/>
    <n v="0"/>
    <m/>
    <m/>
  </r>
  <r>
    <x v="0"/>
    <x v="1"/>
    <n v="2"/>
    <s v="放射線診断部門"/>
    <s v="放射線科【血管造影】"/>
    <s v="器材庫（血管撮影）"/>
    <n v="1"/>
    <s v="11"/>
    <s v="放射線科"/>
    <n v="4"/>
    <s v="心血管撮影室"/>
    <s v="0957"/>
    <m/>
    <m/>
    <s v="○"/>
    <s v="A移設可"/>
    <s v="放射線科管理機器ではない_x000a_⇒循環器内科・CEに確認"/>
    <m/>
    <s v="循環器内科・宮原Dr、長谷川Drに移設可否確認"/>
    <m/>
    <n v="1"/>
    <s v="11"/>
    <s v="110957"/>
    <s v="・体外循環用血液学的パラメータモニタ"/>
    <n v="1"/>
    <s v="テルモ"/>
    <s v="CDI500"/>
    <m/>
    <m/>
    <m/>
    <m/>
    <s v="○"/>
    <m/>
    <m/>
    <m/>
    <m/>
    <m/>
    <m/>
    <m/>
    <m/>
    <s v="・体外循環用血液学的パラメータモニタ"/>
    <s v="テルモ"/>
    <s v="CDI500"/>
    <m/>
    <m/>
    <m/>
    <m/>
    <s v="○"/>
    <m/>
    <m/>
    <m/>
    <m/>
    <m/>
    <m/>
    <m/>
    <m/>
    <x v="1"/>
    <m/>
    <m/>
    <m/>
    <m/>
    <m/>
    <n v="0"/>
    <m/>
    <m/>
  </r>
  <r>
    <x v="0"/>
    <x v="1"/>
    <n v="2"/>
    <s v="放射線診断部門"/>
    <s v="放射線科【血管造影】"/>
    <s v="器材庫（血管撮影）"/>
    <n v="1"/>
    <s v="11"/>
    <s v="放射線科"/>
    <n v="4"/>
    <s v="心血管撮影室"/>
    <s v="0957"/>
    <m/>
    <m/>
    <s v="○"/>
    <s v="A移設可"/>
    <s v="放射線科管理機器ではない_x000a_⇒循環器内科・CEに確認"/>
    <m/>
    <s v="循環器内科・宮原Dr、長谷川Drに移設可否確認"/>
    <m/>
    <n v="2"/>
    <s v="11"/>
    <s v="110957"/>
    <s v="・酸素ブレンダー"/>
    <n v="1"/>
    <m/>
    <m/>
    <m/>
    <m/>
    <m/>
    <m/>
    <m/>
    <m/>
    <m/>
    <m/>
    <m/>
    <m/>
    <m/>
    <m/>
    <m/>
    <s v="・酸素ブレンダー"/>
    <m/>
    <m/>
    <m/>
    <m/>
    <m/>
    <m/>
    <m/>
    <m/>
    <m/>
    <m/>
    <m/>
    <m/>
    <m/>
    <m/>
    <m/>
    <x v="1"/>
    <m/>
    <m/>
    <m/>
    <m/>
    <m/>
    <n v="0"/>
    <m/>
    <m/>
  </r>
  <r>
    <x v="0"/>
    <x v="1"/>
    <n v="2"/>
    <s v="放射線診断部門"/>
    <s v="放射線科【血管造影】"/>
    <s v="器材庫（血管撮影）"/>
    <n v="1"/>
    <s v="11"/>
    <s v="放射線科"/>
    <n v="4"/>
    <s v="心血管撮影室"/>
    <s v="0964"/>
    <s v="4680-0000"/>
    <d v="2009-03-26T00:00:00"/>
    <s v="○"/>
    <s v="A移設可"/>
    <s v="放射線科管理機器ではない_x000a_⇒循環器内科・CEに確認"/>
    <m/>
    <s v="循環器内科・宮原Dr、長谷川Drに移設可否確認"/>
    <m/>
    <n v="0"/>
    <s v="11"/>
    <s v="110964"/>
    <s v="人工呼吸器"/>
    <n v="1"/>
    <s v="東機貿"/>
    <s v="e360"/>
    <s v="650φ"/>
    <s v="-"/>
    <n v="1750"/>
    <m/>
    <s v="○"/>
    <m/>
    <m/>
    <m/>
    <m/>
    <m/>
    <m/>
    <m/>
    <m/>
    <s v="人工呼吸器"/>
    <s v="東機貿"/>
    <s v="e360"/>
    <s v="650φ"/>
    <s v="-"/>
    <n v="1750"/>
    <m/>
    <s v="○"/>
    <m/>
    <m/>
    <m/>
    <m/>
    <m/>
    <m/>
    <m/>
    <m/>
    <x v="1"/>
    <m/>
    <m/>
    <m/>
    <m/>
    <m/>
    <n v="0"/>
    <m/>
    <m/>
  </r>
  <r>
    <x v="0"/>
    <x v="0"/>
    <n v="2"/>
    <s v="放射線診断部門"/>
    <s v="放射線科【血管造影】"/>
    <s v="操作室（血管撮影）"/>
    <n v="1"/>
    <s v="11"/>
    <s v="放射線科"/>
    <n v="4"/>
    <s v="心血管撮影室（操作室）"/>
    <s v="0261"/>
    <m/>
    <m/>
    <s v="○"/>
    <s v="B更新"/>
    <s v="使用年数14年となり、移設後の安定稼働が可能か判断できない。また、今後修理部品がなくなる可能性もあり、新病院までに買い替える可能性もあり。"/>
    <m/>
    <m/>
    <m/>
    <n v="0"/>
    <s v="11"/>
    <s v="110261"/>
    <s v="臨床用ポリグラフ"/>
    <n v="1"/>
    <s v="日本光電"/>
    <s v="RMC-4000"/>
    <n v="650"/>
    <n v="800"/>
    <n v="1400"/>
    <m/>
    <s v="○"/>
    <m/>
    <m/>
    <m/>
    <m/>
    <m/>
    <m/>
    <s v="○"/>
    <m/>
    <s v="臨床用ポリグラフ"/>
    <s v="日本光電"/>
    <s v="RMC-4000"/>
    <n v="650"/>
    <n v="800"/>
    <n v="1400"/>
    <m/>
    <s v="○"/>
    <m/>
    <m/>
    <m/>
    <m/>
    <m/>
    <m/>
    <s v="○"/>
    <m/>
    <x v="0"/>
    <m/>
    <m/>
    <m/>
    <n v="20000000"/>
    <n v="20000000"/>
    <n v="22000000"/>
    <m/>
    <m/>
  </r>
  <r>
    <x v="0"/>
    <x v="0"/>
    <n v="2"/>
    <s v="放射線診断部門"/>
    <s v="放射線科【血管造影】"/>
    <s v="操作室（血管撮影）"/>
    <n v="1"/>
    <s v="11"/>
    <s v="放射線科"/>
    <n v="4"/>
    <s v="心血管撮影室（操作室）"/>
    <s v="0262"/>
    <m/>
    <s v="H23.12"/>
    <s v="○"/>
    <s v="B更新"/>
    <s v="使用年数14年となり、移設後の安定稼働が可能か判断できない。"/>
    <m/>
    <m/>
    <m/>
    <n v="0"/>
    <s v="11"/>
    <s v="110262"/>
    <s v="薬用保冷庫"/>
    <n v="1"/>
    <s v="サンヨー"/>
    <s v="MPR-215F"/>
    <n v="550"/>
    <n v="600"/>
    <n v="1800"/>
    <m/>
    <s v="○"/>
    <m/>
    <m/>
    <m/>
    <m/>
    <m/>
    <m/>
    <m/>
    <m/>
    <s v="薬用保冷庫"/>
    <s v="サンヨー"/>
    <s v="MPR-215F"/>
    <n v="550"/>
    <n v="600"/>
    <n v="1800"/>
    <m/>
    <s v="○"/>
    <m/>
    <m/>
    <m/>
    <m/>
    <m/>
    <m/>
    <m/>
    <m/>
    <x v="0"/>
    <m/>
    <m/>
    <m/>
    <n v="280000"/>
    <n v="280000"/>
    <n v="308000"/>
    <m/>
    <m/>
  </r>
  <r>
    <x v="0"/>
    <x v="0"/>
    <n v="2"/>
    <s v="放射線診断部門"/>
    <s v="放射線科【血管造影】"/>
    <s v="ホール"/>
    <n v="1"/>
    <s v="11"/>
    <s v="放射線科"/>
    <n v="4"/>
    <s v="心血管撮影室（前室）"/>
    <s v="0721"/>
    <m/>
    <m/>
    <s v="〇"/>
    <s v="B更新"/>
    <s v="使用年数14年となり、移設後の安定稼働が可能か判断できない。"/>
    <m/>
    <m/>
    <m/>
    <n v="0"/>
    <s v="11"/>
    <s v="110721"/>
    <s v="手洗装置（2人用）"/>
    <n v="1"/>
    <m/>
    <m/>
    <n v="1800"/>
    <n v="700"/>
    <n v="2100"/>
    <m/>
    <s v="○"/>
    <m/>
    <m/>
    <s v="○"/>
    <s v="○"/>
    <s v="○"/>
    <m/>
    <m/>
    <m/>
    <s v="手洗装置"/>
    <m/>
    <m/>
    <n v="1800"/>
    <n v="700"/>
    <n v="2100"/>
    <m/>
    <s v="○"/>
    <m/>
    <m/>
    <s v="○"/>
    <s v="○"/>
    <s v="○"/>
    <m/>
    <m/>
    <m/>
    <x v="0"/>
    <m/>
    <m/>
    <m/>
    <n v="2500000"/>
    <n v="2500000"/>
    <n v="2750000"/>
    <m/>
    <m/>
  </r>
  <r>
    <x v="1"/>
    <x v="8"/>
    <n v="2"/>
    <s v="放射線診断部門"/>
    <s v="放射線科【血管造影】"/>
    <s v="倉庫/血管撮影室内"/>
    <n v="1"/>
    <s v="11"/>
    <s v="放射線科"/>
    <n v="4"/>
    <s v="心血管撮影室（前室）"/>
    <s v="0720"/>
    <m/>
    <m/>
    <s v="〇"/>
    <m/>
    <m/>
    <m/>
    <s v="診療材料棚一式で予算化"/>
    <m/>
    <n v="0"/>
    <s v="11"/>
    <s v="110720"/>
    <s v="カテーテル棚"/>
    <n v="1"/>
    <m/>
    <m/>
    <n v="1360"/>
    <n v="460"/>
    <n v="2300"/>
    <m/>
    <m/>
    <m/>
    <m/>
    <m/>
    <m/>
    <m/>
    <m/>
    <m/>
    <m/>
    <s v="カテーテル・診療材料棚"/>
    <m/>
    <m/>
    <n v="1360"/>
    <n v="460"/>
    <n v="2300"/>
    <m/>
    <m/>
    <m/>
    <m/>
    <m/>
    <m/>
    <m/>
    <m/>
    <m/>
    <m/>
    <x v="1"/>
    <m/>
    <m/>
    <m/>
    <m/>
    <m/>
    <n v="0"/>
    <m/>
    <m/>
  </r>
  <r>
    <x v="1"/>
    <x v="8"/>
    <n v="2"/>
    <s v="放射線診断部門"/>
    <s v="放射線科【血管造影】"/>
    <s v="倉庫/血管撮影室内"/>
    <n v="1"/>
    <s v="11"/>
    <s v="放射線科"/>
    <n v="4"/>
    <s v="心血管撮影室（前室）"/>
    <s v="0723"/>
    <m/>
    <m/>
    <s v="〇"/>
    <m/>
    <m/>
    <m/>
    <s v="診療材料棚一式で予算化"/>
    <m/>
    <n v="0"/>
    <s v="11"/>
    <s v="110723"/>
    <s v="カテーテル棚"/>
    <n v="1"/>
    <m/>
    <m/>
    <n v="900"/>
    <n v="580"/>
    <n v="1500"/>
    <m/>
    <m/>
    <m/>
    <m/>
    <m/>
    <m/>
    <m/>
    <m/>
    <m/>
    <m/>
    <s v="カテーテル・診療材料棚"/>
    <m/>
    <m/>
    <n v="900"/>
    <n v="580"/>
    <n v="1500"/>
    <m/>
    <m/>
    <m/>
    <m/>
    <m/>
    <m/>
    <m/>
    <m/>
    <m/>
    <m/>
    <x v="1"/>
    <m/>
    <m/>
    <m/>
    <m/>
    <m/>
    <n v="0"/>
    <m/>
    <m/>
  </r>
  <r>
    <x v="1"/>
    <x v="8"/>
    <n v="2"/>
    <s v="放射線診断部門"/>
    <s v="放射線科【血管造影】"/>
    <s v="倉庫/血管撮影室内"/>
    <n v="1"/>
    <s v="11"/>
    <s v="放射線科"/>
    <n v="4"/>
    <s v="心血管撮影室（前室）"/>
    <s v="0722"/>
    <m/>
    <m/>
    <s v="〇"/>
    <m/>
    <m/>
    <m/>
    <s v="診療材料棚一式で予算化"/>
    <m/>
    <n v="0"/>
    <s v="11"/>
    <s v="110722"/>
    <s v="診療材料棚"/>
    <n v="1"/>
    <m/>
    <m/>
    <n v="800"/>
    <n v="260"/>
    <n v="1200"/>
    <m/>
    <m/>
    <m/>
    <m/>
    <m/>
    <m/>
    <m/>
    <m/>
    <m/>
    <m/>
    <s v="診療材料棚"/>
    <m/>
    <m/>
    <n v="800"/>
    <n v="260"/>
    <n v="1200"/>
    <m/>
    <m/>
    <m/>
    <m/>
    <m/>
    <m/>
    <m/>
    <m/>
    <m/>
    <m/>
    <x v="1"/>
    <m/>
    <m/>
    <m/>
    <m/>
    <m/>
    <n v="0"/>
    <m/>
    <m/>
  </r>
  <r>
    <x v="1"/>
    <x v="8"/>
    <n v="2"/>
    <s v="放射線診断部門"/>
    <s v="放射線科【血管造影】"/>
    <s v="倉庫/血管撮影室内"/>
    <n v="1"/>
    <s v="11"/>
    <s v="放射線科"/>
    <n v="4"/>
    <s v="心血管撮影室（前室）"/>
    <s v="0724"/>
    <m/>
    <m/>
    <s v="〇"/>
    <m/>
    <m/>
    <m/>
    <s v="診療材料棚一式で予算化"/>
    <m/>
    <n v="0"/>
    <s v="11"/>
    <s v="110724"/>
    <s v="診療材料棚"/>
    <n v="1"/>
    <m/>
    <m/>
    <n v="900"/>
    <n v="450"/>
    <n v="2150"/>
    <m/>
    <m/>
    <m/>
    <m/>
    <m/>
    <m/>
    <m/>
    <m/>
    <m/>
    <m/>
    <s v="診療材料棚"/>
    <m/>
    <m/>
    <n v="900"/>
    <n v="450"/>
    <n v="2150"/>
    <m/>
    <m/>
    <m/>
    <m/>
    <m/>
    <m/>
    <m/>
    <m/>
    <m/>
    <m/>
    <x v="1"/>
    <m/>
    <m/>
    <m/>
    <m/>
    <m/>
    <n v="0"/>
    <m/>
    <m/>
  </r>
  <r>
    <x v="1"/>
    <x v="8"/>
    <n v="2"/>
    <s v="放射線診断部門"/>
    <s v="放射線科【血管造影】"/>
    <s v="倉庫/血管撮影室内"/>
    <n v="1"/>
    <s v="11"/>
    <s v="放射線科"/>
    <n v="4"/>
    <s v="心血管撮影室（前室）"/>
    <s v="0725"/>
    <m/>
    <m/>
    <s v="〇"/>
    <m/>
    <m/>
    <m/>
    <s v="診療材料棚一式で予算化"/>
    <m/>
    <n v="0"/>
    <s v="11"/>
    <s v="110725"/>
    <s v="診療材料棚"/>
    <n v="1"/>
    <m/>
    <m/>
    <n v="1180"/>
    <n v="450"/>
    <n v="1900"/>
    <m/>
    <m/>
    <m/>
    <m/>
    <m/>
    <m/>
    <m/>
    <m/>
    <m/>
    <m/>
    <s v="診療材料棚"/>
    <m/>
    <m/>
    <n v="1180"/>
    <n v="450"/>
    <n v="1900"/>
    <m/>
    <m/>
    <m/>
    <m/>
    <m/>
    <m/>
    <m/>
    <m/>
    <m/>
    <m/>
    <x v="1"/>
    <m/>
    <m/>
    <m/>
    <m/>
    <m/>
    <n v="0"/>
    <m/>
    <m/>
  </r>
  <r>
    <x v="0"/>
    <x v="1"/>
    <n v="2"/>
    <s v="放射線診断部門"/>
    <s v="放射線科【血管造影】"/>
    <s v="倉庫/血管撮影室内"/>
    <n v="1"/>
    <s v="11"/>
    <s v="放射線科"/>
    <n v="4"/>
    <s v="心血管撮影室（前室）"/>
    <s v="0726"/>
    <m/>
    <m/>
    <s v="〇"/>
    <s v="A移設可"/>
    <m/>
    <m/>
    <m/>
    <m/>
    <n v="0"/>
    <s v="11"/>
    <s v="110726"/>
    <s v="防護服掛け"/>
    <n v="1"/>
    <m/>
    <m/>
    <n v="650"/>
    <n v="600"/>
    <n v="1400"/>
    <m/>
    <m/>
    <m/>
    <m/>
    <m/>
    <m/>
    <m/>
    <m/>
    <m/>
    <m/>
    <s v="防護服掛け"/>
    <m/>
    <m/>
    <n v="650"/>
    <n v="600"/>
    <n v="1400"/>
    <m/>
    <m/>
    <m/>
    <m/>
    <m/>
    <m/>
    <m/>
    <m/>
    <m/>
    <m/>
    <x v="1"/>
    <m/>
    <m/>
    <m/>
    <m/>
    <m/>
    <n v="0"/>
    <m/>
    <m/>
  </r>
  <r>
    <x v="0"/>
    <x v="0"/>
    <n v="2"/>
    <s v="放射線診断部門"/>
    <s v="放射線科【血管造影】"/>
    <s v="倉庫/血管撮影室内"/>
    <m/>
    <m/>
    <m/>
    <m/>
    <m/>
    <m/>
    <m/>
    <m/>
    <m/>
    <s v="B更新(ﾘｰｽから切替)"/>
    <s v="現在もレンタルで使用している"/>
    <m/>
    <m/>
    <s v="○"/>
    <m/>
    <m/>
    <m/>
    <s v="血管内OCTイメージング装置"/>
    <n v="1"/>
    <m/>
    <m/>
    <m/>
    <m/>
    <m/>
    <m/>
    <m/>
    <m/>
    <m/>
    <m/>
    <m/>
    <m/>
    <m/>
    <m/>
    <m/>
    <s v="血管内OCTイメージング装置"/>
    <m/>
    <m/>
    <m/>
    <m/>
    <m/>
    <m/>
    <m/>
    <m/>
    <m/>
    <m/>
    <m/>
    <m/>
    <m/>
    <m/>
    <m/>
    <x v="2"/>
    <m/>
    <s v="●"/>
    <s v="心臓疾患治療の機能強化に必要"/>
    <n v="10000000"/>
    <n v="10000000"/>
    <n v="11000000"/>
    <s v="レンタルまたはリースとして整備（現状と同じ）"/>
    <n v="-10000000"/>
  </r>
  <r>
    <x v="0"/>
    <x v="0"/>
    <n v="2"/>
    <s v="放射線診断部門"/>
    <s v="放射線科【血管造影】"/>
    <s v="倉庫/血管撮影室内"/>
    <m/>
    <m/>
    <m/>
    <m/>
    <m/>
    <m/>
    <m/>
    <m/>
    <m/>
    <s v="B更新(ﾘｰｽから切替)"/>
    <s v="現在もレンタルで使用している"/>
    <m/>
    <m/>
    <s v="○"/>
    <m/>
    <m/>
    <m/>
    <s v="ロータブレーター"/>
    <n v="1"/>
    <m/>
    <m/>
    <m/>
    <m/>
    <m/>
    <m/>
    <m/>
    <m/>
    <m/>
    <m/>
    <m/>
    <m/>
    <m/>
    <m/>
    <m/>
    <s v="ロータブレーター"/>
    <m/>
    <m/>
    <m/>
    <m/>
    <m/>
    <m/>
    <m/>
    <m/>
    <m/>
    <m/>
    <m/>
    <m/>
    <m/>
    <m/>
    <m/>
    <x v="2"/>
    <m/>
    <s v="●"/>
    <s v="心臓疾患治療の機能強化に必要"/>
    <n v="2500000"/>
    <n v="2500000"/>
    <n v="2750000"/>
    <s v="レンタルまたはリースとして整備（現状と同じ）"/>
    <n v="-2500000"/>
  </r>
  <r>
    <x v="0"/>
    <x v="0"/>
    <n v="2"/>
    <s v="放射線診断部門"/>
    <s v="放射線科【血管造影】"/>
    <s v="倉庫/血管撮影室内"/>
    <m/>
    <m/>
    <m/>
    <m/>
    <m/>
    <m/>
    <m/>
    <m/>
    <m/>
    <s v="B更新(ﾘｰｽから切替)"/>
    <s v="現在もレンタルで使用している"/>
    <m/>
    <s v="小児アブレーションに利用（小児科・立野Dr）"/>
    <s v="○"/>
    <m/>
    <m/>
    <m/>
    <s v="3Dマッピングシステム"/>
    <n v="1"/>
    <s v="アボット"/>
    <s v="EnSite Verocity"/>
    <m/>
    <m/>
    <m/>
    <m/>
    <m/>
    <m/>
    <m/>
    <m/>
    <m/>
    <m/>
    <m/>
    <m/>
    <m/>
    <s v="3Dマッピングシステム"/>
    <s v="アボット"/>
    <s v="EnSite Verocity"/>
    <m/>
    <m/>
    <m/>
    <m/>
    <m/>
    <m/>
    <m/>
    <m/>
    <m/>
    <m/>
    <m/>
    <m/>
    <m/>
    <x v="2"/>
    <m/>
    <s v="●"/>
    <s v="心臓疾患治療の機能強化に必要"/>
    <n v="50000000"/>
    <n v="50000000"/>
    <n v="55000000.000000007"/>
    <m/>
    <m/>
  </r>
  <r>
    <x v="0"/>
    <x v="4"/>
    <n v="2"/>
    <s v="放射線診断部門"/>
    <s v="放射線科【血管造影】"/>
    <s v="倉庫/血管撮影室内"/>
    <m/>
    <m/>
    <m/>
    <m/>
    <m/>
    <m/>
    <m/>
    <m/>
    <m/>
    <s v="新規"/>
    <m/>
    <m/>
    <s v="小児アブレーションに利用（小児科・立野Dr）"/>
    <m/>
    <m/>
    <m/>
    <m/>
    <s v="心腔内除細動装置"/>
    <n v="1"/>
    <m/>
    <m/>
    <m/>
    <m/>
    <m/>
    <m/>
    <m/>
    <m/>
    <m/>
    <m/>
    <m/>
    <m/>
    <m/>
    <m/>
    <m/>
    <s v="心腔内除細動装置"/>
    <s v="日本ライフライン"/>
    <s v="SHOCK AT α"/>
    <m/>
    <m/>
    <m/>
    <m/>
    <m/>
    <m/>
    <m/>
    <m/>
    <m/>
    <m/>
    <m/>
    <m/>
    <m/>
    <x v="2"/>
    <m/>
    <s v="●"/>
    <s v="心臓疾患治療の機能強化に必要"/>
    <n v="1800000"/>
    <n v="1800000"/>
    <n v="1980000.0000000002"/>
    <m/>
    <m/>
  </r>
  <r>
    <x v="0"/>
    <x v="4"/>
    <n v="2"/>
    <s v="放射線診断部門"/>
    <s v="放射線科【血管造影】"/>
    <s v="倉庫/血管撮影室内"/>
    <m/>
    <m/>
    <m/>
    <m/>
    <m/>
    <m/>
    <m/>
    <m/>
    <m/>
    <s v="新規"/>
    <m/>
    <m/>
    <s v="小児アブレーションに利用（小児科・立野Dr）"/>
    <m/>
    <m/>
    <m/>
    <m/>
    <s v="食道温度計測装置"/>
    <n v="1"/>
    <m/>
    <m/>
    <m/>
    <m/>
    <m/>
    <m/>
    <m/>
    <m/>
    <m/>
    <m/>
    <m/>
    <m/>
    <m/>
    <m/>
    <m/>
    <s v="食道温度計測装置"/>
    <s v="日本ライフライン"/>
    <s v="Esophastar"/>
    <n v="180"/>
    <n v="160"/>
    <n v="80"/>
    <m/>
    <s v="〇_x000a_10VA_x000a_"/>
    <m/>
    <m/>
    <m/>
    <m/>
    <m/>
    <m/>
    <m/>
    <m/>
    <x v="2"/>
    <m/>
    <s v="●"/>
    <s v="心臓疾患治療の機能強化に必要"/>
    <n v="1500000"/>
    <n v="1500000"/>
    <n v="1650000.0000000002"/>
    <m/>
    <m/>
  </r>
  <r>
    <x v="0"/>
    <x v="4"/>
    <n v="2"/>
    <s v="手術部門"/>
    <s v="手術室"/>
    <s v="手術室8（HBR）"/>
    <m/>
    <m/>
    <m/>
    <m/>
    <m/>
    <m/>
    <m/>
    <m/>
    <m/>
    <s v="新規"/>
    <m/>
    <m/>
    <m/>
    <m/>
    <m/>
    <m/>
    <m/>
    <s v="ハイブリッド手術用血管造影撮影装置（天井走行型シングルプレーン）"/>
    <n v="1"/>
    <m/>
    <m/>
    <m/>
    <m/>
    <m/>
    <m/>
    <m/>
    <m/>
    <m/>
    <m/>
    <m/>
    <m/>
    <m/>
    <m/>
    <m/>
    <s v="ハイブリッド手術用血管造影撮影装置"/>
    <m/>
    <m/>
    <m/>
    <m/>
    <m/>
    <m/>
    <m/>
    <m/>
    <m/>
    <m/>
    <m/>
    <m/>
    <m/>
    <m/>
    <m/>
    <x v="2"/>
    <m/>
    <s v="●"/>
    <s v="心臓疾患治療の機能強化に必要"/>
    <n v="230000000"/>
    <n v="230000000"/>
    <n v="253000000.00000003"/>
    <s v="将来対応、開院時整備しない"/>
    <n v="-230000000"/>
  </r>
  <r>
    <x v="0"/>
    <x v="2"/>
    <n v="2"/>
    <s v="手術部門"/>
    <s v="手術室"/>
    <s v="手術室8（HBR）"/>
    <m/>
    <m/>
    <m/>
    <m/>
    <m/>
    <m/>
    <m/>
    <m/>
    <m/>
    <s v="増設"/>
    <m/>
    <m/>
    <m/>
    <m/>
    <m/>
    <m/>
    <m/>
    <s v="臨床用ポリグラフ"/>
    <n v="1"/>
    <m/>
    <m/>
    <m/>
    <m/>
    <m/>
    <m/>
    <m/>
    <m/>
    <m/>
    <m/>
    <m/>
    <m/>
    <m/>
    <m/>
    <m/>
    <s v="臨床用ポリグラフ"/>
    <m/>
    <m/>
    <m/>
    <m/>
    <m/>
    <m/>
    <m/>
    <m/>
    <m/>
    <m/>
    <m/>
    <m/>
    <m/>
    <m/>
    <m/>
    <x v="2"/>
    <m/>
    <s v="●"/>
    <s v="心臓疾患治療の機能強化に必要"/>
    <n v="20000000"/>
    <n v="20000000"/>
    <n v="22000000"/>
    <s v="将来対応、開院時整備しない"/>
    <n v="-20000000"/>
  </r>
  <r>
    <x v="0"/>
    <x v="1"/>
    <n v="2"/>
    <s v="手術部門"/>
    <s v="手術室"/>
    <s v="手術室1"/>
    <n v="2"/>
    <m/>
    <s v="手術室"/>
    <m/>
    <s v="手術室1"/>
    <s v="1853"/>
    <m/>
    <m/>
    <s v="○"/>
    <s v="A移設可"/>
    <m/>
    <m/>
    <m/>
    <m/>
    <m/>
    <m/>
    <m/>
    <s v="手術台"/>
    <n v="1"/>
    <s v="マッケ"/>
    <m/>
    <n v="1800"/>
    <n v="600"/>
    <n v="800"/>
    <m/>
    <s v="○"/>
    <m/>
    <m/>
    <m/>
    <m/>
    <m/>
    <m/>
    <m/>
    <m/>
    <s v="手術台"/>
    <s v="マッケ"/>
    <m/>
    <n v="1800"/>
    <n v="600"/>
    <n v="800"/>
    <m/>
    <s v="○"/>
    <m/>
    <m/>
    <m/>
    <m/>
    <m/>
    <m/>
    <m/>
    <m/>
    <x v="1"/>
    <m/>
    <m/>
    <m/>
    <m/>
    <m/>
    <n v="0"/>
    <m/>
    <m/>
  </r>
  <r>
    <x v="0"/>
    <x v="1"/>
    <n v="2"/>
    <s v="手術部門"/>
    <s v="手術室"/>
    <s v="手術室2_x000a_（BCR）"/>
    <n v="2"/>
    <m/>
    <s v="手術室"/>
    <m/>
    <s v="手術室2"/>
    <s v="1843"/>
    <m/>
    <m/>
    <s v="○"/>
    <s v="A移設可"/>
    <m/>
    <m/>
    <m/>
    <m/>
    <m/>
    <m/>
    <m/>
    <s v="手術台"/>
    <n v="1"/>
    <s v="ゲティンゲ"/>
    <s v="オーテサス1160"/>
    <n v="1900"/>
    <n v="600"/>
    <n v="700"/>
    <m/>
    <s v="○"/>
    <m/>
    <m/>
    <m/>
    <m/>
    <m/>
    <m/>
    <m/>
    <m/>
    <s v="手術台"/>
    <s v="ゲティンゲ"/>
    <s v="オーテサス1160"/>
    <n v="1900"/>
    <n v="600"/>
    <n v="700"/>
    <m/>
    <s v="○"/>
    <m/>
    <m/>
    <m/>
    <m/>
    <m/>
    <m/>
    <m/>
    <m/>
    <x v="1"/>
    <m/>
    <m/>
    <m/>
    <m/>
    <m/>
    <n v="0"/>
    <m/>
    <m/>
  </r>
  <r>
    <x v="0"/>
    <x v="4"/>
    <n v="2"/>
    <s v="手術部門"/>
    <s v="手術室"/>
    <s v="手術室3（ロボット手術対応）"/>
    <m/>
    <m/>
    <m/>
    <m/>
    <m/>
    <m/>
    <m/>
    <m/>
    <m/>
    <s v="新規"/>
    <m/>
    <m/>
    <m/>
    <m/>
    <m/>
    <m/>
    <m/>
    <s v="手術台（ロボット対応）"/>
    <n v="1"/>
    <m/>
    <m/>
    <n v="1800"/>
    <n v="600"/>
    <n v="800"/>
    <m/>
    <s v="○"/>
    <m/>
    <m/>
    <m/>
    <m/>
    <m/>
    <m/>
    <m/>
    <m/>
    <s v="手術台"/>
    <m/>
    <m/>
    <n v="1800"/>
    <n v="600"/>
    <n v="800"/>
    <m/>
    <s v="○"/>
    <m/>
    <m/>
    <m/>
    <m/>
    <m/>
    <m/>
    <m/>
    <m/>
    <x v="0"/>
    <m/>
    <s v="●"/>
    <s v="心臓疾患治療の機能強化に必要"/>
    <n v="13000000"/>
    <n v="13000000"/>
    <n v="14300000.000000002"/>
    <s v="ロボット手術見送りに伴う仕様見直し"/>
    <n v="-5000000"/>
  </r>
  <r>
    <x v="0"/>
    <x v="1"/>
    <n v="2"/>
    <s v="手術部門"/>
    <s v="手術室"/>
    <s v="手術室4"/>
    <n v="2"/>
    <m/>
    <s v="手術室"/>
    <m/>
    <s v="手術室3"/>
    <s v="1831"/>
    <m/>
    <m/>
    <s v="○"/>
    <s v="A移設可"/>
    <m/>
    <m/>
    <m/>
    <m/>
    <m/>
    <m/>
    <m/>
    <s v="手術台"/>
    <n v="1"/>
    <s v="東機貿"/>
    <s v="Surgi Table 600"/>
    <n v="2000"/>
    <n v="600"/>
    <n v="700"/>
    <m/>
    <s v="○"/>
    <m/>
    <m/>
    <m/>
    <m/>
    <m/>
    <m/>
    <m/>
    <m/>
    <s v="手術台"/>
    <s v="東機貿"/>
    <s v="Surgi Table 600"/>
    <n v="2000"/>
    <n v="600"/>
    <n v="700"/>
    <m/>
    <s v="○"/>
    <m/>
    <m/>
    <m/>
    <m/>
    <m/>
    <m/>
    <m/>
    <m/>
    <x v="1"/>
    <m/>
    <m/>
    <m/>
    <m/>
    <m/>
    <n v="0"/>
    <m/>
    <m/>
  </r>
  <r>
    <x v="0"/>
    <x v="1"/>
    <n v="2"/>
    <s v="手術部門"/>
    <s v="手術室"/>
    <s v="手術室5"/>
    <n v="2"/>
    <m/>
    <s v="手術室"/>
    <m/>
    <s v="手術室5"/>
    <s v="1861"/>
    <m/>
    <m/>
    <s v="○"/>
    <s v="A移設可"/>
    <m/>
    <m/>
    <m/>
    <m/>
    <m/>
    <m/>
    <m/>
    <s v="手術台"/>
    <n v="1"/>
    <s v="東機貿"/>
    <s v="Surgi Table 600"/>
    <n v="2000"/>
    <n v="600"/>
    <n v="700"/>
    <m/>
    <s v="○"/>
    <m/>
    <m/>
    <m/>
    <m/>
    <m/>
    <m/>
    <m/>
    <m/>
    <s v="手術台"/>
    <s v="東機貿"/>
    <s v="Surgi Table 600"/>
    <n v="2000"/>
    <n v="600"/>
    <n v="700"/>
    <m/>
    <s v="○"/>
    <m/>
    <m/>
    <m/>
    <m/>
    <m/>
    <m/>
    <m/>
    <m/>
    <x v="1"/>
    <m/>
    <m/>
    <m/>
    <m/>
    <m/>
    <n v="0"/>
    <m/>
    <m/>
  </r>
  <r>
    <x v="0"/>
    <x v="1"/>
    <n v="2"/>
    <s v="手術部門"/>
    <s v="手術室"/>
    <s v="手術室6"/>
    <n v="2"/>
    <m/>
    <s v="手術室"/>
    <m/>
    <s v="手術室6"/>
    <s v="1820"/>
    <m/>
    <m/>
    <s v="○"/>
    <s v="A移設可"/>
    <m/>
    <m/>
    <m/>
    <m/>
    <m/>
    <m/>
    <m/>
    <s v="手術台"/>
    <n v="1"/>
    <s v="マッケ"/>
    <s v="オーテサス1160"/>
    <n v="1900"/>
    <n v="600"/>
    <n v="700"/>
    <m/>
    <s v="○"/>
    <m/>
    <m/>
    <m/>
    <m/>
    <m/>
    <m/>
    <m/>
    <m/>
    <s v="手術台"/>
    <s v="マッケ"/>
    <s v="オーテサス1160"/>
    <n v="1900"/>
    <n v="600"/>
    <n v="700"/>
    <m/>
    <s v="○"/>
    <m/>
    <m/>
    <m/>
    <m/>
    <m/>
    <m/>
    <m/>
    <m/>
    <x v="1"/>
    <m/>
    <m/>
    <m/>
    <m/>
    <m/>
    <n v="0"/>
    <m/>
    <m/>
  </r>
  <r>
    <x v="0"/>
    <x v="2"/>
    <n v="2"/>
    <s v="手術部門"/>
    <s v="手術室"/>
    <s v="手術室7"/>
    <m/>
    <m/>
    <m/>
    <m/>
    <m/>
    <m/>
    <m/>
    <m/>
    <m/>
    <s v="増設"/>
    <m/>
    <m/>
    <m/>
    <m/>
    <m/>
    <m/>
    <m/>
    <s v="手術台"/>
    <n v="1"/>
    <m/>
    <m/>
    <n v="1800"/>
    <n v="600"/>
    <n v="800"/>
    <m/>
    <s v="○"/>
    <m/>
    <m/>
    <m/>
    <m/>
    <m/>
    <m/>
    <m/>
    <m/>
    <s v="手術台"/>
    <m/>
    <m/>
    <n v="1800"/>
    <n v="600"/>
    <n v="800"/>
    <m/>
    <s v="○"/>
    <m/>
    <m/>
    <m/>
    <m/>
    <m/>
    <m/>
    <m/>
    <m/>
    <x v="0"/>
    <m/>
    <s v="●"/>
    <s v="手術体制の強化にあたり必要"/>
    <n v="8500000"/>
    <n v="8500000"/>
    <n v="9350000"/>
    <m/>
    <m/>
  </r>
  <r>
    <x v="0"/>
    <x v="2"/>
    <n v="2"/>
    <s v="手術部門"/>
    <s v="手術室"/>
    <s v="手術室8（HBR）"/>
    <m/>
    <m/>
    <m/>
    <m/>
    <m/>
    <m/>
    <m/>
    <m/>
    <m/>
    <s v="増設"/>
    <m/>
    <m/>
    <m/>
    <m/>
    <m/>
    <m/>
    <m/>
    <s v="手術台（コラム埋め込み型）"/>
    <n v="1"/>
    <m/>
    <m/>
    <n v="1800"/>
    <n v="600"/>
    <n v="800"/>
    <m/>
    <s v="○"/>
    <m/>
    <m/>
    <m/>
    <m/>
    <m/>
    <m/>
    <m/>
    <m/>
    <s v="手術台"/>
    <m/>
    <s v="※コラム埋め込み型"/>
    <n v="1800"/>
    <n v="600"/>
    <n v="800"/>
    <m/>
    <s v="○"/>
    <m/>
    <m/>
    <m/>
    <m/>
    <m/>
    <m/>
    <m/>
    <m/>
    <x v="0"/>
    <m/>
    <s v="●"/>
    <s v="心臓疾患治療の機能強化に必要"/>
    <s v="血管造影装置に含む"/>
    <n v="0"/>
    <n v="0"/>
    <s v="将来対応、開院時整備しない"/>
    <m/>
  </r>
  <r>
    <x v="0"/>
    <x v="4"/>
    <n v="2"/>
    <s v="手術部門"/>
    <s v="手術室"/>
    <s v="手術室9"/>
    <m/>
    <m/>
    <m/>
    <m/>
    <m/>
    <m/>
    <m/>
    <m/>
    <m/>
    <s v="新規"/>
    <m/>
    <s v="〇"/>
    <m/>
    <m/>
    <m/>
    <m/>
    <m/>
    <s v="眼科手術台"/>
    <n v="1"/>
    <m/>
    <m/>
    <m/>
    <m/>
    <m/>
    <m/>
    <m/>
    <m/>
    <m/>
    <m/>
    <m/>
    <m/>
    <m/>
    <m/>
    <m/>
    <s v="眼科手術台"/>
    <s v="タカラベルモント"/>
    <s v="メプロ4"/>
    <n v="645"/>
    <n v="720"/>
    <n v="1720"/>
    <m/>
    <s v="〇_x000a_5A"/>
    <m/>
    <m/>
    <m/>
    <m/>
    <m/>
    <m/>
    <m/>
    <m/>
    <x v="0"/>
    <m/>
    <m/>
    <m/>
    <n v="1600000"/>
    <n v="1600000"/>
    <n v="1760000.0000000002"/>
    <m/>
    <m/>
  </r>
  <r>
    <x v="0"/>
    <x v="2"/>
    <n v="2"/>
    <s v="手術部門"/>
    <s v="手術室"/>
    <s v="手術室9"/>
    <m/>
    <m/>
    <m/>
    <m/>
    <m/>
    <m/>
    <m/>
    <m/>
    <m/>
    <s v="増設"/>
    <m/>
    <m/>
    <m/>
    <m/>
    <m/>
    <m/>
    <m/>
    <s v="手術台"/>
    <n v="1"/>
    <m/>
    <m/>
    <n v="1800"/>
    <n v="600"/>
    <n v="800"/>
    <m/>
    <s v="○"/>
    <m/>
    <m/>
    <m/>
    <m/>
    <m/>
    <m/>
    <m/>
    <m/>
    <s v="手術台"/>
    <m/>
    <m/>
    <n v="1800"/>
    <n v="600"/>
    <n v="800"/>
    <m/>
    <s v="○"/>
    <m/>
    <m/>
    <m/>
    <m/>
    <m/>
    <m/>
    <m/>
    <m/>
    <x v="0"/>
    <m/>
    <s v="●"/>
    <s v="手術体制の強化にあたり必要"/>
    <n v="8500000"/>
    <n v="8500000"/>
    <n v="9350000"/>
    <m/>
    <m/>
  </r>
  <r>
    <x v="0"/>
    <x v="0"/>
    <n v="2"/>
    <s v="手術部門"/>
    <s v="手術室"/>
    <s v="手術室共通"/>
    <n v="2"/>
    <m/>
    <s v="手術室"/>
    <m/>
    <s v="機材庫1"/>
    <n v="1542"/>
    <m/>
    <m/>
    <s v="〇"/>
    <s v="B更新"/>
    <m/>
    <m/>
    <m/>
    <m/>
    <m/>
    <m/>
    <m/>
    <s v="手術台（透視用）"/>
    <n v="1"/>
    <s v="ミズホ"/>
    <s v="VACB-3003"/>
    <n v="2100"/>
    <n v="600"/>
    <n v="780"/>
    <m/>
    <s v="〇"/>
    <m/>
    <m/>
    <m/>
    <m/>
    <m/>
    <m/>
    <m/>
    <m/>
    <s v="手術台"/>
    <s v="ミズホ"/>
    <s v="VACB-3003"/>
    <n v="2100"/>
    <n v="600"/>
    <n v="780"/>
    <m/>
    <s v="〇"/>
    <m/>
    <m/>
    <m/>
    <m/>
    <m/>
    <m/>
    <m/>
    <m/>
    <x v="0"/>
    <m/>
    <m/>
    <m/>
    <n v="10000000"/>
    <n v="10000000"/>
    <n v="11000000"/>
    <m/>
    <m/>
  </r>
  <r>
    <x v="0"/>
    <x v="0"/>
    <n v="2"/>
    <s v="手術部門"/>
    <s v="手術室"/>
    <s v="手術室1"/>
    <n v="2"/>
    <m/>
    <s v="手術室"/>
    <m/>
    <s v="手術室1"/>
    <s v="1849"/>
    <m/>
    <d v="2016-06-14T00:00:00"/>
    <s v="○"/>
    <s v="B更新"/>
    <s v="麻酔科管理;更新時期"/>
    <m/>
    <m/>
    <m/>
    <m/>
    <m/>
    <m/>
    <s v="麻酔器"/>
    <n v="1"/>
    <s v="アコマ医科工業→ドレーゲル"/>
    <s v="KMA-1300VI"/>
    <n v="600"/>
    <n v="600"/>
    <n v="1300"/>
    <m/>
    <s v="○"/>
    <m/>
    <m/>
    <m/>
    <m/>
    <m/>
    <m/>
    <m/>
    <m/>
    <s v="麻酔器"/>
    <s v="アコマ医科工業→ドレーゲル"/>
    <s v="KMA-1300VI"/>
    <n v="600"/>
    <n v="600"/>
    <n v="1300"/>
    <m/>
    <s v="○"/>
    <m/>
    <m/>
    <m/>
    <m/>
    <m/>
    <m/>
    <m/>
    <m/>
    <x v="0"/>
    <m/>
    <m/>
    <m/>
    <n v="9000000"/>
    <n v="9000000"/>
    <n v="9900000"/>
    <m/>
    <m/>
  </r>
  <r>
    <x v="0"/>
    <x v="0"/>
    <n v="2"/>
    <s v="手術部門"/>
    <s v="手術室"/>
    <s v="手術室2_x000a_（BCR）"/>
    <n v="2"/>
    <m/>
    <s v="手術室"/>
    <m/>
    <s v="手術室2"/>
    <s v="1837"/>
    <m/>
    <d v="2014-09-24T00:00:00"/>
    <s v="○"/>
    <s v="B更新"/>
    <s v="更新時期"/>
    <m/>
    <m/>
    <m/>
    <m/>
    <m/>
    <m/>
    <s v="麻酔器"/>
    <n v="1"/>
    <s v="ドレーゲル"/>
    <s v="Fabius GS Premium"/>
    <n v="800"/>
    <n v="800"/>
    <n v="1350"/>
    <m/>
    <s v="○"/>
    <m/>
    <m/>
    <m/>
    <m/>
    <m/>
    <m/>
    <m/>
    <m/>
    <s v="麻酔器"/>
    <s v="ドレーゲル"/>
    <s v="Fabius GS Premium"/>
    <n v="800"/>
    <n v="800"/>
    <n v="1350"/>
    <m/>
    <s v="○"/>
    <m/>
    <m/>
    <m/>
    <m/>
    <m/>
    <m/>
    <m/>
    <m/>
    <x v="0"/>
    <m/>
    <m/>
    <m/>
    <n v="9000000"/>
    <n v="9000000"/>
    <n v="9900000"/>
    <m/>
    <m/>
  </r>
  <r>
    <x v="0"/>
    <x v="0"/>
    <n v="2"/>
    <s v="手術部門"/>
    <s v="手術室"/>
    <s v="手術室3（ロボット手術対応）"/>
    <n v="2"/>
    <m/>
    <s v="手術室"/>
    <m/>
    <s v="手術室3"/>
    <s v="1828"/>
    <s v="000141020160011"/>
    <d v="2016-06-14T00:00:00"/>
    <s v="○"/>
    <s v="B更新"/>
    <s v="麻酔科管理;更新時期"/>
    <m/>
    <m/>
    <m/>
    <m/>
    <m/>
    <m/>
    <s v="麻酔器"/>
    <n v="1"/>
    <s v="アコマ医科工業→ドレーゲル"/>
    <s v="KMA-1300Vi"/>
    <n v="700"/>
    <n v="700"/>
    <n v="1300"/>
    <m/>
    <s v="○"/>
    <m/>
    <m/>
    <m/>
    <m/>
    <m/>
    <m/>
    <m/>
    <m/>
    <s v="麻酔器"/>
    <s v="アコマ医科工業→ドレーゲル"/>
    <s v="KMA-1300Vi"/>
    <n v="700"/>
    <n v="700"/>
    <n v="1300"/>
    <m/>
    <s v="○"/>
    <m/>
    <m/>
    <m/>
    <m/>
    <m/>
    <m/>
    <m/>
    <m/>
    <x v="0"/>
    <m/>
    <m/>
    <m/>
    <n v="9000000"/>
    <n v="9000000"/>
    <n v="9900000"/>
    <m/>
    <m/>
  </r>
  <r>
    <x v="0"/>
    <x v="0"/>
    <n v="2"/>
    <s v="手術部門"/>
    <s v="手術室"/>
    <s v="手術室4"/>
    <n v="2"/>
    <m/>
    <s v="手術室"/>
    <m/>
    <s v="手術室5"/>
    <s v="1858"/>
    <m/>
    <d v="2010-10-25T00:00:00"/>
    <s v="○"/>
    <s v="B更新"/>
    <s v="更新時期"/>
    <m/>
    <m/>
    <m/>
    <m/>
    <m/>
    <m/>
    <s v="麻酔器"/>
    <n v="1"/>
    <s v="IMI→ドレーゲル"/>
    <s v="Daisy Whispa"/>
    <n v="800"/>
    <n v="700"/>
    <n v="1500"/>
    <m/>
    <s v="○"/>
    <m/>
    <m/>
    <m/>
    <m/>
    <m/>
    <m/>
    <m/>
    <m/>
    <s v="麻酔器"/>
    <s v="IMI→ドレーゲル"/>
    <s v="Daisy Whispa"/>
    <n v="800"/>
    <n v="700"/>
    <n v="1500"/>
    <m/>
    <s v="○"/>
    <m/>
    <m/>
    <m/>
    <m/>
    <m/>
    <m/>
    <m/>
    <m/>
    <x v="0"/>
    <m/>
    <m/>
    <m/>
    <n v="9000000"/>
    <n v="9000000"/>
    <n v="9900000"/>
    <m/>
    <m/>
  </r>
  <r>
    <x v="0"/>
    <x v="1"/>
    <n v="2"/>
    <s v="手術部門"/>
    <s v="手術室"/>
    <s v="手術室5"/>
    <n v="2"/>
    <m/>
    <s v="手術室"/>
    <m/>
    <s v="手術室6"/>
    <s v="1817"/>
    <m/>
    <d v="2019-10-28T00:00:00"/>
    <s v="○"/>
    <s v="A移設可"/>
    <m/>
    <m/>
    <m/>
    <m/>
    <m/>
    <m/>
    <m/>
    <s v="麻酔器"/>
    <n v="1"/>
    <s v="ドレーゲル"/>
    <s v="Apollo"/>
    <n v="800"/>
    <n v="800"/>
    <n v="1450"/>
    <m/>
    <s v="○"/>
    <m/>
    <m/>
    <m/>
    <m/>
    <m/>
    <m/>
    <m/>
    <m/>
    <s v="麻酔器"/>
    <s v="ドレーゲル"/>
    <s v="Apollo"/>
    <n v="800"/>
    <n v="800"/>
    <n v="1450"/>
    <m/>
    <s v="○"/>
    <m/>
    <m/>
    <m/>
    <m/>
    <m/>
    <m/>
    <m/>
    <m/>
    <x v="1"/>
    <m/>
    <m/>
    <m/>
    <m/>
    <m/>
    <n v="0"/>
    <m/>
    <m/>
  </r>
  <r>
    <x v="0"/>
    <x v="0"/>
    <n v="2"/>
    <s v="手術部門"/>
    <s v="手術室"/>
    <s v="手術室6"/>
    <n v="2"/>
    <m/>
    <s v="手術室"/>
    <m/>
    <s v="機材庫1"/>
    <n v="1569"/>
    <s v="4792-0000"/>
    <d v="2010-10-25T00:00:00"/>
    <s v="○"/>
    <s v="B更新"/>
    <s v="麻酔科管理"/>
    <m/>
    <m/>
    <m/>
    <m/>
    <m/>
    <m/>
    <s v="麻酔器"/>
    <n v="1"/>
    <s v="IMI→ドレーゲル"/>
    <s v="Daisy Whispa"/>
    <n v="1000"/>
    <n v="800"/>
    <n v="1500"/>
    <m/>
    <s v="〇"/>
    <m/>
    <m/>
    <m/>
    <m/>
    <m/>
    <m/>
    <m/>
    <m/>
    <s v="麻酔器"/>
    <s v="IMI→ドレーゲル"/>
    <s v="Daisy Whispa"/>
    <n v="1000"/>
    <n v="800"/>
    <n v="1500"/>
    <m/>
    <s v="〇"/>
    <m/>
    <m/>
    <m/>
    <m/>
    <m/>
    <m/>
    <m/>
    <m/>
    <x v="0"/>
    <m/>
    <m/>
    <m/>
    <n v="9000000"/>
    <n v="9000000"/>
    <n v="9900000"/>
    <m/>
    <m/>
  </r>
  <r>
    <x v="0"/>
    <x v="2"/>
    <n v="2"/>
    <s v="手術部門"/>
    <s v="手術室"/>
    <s v="手術室7"/>
    <m/>
    <m/>
    <m/>
    <m/>
    <m/>
    <m/>
    <m/>
    <m/>
    <m/>
    <s v="増設"/>
    <m/>
    <m/>
    <m/>
    <m/>
    <m/>
    <m/>
    <m/>
    <s v="麻酔器"/>
    <n v="1"/>
    <m/>
    <m/>
    <n v="1800"/>
    <n v="600"/>
    <n v="800"/>
    <m/>
    <s v="○"/>
    <m/>
    <m/>
    <m/>
    <m/>
    <m/>
    <m/>
    <m/>
    <m/>
    <s v="麻酔器"/>
    <m/>
    <m/>
    <n v="1800"/>
    <n v="600"/>
    <n v="800"/>
    <m/>
    <s v="○"/>
    <m/>
    <m/>
    <m/>
    <m/>
    <m/>
    <m/>
    <m/>
    <m/>
    <x v="0"/>
    <m/>
    <s v="●"/>
    <s v="手術体制の強化にあたり必要"/>
    <n v="9000000"/>
    <n v="9000000"/>
    <n v="9900000"/>
    <m/>
    <m/>
  </r>
  <r>
    <x v="0"/>
    <x v="2"/>
    <n v="2"/>
    <s v="手術部門"/>
    <s v="手術室"/>
    <s v="手術室8（HBR）"/>
    <m/>
    <m/>
    <m/>
    <m/>
    <m/>
    <m/>
    <m/>
    <m/>
    <m/>
    <s v="増設"/>
    <m/>
    <m/>
    <m/>
    <m/>
    <m/>
    <m/>
    <m/>
    <s v="麻酔器"/>
    <n v="1"/>
    <m/>
    <m/>
    <n v="1800"/>
    <n v="600"/>
    <n v="800"/>
    <m/>
    <s v="○"/>
    <m/>
    <m/>
    <m/>
    <m/>
    <m/>
    <m/>
    <m/>
    <m/>
    <s v="麻酔器"/>
    <m/>
    <m/>
    <n v="1800"/>
    <n v="600"/>
    <n v="800"/>
    <m/>
    <s v="○"/>
    <m/>
    <m/>
    <m/>
    <m/>
    <m/>
    <m/>
    <m/>
    <m/>
    <x v="0"/>
    <m/>
    <s v="●"/>
    <s v="手術体制の強化にあたり必要"/>
    <n v="9000000"/>
    <n v="9000000"/>
    <n v="9900000"/>
    <m/>
    <m/>
  </r>
  <r>
    <x v="0"/>
    <x v="2"/>
    <n v="2"/>
    <s v="手術部門"/>
    <s v="手術室"/>
    <s v="手術室9"/>
    <m/>
    <m/>
    <m/>
    <m/>
    <m/>
    <m/>
    <m/>
    <m/>
    <m/>
    <s v="増設"/>
    <m/>
    <m/>
    <m/>
    <m/>
    <m/>
    <m/>
    <m/>
    <s v="麻酔器"/>
    <n v="1"/>
    <m/>
    <m/>
    <n v="1800"/>
    <n v="600"/>
    <n v="800"/>
    <m/>
    <s v="○"/>
    <m/>
    <m/>
    <m/>
    <m/>
    <m/>
    <m/>
    <m/>
    <m/>
    <s v="麻酔器"/>
    <m/>
    <m/>
    <n v="1800"/>
    <n v="600"/>
    <n v="800"/>
    <m/>
    <s v="○"/>
    <m/>
    <m/>
    <m/>
    <m/>
    <m/>
    <m/>
    <m/>
    <m/>
    <x v="0"/>
    <m/>
    <s v="●"/>
    <s v="手術体制の強化にあたり必要"/>
    <n v="9000000"/>
    <n v="9000000"/>
    <n v="9900000"/>
    <m/>
    <m/>
  </r>
  <r>
    <x v="0"/>
    <x v="5"/>
    <n v="2"/>
    <s v="手術部門"/>
    <s v="手術室"/>
    <s v="手術室1"/>
    <n v="2"/>
    <m/>
    <s v="手術室"/>
    <m/>
    <s v="手術室1"/>
    <s v="1855"/>
    <m/>
    <m/>
    <s v="○"/>
    <s v="A移設可(移設費)"/>
    <m/>
    <m/>
    <s v="※移設費計上"/>
    <m/>
    <m/>
    <m/>
    <m/>
    <s v="無影灯A"/>
    <n v="1"/>
    <s v="山田医療照明"/>
    <s v="スカイルックスクリスタル"/>
    <s v="-"/>
    <s v="-"/>
    <s v="-"/>
    <m/>
    <s v="○"/>
    <m/>
    <m/>
    <m/>
    <m/>
    <m/>
    <m/>
    <m/>
    <m/>
    <s v="無影灯"/>
    <s v="山田医療照明"/>
    <s v="スカイルックスクリスタル"/>
    <s v="-"/>
    <s v="-"/>
    <s v="-"/>
    <m/>
    <s v="○"/>
    <m/>
    <m/>
    <m/>
    <m/>
    <m/>
    <m/>
    <m/>
    <m/>
    <x v="0"/>
    <m/>
    <m/>
    <m/>
    <n v="500000"/>
    <n v="500000"/>
    <n v="550000"/>
    <m/>
    <m/>
  </r>
  <r>
    <x v="0"/>
    <x v="5"/>
    <n v="2"/>
    <s v="手術部門"/>
    <s v="手術室"/>
    <s v="手術室1"/>
    <n v="2"/>
    <m/>
    <s v="手術室"/>
    <m/>
    <s v="手術室1"/>
    <s v="1856"/>
    <m/>
    <m/>
    <s v="○"/>
    <s v="A移設可(移設費)"/>
    <m/>
    <m/>
    <s v="※移設費計上"/>
    <m/>
    <m/>
    <m/>
    <m/>
    <s v="無影灯B"/>
    <n v="1"/>
    <s v="山田医療照明"/>
    <s v="スカイルックスクリスタル"/>
    <s v="-"/>
    <s v="-"/>
    <s v="-"/>
    <m/>
    <s v="○"/>
    <m/>
    <m/>
    <m/>
    <m/>
    <m/>
    <m/>
    <m/>
    <m/>
    <s v="無影灯"/>
    <s v="山田医療照明"/>
    <s v="スカイルックスクリスタル"/>
    <s v="-"/>
    <s v="-"/>
    <s v="-"/>
    <m/>
    <s v="○"/>
    <m/>
    <m/>
    <m/>
    <m/>
    <m/>
    <m/>
    <m/>
    <m/>
    <x v="0"/>
    <m/>
    <m/>
    <m/>
    <n v="500000"/>
    <n v="500000"/>
    <n v="550000"/>
    <m/>
    <m/>
  </r>
  <r>
    <x v="0"/>
    <x v="0"/>
    <n v="2"/>
    <s v="手術部門"/>
    <s v="手術室"/>
    <s v="手術室2_x000a_（BCR）"/>
    <n v="2"/>
    <m/>
    <s v="手術室"/>
    <m/>
    <s v="手術室5"/>
    <s v="1862"/>
    <m/>
    <m/>
    <s v="○"/>
    <s v="B更新"/>
    <s v="更新の時期である"/>
    <m/>
    <m/>
    <m/>
    <m/>
    <m/>
    <m/>
    <s v="無影灯A"/>
    <n v="1"/>
    <s v="山田医療照明"/>
    <s v="スカイルックス outer SPACE 10AF-4"/>
    <s v="-"/>
    <s v="-"/>
    <s v="-"/>
    <m/>
    <s v="○"/>
    <m/>
    <m/>
    <m/>
    <m/>
    <m/>
    <m/>
    <m/>
    <m/>
    <s v="無影灯"/>
    <s v="山田医療照明"/>
    <s v="スカイルックス outer SPACE 10AF-4"/>
    <s v="-"/>
    <s v="-"/>
    <s v="-"/>
    <m/>
    <s v="○"/>
    <m/>
    <m/>
    <m/>
    <m/>
    <m/>
    <m/>
    <m/>
    <m/>
    <x v="0"/>
    <m/>
    <m/>
    <m/>
    <n v="6000000"/>
    <n v="6000000"/>
    <n v="6600000.0000000009"/>
    <m/>
    <m/>
  </r>
  <r>
    <x v="0"/>
    <x v="0"/>
    <n v="2"/>
    <s v="手術部門"/>
    <s v="手術室"/>
    <s v="手術室2_x000a_（BCR）"/>
    <n v="2"/>
    <m/>
    <s v="手術室"/>
    <m/>
    <s v="手術室5"/>
    <s v="1863"/>
    <m/>
    <m/>
    <s v="○"/>
    <s v="B更新"/>
    <s v="更新の時期である"/>
    <m/>
    <m/>
    <m/>
    <m/>
    <m/>
    <m/>
    <s v="無影灯B"/>
    <n v="1"/>
    <s v="山田医療照明"/>
    <s v="スカイルックス outer SPACE 10AF-4"/>
    <s v="-"/>
    <s v="-"/>
    <s v="-"/>
    <m/>
    <s v="○"/>
    <m/>
    <m/>
    <m/>
    <m/>
    <m/>
    <m/>
    <m/>
    <m/>
    <s v="無影灯"/>
    <s v="山田医療照明"/>
    <s v="スカイルックス outer SPACE 10AF-4"/>
    <s v="-"/>
    <s v="-"/>
    <s v="-"/>
    <m/>
    <s v="○"/>
    <m/>
    <m/>
    <m/>
    <m/>
    <m/>
    <m/>
    <m/>
    <m/>
    <x v="0"/>
    <m/>
    <m/>
    <m/>
    <n v="6000000"/>
    <n v="6000000"/>
    <n v="6600000.0000000009"/>
    <m/>
    <m/>
  </r>
  <r>
    <x v="0"/>
    <x v="2"/>
    <n v="2"/>
    <s v="手術部門"/>
    <s v="手術室"/>
    <s v="手術室3（ロボット手術対応）"/>
    <m/>
    <m/>
    <m/>
    <m/>
    <m/>
    <m/>
    <m/>
    <m/>
    <m/>
    <s v="増設"/>
    <m/>
    <m/>
    <m/>
    <m/>
    <m/>
    <m/>
    <m/>
    <s v="無影灯A+B"/>
    <n v="1"/>
    <m/>
    <m/>
    <s v="-"/>
    <s v="-"/>
    <s v="-"/>
    <m/>
    <s v="○"/>
    <m/>
    <m/>
    <m/>
    <m/>
    <m/>
    <m/>
    <m/>
    <m/>
    <s v="無影灯"/>
    <m/>
    <m/>
    <s v="-"/>
    <s v="-"/>
    <s v="-"/>
    <m/>
    <s v="○"/>
    <m/>
    <m/>
    <m/>
    <m/>
    <m/>
    <m/>
    <m/>
    <m/>
    <x v="0"/>
    <m/>
    <s v="●"/>
    <s v="手術体制の強化にあたり必要"/>
    <n v="12000000"/>
    <n v="12000000"/>
    <n v="13200000.000000002"/>
    <m/>
    <m/>
  </r>
  <r>
    <x v="0"/>
    <x v="5"/>
    <n v="2"/>
    <s v="手術部門"/>
    <s v="手術室"/>
    <s v="手術室4"/>
    <n v="2"/>
    <m/>
    <s v="手術室"/>
    <m/>
    <s v="手術室3"/>
    <s v="1832"/>
    <m/>
    <m/>
    <s v="○"/>
    <s v="A移設可(移設費)"/>
    <m/>
    <m/>
    <s v="※移設費計上"/>
    <m/>
    <m/>
    <m/>
    <m/>
    <s v="無影灯A"/>
    <n v="1"/>
    <s v="山田医療照明"/>
    <s v="スカイルックスクリスタル"/>
    <s v="-"/>
    <s v="-"/>
    <s v="-"/>
    <m/>
    <s v="○"/>
    <m/>
    <m/>
    <m/>
    <m/>
    <m/>
    <m/>
    <m/>
    <m/>
    <s v="無影灯"/>
    <s v="山田医療照明"/>
    <s v="スカイルックスクリスタル"/>
    <s v="-"/>
    <s v="-"/>
    <s v="-"/>
    <m/>
    <s v="○"/>
    <m/>
    <m/>
    <m/>
    <m/>
    <m/>
    <m/>
    <m/>
    <m/>
    <x v="0"/>
    <m/>
    <m/>
    <m/>
    <n v="500000"/>
    <n v="500000"/>
    <n v="550000"/>
    <m/>
    <m/>
  </r>
  <r>
    <x v="0"/>
    <x v="5"/>
    <n v="2"/>
    <s v="手術部門"/>
    <s v="手術室"/>
    <s v="手術室4"/>
    <n v="2"/>
    <m/>
    <s v="手術室"/>
    <m/>
    <s v="手術室3"/>
    <s v="1833"/>
    <m/>
    <m/>
    <s v="○"/>
    <s v="A移設可(移設費)"/>
    <m/>
    <m/>
    <s v="※移設費計上"/>
    <m/>
    <m/>
    <m/>
    <m/>
    <s v="無影灯B"/>
    <n v="1"/>
    <s v="山田医療照明"/>
    <s v="スカイルックスクリスタル"/>
    <s v="-"/>
    <s v="-"/>
    <s v="-"/>
    <m/>
    <s v="○"/>
    <m/>
    <m/>
    <m/>
    <m/>
    <m/>
    <m/>
    <m/>
    <m/>
    <s v="無影灯"/>
    <s v="山田医療照明"/>
    <s v="スカイルックスクリスタル"/>
    <s v="-"/>
    <s v="-"/>
    <s v="-"/>
    <m/>
    <s v="○"/>
    <m/>
    <m/>
    <m/>
    <m/>
    <m/>
    <m/>
    <m/>
    <m/>
    <x v="0"/>
    <m/>
    <m/>
    <m/>
    <n v="500000"/>
    <n v="500000"/>
    <n v="550000"/>
    <m/>
    <m/>
  </r>
  <r>
    <x v="0"/>
    <x v="0"/>
    <n v="2"/>
    <s v="手術部門"/>
    <s v="手術室"/>
    <s v="手術室5"/>
    <n v="2"/>
    <m/>
    <s v="手術室"/>
    <m/>
    <s v="手術室6"/>
    <s v="1822"/>
    <m/>
    <m/>
    <s v="○"/>
    <s v="B更新"/>
    <s v="更新の時期である"/>
    <m/>
    <m/>
    <m/>
    <m/>
    <m/>
    <m/>
    <s v="無影灯A"/>
    <n v="1"/>
    <s v="ステリス"/>
    <s v="STERIS LED585"/>
    <s v="-"/>
    <s v="-"/>
    <s v="-"/>
    <m/>
    <s v="○"/>
    <m/>
    <m/>
    <m/>
    <m/>
    <m/>
    <m/>
    <m/>
    <m/>
    <s v="無影灯"/>
    <s v="ステリス"/>
    <s v="STERIS LED585"/>
    <s v="-"/>
    <s v="-"/>
    <s v="-"/>
    <m/>
    <s v="○"/>
    <m/>
    <m/>
    <m/>
    <m/>
    <m/>
    <m/>
    <m/>
    <m/>
    <x v="0"/>
    <m/>
    <m/>
    <m/>
    <n v="6000000"/>
    <n v="6000000"/>
    <n v="6600000.0000000009"/>
    <m/>
    <m/>
  </r>
  <r>
    <x v="0"/>
    <x v="0"/>
    <n v="2"/>
    <s v="手術部門"/>
    <s v="手術室"/>
    <s v="手術室5"/>
    <n v="2"/>
    <m/>
    <s v="手術室"/>
    <m/>
    <s v="手術室6"/>
    <s v="1821"/>
    <m/>
    <m/>
    <s v="○"/>
    <s v="B更新"/>
    <s v="更新の時期である"/>
    <m/>
    <m/>
    <m/>
    <m/>
    <m/>
    <m/>
    <s v="無影灯B"/>
    <n v="1"/>
    <s v="ステリス"/>
    <s v="STERIS LED585"/>
    <s v="-"/>
    <s v="-"/>
    <s v="-"/>
    <m/>
    <s v="○"/>
    <m/>
    <m/>
    <m/>
    <m/>
    <m/>
    <m/>
    <m/>
    <m/>
    <s v="無影灯"/>
    <s v="ステリス"/>
    <s v="STERIS LED585"/>
    <s v="-"/>
    <s v="-"/>
    <s v="-"/>
    <m/>
    <s v="○"/>
    <m/>
    <m/>
    <m/>
    <m/>
    <m/>
    <m/>
    <m/>
    <m/>
    <x v="0"/>
    <m/>
    <m/>
    <m/>
    <n v="6000000"/>
    <n v="6000000"/>
    <n v="6600000.0000000009"/>
    <m/>
    <m/>
  </r>
  <r>
    <x v="0"/>
    <x v="2"/>
    <n v="2"/>
    <s v="手術部門"/>
    <s v="手術室"/>
    <s v="手術室6"/>
    <m/>
    <m/>
    <m/>
    <m/>
    <m/>
    <m/>
    <m/>
    <m/>
    <m/>
    <s v="増設"/>
    <m/>
    <m/>
    <m/>
    <m/>
    <m/>
    <m/>
    <m/>
    <s v="無影灯A+B"/>
    <n v="1"/>
    <m/>
    <m/>
    <s v="-"/>
    <s v="-"/>
    <s v="-"/>
    <m/>
    <s v="○"/>
    <m/>
    <m/>
    <m/>
    <m/>
    <m/>
    <m/>
    <m/>
    <m/>
    <s v="無影灯"/>
    <m/>
    <m/>
    <s v="-"/>
    <s v="-"/>
    <s v="-"/>
    <m/>
    <s v="○"/>
    <m/>
    <m/>
    <m/>
    <m/>
    <m/>
    <m/>
    <m/>
    <m/>
    <x v="0"/>
    <m/>
    <s v="●"/>
    <s v="手術体制の強化にあたり必要"/>
    <n v="12000000"/>
    <n v="12000000"/>
    <n v="13200000.000000002"/>
    <m/>
    <m/>
  </r>
  <r>
    <x v="0"/>
    <x v="2"/>
    <n v="2"/>
    <s v="手術部門"/>
    <s v="手術室"/>
    <s v="手術室7"/>
    <m/>
    <m/>
    <m/>
    <m/>
    <m/>
    <m/>
    <m/>
    <m/>
    <m/>
    <s v="増設"/>
    <m/>
    <m/>
    <m/>
    <m/>
    <m/>
    <m/>
    <m/>
    <s v="無影灯A+B"/>
    <n v="1"/>
    <m/>
    <m/>
    <s v="-"/>
    <s v="-"/>
    <s v="-"/>
    <m/>
    <s v="○"/>
    <m/>
    <m/>
    <m/>
    <m/>
    <m/>
    <m/>
    <m/>
    <m/>
    <s v="無影灯"/>
    <m/>
    <m/>
    <s v="-"/>
    <s v="-"/>
    <s v="-"/>
    <m/>
    <s v="○"/>
    <m/>
    <m/>
    <m/>
    <m/>
    <m/>
    <m/>
    <m/>
    <m/>
    <x v="0"/>
    <m/>
    <s v="●"/>
    <s v="手術体制の強化にあたり必要"/>
    <n v="12000000"/>
    <n v="12000000"/>
    <n v="13200000.000000002"/>
    <m/>
    <m/>
  </r>
  <r>
    <x v="0"/>
    <x v="2"/>
    <n v="2"/>
    <s v="手術部門"/>
    <s v="手術室"/>
    <s v="手術室8（HBR）"/>
    <m/>
    <m/>
    <m/>
    <m/>
    <m/>
    <m/>
    <m/>
    <m/>
    <m/>
    <s v="増設"/>
    <m/>
    <m/>
    <m/>
    <m/>
    <m/>
    <m/>
    <m/>
    <s v="無影灯A+B"/>
    <n v="1"/>
    <m/>
    <m/>
    <s v="-"/>
    <s v="-"/>
    <s v="-"/>
    <m/>
    <s v="○"/>
    <m/>
    <m/>
    <m/>
    <m/>
    <m/>
    <m/>
    <m/>
    <m/>
    <s v="無影灯"/>
    <m/>
    <m/>
    <s v="-"/>
    <s v="-"/>
    <s v="-"/>
    <m/>
    <s v="○"/>
    <m/>
    <m/>
    <m/>
    <m/>
    <m/>
    <m/>
    <m/>
    <m/>
    <x v="0"/>
    <m/>
    <s v="●"/>
    <s v="手術体制の強化にあたり必要"/>
    <n v="12000000"/>
    <n v="12000000"/>
    <n v="13200000.000000002"/>
    <m/>
    <m/>
  </r>
  <r>
    <x v="0"/>
    <x v="5"/>
    <n v="2"/>
    <s v="手術部門"/>
    <s v="手術室"/>
    <s v="手術室9"/>
    <n v="2"/>
    <m/>
    <s v="手術室"/>
    <m/>
    <s v="手術室2"/>
    <s v="1844"/>
    <m/>
    <m/>
    <s v="○"/>
    <s v="A移設可(移設費)"/>
    <m/>
    <m/>
    <s v="※移設費計上"/>
    <m/>
    <m/>
    <m/>
    <m/>
    <s v="無影灯A"/>
    <n v="1"/>
    <s v="山田医療照明"/>
    <s v="スカイルックスクリスタル"/>
    <s v="-"/>
    <s v="-"/>
    <s v="-"/>
    <m/>
    <s v="○"/>
    <m/>
    <m/>
    <m/>
    <m/>
    <m/>
    <m/>
    <m/>
    <m/>
    <s v="無影灯"/>
    <s v="山田医療照明"/>
    <s v="スカイルックスクリスタル"/>
    <s v="-"/>
    <s v="-"/>
    <s v="-"/>
    <m/>
    <s v="○"/>
    <m/>
    <m/>
    <m/>
    <m/>
    <m/>
    <m/>
    <m/>
    <m/>
    <x v="0"/>
    <m/>
    <m/>
    <m/>
    <n v="500000"/>
    <n v="500000"/>
    <n v="550000"/>
    <m/>
    <m/>
  </r>
  <r>
    <x v="0"/>
    <x v="5"/>
    <n v="2"/>
    <s v="手術部門"/>
    <s v="手術室"/>
    <s v="手術室9"/>
    <n v="2"/>
    <m/>
    <s v="手術室"/>
    <m/>
    <s v="手術室2"/>
    <s v="1845"/>
    <m/>
    <m/>
    <s v="○"/>
    <s v="A移設可(移設費)"/>
    <m/>
    <m/>
    <s v="※移設費計上"/>
    <m/>
    <m/>
    <m/>
    <m/>
    <s v="無影灯B"/>
    <n v="1"/>
    <s v="山田医療照明"/>
    <s v="スカイルックスクリスタル"/>
    <s v="-"/>
    <s v="-"/>
    <s v="-"/>
    <m/>
    <s v="○"/>
    <m/>
    <m/>
    <m/>
    <m/>
    <m/>
    <m/>
    <m/>
    <m/>
    <s v="無影灯"/>
    <s v="山田医療照明"/>
    <s v="スカイルックスクリスタル"/>
    <s v="-"/>
    <s v="-"/>
    <s v="-"/>
    <m/>
    <s v="○"/>
    <m/>
    <m/>
    <m/>
    <m/>
    <m/>
    <m/>
    <m/>
    <m/>
    <x v="0"/>
    <m/>
    <m/>
    <m/>
    <n v="500000"/>
    <n v="500000"/>
    <n v="550000"/>
    <m/>
    <m/>
  </r>
  <r>
    <x v="0"/>
    <x v="0"/>
    <n v="2"/>
    <s v="手術部門"/>
    <s v="手術室"/>
    <s v="手術室1"/>
    <n v="2"/>
    <m/>
    <s v="手術室"/>
    <m/>
    <s v="手術室1"/>
    <s v="1847"/>
    <m/>
    <m/>
    <s v="○"/>
    <s v="B更新"/>
    <s v="麻酔科管理；2023年メンテナンス終了"/>
    <m/>
    <s v="必須"/>
    <m/>
    <m/>
    <m/>
    <m/>
    <s v="生体情報モニタ"/>
    <n v="1"/>
    <s v="フィリップス"/>
    <m/>
    <n v="550"/>
    <n v="600"/>
    <n v="1550"/>
    <m/>
    <s v="○"/>
    <m/>
    <m/>
    <m/>
    <m/>
    <m/>
    <m/>
    <m/>
    <m/>
    <s v="ベッドサイドモニタ"/>
    <s v="フィリップス"/>
    <m/>
    <n v="550"/>
    <n v="600"/>
    <n v="1550"/>
    <m/>
    <s v="○"/>
    <m/>
    <m/>
    <m/>
    <m/>
    <m/>
    <m/>
    <m/>
    <s v="高規格・モジュールフルオプション"/>
    <x v="0"/>
    <m/>
    <m/>
    <m/>
    <n v="3500000"/>
    <n v="3500000"/>
    <n v="3850000.0000000005"/>
    <m/>
    <m/>
  </r>
  <r>
    <x v="0"/>
    <x v="1"/>
    <n v="2"/>
    <s v="手術部門"/>
    <s v="手術室"/>
    <s v="手術室2_x000a_（BCR）"/>
    <n v="2"/>
    <m/>
    <s v="手術室"/>
    <m/>
    <s v="手術室6"/>
    <s v="1824"/>
    <m/>
    <m/>
    <s v="○"/>
    <s v="A移設可"/>
    <m/>
    <m/>
    <s v="必須"/>
    <m/>
    <m/>
    <m/>
    <m/>
    <s v="生体情報モニタ"/>
    <n v="1"/>
    <s v="フィリップス"/>
    <s v="IntelliVue MX800"/>
    <s v="φ700"/>
    <s v="-"/>
    <n v="1600"/>
    <m/>
    <s v="○"/>
    <m/>
    <m/>
    <m/>
    <m/>
    <m/>
    <m/>
    <m/>
    <m/>
    <s v="ベッドサイドモニタ"/>
    <s v="フィリップス"/>
    <s v="IntelliVue MX800"/>
    <s v="φ700"/>
    <s v="-"/>
    <n v="1600"/>
    <m/>
    <s v="○"/>
    <m/>
    <m/>
    <m/>
    <m/>
    <m/>
    <m/>
    <m/>
    <s v="高規格・モジュールフルオプション"/>
    <x v="1"/>
    <m/>
    <m/>
    <m/>
    <m/>
    <m/>
    <n v="0"/>
    <m/>
    <m/>
  </r>
  <r>
    <x v="0"/>
    <x v="2"/>
    <n v="2"/>
    <s v="手術部門"/>
    <s v="手術室"/>
    <s v="手術室3（ロボット手術対応）"/>
    <m/>
    <m/>
    <m/>
    <m/>
    <m/>
    <m/>
    <m/>
    <m/>
    <m/>
    <s v="増設"/>
    <m/>
    <m/>
    <s v="必須"/>
    <m/>
    <m/>
    <m/>
    <m/>
    <s v="生体情報モニタ"/>
    <n v="1"/>
    <m/>
    <m/>
    <n v="550"/>
    <n v="600"/>
    <n v="1550"/>
    <m/>
    <s v="○"/>
    <m/>
    <m/>
    <m/>
    <m/>
    <m/>
    <m/>
    <m/>
    <m/>
    <s v="ベッドサイドモニタ"/>
    <m/>
    <m/>
    <n v="550"/>
    <n v="600"/>
    <n v="1550"/>
    <m/>
    <s v="○"/>
    <m/>
    <m/>
    <m/>
    <m/>
    <m/>
    <m/>
    <m/>
    <s v="高規格・モジュールフルオプション"/>
    <x v="0"/>
    <m/>
    <s v="●"/>
    <s v="手術体制の強化にあたり必要"/>
    <n v="3500000"/>
    <n v="3500000"/>
    <n v="3850000.0000000005"/>
    <m/>
    <m/>
  </r>
  <r>
    <x v="0"/>
    <x v="0"/>
    <n v="2"/>
    <s v="手術部門"/>
    <s v="手術室"/>
    <s v="手術室4"/>
    <n v="2"/>
    <m/>
    <s v="手術室"/>
    <m/>
    <s v="手術室2"/>
    <s v="1836"/>
    <m/>
    <m/>
    <s v="○"/>
    <s v="B更新"/>
    <s v="2021年メンテナンス終了"/>
    <m/>
    <s v="必須"/>
    <m/>
    <m/>
    <m/>
    <m/>
    <s v="生体情報モニタ"/>
    <n v="1"/>
    <s v="フィリップス"/>
    <m/>
    <n v="550"/>
    <n v="600"/>
    <n v="1550"/>
    <m/>
    <s v="○"/>
    <m/>
    <m/>
    <m/>
    <m/>
    <m/>
    <m/>
    <m/>
    <m/>
    <s v="ベッドサイドモニタ"/>
    <s v="フィリップス"/>
    <m/>
    <n v="550"/>
    <n v="600"/>
    <n v="1550"/>
    <m/>
    <s v="○"/>
    <m/>
    <m/>
    <m/>
    <m/>
    <m/>
    <m/>
    <m/>
    <s v="高規格・モジュールフルオプション"/>
    <x v="0"/>
    <m/>
    <m/>
    <m/>
    <n v="3500000"/>
    <n v="3500000"/>
    <n v="3850000.0000000005"/>
    <m/>
    <m/>
  </r>
  <r>
    <x v="0"/>
    <x v="0"/>
    <n v="2"/>
    <s v="手術部門"/>
    <s v="手術室"/>
    <s v="手術室5"/>
    <n v="2"/>
    <m/>
    <s v="手術室"/>
    <m/>
    <s v="手術室3"/>
    <s v="1826"/>
    <m/>
    <m/>
    <s v="○"/>
    <s v="B更新"/>
    <s v="メンテナンス終了"/>
    <m/>
    <s v="必須"/>
    <m/>
    <m/>
    <m/>
    <m/>
    <s v="生体情報モニタ"/>
    <n v="1"/>
    <s v="フィリップス"/>
    <s v="IntelliVue MP50"/>
    <s v="φ700"/>
    <s v="-"/>
    <n v="1550"/>
    <m/>
    <s v="○"/>
    <m/>
    <m/>
    <m/>
    <m/>
    <m/>
    <m/>
    <m/>
    <m/>
    <s v="ベッドサイドモニタ"/>
    <s v="フィリップス"/>
    <s v="IntelliVue MP50"/>
    <s v="φ700"/>
    <s v="-"/>
    <n v="1550"/>
    <m/>
    <s v="○"/>
    <m/>
    <m/>
    <m/>
    <m/>
    <m/>
    <m/>
    <m/>
    <s v="高規格・モジュールフルオプション"/>
    <x v="0"/>
    <m/>
    <m/>
    <m/>
    <n v="3500000"/>
    <n v="3500000"/>
    <n v="3850000.0000000005"/>
    <m/>
    <m/>
  </r>
  <r>
    <x v="0"/>
    <x v="0"/>
    <n v="2"/>
    <s v="手術部門"/>
    <s v="手術室"/>
    <s v="手術室6"/>
    <n v="2"/>
    <m/>
    <s v="手術室"/>
    <m/>
    <s v="手術室5"/>
    <s v="1860"/>
    <m/>
    <m/>
    <s v="○"/>
    <s v="B更新"/>
    <s v="メンテナンス終了"/>
    <m/>
    <s v="必須"/>
    <m/>
    <m/>
    <m/>
    <m/>
    <s v="生体情報モニタ"/>
    <n v="1"/>
    <s v="フィリップス"/>
    <m/>
    <s v="φ700"/>
    <s v="-"/>
    <n v="1550"/>
    <m/>
    <s v="○"/>
    <m/>
    <m/>
    <m/>
    <m/>
    <m/>
    <m/>
    <m/>
    <m/>
    <s v="ベッドサイドモニタ"/>
    <s v="フィリップス"/>
    <m/>
    <s v="φ700"/>
    <s v="-"/>
    <n v="1550"/>
    <m/>
    <s v="○"/>
    <m/>
    <m/>
    <m/>
    <m/>
    <m/>
    <m/>
    <m/>
    <s v="高規格・モジュールフルオプション"/>
    <x v="0"/>
    <m/>
    <m/>
    <m/>
    <n v="3500000"/>
    <n v="3500000"/>
    <n v="3850000.0000000005"/>
    <m/>
    <m/>
  </r>
  <r>
    <x v="0"/>
    <x v="2"/>
    <n v="2"/>
    <s v="手術部門"/>
    <s v="手術室"/>
    <s v="手術室7"/>
    <m/>
    <m/>
    <m/>
    <m/>
    <m/>
    <m/>
    <m/>
    <m/>
    <m/>
    <s v="増設"/>
    <m/>
    <m/>
    <s v="必須"/>
    <m/>
    <m/>
    <m/>
    <m/>
    <s v="生体情報モニタ"/>
    <n v="1"/>
    <m/>
    <m/>
    <n v="550"/>
    <n v="600"/>
    <n v="1550"/>
    <m/>
    <s v="○"/>
    <m/>
    <m/>
    <m/>
    <m/>
    <m/>
    <m/>
    <m/>
    <m/>
    <s v="ベッドサイドモニタ"/>
    <m/>
    <m/>
    <n v="550"/>
    <n v="600"/>
    <n v="1550"/>
    <m/>
    <s v="○"/>
    <m/>
    <m/>
    <m/>
    <m/>
    <m/>
    <m/>
    <m/>
    <s v="高規格・モジュールフルオプション"/>
    <x v="0"/>
    <m/>
    <s v="●"/>
    <s v="手術体制の強化にあたり必要"/>
    <n v="3500000"/>
    <n v="3500000"/>
    <n v="3850000.0000000005"/>
    <m/>
    <m/>
  </r>
  <r>
    <x v="0"/>
    <x v="2"/>
    <n v="2"/>
    <s v="手術部門"/>
    <s v="手術室"/>
    <s v="手術室8（HBR）"/>
    <m/>
    <m/>
    <m/>
    <m/>
    <m/>
    <m/>
    <m/>
    <m/>
    <m/>
    <s v="増設"/>
    <m/>
    <m/>
    <s v="必須"/>
    <m/>
    <m/>
    <m/>
    <m/>
    <s v="生体情報モニタ"/>
    <n v="1"/>
    <m/>
    <m/>
    <n v="550"/>
    <n v="600"/>
    <n v="1550"/>
    <m/>
    <s v="○"/>
    <m/>
    <m/>
    <m/>
    <m/>
    <m/>
    <m/>
    <m/>
    <m/>
    <s v="ベッドサイドモニタ"/>
    <m/>
    <m/>
    <n v="550"/>
    <n v="600"/>
    <n v="1550"/>
    <m/>
    <s v="○"/>
    <m/>
    <m/>
    <m/>
    <m/>
    <m/>
    <m/>
    <m/>
    <s v="高規格・モジュールフルオプション"/>
    <x v="0"/>
    <m/>
    <s v="●"/>
    <s v="手術体制の強化にあたり必要"/>
    <n v="3500000"/>
    <n v="3500000"/>
    <n v="3850000.0000000005"/>
    <m/>
    <m/>
  </r>
  <r>
    <x v="0"/>
    <x v="2"/>
    <n v="2"/>
    <s v="手術部門"/>
    <s v="手術室"/>
    <s v="手術室9"/>
    <m/>
    <m/>
    <m/>
    <m/>
    <m/>
    <m/>
    <m/>
    <m/>
    <m/>
    <s v="増設"/>
    <m/>
    <m/>
    <s v="必須"/>
    <m/>
    <m/>
    <m/>
    <m/>
    <s v="生体情報モニタ"/>
    <n v="1"/>
    <m/>
    <m/>
    <n v="550"/>
    <n v="600"/>
    <n v="1550"/>
    <m/>
    <s v="○"/>
    <m/>
    <m/>
    <m/>
    <m/>
    <m/>
    <m/>
    <m/>
    <m/>
    <s v="ベッドサイドモニタ"/>
    <m/>
    <m/>
    <n v="550"/>
    <n v="600"/>
    <n v="1550"/>
    <m/>
    <s v="○"/>
    <m/>
    <m/>
    <m/>
    <m/>
    <m/>
    <m/>
    <m/>
    <s v="高規格・モジュールフルオプション"/>
    <x v="0"/>
    <m/>
    <s v="●"/>
    <s v="手術体制の強化にあたり必要"/>
    <n v="3500000"/>
    <n v="3500000"/>
    <n v="3850000.0000000005"/>
    <m/>
    <m/>
  </r>
  <r>
    <x v="0"/>
    <x v="0"/>
    <n v="2"/>
    <s v="手術部門"/>
    <s v="手術室"/>
    <s v="手術室1"/>
    <n v="2"/>
    <m/>
    <s v="手術室"/>
    <m/>
    <s v="手術室1"/>
    <s v="1850"/>
    <m/>
    <d v="2001-10-18T00:00:00"/>
    <s v="○"/>
    <s v="B更新"/>
    <s v="ガイドライン上温風加温装置が必要"/>
    <m/>
    <s v="必須"/>
    <m/>
    <m/>
    <m/>
    <m/>
    <s v="患者加温装置"/>
    <n v="1"/>
    <s v="IMI→3M"/>
    <s v="ブランケットロールⅡ→ベアハガー"/>
    <m/>
    <m/>
    <m/>
    <m/>
    <s v="○"/>
    <m/>
    <m/>
    <m/>
    <m/>
    <m/>
    <m/>
    <m/>
    <m/>
    <s v="患者加温装置"/>
    <s v="IMI→3M"/>
    <s v="ブランケットロールⅡ→ベアハガー"/>
    <m/>
    <m/>
    <m/>
    <m/>
    <s v="○"/>
    <m/>
    <m/>
    <m/>
    <m/>
    <m/>
    <m/>
    <m/>
    <s v="加温のみ"/>
    <x v="0"/>
    <m/>
    <m/>
    <m/>
    <n v="150000"/>
    <n v="150000"/>
    <n v="165000"/>
    <m/>
    <m/>
  </r>
  <r>
    <x v="0"/>
    <x v="0"/>
    <n v="2"/>
    <s v="手術部門"/>
    <s v="手術室"/>
    <s v="手術室2_x000a_（BCR）"/>
    <n v="2"/>
    <m/>
    <s v="手術室"/>
    <m/>
    <s v="手術室6"/>
    <s v="1818"/>
    <m/>
    <d v="1999-09-30T00:00:00"/>
    <s v="○"/>
    <s v="B更新"/>
    <s v="ガイドライン上温風加温装置が必要"/>
    <m/>
    <s v="必須"/>
    <m/>
    <m/>
    <m/>
    <m/>
    <s v="患者加温装置"/>
    <n v="1"/>
    <s v="IMI→3M"/>
    <s v="ブランケットロールⅡ→ベアハガー"/>
    <n v="400"/>
    <n v="400"/>
    <n v="950"/>
    <m/>
    <s v="○"/>
    <m/>
    <m/>
    <m/>
    <m/>
    <m/>
    <m/>
    <m/>
    <m/>
    <s v="患者加温装置"/>
    <s v="IMI→3M"/>
    <s v="ブランケットロールⅡ→ベアハガー"/>
    <n v="400"/>
    <n v="400"/>
    <n v="950"/>
    <m/>
    <s v="○"/>
    <m/>
    <m/>
    <m/>
    <m/>
    <m/>
    <m/>
    <m/>
    <s v="加温のみ"/>
    <x v="0"/>
    <m/>
    <m/>
    <m/>
    <n v="150000"/>
    <n v="150000"/>
    <n v="165000"/>
    <m/>
    <m/>
  </r>
  <r>
    <x v="0"/>
    <x v="1"/>
    <n v="2"/>
    <s v="手術部門"/>
    <s v="手術室"/>
    <s v="手術室3（ロボット手術対応）"/>
    <n v="2"/>
    <m/>
    <s v="手術室"/>
    <m/>
    <s v="機材室2"/>
    <s v="1882"/>
    <m/>
    <d v="2013-08-27T00:00:00"/>
    <s v="○"/>
    <s v="A移設可"/>
    <m/>
    <m/>
    <s v="必須"/>
    <m/>
    <m/>
    <m/>
    <m/>
    <s v="患者加温装置"/>
    <n v="1"/>
    <s v="コヴィディエン"/>
    <s v="WarmTouch"/>
    <n v="300"/>
    <n v="400"/>
    <n v="900"/>
    <m/>
    <s v="○"/>
    <m/>
    <m/>
    <m/>
    <m/>
    <m/>
    <m/>
    <m/>
    <m/>
    <s v="患者加温装置"/>
    <s v="コヴィディエン"/>
    <s v="WarmTouch"/>
    <n v="300"/>
    <n v="400"/>
    <n v="900"/>
    <m/>
    <s v="○"/>
    <m/>
    <m/>
    <m/>
    <m/>
    <m/>
    <m/>
    <m/>
    <s v="加温のみ"/>
    <x v="1"/>
    <m/>
    <m/>
    <m/>
    <m/>
    <m/>
    <n v="0"/>
    <m/>
    <m/>
  </r>
  <r>
    <x v="0"/>
    <x v="1"/>
    <n v="2"/>
    <s v="手術部門"/>
    <s v="手術室"/>
    <s v="手術室4"/>
    <n v="2"/>
    <m/>
    <s v="手術室"/>
    <m/>
    <s v="手術室2"/>
    <s v="1834"/>
    <m/>
    <m/>
    <s v="○"/>
    <s v="A移設可"/>
    <s v="新しいベアハガー"/>
    <m/>
    <s v="必須"/>
    <m/>
    <m/>
    <m/>
    <m/>
    <s v="患者加温装置"/>
    <n v="1"/>
    <s v="スリーエム"/>
    <s v="MODEL675"/>
    <n v="300"/>
    <n v="300"/>
    <n v="700"/>
    <m/>
    <s v="○"/>
    <m/>
    <m/>
    <m/>
    <m/>
    <m/>
    <m/>
    <m/>
    <m/>
    <s v="患者加温装置"/>
    <s v="スリーエム"/>
    <s v="MODEL675"/>
    <n v="300"/>
    <n v="300"/>
    <n v="700"/>
    <m/>
    <s v="○"/>
    <m/>
    <m/>
    <m/>
    <m/>
    <m/>
    <m/>
    <m/>
    <s v="加温のみ"/>
    <x v="1"/>
    <m/>
    <m/>
    <m/>
    <m/>
    <m/>
    <n v="0"/>
    <m/>
    <m/>
  </r>
  <r>
    <x v="0"/>
    <x v="0"/>
    <n v="2"/>
    <s v="手術部門"/>
    <s v="手術室"/>
    <s v="手術室5"/>
    <n v="2"/>
    <m/>
    <s v="手術室"/>
    <m/>
    <s v="手術室2"/>
    <s v="1838"/>
    <m/>
    <d v="1998-07-17T00:00:00"/>
    <s v="○"/>
    <s v="B更新"/>
    <s v="ガイドライン上温風加温装置が必要"/>
    <m/>
    <s v="必須"/>
    <m/>
    <m/>
    <m/>
    <m/>
    <s v="患者加温装置"/>
    <n v="1"/>
    <s v="IMI→3M"/>
    <s v="ブランケットロールⅡ→ベアハガー"/>
    <n v="400"/>
    <n v="400"/>
    <n v="950"/>
    <m/>
    <s v="○"/>
    <m/>
    <m/>
    <m/>
    <m/>
    <m/>
    <m/>
    <m/>
    <m/>
    <s v="患者加温装置"/>
    <s v="IMI→3M"/>
    <s v="ブランケットロールⅡ→ベアハガー"/>
    <n v="400"/>
    <n v="400"/>
    <n v="950"/>
    <m/>
    <s v="○"/>
    <m/>
    <m/>
    <m/>
    <m/>
    <m/>
    <m/>
    <m/>
    <s v="加温のみ"/>
    <x v="0"/>
    <m/>
    <m/>
    <m/>
    <n v="150000"/>
    <n v="150000"/>
    <n v="165000"/>
    <m/>
    <m/>
  </r>
  <r>
    <x v="0"/>
    <x v="0"/>
    <n v="2"/>
    <s v="手術部門"/>
    <s v="手術室"/>
    <s v="手術室6"/>
    <n v="2"/>
    <m/>
    <s v="手術室"/>
    <m/>
    <s v="手術室3"/>
    <s v="1829"/>
    <s v="3827"/>
    <d v="1999-09-30T00:00:00"/>
    <s v="○"/>
    <s v="B更新"/>
    <s v="ガイドライン上温風加温装置が必要"/>
    <m/>
    <s v="必須"/>
    <m/>
    <m/>
    <m/>
    <m/>
    <s v="患者加温装置"/>
    <n v="1"/>
    <s v="ジンマー→3M"/>
    <s v="メディサームⅢ→ベアハガー"/>
    <n v="350"/>
    <n v="450"/>
    <n v="950"/>
    <m/>
    <s v="○"/>
    <m/>
    <m/>
    <m/>
    <m/>
    <m/>
    <m/>
    <m/>
    <m/>
    <s v="患者加温装置"/>
    <s v="ジンマー→3M"/>
    <s v="メディサームⅢ→ベアハガー"/>
    <n v="350"/>
    <n v="450"/>
    <n v="950"/>
    <m/>
    <s v="○"/>
    <m/>
    <m/>
    <m/>
    <m/>
    <m/>
    <m/>
    <m/>
    <s v="加温のみ"/>
    <x v="0"/>
    <m/>
    <m/>
    <m/>
    <n v="150000"/>
    <n v="150000"/>
    <n v="165000"/>
    <m/>
    <m/>
  </r>
  <r>
    <x v="0"/>
    <x v="0"/>
    <n v="2"/>
    <s v="手術部門"/>
    <s v="手術室"/>
    <s v="手術室7"/>
    <n v="2"/>
    <m/>
    <s v="手術室"/>
    <m/>
    <s v="手術室5"/>
    <s v="1857"/>
    <m/>
    <d v="1999-09-30T00:00:00"/>
    <s v="○"/>
    <s v="B更新"/>
    <s v="ガイドライン上温風加温装置が必要"/>
    <m/>
    <s v="必須"/>
    <m/>
    <m/>
    <m/>
    <m/>
    <s v="患者加温装置"/>
    <n v="1"/>
    <s v="3M"/>
    <m/>
    <n v="350"/>
    <n v="450"/>
    <n v="950"/>
    <m/>
    <s v="○"/>
    <m/>
    <m/>
    <m/>
    <m/>
    <m/>
    <m/>
    <m/>
    <m/>
    <s v="患者加温装置"/>
    <s v="3M"/>
    <m/>
    <n v="350"/>
    <n v="450"/>
    <n v="950"/>
    <m/>
    <s v="○"/>
    <m/>
    <m/>
    <m/>
    <m/>
    <m/>
    <m/>
    <m/>
    <s v="加温のみ"/>
    <x v="0"/>
    <m/>
    <m/>
    <m/>
    <n v="150000"/>
    <n v="150000"/>
    <n v="165000"/>
    <m/>
    <m/>
  </r>
  <r>
    <x v="0"/>
    <x v="1"/>
    <n v="2"/>
    <s v="手術部門"/>
    <s v="手術室"/>
    <s v="手術室8（HBR）"/>
    <n v="2"/>
    <m/>
    <s v="手術室"/>
    <m/>
    <s v="機材室2"/>
    <s v="1880"/>
    <m/>
    <m/>
    <s v="○"/>
    <s v="A移設可"/>
    <m/>
    <m/>
    <s v="必須"/>
    <m/>
    <m/>
    <m/>
    <m/>
    <s v="患者加温装置"/>
    <n v="1"/>
    <s v="スリーエム"/>
    <s v="MODEL775"/>
    <n v="400"/>
    <n v="400"/>
    <n v="700"/>
    <m/>
    <s v="○"/>
    <m/>
    <m/>
    <m/>
    <m/>
    <m/>
    <m/>
    <m/>
    <m/>
    <s v="患者加温装置"/>
    <s v="スリーエム"/>
    <s v="MODEL775"/>
    <n v="400"/>
    <n v="400"/>
    <n v="700"/>
    <m/>
    <s v="○"/>
    <m/>
    <m/>
    <m/>
    <m/>
    <m/>
    <m/>
    <m/>
    <s v="加温のみ"/>
    <x v="1"/>
    <m/>
    <m/>
    <m/>
    <m/>
    <m/>
    <n v="0"/>
    <m/>
    <m/>
  </r>
  <r>
    <x v="0"/>
    <x v="1"/>
    <n v="2"/>
    <s v="手術部門"/>
    <s v="手術室"/>
    <s v="手術室9"/>
    <n v="2"/>
    <m/>
    <s v="手術室"/>
    <m/>
    <s v="機材室2"/>
    <s v="1881"/>
    <m/>
    <m/>
    <s v="○"/>
    <s v="A移設可"/>
    <s v="ベアハガー"/>
    <m/>
    <s v="必須"/>
    <m/>
    <m/>
    <m/>
    <m/>
    <s v="患者加温装置"/>
    <n v="1"/>
    <s v="スリーエム"/>
    <s v="MODEL775"/>
    <n v="400"/>
    <n v="400"/>
    <n v="700"/>
    <m/>
    <s v="○"/>
    <m/>
    <m/>
    <m/>
    <m/>
    <m/>
    <m/>
    <m/>
    <m/>
    <s v="患者加温装置"/>
    <s v="スリーエム"/>
    <s v="MODEL775"/>
    <n v="400"/>
    <n v="400"/>
    <n v="700"/>
    <m/>
    <s v="○"/>
    <m/>
    <m/>
    <m/>
    <m/>
    <m/>
    <m/>
    <m/>
    <s v="加温のみ"/>
    <x v="1"/>
    <m/>
    <m/>
    <m/>
    <m/>
    <m/>
    <n v="0"/>
    <m/>
    <m/>
  </r>
  <r>
    <x v="0"/>
    <x v="1"/>
    <n v="2"/>
    <s v="手術部門"/>
    <s v="手術室"/>
    <s v="手術器材室②"/>
    <n v="2"/>
    <m/>
    <s v="手術室"/>
    <m/>
    <s v="機材室2"/>
    <s v="1883"/>
    <m/>
    <m/>
    <s v="○"/>
    <s v="A移設可"/>
    <m/>
    <m/>
    <s v="必須"/>
    <m/>
    <m/>
    <m/>
    <m/>
    <s v="患者加温装置"/>
    <n v="1"/>
    <s v="スミスメディカル"/>
    <s v="EQ-5000"/>
    <s v="φ500"/>
    <m/>
    <n v="1400"/>
    <m/>
    <s v="○"/>
    <m/>
    <m/>
    <m/>
    <m/>
    <m/>
    <m/>
    <m/>
    <m/>
    <s v="患者加温装置"/>
    <s v="スミスメディカル"/>
    <s v="EQ-5000"/>
    <s v="φ500"/>
    <m/>
    <n v="1400"/>
    <m/>
    <s v="○"/>
    <m/>
    <m/>
    <m/>
    <m/>
    <m/>
    <m/>
    <m/>
    <s v="加温のみ"/>
    <x v="1"/>
    <m/>
    <m/>
    <m/>
    <m/>
    <m/>
    <n v="0"/>
    <m/>
    <m/>
  </r>
  <r>
    <x v="0"/>
    <x v="1"/>
    <n v="2"/>
    <s v="手術部門"/>
    <s v="手術室"/>
    <s v="手術器材室②"/>
    <n v="2"/>
    <m/>
    <s v="手術室"/>
    <m/>
    <s v="機材室2"/>
    <s v="1884"/>
    <s v="3812"/>
    <s v="H11.9.30"/>
    <s v="○"/>
    <s v="A移設可"/>
    <s v="ウォームタッチ（古）"/>
    <m/>
    <s v="必須"/>
    <m/>
    <m/>
    <m/>
    <m/>
    <s v="患者加温装置"/>
    <n v="1"/>
    <s v="コヴィディエン"/>
    <s v="WarmTouch"/>
    <n v="350"/>
    <n v="400"/>
    <n v="900"/>
    <m/>
    <s v="○"/>
    <m/>
    <m/>
    <m/>
    <m/>
    <m/>
    <m/>
    <m/>
    <m/>
    <s v="患者加温装置"/>
    <s v="コヴィディエン"/>
    <s v="WarmTouch"/>
    <n v="350"/>
    <n v="400"/>
    <n v="900"/>
    <m/>
    <s v="○"/>
    <m/>
    <m/>
    <m/>
    <m/>
    <m/>
    <m/>
    <m/>
    <s v="加温のみ"/>
    <x v="1"/>
    <m/>
    <m/>
    <m/>
    <m/>
    <m/>
    <n v="0"/>
    <m/>
    <m/>
  </r>
  <r>
    <x v="0"/>
    <x v="1"/>
    <n v="2"/>
    <s v="手術部門"/>
    <s v="手術室"/>
    <s v="手術室1"/>
    <n v="2"/>
    <m/>
    <s v="手術室"/>
    <m/>
    <s v="手術室1"/>
    <s v="1852"/>
    <m/>
    <m/>
    <s v="○"/>
    <s v="A移設可"/>
    <m/>
    <m/>
    <s v="必須"/>
    <m/>
    <m/>
    <m/>
    <m/>
    <s v="ガーゼ付着量測定装置"/>
    <n v="1"/>
    <s v="泉工医科工業"/>
    <s v="OBM-21α"/>
    <n v="350"/>
    <n v="450"/>
    <n v="1000"/>
    <m/>
    <s v="40VA"/>
    <m/>
    <m/>
    <m/>
    <m/>
    <m/>
    <m/>
    <m/>
    <m/>
    <s v="ガーゼ付着量測定装置"/>
    <s v="泉工医科工業"/>
    <s v="OBM-21α"/>
    <n v="350"/>
    <n v="450"/>
    <n v="1000"/>
    <m/>
    <s v="40VA"/>
    <m/>
    <m/>
    <m/>
    <m/>
    <m/>
    <m/>
    <m/>
    <m/>
    <x v="1"/>
    <m/>
    <m/>
    <m/>
    <m/>
    <m/>
    <n v="0"/>
    <m/>
    <m/>
  </r>
  <r>
    <x v="0"/>
    <x v="1"/>
    <n v="2"/>
    <s v="手術部門"/>
    <s v="手術室"/>
    <s v="手術室2_x000a_（BCR）"/>
    <n v="2"/>
    <m/>
    <s v="手術室"/>
    <m/>
    <s v="手術室6"/>
    <s v="1819"/>
    <m/>
    <m/>
    <s v="○"/>
    <s v="A移設可"/>
    <m/>
    <m/>
    <s v="必須"/>
    <m/>
    <m/>
    <m/>
    <m/>
    <s v="ガーゼ付着量測定装置"/>
    <n v="1"/>
    <s v="泉工医科工業"/>
    <s v="OBM-21αV"/>
    <n v="350"/>
    <n v="450"/>
    <n v="1000"/>
    <m/>
    <s v="40VA"/>
    <m/>
    <m/>
    <m/>
    <m/>
    <m/>
    <m/>
    <m/>
    <m/>
    <s v="ガーゼ付着量測定装置"/>
    <s v="泉工医科工業"/>
    <s v="OBM-21αV"/>
    <n v="350"/>
    <n v="450"/>
    <n v="1000"/>
    <m/>
    <s v="40VA"/>
    <m/>
    <m/>
    <m/>
    <m/>
    <m/>
    <m/>
    <m/>
    <m/>
    <x v="1"/>
    <m/>
    <m/>
    <m/>
    <m/>
    <m/>
    <n v="0"/>
    <m/>
    <m/>
  </r>
  <r>
    <x v="0"/>
    <x v="2"/>
    <n v="2"/>
    <s v="手術部門"/>
    <s v="手術室"/>
    <s v="手術室3（ロボット手術対応）"/>
    <m/>
    <m/>
    <m/>
    <m/>
    <m/>
    <m/>
    <m/>
    <m/>
    <m/>
    <s v="増設"/>
    <m/>
    <m/>
    <s v="必須"/>
    <m/>
    <m/>
    <m/>
    <m/>
    <s v="ガーゼ付着量測定装置"/>
    <n v="1"/>
    <m/>
    <m/>
    <n v="350"/>
    <n v="450"/>
    <n v="1000"/>
    <m/>
    <s v="40VA"/>
    <m/>
    <m/>
    <m/>
    <m/>
    <m/>
    <m/>
    <m/>
    <m/>
    <s v="ガーゼ付着量測定装置"/>
    <m/>
    <m/>
    <n v="350"/>
    <n v="450"/>
    <n v="1000"/>
    <m/>
    <s v="40VA"/>
    <m/>
    <m/>
    <m/>
    <m/>
    <m/>
    <m/>
    <m/>
    <m/>
    <x v="0"/>
    <m/>
    <s v="●"/>
    <s v="手術体制の強化にあたり必要"/>
    <n v="680000"/>
    <n v="680000"/>
    <n v="748000.00000000012"/>
    <m/>
    <m/>
  </r>
  <r>
    <x v="0"/>
    <x v="1"/>
    <n v="2"/>
    <s v="手術部門"/>
    <s v="手術室"/>
    <s v="手術室4"/>
    <n v="2"/>
    <m/>
    <s v="手術室"/>
    <m/>
    <s v="手術室2"/>
    <s v="1842"/>
    <m/>
    <m/>
    <s v="○"/>
    <s v="A移設可"/>
    <m/>
    <m/>
    <s v="必須"/>
    <m/>
    <m/>
    <m/>
    <m/>
    <s v="ガーゼ付着量測定装置"/>
    <n v="1"/>
    <s v="泉工医科工業"/>
    <s v="OBM-21αV"/>
    <n v="350"/>
    <n v="450"/>
    <n v="1000"/>
    <m/>
    <s v="40VA"/>
    <m/>
    <m/>
    <m/>
    <m/>
    <m/>
    <m/>
    <m/>
    <m/>
    <s v="ガーゼ付着量測定装置"/>
    <s v="泉工医科工業"/>
    <s v="OBM-21αV"/>
    <n v="350"/>
    <n v="450"/>
    <n v="1000"/>
    <m/>
    <s v="40VA"/>
    <m/>
    <m/>
    <m/>
    <m/>
    <m/>
    <m/>
    <m/>
    <m/>
    <x v="1"/>
    <m/>
    <m/>
    <m/>
    <m/>
    <m/>
    <n v="0"/>
    <m/>
    <m/>
  </r>
  <r>
    <x v="0"/>
    <x v="1"/>
    <n v="2"/>
    <s v="手術部門"/>
    <s v="手術室"/>
    <s v="手術室5"/>
    <n v="2"/>
    <m/>
    <s v="手術室"/>
    <m/>
    <s v="手術室3"/>
    <s v="1830"/>
    <m/>
    <m/>
    <s v="○"/>
    <s v="A移設可"/>
    <m/>
    <m/>
    <s v="必須"/>
    <m/>
    <m/>
    <m/>
    <m/>
    <s v="ガーゼ付着量測定装置"/>
    <n v="1"/>
    <s v="泉工医科工業"/>
    <s v="OBM-21αV"/>
    <n v="350"/>
    <n v="450"/>
    <n v="1000"/>
    <m/>
    <s v="40VA"/>
    <m/>
    <m/>
    <m/>
    <m/>
    <m/>
    <m/>
    <m/>
    <m/>
    <s v="ガーゼ付着量測定装置"/>
    <s v="泉工医科工業"/>
    <s v="OBM-21αV"/>
    <n v="350"/>
    <n v="450"/>
    <n v="1000"/>
    <m/>
    <s v="40VA"/>
    <m/>
    <m/>
    <m/>
    <m/>
    <m/>
    <m/>
    <m/>
    <m/>
    <x v="1"/>
    <m/>
    <m/>
    <m/>
    <m/>
    <m/>
    <n v="0"/>
    <m/>
    <m/>
  </r>
  <r>
    <x v="0"/>
    <x v="2"/>
    <n v="2"/>
    <s v="手術部門"/>
    <s v="手術室"/>
    <s v="手術室6"/>
    <m/>
    <m/>
    <m/>
    <m/>
    <m/>
    <m/>
    <m/>
    <m/>
    <m/>
    <s v="増設"/>
    <m/>
    <m/>
    <s v="必須"/>
    <m/>
    <m/>
    <m/>
    <m/>
    <s v="ガーゼ付着量測定装置"/>
    <n v="1"/>
    <m/>
    <m/>
    <n v="350"/>
    <n v="450"/>
    <n v="1000"/>
    <m/>
    <s v="40VA"/>
    <m/>
    <m/>
    <m/>
    <m/>
    <m/>
    <m/>
    <m/>
    <m/>
    <s v="ガーゼ付着量測定装置"/>
    <m/>
    <m/>
    <n v="350"/>
    <n v="450"/>
    <n v="1000"/>
    <m/>
    <s v="40VA"/>
    <m/>
    <m/>
    <m/>
    <m/>
    <m/>
    <m/>
    <m/>
    <m/>
    <x v="0"/>
    <m/>
    <s v="●"/>
    <s v="手術体制の強化にあたり必要"/>
    <n v="680000"/>
    <n v="680000"/>
    <n v="748000.00000000012"/>
    <m/>
    <m/>
  </r>
  <r>
    <x v="0"/>
    <x v="2"/>
    <n v="2"/>
    <s v="手術部門"/>
    <s v="手術室"/>
    <s v="手術室7"/>
    <m/>
    <m/>
    <m/>
    <m/>
    <m/>
    <m/>
    <m/>
    <m/>
    <m/>
    <s v="増設"/>
    <m/>
    <m/>
    <s v="必須"/>
    <m/>
    <m/>
    <m/>
    <m/>
    <s v="ガーゼ付着量測定装置"/>
    <n v="1"/>
    <m/>
    <m/>
    <n v="350"/>
    <n v="450"/>
    <n v="1000"/>
    <m/>
    <s v="40VA"/>
    <m/>
    <m/>
    <m/>
    <m/>
    <m/>
    <m/>
    <m/>
    <m/>
    <s v="ガーゼ付着量測定装置"/>
    <m/>
    <m/>
    <n v="350"/>
    <n v="450"/>
    <n v="1000"/>
    <m/>
    <s v="40VA"/>
    <m/>
    <m/>
    <m/>
    <m/>
    <m/>
    <m/>
    <m/>
    <m/>
    <x v="0"/>
    <m/>
    <s v="●"/>
    <s v="手術体制の強化にあたり必要"/>
    <n v="680000"/>
    <n v="680000"/>
    <n v="748000.00000000012"/>
    <m/>
    <m/>
  </r>
  <r>
    <x v="0"/>
    <x v="2"/>
    <n v="2"/>
    <s v="手術部門"/>
    <s v="手術室"/>
    <s v="手術室8（HBR）"/>
    <m/>
    <m/>
    <m/>
    <m/>
    <m/>
    <m/>
    <m/>
    <m/>
    <m/>
    <s v="増設"/>
    <m/>
    <m/>
    <s v="必須"/>
    <m/>
    <m/>
    <m/>
    <m/>
    <s v="ガーゼ付着量測定装置"/>
    <n v="1"/>
    <m/>
    <m/>
    <n v="350"/>
    <n v="450"/>
    <n v="1000"/>
    <m/>
    <s v="40VA"/>
    <m/>
    <m/>
    <m/>
    <m/>
    <m/>
    <m/>
    <m/>
    <m/>
    <s v="ガーゼ付着量測定装置"/>
    <m/>
    <m/>
    <n v="350"/>
    <n v="450"/>
    <n v="1000"/>
    <m/>
    <s v="40VA"/>
    <m/>
    <m/>
    <m/>
    <m/>
    <m/>
    <m/>
    <m/>
    <m/>
    <x v="0"/>
    <m/>
    <s v="●"/>
    <s v="手術体制の強化にあたり必要"/>
    <n v="680000"/>
    <n v="680000"/>
    <n v="748000.00000000012"/>
    <m/>
    <m/>
  </r>
  <r>
    <x v="0"/>
    <x v="2"/>
    <n v="2"/>
    <s v="手術部門"/>
    <s v="手術室"/>
    <s v="手術室9"/>
    <m/>
    <m/>
    <m/>
    <m/>
    <m/>
    <m/>
    <m/>
    <m/>
    <m/>
    <s v="増設"/>
    <m/>
    <m/>
    <s v="必須"/>
    <m/>
    <m/>
    <m/>
    <m/>
    <s v="ガーゼ付着量測定装置"/>
    <n v="2"/>
    <m/>
    <m/>
    <n v="350"/>
    <n v="450"/>
    <n v="1000"/>
    <m/>
    <s v="40VA"/>
    <m/>
    <m/>
    <m/>
    <m/>
    <m/>
    <m/>
    <m/>
    <m/>
    <s v="ガーゼ付着量測定装置"/>
    <m/>
    <m/>
    <n v="350"/>
    <n v="450"/>
    <n v="1000"/>
    <m/>
    <s v="40VA"/>
    <m/>
    <m/>
    <m/>
    <m/>
    <m/>
    <m/>
    <m/>
    <m/>
    <x v="0"/>
    <m/>
    <s v="●"/>
    <s v="手術体制の強化にあたり必要"/>
    <n v="680000"/>
    <n v="1360000"/>
    <n v="1496000.0000000002"/>
    <m/>
    <m/>
  </r>
  <r>
    <x v="0"/>
    <x v="1"/>
    <n v="2"/>
    <s v="手術部門"/>
    <s v="手術室"/>
    <s v="手術室1"/>
    <n v="2"/>
    <m/>
    <s v="手術室"/>
    <m/>
    <s v="手術室1"/>
    <s v="1854"/>
    <m/>
    <m/>
    <s v="○"/>
    <s v="A移設可"/>
    <m/>
    <m/>
    <s v="必須"/>
    <m/>
    <m/>
    <m/>
    <m/>
    <s v="フットポンプ"/>
    <n v="1"/>
    <s v="コヴィディエン"/>
    <s v="SCD700"/>
    <n v="200"/>
    <n v="200"/>
    <n v="200"/>
    <m/>
    <s v="○"/>
    <m/>
    <m/>
    <m/>
    <m/>
    <m/>
    <m/>
    <m/>
    <m/>
    <s v="フットポンプ"/>
    <s v="コヴィディエン"/>
    <s v="SCD700"/>
    <n v="200"/>
    <n v="200"/>
    <n v="200"/>
    <m/>
    <s v="○"/>
    <m/>
    <m/>
    <m/>
    <m/>
    <m/>
    <m/>
    <m/>
    <m/>
    <x v="1"/>
    <m/>
    <m/>
    <m/>
    <m/>
    <m/>
    <n v="0"/>
    <m/>
    <m/>
  </r>
  <r>
    <x v="0"/>
    <x v="1"/>
    <n v="2"/>
    <s v="手術部門"/>
    <s v="手術室"/>
    <s v="手術室2_x000a_（BCR）"/>
    <n v="2"/>
    <m/>
    <s v="手術室"/>
    <m/>
    <s v="手術室6"/>
    <s v="1825"/>
    <m/>
    <m/>
    <s v="○"/>
    <s v="A移設可"/>
    <m/>
    <m/>
    <s v="必須"/>
    <m/>
    <m/>
    <m/>
    <m/>
    <s v="フットポンプ"/>
    <n v="1"/>
    <s v="コヴィディエン"/>
    <s v="SCD700"/>
    <n v="200"/>
    <n v="200"/>
    <n v="200"/>
    <m/>
    <s v="○"/>
    <m/>
    <m/>
    <m/>
    <m/>
    <m/>
    <m/>
    <m/>
    <m/>
    <s v="フットポンプ"/>
    <s v="コヴィディエン"/>
    <s v="SCD700"/>
    <n v="200"/>
    <n v="200"/>
    <n v="200"/>
    <m/>
    <s v="○"/>
    <m/>
    <m/>
    <m/>
    <m/>
    <m/>
    <m/>
    <m/>
    <m/>
    <x v="1"/>
    <m/>
    <m/>
    <m/>
    <m/>
    <m/>
    <n v="0"/>
    <m/>
    <m/>
  </r>
  <r>
    <x v="0"/>
    <x v="2"/>
    <n v="2"/>
    <s v="手術部門"/>
    <s v="手術室"/>
    <s v="手術室3（ロボット手術対応）"/>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4"/>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5"/>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6"/>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7"/>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8（HBR）"/>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2"/>
    <n v="2"/>
    <s v="手術部門"/>
    <s v="手術室"/>
    <s v="手術室9"/>
    <m/>
    <m/>
    <m/>
    <m/>
    <m/>
    <m/>
    <m/>
    <m/>
    <m/>
    <s v="増設"/>
    <m/>
    <m/>
    <s v="必須"/>
    <m/>
    <m/>
    <m/>
    <m/>
    <s v="フットポンプ"/>
    <n v="1"/>
    <m/>
    <m/>
    <n v="200"/>
    <n v="200"/>
    <n v="200"/>
    <m/>
    <s v="○"/>
    <m/>
    <m/>
    <m/>
    <m/>
    <m/>
    <m/>
    <m/>
    <m/>
    <s v="フットポンプ"/>
    <m/>
    <m/>
    <n v="200"/>
    <n v="200"/>
    <n v="200"/>
    <m/>
    <s v="○"/>
    <m/>
    <m/>
    <m/>
    <m/>
    <m/>
    <m/>
    <m/>
    <m/>
    <x v="0"/>
    <m/>
    <s v="●"/>
    <s v="手術体制の強化にあたり必要"/>
    <n v="200000"/>
    <n v="200000"/>
    <n v="220000.00000000003"/>
    <m/>
    <m/>
  </r>
  <r>
    <x v="0"/>
    <x v="0"/>
    <n v="2"/>
    <s v="手術部門"/>
    <s v="手術室"/>
    <s v="手術室1"/>
    <n v="2"/>
    <m/>
    <s v="手術室"/>
    <m/>
    <s v="手術室1"/>
    <s v="1848"/>
    <m/>
    <m/>
    <s v="○"/>
    <s v="B更新"/>
    <s v="省スペースのために運用方法の変更が必要"/>
    <m/>
    <s v="必須"/>
    <m/>
    <m/>
    <m/>
    <m/>
    <s v="麻酔カート"/>
    <n v="1"/>
    <s v="サカセ化学工業"/>
    <m/>
    <n v="700"/>
    <n v="500"/>
    <n v="1000"/>
    <m/>
    <m/>
    <m/>
    <m/>
    <m/>
    <m/>
    <m/>
    <m/>
    <m/>
    <m/>
    <s v="麻酔カート"/>
    <s v="サカセ化学工業"/>
    <m/>
    <n v="700"/>
    <n v="500"/>
    <n v="1000"/>
    <m/>
    <m/>
    <m/>
    <m/>
    <m/>
    <m/>
    <m/>
    <m/>
    <m/>
    <m/>
    <x v="0"/>
    <m/>
    <m/>
    <m/>
    <n v="190000"/>
    <n v="190000"/>
    <n v="209000.00000000003"/>
    <m/>
    <m/>
  </r>
  <r>
    <x v="0"/>
    <x v="0"/>
    <n v="2"/>
    <s v="手術部門"/>
    <s v="手術室"/>
    <s v="手術室2_x000a_（BCR）"/>
    <n v="2"/>
    <m/>
    <s v="手術室"/>
    <m/>
    <s v="手術室6"/>
    <s v="1816"/>
    <m/>
    <m/>
    <s v="○"/>
    <s v="B更新"/>
    <s v="省スペースのために運用方法の変更が必要"/>
    <m/>
    <s v="必須"/>
    <m/>
    <m/>
    <m/>
    <m/>
    <s v="麻酔カート"/>
    <n v="1"/>
    <s v="サカセ化学工業"/>
    <m/>
    <n v="700"/>
    <n v="500"/>
    <n v="1000"/>
    <m/>
    <m/>
    <m/>
    <m/>
    <m/>
    <m/>
    <m/>
    <m/>
    <m/>
    <m/>
    <s v="麻酔カート"/>
    <s v="サカセ化学工業"/>
    <m/>
    <n v="700"/>
    <n v="500"/>
    <n v="1000"/>
    <m/>
    <m/>
    <m/>
    <m/>
    <m/>
    <m/>
    <m/>
    <m/>
    <m/>
    <m/>
    <x v="0"/>
    <m/>
    <m/>
    <m/>
    <n v="190000"/>
    <n v="190000"/>
    <n v="209000.00000000003"/>
    <m/>
    <m/>
  </r>
  <r>
    <x v="0"/>
    <x v="2"/>
    <n v="2"/>
    <s v="手術部門"/>
    <s v="手術室"/>
    <s v="手術室3（ロボット手術対応）"/>
    <m/>
    <m/>
    <m/>
    <m/>
    <m/>
    <m/>
    <m/>
    <m/>
    <m/>
    <s v="増設"/>
    <m/>
    <m/>
    <s v="必須"/>
    <m/>
    <m/>
    <m/>
    <m/>
    <s v="麻酔カート"/>
    <n v="1"/>
    <m/>
    <m/>
    <n v="700"/>
    <n v="500"/>
    <n v="1000"/>
    <m/>
    <m/>
    <m/>
    <m/>
    <m/>
    <m/>
    <m/>
    <m/>
    <m/>
    <m/>
    <s v="麻酔カート"/>
    <s v="サカセ化学工業"/>
    <m/>
    <n v="700"/>
    <n v="500"/>
    <n v="1000"/>
    <m/>
    <m/>
    <m/>
    <m/>
    <m/>
    <m/>
    <m/>
    <m/>
    <m/>
    <m/>
    <x v="0"/>
    <m/>
    <s v="●"/>
    <s v="手術体制の強化にあたり必要"/>
    <n v="190000"/>
    <n v="190000"/>
    <n v="209000.00000000003"/>
    <m/>
    <m/>
  </r>
  <r>
    <x v="0"/>
    <x v="0"/>
    <n v="2"/>
    <s v="手術部門"/>
    <s v="手術室"/>
    <s v="手術室4"/>
    <n v="2"/>
    <m/>
    <s v="手術室"/>
    <m/>
    <s v="手術室2"/>
    <s v="1835"/>
    <m/>
    <m/>
    <s v="○"/>
    <s v="B更新"/>
    <s v="省スペースのために運用方法の変更が必要"/>
    <m/>
    <s v="必須"/>
    <m/>
    <m/>
    <m/>
    <m/>
    <s v="麻酔カート"/>
    <n v="1"/>
    <s v="サカセ化学工業"/>
    <m/>
    <n v="700"/>
    <n v="500"/>
    <n v="1000"/>
    <m/>
    <m/>
    <m/>
    <m/>
    <m/>
    <m/>
    <m/>
    <m/>
    <m/>
    <m/>
    <s v="麻酔カート"/>
    <s v="サカセ化学工業"/>
    <m/>
    <n v="700"/>
    <n v="500"/>
    <n v="1000"/>
    <m/>
    <m/>
    <m/>
    <m/>
    <m/>
    <m/>
    <m/>
    <m/>
    <m/>
    <m/>
    <x v="0"/>
    <m/>
    <m/>
    <m/>
    <n v="190000"/>
    <n v="190000"/>
    <n v="209000.00000000003"/>
    <m/>
    <m/>
  </r>
  <r>
    <x v="0"/>
    <x v="0"/>
    <n v="2"/>
    <s v="手術部門"/>
    <s v="手術室"/>
    <s v="手術室5"/>
    <n v="2"/>
    <m/>
    <s v="手術室"/>
    <m/>
    <s v="手術室3"/>
    <s v="1827"/>
    <m/>
    <m/>
    <s v="○"/>
    <s v="B更新"/>
    <s v="省スペースのために運用方法の変更が必要"/>
    <m/>
    <s v="必須"/>
    <m/>
    <m/>
    <m/>
    <m/>
    <s v="麻酔カート"/>
    <n v="1"/>
    <s v="サカセ化学工業"/>
    <m/>
    <n v="700"/>
    <n v="500"/>
    <n v="1000"/>
    <m/>
    <m/>
    <m/>
    <m/>
    <m/>
    <m/>
    <m/>
    <m/>
    <m/>
    <m/>
    <s v="麻酔カート"/>
    <s v="サカセ化学工業"/>
    <m/>
    <n v="700"/>
    <n v="500"/>
    <n v="1000"/>
    <m/>
    <m/>
    <m/>
    <m/>
    <m/>
    <m/>
    <m/>
    <m/>
    <m/>
    <m/>
    <x v="0"/>
    <m/>
    <m/>
    <m/>
    <n v="190000"/>
    <n v="190000"/>
    <n v="209000.00000000003"/>
    <m/>
    <m/>
  </r>
  <r>
    <x v="0"/>
    <x v="0"/>
    <n v="2"/>
    <s v="手術部門"/>
    <s v="手術室"/>
    <s v="手術室6"/>
    <n v="2"/>
    <m/>
    <s v="手術室"/>
    <m/>
    <s v="手術室5"/>
    <s v="1859"/>
    <m/>
    <m/>
    <s v="○"/>
    <s v="B更新"/>
    <s v="省スペースのために運用方法の変更が必要"/>
    <m/>
    <s v="必須"/>
    <m/>
    <m/>
    <m/>
    <m/>
    <s v="麻酔カート"/>
    <n v="1"/>
    <s v="サカセ化学工業"/>
    <m/>
    <n v="700"/>
    <n v="500"/>
    <n v="1000"/>
    <m/>
    <m/>
    <m/>
    <m/>
    <m/>
    <m/>
    <m/>
    <m/>
    <m/>
    <m/>
    <s v="麻酔カート"/>
    <s v="サカセ化学工業"/>
    <m/>
    <n v="700"/>
    <n v="500"/>
    <n v="1000"/>
    <m/>
    <m/>
    <m/>
    <m/>
    <m/>
    <m/>
    <m/>
    <m/>
    <m/>
    <m/>
    <x v="0"/>
    <m/>
    <m/>
    <m/>
    <n v="190000"/>
    <n v="190000"/>
    <n v="209000.00000000003"/>
    <m/>
    <m/>
  </r>
  <r>
    <x v="0"/>
    <x v="2"/>
    <n v="2"/>
    <s v="手術部門"/>
    <s v="手術室"/>
    <s v="手術室7"/>
    <m/>
    <m/>
    <m/>
    <m/>
    <m/>
    <m/>
    <m/>
    <m/>
    <m/>
    <s v="増設"/>
    <m/>
    <m/>
    <s v="必須"/>
    <m/>
    <m/>
    <m/>
    <m/>
    <s v="麻酔カート"/>
    <n v="1"/>
    <m/>
    <m/>
    <n v="700"/>
    <n v="500"/>
    <n v="1000"/>
    <m/>
    <m/>
    <m/>
    <m/>
    <m/>
    <m/>
    <m/>
    <m/>
    <m/>
    <m/>
    <s v="麻酔カート"/>
    <s v="サカセ化学工業"/>
    <m/>
    <n v="700"/>
    <n v="500"/>
    <n v="1000"/>
    <m/>
    <m/>
    <m/>
    <m/>
    <m/>
    <m/>
    <m/>
    <m/>
    <m/>
    <m/>
    <x v="0"/>
    <m/>
    <s v="●"/>
    <s v="手術体制の強化にあたり必要"/>
    <n v="190000"/>
    <n v="190000"/>
    <n v="209000.00000000003"/>
    <m/>
    <m/>
  </r>
  <r>
    <x v="0"/>
    <x v="2"/>
    <n v="2"/>
    <s v="手術部門"/>
    <s v="手術室"/>
    <s v="手術室8（HBR）"/>
    <m/>
    <m/>
    <m/>
    <m/>
    <m/>
    <m/>
    <m/>
    <m/>
    <m/>
    <s v="増設"/>
    <m/>
    <m/>
    <s v="必須"/>
    <m/>
    <m/>
    <m/>
    <m/>
    <s v="麻酔カート"/>
    <n v="1"/>
    <m/>
    <m/>
    <n v="700"/>
    <n v="500"/>
    <n v="1000"/>
    <m/>
    <m/>
    <m/>
    <m/>
    <m/>
    <m/>
    <m/>
    <m/>
    <m/>
    <m/>
    <s v="麻酔カート"/>
    <s v="サカセ化学工業"/>
    <m/>
    <n v="700"/>
    <n v="500"/>
    <n v="1000"/>
    <m/>
    <m/>
    <m/>
    <m/>
    <m/>
    <m/>
    <m/>
    <m/>
    <m/>
    <m/>
    <x v="0"/>
    <m/>
    <s v="●"/>
    <s v="手術体制の強化にあたり必要"/>
    <n v="190000"/>
    <n v="190000"/>
    <n v="209000.00000000003"/>
    <m/>
    <m/>
  </r>
  <r>
    <x v="0"/>
    <x v="2"/>
    <n v="2"/>
    <s v="手術部門"/>
    <s v="手術室"/>
    <s v="手術室9"/>
    <m/>
    <m/>
    <m/>
    <m/>
    <m/>
    <m/>
    <m/>
    <m/>
    <m/>
    <s v="増設"/>
    <m/>
    <m/>
    <s v="必須"/>
    <m/>
    <m/>
    <m/>
    <m/>
    <s v="麻酔カート"/>
    <n v="2"/>
    <m/>
    <m/>
    <n v="700"/>
    <n v="500"/>
    <n v="1000"/>
    <m/>
    <m/>
    <m/>
    <m/>
    <m/>
    <m/>
    <m/>
    <m/>
    <m/>
    <m/>
    <s v="麻酔カート"/>
    <s v="サカセ化学工業"/>
    <m/>
    <n v="700"/>
    <n v="500"/>
    <n v="1000"/>
    <m/>
    <m/>
    <m/>
    <m/>
    <m/>
    <m/>
    <m/>
    <m/>
    <m/>
    <m/>
    <x v="0"/>
    <m/>
    <s v="●"/>
    <s v="手術体制の強化にあたり必要"/>
    <n v="190000"/>
    <n v="380000"/>
    <n v="418000.00000000006"/>
    <m/>
    <m/>
  </r>
  <r>
    <x v="0"/>
    <x v="1"/>
    <n v="2"/>
    <s v="手術部門"/>
    <s v="手術室"/>
    <s v="薬剤室"/>
    <n v="2"/>
    <m/>
    <s v="手術室"/>
    <m/>
    <s v="廊下"/>
    <s v="1212"/>
    <m/>
    <m/>
    <s v="〇"/>
    <s v="A移設可"/>
    <m/>
    <m/>
    <s v="※運用方法によっては麻酔カートとしてではなく別用途で使う可能性あり"/>
    <m/>
    <m/>
    <m/>
    <m/>
    <s v="麻酔カート"/>
    <n v="1"/>
    <m/>
    <m/>
    <n v="800"/>
    <n v="500"/>
    <n v="1000"/>
    <m/>
    <m/>
    <m/>
    <m/>
    <m/>
    <m/>
    <m/>
    <m/>
    <m/>
    <m/>
    <s v="麻酔カート"/>
    <m/>
    <m/>
    <n v="800"/>
    <n v="500"/>
    <n v="1000"/>
    <m/>
    <m/>
    <m/>
    <m/>
    <m/>
    <m/>
    <m/>
    <m/>
    <m/>
    <m/>
    <x v="1"/>
    <m/>
    <m/>
    <m/>
    <m/>
    <m/>
    <n v="0"/>
    <m/>
    <m/>
  </r>
  <r>
    <x v="0"/>
    <x v="1"/>
    <n v="2"/>
    <s v="手術部門"/>
    <s v="手術室"/>
    <s v="薬剤室"/>
    <n v="2"/>
    <m/>
    <s v="手術室"/>
    <m/>
    <s v="廊下"/>
    <s v="1213"/>
    <m/>
    <m/>
    <s v="〇"/>
    <s v="A移設可"/>
    <m/>
    <m/>
    <s v="※運用方法によっては麻酔カートとしてではなく別用途で使う可能性あり"/>
    <m/>
    <m/>
    <m/>
    <m/>
    <s v="麻酔カート"/>
    <n v="1"/>
    <m/>
    <m/>
    <n v="800"/>
    <n v="500"/>
    <n v="1000"/>
    <m/>
    <m/>
    <m/>
    <m/>
    <m/>
    <m/>
    <m/>
    <m/>
    <m/>
    <m/>
    <s v="麻酔カート"/>
    <m/>
    <m/>
    <n v="800"/>
    <n v="500"/>
    <n v="1000"/>
    <m/>
    <m/>
    <m/>
    <m/>
    <m/>
    <m/>
    <m/>
    <m/>
    <m/>
    <m/>
    <x v="1"/>
    <m/>
    <m/>
    <m/>
    <m/>
    <m/>
    <n v="0"/>
    <m/>
    <m/>
  </r>
  <r>
    <x v="0"/>
    <x v="1"/>
    <n v="2"/>
    <s v="手術部門"/>
    <s v="手術室"/>
    <s v="薬剤室"/>
    <n v="2"/>
    <m/>
    <s v="手術室"/>
    <m/>
    <s v="廊下"/>
    <s v="1214"/>
    <m/>
    <m/>
    <s v="〇"/>
    <s v="A移設可"/>
    <m/>
    <m/>
    <s v="※運用方法によっては麻酔カートとしてではなく別用途で使う可能性あり"/>
    <m/>
    <m/>
    <m/>
    <m/>
    <s v="麻酔カート"/>
    <n v="1"/>
    <m/>
    <m/>
    <n v="800"/>
    <n v="500"/>
    <n v="1000"/>
    <m/>
    <m/>
    <m/>
    <m/>
    <m/>
    <m/>
    <m/>
    <m/>
    <m/>
    <m/>
    <s v="麻酔カート"/>
    <m/>
    <m/>
    <n v="800"/>
    <n v="500"/>
    <n v="1000"/>
    <m/>
    <m/>
    <m/>
    <m/>
    <m/>
    <m/>
    <m/>
    <m/>
    <m/>
    <m/>
    <x v="1"/>
    <m/>
    <m/>
    <m/>
    <m/>
    <m/>
    <n v="0"/>
    <m/>
    <m/>
  </r>
  <r>
    <x v="0"/>
    <x v="1"/>
    <n v="2"/>
    <s v="手術部門"/>
    <s v="手術室"/>
    <s v="薬剤室"/>
    <n v="2"/>
    <m/>
    <s v="手術室"/>
    <m/>
    <s v="廊下"/>
    <s v="1215"/>
    <m/>
    <m/>
    <s v="〇"/>
    <s v="A移設可"/>
    <m/>
    <m/>
    <s v="※運用方法によっては麻酔カートとしてではなく別用途で使う可能性あり"/>
    <m/>
    <m/>
    <m/>
    <m/>
    <s v="麻酔カート"/>
    <n v="1"/>
    <m/>
    <m/>
    <n v="800"/>
    <n v="500"/>
    <n v="1000"/>
    <m/>
    <m/>
    <m/>
    <m/>
    <m/>
    <m/>
    <m/>
    <m/>
    <m/>
    <m/>
    <s v="麻酔カート"/>
    <m/>
    <m/>
    <n v="800"/>
    <n v="500"/>
    <n v="1000"/>
    <m/>
    <m/>
    <m/>
    <m/>
    <m/>
    <m/>
    <m/>
    <m/>
    <m/>
    <m/>
    <x v="1"/>
    <m/>
    <m/>
    <m/>
    <m/>
    <m/>
    <n v="0"/>
    <m/>
    <m/>
  </r>
  <r>
    <x v="0"/>
    <x v="4"/>
    <n v="2"/>
    <s v="手術部門"/>
    <s v="手術室"/>
    <s v="薬剤室"/>
    <m/>
    <m/>
    <m/>
    <m/>
    <m/>
    <m/>
    <m/>
    <m/>
    <m/>
    <s v="新規"/>
    <m/>
    <m/>
    <s v="必須"/>
    <m/>
    <m/>
    <m/>
    <m/>
    <s v="麻酔カート（補充用）"/>
    <n v="2"/>
    <m/>
    <m/>
    <n v="1200"/>
    <n v="570"/>
    <n v="1500"/>
    <m/>
    <m/>
    <m/>
    <m/>
    <m/>
    <m/>
    <m/>
    <m/>
    <m/>
    <m/>
    <s v="麻酔カート"/>
    <s v="サカセ化学工業"/>
    <m/>
    <n v="1200"/>
    <n v="570"/>
    <n v="1500"/>
    <m/>
    <m/>
    <m/>
    <m/>
    <m/>
    <m/>
    <m/>
    <m/>
    <m/>
    <m/>
    <x v="0"/>
    <m/>
    <s v="●"/>
    <s v="手術体制の強化にあたり必要"/>
    <n v="540000"/>
    <n v="1080000"/>
    <n v="1188000"/>
    <m/>
    <m/>
  </r>
  <r>
    <x v="0"/>
    <x v="4"/>
    <n v="2"/>
    <s v="手術部門"/>
    <s v="手術室"/>
    <s v="手術室1"/>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2"/>
    <m/>
    <m/>
    <m/>
    <m/>
    <m/>
    <m/>
    <m/>
    <m/>
    <m/>
    <s v="新規"/>
    <m/>
    <m/>
    <s v="必須"/>
    <m/>
    <m/>
    <m/>
    <m/>
    <s v="シーリングペンダント（麻酔+デバイス+アーム類+人工心肺）"/>
    <n v="1"/>
    <m/>
    <m/>
    <s v="設計検証要"/>
    <m/>
    <m/>
    <m/>
    <m/>
    <m/>
    <m/>
    <m/>
    <m/>
    <m/>
    <m/>
    <m/>
    <m/>
    <s v="シーリングペンダント"/>
    <m/>
    <m/>
    <s v="設計検証要"/>
    <m/>
    <m/>
    <m/>
    <m/>
    <m/>
    <m/>
    <m/>
    <m/>
    <m/>
    <m/>
    <m/>
    <m/>
    <x v="0"/>
    <m/>
    <s v="●"/>
    <s v="手術体制の強化にあたり必要"/>
    <n v="11000000"/>
    <n v="11000000"/>
    <n v="12100000.000000002"/>
    <m/>
    <m/>
  </r>
  <r>
    <x v="0"/>
    <x v="4"/>
    <n v="2"/>
    <s v="手術部門"/>
    <s v="手術室"/>
    <s v="手術室3（ロボット手術対応）"/>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4"/>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5"/>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6"/>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7"/>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8（HBR）"/>
    <m/>
    <m/>
    <m/>
    <m/>
    <m/>
    <m/>
    <m/>
    <m/>
    <m/>
    <s v="新規"/>
    <m/>
    <m/>
    <s v="必須"/>
    <m/>
    <m/>
    <m/>
    <m/>
    <s v="シーリングペンダント（麻酔+デバイス+アーム類+人工心肺+モニタ追加）"/>
    <n v="1"/>
    <m/>
    <m/>
    <s v="設計検証要"/>
    <m/>
    <m/>
    <m/>
    <m/>
    <m/>
    <m/>
    <m/>
    <m/>
    <m/>
    <m/>
    <m/>
    <m/>
    <s v="シーリングペンダント"/>
    <m/>
    <m/>
    <s v="設計検証要"/>
    <m/>
    <m/>
    <m/>
    <m/>
    <m/>
    <m/>
    <m/>
    <m/>
    <m/>
    <m/>
    <m/>
    <m/>
    <x v="0"/>
    <m/>
    <s v="●"/>
    <s v="手術体制の強化にあたり必要"/>
    <n v="13000000"/>
    <n v="13000000"/>
    <n v="14300000.000000002"/>
    <m/>
    <m/>
  </r>
  <r>
    <x v="0"/>
    <x v="4"/>
    <n v="2"/>
    <s v="手術部門"/>
    <s v="手術室"/>
    <s v="手術室9"/>
    <m/>
    <m/>
    <m/>
    <m/>
    <m/>
    <m/>
    <m/>
    <m/>
    <m/>
    <s v="新規"/>
    <m/>
    <m/>
    <s v="必須"/>
    <m/>
    <m/>
    <m/>
    <m/>
    <s v="シーリングペンダント（麻酔+デバイス+アーム類）"/>
    <n v="1"/>
    <m/>
    <m/>
    <s v="設計検証要"/>
    <m/>
    <m/>
    <m/>
    <m/>
    <m/>
    <m/>
    <m/>
    <m/>
    <m/>
    <m/>
    <m/>
    <m/>
    <s v="シーリングペンダント"/>
    <m/>
    <m/>
    <s v="設計検証要"/>
    <m/>
    <m/>
    <m/>
    <m/>
    <m/>
    <m/>
    <m/>
    <m/>
    <m/>
    <m/>
    <m/>
    <m/>
    <x v="0"/>
    <m/>
    <s v="●"/>
    <s v="手術体制の強化にあたり必要"/>
    <n v="7500000"/>
    <n v="7500000"/>
    <n v="8250000.0000000009"/>
    <m/>
    <m/>
  </r>
  <r>
    <x v="0"/>
    <x v="4"/>
    <n v="2"/>
    <s v="手術部門"/>
    <s v="手術室"/>
    <s v="手術室1～9"/>
    <m/>
    <m/>
    <m/>
    <m/>
    <m/>
    <m/>
    <m/>
    <m/>
    <m/>
    <s v="新規"/>
    <m/>
    <m/>
    <s v="必須"/>
    <m/>
    <m/>
    <m/>
    <m/>
    <s v="BISモジュール（生体情報モニタ付属）"/>
    <n v="9"/>
    <m/>
    <m/>
    <s v="-"/>
    <s v="-"/>
    <s v="-"/>
    <m/>
    <s v="○"/>
    <m/>
    <m/>
    <m/>
    <m/>
    <m/>
    <m/>
    <m/>
    <m/>
    <s v="BISモジュール（ベッドサイドモニタ付属）"/>
    <m/>
    <m/>
    <s v="-"/>
    <s v="-"/>
    <s v="-"/>
    <m/>
    <s v="○"/>
    <m/>
    <m/>
    <m/>
    <m/>
    <m/>
    <m/>
    <m/>
    <m/>
    <x v="0"/>
    <m/>
    <m/>
    <m/>
    <n v="900000"/>
    <n v="8100000"/>
    <n v="8910000"/>
    <m/>
    <m/>
  </r>
  <r>
    <x v="0"/>
    <x v="0"/>
    <n v="2"/>
    <s v="手術部門"/>
    <s v="手術室"/>
    <s v="手術室1～9"/>
    <n v="2"/>
    <m/>
    <s v="手術室"/>
    <m/>
    <s v="手術室6"/>
    <s v="1823"/>
    <m/>
    <m/>
    <m/>
    <s v="B更新"/>
    <s v="更新時期である。"/>
    <m/>
    <s v="既存手術室6に導入済み"/>
    <m/>
    <m/>
    <m/>
    <m/>
    <s v="手術映像管理システム（俯瞰カメラ+術野カメラ+壁面モニタ+天吊モニタ）"/>
    <n v="1"/>
    <m/>
    <m/>
    <s v="-"/>
    <s v="-"/>
    <s v="-"/>
    <m/>
    <m/>
    <m/>
    <m/>
    <m/>
    <m/>
    <m/>
    <m/>
    <s v="○"/>
    <m/>
    <s v="手術映像管理システム（俯瞰カメラ他）"/>
    <m/>
    <m/>
    <s v="-"/>
    <s v="-"/>
    <s v="-"/>
    <m/>
    <m/>
    <m/>
    <m/>
    <m/>
    <m/>
    <m/>
    <m/>
    <s v="○"/>
    <s v="4Kモニタを想定、構成は記載の通り"/>
    <x v="0"/>
    <m/>
    <m/>
    <m/>
    <n v="12000000"/>
    <n v="12000000"/>
    <n v="13200000.000000002"/>
    <m/>
    <m/>
  </r>
  <r>
    <x v="0"/>
    <x v="2"/>
    <n v="2"/>
    <s v="手術部門"/>
    <s v="手術室"/>
    <s v="手術室1～9"/>
    <m/>
    <m/>
    <m/>
    <m/>
    <m/>
    <m/>
    <m/>
    <m/>
    <m/>
    <s v="増設"/>
    <m/>
    <m/>
    <m/>
    <m/>
    <m/>
    <m/>
    <m/>
    <s v="手術映像管理システム（俯瞰カメラ+術野カメラ+壁面モニタ+天吊モニタ）"/>
    <n v="8"/>
    <m/>
    <m/>
    <s v="-"/>
    <s v="-"/>
    <s v="-"/>
    <m/>
    <m/>
    <m/>
    <m/>
    <m/>
    <m/>
    <m/>
    <m/>
    <m/>
    <m/>
    <s v="手術映像管理システム（俯瞰カメラ他）"/>
    <m/>
    <m/>
    <s v="-"/>
    <s v="-"/>
    <s v="-"/>
    <m/>
    <m/>
    <m/>
    <m/>
    <m/>
    <m/>
    <m/>
    <m/>
    <m/>
    <m/>
    <x v="0"/>
    <m/>
    <m/>
    <m/>
    <n v="12000000"/>
    <n v="96000000"/>
    <n v="105600000.00000001"/>
    <m/>
    <m/>
  </r>
  <r>
    <x v="0"/>
    <x v="4"/>
    <n v="2"/>
    <s v="手術部門"/>
    <s v="手術室"/>
    <s v="共通"/>
    <m/>
    <m/>
    <m/>
    <m/>
    <m/>
    <m/>
    <m/>
    <m/>
    <m/>
    <s v="新規"/>
    <m/>
    <m/>
    <m/>
    <m/>
    <m/>
    <m/>
    <m/>
    <s v="手術映像管理システム（映像配信録画用サーバー+電子カルテ連携費）"/>
    <n v="1"/>
    <m/>
    <m/>
    <s v="-"/>
    <s v="-"/>
    <s v="-"/>
    <m/>
    <m/>
    <m/>
    <m/>
    <m/>
    <m/>
    <m/>
    <m/>
    <s v="○"/>
    <m/>
    <s v="手術映像管理システム（映像サーバー）"/>
    <m/>
    <m/>
    <s v="-"/>
    <s v="-"/>
    <s v="-"/>
    <m/>
    <m/>
    <m/>
    <m/>
    <m/>
    <m/>
    <m/>
    <m/>
    <s v="○"/>
    <m/>
    <x v="2"/>
    <m/>
    <m/>
    <m/>
    <n v="20000000"/>
    <n v="20000000"/>
    <n v="22000000"/>
    <s v="将来対応（サーバー保存なしとする）"/>
    <n v="-20000000"/>
  </r>
  <r>
    <x v="0"/>
    <x v="4"/>
    <n v="2"/>
    <s v="手術部門"/>
    <s v="手術室"/>
    <s v="共通"/>
    <m/>
    <m/>
    <m/>
    <m/>
    <m/>
    <m/>
    <m/>
    <m/>
    <m/>
    <s v="新規"/>
    <m/>
    <m/>
    <s v="【コンサル想定】手術室SS×2+麻酔医控室+ICU+MFICU+ME室+カンファレンス室+医局×2+その他2台"/>
    <m/>
    <m/>
    <m/>
    <m/>
    <s v="手術映像管理システム（配信先端末）"/>
    <n v="13"/>
    <m/>
    <m/>
    <s v="-"/>
    <s v="-"/>
    <s v="-"/>
    <m/>
    <m/>
    <m/>
    <m/>
    <m/>
    <m/>
    <m/>
    <m/>
    <s v="○"/>
    <m/>
    <s v="手術映像管理システム（配信先端末）"/>
    <m/>
    <m/>
    <s v="-"/>
    <s v="-"/>
    <s v="-"/>
    <m/>
    <m/>
    <m/>
    <m/>
    <m/>
    <m/>
    <m/>
    <m/>
    <s v="○"/>
    <m/>
    <x v="2"/>
    <m/>
    <m/>
    <m/>
    <n v="1500000"/>
    <n v="19500000"/>
    <n v="21450000"/>
    <s v="将来対応（院内配信なし）"/>
    <n v="-19500000"/>
  </r>
  <r>
    <x v="0"/>
    <x v="6"/>
    <n v="2"/>
    <s v="手術部門"/>
    <s v="手術室"/>
    <s v="手術室1～9"/>
    <m/>
    <m/>
    <m/>
    <m/>
    <m/>
    <m/>
    <m/>
    <m/>
    <m/>
    <s v="工事"/>
    <m/>
    <m/>
    <m/>
    <m/>
    <m/>
    <m/>
    <m/>
    <s v="手術室内装工事一式（壁面器材収納・PCラック・保温庫・保冷庫・情報パネル等）"/>
    <n v="9"/>
    <m/>
    <m/>
    <s v="-"/>
    <s v="-"/>
    <s v="-"/>
    <m/>
    <m/>
    <m/>
    <m/>
    <m/>
    <m/>
    <m/>
    <m/>
    <m/>
    <m/>
    <s v="手術室内装工事一式（壁面器材収納・PCラック・保温庫・保冷庫・情報パネル等）"/>
    <m/>
    <m/>
    <s v="-"/>
    <s v="-"/>
    <s v="-"/>
    <m/>
    <m/>
    <m/>
    <m/>
    <m/>
    <m/>
    <m/>
    <m/>
    <m/>
    <s v="建築工事外の場合は、1室2000万円"/>
    <x v="1"/>
    <m/>
    <m/>
    <m/>
    <s v="建築工事"/>
    <s v="建築工事"/>
    <s v="建築工事"/>
    <m/>
    <m/>
  </r>
  <r>
    <x v="0"/>
    <x v="6"/>
    <n v="2"/>
    <s v="手術部門"/>
    <s v="手術室"/>
    <s v="手術室1～9"/>
    <m/>
    <m/>
    <m/>
    <m/>
    <m/>
    <m/>
    <m/>
    <m/>
    <m/>
    <s v="工事"/>
    <m/>
    <m/>
    <m/>
    <m/>
    <m/>
    <m/>
    <m/>
    <s v="音響設備（建築）"/>
    <n v="9"/>
    <m/>
    <m/>
    <s v="-"/>
    <s v="-"/>
    <s v="-"/>
    <m/>
    <m/>
    <m/>
    <m/>
    <m/>
    <m/>
    <m/>
    <m/>
    <m/>
    <m/>
    <s v="音響設備（建築）"/>
    <m/>
    <m/>
    <s v="-"/>
    <s v="-"/>
    <s v="-"/>
    <m/>
    <m/>
    <m/>
    <m/>
    <m/>
    <m/>
    <m/>
    <m/>
    <m/>
    <m/>
    <x v="1"/>
    <m/>
    <m/>
    <m/>
    <s v="建築工事"/>
    <s v="建築工事"/>
    <s v="建築工事"/>
    <m/>
    <m/>
  </r>
  <r>
    <x v="0"/>
    <x v="10"/>
    <n v="2"/>
    <s v="手術部門"/>
    <s v="手術室"/>
    <s v="手術室1～9"/>
    <m/>
    <m/>
    <m/>
    <m/>
    <m/>
    <m/>
    <m/>
    <m/>
    <m/>
    <s v="別途"/>
    <m/>
    <m/>
    <s v="※少額備品扱い"/>
    <m/>
    <m/>
    <m/>
    <m/>
    <s v="脚台（大）"/>
    <n v="9"/>
    <m/>
    <m/>
    <s v="-"/>
    <s v="-"/>
    <s v="-"/>
    <m/>
    <m/>
    <m/>
    <m/>
    <m/>
    <m/>
    <m/>
    <m/>
    <m/>
    <m/>
    <s v="脚台（大）"/>
    <m/>
    <m/>
    <s v="-"/>
    <s v="-"/>
    <s v="-"/>
    <m/>
    <m/>
    <m/>
    <m/>
    <m/>
    <m/>
    <m/>
    <m/>
    <m/>
    <m/>
    <x v="0"/>
    <m/>
    <m/>
    <m/>
    <n v="50000"/>
    <n v="450000"/>
    <n v="495000.00000000006"/>
    <m/>
    <m/>
  </r>
  <r>
    <x v="0"/>
    <x v="10"/>
    <n v="2"/>
    <s v="手術部門"/>
    <s v="手術室"/>
    <s v="手術室1～9"/>
    <m/>
    <m/>
    <m/>
    <m/>
    <m/>
    <m/>
    <m/>
    <m/>
    <m/>
    <s v="別途"/>
    <m/>
    <m/>
    <s v="※少額備品扱い"/>
    <m/>
    <m/>
    <m/>
    <m/>
    <s v="脚台（中）"/>
    <n v="9"/>
    <m/>
    <m/>
    <s v="-"/>
    <s v="-"/>
    <s v="-"/>
    <m/>
    <m/>
    <m/>
    <m/>
    <m/>
    <m/>
    <m/>
    <m/>
    <m/>
    <m/>
    <s v="脚台（中）"/>
    <m/>
    <m/>
    <s v="-"/>
    <s v="-"/>
    <s v="-"/>
    <m/>
    <m/>
    <m/>
    <m/>
    <m/>
    <m/>
    <m/>
    <m/>
    <m/>
    <m/>
    <x v="0"/>
    <m/>
    <m/>
    <m/>
    <n v="30000"/>
    <n v="270000"/>
    <n v="297000"/>
    <m/>
    <m/>
  </r>
  <r>
    <x v="0"/>
    <x v="10"/>
    <n v="2"/>
    <s v="手術部門"/>
    <s v="手術室"/>
    <s v="手術室1～9"/>
    <m/>
    <m/>
    <m/>
    <m/>
    <m/>
    <m/>
    <m/>
    <m/>
    <m/>
    <s v="別途"/>
    <m/>
    <m/>
    <s v="※少額備品扱い"/>
    <m/>
    <m/>
    <m/>
    <m/>
    <s v="脚台（小）"/>
    <n v="9"/>
    <m/>
    <m/>
    <s v="-"/>
    <s v="-"/>
    <s v="-"/>
    <m/>
    <m/>
    <m/>
    <m/>
    <m/>
    <m/>
    <m/>
    <m/>
    <m/>
    <m/>
    <s v="脚台（小）"/>
    <m/>
    <m/>
    <s v="-"/>
    <s v="-"/>
    <s v="-"/>
    <m/>
    <m/>
    <m/>
    <m/>
    <m/>
    <m/>
    <m/>
    <m/>
    <m/>
    <m/>
    <x v="0"/>
    <m/>
    <m/>
    <m/>
    <n v="20000"/>
    <n v="180000"/>
    <n v="198000.00000000003"/>
    <m/>
    <m/>
  </r>
  <r>
    <x v="0"/>
    <x v="10"/>
    <n v="2"/>
    <s v="手術部門"/>
    <s v="手術室"/>
    <s v="手術室1～9"/>
    <m/>
    <m/>
    <m/>
    <m/>
    <m/>
    <m/>
    <m/>
    <m/>
    <m/>
    <s v="別途"/>
    <m/>
    <m/>
    <s v="※少額備品扱い"/>
    <m/>
    <m/>
    <m/>
    <m/>
    <s v="脚台（階段）"/>
    <n v="9"/>
    <m/>
    <m/>
    <s v="-"/>
    <s v="-"/>
    <s v="-"/>
    <m/>
    <m/>
    <m/>
    <m/>
    <m/>
    <m/>
    <m/>
    <m/>
    <m/>
    <m/>
    <s v="脚台（階段）"/>
    <m/>
    <m/>
    <s v="-"/>
    <s v="-"/>
    <s v="-"/>
    <m/>
    <m/>
    <m/>
    <m/>
    <m/>
    <m/>
    <m/>
    <m/>
    <m/>
    <m/>
    <x v="0"/>
    <m/>
    <m/>
    <m/>
    <n v="30000"/>
    <n v="270000"/>
    <n v="297000"/>
    <m/>
    <m/>
  </r>
  <r>
    <x v="0"/>
    <x v="10"/>
    <n v="2"/>
    <s v="手術部門"/>
    <s v="手術室"/>
    <s v="手術室1～9"/>
    <m/>
    <m/>
    <m/>
    <m/>
    <m/>
    <m/>
    <m/>
    <m/>
    <m/>
    <s v="別途"/>
    <m/>
    <m/>
    <s v="※少額備品扱い"/>
    <m/>
    <m/>
    <m/>
    <m/>
    <s v="麻酔科用椅子（ドクタースツール）"/>
    <n v="9"/>
    <m/>
    <m/>
    <s v="-"/>
    <s v="-"/>
    <s v="-"/>
    <m/>
    <m/>
    <m/>
    <m/>
    <m/>
    <m/>
    <m/>
    <m/>
    <m/>
    <m/>
    <s v="麻酔科用椅子（ドクタースツール）"/>
    <m/>
    <m/>
    <s v="-"/>
    <s v="-"/>
    <s v="-"/>
    <m/>
    <m/>
    <m/>
    <m/>
    <m/>
    <m/>
    <m/>
    <m/>
    <m/>
    <m/>
    <x v="0"/>
    <m/>
    <m/>
    <m/>
    <n v="350000"/>
    <n v="3150000"/>
    <n v="3465000.0000000005"/>
    <m/>
    <m/>
  </r>
  <r>
    <x v="0"/>
    <x v="10"/>
    <n v="2"/>
    <s v="手術部門"/>
    <s v="手術室"/>
    <s v="手術室1～9"/>
    <m/>
    <m/>
    <m/>
    <m/>
    <m/>
    <m/>
    <m/>
    <m/>
    <m/>
    <s v="別途"/>
    <m/>
    <m/>
    <s v="※少額備品扱い"/>
    <m/>
    <m/>
    <m/>
    <m/>
    <s v="コロコロ椅子"/>
    <n v="9"/>
    <m/>
    <m/>
    <s v="-"/>
    <s v="-"/>
    <s v="-"/>
    <m/>
    <m/>
    <m/>
    <m/>
    <m/>
    <m/>
    <m/>
    <m/>
    <m/>
    <m/>
    <s v="コロコロ椅子"/>
    <m/>
    <m/>
    <s v="-"/>
    <s v="-"/>
    <s v="-"/>
    <m/>
    <m/>
    <m/>
    <m/>
    <m/>
    <m/>
    <m/>
    <m/>
    <m/>
    <m/>
    <x v="0"/>
    <m/>
    <m/>
    <m/>
    <n v="100000"/>
    <n v="900000"/>
    <n v="990000.00000000012"/>
    <m/>
    <m/>
  </r>
  <r>
    <x v="0"/>
    <x v="10"/>
    <n v="2"/>
    <s v="手術部門"/>
    <s v="手術室"/>
    <s v="手術室1～9"/>
    <m/>
    <m/>
    <m/>
    <m/>
    <m/>
    <m/>
    <m/>
    <m/>
    <m/>
    <s v="別途"/>
    <m/>
    <m/>
    <s v="※少額備品扱い"/>
    <m/>
    <m/>
    <m/>
    <m/>
    <s v="エピドラ椅子"/>
    <n v="9"/>
    <m/>
    <m/>
    <s v="-"/>
    <s v="-"/>
    <s v="-"/>
    <m/>
    <m/>
    <m/>
    <m/>
    <m/>
    <m/>
    <m/>
    <m/>
    <m/>
    <m/>
    <s v="エピドラ椅子"/>
    <m/>
    <m/>
    <s v="-"/>
    <s v="-"/>
    <s v="-"/>
    <m/>
    <m/>
    <m/>
    <m/>
    <m/>
    <m/>
    <m/>
    <m/>
    <m/>
    <m/>
    <x v="0"/>
    <m/>
    <m/>
    <m/>
    <n v="100000"/>
    <n v="900000"/>
    <n v="990000.00000000012"/>
    <m/>
    <m/>
  </r>
  <r>
    <x v="0"/>
    <x v="10"/>
    <n v="2"/>
    <s v="手術部門"/>
    <s v="手術室"/>
    <s v="手術室1～9"/>
    <m/>
    <m/>
    <m/>
    <m/>
    <m/>
    <m/>
    <m/>
    <m/>
    <m/>
    <s v="別途"/>
    <m/>
    <m/>
    <s v="※少額備品扱い"/>
    <m/>
    <m/>
    <m/>
    <m/>
    <s v="ナーシングカート（術中記録用）"/>
    <n v="9"/>
    <m/>
    <m/>
    <s v="-"/>
    <s v="-"/>
    <s v="-"/>
    <m/>
    <m/>
    <m/>
    <m/>
    <m/>
    <m/>
    <m/>
    <m/>
    <m/>
    <m/>
    <s v="ナーシングカート（術中記録用）"/>
    <m/>
    <m/>
    <s v="-"/>
    <s v="-"/>
    <s v="-"/>
    <m/>
    <m/>
    <m/>
    <m/>
    <m/>
    <m/>
    <m/>
    <m/>
    <m/>
    <m/>
    <x v="0"/>
    <m/>
    <m/>
    <m/>
    <n v="100000"/>
    <n v="900000"/>
    <n v="990000.00000000012"/>
    <m/>
    <m/>
  </r>
  <r>
    <x v="0"/>
    <x v="10"/>
    <n v="2"/>
    <s v="手術部門"/>
    <s v="手術室"/>
    <s v="手術室1～9"/>
    <m/>
    <m/>
    <m/>
    <m/>
    <m/>
    <m/>
    <m/>
    <m/>
    <m/>
    <s v="別途"/>
    <m/>
    <m/>
    <s v="※少額備品扱い"/>
    <m/>
    <m/>
    <m/>
    <m/>
    <s v="術式別カート"/>
    <n v="9"/>
    <s v="サカセ化学工業"/>
    <m/>
    <s v="-"/>
    <s v="-"/>
    <s v="-"/>
    <m/>
    <m/>
    <m/>
    <m/>
    <m/>
    <m/>
    <m/>
    <m/>
    <m/>
    <m/>
    <s v="術式別カート"/>
    <s v="サカセ化学工業"/>
    <m/>
    <s v="-"/>
    <s v="-"/>
    <s v="-"/>
    <m/>
    <m/>
    <m/>
    <m/>
    <m/>
    <m/>
    <m/>
    <m/>
    <m/>
    <m/>
    <x v="0"/>
    <m/>
    <m/>
    <m/>
    <n v="380000"/>
    <n v="3420000"/>
    <n v="3762000.0000000005"/>
    <m/>
    <m/>
  </r>
  <r>
    <x v="0"/>
    <x v="10"/>
    <n v="2"/>
    <s v="手術部門"/>
    <s v="手術室"/>
    <s v="手術室1～9"/>
    <m/>
    <m/>
    <m/>
    <m/>
    <m/>
    <m/>
    <m/>
    <m/>
    <m/>
    <s v="別途"/>
    <m/>
    <m/>
    <s v="※少額備品扱い"/>
    <m/>
    <m/>
    <m/>
    <m/>
    <s v="スタンド式吸引器"/>
    <n v="9"/>
    <m/>
    <m/>
    <s v="-"/>
    <s v="-"/>
    <s v="-"/>
    <m/>
    <m/>
    <m/>
    <m/>
    <m/>
    <m/>
    <m/>
    <m/>
    <m/>
    <m/>
    <s v="スタンド式吸引器"/>
    <m/>
    <m/>
    <s v="-"/>
    <s v="-"/>
    <s v="-"/>
    <m/>
    <m/>
    <m/>
    <m/>
    <m/>
    <m/>
    <m/>
    <m/>
    <m/>
    <m/>
    <x v="0"/>
    <m/>
    <m/>
    <m/>
    <n v="50000"/>
    <n v="450000"/>
    <n v="495000.00000000006"/>
    <m/>
    <m/>
  </r>
  <r>
    <x v="0"/>
    <x v="2"/>
    <n v="2"/>
    <s v="手術部門"/>
    <s v="手術室"/>
    <s v="手術室1・3-7・9"/>
    <m/>
    <m/>
    <m/>
    <m/>
    <m/>
    <m/>
    <m/>
    <m/>
    <m/>
    <s v="増設"/>
    <m/>
    <m/>
    <m/>
    <m/>
    <m/>
    <m/>
    <m/>
    <s v="血液ガス分析装置"/>
    <n v="7"/>
    <m/>
    <m/>
    <n v="150"/>
    <n v="300"/>
    <n v="150"/>
    <m/>
    <s v="〇"/>
    <m/>
    <m/>
    <m/>
    <m/>
    <m/>
    <m/>
    <m/>
    <m/>
    <s v="血液検査装置（血液ガス分析装置）"/>
    <s v="アボット"/>
    <s v="i-STAT"/>
    <n v="150"/>
    <n v="300"/>
    <n v="150"/>
    <m/>
    <s v="〇"/>
    <m/>
    <m/>
    <m/>
    <m/>
    <m/>
    <m/>
    <m/>
    <m/>
    <x v="0"/>
    <m/>
    <s v="●"/>
    <s v="手術体制の強化にあたり必要"/>
    <n v="1100000"/>
    <n v="7700000"/>
    <n v="8470000"/>
    <m/>
    <m/>
  </r>
  <r>
    <x v="0"/>
    <x v="1"/>
    <n v="2"/>
    <s v="手術部門"/>
    <s v="手術室"/>
    <s v="手術室9"/>
    <n v="2"/>
    <m/>
    <s v="手術室"/>
    <m/>
    <s v="機材庫2"/>
    <s v="1178"/>
    <m/>
    <d v="2020-03-06T00:00:00"/>
    <s v="〇"/>
    <s v="A移設可"/>
    <s v="CE管理"/>
    <m/>
    <m/>
    <m/>
    <m/>
    <m/>
    <m/>
    <s v="血液ガス分析装置"/>
    <n v="1"/>
    <s v="アボット"/>
    <s v="i-STAT"/>
    <n v="150"/>
    <n v="300"/>
    <n v="150"/>
    <m/>
    <s v="〇"/>
    <m/>
    <m/>
    <m/>
    <m/>
    <m/>
    <m/>
    <m/>
    <m/>
    <s v="血液検査装置（血液ガス分析装置）"/>
    <s v="アボット"/>
    <s v="i-STAT"/>
    <n v="150"/>
    <n v="300"/>
    <n v="150"/>
    <m/>
    <s v="〇"/>
    <m/>
    <m/>
    <m/>
    <m/>
    <m/>
    <m/>
    <m/>
    <m/>
    <x v="1"/>
    <m/>
    <m/>
    <m/>
    <m/>
    <m/>
    <n v="0"/>
    <m/>
    <m/>
  </r>
  <r>
    <x v="0"/>
    <x v="2"/>
    <n v="2"/>
    <s v="手術部門"/>
    <s v="手術室"/>
    <s v="手術室2・8"/>
    <m/>
    <m/>
    <m/>
    <m/>
    <m/>
    <m/>
    <m/>
    <m/>
    <m/>
    <s v="増設"/>
    <m/>
    <m/>
    <s v="心臓血管外科手術を行う手術室に設置"/>
    <m/>
    <m/>
    <m/>
    <m/>
    <s v="血液ガス分析装置"/>
    <n v="2"/>
    <m/>
    <m/>
    <m/>
    <m/>
    <m/>
    <m/>
    <m/>
    <m/>
    <m/>
    <m/>
    <m/>
    <m/>
    <m/>
    <s v="○"/>
    <m/>
    <s v="血液検査装置（血液ガス分析装置）"/>
    <s v="ラジオメーター"/>
    <s v="ABL90 FLEX PLUS"/>
    <n v="250"/>
    <n v="290"/>
    <n v="470"/>
    <m/>
    <s v="〇_x000a_106VA"/>
    <m/>
    <m/>
    <m/>
    <m/>
    <m/>
    <m/>
    <s v="○"/>
    <m/>
    <x v="2"/>
    <m/>
    <s v="●"/>
    <s v="手術体制の強化にあたり必要"/>
    <n v="3000000"/>
    <n v="6000000"/>
    <n v="6600000.0000000009"/>
    <s v="将来対応"/>
    <n v="-6000000"/>
  </r>
  <r>
    <x v="0"/>
    <x v="4"/>
    <n v="2"/>
    <s v="手術部門"/>
    <s v="手術室"/>
    <s v="手術室2・8"/>
    <m/>
    <m/>
    <m/>
    <m/>
    <m/>
    <m/>
    <m/>
    <m/>
    <m/>
    <s v="新規"/>
    <m/>
    <m/>
    <s v="心臓血管外科手術を行う手術室に設置"/>
    <m/>
    <m/>
    <m/>
    <m/>
    <s v="生化学・電解質分析装置"/>
    <n v="2"/>
    <m/>
    <m/>
    <n v="340"/>
    <n v="210"/>
    <n v="170"/>
    <m/>
    <s v="○"/>
    <m/>
    <m/>
    <m/>
    <m/>
    <m/>
    <m/>
    <s v="○"/>
    <m/>
    <s v="生化学・電解質分析装置"/>
    <s v="アークレイ"/>
    <s v="スポットケム EZ-SP-4430"/>
    <n v="340"/>
    <n v="210"/>
    <n v="170"/>
    <m/>
    <s v="○"/>
    <m/>
    <m/>
    <m/>
    <m/>
    <m/>
    <m/>
    <s v="○"/>
    <m/>
    <x v="2"/>
    <m/>
    <s v="●"/>
    <s v="心臓疾患治療の機能強化に必要"/>
    <n v="1100000"/>
    <n v="2200000"/>
    <n v="2420000"/>
    <s v="将来対応"/>
    <n v="-2200000"/>
  </r>
  <r>
    <x v="0"/>
    <x v="4"/>
    <n v="2"/>
    <s v="手術部門"/>
    <s v="手術室"/>
    <s v="手術室2・8"/>
    <m/>
    <m/>
    <m/>
    <m/>
    <m/>
    <m/>
    <m/>
    <m/>
    <m/>
    <s v="新規"/>
    <m/>
    <m/>
    <s v="ヘモクロンと一緒？"/>
    <m/>
    <m/>
    <m/>
    <m/>
    <s v="血液凝固分析装置"/>
    <n v="2"/>
    <m/>
    <m/>
    <m/>
    <m/>
    <m/>
    <m/>
    <m/>
    <m/>
    <m/>
    <m/>
    <m/>
    <m/>
    <m/>
    <m/>
    <m/>
    <s v="血液凝固分析装置"/>
    <s v="ヘモネティクスorアトム"/>
    <s v="TEG6 or FibCare"/>
    <m/>
    <m/>
    <m/>
    <m/>
    <m/>
    <m/>
    <m/>
    <m/>
    <m/>
    <m/>
    <m/>
    <m/>
    <m/>
    <x v="2"/>
    <m/>
    <s v="●"/>
    <s v="心臓疾患治療の機能強化に必要"/>
    <n v="1500000"/>
    <n v="3000000"/>
    <n v="3300000.0000000005"/>
    <s v="将来対応"/>
    <n v="-3000000"/>
  </r>
  <r>
    <x v="0"/>
    <x v="1"/>
    <n v="2"/>
    <s v="手術部門"/>
    <s v="手術室"/>
    <s v="手術室2"/>
    <n v="2"/>
    <m/>
    <s v="手術室"/>
    <m/>
    <s v="機材庫2"/>
    <s v="1177"/>
    <m/>
    <d v="2020-03-06T00:00:00"/>
    <s v="〇"/>
    <s v="A移設可"/>
    <s v="CE管理"/>
    <m/>
    <m/>
    <m/>
    <m/>
    <m/>
    <m/>
    <s v="微量血液凝固計"/>
    <n v="1"/>
    <s v="平和物産"/>
    <s v="シグニチャーエリート"/>
    <n v="200"/>
    <n v="100"/>
    <n v="100"/>
    <m/>
    <s v="〇"/>
    <m/>
    <m/>
    <m/>
    <m/>
    <m/>
    <m/>
    <m/>
    <m/>
    <s v="微量血液凝固計"/>
    <s v="平和物産"/>
    <s v="シグニチャーエリート"/>
    <n v="200"/>
    <n v="100"/>
    <n v="100"/>
    <m/>
    <s v="〇"/>
    <m/>
    <m/>
    <m/>
    <m/>
    <m/>
    <m/>
    <m/>
    <m/>
    <x v="1"/>
    <m/>
    <m/>
    <m/>
    <m/>
    <m/>
    <n v="0"/>
    <m/>
    <m/>
  </r>
  <r>
    <x v="0"/>
    <x v="2"/>
    <n v="2"/>
    <s v="手術部門"/>
    <s v="手術室"/>
    <s v="手術室2"/>
    <m/>
    <m/>
    <m/>
    <m/>
    <m/>
    <m/>
    <m/>
    <m/>
    <m/>
    <s v="増設"/>
    <m/>
    <m/>
    <m/>
    <m/>
    <m/>
    <m/>
    <m/>
    <s v="微量血液凝固計"/>
    <n v="1"/>
    <m/>
    <m/>
    <m/>
    <m/>
    <m/>
    <m/>
    <m/>
    <m/>
    <m/>
    <m/>
    <m/>
    <m/>
    <m/>
    <m/>
    <m/>
    <s v="微量血液凝固計"/>
    <s v="平和物産"/>
    <s v="ヘモクロンJr"/>
    <n v="190"/>
    <n v="94"/>
    <n v="50"/>
    <m/>
    <m/>
    <m/>
    <m/>
    <m/>
    <m/>
    <m/>
    <m/>
    <m/>
    <m/>
    <x v="0"/>
    <m/>
    <s v="●"/>
    <s v="心臓疾患治療の機能強化に必要"/>
    <n v="1200000"/>
    <n v="1200000"/>
    <n v="1320000"/>
    <m/>
    <m/>
  </r>
  <r>
    <x v="0"/>
    <x v="10"/>
    <n v="2"/>
    <s v="手術部門"/>
    <s v="手術室"/>
    <s v="手術室1～9"/>
    <m/>
    <m/>
    <m/>
    <m/>
    <m/>
    <m/>
    <m/>
    <m/>
    <m/>
    <s v="別途"/>
    <m/>
    <m/>
    <s v="※台数は別途調整"/>
    <m/>
    <m/>
    <m/>
    <m/>
    <s v="輸液ポンプ"/>
    <n v="9"/>
    <m/>
    <m/>
    <s v="-"/>
    <s v="-"/>
    <s v="-"/>
    <s v="〇"/>
    <m/>
    <m/>
    <m/>
    <m/>
    <m/>
    <m/>
    <m/>
    <m/>
    <m/>
    <s v="輸液ポンプ"/>
    <m/>
    <m/>
    <s v="-"/>
    <s v="-"/>
    <s v="-"/>
    <s v="〇"/>
    <m/>
    <m/>
    <m/>
    <m/>
    <m/>
    <m/>
    <m/>
    <m/>
    <m/>
    <x v="0"/>
    <m/>
    <m/>
    <m/>
    <n v="300000"/>
    <n v="2700000"/>
    <n v="2970000.0000000005"/>
    <m/>
    <m/>
  </r>
  <r>
    <x v="0"/>
    <x v="10"/>
    <n v="2"/>
    <s v="手術部門"/>
    <s v="手術室"/>
    <s v="手術室1～9"/>
    <m/>
    <m/>
    <m/>
    <m/>
    <m/>
    <m/>
    <m/>
    <m/>
    <m/>
    <s v="別途"/>
    <m/>
    <m/>
    <s v="※台数は別途調整"/>
    <m/>
    <m/>
    <m/>
    <m/>
    <s v="シリンジポンプ"/>
    <n v="20"/>
    <m/>
    <m/>
    <s v="-"/>
    <s v="-"/>
    <s v="-"/>
    <s v="〇"/>
    <m/>
    <m/>
    <m/>
    <m/>
    <m/>
    <m/>
    <m/>
    <m/>
    <m/>
    <s v="シリンジポンプ"/>
    <m/>
    <m/>
    <s v="-"/>
    <s v="-"/>
    <s v="-"/>
    <s v="〇"/>
    <m/>
    <m/>
    <m/>
    <m/>
    <m/>
    <m/>
    <m/>
    <m/>
    <m/>
    <x v="0"/>
    <m/>
    <m/>
    <m/>
    <n v="120000"/>
    <n v="2400000"/>
    <n v="2640000"/>
    <m/>
    <m/>
  </r>
  <r>
    <x v="0"/>
    <x v="10"/>
    <n v="2"/>
    <s v="手術部門"/>
    <s v="手術室"/>
    <s v="手術室1～9"/>
    <m/>
    <m/>
    <m/>
    <m/>
    <m/>
    <m/>
    <m/>
    <m/>
    <m/>
    <s v="別途"/>
    <m/>
    <m/>
    <s v="※台数は別途調整"/>
    <m/>
    <m/>
    <m/>
    <m/>
    <s v="TCIポンプ"/>
    <n v="9"/>
    <m/>
    <m/>
    <s v="-"/>
    <s v="-"/>
    <s v="-"/>
    <s v="〇"/>
    <m/>
    <m/>
    <m/>
    <m/>
    <m/>
    <m/>
    <m/>
    <m/>
    <m/>
    <s v="TCIポンプ"/>
    <m/>
    <m/>
    <s v="-"/>
    <s v="-"/>
    <s v="-"/>
    <s v="〇"/>
    <m/>
    <m/>
    <m/>
    <m/>
    <m/>
    <m/>
    <m/>
    <m/>
    <m/>
    <x v="0"/>
    <m/>
    <m/>
    <m/>
    <n v="250000"/>
    <n v="2250000"/>
    <n v="2475000"/>
    <m/>
    <m/>
  </r>
  <r>
    <x v="0"/>
    <x v="4"/>
    <n v="2"/>
    <s v="手術部門"/>
    <s v="手術室"/>
    <s v="手術室1～9"/>
    <m/>
    <m/>
    <m/>
    <m/>
    <m/>
    <m/>
    <m/>
    <m/>
    <m/>
    <s v="新規"/>
    <m/>
    <m/>
    <m/>
    <m/>
    <m/>
    <m/>
    <m/>
    <s v="筋弛緩モニター（TOF）"/>
    <n v="9"/>
    <m/>
    <m/>
    <s v="-"/>
    <s v="-"/>
    <s v="-"/>
    <s v="〇"/>
    <m/>
    <m/>
    <m/>
    <m/>
    <m/>
    <m/>
    <m/>
    <m/>
    <m/>
    <s v="筋弛緩モニター（TOF）"/>
    <m/>
    <m/>
    <s v="-"/>
    <s v="-"/>
    <s v="-"/>
    <s v="〇"/>
    <m/>
    <m/>
    <m/>
    <m/>
    <m/>
    <m/>
    <m/>
    <m/>
    <m/>
    <x v="0"/>
    <m/>
    <m/>
    <m/>
    <n v="310000"/>
    <n v="2790000"/>
    <n v="3069000.0000000005"/>
    <m/>
    <m/>
  </r>
  <r>
    <x v="0"/>
    <x v="10"/>
    <n v="2"/>
    <s v="手術部門"/>
    <s v="手術室"/>
    <s v="手術室1～9"/>
    <m/>
    <m/>
    <m/>
    <m/>
    <m/>
    <m/>
    <m/>
    <m/>
    <m/>
    <s v="別途"/>
    <m/>
    <m/>
    <s v="※少額備品扱い"/>
    <m/>
    <m/>
    <m/>
    <m/>
    <s v="メーヨーテーブル"/>
    <n v="9"/>
    <m/>
    <m/>
    <s v="-"/>
    <s v="-"/>
    <s v="-"/>
    <m/>
    <m/>
    <m/>
    <m/>
    <m/>
    <m/>
    <m/>
    <m/>
    <m/>
    <m/>
    <s v="メーヨーテーブル"/>
    <m/>
    <m/>
    <s v="-"/>
    <s v="-"/>
    <s v="-"/>
    <m/>
    <m/>
    <m/>
    <m/>
    <m/>
    <m/>
    <m/>
    <m/>
    <m/>
    <m/>
    <x v="0"/>
    <m/>
    <m/>
    <m/>
    <n v="330000"/>
    <n v="2970000"/>
    <n v="3267000.0000000005"/>
    <m/>
    <m/>
  </r>
  <r>
    <x v="0"/>
    <x v="10"/>
    <n v="2"/>
    <s v="手術部門"/>
    <s v="手術室"/>
    <s v="手術室1～9"/>
    <m/>
    <m/>
    <m/>
    <m/>
    <m/>
    <m/>
    <m/>
    <m/>
    <m/>
    <s v="別途"/>
    <m/>
    <m/>
    <s v="※少額備品扱い"/>
    <m/>
    <m/>
    <m/>
    <m/>
    <s v="ハンドル昇降式器械台"/>
    <n v="9"/>
    <m/>
    <m/>
    <s v="-"/>
    <s v="-"/>
    <s v="-"/>
    <m/>
    <m/>
    <m/>
    <m/>
    <m/>
    <m/>
    <m/>
    <m/>
    <m/>
    <m/>
    <s v="ハンドル昇降式器械台"/>
    <m/>
    <m/>
    <s v="-"/>
    <s v="-"/>
    <s v="-"/>
    <m/>
    <m/>
    <m/>
    <m/>
    <m/>
    <m/>
    <m/>
    <m/>
    <m/>
    <m/>
    <x v="0"/>
    <m/>
    <m/>
    <m/>
    <n v="380000"/>
    <n v="3420000"/>
    <n v="3762000.0000000005"/>
    <m/>
    <m/>
  </r>
  <r>
    <x v="0"/>
    <x v="2"/>
    <n v="2"/>
    <s v="手術部門"/>
    <s v="手術室"/>
    <s v="手術室2・9"/>
    <m/>
    <m/>
    <m/>
    <m/>
    <m/>
    <m/>
    <m/>
    <m/>
    <m/>
    <s v="増設"/>
    <m/>
    <m/>
    <m/>
    <m/>
    <m/>
    <m/>
    <m/>
    <s v="心臓血管外科用器械台"/>
    <n v="2"/>
    <m/>
    <m/>
    <s v="-"/>
    <s v="-"/>
    <s v="-"/>
    <m/>
    <m/>
    <m/>
    <m/>
    <m/>
    <m/>
    <m/>
    <m/>
    <m/>
    <m/>
    <s v="心臓血管外科用器械台"/>
    <m/>
    <m/>
    <s v="-"/>
    <s v="-"/>
    <s v="-"/>
    <m/>
    <m/>
    <m/>
    <m/>
    <m/>
    <m/>
    <m/>
    <m/>
    <m/>
    <m/>
    <x v="0"/>
    <m/>
    <s v="●"/>
    <s v="心臓疾患治療の機能強化に必要"/>
    <n v="600000"/>
    <n v="1200000"/>
    <n v="1320000"/>
    <m/>
    <m/>
  </r>
  <r>
    <x v="0"/>
    <x v="1"/>
    <n v="2"/>
    <s v="手術部門"/>
    <s v="手術室"/>
    <s v="器材スペース"/>
    <n v="2"/>
    <m/>
    <s v="手術室"/>
    <m/>
    <s v="機材庫1"/>
    <n v="1523"/>
    <m/>
    <m/>
    <s v="〇"/>
    <s v="A移設可"/>
    <m/>
    <m/>
    <m/>
    <m/>
    <m/>
    <m/>
    <m/>
    <s v="展開台"/>
    <n v="1"/>
    <m/>
    <m/>
    <n v="880"/>
    <n v="600"/>
    <n v="1200"/>
    <m/>
    <s v="〇"/>
    <m/>
    <m/>
    <m/>
    <m/>
    <m/>
    <m/>
    <m/>
    <m/>
    <s v="展開台"/>
    <m/>
    <m/>
    <n v="880"/>
    <n v="600"/>
    <n v="1200"/>
    <m/>
    <s v="〇"/>
    <m/>
    <m/>
    <m/>
    <m/>
    <m/>
    <m/>
    <m/>
    <m/>
    <x v="1"/>
    <m/>
    <m/>
    <m/>
    <m/>
    <m/>
    <n v="0"/>
    <m/>
    <m/>
  </r>
  <r>
    <x v="0"/>
    <x v="1"/>
    <n v="2"/>
    <s v="手術部門"/>
    <s v="手術室"/>
    <s v="器材スペース"/>
    <n v="2"/>
    <m/>
    <s v="手術室"/>
    <m/>
    <s v="機材庫1"/>
    <n v="1539"/>
    <m/>
    <m/>
    <s v="〇"/>
    <s v="A移設可"/>
    <m/>
    <m/>
    <m/>
    <m/>
    <m/>
    <m/>
    <m/>
    <s v="電動展開台"/>
    <n v="1"/>
    <m/>
    <m/>
    <n v="950"/>
    <n v="1050"/>
    <n v="1250"/>
    <m/>
    <s v="〇"/>
    <m/>
    <m/>
    <m/>
    <m/>
    <m/>
    <m/>
    <m/>
    <m/>
    <s v="電動展開台"/>
    <m/>
    <m/>
    <n v="950"/>
    <n v="1050"/>
    <n v="1250"/>
    <m/>
    <s v="〇"/>
    <m/>
    <m/>
    <m/>
    <m/>
    <m/>
    <m/>
    <m/>
    <m/>
    <x v="1"/>
    <m/>
    <m/>
    <m/>
    <m/>
    <m/>
    <n v="0"/>
    <m/>
    <m/>
  </r>
  <r>
    <x v="0"/>
    <x v="1"/>
    <n v="2"/>
    <s v="手術部門"/>
    <s v="手術室"/>
    <s v="器材スペース"/>
    <n v="2"/>
    <m/>
    <s v="手術室"/>
    <m/>
    <s v="機材庫1"/>
    <n v="1540"/>
    <m/>
    <m/>
    <s v="〇"/>
    <s v="A移設可"/>
    <m/>
    <m/>
    <m/>
    <m/>
    <m/>
    <m/>
    <m/>
    <s v="電動展開台"/>
    <n v="1"/>
    <m/>
    <m/>
    <n v="950"/>
    <n v="1050"/>
    <n v="1250"/>
    <m/>
    <s v="〇"/>
    <m/>
    <m/>
    <m/>
    <m/>
    <m/>
    <m/>
    <m/>
    <m/>
    <s v="電動展開台"/>
    <m/>
    <m/>
    <n v="950"/>
    <n v="1050"/>
    <n v="1250"/>
    <m/>
    <s v="〇"/>
    <m/>
    <m/>
    <m/>
    <m/>
    <m/>
    <m/>
    <m/>
    <m/>
    <x v="1"/>
    <m/>
    <m/>
    <m/>
    <m/>
    <m/>
    <n v="0"/>
    <m/>
    <m/>
  </r>
  <r>
    <x v="0"/>
    <x v="1"/>
    <n v="2"/>
    <s v="手術部門"/>
    <s v="手術室"/>
    <s v="器材スペース"/>
    <n v="2"/>
    <m/>
    <s v="手術室"/>
    <m/>
    <s v="廊下"/>
    <s v="1226"/>
    <m/>
    <m/>
    <s v="〇"/>
    <s v="A移設可"/>
    <s v="0791のシールもあり"/>
    <m/>
    <m/>
    <m/>
    <m/>
    <m/>
    <m/>
    <s v="電動展開台"/>
    <n v="1"/>
    <m/>
    <m/>
    <n v="550"/>
    <n v="950"/>
    <n v="950"/>
    <m/>
    <s v="〇"/>
    <m/>
    <m/>
    <m/>
    <m/>
    <m/>
    <m/>
    <m/>
    <m/>
    <s v="電動展開台"/>
    <m/>
    <m/>
    <n v="550"/>
    <n v="950"/>
    <n v="950"/>
    <m/>
    <s v="〇"/>
    <m/>
    <m/>
    <m/>
    <m/>
    <m/>
    <m/>
    <m/>
    <m/>
    <x v="1"/>
    <m/>
    <m/>
    <m/>
    <m/>
    <m/>
    <n v="0"/>
    <m/>
    <m/>
  </r>
  <r>
    <x v="0"/>
    <x v="0"/>
    <n v="2"/>
    <s v="手術部門"/>
    <s v="手術室"/>
    <s v="器材スペース"/>
    <n v="2"/>
    <m/>
    <s v="手術室"/>
    <m/>
    <s v="機材庫2"/>
    <s v="1192"/>
    <m/>
    <m/>
    <s v="〇"/>
    <s v="B更新"/>
    <s v="保守点検できていない"/>
    <m/>
    <m/>
    <m/>
    <m/>
    <m/>
    <m/>
    <s v="電気メス"/>
    <n v="1"/>
    <s v="マーチン"/>
    <s v="ME81"/>
    <n v="300"/>
    <n v="400"/>
    <n v="100"/>
    <m/>
    <s v="880VA"/>
    <m/>
    <m/>
    <m/>
    <m/>
    <m/>
    <m/>
    <m/>
    <s v="整形・形成"/>
    <s v="電気メス"/>
    <s v="マーチン"/>
    <s v="ME81"/>
    <n v="300"/>
    <n v="400"/>
    <n v="100"/>
    <m/>
    <s v="880VA"/>
    <m/>
    <m/>
    <m/>
    <m/>
    <m/>
    <m/>
    <m/>
    <m/>
    <x v="3"/>
    <m/>
    <m/>
    <m/>
    <n v="3500000"/>
    <n v="3500000"/>
    <n v="3850000.0000000005"/>
    <m/>
    <m/>
  </r>
  <r>
    <x v="0"/>
    <x v="1"/>
    <n v="2"/>
    <s v="手術部門"/>
    <s v="手術室"/>
    <s v="器材スペース"/>
    <n v="2"/>
    <m/>
    <s v="手術室"/>
    <m/>
    <s v="手術室1"/>
    <s v="1846"/>
    <m/>
    <d v="2002-11-26T00:00:00"/>
    <s v="○"/>
    <s v="A移設可"/>
    <m/>
    <m/>
    <m/>
    <m/>
    <m/>
    <m/>
    <m/>
    <s v="電気メス"/>
    <n v="1"/>
    <s v="泉工医科工業"/>
    <s v="MS-BM1"/>
    <n v="400"/>
    <n v="500"/>
    <n v="900"/>
    <m/>
    <s v="○"/>
    <m/>
    <m/>
    <m/>
    <m/>
    <m/>
    <m/>
    <m/>
    <m/>
    <s v="電気メス"/>
    <s v="泉工医科工業"/>
    <s v="MS-BM1"/>
    <n v="400"/>
    <n v="500"/>
    <n v="900"/>
    <m/>
    <s v="○"/>
    <m/>
    <m/>
    <m/>
    <m/>
    <m/>
    <m/>
    <m/>
    <m/>
    <x v="1"/>
    <m/>
    <m/>
    <m/>
    <m/>
    <m/>
    <n v="0"/>
    <m/>
    <m/>
  </r>
  <r>
    <x v="0"/>
    <x v="1"/>
    <n v="2"/>
    <s v="手術部門"/>
    <s v="手術室"/>
    <s v="器材スペース"/>
    <n v="2"/>
    <m/>
    <s v="手術室"/>
    <m/>
    <s v="機材室2"/>
    <s v="1877"/>
    <m/>
    <d v="2010-03-31T00:00:00"/>
    <s v="○"/>
    <s v="A移設可"/>
    <m/>
    <m/>
    <m/>
    <m/>
    <m/>
    <m/>
    <m/>
    <s v="電気メス"/>
    <n v="1"/>
    <s v="泉工医科工業"/>
    <s v="MS-BM2"/>
    <n v="450"/>
    <n v="450"/>
    <n v="900"/>
    <m/>
    <s v="○"/>
    <m/>
    <m/>
    <m/>
    <m/>
    <m/>
    <m/>
    <m/>
    <m/>
    <s v="電気メス"/>
    <s v="泉工医科工業"/>
    <s v="MS-BM2"/>
    <n v="450"/>
    <n v="450"/>
    <n v="900"/>
    <m/>
    <s v="○"/>
    <m/>
    <m/>
    <m/>
    <m/>
    <m/>
    <m/>
    <m/>
    <m/>
    <x v="1"/>
    <m/>
    <m/>
    <m/>
    <m/>
    <m/>
    <n v="0"/>
    <m/>
    <m/>
  </r>
  <r>
    <x v="0"/>
    <x v="1"/>
    <n v="2"/>
    <s v="手術部門"/>
    <s v="手術室"/>
    <s v="器材スペース"/>
    <n v="2"/>
    <m/>
    <s v="手術室"/>
    <m/>
    <s v="前室"/>
    <n v="1583"/>
    <m/>
    <d v="2005-10-05T00:00:00"/>
    <s v="〇"/>
    <s v="A移設可"/>
    <m/>
    <m/>
    <m/>
    <m/>
    <m/>
    <m/>
    <m/>
    <s v="電気メス"/>
    <n v="1"/>
    <s v="日本メディカルネクスト（コンメド）"/>
    <s v="SYSTEM5000"/>
    <n v="400"/>
    <n v="600"/>
    <n v="1000"/>
    <m/>
    <s v="〇"/>
    <m/>
    <m/>
    <m/>
    <m/>
    <m/>
    <m/>
    <m/>
    <m/>
    <s v="電気メス"/>
    <s v="日本メディカルネクスト（コンメド）"/>
    <s v="SYSTEM5000"/>
    <n v="400"/>
    <n v="600"/>
    <n v="1000"/>
    <m/>
    <s v="〇"/>
    <m/>
    <m/>
    <m/>
    <m/>
    <m/>
    <m/>
    <m/>
    <m/>
    <x v="1"/>
    <m/>
    <m/>
    <m/>
    <m/>
    <m/>
    <n v="0"/>
    <m/>
    <m/>
  </r>
  <r>
    <x v="0"/>
    <x v="0"/>
    <n v="2"/>
    <s v="手術部門"/>
    <s v="手術室"/>
    <s v="器材スペース"/>
    <n v="2"/>
    <m/>
    <s v="手術室"/>
    <m/>
    <s v="機材室2"/>
    <s v="1876"/>
    <m/>
    <d v="2006-03-27T00:00:00"/>
    <s v="○"/>
    <s v="B更新"/>
    <s v="5年後更新の機器"/>
    <m/>
    <m/>
    <m/>
    <m/>
    <m/>
    <m/>
    <s v="電気メス"/>
    <n v="1"/>
    <s v="コンメド"/>
    <s v="SYSTEM5000"/>
    <n v="400"/>
    <n v="600"/>
    <n v="950"/>
    <m/>
    <s v="○"/>
    <m/>
    <m/>
    <m/>
    <m/>
    <m/>
    <m/>
    <m/>
    <m/>
    <s v="電気メス"/>
    <s v="コンメド"/>
    <s v="SYSTEM5000"/>
    <n v="400"/>
    <n v="600"/>
    <n v="950"/>
    <m/>
    <s v="○"/>
    <m/>
    <m/>
    <m/>
    <m/>
    <m/>
    <m/>
    <m/>
    <m/>
    <x v="3"/>
    <m/>
    <m/>
    <m/>
    <n v="3500000"/>
    <n v="3500000"/>
    <n v="3850000.0000000005"/>
    <m/>
    <m/>
  </r>
  <r>
    <x v="0"/>
    <x v="0"/>
    <n v="2"/>
    <s v="手術部門"/>
    <s v="手術室"/>
    <s v="器材スペース"/>
    <n v="2"/>
    <m/>
    <s v="手術室"/>
    <m/>
    <s v="機材室2"/>
    <s v="1878"/>
    <m/>
    <d v="2006-08-10T00:00:00"/>
    <s v="○"/>
    <s v="B更新"/>
    <s v="5年後更新の機器"/>
    <m/>
    <m/>
    <m/>
    <m/>
    <m/>
    <m/>
    <s v="電気メス"/>
    <n v="1"/>
    <s v="コンメド"/>
    <s v="SYSTEM5000"/>
    <n v="400"/>
    <n v="600"/>
    <n v="950"/>
    <m/>
    <s v="○"/>
    <m/>
    <m/>
    <m/>
    <m/>
    <m/>
    <m/>
    <m/>
    <m/>
    <s v="電気メス"/>
    <s v="コンメド"/>
    <s v="SYSTEM5000"/>
    <n v="400"/>
    <n v="600"/>
    <n v="950"/>
    <m/>
    <s v="○"/>
    <m/>
    <m/>
    <m/>
    <m/>
    <m/>
    <m/>
    <m/>
    <m/>
    <x v="3"/>
    <m/>
    <m/>
    <m/>
    <n v="3500000"/>
    <n v="3500000"/>
    <n v="3850000.0000000005"/>
    <m/>
    <m/>
  </r>
  <r>
    <x v="0"/>
    <x v="1"/>
    <n v="2"/>
    <s v="手術部門"/>
    <s v="手術室"/>
    <s v="器材スペース"/>
    <n v="2"/>
    <m/>
    <s v="手術室"/>
    <m/>
    <s v="機材室2"/>
    <s v="1874"/>
    <m/>
    <d v="2019-03-31T00:00:00"/>
    <s v="○"/>
    <s v="A移設可"/>
    <s v="リガシュア"/>
    <m/>
    <m/>
    <m/>
    <m/>
    <m/>
    <m/>
    <s v="電気メス"/>
    <n v="1"/>
    <s v="コヴィディエン/メドトロニック"/>
    <s v="Valleylab FT10"/>
    <n v="600"/>
    <n v="600"/>
    <n v="1050"/>
    <m/>
    <s v="○"/>
    <m/>
    <m/>
    <m/>
    <m/>
    <m/>
    <m/>
    <m/>
    <m/>
    <s v="電気メス"/>
    <s v="コヴィディエン/メドトロニック"/>
    <s v="Valleylab FT10"/>
    <n v="600"/>
    <n v="600"/>
    <n v="1050"/>
    <m/>
    <s v="○"/>
    <m/>
    <m/>
    <m/>
    <m/>
    <m/>
    <m/>
    <m/>
    <m/>
    <x v="1"/>
    <m/>
    <m/>
    <m/>
    <m/>
    <m/>
    <n v="0"/>
    <m/>
    <m/>
  </r>
  <r>
    <x v="0"/>
    <x v="2"/>
    <n v="2"/>
    <s v="手術部門"/>
    <s v="手術室"/>
    <s v="器材スペース"/>
    <m/>
    <m/>
    <m/>
    <m/>
    <m/>
    <m/>
    <m/>
    <m/>
    <m/>
    <s v="増設"/>
    <m/>
    <m/>
    <m/>
    <m/>
    <m/>
    <m/>
    <m/>
    <s v="電気メス"/>
    <n v="5"/>
    <m/>
    <m/>
    <n v="600"/>
    <n v="600"/>
    <n v="1050"/>
    <m/>
    <s v="○"/>
    <m/>
    <m/>
    <m/>
    <m/>
    <m/>
    <m/>
    <m/>
    <m/>
    <s v="電気メス"/>
    <m/>
    <m/>
    <n v="600"/>
    <n v="600"/>
    <n v="1050"/>
    <m/>
    <s v="○"/>
    <m/>
    <m/>
    <m/>
    <m/>
    <m/>
    <m/>
    <m/>
    <m/>
    <x v="0"/>
    <m/>
    <m/>
    <m/>
    <n v="3500000"/>
    <n v="17500000"/>
    <n v="19250000"/>
    <m/>
    <m/>
  </r>
  <r>
    <x v="0"/>
    <x v="1"/>
    <n v="2"/>
    <s v="手術部門"/>
    <s v="手術室"/>
    <s v="器材スペース"/>
    <n v="2"/>
    <m/>
    <s v="手術室"/>
    <m/>
    <s v="機材庫2"/>
    <s v="1195"/>
    <n v="141020170016"/>
    <d v="2017-05-23T00:00:00"/>
    <s v="〇"/>
    <s v="A移設可"/>
    <m/>
    <m/>
    <m/>
    <m/>
    <m/>
    <m/>
    <m/>
    <s v="高周波電気メス"/>
    <n v="1"/>
    <s v="エルマン"/>
    <s v="DUAL EMC90"/>
    <n v="360"/>
    <n v="500"/>
    <n v="1050"/>
    <m/>
    <s v="330VA"/>
    <m/>
    <m/>
    <m/>
    <m/>
    <m/>
    <m/>
    <m/>
    <m/>
    <s v="電気メス"/>
    <s v="エルマン"/>
    <s v="DUAL EMC90"/>
    <n v="360"/>
    <n v="500"/>
    <n v="1050"/>
    <m/>
    <s v="330VA"/>
    <m/>
    <m/>
    <m/>
    <m/>
    <m/>
    <m/>
    <m/>
    <m/>
    <x v="1"/>
    <m/>
    <m/>
    <m/>
    <m/>
    <m/>
    <n v="0"/>
    <m/>
    <m/>
  </r>
  <r>
    <x v="0"/>
    <x v="1"/>
    <n v="2"/>
    <s v="手術部門"/>
    <s v="手術室"/>
    <s v="器材スペース"/>
    <n v="2"/>
    <m/>
    <s v="手術室"/>
    <m/>
    <s v="機材庫2"/>
    <s v="1196"/>
    <n v="3942"/>
    <d v="2001-12-28T00:00:00"/>
    <s v="〇"/>
    <s v="A移設可"/>
    <m/>
    <m/>
    <m/>
    <m/>
    <m/>
    <m/>
    <m/>
    <s v="超音波手術器（電気手術器含む）"/>
    <n v="1"/>
    <s v="日立製作所（アロカ）"/>
    <s v="SONOP5000＋ESU-115"/>
    <n v="450"/>
    <n v="600"/>
    <n v="1100"/>
    <m/>
    <s v="〇"/>
    <m/>
    <m/>
    <m/>
    <m/>
    <m/>
    <m/>
    <m/>
    <m/>
    <s v="超音波手術器（電気手術器含む）"/>
    <s v="日立製作所（アロカ）"/>
    <s v="SONOP5000＋ESU-115"/>
    <n v="450"/>
    <n v="600"/>
    <n v="1100"/>
    <m/>
    <s v="〇"/>
    <m/>
    <m/>
    <m/>
    <m/>
    <m/>
    <m/>
    <m/>
    <m/>
    <x v="1"/>
    <m/>
    <m/>
    <m/>
    <m/>
    <m/>
    <n v="0"/>
    <m/>
    <m/>
  </r>
  <r>
    <x v="0"/>
    <x v="2"/>
    <n v="2"/>
    <s v="手術部門"/>
    <s v="手術室"/>
    <s v="器材スペース"/>
    <n v="2"/>
    <m/>
    <s v="手術室"/>
    <m/>
    <s v="機材庫2"/>
    <m/>
    <m/>
    <m/>
    <m/>
    <s v="増設"/>
    <m/>
    <m/>
    <s v="整形・脳外の新設に伴い1台増設を想定"/>
    <m/>
    <m/>
    <m/>
    <m/>
    <s v="超音波手術器（電気手術器含む）"/>
    <n v="1"/>
    <m/>
    <m/>
    <n v="450"/>
    <n v="600"/>
    <n v="1100"/>
    <m/>
    <s v="〇"/>
    <m/>
    <m/>
    <m/>
    <m/>
    <m/>
    <m/>
    <m/>
    <m/>
    <s v="超音波手術器（電気手術器含む）"/>
    <s v="日立製作所（アロカ）"/>
    <s v="SONOP5000＋ESU-115"/>
    <n v="450"/>
    <n v="600"/>
    <n v="1100"/>
    <m/>
    <s v="〇"/>
    <m/>
    <m/>
    <m/>
    <m/>
    <m/>
    <m/>
    <m/>
    <m/>
    <x v="0"/>
    <m/>
    <s v="●"/>
    <s v="整形外科・脳神経外科等の手術体制の強化にあたり必要"/>
    <n v="13000000"/>
    <n v="13000000"/>
    <n v="14300000.000000002"/>
    <m/>
    <m/>
  </r>
  <r>
    <x v="0"/>
    <x v="1"/>
    <n v="2"/>
    <s v="手術部門"/>
    <s v="手術室"/>
    <s v="器材スペース"/>
    <n v="2"/>
    <m/>
    <s v="手術室"/>
    <m/>
    <s v="機材室2"/>
    <s v="1875"/>
    <m/>
    <m/>
    <s v="○"/>
    <s v="A移設可"/>
    <m/>
    <m/>
    <m/>
    <m/>
    <m/>
    <m/>
    <m/>
    <s v="高周波手術装置"/>
    <n v="1"/>
    <s v="アムコ"/>
    <s v="VIO300D＋VEM2"/>
    <n v="400"/>
    <n v="500"/>
    <n v="1050"/>
    <m/>
    <s v="○"/>
    <m/>
    <m/>
    <m/>
    <m/>
    <m/>
    <m/>
    <m/>
    <s v="出力モジュール拡張用デバイス（VEM2）を含む"/>
    <s v="高周波手術装置"/>
    <s v="アムコ"/>
    <s v="VIO300D＋VEM2"/>
    <n v="400"/>
    <n v="500"/>
    <n v="1050"/>
    <m/>
    <s v="○"/>
    <m/>
    <m/>
    <m/>
    <m/>
    <m/>
    <m/>
    <m/>
    <m/>
    <x v="1"/>
    <m/>
    <m/>
    <m/>
    <m/>
    <m/>
    <n v="0"/>
    <m/>
    <m/>
  </r>
  <r>
    <x v="0"/>
    <x v="1"/>
    <n v="2"/>
    <s v="手術部門"/>
    <s v="手術室"/>
    <s v="器材スペース"/>
    <n v="2"/>
    <m/>
    <s v="手術室"/>
    <m/>
    <s v="手術室2"/>
    <s v="1840"/>
    <m/>
    <m/>
    <s v="○"/>
    <s v="A移設可"/>
    <m/>
    <m/>
    <m/>
    <m/>
    <m/>
    <m/>
    <m/>
    <s v="高周波焼灼電源装置"/>
    <n v="1"/>
    <s v="オリンパス"/>
    <s v="ESG-400"/>
    <n v="500"/>
    <n v="600"/>
    <n v="1200"/>
    <m/>
    <s v="○"/>
    <m/>
    <m/>
    <m/>
    <m/>
    <m/>
    <m/>
    <m/>
    <s v="1840と1841は1対"/>
    <s v="高周波手術装置"/>
    <s v="オリンパス"/>
    <s v="ESG-400"/>
    <n v="500"/>
    <n v="600"/>
    <n v="1200"/>
    <m/>
    <s v="○"/>
    <m/>
    <m/>
    <m/>
    <m/>
    <m/>
    <m/>
    <m/>
    <m/>
    <x v="1"/>
    <m/>
    <m/>
    <m/>
    <m/>
    <m/>
    <n v="0"/>
    <m/>
    <m/>
  </r>
  <r>
    <x v="0"/>
    <x v="1"/>
    <n v="2"/>
    <s v="手術部門"/>
    <s v="手術室"/>
    <s v="器材スペース"/>
    <n v="2"/>
    <m/>
    <s v="手術室"/>
    <m/>
    <s v="手術室2"/>
    <s v="1841"/>
    <m/>
    <m/>
    <s v="○"/>
    <s v="A移設可"/>
    <m/>
    <m/>
    <m/>
    <m/>
    <m/>
    <m/>
    <m/>
    <s v="超音波凝固切開装置"/>
    <n v="1"/>
    <s v="オリンパス"/>
    <s v="USG-400"/>
    <s v="-"/>
    <s v="-"/>
    <s v="-"/>
    <m/>
    <s v="○"/>
    <m/>
    <m/>
    <m/>
    <m/>
    <m/>
    <m/>
    <m/>
    <s v="1840と1841は1対"/>
    <s v="超音波凝固切開装置"/>
    <s v="オリンパス"/>
    <s v="USG-400"/>
    <s v="-"/>
    <s v="-"/>
    <s v="-"/>
    <m/>
    <s v="○"/>
    <m/>
    <m/>
    <m/>
    <m/>
    <m/>
    <m/>
    <m/>
    <m/>
    <x v="1"/>
    <m/>
    <m/>
    <m/>
    <m/>
    <m/>
    <n v="0"/>
    <m/>
    <m/>
  </r>
  <r>
    <x v="0"/>
    <x v="1"/>
    <n v="2"/>
    <s v="手術部門"/>
    <s v="手術室"/>
    <s v="器材スペース"/>
    <n v="2"/>
    <m/>
    <s v="手術室"/>
    <m/>
    <s v="機材室2"/>
    <s v="1872"/>
    <m/>
    <m/>
    <s v="○"/>
    <s v="A移設可"/>
    <m/>
    <m/>
    <m/>
    <m/>
    <m/>
    <m/>
    <m/>
    <s v="高周波焼灼電源装置"/>
    <n v="1"/>
    <s v="オリンパス"/>
    <s v="ESG-400"/>
    <n v="500"/>
    <n v="500"/>
    <n v="1200"/>
    <m/>
    <s v="○"/>
    <m/>
    <m/>
    <m/>
    <m/>
    <m/>
    <m/>
    <m/>
    <s v="1872と1873は1対"/>
    <s v="高周波手術装置"/>
    <s v="オリンパス"/>
    <s v="ESG-400"/>
    <n v="500"/>
    <n v="500"/>
    <n v="1200"/>
    <m/>
    <s v="○"/>
    <m/>
    <m/>
    <m/>
    <m/>
    <m/>
    <m/>
    <m/>
    <m/>
    <x v="1"/>
    <m/>
    <m/>
    <m/>
    <m/>
    <m/>
    <n v="0"/>
    <m/>
    <m/>
  </r>
  <r>
    <x v="0"/>
    <x v="1"/>
    <n v="2"/>
    <s v="手術部門"/>
    <s v="手術室"/>
    <s v="器材スペース"/>
    <n v="2"/>
    <m/>
    <s v="手術室"/>
    <m/>
    <s v="機材室2"/>
    <s v="1873"/>
    <m/>
    <m/>
    <s v="○"/>
    <s v="A移設可"/>
    <m/>
    <m/>
    <m/>
    <m/>
    <m/>
    <m/>
    <m/>
    <s v="超音波凝固切開装置"/>
    <n v="1"/>
    <s v="オリンパス"/>
    <s v="USG-400"/>
    <s v="-"/>
    <s v="-"/>
    <s v="-"/>
    <m/>
    <s v="○"/>
    <m/>
    <m/>
    <m/>
    <m/>
    <m/>
    <m/>
    <m/>
    <s v="1872と1873は1対"/>
    <s v="超音波凝固切開装置"/>
    <s v="オリンパス"/>
    <s v="USG-400"/>
    <s v="-"/>
    <s v="-"/>
    <s v="-"/>
    <m/>
    <s v="○"/>
    <m/>
    <m/>
    <m/>
    <m/>
    <m/>
    <m/>
    <m/>
    <m/>
    <x v="1"/>
    <m/>
    <m/>
    <m/>
    <m/>
    <m/>
    <n v="0"/>
    <m/>
    <m/>
  </r>
  <r>
    <x v="0"/>
    <x v="1"/>
    <n v="2"/>
    <s v="手術部門"/>
    <s v="手術室"/>
    <s v="器材スペース"/>
    <n v="2"/>
    <m/>
    <s v="手術室"/>
    <m/>
    <s v="機材室2"/>
    <s v="1867"/>
    <m/>
    <d v="2016-07-01T00:00:00"/>
    <s v="○"/>
    <s v="A移設可"/>
    <m/>
    <m/>
    <m/>
    <m/>
    <m/>
    <m/>
    <m/>
    <s v="超音波凝固切開装置"/>
    <n v="1"/>
    <s v="ジョンソン・エンド・ジョンソン"/>
    <s v="GEM11"/>
    <n v="500"/>
    <n v="500"/>
    <n v="1100"/>
    <m/>
    <s v="○"/>
    <m/>
    <m/>
    <m/>
    <m/>
    <m/>
    <m/>
    <m/>
    <m/>
    <s v="超音波凝固切開装置"/>
    <s v="ジョンソン・エンド・ジョンソン"/>
    <s v="GEM11"/>
    <n v="500"/>
    <n v="500"/>
    <n v="1100"/>
    <m/>
    <s v="○"/>
    <m/>
    <m/>
    <m/>
    <m/>
    <m/>
    <m/>
    <m/>
    <m/>
    <x v="1"/>
    <m/>
    <m/>
    <m/>
    <m/>
    <m/>
    <n v="0"/>
    <m/>
    <m/>
  </r>
  <r>
    <x v="0"/>
    <x v="1"/>
    <n v="2"/>
    <s v="手術部門"/>
    <s v="手術室"/>
    <s v="器材スペース"/>
    <n v="2"/>
    <m/>
    <s v="手術室"/>
    <m/>
    <s v="機材室2"/>
    <s v="1869"/>
    <m/>
    <d v="2016-07-01T00:00:00"/>
    <s v="○"/>
    <s v="A移設可"/>
    <s v="ハーモニック"/>
    <m/>
    <m/>
    <m/>
    <m/>
    <m/>
    <m/>
    <s v="超音波凝固切開装置"/>
    <n v="1"/>
    <s v="ジョンソン・エンド・ジョンソン"/>
    <s v="GEM11"/>
    <n v="500"/>
    <n v="500"/>
    <n v="1100"/>
    <m/>
    <s v="○"/>
    <m/>
    <m/>
    <m/>
    <m/>
    <m/>
    <m/>
    <m/>
    <m/>
    <s v="超音波凝固切開装置"/>
    <s v="ジョンソン・エンド・ジョンソン"/>
    <s v="GEM11"/>
    <n v="500"/>
    <n v="500"/>
    <n v="1100"/>
    <m/>
    <s v="○"/>
    <m/>
    <m/>
    <m/>
    <m/>
    <m/>
    <m/>
    <m/>
    <m/>
    <x v="1"/>
    <m/>
    <m/>
    <m/>
    <m/>
    <m/>
    <n v="0"/>
    <m/>
    <m/>
  </r>
  <r>
    <x v="0"/>
    <x v="1"/>
    <n v="2"/>
    <s v="手術部門"/>
    <s v="手術室"/>
    <s v="器材スペース"/>
    <n v="2"/>
    <m/>
    <s v="手術室"/>
    <m/>
    <s v="機材室2"/>
    <s v="1870"/>
    <m/>
    <d v="2016-07-01T00:00:00"/>
    <s v="○"/>
    <s v="A移設可"/>
    <s v="ハーモニック"/>
    <m/>
    <m/>
    <m/>
    <m/>
    <m/>
    <m/>
    <s v="超音波凝固切開装置"/>
    <n v="1"/>
    <s v="ジョンソン・エンド・ジョンソン"/>
    <s v="GEM11"/>
    <n v="500"/>
    <n v="500"/>
    <n v="1100"/>
    <m/>
    <s v="○"/>
    <m/>
    <m/>
    <m/>
    <m/>
    <m/>
    <m/>
    <m/>
    <m/>
    <s v="超音波凝固切開装置"/>
    <s v="ジョンソン・エンド・ジョンソン"/>
    <s v="GEM11"/>
    <n v="500"/>
    <n v="500"/>
    <n v="1100"/>
    <m/>
    <s v="○"/>
    <m/>
    <m/>
    <m/>
    <m/>
    <m/>
    <m/>
    <m/>
    <m/>
    <x v="1"/>
    <m/>
    <m/>
    <m/>
    <m/>
    <m/>
    <n v="0"/>
    <m/>
    <m/>
  </r>
  <r>
    <x v="0"/>
    <x v="0"/>
    <n v="2"/>
    <s v="手術部門"/>
    <s v="手術室"/>
    <s v="器材スペース"/>
    <n v="2"/>
    <m/>
    <s v="手術室"/>
    <m/>
    <s v="機材庫1"/>
    <n v="1518"/>
    <s v="4024-03"/>
    <d v="2003-03-31T00:00:00"/>
    <s v="〇"/>
    <s v="B更新"/>
    <m/>
    <m/>
    <m/>
    <m/>
    <m/>
    <m/>
    <m/>
    <s v="IABP"/>
    <n v="1"/>
    <s v="泉工医科工業"/>
    <s v="コラート　BP21"/>
    <n v="330"/>
    <n v="550"/>
    <n v="1300"/>
    <m/>
    <s v="〇"/>
    <m/>
    <m/>
    <m/>
    <m/>
    <m/>
    <m/>
    <m/>
    <m/>
    <s v="IABP"/>
    <s v="泉工医科工業"/>
    <s v="コラート　BP21"/>
    <n v="330"/>
    <n v="550"/>
    <n v="1300"/>
    <m/>
    <s v="〇"/>
    <m/>
    <m/>
    <m/>
    <m/>
    <m/>
    <m/>
    <m/>
    <m/>
    <x v="3"/>
    <m/>
    <m/>
    <m/>
    <n v="12000000"/>
    <n v="12000000"/>
    <n v="13200000.000000002"/>
    <m/>
    <m/>
  </r>
  <r>
    <x v="0"/>
    <x v="0"/>
    <n v="2"/>
    <s v="手術部門"/>
    <s v="手術室"/>
    <s v="器材スペース"/>
    <n v="2"/>
    <m/>
    <s v="手術室"/>
    <m/>
    <s v="機材庫1"/>
    <n v="1519"/>
    <s v="4024-01"/>
    <d v="2003-03-31T00:00:00"/>
    <s v="〇"/>
    <s v="B更新"/>
    <m/>
    <m/>
    <m/>
    <m/>
    <m/>
    <m/>
    <m/>
    <s v="IABP"/>
    <n v="1"/>
    <s v="泉工医科工業"/>
    <s v="コラート　BP21"/>
    <n v="330"/>
    <n v="550"/>
    <n v="1300"/>
    <m/>
    <s v="〇"/>
    <m/>
    <m/>
    <m/>
    <m/>
    <m/>
    <m/>
    <m/>
    <m/>
    <s v="IABP"/>
    <s v="泉工医科工業"/>
    <s v="コラート　BP21"/>
    <n v="330"/>
    <n v="550"/>
    <n v="1300"/>
    <m/>
    <s v="〇"/>
    <m/>
    <m/>
    <m/>
    <m/>
    <m/>
    <m/>
    <m/>
    <m/>
    <x v="3"/>
    <m/>
    <m/>
    <m/>
    <n v="12000000"/>
    <n v="12000000"/>
    <n v="13200000.000000002"/>
    <m/>
    <m/>
  </r>
  <r>
    <x v="0"/>
    <x v="1"/>
    <n v="2"/>
    <s v="手術部門"/>
    <s v="手術室"/>
    <s v="器材スペース"/>
    <n v="2"/>
    <m/>
    <s v="手術室"/>
    <m/>
    <s v="機材庫2"/>
    <s v="1179"/>
    <s v="141020190027"/>
    <d v="2020-03-25T00:00:00"/>
    <s v="〇"/>
    <s v="A移設可"/>
    <m/>
    <m/>
    <s v="診療科ヒアリングにて杉本Drに確認"/>
    <m/>
    <m/>
    <m/>
    <m/>
    <s v="人工心肺装置"/>
    <n v="1"/>
    <s v="泉工医科工業"/>
    <s v="HASⅢ"/>
    <n v="1800"/>
    <n v="1200"/>
    <n v="1900"/>
    <m/>
    <s v="1500VA"/>
    <m/>
    <m/>
    <m/>
    <m/>
    <m/>
    <m/>
    <m/>
    <m/>
    <s v="人工心肺装置"/>
    <s v="泉工医科工業"/>
    <s v="HASⅢ"/>
    <n v="1800"/>
    <n v="1200"/>
    <n v="1900"/>
    <m/>
    <s v="1500VA"/>
    <m/>
    <m/>
    <m/>
    <m/>
    <m/>
    <m/>
    <m/>
    <m/>
    <x v="1"/>
    <m/>
    <m/>
    <m/>
    <m/>
    <m/>
    <n v="0"/>
    <m/>
    <m/>
  </r>
  <r>
    <x v="0"/>
    <x v="2"/>
    <n v="2"/>
    <s v="手術部門"/>
    <s v="手術室"/>
    <s v="器材スペース"/>
    <m/>
    <m/>
    <m/>
    <m/>
    <m/>
    <m/>
    <m/>
    <m/>
    <m/>
    <s v="増設"/>
    <s v="既存製品を5年後に新しいものに更新し、今使っているものをバックアップとして使いたい。"/>
    <s v="〇"/>
    <s v="診療科ヒアリングにて杉本Drに確認"/>
    <m/>
    <m/>
    <m/>
    <m/>
    <s v="人工心肺装置"/>
    <n v="1"/>
    <m/>
    <m/>
    <n v="1800"/>
    <n v="1200"/>
    <n v="1900"/>
    <m/>
    <s v="1500VA"/>
    <m/>
    <m/>
    <m/>
    <m/>
    <m/>
    <m/>
    <m/>
    <m/>
    <s v="人工心肺装置"/>
    <s v="泉工医科工業"/>
    <m/>
    <n v="1800"/>
    <n v="1200"/>
    <n v="1900"/>
    <m/>
    <s v="1500VA"/>
    <m/>
    <m/>
    <m/>
    <m/>
    <m/>
    <m/>
    <m/>
    <s v="関連機器一式を含む"/>
    <x v="2"/>
    <m/>
    <s v="●"/>
    <s v="心臓疾患治療の機能強化に必要"/>
    <n v="60000000"/>
    <n v="60000000"/>
    <n v="66000000.000000007"/>
    <m/>
    <m/>
  </r>
  <r>
    <x v="0"/>
    <x v="1"/>
    <n v="2"/>
    <s v="手術部門"/>
    <s v="手術室"/>
    <s v="器材スペース"/>
    <n v="2"/>
    <m/>
    <s v="手術室"/>
    <m/>
    <s v="機材庫2"/>
    <s v="1180"/>
    <m/>
    <d v="2020-03-06T00:00:00"/>
    <s v="〇"/>
    <s v="A移設可"/>
    <m/>
    <m/>
    <m/>
    <m/>
    <m/>
    <m/>
    <m/>
    <s v="冷温水槽"/>
    <n v="1"/>
    <s v="泉工医科工業"/>
    <s v="HHC-300"/>
    <n v="500"/>
    <n v="700"/>
    <n v="900"/>
    <m/>
    <s v="1500VA"/>
    <m/>
    <m/>
    <m/>
    <m/>
    <m/>
    <m/>
    <m/>
    <m/>
    <s v="冷温水槽"/>
    <s v="泉工医科工業"/>
    <s v="HHC-300"/>
    <n v="500"/>
    <n v="700"/>
    <n v="900"/>
    <m/>
    <s v="1500VA"/>
    <m/>
    <m/>
    <m/>
    <m/>
    <m/>
    <m/>
    <m/>
    <m/>
    <x v="1"/>
    <m/>
    <m/>
    <m/>
    <m/>
    <m/>
    <n v="0"/>
    <m/>
    <m/>
  </r>
  <r>
    <x v="0"/>
    <x v="2"/>
    <n v="2"/>
    <s v="手術部門"/>
    <s v="手術室"/>
    <s v="器材スペース"/>
    <m/>
    <m/>
    <m/>
    <m/>
    <m/>
    <m/>
    <m/>
    <m/>
    <m/>
    <s v="増設"/>
    <m/>
    <m/>
    <m/>
    <m/>
    <m/>
    <m/>
    <m/>
    <s v="冷温水槽"/>
    <n v="1"/>
    <m/>
    <m/>
    <n v="500"/>
    <n v="700"/>
    <n v="900"/>
    <m/>
    <s v="1500VA"/>
    <m/>
    <m/>
    <m/>
    <m/>
    <m/>
    <m/>
    <m/>
    <m/>
    <s v="冷温水槽"/>
    <m/>
    <m/>
    <n v="500"/>
    <n v="700"/>
    <n v="900"/>
    <m/>
    <s v="1500VA"/>
    <m/>
    <m/>
    <m/>
    <m/>
    <m/>
    <m/>
    <m/>
    <m/>
    <x v="0"/>
    <m/>
    <s v="●"/>
    <s v="心臓疾患治療の機能強化に必要"/>
    <s v="人工心肺本体に含む"/>
    <n v="0"/>
    <n v="0"/>
    <m/>
    <m/>
  </r>
  <r>
    <x v="0"/>
    <x v="1"/>
    <n v="2"/>
    <s v="手術部門"/>
    <s v="手術室"/>
    <s v="器材スペース"/>
    <n v="2"/>
    <m/>
    <s v="手術室"/>
    <m/>
    <s v="機材庫2"/>
    <s v="1181"/>
    <m/>
    <d v="2020-03-06T00:00:00"/>
    <s v="〇"/>
    <s v="A移設可"/>
    <m/>
    <m/>
    <m/>
    <m/>
    <m/>
    <m/>
    <m/>
    <s v="体外循環用システム"/>
    <n v="1"/>
    <s v="泉工医科工業"/>
    <s v="TRUSYS/HTS-C"/>
    <n v="700"/>
    <n v="700"/>
    <n v="1850"/>
    <m/>
    <s v="1500VA"/>
    <m/>
    <m/>
    <m/>
    <m/>
    <m/>
    <m/>
    <m/>
    <m/>
    <s v="体外循環用システム"/>
    <s v="泉工医科工業"/>
    <s v="TRUSYS/HTS-C"/>
    <n v="700"/>
    <n v="700"/>
    <n v="1850"/>
    <m/>
    <s v="1500VA"/>
    <m/>
    <m/>
    <m/>
    <m/>
    <m/>
    <m/>
    <m/>
    <m/>
    <x v="1"/>
    <m/>
    <m/>
    <m/>
    <m/>
    <m/>
    <n v="0"/>
    <m/>
    <m/>
  </r>
  <r>
    <x v="0"/>
    <x v="2"/>
    <n v="2"/>
    <s v="手術部門"/>
    <s v="手術室"/>
    <s v="器材スペース"/>
    <m/>
    <m/>
    <m/>
    <m/>
    <m/>
    <m/>
    <m/>
    <m/>
    <m/>
    <s v="増設"/>
    <m/>
    <m/>
    <m/>
    <m/>
    <m/>
    <m/>
    <m/>
    <s v="体外循環用システム"/>
    <n v="1"/>
    <m/>
    <m/>
    <n v="700"/>
    <n v="700"/>
    <n v="1850"/>
    <m/>
    <s v="1500VA"/>
    <m/>
    <m/>
    <m/>
    <m/>
    <m/>
    <m/>
    <m/>
    <m/>
    <s v="体外循環用システム"/>
    <m/>
    <m/>
    <n v="700"/>
    <n v="700"/>
    <n v="1850"/>
    <m/>
    <s v="1500VA"/>
    <m/>
    <m/>
    <m/>
    <m/>
    <m/>
    <m/>
    <m/>
    <m/>
    <x v="0"/>
    <m/>
    <s v="●"/>
    <s v="心臓疾患治療の機能強化に必要"/>
    <s v="人工心肺本体に含む"/>
    <n v="0"/>
    <n v="0"/>
    <m/>
    <m/>
  </r>
  <r>
    <x v="0"/>
    <x v="1"/>
    <n v="2"/>
    <s v="手術部門"/>
    <s v="手術室"/>
    <s v="器材スペース"/>
    <n v="2"/>
    <m/>
    <s v="手術室"/>
    <m/>
    <s v="機材庫2"/>
    <s v="1182"/>
    <m/>
    <d v="2020-03-06T00:00:00"/>
    <s v="〇"/>
    <s v="A移設可"/>
    <m/>
    <m/>
    <m/>
    <m/>
    <m/>
    <m/>
    <m/>
    <s v="自己血回収装置"/>
    <n v="1"/>
    <s v="ヘモネティクス"/>
    <s v="cellsaver"/>
    <n v="700"/>
    <n v="800"/>
    <n v="1800"/>
    <m/>
    <s v="〇"/>
    <m/>
    <m/>
    <m/>
    <m/>
    <m/>
    <m/>
    <m/>
    <m/>
    <s v="自己血回収装置"/>
    <s v="ヘモネティクス"/>
    <s v="cellsaver"/>
    <n v="700"/>
    <n v="800"/>
    <n v="1800"/>
    <m/>
    <s v="〇"/>
    <m/>
    <m/>
    <m/>
    <m/>
    <m/>
    <m/>
    <m/>
    <m/>
    <x v="1"/>
    <m/>
    <m/>
    <m/>
    <m/>
    <m/>
    <n v="0"/>
    <m/>
    <m/>
  </r>
  <r>
    <x v="0"/>
    <x v="2"/>
    <n v="2"/>
    <s v="手術部門"/>
    <s v="手術室"/>
    <s v="器材スペース"/>
    <m/>
    <m/>
    <m/>
    <m/>
    <m/>
    <m/>
    <m/>
    <m/>
    <m/>
    <s v="増設"/>
    <m/>
    <m/>
    <s v="心臓血管外科、整形外科用で2台増設"/>
    <m/>
    <m/>
    <m/>
    <m/>
    <s v="自己血回収装置"/>
    <n v="2"/>
    <m/>
    <m/>
    <n v="700"/>
    <n v="800"/>
    <n v="1800"/>
    <m/>
    <s v="〇"/>
    <m/>
    <m/>
    <m/>
    <m/>
    <m/>
    <m/>
    <m/>
    <m/>
    <s v="自己血回収装置"/>
    <s v="ヘモネティクス"/>
    <s v="cellsaver"/>
    <n v="700"/>
    <n v="800"/>
    <n v="1800"/>
    <m/>
    <s v="〇"/>
    <m/>
    <m/>
    <m/>
    <m/>
    <m/>
    <m/>
    <m/>
    <m/>
    <x v="2"/>
    <m/>
    <s v="●"/>
    <s v="心臓疾患治療の機能強化に必要"/>
    <n v="4500000"/>
    <n v="9000000"/>
    <n v="9900000"/>
    <m/>
    <m/>
  </r>
  <r>
    <x v="0"/>
    <x v="1"/>
    <n v="2"/>
    <s v="手術部門"/>
    <s v="手術室"/>
    <s v="器材スペース"/>
    <n v="2"/>
    <m/>
    <s v="手術室"/>
    <m/>
    <s v="機材庫2"/>
    <m/>
    <m/>
    <d v="2020-03-06T00:00:00"/>
    <s v="○"/>
    <s v="A移設可"/>
    <m/>
    <m/>
    <m/>
    <m/>
    <m/>
    <m/>
    <m/>
    <s v="人工心肺操作記録支援システム"/>
    <n v="1"/>
    <s v="メディカルトライシステム"/>
    <s v="PC-CAPTEN"/>
    <s v="-"/>
    <s v="-"/>
    <s v="-"/>
    <m/>
    <s v="〇"/>
    <m/>
    <m/>
    <m/>
    <m/>
    <m/>
    <m/>
    <m/>
    <s v="MEリストから追記"/>
    <s v="人工心肺操作記録支援システム"/>
    <s v="メディカルトライシステム"/>
    <s v="PC-CAPTEN"/>
    <s v="-"/>
    <s v="-"/>
    <s v="-"/>
    <m/>
    <s v="〇"/>
    <m/>
    <m/>
    <m/>
    <m/>
    <m/>
    <m/>
    <m/>
    <m/>
    <x v="1"/>
    <m/>
    <m/>
    <m/>
    <m/>
    <m/>
    <n v="0"/>
    <m/>
    <m/>
  </r>
  <r>
    <x v="0"/>
    <x v="2"/>
    <n v="2"/>
    <s v="手術部門"/>
    <s v="手術室"/>
    <s v="器材スペース"/>
    <m/>
    <m/>
    <m/>
    <m/>
    <m/>
    <m/>
    <m/>
    <m/>
    <m/>
    <s v="増設"/>
    <m/>
    <m/>
    <s v="麻酔科リストより追記"/>
    <m/>
    <m/>
    <m/>
    <m/>
    <s v="体外式ペースメーカー"/>
    <n v="2"/>
    <m/>
    <m/>
    <s v="-"/>
    <s v="-"/>
    <s v="-"/>
    <m/>
    <m/>
    <m/>
    <m/>
    <m/>
    <m/>
    <m/>
    <m/>
    <m/>
    <m/>
    <s v="体外式ペースメーカー"/>
    <m/>
    <m/>
    <s v="-"/>
    <s v="-"/>
    <s v="-"/>
    <m/>
    <m/>
    <m/>
    <m/>
    <m/>
    <m/>
    <m/>
    <m/>
    <m/>
    <m/>
    <x v="2"/>
    <m/>
    <m/>
    <m/>
    <n v="1200000"/>
    <n v="2400000"/>
    <n v="2640000"/>
    <m/>
    <m/>
  </r>
  <r>
    <x v="0"/>
    <x v="1"/>
    <n v="2"/>
    <s v="中央滅菌材料部門"/>
    <s v="中央材料室"/>
    <s v="滅菌室"/>
    <n v="2"/>
    <m/>
    <s v="中央材料室"/>
    <m/>
    <s v="廊下"/>
    <s v="1247"/>
    <s v="141020200036"/>
    <d v="2020-09-18T00:00:00"/>
    <s v="〇"/>
    <s v="A移設可"/>
    <m/>
    <m/>
    <m/>
    <m/>
    <m/>
    <m/>
    <m/>
    <s v="除細動器"/>
    <n v="1"/>
    <s v="日本光電"/>
    <s v="TEC-5600"/>
    <n v="500"/>
    <n v="600"/>
    <n v="1300"/>
    <m/>
    <s v="〇"/>
    <m/>
    <m/>
    <m/>
    <m/>
    <m/>
    <m/>
    <m/>
    <m/>
    <s v="除細動器"/>
    <s v="日本光電"/>
    <s v="TEC-5600"/>
    <n v="500"/>
    <n v="600"/>
    <n v="1300"/>
    <m/>
    <s v="〇"/>
    <m/>
    <m/>
    <m/>
    <m/>
    <m/>
    <m/>
    <m/>
    <m/>
    <x v="1"/>
    <m/>
    <m/>
    <m/>
    <m/>
    <m/>
    <n v="0"/>
    <m/>
    <m/>
  </r>
  <r>
    <x v="0"/>
    <x v="2"/>
    <n v="2"/>
    <s v="手術部門"/>
    <s v="手術室"/>
    <s v="器材スペース"/>
    <m/>
    <m/>
    <m/>
    <m/>
    <m/>
    <m/>
    <m/>
    <m/>
    <m/>
    <s v="増設"/>
    <m/>
    <m/>
    <m/>
    <m/>
    <m/>
    <m/>
    <m/>
    <s v="除細動器"/>
    <n v="1"/>
    <m/>
    <m/>
    <n v="500"/>
    <n v="600"/>
    <n v="1300"/>
    <m/>
    <s v="○"/>
    <m/>
    <m/>
    <m/>
    <m/>
    <m/>
    <m/>
    <m/>
    <m/>
    <s v="除細動器"/>
    <s v="日本光電"/>
    <s v="TEC-5631"/>
    <n v="500"/>
    <n v="600"/>
    <n v="1300"/>
    <m/>
    <s v="○"/>
    <m/>
    <m/>
    <m/>
    <m/>
    <m/>
    <m/>
    <m/>
    <m/>
    <x v="0"/>
    <m/>
    <m/>
    <m/>
    <n v="1800000"/>
    <n v="1800000"/>
    <n v="1980000.0000000002"/>
    <m/>
    <m/>
  </r>
  <r>
    <x v="0"/>
    <x v="1"/>
    <n v="2"/>
    <s v="手術部門"/>
    <s v="手術室"/>
    <s v="器材スペース"/>
    <n v="2"/>
    <m/>
    <s v="手術室"/>
    <m/>
    <s v="機材庫2"/>
    <s v="1190"/>
    <m/>
    <m/>
    <s v="〇"/>
    <s v="A移設可"/>
    <m/>
    <m/>
    <m/>
    <m/>
    <m/>
    <m/>
    <m/>
    <s v="ラジオ波焼灼装置"/>
    <n v="1"/>
    <s v="コヴィディエン"/>
    <s v="Cool-Tip"/>
    <n v="500"/>
    <n v="800"/>
    <n v="1300"/>
    <m/>
    <s v="〇"/>
    <m/>
    <m/>
    <m/>
    <m/>
    <m/>
    <m/>
    <m/>
    <m/>
    <s v="ラジオ波焼灼装置"/>
    <s v="コヴィディエン"/>
    <s v="Cool-Tip"/>
    <n v="500"/>
    <n v="800"/>
    <n v="1300"/>
    <m/>
    <s v="〇"/>
    <m/>
    <m/>
    <m/>
    <m/>
    <m/>
    <m/>
    <m/>
    <m/>
    <x v="1"/>
    <m/>
    <m/>
    <m/>
    <m/>
    <m/>
    <n v="0"/>
    <m/>
    <m/>
  </r>
  <r>
    <x v="0"/>
    <x v="4"/>
    <n v="2"/>
    <s v="手術部門"/>
    <s v="手術室"/>
    <s v="器材スペース"/>
    <m/>
    <m/>
    <m/>
    <m/>
    <m/>
    <m/>
    <m/>
    <m/>
    <m/>
    <s v="新規"/>
    <m/>
    <m/>
    <s v="麻酔科管理"/>
    <m/>
    <m/>
    <m/>
    <m/>
    <s v="高頻度換気装置"/>
    <n v="1"/>
    <m/>
    <m/>
    <n v="360"/>
    <n v="370"/>
    <n v="860"/>
    <m/>
    <s v="〇"/>
    <m/>
    <m/>
    <m/>
    <m/>
    <m/>
    <m/>
    <m/>
    <m/>
    <s v="高頻度換気装置"/>
    <s v="泉工医科工業"/>
    <s v="JP-1"/>
    <n v="360"/>
    <n v="370"/>
    <n v="860"/>
    <m/>
    <s v="〇"/>
    <m/>
    <m/>
    <m/>
    <m/>
    <m/>
    <m/>
    <m/>
    <m/>
    <x v="2"/>
    <m/>
    <s v="●"/>
    <s v="手術体制の強化にあたり必要"/>
    <n v="4500000"/>
    <n v="4500000"/>
    <n v="4950000"/>
    <m/>
    <m/>
  </r>
  <r>
    <x v="0"/>
    <x v="1"/>
    <n v="2"/>
    <s v="手術部門"/>
    <s v="手術室"/>
    <s v="器材スペース"/>
    <n v="2"/>
    <m/>
    <s v="手術室"/>
    <m/>
    <s v="廊下"/>
    <s v="1262"/>
    <m/>
    <m/>
    <s v="〇"/>
    <s v="A移設可"/>
    <m/>
    <m/>
    <s v="麻酔科管理"/>
    <m/>
    <m/>
    <m/>
    <m/>
    <s v="ビデオ喉頭鏡A"/>
    <n v="1"/>
    <s v="ペンタックス"/>
    <s v="KWS-S200NK"/>
    <s v="-"/>
    <s v="-"/>
    <s v="-"/>
    <s v="○"/>
    <m/>
    <m/>
    <m/>
    <m/>
    <m/>
    <m/>
    <m/>
    <m/>
    <s v="ハンディ"/>
    <s v="ビデオ型喉頭鏡"/>
    <s v="ペンタックス"/>
    <s v="KWS-S200NK"/>
    <s v="-"/>
    <s v="-"/>
    <s v="-"/>
    <s v="○"/>
    <m/>
    <m/>
    <m/>
    <m/>
    <m/>
    <m/>
    <m/>
    <m/>
    <m/>
    <x v="1"/>
    <m/>
    <m/>
    <m/>
    <m/>
    <m/>
    <n v="0"/>
    <m/>
    <m/>
  </r>
  <r>
    <x v="0"/>
    <x v="2"/>
    <n v="2"/>
    <s v="手術部門"/>
    <s v="手術室"/>
    <s v="器材スペース"/>
    <m/>
    <m/>
    <m/>
    <m/>
    <m/>
    <m/>
    <m/>
    <m/>
    <m/>
    <s v="増設"/>
    <m/>
    <m/>
    <s v="麻酔科管理"/>
    <m/>
    <m/>
    <m/>
    <m/>
    <s v="ビデオ喉頭鏡B"/>
    <n v="2"/>
    <m/>
    <m/>
    <s v="-"/>
    <s v="-"/>
    <s v="-"/>
    <s v="○"/>
    <m/>
    <m/>
    <m/>
    <m/>
    <m/>
    <m/>
    <m/>
    <m/>
    <m/>
    <s v="ビデオ型喉頭鏡"/>
    <s v="メドトロニック"/>
    <s v="McGRATH"/>
    <s v="-"/>
    <s v="-"/>
    <s v="-"/>
    <s v="○"/>
    <m/>
    <m/>
    <m/>
    <m/>
    <m/>
    <m/>
    <m/>
    <m/>
    <m/>
    <x v="0"/>
    <m/>
    <s v="●"/>
    <s v="手術体制の強化にあたり必要"/>
    <n v="180000"/>
    <n v="360000"/>
    <n v="396000.00000000006"/>
    <m/>
    <m/>
  </r>
  <r>
    <x v="0"/>
    <x v="2"/>
    <n v="2"/>
    <s v="手術部門"/>
    <s v="手術室"/>
    <s v="器材スペース"/>
    <m/>
    <m/>
    <m/>
    <m/>
    <m/>
    <m/>
    <m/>
    <m/>
    <m/>
    <s v="増設"/>
    <m/>
    <m/>
    <s v="麻酔科管理"/>
    <m/>
    <m/>
    <m/>
    <m/>
    <s v="ビデオ喉頭鏡C"/>
    <n v="1"/>
    <m/>
    <m/>
    <s v="-"/>
    <s v="-"/>
    <s v="-"/>
    <s v="○"/>
    <m/>
    <m/>
    <m/>
    <m/>
    <m/>
    <m/>
    <m/>
    <m/>
    <m/>
    <s v="ビデオ型喉頭鏡"/>
    <s v="日本光電"/>
    <s v="AWS-S200NK"/>
    <s v="-"/>
    <s v="-"/>
    <s v="-"/>
    <s v="○"/>
    <m/>
    <m/>
    <m/>
    <m/>
    <m/>
    <m/>
    <m/>
    <m/>
    <m/>
    <x v="0"/>
    <m/>
    <s v="●"/>
    <s v="手術体制の強化にあたり必要"/>
    <n v="1200000"/>
    <n v="1200000"/>
    <n v="1320000"/>
    <m/>
    <m/>
  </r>
  <r>
    <x v="0"/>
    <x v="2"/>
    <n v="2"/>
    <s v="手術部門"/>
    <s v="手術室"/>
    <s v="器材スペース"/>
    <m/>
    <m/>
    <m/>
    <m/>
    <m/>
    <m/>
    <m/>
    <m/>
    <m/>
    <s v="増設"/>
    <m/>
    <m/>
    <s v="麻酔科管理"/>
    <m/>
    <m/>
    <m/>
    <m/>
    <s v="ビデオ喉頭鏡D"/>
    <n v="1"/>
    <m/>
    <m/>
    <s v="-"/>
    <s v="-"/>
    <s v="-"/>
    <s v="○"/>
    <m/>
    <m/>
    <m/>
    <m/>
    <m/>
    <m/>
    <m/>
    <m/>
    <m/>
    <s v="ビデオ型喉頭鏡"/>
    <s v="カールストルツ"/>
    <s v="C-MACシステム"/>
    <s v="-"/>
    <s v="-"/>
    <s v="-"/>
    <s v="○"/>
    <m/>
    <m/>
    <m/>
    <m/>
    <m/>
    <m/>
    <m/>
    <m/>
    <m/>
    <x v="2"/>
    <m/>
    <s v="●"/>
    <s v="手術体制の強化にあたり必要"/>
    <n v="1200000"/>
    <n v="1200000"/>
    <n v="1320000"/>
    <m/>
    <m/>
  </r>
  <r>
    <x v="0"/>
    <x v="1"/>
    <n v="2"/>
    <s v="手術部門"/>
    <s v="手術室"/>
    <s v="器材スペース"/>
    <n v="2"/>
    <m/>
    <s v="手術室"/>
    <m/>
    <s v="機材庫1"/>
    <n v="1522"/>
    <m/>
    <d v="2016-03-01T00:00:00"/>
    <s v="○"/>
    <s v="A移設可"/>
    <m/>
    <m/>
    <s v="麻酔科管理"/>
    <m/>
    <m/>
    <m/>
    <m/>
    <s v="オキシメータ"/>
    <n v="1"/>
    <s v="センチュリーメディカル"/>
    <s v="FORE-SIGHT ELITE"/>
    <s v="650φ"/>
    <m/>
    <n v="1450"/>
    <m/>
    <s v="〇"/>
    <m/>
    <m/>
    <m/>
    <m/>
    <m/>
    <m/>
    <m/>
    <m/>
    <s v="オキシメータ"/>
    <s v="センチュリーメディカル"/>
    <s v="FORE-SIGHT ELITE"/>
    <s v="650φ"/>
    <m/>
    <n v="1450"/>
    <m/>
    <s v="〇"/>
    <m/>
    <m/>
    <m/>
    <m/>
    <m/>
    <m/>
    <m/>
    <m/>
    <x v="1"/>
    <m/>
    <m/>
    <m/>
    <m/>
    <m/>
    <n v="0"/>
    <m/>
    <m/>
  </r>
  <r>
    <x v="0"/>
    <x v="2"/>
    <n v="2"/>
    <s v="手術部門"/>
    <s v="手術室"/>
    <s v="器材スペース"/>
    <m/>
    <m/>
    <m/>
    <m/>
    <m/>
    <m/>
    <m/>
    <m/>
    <m/>
    <s v="増設"/>
    <m/>
    <m/>
    <s v="麻酔科管理（HBR、BCRでの利用を想定）"/>
    <m/>
    <m/>
    <m/>
    <m/>
    <s v="オキシメータ"/>
    <n v="2"/>
    <m/>
    <m/>
    <s v="650φ"/>
    <m/>
    <n v="1450"/>
    <m/>
    <s v="〇"/>
    <m/>
    <m/>
    <m/>
    <m/>
    <m/>
    <m/>
    <m/>
    <m/>
    <s v="オキシメータ"/>
    <s v="センチュリーメディカル"/>
    <s v="FORE-SIGHT ELITE"/>
    <s v="650φ"/>
    <m/>
    <n v="1450"/>
    <m/>
    <s v="〇"/>
    <m/>
    <m/>
    <m/>
    <m/>
    <m/>
    <m/>
    <m/>
    <m/>
    <x v="0"/>
    <m/>
    <s v="●"/>
    <s v="手術体制の強化にあたり必要"/>
    <n v="6000000"/>
    <n v="12000000"/>
    <n v="13200000.000000002"/>
    <m/>
    <m/>
  </r>
  <r>
    <x v="0"/>
    <x v="4"/>
    <n v="2"/>
    <s v="手術部門"/>
    <s v="手術室"/>
    <s v="器材スペース"/>
    <m/>
    <m/>
    <m/>
    <m/>
    <m/>
    <m/>
    <m/>
    <m/>
    <m/>
    <s v="新規"/>
    <m/>
    <m/>
    <s v="麻酔科管理"/>
    <m/>
    <m/>
    <m/>
    <m/>
    <s v="血行動態モニタ"/>
    <n v="3"/>
    <m/>
    <m/>
    <s v="600Φ"/>
    <s v="-"/>
    <n v="1500"/>
    <m/>
    <s v="〇"/>
    <m/>
    <m/>
    <m/>
    <m/>
    <m/>
    <m/>
    <m/>
    <m/>
    <s v="血行動態モニタ"/>
    <s v="エドワーズライフサイエンス"/>
    <s v="ヘモスフィア+クリアサイト"/>
    <s v="600Φ"/>
    <s v="-"/>
    <n v="1500"/>
    <m/>
    <s v="〇"/>
    <m/>
    <m/>
    <m/>
    <m/>
    <m/>
    <m/>
    <m/>
    <m/>
    <x v="2"/>
    <m/>
    <s v="●"/>
    <s v="手術体制の強化にあたり必要"/>
    <n v="5500000"/>
    <n v="16500000"/>
    <n v="18150000"/>
    <s v="将来対応"/>
    <n v="-16500000"/>
  </r>
  <r>
    <x v="0"/>
    <x v="0"/>
    <n v="2"/>
    <s v="手術部門"/>
    <s v="手術室"/>
    <s v="器材スペース"/>
    <n v="2"/>
    <m/>
    <s v="手術室"/>
    <m/>
    <s v="機材庫2"/>
    <s v="1189"/>
    <s v="4606-0000"/>
    <d v="2008-07-11T00:00:00"/>
    <s v="〇"/>
    <s v="B更新"/>
    <s v="ICUシールあり"/>
    <s v="○"/>
    <m/>
    <m/>
    <m/>
    <m/>
    <m/>
    <s v="心拍出量計（血行動態モニタ）"/>
    <n v="1"/>
    <s v="エドワーズライフサイエンス"/>
    <s v="ビジランスⅡ"/>
    <s v="600φ"/>
    <m/>
    <n v="1500"/>
    <m/>
    <s v="〇"/>
    <m/>
    <m/>
    <m/>
    <m/>
    <m/>
    <m/>
    <m/>
    <m/>
    <s v="心拍出量計（血行動態モニタ）"/>
    <s v="エドワーズライフサイエンス"/>
    <s v="ビジランスⅡ"/>
    <s v="600φ"/>
    <m/>
    <n v="1500"/>
    <m/>
    <s v="〇"/>
    <m/>
    <m/>
    <m/>
    <m/>
    <m/>
    <m/>
    <m/>
    <m/>
    <x v="0"/>
    <m/>
    <m/>
    <m/>
    <n v="5500000"/>
    <n v="5500000"/>
    <n v="6050000.0000000009"/>
    <m/>
    <m/>
  </r>
  <r>
    <x v="0"/>
    <x v="1"/>
    <n v="2"/>
    <s v="手術部門"/>
    <s v="手術室"/>
    <s v="器材スペース"/>
    <n v="2"/>
    <m/>
    <s v="手術室"/>
    <m/>
    <s v="機材庫1"/>
    <n v="1535"/>
    <m/>
    <m/>
    <s v="〇"/>
    <s v="A移設可"/>
    <m/>
    <m/>
    <s v="麻酔科管理"/>
    <m/>
    <m/>
    <m/>
    <m/>
    <s v="血液・輸液加温器"/>
    <n v="1"/>
    <s v="スミスメディカル"/>
    <s v="HOTLINE LEVEL-1"/>
    <s v="550φ"/>
    <m/>
    <n v="1500"/>
    <m/>
    <s v="〇"/>
    <m/>
    <m/>
    <m/>
    <m/>
    <m/>
    <m/>
    <m/>
    <m/>
    <s v="血液・輸液加温器"/>
    <s v="スミスメディカル"/>
    <s v="HOTLINE LEVEL-1"/>
    <s v="550φ"/>
    <m/>
    <n v="1500"/>
    <m/>
    <s v="〇"/>
    <m/>
    <m/>
    <m/>
    <m/>
    <m/>
    <m/>
    <m/>
    <m/>
    <x v="1"/>
    <m/>
    <m/>
    <m/>
    <m/>
    <m/>
    <n v="0"/>
    <m/>
    <m/>
  </r>
  <r>
    <x v="0"/>
    <x v="1"/>
    <n v="2"/>
    <s v="手術部門"/>
    <s v="手術室"/>
    <s v="器材スペース"/>
    <n v="2"/>
    <m/>
    <s v="手術室"/>
    <m/>
    <s v="機材室2"/>
    <s v="1890"/>
    <m/>
    <m/>
    <s v="○"/>
    <s v="A移設可"/>
    <m/>
    <m/>
    <s v="麻酔科管理"/>
    <m/>
    <m/>
    <m/>
    <m/>
    <s v="血液・輸液加温器"/>
    <n v="1"/>
    <s v="スミスメディカル"/>
    <s v="HOTLINE LEVEL-1"/>
    <s v="550φ"/>
    <m/>
    <n v="1500"/>
    <m/>
    <s v="○"/>
    <m/>
    <m/>
    <m/>
    <m/>
    <m/>
    <m/>
    <m/>
    <m/>
    <s v="血液・輸液加温器"/>
    <s v="スミスメディカル"/>
    <s v="HOTLINE LEVEL-1"/>
    <s v="550φ"/>
    <m/>
    <n v="1500"/>
    <m/>
    <s v="○"/>
    <m/>
    <m/>
    <m/>
    <m/>
    <m/>
    <m/>
    <m/>
    <m/>
    <x v="1"/>
    <m/>
    <m/>
    <m/>
    <m/>
    <m/>
    <n v="0"/>
    <m/>
    <m/>
  </r>
  <r>
    <x v="0"/>
    <x v="4"/>
    <n v="2"/>
    <s v="手術部門"/>
    <s v="手術室"/>
    <s v="器材スペース"/>
    <m/>
    <m/>
    <m/>
    <m/>
    <m/>
    <m/>
    <m/>
    <m/>
    <m/>
    <s v="新規"/>
    <m/>
    <m/>
    <s v="麻酔科管理"/>
    <m/>
    <m/>
    <m/>
    <m/>
    <s v="輸血・輸液加温器"/>
    <n v="2"/>
    <m/>
    <m/>
    <s v="-"/>
    <s v="-"/>
    <s v="-"/>
    <m/>
    <s v="○"/>
    <m/>
    <m/>
    <m/>
    <m/>
    <m/>
    <m/>
    <m/>
    <m/>
    <s v="輸血・輸液加温器"/>
    <s v="インターメドジャパン"/>
    <s v="Fluido Compact"/>
    <s v="-"/>
    <s v="-"/>
    <s v="-"/>
    <m/>
    <s v="○"/>
    <m/>
    <m/>
    <m/>
    <m/>
    <m/>
    <m/>
    <m/>
    <m/>
    <x v="0"/>
    <m/>
    <s v="●"/>
    <s v="手術体制の強化にあたり必要"/>
    <n v="370000"/>
    <n v="740000"/>
    <n v="814000.00000000012"/>
    <m/>
    <m/>
  </r>
  <r>
    <x v="0"/>
    <x v="4"/>
    <n v="2"/>
    <s v="手術部門"/>
    <s v="手術室"/>
    <s v="器材スペース"/>
    <m/>
    <m/>
    <m/>
    <m/>
    <m/>
    <m/>
    <m/>
    <m/>
    <m/>
    <s v="新規"/>
    <m/>
    <m/>
    <s v="麻酔科管理"/>
    <m/>
    <m/>
    <m/>
    <m/>
    <s v="急速輸血・輸液加温システム"/>
    <n v="2"/>
    <m/>
    <m/>
    <s v="550φ"/>
    <s v="-"/>
    <n v="1500"/>
    <m/>
    <s v="○"/>
    <m/>
    <m/>
    <m/>
    <m/>
    <m/>
    <m/>
    <m/>
    <m/>
    <s v="急速輸血・輸液加温システム"/>
    <s v="3M"/>
    <s v="レンジャー"/>
    <s v="550φ"/>
    <s v="-"/>
    <n v="1500"/>
    <m/>
    <s v="○"/>
    <m/>
    <m/>
    <m/>
    <m/>
    <m/>
    <m/>
    <m/>
    <m/>
    <x v="0"/>
    <m/>
    <s v="●"/>
    <s v="手術体制の強化にあたり必要"/>
    <n v="230000"/>
    <n v="460000"/>
    <n v="506000.00000000006"/>
    <m/>
    <m/>
  </r>
  <r>
    <x v="0"/>
    <x v="4"/>
    <n v="2"/>
    <s v="手術部門"/>
    <s v="手術室"/>
    <s v="器材スペース"/>
    <m/>
    <m/>
    <m/>
    <m/>
    <m/>
    <m/>
    <m/>
    <m/>
    <m/>
    <s v="新規"/>
    <m/>
    <m/>
    <s v="麻酔科管理"/>
    <m/>
    <m/>
    <m/>
    <m/>
    <s v="急速輸血・輸液加温システム"/>
    <n v="1"/>
    <m/>
    <m/>
    <n v="600"/>
    <n v="600"/>
    <n v="1700"/>
    <m/>
    <s v="○"/>
    <m/>
    <m/>
    <m/>
    <m/>
    <m/>
    <m/>
    <m/>
    <m/>
    <s v="急速輸血・輸液加温システム"/>
    <s v="スミスメディカル"/>
    <s v="レベル1 システム1000"/>
    <n v="600"/>
    <n v="600"/>
    <n v="1700"/>
    <m/>
    <s v="○"/>
    <m/>
    <m/>
    <m/>
    <m/>
    <m/>
    <m/>
    <m/>
    <m/>
    <x v="2"/>
    <m/>
    <s v="●"/>
    <s v="手術体制の強化にあたり必要"/>
    <n v="1500000"/>
    <n v="1500000"/>
    <n v="1650000.0000000002"/>
    <s v="将来対応"/>
    <n v="-1500000"/>
  </r>
  <r>
    <x v="0"/>
    <x v="1"/>
    <n v="2"/>
    <s v="手術部門"/>
    <s v="手術室"/>
    <s v="器材スペース"/>
    <n v="2"/>
    <m/>
    <s v="手術室"/>
    <m/>
    <s v="機材庫2"/>
    <s v="1200"/>
    <n v="141020180018"/>
    <d v="2019-01-29T00:00:00"/>
    <s v="〇"/>
    <s v="A移設可"/>
    <m/>
    <m/>
    <m/>
    <m/>
    <m/>
    <m/>
    <m/>
    <s v="内視鏡手術システム"/>
    <n v="1"/>
    <s v="オリンパス"/>
    <s v="OTV-S300"/>
    <n v="900"/>
    <n v="900"/>
    <n v="1900"/>
    <m/>
    <s v="〇"/>
    <m/>
    <m/>
    <m/>
    <m/>
    <m/>
    <m/>
    <m/>
    <s v="耳鼻咽喉科"/>
    <s v="内視鏡手術システム"/>
    <s v="オリンパス"/>
    <s v="OTV-S300"/>
    <n v="900"/>
    <n v="900"/>
    <n v="1900"/>
    <m/>
    <s v="〇"/>
    <m/>
    <m/>
    <m/>
    <m/>
    <m/>
    <m/>
    <m/>
    <m/>
    <x v="1"/>
    <m/>
    <m/>
    <m/>
    <m/>
    <m/>
    <n v="0"/>
    <m/>
    <m/>
  </r>
  <r>
    <x v="0"/>
    <x v="1"/>
    <n v="2"/>
    <s v="手術部門"/>
    <s v="手術室"/>
    <s v="器材スペース"/>
    <n v="2"/>
    <m/>
    <s v="手術室"/>
    <m/>
    <s v="機材庫2"/>
    <s v="1200"/>
    <m/>
    <m/>
    <s v="〇"/>
    <s v="A移設可"/>
    <m/>
    <m/>
    <m/>
    <m/>
    <m/>
    <m/>
    <m/>
    <s v="・3D-4K対応液晶モニタ"/>
    <n v="1"/>
    <s v="ソニー"/>
    <s v="LMD-X320ST"/>
    <s v="-"/>
    <s v="-"/>
    <s v="-"/>
    <m/>
    <m/>
    <m/>
    <m/>
    <m/>
    <m/>
    <m/>
    <m/>
    <m/>
    <m/>
    <s v="・3D-4K対応液晶モニタ"/>
    <s v="ソニー"/>
    <s v="LMD-X320ST"/>
    <s v="-"/>
    <s v="-"/>
    <s v="-"/>
    <m/>
    <m/>
    <m/>
    <m/>
    <m/>
    <m/>
    <m/>
    <m/>
    <m/>
    <m/>
    <x v="1"/>
    <m/>
    <m/>
    <m/>
    <m/>
    <m/>
    <n v="0"/>
    <m/>
    <m/>
  </r>
  <r>
    <x v="0"/>
    <x v="1"/>
    <n v="2"/>
    <s v="手術部門"/>
    <s v="手術室"/>
    <s v="器材スペース"/>
    <n v="2"/>
    <m/>
    <s v="手術室"/>
    <m/>
    <s v="機材庫2"/>
    <s v="1200"/>
    <m/>
    <m/>
    <s v="〇"/>
    <s v="A移設可"/>
    <m/>
    <m/>
    <m/>
    <m/>
    <m/>
    <m/>
    <m/>
    <s v="・ビデオシステム"/>
    <n v="1"/>
    <s v="オリンパス"/>
    <s v="OTV-S300"/>
    <s v="-"/>
    <s v="-"/>
    <s v="-"/>
    <m/>
    <m/>
    <m/>
    <m/>
    <m/>
    <m/>
    <m/>
    <m/>
    <m/>
    <m/>
    <s v="・ビデオシステム"/>
    <s v="オリンパス"/>
    <s v="OTV-S300"/>
    <s v="-"/>
    <s v="-"/>
    <s v="-"/>
    <m/>
    <m/>
    <m/>
    <m/>
    <m/>
    <m/>
    <m/>
    <m/>
    <m/>
    <m/>
    <x v="1"/>
    <m/>
    <m/>
    <m/>
    <m/>
    <m/>
    <n v="0"/>
    <m/>
    <m/>
  </r>
  <r>
    <x v="0"/>
    <x v="1"/>
    <n v="2"/>
    <s v="手術部門"/>
    <s v="手術室"/>
    <s v="器材スペース"/>
    <n v="2"/>
    <m/>
    <s v="手術室"/>
    <m/>
    <s v="機材庫2"/>
    <s v="1200"/>
    <m/>
    <m/>
    <s v="〇"/>
    <s v="A移設可"/>
    <m/>
    <m/>
    <m/>
    <m/>
    <m/>
    <m/>
    <m/>
    <s v="・レコーダー"/>
    <n v="1"/>
    <s v="TEAC"/>
    <s v="UR-4MD"/>
    <s v="-"/>
    <s v="-"/>
    <s v="-"/>
    <m/>
    <m/>
    <m/>
    <m/>
    <m/>
    <m/>
    <m/>
    <m/>
    <m/>
    <m/>
    <s v="・レコーダー"/>
    <s v="TEAC"/>
    <s v="UR-4MD"/>
    <s v="-"/>
    <s v="-"/>
    <s v="-"/>
    <m/>
    <m/>
    <m/>
    <m/>
    <m/>
    <m/>
    <m/>
    <m/>
    <m/>
    <m/>
    <x v="1"/>
    <m/>
    <m/>
    <m/>
    <m/>
    <m/>
    <n v="0"/>
    <m/>
    <m/>
  </r>
  <r>
    <x v="0"/>
    <x v="1"/>
    <n v="2"/>
    <s v="手術部門"/>
    <s v="手術室"/>
    <s v="器材スペース"/>
    <n v="2"/>
    <m/>
    <s v="手術室"/>
    <m/>
    <s v="機材庫2"/>
    <s v="1200"/>
    <m/>
    <m/>
    <s v="〇"/>
    <s v="A移設可"/>
    <m/>
    <m/>
    <m/>
    <m/>
    <m/>
    <m/>
    <m/>
    <s v="・トロリー"/>
    <n v="1"/>
    <m/>
    <m/>
    <s v="-"/>
    <s v="-"/>
    <s v="-"/>
    <m/>
    <m/>
    <m/>
    <m/>
    <m/>
    <m/>
    <m/>
    <m/>
    <m/>
    <m/>
    <s v="・トロリー"/>
    <m/>
    <m/>
    <s v="-"/>
    <s v="-"/>
    <s v="-"/>
    <m/>
    <m/>
    <m/>
    <m/>
    <m/>
    <m/>
    <m/>
    <m/>
    <m/>
    <m/>
    <x v="1"/>
    <m/>
    <m/>
    <m/>
    <m/>
    <m/>
    <n v="0"/>
    <m/>
    <m/>
  </r>
  <r>
    <x v="0"/>
    <x v="1"/>
    <n v="2"/>
    <s v="手術部門"/>
    <s v="手術室"/>
    <s v="器材スペース"/>
    <n v="2"/>
    <m/>
    <s v="手術室"/>
    <m/>
    <s v="手術室2"/>
    <s v="1839"/>
    <m/>
    <m/>
    <s v="○"/>
    <s v="A移設可"/>
    <m/>
    <m/>
    <m/>
    <m/>
    <m/>
    <m/>
    <m/>
    <s v="内視鏡手術システム"/>
    <n v="1"/>
    <m/>
    <m/>
    <n v="650"/>
    <n v="700"/>
    <n v="1750"/>
    <m/>
    <s v="○"/>
    <m/>
    <m/>
    <m/>
    <m/>
    <m/>
    <m/>
    <m/>
    <m/>
    <s v="内視鏡手術システム"/>
    <m/>
    <m/>
    <n v="650"/>
    <n v="700"/>
    <n v="1750"/>
    <m/>
    <s v="○"/>
    <m/>
    <m/>
    <m/>
    <m/>
    <m/>
    <m/>
    <m/>
    <m/>
    <x v="1"/>
    <m/>
    <m/>
    <m/>
    <m/>
    <m/>
    <n v="0"/>
    <m/>
    <m/>
  </r>
  <r>
    <x v="0"/>
    <x v="1"/>
    <n v="2"/>
    <s v="手術部門"/>
    <s v="手術室"/>
    <s v="器材スペース"/>
    <n v="2"/>
    <m/>
    <s v="手術室"/>
    <m/>
    <s v="手術室2"/>
    <s v="1839"/>
    <m/>
    <m/>
    <s v="○"/>
    <s v="A移設可"/>
    <m/>
    <m/>
    <m/>
    <m/>
    <m/>
    <m/>
    <m/>
    <s v="・モニタ"/>
    <n v="1"/>
    <s v="オリンパス"/>
    <s v="OEV261H"/>
    <s v="-"/>
    <s v="-"/>
    <s v="-"/>
    <m/>
    <s v="○"/>
    <m/>
    <m/>
    <m/>
    <m/>
    <m/>
    <m/>
    <m/>
    <m/>
    <s v="・モニタ"/>
    <s v="オリンパス"/>
    <s v="OEV261H"/>
    <s v="-"/>
    <s v="-"/>
    <s v="-"/>
    <m/>
    <s v="○"/>
    <m/>
    <m/>
    <m/>
    <m/>
    <m/>
    <m/>
    <m/>
    <m/>
    <x v="1"/>
    <m/>
    <m/>
    <m/>
    <m/>
    <m/>
    <n v="0"/>
    <m/>
    <m/>
  </r>
  <r>
    <x v="0"/>
    <x v="1"/>
    <n v="2"/>
    <s v="手術部門"/>
    <s v="手術室"/>
    <s v="器材スペース"/>
    <n v="2"/>
    <m/>
    <s v="手術室"/>
    <m/>
    <s v="手術室2"/>
    <s v="1839"/>
    <m/>
    <m/>
    <s v="○"/>
    <s v="A移設可"/>
    <m/>
    <m/>
    <m/>
    <m/>
    <m/>
    <m/>
    <m/>
    <s v="・気腹装置"/>
    <n v="1"/>
    <s v="オリンパス"/>
    <s v="UHI"/>
    <s v="-"/>
    <s v="-"/>
    <s v="-"/>
    <m/>
    <s v="○"/>
    <m/>
    <m/>
    <m/>
    <m/>
    <m/>
    <m/>
    <m/>
    <m/>
    <s v="・気腹装置"/>
    <s v="オリンパス"/>
    <s v="UHI"/>
    <s v="-"/>
    <s v="-"/>
    <s v="-"/>
    <m/>
    <s v="○"/>
    <m/>
    <m/>
    <m/>
    <m/>
    <m/>
    <m/>
    <m/>
    <m/>
    <x v="1"/>
    <m/>
    <m/>
    <m/>
    <m/>
    <m/>
    <n v="0"/>
    <m/>
    <m/>
  </r>
  <r>
    <x v="0"/>
    <x v="1"/>
    <n v="2"/>
    <s v="手術部門"/>
    <s v="手術室"/>
    <s v="器材スペース"/>
    <n v="2"/>
    <m/>
    <s v="手術室"/>
    <m/>
    <s v="手術室2"/>
    <s v="1839"/>
    <m/>
    <m/>
    <s v="○"/>
    <s v="A移設可"/>
    <m/>
    <m/>
    <m/>
    <m/>
    <m/>
    <m/>
    <m/>
    <s v="・ビデオシステム"/>
    <n v="1"/>
    <s v="オリンパス"/>
    <s v="OTV-S190"/>
    <s v="-"/>
    <s v="-"/>
    <s v="-"/>
    <m/>
    <s v="○"/>
    <m/>
    <m/>
    <m/>
    <m/>
    <m/>
    <m/>
    <m/>
    <m/>
    <s v="・ビデオシステム"/>
    <s v="オリンパス"/>
    <s v="OTV-S190"/>
    <s v="-"/>
    <s v="-"/>
    <s v="-"/>
    <m/>
    <s v="○"/>
    <m/>
    <m/>
    <m/>
    <m/>
    <m/>
    <m/>
    <m/>
    <m/>
    <x v="1"/>
    <m/>
    <m/>
    <m/>
    <m/>
    <m/>
    <n v="0"/>
    <m/>
    <m/>
  </r>
  <r>
    <x v="0"/>
    <x v="1"/>
    <n v="2"/>
    <s v="手術部門"/>
    <s v="手術室"/>
    <s v="器材スペース"/>
    <n v="2"/>
    <m/>
    <s v="手術室"/>
    <m/>
    <s v="手術室2"/>
    <s v="1839"/>
    <m/>
    <m/>
    <s v="○"/>
    <s v="A移設可"/>
    <m/>
    <m/>
    <m/>
    <m/>
    <m/>
    <m/>
    <m/>
    <s v="・光源装置"/>
    <n v="1"/>
    <s v="オリンパス"/>
    <s v="CLV-S190"/>
    <s v="-"/>
    <s v="-"/>
    <s v="-"/>
    <m/>
    <s v="○"/>
    <m/>
    <m/>
    <m/>
    <m/>
    <m/>
    <m/>
    <m/>
    <m/>
    <s v="・光源装置"/>
    <s v="オリンパス"/>
    <s v="CLV-S190"/>
    <s v="-"/>
    <s v="-"/>
    <s v="-"/>
    <m/>
    <s v="○"/>
    <m/>
    <m/>
    <m/>
    <m/>
    <m/>
    <m/>
    <m/>
    <m/>
    <x v="1"/>
    <m/>
    <m/>
    <m/>
    <m/>
    <m/>
    <n v="0"/>
    <m/>
    <m/>
  </r>
  <r>
    <x v="0"/>
    <x v="1"/>
    <n v="2"/>
    <s v="手術部門"/>
    <s v="手術室"/>
    <s v="器材スペース"/>
    <n v="2"/>
    <m/>
    <s v="手術室"/>
    <m/>
    <s v="手術室2"/>
    <s v="1839"/>
    <m/>
    <m/>
    <s v="○"/>
    <s v="A移設可"/>
    <m/>
    <m/>
    <m/>
    <m/>
    <m/>
    <m/>
    <m/>
    <s v="・レコーダー"/>
    <n v="1"/>
    <s v="TEAC"/>
    <s v="UR-4MD"/>
    <s v="-"/>
    <s v="-"/>
    <s v="-"/>
    <m/>
    <s v="○"/>
    <m/>
    <m/>
    <m/>
    <m/>
    <m/>
    <m/>
    <m/>
    <m/>
    <s v="・レコーダー"/>
    <s v="TEAC"/>
    <s v="UR-4MD"/>
    <s v="-"/>
    <s v="-"/>
    <s v="-"/>
    <m/>
    <s v="○"/>
    <m/>
    <m/>
    <m/>
    <m/>
    <m/>
    <m/>
    <m/>
    <m/>
    <x v="1"/>
    <m/>
    <m/>
    <m/>
    <m/>
    <m/>
    <n v="0"/>
    <m/>
    <m/>
  </r>
  <r>
    <x v="0"/>
    <x v="1"/>
    <n v="2"/>
    <s v="手術部門"/>
    <s v="手術室"/>
    <s v="器材スペース"/>
    <n v="2"/>
    <m/>
    <s v="手術室"/>
    <m/>
    <s v="手術室2"/>
    <s v="1839"/>
    <m/>
    <m/>
    <s v="○"/>
    <s v="A移設可"/>
    <m/>
    <m/>
    <m/>
    <m/>
    <m/>
    <m/>
    <m/>
    <s v="・トロリー"/>
    <n v="1"/>
    <m/>
    <m/>
    <s v="-"/>
    <s v="-"/>
    <s v="-"/>
    <m/>
    <m/>
    <m/>
    <m/>
    <m/>
    <m/>
    <m/>
    <m/>
    <m/>
    <m/>
    <s v="・トロリー"/>
    <m/>
    <m/>
    <s v="-"/>
    <s v="-"/>
    <s v="-"/>
    <m/>
    <m/>
    <m/>
    <m/>
    <m/>
    <m/>
    <m/>
    <m/>
    <m/>
    <m/>
    <x v="1"/>
    <m/>
    <m/>
    <m/>
    <m/>
    <m/>
    <n v="0"/>
    <m/>
    <m/>
  </r>
  <r>
    <x v="0"/>
    <x v="1"/>
    <n v="2"/>
    <s v="手術部門"/>
    <s v="手術室"/>
    <s v="器材スペース"/>
    <n v="2"/>
    <m/>
    <s v="手術室"/>
    <m/>
    <s v="機材室2"/>
    <s v="1864"/>
    <m/>
    <m/>
    <s v="○"/>
    <s v="A移設可"/>
    <s v="Drに確認"/>
    <m/>
    <m/>
    <m/>
    <m/>
    <m/>
    <m/>
    <s v="内視鏡手術システム"/>
    <n v="1"/>
    <m/>
    <m/>
    <n v="650"/>
    <n v="700"/>
    <n v="1800"/>
    <m/>
    <s v="○"/>
    <m/>
    <m/>
    <m/>
    <m/>
    <m/>
    <m/>
    <m/>
    <m/>
    <s v="内視鏡手術システム"/>
    <m/>
    <m/>
    <n v="650"/>
    <n v="700"/>
    <n v="1800"/>
    <m/>
    <s v="○"/>
    <m/>
    <m/>
    <m/>
    <m/>
    <m/>
    <m/>
    <m/>
    <m/>
    <x v="1"/>
    <m/>
    <m/>
    <m/>
    <m/>
    <m/>
    <n v="0"/>
    <m/>
    <m/>
  </r>
  <r>
    <x v="0"/>
    <x v="1"/>
    <n v="2"/>
    <s v="手術部門"/>
    <s v="手術室"/>
    <s v="器材スペース"/>
    <n v="2"/>
    <m/>
    <s v="手術室"/>
    <m/>
    <s v="機材室2"/>
    <s v="1864"/>
    <m/>
    <m/>
    <s v="○"/>
    <s v="A移設可"/>
    <m/>
    <m/>
    <m/>
    <m/>
    <m/>
    <m/>
    <m/>
    <s v="・モニタ"/>
    <n v="1"/>
    <s v="オリンパス"/>
    <s v="OEV-262H"/>
    <s v="-"/>
    <s v="-"/>
    <s v="-"/>
    <m/>
    <s v="○"/>
    <m/>
    <m/>
    <m/>
    <m/>
    <m/>
    <m/>
    <m/>
    <m/>
    <s v="・モニタ"/>
    <s v="オリンパス"/>
    <s v="OEV-262H"/>
    <s v="-"/>
    <s v="-"/>
    <s v="-"/>
    <m/>
    <s v="○"/>
    <m/>
    <m/>
    <m/>
    <m/>
    <m/>
    <m/>
    <m/>
    <m/>
    <x v="1"/>
    <m/>
    <m/>
    <m/>
    <m/>
    <m/>
    <n v="0"/>
    <m/>
    <m/>
  </r>
  <r>
    <x v="0"/>
    <x v="1"/>
    <n v="2"/>
    <s v="手術部門"/>
    <s v="手術室"/>
    <s v="器材スペース"/>
    <n v="2"/>
    <m/>
    <s v="手術室"/>
    <m/>
    <s v="機材室2"/>
    <s v="1864"/>
    <m/>
    <m/>
    <s v="○"/>
    <s v="A移設可"/>
    <m/>
    <m/>
    <m/>
    <m/>
    <m/>
    <m/>
    <m/>
    <s v="・気腹装置"/>
    <n v="1"/>
    <s v="オリンパス"/>
    <s v="UHI-4"/>
    <s v="-"/>
    <s v="-"/>
    <s v="-"/>
    <m/>
    <s v="○"/>
    <m/>
    <m/>
    <m/>
    <m/>
    <m/>
    <m/>
    <m/>
    <m/>
    <s v="・気腹装置"/>
    <s v="オリンパス"/>
    <s v="UHI-4"/>
    <s v="-"/>
    <s v="-"/>
    <s v="-"/>
    <m/>
    <s v="○"/>
    <m/>
    <m/>
    <m/>
    <m/>
    <m/>
    <m/>
    <m/>
    <m/>
    <x v="1"/>
    <m/>
    <m/>
    <m/>
    <m/>
    <m/>
    <n v="0"/>
    <m/>
    <m/>
  </r>
  <r>
    <x v="0"/>
    <x v="1"/>
    <n v="2"/>
    <s v="手術部門"/>
    <s v="手術室"/>
    <s v="器材スペース"/>
    <n v="2"/>
    <m/>
    <s v="手術室"/>
    <m/>
    <s v="機材室2"/>
    <s v="1864"/>
    <m/>
    <m/>
    <s v="○"/>
    <s v="A移設可"/>
    <m/>
    <m/>
    <m/>
    <m/>
    <m/>
    <m/>
    <m/>
    <s v="・ビデオシステム"/>
    <n v="1"/>
    <s v="オリンパス"/>
    <s v="OTV-S190"/>
    <s v="-"/>
    <s v="-"/>
    <s v="-"/>
    <m/>
    <s v="○"/>
    <m/>
    <m/>
    <m/>
    <m/>
    <m/>
    <m/>
    <m/>
    <m/>
    <s v="・ビデオシステム"/>
    <s v="オリンパス"/>
    <s v="OTV-S190"/>
    <s v="-"/>
    <s v="-"/>
    <s v="-"/>
    <m/>
    <s v="○"/>
    <m/>
    <m/>
    <m/>
    <m/>
    <m/>
    <m/>
    <m/>
    <m/>
    <x v="1"/>
    <m/>
    <m/>
    <m/>
    <m/>
    <m/>
    <n v="0"/>
    <m/>
    <m/>
  </r>
  <r>
    <x v="0"/>
    <x v="1"/>
    <n v="2"/>
    <s v="手術部門"/>
    <s v="手術室"/>
    <s v="器材スペース"/>
    <n v="2"/>
    <m/>
    <s v="手術室"/>
    <m/>
    <s v="機材室2"/>
    <s v="1864"/>
    <m/>
    <m/>
    <s v="○"/>
    <s v="A移設可"/>
    <m/>
    <m/>
    <m/>
    <m/>
    <m/>
    <m/>
    <m/>
    <s v="・光源装置"/>
    <n v="1"/>
    <s v="オリンパス"/>
    <s v="CLV-S190"/>
    <s v="-"/>
    <s v="-"/>
    <s v="-"/>
    <m/>
    <s v="○"/>
    <m/>
    <m/>
    <m/>
    <m/>
    <m/>
    <m/>
    <m/>
    <m/>
    <s v="・光源装置"/>
    <s v="オリンパス"/>
    <s v="CLV-S190"/>
    <s v="-"/>
    <s v="-"/>
    <s v="-"/>
    <m/>
    <s v="○"/>
    <m/>
    <m/>
    <m/>
    <m/>
    <m/>
    <m/>
    <m/>
    <m/>
    <x v="1"/>
    <m/>
    <m/>
    <m/>
    <m/>
    <m/>
    <n v="0"/>
    <m/>
    <m/>
  </r>
  <r>
    <x v="0"/>
    <x v="1"/>
    <n v="2"/>
    <s v="手術部門"/>
    <s v="手術室"/>
    <s v="器材スペース"/>
    <n v="2"/>
    <m/>
    <s v="手術室"/>
    <m/>
    <s v="機材室2"/>
    <s v="1864"/>
    <m/>
    <m/>
    <s v="○"/>
    <s v="A移設可"/>
    <m/>
    <m/>
    <m/>
    <m/>
    <m/>
    <m/>
    <m/>
    <s v="・レコーダー"/>
    <n v="1"/>
    <s v="TEAC"/>
    <s v="UR-4MD"/>
    <s v="-"/>
    <s v="-"/>
    <s v="-"/>
    <m/>
    <s v="○"/>
    <m/>
    <m/>
    <m/>
    <m/>
    <m/>
    <m/>
    <m/>
    <m/>
    <s v="・レコーダー"/>
    <s v="TEAC"/>
    <s v="UR-4MD"/>
    <s v="-"/>
    <s v="-"/>
    <s v="-"/>
    <m/>
    <s v="○"/>
    <m/>
    <m/>
    <m/>
    <m/>
    <m/>
    <m/>
    <m/>
    <m/>
    <x v="1"/>
    <m/>
    <m/>
    <m/>
    <m/>
    <m/>
    <n v="0"/>
    <m/>
    <m/>
  </r>
  <r>
    <x v="0"/>
    <x v="1"/>
    <n v="2"/>
    <s v="手術部門"/>
    <s v="手術室"/>
    <s v="器材スペース"/>
    <n v="2"/>
    <m/>
    <s v="手術室"/>
    <m/>
    <s v="機材室2"/>
    <s v="1865"/>
    <m/>
    <m/>
    <s v="○"/>
    <s v="A移設可"/>
    <m/>
    <m/>
    <m/>
    <m/>
    <m/>
    <m/>
    <m/>
    <s v="内視鏡手術システム"/>
    <n v="1"/>
    <m/>
    <m/>
    <n v="650"/>
    <n v="700"/>
    <n v="1800"/>
    <m/>
    <s v="○"/>
    <m/>
    <m/>
    <m/>
    <m/>
    <m/>
    <m/>
    <m/>
    <m/>
    <s v="内視鏡手術システム"/>
    <m/>
    <m/>
    <n v="650"/>
    <n v="700"/>
    <n v="1800"/>
    <m/>
    <s v="○"/>
    <m/>
    <m/>
    <m/>
    <m/>
    <m/>
    <m/>
    <m/>
    <m/>
    <x v="1"/>
    <m/>
    <m/>
    <m/>
    <m/>
    <m/>
    <n v="0"/>
    <m/>
    <m/>
  </r>
  <r>
    <x v="0"/>
    <x v="1"/>
    <n v="2"/>
    <s v="手術部門"/>
    <s v="手術室"/>
    <s v="器材スペース"/>
    <n v="2"/>
    <m/>
    <s v="手術室"/>
    <m/>
    <s v="機材室2"/>
    <s v="1865"/>
    <m/>
    <m/>
    <s v="○"/>
    <s v="A移設可"/>
    <m/>
    <m/>
    <m/>
    <m/>
    <m/>
    <m/>
    <m/>
    <s v="・モニタ"/>
    <n v="1"/>
    <s v="オリンパス"/>
    <s v="OEV-261H"/>
    <s v="-"/>
    <s v="-"/>
    <s v="-"/>
    <m/>
    <s v="○"/>
    <m/>
    <m/>
    <m/>
    <m/>
    <m/>
    <m/>
    <m/>
    <m/>
    <s v="・モニタ"/>
    <s v="オリンパス"/>
    <s v="OEV-261H"/>
    <s v="-"/>
    <s v="-"/>
    <s v="-"/>
    <m/>
    <s v="○"/>
    <m/>
    <m/>
    <m/>
    <m/>
    <m/>
    <m/>
    <m/>
    <m/>
    <x v="1"/>
    <m/>
    <m/>
    <m/>
    <m/>
    <m/>
    <n v="0"/>
    <m/>
    <m/>
  </r>
  <r>
    <x v="0"/>
    <x v="1"/>
    <n v="2"/>
    <s v="手術部門"/>
    <s v="手術室"/>
    <s v="器材スペース"/>
    <n v="2"/>
    <m/>
    <s v="手術室"/>
    <m/>
    <s v="機材室2"/>
    <s v="1865"/>
    <m/>
    <m/>
    <s v="○"/>
    <s v="A移設可"/>
    <m/>
    <m/>
    <m/>
    <m/>
    <m/>
    <m/>
    <m/>
    <s v="・気腹装置"/>
    <n v="1"/>
    <s v="オリンパス"/>
    <s v="UHI-4"/>
    <s v="-"/>
    <s v="-"/>
    <s v="-"/>
    <m/>
    <s v="○"/>
    <m/>
    <m/>
    <m/>
    <m/>
    <m/>
    <m/>
    <m/>
    <m/>
    <s v="・気腹装置"/>
    <s v="オリンパス"/>
    <s v="UHI-4"/>
    <s v="-"/>
    <s v="-"/>
    <s v="-"/>
    <m/>
    <s v="○"/>
    <m/>
    <m/>
    <m/>
    <m/>
    <m/>
    <m/>
    <m/>
    <m/>
    <x v="1"/>
    <m/>
    <m/>
    <m/>
    <m/>
    <m/>
    <n v="0"/>
    <m/>
    <m/>
  </r>
  <r>
    <x v="0"/>
    <x v="1"/>
    <n v="2"/>
    <s v="手術部門"/>
    <s v="手術室"/>
    <s v="器材スペース"/>
    <n v="2"/>
    <m/>
    <s v="手術室"/>
    <m/>
    <s v="機材室2"/>
    <s v="1865"/>
    <m/>
    <m/>
    <s v="○"/>
    <s v="A移設可"/>
    <m/>
    <m/>
    <m/>
    <m/>
    <m/>
    <m/>
    <m/>
    <s v="・ビデオシステム"/>
    <n v="1"/>
    <s v="オリンパス"/>
    <s v="OTV-S190"/>
    <s v="-"/>
    <s v="-"/>
    <s v="-"/>
    <m/>
    <s v="○"/>
    <m/>
    <m/>
    <m/>
    <m/>
    <m/>
    <m/>
    <m/>
    <m/>
    <s v="・ビデオシステム"/>
    <s v="オリンパス"/>
    <s v="OTV-S190"/>
    <s v="-"/>
    <s v="-"/>
    <s v="-"/>
    <m/>
    <s v="○"/>
    <m/>
    <m/>
    <m/>
    <m/>
    <m/>
    <m/>
    <m/>
    <m/>
    <x v="1"/>
    <m/>
    <m/>
    <m/>
    <m/>
    <m/>
    <n v="0"/>
    <m/>
    <m/>
  </r>
  <r>
    <x v="0"/>
    <x v="1"/>
    <n v="2"/>
    <s v="手術部門"/>
    <s v="手術室"/>
    <s v="器材スペース"/>
    <n v="2"/>
    <m/>
    <s v="手術室"/>
    <m/>
    <s v="機材室2"/>
    <s v="1865"/>
    <m/>
    <m/>
    <s v="○"/>
    <s v="A移設可"/>
    <m/>
    <m/>
    <m/>
    <m/>
    <m/>
    <m/>
    <m/>
    <s v="・光源装置"/>
    <n v="1"/>
    <s v="オリンパス"/>
    <s v="CLV-S190"/>
    <s v="-"/>
    <s v="-"/>
    <s v="-"/>
    <m/>
    <s v="○"/>
    <m/>
    <m/>
    <m/>
    <m/>
    <m/>
    <m/>
    <m/>
    <m/>
    <s v="・光源装置"/>
    <s v="オリンパス"/>
    <s v="CLV-S190"/>
    <s v="-"/>
    <s v="-"/>
    <s v="-"/>
    <m/>
    <s v="○"/>
    <m/>
    <m/>
    <m/>
    <m/>
    <m/>
    <m/>
    <m/>
    <m/>
    <x v="1"/>
    <m/>
    <m/>
    <m/>
    <m/>
    <m/>
    <n v="0"/>
    <m/>
    <m/>
  </r>
  <r>
    <x v="0"/>
    <x v="1"/>
    <n v="2"/>
    <s v="手術部門"/>
    <s v="手術室"/>
    <s v="器材スペース"/>
    <n v="2"/>
    <m/>
    <s v="手術室"/>
    <m/>
    <s v="機材室2"/>
    <s v="1865"/>
    <m/>
    <m/>
    <s v="○"/>
    <s v="A移設可"/>
    <m/>
    <m/>
    <m/>
    <m/>
    <m/>
    <m/>
    <m/>
    <s v="・レコーダー"/>
    <n v="1"/>
    <s v="TEAC"/>
    <s v="UR-4MD"/>
    <s v="-"/>
    <s v="-"/>
    <s v="-"/>
    <m/>
    <s v="○"/>
    <m/>
    <m/>
    <m/>
    <m/>
    <m/>
    <m/>
    <m/>
    <m/>
    <s v="・レコーダー"/>
    <s v="TEAC"/>
    <s v="UR-4MD"/>
    <s v="-"/>
    <s v="-"/>
    <s v="-"/>
    <m/>
    <s v="○"/>
    <m/>
    <m/>
    <m/>
    <m/>
    <m/>
    <m/>
    <m/>
    <m/>
    <x v="1"/>
    <m/>
    <m/>
    <m/>
    <m/>
    <m/>
    <n v="0"/>
    <m/>
    <m/>
  </r>
  <r>
    <x v="0"/>
    <x v="1"/>
    <n v="2"/>
    <s v="手術部門"/>
    <s v="手術室"/>
    <s v="器材スペース"/>
    <n v="2"/>
    <m/>
    <s v="手術室"/>
    <m/>
    <s v="機材室2"/>
    <s v="1866"/>
    <m/>
    <m/>
    <s v="○"/>
    <s v="A移設可"/>
    <s v="GF・CFの機械"/>
    <m/>
    <m/>
    <m/>
    <m/>
    <m/>
    <m/>
    <s v="内視鏡システム"/>
    <n v="1"/>
    <s v="オリンパス"/>
    <m/>
    <n v="700"/>
    <n v="700"/>
    <n v="1700"/>
    <m/>
    <s v="○"/>
    <m/>
    <m/>
    <m/>
    <m/>
    <m/>
    <m/>
    <m/>
    <m/>
    <s v="内視鏡システム"/>
    <s v="オリンパス"/>
    <m/>
    <n v="700"/>
    <n v="700"/>
    <n v="1700"/>
    <m/>
    <s v="○"/>
    <m/>
    <m/>
    <m/>
    <m/>
    <m/>
    <m/>
    <m/>
    <m/>
    <x v="1"/>
    <m/>
    <m/>
    <m/>
    <m/>
    <m/>
    <n v="0"/>
    <m/>
    <m/>
  </r>
  <r>
    <x v="0"/>
    <x v="1"/>
    <n v="2"/>
    <s v="手術部門"/>
    <s v="手術室"/>
    <s v="器材スペース"/>
    <n v="2"/>
    <m/>
    <s v="手術室"/>
    <m/>
    <s v="機材室2"/>
    <s v="1866"/>
    <m/>
    <m/>
    <s v="○"/>
    <s v="A移設可"/>
    <s v="GF・CFの機械"/>
    <m/>
    <m/>
    <m/>
    <m/>
    <m/>
    <m/>
    <s v="・モニタ"/>
    <n v="1"/>
    <s v="オリンパス"/>
    <m/>
    <s v="-"/>
    <s v="-"/>
    <s v="-"/>
    <m/>
    <s v="○"/>
    <m/>
    <m/>
    <m/>
    <m/>
    <m/>
    <m/>
    <m/>
    <m/>
    <s v="・モニタ"/>
    <s v="オリンパス"/>
    <m/>
    <s v="-"/>
    <s v="-"/>
    <s v="-"/>
    <m/>
    <s v="○"/>
    <m/>
    <m/>
    <m/>
    <m/>
    <m/>
    <m/>
    <m/>
    <m/>
    <x v="1"/>
    <m/>
    <m/>
    <m/>
    <m/>
    <m/>
    <n v="0"/>
    <m/>
    <m/>
  </r>
  <r>
    <x v="0"/>
    <x v="1"/>
    <n v="2"/>
    <s v="手術部門"/>
    <s v="手術室"/>
    <s v="器材スペース"/>
    <n v="2"/>
    <m/>
    <s v="手術室"/>
    <m/>
    <s v="機材室2"/>
    <s v="1866"/>
    <m/>
    <m/>
    <s v="○"/>
    <s v="A移設可"/>
    <s v="GF・CFの機械"/>
    <m/>
    <m/>
    <m/>
    <m/>
    <m/>
    <m/>
    <s v="・ビデオシステム"/>
    <n v="1"/>
    <s v="オリンパス"/>
    <s v="CV-260SL"/>
    <s v="-"/>
    <s v="-"/>
    <s v="-"/>
    <m/>
    <s v="○"/>
    <m/>
    <m/>
    <m/>
    <m/>
    <m/>
    <m/>
    <m/>
    <m/>
    <s v="・ビデオシステム"/>
    <s v="オリンパス"/>
    <s v="CV-260SL"/>
    <s v="-"/>
    <s v="-"/>
    <s v="-"/>
    <m/>
    <s v="○"/>
    <m/>
    <m/>
    <m/>
    <m/>
    <m/>
    <m/>
    <m/>
    <m/>
    <x v="1"/>
    <m/>
    <m/>
    <m/>
    <m/>
    <m/>
    <n v="0"/>
    <m/>
    <m/>
  </r>
  <r>
    <x v="0"/>
    <x v="1"/>
    <n v="2"/>
    <s v="手術部門"/>
    <s v="手術室"/>
    <s v="器材スペース"/>
    <n v="2"/>
    <m/>
    <s v="手術室"/>
    <m/>
    <s v="機材室2"/>
    <s v="1866"/>
    <m/>
    <m/>
    <s v="○"/>
    <s v="A移設可"/>
    <s v="GF・CFの機械"/>
    <m/>
    <m/>
    <m/>
    <m/>
    <m/>
    <m/>
    <s v="・光源装置"/>
    <n v="1"/>
    <s v="オリンパス"/>
    <s v="CLV-260SL"/>
    <s v="-"/>
    <s v="-"/>
    <s v="-"/>
    <m/>
    <s v="○"/>
    <m/>
    <m/>
    <m/>
    <m/>
    <m/>
    <m/>
    <m/>
    <m/>
    <s v="・光源装置"/>
    <s v="オリンパス"/>
    <s v="CLV-260SL"/>
    <s v="-"/>
    <s v="-"/>
    <s v="-"/>
    <m/>
    <s v="○"/>
    <m/>
    <m/>
    <m/>
    <m/>
    <m/>
    <m/>
    <m/>
    <m/>
    <x v="1"/>
    <m/>
    <m/>
    <m/>
    <m/>
    <m/>
    <n v="0"/>
    <m/>
    <m/>
  </r>
  <r>
    <x v="0"/>
    <x v="1"/>
    <n v="2"/>
    <s v="手術部門"/>
    <s v="手術室"/>
    <s v="器材スペース"/>
    <n v="2"/>
    <m/>
    <s v="手術室"/>
    <m/>
    <s v="機材室2"/>
    <s v="1866"/>
    <m/>
    <m/>
    <s v="○"/>
    <s v="A移設可"/>
    <s v="GF・CFの機械"/>
    <m/>
    <m/>
    <m/>
    <m/>
    <m/>
    <m/>
    <s v="・ビデオプリンタ"/>
    <n v="1"/>
    <s v="オリンパス"/>
    <s v="OEP-4"/>
    <s v="-"/>
    <s v="-"/>
    <s v="-"/>
    <m/>
    <s v="○"/>
    <m/>
    <m/>
    <m/>
    <m/>
    <m/>
    <m/>
    <m/>
    <m/>
    <s v="・ビデオプリンタ"/>
    <s v="オリンパス"/>
    <s v="OEP-4"/>
    <s v="-"/>
    <s v="-"/>
    <s v="-"/>
    <m/>
    <s v="○"/>
    <m/>
    <m/>
    <m/>
    <m/>
    <m/>
    <m/>
    <m/>
    <m/>
    <x v="1"/>
    <m/>
    <m/>
    <m/>
    <m/>
    <m/>
    <n v="0"/>
    <m/>
    <m/>
  </r>
  <r>
    <x v="0"/>
    <x v="1"/>
    <n v="2"/>
    <s v="手術部門"/>
    <s v="手術室"/>
    <s v="器材スペース"/>
    <n v="2"/>
    <m/>
    <s v="手術室"/>
    <m/>
    <s v="機材室2"/>
    <s v="1866"/>
    <m/>
    <m/>
    <s v="○"/>
    <s v="A移設可"/>
    <s v="GF・CFの機械"/>
    <m/>
    <m/>
    <m/>
    <m/>
    <m/>
    <m/>
    <s v="・送気装置"/>
    <n v="1"/>
    <s v="オリンパス"/>
    <s v="UCR"/>
    <s v="-"/>
    <s v="-"/>
    <s v="-"/>
    <m/>
    <s v="○"/>
    <m/>
    <m/>
    <m/>
    <m/>
    <m/>
    <m/>
    <m/>
    <m/>
    <s v="・送気装置"/>
    <s v="オリンパス"/>
    <s v="UCR"/>
    <s v="-"/>
    <s v="-"/>
    <s v="-"/>
    <m/>
    <s v="○"/>
    <m/>
    <m/>
    <m/>
    <m/>
    <m/>
    <m/>
    <m/>
    <m/>
    <x v="1"/>
    <m/>
    <m/>
    <m/>
    <m/>
    <m/>
    <n v="0"/>
    <m/>
    <m/>
  </r>
  <r>
    <x v="0"/>
    <x v="2"/>
    <n v="2"/>
    <s v="手術部門"/>
    <s v="手術室"/>
    <s v="器材スペース"/>
    <m/>
    <m/>
    <m/>
    <m/>
    <m/>
    <m/>
    <m/>
    <m/>
    <m/>
    <s v="増設"/>
    <m/>
    <m/>
    <s v="消化器外科他"/>
    <m/>
    <m/>
    <m/>
    <m/>
    <s v="内視鏡手術システム"/>
    <n v="1"/>
    <m/>
    <m/>
    <n v="800"/>
    <n v="800"/>
    <n v="1800"/>
    <m/>
    <s v="○"/>
    <m/>
    <m/>
    <m/>
    <m/>
    <m/>
    <m/>
    <m/>
    <m/>
    <s v="内視鏡手術システム"/>
    <s v="オリンパス"/>
    <m/>
    <n v="800"/>
    <n v="800"/>
    <n v="1800"/>
    <m/>
    <s v="○"/>
    <m/>
    <m/>
    <m/>
    <m/>
    <m/>
    <m/>
    <m/>
    <s v="本体及びスコープ類を含む"/>
    <x v="2"/>
    <m/>
    <s v="●"/>
    <s v="消化器外科の手術体制の強化に必要"/>
    <n v="20000000"/>
    <n v="20000000"/>
    <n v="22000000"/>
    <s v="増設見送り"/>
    <n v="-20000000"/>
  </r>
  <r>
    <x v="0"/>
    <x v="2"/>
    <n v="2"/>
    <s v="手術部門"/>
    <s v="手術室"/>
    <s v="器材スペース"/>
    <m/>
    <m/>
    <m/>
    <m/>
    <m/>
    <m/>
    <m/>
    <m/>
    <m/>
    <s v="増設"/>
    <m/>
    <m/>
    <s v="呼吸器外科他"/>
    <m/>
    <m/>
    <m/>
    <m/>
    <s v="内視鏡手術システム"/>
    <n v="1"/>
    <m/>
    <m/>
    <n v="800"/>
    <n v="800"/>
    <n v="1800"/>
    <m/>
    <s v="○"/>
    <m/>
    <m/>
    <m/>
    <m/>
    <m/>
    <m/>
    <m/>
    <m/>
    <s v="内視鏡手術システム"/>
    <s v="オリンパス"/>
    <m/>
    <n v="800"/>
    <n v="800"/>
    <n v="1800"/>
    <m/>
    <s v="○"/>
    <m/>
    <m/>
    <m/>
    <m/>
    <m/>
    <m/>
    <m/>
    <s v="本体及びスコープ類を含む"/>
    <x v="0"/>
    <m/>
    <s v="●"/>
    <s v="呼吸器外科の手術体制の強化に必要"/>
    <n v="20000000"/>
    <n v="20000000"/>
    <n v="22000000"/>
    <m/>
    <m/>
  </r>
  <r>
    <x v="0"/>
    <x v="2"/>
    <n v="2"/>
    <s v="手術部門"/>
    <s v="手術室"/>
    <s v="器材スペース"/>
    <m/>
    <m/>
    <m/>
    <m/>
    <m/>
    <m/>
    <m/>
    <m/>
    <m/>
    <s v="増設"/>
    <m/>
    <m/>
    <s v="整形外科用【関節鏡】他"/>
    <m/>
    <m/>
    <m/>
    <m/>
    <s v="内視鏡手術システム"/>
    <n v="2"/>
    <m/>
    <m/>
    <n v="800"/>
    <n v="800"/>
    <n v="1800"/>
    <m/>
    <s v="○"/>
    <m/>
    <m/>
    <m/>
    <m/>
    <m/>
    <m/>
    <m/>
    <m/>
    <s v="内視鏡手術システム"/>
    <s v="ストライカー/スミスアンドネフュー"/>
    <m/>
    <n v="800"/>
    <n v="800"/>
    <n v="1800"/>
    <m/>
    <s v="○"/>
    <m/>
    <m/>
    <m/>
    <m/>
    <m/>
    <m/>
    <m/>
    <s v="本体及びスコープ類を含む"/>
    <x v="0"/>
    <m/>
    <s v="●"/>
    <s v="整形外科の手術体制の強化に必要"/>
    <n v="25000000"/>
    <n v="50000000"/>
    <n v="55000000.000000007"/>
    <s v="台数見直し"/>
    <n v="-25000000"/>
  </r>
  <r>
    <x v="0"/>
    <x v="2"/>
    <n v="2"/>
    <s v="手術部門"/>
    <s v="手術室"/>
    <s v="器材スペース"/>
    <m/>
    <m/>
    <m/>
    <m/>
    <m/>
    <m/>
    <m/>
    <m/>
    <m/>
    <s v="増設"/>
    <m/>
    <s v="〇"/>
    <s v="心臓血管外科【MICS手術対応】他"/>
    <m/>
    <m/>
    <m/>
    <m/>
    <s v="内視鏡手術システム"/>
    <n v="1"/>
    <m/>
    <m/>
    <n v="800"/>
    <n v="800"/>
    <n v="1800"/>
    <m/>
    <s v="○"/>
    <m/>
    <m/>
    <m/>
    <m/>
    <m/>
    <m/>
    <m/>
    <m/>
    <s v="内視鏡手術システム"/>
    <s v="エムシーメディカル"/>
    <m/>
    <n v="800"/>
    <n v="800"/>
    <n v="1800"/>
    <m/>
    <s v="○"/>
    <m/>
    <m/>
    <m/>
    <m/>
    <m/>
    <m/>
    <m/>
    <s v="本体及びスコープ類を含む"/>
    <x v="0"/>
    <m/>
    <s v="●"/>
    <s v="心臓血管外科の手術体制の強化に必要"/>
    <n v="15000000"/>
    <n v="15000000"/>
    <n v="16500000.000000002"/>
    <m/>
    <m/>
  </r>
  <r>
    <x v="0"/>
    <x v="1"/>
    <n v="2"/>
    <s v="手術部門"/>
    <s v="手術室"/>
    <s v="器材スペース"/>
    <n v="2"/>
    <m/>
    <s v="手術室"/>
    <m/>
    <s v="機材庫2"/>
    <s v="1203"/>
    <m/>
    <d v="2019-01-31T00:00:00"/>
    <s v="〇"/>
    <s v="A移設可"/>
    <m/>
    <m/>
    <m/>
    <m/>
    <m/>
    <m/>
    <m/>
    <s v="内視鏡下手術装置（マルチデブリッター）"/>
    <n v="1"/>
    <s v="オリンパス"/>
    <s v="DIEGO ELITE"/>
    <s v="600φ"/>
    <s v="-"/>
    <n v="1700"/>
    <m/>
    <s v="〇"/>
    <m/>
    <m/>
    <m/>
    <m/>
    <m/>
    <m/>
    <m/>
    <m/>
    <s v="内視鏡下手術装置（マルチデブリッター）"/>
    <s v="オリンパス"/>
    <s v="DIEGO ELITE"/>
    <s v="600φ"/>
    <s v="-"/>
    <n v="1700"/>
    <m/>
    <s v="〇"/>
    <m/>
    <m/>
    <m/>
    <m/>
    <m/>
    <m/>
    <m/>
    <m/>
    <x v="1"/>
    <m/>
    <m/>
    <m/>
    <m/>
    <m/>
    <n v="0"/>
    <m/>
    <m/>
  </r>
  <r>
    <x v="0"/>
    <x v="1"/>
    <n v="2"/>
    <s v="手術部門"/>
    <s v="手術室"/>
    <s v="器材スペース"/>
    <n v="2"/>
    <m/>
    <s v="手術室"/>
    <m/>
    <s v="機材庫2"/>
    <s v="1198"/>
    <m/>
    <m/>
    <s v="〇"/>
    <s v="A移設可"/>
    <m/>
    <m/>
    <m/>
    <m/>
    <m/>
    <m/>
    <m/>
    <s v="耳鼻科用ドリルシステム"/>
    <n v="1"/>
    <s v="日本メドトロニック"/>
    <s v="XPS-3000"/>
    <s v="600φ"/>
    <s v="-"/>
    <n v="1700"/>
    <m/>
    <s v="〇"/>
    <m/>
    <m/>
    <m/>
    <m/>
    <m/>
    <m/>
    <m/>
    <m/>
    <s v="耳鼻科用ドリルシステム"/>
    <s v="日本メドトロニック"/>
    <s v="XPS-3000"/>
    <s v="600φ"/>
    <s v="-"/>
    <n v="1700"/>
    <m/>
    <s v="〇"/>
    <m/>
    <m/>
    <m/>
    <m/>
    <m/>
    <m/>
    <m/>
    <m/>
    <x v="1"/>
    <m/>
    <m/>
    <m/>
    <m/>
    <m/>
    <n v="0"/>
    <m/>
    <m/>
  </r>
  <r>
    <x v="0"/>
    <x v="2"/>
    <n v="2"/>
    <s v="手術部門"/>
    <s v="手術室"/>
    <s v="器材スペース"/>
    <m/>
    <m/>
    <m/>
    <m/>
    <m/>
    <m/>
    <m/>
    <m/>
    <m/>
    <s v="増設"/>
    <m/>
    <s v="〇"/>
    <m/>
    <m/>
    <m/>
    <m/>
    <m/>
    <s v="耳鼻科用ドリルシステム"/>
    <n v="1"/>
    <m/>
    <m/>
    <s v="600φ"/>
    <s v="-"/>
    <n v="1700"/>
    <m/>
    <m/>
    <m/>
    <m/>
    <m/>
    <m/>
    <m/>
    <m/>
    <m/>
    <m/>
    <s v="耳鼻科用ドリルシステム"/>
    <m/>
    <m/>
    <s v="600φ"/>
    <s v="-"/>
    <n v="1700"/>
    <m/>
    <m/>
    <m/>
    <m/>
    <m/>
    <m/>
    <m/>
    <m/>
    <m/>
    <m/>
    <x v="0"/>
    <m/>
    <s v="●"/>
    <s v="耳鼻咽喉科の手術体制の強化に必要"/>
    <n v="2800000"/>
    <n v="2800000"/>
    <n v="3080000.0000000005"/>
    <m/>
    <m/>
  </r>
  <r>
    <x v="0"/>
    <x v="4"/>
    <n v="2"/>
    <s v="手術部門"/>
    <s v="手術室"/>
    <s v="器材スペース"/>
    <m/>
    <m/>
    <m/>
    <m/>
    <m/>
    <m/>
    <m/>
    <m/>
    <m/>
    <s v="新規"/>
    <m/>
    <s v="〇"/>
    <s v="甲状腺内視鏡の実施に必要だが、優先度は低い（大塚）"/>
    <m/>
    <m/>
    <m/>
    <m/>
    <s v="喉頭用インストゥルメント"/>
    <n v="1"/>
    <m/>
    <m/>
    <s v="-"/>
    <s v="-"/>
    <s v="-"/>
    <m/>
    <m/>
    <m/>
    <m/>
    <m/>
    <m/>
    <m/>
    <m/>
    <m/>
    <m/>
    <s v="喉頭用インストゥルメント"/>
    <s v="日本メドトロニック"/>
    <s v="MCL-S11J等"/>
    <s v="-"/>
    <s v="-"/>
    <s v="-"/>
    <m/>
    <m/>
    <m/>
    <m/>
    <m/>
    <m/>
    <m/>
    <m/>
    <m/>
    <m/>
    <x v="0"/>
    <m/>
    <s v="●"/>
    <s v="耳鼻咽喉科の手術体制の強化に必要"/>
    <n v="1383000"/>
    <n v="1383000"/>
    <n v="1521300.0000000002"/>
    <m/>
    <m/>
  </r>
  <r>
    <x v="0"/>
    <x v="4"/>
    <n v="2"/>
    <s v="手術部門"/>
    <s v="手術室"/>
    <s v="器材スペース"/>
    <m/>
    <m/>
    <m/>
    <m/>
    <m/>
    <m/>
    <m/>
    <m/>
    <m/>
    <s v="新規"/>
    <m/>
    <s v="〇"/>
    <s v="甲状腺内視鏡の実施に必要だが、優先度は低い（大塚）"/>
    <m/>
    <m/>
    <m/>
    <m/>
    <s v="WEERDA拡張式手術用喉頭鏡"/>
    <n v="1"/>
    <m/>
    <m/>
    <s v="-"/>
    <s v="-"/>
    <s v="-"/>
    <m/>
    <m/>
    <m/>
    <m/>
    <m/>
    <m/>
    <m/>
    <m/>
    <m/>
    <m/>
    <s v="喉頭用インストゥルメント"/>
    <s v="カールストルツ"/>
    <s v="8588B等"/>
    <s v="-"/>
    <s v="-"/>
    <s v="-"/>
    <m/>
    <m/>
    <m/>
    <m/>
    <m/>
    <m/>
    <m/>
    <m/>
    <m/>
    <m/>
    <x v="0"/>
    <m/>
    <s v="●"/>
    <s v="耳鼻咽喉科の手術体制の強化に必要"/>
    <n v="1120000"/>
    <n v="1120000"/>
    <n v="1232000"/>
    <m/>
    <m/>
  </r>
  <r>
    <x v="0"/>
    <x v="4"/>
    <n v="2"/>
    <s v="手術部門"/>
    <s v="手術室"/>
    <s v="器材スペース"/>
    <m/>
    <m/>
    <m/>
    <m/>
    <m/>
    <m/>
    <m/>
    <m/>
    <m/>
    <s v="新規"/>
    <m/>
    <s v="〇"/>
    <s v="甲状腺内視鏡の実施に必要だが、優先度は低い（大塚）"/>
    <m/>
    <m/>
    <m/>
    <m/>
    <s v="CO2レーザー"/>
    <n v="1"/>
    <m/>
    <m/>
    <m/>
    <m/>
    <m/>
    <m/>
    <m/>
    <m/>
    <m/>
    <m/>
    <m/>
    <m/>
    <m/>
    <m/>
    <m/>
    <s v="CO2レーザー"/>
    <s v="ルミナス"/>
    <s v="AcuPulse 40W DUO"/>
    <n v="1360"/>
    <n v="400"/>
    <n v="400"/>
    <m/>
    <s v="〇_x000a_9A"/>
    <m/>
    <m/>
    <m/>
    <m/>
    <m/>
    <m/>
    <m/>
    <m/>
    <x v="2"/>
    <m/>
    <s v="●"/>
    <s v="耳鼻咽喉科の手術体制の強化に必要"/>
    <n v="15500000"/>
    <n v="15500000"/>
    <n v="17050000"/>
    <s v="将来対応"/>
    <n v="-15500000"/>
  </r>
  <r>
    <x v="0"/>
    <x v="4"/>
    <n v="2"/>
    <s v="手術部門"/>
    <s v="手術室"/>
    <s v="器材スペース"/>
    <m/>
    <m/>
    <m/>
    <m/>
    <m/>
    <m/>
    <m/>
    <m/>
    <m/>
    <s v="新規"/>
    <m/>
    <s v="〇"/>
    <s v="甲状腺内視鏡の実施に必要だが、優先度は低い（大塚）"/>
    <m/>
    <m/>
    <m/>
    <m/>
    <s v="神経モニタリング装置"/>
    <n v="1"/>
    <m/>
    <m/>
    <m/>
    <m/>
    <m/>
    <m/>
    <m/>
    <m/>
    <m/>
    <m/>
    <m/>
    <m/>
    <m/>
    <m/>
    <m/>
    <s v="神経モニタリング装置"/>
    <s v="日本メドトロニック"/>
    <s v="NIM3.0R"/>
    <m/>
    <m/>
    <m/>
    <m/>
    <m/>
    <m/>
    <m/>
    <m/>
    <m/>
    <m/>
    <m/>
    <m/>
    <m/>
    <x v="2"/>
    <m/>
    <s v="●"/>
    <s v="耳鼻咽喉科の手術体制の強化に必要"/>
    <n v="4200000"/>
    <n v="4200000"/>
    <n v="4620000"/>
    <s v="将来対応"/>
    <n v="-4200000"/>
  </r>
  <r>
    <x v="0"/>
    <x v="1"/>
    <n v="2"/>
    <s v="手術部門"/>
    <s v="手術室"/>
    <s v="器材スペース"/>
    <n v="2"/>
    <m/>
    <s v="手術室"/>
    <m/>
    <s v="機材庫2"/>
    <s v="1184"/>
    <n v="4551"/>
    <d v="2007-10-12T00:00:00"/>
    <s v="〇"/>
    <s v="A移設可"/>
    <m/>
    <m/>
    <m/>
    <m/>
    <m/>
    <m/>
    <m/>
    <s v="キセノンランプ光源装置"/>
    <n v="1"/>
    <s v="アムコ"/>
    <s v="9300XDP"/>
    <s v="700φ"/>
    <s v="-"/>
    <n v="1300"/>
    <m/>
    <s v="〇"/>
    <m/>
    <m/>
    <m/>
    <m/>
    <m/>
    <m/>
    <m/>
    <m/>
    <s v="キセノンランプ光源装置"/>
    <s v="アムコ"/>
    <s v="9300XDP"/>
    <s v="700φ"/>
    <s v="-"/>
    <n v="1300"/>
    <m/>
    <s v="〇"/>
    <m/>
    <m/>
    <m/>
    <m/>
    <m/>
    <m/>
    <m/>
    <m/>
    <x v="1"/>
    <m/>
    <m/>
    <m/>
    <m/>
    <m/>
    <n v="0"/>
    <m/>
    <m/>
  </r>
  <r>
    <x v="0"/>
    <x v="1"/>
    <n v="2"/>
    <s v="手術部門"/>
    <s v="手術室"/>
    <s v="器材スペース"/>
    <n v="2"/>
    <m/>
    <s v="手術室"/>
    <m/>
    <s v="機材庫2"/>
    <s v="1202"/>
    <m/>
    <m/>
    <s v="〇"/>
    <s v="A移設可"/>
    <m/>
    <m/>
    <m/>
    <m/>
    <m/>
    <m/>
    <m/>
    <s v="キセノンランプ光源装置"/>
    <n v="1"/>
    <s v="アムコ"/>
    <s v="9300XDP"/>
    <s v="700φ"/>
    <s v="-"/>
    <n v="1300"/>
    <m/>
    <s v="〇"/>
    <m/>
    <m/>
    <m/>
    <m/>
    <m/>
    <m/>
    <m/>
    <m/>
    <s v="キセノンランプ光源装置"/>
    <s v="アムコ"/>
    <s v="9300XDP"/>
    <s v="700φ"/>
    <s v="-"/>
    <n v="1300"/>
    <m/>
    <s v="〇"/>
    <m/>
    <m/>
    <m/>
    <m/>
    <m/>
    <m/>
    <m/>
    <m/>
    <x v="1"/>
    <m/>
    <m/>
    <m/>
    <m/>
    <m/>
    <n v="0"/>
    <m/>
    <m/>
  </r>
  <r>
    <x v="0"/>
    <x v="2"/>
    <n v="2"/>
    <s v="手術部門"/>
    <s v="手術室"/>
    <s v="器材スペース"/>
    <m/>
    <m/>
    <m/>
    <m/>
    <m/>
    <m/>
    <m/>
    <m/>
    <m/>
    <s v="増設"/>
    <m/>
    <m/>
    <m/>
    <m/>
    <m/>
    <m/>
    <m/>
    <s v="キセノンランプ光源装置"/>
    <n v="3"/>
    <m/>
    <m/>
    <m/>
    <m/>
    <m/>
    <m/>
    <m/>
    <m/>
    <m/>
    <m/>
    <m/>
    <m/>
    <m/>
    <m/>
    <m/>
    <s v="キセノンランプ光源装置"/>
    <m/>
    <m/>
    <m/>
    <m/>
    <m/>
    <m/>
    <m/>
    <m/>
    <m/>
    <m/>
    <m/>
    <m/>
    <m/>
    <m/>
    <m/>
    <x v="0"/>
    <m/>
    <m/>
    <m/>
    <n v="800000"/>
    <n v="2400000"/>
    <n v="2640000"/>
    <m/>
    <m/>
  </r>
  <r>
    <x v="0"/>
    <x v="1"/>
    <n v="2"/>
    <s v="手術部門"/>
    <s v="手術室"/>
    <s v="器材スペース"/>
    <n v="2"/>
    <m/>
    <s v="手術室"/>
    <m/>
    <s v="機材庫2"/>
    <s v="1199"/>
    <m/>
    <m/>
    <s v="△"/>
    <s v="A移設可"/>
    <m/>
    <m/>
    <m/>
    <m/>
    <m/>
    <m/>
    <m/>
    <s v="光源装置"/>
    <n v="1"/>
    <s v="永島医科器械"/>
    <s v="SL-4-Ⅲ"/>
    <n v="400"/>
    <n v="500"/>
    <n v="1100"/>
    <m/>
    <s v="〇"/>
    <m/>
    <m/>
    <m/>
    <m/>
    <m/>
    <m/>
    <m/>
    <m/>
    <s v="光源装置"/>
    <s v="永島医科器械"/>
    <s v="SL-4-Ⅲ"/>
    <n v="400"/>
    <n v="500"/>
    <n v="1100"/>
    <m/>
    <s v="〇"/>
    <m/>
    <m/>
    <m/>
    <m/>
    <m/>
    <m/>
    <m/>
    <m/>
    <x v="1"/>
    <m/>
    <m/>
    <m/>
    <m/>
    <m/>
    <n v="0"/>
    <m/>
    <m/>
  </r>
  <r>
    <x v="0"/>
    <x v="4"/>
    <n v="2"/>
    <s v="手術部門"/>
    <s v="手術室"/>
    <s v="手術室3（ロボット手術対応）"/>
    <m/>
    <m/>
    <m/>
    <m/>
    <m/>
    <m/>
    <m/>
    <m/>
    <m/>
    <s v="新規"/>
    <m/>
    <m/>
    <s v="泌尿器科"/>
    <m/>
    <m/>
    <m/>
    <m/>
    <s v="ロボット手術支援装置"/>
    <n v="1"/>
    <m/>
    <m/>
    <s v="別途検証"/>
    <m/>
    <m/>
    <m/>
    <m/>
    <m/>
    <m/>
    <m/>
    <m/>
    <m/>
    <m/>
    <m/>
    <m/>
    <s v="ロボット手術支援装置"/>
    <s v="①インテュイティブ_x000a_②メディカロイド"/>
    <s v="①daVinci Xi_x000a_②hinotori"/>
    <s v="別途検証"/>
    <m/>
    <m/>
    <m/>
    <m/>
    <m/>
    <m/>
    <m/>
    <m/>
    <m/>
    <m/>
    <m/>
    <m/>
    <x v="2"/>
    <m/>
    <s v="●"/>
    <s v="泌尿器科等の手術体制の強化に必要。"/>
    <n v="250000000"/>
    <n v="250000000"/>
    <n v="275000000"/>
    <s v="将来対応、開院時に整備しない"/>
    <n v="-250000000"/>
  </r>
  <r>
    <x v="0"/>
    <x v="1"/>
    <n v="2"/>
    <s v="手術部門"/>
    <s v="手術室"/>
    <s v="器材スペース"/>
    <n v="2"/>
    <m/>
    <s v="手術室"/>
    <m/>
    <s v="機材庫2"/>
    <s v="1187"/>
    <n v="14102017098"/>
    <d v="2017-06-16T00:00:00"/>
    <s v="〇"/>
    <s v="A移設可"/>
    <m/>
    <m/>
    <s v="泌尿器科"/>
    <m/>
    <m/>
    <m/>
    <m/>
    <s v="ホルミウム・ヤグレーザー装置"/>
    <n v="1"/>
    <s v="日本ルミナス"/>
    <s v="Versa Pulse Select80W　840-902"/>
    <n v="550"/>
    <n v="900"/>
    <n v="1300"/>
    <m/>
    <m/>
    <s v="〇"/>
    <m/>
    <m/>
    <m/>
    <m/>
    <m/>
    <m/>
    <m/>
    <s v="ホルミウム・ヤグレーザー装置"/>
    <s v="日本ルミナス"/>
    <s v="Versa Pulse Select80W　840-902"/>
    <n v="550"/>
    <n v="900"/>
    <n v="1300"/>
    <m/>
    <m/>
    <s v="〇"/>
    <m/>
    <m/>
    <m/>
    <m/>
    <m/>
    <m/>
    <m/>
    <x v="1"/>
    <m/>
    <m/>
    <m/>
    <m/>
    <m/>
    <n v="0"/>
    <m/>
    <m/>
  </r>
  <r>
    <x v="0"/>
    <x v="1"/>
    <n v="2"/>
    <s v="手術部門"/>
    <s v="手術室"/>
    <s v="器材スペース"/>
    <n v="2"/>
    <m/>
    <s v="手術室"/>
    <m/>
    <s v="機材庫2"/>
    <s v="1193"/>
    <m/>
    <m/>
    <s v="〇"/>
    <s v="A移設可"/>
    <m/>
    <m/>
    <s v="泌尿器科"/>
    <m/>
    <m/>
    <m/>
    <m/>
    <s v="モーセレーター"/>
    <n v="1"/>
    <s v="日本ルミナス"/>
    <s v="VersaCutモーセレーターシステム"/>
    <n v="450"/>
    <n v="700"/>
    <n v="1000"/>
    <m/>
    <s v="〇"/>
    <m/>
    <m/>
    <m/>
    <m/>
    <m/>
    <m/>
    <m/>
    <m/>
    <s v="モーセレーター"/>
    <s v="日本ルミナス"/>
    <s v="VersaCutモーセレーターシステム"/>
    <n v="450"/>
    <n v="700"/>
    <n v="1000"/>
    <m/>
    <s v="〇"/>
    <m/>
    <m/>
    <m/>
    <m/>
    <m/>
    <m/>
    <m/>
    <m/>
    <x v="1"/>
    <m/>
    <m/>
    <m/>
    <m/>
    <m/>
    <n v="0"/>
    <m/>
    <m/>
  </r>
  <r>
    <x v="0"/>
    <x v="1"/>
    <n v="2"/>
    <s v="手術部門"/>
    <s v="手術室"/>
    <s v="器材スペース"/>
    <n v="2"/>
    <m/>
    <s v="手術室"/>
    <m/>
    <s v="機材室2"/>
    <s v="1885"/>
    <s v="46180000"/>
    <d v="2008-09-01T00:00:00"/>
    <s v="○"/>
    <s v="A移設可"/>
    <s v="※2021年度更新予定のため、更新したものを移設するという意味でA判定とする"/>
    <s v="○"/>
    <s v="眼科用"/>
    <m/>
    <m/>
    <m/>
    <m/>
    <s v="手術顕微鏡"/>
    <n v="1"/>
    <s v="カールツァイス"/>
    <s v="S88"/>
    <n v="800"/>
    <n v="800"/>
    <n v="1700"/>
    <m/>
    <s v="○"/>
    <m/>
    <m/>
    <m/>
    <m/>
    <m/>
    <m/>
    <m/>
    <m/>
    <s v="手術顕微鏡"/>
    <s v="カールツァイス"/>
    <s v="S88"/>
    <n v="800"/>
    <n v="800"/>
    <n v="1700"/>
    <m/>
    <s v="○"/>
    <m/>
    <m/>
    <m/>
    <m/>
    <m/>
    <m/>
    <m/>
    <m/>
    <x v="1"/>
    <m/>
    <m/>
    <m/>
    <m/>
    <m/>
    <n v="0"/>
    <m/>
    <m/>
  </r>
  <r>
    <x v="0"/>
    <x v="1"/>
    <n v="2"/>
    <s v="手術部門"/>
    <s v="手術室"/>
    <s v="器材スペース"/>
    <n v="2"/>
    <m/>
    <s v="手術室"/>
    <m/>
    <s v="機材庫2"/>
    <s v="1197"/>
    <m/>
    <m/>
    <s v="〇"/>
    <s v="A移設可"/>
    <m/>
    <m/>
    <s v="耳鼻咽喉科用"/>
    <m/>
    <m/>
    <m/>
    <m/>
    <s v="手術顕微鏡"/>
    <n v="1"/>
    <s v="ライカ"/>
    <s v="M530・OH6"/>
    <n v="1800"/>
    <n v="900"/>
    <n v="1900"/>
    <m/>
    <s v="〇"/>
    <m/>
    <m/>
    <m/>
    <m/>
    <m/>
    <m/>
    <m/>
    <s v="耳鼻咽喉科"/>
    <s v="手術顕微鏡"/>
    <s v="ライカ"/>
    <s v="M530・OH6"/>
    <n v="1800"/>
    <n v="900"/>
    <n v="1900"/>
    <m/>
    <s v="〇"/>
    <m/>
    <m/>
    <m/>
    <m/>
    <m/>
    <m/>
    <m/>
    <m/>
    <x v="1"/>
    <m/>
    <m/>
    <m/>
    <m/>
    <m/>
    <n v="0"/>
    <m/>
    <m/>
  </r>
  <r>
    <x v="0"/>
    <x v="1"/>
    <n v="2"/>
    <s v="手術部門"/>
    <s v="手術室"/>
    <s v="器材スペース"/>
    <n v="2"/>
    <m/>
    <s v="手術室"/>
    <m/>
    <s v="機材庫2"/>
    <s v="1201"/>
    <m/>
    <m/>
    <s v="〇"/>
    <s v="A移設可"/>
    <m/>
    <m/>
    <m/>
    <m/>
    <m/>
    <m/>
    <m/>
    <s v="手術顕微鏡"/>
    <n v="1"/>
    <s v="カールツァイス"/>
    <s v="OPMI PICO"/>
    <n v="900"/>
    <n v="800"/>
    <n v="1900"/>
    <m/>
    <s v="〇"/>
    <m/>
    <m/>
    <m/>
    <m/>
    <m/>
    <m/>
    <m/>
    <m/>
    <s v="手術顕微鏡"/>
    <s v="カールツァイス"/>
    <s v="OPMI PICO"/>
    <n v="900"/>
    <n v="800"/>
    <n v="1900"/>
    <m/>
    <s v="〇"/>
    <m/>
    <m/>
    <m/>
    <m/>
    <m/>
    <m/>
    <m/>
    <m/>
    <x v="1"/>
    <m/>
    <m/>
    <m/>
    <m/>
    <m/>
    <n v="0"/>
    <m/>
    <m/>
  </r>
  <r>
    <x v="0"/>
    <x v="2"/>
    <n v="2"/>
    <s v="手術部門"/>
    <s v="手術室"/>
    <s v="器材スペース"/>
    <m/>
    <m/>
    <m/>
    <m/>
    <m/>
    <m/>
    <m/>
    <m/>
    <m/>
    <s v="増設"/>
    <m/>
    <m/>
    <s v="整形外科用"/>
    <m/>
    <m/>
    <m/>
    <m/>
    <s v="手術顕微鏡"/>
    <n v="1"/>
    <m/>
    <m/>
    <m/>
    <m/>
    <m/>
    <m/>
    <s v="〇"/>
    <m/>
    <m/>
    <m/>
    <m/>
    <m/>
    <m/>
    <m/>
    <m/>
    <s v="手術顕微鏡"/>
    <m/>
    <m/>
    <m/>
    <m/>
    <m/>
    <m/>
    <s v="〇"/>
    <m/>
    <m/>
    <m/>
    <m/>
    <m/>
    <m/>
    <m/>
    <m/>
    <x v="0"/>
    <m/>
    <s v="●"/>
    <s v="整形外科等の手術体制の強化に必要"/>
    <n v="25000000"/>
    <n v="25000000"/>
    <n v="27500000.000000004"/>
    <m/>
    <m/>
  </r>
  <r>
    <x v="0"/>
    <x v="2"/>
    <n v="2"/>
    <s v="手術部門"/>
    <s v="手術室"/>
    <s v="器材スペース"/>
    <m/>
    <m/>
    <m/>
    <m/>
    <m/>
    <m/>
    <m/>
    <m/>
    <m/>
    <s v="増設"/>
    <m/>
    <m/>
    <s v="脳神経外科用"/>
    <m/>
    <m/>
    <m/>
    <m/>
    <s v="手術顕微鏡"/>
    <n v="1"/>
    <m/>
    <m/>
    <m/>
    <m/>
    <m/>
    <m/>
    <s v="〇"/>
    <m/>
    <m/>
    <m/>
    <m/>
    <m/>
    <m/>
    <m/>
    <m/>
    <s v="手術顕微鏡"/>
    <m/>
    <m/>
    <m/>
    <m/>
    <m/>
    <m/>
    <s v="〇"/>
    <m/>
    <m/>
    <m/>
    <m/>
    <m/>
    <m/>
    <m/>
    <m/>
    <x v="0"/>
    <m/>
    <s v="●"/>
    <s v="脳神経外科用等の手術体制の強化に必要"/>
    <n v="60000000"/>
    <n v="60000000"/>
    <n v="66000000.000000007"/>
    <m/>
    <m/>
  </r>
  <r>
    <x v="0"/>
    <x v="1"/>
    <n v="2"/>
    <s v="手術部門"/>
    <s v="手術室"/>
    <s v="器材スペース"/>
    <n v="2"/>
    <m/>
    <s v="手術室"/>
    <m/>
    <s v="機材室2"/>
    <s v="1868"/>
    <m/>
    <d v="2016-07-01T00:00:00"/>
    <s v="○"/>
    <s v="A移設可"/>
    <m/>
    <m/>
    <m/>
    <m/>
    <m/>
    <m/>
    <m/>
    <s v="超音波診断装置"/>
    <n v="1"/>
    <s v="日立アロカ"/>
    <s v="Prosound F75"/>
    <n v="600"/>
    <n v="800"/>
    <n v="1250"/>
    <m/>
    <s v="○"/>
    <m/>
    <m/>
    <m/>
    <m/>
    <m/>
    <m/>
    <m/>
    <m/>
    <s v="超音波診断装置"/>
    <s v="日立アロカ"/>
    <s v="Prosound F75"/>
    <n v="600"/>
    <n v="800"/>
    <n v="1250"/>
    <m/>
    <s v="○"/>
    <m/>
    <m/>
    <m/>
    <m/>
    <m/>
    <m/>
    <m/>
    <m/>
    <x v="1"/>
    <m/>
    <m/>
    <m/>
    <m/>
    <m/>
    <n v="0"/>
    <m/>
    <m/>
  </r>
  <r>
    <x v="0"/>
    <x v="0"/>
    <n v="2"/>
    <s v="手術部門"/>
    <s v="手術室"/>
    <s v="器材スペース"/>
    <n v="2"/>
    <m/>
    <s v="手術室"/>
    <m/>
    <s v="機材庫2"/>
    <s v="1174"/>
    <m/>
    <d v="2009-04-01T00:00:00"/>
    <s v="〇"/>
    <s v="B更新"/>
    <m/>
    <m/>
    <s v="経年劣化により故障頻発。更新を要望。（石原）"/>
    <m/>
    <m/>
    <m/>
    <m/>
    <s v="超音波診断装置"/>
    <n v="1"/>
    <s v="キヤノン"/>
    <s v="Xario"/>
    <n v="700"/>
    <n v="1000"/>
    <n v="1600"/>
    <m/>
    <s v="〇"/>
    <m/>
    <m/>
    <m/>
    <m/>
    <m/>
    <m/>
    <m/>
    <m/>
    <s v="超音波診断装置"/>
    <s v="キヤノン"/>
    <s v="Xario"/>
    <n v="700"/>
    <n v="1000"/>
    <n v="1600"/>
    <m/>
    <s v="〇"/>
    <m/>
    <m/>
    <m/>
    <m/>
    <m/>
    <m/>
    <m/>
    <m/>
    <x v="3"/>
    <m/>
    <m/>
    <m/>
    <n v="9000000"/>
    <n v="9000000"/>
    <n v="9900000"/>
    <m/>
    <m/>
  </r>
  <r>
    <x v="0"/>
    <x v="1"/>
    <n v="2"/>
    <s v="手術部門"/>
    <s v="手術室"/>
    <s v="器材スペース"/>
    <n v="2"/>
    <m/>
    <s v="手術室"/>
    <m/>
    <s v="機材庫2"/>
    <s v="1176"/>
    <n v="141020200021"/>
    <d v="2020-06-30T00:00:00"/>
    <s v="〇"/>
    <s v="A移設可"/>
    <m/>
    <m/>
    <m/>
    <m/>
    <m/>
    <m/>
    <m/>
    <s v="超音波診断装置"/>
    <n v="1"/>
    <s v="フィリップス"/>
    <s v="EPIQ Elite"/>
    <n v="700"/>
    <n v="1200"/>
    <n v="1500"/>
    <m/>
    <s v="〇"/>
    <m/>
    <m/>
    <m/>
    <m/>
    <m/>
    <m/>
    <m/>
    <m/>
    <s v="超音波診断装置"/>
    <s v="フィリップス"/>
    <s v="EPIQ Elite"/>
    <n v="700"/>
    <n v="1200"/>
    <n v="1500"/>
    <m/>
    <s v="〇"/>
    <m/>
    <m/>
    <m/>
    <m/>
    <m/>
    <m/>
    <m/>
    <m/>
    <x v="1"/>
    <m/>
    <m/>
    <m/>
    <m/>
    <m/>
    <n v="0"/>
    <m/>
    <m/>
  </r>
  <r>
    <x v="0"/>
    <x v="1"/>
    <n v="2"/>
    <s v="手術部門"/>
    <s v="手術室"/>
    <s v="器材スペース"/>
    <n v="2"/>
    <m/>
    <s v="手術室"/>
    <m/>
    <s v="機材庫2"/>
    <s v="1175"/>
    <n v="141020200020"/>
    <d v="2020-06-30T00:00:00"/>
    <s v="〇"/>
    <s v="A移設可"/>
    <m/>
    <m/>
    <m/>
    <m/>
    <m/>
    <m/>
    <m/>
    <s v="超音波診断装置（ノートPC型）"/>
    <n v="1"/>
    <s v="フィリップス"/>
    <s v="CX50"/>
    <n v="600"/>
    <n v="700"/>
    <n v="1000"/>
    <m/>
    <s v="〇"/>
    <m/>
    <m/>
    <m/>
    <m/>
    <m/>
    <m/>
    <m/>
    <m/>
    <s v="超音波診断装置"/>
    <s v="フィリップス"/>
    <s v="CX50"/>
    <n v="600"/>
    <n v="700"/>
    <n v="1000"/>
    <m/>
    <s v="〇"/>
    <m/>
    <m/>
    <m/>
    <m/>
    <m/>
    <m/>
    <m/>
    <m/>
    <x v="1"/>
    <m/>
    <m/>
    <m/>
    <m/>
    <m/>
    <n v="0"/>
    <m/>
    <m/>
  </r>
  <r>
    <x v="0"/>
    <x v="2"/>
    <n v="2"/>
    <s v="手術部門"/>
    <s v="手術室"/>
    <s v="器材スペース"/>
    <m/>
    <m/>
    <m/>
    <m/>
    <m/>
    <m/>
    <m/>
    <m/>
    <m/>
    <s v="増設"/>
    <m/>
    <m/>
    <s v="麻酔科・神経ブロック用"/>
    <m/>
    <m/>
    <m/>
    <m/>
    <s v="超音波診断装置（ノートPC型）"/>
    <n v="2"/>
    <m/>
    <m/>
    <n v="600"/>
    <n v="700"/>
    <n v="1000"/>
    <m/>
    <s v="〇"/>
    <m/>
    <m/>
    <m/>
    <m/>
    <m/>
    <m/>
    <m/>
    <m/>
    <s v="超音波診断装置"/>
    <m/>
    <m/>
    <n v="600"/>
    <n v="700"/>
    <n v="1000"/>
    <m/>
    <s v="〇"/>
    <m/>
    <m/>
    <m/>
    <m/>
    <m/>
    <m/>
    <m/>
    <m/>
    <x v="0"/>
    <m/>
    <s v="●"/>
    <s v="手術体制の強化にあたり必要"/>
    <n v="8500000"/>
    <n v="17000000"/>
    <n v="18700000"/>
    <m/>
    <m/>
  </r>
  <r>
    <x v="0"/>
    <x v="1"/>
    <n v="2"/>
    <s v="手術部門"/>
    <s v="手術室"/>
    <s v="器材スペース"/>
    <n v="2"/>
    <m/>
    <s v="手術室"/>
    <m/>
    <s v="手術室1"/>
    <s v="1851"/>
    <m/>
    <m/>
    <s v="○"/>
    <s v="A移設可"/>
    <m/>
    <m/>
    <m/>
    <m/>
    <m/>
    <m/>
    <m/>
    <s v="インファントウォーマー（開放型保育器）"/>
    <n v="1"/>
    <s v="アトムメディカル"/>
    <s v="インファウォーマ V-505"/>
    <n v="700"/>
    <n v="1000"/>
    <n v="1800"/>
    <m/>
    <s v="○"/>
    <m/>
    <m/>
    <m/>
    <m/>
    <m/>
    <m/>
    <m/>
    <m/>
    <s v="インファントウォーマー（開放型保育器）"/>
    <s v="アトムメディカル"/>
    <s v="インファウォーマ V-505"/>
    <n v="700"/>
    <n v="1000"/>
    <n v="1800"/>
    <m/>
    <s v="○"/>
    <m/>
    <m/>
    <m/>
    <m/>
    <m/>
    <m/>
    <m/>
    <m/>
    <x v="1"/>
    <m/>
    <m/>
    <m/>
    <m/>
    <m/>
    <n v="0"/>
    <m/>
    <m/>
  </r>
  <r>
    <x v="0"/>
    <x v="1"/>
    <n v="2"/>
    <s v="手術部門"/>
    <s v="手術室"/>
    <s v="器材スペース"/>
    <n v="2"/>
    <m/>
    <s v="手術室"/>
    <m/>
    <s v="機材庫2"/>
    <s v="1185"/>
    <m/>
    <d v="2013-08-22T00:00:00"/>
    <s v="〇"/>
    <s v="A移設可"/>
    <m/>
    <m/>
    <m/>
    <m/>
    <m/>
    <m/>
    <m/>
    <s v="吸引娩出器"/>
    <n v="1"/>
    <s v="アトムメディカル"/>
    <s v="VP-450"/>
    <n v="350"/>
    <n v="350"/>
    <n v="900"/>
    <m/>
    <s v="〇"/>
    <m/>
    <m/>
    <m/>
    <m/>
    <m/>
    <m/>
    <m/>
    <m/>
    <s v="吸引娩出器"/>
    <s v="アトムメディカル"/>
    <s v="VP-450"/>
    <n v="350"/>
    <n v="350"/>
    <n v="900"/>
    <m/>
    <s v="〇"/>
    <m/>
    <m/>
    <m/>
    <m/>
    <m/>
    <m/>
    <m/>
    <m/>
    <x v="1"/>
    <m/>
    <m/>
    <m/>
    <m/>
    <m/>
    <n v="0"/>
    <m/>
    <m/>
  </r>
  <r>
    <x v="0"/>
    <x v="1"/>
    <n v="2"/>
    <s v="手術部門"/>
    <s v="手術室"/>
    <s v="器材スペース"/>
    <n v="2"/>
    <m/>
    <s v="手術室"/>
    <m/>
    <s v="機材庫2"/>
    <s v="1186"/>
    <m/>
    <d v="1997-12-01T00:00:00"/>
    <s v="〇"/>
    <s v="A移設可"/>
    <m/>
    <m/>
    <m/>
    <m/>
    <m/>
    <m/>
    <m/>
    <s v="ベビースケール"/>
    <n v="1"/>
    <s v="タニタ"/>
    <s v="BLD-12"/>
    <n v="600"/>
    <n v="400"/>
    <n v="200"/>
    <s v="〇"/>
    <m/>
    <m/>
    <m/>
    <m/>
    <m/>
    <m/>
    <m/>
    <m/>
    <m/>
    <s v="ベビースケール"/>
    <s v="タニタ"/>
    <s v="BLD-12"/>
    <n v="600"/>
    <n v="400"/>
    <n v="200"/>
    <s v="〇"/>
    <m/>
    <m/>
    <m/>
    <m/>
    <m/>
    <m/>
    <m/>
    <m/>
    <m/>
    <x v="1"/>
    <m/>
    <m/>
    <m/>
    <m/>
    <m/>
    <n v="0"/>
    <m/>
    <m/>
  </r>
  <r>
    <x v="0"/>
    <x v="1"/>
    <n v="2"/>
    <s v="手術部門"/>
    <s v="手術室"/>
    <s v="器材スペース"/>
    <n v="2"/>
    <m/>
    <s v="手術室"/>
    <m/>
    <s v="機材庫2"/>
    <s v="1183"/>
    <m/>
    <m/>
    <s v="〇"/>
    <s v="A移設可"/>
    <m/>
    <m/>
    <m/>
    <m/>
    <m/>
    <m/>
    <m/>
    <s v="脂肪吸引装置"/>
    <n v="1"/>
    <s v="フォーメディックス"/>
    <s v="fmo-37"/>
    <n v="600"/>
    <n v="500"/>
    <n v="1250"/>
    <m/>
    <s v="〇"/>
    <m/>
    <m/>
    <m/>
    <m/>
    <m/>
    <m/>
    <m/>
    <m/>
    <s v="脂肪吸引装置"/>
    <s v="フォーメディックス"/>
    <s v="fmo-37"/>
    <n v="600"/>
    <n v="500"/>
    <n v="1250"/>
    <m/>
    <s v="〇"/>
    <m/>
    <m/>
    <m/>
    <m/>
    <m/>
    <m/>
    <m/>
    <m/>
    <x v="1"/>
    <m/>
    <m/>
    <m/>
    <m/>
    <m/>
    <n v="0"/>
    <m/>
    <m/>
  </r>
  <r>
    <x v="0"/>
    <x v="1"/>
    <n v="2"/>
    <s v="手術部門"/>
    <s v="手術室"/>
    <s v="器材スペース"/>
    <n v="2"/>
    <m/>
    <s v="手術室"/>
    <m/>
    <s v="機材室2"/>
    <s v="1879"/>
    <m/>
    <m/>
    <s v="○"/>
    <s v="A移設可"/>
    <s v="熱メス"/>
    <m/>
    <m/>
    <m/>
    <m/>
    <m/>
    <m/>
    <s v="加熱メス（台付）"/>
    <n v="1"/>
    <s v="HEMOSTATIX"/>
    <s v="PRECISION8400"/>
    <n v="500"/>
    <n v="400"/>
    <n v="1000"/>
    <m/>
    <s v="○"/>
    <m/>
    <m/>
    <m/>
    <m/>
    <m/>
    <m/>
    <m/>
    <m/>
    <s v="加熱メス（台付）"/>
    <s v="HEMOSTATIX"/>
    <s v="PRECISION8400"/>
    <n v="500"/>
    <n v="400"/>
    <n v="1000"/>
    <m/>
    <s v="○"/>
    <m/>
    <m/>
    <m/>
    <m/>
    <m/>
    <m/>
    <m/>
    <m/>
    <x v="1"/>
    <m/>
    <m/>
    <m/>
    <m/>
    <m/>
    <n v="0"/>
    <m/>
    <m/>
  </r>
  <r>
    <x v="0"/>
    <x v="1"/>
    <n v="2"/>
    <s v="手術部門"/>
    <s v="手術室"/>
    <s v="器材スペース"/>
    <n v="2"/>
    <m/>
    <s v="手術室"/>
    <m/>
    <s v="機材室2"/>
    <s v="1886"/>
    <m/>
    <m/>
    <s v="○"/>
    <s v="A移設可"/>
    <m/>
    <m/>
    <m/>
    <m/>
    <m/>
    <m/>
    <m/>
    <s v="眼科用カメラモニタ"/>
    <n v="1"/>
    <m/>
    <s v="MLM1911CVA"/>
    <n v="600"/>
    <n v="600"/>
    <n v="1650"/>
    <m/>
    <s v="○"/>
    <m/>
    <m/>
    <m/>
    <m/>
    <m/>
    <m/>
    <m/>
    <m/>
    <s v="眼科用カメラモニタ"/>
    <m/>
    <s v="MLM1911CVA"/>
    <n v="600"/>
    <n v="600"/>
    <n v="1650"/>
    <m/>
    <s v="○"/>
    <m/>
    <m/>
    <m/>
    <m/>
    <m/>
    <m/>
    <m/>
    <m/>
    <x v="1"/>
    <m/>
    <m/>
    <m/>
    <m/>
    <m/>
    <n v="0"/>
    <m/>
    <m/>
  </r>
  <r>
    <x v="0"/>
    <x v="0"/>
    <n v="2"/>
    <s v="手術部門"/>
    <s v="手術室"/>
    <s v="器材スペース"/>
    <n v="2"/>
    <m/>
    <s v="手術室"/>
    <m/>
    <s v="機材室2"/>
    <s v="1887"/>
    <m/>
    <d v="2013-02-18T00:00:00"/>
    <s v="○"/>
    <s v="B更新"/>
    <m/>
    <s v="〇"/>
    <s v="新病院では白内障手術装置は1台で良い（窪田）"/>
    <m/>
    <m/>
    <m/>
    <m/>
    <s v="白内障手術装置"/>
    <n v="1"/>
    <s v="アルコン"/>
    <s v="INFINITY OZil"/>
    <n v="500"/>
    <n v="700"/>
    <n v="1600"/>
    <m/>
    <s v="○"/>
    <m/>
    <m/>
    <m/>
    <m/>
    <m/>
    <m/>
    <m/>
    <m/>
    <s v="白内障手術装置"/>
    <s v="アルコン"/>
    <s v="INFINITY OZil"/>
    <n v="500"/>
    <n v="700"/>
    <n v="1600"/>
    <m/>
    <s v="○"/>
    <m/>
    <m/>
    <m/>
    <m/>
    <m/>
    <m/>
    <m/>
    <m/>
    <x v="3"/>
    <m/>
    <m/>
    <m/>
    <n v="25000000"/>
    <n v="25000000"/>
    <n v="27500000.000000004"/>
    <m/>
    <m/>
  </r>
  <r>
    <x v="0"/>
    <x v="1"/>
    <n v="2"/>
    <s v="手術部門"/>
    <s v="手術室"/>
    <s v="器材スペース"/>
    <n v="2"/>
    <m/>
    <s v="手術室"/>
    <m/>
    <s v="機材室2"/>
    <s v="1888"/>
    <m/>
    <m/>
    <s v="○"/>
    <s v="A移設可"/>
    <s v="青葉病院より移管されたものであり、現在は交互で使用している。（窪田）"/>
    <m/>
    <m/>
    <m/>
    <m/>
    <m/>
    <m/>
    <s v="白内障手術装置"/>
    <n v="1"/>
    <s v="アルコン"/>
    <s v="INFINITY OZil"/>
    <n v="500"/>
    <n v="700"/>
    <n v="1600"/>
    <m/>
    <s v="○"/>
    <m/>
    <m/>
    <m/>
    <m/>
    <m/>
    <m/>
    <m/>
    <m/>
    <s v="白内障手術装置"/>
    <s v="アルコン"/>
    <s v="INFINITY OZil"/>
    <n v="500"/>
    <n v="700"/>
    <n v="1600"/>
    <m/>
    <s v="○"/>
    <m/>
    <m/>
    <m/>
    <m/>
    <m/>
    <m/>
    <m/>
    <m/>
    <x v="1"/>
    <m/>
    <m/>
    <m/>
    <m/>
    <m/>
    <n v="0"/>
    <m/>
    <m/>
  </r>
  <r>
    <x v="0"/>
    <x v="4"/>
    <n v="2"/>
    <s v="手術部門"/>
    <s v="手術室"/>
    <s v="器材スペース"/>
    <m/>
    <m/>
    <m/>
    <m/>
    <m/>
    <m/>
    <m/>
    <m/>
    <m/>
    <s v="新規"/>
    <m/>
    <m/>
    <m/>
    <m/>
    <m/>
    <m/>
    <m/>
    <s v="気管支鏡（1.8mm）"/>
    <n v="1"/>
    <m/>
    <m/>
    <s v="-"/>
    <s v="-"/>
    <s v="-"/>
    <m/>
    <m/>
    <m/>
    <m/>
    <m/>
    <m/>
    <m/>
    <m/>
    <m/>
    <m/>
    <s v="気管支鏡"/>
    <m/>
    <s v="（1.8mm）"/>
    <s v="-"/>
    <s v="-"/>
    <s v="-"/>
    <m/>
    <m/>
    <m/>
    <m/>
    <m/>
    <m/>
    <m/>
    <m/>
    <m/>
    <m/>
    <x v="0"/>
    <m/>
    <s v="●"/>
    <s v="呼吸器外科の手術体制の強化に必要"/>
    <n v="2500000"/>
    <n v="2500000"/>
    <n v="2750000"/>
    <m/>
    <m/>
  </r>
  <r>
    <x v="0"/>
    <x v="4"/>
    <n v="2"/>
    <s v="手術部門"/>
    <s v="手術室"/>
    <s v="器材スペース"/>
    <m/>
    <m/>
    <m/>
    <m/>
    <m/>
    <m/>
    <m/>
    <m/>
    <m/>
    <s v="新規"/>
    <m/>
    <m/>
    <m/>
    <m/>
    <m/>
    <m/>
    <m/>
    <s v="気管支鏡（3.4mm）"/>
    <n v="2"/>
    <m/>
    <m/>
    <s v="-"/>
    <s v="-"/>
    <s v="-"/>
    <m/>
    <m/>
    <m/>
    <m/>
    <m/>
    <m/>
    <m/>
    <m/>
    <m/>
    <m/>
    <s v="気管支鏡"/>
    <m/>
    <s v="（3.4mm）"/>
    <s v="-"/>
    <s v="-"/>
    <s v="-"/>
    <m/>
    <m/>
    <m/>
    <m/>
    <m/>
    <m/>
    <m/>
    <m/>
    <m/>
    <m/>
    <x v="0"/>
    <m/>
    <s v="●"/>
    <s v="呼吸器外科の手術体制の強化に必要"/>
    <n v="2800000"/>
    <n v="5600000"/>
    <n v="6160000.0000000009"/>
    <m/>
    <m/>
  </r>
  <r>
    <x v="0"/>
    <x v="4"/>
    <n v="2"/>
    <s v="手術部門"/>
    <s v="手術室"/>
    <s v="器材スペース"/>
    <m/>
    <m/>
    <m/>
    <m/>
    <m/>
    <m/>
    <m/>
    <m/>
    <m/>
    <s v="新規"/>
    <m/>
    <m/>
    <m/>
    <m/>
    <m/>
    <m/>
    <m/>
    <s v="気管支鏡（5.6mm）"/>
    <n v="2"/>
    <m/>
    <m/>
    <s v="-"/>
    <s v="-"/>
    <s v="-"/>
    <m/>
    <m/>
    <m/>
    <m/>
    <m/>
    <m/>
    <m/>
    <m/>
    <m/>
    <m/>
    <s v="気管支鏡"/>
    <m/>
    <s v="（5.6mm）"/>
    <s v="-"/>
    <s v="-"/>
    <s v="-"/>
    <m/>
    <m/>
    <m/>
    <m/>
    <m/>
    <m/>
    <m/>
    <m/>
    <m/>
    <m/>
    <x v="0"/>
    <m/>
    <s v="●"/>
    <s v="呼吸器外科の手術体制の強化に必要"/>
    <n v="3000000"/>
    <n v="6000000"/>
    <n v="6600000.0000000009"/>
    <m/>
    <m/>
  </r>
  <r>
    <x v="0"/>
    <x v="4"/>
    <n v="2"/>
    <s v="手術部門"/>
    <s v="手術室"/>
    <s v="器材スペース"/>
    <m/>
    <m/>
    <m/>
    <m/>
    <m/>
    <m/>
    <m/>
    <m/>
    <m/>
    <s v="新規"/>
    <m/>
    <m/>
    <m/>
    <m/>
    <m/>
    <m/>
    <m/>
    <s v="内視鏡保管庫（気管支鏡保管）"/>
    <n v="1"/>
    <m/>
    <m/>
    <s v="-"/>
    <s v="-"/>
    <s v="-"/>
    <m/>
    <m/>
    <m/>
    <m/>
    <m/>
    <m/>
    <m/>
    <m/>
    <m/>
    <m/>
    <s v="内視鏡保管庫"/>
    <m/>
    <m/>
    <s v="-"/>
    <s v="-"/>
    <s v="-"/>
    <m/>
    <m/>
    <m/>
    <m/>
    <m/>
    <m/>
    <m/>
    <m/>
    <m/>
    <m/>
    <x v="0"/>
    <m/>
    <s v="●"/>
    <s v="呼吸器外科の手術体制の強化に必要"/>
    <n v="500000"/>
    <n v="500000"/>
    <n v="550000"/>
    <m/>
    <m/>
  </r>
  <r>
    <x v="0"/>
    <x v="1"/>
    <n v="2"/>
    <s v="手術部門"/>
    <s v="手術室"/>
    <s v="器材スペース"/>
    <n v="2"/>
    <m/>
    <s v="手術室"/>
    <m/>
    <s v="機材庫2"/>
    <s v="1188"/>
    <m/>
    <m/>
    <s v="〇"/>
    <s v="A移設可"/>
    <m/>
    <m/>
    <m/>
    <m/>
    <m/>
    <m/>
    <m/>
    <s v="タニケット"/>
    <n v="1"/>
    <s v="ジンマー"/>
    <s v="ATS3000"/>
    <s v="800φ"/>
    <m/>
    <n v="1700"/>
    <m/>
    <s v="〇"/>
    <m/>
    <m/>
    <m/>
    <m/>
    <m/>
    <m/>
    <m/>
    <m/>
    <s v="タニケット"/>
    <s v="ジンマー"/>
    <s v="ATS3000"/>
    <s v="800φ"/>
    <m/>
    <n v="1700"/>
    <m/>
    <s v="〇"/>
    <m/>
    <m/>
    <m/>
    <m/>
    <m/>
    <m/>
    <m/>
    <m/>
    <x v="1"/>
    <m/>
    <m/>
    <m/>
    <m/>
    <m/>
    <n v="0"/>
    <m/>
    <m/>
  </r>
  <r>
    <x v="0"/>
    <x v="1"/>
    <n v="2"/>
    <s v="手術部門"/>
    <s v="手術室"/>
    <s v="器材スペース"/>
    <n v="2"/>
    <m/>
    <s v="手術室"/>
    <m/>
    <s v="機材庫2"/>
    <s v="1191"/>
    <m/>
    <m/>
    <s v="〇"/>
    <s v="A移設可"/>
    <m/>
    <m/>
    <m/>
    <m/>
    <m/>
    <m/>
    <m/>
    <s v="タニケット"/>
    <n v="1"/>
    <s v="ジンマー"/>
    <s v="ATS-750"/>
    <s v="800φ"/>
    <m/>
    <n v="1600"/>
    <m/>
    <s v="〇"/>
    <m/>
    <m/>
    <m/>
    <m/>
    <m/>
    <m/>
    <m/>
    <m/>
    <s v="タニケット"/>
    <s v="ジンマー"/>
    <s v="ATS-750"/>
    <s v="800φ"/>
    <m/>
    <n v="1600"/>
    <m/>
    <s v="〇"/>
    <m/>
    <m/>
    <m/>
    <m/>
    <m/>
    <m/>
    <m/>
    <m/>
    <x v="1"/>
    <m/>
    <m/>
    <m/>
    <m/>
    <m/>
    <n v="0"/>
    <m/>
    <m/>
  </r>
  <r>
    <x v="0"/>
    <x v="1"/>
    <n v="2"/>
    <s v="手術部門"/>
    <s v="手術室"/>
    <s v="器材スペース"/>
    <n v="2"/>
    <m/>
    <s v="手術室"/>
    <m/>
    <s v="機材室2"/>
    <s v="1871"/>
    <m/>
    <m/>
    <s v="○"/>
    <s v="A移設可"/>
    <m/>
    <m/>
    <m/>
    <m/>
    <m/>
    <m/>
    <m/>
    <s v="赤外線観察カメラシステム"/>
    <n v="1"/>
    <m/>
    <m/>
    <s v="φ700"/>
    <m/>
    <n v="1500"/>
    <m/>
    <s v="○"/>
    <m/>
    <m/>
    <m/>
    <m/>
    <m/>
    <m/>
    <m/>
    <m/>
    <s v="赤外線観察カメラシステム"/>
    <m/>
    <m/>
    <s v="φ700"/>
    <m/>
    <n v="1500"/>
    <m/>
    <s v="○"/>
    <m/>
    <m/>
    <m/>
    <m/>
    <m/>
    <m/>
    <m/>
    <m/>
    <x v="1"/>
    <m/>
    <m/>
    <m/>
    <m/>
    <m/>
    <n v="0"/>
    <m/>
    <m/>
  </r>
  <r>
    <x v="0"/>
    <x v="0"/>
    <n v="2"/>
    <s v="手術部門"/>
    <s v="手術室"/>
    <s v="器材スペース"/>
    <n v="2"/>
    <m/>
    <s v="手術室"/>
    <m/>
    <m/>
    <s v="1807"/>
    <m/>
    <m/>
    <s v="○"/>
    <s v="B更新"/>
    <m/>
    <s v="○"/>
    <s v="サポート期間終了。乳腺外科より申請あり。"/>
    <m/>
    <m/>
    <m/>
    <m/>
    <s v="核医学装置用手持型検出器"/>
    <n v="1"/>
    <s v="シーマン"/>
    <s v="NAVIGATOR GPS"/>
    <n v="200"/>
    <n v="200"/>
    <n v="250"/>
    <m/>
    <s v="○"/>
    <m/>
    <m/>
    <m/>
    <m/>
    <m/>
    <m/>
    <m/>
    <m/>
    <s v="核医学装置用手持型検出器"/>
    <s v="シーマン"/>
    <s v="NAVIGATOR GPS"/>
    <n v="200"/>
    <n v="200"/>
    <n v="250"/>
    <m/>
    <s v="○"/>
    <m/>
    <m/>
    <m/>
    <m/>
    <m/>
    <m/>
    <m/>
    <m/>
    <x v="3"/>
    <m/>
    <m/>
    <m/>
    <n v="6500000"/>
    <n v="6500000"/>
    <n v="7150000.0000000009"/>
    <m/>
    <m/>
  </r>
  <r>
    <x v="0"/>
    <x v="4"/>
    <n v="2"/>
    <s v="手術部門"/>
    <s v="手術室"/>
    <s v="器材スペース"/>
    <m/>
    <m/>
    <m/>
    <m/>
    <m/>
    <m/>
    <m/>
    <m/>
    <m/>
    <s v="新規"/>
    <m/>
    <m/>
    <s v="脳神経外科他"/>
    <m/>
    <m/>
    <m/>
    <m/>
    <s v="筋電図・誘発電位検査装置"/>
    <n v="1"/>
    <m/>
    <m/>
    <n v="610"/>
    <n v="900"/>
    <n v="1250"/>
    <m/>
    <s v="○"/>
    <m/>
    <m/>
    <m/>
    <m/>
    <m/>
    <m/>
    <m/>
    <m/>
    <s v="筋電図・誘発電位検査装置"/>
    <s v="日本光電"/>
    <s v="MEB-2300シリーズ"/>
    <n v="610"/>
    <n v="900"/>
    <n v="1250"/>
    <m/>
    <s v="○"/>
    <m/>
    <m/>
    <m/>
    <m/>
    <m/>
    <m/>
    <m/>
    <m/>
    <x v="0"/>
    <m/>
    <s v="●"/>
    <s v="脳神経外科用等の手術体制の強化に必要"/>
    <n v="7500000"/>
    <n v="7500000"/>
    <n v="8250000.0000000009"/>
    <m/>
    <m/>
  </r>
  <r>
    <x v="0"/>
    <x v="4"/>
    <n v="2"/>
    <s v="手術部門"/>
    <s v="手術室"/>
    <s v="器材スペース"/>
    <m/>
    <m/>
    <m/>
    <m/>
    <m/>
    <m/>
    <m/>
    <m/>
    <m/>
    <s v="新規"/>
    <m/>
    <m/>
    <s v="脳神経外科"/>
    <m/>
    <m/>
    <m/>
    <m/>
    <s v="バイポーラ凝固切開装置"/>
    <n v="1"/>
    <m/>
    <m/>
    <n v="700"/>
    <n v="700"/>
    <n v="1500"/>
    <m/>
    <s v="○"/>
    <m/>
    <m/>
    <m/>
    <m/>
    <m/>
    <m/>
    <m/>
    <m/>
    <s v="バイポーラ凝固切開装置"/>
    <s v="ストライカー"/>
    <s v="マリスバイポーラ"/>
    <n v="700"/>
    <n v="700"/>
    <n v="1500"/>
    <m/>
    <s v="○"/>
    <m/>
    <m/>
    <m/>
    <m/>
    <m/>
    <m/>
    <m/>
    <m/>
    <x v="0"/>
    <m/>
    <s v="●"/>
    <s v="脳神経外科用等の手術体制の強化に必要"/>
    <n v="4000000"/>
    <n v="4000000"/>
    <n v="4400000"/>
    <m/>
    <m/>
  </r>
  <r>
    <x v="0"/>
    <x v="4"/>
    <n v="2"/>
    <s v="手術部門"/>
    <s v="手術室"/>
    <s v="器材スペース"/>
    <m/>
    <m/>
    <m/>
    <m/>
    <m/>
    <m/>
    <m/>
    <m/>
    <m/>
    <s v="新規"/>
    <m/>
    <m/>
    <s v="脳神経外科"/>
    <m/>
    <m/>
    <m/>
    <m/>
    <s v="頭部固定装置"/>
    <n v="1"/>
    <m/>
    <m/>
    <s v="-"/>
    <s v="-"/>
    <s v="-"/>
    <m/>
    <s v="○"/>
    <m/>
    <m/>
    <m/>
    <m/>
    <m/>
    <m/>
    <m/>
    <m/>
    <s v="頭部固定装置"/>
    <m/>
    <m/>
    <s v="-"/>
    <s v="-"/>
    <s v="-"/>
    <m/>
    <s v="○"/>
    <m/>
    <m/>
    <m/>
    <m/>
    <m/>
    <m/>
    <m/>
    <m/>
    <x v="0"/>
    <m/>
    <s v="●"/>
    <s v="脳神経外科用等の手術体制の強化に必要"/>
    <n v="3000000"/>
    <n v="3000000"/>
    <n v="3300000.0000000005"/>
    <m/>
    <m/>
  </r>
  <r>
    <x v="0"/>
    <x v="4"/>
    <n v="2"/>
    <s v="手術部門"/>
    <s v="手術室"/>
    <s v="器材スペース"/>
    <m/>
    <m/>
    <m/>
    <m/>
    <m/>
    <m/>
    <m/>
    <m/>
    <m/>
    <s v="新規"/>
    <m/>
    <m/>
    <s v="心臓血管外科・脳神経外科"/>
    <m/>
    <m/>
    <m/>
    <m/>
    <s v="超音波血流計"/>
    <n v="1"/>
    <m/>
    <m/>
    <n v="300"/>
    <n v="200"/>
    <n v="250"/>
    <m/>
    <s v="○"/>
    <m/>
    <m/>
    <m/>
    <m/>
    <m/>
    <m/>
    <m/>
    <m/>
    <s v="超音波血流計"/>
    <m/>
    <m/>
    <n v="300"/>
    <n v="200"/>
    <n v="250"/>
    <m/>
    <s v="○"/>
    <m/>
    <m/>
    <m/>
    <m/>
    <m/>
    <m/>
    <m/>
    <m/>
    <x v="2"/>
    <m/>
    <s v="●"/>
    <s v="脳神経外科用等の手術体制の強化に必要"/>
    <n v="9400000"/>
    <n v="9400000"/>
    <n v="10340000"/>
    <m/>
    <m/>
  </r>
  <r>
    <x v="0"/>
    <x v="4"/>
    <n v="2"/>
    <s v="手術部門"/>
    <s v="手術室"/>
    <s v="器材スペース"/>
    <m/>
    <m/>
    <m/>
    <m/>
    <m/>
    <m/>
    <m/>
    <m/>
    <m/>
    <s v="新規"/>
    <m/>
    <m/>
    <s v="脳神経外科"/>
    <m/>
    <m/>
    <m/>
    <m/>
    <s v="内視鏡固定器"/>
    <n v="1"/>
    <m/>
    <m/>
    <n v="770"/>
    <n v="580"/>
    <n v="1200"/>
    <m/>
    <s v="○"/>
    <m/>
    <m/>
    <m/>
    <m/>
    <m/>
    <m/>
    <m/>
    <m/>
    <s v="内視鏡固定器"/>
    <s v="オリンパス"/>
    <s v="EndoArm"/>
    <n v="770"/>
    <n v="580"/>
    <n v="1200"/>
    <m/>
    <s v="○"/>
    <m/>
    <m/>
    <m/>
    <m/>
    <m/>
    <m/>
    <m/>
    <m/>
    <x v="0"/>
    <m/>
    <s v="●"/>
    <s v="脳神経外科用等の手術体制の強化に必要"/>
    <n v="5000000"/>
    <n v="5000000"/>
    <n v="5500000"/>
    <m/>
    <m/>
  </r>
  <r>
    <x v="0"/>
    <x v="4"/>
    <n v="2"/>
    <s v="手術部門"/>
    <s v="手術室"/>
    <s v="器材スペース"/>
    <m/>
    <m/>
    <m/>
    <m/>
    <m/>
    <m/>
    <m/>
    <m/>
    <m/>
    <s v="新規"/>
    <m/>
    <m/>
    <s v="整形外科"/>
    <m/>
    <m/>
    <m/>
    <m/>
    <s v="術中ナビゲーションシステム"/>
    <n v="1"/>
    <m/>
    <m/>
    <n v="900"/>
    <n v="800"/>
    <n v="1900"/>
    <m/>
    <s v="○"/>
    <m/>
    <m/>
    <m/>
    <m/>
    <m/>
    <m/>
    <m/>
    <m/>
    <s v="術中ナビゲーションシステム"/>
    <s v="メドトロニック"/>
    <s v="StealthStation S8"/>
    <n v="900"/>
    <n v="800"/>
    <n v="1900"/>
    <m/>
    <s v="○"/>
    <m/>
    <m/>
    <m/>
    <m/>
    <m/>
    <m/>
    <m/>
    <m/>
    <x v="0"/>
    <m/>
    <s v="●"/>
    <s v="整形外科・脳神経外科等の手術体制の強化に必要"/>
    <n v="35000000"/>
    <n v="35000000"/>
    <n v="38500000"/>
    <m/>
    <m/>
  </r>
  <r>
    <x v="0"/>
    <x v="2"/>
    <n v="2"/>
    <s v="手術部門"/>
    <s v="手術室"/>
    <s v="器材スペース"/>
    <m/>
    <m/>
    <m/>
    <m/>
    <m/>
    <m/>
    <m/>
    <m/>
    <m/>
    <s v="増設"/>
    <m/>
    <m/>
    <s v="整形外科*2、心臓血管外科*1"/>
    <m/>
    <m/>
    <m/>
    <m/>
    <s v="ドリルシステム"/>
    <n v="3"/>
    <m/>
    <m/>
    <n v="600"/>
    <n v="600"/>
    <n v="1500"/>
    <m/>
    <s v="○"/>
    <m/>
    <m/>
    <m/>
    <m/>
    <m/>
    <m/>
    <m/>
    <m/>
    <s v="ドリルシステム"/>
    <s v="ストライカー"/>
    <m/>
    <n v="600"/>
    <n v="600"/>
    <n v="1500"/>
    <m/>
    <s v="○"/>
    <m/>
    <m/>
    <m/>
    <m/>
    <m/>
    <m/>
    <m/>
    <m/>
    <x v="0"/>
    <m/>
    <s v="●"/>
    <s v="整形外科等の手術体制の強化に必要"/>
    <n v="3500000"/>
    <n v="10500000"/>
    <n v="11550000.000000002"/>
    <m/>
    <m/>
  </r>
  <r>
    <x v="0"/>
    <x v="4"/>
    <n v="2"/>
    <s v="手術部門"/>
    <s v="手術室"/>
    <s v="器材スペース"/>
    <m/>
    <m/>
    <m/>
    <m/>
    <m/>
    <m/>
    <m/>
    <m/>
    <m/>
    <s v="新規"/>
    <m/>
    <m/>
    <s v="整形外科"/>
    <m/>
    <m/>
    <m/>
    <m/>
    <s v="タニケット"/>
    <n v="2"/>
    <m/>
    <m/>
    <s v="700φ"/>
    <s v="-"/>
    <n v="1800"/>
    <m/>
    <s v="○"/>
    <m/>
    <m/>
    <m/>
    <m/>
    <m/>
    <m/>
    <m/>
    <m/>
    <s v="タニケット"/>
    <s v="ジンマー"/>
    <s v="ATS4000"/>
    <s v="700φ"/>
    <s v="-"/>
    <n v="1800"/>
    <m/>
    <s v="○"/>
    <m/>
    <m/>
    <m/>
    <m/>
    <m/>
    <m/>
    <m/>
    <m/>
    <x v="0"/>
    <m/>
    <s v="●"/>
    <s v="整形外科等の手術体制の強化に必要"/>
    <n v="800000"/>
    <n v="1600000"/>
    <n v="1760000.0000000002"/>
    <m/>
    <m/>
  </r>
  <r>
    <x v="0"/>
    <x v="4"/>
    <n v="2"/>
    <s v="手術部門"/>
    <s v="手術室"/>
    <s v="器材スペース"/>
    <m/>
    <m/>
    <m/>
    <m/>
    <m/>
    <m/>
    <m/>
    <m/>
    <m/>
    <s v="新規"/>
    <m/>
    <m/>
    <s v="整形外科"/>
    <m/>
    <m/>
    <m/>
    <m/>
    <s v="手術台（脊椎手術専用）"/>
    <n v="1"/>
    <m/>
    <m/>
    <n v="826"/>
    <n v="2800"/>
    <n v="1400"/>
    <m/>
    <s v="○"/>
    <m/>
    <m/>
    <m/>
    <m/>
    <m/>
    <m/>
    <m/>
    <m/>
    <s v="手術台"/>
    <s v="村中医療器"/>
    <s v="アレンアドバンステーブル"/>
    <n v="826"/>
    <n v="2800"/>
    <n v="1400"/>
    <m/>
    <s v="○"/>
    <m/>
    <m/>
    <m/>
    <m/>
    <m/>
    <m/>
    <m/>
    <m/>
    <x v="0"/>
    <m/>
    <s v="●"/>
    <s v="整形外科等の手術体制の強化に必要"/>
    <n v="20000000"/>
    <n v="20000000"/>
    <n v="22000000"/>
    <m/>
    <m/>
  </r>
  <r>
    <x v="0"/>
    <x v="4"/>
    <n v="2"/>
    <s v="手術部門"/>
    <s v="手術室"/>
    <s v="器材スペース"/>
    <m/>
    <m/>
    <m/>
    <m/>
    <m/>
    <m/>
    <m/>
    <m/>
    <m/>
    <s v="新規"/>
    <m/>
    <m/>
    <s v="整形外科"/>
    <m/>
    <m/>
    <m/>
    <m/>
    <s v="灌流送水装置"/>
    <n v="1"/>
    <m/>
    <m/>
    <s v="-"/>
    <s v="-"/>
    <s v="-"/>
    <m/>
    <s v="○"/>
    <m/>
    <m/>
    <m/>
    <m/>
    <m/>
    <m/>
    <m/>
    <m/>
    <s v="灌流送水装置"/>
    <s v="スミス＆ネフュー"/>
    <s v="ダイオニクス"/>
    <s v="-"/>
    <s v="-"/>
    <s v="-"/>
    <m/>
    <s v="○"/>
    <m/>
    <m/>
    <m/>
    <m/>
    <m/>
    <m/>
    <m/>
    <m/>
    <x v="0"/>
    <m/>
    <s v="●"/>
    <s v="整形外科等の手術体制の強化に必要"/>
    <s v="内視鏡システムに含む"/>
    <n v="0"/>
    <n v="0"/>
    <m/>
    <m/>
  </r>
  <r>
    <x v="0"/>
    <x v="4"/>
    <n v="2"/>
    <s v="手術部門"/>
    <s v="手術室"/>
    <s v="器材スペース"/>
    <m/>
    <m/>
    <m/>
    <m/>
    <m/>
    <m/>
    <m/>
    <m/>
    <m/>
    <s v="新規"/>
    <m/>
    <m/>
    <s v="整形外科"/>
    <m/>
    <m/>
    <m/>
    <m/>
    <s v="関節鏡鏡視下用電気手術器"/>
    <n v="1"/>
    <m/>
    <m/>
    <n v="600"/>
    <n v="600"/>
    <n v="1000"/>
    <m/>
    <s v="○"/>
    <m/>
    <m/>
    <m/>
    <m/>
    <m/>
    <m/>
    <m/>
    <m/>
    <s v="関節鏡鏡視下用電気手術器"/>
    <s v="スミス＆ネフュー"/>
    <s v="VULCAN RFGenerator"/>
    <n v="600"/>
    <n v="600"/>
    <n v="1000"/>
    <m/>
    <s v="○"/>
    <m/>
    <m/>
    <m/>
    <m/>
    <m/>
    <m/>
    <m/>
    <m/>
    <x v="0"/>
    <m/>
    <s v="●"/>
    <s v="整形外科等の手術体制の強化に必要"/>
    <s v="内視鏡システムに含む"/>
    <n v="0"/>
    <n v="0"/>
    <m/>
    <m/>
  </r>
  <r>
    <x v="0"/>
    <x v="4"/>
    <n v="2"/>
    <s v="手術部門"/>
    <s v="手術室"/>
    <s v="器材スペース"/>
    <m/>
    <m/>
    <m/>
    <m/>
    <m/>
    <m/>
    <m/>
    <m/>
    <m/>
    <s v="新規"/>
    <m/>
    <m/>
    <s v="整形外科"/>
    <m/>
    <m/>
    <m/>
    <m/>
    <s v="関節用手術用アクセサリー"/>
    <n v="1"/>
    <m/>
    <m/>
    <s v="-"/>
    <s v="-"/>
    <s v="-"/>
    <m/>
    <s v="○"/>
    <m/>
    <m/>
    <m/>
    <m/>
    <m/>
    <m/>
    <m/>
    <m/>
    <s v="関節用手術用アクセサリー"/>
    <s v="スミス＆ネフュー"/>
    <s v="スパイダー2他"/>
    <s v="-"/>
    <s v="-"/>
    <s v="-"/>
    <m/>
    <s v="○"/>
    <m/>
    <m/>
    <m/>
    <m/>
    <m/>
    <m/>
    <m/>
    <m/>
    <x v="0"/>
    <m/>
    <s v="●"/>
    <s v="整形外科等の手術体制の強化に必要"/>
    <n v="5000000"/>
    <n v="5000000"/>
    <n v="5500000"/>
    <m/>
    <m/>
  </r>
  <r>
    <x v="0"/>
    <x v="4"/>
    <n v="2"/>
    <s v="手術部門"/>
    <s v="手術室"/>
    <s v="器材スペース"/>
    <m/>
    <m/>
    <m/>
    <m/>
    <m/>
    <m/>
    <m/>
    <m/>
    <m/>
    <s v="新規"/>
    <m/>
    <m/>
    <s v="整形外科"/>
    <m/>
    <m/>
    <m/>
    <m/>
    <s v="術者ヘルメット一式"/>
    <n v="1"/>
    <m/>
    <m/>
    <n v="360"/>
    <n v="500"/>
    <n v="1000"/>
    <m/>
    <s v="○"/>
    <m/>
    <m/>
    <m/>
    <m/>
    <m/>
    <m/>
    <m/>
    <m/>
    <s v="術者ヘルメット一式"/>
    <s v="ストライカー"/>
    <s v="Flyte Steri-shield"/>
    <n v="360"/>
    <n v="500"/>
    <n v="1000"/>
    <m/>
    <s v="○"/>
    <m/>
    <m/>
    <m/>
    <m/>
    <m/>
    <m/>
    <m/>
    <m/>
    <x v="0"/>
    <m/>
    <s v="●"/>
    <s v="整形外科等の手術体制の強化に必要"/>
    <n v="3000000"/>
    <n v="3000000"/>
    <n v="3300000.0000000005"/>
    <m/>
    <m/>
  </r>
  <r>
    <x v="0"/>
    <x v="4"/>
    <n v="2"/>
    <s v="手術部門"/>
    <s v="手術室"/>
    <s v="器材スペース"/>
    <m/>
    <m/>
    <m/>
    <m/>
    <m/>
    <m/>
    <m/>
    <m/>
    <m/>
    <s v="新規"/>
    <m/>
    <m/>
    <s v="整形外科"/>
    <m/>
    <m/>
    <m/>
    <m/>
    <s v="超低温フリーザー"/>
    <n v="1"/>
    <m/>
    <m/>
    <n v="550"/>
    <n v="700"/>
    <n v="945"/>
    <m/>
    <s v="○"/>
    <m/>
    <m/>
    <m/>
    <m/>
    <m/>
    <m/>
    <m/>
    <m/>
    <s v="超低温フリーザー"/>
    <s v="PHC"/>
    <s v="MDF-C8V-PJ"/>
    <n v="550"/>
    <n v="700"/>
    <n v="945"/>
    <m/>
    <s v="○"/>
    <m/>
    <m/>
    <m/>
    <m/>
    <m/>
    <m/>
    <m/>
    <m/>
    <x v="0"/>
    <m/>
    <s v="●"/>
    <s v="整形外科等の手術体制の強化に必要"/>
    <n v="500000"/>
    <n v="500000"/>
    <n v="550000"/>
    <m/>
    <m/>
  </r>
  <r>
    <x v="0"/>
    <x v="1"/>
    <n v="2"/>
    <s v="手術部門"/>
    <s v="手術室"/>
    <s v="器材スペース"/>
    <n v="2"/>
    <m/>
    <s v="手術室"/>
    <m/>
    <s v="機材庫1"/>
    <n v="1515"/>
    <m/>
    <m/>
    <s v="〇"/>
    <s v="A移設可"/>
    <m/>
    <m/>
    <m/>
    <m/>
    <m/>
    <m/>
    <m/>
    <s v="酸素ブレンダー"/>
    <n v="1"/>
    <s v="アトムメディカル"/>
    <s v="OX-90"/>
    <n v="120"/>
    <n v="260"/>
    <n v="230"/>
    <m/>
    <m/>
    <m/>
    <m/>
    <m/>
    <m/>
    <m/>
    <m/>
    <m/>
    <m/>
    <s v="酸素ブレンダー"/>
    <s v="アトムメディカル"/>
    <s v="OX-90"/>
    <n v="120"/>
    <n v="260"/>
    <n v="230"/>
    <m/>
    <m/>
    <m/>
    <m/>
    <m/>
    <m/>
    <m/>
    <m/>
    <m/>
    <m/>
    <x v="1"/>
    <m/>
    <m/>
    <m/>
    <m/>
    <m/>
    <n v="0"/>
    <m/>
    <m/>
  </r>
  <r>
    <x v="0"/>
    <x v="1"/>
    <n v="2"/>
    <s v="手術部門"/>
    <s v="手術室"/>
    <s v="器材スペース"/>
    <n v="2"/>
    <m/>
    <s v="手術室"/>
    <m/>
    <s v="機材庫1"/>
    <n v="1516"/>
    <m/>
    <m/>
    <s v="〇"/>
    <s v="A移設可"/>
    <m/>
    <m/>
    <m/>
    <m/>
    <m/>
    <m/>
    <m/>
    <s v="酸素ブレンダー"/>
    <n v="1"/>
    <s v="アトムメディカル"/>
    <s v="OX-90"/>
    <n v="120"/>
    <n v="260"/>
    <n v="230"/>
    <m/>
    <m/>
    <m/>
    <m/>
    <m/>
    <m/>
    <m/>
    <m/>
    <m/>
    <m/>
    <s v="酸素ブレンダー"/>
    <s v="アトムメディカル"/>
    <s v="OX-90"/>
    <n v="120"/>
    <n v="260"/>
    <n v="230"/>
    <m/>
    <m/>
    <m/>
    <m/>
    <m/>
    <m/>
    <m/>
    <m/>
    <m/>
    <m/>
    <x v="1"/>
    <m/>
    <m/>
    <m/>
    <m/>
    <m/>
    <n v="0"/>
    <m/>
    <m/>
  </r>
  <r>
    <x v="1"/>
    <x v="1"/>
    <n v="2"/>
    <s v="手術部門"/>
    <s v="手術室"/>
    <s v="器材スペース"/>
    <n v="2"/>
    <m/>
    <s v="手術室"/>
    <m/>
    <s v="機材庫1"/>
    <n v="1517"/>
    <m/>
    <m/>
    <s v="〇"/>
    <s v="A移設可"/>
    <m/>
    <m/>
    <m/>
    <m/>
    <m/>
    <m/>
    <m/>
    <s v="軽量棚（備品保管）"/>
    <n v="1"/>
    <m/>
    <m/>
    <n v="900"/>
    <n v="460"/>
    <n v="1800"/>
    <m/>
    <m/>
    <m/>
    <m/>
    <m/>
    <m/>
    <m/>
    <m/>
    <m/>
    <m/>
    <s v="軽量棚（備品保管）"/>
    <m/>
    <m/>
    <n v="900"/>
    <n v="460"/>
    <n v="1800"/>
    <m/>
    <m/>
    <m/>
    <m/>
    <m/>
    <m/>
    <m/>
    <m/>
    <m/>
    <m/>
    <x v="1"/>
    <m/>
    <m/>
    <m/>
    <m/>
    <m/>
    <n v="0"/>
    <m/>
    <m/>
  </r>
  <r>
    <x v="0"/>
    <x v="1"/>
    <n v="2"/>
    <s v="手術部門"/>
    <s v="手術室"/>
    <s v="器材スペース"/>
    <n v="2"/>
    <m/>
    <s v="手術室"/>
    <m/>
    <s v="機材庫1"/>
    <n v="1536"/>
    <m/>
    <m/>
    <s v="〇"/>
    <s v="A移設可"/>
    <m/>
    <m/>
    <m/>
    <m/>
    <m/>
    <m/>
    <m/>
    <s v="HEPAフィルター（可動式）"/>
    <n v="1"/>
    <s v="OMNIAIRE"/>
    <s v="600NITRO"/>
    <n v="500"/>
    <n v="670"/>
    <n v="500"/>
    <m/>
    <m/>
    <m/>
    <m/>
    <m/>
    <m/>
    <m/>
    <m/>
    <m/>
    <m/>
    <s v="HEPAフィルター（可動式）"/>
    <s v="OMNIAIRE"/>
    <s v="600NITRO"/>
    <n v="500"/>
    <n v="670"/>
    <n v="500"/>
    <m/>
    <m/>
    <m/>
    <m/>
    <m/>
    <m/>
    <m/>
    <m/>
    <m/>
    <m/>
    <x v="1"/>
    <m/>
    <m/>
    <m/>
    <m/>
    <m/>
    <n v="0"/>
    <m/>
    <m/>
  </r>
  <r>
    <x v="0"/>
    <x v="1"/>
    <n v="2"/>
    <s v="手術部門"/>
    <s v="手術室"/>
    <s v="器材スペース"/>
    <n v="2"/>
    <m/>
    <s v="手術室"/>
    <m/>
    <s v="機材庫1"/>
    <n v="1537"/>
    <m/>
    <m/>
    <s v="〇"/>
    <s v="A移設可"/>
    <m/>
    <m/>
    <m/>
    <m/>
    <m/>
    <m/>
    <m/>
    <s v="HEPAフィルター（可動式）"/>
    <n v="1"/>
    <s v="OMNIAIRE"/>
    <s v="600NITRO"/>
    <n v="500"/>
    <n v="670"/>
    <n v="500"/>
    <m/>
    <m/>
    <m/>
    <m/>
    <m/>
    <m/>
    <m/>
    <m/>
    <m/>
    <m/>
    <s v="HEPAフィルター（可動式）"/>
    <s v="OMNIAIRE"/>
    <s v="600NITRO"/>
    <n v="500"/>
    <n v="670"/>
    <n v="500"/>
    <m/>
    <m/>
    <m/>
    <m/>
    <m/>
    <m/>
    <m/>
    <m/>
    <m/>
    <m/>
    <x v="1"/>
    <m/>
    <m/>
    <m/>
    <m/>
    <m/>
    <n v="0"/>
    <m/>
    <m/>
  </r>
  <r>
    <x v="0"/>
    <x v="1"/>
    <n v="2"/>
    <s v="手術部門"/>
    <s v="手術室"/>
    <s v="器材スペース"/>
    <n v="2"/>
    <m/>
    <s v="手術室"/>
    <m/>
    <s v="機材庫1"/>
    <n v="1538"/>
    <m/>
    <m/>
    <s v="〇"/>
    <s v="A移設可"/>
    <m/>
    <m/>
    <m/>
    <m/>
    <m/>
    <m/>
    <m/>
    <s v="シミュレーター"/>
    <n v="1"/>
    <s v="レールダル"/>
    <s v="Resusci Anne"/>
    <n v="900"/>
    <n v="300"/>
    <n v="500"/>
    <m/>
    <m/>
    <m/>
    <m/>
    <m/>
    <m/>
    <m/>
    <m/>
    <m/>
    <m/>
    <s v="シミュレーター"/>
    <s v="レールダル"/>
    <s v="Resusci Anne"/>
    <n v="900"/>
    <n v="300"/>
    <n v="500"/>
    <m/>
    <m/>
    <m/>
    <m/>
    <m/>
    <m/>
    <m/>
    <m/>
    <m/>
    <m/>
    <x v="1"/>
    <m/>
    <m/>
    <m/>
    <m/>
    <m/>
    <n v="0"/>
    <m/>
    <m/>
  </r>
  <r>
    <x v="0"/>
    <x v="1"/>
    <n v="2"/>
    <s v="手術部門"/>
    <s v="手術室"/>
    <s v="器材スペース"/>
    <n v="2"/>
    <m/>
    <s v="手術室"/>
    <m/>
    <s v="機材庫1"/>
    <n v="1558"/>
    <m/>
    <m/>
    <s v="〇"/>
    <s v="A移設可"/>
    <m/>
    <m/>
    <m/>
    <m/>
    <m/>
    <m/>
    <m/>
    <s v="手術台コラム（搬送）"/>
    <n v="1"/>
    <m/>
    <m/>
    <n v="1600"/>
    <n v="850"/>
    <n v="700"/>
    <m/>
    <m/>
    <m/>
    <m/>
    <m/>
    <m/>
    <m/>
    <m/>
    <m/>
    <m/>
    <s v="手術台コラム（搬送）"/>
    <m/>
    <m/>
    <n v="1600"/>
    <n v="850"/>
    <n v="700"/>
    <m/>
    <m/>
    <m/>
    <m/>
    <m/>
    <m/>
    <m/>
    <m/>
    <m/>
    <m/>
    <x v="1"/>
    <m/>
    <m/>
    <m/>
    <m/>
    <m/>
    <n v="0"/>
    <m/>
    <m/>
  </r>
  <r>
    <x v="0"/>
    <x v="1"/>
    <n v="2"/>
    <s v="手術部門"/>
    <s v="手術室"/>
    <s v="器材スペース"/>
    <n v="2"/>
    <m/>
    <s v="手術室"/>
    <m/>
    <s v="機材庫1"/>
    <n v="1559"/>
    <m/>
    <m/>
    <s v="〇"/>
    <s v="A移設可"/>
    <m/>
    <m/>
    <m/>
    <m/>
    <m/>
    <m/>
    <m/>
    <s v="手術台コラム（搬送）"/>
    <n v="1"/>
    <m/>
    <m/>
    <n v="1600"/>
    <n v="850"/>
    <n v="900"/>
    <m/>
    <m/>
    <m/>
    <m/>
    <m/>
    <m/>
    <m/>
    <m/>
    <m/>
    <m/>
    <s v="手術台コラム（搬送）"/>
    <m/>
    <m/>
    <n v="1600"/>
    <n v="850"/>
    <n v="900"/>
    <m/>
    <m/>
    <m/>
    <m/>
    <m/>
    <m/>
    <m/>
    <m/>
    <m/>
    <m/>
    <x v="1"/>
    <m/>
    <m/>
    <m/>
    <m/>
    <m/>
    <n v="0"/>
    <m/>
    <m/>
  </r>
  <r>
    <x v="0"/>
    <x v="1"/>
    <n v="2"/>
    <s v="手術部門"/>
    <s v="手術室"/>
    <s v="器材スペース"/>
    <n v="2"/>
    <m/>
    <s v="手術室"/>
    <m/>
    <s v="機材庫1"/>
    <n v="1573"/>
    <s v="141020200003"/>
    <d v="2020-05-29T00:00:00"/>
    <s v="〇"/>
    <s v="A移設可"/>
    <m/>
    <m/>
    <m/>
    <m/>
    <m/>
    <m/>
    <m/>
    <s v="モバイルカート"/>
    <n v="1"/>
    <s v="SISM"/>
    <s v="モバイルカートW"/>
    <s v="650φ"/>
    <m/>
    <n v="1850"/>
    <m/>
    <m/>
    <m/>
    <m/>
    <m/>
    <m/>
    <m/>
    <m/>
    <m/>
    <m/>
    <s v="モバイルカート"/>
    <s v="SISM"/>
    <s v="モバイルカートW"/>
    <s v="650φ"/>
    <m/>
    <n v="1850"/>
    <m/>
    <m/>
    <m/>
    <m/>
    <m/>
    <m/>
    <m/>
    <m/>
    <m/>
    <m/>
    <x v="1"/>
    <m/>
    <m/>
    <m/>
    <m/>
    <m/>
    <n v="0"/>
    <m/>
    <m/>
  </r>
  <r>
    <x v="0"/>
    <x v="1"/>
    <n v="2"/>
    <s v="手術部門"/>
    <s v="手術室"/>
    <s v="器材スペース"/>
    <n v="2"/>
    <m/>
    <s v="手術室"/>
    <m/>
    <s v="機材庫1"/>
    <n v="1574"/>
    <s v="141020200004"/>
    <m/>
    <s v="〇"/>
    <s v="A移設可"/>
    <m/>
    <m/>
    <m/>
    <m/>
    <m/>
    <m/>
    <m/>
    <s v="モバイルカート"/>
    <n v="1"/>
    <s v="SISM"/>
    <s v="モバイルカートW"/>
    <s v="650φ"/>
    <m/>
    <n v="1850"/>
    <m/>
    <m/>
    <m/>
    <m/>
    <m/>
    <m/>
    <m/>
    <m/>
    <m/>
    <m/>
    <s v="モバイルカート"/>
    <s v="SISM"/>
    <s v="モバイルカートW"/>
    <s v="650φ"/>
    <m/>
    <n v="1850"/>
    <m/>
    <m/>
    <m/>
    <m/>
    <m/>
    <m/>
    <m/>
    <m/>
    <m/>
    <m/>
    <x v="1"/>
    <m/>
    <m/>
    <m/>
    <m/>
    <m/>
    <n v="0"/>
    <m/>
    <m/>
  </r>
  <r>
    <x v="0"/>
    <x v="1"/>
    <n v="2"/>
    <s v="手術部門"/>
    <s v="手術室"/>
    <s v="器材スペース"/>
    <n v="2"/>
    <m/>
    <s v="手術室"/>
    <m/>
    <s v="機材庫2"/>
    <s v="1194"/>
    <m/>
    <m/>
    <s v="〇"/>
    <s v="A移設可"/>
    <m/>
    <m/>
    <m/>
    <m/>
    <m/>
    <m/>
    <m/>
    <s v="恒温槽"/>
    <n v="1"/>
    <s v="アドバンテック"/>
    <s v="LH-8000"/>
    <n v="600"/>
    <n v="400"/>
    <n v="1200"/>
    <m/>
    <s v="〇"/>
    <m/>
    <m/>
    <m/>
    <m/>
    <m/>
    <m/>
    <m/>
    <m/>
    <s v="恒温槽"/>
    <s v="アドバンテック"/>
    <s v="LH-8000"/>
    <n v="600"/>
    <n v="400"/>
    <n v="1200"/>
    <m/>
    <s v="〇"/>
    <m/>
    <m/>
    <m/>
    <m/>
    <m/>
    <m/>
    <m/>
    <m/>
    <x v="1"/>
    <m/>
    <m/>
    <m/>
    <m/>
    <m/>
    <n v="0"/>
    <m/>
    <m/>
  </r>
  <r>
    <x v="0"/>
    <x v="4"/>
    <n v="2"/>
    <s v="手術部門"/>
    <s v="手術室"/>
    <s v="器材スペース"/>
    <m/>
    <m/>
    <m/>
    <m/>
    <m/>
    <m/>
    <m/>
    <m/>
    <m/>
    <s v="新規"/>
    <m/>
    <m/>
    <s v="整形外科"/>
    <m/>
    <m/>
    <m/>
    <m/>
    <s v="移動型画像診断装置(Oarm)"/>
    <n v="1"/>
    <m/>
    <m/>
    <m/>
    <m/>
    <m/>
    <m/>
    <m/>
    <m/>
    <m/>
    <m/>
    <m/>
    <m/>
    <m/>
    <m/>
    <m/>
    <s v="移動型画像診断装置(Oarm)"/>
    <s v="メドトロニック"/>
    <s v="O-arm"/>
    <m/>
    <m/>
    <m/>
    <m/>
    <s v="〇_x000a_1500VA"/>
    <m/>
    <m/>
    <m/>
    <m/>
    <m/>
    <m/>
    <m/>
    <m/>
    <x v="2"/>
    <m/>
    <s v="●"/>
    <s v="整形外科等の手術体制の強化に必要"/>
    <n v="55000000"/>
    <n v="55000000"/>
    <n v="60500000.000000007"/>
    <s v="将来対応"/>
    <n v="-55000000"/>
  </r>
  <r>
    <x v="0"/>
    <x v="1"/>
    <n v="2"/>
    <s v="手術部門"/>
    <s v="手術室"/>
    <s v="器材スペース"/>
    <n v="2"/>
    <m/>
    <s v="手術室"/>
    <m/>
    <s v="廊下"/>
    <s v="1206"/>
    <m/>
    <m/>
    <s v="〇"/>
    <s v="A移設可"/>
    <s v="放射線科管理"/>
    <m/>
    <m/>
    <m/>
    <m/>
    <m/>
    <m/>
    <s v="インジェクター"/>
    <n v="1"/>
    <s v="日本メドラッド"/>
    <s v="Mark V Provis"/>
    <n v="900"/>
    <n v="1000"/>
    <n v="1700"/>
    <m/>
    <s v="〇"/>
    <m/>
    <m/>
    <m/>
    <m/>
    <m/>
    <m/>
    <m/>
    <m/>
    <s v="インジェクター"/>
    <s v="日本メドラッド"/>
    <s v="Mark V Provis"/>
    <n v="900"/>
    <n v="1000"/>
    <n v="1700"/>
    <m/>
    <s v="〇"/>
    <m/>
    <m/>
    <m/>
    <m/>
    <m/>
    <m/>
    <m/>
    <m/>
    <x v="1"/>
    <m/>
    <m/>
    <m/>
    <m/>
    <m/>
    <n v="0"/>
    <m/>
    <m/>
  </r>
  <r>
    <x v="0"/>
    <x v="1"/>
    <n v="2"/>
    <s v="手術部門"/>
    <s v="手術室"/>
    <s v="器材スペース"/>
    <n v="2"/>
    <m/>
    <s v="手術室"/>
    <m/>
    <s v="廊下"/>
    <s v="1258"/>
    <m/>
    <m/>
    <s v="〇"/>
    <s v="A移設可"/>
    <m/>
    <m/>
    <m/>
    <m/>
    <m/>
    <m/>
    <m/>
    <s v="防護服掛け"/>
    <n v="1"/>
    <m/>
    <m/>
    <n v="700"/>
    <n v="500"/>
    <n v="1400"/>
    <m/>
    <m/>
    <m/>
    <m/>
    <m/>
    <m/>
    <m/>
    <m/>
    <m/>
    <m/>
    <s v="防護服掛け"/>
    <m/>
    <m/>
    <n v="700"/>
    <n v="500"/>
    <n v="1400"/>
    <m/>
    <m/>
    <m/>
    <m/>
    <m/>
    <m/>
    <m/>
    <m/>
    <m/>
    <m/>
    <x v="1"/>
    <m/>
    <m/>
    <m/>
    <m/>
    <m/>
    <n v="0"/>
    <m/>
    <m/>
  </r>
  <r>
    <x v="0"/>
    <x v="1"/>
    <n v="2"/>
    <s v="手術部門"/>
    <s v="手術室"/>
    <s v="器材スペース"/>
    <n v="2"/>
    <m/>
    <s v="手術室"/>
    <m/>
    <s v="廊下"/>
    <s v="1259"/>
    <m/>
    <m/>
    <s v="〇"/>
    <s v="A移設可"/>
    <m/>
    <m/>
    <m/>
    <m/>
    <m/>
    <m/>
    <m/>
    <s v="防護服掛け"/>
    <n v="1"/>
    <m/>
    <m/>
    <n v="600"/>
    <n v="500"/>
    <n v="1400"/>
    <m/>
    <m/>
    <m/>
    <m/>
    <m/>
    <m/>
    <m/>
    <m/>
    <m/>
    <m/>
    <s v="防護服掛け"/>
    <m/>
    <m/>
    <n v="600"/>
    <n v="500"/>
    <n v="1400"/>
    <m/>
    <m/>
    <m/>
    <m/>
    <m/>
    <m/>
    <m/>
    <m/>
    <m/>
    <m/>
    <x v="1"/>
    <m/>
    <m/>
    <m/>
    <m/>
    <m/>
    <n v="0"/>
    <m/>
    <m/>
  </r>
  <r>
    <x v="0"/>
    <x v="1"/>
    <n v="2"/>
    <s v="手術部門"/>
    <s v="手術室"/>
    <s v="器材スペース"/>
    <n v="2"/>
    <m/>
    <s v="手術室"/>
    <m/>
    <s v="廊下"/>
    <s v="1260"/>
    <m/>
    <m/>
    <s v="〇"/>
    <s v="A移設可"/>
    <m/>
    <m/>
    <m/>
    <m/>
    <m/>
    <m/>
    <m/>
    <s v="防護服掛け"/>
    <n v="1"/>
    <m/>
    <m/>
    <n v="600"/>
    <n v="500"/>
    <n v="1500"/>
    <m/>
    <m/>
    <m/>
    <m/>
    <m/>
    <m/>
    <m/>
    <m/>
    <m/>
    <m/>
    <s v="防護服掛け"/>
    <m/>
    <m/>
    <n v="600"/>
    <n v="500"/>
    <n v="1500"/>
    <m/>
    <m/>
    <m/>
    <m/>
    <m/>
    <m/>
    <m/>
    <m/>
    <m/>
    <m/>
    <x v="1"/>
    <m/>
    <m/>
    <m/>
    <m/>
    <m/>
    <n v="0"/>
    <m/>
    <m/>
  </r>
  <r>
    <x v="0"/>
    <x v="1"/>
    <n v="2"/>
    <s v="手術部門"/>
    <s v="手術室"/>
    <s v="器材スペース"/>
    <n v="2"/>
    <m/>
    <s v="手術室"/>
    <m/>
    <s v="器材室"/>
    <n v="1578"/>
    <s v="4360-03"/>
    <d v="2004-12-13T00:00:00"/>
    <s v="〇"/>
    <s v="A移設可"/>
    <m/>
    <m/>
    <m/>
    <m/>
    <m/>
    <m/>
    <m/>
    <s v="自動血圧計"/>
    <n v="1"/>
    <s v="DINAMAP"/>
    <s v="PRO100"/>
    <s v="500φ"/>
    <m/>
    <n v="1300"/>
    <m/>
    <s v="○"/>
    <m/>
    <m/>
    <m/>
    <m/>
    <m/>
    <m/>
    <m/>
    <m/>
    <s v="自動血圧計"/>
    <s v="DINAMAP"/>
    <s v="PRO100"/>
    <s v="500φ"/>
    <m/>
    <n v="1300"/>
    <m/>
    <s v="○"/>
    <m/>
    <m/>
    <m/>
    <m/>
    <m/>
    <m/>
    <m/>
    <m/>
    <x v="1"/>
    <m/>
    <m/>
    <m/>
    <m/>
    <m/>
    <n v="0"/>
    <m/>
    <m/>
  </r>
  <r>
    <x v="0"/>
    <x v="1"/>
    <n v="2"/>
    <s v="手術部門"/>
    <s v="手術室"/>
    <s v="器材スペース"/>
    <n v="2"/>
    <m/>
    <s v="手術室"/>
    <m/>
    <s v="器材室"/>
    <n v="1579"/>
    <s v="4360-01"/>
    <d v="2004-12-13T00:00:00"/>
    <s v="〇"/>
    <s v="A移設可"/>
    <m/>
    <m/>
    <m/>
    <m/>
    <m/>
    <m/>
    <m/>
    <s v="自動血圧計"/>
    <n v="1"/>
    <s v="DINAMAP"/>
    <s v="PRO100"/>
    <s v="500φ"/>
    <m/>
    <n v="1300"/>
    <m/>
    <s v="○"/>
    <m/>
    <m/>
    <m/>
    <m/>
    <m/>
    <m/>
    <m/>
    <m/>
    <s v="自動血圧計"/>
    <s v="DINAMAP"/>
    <s v="PRO100"/>
    <s v="500φ"/>
    <m/>
    <n v="1300"/>
    <m/>
    <s v="○"/>
    <m/>
    <m/>
    <m/>
    <m/>
    <m/>
    <m/>
    <m/>
    <m/>
    <x v="1"/>
    <m/>
    <m/>
    <m/>
    <m/>
    <m/>
    <n v="0"/>
    <m/>
    <m/>
  </r>
  <r>
    <x v="0"/>
    <x v="1"/>
    <n v="2"/>
    <s v="手術部門"/>
    <s v="手術室"/>
    <s v="器材スペース"/>
    <n v="2"/>
    <m/>
    <s v="手術室"/>
    <m/>
    <s v="器材室"/>
    <n v="1580"/>
    <s v="4360-02"/>
    <d v="2004-12-13T00:00:00"/>
    <s v="〇"/>
    <s v="A移設可"/>
    <m/>
    <m/>
    <m/>
    <m/>
    <m/>
    <m/>
    <m/>
    <s v="自動血圧計"/>
    <n v="1"/>
    <s v="DINAMAP"/>
    <s v="PRO100"/>
    <s v="500φ"/>
    <m/>
    <n v="1300"/>
    <m/>
    <s v="○"/>
    <m/>
    <m/>
    <m/>
    <m/>
    <m/>
    <m/>
    <m/>
    <m/>
    <s v="自動血圧計"/>
    <s v="DINAMAP"/>
    <s v="PRO100"/>
    <s v="500φ"/>
    <m/>
    <n v="1300"/>
    <m/>
    <s v="○"/>
    <m/>
    <m/>
    <m/>
    <m/>
    <m/>
    <m/>
    <m/>
    <m/>
    <x v="1"/>
    <m/>
    <m/>
    <m/>
    <m/>
    <m/>
    <n v="0"/>
    <m/>
    <m/>
  </r>
  <r>
    <x v="0"/>
    <x v="1"/>
    <n v="2"/>
    <s v="手術部門"/>
    <s v="手術室"/>
    <s v="器材スペース"/>
    <n v="2"/>
    <m/>
    <s v="手術室"/>
    <m/>
    <s v="器材室"/>
    <n v="1581"/>
    <m/>
    <m/>
    <s v="〇"/>
    <s v="A移設可"/>
    <m/>
    <m/>
    <m/>
    <m/>
    <m/>
    <m/>
    <m/>
    <s v="液晶モニタ（スタンド式）"/>
    <n v="1"/>
    <s v="ソニー"/>
    <s v="LMD2451MD"/>
    <s v="700φ"/>
    <m/>
    <n v="1700"/>
    <m/>
    <s v="〇"/>
    <m/>
    <m/>
    <m/>
    <m/>
    <m/>
    <m/>
    <m/>
    <m/>
    <s v="液晶モニタ（スタンド式）"/>
    <s v="ソニー"/>
    <s v="LMD2451MD"/>
    <s v="700φ"/>
    <m/>
    <n v="1700"/>
    <m/>
    <s v="〇"/>
    <m/>
    <m/>
    <m/>
    <m/>
    <m/>
    <m/>
    <m/>
    <m/>
    <x v="1"/>
    <m/>
    <m/>
    <m/>
    <m/>
    <m/>
    <n v="0"/>
    <m/>
    <m/>
  </r>
  <r>
    <x v="0"/>
    <x v="1"/>
    <n v="2"/>
    <s v="手術部門"/>
    <s v="手術室"/>
    <s v="器材スペース"/>
    <n v="2"/>
    <m/>
    <s v="手術室"/>
    <m/>
    <s v="機材室2"/>
    <s v="1889"/>
    <m/>
    <m/>
    <s v="○"/>
    <s v="A移設可"/>
    <m/>
    <m/>
    <m/>
    <m/>
    <m/>
    <m/>
    <m/>
    <s v="FFP溶解装置"/>
    <n v="1"/>
    <s v="メディテックス"/>
    <s v="FP-40"/>
    <n v="300"/>
    <n v="550"/>
    <n v="450"/>
    <m/>
    <s v="○"/>
    <m/>
    <m/>
    <m/>
    <m/>
    <m/>
    <m/>
    <m/>
    <m/>
    <s v="FFP溶解装置"/>
    <s v="メディテックス"/>
    <s v="FP-40"/>
    <n v="300"/>
    <n v="550"/>
    <n v="450"/>
    <m/>
    <s v="○"/>
    <m/>
    <m/>
    <m/>
    <m/>
    <m/>
    <m/>
    <m/>
    <m/>
    <x v="1"/>
    <m/>
    <m/>
    <m/>
    <m/>
    <m/>
    <n v="0"/>
    <m/>
    <m/>
  </r>
  <r>
    <x v="1"/>
    <x v="0"/>
    <n v="2"/>
    <s v="手術部門"/>
    <s v="手術室"/>
    <s v="器材スペース（診材他）"/>
    <n v="2"/>
    <m/>
    <s v="手術室"/>
    <m/>
    <s v="廊下"/>
    <s v="1227"/>
    <m/>
    <m/>
    <s v="〇"/>
    <s v="B更新"/>
    <s v="サンレール（左）"/>
    <m/>
    <m/>
    <m/>
    <m/>
    <m/>
    <m/>
    <s v="移動式書架（診療材料収納）"/>
    <n v="1"/>
    <m/>
    <m/>
    <n v="900"/>
    <n v="3800"/>
    <n v="2200"/>
    <m/>
    <m/>
    <m/>
    <m/>
    <m/>
    <m/>
    <m/>
    <m/>
    <m/>
    <m/>
    <s v="移動式書庫"/>
    <m/>
    <m/>
    <n v="900"/>
    <n v="3800"/>
    <n v="2200"/>
    <m/>
    <m/>
    <m/>
    <m/>
    <m/>
    <m/>
    <m/>
    <m/>
    <m/>
    <m/>
    <x v="0"/>
    <m/>
    <m/>
    <m/>
    <n v="3500000"/>
    <n v="3500000"/>
    <n v="3850000.0000000005"/>
    <m/>
    <m/>
  </r>
  <r>
    <x v="1"/>
    <x v="0"/>
    <n v="2"/>
    <s v="手術部門"/>
    <s v="手術室"/>
    <s v="器材スペース（診材他）"/>
    <n v="2"/>
    <m/>
    <s v="手術室"/>
    <m/>
    <s v="廊下"/>
    <s v="1228"/>
    <m/>
    <m/>
    <s v="〇"/>
    <s v="B更新"/>
    <s v="サンレール（右）"/>
    <m/>
    <m/>
    <m/>
    <m/>
    <m/>
    <m/>
    <s v="移動式書架（診療材料収納）"/>
    <n v="1"/>
    <m/>
    <m/>
    <n v="900"/>
    <n v="3800"/>
    <n v="2200"/>
    <m/>
    <m/>
    <m/>
    <m/>
    <m/>
    <m/>
    <m/>
    <m/>
    <m/>
    <m/>
    <s v="移動式書庫"/>
    <m/>
    <m/>
    <n v="900"/>
    <n v="3800"/>
    <n v="2200"/>
    <m/>
    <m/>
    <m/>
    <m/>
    <m/>
    <m/>
    <m/>
    <m/>
    <m/>
    <m/>
    <x v="0"/>
    <m/>
    <m/>
    <m/>
    <n v="3500000"/>
    <n v="3500000"/>
    <n v="3850000.0000000005"/>
    <m/>
    <m/>
  </r>
  <r>
    <x v="1"/>
    <x v="8"/>
    <n v="2"/>
    <s v="手術部門"/>
    <s v="手術室"/>
    <s v="器材スペース（診材他）"/>
    <n v="2"/>
    <m/>
    <s v="手術室"/>
    <m/>
    <s v="器材室"/>
    <n v="1575"/>
    <m/>
    <m/>
    <s v="〇"/>
    <m/>
    <m/>
    <m/>
    <s v="診療材料棚一式で予算化"/>
    <m/>
    <m/>
    <m/>
    <m/>
    <s v="収納棚（マット）"/>
    <n v="1"/>
    <m/>
    <m/>
    <n v="1200"/>
    <n v="500"/>
    <n v="2100"/>
    <m/>
    <m/>
    <m/>
    <m/>
    <m/>
    <m/>
    <m/>
    <m/>
    <m/>
    <m/>
    <s v="収納棚（マット）"/>
    <m/>
    <m/>
    <n v="1200"/>
    <n v="500"/>
    <n v="2100"/>
    <m/>
    <m/>
    <m/>
    <m/>
    <m/>
    <m/>
    <m/>
    <m/>
    <m/>
    <m/>
    <x v="1"/>
    <m/>
    <m/>
    <m/>
    <m/>
    <m/>
    <n v="0"/>
    <m/>
    <m/>
  </r>
  <r>
    <x v="1"/>
    <x v="8"/>
    <n v="2"/>
    <s v="手術部門"/>
    <s v="手術室"/>
    <s v="器材スペース（診材他）"/>
    <n v="2"/>
    <m/>
    <s v="手術室"/>
    <m/>
    <s v="器材室"/>
    <n v="1576"/>
    <m/>
    <m/>
    <s v="〇"/>
    <m/>
    <m/>
    <m/>
    <s v="診療材料棚一式で予算化"/>
    <m/>
    <m/>
    <m/>
    <m/>
    <s v="収納棚（マット）"/>
    <n v="1"/>
    <m/>
    <m/>
    <n v="900"/>
    <n v="500"/>
    <n v="1800"/>
    <m/>
    <m/>
    <m/>
    <m/>
    <m/>
    <m/>
    <m/>
    <m/>
    <m/>
    <m/>
    <s v="収納棚（マット）"/>
    <m/>
    <m/>
    <n v="900"/>
    <n v="500"/>
    <n v="1800"/>
    <m/>
    <m/>
    <m/>
    <m/>
    <m/>
    <m/>
    <m/>
    <m/>
    <m/>
    <m/>
    <x v="1"/>
    <m/>
    <m/>
    <m/>
    <m/>
    <m/>
    <n v="0"/>
    <m/>
    <m/>
  </r>
  <r>
    <x v="1"/>
    <x v="8"/>
    <n v="2"/>
    <s v="手術部門"/>
    <s v="手術室"/>
    <s v="器材スペース（診材他）"/>
    <n v="2"/>
    <m/>
    <s v="手術室"/>
    <m/>
    <s v="器材室"/>
    <n v="1577"/>
    <m/>
    <m/>
    <s v="〇"/>
    <m/>
    <m/>
    <m/>
    <s v="診療材料棚一式で予算化"/>
    <m/>
    <m/>
    <m/>
    <m/>
    <s v="収納棚（マット）"/>
    <n v="1"/>
    <m/>
    <m/>
    <n v="1500"/>
    <n v="500"/>
    <n v="1800"/>
    <m/>
    <m/>
    <m/>
    <m/>
    <m/>
    <m/>
    <m/>
    <m/>
    <m/>
    <m/>
    <s v="収納棚（マット）"/>
    <m/>
    <m/>
    <n v="1500"/>
    <n v="500"/>
    <n v="1800"/>
    <m/>
    <m/>
    <m/>
    <m/>
    <m/>
    <m/>
    <m/>
    <m/>
    <m/>
    <m/>
    <x v="1"/>
    <m/>
    <m/>
    <m/>
    <m/>
    <m/>
    <n v="0"/>
    <m/>
    <m/>
  </r>
  <r>
    <x v="1"/>
    <x v="8"/>
    <n v="2"/>
    <s v="手術部門"/>
    <s v="手術室"/>
    <s v="器材スペース（診材他）"/>
    <n v="2"/>
    <m/>
    <s v="手術室"/>
    <m/>
    <s v="機材室1"/>
    <s v="1232"/>
    <m/>
    <m/>
    <s v="〇"/>
    <m/>
    <m/>
    <m/>
    <s v="診療材料棚一式で予算化"/>
    <m/>
    <m/>
    <m/>
    <m/>
    <s v="軽量棚（材料保管）"/>
    <n v="1"/>
    <m/>
    <m/>
    <n v="1800"/>
    <n v="450"/>
    <n v="2100"/>
    <m/>
    <m/>
    <m/>
    <m/>
    <m/>
    <m/>
    <m/>
    <m/>
    <m/>
    <m/>
    <s v="軽量棚（材料保管）"/>
    <m/>
    <m/>
    <n v="1800"/>
    <n v="450"/>
    <n v="2100"/>
    <m/>
    <m/>
    <m/>
    <m/>
    <m/>
    <m/>
    <m/>
    <m/>
    <m/>
    <m/>
    <x v="1"/>
    <m/>
    <m/>
    <m/>
    <m/>
    <m/>
    <n v="0"/>
    <m/>
    <m/>
  </r>
  <r>
    <x v="1"/>
    <x v="8"/>
    <n v="2"/>
    <s v="手術部門"/>
    <s v="手術室"/>
    <s v="器材スペース（診材他）"/>
    <n v="2"/>
    <m/>
    <s v="手術室"/>
    <m/>
    <s v="機材室1"/>
    <s v="1233"/>
    <m/>
    <m/>
    <s v="〇"/>
    <m/>
    <m/>
    <m/>
    <s v="診療材料棚一式で予算化"/>
    <m/>
    <m/>
    <m/>
    <m/>
    <s v="軽量棚（材料保管）"/>
    <n v="1"/>
    <m/>
    <m/>
    <n v="1200"/>
    <n v="450"/>
    <n v="1800"/>
    <m/>
    <m/>
    <m/>
    <m/>
    <m/>
    <m/>
    <m/>
    <m/>
    <m/>
    <m/>
    <s v="軽量棚（材料保管）"/>
    <m/>
    <m/>
    <n v="1200"/>
    <n v="450"/>
    <n v="1800"/>
    <m/>
    <m/>
    <m/>
    <m/>
    <m/>
    <m/>
    <m/>
    <m/>
    <m/>
    <m/>
    <x v="1"/>
    <m/>
    <m/>
    <m/>
    <m/>
    <m/>
    <n v="0"/>
    <m/>
    <m/>
  </r>
  <r>
    <x v="1"/>
    <x v="8"/>
    <n v="2"/>
    <s v="手術部門"/>
    <s v="手術室"/>
    <s v="器材スペース（診材他）"/>
    <n v="2"/>
    <m/>
    <s v="手術室"/>
    <m/>
    <s v="機材室1"/>
    <s v="1234"/>
    <m/>
    <m/>
    <s v="〇"/>
    <m/>
    <m/>
    <m/>
    <s v="診療材料棚一式で予算化"/>
    <m/>
    <m/>
    <m/>
    <m/>
    <s v="軽量棚（材料保管）"/>
    <n v="1"/>
    <m/>
    <m/>
    <n v="1200"/>
    <n v="450"/>
    <n v="1800"/>
    <m/>
    <m/>
    <m/>
    <m/>
    <m/>
    <m/>
    <m/>
    <m/>
    <m/>
    <m/>
    <s v="軽量棚（材料保管）"/>
    <m/>
    <m/>
    <n v="1200"/>
    <n v="450"/>
    <n v="1800"/>
    <m/>
    <m/>
    <m/>
    <m/>
    <m/>
    <m/>
    <m/>
    <m/>
    <m/>
    <m/>
    <x v="1"/>
    <m/>
    <m/>
    <m/>
    <m/>
    <m/>
    <n v="0"/>
    <m/>
    <m/>
  </r>
  <r>
    <x v="1"/>
    <x v="8"/>
    <n v="2"/>
    <s v="手術部門"/>
    <s v="手術室"/>
    <s v="器材スペース（診材他）"/>
    <n v="2"/>
    <m/>
    <s v="手術室"/>
    <m/>
    <s v="廊下"/>
    <s v="1216"/>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17"/>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18"/>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19"/>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20"/>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21"/>
    <m/>
    <m/>
    <s v="〇"/>
    <m/>
    <m/>
    <m/>
    <s v="診療材料棚一式で予算化"/>
    <m/>
    <m/>
    <m/>
    <m/>
    <s v="診療材料棚"/>
    <n v="1"/>
    <m/>
    <m/>
    <n v="600"/>
    <n v="500"/>
    <n v="1700"/>
    <m/>
    <m/>
    <m/>
    <m/>
    <m/>
    <m/>
    <m/>
    <m/>
    <m/>
    <m/>
    <s v="診療材料棚"/>
    <m/>
    <m/>
    <n v="600"/>
    <n v="500"/>
    <n v="1700"/>
    <m/>
    <m/>
    <m/>
    <m/>
    <m/>
    <m/>
    <m/>
    <m/>
    <m/>
    <m/>
    <x v="1"/>
    <m/>
    <m/>
    <m/>
    <m/>
    <m/>
    <n v="0"/>
    <m/>
    <m/>
  </r>
  <r>
    <x v="1"/>
    <x v="8"/>
    <n v="2"/>
    <s v="手術部門"/>
    <s v="手術室"/>
    <s v="器材スペース（診材他）"/>
    <n v="2"/>
    <m/>
    <s v="手術室"/>
    <m/>
    <s v="廊下"/>
    <s v="1222"/>
    <m/>
    <m/>
    <s v="〇"/>
    <m/>
    <m/>
    <m/>
    <s v="診療材料棚一式で予算化"/>
    <m/>
    <m/>
    <m/>
    <m/>
    <s v="カテーテル収納棚（ステンレス）"/>
    <n v="1"/>
    <m/>
    <m/>
    <n v="760"/>
    <n v="550"/>
    <n v="1250"/>
    <m/>
    <m/>
    <m/>
    <m/>
    <m/>
    <m/>
    <m/>
    <m/>
    <m/>
    <m/>
    <s v="カテーテル・診療材料棚"/>
    <m/>
    <m/>
    <n v="760"/>
    <n v="550"/>
    <n v="1250"/>
    <m/>
    <m/>
    <m/>
    <m/>
    <m/>
    <m/>
    <m/>
    <m/>
    <m/>
    <m/>
    <x v="1"/>
    <m/>
    <m/>
    <m/>
    <m/>
    <m/>
    <n v="0"/>
    <m/>
    <m/>
  </r>
  <r>
    <x v="1"/>
    <x v="8"/>
    <n v="2"/>
    <s v="手術部門"/>
    <s v="手術室"/>
    <s v="器材スペース（診材他）"/>
    <n v="2"/>
    <m/>
    <s v="手術室"/>
    <m/>
    <s v="廊下"/>
    <s v="1229"/>
    <m/>
    <m/>
    <s v="〇"/>
    <m/>
    <m/>
    <m/>
    <s v="診療材料棚一式で予算化"/>
    <m/>
    <m/>
    <m/>
    <m/>
    <s v="軽量棚（材料保管）"/>
    <n v="1"/>
    <m/>
    <m/>
    <n v="1800"/>
    <n v="500"/>
    <n v="1800"/>
    <m/>
    <m/>
    <m/>
    <m/>
    <m/>
    <m/>
    <m/>
    <m/>
    <m/>
    <m/>
    <s v="軽量棚（材料保管）"/>
    <m/>
    <m/>
    <n v="1800"/>
    <n v="500"/>
    <n v="1800"/>
    <m/>
    <m/>
    <m/>
    <m/>
    <m/>
    <m/>
    <m/>
    <m/>
    <m/>
    <m/>
    <x v="1"/>
    <m/>
    <m/>
    <m/>
    <m/>
    <m/>
    <n v="0"/>
    <m/>
    <m/>
  </r>
  <r>
    <x v="1"/>
    <x v="8"/>
    <n v="2"/>
    <s v="手術部門"/>
    <s v="手術室"/>
    <s v="器材スペース（診材他）"/>
    <n v="2"/>
    <m/>
    <s v="手術室"/>
    <m/>
    <s v="廊下"/>
    <s v="1230"/>
    <m/>
    <m/>
    <s v="〇"/>
    <m/>
    <m/>
    <m/>
    <s v="診療材料棚一式で予算化"/>
    <m/>
    <m/>
    <m/>
    <m/>
    <s v="軽量棚（材料保管）"/>
    <n v="1"/>
    <m/>
    <m/>
    <n v="1800"/>
    <n v="500"/>
    <n v="1800"/>
    <m/>
    <m/>
    <m/>
    <m/>
    <m/>
    <m/>
    <m/>
    <m/>
    <m/>
    <m/>
    <s v="軽量棚（材料保管）"/>
    <m/>
    <m/>
    <n v="1800"/>
    <n v="500"/>
    <n v="1800"/>
    <m/>
    <m/>
    <m/>
    <m/>
    <m/>
    <m/>
    <m/>
    <m/>
    <m/>
    <m/>
    <x v="1"/>
    <m/>
    <m/>
    <m/>
    <m/>
    <m/>
    <n v="0"/>
    <m/>
    <m/>
  </r>
  <r>
    <x v="1"/>
    <x v="8"/>
    <n v="2"/>
    <s v="手術部門"/>
    <s v="手術室"/>
    <s v="器材スペース（診材他）"/>
    <n v="2"/>
    <m/>
    <s v="手術室"/>
    <m/>
    <s v="廊下"/>
    <s v="1231"/>
    <m/>
    <m/>
    <s v="〇"/>
    <m/>
    <m/>
    <m/>
    <s v="診療材料棚一式で予算化"/>
    <m/>
    <m/>
    <m/>
    <m/>
    <s v="軽量棚（材料保管）"/>
    <n v="1"/>
    <m/>
    <m/>
    <n v="1800"/>
    <n v="450"/>
    <n v="2100"/>
    <m/>
    <m/>
    <m/>
    <m/>
    <m/>
    <m/>
    <m/>
    <m/>
    <m/>
    <m/>
    <s v="軽量棚（材料保管）"/>
    <m/>
    <m/>
    <n v="1800"/>
    <n v="450"/>
    <n v="2100"/>
    <m/>
    <m/>
    <m/>
    <m/>
    <m/>
    <m/>
    <m/>
    <m/>
    <m/>
    <m/>
    <x v="1"/>
    <m/>
    <m/>
    <m/>
    <m/>
    <m/>
    <n v="0"/>
    <m/>
    <m/>
  </r>
  <r>
    <x v="1"/>
    <x v="1"/>
    <n v="2"/>
    <s v="手術部門"/>
    <s v="手術室"/>
    <s v="器材スペース（診材他）"/>
    <n v="2"/>
    <m/>
    <s v="手術室"/>
    <m/>
    <s v="廊下"/>
    <s v="1252"/>
    <m/>
    <m/>
    <s v="〇"/>
    <s v="A移設可"/>
    <m/>
    <m/>
    <s v="診療材料棚一式で予算化"/>
    <m/>
    <m/>
    <m/>
    <m/>
    <s v="クリスタルケース（診材）"/>
    <n v="1"/>
    <m/>
    <m/>
    <n v="400"/>
    <n v="500"/>
    <n v="1300"/>
    <m/>
    <m/>
    <m/>
    <m/>
    <m/>
    <m/>
    <m/>
    <m/>
    <m/>
    <m/>
    <s v="クリスタルケース（診材）"/>
    <m/>
    <m/>
    <n v="400"/>
    <n v="500"/>
    <n v="1300"/>
    <m/>
    <m/>
    <m/>
    <m/>
    <m/>
    <m/>
    <m/>
    <m/>
    <m/>
    <m/>
    <x v="1"/>
    <m/>
    <m/>
    <m/>
    <m/>
    <m/>
    <n v="0"/>
    <m/>
    <m/>
  </r>
  <r>
    <x v="1"/>
    <x v="1"/>
    <n v="2"/>
    <s v="手術部門"/>
    <s v="手術室"/>
    <s v="器材スペース（診材他）"/>
    <n v="2"/>
    <m/>
    <s v="手術室"/>
    <m/>
    <s v="廊下"/>
    <s v="1253"/>
    <m/>
    <m/>
    <s v="〇"/>
    <s v="A移設可"/>
    <m/>
    <m/>
    <s v="診療材料棚一式で予算化"/>
    <m/>
    <m/>
    <m/>
    <m/>
    <s v="クリスタルケース（診材）"/>
    <n v="1"/>
    <m/>
    <m/>
    <n v="400"/>
    <n v="500"/>
    <n v="1700"/>
    <m/>
    <m/>
    <m/>
    <m/>
    <m/>
    <m/>
    <m/>
    <m/>
    <m/>
    <m/>
    <s v="クリスタルケース（診材）"/>
    <m/>
    <m/>
    <n v="400"/>
    <n v="500"/>
    <n v="1700"/>
    <m/>
    <m/>
    <m/>
    <m/>
    <m/>
    <m/>
    <m/>
    <m/>
    <m/>
    <m/>
    <x v="1"/>
    <m/>
    <m/>
    <m/>
    <m/>
    <m/>
    <n v="0"/>
    <m/>
    <m/>
  </r>
  <r>
    <x v="1"/>
    <x v="1"/>
    <n v="2"/>
    <s v="手術部門"/>
    <s v="手術室"/>
    <s v="器材スペース（診材他）"/>
    <n v="2"/>
    <m/>
    <s v="手術室"/>
    <m/>
    <s v="廊下"/>
    <s v="1254"/>
    <m/>
    <m/>
    <s v="〇"/>
    <s v="A移設可"/>
    <m/>
    <m/>
    <s v="診療材料棚一式で予算化"/>
    <m/>
    <m/>
    <m/>
    <m/>
    <s v="クリスタルケース（診材）"/>
    <n v="1"/>
    <m/>
    <m/>
    <n v="400"/>
    <n v="500"/>
    <n v="1600"/>
    <m/>
    <m/>
    <m/>
    <m/>
    <m/>
    <m/>
    <m/>
    <m/>
    <m/>
    <m/>
    <s v="クリスタルケース（診材）"/>
    <m/>
    <m/>
    <n v="400"/>
    <n v="500"/>
    <n v="1600"/>
    <m/>
    <m/>
    <m/>
    <m/>
    <m/>
    <m/>
    <m/>
    <m/>
    <m/>
    <m/>
    <x v="1"/>
    <m/>
    <m/>
    <m/>
    <m/>
    <m/>
    <n v="0"/>
    <m/>
    <m/>
  </r>
  <r>
    <x v="1"/>
    <x v="8"/>
    <n v="2"/>
    <s v="手術部門"/>
    <s v="手術室"/>
    <s v="器材スペース（診材他）"/>
    <n v="2"/>
    <m/>
    <s v="手術室"/>
    <m/>
    <s v="廊下"/>
    <s v="1255"/>
    <m/>
    <m/>
    <s v="〇"/>
    <m/>
    <m/>
    <m/>
    <s v="診療材料棚一式で予算化"/>
    <m/>
    <m/>
    <m/>
    <m/>
    <s v="診材カート"/>
    <n v="1"/>
    <m/>
    <m/>
    <n v="1000"/>
    <n v="600"/>
    <n v="1000"/>
    <m/>
    <m/>
    <m/>
    <m/>
    <m/>
    <m/>
    <m/>
    <m/>
    <m/>
    <m/>
    <s v="診材カート"/>
    <m/>
    <m/>
    <n v="1000"/>
    <n v="600"/>
    <n v="1000"/>
    <m/>
    <m/>
    <m/>
    <m/>
    <m/>
    <m/>
    <m/>
    <m/>
    <m/>
    <m/>
    <x v="1"/>
    <m/>
    <m/>
    <m/>
    <m/>
    <m/>
    <n v="0"/>
    <m/>
    <m/>
  </r>
  <r>
    <x v="1"/>
    <x v="8"/>
    <n v="2"/>
    <s v="手術部門"/>
    <s v="手術室"/>
    <s v="器材スペース（診材他）"/>
    <n v="2"/>
    <m/>
    <s v="手術室"/>
    <m/>
    <s v="廊下"/>
    <s v="1256"/>
    <m/>
    <m/>
    <s v="〇"/>
    <m/>
    <m/>
    <m/>
    <s v="診療材料棚一式で予算化"/>
    <m/>
    <m/>
    <m/>
    <m/>
    <s v="軽量棚（材料保管）"/>
    <n v="1"/>
    <m/>
    <m/>
    <n v="900"/>
    <n v="500"/>
    <n v="1800"/>
    <m/>
    <m/>
    <m/>
    <m/>
    <m/>
    <m/>
    <m/>
    <m/>
    <m/>
    <m/>
    <s v="軽量棚（材料保管）"/>
    <m/>
    <m/>
    <n v="900"/>
    <n v="500"/>
    <n v="1800"/>
    <m/>
    <m/>
    <m/>
    <m/>
    <m/>
    <m/>
    <m/>
    <m/>
    <m/>
    <m/>
    <x v="1"/>
    <m/>
    <m/>
    <m/>
    <m/>
    <m/>
    <n v="0"/>
    <m/>
    <m/>
  </r>
  <r>
    <x v="1"/>
    <x v="1"/>
    <n v="2"/>
    <s v="手術部門"/>
    <s v="手術室"/>
    <s v="器材スペース（診材他）"/>
    <n v="2"/>
    <m/>
    <s v="手術室"/>
    <m/>
    <s v="廊下"/>
    <s v="1257"/>
    <m/>
    <m/>
    <s v="〇"/>
    <s v="A移設可"/>
    <m/>
    <m/>
    <s v="診療材料棚一式で予算化"/>
    <m/>
    <m/>
    <m/>
    <m/>
    <s v="ステンレスカート（手術台アクセサリー置き場）"/>
    <n v="1"/>
    <m/>
    <m/>
    <n v="850"/>
    <n v="600"/>
    <n v="900"/>
    <m/>
    <m/>
    <m/>
    <m/>
    <m/>
    <m/>
    <m/>
    <m/>
    <m/>
    <m/>
    <s v="ステンレスカート（手術台アクセサリー置き場）"/>
    <m/>
    <m/>
    <n v="850"/>
    <n v="600"/>
    <n v="900"/>
    <m/>
    <m/>
    <m/>
    <m/>
    <m/>
    <m/>
    <m/>
    <m/>
    <m/>
    <m/>
    <x v="1"/>
    <m/>
    <m/>
    <m/>
    <m/>
    <m/>
    <n v="0"/>
    <m/>
    <m/>
  </r>
  <r>
    <x v="1"/>
    <x v="1"/>
    <n v="2"/>
    <s v="手術部門"/>
    <s v="手術室"/>
    <s v="器材スペース（診材他）"/>
    <n v="2"/>
    <m/>
    <s v="手術室"/>
    <m/>
    <s v="廊下"/>
    <s v="1261"/>
    <m/>
    <m/>
    <s v="〇"/>
    <s v="A移設可"/>
    <m/>
    <m/>
    <s v="診療材料棚一式で予算化"/>
    <m/>
    <m/>
    <m/>
    <m/>
    <s v="ステンレスカート（挿管道具）"/>
    <n v="1"/>
    <m/>
    <m/>
    <n v="800"/>
    <n v="500"/>
    <n v="850"/>
    <m/>
    <m/>
    <m/>
    <m/>
    <m/>
    <m/>
    <m/>
    <m/>
    <m/>
    <m/>
    <s v="ステンレスカート（挿管道具）"/>
    <m/>
    <m/>
    <n v="800"/>
    <n v="500"/>
    <n v="850"/>
    <m/>
    <m/>
    <m/>
    <m/>
    <m/>
    <m/>
    <m/>
    <m/>
    <m/>
    <m/>
    <x v="1"/>
    <m/>
    <m/>
    <m/>
    <m/>
    <m/>
    <n v="0"/>
    <m/>
    <m/>
  </r>
  <r>
    <x v="1"/>
    <x v="1"/>
    <n v="2"/>
    <s v="手術部門"/>
    <s v="手術室"/>
    <s v="器材スペース（診材他）"/>
    <n v="2"/>
    <m/>
    <s v="手術室"/>
    <m/>
    <s v="廊下"/>
    <s v="1211"/>
    <n v="2155"/>
    <d v="1985-03-30T00:00:00"/>
    <s v="〇"/>
    <s v="A移設可"/>
    <m/>
    <m/>
    <s v="診療材料棚一式で予算化"/>
    <m/>
    <m/>
    <m/>
    <m/>
    <s v="器械戸棚"/>
    <n v="1"/>
    <m/>
    <m/>
    <n v="1800"/>
    <n v="500"/>
    <n v="1800"/>
    <m/>
    <m/>
    <m/>
    <m/>
    <m/>
    <m/>
    <m/>
    <m/>
    <m/>
    <m/>
    <s v="器械戸棚"/>
    <m/>
    <m/>
    <n v="1800"/>
    <n v="500"/>
    <n v="1800"/>
    <m/>
    <m/>
    <m/>
    <m/>
    <m/>
    <m/>
    <m/>
    <m/>
    <m/>
    <m/>
    <x v="1"/>
    <m/>
    <m/>
    <m/>
    <m/>
    <m/>
    <n v="0"/>
    <m/>
    <m/>
  </r>
  <r>
    <x v="0"/>
    <x v="4"/>
    <n v="2"/>
    <s v="手術部門"/>
    <s v="手術室"/>
    <s v="麻酔科医控室"/>
    <m/>
    <m/>
    <m/>
    <m/>
    <m/>
    <m/>
    <m/>
    <m/>
    <m/>
    <s v="新規"/>
    <m/>
    <m/>
    <m/>
    <m/>
    <m/>
    <m/>
    <m/>
    <s v="セントラルモニタ（機能拡張）"/>
    <n v="1"/>
    <m/>
    <m/>
    <m/>
    <m/>
    <m/>
    <m/>
    <m/>
    <m/>
    <m/>
    <m/>
    <m/>
    <m/>
    <m/>
    <m/>
    <m/>
    <s v="セントラルモニタ"/>
    <m/>
    <m/>
    <m/>
    <m/>
    <m/>
    <m/>
    <m/>
    <m/>
    <m/>
    <m/>
    <m/>
    <m/>
    <m/>
    <m/>
    <m/>
    <x v="0"/>
    <m/>
    <s v="●"/>
    <s v="手術体制の強化にあたり必要"/>
    <n v="5000000"/>
    <n v="5000000"/>
    <n v="5500000"/>
    <m/>
    <m/>
  </r>
  <r>
    <x v="0"/>
    <x v="4"/>
    <n v="2"/>
    <s v="手術部門"/>
    <s v="手術室"/>
    <s v="手術室SS"/>
    <m/>
    <m/>
    <m/>
    <m/>
    <m/>
    <m/>
    <m/>
    <m/>
    <m/>
    <s v="新規"/>
    <m/>
    <m/>
    <m/>
    <m/>
    <m/>
    <m/>
    <m/>
    <s v="セントラルモニタ（本体）"/>
    <n v="1"/>
    <m/>
    <m/>
    <m/>
    <m/>
    <m/>
    <m/>
    <m/>
    <m/>
    <m/>
    <m/>
    <m/>
    <m/>
    <m/>
    <m/>
    <m/>
    <s v="セントラルモニタ"/>
    <m/>
    <m/>
    <m/>
    <m/>
    <m/>
    <m/>
    <m/>
    <m/>
    <m/>
    <m/>
    <m/>
    <m/>
    <m/>
    <m/>
    <m/>
    <x v="0"/>
    <m/>
    <s v="●"/>
    <s v="手術体制の強化にあたり必要"/>
    <n v="10000000"/>
    <n v="10000000"/>
    <n v="11000000"/>
    <m/>
    <m/>
  </r>
  <r>
    <x v="0"/>
    <x v="4"/>
    <n v="2"/>
    <s v="手術部門"/>
    <s v="手術室"/>
    <s v="手術室SS（回復コーナー）"/>
    <m/>
    <m/>
    <m/>
    <m/>
    <m/>
    <m/>
    <m/>
    <m/>
    <m/>
    <s v="新規"/>
    <m/>
    <m/>
    <s v="設計レイアウトに基づき台数を調整"/>
    <m/>
    <m/>
    <m/>
    <m/>
    <s v="搬送用生体情報モニタ"/>
    <n v="2"/>
    <m/>
    <m/>
    <m/>
    <m/>
    <m/>
    <m/>
    <m/>
    <m/>
    <m/>
    <m/>
    <m/>
    <m/>
    <m/>
    <m/>
    <m/>
    <s v="搬送用ベッドサイドモニタ"/>
    <m/>
    <m/>
    <m/>
    <m/>
    <m/>
    <m/>
    <m/>
    <m/>
    <m/>
    <m/>
    <m/>
    <m/>
    <m/>
    <m/>
    <m/>
    <x v="0"/>
    <m/>
    <m/>
    <m/>
    <n v="1200000"/>
    <n v="2400000"/>
    <n v="2640000"/>
    <m/>
    <m/>
  </r>
  <r>
    <x v="0"/>
    <x v="4"/>
    <n v="2"/>
    <s v="手術部門"/>
    <s v="手術室"/>
    <s v="手術室SS（回復コーナー）"/>
    <m/>
    <m/>
    <m/>
    <m/>
    <m/>
    <m/>
    <m/>
    <m/>
    <m/>
    <s v="新規"/>
    <m/>
    <m/>
    <s v="設計レイアウトに基づき台数を調整"/>
    <m/>
    <m/>
    <m/>
    <m/>
    <s v="ストレッチャー"/>
    <n v="2"/>
    <m/>
    <m/>
    <m/>
    <m/>
    <m/>
    <m/>
    <m/>
    <m/>
    <m/>
    <m/>
    <m/>
    <m/>
    <m/>
    <m/>
    <m/>
    <s v="ストレッチャー"/>
    <m/>
    <m/>
    <m/>
    <m/>
    <m/>
    <m/>
    <m/>
    <m/>
    <m/>
    <m/>
    <m/>
    <m/>
    <m/>
    <m/>
    <m/>
    <x v="0"/>
    <m/>
    <m/>
    <m/>
    <n v="300000"/>
    <n v="600000"/>
    <n v="660000"/>
    <m/>
    <m/>
  </r>
  <r>
    <x v="0"/>
    <x v="4"/>
    <n v="2"/>
    <s v="手術部門"/>
    <s v="手術室"/>
    <s v="ホール"/>
    <m/>
    <m/>
    <m/>
    <m/>
    <m/>
    <m/>
    <m/>
    <m/>
    <m/>
    <s v="新規"/>
    <m/>
    <m/>
    <m/>
    <m/>
    <m/>
    <m/>
    <m/>
    <s v="血液保冷庫（輸血）"/>
    <n v="1"/>
    <m/>
    <m/>
    <n v="600"/>
    <n v="680"/>
    <n v="1350"/>
    <m/>
    <s v="○"/>
    <m/>
    <m/>
    <m/>
    <m/>
    <m/>
    <m/>
    <m/>
    <m/>
    <s v="血液保冷庫"/>
    <s v="PHC"/>
    <s v="MBR-305G-PJ"/>
    <n v="600"/>
    <n v="680"/>
    <n v="1350"/>
    <m/>
    <s v="○"/>
    <m/>
    <m/>
    <m/>
    <m/>
    <m/>
    <m/>
    <m/>
    <m/>
    <x v="0"/>
    <m/>
    <m/>
    <m/>
    <n v="550000"/>
    <n v="550000"/>
    <n v="605000"/>
    <m/>
    <m/>
  </r>
  <r>
    <x v="0"/>
    <x v="4"/>
    <n v="2"/>
    <s v="手術部門"/>
    <s v="手術室"/>
    <s v="ホール"/>
    <m/>
    <m/>
    <m/>
    <m/>
    <m/>
    <m/>
    <m/>
    <m/>
    <m/>
    <s v="新規"/>
    <m/>
    <m/>
    <m/>
    <m/>
    <m/>
    <m/>
    <m/>
    <s v="血液保冷庫（FFP）"/>
    <n v="1"/>
    <m/>
    <m/>
    <n v="600"/>
    <n v="680"/>
    <n v="1350"/>
    <m/>
    <s v="○"/>
    <m/>
    <m/>
    <m/>
    <m/>
    <m/>
    <m/>
    <m/>
    <m/>
    <s v="血液保冷庫"/>
    <s v="PHC"/>
    <s v="MBR-305G-PJ"/>
    <n v="600"/>
    <n v="680"/>
    <n v="1350"/>
    <m/>
    <s v="○"/>
    <m/>
    <m/>
    <m/>
    <m/>
    <m/>
    <m/>
    <m/>
    <m/>
    <x v="0"/>
    <m/>
    <m/>
    <m/>
    <n v="550000"/>
    <n v="550000"/>
    <n v="605000"/>
    <m/>
    <m/>
  </r>
  <r>
    <x v="0"/>
    <x v="0"/>
    <n v="2"/>
    <s v="手術部門"/>
    <s v="手術室"/>
    <s v="ホール"/>
    <n v="2"/>
    <m/>
    <s v="手術室"/>
    <m/>
    <s v="廊下"/>
    <s v="1208"/>
    <s v="3917-01"/>
    <d v="2000-10-31T00:00:00"/>
    <s v="〇"/>
    <s v="B更新"/>
    <s v="新設が必要_x000a_※移設不可（コンサル）"/>
    <m/>
    <m/>
    <m/>
    <m/>
    <m/>
    <m/>
    <s v="手洗装置（2人用）→3人用"/>
    <n v="1"/>
    <m/>
    <m/>
    <n v="1600"/>
    <n v="700"/>
    <n v="1900"/>
    <m/>
    <s v="〇"/>
    <m/>
    <m/>
    <s v="○"/>
    <s v="○"/>
    <s v="○"/>
    <m/>
    <m/>
    <m/>
    <s v="手洗装置"/>
    <m/>
    <m/>
    <n v="1600"/>
    <n v="700"/>
    <n v="1900"/>
    <m/>
    <s v="〇"/>
    <m/>
    <m/>
    <s v="○"/>
    <s v="○"/>
    <s v="○"/>
    <m/>
    <m/>
    <m/>
    <x v="0"/>
    <m/>
    <m/>
    <m/>
    <n v="3500000"/>
    <n v="3500000"/>
    <n v="3850000.0000000005"/>
    <m/>
    <m/>
  </r>
  <r>
    <x v="0"/>
    <x v="0"/>
    <n v="2"/>
    <s v="手術部門"/>
    <s v="手術室"/>
    <s v="ホール"/>
    <n v="2"/>
    <m/>
    <s v="手術室"/>
    <m/>
    <s v="廊下"/>
    <s v="1209"/>
    <s v="3917-02"/>
    <d v="2000-10-31T00:00:00"/>
    <s v="〇"/>
    <s v="B更新"/>
    <s v="新設が必要_x000a_※移設不可（コンサル）"/>
    <m/>
    <m/>
    <m/>
    <m/>
    <m/>
    <m/>
    <s v="手洗装置（2人用）→3人用"/>
    <n v="1"/>
    <m/>
    <m/>
    <n v="1600"/>
    <n v="700"/>
    <n v="1900"/>
    <m/>
    <s v="〇"/>
    <m/>
    <m/>
    <s v="○"/>
    <s v="○"/>
    <s v="○"/>
    <m/>
    <m/>
    <m/>
    <s v="手洗装置"/>
    <m/>
    <m/>
    <n v="1600"/>
    <n v="700"/>
    <n v="1900"/>
    <m/>
    <s v="〇"/>
    <m/>
    <m/>
    <s v="○"/>
    <s v="○"/>
    <s v="○"/>
    <m/>
    <m/>
    <m/>
    <x v="0"/>
    <m/>
    <m/>
    <m/>
    <n v="3500000"/>
    <n v="3500000"/>
    <n v="3850000.0000000005"/>
    <m/>
    <m/>
  </r>
  <r>
    <x v="0"/>
    <x v="2"/>
    <n v="2"/>
    <s v="手術部門"/>
    <s v="手術室"/>
    <s v="ホール"/>
    <m/>
    <m/>
    <m/>
    <m/>
    <m/>
    <m/>
    <m/>
    <m/>
    <m/>
    <s v="増設"/>
    <m/>
    <m/>
    <m/>
    <m/>
    <m/>
    <m/>
    <m/>
    <s v="手洗装置（3人用）"/>
    <n v="2"/>
    <m/>
    <m/>
    <m/>
    <m/>
    <m/>
    <m/>
    <s v="〇"/>
    <m/>
    <m/>
    <s v="○"/>
    <s v="○"/>
    <s v="○"/>
    <m/>
    <m/>
    <m/>
    <s v="手洗装置"/>
    <m/>
    <m/>
    <m/>
    <m/>
    <m/>
    <m/>
    <s v="〇"/>
    <m/>
    <m/>
    <s v="○"/>
    <s v="○"/>
    <s v="○"/>
    <m/>
    <m/>
    <m/>
    <x v="0"/>
    <m/>
    <s v="●"/>
    <s v="手術体制の強化にあたり必要"/>
    <n v="3500000"/>
    <n v="7000000"/>
    <n v="7700000.0000000009"/>
    <m/>
    <m/>
  </r>
  <r>
    <x v="0"/>
    <x v="0"/>
    <n v="2"/>
    <s v="手術部門"/>
    <s v="手術室"/>
    <s v="ホール"/>
    <n v="2"/>
    <m/>
    <s v="手術室"/>
    <m/>
    <s v="廊下"/>
    <s v="1210"/>
    <n v="4000"/>
    <d v="2001-11-29T00:00:00"/>
    <s v="〇"/>
    <s v="B更新"/>
    <s v="新設が必要_x000a_※移設不可（コンサル）"/>
    <m/>
    <m/>
    <m/>
    <m/>
    <m/>
    <m/>
    <s v="手洗装置（2人用）"/>
    <n v="1"/>
    <m/>
    <m/>
    <n v="1600"/>
    <n v="700"/>
    <n v="1900"/>
    <m/>
    <s v="〇"/>
    <m/>
    <m/>
    <s v="○"/>
    <s v="○"/>
    <s v="○"/>
    <m/>
    <m/>
    <m/>
    <s v="手洗装置"/>
    <m/>
    <m/>
    <n v="1600"/>
    <n v="700"/>
    <n v="1900"/>
    <m/>
    <s v="〇"/>
    <m/>
    <m/>
    <s v="○"/>
    <s v="○"/>
    <s v="○"/>
    <m/>
    <m/>
    <m/>
    <x v="0"/>
    <m/>
    <m/>
    <m/>
    <n v="2500000"/>
    <n v="2500000"/>
    <n v="2750000"/>
    <m/>
    <m/>
  </r>
  <r>
    <x v="0"/>
    <x v="1"/>
    <n v="2"/>
    <s v="手術部門"/>
    <s v="手術室"/>
    <s v="薬剤室"/>
    <n v="2"/>
    <m/>
    <s v="手術室"/>
    <m/>
    <s v="廊下"/>
    <s v="1224"/>
    <m/>
    <m/>
    <s v="〇"/>
    <s v="A移設可"/>
    <m/>
    <m/>
    <m/>
    <m/>
    <m/>
    <m/>
    <m/>
    <s v="薬用保冷庫"/>
    <n v="1"/>
    <s v="三洋電機"/>
    <s v="MPR-214F"/>
    <n v="550"/>
    <n v="600"/>
    <n v="1800"/>
    <m/>
    <s v="〇"/>
    <m/>
    <m/>
    <m/>
    <m/>
    <m/>
    <m/>
    <m/>
    <m/>
    <s v="薬用保冷庫"/>
    <s v="三洋電機"/>
    <s v="MPR-214F"/>
    <n v="550"/>
    <n v="600"/>
    <n v="1800"/>
    <m/>
    <s v="〇"/>
    <m/>
    <m/>
    <m/>
    <m/>
    <m/>
    <m/>
    <m/>
    <m/>
    <x v="1"/>
    <m/>
    <m/>
    <m/>
    <m/>
    <m/>
    <n v="0"/>
    <m/>
    <m/>
  </r>
  <r>
    <x v="0"/>
    <x v="1"/>
    <n v="2"/>
    <s v="手術部門"/>
    <s v="手術室"/>
    <s v="薬剤室"/>
    <n v="2"/>
    <m/>
    <s v="中央材料室"/>
    <m/>
    <s v="廊下"/>
    <s v="1245"/>
    <n v="4237"/>
    <d v="2004-08-02T00:00:00"/>
    <s v="〇"/>
    <s v="A移設可"/>
    <m/>
    <m/>
    <m/>
    <m/>
    <m/>
    <m/>
    <m/>
    <s v="薬用保冷庫"/>
    <n v="1"/>
    <s v="三洋電機"/>
    <s v="MPR-214F"/>
    <n v="550"/>
    <n v="550"/>
    <n v="1800"/>
    <m/>
    <s v="〇"/>
    <m/>
    <m/>
    <m/>
    <m/>
    <m/>
    <m/>
    <m/>
    <m/>
    <s v="薬用保冷庫"/>
    <s v="三洋電機"/>
    <s v="MPR-214F"/>
    <n v="550"/>
    <n v="550"/>
    <n v="1800"/>
    <m/>
    <s v="〇"/>
    <m/>
    <m/>
    <m/>
    <m/>
    <m/>
    <m/>
    <m/>
    <m/>
    <x v="1"/>
    <m/>
    <m/>
    <m/>
    <m/>
    <m/>
    <n v="0"/>
    <m/>
    <m/>
  </r>
  <r>
    <x v="0"/>
    <x v="1"/>
    <n v="2"/>
    <s v="手術部門"/>
    <s v="手術室"/>
    <s v="薬剤室"/>
    <n v="2"/>
    <m/>
    <s v="手術室"/>
    <m/>
    <s v="廊下"/>
    <s v="1225"/>
    <n v="4495"/>
    <d v="2007-01-24T00:00:00"/>
    <s v="〇"/>
    <s v="A移設可"/>
    <m/>
    <m/>
    <m/>
    <m/>
    <m/>
    <m/>
    <m/>
    <s v="薬用保温庫"/>
    <n v="1"/>
    <s v="TAIJI"/>
    <s v="EFC-100"/>
    <n v="600"/>
    <n v="600"/>
    <n v="1900"/>
    <m/>
    <s v="〇"/>
    <m/>
    <m/>
    <m/>
    <m/>
    <m/>
    <m/>
    <m/>
    <m/>
    <s v="薬用保冷庫"/>
    <s v="TAIJI"/>
    <s v="EFC-100"/>
    <n v="600"/>
    <n v="600"/>
    <n v="1900"/>
    <m/>
    <s v="〇"/>
    <m/>
    <m/>
    <m/>
    <m/>
    <m/>
    <m/>
    <m/>
    <m/>
    <x v="1"/>
    <m/>
    <m/>
    <m/>
    <m/>
    <m/>
    <n v="0"/>
    <m/>
    <m/>
  </r>
  <r>
    <x v="0"/>
    <x v="1"/>
    <n v="2"/>
    <s v="手術部門"/>
    <s v="手術室"/>
    <s v="薬剤室"/>
    <n v="2"/>
    <m/>
    <s v="中央材料室"/>
    <m/>
    <s v="廊下"/>
    <s v="1243"/>
    <m/>
    <m/>
    <s v="〇"/>
    <s v="A移設可"/>
    <m/>
    <m/>
    <m/>
    <m/>
    <m/>
    <m/>
    <m/>
    <s v="薬用保温庫"/>
    <n v="1"/>
    <s v="タイジ"/>
    <s v="EFC-100"/>
    <n v="550"/>
    <n v="500"/>
    <n v="1600"/>
    <m/>
    <s v="〇"/>
    <m/>
    <m/>
    <m/>
    <m/>
    <m/>
    <m/>
    <m/>
    <m/>
    <s v="薬用保冷庫"/>
    <s v="タイジ"/>
    <s v="EFC-100"/>
    <n v="550"/>
    <n v="500"/>
    <n v="1600"/>
    <m/>
    <s v="〇"/>
    <m/>
    <m/>
    <m/>
    <m/>
    <m/>
    <m/>
    <m/>
    <m/>
    <x v="1"/>
    <m/>
    <m/>
    <m/>
    <m/>
    <m/>
    <n v="0"/>
    <m/>
    <m/>
  </r>
  <r>
    <x v="0"/>
    <x v="1"/>
    <n v="2"/>
    <s v="手術部門"/>
    <s v="手術室"/>
    <s v="薬剤室"/>
    <n v="2"/>
    <m/>
    <s v="中央材料室"/>
    <m/>
    <s v="廊下"/>
    <s v="1246"/>
    <m/>
    <m/>
    <s v="〇"/>
    <s v="A移設可"/>
    <m/>
    <m/>
    <m/>
    <m/>
    <m/>
    <m/>
    <m/>
    <s v="薬用保冷庫"/>
    <n v="1"/>
    <s v="PHC"/>
    <s v="MPR-S300H-PJ"/>
    <n v="800"/>
    <n v="500"/>
    <n v="1800"/>
    <m/>
    <s v="〇"/>
    <m/>
    <m/>
    <m/>
    <m/>
    <m/>
    <m/>
    <m/>
    <m/>
    <s v="薬用保冷庫"/>
    <s v="PHC"/>
    <s v="MPR-S300H-PJ"/>
    <n v="800"/>
    <n v="500"/>
    <n v="1800"/>
    <m/>
    <s v="〇"/>
    <m/>
    <m/>
    <m/>
    <m/>
    <m/>
    <m/>
    <m/>
    <m/>
    <x v="1"/>
    <m/>
    <m/>
    <m/>
    <m/>
    <m/>
    <n v="0"/>
    <m/>
    <m/>
  </r>
  <r>
    <x v="0"/>
    <x v="4"/>
    <n v="2"/>
    <s v="手術部門"/>
    <s v="手術室"/>
    <s v="薬剤室"/>
    <m/>
    <m/>
    <m/>
    <m/>
    <m/>
    <m/>
    <m/>
    <m/>
    <m/>
    <s v="新規"/>
    <m/>
    <m/>
    <m/>
    <m/>
    <m/>
    <m/>
    <m/>
    <s v="耐火金庫（麻薬）"/>
    <n v="1"/>
    <m/>
    <m/>
    <m/>
    <m/>
    <m/>
    <m/>
    <m/>
    <m/>
    <m/>
    <m/>
    <m/>
    <m/>
    <m/>
    <m/>
    <m/>
    <s v="耐火金庫"/>
    <m/>
    <m/>
    <m/>
    <m/>
    <m/>
    <m/>
    <m/>
    <m/>
    <m/>
    <m/>
    <m/>
    <m/>
    <m/>
    <m/>
    <m/>
    <x v="0"/>
    <m/>
    <m/>
    <m/>
    <n v="200000"/>
    <n v="200000"/>
    <n v="220000.00000000003"/>
    <m/>
    <m/>
  </r>
  <r>
    <x v="0"/>
    <x v="4"/>
    <n v="2"/>
    <s v="手術部門"/>
    <s v="手術室"/>
    <s v="薬剤室"/>
    <m/>
    <m/>
    <m/>
    <m/>
    <m/>
    <m/>
    <m/>
    <m/>
    <m/>
    <s v="新規"/>
    <m/>
    <m/>
    <m/>
    <m/>
    <m/>
    <m/>
    <m/>
    <s v="耐火金庫（向精神薬・毒薬）"/>
    <n v="1"/>
    <m/>
    <m/>
    <m/>
    <m/>
    <m/>
    <m/>
    <m/>
    <m/>
    <m/>
    <m/>
    <m/>
    <m/>
    <m/>
    <m/>
    <m/>
    <s v="耐火金庫"/>
    <m/>
    <m/>
    <m/>
    <m/>
    <m/>
    <m/>
    <m/>
    <m/>
    <m/>
    <m/>
    <m/>
    <m/>
    <m/>
    <m/>
    <m/>
    <x v="0"/>
    <m/>
    <m/>
    <m/>
    <n v="200000"/>
    <n v="200000"/>
    <n v="220000.00000000003"/>
    <m/>
    <m/>
  </r>
  <r>
    <x v="0"/>
    <x v="2"/>
    <n v="2"/>
    <s v="手術部門"/>
    <s v="手術室"/>
    <s v="共通"/>
    <m/>
    <m/>
    <m/>
    <m/>
    <m/>
    <m/>
    <m/>
    <m/>
    <m/>
    <s v="増設"/>
    <m/>
    <m/>
    <m/>
    <m/>
    <m/>
    <m/>
    <m/>
    <s v="手術用鋼製小物一式"/>
    <n v="1"/>
    <m/>
    <m/>
    <m/>
    <m/>
    <m/>
    <m/>
    <m/>
    <m/>
    <m/>
    <m/>
    <m/>
    <m/>
    <m/>
    <m/>
    <m/>
    <s v="手術用鋼製小物一式"/>
    <m/>
    <m/>
    <m/>
    <m/>
    <m/>
    <m/>
    <m/>
    <m/>
    <m/>
    <m/>
    <m/>
    <m/>
    <m/>
    <m/>
    <s v="4室×2000万"/>
    <x v="0"/>
    <m/>
    <s v="●"/>
    <s v="手術体制の強化にあたり必要"/>
    <n v="80000000"/>
    <n v="80000000"/>
    <n v="88000000"/>
    <s v="仕様見直し"/>
    <n v="-40000000"/>
  </r>
  <r>
    <x v="0"/>
    <x v="1"/>
    <n v="2"/>
    <s v="中央滅菌材料部門"/>
    <s v="中央材料室"/>
    <s v="洗浄室"/>
    <n v="2"/>
    <m/>
    <s v="中央材料室"/>
    <m/>
    <s v="洗浄室"/>
    <s v="0727"/>
    <m/>
    <s v="2015.3.20"/>
    <s v="〇"/>
    <s v="A移設可"/>
    <s v="CE管理"/>
    <m/>
    <m/>
    <m/>
    <m/>
    <m/>
    <m/>
    <s v="個人用RO水製造装置"/>
    <n v="1"/>
    <s v="日本ウォーターシステム（JWS）"/>
    <s v="MZ-Ⅱ"/>
    <n v="450"/>
    <n v="600"/>
    <n v="1100"/>
    <m/>
    <s v="〇"/>
    <m/>
    <m/>
    <s v="○"/>
    <m/>
    <s v="○"/>
    <m/>
    <m/>
    <m/>
    <s v="個人用RO水製造装置"/>
    <s v="日本ウォーターシステム（JWS）"/>
    <s v="MZ-Ⅱ"/>
    <n v="450"/>
    <n v="600"/>
    <n v="1100"/>
    <m/>
    <s v="〇"/>
    <m/>
    <m/>
    <s v="○"/>
    <m/>
    <s v="○"/>
    <m/>
    <m/>
    <m/>
    <x v="1"/>
    <m/>
    <m/>
    <m/>
    <m/>
    <m/>
    <n v="0"/>
    <m/>
    <m/>
  </r>
  <r>
    <x v="0"/>
    <x v="1"/>
    <n v="2"/>
    <s v="中央滅菌材料部門"/>
    <s v="中央材料室"/>
    <s v="洗浄室"/>
    <n v="2"/>
    <m/>
    <s v="中央材料室"/>
    <m/>
    <s v="洗浄室"/>
    <s v="0728"/>
    <m/>
    <s v="2015.3.30"/>
    <s v="〇"/>
    <s v="A移設可"/>
    <s v="CE管理"/>
    <m/>
    <m/>
    <m/>
    <m/>
    <m/>
    <m/>
    <s v="個人用多用途透析装置（血液浄化装置）"/>
    <n v="1"/>
    <s v="日機装"/>
    <s v="DBB-100"/>
    <n v="450"/>
    <n v="800"/>
    <n v="1500"/>
    <m/>
    <s v="〇"/>
    <m/>
    <m/>
    <m/>
    <m/>
    <m/>
    <m/>
    <m/>
    <m/>
    <s v="血液浄化装置"/>
    <s v="日機装"/>
    <s v="DBB-100"/>
    <n v="450"/>
    <n v="800"/>
    <n v="1500"/>
    <m/>
    <s v="〇"/>
    <m/>
    <m/>
    <m/>
    <m/>
    <m/>
    <m/>
    <m/>
    <m/>
    <x v="1"/>
    <m/>
    <m/>
    <m/>
    <m/>
    <m/>
    <n v="0"/>
    <m/>
    <m/>
  </r>
  <r>
    <x v="0"/>
    <x v="0"/>
    <n v="2"/>
    <s v="中央滅菌材料部門"/>
    <s v="中央材料室"/>
    <s v="洗浄室"/>
    <n v="2"/>
    <m/>
    <s v="中央材料室"/>
    <m/>
    <s v="洗浄室"/>
    <s v="シールなし"/>
    <m/>
    <m/>
    <s v="〇"/>
    <s v="B更新(ﾘｰｽから切替)"/>
    <m/>
    <m/>
    <s v="※鴻池メディカル所有のため移設不可とし、調達とする"/>
    <s v="○"/>
    <m/>
    <m/>
    <m/>
    <s v="ウォッシャーディスインフェクター"/>
    <n v="1"/>
    <s v="シャープ"/>
    <s v="MU-800"/>
    <n v="950"/>
    <n v="800"/>
    <n v="1750"/>
    <m/>
    <m/>
    <m/>
    <s v="○"/>
    <s v="○"/>
    <s v="○"/>
    <s v="○"/>
    <m/>
    <m/>
    <s v="鴻池メディカル所有（超音波洗浄機能付き）"/>
    <s v="ウォッシャーディスインフェクター"/>
    <s v="シャープ"/>
    <s v="MU-800"/>
    <n v="950"/>
    <n v="800"/>
    <n v="1750"/>
    <m/>
    <m/>
    <m/>
    <s v="○"/>
    <s v="○"/>
    <s v="○"/>
    <s v="○"/>
    <m/>
    <m/>
    <s v="大容量想定・アクセサリ・パネル塞ぎ工事含む"/>
    <x v="0"/>
    <m/>
    <m/>
    <m/>
    <n v="15000000"/>
    <n v="15000000"/>
    <n v="16500000.000000002"/>
    <m/>
    <m/>
  </r>
  <r>
    <x v="0"/>
    <x v="0"/>
    <n v="2"/>
    <s v="中央滅菌材料部門"/>
    <s v="中央材料室"/>
    <s v="洗浄室"/>
    <n v="2"/>
    <m/>
    <s v="中央材料室"/>
    <m/>
    <s v="洗浄室"/>
    <s v="1235"/>
    <m/>
    <d v="2015-11-10T00:00:00"/>
    <s v="〇"/>
    <s v="B更新"/>
    <m/>
    <m/>
    <s v="※経年と移設時のダウンタイムを考慮し更新に変更"/>
    <m/>
    <m/>
    <m/>
    <m/>
    <s v="ウォッシャーディスインフェクター"/>
    <n v="1"/>
    <s v="シャープ"/>
    <s v="MU-7200V"/>
    <n v="1000"/>
    <n v="800"/>
    <n v="1900"/>
    <m/>
    <m/>
    <m/>
    <s v="○"/>
    <s v="○"/>
    <s v="○"/>
    <s v="○"/>
    <m/>
    <m/>
    <s v="超音波洗浄機能付き"/>
    <s v="ウォッシャーディスインフェクター"/>
    <s v="シャープ"/>
    <s v="MU-7200V"/>
    <n v="1000"/>
    <n v="800"/>
    <n v="1900"/>
    <m/>
    <m/>
    <m/>
    <s v="○"/>
    <s v="○"/>
    <s v="○"/>
    <s v="○"/>
    <m/>
    <m/>
    <s v="大容量想定・アクセサリ・パネル塞ぎ工事含む"/>
    <x v="0"/>
    <m/>
    <m/>
    <m/>
    <n v="15000000"/>
    <n v="15000000"/>
    <n v="16500000.000000002"/>
    <m/>
    <m/>
  </r>
  <r>
    <x v="0"/>
    <x v="0"/>
    <n v="2"/>
    <s v="中央滅菌材料部門"/>
    <s v="中央材料室"/>
    <s v="洗浄室"/>
    <n v="2"/>
    <m/>
    <s v="中央材料室"/>
    <m/>
    <s v="洗浄室"/>
    <s v="1236"/>
    <m/>
    <d v="2015-11-10T00:00:00"/>
    <s v="〇"/>
    <s v="B更新"/>
    <m/>
    <m/>
    <s v="※経年と移設時のダウンタイムを考慮し更新に変更"/>
    <m/>
    <m/>
    <m/>
    <m/>
    <s v="ウォッシャーディスインフェクター"/>
    <n v="1"/>
    <s v="シャープ"/>
    <s v="MU-7200V"/>
    <n v="1000"/>
    <n v="800"/>
    <n v="1900"/>
    <m/>
    <m/>
    <m/>
    <s v="○"/>
    <s v="○"/>
    <s v="○"/>
    <s v="○"/>
    <m/>
    <m/>
    <s v="超音波洗浄機能付き"/>
    <s v="ウォッシャーディスインフェクター"/>
    <s v="シャープ"/>
    <s v="MU-7200V"/>
    <n v="1000"/>
    <n v="800"/>
    <n v="1900"/>
    <m/>
    <m/>
    <m/>
    <s v="○"/>
    <s v="○"/>
    <s v="○"/>
    <s v="○"/>
    <m/>
    <m/>
    <s v="大容量想定・アクセサリ・パネル塞ぎ工事含む"/>
    <x v="0"/>
    <m/>
    <m/>
    <m/>
    <n v="15000000"/>
    <n v="15000000"/>
    <n v="16500000.000000002"/>
    <m/>
    <m/>
  </r>
  <r>
    <x v="0"/>
    <x v="2"/>
    <n v="2"/>
    <s v="中央滅菌材料部門"/>
    <s v="中央材料室"/>
    <s v="洗浄室"/>
    <m/>
    <m/>
    <m/>
    <m/>
    <m/>
    <m/>
    <m/>
    <m/>
    <m/>
    <s v="増設"/>
    <m/>
    <m/>
    <m/>
    <m/>
    <m/>
    <m/>
    <m/>
    <s v="ウォッシャーディスインフェクター"/>
    <n v="1"/>
    <m/>
    <m/>
    <m/>
    <m/>
    <m/>
    <m/>
    <m/>
    <m/>
    <m/>
    <m/>
    <m/>
    <m/>
    <m/>
    <m/>
    <m/>
    <s v="ウォッシャーディスインフェクター"/>
    <m/>
    <m/>
    <m/>
    <m/>
    <m/>
    <m/>
    <m/>
    <m/>
    <m/>
    <m/>
    <m/>
    <m/>
    <m/>
    <m/>
    <s v="大容量想定・アクセサリ・パネル塞ぎ工事含む"/>
    <x v="0"/>
    <m/>
    <s v="●"/>
    <s v="手術体制の強化にあたり必要"/>
    <n v="15000000"/>
    <n v="15000000"/>
    <n v="16500000.000000002"/>
    <m/>
    <m/>
  </r>
  <r>
    <x v="0"/>
    <x v="5"/>
    <n v="2"/>
    <s v="中央滅菌材料部門"/>
    <s v="中央材料室"/>
    <s v="洗浄室"/>
    <n v="2"/>
    <m/>
    <s v="中央材料室"/>
    <m/>
    <s v="洗浄室"/>
    <s v="0733"/>
    <n v="4411"/>
    <d v="2006-01-30T00:00:00"/>
    <s v="〇"/>
    <s v="A移設可(移設費)"/>
    <m/>
    <m/>
    <m/>
    <m/>
    <m/>
    <m/>
    <m/>
    <s v="スリッパ洗浄装置"/>
    <n v="1"/>
    <s v="オカダ医材"/>
    <s v="MO-9600型"/>
    <n v="900"/>
    <n v="950"/>
    <n v="1450"/>
    <m/>
    <m/>
    <m/>
    <s v="○"/>
    <s v="○"/>
    <m/>
    <s v="○"/>
    <m/>
    <m/>
    <m/>
    <s v="スリッパ洗浄装置"/>
    <s v="オカダ医材"/>
    <s v="MO-9600型"/>
    <n v="900"/>
    <n v="950"/>
    <n v="1450"/>
    <m/>
    <m/>
    <m/>
    <s v="○"/>
    <s v="○"/>
    <m/>
    <s v="○"/>
    <m/>
    <m/>
    <m/>
    <x v="0"/>
    <m/>
    <m/>
    <m/>
    <n v="100000"/>
    <n v="100000"/>
    <n v="110000.00000000001"/>
    <m/>
    <m/>
  </r>
  <r>
    <x v="0"/>
    <x v="1"/>
    <n v="2"/>
    <s v="中央滅菌材料部門"/>
    <s v="中央材料室"/>
    <s v="洗浄室"/>
    <n v="2"/>
    <m/>
    <s v="中央材料室"/>
    <m/>
    <s v="洗浄室"/>
    <s v="0732"/>
    <m/>
    <m/>
    <s v="〇"/>
    <s v="A移設可"/>
    <m/>
    <m/>
    <m/>
    <m/>
    <m/>
    <m/>
    <m/>
    <s v="乾燥機"/>
    <n v="1"/>
    <s v="アドバンテック"/>
    <s v="DRM620TA"/>
    <n v="750"/>
    <n v="700"/>
    <n v="1580"/>
    <m/>
    <s v="15A"/>
    <m/>
    <m/>
    <m/>
    <m/>
    <m/>
    <m/>
    <m/>
    <m/>
    <s v="乾燥機"/>
    <s v="アドバンテック"/>
    <s v="DRM620TA"/>
    <n v="750"/>
    <n v="700"/>
    <n v="1580"/>
    <m/>
    <s v="15A"/>
    <m/>
    <m/>
    <m/>
    <m/>
    <m/>
    <m/>
    <m/>
    <m/>
    <x v="1"/>
    <m/>
    <m/>
    <m/>
    <m/>
    <m/>
    <n v="0"/>
    <m/>
    <m/>
  </r>
  <r>
    <x v="0"/>
    <x v="0"/>
    <n v="2"/>
    <s v="中央滅菌材料部門"/>
    <s v="中央材料室"/>
    <s v="洗浄室"/>
    <n v="2"/>
    <m/>
    <s v="中央材料室"/>
    <m/>
    <s v="洗浄室"/>
    <s v="1237"/>
    <s v="6677-0000"/>
    <d v="2009-03-19T00:00:00"/>
    <s v="〇"/>
    <s v="B更新"/>
    <m/>
    <m/>
    <m/>
    <m/>
    <m/>
    <m/>
    <m/>
    <s v="チューブ乾燥機"/>
    <n v="1"/>
    <s v="エムエス"/>
    <n v="135"/>
    <n v="700"/>
    <n v="600"/>
    <n v="2000"/>
    <m/>
    <m/>
    <s v="〇"/>
    <m/>
    <m/>
    <m/>
    <m/>
    <m/>
    <m/>
    <m/>
    <s v="チューブ乾燥機"/>
    <s v="エムエス"/>
    <n v="135"/>
    <n v="700"/>
    <n v="600"/>
    <n v="2000"/>
    <m/>
    <m/>
    <s v="〇"/>
    <m/>
    <m/>
    <m/>
    <m/>
    <m/>
    <m/>
    <m/>
    <x v="0"/>
    <m/>
    <m/>
    <m/>
    <n v="2500000"/>
    <n v="2500000"/>
    <n v="2750000"/>
    <m/>
    <m/>
  </r>
  <r>
    <x v="0"/>
    <x v="1"/>
    <n v="2"/>
    <s v="中央滅菌材料部門"/>
    <s v="中央材料室"/>
    <s v="洗浄室"/>
    <n v="2"/>
    <m/>
    <s v="中央材料室"/>
    <m/>
    <s v="洗浄室"/>
    <s v="1238"/>
    <m/>
    <m/>
    <s v="〇"/>
    <s v="A移設可"/>
    <m/>
    <m/>
    <m/>
    <m/>
    <m/>
    <m/>
    <m/>
    <s v="小型オートクレーブ"/>
    <n v="1"/>
    <s v="サクラ精機"/>
    <s v="STATIM5000"/>
    <n v="450"/>
    <n v="600"/>
    <n v="200"/>
    <m/>
    <s v="〇"/>
    <m/>
    <m/>
    <m/>
    <m/>
    <m/>
    <m/>
    <m/>
    <m/>
    <s v="小型オートクレーブ"/>
    <s v="サクラ精機"/>
    <s v="STATIM5000"/>
    <n v="450"/>
    <n v="600"/>
    <n v="200"/>
    <m/>
    <s v="〇"/>
    <m/>
    <m/>
    <m/>
    <m/>
    <m/>
    <m/>
    <m/>
    <m/>
    <x v="1"/>
    <m/>
    <m/>
    <m/>
    <m/>
    <m/>
    <n v="0"/>
    <m/>
    <m/>
  </r>
  <r>
    <x v="0"/>
    <x v="1"/>
    <n v="2"/>
    <s v="中央滅菌材料部門"/>
    <s v="中央材料室"/>
    <s v="洗浄室"/>
    <n v="2"/>
    <m/>
    <s v="中央材料室"/>
    <m/>
    <s v="洗浄室"/>
    <s v="0735"/>
    <m/>
    <m/>
    <s v="〇"/>
    <s v="A移設可"/>
    <m/>
    <m/>
    <m/>
    <m/>
    <m/>
    <m/>
    <m/>
    <s v="超音波洗浄機（卓上型）"/>
    <n v="1"/>
    <s v="オリンパス"/>
    <s v="ENDOSONIC"/>
    <n v="420"/>
    <n v="550"/>
    <n v="300"/>
    <s v="〇"/>
    <m/>
    <m/>
    <m/>
    <m/>
    <m/>
    <s v="シンク"/>
    <m/>
    <m/>
    <m/>
    <s v="超音波洗浄機（卓上型）"/>
    <s v="オリンパス"/>
    <s v="ENDOSONIC"/>
    <n v="420"/>
    <n v="550"/>
    <n v="300"/>
    <s v="〇"/>
    <m/>
    <m/>
    <m/>
    <m/>
    <m/>
    <s v="シンク"/>
    <m/>
    <m/>
    <m/>
    <x v="1"/>
    <m/>
    <m/>
    <m/>
    <m/>
    <m/>
    <n v="0"/>
    <m/>
    <m/>
  </r>
  <r>
    <x v="0"/>
    <x v="1"/>
    <n v="2"/>
    <s v="中央滅菌材料部門"/>
    <s v="中央材料室"/>
    <s v="洗浄室"/>
    <n v="2"/>
    <m/>
    <s v="中央材料室"/>
    <m/>
    <s v="洗浄室"/>
    <s v="0743"/>
    <m/>
    <m/>
    <s v="〇"/>
    <s v="A移設可"/>
    <m/>
    <m/>
    <m/>
    <m/>
    <m/>
    <m/>
    <m/>
    <s v="作業台"/>
    <n v="1"/>
    <m/>
    <m/>
    <n v="1500"/>
    <n v="1100"/>
    <n v="820"/>
    <m/>
    <m/>
    <m/>
    <m/>
    <m/>
    <m/>
    <m/>
    <m/>
    <m/>
    <m/>
    <s v="作業台"/>
    <m/>
    <m/>
    <n v="1500"/>
    <n v="1100"/>
    <n v="820"/>
    <m/>
    <m/>
    <m/>
    <m/>
    <m/>
    <m/>
    <m/>
    <m/>
    <m/>
    <m/>
    <x v="1"/>
    <m/>
    <m/>
    <m/>
    <m/>
    <m/>
    <n v="0"/>
    <m/>
    <m/>
  </r>
  <r>
    <x v="0"/>
    <x v="1"/>
    <n v="2"/>
    <s v="中央滅菌材料部門"/>
    <s v="中央材料室"/>
    <s v="洗浄室"/>
    <n v="2"/>
    <m/>
    <s v="中央材料室"/>
    <m/>
    <s v="洗浄室"/>
    <s v="0744"/>
    <m/>
    <m/>
    <s v="〇"/>
    <s v="A移設可"/>
    <m/>
    <m/>
    <m/>
    <m/>
    <m/>
    <m/>
    <m/>
    <s v="作業台"/>
    <n v="1"/>
    <m/>
    <m/>
    <n v="1500"/>
    <n v="1100"/>
    <n v="820"/>
    <m/>
    <m/>
    <m/>
    <m/>
    <m/>
    <m/>
    <m/>
    <m/>
    <m/>
    <m/>
    <s v="作業台"/>
    <m/>
    <m/>
    <n v="1500"/>
    <n v="1100"/>
    <n v="820"/>
    <m/>
    <m/>
    <m/>
    <m/>
    <m/>
    <m/>
    <m/>
    <m/>
    <m/>
    <m/>
    <x v="1"/>
    <m/>
    <m/>
    <m/>
    <m/>
    <m/>
    <n v="0"/>
    <m/>
    <m/>
  </r>
  <r>
    <x v="0"/>
    <x v="1"/>
    <n v="2"/>
    <s v="中央滅菌材料部門"/>
    <s v="中央材料室"/>
    <s v="洗浄室"/>
    <n v="2"/>
    <m/>
    <s v="中央材料室"/>
    <m/>
    <s v="洗浄室"/>
    <s v="0745"/>
    <m/>
    <m/>
    <s v="〇"/>
    <s v="A移設可"/>
    <m/>
    <m/>
    <m/>
    <m/>
    <m/>
    <m/>
    <m/>
    <s v="作業台"/>
    <n v="1"/>
    <m/>
    <m/>
    <n v="1500"/>
    <n v="1100"/>
    <n v="820"/>
    <m/>
    <m/>
    <m/>
    <m/>
    <m/>
    <m/>
    <m/>
    <m/>
    <m/>
    <m/>
    <s v="作業台"/>
    <m/>
    <m/>
    <n v="1500"/>
    <n v="1100"/>
    <n v="820"/>
    <m/>
    <m/>
    <m/>
    <m/>
    <m/>
    <m/>
    <m/>
    <m/>
    <m/>
    <m/>
    <x v="1"/>
    <m/>
    <m/>
    <m/>
    <m/>
    <m/>
    <n v="0"/>
    <m/>
    <m/>
  </r>
  <r>
    <x v="0"/>
    <x v="1"/>
    <n v="2"/>
    <s v="中央滅菌材料部門"/>
    <s v="中央材料室"/>
    <s v="洗浄室"/>
    <n v="2"/>
    <m/>
    <s v="中央材料室"/>
    <m/>
    <s v="洗浄室"/>
    <s v="0746"/>
    <m/>
    <m/>
    <s v="〇"/>
    <s v="A移設可"/>
    <m/>
    <m/>
    <m/>
    <m/>
    <m/>
    <m/>
    <m/>
    <s v="作業台"/>
    <n v="1"/>
    <m/>
    <m/>
    <n v="1500"/>
    <n v="1100"/>
    <n v="820"/>
    <m/>
    <m/>
    <m/>
    <m/>
    <m/>
    <m/>
    <m/>
    <m/>
    <m/>
    <m/>
    <s v="作業台"/>
    <m/>
    <m/>
    <n v="1500"/>
    <n v="1100"/>
    <n v="820"/>
    <m/>
    <m/>
    <m/>
    <m/>
    <m/>
    <m/>
    <m/>
    <m/>
    <m/>
    <m/>
    <x v="1"/>
    <m/>
    <m/>
    <m/>
    <m/>
    <m/>
    <n v="0"/>
    <m/>
    <m/>
  </r>
  <r>
    <x v="0"/>
    <x v="1"/>
    <n v="2"/>
    <s v="中央滅菌材料部門"/>
    <s v="中央材料室"/>
    <s v="洗浄室"/>
    <n v="2"/>
    <m/>
    <s v="中央材料室"/>
    <m/>
    <s v="洗浄室"/>
    <s v="0747"/>
    <m/>
    <m/>
    <s v="〇"/>
    <s v="A移設可"/>
    <m/>
    <m/>
    <m/>
    <m/>
    <m/>
    <m/>
    <m/>
    <s v="作業台"/>
    <n v="1"/>
    <m/>
    <m/>
    <n v="1500"/>
    <n v="450"/>
    <n v="800"/>
    <m/>
    <m/>
    <m/>
    <m/>
    <m/>
    <m/>
    <m/>
    <m/>
    <m/>
    <m/>
    <s v="作業台"/>
    <m/>
    <m/>
    <n v="1500"/>
    <n v="450"/>
    <n v="800"/>
    <m/>
    <m/>
    <m/>
    <m/>
    <m/>
    <m/>
    <m/>
    <m/>
    <m/>
    <m/>
    <x v="1"/>
    <m/>
    <m/>
    <m/>
    <m/>
    <m/>
    <n v="0"/>
    <m/>
    <m/>
  </r>
  <r>
    <x v="0"/>
    <x v="0"/>
    <n v="2"/>
    <s v="中央滅菌材料部門"/>
    <s v="中央材料室"/>
    <s v="洗浄室"/>
    <m/>
    <m/>
    <m/>
    <m/>
    <m/>
    <m/>
    <m/>
    <m/>
    <s v="〇"/>
    <s v="B更新"/>
    <m/>
    <m/>
    <m/>
    <m/>
    <m/>
    <m/>
    <m/>
    <s v="2槽システムシンク"/>
    <n v="2"/>
    <m/>
    <m/>
    <m/>
    <m/>
    <m/>
    <m/>
    <m/>
    <m/>
    <m/>
    <m/>
    <m/>
    <m/>
    <m/>
    <m/>
    <m/>
    <s v="2槽システムシンク"/>
    <m/>
    <m/>
    <m/>
    <m/>
    <m/>
    <m/>
    <m/>
    <m/>
    <m/>
    <m/>
    <m/>
    <m/>
    <m/>
    <m/>
    <m/>
    <x v="0"/>
    <m/>
    <m/>
    <m/>
    <n v="1500000"/>
    <n v="3000000"/>
    <n v="3300000.0000000005"/>
    <m/>
    <m/>
  </r>
  <r>
    <x v="0"/>
    <x v="0"/>
    <n v="2"/>
    <s v="中央滅菌材料部門"/>
    <s v="中央材料室"/>
    <s v="洗浄室"/>
    <n v="2"/>
    <m/>
    <s v="中央材料室"/>
    <m/>
    <s v="洗浄室"/>
    <s v="0731"/>
    <n v="4164"/>
    <d v="2004-02-02T00:00:00"/>
    <s v="〇"/>
    <s v="B更新"/>
    <m/>
    <m/>
    <s v="CE管理"/>
    <m/>
    <m/>
    <m/>
    <m/>
    <s v="RO水製造装置"/>
    <n v="1"/>
    <s v="東西化学"/>
    <s v="RO-42P-B"/>
    <s v="別途"/>
    <s v="-"/>
    <s v="-"/>
    <m/>
    <m/>
    <m/>
    <s v="○"/>
    <s v="○"/>
    <m/>
    <s v="○"/>
    <m/>
    <m/>
    <m/>
    <s v="RO水製造装置"/>
    <s v="東西化学"/>
    <s v="RO-42P-B"/>
    <s v="別途"/>
    <s v="-"/>
    <s v="-"/>
    <m/>
    <m/>
    <m/>
    <s v="○"/>
    <s v="○"/>
    <m/>
    <s v="○"/>
    <m/>
    <m/>
    <m/>
    <x v="0"/>
    <m/>
    <m/>
    <m/>
    <n v="15000000"/>
    <n v="15000000"/>
    <n v="16500000.000000002"/>
    <m/>
    <m/>
  </r>
  <r>
    <x v="0"/>
    <x v="0"/>
    <n v="2"/>
    <s v="中央滅菌材料部門"/>
    <s v="中央材料室"/>
    <s v="組立室"/>
    <n v="2"/>
    <m/>
    <s v="中央材料室"/>
    <m/>
    <s v="組立室"/>
    <s v="0782"/>
    <n v="4278"/>
    <d v="2004-09-27T00:00:00"/>
    <s v="〇"/>
    <s v="B更新"/>
    <s v="固定されている為"/>
    <m/>
    <m/>
    <m/>
    <m/>
    <m/>
    <m/>
    <s v="オートクレーブ"/>
    <n v="1"/>
    <s v="サクラ精機"/>
    <s v="Associe NS"/>
    <s v="-"/>
    <s v="-"/>
    <s v="-"/>
    <m/>
    <m/>
    <m/>
    <s v="○"/>
    <s v="○"/>
    <s v="○"/>
    <s v="○"/>
    <s v="給蒸・排蒸"/>
    <m/>
    <s v="2号"/>
    <s v="オートクレーブ"/>
    <s v="サクラ精機"/>
    <s v="Associe NS"/>
    <s v="-"/>
    <s v="-"/>
    <s v="-"/>
    <m/>
    <m/>
    <m/>
    <s v="○"/>
    <s v="○"/>
    <s v="○"/>
    <s v="○"/>
    <s v="給蒸・排蒸"/>
    <m/>
    <m/>
    <x v="0"/>
    <m/>
    <m/>
    <m/>
    <n v="18000000"/>
    <n v="18000000"/>
    <n v="19800000"/>
    <m/>
    <m/>
  </r>
  <r>
    <x v="0"/>
    <x v="0"/>
    <n v="2"/>
    <s v="中央滅菌材料部門"/>
    <s v="中央材料室"/>
    <s v="組立室"/>
    <n v="2"/>
    <m/>
    <s v="中央材料室"/>
    <m/>
    <s v="組立室"/>
    <s v="0783"/>
    <m/>
    <m/>
    <s v="〇"/>
    <s v="B更新"/>
    <s v="固定されている為"/>
    <m/>
    <m/>
    <m/>
    <m/>
    <m/>
    <m/>
    <s v="オートクレーブ"/>
    <n v="1"/>
    <s v="サクラ精機"/>
    <s v="VS"/>
    <s v="-"/>
    <s v="-"/>
    <s v="-"/>
    <m/>
    <m/>
    <m/>
    <s v="○"/>
    <s v="○"/>
    <s v="○"/>
    <s v="○"/>
    <s v="給蒸・排蒸"/>
    <m/>
    <s v="3号"/>
    <s v="オートクレーブ"/>
    <s v="サクラ精機"/>
    <s v="VS"/>
    <s v="-"/>
    <s v="-"/>
    <s v="-"/>
    <m/>
    <m/>
    <m/>
    <s v="○"/>
    <s v="○"/>
    <s v="○"/>
    <s v="○"/>
    <s v="給蒸・排蒸"/>
    <m/>
    <m/>
    <x v="0"/>
    <m/>
    <m/>
    <m/>
    <n v="18000000"/>
    <n v="18000000"/>
    <n v="19800000"/>
    <m/>
    <m/>
  </r>
  <r>
    <x v="0"/>
    <x v="0"/>
    <n v="2"/>
    <s v="中央滅菌材料部門"/>
    <s v="中央材料室"/>
    <s v="組立室"/>
    <n v="2"/>
    <m/>
    <s v="中央材料室"/>
    <m/>
    <s v="組立室"/>
    <s v="0784"/>
    <n v="4099"/>
    <s v="H15."/>
    <s v="〇"/>
    <s v="B更新"/>
    <s v="固定されている為"/>
    <m/>
    <m/>
    <m/>
    <m/>
    <m/>
    <m/>
    <s v="オートクレーブ"/>
    <n v="1"/>
    <s v="サクラ精機"/>
    <s v="Associe NS"/>
    <s v="-"/>
    <s v="-"/>
    <s v="-"/>
    <m/>
    <m/>
    <m/>
    <s v="○"/>
    <s v="○"/>
    <s v="○"/>
    <s v="○"/>
    <s v="給蒸・排蒸"/>
    <m/>
    <s v="4号"/>
    <s v="オートクレーブ"/>
    <s v="サクラ精機"/>
    <s v="Associe NS"/>
    <s v="-"/>
    <s v="-"/>
    <s v="-"/>
    <m/>
    <m/>
    <m/>
    <s v="○"/>
    <s v="○"/>
    <s v="○"/>
    <s v="○"/>
    <s v="給蒸・排蒸"/>
    <m/>
    <m/>
    <x v="0"/>
    <m/>
    <m/>
    <m/>
    <n v="18000000"/>
    <n v="18000000"/>
    <n v="19800000"/>
    <m/>
    <m/>
  </r>
  <r>
    <x v="0"/>
    <x v="0"/>
    <n v="2"/>
    <s v="中央滅菌材料部門"/>
    <s v="中央材料室"/>
    <s v="組立室"/>
    <n v="2"/>
    <m/>
    <s v="中央材料室"/>
    <m/>
    <s v="組立室"/>
    <s v="0785"/>
    <s v="4634-0000"/>
    <d v="2008-12-01T00:00:00"/>
    <s v="〇"/>
    <s v="B更新"/>
    <s v="固定されている為"/>
    <m/>
    <m/>
    <m/>
    <m/>
    <m/>
    <m/>
    <s v="オートクレーブ"/>
    <n v="1"/>
    <s v="サクラ精機"/>
    <s v="VS"/>
    <s v="-"/>
    <s v="-"/>
    <s v="-"/>
    <m/>
    <m/>
    <m/>
    <s v="○"/>
    <s v="○"/>
    <s v="○"/>
    <s v="○"/>
    <s v="給蒸・排蒸"/>
    <m/>
    <s v="5号"/>
    <s v="オートクレーブ"/>
    <s v="サクラ精機"/>
    <s v="VS"/>
    <s v="-"/>
    <s v="-"/>
    <s v="-"/>
    <m/>
    <m/>
    <m/>
    <s v="○"/>
    <s v="○"/>
    <s v="○"/>
    <s v="○"/>
    <s v="給蒸・排蒸"/>
    <m/>
    <m/>
    <x v="0"/>
    <m/>
    <m/>
    <m/>
    <n v="18000000"/>
    <n v="18000000"/>
    <n v="19800000"/>
    <m/>
    <m/>
  </r>
  <r>
    <x v="0"/>
    <x v="5"/>
    <n v="2"/>
    <s v="中央滅菌材料部門"/>
    <s v="中央材料室"/>
    <s v="組立室"/>
    <n v="2"/>
    <m/>
    <s v="中央材料室"/>
    <m/>
    <s v="組立室"/>
    <s v="0777"/>
    <m/>
    <d v="2018-12-22T00:00:00"/>
    <s v="〇"/>
    <s v="A移設可(移設費)"/>
    <m/>
    <m/>
    <m/>
    <m/>
    <m/>
    <m/>
    <m/>
    <s v="低温プラズマ滅菌器（シングル）"/>
    <n v="1"/>
    <s v="ジョンソン・エンド・ジョンソン"/>
    <s v="ステラッド100NX ALLclear"/>
    <n v="800"/>
    <n v="1050"/>
    <n v="1800"/>
    <m/>
    <m/>
    <s v="〇"/>
    <m/>
    <m/>
    <m/>
    <m/>
    <m/>
    <m/>
    <m/>
    <s v="低温プラズマ滅菌器（シングル）"/>
    <s v="ジョンソン・エンド・ジョンソン"/>
    <s v="ステラッド100NX ALLclear"/>
    <n v="800"/>
    <n v="1050"/>
    <n v="1800"/>
    <m/>
    <m/>
    <s v="〇"/>
    <m/>
    <m/>
    <m/>
    <m/>
    <m/>
    <m/>
    <m/>
    <x v="0"/>
    <m/>
    <m/>
    <m/>
    <n v="500000"/>
    <n v="500000"/>
    <n v="550000"/>
    <m/>
    <m/>
  </r>
  <r>
    <x v="0"/>
    <x v="0"/>
    <n v="2"/>
    <s v="中央滅菌材料部門"/>
    <s v="中央材料室"/>
    <s v="組立室"/>
    <n v="2"/>
    <m/>
    <s v="中央材料室"/>
    <m/>
    <s v="組立室"/>
    <s v="0781"/>
    <m/>
    <m/>
    <s v="△"/>
    <s v="B更新"/>
    <s v="固定されている為"/>
    <s v="〇"/>
    <m/>
    <m/>
    <m/>
    <m/>
    <m/>
    <s v="ホルマリン滅菌装置"/>
    <n v="1"/>
    <s v="メディエイト"/>
    <s v="PS-140R"/>
    <s v="-"/>
    <s v="-"/>
    <s v="-"/>
    <m/>
    <m/>
    <s v="○"/>
    <m/>
    <m/>
    <m/>
    <m/>
    <m/>
    <m/>
    <m/>
    <s v="ホルマリン滅菌装置"/>
    <s v="メディエイト"/>
    <s v="PS-140R"/>
    <s v="-"/>
    <s v="-"/>
    <s v="-"/>
    <m/>
    <m/>
    <s v="○"/>
    <m/>
    <m/>
    <m/>
    <m/>
    <m/>
    <m/>
    <m/>
    <x v="0"/>
    <m/>
    <m/>
    <m/>
    <n v="20000000"/>
    <n v="20000000"/>
    <n v="22000000"/>
    <m/>
    <m/>
  </r>
  <r>
    <x v="0"/>
    <x v="1"/>
    <n v="2"/>
    <s v="中央滅菌材料部門"/>
    <s v="中央材料室"/>
    <s v="組立室"/>
    <n v="2"/>
    <m/>
    <s v="中央材料室"/>
    <m/>
    <s v="組立室"/>
    <s v="0778"/>
    <s v="0621"/>
    <d v="1984-08-31T00:00:00"/>
    <s v="〇"/>
    <s v="A移設可"/>
    <m/>
    <m/>
    <m/>
    <m/>
    <m/>
    <m/>
    <m/>
    <s v="シーラー"/>
    <n v="1"/>
    <s v="ホギ"/>
    <s v="HS-400"/>
    <n v="550"/>
    <n v="400"/>
    <n v="350"/>
    <m/>
    <s v="〇"/>
    <m/>
    <m/>
    <m/>
    <m/>
    <m/>
    <m/>
    <m/>
    <m/>
    <s v="シーラー"/>
    <s v="ホギ"/>
    <s v="HS-400"/>
    <n v="550"/>
    <n v="400"/>
    <n v="350"/>
    <m/>
    <s v="〇"/>
    <m/>
    <m/>
    <m/>
    <m/>
    <m/>
    <m/>
    <m/>
    <m/>
    <x v="1"/>
    <m/>
    <m/>
    <m/>
    <m/>
    <m/>
    <n v="0"/>
    <m/>
    <m/>
  </r>
  <r>
    <x v="0"/>
    <x v="1"/>
    <n v="2"/>
    <s v="中央滅菌材料部門"/>
    <s v="中央材料室"/>
    <s v="組立室"/>
    <n v="2"/>
    <m/>
    <s v="中央材料室"/>
    <m/>
    <s v="組立室"/>
    <s v="0779"/>
    <n v="3296"/>
    <d v="1993-09-30T00:00:00"/>
    <s v="〇"/>
    <s v="A移設可"/>
    <m/>
    <m/>
    <m/>
    <m/>
    <m/>
    <m/>
    <m/>
    <s v="シーラー"/>
    <n v="1"/>
    <s v="ホギ"/>
    <m/>
    <n v="840"/>
    <n v="600"/>
    <n v="1100"/>
    <m/>
    <s v="〇"/>
    <m/>
    <m/>
    <m/>
    <m/>
    <m/>
    <m/>
    <m/>
    <m/>
    <s v="シーラー"/>
    <s v="ホギ"/>
    <m/>
    <n v="840"/>
    <n v="600"/>
    <n v="1100"/>
    <m/>
    <s v="〇"/>
    <m/>
    <m/>
    <m/>
    <m/>
    <m/>
    <m/>
    <m/>
    <m/>
    <x v="1"/>
    <m/>
    <m/>
    <m/>
    <m/>
    <m/>
    <n v="0"/>
    <m/>
    <m/>
  </r>
  <r>
    <x v="0"/>
    <x v="1"/>
    <n v="2"/>
    <s v="中央滅菌材料部門"/>
    <s v="中央材料室"/>
    <s v="組立室"/>
    <n v="2"/>
    <m/>
    <s v="中央材料室"/>
    <m/>
    <s v="組立室"/>
    <s v="0780"/>
    <m/>
    <m/>
    <s v="〇"/>
    <s v="A移設可"/>
    <m/>
    <m/>
    <m/>
    <m/>
    <m/>
    <m/>
    <m/>
    <s v="プラズマ滅菌用シーラー"/>
    <n v="1"/>
    <s v="ジョンソン・エンド・ジョンソン（ASP）"/>
    <s v="HS-1000"/>
    <n v="850"/>
    <n v="600"/>
    <n v="250"/>
    <m/>
    <s v="〇"/>
    <m/>
    <m/>
    <m/>
    <m/>
    <m/>
    <m/>
    <m/>
    <m/>
    <s v="プラズマ滅菌用シーラー"/>
    <s v="ジョンソン・エンド・ジョンソン（ASP）"/>
    <s v="HS-1000"/>
    <n v="850"/>
    <n v="600"/>
    <n v="250"/>
    <m/>
    <s v="〇"/>
    <m/>
    <m/>
    <m/>
    <m/>
    <m/>
    <m/>
    <m/>
    <m/>
    <x v="1"/>
    <m/>
    <m/>
    <m/>
    <m/>
    <m/>
    <n v="0"/>
    <m/>
    <m/>
  </r>
  <r>
    <x v="0"/>
    <x v="1"/>
    <n v="2"/>
    <s v="中央滅菌材料部門"/>
    <s v="中央材料室"/>
    <s v="組立室"/>
    <n v="2"/>
    <m/>
    <s v="中央材料室"/>
    <m/>
    <s v="組立室"/>
    <s v="0794"/>
    <s v="0595"/>
    <d v="1984-09-05T00:00:00"/>
    <s v="〇"/>
    <s v="A移設可"/>
    <m/>
    <m/>
    <m/>
    <m/>
    <m/>
    <m/>
    <m/>
    <s v="作業台"/>
    <n v="1"/>
    <m/>
    <m/>
    <n v="1500"/>
    <n v="1100"/>
    <n v="820"/>
    <m/>
    <m/>
    <m/>
    <m/>
    <m/>
    <m/>
    <m/>
    <m/>
    <m/>
    <m/>
    <s v="作業台"/>
    <m/>
    <m/>
    <n v="1500"/>
    <n v="1100"/>
    <n v="820"/>
    <m/>
    <m/>
    <m/>
    <m/>
    <m/>
    <m/>
    <m/>
    <m/>
    <m/>
    <m/>
    <x v="1"/>
    <m/>
    <m/>
    <m/>
    <m/>
    <m/>
    <n v="0"/>
    <m/>
    <m/>
  </r>
  <r>
    <x v="0"/>
    <x v="1"/>
    <n v="2"/>
    <s v="中央滅菌材料部門"/>
    <s v="中央材料室"/>
    <s v="組立室"/>
    <n v="2"/>
    <m/>
    <s v="中央材料室"/>
    <m/>
    <s v="組立室"/>
    <s v="0795"/>
    <m/>
    <m/>
    <s v="〇"/>
    <s v="A移設可"/>
    <m/>
    <m/>
    <m/>
    <m/>
    <m/>
    <m/>
    <m/>
    <s v="作業台"/>
    <n v="1"/>
    <m/>
    <m/>
    <n v="1500"/>
    <n v="1100"/>
    <n v="820"/>
    <m/>
    <m/>
    <m/>
    <m/>
    <m/>
    <m/>
    <m/>
    <m/>
    <m/>
    <m/>
    <s v="作業台"/>
    <m/>
    <m/>
    <n v="1500"/>
    <n v="1100"/>
    <n v="820"/>
    <m/>
    <m/>
    <m/>
    <m/>
    <m/>
    <m/>
    <m/>
    <m/>
    <m/>
    <m/>
    <x v="1"/>
    <m/>
    <m/>
    <m/>
    <m/>
    <m/>
    <n v="0"/>
    <m/>
    <m/>
  </r>
  <r>
    <x v="0"/>
    <x v="4"/>
    <n v="2"/>
    <s v="中央滅菌材料部門"/>
    <s v="中央材料室"/>
    <s v="既滅菌室"/>
    <m/>
    <m/>
    <m/>
    <m/>
    <m/>
    <m/>
    <m/>
    <m/>
    <m/>
    <s v="新規"/>
    <m/>
    <m/>
    <m/>
    <m/>
    <m/>
    <m/>
    <m/>
    <s v="垂直回転棚（バーチカル）"/>
    <n v="1"/>
    <m/>
    <m/>
    <s v="設計検証要"/>
    <m/>
    <m/>
    <m/>
    <m/>
    <m/>
    <m/>
    <m/>
    <m/>
    <m/>
    <s v="耐荷重"/>
    <m/>
    <m/>
    <s v="垂直回転棚（バーチカル）"/>
    <m/>
    <m/>
    <s v="設計検証要"/>
    <m/>
    <m/>
    <m/>
    <m/>
    <m/>
    <m/>
    <m/>
    <m/>
    <m/>
    <s v="耐荷重"/>
    <m/>
    <m/>
    <x v="0"/>
    <m/>
    <s v="●"/>
    <s v="手術体制の強化にあたり必要"/>
    <n v="20000000"/>
    <n v="20000000"/>
    <n v="22000000"/>
    <m/>
    <m/>
  </r>
  <r>
    <x v="0"/>
    <x v="4"/>
    <n v="2"/>
    <s v="中央滅菌材料部門"/>
    <s v="中央材料室"/>
    <s v="既滅菌室"/>
    <m/>
    <m/>
    <m/>
    <m/>
    <m/>
    <m/>
    <m/>
    <m/>
    <m/>
    <s v="新規"/>
    <m/>
    <m/>
    <m/>
    <m/>
    <m/>
    <m/>
    <m/>
    <s v="滅菌コンテナ一式"/>
    <n v="1"/>
    <m/>
    <m/>
    <s v="-"/>
    <s v="-"/>
    <s v="-"/>
    <m/>
    <m/>
    <m/>
    <m/>
    <m/>
    <m/>
    <m/>
    <m/>
    <m/>
    <m/>
    <s v="滅菌コンテナ一式"/>
    <m/>
    <m/>
    <s v="-"/>
    <s v="-"/>
    <s v="-"/>
    <m/>
    <m/>
    <m/>
    <m/>
    <m/>
    <m/>
    <m/>
    <m/>
    <m/>
    <s v="コンテナ150個相当（手術室8室事例に基づく）"/>
    <x v="0"/>
    <m/>
    <s v="●"/>
    <s v="手術体制の強化にあたり必要"/>
    <n v="30000000"/>
    <n v="30000000"/>
    <n v="33000000.000000004"/>
    <m/>
    <m/>
  </r>
  <r>
    <x v="1"/>
    <x v="0"/>
    <n v="2"/>
    <s v="中央滅菌材料部門"/>
    <s v="中央材料室"/>
    <s v="既滅菌室"/>
    <m/>
    <m/>
    <m/>
    <m/>
    <m/>
    <m/>
    <m/>
    <m/>
    <m/>
    <s v="B更新"/>
    <m/>
    <m/>
    <m/>
    <m/>
    <m/>
    <m/>
    <m/>
    <s v="診療材料・手術コンテナ収納棚一式"/>
    <n v="1"/>
    <s v="エレクタ他"/>
    <s v="メトロマックス他"/>
    <s v="-"/>
    <s v="-"/>
    <s v="-"/>
    <m/>
    <m/>
    <m/>
    <m/>
    <m/>
    <m/>
    <m/>
    <m/>
    <m/>
    <m/>
    <s v="診療材料・手術コンテナ収納棚一式"/>
    <s v="エレクタ他"/>
    <s v="メトロマックス他"/>
    <s v="-"/>
    <s v="-"/>
    <s v="-"/>
    <m/>
    <m/>
    <m/>
    <m/>
    <m/>
    <m/>
    <m/>
    <m/>
    <m/>
    <m/>
    <x v="0"/>
    <m/>
    <m/>
    <m/>
    <n v="10000000"/>
    <n v="10000000"/>
    <n v="11000000"/>
    <m/>
    <m/>
  </r>
  <r>
    <x v="0"/>
    <x v="1"/>
    <n v="2"/>
    <s v="中央滅菌材料部門"/>
    <s v="中央材料室"/>
    <s v="既滅菌室"/>
    <n v="2"/>
    <m/>
    <s v="中央材料室"/>
    <m/>
    <s v="組立室"/>
    <s v="0791"/>
    <m/>
    <m/>
    <s v="〇"/>
    <s v="A移設可"/>
    <m/>
    <m/>
    <m/>
    <m/>
    <m/>
    <m/>
    <m/>
    <s v="電動昇降台（展開台）"/>
    <n v="1"/>
    <s v="村中医療器"/>
    <m/>
    <n v="950"/>
    <n v="550"/>
    <n v="950"/>
    <m/>
    <m/>
    <m/>
    <m/>
    <m/>
    <m/>
    <m/>
    <m/>
    <m/>
    <m/>
    <s v="電動展開台"/>
    <s v="村中医療器"/>
    <m/>
    <n v="950"/>
    <n v="550"/>
    <n v="950"/>
    <m/>
    <m/>
    <m/>
    <m/>
    <m/>
    <m/>
    <m/>
    <m/>
    <m/>
    <m/>
    <x v="1"/>
    <m/>
    <m/>
    <m/>
    <m/>
    <m/>
    <n v="0"/>
    <m/>
    <m/>
  </r>
  <r>
    <x v="0"/>
    <x v="1"/>
    <n v="2"/>
    <s v="中央滅菌材料部門"/>
    <s v="中央材料室"/>
    <s v="既滅菌室"/>
    <n v="2"/>
    <m/>
    <s v="中央材料室"/>
    <m/>
    <s v="組立室"/>
    <s v="0792"/>
    <m/>
    <m/>
    <s v="〇"/>
    <s v="A移設可"/>
    <m/>
    <m/>
    <m/>
    <m/>
    <m/>
    <m/>
    <m/>
    <s v="電動昇降台（展開台）"/>
    <n v="1"/>
    <s v="村中医療器"/>
    <m/>
    <n v="950"/>
    <n v="550"/>
    <n v="950"/>
    <m/>
    <m/>
    <m/>
    <m/>
    <m/>
    <m/>
    <m/>
    <m/>
    <m/>
    <m/>
    <s v="電動展開台"/>
    <s v="村中医療器"/>
    <m/>
    <n v="950"/>
    <n v="550"/>
    <n v="950"/>
    <m/>
    <m/>
    <m/>
    <m/>
    <m/>
    <m/>
    <m/>
    <m/>
    <m/>
    <m/>
    <x v="1"/>
    <m/>
    <m/>
    <m/>
    <m/>
    <m/>
    <n v="0"/>
    <m/>
    <m/>
  </r>
  <r>
    <x v="0"/>
    <x v="1"/>
    <n v="2"/>
    <s v="中央滅菌材料部門"/>
    <s v="中央材料室"/>
    <s v="既滅菌室"/>
    <n v="2"/>
    <m/>
    <s v="中央材料室"/>
    <m/>
    <s v="組立室"/>
    <s v="0793"/>
    <m/>
    <m/>
    <s v="〇"/>
    <s v="A移設可"/>
    <m/>
    <m/>
    <m/>
    <m/>
    <m/>
    <m/>
    <m/>
    <s v="電動昇降台（展開台）"/>
    <n v="1"/>
    <s v="村中医療器"/>
    <m/>
    <n v="700"/>
    <n v="500"/>
    <n v="950"/>
    <m/>
    <m/>
    <m/>
    <m/>
    <m/>
    <m/>
    <m/>
    <m/>
    <m/>
    <m/>
    <s v="電動展開台"/>
    <s v="村中医療器"/>
    <m/>
    <n v="700"/>
    <n v="500"/>
    <n v="950"/>
    <m/>
    <m/>
    <m/>
    <m/>
    <m/>
    <m/>
    <m/>
    <m/>
    <m/>
    <m/>
    <x v="1"/>
    <m/>
    <m/>
    <m/>
    <m/>
    <m/>
    <n v="0"/>
    <m/>
    <m/>
  </r>
  <r>
    <x v="0"/>
    <x v="1"/>
    <n v="2"/>
    <s v="中央滅菌材料部門"/>
    <s v="中央材料室"/>
    <s v="既滅菌室"/>
    <n v="2"/>
    <m/>
    <s v="中央材料室"/>
    <m/>
    <s v="組立室"/>
    <s v="0796"/>
    <m/>
    <m/>
    <s v="〇"/>
    <s v="A移設可"/>
    <m/>
    <m/>
    <m/>
    <m/>
    <m/>
    <m/>
    <m/>
    <s v="作業台"/>
    <n v="1"/>
    <m/>
    <m/>
    <n v="1500"/>
    <n v="1100"/>
    <n v="820"/>
    <m/>
    <m/>
    <m/>
    <m/>
    <m/>
    <m/>
    <m/>
    <m/>
    <m/>
    <m/>
    <s v="作業台"/>
    <m/>
    <m/>
    <n v="1500"/>
    <n v="1100"/>
    <n v="820"/>
    <m/>
    <m/>
    <m/>
    <m/>
    <m/>
    <m/>
    <m/>
    <m/>
    <m/>
    <m/>
    <x v="1"/>
    <m/>
    <m/>
    <m/>
    <m/>
    <m/>
    <n v="0"/>
    <m/>
    <m/>
  </r>
  <r>
    <x v="0"/>
    <x v="1"/>
    <n v="2"/>
    <s v="中央滅菌材料部門"/>
    <s v="中央材料室"/>
    <s v="既滅菌室"/>
    <n v="2"/>
    <m/>
    <s v="中央材料室"/>
    <m/>
    <s v="組立室"/>
    <s v="0797"/>
    <s v="0593"/>
    <d v="1984-09-05T00:00:00"/>
    <s v="〇"/>
    <s v="A移設可"/>
    <m/>
    <m/>
    <m/>
    <m/>
    <m/>
    <m/>
    <m/>
    <s v="作業台"/>
    <n v="1"/>
    <m/>
    <m/>
    <n v="1500"/>
    <n v="1100"/>
    <n v="820"/>
    <m/>
    <m/>
    <m/>
    <m/>
    <m/>
    <m/>
    <m/>
    <m/>
    <m/>
    <m/>
    <s v="作業台"/>
    <m/>
    <m/>
    <n v="1500"/>
    <n v="1100"/>
    <n v="820"/>
    <m/>
    <m/>
    <m/>
    <m/>
    <m/>
    <m/>
    <m/>
    <m/>
    <m/>
    <m/>
    <x v="1"/>
    <m/>
    <m/>
    <m/>
    <m/>
    <m/>
    <n v="0"/>
    <m/>
    <m/>
  </r>
  <r>
    <x v="0"/>
    <x v="1"/>
    <n v="2"/>
    <s v="中央滅菌材料部門"/>
    <s v="中央材料室"/>
    <s v="既滅菌室"/>
    <n v="2"/>
    <m/>
    <s v="中央材料室"/>
    <m/>
    <s v="組立室"/>
    <s v="0798"/>
    <s v="0600"/>
    <d v="1984-09-05T00:00:00"/>
    <s v="〇"/>
    <s v="A移設可"/>
    <m/>
    <m/>
    <m/>
    <m/>
    <m/>
    <m/>
    <m/>
    <s v="作業台"/>
    <n v="1"/>
    <m/>
    <m/>
    <n v="1500"/>
    <n v="1100"/>
    <n v="820"/>
    <m/>
    <m/>
    <m/>
    <m/>
    <m/>
    <m/>
    <m/>
    <m/>
    <m/>
    <m/>
    <s v="作業台"/>
    <m/>
    <m/>
    <n v="1500"/>
    <n v="1100"/>
    <n v="820"/>
    <m/>
    <m/>
    <m/>
    <m/>
    <m/>
    <m/>
    <m/>
    <m/>
    <m/>
    <m/>
    <x v="1"/>
    <m/>
    <m/>
    <m/>
    <m/>
    <m/>
    <n v="0"/>
    <m/>
    <m/>
  </r>
  <r>
    <x v="1"/>
    <x v="1"/>
    <n v="2"/>
    <s v="中央滅菌材料部門"/>
    <s v="中央材料室"/>
    <s v="既滅菌室"/>
    <n v="2"/>
    <m/>
    <s v="中央材料室"/>
    <m/>
    <s v="消毒室"/>
    <s v="1153"/>
    <n v="1138"/>
    <d v="1984-09-08T00:00:00"/>
    <s v="〇"/>
    <s v="A移設可"/>
    <m/>
    <m/>
    <m/>
    <m/>
    <m/>
    <m/>
    <m/>
    <s v="器械戸棚"/>
    <n v="1"/>
    <s v="ユヤマ"/>
    <m/>
    <n v="1200"/>
    <n v="450"/>
    <n v="1700"/>
    <m/>
    <m/>
    <m/>
    <m/>
    <m/>
    <m/>
    <m/>
    <m/>
    <m/>
    <m/>
    <s v="器械戸棚"/>
    <s v="ユヤマ"/>
    <m/>
    <n v="1200"/>
    <n v="450"/>
    <n v="1700"/>
    <m/>
    <m/>
    <m/>
    <m/>
    <m/>
    <m/>
    <m/>
    <m/>
    <m/>
    <m/>
    <x v="1"/>
    <m/>
    <m/>
    <m/>
    <m/>
    <m/>
    <n v="0"/>
    <m/>
    <m/>
  </r>
  <r>
    <x v="1"/>
    <x v="1"/>
    <n v="2"/>
    <s v="中央滅菌材料部門"/>
    <s v="中央材料室"/>
    <s v="既滅菌室"/>
    <n v="2"/>
    <m/>
    <s v="中央材料室"/>
    <m/>
    <s v="消毒室"/>
    <s v="1154"/>
    <s v="0861"/>
    <d v="1984-09-12T00:00:00"/>
    <s v="〇"/>
    <s v="A移設可"/>
    <m/>
    <m/>
    <m/>
    <m/>
    <m/>
    <m/>
    <m/>
    <s v="器械戸棚（心臓血管外科）"/>
    <n v="1"/>
    <s v="ユヤマ"/>
    <m/>
    <n v="1200"/>
    <n v="450"/>
    <n v="1700"/>
    <m/>
    <m/>
    <m/>
    <m/>
    <m/>
    <m/>
    <m/>
    <m/>
    <m/>
    <m/>
    <s v="器械戸棚"/>
    <s v="ユヤマ"/>
    <m/>
    <n v="1200"/>
    <n v="450"/>
    <n v="1700"/>
    <m/>
    <m/>
    <m/>
    <m/>
    <m/>
    <m/>
    <m/>
    <m/>
    <m/>
    <m/>
    <x v="1"/>
    <m/>
    <m/>
    <m/>
    <m/>
    <m/>
    <n v="0"/>
    <m/>
    <m/>
  </r>
  <r>
    <x v="1"/>
    <x v="1"/>
    <n v="2"/>
    <s v="中央滅菌材料部門"/>
    <s v="中央材料室"/>
    <s v="既滅菌室"/>
    <n v="2"/>
    <m/>
    <s v="中央材料室"/>
    <m/>
    <s v="消毒室"/>
    <s v="1155"/>
    <n v="2736"/>
    <d v="1987-11-10T00:00:00"/>
    <s v="〇"/>
    <s v="A移設可"/>
    <m/>
    <m/>
    <m/>
    <m/>
    <m/>
    <m/>
    <m/>
    <s v="器械戸棚"/>
    <n v="1"/>
    <s v="ユヤマ"/>
    <m/>
    <n v="1200"/>
    <n v="450"/>
    <n v="1700"/>
    <m/>
    <m/>
    <m/>
    <m/>
    <m/>
    <m/>
    <m/>
    <m/>
    <m/>
    <m/>
    <s v="器械戸棚"/>
    <s v="ユヤマ"/>
    <m/>
    <n v="1200"/>
    <n v="450"/>
    <n v="1700"/>
    <m/>
    <m/>
    <m/>
    <m/>
    <m/>
    <m/>
    <m/>
    <m/>
    <m/>
    <m/>
    <x v="1"/>
    <m/>
    <m/>
    <m/>
    <m/>
    <m/>
    <n v="0"/>
    <m/>
    <m/>
  </r>
  <r>
    <x v="1"/>
    <x v="1"/>
    <n v="2"/>
    <s v="中央滅菌材料部門"/>
    <s v="中央材料室"/>
    <s v="既滅菌室"/>
    <n v="2"/>
    <m/>
    <s v="中央材料室"/>
    <m/>
    <s v="消毒室"/>
    <s v="1156"/>
    <n v="2735"/>
    <d v="1987-11-10T00:00:00"/>
    <s v="〇"/>
    <s v="A移設可"/>
    <m/>
    <m/>
    <m/>
    <m/>
    <m/>
    <m/>
    <m/>
    <s v="器械戸棚"/>
    <n v="1"/>
    <s v="ユヤマ"/>
    <m/>
    <n v="1200"/>
    <n v="450"/>
    <n v="1700"/>
    <m/>
    <m/>
    <m/>
    <m/>
    <m/>
    <m/>
    <m/>
    <m/>
    <m/>
    <m/>
    <s v="器械戸棚"/>
    <s v="ユヤマ"/>
    <m/>
    <n v="1200"/>
    <n v="450"/>
    <n v="1700"/>
    <m/>
    <m/>
    <m/>
    <m/>
    <m/>
    <m/>
    <m/>
    <m/>
    <m/>
    <m/>
    <x v="1"/>
    <m/>
    <m/>
    <m/>
    <m/>
    <m/>
    <n v="0"/>
    <m/>
    <m/>
  </r>
  <r>
    <x v="1"/>
    <x v="1"/>
    <n v="2"/>
    <s v="中央滅菌材料部門"/>
    <s v="中央材料室"/>
    <s v="既滅菌室"/>
    <n v="2"/>
    <m/>
    <s v="中央材料室"/>
    <m/>
    <s v="消毒室"/>
    <s v="1157"/>
    <s v="0862"/>
    <d v="1984-09-12T00:00:00"/>
    <s v="〇"/>
    <s v="A移設可"/>
    <m/>
    <m/>
    <m/>
    <m/>
    <m/>
    <m/>
    <m/>
    <s v="器械戸棚"/>
    <n v="1"/>
    <m/>
    <m/>
    <n v="1800"/>
    <n v="450"/>
    <n v="1850"/>
    <m/>
    <m/>
    <m/>
    <m/>
    <m/>
    <m/>
    <m/>
    <m/>
    <m/>
    <m/>
    <s v="器械戸棚"/>
    <m/>
    <m/>
    <n v="1800"/>
    <n v="450"/>
    <n v="1850"/>
    <m/>
    <m/>
    <m/>
    <m/>
    <m/>
    <m/>
    <m/>
    <m/>
    <m/>
    <m/>
    <x v="1"/>
    <m/>
    <m/>
    <m/>
    <m/>
    <m/>
    <n v="0"/>
    <m/>
    <m/>
  </r>
  <r>
    <x v="1"/>
    <x v="1"/>
    <n v="2"/>
    <s v="中央滅菌材料部門"/>
    <s v="中央材料室"/>
    <s v="既滅菌室"/>
    <n v="2"/>
    <m/>
    <s v="中央材料室"/>
    <m/>
    <s v="消毒室"/>
    <s v="1810"/>
    <s v="0866"/>
    <d v="1984-09-12T00:00:00"/>
    <s v="○"/>
    <s v="A移設可"/>
    <m/>
    <m/>
    <m/>
    <m/>
    <m/>
    <m/>
    <m/>
    <s v="器械戸棚"/>
    <n v="1"/>
    <m/>
    <m/>
    <n v="1800"/>
    <n v="450"/>
    <n v="1800"/>
    <m/>
    <m/>
    <m/>
    <m/>
    <m/>
    <m/>
    <m/>
    <m/>
    <m/>
    <m/>
    <s v="器械戸棚"/>
    <m/>
    <m/>
    <n v="1800"/>
    <n v="450"/>
    <n v="1800"/>
    <m/>
    <m/>
    <m/>
    <m/>
    <m/>
    <m/>
    <m/>
    <m/>
    <m/>
    <m/>
    <x v="1"/>
    <m/>
    <m/>
    <m/>
    <m/>
    <m/>
    <n v="0"/>
    <m/>
    <m/>
  </r>
  <r>
    <x v="1"/>
    <x v="1"/>
    <n v="2"/>
    <s v="中央滅菌材料部門"/>
    <s v="中央材料室"/>
    <s v="既滅菌室"/>
    <n v="2"/>
    <m/>
    <s v="中央材料室"/>
    <m/>
    <s v="消毒室"/>
    <s v="1811"/>
    <s v="0865"/>
    <d v="1984-09-12T00:00:00"/>
    <s v="○"/>
    <s v="A移設可"/>
    <m/>
    <m/>
    <m/>
    <m/>
    <m/>
    <m/>
    <m/>
    <s v="器械戸棚"/>
    <n v="1"/>
    <m/>
    <m/>
    <n v="1800"/>
    <n v="450"/>
    <n v="1800"/>
    <m/>
    <m/>
    <m/>
    <m/>
    <m/>
    <m/>
    <m/>
    <m/>
    <m/>
    <m/>
    <s v="器械戸棚"/>
    <m/>
    <m/>
    <n v="1800"/>
    <n v="450"/>
    <n v="1800"/>
    <m/>
    <m/>
    <m/>
    <m/>
    <m/>
    <m/>
    <m/>
    <m/>
    <m/>
    <m/>
    <x v="1"/>
    <m/>
    <m/>
    <m/>
    <m/>
    <m/>
    <n v="0"/>
    <m/>
    <m/>
  </r>
  <r>
    <x v="1"/>
    <x v="1"/>
    <n v="2"/>
    <s v="中央滅菌材料部門"/>
    <s v="中央材料室"/>
    <s v="既滅菌室"/>
    <n v="2"/>
    <m/>
    <s v="中央材料室"/>
    <m/>
    <s v="廊下"/>
    <s v="1244"/>
    <m/>
    <m/>
    <s v="〇"/>
    <s v="A移設可"/>
    <m/>
    <m/>
    <m/>
    <m/>
    <m/>
    <m/>
    <m/>
    <s v="器械戸棚"/>
    <n v="1"/>
    <m/>
    <m/>
    <n v="900"/>
    <n v="400"/>
    <n v="1700"/>
    <m/>
    <m/>
    <m/>
    <m/>
    <m/>
    <m/>
    <m/>
    <m/>
    <m/>
    <m/>
    <s v="器械戸棚"/>
    <m/>
    <m/>
    <n v="900"/>
    <n v="400"/>
    <n v="1700"/>
    <m/>
    <m/>
    <m/>
    <m/>
    <m/>
    <m/>
    <m/>
    <m/>
    <m/>
    <m/>
    <x v="1"/>
    <m/>
    <m/>
    <m/>
    <m/>
    <m/>
    <n v="0"/>
    <m/>
    <m/>
  </r>
  <r>
    <x v="1"/>
    <x v="1"/>
    <n v="2"/>
    <s v="中央滅菌材料部門"/>
    <s v="中央材料室"/>
    <s v="既滅菌室"/>
    <n v="2"/>
    <m/>
    <s v="中央材料室"/>
    <m/>
    <s v="ディスポ器材庫"/>
    <s v="1801"/>
    <s v="1146"/>
    <d v="1984-09-08T00:00:00"/>
    <s v="○"/>
    <s v="A移設可"/>
    <m/>
    <m/>
    <m/>
    <m/>
    <m/>
    <m/>
    <m/>
    <s v="器械戸棚"/>
    <n v="1"/>
    <s v="ユヤマ"/>
    <m/>
    <n v="1200"/>
    <n v="450"/>
    <n v="1700"/>
    <m/>
    <m/>
    <m/>
    <m/>
    <m/>
    <m/>
    <m/>
    <m/>
    <m/>
    <m/>
    <s v="器械戸棚"/>
    <s v="ユヤマ"/>
    <m/>
    <n v="1200"/>
    <n v="450"/>
    <n v="1700"/>
    <m/>
    <m/>
    <m/>
    <m/>
    <m/>
    <m/>
    <m/>
    <m/>
    <m/>
    <m/>
    <x v="1"/>
    <m/>
    <m/>
    <m/>
    <m/>
    <m/>
    <n v="0"/>
    <m/>
    <m/>
  </r>
  <r>
    <x v="1"/>
    <x v="1"/>
    <n v="2"/>
    <s v="中央滅菌材料部門"/>
    <s v="中央材料室"/>
    <s v="既滅菌室"/>
    <n v="2"/>
    <m/>
    <s v="中央材料室"/>
    <m/>
    <s v="ディスポ器材庫"/>
    <s v="1802"/>
    <s v="1142"/>
    <d v="1984-09-08T00:00:00"/>
    <s v="○"/>
    <s v="A移設可"/>
    <m/>
    <m/>
    <m/>
    <m/>
    <m/>
    <m/>
    <m/>
    <s v="器械戸棚"/>
    <n v="1"/>
    <s v="ユヤマ"/>
    <m/>
    <n v="1750"/>
    <n v="480"/>
    <n v="1800"/>
    <m/>
    <m/>
    <m/>
    <m/>
    <m/>
    <m/>
    <m/>
    <m/>
    <m/>
    <m/>
    <s v="器械戸棚"/>
    <s v="ユヤマ"/>
    <m/>
    <n v="1750"/>
    <n v="480"/>
    <n v="1800"/>
    <m/>
    <m/>
    <m/>
    <m/>
    <m/>
    <m/>
    <m/>
    <m/>
    <m/>
    <m/>
    <x v="1"/>
    <m/>
    <m/>
    <m/>
    <m/>
    <m/>
    <n v="0"/>
    <m/>
    <m/>
  </r>
  <r>
    <x v="1"/>
    <x v="1"/>
    <n v="2"/>
    <s v="中央滅菌材料部門"/>
    <s v="中央材料室"/>
    <s v="既滅菌室"/>
    <n v="2"/>
    <m/>
    <s v="中央材料室"/>
    <m/>
    <s v="ディスポ器材庫"/>
    <s v="1803"/>
    <s v="1145"/>
    <d v="1984-09-08T00:00:00"/>
    <s v="○"/>
    <s v="A移設可"/>
    <m/>
    <m/>
    <m/>
    <m/>
    <m/>
    <m/>
    <m/>
    <s v="器械戸棚"/>
    <n v="1"/>
    <s v="ユヤマ"/>
    <m/>
    <n v="1750"/>
    <n v="480"/>
    <n v="1800"/>
    <m/>
    <m/>
    <m/>
    <m/>
    <m/>
    <m/>
    <m/>
    <m/>
    <m/>
    <m/>
    <s v="器械戸棚"/>
    <s v="ユヤマ"/>
    <m/>
    <n v="1750"/>
    <n v="480"/>
    <n v="1800"/>
    <m/>
    <m/>
    <m/>
    <m/>
    <m/>
    <m/>
    <m/>
    <m/>
    <m/>
    <m/>
    <x v="1"/>
    <m/>
    <m/>
    <m/>
    <m/>
    <m/>
    <n v="0"/>
    <m/>
    <m/>
  </r>
  <r>
    <x v="1"/>
    <x v="1"/>
    <n v="2"/>
    <s v="中央滅菌材料部門"/>
    <s v="中央材料室"/>
    <s v="既滅菌室"/>
    <n v="2"/>
    <m/>
    <s v="中央材料室"/>
    <m/>
    <s v="ディスポ器材庫"/>
    <s v="1804"/>
    <s v="1144"/>
    <d v="1984-09-08T00:00:00"/>
    <s v="○"/>
    <s v="A移設可"/>
    <m/>
    <m/>
    <m/>
    <m/>
    <m/>
    <m/>
    <m/>
    <s v="器械戸棚"/>
    <n v="1"/>
    <s v="ユヤマ"/>
    <m/>
    <n v="1800"/>
    <n v="480"/>
    <n v="1800"/>
    <m/>
    <m/>
    <m/>
    <m/>
    <m/>
    <m/>
    <m/>
    <m/>
    <m/>
    <m/>
    <s v="器械戸棚"/>
    <s v="ユヤマ"/>
    <m/>
    <n v="1800"/>
    <n v="480"/>
    <n v="1800"/>
    <m/>
    <m/>
    <m/>
    <m/>
    <m/>
    <m/>
    <m/>
    <m/>
    <m/>
    <m/>
    <x v="1"/>
    <m/>
    <m/>
    <m/>
    <m/>
    <m/>
    <n v="0"/>
    <m/>
    <m/>
  </r>
  <r>
    <x v="1"/>
    <x v="1"/>
    <n v="2"/>
    <s v="中央滅菌材料部門"/>
    <s v="中央材料室"/>
    <s v="既滅菌室"/>
    <n v="2"/>
    <m/>
    <s v="中央材料室"/>
    <m/>
    <s v="ディスポ器材庫"/>
    <s v="1805"/>
    <s v="1143"/>
    <d v="1984-09-08T00:00:00"/>
    <s v="○"/>
    <s v="A移設可"/>
    <m/>
    <m/>
    <m/>
    <m/>
    <m/>
    <m/>
    <m/>
    <s v="器械戸棚"/>
    <n v="1"/>
    <s v="ユヤマ"/>
    <m/>
    <n v="1800"/>
    <n v="480"/>
    <n v="1800"/>
    <m/>
    <m/>
    <m/>
    <m/>
    <m/>
    <m/>
    <m/>
    <m/>
    <m/>
    <m/>
    <s v="器械戸棚"/>
    <s v="ユヤマ"/>
    <m/>
    <n v="1800"/>
    <n v="480"/>
    <n v="1800"/>
    <m/>
    <m/>
    <m/>
    <m/>
    <m/>
    <m/>
    <m/>
    <m/>
    <m/>
    <m/>
    <x v="1"/>
    <m/>
    <m/>
    <m/>
    <m/>
    <m/>
    <n v="0"/>
    <m/>
    <m/>
  </r>
  <r>
    <x v="1"/>
    <x v="1"/>
    <n v="2"/>
    <s v="中央滅菌材料部門"/>
    <s v="中央材料室"/>
    <s v="既滅菌室"/>
    <n v="2"/>
    <m/>
    <s v="中央材料室"/>
    <m/>
    <s v="ディスポ器材庫"/>
    <s v="1806"/>
    <s v="1147"/>
    <d v="1984-09-08T00:00:00"/>
    <s v="○"/>
    <s v="A移設可"/>
    <m/>
    <m/>
    <m/>
    <m/>
    <m/>
    <m/>
    <m/>
    <s v="器械戸棚"/>
    <n v="1"/>
    <s v="ユヤマ"/>
    <m/>
    <n v="1200"/>
    <n v="450"/>
    <n v="1700"/>
    <m/>
    <m/>
    <m/>
    <m/>
    <m/>
    <m/>
    <m/>
    <m/>
    <m/>
    <m/>
    <s v="器械戸棚"/>
    <s v="ユヤマ"/>
    <m/>
    <n v="1200"/>
    <n v="450"/>
    <n v="1700"/>
    <m/>
    <m/>
    <m/>
    <m/>
    <m/>
    <m/>
    <m/>
    <m/>
    <m/>
    <m/>
    <x v="1"/>
    <m/>
    <m/>
    <m/>
    <m/>
    <m/>
    <n v="0"/>
    <m/>
    <m/>
  </r>
  <r>
    <x v="0"/>
    <x v="1"/>
    <n v="2"/>
    <s v="中央滅菌材料部門"/>
    <s v="中央材料室"/>
    <s v="既滅菌室"/>
    <n v="2"/>
    <m/>
    <s v="中央材料室"/>
    <m/>
    <s v="消毒室"/>
    <s v="1808"/>
    <m/>
    <m/>
    <s v="○"/>
    <s v="A移設可"/>
    <m/>
    <m/>
    <s v="手術室・器材スペース？"/>
    <m/>
    <m/>
    <m/>
    <m/>
    <s v="診療材料カート"/>
    <n v="1"/>
    <m/>
    <m/>
    <n v="1200"/>
    <n v="580"/>
    <n v="1700"/>
    <m/>
    <m/>
    <m/>
    <m/>
    <m/>
    <m/>
    <m/>
    <m/>
    <m/>
    <m/>
    <s v="診療材料カート"/>
    <m/>
    <m/>
    <n v="1200"/>
    <n v="580"/>
    <n v="1700"/>
    <m/>
    <m/>
    <m/>
    <m/>
    <m/>
    <m/>
    <m/>
    <m/>
    <m/>
    <m/>
    <x v="1"/>
    <m/>
    <m/>
    <m/>
    <m/>
    <m/>
    <n v="0"/>
    <m/>
    <m/>
  </r>
  <r>
    <x v="0"/>
    <x v="1"/>
    <n v="2"/>
    <s v="中央滅菌材料部門"/>
    <s v="中央材料室"/>
    <s v="既滅菌室"/>
    <n v="2"/>
    <m/>
    <s v="中央材料室"/>
    <m/>
    <s v="消毒室"/>
    <s v="1809"/>
    <m/>
    <m/>
    <s v="○"/>
    <s v="A移設可"/>
    <m/>
    <m/>
    <s v="手術室・器材スペース？"/>
    <m/>
    <m/>
    <m/>
    <m/>
    <s v="診療材料カート"/>
    <n v="1"/>
    <s v="サカセ化学工業"/>
    <m/>
    <n v="1050"/>
    <n v="700"/>
    <n v="1210"/>
    <m/>
    <m/>
    <m/>
    <m/>
    <m/>
    <m/>
    <m/>
    <m/>
    <m/>
    <m/>
    <s v="診療材料カート"/>
    <s v="サカセ化学工業"/>
    <m/>
    <n v="1050"/>
    <n v="700"/>
    <n v="1210"/>
    <m/>
    <m/>
    <m/>
    <m/>
    <m/>
    <m/>
    <m/>
    <m/>
    <m/>
    <m/>
    <x v="1"/>
    <m/>
    <m/>
    <m/>
    <m/>
    <m/>
    <n v="0"/>
    <m/>
    <m/>
  </r>
  <r>
    <x v="1"/>
    <x v="1"/>
    <n v="2"/>
    <s v="中央滅菌材料部門"/>
    <s v="中央材料室"/>
    <s v="既滅菌室"/>
    <n v="2"/>
    <m/>
    <s v="中央材料室"/>
    <m/>
    <s v="廊下"/>
    <s v="1240"/>
    <m/>
    <m/>
    <s v="〇"/>
    <s v="A移設可"/>
    <m/>
    <m/>
    <s v="手術室・器材スペース？"/>
    <m/>
    <m/>
    <m/>
    <m/>
    <s v="材料カート"/>
    <n v="1"/>
    <s v="サカセ化学工業"/>
    <m/>
    <n v="1000"/>
    <n v="700"/>
    <n v="1200"/>
    <m/>
    <m/>
    <m/>
    <m/>
    <m/>
    <m/>
    <m/>
    <m/>
    <m/>
    <m/>
    <s v="材料カート"/>
    <s v="サカセ化学工業"/>
    <m/>
    <n v="1000"/>
    <n v="700"/>
    <n v="1200"/>
    <m/>
    <m/>
    <m/>
    <m/>
    <m/>
    <m/>
    <m/>
    <m/>
    <m/>
    <m/>
    <x v="1"/>
    <m/>
    <m/>
    <m/>
    <m/>
    <m/>
    <n v="0"/>
    <m/>
    <m/>
  </r>
  <r>
    <x v="0"/>
    <x v="1"/>
    <n v="2"/>
    <s v="中央滅菌材料部門"/>
    <s v="中央材料室"/>
    <s v="既滅菌室"/>
    <n v="2"/>
    <m/>
    <s v="中央材料室"/>
    <m/>
    <s v="廊下"/>
    <s v="1241"/>
    <m/>
    <m/>
    <s v="〇"/>
    <s v="A移設可"/>
    <m/>
    <m/>
    <s v="手術室・器材スペース？"/>
    <m/>
    <m/>
    <m/>
    <m/>
    <s v="収納庫（診材）"/>
    <n v="1"/>
    <s v="オカムラ"/>
    <m/>
    <n v="900"/>
    <n v="400"/>
    <n v="1900"/>
    <m/>
    <m/>
    <m/>
    <m/>
    <m/>
    <m/>
    <m/>
    <m/>
    <m/>
    <m/>
    <s v="収納庫（診材）"/>
    <s v="オカムラ"/>
    <m/>
    <n v="900"/>
    <n v="400"/>
    <n v="1900"/>
    <m/>
    <m/>
    <m/>
    <m/>
    <m/>
    <m/>
    <m/>
    <m/>
    <m/>
    <m/>
    <x v="1"/>
    <m/>
    <m/>
    <m/>
    <m/>
    <m/>
    <n v="0"/>
    <m/>
    <m/>
  </r>
  <r>
    <x v="0"/>
    <x v="1"/>
    <n v="2"/>
    <s v="中央滅菌材料部門"/>
    <s v="中央材料室"/>
    <s v="既滅菌室"/>
    <n v="2"/>
    <m/>
    <s v="中央材料室"/>
    <m/>
    <s v="廊下"/>
    <s v="1242"/>
    <m/>
    <m/>
    <s v="〇"/>
    <s v="A移設可"/>
    <m/>
    <m/>
    <s v="手術室・器材スペース？"/>
    <m/>
    <m/>
    <m/>
    <m/>
    <s v="救急カート"/>
    <n v="1"/>
    <m/>
    <m/>
    <n v="700"/>
    <n v="600"/>
    <n v="1000"/>
    <m/>
    <m/>
    <m/>
    <m/>
    <m/>
    <m/>
    <m/>
    <m/>
    <m/>
    <m/>
    <s v="救急カート"/>
    <m/>
    <m/>
    <n v="700"/>
    <n v="600"/>
    <n v="1000"/>
    <m/>
    <m/>
    <m/>
    <m/>
    <m/>
    <m/>
    <m/>
    <m/>
    <m/>
    <m/>
    <x v="1"/>
    <m/>
    <m/>
    <m/>
    <m/>
    <m/>
    <n v="0"/>
    <m/>
    <m/>
  </r>
  <r>
    <x v="0"/>
    <x v="1"/>
    <n v="2"/>
    <s v="病棟部門【ICU・HCU】"/>
    <s v="ICU"/>
    <s v="ICU病室（8床）"/>
    <n v="2"/>
    <m/>
    <s v="ICU・CCU"/>
    <m/>
    <s v="ICU4床"/>
    <s v="0303"/>
    <m/>
    <m/>
    <s v="〇"/>
    <s v="A移設可"/>
    <s v="買い替えたものを移設_x000a_⇒下記に買い替えたものと思われるものを記載（コンサル）"/>
    <m/>
    <m/>
    <m/>
    <m/>
    <m/>
    <m/>
    <s v="除細動器"/>
    <n v="1"/>
    <s v="フィリップス"/>
    <s v="ハートスタートXL"/>
    <n v="430"/>
    <n v="450"/>
    <n v="1100"/>
    <m/>
    <s v="〇"/>
    <m/>
    <m/>
    <m/>
    <m/>
    <m/>
    <m/>
    <m/>
    <m/>
    <s v="除細動器"/>
    <s v="フィリップス"/>
    <s v="ハートスタートXL"/>
    <n v="430"/>
    <n v="450"/>
    <n v="1100"/>
    <m/>
    <s v="〇"/>
    <m/>
    <m/>
    <m/>
    <m/>
    <m/>
    <m/>
    <m/>
    <m/>
    <x v="1"/>
    <m/>
    <m/>
    <m/>
    <m/>
    <m/>
    <n v="0"/>
    <m/>
    <m/>
  </r>
  <r>
    <x v="0"/>
    <x v="1"/>
    <n v="2"/>
    <s v="病棟部門【ICU・HCU】"/>
    <s v="ICU"/>
    <s v="ICU病室（8床）"/>
    <m/>
    <m/>
    <m/>
    <m/>
    <m/>
    <m/>
    <m/>
    <d v="2020-12-07T00:00:00"/>
    <s v="〇"/>
    <s v="A移設可"/>
    <m/>
    <m/>
    <m/>
    <m/>
    <m/>
    <m/>
    <m/>
    <s v="除細動器"/>
    <n v="1"/>
    <s v="日本光電"/>
    <s v="TEC-5631"/>
    <m/>
    <m/>
    <m/>
    <m/>
    <m/>
    <m/>
    <m/>
    <m/>
    <m/>
    <m/>
    <m/>
    <m/>
    <s v="MEリストから追記"/>
    <s v="除細動器"/>
    <s v="日本光電"/>
    <s v="TEC-5631"/>
    <m/>
    <m/>
    <m/>
    <m/>
    <m/>
    <m/>
    <m/>
    <m/>
    <m/>
    <m/>
    <m/>
    <m/>
    <m/>
    <x v="1"/>
    <m/>
    <m/>
    <m/>
    <m/>
    <m/>
    <n v="0"/>
    <m/>
    <m/>
  </r>
  <r>
    <x v="0"/>
    <x v="1"/>
    <n v="2"/>
    <s v="病棟部門【ICU・HCU】"/>
    <s v="ICU"/>
    <s v="ICU病室（8床）"/>
    <n v="2"/>
    <m/>
    <s v="ICU・CCU"/>
    <m/>
    <s v="ICU4床"/>
    <s v="0304"/>
    <m/>
    <m/>
    <s v="〇"/>
    <s v="A移設可"/>
    <m/>
    <m/>
    <m/>
    <m/>
    <m/>
    <m/>
    <m/>
    <s v="心電計"/>
    <n v="1"/>
    <s v="日本光電"/>
    <s v="ECG-1350"/>
    <n v="380"/>
    <n v="420"/>
    <n v="1300"/>
    <m/>
    <s v="〇"/>
    <m/>
    <m/>
    <m/>
    <m/>
    <m/>
    <m/>
    <m/>
    <m/>
    <s v="心電計"/>
    <s v="日本光電"/>
    <s v="ECG-1350"/>
    <n v="380"/>
    <n v="420"/>
    <n v="1300"/>
    <m/>
    <s v="〇"/>
    <m/>
    <m/>
    <m/>
    <m/>
    <m/>
    <m/>
    <m/>
    <m/>
    <x v="1"/>
    <m/>
    <m/>
    <m/>
    <m/>
    <m/>
    <n v="0"/>
    <m/>
    <m/>
  </r>
  <r>
    <x v="0"/>
    <x v="1"/>
    <n v="2"/>
    <s v="病棟部門【ICU・HCU】"/>
    <s v="ICU"/>
    <s v="ICU病室（8床）"/>
    <n v="2"/>
    <m/>
    <s v="ICU・CCU"/>
    <m/>
    <s v="ICU4床"/>
    <s v="0305"/>
    <s v="4538-1"/>
    <d v="2007-09-20T00:00:00"/>
    <s v="〇"/>
    <s v="A移設可"/>
    <m/>
    <m/>
    <m/>
    <m/>
    <m/>
    <m/>
    <m/>
    <s v="救急カート"/>
    <n v="1"/>
    <s v="アトムメディカル"/>
    <m/>
    <n v="800"/>
    <n v="580"/>
    <n v="1000"/>
    <m/>
    <m/>
    <m/>
    <m/>
    <m/>
    <m/>
    <m/>
    <m/>
    <m/>
    <m/>
    <s v="救急カート"/>
    <s v="アトムメディカル"/>
    <m/>
    <n v="800"/>
    <n v="580"/>
    <n v="1000"/>
    <m/>
    <m/>
    <m/>
    <m/>
    <m/>
    <m/>
    <m/>
    <m/>
    <m/>
    <m/>
    <x v="1"/>
    <m/>
    <m/>
    <m/>
    <m/>
    <m/>
    <n v="0"/>
    <m/>
    <m/>
  </r>
  <r>
    <x v="0"/>
    <x v="1"/>
    <n v="2"/>
    <s v="病棟部門【ICU・HCU】"/>
    <s v="ICU"/>
    <s v="ICU病室（8床）"/>
    <n v="2"/>
    <m/>
    <s v="ICU・CCU"/>
    <m/>
    <s v="廊下"/>
    <s v="0266"/>
    <s v="4538-2"/>
    <d v="2007-09-20T00:00:00"/>
    <s v="〇"/>
    <s v="A移設可"/>
    <m/>
    <m/>
    <m/>
    <m/>
    <m/>
    <m/>
    <m/>
    <s v="救急カート"/>
    <n v="1"/>
    <s v="アトムメディカル"/>
    <m/>
    <n v="800"/>
    <n v="580"/>
    <n v="1000"/>
    <m/>
    <m/>
    <m/>
    <m/>
    <m/>
    <m/>
    <m/>
    <m/>
    <m/>
    <m/>
    <s v="救急カート"/>
    <s v="アトムメディカル"/>
    <m/>
    <n v="800"/>
    <n v="580"/>
    <n v="1000"/>
    <m/>
    <m/>
    <m/>
    <m/>
    <m/>
    <m/>
    <m/>
    <m/>
    <m/>
    <m/>
    <x v="1"/>
    <m/>
    <m/>
    <m/>
    <m/>
    <m/>
    <n v="0"/>
    <m/>
    <m/>
  </r>
  <r>
    <x v="1"/>
    <x v="0"/>
    <n v="2"/>
    <s v="病棟部門【ICU・HCU】"/>
    <s v="ICU"/>
    <s v="ICU病室（8床）"/>
    <n v="2"/>
    <m/>
    <s v="ICU・CCU"/>
    <m/>
    <s v="廊下"/>
    <s v="0265"/>
    <m/>
    <m/>
    <s v="〇"/>
    <s v="B更新"/>
    <s v="臭気あり。不製のため感染管理が十分に行えない。"/>
    <m/>
    <m/>
    <m/>
    <m/>
    <m/>
    <m/>
    <s v="材料カート"/>
    <n v="1"/>
    <m/>
    <m/>
    <n v="690"/>
    <n v="600"/>
    <n v="900"/>
    <m/>
    <m/>
    <m/>
    <m/>
    <m/>
    <m/>
    <m/>
    <m/>
    <m/>
    <m/>
    <s v="材料カート"/>
    <m/>
    <m/>
    <n v="690"/>
    <n v="600"/>
    <n v="900"/>
    <m/>
    <m/>
    <m/>
    <m/>
    <m/>
    <m/>
    <m/>
    <m/>
    <m/>
    <m/>
    <x v="0"/>
    <m/>
    <m/>
    <m/>
    <n v="200000"/>
    <n v="200000"/>
    <n v="220000.00000000003"/>
    <m/>
    <m/>
  </r>
  <r>
    <x v="0"/>
    <x v="0"/>
    <n v="2"/>
    <s v="病棟部門【ICU・HCU】"/>
    <s v="ICU"/>
    <s v="ICU病室（8床）"/>
    <n v="2"/>
    <m/>
    <s v="ICU・CCU"/>
    <m/>
    <s v="ICU4床"/>
    <s v="0306"/>
    <m/>
    <d v="2007-11-08T08:59:00"/>
    <s v="△"/>
    <s v="B更新"/>
    <s v="使用可能だが、サポートエンドを迎えており、状況により買い替え要す。"/>
    <m/>
    <m/>
    <m/>
    <m/>
    <m/>
    <m/>
    <s v="ベッドサイドモニタ"/>
    <n v="1"/>
    <s v="フィリップス"/>
    <s v="IntelliVue MP70"/>
    <n v="440"/>
    <n v="150"/>
    <n v="360"/>
    <m/>
    <s v="〇"/>
    <m/>
    <m/>
    <m/>
    <m/>
    <m/>
    <m/>
    <s v="〇"/>
    <s v="壁掛け"/>
    <s v="ベッドサイドモニタ"/>
    <s v="フィリップス"/>
    <s v="IntelliVue MP70"/>
    <n v="440"/>
    <n v="150"/>
    <n v="360"/>
    <m/>
    <s v="〇"/>
    <m/>
    <m/>
    <m/>
    <m/>
    <m/>
    <m/>
    <s v="〇"/>
    <m/>
    <x v="0"/>
    <m/>
    <m/>
    <m/>
    <n v="3500000"/>
    <n v="3500000"/>
    <n v="3850000.0000000005"/>
    <m/>
    <m/>
  </r>
  <r>
    <x v="0"/>
    <x v="0"/>
    <n v="2"/>
    <s v="病棟部門【ICU・HCU】"/>
    <s v="ICU"/>
    <s v="ICU病室（8床）"/>
    <n v="2"/>
    <m/>
    <s v="ICU・CCU"/>
    <m/>
    <s v="ICU4床"/>
    <s v="0307"/>
    <m/>
    <d v="2007-11-08T08:59:34"/>
    <s v="△"/>
    <s v="B更新"/>
    <s v="使用可能だが、サポートエンドを迎えており、状況により買い替え要す。"/>
    <m/>
    <m/>
    <m/>
    <m/>
    <m/>
    <m/>
    <s v="ベッドサイドモニタ"/>
    <n v="1"/>
    <s v="フィリップス"/>
    <s v="IntelliVue MP70"/>
    <n v="440"/>
    <n v="150"/>
    <n v="360"/>
    <m/>
    <s v="〇"/>
    <m/>
    <m/>
    <m/>
    <m/>
    <m/>
    <m/>
    <s v="〇"/>
    <s v="壁掛け"/>
    <s v="ベッドサイドモニタ"/>
    <s v="フィリップス"/>
    <s v="IntelliVue MP70"/>
    <n v="440"/>
    <n v="150"/>
    <n v="360"/>
    <m/>
    <s v="〇"/>
    <m/>
    <m/>
    <m/>
    <m/>
    <m/>
    <m/>
    <s v="〇"/>
    <m/>
    <x v="0"/>
    <m/>
    <m/>
    <m/>
    <n v="3500000"/>
    <n v="3500000"/>
    <n v="3850000.0000000005"/>
    <m/>
    <m/>
  </r>
  <r>
    <x v="0"/>
    <x v="0"/>
    <n v="2"/>
    <s v="病棟部門【ICU・HCU】"/>
    <s v="ICU"/>
    <s v="ICU病室（8床）"/>
    <n v="2"/>
    <m/>
    <s v="ICU・CCU"/>
    <m/>
    <s v="ICU4床"/>
    <s v="0308"/>
    <m/>
    <d v="2007-11-08T08:59:53"/>
    <s v="△"/>
    <s v="B更新"/>
    <s v="使用可能だが、サポートエンドを迎えており、状況により買い替え要す。"/>
    <m/>
    <m/>
    <m/>
    <m/>
    <m/>
    <m/>
    <s v="ベッドサイドモニタ"/>
    <n v="1"/>
    <s v="フィリップス"/>
    <s v="IntelliVue MP70"/>
    <n v="440"/>
    <n v="150"/>
    <n v="360"/>
    <m/>
    <s v="〇"/>
    <m/>
    <m/>
    <m/>
    <m/>
    <m/>
    <m/>
    <s v="〇"/>
    <s v="壁掛け"/>
    <s v="ベッドサイドモニタ"/>
    <s v="フィリップス"/>
    <s v="IntelliVue MP70"/>
    <n v="440"/>
    <n v="150"/>
    <n v="360"/>
    <m/>
    <s v="〇"/>
    <m/>
    <m/>
    <m/>
    <m/>
    <m/>
    <m/>
    <s v="〇"/>
    <m/>
    <x v="0"/>
    <m/>
    <m/>
    <m/>
    <n v="3500000"/>
    <n v="3500000"/>
    <n v="3850000.0000000005"/>
    <m/>
    <m/>
  </r>
  <r>
    <x v="0"/>
    <x v="0"/>
    <n v="2"/>
    <s v="病棟部門【ICU・HCU】"/>
    <s v="ICU"/>
    <s v="ICU病室（8床）"/>
    <n v="2"/>
    <m/>
    <s v="ICU・CCU"/>
    <m/>
    <s v="ICU4床"/>
    <s v="0309"/>
    <m/>
    <d v="2006-09-11T09:00:12"/>
    <s v="△"/>
    <s v="B更新"/>
    <s v="使用可能だが、サポートエンドを迎えており、状況により買い替え要す。"/>
    <m/>
    <m/>
    <m/>
    <m/>
    <m/>
    <m/>
    <s v="ベッドサイドモニタ"/>
    <n v="1"/>
    <s v="フィリップス"/>
    <s v="IntelliVue MP70"/>
    <n v="440"/>
    <n v="150"/>
    <n v="360"/>
    <m/>
    <s v="〇"/>
    <m/>
    <m/>
    <m/>
    <m/>
    <m/>
    <m/>
    <s v="〇"/>
    <s v="壁掛け"/>
    <s v="ベッドサイドモニタ"/>
    <s v="フィリップス"/>
    <s v="IntelliVue MP70"/>
    <n v="440"/>
    <n v="150"/>
    <n v="360"/>
    <m/>
    <s v="〇"/>
    <m/>
    <m/>
    <m/>
    <m/>
    <m/>
    <m/>
    <s v="〇"/>
    <m/>
    <x v="0"/>
    <m/>
    <m/>
    <m/>
    <n v="3500000"/>
    <n v="3500000"/>
    <n v="3850000.0000000005"/>
    <m/>
    <m/>
  </r>
  <r>
    <x v="0"/>
    <x v="0"/>
    <n v="2"/>
    <s v="病棟部門【ICU・HCU】"/>
    <s v="ICU"/>
    <s v="ICU病室（8床）"/>
    <n v="2"/>
    <m/>
    <s v="ICU・CCU"/>
    <m/>
    <s v="ICU4床"/>
    <s v="0310"/>
    <m/>
    <d v="2006-09-11T09:00:33"/>
    <s v="△"/>
    <s v="B更新"/>
    <s v="使用可能だが、サポートエンドを迎えており、状況により買い替え要す。"/>
    <m/>
    <m/>
    <m/>
    <m/>
    <m/>
    <m/>
    <s v="ベッドサイドモニタ"/>
    <n v="1"/>
    <s v="フィリップス"/>
    <s v="IntelliVue MP70"/>
    <n v="440"/>
    <n v="150"/>
    <n v="360"/>
    <m/>
    <s v="〇"/>
    <m/>
    <m/>
    <m/>
    <m/>
    <m/>
    <m/>
    <s v="〇"/>
    <s v="壁掛け"/>
    <s v="ベッドサイドモニタ"/>
    <s v="フィリップス"/>
    <s v="IntelliVue MP70"/>
    <n v="440"/>
    <n v="150"/>
    <n v="360"/>
    <m/>
    <s v="〇"/>
    <m/>
    <m/>
    <m/>
    <m/>
    <m/>
    <m/>
    <s v="〇"/>
    <m/>
    <x v="0"/>
    <m/>
    <m/>
    <m/>
    <n v="3500000"/>
    <n v="3500000"/>
    <n v="3850000.0000000005"/>
    <m/>
    <m/>
  </r>
  <r>
    <x v="0"/>
    <x v="0"/>
    <n v="2"/>
    <s v="病棟部門【ICU・HCU】"/>
    <s v="ICU"/>
    <s v="ICU病室（8床）"/>
    <n v="2"/>
    <m/>
    <s v="ICU・CCU"/>
    <m/>
    <s v="CCU(1)"/>
    <n v="1411"/>
    <s v="4636-0001"/>
    <d v="2008-11-27T00:00:00"/>
    <s v="△"/>
    <s v="B更新"/>
    <s v="使用可能だが、サポートエンドを迎えており、状況により買い替え要す。"/>
    <m/>
    <m/>
    <m/>
    <m/>
    <m/>
    <m/>
    <s v="ベッドサイドモニタ"/>
    <n v="1"/>
    <s v="フィリップス"/>
    <s v="IntelliVue MP70"/>
    <s v="-"/>
    <s v="-"/>
    <s v="-"/>
    <m/>
    <s v="〇"/>
    <m/>
    <m/>
    <m/>
    <m/>
    <m/>
    <m/>
    <s v="〇"/>
    <s v="壁掛け"/>
    <s v="ベッドサイドモニタ"/>
    <s v="フィリップス"/>
    <s v="IntelliVue MP70"/>
    <s v="-"/>
    <s v="-"/>
    <s v="-"/>
    <m/>
    <s v="〇"/>
    <m/>
    <m/>
    <m/>
    <m/>
    <m/>
    <m/>
    <s v="〇"/>
    <m/>
    <x v="0"/>
    <m/>
    <m/>
    <m/>
    <n v="3500000"/>
    <n v="3500000"/>
    <n v="3850000.0000000005"/>
    <m/>
    <m/>
  </r>
  <r>
    <x v="0"/>
    <x v="0"/>
    <n v="2"/>
    <s v="病棟部門【ICU・HCU】"/>
    <s v="ICU"/>
    <s v="ICU病室（8床）"/>
    <n v="2"/>
    <m/>
    <s v="ICU・CCU"/>
    <m/>
    <s v="CCU(2)"/>
    <n v="1409"/>
    <s v="4636-0000"/>
    <d v="2008-11-27T00:00:00"/>
    <s v="△"/>
    <s v="B更新"/>
    <s v="使用可能だが、サポートエンドを迎えており、状況により買い替え要す。"/>
    <m/>
    <m/>
    <m/>
    <m/>
    <m/>
    <m/>
    <s v="ベッドサイドモニタ"/>
    <n v="1"/>
    <s v="フィリップス"/>
    <s v="IntelliVue MP70"/>
    <s v="-"/>
    <s v="-"/>
    <s v="-"/>
    <m/>
    <s v="〇"/>
    <m/>
    <m/>
    <m/>
    <m/>
    <m/>
    <m/>
    <s v="〇"/>
    <s v="壁掛け"/>
    <s v="ベッドサイドモニタ"/>
    <s v="フィリップス"/>
    <s v="IntelliVue MP70"/>
    <s v="-"/>
    <s v="-"/>
    <s v="-"/>
    <m/>
    <s v="〇"/>
    <m/>
    <m/>
    <m/>
    <m/>
    <m/>
    <m/>
    <s v="〇"/>
    <m/>
    <x v="0"/>
    <m/>
    <m/>
    <m/>
    <n v="3500000"/>
    <n v="3500000"/>
    <n v="3850000.0000000005"/>
    <m/>
    <m/>
  </r>
  <r>
    <x v="0"/>
    <x v="0"/>
    <n v="2"/>
    <s v="病棟部門【ICU・HCU】"/>
    <s v="ICU"/>
    <s v="ICU病室（8床）"/>
    <n v="2"/>
    <m/>
    <s v="ICU・CCU"/>
    <m/>
    <s v="救急（2）"/>
    <n v="1407"/>
    <m/>
    <d v="2009-12-08T09:01:49"/>
    <s v="△"/>
    <s v="B更新"/>
    <s v="使用可能だが、サポートエンドを迎えており、状況により買い替え要す。"/>
    <m/>
    <m/>
    <m/>
    <m/>
    <m/>
    <m/>
    <s v="ベッドサイドモニタ"/>
    <n v="1"/>
    <s v="フィリップス"/>
    <s v="IntelliVue MP30"/>
    <s v="-"/>
    <s v="-"/>
    <s v="-"/>
    <m/>
    <s v="〇"/>
    <m/>
    <m/>
    <m/>
    <m/>
    <m/>
    <m/>
    <s v="〇"/>
    <m/>
    <s v="ベッドサイドモニタ"/>
    <s v="フィリップス"/>
    <s v="IntelliVue MP30"/>
    <s v="-"/>
    <s v="-"/>
    <s v="-"/>
    <m/>
    <s v="〇"/>
    <m/>
    <m/>
    <m/>
    <m/>
    <m/>
    <m/>
    <s v="〇"/>
    <m/>
    <x v="0"/>
    <m/>
    <m/>
    <m/>
    <n v="3500000"/>
    <n v="3500000"/>
    <n v="3850000.0000000005"/>
    <m/>
    <m/>
  </r>
  <r>
    <x v="0"/>
    <x v="0"/>
    <n v="2"/>
    <s v="病棟部門【ICU・HCU】"/>
    <s v="ICU"/>
    <s v="ICU病室（8床）"/>
    <m/>
    <m/>
    <m/>
    <m/>
    <m/>
    <m/>
    <m/>
    <m/>
    <m/>
    <s v="B更新"/>
    <m/>
    <m/>
    <s v="※要望の有無確認⇒6/10ヒアリングにて要望確認済"/>
    <m/>
    <m/>
    <m/>
    <m/>
    <s v="ICUベッド（フルチェアポジション）_x000a_"/>
    <n v="3"/>
    <m/>
    <m/>
    <m/>
    <m/>
    <m/>
    <m/>
    <s v="〇"/>
    <m/>
    <m/>
    <m/>
    <m/>
    <m/>
    <m/>
    <m/>
    <m/>
    <s v="ICUベッド_x000a_"/>
    <m/>
    <m/>
    <m/>
    <m/>
    <m/>
    <m/>
    <s v="〇"/>
    <m/>
    <m/>
    <m/>
    <m/>
    <m/>
    <m/>
    <m/>
    <m/>
    <x v="0"/>
    <m/>
    <m/>
    <m/>
    <n v="6000000"/>
    <n v="18000000"/>
    <n v="19800000"/>
    <m/>
    <m/>
  </r>
  <r>
    <x v="0"/>
    <x v="0"/>
    <n v="2"/>
    <s v="病棟部門【ICU・HCU】"/>
    <s v="ICU"/>
    <s v="ICU病室（8床）"/>
    <m/>
    <m/>
    <m/>
    <m/>
    <m/>
    <m/>
    <m/>
    <m/>
    <m/>
    <s v="B更新"/>
    <m/>
    <m/>
    <s v="※要望の有無確認⇒6/10ヒアリングにて要望確認済"/>
    <m/>
    <m/>
    <m/>
    <m/>
    <s v="ICUベッド（チェアポジション）_x000a_"/>
    <n v="5"/>
    <m/>
    <m/>
    <m/>
    <m/>
    <m/>
    <m/>
    <s v="〇"/>
    <m/>
    <m/>
    <m/>
    <m/>
    <m/>
    <m/>
    <m/>
    <m/>
    <s v="ICUベッド_x000a_"/>
    <m/>
    <m/>
    <m/>
    <m/>
    <m/>
    <m/>
    <s v="〇"/>
    <m/>
    <m/>
    <m/>
    <m/>
    <m/>
    <m/>
    <m/>
    <m/>
    <x v="0"/>
    <m/>
    <m/>
    <m/>
    <n v="1500000"/>
    <n v="7500000"/>
    <n v="8250000.0000000009"/>
    <m/>
    <m/>
  </r>
  <r>
    <x v="0"/>
    <x v="4"/>
    <n v="2"/>
    <s v="病棟部門【ICU・HCU】"/>
    <s v="ICU"/>
    <s v="ICU病室（8床）"/>
    <m/>
    <m/>
    <m/>
    <m/>
    <m/>
    <m/>
    <m/>
    <m/>
    <m/>
    <s v="新規"/>
    <m/>
    <m/>
    <s v="※要望の有無確認⇒6/10ヒアリングにて要望確認済"/>
    <m/>
    <m/>
    <m/>
    <m/>
    <s v="シーリングペンダント（シングルアーム+足元電源ユニット）_x000a_"/>
    <n v="8"/>
    <m/>
    <m/>
    <m/>
    <m/>
    <m/>
    <m/>
    <m/>
    <m/>
    <m/>
    <m/>
    <m/>
    <m/>
    <m/>
    <m/>
    <m/>
    <s v="シーリングペンダント"/>
    <m/>
    <m/>
    <m/>
    <m/>
    <m/>
    <m/>
    <m/>
    <m/>
    <m/>
    <m/>
    <m/>
    <m/>
    <m/>
    <m/>
    <m/>
    <x v="0"/>
    <m/>
    <s v="●"/>
    <s v="集中治療機能の強化にあたり必要"/>
    <n v="5000000"/>
    <n v="40000000"/>
    <n v="44000000"/>
    <m/>
    <m/>
  </r>
  <r>
    <x v="0"/>
    <x v="4"/>
    <n v="2"/>
    <s v="病棟部門【ICU・HCU】"/>
    <s v="ICU"/>
    <s v="ICU病室（8床）"/>
    <m/>
    <m/>
    <m/>
    <m/>
    <m/>
    <m/>
    <m/>
    <m/>
    <m/>
    <s v="新規"/>
    <m/>
    <m/>
    <m/>
    <m/>
    <m/>
    <m/>
    <m/>
    <s v="リフト式体重計"/>
    <n v="1"/>
    <m/>
    <m/>
    <m/>
    <m/>
    <m/>
    <m/>
    <m/>
    <m/>
    <m/>
    <m/>
    <m/>
    <m/>
    <m/>
    <m/>
    <m/>
    <s v="リフト式体重計"/>
    <m/>
    <m/>
    <m/>
    <m/>
    <m/>
    <m/>
    <m/>
    <m/>
    <m/>
    <m/>
    <m/>
    <m/>
    <m/>
    <m/>
    <m/>
    <x v="0"/>
    <m/>
    <s v="●"/>
    <s v="集中治療機能の強化にあたり必要"/>
    <n v="1300000"/>
    <n v="1300000"/>
    <n v="1430000"/>
    <m/>
    <m/>
  </r>
  <r>
    <x v="0"/>
    <x v="1"/>
    <n v="2"/>
    <s v="病棟部門【ICU・HCU】"/>
    <s v="ICU"/>
    <s v="ICU病室（8床）"/>
    <n v="2"/>
    <m/>
    <s v="ICU・CCU"/>
    <m/>
    <s v="緊急検査室"/>
    <s v="0272"/>
    <m/>
    <m/>
    <s v="〇"/>
    <s v="A移設可"/>
    <m/>
    <m/>
    <m/>
    <m/>
    <m/>
    <m/>
    <m/>
    <s v="ホットキャビ"/>
    <n v="1"/>
    <s v="アズワン"/>
    <m/>
    <n v="450"/>
    <n v="270"/>
    <n v="350"/>
    <m/>
    <s v="〇"/>
    <m/>
    <m/>
    <m/>
    <m/>
    <m/>
    <m/>
    <m/>
    <m/>
    <s v="ホットキャビ"/>
    <s v="アズワン"/>
    <m/>
    <n v="450"/>
    <n v="270"/>
    <n v="350"/>
    <m/>
    <s v="〇"/>
    <m/>
    <m/>
    <m/>
    <m/>
    <m/>
    <m/>
    <m/>
    <m/>
    <x v="1"/>
    <m/>
    <m/>
    <m/>
    <m/>
    <m/>
    <n v="0"/>
    <m/>
    <m/>
  </r>
  <r>
    <x v="0"/>
    <x v="0"/>
    <n v="2"/>
    <s v="病棟部門【ICU・HCU】"/>
    <s v="ICU"/>
    <s v="ICU病室（8床）"/>
    <n v="2"/>
    <m/>
    <s v="ICU・CCU"/>
    <m/>
    <s v="器材コーナー"/>
    <s v="0285"/>
    <m/>
    <d v="2003-11-28T00:00:00"/>
    <s v="△"/>
    <s v="B更新"/>
    <s v="経年劣化は進んでおり移設時の状態による"/>
    <s v="〇"/>
    <s v="臨床工学科からも更新申請あり"/>
    <m/>
    <m/>
    <m/>
    <m/>
    <s v="人工呼吸器"/>
    <n v="1"/>
    <s v="フクダ電子"/>
    <s v="サーボⅠ"/>
    <n v="600"/>
    <n v="600"/>
    <n v="1400"/>
    <m/>
    <s v="〇"/>
    <m/>
    <m/>
    <m/>
    <m/>
    <m/>
    <m/>
    <m/>
    <m/>
    <s v="人工呼吸器"/>
    <s v="フクダ電子"/>
    <s v="サーボⅠ"/>
    <n v="600"/>
    <n v="600"/>
    <n v="1400"/>
    <m/>
    <s v="〇"/>
    <m/>
    <m/>
    <m/>
    <m/>
    <m/>
    <m/>
    <m/>
    <m/>
    <x v="3"/>
    <m/>
    <m/>
    <m/>
    <n v="4500000"/>
    <n v="4500000"/>
    <n v="4950000"/>
    <m/>
    <m/>
  </r>
  <r>
    <x v="1"/>
    <x v="4"/>
    <n v="2"/>
    <s v="病棟部門【ICU・HCU】"/>
    <s v="ICU"/>
    <s v="ICU病室（8床）"/>
    <m/>
    <m/>
    <m/>
    <m/>
    <m/>
    <m/>
    <m/>
    <m/>
    <m/>
    <s v="新規"/>
    <m/>
    <m/>
    <s v="患者の容態監視を目的に8床全てに監視カメラを設置。医師控室・SSで集中監視できるようにしたい。（7/13織田：診療科ヒアリング）"/>
    <m/>
    <m/>
    <m/>
    <m/>
    <s v="医療監視カメラ一式"/>
    <n v="1"/>
    <m/>
    <m/>
    <m/>
    <m/>
    <m/>
    <m/>
    <m/>
    <m/>
    <m/>
    <m/>
    <m/>
    <m/>
    <m/>
    <m/>
    <m/>
    <s v="医療監視カメラ一式"/>
    <m/>
    <m/>
    <m/>
    <m/>
    <m/>
    <m/>
    <m/>
    <m/>
    <m/>
    <m/>
    <m/>
    <m/>
    <m/>
    <m/>
    <m/>
    <x v="0"/>
    <m/>
    <s v="●"/>
    <m/>
    <n v="7000000"/>
    <n v="7000000"/>
    <n v="7700000.0000000009"/>
    <m/>
    <m/>
  </r>
  <r>
    <x v="0"/>
    <x v="0"/>
    <n v="2"/>
    <s v="病棟部門【ICU・HCU】"/>
    <s v="ICU"/>
    <s v="器材庫"/>
    <n v="2"/>
    <m/>
    <s v="ICU・CCU"/>
    <m/>
    <s v="器材コーナー"/>
    <s v="0286"/>
    <m/>
    <d v="2003-11-28T00:00:00"/>
    <s v="△"/>
    <s v="B更新"/>
    <s v="経年劣化は進んでおり移設時の状態による"/>
    <s v="〇"/>
    <s v="臨床工学科からも更新申請あり"/>
    <m/>
    <m/>
    <m/>
    <m/>
    <s v="人工呼吸器"/>
    <n v="1"/>
    <s v="フクダ電子"/>
    <s v="サーボⅠ"/>
    <n v="600"/>
    <n v="600"/>
    <n v="1400"/>
    <m/>
    <s v="〇"/>
    <m/>
    <m/>
    <m/>
    <m/>
    <m/>
    <m/>
    <m/>
    <m/>
    <s v="人工呼吸器"/>
    <s v="フクダ電子"/>
    <s v="サーボⅠ"/>
    <n v="600"/>
    <n v="600"/>
    <n v="1400"/>
    <m/>
    <s v="〇"/>
    <m/>
    <m/>
    <m/>
    <m/>
    <m/>
    <m/>
    <m/>
    <m/>
    <x v="3"/>
    <m/>
    <m/>
    <m/>
    <n v="4500000"/>
    <n v="4500000"/>
    <n v="4950000"/>
    <m/>
    <m/>
  </r>
  <r>
    <x v="0"/>
    <x v="0"/>
    <n v="2"/>
    <s v="病棟部門【ICU・HCU】"/>
    <s v="ICU"/>
    <s v="器材庫"/>
    <n v="2"/>
    <m/>
    <s v="ICU・CCU"/>
    <m/>
    <s v="器材コーナー"/>
    <s v="0287"/>
    <m/>
    <d v="2005-09-27T00:00:00"/>
    <s v="△"/>
    <s v="B更新"/>
    <s v="経年劣化は進んでおり移設時の状態による"/>
    <m/>
    <m/>
    <m/>
    <m/>
    <m/>
    <m/>
    <s v="人工呼吸器"/>
    <n v="1"/>
    <s v="フクダ電子"/>
    <s v="サーボⅠ"/>
    <n v="600"/>
    <n v="600"/>
    <n v="1400"/>
    <m/>
    <s v="〇"/>
    <m/>
    <m/>
    <m/>
    <m/>
    <m/>
    <m/>
    <m/>
    <m/>
    <s v="人工呼吸器"/>
    <s v="フクダ電子"/>
    <s v="サーボⅠ"/>
    <n v="600"/>
    <n v="600"/>
    <n v="1400"/>
    <m/>
    <s v="〇"/>
    <m/>
    <m/>
    <m/>
    <m/>
    <m/>
    <m/>
    <m/>
    <m/>
    <x v="3"/>
    <m/>
    <m/>
    <m/>
    <n v="4500000"/>
    <n v="4500000"/>
    <n v="4950000"/>
    <m/>
    <m/>
  </r>
  <r>
    <x v="0"/>
    <x v="1"/>
    <n v="2"/>
    <s v="病棟部門【ICU・HCU】"/>
    <s v="ICU"/>
    <s v="器材庫"/>
    <n v="2"/>
    <m/>
    <s v="ICU・CCU"/>
    <m/>
    <s v="ICU4床"/>
    <s v="0311"/>
    <m/>
    <d v="2015-12-18T00:00:00"/>
    <s v="〇"/>
    <s v="A移設可"/>
    <m/>
    <m/>
    <m/>
    <m/>
    <m/>
    <m/>
    <m/>
    <s v="人工呼吸器"/>
    <n v="1"/>
    <s v="ドレーゲル"/>
    <s v="Evita/V300"/>
    <n v="550"/>
    <n v="650"/>
    <n v="1400"/>
    <m/>
    <s v="〇"/>
    <m/>
    <m/>
    <m/>
    <m/>
    <m/>
    <m/>
    <m/>
    <m/>
    <s v="人工呼吸器"/>
    <s v="ドレーゲル"/>
    <s v="Evita/V300"/>
    <n v="550"/>
    <n v="650"/>
    <n v="1400"/>
    <m/>
    <s v="〇"/>
    <m/>
    <m/>
    <m/>
    <m/>
    <m/>
    <m/>
    <m/>
    <m/>
    <x v="1"/>
    <m/>
    <m/>
    <m/>
    <m/>
    <m/>
    <n v="0"/>
    <m/>
    <m/>
  </r>
  <r>
    <x v="0"/>
    <x v="1"/>
    <n v="2"/>
    <s v="病棟部門【ICU・HCU】"/>
    <s v="ICU"/>
    <s v="器材庫"/>
    <n v="2"/>
    <m/>
    <s v="ICU・CCU"/>
    <m/>
    <s v="CCU(2)"/>
    <n v="1410"/>
    <m/>
    <d v="2015-12-18T00:00:00"/>
    <s v="〇"/>
    <s v="A移設可"/>
    <m/>
    <m/>
    <m/>
    <m/>
    <m/>
    <m/>
    <m/>
    <s v="人工呼吸器"/>
    <n v="1"/>
    <s v="ドレーゲル"/>
    <s v="Evita/V300"/>
    <n v="600"/>
    <n v="750"/>
    <n v="1500"/>
    <m/>
    <s v="〇"/>
    <m/>
    <m/>
    <m/>
    <m/>
    <m/>
    <m/>
    <m/>
    <m/>
    <s v="人工呼吸器"/>
    <s v="ドレーゲル"/>
    <s v="Evita/V300"/>
    <n v="600"/>
    <n v="750"/>
    <n v="1500"/>
    <m/>
    <s v="〇"/>
    <m/>
    <m/>
    <m/>
    <m/>
    <m/>
    <m/>
    <m/>
    <m/>
    <x v="1"/>
    <m/>
    <m/>
    <m/>
    <m/>
    <m/>
    <n v="0"/>
    <m/>
    <m/>
  </r>
  <r>
    <x v="0"/>
    <x v="2"/>
    <n v="2"/>
    <s v="病棟部門【ICU・HCU】"/>
    <s v="ICU"/>
    <s v="器材庫"/>
    <m/>
    <m/>
    <m/>
    <m/>
    <m/>
    <m/>
    <m/>
    <m/>
    <m/>
    <s v="増設"/>
    <s v="ICUは全部屋に設置+移動用にMONNAL T60をICUとHCUそれぞれ1台ずつ希望"/>
    <m/>
    <m/>
    <m/>
    <m/>
    <m/>
    <m/>
    <s v="人工呼吸器"/>
    <n v="3"/>
    <m/>
    <m/>
    <m/>
    <m/>
    <m/>
    <m/>
    <m/>
    <m/>
    <m/>
    <m/>
    <m/>
    <m/>
    <m/>
    <m/>
    <m/>
    <s v="人工呼吸器"/>
    <m/>
    <m/>
    <m/>
    <m/>
    <m/>
    <m/>
    <m/>
    <m/>
    <m/>
    <m/>
    <m/>
    <m/>
    <m/>
    <m/>
    <m/>
    <x v="0"/>
    <m/>
    <s v="●"/>
    <s v="集中治療機能の強化にあたり必要"/>
    <n v="4500000"/>
    <n v="13500000"/>
    <n v="14850000.000000002"/>
    <m/>
    <m/>
  </r>
  <r>
    <x v="0"/>
    <x v="4"/>
    <n v="2"/>
    <s v="病棟部門【ICU・HCU】"/>
    <s v="ICU"/>
    <s v="器材庫"/>
    <m/>
    <m/>
    <m/>
    <m/>
    <m/>
    <m/>
    <m/>
    <m/>
    <m/>
    <s v="新規"/>
    <m/>
    <m/>
    <m/>
    <m/>
    <m/>
    <m/>
    <m/>
    <s v="搬送用人工呼吸器"/>
    <n v="1"/>
    <m/>
    <m/>
    <m/>
    <m/>
    <m/>
    <m/>
    <m/>
    <m/>
    <m/>
    <m/>
    <m/>
    <m/>
    <m/>
    <m/>
    <m/>
    <s v="搬送用人工呼吸器"/>
    <s v="IMI"/>
    <s v="T60"/>
    <n v="290"/>
    <n v="110"/>
    <n v="250"/>
    <m/>
    <s v="〇_x000a_1.2A"/>
    <m/>
    <m/>
    <m/>
    <m/>
    <m/>
    <m/>
    <m/>
    <m/>
    <x v="0"/>
    <m/>
    <s v="●"/>
    <s v="集中治療機能の強化にあたり必要"/>
    <n v="3860000"/>
    <n v="3860000"/>
    <n v="4246000"/>
    <m/>
    <m/>
  </r>
  <r>
    <x v="0"/>
    <x v="1"/>
    <n v="2"/>
    <s v="病棟部門【ICU・HCU】"/>
    <s v="ICU"/>
    <s v="器材庫"/>
    <n v="2"/>
    <m/>
    <s v="ICU・CCU"/>
    <m/>
    <s v="器材コーナー"/>
    <s v="0276"/>
    <m/>
    <d v="2016-01-15T00:00:00"/>
    <s v="〇"/>
    <s v="A移設可"/>
    <m/>
    <m/>
    <m/>
    <m/>
    <m/>
    <m/>
    <m/>
    <s v="ECMO（PCPS）"/>
    <n v="1"/>
    <s v="泉工医科工業"/>
    <s v="HCS-CFP"/>
    <n v="400"/>
    <n v="630"/>
    <n v="1500"/>
    <m/>
    <s v="〇"/>
    <m/>
    <m/>
    <m/>
    <m/>
    <m/>
    <m/>
    <m/>
    <m/>
    <s v="ECMO（PCPS）"/>
    <s v="泉工医科工業"/>
    <s v="HCS-CFP"/>
    <n v="400"/>
    <n v="630"/>
    <n v="1500"/>
    <m/>
    <s v="〇"/>
    <m/>
    <m/>
    <m/>
    <m/>
    <m/>
    <m/>
    <m/>
    <m/>
    <x v="1"/>
    <m/>
    <m/>
    <m/>
    <m/>
    <m/>
    <n v="0"/>
    <m/>
    <m/>
  </r>
  <r>
    <x v="0"/>
    <x v="1"/>
    <n v="2"/>
    <s v="病棟部門【ICU・HCU】"/>
    <s v="ICU"/>
    <s v="器材庫"/>
    <n v="2"/>
    <m/>
    <s v="ICU・CCU"/>
    <m/>
    <s v="器材コーナー"/>
    <s v="0277"/>
    <m/>
    <d v="2016-01-15T00:00:00"/>
    <s v="〇"/>
    <s v="A移設可"/>
    <m/>
    <m/>
    <m/>
    <m/>
    <m/>
    <m/>
    <m/>
    <s v="ECMO（PCPS）"/>
    <n v="1"/>
    <s v="泉工医科工業"/>
    <s v="HCS-CFP"/>
    <n v="400"/>
    <n v="630"/>
    <n v="1500"/>
    <m/>
    <s v="〇"/>
    <m/>
    <m/>
    <m/>
    <m/>
    <m/>
    <m/>
    <m/>
    <m/>
    <s v="ECMO（PCPS）"/>
    <s v="泉工医科工業"/>
    <s v="HCS-CFP"/>
    <n v="400"/>
    <n v="630"/>
    <n v="1500"/>
    <m/>
    <s v="〇"/>
    <m/>
    <m/>
    <m/>
    <m/>
    <m/>
    <m/>
    <m/>
    <m/>
    <x v="1"/>
    <m/>
    <m/>
    <m/>
    <m/>
    <m/>
    <n v="0"/>
    <m/>
    <m/>
  </r>
  <r>
    <x v="0"/>
    <x v="1"/>
    <n v="2"/>
    <s v="病棟部門【ICU・HCU】"/>
    <s v="ICU"/>
    <s v="器材庫"/>
    <n v="2"/>
    <m/>
    <s v="ICU・CCU"/>
    <m/>
    <s v="器材コーナー"/>
    <s v="0278"/>
    <m/>
    <d v="2017-01-01T00:00:00"/>
    <s v="〇"/>
    <s v="A移設可"/>
    <m/>
    <m/>
    <m/>
    <m/>
    <m/>
    <m/>
    <m/>
    <s v="血液浄化装置"/>
    <n v="1"/>
    <s v="旭化成"/>
    <s v="ACH-Σ"/>
    <n v="500"/>
    <n v="540"/>
    <n v="1400"/>
    <m/>
    <s v="〇"/>
    <m/>
    <m/>
    <m/>
    <m/>
    <m/>
    <m/>
    <m/>
    <m/>
    <s v="血液浄化装置"/>
    <s v="旭化成"/>
    <s v="ACH-Σ"/>
    <n v="500"/>
    <n v="540"/>
    <n v="1400"/>
    <m/>
    <s v="〇"/>
    <m/>
    <m/>
    <m/>
    <m/>
    <m/>
    <m/>
    <m/>
    <m/>
    <x v="1"/>
    <m/>
    <m/>
    <m/>
    <m/>
    <m/>
    <n v="0"/>
    <m/>
    <m/>
  </r>
  <r>
    <x v="0"/>
    <x v="1"/>
    <n v="2"/>
    <s v="病棟部門【ICU・HCU】"/>
    <s v="ICU"/>
    <s v="器材庫"/>
    <n v="2"/>
    <m/>
    <s v="ICU・CCU"/>
    <m/>
    <s v="器材コーナー"/>
    <s v="0280"/>
    <m/>
    <m/>
    <s v="〇"/>
    <s v="A移設可"/>
    <m/>
    <m/>
    <m/>
    <m/>
    <m/>
    <m/>
    <m/>
    <s v="患者体温管理装置"/>
    <n v="1"/>
    <s v="IMI"/>
    <s v="ARCTICSUN"/>
    <n v="350"/>
    <n v="500"/>
    <n v="900"/>
    <m/>
    <s v="〇"/>
    <m/>
    <m/>
    <m/>
    <m/>
    <m/>
    <m/>
    <m/>
    <m/>
    <s v="患者体温管理装置"/>
    <s v="IMI"/>
    <s v="ARCTICSUN"/>
    <n v="350"/>
    <n v="500"/>
    <n v="900"/>
    <m/>
    <s v="〇"/>
    <m/>
    <m/>
    <m/>
    <m/>
    <m/>
    <m/>
    <m/>
    <m/>
    <x v="1"/>
    <m/>
    <m/>
    <m/>
    <m/>
    <m/>
    <n v="0"/>
    <m/>
    <m/>
  </r>
  <r>
    <x v="0"/>
    <x v="0"/>
    <n v="2"/>
    <s v="病棟部門【ICU・HCU】"/>
    <s v="ICU"/>
    <s v="器材庫"/>
    <n v="2"/>
    <m/>
    <s v="ICU・CCU"/>
    <m/>
    <s v="器材コーナー"/>
    <s v="0281"/>
    <m/>
    <m/>
    <s v="△"/>
    <s v="B更新"/>
    <s v="状況によって医師と相談"/>
    <m/>
    <m/>
    <m/>
    <m/>
    <m/>
    <m/>
    <s v="患者体温管理装置"/>
    <n v="1"/>
    <s v="IMI"/>
    <s v="ブランケットロール/CS2"/>
    <n v="430"/>
    <n v="450"/>
    <n v="1000"/>
    <m/>
    <s v="〇"/>
    <m/>
    <m/>
    <m/>
    <m/>
    <m/>
    <m/>
    <m/>
    <m/>
    <s v="患者体温管理装置"/>
    <s v="IMI"/>
    <s v="ブランケットロール/CS2"/>
    <n v="430"/>
    <n v="450"/>
    <n v="1000"/>
    <m/>
    <s v="〇"/>
    <m/>
    <m/>
    <m/>
    <m/>
    <m/>
    <m/>
    <m/>
    <m/>
    <x v="0"/>
    <m/>
    <m/>
    <m/>
    <n v="5000000"/>
    <n v="5000000"/>
    <n v="5500000"/>
    <m/>
    <m/>
  </r>
  <r>
    <x v="0"/>
    <x v="1"/>
    <n v="2"/>
    <s v="病棟部門【ICU・HCU】"/>
    <s v="ICU"/>
    <s v="器材庫"/>
    <n v="2"/>
    <m/>
    <s v="ICU・CCU"/>
    <m/>
    <s v="器材コーナー"/>
    <s v="0282"/>
    <m/>
    <s v="H14.12"/>
    <s v="〇"/>
    <s v="A移設可"/>
    <m/>
    <m/>
    <m/>
    <m/>
    <m/>
    <m/>
    <m/>
    <s v="IABP"/>
    <n v="1"/>
    <s v="泉工医科工業"/>
    <s v="コラート　BP21"/>
    <n v="400"/>
    <n v="400"/>
    <n v="1000"/>
    <m/>
    <s v="〇"/>
    <m/>
    <m/>
    <m/>
    <m/>
    <m/>
    <m/>
    <m/>
    <m/>
    <s v="IABP"/>
    <s v="泉工医科工業"/>
    <s v="コラート　BP21"/>
    <n v="400"/>
    <n v="400"/>
    <n v="1000"/>
    <m/>
    <s v="〇"/>
    <m/>
    <m/>
    <m/>
    <m/>
    <m/>
    <m/>
    <m/>
    <m/>
    <x v="1"/>
    <m/>
    <m/>
    <m/>
    <m/>
    <m/>
    <n v="0"/>
    <m/>
    <m/>
  </r>
  <r>
    <x v="0"/>
    <x v="1"/>
    <n v="2"/>
    <s v="病棟部門【ICU・HCU】"/>
    <s v="ICU"/>
    <s v="器材庫"/>
    <n v="2"/>
    <m/>
    <s v="ICU・CCU"/>
    <m/>
    <s v="器材コーナー"/>
    <s v="0289"/>
    <s v="000141020160039"/>
    <d v="2016-11-16T00:00:00"/>
    <s v="〇"/>
    <s v="A移設可"/>
    <m/>
    <m/>
    <m/>
    <m/>
    <m/>
    <m/>
    <m/>
    <s v="超音波診断装置"/>
    <n v="1"/>
    <s v="GEヘルスケア"/>
    <s v="Vivid S60"/>
    <n v="620"/>
    <n v="700"/>
    <n v="1470"/>
    <m/>
    <s v="〇"/>
    <m/>
    <m/>
    <m/>
    <m/>
    <m/>
    <m/>
    <s v="〇"/>
    <s v="コンベックス・リニア・セクターの各プローブ×1"/>
    <s v="超音波診断装置"/>
    <s v="GEヘルスケア"/>
    <s v="Vivid S60"/>
    <n v="620"/>
    <n v="700"/>
    <n v="1470"/>
    <m/>
    <s v="〇"/>
    <m/>
    <m/>
    <m/>
    <m/>
    <m/>
    <m/>
    <s v="〇"/>
    <m/>
    <x v="1"/>
    <m/>
    <m/>
    <m/>
    <m/>
    <m/>
    <n v="0"/>
    <m/>
    <m/>
  </r>
  <r>
    <x v="0"/>
    <x v="2"/>
    <n v="2"/>
    <s v="病棟部門【ICU・HCU】"/>
    <s v="ICU"/>
    <s v="器材庫"/>
    <m/>
    <m/>
    <m/>
    <m/>
    <m/>
    <m/>
    <m/>
    <m/>
    <m/>
    <s v="増設"/>
    <s v="エコーはICUに2台（一般のものと、血管穿刺用のもの）、HCUに1台ほしいです"/>
    <m/>
    <m/>
    <m/>
    <m/>
    <m/>
    <m/>
    <s v="超音波診断装置（穿刺用）"/>
    <n v="1"/>
    <m/>
    <m/>
    <m/>
    <m/>
    <m/>
    <m/>
    <m/>
    <m/>
    <m/>
    <m/>
    <m/>
    <m/>
    <m/>
    <m/>
    <m/>
    <s v="超音波診断装置"/>
    <m/>
    <m/>
    <m/>
    <m/>
    <m/>
    <m/>
    <m/>
    <m/>
    <m/>
    <m/>
    <m/>
    <m/>
    <m/>
    <m/>
    <m/>
    <x v="2"/>
    <m/>
    <m/>
    <m/>
    <n v="5000000"/>
    <n v="5000000"/>
    <n v="5500000"/>
    <m/>
    <m/>
  </r>
  <r>
    <x v="1"/>
    <x v="8"/>
    <n v="2"/>
    <s v="病棟部門【ICU・HCU】"/>
    <s v="ICU"/>
    <s v="器材庫"/>
    <n v="2"/>
    <m/>
    <s v="ICU・CCU"/>
    <m/>
    <s v="器材コーナー"/>
    <s v="0290"/>
    <m/>
    <m/>
    <s v="〇"/>
    <m/>
    <m/>
    <m/>
    <s v="診療材料棚一式で予算化"/>
    <m/>
    <m/>
    <m/>
    <m/>
    <s v="収納棚（診療材料）"/>
    <n v="1"/>
    <m/>
    <m/>
    <n v="1780"/>
    <n v="400"/>
    <n v="1850"/>
    <m/>
    <m/>
    <m/>
    <m/>
    <m/>
    <m/>
    <m/>
    <m/>
    <m/>
    <m/>
    <s v="収納棚（診療材料）"/>
    <m/>
    <m/>
    <n v="1780"/>
    <n v="400"/>
    <n v="1850"/>
    <m/>
    <m/>
    <m/>
    <m/>
    <m/>
    <m/>
    <m/>
    <m/>
    <m/>
    <m/>
    <x v="1"/>
    <m/>
    <m/>
    <m/>
    <m/>
    <m/>
    <n v="0"/>
    <m/>
    <m/>
  </r>
  <r>
    <x v="1"/>
    <x v="8"/>
    <n v="2"/>
    <s v="病棟部門【ICU・HCU】"/>
    <s v="ICU"/>
    <s v="器材庫"/>
    <n v="2"/>
    <m/>
    <s v="ICU・CCU"/>
    <m/>
    <s v="器材コーナー"/>
    <s v="0292"/>
    <m/>
    <m/>
    <s v="〇"/>
    <m/>
    <m/>
    <m/>
    <s v="診療材料棚一式で予算化"/>
    <m/>
    <m/>
    <m/>
    <m/>
    <s v="収納棚（診療材料）"/>
    <n v="1"/>
    <m/>
    <m/>
    <n v="800"/>
    <n v="450"/>
    <n v="2100"/>
    <m/>
    <m/>
    <m/>
    <m/>
    <m/>
    <m/>
    <m/>
    <m/>
    <m/>
    <m/>
    <s v="収納棚（診療材料）"/>
    <m/>
    <m/>
    <n v="800"/>
    <n v="450"/>
    <n v="2100"/>
    <m/>
    <m/>
    <m/>
    <m/>
    <m/>
    <m/>
    <m/>
    <m/>
    <m/>
    <m/>
    <x v="1"/>
    <m/>
    <m/>
    <m/>
    <m/>
    <m/>
    <n v="0"/>
    <m/>
    <m/>
  </r>
  <r>
    <x v="1"/>
    <x v="8"/>
    <n v="2"/>
    <s v="病棟部門【ICU・HCU】"/>
    <s v="ICU"/>
    <s v="器材庫"/>
    <n v="2"/>
    <m/>
    <s v="ICU・CCU"/>
    <m/>
    <s v="器材コーナー"/>
    <s v="0291"/>
    <m/>
    <m/>
    <s v="〇"/>
    <m/>
    <m/>
    <m/>
    <s v="診療材料棚一式で予算化"/>
    <m/>
    <m/>
    <m/>
    <m/>
    <s v="収納棚（器材保管）"/>
    <n v="1"/>
    <m/>
    <m/>
    <n v="880"/>
    <n v="400"/>
    <n v="1800"/>
    <m/>
    <m/>
    <m/>
    <m/>
    <m/>
    <m/>
    <m/>
    <m/>
    <m/>
    <m/>
    <s v="収納棚（器材保管）"/>
    <m/>
    <m/>
    <n v="880"/>
    <n v="400"/>
    <n v="1800"/>
    <m/>
    <m/>
    <m/>
    <m/>
    <m/>
    <m/>
    <m/>
    <m/>
    <m/>
    <m/>
    <x v="1"/>
    <m/>
    <m/>
    <m/>
    <m/>
    <m/>
    <n v="0"/>
    <m/>
    <m/>
  </r>
  <r>
    <x v="0"/>
    <x v="0"/>
    <n v="2"/>
    <s v="病棟部門【ICU・HCU】"/>
    <s v="ICU"/>
    <s v="器材庫"/>
    <n v="2"/>
    <m/>
    <s v="ICU・CCU"/>
    <m/>
    <s v="器材コーナー"/>
    <s v="0283"/>
    <m/>
    <m/>
    <s v="〇"/>
    <s v="B更新"/>
    <m/>
    <s v="〇"/>
    <s v="中長期計画の記載により移設可否を変更。"/>
    <m/>
    <m/>
    <m/>
    <m/>
    <s v="心拍出量計（血行動態モニタ）"/>
    <n v="1"/>
    <s v="エドワーズライフサイエンス"/>
    <s v="ビジレオモニター"/>
    <s v="600φ"/>
    <m/>
    <n v="1500"/>
    <m/>
    <s v="〇"/>
    <m/>
    <m/>
    <m/>
    <m/>
    <m/>
    <m/>
    <m/>
    <m/>
    <s v="心拍出量計（血行動態モニタ）"/>
    <s v="エドワーズライフサイエンス"/>
    <s v="ビジレオモニター"/>
    <s v="600φ"/>
    <m/>
    <n v="1500"/>
    <m/>
    <s v="〇"/>
    <m/>
    <m/>
    <m/>
    <m/>
    <m/>
    <m/>
    <m/>
    <m/>
    <x v="0"/>
    <m/>
    <m/>
    <m/>
    <n v="5500000"/>
    <n v="5500000"/>
    <n v="6050000.0000000009"/>
    <m/>
    <m/>
  </r>
  <r>
    <x v="0"/>
    <x v="0"/>
    <n v="2"/>
    <s v="病棟部門【ICU・HCU】"/>
    <s v="ICU"/>
    <s v="器材庫"/>
    <n v="2"/>
    <m/>
    <s v="ICU・CCU"/>
    <m/>
    <s v="器材コーナー"/>
    <s v="0284"/>
    <m/>
    <m/>
    <s v="〇"/>
    <s v="B更新"/>
    <s v="手術件数等によるサポートエンドを迎えている"/>
    <s v="〇"/>
    <m/>
    <m/>
    <m/>
    <m/>
    <m/>
    <s v="心拍出量計（血行動態モニタ）"/>
    <n v="1"/>
    <s v="エドワーズライフサイエンス"/>
    <s v="ビジランスモニター"/>
    <s v="600φ"/>
    <m/>
    <n v="1500"/>
    <m/>
    <s v="〇"/>
    <m/>
    <m/>
    <m/>
    <m/>
    <m/>
    <m/>
    <m/>
    <m/>
    <s v="心拍出量計（血行動態モニタ）"/>
    <s v="エドワーズライフサイエンス"/>
    <s v="ビジランスモニター"/>
    <s v="600φ"/>
    <m/>
    <n v="1500"/>
    <m/>
    <s v="〇"/>
    <m/>
    <m/>
    <m/>
    <m/>
    <m/>
    <m/>
    <m/>
    <m/>
    <x v="0"/>
    <m/>
    <m/>
    <m/>
    <n v="5500000"/>
    <n v="5500000"/>
    <n v="6050000.0000000009"/>
    <m/>
    <m/>
  </r>
  <r>
    <x v="0"/>
    <x v="1"/>
    <n v="2"/>
    <s v="病棟部門【ICU・HCU】"/>
    <s v="ICU"/>
    <s v="器材庫"/>
    <n v="2"/>
    <m/>
    <s v="ICU・CCU"/>
    <m/>
    <s v="緊急検査室"/>
    <s v="0275"/>
    <m/>
    <m/>
    <s v="〇"/>
    <s v="A移設可"/>
    <m/>
    <m/>
    <m/>
    <m/>
    <m/>
    <m/>
    <m/>
    <s v="洗髪車"/>
    <n v="1"/>
    <s v="アトムメディカル"/>
    <s v="Ⅱ型"/>
    <n v="400"/>
    <n v="700"/>
    <n v="1100"/>
    <m/>
    <s v="〇"/>
    <m/>
    <m/>
    <m/>
    <m/>
    <m/>
    <m/>
    <m/>
    <m/>
    <s v="洗髪車"/>
    <s v="アトムメディカル"/>
    <s v="Ⅱ型"/>
    <n v="400"/>
    <n v="700"/>
    <n v="1100"/>
    <m/>
    <s v="〇"/>
    <m/>
    <m/>
    <m/>
    <m/>
    <m/>
    <m/>
    <m/>
    <m/>
    <x v="1"/>
    <m/>
    <m/>
    <m/>
    <m/>
    <m/>
    <n v="0"/>
    <m/>
    <m/>
  </r>
  <r>
    <x v="0"/>
    <x v="1"/>
    <n v="2"/>
    <s v="病棟部門【ICU・HCU】"/>
    <s v="ICU"/>
    <s v="器材庫"/>
    <n v="2"/>
    <m/>
    <s v="ICU・CCU"/>
    <m/>
    <s v="汚物処理室"/>
    <s v="0313"/>
    <s v="000141020160018"/>
    <d v="2016-07-19T00:00:00"/>
    <s v="〇"/>
    <s v="A移設可"/>
    <m/>
    <m/>
    <m/>
    <m/>
    <m/>
    <m/>
    <m/>
    <s v="シミュレータ"/>
    <n v="1"/>
    <s v="レールダル"/>
    <s v="Resusci AnneOCR"/>
    <n v="500"/>
    <n v="280"/>
    <n v="1050"/>
    <m/>
    <m/>
    <m/>
    <m/>
    <m/>
    <m/>
    <m/>
    <m/>
    <m/>
    <m/>
    <s v="シミュレータ"/>
    <s v="レールダル"/>
    <s v="Resusci AnneOCR"/>
    <n v="500"/>
    <n v="280"/>
    <n v="1050"/>
    <m/>
    <m/>
    <m/>
    <m/>
    <m/>
    <m/>
    <m/>
    <m/>
    <m/>
    <m/>
    <x v="1"/>
    <m/>
    <m/>
    <m/>
    <m/>
    <m/>
    <n v="0"/>
    <m/>
    <m/>
  </r>
  <r>
    <x v="0"/>
    <x v="2"/>
    <n v="2"/>
    <s v="病棟部門【ICU・HCU】"/>
    <s v="ICU"/>
    <s v="器材庫"/>
    <m/>
    <m/>
    <m/>
    <m/>
    <m/>
    <m/>
    <m/>
    <m/>
    <m/>
    <s v="増設"/>
    <s v="ER、ICU共有でレサシアンQCPR、セーブマンと、挿管、気管支鏡、輪状甲状間膜切開のシミュレーターが欲しいです。"/>
    <m/>
    <m/>
    <m/>
    <m/>
    <m/>
    <m/>
    <s v="シミュレータ"/>
    <n v="1"/>
    <m/>
    <m/>
    <m/>
    <m/>
    <m/>
    <m/>
    <m/>
    <m/>
    <m/>
    <m/>
    <m/>
    <m/>
    <m/>
    <m/>
    <m/>
    <s v="シミュレータ"/>
    <m/>
    <m/>
    <m/>
    <m/>
    <m/>
    <m/>
    <m/>
    <m/>
    <m/>
    <m/>
    <m/>
    <m/>
    <m/>
    <m/>
    <s v="レサシアン*1、セーブマン*1、挿管・切開系*3"/>
    <x v="0"/>
    <m/>
    <s v="●"/>
    <s v="集中治療機能の強化にあたり必要"/>
    <n v="4700000"/>
    <n v="4700000"/>
    <n v="5170000"/>
    <m/>
    <m/>
  </r>
  <r>
    <x v="0"/>
    <x v="4"/>
    <n v="2"/>
    <s v="病棟部門【ICU・HCU】"/>
    <s v="ICU"/>
    <s v="器材庫"/>
    <m/>
    <m/>
    <m/>
    <m/>
    <m/>
    <m/>
    <m/>
    <m/>
    <m/>
    <s v="新規"/>
    <m/>
    <m/>
    <m/>
    <m/>
    <m/>
    <m/>
    <m/>
    <s v="ビデオ型喉頭鏡"/>
    <n v="1"/>
    <m/>
    <s v="CMAC"/>
    <m/>
    <m/>
    <m/>
    <m/>
    <m/>
    <m/>
    <m/>
    <m/>
    <m/>
    <m/>
    <m/>
    <m/>
    <m/>
    <s v="ビデオ型喉頭鏡"/>
    <s v="ストルツ"/>
    <s v="C-MAC® ビデオインチュベーションシステム"/>
    <m/>
    <m/>
    <m/>
    <m/>
    <m/>
    <m/>
    <m/>
    <m/>
    <m/>
    <m/>
    <m/>
    <m/>
    <m/>
    <x v="0"/>
    <m/>
    <s v="●"/>
    <s v="集中治療機能の強化にあたり必要"/>
    <n v="1200000"/>
    <n v="1200000"/>
    <n v="1320000"/>
    <m/>
    <m/>
  </r>
  <r>
    <x v="0"/>
    <x v="4"/>
    <n v="2"/>
    <s v="病棟部門【ICU・HCU】"/>
    <s v="ICU"/>
    <s v="器材庫"/>
    <m/>
    <m/>
    <m/>
    <m/>
    <m/>
    <m/>
    <m/>
    <m/>
    <m/>
    <s v="新規"/>
    <m/>
    <m/>
    <m/>
    <m/>
    <m/>
    <m/>
    <m/>
    <s v="輸血・輸液加温器"/>
    <n v="1"/>
    <m/>
    <m/>
    <m/>
    <m/>
    <m/>
    <m/>
    <m/>
    <m/>
    <m/>
    <m/>
    <m/>
    <m/>
    <m/>
    <m/>
    <m/>
    <s v="輸血・輸液加温器"/>
    <s v="スミスメディカル"/>
    <s v="レベル1 システム1000"/>
    <m/>
    <m/>
    <m/>
    <m/>
    <s v="〇_x000a_1200VA"/>
    <m/>
    <m/>
    <m/>
    <m/>
    <m/>
    <m/>
    <m/>
    <m/>
    <x v="0"/>
    <m/>
    <s v="●"/>
    <s v="集中治療の強化にあたり必要"/>
    <n v="1500000"/>
    <n v="1500000"/>
    <n v="1650000.0000000002"/>
    <m/>
    <m/>
  </r>
  <r>
    <x v="1"/>
    <x v="8"/>
    <n v="2"/>
    <s v="病棟部門【ICU・HCU】"/>
    <s v="ICU"/>
    <s v="器材庫"/>
    <n v="2"/>
    <m/>
    <s v="ICU・CCU"/>
    <m/>
    <s v="器材コーナー"/>
    <s v="0293"/>
    <m/>
    <m/>
    <s v="〇"/>
    <m/>
    <m/>
    <m/>
    <s v="診療材料棚一式で予算化"/>
    <m/>
    <m/>
    <m/>
    <m/>
    <s v="診療材料棚"/>
    <n v="1"/>
    <m/>
    <m/>
    <n v="580"/>
    <n v="470"/>
    <n v="1920"/>
    <m/>
    <m/>
    <m/>
    <m/>
    <m/>
    <m/>
    <m/>
    <m/>
    <m/>
    <s v="SPD定数"/>
    <s v="診療材料棚"/>
    <m/>
    <m/>
    <n v="580"/>
    <n v="470"/>
    <n v="1920"/>
    <m/>
    <m/>
    <m/>
    <m/>
    <m/>
    <m/>
    <m/>
    <m/>
    <m/>
    <m/>
    <x v="1"/>
    <m/>
    <m/>
    <m/>
    <m/>
    <m/>
    <n v="0"/>
    <m/>
    <m/>
  </r>
  <r>
    <x v="0"/>
    <x v="1"/>
    <n v="2"/>
    <s v="病棟部門【ICU・HCU】"/>
    <s v="ICU"/>
    <s v="器材庫"/>
    <n v="2"/>
    <m/>
    <s v="ICU・CCU"/>
    <m/>
    <m/>
    <m/>
    <m/>
    <d v="2002-03-29T00:00:00"/>
    <s v="〇"/>
    <s v="A移設可"/>
    <m/>
    <m/>
    <m/>
    <m/>
    <m/>
    <m/>
    <m/>
    <s v="侵襲式体外型心臓ペースメーカー"/>
    <n v="1"/>
    <s v="アボット"/>
    <n v="3077"/>
    <m/>
    <m/>
    <m/>
    <m/>
    <m/>
    <m/>
    <m/>
    <m/>
    <m/>
    <m/>
    <m/>
    <m/>
    <s v="MEリストから追記"/>
    <s v="侵襲式体外型心臓ペースメーカー"/>
    <s v="アボット"/>
    <n v="3077"/>
    <m/>
    <m/>
    <m/>
    <m/>
    <m/>
    <m/>
    <m/>
    <m/>
    <m/>
    <m/>
    <m/>
    <m/>
    <m/>
    <x v="1"/>
    <m/>
    <m/>
    <m/>
    <m/>
    <m/>
    <n v="0"/>
    <m/>
    <m/>
  </r>
  <r>
    <x v="0"/>
    <x v="1"/>
    <n v="2"/>
    <s v="病棟部門【ICU・HCU】"/>
    <s v="ICU"/>
    <s v="器材庫"/>
    <n v="2"/>
    <m/>
    <s v="ICU・CCU"/>
    <m/>
    <m/>
    <m/>
    <m/>
    <d v="2002-03-29T00:00:00"/>
    <s v="〇"/>
    <s v="A移設可"/>
    <m/>
    <m/>
    <m/>
    <m/>
    <m/>
    <m/>
    <m/>
    <s v="侵襲式体外型心臓ペースメーカー"/>
    <n v="1"/>
    <s v="アボット"/>
    <n v="3077"/>
    <m/>
    <m/>
    <m/>
    <m/>
    <m/>
    <m/>
    <m/>
    <m/>
    <m/>
    <m/>
    <m/>
    <m/>
    <s v="MEリストから追記"/>
    <s v="侵襲式体外型心臓ペースメーカー"/>
    <s v="アボット"/>
    <n v="3077"/>
    <m/>
    <m/>
    <m/>
    <m/>
    <m/>
    <m/>
    <m/>
    <m/>
    <m/>
    <m/>
    <m/>
    <m/>
    <m/>
    <x v="1"/>
    <m/>
    <m/>
    <m/>
    <m/>
    <m/>
    <n v="0"/>
    <m/>
    <m/>
  </r>
  <r>
    <x v="0"/>
    <x v="1"/>
    <n v="2"/>
    <s v="病棟部門【ICU・HCU】"/>
    <s v="ICU"/>
    <s v="器材庫"/>
    <n v="2"/>
    <m/>
    <s v="ICU・CCU"/>
    <m/>
    <m/>
    <m/>
    <m/>
    <d v="2002-03-29T00:00:00"/>
    <s v="〇"/>
    <s v="A移設可"/>
    <m/>
    <m/>
    <m/>
    <m/>
    <m/>
    <m/>
    <m/>
    <s v="侵襲式体外型心臓ペースメーカー"/>
    <n v="1"/>
    <s v="アボット"/>
    <n v="3077"/>
    <m/>
    <m/>
    <m/>
    <m/>
    <m/>
    <m/>
    <m/>
    <m/>
    <m/>
    <m/>
    <m/>
    <m/>
    <s v="MEリストから追記"/>
    <s v="侵襲式体外型心臓ペースメーカー"/>
    <s v="アボット"/>
    <n v="3077"/>
    <m/>
    <m/>
    <m/>
    <m/>
    <m/>
    <m/>
    <m/>
    <m/>
    <m/>
    <m/>
    <m/>
    <m/>
    <m/>
    <x v="1"/>
    <m/>
    <m/>
    <m/>
    <m/>
    <m/>
    <n v="0"/>
    <m/>
    <m/>
  </r>
  <r>
    <x v="0"/>
    <x v="1"/>
    <n v="2"/>
    <s v="病棟部門【ICU・HCU】"/>
    <s v="ICU"/>
    <s v="器材庫"/>
    <n v="2"/>
    <m/>
    <s v="ICU・CCU"/>
    <m/>
    <m/>
    <m/>
    <m/>
    <d v="2011-02-25T00:00:00"/>
    <s v="〇"/>
    <s v="A移設可"/>
    <m/>
    <m/>
    <m/>
    <m/>
    <m/>
    <m/>
    <m/>
    <s v="侵襲式体外型心臓ペースメーカー"/>
    <n v="1"/>
    <s v="平和物産"/>
    <s v="PACE203H"/>
    <m/>
    <m/>
    <m/>
    <m/>
    <m/>
    <m/>
    <m/>
    <m/>
    <m/>
    <m/>
    <m/>
    <m/>
    <s v="MEリストから追記"/>
    <s v="侵襲式体外型心臓ペースメーカー"/>
    <s v="平和物産"/>
    <s v="PACE203H"/>
    <m/>
    <m/>
    <m/>
    <m/>
    <m/>
    <m/>
    <m/>
    <m/>
    <m/>
    <m/>
    <m/>
    <m/>
    <m/>
    <x v="1"/>
    <m/>
    <m/>
    <m/>
    <m/>
    <m/>
    <n v="0"/>
    <m/>
    <m/>
  </r>
  <r>
    <x v="0"/>
    <x v="1"/>
    <n v="2"/>
    <s v="病棟部門【ICU・HCU】"/>
    <s v="ICU"/>
    <s v="器材庫"/>
    <n v="2"/>
    <m/>
    <s v="ICU・CCU"/>
    <m/>
    <m/>
    <m/>
    <m/>
    <d v="2011-03-22T00:00:00"/>
    <s v="〇"/>
    <s v="A移設可"/>
    <m/>
    <m/>
    <m/>
    <m/>
    <m/>
    <m/>
    <m/>
    <s v="侵襲式体外型心臓ペースメーカー"/>
    <n v="1"/>
    <s v="平和物産"/>
    <s v="PACE203H"/>
    <m/>
    <m/>
    <m/>
    <m/>
    <m/>
    <m/>
    <m/>
    <m/>
    <m/>
    <m/>
    <m/>
    <m/>
    <s v="MEリストから追記"/>
    <s v="侵襲式体外型心臓ペースメーカー"/>
    <s v="平和物産"/>
    <s v="PACE203H"/>
    <m/>
    <m/>
    <m/>
    <m/>
    <m/>
    <m/>
    <m/>
    <m/>
    <m/>
    <m/>
    <m/>
    <m/>
    <m/>
    <x v="1"/>
    <m/>
    <m/>
    <m/>
    <m/>
    <m/>
    <n v="0"/>
    <m/>
    <m/>
  </r>
  <r>
    <x v="0"/>
    <x v="1"/>
    <n v="2"/>
    <s v="病棟部門【ICU・HCU】"/>
    <s v="ICU"/>
    <s v="器材庫"/>
    <n v="2"/>
    <m/>
    <s v="臨床工学科"/>
    <m/>
    <s v="臨床工学室"/>
    <s v="0375"/>
    <m/>
    <d v="2020-04-27T00:00:00"/>
    <s v="〇"/>
    <s v="A移設可"/>
    <m/>
    <m/>
    <m/>
    <m/>
    <n v="0"/>
    <s v="12"/>
    <s v="120375"/>
    <s v="一酸化窒素ガス管理システム"/>
    <n v="1"/>
    <s v="エア・ウォーター"/>
    <s v="Inoflo DS"/>
    <n v="550"/>
    <n v="600"/>
    <n v="1450"/>
    <m/>
    <s v="○"/>
    <m/>
    <m/>
    <m/>
    <m/>
    <m/>
    <m/>
    <m/>
    <m/>
    <s v="一酸化窒素ガス管理システム"/>
    <s v="エア・ウォーター"/>
    <s v="Inoflo DS"/>
    <n v="550"/>
    <n v="600"/>
    <n v="1450"/>
    <m/>
    <s v="○"/>
    <m/>
    <m/>
    <m/>
    <m/>
    <m/>
    <m/>
    <m/>
    <m/>
    <x v="1"/>
    <m/>
    <m/>
    <m/>
    <m/>
    <m/>
    <n v="0"/>
    <m/>
    <m/>
  </r>
  <r>
    <x v="0"/>
    <x v="1"/>
    <n v="2"/>
    <s v="病棟部門【ICU・HCU】"/>
    <s v="ICU"/>
    <s v="スタッフステーション"/>
    <n v="2"/>
    <m/>
    <s v="ICU・CCU"/>
    <m/>
    <s v="作業コーナー"/>
    <s v="0295"/>
    <m/>
    <d v="2020-12-21T00:00:00"/>
    <s v="〇"/>
    <s v="A移設可"/>
    <s v="ベッドサイドもにた新調するので合わせてセントラルモニタも新調したいです"/>
    <m/>
    <s v="医師控室へのスレーブが必要（織田・本間）_x000a_→購入年が新しいため更新は厳しい。（コンサル）"/>
    <m/>
    <m/>
    <m/>
    <m/>
    <s v="セントラルモニタ"/>
    <n v="1"/>
    <s v="フィリップス"/>
    <s v="iX C"/>
    <n v="430"/>
    <n v="380"/>
    <n v="500"/>
    <m/>
    <s v="〇"/>
    <m/>
    <m/>
    <m/>
    <m/>
    <m/>
    <m/>
    <s v="〇"/>
    <m/>
    <s v="セントラルモニタ"/>
    <s v="フィリップス"/>
    <s v="iX C"/>
    <n v="430"/>
    <n v="380"/>
    <n v="500"/>
    <m/>
    <s v="〇"/>
    <m/>
    <m/>
    <m/>
    <m/>
    <m/>
    <m/>
    <s v="〇"/>
    <m/>
    <x v="1"/>
    <m/>
    <m/>
    <m/>
    <m/>
    <m/>
    <n v="0"/>
    <m/>
    <m/>
  </r>
  <r>
    <x v="0"/>
    <x v="2"/>
    <n v="2"/>
    <s v="病棟部門【ICU・HCU】"/>
    <s v="ICU"/>
    <s v="スタッフステーション"/>
    <m/>
    <m/>
    <m/>
    <m/>
    <m/>
    <m/>
    <m/>
    <m/>
    <m/>
    <s v="増設"/>
    <m/>
    <m/>
    <m/>
    <m/>
    <m/>
    <m/>
    <m/>
    <s v="セントラルモニタ（機能拡張）"/>
    <n v="1"/>
    <m/>
    <m/>
    <m/>
    <m/>
    <m/>
    <m/>
    <m/>
    <m/>
    <m/>
    <m/>
    <m/>
    <m/>
    <m/>
    <m/>
    <m/>
    <s v="セントラルモニタ"/>
    <m/>
    <m/>
    <m/>
    <m/>
    <m/>
    <m/>
    <m/>
    <m/>
    <m/>
    <m/>
    <m/>
    <m/>
    <m/>
    <m/>
    <m/>
    <x v="0"/>
    <m/>
    <s v="●"/>
    <s v="集中治療機能の強化にあたり必要"/>
    <n v="3000000"/>
    <n v="3000000"/>
    <n v="3300000.0000000005"/>
    <m/>
    <m/>
  </r>
  <r>
    <x v="0"/>
    <x v="0"/>
    <n v="2"/>
    <s v="病棟部門【ICU・HCU】"/>
    <s v="ICU"/>
    <s v="スタッフステーション"/>
    <n v="2"/>
    <m/>
    <s v="ICU・CCU"/>
    <m/>
    <s v="作業コーナー"/>
    <s v="0296"/>
    <m/>
    <m/>
    <s v="〇"/>
    <s v="B更新"/>
    <s v="経年劣化による破損が進まなければ移設可能。"/>
    <m/>
    <m/>
    <m/>
    <m/>
    <m/>
    <m/>
    <s v="点滴作業台"/>
    <n v="1"/>
    <m/>
    <m/>
    <n v="1800"/>
    <n v="900"/>
    <n v="900"/>
    <m/>
    <m/>
    <m/>
    <m/>
    <m/>
    <m/>
    <m/>
    <m/>
    <m/>
    <m/>
    <s v="点滴作業台"/>
    <m/>
    <m/>
    <n v="1800"/>
    <n v="900"/>
    <n v="900"/>
    <m/>
    <m/>
    <m/>
    <m/>
    <m/>
    <m/>
    <m/>
    <m/>
    <m/>
    <m/>
    <x v="0"/>
    <m/>
    <m/>
    <m/>
    <n v="700000"/>
    <n v="700000"/>
    <n v="770000.00000000012"/>
    <m/>
    <m/>
  </r>
  <r>
    <x v="1"/>
    <x v="8"/>
    <n v="2"/>
    <s v="病棟部門【ICU・HCU】"/>
    <s v="ICU"/>
    <s v="スタッフステーション"/>
    <n v="2"/>
    <m/>
    <s v="ICU・CCU"/>
    <m/>
    <s v="作業コーナー"/>
    <s v="0297"/>
    <m/>
    <m/>
    <s v="○"/>
    <m/>
    <m/>
    <m/>
    <s v="診療材料棚一式で予算化"/>
    <m/>
    <m/>
    <m/>
    <m/>
    <s v="診療材料棚"/>
    <n v="1"/>
    <m/>
    <m/>
    <n v="580"/>
    <n v="470"/>
    <n v="1920"/>
    <m/>
    <m/>
    <m/>
    <m/>
    <m/>
    <m/>
    <m/>
    <m/>
    <m/>
    <m/>
    <s v="診療材料棚"/>
    <m/>
    <m/>
    <n v="580"/>
    <n v="470"/>
    <n v="1920"/>
    <m/>
    <m/>
    <m/>
    <m/>
    <m/>
    <m/>
    <m/>
    <m/>
    <m/>
    <m/>
    <x v="1"/>
    <m/>
    <m/>
    <m/>
    <m/>
    <m/>
    <n v="0"/>
    <m/>
    <m/>
  </r>
  <r>
    <x v="1"/>
    <x v="8"/>
    <n v="2"/>
    <s v="病棟部門【ICU・HCU】"/>
    <s v="ICU"/>
    <s v="スタッフステーション"/>
    <n v="2"/>
    <m/>
    <s v="ICU・CCU"/>
    <m/>
    <s v="作業コーナー"/>
    <s v="0299"/>
    <m/>
    <m/>
    <s v="○"/>
    <m/>
    <m/>
    <m/>
    <s v="診療材料棚一式で予算化"/>
    <m/>
    <m/>
    <m/>
    <m/>
    <s v="診療材料棚"/>
    <n v="1"/>
    <m/>
    <m/>
    <n v="580"/>
    <n v="470"/>
    <n v="1920"/>
    <m/>
    <m/>
    <m/>
    <m/>
    <m/>
    <m/>
    <m/>
    <m/>
    <m/>
    <m/>
    <s v="診療材料棚"/>
    <m/>
    <m/>
    <n v="580"/>
    <n v="470"/>
    <n v="1920"/>
    <m/>
    <m/>
    <m/>
    <m/>
    <m/>
    <m/>
    <m/>
    <m/>
    <m/>
    <m/>
    <x v="1"/>
    <m/>
    <m/>
    <m/>
    <m/>
    <m/>
    <n v="0"/>
    <m/>
    <m/>
  </r>
  <r>
    <x v="0"/>
    <x v="0"/>
    <n v="2"/>
    <s v="病棟部門【ICU・HCU】"/>
    <s v="ICU"/>
    <s v="スタッフステーション"/>
    <n v="2"/>
    <m/>
    <s v="ICU・CCU"/>
    <m/>
    <s v="器材コーナー"/>
    <s v="0294"/>
    <n v="4205"/>
    <d v="2003-04-22T00:00:00"/>
    <s v="△"/>
    <s v="B更新"/>
    <s v="冷蔵庫が設定温度Kにならない。"/>
    <s v="〇"/>
    <m/>
    <m/>
    <m/>
    <m/>
    <m/>
    <s v="薬用保冷庫"/>
    <n v="1"/>
    <s v="三洋電機"/>
    <s v="MPR-213F"/>
    <n v="540"/>
    <n v="550"/>
    <n v="1800"/>
    <m/>
    <s v="〇"/>
    <m/>
    <m/>
    <m/>
    <m/>
    <m/>
    <m/>
    <m/>
    <m/>
    <s v="薬用保冷庫"/>
    <s v="三洋電機"/>
    <s v="MPR-213F"/>
    <n v="540"/>
    <n v="550"/>
    <n v="1800"/>
    <m/>
    <s v="〇"/>
    <m/>
    <m/>
    <m/>
    <m/>
    <m/>
    <m/>
    <m/>
    <m/>
    <x v="0"/>
    <m/>
    <m/>
    <m/>
    <n v="280000"/>
    <n v="280000"/>
    <n v="308000"/>
    <m/>
    <m/>
  </r>
  <r>
    <x v="0"/>
    <x v="1"/>
    <n v="2"/>
    <s v="病棟部門【ICU・HCU】"/>
    <s v="ICU"/>
    <s v="スタッフステーション"/>
    <n v="2"/>
    <m/>
    <s v="ICU・CCU"/>
    <m/>
    <s v="作業コーナー"/>
    <s v="0300"/>
    <s v="000141020160069"/>
    <d v="2017-01-13T00:00:00"/>
    <s v="○"/>
    <s v="A移設可"/>
    <m/>
    <m/>
    <m/>
    <m/>
    <m/>
    <m/>
    <m/>
    <s v="薬用保冷庫"/>
    <n v="1"/>
    <s v="PHC"/>
    <s v="MPR-162DCN-PJ"/>
    <n v="800"/>
    <n v="460"/>
    <n v="1100"/>
    <m/>
    <s v="〇"/>
    <m/>
    <m/>
    <m/>
    <m/>
    <m/>
    <m/>
    <m/>
    <m/>
    <s v="薬用保冷庫"/>
    <s v="PHC"/>
    <s v="MPR-162DCN-PJ"/>
    <n v="800"/>
    <n v="460"/>
    <n v="1100"/>
    <m/>
    <s v="〇"/>
    <m/>
    <m/>
    <m/>
    <m/>
    <m/>
    <m/>
    <m/>
    <m/>
    <x v="1"/>
    <m/>
    <m/>
    <m/>
    <m/>
    <m/>
    <n v="0"/>
    <m/>
    <m/>
  </r>
  <r>
    <x v="0"/>
    <x v="0"/>
    <n v="2"/>
    <s v="病棟部門【ICU・HCU】"/>
    <s v="ICU"/>
    <s v="スタッフステーション"/>
    <n v="2"/>
    <m/>
    <s v="ICU・CCU"/>
    <m/>
    <s v="作業コーナー"/>
    <s v="0301"/>
    <n v="4587"/>
    <d v="2007-12-28T00:00:00"/>
    <s v="○"/>
    <s v="B更新"/>
    <s v="さび等の経年劣化が目立つ。溶解時浮遊物がある。"/>
    <m/>
    <m/>
    <m/>
    <m/>
    <m/>
    <m/>
    <s v="FFP溶解装置（恒温槽）"/>
    <n v="1"/>
    <m/>
    <m/>
    <n v="190"/>
    <n v="500"/>
    <n v="350"/>
    <m/>
    <s v="〇"/>
    <m/>
    <m/>
    <m/>
    <m/>
    <m/>
    <m/>
    <m/>
    <m/>
    <s v="恒温槽"/>
    <m/>
    <m/>
    <n v="190"/>
    <n v="500"/>
    <n v="350"/>
    <m/>
    <s v="〇"/>
    <m/>
    <m/>
    <m/>
    <m/>
    <m/>
    <m/>
    <m/>
    <m/>
    <x v="0"/>
    <m/>
    <m/>
    <m/>
    <n v="150000"/>
    <n v="150000"/>
    <n v="165000"/>
    <m/>
    <m/>
  </r>
  <r>
    <x v="1"/>
    <x v="8"/>
    <n v="2"/>
    <s v="病棟部門【ICU・HCU】"/>
    <s v="ICU"/>
    <s v="スタッフステーション"/>
    <n v="2"/>
    <m/>
    <s v="ICU・CCU"/>
    <m/>
    <s v="作業コーナー"/>
    <s v="0302"/>
    <m/>
    <m/>
    <s v="○"/>
    <m/>
    <m/>
    <m/>
    <s v="診療材料棚一式で予算化"/>
    <m/>
    <m/>
    <m/>
    <m/>
    <s v="点滴保管棚"/>
    <n v="1"/>
    <m/>
    <m/>
    <n v="880"/>
    <n v="450"/>
    <n v="1300"/>
    <m/>
    <m/>
    <m/>
    <m/>
    <m/>
    <m/>
    <m/>
    <m/>
    <m/>
    <m/>
    <s v="点滴保管棚"/>
    <m/>
    <m/>
    <n v="880"/>
    <n v="450"/>
    <n v="1300"/>
    <m/>
    <m/>
    <m/>
    <m/>
    <m/>
    <m/>
    <m/>
    <m/>
    <m/>
    <m/>
    <x v="1"/>
    <m/>
    <m/>
    <m/>
    <m/>
    <m/>
    <n v="0"/>
    <m/>
    <m/>
  </r>
  <r>
    <x v="0"/>
    <x v="0"/>
    <n v="2"/>
    <s v="病棟部門【ICU・HCU】"/>
    <s v="ICU"/>
    <s v="スタッフステーション"/>
    <n v="2"/>
    <m/>
    <s v="ICU・CCU"/>
    <m/>
    <s v="緊急検査室"/>
    <s v="0270"/>
    <m/>
    <m/>
    <s v="〇"/>
    <s v="B更新"/>
    <m/>
    <m/>
    <m/>
    <m/>
    <m/>
    <m/>
    <m/>
    <s v="チューブドライヤー"/>
    <n v="1"/>
    <s v="アコマ医科工業"/>
    <s v="TD-25"/>
    <n v="450"/>
    <n v="450"/>
    <n v="1660"/>
    <m/>
    <s v="〇"/>
    <m/>
    <m/>
    <m/>
    <m/>
    <m/>
    <m/>
    <m/>
    <m/>
    <s v="チューブドライヤー"/>
    <s v="アコマ医科工業"/>
    <s v="TD-25"/>
    <n v="450"/>
    <n v="450"/>
    <n v="1660"/>
    <m/>
    <s v="〇"/>
    <m/>
    <m/>
    <m/>
    <m/>
    <m/>
    <m/>
    <m/>
    <m/>
    <x v="0"/>
    <m/>
    <m/>
    <m/>
    <n v="200000"/>
    <n v="200000"/>
    <n v="220000.00000000003"/>
    <m/>
    <m/>
  </r>
  <r>
    <x v="1"/>
    <x v="8"/>
    <n v="2"/>
    <s v="病棟部門【ICU・HCU】"/>
    <s v="ICU"/>
    <s v="スタッフステーション"/>
    <n v="2"/>
    <m/>
    <s v="ICU・CCU"/>
    <m/>
    <s v="緊急検査室"/>
    <s v="0271"/>
    <m/>
    <m/>
    <s v="〇"/>
    <m/>
    <m/>
    <m/>
    <s v="診療材料棚一式で予算化"/>
    <m/>
    <m/>
    <m/>
    <m/>
    <s v="軽量棚（備品保管）"/>
    <n v="1"/>
    <m/>
    <m/>
    <n v="1200"/>
    <n v="450"/>
    <n v="2100"/>
    <m/>
    <m/>
    <m/>
    <m/>
    <m/>
    <m/>
    <m/>
    <m/>
    <m/>
    <m/>
    <s v="軽量棚（備品保管）"/>
    <m/>
    <m/>
    <n v="1200"/>
    <n v="450"/>
    <n v="2100"/>
    <m/>
    <m/>
    <m/>
    <m/>
    <m/>
    <m/>
    <m/>
    <m/>
    <m/>
    <m/>
    <x v="1"/>
    <m/>
    <m/>
    <m/>
    <m/>
    <m/>
    <n v="0"/>
    <m/>
    <m/>
  </r>
  <r>
    <x v="0"/>
    <x v="1"/>
    <n v="2"/>
    <s v="病棟部門【ICU・HCU】"/>
    <s v="ICU"/>
    <s v="スタッフステーション"/>
    <m/>
    <m/>
    <m/>
    <m/>
    <m/>
    <m/>
    <m/>
    <d v="2021-01-05T00:00:00"/>
    <s v="〇"/>
    <s v="A移設可"/>
    <m/>
    <m/>
    <m/>
    <m/>
    <m/>
    <m/>
    <m/>
    <s v="血液凝固計"/>
    <n v="1"/>
    <s v="平和物産"/>
    <s v="ヘモクロン401"/>
    <m/>
    <m/>
    <m/>
    <m/>
    <m/>
    <m/>
    <m/>
    <m/>
    <m/>
    <m/>
    <m/>
    <m/>
    <s v="MEリストから追記"/>
    <s v="血液凝固計"/>
    <s v="平和物産"/>
    <s v="ヘモクロン401"/>
    <m/>
    <m/>
    <m/>
    <m/>
    <m/>
    <m/>
    <m/>
    <m/>
    <m/>
    <m/>
    <m/>
    <m/>
    <m/>
    <x v="1"/>
    <m/>
    <m/>
    <m/>
    <m/>
    <m/>
    <n v="0"/>
    <m/>
    <m/>
  </r>
  <r>
    <x v="0"/>
    <x v="0"/>
    <n v="2"/>
    <s v="病棟部門【ICU・HCU】"/>
    <s v="ICU"/>
    <s v="スタッフステーション"/>
    <n v="2"/>
    <m/>
    <s v="ICU・CCU"/>
    <m/>
    <s v="緊急検査室"/>
    <s v="0274"/>
    <m/>
    <n v="2017.6"/>
    <s v="△"/>
    <s v="B更新"/>
    <s v="治療に必要な数値が算出できない。（LAC、BS）"/>
    <m/>
    <m/>
    <m/>
    <m/>
    <m/>
    <m/>
    <s v="血液ガス分析装置"/>
    <n v="1"/>
    <s v="テクノメディカ"/>
    <s v="ガススタット270"/>
    <n v="400"/>
    <n v="550"/>
    <n v="450"/>
    <m/>
    <s v="〇"/>
    <m/>
    <m/>
    <m/>
    <m/>
    <m/>
    <m/>
    <s v="〇"/>
    <m/>
    <s v="血液検査装置（血液ガス分析装置）"/>
    <s v="テクノメディカ"/>
    <s v="ガススタット270"/>
    <n v="400"/>
    <n v="550"/>
    <n v="450"/>
    <m/>
    <s v="〇"/>
    <m/>
    <m/>
    <m/>
    <m/>
    <m/>
    <m/>
    <s v="〇"/>
    <m/>
    <x v="0"/>
    <m/>
    <m/>
    <m/>
    <n v="6000000"/>
    <n v="6000000"/>
    <n v="6600000.0000000009"/>
    <m/>
    <m/>
  </r>
  <r>
    <x v="0"/>
    <x v="0"/>
    <n v="2"/>
    <s v="病棟部門【ICU・HCU】"/>
    <s v="ICU"/>
    <s v="ストレッチャー置場"/>
    <n v="2"/>
    <m/>
    <s v="ICU・CCU"/>
    <m/>
    <s v="廊下"/>
    <s v="0263"/>
    <m/>
    <m/>
    <s v="△"/>
    <s v="B更新"/>
    <s v="移設時の破損状況による"/>
    <s v="〇"/>
    <m/>
    <m/>
    <m/>
    <m/>
    <m/>
    <s v="ストレッチャー"/>
    <n v="1"/>
    <s v="パラマウントベッド"/>
    <m/>
    <n v="850"/>
    <n v="2000"/>
    <n v="800"/>
    <m/>
    <m/>
    <m/>
    <m/>
    <m/>
    <m/>
    <m/>
    <m/>
    <m/>
    <m/>
    <s v="ストレッチャー"/>
    <s v="パラマウントベッド"/>
    <m/>
    <n v="850"/>
    <n v="2000"/>
    <n v="800"/>
    <m/>
    <m/>
    <m/>
    <m/>
    <m/>
    <m/>
    <m/>
    <m/>
    <m/>
    <m/>
    <x v="0"/>
    <m/>
    <m/>
    <m/>
    <n v="300000"/>
    <n v="300000"/>
    <n v="330000"/>
    <m/>
    <m/>
  </r>
  <r>
    <x v="0"/>
    <x v="1"/>
    <n v="2"/>
    <s v="病棟部門【ICU・HCU】"/>
    <s v="ICU"/>
    <s v="ストレッチャー置場"/>
    <n v="2"/>
    <m/>
    <s v="ICU・CCU"/>
    <m/>
    <s v="廊下"/>
    <s v="0264"/>
    <m/>
    <m/>
    <s v="〇"/>
    <s v="A移設可"/>
    <m/>
    <m/>
    <m/>
    <m/>
    <m/>
    <m/>
    <m/>
    <s v="ストレッチャー"/>
    <n v="1"/>
    <s v="パラマウントベッド"/>
    <m/>
    <n v="850"/>
    <n v="2000"/>
    <n v="800"/>
    <m/>
    <m/>
    <m/>
    <m/>
    <m/>
    <m/>
    <m/>
    <m/>
    <m/>
    <m/>
    <s v="ストレッチャー"/>
    <s v="パラマウントベッド"/>
    <m/>
    <n v="850"/>
    <n v="2000"/>
    <n v="800"/>
    <m/>
    <m/>
    <m/>
    <m/>
    <m/>
    <m/>
    <m/>
    <m/>
    <m/>
    <m/>
    <x v="1"/>
    <m/>
    <m/>
    <m/>
    <m/>
    <m/>
    <n v="0"/>
    <m/>
    <m/>
  </r>
  <r>
    <x v="0"/>
    <x v="5"/>
    <n v="2"/>
    <s v="病棟部門【ICU・HCU】"/>
    <s v="ICU"/>
    <s v="汚物室"/>
    <n v="2"/>
    <m/>
    <s v="ICU・CCU"/>
    <m/>
    <s v="汚物処理室"/>
    <s v="0313"/>
    <s v="000141020160018"/>
    <d v="2016-07-19T00:00:00"/>
    <s v="〇"/>
    <s v="A移設可(移設費)"/>
    <m/>
    <m/>
    <m/>
    <m/>
    <m/>
    <m/>
    <m/>
    <s v="ベッドパンウォッシャー"/>
    <n v="1"/>
    <s v="モレーンコーポレーション"/>
    <m/>
    <n v="450"/>
    <n v="550"/>
    <n v="1300"/>
    <m/>
    <m/>
    <s v="〇"/>
    <m/>
    <s v="○"/>
    <s v="○"/>
    <s v="○"/>
    <m/>
    <m/>
    <m/>
    <s v="ベッドパンウォッシャー"/>
    <s v="モレーンコーポレーション"/>
    <m/>
    <n v="450"/>
    <n v="550"/>
    <n v="1300"/>
    <m/>
    <m/>
    <s v="〇"/>
    <m/>
    <s v="○"/>
    <s v="○"/>
    <s v="○"/>
    <m/>
    <m/>
    <m/>
    <x v="0"/>
    <m/>
    <m/>
    <m/>
    <n v="100000"/>
    <n v="100000"/>
    <n v="110000.00000000001"/>
    <m/>
    <m/>
  </r>
  <r>
    <x v="0"/>
    <x v="0"/>
    <n v="2"/>
    <s v="病棟部門【ICU・HCU】"/>
    <s v="ICU"/>
    <s v="汚物室"/>
    <n v="2"/>
    <m/>
    <s v="ICU・CCU"/>
    <m/>
    <s v="汚物処理室"/>
    <s v="0314"/>
    <m/>
    <m/>
    <s v="〇"/>
    <s v="B更新"/>
    <m/>
    <m/>
    <m/>
    <m/>
    <m/>
    <m/>
    <m/>
    <s v="尿器掛け"/>
    <n v="1"/>
    <m/>
    <m/>
    <n v="650"/>
    <n v="240"/>
    <n v="1400"/>
    <m/>
    <m/>
    <m/>
    <m/>
    <m/>
    <m/>
    <m/>
    <s v="壁掛け"/>
    <m/>
    <m/>
    <s v="尿器掛け"/>
    <m/>
    <m/>
    <n v="650"/>
    <n v="240"/>
    <n v="1400"/>
    <m/>
    <m/>
    <m/>
    <m/>
    <m/>
    <m/>
    <m/>
    <s v="壁掛け"/>
    <m/>
    <m/>
    <x v="0"/>
    <m/>
    <m/>
    <m/>
    <n v="200000"/>
    <n v="200000"/>
    <n v="220000.00000000003"/>
    <m/>
    <m/>
  </r>
  <r>
    <x v="0"/>
    <x v="0"/>
    <n v="2"/>
    <s v="病棟部門【ICU・HCU】"/>
    <s v="ICU"/>
    <s v="汚物室"/>
    <n v="2"/>
    <m/>
    <s v="ICU・CCU"/>
    <m/>
    <s v="汚物処理室"/>
    <s v="0315"/>
    <n v="1674"/>
    <d v="1984-09-26T00:00:00"/>
    <s v="〇"/>
    <s v="B更新"/>
    <m/>
    <m/>
    <m/>
    <m/>
    <m/>
    <m/>
    <m/>
    <s v="尿器掛け"/>
    <n v="1"/>
    <s v="アトムメディカル"/>
    <m/>
    <n v="960"/>
    <n v="200"/>
    <n v="1400"/>
    <m/>
    <m/>
    <m/>
    <m/>
    <m/>
    <m/>
    <m/>
    <s v="壁掛け"/>
    <m/>
    <m/>
    <s v="尿器掛け"/>
    <s v="アトムメディカル"/>
    <m/>
    <n v="960"/>
    <n v="200"/>
    <n v="1400"/>
    <m/>
    <m/>
    <m/>
    <m/>
    <m/>
    <m/>
    <m/>
    <s v="壁掛け"/>
    <m/>
    <m/>
    <x v="0"/>
    <m/>
    <m/>
    <m/>
    <n v="200000"/>
    <n v="200000"/>
    <n v="220000.00000000003"/>
    <m/>
    <m/>
  </r>
  <r>
    <x v="1"/>
    <x v="8"/>
    <n v="2"/>
    <s v="病棟部門【ICU・HCU】"/>
    <s v="ICU"/>
    <s v="リネン庫"/>
    <n v="2"/>
    <m/>
    <s v="ICU・CCU"/>
    <m/>
    <s v="ICU・CCU"/>
    <s v="0267"/>
    <m/>
    <m/>
    <s v="〇"/>
    <m/>
    <m/>
    <m/>
    <s v="什器・家具に含む"/>
    <m/>
    <m/>
    <m/>
    <m/>
    <s v="軽量棚（リネン）"/>
    <n v="1"/>
    <m/>
    <m/>
    <n v="1200"/>
    <n v="500"/>
    <n v="1800"/>
    <m/>
    <m/>
    <m/>
    <m/>
    <m/>
    <m/>
    <m/>
    <m/>
    <m/>
    <m/>
    <s v="軽量棚（リネン）"/>
    <m/>
    <m/>
    <n v="1200"/>
    <n v="500"/>
    <n v="1800"/>
    <m/>
    <m/>
    <m/>
    <m/>
    <m/>
    <m/>
    <m/>
    <m/>
    <m/>
    <m/>
    <x v="1"/>
    <m/>
    <m/>
    <m/>
    <m/>
    <m/>
    <n v="0"/>
    <m/>
    <m/>
  </r>
  <r>
    <x v="1"/>
    <x v="8"/>
    <n v="2"/>
    <s v="病棟部門【ICU・HCU】"/>
    <s v="ICU"/>
    <s v="リネン庫"/>
    <n v="2"/>
    <m/>
    <s v="ICU・CCU"/>
    <m/>
    <s v="ICU・CCU"/>
    <s v="0268"/>
    <m/>
    <m/>
    <s v="〇"/>
    <m/>
    <m/>
    <m/>
    <s v="什器・家具に含む"/>
    <m/>
    <m/>
    <m/>
    <m/>
    <s v="軽量棚（リネン）"/>
    <n v="1"/>
    <m/>
    <m/>
    <n v="1200"/>
    <n v="500"/>
    <n v="1800"/>
    <m/>
    <m/>
    <m/>
    <m/>
    <m/>
    <m/>
    <m/>
    <m/>
    <m/>
    <m/>
    <s v="軽量棚（リネン）"/>
    <m/>
    <m/>
    <n v="1200"/>
    <n v="500"/>
    <n v="1800"/>
    <m/>
    <m/>
    <m/>
    <m/>
    <m/>
    <m/>
    <m/>
    <m/>
    <m/>
    <m/>
    <x v="1"/>
    <m/>
    <m/>
    <m/>
    <m/>
    <m/>
    <n v="0"/>
    <m/>
    <m/>
  </r>
  <r>
    <x v="1"/>
    <x v="8"/>
    <n v="2"/>
    <s v="病棟部門【ICU・HCU】"/>
    <s v="ICU"/>
    <s v="リネン庫"/>
    <n v="2"/>
    <m/>
    <s v="ICU・CCU"/>
    <m/>
    <s v="ICU・CCU"/>
    <s v="0269"/>
    <m/>
    <m/>
    <s v="〇"/>
    <m/>
    <m/>
    <m/>
    <s v="什器・家具に含む"/>
    <m/>
    <m/>
    <m/>
    <m/>
    <s v="軽量棚（リネン）"/>
    <n v="1"/>
    <m/>
    <m/>
    <n v="1500"/>
    <n v="450"/>
    <n v="2100"/>
    <m/>
    <m/>
    <m/>
    <m/>
    <m/>
    <m/>
    <m/>
    <m/>
    <m/>
    <m/>
    <s v="軽量棚（リネン）"/>
    <m/>
    <m/>
    <n v="1500"/>
    <n v="450"/>
    <n v="2100"/>
    <m/>
    <m/>
    <m/>
    <m/>
    <m/>
    <m/>
    <m/>
    <m/>
    <m/>
    <m/>
    <x v="1"/>
    <m/>
    <m/>
    <m/>
    <m/>
    <m/>
    <n v="0"/>
    <m/>
    <m/>
  </r>
  <r>
    <x v="0"/>
    <x v="0"/>
    <n v="2"/>
    <s v="病棟部門【ICU・HCU】"/>
    <s v="HCU"/>
    <s v="HCU（6床）"/>
    <n v="2"/>
    <m/>
    <s v="ICU・CCU"/>
    <m/>
    <s v="救急（2）"/>
    <n v="1408"/>
    <m/>
    <d v="2009-12-08T09:01:29"/>
    <s v="△"/>
    <s v="B更新"/>
    <s v="使用可能だが、サポートエンドを迎えており、状況により買い替え要す。"/>
    <m/>
    <m/>
    <m/>
    <m/>
    <m/>
    <m/>
    <s v="ベッドサイドモニタ"/>
    <n v="1"/>
    <s v="フィリップス"/>
    <s v="IntelliVue MP70"/>
    <s v="-"/>
    <s v="-"/>
    <s v="-"/>
    <m/>
    <s v="〇"/>
    <m/>
    <m/>
    <m/>
    <m/>
    <m/>
    <m/>
    <s v="〇"/>
    <m/>
    <s v="ベッドサイドモニタ"/>
    <s v="フィリップス"/>
    <s v="IntelliVue MP70"/>
    <s v="-"/>
    <s v="-"/>
    <s v="-"/>
    <m/>
    <s v="〇"/>
    <m/>
    <m/>
    <m/>
    <m/>
    <m/>
    <m/>
    <s v="〇"/>
    <m/>
    <x v="0"/>
    <m/>
    <m/>
    <m/>
    <n v="3500000"/>
    <n v="3500000"/>
    <n v="3850000.0000000005"/>
    <m/>
    <m/>
  </r>
  <r>
    <x v="0"/>
    <x v="2"/>
    <n v="2"/>
    <s v="病棟部門【ICU・HCU】"/>
    <s v="HCU"/>
    <s v="HCU（6床）"/>
    <m/>
    <m/>
    <m/>
    <m/>
    <m/>
    <m/>
    <m/>
    <m/>
    <m/>
    <s v="増設"/>
    <s v="※新病院のHCUは6床想定（※検討会未決定）。現ICUには9台のベッドサイドモニタが存在する。新病院ICUは8床想定（※検討会未決定）のため、余った1台をHCUに割り当てる形で整理を行う。（コンサル）"/>
    <m/>
    <m/>
    <m/>
    <m/>
    <m/>
    <m/>
    <s v="ベッドサイドモニタ"/>
    <n v="5"/>
    <m/>
    <m/>
    <s v="-"/>
    <s v="-"/>
    <s v="-"/>
    <m/>
    <s v="〇"/>
    <m/>
    <m/>
    <m/>
    <m/>
    <m/>
    <m/>
    <s v="〇"/>
    <m/>
    <s v="ベッドサイドモニタ"/>
    <m/>
    <m/>
    <s v="-"/>
    <s v="-"/>
    <s v="-"/>
    <m/>
    <s v="〇"/>
    <m/>
    <m/>
    <m/>
    <m/>
    <m/>
    <m/>
    <s v="〇"/>
    <m/>
    <x v="0"/>
    <m/>
    <s v="●"/>
    <s v="集中治療機能の強化にあたり必要"/>
    <n v="3500000"/>
    <n v="17500000"/>
    <n v="19250000"/>
    <m/>
    <m/>
  </r>
  <r>
    <x v="0"/>
    <x v="4"/>
    <n v="2"/>
    <s v="病棟部門【ICU・HCU】"/>
    <s v="HCU"/>
    <s v="HCU（6床）"/>
    <m/>
    <m/>
    <m/>
    <m/>
    <m/>
    <m/>
    <m/>
    <m/>
    <m/>
    <s v="新規"/>
    <m/>
    <m/>
    <m/>
    <m/>
    <m/>
    <m/>
    <m/>
    <s v="電動ベッド"/>
    <n v="6"/>
    <m/>
    <m/>
    <m/>
    <m/>
    <m/>
    <m/>
    <m/>
    <m/>
    <m/>
    <m/>
    <m/>
    <m/>
    <m/>
    <m/>
    <m/>
    <s v="電動ベッド"/>
    <m/>
    <m/>
    <m/>
    <m/>
    <m/>
    <m/>
    <m/>
    <m/>
    <m/>
    <m/>
    <m/>
    <m/>
    <m/>
    <m/>
    <m/>
    <x v="0"/>
    <m/>
    <s v="●"/>
    <s v="集中治療機能の強化にあたり必要"/>
    <n v="350000"/>
    <n v="2100000"/>
    <n v="2310000"/>
    <m/>
    <m/>
  </r>
  <r>
    <x v="0"/>
    <x v="4"/>
    <n v="2"/>
    <s v="病棟部門【ICU・HCU】"/>
    <s v="HCU"/>
    <s v="HCU（6床）"/>
    <m/>
    <m/>
    <m/>
    <m/>
    <m/>
    <m/>
    <m/>
    <m/>
    <m/>
    <s v="新規"/>
    <s v="※6/10ヒアリングの際に要望あり"/>
    <m/>
    <s v="※要望の有無確認⇒6/10ヒアリングにて要望確認済"/>
    <m/>
    <m/>
    <m/>
    <m/>
    <s v="シーリングペンダント（シングルアーム+足元電源ユニット）_x000a_"/>
    <n v="6"/>
    <m/>
    <m/>
    <m/>
    <m/>
    <m/>
    <m/>
    <m/>
    <m/>
    <m/>
    <m/>
    <m/>
    <m/>
    <m/>
    <m/>
    <m/>
    <s v="シーリングペンダント"/>
    <m/>
    <m/>
    <m/>
    <m/>
    <m/>
    <m/>
    <m/>
    <m/>
    <m/>
    <m/>
    <m/>
    <m/>
    <m/>
    <m/>
    <m/>
    <x v="0"/>
    <m/>
    <s v="●"/>
    <s v="集中治療機能の強化にあたり必要"/>
    <n v="5000000"/>
    <n v="30000000"/>
    <n v="33000000.000000004"/>
    <s v="設置しない"/>
    <n v="-30000000"/>
  </r>
  <r>
    <x v="0"/>
    <x v="4"/>
    <n v="2"/>
    <s v="病棟部門【ICU・HCU】"/>
    <s v="HCU"/>
    <s v="HCU（6床）"/>
    <m/>
    <m/>
    <m/>
    <m/>
    <m/>
    <m/>
    <m/>
    <m/>
    <m/>
    <s v="新規"/>
    <m/>
    <m/>
    <m/>
    <m/>
    <m/>
    <m/>
    <m/>
    <s v="除細動器"/>
    <n v="1"/>
    <m/>
    <m/>
    <n v="500"/>
    <n v="650"/>
    <n v="1100"/>
    <m/>
    <s v="〇"/>
    <m/>
    <m/>
    <m/>
    <m/>
    <m/>
    <m/>
    <m/>
    <m/>
    <s v="除細動器"/>
    <m/>
    <m/>
    <n v="500"/>
    <n v="650"/>
    <n v="1100"/>
    <m/>
    <s v="〇"/>
    <m/>
    <m/>
    <m/>
    <m/>
    <m/>
    <m/>
    <m/>
    <m/>
    <x v="0"/>
    <m/>
    <s v="●"/>
    <s v="集中治療機能の強化にあたり必要"/>
    <n v="1000000"/>
    <n v="1000000"/>
    <n v="1100000"/>
    <m/>
    <m/>
  </r>
  <r>
    <x v="0"/>
    <x v="4"/>
    <n v="2"/>
    <s v="病棟部門【ICU・HCU】"/>
    <s v="HCU"/>
    <s v="HCU（6床）"/>
    <m/>
    <m/>
    <m/>
    <m/>
    <m/>
    <m/>
    <m/>
    <m/>
    <m/>
    <s v="新規"/>
    <m/>
    <m/>
    <m/>
    <m/>
    <m/>
    <m/>
    <m/>
    <s v="救急カート"/>
    <n v="1"/>
    <m/>
    <m/>
    <n v="800"/>
    <n v="600"/>
    <n v="1050"/>
    <m/>
    <m/>
    <m/>
    <m/>
    <m/>
    <m/>
    <m/>
    <m/>
    <m/>
    <m/>
    <s v="救急カート"/>
    <m/>
    <m/>
    <n v="800"/>
    <n v="600"/>
    <n v="1050"/>
    <m/>
    <m/>
    <m/>
    <m/>
    <m/>
    <m/>
    <m/>
    <m/>
    <m/>
    <m/>
    <x v="0"/>
    <m/>
    <s v="●"/>
    <s v="集中治療機能の強化にあたり必要"/>
    <n v="150000"/>
    <n v="150000"/>
    <n v="165000"/>
    <m/>
    <m/>
  </r>
  <r>
    <x v="0"/>
    <x v="4"/>
    <n v="2"/>
    <s v="病棟部門【ICU・HCU】"/>
    <s v="HCU"/>
    <s v="HCU（6床）"/>
    <m/>
    <m/>
    <m/>
    <m/>
    <m/>
    <m/>
    <m/>
    <m/>
    <m/>
    <s v="新規"/>
    <m/>
    <m/>
    <m/>
    <m/>
    <m/>
    <m/>
    <m/>
    <s v="処置カート"/>
    <n v="1"/>
    <m/>
    <m/>
    <n v="700"/>
    <n v="400"/>
    <n v="950"/>
    <m/>
    <s v="〇"/>
    <m/>
    <m/>
    <m/>
    <m/>
    <m/>
    <m/>
    <m/>
    <m/>
    <s v="処置カート"/>
    <m/>
    <m/>
    <n v="700"/>
    <n v="400"/>
    <n v="950"/>
    <m/>
    <s v="〇"/>
    <m/>
    <m/>
    <m/>
    <m/>
    <m/>
    <m/>
    <m/>
    <m/>
    <x v="0"/>
    <m/>
    <s v="●"/>
    <s v="集中治療機能の強化にあたり必要"/>
    <n v="200000"/>
    <n v="200000"/>
    <n v="220000.00000000003"/>
    <m/>
    <m/>
  </r>
  <r>
    <x v="1"/>
    <x v="4"/>
    <n v="2"/>
    <s v="病棟部門【ICU・HCU】"/>
    <s v="HCU"/>
    <s v="HCU（6床）"/>
    <m/>
    <m/>
    <m/>
    <m/>
    <m/>
    <m/>
    <m/>
    <m/>
    <m/>
    <s v="新規"/>
    <m/>
    <m/>
    <s v="スタッフの目が届かない個室1室ともう1床の監視用として監視カメラを設置して欲しい。（7/14町田）"/>
    <m/>
    <m/>
    <m/>
    <m/>
    <s v="医療監視カメラ一式"/>
    <n v="1"/>
    <m/>
    <m/>
    <m/>
    <m/>
    <m/>
    <m/>
    <m/>
    <m/>
    <m/>
    <m/>
    <m/>
    <m/>
    <m/>
    <m/>
    <m/>
    <s v="医療監視カメラ一式"/>
    <m/>
    <m/>
    <m/>
    <m/>
    <m/>
    <m/>
    <m/>
    <m/>
    <m/>
    <m/>
    <m/>
    <m/>
    <m/>
    <m/>
    <m/>
    <x v="0"/>
    <m/>
    <s v="●"/>
    <m/>
    <n v="1500000"/>
    <n v="1500000"/>
    <n v="1650000.0000000002"/>
    <m/>
    <m/>
  </r>
  <r>
    <x v="0"/>
    <x v="4"/>
    <n v="2"/>
    <s v="病棟部門【ICU・HCU】"/>
    <s v="HCU"/>
    <s v="器材庫"/>
    <m/>
    <m/>
    <m/>
    <m/>
    <m/>
    <m/>
    <m/>
    <m/>
    <m/>
    <s v="新規"/>
    <m/>
    <m/>
    <m/>
    <m/>
    <m/>
    <m/>
    <m/>
    <s v="超音波診断装置"/>
    <n v="1"/>
    <m/>
    <m/>
    <n v="600"/>
    <n v="950"/>
    <n v="1450"/>
    <m/>
    <s v="〇"/>
    <m/>
    <m/>
    <m/>
    <m/>
    <m/>
    <m/>
    <s v="〇"/>
    <m/>
    <s v="超音波診断装置"/>
    <m/>
    <m/>
    <n v="600"/>
    <n v="950"/>
    <n v="1450"/>
    <m/>
    <s v="〇"/>
    <m/>
    <m/>
    <m/>
    <m/>
    <m/>
    <m/>
    <s v="〇"/>
    <m/>
    <x v="2"/>
    <m/>
    <s v="●"/>
    <s v="集中治療機能の強化にあたり必要"/>
    <n v="8000000"/>
    <n v="8000000"/>
    <n v="8800000"/>
    <m/>
    <m/>
  </r>
  <r>
    <x v="0"/>
    <x v="4"/>
    <n v="2"/>
    <s v="病棟部門【ICU・HCU】"/>
    <s v="HCU"/>
    <s v="器材庫"/>
    <m/>
    <m/>
    <m/>
    <m/>
    <m/>
    <m/>
    <m/>
    <m/>
    <m/>
    <s v="新規"/>
    <m/>
    <m/>
    <m/>
    <m/>
    <m/>
    <m/>
    <m/>
    <s v="心電計"/>
    <n v="1"/>
    <m/>
    <m/>
    <m/>
    <m/>
    <m/>
    <m/>
    <m/>
    <m/>
    <m/>
    <m/>
    <m/>
    <m/>
    <m/>
    <m/>
    <m/>
    <s v="心電計"/>
    <m/>
    <m/>
    <m/>
    <m/>
    <m/>
    <m/>
    <m/>
    <m/>
    <m/>
    <m/>
    <m/>
    <m/>
    <m/>
    <m/>
    <m/>
    <x v="0"/>
    <m/>
    <s v="●"/>
    <s v="集中治療機能の強化にあたり必要"/>
    <n v="2000000"/>
    <n v="2000000"/>
    <n v="2200000"/>
    <m/>
    <m/>
  </r>
  <r>
    <x v="0"/>
    <x v="4"/>
    <n v="2"/>
    <s v="病棟部門【ICU・HCU】"/>
    <s v="HCU"/>
    <s v="器材庫"/>
    <m/>
    <m/>
    <m/>
    <m/>
    <m/>
    <m/>
    <m/>
    <m/>
    <m/>
    <s v="新規"/>
    <s v="※6/10ヒアリングの際に要望あり"/>
    <m/>
    <m/>
    <m/>
    <m/>
    <m/>
    <m/>
    <s v="人工呼吸器"/>
    <n v="2"/>
    <m/>
    <m/>
    <m/>
    <m/>
    <m/>
    <m/>
    <m/>
    <m/>
    <m/>
    <m/>
    <m/>
    <m/>
    <m/>
    <m/>
    <m/>
    <s v="人工呼吸器"/>
    <s v="メドトロニック"/>
    <s v="Bennett 840"/>
    <m/>
    <m/>
    <m/>
    <m/>
    <m/>
    <m/>
    <m/>
    <m/>
    <m/>
    <m/>
    <m/>
    <m/>
    <m/>
    <x v="0"/>
    <m/>
    <s v="●"/>
    <s v="集中治療機能の強化にあたり必要"/>
    <n v="4500000"/>
    <n v="9000000"/>
    <n v="9900000"/>
    <m/>
    <m/>
  </r>
  <r>
    <x v="0"/>
    <x v="4"/>
    <n v="2"/>
    <s v="病棟部門【ICU・HCU】"/>
    <s v="HCU"/>
    <s v="器材庫"/>
    <m/>
    <m/>
    <m/>
    <m/>
    <m/>
    <m/>
    <m/>
    <m/>
    <m/>
    <s v="新規"/>
    <s v="※6/10ヒアリングの際に要望あり"/>
    <m/>
    <m/>
    <m/>
    <m/>
    <m/>
    <m/>
    <s v="人工呼吸器（BiPAP）"/>
    <n v="1"/>
    <m/>
    <m/>
    <m/>
    <m/>
    <m/>
    <m/>
    <m/>
    <m/>
    <m/>
    <m/>
    <m/>
    <m/>
    <m/>
    <m/>
    <m/>
    <s v="人工呼吸器（BiPAP）"/>
    <m/>
    <m/>
    <m/>
    <m/>
    <m/>
    <m/>
    <m/>
    <m/>
    <m/>
    <m/>
    <m/>
    <m/>
    <m/>
    <m/>
    <m/>
    <x v="0"/>
    <m/>
    <s v="●"/>
    <s v="集中治療機能の強化にあたり必要"/>
    <n v="3000000"/>
    <n v="3000000"/>
    <n v="3300000.0000000005"/>
    <m/>
    <m/>
  </r>
  <r>
    <x v="0"/>
    <x v="4"/>
    <n v="2"/>
    <s v="病棟部門【ICU・HCU】"/>
    <s v="HCU"/>
    <s v="器材庫"/>
    <m/>
    <m/>
    <m/>
    <m/>
    <m/>
    <m/>
    <m/>
    <m/>
    <m/>
    <s v="新規"/>
    <s v="※6/10ヒアリングの際に要望あり"/>
    <m/>
    <m/>
    <m/>
    <m/>
    <m/>
    <m/>
    <s v="搬送用人工呼吸器"/>
    <n v="1"/>
    <m/>
    <m/>
    <m/>
    <m/>
    <m/>
    <m/>
    <m/>
    <m/>
    <m/>
    <m/>
    <m/>
    <m/>
    <m/>
    <m/>
    <m/>
    <s v="搬送用人工呼吸器"/>
    <s v="IMI"/>
    <s v="T60"/>
    <n v="290"/>
    <n v="110"/>
    <n v="250"/>
    <m/>
    <s v="〇_x000a_1.2A"/>
    <m/>
    <m/>
    <m/>
    <m/>
    <m/>
    <m/>
    <m/>
    <m/>
    <x v="0"/>
    <m/>
    <s v="●"/>
    <s v="集中治療機能の強化にあたり必要"/>
    <n v="3860000"/>
    <n v="3860000"/>
    <n v="4246000"/>
    <m/>
    <m/>
  </r>
  <r>
    <x v="0"/>
    <x v="4"/>
    <n v="2"/>
    <s v="病棟部門【ICU・HCU】"/>
    <s v="HCU"/>
    <s v="スタッフステーション"/>
    <m/>
    <m/>
    <m/>
    <m/>
    <m/>
    <m/>
    <m/>
    <m/>
    <m/>
    <s v="新規"/>
    <m/>
    <m/>
    <m/>
    <m/>
    <m/>
    <m/>
    <m/>
    <s v="セントラルモニタ"/>
    <n v="1"/>
    <m/>
    <m/>
    <m/>
    <m/>
    <m/>
    <m/>
    <m/>
    <m/>
    <m/>
    <m/>
    <m/>
    <m/>
    <m/>
    <m/>
    <m/>
    <s v="セントラルモニタ"/>
    <m/>
    <m/>
    <m/>
    <m/>
    <m/>
    <m/>
    <m/>
    <m/>
    <m/>
    <m/>
    <m/>
    <m/>
    <m/>
    <m/>
    <m/>
    <x v="0"/>
    <m/>
    <s v="●"/>
    <s v="集中治療機能の強化にあたり必要"/>
    <n v="8000000"/>
    <n v="8000000"/>
    <n v="8800000"/>
    <m/>
    <m/>
  </r>
  <r>
    <x v="0"/>
    <x v="4"/>
    <n v="2"/>
    <s v="病棟部門【ICU・HCU】"/>
    <s v="HCU"/>
    <s v="スタッフステーション"/>
    <m/>
    <m/>
    <m/>
    <m/>
    <m/>
    <m/>
    <m/>
    <m/>
    <m/>
    <s v="新規"/>
    <m/>
    <m/>
    <m/>
    <m/>
    <m/>
    <m/>
    <m/>
    <s v="薬用保冷庫"/>
    <n v="1"/>
    <m/>
    <m/>
    <m/>
    <m/>
    <m/>
    <m/>
    <m/>
    <m/>
    <m/>
    <m/>
    <m/>
    <m/>
    <m/>
    <m/>
    <m/>
    <s v="薬用保冷庫"/>
    <m/>
    <m/>
    <m/>
    <m/>
    <m/>
    <m/>
    <m/>
    <m/>
    <m/>
    <m/>
    <m/>
    <m/>
    <m/>
    <m/>
    <m/>
    <x v="0"/>
    <m/>
    <s v="●"/>
    <s v="集中治療機能の強化にあたり必要"/>
    <n v="280000"/>
    <n v="280000"/>
    <n v="308000"/>
    <m/>
    <m/>
  </r>
  <r>
    <x v="1"/>
    <x v="4"/>
    <n v="2"/>
    <s v="病棟部門【ICU・HCU】"/>
    <s v="HCU"/>
    <s v="スタッフステーション"/>
    <m/>
    <m/>
    <m/>
    <m/>
    <m/>
    <m/>
    <m/>
    <m/>
    <m/>
    <s v="新規"/>
    <m/>
    <m/>
    <m/>
    <m/>
    <m/>
    <m/>
    <m/>
    <s v="アイスノン用冷凍庫"/>
    <n v="1"/>
    <m/>
    <m/>
    <m/>
    <m/>
    <m/>
    <m/>
    <m/>
    <m/>
    <m/>
    <m/>
    <m/>
    <m/>
    <m/>
    <m/>
    <m/>
    <s v="アイスノン用冷凍庫"/>
    <m/>
    <m/>
    <m/>
    <m/>
    <m/>
    <m/>
    <m/>
    <m/>
    <m/>
    <m/>
    <m/>
    <m/>
    <m/>
    <m/>
    <m/>
    <x v="0"/>
    <m/>
    <s v="●"/>
    <s v="集中治療機能の強化にあたり必要"/>
    <n v="100000"/>
    <n v="100000"/>
    <n v="110000.00000000001"/>
    <m/>
    <m/>
  </r>
  <r>
    <x v="0"/>
    <x v="4"/>
    <n v="2"/>
    <s v="病棟部門【ICU・HCU】"/>
    <s v="HCU"/>
    <s v="スタッフステーション"/>
    <m/>
    <m/>
    <m/>
    <m/>
    <m/>
    <m/>
    <m/>
    <m/>
    <m/>
    <s v="新規"/>
    <m/>
    <m/>
    <m/>
    <m/>
    <m/>
    <m/>
    <m/>
    <s v="点滴作業台"/>
    <n v="1"/>
    <m/>
    <m/>
    <m/>
    <m/>
    <m/>
    <m/>
    <m/>
    <m/>
    <m/>
    <m/>
    <m/>
    <m/>
    <m/>
    <m/>
    <m/>
    <s v="点滴作業台"/>
    <m/>
    <m/>
    <m/>
    <m/>
    <m/>
    <m/>
    <m/>
    <m/>
    <m/>
    <m/>
    <m/>
    <m/>
    <m/>
    <m/>
    <m/>
    <x v="0"/>
    <m/>
    <s v="●"/>
    <s v="集中治療機能の強化にあたり必要"/>
    <n v="700000"/>
    <n v="700000"/>
    <n v="770000.00000000012"/>
    <m/>
    <m/>
  </r>
  <r>
    <x v="1"/>
    <x v="4"/>
    <n v="2"/>
    <s v="病棟部門【ICU・HCU】"/>
    <s v="HCU"/>
    <s v="スタッフステーション"/>
    <m/>
    <m/>
    <m/>
    <m/>
    <m/>
    <m/>
    <m/>
    <m/>
    <m/>
    <s v="新規"/>
    <m/>
    <m/>
    <m/>
    <m/>
    <m/>
    <m/>
    <m/>
    <s v="診療材料棚"/>
    <n v="4"/>
    <m/>
    <m/>
    <m/>
    <m/>
    <m/>
    <m/>
    <m/>
    <m/>
    <m/>
    <m/>
    <m/>
    <m/>
    <m/>
    <m/>
    <m/>
    <s v="診療材料棚"/>
    <m/>
    <m/>
    <m/>
    <m/>
    <m/>
    <m/>
    <m/>
    <m/>
    <m/>
    <m/>
    <m/>
    <m/>
    <m/>
    <m/>
    <m/>
    <x v="1"/>
    <m/>
    <m/>
    <m/>
    <s v="什器予算"/>
    <n v="0"/>
    <n v="0"/>
    <m/>
    <m/>
  </r>
  <r>
    <x v="0"/>
    <x v="4"/>
    <n v="2"/>
    <s v="病棟部門【ICU・HCU】"/>
    <s v="HCU"/>
    <s v="ストレッチャー置場"/>
    <m/>
    <m/>
    <m/>
    <m/>
    <m/>
    <m/>
    <m/>
    <m/>
    <m/>
    <s v="新規"/>
    <m/>
    <m/>
    <m/>
    <m/>
    <m/>
    <m/>
    <m/>
    <s v="ストレッチャー"/>
    <n v="2"/>
    <m/>
    <m/>
    <m/>
    <m/>
    <m/>
    <m/>
    <m/>
    <m/>
    <m/>
    <m/>
    <m/>
    <m/>
    <m/>
    <m/>
    <m/>
    <s v="ストレッチャー"/>
    <m/>
    <m/>
    <m/>
    <m/>
    <m/>
    <m/>
    <m/>
    <m/>
    <m/>
    <m/>
    <m/>
    <m/>
    <m/>
    <m/>
    <m/>
    <x v="0"/>
    <m/>
    <s v="●"/>
    <s v="集中治療機能の強化にあたり必要"/>
    <n v="300000"/>
    <n v="600000"/>
    <n v="660000"/>
    <m/>
    <m/>
  </r>
  <r>
    <x v="0"/>
    <x v="4"/>
    <n v="2"/>
    <s v="病棟部門【ICU・HCU】"/>
    <s v="HCU"/>
    <s v="汚物室"/>
    <m/>
    <m/>
    <m/>
    <m/>
    <m/>
    <m/>
    <m/>
    <m/>
    <m/>
    <s v="新規"/>
    <m/>
    <m/>
    <m/>
    <m/>
    <m/>
    <m/>
    <m/>
    <s v="ベッドパンウォッシャー"/>
    <n v="1"/>
    <m/>
    <m/>
    <n v="500"/>
    <n v="450"/>
    <n v="1730"/>
    <m/>
    <m/>
    <m/>
    <s v="○"/>
    <s v="○"/>
    <s v="○"/>
    <s v="○"/>
    <m/>
    <m/>
    <m/>
    <s v="ベッドパンウォッシャー"/>
    <m/>
    <m/>
    <n v="500"/>
    <n v="450"/>
    <n v="1730"/>
    <m/>
    <m/>
    <m/>
    <s v="○"/>
    <s v="○"/>
    <s v="○"/>
    <s v="○"/>
    <m/>
    <m/>
    <m/>
    <x v="0"/>
    <m/>
    <m/>
    <m/>
    <n v="1500000"/>
    <n v="1500000"/>
    <n v="1650000.0000000002"/>
    <m/>
    <m/>
  </r>
  <r>
    <x v="1"/>
    <x v="0"/>
    <n v="3"/>
    <s v="栄養部門"/>
    <s v="栄養科"/>
    <s v="調理室・調乳室他"/>
    <m/>
    <m/>
    <m/>
    <m/>
    <m/>
    <m/>
    <m/>
    <m/>
    <m/>
    <s v="B更新"/>
    <s v="クックサーブ方式よりクックチル方式に調理方式を変更することに伴い更新とする。なお、既存機器は開設当時から使い続けているものが多く、移設不可。"/>
    <m/>
    <s v="スチームコンベクションオーブン故障に伴い、2021年度内に購入決定した。この分の移設はこの費用で見込む。"/>
    <m/>
    <m/>
    <m/>
    <m/>
    <s v="厨房機器一式（クックチル方式）"/>
    <n v="1"/>
    <m/>
    <m/>
    <m/>
    <m/>
    <m/>
    <m/>
    <m/>
    <m/>
    <m/>
    <m/>
    <m/>
    <m/>
    <m/>
    <m/>
    <m/>
    <s v="厨房機器一式（クックチル方式）"/>
    <m/>
    <m/>
    <m/>
    <m/>
    <m/>
    <m/>
    <m/>
    <m/>
    <m/>
    <m/>
    <m/>
    <m/>
    <m/>
    <m/>
    <s v="調理機器・プレハブ冷蔵庫・温冷配膳車含む"/>
    <x v="0"/>
    <m/>
    <m/>
    <m/>
    <n v="200000000"/>
    <n v="200000000"/>
    <n v="220000000.00000003"/>
    <s v="仕様見直し（共益費対応除外）"/>
    <n v="-20000000"/>
  </r>
  <r>
    <x v="1"/>
    <x v="0"/>
    <n v="3"/>
    <s v="栄養部門"/>
    <s v="栄養科"/>
    <s v="調理室他"/>
    <m/>
    <m/>
    <m/>
    <m/>
    <m/>
    <m/>
    <m/>
    <m/>
    <m/>
    <s v="B更新"/>
    <s v="クックサーブ方式よりクックチル方式に調理方式を変更することに伴い食器についても、温冷配膳に対応したものに更新することが必要。"/>
    <m/>
    <m/>
    <m/>
    <m/>
    <m/>
    <m/>
    <s v="食器・配膳トレー一式"/>
    <n v="1"/>
    <m/>
    <m/>
    <m/>
    <m/>
    <m/>
    <m/>
    <m/>
    <m/>
    <m/>
    <m/>
    <m/>
    <m/>
    <m/>
    <m/>
    <m/>
    <s v="食器・配膳トレー一式"/>
    <m/>
    <m/>
    <m/>
    <m/>
    <m/>
    <m/>
    <m/>
    <m/>
    <m/>
    <m/>
    <m/>
    <m/>
    <m/>
    <m/>
    <m/>
    <x v="0"/>
    <m/>
    <m/>
    <m/>
    <n v="20000000"/>
    <n v="20000000"/>
    <n v="22000000"/>
    <m/>
    <m/>
  </r>
  <r>
    <x v="1"/>
    <x v="0"/>
    <n v="3"/>
    <s v="栄養部門"/>
    <s v="栄養科"/>
    <s v="調理室他"/>
    <m/>
    <m/>
    <m/>
    <m/>
    <m/>
    <m/>
    <m/>
    <m/>
    <m/>
    <s v="B更新"/>
    <m/>
    <m/>
    <m/>
    <m/>
    <m/>
    <m/>
    <m/>
    <s v="哺乳瓶一式（900本想定）"/>
    <n v="1"/>
    <m/>
    <m/>
    <m/>
    <m/>
    <m/>
    <m/>
    <m/>
    <m/>
    <m/>
    <m/>
    <m/>
    <m/>
    <m/>
    <m/>
    <m/>
    <s v="哺乳瓶一式（900本想定）"/>
    <m/>
    <m/>
    <m/>
    <m/>
    <m/>
    <m/>
    <m/>
    <m/>
    <m/>
    <m/>
    <m/>
    <m/>
    <m/>
    <m/>
    <m/>
    <x v="0"/>
    <m/>
    <m/>
    <m/>
    <n v="3000000"/>
    <n v="3000000"/>
    <n v="3300000.0000000005"/>
    <m/>
    <m/>
  </r>
  <r>
    <x v="1"/>
    <x v="0"/>
    <n v="3"/>
    <s v="事務部門"/>
    <s v="事務部門"/>
    <s v="ベッド・リネン"/>
    <n v="1"/>
    <s v="11"/>
    <s v="共用"/>
    <n v="43"/>
    <s v="洗濯室"/>
    <n v="1440"/>
    <s v="3219"/>
    <d v="1992-11-14T00:00:00"/>
    <s v="〇"/>
    <s v="B更新"/>
    <m/>
    <m/>
    <m/>
    <m/>
    <n v="0"/>
    <s v="11"/>
    <s v="113219"/>
    <s v="大型業務用洗濯機"/>
    <n v="1"/>
    <s v="inamoto"/>
    <s v="LAVNET35"/>
    <m/>
    <m/>
    <m/>
    <m/>
    <m/>
    <m/>
    <s v="○"/>
    <s v="○"/>
    <m/>
    <m/>
    <m/>
    <m/>
    <s v="故障しがち"/>
    <s v="大型業務用洗濯機"/>
    <s v="inamoto"/>
    <s v="LAVNET35"/>
    <m/>
    <m/>
    <m/>
    <m/>
    <m/>
    <m/>
    <s v="○"/>
    <s v="○"/>
    <m/>
    <m/>
    <m/>
    <m/>
    <m/>
    <x v="0"/>
    <m/>
    <m/>
    <m/>
    <n v="3000000"/>
    <n v="3000000"/>
    <n v="3300000.0000000005"/>
    <m/>
    <m/>
  </r>
  <r>
    <x v="1"/>
    <x v="0"/>
    <n v="3"/>
    <s v="事務部門"/>
    <s v="事務部門"/>
    <s v="ベッド・リネン"/>
    <n v="1"/>
    <s v="11"/>
    <s v="共用"/>
    <n v="43"/>
    <s v="洗濯室"/>
    <n v="1441"/>
    <s v="3295"/>
    <d v="2000-08-31T00:00:00"/>
    <s v="〇"/>
    <s v="B更新"/>
    <m/>
    <m/>
    <m/>
    <m/>
    <n v="0"/>
    <s v="11"/>
    <s v="113295"/>
    <s v="大型業務用乾燥機"/>
    <n v="1"/>
    <s v="日本アサヒ機工"/>
    <s v="AT35S　DELUXE"/>
    <m/>
    <m/>
    <m/>
    <m/>
    <m/>
    <m/>
    <s v="○"/>
    <m/>
    <m/>
    <m/>
    <m/>
    <m/>
    <m/>
    <s v="大型業務用乾燥機"/>
    <s v="日本アサヒ機工"/>
    <s v="AT35S　DELUXE"/>
    <m/>
    <m/>
    <m/>
    <m/>
    <m/>
    <m/>
    <s v="○"/>
    <m/>
    <m/>
    <m/>
    <m/>
    <m/>
    <m/>
    <x v="0"/>
    <m/>
    <m/>
    <m/>
    <n v="800000"/>
    <n v="800000"/>
    <n v="880000.00000000012"/>
    <m/>
    <m/>
  </r>
  <r>
    <x v="1"/>
    <x v="0"/>
    <n v="3"/>
    <s v="事務部門"/>
    <s v="事務部門"/>
    <s v="ベッド・リネン"/>
    <n v="1"/>
    <s v="11"/>
    <s v="共用"/>
    <n v="43"/>
    <s v="洗濯室"/>
    <n v="1442"/>
    <s v="4004"/>
    <d v="2001-10-15T00:00:00"/>
    <s v="〇"/>
    <s v="B更新"/>
    <m/>
    <m/>
    <m/>
    <m/>
    <n v="0"/>
    <s v="11"/>
    <s v="114004"/>
    <s v="大型業務用乾燥機"/>
    <n v="1"/>
    <s v="日本アサヒ機工"/>
    <s v="AT35S　DELUXE"/>
    <m/>
    <m/>
    <m/>
    <m/>
    <m/>
    <m/>
    <s v="○"/>
    <m/>
    <m/>
    <m/>
    <m/>
    <m/>
    <m/>
    <s v="大型業務用乾燥機"/>
    <s v="日本アサヒ機工"/>
    <s v="AT35S　DELUXE"/>
    <m/>
    <m/>
    <m/>
    <m/>
    <m/>
    <m/>
    <s v="○"/>
    <m/>
    <m/>
    <m/>
    <m/>
    <m/>
    <m/>
    <x v="0"/>
    <m/>
    <m/>
    <m/>
    <n v="800000"/>
    <n v="800000"/>
    <n v="880000.00000000012"/>
    <m/>
    <m/>
  </r>
  <r>
    <x v="0"/>
    <x v="5"/>
    <n v="3"/>
    <s v="外来部門【産科・婦人科】"/>
    <s v="産科・婦人科"/>
    <s v="診察・内診室1"/>
    <n v="1"/>
    <m/>
    <s v="産科・婦人科"/>
    <m/>
    <s v="診察室1"/>
    <s v="0681"/>
    <s v="141020190022"/>
    <d v="2019-08-27T00:00:00"/>
    <s v="〇"/>
    <s v="A移設可(移設費)"/>
    <m/>
    <m/>
    <m/>
    <m/>
    <m/>
    <m/>
    <m/>
    <s v="内診台"/>
    <n v="1"/>
    <s v="アトムメディカル"/>
    <s v="メグジョイ　ナチュラル"/>
    <n v="900"/>
    <n v="1400"/>
    <n v="1300"/>
    <m/>
    <s v="〇"/>
    <m/>
    <m/>
    <m/>
    <m/>
    <s v="○"/>
    <m/>
    <m/>
    <m/>
    <s v="内診台"/>
    <s v="アトムメディカル"/>
    <s v="メグジョイ　ナチュラル"/>
    <n v="900"/>
    <n v="1400"/>
    <n v="1300"/>
    <m/>
    <s v="〇"/>
    <m/>
    <m/>
    <m/>
    <m/>
    <s v="○"/>
    <m/>
    <m/>
    <m/>
    <x v="0"/>
    <m/>
    <m/>
    <m/>
    <n v="100000"/>
    <n v="100000"/>
    <n v="110000.00000000001"/>
    <m/>
    <m/>
  </r>
  <r>
    <x v="0"/>
    <x v="1"/>
    <n v="3"/>
    <s v="外来部門【産科・婦人科】"/>
    <s v="産科・婦人科"/>
    <s v="診察・内診室1"/>
    <n v="1"/>
    <m/>
    <s v="産科・婦人科"/>
    <m/>
    <s v="診察室1"/>
    <s v="0682"/>
    <m/>
    <m/>
    <s v="〇"/>
    <s v="A移設可"/>
    <m/>
    <m/>
    <m/>
    <m/>
    <m/>
    <m/>
    <m/>
    <s v="診療ユニット（ライト付）"/>
    <n v="1"/>
    <s v="アトムメディカル"/>
    <s v="EU-70α"/>
    <n v="700"/>
    <n v="700"/>
    <n v="2000"/>
    <m/>
    <s v="〇"/>
    <m/>
    <m/>
    <m/>
    <m/>
    <m/>
    <m/>
    <m/>
    <m/>
    <s v="診療ユニット（ライト付）"/>
    <s v="アトムメディカル"/>
    <s v="EU-70α"/>
    <n v="700"/>
    <n v="700"/>
    <n v="2000"/>
    <m/>
    <s v="〇"/>
    <m/>
    <m/>
    <m/>
    <m/>
    <m/>
    <m/>
    <m/>
    <m/>
    <x v="1"/>
    <m/>
    <m/>
    <m/>
    <m/>
    <m/>
    <n v="0"/>
    <m/>
    <m/>
  </r>
  <r>
    <x v="0"/>
    <x v="1"/>
    <n v="3"/>
    <s v="外来部門【産科・婦人科】"/>
    <s v="産科・婦人科"/>
    <s v="診察・内診室1"/>
    <n v="1"/>
    <m/>
    <s v="産科・婦人科"/>
    <m/>
    <s v="診察室1"/>
    <s v="0683"/>
    <m/>
    <d v="2016-11-30T00:00:00"/>
    <s v="〇"/>
    <s v="A移設可"/>
    <m/>
    <m/>
    <m/>
    <m/>
    <m/>
    <m/>
    <m/>
    <s v="超音波診断装置"/>
    <n v="1"/>
    <s v="GEヘルスケア"/>
    <s v="Voluson E10"/>
    <n v="650"/>
    <n v="1000"/>
    <n v="1500"/>
    <m/>
    <s v="〇"/>
    <m/>
    <m/>
    <m/>
    <m/>
    <m/>
    <m/>
    <s v="○"/>
    <m/>
    <s v="超音波診断装置"/>
    <s v="GEヘルスケア"/>
    <s v="Voluson E10"/>
    <n v="650"/>
    <n v="1000"/>
    <n v="1500"/>
    <m/>
    <s v="〇"/>
    <m/>
    <m/>
    <m/>
    <m/>
    <m/>
    <m/>
    <s v="○"/>
    <m/>
    <x v="1"/>
    <m/>
    <m/>
    <m/>
    <m/>
    <m/>
    <n v="0"/>
    <m/>
    <m/>
  </r>
  <r>
    <x v="0"/>
    <x v="1"/>
    <n v="3"/>
    <s v="外来部門【産科・婦人科】"/>
    <s v="産科・婦人科"/>
    <s v="診察・内診室1"/>
    <n v="1"/>
    <m/>
    <s v="産科・婦人科"/>
    <m/>
    <s v="診察室1"/>
    <s v="0684"/>
    <m/>
    <m/>
    <s v="〇"/>
    <s v="A移設可"/>
    <m/>
    <m/>
    <m/>
    <m/>
    <m/>
    <m/>
    <m/>
    <s v="診察台（背板角度調整可）"/>
    <n v="1"/>
    <s v="アトムメディカル"/>
    <m/>
    <n v="1900"/>
    <n v="600"/>
    <n v="600"/>
    <m/>
    <m/>
    <m/>
    <m/>
    <m/>
    <m/>
    <m/>
    <m/>
    <m/>
    <m/>
    <s v="診察台"/>
    <s v="アトムメディカル"/>
    <m/>
    <n v="1900"/>
    <n v="600"/>
    <n v="600"/>
    <m/>
    <m/>
    <m/>
    <m/>
    <m/>
    <m/>
    <m/>
    <m/>
    <m/>
    <m/>
    <x v="1"/>
    <m/>
    <m/>
    <m/>
    <m/>
    <m/>
    <n v="0"/>
    <m/>
    <m/>
  </r>
  <r>
    <x v="0"/>
    <x v="5"/>
    <n v="3"/>
    <s v="外来部門【産科・婦人科】"/>
    <s v="産科・婦人科"/>
    <s v="診察・内診室2"/>
    <n v="1"/>
    <m/>
    <s v="産科・婦人科"/>
    <m/>
    <s v="診察室2"/>
    <s v="0677"/>
    <m/>
    <m/>
    <s v="〇"/>
    <s v="A移設可(移設費)"/>
    <m/>
    <m/>
    <m/>
    <m/>
    <m/>
    <m/>
    <m/>
    <s v="内診台"/>
    <n v="1"/>
    <s v="アトムメディカル"/>
    <s v="メグジョイ"/>
    <n v="900"/>
    <n v="1400"/>
    <n v="1300"/>
    <m/>
    <s v="〇"/>
    <m/>
    <m/>
    <m/>
    <m/>
    <s v="○"/>
    <m/>
    <m/>
    <m/>
    <s v="内診台"/>
    <s v="アトムメディカル"/>
    <s v="メグジョイ"/>
    <n v="900"/>
    <n v="1400"/>
    <n v="1300"/>
    <m/>
    <s v="〇"/>
    <m/>
    <m/>
    <m/>
    <m/>
    <s v="○"/>
    <m/>
    <m/>
    <m/>
    <x v="0"/>
    <m/>
    <m/>
    <m/>
    <n v="100000"/>
    <n v="100000"/>
    <n v="110000.00000000001"/>
    <m/>
    <m/>
  </r>
  <r>
    <x v="0"/>
    <x v="1"/>
    <n v="3"/>
    <s v="外来部門【産科・婦人科】"/>
    <s v="産科・婦人科"/>
    <s v="診察・内診室2"/>
    <n v="1"/>
    <m/>
    <s v="産科・婦人科"/>
    <m/>
    <s v="診察室2"/>
    <s v="0678"/>
    <m/>
    <m/>
    <s v="〇"/>
    <s v="A移設可"/>
    <m/>
    <m/>
    <m/>
    <m/>
    <m/>
    <m/>
    <m/>
    <s v="診療ユニット（ライト付）"/>
    <n v="1"/>
    <s v="アトムメディカル"/>
    <s v="EU-70α"/>
    <n v="700"/>
    <n v="700"/>
    <n v="2000"/>
    <m/>
    <s v="〇"/>
    <m/>
    <m/>
    <m/>
    <m/>
    <m/>
    <m/>
    <m/>
    <m/>
    <s v="診療ユニット（ライト付）"/>
    <s v="アトムメディカル"/>
    <s v="EU-70α"/>
    <n v="700"/>
    <n v="700"/>
    <n v="2000"/>
    <m/>
    <s v="〇"/>
    <m/>
    <m/>
    <m/>
    <m/>
    <m/>
    <m/>
    <m/>
    <m/>
    <x v="1"/>
    <m/>
    <m/>
    <m/>
    <m/>
    <m/>
    <n v="0"/>
    <m/>
    <m/>
  </r>
  <r>
    <x v="0"/>
    <x v="0"/>
    <n v="3"/>
    <s v="外来部門【産科・婦人科】"/>
    <s v="産科・婦人科"/>
    <s v="診察・内診室2"/>
    <n v="1"/>
    <m/>
    <s v="産科・婦人科"/>
    <m/>
    <s v="診察室2"/>
    <s v="0679"/>
    <s v="4609-0000"/>
    <d v="2008-07-24T00:00:00"/>
    <s v="〇"/>
    <s v="B更新"/>
    <m/>
    <s v="〇"/>
    <s v="外来2番のエコーは新病院の開院を待たずに買い替えたい。（飯塚）6/18"/>
    <m/>
    <m/>
    <m/>
    <m/>
    <s v="超音波診断装置"/>
    <n v="1"/>
    <s v="GEヘルスケア"/>
    <s v="Voluson E8"/>
    <n v="700"/>
    <n v="1000"/>
    <n v="1550"/>
    <m/>
    <s v="〇"/>
    <m/>
    <m/>
    <m/>
    <m/>
    <m/>
    <m/>
    <s v="○"/>
    <m/>
    <s v="超音波診断装置"/>
    <s v="GEヘルスケア"/>
    <s v="Voluson E8"/>
    <n v="700"/>
    <n v="1000"/>
    <n v="1550"/>
    <m/>
    <s v="〇"/>
    <m/>
    <m/>
    <m/>
    <m/>
    <m/>
    <m/>
    <s v="○"/>
    <m/>
    <x v="3"/>
    <m/>
    <m/>
    <m/>
    <n v="15000000"/>
    <n v="15000000"/>
    <n v="16500000.000000002"/>
    <m/>
    <m/>
  </r>
  <r>
    <x v="0"/>
    <x v="1"/>
    <n v="3"/>
    <s v="外来部門【産科・婦人科】"/>
    <s v="産科・婦人科"/>
    <s v="診察・内診室2"/>
    <n v="1"/>
    <m/>
    <s v="産科・婦人科"/>
    <m/>
    <s v="診察室2"/>
    <s v="0680"/>
    <m/>
    <m/>
    <s v="〇"/>
    <s v="A移設可"/>
    <m/>
    <m/>
    <m/>
    <m/>
    <m/>
    <m/>
    <m/>
    <s v="診察台（背板角度調整可）"/>
    <n v="1"/>
    <s v="アトムメディカル"/>
    <m/>
    <n v="1900"/>
    <n v="600"/>
    <n v="600"/>
    <m/>
    <m/>
    <m/>
    <m/>
    <m/>
    <m/>
    <m/>
    <m/>
    <m/>
    <m/>
    <s v="診察台"/>
    <s v="アトムメディカル"/>
    <m/>
    <n v="1900"/>
    <n v="600"/>
    <n v="600"/>
    <m/>
    <m/>
    <m/>
    <m/>
    <m/>
    <m/>
    <m/>
    <m/>
    <m/>
    <m/>
    <x v="1"/>
    <m/>
    <m/>
    <m/>
    <m/>
    <m/>
    <n v="0"/>
    <m/>
    <m/>
  </r>
  <r>
    <x v="0"/>
    <x v="5"/>
    <n v="3"/>
    <s v="外来部門【産科・婦人科】"/>
    <s v="産科・婦人科"/>
    <s v="診察・内診室3"/>
    <n v="1"/>
    <m/>
    <s v="産科・婦人科"/>
    <m/>
    <s v="診察室3"/>
    <s v="0693"/>
    <m/>
    <m/>
    <s v="〇"/>
    <s v="A移設可(移設費)"/>
    <m/>
    <m/>
    <m/>
    <m/>
    <m/>
    <m/>
    <m/>
    <s v="内診台"/>
    <n v="1"/>
    <s v="アトムメディカル"/>
    <s v="メグジョイ"/>
    <n v="900"/>
    <n v="1400"/>
    <n v="1300"/>
    <m/>
    <s v="〇"/>
    <m/>
    <m/>
    <m/>
    <m/>
    <s v="○"/>
    <m/>
    <m/>
    <m/>
    <s v="内診台"/>
    <s v="アトムメディカル"/>
    <s v="メグジョイ"/>
    <n v="900"/>
    <n v="1400"/>
    <n v="1300"/>
    <m/>
    <s v="〇"/>
    <m/>
    <m/>
    <m/>
    <m/>
    <s v="○"/>
    <m/>
    <m/>
    <m/>
    <x v="0"/>
    <m/>
    <m/>
    <m/>
    <n v="100000"/>
    <n v="100000"/>
    <n v="110000.00000000001"/>
    <m/>
    <m/>
  </r>
  <r>
    <x v="0"/>
    <x v="1"/>
    <n v="3"/>
    <s v="外来部門【産科・婦人科】"/>
    <s v="産科・婦人科"/>
    <s v="診察・内診室3"/>
    <n v="1"/>
    <m/>
    <s v="産科・婦人科"/>
    <m/>
    <s v="診察室3"/>
    <s v="0694"/>
    <m/>
    <m/>
    <s v="〇"/>
    <s v="A移設可"/>
    <m/>
    <m/>
    <m/>
    <m/>
    <m/>
    <m/>
    <m/>
    <s v="診療ユニット（ライト付）"/>
    <n v="1"/>
    <s v="アトムメディカル"/>
    <s v="EU-70α"/>
    <n v="700"/>
    <n v="700"/>
    <n v="2000"/>
    <m/>
    <s v="〇"/>
    <m/>
    <m/>
    <m/>
    <m/>
    <m/>
    <m/>
    <m/>
    <m/>
    <s v="診療ユニット（ライト付）"/>
    <s v="アトムメディカル"/>
    <s v="EU-70α"/>
    <n v="700"/>
    <n v="700"/>
    <n v="2000"/>
    <m/>
    <s v="〇"/>
    <m/>
    <m/>
    <m/>
    <m/>
    <m/>
    <m/>
    <m/>
    <m/>
    <x v="1"/>
    <m/>
    <m/>
    <m/>
    <m/>
    <m/>
    <n v="0"/>
    <m/>
    <m/>
  </r>
  <r>
    <x v="0"/>
    <x v="0"/>
    <n v="3"/>
    <s v="外来部門【産科・婦人科】"/>
    <s v="産科・婦人科"/>
    <s v="診察・内診室3"/>
    <n v="1"/>
    <m/>
    <s v="産科・婦人科"/>
    <m/>
    <s v="診察室3"/>
    <s v="0695"/>
    <m/>
    <d v="2008-07-24T00:00:00"/>
    <s v="〇"/>
    <s v="B更新"/>
    <m/>
    <s v="〇"/>
    <m/>
    <m/>
    <m/>
    <m/>
    <m/>
    <s v="超音波診断装置"/>
    <n v="1"/>
    <s v="GEヘルスケア"/>
    <s v="Voluson S8"/>
    <n v="700"/>
    <n v="1000"/>
    <n v="1550"/>
    <m/>
    <s v="〇"/>
    <m/>
    <m/>
    <m/>
    <m/>
    <m/>
    <m/>
    <s v="○"/>
    <m/>
    <s v="超音波診断装置"/>
    <s v="GEヘルスケア"/>
    <s v="Voluson S8"/>
    <n v="700"/>
    <n v="1000"/>
    <n v="1550"/>
    <m/>
    <s v="〇"/>
    <m/>
    <m/>
    <m/>
    <m/>
    <m/>
    <m/>
    <s v="○"/>
    <m/>
    <x v="3"/>
    <m/>
    <m/>
    <m/>
    <n v="10000000"/>
    <n v="10000000"/>
    <n v="11000000"/>
    <m/>
    <m/>
  </r>
  <r>
    <x v="0"/>
    <x v="1"/>
    <n v="3"/>
    <s v="外来部門【産科・婦人科】"/>
    <s v="産科・婦人科"/>
    <s v="診察・内診室3"/>
    <n v="1"/>
    <m/>
    <s v="産科・婦人科"/>
    <m/>
    <s v="診察室3"/>
    <s v="0696"/>
    <m/>
    <m/>
    <s v="〇"/>
    <s v="A移設可"/>
    <m/>
    <m/>
    <m/>
    <m/>
    <m/>
    <m/>
    <m/>
    <s v="診察台"/>
    <n v="1"/>
    <m/>
    <m/>
    <n v="1900"/>
    <n v="700"/>
    <n v="550"/>
    <m/>
    <s v="〇"/>
    <m/>
    <m/>
    <m/>
    <m/>
    <m/>
    <m/>
    <m/>
    <m/>
    <s v="診察台"/>
    <m/>
    <m/>
    <n v="1900"/>
    <n v="700"/>
    <n v="550"/>
    <m/>
    <s v="〇"/>
    <m/>
    <m/>
    <m/>
    <m/>
    <m/>
    <m/>
    <m/>
    <m/>
    <x v="1"/>
    <m/>
    <m/>
    <m/>
    <m/>
    <m/>
    <n v="0"/>
    <m/>
    <m/>
  </r>
  <r>
    <x v="0"/>
    <x v="2"/>
    <n v="3"/>
    <s v="外来部門【産科・婦人科】"/>
    <s v="産科・婦人科"/>
    <s v="内診室4"/>
    <m/>
    <m/>
    <m/>
    <m/>
    <m/>
    <m/>
    <m/>
    <m/>
    <m/>
    <s v="増設"/>
    <m/>
    <m/>
    <m/>
    <m/>
    <m/>
    <m/>
    <m/>
    <s v="内診台"/>
    <n v="1"/>
    <m/>
    <m/>
    <n v="900"/>
    <n v="1400"/>
    <n v="1300"/>
    <m/>
    <s v="〇"/>
    <m/>
    <m/>
    <m/>
    <m/>
    <s v="○"/>
    <m/>
    <m/>
    <m/>
    <s v="内診台"/>
    <m/>
    <m/>
    <n v="900"/>
    <n v="1400"/>
    <n v="1300"/>
    <m/>
    <s v="〇"/>
    <m/>
    <m/>
    <m/>
    <m/>
    <s v="○"/>
    <m/>
    <m/>
    <m/>
    <x v="0"/>
    <m/>
    <m/>
    <m/>
    <n v="2000000"/>
    <n v="2000000"/>
    <n v="2200000"/>
    <m/>
    <m/>
  </r>
  <r>
    <x v="0"/>
    <x v="2"/>
    <n v="3"/>
    <s v="外来部門【産科・婦人科】"/>
    <s v="産科・婦人科"/>
    <s v="内診室4"/>
    <m/>
    <m/>
    <m/>
    <m/>
    <m/>
    <m/>
    <m/>
    <m/>
    <m/>
    <s v="増設"/>
    <m/>
    <m/>
    <m/>
    <m/>
    <m/>
    <m/>
    <m/>
    <s v="診療ユニット（ライト付）"/>
    <n v="1"/>
    <m/>
    <m/>
    <n v="700"/>
    <n v="700"/>
    <n v="2000"/>
    <m/>
    <s v="〇"/>
    <m/>
    <m/>
    <m/>
    <m/>
    <m/>
    <m/>
    <m/>
    <m/>
    <s v="診療ユニット（ライト付）"/>
    <m/>
    <m/>
    <n v="700"/>
    <n v="700"/>
    <n v="2000"/>
    <m/>
    <s v="〇"/>
    <m/>
    <m/>
    <m/>
    <m/>
    <m/>
    <m/>
    <m/>
    <m/>
    <x v="0"/>
    <m/>
    <m/>
    <m/>
    <n v="1200000"/>
    <n v="1200000"/>
    <n v="1320000"/>
    <m/>
    <m/>
  </r>
  <r>
    <x v="0"/>
    <x v="1"/>
    <n v="3"/>
    <s v="外来部門【産科・婦人科】"/>
    <s v="産科・婦人科"/>
    <s v="内診室4"/>
    <n v="1"/>
    <m/>
    <s v="産科・婦人科"/>
    <m/>
    <s v="診察室5"/>
    <s v="0697"/>
    <m/>
    <d v="2016-11-28T00:00:00"/>
    <s v="〇"/>
    <s v="A移設可"/>
    <m/>
    <m/>
    <m/>
    <m/>
    <m/>
    <m/>
    <m/>
    <s v="超音波診断装置"/>
    <n v="1"/>
    <s v="シーメンス"/>
    <s v="SONOVISTA FX"/>
    <n v="450"/>
    <n v="600"/>
    <n v="1300"/>
    <m/>
    <s v="〇"/>
    <m/>
    <m/>
    <m/>
    <m/>
    <m/>
    <m/>
    <s v="○"/>
    <m/>
    <s v="超音波診断装置"/>
    <s v="シーメンス"/>
    <s v="SONOVISTA FX"/>
    <n v="450"/>
    <n v="600"/>
    <n v="1300"/>
    <m/>
    <s v="〇"/>
    <m/>
    <m/>
    <m/>
    <m/>
    <m/>
    <m/>
    <s v="○"/>
    <m/>
    <x v="1"/>
    <m/>
    <m/>
    <m/>
    <m/>
    <m/>
    <n v="0"/>
    <m/>
    <m/>
  </r>
  <r>
    <x v="0"/>
    <x v="1"/>
    <n v="3"/>
    <s v="外来部門【産科・婦人科】"/>
    <s v="産科・婦人科"/>
    <s v="診察室4"/>
    <n v="1"/>
    <m/>
    <s v="産科・婦人科"/>
    <m/>
    <s v="診察室5"/>
    <s v="0698"/>
    <m/>
    <m/>
    <s v="〇"/>
    <s v="A移設可"/>
    <m/>
    <m/>
    <m/>
    <m/>
    <m/>
    <m/>
    <m/>
    <s v="診察台（背板角度調整可）"/>
    <n v="1"/>
    <m/>
    <m/>
    <n v="1900"/>
    <n v="600"/>
    <n v="600"/>
    <m/>
    <m/>
    <m/>
    <m/>
    <m/>
    <m/>
    <m/>
    <m/>
    <m/>
    <m/>
    <s v="診察台"/>
    <m/>
    <m/>
    <n v="1900"/>
    <n v="600"/>
    <n v="600"/>
    <m/>
    <m/>
    <m/>
    <m/>
    <m/>
    <m/>
    <m/>
    <m/>
    <m/>
    <m/>
    <x v="1"/>
    <m/>
    <m/>
    <m/>
    <m/>
    <m/>
    <n v="0"/>
    <m/>
    <m/>
  </r>
  <r>
    <x v="0"/>
    <x v="2"/>
    <n v="3"/>
    <s v="外来部門【産科・婦人科】"/>
    <s v="産科・婦人科"/>
    <s v="診察室5"/>
    <m/>
    <m/>
    <m/>
    <m/>
    <m/>
    <m/>
    <m/>
    <m/>
    <m/>
    <s v="増設"/>
    <m/>
    <m/>
    <m/>
    <m/>
    <m/>
    <m/>
    <m/>
    <s v="診察台"/>
    <n v="1"/>
    <m/>
    <m/>
    <n v="1900"/>
    <n v="700"/>
    <n v="550"/>
    <m/>
    <s v="〇"/>
    <m/>
    <m/>
    <m/>
    <m/>
    <m/>
    <m/>
    <m/>
    <m/>
    <s v="診察台"/>
    <m/>
    <m/>
    <n v="1900"/>
    <n v="700"/>
    <n v="550"/>
    <m/>
    <s v="〇"/>
    <m/>
    <m/>
    <m/>
    <m/>
    <m/>
    <m/>
    <m/>
    <m/>
    <x v="0"/>
    <m/>
    <m/>
    <m/>
    <n v="50000"/>
    <n v="50000"/>
    <n v="55000.000000000007"/>
    <m/>
    <m/>
  </r>
  <r>
    <x v="0"/>
    <x v="0"/>
    <n v="3"/>
    <s v="外来部門【産科・婦人科】"/>
    <s v="産科・婦人科"/>
    <s v="処置・NST室"/>
    <n v="1"/>
    <m/>
    <s v="産科・婦人科"/>
    <m/>
    <s v="NST室"/>
    <s v="0685"/>
    <s v="4482"/>
    <d v="2006-12-13T00:00:00"/>
    <s v="〇"/>
    <s v="B更新"/>
    <m/>
    <m/>
    <s v="メーカーを1社に揃えたい（飯塚）"/>
    <m/>
    <m/>
    <m/>
    <m/>
    <s v="分娩監視装置"/>
    <n v="1"/>
    <s v="トーイツ"/>
    <s v="MT-516"/>
    <s v="φ400"/>
    <s v="-"/>
    <n v="1000"/>
    <m/>
    <s v="〇"/>
    <m/>
    <m/>
    <m/>
    <m/>
    <m/>
    <m/>
    <s v="○"/>
    <s v="無線"/>
    <s v="分娩監視装置"/>
    <s v="トーイツ"/>
    <s v="MT-516"/>
    <s v="φ400"/>
    <s v="-"/>
    <n v="1000"/>
    <m/>
    <s v="〇"/>
    <m/>
    <m/>
    <m/>
    <m/>
    <m/>
    <m/>
    <s v="○"/>
    <m/>
    <x v="0"/>
    <m/>
    <m/>
    <m/>
    <n v="1800000"/>
    <n v="1800000"/>
    <n v="1980000.0000000002"/>
    <m/>
    <m/>
  </r>
  <r>
    <x v="0"/>
    <x v="0"/>
    <n v="3"/>
    <s v="外来部門【産科・婦人科】"/>
    <s v="産科・婦人科"/>
    <s v="処置・NST室"/>
    <n v="1"/>
    <m/>
    <s v="産科・婦人科"/>
    <m/>
    <s v="NST室"/>
    <s v="0686"/>
    <m/>
    <d v="2007-10-12T00:00:00"/>
    <s v="〇"/>
    <s v="B更新"/>
    <m/>
    <m/>
    <s v="メーカーを1社に揃えたい（飯塚）"/>
    <m/>
    <m/>
    <m/>
    <m/>
    <s v="分娩監視装置"/>
    <n v="1"/>
    <s v="トーイツ"/>
    <s v="MT-516"/>
    <s v="φ400"/>
    <s v="-"/>
    <n v="1000"/>
    <m/>
    <s v="〇"/>
    <m/>
    <m/>
    <m/>
    <m/>
    <m/>
    <m/>
    <s v="○"/>
    <s v="無線"/>
    <s v="分娩監視装置"/>
    <s v="トーイツ"/>
    <s v="MT-516"/>
    <s v="φ400"/>
    <s v="-"/>
    <n v="1000"/>
    <m/>
    <s v="〇"/>
    <m/>
    <m/>
    <m/>
    <m/>
    <m/>
    <m/>
    <s v="○"/>
    <m/>
    <x v="0"/>
    <m/>
    <m/>
    <m/>
    <n v="1800000"/>
    <n v="1800000"/>
    <n v="1980000.0000000002"/>
    <m/>
    <m/>
  </r>
  <r>
    <x v="0"/>
    <x v="2"/>
    <n v="3"/>
    <s v="外来部門【産科・婦人科】"/>
    <s v="産科・婦人科"/>
    <s v="処置・NST室"/>
    <m/>
    <m/>
    <m/>
    <m/>
    <m/>
    <m/>
    <m/>
    <m/>
    <m/>
    <s v="増設"/>
    <m/>
    <m/>
    <s v="処置室・NST室のリクライニングチェア、分娩監視装置を3つずつ置いてほしい。（鴇田）6/30"/>
    <m/>
    <m/>
    <m/>
    <m/>
    <s v="分娩監視装置"/>
    <n v="1"/>
    <m/>
    <m/>
    <s v="φ400"/>
    <s v="-"/>
    <n v="1000"/>
    <m/>
    <s v="〇"/>
    <m/>
    <m/>
    <m/>
    <m/>
    <m/>
    <m/>
    <s v="○"/>
    <m/>
    <s v="分娩監視装置"/>
    <m/>
    <m/>
    <s v="φ400"/>
    <s v="-"/>
    <n v="1000"/>
    <m/>
    <s v="〇"/>
    <m/>
    <m/>
    <m/>
    <m/>
    <m/>
    <m/>
    <s v="○"/>
    <m/>
    <x v="2"/>
    <m/>
    <s v="●"/>
    <s v="分娩機能の強化に必要"/>
    <n v="1800000"/>
    <n v="1800000"/>
    <n v="1980000.0000000002"/>
    <s v="将来対応"/>
    <n v="-1800000"/>
  </r>
  <r>
    <x v="1"/>
    <x v="1"/>
    <n v="3"/>
    <s v="外来部門【産科・婦人科】"/>
    <s v="産科・婦人科"/>
    <s v="処置・NST室"/>
    <n v="1"/>
    <m/>
    <s v="産科・婦人科"/>
    <m/>
    <s v="NST室"/>
    <s v="0687"/>
    <m/>
    <m/>
    <s v="〇"/>
    <s v="A移設可"/>
    <m/>
    <m/>
    <m/>
    <m/>
    <m/>
    <m/>
    <m/>
    <s v="リクライニングチェア（家具）"/>
    <n v="1"/>
    <m/>
    <m/>
    <n v="600"/>
    <n v="800"/>
    <n v="800"/>
    <m/>
    <m/>
    <m/>
    <m/>
    <m/>
    <m/>
    <m/>
    <m/>
    <m/>
    <s v="オットマンあり"/>
    <s v="リクライニングチェア（家具）"/>
    <m/>
    <m/>
    <n v="600"/>
    <n v="800"/>
    <n v="800"/>
    <m/>
    <m/>
    <m/>
    <m/>
    <m/>
    <m/>
    <m/>
    <m/>
    <m/>
    <m/>
    <x v="1"/>
    <m/>
    <m/>
    <m/>
    <m/>
    <m/>
    <n v="0"/>
    <m/>
    <m/>
  </r>
  <r>
    <x v="1"/>
    <x v="1"/>
    <n v="3"/>
    <s v="外来部門【産科・婦人科】"/>
    <s v="産科・婦人科"/>
    <s v="処置・NST室"/>
    <n v="1"/>
    <m/>
    <s v="産科・婦人科"/>
    <m/>
    <s v="NST室"/>
    <s v="0688"/>
    <m/>
    <m/>
    <s v="〇"/>
    <s v="A移設可"/>
    <m/>
    <m/>
    <m/>
    <m/>
    <m/>
    <m/>
    <m/>
    <s v="リクライニングチェア（家具）"/>
    <n v="1"/>
    <m/>
    <m/>
    <n v="600"/>
    <n v="800"/>
    <n v="800"/>
    <m/>
    <m/>
    <m/>
    <m/>
    <m/>
    <m/>
    <m/>
    <m/>
    <m/>
    <s v="オットマンあり"/>
    <s v="リクライニングチェア（家具）"/>
    <m/>
    <m/>
    <n v="600"/>
    <n v="800"/>
    <n v="800"/>
    <m/>
    <m/>
    <m/>
    <m/>
    <m/>
    <m/>
    <m/>
    <m/>
    <m/>
    <m/>
    <x v="1"/>
    <m/>
    <m/>
    <m/>
    <m/>
    <m/>
    <n v="0"/>
    <m/>
    <m/>
  </r>
  <r>
    <x v="1"/>
    <x v="2"/>
    <n v="3"/>
    <s v="外来部門【産科・婦人科】"/>
    <s v="産科・婦人科"/>
    <s v="処置・NST室"/>
    <m/>
    <m/>
    <m/>
    <m/>
    <m/>
    <m/>
    <m/>
    <m/>
    <m/>
    <s v="増設"/>
    <m/>
    <m/>
    <s v="処置室・NST室のリクライニングチェア、分娩監視装置を3つずつ置いてほしい。（鴇田）6/30"/>
    <m/>
    <m/>
    <m/>
    <m/>
    <s v="リクライニングチェア（家具）"/>
    <n v="1"/>
    <m/>
    <m/>
    <m/>
    <m/>
    <m/>
    <m/>
    <m/>
    <m/>
    <m/>
    <m/>
    <m/>
    <m/>
    <m/>
    <m/>
    <m/>
    <s v="リクライニングチェア（家具）"/>
    <m/>
    <m/>
    <m/>
    <m/>
    <m/>
    <m/>
    <m/>
    <m/>
    <m/>
    <m/>
    <m/>
    <m/>
    <m/>
    <m/>
    <m/>
    <x v="2"/>
    <m/>
    <m/>
    <m/>
    <n v="350000"/>
    <n v="350000"/>
    <n v="385000.00000000006"/>
    <s v="将来対応"/>
    <n v="-350000"/>
  </r>
  <r>
    <x v="0"/>
    <x v="1"/>
    <n v="3"/>
    <s v="外来部門【産科・婦人科】"/>
    <s v="産科・婦人科"/>
    <s v="処置・NST室"/>
    <n v="1"/>
    <m/>
    <s v="産科・婦人科"/>
    <m/>
    <s v="NST室"/>
    <s v="0689"/>
    <m/>
    <m/>
    <s v="〇"/>
    <s v="A移設可"/>
    <m/>
    <m/>
    <m/>
    <m/>
    <m/>
    <m/>
    <m/>
    <s v="診察台"/>
    <n v="1"/>
    <m/>
    <m/>
    <n v="1800"/>
    <n v="600"/>
    <n v="450"/>
    <m/>
    <m/>
    <m/>
    <m/>
    <m/>
    <m/>
    <m/>
    <m/>
    <m/>
    <m/>
    <s v="診察台"/>
    <m/>
    <m/>
    <n v="1800"/>
    <n v="600"/>
    <n v="450"/>
    <m/>
    <m/>
    <m/>
    <m/>
    <m/>
    <m/>
    <m/>
    <m/>
    <m/>
    <m/>
    <x v="1"/>
    <m/>
    <m/>
    <m/>
    <m/>
    <m/>
    <n v="0"/>
    <m/>
    <m/>
  </r>
  <r>
    <x v="0"/>
    <x v="1"/>
    <n v="3"/>
    <s v="外来部門【産科・婦人科】"/>
    <s v="産科・婦人科"/>
    <s v="待合"/>
    <n v="1"/>
    <m/>
    <s v="産科・婦人科"/>
    <m/>
    <s v="待合"/>
    <s v="0699"/>
    <m/>
    <m/>
    <s v="〇"/>
    <s v="A移設可"/>
    <m/>
    <m/>
    <m/>
    <m/>
    <m/>
    <m/>
    <m/>
    <s v="自動血圧計"/>
    <n v="1"/>
    <s v="A&amp;D"/>
    <s v="TM-2655P"/>
    <n v="450"/>
    <n v="500"/>
    <n v="1200"/>
    <m/>
    <s v="〇"/>
    <m/>
    <m/>
    <m/>
    <m/>
    <m/>
    <m/>
    <m/>
    <m/>
    <s v="自動血圧計"/>
    <s v="A&amp;D"/>
    <s v="TM-2655P"/>
    <n v="450"/>
    <n v="500"/>
    <n v="1200"/>
    <m/>
    <s v="〇"/>
    <m/>
    <m/>
    <m/>
    <m/>
    <m/>
    <m/>
    <m/>
    <m/>
    <x v="1"/>
    <m/>
    <m/>
    <m/>
    <m/>
    <m/>
    <n v="0"/>
    <m/>
    <m/>
  </r>
  <r>
    <x v="0"/>
    <x v="1"/>
    <n v="3"/>
    <s v="外来部門【産科・婦人科】"/>
    <s v="産科・婦人科"/>
    <s v="待合"/>
    <n v="1"/>
    <m/>
    <s v="産科・婦人科"/>
    <m/>
    <s v="前室"/>
    <s v="0691"/>
    <m/>
    <m/>
    <s v="〇"/>
    <s v="A移設可"/>
    <m/>
    <m/>
    <m/>
    <m/>
    <m/>
    <m/>
    <m/>
    <s v="手すり付体重計"/>
    <n v="1"/>
    <s v="タニタ"/>
    <s v="BWB-627"/>
    <n v="600"/>
    <n v="600"/>
    <n v="1000"/>
    <m/>
    <s v="〇"/>
    <m/>
    <m/>
    <m/>
    <m/>
    <m/>
    <m/>
    <m/>
    <m/>
    <s v="手すり付き体重計"/>
    <s v="タニタ"/>
    <s v="BWB-627"/>
    <n v="600"/>
    <n v="600"/>
    <n v="1000"/>
    <m/>
    <s v="〇"/>
    <m/>
    <m/>
    <m/>
    <m/>
    <m/>
    <m/>
    <m/>
    <m/>
    <x v="1"/>
    <m/>
    <m/>
    <m/>
    <m/>
    <m/>
    <n v="0"/>
    <m/>
    <m/>
  </r>
  <r>
    <x v="0"/>
    <x v="1"/>
    <n v="3"/>
    <s v="外来部門【産科・婦人科】"/>
    <s v="産科・婦人科"/>
    <s v="待合"/>
    <n v="1"/>
    <m/>
    <s v="産科・婦人科"/>
    <m/>
    <s v="前室"/>
    <s v="0692"/>
    <m/>
    <m/>
    <s v="〇"/>
    <s v="A移設可"/>
    <m/>
    <m/>
    <m/>
    <m/>
    <m/>
    <m/>
    <m/>
    <s v="コット"/>
    <n v="1"/>
    <m/>
    <m/>
    <n v="800"/>
    <n v="450"/>
    <n v="900"/>
    <m/>
    <m/>
    <m/>
    <m/>
    <m/>
    <m/>
    <m/>
    <m/>
    <m/>
    <m/>
    <s v="コット"/>
    <m/>
    <m/>
    <n v="800"/>
    <n v="450"/>
    <n v="900"/>
    <m/>
    <m/>
    <m/>
    <m/>
    <m/>
    <m/>
    <m/>
    <m/>
    <m/>
    <m/>
    <x v="1"/>
    <m/>
    <m/>
    <m/>
    <m/>
    <m/>
    <n v="0"/>
    <m/>
    <m/>
  </r>
  <r>
    <x v="0"/>
    <x v="0"/>
    <n v="3"/>
    <s v="外来部門【産科・婦人科】"/>
    <s v="産科・婦人科"/>
    <s v="スタッフ廊下"/>
    <n v="1"/>
    <m/>
    <s v="産科・婦人科"/>
    <m/>
    <s v="前室"/>
    <s v="0690"/>
    <m/>
    <d v="1996-11-29T00:00:00"/>
    <s v="〇"/>
    <s v="B更新"/>
    <m/>
    <s v="〇"/>
    <s v="コルポスコープ（買い替え）以外は移設で想定して良い。（飯塚）6/3"/>
    <m/>
    <m/>
    <m/>
    <m/>
    <s v="コルポスコープ"/>
    <n v="1"/>
    <s v="カールツァイス"/>
    <m/>
    <s v="φ600"/>
    <m/>
    <n v="1200"/>
    <m/>
    <s v="〇"/>
    <m/>
    <m/>
    <m/>
    <m/>
    <m/>
    <m/>
    <s v="○"/>
    <s v="固定資産台帳より年月日追記"/>
    <s v="コルポスコープ"/>
    <s v="カールツァイス"/>
    <m/>
    <s v="φ600"/>
    <m/>
    <n v="1200"/>
    <m/>
    <s v="〇"/>
    <m/>
    <m/>
    <m/>
    <m/>
    <m/>
    <m/>
    <s v="○"/>
    <m/>
    <x v="3"/>
    <m/>
    <m/>
    <m/>
    <n v="12000000"/>
    <n v="12000000"/>
    <n v="13200000.000000002"/>
    <m/>
    <m/>
  </r>
  <r>
    <x v="0"/>
    <x v="4"/>
    <n v="3"/>
    <s v="外来部門【産科・婦人科】"/>
    <s v="産科・婦人科"/>
    <s v="スタッフ廊下"/>
    <m/>
    <m/>
    <m/>
    <m/>
    <m/>
    <m/>
    <m/>
    <m/>
    <m/>
    <s v="新規"/>
    <m/>
    <m/>
    <s v="廊下側に薬を置く棚や、薬用保冷庫も必要である。現在は家庭用冷蔵庫を使用しており、冷凍庫は使用していない。冷凍はある方が良いが、小さくて良い。（田中）6/3"/>
    <m/>
    <m/>
    <m/>
    <m/>
    <s v="薬用保冷庫（新生児科と兼用）"/>
    <n v="1"/>
    <m/>
    <m/>
    <m/>
    <m/>
    <m/>
    <m/>
    <m/>
    <m/>
    <m/>
    <m/>
    <m/>
    <m/>
    <m/>
    <m/>
    <m/>
    <s v="薬用保冷庫"/>
    <m/>
    <m/>
    <m/>
    <m/>
    <m/>
    <m/>
    <m/>
    <m/>
    <m/>
    <m/>
    <m/>
    <m/>
    <m/>
    <m/>
    <m/>
    <x v="0"/>
    <m/>
    <m/>
    <m/>
    <n v="280000"/>
    <n v="280000"/>
    <n v="308000"/>
    <m/>
    <m/>
  </r>
  <r>
    <x v="0"/>
    <x v="4"/>
    <n v="3"/>
    <s v="外来部門【産科・婦人科】"/>
    <s v="産科・婦人科"/>
    <s v="スタッフ廊下"/>
    <m/>
    <m/>
    <m/>
    <m/>
    <m/>
    <m/>
    <m/>
    <m/>
    <m/>
    <s v="新規"/>
    <m/>
    <m/>
    <s v="薬用保冷庫、棚、点滴作業台は新規で想定することとする。（シス環）6/3"/>
    <m/>
    <m/>
    <m/>
    <m/>
    <s v="点滴作業台"/>
    <n v="1"/>
    <m/>
    <m/>
    <m/>
    <m/>
    <m/>
    <m/>
    <m/>
    <m/>
    <m/>
    <m/>
    <m/>
    <m/>
    <m/>
    <m/>
    <m/>
    <s v="点滴作業台"/>
    <m/>
    <m/>
    <m/>
    <m/>
    <m/>
    <m/>
    <m/>
    <m/>
    <m/>
    <m/>
    <m/>
    <m/>
    <m/>
    <m/>
    <m/>
    <x v="0"/>
    <m/>
    <m/>
    <m/>
    <n v="700000"/>
    <n v="700000"/>
    <n v="770000.00000000012"/>
    <m/>
    <m/>
  </r>
  <r>
    <x v="1"/>
    <x v="4"/>
    <n v="3"/>
    <s v="外来部門【産科・婦人科】"/>
    <s v="産科・婦人科"/>
    <s v="スタッフ廊下"/>
    <m/>
    <m/>
    <m/>
    <m/>
    <m/>
    <m/>
    <m/>
    <m/>
    <m/>
    <s v="新規"/>
    <m/>
    <m/>
    <s v="棚に関しては、高さが2000mm程度のものを3本（診療材料、既滅菌、薬用）を想定することとする。（シス環）6/3"/>
    <m/>
    <m/>
    <m/>
    <m/>
    <s v="薬剤棚"/>
    <n v="3"/>
    <m/>
    <m/>
    <m/>
    <m/>
    <m/>
    <m/>
    <m/>
    <m/>
    <m/>
    <m/>
    <m/>
    <m/>
    <m/>
    <m/>
    <m/>
    <s v="薬剤棚"/>
    <m/>
    <m/>
    <m/>
    <m/>
    <m/>
    <m/>
    <m/>
    <m/>
    <m/>
    <m/>
    <m/>
    <m/>
    <m/>
    <m/>
    <m/>
    <x v="1"/>
    <m/>
    <m/>
    <m/>
    <s v="什器予算"/>
    <n v="0"/>
    <n v="0"/>
    <m/>
    <m/>
  </r>
  <r>
    <x v="0"/>
    <x v="4"/>
    <n v="3"/>
    <s v="外来部門【新生児科】"/>
    <s v="新生児科"/>
    <s v="診察室6"/>
    <m/>
    <m/>
    <m/>
    <m/>
    <m/>
    <m/>
    <m/>
    <m/>
    <m/>
    <s v="新規"/>
    <m/>
    <m/>
    <m/>
    <m/>
    <m/>
    <m/>
    <m/>
    <s v="診察台"/>
    <n v="1"/>
    <m/>
    <m/>
    <n v="1800"/>
    <n v="600"/>
    <n v="450"/>
    <m/>
    <m/>
    <m/>
    <m/>
    <m/>
    <m/>
    <m/>
    <m/>
    <m/>
    <m/>
    <s v="診察台"/>
    <m/>
    <m/>
    <n v="1800"/>
    <n v="600"/>
    <n v="450"/>
    <m/>
    <m/>
    <m/>
    <m/>
    <m/>
    <m/>
    <m/>
    <m/>
    <m/>
    <m/>
    <x v="0"/>
    <m/>
    <m/>
    <m/>
    <n v="50000"/>
    <n v="50000"/>
    <n v="55000.000000000007"/>
    <m/>
    <m/>
  </r>
  <r>
    <x v="0"/>
    <x v="3"/>
    <n v="3"/>
    <s v="外来部門【新生児科】"/>
    <s v="新生児科"/>
    <s v="診察室6"/>
    <m/>
    <m/>
    <m/>
    <m/>
    <m/>
    <m/>
    <m/>
    <m/>
    <m/>
    <s v="将来"/>
    <m/>
    <m/>
    <s v="健常新生児の1ヶ月検診のエコーは、新生児用の診察室にエコーを入れて使用することも想定する必要がある。（岩松）5/25_x000a_診察室5は、助産師外来を行うことを想定すると、エコーを置けるスペースは必要である。（岩松）6/3_x000a_⇒診療科ヒアリングにて、一旦不要との結論になったため、数量0とする。"/>
    <m/>
    <m/>
    <m/>
    <m/>
    <s v="超音波診断装置"/>
    <n v="0"/>
    <m/>
    <m/>
    <m/>
    <m/>
    <m/>
    <m/>
    <m/>
    <m/>
    <m/>
    <m/>
    <m/>
    <m/>
    <m/>
    <m/>
    <m/>
    <s v="超音波診断装置"/>
    <m/>
    <m/>
    <m/>
    <m/>
    <m/>
    <m/>
    <m/>
    <m/>
    <m/>
    <m/>
    <m/>
    <m/>
    <m/>
    <m/>
    <m/>
    <x v="0"/>
    <m/>
    <m/>
    <m/>
    <n v="7000000"/>
    <n v="0"/>
    <n v="0"/>
    <m/>
    <m/>
  </r>
  <r>
    <x v="0"/>
    <x v="4"/>
    <n v="3"/>
    <s v="外来部門【新生児科】"/>
    <s v="新生児科"/>
    <s v="計測室"/>
    <m/>
    <m/>
    <m/>
    <m/>
    <m/>
    <m/>
    <m/>
    <m/>
    <m/>
    <s v="新規"/>
    <m/>
    <m/>
    <s v="健常新生児の1ヶ月検診は計測室で行うことを想定し、寝て測定する体重計、身長計が必要である。（川村・大塚）5/26"/>
    <m/>
    <m/>
    <m/>
    <m/>
    <s v="新生児処置台（計測機能付き）"/>
    <n v="1"/>
    <m/>
    <m/>
    <m/>
    <m/>
    <m/>
    <m/>
    <m/>
    <m/>
    <m/>
    <m/>
    <m/>
    <m/>
    <m/>
    <m/>
    <m/>
    <s v="新生児計測・処置台"/>
    <s v="アトムメディカル"/>
    <m/>
    <m/>
    <m/>
    <m/>
    <m/>
    <m/>
    <m/>
    <m/>
    <m/>
    <m/>
    <m/>
    <m/>
    <m/>
    <m/>
    <x v="0"/>
    <m/>
    <m/>
    <m/>
    <n v="1000000"/>
    <n v="1000000"/>
    <n v="1100000"/>
    <m/>
    <m/>
  </r>
  <r>
    <x v="0"/>
    <x v="4"/>
    <n v="3"/>
    <s v="外来部門【新生児科】"/>
    <s v="新生児科"/>
    <s v="計測室"/>
    <m/>
    <m/>
    <m/>
    <m/>
    <m/>
    <m/>
    <m/>
    <m/>
    <m/>
    <s v="新規"/>
    <m/>
    <m/>
    <s v="おむつ交換の際に使用するサークルベッド（小さくても可）を設けて欲しい。（岩松・川村）6/3"/>
    <m/>
    <m/>
    <m/>
    <m/>
    <s v="サークルベッド"/>
    <n v="1"/>
    <m/>
    <m/>
    <m/>
    <m/>
    <m/>
    <m/>
    <m/>
    <m/>
    <m/>
    <m/>
    <m/>
    <m/>
    <m/>
    <m/>
    <m/>
    <s v="サークルベッド"/>
    <m/>
    <m/>
    <m/>
    <m/>
    <m/>
    <m/>
    <m/>
    <m/>
    <m/>
    <m/>
    <m/>
    <m/>
    <m/>
    <m/>
    <m/>
    <x v="0"/>
    <m/>
    <m/>
    <m/>
    <n v="300000"/>
    <n v="300000"/>
    <n v="330000"/>
    <m/>
    <m/>
  </r>
  <r>
    <x v="0"/>
    <x v="1"/>
    <n v="3"/>
    <s v="病棟部門【産科・婦人科病棟、MFICU】"/>
    <s v="分娩室（LD）"/>
    <s v="分娩室1"/>
    <n v="7"/>
    <s v="17"/>
    <s v="7階病棟（女性病棟）"/>
    <n v="30"/>
    <s v="LDR2"/>
    <s v="1017"/>
    <s v="141020180003"/>
    <d v="2018-08-21T00:00:00"/>
    <s v="○"/>
    <s v="A移設可"/>
    <m/>
    <m/>
    <m/>
    <m/>
    <n v="0"/>
    <s v="11"/>
    <s v="111017"/>
    <s v="分娩台"/>
    <n v="1"/>
    <s v="アトムメディカル"/>
    <s v="マミージョイ LDR"/>
    <n v="2000"/>
    <n v="1000"/>
    <n v="900"/>
    <m/>
    <s v="○"/>
    <m/>
    <m/>
    <m/>
    <m/>
    <m/>
    <m/>
    <m/>
    <m/>
    <s v="分娩台"/>
    <s v="アトムメディカル"/>
    <s v="マミージョイ LDR"/>
    <n v="2000"/>
    <n v="1000"/>
    <n v="900"/>
    <m/>
    <s v="○"/>
    <m/>
    <m/>
    <m/>
    <m/>
    <m/>
    <m/>
    <m/>
    <m/>
    <x v="1"/>
    <m/>
    <m/>
    <m/>
    <m/>
    <m/>
    <n v="0"/>
    <m/>
    <m/>
  </r>
  <r>
    <x v="0"/>
    <x v="1"/>
    <n v="3"/>
    <s v="病棟部門【産科・婦人科病棟、MFICU】"/>
    <s v="分娩室（LD）"/>
    <s v="分娩室1"/>
    <n v="7"/>
    <s v="17"/>
    <s v="7階病棟（女性病棟）"/>
    <n v="30"/>
    <s v="LDR2"/>
    <s v="1018"/>
    <m/>
    <d v="2009-08-01T00:00:00"/>
    <s v="○"/>
    <s v="A移設可"/>
    <m/>
    <m/>
    <m/>
    <m/>
    <n v="0"/>
    <s v="11"/>
    <s v="111018"/>
    <s v="ベッドサイドモニタ"/>
    <n v="1"/>
    <s v="日本光電"/>
    <s v="BSM-2301"/>
    <s v="φ500"/>
    <s v="-"/>
    <n v="1350"/>
    <m/>
    <s v="○"/>
    <m/>
    <m/>
    <m/>
    <m/>
    <m/>
    <m/>
    <m/>
    <m/>
    <s v="ベッドサイドモニタ"/>
    <s v="日本光電"/>
    <s v="BSM-2301"/>
    <s v="φ500"/>
    <s v="-"/>
    <n v="1350"/>
    <m/>
    <s v="○"/>
    <m/>
    <m/>
    <m/>
    <m/>
    <m/>
    <m/>
    <m/>
    <m/>
    <x v="1"/>
    <m/>
    <m/>
    <m/>
    <m/>
    <m/>
    <n v="0"/>
    <m/>
    <m/>
  </r>
  <r>
    <x v="0"/>
    <x v="0"/>
    <n v="3"/>
    <s v="病棟部門【産科・婦人科病棟、MFICU】"/>
    <s v="分娩室（LD）"/>
    <s v="分娩室1"/>
    <n v="7"/>
    <s v="17"/>
    <s v="7階病棟（女性病棟）"/>
    <n v="30"/>
    <s v="LDR2"/>
    <s v="1019"/>
    <m/>
    <m/>
    <s v="○"/>
    <s v="B更新"/>
    <s v="メンテナンスが切れて度々修理に出している。"/>
    <m/>
    <s v="メーカーを1社に揃えたい（飯塚）"/>
    <m/>
    <n v="0"/>
    <s v="11"/>
    <s v="111019"/>
    <s v="分娩監視装置（無線プローブユニット付）"/>
    <n v="1"/>
    <s v="アトムメディカル"/>
    <s v="アバロンFM20/アバロンCL"/>
    <n v="350"/>
    <n v="500"/>
    <n v="1000"/>
    <m/>
    <s v="○"/>
    <m/>
    <m/>
    <m/>
    <m/>
    <m/>
    <m/>
    <s v="○"/>
    <m/>
    <s v="分娩監視装置"/>
    <s v="アトムメディカル"/>
    <s v="アバロンFM20/アバロンCL"/>
    <n v="350"/>
    <n v="500"/>
    <n v="1000"/>
    <m/>
    <s v="○"/>
    <m/>
    <m/>
    <m/>
    <m/>
    <m/>
    <m/>
    <s v="○"/>
    <s v="双胎用・無線プローブ付き"/>
    <x v="0"/>
    <m/>
    <m/>
    <m/>
    <n v="3500000"/>
    <n v="3500000"/>
    <n v="3850000.0000000005"/>
    <m/>
    <m/>
  </r>
  <r>
    <x v="0"/>
    <x v="0"/>
    <n v="3"/>
    <s v="病棟部門【産科・婦人科病棟、MFICU】"/>
    <s v="分娩室（LD）"/>
    <s v="分娩室1"/>
    <n v="7"/>
    <s v="17"/>
    <s v="7階病棟（女性病棟）"/>
    <n v="30"/>
    <s v="LDR2"/>
    <s v="1020"/>
    <s v="3618"/>
    <d v="1998-08-01T00:00:00"/>
    <s v="○"/>
    <s v="B更新"/>
    <s v="20年以上使用しており、メンテナンスが切れている。"/>
    <m/>
    <m/>
    <m/>
    <n v="0"/>
    <s v="11"/>
    <s v="111020"/>
    <s v="インファントウォーマー（開放型保育器）"/>
    <n v="1"/>
    <s v="アトムメディカル"/>
    <s v="インファウォーマ V505"/>
    <n v="700"/>
    <n v="1000"/>
    <n v="1800"/>
    <m/>
    <s v="○"/>
    <m/>
    <m/>
    <m/>
    <m/>
    <m/>
    <m/>
    <m/>
    <m/>
    <s v="インファントウォーマー（開放型保育器）"/>
    <s v="アトムメディカル"/>
    <s v="インファウォーマ V505"/>
    <n v="700"/>
    <n v="1000"/>
    <n v="1800"/>
    <m/>
    <s v="○"/>
    <m/>
    <m/>
    <m/>
    <m/>
    <m/>
    <m/>
    <m/>
    <s v="蘇生装置等付属品含む"/>
    <x v="0"/>
    <m/>
    <m/>
    <m/>
    <n v="4000000"/>
    <n v="4000000"/>
    <n v="4400000"/>
    <m/>
    <m/>
  </r>
  <r>
    <x v="0"/>
    <x v="5"/>
    <n v="3"/>
    <s v="病棟部門【産科・婦人科病棟、MFICU】"/>
    <s v="分娩室（LD）"/>
    <s v="分娩室1"/>
    <n v="7"/>
    <s v="17"/>
    <s v="7階病棟（女性病棟）"/>
    <n v="30"/>
    <s v="LDR1"/>
    <s v="1004"/>
    <m/>
    <m/>
    <s v="○"/>
    <s v="A移設可(移設費)"/>
    <m/>
    <m/>
    <s v="※移設費"/>
    <m/>
    <n v="0"/>
    <s v="11"/>
    <s v="111004"/>
    <s v="無影灯（天吊）"/>
    <n v="1"/>
    <s v="山田医療照明"/>
    <s v="スカイルックスクリスタル"/>
    <s v="-"/>
    <s v="-"/>
    <s v="-"/>
    <m/>
    <s v="○"/>
    <m/>
    <m/>
    <m/>
    <m/>
    <m/>
    <s v="架台"/>
    <m/>
    <m/>
    <s v="無影灯"/>
    <s v="山田医療照明"/>
    <s v="スカイルックスクリスタル"/>
    <s v="-"/>
    <s v="-"/>
    <s v="-"/>
    <m/>
    <s v="○"/>
    <m/>
    <m/>
    <m/>
    <m/>
    <m/>
    <s v="架台"/>
    <m/>
    <s v="移設費"/>
    <x v="0"/>
    <m/>
    <m/>
    <s v="架台工事含む"/>
    <n v="1000000"/>
    <n v="1000000"/>
    <n v="1100000"/>
    <m/>
    <m/>
  </r>
  <r>
    <x v="0"/>
    <x v="1"/>
    <n v="3"/>
    <s v="病棟部門【産科・婦人科病棟、MFICU】"/>
    <s v="分娩室（LD）"/>
    <s v="分娩室1"/>
    <n v="7"/>
    <s v="17"/>
    <s v="7階病棟（女性病棟）"/>
    <n v="30"/>
    <s v="LDR1"/>
    <s v="1005"/>
    <s v="46220000"/>
    <d v="2008-09-16T00:00:00"/>
    <s v="○"/>
    <s v="A移設可"/>
    <m/>
    <m/>
    <m/>
    <m/>
    <n v="0"/>
    <s v="11"/>
    <s v="111005"/>
    <s v="無影灯（移動式）"/>
    <n v="1"/>
    <s v="山田医療照明"/>
    <s v="スカイルックス SCスタンド1005"/>
    <n v="800"/>
    <n v="600"/>
    <n v="2100"/>
    <m/>
    <s v="○"/>
    <m/>
    <m/>
    <m/>
    <m/>
    <m/>
    <m/>
    <m/>
    <m/>
    <s v="無影灯（移動式）"/>
    <s v="山田医療照明"/>
    <s v="スカイルックス SCスタンド1005"/>
    <n v="800"/>
    <n v="600"/>
    <n v="2100"/>
    <m/>
    <s v="○"/>
    <m/>
    <m/>
    <m/>
    <m/>
    <m/>
    <m/>
    <m/>
    <m/>
    <x v="1"/>
    <m/>
    <m/>
    <m/>
    <m/>
    <m/>
    <n v="0"/>
    <m/>
    <m/>
  </r>
  <r>
    <x v="0"/>
    <x v="1"/>
    <n v="3"/>
    <s v="病棟部門【産科・婦人科病棟、MFICU】"/>
    <s v="分娩室（LD）"/>
    <s v="分娩室1"/>
    <n v="7"/>
    <s v="17"/>
    <s v="7階病棟（女性病棟）"/>
    <n v="30"/>
    <s v="LDR1"/>
    <s v="1009"/>
    <m/>
    <m/>
    <s v="○"/>
    <s v="A移設可"/>
    <m/>
    <m/>
    <m/>
    <m/>
    <n v="0"/>
    <s v="11"/>
    <s v="111009"/>
    <s v="AED"/>
    <n v="1"/>
    <s v="日本光電"/>
    <s v="AED-2152"/>
    <n v="300"/>
    <n v="400"/>
    <n v="100"/>
    <s v="〇"/>
    <m/>
    <m/>
    <m/>
    <m/>
    <m/>
    <m/>
    <m/>
    <m/>
    <m/>
    <s v="AED"/>
    <s v="日本光電"/>
    <s v="AED-2152"/>
    <n v="300"/>
    <n v="400"/>
    <n v="100"/>
    <s v="〇"/>
    <m/>
    <m/>
    <m/>
    <m/>
    <m/>
    <m/>
    <m/>
    <m/>
    <m/>
    <x v="1"/>
    <m/>
    <m/>
    <m/>
    <m/>
    <m/>
    <n v="0"/>
    <m/>
    <m/>
  </r>
  <r>
    <x v="0"/>
    <x v="1"/>
    <n v="3"/>
    <s v="病棟部門【産科・婦人科病棟、MFICU】"/>
    <s v="分娩室（LD）"/>
    <s v="分娩室1"/>
    <n v="7"/>
    <s v="17"/>
    <s v="7階病棟（女性病棟）"/>
    <n v="30"/>
    <s v="LDR1"/>
    <s v="1007"/>
    <m/>
    <m/>
    <s v="○"/>
    <s v="A移設可"/>
    <m/>
    <m/>
    <m/>
    <m/>
    <n v="0"/>
    <s v="11"/>
    <s v="111007"/>
    <s v="救急カート"/>
    <n v="1"/>
    <s v="アトムメディカル"/>
    <m/>
    <n v="600"/>
    <n v="600"/>
    <n v="1020"/>
    <m/>
    <m/>
    <m/>
    <m/>
    <m/>
    <m/>
    <m/>
    <m/>
    <m/>
    <m/>
    <s v="救急カート"/>
    <s v="アトムメディカル"/>
    <m/>
    <n v="600"/>
    <n v="600"/>
    <n v="1020"/>
    <m/>
    <m/>
    <m/>
    <m/>
    <m/>
    <m/>
    <m/>
    <m/>
    <m/>
    <m/>
    <x v="1"/>
    <m/>
    <m/>
    <m/>
    <m/>
    <m/>
    <n v="0"/>
    <m/>
    <m/>
  </r>
  <r>
    <x v="0"/>
    <x v="0"/>
    <n v="3"/>
    <s v="病棟部門【産科・婦人科病棟、MFICU】"/>
    <s v="分娩室（LD）"/>
    <s v="分娩室1"/>
    <n v="7"/>
    <s v="17"/>
    <s v="7階病棟（女性病棟）"/>
    <n v="30"/>
    <s v="LDR1"/>
    <s v="1006"/>
    <s v="3907"/>
    <d v="2000-10-31T00:00:00"/>
    <s v="○"/>
    <s v="B更新"/>
    <s v="現在も修理に出していることが度々ある。"/>
    <m/>
    <m/>
    <m/>
    <n v="0"/>
    <s v="11"/>
    <s v="111006"/>
    <s v="ベビースケール"/>
    <n v="1"/>
    <s v="アトムメディカル"/>
    <s v="NS-608N"/>
    <n v="650"/>
    <n v="400"/>
    <n v="200"/>
    <m/>
    <s v="○"/>
    <m/>
    <m/>
    <m/>
    <m/>
    <m/>
    <m/>
    <m/>
    <m/>
    <s v="ベビースケール"/>
    <s v="アトムメディカル"/>
    <s v="NS-608N"/>
    <n v="650"/>
    <n v="400"/>
    <n v="200"/>
    <m/>
    <s v="○"/>
    <m/>
    <m/>
    <m/>
    <m/>
    <m/>
    <m/>
    <m/>
    <m/>
    <x v="3"/>
    <m/>
    <m/>
    <m/>
    <n v="100000"/>
    <n v="100000"/>
    <n v="110000.00000000001"/>
    <m/>
    <m/>
  </r>
  <r>
    <x v="0"/>
    <x v="1"/>
    <n v="3"/>
    <s v="病棟部門【産科・婦人科病棟、MFICU】"/>
    <s v="分娩室（LD）"/>
    <s v="分娩室1"/>
    <n v="7"/>
    <s v="17"/>
    <s v="7階病棟（女性病棟）"/>
    <n v="30"/>
    <s v="LDR1"/>
    <s v="1016"/>
    <m/>
    <m/>
    <s v="○"/>
    <s v="A移設可"/>
    <m/>
    <m/>
    <m/>
    <m/>
    <n v="0"/>
    <s v="11"/>
    <s v="111016"/>
    <s v="クリーンパーテーション"/>
    <n v="1"/>
    <s v="日本エアテック"/>
    <s v="ACP-865BH-AI"/>
    <n v="900"/>
    <n v="300"/>
    <n v="1250"/>
    <m/>
    <s v="○"/>
    <m/>
    <m/>
    <m/>
    <m/>
    <m/>
    <m/>
    <m/>
    <m/>
    <s v="クリーンパーテーション"/>
    <s v="日本エアテック"/>
    <s v="ACP-865BH-AI"/>
    <n v="900"/>
    <n v="300"/>
    <n v="1250"/>
    <m/>
    <s v="○"/>
    <m/>
    <m/>
    <m/>
    <m/>
    <m/>
    <m/>
    <m/>
    <m/>
    <x v="1"/>
    <m/>
    <m/>
    <m/>
    <m/>
    <m/>
    <n v="0"/>
    <m/>
    <m/>
  </r>
  <r>
    <x v="0"/>
    <x v="2"/>
    <n v="3"/>
    <s v="病棟部門【産科・婦人科病棟、MFICU】"/>
    <s v="分娩室（LD）"/>
    <s v="分娩室1"/>
    <m/>
    <m/>
    <m/>
    <m/>
    <m/>
    <m/>
    <m/>
    <m/>
    <m/>
    <s v="増設"/>
    <m/>
    <m/>
    <s v="エコーはLD1に1台、診察室に1台を想定しておくこと。（飯塚）5/28"/>
    <m/>
    <m/>
    <m/>
    <m/>
    <s v="超音波診断装置"/>
    <n v="1"/>
    <m/>
    <m/>
    <m/>
    <m/>
    <m/>
    <m/>
    <m/>
    <m/>
    <m/>
    <m/>
    <m/>
    <m/>
    <m/>
    <m/>
    <m/>
    <s v="超音波診断装置"/>
    <m/>
    <m/>
    <m/>
    <m/>
    <m/>
    <m/>
    <m/>
    <m/>
    <m/>
    <m/>
    <m/>
    <m/>
    <m/>
    <m/>
    <m/>
    <x v="0"/>
    <m/>
    <s v="●"/>
    <s v="分娩機能の強化に必要"/>
    <n v="10000000"/>
    <n v="10000000"/>
    <n v="11000000"/>
    <m/>
    <m/>
  </r>
  <r>
    <x v="0"/>
    <x v="4"/>
    <n v="3"/>
    <s v="病棟部門【産科・婦人科病棟、MFICU】"/>
    <s v="分娩室（LD）"/>
    <s v="分娩室1"/>
    <m/>
    <m/>
    <m/>
    <m/>
    <m/>
    <m/>
    <m/>
    <m/>
    <m/>
    <s v="新規"/>
    <m/>
    <m/>
    <s v="LDに置く物品として、分娩台、分娩監視装置、インファントウォーマー、生体情報モニタを設けることとする。LD1エコー1台、麻酔器1台を置くことを想定している。"/>
    <m/>
    <m/>
    <m/>
    <m/>
    <s v="麻酔器"/>
    <n v="1"/>
    <m/>
    <m/>
    <m/>
    <m/>
    <m/>
    <m/>
    <m/>
    <m/>
    <m/>
    <m/>
    <m/>
    <m/>
    <m/>
    <m/>
    <m/>
    <s v="麻酔器"/>
    <m/>
    <m/>
    <m/>
    <m/>
    <m/>
    <m/>
    <m/>
    <m/>
    <m/>
    <m/>
    <m/>
    <m/>
    <m/>
    <m/>
    <m/>
    <x v="2"/>
    <m/>
    <s v="●"/>
    <s v="分娩機能の強化に必要　※原則、手術室で緊急カイザーのためどこまで必要かは要検討"/>
    <n v="5000000"/>
    <n v="5000000"/>
    <n v="5500000"/>
    <s v="手術室より使わなくなったものを移設"/>
    <n v="-5000000"/>
  </r>
  <r>
    <x v="0"/>
    <x v="4"/>
    <n v="3"/>
    <s v="病棟部門【産科・婦人科病棟、MFICU】"/>
    <s v="分娩室（LD）"/>
    <s v="分娩室1"/>
    <m/>
    <m/>
    <m/>
    <m/>
    <m/>
    <m/>
    <m/>
    <m/>
    <m/>
    <s v="新規"/>
    <m/>
    <m/>
    <m/>
    <m/>
    <m/>
    <m/>
    <m/>
    <s v="血液ガス分析装置"/>
    <n v="1"/>
    <m/>
    <m/>
    <m/>
    <m/>
    <m/>
    <m/>
    <m/>
    <m/>
    <m/>
    <m/>
    <m/>
    <m/>
    <m/>
    <m/>
    <m/>
    <s v="血液検査装置（血液ガス分析装置）"/>
    <s v="アボット"/>
    <s v="i-STAT"/>
    <n v="150"/>
    <n v="300"/>
    <n v="150"/>
    <m/>
    <s v="〇"/>
    <m/>
    <m/>
    <m/>
    <m/>
    <m/>
    <m/>
    <m/>
    <m/>
    <x v="0"/>
    <m/>
    <s v="●"/>
    <s v="分娩機能の強化（3→4）に必要"/>
    <n v="1100000"/>
    <n v="1100000"/>
    <n v="1210000"/>
    <m/>
    <m/>
  </r>
  <r>
    <x v="0"/>
    <x v="1"/>
    <n v="3"/>
    <s v="病棟部門【産科・婦人科病棟、MFICU】"/>
    <s v="分娩室（LD）"/>
    <s v="分娩室2"/>
    <n v="7"/>
    <s v="17"/>
    <s v="7階病棟（女性病棟）"/>
    <n v="30"/>
    <s v="LDR3"/>
    <s v="1021"/>
    <s v="141020180004"/>
    <s v="H30.8.21"/>
    <s v="○"/>
    <s v="A移設可"/>
    <m/>
    <m/>
    <m/>
    <m/>
    <n v="0"/>
    <s v="11"/>
    <s v="111021"/>
    <s v="分娩台"/>
    <n v="1"/>
    <s v="アトムメディカル"/>
    <s v="マミージョイ LDR"/>
    <n v="1000"/>
    <n v="2000"/>
    <n v="1000"/>
    <m/>
    <s v="○"/>
    <m/>
    <m/>
    <m/>
    <m/>
    <m/>
    <m/>
    <m/>
    <m/>
    <s v="分娩台"/>
    <s v="アトムメディカル"/>
    <s v="マミージョイ LDR"/>
    <n v="1000"/>
    <n v="2000"/>
    <n v="1000"/>
    <m/>
    <s v="○"/>
    <m/>
    <m/>
    <m/>
    <m/>
    <m/>
    <m/>
    <m/>
    <m/>
    <x v="1"/>
    <m/>
    <m/>
    <m/>
    <m/>
    <m/>
    <n v="0"/>
    <m/>
    <m/>
  </r>
  <r>
    <x v="0"/>
    <x v="1"/>
    <n v="3"/>
    <s v="病棟部門【産科・婦人科病棟、MFICU】"/>
    <s v="分娩室（LD）"/>
    <s v="分娩室2"/>
    <n v="7"/>
    <s v="17"/>
    <s v="7階病棟（女性病棟）"/>
    <n v="30"/>
    <s v="LDR3"/>
    <s v="1022"/>
    <m/>
    <m/>
    <s v="○"/>
    <s v="A移設可"/>
    <m/>
    <m/>
    <s v="メーカーを1社に揃えたい（飯塚）"/>
    <m/>
    <n v="0"/>
    <s v="11"/>
    <s v="111022"/>
    <s v="分娩監視装置（無線プローブユニット付）"/>
    <n v="1"/>
    <s v="アトムメディカル"/>
    <s v="アバロンFM20/アバロンCL"/>
    <n v="400"/>
    <n v="400"/>
    <n v="1150"/>
    <m/>
    <s v="○"/>
    <m/>
    <m/>
    <m/>
    <m/>
    <m/>
    <m/>
    <s v="○"/>
    <m/>
    <s v="分娩監視装置"/>
    <s v="アトムメディカル"/>
    <s v="アバロンFM20/アバロンCL"/>
    <n v="400"/>
    <n v="400"/>
    <n v="1150"/>
    <m/>
    <s v="○"/>
    <m/>
    <m/>
    <m/>
    <m/>
    <m/>
    <m/>
    <s v="○"/>
    <m/>
    <x v="1"/>
    <m/>
    <m/>
    <m/>
    <m/>
    <m/>
    <n v="0"/>
    <m/>
    <m/>
  </r>
  <r>
    <x v="0"/>
    <x v="4"/>
    <n v="3"/>
    <s v="病棟部門【産科・婦人科病棟、MFICU】"/>
    <s v="分娩室（LD）"/>
    <s v="分娩室2"/>
    <m/>
    <m/>
    <m/>
    <m/>
    <m/>
    <m/>
    <m/>
    <m/>
    <m/>
    <s v="新規"/>
    <m/>
    <m/>
    <m/>
    <m/>
    <m/>
    <m/>
    <m/>
    <s v="無影灯（天井埋込型）"/>
    <n v="1"/>
    <m/>
    <m/>
    <s v="-"/>
    <s v="-"/>
    <s v="-"/>
    <m/>
    <s v="○"/>
    <m/>
    <m/>
    <m/>
    <m/>
    <m/>
    <s v="架台"/>
    <m/>
    <m/>
    <s v="無影灯"/>
    <m/>
    <m/>
    <s v="-"/>
    <s v="-"/>
    <s v="-"/>
    <m/>
    <s v="○"/>
    <m/>
    <m/>
    <m/>
    <m/>
    <m/>
    <s v="架台"/>
    <m/>
    <m/>
    <x v="2"/>
    <m/>
    <s v="●"/>
    <s v="分娩機能の強化に必要"/>
    <n v="2500000"/>
    <n v="2500000"/>
    <n v="2750000"/>
    <s v="将来対応"/>
    <n v="-2500000"/>
  </r>
  <r>
    <x v="0"/>
    <x v="2"/>
    <n v="3"/>
    <s v="病棟部門【産科・婦人科病棟、MFICU】"/>
    <s v="分娩室（LD）"/>
    <s v="分娩室2"/>
    <m/>
    <m/>
    <m/>
    <m/>
    <m/>
    <m/>
    <m/>
    <m/>
    <m/>
    <s v="増設"/>
    <m/>
    <m/>
    <m/>
    <m/>
    <m/>
    <m/>
    <m/>
    <s v="ベッドサイドモニタ"/>
    <n v="1"/>
    <m/>
    <m/>
    <m/>
    <m/>
    <m/>
    <m/>
    <m/>
    <m/>
    <m/>
    <m/>
    <m/>
    <m/>
    <m/>
    <m/>
    <m/>
    <s v="ベッドサイドモニタ"/>
    <m/>
    <m/>
    <m/>
    <m/>
    <m/>
    <m/>
    <m/>
    <m/>
    <m/>
    <m/>
    <m/>
    <m/>
    <m/>
    <m/>
    <m/>
    <x v="0"/>
    <m/>
    <m/>
    <m/>
    <n v="3500000"/>
    <n v="3500000"/>
    <n v="3850000.0000000005"/>
    <m/>
    <m/>
  </r>
  <r>
    <x v="0"/>
    <x v="1"/>
    <n v="3"/>
    <s v="病棟部門【産科・婦人科病棟、MFICU】"/>
    <s v="分娩室（LD）"/>
    <s v="分娩室2"/>
    <n v="7"/>
    <s v="17"/>
    <s v="7階病棟（女性病棟）"/>
    <n v="30"/>
    <s v="LDR3"/>
    <s v="1023"/>
    <m/>
    <m/>
    <s v="○"/>
    <s v="A移設可"/>
    <m/>
    <m/>
    <m/>
    <m/>
    <n v="0"/>
    <s v="11"/>
    <s v="111023"/>
    <s v="インファントウォーマー（開放型保育器）"/>
    <n v="1"/>
    <s v="アトムメディカル"/>
    <s v="インファウォーマi"/>
    <n v="700"/>
    <n v="1100"/>
    <n v="1800"/>
    <m/>
    <s v="○"/>
    <m/>
    <m/>
    <m/>
    <m/>
    <m/>
    <m/>
    <m/>
    <m/>
    <s v="インファントウォーマー（開放型保育器）"/>
    <s v="アトムメディカル"/>
    <s v="インファウォーマi"/>
    <n v="700"/>
    <n v="1100"/>
    <n v="1800"/>
    <m/>
    <s v="○"/>
    <m/>
    <m/>
    <m/>
    <m/>
    <m/>
    <m/>
    <m/>
    <m/>
    <x v="1"/>
    <m/>
    <m/>
    <m/>
    <m/>
    <m/>
    <n v="0"/>
    <m/>
    <m/>
  </r>
  <r>
    <x v="0"/>
    <x v="1"/>
    <n v="3"/>
    <s v="病棟部門【産科・婦人科病棟、MFICU】"/>
    <s v="分娩室（LD）"/>
    <s v="分娩室2"/>
    <n v="7"/>
    <s v="17"/>
    <s v="7階病棟（女性病棟）"/>
    <n v="30"/>
    <s v="LDR3"/>
    <s v="1024"/>
    <m/>
    <m/>
    <s v="○"/>
    <s v="A移設可"/>
    <m/>
    <m/>
    <m/>
    <m/>
    <n v="0"/>
    <s v="11"/>
    <s v="111024"/>
    <s v="コット"/>
    <n v="1"/>
    <s v="パラマウントベッド"/>
    <m/>
    <n v="500"/>
    <n v="900"/>
    <n v="950"/>
    <m/>
    <m/>
    <m/>
    <m/>
    <m/>
    <m/>
    <m/>
    <m/>
    <m/>
    <m/>
    <s v="コット"/>
    <s v="パラマウントベッド"/>
    <m/>
    <n v="500"/>
    <n v="900"/>
    <n v="950"/>
    <m/>
    <m/>
    <m/>
    <m/>
    <m/>
    <m/>
    <m/>
    <m/>
    <m/>
    <m/>
    <x v="1"/>
    <m/>
    <m/>
    <m/>
    <m/>
    <m/>
    <n v="0"/>
    <m/>
    <m/>
  </r>
  <r>
    <x v="0"/>
    <x v="1"/>
    <n v="3"/>
    <s v="病棟部門【産科・婦人科病棟、MFICU】"/>
    <s v="分娩室（LD）"/>
    <s v="分娩室3"/>
    <n v="7"/>
    <s v="17"/>
    <s v="7階病棟（女性病棟）"/>
    <n v="30"/>
    <s v="LDR1"/>
    <s v="1001"/>
    <m/>
    <m/>
    <s v="○"/>
    <s v="A移設可"/>
    <m/>
    <m/>
    <m/>
    <m/>
    <n v="0"/>
    <s v="11"/>
    <s v="111001"/>
    <s v="分娩台"/>
    <n v="1"/>
    <s v="アトムメディカル"/>
    <s v="マミージョイバーシング"/>
    <n v="2200"/>
    <n v="950"/>
    <n v="950"/>
    <m/>
    <s v="○"/>
    <m/>
    <m/>
    <m/>
    <m/>
    <m/>
    <m/>
    <m/>
    <m/>
    <s v="分娩台"/>
    <s v="アトムメディカル"/>
    <s v="マミージョイバーシング"/>
    <n v="2200"/>
    <n v="950"/>
    <n v="950"/>
    <m/>
    <s v="○"/>
    <m/>
    <m/>
    <m/>
    <m/>
    <m/>
    <m/>
    <m/>
    <m/>
    <x v="1"/>
    <m/>
    <m/>
    <m/>
    <m/>
    <m/>
    <n v="0"/>
    <m/>
    <m/>
  </r>
  <r>
    <x v="0"/>
    <x v="1"/>
    <n v="3"/>
    <s v="病棟部門【産科・婦人科病棟、MFICU】"/>
    <s v="分娩室（LD）"/>
    <s v="分娩室3"/>
    <n v="7"/>
    <s v="17"/>
    <s v="7階病棟（女性病棟）"/>
    <n v="30"/>
    <s v="LDR1"/>
    <s v="1002"/>
    <s v="141020190009"/>
    <d v="2019-07-24T00:00:00"/>
    <s v="○"/>
    <s v="A移設可"/>
    <m/>
    <m/>
    <s v="メーカーを1社に揃えたい（飯塚）"/>
    <m/>
    <n v="0"/>
    <s v="11"/>
    <s v="111002"/>
    <s v="分娩監視装置"/>
    <n v="1"/>
    <s v="トーイツ"/>
    <s v="MT-517"/>
    <n v="500"/>
    <n v="450"/>
    <n v="1300"/>
    <m/>
    <s v="○"/>
    <m/>
    <m/>
    <m/>
    <m/>
    <m/>
    <m/>
    <s v="○"/>
    <m/>
    <s v="分娩監視装置"/>
    <s v="トーイツ"/>
    <s v="MT-517"/>
    <n v="500"/>
    <n v="450"/>
    <n v="1300"/>
    <m/>
    <s v="○"/>
    <m/>
    <m/>
    <m/>
    <m/>
    <m/>
    <m/>
    <s v="○"/>
    <m/>
    <x v="1"/>
    <m/>
    <m/>
    <m/>
    <m/>
    <m/>
    <n v="0"/>
    <m/>
    <m/>
  </r>
  <r>
    <x v="0"/>
    <x v="4"/>
    <n v="3"/>
    <s v="病棟部門【産科・婦人科病棟、MFICU】"/>
    <s v="分娩室（LD）"/>
    <s v="分娩室3"/>
    <m/>
    <m/>
    <m/>
    <m/>
    <m/>
    <m/>
    <m/>
    <m/>
    <m/>
    <s v="新規"/>
    <m/>
    <m/>
    <m/>
    <m/>
    <m/>
    <m/>
    <m/>
    <s v="無影灯（天井埋込型）"/>
    <n v="1"/>
    <m/>
    <m/>
    <s v="-"/>
    <s v="-"/>
    <s v="-"/>
    <m/>
    <s v="○"/>
    <m/>
    <m/>
    <m/>
    <m/>
    <m/>
    <s v="架台"/>
    <m/>
    <m/>
    <s v="無影灯"/>
    <m/>
    <m/>
    <s v="-"/>
    <s v="-"/>
    <s v="-"/>
    <m/>
    <s v="○"/>
    <m/>
    <m/>
    <m/>
    <m/>
    <m/>
    <s v="架台"/>
    <m/>
    <m/>
    <x v="2"/>
    <m/>
    <s v="●"/>
    <s v="分娩機能の強化に必要"/>
    <n v="2500000"/>
    <n v="2500000"/>
    <n v="2750000"/>
    <s v="将来対応"/>
    <n v="-2500000"/>
  </r>
  <r>
    <x v="0"/>
    <x v="2"/>
    <n v="3"/>
    <s v="病棟部門【産科・婦人科病棟、MFICU】"/>
    <s v="分娩室（LD）"/>
    <s v="分娩室3"/>
    <m/>
    <m/>
    <m/>
    <m/>
    <m/>
    <m/>
    <m/>
    <m/>
    <m/>
    <s v="増設"/>
    <m/>
    <m/>
    <m/>
    <m/>
    <m/>
    <m/>
    <m/>
    <s v="ベッドサイドモニタ"/>
    <n v="1"/>
    <m/>
    <m/>
    <m/>
    <m/>
    <m/>
    <m/>
    <m/>
    <m/>
    <m/>
    <m/>
    <m/>
    <m/>
    <m/>
    <m/>
    <m/>
    <s v="ベッドサイドモニタ"/>
    <m/>
    <m/>
    <m/>
    <m/>
    <m/>
    <m/>
    <m/>
    <m/>
    <m/>
    <m/>
    <m/>
    <m/>
    <m/>
    <m/>
    <m/>
    <x v="0"/>
    <m/>
    <s v="●"/>
    <s v="分娩機能の強化に必要"/>
    <n v="3500000"/>
    <n v="3500000"/>
    <n v="3850000.0000000005"/>
    <m/>
    <m/>
  </r>
  <r>
    <x v="0"/>
    <x v="1"/>
    <n v="3"/>
    <s v="病棟部門【産科・婦人科病棟、MFICU】"/>
    <s v="分娩室（LD）"/>
    <s v="分娩室3"/>
    <n v="7"/>
    <s v="17"/>
    <s v="7階病棟（女性病棟）"/>
    <n v="30"/>
    <s v="LDR1"/>
    <s v="1003"/>
    <m/>
    <m/>
    <s v="○"/>
    <s v="A移設可"/>
    <m/>
    <m/>
    <m/>
    <m/>
    <n v="0"/>
    <s v="11"/>
    <s v="111003"/>
    <s v="インファントウォーマー（開放型保育器）"/>
    <n v="1"/>
    <s v="アトムメディカル"/>
    <s v="インファウォーマi"/>
    <n v="1100"/>
    <n v="700"/>
    <n v="1800"/>
    <m/>
    <s v="○"/>
    <m/>
    <m/>
    <m/>
    <m/>
    <m/>
    <m/>
    <m/>
    <m/>
    <s v="インファントウォーマー（開放型保育器）"/>
    <s v="アトムメディカル"/>
    <s v="インファウォーマi"/>
    <n v="1100"/>
    <n v="700"/>
    <n v="1800"/>
    <m/>
    <s v="○"/>
    <m/>
    <m/>
    <m/>
    <m/>
    <m/>
    <m/>
    <m/>
    <m/>
    <x v="1"/>
    <m/>
    <m/>
    <m/>
    <m/>
    <m/>
    <n v="0"/>
    <m/>
    <m/>
  </r>
  <r>
    <x v="0"/>
    <x v="1"/>
    <n v="3"/>
    <s v="病棟部門【産科・婦人科病棟、MFICU】"/>
    <s v="分娩室（LD）"/>
    <s v="分娩室3"/>
    <n v="7"/>
    <s v="17"/>
    <s v="7階病棟（女性病棟）"/>
    <n v="30"/>
    <s v="LDR1"/>
    <s v="1015"/>
    <m/>
    <m/>
    <s v="○"/>
    <s v="A移設可"/>
    <m/>
    <m/>
    <m/>
    <m/>
    <n v="0"/>
    <s v="11"/>
    <s v="111015"/>
    <s v="コット"/>
    <n v="1"/>
    <m/>
    <m/>
    <n v="450"/>
    <n v="800"/>
    <n v="1000"/>
    <m/>
    <m/>
    <m/>
    <m/>
    <m/>
    <m/>
    <m/>
    <m/>
    <m/>
    <m/>
    <s v="コット"/>
    <m/>
    <m/>
    <n v="450"/>
    <n v="800"/>
    <n v="1000"/>
    <m/>
    <m/>
    <m/>
    <m/>
    <m/>
    <m/>
    <m/>
    <m/>
    <m/>
    <m/>
    <x v="1"/>
    <m/>
    <m/>
    <m/>
    <m/>
    <m/>
    <n v="0"/>
    <m/>
    <m/>
  </r>
  <r>
    <x v="0"/>
    <x v="2"/>
    <n v="3"/>
    <s v="病棟部門【産科・婦人科病棟、MFICU】"/>
    <s v="分娩室（LD）"/>
    <s v="分娩室4"/>
    <m/>
    <m/>
    <m/>
    <m/>
    <m/>
    <m/>
    <m/>
    <m/>
    <m/>
    <s v="増設"/>
    <m/>
    <m/>
    <m/>
    <m/>
    <m/>
    <m/>
    <m/>
    <s v="分娩台"/>
    <n v="1"/>
    <m/>
    <m/>
    <m/>
    <m/>
    <m/>
    <m/>
    <m/>
    <m/>
    <m/>
    <m/>
    <m/>
    <m/>
    <m/>
    <m/>
    <m/>
    <s v="分娩台"/>
    <m/>
    <m/>
    <m/>
    <m/>
    <m/>
    <m/>
    <m/>
    <m/>
    <m/>
    <m/>
    <m/>
    <m/>
    <m/>
    <m/>
    <m/>
    <x v="2"/>
    <m/>
    <s v="●"/>
    <s v="分娩機能の強化に必要"/>
    <n v="3200000"/>
    <n v="3200000"/>
    <n v="3520000.0000000005"/>
    <s v="将来対応"/>
    <n v="-3200000"/>
  </r>
  <r>
    <x v="0"/>
    <x v="2"/>
    <n v="3"/>
    <s v="病棟部門【産科・婦人科病棟、MFICU】"/>
    <s v="分娩室（LD）"/>
    <s v="分娩室4"/>
    <m/>
    <m/>
    <m/>
    <m/>
    <m/>
    <m/>
    <m/>
    <m/>
    <m/>
    <s v="増設"/>
    <m/>
    <m/>
    <m/>
    <m/>
    <m/>
    <m/>
    <m/>
    <s v="分娩監視装置"/>
    <n v="1"/>
    <m/>
    <m/>
    <m/>
    <m/>
    <m/>
    <m/>
    <m/>
    <m/>
    <m/>
    <m/>
    <m/>
    <m/>
    <m/>
    <s v="○"/>
    <m/>
    <s v="分娩監視装置"/>
    <m/>
    <m/>
    <m/>
    <m/>
    <m/>
    <m/>
    <m/>
    <m/>
    <m/>
    <m/>
    <m/>
    <m/>
    <m/>
    <s v="○"/>
    <s v="双胎用・無線プローブ付き"/>
    <x v="2"/>
    <m/>
    <s v="●"/>
    <s v="分娩機能の強化に必要"/>
    <n v="3500000"/>
    <n v="3500000"/>
    <n v="3850000.0000000005"/>
    <s v="将来対応"/>
    <n v="-3500000"/>
  </r>
  <r>
    <x v="0"/>
    <x v="4"/>
    <n v="3"/>
    <s v="病棟部門【産科・婦人科病棟、MFICU】"/>
    <s v="分娩室（LD）"/>
    <s v="分娩室4"/>
    <m/>
    <m/>
    <m/>
    <m/>
    <m/>
    <m/>
    <m/>
    <m/>
    <m/>
    <s v="新規"/>
    <m/>
    <m/>
    <m/>
    <m/>
    <m/>
    <m/>
    <m/>
    <s v="無影灯（天井埋込型）"/>
    <n v="1"/>
    <m/>
    <m/>
    <s v="-"/>
    <s v="-"/>
    <s v="-"/>
    <m/>
    <s v="○"/>
    <m/>
    <m/>
    <m/>
    <m/>
    <m/>
    <s v="架台"/>
    <m/>
    <m/>
    <s v="無影灯"/>
    <m/>
    <m/>
    <s v="-"/>
    <s v="-"/>
    <s v="-"/>
    <m/>
    <s v="○"/>
    <m/>
    <m/>
    <m/>
    <m/>
    <m/>
    <s v="架台"/>
    <m/>
    <m/>
    <x v="2"/>
    <m/>
    <s v="●"/>
    <s v="分娩機能の強化に必要"/>
    <n v="2500000"/>
    <n v="2500000"/>
    <n v="2750000"/>
    <s v="将来対応"/>
    <n v="-2500000"/>
  </r>
  <r>
    <x v="0"/>
    <x v="2"/>
    <n v="3"/>
    <s v="病棟部門【産科・婦人科病棟、MFICU】"/>
    <s v="分娩室（LD）"/>
    <s v="分娩室4"/>
    <m/>
    <m/>
    <m/>
    <m/>
    <m/>
    <m/>
    <m/>
    <m/>
    <m/>
    <s v="増設"/>
    <m/>
    <m/>
    <m/>
    <m/>
    <m/>
    <m/>
    <m/>
    <s v="ベッドサイドモニタ"/>
    <n v="1"/>
    <m/>
    <m/>
    <m/>
    <m/>
    <m/>
    <m/>
    <m/>
    <m/>
    <m/>
    <m/>
    <m/>
    <m/>
    <m/>
    <m/>
    <m/>
    <s v="ベッドサイドモニタ"/>
    <m/>
    <m/>
    <m/>
    <m/>
    <m/>
    <m/>
    <m/>
    <m/>
    <m/>
    <m/>
    <m/>
    <m/>
    <m/>
    <m/>
    <m/>
    <x v="2"/>
    <m/>
    <s v="●"/>
    <s v="分娩機能の強化に必要"/>
    <n v="3500000"/>
    <n v="3500000"/>
    <n v="3850000.0000000005"/>
    <s v="将来対応"/>
    <n v="-3500000"/>
  </r>
  <r>
    <x v="0"/>
    <x v="2"/>
    <n v="3"/>
    <s v="病棟部門【産科・婦人科病棟、MFICU】"/>
    <s v="分娩室（LD）"/>
    <s v="分娩室4"/>
    <m/>
    <m/>
    <m/>
    <m/>
    <m/>
    <m/>
    <m/>
    <m/>
    <m/>
    <s v="増設"/>
    <m/>
    <m/>
    <m/>
    <m/>
    <m/>
    <m/>
    <m/>
    <s v="インファントウォーマー（開放型保育器）"/>
    <n v="1"/>
    <m/>
    <m/>
    <n v="700"/>
    <n v="1100"/>
    <n v="1800"/>
    <m/>
    <s v="○"/>
    <m/>
    <m/>
    <m/>
    <m/>
    <m/>
    <m/>
    <m/>
    <m/>
    <s v="インファントウォーマー（開放型保育器）"/>
    <m/>
    <m/>
    <n v="700"/>
    <n v="1100"/>
    <n v="1800"/>
    <m/>
    <s v="○"/>
    <m/>
    <m/>
    <m/>
    <m/>
    <m/>
    <m/>
    <m/>
    <s v="蘇生装置等付属品含む"/>
    <x v="2"/>
    <m/>
    <s v="●"/>
    <s v="分娩機能の強化に必要"/>
    <n v="4000000"/>
    <n v="4000000"/>
    <n v="4400000"/>
    <s v="将来対応"/>
    <n v="-4000000"/>
  </r>
  <r>
    <x v="0"/>
    <x v="2"/>
    <n v="3"/>
    <s v="病棟部門【産科・婦人科病棟、MFICU】"/>
    <s v="分娩室（LD）"/>
    <s v="分娩室4"/>
    <m/>
    <m/>
    <m/>
    <m/>
    <m/>
    <m/>
    <m/>
    <m/>
    <m/>
    <s v="増設"/>
    <m/>
    <m/>
    <m/>
    <m/>
    <m/>
    <m/>
    <m/>
    <s v="コット"/>
    <n v="1"/>
    <m/>
    <m/>
    <m/>
    <m/>
    <m/>
    <m/>
    <m/>
    <m/>
    <m/>
    <m/>
    <m/>
    <m/>
    <m/>
    <m/>
    <m/>
    <s v="コット"/>
    <m/>
    <m/>
    <m/>
    <m/>
    <m/>
    <m/>
    <m/>
    <m/>
    <m/>
    <m/>
    <m/>
    <m/>
    <m/>
    <m/>
    <m/>
    <x v="2"/>
    <m/>
    <m/>
    <m/>
    <n v="230000"/>
    <n v="230000"/>
    <n v="253000.00000000003"/>
    <s v="将来対応"/>
    <n v="-230000"/>
  </r>
  <r>
    <x v="0"/>
    <x v="2"/>
    <n v="3"/>
    <s v="病棟部門【産科・婦人科病棟、MFICU】"/>
    <s v="分娩室（LD）"/>
    <s v="陣痛室"/>
    <m/>
    <m/>
    <m/>
    <m/>
    <m/>
    <m/>
    <m/>
    <m/>
    <m/>
    <s v="増設"/>
    <m/>
    <m/>
    <s v="設計ヒアリングにて要望確認5/28"/>
    <m/>
    <m/>
    <m/>
    <m/>
    <s v="電動ベッド"/>
    <n v="2"/>
    <m/>
    <m/>
    <m/>
    <m/>
    <m/>
    <m/>
    <m/>
    <m/>
    <m/>
    <m/>
    <m/>
    <m/>
    <m/>
    <m/>
    <m/>
    <s v="電動ベッド"/>
    <m/>
    <m/>
    <m/>
    <m/>
    <m/>
    <m/>
    <m/>
    <m/>
    <m/>
    <m/>
    <m/>
    <m/>
    <m/>
    <m/>
    <m/>
    <x v="0"/>
    <m/>
    <s v="●"/>
    <s v="分娩機能の強化に必要"/>
    <n v="250000"/>
    <n v="500000"/>
    <n v="550000"/>
    <m/>
    <m/>
  </r>
  <r>
    <x v="0"/>
    <x v="2"/>
    <n v="3"/>
    <s v="病棟部門【産科・婦人科病棟、MFICU】"/>
    <s v="分娩室（LD）"/>
    <s v="陣痛室"/>
    <m/>
    <m/>
    <m/>
    <m/>
    <m/>
    <m/>
    <m/>
    <m/>
    <m/>
    <s v="増設"/>
    <m/>
    <m/>
    <s v="設計ヒアリングにて要望確認5/28"/>
    <m/>
    <m/>
    <m/>
    <m/>
    <s v="分娩監視装置（無線プローブユニット付）"/>
    <n v="2"/>
    <m/>
    <m/>
    <m/>
    <m/>
    <m/>
    <m/>
    <m/>
    <m/>
    <m/>
    <m/>
    <m/>
    <m/>
    <m/>
    <s v="○"/>
    <m/>
    <s v="分娩監視装置"/>
    <m/>
    <m/>
    <m/>
    <m/>
    <m/>
    <m/>
    <m/>
    <m/>
    <m/>
    <m/>
    <m/>
    <m/>
    <m/>
    <s v="○"/>
    <s v="無線プローブ仕様"/>
    <x v="0"/>
    <m/>
    <s v="●"/>
    <s v="分娩機能の強化に必要"/>
    <n v="2600000"/>
    <n v="5200000"/>
    <n v="5720000"/>
    <m/>
    <m/>
  </r>
  <r>
    <x v="0"/>
    <x v="4"/>
    <n v="3"/>
    <s v="病棟部門【産科・婦人科病棟、MFICU】"/>
    <s v="分娩室（LD）"/>
    <s v="診察室"/>
    <m/>
    <m/>
    <m/>
    <m/>
    <m/>
    <m/>
    <m/>
    <m/>
    <m/>
    <s v="新規"/>
    <m/>
    <m/>
    <m/>
    <m/>
    <m/>
    <m/>
    <m/>
    <s v="診察台"/>
    <n v="1"/>
    <m/>
    <m/>
    <m/>
    <m/>
    <m/>
    <m/>
    <m/>
    <m/>
    <m/>
    <m/>
    <m/>
    <m/>
    <m/>
    <m/>
    <m/>
    <s v="診察台"/>
    <m/>
    <m/>
    <m/>
    <m/>
    <m/>
    <m/>
    <m/>
    <m/>
    <m/>
    <m/>
    <m/>
    <m/>
    <m/>
    <m/>
    <m/>
    <x v="0"/>
    <m/>
    <m/>
    <m/>
    <n v="50000"/>
    <n v="50000"/>
    <n v="55000.000000000007"/>
    <m/>
    <m/>
  </r>
  <r>
    <x v="0"/>
    <x v="0"/>
    <n v="3"/>
    <s v="病棟部門【産科・婦人科病棟、MFICU】"/>
    <s v="分娩室（LD）"/>
    <s v="診察室"/>
    <n v="7"/>
    <s v="17"/>
    <s v="7階病棟（女性病棟）"/>
    <n v="30"/>
    <s v="MFICU"/>
    <s v="1041"/>
    <m/>
    <m/>
    <s v="○"/>
    <s v="B更新"/>
    <s v="電源が時々切れる。古い。"/>
    <m/>
    <m/>
    <m/>
    <n v="0"/>
    <s v="11"/>
    <s v="111041"/>
    <s v="超音波診断装置"/>
    <n v="1"/>
    <s v="シーメンス"/>
    <s v="ソノビスタC3000"/>
    <n v="400"/>
    <n v="500"/>
    <n v="1300"/>
    <m/>
    <s v="○"/>
    <m/>
    <m/>
    <m/>
    <m/>
    <m/>
    <m/>
    <m/>
    <m/>
    <s v="超音波診断装置"/>
    <s v="シーメンス"/>
    <s v="ソノビスタC3000"/>
    <n v="400"/>
    <n v="500"/>
    <n v="1300"/>
    <m/>
    <s v="○"/>
    <m/>
    <m/>
    <m/>
    <m/>
    <m/>
    <m/>
    <m/>
    <m/>
    <x v="3"/>
    <m/>
    <m/>
    <m/>
    <n v="7000000"/>
    <n v="7000000"/>
    <n v="7700000.0000000009"/>
    <m/>
    <m/>
  </r>
  <r>
    <x v="0"/>
    <x v="0"/>
    <n v="3"/>
    <s v="病棟部門【産科・婦人科病棟、MFICU】"/>
    <s v="分娩室（LD）"/>
    <s v="診察室"/>
    <n v="7"/>
    <s v="17"/>
    <s v="7階病棟（女性病棟）"/>
    <n v="30"/>
    <s v="MFICU"/>
    <s v="1041"/>
    <m/>
    <m/>
    <s v="○"/>
    <s v="B更新"/>
    <s v="電源が時々切れる。古い。"/>
    <m/>
    <m/>
    <m/>
    <n v="1"/>
    <s v="11"/>
    <s v="111041"/>
    <s v="・プローブ"/>
    <n v="1"/>
    <s v="シーメンス"/>
    <s v="5.0C50A"/>
    <m/>
    <m/>
    <m/>
    <m/>
    <m/>
    <m/>
    <m/>
    <m/>
    <m/>
    <m/>
    <m/>
    <m/>
    <m/>
    <s v="・プローブ"/>
    <s v="シーメンス"/>
    <s v="5.0C50A"/>
    <m/>
    <m/>
    <m/>
    <m/>
    <m/>
    <m/>
    <m/>
    <m/>
    <m/>
    <m/>
    <m/>
    <m/>
    <m/>
    <x v="1"/>
    <m/>
    <m/>
    <m/>
    <s v="本体に含む"/>
    <n v="0"/>
    <n v="0"/>
    <m/>
    <m/>
  </r>
  <r>
    <x v="0"/>
    <x v="0"/>
    <n v="3"/>
    <s v="病棟部門【産科・婦人科病棟、MFICU】"/>
    <s v="分娩室（LD）"/>
    <s v="診察室"/>
    <n v="7"/>
    <s v="17"/>
    <s v="7階病棟（女性病棟）"/>
    <n v="30"/>
    <s v="MFICU"/>
    <s v="1041"/>
    <m/>
    <m/>
    <s v="○"/>
    <s v="B更新"/>
    <s v="電源が時々切れる。古い。"/>
    <m/>
    <m/>
    <m/>
    <n v="2"/>
    <s v="11"/>
    <s v="111041"/>
    <s v="・プローブ"/>
    <n v="1"/>
    <s v="シーメンス"/>
    <s v="TV-A"/>
    <m/>
    <m/>
    <m/>
    <m/>
    <m/>
    <m/>
    <m/>
    <m/>
    <m/>
    <m/>
    <m/>
    <m/>
    <m/>
    <s v="・プローブ"/>
    <s v="シーメンス"/>
    <s v="TV-A"/>
    <m/>
    <m/>
    <m/>
    <m/>
    <m/>
    <m/>
    <m/>
    <m/>
    <m/>
    <m/>
    <m/>
    <m/>
    <m/>
    <x v="1"/>
    <m/>
    <m/>
    <m/>
    <s v="本体に含む"/>
    <n v="0"/>
    <n v="0"/>
    <m/>
    <m/>
  </r>
  <r>
    <x v="1"/>
    <x v="1"/>
    <n v="3"/>
    <s v="病棟部門【産科・婦人科病棟、MFICU】"/>
    <s v="分娩室（LD）"/>
    <s v="器材室"/>
    <n v="7"/>
    <s v="17"/>
    <s v="7階病棟（女性病棟）"/>
    <n v="30"/>
    <s v="LDR1"/>
    <s v="1011"/>
    <s v="1141"/>
    <d v="1984-09-08T00:00:00"/>
    <s v="○"/>
    <s v="A移設可"/>
    <m/>
    <m/>
    <m/>
    <m/>
    <n v="0"/>
    <s v="11"/>
    <s v="111011"/>
    <s v="器械戸棚"/>
    <n v="1"/>
    <s v="山本器械店"/>
    <m/>
    <n v="900"/>
    <n v="350"/>
    <n v="1700"/>
    <m/>
    <m/>
    <m/>
    <m/>
    <m/>
    <m/>
    <m/>
    <m/>
    <m/>
    <m/>
    <s v="器械戸棚"/>
    <s v="山本器械店"/>
    <m/>
    <n v="900"/>
    <n v="350"/>
    <n v="1700"/>
    <m/>
    <m/>
    <m/>
    <m/>
    <m/>
    <m/>
    <m/>
    <m/>
    <m/>
    <m/>
    <x v="1"/>
    <m/>
    <m/>
    <m/>
    <m/>
    <m/>
    <n v="0"/>
    <m/>
    <m/>
  </r>
  <r>
    <x v="1"/>
    <x v="1"/>
    <n v="3"/>
    <s v="病棟部門【産科・婦人科病棟、MFICU】"/>
    <s v="分娩室（LD）"/>
    <s v="器材室"/>
    <n v="7"/>
    <s v="17"/>
    <s v="7階病棟（女性病棟）"/>
    <n v="30"/>
    <s v="LDR1"/>
    <s v="1012"/>
    <s v="1793"/>
    <d v="1984-12-13T00:00:00"/>
    <s v="○"/>
    <s v="A移設可"/>
    <m/>
    <m/>
    <m/>
    <m/>
    <n v="0"/>
    <s v="11"/>
    <s v="111012"/>
    <s v="器械戸棚"/>
    <n v="1"/>
    <s v="ユヤマ"/>
    <m/>
    <n v="1200"/>
    <n v="450"/>
    <n v="1700"/>
    <m/>
    <m/>
    <m/>
    <m/>
    <m/>
    <m/>
    <m/>
    <m/>
    <m/>
    <m/>
    <s v="器械戸棚"/>
    <s v="ユヤマ"/>
    <m/>
    <n v="1200"/>
    <n v="450"/>
    <n v="1700"/>
    <m/>
    <m/>
    <m/>
    <m/>
    <m/>
    <m/>
    <m/>
    <m/>
    <m/>
    <m/>
    <x v="1"/>
    <m/>
    <m/>
    <m/>
    <m/>
    <m/>
    <n v="0"/>
    <m/>
    <m/>
  </r>
  <r>
    <x v="0"/>
    <x v="4"/>
    <n v="3"/>
    <s v="病棟部門【産科・婦人科病棟、MFICU】"/>
    <s v="分娩室（LD）"/>
    <s v="汚物処理室"/>
    <m/>
    <m/>
    <m/>
    <m/>
    <m/>
    <m/>
    <m/>
    <m/>
    <m/>
    <s v="新規"/>
    <m/>
    <m/>
    <m/>
    <m/>
    <m/>
    <m/>
    <m/>
    <s v="ベッドパンウォッシャー"/>
    <n v="1"/>
    <m/>
    <m/>
    <n v="500"/>
    <n v="450"/>
    <n v="1730"/>
    <m/>
    <m/>
    <m/>
    <s v="○"/>
    <s v="○"/>
    <s v="○"/>
    <s v="○"/>
    <m/>
    <m/>
    <m/>
    <s v="ベッドパンウォッシャー"/>
    <m/>
    <m/>
    <n v="500"/>
    <n v="450"/>
    <n v="1730"/>
    <m/>
    <m/>
    <m/>
    <s v="○"/>
    <s v="○"/>
    <s v="○"/>
    <s v="○"/>
    <m/>
    <m/>
    <m/>
    <x v="0"/>
    <m/>
    <m/>
    <m/>
    <n v="1500000"/>
    <n v="1500000"/>
    <n v="1650000.0000000002"/>
    <m/>
    <m/>
  </r>
  <r>
    <x v="0"/>
    <x v="4"/>
    <n v="3"/>
    <s v="病棟部門【産科・婦人科病棟、MFICU】"/>
    <s v="分娩室（LD）"/>
    <s v="汚物処理室"/>
    <m/>
    <m/>
    <m/>
    <m/>
    <m/>
    <m/>
    <m/>
    <m/>
    <m/>
    <s v="新規"/>
    <m/>
    <m/>
    <m/>
    <m/>
    <m/>
    <m/>
    <m/>
    <s v="胎盤保管用冷凍庫"/>
    <n v="1"/>
    <m/>
    <m/>
    <m/>
    <m/>
    <m/>
    <m/>
    <m/>
    <m/>
    <m/>
    <m/>
    <m/>
    <m/>
    <m/>
    <m/>
    <m/>
    <s v="胎盤保管用冷凍庫"/>
    <m/>
    <m/>
    <m/>
    <m/>
    <m/>
    <m/>
    <m/>
    <m/>
    <m/>
    <m/>
    <m/>
    <m/>
    <m/>
    <m/>
    <m/>
    <x v="0"/>
    <m/>
    <m/>
    <m/>
    <n v="100000"/>
    <n v="100000"/>
    <n v="110000.00000000001"/>
    <m/>
    <m/>
  </r>
  <r>
    <x v="0"/>
    <x v="1"/>
    <n v="3"/>
    <s v="病棟部門【産科・婦人科病棟、MFICU】"/>
    <s v="MFICU"/>
    <s v="スタッフステーション"/>
    <n v="7"/>
    <s v="17"/>
    <s v="7階病棟（女性病棟）"/>
    <n v="30"/>
    <s v="LDR1"/>
    <s v="1008"/>
    <s v="426805"/>
    <d v="2004-09-14T00:00:00"/>
    <s v="○"/>
    <s v="A移設可"/>
    <m/>
    <m/>
    <m/>
    <m/>
    <n v="0"/>
    <s v="11"/>
    <s v="111008"/>
    <s v="救急カート"/>
    <n v="1"/>
    <s v="アトムメディカル"/>
    <m/>
    <n v="800"/>
    <n v="600"/>
    <n v="1000"/>
    <m/>
    <m/>
    <m/>
    <m/>
    <m/>
    <m/>
    <m/>
    <m/>
    <m/>
    <m/>
    <s v="救急カート"/>
    <s v="アトムメディカル"/>
    <m/>
    <n v="800"/>
    <n v="600"/>
    <n v="1000"/>
    <m/>
    <m/>
    <m/>
    <m/>
    <m/>
    <m/>
    <m/>
    <m/>
    <m/>
    <m/>
    <x v="1"/>
    <m/>
    <m/>
    <m/>
    <m/>
    <m/>
    <n v="0"/>
    <m/>
    <m/>
  </r>
  <r>
    <x v="0"/>
    <x v="1"/>
    <n v="3"/>
    <s v="病棟部門【産科・婦人科病棟、MFICU】"/>
    <s v="MFICU"/>
    <s v="スタッフステーション"/>
    <n v="7"/>
    <s v="17"/>
    <s v="7階病棟（女性病棟）"/>
    <n v="30"/>
    <s v="LDR1"/>
    <s v="1010"/>
    <m/>
    <m/>
    <s v="○"/>
    <s v="A移設可"/>
    <m/>
    <m/>
    <m/>
    <m/>
    <n v="0"/>
    <s v="11"/>
    <s v="111010"/>
    <s v="FFP溶解装置"/>
    <n v="1"/>
    <s v="北陽電機"/>
    <s v="FP-40"/>
    <n v="300"/>
    <n v="550"/>
    <n v="450"/>
    <m/>
    <s v="○"/>
    <m/>
    <m/>
    <m/>
    <m/>
    <m/>
    <m/>
    <m/>
    <m/>
    <s v="FFP溶解装置"/>
    <s v="北陽電機"/>
    <s v="FP-40"/>
    <n v="300"/>
    <n v="550"/>
    <n v="450"/>
    <m/>
    <s v="○"/>
    <m/>
    <m/>
    <m/>
    <m/>
    <m/>
    <m/>
    <m/>
    <m/>
    <x v="1"/>
    <m/>
    <m/>
    <m/>
    <m/>
    <m/>
    <n v="0"/>
    <m/>
    <m/>
  </r>
  <r>
    <x v="0"/>
    <x v="4"/>
    <n v="3"/>
    <s v="病棟部門【産科・婦人科病棟、MFICU】"/>
    <s v="MFICU"/>
    <s v="スタッフステーション"/>
    <m/>
    <m/>
    <m/>
    <m/>
    <m/>
    <m/>
    <m/>
    <m/>
    <m/>
    <s v="新規"/>
    <m/>
    <m/>
    <m/>
    <m/>
    <m/>
    <m/>
    <m/>
    <s v="セントラルモニタ"/>
    <n v="1"/>
    <m/>
    <m/>
    <m/>
    <m/>
    <m/>
    <m/>
    <m/>
    <m/>
    <m/>
    <m/>
    <m/>
    <m/>
    <m/>
    <m/>
    <m/>
    <s v="セントラルモニタ"/>
    <m/>
    <m/>
    <m/>
    <m/>
    <m/>
    <m/>
    <m/>
    <m/>
    <m/>
    <m/>
    <m/>
    <m/>
    <m/>
    <m/>
    <m/>
    <x v="0"/>
    <m/>
    <s v="●"/>
    <s v="MFICU（3→6床）の機能強化に必要"/>
    <n v="6000000"/>
    <n v="6000000"/>
    <n v="6600000.0000000009"/>
    <m/>
    <m/>
  </r>
  <r>
    <x v="0"/>
    <x v="2"/>
    <n v="3"/>
    <s v="病棟部門【産科・婦人科病棟、MFICU】"/>
    <s v="MFICU"/>
    <s v="スタッフステーション"/>
    <m/>
    <m/>
    <m/>
    <m/>
    <m/>
    <m/>
    <m/>
    <m/>
    <m/>
    <s v="増設"/>
    <m/>
    <m/>
    <m/>
    <m/>
    <m/>
    <m/>
    <m/>
    <s v="分娩集中監視装置"/>
    <n v="1"/>
    <m/>
    <m/>
    <m/>
    <m/>
    <m/>
    <m/>
    <m/>
    <m/>
    <m/>
    <m/>
    <m/>
    <m/>
    <m/>
    <s v="○"/>
    <m/>
    <s v="分娩集中監視装置"/>
    <m/>
    <m/>
    <m/>
    <m/>
    <m/>
    <m/>
    <m/>
    <m/>
    <m/>
    <m/>
    <m/>
    <m/>
    <m/>
    <s v="○"/>
    <s v="産科カルテとの連携費も含む"/>
    <x v="0"/>
    <m/>
    <s v="●"/>
    <s v="MFICU・産科病棟・LDにおける分娩対応の強化に必要"/>
    <n v="30000000"/>
    <n v="30000000"/>
    <n v="33000000.000000004"/>
    <m/>
    <m/>
  </r>
  <r>
    <x v="0"/>
    <x v="4"/>
    <n v="3"/>
    <s v="病棟部門【産科・婦人科病棟、MFICU】"/>
    <s v="MFICU"/>
    <s v="スタッフステーション"/>
    <m/>
    <m/>
    <m/>
    <m/>
    <m/>
    <m/>
    <m/>
    <m/>
    <m/>
    <s v="新規"/>
    <m/>
    <m/>
    <m/>
    <m/>
    <m/>
    <m/>
    <m/>
    <s v="薬用保冷庫"/>
    <n v="1"/>
    <m/>
    <m/>
    <m/>
    <m/>
    <m/>
    <m/>
    <m/>
    <m/>
    <m/>
    <m/>
    <m/>
    <m/>
    <m/>
    <m/>
    <m/>
    <s v="薬用保冷庫"/>
    <m/>
    <m/>
    <m/>
    <m/>
    <m/>
    <m/>
    <m/>
    <m/>
    <m/>
    <m/>
    <m/>
    <m/>
    <m/>
    <m/>
    <m/>
    <x v="0"/>
    <m/>
    <s v="●"/>
    <s v="MFICU（3→6床）の機能強化に必要"/>
    <n v="280000"/>
    <n v="280000"/>
    <n v="308000"/>
    <m/>
    <m/>
  </r>
  <r>
    <x v="0"/>
    <x v="4"/>
    <n v="3"/>
    <s v="病棟部門【産科・婦人科病棟、MFICU】"/>
    <s v="MFICU"/>
    <s v="スタッフステーション"/>
    <m/>
    <m/>
    <m/>
    <m/>
    <m/>
    <m/>
    <m/>
    <m/>
    <m/>
    <s v="新規"/>
    <m/>
    <m/>
    <m/>
    <m/>
    <m/>
    <m/>
    <m/>
    <s v="点滴作業台"/>
    <n v="1"/>
    <m/>
    <m/>
    <m/>
    <m/>
    <m/>
    <m/>
    <m/>
    <m/>
    <m/>
    <m/>
    <m/>
    <m/>
    <m/>
    <m/>
    <m/>
    <s v="点滴作業台"/>
    <m/>
    <m/>
    <m/>
    <m/>
    <m/>
    <m/>
    <m/>
    <m/>
    <m/>
    <m/>
    <m/>
    <m/>
    <m/>
    <m/>
    <m/>
    <x v="0"/>
    <m/>
    <m/>
    <m/>
    <n v="700000"/>
    <n v="700000"/>
    <n v="770000.00000000012"/>
    <m/>
    <m/>
  </r>
  <r>
    <x v="0"/>
    <x v="0"/>
    <n v="3"/>
    <s v="病棟部門【産科・婦人科病棟、MFICU】"/>
    <s v="MFICU"/>
    <s v="MFICU病床（6床）"/>
    <n v="7"/>
    <s v="17"/>
    <s v="7階病棟（女性病棟）"/>
    <n v="30"/>
    <s v="MFICU"/>
    <s v="1039"/>
    <s v="3619"/>
    <d v="1998-08-01T00:00:00"/>
    <s v="○"/>
    <s v="B更新"/>
    <s v="メンテナンスは古いものなので、切れている。"/>
    <m/>
    <m/>
    <m/>
    <n v="0"/>
    <s v="11"/>
    <s v="111039"/>
    <s v="血圧監視装置→ベッドサイドモニタ"/>
    <n v="1"/>
    <s v="コーリン"/>
    <s v="HASTE"/>
    <s v="φ500"/>
    <s v="-"/>
    <n v="1160"/>
    <m/>
    <s v="○"/>
    <m/>
    <m/>
    <m/>
    <m/>
    <m/>
    <m/>
    <m/>
    <m/>
    <s v="ベッドサイドモニタ"/>
    <s v="コーリン"/>
    <s v="HASTE"/>
    <s v="φ500"/>
    <s v="-"/>
    <n v="1160"/>
    <m/>
    <s v="○"/>
    <m/>
    <m/>
    <m/>
    <m/>
    <m/>
    <m/>
    <m/>
    <m/>
    <x v="0"/>
    <m/>
    <m/>
    <m/>
    <n v="3500000"/>
    <n v="3500000"/>
    <n v="3850000.0000000005"/>
    <m/>
    <m/>
  </r>
  <r>
    <x v="0"/>
    <x v="0"/>
    <n v="3"/>
    <s v="病棟部門【産科・婦人科病棟、MFICU】"/>
    <s v="MFICU"/>
    <s v="MFICU病床（6床）"/>
    <n v="7"/>
    <s v="17"/>
    <s v="7階病棟（女性病棟）"/>
    <n v="30"/>
    <s v="MFICU"/>
    <s v="1040"/>
    <s v="4086"/>
    <s v="H14.9.20"/>
    <s v="○"/>
    <s v="B更新"/>
    <m/>
    <m/>
    <m/>
    <m/>
    <n v="0"/>
    <s v="11"/>
    <s v="111040"/>
    <s v="血圧監視装置→ベッドサイドモニタ"/>
    <n v="1"/>
    <s v="コーリン"/>
    <s v="BP-88S"/>
    <s v="φ550"/>
    <s v="-"/>
    <n v="1150"/>
    <m/>
    <s v="○"/>
    <m/>
    <m/>
    <m/>
    <m/>
    <m/>
    <m/>
    <m/>
    <m/>
    <s v="ベッドサイドモニタ"/>
    <s v="コーリン"/>
    <s v="BP-88S"/>
    <s v="φ550"/>
    <s v="-"/>
    <n v="1150"/>
    <m/>
    <s v="○"/>
    <m/>
    <m/>
    <m/>
    <m/>
    <m/>
    <m/>
    <m/>
    <m/>
    <x v="0"/>
    <m/>
    <m/>
    <m/>
    <n v="3500000"/>
    <n v="3500000"/>
    <n v="3850000.0000000005"/>
    <m/>
    <m/>
  </r>
  <r>
    <x v="0"/>
    <x v="2"/>
    <n v="3"/>
    <s v="病棟部門【産科・婦人科病棟、MFICU】"/>
    <s v="MFICU"/>
    <s v="MFICU病床（6床）"/>
    <m/>
    <m/>
    <m/>
    <m/>
    <m/>
    <m/>
    <m/>
    <m/>
    <m/>
    <s v="増設"/>
    <m/>
    <m/>
    <m/>
    <m/>
    <m/>
    <m/>
    <m/>
    <s v="ベッドサイドモニタ"/>
    <n v="4"/>
    <m/>
    <m/>
    <m/>
    <m/>
    <m/>
    <m/>
    <m/>
    <m/>
    <m/>
    <m/>
    <m/>
    <m/>
    <m/>
    <m/>
    <m/>
    <s v="ベッドサイドモニタ"/>
    <m/>
    <m/>
    <m/>
    <m/>
    <m/>
    <m/>
    <m/>
    <m/>
    <m/>
    <m/>
    <m/>
    <m/>
    <m/>
    <m/>
    <m/>
    <x v="0"/>
    <m/>
    <s v="●"/>
    <s v="MFICU（3→6床）の機能強化に必要"/>
    <n v="3500000"/>
    <n v="14000000"/>
    <n v="15400000.000000002"/>
    <m/>
    <m/>
  </r>
  <r>
    <x v="0"/>
    <x v="0"/>
    <n v="3"/>
    <s v="病棟部門【産科・婦人科病棟、MFICU】"/>
    <s v="MFICU"/>
    <s v="MFICU病床（6床）"/>
    <n v="7"/>
    <s v="17"/>
    <s v="7階病棟（女性病棟）"/>
    <n v="30"/>
    <s v="MFICU"/>
    <s v="1043"/>
    <m/>
    <m/>
    <s v="○"/>
    <s v="B更新"/>
    <m/>
    <m/>
    <s v="メーカーを1社に揃えたい（飯塚）"/>
    <m/>
    <n v="0"/>
    <s v="11"/>
    <s v="111043"/>
    <s v="分娩監視装置"/>
    <n v="1"/>
    <s v="トーイツ"/>
    <s v="MT516"/>
    <n v="500"/>
    <n v="450"/>
    <n v="1300"/>
    <m/>
    <s v="○"/>
    <m/>
    <m/>
    <m/>
    <m/>
    <m/>
    <m/>
    <s v="○"/>
    <s v="写真なし"/>
    <s v="分娩監視装置"/>
    <s v="トーイツ"/>
    <s v="MT516"/>
    <n v="500"/>
    <n v="450"/>
    <n v="1300"/>
    <m/>
    <s v="○"/>
    <m/>
    <m/>
    <m/>
    <m/>
    <m/>
    <m/>
    <s v="○"/>
    <m/>
    <x v="0"/>
    <m/>
    <m/>
    <m/>
    <n v="1800000"/>
    <n v="1800000"/>
    <n v="1980000.0000000002"/>
    <m/>
    <m/>
  </r>
  <r>
    <x v="0"/>
    <x v="0"/>
    <n v="3"/>
    <s v="病棟部門【産科・婦人科病棟、MFICU】"/>
    <s v="MFICU"/>
    <s v="MFICU病床（6床）"/>
    <m/>
    <m/>
    <m/>
    <m/>
    <m/>
    <m/>
    <m/>
    <m/>
    <m/>
    <s v="B更新"/>
    <m/>
    <m/>
    <s v="メーカーを1社に揃えたい（飯塚）"/>
    <m/>
    <m/>
    <m/>
    <m/>
    <s v="分娩監視装置"/>
    <n v="5"/>
    <m/>
    <m/>
    <m/>
    <m/>
    <m/>
    <m/>
    <m/>
    <m/>
    <m/>
    <m/>
    <m/>
    <m/>
    <m/>
    <s v="○"/>
    <m/>
    <s v="分娩監視装置"/>
    <m/>
    <m/>
    <m/>
    <m/>
    <m/>
    <m/>
    <m/>
    <m/>
    <m/>
    <m/>
    <m/>
    <m/>
    <m/>
    <s v="○"/>
    <m/>
    <x v="0"/>
    <m/>
    <m/>
    <m/>
    <n v="1800000"/>
    <n v="9000000"/>
    <n v="9900000"/>
    <m/>
    <m/>
  </r>
  <r>
    <x v="0"/>
    <x v="1"/>
    <n v="3"/>
    <s v="病棟部門【産科・婦人科病棟、MFICU】"/>
    <s v="MFICU"/>
    <s v="器材室"/>
    <n v="7"/>
    <s v="17"/>
    <s v="7階病棟（女性病棟）"/>
    <n v="30"/>
    <s v="MFICU"/>
    <s v="1037"/>
    <s v="4556"/>
    <d v="2007-10-17T00:00:00"/>
    <s v="○"/>
    <s v="A移設可"/>
    <m/>
    <m/>
    <m/>
    <m/>
    <n v="0"/>
    <s v="11"/>
    <s v="111037"/>
    <s v="心電計"/>
    <n v="1"/>
    <s v="日本光電"/>
    <s v="Cardiofax M"/>
    <n v="400"/>
    <n v="450"/>
    <n v="1400"/>
    <m/>
    <s v="○"/>
    <m/>
    <m/>
    <m/>
    <m/>
    <m/>
    <m/>
    <m/>
    <m/>
    <s v="心電計"/>
    <s v="日本光電"/>
    <s v="Cardiofax M"/>
    <n v="400"/>
    <n v="450"/>
    <n v="1400"/>
    <m/>
    <s v="○"/>
    <m/>
    <m/>
    <m/>
    <m/>
    <m/>
    <m/>
    <m/>
    <m/>
    <x v="1"/>
    <m/>
    <m/>
    <m/>
    <m/>
    <m/>
    <n v="0"/>
    <m/>
    <m/>
  </r>
  <r>
    <x v="0"/>
    <x v="1"/>
    <n v="3"/>
    <s v="病棟部門【産科・婦人科病棟、MFICU】"/>
    <s v="MFICU"/>
    <s v="器材室"/>
    <n v="7"/>
    <s v="17"/>
    <s v="7階病棟（女性病棟）"/>
    <n v="30"/>
    <s v="MFICU"/>
    <s v="1038"/>
    <m/>
    <m/>
    <s v="○"/>
    <s v="A移設可"/>
    <m/>
    <m/>
    <m/>
    <m/>
    <n v="0"/>
    <s v="11"/>
    <s v="111038"/>
    <s v="人工呼吸器"/>
    <n v="1"/>
    <s v="日本光電"/>
    <s v="ハミングX　Metran HFO ventilator"/>
    <n v="500"/>
    <n v="600"/>
    <n v="1400"/>
    <m/>
    <s v="○"/>
    <m/>
    <m/>
    <m/>
    <m/>
    <m/>
    <m/>
    <m/>
    <m/>
    <s v="人工呼吸器"/>
    <s v="日本光電"/>
    <s v="ハミングX　Metran HFO ventilator"/>
    <n v="500"/>
    <n v="600"/>
    <n v="1400"/>
    <m/>
    <s v="○"/>
    <m/>
    <m/>
    <m/>
    <m/>
    <m/>
    <m/>
    <m/>
    <m/>
    <x v="1"/>
    <m/>
    <m/>
    <m/>
    <m/>
    <m/>
    <n v="0"/>
    <m/>
    <m/>
  </r>
  <r>
    <x v="0"/>
    <x v="4"/>
    <n v="3"/>
    <s v="病棟部門【産科・婦人科病棟、MFICU】"/>
    <s v="MFICU"/>
    <s v="器材室"/>
    <m/>
    <m/>
    <m/>
    <m/>
    <m/>
    <m/>
    <m/>
    <m/>
    <m/>
    <s v="新規"/>
    <m/>
    <m/>
    <s v="ストレッチャーは病棟、MFICUに1台ずつ置くこととする。（橋本）5/28"/>
    <m/>
    <m/>
    <m/>
    <m/>
    <s v="ストレッチャー"/>
    <n v="1"/>
    <m/>
    <m/>
    <m/>
    <m/>
    <m/>
    <m/>
    <m/>
    <m/>
    <m/>
    <m/>
    <m/>
    <m/>
    <m/>
    <m/>
    <m/>
    <s v="ストレッチャー"/>
    <m/>
    <m/>
    <m/>
    <m/>
    <m/>
    <m/>
    <m/>
    <m/>
    <m/>
    <m/>
    <m/>
    <m/>
    <m/>
    <m/>
    <m/>
    <x v="0"/>
    <m/>
    <m/>
    <m/>
    <n v="300000"/>
    <n v="300000"/>
    <n v="330000"/>
    <m/>
    <m/>
  </r>
  <r>
    <x v="0"/>
    <x v="4"/>
    <n v="3"/>
    <s v="病棟部門【産科・婦人科病棟、MFICU】"/>
    <s v="産科・婦人科病棟"/>
    <s v="スタッフステーション"/>
    <m/>
    <m/>
    <m/>
    <m/>
    <m/>
    <m/>
    <m/>
    <m/>
    <m/>
    <s v="新規"/>
    <m/>
    <m/>
    <m/>
    <m/>
    <m/>
    <m/>
    <m/>
    <s v="セントラルモニタ"/>
    <n v="1"/>
    <m/>
    <m/>
    <m/>
    <m/>
    <m/>
    <m/>
    <m/>
    <m/>
    <m/>
    <m/>
    <m/>
    <m/>
    <m/>
    <m/>
    <m/>
    <s v="セントラルモニタ"/>
    <m/>
    <m/>
    <m/>
    <m/>
    <m/>
    <m/>
    <m/>
    <m/>
    <m/>
    <m/>
    <m/>
    <m/>
    <m/>
    <m/>
    <m/>
    <x v="0"/>
    <m/>
    <m/>
    <m/>
    <n v="8000000"/>
    <n v="8000000"/>
    <n v="8800000"/>
    <m/>
    <m/>
  </r>
  <r>
    <x v="0"/>
    <x v="0"/>
    <n v="3"/>
    <s v="病棟部門【産科・婦人科病棟、MFICU】"/>
    <s v="産科・婦人科病棟"/>
    <s v="スタッフステーション"/>
    <m/>
    <m/>
    <m/>
    <m/>
    <m/>
    <m/>
    <m/>
    <m/>
    <m/>
    <s v="B更新"/>
    <m/>
    <s v="〇"/>
    <m/>
    <m/>
    <m/>
    <m/>
    <m/>
    <s v="分娩集中監視装置"/>
    <n v="1"/>
    <m/>
    <m/>
    <m/>
    <m/>
    <m/>
    <m/>
    <m/>
    <m/>
    <m/>
    <m/>
    <m/>
    <m/>
    <m/>
    <s v="○"/>
    <m/>
    <s v="分娩集中監視装置"/>
    <m/>
    <m/>
    <m/>
    <m/>
    <m/>
    <m/>
    <m/>
    <m/>
    <m/>
    <m/>
    <m/>
    <m/>
    <m/>
    <s v="○"/>
    <m/>
    <x v="1"/>
    <m/>
    <m/>
    <m/>
    <s v="MFICUの分に含む"/>
    <n v="0"/>
    <n v="0"/>
    <m/>
    <m/>
  </r>
  <r>
    <x v="0"/>
    <x v="1"/>
    <n v="3"/>
    <s v="病棟部門【産科・婦人科病棟、MFICU】"/>
    <s v="産科・婦人科病棟"/>
    <s v="スタッフステーション"/>
    <n v="7"/>
    <s v="17"/>
    <s v="7階病棟（女性病棟）"/>
    <n v="30"/>
    <s v="ナースステーション"/>
    <s v="1030"/>
    <m/>
    <m/>
    <s v="○"/>
    <s v="A移設可"/>
    <m/>
    <m/>
    <m/>
    <m/>
    <n v="0"/>
    <s v="11"/>
    <s v="111030"/>
    <s v="薬用保冷庫"/>
    <n v="1"/>
    <s v="PHC"/>
    <s v="MTR-215F-PJ"/>
    <n v="550"/>
    <n v="550"/>
    <n v="1800"/>
    <m/>
    <s v="○"/>
    <m/>
    <m/>
    <m/>
    <m/>
    <m/>
    <m/>
    <m/>
    <m/>
    <s v="薬用保冷庫"/>
    <s v="PHC"/>
    <s v="MTR-215F-PJ"/>
    <n v="550"/>
    <n v="550"/>
    <n v="1800"/>
    <m/>
    <s v="○"/>
    <m/>
    <m/>
    <m/>
    <m/>
    <m/>
    <m/>
    <m/>
    <m/>
    <x v="1"/>
    <m/>
    <m/>
    <m/>
    <m/>
    <m/>
    <n v="0"/>
    <m/>
    <m/>
  </r>
  <r>
    <x v="0"/>
    <x v="1"/>
    <n v="3"/>
    <s v="病棟部門【産科・婦人科病棟、MFICU】"/>
    <s v="産科・婦人科病棟"/>
    <s v="スタッフステーション"/>
    <n v="7"/>
    <s v="17"/>
    <s v="7階病棟（女性病棟）"/>
    <n v="30"/>
    <s v="ナースステーション"/>
    <s v="1031"/>
    <m/>
    <m/>
    <s v="○"/>
    <s v="A移設可"/>
    <m/>
    <m/>
    <m/>
    <m/>
    <n v="0"/>
    <s v="11"/>
    <s v="111031"/>
    <s v="タオルウォーマー（ホットキャビ）"/>
    <n v="1"/>
    <s v="ジャスト"/>
    <s v="J00021059"/>
    <n v="450"/>
    <n v="250"/>
    <n v="350"/>
    <m/>
    <s v="○"/>
    <m/>
    <m/>
    <m/>
    <m/>
    <m/>
    <m/>
    <m/>
    <m/>
    <s v="タオルウォーマー"/>
    <s v="ジャスト"/>
    <s v="J00021059"/>
    <n v="450"/>
    <n v="250"/>
    <n v="350"/>
    <m/>
    <s v="○"/>
    <m/>
    <m/>
    <m/>
    <m/>
    <m/>
    <m/>
    <m/>
    <m/>
    <x v="1"/>
    <m/>
    <m/>
    <m/>
    <m/>
    <m/>
    <n v="0"/>
    <m/>
    <m/>
  </r>
  <r>
    <x v="0"/>
    <x v="1"/>
    <n v="3"/>
    <s v="病棟部門【産科・婦人科病棟、MFICU】"/>
    <s v="産科・婦人科病棟"/>
    <s v="スタッフステーション"/>
    <n v="7"/>
    <s v="17"/>
    <s v="7階病棟（女性病棟）"/>
    <n v="30"/>
    <s v="ナースステーション"/>
    <s v="1034"/>
    <m/>
    <m/>
    <s v="○"/>
    <s v="A移設可"/>
    <m/>
    <m/>
    <m/>
    <m/>
    <n v="0"/>
    <s v="11"/>
    <s v="111034"/>
    <s v="パルスオキシメーター"/>
    <n v="1"/>
    <s v="コヴィディエン"/>
    <s v="ネルコアN-BSJ"/>
    <n v="250"/>
    <n v="200"/>
    <n v="100"/>
    <m/>
    <s v="○"/>
    <m/>
    <m/>
    <m/>
    <m/>
    <m/>
    <m/>
    <m/>
    <m/>
    <s v="パルスオキシメーター"/>
    <s v="コヴィディエン"/>
    <s v="ネルコアN-BSJ"/>
    <n v="250"/>
    <n v="200"/>
    <n v="100"/>
    <m/>
    <s v="○"/>
    <m/>
    <m/>
    <m/>
    <m/>
    <m/>
    <m/>
    <m/>
    <m/>
    <x v="1"/>
    <m/>
    <m/>
    <m/>
    <m/>
    <m/>
    <n v="0"/>
    <m/>
    <m/>
  </r>
  <r>
    <x v="1"/>
    <x v="1"/>
    <n v="3"/>
    <s v="病棟部門【産科・婦人科病棟、MFICU】"/>
    <s v="産科・婦人科病棟"/>
    <s v="スタッフステーション"/>
    <n v="7"/>
    <s v="17"/>
    <s v="7階病棟（女性病棟）"/>
    <n v="30"/>
    <s v="ナースステーション"/>
    <s v="1036"/>
    <m/>
    <m/>
    <s v="○"/>
    <s v="A移設可"/>
    <m/>
    <m/>
    <m/>
    <m/>
    <n v="0"/>
    <s v="11"/>
    <s v="111036"/>
    <s v="冷凍ストッカー"/>
    <n v="1"/>
    <s v="パナソニック"/>
    <s v="SCR-S45"/>
    <n v="300"/>
    <n v="530"/>
    <n v="900"/>
    <m/>
    <s v="○"/>
    <m/>
    <m/>
    <m/>
    <m/>
    <m/>
    <m/>
    <m/>
    <m/>
    <s v="冷凍ストッカー"/>
    <s v="パナソニック"/>
    <s v="SCR-S45"/>
    <n v="300"/>
    <n v="530"/>
    <n v="900"/>
    <m/>
    <s v="○"/>
    <m/>
    <m/>
    <m/>
    <m/>
    <m/>
    <m/>
    <m/>
    <m/>
    <x v="1"/>
    <m/>
    <m/>
    <m/>
    <m/>
    <m/>
    <n v="0"/>
    <m/>
    <m/>
  </r>
  <r>
    <x v="0"/>
    <x v="1"/>
    <n v="3"/>
    <s v="病棟部門【産科・婦人科病棟、MFICU】"/>
    <s v="産科・婦人科病棟"/>
    <s v="スタッフステーション"/>
    <n v="7"/>
    <s v="17"/>
    <s v="7階病棟（女性病棟）"/>
    <n v="30"/>
    <s v="ナースステーション"/>
    <s v="1035"/>
    <m/>
    <m/>
    <s v="○"/>
    <s v="A移設可"/>
    <m/>
    <m/>
    <m/>
    <m/>
    <n v="0"/>
    <s v="11"/>
    <s v="111035"/>
    <s v="与薬カート"/>
    <n v="1"/>
    <s v="サカセ化学工業"/>
    <m/>
    <n v="1000"/>
    <n v="450"/>
    <n v="1100"/>
    <m/>
    <m/>
    <m/>
    <m/>
    <m/>
    <m/>
    <m/>
    <m/>
    <m/>
    <m/>
    <s v="与薬カート"/>
    <s v="サカセ化学工業"/>
    <m/>
    <n v="1000"/>
    <n v="450"/>
    <n v="1100"/>
    <m/>
    <m/>
    <m/>
    <m/>
    <m/>
    <m/>
    <m/>
    <m/>
    <m/>
    <m/>
    <x v="1"/>
    <m/>
    <m/>
    <m/>
    <m/>
    <m/>
    <n v="0"/>
    <m/>
    <m/>
  </r>
  <r>
    <x v="1"/>
    <x v="4"/>
    <n v="3"/>
    <s v="病棟部門【産科・婦人科病棟、MFICU】"/>
    <s v="産科・婦人科病棟"/>
    <s v="スタッフステーション"/>
    <m/>
    <m/>
    <m/>
    <m/>
    <m/>
    <m/>
    <m/>
    <m/>
    <m/>
    <s v="新規"/>
    <m/>
    <m/>
    <m/>
    <m/>
    <m/>
    <m/>
    <m/>
    <s v="アイスノン用冷凍庫"/>
    <n v="1"/>
    <m/>
    <m/>
    <m/>
    <m/>
    <m/>
    <m/>
    <m/>
    <m/>
    <m/>
    <m/>
    <m/>
    <m/>
    <m/>
    <m/>
    <m/>
    <s v="アイスノン用冷凍庫"/>
    <m/>
    <m/>
    <m/>
    <m/>
    <m/>
    <m/>
    <m/>
    <m/>
    <m/>
    <m/>
    <m/>
    <m/>
    <m/>
    <m/>
    <m/>
    <x v="0"/>
    <m/>
    <m/>
    <m/>
    <n v="100000"/>
    <n v="100000"/>
    <n v="110000.00000000001"/>
    <m/>
    <m/>
  </r>
  <r>
    <x v="0"/>
    <x v="4"/>
    <n v="3"/>
    <s v="病棟部門【産科・婦人科病棟、MFICU】"/>
    <s v="産科・婦人科病棟"/>
    <s v="スタッフステーション"/>
    <m/>
    <m/>
    <m/>
    <m/>
    <m/>
    <m/>
    <m/>
    <m/>
    <m/>
    <s v="新規"/>
    <m/>
    <m/>
    <s v="設計ヒアリングで要望あり"/>
    <m/>
    <m/>
    <m/>
    <m/>
    <s v="救急カート"/>
    <n v="2"/>
    <m/>
    <m/>
    <m/>
    <m/>
    <m/>
    <m/>
    <m/>
    <m/>
    <m/>
    <m/>
    <m/>
    <m/>
    <m/>
    <m/>
    <m/>
    <s v="救急カート"/>
    <m/>
    <m/>
    <m/>
    <m/>
    <m/>
    <m/>
    <m/>
    <m/>
    <m/>
    <m/>
    <m/>
    <m/>
    <m/>
    <m/>
    <m/>
    <x v="0"/>
    <m/>
    <m/>
    <m/>
    <n v="150000"/>
    <n v="300000"/>
    <n v="330000"/>
    <m/>
    <m/>
  </r>
  <r>
    <x v="1"/>
    <x v="8"/>
    <n v="3"/>
    <s v="病棟部門【産科・婦人科病棟、MFICU】"/>
    <s v="産科・婦人科病棟"/>
    <s v="スタッフステーション"/>
    <n v="7"/>
    <s v="17"/>
    <s v="7階病棟（女性病棟）"/>
    <n v="30"/>
    <s v="ナースステーション"/>
    <s v="1032"/>
    <m/>
    <m/>
    <s v="○"/>
    <m/>
    <m/>
    <m/>
    <s v="診療材料棚一式で予算化"/>
    <m/>
    <n v="0"/>
    <s v="11"/>
    <s v="111032"/>
    <s v="棚（薬品）壁掛"/>
    <n v="1"/>
    <m/>
    <m/>
    <n v="580"/>
    <n v="450"/>
    <n v="1800"/>
    <m/>
    <m/>
    <m/>
    <m/>
    <m/>
    <m/>
    <m/>
    <m/>
    <m/>
    <m/>
    <s v="棚（薬品）壁掛"/>
    <m/>
    <m/>
    <n v="580"/>
    <n v="450"/>
    <n v="1800"/>
    <m/>
    <m/>
    <m/>
    <m/>
    <m/>
    <m/>
    <m/>
    <m/>
    <m/>
    <m/>
    <x v="1"/>
    <m/>
    <m/>
    <m/>
    <m/>
    <m/>
    <n v="0"/>
    <m/>
    <m/>
  </r>
  <r>
    <x v="1"/>
    <x v="8"/>
    <n v="3"/>
    <s v="病棟部門【産科・婦人科病棟、MFICU】"/>
    <s v="産科・婦人科病棟"/>
    <s v="スタッフステーション"/>
    <n v="7"/>
    <s v="17"/>
    <s v="7階病棟（女性病棟）"/>
    <n v="30"/>
    <s v="ナースステーション"/>
    <s v="1033"/>
    <m/>
    <m/>
    <s v="○"/>
    <m/>
    <m/>
    <m/>
    <s v="診療材料棚一式で予算化"/>
    <m/>
    <n v="0"/>
    <s v="11"/>
    <s v="111033"/>
    <s v="棚（薬品）壁掛"/>
    <n v="1"/>
    <m/>
    <m/>
    <n v="1800"/>
    <n v="500"/>
    <n v="1800"/>
    <m/>
    <m/>
    <m/>
    <m/>
    <m/>
    <m/>
    <m/>
    <m/>
    <m/>
    <m/>
    <s v="棚（薬品）壁掛"/>
    <m/>
    <m/>
    <n v="1800"/>
    <n v="500"/>
    <n v="1800"/>
    <m/>
    <m/>
    <m/>
    <m/>
    <m/>
    <m/>
    <m/>
    <m/>
    <m/>
    <m/>
    <x v="1"/>
    <m/>
    <m/>
    <m/>
    <m/>
    <m/>
    <n v="0"/>
    <m/>
    <m/>
  </r>
  <r>
    <x v="0"/>
    <x v="1"/>
    <n v="3"/>
    <s v="病棟部門【産科・婦人科病棟、MFICU】"/>
    <s v="産科・婦人科病棟"/>
    <s v="スタッフステーション"/>
    <n v="7"/>
    <s v="17"/>
    <s v="7階病棟（女性病棟）"/>
    <n v="30"/>
    <s v="ナースステーション"/>
    <s v="1029"/>
    <m/>
    <m/>
    <s v="○"/>
    <s v="A移設可"/>
    <m/>
    <m/>
    <m/>
    <m/>
    <n v="0"/>
    <s v="11"/>
    <s v="111029"/>
    <s v="点滴作業台（ハンガーあり）"/>
    <n v="1"/>
    <m/>
    <m/>
    <n v="1850"/>
    <n v="900"/>
    <n v="1800"/>
    <m/>
    <m/>
    <m/>
    <m/>
    <m/>
    <m/>
    <m/>
    <m/>
    <m/>
    <m/>
    <s v="点滴作業台"/>
    <m/>
    <m/>
    <n v="1850"/>
    <n v="900"/>
    <n v="1800"/>
    <m/>
    <m/>
    <m/>
    <m/>
    <m/>
    <m/>
    <m/>
    <m/>
    <m/>
    <m/>
    <x v="1"/>
    <m/>
    <m/>
    <m/>
    <m/>
    <m/>
    <n v="0"/>
    <m/>
    <m/>
  </r>
  <r>
    <x v="0"/>
    <x v="5"/>
    <n v="3"/>
    <s v="病棟部門【産科・婦人科病棟、MFICU】"/>
    <s v="産科・婦人科病棟"/>
    <s v="汚物処理室"/>
    <n v="7"/>
    <s v="17"/>
    <s v="7階病棟（女性病棟）"/>
    <n v="30"/>
    <s v="汚物処理室"/>
    <s v="1026"/>
    <s v="000141020160017"/>
    <s v="H28.7.19"/>
    <s v="○"/>
    <s v="A移設可(移設費)"/>
    <m/>
    <m/>
    <m/>
    <m/>
    <n v="0"/>
    <s v="11"/>
    <s v="111026"/>
    <s v="ベッドパンウォッシャー"/>
    <n v="1"/>
    <s v="ゲティンゲ"/>
    <m/>
    <n v="450"/>
    <n v="550"/>
    <n v="1350"/>
    <m/>
    <m/>
    <s v="○"/>
    <m/>
    <s v="○"/>
    <m/>
    <s v="○"/>
    <m/>
    <m/>
    <m/>
    <s v="ベッドパンウォッシャー"/>
    <s v="ゲティンゲ"/>
    <m/>
    <n v="450"/>
    <n v="550"/>
    <n v="1350"/>
    <m/>
    <m/>
    <s v="○"/>
    <m/>
    <s v="○"/>
    <m/>
    <s v="○"/>
    <m/>
    <m/>
    <m/>
    <x v="0"/>
    <m/>
    <m/>
    <m/>
    <n v="100000"/>
    <n v="100000"/>
    <n v="110000.00000000001"/>
    <m/>
    <m/>
  </r>
  <r>
    <x v="1"/>
    <x v="1"/>
    <n v="3"/>
    <s v="病棟部門【産科・婦人科病棟、MFICU】"/>
    <s v="産科・婦人科病棟"/>
    <s v="汚物処理室"/>
    <n v="7"/>
    <s v="17"/>
    <s v="7階病棟（女性病棟）"/>
    <n v="30"/>
    <s v="汚物処理室"/>
    <s v="1027"/>
    <m/>
    <m/>
    <s v="○"/>
    <s v="A移設可"/>
    <m/>
    <m/>
    <s v="汚物処理室には、胎盤等を保管する冷凍庫が欲しい。産科病棟に設け、共用で使用することとする。（橋本）5/28"/>
    <m/>
    <n v="0"/>
    <s v="11"/>
    <s v="111027"/>
    <s v="保冷庫"/>
    <n v="1"/>
    <s v="ハイアール"/>
    <m/>
    <n v="450"/>
    <n v="550"/>
    <n v="850"/>
    <m/>
    <s v="○"/>
    <m/>
    <m/>
    <m/>
    <m/>
    <m/>
    <m/>
    <m/>
    <m/>
    <s v="保冷庫"/>
    <s v="ハイアール"/>
    <m/>
    <n v="450"/>
    <n v="550"/>
    <n v="850"/>
    <m/>
    <s v="○"/>
    <m/>
    <m/>
    <m/>
    <m/>
    <m/>
    <m/>
    <m/>
    <m/>
    <x v="1"/>
    <m/>
    <m/>
    <m/>
    <m/>
    <m/>
    <n v="0"/>
    <m/>
    <m/>
  </r>
  <r>
    <x v="0"/>
    <x v="1"/>
    <n v="3"/>
    <s v="病棟部門【産科・婦人科病棟、MFICU】"/>
    <s v="産科・婦人科病棟"/>
    <s v="器材室"/>
    <n v="7"/>
    <s v="17"/>
    <s v="7階病棟（女性病棟）"/>
    <n v="30"/>
    <s v="LDR1"/>
    <s v="1013"/>
    <m/>
    <m/>
    <s v="○"/>
    <s v="A移設可"/>
    <m/>
    <m/>
    <m/>
    <m/>
    <n v="0"/>
    <s v="11"/>
    <s v="111013"/>
    <s v="光線治療器（スタンド式）"/>
    <n v="1"/>
    <s v="アトムメディカル"/>
    <s v="ネオブルー"/>
    <n v="250"/>
    <n v="550"/>
    <n v="1600"/>
    <m/>
    <s v="○"/>
    <m/>
    <m/>
    <m/>
    <m/>
    <m/>
    <m/>
    <m/>
    <m/>
    <s v="光線治療器"/>
    <s v="アトムメディカル"/>
    <s v="ネオブルー"/>
    <n v="250"/>
    <n v="550"/>
    <n v="1600"/>
    <m/>
    <s v="○"/>
    <m/>
    <m/>
    <m/>
    <m/>
    <m/>
    <m/>
    <m/>
    <m/>
    <x v="1"/>
    <m/>
    <m/>
    <m/>
    <m/>
    <m/>
    <n v="0"/>
    <m/>
    <m/>
  </r>
  <r>
    <x v="0"/>
    <x v="1"/>
    <n v="3"/>
    <s v="病棟部門【産科・婦人科病棟、MFICU】"/>
    <s v="産科・婦人科病棟"/>
    <s v="器材室"/>
    <n v="7"/>
    <s v="17"/>
    <s v="7階病棟（女性病棟）"/>
    <n v="30"/>
    <s v="LDR1"/>
    <s v="1014"/>
    <m/>
    <m/>
    <s v="○"/>
    <s v="A移設可"/>
    <m/>
    <m/>
    <m/>
    <m/>
    <n v="0"/>
    <s v="11"/>
    <s v="111014"/>
    <s v="光線治療器（スタンド式）"/>
    <n v="1"/>
    <s v="アトムメディカル"/>
    <s v="ネオブルー"/>
    <n v="250"/>
    <n v="550"/>
    <n v="1600"/>
    <m/>
    <s v="○"/>
    <m/>
    <m/>
    <m/>
    <m/>
    <m/>
    <m/>
    <m/>
    <m/>
    <s v="光線治療器"/>
    <s v="アトムメディカル"/>
    <s v="ネオブルー"/>
    <n v="250"/>
    <n v="550"/>
    <n v="1600"/>
    <m/>
    <s v="○"/>
    <m/>
    <m/>
    <m/>
    <m/>
    <m/>
    <m/>
    <m/>
    <m/>
    <x v="1"/>
    <m/>
    <m/>
    <m/>
    <m/>
    <m/>
    <n v="0"/>
    <m/>
    <m/>
  </r>
  <r>
    <x v="0"/>
    <x v="0"/>
    <n v="3"/>
    <s v="病棟部門【産科・婦人科病棟、MFICU】"/>
    <s v="産科・婦人科病棟"/>
    <s v="器材室"/>
    <n v="7"/>
    <s v="17"/>
    <s v="7階病棟（女性病棟）"/>
    <n v="30"/>
    <s v="処置室"/>
    <s v="1603"/>
    <s v="4439-1"/>
    <d v="2006-08-29T00:00:00"/>
    <s v="○"/>
    <s v="B更新"/>
    <m/>
    <m/>
    <s v="メーカーを1社に揃えたい（飯塚）"/>
    <m/>
    <n v="0"/>
    <s v="11"/>
    <s v="111603"/>
    <s v="分娩監視装置"/>
    <n v="1"/>
    <s v="トーイツ"/>
    <s v="MT-516"/>
    <s v="500Φ"/>
    <s v="-"/>
    <n v="1040"/>
    <m/>
    <s v="○"/>
    <m/>
    <m/>
    <m/>
    <m/>
    <m/>
    <m/>
    <s v="○"/>
    <m/>
    <s v="分娩監視装置"/>
    <s v="トーイツ"/>
    <s v="MT-516"/>
    <s v="500Φ"/>
    <s v="-"/>
    <n v="1040"/>
    <m/>
    <s v="○"/>
    <m/>
    <m/>
    <m/>
    <m/>
    <m/>
    <m/>
    <s v="○"/>
    <m/>
    <x v="0"/>
    <m/>
    <m/>
    <m/>
    <n v="1800000"/>
    <n v="1800000"/>
    <n v="1980000.0000000002"/>
    <m/>
    <m/>
  </r>
  <r>
    <x v="0"/>
    <x v="0"/>
    <n v="3"/>
    <s v="病棟部門【産科・婦人科病棟、MFICU】"/>
    <s v="産科・婦人科病棟"/>
    <s v="器材室"/>
    <m/>
    <m/>
    <m/>
    <m/>
    <m/>
    <m/>
    <m/>
    <m/>
    <m/>
    <s v="B更新"/>
    <m/>
    <m/>
    <m/>
    <m/>
    <m/>
    <m/>
    <m/>
    <s v="分娩監視装置"/>
    <n v="3"/>
    <m/>
    <m/>
    <m/>
    <m/>
    <m/>
    <m/>
    <m/>
    <m/>
    <m/>
    <m/>
    <m/>
    <m/>
    <m/>
    <s v="○"/>
    <m/>
    <s v="分娩監視装置"/>
    <m/>
    <m/>
    <m/>
    <m/>
    <m/>
    <m/>
    <m/>
    <m/>
    <m/>
    <m/>
    <m/>
    <m/>
    <m/>
    <s v="○"/>
    <m/>
    <x v="0"/>
    <m/>
    <m/>
    <m/>
    <n v="1800000"/>
    <n v="5400000"/>
    <n v="5940000.0000000009"/>
    <m/>
    <m/>
  </r>
  <r>
    <x v="0"/>
    <x v="2"/>
    <n v="3"/>
    <s v="病棟部門【産科・婦人科病棟、MFICU】"/>
    <s v="産科・婦人科病棟"/>
    <s v="器材室"/>
    <m/>
    <m/>
    <m/>
    <m/>
    <m/>
    <m/>
    <m/>
    <m/>
    <m/>
    <s v="増設"/>
    <m/>
    <m/>
    <m/>
    <m/>
    <m/>
    <m/>
    <m/>
    <s v="分娩監視装置（無線プローブユニット付）"/>
    <n v="2"/>
    <m/>
    <m/>
    <m/>
    <m/>
    <m/>
    <m/>
    <m/>
    <m/>
    <m/>
    <m/>
    <m/>
    <m/>
    <m/>
    <s v="○"/>
    <m/>
    <s v="分娩監視装置"/>
    <m/>
    <m/>
    <m/>
    <m/>
    <m/>
    <m/>
    <m/>
    <m/>
    <m/>
    <m/>
    <m/>
    <m/>
    <m/>
    <s v="○"/>
    <s v="無線プローブ仕様"/>
    <x v="0"/>
    <m/>
    <s v="●"/>
    <s v="分娩機能の強化に必要"/>
    <n v="2600000"/>
    <n v="5200000"/>
    <n v="5720000"/>
    <m/>
    <m/>
  </r>
  <r>
    <x v="0"/>
    <x v="1"/>
    <n v="3"/>
    <s v="病棟部門【産科・婦人科病棟、MFICU】"/>
    <s v="産科・婦人科病棟"/>
    <s v="器材室"/>
    <n v="7"/>
    <s v="17"/>
    <s v="7階病棟（女性病棟）"/>
    <n v="30"/>
    <s v="新生児室"/>
    <s v="1053"/>
    <m/>
    <d v="2015-02-15T00:00:00"/>
    <s v="○"/>
    <s v="A移設可"/>
    <m/>
    <m/>
    <s v="新生児室にコットは20台、保育器6台置けるようにすること。（橋本）5/28"/>
    <m/>
    <n v="0"/>
    <s v="11"/>
    <s v="111053"/>
    <s v="搬送用保育器"/>
    <n v="1"/>
    <s v="アトムメディカル"/>
    <s v="V707"/>
    <n v="1000"/>
    <n v="500"/>
    <n v="1200"/>
    <m/>
    <s v="○"/>
    <m/>
    <m/>
    <m/>
    <m/>
    <m/>
    <m/>
    <m/>
    <m/>
    <s v="搬送用保育器"/>
    <s v="アトムメディカル"/>
    <s v="V707"/>
    <n v="1000"/>
    <n v="500"/>
    <n v="1200"/>
    <m/>
    <s v="○"/>
    <m/>
    <m/>
    <m/>
    <m/>
    <m/>
    <m/>
    <m/>
    <m/>
    <x v="1"/>
    <m/>
    <m/>
    <m/>
    <m/>
    <m/>
    <n v="0"/>
    <m/>
    <m/>
  </r>
  <r>
    <x v="0"/>
    <x v="0"/>
    <n v="3"/>
    <s v="病棟部門【産科・婦人科病棟、MFICU】"/>
    <s v="産科・婦人科病棟"/>
    <s v="処置室"/>
    <n v="7"/>
    <s v="17"/>
    <s v="7階病棟（女性病棟）"/>
    <n v="30"/>
    <s v="処置室"/>
    <s v="1607"/>
    <s v="4619-0000"/>
    <d v="2008-09-03T00:00:00"/>
    <s v="○"/>
    <s v="B更新"/>
    <s v="設置場所によっては、イスが回らないので設置困難"/>
    <s v="〇"/>
    <m/>
    <m/>
    <n v="0"/>
    <s v="11"/>
    <s v="111607"/>
    <s v="検診台"/>
    <n v="1"/>
    <s v="アトムメディカル"/>
    <s v="ET-2000B"/>
    <n v="700"/>
    <n v="1300"/>
    <n v="1350"/>
    <m/>
    <s v="○"/>
    <m/>
    <m/>
    <m/>
    <m/>
    <m/>
    <m/>
    <m/>
    <m/>
    <s v="検診台"/>
    <s v="アトムメディカル"/>
    <s v="ET-2000B"/>
    <n v="700"/>
    <n v="1300"/>
    <n v="1350"/>
    <m/>
    <s v="○"/>
    <m/>
    <m/>
    <m/>
    <m/>
    <m/>
    <m/>
    <m/>
    <m/>
    <x v="0"/>
    <m/>
    <m/>
    <m/>
    <n v="2500000"/>
    <n v="2500000"/>
    <n v="2750000"/>
    <m/>
    <m/>
  </r>
  <r>
    <x v="0"/>
    <x v="1"/>
    <n v="3"/>
    <s v="病棟部門【産科・婦人科病棟、MFICU】"/>
    <s v="産科・婦人科病棟"/>
    <s v="処置室"/>
    <n v="7"/>
    <s v="17"/>
    <s v="7階病棟（女性病棟）"/>
    <n v="30"/>
    <s v="処置室"/>
    <s v="1606"/>
    <m/>
    <m/>
    <s v="○"/>
    <s v="A移設可"/>
    <m/>
    <m/>
    <m/>
    <m/>
    <n v="0"/>
    <s v="11"/>
    <s v="111606"/>
    <s v="診療ユニット（ライト付）"/>
    <n v="1"/>
    <s v="アトムメディカル"/>
    <s v="EU-70α"/>
    <n v="600"/>
    <n v="400"/>
    <n v="1650"/>
    <m/>
    <s v="○"/>
    <m/>
    <m/>
    <m/>
    <m/>
    <m/>
    <m/>
    <m/>
    <m/>
    <s v="診療ユニット（ライト付）"/>
    <s v="アトムメディカル"/>
    <s v="EU-70α"/>
    <n v="600"/>
    <n v="400"/>
    <n v="1650"/>
    <m/>
    <s v="○"/>
    <m/>
    <m/>
    <m/>
    <m/>
    <m/>
    <m/>
    <m/>
    <m/>
    <x v="1"/>
    <m/>
    <m/>
    <m/>
    <m/>
    <m/>
    <n v="0"/>
    <m/>
    <m/>
  </r>
  <r>
    <x v="0"/>
    <x v="1"/>
    <n v="3"/>
    <s v="病棟部門【産科・婦人科病棟、MFICU】"/>
    <s v="産科・婦人科病棟"/>
    <s v="処置室"/>
    <n v="7"/>
    <s v="17"/>
    <s v="7階病棟（女性病棟）"/>
    <n v="30"/>
    <s v="処置室"/>
    <s v="1601"/>
    <m/>
    <m/>
    <s v="○"/>
    <s v="A移設可"/>
    <m/>
    <m/>
    <m/>
    <m/>
    <n v="0"/>
    <s v="11"/>
    <s v="111601"/>
    <s v="診察台（背上げ）"/>
    <n v="1"/>
    <m/>
    <m/>
    <n v="1800"/>
    <n v="650"/>
    <n v="670"/>
    <m/>
    <m/>
    <m/>
    <m/>
    <m/>
    <m/>
    <m/>
    <m/>
    <m/>
    <m/>
    <s v="診察台"/>
    <m/>
    <m/>
    <n v="1800"/>
    <n v="650"/>
    <n v="670"/>
    <m/>
    <m/>
    <m/>
    <m/>
    <m/>
    <m/>
    <m/>
    <m/>
    <m/>
    <m/>
    <x v="1"/>
    <m/>
    <m/>
    <m/>
    <m/>
    <m/>
    <n v="0"/>
    <m/>
    <m/>
  </r>
  <r>
    <x v="0"/>
    <x v="1"/>
    <n v="3"/>
    <s v="病棟部門【産科・婦人科病棟、MFICU】"/>
    <s v="産科・婦人科病棟"/>
    <s v="処置室"/>
    <n v="7"/>
    <s v="17"/>
    <s v="7階病棟（女性病棟）"/>
    <n v="30"/>
    <s v="処置室"/>
    <s v="1602"/>
    <m/>
    <d v="2019-02-14T00:00:00"/>
    <s v="○"/>
    <s v="A移設可"/>
    <m/>
    <m/>
    <m/>
    <m/>
    <n v="0"/>
    <s v="11"/>
    <s v="111602"/>
    <s v="超音波診断装置"/>
    <n v="1"/>
    <s v="GEヘルスケア"/>
    <s v="Voluson P8"/>
    <n v="400"/>
    <n v="700"/>
    <n v="1400"/>
    <m/>
    <s v="○"/>
    <m/>
    <m/>
    <m/>
    <m/>
    <m/>
    <m/>
    <s v="○"/>
    <s v="経腟プローブ×1"/>
    <s v="超音波診断装置"/>
    <s v="GEヘルスケア"/>
    <s v="Voluson P8"/>
    <n v="400"/>
    <n v="700"/>
    <n v="1400"/>
    <m/>
    <s v="○"/>
    <m/>
    <m/>
    <m/>
    <m/>
    <m/>
    <m/>
    <s v="○"/>
    <m/>
    <x v="1"/>
    <m/>
    <m/>
    <m/>
    <m/>
    <m/>
    <n v="0"/>
    <m/>
    <m/>
  </r>
  <r>
    <x v="1"/>
    <x v="1"/>
    <n v="3"/>
    <s v="病棟部門【産科・婦人科病棟、MFICU】"/>
    <s v="産科・婦人科病棟"/>
    <s v="処置室"/>
    <n v="7"/>
    <s v="17"/>
    <s v="7階病棟（女性病棟）"/>
    <n v="30"/>
    <s v="処置室"/>
    <s v="1604"/>
    <m/>
    <m/>
    <s v="○"/>
    <m/>
    <m/>
    <m/>
    <m/>
    <m/>
    <n v="0"/>
    <s v="11"/>
    <s v="111604"/>
    <s v="器械戸棚"/>
    <n v="1"/>
    <m/>
    <m/>
    <n v="900"/>
    <n v="370"/>
    <n v="1700"/>
    <m/>
    <m/>
    <m/>
    <m/>
    <m/>
    <m/>
    <m/>
    <m/>
    <m/>
    <m/>
    <s v="器械戸棚"/>
    <m/>
    <m/>
    <n v="900"/>
    <n v="370"/>
    <n v="1700"/>
    <m/>
    <m/>
    <m/>
    <m/>
    <m/>
    <m/>
    <m/>
    <m/>
    <m/>
    <m/>
    <x v="1"/>
    <m/>
    <m/>
    <m/>
    <m/>
    <m/>
    <n v="0"/>
    <m/>
    <m/>
  </r>
  <r>
    <x v="0"/>
    <x v="1"/>
    <n v="3"/>
    <s v="病棟部門【産科・婦人科病棟、MFICU】"/>
    <s v="産科・婦人科病棟"/>
    <s v="処置室"/>
    <n v="7"/>
    <s v="17"/>
    <s v="7階病棟（女性病棟）"/>
    <n v="30"/>
    <s v="処置室"/>
    <s v="1605"/>
    <m/>
    <m/>
    <s v="○"/>
    <s v="A移設可"/>
    <m/>
    <m/>
    <m/>
    <m/>
    <n v="0"/>
    <s v="11"/>
    <s v="111605"/>
    <s v="タオルディスペンサー"/>
    <n v="1"/>
    <s v="ウイング"/>
    <m/>
    <n v="300"/>
    <n v="420"/>
    <n v="500"/>
    <m/>
    <s v="○"/>
    <m/>
    <m/>
    <m/>
    <m/>
    <m/>
    <m/>
    <m/>
    <m/>
    <s v="タオルディスペンサー"/>
    <s v="ウイング"/>
    <m/>
    <n v="300"/>
    <n v="420"/>
    <n v="500"/>
    <m/>
    <s v="○"/>
    <m/>
    <m/>
    <m/>
    <m/>
    <m/>
    <m/>
    <m/>
    <m/>
    <x v="1"/>
    <m/>
    <m/>
    <m/>
    <m/>
    <m/>
    <n v="0"/>
    <m/>
    <m/>
  </r>
  <r>
    <x v="0"/>
    <x v="0"/>
    <n v="3"/>
    <s v="病棟部門【産科・婦人科病棟、MFICU】"/>
    <s v="産科・婦人科病棟"/>
    <s v="新生児室"/>
    <n v="7"/>
    <s v="17"/>
    <s v="7階病棟（女性病棟）"/>
    <n v="30"/>
    <s v="新生児室"/>
    <s v="1044"/>
    <s v="46290000"/>
    <d v="2008-10-06T00:00:00"/>
    <s v="○"/>
    <s v="B更新"/>
    <m/>
    <m/>
    <m/>
    <m/>
    <n v="0"/>
    <s v="11"/>
    <s v="111044"/>
    <s v="保育器"/>
    <n v="1"/>
    <s v="アトムメディカル"/>
    <s v="V-2100G"/>
    <n v="900"/>
    <n v="600"/>
    <n v="1350"/>
    <m/>
    <s v="○"/>
    <m/>
    <m/>
    <m/>
    <m/>
    <m/>
    <m/>
    <m/>
    <m/>
    <s v="保育器"/>
    <s v="アトムメディカル"/>
    <s v="V-2100G"/>
    <n v="900"/>
    <n v="600"/>
    <n v="1350"/>
    <m/>
    <s v="○"/>
    <m/>
    <m/>
    <m/>
    <m/>
    <m/>
    <m/>
    <m/>
    <m/>
    <x v="3"/>
    <m/>
    <m/>
    <m/>
    <n v="4000000"/>
    <n v="4000000"/>
    <n v="4400000"/>
    <m/>
    <m/>
  </r>
  <r>
    <x v="0"/>
    <x v="0"/>
    <n v="3"/>
    <s v="病棟部門【産科・婦人科病棟、MFICU】"/>
    <s v="産科・婦人科病棟"/>
    <s v="新生児室"/>
    <n v="7"/>
    <s v="17"/>
    <s v="7階病棟（女性病棟）"/>
    <n v="30"/>
    <s v="新生児室"/>
    <s v="1045"/>
    <s v="46050000"/>
    <d v="2008-05-22T00:00:00"/>
    <s v="○"/>
    <s v="B更新"/>
    <m/>
    <m/>
    <m/>
    <m/>
    <n v="0"/>
    <s v="11"/>
    <s v="111045"/>
    <s v="保育器"/>
    <n v="1"/>
    <s v="アトムメディカル"/>
    <s v="V-2100G"/>
    <n v="900"/>
    <n v="600"/>
    <n v="1350"/>
    <m/>
    <s v="○"/>
    <m/>
    <m/>
    <m/>
    <m/>
    <m/>
    <m/>
    <m/>
    <m/>
    <s v="保育器"/>
    <s v="アトムメディカル"/>
    <s v="V-2100G"/>
    <n v="900"/>
    <n v="600"/>
    <n v="1350"/>
    <m/>
    <s v="○"/>
    <m/>
    <m/>
    <m/>
    <m/>
    <m/>
    <m/>
    <m/>
    <m/>
    <x v="3"/>
    <m/>
    <m/>
    <m/>
    <n v="4000000"/>
    <n v="4000000"/>
    <n v="4400000"/>
    <m/>
    <m/>
  </r>
  <r>
    <x v="0"/>
    <x v="0"/>
    <n v="3"/>
    <s v="病棟部門【産科・婦人科病棟、MFICU】"/>
    <s v="産科・婦人科病棟"/>
    <s v="新生児室"/>
    <n v="7"/>
    <s v="17"/>
    <s v="7階病棟（女性病棟）"/>
    <n v="30"/>
    <s v="新生児室"/>
    <s v="1052"/>
    <s v="3904"/>
    <d v="2000-10-31T00:00:00"/>
    <s v="○"/>
    <s v="B更新"/>
    <m/>
    <m/>
    <m/>
    <m/>
    <n v="0"/>
    <s v="11"/>
    <s v="111052"/>
    <s v="保育器"/>
    <n v="1"/>
    <s v="アトムメディカル"/>
    <s v="V-2100G"/>
    <n v="900"/>
    <n v="600"/>
    <n v="1350"/>
    <m/>
    <s v="○"/>
    <m/>
    <m/>
    <m/>
    <m/>
    <m/>
    <m/>
    <m/>
    <m/>
    <s v="保育器"/>
    <s v="アトムメディカル"/>
    <s v="V-2100G"/>
    <n v="900"/>
    <n v="600"/>
    <n v="1350"/>
    <m/>
    <s v="○"/>
    <m/>
    <m/>
    <m/>
    <m/>
    <m/>
    <m/>
    <m/>
    <m/>
    <x v="3"/>
    <m/>
    <m/>
    <m/>
    <n v="4000000"/>
    <n v="4000000"/>
    <n v="4400000"/>
    <m/>
    <m/>
  </r>
  <r>
    <x v="0"/>
    <x v="2"/>
    <n v="3"/>
    <s v="病棟部門【産科・婦人科病棟、MFICU】"/>
    <s v="産科・婦人科病棟"/>
    <s v="新生児室"/>
    <m/>
    <m/>
    <m/>
    <m/>
    <m/>
    <m/>
    <m/>
    <m/>
    <m/>
    <s v="増設"/>
    <m/>
    <m/>
    <s v="新生児室にコットは20台、保育器6台置けるようにすること。（橋本）5/28"/>
    <m/>
    <m/>
    <m/>
    <m/>
    <s v="保育器"/>
    <n v="3"/>
    <m/>
    <m/>
    <n v="900"/>
    <n v="600"/>
    <n v="1350"/>
    <m/>
    <m/>
    <m/>
    <m/>
    <m/>
    <m/>
    <m/>
    <m/>
    <m/>
    <m/>
    <s v="保育器"/>
    <m/>
    <m/>
    <n v="900"/>
    <n v="600"/>
    <n v="1350"/>
    <m/>
    <m/>
    <m/>
    <m/>
    <m/>
    <m/>
    <m/>
    <m/>
    <m/>
    <m/>
    <x v="0"/>
    <m/>
    <s v="●"/>
    <s v="新生児の治療の対応強化に必要"/>
    <n v="4000000"/>
    <n v="12000000"/>
    <n v="13200000.000000002"/>
    <m/>
    <m/>
  </r>
  <r>
    <x v="0"/>
    <x v="0"/>
    <n v="3"/>
    <s v="病棟部門【産科・婦人科病棟、MFICU】"/>
    <s v="産科・婦人科病棟"/>
    <s v="新生児室"/>
    <n v="7"/>
    <s v="17"/>
    <s v="7階病棟（女性病棟）"/>
    <n v="30"/>
    <s v="新生児室"/>
    <s v="-"/>
    <s v="-"/>
    <s v="-"/>
    <s v="○"/>
    <s v="B更新"/>
    <m/>
    <m/>
    <m/>
    <m/>
    <n v="0"/>
    <s v="11"/>
    <m/>
    <s v="コット"/>
    <n v="8"/>
    <m/>
    <m/>
    <m/>
    <m/>
    <m/>
    <m/>
    <m/>
    <m/>
    <m/>
    <m/>
    <m/>
    <m/>
    <m/>
    <m/>
    <s v="写真なし"/>
    <s v="コット"/>
    <m/>
    <m/>
    <m/>
    <m/>
    <m/>
    <m/>
    <m/>
    <m/>
    <m/>
    <m/>
    <m/>
    <m/>
    <m/>
    <m/>
    <m/>
    <x v="0"/>
    <m/>
    <m/>
    <m/>
    <n v="230000"/>
    <n v="1840000"/>
    <n v="2024000.0000000002"/>
    <m/>
    <m/>
  </r>
  <r>
    <x v="0"/>
    <x v="2"/>
    <n v="3"/>
    <s v="病棟部門【産科・婦人科病棟、MFICU】"/>
    <s v="産科・婦人科病棟"/>
    <s v="新生児室"/>
    <m/>
    <m/>
    <m/>
    <m/>
    <m/>
    <m/>
    <m/>
    <m/>
    <m/>
    <s v="増設"/>
    <m/>
    <m/>
    <s v="新生児室にコットは20台、保育器6台置けるようにすること。（橋本）5/28"/>
    <m/>
    <m/>
    <m/>
    <m/>
    <s v="コット"/>
    <n v="12"/>
    <m/>
    <m/>
    <m/>
    <m/>
    <m/>
    <m/>
    <m/>
    <m/>
    <m/>
    <m/>
    <m/>
    <m/>
    <m/>
    <m/>
    <m/>
    <s v="コット"/>
    <m/>
    <m/>
    <m/>
    <m/>
    <m/>
    <m/>
    <m/>
    <m/>
    <m/>
    <m/>
    <m/>
    <m/>
    <m/>
    <m/>
    <m/>
    <x v="0"/>
    <m/>
    <m/>
    <m/>
    <n v="230000"/>
    <n v="2760000"/>
    <n v="3036000.0000000005"/>
    <m/>
    <m/>
  </r>
  <r>
    <x v="0"/>
    <x v="1"/>
    <n v="3"/>
    <s v="病棟部門【産科・婦人科病棟、MFICU】"/>
    <s v="産科・婦人科病棟"/>
    <s v="新生児室"/>
    <n v="7"/>
    <s v="17"/>
    <s v="7階病棟（女性病棟）"/>
    <n v="30"/>
    <s v="新生児室"/>
    <s v="1046"/>
    <s v="426901"/>
    <d v="2004-09-14T00:00:00"/>
    <s v="○"/>
    <s v="A移設可"/>
    <m/>
    <m/>
    <m/>
    <m/>
    <n v="0"/>
    <s v="11"/>
    <s v="111046"/>
    <s v="新生児処置台（計測機能付き）"/>
    <n v="1"/>
    <s v="アトムメディカル"/>
    <m/>
    <n v="1000"/>
    <n v="650"/>
    <n v="900"/>
    <m/>
    <m/>
    <m/>
    <m/>
    <m/>
    <m/>
    <m/>
    <m/>
    <m/>
    <s v="保温なし"/>
    <s v="新生児計測・処置台"/>
    <s v="アトムメディカル"/>
    <m/>
    <n v="1000"/>
    <n v="650"/>
    <n v="900"/>
    <m/>
    <m/>
    <m/>
    <m/>
    <m/>
    <m/>
    <m/>
    <m/>
    <m/>
    <m/>
    <x v="1"/>
    <m/>
    <m/>
    <m/>
    <m/>
    <m/>
    <n v="0"/>
    <m/>
    <m/>
  </r>
  <r>
    <x v="0"/>
    <x v="1"/>
    <n v="3"/>
    <s v="病棟部門【産科・婦人科病棟、MFICU】"/>
    <s v="産科・婦人科病棟"/>
    <s v="新生児室"/>
    <n v="7"/>
    <s v="17"/>
    <s v="7階病棟（女性病棟）"/>
    <n v="30"/>
    <s v="新生児室"/>
    <s v="1047"/>
    <m/>
    <m/>
    <s v="○"/>
    <s v="A移設可"/>
    <m/>
    <m/>
    <m/>
    <m/>
    <n v="0"/>
    <s v="11"/>
    <s v="111047"/>
    <s v="ベビースケール"/>
    <n v="1"/>
    <s v="タニタ"/>
    <s v="BLB-12"/>
    <n v="600"/>
    <n v="300"/>
    <n v="200"/>
    <s v="〇"/>
    <m/>
    <m/>
    <m/>
    <m/>
    <m/>
    <m/>
    <m/>
    <m/>
    <m/>
    <s v="ベビースケール"/>
    <s v="タニタ"/>
    <s v="BLB-12"/>
    <n v="600"/>
    <n v="300"/>
    <n v="200"/>
    <s v="〇"/>
    <m/>
    <m/>
    <m/>
    <m/>
    <m/>
    <m/>
    <m/>
    <m/>
    <m/>
    <x v="1"/>
    <m/>
    <m/>
    <m/>
    <m/>
    <m/>
    <n v="0"/>
    <m/>
    <m/>
  </r>
  <r>
    <x v="0"/>
    <x v="1"/>
    <n v="3"/>
    <s v="病棟部門【産科・婦人科病棟、MFICU】"/>
    <s v="産科・婦人科病棟"/>
    <s v="新生児室"/>
    <n v="7"/>
    <s v="17"/>
    <s v="7階病棟（女性病棟）"/>
    <n v="30"/>
    <s v="新生児室"/>
    <s v="1048"/>
    <m/>
    <m/>
    <s v="○"/>
    <s v="A移設可"/>
    <m/>
    <m/>
    <m/>
    <m/>
    <n v="0"/>
    <s v="11"/>
    <s v="111048"/>
    <s v="温風循環式温乳器・解凍器"/>
    <n v="1"/>
    <s v="エイシン"/>
    <s v="K-2"/>
    <n v="330"/>
    <n v="550"/>
    <n v="300"/>
    <m/>
    <s v="○"/>
    <m/>
    <m/>
    <m/>
    <m/>
    <m/>
    <m/>
    <m/>
    <m/>
    <s v="温風循環式温乳器・解凍器"/>
    <s v="エイシン"/>
    <s v="K-2"/>
    <n v="330"/>
    <n v="550"/>
    <n v="300"/>
    <m/>
    <s v="○"/>
    <m/>
    <m/>
    <m/>
    <m/>
    <m/>
    <m/>
    <m/>
    <m/>
    <x v="1"/>
    <m/>
    <m/>
    <m/>
    <m/>
    <m/>
    <n v="0"/>
    <m/>
    <m/>
  </r>
  <r>
    <x v="0"/>
    <x v="1"/>
    <n v="3"/>
    <s v="病棟部門【産科・婦人科病棟、MFICU】"/>
    <s v="産科・婦人科病棟"/>
    <s v="新生児室"/>
    <n v="7"/>
    <s v="17"/>
    <s v="7階病棟（女性病棟）"/>
    <n v="30"/>
    <s v="新生児室"/>
    <s v="1049"/>
    <s v="141020180020"/>
    <d v="2018-12-25T00:00:00"/>
    <s v="○"/>
    <s v="A移設可"/>
    <m/>
    <m/>
    <m/>
    <m/>
    <n v="0"/>
    <s v="11"/>
    <s v="111049"/>
    <s v="薬用保冷庫（哺乳瓶保管）"/>
    <n v="1"/>
    <s v="PHC"/>
    <s v="MPR-S313-PJ"/>
    <n v="800"/>
    <n v="450"/>
    <n v="1800"/>
    <m/>
    <s v="○"/>
    <m/>
    <m/>
    <m/>
    <m/>
    <m/>
    <m/>
    <m/>
    <m/>
    <s v="薬用保冷庫"/>
    <s v="PHC"/>
    <s v="MPR-S313-PJ"/>
    <n v="800"/>
    <n v="450"/>
    <n v="1800"/>
    <m/>
    <s v="○"/>
    <m/>
    <m/>
    <m/>
    <m/>
    <m/>
    <m/>
    <m/>
    <m/>
    <x v="1"/>
    <m/>
    <m/>
    <m/>
    <m/>
    <m/>
    <n v="0"/>
    <m/>
    <m/>
  </r>
  <r>
    <x v="1"/>
    <x v="4"/>
    <n v="3"/>
    <s v="病棟部門【産科・婦人科病棟、MFICU】"/>
    <s v="産科・婦人科病棟"/>
    <s v="新生児室"/>
    <m/>
    <m/>
    <m/>
    <m/>
    <m/>
    <m/>
    <m/>
    <m/>
    <m/>
    <s v="新規"/>
    <m/>
    <m/>
    <s v="コールドテーブルの上に解凍機を設置"/>
    <m/>
    <m/>
    <m/>
    <m/>
    <s v="冷蔵庫（冷蔵コールドテーブル）"/>
    <n v="1"/>
    <m/>
    <m/>
    <m/>
    <m/>
    <m/>
    <m/>
    <s v="○"/>
    <m/>
    <m/>
    <m/>
    <m/>
    <m/>
    <m/>
    <m/>
    <m/>
    <s v="冷蔵庫"/>
    <m/>
    <s v="（冷蔵コールドテーブル）"/>
    <m/>
    <m/>
    <m/>
    <m/>
    <s v="○"/>
    <m/>
    <m/>
    <m/>
    <m/>
    <m/>
    <m/>
    <m/>
    <m/>
    <x v="0"/>
    <m/>
    <m/>
    <m/>
    <n v="800000"/>
    <n v="800000"/>
    <n v="880000.00000000012"/>
    <m/>
    <m/>
  </r>
  <r>
    <x v="0"/>
    <x v="4"/>
    <n v="3"/>
    <s v="病棟部門【産科・婦人科病棟、MFICU】"/>
    <s v="産科・婦人科病棟"/>
    <s v="新生児室"/>
    <m/>
    <m/>
    <m/>
    <m/>
    <m/>
    <m/>
    <m/>
    <m/>
    <m/>
    <s v="新規"/>
    <m/>
    <m/>
    <m/>
    <m/>
    <m/>
    <m/>
    <m/>
    <s v="新生児連れ去り防止システム"/>
    <n v="1"/>
    <m/>
    <m/>
    <m/>
    <m/>
    <m/>
    <m/>
    <m/>
    <m/>
    <m/>
    <m/>
    <m/>
    <m/>
    <m/>
    <m/>
    <m/>
    <s v="新生児連れ去り防止システム"/>
    <m/>
    <m/>
    <m/>
    <m/>
    <m/>
    <m/>
    <m/>
    <m/>
    <m/>
    <m/>
    <m/>
    <m/>
    <m/>
    <m/>
    <s v="センサー及びラベルプリンター含む"/>
    <x v="0"/>
    <m/>
    <m/>
    <m/>
    <n v="4500000"/>
    <n v="4500000"/>
    <n v="4950000"/>
    <m/>
    <m/>
  </r>
  <r>
    <x v="0"/>
    <x v="4"/>
    <n v="3"/>
    <s v="病棟部門【産科・婦人科病棟、MFICU】"/>
    <s v="産科・婦人科病棟"/>
    <s v="沐浴室"/>
    <m/>
    <m/>
    <m/>
    <m/>
    <m/>
    <m/>
    <m/>
    <m/>
    <m/>
    <s v="新規"/>
    <m/>
    <m/>
    <m/>
    <m/>
    <m/>
    <m/>
    <m/>
    <s v="新生児処置台（計測機能付き）"/>
    <n v="1"/>
    <m/>
    <m/>
    <m/>
    <m/>
    <m/>
    <m/>
    <m/>
    <m/>
    <m/>
    <m/>
    <m/>
    <m/>
    <m/>
    <m/>
    <m/>
    <s v="新生児計測・処置台"/>
    <m/>
    <m/>
    <m/>
    <m/>
    <m/>
    <m/>
    <m/>
    <m/>
    <m/>
    <m/>
    <m/>
    <m/>
    <m/>
    <m/>
    <m/>
    <x v="0"/>
    <m/>
    <m/>
    <m/>
    <n v="1000000"/>
    <n v="1000000"/>
    <n v="1100000"/>
    <m/>
    <m/>
  </r>
  <r>
    <x v="0"/>
    <x v="1"/>
    <n v="3"/>
    <s v="病棟部門【産科・婦人科病棟、MFICU】"/>
    <s v="産科・婦人科病棟"/>
    <s v="授乳室"/>
    <n v="7"/>
    <s v="17"/>
    <s v="7階病棟（女性病棟）"/>
    <n v="30"/>
    <s v="新生児室"/>
    <s v="1050"/>
    <m/>
    <m/>
    <s v="○"/>
    <s v="A移設可"/>
    <m/>
    <m/>
    <m/>
    <m/>
    <n v="0"/>
    <s v="11"/>
    <s v="111050"/>
    <s v="電動搾乳器"/>
    <n v="1"/>
    <s v="メデラ"/>
    <s v="シンフォニー"/>
    <n v="400"/>
    <n v="400"/>
    <n v="900"/>
    <m/>
    <s v="○"/>
    <m/>
    <m/>
    <m/>
    <m/>
    <m/>
    <m/>
    <m/>
    <m/>
    <s v="電動搾乳器"/>
    <s v="メデラ"/>
    <s v="シンフォニー"/>
    <n v="400"/>
    <n v="400"/>
    <n v="900"/>
    <m/>
    <s v="○"/>
    <m/>
    <m/>
    <m/>
    <m/>
    <m/>
    <m/>
    <m/>
    <m/>
    <x v="1"/>
    <m/>
    <m/>
    <m/>
    <m/>
    <m/>
    <n v="0"/>
    <m/>
    <m/>
  </r>
  <r>
    <x v="0"/>
    <x v="1"/>
    <n v="3"/>
    <s v="病棟部門【産科・婦人科病棟、MFICU】"/>
    <s v="産科・婦人科病棟"/>
    <s v="授乳室"/>
    <n v="7"/>
    <s v="17"/>
    <s v="7階病棟（女性病棟）"/>
    <n v="30"/>
    <s v="新生児室"/>
    <s v="1051"/>
    <m/>
    <m/>
    <s v="○"/>
    <s v="A移設可"/>
    <m/>
    <m/>
    <m/>
    <m/>
    <n v="0"/>
    <s v="11"/>
    <s v="111051"/>
    <s v="電動搾乳器"/>
    <n v="1"/>
    <s v="メデラ"/>
    <s v="シンフォニー"/>
    <n v="400"/>
    <n v="400"/>
    <n v="900"/>
    <m/>
    <s v="○"/>
    <m/>
    <m/>
    <m/>
    <m/>
    <m/>
    <m/>
    <m/>
    <m/>
    <s v="電動搾乳器"/>
    <s v="メデラ"/>
    <s v="シンフォニー"/>
    <n v="400"/>
    <n v="400"/>
    <n v="900"/>
    <m/>
    <s v="○"/>
    <m/>
    <m/>
    <m/>
    <m/>
    <m/>
    <m/>
    <m/>
    <m/>
    <x v="1"/>
    <m/>
    <m/>
    <m/>
    <m/>
    <m/>
    <n v="0"/>
    <m/>
    <m/>
  </r>
  <r>
    <x v="0"/>
    <x v="1"/>
    <n v="3"/>
    <s v="病棟部門【産科・婦人科病棟、MFICU】"/>
    <s v="産科・婦人科病棟"/>
    <s v="廊下"/>
    <n v="7"/>
    <s v="17"/>
    <s v="7階病棟（女性病棟）"/>
    <n v="30"/>
    <s v="廊下"/>
    <s v="1025"/>
    <s v="4593"/>
    <d v="2008-02-05T00:00:00"/>
    <s v="○"/>
    <s v="A移設可"/>
    <m/>
    <m/>
    <s v="ストレッチャーは病棟、MFICUに1台ずつ置くこととする。（橋本）"/>
    <m/>
    <n v="0"/>
    <s v="11"/>
    <s v="111025"/>
    <s v="ストレッチャー"/>
    <n v="1"/>
    <m/>
    <m/>
    <n v="1900"/>
    <n v="600"/>
    <n v="600"/>
    <m/>
    <m/>
    <m/>
    <m/>
    <m/>
    <m/>
    <m/>
    <m/>
    <m/>
    <m/>
    <s v="ストレッチャー"/>
    <m/>
    <m/>
    <n v="1900"/>
    <n v="600"/>
    <n v="600"/>
    <m/>
    <m/>
    <m/>
    <m/>
    <m/>
    <m/>
    <m/>
    <m/>
    <m/>
    <m/>
    <x v="1"/>
    <m/>
    <m/>
    <m/>
    <m/>
    <m/>
    <n v="0"/>
    <m/>
    <m/>
  </r>
  <r>
    <x v="0"/>
    <x v="1"/>
    <n v="3"/>
    <s v="病棟部門【産科・婦人科病棟、MFICU】"/>
    <s v="産科・婦人科病棟"/>
    <s v="廊下"/>
    <n v="7"/>
    <s v="17"/>
    <s v="7階病棟（女性病棟）"/>
    <n v="30"/>
    <s v="廊下"/>
    <s v="1028"/>
    <m/>
    <m/>
    <s v="○"/>
    <s v="A移設可"/>
    <m/>
    <m/>
    <s v="身長計は1個、体重計（手すり付き）は２個（MF側と病棟側）欲しい。（橋本）5/28"/>
    <m/>
    <n v="0"/>
    <s v="11"/>
    <s v="111028"/>
    <s v="体重計（デジタル）"/>
    <n v="1"/>
    <s v="タニタ"/>
    <m/>
    <n v="350"/>
    <n v="500"/>
    <n v="800"/>
    <m/>
    <s v="○"/>
    <m/>
    <m/>
    <m/>
    <m/>
    <m/>
    <m/>
    <m/>
    <m/>
    <s v="体重計"/>
    <s v="タニタ"/>
    <m/>
    <n v="350"/>
    <n v="500"/>
    <n v="800"/>
    <m/>
    <s v="○"/>
    <m/>
    <m/>
    <m/>
    <m/>
    <m/>
    <m/>
    <m/>
    <m/>
    <x v="1"/>
    <m/>
    <m/>
    <m/>
    <m/>
    <m/>
    <n v="0"/>
    <m/>
    <m/>
  </r>
  <r>
    <x v="0"/>
    <x v="0"/>
    <n v="3"/>
    <s v="病棟部門【産科・婦人科病棟、MFICU】"/>
    <s v="産科・婦人科病棟"/>
    <s v="食堂・ラウンジ"/>
    <m/>
    <m/>
    <m/>
    <m/>
    <m/>
    <m/>
    <m/>
    <m/>
    <m/>
    <s v="B更新"/>
    <m/>
    <m/>
    <m/>
    <m/>
    <m/>
    <m/>
    <m/>
    <s v="給茶器"/>
    <n v="1"/>
    <m/>
    <m/>
    <m/>
    <m/>
    <m/>
    <m/>
    <m/>
    <m/>
    <m/>
    <m/>
    <m/>
    <m/>
    <m/>
    <m/>
    <m/>
    <s v="給茶器"/>
    <m/>
    <m/>
    <m/>
    <m/>
    <m/>
    <m/>
    <m/>
    <m/>
    <m/>
    <m/>
    <m/>
    <m/>
    <m/>
    <m/>
    <m/>
    <x v="0"/>
    <m/>
    <m/>
    <m/>
    <n v="350000"/>
    <n v="350000"/>
    <n v="385000.00000000006"/>
    <m/>
    <m/>
  </r>
  <r>
    <x v="0"/>
    <x v="4"/>
    <n v="3"/>
    <s v="病棟部門【NICU・GCU】"/>
    <s v="NICU"/>
    <s v="NICU"/>
    <m/>
    <m/>
    <m/>
    <m/>
    <m/>
    <m/>
    <m/>
    <m/>
    <m/>
    <s v="新規"/>
    <m/>
    <m/>
    <s v="重症6ベッド+処置室にシーリングペンダントを設けたい"/>
    <m/>
    <m/>
    <m/>
    <m/>
    <s v="シーリングペンダント"/>
    <n v="7"/>
    <m/>
    <m/>
    <m/>
    <m/>
    <m/>
    <m/>
    <m/>
    <m/>
    <m/>
    <m/>
    <m/>
    <m/>
    <m/>
    <m/>
    <m/>
    <s v="シーリングペンダント"/>
    <m/>
    <m/>
    <m/>
    <m/>
    <m/>
    <m/>
    <m/>
    <m/>
    <m/>
    <m/>
    <m/>
    <m/>
    <m/>
    <m/>
    <m/>
    <x v="0"/>
    <m/>
    <s v="●"/>
    <s v="新生児の治療の対応強化に必要"/>
    <n v="4500000"/>
    <n v="31500000"/>
    <n v="34650000"/>
    <m/>
    <m/>
  </r>
  <r>
    <x v="0"/>
    <x v="1"/>
    <n v="3"/>
    <s v="病棟部門【NICU・GCU】"/>
    <s v="NICU"/>
    <s v="NICU"/>
    <n v="3"/>
    <s v="13"/>
    <s v="NICU・GCU"/>
    <n v="25"/>
    <s v="第1NICU"/>
    <s v="0801"/>
    <m/>
    <d v="2013-02-19T00:00:00"/>
    <s v="○"/>
    <s v="A移設可"/>
    <m/>
    <m/>
    <m/>
    <m/>
    <n v="0"/>
    <s v="11"/>
    <s v="110801"/>
    <s v="保育器"/>
    <n v="1"/>
    <s v="アトムメディカル"/>
    <s v="デュアルインキュi"/>
    <n v="1040"/>
    <n v="700"/>
    <n v="1700"/>
    <m/>
    <s v="○"/>
    <m/>
    <m/>
    <m/>
    <m/>
    <m/>
    <m/>
    <m/>
    <m/>
    <s v="保育器"/>
    <s v="アトムメディカル"/>
    <s v="デュアルインキュi"/>
    <n v="1040"/>
    <n v="700"/>
    <n v="1700"/>
    <m/>
    <s v="○"/>
    <m/>
    <m/>
    <m/>
    <m/>
    <m/>
    <m/>
    <m/>
    <m/>
    <x v="1"/>
    <m/>
    <m/>
    <m/>
    <m/>
    <m/>
    <n v="0"/>
    <m/>
    <m/>
  </r>
  <r>
    <x v="0"/>
    <x v="1"/>
    <n v="3"/>
    <s v="病棟部門【NICU・GCU】"/>
    <s v="NICU"/>
    <s v="NICU"/>
    <n v="3"/>
    <s v="13"/>
    <s v="NICU・GCU"/>
    <n v="25"/>
    <s v="第1NICU"/>
    <s v="0801"/>
    <m/>
    <m/>
    <s v="○"/>
    <s v="A移設可"/>
    <m/>
    <m/>
    <m/>
    <m/>
    <n v="1"/>
    <s v="11"/>
    <s v="110801"/>
    <s v="・酸素ブレンダー"/>
    <n v="1"/>
    <m/>
    <m/>
    <m/>
    <m/>
    <m/>
    <m/>
    <m/>
    <m/>
    <m/>
    <m/>
    <m/>
    <m/>
    <m/>
    <m/>
    <m/>
    <s v="・酸素ブレンダー"/>
    <m/>
    <m/>
    <m/>
    <m/>
    <m/>
    <m/>
    <m/>
    <m/>
    <m/>
    <m/>
    <m/>
    <m/>
    <m/>
    <m/>
    <m/>
    <x v="1"/>
    <m/>
    <m/>
    <m/>
    <m/>
    <m/>
    <n v="0"/>
    <m/>
    <m/>
  </r>
  <r>
    <x v="0"/>
    <x v="1"/>
    <n v="3"/>
    <s v="病棟部門【NICU・GCU】"/>
    <s v="NICU"/>
    <s v="NICU"/>
    <n v="3"/>
    <s v="13"/>
    <s v="NICU・GCU"/>
    <n v="25"/>
    <s v="第1NICU"/>
    <s v="0801"/>
    <m/>
    <m/>
    <s v="○"/>
    <s v="A移設可"/>
    <m/>
    <m/>
    <m/>
    <m/>
    <n v="2"/>
    <s v="11"/>
    <s v="110801"/>
    <s v="・光線治療器"/>
    <n v="1"/>
    <s v="アトムメディカル"/>
    <s v="アームタイプ"/>
    <m/>
    <m/>
    <m/>
    <m/>
    <s v="○"/>
    <m/>
    <m/>
    <m/>
    <m/>
    <m/>
    <m/>
    <m/>
    <m/>
    <s v="・光線治療器"/>
    <s v="アトムメディカル"/>
    <s v="アームタイプ"/>
    <m/>
    <m/>
    <m/>
    <m/>
    <s v="○"/>
    <m/>
    <m/>
    <m/>
    <m/>
    <m/>
    <m/>
    <m/>
    <m/>
    <x v="1"/>
    <m/>
    <m/>
    <m/>
    <m/>
    <m/>
    <n v="0"/>
    <m/>
    <m/>
  </r>
  <r>
    <x v="0"/>
    <x v="1"/>
    <n v="3"/>
    <s v="病棟部門【NICU・GCU】"/>
    <s v="NICU"/>
    <s v="NICU"/>
    <n v="3"/>
    <s v="13"/>
    <s v="NICU・GCU"/>
    <n v="25"/>
    <s v="第1NICU"/>
    <s v="0804"/>
    <m/>
    <d v="2017-03-30T00:00:00"/>
    <s v="○"/>
    <s v="A移設可"/>
    <m/>
    <m/>
    <m/>
    <m/>
    <n v="0"/>
    <s v="11"/>
    <s v="110804"/>
    <s v="保育器"/>
    <n v="1"/>
    <s v="アトムメディカル"/>
    <s v="デュアルインキュi"/>
    <n v="1040"/>
    <n v="700"/>
    <n v="1700"/>
    <m/>
    <s v="○"/>
    <m/>
    <m/>
    <m/>
    <m/>
    <m/>
    <m/>
    <m/>
    <m/>
    <s v="保育器"/>
    <s v="アトムメディカル"/>
    <s v="デュアルインキュi"/>
    <n v="1040"/>
    <n v="700"/>
    <n v="1700"/>
    <m/>
    <s v="○"/>
    <m/>
    <m/>
    <m/>
    <m/>
    <m/>
    <m/>
    <m/>
    <m/>
    <x v="1"/>
    <m/>
    <m/>
    <m/>
    <m/>
    <m/>
    <n v="0"/>
    <m/>
    <m/>
  </r>
  <r>
    <x v="0"/>
    <x v="1"/>
    <n v="3"/>
    <s v="病棟部門【NICU・GCU】"/>
    <s v="NICU"/>
    <s v="NICU"/>
    <n v="3"/>
    <s v="13"/>
    <s v="NICU・GCU"/>
    <n v="25"/>
    <s v="第1NICU"/>
    <s v="0804"/>
    <m/>
    <m/>
    <s v="○"/>
    <s v="A移設可"/>
    <m/>
    <m/>
    <m/>
    <m/>
    <n v="1"/>
    <s v="11"/>
    <s v="110804"/>
    <s v="・酸素ブレンダー"/>
    <n v="1"/>
    <m/>
    <m/>
    <m/>
    <m/>
    <m/>
    <m/>
    <m/>
    <m/>
    <m/>
    <m/>
    <m/>
    <m/>
    <m/>
    <m/>
    <m/>
    <s v="・酸素ブレンダー"/>
    <m/>
    <m/>
    <m/>
    <m/>
    <m/>
    <m/>
    <m/>
    <m/>
    <m/>
    <m/>
    <m/>
    <m/>
    <m/>
    <m/>
    <m/>
    <x v="1"/>
    <m/>
    <m/>
    <m/>
    <m/>
    <m/>
    <n v="0"/>
    <m/>
    <m/>
  </r>
  <r>
    <x v="0"/>
    <x v="1"/>
    <n v="3"/>
    <s v="病棟部門【NICU・GCU】"/>
    <s v="NICU"/>
    <s v="NICU"/>
    <n v="3"/>
    <s v="13"/>
    <s v="NICU・GCU"/>
    <n v="25"/>
    <s v="第1NICU"/>
    <s v="0804"/>
    <m/>
    <m/>
    <s v="○"/>
    <s v="A移設可"/>
    <m/>
    <m/>
    <m/>
    <m/>
    <n v="2"/>
    <s v="11"/>
    <s v="110804"/>
    <s v="・光線治療器"/>
    <n v="1"/>
    <s v="アトムメディカル"/>
    <s v="アームタイプ"/>
    <m/>
    <m/>
    <m/>
    <m/>
    <s v="○"/>
    <m/>
    <m/>
    <m/>
    <m/>
    <m/>
    <m/>
    <m/>
    <m/>
    <s v="・光線治療器"/>
    <s v="アトムメディカル"/>
    <s v="アームタイプ"/>
    <m/>
    <m/>
    <m/>
    <m/>
    <s v="○"/>
    <m/>
    <m/>
    <m/>
    <m/>
    <m/>
    <m/>
    <m/>
    <m/>
    <x v="1"/>
    <m/>
    <m/>
    <m/>
    <m/>
    <m/>
    <n v="0"/>
    <m/>
    <m/>
  </r>
  <r>
    <x v="0"/>
    <x v="0"/>
    <n v="3"/>
    <s v="病棟部門【NICU・GCU】"/>
    <s v="NICU"/>
    <s v="NICU"/>
    <n v="3"/>
    <s v="13"/>
    <s v="NICU・GCU"/>
    <n v="25"/>
    <s v="第1NICU"/>
    <s v="0812"/>
    <m/>
    <m/>
    <s v="○"/>
    <s v="B更新"/>
    <m/>
    <m/>
    <m/>
    <m/>
    <n v="0"/>
    <s v="11"/>
    <s v="110812"/>
    <s v="保育器"/>
    <n v="1"/>
    <s v="アトムメディカル"/>
    <m/>
    <n v="530"/>
    <n v="550"/>
    <n v="1330"/>
    <m/>
    <s v="○"/>
    <m/>
    <m/>
    <m/>
    <m/>
    <m/>
    <m/>
    <m/>
    <m/>
    <s v="保育器"/>
    <s v="アトムメディカル"/>
    <m/>
    <n v="530"/>
    <n v="550"/>
    <n v="1330"/>
    <m/>
    <s v="○"/>
    <m/>
    <m/>
    <m/>
    <m/>
    <m/>
    <m/>
    <m/>
    <s v="光線治療器・ブレンダー等含む"/>
    <x v="0"/>
    <m/>
    <m/>
    <m/>
    <n v="5500000"/>
    <n v="5500000"/>
    <n v="6050000.0000000009"/>
    <m/>
    <m/>
  </r>
  <r>
    <x v="0"/>
    <x v="0"/>
    <n v="3"/>
    <s v="病棟部門【NICU・GCU】"/>
    <s v="NICU"/>
    <s v="NICU"/>
    <n v="3"/>
    <s v="13"/>
    <s v="NICU・GCU"/>
    <n v="25"/>
    <s v="第1NICU"/>
    <s v="0827"/>
    <m/>
    <d v="2000-10-31T00:00:00"/>
    <s v="○"/>
    <s v="B更新"/>
    <s v="サポートエンド　修理不能"/>
    <m/>
    <m/>
    <m/>
    <n v="0"/>
    <s v="11"/>
    <s v="110827"/>
    <s v="保育器"/>
    <n v="1"/>
    <s v="アトムメディカル"/>
    <s v="V-2100G1"/>
    <n v="1200"/>
    <n v="800"/>
    <n v="1000"/>
    <m/>
    <s v="○"/>
    <m/>
    <m/>
    <m/>
    <m/>
    <m/>
    <m/>
    <m/>
    <m/>
    <s v="保育器"/>
    <s v="アトムメディカル"/>
    <s v="V-2100G1"/>
    <n v="1200"/>
    <n v="800"/>
    <n v="1000"/>
    <m/>
    <s v="○"/>
    <m/>
    <m/>
    <m/>
    <m/>
    <m/>
    <m/>
    <m/>
    <s v="光線治療器・ブレンダー等含む"/>
    <x v="0"/>
    <m/>
    <m/>
    <m/>
    <n v="5500000"/>
    <n v="5500000"/>
    <n v="6050000.0000000009"/>
    <m/>
    <m/>
  </r>
  <r>
    <x v="0"/>
    <x v="1"/>
    <n v="3"/>
    <s v="病棟部門【NICU・GCU】"/>
    <s v="NICU"/>
    <s v="NICU"/>
    <n v="3"/>
    <s v="13"/>
    <s v="NICU・GCU"/>
    <n v="25"/>
    <s v="第1NICU"/>
    <s v="0830"/>
    <m/>
    <d v="2011-09-13T00:00:00"/>
    <s v="○"/>
    <s v="A移設可"/>
    <m/>
    <m/>
    <m/>
    <m/>
    <n v="0"/>
    <s v="11"/>
    <s v="110830"/>
    <s v="保育器"/>
    <n v="1"/>
    <s v="アトムメディカル"/>
    <s v="インキュi"/>
    <n v="1400"/>
    <n v="650"/>
    <n v="1700"/>
    <m/>
    <s v="○"/>
    <m/>
    <m/>
    <m/>
    <m/>
    <m/>
    <m/>
    <m/>
    <m/>
    <s v="保育器"/>
    <s v="アトムメディカル"/>
    <s v="インキュi"/>
    <n v="1400"/>
    <n v="650"/>
    <n v="1700"/>
    <m/>
    <s v="○"/>
    <m/>
    <m/>
    <m/>
    <m/>
    <m/>
    <m/>
    <m/>
    <m/>
    <x v="1"/>
    <m/>
    <m/>
    <m/>
    <m/>
    <m/>
    <n v="0"/>
    <m/>
    <m/>
  </r>
  <r>
    <x v="0"/>
    <x v="1"/>
    <n v="3"/>
    <s v="病棟部門【NICU・GCU】"/>
    <s v="NICU"/>
    <s v="NICU"/>
    <n v="3"/>
    <s v="13"/>
    <s v="NICU・GCU"/>
    <n v="25"/>
    <s v="第1NICU"/>
    <s v="0830"/>
    <m/>
    <m/>
    <s v="○"/>
    <s v="A移設可"/>
    <m/>
    <m/>
    <m/>
    <m/>
    <n v="1"/>
    <s v="11"/>
    <s v="110830"/>
    <s v="・光線治療器"/>
    <n v="1"/>
    <s v="アトムメディカル"/>
    <s v="アームタイプ"/>
    <m/>
    <m/>
    <m/>
    <m/>
    <s v="○"/>
    <m/>
    <m/>
    <m/>
    <m/>
    <m/>
    <m/>
    <m/>
    <m/>
    <s v="・光線治療器"/>
    <s v="アトムメディカル"/>
    <s v="アームタイプ"/>
    <m/>
    <m/>
    <m/>
    <m/>
    <s v="○"/>
    <m/>
    <m/>
    <m/>
    <m/>
    <m/>
    <m/>
    <m/>
    <m/>
    <x v="1"/>
    <m/>
    <m/>
    <m/>
    <m/>
    <m/>
    <n v="0"/>
    <m/>
    <m/>
  </r>
  <r>
    <x v="0"/>
    <x v="1"/>
    <n v="3"/>
    <s v="病棟部門【NICU・GCU】"/>
    <s v="NICU"/>
    <s v="NICU"/>
    <n v="3"/>
    <s v="13"/>
    <s v="NICU・GCU"/>
    <n v="25"/>
    <s v="第1NICU"/>
    <s v="0833"/>
    <m/>
    <d v="2017-03-30T00:00:00"/>
    <s v="○"/>
    <s v="A移設可"/>
    <m/>
    <m/>
    <m/>
    <m/>
    <n v="0"/>
    <s v="11"/>
    <s v="110833"/>
    <s v="保育器"/>
    <n v="1"/>
    <s v="アトムメディカル"/>
    <s v="デュアルインキュi"/>
    <n v="1040"/>
    <n v="700"/>
    <n v="1700"/>
    <m/>
    <s v="○"/>
    <m/>
    <m/>
    <m/>
    <m/>
    <m/>
    <m/>
    <m/>
    <m/>
    <s v="保育器"/>
    <s v="アトムメディカル"/>
    <s v="デュアルインキュi"/>
    <n v="1040"/>
    <n v="700"/>
    <n v="1700"/>
    <m/>
    <s v="○"/>
    <m/>
    <m/>
    <m/>
    <m/>
    <m/>
    <m/>
    <m/>
    <m/>
    <x v="1"/>
    <m/>
    <m/>
    <m/>
    <m/>
    <m/>
    <n v="0"/>
    <m/>
    <m/>
  </r>
  <r>
    <x v="0"/>
    <x v="1"/>
    <n v="3"/>
    <s v="病棟部門【NICU・GCU】"/>
    <s v="NICU"/>
    <s v="NICU"/>
    <n v="3"/>
    <s v="13"/>
    <s v="NICU・GCU"/>
    <n v="25"/>
    <s v="第1NICU"/>
    <s v="0833"/>
    <m/>
    <m/>
    <s v="○"/>
    <s v="A移設可"/>
    <m/>
    <m/>
    <m/>
    <m/>
    <n v="1"/>
    <s v="11"/>
    <s v="110833"/>
    <s v="・酸素ブレンダー"/>
    <n v="1"/>
    <m/>
    <m/>
    <m/>
    <m/>
    <m/>
    <m/>
    <m/>
    <m/>
    <m/>
    <m/>
    <m/>
    <m/>
    <m/>
    <m/>
    <m/>
    <s v="・酸素ブレンダー"/>
    <m/>
    <m/>
    <m/>
    <m/>
    <m/>
    <m/>
    <m/>
    <m/>
    <m/>
    <m/>
    <m/>
    <m/>
    <m/>
    <m/>
    <m/>
    <x v="1"/>
    <m/>
    <m/>
    <m/>
    <m/>
    <m/>
    <n v="0"/>
    <m/>
    <m/>
  </r>
  <r>
    <x v="0"/>
    <x v="1"/>
    <n v="3"/>
    <s v="病棟部門【NICU・GCU】"/>
    <s v="NICU"/>
    <s v="NICU"/>
    <n v="3"/>
    <s v="13"/>
    <s v="NICU・GCU"/>
    <n v="25"/>
    <s v="第1NICU"/>
    <s v="0833"/>
    <m/>
    <m/>
    <s v="○"/>
    <s v="A移設可"/>
    <m/>
    <m/>
    <m/>
    <m/>
    <n v="2"/>
    <s v="11"/>
    <s v="110833"/>
    <s v="・光線治療器"/>
    <n v="1"/>
    <s v="アトムメディカル"/>
    <s v="アームタイプ"/>
    <m/>
    <m/>
    <m/>
    <m/>
    <s v="○"/>
    <m/>
    <m/>
    <m/>
    <m/>
    <m/>
    <m/>
    <m/>
    <m/>
    <s v="・光線治療器"/>
    <s v="アトムメディカル"/>
    <s v="アームタイプ"/>
    <m/>
    <m/>
    <m/>
    <m/>
    <s v="○"/>
    <m/>
    <m/>
    <m/>
    <m/>
    <m/>
    <m/>
    <m/>
    <m/>
    <x v="1"/>
    <m/>
    <m/>
    <m/>
    <m/>
    <m/>
    <n v="0"/>
    <m/>
    <m/>
  </r>
  <r>
    <x v="0"/>
    <x v="1"/>
    <n v="3"/>
    <s v="病棟部門【NICU・GCU】"/>
    <s v="NICU"/>
    <s v="NICU"/>
    <n v="3"/>
    <s v="13"/>
    <s v="NICU・GCU"/>
    <n v="25"/>
    <s v="第1NICU"/>
    <s v="0856"/>
    <m/>
    <d v="2011-09-13T00:00:00"/>
    <s v="○"/>
    <s v="A移設可"/>
    <m/>
    <m/>
    <m/>
    <m/>
    <n v="0"/>
    <s v="11"/>
    <s v="110856"/>
    <s v="保育器"/>
    <n v="1"/>
    <s v="アトムメディカル"/>
    <s v="インキュi"/>
    <n v="1400"/>
    <n v="650"/>
    <n v="1700"/>
    <m/>
    <s v="○"/>
    <m/>
    <m/>
    <m/>
    <m/>
    <m/>
    <m/>
    <m/>
    <m/>
    <s v="保育器"/>
    <s v="アトムメディカル"/>
    <s v="インキュi"/>
    <n v="1400"/>
    <n v="650"/>
    <n v="1700"/>
    <m/>
    <s v="○"/>
    <m/>
    <m/>
    <m/>
    <m/>
    <m/>
    <m/>
    <m/>
    <m/>
    <x v="1"/>
    <m/>
    <m/>
    <m/>
    <m/>
    <m/>
    <n v="0"/>
    <m/>
    <m/>
  </r>
  <r>
    <x v="0"/>
    <x v="1"/>
    <n v="3"/>
    <s v="病棟部門【NICU・GCU】"/>
    <s v="NICU"/>
    <s v="NICU"/>
    <n v="3"/>
    <s v="13"/>
    <s v="NICU・GCU"/>
    <n v="25"/>
    <s v="第1NICU"/>
    <s v="0856"/>
    <m/>
    <m/>
    <s v="○"/>
    <s v="A移設可"/>
    <m/>
    <m/>
    <m/>
    <m/>
    <n v="1"/>
    <s v="11"/>
    <s v="110856"/>
    <s v="・光線治療器"/>
    <n v="1"/>
    <s v="アトムメディカル"/>
    <s v="アームタイプ"/>
    <m/>
    <m/>
    <m/>
    <m/>
    <s v="○"/>
    <m/>
    <m/>
    <m/>
    <m/>
    <m/>
    <m/>
    <m/>
    <m/>
    <s v="・光線治療器"/>
    <s v="アトムメディカル"/>
    <s v="アームタイプ"/>
    <m/>
    <m/>
    <m/>
    <m/>
    <s v="○"/>
    <m/>
    <m/>
    <m/>
    <m/>
    <m/>
    <m/>
    <m/>
    <m/>
    <x v="1"/>
    <m/>
    <m/>
    <m/>
    <m/>
    <m/>
    <n v="0"/>
    <m/>
    <m/>
  </r>
  <r>
    <x v="0"/>
    <x v="1"/>
    <n v="3"/>
    <s v="病棟部門【NICU・GCU】"/>
    <s v="NICU"/>
    <s v="NICU"/>
    <n v="3"/>
    <s v="13"/>
    <s v="NICU・GCU"/>
    <n v="25"/>
    <s v="隔離病室(NICU)"/>
    <s v="0845"/>
    <m/>
    <d v="2017-03-30T00:00:00"/>
    <s v="○"/>
    <s v="A移設可"/>
    <m/>
    <m/>
    <m/>
    <m/>
    <n v="0"/>
    <s v="11"/>
    <s v="110845"/>
    <s v="保育器"/>
    <n v="1"/>
    <s v="アトムメディカル"/>
    <s v="デュアルインキュi"/>
    <n v="1040"/>
    <n v="700"/>
    <n v="1700"/>
    <m/>
    <s v="○"/>
    <m/>
    <m/>
    <m/>
    <m/>
    <m/>
    <m/>
    <m/>
    <m/>
    <s v="保育器"/>
    <s v="アトムメディカル"/>
    <s v="デュアルインキュi"/>
    <n v="1040"/>
    <n v="700"/>
    <n v="1700"/>
    <m/>
    <s v="○"/>
    <m/>
    <m/>
    <m/>
    <m/>
    <m/>
    <m/>
    <m/>
    <m/>
    <x v="1"/>
    <m/>
    <m/>
    <m/>
    <m/>
    <m/>
    <n v="0"/>
    <m/>
    <m/>
  </r>
  <r>
    <x v="0"/>
    <x v="1"/>
    <n v="3"/>
    <s v="病棟部門【NICU・GCU】"/>
    <s v="NICU"/>
    <s v="NICU"/>
    <n v="3"/>
    <s v="13"/>
    <s v="NICU・GCU"/>
    <n v="25"/>
    <s v="隔離病室(NICU)"/>
    <s v="0845"/>
    <m/>
    <m/>
    <s v="○"/>
    <s v="A移設可"/>
    <m/>
    <m/>
    <m/>
    <m/>
    <n v="1"/>
    <s v="11"/>
    <s v="110845"/>
    <s v="・酸素ブレンダー"/>
    <n v="1"/>
    <s v="アトムメディカル"/>
    <m/>
    <m/>
    <m/>
    <m/>
    <m/>
    <m/>
    <m/>
    <m/>
    <m/>
    <m/>
    <m/>
    <m/>
    <m/>
    <m/>
    <s v="・酸素ブレンダー"/>
    <s v="アトムメディカル"/>
    <m/>
    <m/>
    <m/>
    <m/>
    <m/>
    <m/>
    <m/>
    <m/>
    <m/>
    <m/>
    <m/>
    <m/>
    <m/>
    <m/>
    <x v="1"/>
    <m/>
    <m/>
    <m/>
    <m/>
    <m/>
    <n v="0"/>
    <m/>
    <m/>
  </r>
  <r>
    <x v="0"/>
    <x v="1"/>
    <n v="3"/>
    <s v="病棟部門【NICU・GCU】"/>
    <s v="NICU"/>
    <s v="NICU"/>
    <n v="3"/>
    <s v="13"/>
    <s v="NICU・GCU"/>
    <n v="25"/>
    <s v="隔離病室(NICU)"/>
    <s v="0845"/>
    <m/>
    <m/>
    <s v="○"/>
    <s v="A移設可"/>
    <m/>
    <m/>
    <m/>
    <m/>
    <n v="2"/>
    <s v="11"/>
    <s v="110845"/>
    <s v="・光線治療器"/>
    <n v="1"/>
    <s v="アトムメディカル"/>
    <m/>
    <m/>
    <m/>
    <m/>
    <m/>
    <s v="○"/>
    <m/>
    <m/>
    <m/>
    <m/>
    <m/>
    <m/>
    <m/>
    <m/>
    <s v="・光線治療器"/>
    <s v="アトムメディカル"/>
    <m/>
    <m/>
    <m/>
    <m/>
    <m/>
    <s v="○"/>
    <m/>
    <m/>
    <m/>
    <m/>
    <m/>
    <m/>
    <m/>
    <m/>
    <x v="1"/>
    <m/>
    <m/>
    <m/>
    <m/>
    <m/>
    <n v="0"/>
    <m/>
    <m/>
  </r>
  <r>
    <x v="0"/>
    <x v="1"/>
    <n v="3"/>
    <s v="病棟部門【NICU・GCU】"/>
    <s v="NICU"/>
    <s v="NICU"/>
    <n v="3"/>
    <s v="13"/>
    <s v="NICU・GCU"/>
    <n v="25"/>
    <s v="第2NICU"/>
    <s v="0058"/>
    <m/>
    <d v="2015-04-01T00:00:00"/>
    <s v="○"/>
    <s v="A移設可"/>
    <m/>
    <m/>
    <m/>
    <m/>
    <n v="0"/>
    <s v="11"/>
    <s v="110058"/>
    <s v="保育器"/>
    <n v="1"/>
    <s v="アトムメディカル"/>
    <s v="インキュi"/>
    <n v="1400"/>
    <n v="650"/>
    <n v="1700"/>
    <m/>
    <s v="○"/>
    <m/>
    <m/>
    <m/>
    <m/>
    <m/>
    <m/>
    <m/>
    <m/>
    <s v="保育器"/>
    <s v="アトムメディカル"/>
    <s v="インキュi"/>
    <n v="1400"/>
    <n v="650"/>
    <n v="1700"/>
    <m/>
    <s v="○"/>
    <m/>
    <m/>
    <m/>
    <m/>
    <m/>
    <m/>
    <m/>
    <m/>
    <x v="1"/>
    <m/>
    <m/>
    <m/>
    <m/>
    <m/>
    <n v="0"/>
    <m/>
    <m/>
  </r>
  <r>
    <x v="0"/>
    <x v="1"/>
    <n v="3"/>
    <s v="病棟部門【NICU・GCU】"/>
    <s v="NICU"/>
    <s v="NICU"/>
    <n v="3"/>
    <s v="13"/>
    <s v="NICU・GCU"/>
    <n v="25"/>
    <s v="第2NICU"/>
    <s v="0067"/>
    <m/>
    <d v="2016-12-01T00:00:00"/>
    <s v="○"/>
    <s v="A移設可"/>
    <m/>
    <m/>
    <m/>
    <m/>
    <n v="0"/>
    <s v="11"/>
    <s v="110067"/>
    <s v="保育器"/>
    <n v="1"/>
    <s v="アトムメディカル"/>
    <s v="インキュi"/>
    <n v="1400"/>
    <n v="650"/>
    <n v="1700"/>
    <m/>
    <s v="○"/>
    <m/>
    <m/>
    <m/>
    <m/>
    <m/>
    <m/>
    <m/>
    <m/>
    <s v="保育器"/>
    <s v="アトムメディカル"/>
    <s v="インキュi"/>
    <n v="1400"/>
    <n v="650"/>
    <n v="1700"/>
    <m/>
    <s v="○"/>
    <m/>
    <m/>
    <m/>
    <m/>
    <m/>
    <m/>
    <m/>
    <m/>
    <x v="1"/>
    <m/>
    <m/>
    <m/>
    <m/>
    <m/>
    <n v="0"/>
    <m/>
    <m/>
  </r>
  <r>
    <x v="0"/>
    <x v="0"/>
    <n v="3"/>
    <s v="病棟部門【NICU・GCU】"/>
    <s v="NICU"/>
    <s v="NICU"/>
    <n v="3"/>
    <s v="13"/>
    <s v="NICU・GCU"/>
    <n v="25"/>
    <s v="前室（器材庫・授乳室）"/>
    <s v="0102"/>
    <m/>
    <d v="1999-05-31T00:00:00"/>
    <s v="○"/>
    <s v="B更新"/>
    <s v="サポートエンド"/>
    <m/>
    <m/>
    <m/>
    <n v="0"/>
    <s v="11"/>
    <s v="110102"/>
    <s v="保育器"/>
    <n v="1"/>
    <s v="アトムメディカル"/>
    <s v="V-2100G"/>
    <n v="1200"/>
    <n v="800"/>
    <n v="1000"/>
    <m/>
    <s v="○"/>
    <m/>
    <m/>
    <m/>
    <m/>
    <m/>
    <m/>
    <m/>
    <m/>
    <s v="保育器"/>
    <s v="アトムメディカル"/>
    <s v="V-2100G"/>
    <n v="1200"/>
    <n v="800"/>
    <n v="1000"/>
    <m/>
    <s v="○"/>
    <m/>
    <m/>
    <m/>
    <m/>
    <m/>
    <m/>
    <m/>
    <s v="光線治療器・ブレンダー等含む"/>
    <x v="0"/>
    <m/>
    <m/>
    <m/>
    <n v="5500000"/>
    <n v="5500000"/>
    <n v="6050000.0000000009"/>
    <m/>
    <m/>
  </r>
  <r>
    <x v="0"/>
    <x v="0"/>
    <n v="3"/>
    <s v="病棟部門【NICU・GCU】"/>
    <s v="NICU"/>
    <s v="NICU"/>
    <n v="3"/>
    <s v="13"/>
    <s v="NICU・GCU"/>
    <n v="25"/>
    <s v="前室（器材庫・授乳室）"/>
    <s v="0104"/>
    <s v="3939-03"/>
    <d v="2001-10-25T00:00:00"/>
    <s v="○"/>
    <s v="B更新"/>
    <s v="サポートエンド"/>
    <m/>
    <m/>
    <m/>
    <n v="0"/>
    <s v="11"/>
    <s v="110104"/>
    <s v="保育器"/>
    <n v="1"/>
    <s v="アトムメディカル"/>
    <s v="V-2100G"/>
    <n v="1200"/>
    <n v="800"/>
    <n v="1000"/>
    <m/>
    <s v="○"/>
    <m/>
    <m/>
    <m/>
    <m/>
    <m/>
    <m/>
    <m/>
    <m/>
    <s v="保育器"/>
    <s v="アトムメディカル"/>
    <s v="V-2100G"/>
    <n v="1200"/>
    <n v="800"/>
    <n v="1000"/>
    <m/>
    <s v="○"/>
    <m/>
    <m/>
    <m/>
    <m/>
    <m/>
    <m/>
    <m/>
    <s v="光線治療器・ブレンダー等含む"/>
    <x v="0"/>
    <m/>
    <m/>
    <m/>
    <n v="5500000"/>
    <n v="5500000"/>
    <n v="6050000.0000000009"/>
    <m/>
    <m/>
  </r>
  <r>
    <x v="0"/>
    <x v="0"/>
    <n v="3"/>
    <s v="病棟部門【NICU・GCU】"/>
    <s v="NICU"/>
    <s v="NICU"/>
    <n v="3"/>
    <s v="13"/>
    <s v="NICU・GCU"/>
    <n v="25"/>
    <s v="前室（器材庫・授乳室）"/>
    <s v="0105"/>
    <m/>
    <d v="1999-05-31T00:00:00"/>
    <s v="○"/>
    <s v="B更新"/>
    <s v="サポートエンド"/>
    <m/>
    <m/>
    <m/>
    <n v="0"/>
    <s v="11"/>
    <s v="110105"/>
    <s v="保育器"/>
    <n v="1"/>
    <s v="アトムメディカル"/>
    <s v="V-2100G"/>
    <n v="1200"/>
    <n v="800"/>
    <n v="1000"/>
    <m/>
    <s v="○"/>
    <m/>
    <m/>
    <m/>
    <m/>
    <m/>
    <m/>
    <m/>
    <m/>
    <s v="保育器"/>
    <s v="アトムメディカル"/>
    <s v="V-2100G"/>
    <n v="1200"/>
    <n v="800"/>
    <n v="1000"/>
    <m/>
    <s v="○"/>
    <m/>
    <m/>
    <m/>
    <m/>
    <m/>
    <m/>
    <m/>
    <s v="光線治療器・ブレンダー等含む"/>
    <x v="0"/>
    <m/>
    <m/>
    <m/>
    <n v="5500000"/>
    <n v="5500000"/>
    <n v="6050000.0000000009"/>
    <m/>
    <m/>
  </r>
  <r>
    <x v="0"/>
    <x v="0"/>
    <n v="3"/>
    <s v="病棟部門【NICU・GCU】"/>
    <s v="NICU"/>
    <s v="NICU"/>
    <n v="3"/>
    <s v="13"/>
    <s v="NICU・GCU"/>
    <n v="25"/>
    <s v="前室（器材庫・授乳室）"/>
    <s v="0103"/>
    <m/>
    <m/>
    <s v="○"/>
    <s v="B更新"/>
    <s v="サポートエンド"/>
    <m/>
    <m/>
    <m/>
    <n v="0"/>
    <s v="11"/>
    <s v="110103"/>
    <s v="保育器"/>
    <n v="1"/>
    <s v="アトムメディカル"/>
    <s v="V-2200"/>
    <n v="1200"/>
    <n v="800"/>
    <n v="1000"/>
    <m/>
    <s v="○"/>
    <m/>
    <m/>
    <m/>
    <m/>
    <m/>
    <m/>
    <m/>
    <m/>
    <s v="保育器"/>
    <s v="アトムメディカル"/>
    <s v="V-2200"/>
    <n v="1200"/>
    <n v="800"/>
    <n v="1000"/>
    <m/>
    <s v="○"/>
    <m/>
    <m/>
    <m/>
    <m/>
    <m/>
    <m/>
    <m/>
    <s v="光線治療器・ブレンダー等含む"/>
    <x v="0"/>
    <m/>
    <m/>
    <m/>
    <n v="5500000"/>
    <n v="5500000"/>
    <n v="6050000.0000000009"/>
    <m/>
    <m/>
  </r>
  <r>
    <x v="0"/>
    <x v="0"/>
    <n v="3"/>
    <s v="病棟部門【NICU・GCU】"/>
    <s v="NICU"/>
    <s v="NICU"/>
    <n v="3"/>
    <s v="13"/>
    <s v="NICU・GCU"/>
    <n v="25"/>
    <s v="第1NICU"/>
    <s v="0824"/>
    <s v="000141020160009"/>
    <d v="2019-02-27T00:00:00"/>
    <s v="○"/>
    <s v="B更新"/>
    <s v="サポートエンド"/>
    <m/>
    <m/>
    <m/>
    <n v="0"/>
    <s v="11"/>
    <s v="110824"/>
    <s v="インファントウォーマー（開放型保育器）"/>
    <n v="1"/>
    <s v="ドレーゲル"/>
    <s v="ベビーサーム"/>
    <n v="1330"/>
    <n v="770"/>
    <n v="1900"/>
    <m/>
    <s v="○"/>
    <m/>
    <m/>
    <m/>
    <m/>
    <m/>
    <m/>
    <m/>
    <m/>
    <s v="インファントウォーマー（開放型保育器）"/>
    <s v="ドレーゲル"/>
    <s v="ベビーサーム"/>
    <n v="1330"/>
    <n v="770"/>
    <n v="1900"/>
    <m/>
    <s v="○"/>
    <m/>
    <m/>
    <m/>
    <m/>
    <m/>
    <m/>
    <m/>
    <s v="処置灯等付属品含む"/>
    <x v="0"/>
    <m/>
    <m/>
    <m/>
    <n v="3500000"/>
    <n v="3500000"/>
    <n v="3850000.0000000005"/>
    <m/>
    <m/>
  </r>
  <r>
    <x v="0"/>
    <x v="1"/>
    <n v="3"/>
    <s v="病棟部門【NICU・GCU】"/>
    <s v="NICU"/>
    <s v="NICU"/>
    <n v="3"/>
    <s v="13"/>
    <s v="NICU・GCU"/>
    <n v="25"/>
    <s v="第1NICU"/>
    <s v="0824"/>
    <m/>
    <d v="2019-02-27T00:00:00"/>
    <s v="○"/>
    <s v="A移設可"/>
    <m/>
    <m/>
    <m/>
    <m/>
    <n v="1"/>
    <s v="11"/>
    <s v="110824"/>
    <s v="・酸素ブレンダー"/>
    <n v="1"/>
    <m/>
    <m/>
    <m/>
    <m/>
    <m/>
    <m/>
    <m/>
    <m/>
    <m/>
    <m/>
    <m/>
    <m/>
    <m/>
    <m/>
    <m/>
    <s v="・酸素ブレンダー"/>
    <m/>
    <m/>
    <m/>
    <m/>
    <m/>
    <m/>
    <m/>
    <m/>
    <m/>
    <m/>
    <m/>
    <m/>
    <m/>
    <m/>
    <m/>
    <x v="1"/>
    <m/>
    <m/>
    <m/>
    <m/>
    <m/>
    <n v="0"/>
    <m/>
    <m/>
  </r>
  <r>
    <x v="0"/>
    <x v="0"/>
    <n v="3"/>
    <s v="病棟部門【NICU・GCU】"/>
    <s v="NICU"/>
    <s v="NICU"/>
    <n v="3"/>
    <s v="13"/>
    <s v="NICU・GCU"/>
    <n v="25"/>
    <s v="第2NICU"/>
    <s v="0081"/>
    <m/>
    <m/>
    <s v="○"/>
    <s v="B更新"/>
    <s v="古くなっている、使用しやすい物に買い替えが必要"/>
    <m/>
    <m/>
    <m/>
    <n v="0"/>
    <s v="11"/>
    <s v="110081"/>
    <s v="インファントウォーマー（開放型保育器）"/>
    <n v="1"/>
    <s v="ドレーゲル"/>
    <s v="ベビーサーム"/>
    <n v="1300"/>
    <n v="600"/>
    <n v="1700"/>
    <m/>
    <s v="○"/>
    <m/>
    <m/>
    <m/>
    <m/>
    <m/>
    <m/>
    <m/>
    <m/>
    <s v="インファントウォーマー（開放型保育器）"/>
    <s v="ドレーゲル"/>
    <s v="ベビーサーム"/>
    <n v="1300"/>
    <n v="600"/>
    <n v="1700"/>
    <m/>
    <s v="○"/>
    <m/>
    <m/>
    <m/>
    <m/>
    <m/>
    <m/>
    <m/>
    <s v="処置灯等付属品含む"/>
    <x v="0"/>
    <m/>
    <m/>
    <m/>
    <n v="3500000"/>
    <n v="3500000"/>
    <n v="3850000.0000000005"/>
    <m/>
    <m/>
  </r>
  <r>
    <x v="0"/>
    <x v="0"/>
    <n v="3"/>
    <s v="病棟部門【NICU・GCU】"/>
    <s v="NICU"/>
    <s v="NICU"/>
    <n v="3"/>
    <s v="13"/>
    <s v="NICU・GCU"/>
    <n v="25"/>
    <s v="GCU"/>
    <s v="0033"/>
    <m/>
    <m/>
    <s v="○"/>
    <s v="B更新"/>
    <m/>
    <m/>
    <m/>
    <m/>
    <n v="0"/>
    <s v="11"/>
    <s v="110033"/>
    <s v="インファントウォーマー（開放型保育器）"/>
    <n v="1"/>
    <s v="ドレーゲル"/>
    <s v="ベビーサーム"/>
    <n v="1200"/>
    <n v="800"/>
    <n v="1800"/>
    <m/>
    <s v="○"/>
    <m/>
    <m/>
    <m/>
    <m/>
    <m/>
    <m/>
    <m/>
    <m/>
    <s v="インファントウォーマー（開放型保育器）"/>
    <s v="ドレーゲル"/>
    <s v="ベビーサーム"/>
    <n v="1200"/>
    <n v="800"/>
    <n v="1800"/>
    <m/>
    <s v="○"/>
    <m/>
    <m/>
    <m/>
    <m/>
    <m/>
    <m/>
    <m/>
    <s v="処置灯等付属品含む"/>
    <x v="0"/>
    <m/>
    <m/>
    <m/>
    <n v="3500000"/>
    <n v="3500000"/>
    <n v="3850000.0000000005"/>
    <m/>
    <m/>
  </r>
  <r>
    <x v="0"/>
    <x v="0"/>
    <n v="3"/>
    <s v="病棟部門【NICU・GCU】"/>
    <s v="NICU"/>
    <s v="NICU"/>
    <n v="3"/>
    <s v="13"/>
    <s v="NICU・GCU"/>
    <n v="25"/>
    <s v="器材庫"/>
    <s v="0114"/>
    <m/>
    <d v="1984-10-05T00:00:00"/>
    <s v="△"/>
    <s v="B更新"/>
    <m/>
    <m/>
    <m/>
    <m/>
    <n v="0"/>
    <s v="11"/>
    <s v="110114"/>
    <s v="インファントウォーマー（開放型保育器）"/>
    <n v="1"/>
    <s v="アトムメディカル"/>
    <s v="V-3200"/>
    <n v="800"/>
    <n v="500"/>
    <n v="1800"/>
    <m/>
    <s v="○"/>
    <m/>
    <m/>
    <m/>
    <m/>
    <m/>
    <m/>
    <m/>
    <m/>
    <s v="インファントウォーマー（開放型保育器）"/>
    <s v="アトムメディカル"/>
    <s v="V-3200"/>
    <n v="800"/>
    <n v="500"/>
    <n v="1800"/>
    <m/>
    <s v="○"/>
    <m/>
    <m/>
    <m/>
    <m/>
    <m/>
    <m/>
    <m/>
    <s v="処置灯等付属品含む"/>
    <x v="0"/>
    <m/>
    <m/>
    <m/>
    <n v="3500000"/>
    <n v="3500000"/>
    <n v="3850000.0000000005"/>
    <m/>
    <m/>
  </r>
  <r>
    <x v="0"/>
    <x v="2"/>
    <n v="3"/>
    <s v="病棟部門【NICU・GCU】"/>
    <s v="NICU"/>
    <s v="NICU"/>
    <m/>
    <m/>
    <m/>
    <m/>
    <m/>
    <m/>
    <m/>
    <m/>
    <m/>
    <s v="増設"/>
    <m/>
    <m/>
    <m/>
    <m/>
    <m/>
    <m/>
    <m/>
    <s v="インファントウォーマー（開放型保育器）"/>
    <n v="4"/>
    <m/>
    <m/>
    <n v="700"/>
    <n v="1100"/>
    <n v="1800"/>
    <m/>
    <s v="○"/>
    <m/>
    <m/>
    <m/>
    <m/>
    <m/>
    <m/>
    <m/>
    <m/>
    <s v="インファントウォーマー（開放型保育器）"/>
    <m/>
    <m/>
    <n v="700"/>
    <n v="1100"/>
    <n v="1800"/>
    <m/>
    <s v="○"/>
    <m/>
    <m/>
    <m/>
    <m/>
    <m/>
    <m/>
    <m/>
    <s v="処置灯等付属品含む"/>
    <x v="2"/>
    <m/>
    <s v="●"/>
    <s v="新生児の治療の対応強化に必要"/>
    <n v="3500000"/>
    <n v="14000000"/>
    <n v="15400000.000000002"/>
    <s v="新生児外科手術の増に応じて増設。当面は増設なしの将来対応。"/>
    <n v="-14000000"/>
  </r>
  <r>
    <x v="0"/>
    <x v="0"/>
    <n v="3"/>
    <s v="病棟部門【NICU・GCU】"/>
    <s v="NICU"/>
    <s v="NICU"/>
    <n v="3"/>
    <s v="13"/>
    <s v="NICU・GCU"/>
    <n v="25"/>
    <s v="第1NICU"/>
    <s v="0809"/>
    <m/>
    <m/>
    <s v="○"/>
    <s v="B更新"/>
    <s v="サポートエンド、故障時修理不能"/>
    <m/>
    <m/>
    <m/>
    <n v="0"/>
    <s v="11"/>
    <s v="110809"/>
    <s v="コット"/>
    <n v="1"/>
    <m/>
    <m/>
    <n v="800"/>
    <n v="1000"/>
    <n v="970"/>
    <m/>
    <m/>
    <m/>
    <m/>
    <m/>
    <m/>
    <m/>
    <m/>
    <m/>
    <m/>
    <s v="コット"/>
    <m/>
    <m/>
    <n v="800"/>
    <n v="1000"/>
    <n v="970"/>
    <m/>
    <m/>
    <m/>
    <m/>
    <m/>
    <m/>
    <m/>
    <m/>
    <m/>
    <m/>
    <x v="0"/>
    <m/>
    <m/>
    <m/>
    <n v="230000"/>
    <n v="230000"/>
    <n v="253000.00000000003"/>
    <m/>
    <m/>
  </r>
  <r>
    <x v="0"/>
    <x v="1"/>
    <n v="3"/>
    <s v="病棟部門【NICU・GCU】"/>
    <s v="NICU"/>
    <s v="NICU"/>
    <n v="3"/>
    <s v="13"/>
    <s v="NICU・GCU"/>
    <n v="25"/>
    <s v="第1NICU"/>
    <s v="0818"/>
    <m/>
    <d v="1905-07-09T21:36:00"/>
    <s v="○"/>
    <s v="A移設可"/>
    <m/>
    <m/>
    <m/>
    <m/>
    <n v="0"/>
    <s v="11"/>
    <s v="110818"/>
    <s v="コット"/>
    <n v="1"/>
    <s v="パラマウントベッド"/>
    <m/>
    <n v="560"/>
    <n v="860"/>
    <n v="900"/>
    <m/>
    <m/>
    <m/>
    <m/>
    <m/>
    <m/>
    <m/>
    <m/>
    <m/>
    <s v="N-7"/>
    <s v="コット"/>
    <s v="パラマウントベッド"/>
    <m/>
    <n v="560"/>
    <n v="860"/>
    <n v="900"/>
    <m/>
    <m/>
    <m/>
    <m/>
    <m/>
    <m/>
    <m/>
    <m/>
    <m/>
    <m/>
    <x v="1"/>
    <m/>
    <m/>
    <m/>
    <m/>
    <m/>
    <n v="0"/>
    <m/>
    <m/>
  </r>
  <r>
    <x v="0"/>
    <x v="1"/>
    <n v="3"/>
    <s v="病棟部門【NICU・GCU】"/>
    <s v="NICU"/>
    <s v="NICU"/>
    <n v="3"/>
    <s v="13"/>
    <s v="NICU・GCU"/>
    <n v="25"/>
    <s v="第1NICU"/>
    <s v="0819"/>
    <m/>
    <m/>
    <s v="○"/>
    <s v="A移設可"/>
    <m/>
    <m/>
    <m/>
    <m/>
    <n v="0"/>
    <s v="11"/>
    <s v="110819"/>
    <s v="コット"/>
    <n v="1"/>
    <m/>
    <m/>
    <n v="520"/>
    <n v="880"/>
    <n v="850"/>
    <m/>
    <m/>
    <m/>
    <m/>
    <m/>
    <m/>
    <m/>
    <m/>
    <m/>
    <s v="フロアー用コット　N-2"/>
    <s v="コット"/>
    <m/>
    <m/>
    <n v="520"/>
    <n v="880"/>
    <n v="850"/>
    <m/>
    <m/>
    <m/>
    <m/>
    <m/>
    <m/>
    <m/>
    <m/>
    <m/>
    <m/>
    <x v="1"/>
    <m/>
    <m/>
    <m/>
    <m/>
    <m/>
    <n v="0"/>
    <m/>
    <m/>
  </r>
  <r>
    <x v="0"/>
    <x v="0"/>
    <n v="3"/>
    <s v="病棟部門【NICU・GCU】"/>
    <s v="NICU"/>
    <s v="NICU"/>
    <n v="3"/>
    <s v="13"/>
    <s v="NICU・GCU"/>
    <n v="25"/>
    <s v="第1NICU"/>
    <s v="0820"/>
    <m/>
    <m/>
    <s v="○"/>
    <s v="B更新"/>
    <s v="サポートエンド、故障時修理不能"/>
    <m/>
    <m/>
    <m/>
    <n v="0"/>
    <s v="11"/>
    <s v="110820"/>
    <s v="コット"/>
    <n v="1"/>
    <m/>
    <m/>
    <n v="520"/>
    <n v="880"/>
    <n v="950"/>
    <m/>
    <m/>
    <m/>
    <m/>
    <m/>
    <m/>
    <m/>
    <m/>
    <m/>
    <m/>
    <s v="コット"/>
    <m/>
    <m/>
    <n v="520"/>
    <n v="880"/>
    <n v="950"/>
    <m/>
    <m/>
    <m/>
    <m/>
    <m/>
    <m/>
    <m/>
    <m/>
    <m/>
    <m/>
    <x v="0"/>
    <m/>
    <m/>
    <m/>
    <n v="230000"/>
    <n v="230000"/>
    <n v="253000.00000000003"/>
    <m/>
    <m/>
  </r>
  <r>
    <x v="0"/>
    <x v="1"/>
    <n v="3"/>
    <s v="病棟部門【NICU・GCU】"/>
    <s v="NICU"/>
    <s v="NICU"/>
    <n v="3"/>
    <s v="13"/>
    <s v="NICU・GCU"/>
    <n v="25"/>
    <s v="第1NICU"/>
    <s v="0823"/>
    <m/>
    <d v="2019-02-27T00:00:00"/>
    <s v="○"/>
    <s v="A移設可"/>
    <m/>
    <m/>
    <m/>
    <m/>
    <n v="0"/>
    <s v="11"/>
    <s v="110823"/>
    <s v="コット"/>
    <n v="1"/>
    <s v="パラマウントベッド"/>
    <m/>
    <n v="560"/>
    <n v="860"/>
    <n v="900"/>
    <m/>
    <m/>
    <m/>
    <m/>
    <m/>
    <m/>
    <m/>
    <m/>
    <m/>
    <m/>
    <s v="コット"/>
    <s v="パラマウントベッド"/>
    <m/>
    <n v="560"/>
    <n v="860"/>
    <n v="900"/>
    <m/>
    <m/>
    <m/>
    <m/>
    <m/>
    <m/>
    <m/>
    <m/>
    <m/>
    <m/>
    <x v="1"/>
    <m/>
    <m/>
    <m/>
    <m/>
    <m/>
    <n v="0"/>
    <m/>
    <m/>
  </r>
  <r>
    <x v="0"/>
    <x v="0"/>
    <n v="3"/>
    <s v="病棟部門【NICU・GCU】"/>
    <s v="NICU"/>
    <s v="NICU"/>
    <n v="3"/>
    <s v="13"/>
    <s v="NICU・GCU"/>
    <n v="25"/>
    <s v="第1NICU"/>
    <s v="0852"/>
    <m/>
    <m/>
    <s v="○"/>
    <s v="B更新"/>
    <s v="サポートエンド"/>
    <m/>
    <m/>
    <m/>
    <n v="0"/>
    <s v="11"/>
    <s v="110852"/>
    <s v="コット"/>
    <n v="1"/>
    <m/>
    <m/>
    <n v="500"/>
    <n v="900"/>
    <n v="1050"/>
    <m/>
    <m/>
    <m/>
    <m/>
    <m/>
    <m/>
    <m/>
    <m/>
    <m/>
    <m/>
    <s v="コット"/>
    <m/>
    <m/>
    <n v="500"/>
    <n v="900"/>
    <n v="1050"/>
    <m/>
    <m/>
    <m/>
    <m/>
    <m/>
    <m/>
    <m/>
    <m/>
    <m/>
    <m/>
    <x v="0"/>
    <m/>
    <m/>
    <m/>
    <n v="230000"/>
    <n v="230000"/>
    <n v="253000.00000000003"/>
    <m/>
    <m/>
  </r>
  <r>
    <x v="0"/>
    <x v="0"/>
    <n v="3"/>
    <s v="病棟部門【NICU・GCU】"/>
    <s v="NICU"/>
    <s v="NICU"/>
    <n v="3"/>
    <s v="13"/>
    <s v="NICU・GCU"/>
    <n v="25"/>
    <s v="第1NICU"/>
    <s v="0854"/>
    <m/>
    <m/>
    <s v="○"/>
    <s v="B更新"/>
    <s v="サポートエンド"/>
    <m/>
    <m/>
    <m/>
    <n v="0"/>
    <s v="11"/>
    <s v="110854"/>
    <s v="コット"/>
    <n v="1"/>
    <m/>
    <m/>
    <n v="500"/>
    <n v="900"/>
    <n v="850"/>
    <m/>
    <m/>
    <m/>
    <m/>
    <m/>
    <m/>
    <m/>
    <m/>
    <m/>
    <m/>
    <s v="コット"/>
    <m/>
    <m/>
    <n v="500"/>
    <n v="900"/>
    <n v="850"/>
    <m/>
    <m/>
    <m/>
    <m/>
    <m/>
    <m/>
    <m/>
    <m/>
    <m/>
    <m/>
    <x v="0"/>
    <m/>
    <m/>
    <m/>
    <n v="230000"/>
    <n v="230000"/>
    <n v="253000.00000000003"/>
    <m/>
    <m/>
  </r>
  <r>
    <x v="0"/>
    <x v="0"/>
    <n v="3"/>
    <s v="病棟部門【NICU・GCU】"/>
    <s v="NICU"/>
    <s v="NICU"/>
    <n v="3"/>
    <s v="13"/>
    <s v="NICU・GCU"/>
    <n v="25"/>
    <s v="第2NICU"/>
    <s v="0061"/>
    <m/>
    <m/>
    <s v="○"/>
    <s v="B更新"/>
    <s v="サポートエンド"/>
    <m/>
    <m/>
    <m/>
    <n v="0"/>
    <s v="11"/>
    <s v="110061"/>
    <s v="コット"/>
    <n v="1"/>
    <m/>
    <m/>
    <n v="450"/>
    <n v="800"/>
    <n v="1000"/>
    <m/>
    <m/>
    <m/>
    <m/>
    <m/>
    <m/>
    <m/>
    <m/>
    <m/>
    <m/>
    <s v="コット"/>
    <m/>
    <m/>
    <n v="450"/>
    <n v="800"/>
    <n v="1000"/>
    <m/>
    <m/>
    <m/>
    <m/>
    <m/>
    <m/>
    <m/>
    <m/>
    <m/>
    <m/>
    <x v="0"/>
    <m/>
    <m/>
    <m/>
    <n v="230000"/>
    <n v="230000"/>
    <n v="253000.00000000003"/>
    <m/>
    <m/>
  </r>
  <r>
    <x v="0"/>
    <x v="0"/>
    <n v="3"/>
    <s v="病棟部門【NICU・GCU】"/>
    <s v="NICU"/>
    <s v="NICU"/>
    <n v="3"/>
    <s v="13"/>
    <s v="NICU・GCU"/>
    <n v="25"/>
    <s v="第2NICU"/>
    <s v="0062"/>
    <m/>
    <m/>
    <s v="○"/>
    <s v="B更新"/>
    <s v="サポートエンド"/>
    <m/>
    <m/>
    <m/>
    <n v="0"/>
    <s v="11"/>
    <s v="110062"/>
    <s v="コット"/>
    <n v="1"/>
    <m/>
    <m/>
    <n v="450"/>
    <n v="800"/>
    <n v="1000"/>
    <m/>
    <m/>
    <m/>
    <m/>
    <m/>
    <m/>
    <m/>
    <m/>
    <m/>
    <m/>
    <s v="コット"/>
    <m/>
    <m/>
    <n v="450"/>
    <n v="800"/>
    <n v="1000"/>
    <m/>
    <m/>
    <m/>
    <m/>
    <m/>
    <m/>
    <m/>
    <m/>
    <m/>
    <m/>
    <x v="0"/>
    <m/>
    <m/>
    <m/>
    <n v="230000"/>
    <n v="230000"/>
    <n v="253000.00000000003"/>
    <m/>
    <m/>
  </r>
  <r>
    <x v="0"/>
    <x v="0"/>
    <n v="3"/>
    <s v="病棟部門【NICU・GCU】"/>
    <s v="NICU"/>
    <s v="NICU"/>
    <n v="3"/>
    <s v="13"/>
    <s v="NICU・GCU"/>
    <n v="25"/>
    <s v="第2NICU"/>
    <s v="0069"/>
    <m/>
    <m/>
    <s v="○"/>
    <s v="B更新"/>
    <s v="サポートエンド"/>
    <m/>
    <m/>
    <m/>
    <n v="0"/>
    <s v="11"/>
    <s v="110069"/>
    <s v="コット"/>
    <n v="1"/>
    <m/>
    <m/>
    <n v="450"/>
    <n v="800"/>
    <n v="850"/>
    <m/>
    <m/>
    <m/>
    <m/>
    <m/>
    <m/>
    <m/>
    <m/>
    <m/>
    <m/>
    <s v="コット"/>
    <m/>
    <m/>
    <n v="450"/>
    <n v="800"/>
    <n v="850"/>
    <m/>
    <m/>
    <m/>
    <m/>
    <m/>
    <m/>
    <m/>
    <m/>
    <m/>
    <m/>
    <x v="0"/>
    <m/>
    <m/>
    <m/>
    <n v="230000"/>
    <n v="230000"/>
    <n v="253000.00000000003"/>
    <m/>
    <m/>
  </r>
  <r>
    <x v="0"/>
    <x v="1"/>
    <n v="3"/>
    <s v="病棟部門【NICU・GCU】"/>
    <s v="NICU"/>
    <s v="NICU"/>
    <n v="3"/>
    <s v="13"/>
    <s v="NICU・GCU"/>
    <n v="25"/>
    <s v="第2NICU"/>
    <s v="0070"/>
    <m/>
    <m/>
    <s v="○"/>
    <s v="A移設可"/>
    <m/>
    <m/>
    <m/>
    <m/>
    <n v="0"/>
    <s v="11"/>
    <s v="110070"/>
    <s v="コット"/>
    <n v="1"/>
    <s v="パラマウントベッド"/>
    <m/>
    <n v="450"/>
    <n v="800"/>
    <n v="850"/>
    <m/>
    <m/>
    <m/>
    <m/>
    <m/>
    <m/>
    <m/>
    <m/>
    <m/>
    <m/>
    <s v="コット"/>
    <s v="パラマウントベッド"/>
    <m/>
    <n v="450"/>
    <n v="800"/>
    <n v="850"/>
    <m/>
    <m/>
    <m/>
    <m/>
    <m/>
    <m/>
    <m/>
    <m/>
    <m/>
    <m/>
    <x v="1"/>
    <m/>
    <m/>
    <m/>
    <m/>
    <m/>
    <n v="0"/>
    <m/>
    <m/>
  </r>
  <r>
    <x v="0"/>
    <x v="0"/>
    <n v="3"/>
    <s v="病棟部門【NICU・GCU】"/>
    <s v="NICU"/>
    <s v="NICU"/>
    <n v="3"/>
    <s v="13"/>
    <s v="NICU・GCU"/>
    <n v="25"/>
    <s v="第2NICU"/>
    <s v="0072"/>
    <m/>
    <m/>
    <s v="○"/>
    <s v="B更新"/>
    <s v="サポートエンド"/>
    <m/>
    <m/>
    <m/>
    <n v="0"/>
    <s v="11"/>
    <s v="110072"/>
    <s v="コット"/>
    <n v="1"/>
    <m/>
    <m/>
    <n v="450"/>
    <n v="800"/>
    <n v="1000"/>
    <m/>
    <m/>
    <m/>
    <m/>
    <m/>
    <m/>
    <m/>
    <m/>
    <m/>
    <m/>
    <s v="コット"/>
    <m/>
    <m/>
    <n v="450"/>
    <n v="800"/>
    <n v="1000"/>
    <m/>
    <m/>
    <m/>
    <m/>
    <m/>
    <m/>
    <m/>
    <m/>
    <m/>
    <m/>
    <x v="0"/>
    <m/>
    <m/>
    <m/>
    <n v="230000"/>
    <n v="230000"/>
    <n v="253000.00000000003"/>
    <m/>
    <m/>
  </r>
  <r>
    <x v="0"/>
    <x v="0"/>
    <n v="3"/>
    <s v="病棟部門【NICU・GCU】"/>
    <s v="NICU"/>
    <s v="NICU"/>
    <n v="3"/>
    <s v="13"/>
    <s v="NICU・GCU"/>
    <n v="25"/>
    <s v="第2NICU"/>
    <s v="0073"/>
    <m/>
    <m/>
    <s v="○"/>
    <s v="B更新"/>
    <s v="サポートエンド"/>
    <m/>
    <m/>
    <m/>
    <n v="0"/>
    <s v="11"/>
    <s v="110073"/>
    <s v="コット"/>
    <n v="1"/>
    <m/>
    <m/>
    <n v="450"/>
    <n v="800"/>
    <n v="1000"/>
    <m/>
    <m/>
    <m/>
    <m/>
    <m/>
    <m/>
    <m/>
    <m/>
    <m/>
    <m/>
    <s v="コット"/>
    <m/>
    <m/>
    <n v="450"/>
    <n v="800"/>
    <n v="1000"/>
    <m/>
    <m/>
    <m/>
    <m/>
    <m/>
    <m/>
    <m/>
    <m/>
    <m/>
    <m/>
    <x v="0"/>
    <m/>
    <m/>
    <m/>
    <n v="230000"/>
    <n v="230000"/>
    <n v="253000.00000000003"/>
    <m/>
    <m/>
  </r>
  <r>
    <x v="0"/>
    <x v="0"/>
    <n v="3"/>
    <s v="病棟部門【NICU・GCU】"/>
    <s v="NICU"/>
    <s v="NICU"/>
    <n v="3"/>
    <s v="13"/>
    <s v="NICU・GCU"/>
    <n v="25"/>
    <s v="第2NICU"/>
    <s v="0074"/>
    <m/>
    <m/>
    <s v="○"/>
    <s v="B更新"/>
    <s v="サポートエンド"/>
    <m/>
    <m/>
    <m/>
    <n v="0"/>
    <s v="11"/>
    <s v="110074"/>
    <s v="コット"/>
    <n v="1"/>
    <m/>
    <m/>
    <n v="450"/>
    <n v="800"/>
    <n v="850"/>
    <m/>
    <m/>
    <m/>
    <m/>
    <m/>
    <m/>
    <m/>
    <m/>
    <m/>
    <m/>
    <s v="コット"/>
    <m/>
    <m/>
    <n v="450"/>
    <n v="800"/>
    <n v="850"/>
    <m/>
    <m/>
    <m/>
    <m/>
    <m/>
    <m/>
    <m/>
    <m/>
    <m/>
    <m/>
    <x v="0"/>
    <m/>
    <m/>
    <m/>
    <n v="230000"/>
    <n v="230000"/>
    <n v="253000.00000000003"/>
    <m/>
    <m/>
  </r>
  <r>
    <x v="0"/>
    <x v="0"/>
    <n v="3"/>
    <s v="病棟部門【NICU・GCU】"/>
    <s v="NICU"/>
    <s v="NICU"/>
    <n v="3"/>
    <s v="13"/>
    <s v="NICU・GCU"/>
    <n v="25"/>
    <s v="第2NICU"/>
    <s v="0075"/>
    <m/>
    <m/>
    <s v="○"/>
    <s v="B更新"/>
    <s v="サポートエンド"/>
    <m/>
    <m/>
    <m/>
    <n v="0"/>
    <s v="11"/>
    <s v="110075"/>
    <s v="コット"/>
    <n v="1"/>
    <m/>
    <m/>
    <n v="450"/>
    <n v="800"/>
    <n v="850"/>
    <m/>
    <m/>
    <m/>
    <m/>
    <m/>
    <m/>
    <m/>
    <m/>
    <m/>
    <m/>
    <s v="コット"/>
    <m/>
    <m/>
    <n v="450"/>
    <n v="800"/>
    <n v="850"/>
    <m/>
    <m/>
    <m/>
    <m/>
    <m/>
    <m/>
    <m/>
    <m/>
    <m/>
    <m/>
    <x v="0"/>
    <m/>
    <m/>
    <m/>
    <n v="230000"/>
    <n v="230000"/>
    <n v="253000.00000000003"/>
    <m/>
    <m/>
  </r>
  <r>
    <x v="0"/>
    <x v="1"/>
    <n v="3"/>
    <s v="病棟部門【NICU・GCU】"/>
    <s v="NICU"/>
    <s v="NICU"/>
    <n v="3"/>
    <s v="13"/>
    <s v="NICU・GCU"/>
    <n v="25"/>
    <s v="第2NICU"/>
    <s v="0079"/>
    <m/>
    <m/>
    <s v="○"/>
    <s v="A移設可"/>
    <m/>
    <m/>
    <m/>
    <m/>
    <n v="0"/>
    <s v="11"/>
    <s v="110079"/>
    <s v="コット"/>
    <n v="1"/>
    <s v="パラマウントベッド"/>
    <m/>
    <n v="450"/>
    <n v="800"/>
    <n v="850"/>
    <m/>
    <m/>
    <m/>
    <m/>
    <m/>
    <m/>
    <m/>
    <m/>
    <m/>
    <m/>
    <s v="コット"/>
    <s v="パラマウントベッド"/>
    <m/>
    <n v="450"/>
    <n v="800"/>
    <n v="850"/>
    <m/>
    <m/>
    <m/>
    <m/>
    <m/>
    <m/>
    <m/>
    <m/>
    <m/>
    <m/>
    <x v="1"/>
    <m/>
    <m/>
    <m/>
    <m/>
    <m/>
    <n v="0"/>
    <m/>
    <m/>
  </r>
  <r>
    <x v="0"/>
    <x v="1"/>
    <n v="3"/>
    <s v="病棟部門【NICU・GCU】"/>
    <s v="NICU"/>
    <s v="NICU"/>
    <n v="3"/>
    <s v="13"/>
    <s v="NICU・GCU"/>
    <n v="25"/>
    <s v="第1NICU"/>
    <s v="0803"/>
    <s v="141020180002"/>
    <d v="2018-04-25T00:00:00"/>
    <s v="○"/>
    <s v="A移設可"/>
    <m/>
    <m/>
    <m/>
    <m/>
    <n v="0"/>
    <s v="11"/>
    <s v="110803"/>
    <s v="人工呼吸器"/>
    <n v="1"/>
    <s v="エア・ウォーター"/>
    <s v="インファントフロー SiPAP"/>
    <s v="650φ"/>
    <m/>
    <n v="1620"/>
    <m/>
    <s v="○"/>
    <m/>
    <m/>
    <m/>
    <m/>
    <m/>
    <m/>
    <m/>
    <m/>
    <s v="人工呼吸器"/>
    <s v="エア・ウォーター"/>
    <s v="インファントフロー SiPAP"/>
    <s v="650φ"/>
    <m/>
    <n v="1620"/>
    <m/>
    <s v="○"/>
    <m/>
    <m/>
    <m/>
    <m/>
    <m/>
    <m/>
    <m/>
    <m/>
    <x v="1"/>
    <m/>
    <m/>
    <m/>
    <m/>
    <m/>
    <n v="0"/>
    <m/>
    <m/>
  </r>
  <r>
    <x v="0"/>
    <x v="1"/>
    <n v="3"/>
    <s v="病棟部門【NICU・GCU】"/>
    <s v="NICU"/>
    <s v="NICU"/>
    <n v="3"/>
    <s v="13"/>
    <s v="NICU・GCU"/>
    <n v="25"/>
    <s v="第1NICU"/>
    <s v="0806"/>
    <s v="000141020160028"/>
    <d v="2016-10-14T00:00:00"/>
    <s v="○"/>
    <s v="A移設可"/>
    <m/>
    <m/>
    <m/>
    <m/>
    <n v="0"/>
    <s v="11"/>
    <s v="110806"/>
    <s v="人工呼吸器"/>
    <n v="1"/>
    <s v="エア・ウォーター"/>
    <s v="インファントフロー SiPAP"/>
    <s v="650φ"/>
    <m/>
    <n v="1620"/>
    <m/>
    <s v="○"/>
    <m/>
    <m/>
    <m/>
    <m/>
    <m/>
    <m/>
    <m/>
    <m/>
    <s v="人工呼吸器"/>
    <s v="エア・ウォーター"/>
    <s v="インファントフロー SiPAP"/>
    <s v="650φ"/>
    <m/>
    <n v="1620"/>
    <m/>
    <s v="○"/>
    <m/>
    <m/>
    <m/>
    <m/>
    <m/>
    <m/>
    <m/>
    <m/>
    <x v="1"/>
    <m/>
    <m/>
    <m/>
    <m/>
    <m/>
    <n v="0"/>
    <m/>
    <m/>
  </r>
  <r>
    <x v="0"/>
    <x v="0"/>
    <n v="3"/>
    <s v="病棟部門【NICU・GCU】"/>
    <s v="NICU"/>
    <s v="NICU"/>
    <n v="3"/>
    <s v="13"/>
    <s v="NICU・GCU"/>
    <n v="25"/>
    <s v="第1NICU"/>
    <s v="0815"/>
    <m/>
    <m/>
    <s v="○"/>
    <s v="B更新"/>
    <s v="サポートエンド、故障時修理不能"/>
    <m/>
    <m/>
    <m/>
    <n v="0"/>
    <s v="11"/>
    <s v="110815"/>
    <s v="人工呼吸器"/>
    <n v="1"/>
    <s v="エア・ウォーター"/>
    <s v="インファントフロー SiPAP"/>
    <s v="650φ"/>
    <m/>
    <n v="1620"/>
    <m/>
    <s v="○"/>
    <m/>
    <m/>
    <m/>
    <m/>
    <m/>
    <m/>
    <m/>
    <m/>
    <s v="人工呼吸器"/>
    <s v="エア・ウォーター"/>
    <s v="インファントフロー SiPAP"/>
    <s v="650φ"/>
    <m/>
    <n v="1620"/>
    <m/>
    <s v="○"/>
    <m/>
    <m/>
    <m/>
    <m/>
    <m/>
    <m/>
    <m/>
    <m/>
    <x v="0"/>
    <m/>
    <m/>
    <m/>
    <n v="2400000"/>
    <n v="2400000"/>
    <n v="2640000"/>
    <m/>
    <m/>
  </r>
  <r>
    <x v="0"/>
    <x v="1"/>
    <n v="3"/>
    <s v="病棟部門【NICU・GCU】"/>
    <s v="NICU"/>
    <s v="NICU"/>
    <n v="3"/>
    <s v="13"/>
    <s v="NICU・GCU"/>
    <n v="25"/>
    <s v="第1NICU"/>
    <s v="0832"/>
    <m/>
    <m/>
    <s v="○"/>
    <s v="A移設可"/>
    <m/>
    <m/>
    <m/>
    <m/>
    <n v="0"/>
    <s v="11"/>
    <s v="110832"/>
    <s v="人工呼吸器"/>
    <n v="1"/>
    <s v="エア・ウォーター"/>
    <s v="インファントフロー SiPAP"/>
    <s v="650φ"/>
    <m/>
    <n v="1620"/>
    <m/>
    <s v="○"/>
    <m/>
    <m/>
    <m/>
    <m/>
    <m/>
    <m/>
    <m/>
    <s v="N-3"/>
    <s v="人工呼吸器"/>
    <s v="エア・ウォーター"/>
    <s v="インファントフロー SiPAP"/>
    <s v="650φ"/>
    <m/>
    <n v="1620"/>
    <m/>
    <s v="○"/>
    <m/>
    <m/>
    <m/>
    <m/>
    <m/>
    <m/>
    <m/>
    <m/>
    <x v="1"/>
    <m/>
    <m/>
    <m/>
    <m/>
    <m/>
    <n v="0"/>
    <m/>
    <m/>
  </r>
  <r>
    <x v="0"/>
    <x v="1"/>
    <n v="3"/>
    <s v="病棟部門【NICU・GCU】"/>
    <s v="NICU"/>
    <s v="NICU"/>
    <n v="3"/>
    <s v="13"/>
    <s v="NICU・GCU"/>
    <n v="25"/>
    <s v="第1NICU"/>
    <s v="0835"/>
    <m/>
    <d v="1900-01-11T04:48:00"/>
    <s v="○"/>
    <s v="A移設可"/>
    <m/>
    <m/>
    <m/>
    <m/>
    <n v="0"/>
    <s v="11"/>
    <s v="110835"/>
    <s v="人工呼吸器"/>
    <n v="1"/>
    <s v="エア・ウォーター"/>
    <s v="インファントフロー SiPAP"/>
    <s v="650φ"/>
    <m/>
    <n v="1620"/>
    <m/>
    <s v="○"/>
    <m/>
    <m/>
    <m/>
    <m/>
    <m/>
    <m/>
    <m/>
    <m/>
    <s v="人工呼吸器"/>
    <s v="エア・ウォーター"/>
    <s v="インファントフロー SiPAP"/>
    <s v="650φ"/>
    <m/>
    <n v="1620"/>
    <m/>
    <s v="○"/>
    <m/>
    <m/>
    <m/>
    <m/>
    <m/>
    <m/>
    <m/>
    <m/>
    <x v="1"/>
    <m/>
    <m/>
    <m/>
    <m/>
    <m/>
    <n v="0"/>
    <m/>
    <m/>
  </r>
  <r>
    <x v="0"/>
    <x v="1"/>
    <n v="3"/>
    <s v="病棟部門【NICU・GCU】"/>
    <s v="NICU"/>
    <s v="NICU"/>
    <n v="3"/>
    <s v="13"/>
    <s v="NICU・GCU"/>
    <n v="25"/>
    <s v="第2NICU"/>
    <s v="0059"/>
    <s v="141020180001"/>
    <d v="2018-07-15T00:00:00"/>
    <s v="○"/>
    <s v="A移設可"/>
    <m/>
    <m/>
    <m/>
    <m/>
    <n v="0"/>
    <s v="11"/>
    <s v="110059"/>
    <s v="人工呼吸器"/>
    <n v="1"/>
    <s v="エア・ウォーター"/>
    <s v="インファントフロー SiPAP"/>
    <n v="600"/>
    <n v="600"/>
    <n v="1700"/>
    <m/>
    <s v="○"/>
    <m/>
    <m/>
    <m/>
    <m/>
    <m/>
    <m/>
    <m/>
    <m/>
    <s v="人工呼吸器"/>
    <s v="エア・ウォーター"/>
    <s v="インファントフロー SiPAP"/>
    <n v="600"/>
    <n v="600"/>
    <n v="1700"/>
    <m/>
    <s v="○"/>
    <m/>
    <m/>
    <m/>
    <m/>
    <m/>
    <m/>
    <m/>
    <m/>
    <x v="1"/>
    <m/>
    <m/>
    <m/>
    <m/>
    <m/>
    <n v="0"/>
    <m/>
    <m/>
  </r>
  <r>
    <x v="0"/>
    <x v="1"/>
    <n v="3"/>
    <s v="病棟部門【NICU・GCU】"/>
    <s v="NICU"/>
    <s v="NICU"/>
    <n v="3"/>
    <s v="13"/>
    <s v="NICU・GCU"/>
    <n v="25"/>
    <s v="第2NICU"/>
    <s v="0086"/>
    <s v="000141020160029"/>
    <d v="2016-10-14T00:00:00"/>
    <s v="○"/>
    <s v="A移設可"/>
    <m/>
    <m/>
    <m/>
    <m/>
    <n v="0"/>
    <s v="11"/>
    <s v="110086"/>
    <s v="人工呼吸器"/>
    <n v="1"/>
    <s v="エア・ウォーター"/>
    <s v="インファントフロー SiPAP"/>
    <n v="600"/>
    <n v="600"/>
    <n v="1700"/>
    <m/>
    <s v="○"/>
    <m/>
    <m/>
    <m/>
    <m/>
    <m/>
    <m/>
    <m/>
    <m/>
    <s v="人工呼吸器"/>
    <s v="エア・ウォーター"/>
    <s v="インファントフロー SiPAP"/>
    <n v="600"/>
    <n v="600"/>
    <n v="1700"/>
    <m/>
    <s v="○"/>
    <m/>
    <m/>
    <m/>
    <m/>
    <m/>
    <m/>
    <m/>
    <m/>
    <x v="1"/>
    <m/>
    <m/>
    <m/>
    <m/>
    <m/>
    <n v="0"/>
    <m/>
    <m/>
  </r>
  <r>
    <x v="0"/>
    <x v="1"/>
    <n v="3"/>
    <s v="病棟部門【NICU・GCU】"/>
    <s v="NICU"/>
    <s v="NICU"/>
    <n v="3"/>
    <s v="13"/>
    <s v="NICU・GCU"/>
    <n v="25"/>
    <s v="第2NICU"/>
    <s v="-"/>
    <m/>
    <m/>
    <s v="○"/>
    <s v="A移設可"/>
    <m/>
    <m/>
    <s v="レンタル"/>
    <s v="○"/>
    <n v="0"/>
    <s v="11"/>
    <s v="11-"/>
    <s v="人工呼吸器"/>
    <n v="3"/>
    <s v="エア・ウォーター"/>
    <s v="インファントフロー SiPAP"/>
    <n v="600"/>
    <n v="600"/>
    <n v="1700"/>
    <m/>
    <s v="○"/>
    <m/>
    <m/>
    <m/>
    <m/>
    <m/>
    <m/>
    <m/>
    <m/>
    <s v="人工呼吸器"/>
    <s v="エア・ウォーター"/>
    <s v="インファントフロー SiPAP"/>
    <n v="600"/>
    <n v="600"/>
    <n v="1700"/>
    <m/>
    <s v="○"/>
    <m/>
    <m/>
    <m/>
    <m/>
    <m/>
    <m/>
    <m/>
    <m/>
    <x v="1"/>
    <m/>
    <m/>
    <m/>
    <m/>
    <m/>
    <n v="0"/>
    <m/>
    <m/>
  </r>
  <r>
    <x v="0"/>
    <x v="1"/>
    <n v="3"/>
    <s v="病棟部門【NICU・GCU】"/>
    <s v="NICU"/>
    <s v="NICU"/>
    <n v="3"/>
    <s v="13"/>
    <s v="NICU・GCU"/>
    <n v="25"/>
    <s v="第2NICU"/>
    <s v="0087"/>
    <s v="000141020160065"/>
    <n v="2017.12"/>
    <s v="○"/>
    <s v="A移設可"/>
    <m/>
    <m/>
    <m/>
    <m/>
    <n v="0"/>
    <s v="11"/>
    <s v="110087"/>
    <s v="人工呼吸器"/>
    <n v="1"/>
    <s v="エア・ウォーター"/>
    <s v="fabian"/>
    <n v="600"/>
    <n v="600"/>
    <n v="1650"/>
    <m/>
    <s v="○"/>
    <m/>
    <m/>
    <m/>
    <m/>
    <m/>
    <m/>
    <m/>
    <m/>
    <s v="人工呼吸器"/>
    <s v="エア・ウォーター"/>
    <s v="fabian"/>
    <n v="600"/>
    <n v="600"/>
    <n v="1650"/>
    <m/>
    <s v="○"/>
    <m/>
    <m/>
    <m/>
    <m/>
    <m/>
    <m/>
    <m/>
    <m/>
    <x v="1"/>
    <m/>
    <m/>
    <m/>
    <m/>
    <m/>
    <n v="0"/>
    <m/>
    <m/>
  </r>
  <r>
    <x v="0"/>
    <x v="1"/>
    <n v="3"/>
    <s v="病棟部門【NICU・GCU】"/>
    <s v="NICU"/>
    <s v="NICU"/>
    <n v="3"/>
    <s v="13"/>
    <s v="NICU・GCU"/>
    <n v="25"/>
    <s v="隔離病室(NICU)"/>
    <s v="0848"/>
    <s v="000141020160064"/>
    <s v="H28.12.5"/>
    <s v="○"/>
    <s v="A移設可"/>
    <m/>
    <m/>
    <m/>
    <m/>
    <n v="0"/>
    <s v="11"/>
    <s v="110848"/>
    <s v="人工呼吸器"/>
    <n v="1"/>
    <s v="エア・ウォーター"/>
    <s v="fabian"/>
    <n v="500"/>
    <n v="600"/>
    <n v="1630"/>
    <m/>
    <s v="○"/>
    <m/>
    <m/>
    <m/>
    <m/>
    <m/>
    <m/>
    <m/>
    <m/>
    <s v="人工呼吸器"/>
    <s v="エア・ウォーター"/>
    <s v="fabian"/>
    <n v="500"/>
    <n v="600"/>
    <n v="1630"/>
    <m/>
    <s v="○"/>
    <m/>
    <m/>
    <m/>
    <m/>
    <m/>
    <m/>
    <m/>
    <m/>
    <x v="1"/>
    <m/>
    <m/>
    <m/>
    <m/>
    <m/>
    <n v="0"/>
    <m/>
    <m/>
  </r>
  <r>
    <x v="0"/>
    <x v="1"/>
    <n v="3"/>
    <s v="病棟部門【NICU・GCU】"/>
    <s v="NICU"/>
    <s v="NICU"/>
    <n v="3"/>
    <s v="13"/>
    <s v="NICU・GCU"/>
    <n v="25"/>
    <s v="第2NICU"/>
    <s v="-"/>
    <m/>
    <m/>
    <s v="○"/>
    <s v="A移設可"/>
    <m/>
    <m/>
    <s v="レンタル"/>
    <s v="○"/>
    <n v="0"/>
    <s v="11"/>
    <s v="11-"/>
    <s v="人工呼吸器"/>
    <n v="4"/>
    <s v="エア・ウォーター"/>
    <s v="fabian"/>
    <n v="600"/>
    <n v="600"/>
    <n v="1650"/>
    <m/>
    <s v="○"/>
    <m/>
    <m/>
    <m/>
    <m/>
    <m/>
    <m/>
    <m/>
    <m/>
    <s v="人工呼吸器"/>
    <s v="エア・ウォーター"/>
    <s v="fabian"/>
    <n v="600"/>
    <n v="600"/>
    <n v="1650"/>
    <m/>
    <s v="○"/>
    <m/>
    <m/>
    <m/>
    <m/>
    <m/>
    <m/>
    <m/>
    <m/>
    <x v="1"/>
    <m/>
    <m/>
    <m/>
    <m/>
    <m/>
    <n v="0"/>
    <m/>
    <m/>
  </r>
  <r>
    <x v="0"/>
    <x v="1"/>
    <n v="3"/>
    <s v="病棟部門【NICU・GCU】"/>
    <s v="NICU"/>
    <s v="NICU"/>
    <n v="3"/>
    <s v="13"/>
    <s v="NICU・GCU"/>
    <n v="25"/>
    <s v="第2NICU"/>
    <s v="0078"/>
    <s v="1410202000005"/>
    <s v="2020.6"/>
    <s v="○"/>
    <s v="A移設可"/>
    <m/>
    <m/>
    <m/>
    <m/>
    <n v="0"/>
    <s v="11"/>
    <s v="110078"/>
    <s v="人工呼吸器"/>
    <n v="1"/>
    <s v="メディカルネクスト"/>
    <s v="PF-PLUS"/>
    <n v="500"/>
    <n v="500"/>
    <n v="1750"/>
    <m/>
    <s v="○"/>
    <m/>
    <m/>
    <m/>
    <m/>
    <m/>
    <m/>
    <m/>
    <m/>
    <s v="人工呼吸器"/>
    <s v="メディカルネクスト"/>
    <s v="PF-PLUS"/>
    <n v="500"/>
    <n v="500"/>
    <n v="1750"/>
    <m/>
    <s v="○"/>
    <m/>
    <m/>
    <m/>
    <m/>
    <m/>
    <m/>
    <m/>
    <m/>
    <x v="1"/>
    <m/>
    <m/>
    <m/>
    <m/>
    <m/>
    <n v="0"/>
    <m/>
    <m/>
  </r>
  <r>
    <x v="0"/>
    <x v="1"/>
    <n v="3"/>
    <s v="病棟部門【NICU・GCU】"/>
    <s v="NICU"/>
    <s v="NICU"/>
    <n v="3"/>
    <s v="13"/>
    <s v="NICU・GCU"/>
    <n v="25"/>
    <s v="第2NICU"/>
    <s v="0088"/>
    <m/>
    <d v="2016-12-01T00:00:00"/>
    <s v="○"/>
    <s v="A移設可"/>
    <m/>
    <m/>
    <m/>
    <m/>
    <n v="0"/>
    <s v="11"/>
    <s v="110088"/>
    <s v="人工呼吸器"/>
    <n v="1"/>
    <s v="ドレーゲル"/>
    <s v="VN500"/>
    <n v="800"/>
    <n v="600"/>
    <n v="1700"/>
    <m/>
    <s v="○"/>
    <m/>
    <m/>
    <m/>
    <m/>
    <m/>
    <m/>
    <m/>
    <m/>
    <s v="人工呼吸器"/>
    <s v="ドレーゲル"/>
    <s v="VN500"/>
    <n v="800"/>
    <n v="600"/>
    <n v="1700"/>
    <m/>
    <s v="○"/>
    <m/>
    <m/>
    <m/>
    <m/>
    <m/>
    <m/>
    <m/>
    <m/>
    <x v="1"/>
    <m/>
    <m/>
    <m/>
    <m/>
    <m/>
    <n v="0"/>
    <m/>
    <m/>
  </r>
  <r>
    <x v="0"/>
    <x v="1"/>
    <n v="3"/>
    <s v="病棟部門【NICU・GCU】"/>
    <s v="NICU"/>
    <s v="NICU"/>
    <n v="3"/>
    <s v="13"/>
    <s v="NICU・GCU"/>
    <n v="25"/>
    <s v="第2NICU"/>
    <s v="0089"/>
    <s v="141020180027"/>
    <d v="2019-01-30T00:00:00"/>
    <s v="○"/>
    <s v="A移設可"/>
    <m/>
    <m/>
    <m/>
    <m/>
    <n v="0"/>
    <s v="11"/>
    <s v="110089"/>
    <s v="人工呼吸器"/>
    <n v="1"/>
    <s v="ドレーゲル"/>
    <s v="VN500"/>
    <n v="800"/>
    <n v="600"/>
    <n v="1700"/>
    <m/>
    <s v="○"/>
    <m/>
    <m/>
    <m/>
    <m/>
    <m/>
    <m/>
    <m/>
    <m/>
    <s v="人工呼吸器"/>
    <s v="ドレーゲル"/>
    <s v="VN500"/>
    <n v="800"/>
    <n v="600"/>
    <n v="1700"/>
    <m/>
    <s v="○"/>
    <m/>
    <m/>
    <m/>
    <m/>
    <m/>
    <m/>
    <m/>
    <m/>
    <x v="1"/>
    <m/>
    <m/>
    <m/>
    <m/>
    <m/>
    <n v="0"/>
    <m/>
    <m/>
  </r>
  <r>
    <x v="0"/>
    <x v="2"/>
    <n v="3"/>
    <s v="病棟部門【NICU・GCU】"/>
    <s v="NICU"/>
    <s v="NICU"/>
    <m/>
    <m/>
    <m/>
    <m/>
    <m/>
    <m/>
    <m/>
    <m/>
    <m/>
    <s v="増設"/>
    <m/>
    <s v="〇"/>
    <m/>
    <m/>
    <m/>
    <m/>
    <m/>
    <s v="人工呼吸器（HFO）"/>
    <n v="3"/>
    <m/>
    <m/>
    <m/>
    <m/>
    <m/>
    <m/>
    <m/>
    <m/>
    <m/>
    <m/>
    <m/>
    <m/>
    <m/>
    <m/>
    <m/>
    <s v="人工呼吸器（HFO）"/>
    <s v="エア・ウォーター"/>
    <s v="ファビアンHFO"/>
    <n v="300"/>
    <n v="400"/>
    <n v="370"/>
    <m/>
    <s v="〇_x000a_0.9A"/>
    <m/>
    <m/>
    <m/>
    <m/>
    <m/>
    <m/>
    <m/>
    <m/>
    <x v="0"/>
    <m/>
    <s v="●"/>
    <s v="新生児の治療の対応強化に必要"/>
    <n v="8000000"/>
    <n v="24000000"/>
    <n v="26400000.000000004"/>
    <m/>
    <m/>
  </r>
  <r>
    <x v="0"/>
    <x v="0"/>
    <n v="3"/>
    <s v="病棟部門【NICU・GCU】"/>
    <s v="NICU"/>
    <s v="NICU"/>
    <m/>
    <m/>
    <m/>
    <m/>
    <m/>
    <m/>
    <m/>
    <m/>
    <m/>
    <s v="B更新(ﾘｰｽから切替)"/>
    <m/>
    <m/>
    <s v="常設的にレンタルしている分を購入する場合の費用として計上"/>
    <m/>
    <m/>
    <m/>
    <m/>
    <s v="人工呼吸器（HFO）"/>
    <n v="4"/>
    <s v="エア・ウォーター"/>
    <s v="ファビアンHFO"/>
    <m/>
    <m/>
    <m/>
    <m/>
    <m/>
    <m/>
    <m/>
    <m/>
    <m/>
    <m/>
    <m/>
    <m/>
    <m/>
    <s v="人工呼吸器（HFO）"/>
    <s v="エア・ウォーター"/>
    <s v="ファビアンHFO"/>
    <m/>
    <m/>
    <m/>
    <m/>
    <m/>
    <m/>
    <m/>
    <m/>
    <m/>
    <m/>
    <m/>
    <m/>
    <m/>
    <x v="2"/>
    <m/>
    <m/>
    <m/>
    <n v="8000000"/>
    <n v="32000000"/>
    <n v="35200000"/>
    <s v="レンタルまたはリースとして整備（現状と同じ）"/>
    <n v="-32000000"/>
  </r>
  <r>
    <x v="0"/>
    <x v="2"/>
    <n v="3"/>
    <s v="病棟部門【NICU・GCU】"/>
    <s v="NICU"/>
    <s v="NICU"/>
    <m/>
    <m/>
    <m/>
    <m/>
    <m/>
    <m/>
    <m/>
    <m/>
    <m/>
    <s v="増設"/>
    <m/>
    <s v="〇"/>
    <m/>
    <m/>
    <m/>
    <m/>
    <m/>
    <s v="人工呼吸器"/>
    <n v="3"/>
    <m/>
    <m/>
    <m/>
    <m/>
    <m/>
    <m/>
    <m/>
    <m/>
    <m/>
    <m/>
    <m/>
    <m/>
    <m/>
    <m/>
    <m/>
    <s v="人工呼吸器"/>
    <s v="エア・ウォーター"/>
    <s v="ファビアンNIV"/>
    <n v="240"/>
    <n v="350"/>
    <n v="270"/>
    <m/>
    <s v="〇_x000a_0.8A"/>
    <m/>
    <m/>
    <m/>
    <m/>
    <m/>
    <m/>
    <m/>
    <m/>
    <x v="0"/>
    <m/>
    <s v="●"/>
    <s v="新生児の治療の対応強化に必要"/>
    <n v="2400000"/>
    <n v="7200000"/>
    <n v="7920000.0000000009"/>
    <m/>
    <m/>
  </r>
  <r>
    <x v="0"/>
    <x v="0"/>
    <n v="3"/>
    <s v="病棟部門【NICU・GCU】"/>
    <s v="NICU"/>
    <s v="NICU"/>
    <m/>
    <m/>
    <m/>
    <m/>
    <m/>
    <m/>
    <m/>
    <m/>
    <m/>
    <s v="B更新(ﾘｰｽから切替)"/>
    <m/>
    <m/>
    <s v="常設的にレンタルしている分を購入する場合の費用として計上"/>
    <m/>
    <m/>
    <m/>
    <m/>
    <s v="人工呼吸器"/>
    <n v="3"/>
    <s v="エア・ウォーター"/>
    <s v="ファビアンNIV"/>
    <m/>
    <m/>
    <m/>
    <m/>
    <m/>
    <m/>
    <m/>
    <m/>
    <m/>
    <m/>
    <m/>
    <m/>
    <m/>
    <s v="人工呼吸器"/>
    <s v="エア・ウォーター"/>
    <s v="ファビアンNIV"/>
    <m/>
    <m/>
    <m/>
    <m/>
    <m/>
    <m/>
    <m/>
    <m/>
    <m/>
    <m/>
    <m/>
    <m/>
    <m/>
    <x v="2"/>
    <m/>
    <m/>
    <m/>
    <n v="2400000"/>
    <n v="7200000"/>
    <n v="7920000.0000000009"/>
    <s v="レンタルまたはリースとして整備（現状と同じ）"/>
    <n v="-7200000"/>
  </r>
  <r>
    <x v="0"/>
    <x v="2"/>
    <n v="3"/>
    <s v="病棟部門【NICU・GCU】"/>
    <s v="NICU"/>
    <s v="NICU"/>
    <m/>
    <m/>
    <m/>
    <m/>
    <m/>
    <m/>
    <m/>
    <m/>
    <m/>
    <s v="増設"/>
    <m/>
    <s v="〇"/>
    <m/>
    <m/>
    <m/>
    <m/>
    <m/>
    <s v="人工呼吸器"/>
    <n v="1"/>
    <m/>
    <m/>
    <m/>
    <m/>
    <m/>
    <m/>
    <m/>
    <m/>
    <m/>
    <m/>
    <m/>
    <m/>
    <m/>
    <m/>
    <m/>
    <s v="人工呼吸器"/>
    <s v="イワキ"/>
    <s v="CNO nCPAP Driver"/>
    <n v="290"/>
    <n v="235"/>
    <n v="185"/>
    <m/>
    <s v="〇_x000a_1.1A"/>
    <m/>
    <m/>
    <m/>
    <m/>
    <m/>
    <m/>
    <m/>
    <m/>
    <x v="0"/>
    <m/>
    <s v="●"/>
    <s v="新生児の治療の対応強化に必要"/>
    <n v="2200000"/>
    <n v="2200000"/>
    <n v="2420000"/>
    <m/>
    <m/>
  </r>
  <r>
    <x v="0"/>
    <x v="1"/>
    <n v="3"/>
    <s v="病棟部門【NICU・GCU】"/>
    <s v="NICU"/>
    <s v="NICU"/>
    <n v="3"/>
    <s v="13"/>
    <s v="NICU・GCU"/>
    <n v="25"/>
    <s v="第1NICU"/>
    <s v="0802"/>
    <s v="000141020160042"/>
    <d v="2016-10-25T00:00:00"/>
    <s v="○"/>
    <s v="A移設可"/>
    <m/>
    <m/>
    <m/>
    <m/>
    <n v="0"/>
    <s v="11"/>
    <s v="110802"/>
    <s v="ベッドサイドモニタ"/>
    <n v="1"/>
    <s v="フィリップス"/>
    <s v="IntelliVue　MX450"/>
    <s v="740φ"/>
    <s v="-"/>
    <n v="1700"/>
    <m/>
    <s v="○"/>
    <m/>
    <m/>
    <m/>
    <m/>
    <m/>
    <m/>
    <m/>
    <m/>
    <s v="ベッドサイドモニタ"/>
    <s v="フィリップス"/>
    <s v="IntelliVue　MX450"/>
    <s v="740φ"/>
    <s v="-"/>
    <n v="1700"/>
    <m/>
    <s v="○"/>
    <m/>
    <m/>
    <m/>
    <m/>
    <m/>
    <m/>
    <m/>
    <m/>
    <x v="1"/>
    <m/>
    <m/>
    <m/>
    <m/>
    <m/>
    <n v="0"/>
    <m/>
    <m/>
  </r>
  <r>
    <x v="0"/>
    <x v="1"/>
    <n v="3"/>
    <s v="病棟部門【NICU・GCU】"/>
    <s v="NICU"/>
    <s v="NICU"/>
    <n v="3"/>
    <s v="13"/>
    <s v="NICU・GCU"/>
    <n v="25"/>
    <s v="第1NICU"/>
    <s v="0805"/>
    <s v="141020200017"/>
    <d v="2020-09-18T00:00:00"/>
    <s v="○"/>
    <s v="A移設可"/>
    <m/>
    <m/>
    <m/>
    <m/>
    <n v="0"/>
    <s v="11"/>
    <s v="110805"/>
    <s v="ベッドサイドモニタ"/>
    <n v="1"/>
    <s v="フィリップス"/>
    <s v="IntelliVue　MX450"/>
    <s v="740φ"/>
    <s v="-"/>
    <n v="1700"/>
    <m/>
    <s v="○"/>
    <m/>
    <m/>
    <m/>
    <m/>
    <m/>
    <m/>
    <m/>
    <s v="搬送用モニタ付　N-21 "/>
    <s v="ベッドサイドモニタ"/>
    <s v="フィリップス"/>
    <s v="IntelliVue　MX450"/>
    <s v="740φ"/>
    <s v="-"/>
    <n v="1700"/>
    <m/>
    <s v="○"/>
    <m/>
    <m/>
    <m/>
    <m/>
    <m/>
    <m/>
    <m/>
    <m/>
    <x v="1"/>
    <m/>
    <m/>
    <m/>
    <m/>
    <m/>
    <n v="0"/>
    <m/>
    <m/>
  </r>
  <r>
    <x v="0"/>
    <x v="1"/>
    <n v="3"/>
    <s v="病棟部門【NICU・GCU】"/>
    <s v="NICU"/>
    <s v="NICU"/>
    <n v="3"/>
    <s v="13"/>
    <s v="NICU・GCU"/>
    <n v="25"/>
    <s v="第1NICU"/>
    <s v="0807"/>
    <m/>
    <d v="2019-04-25T00:00:00"/>
    <s v="○"/>
    <s v="A移設可"/>
    <m/>
    <m/>
    <m/>
    <m/>
    <n v="0"/>
    <s v="11"/>
    <s v="110807"/>
    <s v="ベッドサイドモニタ"/>
    <n v="1"/>
    <s v="フィリップス"/>
    <s v="IntelliVue　MX450"/>
    <s v="740φ"/>
    <s v="-"/>
    <n v="1700"/>
    <m/>
    <s v="○"/>
    <m/>
    <m/>
    <m/>
    <m/>
    <m/>
    <m/>
    <m/>
    <m/>
    <s v="ベッドサイドモニタ"/>
    <s v="フィリップス"/>
    <s v="IntelliVue　MX450"/>
    <s v="740φ"/>
    <s v="-"/>
    <n v="1700"/>
    <m/>
    <s v="○"/>
    <m/>
    <m/>
    <m/>
    <m/>
    <m/>
    <m/>
    <m/>
    <m/>
    <x v="1"/>
    <m/>
    <m/>
    <m/>
    <m/>
    <m/>
    <n v="0"/>
    <m/>
    <m/>
  </r>
  <r>
    <x v="0"/>
    <x v="1"/>
    <n v="3"/>
    <s v="病棟部門【NICU・GCU】"/>
    <s v="NICU"/>
    <s v="NICU"/>
    <n v="3"/>
    <s v="13"/>
    <s v="NICU・GCU"/>
    <n v="25"/>
    <s v="第1NICU"/>
    <s v="0814"/>
    <s v="141020200014"/>
    <d v="2020-09-18T00:00:00"/>
    <s v="○"/>
    <s v="A移設可"/>
    <m/>
    <m/>
    <m/>
    <m/>
    <n v="0"/>
    <s v="11"/>
    <s v="110814"/>
    <s v="ベッドサイドモニタ"/>
    <n v="1"/>
    <s v="フィリップス"/>
    <s v="IntelliVue　MX450"/>
    <s v="740φ"/>
    <s v="-"/>
    <n v="1700"/>
    <m/>
    <s v="○"/>
    <m/>
    <m/>
    <m/>
    <m/>
    <m/>
    <m/>
    <m/>
    <s v="N-30"/>
    <s v="ベッドサイドモニタ"/>
    <s v="フィリップス"/>
    <s v="IntelliVue　MX450"/>
    <s v="740φ"/>
    <s v="-"/>
    <n v="1700"/>
    <m/>
    <s v="○"/>
    <m/>
    <m/>
    <m/>
    <m/>
    <m/>
    <m/>
    <m/>
    <m/>
    <x v="1"/>
    <m/>
    <m/>
    <m/>
    <m/>
    <m/>
    <n v="0"/>
    <m/>
    <m/>
  </r>
  <r>
    <x v="0"/>
    <x v="1"/>
    <n v="3"/>
    <s v="病棟部門【NICU・GCU】"/>
    <s v="NICU"/>
    <s v="NICU"/>
    <n v="3"/>
    <s v="13"/>
    <s v="NICU・GCU"/>
    <n v="25"/>
    <s v="第1NICU"/>
    <s v="0821"/>
    <m/>
    <d v="2005-10-01T00:00:00"/>
    <s v="○"/>
    <s v="A移設可"/>
    <m/>
    <m/>
    <m/>
    <m/>
    <n v="0"/>
    <s v="11"/>
    <s v="110821"/>
    <s v="ベッドサイドモニタ"/>
    <n v="1"/>
    <s v="フィリップス"/>
    <s v="IntelliVue　MP50"/>
    <s v="740φ"/>
    <s v="-"/>
    <n v="1700"/>
    <m/>
    <s v="○"/>
    <m/>
    <m/>
    <m/>
    <m/>
    <m/>
    <m/>
    <m/>
    <s v="N-12"/>
    <s v="ベッドサイドモニタ"/>
    <s v="フィリップス"/>
    <s v="IntelliVue　MP50"/>
    <s v="740φ"/>
    <s v="-"/>
    <n v="1700"/>
    <m/>
    <s v="○"/>
    <m/>
    <m/>
    <m/>
    <m/>
    <m/>
    <m/>
    <m/>
    <m/>
    <x v="1"/>
    <m/>
    <m/>
    <m/>
    <m/>
    <m/>
    <n v="0"/>
    <m/>
    <m/>
  </r>
  <r>
    <x v="0"/>
    <x v="1"/>
    <n v="3"/>
    <s v="病棟部門【NICU・GCU】"/>
    <s v="NICU"/>
    <s v="NICU"/>
    <n v="3"/>
    <s v="13"/>
    <s v="NICU・GCU"/>
    <n v="25"/>
    <s v="第1NICU"/>
    <s v="0822"/>
    <m/>
    <d v="2019-02-27T00:00:00"/>
    <s v="○"/>
    <s v="A移設可"/>
    <m/>
    <m/>
    <m/>
    <m/>
    <n v="0"/>
    <s v="11"/>
    <s v="110822"/>
    <s v="ベッドサイドモニタ"/>
    <n v="1"/>
    <s v="フィリップス"/>
    <s v="IntelliVue　MP50"/>
    <s v="740φ"/>
    <s v="-"/>
    <n v="1700"/>
    <m/>
    <s v="○"/>
    <m/>
    <m/>
    <m/>
    <m/>
    <m/>
    <m/>
    <m/>
    <s v="N-14"/>
    <s v="ベッドサイドモニタ"/>
    <s v="フィリップス"/>
    <s v="IntelliVue　MP50"/>
    <s v="740φ"/>
    <s v="-"/>
    <n v="1700"/>
    <m/>
    <s v="○"/>
    <m/>
    <m/>
    <m/>
    <m/>
    <m/>
    <m/>
    <m/>
    <m/>
    <x v="1"/>
    <m/>
    <m/>
    <m/>
    <m/>
    <m/>
    <n v="0"/>
    <m/>
    <m/>
  </r>
  <r>
    <x v="0"/>
    <x v="1"/>
    <n v="3"/>
    <s v="病棟部門【NICU・GCU】"/>
    <s v="NICU"/>
    <s v="NICU"/>
    <n v="3"/>
    <s v="13"/>
    <s v="NICU・GCU"/>
    <n v="25"/>
    <s v="第1NICU"/>
    <s v="0816"/>
    <m/>
    <m/>
    <s v="○"/>
    <s v="A移設可"/>
    <m/>
    <m/>
    <m/>
    <m/>
    <n v="0"/>
    <s v="11"/>
    <s v="110816"/>
    <s v="ベッドサイドモニタ"/>
    <n v="1"/>
    <s v="フィリップス"/>
    <s v="M11205A"/>
    <n v="700"/>
    <n v="700"/>
    <n v="1450"/>
    <m/>
    <s v="○"/>
    <m/>
    <m/>
    <m/>
    <m/>
    <m/>
    <m/>
    <m/>
    <m/>
    <s v="ベッドサイドモニタ"/>
    <s v="フィリップス"/>
    <s v="M11205A"/>
    <n v="700"/>
    <n v="700"/>
    <n v="1450"/>
    <m/>
    <s v="○"/>
    <m/>
    <m/>
    <m/>
    <m/>
    <m/>
    <m/>
    <m/>
    <m/>
    <x v="1"/>
    <m/>
    <m/>
    <m/>
    <m/>
    <m/>
    <n v="0"/>
    <m/>
    <m/>
  </r>
  <r>
    <x v="0"/>
    <x v="1"/>
    <n v="3"/>
    <s v="病棟部門【NICU・GCU】"/>
    <s v="NICU"/>
    <s v="NICU"/>
    <n v="3"/>
    <s v="13"/>
    <s v="NICU・GCU"/>
    <n v="25"/>
    <s v="第1NICU"/>
    <s v="0825"/>
    <s v="14102000015"/>
    <d v="2020-09-18T00:00:00"/>
    <s v="○"/>
    <s v="A移設可"/>
    <m/>
    <m/>
    <m/>
    <m/>
    <n v="0"/>
    <s v="11"/>
    <s v="110825"/>
    <s v="ベッドサイドモニタ"/>
    <n v="1"/>
    <s v="フィリップス"/>
    <s v="IntelliVue　MX450"/>
    <s v="740φ"/>
    <s v="-"/>
    <n v="1700"/>
    <m/>
    <s v="○"/>
    <m/>
    <m/>
    <m/>
    <m/>
    <m/>
    <m/>
    <m/>
    <m/>
    <s v="ベッドサイドモニタ"/>
    <s v="フィリップス"/>
    <s v="IntelliVue　MX450"/>
    <s v="740φ"/>
    <s v="-"/>
    <n v="1700"/>
    <m/>
    <s v="○"/>
    <m/>
    <m/>
    <m/>
    <m/>
    <m/>
    <m/>
    <m/>
    <m/>
    <x v="1"/>
    <m/>
    <m/>
    <m/>
    <m/>
    <m/>
    <n v="0"/>
    <m/>
    <m/>
  </r>
  <r>
    <x v="0"/>
    <x v="1"/>
    <n v="3"/>
    <s v="病棟部門【NICU・GCU】"/>
    <s v="NICU"/>
    <s v="NICU"/>
    <n v="3"/>
    <s v="13"/>
    <s v="NICU・GCU"/>
    <n v="25"/>
    <s v="第1NICU"/>
    <s v="0826"/>
    <m/>
    <d v="2019-02-27T00:00:00"/>
    <s v="○"/>
    <s v="A移設可"/>
    <m/>
    <m/>
    <m/>
    <m/>
    <n v="0"/>
    <s v="11"/>
    <s v="110826"/>
    <s v="ベッドサイドモニタ"/>
    <n v="1"/>
    <s v="フィリップス"/>
    <s v="IntelliVue　MP50"/>
    <s v="740φ"/>
    <s v="-"/>
    <n v="1700"/>
    <m/>
    <s v="○"/>
    <m/>
    <m/>
    <m/>
    <m/>
    <m/>
    <m/>
    <m/>
    <m/>
    <s v="ベッドサイドモニタ"/>
    <s v="フィリップス"/>
    <s v="IntelliVue　MP50"/>
    <s v="740φ"/>
    <s v="-"/>
    <n v="1700"/>
    <m/>
    <s v="○"/>
    <m/>
    <m/>
    <m/>
    <m/>
    <m/>
    <m/>
    <m/>
    <m/>
    <x v="1"/>
    <m/>
    <m/>
    <m/>
    <m/>
    <m/>
    <n v="0"/>
    <m/>
    <m/>
  </r>
  <r>
    <x v="0"/>
    <x v="1"/>
    <n v="3"/>
    <s v="病棟部門【NICU・GCU】"/>
    <s v="NICU"/>
    <s v="NICU"/>
    <n v="3"/>
    <s v="13"/>
    <s v="NICU・GCU"/>
    <n v="25"/>
    <s v="第1NICU"/>
    <s v="0831"/>
    <s v="14102000019"/>
    <d v="2020-09-18T00:00:00"/>
    <s v="○"/>
    <s v="A移設可"/>
    <m/>
    <m/>
    <m/>
    <m/>
    <n v="0"/>
    <s v="11"/>
    <s v="110831"/>
    <s v="ベッドサイドモニタ"/>
    <n v="1"/>
    <s v="フィリップス"/>
    <s v="IntelliVue　MX450"/>
    <s v="740φ"/>
    <s v="-"/>
    <n v="1700"/>
    <m/>
    <s v="○"/>
    <m/>
    <m/>
    <m/>
    <m/>
    <m/>
    <m/>
    <m/>
    <s v="搬送用モニタ付　N-20"/>
    <s v="ベッドサイドモニタ"/>
    <s v="フィリップス"/>
    <s v="IntelliVue　MX450"/>
    <s v="740φ"/>
    <s v="-"/>
    <n v="1700"/>
    <m/>
    <s v="○"/>
    <m/>
    <m/>
    <m/>
    <m/>
    <m/>
    <m/>
    <m/>
    <m/>
    <x v="1"/>
    <m/>
    <m/>
    <m/>
    <m/>
    <m/>
    <n v="0"/>
    <m/>
    <m/>
  </r>
  <r>
    <x v="0"/>
    <x v="1"/>
    <n v="3"/>
    <s v="病棟部門【NICU・GCU】"/>
    <s v="NICU"/>
    <s v="NICU"/>
    <n v="3"/>
    <s v="13"/>
    <s v="NICU・GCU"/>
    <n v="25"/>
    <s v="第1NICU"/>
    <s v="0834"/>
    <s v="141020200018"/>
    <d v="2020-09-18T00:00:00"/>
    <s v="○"/>
    <s v="A移設可"/>
    <m/>
    <m/>
    <m/>
    <m/>
    <n v="0"/>
    <s v="11"/>
    <s v="110834"/>
    <s v="ベッドサイドモニタ"/>
    <n v="1"/>
    <s v="フィリップス"/>
    <s v="IntelliVue　MX450"/>
    <s v="740φ"/>
    <s v="-"/>
    <n v="1700"/>
    <m/>
    <s v="○"/>
    <m/>
    <m/>
    <m/>
    <m/>
    <m/>
    <m/>
    <m/>
    <s v="搬送用モニタ付　N-17　"/>
    <s v="ベッドサイドモニタ"/>
    <s v="フィリップス"/>
    <s v="IntelliVue　MX450"/>
    <s v="740φ"/>
    <s v="-"/>
    <n v="1700"/>
    <m/>
    <s v="○"/>
    <m/>
    <m/>
    <m/>
    <m/>
    <m/>
    <m/>
    <m/>
    <m/>
    <x v="1"/>
    <m/>
    <m/>
    <m/>
    <m/>
    <m/>
    <n v="0"/>
    <m/>
    <m/>
  </r>
  <r>
    <x v="0"/>
    <x v="1"/>
    <n v="3"/>
    <s v="病棟部門【NICU・GCU】"/>
    <s v="NICU"/>
    <s v="NICU"/>
    <n v="3"/>
    <s v="13"/>
    <s v="NICU・GCU"/>
    <n v="25"/>
    <s v="第1NICU"/>
    <s v="0851"/>
    <s v="141020190014"/>
    <s v="R1.9.27"/>
    <s v="○"/>
    <s v="A移設可"/>
    <m/>
    <m/>
    <m/>
    <m/>
    <n v="0"/>
    <s v="11"/>
    <s v="110851"/>
    <s v="ベッドサイドモニタ"/>
    <n v="1"/>
    <s v="フィリップス"/>
    <s v="IntelliVue　MX450"/>
    <s v="740φ"/>
    <s v="-"/>
    <n v="1700"/>
    <m/>
    <s v="○"/>
    <m/>
    <m/>
    <m/>
    <m/>
    <m/>
    <m/>
    <m/>
    <s v="N-25"/>
    <s v="ベッドサイドモニタ"/>
    <s v="フィリップス"/>
    <s v="IntelliVue　MX450"/>
    <s v="740φ"/>
    <s v="-"/>
    <n v="1700"/>
    <m/>
    <s v="○"/>
    <m/>
    <m/>
    <m/>
    <m/>
    <m/>
    <m/>
    <m/>
    <m/>
    <x v="1"/>
    <m/>
    <m/>
    <m/>
    <m/>
    <m/>
    <n v="0"/>
    <m/>
    <m/>
  </r>
  <r>
    <x v="0"/>
    <x v="1"/>
    <n v="3"/>
    <s v="病棟部門【NICU・GCU】"/>
    <s v="NICU"/>
    <s v="NICU"/>
    <n v="3"/>
    <s v="13"/>
    <s v="NICU・GCU"/>
    <n v="25"/>
    <s v="第1NICU"/>
    <s v="0853"/>
    <s v="00141020160043"/>
    <s v="H28.10.25"/>
    <s v="○"/>
    <s v="A移設可"/>
    <m/>
    <m/>
    <m/>
    <m/>
    <n v="0"/>
    <s v="11"/>
    <s v="110853"/>
    <s v="ベッドサイドモニタ"/>
    <n v="1"/>
    <s v="フィリップス"/>
    <s v="IntelliVue　MX450"/>
    <s v="740φ"/>
    <s v="-"/>
    <n v="1700"/>
    <m/>
    <s v="○"/>
    <m/>
    <m/>
    <m/>
    <m/>
    <m/>
    <m/>
    <m/>
    <s v="搬送用モニタ付　N-19"/>
    <s v="ベッドサイドモニタ"/>
    <s v="フィリップス"/>
    <s v="IntelliVue　MX450"/>
    <s v="740φ"/>
    <s v="-"/>
    <n v="1700"/>
    <m/>
    <s v="○"/>
    <m/>
    <m/>
    <m/>
    <m/>
    <m/>
    <m/>
    <m/>
    <m/>
    <x v="1"/>
    <m/>
    <m/>
    <m/>
    <m/>
    <m/>
    <n v="0"/>
    <m/>
    <m/>
  </r>
  <r>
    <x v="0"/>
    <x v="1"/>
    <n v="3"/>
    <s v="病棟部門【NICU・GCU】"/>
    <s v="NICU"/>
    <s v="NICU"/>
    <n v="3"/>
    <s v="13"/>
    <s v="NICU・GCU"/>
    <n v="25"/>
    <s v="隔離病室(NICU)"/>
    <s v="0847"/>
    <s v="141020200016"/>
    <d v="2020-09-18T00:00:00"/>
    <s v="○"/>
    <s v="A移設可"/>
    <m/>
    <m/>
    <m/>
    <m/>
    <n v="0"/>
    <s v="11"/>
    <s v="110847"/>
    <s v="ベッドサイドモニタ"/>
    <n v="1"/>
    <s v="フィリップス"/>
    <s v="IntelliVue　MX450"/>
    <s v="740φ"/>
    <s v="-"/>
    <n v="1700"/>
    <m/>
    <s v="○"/>
    <m/>
    <m/>
    <m/>
    <m/>
    <m/>
    <m/>
    <m/>
    <s v="搬送用モニタ付　N-27"/>
    <s v="ベッドサイドモニタ"/>
    <s v="フィリップス"/>
    <s v="IntelliVue　MX450"/>
    <s v="740φ"/>
    <s v="-"/>
    <n v="1700"/>
    <m/>
    <s v="○"/>
    <m/>
    <m/>
    <m/>
    <m/>
    <m/>
    <m/>
    <m/>
    <m/>
    <x v="1"/>
    <m/>
    <m/>
    <m/>
    <m/>
    <m/>
    <n v="0"/>
    <m/>
    <m/>
  </r>
  <r>
    <x v="0"/>
    <x v="0"/>
    <n v="3"/>
    <s v="病棟部門【NICU・GCU】"/>
    <s v="NICU"/>
    <s v="NICU"/>
    <n v="3"/>
    <s v="13"/>
    <s v="NICU・GCU"/>
    <n v="25"/>
    <s v="第2NICU"/>
    <s v="0057"/>
    <m/>
    <m/>
    <s v="○"/>
    <s v="B更新"/>
    <s v="サポートエンド"/>
    <m/>
    <m/>
    <m/>
    <n v="0"/>
    <s v="11"/>
    <s v="110057"/>
    <s v="ベッドサイドモニタ"/>
    <n v="1"/>
    <s v="ヒューレットパッカード"/>
    <s v="M1205A"/>
    <n v="700"/>
    <n v="700"/>
    <n v="1450"/>
    <m/>
    <s v="○"/>
    <m/>
    <m/>
    <m/>
    <m/>
    <m/>
    <m/>
    <m/>
    <m/>
    <s v="ベッドサイドモニタ"/>
    <s v="ヒューレットパッカード"/>
    <s v="M1205A"/>
    <n v="700"/>
    <n v="700"/>
    <n v="1450"/>
    <m/>
    <s v="○"/>
    <m/>
    <m/>
    <m/>
    <m/>
    <m/>
    <m/>
    <m/>
    <m/>
    <x v="0"/>
    <m/>
    <m/>
    <m/>
    <n v="3500000"/>
    <n v="3500000"/>
    <n v="3850000.0000000005"/>
    <m/>
    <m/>
  </r>
  <r>
    <x v="0"/>
    <x v="1"/>
    <n v="3"/>
    <s v="病棟部門【NICU・GCU】"/>
    <s v="NICU"/>
    <s v="NICU"/>
    <n v="3"/>
    <s v="13"/>
    <s v="NICU・GCU"/>
    <n v="25"/>
    <s v="第2NICU"/>
    <s v="0060"/>
    <m/>
    <d v="2019-02-27T00:00:00"/>
    <s v="○"/>
    <s v="A移設可"/>
    <m/>
    <m/>
    <m/>
    <m/>
    <n v="0"/>
    <s v="11"/>
    <s v="110060"/>
    <s v="ベッドサイドモニタ"/>
    <n v="1"/>
    <s v="フィリップス"/>
    <s v="IntelliVue　MP50"/>
    <n v="750"/>
    <n v="750"/>
    <n v="1500"/>
    <m/>
    <s v="○"/>
    <m/>
    <m/>
    <m/>
    <m/>
    <m/>
    <m/>
    <m/>
    <m/>
    <s v="ベッドサイドモニタ"/>
    <s v="フィリップス"/>
    <s v="IntelliVue　MP50"/>
    <n v="750"/>
    <n v="750"/>
    <n v="1500"/>
    <m/>
    <s v="○"/>
    <m/>
    <m/>
    <m/>
    <m/>
    <m/>
    <m/>
    <m/>
    <m/>
    <x v="1"/>
    <m/>
    <m/>
    <m/>
    <m/>
    <m/>
    <n v="0"/>
    <m/>
    <m/>
  </r>
  <r>
    <x v="0"/>
    <x v="1"/>
    <n v="3"/>
    <s v="病棟部門【NICU・GCU】"/>
    <s v="NICU"/>
    <s v="NICU"/>
    <n v="3"/>
    <s v="13"/>
    <s v="NICU・GCU"/>
    <n v="25"/>
    <s v="第2NICU"/>
    <s v="0065"/>
    <m/>
    <d v="2019-02-27T00:00:00"/>
    <s v="○"/>
    <s v="A移設可"/>
    <m/>
    <m/>
    <m/>
    <m/>
    <n v="0"/>
    <s v="11"/>
    <s v="110065"/>
    <s v="ベッドサイドモニタ"/>
    <n v="1"/>
    <s v="フィリップス"/>
    <s v="IntelliVue　MP50"/>
    <n v="750"/>
    <n v="750"/>
    <n v="1500"/>
    <m/>
    <s v="○"/>
    <m/>
    <m/>
    <m/>
    <m/>
    <m/>
    <m/>
    <m/>
    <m/>
    <s v="ベッドサイドモニタ"/>
    <s v="フィリップス"/>
    <s v="IntelliVue　MP50"/>
    <n v="750"/>
    <n v="750"/>
    <n v="1500"/>
    <m/>
    <s v="○"/>
    <m/>
    <m/>
    <m/>
    <m/>
    <m/>
    <m/>
    <m/>
    <m/>
    <x v="1"/>
    <m/>
    <m/>
    <m/>
    <m/>
    <m/>
    <n v="0"/>
    <m/>
    <m/>
  </r>
  <r>
    <x v="0"/>
    <x v="1"/>
    <n v="3"/>
    <s v="病棟部門【NICU・GCU】"/>
    <s v="NICU"/>
    <s v="NICU"/>
    <n v="3"/>
    <s v="13"/>
    <s v="NICU・GCU"/>
    <n v="25"/>
    <s v="第2NICU"/>
    <s v="0066"/>
    <s v="141020170028-3"/>
    <d v="2018-03-08T00:00:00"/>
    <s v="○"/>
    <s v="A移設可"/>
    <m/>
    <m/>
    <m/>
    <m/>
    <n v="0"/>
    <s v="11"/>
    <s v="110066"/>
    <s v="ベッドサイドモニタ"/>
    <n v="1"/>
    <s v="フィリップス"/>
    <s v="IntelliVue　MX450"/>
    <n v="700"/>
    <n v="700"/>
    <n v="1500"/>
    <m/>
    <s v="○"/>
    <m/>
    <m/>
    <m/>
    <m/>
    <m/>
    <m/>
    <m/>
    <m/>
    <s v="ベッドサイドモニタ"/>
    <s v="フィリップス"/>
    <s v="IntelliVue　MX450"/>
    <n v="700"/>
    <n v="700"/>
    <n v="1500"/>
    <m/>
    <s v="○"/>
    <m/>
    <m/>
    <m/>
    <m/>
    <m/>
    <m/>
    <m/>
    <m/>
    <x v="1"/>
    <m/>
    <m/>
    <m/>
    <m/>
    <m/>
    <n v="0"/>
    <m/>
    <m/>
  </r>
  <r>
    <x v="0"/>
    <x v="1"/>
    <n v="3"/>
    <s v="病棟部門【NICU・GCU】"/>
    <s v="NICU"/>
    <s v="NICU"/>
    <n v="3"/>
    <s v="13"/>
    <s v="NICU・GCU"/>
    <n v="25"/>
    <s v="第2NICU"/>
    <s v="0071"/>
    <s v="000141020160041"/>
    <d v="2016-10-25T00:00:00"/>
    <s v="○"/>
    <s v="A移設可"/>
    <m/>
    <m/>
    <m/>
    <m/>
    <n v="0"/>
    <s v="11"/>
    <s v="110071"/>
    <s v="ベッドサイドモニタ"/>
    <n v="1"/>
    <s v="フィリップス"/>
    <s v="IntelliVue　MX450"/>
    <s v="740φ"/>
    <s v="-"/>
    <n v="1700"/>
    <m/>
    <s v="○"/>
    <m/>
    <m/>
    <m/>
    <m/>
    <m/>
    <m/>
    <m/>
    <m/>
    <s v="ベッドサイドモニタ"/>
    <s v="フィリップス"/>
    <s v="IntelliVue　MX450"/>
    <s v="740φ"/>
    <s v="-"/>
    <n v="1700"/>
    <m/>
    <s v="○"/>
    <m/>
    <m/>
    <m/>
    <m/>
    <m/>
    <m/>
    <m/>
    <m/>
    <x v="1"/>
    <m/>
    <m/>
    <m/>
    <m/>
    <m/>
    <n v="0"/>
    <m/>
    <m/>
  </r>
  <r>
    <x v="0"/>
    <x v="0"/>
    <n v="3"/>
    <s v="病棟部門【NICU・GCU】"/>
    <s v="NICU"/>
    <s v="NICU"/>
    <n v="3"/>
    <s v="13"/>
    <s v="NICU・GCU"/>
    <n v="25"/>
    <s v="第2NICU"/>
    <s v="0076"/>
    <m/>
    <s v="1999.7.29"/>
    <s v="○"/>
    <s v="B更新"/>
    <s v="サポートエンド"/>
    <m/>
    <m/>
    <m/>
    <n v="0"/>
    <s v="11"/>
    <s v="110076"/>
    <s v="ベッドサイドモニタ"/>
    <n v="1"/>
    <s v="ヒューレットパッカード"/>
    <s v="M1205A"/>
    <m/>
    <m/>
    <m/>
    <m/>
    <s v="○"/>
    <m/>
    <m/>
    <m/>
    <m/>
    <m/>
    <m/>
    <m/>
    <m/>
    <s v="ベッドサイドモニタ"/>
    <s v="ヒューレットパッカード"/>
    <s v="M1205A"/>
    <m/>
    <m/>
    <m/>
    <m/>
    <s v="○"/>
    <m/>
    <m/>
    <m/>
    <m/>
    <m/>
    <m/>
    <m/>
    <m/>
    <x v="0"/>
    <m/>
    <m/>
    <m/>
    <n v="3500000"/>
    <n v="3500000"/>
    <n v="3850000.0000000005"/>
    <m/>
    <m/>
  </r>
  <r>
    <x v="0"/>
    <x v="1"/>
    <n v="3"/>
    <s v="病棟部門【NICU・GCU】"/>
    <s v="NICU"/>
    <s v="NICU"/>
    <n v="3"/>
    <s v="13"/>
    <s v="NICU・GCU"/>
    <n v="25"/>
    <s v="第2NICU"/>
    <s v="0077"/>
    <m/>
    <d v="2019-04-25T00:00:00"/>
    <s v="○"/>
    <s v="A移設可"/>
    <m/>
    <m/>
    <m/>
    <m/>
    <n v="0"/>
    <s v="11"/>
    <s v="110077"/>
    <s v="ベッドサイドモニタ"/>
    <n v="1"/>
    <s v="フィリップス"/>
    <s v="IntelliVue　MX450"/>
    <s v="740φ"/>
    <s v="-"/>
    <n v="1700"/>
    <m/>
    <s v="○"/>
    <m/>
    <m/>
    <m/>
    <m/>
    <m/>
    <m/>
    <m/>
    <m/>
    <s v="ベッドサイドモニタ"/>
    <s v="フィリップス"/>
    <s v="IntelliVue　MX450"/>
    <s v="740φ"/>
    <s v="-"/>
    <n v="1700"/>
    <m/>
    <s v="○"/>
    <m/>
    <m/>
    <m/>
    <m/>
    <m/>
    <m/>
    <m/>
    <m/>
    <x v="1"/>
    <m/>
    <m/>
    <m/>
    <m/>
    <m/>
    <n v="0"/>
    <m/>
    <m/>
  </r>
  <r>
    <x v="0"/>
    <x v="1"/>
    <n v="3"/>
    <s v="病棟部門【NICU・GCU】"/>
    <s v="NICU"/>
    <s v="NICU"/>
    <n v="3"/>
    <s v="13"/>
    <s v="NICU・GCU"/>
    <n v="25"/>
    <s v="第2NICU"/>
    <s v="0053"/>
    <m/>
    <d v="2014-01-14T00:00:00"/>
    <s v="○"/>
    <s v="A移設可"/>
    <m/>
    <m/>
    <m/>
    <m/>
    <n v="0"/>
    <s v="11"/>
    <s v="110053"/>
    <s v="パルスオキシメーター"/>
    <n v="1"/>
    <s v="コヴィディエン"/>
    <s v="N-BS"/>
    <n v="250"/>
    <n v="150"/>
    <n v="100"/>
    <m/>
    <s v="○"/>
    <m/>
    <m/>
    <m/>
    <m/>
    <m/>
    <m/>
    <m/>
    <m/>
    <s v="パルスオキシメーター"/>
    <s v="コヴィディエン"/>
    <s v="N-BS"/>
    <n v="250"/>
    <n v="150"/>
    <n v="100"/>
    <m/>
    <s v="○"/>
    <m/>
    <m/>
    <m/>
    <m/>
    <m/>
    <m/>
    <m/>
    <m/>
    <x v="1"/>
    <m/>
    <m/>
    <m/>
    <m/>
    <m/>
    <n v="0"/>
    <m/>
    <m/>
  </r>
  <r>
    <x v="0"/>
    <x v="1"/>
    <n v="3"/>
    <s v="病棟部門【NICU・GCU】"/>
    <s v="NICU"/>
    <s v="NICU"/>
    <n v="3"/>
    <s v="13"/>
    <s v="NICU・GCU"/>
    <n v="25"/>
    <s v="第2NICU"/>
    <s v="0056"/>
    <m/>
    <m/>
    <s v="○"/>
    <s v="A移設可"/>
    <m/>
    <m/>
    <m/>
    <m/>
    <n v="0"/>
    <s v="11"/>
    <s v="110056"/>
    <s v="パルスオキシメーター"/>
    <n v="1"/>
    <s v="コヴィディエン"/>
    <s v="N-BS"/>
    <n v="250"/>
    <n v="150"/>
    <n v="100"/>
    <m/>
    <s v="○"/>
    <m/>
    <m/>
    <m/>
    <m/>
    <m/>
    <m/>
    <m/>
    <m/>
    <s v="パルスオキシメーター"/>
    <s v="コヴィディエン"/>
    <s v="N-BS"/>
    <n v="250"/>
    <n v="150"/>
    <n v="100"/>
    <m/>
    <s v="○"/>
    <m/>
    <m/>
    <m/>
    <m/>
    <m/>
    <m/>
    <m/>
    <m/>
    <x v="1"/>
    <m/>
    <m/>
    <m/>
    <m/>
    <m/>
    <n v="0"/>
    <m/>
    <m/>
  </r>
  <r>
    <x v="0"/>
    <x v="1"/>
    <n v="3"/>
    <s v="病棟部門【NICU・GCU】"/>
    <s v="NICU"/>
    <s v="NICU"/>
    <n v="3"/>
    <s v="13"/>
    <s v="NICU・GCU"/>
    <n v="25"/>
    <s v="器材庫"/>
    <s v="0108"/>
    <m/>
    <n v="2010.6"/>
    <s v="○"/>
    <s v="A移設可"/>
    <m/>
    <m/>
    <m/>
    <m/>
    <n v="0"/>
    <s v="11"/>
    <s v="110108"/>
    <s v="パルスオキシメーター"/>
    <n v="1"/>
    <s v="コヴィディエン"/>
    <s v="N-BSJ"/>
    <n v="250"/>
    <n v="150"/>
    <n v="80"/>
    <m/>
    <s v="○"/>
    <m/>
    <m/>
    <m/>
    <m/>
    <m/>
    <m/>
    <m/>
    <m/>
    <s v="パルスオキシメーター"/>
    <s v="コヴィディエン"/>
    <s v="N-BSJ"/>
    <n v="250"/>
    <n v="150"/>
    <n v="80"/>
    <m/>
    <s v="○"/>
    <m/>
    <m/>
    <m/>
    <m/>
    <m/>
    <m/>
    <m/>
    <m/>
    <x v="1"/>
    <m/>
    <m/>
    <m/>
    <m/>
    <m/>
    <n v="0"/>
    <m/>
    <m/>
  </r>
  <r>
    <x v="0"/>
    <x v="0"/>
    <n v="3"/>
    <s v="病棟部門【NICU・GCU】"/>
    <s v="NICU"/>
    <s v="NICU"/>
    <n v="3"/>
    <s v="13"/>
    <s v="NICU・GCU"/>
    <n v="25"/>
    <s v="器材庫"/>
    <s v="0109"/>
    <m/>
    <m/>
    <s v="○"/>
    <s v="B更新"/>
    <s v="古くなっているため"/>
    <m/>
    <m/>
    <m/>
    <n v="0"/>
    <s v="11"/>
    <s v="110109"/>
    <s v="パルスオキシメーター"/>
    <n v="1"/>
    <s v="コヴィディエン"/>
    <s v="N-560"/>
    <n v="230"/>
    <n v="120"/>
    <n v="100"/>
    <m/>
    <s v="○"/>
    <m/>
    <m/>
    <m/>
    <m/>
    <m/>
    <m/>
    <m/>
    <m/>
    <s v="パルスオキシメーター"/>
    <s v="コヴィディエン"/>
    <s v="N-560"/>
    <n v="230"/>
    <n v="120"/>
    <n v="100"/>
    <m/>
    <s v="○"/>
    <m/>
    <m/>
    <m/>
    <m/>
    <m/>
    <m/>
    <m/>
    <m/>
    <x v="0"/>
    <m/>
    <m/>
    <m/>
    <n v="100000"/>
    <n v="100000"/>
    <n v="110000.00000000001"/>
    <m/>
    <m/>
  </r>
  <r>
    <x v="0"/>
    <x v="1"/>
    <n v="3"/>
    <s v="病棟部門【NICU・GCU】"/>
    <s v="NICU"/>
    <s v="NICU"/>
    <n v="3"/>
    <s v="13"/>
    <s v="NICU・GCU"/>
    <n v="25"/>
    <s v="器材庫"/>
    <s v="0110"/>
    <m/>
    <m/>
    <s v="○"/>
    <s v="A移設可"/>
    <m/>
    <m/>
    <m/>
    <m/>
    <n v="0"/>
    <s v="11"/>
    <s v="110110"/>
    <s v="パルスオキシメーター"/>
    <n v="1"/>
    <s v="日本光電"/>
    <s v="WEC-7201"/>
    <n v="110"/>
    <n v="70"/>
    <n v="20"/>
    <m/>
    <s v="○"/>
    <m/>
    <m/>
    <m/>
    <m/>
    <m/>
    <m/>
    <m/>
    <m/>
    <s v="パルスオキシメーター"/>
    <s v="日本光電"/>
    <s v="WEC-7201"/>
    <n v="110"/>
    <n v="70"/>
    <n v="20"/>
    <m/>
    <s v="○"/>
    <m/>
    <m/>
    <m/>
    <m/>
    <m/>
    <m/>
    <m/>
    <m/>
    <x v="1"/>
    <m/>
    <m/>
    <m/>
    <m/>
    <m/>
    <n v="0"/>
    <m/>
    <m/>
  </r>
  <r>
    <x v="0"/>
    <x v="1"/>
    <n v="3"/>
    <s v="病棟部門【NICU・GCU】"/>
    <s v="NICU"/>
    <s v="NICU"/>
    <n v="3"/>
    <s v="13"/>
    <s v="NICU・GCU"/>
    <n v="25"/>
    <s v="第1NICU"/>
    <s v="0808"/>
    <m/>
    <m/>
    <s v="○"/>
    <s v="A移設可"/>
    <m/>
    <m/>
    <m/>
    <m/>
    <n v="0"/>
    <s v="11"/>
    <s v="110808"/>
    <s v="光線治療器"/>
    <n v="1"/>
    <s v="アトムメディカル"/>
    <s v="ビリセラピー Pad Type"/>
    <n v="160"/>
    <n v="200"/>
    <n v="150"/>
    <m/>
    <s v="○"/>
    <m/>
    <m/>
    <m/>
    <m/>
    <m/>
    <m/>
    <m/>
    <m/>
    <s v="光線治療器"/>
    <s v="アトムメディカル"/>
    <s v="ビリセラピー Pad Type"/>
    <n v="160"/>
    <n v="200"/>
    <n v="150"/>
    <m/>
    <s v="○"/>
    <m/>
    <m/>
    <m/>
    <m/>
    <m/>
    <m/>
    <m/>
    <m/>
    <x v="1"/>
    <m/>
    <m/>
    <m/>
    <m/>
    <m/>
    <n v="0"/>
    <m/>
    <m/>
  </r>
  <r>
    <x v="0"/>
    <x v="1"/>
    <n v="3"/>
    <s v="病棟部門【NICU・GCU】"/>
    <s v="NICU"/>
    <s v="NICU"/>
    <n v="3"/>
    <s v="13"/>
    <s v="NICU・GCU"/>
    <n v="25"/>
    <s v="第1NICU"/>
    <s v="0810"/>
    <m/>
    <m/>
    <s v="○"/>
    <s v="A移設可"/>
    <m/>
    <m/>
    <m/>
    <m/>
    <n v="0"/>
    <s v="11"/>
    <s v="110810"/>
    <s v="光線治療器（スタンド式）"/>
    <n v="1"/>
    <s v="Natus"/>
    <s v="neoブルー"/>
    <n v="530"/>
    <n v="550"/>
    <n v="1330"/>
    <m/>
    <s v="○"/>
    <m/>
    <m/>
    <m/>
    <m/>
    <m/>
    <m/>
    <m/>
    <m/>
    <s v="光線治療器"/>
    <s v="Natus"/>
    <s v="neoブルー"/>
    <n v="530"/>
    <n v="550"/>
    <n v="1330"/>
    <m/>
    <s v="○"/>
    <m/>
    <m/>
    <m/>
    <m/>
    <m/>
    <m/>
    <m/>
    <m/>
    <x v="1"/>
    <m/>
    <m/>
    <m/>
    <m/>
    <m/>
    <n v="0"/>
    <m/>
    <m/>
  </r>
  <r>
    <x v="0"/>
    <x v="1"/>
    <n v="3"/>
    <s v="病棟部門【NICU・GCU】"/>
    <s v="NICU"/>
    <s v="NICU"/>
    <n v="3"/>
    <s v="13"/>
    <s v="NICU・GCU"/>
    <n v="25"/>
    <s v="第1NICU"/>
    <s v="0829"/>
    <m/>
    <d v="2021-01-08T00:00:00"/>
    <s v="○"/>
    <s v="A移設可"/>
    <m/>
    <m/>
    <m/>
    <m/>
    <n v="0"/>
    <s v="11"/>
    <s v="110829"/>
    <s v="光線治療器（スタンド式）"/>
    <n v="1"/>
    <s v="Natus"/>
    <s v="neoブルー"/>
    <m/>
    <m/>
    <m/>
    <m/>
    <s v="○"/>
    <m/>
    <m/>
    <m/>
    <m/>
    <m/>
    <m/>
    <m/>
    <m/>
    <s v="光線治療器"/>
    <s v="Natus"/>
    <s v="neoブルー"/>
    <m/>
    <m/>
    <m/>
    <m/>
    <s v="○"/>
    <m/>
    <m/>
    <m/>
    <m/>
    <m/>
    <m/>
    <m/>
    <m/>
    <x v="1"/>
    <m/>
    <m/>
    <m/>
    <m/>
    <m/>
    <n v="0"/>
    <m/>
    <m/>
  </r>
  <r>
    <x v="0"/>
    <x v="1"/>
    <n v="3"/>
    <s v="病棟部門【NICU・GCU】"/>
    <s v="NICU"/>
    <s v="NICU"/>
    <n v="3"/>
    <s v="13"/>
    <s v="NICU・GCU"/>
    <n v="25"/>
    <s v="器材庫"/>
    <s v="0112"/>
    <m/>
    <s v="2006.9"/>
    <s v="○"/>
    <s v="A移設可"/>
    <m/>
    <m/>
    <m/>
    <m/>
    <n v="0"/>
    <s v="11"/>
    <s v="110112"/>
    <s v="光線治療器（スタンド式）"/>
    <n v="1"/>
    <s v="アトムメディカル"/>
    <s v="ネオブルー"/>
    <n v="600"/>
    <n v="500"/>
    <n v="1550"/>
    <m/>
    <s v="○"/>
    <m/>
    <m/>
    <m/>
    <m/>
    <m/>
    <m/>
    <m/>
    <m/>
    <s v="光線治療器"/>
    <s v="アトムメディカル"/>
    <s v="ネオブルー"/>
    <n v="600"/>
    <n v="500"/>
    <n v="1550"/>
    <m/>
    <s v="○"/>
    <m/>
    <m/>
    <m/>
    <m/>
    <m/>
    <m/>
    <m/>
    <m/>
    <x v="1"/>
    <m/>
    <m/>
    <m/>
    <m/>
    <m/>
    <n v="0"/>
    <m/>
    <m/>
  </r>
  <r>
    <x v="0"/>
    <x v="1"/>
    <n v="3"/>
    <s v="病棟部門【NICU・GCU】"/>
    <s v="NICU"/>
    <s v="NICU"/>
    <n v="3"/>
    <s v="13"/>
    <s v="NICU・GCU"/>
    <n v="25"/>
    <s v="器材庫"/>
    <s v="0113"/>
    <m/>
    <d v="2021-01-08T00:00:00"/>
    <s v="○"/>
    <s v="A移設可"/>
    <m/>
    <m/>
    <m/>
    <m/>
    <n v="0"/>
    <s v="11"/>
    <s v="110113"/>
    <s v="光線治療器（スタンド式）"/>
    <n v="1"/>
    <s v="アトムメディカル"/>
    <s v="ネオブルー"/>
    <n v="600"/>
    <n v="500"/>
    <n v="1550"/>
    <m/>
    <s v="○"/>
    <m/>
    <m/>
    <m/>
    <m/>
    <m/>
    <m/>
    <m/>
    <m/>
    <s v="光線治療器"/>
    <s v="アトムメディカル"/>
    <s v="ネオブルー"/>
    <n v="600"/>
    <n v="500"/>
    <n v="1550"/>
    <m/>
    <s v="○"/>
    <m/>
    <m/>
    <m/>
    <m/>
    <m/>
    <m/>
    <m/>
    <m/>
    <x v="1"/>
    <m/>
    <m/>
    <m/>
    <m/>
    <m/>
    <n v="0"/>
    <m/>
    <m/>
  </r>
  <r>
    <x v="0"/>
    <x v="0"/>
    <n v="3"/>
    <s v="病棟部門【NICU・GCU】"/>
    <s v="NICU"/>
    <s v="NICU"/>
    <n v="3"/>
    <s v="13"/>
    <s v="NICU・GCU"/>
    <n v="25"/>
    <s v="第1NICU"/>
    <s v="0828"/>
    <m/>
    <m/>
    <s v="○"/>
    <s v="B更新"/>
    <s v="サポートエンド　修理不能"/>
    <m/>
    <m/>
    <m/>
    <n v="0"/>
    <s v="11"/>
    <s v="110828"/>
    <s v="光線治療器（スタンド式）"/>
    <n v="1"/>
    <s v="アトムメディカル"/>
    <s v="PIT-250"/>
    <m/>
    <m/>
    <m/>
    <m/>
    <s v="○"/>
    <m/>
    <m/>
    <m/>
    <m/>
    <m/>
    <m/>
    <m/>
    <m/>
    <s v="光線治療器"/>
    <s v="アトムメディカル"/>
    <s v="PIT-250"/>
    <m/>
    <m/>
    <m/>
    <m/>
    <s v="○"/>
    <m/>
    <m/>
    <m/>
    <m/>
    <m/>
    <m/>
    <m/>
    <m/>
    <x v="2"/>
    <m/>
    <m/>
    <m/>
    <n v="800000"/>
    <n v="800000"/>
    <n v="880000.00000000012"/>
    <m/>
    <m/>
  </r>
  <r>
    <x v="0"/>
    <x v="0"/>
    <n v="3"/>
    <s v="病棟部門【NICU・GCU】"/>
    <s v="NICU"/>
    <s v="NICU"/>
    <n v="3"/>
    <s v="13"/>
    <s v="NICU・GCU"/>
    <n v="25"/>
    <s v="第1NICU"/>
    <s v="0813"/>
    <m/>
    <m/>
    <s v="○"/>
    <s v="B更新"/>
    <s v="サポートエンド、故障時修理不能"/>
    <m/>
    <m/>
    <m/>
    <n v="0"/>
    <s v="11"/>
    <s v="110813"/>
    <s v="光線治療器（スタンド式）"/>
    <n v="1"/>
    <s v="アトムメディカル"/>
    <s v="PIT-250"/>
    <n v="1200"/>
    <n v="750"/>
    <n v="1600"/>
    <m/>
    <s v="○"/>
    <m/>
    <m/>
    <m/>
    <m/>
    <m/>
    <m/>
    <m/>
    <s v="N-4"/>
    <s v="光線治療器"/>
    <s v="アトムメディカル"/>
    <s v="PIT-250"/>
    <n v="1200"/>
    <n v="750"/>
    <n v="1600"/>
    <m/>
    <s v="○"/>
    <m/>
    <m/>
    <m/>
    <m/>
    <m/>
    <m/>
    <m/>
    <m/>
    <x v="2"/>
    <m/>
    <m/>
    <m/>
    <n v="800000"/>
    <n v="800000"/>
    <n v="880000.00000000012"/>
    <m/>
    <m/>
  </r>
  <r>
    <x v="0"/>
    <x v="1"/>
    <n v="3"/>
    <s v="病棟部門【NICU・GCU】"/>
    <s v="NICU"/>
    <s v="NICU"/>
    <n v="3"/>
    <s v="13"/>
    <s v="NICU・GCU"/>
    <n v="25"/>
    <s v="第2NICU"/>
    <s v="0090"/>
    <m/>
    <d v="2016-03-28T00:00:00"/>
    <s v="○"/>
    <s v="A移設可"/>
    <m/>
    <m/>
    <m/>
    <m/>
    <n v="0"/>
    <s v="11"/>
    <s v="110090"/>
    <s v="一酸化窒素ガス管理システム"/>
    <n v="1"/>
    <s v="エア・ウォーター"/>
    <s v="Inoflo DS"/>
    <n v="550"/>
    <n v="600"/>
    <n v="1450"/>
    <m/>
    <s v="○"/>
    <m/>
    <m/>
    <m/>
    <m/>
    <m/>
    <m/>
    <m/>
    <m/>
    <s v="一酸化窒素ガス管理システム"/>
    <s v="エア・ウォーター"/>
    <s v="Inoflo DS"/>
    <n v="550"/>
    <n v="600"/>
    <n v="1450"/>
    <m/>
    <s v="○"/>
    <m/>
    <m/>
    <m/>
    <m/>
    <m/>
    <m/>
    <m/>
    <m/>
    <x v="1"/>
    <m/>
    <m/>
    <m/>
    <m/>
    <m/>
    <n v="0"/>
    <m/>
    <m/>
  </r>
  <r>
    <x v="0"/>
    <x v="1"/>
    <n v="3"/>
    <s v="病棟部門【NICU・GCU】"/>
    <s v="NICU"/>
    <s v="NICU"/>
    <n v="3"/>
    <s v="13"/>
    <s v="NICU・GCU"/>
    <n v="25"/>
    <s v="器材庫"/>
    <s v="0117"/>
    <m/>
    <d v="2016-03-28T00:00:00"/>
    <s v="○"/>
    <s v="A移設可"/>
    <m/>
    <m/>
    <m/>
    <m/>
    <n v="0"/>
    <s v="11"/>
    <s v="110117"/>
    <s v="一酸化窒素ガス管理システム"/>
    <n v="1"/>
    <s v="エア・ウォーター"/>
    <s v="Inoflo DS"/>
    <n v="550"/>
    <n v="600"/>
    <n v="1450"/>
    <m/>
    <s v="○"/>
    <m/>
    <m/>
    <m/>
    <m/>
    <m/>
    <m/>
    <m/>
    <m/>
    <s v="一酸化窒素ガス管理システム"/>
    <s v="エア・ウォーター"/>
    <s v="Inoflo DS"/>
    <n v="550"/>
    <n v="600"/>
    <n v="1450"/>
    <m/>
    <s v="○"/>
    <m/>
    <m/>
    <m/>
    <m/>
    <m/>
    <m/>
    <m/>
    <m/>
    <x v="1"/>
    <m/>
    <m/>
    <m/>
    <m/>
    <m/>
    <n v="0"/>
    <m/>
    <m/>
  </r>
  <r>
    <x v="0"/>
    <x v="1"/>
    <n v="3"/>
    <s v="病棟部門【NICU・GCU】"/>
    <s v="NICU"/>
    <s v="NICU"/>
    <n v="3"/>
    <s v="13"/>
    <s v="NICU・GCU"/>
    <n v="25"/>
    <s v="隔離病室(NICU)"/>
    <s v="0846"/>
    <m/>
    <m/>
    <s v="○"/>
    <s v="A移設可"/>
    <m/>
    <m/>
    <m/>
    <m/>
    <n v="0"/>
    <s v="11"/>
    <s v="110846"/>
    <s v="脳波計"/>
    <n v="1"/>
    <s v="日本光電"/>
    <s v="EEG-1200"/>
    <s v="760φ"/>
    <s v="-"/>
    <n v="1520"/>
    <m/>
    <s v="○"/>
    <m/>
    <m/>
    <m/>
    <m/>
    <m/>
    <m/>
    <m/>
    <s v="カメラ付き"/>
    <s v="脳波計"/>
    <s v="日本光電"/>
    <s v="EEG-1200"/>
    <s v="760φ"/>
    <s v="-"/>
    <n v="1520"/>
    <m/>
    <s v="○"/>
    <m/>
    <m/>
    <m/>
    <m/>
    <m/>
    <m/>
    <m/>
    <m/>
    <x v="1"/>
    <m/>
    <m/>
    <m/>
    <m/>
    <m/>
    <n v="0"/>
    <m/>
    <m/>
  </r>
  <r>
    <x v="0"/>
    <x v="1"/>
    <n v="3"/>
    <s v="病棟部門【NICU・GCU】"/>
    <s v="NICU"/>
    <s v="NICU"/>
    <n v="3"/>
    <s v="13"/>
    <s v="NICU・GCU"/>
    <n v="25"/>
    <s v="隔離病室(NICU)"/>
    <s v="0849"/>
    <m/>
    <m/>
    <s v="○"/>
    <s v="A移設可"/>
    <m/>
    <m/>
    <m/>
    <m/>
    <n v="0"/>
    <s v="11"/>
    <s v="110849"/>
    <s v="患者体温管理装置"/>
    <n v="1"/>
    <s v="IMI"/>
    <s v="アークティックサン2000"/>
    <n v="400"/>
    <n v="670"/>
    <n v="800"/>
    <m/>
    <s v="○"/>
    <m/>
    <m/>
    <m/>
    <m/>
    <m/>
    <m/>
    <m/>
    <m/>
    <s v="患者体温管理装置"/>
    <s v="IMI"/>
    <s v="アークティックサン2000"/>
    <n v="400"/>
    <n v="670"/>
    <n v="800"/>
    <m/>
    <s v="○"/>
    <m/>
    <m/>
    <m/>
    <m/>
    <m/>
    <m/>
    <m/>
    <m/>
    <x v="1"/>
    <m/>
    <m/>
    <m/>
    <m/>
    <m/>
    <n v="0"/>
    <m/>
    <m/>
  </r>
  <r>
    <x v="0"/>
    <x v="1"/>
    <n v="3"/>
    <s v="病棟部門【NICU・GCU】"/>
    <s v="NICU"/>
    <s v="NICU"/>
    <n v="3"/>
    <s v="13"/>
    <s v="NICU・GCU"/>
    <n v="25"/>
    <s v="第1NICU"/>
    <s v="0842"/>
    <m/>
    <m/>
    <s v="○"/>
    <s v="A移設可"/>
    <m/>
    <m/>
    <m/>
    <m/>
    <n v="0"/>
    <s v="11"/>
    <s v="110842"/>
    <s v="超音波診断装置"/>
    <n v="1"/>
    <s v="フィリップス"/>
    <s v="Affiniti 50"/>
    <n v="600"/>
    <n v="900"/>
    <n v="1500"/>
    <m/>
    <s v="○"/>
    <m/>
    <m/>
    <m/>
    <m/>
    <m/>
    <m/>
    <m/>
    <m/>
    <s v="超音波診断装置"/>
    <s v="フィリップス"/>
    <s v="Affiniti 50"/>
    <n v="600"/>
    <n v="900"/>
    <n v="1500"/>
    <m/>
    <s v="○"/>
    <m/>
    <m/>
    <m/>
    <m/>
    <m/>
    <m/>
    <m/>
    <m/>
    <x v="1"/>
    <m/>
    <m/>
    <m/>
    <m/>
    <m/>
    <n v="0"/>
    <m/>
    <m/>
  </r>
  <r>
    <x v="0"/>
    <x v="1"/>
    <n v="3"/>
    <s v="病棟部門【NICU・GCU】"/>
    <s v="NICU"/>
    <s v="NICU"/>
    <n v="3"/>
    <s v="13"/>
    <s v="NICU・GCU"/>
    <n v="25"/>
    <s v="第1NICU"/>
    <s v="0843"/>
    <s v="4614-0000"/>
    <d v="2008-08-14T00:00:00"/>
    <s v="○"/>
    <s v="A移設可"/>
    <m/>
    <m/>
    <m/>
    <m/>
    <n v="0"/>
    <s v="11"/>
    <s v="110843"/>
    <s v="超音波診断装置"/>
    <n v="1"/>
    <s v="フィリップス"/>
    <s v="HD11XE"/>
    <n v="640"/>
    <n v="970"/>
    <n v="1460"/>
    <m/>
    <s v="○"/>
    <m/>
    <m/>
    <m/>
    <m/>
    <m/>
    <m/>
    <m/>
    <s v="リニア1本(L12-3)　セクタ1本(S12-4)　コンベックス1本(C8-5)"/>
    <s v="超音波診断装置"/>
    <s v="フィリップス"/>
    <s v="HD11XE"/>
    <n v="640"/>
    <n v="970"/>
    <n v="1460"/>
    <m/>
    <s v="○"/>
    <m/>
    <m/>
    <m/>
    <m/>
    <m/>
    <m/>
    <m/>
    <m/>
    <x v="1"/>
    <m/>
    <m/>
    <m/>
    <m/>
    <m/>
    <n v="0"/>
    <m/>
    <m/>
  </r>
  <r>
    <x v="0"/>
    <x v="1"/>
    <n v="3"/>
    <s v="病棟部門【NICU・GCU】"/>
    <s v="NICU"/>
    <s v="NICU"/>
    <n v="3"/>
    <s v="13"/>
    <s v="NICU・GCU"/>
    <n v="25"/>
    <s v="第1NICU"/>
    <s v="0843"/>
    <m/>
    <m/>
    <s v="○"/>
    <s v="A移設可"/>
    <m/>
    <m/>
    <m/>
    <m/>
    <n v="1"/>
    <s v="11"/>
    <s v="110843"/>
    <s v="・プリンタ"/>
    <n v="1"/>
    <s v="ソニー"/>
    <s v="UP-D23MD"/>
    <m/>
    <m/>
    <m/>
    <m/>
    <s v="○"/>
    <m/>
    <m/>
    <m/>
    <m/>
    <m/>
    <m/>
    <m/>
    <m/>
    <s v="・プリンタ"/>
    <s v="ソニー"/>
    <s v="UP-D23MD"/>
    <m/>
    <m/>
    <m/>
    <m/>
    <s v="○"/>
    <m/>
    <m/>
    <m/>
    <m/>
    <m/>
    <m/>
    <m/>
    <m/>
    <x v="1"/>
    <m/>
    <m/>
    <m/>
    <m/>
    <m/>
    <n v="0"/>
    <m/>
    <m/>
  </r>
  <r>
    <x v="0"/>
    <x v="1"/>
    <n v="3"/>
    <s v="病棟部門【NICU・GCU】"/>
    <s v="NICU"/>
    <s v="NICU"/>
    <n v="3"/>
    <s v="13"/>
    <s v="NICU・GCU"/>
    <n v="25"/>
    <s v="第1NICU"/>
    <s v="0843"/>
    <m/>
    <m/>
    <s v="○"/>
    <s v="A移設可"/>
    <m/>
    <m/>
    <m/>
    <m/>
    <n v="2"/>
    <s v="11"/>
    <s v="110843"/>
    <s v="・レコーダー"/>
    <n v="1"/>
    <s v="Victor"/>
    <m/>
    <m/>
    <m/>
    <m/>
    <m/>
    <s v="○"/>
    <m/>
    <m/>
    <m/>
    <m/>
    <m/>
    <m/>
    <m/>
    <m/>
    <s v="・レコーダー"/>
    <s v="Victor"/>
    <m/>
    <m/>
    <m/>
    <m/>
    <m/>
    <s v="○"/>
    <m/>
    <m/>
    <m/>
    <m/>
    <m/>
    <m/>
    <m/>
    <m/>
    <x v="1"/>
    <m/>
    <m/>
    <m/>
    <m/>
    <m/>
    <n v="0"/>
    <m/>
    <m/>
  </r>
  <r>
    <x v="0"/>
    <x v="1"/>
    <n v="3"/>
    <s v="病棟部門【NICU・GCU】"/>
    <s v="NICU"/>
    <s v="NICU"/>
    <n v="3"/>
    <s v="13"/>
    <s v="NICU・GCU"/>
    <n v="25"/>
    <s v="第1NICU"/>
    <s v="0811"/>
    <m/>
    <s v="2020.10"/>
    <s v="○"/>
    <s v="A移設可"/>
    <m/>
    <m/>
    <m/>
    <m/>
    <n v="0"/>
    <s v="11"/>
    <s v="110811"/>
    <s v="新生児体重計"/>
    <n v="1"/>
    <s v="Yamato"/>
    <s v="UDS-210Be-K"/>
    <n v="600"/>
    <n v="270"/>
    <n v="250"/>
    <m/>
    <s v="○"/>
    <m/>
    <m/>
    <m/>
    <m/>
    <m/>
    <m/>
    <m/>
    <m/>
    <s v="新生児体重計"/>
    <s v="Yamato"/>
    <s v="UDS-210Be-K"/>
    <n v="600"/>
    <n v="270"/>
    <n v="250"/>
    <m/>
    <s v="○"/>
    <m/>
    <m/>
    <m/>
    <m/>
    <m/>
    <m/>
    <m/>
    <m/>
    <x v="1"/>
    <m/>
    <m/>
    <m/>
    <m/>
    <m/>
    <n v="0"/>
    <m/>
    <m/>
  </r>
  <r>
    <x v="0"/>
    <x v="1"/>
    <n v="3"/>
    <s v="病棟部門【NICU・GCU】"/>
    <s v="NICU"/>
    <s v="NICU"/>
    <n v="3"/>
    <s v="13"/>
    <s v="NICU・GCU"/>
    <n v="25"/>
    <s v="第1NICU"/>
    <s v="0855"/>
    <s v="4200"/>
    <d v="2003-04-25T00:00:00"/>
    <s v="○"/>
    <s v="A移設可"/>
    <m/>
    <m/>
    <m/>
    <m/>
    <n v="0"/>
    <s v="11"/>
    <s v="110855"/>
    <s v="新生児体重計"/>
    <n v="1"/>
    <s v="トーイツ"/>
    <s v="SW-5200"/>
    <n v="360"/>
    <n v="730"/>
    <n v="230"/>
    <m/>
    <s v="○"/>
    <m/>
    <m/>
    <m/>
    <m/>
    <m/>
    <m/>
    <m/>
    <m/>
    <s v="新生児体重計"/>
    <s v="トーイツ"/>
    <s v="SW-5200"/>
    <n v="360"/>
    <n v="730"/>
    <n v="230"/>
    <m/>
    <s v="○"/>
    <m/>
    <m/>
    <m/>
    <m/>
    <m/>
    <m/>
    <m/>
    <m/>
    <x v="1"/>
    <m/>
    <m/>
    <m/>
    <m/>
    <m/>
    <n v="0"/>
    <m/>
    <m/>
  </r>
  <r>
    <x v="0"/>
    <x v="1"/>
    <n v="3"/>
    <s v="病棟部門【NICU・GCU】"/>
    <s v="NICU"/>
    <s v="NICU"/>
    <n v="3"/>
    <s v="13"/>
    <s v="NICU・GCU"/>
    <n v="25"/>
    <s v="第2NICU"/>
    <s v="0063"/>
    <m/>
    <s v="2020.10"/>
    <s v="○"/>
    <s v="A移設可"/>
    <m/>
    <m/>
    <m/>
    <m/>
    <n v="0"/>
    <s v="11"/>
    <s v="110063"/>
    <s v="新生児体重計"/>
    <n v="1"/>
    <s v="ヤマト"/>
    <s v="UDS-210Be-K"/>
    <n v="700"/>
    <n v="300"/>
    <n v="250"/>
    <m/>
    <s v="○"/>
    <m/>
    <m/>
    <m/>
    <m/>
    <m/>
    <m/>
    <m/>
    <m/>
    <s v="新生児体重計"/>
    <s v="ヤマト"/>
    <s v="UDS-210Be-K"/>
    <n v="700"/>
    <n v="300"/>
    <n v="250"/>
    <m/>
    <s v="○"/>
    <m/>
    <m/>
    <m/>
    <m/>
    <m/>
    <m/>
    <m/>
    <m/>
    <x v="1"/>
    <m/>
    <m/>
    <m/>
    <m/>
    <m/>
    <n v="0"/>
    <m/>
    <m/>
  </r>
  <r>
    <x v="0"/>
    <x v="1"/>
    <n v="3"/>
    <s v="病棟部門【NICU・GCU】"/>
    <s v="NICU"/>
    <s v="NICU"/>
    <n v="3"/>
    <s v="13"/>
    <s v="NICU・GCU"/>
    <n v="25"/>
    <s v="第1NICU"/>
    <s v="0836"/>
    <m/>
    <m/>
    <s v="○"/>
    <s v="A移設可"/>
    <m/>
    <m/>
    <m/>
    <m/>
    <n v="0"/>
    <s v="11"/>
    <s v="110836"/>
    <s v="救急カート"/>
    <n v="1"/>
    <s v="アトムメディカル"/>
    <s v="E-1"/>
    <n v="500"/>
    <n v="830"/>
    <n v="960"/>
    <m/>
    <m/>
    <m/>
    <m/>
    <m/>
    <m/>
    <m/>
    <m/>
    <m/>
    <m/>
    <s v="救急カート"/>
    <s v="アトムメディカル"/>
    <s v="E-1"/>
    <n v="500"/>
    <n v="830"/>
    <n v="960"/>
    <m/>
    <m/>
    <m/>
    <m/>
    <m/>
    <m/>
    <m/>
    <m/>
    <m/>
    <m/>
    <x v="1"/>
    <m/>
    <m/>
    <m/>
    <m/>
    <m/>
    <n v="0"/>
    <m/>
    <m/>
  </r>
  <r>
    <x v="0"/>
    <x v="0"/>
    <n v="3"/>
    <s v="病棟部門【NICU・GCU】"/>
    <s v="NICU"/>
    <s v="NICU"/>
    <n v="3"/>
    <s v="13"/>
    <s v="NICU・GCU"/>
    <n v="25"/>
    <s v="第2NICU"/>
    <s v="0080"/>
    <s v="4797-0000"/>
    <d v="2010-11-04T00:00:00"/>
    <s v="○"/>
    <s v="B更新"/>
    <s v="古くなっている、使用しやすい物に買い替えが必要"/>
    <m/>
    <m/>
    <m/>
    <n v="0"/>
    <s v="11"/>
    <s v="110080"/>
    <s v="救急カート"/>
    <n v="1"/>
    <s v="アトムメディカル"/>
    <m/>
    <n v="800"/>
    <n v="600"/>
    <n v="1050"/>
    <m/>
    <m/>
    <m/>
    <m/>
    <m/>
    <m/>
    <m/>
    <m/>
    <m/>
    <m/>
    <s v="救急カート"/>
    <s v="アトムメディカル"/>
    <m/>
    <n v="800"/>
    <n v="600"/>
    <n v="1050"/>
    <m/>
    <m/>
    <m/>
    <m/>
    <m/>
    <m/>
    <m/>
    <m/>
    <m/>
    <m/>
    <x v="0"/>
    <m/>
    <m/>
    <m/>
    <n v="150000"/>
    <n v="150000"/>
    <n v="165000"/>
    <m/>
    <m/>
  </r>
  <r>
    <x v="0"/>
    <x v="1"/>
    <n v="3"/>
    <s v="病棟部門【NICU・GCU】"/>
    <s v="NICU"/>
    <s v="NICU"/>
    <n v="3"/>
    <s v="13"/>
    <s v="NICU・GCU"/>
    <n v="25"/>
    <s v="第1NICU"/>
    <s v="0841"/>
    <s v="4198"/>
    <d v="2004-01-26T00:00:00"/>
    <s v="○"/>
    <s v="A移設可"/>
    <m/>
    <m/>
    <m/>
    <m/>
    <n v="0"/>
    <s v="11"/>
    <s v="110841"/>
    <s v="作業台"/>
    <n v="1"/>
    <m/>
    <m/>
    <n v="1100"/>
    <n v="500"/>
    <n v="1600"/>
    <m/>
    <m/>
    <m/>
    <m/>
    <m/>
    <m/>
    <m/>
    <m/>
    <m/>
    <m/>
    <s v="作業台"/>
    <m/>
    <m/>
    <n v="1100"/>
    <n v="500"/>
    <n v="1600"/>
    <m/>
    <m/>
    <m/>
    <m/>
    <m/>
    <m/>
    <m/>
    <m/>
    <m/>
    <m/>
    <x v="1"/>
    <m/>
    <m/>
    <m/>
    <m/>
    <m/>
    <n v="0"/>
    <m/>
    <m/>
  </r>
  <r>
    <x v="1"/>
    <x v="0"/>
    <n v="3"/>
    <s v="病棟部門【NICU・GCU】"/>
    <s v="NICU"/>
    <s v="NICU"/>
    <n v="3"/>
    <s v="13"/>
    <s v="NICU・GCU"/>
    <n v="25"/>
    <s v="第1NICU"/>
    <s v="0840"/>
    <m/>
    <m/>
    <s v="○"/>
    <s v="B更新"/>
    <s v="古くなっているため"/>
    <m/>
    <m/>
    <m/>
    <n v="0"/>
    <s v="11"/>
    <s v="110840"/>
    <s v="リネンカート"/>
    <n v="1"/>
    <m/>
    <m/>
    <n v="580"/>
    <n v="520"/>
    <n v="930"/>
    <m/>
    <m/>
    <m/>
    <m/>
    <m/>
    <m/>
    <m/>
    <m/>
    <m/>
    <m/>
    <s v="リネンカート"/>
    <m/>
    <m/>
    <n v="580"/>
    <n v="520"/>
    <n v="930"/>
    <m/>
    <m/>
    <m/>
    <m/>
    <m/>
    <m/>
    <m/>
    <m/>
    <m/>
    <m/>
    <x v="0"/>
    <m/>
    <m/>
    <m/>
    <n v="100000"/>
    <n v="100000"/>
    <n v="110000.00000000001"/>
    <m/>
    <m/>
  </r>
  <r>
    <x v="0"/>
    <x v="0"/>
    <n v="3"/>
    <s v="病棟部門【NICU・GCU】"/>
    <s v="NICU"/>
    <s v="NICU"/>
    <n v="3"/>
    <s v="13"/>
    <s v="NICU・GCU"/>
    <n v="25"/>
    <s v="第2NICU"/>
    <s v="0064"/>
    <m/>
    <d v="2004-01-26T00:00:00"/>
    <s v="○"/>
    <s v="B更新"/>
    <s v="患者にあわせた薬品カートに買い替え"/>
    <m/>
    <m/>
    <m/>
    <n v="0"/>
    <s v="11"/>
    <s v="110064"/>
    <s v="与薬カート"/>
    <n v="1"/>
    <s v="サカセ化学工業"/>
    <m/>
    <n v="450"/>
    <n v="450"/>
    <n v="1100"/>
    <m/>
    <m/>
    <m/>
    <m/>
    <m/>
    <m/>
    <m/>
    <m/>
    <m/>
    <m/>
    <s v="与薬カート"/>
    <s v="サカセ化学工業"/>
    <m/>
    <n v="450"/>
    <n v="450"/>
    <n v="1100"/>
    <m/>
    <m/>
    <m/>
    <m/>
    <m/>
    <m/>
    <m/>
    <m/>
    <m/>
    <m/>
    <x v="0"/>
    <m/>
    <m/>
    <m/>
    <n v="300000"/>
    <n v="300000"/>
    <n v="330000"/>
    <m/>
    <m/>
  </r>
  <r>
    <x v="1"/>
    <x v="8"/>
    <n v="3"/>
    <s v="病棟部門【NICU・GCU】"/>
    <s v="NICU"/>
    <s v="NICU"/>
    <n v="3"/>
    <s v="13"/>
    <s v="NICU・GCU"/>
    <n v="25"/>
    <s v="第1NICU"/>
    <s v="0861"/>
    <m/>
    <m/>
    <s v="○"/>
    <m/>
    <m/>
    <m/>
    <s v="診療材料棚一式で予算化"/>
    <m/>
    <n v="0"/>
    <s v="11"/>
    <s v="110861"/>
    <s v="診療材料棚"/>
    <n v="1"/>
    <m/>
    <m/>
    <n v="580"/>
    <n v="490"/>
    <n v="1920"/>
    <m/>
    <m/>
    <m/>
    <m/>
    <m/>
    <m/>
    <m/>
    <m/>
    <m/>
    <m/>
    <s v="診療材料棚"/>
    <m/>
    <m/>
    <n v="580"/>
    <n v="490"/>
    <n v="1920"/>
    <m/>
    <m/>
    <m/>
    <m/>
    <m/>
    <m/>
    <m/>
    <m/>
    <m/>
    <m/>
    <x v="1"/>
    <m/>
    <m/>
    <m/>
    <m/>
    <m/>
    <n v="0"/>
    <m/>
    <m/>
  </r>
  <r>
    <x v="1"/>
    <x v="8"/>
    <n v="3"/>
    <s v="病棟部門【NICU・GCU】"/>
    <s v="NICU"/>
    <s v="NICU"/>
    <n v="3"/>
    <s v="13"/>
    <s v="NICU・GCU"/>
    <n v="25"/>
    <s v="第1NICU"/>
    <s v="0862"/>
    <m/>
    <m/>
    <s v="○"/>
    <m/>
    <m/>
    <m/>
    <s v="診療材料棚一式で予算化"/>
    <m/>
    <n v="0"/>
    <s v="11"/>
    <s v="110862"/>
    <s v="診療材料棚"/>
    <n v="1"/>
    <m/>
    <m/>
    <n v="580"/>
    <n v="490"/>
    <n v="1920"/>
    <m/>
    <m/>
    <m/>
    <m/>
    <m/>
    <m/>
    <m/>
    <m/>
    <m/>
    <m/>
    <s v="診療材料棚"/>
    <m/>
    <m/>
    <n v="580"/>
    <n v="490"/>
    <n v="1920"/>
    <m/>
    <m/>
    <m/>
    <m/>
    <m/>
    <m/>
    <m/>
    <m/>
    <m/>
    <m/>
    <x v="1"/>
    <m/>
    <m/>
    <m/>
    <m/>
    <m/>
    <n v="0"/>
    <m/>
    <m/>
  </r>
  <r>
    <x v="1"/>
    <x v="8"/>
    <n v="3"/>
    <s v="病棟部門【NICU・GCU】"/>
    <s v="NICU"/>
    <s v="NICU"/>
    <n v="3"/>
    <s v="13"/>
    <s v="NICU・GCU"/>
    <n v="25"/>
    <s v="第1NICU"/>
    <s v="0863"/>
    <m/>
    <m/>
    <s v="○"/>
    <m/>
    <m/>
    <m/>
    <s v="診療材料棚一式で予算化"/>
    <m/>
    <n v="0"/>
    <s v="11"/>
    <s v="110863"/>
    <s v="診療材料棚"/>
    <n v="1"/>
    <m/>
    <m/>
    <n v="580"/>
    <n v="490"/>
    <n v="1920"/>
    <m/>
    <m/>
    <m/>
    <m/>
    <m/>
    <m/>
    <m/>
    <m/>
    <m/>
    <m/>
    <s v="診療材料棚"/>
    <m/>
    <m/>
    <n v="580"/>
    <n v="490"/>
    <n v="1920"/>
    <m/>
    <m/>
    <m/>
    <m/>
    <m/>
    <m/>
    <m/>
    <m/>
    <m/>
    <m/>
    <x v="1"/>
    <m/>
    <m/>
    <m/>
    <m/>
    <m/>
    <n v="0"/>
    <m/>
    <m/>
  </r>
  <r>
    <x v="0"/>
    <x v="1"/>
    <n v="3"/>
    <s v="病棟部門【NICU・GCU】"/>
    <s v="NICU"/>
    <s v="NICU"/>
    <n v="3"/>
    <s v="13"/>
    <s v="NICU・GCU"/>
    <n v="25"/>
    <s v="第2NICU"/>
    <s v="0052"/>
    <m/>
    <d v="2006-07-31T00:00:00"/>
    <s v="○"/>
    <s v="A移設可"/>
    <m/>
    <m/>
    <m/>
    <m/>
    <n v="0"/>
    <s v="11"/>
    <s v="110052"/>
    <s v="搬送用保育器"/>
    <n v="1"/>
    <s v="アトムメディカル"/>
    <s v="V-808"/>
    <n v="1200"/>
    <n v="550"/>
    <n v="1300"/>
    <m/>
    <s v="○"/>
    <m/>
    <m/>
    <m/>
    <m/>
    <m/>
    <m/>
    <m/>
    <m/>
    <s v="搬送用保育器"/>
    <s v="アトムメディカル"/>
    <s v="V-808"/>
    <n v="1200"/>
    <n v="550"/>
    <n v="1300"/>
    <m/>
    <s v="○"/>
    <m/>
    <m/>
    <m/>
    <m/>
    <m/>
    <m/>
    <m/>
    <m/>
    <x v="1"/>
    <m/>
    <m/>
    <m/>
    <m/>
    <m/>
    <n v="0"/>
    <m/>
    <m/>
  </r>
  <r>
    <x v="0"/>
    <x v="1"/>
    <n v="3"/>
    <s v="病棟部門【NICU・GCU】"/>
    <s v="NICU"/>
    <s v="NICU"/>
    <n v="3"/>
    <s v="13"/>
    <s v="NICU・GCU"/>
    <n v="25"/>
    <s v="第2NICU"/>
    <s v="0055"/>
    <m/>
    <d v="2015-01-23T00:00:00"/>
    <s v="○"/>
    <s v="A移設可"/>
    <m/>
    <m/>
    <m/>
    <m/>
    <n v="0"/>
    <s v="11"/>
    <s v="110055"/>
    <s v="搬送用保育器"/>
    <n v="1"/>
    <s v="アトムメディカル"/>
    <s v="V-808"/>
    <n v="1200"/>
    <n v="550"/>
    <n v="1300"/>
    <m/>
    <s v="○"/>
    <m/>
    <m/>
    <m/>
    <m/>
    <m/>
    <m/>
    <m/>
    <m/>
    <s v="搬送用保育器"/>
    <s v="アトムメディカル"/>
    <s v="V-808"/>
    <n v="1200"/>
    <n v="550"/>
    <n v="1300"/>
    <m/>
    <s v="○"/>
    <m/>
    <m/>
    <m/>
    <m/>
    <m/>
    <m/>
    <m/>
    <m/>
    <x v="1"/>
    <m/>
    <m/>
    <m/>
    <m/>
    <m/>
    <n v="0"/>
    <m/>
    <m/>
  </r>
  <r>
    <x v="0"/>
    <x v="1"/>
    <n v="3"/>
    <s v="病棟部門【NICU・GCU】"/>
    <s v="NICU"/>
    <s v="NICU"/>
    <n v="3"/>
    <s v="13"/>
    <s v="NICU・GCU"/>
    <n v="25"/>
    <s v="前室（器材庫・授乳室）"/>
    <s v="0107"/>
    <m/>
    <d v="2017-03-23T00:00:00"/>
    <s v="○"/>
    <s v="A移設可"/>
    <m/>
    <m/>
    <m/>
    <m/>
    <n v="0"/>
    <s v="11"/>
    <s v="110107"/>
    <s v="搬送用保育器"/>
    <n v="1"/>
    <s v="アトムメディカル"/>
    <s v="V-808"/>
    <n v="1200"/>
    <n v="550"/>
    <n v="1300"/>
    <m/>
    <s v="○"/>
    <m/>
    <m/>
    <m/>
    <m/>
    <m/>
    <m/>
    <m/>
    <m/>
    <s v="搬送用保育器"/>
    <s v="アトムメディカル"/>
    <s v="V-808"/>
    <n v="1200"/>
    <n v="550"/>
    <n v="1300"/>
    <m/>
    <s v="○"/>
    <m/>
    <m/>
    <m/>
    <m/>
    <m/>
    <m/>
    <m/>
    <m/>
    <x v="1"/>
    <m/>
    <m/>
    <m/>
    <m/>
    <m/>
    <n v="0"/>
    <m/>
    <m/>
  </r>
  <r>
    <x v="0"/>
    <x v="2"/>
    <n v="3"/>
    <s v="病棟部門【NICU・GCU】"/>
    <s v="NICU"/>
    <s v="NICU"/>
    <m/>
    <m/>
    <m/>
    <m/>
    <m/>
    <m/>
    <m/>
    <m/>
    <m/>
    <s v="増設"/>
    <m/>
    <s v="〇"/>
    <m/>
    <m/>
    <m/>
    <m/>
    <m/>
    <s v="搬送用保育器"/>
    <n v="1"/>
    <m/>
    <m/>
    <m/>
    <m/>
    <m/>
    <m/>
    <m/>
    <m/>
    <m/>
    <m/>
    <m/>
    <m/>
    <m/>
    <m/>
    <m/>
    <s v="搬送用保育器"/>
    <m/>
    <m/>
    <m/>
    <m/>
    <m/>
    <m/>
    <m/>
    <m/>
    <m/>
    <m/>
    <m/>
    <m/>
    <m/>
    <m/>
    <m/>
    <x v="0"/>
    <m/>
    <s v="●"/>
    <s v="新生児の治療の対応強化に必要"/>
    <n v="5500000"/>
    <n v="5500000"/>
    <n v="6050000.0000000009"/>
    <m/>
    <m/>
  </r>
  <r>
    <x v="0"/>
    <x v="1"/>
    <n v="3"/>
    <s v="病棟部門【NICU・GCU】"/>
    <s v="NICU"/>
    <s v="NICU"/>
    <n v="3"/>
    <s v="13"/>
    <s v="NICU・GCU"/>
    <n v="25"/>
    <s v="第2NICU"/>
    <s v="0054"/>
    <m/>
    <n v="2019.9"/>
    <s v="○"/>
    <s v="A移設可"/>
    <m/>
    <m/>
    <m/>
    <m/>
    <n v="0"/>
    <s v="11"/>
    <s v="110054"/>
    <s v="搬送用生体情報モニタ"/>
    <n v="1"/>
    <s v="フィリップス"/>
    <s v="IntelliVue X3"/>
    <n v="260"/>
    <n v="150"/>
    <n v="100"/>
    <m/>
    <s v="○"/>
    <m/>
    <m/>
    <m/>
    <m/>
    <m/>
    <m/>
    <m/>
    <m/>
    <s v="搬送用ベッドサイドモニタ"/>
    <s v="フィリップス"/>
    <s v="IntelliVue X3"/>
    <n v="260"/>
    <n v="150"/>
    <n v="100"/>
    <m/>
    <s v="○"/>
    <m/>
    <m/>
    <m/>
    <m/>
    <m/>
    <m/>
    <m/>
    <m/>
    <x v="1"/>
    <m/>
    <m/>
    <m/>
    <m/>
    <m/>
    <n v="0"/>
    <m/>
    <m/>
  </r>
  <r>
    <x v="0"/>
    <x v="1"/>
    <n v="3"/>
    <s v="病棟部門【NICU・GCU】"/>
    <s v="NICU"/>
    <s v="NICU"/>
    <n v="3"/>
    <s v="13"/>
    <s v="NICU・GCU"/>
    <n v="25"/>
    <s v="第2NICU"/>
    <s v="0068"/>
    <s v="141020170010"/>
    <s v="2017.9"/>
    <s v="○"/>
    <s v="A移設可"/>
    <m/>
    <m/>
    <m/>
    <m/>
    <n v="0"/>
    <s v="11"/>
    <s v="110068"/>
    <s v="メディカルパーテーション"/>
    <n v="1"/>
    <m/>
    <m/>
    <n v="600"/>
    <n v="600"/>
    <n v="1700"/>
    <m/>
    <m/>
    <m/>
    <m/>
    <m/>
    <m/>
    <m/>
    <m/>
    <m/>
    <m/>
    <s v="メディカルパーテーション"/>
    <m/>
    <m/>
    <n v="600"/>
    <n v="600"/>
    <n v="1700"/>
    <m/>
    <m/>
    <m/>
    <m/>
    <m/>
    <m/>
    <m/>
    <m/>
    <m/>
    <m/>
    <x v="1"/>
    <m/>
    <m/>
    <m/>
    <m/>
    <m/>
    <n v="0"/>
    <m/>
    <m/>
  </r>
  <r>
    <x v="0"/>
    <x v="1"/>
    <n v="3"/>
    <s v="病棟部門【NICU・GCU】"/>
    <s v="NICU"/>
    <s v="NICU"/>
    <n v="3"/>
    <s v="13"/>
    <s v="NICU・GCU"/>
    <n v="25"/>
    <s v="第2NICU"/>
    <s v="0085"/>
    <m/>
    <m/>
    <s v="○"/>
    <s v="A移設可"/>
    <m/>
    <m/>
    <m/>
    <m/>
    <n v="0"/>
    <s v="11"/>
    <s v="110085"/>
    <s v="メディカルパーテーション"/>
    <n v="1"/>
    <m/>
    <m/>
    <n v="600"/>
    <n v="600"/>
    <n v="1700"/>
    <m/>
    <m/>
    <m/>
    <m/>
    <m/>
    <m/>
    <m/>
    <m/>
    <m/>
    <m/>
    <s v="メディカルパーテーション"/>
    <m/>
    <m/>
    <n v="600"/>
    <n v="600"/>
    <n v="1700"/>
    <m/>
    <m/>
    <m/>
    <m/>
    <m/>
    <m/>
    <m/>
    <m/>
    <m/>
    <m/>
    <x v="1"/>
    <m/>
    <m/>
    <m/>
    <m/>
    <m/>
    <n v="0"/>
    <m/>
    <m/>
  </r>
  <r>
    <x v="0"/>
    <x v="4"/>
    <n v="3"/>
    <s v="病棟部門【NICU・GCU】"/>
    <s v="NICU"/>
    <s v="NICU"/>
    <m/>
    <m/>
    <m/>
    <m/>
    <m/>
    <m/>
    <m/>
    <m/>
    <m/>
    <s v="新規"/>
    <m/>
    <s v="○"/>
    <m/>
    <m/>
    <m/>
    <m/>
    <m/>
    <s v="ポンプ用モバイルカート"/>
    <n v="2"/>
    <m/>
    <m/>
    <m/>
    <m/>
    <m/>
    <m/>
    <m/>
    <m/>
    <m/>
    <m/>
    <m/>
    <m/>
    <m/>
    <m/>
    <m/>
    <s v="モバイルカート"/>
    <m/>
    <m/>
    <m/>
    <m/>
    <m/>
    <m/>
    <m/>
    <m/>
    <m/>
    <m/>
    <m/>
    <m/>
    <m/>
    <m/>
    <m/>
    <x v="2"/>
    <m/>
    <m/>
    <m/>
    <n v="650000"/>
    <n v="1300000"/>
    <n v="1430000"/>
    <m/>
    <m/>
  </r>
  <r>
    <x v="0"/>
    <x v="4"/>
    <n v="3"/>
    <s v="病棟部門【NICU・GCU】"/>
    <s v="NICU"/>
    <s v="NICU"/>
    <m/>
    <m/>
    <m/>
    <m/>
    <m/>
    <m/>
    <m/>
    <m/>
    <m/>
    <s v="新規"/>
    <m/>
    <m/>
    <m/>
    <m/>
    <m/>
    <m/>
    <m/>
    <s v="除細動器"/>
    <n v="1"/>
    <m/>
    <m/>
    <m/>
    <m/>
    <m/>
    <m/>
    <m/>
    <m/>
    <m/>
    <m/>
    <m/>
    <m/>
    <m/>
    <m/>
    <m/>
    <s v="除細動器"/>
    <m/>
    <m/>
    <m/>
    <m/>
    <m/>
    <m/>
    <m/>
    <m/>
    <m/>
    <m/>
    <m/>
    <m/>
    <m/>
    <m/>
    <m/>
    <x v="0"/>
    <m/>
    <s v="●"/>
    <s v="新生児の治療の対応強化に必要"/>
    <n v="1000000"/>
    <n v="1000000"/>
    <n v="1100000"/>
    <m/>
    <m/>
  </r>
  <r>
    <x v="0"/>
    <x v="4"/>
    <n v="3"/>
    <s v="病棟部門【NICU・GCU】"/>
    <s v="NICU"/>
    <s v="NICU"/>
    <m/>
    <m/>
    <m/>
    <m/>
    <m/>
    <m/>
    <m/>
    <m/>
    <m/>
    <s v="新規"/>
    <m/>
    <m/>
    <m/>
    <m/>
    <m/>
    <m/>
    <m/>
    <s v="呼気炭酸ガスモニタ"/>
    <n v="1"/>
    <m/>
    <m/>
    <m/>
    <m/>
    <m/>
    <m/>
    <m/>
    <m/>
    <m/>
    <m/>
    <m/>
    <m/>
    <m/>
    <m/>
    <m/>
    <s v="呼気炭酸ガスモニタ"/>
    <m/>
    <m/>
    <m/>
    <m/>
    <m/>
    <m/>
    <m/>
    <m/>
    <m/>
    <m/>
    <m/>
    <m/>
    <m/>
    <m/>
    <m/>
    <x v="0"/>
    <m/>
    <m/>
    <m/>
    <n v="624000"/>
    <n v="624000"/>
    <n v="686400"/>
    <m/>
    <m/>
  </r>
  <r>
    <x v="0"/>
    <x v="2"/>
    <n v="3"/>
    <s v="病棟部門【NICU・GCU】"/>
    <s v="NICU"/>
    <s v="NICU"/>
    <m/>
    <m/>
    <m/>
    <m/>
    <m/>
    <m/>
    <m/>
    <m/>
    <m/>
    <s v="増設"/>
    <m/>
    <m/>
    <s v="心臓血管外科からの要望。小数点コンマ2で流量測定可能なものが必要。"/>
    <m/>
    <m/>
    <m/>
    <m/>
    <s v="輸液ポンプ・専用カート一式"/>
    <n v="1"/>
    <m/>
    <m/>
    <m/>
    <m/>
    <m/>
    <m/>
    <m/>
    <m/>
    <m/>
    <m/>
    <m/>
    <m/>
    <m/>
    <m/>
    <m/>
    <s v="輸液ポンプ・専用カート一式"/>
    <m/>
    <m/>
    <m/>
    <m/>
    <m/>
    <m/>
    <m/>
    <m/>
    <m/>
    <m/>
    <m/>
    <m/>
    <m/>
    <m/>
    <m/>
    <x v="2"/>
    <m/>
    <s v="●"/>
    <s v="新生児の治療の対応強化に必要"/>
    <n v="5000000"/>
    <n v="5000000"/>
    <n v="5500000"/>
    <m/>
    <m/>
  </r>
  <r>
    <x v="0"/>
    <x v="1"/>
    <n v="3"/>
    <s v="病棟部門【NICU・GCU】"/>
    <s v="NICU"/>
    <s v="NICU（眼底検査コーナー）_x000a_"/>
    <n v="3"/>
    <s v="13"/>
    <s v="NICU・GCU"/>
    <n v="25"/>
    <s v="眼底検査室"/>
    <s v="0864"/>
    <m/>
    <d v="2013-01-18T00:00:00"/>
    <s v="○"/>
    <s v="A移設可"/>
    <s v="眼科所有のもの"/>
    <m/>
    <s v="NICUの眼底カメラは眼科で使用しており、まだ使用できると考えている。眼科用グリーンレーザー光凝固装置も移設で問題ない。処置台も移設で問題ない。（窪田）6/22"/>
    <m/>
    <n v="0"/>
    <s v="11"/>
    <s v="110864"/>
    <s v="広画角眼撮影装置"/>
    <n v="1"/>
    <s v="日本ルミナス"/>
    <s v="RetCam Shuttle"/>
    <n v="500"/>
    <n v="440"/>
    <n v="920"/>
    <m/>
    <s v="○"/>
    <m/>
    <m/>
    <m/>
    <m/>
    <m/>
    <m/>
    <m/>
    <m/>
    <s v="広画角眼撮影装置"/>
    <s v="日本ルミナス"/>
    <s v="RetCam Shuttle"/>
    <n v="500"/>
    <n v="440"/>
    <n v="920"/>
    <m/>
    <s v="○"/>
    <m/>
    <m/>
    <m/>
    <m/>
    <m/>
    <m/>
    <m/>
    <m/>
    <x v="1"/>
    <m/>
    <m/>
    <m/>
    <m/>
    <m/>
    <n v="0"/>
    <m/>
    <m/>
  </r>
  <r>
    <x v="0"/>
    <x v="1"/>
    <n v="3"/>
    <s v="病棟部門【NICU・GCU】"/>
    <s v="NICU"/>
    <s v="NICU（眼底検査コーナー）_x000a_"/>
    <n v="3"/>
    <s v="13"/>
    <s v="NICU・GCU"/>
    <n v="25"/>
    <s v="眼底検査室"/>
    <s v="0865"/>
    <s v="141020170021"/>
    <s v="H29.6.22"/>
    <s v="○"/>
    <s v="A移設可"/>
    <s v="眼科所有のもの"/>
    <m/>
    <s v="NICUの眼底カメラは眼科で使用しており、まだ使用できると考えている。眼科用グリーンレーザー光凝固装置も移設で問題ない。処置台も移設で問題ない。（窪田）6/22"/>
    <m/>
    <n v="0"/>
    <s v="11"/>
    <s v="110865"/>
    <s v="眼科用グリーンレーザー光凝固装置"/>
    <n v="1"/>
    <s v="エレックス"/>
    <s v="ソリティア"/>
    <n v="360"/>
    <n v="620"/>
    <n v="840"/>
    <m/>
    <s v="○"/>
    <m/>
    <m/>
    <m/>
    <m/>
    <m/>
    <m/>
    <m/>
    <m/>
    <s v="眼科用グリーンレーザー光凝固装置"/>
    <s v="エレックス"/>
    <s v="ソリティア"/>
    <n v="360"/>
    <n v="620"/>
    <n v="840"/>
    <m/>
    <s v="○"/>
    <m/>
    <m/>
    <m/>
    <m/>
    <m/>
    <m/>
    <m/>
    <m/>
    <x v="1"/>
    <m/>
    <m/>
    <m/>
    <m/>
    <m/>
    <n v="0"/>
    <m/>
    <m/>
  </r>
  <r>
    <x v="0"/>
    <x v="1"/>
    <n v="3"/>
    <s v="病棟部門【NICU・GCU】"/>
    <s v="NICU"/>
    <s v="NICU（眼底検査コーナー）_x000a_"/>
    <n v="3"/>
    <s v="13"/>
    <s v="NICU・GCU"/>
    <n v="25"/>
    <s v="眼底検査室"/>
    <s v="0866"/>
    <m/>
    <m/>
    <s v="○"/>
    <s v="A移設可"/>
    <s v="眼科所有のもの"/>
    <m/>
    <s v="NICUの眼底カメラは眼科で使用しており、まだ使用できると考えている。眼科用グリーンレーザー光凝固装置も移設で問題ない。処置台も移設で問題ない。（窪田）6/22"/>
    <m/>
    <n v="0"/>
    <s v="11"/>
    <s v="110866"/>
    <s v="処置台"/>
    <n v="1"/>
    <m/>
    <m/>
    <n v="500"/>
    <n v="900"/>
    <n v="780"/>
    <m/>
    <m/>
    <m/>
    <m/>
    <m/>
    <m/>
    <m/>
    <m/>
    <m/>
    <m/>
    <s v="処置台"/>
    <m/>
    <m/>
    <n v="500"/>
    <n v="900"/>
    <n v="780"/>
    <m/>
    <m/>
    <m/>
    <m/>
    <m/>
    <m/>
    <m/>
    <m/>
    <m/>
    <m/>
    <x v="1"/>
    <m/>
    <m/>
    <m/>
    <m/>
    <m/>
    <n v="0"/>
    <m/>
    <m/>
  </r>
  <r>
    <x v="0"/>
    <x v="4"/>
    <n v="3"/>
    <s v="病棟部門【NICU・GCU】"/>
    <s v="NICU"/>
    <s v="スタッフステーション"/>
    <m/>
    <m/>
    <m/>
    <m/>
    <m/>
    <m/>
    <m/>
    <m/>
    <m/>
    <s v="新規"/>
    <m/>
    <m/>
    <m/>
    <m/>
    <m/>
    <m/>
    <m/>
    <s v="セントラルモニタ"/>
    <n v="1"/>
    <m/>
    <m/>
    <m/>
    <m/>
    <m/>
    <m/>
    <m/>
    <m/>
    <m/>
    <m/>
    <m/>
    <m/>
    <m/>
    <m/>
    <m/>
    <s v="セントラルモニタ"/>
    <m/>
    <m/>
    <m/>
    <m/>
    <m/>
    <m/>
    <m/>
    <m/>
    <m/>
    <m/>
    <m/>
    <m/>
    <m/>
    <m/>
    <m/>
    <x v="0"/>
    <m/>
    <s v="●"/>
    <s v="新生児の治療の対応強化に必要"/>
    <n v="19000000"/>
    <n v="19000000"/>
    <n v="20900000"/>
    <m/>
    <m/>
  </r>
  <r>
    <x v="0"/>
    <x v="0"/>
    <n v="3"/>
    <s v="病棟部門【NICU・GCU】"/>
    <s v="NICU"/>
    <s v="スタッフステーション（検査コーナー）"/>
    <n v="3"/>
    <s v="13"/>
    <s v="NICU・GCU"/>
    <n v="25"/>
    <s v="検査室"/>
    <s v="0091"/>
    <s v="4615-0000"/>
    <d v="2008-08-20T00:00:00"/>
    <s v="○"/>
    <s v="B更新"/>
    <m/>
    <s v="〇"/>
    <m/>
    <m/>
    <n v="0"/>
    <s v="11"/>
    <s v="110091"/>
    <s v="血液ガス分析装置"/>
    <n v="1"/>
    <s v="ロシュ"/>
    <s v="cobas b 221"/>
    <n v="500"/>
    <n v="650"/>
    <n v="500"/>
    <m/>
    <s v="○"/>
    <m/>
    <m/>
    <m/>
    <m/>
    <m/>
    <m/>
    <s v="○"/>
    <m/>
    <s v="血液検査装置（血液ガス分析装置）"/>
    <s v="ロシュ"/>
    <s v="cobas b 221"/>
    <n v="500"/>
    <n v="650"/>
    <n v="500"/>
    <m/>
    <s v="○"/>
    <m/>
    <m/>
    <m/>
    <m/>
    <m/>
    <m/>
    <s v="○"/>
    <m/>
    <x v="0"/>
    <m/>
    <m/>
    <m/>
    <n v="6000000"/>
    <n v="6000000"/>
    <n v="6600000.0000000009"/>
    <m/>
    <m/>
  </r>
  <r>
    <x v="0"/>
    <x v="0"/>
    <n v="3"/>
    <s v="病棟部門【NICU・GCU】"/>
    <s v="NICU"/>
    <s v="スタッフステーション（検査コーナー）"/>
    <n v="3"/>
    <s v="13"/>
    <s v="NICU・GCU"/>
    <n v="25"/>
    <s v="検査室"/>
    <s v="0092"/>
    <s v="4607-0000"/>
    <d v="2008-07-02T00:00:00"/>
    <s v="○"/>
    <s v="B更新"/>
    <m/>
    <m/>
    <s v="経年劣化的に更新になる可能性があるため、コンサル判断でA⇒Bに変更"/>
    <m/>
    <n v="0"/>
    <s v="11"/>
    <s v="110092"/>
    <s v="簡易免疫測定装置"/>
    <n v="1"/>
    <s v="シノテスト"/>
    <s v="クイックターボ　CRP-NV"/>
    <n v="400"/>
    <n v="300"/>
    <n v="100"/>
    <m/>
    <s v="○"/>
    <m/>
    <m/>
    <m/>
    <m/>
    <m/>
    <m/>
    <s v="○"/>
    <m/>
    <s v="簡易免疫測定装置"/>
    <s v="シノテスト"/>
    <s v="クイックターボ　CRP-NV"/>
    <n v="400"/>
    <n v="300"/>
    <n v="100"/>
    <m/>
    <s v="○"/>
    <m/>
    <m/>
    <m/>
    <m/>
    <m/>
    <m/>
    <s v="○"/>
    <m/>
    <x v="0"/>
    <m/>
    <m/>
    <m/>
    <n v="4500000"/>
    <n v="4500000"/>
    <n v="4950000"/>
    <m/>
    <m/>
  </r>
  <r>
    <x v="0"/>
    <x v="1"/>
    <n v="3"/>
    <s v="病棟部門【NICU・GCU】"/>
    <s v="NICU"/>
    <s v="スタッフステーション（検査コーナー）"/>
    <n v="3"/>
    <s v="13"/>
    <s v="NICU・GCU"/>
    <n v="25"/>
    <s v="検査室"/>
    <s v="0093"/>
    <m/>
    <m/>
    <s v="○"/>
    <s v="A移設可"/>
    <m/>
    <m/>
    <m/>
    <m/>
    <n v="0"/>
    <s v="11"/>
    <s v="110093"/>
    <s v="小型グルコース分析装置"/>
    <n v="1"/>
    <s v="堀場製作所"/>
    <s v="AntsenceⅢ"/>
    <n v="200"/>
    <n v="170"/>
    <n v="50"/>
    <m/>
    <s v="○"/>
    <m/>
    <m/>
    <m/>
    <m/>
    <m/>
    <m/>
    <m/>
    <m/>
    <s v="小型グルコース分析装置"/>
    <s v="堀場製作所"/>
    <s v="AntsenceⅢ"/>
    <n v="200"/>
    <n v="170"/>
    <n v="50"/>
    <m/>
    <s v="○"/>
    <m/>
    <m/>
    <m/>
    <m/>
    <m/>
    <m/>
    <m/>
    <m/>
    <x v="1"/>
    <m/>
    <m/>
    <m/>
    <m/>
    <m/>
    <n v="0"/>
    <m/>
    <m/>
  </r>
  <r>
    <x v="0"/>
    <x v="1"/>
    <n v="3"/>
    <s v="病棟部門【NICU・GCU】"/>
    <s v="NICU"/>
    <s v="スタッフステーション（検査コーナー）"/>
    <n v="3"/>
    <s v="13"/>
    <s v="NICU・GCU"/>
    <n v="25"/>
    <s v="検査室"/>
    <s v="0094"/>
    <m/>
    <m/>
    <s v="○"/>
    <s v="A移設可"/>
    <m/>
    <m/>
    <m/>
    <m/>
    <n v="0"/>
    <s v="11"/>
    <s v="110094"/>
    <s v="生物顕微鏡"/>
    <n v="1"/>
    <s v="オリンパス"/>
    <s v="BH-2"/>
    <n v="250"/>
    <n v="450"/>
    <n v="400"/>
    <m/>
    <s v="○"/>
    <m/>
    <m/>
    <m/>
    <m/>
    <m/>
    <m/>
    <m/>
    <m/>
    <s v="生物顕微鏡"/>
    <s v="オリンパス"/>
    <s v="BH-2"/>
    <n v="250"/>
    <n v="450"/>
    <n v="400"/>
    <m/>
    <s v="○"/>
    <m/>
    <m/>
    <m/>
    <m/>
    <m/>
    <m/>
    <m/>
    <m/>
    <x v="1"/>
    <m/>
    <m/>
    <m/>
    <m/>
    <m/>
    <n v="0"/>
    <m/>
    <m/>
  </r>
  <r>
    <x v="0"/>
    <x v="1"/>
    <n v="3"/>
    <s v="病棟部門【NICU・GCU】"/>
    <s v="NICU"/>
    <s v="スタッフステーション（検査コーナー）"/>
    <n v="3"/>
    <s v="13"/>
    <s v="NICU・GCU"/>
    <n v="25"/>
    <s v="検査室"/>
    <s v="0095"/>
    <s v="141020170024"/>
    <d v="2017-07-11T00:00:00"/>
    <s v="○"/>
    <s v="A移設可"/>
    <m/>
    <m/>
    <m/>
    <m/>
    <n v="0"/>
    <s v="11"/>
    <s v="110095"/>
    <s v="ビリルビン分析装置"/>
    <n v="1"/>
    <s v="アトムメディカル"/>
    <s v="ビルメータ"/>
    <n v="310"/>
    <n v="430"/>
    <n v="250"/>
    <m/>
    <s v="○"/>
    <m/>
    <m/>
    <m/>
    <m/>
    <m/>
    <m/>
    <m/>
    <m/>
    <s v="ビリルビン分析装置"/>
    <s v="アトムメディカル"/>
    <s v="ビルメータ"/>
    <n v="310"/>
    <n v="430"/>
    <n v="250"/>
    <m/>
    <s v="○"/>
    <m/>
    <m/>
    <m/>
    <m/>
    <m/>
    <m/>
    <m/>
    <m/>
    <x v="1"/>
    <m/>
    <m/>
    <m/>
    <m/>
    <m/>
    <n v="0"/>
    <m/>
    <m/>
  </r>
  <r>
    <x v="0"/>
    <x v="1"/>
    <n v="3"/>
    <s v="病棟部門【NICU・GCU】"/>
    <s v="NICU"/>
    <s v="スタッフステーション（検査コーナー）"/>
    <n v="3"/>
    <s v="13"/>
    <s v="NICU・GCU"/>
    <n v="25"/>
    <s v="検査室"/>
    <s v="0096"/>
    <s v="4794-0000"/>
    <d v="2010-10-28T00:00:00"/>
    <s v="○"/>
    <s v="A移設可"/>
    <m/>
    <m/>
    <m/>
    <m/>
    <n v="0"/>
    <s v="11"/>
    <s v="110096"/>
    <s v="卓上遠心機"/>
    <n v="1"/>
    <s v="コクサン"/>
    <s v="H-1200C"/>
    <n v="220"/>
    <n v="300"/>
    <n v="240"/>
    <m/>
    <s v="○"/>
    <m/>
    <m/>
    <m/>
    <m/>
    <m/>
    <m/>
    <m/>
    <m/>
    <s v="卓上遠心機"/>
    <s v="コクサン"/>
    <s v="H-1200C"/>
    <n v="220"/>
    <n v="300"/>
    <n v="240"/>
    <m/>
    <s v="○"/>
    <m/>
    <m/>
    <m/>
    <m/>
    <m/>
    <m/>
    <m/>
    <m/>
    <x v="1"/>
    <m/>
    <m/>
    <m/>
    <m/>
    <m/>
    <n v="0"/>
    <m/>
    <m/>
  </r>
  <r>
    <x v="0"/>
    <x v="1"/>
    <n v="3"/>
    <s v="病棟部門【NICU・GCU】"/>
    <s v="NICU"/>
    <s v="スタッフステーション（検査コーナー）"/>
    <n v="3"/>
    <s v="13"/>
    <s v="NICU・GCU"/>
    <n v="25"/>
    <s v="検査室"/>
    <s v="0097"/>
    <m/>
    <m/>
    <s v="○"/>
    <s v="A移設可"/>
    <m/>
    <m/>
    <m/>
    <m/>
    <n v="0"/>
    <s v="11"/>
    <s v="110097"/>
    <s v="血液保冷庫"/>
    <n v="1"/>
    <s v="サンヨー"/>
    <s v="MBR-107T4"/>
    <n v="410"/>
    <n v="500"/>
    <n v="1550"/>
    <m/>
    <s v="○"/>
    <m/>
    <m/>
    <m/>
    <m/>
    <m/>
    <m/>
    <m/>
    <m/>
    <s v="血液保冷庫"/>
    <s v="サンヨー"/>
    <s v="MBR-107T4"/>
    <n v="410"/>
    <n v="500"/>
    <n v="1550"/>
    <m/>
    <s v="○"/>
    <m/>
    <m/>
    <m/>
    <m/>
    <m/>
    <m/>
    <m/>
    <m/>
    <x v="1"/>
    <m/>
    <m/>
    <m/>
    <m/>
    <m/>
    <n v="0"/>
    <m/>
    <m/>
  </r>
  <r>
    <x v="1"/>
    <x v="1"/>
    <n v="3"/>
    <s v="病棟部門【NICU・GCU】"/>
    <s v="NICU"/>
    <s v="スタッフステーション（検査コーナー）"/>
    <n v="3"/>
    <s v="13"/>
    <s v="NICU・GCU"/>
    <n v="25"/>
    <s v="検査室"/>
    <s v="0098"/>
    <m/>
    <n v="2004.9"/>
    <s v="○"/>
    <s v="A移設可"/>
    <m/>
    <m/>
    <m/>
    <m/>
    <n v="0"/>
    <s v="11"/>
    <s v="110098"/>
    <s v="保冷庫"/>
    <n v="1"/>
    <s v="ホシザキ"/>
    <m/>
    <n v="1150"/>
    <n v="450"/>
    <n v="800"/>
    <m/>
    <s v="○"/>
    <m/>
    <m/>
    <m/>
    <m/>
    <m/>
    <m/>
    <m/>
    <m/>
    <s v="保冷庫"/>
    <s v="ホシザキ"/>
    <m/>
    <n v="1150"/>
    <n v="450"/>
    <n v="800"/>
    <m/>
    <s v="○"/>
    <m/>
    <m/>
    <m/>
    <m/>
    <m/>
    <m/>
    <m/>
    <m/>
    <x v="1"/>
    <m/>
    <m/>
    <m/>
    <m/>
    <m/>
    <n v="0"/>
    <m/>
    <m/>
  </r>
  <r>
    <x v="1"/>
    <x v="8"/>
    <n v="3"/>
    <s v="病棟部門【NICU・GCU】"/>
    <s v="NICU"/>
    <s v="スタッフステーション（検査コーナー）"/>
    <n v="3"/>
    <s v="13"/>
    <s v="NICU・GCU"/>
    <n v="25"/>
    <s v="検査室前廊下"/>
    <s v="0099"/>
    <m/>
    <m/>
    <s v="○"/>
    <m/>
    <m/>
    <m/>
    <s v="診療材料棚一式で予算化"/>
    <m/>
    <n v="0"/>
    <s v="11"/>
    <s v="110099"/>
    <s v="材料棚"/>
    <n v="1"/>
    <m/>
    <m/>
    <n v="900"/>
    <n v="450"/>
    <n v="2100"/>
    <m/>
    <m/>
    <m/>
    <m/>
    <m/>
    <m/>
    <m/>
    <m/>
    <m/>
    <m/>
    <s v="材料棚"/>
    <m/>
    <m/>
    <n v="900"/>
    <n v="450"/>
    <n v="2100"/>
    <m/>
    <m/>
    <m/>
    <m/>
    <m/>
    <m/>
    <m/>
    <m/>
    <m/>
    <m/>
    <x v="1"/>
    <m/>
    <m/>
    <m/>
    <m/>
    <m/>
    <n v="0"/>
    <m/>
    <m/>
  </r>
  <r>
    <x v="1"/>
    <x v="8"/>
    <n v="3"/>
    <s v="病棟部門【NICU・GCU】"/>
    <s v="NICU"/>
    <s v="スタッフステーション（検査コーナー）"/>
    <n v="3"/>
    <s v="13"/>
    <s v="NICU・GCU"/>
    <n v="25"/>
    <s v="検査室前廊下"/>
    <s v="0100"/>
    <m/>
    <m/>
    <s v="○"/>
    <m/>
    <m/>
    <m/>
    <s v="診療材料棚一式で予算化"/>
    <m/>
    <n v="0"/>
    <s v="11"/>
    <s v="110100"/>
    <s v="材料棚"/>
    <n v="1"/>
    <m/>
    <m/>
    <n v="1800"/>
    <n v="530"/>
    <n v="1900"/>
    <m/>
    <m/>
    <m/>
    <m/>
    <m/>
    <m/>
    <m/>
    <m/>
    <m/>
    <m/>
    <s v="材料棚"/>
    <m/>
    <m/>
    <n v="1800"/>
    <n v="530"/>
    <n v="1900"/>
    <m/>
    <m/>
    <m/>
    <m/>
    <m/>
    <m/>
    <m/>
    <m/>
    <m/>
    <m/>
    <x v="1"/>
    <m/>
    <m/>
    <m/>
    <m/>
    <m/>
    <n v="0"/>
    <m/>
    <m/>
  </r>
  <r>
    <x v="0"/>
    <x v="0"/>
    <n v="3"/>
    <s v="病棟部門【NICU・GCU】"/>
    <s v="NICU"/>
    <s v="スタッフステーション"/>
    <n v="3"/>
    <s v="13"/>
    <s v="NICU・GCU"/>
    <n v="25"/>
    <s v="隔離病室(NICU)"/>
    <s v="0850"/>
    <m/>
    <m/>
    <s v="○"/>
    <s v="B更新"/>
    <s v="古くなっているため"/>
    <m/>
    <m/>
    <m/>
    <n v="0"/>
    <s v="11"/>
    <s v="110850"/>
    <s v="電子天秤"/>
    <n v="1"/>
    <s v="A&amp;D"/>
    <s v="EW-300A"/>
    <n v="200"/>
    <n v="210"/>
    <n v="70"/>
    <m/>
    <s v="○"/>
    <m/>
    <m/>
    <m/>
    <m/>
    <m/>
    <m/>
    <m/>
    <m/>
    <s v="電子天秤"/>
    <s v="A&amp;D"/>
    <s v="EW-300A"/>
    <n v="200"/>
    <n v="210"/>
    <n v="70"/>
    <m/>
    <s v="○"/>
    <m/>
    <m/>
    <m/>
    <m/>
    <m/>
    <m/>
    <m/>
    <m/>
    <x v="0"/>
    <m/>
    <m/>
    <m/>
    <n v="300000"/>
    <n v="300000"/>
    <n v="330000"/>
    <m/>
    <m/>
  </r>
  <r>
    <x v="0"/>
    <x v="1"/>
    <n v="3"/>
    <s v="病棟部門【NICU・GCU】"/>
    <s v="NICU"/>
    <s v="スタッフステーション"/>
    <n v="3"/>
    <s v="13"/>
    <s v="NICU・GCU"/>
    <n v="25"/>
    <s v="第1NICU"/>
    <s v="0859"/>
    <m/>
    <m/>
    <s v="○"/>
    <s v="A移設可"/>
    <m/>
    <m/>
    <m/>
    <m/>
    <n v="0"/>
    <s v="11"/>
    <s v="110859"/>
    <s v="電子天秤"/>
    <n v="1"/>
    <s v="新光電子"/>
    <s v="DJM-600"/>
    <n v="190"/>
    <n v="220"/>
    <n v="130"/>
    <m/>
    <s v="○"/>
    <m/>
    <m/>
    <m/>
    <m/>
    <m/>
    <m/>
    <m/>
    <m/>
    <s v="電子天秤"/>
    <s v="新光電子"/>
    <s v="DJM-600"/>
    <n v="190"/>
    <n v="220"/>
    <n v="130"/>
    <m/>
    <s v="○"/>
    <m/>
    <m/>
    <m/>
    <m/>
    <m/>
    <m/>
    <m/>
    <m/>
    <x v="1"/>
    <m/>
    <m/>
    <m/>
    <m/>
    <m/>
    <n v="0"/>
    <m/>
    <m/>
  </r>
  <r>
    <x v="0"/>
    <x v="1"/>
    <n v="3"/>
    <s v="病棟部門【NICU・GCU】"/>
    <s v="NICU"/>
    <s v="スタッフステーション"/>
    <n v="3"/>
    <s v="13"/>
    <s v="NICU・GCU"/>
    <n v="25"/>
    <s v="第2NICU"/>
    <s v="0084"/>
    <m/>
    <m/>
    <s v="○"/>
    <s v="A移設可"/>
    <m/>
    <m/>
    <m/>
    <m/>
    <n v="0"/>
    <s v="11"/>
    <s v="110084"/>
    <s v="電子天秤"/>
    <n v="1"/>
    <s v="A&amp;D"/>
    <s v="DJM-600"/>
    <n v="180"/>
    <n v="220"/>
    <n v="140"/>
    <m/>
    <s v="○"/>
    <m/>
    <m/>
    <m/>
    <m/>
    <m/>
    <m/>
    <m/>
    <m/>
    <s v="電子天秤"/>
    <s v="A&amp;D"/>
    <s v="DJM-600"/>
    <n v="180"/>
    <n v="220"/>
    <n v="140"/>
    <m/>
    <s v="○"/>
    <m/>
    <m/>
    <m/>
    <m/>
    <m/>
    <m/>
    <m/>
    <m/>
    <x v="1"/>
    <m/>
    <m/>
    <m/>
    <m/>
    <m/>
    <n v="0"/>
    <m/>
    <m/>
  </r>
  <r>
    <x v="0"/>
    <x v="4"/>
    <n v="3"/>
    <s v="病棟部門【NICU・GCU】"/>
    <s v="NICU"/>
    <s v="準備室"/>
    <m/>
    <m/>
    <m/>
    <m/>
    <m/>
    <m/>
    <m/>
    <m/>
    <m/>
    <s v="新規"/>
    <m/>
    <m/>
    <s v="混注エリアは必要である。CVもあるため、クリーンベンチが欲しい。（川村・大塚）6/1"/>
    <m/>
    <m/>
    <m/>
    <m/>
    <s v="クリーンベンチ"/>
    <n v="1"/>
    <m/>
    <m/>
    <m/>
    <m/>
    <m/>
    <m/>
    <m/>
    <m/>
    <m/>
    <m/>
    <m/>
    <m/>
    <m/>
    <m/>
    <m/>
    <s v="クリーンベンチ"/>
    <m/>
    <m/>
    <m/>
    <m/>
    <m/>
    <m/>
    <m/>
    <m/>
    <m/>
    <m/>
    <m/>
    <m/>
    <m/>
    <m/>
    <m/>
    <x v="0"/>
    <m/>
    <m/>
    <m/>
    <n v="1500000"/>
    <n v="1500000"/>
    <n v="1650000.0000000002"/>
    <m/>
    <m/>
  </r>
  <r>
    <x v="0"/>
    <x v="4"/>
    <n v="3"/>
    <s v="病棟部門【NICU・GCU】"/>
    <s v="NICU"/>
    <s v="準備室"/>
    <m/>
    <m/>
    <m/>
    <m/>
    <m/>
    <m/>
    <m/>
    <m/>
    <m/>
    <s v="新規"/>
    <m/>
    <m/>
    <s v="調剤スペースに薬用保冷庫（小さい冷凍庫付き）2台（薬剤用と血液用）を設けることを想定すること。（田中）6/1"/>
    <m/>
    <m/>
    <m/>
    <m/>
    <s v="薬用保冷庫"/>
    <n v="2"/>
    <m/>
    <m/>
    <m/>
    <m/>
    <m/>
    <m/>
    <m/>
    <m/>
    <m/>
    <m/>
    <m/>
    <m/>
    <m/>
    <m/>
    <m/>
    <s v="薬用保冷庫"/>
    <m/>
    <m/>
    <m/>
    <m/>
    <m/>
    <m/>
    <m/>
    <m/>
    <m/>
    <m/>
    <m/>
    <m/>
    <m/>
    <m/>
    <m/>
    <x v="0"/>
    <m/>
    <m/>
    <m/>
    <n v="280000"/>
    <n v="560000"/>
    <n v="616000"/>
    <m/>
    <m/>
  </r>
  <r>
    <x v="0"/>
    <x v="0"/>
    <n v="3"/>
    <s v="病棟部門【NICU・GCU】"/>
    <s v="NICU"/>
    <s v="準備室"/>
    <n v="3"/>
    <s v="13"/>
    <s v="NICU・GCU"/>
    <n v="25"/>
    <s v="第1NICU"/>
    <s v="0837"/>
    <m/>
    <m/>
    <s v="○"/>
    <s v="B更新"/>
    <s v="点滴作成の用途にあわせて買い替えが必要"/>
    <m/>
    <m/>
    <m/>
    <n v="0"/>
    <s v="11"/>
    <s v="110837"/>
    <s v="点滴作業台"/>
    <n v="1"/>
    <m/>
    <m/>
    <n v="1200"/>
    <n v="670"/>
    <n v="860"/>
    <m/>
    <m/>
    <m/>
    <m/>
    <m/>
    <m/>
    <m/>
    <m/>
    <m/>
    <m/>
    <s v="点滴作業台"/>
    <m/>
    <m/>
    <n v="1200"/>
    <n v="670"/>
    <n v="860"/>
    <m/>
    <m/>
    <m/>
    <m/>
    <m/>
    <m/>
    <m/>
    <m/>
    <m/>
    <m/>
    <x v="0"/>
    <m/>
    <m/>
    <m/>
    <n v="700000"/>
    <n v="700000"/>
    <n v="770000.00000000012"/>
    <m/>
    <m/>
  </r>
  <r>
    <x v="0"/>
    <x v="0"/>
    <n v="3"/>
    <s v="病棟部門【NICU・GCU】"/>
    <s v="NICU"/>
    <s v="準備室"/>
    <n v="3"/>
    <s v="13"/>
    <s v="NICU・GCU"/>
    <n v="25"/>
    <s v="第1NICU"/>
    <s v="0838"/>
    <m/>
    <m/>
    <s v="○"/>
    <s v="B更新"/>
    <s v="点滴作成の用途にあわせて買い替えが必要"/>
    <m/>
    <m/>
    <m/>
    <n v="0"/>
    <s v="11"/>
    <s v="110838"/>
    <s v="薬品カート"/>
    <n v="1"/>
    <m/>
    <m/>
    <n v="580"/>
    <n v="520"/>
    <n v="930"/>
    <m/>
    <m/>
    <m/>
    <m/>
    <m/>
    <m/>
    <m/>
    <m/>
    <m/>
    <m/>
    <s v="薬品カート"/>
    <m/>
    <m/>
    <n v="580"/>
    <n v="520"/>
    <n v="930"/>
    <m/>
    <m/>
    <m/>
    <m/>
    <m/>
    <m/>
    <m/>
    <m/>
    <m/>
    <m/>
    <x v="0"/>
    <m/>
    <m/>
    <m/>
    <n v="300000"/>
    <n v="300000"/>
    <n v="330000"/>
    <m/>
    <m/>
  </r>
  <r>
    <x v="0"/>
    <x v="0"/>
    <n v="3"/>
    <s v="病棟部門【NICU・GCU】"/>
    <s v="NICU"/>
    <s v="準備室"/>
    <n v="3"/>
    <s v="13"/>
    <s v="NICU・GCU"/>
    <n v="25"/>
    <s v="第1NICU"/>
    <s v="0839"/>
    <m/>
    <m/>
    <s v="○"/>
    <s v="B更新"/>
    <s v="点滴作成の用途にあわせて買い替えが必要"/>
    <m/>
    <m/>
    <m/>
    <n v="0"/>
    <s v="11"/>
    <s v="110839"/>
    <s v="薬品カート"/>
    <n v="1"/>
    <m/>
    <m/>
    <n v="580"/>
    <n v="520"/>
    <n v="930"/>
    <m/>
    <m/>
    <m/>
    <m/>
    <m/>
    <m/>
    <m/>
    <m/>
    <m/>
    <m/>
    <s v="薬品カート"/>
    <m/>
    <m/>
    <n v="580"/>
    <n v="520"/>
    <n v="930"/>
    <m/>
    <m/>
    <m/>
    <m/>
    <m/>
    <m/>
    <m/>
    <m/>
    <m/>
    <m/>
    <x v="0"/>
    <m/>
    <m/>
    <m/>
    <n v="300000"/>
    <n v="300000"/>
    <n v="330000"/>
    <m/>
    <m/>
  </r>
  <r>
    <x v="0"/>
    <x v="1"/>
    <n v="3"/>
    <s v="病棟部門【NICU・GCU】"/>
    <s v="NICU"/>
    <s v="準備室"/>
    <n v="3"/>
    <s v="13"/>
    <s v="NICU・GCU"/>
    <n v="25"/>
    <s v="第1NICU"/>
    <s v="0860"/>
    <m/>
    <m/>
    <s v="○"/>
    <s v="A移設可"/>
    <m/>
    <m/>
    <m/>
    <m/>
    <n v="0"/>
    <s v="11"/>
    <s v="110860"/>
    <s v="薬品カート"/>
    <n v="1"/>
    <s v="サカセ化学工業"/>
    <m/>
    <n v="500"/>
    <n v="730"/>
    <n v="1090"/>
    <m/>
    <m/>
    <m/>
    <m/>
    <m/>
    <m/>
    <m/>
    <m/>
    <m/>
    <m/>
    <s v="薬品カート"/>
    <s v="サカセ化学工業"/>
    <m/>
    <n v="500"/>
    <n v="730"/>
    <n v="1090"/>
    <m/>
    <m/>
    <m/>
    <m/>
    <m/>
    <m/>
    <m/>
    <m/>
    <m/>
    <m/>
    <x v="1"/>
    <m/>
    <m/>
    <m/>
    <m/>
    <m/>
    <n v="0"/>
    <m/>
    <m/>
  </r>
  <r>
    <x v="0"/>
    <x v="4"/>
    <n v="3"/>
    <s v="病棟部門【NICU・GCU】"/>
    <s v="GCU"/>
    <s v="スタッフステーション"/>
    <m/>
    <m/>
    <m/>
    <m/>
    <m/>
    <m/>
    <m/>
    <m/>
    <m/>
    <s v="新規"/>
    <m/>
    <m/>
    <m/>
    <m/>
    <m/>
    <m/>
    <m/>
    <s v="セントラルモニタ"/>
    <n v="1"/>
    <m/>
    <m/>
    <m/>
    <m/>
    <m/>
    <m/>
    <m/>
    <m/>
    <m/>
    <m/>
    <m/>
    <m/>
    <m/>
    <m/>
    <m/>
    <s v="セントラルモニタ"/>
    <m/>
    <m/>
    <m/>
    <m/>
    <m/>
    <m/>
    <m/>
    <m/>
    <m/>
    <m/>
    <m/>
    <m/>
    <m/>
    <m/>
    <m/>
    <x v="0"/>
    <m/>
    <s v="●"/>
    <s v="新生児の治療の対応強化に必要"/>
    <n v="8000000"/>
    <n v="8000000"/>
    <n v="8800000"/>
    <m/>
    <m/>
  </r>
  <r>
    <x v="0"/>
    <x v="0"/>
    <n v="3"/>
    <s v="病棟部門【NICU・GCU】"/>
    <s v="GCU"/>
    <s v="GCU"/>
    <n v="3"/>
    <s v="13"/>
    <s v="NICU・GCU"/>
    <n v="25"/>
    <s v="GCU"/>
    <s v="0021"/>
    <m/>
    <d v="2006-07-31T00:00:00"/>
    <s v="○"/>
    <s v="B更新"/>
    <s v="サポートエンド"/>
    <m/>
    <m/>
    <m/>
    <n v="0"/>
    <s v="11"/>
    <s v="110021"/>
    <s v="保育器"/>
    <n v="1"/>
    <s v="アトムメディカル"/>
    <s v="V-2200"/>
    <n v="1200"/>
    <n v="800"/>
    <n v="1000"/>
    <m/>
    <s v="○"/>
    <m/>
    <m/>
    <m/>
    <m/>
    <m/>
    <m/>
    <m/>
    <m/>
    <s v="保育器"/>
    <s v="アトムメディカル"/>
    <s v="V-2200"/>
    <n v="1200"/>
    <n v="800"/>
    <n v="1000"/>
    <m/>
    <s v="○"/>
    <m/>
    <m/>
    <m/>
    <m/>
    <m/>
    <m/>
    <m/>
    <s v="光線治療器・ブレンダー等含む"/>
    <x v="3"/>
    <m/>
    <m/>
    <m/>
    <n v="5500000"/>
    <n v="5500000"/>
    <n v="6050000.0000000009"/>
    <m/>
    <m/>
  </r>
  <r>
    <x v="0"/>
    <x v="0"/>
    <n v="3"/>
    <s v="病棟部門【NICU・GCU】"/>
    <s v="GCU"/>
    <s v="GCU"/>
    <n v="3"/>
    <s v="13"/>
    <s v="NICU・GCU"/>
    <n v="25"/>
    <s v="GCU"/>
    <s v="0023"/>
    <m/>
    <d v="2000-10-31T00:00:00"/>
    <s v="○"/>
    <s v="B更新"/>
    <s v="サポートエンド"/>
    <m/>
    <m/>
    <m/>
    <n v="0"/>
    <s v="11"/>
    <s v="110023"/>
    <s v="保育器"/>
    <n v="1"/>
    <s v="アトムメディカル"/>
    <s v="V-2200"/>
    <n v="1200"/>
    <n v="800"/>
    <n v="1000"/>
    <m/>
    <s v="○"/>
    <m/>
    <m/>
    <m/>
    <m/>
    <m/>
    <m/>
    <m/>
    <m/>
    <s v="保育器"/>
    <s v="アトムメディカル"/>
    <s v="V-2200"/>
    <n v="1200"/>
    <n v="800"/>
    <n v="1000"/>
    <m/>
    <s v="○"/>
    <m/>
    <m/>
    <m/>
    <m/>
    <m/>
    <m/>
    <m/>
    <s v="光線治療器・ブレンダー等含む"/>
    <x v="3"/>
    <m/>
    <m/>
    <m/>
    <n v="5500000"/>
    <n v="5500000"/>
    <n v="6050000.0000000009"/>
    <m/>
    <m/>
  </r>
  <r>
    <x v="0"/>
    <x v="0"/>
    <n v="3"/>
    <s v="病棟部門【NICU・GCU】"/>
    <s v="GCU"/>
    <s v="GCU"/>
    <n v="3"/>
    <s v="13"/>
    <s v="NICU・GCU"/>
    <n v="25"/>
    <s v="GCU"/>
    <s v="0025"/>
    <m/>
    <d v="2006-07-31T00:00:00"/>
    <s v="○"/>
    <s v="B更新"/>
    <s v="サポートエンド"/>
    <m/>
    <m/>
    <m/>
    <n v="0"/>
    <s v="11"/>
    <s v="110025"/>
    <s v="保育器"/>
    <n v="1"/>
    <s v="アトムメディカル"/>
    <s v="V-2200"/>
    <n v="1200"/>
    <n v="800"/>
    <n v="1000"/>
    <m/>
    <s v="○"/>
    <m/>
    <m/>
    <m/>
    <m/>
    <m/>
    <m/>
    <m/>
    <m/>
    <s v="保育器"/>
    <s v="アトムメディカル"/>
    <s v="V-2200"/>
    <n v="1200"/>
    <n v="800"/>
    <n v="1000"/>
    <m/>
    <s v="○"/>
    <m/>
    <m/>
    <m/>
    <m/>
    <m/>
    <m/>
    <m/>
    <s v="光線治療器・ブレンダー等含む"/>
    <x v="3"/>
    <m/>
    <m/>
    <m/>
    <n v="5500000"/>
    <n v="5500000"/>
    <n v="6050000.0000000009"/>
    <m/>
    <m/>
  </r>
  <r>
    <x v="0"/>
    <x v="0"/>
    <n v="3"/>
    <s v="病棟部門【NICU・GCU】"/>
    <s v="GCU"/>
    <s v="GCU"/>
    <n v="3"/>
    <s v="13"/>
    <s v="NICU・GCU"/>
    <n v="25"/>
    <s v="GCU"/>
    <s v="0027"/>
    <m/>
    <d v="2018-03-06T00:00:00"/>
    <s v="○"/>
    <s v="B更新"/>
    <s v="サポートエンド"/>
    <m/>
    <m/>
    <m/>
    <n v="0"/>
    <s v="11"/>
    <s v="110027"/>
    <s v="保育器"/>
    <n v="1"/>
    <s v="アトムメディカル"/>
    <s v="インキュi"/>
    <n v="1400"/>
    <n v="650"/>
    <n v="1700"/>
    <m/>
    <s v="○"/>
    <m/>
    <m/>
    <m/>
    <m/>
    <m/>
    <m/>
    <m/>
    <m/>
    <s v="保育器"/>
    <s v="アトムメディカル"/>
    <s v="インキュi"/>
    <n v="1400"/>
    <n v="650"/>
    <n v="1700"/>
    <m/>
    <s v="○"/>
    <m/>
    <m/>
    <m/>
    <m/>
    <m/>
    <m/>
    <m/>
    <s v="光線治療器・ブレンダー等含む"/>
    <x v="3"/>
    <m/>
    <m/>
    <m/>
    <n v="5500000"/>
    <n v="5500000"/>
    <n v="6050000.0000000009"/>
    <m/>
    <m/>
  </r>
  <r>
    <x v="0"/>
    <x v="0"/>
    <n v="3"/>
    <s v="病棟部門【NICU・GCU】"/>
    <s v="GCU"/>
    <s v="GCU"/>
    <n v="3"/>
    <s v="13"/>
    <s v="NICU・GCU"/>
    <n v="25"/>
    <s v="GCU"/>
    <s v="0028"/>
    <m/>
    <d v="2018-03-06T00:00:00"/>
    <s v="○"/>
    <s v="B更新"/>
    <s v="サポートエンド"/>
    <m/>
    <m/>
    <m/>
    <n v="0"/>
    <s v="11"/>
    <s v="110028"/>
    <s v="保育器"/>
    <n v="1"/>
    <s v="アトムメディカル"/>
    <s v="インキュi"/>
    <n v="1400"/>
    <n v="650"/>
    <n v="1700"/>
    <m/>
    <s v="○"/>
    <m/>
    <m/>
    <m/>
    <m/>
    <m/>
    <m/>
    <m/>
    <m/>
    <s v="保育器"/>
    <s v="アトムメディカル"/>
    <s v="インキュi"/>
    <n v="1400"/>
    <n v="650"/>
    <n v="1700"/>
    <m/>
    <s v="○"/>
    <m/>
    <m/>
    <m/>
    <m/>
    <m/>
    <m/>
    <m/>
    <s v="光線治療器・ブレンダー等含む"/>
    <x v="3"/>
    <m/>
    <m/>
    <m/>
    <n v="5500000"/>
    <n v="5500000"/>
    <n v="6050000.0000000009"/>
    <m/>
    <m/>
  </r>
  <r>
    <x v="0"/>
    <x v="0"/>
    <n v="3"/>
    <s v="病棟部門【NICU・GCU】"/>
    <s v="GCU"/>
    <s v="GCU"/>
    <n v="3"/>
    <s v="13"/>
    <s v="NICU・GCU"/>
    <n v="25"/>
    <s v="GCU"/>
    <s v="0002"/>
    <m/>
    <m/>
    <s v="○"/>
    <s v="B更新"/>
    <s v="サポートエンド"/>
    <m/>
    <m/>
    <m/>
    <n v="0"/>
    <s v="11"/>
    <s v="110002"/>
    <s v="コット"/>
    <n v="1"/>
    <m/>
    <m/>
    <n v="450"/>
    <n v="800"/>
    <n v="850"/>
    <m/>
    <m/>
    <m/>
    <m/>
    <m/>
    <m/>
    <m/>
    <m/>
    <m/>
    <m/>
    <s v="コット"/>
    <m/>
    <m/>
    <n v="450"/>
    <n v="800"/>
    <n v="850"/>
    <m/>
    <m/>
    <m/>
    <m/>
    <m/>
    <m/>
    <m/>
    <m/>
    <m/>
    <m/>
    <x v="0"/>
    <m/>
    <m/>
    <m/>
    <n v="230000"/>
    <n v="230000"/>
    <n v="253000.00000000003"/>
    <m/>
    <m/>
  </r>
  <r>
    <x v="0"/>
    <x v="0"/>
    <n v="3"/>
    <s v="病棟部門【NICU・GCU】"/>
    <s v="GCU"/>
    <s v="GCU"/>
    <n v="3"/>
    <s v="13"/>
    <s v="NICU・GCU"/>
    <n v="25"/>
    <s v="GCU"/>
    <s v="0003"/>
    <m/>
    <m/>
    <s v="○"/>
    <s v="B更新"/>
    <s v="サポートエンド"/>
    <m/>
    <m/>
    <m/>
    <n v="0"/>
    <s v="11"/>
    <s v="110003"/>
    <s v="コット"/>
    <n v="1"/>
    <m/>
    <m/>
    <n v="450"/>
    <n v="800"/>
    <n v="850"/>
    <m/>
    <m/>
    <m/>
    <m/>
    <m/>
    <m/>
    <m/>
    <m/>
    <m/>
    <m/>
    <s v="コット"/>
    <m/>
    <m/>
    <n v="450"/>
    <n v="800"/>
    <n v="850"/>
    <m/>
    <m/>
    <m/>
    <m/>
    <m/>
    <m/>
    <m/>
    <m/>
    <m/>
    <m/>
    <x v="0"/>
    <m/>
    <m/>
    <m/>
    <n v="230000"/>
    <n v="230000"/>
    <n v="253000.00000000003"/>
    <m/>
    <m/>
  </r>
  <r>
    <x v="0"/>
    <x v="0"/>
    <n v="3"/>
    <s v="病棟部門【NICU・GCU】"/>
    <s v="GCU"/>
    <s v="GCU"/>
    <n v="3"/>
    <s v="13"/>
    <s v="NICU・GCU"/>
    <n v="25"/>
    <s v="GCU"/>
    <s v="0007"/>
    <m/>
    <m/>
    <s v="○"/>
    <s v="B更新"/>
    <s v="サポートエンド"/>
    <m/>
    <m/>
    <m/>
    <n v="0"/>
    <s v="11"/>
    <s v="110007"/>
    <s v="コット"/>
    <n v="1"/>
    <m/>
    <m/>
    <n v="550"/>
    <n v="1300"/>
    <n v="900"/>
    <m/>
    <m/>
    <m/>
    <m/>
    <m/>
    <m/>
    <m/>
    <m/>
    <m/>
    <m/>
    <s v="コット"/>
    <m/>
    <m/>
    <n v="550"/>
    <n v="1300"/>
    <n v="900"/>
    <m/>
    <m/>
    <m/>
    <m/>
    <m/>
    <m/>
    <m/>
    <m/>
    <m/>
    <m/>
    <x v="0"/>
    <m/>
    <m/>
    <m/>
    <n v="230000"/>
    <n v="230000"/>
    <n v="253000.00000000003"/>
    <m/>
    <m/>
  </r>
  <r>
    <x v="0"/>
    <x v="0"/>
    <n v="3"/>
    <s v="病棟部門【NICU・GCU】"/>
    <s v="GCU"/>
    <s v="GCU"/>
    <n v="3"/>
    <s v="13"/>
    <s v="NICU・GCU"/>
    <n v="25"/>
    <s v="GCU"/>
    <s v="0009"/>
    <m/>
    <m/>
    <s v="○"/>
    <s v="B更新"/>
    <s v="サポートエンド"/>
    <m/>
    <m/>
    <m/>
    <n v="0"/>
    <s v="11"/>
    <s v="110009"/>
    <s v="コット"/>
    <n v="1"/>
    <m/>
    <m/>
    <n v="550"/>
    <n v="1300"/>
    <n v="900"/>
    <m/>
    <m/>
    <m/>
    <m/>
    <m/>
    <m/>
    <m/>
    <m/>
    <m/>
    <m/>
    <s v="コット"/>
    <m/>
    <m/>
    <n v="550"/>
    <n v="1300"/>
    <n v="900"/>
    <m/>
    <m/>
    <m/>
    <m/>
    <m/>
    <m/>
    <m/>
    <m/>
    <m/>
    <m/>
    <x v="0"/>
    <m/>
    <m/>
    <m/>
    <n v="230000"/>
    <n v="230000"/>
    <n v="253000.00000000003"/>
    <m/>
    <m/>
  </r>
  <r>
    <x v="0"/>
    <x v="0"/>
    <n v="3"/>
    <s v="病棟部門【NICU・GCU】"/>
    <s v="GCU"/>
    <s v="GCU"/>
    <n v="3"/>
    <s v="13"/>
    <s v="NICU・GCU"/>
    <n v="25"/>
    <s v="GCU"/>
    <s v="0010"/>
    <m/>
    <m/>
    <s v="○"/>
    <s v="B更新"/>
    <s v="サポートエンド"/>
    <m/>
    <m/>
    <m/>
    <n v="0"/>
    <s v="11"/>
    <s v="110010"/>
    <s v="コット"/>
    <n v="1"/>
    <m/>
    <m/>
    <n v="550"/>
    <n v="1300"/>
    <n v="900"/>
    <m/>
    <m/>
    <m/>
    <m/>
    <m/>
    <m/>
    <m/>
    <m/>
    <m/>
    <m/>
    <s v="コット"/>
    <m/>
    <m/>
    <n v="550"/>
    <n v="1300"/>
    <n v="900"/>
    <m/>
    <m/>
    <m/>
    <m/>
    <m/>
    <m/>
    <m/>
    <m/>
    <m/>
    <m/>
    <x v="0"/>
    <m/>
    <m/>
    <m/>
    <n v="230000"/>
    <n v="230000"/>
    <n v="253000.00000000003"/>
    <m/>
    <m/>
  </r>
  <r>
    <x v="0"/>
    <x v="0"/>
    <n v="3"/>
    <s v="病棟部門【NICU・GCU】"/>
    <s v="GCU"/>
    <s v="GCU"/>
    <n v="3"/>
    <s v="13"/>
    <s v="NICU・GCU"/>
    <n v="25"/>
    <s v="GCU"/>
    <s v="0011"/>
    <m/>
    <m/>
    <s v="○"/>
    <s v="B更新"/>
    <s v="サポートエンド"/>
    <m/>
    <m/>
    <m/>
    <n v="0"/>
    <s v="11"/>
    <s v="110011"/>
    <s v="コット"/>
    <n v="1"/>
    <m/>
    <m/>
    <n v="450"/>
    <n v="800"/>
    <n v="850"/>
    <m/>
    <m/>
    <m/>
    <m/>
    <m/>
    <m/>
    <m/>
    <m/>
    <m/>
    <m/>
    <s v="コット"/>
    <m/>
    <m/>
    <n v="450"/>
    <n v="800"/>
    <n v="850"/>
    <m/>
    <m/>
    <m/>
    <m/>
    <m/>
    <m/>
    <m/>
    <m/>
    <m/>
    <m/>
    <x v="0"/>
    <m/>
    <m/>
    <m/>
    <n v="230000"/>
    <n v="230000"/>
    <n v="253000.00000000003"/>
    <m/>
    <m/>
  </r>
  <r>
    <x v="0"/>
    <x v="0"/>
    <n v="3"/>
    <s v="病棟部門【NICU・GCU】"/>
    <s v="GCU"/>
    <s v="GCU"/>
    <n v="3"/>
    <s v="13"/>
    <s v="NICU・GCU"/>
    <n v="25"/>
    <s v="GCU"/>
    <s v="0012"/>
    <m/>
    <m/>
    <s v="○"/>
    <s v="B更新"/>
    <s v="サポートエンド"/>
    <m/>
    <m/>
    <m/>
    <n v="0"/>
    <s v="11"/>
    <s v="110012"/>
    <s v="コット"/>
    <n v="1"/>
    <m/>
    <m/>
    <n v="450"/>
    <n v="800"/>
    <n v="850"/>
    <m/>
    <m/>
    <m/>
    <m/>
    <m/>
    <m/>
    <m/>
    <m/>
    <m/>
    <m/>
    <s v="コット"/>
    <m/>
    <m/>
    <n v="450"/>
    <n v="800"/>
    <n v="850"/>
    <m/>
    <m/>
    <m/>
    <m/>
    <m/>
    <m/>
    <m/>
    <m/>
    <m/>
    <m/>
    <x v="0"/>
    <m/>
    <m/>
    <m/>
    <n v="230000"/>
    <n v="230000"/>
    <n v="253000.00000000003"/>
    <m/>
    <m/>
  </r>
  <r>
    <x v="0"/>
    <x v="1"/>
    <n v="3"/>
    <s v="病棟部門【NICU・GCU】"/>
    <s v="GCU"/>
    <s v="GCU"/>
    <n v="3"/>
    <s v="13"/>
    <s v="NICU・GCU"/>
    <n v="25"/>
    <s v="GCU"/>
    <s v="0004"/>
    <m/>
    <m/>
    <s v="○"/>
    <s v="A移設可"/>
    <m/>
    <m/>
    <m/>
    <m/>
    <n v="0"/>
    <s v="11"/>
    <s v="110004"/>
    <s v="コット"/>
    <n v="1"/>
    <s v="パラマウントベッド"/>
    <m/>
    <n v="450"/>
    <n v="800"/>
    <n v="850"/>
    <m/>
    <m/>
    <m/>
    <m/>
    <m/>
    <m/>
    <m/>
    <m/>
    <m/>
    <m/>
    <s v="コット"/>
    <s v="パラマウントベッド"/>
    <m/>
    <n v="450"/>
    <n v="800"/>
    <n v="850"/>
    <m/>
    <m/>
    <m/>
    <m/>
    <m/>
    <m/>
    <m/>
    <m/>
    <m/>
    <m/>
    <x v="1"/>
    <m/>
    <m/>
    <m/>
    <m/>
    <m/>
    <n v="0"/>
    <m/>
    <m/>
  </r>
  <r>
    <x v="0"/>
    <x v="1"/>
    <n v="3"/>
    <s v="病棟部門【NICU・GCU】"/>
    <s v="GCU"/>
    <s v="GCU"/>
    <n v="3"/>
    <s v="13"/>
    <s v="NICU・GCU"/>
    <n v="25"/>
    <s v="GCU"/>
    <s v="0005"/>
    <m/>
    <m/>
    <s v="○"/>
    <s v="A移設可"/>
    <m/>
    <m/>
    <m/>
    <m/>
    <n v="0"/>
    <s v="11"/>
    <s v="110005"/>
    <s v="コット"/>
    <n v="1"/>
    <s v="パラマウントベッド"/>
    <m/>
    <n v="450"/>
    <n v="800"/>
    <n v="850"/>
    <m/>
    <m/>
    <m/>
    <m/>
    <m/>
    <m/>
    <m/>
    <m/>
    <m/>
    <m/>
    <s v="コット"/>
    <s v="パラマウントベッド"/>
    <m/>
    <n v="450"/>
    <n v="800"/>
    <n v="850"/>
    <m/>
    <m/>
    <m/>
    <m/>
    <m/>
    <m/>
    <m/>
    <m/>
    <m/>
    <m/>
    <x v="1"/>
    <m/>
    <m/>
    <m/>
    <m/>
    <m/>
    <n v="0"/>
    <m/>
    <m/>
  </r>
  <r>
    <x v="0"/>
    <x v="1"/>
    <n v="3"/>
    <s v="病棟部門【NICU・GCU】"/>
    <s v="GCU"/>
    <s v="GCU"/>
    <n v="3"/>
    <s v="13"/>
    <s v="NICU・GCU"/>
    <n v="25"/>
    <s v="GCU"/>
    <s v="0006"/>
    <m/>
    <m/>
    <s v="○"/>
    <s v="A移設可"/>
    <m/>
    <m/>
    <m/>
    <m/>
    <n v="0"/>
    <s v="11"/>
    <s v="110006"/>
    <s v="コット"/>
    <n v="1"/>
    <s v="パラマウントベッド"/>
    <m/>
    <n v="450"/>
    <n v="800"/>
    <n v="850"/>
    <m/>
    <m/>
    <m/>
    <m/>
    <m/>
    <m/>
    <m/>
    <m/>
    <m/>
    <m/>
    <s v="コット"/>
    <s v="パラマウントベッド"/>
    <m/>
    <n v="450"/>
    <n v="800"/>
    <n v="850"/>
    <m/>
    <m/>
    <m/>
    <m/>
    <m/>
    <m/>
    <m/>
    <m/>
    <m/>
    <m/>
    <x v="1"/>
    <m/>
    <m/>
    <m/>
    <m/>
    <m/>
    <n v="0"/>
    <m/>
    <m/>
  </r>
  <r>
    <x v="0"/>
    <x v="1"/>
    <n v="3"/>
    <s v="病棟部門【NICU・GCU】"/>
    <s v="GCU"/>
    <s v="GCU"/>
    <n v="3"/>
    <s v="13"/>
    <s v="NICU・GCU"/>
    <n v="25"/>
    <s v="GCU"/>
    <s v="0008"/>
    <m/>
    <m/>
    <s v="○"/>
    <s v="A移設可"/>
    <m/>
    <m/>
    <m/>
    <m/>
    <n v="0"/>
    <s v="11"/>
    <s v="110008"/>
    <s v="コット"/>
    <n v="1"/>
    <s v="パラマウントベッド"/>
    <m/>
    <n v="450"/>
    <n v="800"/>
    <n v="850"/>
    <m/>
    <m/>
    <m/>
    <m/>
    <m/>
    <m/>
    <m/>
    <m/>
    <m/>
    <m/>
    <s v="コット"/>
    <s v="パラマウントベッド"/>
    <m/>
    <n v="450"/>
    <n v="800"/>
    <n v="850"/>
    <m/>
    <m/>
    <m/>
    <m/>
    <m/>
    <m/>
    <m/>
    <m/>
    <m/>
    <m/>
    <x v="1"/>
    <m/>
    <m/>
    <m/>
    <m/>
    <m/>
    <n v="0"/>
    <m/>
    <m/>
  </r>
  <r>
    <x v="0"/>
    <x v="0"/>
    <n v="3"/>
    <s v="病棟部門【NICU・GCU】"/>
    <s v="GCU"/>
    <s v="GCU"/>
    <n v="3"/>
    <s v="13"/>
    <s v="NICU・GCU"/>
    <n v="25"/>
    <s v="GCU"/>
    <s v="0014"/>
    <m/>
    <m/>
    <s v="○"/>
    <s v="B更新"/>
    <s v="サポートエンド"/>
    <m/>
    <m/>
    <m/>
    <n v="0"/>
    <s v="11"/>
    <s v="110014"/>
    <s v="ベッドサイドモニタ"/>
    <n v="1"/>
    <s v="フィリップス"/>
    <s v="M1205A"/>
    <n v="700"/>
    <n v="700"/>
    <n v="1450"/>
    <m/>
    <s v="○"/>
    <m/>
    <m/>
    <m/>
    <m/>
    <m/>
    <m/>
    <m/>
    <m/>
    <s v="ベッドサイドモニタ"/>
    <s v="フィリップス"/>
    <s v="M1205A"/>
    <n v="700"/>
    <n v="700"/>
    <n v="1450"/>
    <m/>
    <s v="○"/>
    <m/>
    <m/>
    <m/>
    <m/>
    <m/>
    <m/>
    <m/>
    <m/>
    <x v="0"/>
    <m/>
    <m/>
    <m/>
    <n v="3000000"/>
    <n v="3000000"/>
    <n v="3300000.0000000005"/>
    <m/>
    <m/>
  </r>
  <r>
    <x v="0"/>
    <x v="1"/>
    <n v="3"/>
    <s v="病棟部門【NICU・GCU】"/>
    <s v="GCU"/>
    <s v="GCU"/>
    <n v="3"/>
    <s v="13"/>
    <s v="NICU・GCU"/>
    <n v="25"/>
    <s v="GCU"/>
    <s v="0016"/>
    <s v="141020170028-2"/>
    <d v="2018-03-08T00:00:00"/>
    <s v="○"/>
    <s v="A移設可"/>
    <m/>
    <m/>
    <m/>
    <m/>
    <n v="0"/>
    <s v="11"/>
    <s v="110016"/>
    <s v="ベッドサイドモニタ"/>
    <n v="1"/>
    <s v="フィリップス"/>
    <s v="IntelliVue　MX450"/>
    <n v="700"/>
    <n v="700"/>
    <n v="1500"/>
    <m/>
    <s v="○"/>
    <m/>
    <m/>
    <m/>
    <m/>
    <m/>
    <m/>
    <m/>
    <m/>
    <s v="ベッドサイドモニタ"/>
    <s v="フィリップス"/>
    <s v="IntelliVue　MX450"/>
    <n v="700"/>
    <n v="700"/>
    <n v="1500"/>
    <m/>
    <s v="○"/>
    <m/>
    <m/>
    <m/>
    <m/>
    <m/>
    <m/>
    <m/>
    <m/>
    <x v="1"/>
    <m/>
    <m/>
    <m/>
    <m/>
    <m/>
    <n v="0"/>
    <m/>
    <m/>
  </r>
  <r>
    <x v="0"/>
    <x v="1"/>
    <n v="3"/>
    <s v="病棟部門【NICU・GCU】"/>
    <s v="GCU"/>
    <s v="GCU"/>
    <n v="3"/>
    <s v="13"/>
    <s v="NICU・GCU"/>
    <n v="25"/>
    <s v="GCU"/>
    <s v="0017"/>
    <s v="141020170028-1"/>
    <d v="2018-03-08T00:00:00"/>
    <s v="○"/>
    <s v="A移設可"/>
    <m/>
    <m/>
    <m/>
    <m/>
    <n v="0"/>
    <s v="11"/>
    <s v="110017"/>
    <s v="ベッドサイドモニタ"/>
    <n v="1"/>
    <s v="フィリップス"/>
    <s v="IntelliVue　MX450"/>
    <n v="700"/>
    <n v="700"/>
    <n v="1500"/>
    <m/>
    <s v="○"/>
    <m/>
    <m/>
    <m/>
    <m/>
    <m/>
    <m/>
    <m/>
    <m/>
    <s v="ベッドサイドモニタ"/>
    <s v="フィリップス"/>
    <s v="IntelliVue　MX450"/>
    <n v="700"/>
    <n v="700"/>
    <n v="1500"/>
    <m/>
    <s v="○"/>
    <m/>
    <m/>
    <m/>
    <m/>
    <m/>
    <m/>
    <m/>
    <m/>
    <x v="1"/>
    <m/>
    <m/>
    <m/>
    <m/>
    <m/>
    <n v="0"/>
    <m/>
    <m/>
  </r>
  <r>
    <x v="0"/>
    <x v="0"/>
    <n v="3"/>
    <s v="病棟部門【NICU・GCU】"/>
    <s v="GCU"/>
    <s v="GCU"/>
    <n v="3"/>
    <s v="13"/>
    <s v="NICU・GCU"/>
    <n v="25"/>
    <s v="GCU"/>
    <s v="0034"/>
    <s v="3841"/>
    <d v="1999-11-29T00:00:00"/>
    <s v="○"/>
    <s v="B更新"/>
    <s v="サポートエンド、画面が暗い"/>
    <m/>
    <m/>
    <m/>
    <n v="0"/>
    <s v="11"/>
    <s v="110034"/>
    <s v="ベッドサイドモニタ"/>
    <n v="1"/>
    <s v="フィリップス"/>
    <s v="M1205A"/>
    <n v="700"/>
    <n v="700"/>
    <n v="1450"/>
    <m/>
    <s v="○"/>
    <m/>
    <m/>
    <m/>
    <m/>
    <m/>
    <m/>
    <m/>
    <m/>
    <s v="ベッドサイドモニタ"/>
    <s v="フィリップス"/>
    <s v="M1205A"/>
    <n v="700"/>
    <n v="700"/>
    <n v="1450"/>
    <m/>
    <s v="○"/>
    <m/>
    <m/>
    <m/>
    <m/>
    <m/>
    <m/>
    <m/>
    <m/>
    <x v="0"/>
    <m/>
    <m/>
    <m/>
    <n v="3000000"/>
    <n v="3000000"/>
    <n v="3300000.0000000005"/>
    <m/>
    <m/>
  </r>
  <r>
    <x v="0"/>
    <x v="1"/>
    <n v="3"/>
    <s v="病棟部門【NICU・GCU】"/>
    <s v="GCU"/>
    <s v="GCU"/>
    <n v="3"/>
    <s v="13"/>
    <s v="NICU・GCU"/>
    <n v="25"/>
    <s v="GCU"/>
    <s v="0015"/>
    <s v="141020190013"/>
    <d v="2019-09-27T00:00:00"/>
    <s v="○"/>
    <s v="A移設可"/>
    <m/>
    <m/>
    <m/>
    <m/>
    <n v="0"/>
    <s v="11"/>
    <s v="110015"/>
    <s v="搬送用ベッドサイドモニタ"/>
    <n v="1"/>
    <s v="フィリップス"/>
    <s v="Intelli Vue X2"/>
    <n v="700"/>
    <n v="700"/>
    <n v="1500"/>
    <m/>
    <s v="○"/>
    <m/>
    <m/>
    <m/>
    <m/>
    <m/>
    <m/>
    <m/>
    <m/>
    <s v="搬送用ベッドサイドモニタ"/>
    <s v="フィリップス"/>
    <s v="Intelli Vue X2"/>
    <n v="700"/>
    <n v="700"/>
    <n v="1500"/>
    <m/>
    <s v="○"/>
    <m/>
    <m/>
    <m/>
    <m/>
    <m/>
    <m/>
    <m/>
    <m/>
    <x v="1"/>
    <m/>
    <m/>
    <m/>
    <m/>
    <m/>
    <n v="0"/>
    <m/>
    <m/>
  </r>
  <r>
    <x v="0"/>
    <x v="1"/>
    <n v="3"/>
    <s v="病棟部門【NICU・GCU】"/>
    <s v="GCU"/>
    <s v="GCU"/>
    <n v="3"/>
    <s v="13"/>
    <s v="NICU・GCU"/>
    <n v="25"/>
    <s v="GCU"/>
    <s v="0013"/>
    <m/>
    <s v="2019.10"/>
    <s v="○"/>
    <s v="A移設可"/>
    <m/>
    <m/>
    <m/>
    <m/>
    <n v="0"/>
    <s v="11"/>
    <s v="110013"/>
    <s v="パルスオキシメーター"/>
    <n v="1"/>
    <s v="コヴィディエン"/>
    <s v="N-BSJ"/>
    <m/>
    <m/>
    <m/>
    <m/>
    <s v="○"/>
    <m/>
    <m/>
    <m/>
    <m/>
    <m/>
    <m/>
    <m/>
    <m/>
    <s v="パルスオキシメーター"/>
    <s v="コヴィディエン"/>
    <s v="N-BSJ"/>
    <m/>
    <m/>
    <m/>
    <m/>
    <s v="○"/>
    <m/>
    <m/>
    <m/>
    <m/>
    <m/>
    <m/>
    <m/>
    <m/>
    <x v="1"/>
    <m/>
    <m/>
    <m/>
    <m/>
    <m/>
    <n v="0"/>
    <m/>
    <m/>
  </r>
  <r>
    <x v="0"/>
    <x v="0"/>
    <n v="3"/>
    <s v="病棟部門【NICU・GCU】"/>
    <s v="GCU"/>
    <s v="GCU"/>
    <n v="3"/>
    <s v="13"/>
    <s v="NICU・GCU"/>
    <n v="25"/>
    <s v="GCU"/>
    <s v="0022"/>
    <m/>
    <s v="1999.9.14"/>
    <s v="○"/>
    <s v="B更新"/>
    <s v="サポートエンド、新しい保育器には使用できない。"/>
    <m/>
    <m/>
    <m/>
    <n v="0"/>
    <s v="11"/>
    <s v="110022"/>
    <s v="光線治療器"/>
    <n v="1"/>
    <s v="アトムメディカル"/>
    <s v="PIT-250"/>
    <n v="1100"/>
    <n v="700"/>
    <n v="1600"/>
    <m/>
    <s v="○"/>
    <m/>
    <m/>
    <m/>
    <m/>
    <m/>
    <m/>
    <m/>
    <m/>
    <s v="光線治療器"/>
    <s v="アトムメディカル"/>
    <s v="PIT-250"/>
    <n v="1100"/>
    <n v="700"/>
    <n v="1600"/>
    <m/>
    <s v="○"/>
    <m/>
    <m/>
    <m/>
    <m/>
    <m/>
    <m/>
    <m/>
    <m/>
    <x v="0"/>
    <m/>
    <m/>
    <m/>
    <n v="800000"/>
    <n v="800000"/>
    <n v="880000.00000000012"/>
    <m/>
    <m/>
  </r>
  <r>
    <x v="0"/>
    <x v="0"/>
    <n v="3"/>
    <s v="病棟部門【NICU・GCU】"/>
    <s v="GCU"/>
    <s v="GCU"/>
    <n v="3"/>
    <s v="13"/>
    <s v="NICU・GCU"/>
    <n v="25"/>
    <s v="GCU"/>
    <s v="0024"/>
    <m/>
    <m/>
    <s v="○"/>
    <s v="B更新"/>
    <s v="新しい保育器には使用できない。"/>
    <m/>
    <m/>
    <m/>
    <n v="0"/>
    <s v="11"/>
    <s v="110024"/>
    <s v="光線治療器"/>
    <n v="1"/>
    <s v="アトムメディカル"/>
    <s v="PIT-250"/>
    <n v="1100"/>
    <n v="700"/>
    <n v="1600"/>
    <m/>
    <s v="○"/>
    <m/>
    <m/>
    <m/>
    <m/>
    <m/>
    <m/>
    <m/>
    <m/>
    <s v="光線治療器"/>
    <s v="アトムメディカル"/>
    <s v="PIT-250"/>
    <n v="1100"/>
    <n v="700"/>
    <n v="1600"/>
    <m/>
    <s v="○"/>
    <m/>
    <m/>
    <m/>
    <m/>
    <m/>
    <m/>
    <m/>
    <m/>
    <x v="0"/>
    <m/>
    <m/>
    <m/>
    <n v="800000"/>
    <n v="800000"/>
    <n v="880000.00000000012"/>
    <m/>
    <m/>
  </r>
  <r>
    <x v="0"/>
    <x v="0"/>
    <n v="3"/>
    <s v="病棟部門【NICU・GCU】"/>
    <s v="GCU"/>
    <s v="GCU"/>
    <n v="3"/>
    <s v="13"/>
    <s v="NICU・GCU"/>
    <n v="25"/>
    <s v="GCU"/>
    <s v="0026"/>
    <m/>
    <m/>
    <s v="○"/>
    <s v="B更新"/>
    <s v="サポートエンド"/>
    <m/>
    <m/>
    <m/>
    <n v="0"/>
    <s v="11"/>
    <s v="110026"/>
    <s v="光線治療器"/>
    <n v="1"/>
    <s v="アトムメディカル"/>
    <s v="PIT-250"/>
    <n v="1100"/>
    <n v="700"/>
    <n v="1600"/>
    <m/>
    <s v="○"/>
    <m/>
    <m/>
    <m/>
    <m/>
    <m/>
    <m/>
    <m/>
    <m/>
    <s v="光線治療器"/>
    <s v="アトムメディカル"/>
    <s v="PIT-250"/>
    <n v="1100"/>
    <n v="700"/>
    <n v="1600"/>
    <m/>
    <s v="○"/>
    <m/>
    <m/>
    <m/>
    <m/>
    <m/>
    <m/>
    <m/>
    <m/>
    <x v="0"/>
    <m/>
    <m/>
    <m/>
    <n v="800000"/>
    <n v="800000"/>
    <n v="880000.00000000012"/>
    <m/>
    <m/>
  </r>
  <r>
    <x v="0"/>
    <x v="0"/>
    <n v="3"/>
    <s v="病棟部門【NICU・GCU】"/>
    <s v="GCU"/>
    <s v="GCU"/>
    <n v="3"/>
    <s v="13"/>
    <s v="NICU・GCU"/>
    <n v="25"/>
    <s v="GCU"/>
    <s v="0030"/>
    <m/>
    <m/>
    <s v="○"/>
    <s v="B更新"/>
    <s v="サポートエンド"/>
    <m/>
    <m/>
    <m/>
    <n v="0"/>
    <s v="11"/>
    <s v="110030"/>
    <s v="光線治療器"/>
    <n v="1"/>
    <s v="アトムメディカル"/>
    <s v="PIT-250"/>
    <n v="1100"/>
    <n v="700"/>
    <n v="1600"/>
    <m/>
    <s v="○"/>
    <m/>
    <m/>
    <m/>
    <m/>
    <m/>
    <m/>
    <m/>
    <m/>
    <s v="光線治療器"/>
    <s v="アトムメディカル"/>
    <s v="PIT-250"/>
    <n v="1100"/>
    <n v="700"/>
    <n v="1600"/>
    <m/>
    <s v="○"/>
    <m/>
    <m/>
    <m/>
    <m/>
    <m/>
    <m/>
    <m/>
    <m/>
    <x v="0"/>
    <m/>
    <m/>
    <m/>
    <n v="800000"/>
    <n v="800000"/>
    <n v="880000.00000000012"/>
    <m/>
    <m/>
  </r>
  <r>
    <x v="0"/>
    <x v="0"/>
    <n v="3"/>
    <s v="病棟部門【NICU・GCU】"/>
    <s v="GCU"/>
    <s v="GCU"/>
    <n v="3"/>
    <s v="13"/>
    <s v="NICU・GCU"/>
    <n v="25"/>
    <s v="GCU"/>
    <s v="0031"/>
    <m/>
    <m/>
    <s v="○"/>
    <s v="B更新"/>
    <s v="サポートエンド"/>
    <m/>
    <m/>
    <m/>
    <n v="0"/>
    <s v="11"/>
    <s v="110031"/>
    <s v="光線治療器"/>
    <n v="1"/>
    <s v="アトムメディカル"/>
    <s v="PIT-250"/>
    <n v="1100"/>
    <n v="700"/>
    <n v="1600"/>
    <m/>
    <s v="○"/>
    <m/>
    <m/>
    <m/>
    <m/>
    <m/>
    <m/>
    <m/>
    <m/>
    <s v="光線治療器"/>
    <s v="アトムメディカル"/>
    <s v="PIT-250"/>
    <n v="1100"/>
    <n v="700"/>
    <n v="1600"/>
    <m/>
    <s v="○"/>
    <m/>
    <m/>
    <m/>
    <m/>
    <m/>
    <m/>
    <m/>
    <m/>
    <x v="0"/>
    <m/>
    <m/>
    <m/>
    <n v="800000"/>
    <n v="800000"/>
    <n v="880000.00000000012"/>
    <m/>
    <m/>
  </r>
  <r>
    <x v="0"/>
    <x v="0"/>
    <n v="3"/>
    <s v="病棟部門【NICU・GCU】"/>
    <s v="GCU"/>
    <s v="GCU"/>
    <n v="3"/>
    <s v="13"/>
    <s v="NICU・GCU"/>
    <n v="25"/>
    <s v="GCU"/>
    <s v="0032"/>
    <m/>
    <m/>
    <s v="○"/>
    <s v="B更新"/>
    <s v="サポートエンド"/>
    <m/>
    <m/>
    <m/>
    <n v="0"/>
    <s v="11"/>
    <s v="110032"/>
    <s v="光線治療器"/>
    <n v="1"/>
    <s v="アトムメディカル"/>
    <s v="PIT-250"/>
    <n v="1100"/>
    <n v="700"/>
    <n v="1600"/>
    <m/>
    <s v="○"/>
    <m/>
    <m/>
    <m/>
    <m/>
    <m/>
    <m/>
    <m/>
    <m/>
    <s v="光線治療器"/>
    <s v="アトムメディカル"/>
    <s v="PIT-250"/>
    <n v="1100"/>
    <n v="700"/>
    <n v="1600"/>
    <m/>
    <s v="○"/>
    <m/>
    <m/>
    <m/>
    <m/>
    <m/>
    <m/>
    <m/>
    <m/>
    <x v="0"/>
    <m/>
    <m/>
    <m/>
    <n v="800000"/>
    <n v="800000"/>
    <n v="880000.00000000012"/>
    <m/>
    <m/>
  </r>
  <r>
    <x v="0"/>
    <x v="1"/>
    <n v="3"/>
    <s v="病棟部門【NICU・GCU】"/>
    <s v="GCU"/>
    <s v="GCU"/>
    <n v="3"/>
    <s v="13"/>
    <s v="NICU・GCU"/>
    <n v="25"/>
    <s v="GCU"/>
    <s v="0035"/>
    <s v="4797-000"/>
    <d v="2010-11-04T00:00:00"/>
    <s v="○"/>
    <s v="A移設可"/>
    <m/>
    <m/>
    <m/>
    <m/>
    <n v="0"/>
    <s v="11"/>
    <s v="110035"/>
    <s v="救急カート"/>
    <n v="1"/>
    <s v="アトムメディカル"/>
    <m/>
    <n v="800"/>
    <n v="600"/>
    <n v="1100"/>
    <m/>
    <m/>
    <m/>
    <m/>
    <m/>
    <m/>
    <m/>
    <m/>
    <m/>
    <m/>
    <s v="救急カート"/>
    <s v="アトムメディカル"/>
    <m/>
    <n v="800"/>
    <n v="600"/>
    <n v="1100"/>
    <m/>
    <m/>
    <m/>
    <m/>
    <m/>
    <m/>
    <m/>
    <m/>
    <m/>
    <m/>
    <x v="1"/>
    <m/>
    <m/>
    <m/>
    <m/>
    <m/>
    <n v="0"/>
    <m/>
    <m/>
  </r>
  <r>
    <x v="0"/>
    <x v="1"/>
    <n v="3"/>
    <s v="病棟部門【NICU・GCU】"/>
    <s v="GCU"/>
    <s v="GCU"/>
    <n v="3"/>
    <s v="13"/>
    <s v="NICU・GCU"/>
    <n v="25"/>
    <s v="GCU"/>
    <s v="0037"/>
    <m/>
    <m/>
    <s v="○"/>
    <s v="A移設可"/>
    <m/>
    <m/>
    <m/>
    <m/>
    <n v="0"/>
    <s v="11"/>
    <s v="110037"/>
    <s v="与薬カート"/>
    <n v="1"/>
    <s v="サカセ化学工業"/>
    <m/>
    <n v="700"/>
    <n v="500"/>
    <n v="1200"/>
    <m/>
    <m/>
    <m/>
    <m/>
    <m/>
    <m/>
    <m/>
    <m/>
    <m/>
    <m/>
    <s v="与薬カート"/>
    <s v="サカセ化学工業"/>
    <m/>
    <n v="700"/>
    <n v="500"/>
    <n v="1200"/>
    <m/>
    <m/>
    <m/>
    <m/>
    <m/>
    <m/>
    <m/>
    <m/>
    <m/>
    <m/>
    <x v="1"/>
    <m/>
    <m/>
    <m/>
    <m/>
    <m/>
    <n v="0"/>
    <m/>
    <m/>
  </r>
  <r>
    <x v="0"/>
    <x v="0"/>
    <n v="3"/>
    <s v="病棟部門【NICU・GCU】"/>
    <s v="GCU"/>
    <s v="GCU"/>
    <n v="3"/>
    <s v="13"/>
    <s v="NICU・GCU"/>
    <n v="25"/>
    <s v="GCU"/>
    <s v="0018"/>
    <m/>
    <m/>
    <s v="○"/>
    <s v="B更新"/>
    <s v="古くなっているため"/>
    <m/>
    <m/>
    <m/>
    <n v="0"/>
    <s v="11"/>
    <s v="110018"/>
    <s v="電子天秤"/>
    <n v="1"/>
    <s v="A&amp;D"/>
    <s v="EW-300A"/>
    <n v="200"/>
    <n v="200"/>
    <n v="100"/>
    <m/>
    <s v="○"/>
    <m/>
    <m/>
    <m/>
    <m/>
    <m/>
    <m/>
    <m/>
    <m/>
    <s v="電子天秤"/>
    <s v="A&amp;D"/>
    <s v="EW-300A"/>
    <n v="200"/>
    <n v="200"/>
    <n v="100"/>
    <m/>
    <s v="○"/>
    <m/>
    <m/>
    <m/>
    <m/>
    <m/>
    <m/>
    <m/>
    <m/>
    <x v="0"/>
    <m/>
    <m/>
    <m/>
    <n v="300000"/>
    <n v="300000"/>
    <n v="330000"/>
    <m/>
    <m/>
  </r>
  <r>
    <x v="0"/>
    <x v="0"/>
    <n v="3"/>
    <s v="病棟部門【NICU・GCU】"/>
    <s v="GCU"/>
    <s v="GCU"/>
    <n v="3"/>
    <s v="13"/>
    <s v="NICU・GCU"/>
    <n v="25"/>
    <s v="GCU"/>
    <s v="0019"/>
    <s v="4391-01"/>
    <d v="2005-09-07T00:00:00"/>
    <s v="○"/>
    <s v="B更新"/>
    <s v="古くなっているため"/>
    <m/>
    <m/>
    <m/>
    <n v="0"/>
    <s v="11"/>
    <s v="110019"/>
    <s v="新生児体重計"/>
    <n v="1"/>
    <s v="トーイツ"/>
    <s v="SW-5200"/>
    <n v="700"/>
    <n v="350"/>
    <n v="230"/>
    <m/>
    <s v="○"/>
    <m/>
    <m/>
    <m/>
    <m/>
    <m/>
    <m/>
    <m/>
    <m/>
    <s v="新生児体重計"/>
    <s v="トーイツ"/>
    <s v="SW-5200"/>
    <n v="700"/>
    <n v="350"/>
    <n v="230"/>
    <m/>
    <s v="○"/>
    <m/>
    <m/>
    <m/>
    <m/>
    <m/>
    <m/>
    <m/>
    <m/>
    <x v="0"/>
    <m/>
    <m/>
    <m/>
    <n v="100000"/>
    <n v="100000"/>
    <n v="110000.00000000001"/>
    <m/>
    <m/>
  </r>
  <r>
    <x v="0"/>
    <x v="1"/>
    <n v="3"/>
    <s v="病棟部門【NICU・GCU】"/>
    <s v="NICU・GCU"/>
    <s v="調乳室"/>
    <n v="3"/>
    <s v="13"/>
    <s v="NICU・GCU"/>
    <n v="25"/>
    <s v="第2NICU"/>
    <s v="0118"/>
    <m/>
    <d v="2016-03-28T00:00:00"/>
    <s v="○"/>
    <s v="A移設可"/>
    <m/>
    <m/>
    <m/>
    <m/>
    <n v="0"/>
    <s v="11"/>
    <s v="110118"/>
    <s v="ミルク用フリーザー"/>
    <n v="1"/>
    <s v="パナソニック"/>
    <s v="SCR-S45"/>
    <n v="500"/>
    <n v="300"/>
    <n v="900"/>
    <m/>
    <s v="○"/>
    <m/>
    <m/>
    <m/>
    <m/>
    <m/>
    <m/>
    <m/>
    <s v="持ち込み用"/>
    <s v="ミルク用フリーザー"/>
    <s v="パナソニック"/>
    <s v="SCR-S45"/>
    <n v="500"/>
    <n v="300"/>
    <n v="900"/>
    <m/>
    <s v="○"/>
    <m/>
    <m/>
    <m/>
    <m/>
    <m/>
    <m/>
    <m/>
    <m/>
    <x v="1"/>
    <m/>
    <m/>
    <m/>
    <m/>
    <m/>
    <n v="0"/>
    <m/>
    <m/>
  </r>
  <r>
    <x v="1"/>
    <x v="0"/>
    <n v="3"/>
    <s v="病棟部門【NICU・GCU】"/>
    <s v="NICU・GCU"/>
    <s v="調乳室"/>
    <n v="3"/>
    <s v="13"/>
    <s v="NICU・GCU"/>
    <n v="25"/>
    <s v="GCU"/>
    <s v="0040"/>
    <m/>
    <s v="2003.1.30"/>
    <s v="○"/>
    <s v="B更新"/>
    <m/>
    <m/>
    <m/>
    <m/>
    <n v="0"/>
    <s v="11"/>
    <s v="110040"/>
    <s v="ミルク用冷蔵庫（業務用大型）"/>
    <n v="1"/>
    <s v="北沢産業"/>
    <m/>
    <n v="1800"/>
    <n v="600"/>
    <n v="800"/>
    <m/>
    <s v="○"/>
    <m/>
    <m/>
    <m/>
    <m/>
    <m/>
    <m/>
    <m/>
    <m/>
    <s v="ミルク用冷蔵庫"/>
    <s v="北沢産業"/>
    <s v="（業務用大型）"/>
    <n v="1800"/>
    <n v="600"/>
    <n v="800"/>
    <m/>
    <s v="○"/>
    <m/>
    <m/>
    <m/>
    <m/>
    <m/>
    <m/>
    <m/>
    <m/>
    <x v="0"/>
    <m/>
    <m/>
    <m/>
    <n v="1100000"/>
    <n v="1100000"/>
    <n v="1210000"/>
    <m/>
    <m/>
  </r>
  <r>
    <x v="1"/>
    <x v="4"/>
    <n v="3"/>
    <s v="病棟部門【NICU・GCU】"/>
    <s v="NICU・GCU"/>
    <s v="調乳室"/>
    <m/>
    <m/>
    <m/>
    <m/>
    <m/>
    <m/>
    <m/>
    <m/>
    <m/>
    <s v="新規"/>
    <m/>
    <m/>
    <m/>
    <m/>
    <m/>
    <m/>
    <m/>
    <s v="ミルク用冷凍庫（業務用大型）"/>
    <n v="1"/>
    <m/>
    <m/>
    <m/>
    <m/>
    <m/>
    <m/>
    <m/>
    <m/>
    <m/>
    <m/>
    <m/>
    <m/>
    <m/>
    <m/>
    <m/>
    <s v="ミルク用冷凍庫（業務用大型）"/>
    <m/>
    <m/>
    <m/>
    <m/>
    <m/>
    <m/>
    <m/>
    <m/>
    <m/>
    <m/>
    <m/>
    <m/>
    <m/>
    <m/>
    <m/>
    <x v="0"/>
    <m/>
    <s v="●"/>
    <s v="新生児の治療の対応強化に必要"/>
    <n v="1100000"/>
    <n v="1100000"/>
    <n v="1210000"/>
    <m/>
    <m/>
  </r>
  <r>
    <x v="0"/>
    <x v="1"/>
    <n v="3"/>
    <s v="病棟部門【NICU・GCU】"/>
    <s v="NICU・GCU"/>
    <s v="調乳室"/>
    <n v="3"/>
    <s v="13"/>
    <s v="NICU・GCU"/>
    <n v="25"/>
    <s v="GCU"/>
    <s v="0041"/>
    <s v="141020170011"/>
    <d v="2017-10-03T00:00:00"/>
    <s v="○"/>
    <s v="A移設可"/>
    <m/>
    <m/>
    <m/>
    <m/>
    <n v="0"/>
    <s v="11"/>
    <s v="110041"/>
    <s v="温風循環式温乳器・解凍器"/>
    <n v="1"/>
    <s v="エイシン"/>
    <m/>
    <n v="400"/>
    <n v="450"/>
    <n v="400"/>
    <m/>
    <s v="○"/>
    <m/>
    <m/>
    <m/>
    <m/>
    <m/>
    <m/>
    <m/>
    <m/>
    <s v="温風循環式温乳器・解凍器"/>
    <s v="エイシン"/>
    <m/>
    <n v="400"/>
    <n v="450"/>
    <n v="400"/>
    <m/>
    <s v="○"/>
    <m/>
    <m/>
    <m/>
    <m/>
    <m/>
    <m/>
    <m/>
    <m/>
    <x v="1"/>
    <m/>
    <m/>
    <m/>
    <m/>
    <m/>
    <n v="0"/>
    <m/>
    <m/>
  </r>
  <r>
    <x v="0"/>
    <x v="0"/>
    <n v="3"/>
    <s v="病棟部門【NICU・GCU】"/>
    <s v="NICU・GCU"/>
    <s v="調乳室"/>
    <n v="3"/>
    <s v="13"/>
    <s v="NICU・GCU"/>
    <n v="25"/>
    <s v="GCU"/>
    <s v="0043"/>
    <m/>
    <d v="2017-02-03T00:00:00"/>
    <s v="○"/>
    <s v="B更新"/>
    <s v="サポートエンド"/>
    <m/>
    <m/>
    <m/>
    <n v="0"/>
    <s v="11"/>
    <s v="110043"/>
    <s v="温風循環式温乳器・解凍器"/>
    <n v="1"/>
    <s v="エイシン"/>
    <m/>
    <n v="450"/>
    <n v="350"/>
    <n v="300"/>
    <m/>
    <s v="○"/>
    <m/>
    <m/>
    <m/>
    <m/>
    <m/>
    <m/>
    <m/>
    <m/>
    <s v="温風循環式温乳器・解凍器"/>
    <s v="エイシン"/>
    <m/>
    <n v="450"/>
    <n v="350"/>
    <n v="300"/>
    <m/>
    <s v="○"/>
    <m/>
    <m/>
    <m/>
    <m/>
    <m/>
    <m/>
    <m/>
    <m/>
    <x v="0"/>
    <m/>
    <m/>
    <m/>
    <n v="280000"/>
    <n v="280000"/>
    <n v="308000"/>
    <m/>
    <m/>
  </r>
  <r>
    <x v="0"/>
    <x v="0"/>
    <n v="3"/>
    <s v="病棟部門【NICU・GCU】"/>
    <s v="NICU・GCU"/>
    <s v="調乳室"/>
    <n v="3"/>
    <s v="13"/>
    <s v="NICU・GCU"/>
    <n v="25"/>
    <s v="GCU"/>
    <s v="0044"/>
    <s v="4656-0000"/>
    <d v="2009-02-20T00:00:00"/>
    <s v="○"/>
    <s v="B更新"/>
    <s v="サポートエンド"/>
    <m/>
    <m/>
    <m/>
    <n v="0"/>
    <s v="11"/>
    <s v="110044"/>
    <s v="温風循環式温乳器・解凍器"/>
    <n v="1"/>
    <s v="エイシン"/>
    <m/>
    <n v="650"/>
    <n v="350"/>
    <n v="300"/>
    <m/>
    <s v="○"/>
    <m/>
    <m/>
    <m/>
    <m/>
    <m/>
    <m/>
    <m/>
    <m/>
    <s v="温風循環式温乳器・解凍器"/>
    <s v="エイシン"/>
    <m/>
    <n v="650"/>
    <n v="350"/>
    <n v="300"/>
    <m/>
    <s v="○"/>
    <m/>
    <m/>
    <m/>
    <m/>
    <m/>
    <m/>
    <m/>
    <m/>
    <x v="0"/>
    <m/>
    <m/>
    <m/>
    <n v="280000"/>
    <n v="280000"/>
    <n v="308000"/>
    <m/>
    <m/>
  </r>
  <r>
    <x v="0"/>
    <x v="2"/>
    <n v="3"/>
    <s v="病棟部門【NICU・GCU】"/>
    <s v="NICU・GCU"/>
    <s v="調乳室"/>
    <m/>
    <m/>
    <m/>
    <m/>
    <m/>
    <m/>
    <m/>
    <m/>
    <m/>
    <s v="増設"/>
    <m/>
    <m/>
    <m/>
    <m/>
    <m/>
    <m/>
    <m/>
    <s v="温風循環式温乳器・解凍器"/>
    <n v="1"/>
    <m/>
    <m/>
    <m/>
    <m/>
    <m/>
    <m/>
    <m/>
    <m/>
    <m/>
    <m/>
    <m/>
    <m/>
    <m/>
    <m/>
    <m/>
    <s v="温風循環式温乳器・解凍器"/>
    <m/>
    <m/>
    <m/>
    <m/>
    <m/>
    <m/>
    <m/>
    <m/>
    <m/>
    <m/>
    <m/>
    <m/>
    <m/>
    <m/>
    <m/>
    <x v="0"/>
    <m/>
    <m/>
    <m/>
    <n v="280000"/>
    <n v="280000"/>
    <n v="308000"/>
    <m/>
    <m/>
  </r>
  <r>
    <x v="0"/>
    <x v="0"/>
    <n v="3"/>
    <s v="病棟部門【NICU・GCU】"/>
    <s v="NICU・GCU"/>
    <s v="授乳室"/>
    <n v="3"/>
    <s v="13"/>
    <s v="NICU・GCU"/>
    <n v="25"/>
    <s v="授乳室"/>
    <s v="0045"/>
    <m/>
    <d v="2014-01-16T00:00:00"/>
    <s v="○"/>
    <s v="B更新"/>
    <s v="サポートエンド"/>
    <m/>
    <m/>
    <m/>
    <n v="0"/>
    <s v="11"/>
    <s v="110045"/>
    <s v="電動搾乳器"/>
    <n v="1"/>
    <s v="メデラ"/>
    <s v="シンフォニー"/>
    <n v="550"/>
    <n v="550"/>
    <n v="900"/>
    <m/>
    <s v="○"/>
    <m/>
    <m/>
    <m/>
    <m/>
    <m/>
    <m/>
    <m/>
    <m/>
    <s v="電動搾乳器"/>
    <s v="メデラ"/>
    <s v="シンフォニー"/>
    <n v="550"/>
    <n v="550"/>
    <n v="900"/>
    <m/>
    <s v="○"/>
    <m/>
    <m/>
    <m/>
    <m/>
    <m/>
    <m/>
    <m/>
    <m/>
    <x v="0"/>
    <m/>
    <m/>
    <m/>
    <n v="360000"/>
    <n v="360000"/>
    <n v="396000.00000000006"/>
    <m/>
    <m/>
  </r>
  <r>
    <x v="0"/>
    <x v="0"/>
    <n v="3"/>
    <s v="病棟部門【NICU・GCU】"/>
    <s v="NICU・GCU"/>
    <s v="授乳室"/>
    <n v="3"/>
    <s v="13"/>
    <s v="NICU・GCU"/>
    <n v="25"/>
    <s v="授乳室"/>
    <s v="0046"/>
    <m/>
    <m/>
    <s v="○"/>
    <s v="B更新"/>
    <s v="サポートエンド"/>
    <m/>
    <m/>
    <m/>
    <n v="0"/>
    <s v="11"/>
    <s v="110046"/>
    <s v="電動搾乳器"/>
    <n v="1"/>
    <s v="メデラ"/>
    <s v="シンフォニー"/>
    <n v="550"/>
    <n v="550"/>
    <n v="900"/>
    <m/>
    <s v="○"/>
    <m/>
    <m/>
    <m/>
    <m/>
    <m/>
    <m/>
    <m/>
    <m/>
    <s v="電動搾乳器"/>
    <s v="メデラ"/>
    <s v="シンフォニー"/>
    <n v="550"/>
    <n v="550"/>
    <n v="900"/>
    <m/>
    <s v="○"/>
    <m/>
    <m/>
    <m/>
    <m/>
    <m/>
    <m/>
    <m/>
    <m/>
    <x v="0"/>
    <m/>
    <m/>
    <m/>
    <n v="360000"/>
    <n v="360000"/>
    <n v="396000.00000000006"/>
    <m/>
    <m/>
  </r>
  <r>
    <x v="0"/>
    <x v="0"/>
    <n v="3"/>
    <s v="病棟部門【NICU・GCU】"/>
    <s v="NICU・GCU"/>
    <s v="授乳室"/>
    <n v="3"/>
    <s v="13"/>
    <s v="NICU・GCU"/>
    <n v="25"/>
    <s v="授乳室"/>
    <s v="0047"/>
    <m/>
    <m/>
    <s v="○"/>
    <s v="B更新"/>
    <s v="古くなっているため"/>
    <m/>
    <m/>
    <m/>
    <n v="0"/>
    <s v="11"/>
    <s v="110047"/>
    <s v="ベビースケール"/>
    <n v="1"/>
    <m/>
    <s v="ND-300"/>
    <n v="900"/>
    <n v="400"/>
    <n v="250"/>
    <m/>
    <s v="○"/>
    <m/>
    <m/>
    <m/>
    <m/>
    <m/>
    <m/>
    <m/>
    <m/>
    <s v="ベビースケール"/>
    <m/>
    <s v="ND-300"/>
    <n v="900"/>
    <n v="400"/>
    <n v="250"/>
    <m/>
    <s v="○"/>
    <m/>
    <m/>
    <m/>
    <m/>
    <m/>
    <m/>
    <m/>
    <m/>
    <x v="0"/>
    <m/>
    <m/>
    <m/>
    <n v="100000"/>
    <n v="100000"/>
    <n v="110000.00000000001"/>
    <m/>
    <m/>
  </r>
  <r>
    <x v="0"/>
    <x v="1"/>
    <n v="3"/>
    <s v="臨床工学部門"/>
    <s v="臨床工学科"/>
    <s v="MEセンター2"/>
    <n v="2"/>
    <m/>
    <s v="中央材料室"/>
    <m/>
    <s v="洗浄室"/>
    <s v="0734"/>
    <m/>
    <m/>
    <s v="〇"/>
    <s v="A移設可"/>
    <m/>
    <m/>
    <s v="保育器のパッキン等を乾燥させるために使用している。"/>
    <m/>
    <m/>
    <m/>
    <m/>
    <s v="乾燥機"/>
    <n v="1"/>
    <s v="東京理化器械"/>
    <s v="WFO-700"/>
    <n v="600"/>
    <n v="620"/>
    <n v="1600"/>
    <m/>
    <s v="15A"/>
    <m/>
    <m/>
    <m/>
    <m/>
    <m/>
    <m/>
    <m/>
    <m/>
    <s v="乾燥機"/>
    <s v="東京理化器械"/>
    <s v="WFO-700"/>
    <n v="600"/>
    <n v="620"/>
    <n v="1600"/>
    <m/>
    <s v="15A"/>
    <m/>
    <m/>
    <m/>
    <m/>
    <m/>
    <m/>
    <m/>
    <m/>
    <x v="1"/>
    <m/>
    <m/>
    <m/>
    <m/>
    <m/>
    <n v="0"/>
    <m/>
    <m/>
  </r>
  <r>
    <x v="0"/>
    <x v="2"/>
    <n v="3"/>
    <s v="臨床工学部門"/>
    <s v="臨床工学科"/>
    <s v="MEセンター2"/>
    <m/>
    <m/>
    <m/>
    <m/>
    <m/>
    <m/>
    <m/>
    <m/>
    <m/>
    <s v="増設"/>
    <m/>
    <m/>
    <m/>
    <m/>
    <m/>
    <m/>
    <m/>
    <s v="ネーザルハイフロー"/>
    <n v="5"/>
    <m/>
    <m/>
    <m/>
    <m/>
    <m/>
    <m/>
    <m/>
    <m/>
    <m/>
    <m/>
    <m/>
    <m/>
    <m/>
    <m/>
    <m/>
    <s v="ネーザルハイフロー"/>
    <m/>
    <m/>
    <m/>
    <m/>
    <m/>
    <m/>
    <m/>
    <m/>
    <m/>
    <m/>
    <m/>
    <m/>
    <m/>
    <m/>
    <m/>
    <x v="0"/>
    <m/>
    <m/>
    <m/>
    <n v="500000"/>
    <n v="2500000"/>
    <n v="2750000"/>
    <m/>
    <m/>
  </r>
  <r>
    <x v="0"/>
    <x v="4"/>
    <n v="3"/>
    <s v="臨床工学部門"/>
    <s v="臨床工学科"/>
    <s v="MEセンター2"/>
    <m/>
    <m/>
    <m/>
    <m/>
    <m/>
    <m/>
    <m/>
    <m/>
    <m/>
    <s v="新規"/>
    <m/>
    <s v="○"/>
    <m/>
    <m/>
    <m/>
    <m/>
    <m/>
    <s v="輸液ポンプテスター"/>
    <n v="2"/>
    <m/>
    <m/>
    <m/>
    <m/>
    <m/>
    <m/>
    <m/>
    <m/>
    <m/>
    <m/>
    <m/>
    <m/>
    <m/>
    <m/>
    <m/>
    <s v="輸液ポンプテスター"/>
    <m/>
    <m/>
    <m/>
    <m/>
    <m/>
    <m/>
    <m/>
    <m/>
    <m/>
    <m/>
    <m/>
    <m/>
    <m/>
    <m/>
    <m/>
    <x v="0"/>
    <m/>
    <m/>
    <m/>
    <n v="670000"/>
    <n v="1340000"/>
    <n v="1474000.0000000002"/>
    <m/>
    <m/>
  </r>
  <r>
    <x v="0"/>
    <x v="4"/>
    <n v="3"/>
    <s v="臨床工学部門"/>
    <s v="臨床工学科"/>
    <s v="MEセンター2"/>
    <m/>
    <m/>
    <m/>
    <m/>
    <m/>
    <m/>
    <m/>
    <m/>
    <m/>
    <s v="新規"/>
    <m/>
    <m/>
    <m/>
    <m/>
    <m/>
    <m/>
    <m/>
    <s v="人工呼吸器用テスター"/>
    <n v="1"/>
    <m/>
    <m/>
    <m/>
    <m/>
    <m/>
    <m/>
    <m/>
    <m/>
    <m/>
    <m/>
    <m/>
    <m/>
    <m/>
    <m/>
    <m/>
    <s v="人工呼吸器用テスター"/>
    <m/>
    <m/>
    <m/>
    <m/>
    <m/>
    <m/>
    <m/>
    <m/>
    <m/>
    <m/>
    <m/>
    <m/>
    <m/>
    <m/>
    <m/>
    <x v="0"/>
    <m/>
    <m/>
    <m/>
    <n v="1450000"/>
    <n v="1450000"/>
    <n v="1595000.0000000002"/>
    <m/>
    <m/>
  </r>
  <r>
    <x v="0"/>
    <x v="4"/>
    <n v="3"/>
    <s v="臨床工学部門"/>
    <s v="臨床工学科"/>
    <s v="MEセンター2"/>
    <m/>
    <m/>
    <m/>
    <m/>
    <m/>
    <m/>
    <m/>
    <m/>
    <m/>
    <s v="新規"/>
    <m/>
    <s v="○"/>
    <m/>
    <m/>
    <m/>
    <m/>
    <m/>
    <s v="電気メスアナライザー"/>
    <n v="1"/>
    <m/>
    <m/>
    <m/>
    <m/>
    <m/>
    <m/>
    <m/>
    <m/>
    <m/>
    <m/>
    <m/>
    <m/>
    <m/>
    <m/>
    <m/>
    <s v="電気メスアナライザー"/>
    <m/>
    <m/>
    <m/>
    <m/>
    <m/>
    <m/>
    <m/>
    <m/>
    <m/>
    <m/>
    <m/>
    <m/>
    <m/>
    <m/>
    <m/>
    <x v="0"/>
    <m/>
    <m/>
    <m/>
    <n v="1700000"/>
    <n v="1700000"/>
    <n v="1870000.0000000002"/>
    <m/>
    <m/>
  </r>
  <r>
    <x v="0"/>
    <x v="4"/>
    <n v="3"/>
    <s v="臨床工学部門"/>
    <s v="臨床工学科"/>
    <s v="MEセンター2"/>
    <m/>
    <m/>
    <m/>
    <m/>
    <m/>
    <m/>
    <m/>
    <m/>
    <m/>
    <s v="新規"/>
    <m/>
    <m/>
    <m/>
    <m/>
    <m/>
    <m/>
    <m/>
    <s v="作業台"/>
    <n v="2"/>
    <m/>
    <m/>
    <m/>
    <m/>
    <m/>
    <m/>
    <m/>
    <m/>
    <m/>
    <m/>
    <m/>
    <m/>
    <m/>
    <m/>
    <m/>
    <s v="作業台"/>
    <m/>
    <m/>
    <m/>
    <m/>
    <m/>
    <m/>
    <m/>
    <m/>
    <m/>
    <m/>
    <m/>
    <m/>
    <m/>
    <m/>
    <m/>
    <x v="0"/>
    <m/>
    <m/>
    <m/>
    <n v="300000"/>
    <n v="600000"/>
    <n v="660000"/>
    <m/>
    <m/>
  </r>
  <r>
    <x v="0"/>
    <x v="4"/>
    <n v="3"/>
    <s v="臨床工学部門"/>
    <s v="臨床工学科"/>
    <s v="MEセンター2"/>
    <m/>
    <m/>
    <m/>
    <m/>
    <m/>
    <m/>
    <m/>
    <m/>
    <m/>
    <s v="新規"/>
    <m/>
    <m/>
    <m/>
    <m/>
    <m/>
    <m/>
    <m/>
    <s v="輸液ポンプ・シリンジポンプ充電専用管理棚"/>
    <n v="4"/>
    <m/>
    <m/>
    <m/>
    <m/>
    <m/>
    <m/>
    <m/>
    <m/>
    <m/>
    <m/>
    <m/>
    <m/>
    <m/>
    <m/>
    <m/>
    <s v="輸液ポンプ・シリンジポンプ充電専用管理棚"/>
    <m/>
    <m/>
    <m/>
    <m/>
    <m/>
    <m/>
    <m/>
    <m/>
    <m/>
    <m/>
    <m/>
    <m/>
    <m/>
    <m/>
    <m/>
    <x v="0"/>
    <m/>
    <m/>
    <m/>
    <n v="800000"/>
    <n v="3200000"/>
    <n v="3520000.0000000005"/>
    <m/>
    <m/>
  </r>
  <r>
    <x v="0"/>
    <x v="0"/>
    <n v="3"/>
    <s v="臨床工学部門"/>
    <s v="臨床工学科"/>
    <s v="MEセンター2"/>
    <m/>
    <m/>
    <m/>
    <m/>
    <m/>
    <m/>
    <m/>
    <m/>
    <m/>
    <s v="B更新(ﾘｰｽから切替)"/>
    <m/>
    <m/>
    <m/>
    <s v="○"/>
    <m/>
    <m/>
    <m/>
    <s v="輸液ポンプ"/>
    <n v="151"/>
    <m/>
    <m/>
    <m/>
    <m/>
    <m/>
    <m/>
    <m/>
    <m/>
    <m/>
    <m/>
    <m/>
    <m/>
    <m/>
    <m/>
    <m/>
    <s v="輸液ポンプ"/>
    <m/>
    <m/>
    <m/>
    <m/>
    <m/>
    <m/>
    <m/>
    <m/>
    <m/>
    <m/>
    <m/>
    <m/>
    <m/>
    <m/>
    <m/>
    <x v="2"/>
    <m/>
    <m/>
    <m/>
    <n v="300000"/>
    <n v="45300000"/>
    <n v="49830000.000000007"/>
    <s v="リース継続"/>
    <n v="-45300000"/>
  </r>
  <r>
    <x v="0"/>
    <x v="0"/>
    <n v="3"/>
    <s v="臨床工学部門"/>
    <s v="臨床工学科"/>
    <s v="MEセンター2"/>
    <m/>
    <m/>
    <m/>
    <m/>
    <m/>
    <m/>
    <m/>
    <m/>
    <m/>
    <s v="B更新(ﾘｰｽから切替)"/>
    <m/>
    <m/>
    <m/>
    <s v="○"/>
    <m/>
    <m/>
    <m/>
    <s v="シリンジポンプ"/>
    <n v="112"/>
    <m/>
    <m/>
    <m/>
    <m/>
    <m/>
    <m/>
    <m/>
    <m/>
    <m/>
    <m/>
    <m/>
    <m/>
    <m/>
    <m/>
    <m/>
    <s v="シリンジポンプ"/>
    <m/>
    <m/>
    <m/>
    <m/>
    <m/>
    <m/>
    <m/>
    <m/>
    <m/>
    <m/>
    <m/>
    <m/>
    <m/>
    <m/>
    <m/>
    <x v="2"/>
    <m/>
    <m/>
    <m/>
    <n v="120000"/>
    <n v="13440000"/>
    <n v="14784000.000000002"/>
    <s v="リース継続"/>
    <n v="-13440000"/>
  </r>
  <r>
    <x v="0"/>
    <x v="0"/>
    <n v="4"/>
    <s v="病棟部門【小児移行期病棟、新生児・乳幼児病棟】"/>
    <s v="新生児・乳幼児病棟"/>
    <s v="スタッフステーション（重症管理）"/>
    <n v="3"/>
    <s v="13"/>
    <s v="3階病棟"/>
    <n v="26"/>
    <s v="ナースステーション"/>
    <s v="0430"/>
    <m/>
    <d v="2015-09-01T00:00:00"/>
    <s v="〇"/>
    <s v="B更新"/>
    <m/>
    <m/>
    <m/>
    <m/>
    <n v="0"/>
    <s v="11"/>
    <s v="110430"/>
    <s v="セントラルモニタ"/>
    <n v="1"/>
    <s v="フィリップス"/>
    <s v="iX"/>
    <n v="600"/>
    <n v="200"/>
    <n v="450"/>
    <m/>
    <s v="〇"/>
    <m/>
    <m/>
    <m/>
    <m/>
    <m/>
    <m/>
    <m/>
    <m/>
    <s v="セントラルモニタ"/>
    <s v="フィリップス"/>
    <s v="iX"/>
    <n v="600"/>
    <n v="200"/>
    <n v="450"/>
    <m/>
    <s v="〇"/>
    <m/>
    <m/>
    <m/>
    <m/>
    <m/>
    <m/>
    <m/>
    <m/>
    <x v="0"/>
    <m/>
    <m/>
    <m/>
    <n v="6000000"/>
    <n v="6000000"/>
    <n v="6600000.0000000009"/>
    <m/>
    <m/>
  </r>
  <r>
    <x v="0"/>
    <x v="1"/>
    <n v="4"/>
    <s v="病棟部門【小児移行期病棟、新生児・乳幼児病棟】"/>
    <s v="新生児・乳幼児病棟"/>
    <s v="スタッフステーション（乳幼児）"/>
    <n v="3"/>
    <s v="13"/>
    <s v="3階病棟"/>
    <n v="26"/>
    <s v="ナースステーション"/>
    <s v="0441"/>
    <m/>
    <m/>
    <s v="〇"/>
    <s v="A移設可"/>
    <m/>
    <m/>
    <m/>
    <m/>
    <n v="0"/>
    <s v="11"/>
    <s v="110441"/>
    <s v="セントラルモニタ"/>
    <n v="1"/>
    <s v="日本光電"/>
    <s v="VL-974P他"/>
    <n v="500"/>
    <n v="250"/>
    <n v="500"/>
    <m/>
    <s v="〇"/>
    <m/>
    <m/>
    <m/>
    <m/>
    <m/>
    <m/>
    <m/>
    <m/>
    <s v="セントラルモニタ"/>
    <s v="日本光電"/>
    <s v="VL-974P他"/>
    <n v="500"/>
    <n v="250"/>
    <n v="500"/>
    <m/>
    <s v="〇"/>
    <m/>
    <m/>
    <m/>
    <m/>
    <m/>
    <m/>
    <m/>
    <m/>
    <x v="1"/>
    <m/>
    <m/>
    <m/>
    <m/>
    <m/>
    <n v="0"/>
    <m/>
    <m/>
  </r>
  <r>
    <x v="0"/>
    <x v="0"/>
    <n v="4"/>
    <s v="病棟部門【小児移行期病棟、新生児・乳幼児病棟】"/>
    <s v="新生児・乳幼児病棟"/>
    <s v="スタッフステーション"/>
    <n v="3"/>
    <s v="13"/>
    <s v="3階病棟"/>
    <n v="26"/>
    <s v="ナースステーション"/>
    <s v="0431"/>
    <m/>
    <m/>
    <s v="〇"/>
    <s v="B更新"/>
    <m/>
    <m/>
    <m/>
    <m/>
    <n v="0"/>
    <s v="11"/>
    <s v="110431"/>
    <s v="点滴作業台"/>
    <n v="1"/>
    <m/>
    <m/>
    <n v="1800"/>
    <n v="900"/>
    <n v="1800"/>
    <m/>
    <m/>
    <m/>
    <m/>
    <m/>
    <m/>
    <m/>
    <m/>
    <m/>
    <m/>
    <s v="点滴作業台"/>
    <m/>
    <m/>
    <n v="1800"/>
    <n v="900"/>
    <n v="1800"/>
    <m/>
    <m/>
    <m/>
    <m/>
    <m/>
    <m/>
    <m/>
    <m/>
    <m/>
    <m/>
    <x v="0"/>
    <m/>
    <m/>
    <m/>
    <n v="700000"/>
    <n v="700000"/>
    <n v="770000.00000000012"/>
    <m/>
    <m/>
  </r>
  <r>
    <x v="0"/>
    <x v="0"/>
    <n v="4"/>
    <s v="病棟部門【小児移行期病棟、新生児・乳幼児病棟】"/>
    <s v="新生児・乳幼児病棟"/>
    <s v="スタッフステーション"/>
    <n v="3"/>
    <s v="13"/>
    <s v="3階病棟"/>
    <n v="26"/>
    <s v="ナースステーション"/>
    <s v="0436"/>
    <s v="4392"/>
    <d v="2006-03-22T00:00:00"/>
    <s v="〇"/>
    <s v="B更新"/>
    <m/>
    <m/>
    <m/>
    <m/>
    <n v="0"/>
    <s v="11"/>
    <s v="110436"/>
    <s v="薬用保冷庫"/>
    <n v="1"/>
    <s v="サンヨー"/>
    <s v="MPR-214F"/>
    <n v="550"/>
    <n v="600"/>
    <n v="1800"/>
    <m/>
    <s v="〇"/>
    <m/>
    <m/>
    <m/>
    <m/>
    <m/>
    <m/>
    <m/>
    <m/>
    <s v="薬用保冷庫"/>
    <s v="サンヨー"/>
    <s v="MPR-214F"/>
    <n v="550"/>
    <n v="600"/>
    <n v="1800"/>
    <m/>
    <s v="〇"/>
    <m/>
    <m/>
    <m/>
    <m/>
    <m/>
    <m/>
    <m/>
    <m/>
    <x v="0"/>
    <m/>
    <m/>
    <m/>
    <n v="280000"/>
    <n v="280000"/>
    <n v="308000"/>
    <m/>
    <m/>
  </r>
  <r>
    <x v="0"/>
    <x v="1"/>
    <n v="4"/>
    <s v="病棟部門【小児移行期病棟、新生児・乳幼児病棟】"/>
    <s v="新生児・乳幼児病棟"/>
    <s v="スタッフステーション"/>
    <n v="3"/>
    <s v="13"/>
    <s v="3階病棟"/>
    <n v="26"/>
    <s v="ナースステーション"/>
    <s v="0438"/>
    <m/>
    <m/>
    <s v="〇"/>
    <s v="A移設可"/>
    <m/>
    <m/>
    <m/>
    <m/>
    <n v="0"/>
    <s v="11"/>
    <s v="110438"/>
    <s v="パルスオキシメーター"/>
    <n v="1"/>
    <s v="コヴィディエン"/>
    <m/>
    <n v="260"/>
    <n v="200"/>
    <n v="100"/>
    <m/>
    <s v="〇"/>
    <m/>
    <m/>
    <m/>
    <m/>
    <m/>
    <m/>
    <m/>
    <m/>
    <s v="パルスオキシメーター"/>
    <s v="コヴィディエン"/>
    <m/>
    <n v="260"/>
    <n v="200"/>
    <n v="100"/>
    <m/>
    <s v="〇"/>
    <m/>
    <m/>
    <m/>
    <m/>
    <m/>
    <m/>
    <m/>
    <m/>
    <x v="1"/>
    <m/>
    <m/>
    <m/>
    <m/>
    <m/>
    <n v="0"/>
    <m/>
    <m/>
  </r>
  <r>
    <x v="0"/>
    <x v="1"/>
    <n v="4"/>
    <s v="病棟部門【小児移行期病棟、新生児・乳幼児病棟】"/>
    <s v="新生児・乳幼児病棟"/>
    <s v="スタッフステーション"/>
    <n v="3"/>
    <s v="13"/>
    <s v="3階病棟"/>
    <n v="26"/>
    <s v="ナースステーション"/>
    <s v="0439"/>
    <m/>
    <m/>
    <s v="〇"/>
    <s v="A移設可"/>
    <m/>
    <m/>
    <m/>
    <m/>
    <n v="0"/>
    <s v="11"/>
    <s v="110439"/>
    <s v="パルスオキシメーター"/>
    <n v="1"/>
    <s v="コヴィディエン"/>
    <m/>
    <n v="260"/>
    <n v="200"/>
    <n v="100"/>
    <m/>
    <s v="〇"/>
    <m/>
    <m/>
    <m/>
    <m/>
    <m/>
    <m/>
    <m/>
    <m/>
    <s v="パルスオキシメーター"/>
    <s v="コヴィディエン"/>
    <m/>
    <n v="260"/>
    <n v="200"/>
    <n v="100"/>
    <m/>
    <s v="〇"/>
    <m/>
    <m/>
    <m/>
    <m/>
    <m/>
    <m/>
    <m/>
    <m/>
    <x v="1"/>
    <m/>
    <m/>
    <m/>
    <m/>
    <m/>
    <n v="0"/>
    <m/>
    <m/>
  </r>
  <r>
    <x v="0"/>
    <x v="1"/>
    <n v="4"/>
    <s v="病棟部門【小児移行期病棟、新生児・乳幼児病棟】"/>
    <s v="新生児・乳幼児病棟"/>
    <s v="スタッフステーション"/>
    <n v="3"/>
    <s v="13"/>
    <s v="3階病棟"/>
    <n v="26"/>
    <s v="ナースステーション"/>
    <s v="0440"/>
    <m/>
    <m/>
    <s v="〇"/>
    <s v="A移設可"/>
    <m/>
    <m/>
    <m/>
    <m/>
    <n v="0"/>
    <s v="11"/>
    <s v="110440"/>
    <s v="処置カート"/>
    <n v="1"/>
    <m/>
    <m/>
    <n v="900"/>
    <n v="500"/>
    <n v="800"/>
    <m/>
    <m/>
    <m/>
    <m/>
    <m/>
    <m/>
    <m/>
    <m/>
    <m/>
    <m/>
    <s v="処置カート"/>
    <m/>
    <m/>
    <n v="900"/>
    <n v="500"/>
    <n v="800"/>
    <m/>
    <m/>
    <m/>
    <m/>
    <m/>
    <m/>
    <m/>
    <m/>
    <m/>
    <m/>
    <x v="1"/>
    <m/>
    <m/>
    <m/>
    <m/>
    <m/>
    <n v="0"/>
    <m/>
    <m/>
  </r>
  <r>
    <x v="0"/>
    <x v="0"/>
    <n v="4"/>
    <s v="病棟部門【小児移行期病棟、新生児・乳幼児病棟】"/>
    <s v="新生児・乳幼児病棟"/>
    <s v="スタッフステーション"/>
    <n v="3"/>
    <s v="13"/>
    <s v="3階病棟"/>
    <n v="26"/>
    <s v="配膳室"/>
    <s v="0443"/>
    <m/>
    <m/>
    <s v="〇"/>
    <s v="B更新"/>
    <m/>
    <m/>
    <m/>
    <m/>
    <n v="0"/>
    <s v="11"/>
    <s v="110443"/>
    <s v="薬用保冷庫"/>
    <n v="1"/>
    <s v="サンヨー"/>
    <s v="MPR-513"/>
    <n v="900"/>
    <n v="660"/>
    <n v="1800"/>
    <m/>
    <s v="〇"/>
    <m/>
    <m/>
    <m/>
    <m/>
    <m/>
    <m/>
    <m/>
    <m/>
    <s v="薬用保冷庫"/>
    <s v="サンヨー"/>
    <s v="MPR-513"/>
    <n v="900"/>
    <n v="660"/>
    <n v="1800"/>
    <m/>
    <s v="〇"/>
    <m/>
    <m/>
    <m/>
    <m/>
    <m/>
    <m/>
    <m/>
    <m/>
    <x v="0"/>
    <m/>
    <m/>
    <m/>
    <n v="470000"/>
    <n v="470000"/>
    <n v="517000.00000000006"/>
    <m/>
    <m/>
  </r>
  <r>
    <x v="0"/>
    <x v="0"/>
    <n v="4"/>
    <s v="病棟部門【小児移行期病棟、新生児・乳幼児病棟】"/>
    <s v="新生児・乳幼児病棟"/>
    <s v="スタッフステーション"/>
    <n v="3"/>
    <s v="13"/>
    <s v="3階病棟"/>
    <n v="26"/>
    <s v="処置室"/>
    <s v="0455"/>
    <m/>
    <m/>
    <s v="〇"/>
    <s v="B更新"/>
    <m/>
    <m/>
    <m/>
    <m/>
    <n v="0"/>
    <s v="11"/>
    <s v="110455"/>
    <s v="与薬カート"/>
    <n v="1"/>
    <s v="サカセ化学工業"/>
    <m/>
    <n v="1000"/>
    <n v="500"/>
    <n v="1000"/>
    <m/>
    <m/>
    <m/>
    <m/>
    <m/>
    <m/>
    <m/>
    <m/>
    <m/>
    <m/>
    <s v="与薬カート"/>
    <s v="サカセ化学工業"/>
    <m/>
    <n v="1000"/>
    <n v="500"/>
    <n v="1000"/>
    <m/>
    <m/>
    <m/>
    <m/>
    <m/>
    <m/>
    <m/>
    <m/>
    <m/>
    <m/>
    <x v="0"/>
    <m/>
    <m/>
    <m/>
    <n v="280000"/>
    <n v="280000"/>
    <n v="308000"/>
    <m/>
    <m/>
  </r>
  <r>
    <x v="0"/>
    <x v="0"/>
    <n v="4"/>
    <s v="病棟部門【小児移行期病棟、新生児・乳幼児病棟】"/>
    <s v="新生児・乳幼児病棟"/>
    <s v="スタッフステーション"/>
    <n v="3"/>
    <s v="13"/>
    <s v="3階病棟"/>
    <n v="26"/>
    <s v="処置室"/>
    <s v="0456"/>
    <m/>
    <m/>
    <s v="〇"/>
    <s v="B更新"/>
    <m/>
    <m/>
    <m/>
    <m/>
    <n v="0"/>
    <s v="11"/>
    <s v="110456"/>
    <s v="与薬カート"/>
    <n v="1"/>
    <s v="サカセ化学工業"/>
    <m/>
    <n v="1000"/>
    <n v="500"/>
    <n v="1100"/>
    <m/>
    <m/>
    <m/>
    <m/>
    <m/>
    <m/>
    <m/>
    <m/>
    <m/>
    <m/>
    <s v="与薬カート"/>
    <s v="サカセ化学工業"/>
    <m/>
    <n v="1000"/>
    <n v="500"/>
    <n v="1100"/>
    <m/>
    <m/>
    <m/>
    <m/>
    <m/>
    <m/>
    <m/>
    <m/>
    <m/>
    <m/>
    <x v="0"/>
    <m/>
    <m/>
    <m/>
    <n v="280000"/>
    <n v="280000"/>
    <n v="308000"/>
    <m/>
    <m/>
  </r>
  <r>
    <x v="0"/>
    <x v="1"/>
    <n v="4"/>
    <s v="病棟部門【小児移行期病棟、新生児・乳幼児病棟】"/>
    <s v="新生児・乳幼児病棟"/>
    <s v="スタッフステーション"/>
    <n v="3"/>
    <s v="13"/>
    <s v="3階病棟"/>
    <n v="26"/>
    <s v="処置室"/>
    <s v="0457"/>
    <m/>
    <m/>
    <s v="〇"/>
    <s v="A移設可"/>
    <m/>
    <m/>
    <m/>
    <m/>
    <n v="0"/>
    <s v="11"/>
    <s v="110457"/>
    <s v="救急カート"/>
    <n v="1"/>
    <m/>
    <m/>
    <n v="750"/>
    <n v="550"/>
    <n v="1000"/>
    <m/>
    <m/>
    <m/>
    <m/>
    <m/>
    <m/>
    <m/>
    <m/>
    <m/>
    <m/>
    <s v="救急カート"/>
    <m/>
    <m/>
    <n v="750"/>
    <n v="550"/>
    <n v="1000"/>
    <m/>
    <m/>
    <m/>
    <m/>
    <m/>
    <m/>
    <m/>
    <m/>
    <m/>
    <m/>
    <x v="1"/>
    <m/>
    <m/>
    <m/>
    <m/>
    <m/>
    <n v="0"/>
    <m/>
    <m/>
  </r>
  <r>
    <x v="0"/>
    <x v="1"/>
    <n v="4"/>
    <s v="病棟部門【小児移行期病棟、新生児・乳幼児病棟】"/>
    <s v="新生児・乳幼児病棟"/>
    <s v="スタッフステーション"/>
    <n v="3"/>
    <s v="13"/>
    <s v="3階病棟"/>
    <n v="26"/>
    <s v="EVホール"/>
    <s v="0401"/>
    <m/>
    <m/>
    <s v="〇"/>
    <s v="A移設可"/>
    <m/>
    <m/>
    <m/>
    <m/>
    <n v="0"/>
    <s v="11"/>
    <s v="110401"/>
    <s v="体重計"/>
    <n v="1"/>
    <s v="A&amp;D"/>
    <s v="AD-6207A"/>
    <n v="300"/>
    <n v="550"/>
    <n v="800"/>
    <m/>
    <s v="〇"/>
    <m/>
    <m/>
    <m/>
    <m/>
    <m/>
    <m/>
    <m/>
    <m/>
    <s v="体重計"/>
    <s v="A&amp;D"/>
    <s v="AD-6207A"/>
    <n v="300"/>
    <n v="550"/>
    <n v="800"/>
    <m/>
    <s v="〇"/>
    <m/>
    <m/>
    <m/>
    <m/>
    <m/>
    <m/>
    <m/>
    <m/>
    <x v="1"/>
    <m/>
    <m/>
    <m/>
    <m/>
    <m/>
    <n v="0"/>
    <m/>
    <m/>
  </r>
  <r>
    <x v="0"/>
    <x v="1"/>
    <n v="4"/>
    <s v="病棟部門【小児移行期病棟、新生児・乳幼児病棟】"/>
    <s v="新生児・乳幼児病棟"/>
    <s v="スタッフステーション"/>
    <n v="3"/>
    <s v="13"/>
    <s v="3階病棟"/>
    <n v="26"/>
    <s v="EVホール"/>
    <s v="0402"/>
    <m/>
    <m/>
    <s v="〇"/>
    <s v="A移設可"/>
    <m/>
    <m/>
    <m/>
    <m/>
    <n v="0"/>
    <s v="11"/>
    <s v="110402"/>
    <s v="身長計"/>
    <n v="1"/>
    <s v="seca"/>
    <m/>
    <n v="300"/>
    <n v="350"/>
    <n v="2100"/>
    <m/>
    <m/>
    <m/>
    <m/>
    <m/>
    <m/>
    <m/>
    <m/>
    <m/>
    <m/>
    <s v="身長計"/>
    <s v="seca"/>
    <m/>
    <n v="300"/>
    <n v="350"/>
    <n v="2100"/>
    <m/>
    <m/>
    <m/>
    <m/>
    <m/>
    <m/>
    <m/>
    <m/>
    <m/>
    <m/>
    <x v="1"/>
    <m/>
    <m/>
    <m/>
    <m/>
    <m/>
    <n v="0"/>
    <m/>
    <m/>
  </r>
  <r>
    <x v="0"/>
    <x v="1"/>
    <n v="4"/>
    <s v="病棟部門【小児移行期病棟、新生児・乳幼児病棟】"/>
    <s v="新生児・乳幼児病棟"/>
    <s v="スタッフステーション"/>
    <n v="3"/>
    <s v="13"/>
    <s v="3階病棟"/>
    <n v="26"/>
    <s v="廊下"/>
    <s v="0403"/>
    <m/>
    <m/>
    <s v="〇"/>
    <s v="A移設可"/>
    <m/>
    <m/>
    <m/>
    <m/>
    <n v="0"/>
    <s v="11"/>
    <s v="110403"/>
    <s v="処置カート"/>
    <n v="1"/>
    <s v="サカセ化学工業"/>
    <m/>
    <n v="750"/>
    <n v="500"/>
    <n v="1100"/>
    <m/>
    <m/>
    <m/>
    <m/>
    <m/>
    <m/>
    <m/>
    <m/>
    <m/>
    <m/>
    <s v="処置カート"/>
    <s v="サカセ化学工業"/>
    <m/>
    <n v="750"/>
    <n v="500"/>
    <n v="1100"/>
    <m/>
    <m/>
    <m/>
    <m/>
    <m/>
    <m/>
    <m/>
    <m/>
    <m/>
    <m/>
    <x v="1"/>
    <m/>
    <m/>
    <m/>
    <m/>
    <m/>
    <n v="0"/>
    <m/>
    <m/>
  </r>
  <r>
    <x v="0"/>
    <x v="1"/>
    <n v="4"/>
    <s v="病棟部門【小児移行期病棟、新生児・乳幼児病棟】"/>
    <s v="新生児・乳幼児病棟"/>
    <s v="スタッフステーション"/>
    <n v="3"/>
    <s v="13"/>
    <s v="3階病棟"/>
    <n v="26"/>
    <s v="廊下"/>
    <s v="0451"/>
    <m/>
    <m/>
    <s v="〇"/>
    <s v="A移設可"/>
    <m/>
    <m/>
    <m/>
    <m/>
    <n v="0"/>
    <s v="11"/>
    <s v="110451"/>
    <s v="ストレッチャー"/>
    <n v="1"/>
    <m/>
    <m/>
    <n v="1900"/>
    <n v="600"/>
    <n v="600"/>
    <m/>
    <m/>
    <m/>
    <m/>
    <m/>
    <m/>
    <m/>
    <m/>
    <m/>
    <m/>
    <s v="ストレッチャー"/>
    <m/>
    <m/>
    <n v="1900"/>
    <n v="600"/>
    <n v="600"/>
    <m/>
    <m/>
    <m/>
    <m/>
    <m/>
    <m/>
    <m/>
    <m/>
    <m/>
    <m/>
    <x v="1"/>
    <m/>
    <m/>
    <m/>
    <m/>
    <m/>
    <n v="0"/>
    <m/>
    <m/>
  </r>
  <r>
    <x v="0"/>
    <x v="1"/>
    <n v="4"/>
    <s v="病棟部門【小児移行期病棟、新生児・乳幼児病棟】"/>
    <s v="新生児・乳幼児病棟"/>
    <s v="スタッフステーション"/>
    <n v="3"/>
    <s v="13"/>
    <s v="3階病棟"/>
    <n v="26"/>
    <s v="廊下"/>
    <s v="0452"/>
    <m/>
    <m/>
    <s v="〇"/>
    <s v="A移設可"/>
    <m/>
    <m/>
    <m/>
    <m/>
    <n v="0"/>
    <s v="11"/>
    <s v="110452"/>
    <s v="小児用ストレッチャー"/>
    <n v="1"/>
    <m/>
    <m/>
    <n v="1400"/>
    <n v="700"/>
    <n v="1000"/>
    <m/>
    <m/>
    <m/>
    <m/>
    <m/>
    <m/>
    <m/>
    <m/>
    <m/>
    <m/>
    <s v="小児用ストレッチャー"/>
    <m/>
    <m/>
    <n v="1400"/>
    <n v="700"/>
    <n v="1000"/>
    <m/>
    <m/>
    <m/>
    <m/>
    <m/>
    <m/>
    <m/>
    <m/>
    <m/>
    <m/>
    <x v="1"/>
    <m/>
    <m/>
    <m/>
    <m/>
    <m/>
    <n v="0"/>
    <m/>
    <m/>
  </r>
  <r>
    <x v="0"/>
    <x v="1"/>
    <n v="4"/>
    <s v="病棟部門【小児移行期病棟、新生児・乳幼児病棟】"/>
    <s v="新生児・乳幼児病棟"/>
    <s v="重症管理病床（6床）"/>
    <n v="3"/>
    <s v="13"/>
    <s v="3階病棟"/>
    <n v="26"/>
    <s v="HCU"/>
    <s v="0417"/>
    <m/>
    <m/>
    <s v="〇"/>
    <s v="A移設可"/>
    <m/>
    <m/>
    <m/>
    <m/>
    <n v="0"/>
    <s v="11"/>
    <s v="110417"/>
    <s v="超音波診断装置"/>
    <n v="1"/>
    <s v="フィリップス"/>
    <s v="Affiniti 50"/>
    <n v="600"/>
    <n v="950"/>
    <n v="1450"/>
    <m/>
    <s v="〇"/>
    <m/>
    <m/>
    <m/>
    <m/>
    <m/>
    <m/>
    <m/>
    <m/>
    <s v="超音波診断装置"/>
    <s v="フィリップス"/>
    <s v="Affiniti 50"/>
    <n v="600"/>
    <n v="950"/>
    <n v="1450"/>
    <m/>
    <s v="〇"/>
    <m/>
    <m/>
    <m/>
    <m/>
    <m/>
    <m/>
    <m/>
    <m/>
    <x v="1"/>
    <m/>
    <m/>
    <m/>
    <m/>
    <m/>
    <n v="0"/>
    <m/>
    <m/>
  </r>
  <r>
    <x v="0"/>
    <x v="0"/>
    <n v="4"/>
    <s v="病棟部門【小児移行期病棟、新生児・乳幼児病棟】"/>
    <s v="新生児・乳幼児病棟"/>
    <s v="重症管理病床（6床）"/>
    <n v="3"/>
    <s v="13"/>
    <s v="3階病棟"/>
    <n v="26"/>
    <s v="HCU"/>
    <s v="0418"/>
    <m/>
    <d v="2015-09-28T08:57:11"/>
    <s v="〇"/>
    <s v="B更新"/>
    <m/>
    <m/>
    <m/>
    <m/>
    <n v="0"/>
    <s v="11"/>
    <s v="110418"/>
    <s v="ベッドサイドモニタ"/>
    <n v="1"/>
    <s v="フィリップス"/>
    <s v="Intellivue MX450"/>
    <s v="φ700"/>
    <m/>
    <n v="1500"/>
    <m/>
    <s v="〇"/>
    <m/>
    <m/>
    <m/>
    <m/>
    <m/>
    <m/>
    <m/>
    <m/>
    <s v="ベッドサイドモニタ"/>
    <s v="フィリップス"/>
    <s v="Intellivue MX450"/>
    <s v="φ700"/>
    <m/>
    <n v="1500"/>
    <m/>
    <s v="〇"/>
    <m/>
    <m/>
    <m/>
    <m/>
    <m/>
    <m/>
    <m/>
    <m/>
    <x v="0"/>
    <m/>
    <m/>
    <m/>
    <n v="3500000"/>
    <n v="3500000"/>
    <n v="3850000.0000000005"/>
    <m/>
    <m/>
  </r>
  <r>
    <x v="0"/>
    <x v="0"/>
    <n v="4"/>
    <s v="病棟部門【小児移行期病棟、新生児・乳幼児病棟】"/>
    <s v="新生児・乳幼児病棟"/>
    <s v="重症管理病床（6床）"/>
    <n v="3"/>
    <s v="13"/>
    <s v="3階病棟"/>
    <n v="26"/>
    <s v="HCU"/>
    <s v="0419"/>
    <m/>
    <d v="2015-09-28T08:57:54"/>
    <s v="〇"/>
    <s v="B更新"/>
    <m/>
    <m/>
    <m/>
    <m/>
    <n v="0"/>
    <s v="11"/>
    <s v="110419"/>
    <s v="ベッドサイドモニタ"/>
    <n v="1"/>
    <s v="フィリップス"/>
    <s v="Intellivue MX450"/>
    <s v="φ700"/>
    <m/>
    <n v="1500"/>
    <m/>
    <s v="〇"/>
    <m/>
    <m/>
    <m/>
    <m/>
    <m/>
    <m/>
    <m/>
    <m/>
    <s v="ベッドサイドモニタ"/>
    <s v="フィリップス"/>
    <s v="Intellivue MX450"/>
    <s v="φ700"/>
    <m/>
    <n v="1500"/>
    <m/>
    <s v="〇"/>
    <m/>
    <m/>
    <m/>
    <m/>
    <m/>
    <m/>
    <m/>
    <m/>
    <x v="0"/>
    <m/>
    <m/>
    <m/>
    <n v="3500000"/>
    <n v="3500000"/>
    <n v="3850000.0000000005"/>
    <m/>
    <m/>
  </r>
  <r>
    <x v="0"/>
    <x v="0"/>
    <n v="4"/>
    <s v="病棟部門【小児移行期病棟、新生児・乳幼児病棟】"/>
    <s v="新生児・乳幼児病棟"/>
    <s v="重症管理病床（6床）"/>
    <n v="3"/>
    <s v="13"/>
    <s v="3階病棟"/>
    <n v="26"/>
    <s v="HCU"/>
    <s v="0422"/>
    <m/>
    <d v="2015-09-28T08:57:54"/>
    <s v="〇"/>
    <s v="B更新"/>
    <m/>
    <m/>
    <m/>
    <m/>
    <n v="0"/>
    <s v="11"/>
    <s v="110422"/>
    <s v="ベッドサイドモニタ"/>
    <n v="1"/>
    <s v="フィリップス"/>
    <s v="Intellivue MX450"/>
    <s v="φ700"/>
    <m/>
    <n v="1500"/>
    <m/>
    <s v="〇"/>
    <m/>
    <m/>
    <m/>
    <m/>
    <m/>
    <m/>
    <m/>
    <m/>
    <s v="ベッドサイドモニタ"/>
    <s v="フィリップス"/>
    <s v="Intellivue MX450"/>
    <s v="φ700"/>
    <m/>
    <n v="1500"/>
    <m/>
    <s v="〇"/>
    <m/>
    <m/>
    <m/>
    <m/>
    <m/>
    <m/>
    <m/>
    <m/>
    <x v="0"/>
    <m/>
    <m/>
    <m/>
    <n v="3500000"/>
    <n v="3500000"/>
    <n v="3850000.0000000005"/>
    <m/>
    <m/>
  </r>
  <r>
    <x v="0"/>
    <x v="0"/>
    <n v="4"/>
    <s v="病棟部門【小児移行期病棟、新生児・乳幼児病棟】"/>
    <s v="新生児・乳幼児病棟"/>
    <s v="重症管理病床（6床）"/>
    <n v="3"/>
    <s v="13"/>
    <s v="3階病棟"/>
    <n v="26"/>
    <s v="HCU"/>
    <s v="0427"/>
    <m/>
    <d v="2015-09-28T08:57:54"/>
    <s v="〇"/>
    <s v="B更新"/>
    <m/>
    <m/>
    <m/>
    <m/>
    <n v="0"/>
    <s v="11"/>
    <s v="110427"/>
    <s v="ベッドサイドモニタ"/>
    <n v="1"/>
    <s v="フィリップス"/>
    <s v="Intellivue MX450"/>
    <s v="φ700"/>
    <m/>
    <n v="1500"/>
    <m/>
    <s v="〇"/>
    <m/>
    <m/>
    <m/>
    <m/>
    <m/>
    <m/>
    <m/>
    <m/>
    <s v="ベッドサイドモニタ"/>
    <s v="フィリップス"/>
    <s v="Intellivue MX450"/>
    <s v="φ700"/>
    <m/>
    <n v="1500"/>
    <m/>
    <s v="〇"/>
    <m/>
    <m/>
    <m/>
    <m/>
    <m/>
    <m/>
    <m/>
    <m/>
    <x v="0"/>
    <m/>
    <m/>
    <m/>
    <n v="3500000"/>
    <n v="3500000"/>
    <n v="3850000.0000000005"/>
    <m/>
    <m/>
  </r>
  <r>
    <x v="0"/>
    <x v="2"/>
    <n v="4"/>
    <s v="病棟部門【小児移行期病棟、新生児・乳幼児病棟】"/>
    <s v="新生児・乳幼児病棟"/>
    <s v="重症管理病床（6床）"/>
    <m/>
    <m/>
    <m/>
    <m/>
    <m/>
    <m/>
    <m/>
    <m/>
    <m/>
    <s v="増設"/>
    <m/>
    <m/>
    <m/>
    <m/>
    <m/>
    <m/>
    <m/>
    <s v="ベッドサイドモニタ"/>
    <n v="3"/>
    <m/>
    <m/>
    <s v="φ700"/>
    <m/>
    <n v="1500"/>
    <m/>
    <s v="〇"/>
    <m/>
    <m/>
    <m/>
    <m/>
    <m/>
    <m/>
    <m/>
    <m/>
    <s v="ベッドサイドモニタ"/>
    <m/>
    <m/>
    <s v="φ700"/>
    <m/>
    <n v="1500"/>
    <m/>
    <s v="〇"/>
    <m/>
    <m/>
    <m/>
    <m/>
    <m/>
    <m/>
    <m/>
    <m/>
    <x v="0"/>
    <m/>
    <s v="●"/>
    <s v="小児の治療の対応強化に必要"/>
    <n v="3500000"/>
    <n v="10500000"/>
    <n v="11550000.000000002"/>
    <m/>
    <m/>
  </r>
  <r>
    <x v="0"/>
    <x v="0"/>
    <n v="4"/>
    <s v="病棟部門【小児移行期病棟、新生児・乳幼児病棟】"/>
    <s v="新生児・乳幼児病棟"/>
    <s v="重症管理病床（6床）"/>
    <n v="3"/>
    <s v="13"/>
    <s v="3階病棟"/>
    <n v="26"/>
    <s v="器材庫"/>
    <s v="0406"/>
    <m/>
    <s v="H.25.12.25"/>
    <s v="〇"/>
    <s v="B更新"/>
    <m/>
    <m/>
    <m/>
    <m/>
    <n v="0"/>
    <s v="11"/>
    <s v="110406"/>
    <s v="人工呼吸器"/>
    <n v="1"/>
    <s v="フィリップス"/>
    <s v="V60"/>
    <n v="600"/>
    <n v="650"/>
    <n v="1700"/>
    <m/>
    <s v="〇"/>
    <m/>
    <m/>
    <m/>
    <m/>
    <m/>
    <m/>
    <m/>
    <m/>
    <s v="人工呼吸器"/>
    <s v="フィリップス"/>
    <s v="V60"/>
    <n v="600"/>
    <n v="650"/>
    <n v="1700"/>
    <m/>
    <s v="〇"/>
    <m/>
    <m/>
    <m/>
    <m/>
    <m/>
    <m/>
    <m/>
    <m/>
    <x v="3"/>
    <m/>
    <m/>
    <m/>
    <n v="3000000"/>
    <n v="3000000"/>
    <n v="3300000.0000000005"/>
    <m/>
    <m/>
  </r>
  <r>
    <x v="0"/>
    <x v="0"/>
    <n v="4"/>
    <s v="病棟部門【小児移行期病棟、新生児・乳幼児病棟】"/>
    <s v="新生児・乳幼児病棟"/>
    <s v="重症管理病床（6床）"/>
    <n v="3"/>
    <s v="13"/>
    <s v="3階病棟"/>
    <n v="26"/>
    <s v="器材庫"/>
    <s v="0407"/>
    <m/>
    <d v="2015-09-28T00:00:00"/>
    <s v="〇"/>
    <s v="B更新"/>
    <m/>
    <m/>
    <m/>
    <m/>
    <n v="0"/>
    <s v="11"/>
    <s v="110407"/>
    <s v="人工呼吸器"/>
    <n v="1"/>
    <s v="フィリップス"/>
    <s v="V60"/>
    <n v="600"/>
    <n v="650"/>
    <n v="1700"/>
    <m/>
    <s v="〇"/>
    <m/>
    <m/>
    <m/>
    <m/>
    <m/>
    <m/>
    <m/>
    <m/>
    <s v="人工呼吸器"/>
    <s v="フィリップス"/>
    <s v="V60"/>
    <n v="600"/>
    <n v="650"/>
    <n v="1700"/>
    <m/>
    <s v="〇"/>
    <m/>
    <m/>
    <m/>
    <m/>
    <m/>
    <m/>
    <m/>
    <m/>
    <x v="3"/>
    <m/>
    <m/>
    <m/>
    <n v="3000000"/>
    <n v="3000000"/>
    <n v="3300000.0000000005"/>
    <m/>
    <m/>
  </r>
  <r>
    <x v="0"/>
    <x v="0"/>
    <n v="4"/>
    <s v="病棟部門【小児移行期病棟、新生児・乳幼児病棟】"/>
    <s v="新生児・乳幼児病棟"/>
    <s v="重症管理病床（6床）"/>
    <n v="3"/>
    <s v="13"/>
    <s v="3階病棟"/>
    <n v="26"/>
    <s v="HCU"/>
    <s v="0421"/>
    <m/>
    <d v="2015-09-28T08:58:29"/>
    <s v="〇"/>
    <s v="B更新"/>
    <m/>
    <m/>
    <m/>
    <m/>
    <n v="0"/>
    <s v="11"/>
    <s v="110421"/>
    <s v="搬送用生体情報モニタ"/>
    <n v="1"/>
    <s v="フィリップス"/>
    <s v="Intellivue X2"/>
    <n v="250"/>
    <n v="150"/>
    <n v="150"/>
    <m/>
    <s v="〇"/>
    <m/>
    <m/>
    <m/>
    <m/>
    <m/>
    <m/>
    <m/>
    <m/>
    <s v="搬送用ベッドサイドモニタ"/>
    <s v="フィリップス"/>
    <s v="Intellivue X2"/>
    <n v="250"/>
    <n v="150"/>
    <n v="150"/>
    <m/>
    <s v="〇"/>
    <m/>
    <m/>
    <m/>
    <m/>
    <m/>
    <m/>
    <m/>
    <m/>
    <x v="0"/>
    <m/>
    <m/>
    <m/>
    <n v="1200000"/>
    <n v="1200000"/>
    <n v="1320000"/>
    <m/>
    <m/>
  </r>
  <r>
    <x v="0"/>
    <x v="0"/>
    <n v="4"/>
    <s v="病棟部門【小児移行期病棟、新生児・乳幼児病棟】"/>
    <s v="新生児・乳幼児病棟"/>
    <s v="重症管理病床（6床）"/>
    <n v="3"/>
    <s v="13"/>
    <s v="3階病棟"/>
    <n v="26"/>
    <s v="HCU"/>
    <s v="0428"/>
    <m/>
    <m/>
    <s v="〇"/>
    <s v="B更新"/>
    <m/>
    <m/>
    <m/>
    <m/>
    <n v="0"/>
    <s v="11"/>
    <s v="110428"/>
    <s v="搬送用生体情報モニタ"/>
    <n v="1"/>
    <s v="フィリップス"/>
    <s v="Intellivue X2"/>
    <n v="250"/>
    <n v="150"/>
    <n v="150"/>
    <m/>
    <s v="〇"/>
    <m/>
    <m/>
    <m/>
    <m/>
    <m/>
    <m/>
    <m/>
    <m/>
    <s v="搬送用ベッドサイドモニタ"/>
    <s v="フィリップス"/>
    <s v="Intellivue X2"/>
    <n v="250"/>
    <n v="150"/>
    <n v="150"/>
    <m/>
    <s v="〇"/>
    <m/>
    <m/>
    <m/>
    <m/>
    <m/>
    <m/>
    <m/>
    <m/>
    <x v="0"/>
    <m/>
    <m/>
    <m/>
    <n v="1200000"/>
    <n v="1200000"/>
    <n v="1320000"/>
    <m/>
    <m/>
  </r>
  <r>
    <x v="0"/>
    <x v="1"/>
    <n v="4"/>
    <s v="病棟部門【小児移行期病棟、新生児・乳幼児病棟】"/>
    <s v="新生児・乳幼児病棟"/>
    <s v="重症管理病床（6床）"/>
    <n v="3"/>
    <s v="13"/>
    <s v="3階病棟"/>
    <n v="26"/>
    <s v="処置室"/>
    <s v="0454"/>
    <m/>
    <m/>
    <s v="〇"/>
    <s v="A移設可"/>
    <m/>
    <m/>
    <m/>
    <m/>
    <n v="0"/>
    <s v="11"/>
    <s v="110454"/>
    <s v="搬送用生体情報モニタ"/>
    <n v="1"/>
    <s v="フィリップス"/>
    <s v="Intellivue X2"/>
    <n v="250"/>
    <n v="100"/>
    <n v="150"/>
    <m/>
    <s v="〇"/>
    <m/>
    <m/>
    <m/>
    <m/>
    <m/>
    <m/>
    <m/>
    <m/>
    <s v="搬送用ベッドサイドモニタ"/>
    <s v="フィリップス"/>
    <s v="Intellivue X2"/>
    <n v="250"/>
    <n v="100"/>
    <n v="150"/>
    <m/>
    <s v="〇"/>
    <m/>
    <m/>
    <m/>
    <m/>
    <m/>
    <m/>
    <m/>
    <m/>
    <x v="1"/>
    <m/>
    <m/>
    <m/>
    <m/>
    <m/>
    <n v="0"/>
    <m/>
    <m/>
  </r>
  <r>
    <x v="0"/>
    <x v="0"/>
    <n v="4"/>
    <s v="病棟部門【小児移行期病棟、新生児・乳幼児病棟】"/>
    <s v="新生児・乳幼児病棟"/>
    <s v="重症管理病床（6床）"/>
    <n v="3"/>
    <s v="13"/>
    <s v="3階病棟"/>
    <n v="26"/>
    <s v="HCU"/>
    <s v="0420"/>
    <m/>
    <d v="2015-09-28T08:58:13"/>
    <s v="〇"/>
    <s v="B更新"/>
    <m/>
    <m/>
    <m/>
    <m/>
    <n v="0"/>
    <s v="11"/>
    <s v="110420"/>
    <s v="パルスオキシメーター"/>
    <n v="1"/>
    <s v="マシモ"/>
    <m/>
    <n v="250"/>
    <n v="150"/>
    <n v="100"/>
    <m/>
    <m/>
    <s v="〇"/>
    <m/>
    <m/>
    <m/>
    <m/>
    <m/>
    <m/>
    <s v="ベッドサイドモニタ搭載"/>
    <s v="パルスオキシメーター"/>
    <s v="マシモ"/>
    <m/>
    <n v="250"/>
    <n v="150"/>
    <n v="100"/>
    <m/>
    <m/>
    <s v="〇"/>
    <m/>
    <m/>
    <m/>
    <m/>
    <m/>
    <m/>
    <m/>
    <x v="0"/>
    <m/>
    <m/>
    <m/>
    <n v="100000"/>
    <n v="100000"/>
    <n v="110000.00000000001"/>
    <m/>
    <m/>
  </r>
  <r>
    <x v="0"/>
    <x v="0"/>
    <n v="4"/>
    <s v="病棟部門【小児移行期病棟、新生児・乳幼児病棟】"/>
    <s v="新生児・乳幼児病棟"/>
    <s v="重症管理病床（6床）"/>
    <n v="3"/>
    <s v="13"/>
    <s v="3階病棟"/>
    <n v="26"/>
    <s v="HCU"/>
    <s v="0423"/>
    <m/>
    <m/>
    <s v="〇"/>
    <s v="B更新"/>
    <m/>
    <m/>
    <m/>
    <m/>
    <n v="0"/>
    <s v="11"/>
    <s v="110423"/>
    <s v="パルスオキシメーター"/>
    <n v="1"/>
    <s v="マシモ"/>
    <m/>
    <n v="200"/>
    <n v="150"/>
    <n v="100"/>
    <m/>
    <s v="〇"/>
    <m/>
    <m/>
    <m/>
    <m/>
    <m/>
    <m/>
    <m/>
    <m/>
    <s v="パルスオキシメーター"/>
    <s v="マシモ"/>
    <m/>
    <n v="200"/>
    <n v="150"/>
    <n v="100"/>
    <m/>
    <s v="〇"/>
    <m/>
    <m/>
    <m/>
    <m/>
    <m/>
    <m/>
    <m/>
    <m/>
    <x v="0"/>
    <m/>
    <m/>
    <m/>
    <n v="100000"/>
    <n v="100000"/>
    <n v="110000.00000000001"/>
    <m/>
    <m/>
  </r>
  <r>
    <x v="0"/>
    <x v="1"/>
    <n v="4"/>
    <s v="病棟部門【小児移行期病棟、新生児・乳幼児病棟】"/>
    <s v="新生児・乳幼児病棟"/>
    <s v="重症管理病床（6床）"/>
    <n v="3"/>
    <s v="13"/>
    <s v="3階病棟"/>
    <n v="26"/>
    <s v="HCU"/>
    <s v="0424"/>
    <m/>
    <m/>
    <s v="〇"/>
    <s v="A移設可"/>
    <m/>
    <m/>
    <m/>
    <m/>
    <n v="0"/>
    <s v="11"/>
    <s v="110424"/>
    <s v="救急カート"/>
    <n v="1"/>
    <s v="アトムメディカル"/>
    <m/>
    <n v="800"/>
    <n v="600"/>
    <n v="1050"/>
    <m/>
    <m/>
    <m/>
    <m/>
    <m/>
    <m/>
    <m/>
    <m/>
    <m/>
    <m/>
    <s v="救急カート"/>
    <s v="アトムメディカル"/>
    <m/>
    <n v="800"/>
    <n v="600"/>
    <n v="1050"/>
    <m/>
    <m/>
    <m/>
    <m/>
    <m/>
    <m/>
    <m/>
    <m/>
    <m/>
    <m/>
    <x v="1"/>
    <m/>
    <m/>
    <m/>
    <m/>
    <m/>
    <n v="0"/>
    <m/>
    <m/>
  </r>
  <r>
    <x v="0"/>
    <x v="0"/>
    <n v="4"/>
    <s v="病棟部門【小児移行期病棟、新生児・乳幼児病棟】"/>
    <s v="新生児・乳幼児病棟"/>
    <s v="重症管理病床（6床）"/>
    <n v="3"/>
    <s v="13"/>
    <s v="3階病棟"/>
    <n v="26"/>
    <s v="HCU"/>
    <s v="0425"/>
    <m/>
    <m/>
    <s v="〇"/>
    <s v="B更新"/>
    <m/>
    <m/>
    <m/>
    <m/>
    <n v="0"/>
    <s v="11"/>
    <s v="110425"/>
    <s v="除細動器"/>
    <n v="1"/>
    <s v="日本光電"/>
    <s v="TEC-7731"/>
    <n v="500"/>
    <n v="650"/>
    <n v="1100"/>
    <m/>
    <s v="〇"/>
    <m/>
    <m/>
    <m/>
    <m/>
    <m/>
    <m/>
    <m/>
    <m/>
    <s v="除細動器"/>
    <s v="日本光電"/>
    <s v="TEC-7731"/>
    <n v="500"/>
    <n v="650"/>
    <n v="1100"/>
    <m/>
    <s v="〇"/>
    <m/>
    <m/>
    <m/>
    <m/>
    <m/>
    <m/>
    <m/>
    <m/>
    <x v="0"/>
    <m/>
    <m/>
    <m/>
    <n v="1000000"/>
    <n v="1000000"/>
    <n v="1100000"/>
    <m/>
    <m/>
  </r>
  <r>
    <x v="0"/>
    <x v="1"/>
    <n v="4"/>
    <s v="病棟部門【小児移行期病棟、新生児・乳幼児病棟】"/>
    <s v="新生児・乳幼児病棟"/>
    <s v="重症管理病床（6床）"/>
    <n v="3"/>
    <s v="13"/>
    <s v="3階病棟"/>
    <n v="26"/>
    <s v="HCU"/>
    <s v="0426"/>
    <m/>
    <m/>
    <s v="〇"/>
    <s v="A移設可"/>
    <m/>
    <m/>
    <m/>
    <m/>
    <n v="0"/>
    <s v="11"/>
    <s v="110426"/>
    <s v="ベビースケール"/>
    <n v="1"/>
    <s v="トーイツ"/>
    <s v="SW-5200"/>
    <n v="700"/>
    <n v="350"/>
    <n v="250"/>
    <m/>
    <s v="〇"/>
    <m/>
    <m/>
    <m/>
    <m/>
    <m/>
    <m/>
    <m/>
    <m/>
    <s v="ベビースケール"/>
    <s v="トーイツ"/>
    <s v="SW-5200"/>
    <n v="700"/>
    <n v="350"/>
    <n v="250"/>
    <m/>
    <s v="〇"/>
    <m/>
    <m/>
    <m/>
    <m/>
    <m/>
    <m/>
    <m/>
    <m/>
    <x v="1"/>
    <m/>
    <m/>
    <m/>
    <m/>
    <m/>
    <n v="0"/>
    <m/>
    <m/>
  </r>
  <r>
    <x v="0"/>
    <x v="1"/>
    <n v="4"/>
    <s v="病棟部門【小児移行期病棟、新生児・乳幼児病棟】"/>
    <s v="新生児・乳幼児病棟"/>
    <s v="重症管理病床（6床）"/>
    <n v="3"/>
    <s v="13"/>
    <s v="3階病棟"/>
    <n v="26"/>
    <s v="HCU"/>
    <s v="0429"/>
    <m/>
    <m/>
    <s v="〇"/>
    <s v="A移設可"/>
    <m/>
    <m/>
    <m/>
    <m/>
    <n v="0"/>
    <s v="11"/>
    <s v="110429"/>
    <s v="処置カート"/>
    <n v="1"/>
    <s v="サカセ化学工業"/>
    <m/>
    <n v="700"/>
    <n v="400"/>
    <n v="950"/>
    <m/>
    <s v="〇"/>
    <m/>
    <m/>
    <m/>
    <m/>
    <m/>
    <m/>
    <m/>
    <m/>
    <s v="処置カート"/>
    <s v="サカセ化学工業"/>
    <m/>
    <n v="700"/>
    <n v="400"/>
    <n v="950"/>
    <m/>
    <s v="〇"/>
    <m/>
    <m/>
    <m/>
    <m/>
    <m/>
    <m/>
    <m/>
    <m/>
    <x v="1"/>
    <m/>
    <m/>
    <m/>
    <m/>
    <m/>
    <n v="0"/>
    <m/>
    <m/>
  </r>
  <r>
    <x v="0"/>
    <x v="0"/>
    <n v="4"/>
    <s v="病棟部門【小児移行期病棟、新生児・乳幼児病棟】"/>
    <s v="新生児・乳幼児病棟"/>
    <s v="倉庫"/>
    <n v="3"/>
    <s v="13"/>
    <s v="3階病棟"/>
    <n v="26"/>
    <s v="器材庫"/>
    <s v="0404"/>
    <m/>
    <m/>
    <s v="〇"/>
    <s v="B更新"/>
    <m/>
    <m/>
    <m/>
    <m/>
    <n v="0"/>
    <s v="11"/>
    <s v="110404"/>
    <s v="心電計"/>
    <n v="1"/>
    <s v="日本光電"/>
    <s v="ECG-1400"/>
    <n v="450"/>
    <n v="900"/>
    <n v="1300"/>
    <m/>
    <s v="〇"/>
    <m/>
    <m/>
    <m/>
    <m/>
    <m/>
    <m/>
    <m/>
    <m/>
    <s v="心電計"/>
    <s v="日本光電"/>
    <s v="ECG-1400"/>
    <n v="450"/>
    <n v="900"/>
    <n v="1300"/>
    <m/>
    <s v="〇"/>
    <m/>
    <m/>
    <m/>
    <m/>
    <m/>
    <m/>
    <m/>
    <m/>
    <x v="0"/>
    <m/>
    <m/>
    <m/>
    <n v="1200000"/>
    <n v="1200000"/>
    <n v="1320000"/>
    <m/>
    <m/>
  </r>
  <r>
    <x v="0"/>
    <x v="2"/>
    <n v="4"/>
    <s v="病棟部門【小児移行期病棟、新生児・乳幼児病棟】"/>
    <s v="新生児・乳幼児病棟"/>
    <s v="倉庫"/>
    <m/>
    <m/>
    <m/>
    <m/>
    <m/>
    <m/>
    <m/>
    <m/>
    <m/>
    <s v="増設"/>
    <m/>
    <m/>
    <m/>
    <m/>
    <m/>
    <m/>
    <m/>
    <s v="インファントウォーマー（開放型保育器）"/>
    <n v="2"/>
    <m/>
    <m/>
    <m/>
    <m/>
    <m/>
    <m/>
    <m/>
    <m/>
    <m/>
    <m/>
    <m/>
    <m/>
    <m/>
    <m/>
    <m/>
    <s v="インファントウォーマー（開放型保育器）"/>
    <m/>
    <m/>
    <m/>
    <m/>
    <m/>
    <m/>
    <m/>
    <m/>
    <m/>
    <m/>
    <m/>
    <m/>
    <m/>
    <m/>
    <s v="処置灯等付属品含む"/>
    <x v="2"/>
    <m/>
    <s v="●"/>
    <s v="小児の治療の対応強化に必要"/>
    <n v="3500000"/>
    <n v="7000000"/>
    <n v="7700000.0000000009"/>
    <s v="当面NICUより必要に応じて借用"/>
    <n v="-7000000"/>
  </r>
  <r>
    <x v="0"/>
    <x v="1"/>
    <n v="4"/>
    <s v="病棟部門【小児移行期病棟、新生児・乳幼児病棟】"/>
    <s v="新生児・乳幼児病棟"/>
    <s v="倉庫"/>
    <n v="3"/>
    <s v="13"/>
    <s v="3階病棟"/>
    <n v="26"/>
    <s v="器材庫"/>
    <s v="0405"/>
    <m/>
    <s v="2017.2.1"/>
    <s v="〇"/>
    <s v="A移設可"/>
    <m/>
    <m/>
    <m/>
    <m/>
    <n v="0"/>
    <s v="11"/>
    <s v="110405"/>
    <s v="酸素ブレンダー"/>
    <n v="1"/>
    <s v="フィッシャー&amp;パイケル"/>
    <s v="PMB-5000"/>
    <s v="φ500"/>
    <m/>
    <n v="1700"/>
    <m/>
    <s v="〇"/>
    <m/>
    <m/>
    <m/>
    <m/>
    <m/>
    <m/>
    <m/>
    <s v="ME管理"/>
    <s v="酸素ブレンダー"/>
    <s v="フィッシャー&amp;パイケル"/>
    <s v="PMB-5000"/>
    <s v="φ500"/>
    <m/>
    <n v="1700"/>
    <m/>
    <s v="〇"/>
    <m/>
    <m/>
    <m/>
    <m/>
    <m/>
    <m/>
    <m/>
    <m/>
    <x v="1"/>
    <m/>
    <m/>
    <m/>
    <m/>
    <m/>
    <n v="0"/>
    <m/>
    <m/>
  </r>
  <r>
    <x v="0"/>
    <x v="0"/>
    <n v="4"/>
    <s v="病棟部門【小児移行期病棟、新生児・乳幼児病棟】"/>
    <s v="新生児・乳幼児病棟"/>
    <s v="倉庫"/>
    <n v="3"/>
    <s v="13"/>
    <s v="3階病棟"/>
    <n v="26"/>
    <s v="器材庫"/>
    <s v="0408"/>
    <s v="4014-02"/>
    <d v="2002-03-29T00:00:00"/>
    <s v="〇"/>
    <s v="B更新"/>
    <m/>
    <m/>
    <m/>
    <m/>
    <n v="0"/>
    <s v="11"/>
    <s v="110408"/>
    <s v="クリーンパーテーション"/>
    <n v="1"/>
    <s v="エアーテック"/>
    <s v="ACP-893BH"/>
    <n v="900"/>
    <n v="350"/>
    <n v="1400"/>
    <m/>
    <s v="〇"/>
    <m/>
    <m/>
    <m/>
    <m/>
    <m/>
    <m/>
    <m/>
    <m/>
    <s v="クリーンパーテーション"/>
    <s v="エアーテック"/>
    <s v="ACP-893BH"/>
    <n v="900"/>
    <n v="350"/>
    <n v="1400"/>
    <m/>
    <s v="〇"/>
    <m/>
    <m/>
    <m/>
    <m/>
    <m/>
    <m/>
    <m/>
    <m/>
    <x v="2"/>
    <m/>
    <m/>
    <m/>
    <n v="200000"/>
    <n v="200000"/>
    <n v="220000.00000000003"/>
    <m/>
    <m/>
  </r>
  <r>
    <x v="0"/>
    <x v="0"/>
    <n v="4"/>
    <s v="病棟部門【小児移行期病棟、新生児・乳幼児病棟】"/>
    <s v="新生児・乳幼児病棟"/>
    <s v="倉庫"/>
    <n v="3"/>
    <s v="13"/>
    <s v="3階病棟"/>
    <n v="26"/>
    <s v="器材庫"/>
    <s v="0409"/>
    <s v="4014-01"/>
    <d v="2002-03-29T00:00:00"/>
    <s v="〇"/>
    <s v="B更新"/>
    <m/>
    <m/>
    <m/>
    <m/>
    <n v="0"/>
    <s v="11"/>
    <s v="110409"/>
    <s v="クリーンパーテーション"/>
    <n v="1"/>
    <s v="エアーテック"/>
    <s v="ACP-893BH"/>
    <n v="900"/>
    <n v="350"/>
    <n v="1400"/>
    <m/>
    <s v="〇"/>
    <m/>
    <m/>
    <m/>
    <m/>
    <m/>
    <m/>
    <m/>
    <m/>
    <s v="クリーンパーテーション"/>
    <s v="エアーテック"/>
    <s v="ACP-893BH"/>
    <n v="900"/>
    <n v="350"/>
    <n v="1400"/>
    <m/>
    <s v="〇"/>
    <m/>
    <m/>
    <m/>
    <m/>
    <m/>
    <m/>
    <m/>
    <m/>
    <x v="2"/>
    <m/>
    <m/>
    <m/>
    <n v="200000"/>
    <n v="200000"/>
    <n v="220000.00000000003"/>
    <m/>
    <m/>
  </r>
  <r>
    <x v="0"/>
    <x v="5"/>
    <n v="4"/>
    <s v="病棟部門【小児移行期病棟、新生児・乳幼児病棟】"/>
    <s v="新生児・乳幼児病棟"/>
    <s v="汚物処理室"/>
    <n v="3"/>
    <s v="13"/>
    <s v="3階病棟"/>
    <n v="26"/>
    <s v="汚物処置室"/>
    <s v="0412"/>
    <s v="141020160013"/>
    <d v="2016-07-19T00:00:00"/>
    <s v="〇"/>
    <s v="A移設可(移設費)"/>
    <m/>
    <m/>
    <m/>
    <m/>
    <n v="0"/>
    <s v="11"/>
    <s v="110412"/>
    <s v="ベッドパンウォッシャー"/>
    <n v="1"/>
    <s v="モレーンコーポレーション"/>
    <s v="Ninjo"/>
    <n v="450"/>
    <n v="600"/>
    <n v="1300"/>
    <m/>
    <m/>
    <s v="〇"/>
    <m/>
    <s v="○"/>
    <s v="○"/>
    <s v="○"/>
    <m/>
    <m/>
    <m/>
    <s v="ベッドパンウォッシャー"/>
    <s v="モレーンコーポレーション"/>
    <s v="Ninjo"/>
    <n v="450"/>
    <n v="600"/>
    <n v="1300"/>
    <m/>
    <m/>
    <s v="〇"/>
    <m/>
    <s v="○"/>
    <s v="○"/>
    <s v="○"/>
    <m/>
    <m/>
    <m/>
    <x v="0"/>
    <m/>
    <m/>
    <m/>
    <n v="100000"/>
    <n v="100000"/>
    <n v="110000.00000000001"/>
    <m/>
    <m/>
  </r>
  <r>
    <x v="0"/>
    <x v="1"/>
    <n v="4"/>
    <s v="病棟部門【小児移行期病棟、新生児・乳幼児病棟】"/>
    <s v="新生児・乳幼児病棟"/>
    <s v="沐浴室"/>
    <n v="3"/>
    <s v="13"/>
    <s v="3階病棟"/>
    <n v="26"/>
    <s v="沐浴室"/>
    <s v="0413"/>
    <s v="4390"/>
    <d v="2005-08-18T00:00:00"/>
    <s v="〇"/>
    <s v="A移設可"/>
    <m/>
    <m/>
    <m/>
    <m/>
    <n v="0"/>
    <s v="11"/>
    <s v="110413"/>
    <s v="洗髪車"/>
    <n v="1"/>
    <s v="アトムメディカル"/>
    <s v="NS-952"/>
    <n v="550"/>
    <n v="450"/>
    <n v="750"/>
    <m/>
    <s v="○"/>
    <m/>
    <m/>
    <m/>
    <m/>
    <m/>
    <m/>
    <m/>
    <m/>
    <s v="洗髪車"/>
    <s v="アトムメディカル"/>
    <s v="NS-952"/>
    <n v="550"/>
    <n v="450"/>
    <n v="750"/>
    <m/>
    <s v="○"/>
    <m/>
    <m/>
    <m/>
    <m/>
    <m/>
    <m/>
    <m/>
    <m/>
    <x v="1"/>
    <m/>
    <m/>
    <m/>
    <m/>
    <m/>
    <n v="0"/>
    <m/>
    <m/>
  </r>
  <r>
    <x v="0"/>
    <x v="1"/>
    <n v="4"/>
    <s v="病棟部門【小児移行期病棟、新生児・乳幼児病棟】"/>
    <s v="新生児・乳幼児病棟"/>
    <s v="沐浴室"/>
    <n v="3"/>
    <s v="13"/>
    <s v="3階病棟"/>
    <n v="26"/>
    <s v="沐浴室"/>
    <s v="0414"/>
    <m/>
    <m/>
    <s v="〇"/>
    <s v="A移設可"/>
    <m/>
    <m/>
    <m/>
    <m/>
    <n v="0"/>
    <s v="11"/>
    <s v="110414"/>
    <s v="タオルディスペンサー"/>
    <n v="1"/>
    <s v="ウイング"/>
    <s v="WG-2000"/>
    <n v="300"/>
    <n v="450"/>
    <n v="500"/>
    <m/>
    <s v="〇"/>
    <m/>
    <m/>
    <m/>
    <m/>
    <m/>
    <m/>
    <m/>
    <m/>
    <s v="タオルディスペンサー"/>
    <s v="ウイング"/>
    <s v="WG-2000"/>
    <n v="300"/>
    <n v="450"/>
    <n v="500"/>
    <m/>
    <s v="〇"/>
    <m/>
    <m/>
    <m/>
    <m/>
    <m/>
    <m/>
    <m/>
    <m/>
    <x v="1"/>
    <m/>
    <m/>
    <m/>
    <m/>
    <m/>
    <n v="0"/>
    <m/>
    <m/>
  </r>
  <r>
    <x v="0"/>
    <x v="1"/>
    <n v="4"/>
    <s v="病棟部門【小児移行期病棟、新生児・乳幼児病棟】"/>
    <s v="新生児・乳幼児病棟"/>
    <s v="沐浴室"/>
    <n v="3"/>
    <s v="13"/>
    <s v="3階病棟"/>
    <n v="26"/>
    <s v="沐浴室"/>
    <s v="0415"/>
    <m/>
    <m/>
    <s v="〇"/>
    <s v="A移設可"/>
    <m/>
    <m/>
    <m/>
    <m/>
    <n v="0"/>
    <s v="11"/>
    <s v="110415"/>
    <s v="ホットキャビ"/>
    <n v="1"/>
    <s v="ナビス"/>
    <s v="J0002-1059"/>
    <n v="450"/>
    <n v="300"/>
    <n v="1150"/>
    <m/>
    <s v="○"/>
    <m/>
    <m/>
    <m/>
    <m/>
    <m/>
    <m/>
    <m/>
    <m/>
    <s v="ホットキャビ"/>
    <s v="ナビス"/>
    <s v="J0002-1059"/>
    <n v="450"/>
    <n v="300"/>
    <n v="1150"/>
    <m/>
    <s v="○"/>
    <m/>
    <m/>
    <m/>
    <m/>
    <m/>
    <m/>
    <m/>
    <m/>
    <x v="1"/>
    <m/>
    <m/>
    <m/>
    <m/>
    <m/>
    <n v="0"/>
    <m/>
    <m/>
  </r>
  <r>
    <x v="0"/>
    <x v="1"/>
    <n v="4"/>
    <s v="病棟部門【小児移行期病棟、新生児・乳幼児病棟】"/>
    <s v="新生児・乳幼児病棟"/>
    <s v="沐浴室"/>
    <n v="3"/>
    <s v="13"/>
    <s v="3階病棟"/>
    <n v="26"/>
    <s v="沐浴室"/>
    <s v="0416"/>
    <m/>
    <m/>
    <s v="〇"/>
    <s v="A移設可"/>
    <m/>
    <m/>
    <m/>
    <m/>
    <n v="0"/>
    <s v="11"/>
    <s v="110416"/>
    <s v="ベビースケール"/>
    <n v="1"/>
    <s v="トーイツ"/>
    <s v="SW-5200"/>
    <n v="700"/>
    <n v="350"/>
    <n v="250"/>
    <m/>
    <s v="○"/>
    <m/>
    <m/>
    <m/>
    <m/>
    <m/>
    <m/>
    <m/>
    <m/>
    <s v="ベビースケール"/>
    <s v="トーイツ"/>
    <s v="SW-5200"/>
    <n v="700"/>
    <n v="350"/>
    <n v="250"/>
    <m/>
    <s v="○"/>
    <m/>
    <m/>
    <m/>
    <m/>
    <m/>
    <m/>
    <m/>
    <m/>
    <x v="1"/>
    <m/>
    <m/>
    <m/>
    <m/>
    <m/>
    <n v="0"/>
    <m/>
    <m/>
  </r>
  <r>
    <x v="1"/>
    <x v="0"/>
    <n v="4"/>
    <s v="病棟部門【小児移行期病棟、新生児・乳幼児病棟】"/>
    <s v="新生児・乳幼児病棟"/>
    <s v="調乳室"/>
    <n v="3"/>
    <s v="13"/>
    <s v="3階病棟"/>
    <n v="26"/>
    <s v="配膳室"/>
    <s v="0442"/>
    <m/>
    <m/>
    <s v="〇"/>
    <s v="B更新"/>
    <m/>
    <m/>
    <m/>
    <m/>
    <n v="0"/>
    <s v="11"/>
    <s v="110442"/>
    <s v="家庭用冷蔵庫"/>
    <n v="1"/>
    <s v="ハイアール"/>
    <s v="JF-NU40G"/>
    <n v="500"/>
    <n v="500"/>
    <n v="500"/>
    <m/>
    <s v="〇"/>
    <m/>
    <m/>
    <m/>
    <m/>
    <m/>
    <m/>
    <m/>
    <m/>
    <s v="家庭用冷蔵庫"/>
    <s v="ハイアール"/>
    <s v="JF-NU40G"/>
    <n v="500"/>
    <n v="500"/>
    <n v="500"/>
    <m/>
    <s v="〇"/>
    <m/>
    <m/>
    <m/>
    <m/>
    <m/>
    <m/>
    <m/>
    <m/>
    <x v="0"/>
    <m/>
    <m/>
    <m/>
    <n v="100000"/>
    <n v="100000"/>
    <n v="110000.00000000001"/>
    <m/>
    <m/>
  </r>
  <r>
    <x v="0"/>
    <x v="0"/>
    <n v="4"/>
    <s v="病棟部門【小児移行期病棟、新生児・乳幼児病棟】"/>
    <s v="新生児・乳幼児病棟"/>
    <s v="調乳室"/>
    <n v="3"/>
    <s v="13"/>
    <s v="3階病棟"/>
    <n v="26"/>
    <s v="配膳室"/>
    <s v="0444"/>
    <m/>
    <m/>
    <s v="〇"/>
    <s v="B更新"/>
    <m/>
    <m/>
    <m/>
    <m/>
    <n v="0"/>
    <s v="11"/>
    <s v="110444"/>
    <s v="哺乳瓶保温器"/>
    <n v="1"/>
    <s v="アトムメディカル"/>
    <s v="NS-110"/>
    <n v="550"/>
    <n v="350"/>
    <n v="1000"/>
    <m/>
    <s v="〇"/>
    <m/>
    <m/>
    <m/>
    <m/>
    <m/>
    <m/>
    <m/>
    <m/>
    <s v="哺乳瓶保温器"/>
    <s v="アトムメディカル"/>
    <s v="NS-110"/>
    <n v="550"/>
    <n v="350"/>
    <n v="1000"/>
    <m/>
    <s v="〇"/>
    <m/>
    <m/>
    <m/>
    <m/>
    <m/>
    <m/>
    <m/>
    <m/>
    <x v="0"/>
    <m/>
    <m/>
    <m/>
    <n v="400000"/>
    <n v="400000"/>
    <n v="440000.00000000006"/>
    <m/>
    <m/>
  </r>
  <r>
    <x v="1"/>
    <x v="1"/>
    <n v="4"/>
    <s v="病棟部門【小児移行期病棟、新生児・乳幼児病棟】"/>
    <s v="新生児・乳幼児病棟"/>
    <s v="調乳室"/>
    <n v="3"/>
    <s v="13"/>
    <s v="3階病棟"/>
    <n v="26"/>
    <s v="配膳室"/>
    <s v="0445"/>
    <m/>
    <m/>
    <s v="〇"/>
    <s v="A移設可"/>
    <m/>
    <m/>
    <m/>
    <m/>
    <n v="0"/>
    <s v="11"/>
    <s v="110445"/>
    <s v="食器乾燥機"/>
    <n v="1"/>
    <s v="パナソニック"/>
    <s v="FD-S35T3"/>
    <n v="500"/>
    <n v="400"/>
    <n v="400"/>
    <m/>
    <s v="〇"/>
    <m/>
    <m/>
    <m/>
    <m/>
    <m/>
    <m/>
    <m/>
    <m/>
    <s v="食器乾燥機"/>
    <s v="パナソニック"/>
    <s v="FD-S35T3"/>
    <n v="500"/>
    <n v="400"/>
    <n v="400"/>
    <m/>
    <s v="〇"/>
    <m/>
    <m/>
    <m/>
    <m/>
    <m/>
    <m/>
    <m/>
    <m/>
    <x v="1"/>
    <m/>
    <m/>
    <m/>
    <m/>
    <m/>
    <n v="0"/>
    <m/>
    <m/>
  </r>
  <r>
    <x v="0"/>
    <x v="1"/>
    <n v="4"/>
    <s v="病棟部門【小児移行期病棟、新生児・乳幼児病棟】"/>
    <s v="新生児・乳幼児病棟"/>
    <s v="調乳室"/>
    <n v="3"/>
    <s v="13"/>
    <s v="3階病棟"/>
    <n v="26"/>
    <s v="処置室"/>
    <s v="0453"/>
    <s v="000141020160007"/>
    <d v="2016-06-16T00:00:00"/>
    <s v="〇"/>
    <s v="A移設可"/>
    <m/>
    <m/>
    <m/>
    <m/>
    <n v="0"/>
    <s v="11"/>
    <s v="110453"/>
    <s v="ストレッチャー"/>
    <n v="1"/>
    <s v="パラマウントベッド"/>
    <m/>
    <n v="2000"/>
    <n v="800"/>
    <n v="1000"/>
    <m/>
    <m/>
    <m/>
    <m/>
    <m/>
    <m/>
    <m/>
    <m/>
    <m/>
    <m/>
    <s v="ストレッチャー"/>
    <s v="パラマウントベッド"/>
    <m/>
    <n v="2000"/>
    <n v="800"/>
    <n v="1000"/>
    <m/>
    <m/>
    <m/>
    <m/>
    <m/>
    <m/>
    <m/>
    <m/>
    <m/>
    <m/>
    <x v="1"/>
    <m/>
    <m/>
    <m/>
    <m/>
    <m/>
    <n v="0"/>
    <m/>
    <m/>
  </r>
  <r>
    <x v="0"/>
    <x v="0"/>
    <n v="4"/>
    <s v="病棟部門【小児移行期病棟、新生児・乳幼児病棟】"/>
    <s v="新生児・乳幼児病棟"/>
    <s v="食堂"/>
    <n v="3"/>
    <s v="13"/>
    <s v="3階病棟"/>
    <n v="26"/>
    <s v="デイルーム"/>
    <s v="0446"/>
    <s v="4283-01"/>
    <d v="2004-09-30T00:00:00"/>
    <s v="〇"/>
    <s v="B更新"/>
    <m/>
    <m/>
    <m/>
    <m/>
    <n v="0"/>
    <s v="11"/>
    <s v="110446"/>
    <s v="給茶器"/>
    <n v="1"/>
    <s v="ホシザキ"/>
    <m/>
    <n v="450"/>
    <n v="500"/>
    <n v="1500"/>
    <m/>
    <s v="〇"/>
    <m/>
    <m/>
    <s v="○"/>
    <s v="○"/>
    <s v="○"/>
    <m/>
    <m/>
    <m/>
    <s v="給茶器"/>
    <s v="ホシザキ"/>
    <m/>
    <n v="450"/>
    <n v="500"/>
    <n v="1500"/>
    <m/>
    <s v="〇"/>
    <m/>
    <m/>
    <s v="○"/>
    <s v="○"/>
    <s v="○"/>
    <m/>
    <m/>
    <m/>
    <x v="0"/>
    <m/>
    <m/>
    <m/>
    <n v="350000"/>
    <n v="350000"/>
    <n v="385000.00000000006"/>
    <m/>
    <m/>
  </r>
  <r>
    <x v="0"/>
    <x v="4"/>
    <n v="4"/>
    <s v="病棟部門【小児移行期病棟、新生児・乳幼児病棟】"/>
    <s v="小児病棟"/>
    <s v="スタッフステーション"/>
    <m/>
    <m/>
    <m/>
    <m/>
    <m/>
    <m/>
    <m/>
    <m/>
    <m/>
    <s v="新規"/>
    <s v="ベッドサイドモニタ4台、送信機16台必要である。（小児・立野）6/10"/>
    <m/>
    <s v="※増床分という整理として、新規で整備する。"/>
    <m/>
    <m/>
    <m/>
    <m/>
    <s v="セントラルモニタ（送信機含む）"/>
    <n v="1"/>
    <m/>
    <m/>
    <m/>
    <m/>
    <m/>
    <m/>
    <m/>
    <m/>
    <m/>
    <m/>
    <m/>
    <m/>
    <m/>
    <m/>
    <m/>
    <s v="セントラルモニタ"/>
    <m/>
    <m/>
    <m/>
    <m/>
    <m/>
    <m/>
    <m/>
    <m/>
    <m/>
    <m/>
    <m/>
    <m/>
    <m/>
    <m/>
    <m/>
    <x v="0"/>
    <m/>
    <s v="●"/>
    <s v="小児の治療の対応強化に必要"/>
    <n v="6000000"/>
    <n v="6000000"/>
    <n v="6600000.0000000009"/>
    <m/>
    <m/>
  </r>
  <r>
    <x v="0"/>
    <x v="4"/>
    <n v="4"/>
    <s v="病棟部門【小児移行期病棟、新生児・乳幼児病棟】"/>
    <s v="小児病棟"/>
    <s v="スタッフステーション"/>
    <m/>
    <m/>
    <m/>
    <m/>
    <m/>
    <m/>
    <m/>
    <m/>
    <m/>
    <s v="新規"/>
    <m/>
    <m/>
    <s v="※増床分という整理として、新規で整備する。"/>
    <m/>
    <m/>
    <m/>
    <m/>
    <s v="身長計"/>
    <n v="1"/>
    <m/>
    <m/>
    <m/>
    <m/>
    <m/>
    <m/>
    <m/>
    <m/>
    <m/>
    <m/>
    <m/>
    <m/>
    <m/>
    <m/>
    <m/>
    <s v="身長計"/>
    <m/>
    <m/>
    <m/>
    <m/>
    <m/>
    <m/>
    <m/>
    <m/>
    <m/>
    <m/>
    <m/>
    <m/>
    <m/>
    <m/>
    <m/>
    <x v="0"/>
    <m/>
    <m/>
    <m/>
    <n v="30000"/>
    <n v="30000"/>
    <n v="33000"/>
    <m/>
    <m/>
  </r>
  <r>
    <x v="0"/>
    <x v="4"/>
    <n v="4"/>
    <s v="病棟部門【小児移行期病棟、新生児・乳幼児病棟】"/>
    <s v="小児病棟"/>
    <s v="スタッフステーション"/>
    <m/>
    <m/>
    <m/>
    <m/>
    <m/>
    <m/>
    <m/>
    <m/>
    <m/>
    <s v="新規"/>
    <m/>
    <m/>
    <s v="※増床分という整理として、新規で整備する。"/>
    <m/>
    <m/>
    <m/>
    <m/>
    <s v="手すり付き体重計"/>
    <n v="1"/>
    <m/>
    <m/>
    <m/>
    <m/>
    <m/>
    <m/>
    <m/>
    <m/>
    <m/>
    <m/>
    <m/>
    <m/>
    <m/>
    <m/>
    <m/>
    <s v="手すり付き体重計"/>
    <m/>
    <m/>
    <m/>
    <m/>
    <m/>
    <m/>
    <m/>
    <m/>
    <m/>
    <m/>
    <m/>
    <m/>
    <m/>
    <m/>
    <m/>
    <x v="0"/>
    <m/>
    <m/>
    <m/>
    <n v="200000"/>
    <n v="200000"/>
    <n v="220000.00000000003"/>
    <m/>
    <m/>
  </r>
  <r>
    <x v="0"/>
    <x v="4"/>
    <n v="4"/>
    <s v="病棟部門【小児移行期病棟、新生児・乳幼児病棟】"/>
    <s v="小児病棟"/>
    <s v="スタッフステーション"/>
    <m/>
    <m/>
    <m/>
    <m/>
    <m/>
    <m/>
    <m/>
    <m/>
    <m/>
    <s v="新規"/>
    <m/>
    <m/>
    <s v="※増床分という整理として、新規で整備する。"/>
    <m/>
    <m/>
    <m/>
    <m/>
    <s v="救急カート"/>
    <n v="1"/>
    <m/>
    <m/>
    <m/>
    <m/>
    <m/>
    <m/>
    <m/>
    <m/>
    <m/>
    <m/>
    <m/>
    <m/>
    <m/>
    <m/>
    <m/>
    <s v="救急カート"/>
    <m/>
    <m/>
    <m/>
    <m/>
    <m/>
    <m/>
    <m/>
    <m/>
    <m/>
    <m/>
    <m/>
    <m/>
    <m/>
    <m/>
    <m/>
    <x v="0"/>
    <m/>
    <m/>
    <m/>
    <n v="150000"/>
    <n v="150000"/>
    <n v="165000"/>
    <m/>
    <m/>
  </r>
  <r>
    <x v="0"/>
    <x v="4"/>
    <n v="4"/>
    <s v="病棟部門【小児移行期病棟、新生児・乳幼児病棟】"/>
    <s v="小児病棟"/>
    <s v="スタッフステーション"/>
    <m/>
    <m/>
    <m/>
    <m/>
    <m/>
    <m/>
    <m/>
    <m/>
    <m/>
    <s v="新規"/>
    <m/>
    <m/>
    <s v="※増床分という整理として、新規で整備する。"/>
    <m/>
    <m/>
    <m/>
    <m/>
    <s v="薬用保冷庫"/>
    <n v="1"/>
    <m/>
    <m/>
    <m/>
    <m/>
    <m/>
    <m/>
    <m/>
    <m/>
    <m/>
    <m/>
    <m/>
    <m/>
    <m/>
    <m/>
    <m/>
    <s v="薬用保冷庫"/>
    <m/>
    <m/>
    <m/>
    <m/>
    <m/>
    <m/>
    <m/>
    <m/>
    <m/>
    <m/>
    <m/>
    <m/>
    <m/>
    <m/>
    <m/>
    <x v="0"/>
    <m/>
    <m/>
    <m/>
    <n v="280000"/>
    <n v="280000"/>
    <n v="308000"/>
    <m/>
    <m/>
  </r>
  <r>
    <x v="0"/>
    <x v="4"/>
    <n v="4"/>
    <s v="病棟部門【小児移行期病棟、新生児・乳幼児病棟】"/>
    <s v="小児病棟"/>
    <s v="スタッフステーション"/>
    <m/>
    <m/>
    <m/>
    <m/>
    <m/>
    <m/>
    <m/>
    <m/>
    <m/>
    <s v="新規"/>
    <m/>
    <m/>
    <s v="※増床分という整理として、新規で整備する。"/>
    <m/>
    <m/>
    <m/>
    <m/>
    <s v="点滴作業台"/>
    <n v="1"/>
    <m/>
    <m/>
    <m/>
    <m/>
    <m/>
    <m/>
    <m/>
    <m/>
    <m/>
    <m/>
    <m/>
    <m/>
    <m/>
    <m/>
    <m/>
    <s v="点滴作業台"/>
    <m/>
    <m/>
    <m/>
    <m/>
    <m/>
    <m/>
    <m/>
    <m/>
    <m/>
    <m/>
    <m/>
    <m/>
    <m/>
    <m/>
    <m/>
    <x v="0"/>
    <m/>
    <m/>
    <m/>
    <n v="700000"/>
    <n v="700000"/>
    <n v="770000.00000000012"/>
    <m/>
    <m/>
  </r>
  <r>
    <x v="1"/>
    <x v="4"/>
    <n v="4"/>
    <s v="病棟部門【小児移行期病棟、新生児・乳幼児病棟】"/>
    <s v="小児病棟"/>
    <s v="スタッフステーション"/>
    <m/>
    <m/>
    <m/>
    <m/>
    <m/>
    <m/>
    <m/>
    <m/>
    <m/>
    <s v="新規"/>
    <m/>
    <m/>
    <s v="※増床分という整理として、新規で整備する。"/>
    <m/>
    <m/>
    <m/>
    <m/>
    <s v="家庭用冷蔵庫（家電備品）"/>
    <n v="1"/>
    <m/>
    <m/>
    <m/>
    <m/>
    <m/>
    <m/>
    <m/>
    <m/>
    <m/>
    <m/>
    <m/>
    <m/>
    <m/>
    <m/>
    <m/>
    <s v="家庭用冷蔵庫"/>
    <m/>
    <m/>
    <m/>
    <m/>
    <m/>
    <m/>
    <m/>
    <m/>
    <m/>
    <m/>
    <m/>
    <m/>
    <m/>
    <m/>
    <m/>
    <x v="0"/>
    <m/>
    <m/>
    <m/>
    <n v="150000"/>
    <n v="150000"/>
    <n v="165000"/>
    <m/>
    <m/>
  </r>
  <r>
    <x v="1"/>
    <x v="4"/>
    <n v="4"/>
    <s v="病棟部門【小児移行期病棟、新生児・乳幼児病棟】"/>
    <s v="小児病棟"/>
    <s v="スタッフステーション"/>
    <m/>
    <m/>
    <m/>
    <m/>
    <m/>
    <m/>
    <m/>
    <m/>
    <m/>
    <s v="新規"/>
    <m/>
    <m/>
    <s v="※増床分という整理として、新規で整備する。"/>
    <m/>
    <m/>
    <m/>
    <m/>
    <s v="アイスノン用冷凍庫（家電備品）"/>
    <n v="1"/>
    <m/>
    <m/>
    <m/>
    <m/>
    <m/>
    <m/>
    <m/>
    <m/>
    <m/>
    <m/>
    <m/>
    <m/>
    <m/>
    <m/>
    <m/>
    <s v="アイスノン用冷凍庫"/>
    <m/>
    <m/>
    <m/>
    <m/>
    <m/>
    <m/>
    <m/>
    <m/>
    <m/>
    <m/>
    <m/>
    <m/>
    <m/>
    <m/>
    <m/>
    <x v="0"/>
    <m/>
    <m/>
    <m/>
    <n v="100000"/>
    <n v="100000"/>
    <n v="110000.00000000001"/>
    <m/>
    <m/>
  </r>
  <r>
    <x v="0"/>
    <x v="4"/>
    <n v="4"/>
    <s v="病棟部門【小児移行期病棟、新生児・乳幼児病棟】"/>
    <s v="小児病棟"/>
    <s v="スタッフステーション"/>
    <m/>
    <m/>
    <m/>
    <m/>
    <m/>
    <m/>
    <m/>
    <m/>
    <m/>
    <s v="新規"/>
    <m/>
    <m/>
    <s v="※増床分という整理として、新規で整備する。"/>
    <m/>
    <m/>
    <m/>
    <m/>
    <s v="与薬カート"/>
    <n v="2"/>
    <m/>
    <m/>
    <m/>
    <m/>
    <m/>
    <m/>
    <m/>
    <m/>
    <m/>
    <m/>
    <m/>
    <m/>
    <m/>
    <m/>
    <m/>
    <s v="与薬カート"/>
    <m/>
    <m/>
    <m/>
    <m/>
    <m/>
    <m/>
    <m/>
    <m/>
    <m/>
    <m/>
    <m/>
    <m/>
    <m/>
    <m/>
    <m/>
    <x v="0"/>
    <m/>
    <m/>
    <m/>
    <n v="280000"/>
    <n v="560000"/>
    <n v="616000"/>
    <m/>
    <m/>
  </r>
  <r>
    <x v="0"/>
    <x v="4"/>
    <n v="4"/>
    <s v="病棟部門【小児移行期病棟、新生児・乳幼児病棟】"/>
    <s v="小児病棟"/>
    <s v="汚物処理室"/>
    <m/>
    <m/>
    <m/>
    <m/>
    <m/>
    <m/>
    <m/>
    <m/>
    <m/>
    <s v="新規"/>
    <m/>
    <m/>
    <s v="※増床分という整理として、新規で整備する。"/>
    <m/>
    <m/>
    <m/>
    <m/>
    <s v="ベッドパンウォッシャー"/>
    <n v="1"/>
    <m/>
    <m/>
    <n v="500"/>
    <n v="450"/>
    <n v="1730"/>
    <m/>
    <m/>
    <m/>
    <s v="○"/>
    <s v="○"/>
    <s v="○"/>
    <s v="○"/>
    <m/>
    <m/>
    <m/>
    <s v="ベッドパンウォッシャー"/>
    <m/>
    <m/>
    <n v="500"/>
    <n v="450"/>
    <n v="1730"/>
    <m/>
    <m/>
    <m/>
    <s v="○"/>
    <s v="○"/>
    <s v="○"/>
    <s v="○"/>
    <m/>
    <m/>
    <m/>
    <x v="0"/>
    <m/>
    <m/>
    <m/>
    <n v="1500000"/>
    <n v="1500000"/>
    <n v="1650000.0000000002"/>
    <m/>
    <m/>
  </r>
  <r>
    <x v="0"/>
    <x v="4"/>
    <n v="4"/>
    <s v="病棟部門【小児移行期病棟、新生児・乳幼児病棟】"/>
    <s v="小児病棟"/>
    <s v="器材室"/>
    <m/>
    <m/>
    <m/>
    <m/>
    <m/>
    <m/>
    <m/>
    <m/>
    <m/>
    <s v="新規"/>
    <m/>
    <m/>
    <s v="※増床分という整理として、新規で整備する。"/>
    <m/>
    <m/>
    <m/>
    <m/>
    <s v="ベッドサイドモニタ"/>
    <n v="4"/>
    <m/>
    <m/>
    <m/>
    <m/>
    <m/>
    <m/>
    <m/>
    <m/>
    <m/>
    <m/>
    <m/>
    <m/>
    <m/>
    <m/>
    <m/>
    <s v="ベッドサイドモニタ"/>
    <m/>
    <m/>
    <m/>
    <m/>
    <m/>
    <m/>
    <m/>
    <m/>
    <m/>
    <m/>
    <m/>
    <m/>
    <m/>
    <m/>
    <m/>
    <x v="0"/>
    <m/>
    <m/>
    <m/>
    <n v="1200000"/>
    <n v="4800000"/>
    <n v="5280000"/>
    <m/>
    <m/>
  </r>
  <r>
    <x v="0"/>
    <x v="4"/>
    <n v="4"/>
    <s v="病棟部門【小児移行期病棟、新生児・乳幼児病棟】"/>
    <s v="小児病棟"/>
    <s v="器材室"/>
    <m/>
    <m/>
    <m/>
    <m/>
    <m/>
    <m/>
    <m/>
    <m/>
    <m/>
    <s v="新規"/>
    <s v="小児病棟設計ヒアリングにて要望確認6/10"/>
    <m/>
    <s v="※増床分という整理として、新規で整備する。"/>
    <m/>
    <m/>
    <m/>
    <m/>
    <s v="ストレッチャー"/>
    <n v="1"/>
    <m/>
    <m/>
    <m/>
    <m/>
    <m/>
    <m/>
    <m/>
    <m/>
    <m/>
    <m/>
    <m/>
    <m/>
    <m/>
    <m/>
    <m/>
    <s v="ストレッチャー"/>
    <m/>
    <m/>
    <m/>
    <m/>
    <m/>
    <m/>
    <m/>
    <m/>
    <m/>
    <m/>
    <m/>
    <m/>
    <m/>
    <m/>
    <m/>
    <x v="0"/>
    <m/>
    <m/>
    <m/>
    <n v="300000"/>
    <n v="300000"/>
    <n v="330000"/>
    <m/>
    <m/>
  </r>
  <r>
    <x v="0"/>
    <x v="4"/>
    <n v="4"/>
    <s v="病棟部門【小児移行期病棟、新生児・乳幼児病棟】"/>
    <s v="小児病棟"/>
    <s v="器材室"/>
    <m/>
    <m/>
    <m/>
    <m/>
    <m/>
    <m/>
    <m/>
    <m/>
    <m/>
    <s v="新規"/>
    <s v="小児病棟設計ヒアリングにて要望確認6/10"/>
    <m/>
    <s v="※増床分という整理として、新規で整備する。"/>
    <m/>
    <m/>
    <m/>
    <m/>
    <s v="小児用ストレッチャー"/>
    <n v="1"/>
    <m/>
    <m/>
    <m/>
    <m/>
    <m/>
    <m/>
    <m/>
    <m/>
    <m/>
    <m/>
    <m/>
    <m/>
    <m/>
    <m/>
    <m/>
    <s v="小児用ストレッチャー"/>
    <m/>
    <m/>
    <m/>
    <m/>
    <m/>
    <m/>
    <m/>
    <m/>
    <m/>
    <m/>
    <m/>
    <m/>
    <m/>
    <m/>
    <m/>
    <x v="0"/>
    <m/>
    <m/>
    <m/>
    <n v="500000"/>
    <n v="500000"/>
    <n v="550000"/>
    <m/>
    <m/>
  </r>
  <r>
    <x v="0"/>
    <x v="4"/>
    <n v="4"/>
    <s v="病棟部門【小児移行期病棟、新生児・乳幼児病棟】"/>
    <s v="小児病棟"/>
    <s v="処置室"/>
    <m/>
    <m/>
    <m/>
    <m/>
    <m/>
    <m/>
    <m/>
    <m/>
    <m/>
    <s v="新規"/>
    <m/>
    <m/>
    <s v="※増床分という整理として、新規で整備する。"/>
    <m/>
    <m/>
    <m/>
    <m/>
    <s v="診察台"/>
    <n v="1"/>
    <m/>
    <m/>
    <m/>
    <m/>
    <m/>
    <m/>
    <m/>
    <m/>
    <m/>
    <m/>
    <m/>
    <m/>
    <m/>
    <m/>
    <m/>
    <s v="診察台"/>
    <m/>
    <m/>
    <m/>
    <m/>
    <m/>
    <m/>
    <m/>
    <m/>
    <m/>
    <m/>
    <m/>
    <m/>
    <m/>
    <m/>
    <m/>
    <x v="0"/>
    <m/>
    <m/>
    <m/>
    <n v="50000"/>
    <n v="50000"/>
    <n v="55000.000000000007"/>
    <m/>
    <m/>
  </r>
  <r>
    <x v="0"/>
    <x v="4"/>
    <n v="4"/>
    <s v="病棟部門【小児移行期病棟、新生児・乳幼児病棟】"/>
    <s v="小児病棟"/>
    <s v="処置室"/>
    <m/>
    <m/>
    <m/>
    <m/>
    <m/>
    <m/>
    <m/>
    <m/>
    <m/>
    <s v="新規"/>
    <m/>
    <m/>
    <s v="※増床分という整理として、新規で整備する。"/>
    <m/>
    <m/>
    <m/>
    <m/>
    <s v="除菌タオルディスペンサー"/>
    <n v="1"/>
    <m/>
    <m/>
    <m/>
    <m/>
    <m/>
    <m/>
    <m/>
    <m/>
    <m/>
    <m/>
    <m/>
    <m/>
    <m/>
    <m/>
    <m/>
    <s v="タオルディスペンサー"/>
    <m/>
    <m/>
    <m/>
    <m/>
    <m/>
    <m/>
    <m/>
    <m/>
    <m/>
    <m/>
    <m/>
    <m/>
    <m/>
    <m/>
    <m/>
    <x v="0"/>
    <m/>
    <m/>
    <m/>
    <n v="180000"/>
    <n v="180000"/>
    <n v="198000.00000000003"/>
    <m/>
    <m/>
  </r>
  <r>
    <x v="0"/>
    <x v="4"/>
    <n v="4"/>
    <s v="病棟部門【小児移行期病棟、新生児・乳幼児病棟】"/>
    <s v="小児病棟"/>
    <s v="処置室"/>
    <m/>
    <m/>
    <m/>
    <m/>
    <m/>
    <m/>
    <m/>
    <m/>
    <m/>
    <s v="新規"/>
    <s v="小児病棟設計ヒアリングにてDrより要望あり。6/10"/>
    <m/>
    <s v="※増床分という整理として、新規で整備する。"/>
    <m/>
    <m/>
    <m/>
    <m/>
    <s v="超音波診断装置（ノートPC型）"/>
    <n v="1"/>
    <m/>
    <m/>
    <m/>
    <m/>
    <m/>
    <m/>
    <m/>
    <m/>
    <m/>
    <m/>
    <m/>
    <m/>
    <m/>
    <m/>
    <m/>
    <s v="超音波診断装置"/>
    <m/>
    <m/>
    <m/>
    <m/>
    <m/>
    <m/>
    <m/>
    <m/>
    <m/>
    <m/>
    <m/>
    <m/>
    <m/>
    <m/>
    <m/>
    <x v="0"/>
    <m/>
    <m/>
    <m/>
    <n v="7000000"/>
    <n v="7000000"/>
    <n v="7700000.0000000009"/>
    <m/>
    <m/>
  </r>
  <r>
    <x v="0"/>
    <x v="4"/>
    <n v="4"/>
    <s v="病棟部門【小児移行期病棟、新生児・乳幼児病棟】"/>
    <s v="小児病棟"/>
    <s v="処置室"/>
    <m/>
    <m/>
    <m/>
    <m/>
    <m/>
    <m/>
    <m/>
    <m/>
    <m/>
    <s v="新規"/>
    <s v="重症心身障害で管理に使用。胃瘻造設術の希望も多い。術前評価として使用。（小児外科・光永Dr）"/>
    <m/>
    <m/>
    <m/>
    <m/>
    <m/>
    <m/>
    <s v="食道内pH＆インピーダンス測定装置"/>
    <n v="1"/>
    <m/>
    <m/>
    <m/>
    <m/>
    <m/>
    <m/>
    <m/>
    <m/>
    <m/>
    <m/>
    <m/>
    <m/>
    <m/>
    <m/>
    <m/>
    <s v="食道内pH＆インピーダンス測定装置"/>
    <m/>
    <m/>
    <m/>
    <m/>
    <m/>
    <m/>
    <m/>
    <m/>
    <m/>
    <m/>
    <m/>
    <m/>
    <m/>
    <m/>
    <m/>
    <x v="0"/>
    <m/>
    <m/>
    <m/>
    <n v="2000000"/>
    <n v="2000000"/>
    <n v="2200000"/>
    <m/>
    <m/>
  </r>
  <r>
    <x v="0"/>
    <x v="4"/>
    <n v="4"/>
    <s v="病棟部門【小児移行期病棟、新生児・乳幼児病棟】"/>
    <s v="小児病棟"/>
    <s v="処置室"/>
    <m/>
    <m/>
    <m/>
    <m/>
    <m/>
    <m/>
    <m/>
    <m/>
    <m/>
    <s v="新規"/>
    <m/>
    <m/>
    <s v="※増床分という整理として、新規で整備する。"/>
    <m/>
    <m/>
    <m/>
    <m/>
    <s v="スタンド式処置灯"/>
    <n v="1"/>
    <m/>
    <m/>
    <m/>
    <m/>
    <m/>
    <m/>
    <m/>
    <m/>
    <m/>
    <m/>
    <m/>
    <m/>
    <m/>
    <m/>
    <m/>
    <s v="スタンド式処置灯"/>
    <m/>
    <m/>
    <m/>
    <m/>
    <m/>
    <m/>
    <m/>
    <m/>
    <m/>
    <m/>
    <m/>
    <m/>
    <m/>
    <m/>
    <m/>
    <x v="0"/>
    <m/>
    <m/>
    <m/>
    <n v="400000"/>
    <n v="400000"/>
    <n v="440000.00000000006"/>
    <m/>
    <m/>
  </r>
  <r>
    <x v="0"/>
    <x v="0"/>
    <n v="4"/>
    <s v="病棟部門【一般病棟】"/>
    <s v="病棟共通"/>
    <s v="病棟処置室（耳鼻）"/>
    <n v="4"/>
    <s v="14"/>
    <s v="4階病棟"/>
    <n v="27"/>
    <s v="耳鼻科診療室"/>
    <s v="0458"/>
    <s v="2002-170-2-2"/>
    <s v="2003.3.19"/>
    <s v="〇"/>
    <s v="B更新"/>
    <s v="耐用年数超え"/>
    <s v="未"/>
    <m/>
    <m/>
    <n v="0"/>
    <s v="11"/>
    <s v="110458"/>
    <s v="耳鼻科用治療イス"/>
    <n v="1"/>
    <s v="永島医科器械"/>
    <s v="EMC-Ⅱ"/>
    <n v="580"/>
    <n v="900"/>
    <n v="1350"/>
    <m/>
    <s v="〇"/>
    <m/>
    <m/>
    <m/>
    <m/>
    <m/>
    <m/>
    <m/>
    <m/>
    <s v="耳鼻科用治療イス"/>
    <s v="永島医科器械"/>
    <s v="EMC-Ⅱ"/>
    <n v="580"/>
    <n v="900"/>
    <n v="1350"/>
    <m/>
    <s v="〇"/>
    <m/>
    <m/>
    <m/>
    <m/>
    <m/>
    <m/>
    <m/>
    <m/>
    <x v="0"/>
    <m/>
    <m/>
    <m/>
    <n v="2000000"/>
    <n v="2000000"/>
    <n v="2200000"/>
    <m/>
    <m/>
  </r>
  <r>
    <x v="0"/>
    <x v="0"/>
    <n v="4"/>
    <s v="病棟部門【一般病棟】"/>
    <s v="病棟共通"/>
    <s v="病棟処置室（耳鼻）"/>
    <n v="4"/>
    <s v="14"/>
    <s v="4階病棟"/>
    <n v="27"/>
    <s v="耳鼻科診療室"/>
    <s v="0459"/>
    <s v="2002-170-2-1"/>
    <s v="2003.3.19"/>
    <s v="〇"/>
    <s v="B更新"/>
    <s v="耐用年数超え"/>
    <s v="未"/>
    <m/>
    <m/>
    <n v="0"/>
    <s v="11"/>
    <s v="110459"/>
    <s v="耳鼻科用治療ユニット（片袖）"/>
    <n v="1"/>
    <s v="永島医科器械"/>
    <s v="Excellence"/>
    <n v="800"/>
    <n v="700"/>
    <n v="2100"/>
    <m/>
    <s v="〇"/>
    <m/>
    <m/>
    <m/>
    <m/>
    <m/>
    <m/>
    <m/>
    <m/>
    <s v="耳鼻科用治療ユニット（片袖）"/>
    <s v="永島医科器械"/>
    <s v="Excellence"/>
    <n v="800"/>
    <n v="700"/>
    <n v="2100"/>
    <m/>
    <s v="〇"/>
    <m/>
    <m/>
    <m/>
    <m/>
    <m/>
    <m/>
    <m/>
    <m/>
    <x v="0"/>
    <m/>
    <m/>
    <m/>
    <n v="4000000"/>
    <n v="4000000"/>
    <n v="4400000"/>
    <m/>
    <m/>
  </r>
  <r>
    <x v="0"/>
    <x v="0"/>
    <n v="4"/>
    <s v="病棟部門【一般病棟】"/>
    <s v="病棟共通"/>
    <s v="病棟処置室（耳鼻）"/>
    <n v="4"/>
    <s v="14"/>
    <s v="4階病棟"/>
    <n v="27"/>
    <s v="耳鼻科診療室"/>
    <s v="0460"/>
    <m/>
    <m/>
    <s v="〇"/>
    <s v="B更新"/>
    <s v="修理不能"/>
    <s v="未"/>
    <m/>
    <m/>
    <n v="0"/>
    <s v="11"/>
    <s v="110460"/>
    <s v="処置用顕微鏡"/>
    <n v="1"/>
    <s v="カールツァイス"/>
    <s v="OPMI99"/>
    <s v="-"/>
    <s v="-"/>
    <s v="-"/>
    <m/>
    <s v="〇"/>
    <m/>
    <m/>
    <m/>
    <m/>
    <m/>
    <m/>
    <m/>
    <s v="耳鼻科治療ユニットに装着"/>
    <s v="処置用顕微鏡"/>
    <s v="カールツァイス"/>
    <s v="OPMI99"/>
    <s v="-"/>
    <s v="-"/>
    <s v="-"/>
    <m/>
    <s v="〇"/>
    <m/>
    <m/>
    <m/>
    <m/>
    <m/>
    <m/>
    <m/>
    <m/>
    <x v="1"/>
    <m/>
    <m/>
    <m/>
    <s v="ユニット付属品"/>
    <n v="0"/>
    <n v="0"/>
    <m/>
    <m/>
  </r>
  <r>
    <x v="1"/>
    <x v="1"/>
    <n v="4"/>
    <s v="病棟部門【一般病棟】"/>
    <s v="病棟共通"/>
    <s v="病棟処置室（耳鼻）"/>
    <n v="4"/>
    <s v="14"/>
    <s v="4階病棟"/>
    <n v="27"/>
    <s v="耳鼻科診療室"/>
    <s v="0461"/>
    <m/>
    <m/>
    <s v="〇"/>
    <s v="A移設可"/>
    <m/>
    <m/>
    <m/>
    <m/>
    <n v="0"/>
    <s v="11"/>
    <s v="110461"/>
    <s v="器械棚"/>
    <n v="1"/>
    <m/>
    <m/>
    <n v="900"/>
    <n v="360"/>
    <n v="1750"/>
    <m/>
    <m/>
    <m/>
    <m/>
    <m/>
    <m/>
    <m/>
    <m/>
    <m/>
    <m/>
    <s v="器械戸棚"/>
    <m/>
    <m/>
    <n v="900"/>
    <n v="360"/>
    <n v="1750"/>
    <m/>
    <m/>
    <m/>
    <m/>
    <m/>
    <m/>
    <m/>
    <m/>
    <m/>
    <m/>
    <x v="1"/>
    <m/>
    <m/>
    <m/>
    <m/>
    <m/>
    <n v="0"/>
    <m/>
    <m/>
  </r>
  <r>
    <x v="0"/>
    <x v="1"/>
    <n v="4"/>
    <s v="病棟部門【一般病棟】"/>
    <s v="病棟共通"/>
    <s v="病棟処置室（耳鼻）"/>
    <n v="4"/>
    <s v="14"/>
    <s v="4階病棟"/>
    <n v="27"/>
    <s v="耳鼻科診療室"/>
    <s v="0462"/>
    <m/>
    <m/>
    <s v="〇"/>
    <s v="A移設可"/>
    <m/>
    <m/>
    <m/>
    <m/>
    <n v="0"/>
    <s v="11"/>
    <s v="110462"/>
    <s v="光源装置"/>
    <n v="1"/>
    <s v="オリンパス"/>
    <s v="CLH-2"/>
    <n v="150"/>
    <n v="300"/>
    <n v="150"/>
    <m/>
    <s v="〇"/>
    <m/>
    <m/>
    <m/>
    <m/>
    <m/>
    <m/>
    <m/>
    <m/>
    <s v="光源装置"/>
    <s v="オリンパス"/>
    <s v="CLH-2"/>
    <n v="150"/>
    <n v="300"/>
    <n v="150"/>
    <m/>
    <s v="〇"/>
    <m/>
    <m/>
    <m/>
    <m/>
    <m/>
    <m/>
    <m/>
    <m/>
    <x v="1"/>
    <m/>
    <m/>
    <m/>
    <m/>
    <m/>
    <n v="0"/>
    <m/>
    <m/>
  </r>
  <r>
    <x v="0"/>
    <x v="0"/>
    <n v="4"/>
    <s v="病棟部門【一般病棟】"/>
    <s v="病棟共通"/>
    <s v="病棟処置室（耳鼻）"/>
    <n v="4"/>
    <s v="14"/>
    <s v="4階病棟"/>
    <n v="27"/>
    <s v="耳鼻科診療室"/>
    <s v="0465"/>
    <m/>
    <m/>
    <s v="〇"/>
    <s v="B更新"/>
    <s v="耐用年数超え"/>
    <s v="未"/>
    <m/>
    <m/>
    <n v="0"/>
    <s v="11"/>
    <s v="110465"/>
    <s v="救急カート"/>
    <n v="1"/>
    <s v="村中医療器"/>
    <m/>
    <n v="750"/>
    <n v="500"/>
    <n v="1000"/>
    <m/>
    <m/>
    <m/>
    <m/>
    <m/>
    <m/>
    <m/>
    <m/>
    <m/>
    <m/>
    <s v="救急カート"/>
    <s v="村中医療器"/>
    <m/>
    <n v="750"/>
    <n v="500"/>
    <n v="1000"/>
    <m/>
    <m/>
    <m/>
    <m/>
    <m/>
    <m/>
    <m/>
    <m/>
    <m/>
    <m/>
    <x v="0"/>
    <m/>
    <m/>
    <m/>
    <n v="150000"/>
    <n v="150000"/>
    <n v="165000"/>
    <m/>
    <m/>
  </r>
  <r>
    <x v="0"/>
    <x v="1"/>
    <n v="4"/>
    <s v="病棟部門【一般病棟】"/>
    <s v="病棟共通"/>
    <s v="病棟処置室（耳鼻）"/>
    <n v="4"/>
    <s v="14"/>
    <s v="4階病棟"/>
    <n v="27"/>
    <s v="耳鼻科診療室"/>
    <s v="0470"/>
    <m/>
    <m/>
    <s v="〇"/>
    <s v="A移設可"/>
    <m/>
    <m/>
    <m/>
    <m/>
    <n v="0"/>
    <s v="11"/>
    <s v="110470"/>
    <s v="ファイバースコープ"/>
    <n v="1"/>
    <s v="オリンパス"/>
    <s v="ENF TYPE GP"/>
    <m/>
    <m/>
    <m/>
    <m/>
    <m/>
    <m/>
    <m/>
    <m/>
    <m/>
    <m/>
    <m/>
    <m/>
    <s v="ケースにラベル貼付"/>
    <s v="ファイバースコープ"/>
    <s v="オリンパス"/>
    <s v="ENF TYPE GP"/>
    <m/>
    <m/>
    <m/>
    <m/>
    <m/>
    <m/>
    <m/>
    <m/>
    <m/>
    <m/>
    <m/>
    <m/>
    <m/>
    <x v="1"/>
    <m/>
    <m/>
    <m/>
    <m/>
    <m/>
    <n v="0"/>
    <m/>
    <m/>
  </r>
  <r>
    <x v="0"/>
    <x v="1"/>
    <n v="4"/>
    <s v="病棟部門【一般病棟】"/>
    <s v="病棟共通"/>
    <s v="病棟処置室（耳鼻）"/>
    <n v="4"/>
    <s v="14"/>
    <s v="4階病棟"/>
    <n v="27"/>
    <s v="耳鼻科診療室"/>
    <s v="0471"/>
    <m/>
    <m/>
    <s v="〇"/>
    <s v="A移設可"/>
    <m/>
    <m/>
    <m/>
    <m/>
    <n v="0"/>
    <s v="11"/>
    <s v="110471"/>
    <s v="ファイバースコープ"/>
    <n v="1"/>
    <s v="オリンパス"/>
    <m/>
    <m/>
    <m/>
    <m/>
    <m/>
    <m/>
    <m/>
    <m/>
    <m/>
    <m/>
    <m/>
    <m/>
    <m/>
    <s v="ケースにラベル貼付"/>
    <s v="ファイバースコープ"/>
    <s v="オリンパス"/>
    <m/>
    <m/>
    <m/>
    <m/>
    <m/>
    <m/>
    <m/>
    <m/>
    <m/>
    <m/>
    <m/>
    <m/>
    <m/>
    <m/>
    <x v="1"/>
    <m/>
    <m/>
    <m/>
    <m/>
    <m/>
    <n v="0"/>
    <m/>
    <m/>
  </r>
  <r>
    <x v="0"/>
    <x v="1"/>
    <n v="4"/>
    <s v="病棟部門【一般病棟】"/>
    <s v="病棟共通"/>
    <s v="病棟処置室（眼科）"/>
    <n v="4"/>
    <s v="14"/>
    <s v="4階病棟"/>
    <n v="27"/>
    <s v="眼科診察室"/>
    <s v="0498"/>
    <m/>
    <m/>
    <s v="〇"/>
    <s v="A移設可"/>
    <m/>
    <m/>
    <m/>
    <m/>
    <n v="0"/>
    <s v="11"/>
    <s v="110498"/>
    <s v="スリットランプ"/>
    <n v="1"/>
    <s v="タカギセイコー"/>
    <s v="SV-70"/>
    <n v="300"/>
    <n v="500"/>
    <n v="750"/>
    <m/>
    <s v="〇"/>
    <m/>
    <m/>
    <m/>
    <m/>
    <m/>
    <m/>
    <m/>
    <m/>
    <s v="スリットランプ"/>
    <s v="タカギセイコー"/>
    <s v="SV-70"/>
    <n v="300"/>
    <n v="500"/>
    <n v="750"/>
    <m/>
    <s v="〇"/>
    <m/>
    <m/>
    <m/>
    <m/>
    <m/>
    <m/>
    <m/>
    <m/>
    <x v="1"/>
    <m/>
    <m/>
    <m/>
    <m/>
    <m/>
    <n v="0"/>
    <m/>
    <m/>
  </r>
  <r>
    <x v="0"/>
    <x v="1"/>
    <n v="4"/>
    <s v="病棟部門【一般病棟】"/>
    <s v="病棟共通"/>
    <s v="病棟処置室（眼科）"/>
    <n v="4"/>
    <s v="14"/>
    <s v="4階病棟"/>
    <n v="27"/>
    <s v="眼科診察室"/>
    <s v="0499"/>
    <m/>
    <m/>
    <s v="〇"/>
    <s v="A移設可"/>
    <m/>
    <m/>
    <m/>
    <m/>
    <n v="0"/>
    <s v="11"/>
    <s v="110499"/>
    <s v="電動光学台"/>
    <n v="1"/>
    <s v="タカギセイコー"/>
    <s v="ST-25"/>
    <n v="700"/>
    <n v="400"/>
    <n v="800"/>
    <m/>
    <s v="〇"/>
    <m/>
    <m/>
    <m/>
    <m/>
    <m/>
    <m/>
    <m/>
    <m/>
    <s v="電動光学台"/>
    <s v="タカギセイコー"/>
    <s v="ST-25"/>
    <n v="700"/>
    <n v="400"/>
    <n v="800"/>
    <m/>
    <s v="〇"/>
    <m/>
    <m/>
    <m/>
    <m/>
    <m/>
    <m/>
    <m/>
    <m/>
    <x v="1"/>
    <m/>
    <m/>
    <m/>
    <m/>
    <m/>
    <n v="0"/>
    <m/>
    <m/>
  </r>
  <r>
    <x v="0"/>
    <x v="1"/>
    <n v="4"/>
    <s v="病棟部門【一般病棟】"/>
    <s v="病棟共通"/>
    <s v="病棟処置室（眼科）"/>
    <n v="4"/>
    <s v="14"/>
    <s v="4階病棟"/>
    <n v="27"/>
    <s v="眼科診察室"/>
    <s v="0500"/>
    <m/>
    <m/>
    <s v="〇"/>
    <s v="A移設可"/>
    <m/>
    <m/>
    <m/>
    <m/>
    <n v="0"/>
    <s v="11"/>
    <s v="110500"/>
    <s v="電動イス"/>
    <n v="1"/>
    <s v="タカギセイコー"/>
    <s v="MT-328N"/>
    <n v="400"/>
    <n v="500"/>
    <n v="750"/>
    <m/>
    <s v="〇"/>
    <m/>
    <m/>
    <m/>
    <m/>
    <m/>
    <m/>
    <m/>
    <m/>
    <s v="患者用電動昇降イス"/>
    <s v="タカギセイコー"/>
    <s v="MT-328N"/>
    <n v="400"/>
    <n v="500"/>
    <n v="750"/>
    <m/>
    <s v="〇"/>
    <m/>
    <m/>
    <m/>
    <m/>
    <m/>
    <m/>
    <m/>
    <m/>
    <x v="1"/>
    <m/>
    <m/>
    <m/>
    <m/>
    <m/>
    <n v="0"/>
    <m/>
    <m/>
  </r>
  <r>
    <x v="0"/>
    <x v="1"/>
    <n v="4"/>
    <s v="病棟部門【一般病棟】"/>
    <s v="病棟共通"/>
    <s v="病棟処置室（眼科）"/>
    <n v="4"/>
    <s v="14"/>
    <s v="4階病棟"/>
    <n v="27"/>
    <s v="眼科診察室"/>
    <s v="0501"/>
    <m/>
    <m/>
    <s v="〇"/>
    <s v="A移設可"/>
    <m/>
    <m/>
    <m/>
    <m/>
    <n v="0"/>
    <s v="11"/>
    <s v="110501"/>
    <s v="カメラコントロールユニット"/>
    <n v="1"/>
    <s v="ソニー"/>
    <s v="DXC-C33"/>
    <n v="200"/>
    <n v="250"/>
    <n v="100"/>
    <m/>
    <s v="〇"/>
    <m/>
    <m/>
    <m/>
    <m/>
    <m/>
    <m/>
    <m/>
    <m/>
    <s v="カメラコントロールユニット"/>
    <s v="ソニー"/>
    <s v="DXC-C33"/>
    <n v="200"/>
    <n v="250"/>
    <n v="100"/>
    <m/>
    <s v="〇"/>
    <m/>
    <m/>
    <m/>
    <m/>
    <m/>
    <m/>
    <m/>
    <m/>
    <x v="1"/>
    <m/>
    <m/>
    <m/>
    <m/>
    <m/>
    <n v="0"/>
    <m/>
    <m/>
  </r>
  <r>
    <x v="0"/>
    <x v="1"/>
    <n v="4"/>
    <s v="病棟部門【一般病棟】"/>
    <s v="病棟共通"/>
    <s v="病棟処置室（眼科）"/>
    <n v="4"/>
    <s v="14"/>
    <s v="4階病棟"/>
    <n v="27"/>
    <s v="眼科診察室"/>
    <s v="0502"/>
    <m/>
    <m/>
    <s v="〇"/>
    <s v="A移設可"/>
    <m/>
    <m/>
    <m/>
    <m/>
    <n v="0"/>
    <s v="11"/>
    <s v="110502"/>
    <s v="カメラコントロールユニット"/>
    <n v="1"/>
    <s v="ソニー"/>
    <s v="DXC-C33"/>
    <n v="200"/>
    <n v="250"/>
    <n v="100"/>
    <m/>
    <s v="〇"/>
    <m/>
    <m/>
    <m/>
    <m/>
    <m/>
    <m/>
    <m/>
    <m/>
    <s v="カメラコントロールユニット"/>
    <s v="ソニー"/>
    <s v="DXC-C33"/>
    <n v="200"/>
    <n v="250"/>
    <n v="100"/>
    <m/>
    <s v="〇"/>
    <m/>
    <m/>
    <m/>
    <m/>
    <m/>
    <m/>
    <m/>
    <m/>
    <x v="1"/>
    <m/>
    <m/>
    <m/>
    <m/>
    <m/>
    <n v="0"/>
    <m/>
    <m/>
  </r>
  <r>
    <x v="0"/>
    <x v="1"/>
    <n v="4"/>
    <s v="病棟部門【一般病棟】"/>
    <s v="病棟共通"/>
    <s v="病棟処置室（眼科）"/>
    <n v="4"/>
    <s v="14"/>
    <s v="4階病棟"/>
    <n v="27"/>
    <s v="眼科診察室"/>
    <s v="0504"/>
    <s v="1879"/>
    <d v="1984-12-15T00:00:00"/>
    <s v="〇"/>
    <s v="A移設可"/>
    <m/>
    <m/>
    <m/>
    <m/>
    <n v="0"/>
    <s v="11"/>
    <s v="110504"/>
    <s v="検眼鏡"/>
    <n v="1"/>
    <s v="ナイツ"/>
    <s v="FX-3"/>
    <n v="250"/>
    <n v="150"/>
    <n v="500"/>
    <m/>
    <s v="〇"/>
    <m/>
    <m/>
    <m/>
    <m/>
    <m/>
    <m/>
    <m/>
    <m/>
    <s v="検眼鏡"/>
    <s v="ナイツ"/>
    <s v="FX-3"/>
    <n v="250"/>
    <n v="150"/>
    <n v="500"/>
    <m/>
    <s v="〇"/>
    <m/>
    <m/>
    <m/>
    <m/>
    <m/>
    <m/>
    <m/>
    <m/>
    <x v="1"/>
    <m/>
    <m/>
    <m/>
    <m/>
    <m/>
    <n v="0"/>
    <m/>
    <m/>
  </r>
  <r>
    <x v="0"/>
    <x v="0"/>
    <n v="4"/>
    <s v="病棟部門【一般病棟】"/>
    <s v="4階病棟A（循環器内科他）"/>
    <s v="スタッフステーション"/>
    <n v="4"/>
    <s v="14"/>
    <s v="4階病棟"/>
    <n v="27"/>
    <s v="ナースステーション"/>
    <s v="0490"/>
    <m/>
    <m/>
    <s v="〇"/>
    <s v="B更新"/>
    <s v="ME"/>
    <m/>
    <m/>
    <m/>
    <n v="0"/>
    <s v="11"/>
    <s v="110490"/>
    <s v="セントラルモニタ（2面）"/>
    <n v="1"/>
    <s v="日本光電"/>
    <s v="VL-611R他"/>
    <m/>
    <m/>
    <m/>
    <m/>
    <s v="〇"/>
    <m/>
    <m/>
    <m/>
    <m/>
    <m/>
    <m/>
    <m/>
    <m/>
    <s v="セントラルモニタ"/>
    <s v="日本光電"/>
    <s v="VL-611R他"/>
    <m/>
    <m/>
    <m/>
    <m/>
    <s v="〇"/>
    <m/>
    <m/>
    <m/>
    <m/>
    <m/>
    <m/>
    <m/>
    <m/>
    <x v="0"/>
    <m/>
    <m/>
    <m/>
    <n v="10000000"/>
    <n v="10000000"/>
    <n v="11000000"/>
    <m/>
    <m/>
  </r>
  <r>
    <x v="0"/>
    <x v="1"/>
    <n v="4"/>
    <s v="病棟部門【一般病棟】"/>
    <s v="4階病棟A（循環器内科他）"/>
    <s v="スタッフステーション"/>
    <n v="4"/>
    <s v="14"/>
    <s v="4階病棟"/>
    <n v="27"/>
    <s v="廊下"/>
    <s v="0492"/>
    <m/>
    <m/>
    <s v="〇"/>
    <s v="A移設可"/>
    <m/>
    <m/>
    <m/>
    <m/>
    <n v="0"/>
    <s v="11"/>
    <s v="110492"/>
    <s v="タオルディスペンサー"/>
    <n v="1"/>
    <s v="ウイング"/>
    <s v="WG-2000"/>
    <n v="300"/>
    <n v="450"/>
    <n v="500"/>
    <m/>
    <s v="〇"/>
    <m/>
    <m/>
    <m/>
    <m/>
    <m/>
    <m/>
    <m/>
    <m/>
    <s v="タオルディスペンサー"/>
    <s v="ウイング"/>
    <s v="WG-2000"/>
    <n v="300"/>
    <n v="450"/>
    <n v="500"/>
    <m/>
    <s v="〇"/>
    <m/>
    <m/>
    <m/>
    <m/>
    <m/>
    <m/>
    <m/>
    <m/>
    <x v="1"/>
    <m/>
    <m/>
    <m/>
    <m/>
    <m/>
    <n v="0"/>
    <m/>
    <m/>
  </r>
  <r>
    <x v="0"/>
    <x v="0"/>
    <n v="4"/>
    <s v="病棟部門【一般病棟】"/>
    <s v="4階病棟A（循環器内科他）"/>
    <s v="スタッフステーション"/>
    <n v="4"/>
    <s v="14"/>
    <s v="4階病棟"/>
    <n v="27"/>
    <s v="ナースステーション"/>
    <s v="0477"/>
    <m/>
    <m/>
    <s v="〇"/>
    <s v="B更新"/>
    <m/>
    <m/>
    <m/>
    <m/>
    <n v="0"/>
    <s v="11"/>
    <s v="110477"/>
    <s v="救急カート"/>
    <n v="1"/>
    <s v="アトムメディカル"/>
    <m/>
    <n v="900"/>
    <n v="750"/>
    <n v="1000"/>
    <m/>
    <m/>
    <m/>
    <m/>
    <m/>
    <m/>
    <m/>
    <m/>
    <m/>
    <m/>
    <s v="救急カート"/>
    <s v="アトムメディカル"/>
    <m/>
    <n v="900"/>
    <n v="750"/>
    <n v="1000"/>
    <m/>
    <m/>
    <m/>
    <m/>
    <m/>
    <m/>
    <m/>
    <m/>
    <m/>
    <m/>
    <x v="0"/>
    <m/>
    <m/>
    <m/>
    <n v="150000"/>
    <n v="150000"/>
    <n v="165000"/>
    <m/>
    <m/>
  </r>
  <r>
    <x v="0"/>
    <x v="0"/>
    <n v="4"/>
    <s v="病棟部門【一般病棟】"/>
    <s v="4階病棟A（循環器内科他）"/>
    <s v="スタッフステーション"/>
    <n v="4"/>
    <s v="14"/>
    <s v="4階病棟"/>
    <n v="27"/>
    <s v="耳鼻科診療室"/>
    <s v="0467"/>
    <s v="4546"/>
    <d v="2007-10-03T00:00:00"/>
    <s v="〇"/>
    <s v="B更新"/>
    <m/>
    <s v="〇"/>
    <m/>
    <m/>
    <n v="0"/>
    <s v="11"/>
    <s v="110467"/>
    <s v="心電計"/>
    <n v="1"/>
    <s v="日本光電"/>
    <s v="ECG-1350"/>
    <n v="450"/>
    <n v="550"/>
    <n v="1400"/>
    <m/>
    <s v="〇"/>
    <m/>
    <m/>
    <m/>
    <m/>
    <m/>
    <m/>
    <m/>
    <m/>
    <s v="心電計"/>
    <s v="日本光電"/>
    <s v="ECG-1350"/>
    <n v="450"/>
    <n v="550"/>
    <n v="1400"/>
    <m/>
    <s v="〇"/>
    <m/>
    <m/>
    <m/>
    <m/>
    <m/>
    <m/>
    <m/>
    <m/>
    <x v="0"/>
    <m/>
    <m/>
    <m/>
    <n v="1200000"/>
    <n v="1200000"/>
    <n v="1320000"/>
    <m/>
    <m/>
  </r>
  <r>
    <x v="0"/>
    <x v="1"/>
    <n v="4"/>
    <s v="病棟部門【一般病棟】"/>
    <s v="4階病棟A（循環器内科他）"/>
    <s v="スタッフステーション"/>
    <n v="4"/>
    <s v="14"/>
    <s v="4階病棟"/>
    <n v="27"/>
    <s v="耳鼻科診療室"/>
    <s v="0468"/>
    <s v="4559"/>
    <d v="2007-10-30T00:00:00"/>
    <s v="〇"/>
    <s v="A移設可"/>
    <m/>
    <m/>
    <m/>
    <m/>
    <n v="0"/>
    <s v="11"/>
    <s v="110468"/>
    <s v="除細動器"/>
    <n v="1"/>
    <s v="日本光電"/>
    <s v="TEC-7731"/>
    <n v="400"/>
    <n v="650"/>
    <n v="1100"/>
    <m/>
    <s v="〇"/>
    <m/>
    <m/>
    <m/>
    <m/>
    <m/>
    <m/>
    <m/>
    <m/>
    <s v="除細動器"/>
    <s v="日本光電"/>
    <s v="TEC-7731"/>
    <n v="400"/>
    <n v="650"/>
    <n v="1100"/>
    <m/>
    <s v="〇"/>
    <m/>
    <m/>
    <m/>
    <m/>
    <m/>
    <m/>
    <m/>
    <m/>
    <x v="1"/>
    <m/>
    <m/>
    <m/>
    <m/>
    <m/>
    <n v="0"/>
    <m/>
    <m/>
  </r>
  <r>
    <x v="0"/>
    <x v="1"/>
    <n v="4"/>
    <s v="病棟部門【一般病棟】"/>
    <s v="4階病棟A（循環器内科他）"/>
    <s v="スタッフステーション"/>
    <n v="4"/>
    <s v="14"/>
    <s v="4階病棟"/>
    <n v="27"/>
    <s v="EVホール"/>
    <s v="0505"/>
    <m/>
    <s v="2018.10.10"/>
    <s v="〇"/>
    <s v="A移設可"/>
    <m/>
    <m/>
    <m/>
    <m/>
    <n v="0"/>
    <s v="11"/>
    <s v="110505"/>
    <s v="手すり付体重計"/>
    <n v="1"/>
    <s v="タニタ"/>
    <s v="PH-550A"/>
    <n v="650"/>
    <n v="650"/>
    <n v="1100"/>
    <m/>
    <s v="〇"/>
    <m/>
    <m/>
    <m/>
    <m/>
    <m/>
    <m/>
    <m/>
    <m/>
    <s v="手すり付き体重計"/>
    <s v="タニタ"/>
    <s v="PH-550A"/>
    <n v="650"/>
    <n v="650"/>
    <n v="1100"/>
    <m/>
    <s v="〇"/>
    <m/>
    <m/>
    <m/>
    <m/>
    <m/>
    <m/>
    <m/>
    <m/>
    <x v="1"/>
    <m/>
    <m/>
    <m/>
    <m/>
    <m/>
    <n v="0"/>
    <m/>
    <m/>
  </r>
  <r>
    <x v="0"/>
    <x v="1"/>
    <n v="4"/>
    <s v="病棟部門【一般病棟】"/>
    <s v="4階病棟A（循環器内科他）"/>
    <s v="スタッフステーション"/>
    <n v="4"/>
    <s v="14"/>
    <s v="4階病棟"/>
    <n v="27"/>
    <s v="EVホール"/>
    <s v="0506"/>
    <s v="4491"/>
    <d v="2007-01-15T00:00:00"/>
    <s v="〇"/>
    <s v="A移設可"/>
    <m/>
    <m/>
    <m/>
    <m/>
    <n v="0"/>
    <s v="11"/>
    <s v="110506"/>
    <s v="車椅子体重計"/>
    <n v="1"/>
    <s v="A&amp;D"/>
    <s v="AD-6106W"/>
    <n v="1200"/>
    <n v="800"/>
    <n v="1050"/>
    <m/>
    <s v="〇"/>
    <m/>
    <m/>
    <m/>
    <m/>
    <m/>
    <m/>
    <m/>
    <m/>
    <s v="車椅子体重計"/>
    <s v="A&amp;D"/>
    <s v="AD-6106W"/>
    <n v="1200"/>
    <n v="800"/>
    <n v="1050"/>
    <m/>
    <s v="〇"/>
    <m/>
    <m/>
    <m/>
    <m/>
    <m/>
    <m/>
    <m/>
    <m/>
    <x v="1"/>
    <m/>
    <m/>
    <m/>
    <m/>
    <m/>
    <n v="0"/>
    <m/>
    <m/>
  </r>
  <r>
    <x v="0"/>
    <x v="1"/>
    <n v="4"/>
    <s v="病棟部門【一般病棟】"/>
    <s v="4階病棟A（循環器内科他）"/>
    <s v="スタッフステーション"/>
    <n v="4"/>
    <s v="14"/>
    <s v="4階病棟"/>
    <n v="27"/>
    <s v="EVホール"/>
    <s v="0507"/>
    <m/>
    <m/>
    <s v="〇"/>
    <s v="A移設可"/>
    <m/>
    <m/>
    <m/>
    <m/>
    <n v="0"/>
    <s v="11"/>
    <s v="110507"/>
    <s v="身長計"/>
    <n v="1"/>
    <m/>
    <m/>
    <n v="300"/>
    <n v="450"/>
    <n v="2100"/>
    <m/>
    <m/>
    <m/>
    <m/>
    <m/>
    <m/>
    <m/>
    <m/>
    <m/>
    <m/>
    <s v="身長計"/>
    <m/>
    <m/>
    <n v="300"/>
    <n v="450"/>
    <n v="2100"/>
    <m/>
    <m/>
    <m/>
    <m/>
    <m/>
    <m/>
    <m/>
    <m/>
    <m/>
    <m/>
    <x v="1"/>
    <m/>
    <m/>
    <m/>
    <m/>
    <m/>
    <n v="0"/>
    <m/>
    <m/>
  </r>
  <r>
    <x v="0"/>
    <x v="1"/>
    <n v="4"/>
    <s v="病棟部門【一般病棟】"/>
    <s v="4階病棟A（循環器内科他）"/>
    <s v="スタッフステーション"/>
    <n v="4"/>
    <s v="14"/>
    <s v="4階病棟"/>
    <n v="27"/>
    <s v="ナースステーション"/>
    <s v="0488"/>
    <s v="4396"/>
    <d v="2006-03-31T00:00:00"/>
    <s v="〇"/>
    <s v="A移設可"/>
    <m/>
    <m/>
    <m/>
    <m/>
    <n v="0"/>
    <s v="11"/>
    <s v="110488"/>
    <s v="送風低温乾燥器"/>
    <n v="1"/>
    <s v="東京理化器械"/>
    <s v="WFO-700"/>
    <n v="530"/>
    <n v="550"/>
    <n v="1100"/>
    <m/>
    <s v="〇"/>
    <m/>
    <m/>
    <m/>
    <m/>
    <m/>
    <m/>
    <m/>
    <m/>
    <s v="送風低温乾燥器"/>
    <s v="東京理化器械"/>
    <s v="WFO-700"/>
    <n v="530"/>
    <n v="550"/>
    <n v="1100"/>
    <m/>
    <s v="〇"/>
    <m/>
    <m/>
    <m/>
    <m/>
    <m/>
    <m/>
    <m/>
    <m/>
    <x v="1"/>
    <m/>
    <m/>
    <m/>
    <m/>
    <m/>
    <n v="0"/>
    <m/>
    <m/>
  </r>
  <r>
    <x v="0"/>
    <x v="1"/>
    <n v="4"/>
    <s v="病棟部門【一般病棟】"/>
    <s v="4階病棟A（循環器内科他）"/>
    <s v="スタッフステーション"/>
    <n v="4"/>
    <s v="14"/>
    <s v="4階病棟"/>
    <n v="27"/>
    <s v="ナースステーション"/>
    <s v="0476"/>
    <m/>
    <m/>
    <s v="〇"/>
    <s v="A移設可"/>
    <m/>
    <m/>
    <m/>
    <m/>
    <n v="0"/>
    <s v="11"/>
    <s v="110476"/>
    <s v="薬用保冷庫"/>
    <n v="1"/>
    <s v="サンヨー"/>
    <s v="MPR-414FS"/>
    <n v="800"/>
    <n v="600"/>
    <n v="1800"/>
    <m/>
    <s v="〇"/>
    <m/>
    <m/>
    <m/>
    <m/>
    <m/>
    <m/>
    <m/>
    <m/>
    <s v="薬用保冷庫"/>
    <s v="サンヨー"/>
    <s v="MPR-414FS"/>
    <n v="800"/>
    <n v="600"/>
    <n v="1800"/>
    <m/>
    <s v="〇"/>
    <m/>
    <m/>
    <m/>
    <m/>
    <m/>
    <m/>
    <m/>
    <m/>
    <x v="1"/>
    <m/>
    <m/>
    <m/>
    <m/>
    <m/>
    <n v="0"/>
    <m/>
    <m/>
  </r>
  <r>
    <x v="0"/>
    <x v="1"/>
    <n v="4"/>
    <s v="病棟部門【一般病棟】"/>
    <s v="4階病棟A（循環器内科他）"/>
    <s v="スタッフステーション"/>
    <n v="4"/>
    <s v="14"/>
    <s v="4階病棟"/>
    <n v="27"/>
    <s v="ナースステーション"/>
    <s v="0487"/>
    <m/>
    <m/>
    <s v="〇"/>
    <s v="A移設可"/>
    <m/>
    <m/>
    <m/>
    <m/>
    <n v="0"/>
    <s v="11"/>
    <s v="110487"/>
    <s v="点滴作業台"/>
    <n v="1"/>
    <m/>
    <m/>
    <n v="1800"/>
    <n v="900"/>
    <n v="1800"/>
    <m/>
    <m/>
    <m/>
    <m/>
    <m/>
    <m/>
    <m/>
    <m/>
    <m/>
    <m/>
    <s v="点滴作業台"/>
    <m/>
    <m/>
    <n v="1800"/>
    <n v="900"/>
    <n v="1800"/>
    <m/>
    <m/>
    <m/>
    <m/>
    <m/>
    <m/>
    <m/>
    <m/>
    <m/>
    <m/>
    <x v="1"/>
    <m/>
    <m/>
    <m/>
    <m/>
    <m/>
    <n v="0"/>
    <m/>
    <m/>
  </r>
  <r>
    <x v="0"/>
    <x v="1"/>
    <n v="4"/>
    <s v="病棟部門【一般病棟】"/>
    <s v="4階病棟A（循環器内科他）"/>
    <s v="スタッフステーション"/>
    <n v="4"/>
    <s v="14"/>
    <s v="4階病棟"/>
    <n v="27"/>
    <s v="ナースステーション"/>
    <s v="0478"/>
    <m/>
    <m/>
    <s v="〇"/>
    <s v="A移設可"/>
    <m/>
    <m/>
    <m/>
    <m/>
    <n v="0"/>
    <s v="11"/>
    <s v="110478"/>
    <s v="与薬カート"/>
    <n v="1"/>
    <s v="サカセ化学工業"/>
    <m/>
    <n v="1000"/>
    <n v="400"/>
    <n v="1200"/>
    <m/>
    <m/>
    <m/>
    <m/>
    <m/>
    <m/>
    <m/>
    <m/>
    <m/>
    <m/>
    <s v="与薬カート"/>
    <s v="サカセ化学工業"/>
    <m/>
    <n v="1000"/>
    <n v="400"/>
    <n v="1200"/>
    <m/>
    <m/>
    <m/>
    <m/>
    <m/>
    <m/>
    <m/>
    <m/>
    <m/>
    <m/>
    <x v="1"/>
    <m/>
    <m/>
    <m/>
    <m/>
    <m/>
    <n v="0"/>
    <m/>
    <m/>
  </r>
  <r>
    <x v="0"/>
    <x v="1"/>
    <n v="4"/>
    <s v="病棟部門【一般病棟】"/>
    <s v="4階病棟A（循環器内科他）"/>
    <s v="スタッフステーション"/>
    <n v="4"/>
    <s v="14"/>
    <s v="4階病棟"/>
    <n v="27"/>
    <s v="ナースステーション"/>
    <s v="0479"/>
    <m/>
    <m/>
    <s v="〇"/>
    <s v="A移設可"/>
    <m/>
    <m/>
    <m/>
    <m/>
    <n v="0"/>
    <s v="11"/>
    <s v="110479"/>
    <s v="与薬カート"/>
    <n v="1"/>
    <s v="サカセ化学工業"/>
    <m/>
    <n v="750"/>
    <n v="450"/>
    <n v="1200"/>
    <m/>
    <m/>
    <m/>
    <m/>
    <m/>
    <m/>
    <m/>
    <m/>
    <m/>
    <m/>
    <s v="与薬カート"/>
    <s v="サカセ化学工業"/>
    <m/>
    <n v="750"/>
    <n v="450"/>
    <n v="1200"/>
    <m/>
    <m/>
    <m/>
    <m/>
    <m/>
    <m/>
    <m/>
    <m/>
    <m/>
    <m/>
    <x v="1"/>
    <m/>
    <m/>
    <m/>
    <m/>
    <m/>
    <n v="0"/>
    <m/>
    <m/>
  </r>
  <r>
    <x v="0"/>
    <x v="0"/>
    <n v="4"/>
    <s v="病棟部門【一般病棟】"/>
    <s v="4階病棟A（循環器内科他）"/>
    <s v="処置室"/>
    <n v="4"/>
    <s v="14"/>
    <s v="4階病棟"/>
    <n v="27"/>
    <s v="耳鼻科診療室"/>
    <s v="0466"/>
    <s v="4440"/>
    <d v="2006-08-30T00:00:00"/>
    <s v="〇"/>
    <s v="B更新"/>
    <s v="修理不能"/>
    <s v="未"/>
    <m/>
    <m/>
    <n v="0"/>
    <s v="11"/>
    <s v="110466"/>
    <s v="超音波診断装置"/>
    <n v="1"/>
    <s v="フィリップス"/>
    <s v="EnVisor CHP"/>
    <n v="550"/>
    <n v="1100"/>
    <n v="1400"/>
    <m/>
    <s v="〇"/>
    <m/>
    <m/>
    <m/>
    <m/>
    <m/>
    <m/>
    <m/>
    <m/>
    <s v="超音波診断装置"/>
    <s v="フィリップス"/>
    <s v="EnVisor CHP"/>
    <n v="550"/>
    <n v="1100"/>
    <n v="1400"/>
    <m/>
    <s v="〇"/>
    <m/>
    <m/>
    <m/>
    <m/>
    <m/>
    <m/>
    <m/>
    <m/>
    <x v="0"/>
    <m/>
    <m/>
    <m/>
    <n v="7000000"/>
    <n v="7000000"/>
    <n v="7700000.0000000009"/>
    <m/>
    <m/>
  </r>
  <r>
    <x v="0"/>
    <x v="1"/>
    <n v="4"/>
    <s v="病棟部門【一般病棟】"/>
    <s v="4階病棟A（循環器内科他）"/>
    <s v="処置室"/>
    <n v="4"/>
    <s v="14"/>
    <s v="4階病棟"/>
    <n v="27"/>
    <s v="廊下"/>
    <s v="0493"/>
    <m/>
    <m/>
    <s v="〇"/>
    <s v="A移設可"/>
    <m/>
    <m/>
    <m/>
    <m/>
    <n v="0"/>
    <s v="11"/>
    <s v="110493"/>
    <s v="ホットキャビ"/>
    <n v="1"/>
    <s v="ナビス"/>
    <m/>
    <n v="450"/>
    <n v="300"/>
    <n v="350"/>
    <m/>
    <s v="〇"/>
    <m/>
    <m/>
    <m/>
    <m/>
    <m/>
    <m/>
    <m/>
    <m/>
    <s v="ホットキャビ"/>
    <s v="ナビス"/>
    <m/>
    <n v="450"/>
    <n v="300"/>
    <n v="350"/>
    <m/>
    <s v="〇"/>
    <m/>
    <m/>
    <m/>
    <m/>
    <m/>
    <m/>
    <m/>
    <m/>
    <x v="1"/>
    <m/>
    <m/>
    <m/>
    <m/>
    <m/>
    <n v="0"/>
    <m/>
    <m/>
  </r>
  <r>
    <x v="0"/>
    <x v="1"/>
    <n v="4"/>
    <s v="病棟部門【一般病棟】"/>
    <s v="4階病棟A（循環器内科他）"/>
    <s v="処置室"/>
    <n v="4"/>
    <s v="14"/>
    <s v="4階病棟"/>
    <n v="27"/>
    <s v="耳鼻科診療室"/>
    <s v="0463"/>
    <m/>
    <m/>
    <s v="〇"/>
    <s v="A移設可"/>
    <m/>
    <m/>
    <m/>
    <m/>
    <n v="0"/>
    <s v="11"/>
    <s v="110463"/>
    <s v="スタンド式処置灯"/>
    <n v="1"/>
    <s v="山田医療照明"/>
    <m/>
    <s v="φ400"/>
    <m/>
    <n v="1000"/>
    <m/>
    <s v="〇"/>
    <m/>
    <m/>
    <m/>
    <m/>
    <m/>
    <m/>
    <m/>
    <m/>
    <s v="スタンド式処置灯"/>
    <s v="山田医療照明"/>
    <m/>
    <s v="φ400"/>
    <m/>
    <n v="1000"/>
    <m/>
    <s v="〇"/>
    <m/>
    <m/>
    <m/>
    <m/>
    <m/>
    <m/>
    <m/>
    <m/>
    <x v="1"/>
    <m/>
    <m/>
    <m/>
    <m/>
    <m/>
    <n v="0"/>
    <m/>
    <m/>
  </r>
  <r>
    <x v="0"/>
    <x v="1"/>
    <n v="4"/>
    <s v="病棟部門【一般病棟】"/>
    <s v="4階病棟A（循環器内科他）"/>
    <s v="処置室"/>
    <n v="4"/>
    <s v="14"/>
    <s v="4階病棟"/>
    <n v="27"/>
    <s v="耳鼻科診療室"/>
    <s v="0464"/>
    <s v="4395"/>
    <d v="2005-09-22T00:00:00"/>
    <s v="〇"/>
    <s v="A移設可"/>
    <m/>
    <m/>
    <m/>
    <m/>
    <n v="0"/>
    <s v="11"/>
    <s v="110464"/>
    <s v="電動診察台"/>
    <n v="1"/>
    <m/>
    <m/>
    <n v="1900"/>
    <n v="700"/>
    <n v="700"/>
    <m/>
    <s v="〇"/>
    <m/>
    <m/>
    <m/>
    <m/>
    <m/>
    <m/>
    <m/>
    <m/>
    <s v="電動診察台"/>
    <m/>
    <m/>
    <n v="1900"/>
    <n v="700"/>
    <n v="700"/>
    <m/>
    <s v="〇"/>
    <m/>
    <m/>
    <m/>
    <m/>
    <m/>
    <m/>
    <m/>
    <m/>
    <x v="1"/>
    <m/>
    <m/>
    <m/>
    <m/>
    <m/>
    <n v="0"/>
    <m/>
    <m/>
  </r>
  <r>
    <x v="0"/>
    <x v="5"/>
    <n v="4"/>
    <s v="病棟部門【一般病棟】"/>
    <s v="4階病棟A（循環器内科他）"/>
    <s v="汚物処理室"/>
    <n v="4"/>
    <s v="14"/>
    <s v="4階病棟"/>
    <n v="27"/>
    <s v="汚物処理室"/>
    <s v="0496"/>
    <m/>
    <m/>
    <s v="〇"/>
    <s v="A移設可(移設費)"/>
    <m/>
    <m/>
    <m/>
    <m/>
    <n v="0"/>
    <s v="11"/>
    <s v="110496"/>
    <s v="ベッドパンウォッシャー"/>
    <n v="1"/>
    <s v="モレーンコーポレーション"/>
    <s v="Ninjo"/>
    <n v="450"/>
    <n v="600"/>
    <n v="1350"/>
    <m/>
    <m/>
    <s v="〇"/>
    <m/>
    <s v="○"/>
    <s v="○"/>
    <s v="○"/>
    <m/>
    <m/>
    <m/>
    <s v="ベッドパンウォッシャー"/>
    <s v="モレーンコーポレーション"/>
    <s v="Ninjo"/>
    <n v="450"/>
    <n v="600"/>
    <n v="1350"/>
    <m/>
    <m/>
    <s v="〇"/>
    <m/>
    <s v="○"/>
    <s v="○"/>
    <s v="○"/>
    <m/>
    <m/>
    <m/>
    <x v="0"/>
    <m/>
    <m/>
    <m/>
    <n v="100000"/>
    <n v="100000"/>
    <n v="110000.00000000001"/>
    <m/>
    <m/>
  </r>
  <r>
    <x v="0"/>
    <x v="0"/>
    <n v="4"/>
    <s v="病棟部門【一般病棟】"/>
    <s v="4階病棟A（循環器内科他）"/>
    <s v="汚物処理室"/>
    <n v="4"/>
    <s v="14"/>
    <s v="4階病棟"/>
    <n v="27"/>
    <s v="汚物処理室"/>
    <s v="0497"/>
    <s v="1688"/>
    <d v="1983-09-13T00:00:00"/>
    <s v="〇"/>
    <s v="B更新"/>
    <s v="耐用年数超え"/>
    <s v="未"/>
    <m/>
    <m/>
    <n v="0"/>
    <s v="11"/>
    <s v="110497"/>
    <s v="尿器架台"/>
    <n v="1"/>
    <m/>
    <m/>
    <n v="1000"/>
    <n v="500"/>
    <n v="1600"/>
    <m/>
    <m/>
    <m/>
    <m/>
    <m/>
    <m/>
    <m/>
    <m/>
    <m/>
    <m/>
    <s v="尿器架台"/>
    <m/>
    <m/>
    <n v="1000"/>
    <n v="500"/>
    <n v="1600"/>
    <m/>
    <m/>
    <m/>
    <m/>
    <m/>
    <m/>
    <m/>
    <m/>
    <m/>
    <m/>
    <x v="0"/>
    <m/>
    <m/>
    <m/>
    <n v="200000"/>
    <n v="200000"/>
    <n v="220000.00000000003"/>
    <m/>
    <m/>
  </r>
  <r>
    <x v="0"/>
    <x v="0"/>
    <n v="4"/>
    <s v="病棟部門【一般病棟】"/>
    <s v="4階病棟A（循環器内科他）"/>
    <s v="特浴室"/>
    <n v="4"/>
    <s v="14"/>
    <s v="4階病棟"/>
    <n v="27"/>
    <s v="機械浴室"/>
    <s v="0472"/>
    <m/>
    <m/>
    <s v="〇"/>
    <s v="B更新"/>
    <m/>
    <m/>
    <m/>
    <m/>
    <n v="0"/>
    <s v="11"/>
    <s v="110472"/>
    <s v="機械浴装置（特殊浴槽）"/>
    <n v="1"/>
    <s v="酒井医療"/>
    <s v="ロベリア"/>
    <s v="※"/>
    <m/>
    <m/>
    <m/>
    <m/>
    <m/>
    <s v="○"/>
    <s v="○"/>
    <s v="○"/>
    <s v="○"/>
    <m/>
    <m/>
    <s v="別途参照"/>
    <s v="機械浴装置（特殊浴槽）"/>
    <s v="酒井医療"/>
    <s v="ロベリア"/>
    <s v="※"/>
    <m/>
    <m/>
    <m/>
    <m/>
    <m/>
    <s v="○"/>
    <s v="○"/>
    <s v="○"/>
    <s v="○"/>
    <m/>
    <m/>
    <m/>
    <x v="0"/>
    <m/>
    <m/>
    <m/>
    <n v="10000000"/>
    <n v="10000000"/>
    <n v="11000000"/>
    <m/>
    <m/>
  </r>
  <r>
    <x v="0"/>
    <x v="0"/>
    <n v="4"/>
    <s v="病棟部門【一般病棟】"/>
    <s v="4階病棟A（循環器内科他）"/>
    <s v="特浴室"/>
    <n v="4"/>
    <s v="14"/>
    <s v="4階病棟"/>
    <n v="27"/>
    <s v="機械浴室"/>
    <s v="0473"/>
    <m/>
    <m/>
    <s v="〇"/>
    <s v="B更新"/>
    <m/>
    <m/>
    <m/>
    <m/>
    <n v="0"/>
    <s v="11"/>
    <s v="110473"/>
    <s v="機械浴装置（特殊浴槽）用ストレッチャー"/>
    <n v="1"/>
    <s v="酒井医療"/>
    <m/>
    <s v="※"/>
    <m/>
    <m/>
    <m/>
    <m/>
    <m/>
    <m/>
    <m/>
    <m/>
    <m/>
    <m/>
    <m/>
    <m/>
    <s v="機械浴装置（特殊浴槽）用ストレッチャー"/>
    <s v="酒井医療"/>
    <m/>
    <s v="※"/>
    <m/>
    <m/>
    <m/>
    <m/>
    <m/>
    <m/>
    <m/>
    <m/>
    <m/>
    <m/>
    <m/>
    <m/>
    <x v="0"/>
    <m/>
    <m/>
    <m/>
    <s v="上記に含む"/>
    <n v="0"/>
    <n v="0"/>
    <m/>
    <m/>
  </r>
  <r>
    <x v="0"/>
    <x v="0"/>
    <n v="4"/>
    <s v="病棟部門【一般病棟】"/>
    <s v="4階病棟A（循環器内科他）"/>
    <s v="廊下（ストレッチャー置場）"/>
    <n v="4"/>
    <s v="14"/>
    <s v="4階病棟"/>
    <n v="27"/>
    <s v="廊下"/>
    <s v="0509"/>
    <s v="3930"/>
    <d v="2001-03-27T00:00:00"/>
    <s v="〇"/>
    <s v="B更新"/>
    <s v="耐用年数超え"/>
    <s v="未"/>
    <m/>
    <m/>
    <n v="0"/>
    <s v="11"/>
    <s v="110509"/>
    <s v="ストレッチャー"/>
    <n v="1"/>
    <m/>
    <m/>
    <n v="1900"/>
    <n v="600"/>
    <n v="900"/>
    <m/>
    <m/>
    <m/>
    <m/>
    <m/>
    <m/>
    <m/>
    <m/>
    <m/>
    <m/>
    <s v="ストレッチャー"/>
    <m/>
    <m/>
    <n v="1900"/>
    <n v="600"/>
    <n v="900"/>
    <m/>
    <m/>
    <m/>
    <m/>
    <m/>
    <m/>
    <m/>
    <m/>
    <m/>
    <m/>
    <x v="0"/>
    <m/>
    <m/>
    <m/>
    <n v="300000"/>
    <n v="300000"/>
    <n v="330000"/>
    <m/>
    <m/>
  </r>
  <r>
    <x v="0"/>
    <x v="0"/>
    <n v="4"/>
    <s v="病棟部門【一般病棟】"/>
    <s v="4階病棟A（循環器内科他）"/>
    <s v="廊下（ストレッチャー置場）"/>
    <n v="4"/>
    <s v="14"/>
    <s v="4階病棟"/>
    <n v="27"/>
    <s v="廊下"/>
    <s v="0510"/>
    <s v="4077"/>
    <d v="2002-10-23T00:00:00"/>
    <s v="〇"/>
    <s v="B更新"/>
    <s v="耐用年数超え"/>
    <s v="未"/>
    <m/>
    <m/>
    <n v="0"/>
    <s v="11"/>
    <s v="110510"/>
    <s v="ストレッチャー"/>
    <n v="1"/>
    <m/>
    <m/>
    <n v="1900"/>
    <n v="600"/>
    <n v="900"/>
    <m/>
    <m/>
    <m/>
    <m/>
    <m/>
    <m/>
    <m/>
    <m/>
    <m/>
    <m/>
    <s v="ストレッチャー"/>
    <m/>
    <m/>
    <n v="1900"/>
    <n v="600"/>
    <n v="900"/>
    <m/>
    <m/>
    <m/>
    <m/>
    <m/>
    <m/>
    <m/>
    <m/>
    <m/>
    <m/>
    <x v="0"/>
    <m/>
    <m/>
    <m/>
    <n v="300000"/>
    <n v="300000"/>
    <n v="330000"/>
    <m/>
    <m/>
  </r>
  <r>
    <x v="0"/>
    <x v="0"/>
    <n v="4"/>
    <s v="病棟部門【一般病棟】"/>
    <s v="4階病棟A（循環器内科他）"/>
    <s v="器材室"/>
    <n v="4"/>
    <s v="14"/>
    <s v="4階病棟"/>
    <n v="27"/>
    <s v="ナースステーション"/>
    <s v="0489"/>
    <m/>
    <d v="2011-03-11T00:00:00"/>
    <s v="〇"/>
    <s v="B更新"/>
    <m/>
    <m/>
    <s v="※経年より更新と判断（コンサル）"/>
    <m/>
    <n v="0"/>
    <s v="11"/>
    <s v="110489"/>
    <s v="超音波ネブライザー"/>
    <n v="1"/>
    <s v="アルフレッサ"/>
    <s v="UN-511"/>
    <n v="200"/>
    <n v="300"/>
    <n v="300"/>
    <m/>
    <s v="〇"/>
    <m/>
    <m/>
    <m/>
    <m/>
    <m/>
    <m/>
    <m/>
    <m/>
    <s v="超音波ネブライザー"/>
    <s v="アルフレッサ"/>
    <s v="UN-511"/>
    <n v="200"/>
    <n v="300"/>
    <n v="300"/>
    <m/>
    <s v="〇"/>
    <m/>
    <m/>
    <m/>
    <m/>
    <m/>
    <m/>
    <m/>
    <m/>
    <x v="0"/>
    <m/>
    <m/>
    <m/>
    <n v="100000"/>
    <n v="100000"/>
    <n v="110000.00000000001"/>
    <m/>
    <m/>
  </r>
  <r>
    <x v="0"/>
    <x v="0"/>
    <n v="4"/>
    <s v="病棟部門【一般病棟】"/>
    <s v="4階病棟A（循環器内科他）"/>
    <s v="器材室"/>
    <n v="4"/>
    <s v="14"/>
    <s v="4階病棟"/>
    <n v="27"/>
    <s v="器材庫"/>
    <s v="0494"/>
    <s v="4663-0000"/>
    <d v="2009-02-23T00:00:00"/>
    <s v="〇"/>
    <s v="B更新"/>
    <s v="ME"/>
    <m/>
    <s v="※経年より更新と判断（コンサル）"/>
    <m/>
    <n v="0"/>
    <s v="11"/>
    <s v="110494"/>
    <s v="テレメータ"/>
    <n v="1"/>
    <s v="日本光電"/>
    <s v="WEP-5204"/>
    <s v="φ700"/>
    <m/>
    <n v="1500"/>
    <m/>
    <s v="〇"/>
    <m/>
    <m/>
    <m/>
    <m/>
    <m/>
    <m/>
    <m/>
    <m/>
    <s v="テレメーター"/>
    <s v="日本光電"/>
    <s v="WEP-5204"/>
    <s v="φ700"/>
    <m/>
    <n v="1500"/>
    <m/>
    <s v="〇"/>
    <m/>
    <m/>
    <m/>
    <m/>
    <m/>
    <m/>
    <m/>
    <m/>
    <x v="3"/>
    <m/>
    <m/>
    <m/>
    <n v="3000000"/>
    <n v="3000000"/>
    <n v="3300000.0000000005"/>
    <m/>
    <m/>
  </r>
  <r>
    <x v="0"/>
    <x v="0"/>
    <n v="4"/>
    <s v="病棟部門【一般病棟】"/>
    <s v="4階病棟A（循環器内科他）"/>
    <s v="器材室"/>
    <n v="4"/>
    <s v="14"/>
    <s v="4階病棟"/>
    <n v="27"/>
    <s v="器材庫"/>
    <s v="0495"/>
    <s v="4665-0000"/>
    <d v="2009-02-23T00:00:00"/>
    <s v="〇"/>
    <s v="B更新"/>
    <s v="ME"/>
    <m/>
    <s v="※経年より更新と判断（コンサル）"/>
    <m/>
    <n v="0"/>
    <s v="11"/>
    <s v="110495"/>
    <s v="ベッドサイドモニタ"/>
    <n v="1"/>
    <s v="日本光電"/>
    <s v="BSM-2401"/>
    <s v="φ600"/>
    <m/>
    <n v="1450"/>
    <m/>
    <s v="〇"/>
    <m/>
    <m/>
    <m/>
    <m/>
    <m/>
    <m/>
    <m/>
    <m/>
    <s v="ベッドサイドモニタ"/>
    <s v="日本光電"/>
    <s v="BSM-2401"/>
    <s v="φ600"/>
    <m/>
    <n v="1450"/>
    <m/>
    <s v="〇"/>
    <m/>
    <m/>
    <m/>
    <m/>
    <m/>
    <m/>
    <m/>
    <m/>
    <x v="3"/>
    <m/>
    <m/>
    <m/>
    <n v="1200000"/>
    <n v="1200000"/>
    <n v="1320000"/>
    <m/>
    <m/>
  </r>
  <r>
    <x v="0"/>
    <x v="0"/>
    <n v="4"/>
    <s v="病棟部門【一般病棟】"/>
    <s v="4階病棟A（循環器内科他）"/>
    <s v="器材室"/>
    <m/>
    <m/>
    <m/>
    <m/>
    <m/>
    <m/>
    <m/>
    <m/>
    <m/>
    <s v="B更新"/>
    <m/>
    <m/>
    <s v="※循環器内科用に増設を想定"/>
    <m/>
    <m/>
    <m/>
    <m/>
    <s v="送信機"/>
    <n v="12"/>
    <m/>
    <m/>
    <m/>
    <m/>
    <m/>
    <m/>
    <m/>
    <m/>
    <m/>
    <m/>
    <m/>
    <m/>
    <m/>
    <m/>
    <m/>
    <s v="送信機"/>
    <m/>
    <m/>
    <m/>
    <m/>
    <m/>
    <m/>
    <m/>
    <m/>
    <m/>
    <m/>
    <m/>
    <m/>
    <m/>
    <m/>
    <m/>
    <x v="0"/>
    <m/>
    <m/>
    <m/>
    <n v="250000"/>
    <n v="3000000"/>
    <n v="3300000.0000000005"/>
    <m/>
    <m/>
  </r>
  <r>
    <x v="0"/>
    <x v="2"/>
    <n v="4"/>
    <s v="病棟部門【一般病棟】"/>
    <s v="4階病棟A（循環器内科他）"/>
    <s v="器材室"/>
    <m/>
    <m/>
    <m/>
    <m/>
    <m/>
    <m/>
    <m/>
    <m/>
    <m/>
    <s v="増設"/>
    <m/>
    <m/>
    <s v="※循環器内科用に増設を想定"/>
    <m/>
    <m/>
    <m/>
    <m/>
    <s v="ベッドサイドモニタ"/>
    <n v="3"/>
    <m/>
    <m/>
    <m/>
    <m/>
    <m/>
    <m/>
    <m/>
    <m/>
    <m/>
    <m/>
    <m/>
    <m/>
    <m/>
    <m/>
    <m/>
    <s v="ベッドサイドモニタ"/>
    <m/>
    <m/>
    <m/>
    <m/>
    <m/>
    <m/>
    <m/>
    <m/>
    <m/>
    <m/>
    <m/>
    <m/>
    <m/>
    <m/>
    <m/>
    <x v="0"/>
    <m/>
    <m/>
    <m/>
    <n v="1200000"/>
    <n v="3600000"/>
    <n v="3960000.0000000005"/>
    <m/>
    <m/>
  </r>
  <r>
    <x v="0"/>
    <x v="0"/>
    <n v="4"/>
    <s v="病棟部門【一般病棟】"/>
    <s v="病棟共通"/>
    <s v="4階食堂ラウンジ"/>
    <n v="4"/>
    <s v="14"/>
    <s v="4階病棟"/>
    <n v="27"/>
    <s v="デイルーム"/>
    <s v="0508"/>
    <m/>
    <m/>
    <s v="〇"/>
    <s v="B更新"/>
    <m/>
    <m/>
    <m/>
    <m/>
    <n v="0"/>
    <s v="11"/>
    <s v="110508"/>
    <s v="給茶器"/>
    <n v="1"/>
    <s v="ホシザキ"/>
    <m/>
    <n v="450"/>
    <n v="500"/>
    <n v="1500"/>
    <m/>
    <s v="〇"/>
    <m/>
    <m/>
    <s v="○"/>
    <s v="○"/>
    <s v="○"/>
    <m/>
    <m/>
    <m/>
    <s v="給茶器"/>
    <s v="ホシザキ"/>
    <m/>
    <n v="450"/>
    <n v="500"/>
    <n v="1500"/>
    <m/>
    <s v="〇"/>
    <m/>
    <m/>
    <s v="○"/>
    <s v="○"/>
    <s v="○"/>
    <m/>
    <m/>
    <m/>
    <x v="0"/>
    <m/>
    <m/>
    <m/>
    <n v="350000"/>
    <n v="350000"/>
    <n v="385000.00000000006"/>
    <m/>
    <m/>
  </r>
  <r>
    <x v="0"/>
    <x v="0"/>
    <n v="4"/>
    <s v="病棟部門【一般病棟】"/>
    <s v="4階病棟B（外科系）"/>
    <s v="スタッフステーション"/>
    <n v="5"/>
    <s v="15"/>
    <s v="5階病棟"/>
    <n v="28"/>
    <s v="ナースステーション"/>
    <s v="1081"/>
    <m/>
    <m/>
    <s v="○"/>
    <s v="B更新"/>
    <m/>
    <m/>
    <m/>
    <m/>
    <n v="0"/>
    <s v="11"/>
    <s v="111081"/>
    <s v="セントラルモニタ"/>
    <n v="1"/>
    <s v="日本光電"/>
    <m/>
    <n v="500"/>
    <n v="200"/>
    <n v="500"/>
    <m/>
    <s v="○"/>
    <m/>
    <m/>
    <m/>
    <m/>
    <m/>
    <m/>
    <m/>
    <s v="送信機8台"/>
    <s v="セントラルモニタ"/>
    <s v="日本光電"/>
    <m/>
    <n v="500"/>
    <n v="200"/>
    <n v="500"/>
    <m/>
    <s v="○"/>
    <m/>
    <m/>
    <m/>
    <m/>
    <m/>
    <m/>
    <m/>
    <m/>
    <x v="0"/>
    <m/>
    <m/>
    <m/>
    <n v="8000000"/>
    <n v="8000000"/>
    <n v="8800000"/>
    <m/>
    <m/>
  </r>
  <r>
    <x v="0"/>
    <x v="1"/>
    <n v="4"/>
    <s v="病棟部門【一般病棟】"/>
    <s v="4階病棟B（外科系）"/>
    <s v="スタッフステーション"/>
    <n v="5"/>
    <s v="15"/>
    <s v="5階病棟"/>
    <n v="28"/>
    <s v="ナースステーション"/>
    <s v="1063"/>
    <m/>
    <m/>
    <s v="○"/>
    <s v="A移設可"/>
    <m/>
    <m/>
    <m/>
    <m/>
    <n v="0"/>
    <s v="11"/>
    <s v="111063"/>
    <s v="除細動器"/>
    <n v="1"/>
    <s v="日本光電"/>
    <s v="TEC-7731"/>
    <n v="400"/>
    <n v="600"/>
    <n v="1100"/>
    <m/>
    <s v="○"/>
    <m/>
    <m/>
    <m/>
    <m/>
    <m/>
    <m/>
    <m/>
    <m/>
    <s v="除細動器"/>
    <s v="日本光電"/>
    <s v="TEC-7731"/>
    <n v="400"/>
    <n v="600"/>
    <n v="1100"/>
    <m/>
    <s v="○"/>
    <m/>
    <m/>
    <m/>
    <m/>
    <m/>
    <m/>
    <m/>
    <m/>
    <x v="1"/>
    <m/>
    <m/>
    <m/>
    <m/>
    <m/>
    <n v="0"/>
    <m/>
    <m/>
  </r>
  <r>
    <x v="0"/>
    <x v="1"/>
    <n v="4"/>
    <s v="病棟部門【一般病棟】"/>
    <s v="4階病棟B（外科系）"/>
    <s v="スタッフステーション"/>
    <n v="5"/>
    <s v="15"/>
    <s v="5階病棟"/>
    <n v="28"/>
    <s v="ナースステーション"/>
    <s v="1065"/>
    <m/>
    <m/>
    <s v="○"/>
    <s v="A移設可"/>
    <m/>
    <m/>
    <m/>
    <m/>
    <n v="0"/>
    <s v="11"/>
    <s v="111065"/>
    <s v="タオルディスペンサー"/>
    <n v="1"/>
    <s v="ウイング"/>
    <s v="WG-2000"/>
    <n v="300"/>
    <n v="450"/>
    <n v="500"/>
    <m/>
    <s v="○"/>
    <m/>
    <m/>
    <m/>
    <m/>
    <m/>
    <m/>
    <m/>
    <m/>
    <s v="タオルディスペンサー"/>
    <s v="ウイング"/>
    <s v="WG-2000"/>
    <n v="300"/>
    <n v="450"/>
    <n v="500"/>
    <m/>
    <s v="○"/>
    <m/>
    <m/>
    <m/>
    <m/>
    <m/>
    <m/>
    <m/>
    <m/>
    <x v="1"/>
    <m/>
    <m/>
    <m/>
    <m/>
    <m/>
    <n v="0"/>
    <m/>
    <m/>
  </r>
  <r>
    <x v="0"/>
    <x v="9"/>
    <n v="4"/>
    <s v="病棟部門【一般病棟】"/>
    <s v="4階病棟B（外科系）"/>
    <s v="スタッフステーション"/>
    <n v="5"/>
    <s v="15"/>
    <s v="5階病棟"/>
    <n v="28"/>
    <s v="処置室"/>
    <s v="1060"/>
    <s v="4284"/>
    <s v="H16.9.30"/>
    <s v="○"/>
    <s v="C廃棄"/>
    <m/>
    <m/>
    <m/>
    <m/>
    <n v="0"/>
    <s v="11"/>
    <s v="111060"/>
    <s v="製氷機"/>
    <n v="1"/>
    <s v="ホシザキ"/>
    <m/>
    <n v="600"/>
    <n v="600"/>
    <n v="800"/>
    <m/>
    <s v="○"/>
    <m/>
    <m/>
    <s v="○"/>
    <m/>
    <s v="○"/>
    <m/>
    <m/>
    <m/>
    <s v="製氷機"/>
    <s v="ホシザキ"/>
    <m/>
    <n v="600"/>
    <n v="600"/>
    <n v="800"/>
    <m/>
    <s v="○"/>
    <m/>
    <m/>
    <s v="○"/>
    <m/>
    <s v="○"/>
    <m/>
    <m/>
    <m/>
    <x v="1"/>
    <m/>
    <m/>
    <m/>
    <m/>
    <m/>
    <n v="0"/>
    <m/>
    <m/>
  </r>
  <r>
    <x v="0"/>
    <x v="1"/>
    <n v="4"/>
    <s v="病棟部門【一般病棟】"/>
    <s v="4階病棟B（外科系）"/>
    <s v="スタッフステーション"/>
    <n v="5"/>
    <s v="15"/>
    <s v="5階病棟"/>
    <n v="28"/>
    <s v="処置室"/>
    <s v="1057"/>
    <s v="426804"/>
    <s v="H16.9.14"/>
    <s v="○"/>
    <s v="A移設可"/>
    <m/>
    <m/>
    <m/>
    <m/>
    <n v="0"/>
    <s v="11"/>
    <s v="111057"/>
    <s v="救急カート"/>
    <n v="1"/>
    <s v="アトムメディカル"/>
    <m/>
    <n v="850"/>
    <n v="600"/>
    <n v="1000"/>
    <m/>
    <m/>
    <m/>
    <m/>
    <m/>
    <m/>
    <m/>
    <m/>
    <m/>
    <m/>
    <s v="救急カート"/>
    <s v="アトムメディカル"/>
    <m/>
    <n v="850"/>
    <n v="600"/>
    <n v="1000"/>
    <m/>
    <m/>
    <m/>
    <m/>
    <m/>
    <m/>
    <m/>
    <m/>
    <m/>
    <m/>
    <x v="1"/>
    <m/>
    <m/>
    <m/>
    <m/>
    <m/>
    <n v="0"/>
    <m/>
    <m/>
  </r>
  <r>
    <x v="0"/>
    <x v="1"/>
    <n v="4"/>
    <s v="病棟部門【一般病棟】"/>
    <s v="4階病棟B（外科系）"/>
    <s v="スタッフステーション"/>
    <n v="5"/>
    <s v="15"/>
    <s v="5階病棟"/>
    <n v="28"/>
    <s v="ナースステーション"/>
    <s v="1068"/>
    <m/>
    <m/>
    <s v="○"/>
    <s v="A移設可"/>
    <m/>
    <m/>
    <m/>
    <m/>
    <n v="0"/>
    <s v="11"/>
    <s v="111068"/>
    <s v="チューブドライヤー"/>
    <n v="1"/>
    <s v="アコマ医科工業"/>
    <s v="TD-25"/>
    <n v="450"/>
    <n v="450"/>
    <n v="1650"/>
    <m/>
    <s v="○"/>
    <m/>
    <m/>
    <m/>
    <m/>
    <m/>
    <m/>
    <m/>
    <s v="乾燥機として利用"/>
    <s v="チューブドライヤー"/>
    <s v="アコマ医科工業"/>
    <s v="TD-25"/>
    <n v="450"/>
    <n v="450"/>
    <n v="1650"/>
    <m/>
    <s v="○"/>
    <m/>
    <m/>
    <m/>
    <m/>
    <m/>
    <m/>
    <m/>
    <m/>
    <x v="1"/>
    <m/>
    <m/>
    <m/>
    <m/>
    <m/>
    <n v="0"/>
    <m/>
    <m/>
  </r>
  <r>
    <x v="1"/>
    <x v="4"/>
    <n v="4"/>
    <s v="病棟部門【一般病棟】"/>
    <s v="4階病棟B（外科系）"/>
    <s v="スタッフステーション"/>
    <m/>
    <m/>
    <m/>
    <m/>
    <m/>
    <m/>
    <m/>
    <m/>
    <m/>
    <s v="新規"/>
    <m/>
    <m/>
    <m/>
    <m/>
    <m/>
    <m/>
    <m/>
    <s v="アイスノン用冷凍庫（家電備品）"/>
    <n v="1"/>
    <m/>
    <m/>
    <m/>
    <m/>
    <m/>
    <m/>
    <m/>
    <m/>
    <m/>
    <m/>
    <m/>
    <m/>
    <m/>
    <m/>
    <m/>
    <s v="アイスノン用冷凍庫"/>
    <m/>
    <m/>
    <m/>
    <m/>
    <m/>
    <m/>
    <m/>
    <m/>
    <m/>
    <m/>
    <m/>
    <m/>
    <m/>
    <m/>
    <m/>
    <x v="0"/>
    <m/>
    <m/>
    <m/>
    <n v="100000"/>
    <n v="100000"/>
    <n v="110000.00000000001"/>
    <m/>
    <m/>
  </r>
  <r>
    <x v="0"/>
    <x v="0"/>
    <n v="4"/>
    <s v="病棟部門【一般病棟】"/>
    <s v="4階病棟B（外科系）"/>
    <s v="スタッフステーション"/>
    <m/>
    <m/>
    <m/>
    <m/>
    <m/>
    <m/>
    <m/>
    <m/>
    <m/>
    <s v="B更新"/>
    <m/>
    <m/>
    <m/>
    <m/>
    <m/>
    <m/>
    <m/>
    <s v="手すり付き体重計"/>
    <n v="1"/>
    <m/>
    <m/>
    <m/>
    <m/>
    <m/>
    <m/>
    <m/>
    <m/>
    <m/>
    <m/>
    <m/>
    <m/>
    <m/>
    <m/>
    <m/>
    <s v="手すり付き体重計"/>
    <m/>
    <m/>
    <m/>
    <m/>
    <m/>
    <m/>
    <m/>
    <m/>
    <m/>
    <m/>
    <m/>
    <m/>
    <m/>
    <m/>
    <m/>
    <x v="0"/>
    <m/>
    <m/>
    <m/>
    <n v="200000"/>
    <n v="200000"/>
    <n v="220000.00000000003"/>
    <m/>
    <m/>
  </r>
  <r>
    <x v="0"/>
    <x v="0"/>
    <n v="4"/>
    <s v="病棟部門【一般病棟】"/>
    <s v="4階病棟B（外科系）"/>
    <s v="スタッフステーション"/>
    <m/>
    <m/>
    <m/>
    <m/>
    <m/>
    <m/>
    <m/>
    <m/>
    <m/>
    <s v="B更新"/>
    <m/>
    <m/>
    <m/>
    <m/>
    <m/>
    <m/>
    <m/>
    <s v="身長計"/>
    <n v="1"/>
    <m/>
    <m/>
    <m/>
    <m/>
    <m/>
    <m/>
    <m/>
    <m/>
    <m/>
    <m/>
    <m/>
    <m/>
    <m/>
    <m/>
    <m/>
    <s v="身長計"/>
    <m/>
    <m/>
    <m/>
    <m/>
    <m/>
    <m/>
    <m/>
    <m/>
    <m/>
    <m/>
    <m/>
    <m/>
    <m/>
    <m/>
    <m/>
    <x v="0"/>
    <m/>
    <m/>
    <m/>
    <n v="30000"/>
    <n v="30000"/>
    <n v="33000"/>
    <m/>
    <m/>
  </r>
  <r>
    <x v="0"/>
    <x v="1"/>
    <n v="4"/>
    <s v="病棟部門【一般病棟】"/>
    <s v="4階病棟B（外科系）"/>
    <s v="スタッフステーション"/>
    <n v="5"/>
    <s v="15"/>
    <s v="5階病棟"/>
    <n v="28"/>
    <s v="処置室"/>
    <s v="1055"/>
    <m/>
    <m/>
    <s v="○"/>
    <s v="A移設可"/>
    <m/>
    <m/>
    <m/>
    <m/>
    <n v="0"/>
    <s v="11"/>
    <s v="111055"/>
    <s v="与薬カート"/>
    <n v="1"/>
    <s v="サカセ化学工業"/>
    <m/>
    <n v="400"/>
    <n v="700"/>
    <n v="1100"/>
    <m/>
    <m/>
    <m/>
    <m/>
    <m/>
    <m/>
    <m/>
    <m/>
    <m/>
    <m/>
    <s v="与薬カート"/>
    <s v="サカセ化学工業"/>
    <m/>
    <n v="400"/>
    <n v="700"/>
    <n v="1100"/>
    <m/>
    <m/>
    <m/>
    <m/>
    <m/>
    <m/>
    <m/>
    <m/>
    <m/>
    <m/>
    <x v="1"/>
    <m/>
    <m/>
    <m/>
    <m/>
    <m/>
    <n v="0"/>
    <m/>
    <m/>
  </r>
  <r>
    <x v="0"/>
    <x v="1"/>
    <n v="4"/>
    <s v="病棟部門【一般病棟】"/>
    <s v="4階病棟B（外科系）"/>
    <s v="スタッフステーション"/>
    <n v="5"/>
    <s v="15"/>
    <s v="5階病棟"/>
    <n v="28"/>
    <s v="処置室"/>
    <s v="1056"/>
    <m/>
    <m/>
    <s v="○"/>
    <s v="A移設可"/>
    <m/>
    <m/>
    <m/>
    <m/>
    <n v="0"/>
    <s v="11"/>
    <s v="111056"/>
    <s v="与薬カート"/>
    <n v="1"/>
    <s v="サカセ化学工業"/>
    <m/>
    <n v="400"/>
    <n v="700"/>
    <n v="1100"/>
    <m/>
    <m/>
    <m/>
    <m/>
    <m/>
    <m/>
    <m/>
    <m/>
    <m/>
    <m/>
    <s v="与薬カート"/>
    <s v="サカセ化学工業"/>
    <m/>
    <n v="400"/>
    <n v="700"/>
    <n v="1100"/>
    <m/>
    <m/>
    <m/>
    <m/>
    <m/>
    <m/>
    <m/>
    <m/>
    <m/>
    <m/>
    <x v="1"/>
    <m/>
    <m/>
    <m/>
    <m/>
    <m/>
    <n v="0"/>
    <m/>
    <m/>
  </r>
  <r>
    <x v="0"/>
    <x v="0"/>
    <n v="4"/>
    <s v="病棟部門【一般病棟】"/>
    <s v="4階病棟B（外科系）"/>
    <s v="スタッフステーション"/>
    <n v="5"/>
    <s v="15"/>
    <s v="5階病棟"/>
    <n v="28"/>
    <s v="ナースステーション"/>
    <s v="1061"/>
    <s v="4399"/>
    <d v="2006-03-25T00:00:00"/>
    <s v="○"/>
    <s v="B更新"/>
    <s v="冷蔵下段。水が溜まってしまう。"/>
    <m/>
    <m/>
    <m/>
    <n v="0"/>
    <s v="11"/>
    <s v="111061"/>
    <s v="薬用保冷庫"/>
    <n v="1"/>
    <s v="サンヨー"/>
    <s v="MPR-214F"/>
    <n v="550"/>
    <n v="550"/>
    <n v="1800"/>
    <m/>
    <s v="○"/>
    <m/>
    <m/>
    <m/>
    <m/>
    <m/>
    <m/>
    <m/>
    <m/>
    <s v="薬用保冷庫"/>
    <s v="サンヨー"/>
    <s v="MPR-214F"/>
    <n v="550"/>
    <n v="550"/>
    <n v="1800"/>
    <m/>
    <s v="○"/>
    <m/>
    <m/>
    <m/>
    <m/>
    <m/>
    <m/>
    <m/>
    <m/>
    <x v="0"/>
    <m/>
    <m/>
    <m/>
    <n v="280000"/>
    <n v="280000"/>
    <n v="308000"/>
    <m/>
    <m/>
  </r>
  <r>
    <x v="0"/>
    <x v="1"/>
    <n v="4"/>
    <s v="病棟部門【一般病棟】"/>
    <s v="4階病棟B（外科系）"/>
    <s v="スタッフステーション"/>
    <n v="5"/>
    <s v="15"/>
    <s v="5階病棟"/>
    <n v="28"/>
    <s v="ナースステーション"/>
    <s v="1067"/>
    <m/>
    <m/>
    <s v="○"/>
    <s v="A移設可"/>
    <m/>
    <m/>
    <m/>
    <m/>
    <n v="0"/>
    <s v="11"/>
    <s v="111067"/>
    <s v="点滴作業台（ハンガーあり）"/>
    <n v="1"/>
    <m/>
    <m/>
    <n v="1800"/>
    <n v="900"/>
    <n v="1800"/>
    <m/>
    <m/>
    <m/>
    <m/>
    <m/>
    <m/>
    <m/>
    <m/>
    <m/>
    <m/>
    <s v="点滴作業台"/>
    <m/>
    <m/>
    <n v="1800"/>
    <n v="900"/>
    <n v="1800"/>
    <m/>
    <m/>
    <m/>
    <m/>
    <m/>
    <m/>
    <m/>
    <m/>
    <m/>
    <m/>
    <x v="1"/>
    <m/>
    <m/>
    <m/>
    <m/>
    <m/>
    <n v="0"/>
    <m/>
    <m/>
  </r>
  <r>
    <x v="0"/>
    <x v="1"/>
    <n v="4"/>
    <s v="病棟部門【一般病棟】"/>
    <s v="4階病棟B（外科系）"/>
    <s v="処置室"/>
    <n v="5"/>
    <s v="15"/>
    <s v="5階病棟"/>
    <n v="28"/>
    <s v="処置室"/>
    <s v="1054"/>
    <s v="3984"/>
    <d v="2002-03-29T00:00:00"/>
    <s v="○"/>
    <s v="A移設可"/>
    <m/>
    <m/>
    <m/>
    <m/>
    <n v="0"/>
    <s v="11"/>
    <s v="111054"/>
    <s v="電動診察台"/>
    <n v="1"/>
    <s v="タカラベルモント"/>
    <m/>
    <n v="1800"/>
    <n v="700"/>
    <n v="950"/>
    <m/>
    <s v="○"/>
    <m/>
    <m/>
    <m/>
    <m/>
    <m/>
    <m/>
    <m/>
    <m/>
    <s v="電動診察台"/>
    <s v="タカラベルモント"/>
    <m/>
    <n v="1800"/>
    <n v="700"/>
    <n v="950"/>
    <m/>
    <s v="○"/>
    <m/>
    <m/>
    <m/>
    <m/>
    <m/>
    <m/>
    <m/>
    <m/>
    <x v="1"/>
    <m/>
    <m/>
    <m/>
    <m/>
    <m/>
    <n v="0"/>
    <m/>
    <m/>
  </r>
  <r>
    <x v="0"/>
    <x v="1"/>
    <n v="4"/>
    <s v="病棟部門【一般病棟】"/>
    <s v="4階病棟B（外科系）"/>
    <s v="処置室"/>
    <n v="5"/>
    <s v="15"/>
    <s v="5階病棟"/>
    <n v="28"/>
    <s v="ナースステーション"/>
    <s v="1066"/>
    <m/>
    <m/>
    <s v="○"/>
    <s v="A移設可"/>
    <m/>
    <m/>
    <m/>
    <m/>
    <n v="0"/>
    <s v="11"/>
    <s v="111066"/>
    <s v="ホットキャビ"/>
    <n v="1"/>
    <s v="ナビス"/>
    <m/>
    <n v="450"/>
    <n v="300"/>
    <n v="350"/>
    <m/>
    <s v="○"/>
    <m/>
    <m/>
    <m/>
    <m/>
    <m/>
    <m/>
    <m/>
    <m/>
    <s v="ホットキャビ"/>
    <s v="ナビス"/>
    <m/>
    <n v="450"/>
    <n v="300"/>
    <n v="350"/>
    <m/>
    <s v="○"/>
    <m/>
    <m/>
    <m/>
    <m/>
    <m/>
    <m/>
    <m/>
    <m/>
    <x v="1"/>
    <m/>
    <m/>
    <m/>
    <m/>
    <m/>
    <n v="0"/>
    <m/>
    <m/>
  </r>
  <r>
    <x v="0"/>
    <x v="5"/>
    <n v="4"/>
    <s v="病棟部門【一般病棟】"/>
    <s v="4階病棟B（外科系）"/>
    <s v="汚物処理室"/>
    <n v="5"/>
    <s v="15"/>
    <s v="5階病棟"/>
    <n v="28"/>
    <s v="汚物処理室"/>
    <s v="1070"/>
    <m/>
    <d v="2016-10-24T00:00:00"/>
    <s v="○"/>
    <s v="A移設可(移設費)"/>
    <m/>
    <m/>
    <m/>
    <m/>
    <n v="0"/>
    <s v="11"/>
    <s v="111070"/>
    <s v="ベッドパンウォッシャー"/>
    <n v="1"/>
    <s v="ゲティンゲ"/>
    <m/>
    <n v="450"/>
    <n v="550"/>
    <n v="1300"/>
    <m/>
    <m/>
    <s v="○"/>
    <m/>
    <s v="○"/>
    <m/>
    <s v="○"/>
    <m/>
    <m/>
    <m/>
    <s v="ベッドパンウォッシャー"/>
    <s v="ゲティンゲ"/>
    <m/>
    <n v="450"/>
    <n v="550"/>
    <n v="1300"/>
    <m/>
    <m/>
    <s v="○"/>
    <m/>
    <s v="○"/>
    <m/>
    <s v="○"/>
    <m/>
    <m/>
    <m/>
    <x v="0"/>
    <m/>
    <m/>
    <m/>
    <n v="100000"/>
    <n v="100000"/>
    <n v="110000.00000000001"/>
    <m/>
    <m/>
  </r>
  <r>
    <x v="0"/>
    <x v="1"/>
    <n v="4"/>
    <s v="病棟部門【一般病棟】"/>
    <s v="4階病棟B（外科系）"/>
    <s v="汚物処理室"/>
    <n v="5"/>
    <s v="15"/>
    <s v="5階病棟"/>
    <n v="28"/>
    <s v="汚物処理室"/>
    <s v="1072"/>
    <m/>
    <m/>
    <s v="○"/>
    <s v="A移設可"/>
    <m/>
    <m/>
    <m/>
    <m/>
    <n v="0"/>
    <s v="11"/>
    <s v="111072"/>
    <s v="便尿器ラック"/>
    <n v="1"/>
    <m/>
    <m/>
    <n v="1050"/>
    <n v="450"/>
    <n v="1550"/>
    <m/>
    <m/>
    <m/>
    <m/>
    <m/>
    <m/>
    <m/>
    <m/>
    <m/>
    <m/>
    <s v="尿器掛け"/>
    <m/>
    <m/>
    <n v="1050"/>
    <n v="450"/>
    <n v="1550"/>
    <m/>
    <m/>
    <m/>
    <m/>
    <m/>
    <m/>
    <m/>
    <m/>
    <m/>
    <m/>
    <x v="1"/>
    <m/>
    <m/>
    <m/>
    <m/>
    <m/>
    <n v="0"/>
    <m/>
    <m/>
  </r>
  <r>
    <x v="0"/>
    <x v="1"/>
    <n v="4"/>
    <s v="病棟部門【一般病棟】"/>
    <s v="4階病棟B（外科系）"/>
    <s v="器材室"/>
    <n v="5"/>
    <s v="15"/>
    <s v="5階病棟"/>
    <n v="28"/>
    <s v="器材庫"/>
    <s v="1076"/>
    <s v="3614"/>
    <d v="1998-08-01T00:00:00"/>
    <s v="○"/>
    <s v="A移設可"/>
    <m/>
    <m/>
    <m/>
    <m/>
    <n v="0"/>
    <s v="11"/>
    <s v="111076"/>
    <s v="洗髪車"/>
    <n v="1"/>
    <s v="アトムメディカル"/>
    <m/>
    <n v="400"/>
    <n v="800"/>
    <n v="850"/>
    <m/>
    <s v="○"/>
    <m/>
    <m/>
    <m/>
    <m/>
    <m/>
    <m/>
    <m/>
    <m/>
    <s v="洗髪車"/>
    <s v="アトムメディカル"/>
    <m/>
    <n v="400"/>
    <n v="800"/>
    <n v="850"/>
    <m/>
    <s v="○"/>
    <m/>
    <m/>
    <m/>
    <m/>
    <m/>
    <m/>
    <m/>
    <m/>
    <x v="1"/>
    <m/>
    <m/>
    <m/>
    <m/>
    <m/>
    <n v="0"/>
    <m/>
    <m/>
  </r>
  <r>
    <x v="0"/>
    <x v="0"/>
    <n v="4"/>
    <s v="病棟部門【一般病棟】"/>
    <s v="4階病棟B（外科系）"/>
    <s v="器材室"/>
    <n v="5"/>
    <s v="15"/>
    <s v="5階病棟"/>
    <n v="28"/>
    <s v="器材庫"/>
    <s v="1078"/>
    <m/>
    <d v="2006-07-01T00:00:00"/>
    <s v="○"/>
    <s v="B更新"/>
    <m/>
    <m/>
    <s v="※経年より更新と判断（コンサル）"/>
    <m/>
    <n v="0"/>
    <s v="11"/>
    <s v="111078"/>
    <s v="ベッドサイドモニタ"/>
    <n v="1"/>
    <s v="日本光電"/>
    <s v="BSM-2301"/>
    <s v="φ600"/>
    <m/>
    <n v="1300"/>
    <m/>
    <s v="○"/>
    <m/>
    <m/>
    <m/>
    <m/>
    <m/>
    <m/>
    <m/>
    <m/>
    <s v="ベッドサイドモニタ"/>
    <s v="日本光電"/>
    <s v="BSM-2301"/>
    <s v="φ600"/>
    <m/>
    <n v="1300"/>
    <m/>
    <s v="○"/>
    <m/>
    <m/>
    <m/>
    <m/>
    <m/>
    <m/>
    <m/>
    <m/>
    <x v="0"/>
    <m/>
    <m/>
    <m/>
    <n v="1200000"/>
    <n v="1200000"/>
    <n v="1320000"/>
    <m/>
    <m/>
  </r>
  <r>
    <x v="0"/>
    <x v="0"/>
    <n v="4"/>
    <s v="病棟部門【一般病棟】"/>
    <s v="4階病棟B（外科系）"/>
    <s v="器材室"/>
    <n v="5"/>
    <s v="15"/>
    <s v="5階病棟"/>
    <n v="28"/>
    <s v="器材庫"/>
    <s v="1079"/>
    <m/>
    <d v="2007-12-01T00:00:00"/>
    <s v="○"/>
    <s v="B更新"/>
    <m/>
    <m/>
    <s v="※経年より更新と判断（コンサル）"/>
    <m/>
    <n v="0"/>
    <s v="11"/>
    <s v="111079"/>
    <s v="ベッドサイドモニタ"/>
    <n v="1"/>
    <s v="日本光電"/>
    <s v="BSM-2401"/>
    <s v="φ600"/>
    <m/>
    <n v="1300"/>
    <m/>
    <s v="○"/>
    <m/>
    <m/>
    <m/>
    <m/>
    <m/>
    <m/>
    <m/>
    <m/>
    <s v="ベッドサイドモニタ"/>
    <s v="日本光電"/>
    <s v="BSM-2401"/>
    <s v="φ600"/>
    <m/>
    <n v="1300"/>
    <m/>
    <s v="○"/>
    <m/>
    <m/>
    <m/>
    <m/>
    <m/>
    <m/>
    <m/>
    <m/>
    <x v="0"/>
    <m/>
    <m/>
    <m/>
    <n v="1200000"/>
    <n v="1200000"/>
    <n v="1320000"/>
    <m/>
    <m/>
  </r>
  <r>
    <x v="0"/>
    <x v="1"/>
    <n v="4"/>
    <s v="病棟部門【一般病棟】"/>
    <s v="4階病棟B（外科系）"/>
    <s v="廊下（ストレッチャー置場）"/>
    <n v="5"/>
    <s v="15"/>
    <s v="5階病棟"/>
    <n v="28"/>
    <s v="廊下"/>
    <s v="1073"/>
    <m/>
    <m/>
    <s v="○"/>
    <s v="A移設可"/>
    <m/>
    <m/>
    <m/>
    <m/>
    <n v="0"/>
    <s v="11"/>
    <s v="111073"/>
    <s v="スケール付きストレッチャー"/>
    <n v="1"/>
    <s v="A&amp;D"/>
    <s v="AD-6101C"/>
    <n v="1900"/>
    <n v="550"/>
    <n v="900"/>
    <s v="○"/>
    <m/>
    <m/>
    <m/>
    <m/>
    <m/>
    <m/>
    <m/>
    <m/>
    <m/>
    <s v="スケール付きストレッチャー"/>
    <s v="A&amp;D"/>
    <s v="AD-6101C"/>
    <n v="1900"/>
    <n v="550"/>
    <n v="900"/>
    <s v="○"/>
    <m/>
    <m/>
    <m/>
    <m/>
    <m/>
    <m/>
    <m/>
    <m/>
    <m/>
    <x v="1"/>
    <m/>
    <m/>
    <m/>
    <m/>
    <m/>
    <n v="0"/>
    <m/>
    <m/>
  </r>
  <r>
    <x v="0"/>
    <x v="1"/>
    <n v="4"/>
    <s v="病棟部門【一般病棟】"/>
    <s v="4階病棟B（外科系）"/>
    <s v="廊下（ストレッチャー置場）"/>
    <n v="5"/>
    <s v="15"/>
    <s v="5階病棟"/>
    <n v="28"/>
    <s v="廊下"/>
    <s v="1074"/>
    <m/>
    <m/>
    <s v="○"/>
    <s v="A移設可"/>
    <m/>
    <m/>
    <m/>
    <m/>
    <n v="0"/>
    <s v="11"/>
    <s v="111074"/>
    <s v="ストレッチャー"/>
    <n v="1"/>
    <m/>
    <m/>
    <n v="1900"/>
    <n v="700"/>
    <n v="750"/>
    <m/>
    <m/>
    <m/>
    <m/>
    <m/>
    <m/>
    <m/>
    <m/>
    <m/>
    <m/>
    <s v="ストレッチャー"/>
    <m/>
    <m/>
    <n v="1900"/>
    <n v="700"/>
    <n v="750"/>
    <m/>
    <m/>
    <m/>
    <m/>
    <m/>
    <m/>
    <m/>
    <m/>
    <m/>
    <m/>
    <x v="1"/>
    <m/>
    <m/>
    <m/>
    <m/>
    <m/>
    <n v="0"/>
    <m/>
    <m/>
  </r>
  <r>
    <x v="0"/>
    <x v="1"/>
    <n v="4"/>
    <s v="病棟部門【一般病棟】"/>
    <s v="4階病棟B（外科系）"/>
    <s v="廊下（ストレッチャー置場）"/>
    <n v="5"/>
    <s v="15"/>
    <s v="5階病棟"/>
    <n v="28"/>
    <s v="廊下"/>
    <s v="1075"/>
    <m/>
    <m/>
    <s v="○"/>
    <s v="A移設可"/>
    <m/>
    <m/>
    <m/>
    <m/>
    <n v="0"/>
    <s v="11"/>
    <s v="111075"/>
    <s v="ストレッチャー"/>
    <n v="1"/>
    <m/>
    <m/>
    <n v="1900"/>
    <n v="700"/>
    <n v="750"/>
    <m/>
    <m/>
    <m/>
    <m/>
    <m/>
    <m/>
    <m/>
    <m/>
    <m/>
    <m/>
    <s v="ストレッチャー"/>
    <m/>
    <m/>
    <n v="1900"/>
    <n v="700"/>
    <n v="750"/>
    <m/>
    <m/>
    <m/>
    <m/>
    <m/>
    <m/>
    <m/>
    <m/>
    <m/>
    <m/>
    <x v="1"/>
    <m/>
    <m/>
    <m/>
    <m/>
    <m/>
    <n v="0"/>
    <m/>
    <m/>
  </r>
  <r>
    <x v="0"/>
    <x v="0"/>
    <n v="4"/>
    <s v="病棟部門【一般病棟】"/>
    <s v="4階病棟C（内科系）"/>
    <s v="スタッフステーション"/>
    <n v="6"/>
    <s v="16"/>
    <s v="6階病棟"/>
    <n v="29"/>
    <s v="スタッフステーション"/>
    <n v="1403"/>
    <m/>
    <m/>
    <s v="〇"/>
    <s v="B更新"/>
    <s v="メンテナンス期間内であれば使用可"/>
    <m/>
    <m/>
    <m/>
    <n v="0"/>
    <s v="11"/>
    <s v="111403"/>
    <s v="セントラルモニタ"/>
    <n v="1"/>
    <s v="日本光電"/>
    <m/>
    <n v="500"/>
    <n v="200"/>
    <n v="600"/>
    <m/>
    <s v="〇"/>
    <m/>
    <m/>
    <m/>
    <m/>
    <m/>
    <m/>
    <s v="〇"/>
    <m/>
    <s v="セントラルモニタ"/>
    <s v="日本光電"/>
    <m/>
    <n v="500"/>
    <n v="200"/>
    <n v="600"/>
    <m/>
    <s v="〇"/>
    <m/>
    <m/>
    <m/>
    <m/>
    <m/>
    <m/>
    <s v="〇"/>
    <m/>
    <x v="0"/>
    <m/>
    <m/>
    <m/>
    <n v="8000000"/>
    <n v="8000000"/>
    <n v="8800000"/>
    <m/>
    <m/>
  </r>
  <r>
    <x v="0"/>
    <x v="0"/>
    <n v="4"/>
    <s v="病棟部門【一般病棟】"/>
    <s v="4階病棟C（内科系）"/>
    <s v="スタッフステーション"/>
    <n v="6"/>
    <s v="16"/>
    <s v="6階病棟"/>
    <n v="29"/>
    <s v="廊下"/>
    <s v="0983"/>
    <m/>
    <m/>
    <s v="△"/>
    <s v="B更新"/>
    <s v="グラつきがある"/>
    <m/>
    <m/>
    <m/>
    <n v="0"/>
    <s v="11"/>
    <s v="110983"/>
    <s v="手すり付き体重計"/>
    <n v="1"/>
    <s v="タニタ"/>
    <s v="BWB-627"/>
    <n v="600"/>
    <n v="600"/>
    <n v="900"/>
    <m/>
    <s v="〇"/>
    <m/>
    <m/>
    <m/>
    <m/>
    <m/>
    <m/>
    <m/>
    <m/>
    <s v="手すり付き体重計"/>
    <s v="タニタ"/>
    <s v="BWB-627"/>
    <n v="600"/>
    <n v="600"/>
    <n v="900"/>
    <m/>
    <s v="〇"/>
    <m/>
    <m/>
    <m/>
    <m/>
    <m/>
    <m/>
    <m/>
    <m/>
    <x v="0"/>
    <m/>
    <m/>
    <m/>
    <n v="200000"/>
    <n v="200000"/>
    <n v="220000.00000000003"/>
    <m/>
    <m/>
  </r>
  <r>
    <x v="0"/>
    <x v="1"/>
    <n v="4"/>
    <s v="病棟部門【一般病棟】"/>
    <s v="4階病棟C（内科系）"/>
    <s v="スタッフステーション"/>
    <n v="6"/>
    <s v="16"/>
    <s v="6階病棟"/>
    <n v="29"/>
    <s v="廊下"/>
    <s v="0984"/>
    <m/>
    <m/>
    <s v="〇"/>
    <s v="A移設可"/>
    <m/>
    <m/>
    <m/>
    <m/>
    <n v="0"/>
    <s v="11"/>
    <s v="110984"/>
    <s v="身長計"/>
    <n v="1"/>
    <m/>
    <m/>
    <n v="350"/>
    <n v="430"/>
    <n v="2150"/>
    <m/>
    <m/>
    <m/>
    <m/>
    <m/>
    <m/>
    <m/>
    <m/>
    <m/>
    <m/>
    <s v="身長計"/>
    <m/>
    <m/>
    <n v="350"/>
    <n v="430"/>
    <n v="2150"/>
    <m/>
    <m/>
    <m/>
    <m/>
    <m/>
    <m/>
    <m/>
    <m/>
    <m/>
    <m/>
    <x v="1"/>
    <m/>
    <m/>
    <m/>
    <m/>
    <m/>
    <n v="0"/>
    <m/>
    <m/>
  </r>
  <r>
    <x v="0"/>
    <x v="1"/>
    <n v="4"/>
    <s v="病棟部門【一般病棟】"/>
    <s v="4階病棟C（内科系）"/>
    <s v="スタッフステーション"/>
    <n v="6"/>
    <s v="16"/>
    <s v="6階病棟"/>
    <n v="29"/>
    <s v="廊下"/>
    <s v="0979"/>
    <m/>
    <m/>
    <s v="〇"/>
    <s v="A移設可"/>
    <m/>
    <m/>
    <m/>
    <m/>
    <n v="0"/>
    <s v="11"/>
    <s v="110979"/>
    <s v="タオルディスペンサー"/>
    <n v="1"/>
    <s v="ウイング"/>
    <s v="WG-2000"/>
    <n v="300"/>
    <n v="450"/>
    <n v="500"/>
    <m/>
    <s v="〇"/>
    <m/>
    <m/>
    <m/>
    <m/>
    <m/>
    <m/>
    <m/>
    <m/>
    <s v="タオルディスペンサー"/>
    <s v="ウイング"/>
    <s v="WG-2000"/>
    <n v="300"/>
    <n v="450"/>
    <n v="500"/>
    <m/>
    <s v="〇"/>
    <m/>
    <m/>
    <m/>
    <m/>
    <m/>
    <m/>
    <m/>
    <m/>
    <x v="1"/>
    <m/>
    <m/>
    <m/>
    <m/>
    <m/>
    <n v="0"/>
    <m/>
    <m/>
  </r>
  <r>
    <x v="0"/>
    <x v="1"/>
    <n v="4"/>
    <s v="病棟部門【一般病棟】"/>
    <s v="4階病棟C（内科系）"/>
    <s v="スタッフステーション"/>
    <n v="6"/>
    <s v="16"/>
    <s v="6階病棟"/>
    <n v="29"/>
    <s v="処置室"/>
    <s v="0987"/>
    <s v="4268-04"/>
    <d v="2004-09-14T00:00:00"/>
    <s v="〇"/>
    <s v="A移設可"/>
    <m/>
    <m/>
    <m/>
    <m/>
    <n v="0"/>
    <s v="11"/>
    <s v="110987"/>
    <s v="救急カート"/>
    <n v="1"/>
    <m/>
    <m/>
    <n v="850"/>
    <n v="600"/>
    <n v="1000"/>
    <m/>
    <m/>
    <m/>
    <m/>
    <m/>
    <m/>
    <m/>
    <m/>
    <m/>
    <m/>
    <s v="救急カート"/>
    <m/>
    <m/>
    <n v="850"/>
    <n v="600"/>
    <n v="1000"/>
    <m/>
    <m/>
    <m/>
    <m/>
    <m/>
    <m/>
    <m/>
    <m/>
    <m/>
    <m/>
    <x v="1"/>
    <m/>
    <m/>
    <m/>
    <m/>
    <m/>
    <n v="0"/>
    <m/>
    <m/>
  </r>
  <r>
    <x v="0"/>
    <x v="1"/>
    <n v="4"/>
    <s v="病棟部門【一般病棟】"/>
    <s v="4階病棟C（内科系）"/>
    <s v="スタッフステーション"/>
    <n v="6"/>
    <s v="16"/>
    <s v="6階病棟"/>
    <n v="29"/>
    <s v="処置室"/>
    <s v="0988"/>
    <m/>
    <m/>
    <s v="〇"/>
    <s v="A移設可"/>
    <m/>
    <m/>
    <m/>
    <m/>
    <n v="0"/>
    <s v="11"/>
    <s v="110988"/>
    <s v="AED"/>
    <n v="1"/>
    <s v="日本光電"/>
    <s v="AED-2152"/>
    <n v="300"/>
    <n v="150"/>
    <n v="330"/>
    <m/>
    <m/>
    <m/>
    <m/>
    <m/>
    <m/>
    <m/>
    <m/>
    <m/>
    <m/>
    <s v="AED"/>
    <s v="日本光電"/>
    <s v="AED-2152"/>
    <n v="300"/>
    <n v="150"/>
    <n v="330"/>
    <m/>
    <m/>
    <m/>
    <m/>
    <m/>
    <m/>
    <m/>
    <m/>
    <m/>
    <m/>
    <x v="1"/>
    <m/>
    <m/>
    <m/>
    <m/>
    <m/>
    <n v="0"/>
    <m/>
    <m/>
  </r>
  <r>
    <x v="0"/>
    <x v="1"/>
    <n v="4"/>
    <s v="病棟部門【一般病棟】"/>
    <s v="4階病棟C（内科系）"/>
    <s v="スタッフステーション"/>
    <n v="6"/>
    <s v="16"/>
    <s v="6階病棟"/>
    <n v="29"/>
    <s v="処置室"/>
    <s v="0990"/>
    <m/>
    <m/>
    <s v="〇"/>
    <s v="A移設可"/>
    <m/>
    <m/>
    <m/>
    <m/>
    <n v="0"/>
    <s v="11"/>
    <s v="110990"/>
    <s v="心電計"/>
    <n v="1"/>
    <s v="日本光電"/>
    <s v="ECG-2320"/>
    <n v="500"/>
    <n v="650"/>
    <n v="1500"/>
    <m/>
    <s v="〇"/>
    <m/>
    <m/>
    <m/>
    <m/>
    <m/>
    <m/>
    <m/>
    <m/>
    <s v="心電計"/>
    <s v="日本光電"/>
    <s v="ECG-2320"/>
    <n v="500"/>
    <n v="650"/>
    <n v="1500"/>
    <m/>
    <s v="〇"/>
    <m/>
    <m/>
    <m/>
    <m/>
    <m/>
    <m/>
    <m/>
    <m/>
    <x v="1"/>
    <m/>
    <m/>
    <m/>
    <m/>
    <m/>
    <n v="0"/>
    <m/>
    <m/>
  </r>
  <r>
    <x v="0"/>
    <x v="0"/>
    <n v="4"/>
    <s v="病棟部門【一般病棟】"/>
    <s v="4階病棟C（内科系）"/>
    <s v="スタッフステーション"/>
    <n v="6"/>
    <s v="16"/>
    <s v="6階病棟"/>
    <n v="29"/>
    <s v="スタッフステーション"/>
    <s v="0999"/>
    <m/>
    <m/>
    <s v="〇"/>
    <s v="B更新"/>
    <s v="引き出しがなくなっている。_x000a_汚染・劣化している。"/>
    <m/>
    <m/>
    <m/>
    <n v="0"/>
    <s v="11"/>
    <s v="110999"/>
    <s v="点滴作業台"/>
    <n v="1"/>
    <m/>
    <m/>
    <n v="1800"/>
    <n v="900"/>
    <n v="900"/>
    <m/>
    <m/>
    <m/>
    <m/>
    <m/>
    <m/>
    <m/>
    <m/>
    <m/>
    <m/>
    <s v="点滴作業台"/>
    <m/>
    <m/>
    <n v="1800"/>
    <n v="900"/>
    <n v="900"/>
    <m/>
    <m/>
    <m/>
    <m/>
    <m/>
    <m/>
    <m/>
    <m/>
    <m/>
    <m/>
    <x v="0"/>
    <m/>
    <m/>
    <m/>
    <n v="700000"/>
    <n v="700000"/>
    <n v="770000.00000000012"/>
    <m/>
    <m/>
  </r>
  <r>
    <x v="0"/>
    <x v="0"/>
    <n v="4"/>
    <s v="病棟部門【一般病棟】"/>
    <s v="4階病棟C（内科系）"/>
    <s v="スタッフステーション"/>
    <n v="6"/>
    <s v="16"/>
    <s v="6階病棟"/>
    <n v="29"/>
    <s v="スタッフステーション"/>
    <s v="1000"/>
    <s v="4403"/>
    <d v="2006-03-22T00:00:00"/>
    <s v="△"/>
    <s v="B更新"/>
    <s v="ドアの故障があり、アラーム頻回。_x000a_修理依頼するか「修理不可」と返答あり。"/>
    <m/>
    <m/>
    <m/>
    <n v="0"/>
    <s v="11"/>
    <s v="111000"/>
    <s v="薬用保冷庫"/>
    <n v="1"/>
    <s v="サンヨー"/>
    <s v="MPR-214F"/>
    <n v="550"/>
    <n v="550"/>
    <n v="1800"/>
    <m/>
    <s v="〇"/>
    <m/>
    <m/>
    <m/>
    <m/>
    <m/>
    <m/>
    <m/>
    <m/>
    <s v="薬用保冷庫"/>
    <s v="サンヨー"/>
    <s v="MPR-214F"/>
    <n v="550"/>
    <n v="550"/>
    <n v="1800"/>
    <m/>
    <s v="〇"/>
    <m/>
    <m/>
    <m/>
    <m/>
    <m/>
    <m/>
    <m/>
    <m/>
    <x v="0"/>
    <m/>
    <m/>
    <m/>
    <n v="280000"/>
    <n v="280000"/>
    <n v="308000"/>
    <m/>
    <m/>
  </r>
  <r>
    <x v="0"/>
    <x v="0"/>
    <n v="4"/>
    <s v="病棟部門【一般病棟】"/>
    <s v="4階病棟C（内科系）"/>
    <s v="スタッフステーション"/>
    <n v="6"/>
    <s v="16"/>
    <s v="6階病棟"/>
    <n v="29"/>
    <s v="スタッフステーション"/>
    <n v="1401"/>
    <s v="4400-01"/>
    <d v="2005-12-21T00:00:00"/>
    <s v="△"/>
    <s v="B更新"/>
    <s v="引き出しのレール部分が割れて使用できないケースが4段あり"/>
    <m/>
    <m/>
    <m/>
    <n v="0"/>
    <s v="11"/>
    <s v="111401"/>
    <s v="与薬カート（ピンク）"/>
    <n v="1"/>
    <s v="サカセ化学工業"/>
    <m/>
    <n v="700"/>
    <n v="480"/>
    <n v="1000"/>
    <m/>
    <m/>
    <m/>
    <m/>
    <m/>
    <m/>
    <m/>
    <m/>
    <m/>
    <m/>
    <s v="与薬カート"/>
    <s v="サカセ化学工業"/>
    <m/>
    <n v="700"/>
    <n v="480"/>
    <n v="1000"/>
    <m/>
    <m/>
    <m/>
    <m/>
    <m/>
    <m/>
    <m/>
    <m/>
    <m/>
    <m/>
    <x v="0"/>
    <m/>
    <m/>
    <m/>
    <n v="280000"/>
    <n v="280000"/>
    <n v="308000"/>
    <m/>
    <m/>
  </r>
  <r>
    <x v="0"/>
    <x v="0"/>
    <n v="4"/>
    <s v="病棟部門【一般病棟】"/>
    <s v="4階病棟C（内科系）"/>
    <s v="スタッフステーション"/>
    <n v="6"/>
    <s v="16"/>
    <s v="6階病棟"/>
    <n v="29"/>
    <s v="スタッフステーション"/>
    <n v="1402"/>
    <s v="4400-02"/>
    <d v="2005-12-21T00:00:00"/>
    <s v="△"/>
    <s v="B更新"/>
    <s v="引き出しのレール部分が割れて使用できないケースが4段あり"/>
    <m/>
    <m/>
    <m/>
    <n v="0"/>
    <s v="11"/>
    <s v="111402"/>
    <s v="与薬カート（青）"/>
    <n v="1"/>
    <s v="サカセ化学工業"/>
    <m/>
    <n v="700"/>
    <n v="480"/>
    <n v="1000"/>
    <m/>
    <m/>
    <m/>
    <m/>
    <m/>
    <m/>
    <m/>
    <m/>
    <m/>
    <m/>
    <s v="与薬カート"/>
    <s v="サカセ化学工業"/>
    <m/>
    <n v="700"/>
    <n v="480"/>
    <n v="1000"/>
    <m/>
    <m/>
    <m/>
    <m/>
    <m/>
    <m/>
    <m/>
    <m/>
    <m/>
    <m/>
    <x v="0"/>
    <m/>
    <m/>
    <m/>
    <n v="280000"/>
    <n v="280000"/>
    <n v="308000"/>
    <m/>
    <m/>
  </r>
  <r>
    <x v="1"/>
    <x v="2"/>
    <n v="4"/>
    <s v="病棟部門【一般病棟】"/>
    <s v="4階病棟C（内科系）"/>
    <s v="スタッフステーション"/>
    <m/>
    <m/>
    <m/>
    <m/>
    <m/>
    <m/>
    <m/>
    <m/>
    <m/>
    <s v="増設"/>
    <m/>
    <m/>
    <m/>
    <m/>
    <m/>
    <m/>
    <m/>
    <s v="アイスノン用冷凍庫（家電備品）"/>
    <n v="1"/>
    <m/>
    <m/>
    <m/>
    <m/>
    <m/>
    <m/>
    <m/>
    <m/>
    <m/>
    <m/>
    <m/>
    <m/>
    <m/>
    <m/>
    <m/>
    <s v="アイスノン用冷凍庫"/>
    <m/>
    <m/>
    <m/>
    <m/>
    <m/>
    <m/>
    <m/>
    <m/>
    <m/>
    <m/>
    <m/>
    <m/>
    <m/>
    <m/>
    <m/>
    <x v="0"/>
    <m/>
    <m/>
    <m/>
    <n v="100000"/>
    <n v="100000"/>
    <n v="110000.00000000001"/>
    <m/>
    <m/>
  </r>
  <r>
    <x v="0"/>
    <x v="0"/>
    <n v="4"/>
    <s v="病棟部門【一般病棟】"/>
    <s v="4階病棟C（内科系）"/>
    <s v="処置室"/>
    <n v="6"/>
    <s v="16"/>
    <s v="6階病棟"/>
    <n v="29"/>
    <s v="器材庫"/>
    <s v="0975"/>
    <m/>
    <m/>
    <s v="〇"/>
    <s v="B更新"/>
    <m/>
    <m/>
    <m/>
    <m/>
    <n v="0"/>
    <s v="11"/>
    <s v="110975"/>
    <s v="超音波診断装置"/>
    <n v="1"/>
    <s v="日立アロカ"/>
    <s v="Prosoundα6"/>
    <n v="500"/>
    <n v="700"/>
    <n v="1500"/>
    <m/>
    <s v="10A"/>
    <m/>
    <m/>
    <m/>
    <m/>
    <m/>
    <m/>
    <s v="〇"/>
    <m/>
    <s v="超音波診断装置"/>
    <s v="日立アロカ"/>
    <s v="Prosoundα6"/>
    <n v="500"/>
    <n v="700"/>
    <n v="1500"/>
    <m/>
    <s v="10A"/>
    <m/>
    <m/>
    <m/>
    <m/>
    <m/>
    <m/>
    <s v="〇"/>
    <m/>
    <x v="0"/>
    <m/>
    <m/>
    <m/>
    <n v="7000000"/>
    <n v="7000000"/>
    <n v="7700000.0000000009"/>
    <m/>
    <m/>
  </r>
  <r>
    <x v="0"/>
    <x v="0"/>
    <n v="4"/>
    <s v="病棟部門【一般病棟】"/>
    <s v="4階病棟C（内科系）"/>
    <s v="処置室"/>
    <n v="6"/>
    <s v="16"/>
    <s v="6階病棟"/>
    <n v="29"/>
    <s v="器材庫"/>
    <s v="0975"/>
    <m/>
    <m/>
    <s v="〇"/>
    <s v="B更新"/>
    <m/>
    <m/>
    <m/>
    <m/>
    <n v="1"/>
    <s v="11"/>
    <s v="110975"/>
    <s v="・セクタープローブ"/>
    <n v="1"/>
    <m/>
    <m/>
    <m/>
    <m/>
    <m/>
    <m/>
    <m/>
    <m/>
    <m/>
    <m/>
    <m/>
    <m/>
    <m/>
    <m/>
    <m/>
    <s v="・セクタープローブ"/>
    <m/>
    <m/>
    <m/>
    <m/>
    <m/>
    <m/>
    <m/>
    <m/>
    <m/>
    <m/>
    <m/>
    <m/>
    <m/>
    <m/>
    <m/>
    <x v="1"/>
    <m/>
    <m/>
    <m/>
    <s v="本体に含む"/>
    <n v="0"/>
    <n v="0"/>
    <m/>
    <m/>
  </r>
  <r>
    <x v="0"/>
    <x v="0"/>
    <n v="4"/>
    <s v="病棟部門【一般病棟】"/>
    <s v="4階病棟C（内科系）"/>
    <s v="処置室"/>
    <n v="6"/>
    <s v="16"/>
    <s v="6階病棟"/>
    <n v="29"/>
    <s v="器材庫"/>
    <s v="0975"/>
    <m/>
    <m/>
    <s v="〇"/>
    <s v="B更新"/>
    <m/>
    <m/>
    <m/>
    <m/>
    <n v="2"/>
    <s v="11"/>
    <s v="110975"/>
    <s v="・リニアプローブ"/>
    <n v="1"/>
    <m/>
    <m/>
    <m/>
    <m/>
    <m/>
    <m/>
    <m/>
    <m/>
    <m/>
    <m/>
    <m/>
    <m/>
    <m/>
    <m/>
    <m/>
    <s v="・リニアプローブ"/>
    <m/>
    <m/>
    <m/>
    <m/>
    <m/>
    <m/>
    <m/>
    <m/>
    <m/>
    <m/>
    <m/>
    <m/>
    <m/>
    <m/>
    <m/>
    <x v="1"/>
    <m/>
    <m/>
    <m/>
    <s v="本体に含む"/>
    <n v="0"/>
    <n v="0"/>
    <m/>
    <m/>
  </r>
  <r>
    <x v="0"/>
    <x v="0"/>
    <n v="4"/>
    <s v="病棟部門【一般病棟】"/>
    <s v="4階病棟C（内科系）"/>
    <s v="処置室"/>
    <n v="6"/>
    <s v="16"/>
    <s v="6階病棟"/>
    <n v="29"/>
    <s v="器材庫"/>
    <s v="0975"/>
    <m/>
    <m/>
    <s v="〇"/>
    <s v="B更新"/>
    <m/>
    <m/>
    <m/>
    <m/>
    <n v="3"/>
    <s v="11"/>
    <s v="110975"/>
    <s v="・コンべプローブ"/>
    <n v="1"/>
    <m/>
    <m/>
    <m/>
    <m/>
    <m/>
    <m/>
    <m/>
    <m/>
    <m/>
    <m/>
    <m/>
    <m/>
    <m/>
    <m/>
    <m/>
    <s v="・コンべプローブ"/>
    <m/>
    <m/>
    <m/>
    <m/>
    <m/>
    <m/>
    <m/>
    <m/>
    <m/>
    <m/>
    <m/>
    <m/>
    <m/>
    <m/>
    <m/>
    <x v="1"/>
    <m/>
    <m/>
    <m/>
    <s v="本体に含む"/>
    <n v="0"/>
    <n v="0"/>
    <m/>
    <m/>
  </r>
  <r>
    <x v="0"/>
    <x v="0"/>
    <n v="4"/>
    <s v="病棟部門【一般病棟】"/>
    <s v="4階病棟C（内科系）"/>
    <s v="処置室"/>
    <n v="6"/>
    <s v="16"/>
    <s v="6階病棟"/>
    <n v="29"/>
    <s v="処置室"/>
    <s v="0989"/>
    <m/>
    <d v="2003-08-01T00:00:00"/>
    <s v="〇"/>
    <s v="B更新"/>
    <s v="メンテナンス期間内であれば使用可"/>
    <m/>
    <m/>
    <m/>
    <n v="0"/>
    <s v="11"/>
    <s v="110989"/>
    <s v="ベッドサイドモニタ"/>
    <n v="1"/>
    <s v="日本光電"/>
    <s v="BSM-2301"/>
    <s v="600φ"/>
    <m/>
    <n v="1300"/>
    <m/>
    <s v="〇"/>
    <m/>
    <m/>
    <m/>
    <m/>
    <m/>
    <m/>
    <m/>
    <s v="救急カートの上に設置"/>
    <s v="ベッドサイドモニタ"/>
    <s v="日本光電"/>
    <s v="BSM-2301"/>
    <s v="600φ"/>
    <m/>
    <n v="1300"/>
    <m/>
    <s v="〇"/>
    <m/>
    <m/>
    <m/>
    <m/>
    <m/>
    <m/>
    <m/>
    <m/>
    <x v="0"/>
    <m/>
    <m/>
    <m/>
    <n v="1200000"/>
    <n v="1200000"/>
    <n v="1320000"/>
    <m/>
    <m/>
  </r>
  <r>
    <x v="0"/>
    <x v="1"/>
    <n v="4"/>
    <s v="病棟部門【一般病棟】"/>
    <s v="4階病棟C（内科系）"/>
    <s v="処置室"/>
    <n v="6"/>
    <s v="16"/>
    <s v="6階病棟"/>
    <n v="29"/>
    <s v="リハビリテーション室"/>
    <n v="1404"/>
    <m/>
    <m/>
    <s v="〇"/>
    <s v="A移設可"/>
    <m/>
    <m/>
    <m/>
    <m/>
    <n v="0"/>
    <s v="11"/>
    <s v="111404"/>
    <s v="診察台"/>
    <n v="1"/>
    <m/>
    <m/>
    <n v="1800"/>
    <n v="700"/>
    <n v="500"/>
    <m/>
    <m/>
    <m/>
    <m/>
    <m/>
    <m/>
    <m/>
    <m/>
    <m/>
    <m/>
    <s v="診察台"/>
    <m/>
    <m/>
    <n v="1800"/>
    <n v="700"/>
    <n v="500"/>
    <m/>
    <m/>
    <m/>
    <m/>
    <m/>
    <m/>
    <m/>
    <m/>
    <m/>
    <m/>
    <x v="1"/>
    <m/>
    <m/>
    <m/>
    <m/>
    <m/>
    <n v="0"/>
    <m/>
    <m/>
  </r>
  <r>
    <x v="0"/>
    <x v="1"/>
    <n v="4"/>
    <s v="病棟部門【一般病棟】"/>
    <s v="4階病棟C（内科系）"/>
    <s v="処置室"/>
    <n v="6"/>
    <s v="16"/>
    <s v="6階病棟"/>
    <n v="29"/>
    <s v="廊下"/>
    <s v="0980"/>
    <m/>
    <m/>
    <s v="〇"/>
    <s v="A移設可"/>
    <m/>
    <m/>
    <m/>
    <m/>
    <n v="0"/>
    <s v="11"/>
    <s v="110980"/>
    <s v="タオルウォーマー"/>
    <n v="1"/>
    <m/>
    <m/>
    <n v="450"/>
    <n v="280"/>
    <n v="360"/>
    <m/>
    <s v="〇"/>
    <m/>
    <m/>
    <m/>
    <m/>
    <m/>
    <m/>
    <m/>
    <m/>
    <s v="タオルウォーマー"/>
    <m/>
    <m/>
    <n v="450"/>
    <n v="280"/>
    <n v="360"/>
    <m/>
    <s v="〇"/>
    <m/>
    <m/>
    <m/>
    <m/>
    <m/>
    <m/>
    <m/>
    <m/>
    <x v="1"/>
    <m/>
    <m/>
    <m/>
    <m/>
    <m/>
    <n v="0"/>
    <m/>
    <m/>
  </r>
  <r>
    <x v="0"/>
    <x v="1"/>
    <n v="4"/>
    <s v="病棟部門【一般病棟】"/>
    <s v="4階病棟C（内科系）"/>
    <s v="汚物処理室"/>
    <n v="6"/>
    <s v="16"/>
    <s v="6階病棟"/>
    <n v="29"/>
    <s v="汚物処理室"/>
    <s v="0977"/>
    <m/>
    <m/>
    <s v="〇"/>
    <s v="A移設可"/>
    <m/>
    <m/>
    <m/>
    <m/>
    <n v="0"/>
    <s v="11"/>
    <s v="110977"/>
    <s v="尿器架台"/>
    <n v="1"/>
    <m/>
    <m/>
    <n v="900"/>
    <n v="400"/>
    <n v="1600"/>
    <m/>
    <m/>
    <m/>
    <m/>
    <m/>
    <m/>
    <m/>
    <m/>
    <m/>
    <m/>
    <s v="尿器架台"/>
    <m/>
    <m/>
    <n v="900"/>
    <n v="400"/>
    <n v="1600"/>
    <m/>
    <m/>
    <m/>
    <m/>
    <m/>
    <m/>
    <m/>
    <m/>
    <m/>
    <m/>
    <x v="1"/>
    <m/>
    <m/>
    <m/>
    <m/>
    <m/>
    <n v="0"/>
    <m/>
    <m/>
  </r>
  <r>
    <x v="0"/>
    <x v="5"/>
    <n v="4"/>
    <s v="病棟部門【一般病棟】"/>
    <s v="4階病棟C（内科系）"/>
    <s v="汚物処理室"/>
    <n v="6"/>
    <s v="16"/>
    <s v="6階病棟"/>
    <n v="29"/>
    <s v="汚物処理室"/>
    <s v="0978"/>
    <m/>
    <m/>
    <s v="〇"/>
    <s v="A移設可(移設費)"/>
    <m/>
    <m/>
    <m/>
    <m/>
    <n v="0"/>
    <s v="11"/>
    <s v="110978"/>
    <s v="ベッドパンウォッシャー"/>
    <n v="1"/>
    <s v="モレーンコーポレーション"/>
    <s v="ニンジョウ"/>
    <n v="450"/>
    <n v="580"/>
    <n v="1300"/>
    <m/>
    <m/>
    <s v="〇"/>
    <m/>
    <s v="○"/>
    <m/>
    <s v="○"/>
    <m/>
    <m/>
    <m/>
    <s v="ベッドパンウォッシャー"/>
    <s v="モレーンコーポレーション"/>
    <s v="ニンジョウ"/>
    <n v="450"/>
    <n v="580"/>
    <n v="1300"/>
    <m/>
    <m/>
    <s v="〇"/>
    <m/>
    <s v="○"/>
    <m/>
    <s v="○"/>
    <m/>
    <m/>
    <m/>
    <x v="0"/>
    <m/>
    <m/>
    <m/>
    <n v="100000"/>
    <n v="100000"/>
    <n v="110000.00000000001"/>
    <m/>
    <m/>
  </r>
  <r>
    <x v="0"/>
    <x v="0"/>
    <n v="4"/>
    <s v="病棟部門【一般病棟】"/>
    <s v="病棟共通"/>
    <s v="4階食堂・ラウンジ"/>
    <n v="6"/>
    <s v="16"/>
    <s v="6階病棟"/>
    <n v="29"/>
    <s v="ディルーム"/>
    <n v="1405"/>
    <s v="4283-04"/>
    <d v="2004-09-30T00:00:00"/>
    <s v="〇"/>
    <s v="B更新"/>
    <m/>
    <m/>
    <m/>
    <m/>
    <n v="0"/>
    <s v="11"/>
    <s v="111405"/>
    <s v="給茶器"/>
    <n v="1"/>
    <s v="ホシザキ"/>
    <m/>
    <n v="470"/>
    <n v="500"/>
    <n v="1500"/>
    <m/>
    <s v="〇"/>
    <m/>
    <m/>
    <s v="○"/>
    <m/>
    <s v="○"/>
    <m/>
    <m/>
    <m/>
    <s v="給茶器"/>
    <s v="ホシザキ"/>
    <m/>
    <n v="470"/>
    <n v="500"/>
    <n v="1500"/>
    <m/>
    <s v="〇"/>
    <m/>
    <m/>
    <s v="○"/>
    <m/>
    <s v="○"/>
    <m/>
    <m/>
    <m/>
    <x v="0"/>
    <m/>
    <m/>
    <m/>
    <n v="350000"/>
    <n v="350000"/>
    <n v="385000.00000000006"/>
    <m/>
    <m/>
  </r>
  <r>
    <x v="0"/>
    <x v="1"/>
    <n v="4"/>
    <s v="病棟部門【一般病棟】"/>
    <s v="4階病棟C（内科系）"/>
    <s v="廊下（ストレッチャー置場）"/>
    <n v="6"/>
    <s v="16"/>
    <s v="6階病棟"/>
    <n v="29"/>
    <s v="廊下"/>
    <s v="0981"/>
    <s v="3901-01"/>
    <d v="2000-11-30T00:00:00"/>
    <s v="〇"/>
    <s v="A移設可"/>
    <m/>
    <m/>
    <m/>
    <m/>
    <n v="0"/>
    <s v="11"/>
    <s v="110981"/>
    <s v="ストレッチャー"/>
    <n v="1"/>
    <s v="パラマウントベッド"/>
    <m/>
    <n v="1900"/>
    <n v="600"/>
    <n v="900"/>
    <m/>
    <m/>
    <m/>
    <m/>
    <m/>
    <m/>
    <m/>
    <m/>
    <m/>
    <m/>
    <s v="ストレッチャー"/>
    <s v="パラマウントベッド"/>
    <m/>
    <n v="1900"/>
    <n v="600"/>
    <n v="900"/>
    <m/>
    <m/>
    <m/>
    <m/>
    <m/>
    <m/>
    <m/>
    <m/>
    <m/>
    <m/>
    <x v="1"/>
    <m/>
    <m/>
    <m/>
    <m/>
    <m/>
    <n v="0"/>
    <m/>
    <m/>
  </r>
  <r>
    <x v="0"/>
    <x v="1"/>
    <n v="4"/>
    <s v="病棟部門【一般病棟】"/>
    <s v="4階病棟C（内科系）"/>
    <s v="廊下（ストレッチャー置場）"/>
    <n v="6"/>
    <s v="16"/>
    <s v="6階病棟"/>
    <n v="29"/>
    <s v="廊下"/>
    <s v="0982"/>
    <s v="3901-02"/>
    <d v="2000-11-30T00:00:00"/>
    <s v="〇"/>
    <s v="A移設可"/>
    <m/>
    <m/>
    <m/>
    <m/>
    <n v="0"/>
    <s v="11"/>
    <s v="110982"/>
    <s v="ストレッチャー"/>
    <n v="1"/>
    <s v="パラマウントベッド"/>
    <m/>
    <n v="1900"/>
    <n v="600"/>
    <n v="900"/>
    <m/>
    <m/>
    <m/>
    <m/>
    <m/>
    <m/>
    <m/>
    <m/>
    <m/>
    <m/>
    <s v="ストレッチャー"/>
    <s v="パラマウントベッド"/>
    <m/>
    <n v="1900"/>
    <n v="600"/>
    <n v="900"/>
    <m/>
    <m/>
    <m/>
    <m/>
    <m/>
    <m/>
    <m/>
    <m/>
    <m/>
    <m/>
    <x v="1"/>
    <m/>
    <m/>
    <m/>
    <m/>
    <m/>
    <n v="0"/>
    <m/>
    <m/>
  </r>
  <r>
    <x v="0"/>
    <x v="1"/>
    <n v="4"/>
    <s v="病棟部門【一般病棟】"/>
    <s v="4階病棟C（内科系）"/>
    <s v="廊下（ストレッチャー置場）"/>
    <n v="6"/>
    <s v="16"/>
    <s v="6階病棟"/>
    <n v="29"/>
    <s v="処置室"/>
    <s v="0985"/>
    <m/>
    <m/>
    <s v="〇"/>
    <s v="A移設可"/>
    <m/>
    <m/>
    <m/>
    <m/>
    <n v="0"/>
    <s v="11"/>
    <s v="110985"/>
    <s v="ストレッチャー"/>
    <n v="1"/>
    <s v="パラマウントベッド"/>
    <m/>
    <n v="2000"/>
    <n v="650"/>
    <n v="550"/>
    <m/>
    <m/>
    <m/>
    <m/>
    <m/>
    <m/>
    <m/>
    <m/>
    <m/>
    <m/>
    <s v="ストレッチャー"/>
    <s v="パラマウントベッド"/>
    <m/>
    <n v="2000"/>
    <n v="650"/>
    <n v="550"/>
    <m/>
    <m/>
    <m/>
    <m/>
    <m/>
    <m/>
    <m/>
    <m/>
    <m/>
    <m/>
    <x v="1"/>
    <m/>
    <m/>
    <m/>
    <m/>
    <m/>
    <n v="0"/>
    <m/>
    <m/>
  </r>
  <r>
    <x v="0"/>
    <x v="2"/>
    <n v="5"/>
    <s v="病棟部門【一般病棟】"/>
    <s v="5階病棟A"/>
    <s v="スタッフステーション"/>
    <m/>
    <m/>
    <m/>
    <m/>
    <m/>
    <m/>
    <m/>
    <m/>
    <m/>
    <s v="増設"/>
    <m/>
    <m/>
    <m/>
    <m/>
    <m/>
    <m/>
    <m/>
    <s v="セントラルモニタ"/>
    <n v="1"/>
    <m/>
    <m/>
    <m/>
    <m/>
    <m/>
    <m/>
    <m/>
    <m/>
    <m/>
    <m/>
    <m/>
    <m/>
    <m/>
    <m/>
    <m/>
    <s v="セントラルモニタ"/>
    <m/>
    <m/>
    <m/>
    <m/>
    <m/>
    <m/>
    <m/>
    <m/>
    <m/>
    <m/>
    <m/>
    <m/>
    <m/>
    <m/>
    <m/>
    <x v="0"/>
    <m/>
    <m/>
    <m/>
    <n v="8000000"/>
    <n v="8000000"/>
    <n v="8800000"/>
    <m/>
    <m/>
  </r>
  <r>
    <x v="0"/>
    <x v="2"/>
    <n v="5"/>
    <s v="病棟部門【一般病棟】"/>
    <s v="5階病棟A"/>
    <s v="スタッフステーション"/>
    <m/>
    <m/>
    <m/>
    <m/>
    <m/>
    <m/>
    <m/>
    <m/>
    <m/>
    <s v="増設"/>
    <m/>
    <m/>
    <m/>
    <m/>
    <m/>
    <m/>
    <m/>
    <s v="手すり付き体重計"/>
    <n v="1"/>
    <m/>
    <m/>
    <m/>
    <m/>
    <m/>
    <m/>
    <m/>
    <m/>
    <m/>
    <m/>
    <m/>
    <m/>
    <m/>
    <m/>
    <m/>
    <s v="手すり付き体重計"/>
    <m/>
    <m/>
    <m/>
    <m/>
    <m/>
    <m/>
    <m/>
    <m/>
    <m/>
    <m/>
    <m/>
    <m/>
    <m/>
    <m/>
    <m/>
    <x v="0"/>
    <m/>
    <m/>
    <m/>
    <n v="200000"/>
    <n v="200000"/>
    <n v="220000.00000000003"/>
    <m/>
    <m/>
  </r>
  <r>
    <x v="0"/>
    <x v="2"/>
    <n v="5"/>
    <s v="病棟部門【一般病棟】"/>
    <s v="5階病棟A"/>
    <s v="スタッフステーション"/>
    <m/>
    <m/>
    <m/>
    <m/>
    <m/>
    <m/>
    <m/>
    <m/>
    <m/>
    <s v="増設"/>
    <m/>
    <m/>
    <m/>
    <m/>
    <m/>
    <m/>
    <m/>
    <s v="身長計"/>
    <n v="1"/>
    <m/>
    <m/>
    <m/>
    <m/>
    <m/>
    <m/>
    <m/>
    <m/>
    <m/>
    <m/>
    <m/>
    <m/>
    <m/>
    <m/>
    <m/>
    <s v="身長計"/>
    <m/>
    <m/>
    <m/>
    <m/>
    <m/>
    <m/>
    <m/>
    <m/>
    <m/>
    <m/>
    <m/>
    <m/>
    <m/>
    <m/>
    <m/>
    <x v="0"/>
    <m/>
    <m/>
    <m/>
    <n v="30000"/>
    <n v="30000"/>
    <n v="33000"/>
    <m/>
    <m/>
  </r>
  <r>
    <x v="0"/>
    <x v="2"/>
    <n v="5"/>
    <s v="病棟部門【一般病棟】"/>
    <s v="5階病棟A"/>
    <s v="スタッフステーション"/>
    <m/>
    <m/>
    <m/>
    <m/>
    <m/>
    <m/>
    <m/>
    <m/>
    <m/>
    <s v="増設"/>
    <m/>
    <m/>
    <m/>
    <m/>
    <m/>
    <m/>
    <m/>
    <s v="除菌タオルディスペンサー"/>
    <n v="1"/>
    <m/>
    <m/>
    <m/>
    <m/>
    <m/>
    <m/>
    <m/>
    <m/>
    <m/>
    <m/>
    <m/>
    <m/>
    <m/>
    <m/>
    <m/>
    <s v="タオルディスペンサー"/>
    <m/>
    <m/>
    <m/>
    <m/>
    <m/>
    <m/>
    <m/>
    <m/>
    <m/>
    <m/>
    <m/>
    <m/>
    <m/>
    <m/>
    <m/>
    <x v="0"/>
    <m/>
    <m/>
    <m/>
    <n v="180000"/>
    <n v="180000"/>
    <n v="198000.00000000003"/>
    <m/>
    <m/>
  </r>
  <r>
    <x v="0"/>
    <x v="2"/>
    <n v="5"/>
    <s v="病棟部門【一般病棟】"/>
    <s v="5階病棟A"/>
    <s v="スタッフステーション"/>
    <m/>
    <m/>
    <m/>
    <m/>
    <m/>
    <m/>
    <m/>
    <m/>
    <m/>
    <s v="増設"/>
    <m/>
    <m/>
    <m/>
    <m/>
    <m/>
    <m/>
    <m/>
    <s v="救急カート"/>
    <n v="1"/>
    <m/>
    <m/>
    <m/>
    <m/>
    <m/>
    <m/>
    <m/>
    <m/>
    <m/>
    <m/>
    <m/>
    <m/>
    <m/>
    <m/>
    <m/>
    <s v="救急カート"/>
    <m/>
    <m/>
    <m/>
    <m/>
    <m/>
    <m/>
    <m/>
    <m/>
    <m/>
    <m/>
    <m/>
    <m/>
    <m/>
    <m/>
    <m/>
    <x v="0"/>
    <m/>
    <m/>
    <m/>
    <n v="150000"/>
    <n v="150000"/>
    <n v="165000"/>
    <m/>
    <m/>
  </r>
  <r>
    <x v="0"/>
    <x v="2"/>
    <n v="5"/>
    <s v="病棟部門【一般病棟】"/>
    <s v="5階病棟A"/>
    <s v="スタッフステーション"/>
    <m/>
    <m/>
    <m/>
    <m/>
    <m/>
    <m/>
    <m/>
    <m/>
    <m/>
    <s v="増設"/>
    <m/>
    <m/>
    <m/>
    <m/>
    <m/>
    <m/>
    <m/>
    <s v="AED"/>
    <n v="1"/>
    <m/>
    <m/>
    <m/>
    <m/>
    <m/>
    <m/>
    <m/>
    <m/>
    <m/>
    <m/>
    <m/>
    <m/>
    <m/>
    <m/>
    <m/>
    <s v="AED"/>
    <m/>
    <m/>
    <m/>
    <m/>
    <m/>
    <m/>
    <m/>
    <m/>
    <m/>
    <m/>
    <m/>
    <m/>
    <m/>
    <m/>
    <m/>
    <x v="0"/>
    <m/>
    <m/>
    <m/>
    <n v="280000"/>
    <n v="280000"/>
    <n v="308000"/>
    <m/>
    <m/>
  </r>
  <r>
    <x v="0"/>
    <x v="1"/>
    <n v="5"/>
    <s v="病棟部門【一般病棟】"/>
    <s v="5階病棟A"/>
    <s v="スタッフステーション"/>
    <n v="5"/>
    <s v="15"/>
    <s v="5階病棟"/>
    <n v="28"/>
    <s v="ナースステーション"/>
    <s v="1062"/>
    <m/>
    <m/>
    <s v="○"/>
    <s v="A移設可"/>
    <m/>
    <m/>
    <m/>
    <m/>
    <n v="0"/>
    <s v="11"/>
    <s v="111062"/>
    <s v="心電計"/>
    <n v="1"/>
    <s v="日本光電"/>
    <s v="Cardiofax M"/>
    <n v="400"/>
    <n v="400"/>
    <n v="1400"/>
    <m/>
    <s v="○"/>
    <m/>
    <m/>
    <m/>
    <m/>
    <m/>
    <m/>
    <m/>
    <m/>
    <s v="心電計"/>
    <s v="日本光電"/>
    <s v="Cardiofax M"/>
    <n v="400"/>
    <n v="400"/>
    <n v="1400"/>
    <m/>
    <s v="○"/>
    <m/>
    <m/>
    <m/>
    <m/>
    <m/>
    <m/>
    <m/>
    <m/>
    <x v="1"/>
    <m/>
    <m/>
    <m/>
    <m/>
    <m/>
    <n v="0"/>
    <m/>
    <m/>
  </r>
  <r>
    <x v="0"/>
    <x v="2"/>
    <n v="5"/>
    <s v="病棟部門【一般病棟】"/>
    <s v="5階病棟A"/>
    <s v="スタッフステーション"/>
    <m/>
    <m/>
    <m/>
    <m/>
    <m/>
    <m/>
    <m/>
    <m/>
    <m/>
    <s v="増設"/>
    <m/>
    <m/>
    <m/>
    <m/>
    <m/>
    <m/>
    <m/>
    <s v="点滴作業台"/>
    <n v="1"/>
    <m/>
    <m/>
    <m/>
    <m/>
    <m/>
    <m/>
    <m/>
    <m/>
    <m/>
    <m/>
    <m/>
    <m/>
    <m/>
    <m/>
    <m/>
    <s v="点滴作業台"/>
    <m/>
    <m/>
    <m/>
    <m/>
    <m/>
    <m/>
    <m/>
    <m/>
    <m/>
    <m/>
    <m/>
    <m/>
    <m/>
    <m/>
    <m/>
    <x v="0"/>
    <m/>
    <m/>
    <m/>
    <n v="700000"/>
    <n v="700000"/>
    <n v="770000.00000000012"/>
    <m/>
    <m/>
  </r>
  <r>
    <x v="0"/>
    <x v="2"/>
    <n v="5"/>
    <s v="病棟部門【一般病棟】"/>
    <s v="5階病棟A"/>
    <s v="スタッフステーション"/>
    <m/>
    <m/>
    <m/>
    <m/>
    <m/>
    <m/>
    <m/>
    <m/>
    <m/>
    <s v="増設"/>
    <m/>
    <m/>
    <m/>
    <m/>
    <m/>
    <m/>
    <m/>
    <s v="薬用保冷庫"/>
    <n v="1"/>
    <m/>
    <m/>
    <m/>
    <m/>
    <m/>
    <m/>
    <m/>
    <m/>
    <m/>
    <m/>
    <m/>
    <m/>
    <m/>
    <m/>
    <m/>
    <s v="薬用保冷庫"/>
    <m/>
    <m/>
    <m/>
    <m/>
    <m/>
    <m/>
    <m/>
    <m/>
    <m/>
    <m/>
    <m/>
    <m/>
    <m/>
    <m/>
    <m/>
    <x v="0"/>
    <m/>
    <m/>
    <m/>
    <n v="280000"/>
    <n v="280000"/>
    <n v="308000"/>
    <m/>
    <m/>
  </r>
  <r>
    <x v="0"/>
    <x v="2"/>
    <n v="5"/>
    <s v="病棟部門【一般病棟】"/>
    <s v="5階病棟A"/>
    <s v="スタッフステーション"/>
    <m/>
    <m/>
    <m/>
    <m/>
    <m/>
    <m/>
    <m/>
    <m/>
    <m/>
    <s v="増設"/>
    <m/>
    <m/>
    <m/>
    <m/>
    <m/>
    <m/>
    <m/>
    <s v="与薬カート"/>
    <n v="2"/>
    <m/>
    <m/>
    <m/>
    <m/>
    <m/>
    <m/>
    <m/>
    <m/>
    <m/>
    <m/>
    <m/>
    <m/>
    <m/>
    <m/>
    <m/>
    <s v="与薬カート"/>
    <m/>
    <m/>
    <m/>
    <m/>
    <m/>
    <m/>
    <m/>
    <m/>
    <m/>
    <m/>
    <m/>
    <m/>
    <m/>
    <m/>
    <m/>
    <x v="0"/>
    <m/>
    <m/>
    <m/>
    <n v="280000"/>
    <n v="560000"/>
    <n v="616000"/>
    <m/>
    <m/>
  </r>
  <r>
    <x v="1"/>
    <x v="2"/>
    <n v="5"/>
    <s v="病棟部門【一般病棟】"/>
    <s v="5階病棟A"/>
    <s v="スタッフステーション"/>
    <m/>
    <m/>
    <m/>
    <m/>
    <m/>
    <m/>
    <m/>
    <m/>
    <m/>
    <s v="増設"/>
    <m/>
    <m/>
    <m/>
    <m/>
    <m/>
    <m/>
    <m/>
    <s v="アイスノン用冷凍庫（家電備品）"/>
    <n v="1"/>
    <m/>
    <m/>
    <m/>
    <m/>
    <m/>
    <m/>
    <m/>
    <m/>
    <m/>
    <m/>
    <m/>
    <m/>
    <m/>
    <m/>
    <m/>
    <s v="アイスノン用冷凍庫"/>
    <m/>
    <m/>
    <m/>
    <m/>
    <m/>
    <m/>
    <m/>
    <m/>
    <m/>
    <m/>
    <m/>
    <m/>
    <m/>
    <m/>
    <m/>
    <x v="0"/>
    <m/>
    <m/>
    <m/>
    <n v="100000"/>
    <n v="100000"/>
    <n v="110000.00000000001"/>
    <m/>
    <m/>
  </r>
  <r>
    <x v="0"/>
    <x v="2"/>
    <n v="5"/>
    <s v="病棟部門【一般病棟】"/>
    <s v="5階病棟A"/>
    <s v="処置室"/>
    <m/>
    <m/>
    <m/>
    <m/>
    <m/>
    <m/>
    <m/>
    <m/>
    <m/>
    <s v="増設"/>
    <m/>
    <m/>
    <m/>
    <m/>
    <m/>
    <m/>
    <m/>
    <s v="超音波診断装置"/>
    <n v="1"/>
    <m/>
    <m/>
    <m/>
    <m/>
    <m/>
    <m/>
    <m/>
    <m/>
    <m/>
    <m/>
    <m/>
    <m/>
    <m/>
    <m/>
    <m/>
    <s v="超音波診断装置"/>
    <m/>
    <m/>
    <m/>
    <m/>
    <m/>
    <m/>
    <m/>
    <m/>
    <m/>
    <m/>
    <m/>
    <m/>
    <m/>
    <m/>
    <m/>
    <x v="0"/>
    <m/>
    <m/>
    <m/>
    <n v="7000000"/>
    <n v="7000000"/>
    <n v="7700000.0000000009"/>
    <m/>
    <m/>
  </r>
  <r>
    <x v="0"/>
    <x v="2"/>
    <n v="5"/>
    <s v="病棟部門【一般病棟】"/>
    <s v="5階病棟A"/>
    <s v="処置室"/>
    <m/>
    <m/>
    <m/>
    <m/>
    <m/>
    <m/>
    <m/>
    <m/>
    <m/>
    <s v="増設"/>
    <m/>
    <m/>
    <m/>
    <m/>
    <m/>
    <m/>
    <m/>
    <s v="診察台"/>
    <n v="1"/>
    <m/>
    <m/>
    <m/>
    <m/>
    <m/>
    <m/>
    <m/>
    <m/>
    <m/>
    <m/>
    <m/>
    <m/>
    <m/>
    <m/>
    <m/>
    <s v="診察台"/>
    <m/>
    <m/>
    <m/>
    <m/>
    <m/>
    <m/>
    <m/>
    <m/>
    <m/>
    <m/>
    <m/>
    <m/>
    <m/>
    <m/>
    <m/>
    <x v="0"/>
    <m/>
    <m/>
    <m/>
    <n v="50000"/>
    <n v="50000"/>
    <n v="55000.000000000007"/>
    <m/>
    <m/>
  </r>
  <r>
    <x v="0"/>
    <x v="2"/>
    <n v="5"/>
    <s v="病棟部門【一般病棟】"/>
    <s v="5階病棟A"/>
    <s v="処置室"/>
    <m/>
    <m/>
    <m/>
    <m/>
    <m/>
    <m/>
    <m/>
    <m/>
    <m/>
    <s v="増設"/>
    <m/>
    <m/>
    <m/>
    <m/>
    <m/>
    <m/>
    <m/>
    <s v="タオルウォーマー"/>
    <n v="1"/>
    <m/>
    <m/>
    <m/>
    <m/>
    <m/>
    <m/>
    <m/>
    <m/>
    <m/>
    <m/>
    <m/>
    <m/>
    <m/>
    <m/>
    <m/>
    <s v="タオルウォーマー"/>
    <m/>
    <m/>
    <m/>
    <m/>
    <m/>
    <m/>
    <m/>
    <m/>
    <m/>
    <m/>
    <m/>
    <m/>
    <m/>
    <m/>
    <m/>
    <x v="0"/>
    <m/>
    <m/>
    <m/>
    <n v="20000"/>
    <n v="20000"/>
    <n v="22000"/>
    <m/>
    <m/>
  </r>
  <r>
    <x v="0"/>
    <x v="2"/>
    <n v="5"/>
    <s v="病棟部門【一般病棟】"/>
    <s v="5階病棟A"/>
    <s v="汚物処理室"/>
    <m/>
    <m/>
    <m/>
    <m/>
    <m/>
    <m/>
    <m/>
    <m/>
    <m/>
    <s v="増設"/>
    <m/>
    <m/>
    <m/>
    <m/>
    <m/>
    <m/>
    <m/>
    <s v="ベッドパンウォッシャー"/>
    <n v="1"/>
    <m/>
    <m/>
    <n v="500"/>
    <n v="450"/>
    <n v="1730"/>
    <m/>
    <m/>
    <m/>
    <s v="○"/>
    <s v="○"/>
    <s v="○"/>
    <s v="○"/>
    <m/>
    <m/>
    <m/>
    <s v="ベッドパンウォッシャー"/>
    <m/>
    <m/>
    <n v="500"/>
    <n v="450"/>
    <n v="1730"/>
    <m/>
    <m/>
    <m/>
    <s v="○"/>
    <s v="○"/>
    <s v="○"/>
    <s v="○"/>
    <m/>
    <m/>
    <m/>
    <x v="0"/>
    <m/>
    <m/>
    <m/>
    <n v="1500000"/>
    <n v="1500000"/>
    <n v="1650000.0000000002"/>
    <m/>
    <m/>
  </r>
  <r>
    <x v="0"/>
    <x v="2"/>
    <n v="5"/>
    <s v="病棟部門【一般病棟】"/>
    <s v="5階病棟A"/>
    <s v="器材室"/>
    <m/>
    <m/>
    <m/>
    <m/>
    <m/>
    <m/>
    <m/>
    <m/>
    <m/>
    <s v="増設"/>
    <m/>
    <m/>
    <m/>
    <m/>
    <m/>
    <m/>
    <m/>
    <s v="スタンド式処置灯"/>
    <n v="1"/>
    <m/>
    <m/>
    <m/>
    <m/>
    <m/>
    <m/>
    <m/>
    <m/>
    <m/>
    <m/>
    <m/>
    <m/>
    <m/>
    <m/>
    <m/>
    <s v="スタンド式処置灯"/>
    <m/>
    <m/>
    <m/>
    <m/>
    <m/>
    <m/>
    <m/>
    <m/>
    <m/>
    <m/>
    <m/>
    <m/>
    <m/>
    <m/>
    <m/>
    <x v="0"/>
    <m/>
    <m/>
    <m/>
    <n v="400000"/>
    <n v="400000"/>
    <n v="440000.00000000006"/>
    <m/>
    <m/>
  </r>
  <r>
    <x v="0"/>
    <x v="2"/>
    <n v="5"/>
    <s v="病棟部門【一般病棟】"/>
    <s v="5階病棟A"/>
    <s v="器材室"/>
    <m/>
    <m/>
    <m/>
    <m/>
    <m/>
    <m/>
    <m/>
    <m/>
    <m/>
    <s v="増設"/>
    <m/>
    <m/>
    <m/>
    <m/>
    <m/>
    <m/>
    <m/>
    <s v="ベッドサイドモニタ"/>
    <n v="2"/>
    <m/>
    <m/>
    <m/>
    <m/>
    <m/>
    <m/>
    <m/>
    <m/>
    <m/>
    <m/>
    <m/>
    <m/>
    <m/>
    <m/>
    <m/>
    <s v="ベッドサイドモニタ"/>
    <m/>
    <m/>
    <m/>
    <m/>
    <m/>
    <m/>
    <m/>
    <m/>
    <m/>
    <m/>
    <m/>
    <m/>
    <m/>
    <m/>
    <m/>
    <x v="0"/>
    <m/>
    <m/>
    <m/>
    <n v="1200000"/>
    <n v="2400000"/>
    <n v="2640000"/>
    <m/>
    <m/>
  </r>
  <r>
    <x v="0"/>
    <x v="2"/>
    <n v="5"/>
    <s v="病棟部門【一般病棟】"/>
    <s v="5階病棟A"/>
    <s v="廊下（ストレッチャー置場）"/>
    <m/>
    <m/>
    <m/>
    <m/>
    <m/>
    <m/>
    <m/>
    <m/>
    <m/>
    <s v="増設"/>
    <m/>
    <m/>
    <m/>
    <m/>
    <m/>
    <m/>
    <m/>
    <s v="ストレッチャー"/>
    <n v="2"/>
    <m/>
    <m/>
    <m/>
    <m/>
    <m/>
    <m/>
    <m/>
    <m/>
    <m/>
    <m/>
    <m/>
    <m/>
    <m/>
    <m/>
    <m/>
    <s v="ストレッチャー"/>
    <m/>
    <m/>
    <m/>
    <m/>
    <m/>
    <m/>
    <m/>
    <m/>
    <m/>
    <m/>
    <m/>
    <m/>
    <m/>
    <m/>
    <m/>
    <x v="0"/>
    <m/>
    <m/>
    <m/>
    <n v="300000"/>
    <n v="600000"/>
    <n v="660000"/>
    <m/>
    <m/>
  </r>
  <r>
    <x v="0"/>
    <x v="2"/>
    <n v="5"/>
    <s v="病棟部門【一般病棟】"/>
    <s v="5階病棟C"/>
    <s v="スタッフステーション"/>
    <m/>
    <m/>
    <m/>
    <m/>
    <m/>
    <m/>
    <m/>
    <m/>
    <m/>
    <s v="増設"/>
    <m/>
    <m/>
    <m/>
    <m/>
    <m/>
    <m/>
    <m/>
    <s v="セントラルモニタ"/>
    <n v="1"/>
    <m/>
    <m/>
    <m/>
    <m/>
    <m/>
    <m/>
    <m/>
    <m/>
    <m/>
    <m/>
    <m/>
    <m/>
    <m/>
    <m/>
    <m/>
    <s v="セントラルモニタ"/>
    <m/>
    <m/>
    <m/>
    <m/>
    <m/>
    <m/>
    <m/>
    <m/>
    <m/>
    <m/>
    <m/>
    <m/>
    <m/>
    <m/>
    <m/>
    <x v="0"/>
    <m/>
    <m/>
    <m/>
    <n v="8000000"/>
    <n v="8000000"/>
    <n v="8800000"/>
    <m/>
    <m/>
  </r>
  <r>
    <x v="0"/>
    <x v="2"/>
    <n v="5"/>
    <s v="病棟部門【一般病棟】"/>
    <s v="5階病棟C"/>
    <s v="スタッフステーション"/>
    <m/>
    <m/>
    <m/>
    <m/>
    <m/>
    <m/>
    <m/>
    <m/>
    <m/>
    <s v="増設"/>
    <m/>
    <m/>
    <m/>
    <m/>
    <m/>
    <m/>
    <m/>
    <s v="手すり付き体重計"/>
    <n v="1"/>
    <m/>
    <m/>
    <m/>
    <m/>
    <m/>
    <m/>
    <m/>
    <m/>
    <m/>
    <m/>
    <m/>
    <m/>
    <m/>
    <m/>
    <m/>
    <s v="手すり付き体重計"/>
    <m/>
    <m/>
    <m/>
    <m/>
    <m/>
    <m/>
    <m/>
    <m/>
    <m/>
    <m/>
    <m/>
    <m/>
    <m/>
    <m/>
    <m/>
    <x v="0"/>
    <m/>
    <m/>
    <m/>
    <n v="200000"/>
    <n v="200000"/>
    <n v="220000.00000000003"/>
    <m/>
    <m/>
  </r>
  <r>
    <x v="0"/>
    <x v="2"/>
    <n v="5"/>
    <s v="病棟部門【一般病棟】"/>
    <s v="5階病棟C"/>
    <s v="スタッフステーション"/>
    <m/>
    <m/>
    <m/>
    <m/>
    <m/>
    <m/>
    <m/>
    <m/>
    <m/>
    <s v="増設"/>
    <m/>
    <m/>
    <m/>
    <m/>
    <m/>
    <m/>
    <m/>
    <s v="身長計"/>
    <n v="1"/>
    <m/>
    <m/>
    <m/>
    <m/>
    <m/>
    <m/>
    <m/>
    <m/>
    <m/>
    <m/>
    <m/>
    <m/>
    <m/>
    <m/>
    <m/>
    <s v="身長計"/>
    <m/>
    <m/>
    <m/>
    <m/>
    <m/>
    <m/>
    <m/>
    <m/>
    <m/>
    <m/>
    <m/>
    <m/>
    <m/>
    <m/>
    <m/>
    <x v="0"/>
    <m/>
    <m/>
    <m/>
    <n v="30000"/>
    <n v="30000"/>
    <n v="33000"/>
    <m/>
    <m/>
  </r>
  <r>
    <x v="0"/>
    <x v="2"/>
    <n v="5"/>
    <s v="病棟部門【一般病棟】"/>
    <s v="5階病棟C"/>
    <s v="スタッフステーション"/>
    <m/>
    <m/>
    <m/>
    <m/>
    <m/>
    <m/>
    <m/>
    <m/>
    <m/>
    <s v="増設"/>
    <m/>
    <m/>
    <m/>
    <m/>
    <m/>
    <m/>
    <m/>
    <s v="除菌タオルディスペンサー"/>
    <n v="1"/>
    <m/>
    <m/>
    <m/>
    <m/>
    <m/>
    <m/>
    <m/>
    <m/>
    <m/>
    <m/>
    <m/>
    <m/>
    <m/>
    <m/>
    <m/>
    <s v="タオルディスペンサー"/>
    <m/>
    <m/>
    <m/>
    <m/>
    <m/>
    <m/>
    <m/>
    <m/>
    <m/>
    <m/>
    <m/>
    <m/>
    <m/>
    <m/>
    <m/>
    <x v="0"/>
    <m/>
    <m/>
    <m/>
    <n v="180000"/>
    <n v="180000"/>
    <n v="198000.00000000003"/>
    <m/>
    <m/>
  </r>
  <r>
    <x v="0"/>
    <x v="2"/>
    <n v="5"/>
    <s v="病棟部門【一般病棟】"/>
    <s v="5階病棟C"/>
    <s v="スタッフステーション"/>
    <m/>
    <m/>
    <m/>
    <m/>
    <m/>
    <m/>
    <m/>
    <m/>
    <m/>
    <s v="増設"/>
    <m/>
    <m/>
    <m/>
    <m/>
    <m/>
    <m/>
    <m/>
    <s v="救急カート"/>
    <n v="1"/>
    <m/>
    <m/>
    <m/>
    <m/>
    <m/>
    <m/>
    <m/>
    <m/>
    <m/>
    <m/>
    <m/>
    <m/>
    <m/>
    <m/>
    <m/>
    <s v="救急カート"/>
    <m/>
    <m/>
    <m/>
    <m/>
    <m/>
    <m/>
    <m/>
    <m/>
    <m/>
    <m/>
    <m/>
    <m/>
    <m/>
    <m/>
    <m/>
    <x v="0"/>
    <m/>
    <m/>
    <m/>
    <n v="150000"/>
    <n v="150000"/>
    <n v="165000"/>
    <m/>
    <m/>
  </r>
  <r>
    <x v="0"/>
    <x v="2"/>
    <n v="5"/>
    <s v="病棟部門【一般病棟】"/>
    <s v="5階病棟C"/>
    <s v="スタッフステーション"/>
    <m/>
    <m/>
    <m/>
    <m/>
    <m/>
    <m/>
    <m/>
    <m/>
    <m/>
    <s v="増設"/>
    <m/>
    <m/>
    <m/>
    <m/>
    <m/>
    <m/>
    <m/>
    <s v="AED"/>
    <n v="1"/>
    <m/>
    <m/>
    <m/>
    <m/>
    <m/>
    <m/>
    <m/>
    <m/>
    <m/>
    <m/>
    <m/>
    <m/>
    <m/>
    <m/>
    <m/>
    <s v="AED"/>
    <m/>
    <m/>
    <m/>
    <m/>
    <m/>
    <m/>
    <m/>
    <m/>
    <m/>
    <m/>
    <m/>
    <m/>
    <m/>
    <m/>
    <m/>
    <x v="0"/>
    <m/>
    <m/>
    <m/>
    <n v="280000"/>
    <n v="280000"/>
    <n v="308000"/>
    <m/>
    <m/>
  </r>
  <r>
    <x v="0"/>
    <x v="2"/>
    <n v="5"/>
    <s v="病棟部門【一般病棟】"/>
    <s v="5階病棟C"/>
    <s v="スタッフステーション"/>
    <m/>
    <m/>
    <m/>
    <m/>
    <m/>
    <m/>
    <m/>
    <m/>
    <m/>
    <s v="増設"/>
    <m/>
    <m/>
    <m/>
    <m/>
    <m/>
    <m/>
    <m/>
    <s v="心電計"/>
    <n v="1"/>
    <m/>
    <m/>
    <m/>
    <m/>
    <m/>
    <m/>
    <m/>
    <m/>
    <m/>
    <m/>
    <m/>
    <m/>
    <m/>
    <m/>
    <m/>
    <s v="心電計"/>
    <m/>
    <m/>
    <m/>
    <m/>
    <m/>
    <m/>
    <m/>
    <m/>
    <m/>
    <m/>
    <m/>
    <m/>
    <m/>
    <m/>
    <m/>
    <x v="0"/>
    <m/>
    <m/>
    <m/>
    <n v="1200000"/>
    <n v="1200000"/>
    <n v="1320000"/>
    <m/>
    <m/>
  </r>
  <r>
    <x v="0"/>
    <x v="2"/>
    <n v="5"/>
    <s v="病棟部門【一般病棟】"/>
    <s v="5階病棟C"/>
    <s v="スタッフステーション"/>
    <m/>
    <m/>
    <m/>
    <m/>
    <m/>
    <m/>
    <m/>
    <m/>
    <m/>
    <s v="増設"/>
    <m/>
    <m/>
    <m/>
    <m/>
    <m/>
    <m/>
    <m/>
    <s v="点滴作業台"/>
    <n v="1"/>
    <m/>
    <m/>
    <m/>
    <m/>
    <m/>
    <m/>
    <m/>
    <m/>
    <m/>
    <m/>
    <m/>
    <m/>
    <m/>
    <m/>
    <m/>
    <s v="点滴作業台"/>
    <m/>
    <m/>
    <m/>
    <m/>
    <m/>
    <m/>
    <m/>
    <m/>
    <m/>
    <m/>
    <m/>
    <m/>
    <m/>
    <m/>
    <m/>
    <x v="0"/>
    <m/>
    <m/>
    <m/>
    <n v="700000"/>
    <n v="700000"/>
    <n v="770000.00000000012"/>
    <m/>
    <m/>
  </r>
  <r>
    <x v="0"/>
    <x v="2"/>
    <n v="5"/>
    <s v="病棟部門【一般病棟】"/>
    <s v="5階病棟C"/>
    <s v="スタッフステーション"/>
    <m/>
    <m/>
    <m/>
    <m/>
    <m/>
    <m/>
    <m/>
    <m/>
    <m/>
    <s v="増設"/>
    <m/>
    <m/>
    <m/>
    <m/>
    <m/>
    <m/>
    <m/>
    <s v="薬用保冷庫"/>
    <n v="1"/>
    <m/>
    <m/>
    <m/>
    <m/>
    <m/>
    <m/>
    <m/>
    <m/>
    <m/>
    <m/>
    <m/>
    <m/>
    <m/>
    <m/>
    <m/>
    <s v="薬用保冷庫"/>
    <m/>
    <m/>
    <m/>
    <m/>
    <m/>
    <m/>
    <m/>
    <m/>
    <m/>
    <m/>
    <m/>
    <m/>
    <m/>
    <m/>
    <m/>
    <x v="0"/>
    <m/>
    <m/>
    <m/>
    <n v="280000"/>
    <n v="280000"/>
    <n v="308000"/>
    <m/>
    <m/>
  </r>
  <r>
    <x v="0"/>
    <x v="2"/>
    <n v="5"/>
    <s v="病棟部門【一般病棟】"/>
    <s v="5階病棟C"/>
    <s v="スタッフステーション"/>
    <m/>
    <m/>
    <m/>
    <m/>
    <m/>
    <m/>
    <m/>
    <m/>
    <m/>
    <s v="増設"/>
    <m/>
    <m/>
    <m/>
    <m/>
    <m/>
    <m/>
    <m/>
    <s v="与薬カート"/>
    <n v="2"/>
    <m/>
    <m/>
    <m/>
    <m/>
    <m/>
    <m/>
    <m/>
    <m/>
    <m/>
    <m/>
    <m/>
    <m/>
    <m/>
    <m/>
    <m/>
    <s v="与薬カート"/>
    <m/>
    <m/>
    <m/>
    <m/>
    <m/>
    <m/>
    <m/>
    <m/>
    <m/>
    <m/>
    <m/>
    <m/>
    <m/>
    <m/>
    <m/>
    <x v="0"/>
    <m/>
    <m/>
    <m/>
    <n v="280000"/>
    <n v="560000"/>
    <n v="616000"/>
    <m/>
    <m/>
  </r>
  <r>
    <x v="1"/>
    <x v="2"/>
    <n v="5"/>
    <s v="病棟部門【一般病棟】"/>
    <s v="5階病棟C"/>
    <s v="スタッフステーション"/>
    <m/>
    <m/>
    <m/>
    <m/>
    <m/>
    <m/>
    <m/>
    <m/>
    <m/>
    <s v="増設"/>
    <m/>
    <m/>
    <m/>
    <m/>
    <m/>
    <m/>
    <m/>
    <s v="アイスノン用冷凍庫（家電備品）"/>
    <n v="1"/>
    <m/>
    <m/>
    <m/>
    <m/>
    <m/>
    <m/>
    <m/>
    <m/>
    <m/>
    <m/>
    <m/>
    <m/>
    <m/>
    <m/>
    <m/>
    <s v="アイスノン用冷凍庫"/>
    <m/>
    <m/>
    <m/>
    <m/>
    <m/>
    <m/>
    <m/>
    <m/>
    <m/>
    <m/>
    <m/>
    <m/>
    <m/>
    <m/>
    <m/>
    <x v="0"/>
    <m/>
    <m/>
    <m/>
    <n v="100000"/>
    <n v="100000"/>
    <n v="110000.00000000001"/>
    <m/>
    <m/>
  </r>
  <r>
    <x v="0"/>
    <x v="2"/>
    <n v="5"/>
    <s v="病棟部門【一般病棟】"/>
    <s v="5階病棟C"/>
    <s v="処置室"/>
    <m/>
    <m/>
    <m/>
    <m/>
    <m/>
    <m/>
    <m/>
    <m/>
    <m/>
    <s v="増設"/>
    <m/>
    <m/>
    <m/>
    <m/>
    <m/>
    <m/>
    <m/>
    <s v="超音波診断装置"/>
    <n v="1"/>
    <m/>
    <m/>
    <m/>
    <m/>
    <m/>
    <m/>
    <m/>
    <m/>
    <m/>
    <m/>
    <m/>
    <m/>
    <m/>
    <m/>
    <m/>
    <s v="超音波診断装置"/>
    <m/>
    <m/>
    <m/>
    <m/>
    <m/>
    <m/>
    <m/>
    <m/>
    <m/>
    <m/>
    <m/>
    <m/>
    <m/>
    <m/>
    <m/>
    <x v="0"/>
    <m/>
    <m/>
    <m/>
    <n v="7000000"/>
    <n v="7000000"/>
    <n v="7700000.0000000009"/>
    <m/>
    <m/>
  </r>
  <r>
    <x v="0"/>
    <x v="2"/>
    <n v="5"/>
    <s v="病棟部門【一般病棟】"/>
    <s v="5階病棟C"/>
    <s v="処置室"/>
    <m/>
    <m/>
    <m/>
    <m/>
    <m/>
    <m/>
    <m/>
    <m/>
    <m/>
    <s v="増設"/>
    <m/>
    <m/>
    <m/>
    <m/>
    <m/>
    <m/>
    <m/>
    <s v="診察台"/>
    <n v="1"/>
    <m/>
    <m/>
    <m/>
    <m/>
    <m/>
    <m/>
    <m/>
    <m/>
    <m/>
    <m/>
    <m/>
    <m/>
    <m/>
    <m/>
    <m/>
    <s v="診察台"/>
    <m/>
    <m/>
    <m/>
    <m/>
    <m/>
    <m/>
    <m/>
    <m/>
    <m/>
    <m/>
    <m/>
    <m/>
    <m/>
    <m/>
    <m/>
    <x v="0"/>
    <m/>
    <m/>
    <m/>
    <n v="50000"/>
    <n v="50000"/>
    <n v="55000.000000000007"/>
    <m/>
    <m/>
  </r>
  <r>
    <x v="0"/>
    <x v="2"/>
    <n v="5"/>
    <s v="病棟部門【一般病棟】"/>
    <s v="5階病棟C"/>
    <s v="処置室"/>
    <m/>
    <m/>
    <m/>
    <m/>
    <m/>
    <m/>
    <m/>
    <m/>
    <m/>
    <s v="増設"/>
    <m/>
    <m/>
    <m/>
    <m/>
    <m/>
    <m/>
    <m/>
    <s v="タオルウォーマー"/>
    <n v="1"/>
    <m/>
    <m/>
    <m/>
    <m/>
    <m/>
    <m/>
    <m/>
    <m/>
    <m/>
    <m/>
    <m/>
    <m/>
    <m/>
    <m/>
    <m/>
    <s v="タオルウォーマー"/>
    <m/>
    <m/>
    <m/>
    <m/>
    <m/>
    <m/>
    <m/>
    <m/>
    <m/>
    <m/>
    <m/>
    <m/>
    <m/>
    <m/>
    <m/>
    <x v="0"/>
    <m/>
    <m/>
    <m/>
    <n v="20000"/>
    <n v="20000"/>
    <n v="22000"/>
    <m/>
    <m/>
  </r>
  <r>
    <x v="0"/>
    <x v="2"/>
    <n v="5"/>
    <s v="病棟部門【一般病棟】"/>
    <s v="5階病棟C"/>
    <s v="汚物処理室"/>
    <m/>
    <m/>
    <m/>
    <m/>
    <m/>
    <m/>
    <m/>
    <m/>
    <m/>
    <s v="増設"/>
    <m/>
    <m/>
    <m/>
    <m/>
    <m/>
    <m/>
    <m/>
    <s v="ベッドパンウォッシャー"/>
    <n v="1"/>
    <m/>
    <m/>
    <n v="500"/>
    <n v="450"/>
    <n v="1730"/>
    <m/>
    <m/>
    <m/>
    <s v="○"/>
    <s v="○"/>
    <s v="○"/>
    <s v="○"/>
    <m/>
    <m/>
    <m/>
    <s v="ベッドパンウォッシャー"/>
    <m/>
    <m/>
    <n v="500"/>
    <n v="450"/>
    <n v="1730"/>
    <m/>
    <m/>
    <m/>
    <s v="○"/>
    <s v="○"/>
    <s v="○"/>
    <s v="○"/>
    <m/>
    <m/>
    <m/>
    <x v="0"/>
    <m/>
    <m/>
    <m/>
    <n v="1500000"/>
    <n v="1500000"/>
    <n v="1650000.0000000002"/>
    <m/>
    <m/>
  </r>
  <r>
    <x v="0"/>
    <x v="2"/>
    <n v="5"/>
    <s v="病棟部門【一般病棟】"/>
    <s v="5階病棟C"/>
    <s v="器材室"/>
    <m/>
    <m/>
    <m/>
    <m/>
    <m/>
    <m/>
    <m/>
    <m/>
    <m/>
    <s v="増設"/>
    <m/>
    <m/>
    <m/>
    <m/>
    <m/>
    <m/>
    <m/>
    <s v="スタンド式処置灯"/>
    <n v="1"/>
    <m/>
    <m/>
    <m/>
    <m/>
    <m/>
    <m/>
    <m/>
    <m/>
    <m/>
    <m/>
    <m/>
    <m/>
    <m/>
    <m/>
    <m/>
    <s v="スタンド式処置灯"/>
    <m/>
    <m/>
    <m/>
    <m/>
    <m/>
    <m/>
    <m/>
    <m/>
    <m/>
    <m/>
    <m/>
    <m/>
    <m/>
    <m/>
    <m/>
    <x v="0"/>
    <m/>
    <m/>
    <m/>
    <n v="400000"/>
    <n v="400000"/>
    <n v="440000.00000000006"/>
    <m/>
    <m/>
  </r>
  <r>
    <x v="0"/>
    <x v="2"/>
    <n v="5"/>
    <s v="病棟部門【一般病棟】"/>
    <s v="5階病棟C"/>
    <s v="器材室"/>
    <m/>
    <m/>
    <m/>
    <m/>
    <m/>
    <m/>
    <m/>
    <m/>
    <m/>
    <s v="増設"/>
    <m/>
    <m/>
    <m/>
    <m/>
    <m/>
    <m/>
    <m/>
    <s v="ベッドサイドモニタ"/>
    <n v="2"/>
    <m/>
    <m/>
    <m/>
    <m/>
    <m/>
    <m/>
    <m/>
    <m/>
    <m/>
    <m/>
    <m/>
    <m/>
    <m/>
    <m/>
    <m/>
    <s v="ベッドサイドモニタ"/>
    <m/>
    <m/>
    <m/>
    <m/>
    <m/>
    <m/>
    <m/>
    <m/>
    <m/>
    <m/>
    <m/>
    <m/>
    <m/>
    <m/>
    <m/>
    <x v="0"/>
    <m/>
    <m/>
    <m/>
    <n v="1200000"/>
    <n v="2400000"/>
    <n v="2640000"/>
    <m/>
    <m/>
  </r>
  <r>
    <x v="0"/>
    <x v="2"/>
    <n v="5"/>
    <s v="病棟部門【一般病棟】"/>
    <s v="5階病棟C"/>
    <s v="廊下（ストレッチャー置場）"/>
    <m/>
    <m/>
    <m/>
    <m/>
    <m/>
    <m/>
    <m/>
    <m/>
    <m/>
    <s v="増設"/>
    <m/>
    <m/>
    <m/>
    <m/>
    <m/>
    <m/>
    <m/>
    <s v="ストレッチャー"/>
    <n v="2"/>
    <m/>
    <m/>
    <m/>
    <m/>
    <m/>
    <m/>
    <m/>
    <m/>
    <m/>
    <m/>
    <m/>
    <m/>
    <m/>
    <m/>
    <m/>
    <s v="ストレッチャー"/>
    <m/>
    <m/>
    <m/>
    <m/>
    <m/>
    <m/>
    <m/>
    <m/>
    <m/>
    <m/>
    <m/>
    <m/>
    <m/>
    <m/>
    <m/>
    <x v="0"/>
    <m/>
    <m/>
    <m/>
    <n v="300000"/>
    <n v="600000"/>
    <n v="660000"/>
    <m/>
    <m/>
  </r>
  <r>
    <x v="0"/>
    <x v="2"/>
    <n v="5"/>
    <s v="病棟部門【一般病棟】"/>
    <s v="病棟共通"/>
    <s v="5階食堂・ラウンジ"/>
    <m/>
    <m/>
    <m/>
    <m/>
    <m/>
    <m/>
    <m/>
    <m/>
    <m/>
    <s v="増設"/>
    <m/>
    <m/>
    <m/>
    <m/>
    <m/>
    <m/>
    <m/>
    <s v="給茶器"/>
    <n v="2"/>
    <m/>
    <m/>
    <m/>
    <m/>
    <m/>
    <m/>
    <m/>
    <m/>
    <m/>
    <m/>
    <m/>
    <m/>
    <m/>
    <m/>
    <m/>
    <s v="給茶器"/>
    <m/>
    <m/>
    <m/>
    <m/>
    <m/>
    <m/>
    <m/>
    <m/>
    <m/>
    <m/>
    <m/>
    <m/>
    <m/>
    <m/>
    <m/>
    <x v="0"/>
    <m/>
    <m/>
    <m/>
    <n v="350000"/>
    <n v="700000"/>
    <n v="770000.00000000012"/>
    <m/>
    <m/>
  </r>
  <r>
    <x v="0"/>
    <x v="1"/>
    <n v="5"/>
    <s v="リハビリテーション部門"/>
    <s v="リハビリテーション科"/>
    <s v="機能訓練室"/>
    <n v="1"/>
    <m/>
    <s v="リハビリテーション科"/>
    <m/>
    <s v="リハビリテーション室"/>
    <s v="0229"/>
    <m/>
    <m/>
    <s v="○"/>
    <s v="A移設可"/>
    <m/>
    <m/>
    <m/>
    <m/>
    <m/>
    <m/>
    <m/>
    <s v="平行棒"/>
    <n v="1"/>
    <s v="OG技研"/>
    <m/>
    <n v="3500"/>
    <n v="1000"/>
    <n v="900"/>
    <m/>
    <m/>
    <m/>
    <m/>
    <m/>
    <m/>
    <m/>
    <m/>
    <m/>
    <m/>
    <s v="平行棒"/>
    <s v="OG技研"/>
    <m/>
    <n v="3500"/>
    <n v="1000"/>
    <n v="900"/>
    <m/>
    <m/>
    <m/>
    <m/>
    <m/>
    <m/>
    <m/>
    <m/>
    <m/>
    <m/>
    <x v="1"/>
    <m/>
    <m/>
    <m/>
    <m/>
    <m/>
    <n v="0"/>
    <m/>
    <m/>
  </r>
  <r>
    <x v="0"/>
    <x v="2"/>
    <n v="5"/>
    <s v="リハビリテーション部門"/>
    <s v="リハビリテーション科"/>
    <s v="機能訓練室"/>
    <m/>
    <m/>
    <m/>
    <m/>
    <m/>
    <m/>
    <m/>
    <m/>
    <m/>
    <s v="増設"/>
    <m/>
    <m/>
    <m/>
    <m/>
    <m/>
    <m/>
    <m/>
    <s v="平行棒"/>
    <n v="1"/>
    <m/>
    <m/>
    <m/>
    <m/>
    <m/>
    <m/>
    <m/>
    <m/>
    <m/>
    <m/>
    <m/>
    <m/>
    <m/>
    <m/>
    <m/>
    <s v="平行棒"/>
    <m/>
    <m/>
    <m/>
    <m/>
    <m/>
    <m/>
    <m/>
    <m/>
    <m/>
    <m/>
    <m/>
    <m/>
    <m/>
    <m/>
    <m/>
    <x v="0"/>
    <m/>
    <m/>
    <m/>
    <n v="400000"/>
    <n v="400000"/>
    <n v="440000.00000000006"/>
    <m/>
    <m/>
  </r>
  <r>
    <x v="0"/>
    <x v="0"/>
    <n v="5"/>
    <s v="リハビリテーション部門"/>
    <s v="リハビリテーション科"/>
    <s v="機能訓練室"/>
    <n v="1"/>
    <m/>
    <s v="リハビリテーション科"/>
    <m/>
    <s v="リハビリテーション室"/>
    <s v="0230"/>
    <s v="1382"/>
    <d v="1984-09-18T00:00:00"/>
    <s v="○"/>
    <s v="B更新"/>
    <m/>
    <m/>
    <m/>
    <m/>
    <m/>
    <m/>
    <m/>
    <s v="姿勢矯正鏡"/>
    <n v="1"/>
    <s v="OG技研"/>
    <m/>
    <n v="1050"/>
    <n v="500"/>
    <n v="1800"/>
    <m/>
    <m/>
    <m/>
    <m/>
    <m/>
    <m/>
    <m/>
    <m/>
    <m/>
    <m/>
    <s v="姿勢矯正鏡"/>
    <s v="OG技研"/>
    <m/>
    <n v="1050"/>
    <n v="500"/>
    <n v="1800"/>
    <m/>
    <m/>
    <m/>
    <m/>
    <m/>
    <m/>
    <m/>
    <m/>
    <m/>
    <m/>
    <x v="0"/>
    <m/>
    <m/>
    <m/>
    <n v="150000"/>
    <n v="150000"/>
    <n v="165000"/>
    <m/>
    <m/>
  </r>
  <r>
    <x v="0"/>
    <x v="0"/>
    <n v="5"/>
    <s v="リハビリテーション部門"/>
    <s v="リハビリテーション科"/>
    <s v="機能訓練室"/>
    <n v="1"/>
    <m/>
    <s v="リハビリテーション科"/>
    <m/>
    <s v="リハビリテーション室"/>
    <s v="0231"/>
    <m/>
    <m/>
    <s v="○"/>
    <s v="B更新"/>
    <m/>
    <m/>
    <m/>
    <m/>
    <m/>
    <m/>
    <m/>
    <s v="訓練用階段"/>
    <n v="1"/>
    <s v="酒井医療"/>
    <m/>
    <n v="1850"/>
    <n v="1400"/>
    <n v="1500"/>
    <m/>
    <m/>
    <m/>
    <m/>
    <m/>
    <m/>
    <m/>
    <m/>
    <m/>
    <m/>
    <s v="訓練用階段"/>
    <s v="酒井医療"/>
    <m/>
    <n v="1850"/>
    <n v="1400"/>
    <n v="1500"/>
    <m/>
    <m/>
    <m/>
    <m/>
    <m/>
    <m/>
    <m/>
    <m/>
    <m/>
    <m/>
    <x v="0"/>
    <m/>
    <m/>
    <m/>
    <n v="700000"/>
    <n v="700000"/>
    <n v="770000.00000000012"/>
    <m/>
    <m/>
  </r>
  <r>
    <x v="1"/>
    <x v="0"/>
    <n v="5"/>
    <s v="リハビリテーション部門"/>
    <s v="リハビリテーション科"/>
    <s v="機能訓練室"/>
    <n v="1"/>
    <m/>
    <s v="リハビリテーション科"/>
    <m/>
    <s v="リハビリテーション室"/>
    <s v="0232"/>
    <m/>
    <m/>
    <s v="○"/>
    <s v="B更新"/>
    <m/>
    <m/>
    <m/>
    <m/>
    <m/>
    <m/>
    <m/>
    <s v="器材棚"/>
    <n v="1"/>
    <m/>
    <m/>
    <n v="800"/>
    <n v="350"/>
    <n v="1700"/>
    <m/>
    <m/>
    <m/>
    <m/>
    <m/>
    <m/>
    <m/>
    <m/>
    <m/>
    <m/>
    <s v="器材棚"/>
    <m/>
    <m/>
    <n v="800"/>
    <n v="350"/>
    <n v="1700"/>
    <m/>
    <m/>
    <m/>
    <m/>
    <m/>
    <m/>
    <m/>
    <m/>
    <m/>
    <m/>
    <x v="1"/>
    <m/>
    <m/>
    <m/>
    <s v="什器予算"/>
    <n v="0"/>
    <n v="0"/>
    <m/>
    <m/>
  </r>
  <r>
    <x v="1"/>
    <x v="1"/>
    <n v="5"/>
    <s v="リハビリテーション部門"/>
    <s v="リハビリテーション科"/>
    <s v="機能訓練室"/>
    <n v="1"/>
    <m/>
    <s v="リハビリテーション科"/>
    <m/>
    <s v="リハビリテーション室"/>
    <s v="0235"/>
    <m/>
    <m/>
    <s v="○"/>
    <s v="A移設可"/>
    <m/>
    <m/>
    <m/>
    <m/>
    <m/>
    <m/>
    <m/>
    <s v="器材棚"/>
    <n v="1"/>
    <m/>
    <m/>
    <n v="650"/>
    <n v="400"/>
    <n v="1200"/>
    <m/>
    <m/>
    <m/>
    <m/>
    <m/>
    <m/>
    <m/>
    <m/>
    <m/>
    <m/>
    <s v="器材棚"/>
    <m/>
    <m/>
    <n v="650"/>
    <n v="400"/>
    <n v="1200"/>
    <m/>
    <m/>
    <m/>
    <m/>
    <m/>
    <m/>
    <m/>
    <m/>
    <m/>
    <m/>
    <x v="1"/>
    <m/>
    <m/>
    <m/>
    <s v="什器予算"/>
    <n v="0"/>
    <n v="0"/>
    <m/>
    <m/>
  </r>
  <r>
    <x v="1"/>
    <x v="1"/>
    <n v="5"/>
    <s v="リハビリテーション部門"/>
    <s v="リハビリテーション科"/>
    <s v="機能訓練室"/>
    <n v="1"/>
    <m/>
    <s v="リハビリテーション科"/>
    <m/>
    <s v="リハビリテーション室"/>
    <s v="0237"/>
    <m/>
    <m/>
    <s v="○"/>
    <s v="A移設可"/>
    <m/>
    <m/>
    <m/>
    <m/>
    <m/>
    <m/>
    <m/>
    <s v="器材棚"/>
    <n v="1"/>
    <m/>
    <m/>
    <n v="650"/>
    <n v="400"/>
    <n v="1200"/>
    <m/>
    <m/>
    <m/>
    <m/>
    <m/>
    <m/>
    <m/>
    <m/>
    <m/>
    <m/>
    <s v="器材棚"/>
    <m/>
    <m/>
    <n v="650"/>
    <n v="400"/>
    <n v="1200"/>
    <m/>
    <m/>
    <m/>
    <m/>
    <m/>
    <m/>
    <m/>
    <m/>
    <m/>
    <m/>
    <x v="1"/>
    <m/>
    <m/>
    <m/>
    <s v="什器予算"/>
    <n v="0"/>
    <n v="0"/>
    <m/>
    <m/>
  </r>
  <r>
    <x v="0"/>
    <x v="0"/>
    <n v="5"/>
    <s v="リハビリテーション部門"/>
    <s v="リハビリテーション科"/>
    <s v="機能訓練室"/>
    <n v="1"/>
    <m/>
    <s v="リハビリテーション科"/>
    <m/>
    <s v="リハビリテーション室"/>
    <s v="0233"/>
    <m/>
    <m/>
    <s v="○"/>
    <s v="B更新"/>
    <m/>
    <m/>
    <m/>
    <m/>
    <m/>
    <m/>
    <m/>
    <s v="マットプラットホーム"/>
    <n v="1"/>
    <s v="酒井医療"/>
    <m/>
    <n v="600"/>
    <n v="1800"/>
    <n v="450"/>
    <m/>
    <m/>
    <m/>
    <m/>
    <m/>
    <m/>
    <m/>
    <m/>
    <m/>
    <m/>
    <s v="マットプラットホーム"/>
    <s v="酒井医療"/>
    <m/>
    <n v="600"/>
    <n v="1800"/>
    <n v="450"/>
    <m/>
    <m/>
    <m/>
    <m/>
    <m/>
    <m/>
    <m/>
    <m/>
    <m/>
    <m/>
    <x v="0"/>
    <m/>
    <m/>
    <m/>
    <n v="300000"/>
    <n v="300000"/>
    <n v="330000"/>
    <m/>
    <m/>
  </r>
  <r>
    <x v="0"/>
    <x v="0"/>
    <n v="5"/>
    <s v="リハビリテーション部門"/>
    <s v="リハビリテーション科"/>
    <s v="機能訓練室"/>
    <n v="1"/>
    <m/>
    <s v="リハビリテーション科"/>
    <m/>
    <s v="リハビリテーション室"/>
    <s v="0239"/>
    <m/>
    <m/>
    <s v="○"/>
    <s v="B更新"/>
    <m/>
    <m/>
    <m/>
    <m/>
    <m/>
    <m/>
    <m/>
    <s v="マットプラットホーム"/>
    <n v="1"/>
    <s v="酒井医療"/>
    <m/>
    <n v="600"/>
    <n v="1800"/>
    <n v="450"/>
    <m/>
    <m/>
    <m/>
    <m/>
    <m/>
    <m/>
    <m/>
    <m/>
    <m/>
    <m/>
    <s v="マットプラットホーム"/>
    <s v="酒井医療"/>
    <m/>
    <n v="600"/>
    <n v="1800"/>
    <n v="450"/>
    <m/>
    <m/>
    <m/>
    <m/>
    <m/>
    <m/>
    <m/>
    <m/>
    <m/>
    <m/>
    <x v="0"/>
    <m/>
    <m/>
    <m/>
    <n v="300000"/>
    <n v="300000"/>
    <n v="330000"/>
    <m/>
    <m/>
  </r>
  <r>
    <x v="0"/>
    <x v="1"/>
    <n v="5"/>
    <s v="リハビリテーション部門"/>
    <s v="リハビリテーション科"/>
    <s v="機能訓練室"/>
    <n v="1"/>
    <m/>
    <s v="リハビリテーション科"/>
    <m/>
    <s v="リハビリテーション室"/>
    <s v="0236"/>
    <m/>
    <s v="2016.10.28"/>
    <s v="○"/>
    <s v="A移設可"/>
    <m/>
    <m/>
    <m/>
    <m/>
    <m/>
    <m/>
    <m/>
    <s v="トリートメントテーブル"/>
    <n v="1"/>
    <m/>
    <m/>
    <n v="700"/>
    <n v="1900"/>
    <n v="550"/>
    <m/>
    <m/>
    <m/>
    <m/>
    <m/>
    <m/>
    <m/>
    <m/>
    <m/>
    <m/>
    <s v="トリートメントテーブル"/>
    <m/>
    <m/>
    <n v="700"/>
    <n v="1900"/>
    <n v="550"/>
    <m/>
    <m/>
    <m/>
    <m/>
    <m/>
    <m/>
    <m/>
    <m/>
    <m/>
    <m/>
    <x v="1"/>
    <m/>
    <m/>
    <m/>
    <m/>
    <m/>
    <n v="0"/>
    <m/>
    <m/>
  </r>
  <r>
    <x v="0"/>
    <x v="1"/>
    <n v="5"/>
    <s v="リハビリテーション部門"/>
    <s v="リハビリテーション科"/>
    <s v="機能訓練室"/>
    <n v="1"/>
    <m/>
    <s v="リハビリテーション科"/>
    <m/>
    <s v="リハビリテーション室"/>
    <s v="0238"/>
    <m/>
    <m/>
    <s v="○"/>
    <s v="A移設可"/>
    <m/>
    <m/>
    <m/>
    <m/>
    <m/>
    <m/>
    <m/>
    <s v="電動昇降テーブル"/>
    <n v="1"/>
    <s v="酒井医療"/>
    <m/>
    <n v="1200"/>
    <n v="1900"/>
    <n v="500"/>
    <m/>
    <s v="○"/>
    <m/>
    <m/>
    <m/>
    <m/>
    <m/>
    <m/>
    <m/>
    <m/>
    <s v="電動昇降テーブル"/>
    <s v="酒井医療"/>
    <m/>
    <n v="1200"/>
    <n v="1900"/>
    <n v="500"/>
    <m/>
    <s v="○"/>
    <m/>
    <m/>
    <m/>
    <m/>
    <m/>
    <m/>
    <m/>
    <m/>
    <x v="1"/>
    <m/>
    <m/>
    <m/>
    <m/>
    <m/>
    <n v="0"/>
    <m/>
    <m/>
  </r>
  <r>
    <x v="0"/>
    <x v="1"/>
    <n v="5"/>
    <s v="リハビリテーション部門"/>
    <s v="リハビリテーション科"/>
    <s v="機能訓練室"/>
    <n v="1"/>
    <m/>
    <s v="リハビリテーション科"/>
    <m/>
    <s v="リハビリテーション室"/>
    <s v="0240"/>
    <m/>
    <m/>
    <s v="○"/>
    <s v="A移設可"/>
    <m/>
    <m/>
    <m/>
    <m/>
    <m/>
    <m/>
    <m/>
    <s v="ホットパック"/>
    <n v="1"/>
    <s v="酒井医療"/>
    <s v="フィジオパックミニ"/>
    <n v="360"/>
    <n v="450"/>
    <n v="500"/>
    <m/>
    <s v="○"/>
    <m/>
    <m/>
    <m/>
    <m/>
    <m/>
    <m/>
    <m/>
    <m/>
    <s v="ホットパック"/>
    <s v="酒井医療"/>
    <s v="フィジオパックミニ"/>
    <n v="360"/>
    <n v="450"/>
    <n v="500"/>
    <m/>
    <s v="○"/>
    <m/>
    <m/>
    <m/>
    <m/>
    <m/>
    <m/>
    <m/>
    <m/>
    <x v="1"/>
    <m/>
    <m/>
    <m/>
    <m/>
    <m/>
    <n v="0"/>
    <m/>
    <m/>
  </r>
  <r>
    <x v="0"/>
    <x v="1"/>
    <n v="5"/>
    <s v="リハビリテーション部門"/>
    <s v="リハビリテーション科"/>
    <s v="機能訓練室"/>
    <n v="1"/>
    <m/>
    <s v="リハビリテーション科"/>
    <m/>
    <s v="理学療法室"/>
    <s v="0242"/>
    <m/>
    <m/>
    <s v="○"/>
    <s v="A移設可"/>
    <m/>
    <m/>
    <m/>
    <m/>
    <m/>
    <m/>
    <m/>
    <s v="電動昇降テーブル"/>
    <n v="1"/>
    <s v="酒井医療"/>
    <m/>
    <n v="1200"/>
    <n v="1900"/>
    <n v="500"/>
    <m/>
    <s v="○"/>
    <m/>
    <m/>
    <m/>
    <m/>
    <m/>
    <m/>
    <m/>
    <m/>
    <s v="電動昇降テーブル"/>
    <s v="酒井医療"/>
    <m/>
    <n v="1200"/>
    <n v="1900"/>
    <n v="500"/>
    <m/>
    <s v="○"/>
    <m/>
    <m/>
    <m/>
    <m/>
    <m/>
    <m/>
    <m/>
    <m/>
    <x v="1"/>
    <m/>
    <m/>
    <m/>
    <m/>
    <m/>
    <n v="0"/>
    <m/>
    <m/>
  </r>
  <r>
    <x v="0"/>
    <x v="0"/>
    <n v="5"/>
    <s v="リハビリテーション部門"/>
    <s v="リハビリテーション科"/>
    <s v="機能訓練室"/>
    <n v="1"/>
    <m/>
    <s v="リハビリテーション科"/>
    <m/>
    <s v="理学療法室"/>
    <s v="0243"/>
    <m/>
    <m/>
    <s v="○"/>
    <s v="B更新"/>
    <m/>
    <m/>
    <m/>
    <m/>
    <m/>
    <m/>
    <m/>
    <s v="診察台"/>
    <n v="1"/>
    <m/>
    <m/>
    <n v="800"/>
    <n v="2000"/>
    <n v="600"/>
    <m/>
    <m/>
    <m/>
    <m/>
    <m/>
    <m/>
    <m/>
    <m/>
    <m/>
    <m/>
    <s v="診察台"/>
    <m/>
    <m/>
    <n v="800"/>
    <n v="2000"/>
    <n v="600"/>
    <m/>
    <m/>
    <m/>
    <m/>
    <m/>
    <m/>
    <m/>
    <m/>
    <m/>
    <m/>
    <x v="0"/>
    <m/>
    <m/>
    <m/>
    <n v="50000"/>
    <n v="50000"/>
    <n v="55000.000000000007"/>
    <m/>
    <m/>
  </r>
  <r>
    <x v="0"/>
    <x v="1"/>
    <n v="5"/>
    <s v="リハビリテーション部門"/>
    <s v="リハビリテーション科"/>
    <s v="機能訓練室"/>
    <n v="1"/>
    <m/>
    <s v="リハビリテーション科"/>
    <m/>
    <s v="理学療法室"/>
    <s v="0244"/>
    <m/>
    <m/>
    <s v="○"/>
    <s v="A移設可"/>
    <m/>
    <m/>
    <m/>
    <m/>
    <m/>
    <m/>
    <m/>
    <s v="昇降テーブル"/>
    <n v="1"/>
    <s v="ミナト医科学"/>
    <s v="S4450"/>
    <n v="900"/>
    <n v="1200"/>
    <n v="700"/>
    <m/>
    <m/>
    <m/>
    <m/>
    <m/>
    <m/>
    <m/>
    <m/>
    <m/>
    <m/>
    <s v="昇降テーブル"/>
    <s v="ミナト医科学"/>
    <s v="S4450"/>
    <n v="900"/>
    <n v="1200"/>
    <n v="700"/>
    <m/>
    <m/>
    <m/>
    <m/>
    <m/>
    <m/>
    <m/>
    <m/>
    <m/>
    <m/>
    <x v="1"/>
    <m/>
    <m/>
    <m/>
    <m/>
    <m/>
    <n v="0"/>
    <m/>
    <m/>
  </r>
  <r>
    <x v="0"/>
    <x v="0"/>
    <n v="5"/>
    <s v="リハビリテーション部門"/>
    <s v="リハビリテーション科"/>
    <s v="機能訓練室"/>
    <n v="1"/>
    <m/>
    <s v="リハビリテーション科"/>
    <m/>
    <s v="理学療法室"/>
    <s v="0245"/>
    <s v="3451"/>
    <m/>
    <s v="○"/>
    <s v="B更新"/>
    <m/>
    <m/>
    <m/>
    <m/>
    <m/>
    <m/>
    <m/>
    <s v="エアロバイク"/>
    <n v="1"/>
    <s v="コンビ"/>
    <s v="75XL"/>
    <n v="400"/>
    <n v="950"/>
    <n v="1300"/>
    <m/>
    <s v="○"/>
    <m/>
    <m/>
    <m/>
    <m/>
    <m/>
    <m/>
    <m/>
    <m/>
    <s v="エアロバイク"/>
    <s v="コンビ"/>
    <s v="75XL"/>
    <n v="400"/>
    <n v="950"/>
    <n v="1300"/>
    <m/>
    <s v="○"/>
    <m/>
    <m/>
    <m/>
    <m/>
    <m/>
    <m/>
    <m/>
    <m/>
    <x v="0"/>
    <m/>
    <m/>
    <m/>
    <n v="300000"/>
    <n v="300000"/>
    <n v="330000"/>
    <m/>
    <m/>
  </r>
  <r>
    <x v="0"/>
    <x v="4"/>
    <n v="5"/>
    <s v="リハビリテーション部門"/>
    <s v="リハビリテーション科"/>
    <s v="機能訓練室"/>
    <m/>
    <m/>
    <m/>
    <m/>
    <m/>
    <m/>
    <m/>
    <m/>
    <m/>
    <s v="新規"/>
    <m/>
    <m/>
    <s v="上下昇降不要、排気フード要、IHコンロタイプで想定する（7/27八木）"/>
    <m/>
    <m/>
    <m/>
    <m/>
    <s v="ADLキッチン_x000a_"/>
    <n v="1"/>
    <m/>
    <m/>
    <m/>
    <m/>
    <m/>
    <m/>
    <m/>
    <m/>
    <m/>
    <m/>
    <m/>
    <m/>
    <m/>
    <m/>
    <m/>
    <s v="ADLキッチン_x000a_"/>
    <m/>
    <m/>
    <m/>
    <m/>
    <m/>
    <m/>
    <m/>
    <m/>
    <m/>
    <m/>
    <m/>
    <m/>
    <m/>
    <m/>
    <m/>
    <x v="0"/>
    <m/>
    <s v="●"/>
    <s v="リハビリテーション機能の強化に必要"/>
    <n v="2500000"/>
    <n v="2500000"/>
    <n v="2750000"/>
    <m/>
    <m/>
  </r>
  <r>
    <x v="0"/>
    <x v="4"/>
    <n v="5"/>
    <s v="リハビリテーション部門"/>
    <s v="リハビリテーション科"/>
    <s v="機能訓練室"/>
    <m/>
    <m/>
    <m/>
    <m/>
    <m/>
    <m/>
    <m/>
    <m/>
    <m/>
    <s v="新規"/>
    <m/>
    <m/>
    <s v="浴槽タイプを想定。トイレタイプは要検討。（7/27八木）"/>
    <m/>
    <m/>
    <m/>
    <m/>
    <s v="ADLトレーニングキット_x000a_"/>
    <n v="1"/>
    <m/>
    <m/>
    <m/>
    <m/>
    <m/>
    <m/>
    <m/>
    <m/>
    <m/>
    <m/>
    <m/>
    <m/>
    <m/>
    <m/>
    <m/>
    <s v="ADLトレーニングキット_x000a_"/>
    <m/>
    <m/>
    <m/>
    <m/>
    <m/>
    <m/>
    <m/>
    <m/>
    <m/>
    <m/>
    <m/>
    <m/>
    <m/>
    <m/>
    <m/>
    <x v="0"/>
    <m/>
    <s v="●"/>
    <s v="リハビリテーション機能の強化に必要"/>
    <n v="1300000"/>
    <n v="1300000"/>
    <n v="1430000"/>
    <m/>
    <m/>
  </r>
  <r>
    <x v="0"/>
    <x v="4"/>
    <n v="5"/>
    <s v="リハビリテーション部門"/>
    <s v="リハビリテーション科"/>
    <s v="機能訓練室"/>
    <m/>
    <m/>
    <m/>
    <m/>
    <m/>
    <m/>
    <m/>
    <m/>
    <m/>
    <s v="新規"/>
    <m/>
    <m/>
    <s v="パワーリハ3種類の要望。筋力評価機器（バイオデックス等）は不要（7/27八木）"/>
    <m/>
    <m/>
    <m/>
    <m/>
    <s v="筋力トレーニング系機器（レッグプレス）"/>
    <n v="1"/>
    <m/>
    <m/>
    <m/>
    <m/>
    <m/>
    <m/>
    <m/>
    <m/>
    <m/>
    <m/>
    <m/>
    <m/>
    <m/>
    <m/>
    <m/>
    <s v="筋力トレーニング系機器（レッグプレス）"/>
    <m/>
    <m/>
    <m/>
    <m/>
    <m/>
    <m/>
    <m/>
    <m/>
    <m/>
    <m/>
    <m/>
    <m/>
    <m/>
    <m/>
    <m/>
    <x v="0"/>
    <m/>
    <s v="●"/>
    <s v="リハビリテーション機能の強化に必要"/>
    <n v="1500000"/>
    <n v="1500000"/>
    <n v="1650000.0000000002"/>
    <m/>
    <m/>
  </r>
  <r>
    <x v="0"/>
    <x v="4"/>
    <n v="5"/>
    <s v="リハビリテーション部門"/>
    <s v="リハビリテーション科"/>
    <s v="機能訓練室"/>
    <m/>
    <m/>
    <m/>
    <m/>
    <m/>
    <m/>
    <m/>
    <m/>
    <m/>
    <s v="新規"/>
    <m/>
    <m/>
    <m/>
    <m/>
    <m/>
    <m/>
    <m/>
    <s v="筋力トレーニング系機器（チェストプレス）"/>
    <n v="1"/>
    <m/>
    <m/>
    <m/>
    <m/>
    <m/>
    <m/>
    <m/>
    <m/>
    <m/>
    <m/>
    <m/>
    <m/>
    <m/>
    <m/>
    <m/>
    <s v="筋力トレーニング系機器（チェストプレス）"/>
    <m/>
    <m/>
    <m/>
    <m/>
    <m/>
    <m/>
    <m/>
    <m/>
    <m/>
    <m/>
    <m/>
    <m/>
    <m/>
    <m/>
    <m/>
    <x v="0"/>
    <m/>
    <s v="●"/>
    <s v="リハビリテーション機能の強化に必要"/>
    <n v="1500000"/>
    <n v="1500000"/>
    <n v="1650000.0000000002"/>
    <m/>
    <m/>
  </r>
  <r>
    <x v="0"/>
    <x v="4"/>
    <n v="5"/>
    <s v="リハビリテーション部門"/>
    <s v="リハビリテーション科"/>
    <s v="機能訓練室"/>
    <m/>
    <m/>
    <m/>
    <m/>
    <m/>
    <m/>
    <m/>
    <m/>
    <m/>
    <s v="新規"/>
    <m/>
    <m/>
    <m/>
    <m/>
    <m/>
    <m/>
    <m/>
    <s v="筋力トレーニング系機器（ローイング）"/>
    <n v="1"/>
    <m/>
    <m/>
    <m/>
    <m/>
    <m/>
    <m/>
    <m/>
    <m/>
    <m/>
    <m/>
    <m/>
    <m/>
    <m/>
    <m/>
    <m/>
    <s v="筋力トレーニング系機器（ローイング）"/>
    <m/>
    <m/>
    <m/>
    <m/>
    <m/>
    <m/>
    <m/>
    <m/>
    <m/>
    <m/>
    <m/>
    <m/>
    <m/>
    <m/>
    <m/>
    <x v="0"/>
    <m/>
    <s v="●"/>
    <s v="リハビリテーション機能の強化に必要"/>
    <n v="1500000"/>
    <n v="1500000"/>
    <n v="1650000.0000000002"/>
    <m/>
    <m/>
  </r>
  <r>
    <x v="0"/>
    <x v="0"/>
    <n v="5"/>
    <s v="リハビリテーション部門"/>
    <s v="リハビリテーション科"/>
    <s v="機能訓練室"/>
    <n v="1"/>
    <m/>
    <s v="リハビリテーション科"/>
    <m/>
    <s v="ST室"/>
    <s v="0241"/>
    <s v="3968"/>
    <m/>
    <s v="○"/>
    <s v="B更新"/>
    <m/>
    <m/>
    <m/>
    <m/>
    <m/>
    <m/>
    <m/>
    <s v="超音波治療器"/>
    <n v="1"/>
    <s v="インデックス"/>
    <s v="フィアクション190i"/>
    <n v="500"/>
    <n v="300"/>
    <n v="900"/>
    <m/>
    <s v="○"/>
    <m/>
    <m/>
    <m/>
    <m/>
    <m/>
    <m/>
    <m/>
    <m/>
    <s v="超音波治療器"/>
    <s v="インデックス"/>
    <s v="フィアクション190i"/>
    <n v="500"/>
    <n v="300"/>
    <n v="900"/>
    <m/>
    <s v="○"/>
    <m/>
    <m/>
    <m/>
    <m/>
    <m/>
    <m/>
    <m/>
    <m/>
    <x v="0"/>
    <m/>
    <m/>
    <m/>
    <n v="600000"/>
    <n v="600000"/>
    <n v="660000"/>
    <m/>
    <m/>
  </r>
  <r>
    <x v="0"/>
    <x v="4"/>
    <n v="5"/>
    <s v="リハビリテーション部門"/>
    <s v="リハビリテーション科"/>
    <s v="機能訓練室"/>
    <m/>
    <m/>
    <m/>
    <m/>
    <m/>
    <m/>
    <m/>
    <m/>
    <m/>
    <s v="新規"/>
    <m/>
    <m/>
    <m/>
    <m/>
    <m/>
    <m/>
    <m/>
    <s v="渦流浴槽"/>
    <n v="2"/>
    <m/>
    <m/>
    <m/>
    <m/>
    <m/>
    <m/>
    <m/>
    <m/>
    <m/>
    <m/>
    <m/>
    <m/>
    <m/>
    <m/>
    <m/>
    <s v="渦流浴槽"/>
    <m/>
    <m/>
    <m/>
    <m/>
    <m/>
    <m/>
    <m/>
    <m/>
    <m/>
    <m/>
    <m/>
    <m/>
    <m/>
    <m/>
    <m/>
    <x v="0"/>
    <m/>
    <s v="●"/>
    <s v="リハビリテーション機能の強化に必要"/>
    <n v="1050000"/>
    <n v="2100000"/>
    <n v="2310000"/>
    <m/>
    <m/>
  </r>
  <r>
    <x v="0"/>
    <x v="4"/>
    <n v="5"/>
    <s v="リハビリテーション部門"/>
    <s v="リハビリテーション科"/>
    <s v="機能訓練室"/>
    <m/>
    <m/>
    <m/>
    <m/>
    <m/>
    <m/>
    <m/>
    <m/>
    <m/>
    <s v="新規"/>
    <m/>
    <m/>
    <s v="設置場所については病棟リハに設置する可能性あり。（7/27八木）"/>
    <m/>
    <m/>
    <m/>
    <m/>
    <s v="運動負荷システム"/>
    <n v="1"/>
    <m/>
    <m/>
    <m/>
    <m/>
    <m/>
    <m/>
    <m/>
    <m/>
    <m/>
    <m/>
    <m/>
    <m/>
    <m/>
    <m/>
    <m/>
    <s v="運動負荷システム"/>
    <m/>
    <m/>
    <m/>
    <m/>
    <m/>
    <m/>
    <m/>
    <m/>
    <m/>
    <m/>
    <m/>
    <m/>
    <m/>
    <m/>
    <m/>
    <x v="2"/>
    <m/>
    <s v="●"/>
    <s v="リハビリテーション機能の強化に必要（心疾患治療への対応強化も含む）"/>
    <n v="12000000"/>
    <n v="12000000"/>
    <n v="13200000.000000002"/>
    <m/>
    <m/>
  </r>
  <r>
    <x v="0"/>
    <x v="1"/>
    <n v="5"/>
    <s v="リハビリテーション部門"/>
    <s v="リハビリテーション科"/>
    <s v="機能訓練室"/>
    <n v="4"/>
    <s v="14"/>
    <s v="4階病棟"/>
    <n v="27"/>
    <s v="リハビリテーション室"/>
    <s v="0514"/>
    <m/>
    <m/>
    <s v="〇"/>
    <s v="A移設可"/>
    <m/>
    <m/>
    <m/>
    <m/>
    <n v="0"/>
    <s v="11"/>
    <s v="110514"/>
    <s v="救急カート"/>
    <n v="1"/>
    <m/>
    <m/>
    <n v="800"/>
    <n v="600"/>
    <n v="950"/>
    <m/>
    <m/>
    <m/>
    <m/>
    <m/>
    <m/>
    <m/>
    <m/>
    <m/>
    <m/>
    <s v="救急カート"/>
    <m/>
    <m/>
    <n v="800"/>
    <n v="600"/>
    <n v="950"/>
    <m/>
    <m/>
    <m/>
    <m/>
    <m/>
    <m/>
    <m/>
    <m/>
    <m/>
    <m/>
    <x v="1"/>
    <m/>
    <m/>
    <m/>
    <m/>
    <m/>
    <n v="0"/>
    <m/>
    <m/>
  </r>
  <r>
    <x v="0"/>
    <x v="1"/>
    <n v="5"/>
    <s v="リハビリテーション部門"/>
    <s v="リハビリテーション科"/>
    <s v="機能訓練室"/>
    <n v="4"/>
    <s v="14"/>
    <s v="4階病棟"/>
    <n v="27"/>
    <s v="リハビリテーション室"/>
    <s v="0515"/>
    <m/>
    <m/>
    <s v="〇"/>
    <s v="A移設可"/>
    <m/>
    <m/>
    <m/>
    <m/>
    <n v="0"/>
    <s v="11"/>
    <s v="110515"/>
    <s v="AED"/>
    <n v="1"/>
    <s v="日本光電"/>
    <s v="AED-3100"/>
    <n v="250"/>
    <n v="150"/>
    <n v="350"/>
    <m/>
    <m/>
    <m/>
    <m/>
    <m/>
    <m/>
    <m/>
    <m/>
    <m/>
    <m/>
    <s v="AED"/>
    <s v="日本光電"/>
    <s v="AED-3100"/>
    <n v="250"/>
    <n v="150"/>
    <n v="350"/>
    <m/>
    <m/>
    <m/>
    <m/>
    <m/>
    <m/>
    <m/>
    <m/>
    <m/>
    <m/>
    <x v="1"/>
    <m/>
    <m/>
    <m/>
    <m/>
    <m/>
    <n v="0"/>
    <m/>
    <m/>
  </r>
  <r>
    <x v="0"/>
    <x v="4"/>
    <n v="5"/>
    <s v="リハビリテーション部門"/>
    <s v="リハビリテーション科"/>
    <s v="診察室1"/>
    <m/>
    <m/>
    <m/>
    <m/>
    <m/>
    <m/>
    <m/>
    <m/>
    <m/>
    <s v="新規"/>
    <m/>
    <m/>
    <m/>
    <m/>
    <m/>
    <m/>
    <m/>
    <s v="診察台"/>
    <n v="1"/>
    <m/>
    <m/>
    <m/>
    <m/>
    <m/>
    <m/>
    <m/>
    <m/>
    <m/>
    <m/>
    <m/>
    <m/>
    <m/>
    <m/>
    <m/>
    <s v="診察台"/>
    <m/>
    <m/>
    <m/>
    <m/>
    <m/>
    <m/>
    <m/>
    <m/>
    <m/>
    <m/>
    <m/>
    <m/>
    <m/>
    <m/>
    <m/>
    <x v="0"/>
    <m/>
    <m/>
    <m/>
    <n v="50000"/>
    <n v="50000"/>
    <n v="55000.000000000007"/>
    <m/>
    <m/>
  </r>
  <r>
    <x v="0"/>
    <x v="4"/>
    <n v="5"/>
    <s v="リハビリテーション部門"/>
    <s v="リハビリテーション科"/>
    <s v="診察室2"/>
    <m/>
    <m/>
    <m/>
    <m/>
    <m/>
    <m/>
    <m/>
    <m/>
    <m/>
    <s v="新規"/>
    <m/>
    <m/>
    <m/>
    <m/>
    <m/>
    <m/>
    <m/>
    <s v="診察台"/>
    <n v="1"/>
    <m/>
    <m/>
    <m/>
    <m/>
    <m/>
    <m/>
    <m/>
    <m/>
    <m/>
    <m/>
    <m/>
    <m/>
    <m/>
    <m/>
    <m/>
    <s v="診察台"/>
    <m/>
    <m/>
    <m/>
    <m/>
    <m/>
    <m/>
    <m/>
    <m/>
    <m/>
    <m/>
    <m/>
    <m/>
    <m/>
    <m/>
    <m/>
    <x v="0"/>
    <m/>
    <m/>
    <m/>
    <n v="50000"/>
    <n v="50000"/>
    <n v="55000.000000000007"/>
    <m/>
    <m/>
  </r>
  <r>
    <x v="0"/>
    <x v="0"/>
    <n v="5"/>
    <s v="リハビリテーション部門"/>
    <s v="リハビリテーション科"/>
    <s v="小児リハビリテーション室"/>
    <n v="1"/>
    <m/>
    <s v="リハビリテーション科"/>
    <m/>
    <s v="リハビリテーション室"/>
    <s v="0234"/>
    <m/>
    <m/>
    <s v="○"/>
    <s v="B更新"/>
    <m/>
    <m/>
    <m/>
    <m/>
    <m/>
    <m/>
    <m/>
    <s v="オーバーヘッドフレーム"/>
    <n v="1"/>
    <s v="OG技研"/>
    <m/>
    <n v="1900"/>
    <n v="2100"/>
    <n v="2200"/>
    <m/>
    <m/>
    <m/>
    <m/>
    <m/>
    <m/>
    <m/>
    <m/>
    <m/>
    <s v="天井・壁固定"/>
    <s v="オーバーヘッドフレーム"/>
    <s v="OG技研"/>
    <m/>
    <n v="1900"/>
    <n v="2100"/>
    <n v="2200"/>
    <m/>
    <m/>
    <m/>
    <m/>
    <m/>
    <m/>
    <m/>
    <m/>
    <m/>
    <m/>
    <x v="0"/>
    <m/>
    <m/>
    <m/>
    <n v="600000"/>
    <n v="600000"/>
    <n v="660000"/>
    <m/>
    <m/>
  </r>
  <r>
    <x v="0"/>
    <x v="4"/>
    <n v="5"/>
    <s v="リハビリテーション部門"/>
    <s v="リハビリテーション科"/>
    <s v="小児リハビリテーション室"/>
    <m/>
    <m/>
    <m/>
    <m/>
    <m/>
    <m/>
    <m/>
    <m/>
    <m/>
    <s v="新規"/>
    <m/>
    <m/>
    <m/>
    <m/>
    <m/>
    <m/>
    <m/>
    <s v="小児用フロアマット"/>
    <n v="1"/>
    <m/>
    <m/>
    <m/>
    <m/>
    <m/>
    <m/>
    <m/>
    <m/>
    <m/>
    <m/>
    <m/>
    <m/>
    <m/>
    <m/>
    <m/>
    <s v="小児用フロアマット"/>
    <m/>
    <m/>
    <m/>
    <m/>
    <m/>
    <m/>
    <m/>
    <m/>
    <m/>
    <m/>
    <m/>
    <m/>
    <m/>
    <m/>
    <m/>
    <x v="0"/>
    <m/>
    <m/>
    <m/>
    <n v="500000"/>
    <n v="500000"/>
    <n v="550000"/>
    <m/>
    <m/>
  </r>
  <r>
    <x v="0"/>
    <x v="4"/>
    <n v="5"/>
    <s v="リハビリテーション部門"/>
    <s v="リハビリテーション科"/>
    <s v="小児リハビリテーション室"/>
    <m/>
    <m/>
    <m/>
    <m/>
    <m/>
    <m/>
    <m/>
    <m/>
    <m/>
    <s v="新規"/>
    <m/>
    <m/>
    <s v="天井吊り下げ型遊具を設置したい。計3か所。（7/27八木）"/>
    <m/>
    <m/>
    <m/>
    <m/>
    <s v="小児遊具系リハ機器"/>
    <n v="1"/>
    <m/>
    <m/>
    <m/>
    <m/>
    <m/>
    <m/>
    <m/>
    <m/>
    <m/>
    <m/>
    <m/>
    <m/>
    <m/>
    <m/>
    <m/>
    <s v="小児遊具系リハ機器"/>
    <m/>
    <m/>
    <m/>
    <m/>
    <m/>
    <m/>
    <m/>
    <m/>
    <m/>
    <m/>
    <m/>
    <m/>
    <m/>
    <m/>
    <m/>
    <x v="0"/>
    <m/>
    <m/>
    <m/>
    <n v="3000000"/>
    <n v="3000000"/>
    <n v="3300000.0000000005"/>
    <m/>
    <m/>
  </r>
  <r>
    <x v="0"/>
    <x v="0"/>
    <n v="5"/>
    <s v="リハビリテーション部門"/>
    <s v="リハビリテーション科"/>
    <s v="病棟リハビリテーション室"/>
    <n v="4"/>
    <s v="14"/>
    <s v="4階病棟"/>
    <n v="27"/>
    <s v="リハビリテーション室"/>
    <s v="0513"/>
    <s v="3484"/>
    <d v="1995-08-23T00:00:00"/>
    <s v="〇"/>
    <s v="B更新"/>
    <m/>
    <m/>
    <m/>
    <m/>
    <n v="0"/>
    <s v="11"/>
    <s v="110513"/>
    <s v="チルトテーブル"/>
    <n v="1"/>
    <s v="OG技研"/>
    <s v="UA-501"/>
    <n v="700"/>
    <n v="1900"/>
    <n v="800"/>
    <m/>
    <s v="〇"/>
    <m/>
    <m/>
    <m/>
    <m/>
    <m/>
    <m/>
    <m/>
    <m/>
    <s v="チルトテーブル"/>
    <s v="OG技研"/>
    <s v="UA-501"/>
    <n v="700"/>
    <n v="1900"/>
    <n v="800"/>
    <m/>
    <s v="〇"/>
    <m/>
    <m/>
    <m/>
    <m/>
    <m/>
    <m/>
    <m/>
    <m/>
    <x v="0"/>
    <m/>
    <m/>
    <m/>
    <n v="1500000"/>
    <n v="1500000"/>
    <n v="1650000.0000000002"/>
    <m/>
    <m/>
  </r>
  <r>
    <x v="0"/>
    <x v="0"/>
    <n v="5"/>
    <s v="リハビリテーション部門"/>
    <s v="リハビリテーション科"/>
    <s v="病棟リハビリテーション室"/>
    <n v="4"/>
    <s v="14"/>
    <s v="4階病棟"/>
    <n v="27"/>
    <s v="リハビリテーション室"/>
    <s v="0516"/>
    <s v="2189"/>
    <d v="1985-03-30T00:00:00"/>
    <s v="〇"/>
    <s v="B更新"/>
    <m/>
    <m/>
    <m/>
    <m/>
    <n v="0"/>
    <s v="11"/>
    <s v="110516"/>
    <s v="マットプラットホーム"/>
    <n v="1"/>
    <s v="酒井医療"/>
    <m/>
    <n v="1800"/>
    <n v="600"/>
    <n v="450"/>
    <m/>
    <m/>
    <m/>
    <m/>
    <m/>
    <m/>
    <m/>
    <m/>
    <m/>
    <m/>
    <s v="マットプラットホーム"/>
    <s v="酒井医療"/>
    <m/>
    <n v="1800"/>
    <n v="600"/>
    <n v="450"/>
    <m/>
    <m/>
    <m/>
    <m/>
    <m/>
    <m/>
    <m/>
    <m/>
    <m/>
    <m/>
    <x v="0"/>
    <m/>
    <m/>
    <m/>
    <n v="300000"/>
    <n v="300000"/>
    <n v="330000"/>
    <m/>
    <m/>
  </r>
  <r>
    <x v="0"/>
    <x v="0"/>
    <n v="5"/>
    <s v="リハビリテーション部門"/>
    <s v="リハビリテーション科"/>
    <s v="病棟リハビリテーション室"/>
    <n v="4"/>
    <s v="14"/>
    <s v="4階病棟"/>
    <n v="27"/>
    <s v="リハビリテーション室"/>
    <s v="0517"/>
    <s v="2187"/>
    <d v="1985-03-30T00:00:00"/>
    <s v="〇"/>
    <s v="B更新"/>
    <m/>
    <m/>
    <m/>
    <m/>
    <n v="0"/>
    <s v="11"/>
    <s v="110517"/>
    <s v="マットプラットホーム"/>
    <n v="1"/>
    <s v="酒井医療"/>
    <m/>
    <n v="1800"/>
    <n v="600"/>
    <n v="450"/>
    <m/>
    <m/>
    <m/>
    <m/>
    <m/>
    <m/>
    <m/>
    <m/>
    <m/>
    <m/>
    <s v="マットプラットホーム"/>
    <s v="酒井医療"/>
    <m/>
    <n v="1800"/>
    <n v="600"/>
    <n v="450"/>
    <m/>
    <m/>
    <m/>
    <m/>
    <m/>
    <m/>
    <m/>
    <m/>
    <m/>
    <m/>
    <x v="0"/>
    <m/>
    <m/>
    <m/>
    <n v="300000"/>
    <n v="300000"/>
    <n v="330000"/>
    <m/>
    <m/>
  </r>
  <r>
    <x v="0"/>
    <x v="1"/>
    <n v="5"/>
    <s v="リハビリテーション部門"/>
    <s v="リハビリテーション科"/>
    <s v="病棟リハビリテーション室"/>
    <n v="4"/>
    <s v="14"/>
    <s v="4階病棟"/>
    <n v="27"/>
    <s v="リハビリテーション室"/>
    <s v="0518"/>
    <m/>
    <m/>
    <s v="〇"/>
    <s v="A移設可"/>
    <m/>
    <m/>
    <m/>
    <m/>
    <n v="0"/>
    <s v="11"/>
    <s v="110518"/>
    <s v="全身鏡"/>
    <n v="1"/>
    <m/>
    <m/>
    <n v="900"/>
    <n v="600"/>
    <n v="1850"/>
    <m/>
    <m/>
    <m/>
    <m/>
    <m/>
    <m/>
    <m/>
    <m/>
    <m/>
    <m/>
    <s v="全身鏡"/>
    <m/>
    <m/>
    <n v="900"/>
    <n v="600"/>
    <n v="1850"/>
    <m/>
    <m/>
    <m/>
    <m/>
    <m/>
    <m/>
    <m/>
    <m/>
    <m/>
    <m/>
    <x v="1"/>
    <m/>
    <m/>
    <m/>
    <m/>
    <m/>
    <n v="0"/>
    <m/>
    <m/>
  </r>
  <r>
    <x v="0"/>
    <x v="1"/>
    <n v="5"/>
    <s v="リハビリテーション部門"/>
    <s v="リハビリテーション科"/>
    <s v="病棟リハビリテーション室"/>
    <n v="4"/>
    <s v="14"/>
    <s v="4階病棟"/>
    <n v="27"/>
    <s v="リハビリテーション室"/>
    <s v="0519"/>
    <m/>
    <m/>
    <s v="〇"/>
    <s v="A移設可"/>
    <m/>
    <m/>
    <m/>
    <m/>
    <n v="0"/>
    <s v="11"/>
    <s v="110519"/>
    <s v="診察台（背上げ）"/>
    <n v="1"/>
    <s v="タカダベッド"/>
    <m/>
    <n v="1900"/>
    <n v="750"/>
    <n v="600"/>
    <m/>
    <m/>
    <m/>
    <m/>
    <m/>
    <m/>
    <m/>
    <m/>
    <m/>
    <m/>
    <s v="診察台"/>
    <s v="タカダベッド"/>
    <m/>
    <n v="1900"/>
    <n v="750"/>
    <n v="600"/>
    <m/>
    <m/>
    <m/>
    <m/>
    <m/>
    <m/>
    <m/>
    <m/>
    <m/>
    <m/>
    <x v="1"/>
    <m/>
    <m/>
    <m/>
    <m/>
    <m/>
    <n v="0"/>
    <m/>
    <m/>
  </r>
  <r>
    <x v="0"/>
    <x v="1"/>
    <n v="5"/>
    <s v="リハビリテーション部門"/>
    <s v="リハビリテーション科"/>
    <s v="病棟リハビリテーション室"/>
    <n v="4"/>
    <s v="14"/>
    <s v="4階病棟"/>
    <n v="27"/>
    <s v="リハビリテーション室"/>
    <s v="0520"/>
    <m/>
    <m/>
    <s v="〇"/>
    <s v="A移設可"/>
    <m/>
    <m/>
    <m/>
    <m/>
    <n v="0"/>
    <s v="11"/>
    <s v="110520"/>
    <s v="エルゴタイザー"/>
    <n v="1"/>
    <s v="OG技研"/>
    <s v="MPU16B-105"/>
    <n v="500"/>
    <n v="1000"/>
    <n v="1300"/>
    <m/>
    <s v="〇"/>
    <m/>
    <m/>
    <m/>
    <m/>
    <m/>
    <m/>
    <m/>
    <m/>
    <s v="エルゴタイザー"/>
    <s v="OG技研"/>
    <s v="MPU16B-105"/>
    <n v="500"/>
    <n v="1000"/>
    <n v="1300"/>
    <m/>
    <s v="〇"/>
    <m/>
    <m/>
    <m/>
    <m/>
    <m/>
    <m/>
    <m/>
    <m/>
    <x v="1"/>
    <m/>
    <m/>
    <m/>
    <m/>
    <m/>
    <n v="0"/>
    <m/>
    <m/>
  </r>
  <r>
    <x v="0"/>
    <x v="1"/>
    <n v="5"/>
    <s v="リハビリテーション部門"/>
    <s v="リハビリテーション科"/>
    <s v="病棟リハビリテーション室"/>
    <n v="4"/>
    <s v="14"/>
    <s v="4階病棟"/>
    <n v="27"/>
    <s v="リハビリテーション室"/>
    <s v="0521"/>
    <s v="4059"/>
    <d v="2002-09-19T00:00:00"/>
    <s v="〇"/>
    <s v="A移設可"/>
    <m/>
    <m/>
    <m/>
    <m/>
    <n v="0"/>
    <s v="11"/>
    <s v="110521"/>
    <s v="電気治療器"/>
    <n v="1"/>
    <s v="ミナト医科学"/>
    <s v="DM2500"/>
    <n v="450"/>
    <n v="500"/>
    <n v="1100"/>
    <m/>
    <s v="〇"/>
    <m/>
    <m/>
    <m/>
    <m/>
    <m/>
    <m/>
    <m/>
    <m/>
    <s v="電気治療器"/>
    <s v="ミナト医科学"/>
    <s v="DM2500"/>
    <n v="450"/>
    <n v="500"/>
    <n v="1100"/>
    <m/>
    <s v="〇"/>
    <m/>
    <m/>
    <m/>
    <m/>
    <m/>
    <m/>
    <m/>
    <m/>
    <x v="1"/>
    <m/>
    <m/>
    <m/>
    <m/>
    <m/>
    <n v="0"/>
    <m/>
    <m/>
  </r>
  <r>
    <x v="1"/>
    <x v="1"/>
    <n v="5"/>
    <s v="リハビリテーション部門"/>
    <s v="リハビリテーション科"/>
    <s v="病棟リハビリテーション室"/>
    <n v="4"/>
    <s v="14"/>
    <s v="4階病棟"/>
    <n v="27"/>
    <s v="リハビリテーション室"/>
    <s v="0522"/>
    <m/>
    <m/>
    <s v="〇"/>
    <s v="A移設可"/>
    <m/>
    <m/>
    <m/>
    <m/>
    <n v="0"/>
    <s v="11"/>
    <s v="110522"/>
    <s v="エレクターシェルフ（収納棚）"/>
    <n v="1"/>
    <m/>
    <m/>
    <n v="1500"/>
    <n v="450"/>
    <n v="1800"/>
    <m/>
    <m/>
    <m/>
    <m/>
    <m/>
    <m/>
    <m/>
    <m/>
    <m/>
    <m/>
    <s v="エレクターシェルフ（収納棚）"/>
    <m/>
    <m/>
    <n v="1500"/>
    <n v="450"/>
    <n v="1800"/>
    <m/>
    <m/>
    <m/>
    <m/>
    <m/>
    <m/>
    <m/>
    <m/>
    <m/>
    <m/>
    <x v="1"/>
    <m/>
    <m/>
    <m/>
    <m/>
    <m/>
    <n v="0"/>
    <m/>
    <m/>
  </r>
  <r>
    <x v="0"/>
    <x v="1"/>
    <n v="5"/>
    <s v="事務部門"/>
    <s v="管理部門"/>
    <s v="その他"/>
    <n v="3"/>
    <s v="13"/>
    <s v="3階病棟"/>
    <n v="26"/>
    <s v="面談室"/>
    <s v="0450"/>
    <m/>
    <m/>
    <s v="〇"/>
    <s v="A移設可"/>
    <m/>
    <m/>
    <m/>
    <m/>
    <n v="0"/>
    <s v="11"/>
    <s v="110450"/>
    <s v="訓練用シミュレータ（人形）"/>
    <n v="1"/>
    <s v="レールダル"/>
    <m/>
    <n v="1200"/>
    <n v="300"/>
    <n v="200"/>
    <m/>
    <s v="〇"/>
    <m/>
    <m/>
    <m/>
    <m/>
    <m/>
    <m/>
    <m/>
    <m/>
    <s v="訓練用シミュレータ（人形）"/>
    <s v="レールダル"/>
    <m/>
    <n v="1200"/>
    <n v="300"/>
    <n v="200"/>
    <m/>
    <s v="〇"/>
    <m/>
    <m/>
    <m/>
    <m/>
    <m/>
    <m/>
    <m/>
    <m/>
    <x v="1"/>
    <m/>
    <m/>
    <m/>
    <m/>
    <m/>
    <n v="0"/>
    <m/>
    <m/>
  </r>
  <r>
    <x v="0"/>
    <x v="1"/>
    <n v="5"/>
    <s v="事務部門"/>
    <s v="管理部門"/>
    <s v="その他"/>
    <n v="3"/>
    <s v="13"/>
    <s v="3階病棟"/>
    <n v="26"/>
    <s v="面談室"/>
    <s v="0447"/>
    <m/>
    <m/>
    <s v="〇"/>
    <s v="A移設可"/>
    <m/>
    <m/>
    <m/>
    <m/>
    <n v="0"/>
    <s v="11"/>
    <s v="110447"/>
    <s v="採血静注シミュレーター"/>
    <n v="1"/>
    <s v="京都科学"/>
    <s v="M50B"/>
    <n v="700"/>
    <n v="300"/>
    <n v="500"/>
    <m/>
    <m/>
    <m/>
    <m/>
    <m/>
    <m/>
    <m/>
    <m/>
    <m/>
    <m/>
    <s v="採血静注シミュレーター"/>
    <s v="京都科学"/>
    <s v="M50B"/>
    <n v="700"/>
    <n v="300"/>
    <n v="500"/>
    <m/>
    <m/>
    <m/>
    <m/>
    <m/>
    <m/>
    <m/>
    <m/>
    <m/>
    <m/>
    <x v="1"/>
    <m/>
    <m/>
    <m/>
    <m/>
    <m/>
    <n v="0"/>
    <m/>
    <m/>
  </r>
  <r>
    <x v="0"/>
    <x v="1"/>
    <n v="5"/>
    <s v="事務部門"/>
    <s v="管理部門"/>
    <s v="その他"/>
    <n v="3"/>
    <s v="13"/>
    <s v="3階病棟"/>
    <n v="26"/>
    <s v="面談室"/>
    <s v="0448"/>
    <m/>
    <m/>
    <s v="〇"/>
    <s v="A移設可"/>
    <m/>
    <m/>
    <m/>
    <m/>
    <n v="0"/>
    <s v="11"/>
    <s v="110448"/>
    <s v="装着型女性導尿シミュレータⅡ"/>
    <n v="1"/>
    <s v="坂本モデル"/>
    <s v="M180"/>
    <n v="550"/>
    <n v="250"/>
    <n v="250"/>
    <m/>
    <m/>
    <m/>
    <m/>
    <m/>
    <m/>
    <m/>
    <m/>
    <m/>
    <m/>
    <s v="装着型女性導尿シミュレータⅡ"/>
    <s v="坂本モデル"/>
    <s v="M180"/>
    <n v="550"/>
    <n v="250"/>
    <n v="250"/>
    <m/>
    <m/>
    <m/>
    <m/>
    <m/>
    <m/>
    <m/>
    <m/>
    <m/>
    <m/>
    <x v="1"/>
    <m/>
    <m/>
    <m/>
    <m/>
    <m/>
    <n v="0"/>
    <m/>
    <m/>
  </r>
  <r>
    <x v="0"/>
    <x v="1"/>
    <n v="5"/>
    <s v="事務部門"/>
    <s v="管理部門"/>
    <s v="その他"/>
    <n v="3"/>
    <s v="13"/>
    <s v="3階病棟"/>
    <n v="26"/>
    <s v="面談室"/>
    <s v="0449"/>
    <m/>
    <m/>
    <s v="〇"/>
    <s v="A移設可"/>
    <m/>
    <m/>
    <m/>
    <m/>
    <n v="0"/>
    <s v="11"/>
    <s v="110449"/>
    <s v="装着型女性導尿シミュレータⅡ"/>
    <n v="1"/>
    <s v="坂本モデル"/>
    <s v="M180"/>
    <n v="550"/>
    <n v="250"/>
    <n v="250"/>
    <m/>
    <m/>
    <m/>
    <m/>
    <m/>
    <m/>
    <m/>
    <m/>
    <m/>
    <m/>
    <s v="装着型女性導尿シミュレータⅡ"/>
    <s v="坂本モデル"/>
    <s v="M180"/>
    <n v="550"/>
    <n v="250"/>
    <n v="250"/>
    <m/>
    <m/>
    <m/>
    <m/>
    <m/>
    <m/>
    <m/>
    <m/>
    <m/>
    <m/>
    <x v="1"/>
    <m/>
    <m/>
    <m/>
    <m/>
    <m/>
    <n v="0"/>
    <m/>
    <m/>
  </r>
  <r>
    <x v="0"/>
    <x v="1"/>
    <n v="5"/>
    <s v="事務部門"/>
    <s v="管理部門"/>
    <s v="その他"/>
    <n v="6"/>
    <s v="16"/>
    <s v="6階病棟"/>
    <n v="29"/>
    <s v="処置室"/>
    <s v="0991"/>
    <m/>
    <m/>
    <s v="〇"/>
    <s v="A移設可"/>
    <m/>
    <m/>
    <m/>
    <m/>
    <n v="0"/>
    <s v="11"/>
    <s v="110991"/>
    <s v="シミュレーター"/>
    <n v="1"/>
    <s v="レールダル"/>
    <m/>
    <n v="500"/>
    <n v="300"/>
    <n v="1000"/>
    <m/>
    <m/>
    <m/>
    <m/>
    <m/>
    <m/>
    <m/>
    <m/>
    <m/>
    <m/>
    <s v="シミュレーター"/>
    <s v="レールダル"/>
    <m/>
    <n v="500"/>
    <n v="300"/>
    <n v="1000"/>
    <m/>
    <m/>
    <m/>
    <m/>
    <m/>
    <m/>
    <m/>
    <m/>
    <m/>
    <m/>
    <x v="1"/>
    <m/>
    <m/>
    <m/>
    <m/>
    <m/>
    <n v="0"/>
    <m/>
    <m/>
  </r>
  <r>
    <x v="0"/>
    <x v="6"/>
    <s v="*"/>
    <s v="その他"/>
    <s v="共通"/>
    <s v="共通"/>
    <m/>
    <m/>
    <m/>
    <m/>
    <m/>
    <m/>
    <m/>
    <m/>
    <m/>
    <s v="工事"/>
    <m/>
    <m/>
    <m/>
    <m/>
    <m/>
    <m/>
    <m/>
    <s v="液酸タンク"/>
    <n v="1"/>
    <m/>
    <m/>
    <m/>
    <m/>
    <m/>
    <m/>
    <m/>
    <m/>
    <m/>
    <m/>
    <m/>
    <m/>
    <m/>
    <m/>
    <m/>
    <s v="液酸タンク"/>
    <m/>
    <m/>
    <m/>
    <m/>
    <m/>
    <m/>
    <m/>
    <m/>
    <m/>
    <m/>
    <m/>
    <m/>
    <m/>
    <m/>
    <s v="概算"/>
    <x v="0"/>
    <m/>
    <m/>
    <m/>
    <s v="建築工事"/>
    <s v="建築工事"/>
    <s v="建築工事"/>
    <m/>
    <m/>
  </r>
  <r>
    <x v="0"/>
    <x v="6"/>
    <s v="*"/>
    <s v="その他"/>
    <s v="共通"/>
    <s v="共通"/>
    <m/>
    <m/>
    <m/>
    <m/>
    <m/>
    <m/>
    <m/>
    <m/>
    <m/>
    <s v="工事"/>
    <m/>
    <m/>
    <m/>
    <m/>
    <m/>
    <m/>
    <m/>
    <s v="消火器一式"/>
    <n v="1"/>
    <m/>
    <m/>
    <m/>
    <m/>
    <m/>
    <m/>
    <m/>
    <m/>
    <m/>
    <m/>
    <m/>
    <m/>
    <m/>
    <m/>
    <m/>
    <s v="消火器一式"/>
    <m/>
    <m/>
    <m/>
    <m/>
    <m/>
    <m/>
    <m/>
    <m/>
    <m/>
    <m/>
    <m/>
    <m/>
    <m/>
    <m/>
    <s v="概算、150本"/>
    <x v="0"/>
    <m/>
    <m/>
    <m/>
    <n v="2250000"/>
    <n v="2250000"/>
    <n v="2475000"/>
    <m/>
    <m/>
  </r>
  <r>
    <x v="1"/>
    <x v="11"/>
    <s v="*"/>
    <s v="その他"/>
    <s v="共通"/>
    <s v="共通"/>
    <m/>
    <m/>
    <m/>
    <m/>
    <m/>
    <m/>
    <m/>
    <m/>
    <m/>
    <s v="別途"/>
    <m/>
    <m/>
    <m/>
    <m/>
    <m/>
    <m/>
    <m/>
    <s v="カーテン・ブラインド一式"/>
    <n v="1"/>
    <m/>
    <m/>
    <m/>
    <m/>
    <m/>
    <m/>
    <m/>
    <m/>
    <m/>
    <m/>
    <m/>
    <m/>
    <m/>
    <m/>
    <m/>
    <s v="カーテン・ブラインド一式"/>
    <m/>
    <m/>
    <m/>
    <m/>
    <m/>
    <m/>
    <m/>
    <m/>
    <m/>
    <m/>
    <m/>
    <m/>
    <m/>
    <m/>
    <s v="概算"/>
    <x v="0"/>
    <m/>
    <m/>
    <m/>
    <n v="60000000"/>
    <n v="60000000"/>
    <n v="66000000.000000007"/>
    <m/>
    <m/>
  </r>
  <r>
    <x v="1"/>
    <x v="0"/>
    <s v="*"/>
    <s v="その他"/>
    <s v="共通"/>
    <s v="共通"/>
    <m/>
    <m/>
    <m/>
    <m/>
    <m/>
    <m/>
    <m/>
    <m/>
    <m/>
    <s v="B更新"/>
    <m/>
    <m/>
    <m/>
    <m/>
    <m/>
    <m/>
    <m/>
    <s v="診療材料棚一式"/>
    <n v="1"/>
    <m/>
    <m/>
    <m/>
    <m/>
    <m/>
    <m/>
    <m/>
    <m/>
    <m/>
    <m/>
    <m/>
    <m/>
    <m/>
    <m/>
    <m/>
    <s v="診療材料棚一式"/>
    <m/>
    <m/>
    <m/>
    <m/>
    <m/>
    <m/>
    <m/>
    <m/>
    <m/>
    <m/>
    <m/>
    <m/>
    <m/>
    <m/>
    <s v="概算・サカセ化学等の専門メーカーを想定"/>
    <x v="0"/>
    <m/>
    <m/>
    <m/>
    <n v="45250000"/>
    <n v="45250000"/>
    <n v="49775000.000000007"/>
    <m/>
    <m/>
  </r>
  <r>
    <x v="0"/>
    <x v="0"/>
    <s v="*"/>
    <s v="その他"/>
    <s v="共通"/>
    <s v="共通"/>
    <m/>
    <m/>
    <m/>
    <m/>
    <m/>
    <m/>
    <m/>
    <m/>
    <m/>
    <s v="B更新"/>
    <m/>
    <m/>
    <m/>
    <m/>
    <m/>
    <m/>
    <m/>
    <s v="電動ベッド（大人用）"/>
    <n v="257"/>
    <m/>
    <m/>
    <m/>
    <m/>
    <m/>
    <m/>
    <m/>
    <m/>
    <m/>
    <m/>
    <m/>
    <m/>
    <m/>
    <m/>
    <m/>
    <s v="電動ベッド"/>
    <m/>
    <m/>
    <m/>
    <m/>
    <m/>
    <m/>
    <m/>
    <m/>
    <m/>
    <m/>
    <m/>
    <m/>
    <m/>
    <m/>
    <s v="概算"/>
    <x v="0"/>
    <m/>
    <m/>
    <m/>
    <n v="350000"/>
    <n v="89950000"/>
    <n v="98945000.000000015"/>
    <s v="購入台数削減257⇒150台へ台数変更"/>
    <n v="-37450000"/>
  </r>
  <r>
    <x v="0"/>
    <x v="0"/>
    <s v="*"/>
    <s v="その他"/>
    <s v="共通"/>
    <s v="共通"/>
    <m/>
    <m/>
    <m/>
    <m/>
    <m/>
    <m/>
    <m/>
    <m/>
    <m/>
    <s v="B更新"/>
    <m/>
    <m/>
    <m/>
    <m/>
    <m/>
    <m/>
    <m/>
    <s v="電動ベッド（小児用・サークルベッド）"/>
    <n v="44"/>
    <m/>
    <m/>
    <m/>
    <m/>
    <m/>
    <m/>
    <m/>
    <m/>
    <m/>
    <m/>
    <m/>
    <m/>
    <m/>
    <m/>
    <m/>
    <s v="電動ベッド"/>
    <m/>
    <m/>
    <m/>
    <m/>
    <m/>
    <m/>
    <m/>
    <m/>
    <m/>
    <m/>
    <m/>
    <m/>
    <m/>
    <m/>
    <s v="概算"/>
    <x v="0"/>
    <m/>
    <m/>
    <m/>
    <n v="300000"/>
    <n v="13200000"/>
    <n v="14520000.000000002"/>
    <m/>
    <m/>
  </r>
  <r>
    <x v="1"/>
    <x v="12"/>
    <s v="*"/>
    <s v="その他"/>
    <s v="共通"/>
    <s v="共通"/>
    <m/>
    <m/>
    <m/>
    <m/>
    <m/>
    <m/>
    <m/>
    <m/>
    <m/>
    <s v="別途"/>
    <m/>
    <m/>
    <m/>
    <m/>
    <m/>
    <m/>
    <m/>
    <s v="什器・家具一式"/>
    <n v="1"/>
    <m/>
    <m/>
    <m/>
    <m/>
    <m/>
    <m/>
    <m/>
    <m/>
    <m/>
    <m/>
    <m/>
    <m/>
    <m/>
    <m/>
    <m/>
    <s v="什器・家具一式"/>
    <m/>
    <m/>
    <m/>
    <m/>
    <m/>
    <m/>
    <m/>
    <m/>
    <m/>
    <m/>
    <m/>
    <m/>
    <m/>
    <m/>
    <s v="概算"/>
    <x v="0"/>
    <m/>
    <m/>
    <m/>
    <n v="170000000"/>
    <n v="170000000"/>
    <n v="187000000.00000003"/>
    <m/>
    <m/>
  </r>
  <r>
    <x v="0"/>
    <x v="13"/>
    <s v="*"/>
    <s v="その他"/>
    <s v="共通"/>
    <s v="共通"/>
    <m/>
    <m/>
    <m/>
    <m/>
    <m/>
    <m/>
    <m/>
    <m/>
    <m/>
    <s v="別途"/>
    <m/>
    <m/>
    <m/>
    <m/>
    <m/>
    <m/>
    <m/>
    <s v="廃棄処分費"/>
    <n v="1"/>
    <m/>
    <m/>
    <m/>
    <m/>
    <m/>
    <m/>
    <m/>
    <m/>
    <m/>
    <m/>
    <m/>
    <m/>
    <m/>
    <m/>
    <m/>
    <s v="廃棄処分費"/>
    <m/>
    <m/>
    <m/>
    <m/>
    <m/>
    <m/>
    <m/>
    <m/>
    <m/>
    <m/>
    <m/>
    <m/>
    <m/>
    <m/>
    <s v="概算"/>
    <x v="0"/>
    <m/>
    <m/>
    <m/>
    <n v="24000000"/>
    <n v="24000000"/>
    <n v="26400000.000000004"/>
    <m/>
    <m/>
  </r>
  <r>
    <x v="0"/>
    <x v="14"/>
    <s v="*"/>
    <s v="その他"/>
    <s v="共通"/>
    <s v="共通"/>
    <m/>
    <m/>
    <m/>
    <m/>
    <m/>
    <m/>
    <m/>
    <m/>
    <m/>
    <s v="別途"/>
    <m/>
    <m/>
    <m/>
    <m/>
    <m/>
    <m/>
    <m/>
    <s v="医療機器備品等移転費《引越業者に委託する分》"/>
    <n v="1"/>
    <m/>
    <m/>
    <m/>
    <m/>
    <m/>
    <m/>
    <m/>
    <m/>
    <m/>
    <m/>
    <m/>
    <m/>
    <m/>
    <m/>
    <m/>
    <m/>
    <m/>
    <m/>
    <m/>
    <m/>
    <m/>
    <m/>
    <m/>
    <m/>
    <m/>
    <m/>
    <m/>
    <m/>
    <m/>
    <m/>
    <s v="概算"/>
    <x v="0"/>
    <m/>
    <m/>
    <m/>
    <n v="104000000"/>
    <n v="104000000"/>
    <n v="114400000.0000000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ピボットテーブル1" cacheId="5" applyNumberFormats="0" applyBorderFormats="0" applyFontFormats="0" applyPatternFormats="0" applyAlignmentFormats="0" applyWidthHeightFormats="1" dataCaption="値" updatedVersion="7" minRefreshableVersion="3" useAutoFormatting="1" itemPrintTitles="1" createdVersion="7" indent="0" compact="0" compactData="0" gridDropZones="1" multipleFieldFilters="0">
  <location ref="A3:E16" firstHeaderRow="1" firstDataRow="2" firstDataCol="1" rowPageCount="1" colPageCount="1"/>
  <pivotFields count="65">
    <pivotField axis="axisPage" compact="0" outline="0" multipleItemSelectionAllowed="1" showAll="0">
      <items count="3">
        <item x="1"/>
        <item x="0"/>
        <item t="default"/>
      </items>
    </pivotField>
    <pivotField axis="axisRow" compact="0" outline="0" showAll="0">
      <items count="17">
        <item x="1"/>
        <item x="0"/>
        <item x="2"/>
        <item x="4"/>
        <item x="3"/>
        <item x="9"/>
        <item x="7"/>
        <item x="12"/>
        <item x="10"/>
        <item x="11"/>
        <item m="1" x="15"/>
        <item x="6"/>
        <item x="14"/>
        <item x="5"/>
        <item x="13"/>
        <item x="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5">
        <item x="3"/>
        <item x="0"/>
        <item x="2"/>
        <item h="1" x="1"/>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s>
  <rowFields count="1">
    <field x="1"/>
  </rowFields>
  <rowItems count="12">
    <i>
      <x v="1"/>
    </i>
    <i>
      <x v="2"/>
    </i>
    <i>
      <x v="3"/>
    </i>
    <i>
      <x v="4"/>
    </i>
    <i>
      <x v="7"/>
    </i>
    <i>
      <x v="8"/>
    </i>
    <i>
      <x v="9"/>
    </i>
    <i>
      <x v="11"/>
    </i>
    <i>
      <x v="12"/>
    </i>
    <i>
      <x v="13"/>
    </i>
    <i>
      <x v="14"/>
    </i>
    <i t="grand">
      <x/>
    </i>
  </rowItems>
  <colFields count="1">
    <field x="56"/>
  </colFields>
  <colItems count="4">
    <i>
      <x/>
    </i>
    <i>
      <x v="1"/>
    </i>
    <i>
      <x v="2"/>
    </i>
    <i t="grand">
      <x/>
    </i>
  </colItems>
  <pageFields count="1">
    <pageField fld="0" hier="-1"/>
  </pageFields>
  <dataFields count="1">
    <dataField name="合計 / 想定価合計_x000a_（税込）" fld="62" baseField="0" baseItem="0" numFmtId="38"/>
  </dataFields>
  <formats count="1">
    <format dxfId="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ピボットテーブル1" cacheId="4" applyNumberFormats="0" applyBorderFormats="0" applyFontFormats="0" applyPatternFormats="0" applyAlignmentFormats="0" applyWidthHeightFormats="1" dataCaption="値" updatedVersion="7" minRefreshableVersion="3" useAutoFormatting="1" itemPrintTitles="1" createdVersion="7" indent="0" compact="0" compactData="0" gridDropZones="1" multipleFieldFilters="0">
  <location ref="A3:M520" firstHeaderRow="1" firstDataRow="3" firstDataCol="1" rowPageCount="1" colPageCount="1"/>
  <pivotFields count="63">
    <pivotField axis="axisPage" compact="0" outline="0" multipleItemSelectionAllowed="1" showAll="0">
      <items count="3">
        <item h="1" x="1"/>
        <item x="0"/>
        <item t="default"/>
      </items>
    </pivotField>
    <pivotField axis="axisCol" compact="0" outline="0" showAll="0">
      <items count="16">
        <item x="1"/>
        <item x="0"/>
        <item x="2"/>
        <item x="4"/>
        <item h="1" x="9"/>
        <item h="1" x="7"/>
        <item h="1" x="8"/>
        <item x="3"/>
        <item h="1" x="5"/>
        <item h="1" x="6"/>
        <item h="1" x="10"/>
        <item h="1" x="11"/>
        <item h="1" x="12"/>
        <item h="1" x="13"/>
        <item h="1"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647">
        <item h="1" x="451"/>
        <item h="1" x="130"/>
        <item h="1" x="18"/>
        <item h="1" x="610"/>
        <item h="1" x="608"/>
        <item h="1" x="115"/>
        <item h="1" x="126"/>
        <item h="1" x="112"/>
        <item h="1" x="194"/>
        <item h="1" x="119"/>
        <item h="1" x="570"/>
        <item h="1" x="552"/>
        <item h="1" x="203"/>
        <item h="1" x="131"/>
        <item h="1" x="609"/>
        <item h="1" x="452"/>
        <item h="1" x="68"/>
        <item h="1" x="121"/>
        <item h="1" x="125"/>
        <item h="1" x="116"/>
        <item h="1" x="453"/>
        <item h="1" x="132"/>
        <item h="1" x="113"/>
        <item h="1" x="568"/>
        <item h="1" x="394"/>
        <item h="1" x="454"/>
        <item h="1" x="120"/>
        <item h="1" x="393"/>
        <item h="1" x="114"/>
        <item h="1" x="129"/>
        <item h="1" x="122"/>
        <item x="509"/>
        <item x="400"/>
        <item x="60"/>
        <item x="621"/>
        <item x="622"/>
        <item x="85"/>
        <item x="409"/>
        <item x="458"/>
        <item x="211"/>
        <item x="13"/>
        <item x="165"/>
        <item x="392"/>
        <item x="493"/>
        <item x="173"/>
        <item x="387"/>
        <item x="520"/>
        <item x="388"/>
        <item x="346"/>
        <item x="24"/>
        <item x="23"/>
        <item x="25"/>
        <item x="31"/>
        <item x="28"/>
        <item x="30"/>
        <item x="27"/>
        <item x="29"/>
        <item x="35"/>
        <item x="32"/>
        <item x="42"/>
        <item x="38"/>
        <item x="294"/>
        <item x="39"/>
        <item x="427"/>
        <item x="17"/>
        <item x="7"/>
        <item x="246"/>
        <item x="6"/>
        <item x="4"/>
        <item x="535"/>
        <item x="340"/>
        <item x="287"/>
        <item x="328"/>
        <item x="16"/>
        <item x="383"/>
        <item x="207"/>
        <item x="465"/>
        <item x="504"/>
        <item x="279"/>
        <item x="620"/>
        <item x="421"/>
        <item x="633"/>
        <item x="635"/>
        <item x="206"/>
        <item x="510"/>
        <item x="218"/>
        <item x="628"/>
        <item x="445"/>
        <item x="406"/>
        <item x="641"/>
        <item x="305"/>
        <item x="365"/>
        <item x="390"/>
        <item x="597"/>
        <item x="76"/>
        <item x="460"/>
        <item x="44"/>
        <item x="551"/>
        <item x="276"/>
        <item x="324"/>
        <item x="496"/>
        <item x="342"/>
        <item x="233"/>
        <item x="546"/>
        <item x="547"/>
        <item x="420"/>
        <item x="549"/>
        <item x="49"/>
        <item x="48"/>
        <item x="347"/>
        <item x="513"/>
        <item x="124"/>
        <item x="369"/>
        <item x="227"/>
        <item x="527"/>
        <item x="488"/>
        <item x="185"/>
        <item x="50"/>
        <item x="607"/>
        <item x="424"/>
        <item x="152"/>
        <item x="82"/>
        <item x="498"/>
        <item x="499"/>
        <item x="281"/>
        <item x="147"/>
        <item x="217"/>
        <item x="378"/>
        <item x="107"/>
        <item x="214"/>
        <item x="505"/>
        <item x="177"/>
        <item x="555"/>
        <item x="176"/>
        <item x="473"/>
        <item x="317"/>
        <item x="531"/>
        <item x="506"/>
        <item x="631"/>
        <item x="297"/>
        <item x="12"/>
        <item x="616"/>
        <item x="481"/>
        <item x="422"/>
        <item x="586"/>
        <item x="366"/>
        <item x="476"/>
        <item x="163"/>
        <item x="260"/>
        <item x="247"/>
        <item x="277"/>
        <item x="5"/>
        <item x="362"/>
        <item x="364"/>
        <item x="361"/>
        <item x="357"/>
        <item x="106"/>
        <item x="359"/>
        <item x="556"/>
        <item x="94"/>
        <item x="225"/>
        <item x="224"/>
        <item x="34"/>
        <item x="41"/>
        <item x="430"/>
        <item x="164"/>
        <item x="320"/>
        <item x="581"/>
        <item x="595"/>
        <item x="306"/>
        <item x="407"/>
        <item x="514"/>
        <item x="198"/>
        <item x="300"/>
        <item x="353"/>
        <item x="354"/>
        <item x="321"/>
        <item x="373"/>
        <item x="161"/>
        <item x="235"/>
        <item x="72"/>
        <item x="8"/>
        <item x="255"/>
        <item x="182"/>
        <item x="160"/>
        <item x="238"/>
        <item x="467"/>
        <item x="190"/>
        <item x="15"/>
        <item x="88"/>
        <item x="138"/>
        <item x="370"/>
        <item x="618"/>
        <item x="289"/>
        <item x="45"/>
        <item x="104"/>
        <item x="108"/>
        <item x="512"/>
        <item x="463"/>
        <item x="615"/>
        <item x="230"/>
        <item x="358"/>
        <item x="583"/>
        <item x="584"/>
        <item x="585"/>
        <item x="429"/>
        <item x="573"/>
        <item x="464"/>
        <item x="123"/>
        <item x="490"/>
        <item x="231"/>
        <item x="443"/>
        <item x="345"/>
        <item x="36"/>
        <item x="544"/>
        <item x="572"/>
        <item x="521"/>
        <item x="222"/>
        <item x="226"/>
        <item x="322"/>
        <item x="399"/>
        <item x="462"/>
        <item x="333"/>
        <item x="67"/>
        <item x="57"/>
        <item x="491"/>
        <item x="298"/>
        <item x="109"/>
        <item x="110"/>
        <item x="174"/>
        <item x="529"/>
        <item x="0"/>
        <item x="626"/>
        <item x="627"/>
        <item x="83"/>
        <item x="639"/>
        <item x="492"/>
        <item x="367"/>
        <item x="368"/>
        <item x="302"/>
        <item x="564"/>
        <item x="363"/>
        <item x="414"/>
        <item x="469"/>
        <item x="254"/>
        <item x="2"/>
        <item x="96"/>
        <item x="266"/>
        <item x="150"/>
        <item x="475"/>
        <item x="55"/>
        <item x="153"/>
        <item x="282"/>
        <item x="186"/>
        <item x="523"/>
        <item x="216"/>
        <item x="269"/>
        <item x="579"/>
        <item x="483"/>
        <item x="484"/>
        <item x="215"/>
        <item x="405"/>
        <item x="162"/>
        <item x="228"/>
        <item x="470"/>
        <item x="577"/>
        <item x="223"/>
        <item x="74"/>
        <item x="219"/>
        <item x="75"/>
        <item x="101"/>
        <item x="614"/>
        <item x="148"/>
        <item x="601"/>
        <item x="602"/>
        <item x="169"/>
        <item x="145"/>
        <item x="472"/>
        <item x="250"/>
        <item x="252"/>
        <item x="251"/>
        <item x="253"/>
        <item x="418"/>
        <item x="417"/>
        <item x="415"/>
        <item x="416"/>
        <item x="53"/>
        <item x="466"/>
        <item x="167"/>
        <item x="20"/>
        <item x="567"/>
        <item x="181"/>
        <item x="330"/>
        <item x="428"/>
        <item x="77"/>
        <item x="80"/>
        <item x="624"/>
        <item x="623"/>
        <item x="625"/>
        <item x="33"/>
        <item x="636"/>
        <item x="613"/>
        <item x="379"/>
        <item x="533"/>
        <item x="495"/>
        <item x="487"/>
        <item x="86"/>
        <item x="448"/>
        <item x="386"/>
        <item x="310"/>
        <item x="175"/>
        <item x="292"/>
        <item x="337"/>
        <item x="301"/>
        <item x="398"/>
        <item x="389"/>
        <item x="316"/>
        <item x="309"/>
        <item x="446"/>
        <item x="312"/>
        <item x="311"/>
        <item x="598"/>
        <item x="193"/>
        <item x="503"/>
        <item x="574"/>
        <item x="461"/>
        <item x="71"/>
        <item x="350"/>
        <item x="561"/>
        <item x="242"/>
        <item x="457"/>
        <item x="576"/>
        <item x="304"/>
        <item x="335"/>
        <item x="172"/>
        <item x="171"/>
        <item x="146"/>
        <item x="26"/>
        <item x="444"/>
        <item x="168"/>
        <item x="637"/>
        <item x="89"/>
        <item x="336"/>
        <item x="11"/>
        <item x="127"/>
        <item x="149"/>
        <item x="382"/>
        <item x="308"/>
        <item x="278"/>
        <item x="268"/>
        <item x="259"/>
        <item x="229"/>
        <item x="486"/>
        <item x="117"/>
        <item x="612"/>
        <item x="468"/>
        <item x="220"/>
        <item x="221"/>
        <item x="241"/>
        <item x="248"/>
        <item x="249"/>
        <item x="244"/>
        <item x="79"/>
        <item x="65"/>
        <item x="64"/>
        <item x="208"/>
        <item x="204"/>
        <item x="456"/>
        <item x="200"/>
        <item x="199"/>
        <item x="202"/>
        <item x="440"/>
        <item x="156"/>
        <item x="237"/>
        <item x="93"/>
        <item x="90"/>
        <item x="234"/>
        <item x="166"/>
        <item x="372"/>
        <item x="329"/>
        <item x="360"/>
        <item x="371"/>
        <item x="283"/>
        <item x="348"/>
        <item x="293"/>
        <item x="545"/>
        <item x="412"/>
        <item x="232"/>
        <item x="413"/>
        <item x="404"/>
        <item x="489"/>
        <item x="502"/>
        <item x="396"/>
        <item x="519"/>
        <item x="284"/>
        <item x="494"/>
        <item x="525"/>
        <item x="524"/>
        <item x="286"/>
        <item x="103"/>
        <item x="375"/>
        <item x="376"/>
        <item x="258"/>
        <item x="142"/>
        <item x="210"/>
        <item x="423"/>
        <item x="485"/>
        <item x="480"/>
        <item x="22"/>
        <item x="51"/>
        <item x="137"/>
        <item x="578"/>
        <item x="183"/>
        <item x="240"/>
        <item x="201"/>
        <item x="274"/>
        <item x="56"/>
        <item x="507"/>
        <item x="580"/>
        <item x="331"/>
        <item x="188"/>
        <item x="630"/>
        <item x="591"/>
        <item x="629"/>
        <item x="143"/>
        <item x="343"/>
        <item x="95"/>
        <item x="619"/>
        <item x="640"/>
        <item x="140"/>
        <item x="265"/>
        <item x="537"/>
        <item x="593"/>
        <item x="402"/>
        <item x="594"/>
        <item x="528"/>
        <item x="401"/>
        <item x="431"/>
        <item x="54"/>
        <item x="19"/>
        <item x="84"/>
        <item x="447"/>
        <item x="189"/>
        <item x="571"/>
        <item x="565"/>
        <item x="295"/>
        <item x="459"/>
        <item x="497"/>
        <item x="155"/>
        <item x="179"/>
        <item x="178"/>
        <item x="37"/>
        <item x="245"/>
        <item x="542"/>
        <item x="517"/>
        <item x="518"/>
        <item x="397"/>
        <item x="642"/>
        <item x="236"/>
        <item x="157"/>
        <item x="534"/>
        <item x="569"/>
        <item x="588"/>
        <item x="441"/>
        <item x="437"/>
        <item x="275"/>
        <item x="536"/>
        <item x="515"/>
        <item x="261"/>
        <item x="263"/>
        <item x="264"/>
        <item x="296"/>
        <item x="262"/>
        <item x="425"/>
        <item x="326"/>
        <item x="239"/>
        <item x="606"/>
        <item x="474"/>
        <item x="327"/>
        <item x="69"/>
        <item x="135"/>
        <item x="187"/>
        <item x="526"/>
        <item x="257"/>
        <item x="256"/>
        <item x="325"/>
        <item x="314"/>
        <item x="632"/>
        <item x="59"/>
        <item x="638"/>
        <item x="605"/>
        <item x="599"/>
        <item x="349"/>
        <item x="98"/>
        <item x="102"/>
        <item x="384"/>
        <item x="66"/>
        <item x="3"/>
        <item x="442"/>
        <item x="439"/>
        <item x="191"/>
        <item x="192"/>
        <item x="352"/>
        <item x="501"/>
        <item x="553"/>
        <item x="180"/>
        <item x="318"/>
        <item x="540"/>
        <item x="539"/>
        <item x="288"/>
        <item x="141"/>
        <item x="303"/>
        <item x="285"/>
        <item x="43"/>
        <item x="92"/>
        <item x="338"/>
        <item x="339"/>
        <item x="559"/>
        <item x="334"/>
        <item x="21"/>
        <item x="52"/>
        <item x="271"/>
        <item x="270"/>
        <item x="212"/>
        <item x="213"/>
        <item x="603"/>
        <item x="436"/>
        <item x="478"/>
        <item x="243"/>
        <item x="435"/>
        <item x="14"/>
        <item x="385"/>
        <item x="508"/>
        <item x="134"/>
        <item x="128"/>
        <item x="299"/>
        <item x="105"/>
        <item x="511"/>
        <item x="97"/>
        <item x="170"/>
        <item x="432"/>
        <item x="154"/>
        <item x="530"/>
        <item x="434"/>
        <item x="589"/>
        <item x="341"/>
        <item x="634"/>
        <item x="272"/>
        <item x="91"/>
        <item x="100"/>
        <item x="596"/>
        <item x="566"/>
        <item x="617"/>
        <item x="81"/>
        <item x="433"/>
        <item x="344"/>
        <item x="351"/>
        <item x="291"/>
        <item x="477"/>
        <item x="111"/>
        <item x="455"/>
        <item x="151"/>
        <item x="479"/>
        <item x="450"/>
        <item x="133"/>
        <item x="139"/>
        <item x="541"/>
        <item x="267"/>
        <item x="9"/>
        <item x="600"/>
        <item x="532"/>
        <item x="136"/>
        <item x="332"/>
        <item x="196"/>
        <item x="70"/>
        <item x="73"/>
        <item x="356"/>
        <item x="355"/>
        <item x="87"/>
        <item x="471"/>
        <item x="500"/>
        <item x="522"/>
        <item x="562"/>
        <item x="426"/>
        <item x="205"/>
        <item x="209"/>
        <item x="99"/>
        <item x="374"/>
        <item x="118"/>
        <item x="319"/>
        <item x="543"/>
        <item x="554"/>
        <item x="550"/>
        <item x="611"/>
        <item x="197"/>
        <item x="563"/>
        <item x="560"/>
        <item x="61"/>
        <item x="62"/>
        <item x="63"/>
        <item x="58"/>
        <item x="10"/>
        <item x="408"/>
        <item x="419"/>
        <item x="391"/>
        <item x="158"/>
        <item x="159"/>
        <item x="280"/>
        <item x="516"/>
        <item x="323"/>
        <item x="548"/>
        <item x="273"/>
        <item x="582"/>
        <item x="307"/>
        <item x="290"/>
        <item x="46"/>
        <item x="184"/>
        <item x="590"/>
        <item x="575"/>
        <item x="587"/>
        <item x="449"/>
        <item x="315"/>
        <item x="78"/>
        <item x="558"/>
        <item x="1"/>
        <item x="395"/>
        <item x="438"/>
        <item x="47"/>
        <item x="557"/>
        <item x="538"/>
        <item x="592"/>
        <item x="482"/>
        <item x="195"/>
        <item x="313"/>
        <item x="380"/>
        <item x="604"/>
        <item x="40"/>
        <item x="381"/>
        <item x="403"/>
        <item x="144"/>
        <item x="410"/>
        <item x="411"/>
        <item x="377"/>
        <item h="1" x="643"/>
        <item h="1" x="644"/>
        <item h="1" x="645"/>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40"/>
  </rowFields>
  <rowItems count="515">
    <i>
      <x v="637"/>
    </i>
    <i>
      <x v="64"/>
    </i>
    <i>
      <x v="600"/>
    </i>
    <i>
      <x v="221"/>
    </i>
    <i>
      <x v="530"/>
    </i>
    <i>
      <x v="638"/>
    </i>
    <i>
      <x v="181"/>
    </i>
    <i>
      <x v="111"/>
    </i>
    <i>
      <x v="49"/>
    </i>
    <i>
      <x v="62"/>
    </i>
    <i>
      <x v="131"/>
    </i>
    <i>
      <x v="231"/>
    </i>
    <i>
      <x v="548"/>
    </i>
    <i>
      <x v="640"/>
    </i>
    <i>
      <x v="563"/>
    </i>
    <i>
      <x v="605"/>
    </i>
    <i>
      <x v="223"/>
    </i>
    <i>
      <x v="604"/>
    </i>
    <i>
      <x v="387"/>
    </i>
    <i>
      <x v="65"/>
    </i>
    <i>
      <x v="595"/>
    </i>
    <i>
      <x v="391"/>
    </i>
    <i>
      <x v="559"/>
    </i>
    <i>
      <x v="84"/>
    </i>
    <i>
      <x v="459"/>
    </i>
    <i>
      <x v="429"/>
    </i>
    <i>
      <x v="464"/>
    </i>
    <i>
      <x v="389"/>
    </i>
    <i>
      <x v="77"/>
    </i>
    <i>
      <x v="224"/>
    </i>
    <i>
      <x v="188"/>
    </i>
    <i>
      <x v="461"/>
    </i>
    <i>
      <x v="225"/>
    </i>
    <i>
      <x v="510"/>
    </i>
    <i>
      <x v="474"/>
    </i>
    <i>
      <x v="522"/>
    </i>
    <i>
      <x v="32"/>
    </i>
    <i>
      <x v="616"/>
    </i>
    <i>
      <x v="76"/>
    </i>
    <i>
      <x v="590"/>
    </i>
    <i>
      <x v="625"/>
    </i>
    <i>
      <x v="317"/>
    </i>
    <i>
      <x v="310"/>
    </i>
    <i>
      <x v="407"/>
    </i>
    <i>
      <x v="375"/>
    </i>
    <i>
      <x v="609"/>
    </i>
    <i>
      <x v="591"/>
    </i>
    <i>
      <x v="608"/>
    </i>
    <i>
      <x v="557"/>
    </i>
    <i>
      <x v="543"/>
    </i>
    <i>
      <x v="46"/>
    </i>
    <i>
      <x v="579"/>
    </i>
    <i>
      <x v="67"/>
    </i>
    <i>
      <x v="45"/>
    </i>
    <i>
      <x v="467"/>
    </i>
    <i>
      <x v="641"/>
    </i>
    <i>
      <x v="61"/>
    </i>
    <i>
      <x v="197"/>
    </i>
    <i>
      <x v="386"/>
    </i>
    <i>
      <x v="607"/>
    </i>
    <i>
      <x v="392"/>
    </i>
    <i>
      <x v="521"/>
    </i>
    <i>
      <x v="615"/>
    </i>
    <i>
      <x v="441"/>
    </i>
    <i>
      <x v="318"/>
    </i>
    <i>
      <x v="200"/>
    </i>
    <i>
      <x v="38"/>
    </i>
    <i>
      <x v="486"/>
    </i>
    <i>
      <x v="366"/>
    </i>
    <i>
      <x v="47"/>
    </i>
    <i>
      <x v="336"/>
    </i>
    <i>
      <x v="277"/>
    </i>
    <i>
      <x v="116"/>
    </i>
    <i>
      <x v="483"/>
    </i>
    <i>
      <x v="438"/>
    </i>
    <i>
      <x v="529"/>
    </i>
    <i>
      <x v="309"/>
    </i>
    <i>
      <x v="369"/>
    </i>
    <i>
      <x v="374"/>
    </i>
    <i>
      <x v="342"/>
    </i>
    <i>
      <x v="87"/>
    </i>
    <i>
      <x v="233"/>
    </i>
    <i>
      <x v="104"/>
    </i>
    <i>
      <x v="440"/>
    </i>
    <i>
      <x v="276"/>
    </i>
    <i>
      <x v="358"/>
    </i>
    <i>
      <x v="564"/>
    </i>
    <i>
      <x v="142"/>
    </i>
    <i>
      <x v="639"/>
    </i>
    <i>
      <x v="341"/>
    </i>
    <i>
      <x v="314"/>
    </i>
    <i>
      <x v="273"/>
    </i>
    <i>
      <x v="151"/>
    </i>
    <i>
      <x v="403"/>
    </i>
    <i>
      <x v="333"/>
    </i>
    <i>
      <x v="527"/>
    </i>
    <i>
      <x v="578"/>
    </i>
    <i>
      <x v="371"/>
    </i>
    <i>
      <x v="99"/>
    </i>
    <i>
      <x v="183"/>
    </i>
    <i>
      <x v="103"/>
    </i>
    <i>
      <x v="572"/>
    </i>
    <i>
      <x v="541"/>
    </i>
    <i>
      <x v="312"/>
    </i>
    <i>
      <x v="37"/>
    </i>
    <i>
      <x v="475"/>
    </i>
    <i>
      <x v="267"/>
    </i>
    <i>
      <x v="581"/>
    </i>
    <i>
      <x v="416"/>
    </i>
    <i>
      <x v="294"/>
    </i>
    <i>
      <x v="246"/>
    </i>
    <i>
      <x v="150"/>
    </i>
    <i>
      <x v="125"/>
    </i>
    <i>
      <x v="234"/>
    </i>
    <i>
      <x v="518"/>
    </i>
    <i>
      <x v="249"/>
    </i>
    <i>
      <x v="379"/>
    </i>
    <i>
      <x v="328"/>
    </i>
    <i>
      <x v="523"/>
    </i>
    <i>
      <x v="370"/>
    </i>
    <i>
      <x v="222"/>
    </i>
    <i>
      <x v="208"/>
    </i>
    <i>
      <x v="98"/>
    </i>
    <i>
      <x v="582"/>
    </i>
    <i>
      <x v="83"/>
    </i>
    <i>
      <x v="311"/>
    </i>
    <i>
      <x v="380"/>
    </i>
    <i>
      <x v="165"/>
    </i>
    <i>
      <x v="535"/>
    </i>
    <i>
      <x v="618"/>
    </i>
    <i>
      <x v="556"/>
    </i>
    <i>
      <x v="562"/>
    </i>
    <i>
      <x v="254"/>
    </i>
    <i>
      <x v="259"/>
    </i>
    <i>
      <x v="292"/>
    </i>
    <i>
      <x v="580"/>
    </i>
    <i>
      <x v="114"/>
    </i>
    <i>
      <x v="444"/>
    </i>
    <i>
      <x v="338"/>
    </i>
    <i>
      <x v="430"/>
    </i>
    <i>
      <x v="561"/>
    </i>
    <i>
      <x v="189"/>
    </i>
    <i>
      <x v="66"/>
    </i>
    <i>
      <x v="257"/>
    </i>
    <i>
      <x v="129"/>
    </i>
    <i>
      <x v="149"/>
    </i>
    <i>
      <x v="446"/>
    </i>
    <i>
      <x v="88"/>
    </i>
    <i>
      <x v="368"/>
    </i>
    <i>
      <x v="611"/>
    </i>
    <i>
      <x v="538"/>
    </i>
    <i>
      <x v="577"/>
    </i>
    <i>
      <x v="146"/>
    </i>
    <i>
      <x v="40"/>
    </i>
    <i>
      <x v="306"/>
    </i>
    <i>
      <x v="502"/>
    </i>
    <i>
      <x v="633"/>
    </i>
    <i>
      <x v="565"/>
    </i>
    <i>
      <x v="302"/>
    </i>
    <i>
      <x v="91"/>
    </i>
    <i>
      <x v="213"/>
    </i>
    <i>
      <x v="140"/>
    </i>
    <i>
      <x v="175"/>
    </i>
    <i>
      <x v="288"/>
    </i>
    <i>
      <x v="617"/>
    </i>
    <i>
      <x v="592"/>
    </i>
    <i>
      <x v="623"/>
    </i>
    <i>
      <x v="558"/>
    </i>
    <i>
      <x v="460"/>
    </i>
    <i>
      <x v="426"/>
    </i>
    <i>
      <x v="421"/>
    </i>
    <i>
      <x v="635"/>
    </i>
    <i>
      <x v="406"/>
    </i>
    <i>
      <x v="490"/>
    </i>
    <i>
      <x v="445"/>
    </i>
    <i>
      <x v="31"/>
    </i>
    <i>
      <x v="315"/>
    </i>
    <i>
      <x v="127"/>
    </i>
    <i>
      <x v="316"/>
    </i>
    <i>
      <x v="147"/>
    </i>
    <i>
      <x v="602"/>
    </i>
    <i>
      <x v="313"/>
    </i>
    <i>
      <x v="335"/>
    </i>
    <i>
      <x v="367"/>
    </i>
    <i>
      <x v="293"/>
    </i>
    <i>
      <x v="419"/>
    </i>
    <i>
      <x v="404"/>
    </i>
    <i>
      <x v="330"/>
    </i>
    <i>
      <x v="492"/>
    </i>
    <i>
      <x v="594"/>
    </i>
    <i>
      <x v="586"/>
    </i>
    <i>
      <x v="589"/>
    </i>
    <i>
      <x v="96"/>
    </i>
    <i>
      <x v="220"/>
    </i>
    <i>
      <x v="59"/>
    </i>
    <i>
      <x v="195"/>
    </i>
    <i>
      <x v="34"/>
    </i>
    <i>
      <x v="137"/>
    </i>
    <i>
      <x v="322"/>
    </i>
    <i>
      <x v="144"/>
    </i>
    <i>
      <x v="511"/>
    </i>
    <i>
      <x v="498"/>
    </i>
    <i>
      <x v="95"/>
    </i>
    <i>
      <x v="365"/>
    </i>
    <i>
      <x v="289"/>
    </i>
    <i>
      <x v="620"/>
    </i>
    <i>
      <x v="473"/>
    </i>
    <i>
      <x v="377"/>
    </i>
    <i>
      <x v="349"/>
    </i>
    <i>
      <x v="232"/>
    </i>
    <i>
      <x v="329"/>
    </i>
    <i>
      <x v="290"/>
    </i>
    <i>
      <x v="553"/>
    </i>
    <i>
      <x v="634"/>
    </i>
    <i>
      <x v="442"/>
    </i>
    <i>
      <x v="434"/>
    </i>
    <i>
      <x v="566"/>
    </i>
    <i>
      <x v="350"/>
    </i>
    <i>
      <x v="472"/>
    </i>
    <i>
      <x v="120"/>
    </i>
    <i>
      <x v="239"/>
    </i>
    <i>
      <x v="436"/>
    </i>
    <i>
      <x v="320"/>
    </i>
    <i>
      <x v="212"/>
    </i>
    <i>
      <x v="544"/>
    </i>
    <i>
      <x v="493"/>
    </i>
    <i>
      <x v="73"/>
    </i>
    <i>
      <x v="576"/>
    </i>
    <i>
      <x v="134"/>
    </i>
    <i>
      <x v="154"/>
    </i>
    <i>
      <x v="261"/>
    </i>
    <i>
      <x v="174"/>
    </i>
    <i>
      <x v="433"/>
    </i>
    <i>
      <x v="402"/>
    </i>
    <i>
      <x v="606"/>
    </i>
    <i>
      <x v="485"/>
    </i>
    <i>
      <x v="281"/>
    </i>
    <i>
      <x v="298"/>
    </i>
    <i>
      <x v="297"/>
    </i>
    <i>
      <x v="172"/>
    </i>
    <i>
      <x v="166"/>
    </i>
    <i>
      <x v="138"/>
    </i>
    <i>
      <x v="250"/>
    </i>
    <i>
      <x v="71"/>
    </i>
    <i>
      <x v="159"/>
    </i>
    <i>
      <x v="296"/>
    </i>
    <i>
      <x v="372"/>
    </i>
    <i>
      <x v="462"/>
    </i>
    <i>
      <x v="451"/>
    </i>
    <i>
      <x v="584"/>
    </i>
    <i>
      <x v="170"/>
    </i>
    <i>
      <x v="619"/>
    </i>
    <i>
      <x v="506"/>
    </i>
    <i>
      <x v="35"/>
    </i>
    <i>
      <x v="209"/>
    </i>
    <i>
      <x v="216"/>
    </i>
    <i>
      <x v="528"/>
    </i>
    <i>
      <x v="453"/>
    </i>
    <i>
      <x v="583"/>
    </i>
    <i>
      <x v="437"/>
    </i>
    <i>
      <x v="44"/>
    </i>
    <i>
      <x v="199"/>
    </i>
    <i>
      <x v="182"/>
    </i>
    <i>
      <x v="256"/>
    </i>
    <i>
      <x v="385"/>
    </i>
    <i>
      <x v="408"/>
    </i>
    <i>
      <x v="413"/>
    </i>
    <i>
      <x v="480"/>
    </i>
    <i>
      <x v="226"/>
    </i>
    <i>
      <x v="247"/>
    </i>
    <i>
      <x v="112"/>
    </i>
    <i>
      <x v="478"/>
    </i>
    <i>
      <x v="420"/>
    </i>
    <i>
      <x v="539"/>
    </i>
    <i>
      <x v="253"/>
    </i>
    <i>
      <x v="240"/>
    </i>
    <i>
      <x v="36"/>
    </i>
    <i>
      <x v="425"/>
    </i>
    <i>
      <x v="359"/>
    </i>
    <i>
      <x v="319"/>
    </i>
    <i>
      <x v="218"/>
    </i>
    <i>
      <x v="551"/>
    </i>
    <i>
      <x v="468"/>
    </i>
    <i>
      <x v="301"/>
    </i>
    <i>
      <x v="41"/>
    </i>
    <i>
      <x v="324"/>
    </i>
    <i>
      <x v="612"/>
    </i>
    <i>
      <x v="547"/>
    </i>
    <i>
      <x v="86"/>
    </i>
    <i>
      <x v="133"/>
    </i>
    <i>
      <x v="107"/>
    </i>
    <i>
      <x v="117"/>
    </i>
    <i>
      <x v="108"/>
    </i>
    <i>
      <x v="567"/>
    </i>
    <i>
      <x v="422"/>
    </i>
    <i>
      <x v="423"/>
    </i>
    <i>
      <x v="536"/>
    </i>
    <i>
      <x v="515"/>
    </i>
    <i>
      <x v="139"/>
    </i>
    <i>
      <x v="173"/>
    </i>
    <i>
      <x v="360"/>
    </i>
    <i>
      <x v="497"/>
    </i>
    <i>
      <x v="593"/>
    </i>
    <i>
      <x v="570"/>
    </i>
    <i>
      <x v="513"/>
    </i>
    <i>
      <x v="503"/>
    </i>
    <i>
      <x v="630"/>
    </i>
    <i>
      <x v="356"/>
    </i>
    <i>
      <x v="97"/>
    </i>
    <i>
      <x v="180"/>
    </i>
    <i>
      <x v="286"/>
    </i>
    <i>
      <x v="384"/>
    </i>
    <i>
      <x v="339"/>
    </i>
    <i>
      <x v="588"/>
    </i>
    <i>
      <x v="332"/>
    </i>
    <i>
      <x v="124"/>
    </i>
    <i>
      <x v="106"/>
    </i>
    <i>
      <x v="158"/>
    </i>
    <i>
      <x v="79"/>
    </i>
    <i>
      <x v="278"/>
    </i>
    <i>
      <x v="361"/>
    </i>
    <i>
      <x v="471"/>
    </i>
    <i>
      <x v="533"/>
    </i>
    <i>
      <x v="373"/>
    </i>
    <i>
      <x v="512"/>
    </i>
    <i>
      <x v="569"/>
    </i>
    <i>
      <x v="571"/>
    </i>
    <i>
      <x v="194"/>
    </i>
    <i>
      <x v="136"/>
    </i>
    <i>
      <x v="186"/>
    </i>
    <i>
      <x v="280"/>
    </i>
    <i>
      <x v="465"/>
    </i>
    <i>
      <x v="353"/>
    </i>
    <i>
      <x v="354"/>
    </i>
    <i>
      <x v="495"/>
    </i>
    <i>
      <x v="279"/>
    </i>
    <i>
      <x v="458"/>
    </i>
    <i>
      <x v="504"/>
    </i>
    <i>
      <x v="399"/>
    </i>
    <i>
      <x v="443"/>
    </i>
    <i>
      <x v="525"/>
    </i>
    <i>
      <x v="262"/>
    </i>
    <i>
      <x v="251"/>
    </i>
    <i>
      <x v="178"/>
    </i>
    <i>
      <x v="409"/>
    </i>
    <i>
      <x v="614"/>
    </i>
    <i>
      <x v="520"/>
    </i>
    <i>
      <x v="132"/>
    </i>
    <i>
      <x v="121"/>
    </i>
    <i>
      <x v="491"/>
    </i>
    <i>
      <x v="540"/>
    </i>
    <i>
      <x v="532"/>
    </i>
    <i>
      <x v="488"/>
    </i>
    <i>
      <x v="631"/>
    </i>
    <i>
      <x v="496"/>
    </i>
    <i>
      <x v="401"/>
    </i>
    <i>
      <x v="340"/>
    </i>
    <i>
      <x v="363"/>
    </i>
    <i>
      <x v="414"/>
    </i>
    <i>
      <x v="621"/>
    </i>
    <i>
      <x v="499"/>
    </i>
    <i>
      <x v="550"/>
    </i>
    <i>
      <x v="500"/>
    </i>
    <i>
      <x v="400"/>
    </i>
    <i>
      <x v="501"/>
    </i>
    <i>
      <x v="352"/>
    </i>
    <i>
      <x v="573"/>
    </i>
    <i>
      <x v="534"/>
    </i>
    <i>
      <x v="574"/>
    </i>
    <i>
      <x v="477"/>
    </i>
    <i>
      <x v="351"/>
    </i>
    <i>
      <x v="364"/>
    </i>
    <i>
      <x v="417"/>
    </i>
    <i>
      <x v="494"/>
    </i>
    <i>
      <x v="489"/>
    </i>
    <i>
      <x v="484"/>
    </i>
    <i>
      <x v="418"/>
    </i>
    <i>
      <x v="411"/>
    </i>
    <i>
      <x v="455"/>
    </i>
    <i>
      <x v="599"/>
    </i>
    <i>
      <x v="410"/>
    </i>
    <i>
      <x v="601"/>
    </i>
    <i>
      <x v="390"/>
    </i>
    <i>
      <x v="427"/>
    </i>
    <i>
      <x v="376"/>
    </i>
    <i>
      <x v="531"/>
    </i>
    <i>
      <x v="355"/>
    </i>
    <i>
      <x v="362"/>
    </i>
    <i>
      <x v="585"/>
    </i>
    <i>
      <x v="381"/>
    </i>
    <i>
      <x v="516"/>
    </i>
    <i>
      <x v="412"/>
    </i>
    <i>
      <x v="587"/>
    </i>
    <i>
      <x v="435"/>
    </i>
    <i>
      <x v="393"/>
    </i>
    <i>
      <x v="479"/>
    </i>
    <i>
      <x v="519"/>
    </i>
    <i>
      <x v="482"/>
    </i>
    <i>
      <x v="545"/>
    </i>
    <i>
      <x v="622"/>
    </i>
    <i>
      <x v="624"/>
    </i>
    <i>
      <x v="626"/>
    </i>
    <i>
      <x v="546"/>
    </i>
    <i>
      <x v="463"/>
    </i>
    <i>
      <x v="357"/>
    </i>
    <i>
      <x v="560"/>
    </i>
    <i>
      <x v="632"/>
    </i>
    <i>
      <x v="424"/>
    </i>
    <i>
      <x v="549"/>
    </i>
    <i>
      <x v="439"/>
    </i>
    <i>
      <x v="636"/>
    </i>
    <i>
      <x v="554"/>
    </i>
    <i>
      <x v="552"/>
    </i>
    <i>
      <x v="487"/>
    </i>
    <i>
      <x v="598"/>
    </i>
    <i>
      <x v="555"/>
    </i>
    <i>
      <x v="526"/>
    </i>
    <i>
      <x v="597"/>
    </i>
    <i>
      <x v="52"/>
    </i>
    <i>
      <x v="42"/>
    </i>
    <i>
      <x v="68"/>
    </i>
    <i>
      <x v="217"/>
    </i>
    <i>
      <x v="48"/>
    </i>
    <i>
      <x v="102"/>
    </i>
    <i>
      <x v="192"/>
    </i>
    <i>
      <x v="219"/>
    </i>
    <i>
      <x v="325"/>
    </i>
    <i>
      <x v="55"/>
    </i>
    <i>
      <x v="43"/>
    </i>
    <i>
      <x v="74"/>
    </i>
    <i>
      <x v="184"/>
    </i>
    <i>
      <x v="75"/>
    </i>
    <i>
      <x v="190"/>
    </i>
    <i>
      <x v="148"/>
    </i>
    <i>
      <x v="196"/>
    </i>
    <i>
      <x v="56"/>
    </i>
    <i>
      <x v="321"/>
    </i>
    <i>
      <x v="57"/>
    </i>
    <i>
      <x v="210"/>
    </i>
    <i>
      <x v="109"/>
    </i>
    <i>
      <x v="85"/>
    </i>
    <i>
      <x v="230"/>
    </i>
    <i>
      <x v="141"/>
    </i>
    <i>
      <x v="152"/>
    </i>
    <i>
      <x v="126"/>
    </i>
    <i>
      <x v="153"/>
    </i>
    <i>
      <x v="128"/>
    </i>
    <i>
      <x v="110"/>
    </i>
    <i>
      <x v="300"/>
    </i>
    <i>
      <x v="155"/>
    </i>
    <i>
      <x v="307"/>
    </i>
    <i>
      <x v="236"/>
    </i>
    <i>
      <x v="101"/>
    </i>
    <i>
      <x v="237"/>
    </i>
    <i>
      <x v="198"/>
    </i>
    <i>
      <x v="238"/>
    </i>
    <i>
      <x v="202"/>
    </i>
    <i>
      <x v="156"/>
    </i>
    <i>
      <x v="323"/>
    </i>
    <i>
      <x v="157"/>
    </i>
    <i>
      <x v="327"/>
    </i>
    <i>
      <x v="241"/>
    </i>
    <i>
      <x v="331"/>
    </i>
    <i>
      <x v="243"/>
    </i>
    <i>
      <x v="274"/>
    </i>
    <i>
      <x v="245"/>
    </i>
    <i>
      <x v="118"/>
    </i>
    <i>
      <x v="58"/>
    </i>
    <i>
      <x v="176"/>
    </i>
    <i>
      <x v="177"/>
    </i>
    <i>
      <x v="179"/>
    </i>
    <i>
      <x v="81"/>
    </i>
    <i>
      <x v="287"/>
    </i>
    <i>
      <x v="160"/>
    </i>
    <i>
      <x v="33"/>
    </i>
    <i>
      <x v="161"/>
    </i>
    <i>
      <x v="90"/>
    </i>
    <i>
      <x v="162"/>
    </i>
    <i>
      <x v="185"/>
    </i>
    <i>
      <x v="252"/>
    </i>
    <i>
      <x v="187"/>
    </i>
    <i>
      <x v="163"/>
    </i>
    <i>
      <x v="299"/>
    </i>
    <i>
      <x v="113"/>
    </i>
    <i>
      <x v="93"/>
    </i>
    <i>
      <x v="255"/>
    </i>
    <i>
      <x v="191"/>
    </i>
    <i>
      <x v="39"/>
    </i>
    <i>
      <x v="308"/>
    </i>
    <i>
      <x v="167"/>
    </i>
    <i>
      <x v="193"/>
    </i>
    <i>
      <x v="258"/>
    </i>
    <i>
      <x v="94"/>
    </i>
    <i>
      <x v="168"/>
    </i>
    <i>
      <x v="53"/>
    </i>
    <i>
      <x v="260"/>
    </i>
    <i>
      <x v="135"/>
    </i>
    <i>
      <x v="169"/>
    </i>
    <i>
      <x v="201"/>
    </i>
    <i>
      <x v="115"/>
    </i>
    <i>
      <x v="206"/>
    </i>
    <i>
      <x v="263"/>
    </i>
    <i>
      <x v="207"/>
    </i>
    <i>
      <x v="264"/>
    </i>
    <i>
      <x v="70"/>
    </i>
    <i>
      <x v="265"/>
    </i>
    <i>
      <x v="326"/>
    </i>
    <i>
      <x v="266"/>
    </i>
    <i>
      <x v="54"/>
    </i>
    <i>
      <x v="171"/>
    </i>
    <i>
      <x v="211"/>
    </i>
    <i>
      <x v="268"/>
    </i>
    <i>
      <x v="72"/>
    </i>
    <i>
      <x v="269"/>
    </i>
    <i t="grand">
      <x/>
    </i>
  </rowItems>
  <colFields count="2">
    <field x="-2"/>
    <field x="1"/>
  </colFields>
  <colItems count="12">
    <i>
      <x/>
      <x/>
    </i>
    <i r="1">
      <x v="1"/>
    </i>
    <i r="1">
      <x v="2"/>
    </i>
    <i r="1">
      <x v="3"/>
    </i>
    <i r="1">
      <x v="7"/>
    </i>
    <i i="1">
      <x v="1"/>
      <x/>
    </i>
    <i r="1" i="1">
      <x v="1"/>
    </i>
    <i r="1" i="1">
      <x v="2"/>
    </i>
    <i r="1" i="1">
      <x v="3"/>
    </i>
    <i r="1" i="1">
      <x v="7"/>
    </i>
    <i t="grand">
      <x/>
    </i>
    <i t="grand" i="1">
      <x/>
    </i>
  </colItems>
  <pageFields count="1">
    <pageField fld="0" hier="-1"/>
  </pageFields>
  <dataFields count="2">
    <dataField name="合計 / 想定価合計_x000a_（税別）" fld="61" baseField="0" baseItem="0"/>
    <dataField name="合計 / 数量"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ピボットテーブル2" cacheId="4" dataPosition="0" applyNumberFormats="0" applyBorderFormats="0" applyFontFormats="0" applyPatternFormats="0" applyAlignmentFormats="0" applyWidthHeightFormats="1" dataCaption="値" updatedVersion="7" minRefreshableVersion="3" useAutoFormatting="1" itemPrintTitles="1" createdVersion="7" indent="0" compact="0" compactData="0" gridDropZones="1" multipleFieldFilters="0">
  <location ref="A3:N825" firstHeaderRow="1" firstDataRow="3" firstDataCol="2" rowPageCount="1" colPageCount="1"/>
  <pivotFields count="63">
    <pivotField axis="axisPage" compact="0" outline="0" multipleItemSelectionAllowed="1" showAll="0">
      <items count="3">
        <item h="1" x="1"/>
        <item x="0"/>
        <item t="default"/>
      </items>
    </pivotField>
    <pivotField axis="axisCol" compact="0" outline="0" showAll="0">
      <items count="16">
        <item x="1"/>
        <item x="0"/>
        <item x="2"/>
        <item x="4"/>
        <item h="1" x="9"/>
        <item h="1" x="7"/>
        <item h="1" x="8"/>
        <item x="3"/>
        <item h="1" x="5"/>
        <item h="1" x="6"/>
        <item h="1" x="10"/>
        <item h="1" x="11"/>
        <item h="1" x="12"/>
        <item h="1" x="13"/>
        <item h="1" x="14"/>
        <item t="default"/>
      </items>
    </pivotField>
    <pivotField compact="0" outline="0" showAll="0"/>
    <pivotField axis="axisRow" compact="0" outline="0" showAll="0" defaultSubtotal="0">
      <items count="34">
        <item x="13"/>
        <item x="9"/>
        <item x="26"/>
        <item x="14"/>
        <item x="16"/>
        <item x="15"/>
        <item x="10"/>
        <item x="25"/>
        <item x="12"/>
        <item x="11"/>
        <item x="17"/>
        <item x="7"/>
        <item x="8"/>
        <item x="1"/>
        <item x="21"/>
        <item x="18"/>
        <item x="20"/>
        <item x="6"/>
        <item x="4"/>
        <item x="5"/>
        <item x="0"/>
        <item x="3"/>
        <item x="22"/>
        <item x="27"/>
        <item x="2"/>
        <item x="29"/>
        <item x="30"/>
        <item x="19"/>
        <item x="23"/>
        <item x="28"/>
        <item x="31"/>
        <item x="24"/>
        <item x="32"/>
        <item x="3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647">
        <item h="1" x="451"/>
        <item h="1" x="130"/>
        <item h="1" x="18"/>
        <item h="1" x="610"/>
        <item h="1" x="608"/>
        <item h="1" x="115"/>
        <item h="1" x="126"/>
        <item h="1" x="112"/>
        <item h="1" x="194"/>
        <item h="1" x="119"/>
        <item h="1" x="570"/>
        <item h="1" x="552"/>
        <item h="1" x="203"/>
        <item h="1" x="131"/>
        <item h="1" x="609"/>
        <item h="1" x="452"/>
        <item h="1" x="68"/>
        <item h="1" x="121"/>
        <item h="1" x="125"/>
        <item h="1" x="116"/>
        <item h="1" x="453"/>
        <item h="1" x="132"/>
        <item h="1" x="113"/>
        <item h="1" x="568"/>
        <item h="1" x="394"/>
        <item h="1" x="454"/>
        <item h="1" x="120"/>
        <item h="1" x="393"/>
        <item h="1" x="114"/>
        <item h="1" x="129"/>
        <item h="1" x="122"/>
        <item x="509"/>
        <item x="400"/>
        <item x="60"/>
        <item x="621"/>
        <item x="622"/>
        <item x="85"/>
        <item x="409"/>
        <item x="458"/>
        <item x="211"/>
        <item x="13"/>
        <item x="165"/>
        <item x="392"/>
        <item x="493"/>
        <item x="173"/>
        <item x="387"/>
        <item x="520"/>
        <item x="388"/>
        <item x="346"/>
        <item x="24"/>
        <item x="23"/>
        <item x="25"/>
        <item x="31"/>
        <item x="28"/>
        <item x="30"/>
        <item x="27"/>
        <item x="29"/>
        <item x="35"/>
        <item x="32"/>
        <item x="42"/>
        <item x="38"/>
        <item x="294"/>
        <item x="39"/>
        <item x="427"/>
        <item x="17"/>
        <item x="7"/>
        <item x="246"/>
        <item x="6"/>
        <item x="4"/>
        <item x="535"/>
        <item x="340"/>
        <item x="287"/>
        <item x="328"/>
        <item x="16"/>
        <item x="383"/>
        <item x="207"/>
        <item x="465"/>
        <item x="504"/>
        <item x="279"/>
        <item x="620"/>
        <item x="421"/>
        <item x="633"/>
        <item x="635"/>
        <item x="206"/>
        <item x="510"/>
        <item x="218"/>
        <item x="628"/>
        <item x="445"/>
        <item x="406"/>
        <item x="641"/>
        <item x="305"/>
        <item x="365"/>
        <item x="390"/>
        <item x="597"/>
        <item x="76"/>
        <item x="460"/>
        <item x="44"/>
        <item x="551"/>
        <item x="276"/>
        <item x="324"/>
        <item x="496"/>
        <item x="342"/>
        <item x="233"/>
        <item x="546"/>
        <item x="547"/>
        <item x="420"/>
        <item x="549"/>
        <item x="49"/>
        <item x="48"/>
        <item x="347"/>
        <item x="513"/>
        <item x="124"/>
        <item x="369"/>
        <item x="227"/>
        <item x="527"/>
        <item x="488"/>
        <item x="185"/>
        <item x="50"/>
        <item x="607"/>
        <item x="424"/>
        <item x="152"/>
        <item x="82"/>
        <item x="498"/>
        <item x="499"/>
        <item x="281"/>
        <item x="147"/>
        <item x="217"/>
        <item x="378"/>
        <item x="107"/>
        <item x="214"/>
        <item x="505"/>
        <item x="177"/>
        <item x="555"/>
        <item x="176"/>
        <item x="473"/>
        <item x="317"/>
        <item x="531"/>
        <item x="506"/>
        <item x="631"/>
        <item x="313"/>
        <item x="380"/>
        <item x="604"/>
        <item x="297"/>
        <item x="12"/>
        <item x="616"/>
        <item x="481"/>
        <item x="422"/>
        <item x="586"/>
        <item x="366"/>
        <item x="403"/>
        <item x="476"/>
        <item x="163"/>
        <item x="260"/>
        <item x="247"/>
        <item x="277"/>
        <item x="5"/>
        <item x="362"/>
        <item x="364"/>
        <item x="361"/>
        <item x="357"/>
        <item x="106"/>
        <item x="359"/>
        <item x="556"/>
        <item x="94"/>
        <item x="225"/>
        <item x="224"/>
        <item x="34"/>
        <item x="41"/>
        <item x="430"/>
        <item x="164"/>
        <item x="320"/>
        <item x="581"/>
        <item x="595"/>
        <item x="306"/>
        <item x="407"/>
        <item x="514"/>
        <item x="198"/>
        <item x="300"/>
        <item x="353"/>
        <item x="354"/>
        <item x="321"/>
        <item x="373"/>
        <item x="161"/>
        <item x="235"/>
        <item x="72"/>
        <item x="8"/>
        <item x="255"/>
        <item x="182"/>
        <item x="160"/>
        <item x="238"/>
        <item x="467"/>
        <item x="190"/>
        <item x="15"/>
        <item x="88"/>
        <item x="138"/>
        <item x="370"/>
        <item x="618"/>
        <item x="289"/>
        <item x="45"/>
        <item x="104"/>
        <item x="108"/>
        <item x="512"/>
        <item x="463"/>
        <item x="615"/>
        <item x="230"/>
        <item x="358"/>
        <item x="583"/>
        <item x="584"/>
        <item x="585"/>
        <item x="429"/>
        <item x="573"/>
        <item x="464"/>
        <item x="123"/>
        <item x="490"/>
        <item x="231"/>
        <item x="443"/>
        <item x="345"/>
        <item x="36"/>
        <item x="544"/>
        <item x="572"/>
        <item x="521"/>
        <item x="222"/>
        <item x="226"/>
        <item x="322"/>
        <item x="399"/>
        <item x="462"/>
        <item x="333"/>
        <item x="67"/>
        <item x="57"/>
        <item x="491"/>
        <item x="298"/>
        <item x="109"/>
        <item x="110"/>
        <item x="174"/>
        <item x="529"/>
        <item x="0"/>
        <item x="626"/>
        <item x="627"/>
        <item x="83"/>
        <item x="639"/>
        <item x="492"/>
        <item x="367"/>
        <item x="368"/>
        <item x="302"/>
        <item x="564"/>
        <item x="363"/>
        <item x="414"/>
        <item x="469"/>
        <item x="254"/>
        <item x="2"/>
        <item x="96"/>
        <item x="266"/>
        <item x="150"/>
        <item x="475"/>
        <item x="55"/>
        <item x="153"/>
        <item x="282"/>
        <item x="186"/>
        <item x="523"/>
        <item x="216"/>
        <item x="269"/>
        <item x="579"/>
        <item x="483"/>
        <item x="484"/>
        <item x="215"/>
        <item x="405"/>
        <item x="162"/>
        <item x="228"/>
        <item x="470"/>
        <item x="577"/>
        <item x="223"/>
        <item x="74"/>
        <item x="219"/>
        <item x="75"/>
        <item x="101"/>
        <item x="614"/>
        <item x="148"/>
        <item x="601"/>
        <item x="602"/>
        <item x="169"/>
        <item x="145"/>
        <item x="472"/>
        <item x="250"/>
        <item x="252"/>
        <item x="251"/>
        <item x="253"/>
        <item x="418"/>
        <item x="417"/>
        <item x="415"/>
        <item x="416"/>
        <item x="53"/>
        <item x="466"/>
        <item x="167"/>
        <item x="20"/>
        <item x="567"/>
        <item x="181"/>
        <item x="330"/>
        <item x="428"/>
        <item x="77"/>
        <item x="80"/>
        <item x="624"/>
        <item x="623"/>
        <item x="625"/>
        <item x="33"/>
        <item x="636"/>
        <item x="613"/>
        <item x="379"/>
        <item x="533"/>
        <item x="495"/>
        <item x="487"/>
        <item x="86"/>
        <item x="448"/>
        <item x="386"/>
        <item x="310"/>
        <item x="175"/>
        <item x="292"/>
        <item x="337"/>
        <item x="301"/>
        <item x="381"/>
        <item x="398"/>
        <item x="389"/>
        <item x="316"/>
        <item x="309"/>
        <item x="446"/>
        <item x="312"/>
        <item x="311"/>
        <item x="598"/>
        <item x="193"/>
        <item x="503"/>
        <item x="574"/>
        <item x="461"/>
        <item x="71"/>
        <item x="350"/>
        <item x="561"/>
        <item x="242"/>
        <item x="457"/>
        <item x="576"/>
        <item x="304"/>
        <item x="335"/>
        <item x="172"/>
        <item x="171"/>
        <item x="146"/>
        <item x="26"/>
        <item x="444"/>
        <item x="168"/>
        <item x="637"/>
        <item x="89"/>
        <item x="336"/>
        <item x="11"/>
        <item x="127"/>
        <item x="149"/>
        <item x="382"/>
        <item x="308"/>
        <item x="278"/>
        <item x="268"/>
        <item x="259"/>
        <item x="229"/>
        <item x="486"/>
        <item x="117"/>
        <item x="612"/>
        <item x="468"/>
        <item x="220"/>
        <item x="221"/>
        <item x="241"/>
        <item x="248"/>
        <item x="249"/>
        <item x="244"/>
        <item x="79"/>
        <item x="65"/>
        <item x="64"/>
        <item x="208"/>
        <item x="204"/>
        <item x="456"/>
        <item x="200"/>
        <item x="199"/>
        <item x="202"/>
        <item x="440"/>
        <item x="156"/>
        <item x="237"/>
        <item x="93"/>
        <item x="90"/>
        <item x="234"/>
        <item x="166"/>
        <item x="372"/>
        <item x="329"/>
        <item x="360"/>
        <item x="371"/>
        <item x="283"/>
        <item x="348"/>
        <item x="293"/>
        <item x="545"/>
        <item x="411"/>
        <item x="412"/>
        <item x="410"/>
        <item x="232"/>
        <item x="413"/>
        <item x="404"/>
        <item x="489"/>
        <item x="502"/>
        <item x="396"/>
        <item x="519"/>
        <item x="284"/>
        <item x="494"/>
        <item x="525"/>
        <item x="524"/>
        <item x="286"/>
        <item x="103"/>
        <item x="375"/>
        <item x="376"/>
        <item x="258"/>
        <item x="142"/>
        <item x="210"/>
        <item x="423"/>
        <item x="485"/>
        <item x="480"/>
        <item x="22"/>
        <item x="51"/>
        <item x="137"/>
        <item x="578"/>
        <item x="183"/>
        <item x="240"/>
        <item x="201"/>
        <item x="274"/>
        <item x="56"/>
        <item x="507"/>
        <item x="580"/>
        <item x="331"/>
        <item x="188"/>
        <item x="630"/>
        <item x="591"/>
        <item x="629"/>
        <item x="143"/>
        <item x="343"/>
        <item x="95"/>
        <item x="619"/>
        <item x="640"/>
        <item x="140"/>
        <item x="265"/>
        <item x="537"/>
        <item x="593"/>
        <item x="402"/>
        <item x="594"/>
        <item x="528"/>
        <item x="401"/>
        <item x="431"/>
        <item x="54"/>
        <item x="19"/>
        <item x="84"/>
        <item x="447"/>
        <item x="189"/>
        <item x="571"/>
        <item x="565"/>
        <item x="295"/>
        <item x="459"/>
        <item x="497"/>
        <item x="155"/>
        <item x="179"/>
        <item x="178"/>
        <item x="37"/>
        <item x="245"/>
        <item x="542"/>
        <item x="517"/>
        <item x="518"/>
        <item x="397"/>
        <item x="642"/>
        <item x="236"/>
        <item x="157"/>
        <item x="534"/>
        <item x="569"/>
        <item x="588"/>
        <item x="441"/>
        <item x="437"/>
        <item x="275"/>
        <item x="536"/>
        <item x="515"/>
        <item x="261"/>
        <item x="263"/>
        <item x="264"/>
        <item x="296"/>
        <item x="262"/>
        <item x="425"/>
        <item x="326"/>
        <item x="239"/>
        <item x="606"/>
        <item x="474"/>
        <item x="327"/>
        <item x="69"/>
        <item x="135"/>
        <item x="187"/>
        <item x="526"/>
        <item x="257"/>
        <item x="256"/>
        <item x="325"/>
        <item x="314"/>
        <item x="632"/>
        <item x="59"/>
        <item x="638"/>
        <item x="605"/>
        <item x="599"/>
        <item x="349"/>
        <item x="98"/>
        <item x="102"/>
        <item x="384"/>
        <item x="66"/>
        <item x="3"/>
        <item x="442"/>
        <item x="439"/>
        <item x="191"/>
        <item x="192"/>
        <item x="352"/>
        <item x="501"/>
        <item x="553"/>
        <item x="180"/>
        <item x="318"/>
        <item x="540"/>
        <item x="539"/>
        <item x="288"/>
        <item x="141"/>
        <item x="303"/>
        <item x="285"/>
        <item x="43"/>
        <item x="92"/>
        <item x="338"/>
        <item x="339"/>
        <item x="559"/>
        <item x="334"/>
        <item x="21"/>
        <item x="52"/>
        <item x="271"/>
        <item x="270"/>
        <item x="212"/>
        <item x="213"/>
        <item x="603"/>
        <item x="144"/>
        <item x="436"/>
        <item x="478"/>
        <item x="243"/>
        <item x="435"/>
        <item x="14"/>
        <item x="385"/>
        <item x="508"/>
        <item x="134"/>
        <item x="128"/>
        <item x="299"/>
        <item x="105"/>
        <item x="511"/>
        <item x="97"/>
        <item x="170"/>
        <item x="432"/>
        <item x="154"/>
        <item x="530"/>
        <item x="434"/>
        <item x="589"/>
        <item x="341"/>
        <item x="634"/>
        <item x="272"/>
        <item x="91"/>
        <item x="100"/>
        <item x="596"/>
        <item x="566"/>
        <item x="617"/>
        <item x="81"/>
        <item x="433"/>
        <item x="344"/>
        <item x="351"/>
        <item x="291"/>
        <item x="477"/>
        <item x="111"/>
        <item x="455"/>
        <item x="151"/>
        <item x="479"/>
        <item x="450"/>
        <item x="133"/>
        <item x="139"/>
        <item x="541"/>
        <item x="267"/>
        <item x="9"/>
        <item x="600"/>
        <item x="532"/>
        <item x="136"/>
        <item x="332"/>
        <item x="196"/>
        <item x="70"/>
        <item x="73"/>
        <item x="356"/>
        <item x="355"/>
        <item x="87"/>
        <item x="471"/>
        <item x="500"/>
        <item x="522"/>
        <item x="562"/>
        <item x="426"/>
        <item x="205"/>
        <item x="209"/>
        <item x="99"/>
        <item x="374"/>
        <item x="118"/>
        <item x="319"/>
        <item x="543"/>
        <item x="554"/>
        <item x="550"/>
        <item x="611"/>
        <item x="197"/>
        <item x="563"/>
        <item x="560"/>
        <item x="61"/>
        <item x="62"/>
        <item x="63"/>
        <item x="58"/>
        <item x="40"/>
        <item x="10"/>
        <item x="408"/>
        <item x="419"/>
        <item x="391"/>
        <item x="158"/>
        <item x="159"/>
        <item x="280"/>
        <item x="516"/>
        <item x="323"/>
        <item x="548"/>
        <item x="273"/>
        <item x="582"/>
        <item x="307"/>
        <item x="290"/>
        <item x="46"/>
        <item x="184"/>
        <item x="590"/>
        <item x="575"/>
        <item x="587"/>
        <item x="449"/>
        <item x="315"/>
        <item x="78"/>
        <item x="558"/>
        <item x="1"/>
        <item x="377"/>
        <item x="395"/>
        <item x="438"/>
        <item x="47"/>
        <item x="557"/>
        <item x="538"/>
        <item x="592"/>
        <item x="482"/>
        <item x="195"/>
        <item h="1" x="643"/>
        <item h="1" x="644"/>
        <item h="1" x="645"/>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2">
    <field x="3"/>
    <field x="40"/>
  </rowFields>
  <rowItems count="820">
    <i>
      <x/>
      <x v="538"/>
    </i>
    <i r="1">
      <x v="458"/>
    </i>
    <i r="1">
      <x v="507"/>
    </i>
    <i r="1">
      <x v="378"/>
    </i>
    <i r="1">
      <x v="465"/>
    </i>
    <i>
      <x v="1"/>
      <x v="185"/>
    </i>
    <i r="1">
      <x v="427"/>
    </i>
    <i r="1">
      <x v="624"/>
    </i>
    <i r="1">
      <x v="293"/>
    </i>
    <i r="1">
      <x v="508"/>
    </i>
    <i r="1">
      <x v="507"/>
    </i>
    <i r="1">
      <x v="549"/>
    </i>
    <i r="1">
      <x v="538"/>
    </i>
    <i r="1">
      <x v="191"/>
    </i>
    <i r="1">
      <x v="125"/>
    </i>
    <i r="1">
      <x v="625"/>
    </i>
    <i r="1">
      <x v="449"/>
    </i>
    <i r="1">
      <x v="458"/>
    </i>
    <i>
      <x v="2"/>
      <x v="449"/>
    </i>
    <i r="1">
      <x v="106"/>
    </i>
    <i r="1">
      <x v="458"/>
    </i>
    <i r="1">
      <x v="538"/>
    </i>
    <i>
      <x v="3"/>
      <x v="458"/>
    </i>
    <i r="1">
      <x v="538"/>
    </i>
    <i r="1">
      <x v="507"/>
    </i>
    <i r="1">
      <x v="194"/>
    </i>
    <i r="1">
      <x v="189"/>
    </i>
    <i>
      <x v="4"/>
      <x v="538"/>
    </i>
    <i r="1">
      <x v="561"/>
    </i>
    <i r="1">
      <x v="120"/>
    </i>
    <i r="1">
      <x v="624"/>
    </i>
    <i r="1">
      <x v="293"/>
    </i>
    <i r="1">
      <x v="465"/>
    </i>
    <i r="1">
      <x v="507"/>
    </i>
    <i>
      <x v="5"/>
      <x v="614"/>
    </i>
    <i r="1">
      <x v="151"/>
    </i>
    <i r="1">
      <x v="420"/>
    </i>
    <i r="1">
      <x v="561"/>
    </i>
    <i r="1">
      <x v="120"/>
    </i>
    <i r="1">
      <x v="415"/>
    </i>
    <i r="1">
      <x v="458"/>
    </i>
    <i r="1">
      <x v="482"/>
    </i>
    <i>
      <x v="6"/>
      <x v="602"/>
    </i>
    <i r="1">
      <x v="176"/>
    </i>
    <i r="1">
      <x v="624"/>
    </i>
    <i r="1">
      <x v="458"/>
    </i>
    <i r="1">
      <x v="415"/>
    </i>
    <i r="1">
      <x v="581"/>
    </i>
    <i r="1">
      <x v="327"/>
    </i>
    <i r="1">
      <x v="642"/>
    </i>
    <i r="1">
      <x v="567"/>
    </i>
    <i r="1">
      <x v="538"/>
    </i>
    <i>
      <x v="7"/>
      <x v="538"/>
    </i>
    <i r="1">
      <x v="104"/>
    </i>
    <i r="1">
      <x v="598"/>
    </i>
    <i r="1">
      <x v="574"/>
    </i>
    <i r="1">
      <x v="460"/>
    </i>
    <i r="1">
      <x v="549"/>
    </i>
    <i r="1">
      <x v="624"/>
    </i>
    <i r="1">
      <x v="458"/>
    </i>
    <i r="1">
      <x v="378"/>
    </i>
    <i r="1">
      <x v="103"/>
    </i>
    <i r="1">
      <x v="390"/>
    </i>
    <i>
      <x v="8"/>
      <x v="204"/>
    </i>
    <i r="1">
      <x v="129"/>
    </i>
    <i r="1">
      <x v="222"/>
    </i>
    <i r="1">
      <x v="361"/>
    </i>
    <i r="1">
      <x v="217"/>
    </i>
    <i r="1">
      <x v="362"/>
    </i>
    <i r="1">
      <x v="270"/>
    </i>
    <i r="1">
      <x v="264"/>
    </i>
    <i r="1">
      <x v="165"/>
    </i>
    <i r="1">
      <x v="356"/>
    </i>
    <i r="1">
      <x v="183"/>
    </i>
    <i r="1">
      <x v="164"/>
    </i>
    <i r="1">
      <x v="113"/>
    </i>
    <i r="1">
      <x v="267"/>
    </i>
    <i r="1">
      <x v="214"/>
    </i>
    <i r="1">
      <x v="272"/>
    </i>
    <i r="1">
      <x v="394"/>
    </i>
    <i r="1">
      <x v="102"/>
    </i>
    <i r="1">
      <x v="85"/>
    </i>
    <i r="1">
      <x v="381"/>
    </i>
    <i r="1">
      <x v="126"/>
    </i>
    <i r="1">
      <x v="259"/>
    </i>
    <i r="1">
      <x v="221"/>
    </i>
    <i>
      <x v="9"/>
      <x v="567"/>
    </i>
    <i r="1">
      <x v="371"/>
    </i>
    <i r="1">
      <x v="374"/>
    </i>
    <i r="1">
      <x v="530"/>
    </i>
    <i r="1">
      <x v="375"/>
    </i>
    <i r="1">
      <x v="83"/>
    </i>
    <i r="1">
      <x v="411"/>
    </i>
    <i r="1">
      <x v="370"/>
    </i>
    <i r="1">
      <x v="373"/>
    </i>
    <i r="1">
      <x v="592"/>
    </i>
    <i r="1">
      <x v="458"/>
    </i>
    <i r="1">
      <x v="75"/>
    </i>
    <i r="1">
      <x v="593"/>
    </i>
    <i r="1">
      <x v="421"/>
    </i>
    <i r="1">
      <x v="293"/>
    </i>
    <i r="1">
      <x v="624"/>
    </i>
    <i r="1">
      <x v="538"/>
    </i>
    <i r="1">
      <x v="39"/>
    </i>
    <i>
      <x v="10"/>
      <x v="363"/>
    </i>
    <i r="1">
      <x v="66"/>
    </i>
    <i r="1">
      <x v="153"/>
    </i>
    <i r="1">
      <x v="334"/>
    </i>
    <i r="1">
      <x v="285"/>
    </i>
    <i r="1">
      <x v="185"/>
    </i>
    <i r="1">
      <x v="364"/>
    </i>
    <i r="1">
      <x v="536"/>
    </i>
    <i r="1">
      <x v="365"/>
    </i>
    <i r="1">
      <x v="282"/>
    </i>
    <i r="1">
      <x v="624"/>
    </i>
    <i r="1">
      <x v="366"/>
    </i>
    <i r="1">
      <x v="284"/>
    </i>
    <i r="1">
      <x v="283"/>
    </i>
    <i>
      <x v="11"/>
      <x v="538"/>
    </i>
    <i r="1">
      <x v="185"/>
    </i>
    <i r="1">
      <x v="572"/>
    </i>
    <i r="1">
      <x v="556"/>
    </i>
    <i r="1">
      <x v="377"/>
    </i>
    <i r="1">
      <x v="120"/>
    </i>
    <i r="1">
      <x v="125"/>
    </i>
    <i r="1">
      <x v="624"/>
    </i>
    <i r="1">
      <x v="255"/>
    </i>
    <i r="1">
      <x v="217"/>
    </i>
    <i r="1">
      <x v="293"/>
    </i>
    <i r="1">
      <x v="415"/>
    </i>
    <i r="1">
      <x v="549"/>
    </i>
    <i>
      <x v="12"/>
      <x v="614"/>
    </i>
    <i r="1">
      <x v="131"/>
    </i>
    <i r="1">
      <x v="538"/>
    </i>
    <i r="1">
      <x v="185"/>
    </i>
    <i r="1">
      <x v="466"/>
    </i>
    <i r="1">
      <x v="340"/>
    </i>
    <i r="1">
      <x v="556"/>
    </i>
    <i r="1">
      <x v="382"/>
    </i>
    <i r="1">
      <x v="125"/>
    </i>
    <i r="1">
      <x v="445"/>
    </i>
    <i r="1">
      <x v="151"/>
    </i>
    <i r="1">
      <x v="615"/>
    </i>
    <i r="1">
      <x v="292"/>
    </i>
    <i r="1">
      <x v="187"/>
    </i>
    <i r="1">
      <x v="169"/>
    </i>
    <i r="1">
      <x v="44"/>
    </i>
    <i r="1">
      <x v="314"/>
    </i>
    <i r="1">
      <x v="547"/>
    </i>
    <i r="1">
      <x v="549"/>
    </i>
    <i r="1">
      <x v="41"/>
    </i>
    <i r="1">
      <x v="116"/>
    </i>
    <i r="1">
      <x v="415"/>
    </i>
    <i r="1">
      <x v="344"/>
    </i>
    <i r="1">
      <x v="293"/>
    </i>
    <i r="1">
      <x v="624"/>
    </i>
    <i r="1">
      <x v="257"/>
    </i>
    <i r="1">
      <x v="266"/>
    </i>
    <i r="1">
      <x v="458"/>
    </i>
    <i r="1">
      <x v="182"/>
    </i>
    <i r="1">
      <x v="133"/>
    </i>
    <i r="1">
      <x v="419"/>
    </i>
    <i r="1">
      <x v="625"/>
    </i>
    <i r="1">
      <x v="188"/>
    </i>
    <i r="1">
      <x v="423"/>
    </i>
    <i>
      <x v="13"/>
      <x v="225"/>
    </i>
    <i r="1">
      <x v="149"/>
    </i>
    <i r="1">
      <x v="393"/>
    </i>
    <i r="1">
      <x v="571"/>
    </i>
    <i r="1">
      <x v="394"/>
    </i>
    <i r="1">
      <x v="398"/>
    </i>
    <i r="1">
      <x v="111"/>
    </i>
    <i r="1">
      <x v="614"/>
    </i>
    <i r="1">
      <x v="613"/>
    </i>
    <i r="1">
      <x v="471"/>
    </i>
    <i r="1">
      <x v="396"/>
    </i>
    <i r="1">
      <x v="228"/>
    </i>
    <i r="1">
      <x v="229"/>
    </i>
    <i r="1">
      <x v="414"/>
    </i>
    <i r="1">
      <x v="551"/>
    </i>
    <i r="1">
      <x v="185"/>
    </i>
    <i r="1">
      <x v="538"/>
    </i>
    <i r="1">
      <x v="587"/>
    </i>
    <i r="1">
      <x v="45"/>
    </i>
    <i r="1">
      <x v="391"/>
    </i>
    <i r="1">
      <x v="635"/>
    </i>
    <i r="1">
      <x v="392"/>
    </i>
    <i r="1">
      <x v="399"/>
    </i>
    <i r="1">
      <x v="323"/>
    </i>
    <i r="1">
      <x v="38"/>
    </i>
    <i r="1">
      <x v="192"/>
    </i>
    <i r="1">
      <x v="131"/>
    </i>
    <i r="1">
      <x v="281"/>
    </i>
    <i r="1">
      <x v="314"/>
    </i>
    <i r="1">
      <x v="537"/>
    </i>
    <i r="1">
      <x v="87"/>
    </i>
    <i r="1">
      <x v="145"/>
    </i>
    <i r="1">
      <x v="535"/>
    </i>
    <i r="1">
      <x v="376"/>
    </i>
    <i r="1">
      <x v="37"/>
    </i>
    <i r="1">
      <x v="298"/>
    </i>
    <i r="1">
      <x v="253"/>
    </i>
    <i r="1">
      <x v="448"/>
    </i>
    <i r="1">
      <x v="263"/>
    </i>
    <i r="1">
      <x v="570"/>
    </i>
    <i r="1">
      <x v="343"/>
    </i>
    <i r="1">
      <x v="453"/>
    </i>
    <i r="1">
      <x v="88"/>
    </i>
    <i r="1">
      <x v="150"/>
    </i>
    <i r="1">
      <x v="566"/>
    </i>
    <i r="1">
      <x v="413"/>
    </i>
    <i r="1">
      <x v="313"/>
    </i>
    <i r="1">
      <x v="611"/>
    </i>
    <i r="1">
      <x v="372"/>
    </i>
    <i r="1">
      <x v="297"/>
    </i>
    <i r="1">
      <x v="169"/>
    </i>
    <i r="1">
      <x v="335"/>
    </i>
    <i r="1">
      <x v="588"/>
    </i>
    <i r="1">
      <x v="95"/>
    </i>
    <i r="1">
      <x v="505"/>
    </i>
    <i r="1">
      <x v="480"/>
    </i>
    <i r="1">
      <x v="292"/>
    </i>
    <i r="1">
      <x v="423"/>
    </i>
    <i r="1">
      <x v="134"/>
    </i>
    <i r="1">
      <x v="265"/>
    </i>
    <i r="1">
      <x v="174"/>
    </i>
    <i r="1">
      <x v="444"/>
    </i>
    <i r="1">
      <x v="591"/>
    </i>
    <i r="1">
      <x v="317"/>
    </i>
    <i r="1">
      <x v="257"/>
    </i>
    <i r="1">
      <x v="629"/>
    </i>
    <i r="1">
      <x v="125"/>
    </i>
    <i r="1">
      <x v="543"/>
    </i>
    <i r="1">
      <x v="573"/>
    </i>
    <i r="1">
      <x v="510"/>
    </i>
    <i r="1">
      <x v="378"/>
    </i>
    <i r="1">
      <x v="268"/>
    </i>
    <i r="1">
      <x v="568"/>
    </i>
    <i r="1">
      <x v="202"/>
    </i>
    <i r="1">
      <x v="360"/>
    </i>
    <i r="1">
      <x v="641"/>
    </i>
    <i r="1">
      <x v="330"/>
    </i>
    <i r="1">
      <x v="240"/>
    </i>
    <i r="1">
      <x v="43"/>
    </i>
    <i r="1">
      <x v="211"/>
    </i>
    <i r="1">
      <x v="115"/>
    </i>
    <i r="1">
      <x v="484"/>
    </i>
    <i r="1">
      <x v="291"/>
    </i>
    <i r="1">
      <x v="337"/>
    </i>
    <i r="1">
      <x v="341"/>
    </i>
    <i r="1">
      <x v="506"/>
    </i>
    <i r="1">
      <x v="567"/>
    </i>
    <i r="1">
      <x v="636"/>
    </i>
    <i r="1">
      <x v="215"/>
    </i>
    <i r="1">
      <x v="44"/>
    </i>
    <i r="1">
      <x v="311"/>
    </i>
    <i r="1">
      <x v="247"/>
    </i>
    <i r="1">
      <x v="357"/>
    </i>
    <i r="1">
      <x v="74"/>
    </i>
    <i r="1">
      <x v="610"/>
    </i>
    <i r="1">
      <x v="213"/>
    </i>
    <i r="1">
      <x v="76"/>
    </i>
    <i r="1">
      <x v="397"/>
    </i>
    <i r="1">
      <x v="624"/>
    </i>
    <i r="1">
      <x v="548"/>
    </i>
    <i r="1">
      <x v="190"/>
    </i>
    <i r="1">
      <x v="262"/>
    </i>
    <i r="1">
      <x v="562"/>
    </i>
    <i r="1">
      <x v="534"/>
    </i>
    <i r="1">
      <x v="470"/>
    </i>
    <i>
      <x v="14"/>
      <x v="84"/>
    </i>
    <i r="1">
      <x v="77"/>
    </i>
    <i r="1">
      <x v="617"/>
    </i>
    <i r="1">
      <x v="474"/>
    </i>
    <i r="1">
      <x v="201"/>
    </i>
    <i r="1">
      <x v="61"/>
    </i>
    <i r="1">
      <x v="31"/>
    </i>
    <i r="1">
      <x v="137"/>
    </i>
    <i r="1">
      <x v="255"/>
    </i>
    <i r="1">
      <x v="400"/>
    </i>
    <i r="1">
      <x v="540"/>
    </i>
    <i r="1">
      <x v="562"/>
    </i>
    <i r="1">
      <x v="423"/>
    </i>
    <i r="1">
      <x v="424"/>
    </i>
    <i r="1">
      <x v="462"/>
    </i>
    <i r="1">
      <x v="175"/>
    </i>
    <i r="1">
      <x v="328"/>
    </i>
    <i r="1">
      <x v="110"/>
    </i>
    <i r="1">
      <x v="354"/>
    </i>
    <i r="1">
      <x v="293"/>
    </i>
    <i r="1">
      <x v="315"/>
    </i>
    <i>
      <x v="15"/>
      <x v="625"/>
    </i>
    <i r="1">
      <x v="217"/>
    </i>
    <i r="1">
      <x v="186"/>
    </i>
    <i r="1">
      <x v="549"/>
    </i>
    <i r="1">
      <x v="556"/>
    </i>
    <i r="1">
      <x v="125"/>
    </i>
    <i r="1">
      <x v="378"/>
    </i>
    <i r="1">
      <x v="293"/>
    </i>
    <i>
      <x v="16"/>
      <x v="565"/>
    </i>
    <i r="1">
      <x v="185"/>
    </i>
    <i r="1">
      <x v="556"/>
    </i>
    <i r="1">
      <x v="315"/>
    </i>
    <i r="1">
      <x v="131"/>
    </i>
    <i r="1">
      <x v="538"/>
    </i>
    <i r="1">
      <x v="61"/>
    </i>
    <i r="1">
      <x v="452"/>
    </i>
    <i r="1">
      <x v="230"/>
    </i>
    <i r="1">
      <x v="142"/>
    </i>
    <i r="1">
      <x v="389"/>
    </i>
    <i r="1">
      <x v="36"/>
    </i>
    <i r="1">
      <x v="624"/>
    </i>
    <i r="1">
      <x v="478"/>
    </i>
    <i r="1">
      <x v="293"/>
    </i>
    <i>
      <x v="17"/>
      <x v="436"/>
    </i>
    <i r="1">
      <x v="567"/>
    </i>
    <i r="1">
      <x v="517"/>
    </i>
    <i r="1">
      <x v="65"/>
    </i>
    <i r="1">
      <x v="341"/>
    </i>
    <i r="1">
      <x v="280"/>
    </i>
    <i r="1">
      <x v="533"/>
    </i>
    <i r="1">
      <x v="410"/>
    </i>
    <i r="1">
      <x v="572"/>
    </i>
    <i r="1">
      <x v="212"/>
    </i>
    <i r="1">
      <x v="569"/>
    </i>
    <i r="1">
      <x v="573"/>
    </i>
    <i r="1">
      <x v="111"/>
    </i>
    <i r="1">
      <x v="185"/>
    </i>
    <i r="1">
      <x v="487"/>
    </i>
    <i r="1">
      <x v="217"/>
    </i>
    <i r="1">
      <x v="125"/>
    </i>
    <i r="1">
      <x v="624"/>
    </i>
    <i r="1">
      <x v="561"/>
    </i>
    <i r="1">
      <x v="596"/>
    </i>
    <i r="1">
      <x v="541"/>
    </i>
    <i r="1">
      <x v="579"/>
    </i>
    <i r="1">
      <x v="415"/>
    </i>
    <i r="1">
      <x v="358"/>
    </i>
    <i r="1">
      <x v="542"/>
    </i>
    <i r="1">
      <x v="293"/>
    </i>
    <i r="1">
      <x v="194"/>
    </i>
    <i r="1">
      <x v="417"/>
    </i>
    <i r="1">
      <x v="431"/>
    </i>
    <i>
      <x v="18"/>
      <x v="538"/>
    </i>
    <i r="1">
      <x v="481"/>
    </i>
    <i r="1">
      <x v="322"/>
    </i>
    <i r="1">
      <x v="380"/>
    </i>
    <i r="1">
      <x v="618"/>
    </i>
    <i r="1">
      <x v="493"/>
    </i>
    <i r="1">
      <x v="379"/>
    </i>
    <i r="1">
      <x v="347"/>
    </i>
    <i r="1">
      <x v="447"/>
    </i>
    <i r="1">
      <x v="346"/>
    </i>
    <i r="1">
      <x v="313"/>
    </i>
    <i r="1">
      <x v="338"/>
    </i>
    <i r="1">
      <x v="586"/>
    </i>
    <i r="1">
      <x v="99"/>
    </i>
    <i r="1">
      <x v="316"/>
    </i>
    <i r="1">
      <x v="580"/>
    </i>
    <i r="1">
      <x v="482"/>
    </i>
    <i r="1">
      <x v="314"/>
    </i>
    <i r="1">
      <x v="271"/>
    </i>
    <i r="1">
      <x v="238"/>
    </i>
    <i r="1">
      <x v="525"/>
    </i>
    <i r="1">
      <x v="384"/>
    </i>
    <i r="1">
      <x v="193"/>
    </i>
    <i r="1">
      <x v="543"/>
    </i>
    <i r="1">
      <x v="445"/>
    </i>
    <i r="1">
      <x v="310"/>
    </i>
    <i r="1">
      <x v="226"/>
    </i>
    <i r="1">
      <x v="624"/>
    </i>
    <i r="1">
      <x v="139"/>
    </i>
    <i r="1">
      <x v="321"/>
    </i>
    <i r="1">
      <x v="426"/>
    </i>
    <i r="1">
      <x v="597"/>
    </i>
    <i r="1">
      <x v="518"/>
    </i>
    <i r="1">
      <x v="154"/>
    </i>
    <i r="1">
      <x v="243"/>
    </i>
    <i r="1">
      <x v="317"/>
    </i>
    <i r="1">
      <x v="216"/>
    </i>
    <i r="1">
      <x v="325"/>
    </i>
    <i r="1">
      <x v="492"/>
    </i>
    <i r="1">
      <x v="163"/>
    </i>
    <i r="1">
      <x v="296"/>
    </i>
    <i r="1">
      <x v="98"/>
    </i>
    <i r="1">
      <x v="452"/>
    </i>
    <i r="1">
      <x v="170"/>
    </i>
    <i r="1">
      <x v="513"/>
    </i>
    <i r="1">
      <x v="485"/>
    </i>
    <i r="1">
      <x v="432"/>
    </i>
    <i r="1">
      <x v="324"/>
    </i>
    <i r="1">
      <x v="561"/>
    </i>
    <i r="1">
      <x v="522"/>
    </i>
    <i r="1">
      <x v="73"/>
    </i>
    <i r="1">
      <x v="177"/>
    </i>
    <i r="1">
      <x v="184"/>
    </i>
    <i r="1">
      <x v="556"/>
    </i>
    <i r="1">
      <x v="337"/>
    </i>
    <i r="1">
      <x v="121"/>
    </i>
    <i r="1">
      <x v="180"/>
    </i>
    <i r="1">
      <x v="331"/>
    </i>
    <i r="1">
      <x v="582"/>
    </i>
    <i r="1">
      <x v="458"/>
    </i>
    <i r="1">
      <x v="70"/>
    </i>
    <i r="1">
      <x v="48"/>
    </i>
    <i r="1">
      <x v="563"/>
    </i>
    <i r="1">
      <x v="631"/>
    </i>
    <i r="1">
      <x v="101"/>
    </i>
    <i r="1">
      <x v="367"/>
    </i>
    <i r="1">
      <x v="36"/>
    </i>
    <i r="1">
      <x v="185"/>
    </i>
    <i r="1">
      <x v="553"/>
    </i>
    <i r="1">
      <x v="94"/>
    </i>
    <i r="1">
      <x v="72"/>
    </i>
    <i r="1">
      <x v="173"/>
    </i>
    <i r="1">
      <x v="298"/>
    </i>
    <i r="1">
      <x v="273"/>
    </i>
    <i r="1">
      <x v="135"/>
    </i>
    <i r="1">
      <x v="223"/>
    </i>
    <i r="1">
      <x v="90"/>
    </i>
    <i r="1">
      <x v="523"/>
    </i>
    <i r="1">
      <x v="630"/>
    </i>
    <i r="1">
      <x v="293"/>
    </i>
    <i r="1">
      <x v="61"/>
    </i>
    <i r="1">
      <x v="109"/>
    </i>
    <i>
      <x v="19"/>
      <x v="250"/>
    </i>
    <i r="1">
      <x v="385"/>
    </i>
    <i r="1">
      <x v="564"/>
    </i>
    <i r="1">
      <x v="546"/>
    </i>
    <i r="1">
      <x v="585"/>
    </i>
    <i r="1">
      <x v="91"/>
    </i>
    <i r="1">
      <x v="179"/>
    </i>
    <i r="1">
      <x v="509"/>
    </i>
    <i r="1">
      <x v="306"/>
    </i>
    <i r="1">
      <x v="296"/>
    </i>
    <i r="1">
      <x v="433"/>
    </i>
    <i r="1">
      <x v="127"/>
    </i>
    <i r="1">
      <x v="199"/>
    </i>
    <i r="1">
      <x v="594"/>
    </i>
    <i r="1">
      <x v="499"/>
    </i>
    <i r="1">
      <x v="140"/>
    </i>
    <i r="1">
      <x v="226"/>
    </i>
    <i r="1">
      <x v="500"/>
    </i>
    <i r="1">
      <x v="158"/>
    </i>
    <i r="1">
      <x v="584"/>
    </i>
    <i r="1">
      <x v="178"/>
    </i>
    <i r="1">
      <x v="112"/>
    </i>
    <i r="1">
      <x v="73"/>
    </i>
    <i r="1">
      <x v="544"/>
    </i>
    <i r="1">
      <x v="290"/>
    </i>
    <i r="1">
      <x v="406"/>
    </i>
    <i r="1">
      <x v="555"/>
    </i>
    <i r="1">
      <x v="160"/>
    </i>
    <i r="1">
      <x v="245"/>
    </i>
    <i r="1">
      <x v="128"/>
    </i>
    <i r="1">
      <x v="161"/>
    </i>
    <i r="1">
      <x v="332"/>
    </i>
    <i r="1">
      <x v="241"/>
    </i>
    <i r="1">
      <x v="156"/>
    </i>
    <i r="1">
      <x v="595"/>
    </i>
    <i r="1">
      <x v="386"/>
    </i>
    <i r="1">
      <x v="501"/>
    </i>
    <i r="1">
      <x v="200"/>
    </i>
    <i r="1">
      <x v="205"/>
    </i>
    <i r="1">
      <x v="139"/>
    </i>
    <i r="1">
      <x v="407"/>
    </i>
    <i r="1">
      <x v="557"/>
    </i>
    <i r="1">
      <x v="408"/>
    </i>
    <i r="1">
      <x v="242"/>
    </i>
    <i r="1">
      <x v="181"/>
    </i>
    <i r="1">
      <x v="159"/>
    </i>
    <i r="1">
      <x v="482"/>
    </i>
    <i r="1">
      <x v="624"/>
    </i>
    <i r="1">
      <x v="195"/>
    </i>
    <i r="1">
      <x v="157"/>
    </i>
    <i>
      <x v="20"/>
      <x v="318"/>
    </i>
    <i r="1">
      <x v="64"/>
    </i>
    <i r="1">
      <x v="49"/>
    </i>
    <i r="1">
      <x v="62"/>
    </i>
    <i r="1">
      <x v="235"/>
    </i>
    <i r="1">
      <x v="32"/>
    </i>
    <i r="1">
      <x v="65"/>
    </i>
    <i r="1">
      <x v="192"/>
    </i>
    <i r="1">
      <x v="67"/>
    </i>
    <i r="1">
      <x v="635"/>
    </i>
    <i r="1">
      <x v="47"/>
    </i>
    <i r="1">
      <x v="155"/>
    </i>
    <i r="1">
      <x v="319"/>
    </i>
    <i r="1">
      <x v="613"/>
    </i>
    <i r="1">
      <x v="185"/>
    </i>
    <i r="1">
      <x v="40"/>
    </i>
    <i r="1">
      <x v="143"/>
    </i>
    <i r="1">
      <x v="320"/>
    </i>
    <i r="1">
      <x v="423"/>
    </i>
    <i r="1">
      <x v="59"/>
    </i>
    <i r="1">
      <x v="96"/>
    </i>
    <i r="1">
      <x v="399"/>
    </i>
    <i r="1">
      <x v="224"/>
    </i>
    <i r="1">
      <x v="445"/>
    </i>
    <i r="1">
      <x v="443"/>
    </i>
    <i r="1">
      <x v="440"/>
    </i>
    <i r="1">
      <x v="254"/>
    </i>
    <i r="1">
      <x v="624"/>
    </i>
    <i r="1">
      <x v="107"/>
    </i>
    <i r="1">
      <x v="117"/>
    </i>
    <i r="1">
      <x v="108"/>
    </i>
    <i r="1">
      <x v="504"/>
    </i>
    <i r="1">
      <x v="520"/>
    </i>
    <i r="1">
      <x v="217"/>
    </i>
    <i r="1">
      <x v="293"/>
    </i>
    <i r="1">
      <x v="198"/>
    </i>
    <i r="1">
      <x v="415"/>
    </i>
    <i r="1">
      <x v="502"/>
    </i>
    <i r="1">
      <x v="73"/>
    </i>
    <i r="1">
      <x v="290"/>
    </i>
    <i r="1">
      <x v="458"/>
    </i>
    <i r="1">
      <x v="527"/>
    </i>
    <i r="1">
      <x v="416"/>
    </i>
    <i r="1">
      <x v="539"/>
    </i>
    <i r="1">
      <x v="166"/>
    </i>
    <i r="1">
      <x v="312"/>
    </i>
    <i r="1">
      <x v="58"/>
    </i>
    <i r="1">
      <x v="54"/>
    </i>
    <i r="1">
      <x v="42"/>
    </i>
    <i r="1">
      <x v="610"/>
    </i>
    <i r="1">
      <x v="167"/>
    </i>
    <i r="1">
      <x v="68"/>
    </i>
    <i r="1">
      <x v="52"/>
    </i>
    <i r="1">
      <x v="249"/>
    </i>
    <i r="1">
      <x v="74"/>
    </i>
    <i r="1">
      <x v="526"/>
    </i>
    <i r="1">
      <x v="56"/>
    </i>
    <i r="1">
      <x v="538"/>
    </i>
    <i r="1">
      <x v="57"/>
    </i>
    <i r="1">
      <x v="609"/>
    </i>
    <i r="1">
      <x v="45"/>
    </i>
    <i r="1">
      <x v="55"/>
    </i>
    <i r="1">
      <x v="446"/>
    </i>
    <i r="1">
      <x v="633"/>
    </i>
    <i r="1">
      <x v="303"/>
    </i>
    <i r="1">
      <x v="53"/>
    </i>
    <i r="1">
      <x v="466"/>
    </i>
    <i>
      <x v="21"/>
      <x v="608"/>
    </i>
    <i r="1">
      <x v="227"/>
    </i>
    <i r="1">
      <x v="606"/>
    </i>
    <i r="1">
      <x v="503"/>
    </i>
    <i r="1">
      <x v="40"/>
    </i>
    <i r="1">
      <x v="486"/>
    </i>
    <i r="1">
      <x v="495"/>
    </i>
    <i r="1">
      <x v="293"/>
    </i>
    <i r="1">
      <x v="605"/>
    </i>
    <i r="1">
      <x v="368"/>
    </i>
    <i r="1">
      <x v="607"/>
    </i>
    <i r="1">
      <x v="369"/>
    </i>
    <i r="1">
      <x v="33"/>
    </i>
    <i r="1">
      <x v="458"/>
    </i>
    <i>
      <x v="22"/>
      <x v="111"/>
    </i>
    <i r="1">
      <x v="185"/>
    </i>
    <i r="1">
      <x v="466"/>
    </i>
    <i r="1">
      <x v="46"/>
    </i>
    <i r="1">
      <x v="538"/>
    </i>
    <i r="1">
      <x v="448"/>
    </i>
    <i r="1">
      <x v="131"/>
    </i>
    <i r="1">
      <x v="589"/>
    </i>
    <i r="1">
      <x v="314"/>
    </i>
    <i r="1">
      <x v="258"/>
    </i>
    <i r="1">
      <x v="114"/>
    </i>
    <i r="1">
      <x v="467"/>
    </i>
    <i r="1">
      <x v="556"/>
    </i>
    <i r="1">
      <x v="445"/>
    </i>
    <i r="1">
      <x v="187"/>
    </i>
    <i r="1">
      <x v="629"/>
    </i>
    <i r="1">
      <x v="549"/>
    </i>
    <i r="1">
      <x v="220"/>
    </i>
    <i r="1">
      <x v="169"/>
    </i>
    <i r="1">
      <x v="423"/>
    </i>
    <i r="1">
      <x v="125"/>
    </i>
    <i r="1">
      <x v="624"/>
    </i>
    <i r="1">
      <x v="578"/>
    </i>
    <i r="1">
      <x v="136"/>
    </i>
    <i r="1">
      <x v="415"/>
    </i>
    <i r="1">
      <x v="337"/>
    </i>
    <i r="1">
      <x v="293"/>
    </i>
    <i r="1">
      <x v="194"/>
    </i>
    <i r="1">
      <x v="315"/>
    </i>
    <i r="1">
      <x v="45"/>
    </i>
    <i r="1">
      <x v="234"/>
    </i>
    <i r="1">
      <x v="442"/>
    </i>
    <i r="1">
      <x v="312"/>
    </i>
    <i r="1">
      <x v="42"/>
    </i>
    <i r="1">
      <x v="489"/>
    </i>
    <i>
      <x v="23"/>
      <x v="598"/>
    </i>
    <i r="1">
      <x v="185"/>
    </i>
    <i r="1">
      <x v="599"/>
    </i>
    <i r="1">
      <x v="603"/>
    </i>
    <i r="1">
      <x v="538"/>
    </i>
    <i r="1">
      <x v="131"/>
    </i>
    <i r="1">
      <x v="76"/>
    </i>
    <i r="1">
      <x v="614"/>
    </i>
    <i r="1">
      <x v="613"/>
    </i>
    <i r="1">
      <x v="103"/>
    </i>
    <i r="1">
      <x v="451"/>
    </i>
    <i r="1">
      <x v="600"/>
    </i>
    <i r="1">
      <x v="327"/>
    </i>
    <i r="1">
      <x v="187"/>
    </i>
    <i r="1">
      <x v="314"/>
    </i>
    <i r="1">
      <x v="449"/>
    </i>
    <i r="1">
      <x v="549"/>
    </i>
    <i r="1">
      <x v="556"/>
    </i>
    <i r="1">
      <x v="294"/>
    </i>
    <i r="1">
      <x v="293"/>
    </i>
    <i r="1">
      <x v="125"/>
    </i>
    <i r="1">
      <x v="624"/>
    </i>
    <i r="1">
      <x v="511"/>
    </i>
    <i r="1">
      <x v="190"/>
    </i>
    <i r="1">
      <x v="458"/>
    </i>
    <i r="1">
      <x v="43"/>
    </i>
    <i r="1">
      <x v="36"/>
    </i>
    <i r="1">
      <x v="466"/>
    </i>
    <i r="1">
      <x v="460"/>
    </i>
    <i r="1">
      <x v="590"/>
    </i>
    <i r="1">
      <x v="615"/>
    </i>
    <i r="1">
      <x v="445"/>
    </i>
    <i r="1">
      <x v="632"/>
    </i>
    <i r="1">
      <x v="244"/>
    </i>
    <i r="1">
      <x v="133"/>
    </i>
    <i r="1">
      <x v="507"/>
    </i>
    <i r="1">
      <x v="559"/>
    </i>
    <i r="1">
      <x v="333"/>
    </i>
    <i r="1">
      <x v="162"/>
    </i>
    <i r="1">
      <x v="132"/>
    </i>
    <i r="1">
      <x v="97"/>
    </i>
    <i>
      <x v="24"/>
      <x v="603"/>
    </i>
    <i r="1">
      <x v="468"/>
    </i>
    <i r="1">
      <x v="111"/>
    </i>
    <i r="1">
      <x v="76"/>
    </i>
    <i r="1">
      <x v="131"/>
    </i>
    <i r="1">
      <x v="466"/>
    </i>
    <i r="1">
      <x v="192"/>
    </i>
    <i r="1">
      <x v="185"/>
    </i>
    <i r="1">
      <x v="333"/>
    </i>
    <i r="1">
      <x v="314"/>
    </i>
    <i r="1">
      <x v="590"/>
    </i>
    <i r="1">
      <x v="627"/>
    </i>
    <i r="1">
      <x v="261"/>
    </i>
    <i r="1">
      <x v="103"/>
    </i>
    <i r="1">
      <x v="98"/>
    </i>
    <i r="1">
      <x v="213"/>
    </i>
    <i r="1">
      <x v="423"/>
    </i>
    <i r="1">
      <x v="244"/>
    </i>
    <i r="1">
      <x v="559"/>
    </i>
    <i r="1">
      <x v="549"/>
    </i>
    <i r="1">
      <x v="329"/>
    </i>
    <i r="1">
      <x v="621"/>
    </i>
    <i r="1">
      <x v="555"/>
    </i>
    <i r="1">
      <x v="624"/>
    </i>
    <i r="1">
      <x v="632"/>
    </i>
    <i r="1">
      <x v="293"/>
    </i>
    <i r="1">
      <x v="450"/>
    </i>
    <i r="1">
      <x v="162"/>
    </i>
    <i r="1">
      <x v="190"/>
    </i>
    <i r="1">
      <x v="425"/>
    </i>
    <i r="1">
      <x v="317"/>
    </i>
    <i r="1">
      <x v="588"/>
    </i>
    <i r="1">
      <x v="210"/>
    </i>
    <i r="1">
      <x v="206"/>
    </i>
    <i r="1">
      <x v="258"/>
    </i>
    <i r="1">
      <x v="582"/>
    </i>
    <i r="1">
      <x v="234"/>
    </i>
    <i r="1">
      <x v="171"/>
    </i>
    <i r="1">
      <x v="354"/>
    </i>
    <i r="1">
      <x v="336"/>
    </i>
    <i r="1">
      <x v="518"/>
    </i>
    <i r="1">
      <x v="418"/>
    </i>
    <i r="1">
      <x v="538"/>
    </i>
    <i r="1">
      <x v="269"/>
    </i>
    <i r="1">
      <x v="482"/>
    </i>
    <i>
      <x v="25"/>
      <x v="185"/>
    </i>
    <i r="1">
      <x v="131"/>
    </i>
    <i r="1">
      <x v="538"/>
    </i>
    <i r="1">
      <x v="76"/>
    </i>
    <i r="1">
      <x v="466"/>
    </i>
    <i r="1">
      <x v="588"/>
    </i>
    <i r="1">
      <x v="441"/>
    </i>
    <i r="1">
      <x v="187"/>
    </i>
    <i r="1">
      <x v="549"/>
    </i>
    <i r="1">
      <x v="445"/>
    </i>
    <i r="1">
      <x v="632"/>
    </i>
    <i r="1">
      <x v="624"/>
    </i>
    <i r="1">
      <x v="423"/>
    </i>
    <i r="1">
      <x v="429"/>
    </i>
    <i r="1">
      <x v="97"/>
    </i>
    <i r="1">
      <x v="120"/>
    </i>
    <i r="1">
      <x v="640"/>
    </i>
    <i r="1">
      <x v="294"/>
    </i>
    <i r="1">
      <x v="125"/>
    </i>
    <i r="1">
      <x v="162"/>
    </i>
    <i r="1">
      <x v="390"/>
    </i>
    <i r="1">
      <x v="133"/>
    </i>
    <i r="1">
      <x v="293"/>
    </i>
    <i r="1">
      <x v="458"/>
    </i>
    <i r="1">
      <x v="465"/>
    </i>
    <i r="1">
      <x v="190"/>
    </i>
    <i r="1">
      <x v="357"/>
    </i>
    <i r="1">
      <x v="507"/>
    </i>
    <i r="1">
      <x v="489"/>
    </i>
    <i r="1">
      <x v="194"/>
    </i>
    <i r="1">
      <x v="415"/>
    </i>
    <i>
      <x v="26"/>
      <x v="131"/>
    </i>
    <i r="1">
      <x v="538"/>
    </i>
    <i r="1">
      <x v="185"/>
    </i>
    <i r="1">
      <x v="277"/>
    </i>
    <i r="1">
      <x v="374"/>
    </i>
    <i r="1">
      <x v="497"/>
    </i>
    <i r="1">
      <x v="141"/>
    </i>
    <i r="1">
      <x v="187"/>
    </i>
    <i r="1">
      <x v="445"/>
    </i>
    <i r="1">
      <x v="549"/>
    </i>
    <i r="1">
      <x v="373"/>
    </i>
    <i r="1">
      <x v="125"/>
    </i>
    <i r="1">
      <x v="632"/>
    </i>
    <i r="1">
      <x v="294"/>
    </i>
    <i r="1">
      <x v="624"/>
    </i>
    <i r="1">
      <x v="120"/>
    </i>
    <i r="1">
      <x v="390"/>
    </i>
    <i r="1">
      <x v="293"/>
    </i>
    <i r="1">
      <x v="36"/>
    </i>
    <i r="1">
      <x v="133"/>
    </i>
    <i r="1">
      <x v="577"/>
    </i>
    <i r="1">
      <x v="532"/>
    </i>
    <i r="1">
      <x v="458"/>
    </i>
    <i r="1">
      <x v="465"/>
    </i>
    <i r="1">
      <x v="132"/>
    </i>
    <i r="1">
      <x v="118"/>
    </i>
    <i r="1">
      <x v="136"/>
    </i>
    <i r="1">
      <x v="259"/>
    </i>
    <i r="1">
      <x v="389"/>
    </i>
    <i r="1">
      <x v="489"/>
    </i>
    <i r="1">
      <x v="172"/>
    </i>
    <i r="1">
      <x v="498"/>
    </i>
    <i r="1">
      <x v="93"/>
    </i>
    <i r="1">
      <x v="194"/>
    </i>
    <i r="1">
      <x v="561"/>
    </i>
    <i r="1">
      <x v="558"/>
    </i>
    <i r="1">
      <x v="578"/>
    </i>
    <i r="1">
      <x v="278"/>
    </i>
    <i r="1">
      <x v="423"/>
    </i>
    <i r="1">
      <x v="129"/>
    </i>
    <i r="1">
      <x v="421"/>
    </i>
    <i r="1">
      <x v="326"/>
    </i>
    <i r="1">
      <x v="330"/>
    </i>
    <i>
      <x v="27"/>
      <x v="529"/>
    </i>
    <i r="1">
      <x v="616"/>
    </i>
    <i r="1">
      <x v="528"/>
    </i>
    <i r="1">
      <x v="490"/>
    </i>
    <i r="1">
      <x v="624"/>
    </i>
    <i r="1">
      <x v="154"/>
    </i>
    <i r="1">
      <x v="437"/>
    </i>
    <i r="1">
      <x v="620"/>
    </i>
    <i r="1">
      <x v="98"/>
    </i>
    <i r="1">
      <x v="479"/>
    </i>
    <i r="1">
      <x v="355"/>
    </i>
    <i r="1">
      <x v="71"/>
    </i>
    <i r="1">
      <x v="354"/>
    </i>
    <i r="1">
      <x v="409"/>
    </i>
    <i r="1">
      <x v="260"/>
    </i>
    <i r="1">
      <x v="251"/>
    </i>
    <i r="1">
      <x v="475"/>
    </i>
    <i r="1">
      <x v="575"/>
    </i>
    <i r="1">
      <x v="124"/>
    </i>
    <i r="1">
      <x v="519"/>
    </i>
    <i r="1">
      <x v="472"/>
    </i>
    <i r="1">
      <x v="623"/>
    </i>
    <i r="1">
      <x v="256"/>
    </i>
    <i r="1">
      <x v="152"/>
    </i>
    <i r="1">
      <x v="491"/>
    </i>
    <i r="1">
      <x v="555"/>
    </i>
    <i r="1">
      <x v="197"/>
    </i>
    <i>
      <x v="29"/>
      <x v="625"/>
    </i>
    <i r="1">
      <x v="116"/>
    </i>
    <i r="1">
      <x v="626"/>
    </i>
    <i r="1">
      <x v="147"/>
    </i>
    <i r="1">
      <x v="552"/>
    </i>
    <i r="1">
      <x v="469"/>
    </i>
    <i r="1">
      <x v="628"/>
    </i>
    <i r="1">
      <x v="354"/>
    </i>
    <i r="1">
      <x v="255"/>
    </i>
    <i>
      <x v="30"/>
      <x v="237"/>
    </i>
    <i r="1">
      <x v="428"/>
    </i>
    <i r="1">
      <x v="34"/>
    </i>
    <i r="1">
      <x v="236"/>
    </i>
    <i r="1">
      <x v="138"/>
    </i>
    <i r="1">
      <x v="302"/>
    </i>
    <i r="1">
      <x v="301"/>
    </i>
    <i r="1">
      <x v="300"/>
    </i>
    <i r="1">
      <x v="35"/>
    </i>
    <i r="1">
      <x v="203"/>
    </i>
    <i r="1">
      <x v="305"/>
    </i>
    <i r="1">
      <x v="86"/>
    </i>
    <i r="1">
      <x v="536"/>
    </i>
    <i r="1">
      <x v="430"/>
    </i>
    <i r="1">
      <x v="601"/>
    </i>
    <i r="1">
      <x v="79"/>
    </i>
    <i r="1">
      <x v="458"/>
    </i>
    <i r="1">
      <x v="359"/>
    </i>
    <i r="1">
      <x v="560"/>
    </i>
    <i r="1">
      <x v="81"/>
    </i>
    <i r="1">
      <x v="144"/>
    </i>
    <i r="1">
      <x v="36"/>
    </i>
    <i r="1">
      <x v="554"/>
    </i>
    <i r="1">
      <x v="434"/>
    </i>
    <i r="1">
      <x v="196"/>
    </i>
    <i r="1">
      <x v="293"/>
    </i>
    <i r="1">
      <x v="494"/>
    </i>
    <i>
      <x v="31"/>
      <x v="496"/>
    </i>
    <i r="1">
      <x v="345"/>
    </i>
    <i r="1">
      <x v="115"/>
    </i>
    <i r="1">
      <x v="304"/>
    </i>
    <i>
      <x v="32"/>
      <x v="556"/>
    </i>
    <i t="grand">
      <x/>
    </i>
  </rowItems>
  <colFields count="2">
    <field x="-2"/>
    <field x="1"/>
  </colFields>
  <colItems count="12">
    <i>
      <x/>
      <x/>
    </i>
    <i r="1">
      <x v="1"/>
    </i>
    <i r="1">
      <x v="2"/>
    </i>
    <i r="1">
      <x v="3"/>
    </i>
    <i r="1">
      <x v="7"/>
    </i>
    <i i="1">
      <x v="1"/>
      <x/>
    </i>
    <i r="1" i="1">
      <x v="1"/>
    </i>
    <i r="1" i="1">
      <x v="2"/>
    </i>
    <i r="1" i="1">
      <x v="3"/>
    </i>
    <i r="1" i="1">
      <x v="7"/>
    </i>
    <i t="grand">
      <x/>
    </i>
    <i t="grand" i="1">
      <x/>
    </i>
  </colItems>
  <pageFields count="1">
    <pageField fld="0" hier="-1"/>
  </pageFields>
  <dataFields count="2">
    <dataField name="合計 / 想定価合計_x000a_（税別）" fld="61" baseField="0" baseItem="0"/>
    <dataField name="合計 / 数量"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0E596-2998-4B50-A5D1-91932E86384C}">
  <sheetPr>
    <tabColor rgb="FFFFFFCC"/>
    <pageSetUpPr fitToPage="1"/>
  </sheetPr>
  <dimension ref="A1:AZ300"/>
  <sheetViews>
    <sheetView tabSelected="1" view="pageLayout" topLeftCell="G1" zoomScaleNormal="85" zoomScaleSheetLayoutView="85" workbookViewId="0">
      <selection activeCell="G4" sqref="G4"/>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8306</v>
      </c>
      <c r="B3" s="77">
        <v>1</v>
      </c>
      <c r="C3" s="93" t="s">
        <v>7514</v>
      </c>
      <c r="D3" s="93"/>
      <c r="E3" s="93"/>
      <c r="F3" s="94"/>
      <c r="G3" s="93"/>
      <c r="H3" s="77"/>
      <c r="I3" s="95">
        <v>2910</v>
      </c>
      <c r="J3" s="77"/>
      <c r="K3" s="77"/>
      <c r="L3" s="93" t="s">
        <v>3109</v>
      </c>
      <c r="M3" s="96"/>
      <c r="N3" s="96"/>
      <c r="O3" s="79">
        <v>1</v>
      </c>
      <c r="P3" s="77">
        <v>300</v>
      </c>
      <c r="Q3" s="77">
        <v>300</v>
      </c>
      <c r="R3" s="77">
        <v>450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3358</v>
      </c>
      <c r="AU3" s="77">
        <v>21</v>
      </c>
      <c r="AV3" s="94" t="s">
        <v>4518</v>
      </c>
      <c r="AW3" s="77" t="s">
        <v>2874</v>
      </c>
      <c r="AX3" s="94" t="s">
        <v>3232</v>
      </c>
      <c r="AY3" s="77"/>
      <c r="AZ3" s="83">
        <f t="shared" ref="AZ3:AZ17" si="0">P3*Q3*R3/1000000000*O3</f>
        <v>4.0500000000000001E-2</v>
      </c>
    </row>
    <row r="4" spans="1:52" s="99" customFormat="1" ht="34.950000000000003" customHeight="1" x14ac:dyDescent="0.45">
      <c r="A4" s="93" t="s">
        <v>8306</v>
      </c>
      <c r="B4" s="77">
        <v>1</v>
      </c>
      <c r="C4" s="93" t="s">
        <v>7514</v>
      </c>
      <c r="D4" s="93"/>
      <c r="E4" s="93"/>
      <c r="F4" s="94"/>
      <c r="G4" s="93"/>
      <c r="H4" s="77"/>
      <c r="I4" s="95">
        <v>2923</v>
      </c>
      <c r="J4" s="77"/>
      <c r="K4" s="77"/>
      <c r="L4" s="93" t="s">
        <v>3101</v>
      </c>
      <c r="M4" s="96" t="s">
        <v>7516</v>
      </c>
      <c r="N4" s="96"/>
      <c r="O4" s="79">
        <v>1</v>
      </c>
      <c r="P4" s="77">
        <v>1000</v>
      </c>
      <c r="Q4" s="77">
        <v>600</v>
      </c>
      <c r="R4" s="77">
        <v>730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3371</v>
      </c>
      <c r="AU4" s="77">
        <v>21</v>
      </c>
      <c r="AV4" s="94" t="s">
        <v>4518</v>
      </c>
      <c r="AW4" s="77" t="s">
        <v>2874</v>
      </c>
      <c r="AX4" s="94" t="s">
        <v>3232</v>
      </c>
      <c r="AY4" s="77"/>
      <c r="AZ4" s="83">
        <f t="shared" si="0"/>
        <v>0.438</v>
      </c>
    </row>
    <row r="5" spans="1:52" s="99" customFormat="1" ht="34.950000000000003" customHeight="1" x14ac:dyDescent="0.45">
      <c r="A5" s="93" t="s">
        <v>8306</v>
      </c>
      <c r="B5" s="77">
        <v>1</v>
      </c>
      <c r="C5" s="93" t="s">
        <v>7514</v>
      </c>
      <c r="D5" s="93"/>
      <c r="E5" s="93"/>
      <c r="F5" s="94"/>
      <c r="G5" s="93"/>
      <c r="H5" s="77"/>
      <c r="I5" s="95">
        <v>2924</v>
      </c>
      <c r="J5" s="77"/>
      <c r="K5" s="77"/>
      <c r="L5" s="93" t="s">
        <v>4523</v>
      </c>
      <c r="M5" s="96"/>
      <c r="N5" s="96"/>
      <c r="O5" s="79">
        <v>1</v>
      </c>
      <c r="P5" s="77">
        <v>900</v>
      </c>
      <c r="Q5" s="77">
        <v>450</v>
      </c>
      <c r="R5" s="77">
        <v>1390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3372</v>
      </c>
      <c r="AU5" s="77">
        <v>21</v>
      </c>
      <c r="AV5" s="94" t="s">
        <v>4518</v>
      </c>
      <c r="AW5" s="77" t="s">
        <v>2868</v>
      </c>
      <c r="AX5" s="94" t="s">
        <v>3662</v>
      </c>
      <c r="AY5" s="77"/>
      <c r="AZ5" s="83">
        <f t="shared" si="0"/>
        <v>0.56294999999999995</v>
      </c>
    </row>
    <row r="6" spans="1:52" s="99" customFormat="1" ht="34.950000000000003" customHeight="1" x14ac:dyDescent="0.45">
      <c r="A6" s="93" t="s">
        <v>8306</v>
      </c>
      <c r="B6" s="77">
        <v>1</v>
      </c>
      <c r="C6" s="93" t="s">
        <v>7514</v>
      </c>
      <c r="D6" s="93"/>
      <c r="E6" s="93"/>
      <c r="F6" s="94"/>
      <c r="G6" s="93"/>
      <c r="H6" s="77"/>
      <c r="I6" s="95">
        <v>2925</v>
      </c>
      <c r="J6" s="77"/>
      <c r="K6" s="77"/>
      <c r="L6" s="93" t="s">
        <v>4523</v>
      </c>
      <c r="M6" s="96"/>
      <c r="N6" s="96"/>
      <c r="O6" s="79">
        <v>1</v>
      </c>
      <c r="P6" s="77">
        <v>900</v>
      </c>
      <c r="Q6" s="77">
        <v>450</v>
      </c>
      <c r="R6" s="77">
        <v>1390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3373</v>
      </c>
      <c r="AU6" s="77">
        <v>21</v>
      </c>
      <c r="AV6" s="94" t="s">
        <v>4518</v>
      </c>
      <c r="AW6" s="77" t="s">
        <v>2868</v>
      </c>
      <c r="AX6" s="94" t="s">
        <v>3662</v>
      </c>
      <c r="AY6" s="77"/>
      <c r="AZ6" s="83">
        <f t="shared" si="0"/>
        <v>0.56294999999999995</v>
      </c>
    </row>
    <row r="7" spans="1:52" s="99" customFormat="1" ht="34.950000000000003" customHeight="1" x14ac:dyDescent="0.45">
      <c r="A7" s="93" t="s">
        <v>8306</v>
      </c>
      <c r="B7" s="77">
        <v>1</v>
      </c>
      <c r="C7" s="93" t="s">
        <v>7514</v>
      </c>
      <c r="D7" s="93"/>
      <c r="E7" s="93"/>
      <c r="F7" s="94"/>
      <c r="G7" s="93"/>
      <c r="H7" s="77"/>
      <c r="I7" s="95">
        <v>2926</v>
      </c>
      <c r="J7" s="77"/>
      <c r="K7" s="77"/>
      <c r="L7" s="93" t="s">
        <v>3109</v>
      </c>
      <c r="M7" s="96" t="s">
        <v>7517</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3374</v>
      </c>
      <c r="AU7" s="77">
        <v>21</v>
      </c>
      <c r="AV7" s="94" t="s">
        <v>4518</v>
      </c>
      <c r="AW7" s="77" t="s">
        <v>2874</v>
      </c>
      <c r="AX7" s="94" t="s">
        <v>3232</v>
      </c>
      <c r="AY7" s="77"/>
      <c r="AZ7" s="83">
        <f t="shared" si="0"/>
        <v>4.0500000000000001E-2</v>
      </c>
    </row>
    <row r="8" spans="1:52" s="99" customFormat="1" ht="34.950000000000003" customHeight="1" x14ac:dyDescent="0.45">
      <c r="A8" s="93" t="s">
        <v>8306</v>
      </c>
      <c r="B8" s="77">
        <v>1</v>
      </c>
      <c r="C8" s="93" t="s">
        <v>7514</v>
      </c>
      <c r="D8" s="93"/>
      <c r="E8" s="93"/>
      <c r="F8" s="94"/>
      <c r="G8" s="93"/>
      <c r="H8" s="77"/>
      <c r="I8" s="95">
        <v>2927</v>
      </c>
      <c r="J8" s="77"/>
      <c r="K8" s="77"/>
      <c r="L8" s="93" t="s">
        <v>3109</v>
      </c>
      <c r="M8" s="96" t="s">
        <v>7517</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t="s">
        <v>4524</v>
      </c>
      <c r="AN8" s="94"/>
      <c r="AO8" s="77"/>
      <c r="AP8" s="77"/>
      <c r="AQ8" s="77"/>
      <c r="AR8" s="77"/>
      <c r="AS8" s="97"/>
      <c r="AT8" s="77">
        <v>3375</v>
      </c>
      <c r="AU8" s="77">
        <v>21</v>
      </c>
      <c r="AV8" s="94" t="s">
        <v>4518</v>
      </c>
      <c r="AW8" s="77" t="s">
        <v>2874</v>
      </c>
      <c r="AX8" s="94" t="s">
        <v>3232</v>
      </c>
      <c r="AY8" s="77"/>
      <c r="AZ8" s="83">
        <f t="shared" si="0"/>
        <v>4.0500000000000001E-2</v>
      </c>
    </row>
    <row r="9" spans="1:52" s="99" customFormat="1" ht="34.950000000000003" customHeight="1" x14ac:dyDescent="0.45">
      <c r="A9" s="93" t="s">
        <v>8306</v>
      </c>
      <c r="B9" s="77">
        <v>1</v>
      </c>
      <c r="C9" s="93" t="s">
        <v>7514</v>
      </c>
      <c r="D9" s="93"/>
      <c r="E9" s="93"/>
      <c r="F9" s="94"/>
      <c r="G9" s="93"/>
      <c r="H9" s="77"/>
      <c r="I9" s="95">
        <v>2929</v>
      </c>
      <c r="J9" s="77"/>
      <c r="K9" s="77"/>
      <c r="L9" s="93" t="s">
        <v>3498</v>
      </c>
      <c r="M9" s="96"/>
      <c r="N9" s="96"/>
      <c r="O9" s="79">
        <v>1</v>
      </c>
      <c r="P9" s="77">
        <v>330</v>
      </c>
      <c r="Q9" s="77">
        <v>500</v>
      </c>
      <c r="R9" s="77">
        <v>760</v>
      </c>
      <c r="S9" s="77"/>
      <c r="T9" s="77"/>
      <c r="U9" s="77"/>
      <c r="V9" s="77"/>
      <c r="W9" s="77"/>
      <c r="X9" s="77"/>
      <c r="Y9" s="77"/>
      <c r="Z9" s="77"/>
      <c r="AA9" s="77"/>
      <c r="AB9" s="77"/>
      <c r="AC9" s="77"/>
      <c r="AD9" s="77"/>
      <c r="AE9" s="77"/>
      <c r="AF9" s="77"/>
      <c r="AG9" s="77"/>
      <c r="AH9" s="77"/>
      <c r="AI9" s="77"/>
      <c r="AJ9" s="77"/>
      <c r="AK9" s="77"/>
      <c r="AL9" s="77"/>
      <c r="AM9" s="94" t="s">
        <v>4525</v>
      </c>
      <c r="AN9" s="94"/>
      <c r="AO9" s="77"/>
      <c r="AP9" s="77"/>
      <c r="AQ9" s="77"/>
      <c r="AR9" s="77"/>
      <c r="AS9" s="97"/>
      <c r="AT9" s="77">
        <v>3377</v>
      </c>
      <c r="AU9" s="77">
        <v>21</v>
      </c>
      <c r="AV9" s="94" t="s">
        <v>4518</v>
      </c>
      <c r="AW9" s="77" t="s">
        <v>2876</v>
      </c>
      <c r="AX9" s="94" t="s">
        <v>3074</v>
      </c>
      <c r="AY9" s="77"/>
      <c r="AZ9" s="83">
        <f t="shared" si="0"/>
        <v>0.12540000000000001</v>
      </c>
    </row>
    <row r="10" spans="1:52" s="99" customFormat="1" ht="34.950000000000003" customHeight="1" x14ac:dyDescent="0.45">
      <c r="A10" s="93" t="s">
        <v>8306</v>
      </c>
      <c r="B10" s="77">
        <v>1</v>
      </c>
      <c r="C10" s="93" t="s">
        <v>7514</v>
      </c>
      <c r="D10" s="93"/>
      <c r="E10" s="93"/>
      <c r="F10" s="94"/>
      <c r="G10" s="93"/>
      <c r="H10" s="77"/>
      <c r="I10" s="95">
        <v>2930</v>
      </c>
      <c r="J10" s="77"/>
      <c r="K10" s="77"/>
      <c r="L10" s="93" t="s">
        <v>3480</v>
      </c>
      <c r="M10" s="96"/>
      <c r="N10" s="96"/>
      <c r="O10" s="79">
        <v>1</v>
      </c>
      <c r="P10" s="77">
        <v>800</v>
      </c>
      <c r="Q10" s="77">
        <v>460</v>
      </c>
      <c r="R10" s="77">
        <v>2120</v>
      </c>
      <c r="S10" s="77"/>
      <c r="T10" s="77"/>
      <c r="U10" s="77"/>
      <c r="V10" s="77"/>
      <c r="W10" s="77"/>
      <c r="X10" s="77"/>
      <c r="Y10" s="77"/>
      <c r="Z10" s="77"/>
      <c r="AA10" s="77"/>
      <c r="AB10" s="77"/>
      <c r="AC10" s="77"/>
      <c r="AD10" s="77"/>
      <c r="AE10" s="77"/>
      <c r="AF10" s="77"/>
      <c r="AG10" s="77"/>
      <c r="AH10" s="77"/>
      <c r="AI10" s="77"/>
      <c r="AJ10" s="77"/>
      <c r="AK10" s="77"/>
      <c r="AL10" s="77"/>
      <c r="AM10" s="94" t="s">
        <v>4526</v>
      </c>
      <c r="AN10" s="94"/>
      <c r="AO10" s="77"/>
      <c r="AP10" s="77"/>
      <c r="AQ10" s="77"/>
      <c r="AR10" s="77"/>
      <c r="AS10" s="97"/>
      <c r="AT10" s="77">
        <v>3378</v>
      </c>
      <c r="AU10" s="77">
        <v>21</v>
      </c>
      <c r="AV10" s="94" t="s">
        <v>4518</v>
      </c>
      <c r="AW10" s="77" t="s">
        <v>2874</v>
      </c>
      <c r="AX10" s="94" t="s">
        <v>3662</v>
      </c>
      <c r="AY10" s="77"/>
      <c r="AZ10" s="83">
        <f t="shared" si="0"/>
        <v>0.78015999999999996</v>
      </c>
    </row>
    <row r="11" spans="1:52" ht="34.950000000000003" customHeight="1" x14ac:dyDescent="0.45">
      <c r="A11" s="78" t="s">
        <v>8306</v>
      </c>
      <c r="B11" s="79">
        <v>1</v>
      </c>
      <c r="C11" s="78" t="s">
        <v>7526</v>
      </c>
      <c r="D11" s="78"/>
      <c r="E11" s="78"/>
      <c r="F11" s="79"/>
      <c r="G11" s="78"/>
      <c r="H11" s="79"/>
      <c r="I11" s="87" t="s">
        <v>2993</v>
      </c>
      <c r="J11" s="79"/>
      <c r="K11" s="79"/>
      <c r="L11" s="78" t="s">
        <v>6724</v>
      </c>
      <c r="M11" s="78" t="s">
        <v>5394</v>
      </c>
      <c r="N11" s="78" t="s">
        <v>5575</v>
      </c>
      <c r="O11" s="79">
        <v>1</v>
      </c>
      <c r="P11" s="79">
        <v>550</v>
      </c>
      <c r="Q11" s="79">
        <v>550</v>
      </c>
      <c r="R11" s="79">
        <v>1550</v>
      </c>
      <c r="S11" s="79"/>
      <c r="T11" s="79" t="s">
        <v>3043</v>
      </c>
      <c r="U11" s="79"/>
      <c r="V11" s="79"/>
      <c r="W11" s="79"/>
      <c r="X11" s="79"/>
      <c r="Y11" s="79"/>
      <c r="Z11" s="79"/>
      <c r="AA11" s="79"/>
      <c r="AB11" s="79"/>
      <c r="AC11" s="79"/>
      <c r="AD11" s="81"/>
      <c r="AE11" s="79" t="s">
        <v>3482</v>
      </c>
      <c r="AF11" s="79"/>
      <c r="AG11" s="79"/>
      <c r="AH11" s="79"/>
      <c r="AI11" s="79"/>
      <c r="AJ11" s="79"/>
      <c r="AK11" s="79"/>
      <c r="AL11" s="79"/>
      <c r="AM11" s="79"/>
      <c r="AN11" s="79"/>
      <c r="AO11" s="79"/>
      <c r="AP11" s="79"/>
      <c r="AQ11" s="79"/>
      <c r="AR11" s="79"/>
      <c r="AS11" s="79"/>
      <c r="AT11" s="79"/>
      <c r="AU11" s="79"/>
      <c r="AV11" s="79"/>
      <c r="AW11" s="79"/>
      <c r="AX11" s="79"/>
      <c r="AY11" s="79"/>
      <c r="AZ11" s="83">
        <f t="shared" si="0"/>
        <v>0.46887499999999999</v>
      </c>
    </row>
    <row r="12" spans="1:52" ht="34.950000000000003" customHeight="1" x14ac:dyDescent="0.45">
      <c r="A12" s="78" t="s">
        <v>8306</v>
      </c>
      <c r="B12" s="79">
        <v>1</v>
      </c>
      <c r="C12" s="78" t="s">
        <v>7526</v>
      </c>
      <c r="D12" s="78"/>
      <c r="E12" s="78"/>
      <c r="F12" s="79"/>
      <c r="G12" s="78"/>
      <c r="H12" s="79"/>
      <c r="I12" s="87" t="s">
        <v>2995</v>
      </c>
      <c r="J12" s="79"/>
      <c r="K12" s="79"/>
      <c r="L12" s="78" t="s">
        <v>6554</v>
      </c>
      <c r="M12" s="78" t="s">
        <v>6664</v>
      </c>
      <c r="N12" s="78" t="s">
        <v>452</v>
      </c>
      <c r="O12" s="79">
        <v>1</v>
      </c>
      <c r="P12" s="79">
        <v>500</v>
      </c>
      <c r="Q12" s="79">
        <v>500</v>
      </c>
      <c r="R12" s="79">
        <v>1800</v>
      </c>
      <c r="S12" s="79"/>
      <c r="T12" s="79" t="s">
        <v>3043</v>
      </c>
      <c r="U12" s="79"/>
      <c r="V12" s="79"/>
      <c r="W12" s="79"/>
      <c r="X12" s="79"/>
      <c r="Y12" s="79"/>
      <c r="Z12" s="79"/>
      <c r="AA12" s="79"/>
      <c r="AB12" s="79" t="s">
        <v>5568</v>
      </c>
      <c r="AC12" s="79"/>
      <c r="AD12" s="81"/>
      <c r="AE12" s="79" t="s">
        <v>3482</v>
      </c>
      <c r="AF12" s="79"/>
      <c r="AG12" s="79"/>
      <c r="AH12" s="79"/>
      <c r="AI12" s="79"/>
      <c r="AJ12" s="79"/>
      <c r="AK12" s="79"/>
      <c r="AL12" s="79"/>
      <c r="AM12" s="79"/>
      <c r="AN12" s="79"/>
      <c r="AO12" s="79"/>
      <c r="AP12" s="79"/>
      <c r="AQ12" s="79"/>
      <c r="AR12" s="79"/>
      <c r="AS12" s="79"/>
      <c r="AT12" s="79"/>
      <c r="AU12" s="79"/>
      <c r="AV12" s="79"/>
      <c r="AW12" s="79"/>
      <c r="AX12" s="79"/>
      <c r="AY12" s="79"/>
      <c r="AZ12" s="83">
        <f t="shared" si="0"/>
        <v>0.45</v>
      </c>
    </row>
    <row r="13" spans="1:52" ht="34.950000000000003" customHeight="1" x14ac:dyDescent="0.45">
      <c r="A13" s="78" t="s">
        <v>8306</v>
      </c>
      <c r="B13" s="79">
        <v>1</v>
      </c>
      <c r="C13" s="78" t="s">
        <v>2469</v>
      </c>
      <c r="D13" s="78"/>
      <c r="E13" s="78"/>
      <c r="F13" s="79"/>
      <c r="G13" s="78"/>
      <c r="H13" s="79"/>
      <c r="I13" s="87"/>
      <c r="J13" s="79"/>
      <c r="K13" s="79"/>
      <c r="L13" s="93" t="s">
        <v>5831</v>
      </c>
      <c r="M13" s="96" t="s">
        <v>5841</v>
      </c>
      <c r="N13" s="96" t="s">
        <v>5844</v>
      </c>
      <c r="O13" s="79">
        <v>1</v>
      </c>
      <c r="P13" s="77">
        <v>430</v>
      </c>
      <c r="Q13" s="77">
        <v>450</v>
      </c>
      <c r="R13" s="77">
        <v>450</v>
      </c>
      <c r="S13" s="79"/>
      <c r="T13" s="79"/>
      <c r="U13" s="79"/>
      <c r="V13" s="79"/>
      <c r="W13" s="79"/>
      <c r="X13" s="79"/>
      <c r="Y13" s="79"/>
      <c r="Z13" s="79"/>
      <c r="AA13" s="79"/>
      <c r="AB13" s="79"/>
      <c r="AC13" s="79"/>
      <c r="AD13" s="81"/>
      <c r="AE13" s="79"/>
      <c r="AF13" s="79"/>
      <c r="AG13" s="79"/>
      <c r="AH13" s="79"/>
      <c r="AI13" s="79"/>
      <c r="AJ13" s="79"/>
      <c r="AK13" s="79"/>
      <c r="AL13" s="79"/>
      <c r="AM13" s="79"/>
      <c r="AN13" s="79"/>
      <c r="AO13" s="79"/>
      <c r="AP13" s="79"/>
      <c r="AQ13" s="79"/>
      <c r="AR13" s="79"/>
      <c r="AS13" s="79"/>
      <c r="AT13" s="79"/>
      <c r="AU13" s="79"/>
      <c r="AV13" s="79"/>
      <c r="AW13" s="79"/>
      <c r="AX13" s="79"/>
      <c r="AY13" s="79"/>
      <c r="AZ13" s="83">
        <f t="shared" si="0"/>
        <v>8.7075E-2</v>
      </c>
    </row>
    <row r="14" spans="1:52" ht="34.950000000000003" customHeight="1" x14ac:dyDescent="0.45">
      <c r="A14" s="78" t="s">
        <v>8306</v>
      </c>
      <c r="B14" s="79">
        <v>1</v>
      </c>
      <c r="C14" s="78" t="s">
        <v>2469</v>
      </c>
      <c r="D14" s="78"/>
      <c r="E14" s="78"/>
      <c r="F14" s="79"/>
      <c r="G14" s="78"/>
      <c r="H14" s="79"/>
      <c r="I14" s="87"/>
      <c r="J14" s="79"/>
      <c r="K14" s="79"/>
      <c r="L14" s="78" t="s">
        <v>8269</v>
      </c>
      <c r="M14" s="78" t="s">
        <v>8270</v>
      </c>
      <c r="N14" s="78" t="s">
        <v>8329</v>
      </c>
      <c r="O14" s="79">
        <v>1</v>
      </c>
      <c r="P14" s="79"/>
      <c r="Q14" s="79"/>
      <c r="R14" s="79"/>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0</v>
      </c>
    </row>
    <row r="15" spans="1:52" ht="34.950000000000003" customHeight="1" x14ac:dyDescent="0.45">
      <c r="A15" s="78" t="s">
        <v>8306</v>
      </c>
      <c r="B15" s="79">
        <v>1</v>
      </c>
      <c r="C15" s="78" t="s">
        <v>2469</v>
      </c>
      <c r="D15" s="78"/>
      <c r="E15" s="78"/>
      <c r="F15" s="79"/>
      <c r="G15" s="78"/>
      <c r="H15" s="79"/>
      <c r="I15" s="87"/>
      <c r="J15" s="79"/>
      <c r="K15" s="79"/>
      <c r="L15" s="78" t="s">
        <v>8316</v>
      </c>
      <c r="M15" s="78" t="s">
        <v>8330</v>
      </c>
      <c r="N15" s="78"/>
      <c r="O15" s="79">
        <v>1</v>
      </c>
      <c r="P15" s="79">
        <v>600</v>
      </c>
      <c r="Q15" s="79">
        <v>450</v>
      </c>
      <c r="R15" s="79">
        <v>750</v>
      </c>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f t="shared" si="0"/>
        <v>0.20250000000000001</v>
      </c>
    </row>
    <row r="16" spans="1:52" ht="34.950000000000003" customHeight="1" x14ac:dyDescent="0.45">
      <c r="A16" s="78" t="s">
        <v>8306</v>
      </c>
      <c r="B16" s="79">
        <v>1</v>
      </c>
      <c r="C16" s="78" t="s">
        <v>2469</v>
      </c>
      <c r="D16" s="78"/>
      <c r="E16" s="78"/>
      <c r="F16" s="79"/>
      <c r="G16" s="78"/>
      <c r="H16" s="79"/>
      <c r="I16" s="87"/>
      <c r="J16" s="79"/>
      <c r="K16" s="79"/>
      <c r="L16" s="78" t="s">
        <v>8284</v>
      </c>
      <c r="M16" s="78" t="s">
        <v>8331</v>
      </c>
      <c r="N16" s="78" t="s">
        <v>8332</v>
      </c>
      <c r="O16" s="79">
        <v>1</v>
      </c>
      <c r="P16" s="79">
        <v>600</v>
      </c>
      <c r="Q16" s="79">
        <v>400</v>
      </c>
      <c r="R16" s="79">
        <v>230</v>
      </c>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f t="shared" si="0"/>
        <v>5.5199999999999999E-2</v>
      </c>
    </row>
    <row r="17" spans="1:52" ht="34.950000000000003" customHeight="1" x14ac:dyDescent="0.45">
      <c r="A17" s="78" t="s">
        <v>8306</v>
      </c>
      <c r="B17" s="79">
        <v>1</v>
      </c>
      <c r="C17" s="78" t="s">
        <v>2469</v>
      </c>
      <c r="D17" s="78"/>
      <c r="E17" s="78"/>
      <c r="F17" s="79"/>
      <c r="G17" s="78"/>
      <c r="H17" s="79"/>
      <c r="I17" s="87"/>
      <c r="J17" s="79"/>
      <c r="K17" s="79"/>
      <c r="L17" s="78" t="s">
        <v>8301</v>
      </c>
      <c r="M17" s="78"/>
      <c r="N17" s="78"/>
      <c r="O17" s="79">
        <v>1</v>
      </c>
      <c r="P17" s="79"/>
      <c r="Q17" s="79"/>
      <c r="R17" s="79"/>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c r="AZ17" s="83">
        <f t="shared" si="0"/>
        <v>0</v>
      </c>
    </row>
    <row r="18" spans="1:52" ht="34.950000000000003" customHeight="1" x14ac:dyDescent="0.45">
      <c r="A18" s="78" t="s">
        <v>8306</v>
      </c>
      <c r="B18" s="79">
        <v>1</v>
      </c>
      <c r="C18" s="78" t="s">
        <v>2469</v>
      </c>
      <c r="D18" s="78"/>
      <c r="E18" s="78"/>
      <c r="F18" s="79"/>
      <c r="G18" s="78"/>
      <c r="H18" s="79"/>
      <c r="I18" s="87"/>
      <c r="J18" s="79"/>
      <c r="K18" s="79"/>
      <c r="L18" s="78" t="s">
        <v>8250</v>
      </c>
      <c r="M18" s="78"/>
      <c r="N18" s="78"/>
      <c r="O18" s="79">
        <v>20</v>
      </c>
      <c r="P18" s="79"/>
      <c r="Q18" s="79"/>
      <c r="R18" s="79"/>
      <c r="S18" s="79"/>
      <c r="T18" s="79"/>
      <c r="U18" s="79"/>
      <c r="V18" s="79"/>
      <c r="W18" s="79"/>
      <c r="X18" s="79"/>
      <c r="Y18" s="79"/>
      <c r="Z18" s="79"/>
      <c r="AA18" s="79"/>
      <c r="AB18" s="79"/>
      <c r="AC18" s="79"/>
      <c r="AD18" s="81"/>
      <c r="AE18" s="79"/>
      <c r="AF18" s="79"/>
      <c r="AG18" s="79"/>
      <c r="AH18" s="79"/>
      <c r="AI18" s="79"/>
      <c r="AJ18" s="79"/>
      <c r="AK18" s="79"/>
      <c r="AL18" s="79"/>
      <c r="AM18" s="79"/>
      <c r="AN18" s="79"/>
      <c r="AO18" s="79"/>
      <c r="AP18" s="79"/>
      <c r="AQ18" s="79"/>
      <c r="AR18" s="79"/>
      <c r="AS18" s="79"/>
      <c r="AT18" s="79"/>
      <c r="AU18" s="79"/>
      <c r="AV18" s="79"/>
      <c r="AW18" s="79"/>
      <c r="AX18" s="79"/>
      <c r="AY18" s="79"/>
      <c r="AZ18" s="83">
        <v>2</v>
      </c>
    </row>
    <row r="19" spans="1:52" s="99" customFormat="1" ht="34.950000000000003" customHeight="1" x14ac:dyDescent="0.45">
      <c r="A19" s="93" t="s">
        <v>8306</v>
      </c>
      <c r="B19" s="77">
        <v>1</v>
      </c>
      <c r="C19" s="93" t="s">
        <v>4516</v>
      </c>
      <c r="D19" s="93"/>
      <c r="E19" s="93"/>
      <c r="F19" s="94"/>
      <c r="G19" s="93"/>
      <c r="H19" s="77"/>
      <c r="I19" s="95">
        <v>2905</v>
      </c>
      <c r="J19" s="77"/>
      <c r="K19" s="77"/>
      <c r="L19" s="93" t="s">
        <v>3673</v>
      </c>
      <c r="M19" s="96"/>
      <c r="N19" s="96"/>
      <c r="O19" s="79">
        <v>1</v>
      </c>
      <c r="P19" s="77">
        <v>1060</v>
      </c>
      <c r="Q19" s="77">
        <v>730</v>
      </c>
      <c r="R19" s="77">
        <v>740</v>
      </c>
      <c r="S19" s="77"/>
      <c r="T19" s="77"/>
      <c r="U19" s="77"/>
      <c r="V19" s="77"/>
      <c r="W19" s="77"/>
      <c r="X19" s="77"/>
      <c r="Y19" s="77"/>
      <c r="Z19" s="77"/>
      <c r="AA19" s="77"/>
      <c r="AB19" s="77"/>
      <c r="AC19" s="77"/>
      <c r="AD19" s="77"/>
      <c r="AE19" s="77"/>
      <c r="AF19" s="77"/>
      <c r="AG19" s="77"/>
      <c r="AH19" s="77"/>
      <c r="AI19" s="77"/>
      <c r="AJ19" s="77"/>
      <c r="AK19" s="77"/>
      <c r="AL19" s="77"/>
      <c r="AM19" s="94" t="s">
        <v>4517</v>
      </c>
      <c r="AN19" s="94"/>
      <c r="AO19" s="77"/>
      <c r="AP19" s="77"/>
      <c r="AQ19" s="77"/>
      <c r="AR19" s="77"/>
      <c r="AS19" s="97"/>
      <c r="AT19" s="77">
        <v>3353</v>
      </c>
      <c r="AU19" s="77">
        <v>21</v>
      </c>
      <c r="AV19" s="94" t="s">
        <v>4518</v>
      </c>
      <c r="AW19" s="77" t="s">
        <v>2957</v>
      </c>
      <c r="AX19" s="94" t="s">
        <v>3074</v>
      </c>
      <c r="AY19" s="77"/>
      <c r="AZ19" s="83">
        <f t="shared" ref="AZ19:AZ31" si="1">P19*Q19*R19/1000000000*O19</f>
        <v>0.57261200000000001</v>
      </c>
    </row>
    <row r="20" spans="1:52" s="99" customFormat="1" ht="34.950000000000003" customHeight="1" x14ac:dyDescent="0.45">
      <c r="A20" s="93" t="s">
        <v>8306</v>
      </c>
      <c r="B20" s="77">
        <v>1</v>
      </c>
      <c r="C20" s="93" t="s">
        <v>4516</v>
      </c>
      <c r="D20" s="93"/>
      <c r="E20" s="93"/>
      <c r="F20" s="94"/>
      <c r="G20" s="93"/>
      <c r="H20" s="77"/>
      <c r="I20" s="95">
        <v>2906</v>
      </c>
      <c r="J20" s="77"/>
      <c r="K20" s="77"/>
      <c r="L20" s="93" t="s">
        <v>3533</v>
      </c>
      <c r="M20" s="96"/>
      <c r="N20" s="96"/>
      <c r="O20" s="79">
        <v>1</v>
      </c>
      <c r="P20" s="77">
        <v>400</v>
      </c>
      <c r="Q20" s="77">
        <v>730</v>
      </c>
      <c r="R20" s="77">
        <v>740</v>
      </c>
      <c r="S20" s="77"/>
      <c r="T20" s="77"/>
      <c r="U20" s="77"/>
      <c r="V20" s="77"/>
      <c r="W20" s="77"/>
      <c r="X20" s="77"/>
      <c r="Y20" s="77"/>
      <c r="Z20" s="77"/>
      <c r="AA20" s="77"/>
      <c r="AB20" s="77"/>
      <c r="AC20" s="77"/>
      <c r="AD20" s="77"/>
      <c r="AE20" s="77"/>
      <c r="AF20" s="77"/>
      <c r="AG20" s="77"/>
      <c r="AH20" s="77"/>
      <c r="AI20" s="77"/>
      <c r="AJ20" s="77"/>
      <c r="AK20" s="77"/>
      <c r="AL20" s="77"/>
      <c r="AM20" s="94" t="s">
        <v>4517</v>
      </c>
      <c r="AN20" s="94"/>
      <c r="AO20" s="77"/>
      <c r="AP20" s="77"/>
      <c r="AQ20" s="77"/>
      <c r="AR20" s="77"/>
      <c r="AS20" s="97"/>
      <c r="AT20" s="77">
        <v>3354</v>
      </c>
      <c r="AU20" s="77">
        <v>21</v>
      </c>
      <c r="AV20" s="94" t="s">
        <v>4518</v>
      </c>
      <c r="AW20" s="77" t="s">
        <v>2957</v>
      </c>
      <c r="AX20" s="94" t="s">
        <v>3074</v>
      </c>
      <c r="AY20" s="77"/>
      <c r="AZ20" s="83">
        <f t="shared" si="1"/>
        <v>0.21607999999999999</v>
      </c>
    </row>
    <row r="21" spans="1:52" s="99" customFormat="1" ht="34.950000000000003" customHeight="1" x14ac:dyDescent="0.45">
      <c r="A21" s="93" t="s">
        <v>8306</v>
      </c>
      <c r="B21" s="77">
        <v>1</v>
      </c>
      <c r="C21" s="93" t="s">
        <v>4516</v>
      </c>
      <c r="D21" s="93"/>
      <c r="E21" s="93"/>
      <c r="F21" s="94"/>
      <c r="G21" s="93"/>
      <c r="H21" s="77"/>
      <c r="I21" s="95">
        <v>2907</v>
      </c>
      <c r="J21" s="77"/>
      <c r="K21" s="77"/>
      <c r="L21" s="93" t="s">
        <v>3180</v>
      </c>
      <c r="M21" s="96"/>
      <c r="N21" s="96"/>
      <c r="O21" s="79">
        <v>1</v>
      </c>
      <c r="P21" s="77">
        <v>600</v>
      </c>
      <c r="Q21" s="77">
        <v>450</v>
      </c>
      <c r="R21" s="77">
        <v>520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3355</v>
      </c>
      <c r="AU21" s="77">
        <v>21</v>
      </c>
      <c r="AV21" s="94" t="s">
        <v>4518</v>
      </c>
      <c r="AW21" s="77" t="s">
        <v>2876</v>
      </c>
      <c r="AX21" s="94" t="s">
        <v>3232</v>
      </c>
      <c r="AY21" s="77"/>
      <c r="AZ21" s="83">
        <f t="shared" si="1"/>
        <v>0.1404</v>
      </c>
    </row>
    <row r="22" spans="1:52" s="99" customFormat="1" ht="34.950000000000003" customHeight="1" x14ac:dyDescent="0.45">
      <c r="A22" s="93" t="s">
        <v>8306</v>
      </c>
      <c r="B22" s="77">
        <v>1</v>
      </c>
      <c r="C22" s="93" t="s">
        <v>4516</v>
      </c>
      <c r="D22" s="93"/>
      <c r="E22" s="93"/>
      <c r="F22" s="94"/>
      <c r="G22" s="93"/>
      <c r="H22" s="77"/>
      <c r="I22" s="95">
        <v>2908</v>
      </c>
      <c r="J22" s="77"/>
      <c r="K22" s="77"/>
      <c r="L22" s="93" t="s">
        <v>3474</v>
      </c>
      <c r="M22" s="96" t="s">
        <v>7433</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3356</v>
      </c>
      <c r="AU22" s="77">
        <v>21</v>
      </c>
      <c r="AV22" s="94" t="s">
        <v>4518</v>
      </c>
      <c r="AW22" s="77" t="s">
        <v>2876</v>
      </c>
      <c r="AX22" s="94" t="s">
        <v>3232</v>
      </c>
      <c r="AY22" s="77"/>
      <c r="AZ22" s="83">
        <f t="shared" si="1"/>
        <v>0.14174999999999999</v>
      </c>
    </row>
    <row r="23" spans="1:52" s="99" customFormat="1" ht="34.950000000000003" customHeight="1" x14ac:dyDescent="0.45">
      <c r="A23" s="93" t="s">
        <v>8306</v>
      </c>
      <c r="B23" s="77">
        <v>1</v>
      </c>
      <c r="C23" s="93" t="s">
        <v>4516</v>
      </c>
      <c r="D23" s="93"/>
      <c r="E23" s="93"/>
      <c r="F23" s="94"/>
      <c r="G23" s="93"/>
      <c r="H23" s="77"/>
      <c r="I23" s="95">
        <v>2909</v>
      </c>
      <c r="J23" s="77"/>
      <c r="K23" s="77"/>
      <c r="L23" s="93" t="s">
        <v>3954</v>
      </c>
      <c r="M23" s="96" t="s">
        <v>8308</v>
      </c>
      <c r="N23" s="96"/>
      <c r="O23" s="7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3357</v>
      </c>
      <c r="AU23" s="77">
        <v>21</v>
      </c>
      <c r="AV23" s="94" t="s">
        <v>4518</v>
      </c>
      <c r="AW23" s="77" t="s">
        <v>2876</v>
      </c>
      <c r="AX23" s="94" t="s">
        <v>3232</v>
      </c>
      <c r="AY23" s="77"/>
      <c r="AZ23" s="83">
        <f t="shared" si="1"/>
        <v>4.0500000000000001E-2</v>
      </c>
    </row>
    <row r="24" spans="1:52" s="150" customFormat="1" ht="34.950000000000003" customHeight="1" x14ac:dyDescent="0.45">
      <c r="A24" s="142" t="s">
        <v>8306</v>
      </c>
      <c r="B24" s="143">
        <v>1</v>
      </c>
      <c r="C24" s="142" t="s">
        <v>4516</v>
      </c>
      <c r="D24" s="142"/>
      <c r="E24" s="142"/>
      <c r="F24" s="144"/>
      <c r="G24" s="142"/>
      <c r="H24" s="143"/>
      <c r="I24" s="145">
        <v>2911</v>
      </c>
      <c r="J24" s="143"/>
      <c r="K24" s="143"/>
      <c r="L24" s="142" t="s">
        <v>3525</v>
      </c>
      <c r="M24" s="146"/>
      <c r="N24" s="146"/>
      <c r="O24" s="147">
        <v>1</v>
      </c>
      <c r="P24" s="143">
        <v>510</v>
      </c>
      <c r="Q24" s="143">
        <v>360</v>
      </c>
      <c r="R24" s="143">
        <v>790</v>
      </c>
      <c r="S24" s="143"/>
      <c r="T24" s="143"/>
      <c r="U24" s="143"/>
      <c r="V24" s="143"/>
      <c r="W24" s="143"/>
      <c r="X24" s="143"/>
      <c r="Y24" s="143"/>
      <c r="Z24" s="143"/>
      <c r="AA24" s="143"/>
      <c r="AB24" s="143"/>
      <c r="AC24" s="143"/>
      <c r="AD24" s="143"/>
      <c r="AE24" s="143"/>
      <c r="AF24" s="143"/>
      <c r="AG24" s="143"/>
      <c r="AH24" s="143"/>
      <c r="AI24" s="143"/>
      <c r="AJ24" s="143"/>
      <c r="AK24" s="143"/>
      <c r="AL24" s="143"/>
      <c r="AM24" s="144" t="s">
        <v>4519</v>
      </c>
      <c r="AN24" s="144"/>
      <c r="AO24" s="143"/>
      <c r="AP24" s="143"/>
      <c r="AQ24" s="143"/>
      <c r="AR24" s="143"/>
      <c r="AS24" s="148"/>
      <c r="AT24" s="143">
        <v>3359</v>
      </c>
      <c r="AU24" s="143">
        <v>21</v>
      </c>
      <c r="AV24" s="144" t="s">
        <v>4518</v>
      </c>
      <c r="AW24" s="143" t="s">
        <v>2876</v>
      </c>
      <c r="AX24" s="144" t="s">
        <v>3074</v>
      </c>
      <c r="AY24" s="143"/>
      <c r="AZ24" s="83">
        <f t="shared" si="1"/>
        <v>0.14504400000000001</v>
      </c>
    </row>
    <row r="25" spans="1:52" s="99" customFormat="1" ht="34.950000000000003" customHeight="1" x14ac:dyDescent="0.45">
      <c r="A25" s="93" t="s">
        <v>8306</v>
      </c>
      <c r="B25" s="77">
        <v>1</v>
      </c>
      <c r="C25" s="93" t="s">
        <v>7515</v>
      </c>
      <c r="D25" s="93"/>
      <c r="E25" s="93"/>
      <c r="F25" s="94"/>
      <c r="G25" s="93"/>
      <c r="H25" s="77"/>
      <c r="I25" s="95">
        <v>2928</v>
      </c>
      <c r="J25" s="77"/>
      <c r="K25" s="77"/>
      <c r="L25" s="93" t="s">
        <v>3525</v>
      </c>
      <c r="M25" s="96"/>
      <c r="N25" s="96"/>
      <c r="O25" s="79">
        <v>1</v>
      </c>
      <c r="P25" s="77">
        <v>460</v>
      </c>
      <c r="Q25" s="77">
        <v>400</v>
      </c>
      <c r="R25" s="77">
        <v>800</v>
      </c>
      <c r="S25" s="77"/>
      <c r="T25" s="77"/>
      <c r="U25" s="77"/>
      <c r="V25" s="77"/>
      <c r="W25" s="77"/>
      <c r="X25" s="77"/>
      <c r="Y25" s="77"/>
      <c r="Z25" s="77"/>
      <c r="AA25" s="77"/>
      <c r="AB25" s="77"/>
      <c r="AC25" s="77"/>
      <c r="AD25" s="77"/>
      <c r="AE25" s="77"/>
      <c r="AF25" s="77"/>
      <c r="AG25" s="77"/>
      <c r="AH25" s="77"/>
      <c r="AI25" s="77"/>
      <c r="AJ25" s="77"/>
      <c r="AK25" s="77"/>
      <c r="AL25" s="77"/>
      <c r="AM25" s="94" t="s">
        <v>4517</v>
      </c>
      <c r="AN25" s="94"/>
      <c r="AO25" s="77"/>
      <c r="AP25" s="77"/>
      <c r="AQ25" s="77"/>
      <c r="AR25" s="77"/>
      <c r="AS25" s="97"/>
      <c r="AT25" s="77">
        <v>3376</v>
      </c>
      <c r="AU25" s="77">
        <v>21</v>
      </c>
      <c r="AV25" s="94" t="s">
        <v>4518</v>
      </c>
      <c r="AW25" s="77" t="s">
        <v>2876</v>
      </c>
      <c r="AX25" s="94" t="s">
        <v>3074</v>
      </c>
      <c r="AY25" s="77"/>
      <c r="AZ25" s="83">
        <f t="shared" si="1"/>
        <v>0.1472</v>
      </c>
    </row>
    <row r="26" spans="1:52" ht="34.950000000000003" customHeight="1" x14ac:dyDescent="0.45">
      <c r="A26" s="78" t="s">
        <v>8306</v>
      </c>
      <c r="B26" s="79">
        <v>1</v>
      </c>
      <c r="C26" s="78" t="s">
        <v>7529</v>
      </c>
      <c r="D26" s="78"/>
      <c r="E26" s="78"/>
      <c r="F26" s="79"/>
      <c r="G26" s="78"/>
      <c r="H26" s="79"/>
      <c r="I26" s="87" t="s">
        <v>3003</v>
      </c>
      <c r="J26" s="79"/>
      <c r="K26" s="79"/>
      <c r="L26" s="78" t="s">
        <v>6291</v>
      </c>
      <c r="M26" s="78" t="s">
        <v>5385</v>
      </c>
      <c r="N26" s="78" t="s">
        <v>7463</v>
      </c>
      <c r="O26" s="79">
        <v>1</v>
      </c>
      <c r="P26" s="79">
        <v>1000</v>
      </c>
      <c r="Q26" s="79">
        <v>100</v>
      </c>
      <c r="R26" s="79">
        <v>500</v>
      </c>
      <c r="S26" s="79"/>
      <c r="T26" s="79" t="s">
        <v>3043</v>
      </c>
      <c r="U26" s="79"/>
      <c r="V26" s="79"/>
      <c r="W26" s="79"/>
      <c r="X26" s="79"/>
      <c r="Y26" s="79"/>
      <c r="Z26" s="79" t="s">
        <v>5458</v>
      </c>
      <c r="AA26" s="79"/>
      <c r="AB26" s="79"/>
      <c r="AC26" s="79"/>
      <c r="AD26" s="81"/>
      <c r="AE26" s="79" t="s">
        <v>3482</v>
      </c>
      <c r="AF26" s="79"/>
      <c r="AG26" s="79"/>
      <c r="AH26" s="79"/>
      <c r="AI26" s="79"/>
      <c r="AJ26" s="79"/>
      <c r="AK26" s="79"/>
      <c r="AL26" s="79"/>
      <c r="AM26" s="79"/>
      <c r="AN26" s="79"/>
      <c r="AO26" s="79"/>
      <c r="AP26" s="79"/>
      <c r="AQ26" s="79"/>
      <c r="AR26" s="79"/>
      <c r="AS26" s="79"/>
      <c r="AT26" s="79"/>
      <c r="AU26" s="79"/>
      <c r="AV26" s="79"/>
      <c r="AW26" s="79"/>
      <c r="AX26" s="79"/>
      <c r="AY26" s="79" t="s">
        <v>7439</v>
      </c>
      <c r="AZ26" s="83">
        <f t="shared" si="1"/>
        <v>0.05</v>
      </c>
    </row>
    <row r="27" spans="1:52" ht="34.950000000000003" customHeight="1" x14ac:dyDescent="0.45">
      <c r="A27" s="78" t="s">
        <v>8306</v>
      </c>
      <c r="B27" s="79">
        <v>1</v>
      </c>
      <c r="C27" s="78" t="s">
        <v>7529</v>
      </c>
      <c r="D27" s="78"/>
      <c r="E27" s="78"/>
      <c r="F27" s="79"/>
      <c r="G27" s="78"/>
      <c r="H27" s="79"/>
      <c r="I27" s="87" t="s">
        <v>3004</v>
      </c>
      <c r="J27" s="79"/>
      <c r="K27" s="79"/>
      <c r="L27" s="78" t="s">
        <v>6291</v>
      </c>
      <c r="M27" s="78" t="s">
        <v>5385</v>
      </c>
      <c r="N27" s="78" t="s">
        <v>7463</v>
      </c>
      <c r="O27" s="79">
        <v>1</v>
      </c>
      <c r="P27" s="79">
        <v>1000</v>
      </c>
      <c r="Q27" s="79">
        <v>100</v>
      </c>
      <c r="R27" s="79">
        <v>500</v>
      </c>
      <c r="S27" s="79"/>
      <c r="T27" s="79" t="s">
        <v>3043</v>
      </c>
      <c r="U27" s="79"/>
      <c r="V27" s="79"/>
      <c r="W27" s="79"/>
      <c r="X27" s="79"/>
      <c r="Y27" s="79"/>
      <c r="Z27" s="79" t="s">
        <v>5458</v>
      </c>
      <c r="AA27" s="79"/>
      <c r="AB27" s="79"/>
      <c r="AC27" s="79"/>
      <c r="AD27" s="81"/>
      <c r="AE27" s="79" t="s">
        <v>3482</v>
      </c>
      <c r="AF27" s="79"/>
      <c r="AG27" s="79"/>
      <c r="AH27" s="79"/>
      <c r="AI27" s="79" t="s">
        <v>3482</v>
      </c>
      <c r="AJ27" s="79"/>
      <c r="AK27" s="79"/>
      <c r="AL27" s="79"/>
      <c r="AM27" s="79"/>
      <c r="AN27" s="79"/>
      <c r="AO27" s="79"/>
      <c r="AP27" s="79"/>
      <c r="AQ27" s="79"/>
      <c r="AR27" s="79"/>
      <c r="AS27" s="79"/>
      <c r="AT27" s="79"/>
      <c r="AU27" s="79"/>
      <c r="AV27" s="79"/>
      <c r="AW27" s="79"/>
      <c r="AX27" s="79"/>
      <c r="AY27" s="79" t="s">
        <v>7439</v>
      </c>
      <c r="AZ27" s="83">
        <f t="shared" si="1"/>
        <v>0.05</v>
      </c>
    </row>
    <row r="28" spans="1:52" ht="34.950000000000003" customHeight="1" x14ac:dyDescent="0.45">
      <c r="A28" s="78" t="s">
        <v>8306</v>
      </c>
      <c r="B28" s="79">
        <v>1</v>
      </c>
      <c r="C28" s="78" t="s">
        <v>7529</v>
      </c>
      <c r="D28" s="78"/>
      <c r="E28" s="78"/>
      <c r="F28" s="79"/>
      <c r="G28" s="78"/>
      <c r="H28" s="79"/>
      <c r="I28" s="87" t="s">
        <v>3009</v>
      </c>
      <c r="J28" s="79"/>
      <c r="K28" s="79"/>
      <c r="L28" s="78" t="s">
        <v>5473</v>
      </c>
      <c r="M28" s="78" t="s">
        <v>6649</v>
      </c>
      <c r="N28" s="78"/>
      <c r="O28" s="79">
        <v>1</v>
      </c>
      <c r="P28" s="79">
        <v>1900</v>
      </c>
      <c r="Q28" s="79">
        <v>700</v>
      </c>
      <c r="R28" s="79">
        <v>550</v>
      </c>
      <c r="S28" s="79"/>
      <c r="T28" s="79"/>
      <c r="U28" s="79"/>
      <c r="V28" s="79"/>
      <c r="W28" s="79"/>
      <c r="X28" s="79"/>
      <c r="Y28" s="79"/>
      <c r="Z28" s="79"/>
      <c r="AA28" s="79"/>
      <c r="AB28" s="79"/>
      <c r="AC28" s="79"/>
      <c r="AD28" s="81"/>
      <c r="AE28" s="79" t="s">
        <v>3482</v>
      </c>
      <c r="AF28" s="79"/>
      <c r="AG28" s="79"/>
      <c r="AH28" s="79"/>
      <c r="AI28" s="79" t="s">
        <v>3482</v>
      </c>
      <c r="AJ28" s="79"/>
      <c r="AK28" s="79"/>
      <c r="AL28" s="79"/>
      <c r="AM28" s="79"/>
      <c r="AN28" s="79"/>
      <c r="AO28" s="79"/>
      <c r="AP28" s="79"/>
      <c r="AQ28" s="79"/>
      <c r="AR28" s="79"/>
      <c r="AS28" s="79"/>
      <c r="AT28" s="79"/>
      <c r="AU28" s="79"/>
      <c r="AV28" s="79"/>
      <c r="AW28" s="79"/>
      <c r="AX28" s="79"/>
      <c r="AY28" s="79"/>
      <c r="AZ28" s="83">
        <f t="shared" si="1"/>
        <v>0.73150000000000004</v>
      </c>
    </row>
    <row r="29" spans="1:52" ht="34.950000000000003" customHeight="1" x14ac:dyDescent="0.45">
      <c r="A29" s="78" t="s">
        <v>8306</v>
      </c>
      <c r="B29" s="79">
        <v>1</v>
      </c>
      <c r="C29" s="78" t="s">
        <v>516</v>
      </c>
      <c r="D29" s="78"/>
      <c r="E29" s="78"/>
      <c r="F29" s="79"/>
      <c r="G29" s="78"/>
      <c r="H29" s="79"/>
      <c r="I29" s="87"/>
      <c r="J29" s="79"/>
      <c r="K29" s="79"/>
      <c r="L29" s="93" t="s">
        <v>5831</v>
      </c>
      <c r="M29" s="96" t="s">
        <v>5840</v>
      </c>
      <c r="N29" s="96" t="s">
        <v>5846</v>
      </c>
      <c r="O29" s="79">
        <v>1</v>
      </c>
      <c r="P29" s="77">
        <v>380</v>
      </c>
      <c r="Q29" s="77">
        <v>420</v>
      </c>
      <c r="R29" s="77">
        <v>290</v>
      </c>
      <c r="S29" s="79"/>
      <c r="T29" s="79"/>
      <c r="U29" s="79"/>
      <c r="V29" s="79"/>
      <c r="W29" s="79"/>
      <c r="X29" s="79"/>
      <c r="Y29" s="79"/>
      <c r="Z29" s="79"/>
      <c r="AA29" s="79"/>
      <c r="AB29" s="79"/>
      <c r="AC29" s="79"/>
      <c r="AD29" s="81"/>
      <c r="AE29" s="79"/>
      <c r="AF29" s="79"/>
      <c r="AG29" s="79"/>
      <c r="AH29" s="79"/>
      <c r="AI29" s="79"/>
      <c r="AJ29" s="79"/>
      <c r="AK29" s="79"/>
      <c r="AL29" s="79"/>
      <c r="AM29" s="79"/>
      <c r="AN29" s="79"/>
      <c r="AO29" s="79"/>
      <c r="AP29" s="79"/>
      <c r="AQ29" s="79"/>
      <c r="AR29" s="79"/>
      <c r="AS29" s="79"/>
      <c r="AT29" s="79"/>
      <c r="AU29" s="79"/>
      <c r="AV29" s="79"/>
      <c r="AW29" s="79"/>
      <c r="AX29" s="79"/>
      <c r="AY29" s="79"/>
      <c r="AZ29" s="83">
        <f t="shared" si="1"/>
        <v>4.6283999999999999E-2</v>
      </c>
    </row>
    <row r="30" spans="1:52" ht="34.950000000000003" customHeight="1" x14ac:dyDescent="0.45">
      <c r="A30" s="78" t="s">
        <v>8306</v>
      </c>
      <c r="B30" s="79">
        <v>1</v>
      </c>
      <c r="C30" s="78" t="s">
        <v>516</v>
      </c>
      <c r="D30" s="78"/>
      <c r="E30" s="78"/>
      <c r="F30" s="79"/>
      <c r="G30" s="78"/>
      <c r="H30" s="79"/>
      <c r="I30" s="87"/>
      <c r="J30" s="79"/>
      <c r="K30" s="79"/>
      <c r="L30" s="78" t="s">
        <v>8309</v>
      </c>
      <c r="M30" s="78"/>
      <c r="N30" s="78"/>
      <c r="O30" s="79">
        <v>1</v>
      </c>
      <c r="P30" s="79"/>
      <c r="Q30" s="79"/>
      <c r="R30" s="79"/>
      <c r="S30" s="79"/>
      <c r="T30" s="79"/>
      <c r="U30" s="79"/>
      <c r="V30" s="79"/>
      <c r="W30" s="79"/>
      <c r="X30" s="79"/>
      <c r="Y30" s="79"/>
      <c r="Z30" s="79"/>
      <c r="AA30" s="79"/>
      <c r="AB30" s="79"/>
      <c r="AC30" s="79"/>
      <c r="AD30" s="81"/>
      <c r="AE30" s="79"/>
      <c r="AF30" s="79"/>
      <c r="AG30" s="79"/>
      <c r="AH30" s="79"/>
      <c r="AI30" s="79"/>
      <c r="AJ30" s="79"/>
      <c r="AK30" s="79"/>
      <c r="AL30" s="79"/>
      <c r="AM30" s="79"/>
      <c r="AN30" s="79"/>
      <c r="AO30" s="79"/>
      <c r="AP30" s="79"/>
      <c r="AQ30" s="79"/>
      <c r="AR30" s="79"/>
      <c r="AS30" s="79"/>
      <c r="AT30" s="79"/>
      <c r="AU30" s="79"/>
      <c r="AV30" s="79"/>
      <c r="AW30" s="79"/>
      <c r="AX30" s="79"/>
      <c r="AY30" s="79"/>
      <c r="AZ30" s="83">
        <f t="shared" si="1"/>
        <v>0</v>
      </c>
    </row>
    <row r="31" spans="1:52" ht="34.950000000000003" customHeight="1" x14ac:dyDescent="0.45">
      <c r="A31" s="78" t="s">
        <v>8306</v>
      </c>
      <c r="B31" s="79">
        <v>1</v>
      </c>
      <c r="C31" s="78" t="s">
        <v>516</v>
      </c>
      <c r="D31" s="78"/>
      <c r="E31" s="78"/>
      <c r="F31" s="79"/>
      <c r="G31" s="78"/>
      <c r="H31" s="79"/>
      <c r="I31" s="87"/>
      <c r="J31" s="79"/>
      <c r="K31" s="79"/>
      <c r="L31" s="78" t="s">
        <v>8301</v>
      </c>
      <c r="M31" s="78"/>
      <c r="N31" s="78"/>
      <c r="O31" s="79">
        <v>1</v>
      </c>
      <c r="P31" s="79"/>
      <c r="Q31" s="79"/>
      <c r="R31" s="79"/>
      <c r="S31" s="79"/>
      <c r="T31" s="79"/>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83">
        <f t="shared" si="1"/>
        <v>0</v>
      </c>
    </row>
    <row r="32" spans="1:52" ht="34.950000000000003" customHeight="1" x14ac:dyDescent="0.45">
      <c r="A32" s="78" t="s">
        <v>8306</v>
      </c>
      <c r="B32" s="79">
        <v>1</v>
      </c>
      <c r="C32" s="78" t="s">
        <v>516</v>
      </c>
      <c r="D32" s="78"/>
      <c r="E32" s="78"/>
      <c r="F32" s="79"/>
      <c r="G32" s="78"/>
      <c r="H32" s="79"/>
      <c r="I32" s="87"/>
      <c r="J32" s="79"/>
      <c r="K32" s="79"/>
      <c r="L32" s="78" t="s">
        <v>8250</v>
      </c>
      <c r="M32" s="78"/>
      <c r="N32" s="78"/>
      <c r="O32" s="79">
        <v>5</v>
      </c>
      <c r="P32" s="79"/>
      <c r="Q32" s="79"/>
      <c r="R32" s="79"/>
      <c r="S32" s="79"/>
      <c r="T32" s="79"/>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83">
        <v>0.5</v>
      </c>
    </row>
    <row r="33" spans="1:52" s="99" customFormat="1" ht="34.950000000000003" customHeight="1" x14ac:dyDescent="0.45">
      <c r="A33" s="93" t="s">
        <v>8306</v>
      </c>
      <c r="B33" s="77">
        <v>1</v>
      </c>
      <c r="C33" s="93" t="s">
        <v>4520</v>
      </c>
      <c r="D33" s="93"/>
      <c r="E33" s="93"/>
      <c r="F33" s="94"/>
      <c r="G33" s="93"/>
      <c r="H33" s="77"/>
      <c r="I33" s="95">
        <v>2912</v>
      </c>
      <c r="J33" s="77"/>
      <c r="K33" s="77"/>
      <c r="L33" s="93" t="s">
        <v>3673</v>
      </c>
      <c r="M33" s="96"/>
      <c r="N33" s="96"/>
      <c r="O33" s="79">
        <v>1</v>
      </c>
      <c r="P33" s="77">
        <v>1060</v>
      </c>
      <c r="Q33" s="77">
        <v>730</v>
      </c>
      <c r="R33" s="77">
        <v>740</v>
      </c>
      <c r="S33" s="77"/>
      <c r="T33" s="77"/>
      <c r="U33" s="77"/>
      <c r="V33" s="77"/>
      <c r="W33" s="77"/>
      <c r="X33" s="77"/>
      <c r="Y33" s="77"/>
      <c r="Z33" s="77"/>
      <c r="AA33" s="77"/>
      <c r="AB33" s="77"/>
      <c r="AC33" s="77"/>
      <c r="AD33" s="77"/>
      <c r="AE33" s="77"/>
      <c r="AF33" s="77"/>
      <c r="AG33" s="77"/>
      <c r="AH33" s="77"/>
      <c r="AI33" s="77"/>
      <c r="AJ33" s="77"/>
      <c r="AK33" s="77"/>
      <c r="AL33" s="77"/>
      <c r="AM33" s="94" t="s">
        <v>4517</v>
      </c>
      <c r="AN33" s="94"/>
      <c r="AO33" s="77"/>
      <c r="AP33" s="77"/>
      <c r="AQ33" s="77"/>
      <c r="AR33" s="77"/>
      <c r="AS33" s="97"/>
      <c r="AT33" s="77">
        <v>3360</v>
      </c>
      <c r="AU33" s="77">
        <v>21</v>
      </c>
      <c r="AV33" s="94" t="s">
        <v>4518</v>
      </c>
      <c r="AW33" s="77" t="s">
        <v>2957</v>
      </c>
      <c r="AX33" s="94" t="s">
        <v>3074</v>
      </c>
      <c r="AY33" s="77"/>
      <c r="AZ33" s="83">
        <f t="shared" ref="AZ33:AZ59" si="2">P33*Q33*R33/1000000000*O33</f>
        <v>0.57261200000000001</v>
      </c>
    </row>
    <row r="34" spans="1:52" s="99" customFormat="1" ht="34.950000000000003" customHeight="1" x14ac:dyDescent="0.45">
      <c r="A34" s="93" t="s">
        <v>8306</v>
      </c>
      <c r="B34" s="77">
        <v>1</v>
      </c>
      <c r="C34" s="93" t="s">
        <v>4520</v>
      </c>
      <c r="D34" s="93"/>
      <c r="E34" s="93"/>
      <c r="F34" s="94"/>
      <c r="G34" s="93"/>
      <c r="H34" s="77"/>
      <c r="I34" s="95">
        <v>2913</v>
      </c>
      <c r="J34" s="77"/>
      <c r="K34" s="77"/>
      <c r="L34" s="93" t="s">
        <v>3533</v>
      </c>
      <c r="M34" s="96"/>
      <c r="N34" s="96"/>
      <c r="O34" s="79">
        <v>1</v>
      </c>
      <c r="P34" s="77">
        <v>400</v>
      </c>
      <c r="Q34" s="77">
        <v>730</v>
      </c>
      <c r="R34" s="77">
        <v>740</v>
      </c>
      <c r="S34" s="77"/>
      <c r="T34" s="77"/>
      <c r="U34" s="77"/>
      <c r="V34" s="77"/>
      <c r="W34" s="77"/>
      <c r="X34" s="77"/>
      <c r="Y34" s="77"/>
      <c r="Z34" s="77"/>
      <c r="AA34" s="77"/>
      <c r="AB34" s="77"/>
      <c r="AC34" s="77"/>
      <c r="AD34" s="77"/>
      <c r="AE34" s="77"/>
      <c r="AF34" s="77"/>
      <c r="AG34" s="77"/>
      <c r="AH34" s="77"/>
      <c r="AI34" s="77"/>
      <c r="AJ34" s="77"/>
      <c r="AK34" s="77"/>
      <c r="AL34" s="77"/>
      <c r="AM34" s="94" t="s">
        <v>4517</v>
      </c>
      <c r="AN34" s="94"/>
      <c r="AO34" s="77"/>
      <c r="AP34" s="77"/>
      <c r="AQ34" s="77"/>
      <c r="AR34" s="77"/>
      <c r="AS34" s="97"/>
      <c r="AT34" s="77">
        <v>3361</v>
      </c>
      <c r="AU34" s="77">
        <v>21</v>
      </c>
      <c r="AV34" s="94" t="s">
        <v>4518</v>
      </c>
      <c r="AW34" s="77" t="s">
        <v>2957</v>
      </c>
      <c r="AX34" s="94" t="s">
        <v>3074</v>
      </c>
      <c r="AY34" s="77"/>
      <c r="AZ34" s="83">
        <f t="shared" si="2"/>
        <v>0.21607999999999999</v>
      </c>
    </row>
    <row r="35" spans="1:52" s="99" customFormat="1" ht="34.950000000000003" customHeight="1" x14ac:dyDescent="0.45">
      <c r="A35" s="93" t="s">
        <v>8306</v>
      </c>
      <c r="B35" s="77">
        <v>1</v>
      </c>
      <c r="C35" s="93" t="s">
        <v>4520</v>
      </c>
      <c r="D35" s="93"/>
      <c r="E35" s="93"/>
      <c r="F35" s="94"/>
      <c r="G35" s="93"/>
      <c r="H35" s="77"/>
      <c r="I35" s="95">
        <v>2914</v>
      </c>
      <c r="J35" s="77"/>
      <c r="K35" s="77"/>
      <c r="L35" s="93" t="s">
        <v>3180</v>
      </c>
      <c r="M35" s="96"/>
      <c r="N35" s="96"/>
      <c r="O35" s="79">
        <v>1</v>
      </c>
      <c r="P35" s="77">
        <v>600</v>
      </c>
      <c r="Q35" s="77">
        <v>450</v>
      </c>
      <c r="R35" s="77">
        <v>520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3362</v>
      </c>
      <c r="AU35" s="77">
        <v>21</v>
      </c>
      <c r="AV35" s="94" t="s">
        <v>4518</v>
      </c>
      <c r="AW35" s="77" t="s">
        <v>2957</v>
      </c>
      <c r="AX35" s="94" t="s">
        <v>3232</v>
      </c>
      <c r="AY35" s="77"/>
      <c r="AZ35" s="83">
        <f t="shared" si="2"/>
        <v>0.1404</v>
      </c>
    </row>
    <row r="36" spans="1:52" s="99" customFormat="1" ht="34.950000000000003" customHeight="1" x14ac:dyDescent="0.45">
      <c r="A36" s="93" t="s">
        <v>8306</v>
      </c>
      <c r="B36" s="77">
        <v>1</v>
      </c>
      <c r="C36" s="93" t="s">
        <v>4520</v>
      </c>
      <c r="D36" s="93"/>
      <c r="E36" s="93"/>
      <c r="F36" s="94"/>
      <c r="G36" s="93"/>
      <c r="H36" s="77"/>
      <c r="I36" s="95">
        <v>2915</v>
      </c>
      <c r="J36" s="77"/>
      <c r="K36" s="77"/>
      <c r="L36" s="93" t="s">
        <v>3474</v>
      </c>
      <c r="M36" s="96" t="s">
        <v>7433</v>
      </c>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3363</v>
      </c>
      <c r="AU36" s="77">
        <v>21</v>
      </c>
      <c r="AV36" s="94" t="s">
        <v>4518</v>
      </c>
      <c r="AW36" s="77" t="s">
        <v>2874</v>
      </c>
      <c r="AX36" s="94" t="s">
        <v>3232</v>
      </c>
      <c r="AY36" s="77"/>
      <c r="AZ36" s="83">
        <f t="shared" si="2"/>
        <v>0.14174999999999999</v>
      </c>
    </row>
    <row r="37" spans="1:52" s="99" customFormat="1" ht="34.950000000000003" customHeight="1" x14ac:dyDescent="0.45">
      <c r="A37" s="93" t="s">
        <v>8306</v>
      </c>
      <c r="B37" s="77">
        <v>1</v>
      </c>
      <c r="C37" s="93" t="s">
        <v>4520</v>
      </c>
      <c r="D37" s="93"/>
      <c r="E37" s="93"/>
      <c r="F37" s="94"/>
      <c r="G37" s="93"/>
      <c r="H37" s="77"/>
      <c r="I37" s="95">
        <v>2916</v>
      </c>
      <c r="J37" s="77"/>
      <c r="K37" s="77"/>
      <c r="L37" s="93" t="s">
        <v>3954</v>
      </c>
      <c r="M37" s="96" t="s">
        <v>8308</v>
      </c>
      <c r="N37" s="96"/>
      <c r="O37" s="79">
        <v>1</v>
      </c>
      <c r="P37" s="77">
        <v>300</v>
      </c>
      <c r="Q37" s="77">
        <v>300</v>
      </c>
      <c r="R37" s="77">
        <v>450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3364</v>
      </c>
      <c r="AU37" s="77">
        <v>21</v>
      </c>
      <c r="AV37" s="94" t="s">
        <v>4518</v>
      </c>
      <c r="AW37" s="77" t="s">
        <v>2876</v>
      </c>
      <c r="AX37" s="94" t="s">
        <v>3232</v>
      </c>
      <c r="AY37" s="77"/>
      <c r="AZ37" s="83">
        <f t="shared" si="2"/>
        <v>4.0500000000000001E-2</v>
      </c>
    </row>
    <row r="38" spans="1:52" s="99" customFormat="1" ht="34.950000000000003" customHeight="1" x14ac:dyDescent="0.45">
      <c r="A38" s="93" t="s">
        <v>8306</v>
      </c>
      <c r="B38" s="77">
        <v>1</v>
      </c>
      <c r="C38" s="93" t="s">
        <v>4520</v>
      </c>
      <c r="D38" s="93"/>
      <c r="E38" s="93"/>
      <c r="F38" s="94"/>
      <c r="G38" s="93"/>
      <c r="H38" s="77"/>
      <c r="I38" s="95">
        <v>2917</v>
      </c>
      <c r="J38" s="77"/>
      <c r="K38" s="77"/>
      <c r="L38" s="93" t="s">
        <v>3525</v>
      </c>
      <c r="M38" s="96"/>
      <c r="N38" s="96"/>
      <c r="O38" s="79">
        <v>1</v>
      </c>
      <c r="P38" s="77">
        <v>510</v>
      </c>
      <c r="Q38" s="77">
        <v>360</v>
      </c>
      <c r="R38" s="77">
        <v>790</v>
      </c>
      <c r="S38" s="77"/>
      <c r="T38" s="77"/>
      <c r="U38" s="77"/>
      <c r="V38" s="77"/>
      <c r="W38" s="77"/>
      <c r="X38" s="77"/>
      <c r="Y38" s="77"/>
      <c r="Z38" s="77"/>
      <c r="AA38" s="77"/>
      <c r="AB38" s="77"/>
      <c r="AC38" s="77"/>
      <c r="AD38" s="77"/>
      <c r="AE38" s="77"/>
      <c r="AF38" s="77"/>
      <c r="AG38" s="77"/>
      <c r="AH38" s="77"/>
      <c r="AI38" s="77"/>
      <c r="AJ38" s="77"/>
      <c r="AK38" s="77"/>
      <c r="AL38" s="77"/>
      <c r="AM38" s="94" t="s">
        <v>4517</v>
      </c>
      <c r="AN38" s="94"/>
      <c r="AO38" s="77"/>
      <c r="AP38" s="77"/>
      <c r="AQ38" s="77"/>
      <c r="AR38" s="77"/>
      <c r="AS38" s="97"/>
      <c r="AT38" s="77">
        <v>3365</v>
      </c>
      <c r="AU38" s="77">
        <v>21</v>
      </c>
      <c r="AV38" s="94" t="s">
        <v>4518</v>
      </c>
      <c r="AW38" s="77" t="s">
        <v>2876</v>
      </c>
      <c r="AX38" s="94" t="s">
        <v>3074</v>
      </c>
      <c r="AY38" s="77"/>
      <c r="AZ38" s="83">
        <f t="shared" si="2"/>
        <v>0.14504400000000001</v>
      </c>
    </row>
    <row r="39" spans="1:52" ht="34.950000000000003" customHeight="1" x14ac:dyDescent="0.45">
      <c r="A39" s="78" t="s">
        <v>8306</v>
      </c>
      <c r="B39" s="79">
        <v>1</v>
      </c>
      <c r="C39" s="78" t="s">
        <v>7527</v>
      </c>
      <c r="D39" s="78"/>
      <c r="E39" s="78"/>
      <c r="F39" s="79"/>
      <c r="G39" s="78"/>
      <c r="H39" s="79"/>
      <c r="I39" s="87" t="s">
        <v>2998</v>
      </c>
      <c r="J39" s="79"/>
      <c r="K39" s="79"/>
      <c r="L39" s="78" t="s">
        <v>5473</v>
      </c>
      <c r="M39" s="78" t="s">
        <v>6649</v>
      </c>
      <c r="N39" s="78"/>
      <c r="O39" s="79">
        <v>1</v>
      </c>
      <c r="P39" s="79">
        <v>1900</v>
      </c>
      <c r="Q39" s="79">
        <v>700</v>
      </c>
      <c r="R39" s="79">
        <v>550</v>
      </c>
      <c r="S39" s="79"/>
      <c r="T39" s="79"/>
      <c r="U39" s="79"/>
      <c r="V39" s="79"/>
      <c r="W39" s="79"/>
      <c r="X39" s="79"/>
      <c r="Y39" s="79"/>
      <c r="Z39" s="79"/>
      <c r="AA39" s="79"/>
      <c r="AB39" s="79"/>
      <c r="AC39" s="79"/>
      <c r="AD39" s="81"/>
      <c r="AE39" s="79" t="s">
        <v>3482</v>
      </c>
      <c r="AF39" s="79"/>
      <c r="AG39" s="79"/>
      <c r="AH39" s="79"/>
      <c r="AI39" s="79"/>
      <c r="AJ39" s="79"/>
      <c r="AK39" s="79"/>
      <c r="AL39" s="79"/>
      <c r="AM39" s="79"/>
      <c r="AN39" s="79"/>
      <c r="AO39" s="79"/>
      <c r="AP39" s="79"/>
      <c r="AQ39" s="79"/>
      <c r="AR39" s="79"/>
      <c r="AS39" s="79"/>
      <c r="AT39" s="79"/>
      <c r="AU39" s="79"/>
      <c r="AV39" s="79"/>
      <c r="AW39" s="79"/>
      <c r="AX39" s="79"/>
      <c r="AY39" s="79"/>
      <c r="AZ39" s="83">
        <f t="shared" si="2"/>
        <v>0.73150000000000004</v>
      </c>
    </row>
    <row r="40" spans="1:52" ht="34.950000000000003" customHeight="1" x14ac:dyDescent="0.45">
      <c r="A40" s="78" t="s">
        <v>8306</v>
      </c>
      <c r="B40" s="79">
        <v>1</v>
      </c>
      <c r="C40" s="78" t="s">
        <v>7527</v>
      </c>
      <c r="D40" s="78"/>
      <c r="E40" s="78"/>
      <c r="F40" s="79"/>
      <c r="G40" s="78"/>
      <c r="H40" s="79"/>
      <c r="I40" s="87" t="s">
        <v>2999</v>
      </c>
      <c r="J40" s="79"/>
      <c r="K40" s="79"/>
      <c r="L40" s="78" t="s">
        <v>6291</v>
      </c>
      <c r="M40" s="78" t="s">
        <v>5385</v>
      </c>
      <c r="N40" s="78" t="s">
        <v>7463</v>
      </c>
      <c r="O40" s="79">
        <v>1</v>
      </c>
      <c r="P40" s="79">
        <v>1000</v>
      </c>
      <c r="Q40" s="79">
        <v>100</v>
      </c>
      <c r="R40" s="79">
        <v>500</v>
      </c>
      <c r="S40" s="79"/>
      <c r="T40" s="79" t="s">
        <v>3043</v>
      </c>
      <c r="U40" s="79"/>
      <c r="V40" s="79"/>
      <c r="W40" s="79"/>
      <c r="X40" s="79"/>
      <c r="Y40" s="79"/>
      <c r="Z40" s="79" t="s">
        <v>5458</v>
      </c>
      <c r="AA40" s="79"/>
      <c r="AB40" s="79"/>
      <c r="AC40" s="79"/>
      <c r="AD40" s="81"/>
      <c r="AE40" s="79" t="s">
        <v>3482</v>
      </c>
      <c r="AF40" s="79"/>
      <c r="AG40" s="79"/>
      <c r="AH40" s="79"/>
      <c r="AI40" s="79"/>
      <c r="AJ40" s="79"/>
      <c r="AK40" s="79"/>
      <c r="AL40" s="79"/>
      <c r="AM40" s="79"/>
      <c r="AN40" s="79"/>
      <c r="AO40" s="79"/>
      <c r="AP40" s="79"/>
      <c r="AQ40" s="79"/>
      <c r="AR40" s="79"/>
      <c r="AS40" s="79"/>
      <c r="AT40" s="79"/>
      <c r="AU40" s="79"/>
      <c r="AV40" s="79"/>
      <c r="AW40" s="79"/>
      <c r="AX40" s="79"/>
      <c r="AY40" s="79" t="s">
        <v>7439</v>
      </c>
      <c r="AZ40" s="83">
        <f t="shared" si="2"/>
        <v>0.05</v>
      </c>
    </row>
    <row r="41" spans="1:52" ht="34.950000000000003" customHeight="1" x14ac:dyDescent="0.45">
      <c r="A41" s="78" t="s">
        <v>8306</v>
      </c>
      <c r="B41" s="79">
        <v>1</v>
      </c>
      <c r="C41" s="78" t="s">
        <v>7527</v>
      </c>
      <c r="D41" s="78"/>
      <c r="E41" s="78"/>
      <c r="F41" s="79"/>
      <c r="G41" s="78"/>
      <c r="H41" s="79"/>
      <c r="I41" s="87" t="s">
        <v>3001</v>
      </c>
      <c r="J41" s="79"/>
      <c r="K41" s="79"/>
      <c r="L41" s="78" t="s">
        <v>6291</v>
      </c>
      <c r="M41" s="78" t="s">
        <v>5385</v>
      </c>
      <c r="N41" s="78" t="s">
        <v>7463</v>
      </c>
      <c r="O41" s="79">
        <v>1</v>
      </c>
      <c r="P41" s="79">
        <v>1000</v>
      </c>
      <c r="Q41" s="79">
        <v>100</v>
      </c>
      <c r="R41" s="79">
        <v>500</v>
      </c>
      <c r="S41" s="79"/>
      <c r="T41" s="79" t="s">
        <v>3043</v>
      </c>
      <c r="U41" s="79"/>
      <c r="V41" s="79"/>
      <c r="W41" s="79"/>
      <c r="X41" s="79"/>
      <c r="Y41" s="79"/>
      <c r="Z41" s="79" t="s">
        <v>5458</v>
      </c>
      <c r="AA41" s="79"/>
      <c r="AB41" s="79"/>
      <c r="AC41" s="79"/>
      <c r="AD41" s="81"/>
      <c r="AE41" s="79" t="s">
        <v>3482</v>
      </c>
      <c r="AF41" s="79"/>
      <c r="AG41" s="79"/>
      <c r="AH41" s="79"/>
      <c r="AI41" s="79"/>
      <c r="AJ41" s="79"/>
      <c r="AK41" s="79"/>
      <c r="AL41" s="79"/>
      <c r="AM41" s="79"/>
      <c r="AN41" s="79"/>
      <c r="AO41" s="79"/>
      <c r="AP41" s="79"/>
      <c r="AQ41" s="79"/>
      <c r="AR41" s="79"/>
      <c r="AS41" s="79"/>
      <c r="AT41" s="79"/>
      <c r="AU41" s="79"/>
      <c r="AV41" s="79"/>
      <c r="AW41" s="79"/>
      <c r="AX41" s="79"/>
      <c r="AY41" s="79" t="s">
        <v>7439</v>
      </c>
      <c r="AZ41" s="83">
        <f t="shared" si="2"/>
        <v>0.05</v>
      </c>
    </row>
    <row r="42" spans="1:52" ht="34.950000000000003" customHeight="1" x14ac:dyDescent="0.45">
      <c r="A42" s="78" t="s">
        <v>8306</v>
      </c>
      <c r="B42" s="79">
        <v>1</v>
      </c>
      <c r="C42" s="78" t="s">
        <v>437</v>
      </c>
      <c r="D42" s="78"/>
      <c r="E42" s="78"/>
      <c r="F42" s="79"/>
      <c r="G42" s="78"/>
      <c r="H42" s="79"/>
      <c r="I42" s="87"/>
      <c r="J42" s="79"/>
      <c r="K42" s="79"/>
      <c r="L42" s="78" t="s">
        <v>8311</v>
      </c>
      <c r="M42" s="78" t="s">
        <v>8313</v>
      </c>
      <c r="N42" s="78" t="s">
        <v>8314</v>
      </c>
      <c r="O42" s="79">
        <v>1</v>
      </c>
      <c r="P42" s="79">
        <v>400</v>
      </c>
      <c r="Q42" s="79">
        <v>400</v>
      </c>
      <c r="R42" s="79">
        <v>1050</v>
      </c>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2"/>
        <v>0.16800000000000001</v>
      </c>
    </row>
    <row r="43" spans="1:52" ht="34.950000000000003" customHeight="1" x14ac:dyDescent="0.45">
      <c r="A43" s="78" t="s">
        <v>8306</v>
      </c>
      <c r="B43" s="79">
        <v>1</v>
      </c>
      <c r="C43" s="78" t="s">
        <v>437</v>
      </c>
      <c r="D43" s="78"/>
      <c r="E43" s="78"/>
      <c r="F43" s="79"/>
      <c r="G43" s="78"/>
      <c r="H43" s="79"/>
      <c r="I43" s="87"/>
      <c r="J43" s="79"/>
      <c r="K43" s="79"/>
      <c r="L43" s="78" t="s">
        <v>8312</v>
      </c>
      <c r="M43" s="78" t="s">
        <v>5394</v>
      </c>
      <c r="N43" s="78" t="s">
        <v>8315</v>
      </c>
      <c r="O43" s="79">
        <v>1</v>
      </c>
      <c r="P43" s="79">
        <v>400</v>
      </c>
      <c r="Q43" s="79">
        <v>700</v>
      </c>
      <c r="R43" s="79">
        <v>1350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2"/>
        <v>0.378</v>
      </c>
    </row>
    <row r="44" spans="1:52" ht="34.950000000000003" customHeight="1" x14ac:dyDescent="0.45">
      <c r="A44" s="78" t="s">
        <v>8306</v>
      </c>
      <c r="B44" s="79">
        <v>1</v>
      </c>
      <c r="C44" s="78" t="s">
        <v>437</v>
      </c>
      <c r="D44" s="78"/>
      <c r="E44" s="78"/>
      <c r="F44" s="79"/>
      <c r="G44" s="78"/>
      <c r="H44" s="79"/>
      <c r="I44" s="87"/>
      <c r="J44" s="79"/>
      <c r="K44" s="79"/>
      <c r="L44" s="78" t="s">
        <v>8310</v>
      </c>
      <c r="M44" s="78"/>
      <c r="N44" s="78"/>
      <c r="O44" s="79">
        <v>1</v>
      </c>
      <c r="P44" s="79"/>
      <c r="Q44" s="79"/>
      <c r="R44" s="79"/>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t="s">
        <v>8253</v>
      </c>
      <c r="AZ44" s="83">
        <f t="shared" si="2"/>
        <v>0</v>
      </c>
    </row>
    <row r="45" spans="1:52" ht="34.950000000000003" customHeight="1" x14ac:dyDescent="0.45">
      <c r="A45" s="78" t="s">
        <v>8306</v>
      </c>
      <c r="B45" s="79">
        <v>1</v>
      </c>
      <c r="C45" s="78" t="s">
        <v>437</v>
      </c>
      <c r="D45" s="78"/>
      <c r="E45" s="78"/>
      <c r="F45" s="79"/>
      <c r="G45" s="78"/>
      <c r="H45" s="79"/>
      <c r="I45" s="87"/>
      <c r="J45" s="79"/>
      <c r="K45" s="79"/>
      <c r="L45" s="93" t="s">
        <v>5831</v>
      </c>
      <c r="M45" s="96" t="s">
        <v>5840</v>
      </c>
      <c r="N45" s="96" t="s">
        <v>5846</v>
      </c>
      <c r="O45" s="79">
        <v>1</v>
      </c>
      <c r="P45" s="77">
        <v>380</v>
      </c>
      <c r="Q45" s="77">
        <v>420</v>
      </c>
      <c r="R45" s="77">
        <v>290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2"/>
        <v>4.6283999999999999E-2</v>
      </c>
    </row>
    <row r="46" spans="1:52" ht="34.950000000000003" customHeight="1" x14ac:dyDescent="0.45">
      <c r="A46" s="78" t="s">
        <v>8306</v>
      </c>
      <c r="B46" s="79">
        <v>1</v>
      </c>
      <c r="C46" s="78" t="s">
        <v>437</v>
      </c>
      <c r="D46" s="78"/>
      <c r="E46" s="78"/>
      <c r="F46" s="79"/>
      <c r="G46" s="78"/>
      <c r="H46" s="79"/>
      <c r="I46" s="87"/>
      <c r="J46" s="79"/>
      <c r="K46" s="79"/>
      <c r="L46" s="78" t="s">
        <v>8309</v>
      </c>
      <c r="M46" s="78"/>
      <c r="N46" s="78"/>
      <c r="O46" s="79">
        <v>1</v>
      </c>
      <c r="P46" s="79"/>
      <c r="Q46" s="79"/>
      <c r="R46" s="79"/>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2"/>
        <v>0</v>
      </c>
    </row>
    <row r="47" spans="1:52" ht="34.950000000000003" customHeight="1" x14ac:dyDescent="0.45">
      <c r="A47" s="78" t="s">
        <v>8306</v>
      </c>
      <c r="B47" s="79">
        <v>1</v>
      </c>
      <c r="C47" s="78" t="s">
        <v>437</v>
      </c>
      <c r="D47" s="78"/>
      <c r="E47" s="78"/>
      <c r="F47" s="79"/>
      <c r="G47" s="78"/>
      <c r="H47" s="79"/>
      <c r="I47" s="87"/>
      <c r="J47" s="79"/>
      <c r="K47" s="79"/>
      <c r="L47" s="78" t="s">
        <v>8301</v>
      </c>
      <c r="M47" s="78"/>
      <c r="N47" s="78"/>
      <c r="O47" s="79">
        <v>1</v>
      </c>
      <c r="P47" s="79"/>
      <c r="Q47" s="79"/>
      <c r="R47" s="79"/>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2"/>
        <v>0</v>
      </c>
    </row>
    <row r="48" spans="1:52" s="99" customFormat="1" ht="34.950000000000003" customHeight="1" x14ac:dyDescent="0.45">
      <c r="A48" s="93" t="s">
        <v>8306</v>
      </c>
      <c r="B48" s="77">
        <v>1</v>
      </c>
      <c r="C48" s="93" t="s">
        <v>4521</v>
      </c>
      <c r="D48" s="93"/>
      <c r="E48" s="93"/>
      <c r="F48" s="94"/>
      <c r="G48" s="93"/>
      <c r="H48" s="77"/>
      <c r="I48" s="95">
        <v>2918</v>
      </c>
      <c r="J48" s="77"/>
      <c r="K48" s="77"/>
      <c r="L48" s="93" t="s">
        <v>3619</v>
      </c>
      <c r="M48" s="96"/>
      <c r="N48" s="96"/>
      <c r="O48" s="79">
        <v>1</v>
      </c>
      <c r="P48" s="77">
        <v>1060</v>
      </c>
      <c r="Q48" s="77">
        <v>730</v>
      </c>
      <c r="R48" s="77">
        <v>740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3366</v>
      </c>
      <c r="AU48" s="77">
        <v>21</v>
      </c>
      <c r="AV48" s="94" t="s">
        <v>4518</v>
      </c>
      <c r="AW48" s="77" t="s">
        <v>2876</v>
      </c>
      <c r="AX48" s="94" t="s">
        <v>3074</v>
      </c>
      <c r="AY48" s="77"/>
      <c r="AZ48" s="83">
        <f t="shared" si="2"/>
        <v>0.57261200000000001</v>
      </c>
    </row>
    <row r="49" spans="1:52" s="99" customFormat="1" ht="34.950000000000003" customHeight="1" x14ac:dyDescent="0.45">
      <c r="A49" s="93" t="s">
        <v>8306</v>
      </c>
      <c r="B49" s="77">
        <v>1</v>
      </c>
      <c r="C49" s="93" t="s">
        <v>4521</v>
      </c>
      <c r="D49" s="93"/>
      <c r="E49" s="93"/>
      <c r="F49" s="94"/>
      <c r="G49" s="93"/>
      <c r="H49" s="77"/>
      <c r="I49" s="95">
        <v>2919</v>
      </c>
      <c r="J49" s="77"/>
      <c r="K49" s="77"/>
      <c r="L49" s="93" t="s">
        <v>3533</v>
      </c>
      <c r="M49" s="96"/>
      <c r="N49" s="96"/>
      <c r="O49" s="79">
        <v>1</v>
      </c>
      <c r="P49" s="77">
        <v>400</v>
      </c>
      <c r="Q49" s="77">
        <v>730</v>
      </c>
      <c r="R49" s="77">
        <v>740</v>
      </c>
      <c r="S49" s="77"/>
      <c r="T49" s="77"/>
      <c r="U49" s="77"/>
      <c r="V49" s="77"/>
      <c r="W49" s="77"/>
      <c r="X49" s="77"/>
      <c r="Y49" s="77"/>
      <c r="Z49" s="77"/>
      <c r="AA49" s="77"/>
      <c r="AB49" s="77"/>
      <c r="AC49" s="77"/>
      <c r="AD49" s="77"/>
      <c r="AE49" s="77"/>
      <c r="AF49" s="77"/>
      <c r="AG49" s="77"/>
      <c r="AH49" s="77"/>
      <c r="AI49" s="77"/>
      <c r="AJ49" s="77"/>
      <c r="AK49" s="77"/>
      <c r="AL49" s="77"/>
      <c r="AM49" s="94" t="s">
        <v>4522</v>
      </c>
      <c r="AN49" s="94"/>
      <c r="AO49" s="77"/>
      <c r="AP49" s="77"/>
      <c r="AQ49" s="77"/>
      <c r="AR49" s="77"/>
      <c r="AS49" s="97"/>
      <c r="AT49" s="77">
        <v>3367</v>
      </c>
      <c r="AU49" s="77">
        <v>21</v>
      </c>
      <c r="AV49" s="94" t="s">
        <v>4518</v>
      </c>
      <c r="AW49" s="77" t="s">
        <v>2876</v>
      </c>
      <c r="AX49" s="94" t="s">
        <v>3074</v>
      </c>
      <c r="AY49" s="77"/>
      <c r="AZ49" s="83">
        <f t="shared" si="2"/>
        <v>0.21607999999999999</v>
      </c>
    </row>
    <row r="50" spans="1:52" s="99" customFormat="1" ht="34.950000000000003" customHeight="1" x14ac:dyDescent="0.45">
      <c r="A50" s="93" t="s">
        <v>8306</v>
      </c>
      <c r="B50" s="77">
        <v>1</v>
      </c>
      <c r="C50" s="93" t="s">
        <v>4521</v>
      </c>
      <c r="D50" s="93"/>
      <c r="E50" s="93"/>
      <c r="F50" s="94"/>
      <c r="G50" s="93"/>
      <c r="H50" s="77"/>
      <c r="I50" s="95">
        <v>2920</v>
      </c>
      <c r="J50" s="77"/>
      <c r="K50" s="77"/>
      <c r="L50" s="93" t="s">
        <v>3180</v>
      </c>
      <c r="M50" s="96"/>
      <c r="N50" s="96"/>
      <c r="O50" s="79">
        <v>1</v>
      </c>
      <c r="P50" s="77">
        <v>600</v>
      </c>
      <c r="Q50" s="77">
        <v>450</v>
      </c>
      <c r="R50" s="77">
        <v>520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3368</v>
      </c>
      <c r="AU50" s="77">
        <v>21</v>
      </c>
      <c r="AV50" s="94" t="s">
        <v>4518</v>
      </c>
      <c r="AW50" s="77" t="s">
        <v>2874</v>
      </c>
      <c r="AX50" s="94" t="s">
        <v>3232</v>
      </c>
      <c r="AY50" s="77"/>
      <c r="AZ50" s="83">
        <f t="shared" si="2"/>
        <v>0.1404</v>
      </c>
    </row>
    <row r="51" spans="1:52" s="99" customFormat="1" ht="34.950000000000003" customHeight="1" x14ac:dyDescent="0.45">
      <c r="A51" s="93" t="s">
        <v>8306</v>
      </c>
      <c r="B51" s="77">
        <v>1</v>
      </c>
      <c r="C51" s="93" t="s">
        <v>4521</v>
      </c>
      <c r="D51" s="93"/>
      <c r="E51" s="93"/>
      <c r="F51" s="94"/>
      <c r="G51" s="93"/>
      <c r="H51" s="77"/>
      <c r="I51" s="95">
        <v>2921</v>
      </c>
      <c r="J51" s="77"/>
      <c r="K51" s="77"/>
      <c r="L51" s="93" t="s">
        <v>3474</v>
      </c>
      <c r="M51" s="96" t="s">
        <v>7433</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3369</v>
      </c>
      <c r="AU51" s="77">
        <v>21</v>
      </c>
      <c r="AV51" s="94" t="s">
        <v>4518</v>
      </c>
      <c r="AW51" s="77" t="s">
        <v>2874</v>
      </c>
      <c r="AX51" s="94" t="s">
        <v>3232</v>
      </c>
      <c r="AY51" s="77"/>
      <c r="AZ51" s="83">
        <f t="shared" si="2"/>
        <v>0.14174999999999999</v>
      </c>
    </row>
    <row r="52" spans="1:52" s="99" customFormat="1" ht="34.950000000000003" customHeight="1" x14ac:dyDescent="0.45">
      <c r="A52" s="93" t="s">
        <v>8306</v>
      </c>
      <c r="B52" s="77">
        <v>1</v>
      </c>
      <c r="C52" s="93" t="s">
        <v>4521</v>
      </c>
      <c r="D52" s="93"/>
      <c r="E52" s="93"/>
      <c r="F52" s="94"/>
      <c r="G52" s="93"/>
      <c r="H52" s="77"/>
      <c r="I52" s="95">
        <v>2922</v>
      </c>
      <c r="J52" s="77"/>
      <c r="K52" s="77"/>
      <c r="L52" s="93" t="s">
        <v>3954</v>
      </c>
      <c r="M52" s="96" t="s">
        <v>8308</v>
      </c>
      <c r="N52" s="96"/>
      <c r="O52" s="79">
        <v>1</v>
      </c>
      <c r="P52" s="77">
        <v>300</v>
      </c>
      <c r="Q52" s="77">
        <v>300</v>
      </c>
      <c r="R52" s="77">
        <v>450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3370</v>
      </c>
      <c r="AU52" s="77">
        <v>21</v>
      </c>
      <c r="AV52" s="94" t="s">
        <v>4518</v>
      </c>
      <c r="AW52" s="77" t="s">
        <v>2874</v>
      </c>
      <c r="AX52" s="94" t="s">
        <v>3232</v>
      </c>
      <c r="AY52" s="77"/>
      <c r="AZ52" s="83">
        <f t="shared" si="2"/>
        <v>4.0500000000000001E-2</v>
      </c>
    </row>
    <row r="53" spans="1:52" ht="34.950000000000003" customHeight="1" x14ac:dyDescent="0.45">
      <c r="A53" s="78" t="s">
        <v>8306</v>
      </c>
      <c r="B53" s="79">
        <v>1</v>
      </c>
      <c r="C53" s="78" t="s">
        <v>4521</v>
      </c>
      <c r="D53" s="78"/>
      <c r="E53" s="78"/>
      <c r="F53" s="79"/>
      <c r="G53" s="78"/>
      <c r="H53" s="79"/>
      <c r="I53" s="87" t="s">
        <v>2986</v>
      </c>
      <c r="J53" s="79"/>
      <c r="K53" s="79"/>
      <c r="L53" s="78" t="s">
        <v>5473</v>
      </c>
      <c r="M53" s="78"/>
      <c r="N53" s="78"/>
      <c r="O53" s="79">
        <v>1</v>
      </c>
      <c r="P53" s="79">
        <v>1900</v>
      </c>
      <c r="Q53" s="79">
        <v>700</v>
      </c>
      <c r="R53" s="79">
        <v>600</v>
      </c>
      <c r="S53" s="79"/>
      <c r="T53" s="79"/>
      <c r="U53" s="79"/>
      <c r="V53" s="79"/>
      <c r="W53" s="79"/>
      <c r="X53" s="79"/>
      <c r="Y53" s="79"/>
      <c r="Z53" s="79"/>
      <c r="AA53" s="79"/>
      <c r="AB53" s="79"/>
      <c r="AC53" s="79"/>
      <c r="AD53" s="81">
        <v>40602</v>
      </c>
      <c r="AE53" s="79" t="s">
        <v>3482</v>
      </c>
      <c r="AF53" s="79"/>
      <c r="AG53" s="79"/>
      <c r="AH53" s="79"/>
      <c r="AI53" s="79"/>
      <c r="AJ53" s="79"/>
      <c r="AK53" s="79"/>
      <c r="AL53" s="79"/>
      <c r="AM53" s="79"/>
      <c r="AN53" s="79"/>
      <c r="AO53" s="79"/>
      <c r="AP53" s="79"/>
      <c r="AQ53" s="79"/>
      <c r="AR53" s="79"/>
      <c r="AS53" s="79"/>
      <c r="AT53" s="79"/>
      <c r="AU53" s="79"/>
      <c r="AV53" s="79"/>
      <c r="AW53" s="79"/>
      <c r="AX53" s="79"/>
      <c r="AY53" s="79"/>
      <c r="AZ53" s="83">
        <f t="shared" si="2"/>
        <v>0.79800000000000004</v>
      </c>
    </row>
    <row r="54" spans="1:52" ht="34.950000000000003" customHeight="1" x14ac:dyDescent="0.45">
      <c r="A54" s="78" t="s">
        <v>8306</v>
      </c>
      <c r="B54" s="79">
        <v>1</v>
      </c>
      <c r="C54" s="78" t="s">
        <v>4521</v>
      </c>
      <c r="D54" s="78"/>
      <c r="E54" s="78"/>
      <c r="F54" s="79"/>
      <c r="G54" s="78"/>
      <c r="H54" s="79"/>
      <c r="I54" s="87" t="s">
        <v>2989</v>
      </c>
      <c r="J54" s="79"/>
      <c r="K54" s="79"/>
      <c r="L54" s="78" t="s">
        <v>6720</v>
      </c>
      <c r="M54" s="78" t="s">
        <v>5385</v>
      </c>
      <c r="N54" s="78" t="s">
        <v>7463</v>
      </c>
      <c r="O54" s="79">
        <v>1</v>
      </c>
      <c r="P54" s="79">
        <v>1300</v>
      </c>
      <c r="Q54" s="79">
        <v>100</v>
      </c>
      <c r="R54" s="79">
        <v>500</v>
      </c>
      <c r="S54" s="79"/>
      <c r="T54" s="79" t="s">
        <v>3043</v>
      </c>
      <c r="U54" s="79"/>
      <c r="V54" s="79"/>
      <c r="W54" s="79"/>
      <c r="X54" s="79"/>
      <c r="Y54" s="79"/>
      <c r="Z54" s="79" t="s">
        <v>5458</v>
      </c>
      <c r="AA54" s="79"/>
      <c r="AB54" s="79"/>
      <c r="AC54" s="79"/>
      <c r="AD54" s="81"/>
      <c r="AE54" s="79" t="s">
        <v>3482</v>
      </c>
      <c r="AF54" s="79"/>
      <c r="AG54" s="79"/>
      <c r="AH54" s="79"/>
      <c r="AI54" s="79"/>
      <c r="AJ54" s="79"/>
      <c r="AK54" s="79"/>
      <c r="AL54" s="79"/>
      <c r="AM54" s="79"/>
      <c r="AN54" s="79"/>
      <c r="AO54" s="79"/>
      <c r="AP54" s="79"/>
      <c r="AQ54" s="79"/>
      <c r="AR54" s="79"/>
      <c r="AS54" s="79"/>
      <c r="AT54" s="79"/>
      <c r="AU54" s="79"/>
      <c r="AV54" s="79"/>
      <c r="AW54" s="79"/>
      <c r="AX54" s="79"/>
      <c r="AY54" s="79" t="s">
        <v>7439</v>
      </c>
      <c r="AZ54" s="83">
        <f t="shared" si="2"/>
        <v>6.5000000000000002E-2</v>
      </c>
    </row>
    <row r="55" spans="1:52" ht="34.950000000000003" customHeight="1" x14ac:dyDescent="0.45">
      <c r="A55" s="93" t="s">
        <v>8306</v>
      </c>
      <c r="B55" s="77">
        <v>1</v>
      </c>
      <c r="C55" s="93" t="s">
        <v>4521</v>
      </c>
      <c r="D55" s="78"/>
      <c r="E55" s="78"/>
      <c r="F55" s="79"/>
      <c r="G55" s="78"/>
      <c r="H55" s="79"/>
      <c r="I55" s="87"/>
      <c r="J55" s="79"/>
      <c r="K55" s="79"/>
      <c r="L55" s="78" t="s">
        <v>8316</v>
      </c>
      <c r="M55" s="78" t="s">
        <v>8321</v>
      </c>
      <c r="N55" s="78"/>
      <c r="O55" s="79">
        <v>3</v>
      </c>
      <c r="P55" s="79">
        <v>680</v>
      </c>
      <c r="Q55" s="79">
        <v>400</v>
      </c>
      <c r="R55" s="79">
        <v>860</v>
      </c>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2"/>
        <v>0.70175999999999994</v>
      </c>
    </row>
    <row r="56" spans="1:52" ht="34.950000000000003" customHeight="1" x14ac:dyDescent="0.45">
      <c r="A56" s="78" t="s">
        <v>8306</v>
      </c>
      <c r="B56" s="79">
        <v>1</v>
      </c>
      <c r="C56" s="78" t="s">
        <v>4521</v>
      </c>
      <c r="D56" s="78"/>
      <c r="E56" s="78"/>
      <c r="F56" s="79"/>
      <c r="G56" s="78"/>
      <c r="H56" s="79"/>
      <c r="I56" s="87"/>
      <c r="J56" s="79"/>
      <c r="K56" s="79"/>
      <c r="L56" s="93" t="s">
        <v>5831</v>
      </c>
      <c r="M56" s="96" t="s">
        <v>5840</v>
      </c>
      <c r="N56" s="96" t="s">
        <v>5846</v>
      </c>
      <c r="O56" s="79">
        <v>1</v>
      </c>
      <c r="P56" s="77">
        <v>380</v>
      </c>
      <c r="Q56" s="77">
        <v>420</v>
      </c>
      <c r="R56" s="77">
        <v>290</v>
      </c>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f t="shared" si="2"/>
        <v>4.6283999999999999E-2</v>
      </c>
    </row>
    <row r="57" spans="1:52" ht="34.950000000000003" customHeight="1" x14ac:dyDescent="0.45">
      <c r="A57" s="78" t="s">
        <v>8306</v>
      </c>
      <c r="B57" s="79">
        <v>1</v>
      </c>
      <c r="C57" s="78" t="s">
        <v>4521</v>
      </c>
      <c r="D57" s="78" t="s">
        <v>10392</v>
      </c>
      <c r="E57" s="78" t="s">
        <v>10393</v>
      </c>
      <c r="F57" s="79">
        <v>1</v>
      </c>
      <c r="G57" s="78" t="s">
        <v>10394</v>
      </c>
      <c r="H57" s="79"/>
      <c r="I57" s="87"/>
      <c r="J57" s="79" t="s">
        <v>10372</v>
      </c>
      <c r="K57" s="79"/>
      <c r="L57" s="78" t="s">
        <v>8317</v>
      </c>
      <c r="M57" s="78" t="s">
        <v>8319</v>
      </c>
      <c r="N57" s="78" t="s">
        <v>8320</v>
      </c>
      <c r="O57" s="79">
        <v>1</v>
      </c>
      <c r="P57" s="79">
        <v>450</v>
      </c>
      <c r="Q57" s="79">
        <v>700</v>
      </c>
      <c r="R57" s="79">
        <v>1250</v>
      </c>
      <c r="S57" s="79"/>
      <c r="T57" s="79"/>
      <c r="U57" s="79"/>
      <c r="V57" s="79"/>
      <c r="W57" s="79"/>
      <c r="X57" s="79"/>
      <c r="Y57" s="79"/>
      <c r="Z57" s="79"/>
      <c r="AA57" s="79"/>
      <c r="AB57" s="79"/>
      <c r="AC57" s="79"/>
      <c r="AD57" s="81"/>
      <c r="AE57" s="79"/>
      <c r="AF57" s="79"/>
      <c r="AG57" s="79"/>
      <c r="AH57" s="79"/>
      <c r="AI57" s="79"/>
      <c r="AJ57" s="79"/>
      <c r="AK57" s="79"/>
      <c r="AL57" s="79"/>
      <c r="AM57" s="79"/>
      <c r="AN57" s="79"/>
      <c r="AO57" s="79"/>
      <c r="AP57" s="79"/>
      <c r="AQ57" s="79"/>
      <c r="AR57" s="79"/>
      <c r="AS57" s="79"/>
      <c r="AT57" s="79"/>
      <c r="AU57" s="79"/>
      <c r="AV57" s="79"/>
      <c r="AW57" s="79"/>
      <c r="AX57" s="79"/>
      <c r="AY57" s="79"/>
      <c r="AZ57" s="83">
        <f t="shared" si="2"/>
        <v>0.39374999999999999</v>
      </c>
    </row>
    <row r="58" spans="1:52" ht="34.950000000000003" customHeight="1" x14ac:dyDescent="0.45">
      <c r="A58" s="93" t="s">
        <v>8306</v>
      </c>
      <c r="B58" s="77">
        <v>1</v>
      </c>
      <c r="C58" s="93" t="s">
        <v>4521</v>
      </c>
      <c r="D58" s="78"/>
      <c r="E58" s="78"/>
      <c r="F58" s="79"/>
      <c r="G58" s="78"/>
      <c r="H58" s="79"/>
      <c r="I58" s="87"/>
      <c r="J58" s="79"/>
      <c r="K58" s="79"/>
      <c r="L58" s="78" t="s">
        <v>8318</v>
      </c>
      <c r="M58" s="78"/>
      <c r="N58" s="78"/>
      <c r="O58" s="79">
        <v>1</v>
      </c>
      <c r="P58" s="79">
        <v>450</v>
      </c>
      <c r="Q58" s="79">
        <v>450</v>
      </c>
      <c r="R58" s="79">
        <v>820</v>
      </c>
      <c r="S58" s="79"/>
      <c r="T58" s="79"/>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f t="shared" si="2"/>
        <v>0.16605</v>
      </c>
    </row>
    <row r="59" spans="1:52" ht="34.950000000000003" customHeight="1" x14ac:dyDescent="0.45">
      <c r="A59" s="78" t="s">
        <v>8306</v>
      </c>
      <c r="B59" s="79">
        <v>1</v>
      </c>
      <c r="C59" s="78" t="s">
        <v>4521</v>
      </c>
      <c r="D59" s="78"/>
      <c r="E59" s="78"/>
      <c r="F59" s="79"/>
      <c r="G59" s="78"/>
      <c r="H59" s="79"/>
      <c r="I59" s="87"/>
      <c r="J59" s="79"/>
      <c r="K59" s="79"/>
      <c r="L59" s="78" t="s">
        <v>8301</v>
      </c>
      <c r="M59" s="78"/>
      <c r="N59" s="78"/>
      <c r="O59" s="79">
        <v>2</v>
      </c>
      <c r="P59" s="79"/>
      <c r="Q59" s="79"/>
      <c r="R59" s="79"/>
      <c r="S59" s="79"/>
      <c r="T59" s="79"/>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2"/>
        <v>0</v>
      </c>
    </row>
    <row r="60" spans="1:52" ht="34.950000000000003" customHeight="1" x14ac:dyDescent="0.45">
      <c r="A60" s="93" t="s">
        <v>8306</v>
      </c>
      <c r="B60" s="77">
        <v>1</v>
      </c>
      <c r="C60" s="93" t="s">
        <v>4521</v>
      </c>
      <c r="D60" s="78"/>
      <c r="E60" s="78"/>
      <c r="F60" s="79"/>
      <c r="G60" s="78"/>
      <c r="H60" s="79"/>
      <c r="I60" s="87"/>
      <c r="J60" s="79"/>
      <c r="K60" s="79"/>
      <c r="L60" s="78" t="s">
        <v>8250</v>
      </c>
      <c r="M60" s="78"/>
      <c r="N60" s="78"/>
      <c r="O60" s="79">
        <v>5</v>
      </c>
      <c r="P60" s="79"/>
      <c r="Q60" s="79"/>
      <c r="R60" s="79"/>
      <c r="S60" s="79"/>
      <c r="T60" s="79"/>
      <c r="U60" s="79"/>
      <c r="V60" s="79"/>
      <c r="W60" s="79"/>
      <c r="X60" s="79"/>
      <c r="Y60" s="79"/>
      <c r="Z60" s="79"/>
      <c r="AA60" s="79"/>
      <c r="AB60" s="79"/>
      <c r="AC60" s="79"/>
      <c r="AD60" s="81"/>
      <c r="AE60" s="79"/>
      <c r="AF60" s="79"/>
      <c r="AG60" s="79"/>
      <c r="AH60" s="79"/>
      <c r="AI60" s="79"/>
      <c r="AJ60" s="79"/>
      <c r="AK60" s="79"/>
      <c r="AL60" s="79"/>
      <c r="AM60" s="79"/>
      <c r="AN60" s="79"/>
      <c r="AO60" s="79"/>
      <c r="AP60" s="79"/>
      <c r="AQ60" s="79"/>
      <c r="AR60" s="79"/>
      <c r="AS60" s="79"/>
      <c r="AT60" s="79"/>
      <c r="AU60" s="79"/>
      <c r="AV60" s="79"/>
      <c r="AW60" s="79"/>
      <c r="AX60" s="79"/>
      <c r="AY60" s="79"/>
      <c r="AZ60" s="83">
        <v>0.5</v>
      </c>
    </row>
    <row r="61" spans="1:52" ht="34.950000000000003" customHeight="1" x14ac:dyDescent="0.45">
      <c r="A61" s="93" t="s">
        <v>8306</v>
      </c>
      <c r="B61" s="77">
        <v>1</v>
      </c>
      <c r="C61" s="93" t="s">
        <v>8322</v>
      </c>
      <c r="D61" s="78"/>
      <c r="E61" s="78"/>
      <c r="F61" s="79"/>
      <c r="G61" s="78"/>
      <c r="H61" s="79"/>
      <c r="I61" s="87"/>
      <c r="J61" s="79"/>
      <c r="K61" s="79"/>
      <c r="L61" s="93" t="s">
        <v>5979</v>
      </c>
      <c r="M61" s="96" t="s">
        <v>8323</v>
      </c>
      <c r="N61" s="96"/>
      <c r="O61" s="79">
        <v>1</v>
      </c>
      <c r="P61" s="77">
        <v>450</v>
      </c>
      <c r="Q61" s="77">
        <v>550</v>
      </c>
      <c r="R61" s="77">
        <v>700</v>
      </c>
      <c r="S61" s="79"/>
      <c r="T61" s="79"/>
      <c r="U61" s="79"/>
      <c r="V61" s="79"/>
      <c r="W61" s="79"/>
      <c r="X61" s="79"/>
      <c r="Y61" s="79"/>
      <c r="Z61" s="79"/>
      <c r="AA61" s="79"/>
      <c r="AB61" s="79"/>
      <c r="AC61" s="79"/>
      <c r="AD61" s="81"/>
      <c r="AE61" s="79"/>
      <c r="AF61" s="79"/>
      <c r="AG61" s="79"/>
      <c r="AH61" s="79"/>
      <c r="AI61" s="79"/>
      <c r="AJ61" s="79"/>
      <c r="AK61" s="79"/>
      <c r="AL61" s="79"/>
      <c r="AM61" s="79"/>
      <c r="AN61" s="79"/>
      <c r="AO61" s="79"/>
      <c r="AP61" s="79"/>
      <c r="AQ61" s="79"/>
      <c r="AR61" s="79"/>
      <c r="AS61" s="79"/>
      <c r="AT61" s="79"/>
      <c r="AU61" s="79"/>
      <c r="AV61" s="79"/>
      <c r="AW61" s="79"/>
      <c r="AX61" s="79"/>
      <c r="AY61" s="79"/>
      <c r="AZ61" s="83">
        <f t="shared" ref="AZ61:AZ69" si="3">P61*Q61*R61/1000000000*O61</f>
        <v>0.17324999999999999</v>
      </c>
    </row>
    <row r="62" spans="1:52" ht="34.950000000000003" customHeight="1" x14ac:dyDescent="0.45">
      <c r="A62" s="78" t="s">
        <v>8306</v>
      </c>
      <c r="B62" s="79">
        <v>1</v>
      </c>
      <c r="C62" s="93" t="s">
        <v>8322</v>
      </c>
      <c r="D62" s="78"/>
      <c r="E62" s="78"/>
      <c r="F62" s="79"/>
      <c r="G62" s="78"/>
      <c r="H62" s="79"/>
      <c r="I62" s="87"/>
      <c r="J62" s="79"/>
      <c r="K62" s="79"/>
      <c r="L62" s="93" t="s">
        <v>5831</v>
      </c>
      <c r="M62" s="96" t="s">
        <v>5840</v>
      </c>
      <c r="N62" s="96" t="s">
        <v>5846</v>
      </c>
      <c r="O62" s="79">
        <v>1</v>
      </c>
      <c r="P62" s="77">
        <v>380</v>
      </c>
      <c r="Q62" s="77">
        <v>420</v>
      </c>
      <c r="R62" s="77">
        <v>290</v>
      </c>
      <c r="S62" s="79"/>
      <c r="T62" s="79"/>
      <c r="U62" s="79"/>
      <c r="V62" s="79"/>
      <c r="W62" s="79"/>
      <c r="X62" s="79"/>
      <c r="Y62" s="79"/>
      <c r="Z62" s="79"/>
      <c r="AA62" s="79"/>
      <c r="AB62" s="79"/>
      <c r="AC62" s="79"/>
      <c r="AD62" s="81"/>
      <c r="AE62" s="79"/>
      <c r="AF62" s="79"/>
      <c r="AG62" s="79"/>
      <c r="AH62" s="79"/>
      <c r="AI62" s="79"/>
      <c r="AJ62" s="79"/>
      <c r="AK62" s="79"/>
      <c r="AL62" s="79"/>
      <c r="AM62" s="79"/>
      <c r="AN62" s="79"/>
      <c r="AO62" s="79"/>
      <c r="AP62" s="79"/>
      <c r="AQ62" s="79"/>
      <c r="AR62" s="79"/>
      <c r="AS62" s="79"/>
      <c r="AT62" s="79"/>
      <c r="AU62" s="79"/>
      <c r="AV62" s="79"/>
      <c r="AW62" s="79"/>
      <c r="AX62" s="79"/>
      <c r="AY62" s="79"/>
      <c r="AZ62" s="83">
        <f t="shared" si="3"/>
        <v>4.6283999999999999E-2</v>
      </c>
    </row>
    <row r="63" spans="1:52" ht="34.950000000000003" customHeight="1" x14ac:dyDescent="0.45">
      <c r="A63" s="93" t="s">
        <v>8306</v>
      </c>
      <c r="B63" s="77">
        <v>1</v>
      </c>
      <c r="C63" s="93" t="s">
        <v>8322</v>
      </c>
      <c r="D63" s="78"/>
      <c r="E63" s="78"/>
      <c r="F63" s="79"/>
      <c r="G63" s="78"/>
      <c r="H63" s="79"/>
      <c r="I63" s="87"/>
      <c r="J63" s="79"/>
      <c r="K63" s="79"/>
      <c r="L63" s="78" t="s">
        <v>8289</v>
      </c>
      <c r="M63" s="78"/>
      <c r="N63" s="78"/>
      <c r="O63" s="79">
        <v>1</v>
      </c>
      <c r="P63" s="79"/>
      <c r="Q63" s="79"/>
      <c r="R63" s="79"/>
      <c r="S63" s="79"/>
      <c r="T63" s="79"/>
      <c r="U63" s="79"/>
      <c r="V63" s="79"/>
      <c r="W63" s="79"/>
      <c r="X63" s="79"/>
      <c r="Y63" s="79"/>
      <c r="Z63" s="79"/>
      <c r="AA63" s="79"/>
      <c r="AB63" s="79"/>
      <c r="AC63" s="79"/>
      <c r="AD63" s="81"/>
      <c r="AE63" s="79"/>
      <c r="AF63" s="79"/>
      <c r="AG63" s="79"/>
      <c r="AH63" s="79"/>
      <c r="AI63" s="79"/>
      <c r="AJ63" s="79"/>
      <c r="AK63" s="79"/>
      <c r="AL63" s="79"/>
      <c r="AM63" s="79"/>
      <c r="AN63" s="79"/>
      <c r="AO63" s="79"/>
      <c r="AP63" s="79"/>
      <c r="AQ63" s="79"/>
      <c r="AR63" s="79"/>
      <c r="AS63" s="79"/>
      <c r="AT63" s="79"/>
      <c r="AU63" s="79"/>
      <c r="AV63" s="79"/>
      <c r="AW63" s="79"/>
      <c r="AX63" s="79"/>
      <c r="AY63" s="79"/>
      <c r="AZ63" s="83">
        <f t="shared" si="3"/>
        <v>0</v>
      </c>
    </row>
    <row r="64" spans="1:52" ht="34.950000000000003" customHeight="1" x14ac:dyDescent="0.45">
      <c r="A64" s="93" t="s">
        <v>8306</v>
      </c>
      <c r="B64" s="77">
        <v>1</v>
      </c>
      <c r="C64" s="93" t="s">
        <v>8322</v>
      </c>
      <c r="D64" s="78"/>
      <c r="E64" s="78"/>
      <c r="F64" s="79"/>
      <c r="G64" s="78"/>
      <c r="H64" s="79"/>
      <c r="I64" s="87"/>
      <c r="J64" s="79"/>
      <c r="K64" s="79"/>
      <c r="L64" s="78" t="s">
        <v>8269</v>
      </c>
      <c r="M64" s="78" t="s">
        <v>8325</v>
      </c>
      <c r="N64" s="78" t="s">
        <v>8326</v>
      </c>
      <c r="O64" s="79">
        <v>1</v>
      </c>
      <c r="P64" s="79"/>
      <c r="Q64" s="79"/>
      <c r="R64" s="79"/>
      <c r="S64" s="79"/>
      <c r="T64" s="79"/>
      <c r="U64" s="79"/>
      <c r="V64" s="79"/>
      <c r="W64" s="79"/>
      <c r="X64" s="79"/>
      <c r="Y64" s="79"/>
      <c r="Z64" s="79"/>
      <c r="AA64" s="79"/>
      <c r="AB64" s="79"/>
      <c r="AC64" s="79"/>
      <c r="AD64" s="81"/>
      <c r="AE64" s="79"/>
      <c r="AF64" s="79"/>
      <c r="AG64" s="79"/>
      <c r="AH64" s="79"/>
      <c r="AI64" s="79"/>
      <c r="AJ64" s="79"/>
      <c r="AK64" s="79"/>
      <c r="AL64" s="79"/>
      <c r="AM64" s="79"/>
      <c r="AN64" s="79"/>
      <c r="AO64" s="79"/>
      <c r="AP64" s="79"/>
      <c r="AQ64" s="79"/>
      <c r="AR64" s="79"/>
      <c r="AS64" s="79"/>
      <c r="AT64" s="79"/>
      <c r="AU64" s="79"/>
      <c r="AV64" s="79"/>
      <c r="AW64" s="79"/>
      <c r="AX64" s="79"/>
      <c r="AY64" s="79"/>
      <c r="AZ64" s="83">
        <f t="shared" si="3"/>
        <v>0</v>
      </c>
    </row>
    <row r="65" spans="1:52" ht="34.950000000000003" customHeight="1" x14ac:dyDescent="0.45">
      <c r="A65" s="78" t="s">
        <v>8306</v>
      </c>
      <c r="B65" s="79">
        <v>1</v>
      </c>
      <c r="C65" s="93" t="s">
        <v>8322</v>
      </c>
      <c r="D65" s="78"/>
      <c r="E65" s="78"/>
      <c r="F65" s="79"/>
      <c r="G65" s="78"/>
      <c r="H65" s="79"/>
      <c r="I65" s="87"/>
      <c r="J65" s="79"/>
      <c r="K65" s="79"/>
      <c r="L65" s="93" t="s">
        <v>5831</v>
      </c>
      <c r="M65" s="96" t="s">
        <v>5841</v>
      </c>
      <c r="N65" s="96" t="s">
        <v>5844</v>
      </c>
      <c r="O65" s="79">
        <v>1</v>
      </c>
      <c r="P65" s="77">
        <v>430</v>
      </c>
      <c r="Q65" s="77">
        <v>450</v>
      </c>
      <c r="R65" s="77">
        <v>450</v>
      </c>
      <c r="S65" s="79"/>
      <c r="T65" s="79"/>
      <c r="U65" s="79"/>
      <c r="V65" s="79"/>
      <c r="W65" s="79"/>
      <c r="X65" s="79"/>
      <c r="Y65" s="79"/>
      <c r="Z65" s="79"/>
      <c r="AA65" s="79"/>
      <c r="AB65" s="79"/>
      <c r="AC65" s="79"/>
      <c r="AD65" s="81"/>
      <c r="AE65" s="79"/>
      <c r="AF65" s="79"/>
      <c r="AG65" s="79"/>
      <c r="AH65" s="79"/>
      <c r="AI65" s="79"/>
      <c r="AJ65" s="79"/>
      <c r="AK65" s="79"/>
      <c r="AL65" s="79"/>
      <c r="AM65" s="79"/>
      <c r="AN65" s="79"/>
      <c r="AO65" s="79"/>
      <c r="AP65" s="79"/>
      <c r="AQ65" s="79"/>
      <c r="AR65" s="79"/>
      <c r="AS65" s="79"/>
      <c r="AT65" s="79"/>
      <c r="AU65" s="79"/>
      <c r="AV65" s="79"/>
      <c r="AW65" s="79"/>
      <c r="AX65" s="79"/>
      <c r="AY65" s="79"/>
      <c r="AZ65" s="83">
        <f t="shared" si="3"/>
        <v>8.7075E-2</v>
      </c>
    </row>
    <row r="66" spans="1:52" ht="34.950000000000003" customHeight="1" x14ac:dyDescent="0.45">
      <c r="A66" s="93" t="s">
        <v>8306</v>
      </c>
      <c r="B66" s="77">
        <v>1</v>
      </c>
      <c r="C66" s="93" t="s">
        <v>8322</v>
      </c>
      <c r="D66" s="78"/>
      <c r="E66" s="78"/>
      <c r="F66" s="79"/>
      <c r="G66" s="78"/>
      <c r="H66" s="79"/>
      <c r="I66" s="87"/>
      <c r="J66" s="79"/>
      <c r="K66" s="79"/>
      <c r="L66" s="78" t="s">
        <v>8324</v>
      </c>
      <c r="M66" s="78" t="s">
        <v>8327</v>
      </c>
      <c r="N66" s="78"/>
      <c r="O66" s="79">
        <v>1</v>
      </c>
      <c r="P66" s="79">
        <v>450</v>
      </c>
      <c r="Q66" s="79">
        <v>250</v>
      </c>
      <c r="R66" s="79">
        <v>900</v>
      </c>
      <c r="S66" s="79"/>
      <c r="T66" s="79"/>
      <c r="U66" s="79"/>
      <c r="V66" s="79"/>
      <c r="W66" s="79"/>
      <c r="X66" s="79"/>
      <c r="Y66" s="79"/>
      <c r="Z66" s="79"/>
      <c r="AA66" s="79"/>
      <c r="AB66" s="79"/>
      <c r="AC66" s="79"/>
      <c r="AD66" s="81"/>
      <c r="AE66" s="79"/>
      <c r="AF66" s="79"/>
      <c r="AG66" s="79"/>
      <c r="AH66" s="79"/>
      <c r="AI66" s="79"/>
      <c r="AJ66" s="79"/>
      <c r="AK66" s="79"/>
      <c r="AL66" s="79"/>
      <c r="AM66" s="79"/>
      <c r="AN66" s="79"/>
      <c r="AO66" s="79"/>
      <c r="AP66" s="79"/>
      <c r="AQ66" s="79"/>
      <c r="AR66" s="79"/>
      <c r="AS66" s="79"/>
      <c r="AT66" s="79"/>
      <c r="AU66" s="79"/>
      <c r="AV66" s="79"/>
      <c r="AW66" s="79"/>
      <c r="AX66" s="79"/>
      <c r="AY66" s="79"/>
      <c r="AZ66" s="83">
        <f t="shared" si="3"/>
        <v>0.10125000000000001</v>
      </c>
    </row>
    <row r="67" spans="1:52" ht="34.950000000000003" customHeight="1" x14ac:dyDescent="0.45">
      <c r="A67" s="93" t="s">
        <v>8306</v>
      </c>
      <c r="B67" s="77">
        <v>1</v>
      </c>
      <c r="C67" s="93" t="s">
        <v>8322</v>
      </c>
      <c r="D67" s="78"/>
      <c r="E67" s="78"/>
      <c r="F67" s="79"/>
      <c r="G67" s="78"/>
      <c r="H67" s="79"/>
      <c r="I67" s="87"/>
      <c r="J67" s="79"/>
      <c r="K67" s="79"/>
      <c r="L67" s="78" t="s">
        <v>8316</v>
      </c>
      <c r="M67" s="78" t="s">
        <v>8328</v>
      </c>
      <c r="N67" s="78"/>
      <c r="O67" s="79">
        <v>1</v>
      </c>
      <c r="P67" s="79">
        <v>450</v>
      </c>
      <c r="Q67" s="79">
        <v>300</v>
      </c>
      <c r="R67" s="79">
        <v>900</v>
      </c>
      <c r="S67" s="79"/>
      <c r="T67" s="79"/>
      <c r="U67" s="79"/>
      <c r="V67" s="79"/>
      <c r="W67" s="79"/>
      <c r="X67" s="79"/>
      <c r="Y67" s="79"/>
      <c r="Z67" s="79"/>
      <c r="AA67" s="79"/>
      <c r="AB67" s="79"/>
      <c r="AC67" s="79"/>
      <c r="AD67" s="81"/>
      <c r="AE67" s="79"/>
      <c r="AF67" s="79"/>
      <c r="AG67" s="79"/>
      <c r="AH67" s="79"/>
      <c r="AI67" s="79"/>
      <c r="AJ67" s="79"/>
      <c r="AK67" s="79"/>
      <c r="AL67" s="79"/>
      <c r="AM67" s="79"/>
      <c r="AN67" s="79"/>
      <c r="AO67" s="79"/>
      <c r="AP67" s="79"/>
      <c r="AQ67" s="79"/>
      <c r="AR67" s="79"/>
      <c r="AS67" s="79"/>
      <c r="AT67" s="79"/>
      <c r="AU67" s="79"/>
      <c r="AV67" s="79"/>
      <c r="AW67" s="79"/>
      <c r="AX67" s="79"/>
      <c r="AY67" s="79"/>
      <c r="AZ67" s="83">
        <f t="shared" si="3"/>
        <v>0.1215</v>
      </c>
    </row>
    <row r="68" spans="1:52" ht="34.950000000000003" customHeight="1" x14ac:dyDescent="0.45">
      <c r="A68" s="78" t="s">
        <v>8306</v>
      </c>
      <c r="B68" s="79">
        <v>1</v>
      </c>
      <c r="C68" s="93" t="s">
        <v>8322</v>
      </c>
      <c r="D68" s="78"/>
      <c r="E68" s="78"/>
      <c r="F68" s="79"/>
      <c r="G68" s="78"/>
      <c r="H68" s="79"/>
      <c r="I68" s="87"/>
      <c r="J68" s="79"/>
      <c r="K68" s="79"/>
      <c r="L68" s="78" t="s">
        <v>8249</v>
      </c>
      <c r="M68" s="78"/>
      <c r="N68" s="78"/>
      <c r="O68" s="79">
        <v>1</v>
      </c>
      <c r="P68" s="79"/>
      <c r="Q68" s="79"/>
      <c r="R68" s="79"/>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t="s">
        <v>8253</v>
      </c>
      <c r="AZ68" s="83">
        <f t="shared" si="3"/>
        <v>0</v>
      </c>
    </row>
    <row r="69" spans="1:52" ht="34.950000000000003" customHeight="1" x14ac:dyDescent="0.45">
      <c r="A69" s="93" t="s">
        <v>8306</v>
      </c>
      <c r="B69" s="77">
        <v>1</v>
      </c>
      <c r="C69" s="93" t="s">
        <v>8322</v>
      </c>
      <c r="D69" s="78"/>
      <c r="E69" s="78"/>
      <c r="F69" s="79"/>
      <c r="G69" s="78"/>
      <c r="H69" s="79"/>
      <c r="I69" s="87"/>
      <c r="J69" s="79"/>
      <c r="K69" s="79"/>
      <c r="L69" s="78" t="s">
        <v>8301</v>
      </c>
      <c r="M69" s="78"/>
      <c r="N69" s="78"/>
      <c r="O69" s="79">
        <v>5</v>
      </c>
      <c r="P69" s="79"/>
      <c r="Q69" s="79"/>
      <c r="R69" s="79"/>
      <c r="S69" s="79"/>
      <c r="T69" s="79"/>
      <c r="U69" s="79"/>
      <c r="V69" s="79"/>
      <c r="W69" s="79"/>
      <c r="X69" s="79"/>
      <c r="Y69" s="79"/>
      <c r="Z69" s="79"/>
      <c r="AA69" s="79"/>
      <c r="AB69" s="79"/>
      <c r="AC69" s="79"/>
      <c r="AD69" s="81"/>
      <c r="AE69" s="79"/>
      <c r="AF69" s="79"/>
      <c r="AG69" s="79"/>
      <c r="AH69" s="79"/>
      <c r="AI69" s="79"/>
      <c r="AJ69" s="79"/>
      <c r="AK69" s="79"/>
      <c r="AL69" s="79"/>
      <c r="AM69" s="79"/>
      <c r="AN69" s="79"/>
      <c r="AO69" s="79"/>
      <c r="AP69" s="79"/>
      <c r="AQ69" s="79"/>
      <c r="AR69" s="79"/>
      <c r="AS69" s="79"/>
      <c r="AT69" s="79"/>
      <c r="AU69" s="79"/>
      <c r="AV69" s="79"/>
      <c r="AW69" s="79"/>
      <c r="AX69" s="79"/>
      <c r="AY69" s="79"/>
      <c r="AZ69" s="83">
        <f t="shared" si="3"/>
        <v>0</v>
      </c>
    </row>
    <row r="70" spans="1:52" ht="34.950000000000003" customHeight="1" x14ac:dyDescent="0.45">
      <c r="A70" s="93" t="s">
        <v>8306</v>
      </c>
      <c r="B70" s="77">
        <v>1</v>
      </c>
      <c r="C70" s="93" t="s">
        <v>8322</v>
      </c>
      <c r="D70" s="78"/>
      <c r="E70" s="78"/>
      <c r="F70" s="79"/>
      <c r="G70" s="78"/>
      <c r="H70" s="79"/>
      <c r="I70" s="87"/>
      <c r="J70" s="79"/>
      <c r="K70" s="79"/>
      <c r="L70" s="78" t="s">
        <v>8250</v>
      </c>
      <c r="M70" s="78"/>
      <c r="N70" s="78"/>
      <c r="O70" s="79">
        <v>35</v>
      </c>
      <c r="P70" s="79"/>
      <c r="Q70" s="79"/>
      <c r="R70" s="79"/>
      <c r="S70" s="79"/>
      <c r="T70" s="79"/>
      <c r="U70" s="79"/>
      <c r="V70" s="79"/>
      <c r="W70" s="79"/>
      <c r="X70" s="79"/>
      <c r="Y70" s="79"/>
      <c r="Z70" s="79"/>
      <c r="AA70" s="79"/>
      <c r="AB70" s="79"/>
      <c r="AC70" s="79"/>
      <c r="AD70" s="81"/>
      <c r="AE70" s="79"/>
      <c r="AF70" s="79"/>
      <c r="AG70" s="79"/>
      <c r="AH70" s="79"/>
      <c r="AI70" s="79"/>
      <c r="AJ70" s="79"/>
      <c r="AK70" s="79"/>
      <c r="AL70" s="79"/>
      <c r="AM70" s="79"/>
      <c r="AN70" s="79"/>
      <c r="AO70" s="79"/>
      <c r="AP70" s="79"/>
      <c r="AQ70" s="79"/>
      <c r="AR70" s="79"/>
      <c r="AS70" s="79"/>
      <c r="AT70" s="79"/>
      <c r="AU70" s="79"/>
      <c r="AV70" s="79"/>
      <c r="AW70" s="79"/>
      <c r="AX70" s="79"/>
      <c r="AY70" s="79"/>
      <c r="AZ70" s="83">
        <v>3.5</v>
      </c>
    </row>
    <row r="71" spans="1:52" s="99" customFormat="1" ht="34.950000000000003" customHeight="1" x14ac:dyDescent="0.45">
      <c r="A71" s="78" t="s">
        <v>8306</v>
      </c>
      <c r="B71" s="77">
        <v>1</v>
      </c>
      <c r="C71" s="93" t="s">
        <v>4533</v>
      </c>
      <c r="D71" s="93"/>
      <c r="E71" s="93"/>
      <c r="F71" s="94"/>
      <c r="G71" s="93"/>
      <c r="H71" s="77"/>
      <c r="I71" s="95">
        <v>2953</v>
      </c>
      <c r="J71" s="77"/>
      <c r="K71" s="77"/>
      <c r="L71" s="93" t="s">
        <v>3090</v>
      </c>
      <c r="M71" s="96"/>
      <c r="N71" s="96" t="s">
        <v>3107</v>
      </c>
      <c r="O71" s="79">
        <v>1</v>
      </c>
      <c r="P71" s="77">
        <v>610</v>
      </c>
      <c r="Q71" s="77">
        <v>515</v>
      </c>
      <c r="R71" s="77">
        <v>1790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3562</v>
      </c>
      <c r="AU71" s="77">
        <v>21</v>
      </c>
      <c r="AV71" s="94" t="s">
        <v>4518</v>
      </c>
      <c r="AW71" s="77" t="s">
        <v>2868</v>
      </c>
      <c r="AX71" s="94" t="s">
        <v>3232</v>
      </c>
      <c r="AY71" s="77"/>
      <c r="AZ71" s="83">
        <f t="shared" ref="AZ71:AZ94" si="4">P71*Q71*R71/1000000000*O71</f>
        <v>0.56232850000000001</v>
      </c>
    </row>
    <row r="72" spans="1:52" s="99" customFormat="1" ht="34.950000000000003" customHeight="1" x14ac:dyDescent="0.45">
      <c r="A72" s="78" t="s">
        <v>8306</v>
      </c>
      <c r="B72" s="77">
        <v>1</v>
      </c>
      <c r="C72" s="93" t="s">
        <v>4533</v>
      </c>
      <c r="D72" s="93"/>
      <c r="E72" s="93"/>
      <c r="F72" s="94"/>
      <c r="G72" s="93"/>
      <c r="H72" s="77"/>
      <c r="I72" s="95">
        <v>2954</v>
      </c>
      <c r="J72" s="77"/>
      <c r="K72" s="77"/>
      <c r="L72" s="93" t="s">
        <v>3090</v>
      </c>
      <c r="M72" s="96"/>
      <c r="N72" s="96" t="s">
        <v>3107</v>
      </c>
      <c r="O72" s="79">
        <v>1</v>
      </c>
      <c r="P72" s="77">
        <v>610</v>
      </c>
      <c r="Q72" s="77">
        <v>515</v>
      </c>
      <c r="R72" s="77">
        <v>1790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3563</v>
      </c>
      <c r="AU72" s="77">
        <v>21</v>
      </c>
      <c r="AV72" s="94" t="s">
        <v>4518</v>
      </c>
      <c r="AW72" s="77" t="s">
        <v>2868</v>
      </c>
      <c r="AX72" s="94" t="s">
        <v>3232</v>
      </c>
      <c r="AY72" s="77"/>
      <c r="AZ72" s="83">
        <f t="shared" si="4"/>
        <v>0.56232850000000001</v>
      </c>
    </row>
    <row r="73" spans="1:52" s="99" customFormat="1" ht="34.950000000000003" customHeight="1" x14ac:dyDescent="0.45">
      <c r="A73" s="78" t="s">
        <v>8306</v>
      </c>
      <c r="B73" s="77">
        <v>1</v>
      </c>
      <c r="C73" s="93" t="s">
        <v>4533</v>
      </c>
      <c r="D73" s="93"/>
      <c r="E73" s="93"/>
      <c r="F73" s="94"/>
      <c r="G73" s="93"/>
      <c r="H73" s="77"/>
      <c r="I73" s="95">
        <v>2955</v>
      </c>
      <c r="J73" s="77"/>
      <c r="K73" s="77"/>
      <c r="L73" s="93" t="s">
        <v>2916</v>
      </c>
      <c r="M73" s="96" t="s">
        <v>7463</v>
      </c>
      <c r="N73" s="96"/>
      <c r="O73" s="79">
        <v>1</v>
      </c>
      <c r="P73" s="77">
        <v>900</v>
      </c>
      <c r="Q73" s="77">
        <v>20</v>
      </c>
      <c r="R73" s="77">
        <v>600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3564</v>
      </c>
      <c r="AU73" s="77">
        <v>21</v>
      </c>
      <c r="AV73" s="94" t="s">
        <v>4518</v>
      </c>
      <c r="AW73" s="77" t="s">
        <v>2868</v>
      </c>
      <c r="AX73" s="94" t="s">
        <v>3232</v>
      </c>
      <c r="AY73" s="77" t="s">
        <v>7439</v>
      </c>
      <c r="AZ73" s="83">
        <f t="shared" si="4"/>
        <v>1.0800000000000001E-2</v>
      </c>
    </row>
    <row r="74" spans="1:52" ht="34.950000000000003" customHeight="1" x14ac:dyDescent="0.45">
      <c r="A74" s="78" t="s">
        <v>8306</v>
      </c>
      <c r="B74" s="79">
        <v>1</v>
      </c>
      <c r="C74" s="78" t="s">
        <v>7530</v>
      </c>
      <c r="D74" s="78"/>
      <c r="E74" s="78"/>
      <c r="F74" s="79"/>
      <c r="G74" s="78"/>
      <c r="H74" s="79"/>
      <c r="I74" s="87" t="s">
        <v>3010</v>
      </c>
      <c r="J74" s="79"/>
      <c r="K74" s="79"/>
      <c r="L74" s="78" t="s">
        <v>6671</v>
      </c>
      <c r="M74" s="78" t="s">
        <v>6665</v>
      </c>
      <c r="N74" s="78"/>
      <c r="O74" s="79">
        <v>1</v>
      </c>
      <c r="P74" s="79">
        <v>650</v>
      </c>
      <c r="Q74" s="79">
        <v>500</v>
      </c>
      <c r="R74" s="79">
        <v>900</v>
      </c>
      <c r="S74" s="79"/>
      <c r="T74" s="79"/>
      <c r="U74" s="79"/>
      <c r="V74" s="79"/>
      <c r="W74" s="79"/>
      <c r="X74" s="79"/>
      <c r="Y74" s="79"/>
      <c r="Z74" s="79"/>
      <c r="AA74" s="79"/>
      <c r="AB74" s="79"/>
      <c r="AC74" s="79"/>
      <c r="AD74" s="81"/>
      <c r="AE74" s="79" t="s">
        <v>3482</v>
      </c>
      <c r="AF74" s="79"/>
      <c r="AG74" s="79"/>
      <c r="AH74" s="79"/>
      <c r="AI74" s="79"/>
      <c r="AJ74" s="79"/>
      <c r="AK74" s="79"/>
      <c r="AL74" s="79"/>
      <c r="AM74" s="79"/>
      <c r="AN74" s="79"/>
      <c r="AO74" s="79"/>
      <c r="AP74" s="79"/>
      <c r="AQ74" s="79"/>
      <c r="AR74" s="79"/>
      <c r="AS74" s="79"/>
      <c r="AT74" s="79"/>
      <c r="AU74" s="79"/>
      <c r="AV74" s="79"/>
      <c r="AW74" s="79"/>
      <c r="AX74" s="79"/>
      <c r="AY74" s="79"/>
      <c r="AZ74" s="83">
        <f t="shared" si="4"/>
        <v>0.29249999999999998</v>
      </c>
    </row>
    <row r="75" spans="1:52" ht="34.950000000000003" customHeight="1" x14ac:dyDescent="0.45">
      <c r="A75" s="78" t="s">
        <v>8306</v>
      </c>
      <c r="B75" s="77">
        <v>1</v>
      </c>
      <c r="C75" s="93" t="s">
        <v>4533</v>
      </c>
      <c r="D75" s="78"/>
      <c r="E75" s="78"/>
      <c r="F75" s="79"/>
      <c r="G75" s="78"/>
      <c r="H75" s="79"/>
      <c r="I75" s="87"/>
      <c r="J75" s="79"/>
      <c r="K75" s="79"/>
      <c r="L75" s="78" t="s">
        <v>8394</v>
      </c>
      <c r="M75" s="78" t="s">
        <v>8396</v>
      </c>
      <c r="N75" s="78"/>
      <c r="O75" s="79">
        <v>1</v>
      </c>
      <c r="P75" s="79">
        <v>300</v>
      </c>
      <c r="Q75" s="79">
        <v>120</v>
      </c>
      <c r="R75" s="79">
        <v>1250</v>
      </c>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4"/>
        <v>4.4999999999999998E-2</v>
      </c>
    </row>
    <row r="76" spans="1:52" ht="34.950000000000003" customHeight="1" x14ac:dyDescent="0.45">
      <c r="A76" s="78" t="s">
        <v>8306</v>
      </c>
      <c r="B76" s="79">
        <v>1</v>
      </c>
      <c r="C76" s="78" t="s">
        <v>7530</v>
      </c>
      <c r="D76" s="78"/>
      <c r="E76" s="78"/>
      <c r="F76" s="79"/>
      <c r="G76" s="78"/>
      <c r="H76" s="79"/>
      <c r="I76" s="87"/>
      <c r="J76" s="79"/>
      <c r="K76" s="79"/>
      <c r="L76" s="78" t="s">
        <v>8395</v>
      </c>
      <c r="M76" s="78" t="s">
        <v>8374</v>
      </c>
      <c r="N76" s="78"/>
      <c r="O76" s="79">
        <v>1</v>
      </c>
      <c r="P76" s="79">
        <v>300</v>
      </c>
      <c r="Q76" s="79">
        <v>300</v>
      </c>
      <c r="R76" s="79">
        <v>1420</v>
      </c>
      <c r="S76" s="79"/>
      <c r="T76" s="79"/>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4"/>
        <v>0.1278</v>
      </c>
    </row>
    <row r="77" spans="1:52" s="99" customFormat="1" ht="34.950000000000003" customHeight="1" x14ac:dyDescent="0.45">
      <c r="A77" s="78" t="s">
        <v>8306</v>
      </c>
      <c r="B77" s="77">
        <v>1</v>
      </c>
      <c r="C77" s="93" t="s">
        <v>4527</v>
      </c>
      <c r="D77" s="93"/>
      <c r="E77" s="93"/>
      <c r="F77" s="94"/>
      <c r="G77" s="93"/>
      <c r="H77" s="77"/>
      <c r="I77" s="95">
        <v>2938</v>
      </c>
      <c r="J77" s="77"/>
      <c r="K77" s="77"/>
      <c r="L77" s="93" t="s">
        <v>3619</v>
      </c>
      <c r="M77" s="96"/>
      <c r="N77" s="96"/>
      <c r="O77" s="79">
        <v>1</v>
      </c>
      <c r="P77" s="77">
        <v>1060</v>
      </c>
      <c r="Q77" s="77">
        <v>730</v>
      </c>
      <c r="R77" s="77">
        <v>740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3547</v>
      </c>
      <c r="AU77" s="77">
        <v>21</v>
      </c>
      <c r="AV77" s="94" t="s">
        <v>4518</v>
      </c>
      <c r="AW77" s="77" t="s">
        <v>2876</v>
      </c>
      <c r="AX77" s="94" t="s">
        <v>3662</v>
      </c>
      <c r="AY77" s="77"/>
      <c r="AZ77" s="83">
        <f t="shared" si="4"/>
        <v>0.57261200000000001</v>
      </c>
    </row>
    <row r="78" spans="1:52" s="99" customFormat="1" ht="34.950000000000003" customHeight="1" x14ac:dyDescent="0.45">
      <c r="A78" s="78" t="s">
        <v>8306</v>
      </c>
      <c r="B78" s="77">
        <v>1</v>
      </c>
      <c r="C78" s="93" t="s">
        <v>4527</v>
      </c>
      <c r="D78" s="93"/>
      <c r="E78" s="93"/>
      <c r="F78" s="94"/>
      <c r="G78" s="93"/>
      <c r="H78" s="77"/>
      <c r="I78" s="95">
        <v>2939</v>
      </c>
      <c r="J78" s="77"/>
      <c r="K78" s="77"/>
      <c r="L78" s="93" t="s">
        <v>3180</v>
      </c>
      <c r="M78" s="96" t="s">
        <v>7531</v>
      </c>
      <c r="N78" s="96"/>
      <c r="O78" s="79">
        <v>1</v>
      </c>
      <c r="P78" s="77">
        <v>900</v>
      </c>
      <c r="Q78" s="77">
        <v>450</v>
      </c>
      <c r="R78" s="77">
        <v>650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3548</v>
      </c>
      <c r="AU78" s="77">
        <v>21</v>
      </c>
      <c r="AV78" s="94" t="s">
        <v>4518</v>
      </c>
      <c r="AW78" s="77" t="s">
        <v>2868</v>
      </c>
      <c r="AX78" s="94" t="s">
        <v>3232</v>
      </c>
      <c r="AY78" s="77"/>
      <c r="AZ78" s="83">
        <f t="shared" si="4"/>
        <v>0.26324999999999998</v>
      </c>
    </row>
    <row r="79" spans="1:52" s="99" customFormat="1" ht="34.950000000000003" customHeight="1" x14ac:dyDescent="0.45">
      <c r="A79" s="78" t="s">
        <v>8306</v>
      </c>
      <c r="B79" s="77">
        <v>1</v>
      </c>
      <c r="C79" s="93" t="s">
        <v>4527</v>
      </c>
      <c r="D79" s="93"/>
      <c r="E79" s="93"/>
      <c r="F79" s="94"/>
      <c r="G79" s="93"/>
      <c r="H79" s="77"/>
      <c r="I79" s="95">
        <v>2940</v>
      </c>
      <c r="J79" s="77"/>
      <c r="K79" s="77"/>
      <c r="L79" s="93" t="s">
        <v>3474</v>
      </c>
      <c r="M79" s="96" t="s">
        <v>7433</v>
      </c>
      <c r="N79" s="96"/>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t="s">
        <v>4517</v>
      </c>
      <c r="AN79" s="94"/>
      <c r="AO79" s="77"/>
      <c r="AP79" s="77"/>
      <c r="AQ79" s="77"/>
      <c r="AR79" s="77"/>
      <c r="AS79" s="97"/>
      <c r="AT79" s="77">
        <v>3549</v>
      </c>
      <c r="AU79" s="77">
        <v>21</v>
      </c>
      <c r="AV79" s="94" t="s">
        <v>4518</v>
      </c>
      <c r="AW79" s="77" t="s">
        <v>2874</v>
      </c>
      <c r="AX79" s="94" t="s">
        <v>3074</v>
      </c>
      <c r="AY79" s="77"/>
      <c r="AZ79" s="83">
        <f t="shared" si="4"/>
        <v>0.14174999999999999</v>
      </c>
    </row>
    <row r="80" spans="1:52" s="99" customFormat="1" ht="34.950000000000003" customHeight="1" x14ac:dyDescent="0.45">
      <c r="A80" s="78" t="s">
        <v>8306</v>
      </c>
      <c r="B80" s="77">
        <v>1</v>
      </c>
      <c r="C80" s="93" t="s">
        <v>4527</v>
      </c>
      <c r="D80" s="93"/>
      <c r="E80" s="93"/>
      <c r="F80" s="94"/>
      <c r="G80" s="93"/>
      <c r="H80" s="77"/>
      <c r="I80" s="95">
        <v>2941</v>
      </c>
      <c r="J80" s="77"/>
      <c r="K80" s="77"/>
      <c r="L80" s="93" t="s">
        <v>2491</v>
      </c>
      <c r="M80" s="96" t="s">
        <v>7426</v>
      </c>
      <c r="N80" s="96"/>
      <c r="O80" s="79">
        <v>1</v>
      </c>
      <c r="P80" s="77">
        <v>490</v>
      </c>
      <c r="Q80" s="77">
        <v>250</v>
      </c>
      <c r="R80" s="77">
        <v>520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3550</v>
      </c>
      <c r="AU80" s="77">
        <v>21</v>
      </c>
      <c r="AV80" s="94" t="s">
        <v>4518</v>
      </c>
      <c r="AW80" s="77" t="s">
        <v>2876</v>
      </c>
      <c r="AX80" s="94" t="s">
        <v>3662</v>
      </c>
      <c r="AY80" s="77"/>
      <c r="AZ80" s="83">
        <f t="shared" si="4"/>
        <v>6.3700000000000007E-2</v>
      </c>
    </row>
    <row r="81" spans="1:52" s="99" customFormat="1" ht="34.950000000000003" customHeight="1" x14ac:dyDescent="0.45">
      <c r="A81" s="78" t="s">
        <v>8306</v>
      </c>
      <c r="B81" s="77">
        <v>1</v>
      </c>
      <c r="C81" s="93" t="s">
        <v>4527</v>
      </c>
      <c r="D81" s="93"/>
      <c r="E81" s="93"/>
      <c r="F81" s="94"/>
      <c r="G81" s="93"/>
      <c r="H81" s="77"/>
      <c r="I81" s="95">
        <v>2942</v>
      </c>
      <c r="J81" s="77"/>
      <c r="K81" s="77"/>
      <c r="L81" s="93" t="s">
        <v>3222</v>
      </c>
      <c r="M81" s="96" t="s">
        <v>3223</v>
      </c>
      <c r="N81" s="96" t="s">
        <v>3224</v>
      </c>
      <c r="O81" s="79">
        <v>1</v>
      </c>
      <c r="P81" s="77">
        <v>380</v>
      </c>
      <c r="Q81" s="77">
        <v>290</v>
      </c>
      <c r="R81" s="77">
        <v>560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3551</v>
      </c>
      <c r="AU81" s="77">
        <v>21</v>
      </c>
      <c r="AV81" s="94" t="s">
        <v>4518</v>
      </c>
      <c r="AW81" s="77" t="s">
        <v>2874</v>
      </c>
      <c r="AX81" s="94" t="s">
        <v>3662</v>
      </c>
      <c r="AY81" s="77"/>
      <c r="AZ81" s="83">
        <f t="shared" si="4"/>
        <v>6.1712000000000003E-2</v>
      </c>
    </row>
    <row r="82" spans="1:52" s="99" customFormat="1" ht="34.950000000000003" customHeight="1" x14ac:dyDescent="0.45">
      <c r="A82" s="78" t="s">
        <v>8306</v>
      </c>
      <c r="B82" s="77">
        <v>1</v>
      </c>
      <c r="C82" s="93" t="s">
        <v>4527</v>
      </c>
      <c r="D82" s="93"/>
      <c r="E82" s="93"/>
      <c r="F82" s="94"/>
      <c r="G82" s="93"/>
      <c r="H82" s="77"/>
      <c r="I82" s="95">
        <v>2943</v>
      </c>
      <c r="J82" s="77"/>
      <c r="K82" s="77"/>
      <c r="L82" s="93" t="s">
        <v>3646</v>
      </c>
      <c r="M82" s="96" t="s">
        <v>7532</v>
      </c>
      <c r="N82" s="96"/>
      <c r="O82" s="79">
        <v>1</v>
      </c>
      <c r="P82" s="77">
        <v>880</v>
      </c>
      <c r="Q82" s="77">
        <v>400</v>
      </c>
      <c r="R82" s="77">
        <v>1850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3552</v>
      </c>
      <c r="AU82" s="77">
        <v>21</v>
      </c>
      <c r="AV82" s="94" t="s">
        <v>4518</v>
      </c>
      <c r="AW82" s="77" t="s">
        <v>2876</v>
      </c>
      <c r="AX82" s="94" t="s">
        <v>3662</v>
      </c>
      <c r="AY82" s="77" t="s">
        <v>7439</v>
      </c>
      <c r="AZ82" s="83">
        <f t="shared" si="4"/>
        <v>0.6512</v>
      </c>
    </row>
    <row r="83" spans="1:52" s="99" customFormat="1" ht="34.950000000000003" customHeight="1" x14ac:dyDescent="0.45">
      <c r="A83" s="78" t="s">
        <v>8306</v>
      </c>
      <c r="B83" s="77">
        <v>1</v>
      </c>
      <c r="C83" s="93" t="s">
        <v>4527</v>
      </c>
      <c r="D83" s="93"/>
      <c r="E83" s="93"/>
      <c r="F83" s="94"/>
      <c r="G83" s="93"/>
      <c r="H83" s="77"/>
      <c r="I83" s="95">
        <v>2944</v>
      </c>
      <c r="J83" s="77"/>
      <c r="K83" s="77"/>
      <c r="L83" s="93" t="s">
        <v>2980</v>
      </c>
      <c r="M83" s="96"/>
      <c r="N83" s="96"/>
      <c r="O83" s="79">
        <v>1</v>
      </c>
      <c r="P83" s="77">
        <v>1170</v>
      </c>
      <c r="Q83" s="77">
        <v>480</v>
      </c>
      <c r="R83" s="77">
        <v>460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3553</v>
      </c>
      <c r="AU83" s="77">
        <v>21</v>
      </c>
      <c r="AV83" s="94" t="s">
        <v>4518</v>
      </c>
      <c r="AW83" s="77" t="s">
        <v>2876</v>
      </c>
      <c r="AX83" s="94" t="s">
        <v>3662</v>
      </c>
      <c r="AY83" s="77"/>
      <c r="AZ83" s="83">
        <f t="shared" si="4"/>
        <v>0.25833600000000001</v>
      </c>
    </row>
    <row r="84" spans="1:52" s="99" customFormat="1" ht="34.950000000000003" customHeight="1" x14ac:dyDescent="0.45">
      <c r="A84" s="78" t="s">
        <v>8306</v>
      </c>
      <c r="B84" s="77">
        <v>1</v>
      </c>
      <c r="C84" s="93" t="s">
        <v>4527</v>
      </c>
      <c r="D84" s="93"/>
      <c r="E84" s="93"/>
      <c r="F84" s="94"/>
      <c r="G84" s="93"/>
      <c r="H84" s="77"/>
      <c r="I84" s="95">
        <v>2945</v>
      </c>
      <c r="J84" s="77"/>
      <c r="K84" s="77"/>
      <c r="L84" s="93" t="s">
        <v>3017</v>
      </c>
      <c r="M84" s="96" t="s">
        <v>7533</v>
      </c>
      <c r="N84" s="96"/>
      <c r="O84" s="79">
        <v>1</v>
      </c>
      <c r="P84" s="77">
        <v>1180</v>
      </c>
      <c r="Q84" s="77">
        <v>700</v>
      </c>
      <c r="R84" s="77">
        <v>730</v>
      </c>
      <c r="S84" s="77"/>
      <c r="T84" s="77"/>
      <c r="U84" s="77"/>
      <c r="V84" s="77"/>
      <c r="W84" s="77"/>
      <c r="X84" s="77"/>
      <c r="Y84" s="77"/>
      <c r="Z84" s="77"/>
      <c r="AA84" s="77"/>
      <c r="AB84" s="77"/>
      <c r="AC84" s="77"/>
      <c r="AD84" s="77"/>
      <c r="AE84" s="77"/>
      <c r="AF84" s="77"/>
      <c r="AG84" s="77"/>
      <c r="AH84" s="77"/>
      <c r="AI84" s="77"/>
      <c r="AJ84" s="77"/>
      <c r="AK84" s="77"/>
      <c r="AL84" s="77"/>
      <c r="AM84" s="94" t="s">
        <v>4517</v>
      </c>
      <c r="AN84" s="94"/>
      <c r="AO84" s="77"/>
      <c r="AP84" s="77"/>
      <c r="AQ84" s="77"/>
      <c r="AR84" s="77"/>
      <c r="AS84" s="97"/>
      <c r="AT84" s="77">
        <v>3554</v>
      </c>
      <c r="AU84" s="77">
        <v>21</v>
      </c>
      <c r="AV84" s="94" t="s">
        <v>4518</v>
      </c>
      <c r="AW84" s="77" t="s">
        <v>2957</v>
      </c>
      <c r="AX84" s="94" t="s">
        <v>3074</v>
      </c>
      <c r="AY84" s="77"/>
      <c r="AZ84" s="83">
        <f t="shared" si="4"/>
        <v>0.60297999999999996</v>
      </c>
    </row>
    <row r="85" spans="1:52" s="99" customFormat="1" ht="34.950000000000003" customHeight="1" x14ac:dyDescent="0.45">
      <c r="A85" s="78" t="s">
        <v>8306</v>
      </c>
      <c r="B85" s="77">
        <v>1</v>
      </c>
      <c r="C85" s="93" t="s">
        <v>4527</v>
      </c>
      <c r="D85" s="93"/>
      <c r="E85" s="93"/>
      <c r="F85" s="94"/>
      <c r="G85" s="93"/>
      <c r="H85" s="77"/>
      <c r="I85" s="95">
        <v>2946</v>
      </c>
      <c r="J85" s="77"/>
      <c r="K85" s="77"/>
      <c r="L85" s="93" t="s">
        <v>3017</v>
      </c>
      <c r="M85" s="96" t="s">
        <v>7534</v>
      </c>
      <c r="N85" s="96"/>
      <c r="O85" s="79">
        <v>1</v>
      </c>
      <c r="P85" s="77">
        <v>1700</v>
      </c>
      <c r="Q85" s="77">
        <v>700</v>
      </c>
      <c r="R85" s="77">
        <v>730</v>
      </c>
      <c r="S85" s="77"/>
      <c r="T85" s="77"/>
      <c r="U85" s="77"/>
      <c r="V85" s="77"/>
      <c r="W85" s="77"/>
      <c r="X85" s="77"/>
      <c r="Y85" s="77"/>
      <c r="Z85" s="77"/>
      <c r="AA85" s="77"/>
      <c r="AB85" s="77"/>
      <c r="AC85" s="77"/>
      <c r="AD85" s="77"/>
      <c r="AE85" s="77"/>
      <c r="AF85" s="77"/>
      <c r="AG85" s="77"/>
      <c r="AH85" s="77"/>
      <c r="AI85" s="77"/>
      <c r="AJ85" s="77"/>
      <c r="AK85" s="77"/>
      <c r="AL85" s="77"/>
      <c r="AM85" s="94" t="s">
        <v>4517</v>
      </c>
      <c r="AN85" s="94"/>
      <c r="AO85" s="77"/>
      <c r="AP85" s="77"/>
      <c r="AQ85" s="77"/>
      <c r="AR85" s="77"/>
      <c r="AS85" s="97"/>
      <c r="AT85" s="77">
        <v>3555</v>
      </c>
      <c r="AU85" s="77">
        <v>21</v>
      </c>
      <c r="AV85" s="94" t="s">
        <v>4518</v>
      </c>
      <c r="AW85" s="77" t="s">
        <v>2957</v>
      </c>
      <c r="AX85" s="94" t="s">
        <v>3074</v>
      </c>
      <c r="AY85" s="77"/>
      <c r="AZ85" s="83">
        <f t="shared" si="4"/>
        <v>0.86870000000000003</v>
      </c>
    </row>
    <row r="86" spans="1:52" s="99" customFormat="1" ht="34.950000000000003" customHeight="1" x14ac:dyDescent="0.45">
      <c r="A86" s="78" t="s">
        <v>8306</v>
      </c>
      <c r="B86" s="77">
        <v>1</v>
      </c>
      <c r="C86" s="93" t="s">
        <v>4527</v>
      </c>
      <c r="D86" s="93"/>
      <c r="E86" s="93"/>
      <c r="F86" s="94"/>
      <c r="G86" s="93"/>
      <c r="H86" s="77"/>
      <c r="I86" s="95">
        <v>2947</v>
      </c>
      <c r="J86" s="77"/>
      <c r="K86" s="77"/>
      <c r="L86" s="93" t="s">
        <v>3497</v>
      </c>
      <c r="M86" s="96"/>
      <c r="N86" s="96"/>
      <c r="O86" s="79">
        <v>1</v>
      </c>
      <c r="P86" s="77">
        <v>450</v>
      </c>
      <c r="Q86" s="77">
        <v>300</v>
      </c>
      <c r="R86" s="77">
        <v>1210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3556</v>
      </c>
      <c r="AU86" s="77">
        <v>21</v>
      </c>
      <c r="AV86" s="94" t="s">
        <v>4518</v>
      </c>
      <c r="AW86" s="77" t="s">
        <v>2876</v>
      </c>
      <c r="AX86" s="94" t="s">
        <v>3662</v>
      </c>
      <c r="AY86" s="77"/>
      <c r="AZ86" s="83">
        <f t="shared" si="4"/>
        <v>0.16335</v>
      </c>
    </row>
    <row r="87" spans="1:52" s="99" customFormat="1" ht="34.950000000000003" customHeight="1" x14ac:dyDescent="0.45">
      <c r="A87" s="78" t="s">
        <v>8306</v>
      </c>
      <c r="B87" s="77">
        <v>1</v>
      </c>
      <c r="C87" s="93" t="s">
        <v>4527</v>
      </c>
      <c r="D87" s="93"/>
      <c r="E87" s="93"/>
      <c r="F87" s="94"/>
      <c r="G87" s="93"/>
      <c r="H87" s="77"/>
      <c r="I87" s="95">
        <v>2948</v>
      </c>
      <c r="J87" s="77"/>
      <c r="K87" s="77"/>
      <c r="L87" s="93" t="s">
        <v>3486</v>
      </c>
      <c r="M87" s="96" t="s">
        <v>4528</v>
      </c>
      <c r="N87" s="96" t="s">
        <v>3199</v>
      </c>
      <c r="O87" s="79">
        <v>1</v>
      </c>
      <c r="P87" s="77">
        <v>430</v>
      </c>
      <c r="Q87" s="77">
        <v>460</v>
      </c>
      <c r="R87" s="77">
        <v>960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3557</v>
      </c>
      <c r="AU87" s="77">
        <v>21</v>
      </c>
      <c r="AV87" s="94" t="s">
        <v>4518</v>
      </c>
      <c r="AW87" s="77" t="s">
        <v>2876</v>
      </c>
      <c r="AX87" s="94" t="s">
        <v>3662</v>
      </c>
      <c r="AY87" s="77"/>
      <c r="AZ87" s="83">
        <f t="shared" si="4"/>
        <v>0.189888</v>
      </c>
    </row>
    <row r="88" spans="1:52" s="99" customFormat="1" ht="34.950000000000003" customHeight="1" x14ac:dyDescent="0.45">
      <c r="A88" s="78" t="s">
        <v>8306</v>
      </c>
      <c r="B88" s="77">
        <v>1</v>
      </c>
      <c r="C88" s="93" t="s">
        <v>4527</v>
      </c>
      <c r="D88" s="93"/>
      <c r="E88" s="93"/>
      <c r="F88" s="94"/>
      <c r="G88" s="93"/>
      <c r="H88" s="77"/>
      <c r="I88" s="95">
        <v>2949</v>
      </c>
      <c r="J88" s="77"/>
      <c r="K88" s="77"/>
      <c r="L88" s="93" t="s">
        <v>2990</v>
      </c>
      <c r="M88" s="96" t="s">
        <v>4529</v>
      </c>
      <c r="N88" s="96"/>
      <c r="O88" s="79">
        <v>1</v>
      </c>
      <c r="P88" s="77">
        <v>460</v>
      </c>
      <c r="Q88" s="77">
        <v>200</v>
      </c>
      <c r="R88" s="77">
        <v>340</v>
      </c>
      <c r="S88" s="77"/>
      <c r="T88" s="77"/>
      <c r="U88" s="77"/>
      <c r="V88" s="77"/>
      <c r="W88" s="77"/>
      <c r="X88" s="77"/>
      <c r="Y88" s="77"/>
      <c r="Z88" s="77"/>
      <c r="AA88" s="77"/>
      <c r="AB88" s="77"/>
      <c r="AC88" s="77"/>
      <c r="AD88" s="77"/>
      <c r="AE88" s="77"/>
      <c r="AF88" s="77"/>
      <c r="AG88" s="77"/>
      <c r="AH88" s="77"/>
      <c r="AI88" s="77"/>
      <c r="AJ88" s="77"/>
      <c r="AK88" s="77"/>
      <c r="AL88" s="77"/>
      <c r="AM88" s="94"/>
      <c r="AN88" s="94" t="s">
        <v>4530</v>
      </c>
      <c r="AO88" s="77"/>
      <c r="AP88" s="77"/>
      <c r="AQ88" s="77"/>
      <c r="AR88" s="77"/>
      <c r="AS88" s="97"/>
      <c r="AT88" s="77">
        <v>3558</v>
      </c>
      <c r="AU88" s="77">
        <v>21</v>
      </c>
      <c r="AV88" s="94" t="s">
        <v>4518</v>
      </c>
      <c r="AW88" s="77" t="s">
        <v>2868</v>
      </c>
      <c r="AX88" s="94" t="s">
        <v>3662</v>
      </c>
      <c r="AY88" s="77"/>
      <c r="AZ88" s="83">
        <f t="shared" si="4"/>
        <v>3.1280000000000002E-2</v>
      </c>
    </row>
    <row r="89" spans="1:52" s="99" customFormat="1" ht="34.950000000000003" customHeight="1" x14ac:dyDescent="0.45">
      <c r="A89" s="78" t="s">
        <v>8306</v>
      </c>
      <c r="B89" s="77">
        <v>1</v>
      </c>
      <c r="C89" s="93" t="s">
        <v>4527</v>
      </c>
      <c r="D89" s="93"/>
      <c r="E89" s="93"/>
      <c r="F89" s="94"/>
      <c r="G89" s="93"/>
      <c r="H89" s="77"/>
      <c r="I89" s="95">
        <v>2950</v>
      </c>
      <c r="J89" s="77"/>
      <c r="K89" s="77"/>
      <c r="L89" s="93" t="s">
        <v>3279</v>
      </c>
      <c r="M89" s="96" t="s">
        <v>7535</v>
      </c>
      <c r="N89" s="96"/>
      <c r="O89" s="79">
        <v>1</v>
      </c>
      <c r="P89" s="77">
        <v>880</v>
      </c>
      <c r="Q89" s="77">
        <v>400</v>
      </c>
      <c r="R89" s="77">
        <v>880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3559</v>
      </c>
      <c r="AU89" s="77">
        <v>21</v>
      </c>
      <c r="AV89" s="94" t="s">
        <v>4518</v>
      </c>
      <c r="AW89" s="77" t="s">
        <v>2876</v>
      </c>
      <c r="AX89" s="94" t="s">
        <v>3232</v>
      </c>
      <c r="AY89" s="77"/>
      <c r="AZ89" s="83">
        <f t="shared" si="4"/>
        <v>0.30975999999999998</v>
      </c>
    </row>
    <row r="90" spans="1:52" s="99" customFormat="1" ht="34.950000000000003" customHeight="1" x14ac:dyDescent="0.45">
      <c r="A90" s="78" t="s">
        <v>8306</v>
      </c>
      <c r="B90" s="77">
        <v>1</v>
      </c>
      <c r="C90" s="93" t="s">
        <v>4527</v>
      </c>
      <c r="D90" s="93"/>
      <c r="E90" s="93"/>
      <c r="F90" s="94"/>
      <c r="G90" s="93"/>
      <c r="H90" s="77"/>
      <c r="I90" s="95">
        <v>2951</v>
      </c>
      <c r="J90" s="77"/>
      <c r="K90" s="77"/>
      <c r="L90" s="93" t="s">
        <v>4023</v>
      </c>
      <c r="M90" s="96"/>
      <c r="N90" s="96"/>
      <c r="O90" s="79">
        <v>1</v>
      </c>
      <c r="P90" s="77">
        <v>300</v>
      </c>
      <c r="Q90" s="77">
        <v>400</v>
      </c>
      <c r="R90" s="77">
        <v>440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3560</v>
      </c>
      <c r="AU90" s="77">
        <v>21</v>
      </c>
      <c r="AV90" s="94" t="s">
        <v>4518</v>
      </c>
      <c r="AW90" s="77" t="s">
        <v>2874</v>
      </c>
      <c r="AX90" s="94" t="s">
        <v>3232</v>
      </c>
      <c r="AY90" s="77"/>
      <c r="AZ90" s="83">
        <f t="shared" si="4"/>
        <v>5.28E-2</v>
      </c>
    </row>
    <row r="91" spans="1:52" s="99" customFormat="1" ht="34.950000000000003" customHeight="1" x14ac:dyDescent="0.45">
      <c r="A91" s="78" t="s">
        <v>8306</v>
      </c>
      <c r="B91" s="77">
        <v>1</v>
      </c>
      <c r="C91" s="93" t="s">
        <v>4527</v>
      </c>
      <c r="D91" s="93"/>
      <c r="E91" s="93"/>
      <c r="F91" s="94"/>
      <c r="G91" s="93"/>
      <c r="H91" s="77"/>
      <c r="I91" s="95">
        <v>2952</v>
      </c>
      <c r="J91" s="77"/>
      <c r="K91" s="77"/>
      <c r="L91" s="93" t="s">
        <v>4025</v>
      </c>
      <c r="M91" s="96" t="s">
        <v>2927</v>
      </c>
      <c r="N91" s="96" t="s">
        <v>4531</v>
      </c>
      <c r="O91" s="79">
        <v>1</v>
      </c>
      <c r="P91" s="77">
        <v>150</v>
      </c>
      <c r="Q91" s="77">
        <v>150</v>
      </c>
      <c r="R91" s="77">
        <v>220</v>
      </c>
      <c r="S91" s="77" t="s">
        <v>4532</v>
      </c>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3561</v>
      </c>
      <c r="AU91" s="77">
        <v>21</v>
      </c>
      <c r="AV91" s="94" t="s">
        <v>4518</v>
      </c>
      <c r="AW91" s="77" t="s">
        <v>2868</v>
      </c>
      <c r="AX91" s="94" t="s">
        <v>3232</v>
      </c>
      <c r="AY91" s="77"/>
      <c r="AZ91" s="83">
        <f t="shared" si="4"/>
        <v>4.9500000000000004E-3</v>
      </c>
    </row>
    <row r="92" spans="1:52" s="99" customFormat="1" ht="34.950000000000003" customHeight="1" x14ac:dyDescent="0.45">
      <c r="A92" s="78" t="s">
        <v>8306</v>
      </c>
      <c r="B92" s="77">
        <v>1</v>
      </c>
      <c r="C92" s="93" t="s">
        <v>4527</v>
      </c>
      <c r="D92" s="93"/>
      <c r="E92" s="93"/>
      <c r="F92" s="94"/>
      <c r="G92" s="93"/>
      <c r="H92" s="77"/>
      <c r="I92" s="95"/>
      <c r="J92" s="77"/>
      <c r="K92" s="77"/>
      <c r="L92" s="93" t="s">
        <v>8377</v>
      </c>
      <c r="M92" s="96" t="s">
        <v>5842</v>
      </c>
      <c r="N92" s="96" t="s">
        <v>8326</v>
      </c>
      <c r="O92" s="79">
        <v>1</v>
      </c>
      <c r="P92" s="77">
        <v>530</v>
      </c>
      <c r="Q92" s="77">
        <v>360</v>
      </c>
      <c r="R92" s="77">
        <v>200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c r="AZ92" s="83">
        <f t="shared" si="4"/>
        <v>3.8159999999999999E-2</v>
      </c>
    </row>
    <row r="93" spans="1:52" s="99" customFormat="1" ht="34.950000000000003" customHeight="1" x14ac:dyDescent="0.45">
      <c r="A93" s="78" t="s">
        <v>8306</v>
      </c>
      <c r="B93" s="77">
        <v>1</v>
      </c>
      <c r="C93" s="93" t="s">
        <v>4527</v>
      </c>
      <c r="D93" s="93"/>
      <c r="E93" s="93"/>
      <c r="F93" s="94"/>
      <c r="G93" s="93"/>
      <c r="H93" s="77"/>
      <c r="I93" s="95"/>
      <c r="J93" s="77"/>
      <c r="K93" s="77"/>
      <c r="L93" s="93" t="s">
        <v>8377</v>
      </c>
      <c r="M93" s="96" t="s">
        <v>6070</v>
      </c>
      <c r="N93" s="96" t="s">
        <v>8397</v>
      </c>
      <c r="O93" s="79">
        <v>1</v>
      </c>
      <c r="P93" s="77">
        <v>380</v>
      </c>
      <c r="Q93" s="77">
        <v>300</v>
      </c>
      <c r="R93" s="77">
        <v>140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f t="shared" si="4"/>
        <v>1.5959999999999998E-2</v>
      </c>
    </row>
    <row r="94" spans="1:52" s="99" customFormat="1" ht="34.950000000000003" customHeight="1" x14ac:dyDescent="0.45">
      <c r="A94" s="78" t="s">
        <v>8306</v>
      </c>
      <c r="B94" s="77">
        <v>1</v>
      </c>
      <c r="C94" s="93" t="s">
        <v>4527</v>
      </c>
      <c r="D94" s="93"/>
      <c r="E94" s="93"/>
      <c r="F94" s="94"/>
      <c r="G94" s="93"/>
      <c r="H94" s="77"/>
      <c r="I94" s="95"/>
      <c r="J94" s="77"/>
      <c r="K94" s="77"/>
      <c r="L94" s="93" t="s">
        <v>8365</v>
      </c>
      <c r="M94" s="96"/>
      <c r="N94" s="96"/>
      <c r="O94" s="79">
        <v>1</v>
      </c>
      <c r="P94" s="77"/>
      <c r="Q94" s="77"/>
      <c r="R94" s="77"/>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t="s">
        <v>2849</v>
      </c>
      <c r="AZ94" s="83">
        <f t="shared" si="4"/>
        <v>0</v>
      </c>
    </row>
    <row r="95" spans="1:52" s="99" customFormat="1" ht="34.950000000000003" customHeight="1" x14ac:dyDescent="0.45">
      <c r="A95" s="78" t="s">
        <v>8306</v>
      </c>
      <c r="B95" s="77">
        <v>1</v>
      </c>
      <c r="C95" s="93" t="s">
        <v>4527</v>
      </c>
      <c r="D95" s="93"/>
      <c r="E95" s="93"/>
      <c r="F95" s="94"/>
      <c r="G95" s="93"/>
      <c r="H95" s="77"/>
      <c r="I95" s="95"/>
      <c r="J95" s="77"/>
      <c r="K95" s="77"/>
      <c r="L95" s="93" t="s">
        <v>5839</v>
      </c>
      <c r="M95" s="96"/>
      <c r="N95" s="96"/>
      <c r="O95" s="79">
        <v>30</v>
      </c>
      <c r="P95" s="77"/>
      <c r="Q95" s="77"/>
      <c r="R95" s="77"/>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c r="AZ95" s="83">
        <v>3</v>
      </c>
    </row>
    <row r="96" spans="1:52" s="99" customFormat="1" ht="34.950000000000003" customHeight="1" x14ac:dyDescent="0.45">
      <c r="A96" s="93" t="s">
        <v>8306</v>
      </c>
      <c r="B96" s="77">
        <v>1</v>
      </c>
      <c r="C96" s="93" t="s">
        <v>7513</v>
      </c>
      <c r="D96" s="93"/>
      <c r="E96" s="93"/>
      <c r="F96" s="94"/>
      <c r="G96" s="93"/>
      <c r="H96" s="77"/>
      <c r="I96" s="95">
        <v>2931</v>
      </c>
      <c r="J96" s="77"/>
      <c r="K96" s="77"/>
      <c r="L96" s="93" t="s">
        <v>3673</v>
      </c>
      <c r="M96" s="96"/>
      <c r="N96" s="96"/>
      <c r="O96" s="79">
        <v>1</v>
      </c>
      <c r="P96" s="77">
        <v>1200</v>
      </c>
      <c r="Q96" s="77">
        <v>600</v>
      </c>
      <c r="R96" s="77">
        <v>720</v>
      </c>
      <c r="S96" s="77"/>
      <c r="T96" s="77"/>
      <c r="U96" s="77"/>
      <c r="V96" s="77"/>
      <c r="W96" s="77"/>
      <c r="X96" s="77"/>
      <c r="Y96" s="77"/>
      <c r="Z96" s="77"/>
      <c r="AA96" s="77"/>
      <c r="AB96" s="77"/>
      <c r="AC96" s="77"/>
      <c r="AD96" s="77"/>
      <c r="AE96" s="77"/>
      <c r="AF96" s="77"/>
      <c r="AG96" s="77"/>
      <c r="AH96" s="77"/>
      <c r="AI96" s="77"/>
      <c r="AJ96" s="77"/>
      <c r="AK96" s="77"/>
      <c r="AL96" s="77"/>
      <c r="AM96" s="94" t="s">
        <v>4491</v>
      </c>
      <c r="AN96" s="94"/>
      <c r="AO96" s="77"/>
      <c r="AP96" s="77"/>
      <c r="AQ96" s="77"/>
      <c r="AR96" s="77"/>
      <c r="AS96" s="97"/>
      <c r="AT96" s="77">
        <v>3565</v>
      </c>
      <c r="AU96" s="77">
        <v>20</v>
      </c>
      <c r="AV96" s="94" t="s">
        <v>4492</v>
      </c>
      <c r="AW96" s="77" t="s">
        <v>2874</v>
      </c>
      <c r="AX96" s="94" t="s">
        <v>3694</v>
      </c>
      <c r="AY96" s="77"/>
      <c r="AZ96" s="83">
        <f t="shared" ref="AZ96:AZ127" si="5">P96*Q96*R96/1000000000*O96</f>
        <v>0.51839999999999997</v>
      </c>
    </row>
    <row r="97" spans="1:52" s="99" customFormat="1" ht="34.950000000000003" customHeight="1" x14ac:dyDescent="0.45">
      <c r="A97" s="93" t="s">
        <v>8306</v>
      </c>
      <c r="B97" s="77">
        <v>1</v>
      </c>
      <c r="C97" s="93" t="s">
        <v>7513</v>
      </c>
      <c r="D97" s="93" t="s">
        <v>4493</v>
      </c>
      <c r="E97" s="93"/>
      <c r="F97" s="94">
        <v>1</v>
      </c>
      <c r="G97" s="93" t="s">
        <v>4494</v>
      </c>
      <c r="H97" s="77"/>
      <c r="I97" s="95">
        <v>2932</v>
      </c>
      <c r="J97" s="77" t="s">
        <v>5427</v>
      </c>
      <c r="K97" s="77"/>
      <c r="L97" s="93" t="s">
        <v>3656</v>
      </c>
      <c r="M97" s="96"/>
      <c r="N97" s="96"/>
      <c r="O97" s="79">
        <v>1</v>
      </c>
      <c r="P97" s="77">
        <v>450</v>
      </c>
      <c r="Q97" s="77">
        <v>550</v>
      </c>
      <c r="R97" s="77">
        <v>1000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3566</v>
      </c>
      <c r="AU97" s="77">
        <v>20</v>
      </c>
      <c r="AV97" s="94" t="s">
        <v>4492</v>
      </c>
      <c r="AW97" s="77" t="s">
        <v>2868</v>
      </c>
      <c r="AX97" s="94" t="s">
        <v>3232</v>
      </c>
      <c r="AY97" s="77"/>
      <c r="AZ97" s="83">
        <f t="shared" si="5"/>
        <v>0.2475</v>
      </c>
    </row>
    <row r="98" spans="1:52" s="99" customFormat="1" ht="34.950000000000003" customHeight="1" x14ac:dyDescent="0.45">
      <c r="A98" s="93" t="s">
        <v>8306</v>
      </c>
      <c r="B98" s="77">
        <v>1</v>
      </c>
      <c r="C98" s="93" t="s">
        <v>7513</v>
      </c>
      <c r="D98" s="93" t="s">
        <v>4493</v>
      </c>
      <c r="E98" s="93"/>
      <c r="F98" s="94">
        <v>1</v>
      </c>
      <c r="G98" s="93" t="s">
        <v>4497</v>
      </c>
      <c r="H98" s="77"/>
      <c r="I98" s="95">
        <v>2934</v>
      </c>
      <c r="J98" s="77" t="s">
        <v>5427</v>
      </c>
      <c r="K98" s="77"/>
      <c r="L98" s="93" t="s">
        <v>3109</v>
      </c>
      <c r="M98" s="96" t="s">
        <v>7435</v>
      </c>
      <c r="N98" s="96"/>
      <c r="O98" s="79">
        <v>1</v>
      </c>
      <c r="P98" s="77">
        <v>300</v>
      </c>
      <c r="Q98" s="77">
        <v>300</v>
      </c>
      <c r="R98" s="77">
        <v>450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3568</v>
      </c>
      <c r="AU98" s="77">
        <v>20</v>
      </c>
      <c r="AV98" s="94" t="s">
        <v>4492</v>
      </c>
      <c r="AW98" s="77" t="s">
        <v>2874</v>
      </c>
      <c r="AX98" s="94" t="s">
        <v>3232</v>
      </c>
      <c r="AY98" s="77"/>
      <c r="AZ98" s="83">
        <f t="shared" si="5"/>
        <v>4.0500000000000001E-2</v>
      </c>
    </row>
    <row r="99" spans="1:52" s="99" customFormat="1" ht="34.950000000000003" customHeight="1" x14ac:dyDescent="0.45">
      <c r="A99" s="93" t="s">
        <v>8306</v>
      </c>
      <c r="B99" s="77">
        <v>1</v>
      </c>
      <c r="C99" s="93" t="s">
        <v>7513</v>
      </c>
      <c r="D99" s="93"/>
      <c r="E99" s="93"/>
      <c r="F99" s="94"/>
      <c r="G99" s="93"/>
      <c r="H99" s="77"/>
      <c r="I99" s="95">
        <v>2935</v>
      </c>
      <c r="J99" s="77"/>
      <c r="K99" s="77"/>
      <c r="L99" s="93" t="s">
        <v>3180</v>
      </c>
      <c r="M99" s="96" t="s">
        <v>7518</v>
      </c>
      <c r="N99" s="96"/>
      <c r="O99" s="79">
        <v>1</v>
      </c>
      <c r="P99" s="77">
        <v>600</v>
      </c>
      <c r="Q99" s="77">
        <v>450</v>
      </c>
      <c r="R99" s="77">
        <v>520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3569</v>
      </c>
      <c r="AU99" s="77">
        <v>20</v>
      </c>
      <c r="AV99" s="94" t="s">
        <v>4492</v>
      </c>
      <c r="AW99" s="77" t="s">
        <v>2874</v>
      </c>
      <c r="AX99" s="94" t="s">
        <v>4498</v>
      </c>
      <c r="AY99" s="77"/>
      <c r="AZ99" s="83">
        <f t="shared" si="5"/>
        <v>0.1404</v>
      </c>
    </row>
    <row r="100" spans="1:52" s="150" customFormat="1" ht="34.950000000000003" customHeight="1" x14ac:dyDescent="0.45">
      <c r="A100" s="142" t="s">
        <v>8306</v>
      </c>
      <c r="B100" s="143">
        <v>1</v>
      </c>
      <c r="C100" s="142" t="s">
        <v>7513</v>
      </c>
      <c r="D100" s="142" t="s">
        <v>4493</v>
      </c>
      <c r="E100" s="142"/>
      <c r="F100" s="144">
        <v>1</v>
      </c>
      <c r="G100" s="142" t="s">
        <v>4499</v>
      </c>
      <c r="H100" s="143"/>
      <c r="I100" s="145">
        <v>2936</v>
      </c>
      <c r="J100" s="143" t="s">
        <v>5427</v>
      </c>
      <c r="K100" s="143"/>
      <c r="L100" s="142" t="s">
        <v>3525</v>
      </c>
      <c r="M100" s="146"/>
      <c r="N100" s="146"/>
      <c r="O100" s="147">
        <v>1</v>
      </c>
      <c r="P100" s="143">
        <v>370</v>
      </c>
      <c r="Q100" s="143">
        <v>520</v>
      </c>
      <c r="R100" s="143">
        <v>730</v>
      </c>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4"/>
      <c r="AN100" s="144"/>
      <c r="AO100" s="143"/>
      <c r="AP100" s="143"/>
      <c r="AQ100" s="143"/>
      <c r="AR100" s="143"/>
      <c r="AS100" s="148"/>
      <c r="AT100" s="143">
        <v>3570</v>
      </c>
      <c r="AU100" s="143">
        <v>20</v>
      </c>
      <c r="AV100" s="144" t="s">
        <v>4492</v>
      </c>
      <c r="AW100" s="143" t="s">
        <v>2868</v>
      </c>
      <c r="AX100" s="144" t="s">
        <v>3232</v>
      </c>
      <c r="AY100" s="143"/>
      <c r="AZ100" s="149">
        <f t="shared" si="5"/>
        <v>0.14045199999999999</v>
      </c>
    </row>
    <row r="101" spans="1:52" s="99" customFormat="1" ht="34.950000000000003" customHeight="1" x14ac:dyDescent="0.45">
      <c r="A101" s="93" t="s">
        <v>8306</v>
      </c>
      <c r="B101" s="77">
        <v>1</v>
      </c>
      <c r="C101" s="93" t="s">
        <v>7513</v>
      </c>
      <c r="D101" s="93" t="s">
        <v>4493</v>
      </c>
      <c r="E101" s="93"/>
      <c r="F101" s="94">
        <v>1</v>
      </c>
      <c r="G101" s="93" t="s">
        <v>4499</v>
      </c>
      <c r="H101" s="77"/>
      <c r="I101" s="95">
        <v>2937</v>
      </c>
      <c r="J101" s="77" t="s">
        <v>5427</v>
      </c>
      <c r="K101" s="77"/>
      <c r="L101" s="93" t="s">
        <v>3525</v>
      </c>
      <c r="M101" s="96" t="s">
        <v>7517</v>
      </c>
      <c r="N101" s="96"/>
      <c r="O101" s="79">
        <v>1</v>
      </c>
      <c r="P101" s="77">
        <v>370</v>
      </c>
      <c r="Q101" s="77">
        <v>520</v>
      </c>
      <c r="R101" s="77">
        <v>730</v>
      </c>
      <c r="S101" s="77"/>
      <c r="T101" s="77"/>
      <c r="U101" s="77"/>
      <c r="V101" s="77"/>
      <c r="W101" s="77"/>
      <c r="X101" s="77"/>
      <c r="Y101" s="77"/>
      <c r="Z101" s="77"/>
      <c r="AA101" s="77"/>
      <c r="AB101" s="77"/>
      <c r="AC101" s="77"/>
      <c r="AD101" s="77"/>
      <c r="AE101" s="77"/>
      <c r="AF101" s="77"/>
      <c r="AG101" s="77"/>
      <c r="AH101" s="77"/>
      <c r="AI101" s="77"/>
      <c r="AJ101" s="77"/>
      <c r="AK101" s="77"/>
      <c r="AL101" s="77"/>
      <c r="AM101" s="94" t="s">
        <v>4500</v>
      </c>
      <c r="AN101" s="94"/>
      <c r="AO101" s="77"/>
      <c r="AP101" s="77"/>
      <c r="AQ101" s="77"/>
      <c r="AR101" s="77"/>
      <c r="AS101" s="97"/>
      <c r="AT101" s="77">
        <v>3571</v>
      </c>
      <c r="AU101" s="77">
        <v>20</v>
      </c>
      <c r="AV101" s="94" t="s">
        <v>4492</v>
      </c>
      <c r="AW101" s="77" t="s">
        <v>2868</v>
      </c>
      <c r="AX101" s="94" t="s">
        <v>3232</v>
      </c>
      <c r="AY101" s="77"/>
      <c r="AZ101" s="83">
        <f t="shared" si="5"/>
        <v>0.14045199999999999</v>
      </c>
    </row>
    <row r="102" spans="1:52" s="99" customFormat="1" ht="34.950000000000003" customHeight="1" x14ac:dyDescent="0.45">
      <c r="A102" s="93" t="s">
        <v>8306</v>
      </c>
      <c r="B102" s="77">
        <v>1</v>
      </c>
      <c r="C102" s="93" t="s">
        <v>7513</v>
      </c>
      <c r="D102" s="93"/>
      <c r="E102" s="93"/>
      <c r="F102" s="94"/>
      <c r="G102" s="93"/>
      <c r="H102" s="77"/>
      <c r="I102" s="95">
        <v>1946</v>
      </c>
      <c r="J102" s="77"/>
      <c r="K102" s="77"/>
      <c r="L102" s="93" t="s">
        <v>3106</v>
      </c>
      <c r="M102" s="96" t="s">
        <v>8295</v>
      </c>
      <c r="N102" s="96"/>
      <c r="O102" s="79">
        <v>1</v>
      </c>
      <c r="P102" s="77">
        <v>450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t="s">
        <v>4620</v>
      </c>
      <c r="AO102" s="77"/>
      <c r="AP102" s="77"/>
      <c r="AQ102" s="77"/>
      <c r="AR102" s="77"/>
      <c r="AS102" s="97"/>
      <c r="AT102" s="77">
        <v>3119</v>
      </c>
      <c r="AU102" s="77">
        <v>31</v>
      </c>
      <c r="AV102" s="94" t="s">
        <v>3227</v>
      </c>
      <c r="AW102" s="77" t="s">
        <v>2957</v>
      </c>
      <c r="AX102" s="94"/>
      <c r="AY102" s="98"/>
      <c r="AZ102" s="83">
        <f t="shared" si="5"/>
        <v>0.14174999999999999</v>
      </c>
    </row>
    <row r="103" spans="1:52" s="99" customFormat="1" ht="34.950000000000003" customHeight="1" x14ac:dyDescent="0.45">
      <c r="A103" s="93" t="s">
        <v>8306</v>
      </c>
      <c r="B103" s="77">
        <v>1</v>
      </c>
      <c r="C103" s="93" t="s">
        <v>7513</v>
      </c>
      <c r="D103" s="93"/>
      <c r="E103" s="93"/>
      <c r="F103" s="94"/>
      <c r="G103" s="93"/>
      <c r="H103" s="77"/>
      <c r="I103" s="95">
        <v>1951</v>
      </c>
      <c r="J103" s="77"/>
      <c r="K103" s="77"/>
      <c r="L103" s="93" t="s">
        <v>3106</v>
      </c>
      <c r="M103" s="96" t="s">
        <v>8295</v>
      </c>
      <c r="N103" s="96"/>
      <c r="O103" s="79">
        <v>1</v>
      </c>
      <c r="P103" s="77">
        <v>450</v>
      </c>
      <c r="Q103" s="77">
        <v>450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t="s">
        <v>4620</v>
      </c>
      <c r="AO103" s="77"/>
      <c r="AP103" s="77"/>
      <c r="AQ103" s="77"/>
      <c r="AR103" s="77"/>
      <c r="AS103" s="97"/>
      <c r="AT103" s="77">
        <v>3124</v>
      </c>
      <c r="AU103" s="77">
        <v>31</v>
      </c>
      <c r="AV103" s="94" t="s">
        <v>3227</v>
      </c>
      <c r="AW103" s="77" t="s">
        <v>2876</v>
      </c>
      <c r="AX103" s="94"/>
      <c r="AY103" s="98"/>
      <c r="AZ103" s="83">
        <f t="shared" si="5"/>
        <v>0.14174999999999999</v>
      </c>
    </row>
    <row r="104" spans="1:52" s="99" customFormat="1" ht="34.950000000000003" customHeight="1" x14ac:dyDescent="0.45">
      <c r="A104" s="78" t="s">
        <v>8306</v>
      </c>
      <c r="B104" s="79">
        <v>1</v>
      </c>
      <c r="C104" s="78" t="s">
        <v>388</v>
      </c>
      <c r="D104" s="93"/>
      <c r="E104" s="93"/>
      <c r="F104" s="94"/>
      <c r="G104" s="93"/>
      <c r="H104" s="77"/>
      <c r="I104" s="95">
        <v>5413</v>
      </c>
      <c r="J104" s="77"/>
      <c r="K104" s="77"/>
      <c r="L104" s="93" t="s">
        <v>3106</v>
      </c>
      <c r="M104" s="96" t="s">
        <v>8295</v>
      </c>
      <c r="N104" s="96"/>
      <c r="O104" s="79">
        <v>1</v>
      </c>
      <c r="P104" s="77">
        <v>450</v>
      </c>
      <c r="Q104" s="77">
        <v>450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3592</v>
      </c>
      <c r="AU104" s="77">
        <v>20</v>
      </c>
      <c r="AV104" s="94" t="s">
        <v>4492</v>
      </c>
      <c r="AW104" s="77" t="s">
        <v>2874</v>
      </c>
      <c r="AX104" s="94" t="s">
        <v>3074</v>
      </c>
      <c r="AY104" s="77"/>
      <c r="AZ104" s="83">
        <f t="shared" si="5"/>
        <v>0.14174999999999999</v>
      </c>
    </row>
    <row r="105" spans="1:52" s="99" customFormat="1" ht="34.950000000000003" customHeight="1" x14ac:dyDescent="0.45">
      <c r="A105" s="93" t="s">
        <v>8306</v>
      </c>
      <c r="B105" s="77">
        <v>1</v>
      </c>
      <c r="C105" s="93" t="s">
        <v>7513</v>
      </c>
      <c r="D105" s="93"/>
      <c r="E105" s="93"/>
      <c r="F105" s="94"/>
      <c r="G105" s="93"/>
      <c r="H105" s="77"/>
      <c r="I105" s="95">
        <v>2997</v>
      </c>
      <c r="J105" s="77"/>
      <c r="K105" s="77"/>
      <c r="L105" s="93" t="s">
        <v>3106</v>
      </c>
      <c r="M105" s="96" t="s">
        <v>5861</v>
      </c>
      <c r="N105" s="96"/>
      <c r="O105" s="79">
        <v>1</v>
      </c>
      <c r="P105" s="77">
        <v>450</v>
      </c>
      <c r="Q105" s="77">
        <v>450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t="s">
        <v>3406</v>
      </c>
      <c r="AS105" s="97"/>
      <c r="AT105" s="77">
        <v>3576</v>
      </c>
      <c r="AU105" s="77">
        <v>20</v>
      </c>
      <c r="AV105" s="94" t="s">
        <v>4492</v>
      </c>
      <c r="AW105" s="77" t="s">
        <v>2876</v>
      </c>
      <c r="AX105" s="94" t="s">
        <v>3074</v>
      </c>
      <c r="AY105" s="77"/>
      <c r="AZ105" s="83">
        <f t="shared" si="5"/>
        <v>0.14174999999999999</v>
      </c>
    </row>
    <row r="106" spans="1:52" ht="34.950000000000003" customHeight="1" x14ac:dyDescent="0.45">
      <c r="A106" s="78" t="s">
        <v>8306</v>
      </c>
      <c r="B106" s="79">
        <v>1</v>
      </c>
      <c r="C106" s="78" t="s">
        <v>388</v>
      </c>
      <c r="D106" s="78"/>
      <c r="E106" s="78"/>
      <c r="F106" s="79"/>
      <c r="G106" s="78"/>
      <c r="H106" s="79"/>
      <c r="I106" s="87">
        <v>1416</v>
      </c>
      <c r="J106" s="79"/>
      <c r="K106" s="79"/>
      <c r="L106" s="78" t="s">
        <v>5995</v>
      </c>
      <c r="M106" s="78" t="s">
        <v>6651</v>
      </c>
      <c r="N106" s="78" t="s">
        <v>414</v>
      </c>
      <c r="O106" s="79">
        <v>1</v>
      </c>
      <c r="P106" s="79">
        <v>600</v>
      </c>
      <c r="Q106" s="79">
        <v>600</v>
      </c>
      <c r="R106" s="79">
        <v>1500</v>
      </c>
      <c r="S106" s="79"/>
      <c r="T106" s="79" t="s">
        <v>3043</v>
      </c>
      <c r="U106" s="79"/>
      <c r="V106" s="79"/>
      <c r="W106" s="79"/>
      <c r="X106" s="79"/>
      <c r="Y106" s="79"/>
      <c r="Z106" s="79"/>
      <c r="AA106" s="79"/>
      <c r="AB106" s="79"/>
      <c r="AC106" s="79"/>
      <c r="AD106" s="81">
        <v>42594</v>
      </c>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5"/>
        <v>0.54</v>
      </c>
    </row>
    <row r="107" spans="1:52" ht="34.950000000000003" customHeight="1" x14ac:dyDescent="0.45">
      <c r="A107" s="93" t="s">
        <v>8306</v>
      </c>
      <c r="B107" s="79">
        <v>1</v>
      </c>
      <c r="C107" s="78" t="s">
        <v>388</v>
      </c>
      <c r="D107" s="78"/>
      <c r="E107" s="78"/>
      <c r="F107" s="79"/>
      <c r="G107" s="78"/>
      <c r="H107" s="79"/>
      <c r="I107" s="87" t="s">
        <v>389</v>
      </c>
      <c r="J107" s="79"/>
      <c r="K107" s="79"/>
      <c r="L107" s="78" t="s">
        <v>6729</v>
      </c>
      <c r="M107" s="78" t="s">
        <v>6730</v>
      </c>
      <c r="N107" s="78" t="s">
        <v>390</v>
      </c>
      <c r="O107" s="79">
        <v>1</v>
      </c>
      <c r="P107" s="79">
        <v>1000</v>
      </c>
      <c r="Q107" s="79">
        <v>1400</v>
      </c>
      <c r="R107" s="79">
        <v>1300</v>
      </c>
      <c r="S107" s="79"/>
      <c r="T107" s="79" t="s">
        <v>3043</v>
      </c>
      <c r="U107" s="79"/>
      <c r="V107" s="79"/>
      <c r="W107" s="79"/>
      <c r="X107" s="79"/>
      <c r="Y107" s="79"/>
      <c r="Z107" s="79"/>
      <c r="AA107" s="79"/>
      <c r="AB107" s="79"/>
      <c r="AC107" s="79" t="s">
        <v>3377</v>
      </c>
      <c r="AD107" s="81">
        <v>38065</v>
      </c>
      <c r="AE107" s="79" t="s">
        <v>3482</v>
      </c>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5"/>
        <v>1.82</v>
      </c>
    </row>
    <row r="108" spans="1:52" ht="34.950000000000003" customHeight="1" x14ac:dyDescent="0.45">
      <c r="A108" s="78" t="s">
        <v>8306</v>
      </c>
      <c r="B108" s="79">
        <v>1</v>
      </c>
      <c r="C108" s="78" t="s">
        <v>388</v>
      </c>
      <c r="D108" s="78" t="s">
        <v>1953</v>
      </c>
      <c r="E108" s="78" t="s">
        <v>387</v>
      </c>
      <c r="F108" s="79">
        <v>1</v>
      </c>
      <c r="G108" s="78" t="s">
        <v>388</v>
      </c>
      <c r="H108" s="79"/>
      <c r="I108" s="87" t="s">
        <v>391</v>
      </c>
      <c r="J108" s="79" t="s">
        <v>2498</v>
      </c>
      <c r="K108" s="79"/>
      <c r="L108" s="78" t="s">
        <v>4325</v>
      </c>
      <c r="M108" s="78" t="s">
        <v>6031</v>
      </c>
      <c r="N108" s="78" t="s">
        <v>390</v>
      </c>
      <c r="O108" s="79">
        <v>1</v>
      </c>
      <c r="P108" s="79">
        <v>1000</v>
      </c>
      <c r="Q108" s="79">
        <v>1400</v>
      </c>
      <c r="R108" s="79">
        <v>1300</v>
      </c>
      <c r="S108" s="79"/>
      <c r="T108" s="79" t="s">
        <v>3043</v>
      </c>
      <c r="U108" s="79"/>
      <c r="V108" s="79"/>
      <c r="W108" s="79"/>
      <c r="X108" s="79"/>
      <c r="Y108" s="79"/>
      <c r="Z108" s="79"/>
      <c r="AA108" s="79"/>
      <c r="AB108" s="79"/>
      <c r="AC108" s="79"/>
      <c r="AD108" s="81"/>
      <c r="AE108" s="79" t="s">
        <v>3482</v>
      </c>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5"/>
        <v>1.82</v>
      </c>
    </row>
    <row r="109" spans="1:52" ht="34.950000000000003" customHeight="1" x14ac:dyDescent="0.45">
      <c r="A109" s="78" t="s">
        <v>8306</v>
      </c>
      <c r="B109" s="79">
        <v>1</v>
      </c>
      <c r="C109" s="78" t="s">
        <v>388</v>
      </c>
      <c r="D109" s="78" t="s">
        <v>1953</v>
      </c>
      <c r="E109" s="78" t="s">
        <v>387</v>
      </c>
      <c r="F109" s="79">
        <v>1</v>
      </c>
      <c r="G109" s="78" t="s">
        <v>388</v>
      </c>
      <c r="H109" s="79"/>
      <c r="I109" s="87" t="s">
        <v>397</v>
      </c>
      <c r="J109" s="79" t="s">
        <v>2498</v>
      </c>
      <c r="K109" s="79"/>
      <c r="L109" s="78" t="s">
        <v>6092</v>
      </c>
      <c r="M109" s="78" t="s">
        <v>6102</v>
      </c>
      <c r="N109" s="78" t="s">
        <v>8333</v>
      </c>
      <c r="O109" s="79">
        <v>1</v>
      </c>
      <c r="P109" s="79">
        <v>450</v>
      </c>
      <c r="Q109" s="79">
        <v>480</v>
      </c>
      <c r="R109" s="79">
        <v>870</v>
      </c>
      <c r="S109" s="79"/>
      <c r="T109" s="79"/>
      <c r="U109" s="79"/>
      <c r="V109" s="79"/>
      <c r="W109" s="79"/>
      <c r="X109" s="79"/>
      <c r="Y109" s="79"/>
      <c r="Z109" s="79"/>
      <c r="AA109" s="79"/>
      <c r="AB109" s="79"/>
      <c r="AC109" s="79"/>
      <c r="AD109" s="81"/>
      <c r="AE109" s="79" t="s">
        <v>3482</v>
      </c>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5"/>
        <v>0.18792</v>
      </c>
    </row>
    <row r="110" spans="1:52" s="154" customFormat="1" ht="34.950000000000003" customHeight="1" x14ac:dyDescent="0.45">
      <c r="A110" s="151" t="s">
        <v>8306</v>
      </c>
      <c r="B110" s="147">
        <v>1</v>
      </c>
      <c r="C110" s="151" t="s">
        <v>388</v>
      </c>
      <c r="D110" s="151"/>
      <c r="E110" s="151"/>
      <c r="F110" s="147"/>
      <c r="G110" s="151"/>
      <c r="H110" s="147"/>
      <c r="I110" s="152"/>
      <c r="J110" s="147"/>
      <c r="K110" s="147"/>
      <c r="L110" s="151" t="s">
        <v>6731</v>
      </c>
      <c r="M110" s="151"/>
      <c r="N110" s="151"/>
      <c r="O110" s="147">
        <v>1</v>
      </c>
      <c r="P110" s="147"/>
      <c r="Q110" s="147"/>
      <c r="R110" s="147"/>
      <c r="S110" s="147"/>
      <c r="T110" s="147"/>
      <c r="U110" s="147"/>
      <c r="V110" s="147"/>
      <c r="W110" s="147"/>
      <c r="X110" s="147"/>
      <c r="Y110" s="147"/>
      <c r="Z110" s="147"/>
      <c r="AA110" s="147"/>
      <c r="AB110" s="147"/>
      <c r="AC110" s="147"/>
      <c r="AD110" s="153"/>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83">
        <f t="shared" si="5"/>
        <v>0</v>
      </c>
    </row>
    <row r="111" spans="1:52" ht="34.950000000000003" customHeight="1" x14ac:dyDescent="0.45">
      <c r="A111" s="78" t="s">
        <v>8306</v>
      </c>
      <c r="B111" s="79">
        <v>1</v>
      </c>
      <c r="C111" s="78" t="s">
        <v>388</v>
      </c>
      <c r="D111" s="78"/>
      <c r="E111" s="78"/>
      <c r="F111" s="79"/>
      <c r="G111" s="78"/>
      <c r="H111" s="79"/>
      <c r="I111" s="87"/>
      <c r="J111" s="79"/>
      <c r="K111" s="79"/>
      <c r="L111" s="78" t="s">
        <v>5995</v>
      </c>
      <c r="M111" s="78" t="s">
        <v>8390</v>
      </c>
      <c r="N111" s="78" t="s">
        <v>8391</v>
      </c>
      <c r="O111" s="79">
        <v>2</v>
      </c>
      <c r="P111" s="79"/>
      <c r="Q111" s="79"/>
      <c r="R111" s="79"/>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5"/>
        <v>0</v>
      </c>
    </row>
    <row r="112" spans="1:52" ht="34.950000000000003" customHeight="1" x14ac:dyDescent="0.45">
      <c r="A112" s="78" t="s">
        <v>8306</v>
      </c>
      <c r="B112" s="79">
        <v>1</v>
      </c>
      <c r="C112" s="78" t="s">
        <v>388</v>
      </c>
      <c r="D112" s="78"/>
      <c r="E112" s="78"/>
      <c r="F112" s="79"/>
      <c r="G112" s="78"/>
      <c r="H112" s="79"/>
      <c r="I112" s="87"/>
      <c r="J112" s="79"/>
      <c r="K112" s="79"/>
      <c r="L112" s="78" t="s">
        <v>5995</v>
      </c>
      <c r="M112" s="78" t="s">
        <v>6755</v>
      </c>
      <c r="N112" s="78" t="s">
        <v>8392</v>
      </c>
      <c r="O112" s="79">
        <v>1</v>
      </c>
      <c r="P112" s="79">
        <v>600</v>
      </c>
      <c r="Q112" s="79">
        <v>600</v>
      </c>
      <c r="R112" s="79">
        <v>1500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5"/>
        <v>0.54</v>
      </c>
    </row>
    <row r="113" spans="1:52" ht="34.950000000000003" customHeight="1" x14ac:dyDescent="0.45">
      <c r="A113" s="78" t="s">
        <v>8306</v>
      </c>
      <c r="B113" s="79">
        <v>1</v>
      </c>
      <c r="C113" s="78" t="s">
        <v>388</v>
      </c>
      <c r="D113" s="78"/>
      <c r="E113" s="78"/>
      <c r="F113" s="79"/>
      <c r="G113" s="78"/>
      <c r="H113" s="79"/>
      <c r="I113" s="87"/>
      <c r="J113" s="79"/>
      <c r="K113" s="79"/>
      <c r="L113" s="78" t="s">
        <v>8350</v>
      </c>
      <c r="M113" s="78"/>
      <c r="N113" s="78"/>
      <c r="O113" s="79">
        <v>2</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5"/>
        <v>0</v>
      </c>
    </row>
    <row r="114" spans="1:52" ht="34.950000000000003" customHeight="1" x14ac:dyDescent="0.45">
      <c r="A114" s="78" t="s">
        <v>8306</v>
      </c>
      <c r="B114" s="79">
        <v>1</v>
      </c>
      <c r="C114" s="78" t="s">
        <v>388</v>
      </c>
      <c r="D114" s="78"/>
      <c r="E114" s="78"/>
      <c r="F114" s="79"/>
      <c r="G114" s="78"/>
      <c r="H114" s="79"/>
      <c r="I114" s="87"/>
      <c r="J114" s="79"/>
      <c r="K114" s="79"/>
      <c r="L114" s="78" t="s">
        <v>8393</v>
      </c>
      <c r="M114" s="78"/>
      <c r="N114" s="78"/>
      <c r="O114" s="79">
        <v>3</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5"/>
        <v>0</v>
      </c>
    </row>
    <row r="115" spans="1:52" ht="34.950000000000003" customHeight="1" x14ac:dyDescent="0.45">
      <c r="A115" s="78" t="s">
        <v>8306</v>
      </c>
      <c r="B115" s="79">
        <v>1</v>
      </c>
      <c r="C115" s="78" t="s">
        <v>388</v>
      </c>
      <c r="D115" s="78"/>
      <c r="E115" s="78"/>
      <c r="F115" s="79"/>
      <c r="G115" s="78"/>
      <c r="H115" s="79"/>
      <c r="I115" s="87"/>
      <c r="J115" s="79"/>
      <c r="K115" s="79"/>
      <c r="L115" s="78" t="s">
        <v>8356</v>
      </c>
      <c r="M115" s="78"/>
      <c r="N115" s="78"/>
      <c r="O115" s="79">
        <v>3</v>
      </c>
      <c r="P115" s="79">
        <v>300</v>
      </c>
      <c r="Q115" s="79">
        <v>400</v>
      </c>
      <c r="R115" s="79">
        <v>1120</v>
      </c>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5"/>
        <v>0.4032</v>
      </c>
    </row>
    <row r="116" spans="1:52" ht="34.950000000000003" customHeight="1" x14ac:dyDescent="0.45">
      <c r="A116" s="78" t="s">
        <v>8306</v>
      </c>
      <c r="B116" s="79">
        <v>1</v>
      </c>
      <c r="C116" s="78" t="s">
        <v>388</v>
      </c>
      <c r="D116" s="78"/>
      <c r="E116" s="78"/>
      <c r="F116" s="79"/>
      <c r="G116" s="78"/>
      <c r="H116" s="79"/>
      <c r="I116" s="87"/>
      <c r="J116" s="79"/>
      <c r="K116" s="79"/>
      <c r="L116" s="78" t="s">
        <v>8350</v>
      </c>
      <c r="M116" s="78"/>
      <c r="N116" s="78"/>
      <c r="O116" s="79">
        <v>3</v>
      </c>
      <c r="P116" s="79"/>
      <c r="Q116" s="79"/>
      <c r="R116" s="79"/>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5"/>
        <v>0</v>
      </c>
    </row>
    <row r="117" spans="1:52" ht="34.950000000000003" customHeight="1" x14ac:dyDescent="0.45">
      <c r="A117" s="78" t="s">
        <v>8306</v>
      </c>
      <c r="B117" s="79">
        <v>1</v>
      </c>
      <c r="C117" s="78" t="s">
        <v>388</v>
      </c>
      <c r="D117" s="78"/>
      <c r="E117" s="78"/>
      <c r="F117" s="79"/>
      <c r="G117" s="78"/>
      <c r="H117" s="79"/>
      <c r="I117" s="87"/>
      <c r="J117" s="79"/>
      <c r="K117" s="79"/>
      <c r="L117" s="93" t="s">
        <v>5831</v>
      </c>
      <c r="M117" s="96" t="s">
        <v>5840</v>
      </c>
      <c r="N117" s="96" t="s">
        <v>5846</v>
      </c>
      <c r="O117" s="79">
        <v>1</v>
      </c>
      <c r="P117" s="77">
        <v>380</v>
      </c>
      <c r="Q117" s="77">
        <v>420</v>
      </c>
      <c r="R117" s="77">
        <v>290</v>
      </c>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5"/>
        <v>4.6283999999999999E-2</v>
      </c>
    </row>
    <row r="118" spans="1:52" ht="34.950000000000003" customHeight="1" x14ac:dyDescent="0.45">
      <c r="A118" s="78" t="s">
        <v>8306</v>
      </c>
      <c r="B118" s="79">
        <v>1</v>
      </c>
      <c r="C118" s="78" t="s">
        <v>388</v>
      </c>
      <c r="D118" s="78"/>
      <c r="E118" s="78"/>
      <c r="F118" s="79"/>
      <c r="G118" s="78"/>
      <c r="H118" s="79"/>
      <c r="I118" s="87"/>
      <c r="J118" s="79"/>
      <c r="K118" s="79"/>
      <c r="L118" s="93" t="s">
        <v>5979</v>
      </c>
      <c r="M118" s="78" t="s">
        <v>8354</v>
      </c>
      <c r="N118" s="78"/>
      <c r="O118" s="79">
        <v>1</v>
      </c>
      <c r="P118" s="77"/>
      <c r="Q118" s="77"/>
      <c r="R118" s="77"/>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5"/>
        <v>0</v>
      </c>
    </row>
    <row r="119" spans="1:52" ht="34.950000000000003" customHeight="1" x14ac:dyDescent="0.45">
      <c r="A119" s="78" t="s">
        <v>8306</v>
      </c>
      <c r="B119" s="79">
        <v>1</v>
      </c>
      <c r="C119" s="78" t="s">
        <v>388</v>
      </c>
      <c r="D119" s="78"/>
      <c r="E119" s="78"/>
      <c r="F119" s="79"/>
      <c r="G119" s="78"/>
      <c r="H119" s="79"/>
      <c r="I119" s="87"/>
      <c r="J119" s="79"/>
      <c r="K119" s="79"/>
      <c r="L119" s="93" t="s">
        <v>8345</v>
      </c>
      <c r="M119" s="96"/>
      <c r="N119" s="96"/>
      <c r="O119" s="79">
        <v>1</v>
      </c>
      <c r="P119" s="77"/>
      <c r="Q119" s="77"/>
      <c r="R119" s="77"/>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5"/>
        <v>0</v>
      </c>
    </row>
    <row r="120" spans="1:52" ht="34.950000000000003" customHeight="1" x14ac:dyDescent="0.45">
      <c r="A120" s="78" t="s">
        <v>8306</v>
      </c>
      <c r="B120" s="79">
        <v>1</v>
      </c>
      <c r="C120" s="78" t="s">
        <v>388</v>
      </c>
      <c r="D120" s="78"/>
      <c r="E120" s="78"/>
      <c r="F120" s="79"/>
      <c r="G120" s="78"/>
      <c r="H120" s="79"/>
      <c r="I120" s="87"/>
      <c r="J120" s="79"/>
      <c r="K120" s="79"/>
      <c r="L120" s="93" t="s">
        <v>8365</v>
      </c>
      <c r="M120" s="96"/>
      <c r="N120" s="96"/>
      <c r="O120" s="79">
        <v>1</v>
      </c>
      <c r="P120" s="77"/>
      <c r="Q120" s="77"/>
      <c r="R120" s="77"/>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t="s">
        <v>8348</v>
      </c>
      <c r="AZ120" s="83">
        <f t="shared" si="5"/>
        <v>0</v>
      </c>
    </row>
    <row r="121" spans="1:52" ht="34.950000000000003" customHeight="1" x14ac:dyDescent="0.45">
      <c r="A121" s="93" t="s">
        <v>7536</v>
      </c>
      <c r="B121" s="77">
        <v>1</v>
      </c>
      <c r="C121" s="93" t="s">
        <v>4505</v>
      </c>
      <c r="D121" s="93"/>
      <c r="E121" s="93"/>
      <c r="F121" s="94"/>
      <c r="G121" s="93"/>
      <c r="H121" s="77"/>
      <c r="I121" s="95">
        <v>1847</v>
      </c>
      <c r="J121" s="77"/>
      <c r="K121" s="77"/>
      <c r="L121" s="93" t="s">
        <v>3525</v>
      </c>
      <c r="M121" s="96"/>
      <c r="N121" s="96"/>
      <c r="O121" s="79">
        <v>1</v>
      </c>
      <c r="P121" s="77">
        <v>480</v>
      </c>
      <c r="Q121" s="77">
        <v>400</v>
      </c>
      <c r="R121" s="77">
        <v>800</v>
      </c>
      <c r="S121" s="77"/>
      <c r="T121" s="77"/>
      <c r="U121" s="77"/>
      <c r="V121" s="77"/>
      <c r="W121" s="77"/>
      <c r="X121" s="77"/>
      <c r="Y121" s="77"/>
      <c r="Z121" s="77"/>
      <c r="AA121" s="77"/>
      <c r="AB121" s="77"/>
      <c r="AC121" s="77"/>
      <c r="AD121" s="77"/>
      <c r="AE121" s="77"/>
      <c r="AF121" s="77"/>
      <c r="AG121" s="77"/>
      <c r="AH121" s="77"/>
      <c r="AI121" s="77"/>
      <c r="AJ121" s="77" t="s">
        <v>3043</v>
      </c>
      <c r="AK121" s="77"/>
      <c r="AL121" s="77"/>
      <c r="AM121" s="94"/>
      <c r="AN121" s="94"/>
      <c r="AO121" s="77"/>
      <c r="AP121" s="77"/>
      <c r="AQ121" s="77"/>
      <c r="AR121" s="77"/>
      <c r="AS121" s="97"/>
      <c r="AT121" s="77">
        <v>653</v>
      </c>
      <c r="AU121" s="77">
        <v>40</v>
      </c>
      <c r="AV121" s="94" t="s">
        <v>4787</v>
      </c>
      <c r="AW121" s="77" t="s">
        <v>2876</v>
      </c>
      <c r="AX121" s="94" t="s">
        <v>3074</v>
      </c>
      <c r="AY121" s="77"/>
      <c r="AZ121" s="83">
        <f t="shared" si="5"/>
        <v>0.15359999999999999</v>
      </c>
    </row>
    <row r="122" spans="1:52" s="99" customFormat="1" ht="34.950000000000003" customHeight="1" x14ac:dyDescent="0.45">
      <c r="A122" s="93" t="s">
        <v>7536</v>
      </c>
      <c r="B122" s="77">
        <v>1</v>
      </c>
      <c r="C122" s="93" t="s">
        <v>4505</v>
      </c>
      <c r="D122" s="93"/>
      <c r="E122" s="93"/>
      <c r="F122" s="94"/>
      <c r="G122" s="93"/>
      <c r="H122" s="77"/>
      <c r="I122" s="95">
        <v>1952</v>
      </c>
      <c r="J122" s="77"/>
      <c r="K122" s="77"/>
      <c r="L122" s="93" t="s">
        <v>3106</v>
      </c>
      <c r="M122" s="96" t="s">
        <v>8295</v>
      </c>
      <c r="N122" s="96"/>
      <c r="O122" s="79">
        <v>1</v>
      </c>
      <c r="P122" s="77">
        <v>450</v>
      </c>
      <c r="Q122" s="77">
        <v>450</v>
      </c>
      <c r="R122" s="77">
        <v>700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t="s">
        <v>4620</v>
      </c>
      <c r="AO122" s="77"/>
      <c r="AP122" s="77"/>
      <c r="AQ122" s="77"/>
      <c r="AR122" s="77"/>
      <c r="AS122" s="97"/>
      <c r="AT122" s="77">
        <v>3125</v>
      </c>
      <c r="AU122" s="77">
        <v>31</v>
      </c>
      <c r="AV122" s="94" t="s">
        <v>3227</v>
      </c>
      <c r="AW122" s="77" t="s">
        <v>2876</v>
      </c>
      <c r="AX122" s="94"/>
      <c r="AY122" s="98"/>
      <c r="AZ122" s="83">
        <f t="shared" si="5"/>
        <v>0.14174999999999999</v>
      </c>
    </row>
    <row r="123" spans="1:52" s="99" customFormat="1" ht="34.950000000000003" customHeight="1" x14ac:dyDescent="0.45">
      <c r="A123" s="93" t="s">
        <v>7536</v>
      </c>
      <c r="B123" s="77">
        <v>1</v>
      </c>
      <c r="C123" s="93" t="s">
        <v>4505</v>
      </c>
      <c r="D123" s="93"/>
      <c r="E123" s="93"/>
      <c r="F123" s="94"/>
      <c r="G123" s="93"/>
      <c r="H123" s="77"/>
      <c r="I123" s="95">
        <v>4658</v>
      </c>
      <c r="J123" s="77"/>
      <c r="K123" s="77"/>
      <c r="L123" s="93" t="s">
        <v>3489</v>
      </c>
      <c r="M123" s="96" t="s">
        <v>3660</v>
      </c>
      <c r="N123" s="96" t="s">
        <v>3661</v>
      </c>
      <c r="O123" s="109">
        <v>1</v>
      </c>
      <c r="P123" s="77">
        <v>400</v>
      </c>
      <c r="Q123" s="77">
        <v>400</v>
      </c>
      <c r="R123" s="77">
        <v>800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5250</v>
      </c>
      <c r="AU123" s="77">
        <v>14</v>
      </c>
      <c r="AV123" s="94" t="s">
        <v>3944</v>
      </c>
      <c r="AW123" s="77" t="s">
        <v>2868</v>
      </c>
      <c r="AX123" s="94" t="s">
        <v>3232</v>
      </c>
      <c r="AY123" s="77"/>
      <c r="AZ123" s="83">
        <f t="shared" si="5"/>
        <v>0.128</v>
      </c>
    </row>
    <row r="124" spans="1:52" s="99" customFormat="1" ht="34.950000000000003" customHeight="1" x14ac:dyDescent="0.45">
      <c r="A124" s="93" t="s">
        <v>7536</v>
      </c>
      <c r="B124" s="77">
        <v>1</v>
      </c>
      <c r="C124" s="93" t="s">
        <v>4505</v>
      </c>
      <c r="D124" s="93" t="s">
        <v>4493</v>
      </c>
      <c r="E124" s="93"/>
      <c r="F124" s="94">
        <v>1</v>
      </c>
      <c r="G124" s="93" t="s">
        <v>4502</v>
      </c>
      <c r="H124" s="77"/>
      <c r="I124" s="95">
        <v>5411</v>
      </c>
      <c r="J124" s="77" t="s">
        <v>5427</v>
      </c>
      <c r="K124" s="77"/>
      <c r="L124" s="93" t="s">
        <v>2910</v>
      </c>
      <c r="M124" s="96" t="s">
        <v>8339</v>
      </c>
      <c r="N124" s="96"/>
      <c r="O124" s="79">
        <v>1</v>
      </c>
      <c r="P124" s="77">
        <v>800</v>
      </c>
      <c r="Q124" s="77">
        <v>410</v>
      </c>
      <c r="R124" s="77">
        <v>1650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3590</v>
      </c>
      <c r="AU124" s="77">
        <v>20</v>
      </c>
      <c r="AV124" s="94" t="s">
        <v>4492</v>
      </c>
      <c r="AW124" s="77" t="s">
        <v>2874</v>
      </c>
      <c r="AX124" s="94" t="s">
        <v>3232</v>
      </c>
      <c r="AY124" s="77"/>
      <c r="AZ124" s="83">
        <f t="shared" si="5"/>
        <v>0.54120000000000001</v>
      </c>
    </row>
    <row r="125" spans="1:52" s="99" customFormat="1" ht="34.950000000000003" customHeight="1" x14ac:dyDescent="0.45">
      <c r="A125" s="93" t="s">
        <v>7536</v>
      </c>
      <c r="B125" s="77">
        <v>1</v>
      </c>
      <c r="C125" s="93" t="s">
        <v>4505</v>
      </c>
      <c r="D125" s="93" t="s">
        <v>4493</v>
      </c>
      <c r="E125" s="93"/>
      <c r="F125" s="94">
        <v>1</v>
      </c>
      <c r="G125" s="93" t="s">
        <v>4502</v>
      </c>
      <c r="H125" s="77"/>
      <c r="I125" s="95">
        <v>5412</v>
      </c>
      <c r="J125" s="77" t="s">
        <v>5427</v>
      </c>
      <c r="K125" s="77"/>
      <c r="L125" s="93" t="s">
        <v>2910</v>
      </c>
      <c r="M125" s="96" t="s">
        <v>8339</v>
      </c>
      <c r="N125" s="96"/>
      <c r="O125" s="79">
        <v>1</v>
      </c>
      <c r="P125" s="77">
        <v>1200</v>
      </c>
      <c r="Q125" s="77">
        <v>410</v>
      </c>
      <c r="R125" s="77">
        <v>1650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3591</v>
      </c>
      <c r="AU125" s="77">
        <v>20</v>
      </c>
      <c r="AV125" s="94" t="s">
        <v>4492</v>
      </c>
      <c r="AW125" s="77" t="s">
        <v>2874</v>
      </c>
      <c r="AX125" s="94" t="s">
        <v>3232</v>
      </c>
      <c r="AY125" s="77"/>
      <c r="AZ125" s="83">
        <f t="shared" si="5"/>
        <v>0.81179999999999997</v>
      </c>
    </row>
    <row r="126" spans="1:52" s="99" customFormat="1" ht="34.950000000000003" customHeight="1" x14ac:dyDescent="0.45">
      <c r="A126" s="93" t="s">
        <v>7536</v>
      </c>
      <c r="B126" s="77">
        <v>1</v>
      </c>
      <c r="C126" s="93" t="s">
        <v>4505</v>
      </c>
      <c r="D126" s="93"/>
      <c r="E126" s="93"/>
      <c r="F126" s="94"/>
      <c r="G126" s="93"/>
      <c r="H126" s="77"/>
      <c r="I126" s="95">
        <v>5414</v>
      </c>
      <c r="J126" s="77"/>
      <c r="K126" s="77"/>
      <c r="L126" s="93" t="s">
        <v>3106</v>
      </c>
      <c r="M126" s="96" t="s">
        <v>8295</v>
      </c>
      <c r="N126" s="96"/>
      <c r="O126" s="79">
        <v>1</v>
      </c>
      <c r="P126" s="77">
        <v>450</v>
      </c>
      <c r="Q126" s="77">
        <v>450</v>
      </c>
      <c r="R126" s="77">
        <v>700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3593</v>
      </c>
      <c r="AU126" s="77">
        <v>20</v>
      </c>
      <c r="AV126" s="94" t="s">
        <v>4492</v>
      </c>
      <c r="AW126" s="77" t="s">
        <v>2874</v>
      </c>
      <c r="AX126" s="94" t="s">
        <v>3074</v>
      </c>
      <c r="AY126" s="77"/>
      <c r="AZ126" s="83">
        <f t="shared" si="5"/>
        <v>0.14174999999999999</v>
      </c>
    </row>
    <row r="127" spans="1:52" ht="34.950000000000003" customHeight="1" x14ac:dyDescent="0.45">
      <c r="A127" s="93" t="s">
        <v>7536</v>
      </c>
      <c r="B127" s="77">
        <v>1</v>
      </c>
      <c r="C127" s="93" t="s">
        <v>4505</v>
      </c>
      <c r="D127" s="78"/>
      <c r="E127" s="78"/>
      <c r="F127" s="79"/>
      <c r="G127" s="78"/>
      <c r="H127" s="79"/>
      <c r="I127" s="87" t="s">
        <v>8340</v>
      </c>
      <c r="J127" s="79"/>
      <c r="K127" s="79"/>
      <c r="L127" s="78" t="s">
        <v>6648</v>
      </c>
      <c r="M127" s="78" t="s">
        <v>6649</v>
      </c>
      <c r="N127" s="78"/>
      <c r="O127" s="79">
        <v>1</v>
      </c>
      <c r="P127" s="79">
        <v>1900</v>
      </c>
      <c r="Q127" s="79">
        <v>600</v>
      </c>
      <c r="R127" s="79">
        <v>900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5"/>
        <v>1.026</v>
      </c>
    </row>
    <row r="128" spans="1:52" ht="34.950000000000003" customHeight="1" x14ac:dyDescent="0.45">
      <c r="A128" s="93" t="s">
        <v>7536</v>
      </c>
      <c r="B128" s="77">
        <v>1</v>
      </c>
      <c r="C128" s="93" t="s">
        <v>4505</v>
      </c>
      <c r="D128" s="78"/>
      <c r="E128" s="78"/>
      <c r="F128" s="79"/>
      <c r="G128" s="78"/>
      <c r="H128" s="79"/>
      <c r="I128" s="87"/>
      <c r="J128" s="79"/>
      <c r="K128" s="79"/>
      <c r="L128" s="78" t="s">
        <v>5995</v>
      </c>
      <c r="M128" s="78" t="s">
        <v>6755</v>
      </c>
      <c r="N128" s="78" t="s">
        <v>8367</v>
      </c>
      <c r="O128" s="79">
        <v>1</v>
      </c>
      <c r="P128" s="79">
        <v>600</v>
      </c>
      <c r="Q128" s="79">
        <v>600</v>
      </c>
      <c r="R128" s="79">
        <v>1500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ref="AZ128:AZ157" si="6">P128*Q128*R128/1000000000*O128</f>
        <v>0.54</v>
      </c>
    </row>
    <row r="129" spans="1:52" ht="34.950000000000003" customHeight="1" x14ac:dyDescent="0.45">
      <c r="A129" s="93" t="s">
        <v>7536</v>
      </c>
      <c r="B129" s="77">
        <v>1</v>
      </c>
      <c r="C129" s="93" t="s">
        <v>4505</v>
      </c>
      <c r="D129" s="78"/>
      <c r="E129" s="78"/>
      <c r="F129" s="79"/>
      <c r="G129" s="78"/>
      <c r="H129" s="79"/>
      <c r="I129" s="87"/>
      <c r="J129" s="79"/>
      <c r="K129" s="79"/>
      <c r="L129" s="93" t="s">
        <v>5979</v>
      </c>
      <c r="M129" s="78" t="s">
        <v>8354</v>
      </c>
      <c r="N129" s="78"/>
      <c r="O129" s="79">
        <v>1</v>
      </c>
      <c r="P129" s="79"/>
      <c r="Q129" s="79"/>
      <c r="R129" s="79"/>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6"/>
        <v>0</v>
      </c>
    </row>
    <row r="130" spans="1:52" ht="34.950000000000003" customHeight="1" x14ac:dyDescent="0.45">
      <c r="A130" s="93" t="s">
        <v>7536</v>
      </c>
      <c r="B130" s="77">
        <v>1</v>
      </c>
      <c r="C130" s="93" t="s">
        <v>4505</v>
      </c>
      <c r="D130" s="78"/>
      <c r="E130" s="78"/>
      <c r="F130" s="79"/>
      <c r="G130" s="78"/>
      <c r="H130" s="79"/>
      <c r="I130" s="87"/>
      <c r="J130" s="79"/>
      <c r="K130" s="79"/>
      <c r="L130" s="78" t="s">
        <v>8368</v>
      </c>
      <c r="M130" s="78" t="s">
        <v>8358</v>
      </c>
      <c r="N130" s="78"/>
      <c r="O130" s="79">
        <v>1</v>
      </c>
      <c r="P130" s="79">
        <v>450</v>
      </c>
      <c r="Q130" s="79">
        <v>350</v>
      </c>
      <c r="R130" s="79">
        <v>900</v>
      </c>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si="6"/>
        <v>0.14174999999999999</v>
      </c>
    </row>
    <row r="131" spans="1:52" ht="34.950000000000003" customHeight="1" x14ac:dyDescent="0.45">
      <c r="A131" s="93" t="s">
        <v>7536</v>
      </c>
      <c r="B131" s="77">
        <v>1</v>
      </c>
      <c r="C131" s="93" t="s">
        <v>4505</v>
      </c>
      <c r="D131" s="78"/>
      <c r="E131" s="78"/>
      <c r="F131" s="79"/>
      <c r="G131" s="78"/>
      <c r="H131" s="79"/>
      <c r="I131" s="87"/>
      <c r="J131" s="79"/>
      <c r="K131" s="79"/>
      <c r="L131" s="78" t="s">
        <v>8369</v>
      </c>
      <c r="M131" s="78" t="s">
        <v>8372</v>
      </c>
      <c r="N131" s="78"/>
      <c r="O131" s="79">
        <v>1</v>
      </c>
      <c r="P131" s="79">
        <v>240</v>
      </c>
      <c r="Q131" s="79">
        <v>240</v>
      </c>
      <c r="R131" s="79">
        <v>700</v>
      </c>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6"/>
        <v>4.0320000000000002E-2</v>
      </c>
    </row>
    <row r="132" spans="1:52" ht="34.950000000000003" customHeight="1" x14ac:dyDescent="0.45">
      <c r="A132" s="93" t="s">
        <v>7536</v>
      </c>
      <c r="B132" s="77">
        <v>1</v>
      </c>
      <c r="C132" s="93" t="s">
        <v>4505</v>
      </c>
      <c r="D132" s="78"/>
      <c r="E132" s="78"/>
      <c r="F132" s="79"/>
      <c r="G132" s="78"/>
      <c r="H132" s="79"/>
      <c r="I132" s="87"/>
      <c r="J132" s="79"/>
      <c r="K132" s="79"/>
      <c r="L132" s="78" t="s">
        <v>8369</v>
      </c>
      <c r="M132" s="78" t="s">
        <v>8373</v>
      </c>
      <c r="N132" s="78"/>
      <c r="O132" s="79">
        <v>1</v>
      </c>
      <c r="P132" s="79">
        <v>300</v>
      </c>
      <c r="Q132" s="79">
        <v>200</v>
      </c>
      <c r="R132" s="79">
        <v>660</v>
      </c>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6"/>
        <v>3.9600000000000003E-2</v>
      </c>
    </row>
    <row r="133" spans="1:52" ht="34.950000000000003" customHeight="1" x14ac:dyDescent="0.45">
      <c r="A133" s="93" t="s">
        <v>7536</v>
      </c>
      <c r="B133" s="77">
        <v>1</v>
      </c>
      <c r="C133" s="93" t="s">
        <v>4505</v>
      </c>
      <c r="D133" s="78"/>
      <c r="E133" s="78"/>
      <c r="F133" s="79"/>
      <c r="G133" s="78"/>
      <c r="H133" s="79"/>
      <c r="I133" s="87"/>
      <c r="J133" s="79"/>
      <c r="K133" s="79"/>
      <c r="L133" s="78" t="s">
        <v>8370</v>
      </c>
      <c r="M133" s="78" t="s">
        <v>8374</v>
      </c>
      <c r="N133" s="78"/>
      <c r="O133" s="79">
        <v>1</v>
      </c>
      <c r="P133" s="79">
        <v>400</v>
      </c>
      <c r="Q133" s="79">
        <v>50</v>
      </c>
      <c r="R133" s="79">
        <v>1870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6"/>
        <v>3.7400000000000003E-2</v>
      </c>
    </row>
    <row r="134" spans="1:52" ht="34.950000000000003" customHeight="1" x14ac:dyDescent="0.45">
      <c r="A134" s="93" t="s">
        <v>7536</v>
      </c>
      <c r="B134" s="77">
        <v>1</v>
      </c>
      <c r="C134" s="93" t="s">
        <v>4505</v>
      </c>
      <c r="D134" s="78"/>
      <c r="E134" s="78"/>
      <c r="F134" s="79"/>
      <c r="G134" s="78"/>
      <c r="H134" s="79"/>
      <c r="I134" s="87"/>
      <c r="J134" s="79"/>
      <c r="K134" s="79"/>
      <c r="L134" s="78" t="s">
        <v>8371</v>
      </c>
      <c r="M134" s="78" t="s">
        <v>8375</v>
      </c>
      <c r="N134" s="78"/>
      <c r="O134" s="79">
        <v>2</v>
      </c>
      <c r="P134" s="79">
        <v>320</v>
      </c>
      <c r="Q134" s="79">
        <v>260</v>
      </c>
      <c r="R134" s="79">
        <v>930</v>
      </c>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83">
        <f t="shared" si="6"/>
        <v>0.154752</v>
      </c>
    </row>
    <row r="135" spans="1:52" ht="34.950000000000003" customHeight="1" x14ac:dyDescent="0.45">
      <c r="A135" s="93" t="s">
        <v>7536</v>
      </c>
      <c r="B135" s="77">
        <v>1</v>
      </c>
      <c r="C135" s="93" t="s">
        <v>4505</v>
      </c>
      <c r="D135" s="78"/>
      <c r="E135" s="78"/>
      <c r="F135" s="79"/>
      <c r="G135" s="78"/>
      <c r="H135" s="79"/>
      <c r="I135" s="87"/>
      <c r="J135" s="79"/>
      <c r="K135" s="79"/>
      <c r="L135" s="78" t="s">
        <v>8349</v>
      </c>
      <c r="M135" s="78"/>
      <c r="N135" s="78"/>
      <c r="O135" s="79">
        <v>1</v>
      </c>
      <c r="P135" s="79">
        <v>450</v>
      </c>
      <c r="Q135" s="79">
        <v>450</v>
      </c>
      <c r="R135" s="79">
        <v>750</v>
      </c>
      <c r="S135" s="79"/>
      <c r="T135" s="79"/>
      <c r="U135" s="79"/>
      <c r="V135" s="79"/>
      <c r="W135" s="79"/>
      <c r="X135" s="79"/>
      <c r="Y135" s="79"/>
      <c r="Z135" s="79"/>
      <c r="AA135" s="79"/>
      <c r="AB135" s="79"/>
      <c r="AC135" s="79"/>
      <c r="AD135" s="81"/>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6"/>
        <v>0.15187500000000001</v>
      </c>
    </row>
    <row r="136" spans="1:52" s="99" customFormat="1" ht="34.950000000000003" customHeight="1" x14ac:dyDescent="0.45">
      <c r="A136" s="93" t="s">
        <v>7536</v>
      </c>
      <c r="B136" s="77">
        <v>1</v>
      </c>
      <c r="C136" s="93" t="s">
        <v>7520</v>
      </c>
      <c r="D136" s="93"/>
      <c r="E136" s="93"/>
      <c r="F136" s="94"/>
      <c r="G136" s="93"/>
      <c r="H136" s="77"/>
      <c r="I136" s="95" t="s">
        <v>101</v>
      </c>
      <c r="J136" s="77"/>
      <c r="K136" s="77"/>
      <c r="L136" s="93" t="s">
        <v>2893</v>
      </c>
      <c r="M136" s="96" t="s">
        <v>8296</v>
      </c>
      <c r="N136" s="96"/>
      <c r="O136" s="79">
        <v>1</v>
      </c>
      <c r="P136" s="77">
        <v>450</v>
      </c>
      <c r="Q136" s="77">
        <v>450</v>
      </c>
      <c r="R136" s="77">
        <v>700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3715</v>
      </c>
      <c r="AU136" s="77">
        <v>5</v>
      </c>
      <c r="AV136" s="94" t="s">
        <v>3114</v>
      </c>
      <c r="AW136" s="77" t="s">
        <v>2874</v>
      </c>
      <c r="AX136" s="94"/>
      <c r="AY136" s="77"/>
      <c r="AZ136" s="83">
        <f t="shared" si="6"/>
        <v>0.14174999999999999</v>
      </c>
    </row>
    <row r="137" spans="1:52" s="99" customFormat="1" ht="34.950000000000003" customHeight="1" x14ac:dyDescent="0.45">
      <c r="A137" s="93" t="s">
        <v>7536</v>
      </c>
      <c r="B137" s="77">
        <v>1</v>
      </c>
      <c r="C137" s="93" t="s">
        <v>7520</v>
      </c>
      <c r="D137" s="93"/>
      <c r="E137" s="93"/>
      <c r="F137" s="94"/>
      <c r="G137" s="93"/>
      <c r="H137" s="77"/>
      <c r="I137" s="95">
        <v>2993</v>
      </c>
      <c r="J137" s="77"/>
      <c r="K137" s="77"/>
      <c r="L137" s="93" t="s">
        <v>4501</v>
      </c>
      <c r="M137" s="96"/>
      <c r="N137" s="96"/>
      <c r="O137" s="79">
        <v>1</v>
      </c>
      <c r="P137" s="77">
        <v>1460</v>
      </c>
      <c r="Q137" s="77">
        <v>730</v>
      </c>
      <c r="R137" s="77">
        <v>740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3572</v>
      </c>
      <c r="AU137" s="77">
        <v>20</v>
      </c>
      <c r="AV137" s="94" t="s">
        <v>4492</v>
      </c>
      <c r="AW137" s="77" t="s">
        <v>2876</v>
      </c>
      <c r="AX137" s="94" t="s">
        <v>3694</v>
      </c>
      <c r="AY137" s="77"/>
      <c r="AZ137" s="83">
        <f t="shared" si="6"/>
        <v>0.78869199999999995</v>
      </c>
    </row>
    <row r="138" spans="1:52" s="99" customFormat="1" ht="34.950000000000003" customHeight="1" x14ac:dyDescent="0.45">
      <c r="A138" s="93" t="s">
        <v>7536</v>
      </c>
      <c r="B138" s="77">
        <v>1</v>
      </c>
      <c r="C138" s="93" t="s">
        <v>7520</v>
      </c>
      <c r="D138" s="93" t="s">
        <v>4493</v>
      </c>
      <c r="E138" s="93"/>
      <c r="F138" s="94">
        <v>1</v>
      </c>
      <c r="G138" s="93" t="s">
        <v>4497</v>
      </c>
      <c r="H138" s="77"/>
      <c r="I138" s="95">
        <v>2994</v>
      </c>
      <c r="J138" s="77" t="s">
        <v>5427</v>
      </c>
      <c r="K138" s="77"/>
      <c r="L138" s="93" t="s">
        <v>3474</v>
      </c>
      <c r="M138" s="96" t="s">
        <v>7517</v>
      </c>
      <c r="N138" s="96"/>
      <c r="O138" s="79">
        <v>1</v>
      </c>
      <c r="P138" s="77">
        <v>450</v>
      </c>
      <c r="Q138" s="77">
        <v>450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3573</v>
      </c>
      <c r="AU138" s="77">
        <v>20</v>
      </c>
      <c r="AV138" s="94" t="s">
        <v>4492</v>
      </c>
      <c r="AW138" s="77" t="s">
        <v>2868</v>
      </c>
      <c r="AX138" s="94" t="s">
        <v>3232</v>
      </c>
      <c r="AY138" s="77"/>
      <c r="AZ138" s="83">
        <f t="shared" si="6"/>
        <v>0.14174999999999999</v>
      </c>
    </row>
    <row r="139" spans="1:52" s="99" customFormat="1" ht="34.950000000000003" customHeight="1" x14ac:dyDescent="0.45">
      <c r="A139" s="93" t="s">
        <v>7536</v>
      </c>
      <c r="B139" s="77">
        <v>1</v>
      </c>
      <c r="C139" s="93" t="s">
        <v>7520</v>
      </c>
      <c r="D139" s="93" t="s">
        <v>4493</v>
      </c>
      <c r="E139" s="93"/>
      <c r="F139" s="94">
        <v>1</v>
      </c>
      <c r="G139" s="93" t="s">
        <v>4497</v>
      </c>
      <c r="H139" s="77"/>
      <c r="I139" s="95">
        <v>2996</v>
      </c>
      <c r="J139" s="77" t="s">
        <v>5427</v>
      </c>
      <c r="K139" s="77"/>
      <c r="L139" s="93" t="s">
        <v>3954</v>
      </c>
      <c r="M139" s="96" t="s">
        <v>7504</v>
      </c>
      <c r="N139" s="96"/>
      <c r="O139" s="79">
        <v>1</v>
      </c>
      <c r="P139" s="77">
        <v>300</v>
      </c>
      <c r="Q139" s="77">
        <v>300</v>
      </c>
      <c r="R139" s="77">
        <v>450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3575</v>
      </c>
      <c r="AU139" s="77">
        <v>20</v>
      </c>
      <c r="AV139" s="94" t="s">
        <v>4492</v>
      </c>
      <c r="AW139" s="77" t="s">
        <v>2874</v>
      </c>
      <c r="AX139" s="94" t="s">
        <v>3232</v>
      </c>
      <c r="AY139" s="77"/>
      <c r="AZ139" s="83">
        <f t="shared" si="6"/>
        <v>4.0500000000000001E-2</v>
      </c>
    </row>
    <row r="140" spans="1:52" s="99" customFormat="1" ht="34.950000000000003" customHeight="1" x14ac:dyDescent="0.45">
      <c r="A140" s="93" t="s">
        <v>7536</v>
      </c>
      <c r="B140" s="77">
        <v>1</v>
      </c>
      <c r="C140" s="93" t="s">
        <v>7520</v>
      </c>
      <c r="D140" s="93"/>
      <c r="E140" s="93"/>
      <c r="F140" s="94"/>
      <c r="G140" s="93"/>
      <c r="H140" s="77"/>
      <c r="I140" s="95">
        <v>2998</v>
      </c>
      <c r="J140" s="77"/>
      <c r="K140" s="77"/>
      <c r="L140" s="93" t="s">
        <v>3525</v>
      </c>
      <c r="M140" s="96"/>
      <c r="N140" s="96"/>
      <c r="O140" s="79">
        <v>1</v>
      </c>
      <c r="P140" s="77">
        <v>530</v>
      </c>
      <c r="Q140" s="77">
        <v>340</v>
      </c>
      <c r="R140" s="77">
        <v>800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3577</v>
      </c>
      <c r="AU140" s="77">
        <v>20</v>
      </c>
      <c r="AV140" s="94" t="s">
        <v>4492</v>
      </c>
      <c r="AW140" s="77" t="s">
        <v>2876</v>
      </c>
      <c r="AX140" s="94" t="s">
        <v>3074</v>
      </c>
      <c r="AY140" s="77"/>
      <c r="AZ140" s="83">
        <f t="shared" si="6"/>
        <v>0.14416000000000001</v>
      </c>
    </row>
    <row r="141" spans="1:52" s="99" customFormat="1" ht="34.950000000000003" customHeight="1" x14ac:dyDescent="0.45">
      <c r="A141" s="93" t="s">
        <v>7536</v>
      </c>
      <c r="B141" s="77">
        <v>1</v>
      </c>
      <c r="C141" s="93" t="s">
        <v>7520</v>
      </c>
      <c r="D141" s="93"/>
      <c r="E141" s="93"/>
      <c r="F141" s="94"/>
      <c r="G141" s="93"/>
      <c r="H141" s="77"/>
      <c r="I141" s="95">
        <v>2999</v>
      </c>
      <c r="J141" s="77"/>
      <c r="K141" s="77"/>
      <c r="L141" s="93" t="s">
        <v>2491</v>
      </c>
      <c r="M141" s="96" t="s">
        <v>7519</v>
      </c>
      <c r="N141" s="96"/>
      <c r="O141" s="79">
        <v>1</v>
      </c>
      <c r="P141" s="77">
        <v>450</v>
      </c>
      <c r="Q141" s="77">
        <v>450</v>
      </c>
      <c r="R141" s="77">
        <v>70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3578</v>
      </c>
      <c r="AU141" s="77">
        <v>20</v>
      </c>
      <c r="AV141" s="94" t="s">
        <v>4492</v>
      </c>
      <c r="AW141" s="77" t="s">
        <v>2874</v>
      </c>
      <c r="AX141" s="94" t="s">
        <v>3074</v>
      </c>
      <c r="AY141" s="77"/>
      <c r="AZ141" s="83">
        <f t="shared" si="6"/>
        <v>1.4175E-2</v>
      </c>
    </row>
    <row r="142" spans="1:52" s="99" customFormat="1" ht="34.950000000000003" customHeight="1" x14ac:dyDescent="0.45">
      <c r="A142" s="93" t="s">
        <v>7536</v>
      </c>
      <c r="B142" s="77">
        <v>1</v>
      </c>
      <c r="C142" s="93" t="s">
        <v>7520</v>
      </c>
      <c r="D142" s="93"/>
      <c r="E142" s="93"/>
      <c r="F142" s="94"/>
      <c r="G142" s="93"/>
      <c r="H142" s="77"/>
      <c r="I142" s="95">
        <v>3000</v>
      </c>
      <c r="J142" s="77"/>
      <c r="K142" s="77"/>
      <c r="L142" s="93" t="s">
        <v>3180</v>
      </c>
      <c r="M142" s="96" t="s">
        <v>7518</v>
      </c>
      <c r="N142" s="96"/>
      <c r="O142" s="79">
        <v>1</v>
      </c>
      <c r="P142" s="77">
        <v>600</v>
      </c>
      <c r="Q142" s="77">
        <v>450</v>
      </c>
      <c r="R142" s="77">
        <v>1570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3579</v>
      </c>
      <c r="AU142" s="77">
        <v>20</v>
      </c>
      <c r="AV142" s="94" t="s">
        <v>4492</v>
      </c>
      <c r="AW142" s="77" t="s">
        <v>2874</v>
      </c>
      <c r="AX142" s="94" t="s">
        <v>3074</v>
      </c>
      <c r="AY142" s="77"/>
      <c r="AZ142" s="83">
        <f t="shared" si="6"/>
        <v>0.4239</v>
      </c>
    </row>
    <row r="143" spans="1:52" s="99" customFormat="1" ht="34.950000000000003" customHeight="1" x14ac:dyDescent="0.45">
      <c r="A143" s="93" t="s">
        <v>7536</v>
      </c>
      <c r="B143" s="77">
        <v>1</v>
      </c>
      <c r="C143" s="93" t="s">
        <v>7520</v>
      </c>
      <c r="D143" s="93" t="s">
        <v>4493</v>
      </c>
      <c r="E143" s="93"/>
      <c r="F143" s="94">
        <v>1</v>
      </c>
      <c r="G143" s="93" t="s">
        <v>4494</v>
      </c>
      <c r="H143" s="77"/>
      <c r="I143" s="95">
        <v>5401</v>
      </c>
      <c r="J143" s="77" t="s">
        <v>5427</v>
      </c>
      <c r="K143" s="77"/>
      <c r="L143" s="93" t="s">
        <v>3656</v>
      </c>
      <c r="M143" s="96"/>
      <c r="N143" s="96"/>
      <c r="O143" s="79">
        <v>1</v>
      </c>
      <c r="P143" s="77">
        <v>450</v>
      </c>
      <c r="Q143" s="77">
        <v>580</v>
      </c>
      <c r="R143" s="77">
        <v>1100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3580</v>
      </c>
      <c r="AU143" s="77">
        <v>20</v>
      </c>
      <c r="AV143" s="94" t="s">
        <v>4492</v>
      </c>
      <c r="AW143" s="77" t="s">
        <v>2874</v>
      </c>
      <c r="AX143" s="94" t="s">
        <v>3232</v>
      </c>
      <c r="AY143" s="77"/>
      <c r="AZ143" s="83">
        <f t="shared" si="6"/>
        <v>0.28710000000000002</v>
      </c>
    </row>
    <row r="144" spans="1:52" s="99" customFormat="1" ht="34.950000000000003" customHeight="1" x14ac:dyDescent="0.45">
      <c r="A144" s="93" t="s">
        <v>7536</v>
      </c>
      <c r="B144" s="77">
        <v>1</v>
      </c>
      <c r="C144" s="93" t="s">
        <v>7520</v>
      </c>
      <c r="D144" s="93" t="s">
        <v>4493</v>
      </c>
      <c r="E144" s="93"/>
      <c r="F144" s="94">
        <v>1</v>
      </c>
      <c r="G144" s="93" t="s">
        <v>4494</v>
      </c>
      <c r="H144" s="77"/>
      <c r="I144" s="95">
        <v>5402</v>
      </c>
      <c r="J144" s="77" t="s">
        <v>5427</v>
      </c>
      <c r="K144" s="77"/>
      <c r="L144" s="93" t="s">
        <v>3656</v>
      </c>
      <c r="M144" s="96"/>
      <c r="N144" s="96"/>
      <c r="O144" s="79">
        <v>1</v>
      </c>
      <c r="P144" s="77">
        <v>450</v>
      </c>
      <c r="Q144" s="77">
        <v>580</v>
      </c>
      <c r="R144" s="77">
        <v>1100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3581</v>
      </c>
      <c r="AU144" s="77">
        <v>20</v>
      </c>
      <c r="AV144" s="94" t="s">
        <v>4492</v>
      </c>
      <c r="AW144" s="77" t="s">
        <v>2874</v>
      </c>
      <c r="AX144" s="94" t="s">
        <v>3232</v>
      </c>
      <c r="AY144" s="77"/>
      <c r="AZ144" s="83">
        <f t="shared" si="6"/>
        <v>0.28710000000000002</v>
      </c>
    </row>
    <row r="145" spans="1:52" s="99" customFormat="1" ht="34.950000000000003" customHeight="1" x14ac:dyDescent="0.45">
      <c r="A145" s="93" t="s">
        <v>7536</v>
      </c>
      <c r="B145" s="77">
        <v>1</v>
      </c>
      <c r="C145" s="93" t="s">
        <v>7520</v>
      </c>
      <c r="D145" s="93" t="s">
        <v>4493</v>
      </c>
      <c r="E145" s="93"/>
      <c r="F145" s="94">
        <v>1</v>
      </c>
      <c r="G145" s="93" t="s">
        <v>4497</v>
      </c>
      <c r="H145" s="77"/>
      <c r="I145" s="95">
        <v>5403</v>
      </c>
      <c r="J145" s="77" t="s">
        <v>5427</v>
      </c>
      <c r="K145" s="77"/>
      <c r="L145" s="93" t="s">
        <v>2916</v>
      </c>
      <c r="M145" s="96" t="s">
        <v>5458</v>
      </c>
      <c r="N145" s="96"/>
      <c r="O145" s="79">
        <v>1</v>
      </c>
      <c r="P145" s="77">
        <v>600</v>
      </c>
      <c r="Q145" s="77">
        <v>20</v>
      </c>
      <c r="R145" s="77">
        <v>900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3582</v>
      </c>
      <c r="AU145" s="77">
        <v>20</v>
      </c>
      <c r="AV145" s="94" t="s">
        <v>4492</v>
      </c>
      <c r="AW145" s="77" t="s">
        <v>2868</v>
      </c>
      <c r="AX145" s="94" t="s">
        <v>3232</v>
      </c>
      <c r="AY145" s="77" t="s">
        <v>2849</v>
      </c>
      <c r="AZ145" s="83">
        <f t="shared" si="6"/>
        <v>1.0800000000000001E-2</v>
      </c>
    </row>
    <row r="146" spans="1:52" s="99" customFormat="1" ht="34.950000000000003" customHeight="1" x14ac:dyDescent="0.45">
      <c r="A146" s="93" t="s">
        <v>7536</v>
      </c>
      <c r="B146" s="77">
        <v>1</v>
      </c>
      <c r="C146" s="93" t="s">
        <v>7520</v>
      </c>
      <c r="D146" s="93"/>
      <c r="E146" s="93"/>
      <c r="F146" s="94"/>
      <c r="G146" s="93"/>
      <c r="H146" s="77"/>
      <c r="I146" s="95">
        <v>5404</v>
      </c>
      <c r="J146" s="77"/>
      <c r="K146" s="77"/>
      <c r="L146" s="93" t="s">
        <v>3486</v>
      </c>
      <c r="M146" s="96" t="s">
        <v>6658</v>
      </c>
      <c r="N146" s="96" t="s">
        <v>4031</v>
      </c>
      <c r="O146" s="79">
        <v>1</v>
      </c>
      <c r="P146" s="77">
        <v>480</v>
      </c>
      <c r="Q146" s="77">
        <v>590</v>
      </c>
      <c r="R146" s="77">
        <v>1140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t="s">
        <v>4032</v>
      </c>
      <c r="AO146" s="77"/>
      <c r="AP146" s="77"/>
      <c r="AQ146" s="77"/>
      <c r="AR146" s="77"/>
      <c r="AS146" s="97"/>
      <c r="AT146" s="77">
        <v>3583</v>
      </c>
      <c r="AU146" s="77">
        <v>20</v>
      </c>
      <c r="AV146" s="94" t="s">
        <v>4492</v>
      </c>
      <c r="AW146" s="77" t="s">
        <v>2876</v>
      </c>
      <c r="AX146" s="94" t="s">
        <v>3694</v>
      </c>
      <c r="AY146" s="77"/>
      <c r="AZ146" s="83">
        <f t="shared" si="6"/>
        <v>0.32284800000000002</v>
      </c>
    </row>
    <row r="147" spans="1:52" s="99" customFormat="1" ht="34.950000000000003" customHeight="1" x14ac:dyDescent="0.45">
      <c r="A147" s="93" t="s">
        <v>7536</v>
      </c>
      <c r="B147" s="77">
        <v>1</v>
      </c>
      <c r="C147" s="93" t="s">
        <v>7520</v>
      </c>
      <c r="D147" s="93" t="s">
        <v>4493</v>
      </c>
      <c r="E147" s="93"/>
      <c r="F147" s="94">
        <v>1</v>
      </c>
      <c r="G147" s="93" t="s">
        <v>4502</v>
      </c>
      <c r="H147" s="77"/>
      <c r="I147" s="95">
        <v>5405</v>
      </c>
      <c r="J147" s="77" t="s">
        <v>5427</v>
      </c>
      <c r="K147" s="77"/>
      <c r="L147" s="93" t="s">
        <v>3525</v>
      </c>
      <c r="M147" s="96"/>
      <c r="N147" s="96"/>
      <c r="O147" s="79">
        <v>1</v>
      </c>
      <c r="P147" s="77">
        <v>530</v>
      </c>
      <c r="Q147" s="77">
        <v>360</v>
      </c>
      <c r="R147" s="77">
        <v>800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3584</v>
      </c>
      <c r="AU147" s="77">
        <v>20</v>
      </c>
      <c r="AV147" s="94" t="s">
        <v>4492</v>
      </c>
      <c r="AW147" s="77" t="s">
        <v>2874</v>
      </c>
      <c r="AX147" s="94" t="s">
        <v>3232</v>
      </c>
      <c r="AY147" s="77"/>
      <c r="AZ147" s="83">
        <f t="shared" si="6"/>
        <v>0.15264</v>
      </c>
    </row>
    <row r="148" spans="1:52" s="99" customFormat="1" ht="34.950000000000003" customHeight="1" x14ac:dyDescent="0.45">
      <c r="A148" s="93" t="s">
        <v>7536</v>
      </c>
      <c r="B148" s="77">
        <v>1</v>
      </c>
      <c r="C148" s="93" t="s">
        <v>7520</v>
      </c>
      <c r="D148" s="93" t="s">
        <v>4493</v>
      </c>
      <c r="E148" s="93"/>
      <c r="F148" s="94">
        <v>1</v>
      </c>
      <c r="G148" s="93" t="s">
        <v>4494</v>
      </c>
      <c r="H148" s="77"/>
      <c r="I148" s="95">
        <v>5406</v>
      </c>
      <c r="J148" s="77" t="s">
        <v>5427</v>
      </c>
      <c r="K148" s="77"/>
      <c r="L148" s="93" t="s">
        <v>3656</v>
      </c>
      <c r="M148" s="96"/>
      <c r="N148" s="96"/>
      <c r="O148" s="79">
        <v>1</v>
      </c>
      <c r="P148" s="77">
        <v>450</v>
      </c>
      <c r="Q148" s="77">
        <v>580</v>
      </c>
      <c r="R148" s="77">
        <v>1100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3585</v>
      </c>
      <c r="AU148" s="77">
        <v>20</v>
      </c>
      <c r="AV148" s="94" t="s">
        <v>4492</v>
      </c>
      <c r="AW148" s="77" t="s">
        <v>2874</v>
      </c>
      <c r="AX148" s="94" t="s">
        <v>3232</v>
      </c>
      <c r="AY148" s="77"/>
      <c r="AZ148" s="83">
        <f t="shared" si="6"/>
        <v>0.28710000000000002</v>
      </c>
    </row>
    <row r="149" spans="1:52" s="99" customFormat="1" ht="34.950000000000003" customHeight="1" x14ac:dyDescent="0.45">
      <c r="A149" s="93" t="s">
        <v>7536</v>
      </c>
      <c r="B149" s="77">
        <v>1</v>
      </c>
      <c r="C149" s="93" t="s">
        <v>7520</v>
      </c>
      <c r="D149" s="93" t="s">
        <v>4493</v>
      </c>
      <c r="E149" s="93"/>
      <c r="F149" s="94">
        <v>1</v>
      </c>
      <c r="G149" s="93" t="s">
        <v>4497</v>
      </c>
      <c r="H149" s="77"/>
      <c r="I149" s="95">
        <v>5407</v>
      </c>
      <c r="J149" s="77" t="s">
        <v>5427</v>
      </c>
      <c r="K149" s="77"/>
      <c r="L149" s="93" t="s">
        <v>3954</v>
      </c>
      <c r="M149" s="96" t="s">
        <v>8307</v>
      </c>
      <c r="N149" s="96"/>
      <c r="O149" s="79">
        <v>1</v>
      </c>
      <c r="P149" s="77">
        <v>300</v>
      </c>
      <c r="Q149" s="77">
        <v>300</v>
      </c>
      <c r="R149" s="77">
        <v>450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3586</v>
      </c>
      <c r="AU149" s="77">
        <v>20</v>
      </c>
      <c r="AV149" s="94" t="s">
        <v>4492</v>
      </c>
      <c r="AW149" s="77" t="s">
        <v>2874</v>
      </c>
      <c r="AX149" s="94" t="s">
        <v>3232</v>
      </c>
      <c r="AY149" s="77"/>
      <c r="AZ149" s="83">
        <f t="shared" si="6"/>
        <v>4.0500000000000001E-2</v>
      </c>
    </row>
    <row r="150" spans="1:52" s="99" customFormat="1" ht="34.950000000000003" customHeight="1" x14ac:dyDescent="0.45">
      <c r="A150" s="93" t="s">
        <v>7536</v>
      </c>
      <c r="B150" s="77">
        <v>1</v>
      </c>
      <c r="C150" s="93" t="s">
        <v>7520</v>
      </c>
      <c r="D150" s="93" t="s">
        <v>4493</v>
      </c>
      <c r="E150" s="93"/>
      <c r="F150" s="94">
        <v>1</v>
      </c>
      <c r="G150" s="93" t="s">
        <v>4497</v>
      </c>
      <c r="H150" s="77"/>
      <c r="I150" s="95">
        <v>5408</v>
      </c>
      <c r="J150" s="77" t="s">
        <v>5427</v>
      </c>
      <c r="K150" s="77"/>
      <c r="L150" s="93" t="s">
        <v>3474</v>
      </c>
      <c r="M150" s="96" t="s">
        <v>8338</v>
      </c>
      <c r="N150" s="96"/>
      <c r="O150" s="79">
        <v>1</v>
      </c>
      <c r="P150" s="77">
        <v>450</v>
      </c>
      <c r="Q150" s="77">
        <v>450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3587</v>
      </c>
      <c r="AU150" s="77">
        <v>20</v>
      </c>
      <c r="AV150" s="94" t="s">
        <v>4492</v>
      </c>
      <c r="AW150" s="77" t="s">
        <v>2874</v>
      </c>
      <c r="AX150" s="94" t="s">
        <v>3232</v>
      </c>
      <c r="AY150" s="77"/>
      <c r="AZ150" s="83">
        <f t="shared" si="6"/>
        <v>0.14174999999999999</v>
      </c>
    </row>
    <row r="151" spans="1:52" s="99" customFormat="1" ht="34.950000000000003" customHeight="1" x14ac:dyDescent="0.45">
      <c r="A151" s="93" t="s">
        <v>7536</v>
      </c>
      <c r="B151" s="77">
        <v>1</v>
      </c>
      <c r="C151" s="93" t="s">
        <v>7520</v>
      </c>
      <c r="D151" s="93"/>
      <c r="E151" s="93"/>
      <c r="F151" s="94"/>
      <c r="G151" s="93"/>
      <c r="H151" s="77"/>
      <c r="I151" s="95">
        <v>5410</v>
      </c>
      <c r="J151" s="77"/>
      <c r="K151" s="77"/>
      <c r="L151" s="93" t="s">
        <v>2916</v>
      </c>
      <c r="M151" s="96" t="s">
        <v>5458</v>
      </c>
      <c r="N151" s="96"/>
      <c r="O151" s="79">
        <v>1</v>
      </c>
      <c r="P151" s="77">
        <v>600</v>
      </c>
      <c r="Q151" s="77">
        <v>20</v>
      </c>
      <c r="R151" s="77">
        <v>850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3589</v>
      </c>
      <c r="AU151" s="77">
        <v>20</v>
      </c>
      <c r="AV151" s="94" t="s">
        <v>4492</v>
      </c>
      <c r="AW151" s="77" t="s">
        <v>2868</v>
      </c>
      <c r="AX151" s="94" t="s">
        <v>3074</v>
      </c>
      <c r="AY151" s="77" t="s">
        <v>2849</v>
      </c>
      <c r="AZ151" s="83">
        <f t="shared" si="6"/>
        <v>1.0200000000000001E-2</v>
      </c>
    </row>
    <row r="152" spans="1:52" ht="34.950000000000003" customHeight="1" x14ac:dyDescent="0.45">
      <c r="A152" s="78" t="s">
        <v>7536</v>
      </c>
      <c r="B152" s="79">
        <v>1</v>
      </c>
      <c r="C152" s="78" t="s">
        <v>409</v>
      </c>
      <c r="D152" s="78" t="s">
        <v>1959</v>
      </c>
      <c r="E152" s="78" t="s">
        <v>654</v>
      </c>
      <c r="F152" s="79">
        <v>1</v>
      </c>
      <c r="G152" s="78" t="s">
        <v>2455</v>
      </c>
      <c r="H152" s="79"/>
      <c r="I152" s="87" t="s">
        <v>663</v>
      </c>
      <c r="J152" s="79" t="s">
        <v>0</v>
      </c>
      <c r="K152" s="79"/>
      <c r="L152" s="78" t="s">
        <v>485</v>
      </c>
      <c r="M152" s="78" t="s">
        <v>6095</v>
      </c>
      <c r="N152" s="78" t="s">
        <v>486</v>
      </c>
      <c r="O152" s="79">
        <v>1</v>
      </c>
      <c r="P152" s="79">
        <v>350</v>
      </c>
      <c r="Q152" s="79">
        <v>400</v>
      </c>
      <c r="R152" s="79">
        <v>350</v>
      </c>
      <c r="S152" s="79" t="s">
        <v>3043</v>
      </c>
      <c r="T152" s="79"/>
      <c r="U152" s="79"/>
      <c r="V152" s="79"/>
      <c r="W152" s="79"/>
      <c r="X152" s="79"/>
      <c r="Y152" s="79"/>
      <c r="Z152" s="79"/>
      <c r="AA152" s="79"/>
      <c r="AB152" s="79"/>
      <c r="AC152" s="79"/>
      <c r="AD152" s="81"/>
      <c r="AE152" s="79" t="s">
        <v>3482</v>
      </c>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6"/>
        <v>4.9000000000000002E-2</v>
      </c>
    </row>
    <row r="153" spans="1:52" s="154" customFormat="1" ht="34.950000000000003" customHeight="1" x14ac:dyDescent="0.45">
      <c r="A153" s="151" t="s">
        <v>7536</v>
      </c>
      <c r="B153" s="147">
        <v>1</v>
      </c>
      <c r="C153" s="151" t="s">
        <v>409</v>
      </c>
      <c r="D153" s="151"/>
      <c r="E153" s="151"/>
      <c r="F153" s="147"/>
      <c r="G153" s="151"/>
      <c r="H153" s="147"/>
      <c r="I153" s="152">
        <v>1413</v>
      </c>
      <c r="J153" s="147"/>
      <c r="K153" s="147"/>
      <c r="L153" s="151" t="s">
        <v>6648</v>
      </c>
      <c r="M153" s="151" t="s">
        <v>6649</v>
      </c>
      <c r="N153" s="151"/>
      <c r="O153" s="147">
        <v>1</v>
      </c>
      <c r="P153" s="147">
        <v>1900</v>
      </c>
      <c r="Q153" s="147">
        <v>600</v>
      </c>
      <c r="R153" s="147">
        <v>900</v>
      </c>
      <c r="S153" s="147"/>
      <c r="T153" s="147"/>
      <c r="U153" s="147"/>
      <c r="V153" s="147"/>
      <c r="W153" s="147"/>
      <c r="X153" s="147"/>
      <c r="Y153" s="147"/>
      <c r="Z153" s="147"/>
      <c r="AA153" s="147"/>
      <c r="AB153" s="147"/>
      <c r="AC153" s="147"/>
      <c r="AD153" s="153">
        <v>38638</v>
      </c>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9">
        <f t="shared" si="6"/>
        <v>1.026</v>
      </c>
    </row>
    <row r="154" spans="1:52" s="154" customFormat="1" ht="34.950000000000003" customHeight="1" x14ac:dyDescent="0.45">
      <c r="A154" s="151" t="s">
        <v>7536</v>
      </c>
      <c r="B154" s="147">
        <v>1</v>
      </c>
      <c r="C154" s="151" t="s">
        <v>409</v>
      </c>
      <c r="D154" s="151" t="s">
        <v>1950</v>
      </c>
      <c r="E154" s="151" t="s">
        <v>1704</v>
      </c>
      <c r="F154" s="147">
        <v>3</v>
      </c>
      <c r="G154" s="151" t="s">
        <v>2760</v>
      </c>
      <c r="H154" s="147"/>
      <c r="I154" s="152">
        <v>1415</v>
      </c>
      <c r="J154" s="147" t="s">
        <v>0</v>
      </c>
      <c r="K154" s="147"/>
      <c r="L154" s="151" t="s">
        <v>412</v>
      </c>
      <c r="M154" s="151" t="s">
        <v>6650</v>
      </c>
      <c r="N154" s="151" t="s">
        <v>413</v>
      </c>
      <c r="O154" s="147">
        <v>1</v>
      </c>
      <c r="P154" s="147">
        <v>550</v>
      </c>
      <c r="Q154" s="147">
        <v>800</v>
      </c>
      <c r="R154" s="147">
        <v>1600</v>
      </c>
      <c r="S154" s="147"/>
      <c r="T154" s="147" t="s">
        <v>3043</v>
      </c>
      <c r="U154" s="147"/>
      <c r="V154" s="147"/>
      <c r="W154" s="147"/>
      <c r="X154" s="147"/>
      <c r="Y154" s="147"/>
      <c r="Z154" s="147"/>
      <c r="AA154" s="147"/>
      <c r="AB154" s="147"/>
      <c r="AC154" s="147"/>
      <c r="AD154" s="153">
        <v>43671</v>
      </c>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9">
        <f t="shared" si="6"/>
        <v>0.70399999999999996</v>
      </c>
    </row>
    <row r="155" spans="1:52" s="154" customFormat="1" ht="34.950000000000003" customHeight="1" x14ac:dyDescent="0.45">
      <c r="A155" s="151" t="s">
        <v>7536</v>
      </c>
      <c r="B155" s="147">
        <v>1</v>
      </c>
      <c r="C155" s="151" t="s">
        <v>409</v>
      </c>
      <c r="D155" s="151"/>
      <c r="E155" s="151"/>
      <c r="F155" s="147"/>
      <c r="G155" s="151"/>
      <c r="H155" s="147"/>
      <c r="I155" s="152">
        <v>1416</v>
      </c>
      <c r="J155" s="147"/>
      <c r="K155" s="147"/>
      <c r="L155" s="151" t="s">
        <v>6673</v>
      </c>
      <c r="M155" s="151" t="s">
        <v>6651</v>
      </c>
      <c r="N155" s="151" t="s">
        <v>5387</v>
      </c>
      <c r="O155" s="147">
        <v>1</v>
      </c>
      <c r="P155" s="147"/>
      <c r="Q155" s="147"/>
      <c r="R155" s="147"/>
      <c r="S155" s="147"/>
      <c r="T155" s="147" t="s">
        <v>3043</v>
      </c>
      <c r="U155" s="147"/>
      <c r="V155" s="147"/>
      <c r="W155" s="147"/>
      <c r="X155" s="147"/>
      <c r="Y155" s="147"/>
      <c r="Z155" s="147"/>
      <c r="AA155" s="147"/>
      <c r="AB155" s="147"/>
      <c r="AC155" s="147"/>
      <c r="AD155" s="153"/>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9">
        <f t="shared" si="6"/>
        <v>0</v>
      </c>
    </row>
    <row r="156" spans="1:52" ht="34.950000000000003" customHeight="1" x14ac:dyDescent="0.45">
      <c r="A156" s="78" t="s">
        <v>7536</v>
      </c>
      <c r="B156" s="79">
        <v>1</v>
      </c>
      <c r="C156" s="78" t="s">
        <v>409</v>
      </c>
      <c r="D156" s="78"/>
      <c r="E156" s="78"/>
      <c r="F156" s="79"/>
      <c r="G156" s="78"/>
      <c r="H156" s="79" t="s">
        <v>8253</v>
      </c>
      <c r="I156" s="87">
        <v>1417</v>
      </c>
      <c r="J156" s="79"/>
      <c r="K156" s="79"/>
      <c r="L156" s="78" t="s">
        <v>1987</v>
      </c>
      <c r="M156" s="78" t="s">
        <v>415</v>
      </c>
      <c r="N156" s="78"/>
      <c r="O156" s="79">
        <v>1</v>
      </c>
      <c r="P156" s="79"/>
      <c r="Q156" s="79"/>
      <c r="R156" s="79"/>
      <c r="S156" s="79"/>
      <c r="T156" s="79" t="s">
        <v>3043</v>
      </c>
      <c r="U156" s="79"/>
      <c r="V156" s="79"/>
      <c r="W156" s="79"/>
      <c r="X156" s="79"/>
      <c r="Y156" s="79"/>
      <c r="Z156" s="79"/>
      <c r="AA156" s="79"/>
      <c r="AB156" s="79"/>
      <c r="AC156" s="79"/>
      <c r="AD156" s="81"/>
      <c r="AE156" s="79"/>
      <c r="AF156" s="79"/>
      <c r="AG156" s="79"/>
      <c r="AH156" s="79"/>
      <c r="AI156" s="79"/>
      <c r="AJ156" s="79"/>
      <c r="AK156" s="79"/>
      <c r="AL156" s="79"/>
      <c r="AM156" s="79"/>
      <c r="AN156" s="79"/>
      <c r="AO156" s="79"/>
      <c r="AP156" s="79"/>
      <c r="AQ156" s="79"/>
      <c r="AR156" s="79"/>
      <c r="AS156" s="79"/>
      <c r="AT156" s="79"/>
      <c r="AU156" s="79"/>
      <c r="AV156" s="79"/>
      <c r="AW156" s="79"/>
      <c r="AX156" s="79"/>
      <c r="AY156" s="79" t="s">
        <v>2849</v>
      </c>
      <c r="AZ156" s="83">
        <f t="shared" si="6"/>
        <v>0</v>
      </c>
    </row>
    <row r="157" spans="1:52" ht="34.950000000000003" customHeight="1" x14ac:dyDescent="0.45">
      <c r="A157" s="78" t="s">
        <v>7536</v>
      </c>
      <c r="B157" s="79">
        <v>1</v>
      </c>
      <c r="C157" s="78" t="s">
        <v>409</v>
      </c>
      <c r="D157" s="78" t="s">
        <v>1955</v>
      </c>
      <c r="E157" s="78" t="s">
        <v>407</v>
      </c>
      <c r="F157" s="79">
        <v>1</v>
      </c>
      <c r="G157" s="78" t="s">
        <v>411</v>
      </c>
      <c r="H157" s="79"/>
      <c r="I157" s="87">
        <v>1418</v>
      </c>
      <c r="J157" s="79" t="s">
        <v>0</v>
      </c>
      <c r="K157" s="79"/>
      <c r="L157" s="78" t="s">
        <v>6089</v>
      </c>
      <c r="M157" s="78"/>
      <c r="N157" s="78"/>
      <c r="O157" s="79">
        <v>1</v>
      </c>
      <c r="P157" s="79"/>
      <c r="Q157" s="79"/>
      <c r="R157" s="79"/>
      <c r="S157" s="79"/>
      <c r="T157" s="79"/>
      <c r="U157" s="79"/>
      <c r="V157" s="79"/>
      <c r="W157" s="79"/>
      <c r="X157" s="79"/>
      <c r="Y157" s="79"/>
      <c r="Z157" s="79"/>
      <c r="AA157" s="79"/>
      <c r="AB157" s="79"/>
      <c r="AC157" s="79"/>
      <c r="AD157" s="81">
        <v>38582</v>
      </c>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83">
        <f t="shared" si="6"/>
        <v>0</v>
      </c>
    </row>
    <row r="158" spans="1:52" ht="34.950000000000003" customHeight="1" x14ac:dyDescent="0.45">
      <c r="A158" s="78" t="s">
        <v>7536</v>
      </c>
      <c r="B158" s="79">
        <v>1</v>
      </c>
      <c r="C158" s="78" t="s">
        <v>409</v>
      </c>
      <c r="D158" s="78"/>
      <c r="E158" s="78"/>
      <c r="F158" s="79"/>
      <c r="G158" s="78"/>
      <c r="H158" s="79"/>
      <c r="I158" s="87">
        <v>1419</v>
      </c>
      <c r="J158" s="79"/>
      <c r="K158" s="79"/>
      <c r="L158" s="78" t="s">
        <v>5995</v>
      </c>
      <c r="M158" s="78" t="s">
        <v>6651</v>
      </c>
      <c r="N158" s="78" t="s">
        <v>414</v>
      </c>
      <c r="O158" s="79">
        <v>1</v>
      </c>
      <c r="P158" s="79">
        <v>600</v>
      </c>
      <c r="Q158" s="79">
        <v>600</v>
      </c>
      <c r="R158" s="79">
        <v>1500</v>
      </c>
      <c r="S158" s="79"/>
      <c r="T158" s="79" t="s">
        <v>3043</v>
      </c>
      <c r="U158" s="79"/>
      <c r="V158" s="79"/>
      <c r="W158" s="79"/>
      <c r="X158" s="79"/>
      <c r="Y158" s="79"/>
      <c r="Z158" s="79"/>
      <c r="AA158" s="79"/>
      <c r="AB158" s="79"/>
      <c r="AC158" s="79"/>
      <c r="AD158" s="81">
        <v>42717.378206018519</v>
      </c>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3">
        <f t="shared" ref="AZ158:AZ185" si="7">P158*Q158*R158/1000000000*O158</f>
        <v>0.54</v>
      </c>
    </row>
    <row r="159" spans="1:52" ht="34.950000000000003" customHeight="1" x14ac:dyDescent="0.45">
      <c r="A159" s="78" t="s">
        <v>7536</v>
      </c>
      <c r="B159" s="79">
        <v>1</v>
      </c>
      <c r="C159" s="78" t="s">
        <v>409</v>
      </c>
      <c r="D159" s="78"/>
      <c r="E159" s="78"/>
      <c r="F159" s="79"/>
      <c r="G159" s="78"/>
      <c r="H159" s="79"/>
      <c r="I159" s="87">
        <v>1419</v>
      </c>
      <c r="J159" s="79"/>
      <c r="K159" s="79"/>
      <c r="L159" s="78" t="s">
        <v>6673</v>
      </c>
      <c r="M159" s="78" t="s">
        <v>6651</v>
      </c>
      <c r="N159" s="78" t="s">
        <v>5387</v>
      </c>
      <c r="O159" s="79">
        <v>1</v>
      </c>
      <c r="P159" s="79"/>
      <c r="Q159" s="79"/>
      <c r="R159" s="79"/>
      <c r="S159" s="79"/>
      <c r="T159" s="79" t="s">
        <v>3043</v>
      </c>
      <c r="U159" s="79"/>
      <c r="V159" s="79"/>
      <c r="W159" s="79"/>
      <c r="X159" s="79"/>
      <c r="Y159" s="79"/>
      <c r="Z159" s="79"/>
      <c r="AA159" s="79"/>
      <c r="AB159" s="79"/>
      <c r="AC159" s="79"/>
      <c r="AD159" s="81"/>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83">
        <f t="shared" si="7"/>
        <v>0</v>
      </c>
    </row>
    <row r="160" spans="1:52" ht="34.950000000000003" customHeight="1" x14ac:dyDescent="0.45">
      <c r="A160" s="78" t="s">
        <v>7536</v>
      </c>
      <c r="B160" s="79">
        <v>1</v>
      </c>
      <c r="C160" s="78" t="s">
        <v>409</v>
      </c>
      <c r="D160" s="78" t="s">
        <v>1955</v>
      </c>
      <c r="E160" s="78" t="s">
        <v>407</v>
      </c>
      <c r="F160" s="79">
        <v>1</v>
      </c>
      <c r="G160" s="78" t="s">
        <v>423</v>
      </c>
      <c r="H160" s="79"/>
      <c r="I160" s="87">
        <v>1421</v>
      </c>
      <c r="J160" s="79" t="s">
        <v>0</v>
      </c>
      <c r="K160" s="79"/>
      <c r="L160" s="78" t="s">
        <v>424</v>
      </c>
      <c r="M160" s="78" t="s">
        <v>425</v>
      </c>
      <c r="N160" s="78" t="s">
        <v>206</v>
      </c>
      <c r="O160" s="79">
        <v>1</v>
      </c>
      <c r="P160" s="79">
        <v>350</v>
      </c>
      <c r="Q160" s="79">
        <v>600</v>
      </c>
      <c r="R160" s="79">
        <v>1100</v>
      </c>
      <c r="S160" s="79"/>
      <c r="T160" s="79" t="s">
        <v>3043</v>
      </c>
      <c r="U160" s="79"/>
      <c r="V160" s="79"/>
      <c r="W160" s="79"/>
      <c r="X160" s="79"/>
      <c r="Y160" s="79"/>
      <c r="Z160" s="79"/>
      <c r="AA160" s="79"/>
      <c r="AB160" s="79"/>
      <c r="AC160" s="79"/>
      <c r="AD160" s="81"/>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83">
        <f t="shared" si="7"/>
        <v>0.23100000000000001</v>
      </c>
    </row>
    <row r="161" spans="1:52" ht="34.950000000000003" customHeight="1" x14ac:dyDescent="0.45">
      <c r="A161" s="78" t="s">
        <v>7536</v>
      </c>
      <c r="B161" s="79">
        <v>1</v>
      </c>
      <c r="C161" s="78" t="s">
        <v>409</v>
      </c>
      <c r="D161" s="78"/>
      <c r="E161" s="78"/>
      <c r="F161" s="79"/>
      <c r="G161" s="78"/>
      <c r="H161" s="79"/>
      <c r="I161" s="87">
        <v>1422</v>
      </c>
      <c r="J161" s="79"/>
      <c r="K161" s="79"/>
      <c r="L161" s="78" t="s">
        <v>6091</v>
      </c>
      <c r="M161" s="78"/>
      <c r="N161" s="78"/>
      <c r="O161" s="79">
        <v>1</v>
      </c>
      <c r="P161" s="79">
        <v>400</v>
      </c>
      <c r="Q161" s="79">
        <v>400</v>
      </c>
      <c r="R161" s="79">
        <v>1300</v>
      </c>
      <c r="S161" s="79"/>
      <c r="T161" s="79" t="s">
        <v>3043</v>
      </c>
      <c r="U161" s="79"/>
      <c r="V161" s="79"/>
      <c r="W161" s="79"/>
      <c r="X161" s="79"/>
      <c r="Y161" s="79"/>
      <c r="Z161" s="79"/>
      <c r="AA161" s="79"/>
      <c r="AB161" s="79"/>
      <c r="AC161" s="79"/>
      <c r="AD161" s="81"/>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83">
        <f t="shared" si="7"/>
        <v>0.20799999999999999</v>
      </c>
    </row>
    <row r="162" spans="1:52" s="154" customFormat="1" ht="34.950000000000003" customHeight="1" x14ac:dyDescent="0.45">
      <c r="A162" s="151" t="s">
        <v>7536</v>
      </c>
      <c r="B162" s="147">
        <v>1</v>
      </c>
      <c r="C162" s="151" t="s">
        <v>409</v>
      </c>
      <c r="D162" s="151"/>
      <c r="E162" s="151"/>
      <c r="F162" s="147"/>
      <c r="G162" s="151"/>
      <c r="H162" s="147"/>
      <c r="I162" s="152">
        <v>1423</v>
      </c>
      <c r="J162" s="147"/>
      <c r="K162" s="147"/>
      <c r="L162" s="151" t="s">
        <v>6667</v>
      </c>
      <c r="M162" s="151" t="s">
        <v>6652</v>
      </c>
      <c r="N162" s="151" t="s">
        <v>426</v>
      </c>
      <c r="O162" s="147">
        <v>1</v>
      </c>
      <c r="P162" s="147">
        <v>200</v>
      </c>
      <c r="Q162" s="147">
        <v>400</v>
      </c>
      <c r="R162" s="147">
        <v>150</v>
      </c>
      <c r="S162" s="147"/>
      <c r="T162" s="147" t="s">
        <v>3043</v>
      </c>
      <c r="U162" s="147"/>
      <c r="V162" s="147"/>
      <c r="W162" s="147"/>
      <c r="X162" s="147"/>
      <c r="Y162" s="147"/>
      <c r="Z162" s="147"/>
      <c r="AA162" s="147"/>
      <c r="AB162" s="147"/>
      <c r="AC162" s="147"/>
      <c r="AD162" s="153"/>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9">
        <f t="shared" si="7"/>
        <v>1.2E-2</v>
      </c>
    </row>
    <row r="163" spans="1:52" ht="34.950000000000003" customHeight="1" x14ac:dyDescent="0.45">
      <c r="A163" s="78" t="s">
        <v>7536</v>
      </c>
      <c r="B163" s="79">
        <v>1</v>
      </c>
      <c r="C163" s="78" t="s">
        <v>409</v>
      </c>
      <c r="D163" s="78"/>
      <c r="E163" s="78"/>
      <c r="F163" s="79"/>
      <c r="G163" s="78"/>
      <c r="H163" s="79"/>
      <c r="I163" s="87">
        <v>1424</v>
      </c>
      <c r="J163" s="79"/>
      <c r="K163" s="79"/>
      <c r="L163" s="78" t="s">
        <v>6720</v>
      </c>
      <c r="M163" s="78" t="s">
        <v>5458</v>
      </c>
      <c r="N163" s="78"/>
      <c r="O163" s="79">
        <v>1</v>
      </c>
      <c r="P163" s="79">
        <v>1000</v>
      </c>
      <c r="Q163" s="79">
        <v>100</v>
      </c>
      <c r="R163" s="79">
        <v>1000</v>
      </c>
      <c r="S163" s="79"/>
      <c r="T163" s="79" t="s">
        <v>3043</v>
      </c>
      <c r="U163" s="79"/>
      <c r="V163" s="79"/>
      <c r="W163" s="79"/>
      <c r="X163" s="79"/>
      <c r="Y163" s="79"/>
      <c r="Z163" s="79"/>
      <c r="AA163" s="79"/>
      <c r="AB163" s="79"/>
      <c r="AC163" s="79"/>
      <c r="AD163" s="81"/>
      <c r="AE163" s="79"/>
      <c r="AF163" s="79"/>
      <c r="AG163" s="79"/>
      <c r="AH163" s="79"/>
      <c r="AI163" s="79"/>
      <c r="AJ163" s="79"/>
      <c r="AK163" s="79"/>
      <c r="AL163" s="79"/>
      <c r="AM163" s="79"/>
      <c r="AN163" s="79"/>
      <c r="AO163" s="79"/>
      <c r="AP163" s="79"/>
      <c r="AQ163" s="79"/>
      <c r="AR163" s="79"/>
      <c r="AS163" s="79"/>
      <c r="AT163" s="79"/>
      <c r="AU163" s="79"/>
      <c r="AV163" s="79"/>
      <c r="AW163" s="79"/>
      <c r="AX163" s="79"/>
      <c r="AY163" s="79" t="s">
        <v>2849</v>
      </c>
      <c r="AZ163" s="83">
        <f t="shared" si="7"/>
        <v>0.1</v>
      </c>
    </row>
    <row r="164" spans="1:52" ht="34.950000000000003" customHeight="1" x14ac:dyDescent="0.45">
      <c r="A164" s="78" t="s">
        <v>7536</v>
      </c>
      <c r="B164" s="79">
        <v>1</v>
      </c>
      <c r="C164" s="78" t="s">
        <v>409</v>
      </c>
      <c r="D164" s="78" t="s">
        <v>2447</v>
      </c>
      <c r="E164" s="78" t="s">
        <v>2448</v>
      </c>
      <c r="F164" s="79">
        <v>1</v>
      </c>
      <c r="G164" s="78" t="s">
        <v>439</v>
      </c>
      <c r="H164" s="79"/>
      <c r="I164" s="87">
        <v>1425</v>
      </c>
      <c r="J164" s="79" t="s">
        <v>0</v>
      </c>
      <c r="K164" s="79"/>
      <c r="L164" s="78" t="s">
        <v>370</v>
      </c>
      <c r="M164" s="78" t="s">
        <v>8336</v>
      </c>
      <c r="N164" s="78" t="s">
        <v>8337</v>
      </c>
      <c r="O164" s="79">
        <v>1</v>
      </c>
      <c r="P164" s="79">
        <v>660</v>
      </c>
      <c r="Q164" s="79">
        <v>450</v>
      </c>
      <c r="R164" s="79">
        <v>2100</v>
      </c>
      <c r="S164" s="79"/>
      <c r="T164" s="79"/>
      <c r="U164" s="79"/>
      <c r="V164" s="79"/>
      <c r="W164" s="79"/>
      <c r="X164" s="79"/>
      <c r="Y164" s="79"/>
      <c r="Z164" s="79"/>
      <c r="AA164" s="79"/>
      <c r="AB164" s="79"/>
      <c r="AC164" s="79"/>
      <c r="AD164" s="81"/>
      <c r="AE164" s="79"/>
      <c r="AF164" s="79"/>
      <c r="AG164" s="79"/>
      <c r="AH164" s="79"/>
      <c r="AI164" s="79"/>
      <c r="AJ164" s="79"/>
      <c r="AK164" s="79"/>
      <c r="AL164" s="79"/>
      <c r="AM164" s="79"/>
      <c r="AN164" s="79"/>
      <c r="AO164" s="79"/>
      <c r="AP164" s="79"/>
      <c r="AQ164" s="79"/>
      <c r="AR164" s="79"/>
      <c r="AS164" s="79"/>
      <c r="AT164" s="79"/>
      <c r="AU164" s="79"/>
      <c r="AV164" s="79"/>
      <c r="AW164" s="79"/>
      <c r="AX164" s="79"/>
      <c r="AY164" s="79" t="s">
        <v>2849</v>
      </c>
      <c r="AZ164" s="83">
        <f t="shared" si="7"/>
        <v>0.62370000000000003</v>
      </c>
    </row>
    <row r="165" spans="1:52" s="85" customFormat="1" ht="34.950000000000003" customHeight="1" x14ac:dyDescent="0.45">
      <c r="A165" s="78" t="s">
        <v>7536</v>
      </c>
      <c r="B165" s="79">
        <v>1</v>
      </c>
      <c r="C165" s="78" t="s">
        <v>409</v>
      </c>
      <c r="D165" s="78" t="s">
        <v>2447</v>
      </c>
      <c r="E165" s="78" t="s">
        <v>2448</v>
      </c>
      <c r="F165" s="79">
        <v>1</v>
      </c>
      <c r="G165" s="78" t="s">
        <v>439</v>
      </c>
      <c r="H165" s="79"/>
      <c r="I165" s="87">
        <v>1426</v>
      </c>
      <c r="J165" s="79" t="s">
        <v>0</v>
      </c>
      <c r="K165" s="79"/>
      <c r="L165" s="78" t="s">
        <v>370</v>
      </c>
      <c r="M165" s="78" t="s">
        <v>8336</v>
      </c>
      <c r="N165" s="78" t="s">
        <v>8337</v>
      </c>
      <c r="O165" s="79">
        <v>1</v>
      </c>
      <c r="P165" s="79">
        <v>660</v>
      </c>
      <c r="Q165" s="79">
        <v>450</v>
      </c>
      <c r="R165" s="79">
        <v>2100</v>
      </c>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t="s">
        <v>2849</v>
      </c>
      <c r="AZ165" s="83">
        <f t="shared" si="7"/>
        <v>0.62370000000000003</v>
      </c>
    </row>
    <row r="166" spans="1:52" s="85" customFormat="1" ht="34.950000000000003" customHeight="1" x14ac:dyDescent="0.45">
      <c r="A166" s="78" t="s">
        <v>7536</v>
      </c>
      <c r="B166" s="79">
        <v>1</v>
      </c>
      <c r="C166" s="78" t="s">
        <v>409</v>
      </c>
      <c r="D166" s="78" t="s">
        <v>2447</v>
      </c>
      <c r="E166" s="78" t="s">
        <v>2448</v>
      </c>
      <c r="F166" s="79">
        <v>1</v>
      </c>
      <c r="G166" s="78" t="s">
        <v>439</v>
      </c>
      <c r="H166" s="79"/>
      <c r="I166" s="87">
        <v>1427</v>
      </c>
      <c r="J166" s="79" t="s">
        <v>0</v>
      </c>
      <c r="K166" s="79"/>
      <c r="L166" s="78" t="s">
        <v>346</v>
      </c>
      <c r="M166" s="78" t="s">
        <v>8336</v>
      </c>
      <c r="N166" s="78" t="s">
        <v>8337</v>
      </c>
      <c r="O166" s="79">
        <v>1</v>
      </c>
      <c r="P166" s="79">
        <v>1800</v>
      </c>
      <c r="Q166" s="79">
        <v>600</v>
      </c>
      <c r="R166" s="79">
        <v>2200</v>
      </c>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t="s">
        <v>2849</v>
      </c>
      <c r="AZ166" s="83">
        <f t="shared" si="7"/>
        <v>2.3759999999999999</v>
      </c>
    </row>
    <row r="167" spans="1:52" s="156" customFormat="1" ht="34.950000000000003" customHeight="1" x14ac:dyDescent="0.45">
      <c r="A167" s="151" t="s">
        <v>7536</v>
      </c>
      <c r="B167" s="147">
        <v>1</v>
      </c>
      <c r="C167" s="151" t="s">
        <v>409</v>
      </c>
      <c r="D167" s="151"/>
      <c r="E167" s="151"/>
      <c r="F167" s="147"/>
      <c r="G167" s="151"/>
      <c r="H167" s="147"/>
      <c r="I167" s="152">
        <v>1428</v>
      </c>
      <c r="J167" s="147"/>
      <c r="K167" s="147"/>
      <c r="L167" s="151" t="s">
        <v>268</v>
      </c>
      <c r="M167" s="151" t="s">
        <v>237</v>
      </c>
      <c r="N167" s="151" t="s">
        <v>435</v>
      </c>
      <c r="O167" s="147">
        <v>1</v>
      </c>
      <c r="P167" s="147">
        <v>500</v>
      </c>
      <c r="Q167" s="147">
        <v>1000</v>
      </c>
      <c r="R167" s="147">
        <v>1300</v>
      </c>
      <c r="S167" s="147"/>
      <c r="T167" s="147" t="s">
        <v>3043</v>
      </c>
      <c r="U167" s="147"/>
      <c r="V167" s="147"/>
      <c r="W167" s="147"/>
      <c r="X167" s="147"/>
      <c r="Y167" s="147"/>
      <c r="Z167" s="147"/>
      <c r="AA167" s="147"/>
      <c r="AB167" s="147"/>
      <c r="AC167" s="147"/>
      <c r="AD167" s="153"/>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9">
        <f t="shared" si="7"/>
        <v>0.65</v>
      </c>
    </row>
    <row r="168" spans="1:52" s="156" customFormat="1" ht="34.950000000000003" customHeight="1" x14ac:dyDescent="0.45">
      <c r="A168" s="151" t="s">
        <v>7536</v>
      </c>
      <c r="B168" s="147">
        <v>1</v>
      </c>
      <c r="C168" s="151" t="s">
        <v>409</v>
      </c>
      <c r="D168" s="151"/>
      <c r="E168" s="151"/>
      <c r="F168" s="147"/>
      <c r="G168" s="151"/>
      <c r="H168" s="147"/>
      <c r="I168" s="152">
        <v>1429</v>
      </c>
      <c r="J168" s="147"/>
      <c r="K168" s="147"/>
      <c r="L168" s="151" t="s">
        <v>386</v>
      </c>
      <c r="M168" s="151"/>
      <c r="N168" s="151"/>
      <c r="O168" s="147">
        <v>1</v>
      </c>
      <c r="P168" s="147">
        <v>500</v>
      </c>
      <c r="Q168" s="147">
        <v>550</v>
      </c>
      <c r="R168" s="147">
        <v>1200</v>
      </c>
      <c r="S168" s="147"/>
      <c r="T168" s="147" t="s">
        <v>3043</v>
      </c>
      <c r="U168" s="147"/>
      <c r="V168" s="147"/>
      <c r="W168" s="147"/>
      <c r="X168" s="147"/>
      <c r="Y168" s="147"/>
      <c r="Z168" s="147"/>
      <c r="AA168" s="147"/>
      <c r="AB168" s="147"/>
      <c r="AC168" s="147"/>
      <c r="AD168" s="153"/>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9">
        <f t="shared" si="7"/>
        <v>0.33</v>
      </c>
    </row>
    <row r="169" spans="1:52" s="156" customFormat="1" ht="34.950000000000003" customHeight="1" x14ac:dyDescent="0.45">
      <c r="A169" s="151" t="s">
        <v>7536</v>
      </c>
      <c r="B169" s="147">
        <v>1</v>
      </c>
      <c r="C169" s="151" t="s">
        <v>5800</v>
      </c>
      <c r="D169" s="151" t="s">
        <v>1955</v>
      </c>
      <c r="E169" s="151" t="s">
        <v>407</v>
      </c>
      <c r="F169" s="147">
        <v>1</v>
      </c>
      <c r="G169" s="151" t="s">
        <v>2446</v>
      </c>
      <c r="H169" s="147"/>
      <c r="I169" s="152">
        <v>1431</v>
      </c>
      <c r="J169" s="147" t="s">
        <v>2498</v>
      </c>
      <c r="K169" s="147"/>
      <c r="L169" s="151" t="s">
        <v>6669</v>
      </c>
      <c r="M169" s="151" t="s">
        <v>6654</v>
      </c>
      <c r="N169" s="151" t="s">
        <v>440</v>
      </c>
      <c r="O169" s="147">
        <v>1</v>
      </c>
      <c r="P169" s="147">
        <v>250</v>
      </c>
      <c r="Q169" s="147">
        <v>300</v>
      </c>
      <c r="R169" s="147">
        <v>130</v>
      </c>
      <c r="S169" s="147"/>
      <c r="T169" s="147" t="s">
        <v>3043</v>
      </c>
      <c r="U169" s="147"/>
      <c r="V169" s="147"/>
      <c r="W169" s="147"/>
      <c r="X169" s="147"/>
      <c r="Y169" s="147"/>
      <c r="Z169" s="147"/>
      <c r="AA169" s="147"/>
      <c r="AB169" s="147"/>
      <c r="AC169" s="147"/>
      <c r="AD169" s="153"/>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9">
        <f t="shared" si="7"/>
        <v>9.75E-3</v>
      </c>
    </row>
    <row r="170" spans="1:52" s="154" customFormat="1" ht="34.950000000000003" customHeight="1" x14ac:dyDescent="0.45">
      <c r="A170" s="151" t="s">
        <v>7536</v>
      </c>
      <c r="B170" s="147">
        <v>1</v>
      </c>
      <c r="C170" s="151" t="s">
        <v>5800</v>
      </c>
      <c r="D170" s="151"/>
      <c r="E170" s="151"/>
      <c r="F170" s="147"/>
      <c r="G170" s="151"/>
      <c r="H170" s="147"/>
      <c r="I170" s="152" t="s">
        <v>2985</v>
      </c>
      <c r="J170" s="147"/>
      <c r="K170" s="147"/>
      <c r="L170" s="151" t="s">
        <v>135</v>
      </c>
      <c r="M170" s="151" t="s">
        <v>6662</v>
      </c>
      <c r="N170" s="151" t="s">
        <v>6726</v>
      </c>
      <c r="O170" s="147">
        <v>1</v>
      </c>
      <c r="P170" s="147">
        <v>500</v>
      </c>
      <c r="Q170" s="147">
        <v>750</v>
      </c>
      <c r="R170" s="147">
        <v>1400</v>
      </c>
      <c r="S170" s="147"/>
      <c r="T170" s="147" t="s">
        <v>3043</v>
      </c>
      <c r="U170" s="147"/>
      <c r="V170" s="147"/>
      <c r="W170" s="147"/>
      <c r="X170" s="147"/>
      <c r="Y170" s="147"/>
      <c r="Z170" s="147"/>
      <c r="AA170" s="147"/>
      <c r="AB170" s="147"/>
      <c r="AC170" s="147"/>
      <c r="AD170" s="153"/>
      <c r="AE170" s="147" t="s">
        <v>3482</v>
      </c>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9">
        <f t="shared" si="7"/>
        <v>0.52500000000000002</v>
      </c>
    </row>
    <row r="171" spans="1:52" s="154" customFormat="1" ht="34.950000000000003" customHeight="1" x14ac:dyDescent="0.45">
      <c r="A171" s="151" t="s">
        <v>7536</v>
      </c>
      <c r="B171" s="147">
        <v>1</v>
      </c>
      <c r="C171" s="151" t="s">
        <v>5800</v>
      </c>
      <c r="D171" s="151"/>
      <c r="E171" s="151"/>
      <c r="F171" s="147"/>
      <c r="G171" s="151"/>
      <c r="H171" s="147"/>
      <c r="I171" s="152" t="s">
        <v>2987</v>
      </c>
      <c r="J171" s="147"/>
      <c r="K171" s="147"/>
      <c r="L171" s="151" t="s">
        <v>5574</v>
      </c>
      <c r="M171" s="151" t="s">
        <v>6663</v>
      </c>
      <c r="N171" s="151" t="s">
        <v>486</v>
      </c>
      <c r="O171" s="147">
        <v>1</v>
      </c>
      <c r="P171" s="147">
        <v>350</v>
      </c>
      <c r="Q171" s="147">
        <v>400</v>
      </c>
      <c r="R171" s="147">
        <v>350</v>
      </c>
      <c r="S171" s="147"/>
      <c r="T171" s="147"/>
      <c r="U171" s="147"/>
      <c r="V171" s="147"/>
      <c r="W171" s="147"/>
      <c r="X171" s="147"/>
      <c r="Y171" s="147"/>
      <c r="Z171" s="147"/>
      <c r="AA171" s="147"/>
      <c r="AB171" s="147"/>
      <c r="AC171" s="147"/>
      <c r="AD171" s="153"/>
      <c r="AE171" s="147" t="s">
        <v>3482</v>
      </c>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9">
        <f t="shared" si="7"/>
        <v>4.9000000000000002E-2</v>
      </c>
    </row>
    <row r="172" spans="1:52" s="154" customFormat="1" ht="34.950000000000003" customHeight="1" x14ac:dyDescent="0.45">
      <c r="A172" s="151" t="s">
        <v>7536</v>
      </c>
      <c r="B172" s="147">
        <v>1</v>
      </c>
      <c r="C172" s="151" t="s">
        <v>5800</v>
      </c>
      <c r="D172" s="151" t="s">
        <v>1955</v>
      </c>
      <c r="E172" s="151" t="s">
        <v>407</v>
      </c>
      <c r="F172" s="147">
        <v>1</v>
      </c>
      <c r="G172" s="151" t="s">
        <v>451</v>
      </c>
      <c r="H172" s="147"/>
      <c r="I172" s="155" t="s">
        <v>5486</v>
      </c>
      <c r="J172" s="147" t="s">
        <v>0</v>
      </c>
      <c r="K172" s="147"/>
      <c r="L172" s="151" t="s">
        <v>6672</v>
      </c>
      <c r="M172" s="151" t="s">
        <v>6666</v>
      </c>
      <c r="N172" s="151" t="s">
        <v>1358</v>
      </c>
      <c r="O172" s="147">
        <v>1</v>
      </c>
      <c r="P172" s="147">
        <v>500</v>
      </c>
      <c r="Q172" s="147">
        <v>280</v>
      </c>
      <c r="R172" s="147">
        <v>1050</v>
      </c>
      <c r="S172" s="147"/>
      <c r="T172" s="147"/>
      <c r="U172" s="147"/>
      <c r="V172" s="147"/>
      <c r="W172" s="147"/>
      <c r="X172" s="147"/>
      <c r="Y172" s="147"/>
      <c r="Z172" s="147"/>
      <c r="AA172" s="147"/>
      <c r="AB172" s="147"/>
      <c r="AC172" s="147"/>
      <c r="AD172" s="153"/>
      <c r="AE172" s="147" t="s">
        <v>3043</v>
      </c>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9">
        <f t="shared" si="7"/>
        <v>0.14699999999999999</v>
      </c>
    </row>
    <row r="173" spans="1:52" s="154" customFormat="1" ht="34.950000000000003" customHeight="1" x14ac:dyDescent="0.45">
      <c r="A173" s="151" t="s">
        <v>7536</v>
      </c>
      <c r="B173" s="147">
        <v>1</v>
      </c>
      <c r="C173" s="151" t="s">
        <v>5800</v>
      </c>
      <c r="D173" s="151" t="s">
        <v>1955</v>
      </c>
      <c r="E173" s="151" t="s">
        <v>407</v>
      </c>
      <c r="F173" s="147">
        <v>1</v>
      </c>
      <c r="G173" s="151" t="s">
        <v>451</v>
      </c>
      <c r="H173" s="147"/>
      <c r="I173" s="155"/>
      <c r="J173" s="147" t="s">
        <v>0</v>
      </c>
      <c r="K173" s="147"/>
      <c r="L173" s="151" t="s">
        <v>6554</v>
      </c>
      <c r="M173" s="151" t="s">
        <v>6664</v>
      </c>
      <c r="N173" s="151" t="s">
        <v>452</v>
      </c>
      <c r="O173" s="147">
        <v>3</v>
      </c>
      <c r="P173" s="147"/>
      <c r="Q173" s="147"/>
      <c r="R173" s="147"/>
      <c r="S173" s="147"/>
      <c r="T173" s="147"/>
      <c r="U173" s="147"/>
      <c r="V173" s="147"/>
      <c r="W173" s="147"/>
      <c r="X173" s="147"/>
      <c r="Y173" s="147"/>
      <c r="Z173" s="147"/>
      <c r="AA173" s="147"/>
      <c r="AB173" s="147"/>
      <c r="AC173" s="147"/>
      <c r="AD173" s="153">
        <v>43735</v>
      </c>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9">
        <f t="shared" si="7"/>
        <v>0</v>
      </c>
    </row>
    <row r="174" spans="1:52" s="154" customFormat="1" ht="34.950000000000003" customHeight="1" x14ac:dyDescent="0.45">
      <c r="A174" s="151" t="s">
        <v>7536</v>
      </c>
      <c r="B174" s="147">
        <v>1</v>
      </c>
      <c r="C174" s="151" t="s">
        <v>5800</v>
      </c>
      <c r="D174" s="151" t="s">
        <v>1955</v>
      </c>
      <c r="E174" s="151" t="s">
        <v>407</v>
      </c>
      <c r="F174" s="147">
        <v>1</v>
      </c>
      <c r="G174" s="151" t="s">
        <v>451</v>
      </c>
      <c r="H174" s="147"/>
      <c r="I174" s="155"/>
      <c r="J174" s="147" t="s">
        <v>0</v>
      </c>
      <c r="K174" s="147"/>
      <c r="L174" s="151" t="s">
        <v>6554</v>
      </c>
      <c r="M174" s="151" t="s">
        <v>6664</v>
      </c>
      <c r="N174" s="151" t="s">
        <v>453</v>
      </c>
      <c r="O174" s="147">
        <v>3</v>
      </c>
      <c r="P174" s="147"/>
      <c r="Q174" s="147"/>
      <c r="R174" s="147"/>
      <c r="S174" s="147"/>
      <c r="T174" s="147"/>
      <c r="U174" s="147"/>
      <c r="V174" s="147"/>
      <c r="W174" s="147"/>
      <c r="X174" s="147"/>
      <c r="Y174" s="147"/>
      <c r="Z174" s="147"/>
      <c r="AA174" s="147"/>
      <c r="AB174" s="147"/>
      <c r="AC174" s="147"/>
      <c r="AD174" s="153">
        <v>39414</v>
      </c>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9">
        <f t="shared" si="7"/>
        <v>0</v>
      </c>
    </row>
    <row r="175" spans="1:52" s="154" customFormat="1" ht="34.950000000000003" customHeight="1" x14ac:dyDescent="0.45">
      <c r="A175" s="151" t="s">
        <v>7536</v>
      </c>
      <c r="B175" s="147">
        <v>1</v>
      </c>
      <c r="C175" s="151" t="s">
        <v>5800</v>
      </c>
      <c r="D175" s="151" t="s">
        <v>1955</v>
      </c>
      <c r="E175" s="151" t="s">
        <v>407</v>
      </c>
      <c r="F175" s="147">
        <v>1</v>
      </c>
      <c r="G175" s="151" t="s">
        <v>451</v>
      </c>
      <c r="H175" s="147"/>
      <c r="I175" s="155"/>
      <c r="J175" s="147"/>
      <c r="K175" s="147"/>
      <c r="L175" s="151" t="s">
        <v>6725</v>
      </c>
      <c r="M175" s="151"/>
      <c r="N175" s="151"/>
      <c r="O175" s="147">
        <v>5</v>
      </c>
      <c r="P175" s="147"/>
      <c r="Q175" s="147"/>
      <c r="R175" s="147"/>
      <c r="S175" s="147"/>
      <c r="T175" s="147"/>
      <c r="U175" s="147"/>
      <c r="V175" s="147"/>
      <c r="W175" s="147"/>
      <c r="X175" s="147"/>
      <c r="Y175" s="147"/>
      <c r="Z175" s="147"/>
      <c r="AA175" s="147"/>
      <c r="AB175" s="147"/>
      <c r="AC175" s="147"/>
      <c r="AD175" s="153"/>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9">
        <f t="shared" si="7"/>
        <v>0</v>
      </c>
    </row>
    <row r="176" spans="1:52" s="154" customFormat="1" ht="34.950000000000003" customHeight="1" x14ac:dyDescent="0.45">
      <c r="A176" s="151" t="s">
        <v>7536</v>
      </c>
      <c r="B176" s="147">
        <v>1</v>
      </c>
      <c r="C176" s="151" t="s">
        <v>5800</v>
      </c>
      <c r="D176" s="151" t="s">
        <v>1955</v>
      </c>
      <c r="E176" s="151" t="s">
        <v>407</v>
      </c>
      <c r="F176" s="147">
        <v>1</v>
      </c>
      <c r="G176" s="151" t="s">
        <v>451</v>
      </c>
      <c r="H176" s="147"/>
      <c r="I176" s="155"/>
      <c r="J176" s="147" t="s">
        <v>0</v>
      </c>
      <c r="K176" s="147"/>
      <c r="L176" s="151" t="s">
        <v>6672</v>
      </c>
      <c r="M176" s="151"/>
      <c r="N176" s="151" t="s">
        <v>6727</v>
      </c>
      <c r="O176" s="147">
        <v>1</v>
      </c>
      <c r="P176" s="147"/>
      <c r="Q176" s="147"/>
      <c r="R176" s="147"/>
      <c r="S176" s="147"/>
      <c r="T176" s="147"/>
      <c r="U176" s="147"/>
      <c r="V176" s="147"/>
      <c r="W176" s="147"/>
      <c r="X176" s="147"/>
      <c r="Y176" s="147"/>
      <c r="Z176" s="147"/>
      <c r="AA176" s="147"/>
      <c r="AB176" s="147"/>
      <c r="AC176" s="147"/>
      <c r="AD176" s="153"/>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9">
        <f t="shared" si="7"/>
        <v>0</v>
      </c>
    </row>
    <row r="177" spans="1:52" s="154" customFormat="1" ht="34.950000000000003" customHeight="1" x14ac:dyDescent="0.45">
      <c r="A177" s="151" t="s">
        <v>7536</v>
      </c>
      <c r="B177" s="147">
        <v>1</v>
      </c>
      <c r="C177" s="151" t="s">
        <v>5800</v>
      </c>
      <c r="D177" s="151" t="s">
        <v>1955</v>
      </c>
      <c r="E177" s="151" t="s">
        <v>407</v>
      </c>
      <c r="F177" s="147">
        <v>1</v>
      </c>
      <c r="G177" s="151" t="s">
        <v>451</v>
      </c>
      <c r="H177" s="147"/>
      <c r="I177" s="152"/>
      <c r="J177" s="147"/>
      <c r="K177" s="147"/>
      <c r="L177" s="151" t="s">
        <v>456</v>
      </c>
      <c r="M177" s="151"/>
      <c r="N177" s="151" t="s">
        <v>6728</v>
      </c>
      <c r="O177" s="147">
        <v>1</v>
      </c>
      <c r="P177" s="147"/>
      <c r="Q177" s="147"/>
      <c r="R177" s="147"/>
      <c r="S177" s="147"/>
      <c r="T177" s="147"/>
      <c r="U177" s="147"/>
      <c r="V177" s="147"/>
      <c r="W177" s="147"/>
      <c r="X177" s="147"/>
      <c r="Y177" s="147"/>
      <c r="Z177" s="147"/>
      <c r="AA177" s="147"/>
      <c r="AB177" s="147"/>
      <c r="AC177" s="147"/>
      <c r="AD177" s="153"/>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9">
        <f t="shared" si="7"/>
        <v>0</v>
      </c>
    </row>
    <row r="178" spans="1:52" s="156" customFormat="1" ht="34.950000000000003" customHeight="1" x14ac:dyDescent="0.45">
      <c r="A178" s="151" t="s">
        <v>7536</v>
      </c>
      <c r="B178" s="147">
        <v>1</v>
      </c>
      <c r="C178" s="151" t="s">
        <v>409</v>
      </c>
      <c r="D178" s="151" t="s">
        <v>1955</v>
      </c>
      <c r="E178" s="151" t="s">
        <v>407</v>
      </c>
      <c r="F178" s="147">
        <v>1</v>
      </c>
      <c r="G178" s="151" t="s">
        <v>427</v>
      </c>
      <c r="H178" s="147"/>
      <c r="I178" s="152" t="s">
        <v>100</v>
      </c>
      <c r="J178" s="147" t="s">
        <v>0</v>
      </c>
      <c r="K178" s="147"/>
      <c r="L178" s="151" t="s">
        <v>6670</v>
      </c>
      <c r="M178" s="151" t="s">
        <v>6655</v>
      </c>
      <c r="N178" s="151" t="s">
        <v>432</v>
      </c>
      <c r="O178" s="147">
        <v>2</v>
      </c>
      <c r="P178" s="147"/>
      <c r="Q178" s="147"/>
      <c r="R178" s="147"/>
      <c r="S178" s="147"/>
      <c r="T178" s="147"/>
      <c r="U178" s="147"/>
      <c r="V178" s="147"/>
      <c r="W178" s="147"/>
      <c r="X178" s="147"/>
      <c r="Y178" s="147"/>
      <c r="Z178" s="147"/>
      <c r="AA178" s="147"/>
      <c r="AB178" s="147"/>
      <c r="AC178" s="147"/>
      <c r="AD178" s="153"/>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9">
        <f t="shared" si="7"/>
        <v>0</v>
      </c>
    </row>
    <row r="179" spans="1:52" s="156" customFormat="1" ht="34.950000000000003" customHeight="1" x14ac:dyDescent="0.45">
      <c r="A179" s="151" t="s">
        <v>7536</v>
      </c>
      <c r="B179" s="147">
        <v>1</v>
      </c>
      <c r="C179" s="151" t="s">
        <v>409</v>
      </c>
      <c r="D179" s="151" t="s">
        <v>1955</v>
      </c>
      <c r="E179" s="151" t="s">
        <v>407</v>
      </c>
      <c r="F179" s="147">
        <v>1</v>
      </c>
      <c r="G179" s="151" t="s">
        <v>427</v>
      </c>
      <c r="H179" s="147"/>
      <c r="I179" s="152" t="s">
        <v>100</v>
      </c>
      <c r="J179" s="147" t="s">
        <v>0</v>
      </c>
      <c r="K179" s="147"/>
      <c r="L179" s="151" t="s">
        <v>6670</v>
      </c>
      <c r="M179" s="151" t="s">
        <v>6656</v>
      </c>
      <c r="N179" s="151" t="s">
        <v>433</v>
      </c>
      <c r="O179" s="147">
        <v>1</v>
      </c>
      <c r="P179" s="147"/>
      <c r="Q179" s="147"/>
      <c r="R179" s="147"/>
      <c r="S179" s="147"/>
      <c r="T179" s="147"/>
      <c r="U179" s="147"/>
      <c r="V179" s="147"/>
      <c r="W179" s="147"/>
      <c r="X179" s="147"/>
      <c r="Y179" s="147"/>
      <c r="Z179" s="147"/>
      <c r="AA179" s="147"/>
      <c r="AB179" s="147"/>
      <c r="AC179" s="147"/>
      <c r="AD179" s="153"/>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9">
        <f t="shared" si="7"/>
        <v>0</v>
      </c>
    </row>
    <row r="180" spans="1:52" ht="34.950000000000003" customHeight="1" x14ac:dyDescent="0.45">
      <c r="A180" s="78" t="s">
        <v>7536</v>
      </c>
      <c r="B180" s="79">
        <v>1</v>
      </c>
      <c r="C180" s="78" t="s">
        <v>409</v>
      </c>
      <c r="D180" s="78" t="s">
        <v>1955</v>
      </c>
      <c r="E180" s="78" t="s">
        <v>407</v>
      </c>
      <c r="F180" s="79">
        <v>1</v>
      </c>
      <c r="G180" s="78" t="s">
        <v>408</v>
      </c>
      <c r="H180" s="79"/>
      <c r="I180" s="87"/>
      <c r="J180" s="79" t="s">
        <v>2498</v>
      </c>
      <c r="K180" s="79"/>
      <c r="L180" s="78" t="s">
        <v>8335</v>
      </c>
      <c r="M180" s="78" t="s">
        <v>6657</v>
      </c>
      <c r="N180" s="78" t="s">
        <v>422</v>
      </c>
      <c r="O180" s="79">
        <v>1</v>
      </c>
      <c r="P180" s="79">
        <v>600</v>
      </c>
      <c r="Q180" s="79">
        <v>600</v>
      </c>
      <c r="R180" s="79">
        <v>1520</v>
      </c>
      <c r="S180" s="79"/>
      <c r="T180" s="79"/>
      <c r="U180" s="79"/>
      <c r="V180" s="79"/>
      <c r="W180" s="79"/>
      <c r="X180" s="79"/>
      <c r="Y180" s="79"/>
      <c r="Z180" s="79"/>
      <c r="AA180" s="79"/>
      <c r="AB180" s="79"/>
      <c r="AC180" s="79"/>
      <c r="AD180" s="81" t="s">
        <v>2445</v>
      </c>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83">
        <f t="shared" si="7"/>
        <v>0.54720000000000002</v>
      </c>
    </row>
    <row r="181" spans="1:52" s="154" customFormat="1" ht="34.950000000000003" customHeight="1" x14ac:dyDescent="0.45">
      <c r="A181" s="151" t="s">
        <v>7536</v>
      </c>
      <c r="B181" s="147">
        <v>1</v>
      </c>
      <c r="C181" s="151" t="s">
        <v>409</v>
      </c>
      <c r="D181" s="151" t="s">
        <v>1955</v>
      </c>
      <c r="E181" s="151" t="s">
        <v>407</v>
      </c>
      <c r="F181" s="147">
        <v>1</v>
      </c>
      <c r="G181" s="151" t="s">
        <v>411</v>
      </c>
      <c r="H181" s="147"/>
      <c r="I181" s="152"/>
      <c r="J181" s="147" t="s">
        <v>0</v>
      </c>
      <c r="K181" s="147"/>
      <c r="L181" s="151" t="s">
        <v>6721</v>
      </c>
      <c r="M181" s="151"/>
      <c r="N181" s="151"/>
      <c r="O181" s="147">
        <v>1</v>
      </c>
      <c r="P181" s="147"/>
      <c r="Q181" s="147"/>
      <c r="R181" s="147"/>
      <c r="S181" s="147"/>
      <c r="T181" s="147"/>
      <c r="U181" s="147"/>
      <c r="V181" s="147"/>
      <c r="W181" s="147"/>
      <c r="X181" s="147"/>
      <c r="Y181" s="147"/>
      <c r="Z181" s="147"/>
      <c r="AA181" s="147"/>
      <c r="AB181" s="147"/>
      <c r="AC181" s="147"/>
      <c r="AD181" s="153"/>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9">
        <f t="shared" si="7"/>
        <v>0</v>
      </c>
    </row>
    <row r="182" spans="1:52" s="154" customFormat="1" ht="34.950000000000003" customHeight="1" x14ac:dyDescent="0.45">
      <c r="A182" s="151" t="s">
        <v>7536</v>
      </c>
      <c r="B182" s="147">
        <v>1</v>
      </c>
      <c r="C182" s="151" t="s">
        <v>409</v>
      </c>
      <c r="D182" s="151" t="s">
        <v>1955</v>
      </c>
      <c r="E182" s="151" t="s">
        <v>407</v>
      </c>
      <c r="F182" s="147">
        <v>1</v>
      </c>
      <c r="G182" s="151" t="s">
        <v>411</v>
      </c>
      <c r="H182" s="147"/>
      <c r="I182" s="152"/>
      <c r="J182" s="147" t="s">
        <v>0</v>
      </c>
      <c r="K182" s="147"/>
      <c r="L182" s="151" t="s">
        <v>6722</v>
      </c>
      <c r="M182" s="151"/>
      <c r="N182" s="151"/>
      <c r="O182" s="147">
        <v>1</v>
      </c>
      <c r="P182" s="147"/>
      <c r="Q182" s="147"/>
      <c r="R182" s="147"/>
      <c r="S182" s="147"/>
      <c r="T182" s="147"/>
      <c r="U182" s="147"/>
      <c r="V182" s="147"/>
      <c r="W182" s="147"/>
      <c r="X182" s="147"/>
      <c r="Y182" s="147"/>
      <c r="Z182" s="147"/>
      <c r="AA182" s="147"/>
      <c r="AB182" s="147"/>
      <c r="AC182" s="147"/>
      <c r="AD182" s="153"/>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9">
        <f t="shared" si="7"/>
        <v>0</v>
      </c>
    </row>
    <row r="183" spans="1:52" ht="34.950000000000003" customHeight="1" x14ac:dyDescent="0.45">
      <c r="A183" s="78" t="s">
        <v>7536</v>
      </c>
      <c r="B183" s="79">
        <v>1</v>
      </c>
      <c r="C183" s="78" t="s">
        <v>409</v>
      </c>
      <c r="D183" s="78" t="s">
        <v>1955</v>
      </c>
      <c r="E183" s="78" t="s">
        <v>407</v>
      </c>
      <c r="F183" s="79">
        <v>1</v>
      </c>
      <c r="G183" s="78" t="s">
        <v>430</v>
      </c>
      <c r="H183" s="79"/>
      <c r="I183" s="87"/>
      <c r="J183" s="79" t="s">
        <v>0</v>
      </c>
      <c r="K183" s="79"/>
      <c r="L183" s="78" t="s">
        <v>428</v>
      </c>
      <c r="M183" s="78" t="s">
        <v>421</v>
      </c>
      <c r="N183" s="78" t="s">
        <v>8334</v>
      </c>
      <c r="O183" s="79">
        <v>1</v>
      </c>
      <c r="P183" s="79"/>
      <c r="Q183" s="79"/>
      <c r="R183" s="79"/>
      <c r="S183" s="79"/>
      <c r="T183" s="79"/>
      <c r="U183" s="79"/>
      <c r="V183" s="79"/>
      <c r="W183" s="79"/>
      <c r="X183" s="79"/>
      <c r="Y183" s="79"/>
      <c r="Z183" s="79"/>
      <c r="AA183" s="79"/>
      <c r="AB183" s="79"/>
      <c r="AC183" s="79"/>
      <c r="AD183" s="81"/>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83">
        <f t="shared" si="7"/>
        <v>0</v>
      </c>
    </row>
    <row r="184" spans="1:52" ht="34.950000000000003" customHeight="1" x14ac:dyDescent="0.45">
      <c r="A184" s="78" t="s">
        <v>7536</v>
      </c>
      <c r="B184" s="79">
        <v>1</v>
      </c>
      <c r="C184" s="78" t="s">
        <v>409</v>
      </c>
      <c r="D184" s="78" t="s">
        <v>1955</v>
      </c>
      <c r="E184" s="78" t="s">
        <v>407</v>
      </c>
      <c r="F184" s="79">
        <v>1</v>
      </c>
      <c r="G184" s="78" t="s">
        <v>418</v>
      </c>
      <c r="H184" s="79"/>
      <c r="I184" s="80" t="s">
        <v>419</v>
      </c>
      <c r="J184" s="79" t="s">
        <v>0</v>
      </c>
      <c r="K184" s="79"/>
      <c r="L184" s="78" t="s">
        <v>420</v>
      </c>
      <c r="M184" s="78" t="s">
        <v>421</v>
      </c>
      <c r="N184" s="78" t="s">
        <v>8334</v>
      </c>
      <c r="O184" s="79">
        <v>1</v>
      </c>
      <c r="P184" s="79"/>
      <c r="Q184" s="79"/>
      <c r="R184" s="79"/>
      <c r="S184" s="79"/>
      <c r="T184" s="79"/>
      <c r="U184" s="79"/>
      <c r="V184" s="79"/>
      <c r="W184" s="79"/>
      <c r="X184" s="79"/>
      <c r="Y184" s="79"/>
      <c r="Z184" s="79"/>
      <c r="AA184" s="79"/>
      <c r="AB184" s="79"/>
      <c r="AC184" s="79"/>
      <c r="AD184" s="81">
        <v>44189</v>
      </c>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83">
        <f t="shared" si="7"/>
        <v>0</v>
      </c>
    </row>
    <row r="185" spans="1:52" s="154" customFormat="1" ht="34.950000000000003" customHeight="1" x14ac:dyDescent="0.45">
      <c r="A185" s="151" t="s">
        <v>7536</v>
      </c>
      <c r="B185" s="147">
        <v>1</v>
      </c>
      <c r="C185" s="151" t="s">
        <v>409</v>
      </c>
      <c r="D185" s="151" t="s">
        <v>1955</v>
      </c>
      <c r="E185" s="151" t="s">
        <v>407</v>
      </c>
      <c r="F185" s="147">
        <v>1</v>
      </c>
      <c r="G185" s="151" t="s">
        <v>427</v>
      </c>
      <c r="H185" s="147"/>
      <c r="I185" s="152"/>
      <c r="J185" s="147" t="s">
        <v>0</v>
      </c>
      <c r="K185" s="147"/>
      <c r="L185" s="151" t="s">
        <v>7105</v>
      </c>
      <c r="M185" s="151" t="s">
        <v>431</v>
      </c>
      <c r="N185" s="151" t="s">
        <v>7106</v>
      </c>
      <c r="O185" s="147">
        <v>1</v>
      </c>
      <c r="P185" s="147"/>
      <c r="Q185" s="147"/>
      <c r="R185" s="147"/>
      <c r="S185" s="147"/>
      <c r="T185" s="147"/>
      <c r="U185" s="147"/>
      <c r="V185" s="147"/>
      <c r="W185" s="147"/>
      <c r="X185" s="147"/>
      <c r="Y185" s="147"/>
      <c r="Z185" s="147"/>
      <c r="AA185" s="147"/>
      <c r="AB185" s="147"/>
      <c r="AC185" s="147"/>
      <c r="AD185" s="153" t="s">
        <v>2445</v>
      </c>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9">
        <f t="shared" si="7"/>
        <v>0</v>
      </c>
    </row>
    <row r="186" spans="1:52" s="99" customFormat="1" ht="34.950000000000003" customHeight="1" x14ac:dyDescent="0.45">
      <c r="A186" s="93" t="s">
        <v>7536</v>
      </c>
      <c r="B186" s="77">
        <v>1</v>
      </c>
      <c r="C186" s="93" t="s">
        <v>7520</v>
      </c>
      <c r="D186" s="93"/>
      <c r="E186" s="93"/>
      <c r="F186" s="94"/>
      <c r="G186" s="93"/>
      <c r="H186" s="77"/>
      <c r="I186" s="95"/>
      <c r="J186" s="77"/>
      <c r="K186" s="77"/>
      <c r="L186" s="93" t="s">
        <v>8448</v>
      </c>
      <c r="M186" s="96"/>
      <c r="N186" s="96"/>
      <c r="O186" s="79">
        <v>1</v>
      </c>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c r="AZ186" s="83"/>
    </row>
    <row r="187" spans="1:52" ht="34.950000000000003" customHeight="1" x14ac:dyDescent="0.45">
      <c r="A187" s="78" t="s">
        <v>7536</v>
      </c>
      <c r="B187" s="79">
        <v>1</v>
      </c>
      <c r="C187" s="78" t="s">
        <v>409</v>
      </c>
      <c r="D187" s="78" t="s">
        <v>1955</v>
      </c>
      <c r="E187" s="78" t="s">
        <v>407</v>
      </c>
      <c r="F187" s="79">
        <v>1</v>
      </c>
      <c r="G187" s="78" t="s">
        <v>427</v>
      </c>
      <c r="H187" s="79"/>
      <c r="I187" s="87"/>
      <c r="J187" s="79" t="s">
        <v>0</v>
      </c>
      <c r="K187" s="79"/>
      <c r="L187" s="78" t="s">
        <v>268</v>
      </c>
      <c r="M187" s="78" t="s">
        <v>237</v>
      </c>
      <c r="N187" s="78" t="s">
        <v>8360</v>
      </c>
      <c r="O187" s="79">
        <v>1</v>
      </c>
      <c r="P187" s="79">
        <v>370</v>
      </c>
      <c r="Q187" s="79">
        <v>650</v>
      </c>
      <c r="R187" s="79">
        <v>1100</v>
      </c>
      <c r="S187" s="79"/>
      <c r="T187" s="79"/>
      <c r="U187" s="79"/>
      <c r="V187" s="79"/>
      <c r="W187" s="79"/>
      <c r="X187" s="79"/>
      <c r="Y187" s="79"/>
      <c r="Z187" s="79"/>
      <c r="AA187" s="79"/>
      <c r="AB187" s="79"/>
      <c r="AC187" s="79"/>
      <c r="AD187" s="81" t="s">
        <v>2445</v>
      </c>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83">
        <f>P187*Q187*R187/1000000000*O187</f>
        <v>0.26455000000000001</v>
      </c>
    </row>
    <row r="188" spans="1:52" ht="34.950000000000003" customHeight="1" x14ac:dyDescent="0.45">
      <c r="A188" s="78" t="s">
        <v>7536</v>
      </c>
      <c r="B188" s="79">
        <v>1</v>
      </c>
      <c r="C188" s="78" t="s">
        <v>409</v>
      </c>
      <c r="D188" s="78" t="s">
        <v>1955</v>
      </c>
      <c r="E188" s="78" t="s">
        <v>407</v>
      </c>
      <c r="F188" s="79">
        <v>1</v>
      </c>
      <c r="G188" s="78" t="s">
        <v>436</v>
      </c>
      <c r="H188" s="79"/>
      <c r="I188" s="87"/>
      <c r="J188" s="79" t="s">
        <v>0</v>
      </c>
      <c r="K188" s="79"/>
      <c r="L188" s="78" t="s">
        <v>6648</v>
      </c>
      <c r="M188" s="78" t="s">
        <v>8341</v>
      </c>
      <c r="N188" s="78"/>
      <c r="O188" s="79">
        <v>1</v>
      </c>
      <c r="P188" s="79">
        <v>1900</v>
      </c>
      <c r="Q188" s="79">
        <v>600</v>
      </c>
      <c r="R188" s="79">
        <v>900</v>
      </c>
      <c r="S188" s="79"/>
      <c r="T188" s="79"/>
      <c r="U188" s="79"/>
      <c r="V188" s="79"/>
      <c r="W188" s="79"/>
      <c r="X188" s="79"/>
      <c r="Y188" s="79"/>
      <c r="Z188" s="79"/>
      <c r="AA188" s="79"/>
      <c r="AB188" s="79"/>
      <c r="AC188" s="79"/>
      <c r="AD188" s="81" t="s">
        <v>2436</v>
      </c>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83">
        <f>P188*Q188*R188/1000000000*O188</f>
        <v>1.026</v>
      </c>
    </row>
    <row r="189" spans="1:52" ht="34.950000000000003" customHeight="1" x14ac:dyDescent="0.45">
      <c r="A189" s="78" t="s">
        <v>7536</v>
      </c>
      <c r="B189" s="79">
        <v>1</v>
      </c>
      <c r="C189" s="78" t="s">
        <v>409</v>
      </c>
      <c r="D189" s="78" t="s">
        <v>1955</v>
      </c>
      <c r="E189" s="78" t="s">
        <v>407</v>
      </c>
      <c r="F189" s="79">
        <v>1</v>
      </c>
      <c r="G189" s="78" t="s">
        <v>436</v>
      </c>
      <c r="H189" s="79"/>
      <c r="I189" s="87"/>
      <c r="J189" s="79" t="s">
        <v>0</v>
      </c>
      <c r="K189" s="79"/>
      <c r="L189" s="78" t="s">
        <v>6648</v>
      </c>
      <c r="M189" s="78" t="s">
        <v>8341</v>
      </c>
      <c r="N189" s="78"/>
      <c r="O189" s="79">
        <v>1</v>
      </c>
      <c r="P189" s="79">
        <v>1900</v>
      </c>
      <c r="Q189" s="79">
        <v>600</v>
      </c>
      <c r="R189" s="79">
        <v>900</v>
      </c>
      <c r="S189" s="79"/>
      <c r="T189" s="79"/>
      <c r="U189" s="79"/>
      <c r="V189" s="79"/>
      <c r="W189" s="79"/>
      <c r="X189" s="79"/>
      <c r="Y189" s="79"/>
      <c r="Z189" s="79"/>
      <c r="AA189" s="79"/>
      <c r="AB189" s="79"/>
      <c r="AC189" s="79"/>
      <c r="AD189" s="81" t="s">
        <v>2445</v>
      </c>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83">
        <f>P189*Q189*R189/1000000000*O189</f>
        <v>1.026</v>
      </c>
    </row>
    <row r="190" spans="1:52" ht="34.950000000000003" customHeight="1" x14ac:dyDescent="0.45">
      <c r="A190" s="78" t="s">
        <v>7536</v>
      </c>
      <c r="B190" s="79">
        <v>1</v>
      </c>
      <c r="C190" s="78" t="s">
        <v>409</v>
      </c>
      <c r="D190" s="78"/>
      <c r="E190" s="78"/>
      <c r="F190" s="79"/>
      <c r="G190" s="78"/>
      <c r="H190" s="79"/>
      <c r="I190" s="87"/>
      <c r="J190" s="79"/>
      <c r="K190" s="79"/>
      <c r="L190" s="93" t="s">
        <v>2893</v>
      </c>
      <c r="M190" s="96" t="s">
        <v>5924</v>
      </c>
      <c r="N190" s="96"/>
      <c r="O190" s="79">
        <v>1</v>
      </c>
      <c r="P190" s="77">
        <v>450</v>
      </c>
      <c r="Q190" s="77">
        <v>450</v>
      </c>
      <c r="R190" s="77">
        <v>700</v>
      </c>
      <c r="S190" s="79"/>
      <c r="T190" s="79"/>
      <c r="U190" s="79"/>
      <c r="V190" s="79"/>
      <c r="W190" s="79"/>
      <c r="X190" s="79"/>
      <c r="Y190" s="79"/>
      <c r="Z190" s="79"/>
      <c r="AA190" s="79"/>
      <c r="AB190" s="79"/>
      <c r="AC190" s="79"/>
      <c r="AD190" s="81"/>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83">
        <f>P190*Q190*R190/1000000000*O190</f>
        <v>0.14174999999999999</v>
      </c>
    </row>
    <row r="191" spans="1:52" ht="34.950000000000003" customHeight="1" x14ac:dyDescent="0.45">
      <c r="A191" s="78" t="s">
        <v>7536</v>
      </c>
      <c r="B191" s="79">
        <v>1</v>
      </c>
      <c r="C191" s="78" t="s">
        <v>409</v>
      </c>
      <c r="D191" s="78"/>
      <c r="E191" s="78"/>
      <c r="F191" s="79"/>
      <c r="G191" s="78"/>
      <c r="H191" s="79"/>
      <c r="I191" s="87"/>
      <c r="J191" s="79"/>
      <c r="K191" s="79"/>
      <c r="L191" s="78" t="s">
        <v>8342</v>
      </c>
      <c r="M191" s="78" t="s">
        <v>5458</v>
      </c>
      <c r="N191" s="78"/>
      <c r="O191" s="79">
        <v>1</v>
      </c>
      <c r="P191" s="79">
        <v>450</v>
      </c>
      <c r="Q191" s="79">
        <v>50</v>
      </c>
      <c r="R191" s="79">
        <v>350</v>
      </c>
      <c r="S191" s="79"/>
      <c r="T191" s="79"/>
      <c r="U191" s="79"/>
      <c r="V191" s="79"/>
      <c r="W191" s="79"/>
      <c r="X191" s="79"/>
      <c r="Y191" s="79"/>
      <c r="Z191" s="79"/>
      <c r="AA191" s="79"/>
      <c r="AB191" s="79"/>
      <c r="AC191" s="79"/>
      <c r="AD191" s="81"/>
      <c r="AE191" s="79"/>
      <c r="AF191" s="79"/>
      <c r="AG191" s="79"/>
      <c r="AH191" s="79"/>
      <c r="AI191" s="79"/>
      <c r="AJ191" s="79"/>
      <c r="AK191" s="79"/>
      <c r="AL191" s="79"/>
      <c r="AM191" s="79"/>
      <c r="AN191" s="79"/>
      <c r="AO191" s="79"/>
      <c r="AP191" s="79"/>
      <c r="AQ191" s="79"/>
      <c r="AR191" s="79"/>
      <c r="AS191" s="79"/>
      <c r="AT191" s="79"/>
      <c r="AU191" s="79"/>
      <c r="AV191" s="79"/>
      <c r="AW191" s="79"/>
      <c r="AX191" s="79"/>
      <c r="AY191" s="79" t="s">
        <v>8348</v>
      </c>
      <c r="AZ191" s="83">
        <f t="shared" ref="AZ191:AZ254" si="8">P191*Q191*R191/1000000000*O191</f>
        <v>7.8750000000000001E-3</v>
      </c>
    </row>
    <row r="192" spans="1:52" ht="34.950000000000003" customHeight="1" x14ac:dyDescent="0.45">
      <c r="A192" s="78" t="s">
        <v>7536</v>
      </c>
      <c r="B192" s="79">
        <v>1</v>
      </c>
      <c r="C192" s="78" t="s">
        <v>409</v>
      </c>
      <c r="D192" s="78"/>
      <c r="E192" s="78"/>
      <c r="F192" s="79"/>
      <c r="G192" s="78"/>
      <c r="H192" s="79"/>
      <c r="I192" s="87"/>
      <c r="J192" s="79"/>
      <c r="K192" s="79"/>
      <c r="L192" s="78" t="s">
        <v>5895</v>
      </c>
      <c r="M192" s="78" t="s">
        <v>8357</v>
      </c>
      <c r="N192" s="78"/>
      <c r="O192" s="79">
        <v>1</v>
      </c>
      <c r="P192" s="79">
        <v>600</v>
      </c>
      <c r="Q192" s="79">
        <v>450</v>
      </c>
      <c r="R192" s="79">
        <v>850</v>
      </c>
      <c r="S192" s="79"/>
      <c r="T192" s="79"/>
      <c r="U192" s="79"/>
      <c r="V192" s="79"/>
      <c r="W192" s="79"/>
      <c r="X192" s="79"/>
      <c r="Y192" s="79"/>
      <c r="Z192" s="79"/>
      <c r="AA192" s="79"/>
      <c r="AB192" s="79"/>
      <c r="AC192" s="79"/>
      <c r="AD192" s="81"/>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83">
        <f t="shared" si="8"/>
        <v>0.22950000000000001</v>
      </c>
    </row>
    <row r="193" spans="1:52" ht="34.950000000000003" customHeight="1" x14ac:dyDescent="0.45">
      <c r="A193" s="78" t="s">
        <v>7536</v>
      </c>
      <c r="B193" s="79">
        <v>1</v>
      </c>
      <c r="C193" s="78" t="s">
        <v>409</v>
      </c>
      <c r="D193" s="78"/>
      <c r="E193" s="78"/>
      <c r="F193" s="79"/>
      <c r="G193" s="78"/>
      <c r="H193" s="79"/>
      <c r="I193" s="87"/>
      <c r="J193" s="79"/>
      <c r="K193" s="79"/>
      <c r="L193" s="93" t="s">
        <v>5831</v>
      </c>
      <c r="M193" s="96" t="s">
        <v>5840</v>
      </c>
      <c r="N193" s="96" t="s">
        <v>5846</v>
      </c>
      <c r="O193" s="79">
        <v>1</v>
      </c>
      <c r="P193" s="77">
        <v>380</v>
      </c>
      <c r="Q193" s="77">
        <v>420</v>
      </c>
      <c r="R193" s="77">
        <v>290</v>
      </c>
      <c r="S193" s="79"/>
      <c r="T193" s="79"/>
      <c r="U193" s="79"/>
      <c r="V193" s="79"/>
      <c r="W193" s="79"/>
      <c r="X193" s="79"/>
      <c r="Y193" s="79"/>
      <c r="Z193" s="79"/>
      <c r="AA193" s="79"/>
      <c r="AB193" s="79"/>
      <c r="AC193" s="79"/>
      <c r="AD193" s="81"/>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83">
        <f t="shared" si="8"/>
        <v>4.6283999999999999E-2</v>
      </c>
    </row>
    <row r="194" spans="1:52" ht="34.950000000000003" customHeight="1" x14ac:dyDescent="0.45">
      <c r="A194" s="78" t="s">
        <v>7536</v>
      </c>
      <c r="B194" s="79">
        <v>1</v>
      </c>
      <c r="C194" s="78" t="s">
        <v>409</v>
      </c>
      <c r="D194" s="78"/>
      <c r="E194" s="78"/>
      <c r="F194" s="79"/>
      <c r="G194" s="78"/>
      <c r="H194" s="79"/>
      <c r="I194" s="87"/>
      <c r="J194" s="79"/>
      <c r="K194" s="79"/>
      <c r="L194" s="78" t="s">
        <v>5895</v>
      </c>
      <c r="M194" s="78" t="s">
        <v>8358</v>
      </c>
      <c r="N194" s="78"/>
      <c r="O194" s="79">
        <v>2</v>
      </c>
      <c r="P194" s="79">
        <v>630</v>
      </c>
      <c r="Q194" s="79">
        <v>340</v>
      </c>
      <c r="R194" s="79">
        <v>860</v>
      </c>
      <c r="S194" s="79"/>
      <c r="T194" s="79"/>
      <c r="U194" s="79"/>
      <c r="V194" s="79"/>
      <c r="W194" s="79"/>
      <c r="X194" s="79"/>
      <c r="Y194" s="79"/>
      <c r="Z194" s="79"/>
      <c r="AA194" s="79"/>
      <c r="AB194" s="79"/>
      <c r="AC194" s="79"/>
      <c r="AD194" s="81"/>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83">
        <f t="shared" si="8"/>
        <v>0.36842399999999997</v>
      </c>
    </row>
    <row r="195" spans="1:52" ht="34.950000000000003" customHeight="1" x14ac:dyDescent="0.45">
      <c r="A195" s="78" t="s">
        <v>7536</v>
      </c>
      <c r="B195" s="79">
        <v>1</v>
      </c>
      <c r="C195" s="78" t="s">
        <v>409</v>
      </c>
      <c r="D195" s="78"/>
      <c r="E195" s="78"/>
      <c r="F195" s="79"/>
      <c r="G195" s="78"/>
      <c r="H195" s="79"/>
      <c r="I195" s="87"/>
      <c r="J195" s="79"/>
      <c r="K195" s="79"/>
      <c r="L195" s="78" t="s">
        <v>8349</v>
      </c>
      <c r="M195" s="78"/>
      <c r="N195" s="78"/>
      <c r="O195" s="79">
        <v>1</v>
      </c>
      <c r="P195" s="79">
        <v>350</v>
      </c>
      <c r="Q195" s="79">
        <v>350</v>
      </c>
      <c r="R195" s="79">
        <v>750</v>
      </c>
      <c r="S195" s="79"/>
      <c r="T195" s="79"/>
      <c r="U195" s="79"/>
      <c r="V195" s="79"/>
      <c r="W195" s="79"/>
      <c r="X195" s="79"/>
      <c r="Y195" s="79"/>
      <c r="Z195" s="79"/>
      <c r="AA195" s="79"/>
      <c r="AB195" s="79"/>
      <c r="AC195" s="79"/>
      <c r="AD195" s="81"/>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83">
        <f t="shared" si="8"/>
        <v>9.1874999999999998E-2</v>
      </c>
    </row>
    <row r="196" spans="1:52" ht="34.950000000000003" customHeight="1" x14ac:dyDescent="0.45">
      <c r="A196" s="78" t="s">
        <v>7536</v>
      </c>
      <c r="B196" s="79">
        <v>1</v>
      </c>
      <c r="C196" s="78" t="s">
        <v>409</v>
      </c>
      <c r="D196" s="78"/>
      <c r="E196" s="78"/>
      <c r="F196" s="79"/>
      <c r="G196" s="78"/>
      <c r="H196" s="79"/>
      <c r="I196" s="87"/>
      <c r="J196" s="79"/>
      <c r="K196" s="79"/>
      <c r="L196" s="78" t="s">
        <v>8350</v>
      </c>
      <c r="M196" s="78"/>
      <c r="N196" s="78"/>
      <c r="O196" s="79">
        <v>2</v>
      </c>
      <c r="P196" s="79"/>
      <c r="Q196" s="79"/>
      <c r="R196" s="79"/>
      <c r="S196" s="79"/>
      <c r="T196" s="79"/>
      <c r="U196" s="79"/>
      <c r="V196" s="79"/>
      <c r="W196" s="79"/>
      <c r="X196" s="79"/>
      <c r="Y196" s="79"/>
      <c r="Z196" s="79"/>
      <c r="AA196" s="79"/>
      <c r="AB196" s="79"/>
      <c r="AC196" s="79"/>
      <c r="AD196" s="81"/>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83">
        <f t="shared" si="8"/>
        <v>0</v>
      </c>
    </row>
    <row r="197" spans="1:52" ht="34.950000000000003" customHeight="1" x14ac:dyDescent="0.45">
      <c r="A197" s="78" t="s">
        <v>7536</v>
      </c>
      <c r="B197" s="79">
        <v>1</v>
      </c>
      <c r="C197" s="78" t="s">
        <v>409</v>
      </c>
      <c r="D197" s="78"/>
      <c r="E197" s="78"/>
      <c r="F197" s="79"/>
      <c r="G197" s="78"/>
      <c r="H197" s="79"/>
      <c r="I197" s="87"/>
      <c r="J197" s="79"/>
      <c r="K197" s="79"/>
      <c r="L197" s="78" t="s">
        <v>8351</v>
      </c>
      <c r="M197" s="78"/>
      <c r="N197" s="78"/>
      <c r="O197" s="79">
        <v>2</v>
      </c>
      <c r="P197" s="79"/>
      <c r="Q197" s="79"/>
      <c r="R197" s="79"/>
      <c r="S197" s="79"/>
      <c r="T197" s="79"/>
      <c r="U197" s="79"/>
      <c r="V197" s="79"/>
      <c r="W197" s="79"/>
      <c r="X197" s="79"/>
      <c r="Y197" s="79"/>
      <c r="Z197" s="79"/>
      <c r="AA197" s="79"/>
      <c r="AB197" s="79"/>
      <c r="AC197" s="79"/>
      <c r="AD197" s="81"/>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83">
        <f t="shared" si="8"/>
        <v>0</v>
      </c>
    </row>
    <row r="198" spans="1:52" ht="34.950000000000003" customHeight="1" x14ac:dyDescent="0.45">
      <c r="A198" s="78" t="s">
        <v>7536</v>
      </c>
      <c r="B198" s="79">
        <v>1</v>
      </c>
      <c r="C198" s="78" t="s">
        <v>409</v>
      </c>
      <c r="D198" s="78"/>
      <c r="E198" s="78"/>
      <c r="F198" s="79"/>
      <c r="G198" s="78"/>
      <c r="H198" s="79"/>
      <c r="I198" s="87"/>
      <c r="J198" s="79"/>
      <c r="K198" s="79"/>
      <c r="L198" s="78" t="s">
        <v>5995</v>
      </c>
      <c r="M198" s="78" t="s">
        <v>6755</v>
      </c>
      <c r="N198" s="78" t="s">
        <v>8352</v>
      </c>
      <c r="O198" s="79">
        <v>1</v>
      </c>
      <c r="P198" s="79">
        <v>600</v>
      </c>
      <c r="Q198" s="79">
        <v>600</v>
      </c>
      <c r="R198" s="79">
        <v>1500</v>
      </c>
      <c r="S198" s="79"/>
      <c r="T198" s="79"/>
      <c r="U198" s="79"/>
      <c r="V198" s="79"/>
      <c r="W198" s="79"/>
      <c r="X198" s="79"/>
      <c r="Y198" s="79"/>
      <c r="Z198" s="79"/>
      <c r="AA198" s="79"/>
      <c r="AB198" s="79"/>
      <c r="AC198" s="79"/>
      <c r="AD198" s="81"/>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83">
        <f t="shared" si="8"/>
        <v>0.54</v>
      </c>
    </row>
    <row r="199" spans="1:52" ht="34.950000000000003" customHeight="1" x14ac:dyDescent="0.45">
      <c r="A199" s="78" t="s">
        <v>7536</v>
      </c>
      <c r="B199" s="79">
        <v>1</v>
      </c>
      <c r="C199" s="78" t="s">
        <v>409</v>
      </c>
      <c r="D199" s="78"/>
      <c r="E199" s="78"/>
      <c r="F199" s="79"/>
      <c r="G199" s="78"/>
      <c r="H199" s="79"/>
      <c r="I199" s="87"/>
      <c r="J199" s="79"/>
      <c r="K199" s="79"/>
      <c r="L199" s="78" t="s">
        <v>8353</v>
      </c>
      <c r="M199" s="78" t="s">
        <v>8359</v>
      </c>
      <c r="N199" s="78"/>
      <c r="O199" s="79">
        <v>1</v>
      </c>
      <c r="P199" s="79">
        <v>500</v>
      </c>
      <c r="Q199" s="79">
        <v>500</v>
      </c>
      <c r="R199" s="79">
        <v>1400</v>
      </c>
      <c r="S199" s="79"/>
      <c r="T199" s="79"/>
      <c r="U199" s="79"/>
      <c r="V199" s="79"/>
      <c r="W199" s="79"/>
      <c r="X199" s="79"/>
      <c r="Y199" s="79"/>
      <c r="Z199" s="79"/>
      <c r="AA199" s="79"/>
      <c r="AB199" s="79"/>
      <c r="AC199" s="79"/>
      <c r="AD199" s="81"/>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83">
        <f t="shared" si="8"/>
        <v>0.35</v>
      </c>
    </row>
    <row r="200" spans="1:52" ht="34.950000000000003" customHeight="1" x14ac:dyDescent="0.45">
      <c r="A200" s="78" t="s">
        <v>7536</v>
      </c>
      <c r="B200" s="79">
        <v>1</v>
      </c>
      <c r="C200" s="78" t="s">
        <v>409</v>
      </c>
      <c r="D200" s="78"/>
      <c r="E200" s="78"/>
      <c r="F200" s="79"/>
      <c r="G200" s="78"/>
      <c r="H200" s="79"/>
      <c r="I200" s="87"/>
      <c r="J200" s="79"/>
      <c r="K200" s="79"/>
      <c r="L200" s="78" t="s">
        <v>5875</v>
      </c>
      <c r="M200" s="78"/>
      <c r="N200" s="78"/>
      <c r="O200" s="79">
        <v>3</v>
      </c>
      <c r="P200" s="79"/>
      <c r="Q200" s="79"/>
      <c r="R200" s="79"/>
      <c r="S200" s="79"/>
      <c r="T200" s="79"/>
      <c r="U200" s="79"/>
      <c r="V200" s="79"/>
      <c r="W200" s="79"/>
      <c r="X200" s="79"/>
      <c r="Y200" s="79"/>
      <c r="Z200" s="79"/>
      <c r="AA200" s="79"/>
      <c r="AB200" s="79"/>
      <c r="AC200" s="79"/>
      <c r="AD200" s="81"/>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83">
        <f t="shared" si="8"/>
        <v>0</v>
      </c>
    </row>
    <row r="201" spans="1:52" ht="34.950000000000003" customHeight="1" x14ac:dyDescent="0.45">
      <c r="A201" s="78" t="s">
        <v>7536</v>
      </c>
      <c r="B201" s="79">
        <v>1</v>
      </c>
      <c r="C201" s="78" t="s">
        <v>409</v>
      </c>
      <c r="D201" s="78"/>
      <c r="E201" s="78"/>
      <c r="F201" s="79"/>
      <c r="G201" s="78"/>
      <c r="H201" s="79"/>
      <c r="I201" s="87"/>
      <c r="J201" s="79"/>
      <c r="K201" s="79"/>
      <c r="L201" s="93" t="s">
        <v>5979</v>
      </c>
      <c r="M201" s="96" t="s">
        <v>6044</v>
      </c>
      <c r="N201" s="96"/>
      <c r="O201" s="79">
        <v>1</v>
      </c>
      <c r="P201" s="77">
        <v>450</v>
      </c>
      <c r="Q201" s="77">
        <v>550</v>
      </c>
      <c r="R201" s="77">
        <v>700</v>
      </c>
      <c r="S201" s="79"/>
      <c r="T201" s="79"/>
      <c r="U201" s="79"/>
      <c r="V201" s="79"/>
      <c r="W201" s="79"/>
      <c r="X201" s="79"/>
      <c r="Y201" s="79"/>
      <c r="Z201" s="79"/>
      <c r="AA201" s="79"/>
      <c r="AB201" s="79"/>
      <c r="AC201" s="79"/>
      <c r="AD201" s="81"/>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83">
        <f t="shared" si="8"/>
        <v>0.17324999999999999</v>
      </c>
    </row>
    <row r="202" spans="1:52" ht="34.950000000000003" customHeight="1" x14ac:dyDescent="0.45">
      <c r="A202" s="78" t="s">
        <v>7536</v>
      </c>
      <c r="B202" s="79">
        <v>1</v>
      </c>
      <c r="C202" s="78" t="s">
        <v>409</v>
      </c>
      <c r="D202" s="78"/>
      <c r="E202" s="78"/>
      <c r="F202" s="79"/>
      <c r="G202" s="78"/>
      <c r="H202" s="79"/>
      <c r="I202" s="87"/>
      <c r="J202" s="79"/>
      <c r="K202" s="79"/>
      <c r="L202" s="93" t="s">
        <v>5979</v>
      </c>
      <c r="M202" s="78" t="s">
        <v>8354</v>
      </c>
      <c r="N202" s="78"/>
      <c r="O202" s="79">
        <v>1</v>
      </c>
      <c r="P202" s="79"/>
      <c r="Q202" s="79"/>
      <c r="R202" s="79"/>
      <c r="S202" s="79"/>
      <c r="T202" s="79"/>
      <c r="U202" s="79"/>
      <c r="V202" s="79"/>
      <c r="W202" s="79"/>
      <c r="X202" s="79"/>
      <c r="Y202" s="79"/>
      <c r="Z202" s="79"/>
      <c r="AA202" s="79"/>
      <c r="AB202" s="79"/>
      <c r="AC202" s="79"/>
      <c r="AD202" s="81"/>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83">
        <f t="shared" si="8"/>
        <v>0</v>
      </c>
    </row>
    <row r="203" spans="1:52" ht="34.950000000000003" customHeight="1" x14ac:dyDescent="0.45">
      <c r="A203" s="78" t="s">
        <v>7536</v>
      </c>
      <c r="B203" s="79">
        <v>1</v>
      </c>
      <c r="C203" s="78" t="s">
        <v>409</v>
      </c>
      <c r="D203" s="78"/>
      <c r="E203" s="78"/>
      <c r="F203" s="79"/>
      <c r="G203" s="78"/>
      <c r="H203" s="79"/>
      <c r="I203" s="87"/>
      <c r="J203" s="79"/>
      <c r="K203" s="79"/>
      <c r="L203" s="78" t="s">
        <v>8355</v>
      </c>
      <c r="M203" s="78"/>
      <c r="N203" s="78"/>
      <c r="O203" s="79">
        <v>1</v>
      </c>
      <c r="P203" s="79">
        <v>370</v>
      </c>
      <c r="Q203" s="79">
        <v>380</v>
      </c>
      <c r="R203" s="79">
        <v>430</v>
      </c>
      <c r="S203" s="79"/>
      <c r="T203" s="79"/>
      <c r="U203" s="79"/>
      <c r="V203" s="79"/>
      <c r="W203" s="79"/>
      <c r="X203" s="79"/>
      <c r="Y203" s="79"/>
      <c r="Z203" s="79"/>
      <c r="AA203" s="79"/>
      <c r="AB203" s="79"/>
      <c r="AC203" s="79"/>
      <c r="AD203" s="81"/>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83">
        <f t="shared" si="8"/>
        <v>6.0457999999999998E-2</v>
      </c>
    </row>
    <row r="204" spans="1:52" ht="34.950000000000003" customHeight="1" x14ac:dyDescent="0.45">
      <c r="A204" s="78" t="s">
        <v>7536</v>
      </c>
      <c r="B204" s="79">
        <v>1</v>
      </c>
      <c r="C204" s="78" t="s">
        <v>409</v>
      </c>
      <c r="D204" s="78"/>
      <c r="E204" s="78"/>
      <c r="F204" s="79"/>
      <c r="G204" s="78"/>
      <c r="H204" s="79"/>
      <c r="I204" s="87"/>
      <c r="J204" s="79"/>
      <c r="K204" s="79"/>
      <c r="L204" s="78" t="s">
        <v>8356</v>
      </c>
      <c r="M204" s="78" t="s">
        <v>8361</v>
      </c>
      <c r="N204" s="78"/>
      <c r="O204" s="79">
        <v>1</v>
      </c>
      <c r="P204" s="79">
        <v>300</v>
      </c>
      <c r="Q204" s="79">
        <v>400</v>
      </c>
      <c r="R204" s="79">
        <v>1120</v>
      </c>
      <c r="S204" s="79"/>
      <c r="T204" s="79"/>
      <c r="U204" s="79"/>
      <c r="V204" s="79"/>
      <c r="W204" s="79"/>
      <c r="X204" s="79"/>
      <c r="Y204" s="79"/>
      <c r="Z204" s="79"/>
      <c r="AA204" s="79"/>
      <c r="AB204" s="79"/>
      <c r="AC204" s="79"/>
      <c r="AD204" s="81"/>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83">
        <f t="shared" si="8"/>
        <v>0.13439999999999999</v>
      </c>
    </row>
    <row r="205" spans="1:52" ht="34.950000000000003" customHeight="1" x14ac:dyDescent="0.45">
      <c r="A205" s="78" t="s">
        <v>7536</v>
      </c>
      <c r="B205" s="79">
        <v>1</v>
      </c>
      <c r="C205" s="78" t="s">
        <v>409</v>
      </c>
      <c r="D205" s="78"/>
      <c r="E205" s="78"/>
      <c r="F205" s="79"/>
      <c r="G205" s="78"/>
      <c r="H205" s="79"/>
      <c r="I205" s="87"/>
      <c r="J205" s="79"/>
      <c r="K205" s="79"/>
      <c r="L205" s="78" t="s">
        <v>8362</v>
      </c>
      <c r="M205" s="78"/>
      <c r="N205" s="78"/>
      <c r="O205" s="79">
        <v>1</v>
      </c>
      <c r="P205" s="79">
        <v>300</v>
      </c>
      <c r="Q205" s="79">
        <v>500</v>
      </c>
      <c r="R205" s="79">
        <v>920</v>
      </c>
      <c r="S205" s="79"/>
      <c r="T205" s="79"/>
      <c r="U205" s="79"/>
      <c r="V205" s="79"/>
      <c r="W205" s="79"/>
      <c r="X205" s="79"/>
      <c r="Y205" s="79"/>
      <c r="Z205" s="79"/>
      <c r="AA205" s="79"/>
      <c r="AB205" s="79"/>
      <c r="AC205" s="79"/>
      <c r="AD205" s="81"/>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83">
        <f t="shared" si="8"/>
        <v>0.13800000000000001</v>
      </c>
    </row>
    <row r="206" spans="1:52" ht="34.950000000000003" customHeight="1" x14ac:dyDescent="0.45">
      <c r="A206" s="78" t="s">
        <v>7536</v>
      </c>
      <c r="B206" s="79">
        <v>1</v>
      </c>
      <c r="C206" s="78" t="s">
        <v>409</v>
      </c>
      <c r="D206" s="78"/>
      <c r="E206" s="78"/>
      <c r="F206" s="79"/>
      <c r="G206" s="78"/>
      <c r="H206" s="79"/>
      <c r="I206" s="87"/>
      <c r="J206" s="79"/>
      <c r="K206" s="79"/>
      <c r="L206" s="78" t="s">
        <v>8363</v>
      </c>
      <c r="M206" s="78"/>
      <c r="N206" s="78"/>
      <c r="O206" s="79">
        <v>1</v>
      </c>
      <c r="P206" s="79">
        <v>550</v>
      </c>
      <c r="Q206" s="79">
        <v>350</v>
      </c>
      <c r="R206" s="79">
        <v>550</v>
      </c>
      <c r="S206" s="79"/>
      <c r="T206" s="79"/>
      <c r="U206" s="79"/>
      <c r="V206" s="79"/>
      <c r="W206" s="79"/>
      <c r="X206" s="79"/>
      <c r="Y206" s="79"/>
      <c r="Z206" s="79"/>
      <c r="AA206" s="79"/>
      <c r="AB206" s="79"/>
      <c r="AC206" s="79"/>
      <c r="AD206" s="81"/>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83">
        <f t="shared" si="8"/>
        <v>0.105875</v>
      </c>
    </row>
    <row r="207" spans="1:52" ht="34.950000000000003" customHeight="1" x14ac:dyDescent="0.45">
      <c r="A207" s="78" t="s">
        <v>7536</v>
      </c>
      <c r="B207" s="79">
        <v>1</v>
      </c>
      <c r="C207" s="78" t="s">
        <v>409</v>
      </c>
      <c r="D207" s="78"/>
      <c r="E207" s="78"/>
      <c r="F207" s="79"/>
      <c r="G207" s="78"/>
      <c r="H207" s="79"/>
      <c r="I207" s="87"/>
      <c r="J207" s="79"/>
      <c r="K207" s="79"/>
      <c r="L207" s="78" t="s">
        <v>8364</v>
      </c>
      <c r="M207" s="78"/>
      <c r="N207" s="78"/>
      <c r="O207" s="79">
        <v>2</v>
      </c>
      <c r="P207" s="79">
        <v>580</v>
      </c>
      <c r="Q207" s="79">
        <v>440</v>
      </c>
      <c r="R207" s="79">
        <v>440</v>
      </c>
      <c r="S207" s="79"/>
      <c r="T207" s="79"/>
      <c r="U207" s="79"/>
      <c r="V207" s="79"/>
      <c r="W207" s="79"/>
      <c r="X207" s="79"/>
      <c r="Y207" s="79"/>
      <c r="Z207" s="79"/>
      <c r="AA207" s="79"/>
      <c r="AB207" s="79"/>
      <c r="AC207" s="79"/>
      <c r="AD207" s="81"/>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83">
        <f t="shared" si="8"/>
        <v>0.224576</v>
      </c>
    </row>
    <row r="208" spans="1:52" ht="34.950000000000003" customHeight="1" x14ac:dyDescent="0.45">
      <c r="A208" s="78" t="s">
        <v>7536</v>
      </c>
      <c r="B208" s="79">
        <v>1</v>
      </c>
      <c r="C208" s="78" t="s">
        <v>409</v>
      </c>
      <c r="D208" s="78"/>
      <c r="E208" s="78"/>
      <c r="F208" s="79"/>
      <c r="G208" s="78"/>
      <c r="H208" s="79"/>
      <c r="I208" s="87"/>
      <c r="J208" s="79"/>
      <c r="K208" s="79"/>
      <c r="L208" s="78" t="s">
        <v>8364</v>
      </c>
      <c r="M208" s="78"/>
      <c r="N208" s="78"/>
      <c r="O208" s="79">
        <v>1</v>
      </c>
      <c r="P208" s="79">
        <v>580</v>
      </c>
      <c r="Q208" s="79">
        <v>440</v>
      </c>
      <c r="R208" s="79">
        <v>320</v>
      </c>
      <c r="S208" s="79"/>
      <c r="T208" s="79"/>
      <c r="U208" s="79"/>
      <c r="V208" s="79"/>
      <c r="W208" s="79"/>
      <c r="X208" s="79"/>
      <c r="Y208" s="79"/>
      <c r="Z208" s="79"/>
      <c r="AA208" s="79"/>
      <c r="AB208" s="79"/>
      <c r="AC208" s="79"/>
      <c r="AD208" s="81"/>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83">
        <f t="shared" si="8"/>
        <v>8.1664E-2</v>
      </c>
    </row>
    <row r="209" spans="1:52" ht="34.950000000000003" customHeight="1" x14ac:dyDescent="0.45">
      <c r="A209" s="78" t="s">
        <v>7536</v>
      </c>
      <c r="B209" s="79">
        <v>1</v>
      </c>
      <c r="C209" s="78" t="s">
        <v>409</v>
      </c>
      <c r="D209" s="78"/>
      <c r="E209" s="78"/>
      <c r="F209" s="79"/>
      <c r="G209" s="78"/>
      <c r="H209" s="79"/>
      <c r="I209" s="87"/>
      <c r="J209" s="79"/>
      <c r="K209" s="79"/>
      <c r="L209" s="93" t="s">
        <v>5831</v>
      </c>
      <c r="M209" s="96" t="s">
        <v>5841</v>
      </c>
      <c r="N209" s="96" t="s">
        <v>5844</v>
      </c>
      <c r="O209" s="79">
        <v>1</v>
      </c>
      <c r="P209" s="77">
        <v>430</v>
      </c>
      <c r="Q209" s="77">
        <v>450</v>
      </c>
      <c r="R209" s="77">
        <v>450</v>
      </c>
      <c r="S209" s="79"/>
      <c r="T209" s="79"/>
      <c r="U209" s="79"/>
      <c r="V209" s="79"/>
      <c r="W209" s="79"/>
      <c r="X209" s="79"/>
      <c r="Y209" s="79"/>
      <c r="Z209" s="79"/>
      <c r="AA209" s="79"/>
      <c r="AB209" s="79"/>
      <c r="AC209" s="79"/>
      <c r="AD209" s="81"/>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3">
        <f t="shared" si="8"/>
        <v>8.7075E-2</v>
      </c>
    </row>
    <row r="210" spans="1:52" ht="34.950000000000003" customHeight="1" x14ac:dyDescent="0.45">
      <c r="A210" s="78" t="s">
        <v>7536</v>
      </c>
      <c r="B210" s="79">
        <v>1</v>
      </c>
      <c r="C210" s="78" t="s">
        <v>409</v>
      </c>
      <c r="D210" s="78"/>
      <c r="E210" s="78"/>
      <c r="F210" s="79"/>
      <c r="G210" s="78"/>
      <c r="H210" s="79"/>
      <c r="I210" s="87"/>
      <c r="J210" s="79"/>
      <c r="K210" s="79"/>
      <c r="L210" s="78" t="s">
        <v>5993</v>
      </c>
      <c r="M210" s="78"/>
      <c r="N210" s="78"/>
      <c r="O210" s="79">
        <v>1</v>
      </c>
      <c r="P210" s="79">
        <v>300</v>
      </c>
      <c r="Q210" s="79">
        <v>420</v>
      </c>
      <c r="R210" s="79">
        <v>500</v>
      </c>
      <c r="S210" s="79"/>
      <c r="T210" s="79"/>
      <c r="U210" s="79"/>
      <c r="V210" s="79"/>
      <c r="W210" s="79"/>
      <c r="X210" s="79"/>
      <c r="Y210" s="79"/>
      <c r="Z210" s="79"/>
      <c r="AA210" s="79"/>
      <c r="AB210" s="79"/>
      <c r="AC210" s="79"/>
      <c r="AD210" s="81"/>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83">
        <f t="shared" si="8"/>
        <v>6.3E-2</v>
      </c>
    </row>
    <row r="211" spans="1:52" ht="34.950000000000003" customHeight="1" x14ac:dyDescent="0.45">
      <c r="A211" s="78" t="s">
        <v>7536</v>
      </c>
      <c r="B211" s="79">
        <v>1</v>
      </c>
      <c r="C211" s="78" t="s">
        <v>409</v>
      </c>
      <c r="D211" s="78"/>
      <c r="E211" s="78"/>
      <c r="F211" s="79"/>
      <c r="G211" s="78"/>
      <c r="H211" s="79"/>
      <c r="I211" s="87"/>
      <c r="J211" s="79"/>
      <c r="K211" s="79"/>
      <c r="L211" s="78" t="s">
        <v>8364</v>
      </c>
      <c r="M211" s="78" t="s">
        <v>8366</v>
      </c>
      <c r="N211" s="78"/>
      <c r="O211" s="79">
        <v>1</v>
      </c>
      <c r="P211" s="79">
        <v>580</v>
      </c>
      <c r="Q211" s="79">
        <v>440</v>
      </c>
      <c r="R211" s="79">
        <v>1000</v>
      </c>
      <c r="S211" s="79"/>
      <c r="T211" s="79"/>
      <c r="U211" s="79"/>
      <c r="V211" s="79"/>
      <c r="W211" s="79"/>
      <c r="X211" s="79"/>
      <c r="Y211" s="79"/>
      <c r="Z211" s="79"/>
      <c r="AA211" s="79"/>
      <c r="AB211" s="79"/>
      <c r="AC211" s="79"/>
      <c r="AD211" s="81"/>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83">
        <f t="shared" si="8"/>
        <v>0.25519999999999998</v>
      </c>
    </row>
    <row r="212" spans="1:52" ht="34.950000000000003" customHeight="1" x14ac:dyDescent="0.45">
      <c r="A212" s="78" t="s">
        <v>7536</v>
      </c>
      <c r="B212" s="79">
        <v>1</v>
      </c>
      <c r="C212" s="78" t="s">
        <v>409</v>
      </c>
      <c r="D212" s="78"/>
      <c r="E212" s="78"/>
      <c r="F212" s="79"/>
      <c r="G212" s="78"/>
      <c r="H212" s="79"/>
      <c r="I212" s="87"/>
      <c r="J212" s="79"/>
      <c r="K212" s="79"/>
      <c r="L212" s="78" t="s">
        <v>8365</v>
      </c>
      <c r="M212" s="78"/>
      <c r="N212" s="78"/>
      <c r="O212" s="79">
        <v>1</v>
      </c>
      <c r="P212" s="79"/>
      <c r="Q212" s="79"/>
      <c r="R212" s="79"/>
      <c r="S212" s="79"/>
      <c r="T212" s="79"/>
      <c r="U212" s="79"/>
      <c r="V212" s="79"/>
      <c r="W212" s="79"/>
      <c r="X212" s="79"/>
      <c r="Y212" s="79"/>
      <c r="Z212" s="79"/>
      <c r="AA212" s="79"/>
      <c r="AB212" s="79"/>
      <c r="AC212" s="79"/>
      <c r="AD212" s="81"/>
      <c r="AE212" s="79"/>
      <c r="AF212" s="79"/>
      <c r="AG212" s="79"/>
      <c r="AH212" s="79"/>
      <c r="AI212" s="79"/>
      <c r="AJ212" s="79"/>
      <c r="AK212" s="79"/>
      <c r="AL212" s="79"/>
      <c r="AM212" s="79"/>
      <c r="AN212" s="79"/>
      <c r="AO212" s="79"/>
      <c r="AP212" s="79"/>
      <c r="AQ212" s="79"/>
      <c r="AR212" s="79"/>
      <c r="AS212" s="79"/>
      <c r="AT212" s="79"/>
      <c r="AU212" s="79"/>
      <c r="AV212" s="79"/>
      <c r="AW212" s="79"/>
      <c r="AX212" s="79"/>
      <c r="AY212" s="79" t="s">
        <v>8348</v>
      </c>
      <c r="AZ212" s="83">
        <f t="shared" si="8"/>
        <v>0</v>
      </c>
    </row>
    <row r="213" spans="1:52" ht="34.950000000000003" customHeight="1" x14ac:dyDescent="0.45">
      <c r="A213" s="78" t="s">
        <v>7536</v>
      </c>
      <c r="B213" s="79">
        <v>1</v>
      </c>
      <c r="C213" s="78" t="s">
        <v>409</v>
      </c>
      <c r="D213" s="78"/>
      <c r="E213" s="78"/>
      <c r="F213" s="79"/>
      <c r="G213" s="78"/>
      <c r="H213" s="79"/>
      <c r="I213" s="87"/>
      <c r="J213" s="79"/>
      <c r="K213" s="79"/>
      <c r="L213" s="78" t="s">
        <v>8343</v>
      </c>
      <c r="M213" s="78"/>
      <c r="N213" s="78"/>
      <c r="O213" s="79">
        <v>1</v>
      </c>
      <c r="P213" s="79"/>
      <c r="Q213" s="79"/>
      <c r="R213" s="79"/>
      <c r="S213" s="79"/>
      <c r="T213" s="79"/>
      <c r="U213" s="79"/>
      <c r="V213" s="79"/>
      <c r="W213" s="79"/>
      <c r="X213" s="79"/>
      <c r="Y213" s="79"/>
      <c r="Z213" s="79"/>
      <c r="AA213" s="79"/>
      <c r="AB213" s="79"/>
      <c r="AC213" s="79"/>
      <c r="AD213" s="81"/>
      <c r="AE213" s="79"/>
      <c r="AF213" s="79"/>
      <c r="AG213" s="79"/>
      <c r="AH213" s="79"/>
      <c r="AI213" s="79"/>
      <c r="AJ213" s="79"/>
      <c r="AK213" s="79"/>
      <c r="AL213" s="79"/>
      <c r="AM213" s="79"/>
      <c r="AN213" s="79"/>
      <c r="AO213" s="79"/>
      <c r="AP213" s="79"/>
      <c r="AQ213" s="79"/>
      <c r="AR213" s="79"/>
      <c r="AS213" s="79"/>
      <c r="AT213" s="79"/>
      <c r="AU213" s="79"/>
      <c r="AV213" s="79"/>
      <c r="AW213" s="79"/>
      <c r="AX213" s="79"/>
      <c r="AY213" s="79" t="s">
        <v>8348</v>
      </c>
      <c r="AZ213" s="83">
        <f t="shared" si="8"/>
        <v>0</v>
      </c>
    </row>
    <row r="214" spans="1:52" ht="34.950000000000003" customHeight="1" x14ac:dyDescent="0.45">
      <c r="A214" s="78" t="s">
        <v>7536</v>
      </c>
      <c r="B214" s="79">
        <v>1</v>
      </c>
      <c r="C214" s="78" t="s">
        <v>409</v>
      </c>
      <c r="D214" s="78"/>
      <c r="E214" s="78"/>
      <c r="F214" s="79"/>
      <c r="G214" s="78"/>
      <c r="H214" s="79"/>
      <c r="I214" s="87"/>
      <c r="J214" s="79"/>
      <c r="K214" s="79"/>
      <c r="L214" s="78" t="s">
        <v>8344</v>
      </c>
      <c r="M214" s="78"/>
      <c r="N214" s="78"/>
      <c r="O214" s="79">
        <v>3</v>
      </c>
      <c r="P214" s="79"/>
      <c r="Q214" s="79"/>
      <c r="R214" s="79"/>
      <c r="S214" s="79"/>
      <c r="T214" s="79"/>
      <c r="U214" s="79"/>
      <c r="V214" s="79"/>
      <c r="W214" s="79"/>
      <c r="X214" s="79"/>
      <c r="Y214" s="79"/>
      <c r="Z214" s="79"/>
      <c r="AA214" s="79"/>
      <c r="AB214" s="79"/>
      <c r="AC214" s="79"/>
      <c r="AD214" s="81"/>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83">
        <f t="shared" si="8"/>
        <v>0</v>
      </c>
    </row>
    <row r="215" spans="1:52" ht="34.950000000000003" customHeight="1" x14ac:dyDescent="0.45">
      <c r="A215" s="78" t="s">
        <v>7536</v>
      </c>
      <c r="B215" s="79">
        <v>1</v>
      </c>
      <c r="C215" s="78" t="s">
        <v>409</v>
      </c>
      <c r="D215" s="78"/>
      <c r="E215" s="78"/>
      <c r="F215" s="79"/>
      <c r="G215" s="78"/>
      <c r="H215" s="79"/>
      <c r="I215" s="87"/>
      <c r="J215" s="79"/>
      <c r="K215" s="79"/>
      <c r="L215" s="78" t="s">
        <v>8345</v>
      </c>
      <c r="M215" s="78"/>
      <c r="N215" s="78"/>
      <c r="O215" s="79">
        <v>3</v>
      </c>
      <c r="P215" s="79"/>
      <c r="Q215" s="79"/>
      <c r="R215" s="79"/>
      <c r="S215" s="79"/>
      <c r="T215" s="79"/>
      <c r="U215" s="79"/>
      <c r="V215" s="79"/>
      <c r="W215" s="79"/>
      <c r="X215" s="79"/>
      <c r="Y215" s="79"/>
      <c r="Z215" s="79"/>
      <c r="AA215" s="79"/>
      <c r="AB215" s="79"/>
      <c r="AC215" s="79"/>
      <c r="AD215" s="81"/>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83">
        <f t="shared" si="8"/>
        <v>0</v>
      </c>
    </row>
    <row r="216" spans="1:52" ht="34.950000000000003" customHeight="1" x14ac:dyDescent="0.45">
      <c r="A216" s="78" t="s">
        <v>7536</v>
      </c>
      <c r="B216" s="79">
        <v>1</v>
      </c>
      <c r="C216" s="78" t="s">
        <v>409</v>
      </c>
      <c r="D216" s="78"/>
      <c r="E216" s="78"/>
      <c r="F216" s="79"/>
      <c r="G216" s="78"/>
      <c r="H216" s="79"/>
      <c r="I216" s="87"/>
      <c r="J216" s="79"/>
      <c r="K216" s="79"/>
      <c r="L216" s="78" t="s">
        <v>8346</v>
      </c>
      <c r="M216" s="78"/>
      <c r="N216" s="78"/>
      <c r="O216" s="79">
        <v>2</v>
      </c>
      <c r="P216" s="79"/>
      <c r="Q216" s="79"/>
      <c r="R216" s="79"/>
      <c r="S216" s="79"/>
      <c r="T216" s="79"/>
      <c r="U216" s="79"/>
      <c r="V216" s="79"/>
      <c r="W216" s="79"/>
      <c r="X216" s="79"/>
      <c r="Y216" s="79"/>
      <c r="Z216" s="79"/>
      <c r="AA216" s="79"/>
      <c r="AB216" s="79"/>
      <c r="AC216" s="79"/>
      <c r="AD216" s="81"/>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83">
        <f t="shared" si="8"/>
        <v>0</v>
      </c>
    </row>
    <row r="217" spans="1:52" ht="34.950000000000003" customHeight="1" x14ac:dyDescent="0.45">
      <c r="A217" s="78" t="s">
        <v>7536</v>
      </c>
      <c r="B217" s="79">
        <v>1</v>
      </c>
      <c r="C217" s="78" t="s">
        <v>409</v>
      </c>
      <c r="D217" s="78"/>
      <c r="E217" s="78"/>
      <c r="F217" s="79"/>
      <c r="G217" s="78"/>
      <c r="H217" s="79"/>
      <c r="I217" s="87"/>
      <c r="J217" s="79"/>
      <c r="K217" s="79"/>
      <c r="L217" s="78" t="s">
        <v>8347</v>
      </c>
      <c r="M217" s="78"/>
      <c r="N217" s="78"/>
      <c r="O217" s="79">
        <v>35</v>
      </c>
      <c r="P217" s="79"/>
      <c r="Q217" s="79"/>
      <c r="R217" s="79"/>
      <c r="S217" s="79"/>
      <c r="T217" s="79"/>
      <c r="U217" s="79"/>
      <c r="V217" s="79"/>
      <c r="W217" s="79"/>
      <c r="X217" s="79"/>
      <c r="Y217" s="79"/>
      <c r="Z217" s="79"/>
      <c r="AA217" s="79"/>
      <c r="AB217" s="79"/>
      <c r="AC217" s="79"/>
      <c r="AD217" s="81"/>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83">
        <v>2.5</v>
      </c>
    </row>
    <row r="218" spans="1:52" s="99" customFormat="1" ht="34.950000000000003" customHeight="1" x14ac:dyDescent="0.45">
      <c r="A218" s="93" t="s">
        <v>7536</v>
      </c>
      <c r="B218" s="77">
        <v>1</v>
      </c>
      <c r="C218" s="93" t="s">
        <v>4512</v>
      </c>
      <c r="D218" s="93"/>
      <c r="E218" s="93"/>
      <c r="F218" s="94"/>
      <c r="G218" s="93"/>
      <c r="H218" s="77"/>
      <c r="I218" s="95">
        <v>5424</v>
      </c>
      <c r="J218" s="77"/>
      <c r="K218" s="77"/>
      <c r="L218" s="93" t="s">
        <v>2913</v>
      </c>
      <c r="M218" s="96" t="s">
        <v>7470</v>
      </c>
      <c r="N218" s="96"/>
      <c r="O218" s="79">
        <v>1</v>
      </c>
      <c r="P218" s="77">
        <v>550</v>
      </c>
      <c r="Q218" s="77">
        <v>400</v>
      </c>
      <c r="R218" s="77">
        <v>880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3603</v>
      </c>
      <c r="AU218" s="77">
        <v>20</v>
      </c>
      <c r="AV218" s="94" t="s">
        <v>4492</v>
      </c>
      <c r="AW218" s="77" t="s">
        <v>2957</v>
      </c>
      <c r="AX218" s="94" t="s">
        <v>3694</v>
      </c>
      <c r="AY218" s="77"/>
      <c r="AZ218" s="83">
        <f t="shared" si="8"/>
        <v>0.19359999999999999</v>
      </c>
    </row>
    <row r="219" spans="1:52" s="99" customFormat="1" ht="34.950000000000003" customHeight="1" x14ac:dyDescent="0.45">
      <c r="A219" s="93" t="s">
        <v>7536</v>
      </c>
      <c r="B219" s="77">
        <v>1</v>
      </c>
      <c r="C219" s="93" t="s">
        <v>4512</v>
      </c>
      <c r="D219" s="93"/>
      <c r="E219" s="93"/>
      <c r="F219" s="94"/>
      <c r="G219" s="93"/>
      <c r="H219" s="77"/>
      <c r="I219" s="95">
        <v>5425</v>
      </c>
      <c r="J219" s="77"/>
      <c r="K219" s="77"/>
      <c r="L219" s="93" t="s">
        <v>3279</v>
      </c>
      <c r="M219" s="96" t="s">
        <v>7522</v>
      </c>
      <c r="N219" s="96"/>
      <c r="O219" s="79">
        <v>1</v>
      </c>
      <c r="P219" s="77">
        <v>500</v>
      </c>
      <c r="Q219" s="77">
        <v>320</v>
      </c>
      <c r="R219" s="77">
        <v>540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3604</v>
      </c>
      <c r="AU219" s="77">
        <v>20</v>
      </c>
      <c r="AV219" s="94" t="s">
        <v>4492</v>
      </c>
      <c r="AW219" s="77" t="s">
        <v>2957</v>
      </c>
      <c r="AX219" s="94" t="s">
        <v>3694</v>
      </c>
      <c r="AY219" s="77"/>
      <c r="AZ219" s="83">
        <f t="shared" si="8"/>
        <v>8.6400000000000005E-2</v>
      </c>
    </row>
    <row r="220" spans="1:52" s="150" customFormat="1" ht="34.950000000000003" customHeight="1" x14ac:dyDescent="0.45">
      <c r="A220" s="142" t="s">
        <v>7536</v>
      </c>
      <c r="B220" s="143">
        <v>1</v>
      </c>
      <c r="C220" s="142" t="s">
        <v>4512</v>
      </c>
      <c r="D220" s="142"/>
      <c r="E220" s="142"/>
      <c r="F220" s="144"/>
      <c r="G220" s="142"/>
      <c r="H220" s="143"/>
      <c r="I220" s="145">
        <v>5426</v>
      </c>
      <c r="J220" s="143"/>
      <c r="K220" s="143"/>
      <c r="L220" s="142" t="s">
        <v>3673</v>
      </c>
      <c r="M220" s="146"/>
      <c r="N220" s="146"/>
      <c r="O220" s="147">
        <v>1</v>
      </c>
      <c r="P220" s="143">
        <v>700</v>
      </c>
      <c r="Q220" s="143">
        <v>600</v>
      </c>
      <c r="R220" s="143">
        <v>670</v>
      </c>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c r="AN220" s="144"/>
      <c r="AO220" s="143"/>
      <c r="AP220" s="143"/>
      <c r="AQ220" s="143"/>
      <c r="AR220" s="143"/>
      <c r="AS220" s="148"/>
      <c r="AT220" s="143">
        <v>3605</v>
      </c>
      <c r="AU220" s="143">
        <v>20</v>
      </c>
      <c r="AV220" s="144" t="s">
        <v>4492</v>
      </c>
      <c r="AW220" s="143" t="s">
        <v>2957</v>
      </c>
      <c r="AX220" s="144" t="s">
        <v>3694</v>
      </c>
      <c r="AY220" s="143"/>
      <c r="AZ220" s="83">
        <f t="shared" si="8"/>
        <v>0.28139999999999998</v>
      </c>
    </row>
    <row r="221" spans="1:52" s="99" customFormat="1" ht="34.950000000000003" customHeight="1" x14ac:dyDescent="0.45">
      <c r="A221" s="93" t="s">
        <v>7536</v>
      </c>
      <c r="B221" s="77">
        <v>1</v>
      </c>
      <c r="C221" s="93" t="s">
        <v>4512</v>
      </c>
      <c r="D221" s="93"/>
      <c r="E221" s="93"/>
      <c r="F221" s="94"/>
      <c r="G221" s="93"/>
      <c r="H221" s="77"/>
      <c r="I221" s="95">
        <v>5427</v>
      </c>
      <c r="J221" s="77"/>
      <c r="K221" s="77"/>
      <c r="L221" s="93" t="s">
        <v>2916</v>
      </c>
      <c r="M221" s="96" t="s">
        <v>7463</v>
      </c>
      <c r="N221" s="96"/>
      <c r="O221" s="79">
        <v>1</v>
      </c>
      <c r="P221" s="77">
        <v>900</v>
      </c>
      <c r="Q221" s="77">
        <v>70</v>
      </c>
      <c r="R221" s="77">
        <v>600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3606</v>
      </c>
      <c r="AU221" s="77">
        <v>20</v>
      </c>
      <c r="AV221" s="94" t="s">
        <v>4492</v>
      </c>
      <c r="AW221" s="77" t="s">
        <v>2874</v>
      </c>
      <c r="AX221" s="94" t="s">
        <v>3694</v>
      </c>
      <c r="AY221" s="77" t="s">
        <v>7439</v>
      </c>
      <c r="AZ221" s="83">
        <f t="shared" si="8"/>
        <v>3.78E-2</v>
      </c>
    </row>
    <row r="222" spans="1:52" s="99" customFormat="1" ht="34.950000000000003" customHeight="1" x14ac:dyDescent="0.45">
      <c r="A222" s="93" t="s">
        <v>7536</v>
      </c>
      <c r="B222" s="77">
        <v>1</v>
      </c>
      <c r="C222" s="93" t="s">
        <v>4512</v>
      </c>
      <c r="D222" s="93"/>
      <c r="E222" s="93"/>
      <c r="F222" s="94"/>
      <c r="G222" s="93"/>
      <c r="H222" s="77"/>
      <c r="I222" s="95">
        <v>5428</v>
      </c>
      <c r="J222" s="77"/>
      <c r="K222" s="77"/>
      <c r="L222" s="93" t="s">
        <v>3673</v>
      </c>
      <c r="M222" s="96"/>
      <c r="N222" s="96"/>
      <c r="O222" s="79">
        <v>1</v>
      </c>
      <c r="P222" s="77">
        <v>800</v>
      </c>
      <c r="Q222" s="77">
        <v>680</v>
      </c>
      <c r="R222" s="77">
        <v>700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3607</v>
      </c>
      <c r="AU222" s="77">
        <v>20</v>
      </c>
      <c r="AV222" s="94" t="s">
        <v>4492</v>
      </c>
      <c r="AW222" s="77" t="s">
        <v>2957</v>
      </c>
      <c r="AX222" s="94" t="s">
        <v>3694</v>
      </c>
      <c r="AY222" s="77"/>
      <c r="AZ222" s="83">
        <f t="shared" si="8"/>
        <v>0.38080000000000003</v>
      </c>
    </row>
    <row r="223" spans="1:52" s="99" customFormat="1" ht="34.950000000000003" customHeight="1" x14ac:dyDescent="0.45">
      <c r="A223" s="93" t="s">
        <v>7536</v>
      </c>
      <c r="B223" s="77">
        <v>1</v>
      </c>
      <c r="C223" s="93" t="s">
        <v>4512</v>
      </c>
      <c r="D223" s="93"/>
      <c r="E223" s="93"/>
      <c r="F223" s="94"/>
      <c r="G223" s="93"/>
      <c r="H223" s="77"/>
      <c r="I223" s="95">
        <v>5429</v>
      </c>
      <c r="J223" s="77"/>
      <c r="K223" s="77"/>
      <c r="L223" s="93" t="s">
        <v>3474</v>
      </c>
      <c r="M223" s="96" t="s">
        <v>7433</v>
      </c>
      <c r="N223" s="96"/>
      <c r="O223" s="79">
        <v>1</v>
      </c>
      <c r="P223" s="77">
        <v>450</v>
      </c>
      <c r="Q223" s="77">
        <v>450</v>
      </c>
      <c r="R223" s="77">
        <v>700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3608</v>
      </c>
      <c r="AU223" s="77">
        <v>20</v>
      </c>
      <c r="AV223" s="94" t="s">
        <v>4492</v>
      </c>
      <c r="AW223" s="77" t="s">
        <v>2868</v>
      </c>
      <c r="AX223" s="94" t="s">
        <v>3694</v>
      </c>
      <c r="AY223" s="77"/>
      <c r="AZ223" s="83">
        <f t="shared" si="8"/>
        <v>0.14174999999999999</v>
      </c>
    </row>
    <row r="224" spans="1:52" s="99" customFormat="1" ht="34.950000000000003" customHeight="1" x14ac:dyDescent="0.45">
      <c r="A224" s="93" t="s">
        <v>7536</v>
      </c>
      <c r="B224" s="77">
        <v>1</v>
      </c>
      <c r="C224" s="93" t="s">
        <v>4512</v>
      </c>
      <c r="D224" s="93"/>
      <c r="E224" s="93"/>
      <c r="F224" s="94"/>
      <c r="G224" s="93"/>
      <c r="H224" s="77"/>
      <c r="I224" s="95">
        <v>5430</v>
      </c>
      <c r="J224" s="77"/>
      <c r="K224" s="77"/>
      <c r="L224" s="93" t="s">
        <v>2916</v>
      </c>
      <c r="M224" s="96" t="s">
        <v>7463</v>
      </c>
      <c r="N224" s="96"/>
      <c r="O224" s="79">
        <v>1</v>
      </c>
      <c r="P224" s="77">
        <v>1300</v>
      </c>
      <c r="Q224" s="77">
        <v>70</v>
      </c>
      <c r="R224" s="77">
        <v>900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3609</v>
      </c>
      <c r="AU224" s="77">
        <v>20</v>
      </c>
      <c r="AV224" s="94" t="s">
        <v>4492</v>
      </c>
      <c r="AW224" s="77" t="s">
        <v>2874</v>
      </c>
      <c r="AX224" s="94" t="s">
        <v>3694</v>
      </c>
      <c r="AY224" s="77" t="s">
        <v>7439</v>
      </c>
      <c r="AZ224" s="83">
        <f t="shared" si="8"/>
        <v>8.1900000000000001E-2</v>
      </c>
    </row>
    <row r="225" spans="1:52" s="99" customFormat="1" ht="34.950000000000003" customHeight="1" x14ac:dyDescent="0.45">
      <c r="A225" s="93" t="s">
        <v>7536</v>
      </c>
      <c r="B225" s="77">
        <v>1</v>
      </c>
      <c r="C225" s="93" t="s">
        <v>4512</v>
      </c>
      <c r="D225" s="93"/>
      <c r="E225" s="93"/>
      <c r="F225" s="94"/>
      <c r="G225" s="93"/>
      <c r="H225" s="77"/>
      <c r="I225" s="95">
        <v>5431</v>
      </c>
      <c r="J225" s="77"/>
      <c r="K225" s="77"/>
      <c r="L225" s="93" t="s">
        <v>3038</v>
      </c>
      <c r="M225" s="96"/>
      <c r="N225" s="96"/>
      <c r="O225" s="79">
        <v>1</v>
      </c>
      <c r="P225" s="77">
        <v>600</v>
      </c>
      <c r="Q225" s="77">
        <v>700</v>
      </c>
      <c r="R225" s="77">
        <v>1230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3610</v>
      </c>
      <c r="AU225" s="77">
        <v>20</v>
      </c>
      <c r="AV225" s="94" t="s">
        <v>4492</v>
      </c>
      <c r="AW225" s="77" t="s">
        <v>2876</v>
      </c>
      <c r="AX225" s="94" t="s">
        <v>3694</v>
      </c>
      <c r="AY225" s="77"/>
      <c r="AZ225" s="83">
        <f t="shared" si="8"/>
        <v>0.51659999999999995</v>
      </c>
    </row>
    <row r="226" spans="1:52" s="99" customFormat="1" ht="34.950000000000003" customHeight="1" x14ac:dyDescent="0.45">
      <c r="A226" s="93" t="s">
        <v>7536</v>
      </c>
      <c r="B226" s="77">
        <v>1</v>
      </c>
      <c r="C226" s="93" t="s">
        <v>4512</v>
      </c>
      <c r="D226" s="93"/>
      <c r="E226" s="93"/>
      <c r="F226" s="94"/>
      <c r="G226" s="93"/>
      <c r="H226" s="77"/>
      <c r="I226" s="95">
        <v>5432</v>
      </c>
      <c r="J226" s="77"/>
      <c r="K226" s="77"/>
      <c r="L226" s="93" t="s">
        <v>3673</v>
      </c>
      <c r="M226" s="96"/>
      <c r="N226" s="96"/>
      <c r="O226" s="79">
        <v>1</v>
      </c>
      <c r="P226" s="77">
        <v>900</v>
      </c>
      <c r="Q226" s="77">
        <v>800</v>
      </c>
      <c r="R226" s="77">
        <v>730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3611</v>
      </c>
      <c r="AU226" s="77">
        <v>20</v>
      </c>
      <c r="AV226" s="94" t="s">
        <v>4492</v>
      </c>
      <c r="AW226" s="77" t="s">
        <v>2957</v>
      </c>
      <c r="AX226" s="94" t="s">
        <v>3694</v>
      </c>
      <c r="AY226" s="77"/>
      <c r="AZ226" s="83">
        <f t="shared" si="8"/>
        <v>0.52559999999999996</v>
      </c>
    </row>
    <row r="227" spans="1:52" s="99" customFormat="1" ht="34.950000000000003" customHeight="1" x14ac:dyDescent="0.45">
      <c r="A227" s="93" t="s">
        <v>7536</v>
      </c>
      <c r="B227" s="77">
        <v>1</v>
      </c>
      <c r="C227" s="93" t="s">
        <v>4512</v>
      </c>
      <c r="D227" s="93"/>
      <c r="E227" s="93"/>
      <c r="F227" s="94"/>
      <c r="G227" s="93"/>
      <c r="H227" s="77"/>
      <c r="I227" s="95">
        <v>5433</v>
      </c>
      <c r="J227" s="77"/>
      <c r="K227" s="77"/>
      <c r="L227" s="93" t="s">
        <v>3474</v>
      </c>
      <c r="M227" s="96" t="s">
        <v>7523</v>
      </c>
      <c r="N227" s="96"/>
      <c r="O227" s="79">
        <v>1</v>
      </c>
      <c r="P227" s="77">
        <v>450</v>
      </c>
      <c r="Q227" s="77">
        <v>450</v>
      </c>
      <c r="R227" s="77">
        <v>700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3612</v>
      </c>
      <c r="AU227" s="77">
        <v>20</v>
      </c>
      <c r="AV227" s="94" t="s">
        <v>4492</v>
      </c>
      <c r="AW227" s="77" t="s">
        <v>2957</v>
      </c>
      <c r="AX227" s="94" t="s">
        <v>3694</v>
      </c>
      <c r="AY227" s="77"/>
      <c r="AZ227" s="83">
        <f t="shared" si="8"/>
        <v>0.14174999999999999</v>
      </c>
    </row>
    <row r="228" spans="1:52" s="99" customFormat="1" ht="34.950000000000003" customHeight="1" x14ac:dyDescent="0.45">
      <c r="A228" s="93" t="s">
        <v>7536</v>
      </c>
      <c r="B228" s="77">
        <v>1</v>
      </c>
      <c r="C228" s="93" t="s">
        <v>4512</v>
      </c>
      <c r="D228" s="93"/>
      <c r="E228" s="93"/>
      <c r="F228" s="94"/>
      <c r="G228" s="93"/>
      <c r="H228" s="77"/>
      <c r="I228" s="95">
        <v>5434</v>
      </c>
      <c r="J228" s="77"/>
      <c r="K228" s="77"/>
      <c r="L228" s="93" t="s">
        <v>3673</v>
      </c>
      <c r="M228" s="96"/>
      <c r="N228" s="96"/>
      <c r="O228" s="79">
        <v>1</v>
      </c>
      <c r="P228" s="77">
        <v>900</v>
      </c>
      <c r="Q228" s="77">
        <v>800</v>
      </c>
      <c r="R228" s="77">
        <v>730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3613</v>
      </c>
      <c r="AU228" s="77">
        <v>20</v>
      </c>
      <c r="AV228" s="94" t="s">
        <v>4492</v>
      </c>
      <c r="AW228" s="77" t="s">
        <v>2876</v>
      </c>
      <c r="AX228" s="94" t="s">
        <v>3694</v>
      </c>
      <c r="AY228" s="77"/>
      <c r="AZ228" s="83">
        <f t="shared" si="8"/>
        <v>0.52559999999999996</v>
      </c>
    </row>
    <row r="229" spans="1:52" s="99" customFormat="1" ht="34.950000000000003" customHeight="1" x14ac:dyDescent="0.45">
      <c r="A229" s="93" t="s">
        <v>7536</v>
      </c>
      <c r="B229" s="77">
        <v>1</v>
      </c>
      <c r="C229" s="93" t="s">
        <v>4512</v>
      </c>
      <c r="D229" s="93"/>
      <c r="E229" s="93"/>
      <c r="F229" s="94"/>
      <c r="G229" s="93"/>
      <c r="H229" s="77"/>
      <c r="I229" s="95">
        <v>5435</v>
      </c>
      <c r="J229" s="77"/>
      <c r="K229" s="77"/>
      <c r="L229" s="93" t="s">
        <v>3474</v>
      </c>
      <c r="M229" s="96" t="s">
        <v>7433</v>
      </c>
      <c r="N229" s="96"/>
      <c r="O229" s="79">
        <v>1</v>
      </c>
      <c r="P229" s="77">
        <v>450</v>
      </c>
      <c r="Q229" s="77">
        <v>450</v>
      </c>
      <c r="R229" s="77">
        <v>700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3614</v>
      </c>
      <c r="AU229" s="77">
        <v>20</v>
      </c>
      <c r="AV229" s="94" t="s">
        <v>4492</v>
      </c>
      <c r="AW229" s="77" t="s">
        <v>2868</v>
      </c>
      <c r="AX229" s="94" t="s">
        <v>3694</v>
      </c>
      <c r="AY229" s="77"/>
      <c r="AZ229" s="83">
        <f t="shared" si="8"/>
        <v>0.14174999999999999</v>
      </c>
    </row>
    <row r="230" spans="1:52" s="99" customFormat="1" ht="34.950000000000003" customHeight="1" x14ac:dyDescent="0.45">
      <c r="A230" s="93" t="s">
        <v>7536</v>
      </c>
      <c r="B230" s="77">
        <v>1</v>
      </c>
      <c r="C230" s="93" t="s">
        <v>4512</v>
      </c>
      <c r="D230" s="93"/>
      <c r="E230" s="93"/>
      <c r="F230" s="94"/>
      <c r="G230" s="93"/>
      <c r="H230" s="77"/>
      <c r="I230" s="95">
        <v>5436</v>
      </c>
      <c r="J230" s="77"/>
      <c r="K230" s="77"/>
      <c r="L230" s="93" t="s">
        <v>3673</v>
      </c>
      <c r="M230" s="96"/>
      <c r="N230" s="96"/>
      <c r="O230" s="79">
        <v>1</v>
      </c>
      <c r="P230" s="77">
        <v>600</v>
      </c>
      <c r="Q230" s="77">
        <v>600</v>
      </c>
      <c r="R230" s="77">
        <v>660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3615</v>
      </c>
      <c r="AU230" s="77">
        <v>20</v>
      </c>
      <c r="AV230" s="94" t="s">
        <v>4492</v>
      </c>
      <c r="AW230" s="77" t="s">
        <v>2957</v>
      </c>
      <c r="AX230" s="94" t="s">
        <v>3694</v>
      </c>
      <c r="AY230" s="77"/>
      <c r="AZ230" s="83">
        <f t="shared" si="8"/>
        <v>0.23760000000000001</v>
      </c>
    </row>
    <row r="231" spans="1:52" s="99" customFormat="1" ht="34.950000000000003" customHeight="1" x14ac:dyDescent="0.45">
      <c r="A231" s="93" t="s">
        <v>7536</v>
      </c>
      <c r="B231" s="77">
        <v>1</v>
      </c>
      <c r="C231" s="93" t="s">
        <v>4512</v>
      </c>
      <c r="D231" s="93"/>
      <c r="E231" s="93"/>
      <c r="F231" s="94"/>
      <c r="G231" s="93"/>
      <c r="H231" s="77"/>
      <c r="I231" s="95">
        <v>5437</v>
      </c>
      <c r="J231" s="77"/>
      <c r="K231" s="77"/>
      <c r="L231" s="93" t="s">
        <v>2491</v>
      </c>
      <c r="M231" s="96" t="s">
        <v>7524</v>
      </c>
      <c r="N231" s="96"/>
      <c r="O231" s="79">
        <v>1</v>
      </c>
      <c r="P231" s="77">
        <v>400</v>
      </c>
      <c r="Q231" s="77">
        <v>400</v>
      </c>
      <c r="R231" s="77">
        <v>700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3616</v>
      </c>
      <c r="AU231" s="77">
        <v>20</v>
      </c>
      <c r="AV231" s="94" t="s">
        <v>4492</v>
      </c>
      <c r="AW231" s="77" t="s">
        <v>2874</v>
      </c>
      <c r="AX231" s="94" t="s">
        <v>3694</v>
      </c>
      <c r="AY231" s="77"/>
      <c r="AZ231" s="83">
        <f t="shared" si="8"/>
        <v>0.112</v>
      </c>
    </row>
    <row r="232" spans="1:52" s="99" customFormat="1" ht="34.950000000000003" customHeight="1" x14ac:dyDescent="0.45">
      <c r="A232" s="93" t="s">
        <v>7536</v>
      </c>
      <c r="B232" s="77">
        <v>1</v>
      </c>
      <c r="C232" s="93" t="s">
        <v>4512</v>
      </c>
      <c r="D232" s="93"/>
      <c r="E232" s="93"/>
      <c r="F232" s="94"/>
      <c r="G232" s="93"/>
      <c r="H232" s="77"/>
      <c r="I232" s="95">
        <v>5438</v>
      </c>
      <c r="J232" s="77"/>
      <c r="K232" s="77"/>
      <c r="L232" s="93" t="s">
        <v>3109</v>
      </c>
      <c r="M232" s="96" t="s">
        <v>7516</v>
      </c>
      <c r="N232" s="96"/>
      <c r="O232" s="79">
        <v>1</v>
      </c>
      <c r="P232" s="77">
        <v>300</v>
      </c>
      <c r="Q232" s="77">
        <v>300</v>
      </c>
      <c r="R232" s="77">
        <v>450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3617</v>
      </c>
      <c r="AU232" s="77">
        <v>20</v>
      </c>
      <c r="AV232" s="94" t="s">
        <v>4492</v>
      </c>
      <c r="AW232" s="77" t="s">
        <v>2874</v>
      </c>
      <c r="AX232" s="94" t="s">
        <v>3694</v>
      </c>
      <c r="AY232" s="77"/>
      <c r="AZ232" s="83">
        <f t="shared" si="8"/>
        <v>4.0500000000000001E-2</v>
      </c>
    </row>
    <row r="233" spans="1:52" s="150" customFormat="1" ht="34.950000000000003" customHeight="1" x14ac:dyDescent="0.45">
      <c r="A233" s="142" t="s">
        <v>7536</v>
      </c>
      <c r="B233" s="143">
        <v>1</v>
      </c>
      <c r="C233" s="142" t="s">
        <v>4512</v>
      </c>
      <c r="D233" s="142"/>
      <c r="E233" s="142"/>
      <c r="F233" s="144"/>
      <c r="G233" s="142"/>
      <c r="H233" s="143"/>
      <c r="I233" s="145">
        <v>5439</v>
      </c>
      <c r="J233" s="143"/>
      <c r="K233" s="143"/>
      <c r="L233" s="142" t="s">
        <v>3099</v>
      </c>
      <c r="M233" s="146"/>
      <c r="N233" s="146"/>
      <c r="O233" s="147">
        <v>1</v>
      </c>
      <c r="P233" s="143">
        <v>900</v>
      </c>
      <c r="Q233" s="143">
        <v>400</v>
      </c>
      <c r="R233" s="143">
        <v>1600</v>
      </c>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4"/>
      <c r="AN233" s="144"/>
      <c r="AO233" s="143"/>
      <c r="AP233" s="143"/>
      <c r="AQ233" s="143"/>
      <c r="AR233" s="143"/>
      <c r="AS233" s="148"/>
      <c r="AT233" s="143">
        <v>3618</v>
      </c>
      <c r="AU233" s="143">
        <v>20</v>
      </c>
      <c r="AV233" s="144" t="s">
        <v>4492</v>
      </c>
      <c r="AW233" s="143" t="s">
        <v>2957</v>
      </c>
      <c r="AX233" s="144" t="s">
        <v>3694</v>
      </c>
      <c r="AY233" s="143"/>
      <c r="AZ233" s="83">
        <f t="shared" si="8"/>
        <v>0.57599999999999996</v>
      </c>
    </row>
    <row r="234" spans="1:52" s="99" customFormat="1" ht="34.950000000000003" customHeight="1" x14ac:dyDescent="0.45">
      <c r="A234" s="93" t="s">
        <v>7536</v>
      </c>
      <c r="B234" s="77">
        <v>1</v>
      </c>
      <c r="C234" s="93" t="s">
        <v>4512</v>
      </c>
      <c r="D234" s="93"/>
      <c r="E234" s="93"/>
      <c r="F234" s="94"/>
      <c r="G234" s="93"/>
      <c r="H234" s="77"/>
      <c r="I234" s="95">
        <v>5440</v>
      </c>
      <c r="J234" s="77"/>
      <c r="K234" s="77"/>
      <c r="L234" s="93" t="s">
        <v>2916</v>
      </c>
      <c r="M234" s="96" t="s">
        <v>7463</v>
      </c>
      <c r="N234" s="96"/>
      <c r="O234" s="79">
        <v>1</v>
      </c>
      <c r="P234" s="77">
        <v>1180</v>
      </c>
      <c r="Q234" s="77">
        <v>20</v>
      </c>
      <c r="R234" s="77">
        <v>900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3619</v>
      </c>
      <c r="AU234" s="77">
        <v>20</v>
      </c>
      <c r="AV234" s="94" t="s">
        <v>4492</v>
      </c>
      <c r="AW234" s="77" t="s">
        <v>2868</v>
      </c>
      <c r="AX234" s="94" t="s">
        <v>3694</v>
      </c>
      <c r="AY234" s="77" t="s">
        <v>7439</v>
      </c>
      <c r="AZ234" s="83">
        <f t="shared" si="8"/>
        <v>2.1239999999999998E-2</v>
      </c>
    </row>
    <row r="235" spans="1:52" s="99" customFormat="1" ht="34.950000000000003" customHeight="1" x14ac:dyDescent="0.45">
      <c r="A235" s="93" t="s">
        <v>7536</v>
      </c>
      <c r="B235" s="77">
        <v>1</v>
      </c>
      <c r="C235" s="93" t="s">
        <v>4512</v>
      </c>
      <c r="D235" s="93"/>
      <c r="E235" s="93"/>
      <c r="F235" s="94"/>
      <c r="G235" s="93"/>
      <c r="H235" s="77"/>
      <c r="I235" s="95">
        <v>5441</v>
      </c>
      <c r="J235" s="77"/>
      <c r="K235" s="77"/>
      <c r="L235" s="93" t="s">
        <v>2916</v>
      </c>
      <c r="M235" s="96" t="s">
        <v>7463</v>
      </c>
      <c r="N235" s="96"/>
      <c r="O235" s="79">
        <v>1</v>
      </c>
      <c r="P235" s="77">
        <v>1500</v>
      </c>
      <c r="Q235" s="77">
        <v>30</v>
      </c>
      <c r="R235" s="77">
        <v>900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t="s">
        <v>4513</v>
      </c>
      <c r="AO235" s="77"/>
      <c r="AP235" s="77"/>
      <c r="AQ235" s="77"/>
      <c r="AR235" s="77"/>
      <c r="AS235" s="97"/>
      <c r="AT235" s="77">
        <v>3620</v>
      </c>
      <c r="AU235" s="77">
        <v>20</v>
      </c>
      <c r="AV235" s="94" t="s">
        <v>4492</v>
      </c>
      <c r="AW235" s="77" t="s">
        <v>2868</v>
      </c>
      <c r="AX235" s="94" t="s">
        <v>3694</v>
      </c>
      <c r="AY235" s="77" t="s">
        <v>7439</v>
      </c>
      <c r="AZ235" s="83">
        <f t="shared" si="8"/>
        <v>4.0500000000000001E-2</v>
      </c>
    </row>
    <row r="236" spans="1:52" s="99" customFormat="1" ht="34.950000000000003" customHeight="1" x14ac:dyDescent="0.45">
      <c r="A236" s="93" t="s">
        <v>7536</v>
      </c>
      <c r="B236" s="77">
        <v>1</v>
      </c>
      <c r="C236" s="93" t="s">
        <v>4512</v>
      </c>
      <c r="D236" s="93"/>
      <c r="E236" s="93"/>
      <c r="F236" s="94"/>
      <c r="G236" s="93"/>
      <c r="H236" s="77"/>
      <c r="I236" s="95">
        <v>5442</v>
      </c>
      <c r="J236" s="77"/>
      <c r="K236" s="77"/>
      <c r="L236" s="93" t="s">
        <v>3673</v>
      </c>
      <c r="M236" s="96"/>
      <c r="N236" s="96"/>
      <c r="O236" s="79">
        <v>1</v>
      </c>
      <c r="P236" s="77">
        <v>800</v>
      </c>
      <c r="Q236" s="77">
        <v>760</v>
      </c>
      <c r="R236" s="77">
        <v>700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3621</v>
      </c>
      <c r="AU236" s="77">
        <v>20</v>
      </c>
      <c r="AV236" s="94" t="s">
        <v>4492</v>
      </c>
      <c r="AW236" s="77" t="s">
        <v>2876</v>
      </c>
      <c r="AX236" s="94" t="s">
        <v>3694</v>
      </c>
      <c r="AY236" s="77"/>
      <c r="AZ236" s="83">
        <f t="shared" si="8"/>
        <v>0.42559999999999998</v>
      </c>
    </row>
    <row r="237" spans="1:52" s="99" customFormat="1" ht="34.950000000000003" customHeight="1" x14ac:dyDescent="0.45">
      <c r="A237" s="93" t="s">
        <v>7536</v>
      </c>
      <c r="B237" s="77">
        <v>1</v>
      </c>
      <c r="C237" s="93" t="s">
        <v>4512</v>
      </c>
      <c r="D237" s="93"/>
      <c r="E237" s="93"/>
      <c r="F237" s="94"/>
      <c r="G237" s="93"/>
      <c r="H237" s="77"/>
      <c r="I237" s="95">
        <v>5443</v>
      </c>
      <c r="J237" s="77"/>
      <c r="K237" s="77"/>
      <c r="L237" s="93" t="s">
        <v>3501</v>
      </c>
      <c r="M237" s="96" t="s">
        <v>6658</v>
      </c>
      <c r="N237" s="96" t="s">
        <v>4514</v>
      </c>
      <c r="O237" s="79">
        <v>1</v>
      </c>
      <c r="P237" s="77">
        <v>440</v>
      </c>
      <c r="Q237" s="77">
        <v>330</v>
      </c>
      <c r="R237" s="77">
        <v>300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3622</v>
      </c>
      <c r="AU237" s="77">
        <v>20</v>
      </c>
      <c r="AV237" s="94" t="s">
        <v>4492</v>
      </c>
      <c r="AW237" s="77" t="s">
        <v>2876</v>
      </c>
      <c r="AX237" s="94" t="s">
        <v>3694</v>
      </c>
      <c r="AY237" s="77"/>
      <c r="AZ237" s="83">
        <f t="shared" si="8"/>
        <v>4.3560000000000001E-2</v>
      </c>
    </row>
    <row r="238" spans="1:52" s="99" customFormat="1" ht="34.950000000000003" customHeight="1" x14ac:dyDescent="0.45">
      <c r="A238" s="93" t="s">
        <v>7536</v>
      </c>
      <c r="B238" s="77">
        <v>1</v>
      </c>
      <c r="C238" s="93" t="s">
        <v>4512</v>
      </c>
      <c r="D238" s="93"/>
      <c r="E238" s="93"/>
      <c r="F238" s="94"/>
      <c r="G238" s="93"/>
      <c r="H238" s="77"/>
      <c r="I238" s="95">
        <v>5444</v>
      </c>
      <c r="J238" s="77"/>
      <c r="K238" s="77"/>
      <c r="L238" s="93" t="s">
        <v>3517</v>
      </c>
      <c r="M238" s="96" t="s">
        <v>3494</v>
      </c>
      <c r="N238" s="96"/>
      <c r="O238" s="79">
        <v>1</v>
      </c>
      <c r="P238" s="77">
        <v>370</v>
      </c>
      <c r="Q238" s="77">
        <v>170</v>
      </c>
      <c r="R238" s="77">
        <v>220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v>3623</v>
      </c>
      <c r="AU238" s="77">
        <v>20</v>
      </c>
      <c r="AV238" s="94" t="s">
        <v>4492</v>
      </c>
      <c r="AW238" s="77" t="s">
        <v>2868</v>
      </c>
      <c r="AX238" s="94" t="s">
        <v>3694</v>
      </c>
      <c r="AY238" s="77"/>
      <c r="AZ238" s="83">
        <f t="shared" si="8"/>
        <v>1.3838E-2</v>
      </c>
    </row>
    <row r="239" spans="1:52" s="99" customFormat="1" ht="34.950000000000003" customHeight="1" x14ac:dyDescent="0.45">
      <c r="A239" s="93" t="s">
        <v>7536</v>
      </c>
      <c r="B239" s="77">
        <v>1</v>
      </c>
      <c r="C239" s="93" t="s">
        <v>4512</v>
      </c>
      <c r="D239" s="93"/>
      <c r="E239" s="93"/>
      <c r="F239" s="94"/>
      <c r="G239" s="93"/>
      <c r="H239" s="77"/>
      <c r="I239" s="95">
        <v>5445</v>
      </c>
      <c r="J239" s="77"/>
      <c r="K239" s="77"/>
      <c r="L239" s="93" t="s">
        <v>3520</v>
      </c>
      <c r="M239" s="96" t="s">
        <v>3973</v>
      </c>
      <c r="N239" s="96"/>
      <c r="O239" s="79">
        <v>1</v>
      </c>
      <c r="P239" s="77">
        <v>440</v>
      </c>
      <c r="Q239" s="77">
        <v>480</v>
      </c>
      <c r="R239" s="77">
        <v>520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v>3624</v>
      </c>
      <c r="AU239" s="77">
        <v>20</v>
      </c>
      <c r="AV239" s="94" t="s">
        <v>4492</v>
      </c>
      <c r="AW239" s="77" t="s">
        <v>2874</v>
      </c>
      <c r="AX239" s="94" t="s">
        <v>3694</v>
      </c>
      <c r="AY239" s="77"/>
      <c r="AZ239" s="83">
        <f t="shared" si="8"/>
        <v>0.109824</v>
      </c>
    </row>
    <row r="240" spans="1:52" s="99" customFormat="1" ht="34.950000000000003" customHeight="1" x14ac:dyDescent="0.45">
      <c r="A240" s="93" t="s">
        <v>7536</v>
      </c>
      <c r="B240" s="77">
        <v>1</v>
      </c>
      <c r="C240" s="93" t="s">
        <v>4512</v>
      </c>
      <c r="D240" s="93"/>
      <c r="E240" s="93"/>
      <c r="F240" s="94"/>
      <c r="G240" s="93"/>
      <c r="H240" s="77"/>
      <c r="I240" s="95">
        <v>5446</v>
      </c>
      <c r="J240" s="77"/>
      <c r="K240" s="77"/>
      <c r="L240" s="93" t="s">
        <v>3106</v>
      </c>
      <c r="M240" s="96" t="s">
        <v>7454</v>
      </c>
      <c r="N240" s="96"/>
      <c r="O240" s="79">
        <v>1</v>
      </c>
      <c r="P240" s="77">
        <v>450</v>
      </c>
      <c r="Q240" s="77">
        <v>450</v>
      </c>
      <c r="R240" s="77">
        <v>700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3625</v>
      </c>
      <c r="AU240" s="77">
        <v>20</v>
      </c>
      <c r="AV240" s="94" t="s">
        <v>4492</v>
      </c>
      <c r="AW240" s="77" t="s">
        <v>2874</v>
      </c>
      <c r="AX240" s="94" t="s">
        <v>3694</v>
      </c>
      <c r="AY240" s="77"/>
      <c r="AZ240" s="83">
        <f t="shared" si="8"/>
        <v>0.14174999999999999</v>
      </c>
    </row>
    <row r="241" spans="1:52" s="150" customFormat="1" ht="34.950000000000003" customHeight="1" x14ac:dyDescent="0.45">
      <c r="A241" s="142" t="s">
        <v>7536</v>
      </c>
      <c r="B241" s="143">
        <v>1</v>
      </c>
      <c r="C241" s="142" t="s">
        <v>4512</v>
      </c>
      <c r="D241" s="142"/>
      <c r="E241" s="142"/>
      <c r="F241" s="144"/>
      <c r="G241" s="142"/>
      <c r="H241" s="143"/>
      <c r="I241" s="145">
        <v>5447</v>
      </c>
      <c r="J241" s="143"/>
      <c r="K241" s="143"/>
      <c r="L241" s="142" t="s">
        <v>3505</v>
      </c>
      <c r="M241" s="146" t="s">
        <v>2927</v>
      </c>
      <c r="N241" s="146" t="s">
        <v>4515</v>
      </c>
      <c r="O241" s="147">
        <v>1</v>
      </c>
      <c r="P241" s="143">
        <v>200</v>
      </c>
      <c r="Q241" s="143">
        <v>260</v>
      </c>
      <c r="R241" s="143">
        <v>350</v>
      </c>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4"/>
      <c r="AN241" s="144"/>
      <c r="AO241" s="143"/>
      <c r="AP241" s="143"/>
      <c r="AQ241" s="143"/>
      <c r="AR241" s="143"/>
      <c r="AS241" s="148"/>
      <c r="AT241" s="143">
        <v>3626</v>
      </c>
      <c r="AU241" s="143">
        <v>20</v>
      </c>
      <c r="AV241" s="144" t="s">
        <v>4492</v>
      </c>
      <c r="AW241" s="143" t="s">
        <v>2874</v>
      </c>
      <c r="AX241" s="144" t="s">
        <v>3694</v>
      </c>
      <c r="AY241" s="143"/>
      <c r="AZ241" s="83">
        <f t="shared" si="8"/>
        <v>1.8200000000000001E-2</v>
      </c>
    </row>
    <row r="242" spans="1:52" s="150" customFormat="1" ht="34.950000000000003" customHeight="1" x14ac:dyDescent="0.45">
      <c r="A242" s="142" t="s">
        <v>7536</v>
      </c>
      <c r="B242" s="143">
        <v>1</v>
      </c>
      <c r="C242" s="142" t="s">
        <v>4512</v>
      </c>
      <c r="D242" s="142"/>
      <c r="E242" s="142"/>
      <c r="F242" s="144"/>
      <c r="G242" s="142"/>
      <c r="H242" s="143"/>
      <c r="I242" s="145">
        <v>5448</v>
      </c>
      <c r="J242" s="143"/>
      <c r="K242" s="143"/>
      <c r="L242" s="142" t="s">
        <v>3101</v>
      </c>
      <c r="M242" s="146"/>
      <c r="N242" s="146"/>
      <c r="O242" s="147">
        <v>1</v>
      </c>
      <c r="P242" s="143">
        <v>1800</v>
      </c>
      <c r="Q242" s="143">
        <v>800</v>
      </c>
      <c r="R242" s="143">
        <v>800</v>
      </c>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4"/>
      <c r="AN242" s="144"/>
      <c r="AO242" s="143"/>
      <c r="AP242" s="143"/>
      <c r="AQ242" s="143"/>
      <c r="AR242" s="143"/>
      <c r="AS242" s="148"/>
      <c r="AT242" s="143">
        <v>3627</v>
      </c>
      <c r="AU242" s="143">
        <v>20</v>
      </c>
      <c r="AV242" s="144" t="s">
        <v>4492</v>
      </c>
      <c r="AW242" s="143" t="s">
        <v>2868</v>
      </c>
      <c r="AX242" s="144" t="s">
        <v>3694</v>
      </c>
      <c r="AY242" s="143"/>
      <c r="AZ242" s="83">
        <f t="shared" si="8"/>
        <v>1.1519999999999999</v>
      </c>
    </row>
    <row r="243" spans="1:52" s="150" customFormat="1" ht="34.950000000000003" customHeight="1" x14ac:dyDescent="0.45">
      <c r="A243" s="142" t="s">
        <v>7536</v>
      </c>
      <c r="B243" s="143">
        <v>1</v>
      </c>
      <c r="C243" s="142" t="s">
        <v>4512</v>
      </c>
      <c r="D243" s="142"/>
      <c r="E243" s="142"/>
      <c r="F243" s="144"/>
      <c r="G243" s="142"/>
      <c r="H243" s="143"/>
      <c r="I243" s="145">
        <v>5449</v>
      </c>
      <c r="J243" s="143"/>
      <c r="K243" s="143"/>
      <c r="L243" s="142" t="s">
        <v>3099</v>
      </c>
      <c r="M243" s="146"/>
      <c r="N243" s="146"/>
      <c r="O243" s="147">
        <v>1</v>
      </c>
      <c r="P243" s="143">
        <v>900</v>
      </c>
      <c r="Q243" s="143">
        <v>400</v>
      </c>
      <c r="R243" s="143">
        <v>1610</v>
      </c>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4"/>
      <c r="AN243" s="144"/>
      <c r="AO243" s="143"/>
      <c r="AP243" s="143"/>
      <c r="AQ243" s="143"/>
      <c r="AR243" s="143"/>
      <c r="AS243" s="148"/>
      <c r="AT243" s="143">
        <v>3628</v>
      </c>
      <c r="AU243" s="143">
        <v>20</v>
      </c>
      <c r="AV243" s="144" t="s">
        <v>4492</v>
      </c>
      <c r="AW243" s="143" t="s">
        <v>2874</v>
      </c>
      <c r="AX243" s="144" t="s">
        <v>3694</v>
      </c>
      <c r="AY243" s="143"/>
      <c r="AZ243" s="83">
        <f t="shared" si="8"/>
        <v>0.5796</v>
      </c>
    </row>
    <row r="244" spans="1:52" s="150" customFormat="1" ht="34.950000000000003" customHeight="1" x14ac:dyDescent="0.45">
      <c r="A244" s="142" t="s">
        <v>7536</v>
      </c>
      <c r="B244" s="143">
        <v>1</v>
      </c>
      <c r="C244" s="142" t="s">
        <v>4512</v>
      </c>
      <c r="D244" s="142"/>
      <c r="E244" s="142"/>
      <c r="F244" s="144"/>
      <c r="G244" s="142"/>
      <c r="H244" s="143"/>
      <c r="I244" s="145">
        <v>5450</v>
      </c>
      <c r="J244" s="143"/>
      <c r="K244" s="143"/>
      <c r="L244" s="142" t="s">
        <v>3099</v>
      </c>
      <c r="M244" s="146"/>
      <c r="N244" s="146"/>
      <c r="O244" s="147">
        <v>1</v>
      </c>
      <c r="P244" s="143">
        <v>900</v>
      </c>
      <c r="Q244" s="143">
        <v>400</v>
      </c>
      <c r="R244" s="143">
        <v>1610</v>
      </c>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4"/>
      <c r="AN244" s="144"/>
      <c r="AO244" s="143"/>
      <c r="AP244" s="143"/>
      <c r="AQ244" s="143"/>
      <c r="AR244" s="143"/>
      <c r="AS244" s="148"/>
      <c r="AT244" s="143">
        <v>3629</v>
      </c>
      <c r="AU244" s="143">
        <v>20</v>
      </c>
      <c r="AV244" s="144" t="s">
        <v>4492</v>
      </c>
      <c r="AW244" s="143" t="s">
        <v>2874</v>
      </c>
      <c r="AX244" s="144" t="s">
        <v>3694</v>
      </c>
      <c r="AY244" s="143"/>
      <c r="AZ244" s="83">
        <f t="shared" si="8"/>
        <v>0.5796</v>
      </c>
    </row>
    <row r="245" spans="1:52" s="99" customFormat="1" ht="34.950000000000003" customHeight="1" x14ac:dyDescent="0.45">
      <c r="A245" s="93" t="s">
        <v>7536</v>
      </c>
      <c r="B245" s="77">
        <v>1</v>
      </c>
      <c r="C245" s="93" t="s">
        <v>4512</v>
      </c>
      <c r="D245" s="93"/>
      <c r="E245" s="93"/>
      <c r="F245" s="94"/>
      <c r="G245" s="93"/>
      <c r="H245" s="77"/>
      <c r="I245" s="95">
        <v>5451</v>
      </c>
      <c r="J245" s="77"/>
      <c r="K245" s="77"/>
      <c r="L245" s="93" t="s">
        <v>3505</v>
      </c>
      <c r="M245" s="96" t="s">
        <v>4408</v>
      </c>
      <c r="N245" s="96" t="s">
        <v>2925</v>
      </c>
      <c r="O245" s="79">
        <v>1</v>
      </c>
      <c r="P245" s="77">
        <v>200</v>
      </c>
      <c r="Q245" s="77">
        <v>260</v>
      </c>
      <c r="R245" s="77">
        <v>350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3630</v>
      </c>
      <c r="AU245" s="77">
        <v>20</v>
      </c>
      <c r="AV245" s="94" t="s">
        <v>4492</v>
      </c>
      <c r="AW245" s="77" t="s">
        <v>2868</v>
      </c>
      <c r="AX245" s="94" t="s">
        <v>3694</v>
      </c>
      <c r="AY245" s="77"/>
      <c r="AZ245" s="83">
        <f t="shared" si="8"/>
        <v>1.8200000000000001E-2</v>
      </c>
    </row>
    <row r="246" spans="1:52" s="150" customFormat="1" ht="34.950000000000003" customHeight="1" x14ac:dyDescent="0.45">
      <c r="A246" s="142" t="s">
        <v>7536</v>
      </c>
      <c r="B246" s="143">
        <v>1</v>
      </c>
      <c r="C246" s="142" t="s">
        <v>4512</v>
      </c>
      <c r="D246" s="142"/>
      <c r="E246" s="142"/>
      <c r="F246" s="144"/>
      <c r="G246" s="142"/>
      <c r="H246" s="143"/>
      <c r="I246" s="145">
        <v>5452</v>
      </c>
      <c r="J246" s="143"/>
      <c r="K246" s="143"/>
      <c r="L246" s="142" t="s">
        <v>4394</v>
      </c>
      <c r="M246" s="146"/>
      <c r="N246" s="146"/>
      <c r="O246" s="147">
        <v>1</v>
      </c>
      <c r="P246" s="143">
        <v>500</v>
      </c>
      <c r="Q246" s="143">
        <v>500</v>
      </c>
      <c r="R246" s="143">
        <v>700</v>
      </c>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4"/>
      <c r="AN246" s="144"/>
      <c r="AO246" s="143"/>
      <c r="AP246" s="143"/>
      <c r="AQ246" s="143"/>
      <c r="AR246" s="143"/>
      <c r="AS246" s="148"/>
      <c r="AT246" s="143">
        <v>3631</v>
      </c>
      <c r="AU246" s="143">
        <v>20</v>
      </c>
      <c r="AV246" s="144" t="s">
        <v>4492</v>
      </c>
      <c r="AW246" s="143" t="s">
        <v>2868</v>
      </c>
      <c r="AX246" s="144" t="s">
        <v>3694</v>
      </c>
      <c r="AY246" s="143"/>
      <c r="AZ246" s="83">
        <f t="shared" si="8"/>
        <v>0.17499999999999999</v>
      </c>
    </row>
    <row r="247" spans="1:52" s="99" customFormat="1" ht="34.950000000000003" customHeight="1" x14ac:dyDescent="0.45">
      <c r="A247" s="93" t="s">
        <v>7536</v>
      </c>
      <c r="B247" s="77">
        <v>1</v>
      </c>
      <c r="C247" s="93" t="s">
        <v>4512</v>
      </c>
      <c r="D247" s="93"/>
      <c r="E247" s="93"/>
      <c r="F247" s="94"/>
      <c r="G247" s="93"/>
      <c r="H247" s="77"/>
      <c r="I247" s="95">
        <v>5453</v>
      </c>
      <c r="J247" s="77"/>
      <c r="K247" s="77"/>
      <c r="L247" s="93" t="s">
        <v>3474</v>
      </c>
      <c r="M247" s="96" t="s">
        <v>7432</v>
      </c>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3632</v>
      </c>
      <c r="AU247" s="77">
        <v>20</v>
      </c>
      <c r="AV247" s="94" t="s">
        <v>4492</v>
      </c>
      <c r="AW247" s="77" t="s">
        <v>2874</v>
      </c>
      <c r="AX247" s="94" t="s">
        <v>3694</v>
      </c>
      <c r="AY247" s="77"/>
      <c r="AZ247" s="83">
        <f t="shared" si="8"/>
        <v>0.14174999999999999</v>
      </c>
    </row>
    <row r="248" spans="1:52" s="99" customFormat="1" ht="34.950000000000003" customHeight="1" x14ac:dyDescent="0.45">
      <c r="A248" s="93" t="s">
        <v>7536</v>
      </c>
      <c r="B248" s="77">
        <v>1</v>
      </c>
      <c r="C248" s="93" t="s">
        <v>4512</v>
      </c>
      <c r="D248" s="93"/>
      <c r="E248" s="93"/>
      <c r="F248" s="94"/>
      <c r="G248" s="93"/>
      <c r="H248" s="77"/>
      <c r="I248" s="95">
        <v>5454</v>
      </c>
      <c r="J248" s="77"/>
      <c r="K248" s="77"/>
      <c r="L248" s="93" t="s">
        <v>3311</v>
      </c>
      <c r="M248" s="96"/>
      <c r="N248" s="96"/>
      <c r="O248" s="79">
        <v>1</v>
      </c>
      <c r="P248" s="77">
        <v>1200</v>
      </c>
      <c r="Q248" s="77">
        <v>450</v>
      </c>
      <c r="R248" s="77">
        <v>950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3633</v>
      </c>
      <c r="AU248" s="77">
        <v>20</v>
      </c>
      <c r="AV248" s="94" t="s">
        <v>4492</v>
      </c>
      <c r="AW248" s="77" t="s">
        <v>2868</v>
      </c>
      <c r="AX248" s="94" t="s">
        <v>3694</v>
      </c>
      <c r="AY248" s="77"/>
      <c r="AZ248" s="83">
        <f t="shared" si="8"/>
        <v>0.51300000000000001</v>
      </c>
    </row>
    <row r="249" spans="1:52" s="99" customFormat="1" ht="34.950000000000003" customHeight="1" x14ac:dyDescent="0.45">
      <c r="A249" s="93" t="s">
        <v>7536</v>
      </c>
      <c r="B249" s="77">
        <v>1</v>
      </c>
      <c r="C249" s="93" t="s">
        <v>4512</v>
      </c>
      <c r="D249" s="93"/>
      <c r="E249" s="93"/>
      <c r="F249" s="94"/>
      <c r="G249" s="93"/>
      <c r="H249" s="77"/>
      <c r="I249" s="95"/>
      <c r="J249" s="77"/>
      <c r="K249" s="77"/>
      <c r="L249" s="93" t="s">
        <v>7525</v>
      </c>
      <c r="M249" s="96"/>
      <c r="N249" s="96"/>
      <c r="O249" s="79">
        <v>1</v>
      </c>
      <c r="P249" s="77">
        <v>830</v>
      </c>
      <c r="Q249" s="77">
        <v>680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c r="AU249" s="77"/>
      <c r="AV249" s="94"/>
      <c r="AW249" s="77"/>
      <c r="AX249" s="94"/>
      <c r="AY249" s="77"/>
      <c r="AZ249" s="83">
        <f t="shared" si="8"/>
        <v>0.39507999999999999</v>
      </c>
    </row>
    <row r="250" spans="1:52" s="99" customFormat="1" ht="34.950000000000003" customHeight="1" x14ac:dyDescent="0.45">
      <c r="A250" s="93" t="s">
        <v>7536</v>
      </c>
      <c r="B250" s="77">
        <v>1</v>
      </c>
      <c r="C250" s="93" t="s">
        <v>4512</v>
      </c>
      <c r="D250" s="93"/>
      <c r="E250" s="93"/>
      <c r="F250" s="94"/>
      <c r="G250" s="93"/>
      <c r="H250" s="77"/>
      <c r="I250" s="95"/>
      <c r="J250" s="77"/>
      <c r="K250" s="77"/>
      <c r="L250" s="93" t="s">
        <v>8384</v>
      </c>
      <c r="M250" s="96" t="s">
        <v>8358</v>
      </c>
      <c r="N250" s="96"/>
      <c r="O250" s="79">
        <v>1</v>
      </c>
      <c r="P250" s="77">
        <v>320</v>
      </c>
      <c r="Q250" s="77">
        <v>420</v>
      </c>
      <c r="R250" s="77">
        <v>630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c r="AU250" s="77"/>
      <c r="AV250" s="94"/>
      <c r="AW250" s="77"/>
      <c r="AX250" s="94"/>
      <c r="AY250" s="77"/>
      <c r="AZ250" s="83">
        <f t="shared" si="8"/>
        <v>8.4671999999999997E-2</v>
      </c>
    </row>
    <row r="251" spans="1:52" s="99" customFormat="1" ht="34.950000000000003" customHeight="1" x14ac:dyDescent="0.45">
      <c r="A251" s="93" t="s">
        <v>7536</v>
      </c>
      <c r="B251" s="77">
        <v>1</v>
      </c>
      <c r="C251" s="93" t="s">
        <v>4512</v>
      </c>
      <c r="D251" s="93"/>
      <c r="E251" s="93"/>
      <c r="F251" s="94"/>
      <c r="G251" s="93"/>
      <c r="H251" s="77"/>
      <c r="I251" s="95"/>
      <c r="J251" s="77"/>
      <c r="K251" s="77"/>
      <c r="L251" s="93" t="s">
        <v>5875</v>
      </c>
      <c r="M251" s="96"/>
      <c r="N251" s="96"/>
      <c r="O251" s="79">
        <v>1</v>
      </c>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c r="AU251" s="77"/>
      <c r="AV251" s="94"/>
      <c r="AW251" s="77"/>
      <c r="AX251" s="94"/>
      <c r="AY251" s="77"/>
      <c r="AZ251" s="83">
        <f t="shared" si="8"/>
        <v>0</v>
      </c>
    </row>
    <row r="252" spans="1:52" s="99" customFormat="1" ht="34.950000000000003" customHeight="1" x14ac:dyDescent="0.45">
      <c r="A252" s="93" t="s">
        <v>7536</v>
      </c>
      <c r="B252" s="77">
        <v>1</v>
      </c>
      <c r="C252" s="93" t="s">
        <v>4512</v>
      </c>
      <c r="D252" s="93"/>
      <c r="E252" s="93"/>
      <c r="F252" s="94"/>
      <c r="G252" s="93"/>
      <c r="H252" s="77"/>
      <c r="I252" s="95"/>
      <c r="J252" s="77"/>
      <c r="K252" s="77"/>
      <c r="L252" s="93" t="s">
        <v>5831</v>
      </c>
      <c r="M252" s="96" t="s">
        <v>5840</v>
      </c>
      <c r="N252" s="96" t="s">
        <v>5846</v>
      </c>
      <c r="O252" s="79">
        <v>1</v>
      </c>
      <c r="P252" s="77">
        <v>380</v>
      </c>
      <c r="Q252" s="77">
        <v>420</v>
      </c>
      <c r="R252" s="77">
        <v>290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c r="AU252" s="77"/>
      <c r="AV252" s="94"/>
      <c r="AW252" s="77"/>
      <c r="AX252" s="94"/>
      <c r="AY252" s="77"/>
      <c r="AZ252" s="83">
        <f t="shared" si="8"/>
        <v>4.6283999999999999E-2</v>
      </c>
    </row>
    <row r="253" spans="1:52" s="99" customFormat="1" ht="34.950000000000003" customHeight="1" x14ac:dyDescent="0.45">
      <c r="A253" s="93" t="s">
        <v>7536</v>
      </c>
      <c r="B253" s="77">
        <v>1</v>
      </c>
      <c r="C253" s="93" t="s">
        <v>4512</v>
      </c>
      <c r="D253" s="93"/>
      <c r="E253" s="93"/>
      <c r="F253" s="94"/>
      <c r="G253" s="93"/>
      <c r="H253" s="77"/>
      <c r="I253" s="95"/>
      <c r="J253" s="77"/>
      <c r="K253" s="77"/>
      <c r="L253" s="93" t="s">
        <v>8385</v>
      </c>
      <c r="M253" s="96" t="s">
        <v>8387</v>
      </c>
      <c r="N253" s="96" t="s">
        <v>8388</v>
      </c>
      <c r="O253" s="79">
        <v>1</v>
      </c>
      <c r="P253" s="77">
        <v>350</v>
      </c>
      <c r="Q253" s="77">
        <v>670</v>
      </c>
      <c r="R253" s="77">
        <v>500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c r="AU253" s="77"/>
      <c r="AV253" s="94"/>
      <c r="AW253" s="77"/>
      <c r="AX253" s="94"/>
      <c r="AY253" s="77"/>
      <c r="AZ253" s="83">
        <f t="shared" si="8"/>
        <v>0.11724999999999999</v>
      </c>
    </row>
    <row r="254" spans="1:52" s="99" customFormat="1" ht="34.950000000000003" customHeight="1" x14ac:dyDescent="0.45">
      <c r="A254" s="93" t="s">
        <v>7536</v>
      </c>
      <c r="B254" s="77">
        <v>1</v>
      </c>
      <c r="C254" s="93" t="s">
        <v>4512</v>
      </c>
      <c r="D254" s="93"/>
      <c r="E254" s="93"/>
      <c r="F254" s="94"/>
      <c r="G254" s="93"/>
      <c r="H254" s="77"/>
      <c r="I254" s="95"/>
      <c r="J254" s="77"/>
      <c r="K254" s="77"/>
      <c r="L254" s="93" t="s">
        <v>8386</v>
      </c>
      <c r="M254" s="96" t="s">
        <v>8389</v>
      </c>
      <c r="N254" s="96"/>
      <c r="O254" s="79">
        <v>1</v>
      </c>
      <c r="P254" s="77">
        <v>1800</v>
      </c>
      <c r="Q254" s="77">
        <v>900</v>
      </c>
      <c r="R254" s="77">
        <v>800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c r="AU254" s="77"/>
      <c r="AV254" s="94"/>
      <c r="AW254" s="77"/>
      <c r="AX254" s="94"/>
      <c r="AY254" s="77"/>
      <c r="AZ254" s="83">
        <f t="shared" si="8"/>
        <v>1.296</v>
      </c>
    </row>
    <row r="255" spans="1:52" s="99" customFormat="1" ht="34.950000000000003" customHeight="1" x14ac:dyDescent="0.45">
      <c r="A255" s="93" t="s">
        <v>7536</v>
      </c>
      <c r="B255" s="77">
        <v>1</v>
      </c>
      <c r="C255" s="93" t="s">
        <v>4512</v>
      </c>
      <c r="D255" s="93"/>
      <c r="E255" s="93"/>
      <c r="F255" s="94"/>
      <c r="G255" s="93"/>
      <c r="H255" s="77"/>
      <c r="I255" s="95"/>
      <c r="J255" s="77"/>
      <c r="K255" s="77"/>
      <c r="L255" s="93" t="s">
        <v>5831</v>
      </c>
      <c r="M255" s="96" t="s">
        <v>5841</v>
      </c>
      <c r="N255" s="96" t="s">
        <v>5844</v>
      </c>
      <c r="O255" s="79">
        <v>1</v>
      </c>
      <c r="P255" s="77">
        <v>430</v>
      </c>
      <c r="Q255" s="77">
        <v>450</v>
      </c>
      <c r="R255" s="77">
        <v>450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c r="AU255" s="77"/>
      <c r="AV255" s="94"/>
      <c r="AW255" s="77"/>
      <c r="AX255" s="94"/>
      <c r="AY255" s="77"/>
      <c r="AZ255" s="83">
        <f t="shared" ref="AZ255:AZ280" si="9">P255*Q255*R255/1000000000*O255</f>
        <v>8.7075E-2</v>
      </c>
    </row>
    <row r="256" spans="1:52" s="99" customFormat="1" ht="34.950000000000003" customHeight="1" x14ac:dyDescent="0.45">
      <c r="A256" s="93" t="s">
        <v>7536</v>
      </c>
      <c r="B256" s="77">
        <v>1</v>
      </c>
      <c r="C256" s="93" t="s">
        <v>4512</v>
      </c>
      <c r="D256" s="93"/>
      <c r="E256" s="93"/>
      <c r="F256" s="94"/>
      <c r="G256" s="93"/>
      <c r="H256" s="77"/>
      <c r="I256" s="95"/>
      <c r="J256" s="77"/>
      <c r="K256" s="77"/>
      <c r="L256" s="93" t="s">
        <v>8342</v>
      </c>
      <c r="M256" s="96" t="s">
        <v>5458</v>
      </c>
      <c r="N256" s="96"/>
      <c r="O256" s="79">
        <v>2</v>
      </c>
      <c r="P256" s="77">
        <v>280</v>
      </c>
      <c r="Q256" s="77">
        <v>50</v>
      </c>
      <c r="R256" s="77">
        <v>380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c r="AU256" s="77"/>
      <c r="AV256" s="94"/>
      <c r="AW256" s="77"/>
      <c r="AX256" s="94"/>
      <c r="AY256" s="77" t="s">
        <v>8348</v>
      </c>
      <c r="AZ256" s="83">
        <f t="shared" si="9"/>
        <v>1.064E-2</v>
      </c>
    </row>
    <row r="257" spans="1:52" s="99" customFormat="1" ht="34.950000000000003" customHeight="1" x14ac:dyDescent="0.45">
      <c r="A257" s="93" t="s">
        <v>7536</v>
      </c>
      <c r="B257" s="77">
        <v>1</v>
      </c>
      <c r="C257" s="93" t="s">
        <v>4512</v>
      </c>
      <c r="D257" s="93"/>
      <c r="E257" s="93"/>
      <c r="F257" s="94"/>
      <c r="G257" s="93"/>
      <c r="H257" s="77"/>
      <c r="I257" s="95"/>
      <c r="J257" s="77"/>
      <c r="K257" s="77"/>
      <c r="L257" s="93" t="s">
        <v>8365</v>
      </c>
      <c r="M257" s="96"/>
      <c r="N257" s="96"/>
      <c r="O257" s="79">
        <v>1</v>
      </c>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c r="AU257" s="77"/>
      <c r="AV257" s="94"/>
      <c r="AW257" s="77"/>
      <c r="AX257" s="94"/>
      <c r="AY257" s="77" t="s">
        <v>8348</v>
      </c>
      <c r="AZ257" s="83">
        <f t="shared" si="9"/>
        <v>0</v>
      </c>
    </row>
    <row r="258" spans="1:52" s="99" customFormat="1" ht="34.950000000000003" customHeight="1" x14ac:dyDescent="0.45">
      <c r="A258" s="93" t="s">
        <v>7536</v>
      </c>
      <c r="B258" s="77">
        <v>1</v>
      </c>
      <c r="C258" s="93" t="s">
        <v>4512</v>
      </c>
      <c r="D258" s="93"/>
      <c r="E258" s="93"/>
      <c r="F258" s="94"/>
      <c r="G258" s="93"/>
      <c r="H258" s="77"/>
      <c r="I258" s="95"/>
      <c r="J258" s="77"/>
      <c r="K258" s="77"/>
      <c r="L258" s="93" t="s">
        <v>8346</v>
      </c>
      <c r="M258" s="96"/>
      <c r="N258" s="96"/>
      <c r="O258" s="79">
        <v>5</v>
      </c>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c r="AU258" s="77"/>
      <c r="AV258" s="94"/>
      <c r="AW258" s="77"/>
      <c r="AX258" s="94"/>
      <c r="AY258" s="77"/>
      <c r="AZ258" s="83">
        <f t="shared" si="9"/>
        <v>0</v>
      </c>
    </row>
    <row r="259" spans="1:52" s="99" customFormat="1" ht="34.950000000000003" customHeight="1" x14ac:dyDescent="0.45">
      <c r="A259" s="93" t="s">
        <v>7536</v>
      </c>
      <c r="B259" s="77">
        <v>1</v>
      </c>
      <c r="C259" s="93" t="s">
        <v>4512</v>
      </c>
      <c r="D259" s="93"/>
      <c r="E259" s="93"/>
      <c r="F259" s="94"/>
      <c r="G259" s="93"/>
      <c r="H259" s="77"/>
      <c r="I259" s="95"/>
      <c r="J259" s="77"/>
      <c r="K259" s="77"/>
      <c r="L259" s="93" t="s">
        <v>8347</v>
      </c>
      <c r="M259" s="96"/>
      <c r="N259" s="96"/>
      <c r="O259" s="79">
        <v>35</v>
      </c>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c r="AU259" s="77"/>
      <c r="AV259" s="94"/>
      <c r="AW259" s="77"/>
      <c r="AX259" s="94"/>
      <c r="AY259" s="77"/>
      <c r="AZ259" s="83">
        <v>3.5</v>
      </c>
    </row>
    <row r="260" spans="1:52" s="99" customFormat="1" ht="34.950000000000003" customHeight="1" x14ac:dyDescent="0.45">
      <c r="A260" s="93" t="s">
        <v>7536</v>
      </c>
      <c r="B260" s="77">
        <v>1</v>
      </c>
      <c r="C260" s="93" t="s">
        <v>4506</v>
      </c>
      <c r="D260" s="93"/>
      <c r="E260" s="93"/>
      <c r="F260" s="94"/>
      <c r="G260" s="93"/>
      <c r="H260" s="77"/>
      <c r="I260" s="95">
        <v>5415</v>
      </c>
      <c r="J260" s="77"/>
      <c r="K260" s="77"/>
      <c r="L260" s="93" t="s">
        <v>3673</v>
      </c>
      <c r="M260" s="96"/>
      <c r="N260" s="96"/>
      <c r="O260" s="79">
        <v>1</v>
      </c>
      <c r="P260" s="77">
        <v>1060</v>
      </c>
      <c r="Q260" s="77">
        <v>730</v>
      </c>
      <c r="R260" s="77">
        <v>740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v>3594</v>
      </c>
      <c r="AU260" s="77">
        <v>20</v>
      </c>
      <c r="AV260" s="94" t="s">
        <v>4492</v>
      </c>
      <c r="AW260" s="77" t="s">
        <v>2876</v>
      </c>
      <c r="AX260" s="94" t="s">
        <v>3694</v>
      </c>
      <c r="AY260" s="77"/>
      <c r="AZ260" s="83">
        <f t="shared" si="9"/>
        <v>0.57261200000000001</v>
      </c>
    </row>
    <row r="261" spans="1:52" s="99" customFormat="1" ht="34.950000000000003" customHeight="1" x14ac:dyDescent="0.45">
      <c r="A261" s="93" t="s">
        <v>7536</v>
      </c>
      <c r="B261" s="77">
        <v>1</v>
      </c>
      <c r="C261" s="93" t="s">
        <v>4506</v>
      </c>
      <c r="D261" s="93"/>
      <c r="E261" s="93"/>
      <c r="F261" s="94"/>
      <c r="G261" s="93"/>
      <c r="H261" s="77"/>
      <c r="I261" s="95">
        <v>5416</v>
      </c>
      <c r="J261" s="77"/>
      <c r="K261" s="77"/>
      <c r="L261" s="93" t="s">
        <v>3510</v>
      </c>
      <c r="M261" s="96" t="s">
        <v>7429</v>
      </c>
      <c r="N261" s="96"/>
      <c r="O261" s="79">
        <v>1</v>
      </c>
      <c r="P261" s="77">
        <v>800</v>
      </c>
      <c r="Q261" s="77">
        <v>250</v>
      </c>
      <c r="R261" s="77">
        <v>1200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t="s">
        <v>4507</v>
      </c>
      <c r="AO261" s="77"/>
      <c r="AP261" s="77"/>
      <c r="AQ261" s="77"/>
      <c r="AR261" s="77"/>
      <c r="AS261" s="97"/>
      <c r="AT261" s="77">
        <v>3595</v>
      </c>
      <c r="AU261" s="77">
        <v>20</v>
      </c>
      <c r="AV261" s="94" t="s">
        <v>4492</v>
      </c>
      <c r="AW261" s="77" t="s">
        <v>2876</v>
      </c>
      <c r="AX261" s="94" t="s">
        <v>3694</v>
      </c>
      <c r="AY261" s="77"/>
      <c r="AZ261" s="83">
        <f t="shared" si="9"/>
        <v>0.24</v>
      </c>
    </row>
    <row r="262" spans="1:52" s="99" customFormat="1" ht="34.950000000000003" customHeight="1" x14ac:dyDescent="0.45">
      <c r="A262" s="93" t="s">
        <v>7536</v>
      </c>
      <c r="B262" s="77">
        <v>1</v>
      </c>
      <c r="C262" s="93" t="s">
        <v>4506</v>
      </c>
      <c r="D262" s="93" t="s">
        <v>4508</v>
      </c>
      <c r="E262" s="93"/>
      <c r="F262" s="94">
        <v>1</v>
      </c>
      <c r="G262" s="93" t="s">
        <v>4509</v>
      </c>
      <c r="H262" s="77"/>
      <c r="I262" s="95">
        <v>5417</v>
      </c>
      <c r="J262" s="77" t="s">
        <v>5427</v>
      </c>
      <c r="K262" s="77"/>
      <c r="L262" s="93" t="s">
        <v>3109</v>
      </c>
      <c r="M262" s="96" t="s">
        <v>7433</v>
      </c>
      <c r="N262" s="96"/>
      <c r="O262" s="79">
        <v>1</v>
      </c>
      <c r="P262" s="77">
        <v>300</v>
      </c>
      <c r="Q262" s="77">
        <v>300</v>
      </c>
      <c r="R262" s="77">
        <v>450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v>3596</v>
      </c>
      <c r="AU262" s="77">
        <v>20</v>
      </c>
      <c r="AV262" s="94" t="s">
        <v>4492</v>
      </c>
      <c r="AW262" s="77" t="s">
        <v>2868</v>
      </c>
      <c r="AX262" s="94" t="s">
        <v>2824</v>
      </c>
      <c r="AY262" s="77"/>
      <c r="AZ262" s="83">
        <f t="shared" si="9"/>
        <v>4.0500000000000001E-2</v>
      </c>
    </row>
    <row r="263" spans="1:52" s="99" customFormat="1" ht="34.950000000000003" customHeight="1" x14ac:dyDescent="0.45">
      <c r="A263" s="93" t="s">
        <v>7536</v>
      </c>
      <c r="B263" s="77">
        <v>1</v>
      </c>
      <c r="C263" s="93" t="s">
        <v>4506</v>
      </c>
      <c r="D263" s="93" t="s">
        <v>4508</v>
      </c>
      <c r="E263" s="93"/>
      <c r="F263" s="94">
        <v>1</v>
      </c>
      <c r="G263" s="93" t="s">
        <v>4509</v>
      </c>
      <c r="H263" s="77"/>
      <c r="I263" s="95">
        <v>5418</v>
      </c>
      <c r="J263" s="77" t="s">
        <v>5427</v>
      </c>
      <c r="K263" s="77"/>
      <c r="L263" s="93" t="s">
        <v>3619</v>
      </c>
      <c r="M263" s="96"/>
      <c r="N263" s="96"/>
      <c r="O263" s="79">
        <v>1</v>
      </c>
      <c r="P263" s="77">
        <v>910</v>
      </c>
      <c r="Q263" s="77">
        <v>640</v>
      </c>
      <c r="R263" s="77">
        <v>740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v>3597</v>
      </c>
      <c r="AU263" s="77">
        <v>20</v>
      </c>
      <c r="AV263" s="94" t="s">
        <v>4492</v>
      </c>
      <c r="AW263" s="77" t="s">
        <v>2874</v>
      </c>
      <c r="AX263" s="94" t="s">
        <v>2824</v>
      </c>
      <c r="AY263" s="77"/>
      <c r="AZ263" s="83">
        <f t="shared" si="9"/>
        <v>0.43097600000000003</v>
      </c>
    </row>
    <row r="264" spans="1:52" s="99" customFormat="1" ht="34.950000000000003" customHeight="1" x14ac:dyDescent="0.45">
      <c r="A264" s="93" t="s">
        <v>7536</v>
      </c>
      <c r="B264" s="77">
        <v>1</v>
      </c>
      <c r="C264" s="93" t="s">
        <v>4506</v>
      </c>
      <c r="D264" s="93"/>
      <c r="E264" s="93"/>
      <c r="F264" s="94"/>
      <c r="G264" s="93"/>
      <c r="H264" s="77"/>
      <c r="I264" s="95">
        <v>5419</v>
      </c>
      <c r="J264" s="77"/>
      <c r="K264" s="77"/>
      <c r="L264" s="93" t="s">
        <v>3109</v>
      </c>
      <c r="M264" s="96" t="s">
        <v>7504</v>
      </c>
      <c r="N264" s="96"/>
      <c r="O264" s="79">
        <v>1</v>
      </c>
      <c r="P264" s="77">
        <v>300</v>
      </c>
      <c r="Q264" s="77">
        <v>300</v>
      </c>
      <c r="R264" s="77">
        <v>450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3598</v>
      </c>
      <c r="AU264" s="77">
        <v>20</v>
      </c>
      <c r="AV264" s="94" t="s">
        <v>4492</v>
      </c>
      <c r="AW264" s="77" t="s">
        <v>2874</v>
      </c>
      <c r="AX264" s="94" t="s">
        <v>3694</v>
      </c>
      <c r="AY264" s="77"/>
      <c r="AZ264" s="83">
        <f t="shared" si="9"/>
        <v>4.0500000000000001E-2</v>
      </c>
    </row>
    <row r="265" spans="1:52" s="99" customFormat="1" ht="34.950000000000003" customHeight="1" x14ac:dyDescent="0.45">
      <c r="A265" s="93" t="s">
        <v>7536</v>
      </c>
      <c r="B265" s="77">
        <v>1</v>
      </c>
      <c r="C265" s="93" t="s">
        <v>4506</v>
      </c>
      <c r="D265" s="93"/>
      <c r="E265" s="93"/>
      <c r="F265" s="94"/>
      <c r="G265" s="93"/>
      <c r="H265" s="77"/>
      <c r="I265" s="95">
        <v>5420</v>
      </c>
      <c r="J265" s="77"/>
      <c r="K265" s="77"/>
      <c r="L265" s="93" t="s">
        <v>4510</v>
      </c>
      <c r="M265" s="96" t="s">
        <v>7422</v>
      </c>
      <c r="N265" s="96"/>
      <c r="O265" s="79">
        <v>1</v>
      </c>
      <c r="P265" s="77">
        <v>590</v>
      </c>
      <c r="Q265" s="77">
        <v>300</v>
      </c>
      <c r="R265" s="77">
        <v>880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3599</v>
      </c>
      <c r="AU265" s="77">
        <v>20</v>
      </c>
      <c r="AV265" s="94" t="s">
        <v>4492</v>
      </c>
      <c r="AW265" s="77" t="s">
        <v>2876</v>
      </c>
      <c r="AX265" s="94" t="s">
        <v>3694</v>
      </c>
      <c r="AY265" s="77"/>
      <c r="AZ265" s="83">
        <f t="shared" si="9"/>
        <v>0.15576000000000001</v>
      </c>
    </row>
    <row r="266" spans="1:52" s="99" customFormat="1" ht="34.950000000000003" customHeight="1" x14ac:dyDescent="0.45">
      <c r="A266" s="93" t="s">
        <v>7536</v>
      </c>
      <c r="B266" s="77">
        <v>1</v>
      </c>
      <c r="C266" s="93" t="s">
        <v>4506</v>
      </c>
      <c r="D266" s="93" t="s">
        <v>4508</v>
      </c>
      <c r="E266" s="93"/>
      <c r="F266" s="94">
        <v>1</v>
      </c>
      <c r="G266" s="93" t="s">
        <v>4509</v>
      </c>
      <c r="H266" s="77"/>
      <c r="I266" s="95">
        <v>5421</v>
      </c>
      <c r="J266" s="77" t="s">
        <v>5427</v>
      </c>
      <c r="K266" s="77"/>
      <c r="L266" s="93" t="s">
        <v>4511</v>
      </c>
      <c r="M266" s="96"/>
      <c r="N266" s="96"/>
      <c r="O266" s="79">
        <v>1</v>
      </c>
      <c r="P266" s="77">
        <v>750</v>
      </c>
      <c r="Q266" s="77">
        <v>400</v>
      </c>
      <c r="R266" s="77">
        <v>900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3600</v>
      </c>
      <c r="AU266" s="77">
        <v>20</v>
      </c>
      <c r="AV266" s="94" t="s">
        <v>4492</v>
      </c>
      <c r="AW266" s="77" t="s">
        <v>2876</v>
      </c>
      <c r="AX266" s="94" t="s">
        <v>2824</v>
      </c>
      <c r="AY266" s="77"/>
      <c r="AZ266" s="83">
        <f t="shared" si="9"/>
        <v>0.27</v>
      </c>
    </row>
    <row r="267" spans="1:52" s="99" customFormat="1" ht="34.950000000000003" customHeight="1" x14ac:dyDescent="0.45">
      <c r="A267" s="93" t="s">
        <v>7536</v>
      </c>
      <c r="B267" s="77">
        <v>1</v>
      </c>
      <c r="C267" s="93" t="s">
        <v>4506</v>
      </c>
      <c r="D267" s="93"/>
      <c r="E267" s="93"/>
      <c r="F267" s="94"/>
      <c r="G267" s="93"/>
      <c r="H267" s="77"/>
      <c r="I267" s="95">
        <v>5422</v>
      </c>
      <c r="J267" s="77"/>
      <c r="K267" s="77"/>
      <c r="L267" s="93" t="s">
        <v>3101</v>
      </c>
      <c r="M267" s="96" t="s">
        <v>7496</v>
      </c>
      <c r="N267" s="96"/>
      <c r="O267" s="79">
        <v>1</v>
      </c>
      <c r="P267" s="77">
        <v>1700</v>
      </c>
      <c r="Q267" s="77">
        <v>600</v>
      </c>
      <c r="R267" s="77">
        <v>720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3601</v>
      </c>
      <c r="AU267" s="77">
        <v>20</v>
      </c>
      <c r="AV267" s="94" t="s">
        <v>4492</v>
      </c>
      <c r="AW267" s="77" t="s">
        <v>2876</v>
      </c>
      <c r="AX267" s="94" t="s">
        <v>3694</v>
      </c>
      <c r="AY267" s="77"/>
      <c r="AZ267" s="83">
        <f t="shared" si="9"/>
        <v>0.73440000000000005</v>
      </c>
    </row>
    <row r="268" spans="1:52" s="99" customFormat="1" ht="34.950000000000003" customHeight="1" x14ac:dyDescent="0.45">
      <c r="A268" s="93" t="s">
        <v>7536</v>
      </c>
      <c r="B268" s="77">
        <v>1</v>
      </c>
      <c r="C268" s="93" t="s">
        <v>4506</v>
      </c>
      <c r="D268" s="93"/>
      <c r="E268" s="93"/>
      <c r="F268" s="94"/>
      <c r="G268" s="93"/>
      <c r="H268" s="77"/>
      <c r="I268" s="95">
        <v>5423</v>
      </c>
      <c r="J268" s="77"/>
      <c r="K268" s="77"/>
      <c r="L268" s="93" t="s">
        <v>2916</v>
      </c>
      <c r="M268" s="96" t="s">
        <v>7463</v>
      </c>
      <c r="N268" s="96"/>
      <c r="O268" s="79">
        <v>1</v>
      </c>
      <c r="P268" s="77">
        <v>1180</v>
      </c>
      <c r="Q268" s="77">
        <v>20</v>
      </c>
      <c r="R268" s="77">
        <v>900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3602</v>
      </c>
      <c r="AU268" s="77">
        <v>20</v>
      </c>
      <c r="AV268" s="94" t="s">
        <v>4492</v>
      </c>
      <c r="AW268" s="77" t="s">
        <v>2874</v>
      </c>
      <c r="AX268" s="94" t="s">
        <v>3694</v>
      </c>
      <c r="AY268" s="77" t="s">
        <v>7439</v>
      </c>
      <c r="AZ268" s="83">
        <f t="shared" si="9"/>
        <v>2.1239999999999998E-2</v>
      </c>
    </row>
    <row r="269" spans="1:52" s="85" customFormat="1" ht="34.950000000000003" customHeight="1" x14ac:dyDescent="0.45">
      <c r="A269" s="78" t="s">
        <v>7536</v>
      </c>
      <c r="B269" s="79">
        <v>1</v>
      </c>
      <c r="C269" s="78" t="s">
        <v>4506</v>
      </c>
      <c r="D269" s="78"/>
      <c r="E269" s="78"/>
      <c r="F269" s="79"/>
      <c r="G269" s="78"/>
      <c r="H269" s="79"/>
      <c r="I269" s="87">
        <v>1432</v>
      </c>
      <c r="J269" s="79"/>
      <c r="K269" s="79"/>
      <c r="L269" s="78" t="s">
        <v>5388</v>
      </c>
      <c r="M269" s="78" t="s">
        <v>6659</v>
      </c>
      <c r="N269" s="78" t="s">
        <v>7521</v>
      </c>
      <c r="O269" s="79">
        <v>1</v>
      </c>
      <c r="P269" s="79">
        <v>900</v>
      </c>
      <c r="Q269" s="79">
        <v>330</v>
      </c>
      <c r="R269" s="79">
        <v>2100</v>
      </c>
      <c r="S269" s="79"/>
      <c r="T269" s="79" t="s">
        <v>3043</v>
      </c>
      <c r="U269" s="79"/>
      <c r="V269" s="79"/>
      <c r="W269" s="79"/>
      <c r="X269" s="79"/>
      <c r="Y269" s="79"/>
      <c r="Z269" s="79"/>
      <c r="AA269" s="79"/>
      <c r="AB269" s="79"/>
      <c r="AC269" s="79"/>
      <c r="AD269" s="81"/>
      <c r="AE269" s="79"/>
      <c r="AF269" s="79"/>
      <c r="AG269" s="79"/>
      <c r="AH269" s="79"/>
      <c r="AI269" s="79"/>
      <c r="AJ269" s="79"/>
      <c r="AK269" s="79"/>
      <c r="AL269" s="79"/>
      <c r="AM269" s="79"/>
      <c r="AN269" s="79"/>
      <c r="AO269" s="79"/>
      <c r="AP269" s="79"/>
      <c r="AQ269" s="79"/>
      <c r="AR269" s="79"/>
      <c r="AS269" s="79"/>
      <c r="AT269" s="79"/>
      <c r="AU269" s="79"/>
      <c r="AV269" s="79"/>
      <c r="AW269" s="79"/>
      <c r="AX269" s="79"/>
      <c r="AY269" s="77" t="s">
        <v>7439</v>
      </c>
      <c r="AZ269" s="83">
        <f t="shared" si="9"/>
        <v>0.62370000000000003</v>
      </c>
    </row>
    <row r="270" spans="1:52" s="156" customFormat="1" ht="34.950000000000003" customHeight="1" x14ac:dyDescent="0.45">
      <c r="A270" s="151" t="s">
        <v>7536</v>
      </c>
      <c r="B270" s="147">
        <v>1</v>
      </c>
      <c r="C270" s="151" t="s">
        <v>4506</v>
      </c>
      <c r="D270" s="151"/>
      <c r="E270" s="151"/>
      <c r="F270" s="147"/>
      <c r="G270" s="151"/>
      <c r="H270" s="147"/>
      <c r="I270" s="152">
        <v>1433</v>
      </c>
      <c r="J270" s="147"/>
      <c r="K270" s="147"/>
      <c r="L270" s="151" t="s">
        <v>386</v>
      </c>
      <c r="M270" s="151" t="s">
        <v>6660</v>
      </c>
      <c r="N270" s="151"/>
      <c r="O270" s="147">
        <v>1</v>
      </c>
      <c r="P270" s="147">
        <v>700</v>
      </c>
      <c r="Q270" s="147">
        <v>500</v>
      </c>
      <c r="R270" s="147">
        <v>930</v>
      </c>
      <c r="S270" s="147"/>
      <c r="T270" s="147" t="s">
        <v>3043</v>
      </c>
      <c r="U270" s="147"/>
      <c r="V270" s="147"/>
      <c r="W270" s="147"/>
      <c r="X270" s="147"/>
      <c r="Y270" s="147"/>
      <c r="Z270" s="147"/>
      <c r="AA270" s="147"/>
      <c r="AB270" s="147"/>
      <c r="AC270" s="147"/>
      <c r="AD270" s="153"/>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83">
        <f t="shared" si="9"/>
        <v>0.32550000000000001</v>
      </c>
    </row>
    <row r="271" spans="1:52" s="85" customFormat="1" ht="34.950000000000003" customHeight="1" x14ac:dyDescent="0.45">
      <c r="A271" s="78" t="s">
        <v>7536</v>
      </c>
      <c r="B271" s="79">
        <v>1</v>
      </c>
      <c r="C271" s="78" t="s">
        <v>4506</v>
      </c>
      <c r="D271" s="78"/>
      <c r="E271" s="78"/>
      <c r="F271" s="79"/>
      <c r="G271" s="78"/>
      <c r="H271" s="79"/>
      <c r="I271" s="87">
        <v>1434</v>
      </c>
      <c r="J271" s="79"/>
      <c r="K271" s="79"/>
      <c r="L271" s="78" t="s">
        <v>5389</v>
      </c>
      <c r="M271" s="78" t="s">
        <v>6661</v>
      </c>
      <c r="N271" s="78" t="s">
        <v>5390</v>
      </c>
      <c r="O271" s="79">
        <v>1</v>
      </c>
      <c r="P271" s="79">
        <v>200</v>
      </c>
      <c r="Q271" s="79">
        <v>350</v>
      </c>
      <c r="R271" s="79">
        <v>200</v>
      </c>
      <c r="S271" s="79"/>
      <c r="T271" s="79" t="s">
        <v>3043</v>
      </c>
      <c r="U271" s="79"/>
      <c r="V271" s="79"/>
      <c r="W271" s="79"/>
      <c r="X271" s="79"/>
      <c r="Y271" s="79"/>
      <c r="Z271" s="79"/>
      <c r="AA271" s="79"/>
      <c r="AB271" s="79"/>
      <c r="AC271" s="79"/>
      <c r="AD271" s="81"/>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83">
        <f t="shared" si="9"/>
        <v>1.4E-2</v>
      </c>
    </row>
    <row r="272" spans="1:52" s="85" customFormat="1" ht="34.950000000000003" customHeight="1" x14ac:dyDescent="0.45">
      <c r="A272" s="78" t="s">
        <v>7536</v>
      </c>
      <c r="B272" s="79">
        <v>1</v>
      </c>
      <c r="C272" s="78" t="s">
        <v>4506</v>
      </c>
      <c r="D272" s="78"/>
      <c r="E272" s="78"/>
      <c r="F272" s="79"/>
      <c r="G272" s="78"/>
      <c r="H272" s="79"/>
      <c r="I272" s="87">
        <v>1435</v>
      </c>
      <c r="J272" s="79"/>
      <c r="K272" s="79"/>
      <c r="L272" s="78" t="s">
        <v>5389</v>
      </c>
      <c r="M272" s="78" t="s">
        <v>395</v>
      </c>
      <c r="N272" s="78" t="s">
        <v>5391</v>
      </c>
      <c r="O272" s="79">
        <v>1</v>
      </c>
      <c r="P272" s="79">
        <v>180</v>
      </c>
      <c r="Q272" s="79">
        <v>240</v>
      </c>
      <c r="R272" s="79">
        <v>180</v>
      </c>
      <c r="S272" s="79"/>
      <c r="T272" s="79" t="s">
        <v>3043</v>
      </c>
      <c r="U272" s="79"/>
      <c r="V272" s="79"/>
      <c r="W272" s="79"/>
      <c r="X272" s="79"/>
      <c r="Y272" s="79"/>
      <c r="Z272" s="79"/>
      <c r="AA272" s="79"/>
      <c r="AB272" s="79"/>
      <c r="AC272" s="79"/>
      <c r="AD272" s="81"/>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83">
        <f t="shared" si="9"/>
        <v>7.7759999999999999E-3</v>
      </c>
    </row>
    <row r="273" spans="1:52" s="85" customFormat="1" ht="34.950000000000003" customHeight="1" x14ac:dyDescent="0.45">
      <c r="A273" s="78" t="s">
        <v>7536</v>
      </c>
      <c r="B273" s="79">
        <v>1</v>
      </c>
      <c r="C273" s="78" t="s">
        <v>4506</v>
      </c>
      <c r="D273" s="78"/>
      <c r="E273" s="78"/>
      <c r="F273" s="79"/>
      <c r="G273" s="78"/>
      <c r="H273" s="79"/>
      <c r="I273" s="87">
        <v>1436</v>
      </c>
      <c r="J273" s="79"/>
      <c r="K273" s="79"/>
      <c r="L273" s="78" t="s">
        <v>5392</v>
      </c>
      <c r="M273" s="78" t="s">
        <v>6661</v>
      </c>
      <c r="N273" s="78" t="s">
        <v>5393</v>
      </c>
      <c r="O273" s="79">
        <v>1</v>
      </c>
      <c r="P273" s="79">
        <v>550</v>
      </c>
      <c r="Q273" s="79">
        <v>450</v>
      </c>
      <c r="R273" s="79">
        <v>1000</v>
      </c>
      <c r="S273" s="79"/>
      <c r="T273" s="79" t="s">
        <v>3043</v>
      </c>
      <c r="U273" s="79"/>
      <c r="V273" s="79"/>
      <c r="W273" s="79"/>
      <c r="X273" s="79"/>
      <c r="Y273" s="79"/>
      <c r="Z273" s="79"/>
      <c r="AA273" s="79"/>
      <c r="AB273" s="79"/>
      <c r="AC273" s="79"/>
      <c r="AD273" s="81"/>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83">
        <f t="shared" si="9"/>
        <v>0.2475</v>
      </c>
    </row>
    <row r="274" spans="1:52" s="85" customFormat="1" ht="34.950000000000003" customHeight="1" x14ac:dyDescent="0.45">
      <c r="A274" s="78" t="s">
        <v>7536</v>
      </c>
      <c r="B274" s="79">
        <v>1</v>
      </c>
      <c r="C274" s="78" t="s">
        <v>4506</v>
      </c>
      <c r="D274" s="78"/>
      <c r="E274" s="78"/>
      <c r="F274" s="79"/>
      <c r="G274" s="78"/>
      <c r="H274" s="79"/>
      <c r="I274" s="87">
        <v>1437</v>
      </c>
      <c r="J274" s="79"/>
      <c r="K274" s="79"/>
      <c r="L274" s="78" t="s">
        <v>6723</v>
      </c>
      <c r="M274" s="78"/>
      <c r="N274" s="78"/>
      <c r="O274" s="79">
        <v>1</v>
      </c>
      <c r="P274" s="79">
        <v>600</v>
      </c>
      <c r="Q274" s="79">
        <v>550</v>
      </c>
      <c r="R274" s="79">
        <v>900</v>
      </c>
      <c r="S274" s="79"/>
      <c r="T274" s="79"/>
      <c r="U274" s="79"/>
      <c r="V274" s="79"/>
      <c r="W274" s="79"/>
      <c r="X274" s="79"/>
      <c r="Y274" s="79"/>
      <c r="Z274" s="79"/>
      <c r="AA274" s="79"/>
      <c r="AB274" s="79"/>
      <c r="AC274" s="79"/>
      <c r="AD274" s="81"/>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83">
        <f t="shared" si="9"/>
        <v>0.29699999999999999</v>
      </c>
    </row>
    <row r="275" spans="1:52" s="85" customFormat="1" ht="34.950000000000003" customHeight="1" x14ac:dyDescent="0.45">
      <c r="A275" s="78" t="s">
        <v>7536</v>
      </c>
      <c r="B275" s="79">
        <v>1</v>
      </c>
      <c r="C275" s="78" t="s">
        <v>4506</v>
      </c>
      <c r="D275" s="78"/>
      <c r="E275" s="78"/>
      <c r="F275" s="79"/>
      <c r="G275" s="78"/>
      <c r="H275" s="79"/>
      <c r="I275" s="87"/>
      <c r="J275" s="79"/>
      <c r="K275" s="79"/>
      <c r="L275" s="78" t="s">
        <v>8376</v>
      </c>
      <c r="M275" s="78" t="s">
        <v>8358</v>
      </c>
      <c r="N275" s="78"/>
      <c r="O275" s="79">
        <v>1</v>
      </c>
      <c r="P275" s="79">
        <v>350</v>
      </c>
      <c r="Q275" s="79">
        <v>430</v>
      </c>
      <c r="R275" s="79">
        <v>580</v>
      </c>
      <c r="S275" s="79"/>
      <c r="T275" s="79"/>
      <c r="U275" s="79"/>
      <c r="V275" s="79"/>
      <c r="W275" s="79"/>
      <c r="X275" s="79"/>
      <c r="Y275" s="79"/>
      <c r="Z275" s="79"/>
      <c r="AA275" s="79"/>
      <c r="AB275" s="79"/>
      <c r="AC275" s="79"/>
      <c r="AD275" s="81"/>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83">
        <f t="shared" si="9"/>
        <v>8.7290000000000006E-2</v>
      </c>
    </row>
    <row r="276" spans="1:52" s="85" customFormat="1" ht="34.950000000000003" customHeight="1" x14ac:dyDescent="0.45">
      <c r="A276" s="78" t="s">
        <v>7536</v>
      </c>
      <c r="B276" s="79">
        <v>1</v>
      </c>
      <c r="C276" s="78" t="s">
        <v>4506</v>
      </c>
      <c r="D276" s="78"/>
      <c r="E276" s="78"/>
      <c r="F276" s="79"/>
      <c r="G276" s="78"/>
      <c r="H276" s="79"/>
      <c r="I276" s="87"/>
      <c r="J276" s="79"/>
      <c r="K276" s="79"/>
      <c r="L276" s="78" t="s">
        <v>8377</v>
      </c>
      <c r="M276" s="78" t="s">
        <v>8379</v>
      </c>
      <c r="N276" s="78" t="s">
        <v>8380</v>
      </c>
      <c r="O276" s="79">
        <v>1</v>
      </c>
      <c r="P276" s="79">
        <v>390</v>
      </c>
      <c r="Q276" s="79">
        <v>280</v>
      </c>
      <c r="R276" s="79">
        <v>140</v>
      </c>
      <c r="S276" s="79"/>
      <c r="T276" s="79"/>
      <c r="U276" s="79"/>
      <c r="V276" s="79"/>
      <c r="W276" s="79"/>
      <c r="X276" s="79"/>
      <c r="Y276" s="79"/>
      <c r="Z276" s="79"/>
      <c r="AA276" s="79"/>
      <c r="AB276" s="79"/>
      <c r="AC276" s="79"/>
      <c r="AD276" s="81"/>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83">
        <f t="shared" si="9"/>
        <v>1.5288E-2</v>
      </c>
    </row>
    <row r="277" spans="1:52" s="85" customFormat="1" ht="34.950000000000003" customHeight="1" x14ac:dyDescent="0.45">
      <c r="A277" s="78" t="s">
        <v>7536</v>
      </c>
      <c r="B277" s="79">
        <v>1</v>
      </c>
      <c r="C277" s="78" t="s">
        <v>4506</v>
      </c>
      <c r="D277" s="78"/>
      <c r="E277" s="78"/>
      <c r="F277" s="79"/>
      <c r="G277" s="78"/>
      <c r="H277" s="79"/>
      <c r="I277" s="87"/>
      <c r="J277" s="79"/>
      <c r="K277" s="79"/>
      <c r="L277" s="78" t="s">
        <v>8378</v>
      </c>
      <c r="M277" s="78" t="s">
        <v>8381</v>
      </c>
      <c r="N277" s="78" t="s">
        <v>8382</v>
      </c>
      <c r="O277" s="79">
        <v>1</v>
      </c>
      <c r="P277" s="79">
        <v>800</v>
      </c>
      <c r="Q277" s="79">
        <v>500</v>
      </c>
      <c r="R277" s="79">
        <v>1130</v>
      </c>
      <c r="S277" s="79"/>
      <c r="T277" s="79"/>
      <c r="U277" s="79"/>
      <c r="V277" s="79"/>
      <c r="W277" s="79"/>
      <c r="X277" s="79"/>
      <c r="Y277" s="79"/>
      <c r="Z277" s="79"/>
      <c r="AA277" s="79"/>
      <c r="AB277" s="79"/>
      <c r="AC277" s="79"/>
      <c r="AD277" s="81"/>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83">
        <f t="shared" si="9"/>
        <v>0.45200000000000001</v>
      </c>
    </row>
    <row r="278" spans="1:52" s="85" customFormat="1" ht="34.950000000000003" customHeight="1" x14ac:dyDescent="0.45">
      <c r="A278" s="78" t="s">
        <v>7536</v>
      </c>
      <c r="B278" s="79">
        <v>1</v>
      </c>
      <c r="C278" s="78" t="s">
        <v>4506</v>
      </c>
      <c r="D278" s="78"/>
      <c r="E278" s="78"/>
      <c r="F278" s="79"/>
      <c r="G278" s="78"/>
      <c r="H278" s="79"/>
      <c r="I278" s="87"/>
      <c r="J278" s="79"/>
      <c r="K278" s="79"/>
      <c r="L278" s="78" t="s">
        <v>8363</v>
      </c>
      <c r="M278" s="78" t="s">
        <v>8383</v>
      </c>
      <c r="N278" s="78"/>
      <c r="O278" s="79">
        <v>1</v>
      </c>
      <c r="P278" s="79">
        <v>600</v>
      </c>
      <c r="Q278" s="79">
        <v>540</v>
      </c>
      <c r="R278" s="79">
        <v>770</v>
      </c>
      <c r="S278" s="79"/>
      <c r="T278" s="79"/>
      <c r="U278" s="79"/>
      <c r="V278" s="79"/>
      <c r="W278" s="79"/>
      <c r="X278" s="79"/>
      <c r="Y278" s="79"/>
      <c r="Z278" s="79"/>
      <c r="AA278" s="79"/>
      <c r="AB278" s="79"/>
      <c r="AC278" s="79"/>
      <c r="AD278" s="81"/>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9"/>
        <v>0.24948000000000001</v>
      </c>
    </row>
    <row r="279" spans="1:52" s="85" customFormat="1" ht="34.950000000000003" customHeight="1" x14ac:dyDescent="0.45">
      <c r="A279" s="78" t="s">
        <v>7536</v>
      </c>
      <c r="B279" s="79">
        <v>1</v>
      </c>
      <c r="C279" s="78" t="s">
        <v>4506</v>
      </c>
      <c r="D279" s="78"/>
      <c r="E279" s="78"/>
      <c r="F279" s="79"/>
      <c r="G279" s="78"/>
      <c r="H279" s="79"/>
      <c r="I279" s="87"/>
      <c r="J279" s="79"/>
      <c r="K279" s="79"/>
      <c r="L279" s="78" t="s">
        <v>8365</v>
      </c>
      <c r="M279" s="78"/>
      <c r="N279" s="78"/>
      <c r="O279" s="79">
        <v>1</v>
      </c>
      <c r="P279" s="79"/>
      <c r="Q279" s="79"/>
      <c r="R279" s="79"/>
      <c r="S279" s="79"/>
      <c r="T279" s="79"/>
      <c r="U279" s="79"/>
      <c r="V279" s="79"/>
      <c r="W279" s="79"/>
      <c r="X279" s="79"/>
      <c r="Y279" s="79"/>
      <c r="Z279" s="79"/>
      <c r="AA279" s="79"/>
      <c r="AB279" s="79"/>
      <c r="AC279" s="79"/>
      <c r="AD279" s="81"/>
      <c r="AE279" s="79"/>
      <c r="AF279" s="79"/>
      <c r="AG279" s="79"/>
      <c r="AH279" s="79"/>
      <c r="AI279" s="79"/>
      <c r="AJ279" s="79"/>
      <c r="AK279" s="79"/>
      <c r="AL279" s="79"/>
      <c r="AM279" s="79"/>
      <c r="AN279" s="79"/>
      <c r="AO279" s="79"/>
      <c r="AP279" s="79"/>
      <c r="AQ279" s="79"/>
      <c r="AR279" s="79"/>
      <c r="AS279" s="79"/>
      <c r="AT279" s="79"/>
      <c r="AU279" s="79"/>
      <c r="AV279" s="79"/>
      <c r="AW279" s="79"/>
      <c r="AX279" s="79"/>
      <c r="AY279" s="79" t="s">
        <v>2849</v>
      </c>
      <c r="AZ279" s="83">
        <f t="shared" si="9"/>
        <v>0</v>
      </c>
    </row>
    <row r="280" spans="1:52" s="85" customFormat="1" ht="34.950000000000003" customHeight="1" x14ac:dyDescent="0.45">
      <c r="A280" s="78" t="s">
        <v>7536</v>
      </c>
      <c r="B280" s="79">
        <v>1</v>
      </c>
      <c r="C280" s="78" t="s">
        <v>4506</v>
      </c>
      <c r="D280" s="78"/>
      <c r="E280" s="78"/>
      <c r="F280" s="79"/>
      <c r="G280" s="78"/>
      <c r="H280" s="79"/>
      <c r="I280" s="87"/>
      <c r="J280" s="79"/>
      <c r="K280" s="79"/>
      <c r="L280" s="78" t="s">
        <v>8345</v>
      </c>
      <c r="M280" s="78"/>
      <c r="N280" s="78"/>
      <c r="O280" s="79">
        <v>1</v>
      </c>
      <c r="P280" s="79"/>
      <c r="Q280" s="79"/>
      <c r="R280" s="79"/>
      <c r="S280" s="79"/>
      <c r="T280" s="79"/>
      <c r="U280" s="79"/>
      <c r="V280" s="79"/>
      <c r="W280" s="79"/>
      <c r="X280" s="79"/>
      <c r="Y280" s="79"/>
      <c r="Z280" s="79"/>
      <c r="AA280" s="79"/>
      <c r="AB280" s="79"/>
      <c r="AC280" s="79"/>
      <c r="AD280" s="81"/>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83">
        <f t="shared" si="9"/>
        <v>0</v>
      </c>
    </row>
    <row r="281" spans="1:52" s="85" customFormat="1" ht="34.950000000000003" customHeight="1" x14ac:dyDescent="0.45">
      <c r="A281" s="78" t="s">
        <v>7536</v>
      </c>
      <c r="B281" s="79">
        <v>1</v>
      </c>
      <c r="C281" s="78" t="s">
        <v>4506</v>
      </c>
      <c r="D281" s="78"/>
      <c r="E281" s="78"/>
      <c r="F281" s="79"/>
      <c r="G281" s="78"/>
      <c r="H281" s="79"/>
      <c r="I281" s="87"/>
      <c r="J281" s="79"/>
      <c r="K281" s="79"/>
      <c r="L281" s="78" t="s">
        <v>8347</v>
      </c>
      <c r="M281" s="78"/>
      <c r="N281" s="78"/>
      <c r="O281" s="79">
        <v>25</v>
      </c>
      <c r="P281" s="79"/>
      <c r="Q281" s="79"/>
      <c r="R281" s="79"/>
      <c r="S281" s="79"/>
      <c r="T281" s="79"/>
      <c r="U281" s="79"/>
      <c r="V281" s="79"/>
      <c r="W281" s="79"/>
      <c r="X281" s="79"/>
      <c r="Y281" s="79"/>
      <c r="Z281" s="79"/>
      <c r="AA281" s="79"/>
      <c r="AB281" s="79"/>
      <c r="AC281" s="79"/>
      <c r="AD281" s="81"/>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83">
        <v>2.5</v>
      </c>
    </row>
    <row r="282" spans="1:52" s="99" customFormat="1" ht="34.950000000000003" customHeight="1" x14ac:dyDescent="0.45">
      <c r="A282" s="93" t="s">
        <v>8479</v>
      </c>
      <c r="B282" s="77">
        <v>2</v>
      </c>
      <c r="C282" s="93" t="s">
        <v>8480</v>
      </c>
      <c r="D282" s="93"/>
      <c r="E282" s="93"/>
      <c r="F282" s="94"/>
      <c r="G282" s="93"/>
      <c r="H282" s="77"/>
      <c r="I282" s="95">
        <v>5722</v>
      </c>
      <c r="J282" s="77"/>
      <c r="K282" s="77"/>
      <c r="L282" s="93" t="s">
        <v>3510</v>
      </c>
      <c r="M282" s="96" t="s">
        <v>6704</v>
      </c>
      <c r="N282" s="96"/>
      <c r="O282" s="79">
        <v>1</v>
      </c>
      <c r="P282" s="77">
        <v>1200</v>
      </c>
      <c r="Q282" s="77">
        <v>300</v>
      </c>
      <c r="R282" s="77">
        <v>1800</v>
      </c>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v>2800</v>
      </c>
      <c r="AU282" s="77">
        <v>9</v>
      </c>
      <c r="AV282" s="94" t="s">
        <v>3227</v>
      </c>
      <c r="AW282" s="77" t="s">
        <v>2874</v>
      </c>
      <c r="AX282" s="94" t="s">
        <v>3063</v>
      </c>
      <c r="AY282" s="98"/>
      <c r="AZ282" s="83">
        <f t="shared" ref="AZ282:AZ292" si="10">P282*Q282*R282/1000000000*O282</f>
        <v>0.64800000000000002</v>
      </c>
    </row>
    <row r="283" spans="1:52" s="99" customFormat="1" ht="34.950000000000003" customHeight="1" x14ac:dyDescent="0.45">
      <c r="A283" s="93" t="s">
        <v>8479</v>
      </c>
      <c r="B283" s="77">
        <v>2</v>
      </c>
      <c r="C283" s="93" t="s">
        <v>8480</v>
      </c>
      <c r="D283" s="93"/>
      <c r="E283" s="93"/>
      <c r="F283" s="94"/>
      <c r="G283" s="93"/>
      <c r="H283" s="77"/>
      <c r="I283" s="95">
        <v>5723</v>
      </c>
      <c r="J283" s="77"/>
      <c r="K283" s="77"/>
      <c r="L283" s="93" t="s">
        <v>3510</v>
      </c>
      <c r="M283" s="96" t="s">
        <v>8481</v>
      </c>
      <c r="N283" s="96"/>
      <c r="O283" s="79">
        <v>1</v>
      </c>
      <c r="P283" s="77">
        <v>1200</v>
      </c>
      <c r="Q283" s="77">
        <v>300</v>
      </c>
      <c r="R283" s="77">
        <v>1800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c r="AO283" s="77"/>
      <c r="AP283" s="77"/>
      <c r="AQ283" s="77"/>
      <c r="AR283" s="77"/>
      <c r="AS283" s="97"/>
      <c r="AT283" s="77">
        <v>2801</v>
      </c>
      <c r="AU283" s="77">
        <v>9</v>
      </c>
      <c r="AV283" s="94" t="s">
        <v>3227</v>
      </c>
      <c r="AW283" s="77" t="s">
        <v>2874</v>
      </c>
      <c r="AX283" s="94" t="s">
        <v>3063</v>
      </c>
      <c r="AY283" s="98"/>
      <c r="AZ283" s="83">
        <f t="shared" si="10"/>
        <v>0.64800000000000002</v>
      </c>
    </row>
    <row r="284" spans="1:52" s="99" customFormat="1" ht="34.950000000000003" customHeight="1" x14ac:dyDescent="0.45">
      <c r="A284" s="93" t="s">
        <v>8479</v>
      </c>
      <c r="B284" s="77">
        <v>2</v>
      </c>
      <c r="C284" s="93" t="s">
        <v>8480</v>
      </c>
      <c r="D284" s="93"/>
      <c r="E284" s="93"/>
      <c r="F284" s="94"/>
      <c r="G284" s="93"/>
      <c r="H284" s="77"/>
      <c r="I284" s="95">
        <v>5724</v>
      </c>
      <c r="J284" s="77"/>
      <c r="K284" s="77"/>
      <c r="L284" s="93" t="s">
        <v>3180</v>
      </c>
      <c r="M284" s="96" t="s">
        <v>6712</v>
      </c>
      <c r="N284" s="96"/>
      <c r="O284" s="79">
        <v>1</v>
      </c>
      <c r="P284" s="77">
        <v>1500</v>
      </c>
      <c r="Q284" s="77">
        <v>630</v>
      </c>
      <c r="R284" s="77">
        <v>1580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v>2802</v>
      </c>
      <c r="AU284" s="77">
        <v>9</v>
      </c>
      <c r="AV284" s="94" t="s">
        <v>3227</v>
      </c>
      <c r="AW284" s="77" t="s">
        <v>2868</v>
      </c>
      <c r="AX284" s="94" t="s">
        <v>3063</v>
      </c>
      <c r="AY284" s="98"/>
      <c r="AZ284" s="83">
        <f t="shared" si="10"/>
        <v>1.4931000000000001</v>
      </c>
    </row>
    <row r="285" spans="1:52" s="99" customFormat="1" ht="34.950000000000003" customHeight="1" x14ac:dyDescent="0.45">
      <c r="A285" s="93" t="s">
        <v>8479</v>
      </c>
      <c r="B285" s="77">
        <v>2</v>
      </c>
      <c r="C285" s="93" t="s">
        <v>8480</v>
      </c>
      <c r="D285" s="93"/>
      <c r="E285" s="93"/>
      <c r="F285" s="94"/>
      <c r="G285" s="93"/>
      <c r="H285" s="77"/>
      <c r="I285" s="95">
        <v>5725</v>
      </c>
      <c r="J285" s="77"/>
      <c r="K285" s="77"/>
      <c r="L285" s="93" t="s">
        <v>3548</v>
      </c>
      <c r="M285" s="96" t="s">
        <v>8482</v>
      </c>
      <c r="N285" s="96"/>
      <c r="O285" s="79">
        <v>1</v>
      </c>
      <c r="P285" s="77">
        <v>380</v>
      </c>
      <c r="Q285" s="77">
        <v>750</v>
      </c>
      <c r="R285" s="77">
        <v>1150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v>2803</v>
      </c>
      <c r="AU285" s="77">
        <v>9</v>
      </c>
      <c r="AV285" s="94" t="s">
        <v>3227</v>
      </c>
      <c r="AW285" s="77" t="s">
        <v>2874</v>
      </c>
      <c r="AX285" s="94" t="s">
        <v>3063</v>
      </c>
      <c r="AY285" s="98"/>
      <c r="AZ285" s="83">
        <f t="shared" si="10"/>
        <v>0.32774999999999999</v>
      </c>
    </row>
    <row r="286" spans="1:52" s="99" customFormat="1" ht="34.950000000000003" customHeight="1" x14ac:dyDescent="0.45">
      <c r="A286" s="93" t="s">
        <v>8479</v>
      </c>
      <c r="B286" s="77">
        <v>2</v>
      </c>
      <c r="C286" s="93" t="s">
        <v>8480</v>
      </c>
      <c r="D286" s="93"/>
      <c r="E286" s="93"/>
      <c r="F286" s="94"/>
      <c r="G286" s="93"/>
      <c r="H286" s="77"/>
      <c r="I286" s="95">
        <v>5726</v>
      </c>
      <c r="J286" s="77"/>
      <c r="K286" s="77"/>
      <c r="L286" s="93" t="s">
        <v>3548</v>
      </c>
      <c r="M286" s="96" t="s">
        <v>8482</v>
      </c>
      <c r="N286" s="96"/>
      <c r="O286" s="79">
        <v>1</v>
      </c>
      <c r="P286" s="77">
        <v>380</v>
      </c>
      <c r="Q286" s="77">
        <v>750</v>
      </c>
      <c r="R286" s="77">
        <v>1150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v>2804</v>
      </c>
      <c r="AU286" s="77">
        <v>9</v>
      </c>
      <c r="AV286" s="94" t="s">
        <v>3227</v>
      </c>
      <c r="AW286" s="77" t="s">
        <v>2874</v>
      </c>
      <c r="AX286" s="94" t="s">
        <v>3063</v>
      </c>
      <c r="AY286" s="98"/>
      <c r="AZ286" s="83">
        <f t="shared" si="10"/>
        <v>0.32774999999999999</v>
      </c>
    </row>
    <row r="287" spans="1:52" s="99" customFormat="1" ht="34.950000000000003" customHeight="1" x14ac:dyDescent="0.45">
      <c r="A287" s="93" t="s">
        <v>8479</v>
      </c>
      <c r="B287" s="77">
        <v>2</v>
      </c>
      <c r="C287" s="93" t="s">
        <v>8480</v>
      </c>
      <c r="D287" s="93"/>
      <c r="E287" s="93"/>
      <c r="F287" s="94"/>
      <c r="G287" s="93"/>
      <c r="H287" s="77"/>
      <c r="I287" s="95">
        <v>5727</v>
      </c>
      <c r="J287" s="77"/>
      <c r="K287" s="77"/>
      <c r="L287" s="93" t="s">
        <v>3548</v>
      </c>
      <c r="M287" s="96" t="s">
        <v>8482</v>
      </c>
      <c r="N287" s="96"/>
      <c r="O287" s="79">
        <v>1</v>
      </c>
      <c r="P287" s="77">
        <v>380</v>
      </c>
      <c r="Q287" s="77">
        <v>750</v>
      </c>
      <c r="R287" s="77">
        <v>1150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v>2805</v>
      </c>
      <c r="AU287" s="77">
        <v>9</v>
      </c>
      <c r="AV287" s="94" t="s">
        <v>3227</v>
      </c>
      <c r="AW287" s="77" t="s">
        <v>2874</v>
      </c>
      <c r="AX287" s="94" t="s">
        <v>3063</v>
      </c>
      <c r="AY287" s="98"/>
      <c r="AZ287" s="83">
        <f t="shared" si="10"/>
        <v>0.32774999999999999</v>
      </c>
    </row>
    <row r="288" spans="1:52" s="99" customFormat="1" ht="34.950000000000003" customHeight="1" x14ac:dyDescent="0.45">
      <c r="A288" s="93" t="s">
        <v>8479</v>
      </c>
      <c r="B288" s="77">
        <v>2</v>
      </c>
      <c r="C288" s="93" t="s">
        <v>8480</v>
      </c>
      <c r="D288" s="93"/>
      <c r="E288" s="93"/>
      <c r="F288" s="94"/>
      <c r="G288" s="93"/>
      <c r="H288" s="77"/>
      <c r="I288" s="95"/>
      <c r="J288" s="77"/>
      <c r="K288" s="77"/>
      <c r="L288" s="93" t="s">
        <v>8873</v>
      </c>
      <c r="M288" s="96"/>
      <c r="N288" s="96"/>
      <c r="O288" s="79">
        <v>23</v>
      </c>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c r="AU288" s="77"/>
      <c r="AV288" s="94"/>
      <c r="AW288" s="77"/>
      <c r="AX288" s="94"/>
      <c r="AY288" s="98"/>
      <c r="AZ288" s="83">
        <v>2.2999999999999998</v>
      </c>
    </row>
    <row r="289" spans="1:52" s="99" customFormat="1" ht="34.950000000000003" customHeight="1" x14ac:dyDescent="0.45">
      <c r="A289" s="93" t="s">
        <v>8479</v>
      </c>
      <c r="B289" s="77">
        <v>2</v>
      </c>
      <c r="C289" s="93" t="s">
        <v>8480</v>
      </c>
      <c r="D289" s="93"/>
      <c r="E289" s="93"/>
      <c r="F289" s="94"/>
      <c r="G289" s="93"/>
      <c r="H289" s="77"/>
      <c r="I289" s="95"/>
      <c r="J289" s="77"/>
      <c r="K289" s="77"/>
      <c r="L289" s="93" t="s">
        <v>8874</v>
      </c>
      <c r="M289" s="96"/>
      <c r="N289" s="96"/>
      <c r="O289" s="79">
        <v>2</v>
      </c>
      <c r="P289" s="77">
        <v>500</v>
      </c>
      <c r="Q289" s="77">
        <v>600</v>
      </c>
      <c r="R289" s="77">
        <v>120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c r="AU289" s="77"/>
      <c r="AV289" s="94"/>
      <c r="AW289" s="77"/>
      <c r="AX289" s="94"/>
      <c r="AY289" s="98"/>
      <c r="AZ289" s="83">
        <f t="shared" si="10"/>
        <v>7.1999999999999995E-2</v>
      </c>
    </row>
    <row r="290" spans="1:52" s="99" customFormat="1" ht="34.950000000000003" customHeight="1" x14ac:dyDescent="0.45">
      <c r="A290" s="93" t="s">
        <v>8479</v>
      </c>
      <c r="B290" s="77">
        <v>2</v>
      </c>
      <c r="C290" s="93" t="s">
        <v>8480</v>
      </c>
      <c r="D290" s="93"/>
      <c r="E290" s="93"/>
      <c r="F290" s="94"/>
      <c r="G290" s="93"/>
      <c r="H290" s="77"/>
      <c r="I290" s="95"/>
      <c r="J290" s="77"/>
      <c r="K290" s="77"/>
      <c r="L290" s="93" t="s">
        <v>8875</v>
      </c>
      <c r="M290" s="96" t="s">
        <v>8881</v>
      </c>
      <c r="N290" s="96"/>
      <c r="O290" s="79">
        <v>1</v>
      </c>
      <c r="P290" s="77">
        <v>800</v>
      </c>
      <c r="Q290" s="77">
        <v>400</v>
      </c>
      <c r="R290" s="77">
        <v>1200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c r="AU290" s="77"/>
      <c r="AV290" s="94"/>
      <c r="AW290" s="77"/>
      <c r="AX290" s="94"/>
      <c r="AY290" s="98"/>
      <c r="AZ290" s="83">
        <f t="shared" si="10"/>
        <v>0.38400000000000001</v>
      </c>
    </row>
    <row r="291" spans="1:52" s="99" customFormat="1" ht="34.950000000000003" customHeight="1" x14ac:dyDescent="0.45">
      <c r="A291" s="93" t="s">
        <v>8479</v>
      </c>
      <c r="B291" s="77">
        <v>2</v>
      </c>
      <c r="C291" s="93" t="s">
        <v>8480</v>
      </c>
      <c r="D291" s="93"/>
      <c r="E291" s="93"/>
      <c r="F291" s="94"/>
      <c r="G291" s="93"/>
      <c r="H291" s="77"/>
      <c r="I291" s="95"/>
      <c r="J291" s="77"/>
      <c r="K291" s="77"/>
      <c r="L291" s="93" t="s">
        <v>8876</v>
      </c>
      <c r="M291" s="96" t="s">
        <v>8879</v>
      </c>
      <c r="N291" s="96"/>
      <c r="O291" s="79">
        <v>3</v>
      </c>
      <c r="P291" s="77">
        <v>500</v>
      </c>
      <c r="Q291" s="77">
        <v>300</v>
      </c>
      <c r="R291" s="77">
        <v>750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c r="AU291" s="77"/>
      <c r="AV291" s="94"/>
      <c r="AW291" s="77"/>
      <c r="AX291" s="94"/>
      <c r="AY291" s="98"/>
      <c r="AZ291" s="83">
        <f t="shared" si="10"/>
        <v>0.33750000000000002</v>
      </c>
    </row>
    <row r="292" spans="1:52" s="99" customFormat="1" ht="34.950000000000003" customHeight="1" x14ac:dyDescent="0.45">
      <c r="A292" s="93" t="s">
        <v>8479</v>
      </c>
      <c r="B292" s="77">
        <v>2</v>
      </c>
      <c r="C292" s="93" t="s">
        <v>8480</v>
      </c>
      <c r="D292" s="93"/>
      <c r="E292" s="93"/>
      <c r="F292" s="94"/>
      <c r="G292" s="93"/>
      <c r="H292" s="77"/>
      <c r="I292" s="95"/>
      <c r="J292" s="77"/>
      <c r="K292" s="77"/>
      <c r="L292" s="93" t="s">
        <v>8877</v>
      </c>
      <c r="M292" s="96" t="s">
        <v>8880</v>
      </c>
      <c r="N292" s="96"/>
      <c r="O292" s="79">
        <v>1</v>
      </c>
      <c r="P292" s="77">
        <v>400</v>
      </c>
      <c r="Q292" s="77">
        <v>600</v>
      </c>
      <c r="R292" s="77">
        <v>600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c r="AU292" s="77"/>
      <c r="AV292" s="94"/>
      <c r="AW292" s="77"/>
      <c r="AX292" s="94"/>
      <c r="AY292" s="98"/>
      <c r="AZ292" s="83">
        <f t="shared" si="10"/>
        <v>0.14399999999999999</v>
      </c>
    </row>
    <row r="293" spans="1:52" s="99" customFormat="1" ht="34.950000000000003" customHeight="1" x14ac:dyDescent="0.45">
      <c r="A293" s="93" t="s">
        <v>8479</v>
      </c>
      <c r="B293" s="77">
        <v>2</v>
      </c>
      <c r="C293" s="93" t="s">
        <v>8480</v>
      </c>
      <c r="D293" s="93"/>
      <c r="E293" s="93"/>
      <c r="F293" s="94"/>
      <c r="G293" s="93"/>
      <c r="H293" s="77"/>
      <c r="I293" s="95"/>
      <c r="J293" s="77"/>
      <c r="K293" s="77"/>
      <c r="L293" s="93" t="s">
        <v>8878</v>
      </c>
      <c r="M293" s="96"/>
      <c r="N293" s="96"/>
      <c r="O293" s="79">
        <v>5</v>
      </c>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c r="AU293" s="77"/>
      <c r="AV293" s="94"/>
      <c r="AW293" s="77"/>
      <c r="AX293" s="94"/>
      <c r="AY293" s="98"/>
      <c r="AZ293" s="83">
        <v>0.5</v>
      </c>
    </row>
    <row r="294" spans="1:52" s="99" customFormat="1" ht="34.950000000000003" customHeight="1" x14ac:dyDescent="0.45">
      <c r="A294" s="93" t="s">
        <v>8479</v>
      </c>
      <c r="B294" s="77">
        <v>2</v>
      </c>
      <c r="C294" s="93" t="s">
        <v>8480</v>
      </c>
      <c r="D294" s="93"/>
      <c r="E294" s="93"/>
      <c r="F294" s="94"/>
      <c r="G294" s="93"/>
      <c r="H294" s="77"/>
      <c r="I294" s="95"/>
      <c r="J294" s="77"/>
      <c r="K294" s="77"/>
      <c r="L294" s="93" t="s">
        <v>5839</v>
      </c>
      <c r="M294" s="96"/>
      <c r="N294" s="96"/>
      <c r="O294" s="79">
        <v>10</v>
      </c>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c r="AU294" s="77"/>
      <c r="AV294" s="94"/>
      <c r="AW294" s="77"/>
      <c r="AX294" s="94"/>
      <c r="AY294" s="98"/>
      <c r="AZ294" s="83">
        <v>1</v>
      </c>
    </row>
    <row r="298" spans="1:52" ht="34.950000000000003" customHeight="1" x14ac:dyDescent="0.45">
      <c r="A298" s="209"/>
    </row>
    <row r="299" spans="1:52" ht="34.950000000000003" customHeight="1" x14ac:dyDescent="0.45">
      <c r="A299" s="209"/>
    </row>
    <row r="300" spans="1:52" ht="34.950000000000003" customHeight="1" x14ac:dyDescent="0.45">
      <c r="B300" s="209"/>
    </row>
  </sheetData>
  <autoFilter ref="A2:BN294"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02:AS103">
    <cfRule type="uniqueValues" dxfId="46" priority="2"/>
  </conditionalFormatting>
  <conditionalFormatting sqref="AS122:AS123">
    <cfRule type="uniqueValues" dxfId="45" priority="1"/>
  </conditionalFormatting>
  <conditionalFormatting sqref="AS218:AS268 AS170:AS171 AS3:AS101 AS104:AS105 AS124:AS126 AS186 AS107:AS121 AS137:AS151">
    <cfRule type="uniqueValues" dxfId="44" priority="48"/>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 xml:space="preserve">&amp;L&amp;"-,太字"&amp;20【千葉市立海浜病院　現有物品リスト】&amp;R※凡例（メーカー移設欄、整備区分欄）記載あり…メーカー移設予定　記載なし…残置予定
</oddHeader>
    <oddFooter>&amp;C&amp;12&amp;P/&amp;N</oddFooter>
  </headerFooter>
  <rowBreaks count="11" manualBreakCount="11">
    <brk id="18" max="50" man="1"/>
    <brk id="32" max="50" man="1"/>
    <brk id="47" max="50" man="1"/>
    <brk id="60" max="50" man="1"/>
    <brk id="70" max="50" man="1"/>
    <brk id="95" max="50" man="1"/>
    <brk id="120" max="50" man="1"/>
    <brk id="135" max="50" man="1"/>
    <brk id="217" max="50" man="1"/>
    <brk id="259" max="50" man="1"/>
    <brk id="281" max="5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3BFE7-2AF9-49B8-BB31-570D67058B4F}">
  <sheetPr>
    <tabColor rgb="FFFFFFCC"/>
    <pageSetUpPr fitToPage="1"/>
  </sheetPr>
  <dimension ref="A1:AZ111"/>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44</v>
      </c>
      <c r="B3" s="77">
        <v>1</v>
      </c>
      <c r="C3" s="93" t="s">
        <v>2469</v>
      </c>
      <c r="D3" s="93" t="s">
        <v>4461</v>
      </c>
      <c r="E3" s="93"/>
      <c r="F3" s="94">
        <v>1</v>
      </c>
      <c r="G3" s="93" t="s">
        <v>4475</v>
      </c>
      <c r="H3" s="77"/>
      <c r="I3" s="95">
        <v>2477</v>
      </c>
      <c r="J3" s="77" t="s">
        <v>5427</v>
      </c>
      <c r="K3" s="77"/>
      <c r="L3" s="93" t="s">
        <v>3525</v>
      </c>
      <c r="M3" s="96" t="s">
        <v>7496</v>
      </c>
      <c r="N3" s="96"/>
      <c r="O3" s="79">
        <v>1</v>
      </c>
      <c r="P3" s="77">
        <v>530</v>
      </c>
      <c r="Q3" s="77">
        <v>350</v>
      </c>
      <c r="R3" s="77">
        <v>750</v>
      </c>
      <c r="S3" s="77"/>
      <c r="T3" s="77"/>
      <c r="U3" s="77"/>
      <c r="V3" s="77"/>
      <c r="W3" s="77"/>
      <c r="X3" s="77"/>
      <c r="Y3" s="77"/>
      <c r="Z3" s="77"/>
      <c r="AA3" s="77"/>
      <c r="AB3" s="77"/>
      <c r="AC3" s="77"/>
      <c r="AD3" s="77"/>
      <c r="AE3" s="77"/>
      <c r="AF3" s="77"/>
      <c r="AG3" s="77"/>
      <c r="AH3" s="77"/>
      <c r="AI3" s="77"/>
      <c r="AJ3" s="77" t="s">
        <v>3043</v>
      </c>
      <c r="AK3" s="77"/>
      <c r="AL3" s="77"/>
      <c r="AM3" s="94"/>
      <c r="AN3" s="94"/>
      <c r="AO3" s="77"/>
      <c r="AP3" s="77"/>
      <c r="AQ3" s="77"/>
      <c r="AR3" s="77"/>
      <c r="AS3" s="97"/>
      <c r="AT3" s="77">
        <v>3677</v>
      </c>
      <c r="AU3" s="77">
        <v>18</v>
      </c>
      <c r="AV3" s="94" t="s">
        <v>4463</v>
      </c>
      <c r="AW3" s="77" t="s">
        <v>2876</v>
      </c>
      <c r="AX3" s="94" t="s">
        <v>3232</v>
      </c>
      <c r="AY3" s="77"/>
      <c r="AZ3" s="83">
        <f t="shared" ref="AZ3:AZ66" si="0">P3*Q3*R3/1000000000*O3</f>
        <v>0.139125</v>
      </c>
    </row>
    <row r="4" spans="1:52" s="99" customFormat="1" ht="34.950000000000003" customHeight="1" x14ac:dyDescent="0.45">
      <c r="A4" s="93" t="s">
        <v>44</v>
      </c>
      <c r="B4" s="77">
        <v>1</v>
      </c>
      <c r="C4" s="93" t="s">
        <v>2469</v>
      </c>
      <c r="D4" s="93"/>
      <c r="E4" s="93"/>
      <c r="F4" s="94"/>
      <c r="G4" s="93"/>
      <c r="H4" s="77"/>
      <c r="I4" s="95">
        <v>2478</v>
      </c>
      <c r="J4" s="77"/>
      <c r="K4" s="77"/>
      <c r="L4" s="93" t="s">
        <v>3141</v>
      </c>
      <c r="M4" s="96" t="s">
        <v>7537</v>
      </c>
      <c r="N4" s="96"/>
      <c r="O4" s="79">
        <v>1</v>
      </c>
      <c r="P4" s="77">
        <v>530</v>
      </c>
      <c r="Q4" s="77">
        <v>340</v>
      </c>
      <c r="R4" s="77">
        <v>670</v>
      </c>
      <c r="S4" s="77"/>
      <c r="T4" s="77"/>
      <c r="U4" s="77"/>
      <c r="V4" s="77"/>
      <c r="W4" s="77"/>
      <c r="X4" s="77"/>
      <c r="Y4" s="77"/>
      <c r="Z4" s="77"/>
      <c r="AA4" s="77"/>
      <c r="AB4" s="77"/>
      <c r="AC4" s="77"/>
      <c r="AD4" s="77"/>
      <c r="AE4" s="77"/>
      <c r="AF4" s="77"/>
      <c r="AG4" s="77"/>
      <c r="AH4" s="77"/>
      <c r="AI4" s="77"/>
      <c r="AJ4" s="77" t="s">
        <v>3043</v>
      </c>
      <c r="AK4" s="77"/>
      <c r="AL4" s="77"/>
      <c r="AM4" s="94" t="s">
        <v>4477</v>
      </c>
      <c r="AN4" s="94" t="s">
        <v>4478</v>
      </c>
      <c r="AO4" s="77"/>
      <c r="AP4" s="77"/>
      <c r="AQ4" s="77"/>
      <c r="AR4" s="77"/>
      <c r="AS4" s="97"/>
      <c r="AT4" s="77">
        <v>3678</v>
      </c>
      <c r="AU4" s="77">
        <v>18</v>
      </c>
      <c r="AV4" s="94" t="s">
        <v>4463</v>
      </c>
      <c r="AW4" s="77" t="s">
        <v>2874</v>
      </c>
      <c r="AX4" s="94" t="s">
        <v>3074</v>
      </c>
      <c r="AY4" s="77"/>
      <c r="AZ4" s="83">
        <f t="shared" si="0"/>
        <v>0.12073399999999999</v>
      </c>
    </row>
    <row r="5" spans="1:52" s="99" customFormat="1" ht="34.950000000000003" customHeight="1" x14ac:dyDescent="0.45">
      <c r="A5" s="93" t="s">
        <v>44</v>
      </c>
      <c r="B5" s="77">
        <v>1</v>
      </c>
      <c r="C5" s="93" t="s">
        <v>2469</v>
      </c>
      <c r="D5" s="93" t="s">
        <v>4461</v>
      </c>
      <c r="E5" s="93"/>
      <c r="F5" s="94">
        <v>1</v>
      </c>
      <c r="G5" s="93" t="s">
        <v>4468</v>
      </c>
      <c r="H5" s="77"/>
      <c r="I5" s="95">
        <v>2479</v>
      </c>
      <c r="J5" s="77" t="s">
        <v>5427</v>
      </c>
      <c r="K5" s="77"/>
      <c r="L5" s="93" t="s">
        <v>3180</v>
      </c>
      <c r="M5" s="96" t="s">
        <v>7488</v>
      </c>
      <c r="N5" s="96"/>
      <c r="O5" s="79">
        <v>1</v>
      </c>
      <c r="P5" s="77">
        <v>1800</v>
      </c>
      <c r="Q5" s="77">
        <v>480</v>
      </c>
      <c r="R5" s="77">
        <v>1040</v>
      </c>
      <c r="S5" s="77"/>
      <c r="T5" s="77"/>
      <c r="U5" s="77"/>
      <c r="V5" s="77"/>
      <c r="W5" s="77"/>
      <c r="X5" s="77"/>
      <c r="Y5" s="77"/>
      <c r="Z5" s="77"/>
      <c r="AA5" s="77"/>
      <c r="AB5" s="77"/>
      <c r="AC5" s="77"/>
      <c r="AD5" s="77"/>
      <c r="AE5" s="77"/>
      <c r="AF5" s="77"/>
      <c r="AG5" s="77"/>
      <c r="AH5" s="77"/>
      <c r="AI5" s="77"/>
      <c r="AJ5" s="77" t="s">
        <v>3043</v>
      </c>
      <c r="AK5" s="77"/>
      <c r="AL5" s="77"/>
      <c r="AM5" s="94"/>
      <c r="AN5" s="94"/>
      <c r="AO5" s="77"/>
      <c r="AP5" s="77"/>
      <c r="AQ5" s="77"/>
      <c r="AR5" s="77"/>
      <c r="AS5" s="97"/>
      <c r="AT5" s="77">
        <v>3679</v>
      </c>
      <c r="AU5" s="77">
        <v>18</v>
      </c>
      <c r="AV5" s="94" t="s">
        <v>4463</v>
      </c>
      <c r="AW5" s="77" t="s">
        <v>2868</v>
      </c>
      <c r="AX5" s="94" t="s">
        <v>3232</v>
      </c>
      <c r="AY5" s="77"/>
      <c r="AZ5" s="83">
        <f t="shared" si="0"/>
        <v>0.89856000000000003</v>
      </c>
    </row>
    <row r="6" spans="1:52" s="99" customFormat="1" ht="34.950000000000003" customHeight="1" x14ac:dyDescent="0.45">
      <c r="A6" s="93" t="s">
        <v>44</v>
      </c>
      <c r="B6" s="77">
        <v>1</v>
      </c>
      <c r="C6" s="93" t="s">
        <v>2469</v>
      </c>
      <c r="D6" s="93" t="s">
        <v>4461</v>
      </c>
      <c r="E6" s="93"/>
      <c r="F6" s="94">
        <v>1</v>
      </c>
      <c r="G6" s="93" t="s">
        <v>4468</v>
      </c>
      <c r="H6" s="77"/>
      <c r="I6" s="95">
        <v>2480</v>
      </c>
      <c r="J6" s="77" t="s">
        <v>5427</v>
      </c>
      <c r="K6" s="77"/>
      <c r="L6" s="93" t="s">
        <v>2916</v>
      </c>
      <c r="M6" s="96" t="s">
        <v>7463</v>
      </c>
      <c r="N6" s="96"/>
      <c r="O6" s="79">
        <v>1</v>
      </c>
      <c r="P6" s="77">
        <v>900</v>
      </c>
      <c r="Q6" s="77">
        <v>70</v>
      </c>
      <c r="R6" s="77">
        <v>600</v>
      </c>
      <c r="S6" s="77"/>
      <c r="T6" s="77"/>
      <c r="U6" s="77"/>
      <c r="V6" s="77"/>
      <c r="W6" s="77"/>
      <c r="X6" s="77"/>
      <c r="Y6" s="77"/>
      <c r="Z6" s="77"/>
      <c r="AA6" s="77"/>
      <c r="AB6" s="77"/>
      <c r="AC6" s="77"/>
      <c r="AD6" s="77"/>
      <c r="AE6" s="77"/>
      <c r="AF6" s="77"/>
      <c r="AG6" s="77"/>
      <c r="AH6" s="77"/>
      <c r="AI6" s="77"/>
      <c r="AJ6" s="77"/>
      <c r="AK6" s="77"/>
      <c r="AL6" s="77"/>
      <c r="AM6" s="94"/>
      <c r="AN6" s="94" t="s">
        <v>4479</v>
      </c>
      <c r="AO6" s="77"/>
      <c r="AP6" s="77"/>
      <c r="AQ6" s="77"/>
      <c r="AR6" s="77"/>
      <c r="AS6" s="97"/>
      <c r="AT6" s="77">
        <v>3680</v>
      </c>
      <c r="AU6" s="77">
        <v>18</v>
      </c>
      <c r="AV6" s="94" t="s">
        <v>4463</v>
      </c>
      <c r="AW6" s="77" t="s">
        <v>2874</v>
      </c>
      <c r="AX6" s="94" t="s">
        <v>3232</v>
      </c>
      <c r="AY6" s="77" t="s">
        <v>7439</v>
      </c>
      <c r="AZ6" s="83">
        <f t="shared" si="0"/>
        <v>3.78E-2</v>
      </c>
    </row>
    <row r="7" spans="1:52" s="99" customFormat="1" ht="34.950000000000003" customHeight="1" x14ac:dyDescent="0.45">
      <c r="A7" s="93" t="s">
        <v>44</v>
      </c>
      <c r="B7" s="77">
        <v>1</v>
      </c>
      <c r="C7" s="93" t="s">
        <v>2469</v>
      </c>
      <c r="D7" s="93" t="s">
        <v>4461</v>
      </c>
      <c r="E7" s="93"/>
      <c r="F7" s="94">
        <v>1</v>
      </c>
      <c r="G7" s="93" t="s">
        <v>4475</v>
      </c>
      <c r="H7" s="77"/>
      <c r="I7" s="95">
        <v>2481</v>
      </c>
      <c r="J7" s="77" t="s">
        <v>5427</v>
      </c>
      <c r="K7" s="77"/>
      <c r="L7" s="93" t="s">
        <v>3498</v>
      </c>
      <c r="M7" s="96" t="s">
        <v>7459</v>
      </c>
      <c r="N7" s="96"/>
      <c r="O7" s="79">
        <v>1</v>
      </c>
      <c r="P7" s="77">
        <v>450</v>
      </c>
      <c r="Q7" s="77">
        <v>350</v>
      </c>
      <c r="R7" s="77">
        <v>900</v>
      </c>
      <c r="S7" s="77"/>
      <c r="T7" s="77"/>
      <c r="U7" s="77"/>
      <c r="V7" s="77"/>
      <c r="W7" s="77"/>
      <c r="X7" s="77"/>
      <c r="Y7" s="77"/>
      <c r="Z7" s="77"/>
      <c r="AA7" s="77"/>
      <c r="AB7" s="77"/>
      <c r="AC7" s="77"/>
      <c r="AD7" s="77"/>
      <c r="AE7" s="77"/>
      <c r="AF7" s="77"/>
      <c r="AG7" s="77"/>
      <c r="AH7" s="77"/>
      <c r="AI7" s="77"/>
      <c r="AJ7" s="77" t="s">
        <v>3043</v>
      </c>
      <c r="AK7" s="77"/>
      <c r="AL7" s="77"/>
      <c r="AM7" s="94"/>
      <c r="AN7" s="94" t="s">
        <v>4473</v>
      </c>
      <c r="AO7" s="77"/>
      <c r="AP7" s="77"/>
      <c r="AQ7" s="77"/>
      <c r="AR7" s="77"/>
      <c r="AS7" s="97"/>
      <c r="AT7" s="77">
        <v>3681</v>
      </c>
      <c r="AU7" s="77">
        <v>18</v>
      </c>
      <c r="AV7" s="94" t="s">
        <v>4463</v>
      </c>
      <c r="AW7" s="77" t="s">
        <v>2876</v>
      </c>
      <c r="AX7" s="94" t="s">
        <v>3232</v>
      </c>
      <c r="AY7" s="77"/>
      <c r="AZ7" s="83">
        <f t="shared" si="0"/>
        <v>0.14174999999999999</v>
      </c>
    </row>
    <row r="8" spans="1:52" s="99" customFormat="1" ht="34.950000000000003" customHeight="1" x14ac:dyDescent="0.45">
      <c r="A8" s="93" t="s">
        <v>44</v>
      </c>
      <c r="B8" s="77">
        <v>1</v>
      </c>
      <c r="C8" s="93" t="s">
        <v>2469</v>
      </c>
      <c r="D8" s="93" t="s">
        <v>4461</v>
      </c>
      <c r="E8" s="93"/>
      <c r="F8" s="94">
        <v>1</v>
      </c>
      <c r="G8" s="93" t="s">
        <v>4468</v>
      </c>
      <c r="H8" s="77"/>
      <c r="I8" s="95">
        <v>2482</v>
      </c>
      <c r="J8" s="77" t="s">
        <v>5427</v>
      </c>
      <c r="K8" s="77"/>
      <c r="L8" s="93" t="s">
        <v>3222</v>
      </c>
      <c r="M8" s="96" t="s">
        <v>4480</v>
      </c>
      <c r="N8" s="96" t="s">
        <v>4481</v>
      </c>
      <c r="O8" s="79">
        <v>1</v>
      </c>
      <c r="P8" s="77">
        <v>360</v>
      </c>
      <c r="Q8" s="77">
        <v>250</v>
      </c>
      <c r="R8" s="77">
        <v>400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3682</v>
      </c>
      <c r="AU8" s="77">
        <v>18</v>
      </c>
      <c r="AV8" s="94" t="s">
        <v>4463</v>
      </c>
      <c r="AW8" s="77" t="s">
        <v>2874</v>
      </c>
      <c r="AX8" s="94" t="s">
        <v>3232</v>
      </c>
      <c r="AY8" s="77"/>
      <c r="AZ8" s="83">
        <f t="shared" si="0"/>
        <v>3.5999999999999997E-2</v>
      </c>
    </row>
    <row r="9" spans="1:52" s="99" customFormat="1" ht="34.950000000000003" customHeight="1" x14ac:dyDescent="0.45">
      <c r="A9" s="93" t="s">
        <v>44</v>
      </c>
      <c r="B9" s="77">
        <v>1</v>
      </c>
      <c r="C9" s="93" t="s">
        <v>2469</v>
      </c>
      <c r="D9" s="93" t="s">
        <v>4461</v>
      </c>
      <c r="E9" s="93"/>
      <c r="F9" s="94">
        <v>1</v>
      </c>
      <c r="G9" s="93" t="s">
        <v>4475</v>
      </c>
      <c r="H9" s="77"/>
      <c r="I9" s="95">
        <v>2483</v>
      </c>
      <c r="J9" s="77" t="s">
        <v>5427</v>
      </c>
      <c r="K9" s="77"/>
      <c r="L9" s="93" t="s">
        <v>3474</v>
      </c>
      <c r="M9" s="96" t="s">
        <v>7538</v>
      </c>
      <c r="N9" s="96"/>
      <c r="O9" s="79">
        <v>1</v>
      </c>
      <c r="P9" s="77">
        <v>450</v>
      </c>
      <c r="Q9" s="77">
        <v>450</v>
      </c>
      <c r="R9" s="77">
        <v>700</v>
      </c>
      <c r="S9" s="77"/>
      <c r="T9" s="77"/>
      <c r="U9" s="77"/>
      <c r="V9" s="77"/>
      <c r="W9" s="77"/>
      <c r="X9" s="77"/>
      <c r="Y9" s="77"/>
      <c r="Z9" s="77"/>
      <c r="AA9" s="77"/>
      <c r="AB9" s="77"/>
      <c r="AC9" s="77"/>
      <c r="AD9" s="77"/>
      <c r="AE9" s="77"/>
      <c r="AF9" s="77"/>
      <c r="AG9" s="77"/>
      <c r="AH9" s="77"/>
      <c r="AI9" s="77"/>
      <c r="AJ9" s="77" t="s">
        <v>3043</v>
      </c>
      <c r="AK9" s="77"/>
      <c r="AL9" s="77"/>
      <c r="AM9" s="94"/>
      <c r="AN9" s="94"/>
      <c r="AO9" s="77"/>
      <c r="AP9" s="77"/>
      <c r="AQ9" s="77"/>
      <c r="AR9" s="77"/>
      <c r="AS9" s="97"/>
      <c r="AT9" s="77">
        <v>3683</v>
      </c>
      <c r="AU9" s="77">
        <v>18</v>
      </c>
      <c r="AV9" s="94" t="s">
        <v>4463</v>
      </c>
      <c r="AW9" s="77" t="s">
        <v>2874</v>
      </c>
      <c r="AX9" s="94" t="s">
        <v>3232</v>
      </c>
      <c r="AY9" s="77"/>
      <c r="AZ9" s="83">
        <f t="shared" si="0"/>
        <v>0.14174999999999999</v>
      </c>
    </row>
    <row r="10" spans="1:52" s="99" customFormat="1" ht="34.950000000000003" customHeight="1" x14ac:dyDescent="0.45">
      <c r="A10" s="93" t="s">
        <v>44</v>
      </c>
      <c r="B10" s="77">
        <v>1</v>
      </c>
      <c r="C10" s="93" t="s">
        <v>2469</v>
      </c>
      <c r="D10" s="93" t="s">
        <v>4461</v>
      </c>
      <c r="E10" s="93"/>
      <c r="F10" s="94">
        <v>1</v>
      </c>
      <c r="G10" s="93" t="s">
        <v>4475</v>
      </c>
      <c r="H10" s="77"/>
      <c r="I10" s="95">
        <v>2484</v>
      </c>
      <c r="J10" s="77" t="s">
        <v>5427</v>
      </c>
      <c r="K10" s="77"/>
      <c r="L10" s="93" t="s">
        <v>4482</v>
      </c>
      <c r="M10" s="96" t="s">
        <v>7463</v>
      </c>
      <c r="N10" s="96"/>
      <c r="O10" s="79">
        <v>1</v>
      </c>
      <c r="P10" s="77">
        <v>600</v>
      </c>
      <c r="Q10" s="77">
        <v>70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t="s">
        <v>3103</v>
      </c>
      <c r="AO10" s="77"/>
      <c r="AP10" s="77"/>
      <c r="AQ10" s="77"/>
      <c r="AR10" s="77"/>
      <c r="AS10" s="97"/>
      <c r="AT10" s="77">
        <v>3684</v>
      </c>
      <c r="AU10" s="77">
        <v>18</v>
      </c>
      <c r="AV10" s="94" t="s">
        <v>4463</v>
      </c>
      <c r="AW10" s="77" t="s">
        <v>2868</v>
      </c>
      <c r="AX10" s="94" t="s">
        <v>3232</v>
      </c>
      <c r="AY10" s="77" t="s">
        <v>7439</v>
      </c>
      <c r="AZ10" s="83">
        <f t="shared" si="0"/>
        <v>1.89E-2</v>
      </c>
    </row>
    <row r="11" spans="1:52" s="99" customFormat="1" ht="34.950000000000003" customHeight="1" x14ac:dyDescent="0.45">
      <c r="A11" s="93" t="s">
        <v>44</v>
      </c>
      <c r="B11" s="77">
        <v>1</v>
      </c>
      <c r="C11" s="93" t="s">
        <v>2469</v>
      </c>
      <c r="D11" s="93"/>
      <c r="E11" s="93"/>
      <c r="F11" s="94"/>
      <c r="G11" s="93"/>
      <c r="H11" s="77"/>
      <c r="I11" s="95">
        <v>3982</v>
      </c>
      <c r="J11" s="77"/>
      <c r="K11" s="77"/>
      <c r="L11" s="93" t="s">
        <v>3474</v>
      </c>
      <c r="M11" s="96" t="s">
        <v>7434</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4265</v>
      </c>
      <c r="AU11" s="77">
        <v>50</v>
      </c>
      <c r="AV11" s="94" t="s">
        <v>5110</v>
      </c>
      <c r="AW11" s="77" t="s">
        <v>2957</v>
      </c>
      <c r="AX11" s="94" t="s">
        <v>3694</v>
      </c>
      <c r="AY11" s="77"/>
      <c r="AZ11" s="83">
        <f t="shared" si="0"/>
        <v>0.14174999999999999</v>
      </c>
    </row>
    <row r="12" spans="1:52" ht="34.950000000000003" customHeight="1" x14ac:dyDescent="0.45">
      <c r="A12" s="78" t="s">
        <v>44</v>
      </c>
      <c r="B12" s="79">
        <v>1</v>
      </c>
      <c r="C12" s="78" t="s">
        <v>2469</v>
      </c>
      <c r="D12" s="78" t="s">
        <v>1954</v>
      </c>
      <c r="E12" s="78" t="s">
        <v>44</v>
      </c>
      <c r="F12" s="79">
        <v>1</v>
      </c>
      <c r="G12" s="78" t="s">
        <v>566</v>
      </c>
      <c r="H12" s="79" t="s">
        <v>2824</v>
      </c>
      <c r="I12" s="87" t="s">
        <v>567</v>
      </c>
      <c r="J12" s="79" t="s">
        <v>0</v>
      </c>
      <c r="K12" s="79"/>
      <c r="L12" s="78" t="s">
        <v>7166</v>
      </c>
      <c r="M12" s="78" t="s">
        <v>7138</v>
      </c>
      <c r="N12" s="78" t="s">
        <v>7545</v>
      </c>
      <c r="O12" s="79">
        <v>1</v>
      </c>
      <c r="P12" s="79">
        <v>500</v>
      </c>
      <c r="Q12" s="79">
        <v>450</v>
      </c>
      <c r="R12" s="79">
        <v>1100</v>
      </c>
      <c r="S12" s="79"/>
      <c r="T12" s="79" t="s">
        <v>5453</v>
      </c>
      <c r="U12" s="79"/>
      <c r="V12" s="79"/>
      <c r="W12" s="79"/>
      <c r="X12" s="79"/>
      <c r="Y12" s="79"/>
      <c r="Z12" s="79"/>
      <c r="AA12" s="79"/>
      <c r="AB12" s="79"/>
      <c r="AC12" s="79"/>
      <c r="AD12" s="81"/>
      <c r="AE12" s="79"/>
      <c r="AF12" s="79"/>
      <c r="AG12" s="79"/>
      <c r="AH12" s="79"/>
      <c r="AI12" s="79"/>
      <c r="AJ12" s="79"/>
      <c r="AK12" s="79"/>
      <c r="AL12" s="79"/>
      <c r="AM12" s="79"/>
      <c r="AN12" s="79"/>
      <c r="AO12" s="79"/>
      <c r="AP12" s="79"/>
      <c r="AQ12" s="79"/>
      <c r="AR12" s="79"/>
      <c r="AS12" s="79"/>
      <c r="AT12" s="79"/>
      <c r="AU12" s="79"/>
      <c r="AV12" s="79"/>
      <c r="AW12" s="79"/>
      <c r="AX12" s="79"/>
      <c r="AY12" s="79" t="s">
        <v>7439</v>
      </c>
      <c r="AZ12" s="83">
        <f t="shared" si="0"/>
        <v>0.2475</v>
      </c>
    </row>
    <row r="13" spans="1:52" ht="34.950000000000003" customHeight="1" x14ac:dyDescent="0.45">
      <c r="A13" s="78" t="s">
        <v>44</v>
      </c>
      <c r="B13" s="79">
        <v>1</v>
      </c>
      <c r="C13" s="78" t="s">
        <v>2469</v>
      </c>
      <c r="D13" s="78" t="s">
        <v>1954</v>
      </c>
      <c r="E13" s="78" t="s">
        <v>44</v>
      </c>
      <c r="F13" s="79">
        <v>1</v>
      </c>
      <c r="G13" s="78" t="s">
        <v>566</v>
      </c>
      <c r="H13" s="79" t="s">
        <v>2824</v>
      </c>
      <c r="I13" s="87" t="s">
        <v>569</v>
      </c>
      <c r="J13" s="79" t="s">
        <v>0</v>
      </c>
      <c r="K13" s="79"/>
      <c r="L13" s="78" t="s">
        <v>7167</v>
      </c>
      <c r="M13" s="78" t="s">
        <v>7140</v>
      </c>
      <c r="N13" s="78" t="s">
        <v>7546</v>
      </c>
      <c r="O13" s="79">
        <v>1</v>
      </c>
      <c r="P13" s="79">
        <v>600</v>
      </c>
      <c r="Q13" s="79">
        <v>450</v>
      </c>
      <c r="R13" s="79">
        <v>1250</v>
      </c>
      <c r="S13" s="79"/>
      <c r="T13" s="79" t="s">
        <v>3482</v>
      </c>
      <c r="U13" s="79"/>
      <c r="V13" s="79"/>
      <c r="W13" s="79"/>
      <c r="X13" s="79"/>
      <c r="Y13" s="79"/>
      <c r="Z13" s="79"/>
      <c r="AA13" s="79"/>
      <c r="AB13" s="79"/>
      <c r="AC13" s="79"/>
      <c r="AD13" s="81">
        <v>43489</v>
      </c>
      <c r="AE13" s="79"/>
      <c r="AF13" s="79"/>
      <c r="AG13" s="79"/>
      <c r="AH13" s="79"/>
      <c r="AI13" s="79"/>
      <c r="AJ13" s="79"/>
      <c r="AK13" s="79"/>
      <c r="AL13" s="79"/>
      <c r="AM13" s="79"/>
      <c r="AN13" s="79"/>
      <c r="AO13" s="79"/>
      <c r="AP13" s="79"/>
      <c r="AQ13" s="79"/>
      <c r="AR13" s="79"/>
      <c r="AS13" s="79"/>
      <c r="AT13" s="79"/>
      <c r="AU13" s="79"/>
      <c r="AV13" s="79"/>
      <c r="AW13" s="79"/>
      <c r="AX13" s="79"/>
      <c r="AY13" s="79" t="s">
        <v>7439</v>
      </c>
      <c r="AZ13" s="83">
        <f t="shared" si="0"/>
        <v>0.33750000000000002</v>
      </c>
    </row>
    <row r="14" spans="1:52" ht="34.950000000000003" customHeight="1" x14ac:dyDescent="0.45">
      <c r="A14" s="78" t="s">
        <v>44</v>
      </c>
      <c r="B14" s="79">
        <v>1</v>
      </c>
      <c r="C14" s="78" t="s">
        <v>2469</v>
      </c>
      <c r="D14" s="78"/>
      <c r="E14" s="78"/>
      <c r="F14" s="79"/>
      <c r="G14" s="78"/>
      <c r="H14" s="79" t="s">
        <v>7439</v>
      </c>
      <c r="I14" s="87" t="s">
        <v>571</v>
      </c>
      <c r="J14" s="79"/>
      <c r="K14" s="79"/>
      <c r="L14" s="78" t="s">
        <v>572</v>
      </c>
      <c r="M14" s="78" t="s">
        <v>7133</v>
      </c>
      <c r="N14" s="78" t="s">
        <v>7547</v>
      </c>
      <c r="O14" s="79">
        <v>1</v>
      </c>
      <c r="P14" s="79">
        <v>750</v>
      </c>
      <c r="Q14" s="79">
        <v>400</v>
      </c>
      <c r="R14" s="79">
        <v>1300</v>
      </c>
      <c r="S14" s="79"/>
      <c r="T14" s="79" t="s">
        <v>3482</v>
      </c>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t="s">
        <v>7439</v>
      </c>
      <c r="AZ14" s="83">
        <f t="shared" si="0"/>
        <v>0.39</v>
      </c>
    </row>
    <row r="15" spans="1:52" ht="34.950000000000003" customHeight="1" x14ac:dyDescent="0.45">
      <c r="A15" s="78" t="s">
        <v>44</v>
      </c>
      <c r="B15" s="79">
        <v>1</v>
      </c>
      <c r="C15" s="78" t="s">
        <v>2469</v>
      </c>
      <c r="D15" s="78"/>
      <c r="E15" s="78"/>
      <c r="F15" s="79"/>
      <c r="G15" s="78"/>
      <c r="H15" s="79"/>
      <c r="I15" s="87" t="s">
        <v>3136</v>
      </c>
      <c r="J15" s="79"/>
      <c r="K15" s="79"/>
      <c r="L15" s="78" t="s">
        <v>7151</v>
      </c>
      <c r="M15" s="78" t="s">
        <v>7463</v>
      </c>
      <c r="N15" s="78"/>
      <c r="O15" s="79">
        <v>1</v>
      </c>
      <c r="P15" s="79">
        <v>1300</v>
      </c>
      <c r="Q15" s="79">
        <v>100</v>
      </c>
      <c r="R15" s="79">
        <v>500</v>
      </c>
      <c r="S15" s="79"/>
      <c r="T15" s="79" t="s">
        <v>3482</v>
      </c>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t="s">
        <v>7439</v>
      </c>
      <c r="AZ15" s="83">
        <f t="shared" si="0"/>
        <v>6.5000000000000002E-2</v>
      </c>
    </row>
    <row r="16" spans="1:52" ht="34.950000000000003" customHeight="1" x14ac:dyDescent="0.45">
      <c r="A16" s="78" t="s">
        <v>44</v>
      </c>
      <c r="B16" s="79">
        <v>1</v>
      </c>
      <c r="C16" s="78" t="s">
        <v>2469</v>
      </c>
      <c r="D16" s="78" t="s">
        <v>1954</v>
      </c>
      <c r="E16" s="78" t="s">
        <v>44</v>
      </c>
      <c r="F16" s="79">
        <v>1</v>
      </c>
      <c r="G16" s="78" t="s">
        <v>566</v>
      </c>
      <c r="H16" s="79"/>
      <c r="I16" s="87" t="s">
        <v>579</v>
      </c>
      <c r="J16" s="79" t="s">
        <v>0</v>
      </c>
      <c r="K16" s="79"/>
      <c r="L16" s="78" t="s">
        <v>7164</v>
      </c>
      <c r="M16" s="78" t="s">
        <v>7136</v>
      </c>
      <c r="N16" s="78" t="s">
        <v>581</v>
      </c>
      <c r="O16" s="79">
        <v>1</v>
      </c>
      <c r="P16" s="79">
        <v>750</v>
      </c>
      <c r="Q16" s="79">
        <v>450</v>
      </c>
      <c r="R16" s="79">
        <v>1050</v>
      </c>
      <c r="S16" s="79"/>
      <c r="T16" s="79" t="s">
        <v>3482</v>
      </c>
      <c r="U16" s="79"/>
      <c r="V16" s="79"/>
      <c r="W16" s="79"/>
      <c r="X16" s="79"/>
      <c r="Y16" s="79"/>
      <c r="Z16" s="79"/>
      <c r="AA16" s="79"/>
      <c r="AB16" s="79"/>
      <c r="AC16" s="79"/>
      <c r="AD16" s="81"/>
      <c r="AE16" s="79" t="s">
        <v>3482</v>
      </c>
      <c r="AF16" s="79"/>
      <c r="AG16" s="79"/>
      <c r="AH16" s="79"/>
      <c r="AI16" s="79"/>
      <c r="AJ16" s="79"/>
      <c r="AK16" s="79"/>
      <c r="AL16" s="79"/>
      <c r="AM16" s="79"/>
      <c r="AN16" s="79"/>
      <c r="AO16" s="79"/>
      <c r="AP16" s="79"/>
      <c r="AQ16" s="79"/>
      <c r="AR16" s="79"/>
      <c r="AS16" s="79"/>
      <c r="AT16" s="79"/>
      <c r="AU16" s="79"/>
      <c r="AV16" s="79"/>
      <c r="AW16" s="79"/>
      <c r="AX16" s="79"/>
      <c r="AY16" s="79"/>
      <c r="AZ16" s="83">
        <f t="shared" si="0"/>
        <v>0.354375</v>
      </c>
    </row>
    <row r="17" spans="1:52" ht="34.950000000000003" customHeight="1" x14ac:dyDescent="0.45">
      <c r="A17" s="78" t="s">
        <v>44</v>
      </c>
      <c r="B17" s="79">
        <v>1</v>
      </c>
      <c r="C17" s="78" t="s">
        <v>2469</v>
      </c>
      <c r="D17" s="78"/>
      <c r="E17" s="78"/>
      <c r="F17" s="79"/>
      <c r="G17" s="78"/>
      <c r="H17" s="79"/>
      <c r="I17" s="87"/>
      <c r="J17" s="79"/>
      <c r="K17" s="79"/>
      <c r="L17" s="78" t="s">
        <v>8960</v>
      </c>
      <c r="M17" s="78" t="s">
        <v>8958</v>
      </c>
      <c r="N17" s="78" t="s">
        <v>8959</v>
      </c>
      <c r="O17" s="79">
        <v>1</v>
      </c>
      <c r="P17" s="79">
        <v>450</v>
      </c>
      <c r="Q17" s="79">
        <v>400</v>
      </c>
      <c r="R17" s="79">
        <v>880</v>
      </c>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c r="AZ17" s="83">
        <f t="shared" si="0"/>
        <v>0.15840000000000001</v>
      </c>
    </row>
    <row r="18" spans="1:52" ht="34.950000000000003" customHeight="1" x14ac:dyDescent="0.45">
      <c r="A18" s="78" t="s">
        <v>44</v>
      </c>
      <c r="B18" s="79">
        <v>1</v>
      </c>
      <c r="C18" s="78" t="s">
        <v>2469</v>
      </c>
      <c r="D18" s="78"/>
      <c r="E18" s="78"/>
      <c r="F18" s="79"/>
      <c r="G18" s="78"/>
      <c r="H18" s="79"/>
      <c r="I18" s="87"/>
      <c r="J18" s="79"/>
      <c r="K18" s="79"/>
      <c r="L18" s="78" t="s">
        <v>8961</v>
      </c>
      <c r="M18" s="78" t="s">
        <v>8967</v>
      </c>
      <c r="N18" s="78"/>
      <c r="O18" s="79">
        <v>1</v>
      </c>
      <c r="P18" s="79">
        <v>450</v>
      </c>
      <c r="Q18" s="79">
        <v>450</v>
      </c>
      <c r="R18" s="79">
        <v>750</v>
      </c>
      <c r="S18" s="79"/>
      <c r="T18" s="79"/>
      <c r="U18" s="79"/>
      <c r="V18" s="79"/>
      <c r="W18" s="79"/>
      <c r="X18" s="79"/>
      <c r="Y18" s="79"/>
      <c r="Z18" s="79"/>
      <c r="AA18" s="79"/>
      <c r="AB18" s="79"/>
      <c r="AC18" s="79"/>
      <c r="AD18" s="81"/>
      <c r="AE18" s="79"/>
      <c r="AF18" s="79"/>
      <c r="AG18" s="79"/>
      <c r="AH18" s="79"/>
      <c r="AI18" s="79"/>
      <c r="AJ18" s="79"/>
      <c r="AK18" s="79"/>
      <c r="AL18" s="79"/>
      <c r="AM18" s="79"/>
      <c r="AN18" s="79"/>
      <c r="AO18" s="79"/>
      <c r="AP18" s="79"/>
      <c r="AQ18" s="79"/>
      <c r="AR18" s="79"/>
      <c r="AS18" s="79"/>
      <c r="AT18" s="79"/>
      <c r="AU18" s="79"/>
      <c r="AV18" s="79"/>
      <c r="AW18" s="79"/>
      <c r="AX18" s="79"/>
      <c r="AY18" s="79"/>
      <c r="AZ18" s="83">
        <f t="shared" si="0"/>
        <v>0.15187500000000001</v>
      </c>
    </row>
    <row r="19" spans="1:52" ht="34.950000000000003" customHeight="1" x14ac:dyDescent="0.45">
      <c r="A19" s="78" t="s">
        <v>44</v>
      </c>
      <c r="B19" s="79">
        <v>1</v>
      </c>
      <c r="C19" s="78" t="s">
        <v>2469</v>
      </c>
      <c r="D19" s="78"/>
      <c r="E19" s="78"/>
      <c r="F19" s="79"/>
      <c r="G19" s="78"/>
      <c r="H19" s="79"/>
      <c r="I19" s="87"/>
      <c r="J19" s="79"/>
      <c r="K19" s="79"/>
      <c r="L19" s="78" t="s">
        <v>8962</v>
      </c>
      <c r="M19" s="78"/>
      <c r="N19" s="78"/>
      <c r="O19" s="79">
        <v>1</v>
      </c>
      <c r="P19" s="79"/>
      <c r="Q19" s="79"/>
      <c r="R19" s="79"/>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t="s">
        <v>8968</v>
      </c>
      <c r="AZ19" s="83">
        <f t="shared" si="0"/>
        <v>0</v>
      </c>
    </row>
    <row r="20" spans="1:52" ht="34.950000000000003" customHeight="1" x14ac:dyDescent="0.45">
      <c r="A20" s="78" t="s">
        <v>44</v>
      </c>
      <c r="B20" s="79">
        <v>1</v>
      </c>
      <c r="C20" s="78" t="s">
        <v>2469</v>
      </c>
      <c r="D20" s="78"/>
      <c r="E20" s="78"/>
      <c r="F20" s="79"/>
      <c r="G20" s="78"/>
      <c r="H20" s="79"/>
      <c r="I20" s="87"/>
      <c r="J20" s="79"/>
      <c r="K20" s="79"/>
      <c r="L20" s="93" t="s">
        <v>5831</v>
      </c>
      <c r="M20" s="96" t="s">
        <v>5841</v>
      </c>
      <c r="N20" s="96" t="s">
        <v>5844</v>
      </c>
      <c r="O20" s="79">
        <v>1</v>
      </c>
      <c r="P20" s="77">
        <v>430</v>
      </c>
      <c r="Q20" s="77">
        <v>450</v>
      </c>
      <c r="R20" s="77">
        <v>450</v>
      </c>
      <c r="S20" s="79"/>
      <c r="T20" s="79"/>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f t="shared" si="0"/>
        <v>8.7075E-2</v>
      </c>
    </row>
    <row r="21" spans="1:52" ht="34.950000000000003" customHeight="1" x14ac:dyDescent="0.45">
      <c r="A21" s="78" t="s">
        <v>44</v>
      </c>
      <c r="B21" s="79">
        <v>1</v>
      </c>
      <c r="C21" s="78" t="s">
        <v>2469</v>
      </c>
      <c r="D21" s="78"/>
      <c r="E21" s="78"/>
      <c r="F21" s="79"/>
      <c r="G21" s="78"/>
      <c r="H21" s="79"/>
      <c r="I21" s="87"/>
      <c r="J21" s="79"/>
      <c r="K21" s="79"/>
      <c r="L21" s="78" t="s">
        <v>8963</v>
      </c>
      <c r="M21" s="78" t="s">
        <v>8969</v>
      </c>
      <c r="N21" s="78"/>
      <c r="O21" s="79">
        <v>1</v>
      </c>
      <c r="P21" s="79">
        <v>850</v>
      </c>
      <c r="Q21" s="79">
        <v>450</v>
      </c>
      <c r="R21" s="79">
        <v>800</v>
      </c>
      <c r="S21" s="79"/>
      <c r="T21" s="79"/>
      <c r="U21" s="79"/>
      <c r="V21" s="79"/>
      <c r="W21" s="79"/>
      <c r="X21" s="79"/>
      <c r="Y21" s="79"/>
      <c r="Z21" s="79"/>
      <c r="AA21" s="79"/>
      <c r="AB21" s="79"/>
      <c r="AC21" s="79"/>
      <c r="AD21" s="81"/>
      <c r="AE21" s="79"/>
      <c r="AF21" s="79"/>
      <c r="AG21" s="79"/>
      <c r="AH21" s="79"/>
      <c r="AI21" s="79"/>
      <c r="AJ21" s="79"/>
      <c r="AK21" s="79"/>
      <c r="AL21" s="79"/>
      <c r="AM21" s="79"/>
      <c r="AN21" s="79"/>
      <c r="AO21" s="79"/>
      <c r="AP21" s="79"/>
      <c r="AQ21" s="79"/>
      <c r="AR21" s="79"/>
      <c r="AS21" s="79"/>
      <c r="AT21" s="79"/>
      <c r="AU21" s="79"/>
      <c r="AV21" s="79"/>
      <c r="AW21" s="79"/>
      <c r="AX21" s="79"/>
      <c r="AY21" s="79"/>
      <c r="AZ21" s="83">
        <f t="shared" si="0"/>
        <v>0.30599999999999999</v>
      </c>
    </row>
    <row r="22" spans="1:52" ht="34.950000000000003" customHeight="1" x14ac:dyDescent="0.45">
      <c r="A22" s="78" t="s">
        <v>44</v>
      </c>
      <c r="B22" s="79">
        <v>1</v>
      </c>
      <c r="C22" s="78" t="s">
        <v>2469</v>
      </c>
      <c r="D22" s="78"/>
      <c r="E22" s="78"/>
      <c r="F22" s="79"/>
      <c r="G22" s="78"/>
      <c r="H22" s="79"/>
      <c r="I22" s="87"/>
      <c r="J22" s="79"/>
      <c r="K22" s="79"/>
      <c r="L22" s="78" t="s">
        <v>8964</v>
      </c>
      <c r="M22" s="78" t="s">
        <v>5915</v>
      </c>
      <c r="N22" s="78"/>
      <c r="O22" s="79">
        <v>1</v>
      </c>
      <c r="P22" s="79">
        <v>500</v>
      </c>
      <c r="Q22" s="79">
        <v>350</v>
      </c>
      <c r="R22" s="79">
        <v>820</v>
      </c>
      <c r="S22" s="79"/>
      <c r="T22" s="79"/>
      <c r="U22" s="79"/>
      <c r="V22" s="79"/>
      <c r="W22" s="79"/>
      <c r="X22" s="79"/>
      <c r="Y22" s="79"/>
      <c r="Z22" s="79"/>
      <c r="AA22" s="79"/>
      <c r="AB22" s="79"/>
      <c r="AC22" s="79"/>
      <c r="AD22" s="81"/>
      <c r="AE22" s="79"/>
      <c r="AF22" s="79"/>
      <c r="AG22" s="79"/>
      <c r="AH22" s="79"/>
      <c r="AI22" s="79"/>
      <c r="AJ22" s="79"/>
      <c r="AK22" s="79"/>
      <c r="AL22" s="79"/>
      <c r="AM22" s="79"/>
      <c r="AN22" s="79"/>
      <c r="AO22" s="79"/>
      <c r="AP22" s="79"/>
      <c r="AQ22" s="79"/>
      <c r="AR22" s="79"/>
      <c r="AS22" s="79"/>
      <c r="AT22" s="79"/>
      <c r="AU22" s="79"/>
      <c r="AV22" s="79"/>
      <c r="AW22" s="79"/>
      <c r="AX22" s="79"/>
      <c r="AY22" s="79"/>
      <c r="AZ22" s="83">
        <f t="shared" si="0"/>
        <v>0.14349999999999999</v>
      </c>
    </row>
    <row r="23" spans="1:52" ht="34.950000000000003" customHeight="1" x14ac:dyDescent="0.45">
      <c r="A23" s="78" t="s">
        <v>44</v>
      </c>
      <c r="B23" s="79">
        <v>1</v>
      </c>
      <c r="C23" s="78" t="s">
        <v>2469</v>
      </c>
      <c r="D23" s="78"/>
      <c r="E23" s="78"/>
      <c r="F23" s="79"/>
      <c r="G23" s="78"/>
      <c r="H23" s="79"/>
      <c r="I23" s="87"/>
      <c r="J23" s="79"/>
      <c r="K23" s="79"/>
      <c r="L23" s="78" t="s">
        <v>8965</v>
      </c>
      <c r="M23" s="78"/>
      <c r="N23" s="78"/>
      <c r="O23" s="79">
        <v>1</v>
      </c>
      <c r="P23" s="79"/>
      <c r="Q23" s="79"/>
      <c r="R23" s="79"/>
      <c r="S23" s="79"/>
      <c r="T23" s="79"/>
      <c r="U23" s="79"/>
      <c r="V23" s="79"/>
      <c r="W23" s="79"/>
      <c r="X23" s="79"/>
      <c r="Y23" s="79"/>
      <c r="Z23" s="79"/>
      <c r="AA23" s="79"/>
      <c r="AB23" s="79"/>
      <c r="AC23" s="79"/>
      <c r="AD23" s="81"/>
      <c r="AE23" s="79"/>
      <c r="AF23" s="79"/>
      <c r="AG23" s="79"/>
      <c r="AH23" s="79"/>
      <c r="AI23" s="79"/>
      <c r="AJ23" s="79"/>
      <c r="AK23" s="79"/>
      <c r="AL23" s="79"/>
      <c r="AM23" s="79"/>
      <c r="AN23" s="79"/>
      <c r="AO23" s="79"/>
      <c r="AP23" s="79"/>
      <c r="AQ23" s="79"/>
      <c r="AR23" s="79"/>
      <c r="AS23" s="79"/>
      <c r="AT23" s="79"/>
      <c r="AU23" s="79"/>
      <c r="AV23" s="79"/>
      <c r="AW23" s="79"/>
      <c r="AX23" s="79"/>
      <c r="AY23" s="79"/>
      <c r="AZ23" s="83">
        <f t="shared" si="0"/>
        <v>0</v>
      </c>
    </row>
    <row r="24" spans="1:52" ht="34.950000000000003" customHeight="1" x14ac:dyDescent="0.45">
      <c r="A24" s="78" t="s">
        <v>44</v>
      </c>
      <c r="B24" s="79">
        <v>1</v>
      </c>
      <c r="C24" s="78" t="s">
        <v>2469</v>
      </c>
      <c r="D24" s="78"/>
      <c r="E24" s="78"/>
      <c r="F24" s="79"/>
      <c r="G24" s="78"/>
      <c r="H24" s="79"/>
      <c r="I24" s="87"/>
      <c r="J24" s="79"/>
      <c r="K24" s="79"/>
      <c r="L24" s="78" t="s">
        <v>8966</v>
      </c>
      <c r="M24" s="78"/>
      <c r="N24" s="78"/>
      <c r="O24" s="79">
        <v>10</v>
      </c>
      <c r="P24" s="79"/>
      <c r="Q24" s="79"/>
      <c r="R24" s="79"/>
      <c r="S24" s="79"/>
      <c r="T24" s="79"/>
      <c r="U24" s="79"/>
      <c r="V24" s="79"/>
      <c r="W24" s="79"/>
      <c r="X24" s="79"/>
      <c r="Y24" s="79"/>
      <c r="Z24" s="79"/>
      <c r="AA24" s="79"/>
      <c r="AB24" s="79"/>
      <c r="AC24" s="79"/>
      <c r="AD24" s="81"/>
      <c r="AE24" s="79"/>
      <c r="AF24" s="79"/>
      <c r="AG24" s="79"/>
      <c r="AH24" s="79"/>
      <c r="AI24" s="79"/>
      <c r="AJ24" s="79"/>
      <c r="AK24" s="79"/>
      <c r="AL24" s="79"/>
      <c r="AM24" s="79"/>
      <c r="AN24" s="79"/>
      <c r="AO24" s="79"/>
      <c r="AP24" s="79"/>
      <c r="AQ24" s="79"/>
      <c r="AR24" s="79"/>
      <c r="AS24" s="79"/>
      <c r="AT24" s="79"/>
      <c r="AU24" s="79"/>
      <c r="AV24" s="79"/>
      <c r="AW24" s="79"/>
      <c r="AX24" s="79"/>
      <c r="AY24" s="79"/>
      <c r="AZ24" s="83">
        <v>1</v>
      </c>
    </row>
    <row r="25" spans="1:52" s="99" customFormat="1" ht="34.950000000000003" customHeight="1" x14ac:dyDescent="0.45">
      <c r="A25" s="93" t="s">
        <v>44</v>
      </c>
      <c r="B25" s="77">
        <v>1</v>
      </c>
      <c r="C25" s="93" t="s">
        <v>221</v>
      </c>
      <c r="D25" s="93" t="s">
        <v>4461</v>
      </c>
      <c r="E25" s="93"/>
      <c r="F25" s="94">
        <v>1</v>
      </c>
      <c r="G25" s="93" t="s">
        <v>4462</v>
      </c>
      <c r="H25" s="77"/>
      <c r="I25" s="95">
        <v>2444</v>
      </c>
      <c r="J25" s="77" t="s">
        <v>5427</v>
      </c>
      <c r="K25" s="77"/>
      <c r="L25" s="93" t="s">
        <v>3038</v>
      </c>
      <c r="M25" s="96"/>
      <c r="N25" s="96"/>
      <c r="O25" s="79">
        <v>1</v>
      </c>
      <c r="P25" s="77">
        <v>670</v>
      </c>
      <c r="Q25" s="77">
        <v>500</v>
      </c>
      <c r="R25" s="77">
        <v>1300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3644</v>
      </c>
      <c r="AU25" s="77">
        <v>18</v>
      </c>
      <c r="AV25" s="94" t="s">
        <v>4463</v>
      </c>
      <c r="AW25" s="77" t="s">
        <v>2868</v>
      </c>
      <c r="AX25" s="94" t="s">
        <v>3232</v>
      </c>
      <c r="AY25" s="77"/>
      <c r="AZ25" s="83">
        <f t="shared" si="0"/>
        <v>0.4355</v>
      </c>
    </row>
    <row r="26" spans="1:52" s="99" customFormat="1" ht="34.950000000000003" customHeight="1" x14ac:dyDescent="0.45">
      <c r="A26" s="93" t="s">
        <v>44</v>
      </c>
      <c r="B26" s="77">
        <v>1</v>
      </c>
      <c r="C26" s="93" t="s">
        <v>221</v>
      </c>
      <c r="D26" s="93"/>
      <c r="E26" s="93"/>
      <c r="F26" s="94"/>
      <c r="G26" s="93"/>
      <c r="H26" s="77"/>
      <c r="I26" s="95">
        <v>2445</v>
      </c>
      <c r="J26" s="77"/>
      <c r="K26" s="77"/>
      <c r="L26" s="93" t="s">
        <v>3651</v>
      </c>
      <c r="M26" s="96" t="s">
        <v>7433</v>
      </c>
      <c r="N26" s="96"/>
      <c r="O26" s="79">
        <v>1</v>
      </c>
      <c r="P26" s="77">
        <v>300</v>
      </c>
      <c r="Q26" s="77">
        <v>300</v>
      </c>
      <c r="R26" s="77">
        <v>450</v>
      </c>
      <c r="S26" s="77"/>
      <c r="T26" s="77"/>
      <c r="U26" s="77"/>
      <c r="V26" s="77"/>
      <c r="W26" s="77"/>
      <c r="X26" s="77"/>
      <c r="Y26" s="77"/>
      <c r="Z26" s="77"/>
      <c r="AA26" s="77"/>
      <c r="AB26" s="77"/>
      <c r="AC26" s="77"/>
      <c r="AD26" s="77"/>
      <c r="AE26" s="77"/>
      <c r="AF26" s="77"/>
      <c r="AG26" s="77"/>
      <c r="AH26" s="77"/>
      <c r="AI26" s="77"/>
      <c r="AJ26" s="77" t="s">
        <v>3043</v>
      </c>
      <c r="AK26" s="77"/>
      <c r="AL26" s="77"/>
      <c r="AM26" s="94"/>
      <c r="AN26" s="94"/>
      <c r="AO26" s="77"/>
      <c r="AP26" s="77"/>
      <c r="AQ26" s="77"/>
      <c r="AR26" s="77"/>
      <c r="AS26" s="97"/>
      <c r="AT26" s="77">
        <v>3645</v>
      </c>
      <c r="AU26" s="77">
        <v>18</v>
      </c>
      <c r="AV26" s="94" t="s">
        <v>4463</v>
      </c>
      <c r="AW26" s="77" t="s">
        <v>2868</v>
      </c>
      <c r="AX26" s="94" t="s">
        <v>3662</v>
      </c>
      <c r="AY26" s="77"/>
      <c r="AZ26" s="83">
        <f t="shared" si="0"/>
        <v>4.0500000000000001E-2</v>
      </c>
    </row>
    <row r="27" spans="1:52" s="99" customFormat="1" ht="34.950000000000003" customHeight="1" x14ac:dyDescent="0.45">
      <c r="A27" s="93" t="s">
        <v>44</v>
      </c>
      <c r="B27" s="77">
        <v>1</v>
      </c>
      <c r="C27" s="93" t="s">
        <v>221</v>
      </c>
      <c r="D27" s="93"/>
      <c r="E27" s="93"/>
      <c r="F27" s="94"/>
      <c r="G27" s="93"/>
      <c r="H27" s="77"/>
      <c r="I27" s="95">
        <v>2446</v>
      </c>
      <c r="J27" s="77"/>
      <c r="K27" s="77"/>
      <c r="L27" s="93" t="s">
        <v>3651</v>
      </c>
      <c r="M27" s="96" t="s">
        <v>7433</v>
      </c>
      <c r="N27" s="96"/>
      <c r="O27" s="79">
        <v>1</v>
      </c>
      <c r="P27" s="77">
        <v>300</v>
      </c>
      <c r="Q27" s="77">
        <v>300</v>
      </c>
      <c r="R27" s="77">
        <v>450</v>
      </c>
      <c r="S27" s="77"/>
      <c r="T27" s="77"/>
      <c r="U27" s="77"/>
      <c r="V27" s="77"/>
      <c r="W27" s="77"/>
      <c r="X27" s="77"/>
      <c r="Y27" s="77"/>
      <c r="Z27" s="77"/>
      <c r="AA27" s="77"/>
      <c r="AB27" s="77"/>
      <c r="AC27" s="77"/>
      <c r="AD27" s="77"/>
      <c r="AE27" s="77"/>
      <c r="AF27" s="77"/>
      <c r="AG27" s="77"/>
      <c r="AH27" s="77"/>
      <c r="AI27" s="77"/>
      <c r="AJ27" s="77" t="s">
        <v>3043</v>
      </c>
      <c r="AK27" s="77"/>
      <c r="AL27" s="77"/>
      <c r="AM27" s="94"/>
      <c r="AN27" s="94"/>
      <c r="AO27" s="77"/>
      <c r="AP27" s="77"/>
      <c r="AQ27" s="77"/>
      <c r="AR27" s="77"/>
      <c r="AS27" s="97"/>
      <c r="AT27" s="77">
        <v>3646</v>
      </c>
      <c r="AU27" s="77">
        <v>18</v>
      </c>
      <c r="AV27" s="94" t="s">
        <v>4463</v>
      </c>
      <c r="AW27" s="77" t="s">
        <v>2868</v>
      </c>
      <c r="AX27" s="94" t="s">
        <v>3662</v>
      </c>
      <c r="AY27" s="77"/>
      <c r="AZ27" s="83">
        <f t="shared" si="0"/>
        <v>4.0500000000000001E-2</v>
      </c>
    </row>
    <row r="28" spans="1:52" s="99" customFormat="1" ht="34.950000000000003" customHeight="1" x14ac:dyDescent="0.45">
      <c r="A28" s="93" t="s">
        <v>44</v>
      </c>
      <c r="B28" s="77">
        <v>1</v>
      </c>
      <c r="C28" s="93" t="s">
        <v>221</v>
      </c>
      <c r="D28" s="93"/>
      <c r="E28" s="93"/>
      <c r="F28" s="94"/>
      <c r="G28" s="93"/>
      <c r="H28" s="77"/>
      <c r="I28" s="95">
        <v>2447</v>
      </c>
      <c r="J28" s="77"/>
      <c r="K28" s="77"/>
      <c r="L28" s="93" t="s">
        <v>3651</v>
      </c>
      <c r="M28" s="96" t="s">
        <v>7433</v>
      </c>
      <c r="N28" s="96"/>
      <c r="O28" s="79">
        <v>1</v>
      </c>
      <c r="P28" s="77">
        <v>300</v>
      </c>
      <c r="Q28" s="77">
        <v>300</v>
      </c>
      <c r="R28" s="77">
        <v>450</v>
      </c>
      <c r="S28" s="77"/>
      <c r="T28" s="77"/>
      <c r="U28" s="77"/>
      <c r="V28" s="77"/>
      <c r="W28" s="77"/>
      <c r="X28" s="77"/>
      <c r="Y28" s="77"/>
      <c r="Z28" s="77"/>
      <c r="AA28" s="77"/>
      <c r="AB28" s="77"/>
      <c r="AC28" s="77"/>
      <c r="AD28" s="77"/>
      <c r="AE28" s="77"/>
      <c r="AF28" s="77"/>
      <c r="AG28" s="77"/>
      <c r="AH28" s="77"/>
      <c r="AI28" s="77"/>
      <c r="AJ28" s="77" t="s">
        <v>3043</v>
      </c>
      <c r="AK28" s="77"/>
      <c r="AL28" s="77"/>
      <c r="AM28" s="94"/>
      <c r="AN28" s="94"/>
      <c r="AO28" s="77"/>
      <c r="AP28" s="77"/>
      <c r="AQ28" s="77"/>
      <c r="AR28" s="77"/>
      <c r="AS28" s="97"/>
      <c r="AT28" s="77">
        <v>3647</v>
      </c>
      <c r="AU28" s="77">
        <v>18</v>
      </c>
      <c r="AV28" s="94" t="s">
        <v>4463</v>
      </c>
      <c r="AW28" s="77" t="s">
        <v>2868</v>
      </c>
      <c r="AX28" s="94" t="s">
        <v>3662</v>
      </c>
      <c r="AY28" s="77"/>
      <c r="AZ28" s="83">
        <f t="shared" si="0"/>
        <v>4.0500000000000001E-2</v>
      </c>
    </row>
    <row r="29" spans="1:52" s="99" customFormat="1" ht="34.950000000000003" customHeight="1" x14ac:dyDescent="0.45">
      <c r="A29" s="93" t="s">
        <v>44</v>
      </c>
      <c r="B29" s="77">
        <v>1</v>
      </c>
      <c r="C29" s="93" t="s">
        <v>221</v>
      </c>
      <c r="D29" s="93" t="s">
        <v>4461</v>
      </c>
      <c r="E29" s="93"/>
      <c r="F29" s="94">
        <v>1</v>
      </c>
      <c r="G29" s="93" t="s">
        <v>4464</v>
      </c>
      <c r="H29" s="77"/>
      <c r="I29" s="95">
        <v>2448</v>
      </c>
      <c r="J29" s="77" t="s">
        <v>5427</v>
      </c>
      <c r="K29" s="77"/>
      <c r="L29" s="93" t="s">
        <v>3180</v>
      </c>
      <c r="M29" s="96" t="s">
        <v>7539</v>
      </c>
      <c r="N29" s="96"/>
      <c r="O29" s="79">
        <v>1</v>
      </c>
      <c r="P29" s="77">
        <v>780</v>
      </c>
      <c r="Q29" s="77">
        <v>350</v>
      </c>
      <c r="R29" s="77">
        <v>1480</v>
      </c>
      <c r="S29" s="77"/>
      <c r="T29" s="77"/>
      <c r="U29" s="77"/>
      <c r="V29" s="77"/>
      <c r="W29" s="77"/>
      <c r="X29" s="77"/>
      <c r="Y29" s="77"/>
      <c r="Z29" s="77"/>
      <c r="AA29" s="77"/>
      <c r="AB29" s="77"/>
      <c r="AC29" s="77"/>
      <c r="AD29" s="77"/>
      <c r="AE29" s="77"/>
      <c r="AF29" s="77"/>
      <c r="AG29" s="77"/>
      <c r="AH29" s="77"/>
      <c r="AI29" s="77"/>
      <c r="AJ29" s="77" t="s">
        <v>3043</v>
      </c>
      <c r="AK29" s="77"/>
      <c r="AL29" s="77"/>
      <c r="AM29" s="94"/>
      <c r="AN29" s="94"/>
      <c r="AO29" s="77"/>
      <c r="AP29" s="77"/>
      <c r="AQ29" s="77"/>
      <c r="AR29" s="77"/>
      <c r="AS29" s="97"/>
      <c r="AT29" s="77">
        <v>3648</v>
      </c>
      <c r="AU29" s="77">
        <v>18</v>
      </c>
      <c r="AV29" s="94" t="s">
        <v>4463</v>
      </c>
      <c r="AW29" s="77" t="s">
        <v>2868</v>
      </c>
      <c r="AX29" s="94" t="s">
        <v>3232</v>
      </c>
      <c r="AY29" s="77"/>
      <c r="AZ29" s="83">
        <f t="shared" si="0"/>
        <v>0.40404000000000001</v>
      </c>
    </row>
    <row r="30" spans="1:52" s="99" customFormat="1" ht="34.950000000000003" customHeight="1" x14ac:dyDescent="0.45">
      <c r="A30" s="93" t="s">
        <v>44</v>
      </c>
      <c r="B30" s="77">
        <v>1</v>
      </c>
      <c r="C30" s="93" t="s">
        <v>221</v>
      </c>
      <c r="D30" s="93" t="s">
        <v>4461</v>
      </c>
      <c r="E30" s="93"/>
      <c r="F30" s="94">
        <v>1</v>
      </c>
      <c r="G30" s="93" t="s">
        <v>4464</v>
      </c>
      <c r="H30" s="77"/>
      <c r="I30" s="95">
        <v>2449</v>
      </c>
      <c r="J30" s="77" t="s">
        <v>5427</v>
      </c>
      <c r="K30" s="77"/>
      <c r="L30" s="93" t="s">
        <v>3212</v>
      </c>
      <c r="M30" s="96" t="s">
        <v>7459</v>
      </c>
      <c r="N30" s="96"/>
      <c r="O30" s="79">
        <v>1</v>
      </c>
      <c r="P30" s="77">
        <v>420</v>
      </c>
      <c r="Q30" s="77">
        <v>280</v>
      </c>
      <c r="R30" s="77">
        <v>870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3649</v>
      </c>
      <c r="AU30" s="77">
        <v>18</v>
      </c>
      <c r="AV30" s="94" t="s">
        <v>4463</v>
      </c>
      <c r="AW30" s="77" t="s">
        <v>2876</v>
      </c>
      <c r="AX30" s="94" t="s">
        <v>3232</v>
      </c>
      <c r="AY30" s="77"/>
      <c r="AZ30" s="83">
        <f t="shared" si="0"/>
        <v>0.102312</v>
      </c>
    </row>
    <row r="31" spans="1:52" s="99" customFormat="1" ht="34.950000000000003" customHeight="1" x14ac:dyDescent="0.45">
      <c r="A31" s="93" t="s">
        <v>44</v>
      </c>
      <c r="B31" s="77">
        <v>1</v>
      </c>
      <c r="C31" s="93" t="s">
        <v>221</v>
      </c>
      <c r="D31" s="93" t="s">
        <v>4461</v>
      </c>
      <c r="E31" s="93"/>
      <c r="F31" s="94">
        <v>1</v>
      </c>
      <c r="G31" s="93" t="s">
        <v>4465</v>
      </c>
      <c r="H31" s="77"/>
      <c r="I31" s="95">
        <v>2450</v>
      </c>
      <c r="J31" s="77" t="s">
        <v>5427</v>
      </c>
      <c r="K31" s="77"/>
      <c r="L31" s="93" t="s">
        <v>3525</v>
      </c>
      <c r="M31" s="96" t="s">
        <v>7517</v>
      </c>
      <c r="N31" s="96"/>
      <c r="O31" s="79">
        <v>1</v>
      </c>
      <c r="P31" s="77">
        <v>560</v>
      </c>
      <c r="Q31" s="77">
        <v>300</v>
      </c>
      <c r="R31" s="77">
        <v>800</v>
      </c>
      <c r="S31" s="77"/>
      <c r="T31" s="77"/>
      <c r="U31" s="77"/>
      <c r="V31" s="77"/>
      <c r="W31" s="77"/>
      <c r="X31" s="77"/>
      <c r="Y31" s="77"/>
      <c r="Z31" s="77"/>
      <c r="AA31" s="77"/>
      <c r="AB31" s="77"/>
      <c r="AC31" s="77"/>
      <c r="AD31" s="77"/>
      <c r="AE31" s="77"/>
      <c r="AF31" s="77"/>
      <c r="AG31" s="77"/>
      <c r="AH31" s="77"/>
      <c r="AI31" s="77"/>
      <c r="AJ31" s="77" t="s">
        <v>3043</v>
      </c>
      <c r="AK31" s="77"/>
      <c r="AL31" s="77"/>
      <c r="AM31" s="94"/>
      <c r="AN31" s="94"/>
      <c r="AO31" s="77"/>
      <c r="AP31" s="77"/>
      <c r="AQ31" s="77"/>
      <c r="AR31" s="77"/>
      <c r="AS31" s="97"/>
      <c r="AT31" s="77">
        <v>3650</v>
      </c>
      <c r="AU31" s="77">
        <v>18</v>
      </c>
      <c r="AV31" s="94" t="s">
        <v>4463</v>
      </c>
      <c r="AW31" s="77" t="s">
        <v>2876</v>
      </c>
      <c r="AX31" s="94" t="s">
        <v>3232</v>
      </c>
      <c r="AY31" s="77"/>
      <c r="AZ31" s="83">
        <f t="shared" si="0"/>
        <v>0.13439999999999999</v>
      </c>
    </row>
    <row r="32" spans="1:52" s="150" customFormat="1" ht="34.950000000000003" customHeight="1" x14ac:dyDescent="0.45">
      <c r="A32" s="142" t="s">
        <v>44</v>
      </c>
      <c r="B32" s="143">
        <v>1</v>
      </c>
      <c r="C32" s="142" t="s">
        <v>221</v>
      </c>
      <c r="D32" s="142" t="s">
        <v>4461</v>
      </c>
      <c r="E32" s="142"/>
      <c r="F32" s="144">
        <v>1</v>
      </c>
      <c r="G32" s="142" t="s">
        <v>4464</v>
      </c>
      <c r="H32" s="143"/>
      <c r="I32" s="145">
        <v>2451</v>
      </c>
      <c r="J32" s="143" t="s">
        <v>5427</v>
      </c>
      <c r="K32" s="143"/>
      <c r="L32" s="142" t="s">
        <v>4423</v>
      </c>
      <c r="M32" s="146"/>
      <c r="N32" s="146"/>
      <c r="O32" s="147">
        <v>1</v>
      </c>
      <c r="P32" s="143">
        <v>450</v>
      </c>
      <c r="Q32" s="143">
        <v>300</v>
      </c>
      <c r="R32" s="143">
        <v>190</v>
      </c>
      <c r="S32" s="143"/>
      <c r="T32" s="143"/>
      <c r="U32" s="143"/>
      <c r="V32" s="143"/>
      <c r="W32" s="143"/>
      <c r="X32" s="143"/>
      <c r="Y32" s="143"/>
      <c r="Z32" s="143"/>
      <c r="AA32" s="143"/>
      <c r="AB32" s="143"/>
      <c r="AC32" s="143"/>
      <c r="AD32" s="143"/>
      <c r="AE32" s="143"/>
      <c r="AF32" s="143"/>
      <c r="AG32" s="143"/>
      <c r="AH32" s="143"/>
      <c r="AI32" s="143"/>
      <c r="AJ32" s="143"/>
      <c r="AK32" s="143"/>
      <c r="AL32" s="143"/>
      <c r="AM32" s="144"/>
      <c r="AN32" s="144" t="s">
        <v>4466</v>
      </c>
      <c r="AO32" s="143"/>
      <c r="AP32" s="143"/>
      <c r="AQ32" s="143"/>
      <c r="AR32" s="143"/>
      <c r="AS32" s="148"/>
      <c r="AT32" s="143">
        <v>3651</v>
      </c>
      <c r="AU32" s="143">
        <v>18</v>
      </c>
      <c r="AV32" s="144" t="s">
        <v>4463</v>
      </c>
      <c r="AW32" s="143" t="s">
        <v>2874</v>
      </c>
      <c r="AX32" s="144" t="s">
        <v>3232</v>
      </c>
      <c r="AY32" s="143"/>
      <c r="AZ32" s="149">
        <f t="shared" si="0"/>
        <v>2.5649999999999999E-2</v>
      </c>
    </row>
    <row r="33" spans="1:52" s="99" customFormat="1" ht="34.950000000000003" customHeight="1" x14ac:dyDescent="0.45">
      <c r="A33" s="93" t="s">
        <v>44</v>
      </c>
      <c r="B33" s="77">
        <v>1</v>
      </c>
      <c r="C33" s="93" t="s">
        <v>221</v>
      </c>
      <c r="D33" s="93"/>
      <c r="E33" s="93"/>
      <c r="F33" s="94"/>
      <c r="G33" s="93"/>
      <c r="H33" s="77"/>
      <c r="I33" s="95">
        <v>2452</v>
      </c>
      <c r="J33" s="77"/>
      <c r="K33" s="77"/>
      <c r="L33" s="93" t="s">
        <v>3109</v>
      </c>
      <c r="M33" s="96" t="s">
        <v>7435</v>
      </c>
      <c r="N33" s="96"/>
      <c r="O33" s="79">
        <v>1</v>
      </c>
      <c r="P33" s="77">
        <v>300</v>
      </c>
      <c r="Q33" s="77">
        <v>300</v>
      </c>
      <c r="R33" s="77">
        <v>450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3652</v>
      </c>
      <c r="AU33" s="77">
        <v>18</v>
      </c>
      <c r="AV33" s="94" t="s">
        <v>4463</v>
      </c>
      <c r="AW33" s="77" t="s">
        <v>2874</v>
      </c>
      <c r="AX33" s="94" t="s">
        <v>3074</v>
      </c>
      <c r="AY33" s="77"/>
      <c r="AZ33" s="83">
        <f t="shared" si="0"/>
        <v>4.0500000000000001E-2</v>
      </c>
    </row>
    <row r="34" spans="1:52" s="99" customFormat="1" ht="34.950000000000003" customHeight="1" x14ac:dyDescent="0.45">
      <c r="A34" s="93" t="s">
        <v>44</v>
      </c>
      <c r="B34" s="77">
        <v>1</v>
      </c>
      <c r="C34" s="93" t="s">
        <v>221</v>
      </c>
      <c r="D34" s="93"/>
      <c r="E34" s="93"/>
      <c r="F34" s="94"/>
      <c r="G34" s="93"/>
      <c r="H34" s="77"/>
      <c r="I34" s="95">
        <v>2453</v>
      </c>
      <c r="J34" s="77"/>
      <c r="K34" s="77"/>
      <c r="L34" s="93" t="s">
        <v>3654</v>
      </c>
      <c r="M34" s="96" t="s">
        <v>7540</v>
      </c>
      <c r="N34" s="96"/>
      <c r="O34" s="79">
        <v>1</v>
      </c>
      <c r="P34" s="77">
        <v>300</v>
      </c>
      <c r="Q34" s="77">
        <v>300</v>
      </c>
      <c r="R34" s="77">
        <v>450</v>
      </c>
      <c r="S34" s="77"/>
      <c r="T34" s="77"/>
      <c r="U34" s="77"/>
      <c r="V34" s="77"/>
      <c r="W34" s="77"/>
      <c r="X34" s="77"/>
      <c r="Y34" s="77"/>
      <c r="Z34" s="77"/>
      <c r="AA34" s="77"/>
      <c r="AB34" s="77"/>
      <c r="AC34" s="77"/>
      <c r="AD34" s="77"/>
      <c r="AE34" s="77"/>
      <c r="AF34" s="77"/>
      <c r="AG34" s="77"/>
      <c r="AH34" s="77"/>
      <c r="AI34" s="77"/>
      <c r="AJ34" s="77" t="s">
        <v>3043</v>
      </c>
      <c r="AK34" s="77"/>
      <c r="AL34" s="77" t="s">
        <v>3043</v>
      </c>
      <c r="AM34" s="94"/>
      <c r="AN34" s="94"/>
      <c r="AO34" s="77"/>
      <c r="AP34" s="77"/>
      <c r="AQ34" s="77"/>
      <c r="AR34" s="77"/>
      <c r="AS34" s="97"/>
      <c r="AT34" s="77">
        <v>3653</v>
      </c>
      <c r="AU34" s="77">
        <v>18</v>
      </c>
      <c r="AV34" s="94" t="s">
        <v>4463</v>
      </c>
      <c r="AW34" s="77" t="s">
        <v>2874</v>
      </c>
      <c r="AX34" s="94" t="s">
        <v>3662</v>
      </c>
      <c r="AY34" s="77"/>
      <c r="AZ34" s="83">
        <f t="shared" si="0"/>
        <v>4.0500000000000001E-2</v>
      </c>
    </row>
    <row r="35" spans="1:52" ht="34.950000000000003" customHeight="1" x14ac:dyDescent="0.45">
      <c r="A35" s="78" t="s">
        <v>44</v>
      </c>
      <c r="B35" s="79">
        <v>1</v>
      </c>
      <c r="C35" s="78" t="s">
        <v>221</v>
      </c>
      <c r="D35" s="78" t="s">
        <v>1954</v>
      </c>
      <c r="E35" s="78" t="s">
        <v>44</v>
      </c>
      <c r="F35" s="79">
        <v>1</v>
      </c>
      <c r="G35" s="78" t="s">
        <v>458</v>
      </c>
      <c r="H35" s="79" t="s">
        <v>2824</v>
      </c>
      <c r="I35" s="87" t="s">
        <v>558</v>
      </c>
      <c r="J35" s="79" t="s">
        <v>0</v>
      </c>
      <c r="K35" s="79"/>
      <c r="L35" s="78" t="s">
        <v>7150</v>
      </c>
      <c r="M35" s="78" t="s">
        <v>7137</v>
      </c>
      <c r="N35" s="78" t="s">
        <v>7541</v>
      </c>
      <c r="O35" s="79">
        <v>1</v>
      </c>
      <c r="P35" s="79">
        <v>400</v>
      </c>
      <c r="Q35" s="79">
        <v>400</v>
      </c>
      <c r="R35" s="79">
        <v>800</v>
      </c>
      <c r="S35" s="79"/>
      <c r="T35" s="79" t="s">
        <v>3482</v>
      </c>
      <c r="U35" s="79"/>
      <c r="V35" s="79"/>
      <c r="W35" s="79"/>
      <c r="X35" s="79"/>
      <c r="Y35" s="79"/>
      <c r="Z35" s="79"/>
      <c r="AA35" s="79"/>
      <c r="AB35" s="79"/>
      <c r="AC35" s="79"/>
      <c r="AD35" s="81">
        <v>38408</v>
      </c>
      <c r="AE35" s="79"/>
      <c r="AF35" s="79"/>
      <c r="AG35" s="79"/>
      <c r="AH35" s="79"/>
      <c r="AI35" s="79"/>
      <c r="AJ35" s="79"/>
      <c r="AK35" s="79"/>
      <c r="AL35" s="79"/>
      <c r="AM35" s="79"/>
      <c r="AN35" s="79"/>
      <c r="AO35" s="79"/>
      <c r="AP35" s="79"/>
      <c r="AQ35" s="79"/>
      <c r="AR35" s="79"/>
      <c r="AS35" s="79"/>
      <c r="AT35" s="79"/>
      <c r="AU35" s="79"/>
      <c r="AV35" s="79"/>
      <c r="AW35" s="79"/>
      <c r="AX35" s="79"/>
      <c r="AY35" s="79" t="s">
        <v>7439</v>
      </c>
      <c r="AZ35" s="83">
        <f t="shared" si="0"/>
        <v>0.128</v>
      </c>
    </row>
    <row r="36" spans="1:52" ht="34.950000000000003" customHeight="1" x14ac:dyDescent="0.45">
      <c r="A36" s="78" t="s">
        <v>44</v>
      </c>
      <c r="B36" s="79">
        <v>1</v>
      </c>
      <c r="C36" s="78" t="s">
        <v>221</v>
      </c>
      <c r="D36" s="78" t="s">
        <v>1954</v>
      </c>
      <c r="E36" s="78" t="s">
        <v>44</v>
      </c>
      <c r="F36" s="79">
        <v>1</v>
      </c>
      <c r="G36" s="78" t="s">
        <v>458</v>
      </c>
      <c r="H36" s="79" t="s">
        <v>2824</v>
      </c>
      <c r="I36" s="87" t="s">
        <v>560</v>
      </c>
      <c r="J36" s="79" t="s">
        <v>0</v>
      </c>
      <c r="K36" s="79"/>
      <c r="L36" s="78" t="s">
        <v>7165</v>
      </c>
      <c r="M36" s="78" t="s">
        <v>7136</v>
      </c>
      <c r="N36" s="78" t="s">
        <v>561</v>
      </c>
      <c r="O36" s="79">
        <v>1</v>
      </c>
      <c r="P36" s="79">
        <v>2100</v>
      </c>
      <c r="Q36" s="79">
        <v>700</v>
      </c>
      <c r="R36" s="79">
        <v>2000</v>
      </c>
      <c r="S36" s="79"/>
      <c r="T36" s="79" t="s">
        <v>3482</v>
      </c>
      <c r="U36" s="79"/>
      <c r="V36" s="79"/>
      <c r="W36" s="79"/>
      <c r="X36" s="79"/>
      <c r="Y36" s="79"/>
      <c r="Z36" s="79"/>
      <c r="AA36" s="79"/>
      <c r="AB36" s="79"/>
      <c r="AC36" s="79"/>
      <c r="AD36" s="81">
        <v>38408</v>
      </c>
      <c r="AE36" s="79"/>
      <c r="AF36" s="79"/>
      <c r="AG36" s="79"/>
      <c r="AH36" s="79"/>
      <c r="AI36" s="79"/>
      <c r="AJ36" s="79"/>
      <c r="AK36" s="79"/>
      <c r="AL36" s="79"/>
      <c r="AM36" s="79"/>
      <c r="AN36" s="79"/>
      <c r="AO36" s="79"/>
      <c r="AP36" s="79"/>
      <c r="AQ36" s="79"/>
      <c r="AR36" s="79"/>
      <c r="AS36" s="79"/>
      <c r="AT36" s="79"/>
      <c r="AU36" s="79"/>
      <c r="AV36" s="79"/>
      <c r="AW36" s="79"/>
      <c r="AX36" s="79"/>
      <c r="AY36" s="79"/>
      <c r="AZ36" s="83">
        <f t="shared" si="0"/>
        <v>2.94</v>
      </c>
    </row>
    <row r="37" spans="1:52" ht="34.950000000000003" customHeight="1" x14ac:dyDescent="0.45">
      <c r="A37" s="78" t="s">
        <v>44</v>
      </c>
      <c r="B37" s="79">
        <v>1</v>
      </c>
      <c r="C37" s="78" t="s">
        <v>221</v>
      </c>
      <c r="D37" s="78" t="s">
        <v>1954</v>
      </c>
      <c r="E37" s="78" t="s">
        <v>44</v>
      </c>
      <c r="F37" s="79">
        <v>1</v>
      </c>
      <c r="G37" s="78" t="s">
        <v>458</v>
      </c>
      <c r="H37" s="79"/>
      <c r="I37" s="87" t="s">
        <v>562</v>
      </c>
      <c r="J37" s="79" t="s">
        <v>0</v>
      </c>
      <c r="K37" s="79"/>
      <c r="L37" s="78" t="s">
        <v>7064</v>
      </c>
      <c r="M37" s="78" t="s">
        <v>7136</v>
      </c>
      <c r="N37" s="78" t="s">
        <v>563</v>
      </c>
      <c r="O37" s="79">
        <v>1</v>
      </c>
      <c r="P37" s="79">
        <v>450</v>
      </c>
      <c r="Q37" s="79">
        <v>450</v>
      </c>
      <c r="R37" s="79">
        <v>750</v>
      </c>
      <c r="S37" s="79"/>
      <c r="T37" s="79" t="s">
        <v>3482</v>
      </c>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0"/>
        <v>0.15187500000000001</v>
      </c>
    </row>
    <row r="38" spans="1:52" s="99" customFormat="1" ht="34.950000000000003" customHeight="1" x14ac:dyDescent="0.45">
      <c r="A38" s="93" t="s">
        <v>44</v>
      </c>
      <c r="B38" s="77">
        <v>1</v>
      </c>
      <c r="C38" s="93" t="s">
        <v>221</v>
      </c>
      <c r="D38" s="93"/>
      <c r="E38" s="93"/>
      <c r="F38" s="94"/>
      <c r="G38" s="93"/>
      <c r="H38" s="77"/>
      <c r="I38" s="95">
        <v>2454</v>
      </c>
      <c r="J38" s="77"/>
      <c r="K38" s="77"/>
      <c r="L38" s="93" t="s">
        <v>3109</v>
      </c>
      <c r="M38" s="96" t="s">
        <v>7433</v>
      </c>
      <c r="N38" s="96"/>
      <c r="O38" s="79">
        <v>1</v>
      </c>
      <c r="P38" s="77">
        <v>300</v>
      </c>
      <c r="Q38" s="77">
        <v>300</v>
      </c>
      <c r="R38" s="77">
        <v>450</v>
      </c>
      <c r="S38" s="77"/>
      <c r="T38" s="77"/>
      <c r="U38" s="77"/>
      <c r="V38" s="77"/>
      <c r="W38" s="77"/>
      <c r="X38" s="77"/>
      <c r="Y38" s="77"/>
      <c r="Z38" s="77"/>
      <c r="AA38" s="77"/>
      <c r="AB38" s="77"/>
      <c r="AC38" s="77"/>
      <c r="AD38" s="77"/>
      <c r="AE38" s="77"/>
      <c r="AF38" s="77"/>
      <c r="AG38" s="77"/>
      <c r="AH38" s="77"/>
      <c r="AI38" s="77"/>
      <c r="AJ38" s="77" t="s">
        <v>3043</v>
      </c>
      <c r="AK38" s="77"/>
      <c r="AL38" s="77"/>
      <c r="AM38" s="94"/>
      <c r="AN38" s="94"/>
      <c r="AO38" s="77"/>
      <c r="AP38" s="77"/>
      <c r="AQ38" s="77"/>
      <c r="AR38" s="77"/>
      <c r="AS38" s="97"/>
      <c r="AT38" s="77">
        <v>3654</v>
      </c>
      <c r="AU38" s="77">
        <v>18</v>
      </c>
      <c r="AV38" s="94" t="s">
        <v>4463</v>
      </c>
      <c r="AW38" s="77" t="s">
        <v>2868</v>
      </c>
      <c r="AX38" s="94" t="s">
        <v>3662</v>
      </c>
      <c r="AY38" s="77"/>
      <c r="AZ38" s="83">
        <f t="shared" si="0"/>
        <v>4.0500000000000001E-2</v>
      </c>
    </row>
    <row r="39" spans="1:52" s="150" customFormat="1" ht="34.950000000000003" customHeight="1" x14ac:dyDescent="0.45">
      <c r="A39" s="142" t="s">
        <v>44</v>
      </c>
      <c r="B39" s="143">
        <v>1</v>
      </c>
      <c r="C39" s="142" t="s">
        <v>221</v>
      </c>
      <c r="D39" s="142" t="s">
        <v>4461</v>
      </c>
      <c r="E39" s="142"/>
      <c r="F39" s="144">
        <v>1</v>
      </c>
      <c r="G39" s="142" t="s">
        <v>4467</v>
      </c>
      <c r="H39" s="143"/>
      <c r="I39" s="145">
        <v>2456</v>
      </c>
      <c r="J39" s="143" t="s">
        <v>5427</v>
      </c>
      <c r="K39" s="143"/>
      <c r="L39" s="142" t="s">
        <v>3655</v>
      </c>
      <c r="M39" s="146"/>
      <c r="N39" s="146"/>
      <c r="O39" s="147">
        <v>1</v>
      </c>
      <c r="P39" s="143">
        <v>500</v>
      </c>
      <c r="Q39" s="143">
        <v>450</v>
      </c>
      <c r="R39" s="143">
        <v>700</v>
      </c>
      <c r="S39" s="143"/>
      <c r="T39" s="143"/>
      <c r="U39" s="143"/>
      <c r="V39" s="143"/>
      <c r="W39" s="143"/>
      <c r="X39" s="143"/>
      <c r="Y39" s="143"/>
      <c r="Z39" s="143"/>
      <c r="AA39" s="143"/>
      <c r="AB39" s="143"/>
      <c r="AC39" s="143"/>
      <c r="AD39" s="143"/>
      <c r="AE39" s="143"/>
      <c r="AF39" s="143"/>
      <c r="AG39" s="143"/>
      <c r="AH39" s="143"/>
      <c r="AI39" s="143"/>
      <c r="AJ39" s="143" t="s">
        <v>3043</v>
      </c>
      <c r="AK39" s="143"/>
      <c r="AL39" s="143"/>
      <c r="AM39" s="144"/>
      <c r="AN39" s="144"/>
      <c r="AO39" s="143"/>
      <c r="AP39" s="143"/>
      <c r="AQ39" s="143"/>
      <c r="AR39" s="143"/>
      <c r="AS39" s="148"/>
      <c r="AT39" s="143">
        <v>3656</v>
      </c>
      <c r="AU39" s="143">
        <v>18</v>
      </c>
      <c r="AV39" s="144" t="s">
        <v>4463</v>
      </c>
      <c r="AW39" s="143" t="s">
        <v>2868</v>
      </c>
      <c r="AX39" s="144" t="s">
        <v>3232</v>
      </c>
      <c r="AY39" s="143"/>
      <c r="AZ39" s="149">
        <f t="shared" si="0"/>
        <v>0.1575</v>
      </c>
    </row>
    <row r="40" spans="1:52" s="99" customFormat="1" ht="34.950000000000003" customHeight="1" x14ac:dyDescent="0.45">
      <c r="A40" s="93" t="s">
        <v>44</v>
      </c>
      <c r="B40" s="77">
        <v>1</v>
      </c>
      <c r="C40" s="93" t="s">
        <v>221</v>
      </c>
      <c r="D40" s="93" t="s">
        <v>4461</v>
      </c>
      <c r="E40" s="93"/>
      <c r="F40" s="94">
        <v>1</v>
      </c>
      <c r="G40" s="93" t="s">
        <v>4468</v>
      </c>
      <c r="H40" s="77"/>
      <c r="I40" s="95">
        <v>2457</v>
      </c>
      <c r="J40" s="77" t="s">
        <v>5427</v>
      </c>
      <c r="K40" s="77"/>
      <c r="L40" s="93" t="s">
        <v>3180</v>
      </c>
      <c r="M40" s="96" t="s">
        <v>7539</v>
      </c>
      <c r="N40" s="96"/>
      <c r="O40" s="79">
        <v>1</v>
      </c>
      <c r="P40" s="77">
        <v>600</v>
      </c>
      <c r="Q40" s="77">
        <v>340</v>
      </c>
      <c r="R40" s="77">
        <v>930</v>
      </c>
      <c r="S40" s="77"/>
      <c r="T40" s="77"/>
      <c r="U40" s="77"/>
      <c r="V40" s="77"/>
      <c r="W40" s="77"/>
      <c r="X40" s="77"/>
      <c r="Y40" s="77"/>
      <c r="Z40" s="77"/>
      <c r="AA40" s="77"/>
      <c r="AB40" s="77"/>
      <c r="AC40" s="77"/>
      <c r="AD40" s="77"/>
      <c r="AE40" s="77"/>
      <c r="AF40" s="77"/>
      <c r="AG40" s="77"/>
      <c r="AH40" s="77"/>
      <c r="AI40" s="77"/>
      <c r="AJ40" s="77" t="s">
        <v>3043</v>
      </c>
      <c r="AK40" s="77"/>
      <c r="AL40" s="77"/>
      <c r="AM40" s="94"/>
      <c r="AN40" s="94"/>
      <c r="AO40" s="77"/>
      <c r="AP40" s="77"/>
      <c r="AQ40" s="77"/>
      <c r="AR40" s="77"/>
      <c r="AS40" s="97"/>
      <c r="AT40" s="77">
        <v>3657</v>
      </c>
      <c r="AU40" s="77">
        <v>18</v>
      </c>
      <c r="AV40" s="94" t="s">
        <v>4463</v>
      </c>
      <c r="AW40" s="77" t="s">
        <v>2868</v>
      </c>
      <c r="AX40" s="94" t="s">
        <v>3232</v>
      </c>
      <c r="AY40" s="77"/>
      <c r="AZ40" s="83">
        <f t="shared" si="0"/>
        <v>0.18972</v>
      </c>
    </row>
    <row r="41" spans="1:52" s="99" customFormat="1" ht="34.950000000000003" customHeight="1" x14ac:dyDescent="0.45">
      <c r="A41" s="93" t="s">
        <v>44</v>
      </c>
      <c r="B41" s="77">
        <v>1</v>
      </c>
      <c r="C41" s="93" t="s">
        <v>221</v>
      </c>
      <c r="D41" s="93" t="s">
        <v>4461</v>
      </c>
      <c r="E41" s="93"/>
      <c r="F41" s="94">
        <v>1</v>
      </c>
      <c r="G41" s="93" t="s">
        <v>4468</v>
      </c>
      <c r="H41" s="77"/>
      <c r="I41" s="95">
        <v>2458</v>
      </c>
      <c r="J41" s="77" t="s">
        <v>5427</v>
      </c>
      <c r="K41" s="77"/>
      <c r="L41" s="93" t="s">
        <v>3486</v>
      </c>
      <c r="M41" s="96" t="s">
        <v>7173</v>
      </c>
      <c r="N41" s="96" t="s">
        <v>4469</v>
      </c>
      <c r="O41" s="79">
        <v>1</v>
      </c>
      <c r="P41" s="77">
        <v>480</v>
      </c>
      <c r="Q41" s="77">
        <v>580</v>
      </c>
      <c r="R41" s="77">
        <v>1070</v>
      </c>
      <c r="S41" s="77"/>
      <c r="T41" s="77"/>
      <c r="U41" s="77"/>
      <c r="V41" s="77"/>
      <c r="W41" s="77"/>
      <c r="X41" s="77"/>
      <c r="Y41" s="77"/>
      <c r="Z41" s="77"/>
      <c r="AA41" s="77"/>
      <c r="AB41" s="77"/>
      <c r="AC41" s="77"/>
      <c r="AD41" s="77"/>
      <c r="AE41" s="77"/>
      <c r="AF41" s="77"/>
      <c r="AG41" s="77"/>
      <c r="AH41" s="77"/>
      <c r="AI41" s="77"/>
      <c r="AJ41" s="77"/>
      <c r="AK41" s="77"/>
      <c r="AL41" s="77"/>
      <c r="AM41" s="94"/>
      <c r="AN41" s="94" t="s">
        <v>4470</v>
      </c>
      <c r="AO41" s="77"/>
      <c r="AP41" s="77"/>
      <c r="AQ41" s="77"/>
      <c r="AR41" s="77"/>
      <c r="AS41" s="97"/>
      <c r="AT41" s="77">
        <v>3658</v>
      </c>
      <c r="AU41" s="77">
        <v>18</v>
      </c>
      <c r="AV41" s="94" t="s">
        <v>4463</v>
      </c>
      <c r="AW41" s="77" t="s">
        <v>2876</v>
      </c>
      <c r="AX41" s="94" t="s">
        <v>3232</v>
      </c>
      <c r="AY41" s="77"/>
      <c r="AZ41" s="83">
        <f t="shared" si="0"/>
        <v>0.29788799999999999</v>
      </c>
    </row>
    <row r="42" spans="1:52" s="150" customFormat="1" ht="34.950000000000003" customHeight="1" x14ac:dyDescent="0.45">
      <c r="A42" s="142" t="s">
        <v>44</v>
      </c>
      <c r="B42" s="143">
        <v>1</v>
      </c>
      <c r="C42" s="142" t="s">
        <v>221</v>
      </c>
      <c r="D42" s="142" t="s">
        <v>4461</v>
      </c>
      <c r="E42" s="142"/>
      <c r="F42" s="144">
        <v>1</v>
      </c>
      <c r="G42" s="142" t="s">
        <v>4468</v>
      </c>
      <c r="H42" s="143"/>
      <c r="I42" s="145">
        <v>2459</v>
      </c>
      <c r="J42" s="143" t="s">
        <v>5427</v>
      </c>
      <c r="K42" s="143"/>
      <c r="L42" s="142" t="s">
        <v>4423</v>
      </c>
      <c r="M42" s="146"/>
      <c r="N42" s="146"/>
      <c r="O42" s="147">
        <v>1</v>
      </c>
      <c r="P42" s="143">
        <v>720</v>
      </c>
      <c r="Q42" s="143">
        <v>360</v>
      </c>
      <c r="R42" s="143">
        <v>720</v>
      </c>
      <c r="S42" s="143"/>
      <c r="T42" s="143"/>
      <c r="U42" s="143"/>
      <c r="V42" s="143"/>
      <c r="W42" s="143"/>
      <c r="X42" s="143"/>
      <c r="Y42" s="143"/>
      <c r="Z42" s="143"/>
      <c r="AA42" s="143"/>
      <c r="AB42" s="143"/>
      <c r="AC42" s="143"/>
      <c r="AD42" s="143"/>
      <c r="AE42" s="143"/>
      <c r="AF42" s="143"/>
      <c r="AG42" s="143"/>
      <c r="AH42" s="143"/>
      <c r="AI42" s="143"/>
      <c r="AJ42" s="143"/>
      <c r="AK42" s="143"/>
      <c r="AL42" s="143"/>
      <c r="AM42" s="144"/>
      <c r="AN42" s="144"/>
      <c r="AO42" s="143"/>
      <c r="AP42" s="143"/>
      <c r="AQ42" s="143"/>
      <c r="AR42" s="143"/>
      <c r="AS42" s="148"/>
      <c r="AT42" s="143">
        <v>3659</v>
      </c>
      <c r="AU42" s="143">
        <v>18</v>
      </c>
      <c r="AV42" s="144" t="s">
        <v>4463</v>
      </c>
      <c r="AW42" s="143" t="s">
        <v>2868</v>
      </c>
      <c r="AX42" s="144" t="s">
        <v>3232</v>
      </c>
      <c r="AY42" s="143"/>
      <c r="AZ42" s="149">
        <f t="shared" si="0"/>
        <v>0.18662400000000001</v>
      </c>
    </row>
    <row r="43" spans="1:52" s="99" customFormat="1" ht="34.950000000000003" customHeight="1" x14ac:dyDescent="0.45">
      <c r="A43" s="93" t="s">
        <v>44</v>
      </c>
      <c r="B43" s="77">
        <v>1</v>
      </c>
      <c r="C43" s="93" t="s">
        <v>221</v>
      </c>
      <c r="D43" s="93"/>
      <c r="E43" s="93"/>
      <c r="F43" s="94"/>
      <c r="G43" s="93"/>
      <c r="H43" s="77"/>
      <c r="I43" s="95">
        <v>2460</v>
      </c>
      <c r="J43" s="77"/>
      <c r="K43" s="77"/>
      <c r="L43" s="93" t="s">
        <v>3109</v>
      </c>
      <c r="M43" s="96" t="s">
        <v>7435</v>
      </c>
      <c r="N43" s="96"/>
      <c r="O43" s="79">
        <v>1</v>
      </c>
      <c r="P43" s="77">
        <v>300</v>
      </c>
      <c r="Q43" s="77">
        <v>300</v>
      </c>
      <c r="R43" s="77">
        <v>450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3660</v>
      </c>
      <c r="AU43" s="77">
        <v>18</v>
      </c>
      <c r="AV43" s="94" t="s">
        <v>4463</v>
      </c>
      <c r="AW43" s="77" t="s">
        <v>2876</v>
      </c>
      <c r="AX43" s="94" t="s">
        <v>3662</v>
      </c>
      <c r="AY43" s="77"/>
      <c r="AZ43" s="83">
        <f t="shared" si="0"/>
        <v>4.0500000000000001E-2</v>
      </c>
    </row>
    <row r="44" spans="1:52" ht="34.950000000000003" customHeight="1" x14ac:dyDescent="0.45">
      <c r="A44" s="78" t="s">
        <v>44</v>
      </c>
      <c r="B44" s="79">
        <v>1</v>
      </c>
      <c r="C44" s="78" t="s">
        <v>221</v>
      </c>
      <c r="D44" s="78" t="s">
        <v>1954</v>
      </c>
      <c r="E44" s="78" t="s">
        <v>44</v>
      </c>
      <c r="F44" s="79">
        <v>1</v>
      </c>
      <c r="G44" s="78" t="s">
        <v>463</v>
      </c>
      <c r="H44" s="79" t="s">
        <v>2824</v>
      </c>
      <c r="I44" s="87" t="s">
        <v>564</v>
      </c>
      <c r="J44" s="79" t="s">
        <v>0</v>
      </c>
      <c r="K44" s="79"/>
      <c r="L44" s="78" t="s">
        <v>7149</v>
      </c>
      <c r="M44" s="78" t="s">
        <v>7063</v>
      </c>
      <c r="N44" s="78"/>
      <c r="O44" s="79">
        <v>1</v>
      </c>
      <c r="P44" s="79">
        <v>400</v>
      </c>
      <c r="Q44" s="79">
        <v>800</v>
      </c>
      <c r="R44" s="79">
        <v>1500</v>
      </c>
      <c r="S44" s="79"/>
      <c r="T44" s="79" t="s">
        <v>3482</v>
      </c>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0"/>
        <v>0.48</v>
      </c>
    </row>
    <row r="45" spans="1:52" ht="34.950000000000003" customHeight="1" x14ac:dyDescent="0.45">
      <c r="A45" s="78" t="s">
        <v>44</v>
      </c>
      <c r="B45" s="79">
        <v>1</v>
      </c>
      <c r="C45" s="78" t="s">
        <v>221</v>
      </c>
      <c r="D45" s="78" t="s">
        <v>1954</v>
      </c>
      <c r="E45" s="78" t="s">
        <v>44</v>
      </c>
      <c r="F45" s="79">
        <v>1</v>
      </c>
      <c r="G45" s="78" t="s">
        <v>463</v>
      </c>
      <c r="H45" s="79"/>
      <c r="I45" s="87" t="s">
        <v>565</v>
      </c>
      <c r="J45" s="79" t="s">
        <v>0</v>
      </c>
      <c r="K45" s="79"/>
      <c r="L45" s="78" t="s">
        <v>7064</v>
      </c>
      <c r="M45" s="78" t="s">
        <v>7136</v>
      </c>
      <c r="N45" s="78"/>
      <c r="O45" s="79">
        <v>1</v>
      </c>
      <c r="P45" s="79">
        <v>450</v>
      </c>
      <c r="Q45" s="79">
        <v>450</v>
      </c>
      <c r="R45" s="79">
        <v>800</v>
      </c>
      <c r="S45" s="79"/>
      <c r="T45" s="79" t="s">
        <v>3482</v>
      </c>
      <c r="U45" s="79"/>
      <c r="V45" s="79"/>
      <c r="W45" s="79"/>
      <c r="X45" s="79"/>
      <c r="Y45" s="79"/>
      <c r="Z45" s="79"/>
      <c r="AA45" s="79"/>
      <c r="AB45" s="79"/>
      <c r="AC45" s="79"/>
      <c r="AD45" s="81"/>
      <c r="AE45" s="79" t="s">
        <v>3482</v>
      </c>
      <c r="AF45" s="79"/>
      <c r="AG45" s="79"/>
      <c r="AH45" s="79"/>
      <c r="AI45" s="79"/>
      <c r="AJ45" s="79"/>
      <c r="AK45" s="79"/>
      <c r="AL45" s="79"/>
      <c r="AM45" s="79"/>
      <c r="AN45" s="79"/>
      <c r="AO45" s="79"/>
      <c r="AP45" s="79"/>
      <c r="AQ45" s="79"/>
      <c r="AR45" s="79"/>
      <c r="AS45" s="79"/>
      <c r="AT45" s="79"/>
      <c r="AU45" s="79"/>
      <c r="AV45" s="79"/>
      <c r="AW45" s="79"/>
      <c r="AX45" s="79"/>
      <c r="AY45" s="79"/>
      <c r="AZ45" s="83">
        <f t="shared" si="0"/>
        <v>0.16200000000000001</v>
      </c>
    </row>
    <row r="46" spans="1:52" s="150" customFormat="1" ht="34.950000000000003" customHeight="1" x14ac:dyDescent="0.45">
      <c r="A46" s="142" t="s">
        <v>44</v>
      </c>
      <c r="B46" s="143">
        <v>1</v>
      </c>
      <c r="C46" s="142" t="s">
        <v>221</v>
      </c>
      <c r="D46" s="142" t="s">
        <v>4461</v>
      </c>
      <c r="E46" s="142"/>
      <c r="F46" s="144">
        <v>1</v>
      </c>
      <c r="G46" s="142" t="s">
        <v>4467</v>
      </c>
      <c r="H46" s="143"/>
      <c r="I46" s="145">
        <v>2461</v>
      </c>
      <c r="J46" s="143" t="s">
        <v>5427</v>
      </c>
      <c r="K46" s="143"/>
      <c r="L46" s="142" t="s">
        <v>3525</v>
      </c>
      <c r="M46" s="146"/>
      <c r="N46" s="146"/>
      <c r="O46" s="147">
        <v>1</v>
      </c>
      <c r="P46" s="143">
        <v>550</v>
      </c>
      <c r="Q46" s="143">
        <v>340</v>
      </c>
      <c r="R46" s="143">
        <v>800</v>
      </c>
      <c r="S46" s="143"/>
      <c r="T46" s="143"/>
      <c r="U46" s="143"/>
      <c r="V46" s="143"/>
      <c r="W46" s="143"/>
      <c r="X46" s="143"/>
      <c r="Y46" s="143"/>
      <c r="Z46" s="143"/>
      <c r="AA46" s="143"/>
      <c r="AB46" s="143"/>
      <c r="AC46" s="143"/>
      <c r="AD46" s="143"/>
      <c r="AE46" s="143"/>
      <c r="AF46" s="143"/>
      <c r="AG46" s="143"/>
      <c r="AH46" s="143"/>
      <c r="AI46" s="143"/>
      <c r="AJ46" s="143" t="s">
        <v>3043</v>
      </c>
      <c r="AK46" s="143"/>
      <c r="AL46" s="143"/>
      <c r="AM46" s="144"/>
      <c r="AN46" s="144"/>
      <c r="AO46" s="143"/>
      <c r="AP46" s="143"/>
      <c r="AQ46" s="143"/>
      <c r="AR46" s="143"/>
      <c r="AS46" s="148"/>
      <c r="AT46" s="143">
        <v>3661</v>
      </c>
      <c r="AU46" s="143">
        <v>18</v>
      </c>
      <c r="AV46" s="144" t="s">
        <v>4463</v>
      </c>
      <c r="AW46" s="143" t="s">
        <v>2874</v>
      </c>
      <c r="AX46" s="144" t="s">
        <v>3232</v>
      </c>
      <c r="AY46" s="143"/>
      <c r="AZ46" s="149">
        <f t="shared" si="0"/>
        <v>0.14960000000000001</v>
      </c>
    </row>
    <row r="47" spans="1:52" s="99" customFormat="1" ht="34.950000000000003" customHeight="1" x14ac:dyDescent="0.45">
      <c r="A47" s="93" t="s">
        <v>44</v>
      </c>
      <c r="B47" s="77">
        <v>1</v>
      </c>
      <c r="C47" s="93" t="s">
        <v>221</v>
      </c>
      <c r="D47" s="93"/>
      <c r="E47" s="93"/>
      <c r="F47" s="94"/>
      <c r="G47" s="93"/>
      <c r="H47" s="77"/>
      <c r="I47" s="95">
        <v>2462</v>
      </c>
      <c r="J47" s="77"/>
      <c r="K47" s="77"/>
      <c r="L47" s="93" t="s">
        <v>3673</v>
      </c>
      <c r="M47" s="96"/>
      <c r="N47" s="96"/>
      <c r="O47" s="79">
        <v>1</v>
      </c>
      <c r="P47" s="77">
        <v>1200</v>
      </c>
      <c r="Q47" s="77">
        <v>800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3662</v>
      </c>
      <c r="AU47" s="77">
        <v>18</v>
      </c>
      <c r="AV47" s="94" t="s">
        <v>4463</v>
      </c>
      <c r="AW47" s="77" t="s">
        <v>2874</v>
      </c>
      <c r="AX47" s="94" t="s">
        <v>3662</v>
      </c>
      <c r="AY47" s="77"/>
      <c r="AZ47" s="83">
        <f t="shared" si="0"/>
        <v>0.67200000000000004</v>
      </c>
    </row>
    <row r="48" spans="1:52" s="150" customFormat="1" ht="34.950000000000003" customHeight="1" x14ac:dyDescent="0.45">
      <c r="A48" s="142" t="s">
        <v>44</v>
      </c>
      <c r="B48" s="143">
        <v>1</v>
      </c>
      <c r="C48" s="142" t="s">
        <v>221</v>
      </c>
      <c r="D48" s="142" t="s">
        <v>4461</v>
      </c>
      <c r="E48" s="142"/>
      <c r="F48" s="144">
        <v>1</v>
      </c>
      <c r="G48" s="142" t="s">
        <v>4471</v>
      </c>
      <c r="H48" s="143"/>
      <c r="I48" s="145">
        <v>2463</v>
      </c>
      <c r="J48" s="143" t="s">
        <v>5427</v>
      </c>
      <c r="K48" s="143"/>
      <c r="L48" s="142" t="s">
        <v>2491</v>
      </c>
      <c r="M48" s="146"/>
      <c r="N48" s="146"/>
      <c r="O48" s="147">
        <v>1</v>
      </c>
      <c r="P48" s="143">
        <v>390</v>
      </c>
      <c r="Q48" s="143">
        <v>280</v>
      </c>
      <c r="R48" s="143">
        <v>180</v>
      </c>
      <c r="S48" s="143"/>
      <c r="T48" s="143"/>
      <c r="U48" s="143"/>
      <c r="V48" s="143"/>
      <c r="W48" s="143"/>
      <c r="X48" s="143"/>
      <c r="Y48" s="143"/>
      <c r="Z48" s="143"/>
      <c r="AA48" s="143"/>
      <c r="AB48" s="143"/>
      <c r="AC48" s="143"/>
      <c r="AD48" s="143"/>
      <c r="AE48" s="143"/>
      <c r="AF48" s="143"/>
      <c r="AG48" s="143"/>
      <c r="AH48" s="143"/>
      <c r="AI48" s="143"/>
      <c r="AJ48" s="143"/>
      <c r="AK48" s="143"/>
      <c r="AL48" s="143"/>
      <c r="AM48" s="144"/>
      <c r="AN48" s="144" t="s">
        <v>4472</v>
      </c>
      <c r="AO48" s="143"/>
      <c r="AP48" s="143"/>
      <c r="AQ48" s="143"/>
      <c r="AR48" s="143"/>
      <c r="AS48" s="148"/>
      <c r="AT48" s="143">
        <v>3663</v>
      </c>
      <c r="AU48" s="143">
        <v>18</v>
      </c>
      <c r="AV48" s="144" t="s">
        <v>4463</v>
      </c>
      <c r="AW48" s="143" t="s">
        <v>2874</v>
      </c>
      <c r="AX48" s="144" t="s">
        <v>3232</v>
      </c>
      <c r="AY48" s="143"/>
      <c r="AZ48" s="149">
        <f t="shared" si="0"/>
        <v>1.9656E-2</v>
      </c>
    </row>
    <row r="49" spans="1:52" s="99" customFormat="1" ht="34.950000000000003" customHeight="1" x14ac:dyDescent="0.45">
      <c r="A49" s="93" t="s">
        <v>44</v>
      </c>
      <c r="B49" s="77">
        <v>1</v>
      </c>
      <c r="C49" s="93" t="s">
        <v>221</v>
      </c>
      <c r="D49" s="93"/>
      <c r="E49" s="93"/>
      <c r="F49" s="94"/>
      <c r="G49" s="93"/>
      <c r="H49" s="77"/>
      <c r="I49" s="95">
        <v>2464</v>
      </c>
      <c r="J49" s="77"/>
      <c r="K49" s="77"/>
      <c r="L49" s="93" t="s">
        <v>3654</v>
      </c>
      <c r="M49" s="96" t="s">
        <v>7540</v>
      </c>
      <c r="N49" s="96"/>
      <c r="O49" s="79">
        <v>1</v>
      </c>
      <c r="P49" s="77">
        <v>300</v>
      </c>
      <c r="Q49" s="77">
        <v>300</v>
      </c>
      <c r="R49" s="77">
        <v>450</v>
      </c>
      <c r="S49" s="77"/>
      <c r="T49" s="77"/>
      <c r="U49" s="77"/>
      <c r="V49" s="77"/>
      <c r="W49" s="77"/>
      <c r="X49" s="77"/>
      <c r="Y49" s="77"/>
      <c r="Z49" s="77"/>
      <c r="AA49" s="77"/>
      <c r="AB49" s="77"/>
      <c r="AC49" s="77"/>
      <c r="AD49" s="77"/>
      <c r="AE49" s="77"/>
      <c r="AF49" s="77"/>
      <c r="AG49" s="77"/>
      <c r="AH49" s="77"/>
      <c r="AI49" s="77"/>
      <c r="AJ49" s="77" t="s">
        <v>3043</v>
      </c>
      <c r="AK49" s="77"/>
      <c r="AL49" s="77" t="s">
        <v>3043</v>
      </c>
      <c r="AM49" s="94"/>
      <c r="AN49" s="94"/>
      <c r="AO49" s="77"/>
      <c r="AP49" s="77"/>
      <c r="AQ49" s="77"/>
      <c r="AR49" s="77"/>
      <c r="AS49" s="97"/>
      <c r="AT49" s="77">
        <v>3664</v>
      </c>
      <c r="AU49" s="77">
        <v>18</v>
      </c>
      <c r="AV49" s="94" t="s">
        <v>4463</v>
      </c>
      <c r="AW49" s="77" t="s">
        <v>2874</v>
      </c>
      <c r="AX49" s="94" t="s">
        <v>3662</v>
      </c>
      <c r="AY49" s="77"/>
      <c r="AZ49" s="83">
        <f t="shared" si="0"/>
        <v>4.0500000000000001E-2</v>
      </c>
    </row>
    <row r="50" spans="1:52" s="99" customFormat="1" ht="34.950000000000003" customHeight="1" x14ac:dyDescent="0.45">
      <c r="A50" s="93" t="s">
        <v>44</v>
      </c>
      <c r="B50" s="77">
        <v>1</v>
      </c>
      <c r="C50" s="93" t="s">
        <v>221</v>
      </c>
      <c r="D50" s="93" t="s">
        <v>4461</v>
      </c>
      <c r="E50" s="93"/>
      <c r="F50" s="94">
        <v>1</v>
      </c>
      <c r="G50" s="93" t="s">
        <v>4471</v>
      </c>
      <c r="H50" s="77"/>
      <c r="I50" s="95">
        <v>2465</v>
      </c>
      <c r="J50" s="77" t="s">
        <v>5427</v>
      </c>
      <c r="K50" s="77"/>
      <c r="L50" s="93" t="s">
        <v>3212</v>
      </c>
      <c r="M50" s="96" t="s">
        <v>7459</v>
      </c>
      <c r="N50" s="96"/>
      <c r="O50" s="79">
        <v>1</v>
      </c>
      <c r="P50" s="77">
        <v>440</v>
      </c>
      <c r="Q50" s="77">
        <v>300</v>
      </c>
      <c r="R50" s="77">
        <v>900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3665</v>
      </c>
      <c r="AU50" s="77">
        <v>18</v>
      </c>
      <c r="AV50" s="94" t="s">
        <v>4463</v>
      </c>
      <c r="AW50" s="77" t="s">
        <v>2876</v>
      </c>
      <c r="AX50" s="94" t="s">
        <v>3232</v>
      </c>
      <c r="AY50" s="77"/>
      <c r="AZ50" s="83">
        <f t="shared" si="0"/>
        <v>0.1188</v>
      </c>
    </row>
    <row r="51" spans="1:52" s="99" customFormat="1" ht="34.950000000000003" customHeight="1" x14ac:dyDescent="0.45">
      <c r="A51" s="93" t="s">
        <v>44</v>
      </c>
      <c r="B51" s="77">
        <v>1</v>
      </c>
      <c r="C51" s="93" t="s">
        <v>221</v>
      </c>
      <c r="D51" s="93" t="s">
        <v>4461</v>
      </c>
      <c r="E51" s="93"/>
      <c r="F51" s="94">
        <v>1</v>
      </c>
      <c r="G51" s="93" t="s">
        <v>4471</v>
      </c>
      <c r="H51" s="77"/>
      <c r="I51" s="95">
        <v>2466</v>
      </c>
      <c r="J51" s="77" t="s">
        <v>5427</v>
      </c>
      <c r="K51" s="77"/>
      <c r="L51" s="93" t="s">
        <v>2873</v>
      </c>
      <c r="M51" s="96" t="s">
        <v>7542</v>
      </c>
      <c r="N51" s="96"/>
      <c r="O51" s="79">
        <v>1</v>
      </c>
      <c r="P51" s="77">
        <v>370</v>
      </c>
      <c r="Q51" s="77">
        <v>330</v>
      </c>
      <c r="R51" s="77">
        <v>880</v>
      </c>
      <c r="S51" s="77"/>
      <c r="T51" s="77"/>
      <c r="U51" s="77"/>
      <c r="V51" s="77"/>
      <c r="W51" s="77"/>
      <c r="X51" s="77"/>
      <c r="Y51" s="77"/>
      <c r="Z51" s="77"/>
      <c r="AA51" s="77"/>
      <c r="AB51" s="77"/>
      <c r="AC51" s="77"/>
      <c r="AD51" s="77"/>
      <c r="AE51" s="77"/>
      <c r="AF51" s="77"/>
      <c r="AG51" s="77"/>
      <c r="AH51" s="77"/>
      <c r="AI51" s="77"/>
      <c r="AJ51" s="77" t="s">
        <v>3043</v>
      </c>
      <c r="AK51" s="77"/>
      <c r="AL51" s="77"/>
      <c r="AM51" s="94"/>
      <c r="AN51" s="94"/>
      <c r="AO51" s="77"/>
      <c r="AP51" s="77"/>
      <c r="AQ51" s="77"/>
      <c r="AR51" s="77"/>
      <c r="AS51" s="97"/>
      <c r="AT51" s="77">
        <v>3666</v>
      </c>
      <c r="AU51" s="77">
        <v>18</v>
      </c>
      <c r="AV51" s="94" t="s">
        <v>4463</v>
      </c>
      <c r="AW51" s="77" t="s">
        <v>2957</v>
      </c>
      <c r="AX51" s="94" t="s">
        <v>3232</v>
      </c>
      <c r="AY51" s="77"/>
      <c r="AZ51" s="83">
        <f t="shared" si="0"/>
        <v>0.107448</v>
      </c>
    </row>
    <row r="52" spans="1:52" s="99" customFormat="1" ht="34.950000000000003" customHeight="1" x14ac:dyDescent="0.45">
      <c r="A52" s="93" t="s">
        <v>44</v>
      </c>
      <c r="B52" s="77">
        <v>1</v>
      </c>
      <c r="C52" s="93" t="s">
        <v>221</v>
      </c>
      <c r="D52" s="93" t="s">
        <v>4461</v>
      </c>
      <c r="E52" s="93"/>
      <c r="F52" s="94">
        <v>1</v>
      </c>
      <c r="G52" s="93" t="s">
        <v>4464</v>
      </c>
      <c r="H52" s="77"/>
      <c r="I52" s="95">
        <v>2467</v>
      </c>
      <c r="J52" s="77" t="s">
        <v>5427</v>
      </c>
      <c r="K52" s="77"/>
      <c r="L52" s="93" t="s">
        <v>3180</v>
      </c>
      <c r="M52" s="96" t="s">
        <v>7543</v>
      </c>
      <c r="N52" s="96"/>
      <c r="O52" s="79">
        <v>1</v>
      </c>
      <c r="P52" s="77">
        <v>440</v>
      </c>
      <c r="Q52" s="77">
        <v>290</v>
      </c>
      <c r="R52" s="77">
        <v>730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3667</v>
      </c>
      <c r="AU52" s="77">
        <v>18</v>
      </c>
      <c r="AV52" s="94" t="s">
        <v>4463</v>
      </c>
      <c r="AW52" s="77" t="s">
        <v>2876</v>
      </c>
      <c r="AX52" s="94" t="s">
        <v>3232</v>
      </c>
      <c r="AY52" s="77"/>
      <c r="AZ52" s="83">
        <f t="shared" si="0"/>
        <v>9.3147999999999995E-2</v>
      </c>
    </row>
    <row r="53" spans="1:52" s="99" customFormat="1" ht="34.950000000000003" customHeight="1" x14ac:dyDescent="0.45">
      <c r="A53" s="93" t="s">
        <v>44</v>
      </c>
      <c r="B53" s="77">
        <v>1</v>
      </c>
      <c r="C53" s="93" t="s">
        <v>221</v>
      </c>
      <c r="D53" s="93" t="s">
        <v>4461</v>
      </c>
      <c r="E53" s="93"/>
      <c r="F53" s="94">
        <v>1</v>
      </c>
      <c r="G53" s="93" t="s">
        <v>4471</v>
      </c>
      <c r="H53" s="77"/>
      <c r="I53" s="95">
        <v>2468</v>
      </c>
      <c r="J53" s="77" t="s">
        <v>5427</v>
      </c>
      <c r="K53" s="77"/>
      <c r="L53" s="93" t="s">
        <v>3498</v>
      </c>
      <c r="M53" s="96" t="s">
        <v>7544</v>
      </c>
      <c r="N53" s="96"/>
      <c r="O53" s="79">
        <v>1</v>
      </c>
      <c r="P53" s="77">
        <v>450</v>
      </c>
      <c r="Q53" s="77">
        <v>350</v>
      </c>
      <c r="R53" s="77">
        <v>900</v>
      </c>
      <c r="S53" s="77"/>
      <c r="T53" s="77"/>
      <c r="U53" s="77"/>
      <c r="V53" s="77"/>
      <c r="W53" s="77"/>
      <c r="X53" s="77"/>
      <c r="Y53" s="77"/>
      <c r="Z53" s="77"/>
      <c r="AA53" s="77"/>
      <c r="AB53" s="77"/>
      <c r="AC53" s="77"/>
      <c r="AD53" s="77"/>
      <c r="AE53" s="77"/>
      <c r="AF53" s="77"/>
      <c r="AG53" s="77"/>
      <c r="AH53" s="77"/>
      <c r="AI53" s="77"/>
      <c r="AJ53" s="77" t="s">
        <v>3043</v>
      </c>
      <c r="AK53" s="77"/>
      <c r="AL53" s="77"/>
      <c r="AM53" s="94"/>
      <c r="AN53" s="94" t="s">
        <v>4473</v>
      </c>
      <c r="AO53" s="77"/>
      <c r="AP53" s="77"/>
      <c r="AQ53" s="77"/>
      <c r="AR53" s="77"/>
      <c r="AS53" s="97"/>
      <c r="AT53" s="77">
        <v>3668</v>
      </c>
      <c r="AU53" s="77">
        <v>18</v>
      </c>
      <c r="AV53" s="94" t="s">
        <v>4463</v>
      </c>
      <c r="AW53" s="77" t="s">
        <v>2957</v>
      </c>
      <c r="AX53" s="94" t="s">
        <v>3232</v>
      </c>
      <c r="AY53" s="77"/>
      <c r="AZ53" s="83">
        <f t="shared" si="0"/>
        <v>0.14174999999999999</v>
      </c>
    </row>
    <row r="54" spans="1:52" s="154" customFormat="1" ht="34.950000000000003" customHeight="1" x14ac:dyDescent="0.45">
      <c r="A54" s="171" t="s">
        <v>44</v>
      </c>
      <c r="B54" s="172">
        <v>1</v>
      </c>
      <c r="C54" s="171" t="s">
        <v>221</v>
      </c>
      <c r="D54" s="151"/>
      <c r="E54" s="151"/>
      <c r="F54" s="147"/>
      <c r="G54" s="151"/>
      <c r="H54" s="147"/>
      <c r="I54" s="152" t="s">
        <v>595</v>
      </c>
      <c r="J54" s="147"/>
      <c r="K54" s="147"/>
      <c r="L54" s="151" t="s">
        <v>7160</v>
      </c>
      <c r="M54" s="151" t="s">
        <v>7141</v>
      </c>
      <c r="N54" s="151" t="s">
        <v>594</v>
      </c>
      <c r="O54" s="147">
        <v>1</v>
      </c>
      <c r="P54" s="147">
        <v>150</v>
      </c>
      <c r="Q54" s="147">
        <v>280</v>
      </c>
      <c r="R54" s="147">
        <v>500</v>
      </c>
      <c r="S54" s="147"/>
      <c r="T54" s="147" t="s">
        <v>3482</v>
      </c>
      <c r="U54" s="147"/>
      <c r="V54" s="147"/>
      <c r="W54" s="147"/>
      <c r="X54" s="147"/>
      <c r="Y54" s="147"/>
      <c r="Z54" s="147"/>
      <c r="AA54" s="147"/>
      <c r="AB54" s="147"/>
      <c r="AC54" s="147"/>
      <c r="AD54" s="153"/>
      <c r="AE54" s="147" t="s">
        <v>3043</v>
      </c>
      <c r="AF54" s="147"/>
      <c r="AG54" s="147"/>
      <c r="AH54" s="147"/>
      <c r="AI54" s="147"/>
      <c r="AJ54" s="147"/>
      <c r="AK54" s="147"/>
      <c r="AL54" s="147"/>
      <c r="AM54" s="147"/>
      <c r="AN54" s="147"/>
      <c r="AO54" s="147"/>
      <c r="AP54" s="147"/>
      <c r="AQ54" s="147"/>
      <c r="AR54" s="147"/>
      <c r="AS54" s="147"/>
      <c r="AT54" s="147"/>
      <c r="AU54" s="147"/>
      <c r="AV54" s="147"/>
      <c r="AW54" s="147"/>
      <c r="AX54" s="147"/>
      <c r="AY54" s="147"/>
      <c r="AZ54" s="149">
        <f t="shared" si="0"/>
        <v>2.1000000000000001E-2</v>
      </c>
    </row>
    <row r="55" spans="1:52" ht="34.950000000000003" customHeight="1" x14ac:dyDescent="0.45">
      <c r="A55" s="101" t="s">
        <v>44</v>
      </c>
      <c r="B55" s="102">
        <v>1</v>
      </c>
      <c r="C55" s="101" t="s">
        <v>221</v>
      </c>
      <c r="D55" s="78"/>
      <c r="E55" s="78"/>
      <c r="F55" s="79"/>
      <c r="G55" s="78"/>
      <c r="H55" s="79"/>
      <c r="I55" s="87" t="s">
        <v>596</v>
      </c>
      <c r="J55" s="79"/>
      <c r="K55" s="79"/>
      <c r="L55" s="78" t="s">
        <v>7159</v>
      </c>
      <c r="M55" s="78" t="s">
        <v>7141</v>
      </c>
      <c r="N55" s="78" t="s">
        <v>597</v>
      </c>
      <c r="O55" s="79">
        <v>1</v>
      </c>
      <c r="P55" s="79">
        <v>200</v>
      </c>
      <c r="Q55" s="79">
        <v>250</v>
      </c>
      <c r="R55" s="79">
        <v>500</v>
      </c>
      <c r="S55" s="79"/>
      <c r="T55" s="79" t="s">
        <v>3482</v>
      </c>
      <c r="U55" s="79"/>
      <c r="V55" s="79"/>
      <c r="W55" s="79"/>
      <c r="X55" s="79"/>
      <c r="Y55" s="79"/>
      <c r="Z55" s="79"/>
      <c r="AA55" s="79"/>
      <c r="AB55" s="79"/>
      <c r="AC55" s="79"/>
      <c r="AD55" s="81"/>
      <c r="AE55" s="79" t="s">
        <v>3043</v>
      </c>
      <c r="AF55" s="79"/>
      <c r="AG55" s="79"/>
      <c r="AH55" s="79"/>
      <c r="AI55" s="79"/>
      <c r="AJ55" s="79"/>
      <c r="AK55" s="79"/>
      <c r="AL55" s="79"/>
      <c r="AM55" s="79"/>
      <c r="AN55" s="79"/>
      <c r="AO55" s="79"/>
      <c r="AP55" s="79"/>
      <c r="AQ55" s="79"/>
      <c r="AR55" s="79"/>
      <c r="AS55" s="79"/>
      <c r="AT55" s="79"/>
      <c r="AU55" s="79"/>
      <c r="AV55" s="79"/>
      <c r="AW55" s="79"/>
      <c r="AX55" s="79"/>
      <c r="AY55" s="79"/>
      <c r="AZ55" s="83">
        <f t="shared" si="0"/>
        <v>2.5000000000000001E-2</v>
      </c>
    </row>
    <row r="56" spans="1:52" ht="34.950000000000003" customHeight="1" x14ac:dyDescent="0.45">
      <c r="A56" s="78" t="s">
        <v>44</v>
      </c>
      <c r="B56" s="79">
        <v>1</v>
      </c>
      <c r="C56" s="78" t="s">
        <v>221</v>
      </c>
      <c r="D56" s="78"/>
      <c r="E56" s="78"/>
      <c r="F56" s="79"/>
      <c r="G56" s="78"/>
      <c r="H56" s="79"/>
      <c r="I56" s="87" t="s">
        <v>604</v>
      </c>
      <c r="J56" s="79"/>
      <c r="K56" s="79"/>
      <c r="L56" s="78" t="s">
        <v>7158</v>
      </c>
      <c r="M56" s="78" t="s">
        <v>7142</v>
      </c>
      <c r="N56" s="78" t="s">
        <v>7143</v>
      </c>
      <c r="O56" s="79">
        <v>1</v>
      </c>
      <c r="P56" s="79">
        <v>700</v>
      </c>
      <c r="Q56" s="79">
        <v>500</v>
      </c>
      <c r="R56" s="79">
        <v>1200</v>
      </c>
      <c r="S56" s="79"/>
      <c r="T56" s="79" t="s">
        <v>5454</v>
      </c>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f t="shared" si="0"/>
        <v>0.42</v>
      </c>
    </row>
    <row r="57" spans="1:52" ht="34.950000000000003" customHeight="1" x14ac:dyDescent="0.45">
      <c r="A57" s="78" t="s">
        <v>44</v>
      </c>
      <c r="B57" s="79">
        <v>1</v>
      </c>
      <c r="C57" s="78" t="s">
        <v>221</v>
      </c>
      <c r="D57" s="78" t="s">
        <v>1954</v>
      </c>
      <c r="E57" s="78" t="s">
        <v>44</v>
      </c>
      <c r="F57" s="79">
        <v>1</v>
      </c>
      <c r="G57" s="78" t="s">
        <v>10396</v>
      </c>
      <c r="H57" s="79" t="s">
        <v>2824</v>
      </c>
      <c r="I57" s="87" t="s">
        <v>605</v>
      </c>
      <c r="J57" s="79" t="s">
        <v>0</v>
      </c>
      <c r="K57" s="79"/>
      <c r="L57" s="78" t="s">
        <v>7161</v>
      </c>
      <c r="M57" s="78" t="s">
        <v>7139</v>
      </c>
      <c r="N57" s="78" t="s">
        <v>7548</v>
      </c>
      <c r="O57" s="79">
        <v>1</v>
      </c>
      <c r="P57" s="79">
        <v>600</v>
      </c>
      <c r="Q57" s="79">
        <v>450</v>
      </c>
      <c r="R57" s="79">
        <v>1300</v>
      </c>
      <c r="S57" s="79"/>
      <c r="T57" s="79" t="s">
        <v>3482</v>
      </c>
      <c r="U57" s="79"/>
      <c r="V57" s="79"/>
      <c r="W57" s="79"/>
      <c r="X57" s="79"/>
      <c r="Y57" s="79"/>
      <c r="Z57" s="79"/>
      <c r="AA57" s="79"/>
      <c r="AB57" s="79"/>
      <c r="AC57" s="79"/>
      <c r="AD57" s="81">
        <v>37825</v>
      </c>
      <c r="AE57" s="79"/>
      <c r="AF57" s="79"/>
      <c r="AG57" s="79"/>
      <c r="AH57" s="79"/>
      <c r="AI57" s="79"/>
      <c r="AJ57" s="79"/>
      <c r="AK57" s="79"/>
      <c r="AL57" s="79"/>
      <c r="AM57" s="79"/>
      <c r="AN57" s="79"/>
      <c r="AO57" s="79"/>
      <c r="AP57" s="79"/>
      <c r="AQ57" s="79"/>
      <c r="AR57" s="79"/>
      <c r="AS57" s="79"/>
      <c r="AT57" s="79"/>
      <c r="AU57" s="79"/>
      <c r="AV57" s="79"/>
      <c r="AW57" s="79"/>
      <c r="AX57" s="79"/>
      <c r="AY57" s="79" t="s">
        <v>7439</v>
      </c>
      <c r="AZ57" s="83">
        <f t="shared" si="0"/>
        <v>0.35099999999999998</v>
      </c>
    </row>
    <row r="58" spans="1:52" ht="34.950000000000003" customHeight="1" x14ac:dyDescent="0.45">
      <c r="A58" s="78" t="s">
        <v>44</v>
      </c>
      <c r="B58" s="79">
        <v>1</v>
      </c>
      <c r="C58" s="78" t="s">
        <v>221</v>
      </c>
      <c r="D58" s="78" t="s">
        <v>1954</v>
      </c>
      <c r="E58" s="78" t="s">
        <v>44</v>
      </c>
      <c r="F58" s="79">
        <v>1</v>
      </c>
      <c r="G58" s="78" t="s">
        <v>10396</v>
      </c>
      <c r="H58" s="79"/>
      <c r="I58" s="87" t="s">
        <v>606</v>
      </c>
      <c r="J58" s="79" t="s">
        <v>0</v>
      </c>
      <c r="K58" s="79"/>
      <c r="L58" s="78" t="s">
        <v>7064</v>
      </c>
      <c r="M58" s="78" t="s">
        <v>7137</v>
      </c>
      <c r="N58" s="78"/>
      <c r="O58" s="79">
        <v>1</v>
      </c>
      <c r="P58" s="79">
        <v>450</v>
      </c>
      <c r="Q58" s="79">
        <v>450</v>
      </c>
      <c r="R58" s="79">
        <v>750</v>
      </c>
      <c r="S58" s="79"/>
      <c r="T58" s="79" t="s">
        <v>3482</v>
      </c>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f t="shared" si="0"/>
        <v>0.15187500000000001</v>
      </c>
    </row>
    <row r="59" spans="1:52" ht="34.950000000000003" customHeight="1" x14ac:dyDescent="0.45">
      <c r="A59" s="78" t="s">
        <v>44</v>
      </c>
      <c r="B59" s="79">
        <v>1</v>
      </c>
      <c r="C59" s="78" t="s">
        <v>221</v>
      </c>
      <c r="D59" s="78" t="s">
        <v>1954</v>
      </c>
      <c r="E59" s="78" t="s">
        <v>44</v>
      </c>
      <c r="F59" s="79">
        <v>1</v>
      </c>
      <c r="G59" s="78" t="s">
        <v>10396</v>
      </c>
      <c r="H59" s="79"/>
      <c r="I59" s="87" t="s">
        <v>607</v>
      </c>
      <c r="J59" s="79" t="s">
        <v>0</v>
      </c>
      <c r="K59" s="79"/>
      <c r="L59" s="78" t="s">
        <v>7064</v>
      </c>
      <c r="M59" s="78"/>
      <c r="N59" s="78"/>
      <c r="O59" s="79">
        <v>1</v>
      </c>
      <c r="P59" s="79">
        <v>400</v>
      </c>
      <c r="Q59" s="79">
        <v>400</v>
      </c>
      <c r="R59" s="79">
        <v>750</v>
      </c>
      <c r="S59" s="79"/>
      <c r="T59" s="79" t="s">
        <v>3482</v>
      </c>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0"/>
        <v>0.12</v>
      </c>
    </row>
    <row r="60" spans="1:52" s="154" customFormat="1" ht="34.950000000000003" customHeight="1" x14ac:dyDescent="0.45">
      <c r="A60" s="151" t="s">
        <v>44</v>
      </c>
      <c r="B60" s="147">
        <v>1</v>
      </c>
      <c r="C60" s="151" t="s">
        <v>221</v>
      </c>
      <c r="D60" s="151" t="s">
        <v>1954</v>
      </c>
      <c r="E60" s="151" t="s">
        <v>44</v>
      </c>
      <c r="F60" s="147">
        <v>1</v>
      </c>
      <c r="G60" s="151" t="s">
        <v>10396</v>
      </c>
      <c r="H60" s="147" t="s">
        <v>2824</v>
      </c>
      <c r="I60" s="152"/>
      <c r="J60" s="147" t="s">
        <v>0</v>
      </c>
      <c r="K60" s="147"/>
      <c r="L60" s="151" t="s">
        <v>7158</v>
      </c>
      <c r="M60" s="151"/>
      <c r="N60" s="151"/>
      <c r="O60" s="147">
        <v>1</v>
      </c>
      <c r="P60" s="147"/>
      <c r="Q60" s="147"/>
      <c r="R60" s="147"/>
      <c r="S60" s="147"/>
      <c r="T60" s="147"/>
      <c r="U60" s="147"/>
      <c r="V60" s="147"/>
      <c r="W60" s="147"/>
      <c r="X60" s="147"/>
      <c r="Y60" s="147"/>
      <c r="Z60" s="147"/>
      <c r="AA60" s="147"/>
      <c r="AB60" s="147"/>
      <c r="AC60" s="147"/>
      <c r="AD60" s="153" t="s">
        <v>2810</v>
      </c>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9">
        <f t="shared" si="0"/>
        <v>0</v>
      </c>
    </row>
    <row r="61" spans="1:52" ht="34.950000000000003" customHeight="1" x14ac:dyDescent="0.45">
      <c r="A61" s="78" t="s">
        <v>44</v>
      </c>
      <c r="B61" s="79">
        <v>1</v>
      </c>
      <c r="C61" s="78" t="s">
        <v>221</v>
      </c>
      <c r="D61" s="78" t="s">
        <v>1954</v>
      </c>
      <c r="E61" s="78" t="s">
        <v>44</v>
      </c>
      <c r="F61" s="79">
        <v>1</v>
      </c>
      <c r="G61" s="78" t="s">
        <v>443</v>
      </c>
      <c r="H61" s="79" t="s">
        <v>2824</v>
      </c>
      <c r="I61" s="87" t="s">
        <v>601</v>
      </c>
      <c r="J61" s="79" t="s">
        <v>0</v>
      </c>
      <c r="K61" s="79"/>
      <c r="L61" s="78" t="s">
        <v>7156</v>
      </c>
      <c r="M61" s="78" t="s">
        <v>7133</v>
      </c>
      <c r="N61" s="78" t="s">
        <v>7148</v>
      </c>
      <c r="O61" s="79">
        <v>1</v>
      </c>
      <c r="P61" s="79">
        <v>900</v>
      </c>
      <c r="Q61" s="79">
        <v>500</v>
      </c>
      <c r="R61" s="79">
        <v>1500</v>
      </c>
      <c r="S61" s="79"/>
      <c r="T61" s="79" t="s">
        <v>3482</v>
      </c>
      <c r="U61" s="79"/>
      <c r="V61" s="79"/>
      <c r="W61" s="79"/>
      <c r="X61" s="79"/>
      <c r="Y61" s="79"/>
      <c r="Z61" s="79"/>
      <c r="AA61" s="79"/>
      <c r="AB61" s="79"/>
      <c r="AC61" s="79"/>
      <c r="AD61" s="81">
        <v>43511</v>
      </c>
      <c r="AE61" s="79"/>
      <c r="AF61" s="79"/>
      <c r="AG61" s="79"/>
      <c r="AH61" s="79"/>
      <c r="AI61" s="79"/>
      <c r="AJ61" s="79"/>
      <c r="AK61" s="79"/>
      <c r="AL61" s="79"/>
      <c r="AM61" s="79"/>
      <c r="AN61" s="79"/>
      <c r="AO61" s="79"/>
      <c r="AP61" s="79"/>
      <c r="AQ61" s="79"/>
      <c r="AR61" s="79"/>
      <c r="AS61" s="79"/>
      <c r="AT61" s="79"/>
      <c r="AU61" s="79"/>
      <c r="AV61" s="79"/>
      <c r="AW61" s="79"/>
      <c r="AX61" s="79"/>
      <c r="AY61" s="79"/>
      <c r="AZ61" s="83">
        <f t="shared" si="0"/>
        <v>0.67500000000000004</v>
      </c>
    </row>
    <row r="62" spans="1:52" ht="34.950000000000003" customHeight="1" x14ac:dyDescent="0.45">
      <c r="A62" s="78" t="s">
        <v>44</v>
      </c>
      <c r="B62" s="79">
        <v>1</v>
      </c>
      <c r="C62" s="78" t="s">
        <v>221</v>
      </c>
      <c r="D62" s="78" t="s">
        <v>1954</v>
      </c>
      <c r="E62" s="78" t="s">
        <v>44</v>
      </c>
      <c r="F62" s="79">
        <v>1</v>
      </c>
      <c r="G62" s="78" t="s">
        <v>443</v>
      </c>
      <c r="H62" s="79" t="s">
        <v>2824</v>
      </c>
      <c r="I62" s="87" t="s">
        <v>602</v>
      </c>
      <c r="J62" s="79" t="s">
        <v>0</v>
      </c>
      <c r="K62" s="79"/>
      <c r="L62" s="78" t="s">
        <v>7157</v>
      </c>
      <c r="M62" s="78" t="s">
        <v>7144</v>
      </c>
      <c r="N62" s="78" t="s">
        <v>603</v>
      </c>
      <c r="O62" s="79">
        <v>1</v>
      </c>
      <c r="P62" s="79">
        <v>950</v>
      </c>
      <c r="Q62" s="79">
        <v>550</v>
      </c>
      <c r="R62" s="79">
        <v>1150</v>
      </c>
      <c r="S62" s="79"/>
      <c r="T62" s="79" t="s">
        <v>3482</v>
      </c>
      <c r="U62" s="79"/>
      <c r="V62" s="79"/>
      <c r="W62" s="79"/>
      <c r="X62" s="79"/>
      <c r="Y62" s="79"/>
      <c r="Z62" s="79"/>
      <c r="AA62" s="79"/>
      <c r="AB62" s="79"/>
      <c r="AC62" s="79"/>
      <c r="AD62" s="81">
        <v>42674</v>
      </c>
      <c r="AE62" s="79"/>
      <c r="AF62" s="79"/>
      <c r="AG62" s="79"/>
      <c r="AH62" s="79"/>
      <c r="AI62" s="79"/>
      <c r="AJ62" s="79"/>
      <c r="AK62" s="79"/>
      <c r="AL62" s="79"/>
      <c r="AM62" s="79"/>
      <c r="AN62" s="79"/>
      <c r="AO62" s="79"/>
      <c r="AP62" s="79"/>
      <c r="AQ62" s="79"/>
      <c r="AR62" s="79"/>
      <c r="AS62" s="79"/>
      <c r="AT62" s="79"/>
      <c r="AU62" s="79"/>
      <c r="AV62" s="79"/>
      <c r="AW62" s="79"/>
      <c r="AX62" s="79"/>
      <c r="AY62" s="79"/>
      <c r="AZ62" s="83">
        <f t="shared" si="0"/>
        <v>0.60087500000000005</v>
      </c>
    </row>
    <row r="63" spans="1:52" s="154" customFormat="1" ht="34.950000000000003" customHeight="1" x14ac:dyDescent="0.45">
      <c r="A63" s="151" t="s">
        <v>44</v>
      </c>
      <c r="B63" s="147">
        <v>1</v>
      </c>
      <c r="C63" s="151" t="s">
        <v>221</v>
      </c>
      <c r="D63" s="151"/>
      <c r="E63" s="151"/>
      <c r="F63" s="147"/>
      <c r="G63" s="151"/>
      <c r="H63" s="147"/>
      <c r="I63" s="152" t="s">
        <v>610</v>
      </c>
      <c r="J63" s="147"/>
      <c r="K63" s="147"/>
      <c r="L63" s="151" t="s">
        <v>7155</v>
      </c>
      <c r="M63" s="151"/>
      <c r="N63" s="151" t="s">
        <v>7154</v>
      </c>
      <c r="O63" s="147">
        <v>1</v>
      </c>
      <c r="P63" s="147">
        <v>600</v>
      </c>
      <c r="Q63" s="147">
        <v>650</v>
      </c>
      <c r="R63" s="147">
        <v>1100</v>
      </c>
      <c r="S63" s="147"/>
      <c r="T63" s="147" t="s">
        <v>3482</v>
      </c>
      <c r="U63" s="147"/>
      <c r="V63" s="147"/>
      <c r="W63" s="147"/>
      <c r="X63" s="147"/>
      <c r="Y63" s="147"/>
      <c r="Z63" s="147"/>
      <c r="AA63" s="147"/>
      <c r="AB63" s="147"/>
      <c r="AC63" s="147"/>
      <c r="AD63" s="153"/>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9">
        <f t="shared" si="0"/>
        <v>0.42899999999999999</v>
      </c>
    </row>
    <row r="64" spans="1:52" ht="34.950000000000003" customHeight="1" x14ac:dyDescent="0.45">
      <c r="A64" s="78" t="s">
        <v>44</v>
      </c>
      <c r="B64" s="79">
        <v>1</v>
      </c>
      <c r="C64" s="78" t="s">
        <v>221</v>
      </c>
      <c r="D64" s="78" t="s">
        <v>1954</v>
      </c>
      <c r="E64" s="78" t="s">
        <v>44</v>
      </c>
      <c r="F64" s="79">
        <v>1</v>
      </c>
      <c r="G64" s="78" t="s">
        <v>443</v>
      </c>
      <c r="H64" s="79"/>
      <c r="I64" s="87"/>
      <c r="J64" s="79" t="s">
        <v>2498</v>
      </c>
      <c r="K64" s="79"/>
      <c r="L64" s="78" t="s">
        <v>7155</v>
      </c>
      <c r="M64" s="78"/>
      <c r="N64" s="78" t="s">
        <v>7154</v>
      </c>
      <c r="O64" s="79">
        <v>1</v>
      </c>
      <c r="P64" s="79">
        <v>550</v>
      </c>
      <c r="Q64" s="79">
        <v>550</v>
      </c>
      <c r="R64" s="79">
        <v>1250</v>
      </c>
      <c r="S64" s="79"/>
      <c r="T64" s="79"/>
      <c r="U64" s="79"/>
      <c r="V64" s="79"/>
      <c r="W64" s="79"/>
      <c r="X64" s="79"/>
      <c r="Y64" s="79"/>
      <c r="Z64" s="79"/>
      <c r="AA64" s="79"/>
      <c r="AB64" s="79"/>
      <c r="AC64" s="79"/>
      <c r="AD64" s="81" t="s">
        <v>2433</v>
      </c>
      <c r="AE64" s="79"/>
      <c r="AF64" s="79"/>
      <c r="AG64" s="79"/>
      <c r="AH64" s="79"/>
      <c r="AI64" s="79"/>
      <c r="AJ64" s="79"/>
      <c r="AK64" s="79"/>
      <c r="AL64" s="79"/>
      <c r="AM64" s="79"/>
      <c r="AN64" s="79"/>
      <c r="AO64" s="79"/>
      <c r="AP64" s="79"/>
      <c r="AQ64" s="79"/>
      <c r="AR64" s="79"/>
      <c r="AS64" s="79"/>
      <c r="AT64" s="79"/>
      <c r="AU64" s="79"/>
      <c r="AV64" s="79"/>
      <c r="AW64" s="79"/>
      <c r="AX64" s="79"/>
      <c r="AY64" s="79"/>
      <c r="AZ64" s="83">
        <f t="shared" si="0"/>
        <v>0.37812499999999999</v>
      </c>
    </row>
    <row r="65" spans="1:52" s="154" customFormat="1" ht="34.950000000000003" customHeight="1" x14ac:dyDescent="0.45">
      <c r="A65" s="151" t="s">
        <v>44</v>
      </c>
      <c r="B65" s="147">
        <v>1</v>
      </c>
      <c r="C65" s="151" t="s">
        <v>221</v>
      </c>
      <c r="D65" s="151"/>
      <c r="E65" s="151"/>
      <c r="F65" s="147"/>
      <c r="G65" s="151"/>
      <c r="H65" s="147"/>
      <c r="I65" s="152" t="s">
        <v>583</v>
      </c>
      <c r="J65" s="147"/>
      <c r="K65" s="147"/>
      <c r="L65" s="151" t="s">
        <v>584</v>
      </c>
      <c r="M65" s="151" t="s">
        <v>7138</v>
      </c>
      <c r="N65" s="151" t="s">
        <v>585</v>
      </c>
      <c r="O65" s="147">
        <v>1</v>
      </c>
      <c r="P65" s="147">
        <v>440</v>
      </c>
      <c r="Q65" s="147">
        <v>460</v>
      </c>
      <c r="R65" s="147">
        <v>1200</v>
      </c>
      <c r="S65" s="147"/>
      <c r="T65" s="147" t="s">
        <v>3482</v>
      </c>
      <c r="U65" s="147"/>
      <c r="V65" s="147"/>
      <c r="W65" s="147"/>
      <c r="X65" s="147"/>
      <c r="Y65" s="147"/>
      <c r="Z65" s="147"/>
      <c r="AA65" s="147"/>
      <c r="AB65" s="147"/>
      <c r="AC65" s="147"/>
      <c r="AD65" s="153"/>
      <c r="AE65" s="147" t="s">
        <v>3482</v>
      </c>
      <c r="AF65" s="147"/>
      <c r="AG65" s="147"/>
      <c r="AH65" s="147"/>
      <c r="AI65" s="147"/>
      <c r="AJ65" s="147"/>
      <c r="AK65" s="147"/>
      <c r="AL65" s="147"/>
      <c r="AM65" s="147"/>
      <c r="AN65" s="147"/>
      <c r="AO65" s="147"/>
      <c r="AP65" s="147"/>
      <c r="AQ65" s="147"/>
      <c r="AR65" s="147"/>
      <c r="AS65" s="147"/>
      <c r="AT65" s="147"/>
      <c r="AU65" s="147"/>
      <c r="AV65" s="147"/>
      <c r="AW65" s="147"/>
      <c r="AX65" s="147"/>
      <c r="AY65" s="147"/>
      <c r="AZ65" s="149">
        <f t="shared" si="0"/>
        <v>0.24288000000000001</v>
      </c>
    </row>
    <row r="66" spans="1:52" ht="34.950000000000003" customHeight="1" x14ac:dyDescent="0.45">
      <c r="A66" s="78" t="s">
        <v>44</v>
      </c>
      <c r="B66" s="79">
        <v>1</v>
      </c>
      <c r="C66" s="78" t="s">
        <v>221</v>
      </c>
      <c r="D66" s="78" t="s">
        <v>1954</v>
      </c>
      <c r="E66" s="78" t="s">
        <v>44</v>
      </c>
      <c r="F66" s="79">
        <v>1</v>
      </c>
      <c r="G66" s="78" t="s">
        <v>582</v>
      </c>
      <c r="H66" s="79"/>
      <c r="I66" s="87" t="s">
        <v>586</v>
      </c>
      <c r="J66" s="79" t="s">
        <v>0</v>
      </c>
      <c r="K66" s="79"/>
      <c r="L66" s="78" t="s">
        <v>7171</v>
      </c>
      <c r="M66" s="78" t="s">
        <v>7147</v>
      </c>
      <c r="N66" s="78" t="s">
        <v>587</v>
      </c>
      <c r="O66" s="79">
        <v>1</v>
      </c>
      <c r="P66" s="79">
        <v>200</v>
      </c>
      <c r="Q66" s="79">
        <v>150</v>
      </c>
      <c r="R66" s="79">
        <v>300</v>
      </c>
      <c r="S66" s="79"/>
      <c r="T66" s="79" t="s">
        <v>3482</v>
      </c>
      <c r="U66" s="79"/>
      <c r="V66" s="79"/>
      <c r="W66" s="79"/>
      <c r="X66" s="79"/>
      <c r="Y66" s="79"/>
      <c r="Z66" s="79"/>
      <c r="AA66" s="79"/>
      <c r="AB66" s="79"/>
      <c r="AC66" s="79" t="s">
        <v>5462</v>
      </c>
      <c r="AD66" s="81">
        <v>36830</v>
      </c>
      <c r="AE66" s="79" t="s">
        <v>3482</v>
      </c>
      <c r="AF66" s="79"/>
      <c r="AG66" s="79"/>
      <c r="AH66" s="79"/>
      <c r="AI66" s="79"/>
      <c r="AJ66" s="79"/>
      <c r="AK66" s="79"/>
      <c r="AL66" s="79"/>
      <c r="AM66" s="79"/>
      <c r="AN66" s="79"/>
      <c r="AO66" s="79"/>
      <c r="AP66" s="79"/>
      <c r="AQ66" s="79"/>
      <c r="AR66" s="79"/>
      <c r="AS66" s="79"/>
      <c r="AT66" s="79"/>
      <c r="AU66" s="79"/>
      <c r="AV66" s="79"/>
      <c r="AW66" s="79"/>
      <c r="AX66" s="79"/>
      <c r="AY66" s="79"/>
      <c r="AZ66" s="83">
        <f t="shared" si="0"/>
        <v>8.9999999999999993E-3</v>
      </c>
    </row>
    <row r="67" spans="1:52" s="154" customFormat="1" ht="34.950000000000003" customHeight="1" x14ac:dyDescent="0.45">
      <c r="A67" s="151" t="s">
        <v>44</v>
      </c>
      <c r="B67" s="147">
        <v>1</v>
      </c>
      <c r="C67" s="151" t="s">
        <v>221</v>
      </c>
      <c r="D67" s="151" t="s">
        <v>1954</v>
      </c>
      <c r="E67" s="151" t="s">
        <v>44</v>
      </c>
      <c r="F67" s="147">
        <v>1</v>
      </c>
      <c r="G67" s="151" t="s">
        <v>582</v>
      </c>
      <c r="H67" s="147"/>
      <c r="I67" s="152" t="s">
        <v>588</v>
      </c>
      <c r="J67" s="147" t="s">
        <v>0</v>
      </c>
      <c r="K67" s="147"/>
      <c r="L67" s="151" t="s">
        <v>7172</v>
      </c>
      <c r="M67" s="151" t="s">
        <v>7144</v>
      </c>
      <c r="N67" s="151" t="s">
        <v>590</v>
      </c>
      <c r="O67" s="147">
        <v>1</v>
      </c>
      <c r="P67" s="147">
        <v>120</v>
      </c>
      <c r="Q67" s="147">
        <v>240</v>
      </c>
      <c r="R67" s="147">
        <v>300</v>
      </c>
      <c r="S67" s="147"/>
      <c r="T67" s="147" t="s">
        <v>3482</v>
      </c>
      <c r="U67" s="147"/>
      <c r="V67" s="147"/>
      <c r="W67" s="147"/>
      <c r="X67" s="147"/>
      <c r="Y67" s="147"/>
      <c r="Z67" s="147"/>
      <c r="AA67" s="147"/>
      <c r="AB67" s="147"/>
      <c r="AC67" s="147"/>
      <c r="AD67" s="153"/>
      <c r="AE67" s="147" t="s">
        <v>3482</v>
      </c>
      <c r="AF67" s="147"/>
      <c r="AG67" s="147"/>
      <c r="AH67" s="147"/>
      <c r="AI67" s="147"/>
      <c r="AJ67" s="147"/>
      <c r="AK67" s="147"/>
      <c r="AL67" s="147"/>
      <c r="AM67" s="147"/>
      <c r="AN67" s="147"/>
      <c r="AO67" s="147"/>
      <c r="AP67" s="147"/>
      <c r="AQ67" s="147"/>
      <c r="AR67" s="147"/>
      <c r="AS67" s="147"/>
      <c r="AT67" s="147"/>
      <c r="AU67" s="147"/>
      <c r="AV67" s="147"/>
      <c r="AW67" s="147"/>
      <c r="AX67" s="147"/>
      <c r="AY67" s="147"/>
      <c r="AZ67" s="149">
        <f t="shared" ref="AZ67:AZ110" si="1">P67*Q67*R67/1000000000*O67</f>
        <v>8.6400000000000001E-3</v>
      </c>
    </row>
    <row r="68" spans="1:52" s="154" customFormat="1" ht="34.950000000000003" customHeight="1" x14ac:dyDescent="0.45">
      <c r="A68" s="151" t="s">
        <v>44</v>
      </c>
      <c r="B68" s="147">
        <v>1</v>
      </c>
      <c r="C68" s="151" t="s">
        <v>221</v>
      </c>
      <c r="D68" s="151" t="s">
        <v>1954</v>
      </c>
      <c r="E68" s="151" t="s">
        <v>44</v>
      </c>
      <c r="F68" s="147">
        <v>1</v>
      </c>
      <c r="G68" s="151" t="s">
        <v>2521</v>
      </c>
      <c r="H68" s="147" t="s">
        <v>2824</v>
      </c>
      <c r="I68" s="152"/>
      <c r="J68" s="147" t="s">
        <v>0</v>
      </c>
      <c r="K68" s="147"/>
      <c r="L68" s="151" t="s">
        <v>584</v>
      </c>
      <c r="M68" s="151" t="s">
        <v>10397</v>
      </c>
      <c r="N68" s="151" t="s">
        <v>8986</v>
      </c>
      <c r="O68" s="147">
        <v>1</v>
      </c>
      <c r="P68" s="147"/>
      <c r="Q68" s="147"/>
      <c r="R68" s="147"/>
      <c r="S68" s="147"/>
      <c r="T68" s="147"/>
      <c r="U68" s="147"/>
      <c r="V68" s="147"/>
      <c r="W68" s="147"/>
      <c r="X68" s="147"/>
      <c r="Y68" s="147"/>
      <c r="Z68" s="147"/>
      <c r="AA68" s="147"/>
      <c r="AB68" s="147"/>
      <c r="AC68" s="147"/>
      <c r="AD68" s="153"/>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9">
        <f t="shared" si="1"/>
        <v>0</v>
      </c>
    </row>
    <row r="69" spans="1:52" s="154" customFormat="1" ht="34.950000000000003" customHeight="1" x14ac:dyDescent="0.45">
      <c r="A69" s="151" t="s">
        <v>44</v>
      </c>
      <c r="B69" s="147">
        <v>1</v>
      </c>
      <c r="C69" s="151" t="s">
        <v>221</v>
      </c>
      <c r="D69" s="151" t="s">
        <v>1954</v>
      </c>
      <c r="E69" s="151" t="s">
        <v>44</v>
      </c>
      <c r="F69" s="147">
        <v>1</v>
      </c>
      <c r="G69" s="151" t="s">
        <v>582</v>
      </c>
      <c r="H69" s="147"/>
      <c r="I69" s="152"/>
      <c r="J69" s="147" t="s">
        <v>2498</v>
      </c>
      <c r="K69" s="147"/>
      <c r="L69" s="151" t="s">
        <v>2932</v>
      </c>
      <c r="M69" s="151"/>
      <c r="N69" s="151" t="s">
        <v>7152</v>
      </c>
      <c r="O69" s="147">
        <v>1</v>
      </c>
      <c r="P69" s="147"/>
      <c r="Q69" s="147"/>
      <c r="R69" s="147"/>
      <c r="S69" s="147"/>
      <c r="T69" s="147"/>
      <c r="U69" s="147"/>
      <c r="V69" s="147"/>
      <c r="W69" s="147"/>
      <c r="X69" s="147"/>
      <c r="Y69" s="147"/>
      <c r="Z69" s="147"/>
      <c r="AA69" s="147"/>
      <c r="AB69" s="147"/>
      <c r="AC69" s="147"/>
      <c r="AD69" s="153"/>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9">
        <f t="shared" si="1"/>
        <v>0</v>
      </c>
    </row>
    <row r="70" spans="1:52" ht="34.950000000000003" customHeight="1" x14ac:dyDescent="0.45">
      <c r="A70" s="78" t="s">
        <v>44</v>
      </c>
      <c r="B70" s="79">
        <v>1</v>
      </c>
      <c r="C70" s="78" t="s">
        <v>221</v>
      </c>
      <c r="D70" s="78"/>
      <c r="E70" s="78"/>
      <c r="F70" s="79"/>
      <c r="G70" s="78"/>
      <c r="H70" s="79"/>
      <c r="I70" s="87"/>
      <c r="J70" s="79"/>
      <c r="K70" s="79"/>
      <c r="L70" s="78" t="s">
        <v>8970</v>
      </c>
      <c r="M70" s="78" t="s">
        <v>8983</v>
      </c>
      <c r="N70" s="78"/>
      <c r="O70" s="79">
        <v>1</v>
      </c>
      <c r="P70" s="79">
        <v>800</v>
      </c>
      <c r="Q70" s="79">
        <v>450</v>
      </c>
      <c r="R70" s="79">
        <v>770</v>
      </c>
      <c r="S70" s="79"/>
      <c r="T70" s="79"/>
      <c r="U70" s="79"/>
      <c r="V70" s="79"/>
      <c r="W70" s="79"/>
      <c r="X70" s="79"/>
      <c r="Y70" s="79"/>
      <c r="Z70" s="79"/>
      <c r="AA70" s="79"/>
      <c r="AB70" s="79"/>
      <c r="AC70" s="79"/>
      <c r="AD70" s="81"/>
      <c r="AE70" s="79"/>
      <c r="AF70" s="79"/>
      <c r="AG70" s="79"/>
      <c r="AH70" s="79"/>
      <c r="AI70" s="79"/>
      <c r="AJ70" s="79"/>
      <c r="AK70" s="79"/>
      <c r="AL70" s="79"/>
      <c r="AM70" s="79"/>
      <c r="AN70" s="79"/>
      <c r="AO70" s="79"/>
      <c r="AP70" s="79"/>
      <c r="AQ70" s="79"/>
      <c r="AR70" s="79"/>
      <c r="AS70" s="79"/>
      <c r="AT70" s="79"/>
      <c r="AU70" s="79"/>
      <c r="AV70" s="79"/>
      <c r="AW70" s="79"/>
      <c r="AX70" s="79"/>
      <c r="AY70" s="79"/>
      <c r="AZ70" s="83">
        <f t="shared" si="1"/>
        <v>0.2772</v>
      </c>
    </row>
    <row r="71" spans="1:52" ht="34.950000000000003" customHeight="1" x14ac:dyDescent="0.45">
      <c r="A71" s="78" t="s">
        <v>44</v>
      </c>
      <c r="B71" s="79">
        <v>1</v>
      </c>
      <c r="C71" s="78" t="s">
        <v>221</v>
      </c>
      <c r="D71" s="78"/>
      <c r="E71" s="78"/>
      <c r="F71" s="79"/>
      <c r="G71" s="78"/>
      <c r="H71" s="79"/>
      <c r="I71" s="87"/>
      <c r="J71" s="79"/>
      <c r="K71" s="79"/>
      <c r="L71" s="93" t="s">
        <v>5831</v>
      </c>
      <c r="M71" s="96" t="s">
        <v>5840</v>
      </c>
      <c r="N71" s="96" t="s">
        <v>5846</v>
      </c>
      <c r="O71" s="79">
        <v>3</v>
      </c>
      <c r="P71" s="77">
        <v>380</v>
      </c>
      <c r="Q71" s="77">
        <v>420</v>
      </c>
      <c r="R71" s="77">
        <v>290</v>
      </c>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1"/>
        <v>0.138852</v>
      </c>
    </row>
    <row r="72" spans="1:52" ht="34.950000000000003" customHeight="1" x14ac:dyDescent="0.45">
      <c r="A72" s="78" t="s">
        <v>44</v>
      </c>
      <c r="B72" s="79">
        <v>1</v>
      </c>
      <c r="C72" s="78" t="s">
        <v>221</v>
      </c>
      <c r="D72" s="78"/>
      <c r="E72" s="78"/>
      <c r="F72" s="79"/>
      <c r="G72" s="78"/>
      <c r="H72" s="79"/>
      <c r="I72" s="87"/>
      <c r="J72" s="79"/>
      <c r="K72" s="79"/>
      <c r="L72" s="78" t="s">
        <v>8971</v>
      </c>
      <c r="M72" s="78"/>
      <c r="N72" s="78"/>
      <c r="O72" s="79">
        <v>1</v>
      </c>
      <c r="P72" s="79"/>
      <c r="Q72" s="79"/>
      <c r="R72" s="79"/>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1"/>
        <v>0</v>
      </c>
    </row>
    <row r="73" spans="1:52" ht="34.950000000000003" customHeight="1" x14ac:dyDescent="0.45">
      <c r="A73" s="78" t="s">
        <v>44</v>
      </c>
      <c r="B73" s="79">
        <v>1</v>
      </c>
      <c r="C73" s="78" t="s">
        <v>221</v>
      </c>
      <c r="D73" s="78"/>
      <c r="E73" s="78"/>
      <c r="F73" s="79"/>
      <c r="G73" s="78"/>
      <c r="H73" s="79"/>
      <c r="I73" s="87"/>
      <c r="J73" s="79"/>
      <c r="K73" s="79"/>
      <c r="L73" s="78" t="s">
        <v>8972</v>
      </c>
      <c r="M73" s="78" t="s">
        <v>5841</v>
      </c>
      <c r="N73" s="78" t="s">
        <v>8984</v>
      </c>
      <c r="O73" s="79">
        <v>1</v>
      </c>
      <c r="P73" s="79">
        <v>430</v>
      </c>
      <c r="Q73" s="79">
        <v>470</v>
      </c>
      <c r="R73" s="79">
        <v>250</v>
      </c>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f t="shared" si="1"/>
        <v>5.0525E-2</v>
      </c>
    </row>
    <row r="74" spans="1:52" ht="34.950000000000003" customHeight="1" x14ac:dyDescent="0.45">
      <c r="A74" s="78" t="s">
        <v>44</v>
      </c>
      <c r="B74" s="79">
        <v>1</v>
      </c>
      <c r="C74" s="78" t="s">
        <v>221</v>
      </c>
      <c r="D74" s="78"/>
      <c r="E74" s="78"/>
      <c r="F74" s="79"/>
      <c r="G74" s="78"/>
      <c r="H74" s="79"/>
      <c r="I74" s="87"/>
      <c r="J74" s="79"/>
      <c r="K74" s="79"/>
      <c r="L74" s="78" t="s">
        <v>8963</v>
      </c>
      <c r="M74" s="78" t="s">
        <v>8969</v>
      </c>
      <c r="N74" s="78"/>
      <c r="O74" s="79">
        <v>1</v>
      </c>
      <c r="P74" s="79">
        <v>450</v>
      </c>
      <c r="Q74" s="79">
        <v>300</v>
      </c>
      <c r="R74" s="79">
        <v>900</v>
      </c>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f t="shared" si="1"/>
        <v>0.1215</v>
      </c>
    </row>
    <row r="75" spans="1:52" ht="34.950000000000003" customHeight="1" x14ac:dyDescent="0.45">
      <c r="A75" s="78" t="s">
        <v>44</v>
      </c>
      <c r="B75" s="79">
        <v>1</v>
      </c>
      <c r="C75" s="78" t="s">
        <v>221</v>
      </c>
      <c r="D75" s="78"/>
      <c r="E75" s="78"/>
      <c r="F75" s="79"/>
      <c r="G75" s="78"/>
      <c r="H75" s="79"/>
      <c r="I75" s="87"/>
      <c r="J75" s="79"/>
      <c r="K75" s="79"/>
      <c r="L75" s="78" t="s">
        <v>8987</v>
      </c>
      <c r="M75" s="78" t="s">
        <v>8973</v>
      </c>
      <c r="N75" s="78" t="s">
        <v>8974</v>
      </c>
      <c r="O75" s="79">
        <v>1</v>
      </c>
      <c r="P75" s="79">
        <v>700</v>
      </c>
      <c r="Q75" s="79">
        <v>700</v>
      </c>
      <c r="R75" s="79">
        <v>1250</v>
      </c>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1"/>
        <v>0.61250000000000004</v>
      </c>
    </row>
    <row r="76" spans="1:52" ht="34.950000000000003" customHeight="1" x14ac:dyDescent="0.45">
      <c r="A76" s="78" t="s">
        <v>44</v>
      </c>
      <c r="B76" s="79">
        <v>1</v>
      </c>
      <c r="C76" s="78" t="s">
        <v>221</v>
      </c>
      <c r="D76" s="78"/>
      <c r="E76" s="78"/>
      <c r="F76" s="79"/>
      <c r="G76" s="78"/>
      <c r="H76" s="79"/>
      <c r="I76" s="87"/>
      <c r="J76" s="79"/>
      <c r="K76" s="79"/>
      <c r="L76" s="78" t="s">
        <v>8975</v>
      </c>
      <c r="M76" s="78" t="s">
        <v>5964</v>
      </c>
      <c r="N76" s="78"/>
      <c r="O76" s="79">
        <v>1</v>
      </c>
      <c r="P76" s="79">
        <v>500</v>
      </c>
      <c r="Q76" s="79">
        <v>500</v>
      </c>
      <c r="R76" s="79">
        <v>700</v>
      </c>
      <c r="S76" s="79"/>
      <c r="T76" s="79"/>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1"/>
        <v>0.17499999999999999</v>
      </c>
    </row>
    <row r="77" spans="1:52" ht="34.950000000000003" customHeight="1" x14ac:dyDescent="0.45">
      <c r="A77" s="78" t="s">
        <v>44</v>
      </c>
      <c r="B77" s="79">
        <v>1</v>
      </c>
      <c r="C77" s="78" t="s">
        <v>221</v>
      </c>
      <c r="D77" s="78"/>
      <c r="E77" s="78"/>
      <c r="F77" s="79"/>
      <c r="G77" s="78"/>
      <c r="H77" s="79"/>
      <c r="I77" s="87"/>
      <c r="J77" s="79"/>
      <c r="K77" s="79"/>
      <c r="L77" s="78" t="s">
        <v>8976</v>
      </c>
      <c r="M77" s="78" t="s">
        <v>8807</v>
      </c>
      <c r="N77" s="78"/>
      <c r="O77" s="79">
        <v>1</v>
      </c>
      <c r="P77" s="79">
        <v>350</v>
      </c>
      <c r="Q77" s="79">
        <v>550</v>
      </c>
      <c r="R77" s="79">
        <v>850</v>
      </c>
      <c r="S77" s="79"/>
      <c r="T77" s="79"/>
      <c r="U77" s="79"/>
      <c r="V77" s="79"/>
      <c r="W77" s="79"/>
      <c r="X77" s="79"/>
      <c r="Y77" s="79"/>
      <c r="Z77" s="79"/>
      <c r="AA77" s="79"/>
      <c r="AB77" s="79"/>
      <c r="AC77" s="79"/>
      <c r="AD77" s="81"/>
      <c r="AE77" s="79"/>
      <c r="AF77" s="79"/>
      <c r="AG77" s="79"/>
      <c r="AH77" s="79"/>
      <c r="AI77" s="79"/>
      <c r="AJ77" s="79"/>
      <c r="AK77" s="79"/>
      <c r="AL77" s="79"/>
      <c r="AM77" s="79"/>
      <c r="AN77" s="79"/>
      <c r="AO77" s="79"/>
      <c r="AP77" s="79"/>
      <c r="AQ77" s="79"/>
      <c r="AR77" s="79"/>
      <c r="AS77" s="79"/>
      <c r="AT77" s="79"/>
      <c r="AU77" s="79"/>
      <c r="AV77" s="79"/>
      <c r="AW77" s="79"/>
      <c r="AX77" s="79"/>
      <c r="AY77" s="79"/>
      <c r="AZ77" s="83">
        <f t="shared" si="1"/>
        <v>0.16362499999999999</v>
      </c>
    </row>
    <row r="78" spans="1:52" ht="34.950000000000003" customHeight="1" x14ac:dyDescent="0.45">
      <c r="A78" s="78" t="s">
        <v>44</v>
      </c>
      <c r="B78" s="79">
        <v>1</v>
      </c>
      <c r="C78" s="78" t="s">
        <v>221</v>
      </c>
      <c r="D78" s="78"/>
      <c r="E78" s="78"/>
      <c r="F78" s="79"/>
      <c r="G78" s="78"/>
      <c r="H78" s="79"/>
      <c r="I78" s="87"/>
      <c r="J78" s="79"/>
      <c r="K78" s="79"/>
      <c r="L78" s="78" t="s">
        <v>8977</v>
      </c>
      <c r="M78" s="78" t="s">
        <v>8985</v>
      </c>
      <c r="N78" s="78"/>
      <c r="O78" s="79">
        <v>1</v>
      </c>
      <c r="P78" s="79"/>
      <c r="Q78" s="79"/>
      <c r="R78" s="79"/>
      <c r="S78" s="79"/>
      <c r="T78" s="79"/>
      <c r="U78" s="79"/>
      <c r="V78" s="79"/>
      <c r="W78" s="79"/>
      <c r="X78" s="79"/>
      <c r="Y78" s="79"/>
      <c r="Z78" s="79"/>
      <c r="AA78" s="79"/>
      <c r="AB78" s="79"/>
      <c r="AC78" s="79"/>
      <c r="AD78" s="81"/>
      <c r="AE78" s="79"/>
      <c r="AF78" s="79"/>
      <c r="AG78" s="79"/>
      <c r="AH78" s="79"/>
      <c r="AI78" s="79"/>
      <c r="AJ78" s="79"/>
      <c r="AK78" s="79"/>
      <c r="AL78" s="79"/>
      <c r="AM78" s="79"/>
      <c r="AN78" s="79"/>
      <c r="AO78" s="79"/>
      <c r="AP78" s="79"/>
      <c r="AQ78" s="79"/>
      <c r="AR78" s="79"/>
      <c r="AS78" s="79"/>
      <c r="AT78" s="79"/>
      <c r="AU78" s="79"/>
      <c r="AV78" s="79"/>
      <c r="AW78" s="79"/>
      <c r="AX78" s="79"/>
      <c r="AY78" s="79"/>
      <c r="AZ78" s="83">
        <f t="shared" si="1"/>
        <v>0</v>
      </c>
    </row>
    <row r="79" spans="1:52" ht="34.950000000000003" customHeight="1" x14ac:dyDescent="0.45">
      <c r="A79" s="78" t="s">
        <v>44</v>
      </c>
      <c r="B79" s="79">
        <v>1</v>
      </c>
      <c r="C79" s="78" t="s">
        <v>221</v>
      </c>
      <c r="D79" s="78"/>
      <c r="E79" s="78"/>
      <c r="F79" s="79"/>
      <c r="G79" s="78"/>
      <c r="H79" s="79"/>
      <c r="I79" s="87"/>
      <c r="J79" s="79"/>
      <c r="K79" s="79"/>
      <c r="L79" s="78" t="s">
        <v>8978</v>
      </c>
      <c r="M79" s="78"/>
      <c r="N79" s="78"/>
      <c r="O79" s="79">
        <v>1</v>
      </c>
      <c r="P79" s="79"/>
      <c r="Q79" s="79"/>
      <c r="R79" s="79"/>
      <c r="S79" s="79"/>
      <c r="T79" s="79"/>
      <c r="U79" s="79"/>
      <c r="V79" s="79"/>
      <c r="W79" s="79"/>
      <c r="X79" s="79"/>
      <c r="Y79" s="79"/>
      <c r="Z79" s="79"/>
      <c r="AA79" s="79"/>
      <c r="AB79" s="79"/>
      <c r="AC79" s="79"/>
      <c r="AD79" s="81"/>
      <c r="AE79" s="79"/>
      <c r="AF79" s="79"/>
      <c r="AG79" s="79"/>
      <c r="AH79" s="79"/>
      <c r="AI79" s="79"/>
      <c r="AJ79" s="79"/>
      <c r="AK79" s="79"/>
      <c r="AL79" s="79"/>
      <c r="AM79" s="79"/>
      <c r="AN79" s="79"/>
      <c r="AO79" s="79"/>
      <c r="AP79" s="79"/>
      <c r="AQ79" s="79"/>
      <c r="AR79" s="79"/>
      <c r="AS79" s="79"/>
      <c r="AT79" s="79"/>
      <c r="AU79" s="79"/>
      <c r="AV79" s="79"/>
      <c r="AW79" s="79"/>
      <c r="AX79" s="79"/>
      <c r="AY79" s="79"/>
      <c r="AZ79" s="83">
        <f t="shared" si="1"/>
        <v>0</v>
      </c>
    </row>
    <row r="80" spans="1:52" ht="34.950000000000003" customHeight="1" x14ac:dyDescent="0.45">
      <c r="A80" s="78" t="s">
        <v>44</v>
      </c>
      <c r="B80" s="79">
        <v>1</v>
      </c>
      <c r="C80" s="78" t="s">
        <v>221</v>
      </c>
      <c r="D80" s="78"/>
      <c r="E80" s="78"/>
      <c r="F80" s="79"/>
      <c r="G80" s="78"/>
      <c r="H80" s="79"/>
      <c r="I80" s="87"/>
      <c r="J80" s="79"/>
      <c r="K80" s="79"/>
      <c r="L80" s="78" t="s">
        <v>8979</v>
      </c>
      <c r="M80" s="78"/>
      <c r="N80" s="78"/>
      <c r="O80" s="79">
        <v>1</v>
      </c>
      <c r="P80" s="79">
        <v>400</v>
      </c>
      <c r="Q80" s="79">
        <v>400</v>
      </c>
      <c r="R80" s="79">
        <v>800</v>
      </c>
      <c r="S80" s="79"/>
      <c r="T80" s="79"/>
      <c r="U80" s="79"/>
      <c r="V80" s="79"/>
      <c r="W80" s="79"/>
      <c r="X80" s="79"/>
      <c r="Y80" s="79"/>
      <c r="Z80" s="79"/>
      <c r="AA80" s="79"/>
      <c r="AB80" s="79"/>
      <c r="AC80" s="79"/>
      <c r="AD80" s="81"/>
      <c r="AE80" s="79"/>
      <c r="AF80" s="79"/>
      <c r="AG80" s="79"/>
      <c r="AH80" s="79"/>
      <c r="AI80" s="79"/>
      <c r="AJ80" s="79"/>
      <c r="AK80" s="79"/>
      <c r="AL80" s="79"/>
      <c r="AM80" s="79"/>
      <c r="AN80" s="79"/>
      <c r="AO80" s="79"/>
      <c r="AP80" s="79"/>
      <c r="AQ80" s="79"/>
      <c r="AR80" s="79"/>
      <c r="AS80" s="79"/>
      <c r="AT80" s="79"/>
      <c r="AU80" s="79"/>
      <c r="AV80" s="79"/>
      <c r="AW80" s="79"/>
      <c r="AX80" s="79"/>
      <c r="AY80" s="79"/>
      <c r="AZ80" s="83">
        <f t="shared" si="1"/>
        <v>0.128</v>
      </c>
    </row>
    <row r="81" spans="1:52" ht="34.950000000000003" customHeight="1" x14ac:dyDescent="0.45">
      <c r="A81" s="78" t="s">
        <v>44</v>
      </c>
      <c r="B81" s="79">
        <v>1</v>
      </c>
      <c r="C81" s="78" t="s">
        <v>221</v>
      </c>
      <c r="D81" s="78"/>
      <c r="E81" s="78"/>
      <c r="F81" s="79"/>
      <c r="G81" s="78"/>
      <c r="H81" s="79"/>
      <c r="I81" s="87"/>
      <c r="J81" s="79"/>
      <c r="K81" s="79"/>
      <c r="L81" s="78" t="s">
        <v>8980</v>
      </c>
      <c r="M81" s="78"/>
      <c r="N81" s="78"/>
      <c r="O81" s="79">
        <v>1</v>
      </c>
      <c r="P81" s="79">
        <v>440</v>
      </c>
      <c r="Q81" s="79">
        <v>180</v>
      </c>
      <c r="R81" s="79">
        <v>800</v>
      </c>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83">
        <f t="shared" si="1"/>
        <v>6.336E-2</v>
      </c>
    </row>
    <row r="82" spans="1:52" ht="34.950000000000003" customHeight="1" x14ac:dyDescent="0.45">
      <c r="A82" s="78" t="s">
        <v>44</v>
      </c>
      <c r="B82" s="79">
        <v>1</v>
      </c>
      <c r="C82" s="78" t="s">
        <v>221</v>
      </c>
      <c r="D82" s="78"/>
      <c r="E82" s="78"/>
      <c r="F82" s="79"/>
      <c r="G82" s="78"/>
      <c r="H82" s="79"/>
      <c r="I82" s="87"/>
      <c r="J82" s="79"/>
      <c r="K82" s="79"/>
      <c r="L82" s="78" t="s">
        <v>8962</v>
      </c>
      <c r="M82" s="78"/>
      <c r="N82" s="78"/>
      <c r="O82" s="79">
        <v>1</v>
      </c>
      <c r="P82" s="79"/>
      <c r="Q82" s="79"/>
      <c r="R82" s="79"/>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t="s">
        <v>8968</v>
      </c>
      <c r="AZ82" s="83">
        <f t="shared" si="1"/>
        <v>0</v>
      </c>
    </row>
    <row r="83" spans="1:52" ht="34.950000000000003" customHeight="1" x14ac:dyDescent="0.45">
      <c r="A83" s="78" t="s">
        <v>44</v>
      </c>
      <c r="B83" s="79">
        <v>1</v>
      </c>
      <c r="C83" s="78" t="s">
        <v>221</v>
      </c>
      <c r="D83" s="78"/>
      <c r="E83" s="78"/>
      <c r="F83" s="79"/>
      <c r="G83" s="78"/>
      <c r="H83" s="79"/>
      <c r="I83" s="87"/>
      <c r="J83" s="79"/>
      <c r="K83" s="79"/>
      <c r="L83" s="78" t="s">
        <v>8965</v>
      </c>
      <c r="M83" s="78"/>
      <c r="N83" s="78"/>
      <c r="O83" s="79">
        <v>6</v>
      </c>
      <c r="P83" s="79"/>
      <c r="Q83" s="79"/>
      <c r="R83" s="79"/>
      <c r="S83" s="79"/>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83">
        <f t="shared" si="1"/>
        <v>0</v>
      </c>
    </row>
    <row r="84" spans="1:52" ht="34.950000000000003" customHeight="1" x14ac:dyDescent="0.45">
      <c r="A84" s="78" t="s">
        <v>44</v>
      </c>
      <c r="B84" s="79">
        <v>1</v>
      </c>
      <c r="C84" s="78" t="s">
        <v>221</v>
      </c>
      <c r="D84" s="78"/>
      <c r="E84" s="78"/>
      <c r="F84" s="79"/>
      <c r="G84" s="78"/>
      <c r="H84" s="79"/>
      <c r="I84" s="87"/>
      <c r="J84" s="79"/>
      <c r="K84" s="79"/>
      <c r="L84" s="78" t="s">
        <v>8982</v>
      </c>
      <c r="M84" s="78"/>
      <c r="N84" s="78"/>
      <c r="O84" s="79">
        <v>1</v>
      </c>
      <c r="P84" s="79"/>
      <c r="Q84" s="79"/>
      <c r="R84" s="79"/>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83">
        <f t="shared" si="1"/>
        <v>0</v>
      </c>
    </row>
    <row r="85" spans="1:52" ht="34.950000000000003" customHeight="1" x14ac:dyDescent="0.45">
      <c r="A85" s="78" t="s">
        <v>44</v>
      </c>
      <c r="B85" s="79">
        <v>1</v>
      </c>
      <c r="C85" s="78" t="s">
        <v>221</v>
      </c>
      <c r="D85" s="78"/>
      <c r="E85" s="78"/>
      <c r="F85" s="79"/>
      <c r="G85" s="78"/>
      <c r="H85" s="79"/>
      <c r="I85" s="87"/>
      <c r="J85" s="79"/>
      <c r="K85" s="79"/>
      <c r="L85" s="78" t="s">
        <v>8966</v>
      </c>
      <c r="M85" s="78"/>
      <c r="N85" s="78"/>
      <c r="O85" s="79">
        <v>35</v>
      </c>
      <c r="P85" s="79"/>
      <c r="Q85" s="79"/>
      <c r="R85" s="79"/>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83">
        <v>3.5</v>
      </c>
    </row>
    <row r="86" spans="1:52" s="99" customFormat="1" ht="34.950000000000003" customHeight="1" x14ac:dyDescent="0.45">
      <c r="A86" s="93" t="s">
        <v>44</v>
      </c>
      <c r="B86" s="77">
        <v>1</v>
      </c>
      <c r="C86" s="93" t="s">
        <v>612</v>
      </c>
      <c r="D86" s="93"/>
      <c r="E86" s="93"/>
      <c r="F86" s="94"/>
      <c r="G86" s="93"/>
      <c r="H86" s="77"/>
      <c r="I86" s="95">
        <v>2455</v>
      </c>
      <c r="J86" s="77"/>
      <c r="K86" s="77"/>
      <c r="L86" s="93" t="s">
        <v>3109</v>
      </c>
      <c r="M86" s="96" t="s">
        <v>7433</v>
      </c>
      <c r="N86" s="96"/>
      <c r="O86" s="79">
        <v>1</v>
      </c>
      <c r="P86" s="77">
        <v>300</v>
      </c>
      <c r="Q86" s="77">
        <v>300</v>
      </c>
      <c r="R86" s="77">
        <v>450</v>
      </c>
      <c r="S86" s="77"/>
      <c r="T86" s="77"/>
      <c r="U86" s="77"/>
      <c r="V86" s="77"/>
      <c r="W86" s="77"/>
      <c r="X86" s="77"/>
      <c r="Y86" s="77"/>
      <c r="Z86" s="77"/>
      <c r="AA86" s="77"/>
      <c r="AB86" s="77"/>
      <c r="AC86" s="77"/>
      <c r="AD86" s="77"/>
      <c r="AE86" s="77"/>
      <c r="AF86" s="77"/>
      <c r="AG86" s="77"/>
      <c r="AH86" s="77"/>
      <c r="AI86" s="77"/>
      <c r="AJ86" s="77" t="s">
        <v>3043</v>
      </c>
      <c r="AK86" s="77"/>
      <c r="AL86" s="77"/>
      <c r="AM86" s="94"/>
      <c r="AN86" s="94"/>
      <c r="AO86" s="77"/>
      <c r="AP86" s="77"/>
      <c r="AQ86" s="77"/>
      <c r="AR86" s="77"/>
      <c r="AS86" s="97"/>
      <c r="AT86" s="77">
        <v>3655</v>
      </c>
      <c r="AU86" s="77">
        <v>18</v>
      </c>
      <c r="AV86" s="94" t="s">
        <v>4463</v>
      </c>
      <c r="AW86" s="77" t="s">
        <v>2868</v>
      </c>
      <c r="AX86" s="94" t="s">
        <v>3662</v>
      </c>
      <c r="AY86" s="77"/>
      <c r="AZ86" s="83">
        <f t="shared" si="1"/>
        <v>4.0500000000000001E-2</v>
      </c>
    </row>
    <row r="87" spans="1:52" s="99" customFormat="1" ht="34.950000000000003" customHeight="1" x14ac:dyDescent="0.45">
      <c r="A87" s="93" t="s">
        <v>44</v>
      </c>
      <c r="B87" s="77">
        <v>1</v>
      </c>
      <c r="C87" s="93" t="s">
        <v>4474</v>
      </c>
      <c r="D87" s="93" t="s">
        <v>4461</v>
      </c>
      <c r="E87" s="93"/>
      <c r="F87" s="94">
        <v>1</v>
      </c>
      <c r="G87" s="93" t="s">
        <v>4475</v>
      </c>
      <c r="H87" s="77"/>
      <c r="I87" s="95">
        <v>2469</v>
      </c>
      <c r="J87" s="77" t="s">
        <v>5427</v>
      </c>
      <c r="K87" s="77"/>
      <c r="L87" s="93" t="s">
        <v>3651</v>
      </c>
      <c r="M87" s="96" t="s">
        <v>7433</v>
      </c>
      <c r="N87" s="96"/>
      <c r="O87" s="79">
        <v>1</v>
      </c>
      <c r="P87" s="77">
        <v>300</v>
      </c>
      <c r="Q87" s="77">
        <v>300</v>
      </c>
      <c r="R87" s="77">
        <v>450</v>
      </c>
      <c r="S87" s="77"/>
      <c r="T87" s="77"/>
      <c r="U87" s="77"/>
      <c r="V87" s="77"/>
      <c r="W87" s="77"/>
      <c r="X87" s="77"/>
      <c r="Y87" s="77"/>
      <c r="Z87" s="77"/>
      <c r="AA87" s="77"/>
      <c r="AB87" s="77"/>
      <c r="AC87" s="77"/>
      <c r="AD87" s="77"/>
      <c r="AE87" s="77"/>
      <c r="AF87" s="77"/>
      <c r="AG87" s="77"/>
      <c r="AH87" s="77"/>
      <c r="AI87" s="77"/>
      <c r="AJ87" s="77" t="s">
        <v>3043</v>
      </c>
      <c r="AK87" s="77"/>
      <c r="AL87" s="77"/>
      <c r="AM87" s="94"/>
      <c r="AN87" s="94"/>
      <c r="AO87" s="77"/>
      <c r="AP87" s="77"/>
      <c r="AQ87" s="77"/>
      <c r="AR87" s="77"/>
      <c r="AS87" s="97"/>
      <c r="AT87" s="77">
        <v>3669</v>
      </c>
      <c r="AU87" s="77">
        <v>18</v>
      </c>
      <c r="AV87" s="94" t="s">
        <v>4463</v>
      </c>
      <c r="AW87" s="77" t="s">
        <v>2957</v>
      </c>
      <c r="AX87" s="94" t="s">
        <v>3232</v>
      </c>
      <c r="AY87" s="77"/>
      <c r="AZ87" s="83">
        <f t="shared" si="1"/>
        <v>4.0500000000000001E-2</v>
      </c>
    </row>
    <row r="88" spans="1:52" s="99" customFormat="1" ht="34.950000000000003" customHeight="1" x14ac:dyDescent="0.45">
      <c r="A88" s="93" t="s">
        <v>44</v>
      </c>
      <c r="B88" s="77">
        <v>1</v>
      </c>
      <c r="C88" s="93" t="s">
        <v>4474</v>
      </c>
      <c r="D88" s="93"/>
      <c r="E88" s="93"/>
      <c r="F88" s="94"/>
      <c r="G88" s="93"/>
      <c r="H88" s="77"/>
      <c r="I88" s="95">
        <v>2470</v>
      </c>
      <c r="J88" s="77"/>
      <c r="K88" s="77"/>
      <c r="L88" s="93" t="s">
        <v>3654</v>
      </c>
      <c r="M88" s="96" t="s">
        <v>7433</v>
      </c>
      <c r="N88" s="96"/>
      <c r="O88" s="79">
        <v>1</v>
      </c>
      <c r="P88" s="77">
        <v>300</v>
      </c>
      <c r="Q88" s="77">
        <v>300</v>
      </c>
      <c r="R88" s="77">
        <v>450</v>
      </c>
      <c r="S88" s="77"/>
      <c r="T88" s="77"/>
      <c r="U88" s="77"/>
      <c r="V88" s="77"/>
      <c r="W88" s="77"/>
      <c r="X88" s="77"/>
      <c r="Y88" s="77"/>
      <c r="Z88" s="77"/>
      <c r="AA88" s="77"/>
      <c r="AB88" s="77"/>
      <c r="AC88" s="77"/>
      <c r="AD88" s="77"/>
      <c r="AE88" s="77"/>
      <c r="AF88" s="77"/>
      <c r="AG88" s="77"/>
      <c r="AH88" s="77"/>
      <c r="AI88" s="77"/>
      <c r="AJ88" s="77" t="s">
        <v>3043</v>
      </c>
      <c r="AK88" s="77"/>
      <c r="AL88" s="77"/>
      <c r="AM88" s="94"/>
      <c r="AN88" s="94"/>
      <c r="AO88" s="77"/>
      <c r="AP88" s="77"/>
      <c r="AQ88" s="77"/>
      <c r="AR88" s="77"/>
      <c r="AS88" s="97"/>
      <c r="AT88" s="77">
        <v>3670</v>
      </c>
      <c r="AU88" s="77">
        <v>18</v>
      </c>
      <c r="AV88" s="94" t="s">
        <v>4463</v>
      </c>
      <c r="AW88" s="77" t="s">
        <v>2874</v>
      </c>
      <c r="AX88" s="94" t="s">
        <v>3662</v>
      </c>
      <c r="AY88" s="77"/>
      <c r="AZ88" s="83">
        <f t="shared" si="1"/>
        <v>4.0500000000000001E-2</v>
      </c>
    </row>
    <row r="89" spans="1:52" s="99" customFormat="1" ht="34.950000000000003" customHeight="1" x14ac:dyDescent="0.45">
      <c r="A89" s="93" t="s">
        <v>44</v>
      </c>
      <c r="B89" s="77">
        <v>1</v>
      </c>
      <c r="C89" s="93" t="s">
        <v>4474</v>
      </c>
      <c r="D89" s="93" t="s">
        <v>4461</v>
      </c>
      <c r="E89" s="93"/>
      <c r="F89" s="94">
        <v>1</v>
      </c>
      <c r="G89" s="93" t="s">
        <v>4475</v>
      </c>
      <c r="H89" s="77"/>
      <c r="I89" s="95">
        <v>2471</v>
      </c>
      <c r="J89" s="77" t="s">
        <v>5427</v>
      </c>
      <c r="K89" s="77"/>
      <c r="L89" s="93" t="s">
        <v>3212</v>
      </c>
      <c r="M89" s="96" t="s">
        <v>7550</v>
      </c>
      <c r="N89" s="96"/>
      <c r="O89" s="79">
        <v>1</v>
      </c>
      <c r="P89" s="77">
        <v>330</v>
      </c>
      <c r="Q89" s="77">
        <v>290</v>
      </c>
      <c r="R89" s="77">
        <v>660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3671</v>
      </c>
      <c r="AU89" s="77">
        <v>18</v>
      </c>
      <c r="AV89" s="94" t="s">
        <v>4463</v>
      </c>
      <c r="AW89" s="77" t="s">
        <v>2868</v>
      </c>
      <c r="AX89" s="94" t="s">
        <v>3232</v>
      </c>
      <c r="AY89" s="77"/>
      <c r="AZ89" s="83">
        <f t="shared" si="1"/>
        <v>6.3161999999999996E-2</v>
      </c>
    </row>
    <row r="90" spans="1:52" s="99" customFormat="1" ht="34.950000000000003" customHeight="1" x14ac:dyDescent="0.45">
      <c r="A90" s="93" t="s">
        <v>44</v>
      </c>
      <c r="B90" s="77">
        <v>1</v>
      </c>
      <c r="C90" s="93" t="s">
        <v>4474</v>
      </c>
      <c r="D90" s="93"/>
      <c r="E90" s="93"/>
      <c r="F90" s="94"/>
      <c r="G90" s="93"/>
      <c r="H90" s="77"/>
      <c r="I90" s="95">
        <v>2472</v>
      </c>
      <c r="J90" s="77"/>
      <c r="K90" s="77"/>
      <c r="L90" s="93" t="s">
        <v>3673</v>
      </c>
      <c r="M90" s="96"/>
      <c r="N90" s="96"/>
      <c r="O90" s="79">
        <v>1</v>
      </c>
      <c r="P90" s="77">
        <v>910</v>
      </c>
      <c r="Q90" s="77">
        <v>640</v>
      </c>
      <c r="R90" s="77">
        <v>740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3672</v>
      </c>
      <c r="AU90" s="77">
        <v>18</v>
      </c>
      <c r="AV90" s="94" t="s">
        <v>4463</v>
      </c>
      <c r="AW90" s="77" t="s">
        <v>2874</v>
      </c>
      <c r="AX90" s="94" t="s">
        <v>3662</v>
      </c>
      <c r="AY90" s="77"/>
      <c r="AZ90" s="83">
        <f t="shared" si="1"/>
        <v>0.43097600000000003</v>
      </c>
    </row>
    <row r="91" spans="1:52" s="150" customFormat="1" ht="34.950000000000003" customHeight="1" x14ac:dyDescent="0.45">
      <c r="A91" s="142" t="s">
        <v>44</v>
      </c>
      <c r="B91" s="143">
        <v>1</v>
      </c>
      <c r="C91" s="142" t="s">
        <v>4474</v>
      </c>
      <c r="D91" s="142" t="s">
        <v>4461</v>
      </c>
      <c r="E91" s="142"/>
      <c r="F91" s="144">
        <v>1</v>
      </c>
      <c r="G91" s="142" t="s">
        <v>4475</v>
      </c>
      <c r="H91" s="143"/>
      <c r="I91" s="145">
        <v>2473</v>
      </c>
      <c r="J91" s="143" t="s">
        <v>5427</v>
      </c>
      <c r="K91" s="143"/>
      <c r="L91" s="142" t="s">
        <v>4423</v>
      </c>
      <c r="M91" s="146"/>
      <c r="N91" s="146"/>
      <c r="O91" s="147">
        <v>1</v>
      </c>
      <c r="P91" s="143">
        <v>390</v>
      </c>
      <c r="Q91" s="143">
        <v>280</v>
      </c>
      <c r="R91" s="143">
        <v>180</v>
      </c>
      <c r="S91" s="143"/>
      <c r="T91" s="143"/>
      <c r="U91" s="143"/>
      <c r="V91" s="143"/>
      <c r="W91" s="143"/>
      <c r="X91" s="143"/>
      <c r="Y91" s="143"/>
      <c r="Z91" s="143"/>
      <c r="AA91" s="143"/>
      <c r="AB91" s="143"/>
      <c r="AC91" s="143"/>
      <c r="AD91" s="143"/>
      <c r="AE91" s="143"/>
      <c r="AF91" s="143"/>
      <c r="AG91" s="143"/>
      <c r="AH91" s="143"/>
      <c r="AI91" s="143"/>
      <c r="AJ91" s="143"/>
      <c r="AK91" s="143"/>
      <c r="AL91" s="143"/>
      <c r="AM91" s="144"/>
      <c r="AN91" s="144" t="s">
        <v>4466</v>
      </c>
      <c r="AO91" s="143"/>
      <c r="AP91" s="143"/>
      <c r="AQ91" s="143"/>
      <c r="AR91" s="143"/>
      <c r="AS91" s="148"/>
      <c r="AT91" s="143">
        <v>3673</v>
      </c>
      <c r="AU91" s="143">
        <v>18</v>
      </c>
      <c r="AV91" s="144" t="s">
        <v>4463</v>
      </c>
      <c r="AW91" s="143" t="s">
        <v>2874</v>
      </c>
      <c r="AX91" s="144" t="s">
        <v>3232</v>
      </c>
      <c r="AY91" s="143"/>
      <c r="AZ91" s="149">
        <f t="shared" si="1"/>
        <v>1.9656E-2</v>
      </c>
    </row>
    <row r="92" spans="1:52" s="99" customFormat="1" ht="34.950000000000003" customHeight="1" x14ac:dyDescent="0.45">
      <c r="A92" s="93" t="s">
        <v>44</v>
      </c>
      <c r="B92" s="77">
        <v>1</v>
      </c>
      <c r="C92" s="93" t="s">
        <v>4474</v>
      </c>
      <c r="D92" s="93" t="s">
        <v>4461</v>
      </c>
      <c r="E92" s="93"/>
      <c r="F92" s="94">
        <v>1</v>
      </c>
      <c r="G92" s="93" t="s">
        <v>4476</v>
      </c>
      <c r="H92" s="77"/>
      <c r="I92" s="95">
        <v>2474</v>
      </c>
      <c r="J92" s="77" t="s">
        <v>5427</v>
      </c>
      <c r="K92" s="77"/>
      <c r="L92" s="93" t="s">
        <v>3639</v>
      </c>
      <c r="M92" s="96" t="s">
        <v>7551</v>
      </c>
      <c r="N92" s="96"/>
      <c r="O92" s="79">
        <v>1</v>
      </c>
      <c r="P92" s="77">
        <v>540</v>
      </c>
      <c r="Q92" s="77">
        <v>620</v>
      </c>
      <c r="R92" s="77">
        <v>1340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3674</v>
      </c>
      <c r="AU92" s="77">
        <v>18</v>
      </c>
      <c r="AV92" s="94" t="s">
        <v>4463</v>
      </c>
      <c r="AW92" s="77" t="s">
        <v>2874</v>
      </c>
      <c r="AX92" s="94" t="s">
        <v>3232</v>
      </c>
      <c r="AY92" s="77"/>
      <c r="AZ92" s="83">
        <f t="shared" si="1"/>
        <v>0.44863199999999998</v>
      </c>
    </row>
    <row r="93" spans="1:52" s="99" customFormat="1" ht="34.950000000000003" customHeight="1" x14ac:dyDescent="0.45">
      <c r="A93" s="93" t="s">
        <v>44</v>
      </c>
      <c r="B93" s="77">
        <v>1</v>
      </c>
      <c r="C93" s="93" t="s">
        <v>4474</v>
      </c>
      <c r="D93" s="93"/>
      <c r="E93" s="93"/>
      <c r="F93" s="94"/>
      <c r="G93" s="93"/>
      <c r="H93" s="77"/>
      <c r="I93" s="95">
        <v>2475</v>
      </c>
      <c r="J93" s="77"/>
      <c r="K93" s="77"/>
      <c r="L93" s="93" t="s">
        <v>3109</v>
      </c>
      <c r="M93" s="96" t="s">
        <v>7435</v>
      </c>
      <c r="N93" s="96"/>
      <c r="O93" s="79">
        <v>1</v>
      </c>
      <c r="P93" s="77">
        <v>300</v>
      </c>
      <c r="Q93" s="77">
        <v>300</v>
      </c>
      <c r="R93" s="77">
        <v>450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3675</v>
      </c>
      <c r="AU93" s="77">
        <v>18</v>
      </c>
      <c r="AV93" s="94" t="s">
        <v>4463</v>
      </c>
      <c r="AW93" s="77" t="s">
        <v>2874</v>
      </c>
      <c r="AX93" s="94" t="s">
        <v>3662</v>
      </c>
      <c r="AY93" s="77"/>
      <c r="AZ93" s="83">
        <f t="shared" si="1"/>
        <v>4.0500000000000001E-2</v>
      </c>
    </row>
    <row r="94" spans="1:52" s="99" customFormat="1" ht="34.950000000000003" customHeight="1" x14ac:dyDescent="0.45">
      <c r="A94" s="93" t="s">
        <v>44</v>
      </c>
      <c r="B94" s="77">
        <v>1</v>
      </c>
      <c r="C94" s="93" t="s">
        <v>4474</v>
      </c>
      <c r="D94" s="93"/>
      <c r="E94" s="93"/>
      <c r="F94" s="94"/>
      <c r="G94" s="93"/>
      <c r="H94" s="77"/>
      <c r="I94" s="95">
        <v>2476</v>
      </c>
      <c r="J94" s="77"/>
      <c r="K94" s="77"/>
      <c r="L94" s="93" t="s">
        <v>3474</v>
      </c>
      <c r="M94" s="96" t="s">
        <v>7435</v>
      </c>
      <c r="N94" s="96"/>
      <c r="O94" s="79">
        <v>1</v>
      </c>
      <c r="P94" s="77">
        <v>450</v>
      </c>
      <c r="Q94" s="77">
        <v>450</v>
      </c>
      <c r="R94" s="77">
        <v>700</v>
      </c>
      <c r="S94" s="77"/>
      <c r="T94" s="77"/>
      <c r="U94" s="77"/>
      <c r="V94" s="77"/>
      <c r="W94" s="77"/>
      <c r="X94" s="77"/>
      <c r="Y94" s="77"/>
      <c r="Z94" s="77"/>
      <c r="AA94" s="77"/>
      <c r="AB94" s="77"/>
      <c r="AC94" s="77"/>
      <c r="AD94" s="77"/>
      <c r="AE94" s="77"/>
      <c r="AF94" s="77"/>
      <c r="AG94" s="77"/>
      <c r="AH94" s="77"/>
      <c r="AI94" s="77"/>
      <c r="AJ94" s="77" t="s">
        <v>3043</v>
      </c>
      <c r="AK94" s="77"/>
      <c r="AL94" s="77"/>
      <c r="AM94" s="94"/>
      <c r="AN94" s="94"/>
      <c r="AO94" s="77"/>
      <c r="AP94" s="77"/>
      <c r="AQ94" s="77"/>
      <c r="AR94" s="77"/>
      <c r="AS94" s="97"/>
      <c r="AT94" s="77">
        <v>3676</v>
      </c>
      <c r="AU94" s="77">
        <v>18</v>
      </c>
      <c r="AV94" s="94" t="s">
        <v>4463</v>
      </c>
      <c r="AW94" s="77" t="s">
        <v>2957</v>
      </c>
      <c r="AX94" s="94" t="s">
        <v>3074</v>
      </c>
      <c r="AY94" s="77"/>
      <c r="AZ94" s="83">
        <f t="shared" si="1"/>
        <v>0.14174999999999999</v>
      </c>
    </row>
    <row r="95" spans="1:52" ht="34.950000000000003" customHeight="1" x14ac:dyDescent="0.45">
      <c r="A95" s="78" t="s">
        <v>44</v>
      </c>
      <c r="B95" s="79">
        <v>1</v>
      </c>
      <c r="C95" s="78" t="s">
        <v>4474</v>
      </c>
      <c r="D95" s="78" t="s">
        <v>1954</v>
      </c>
      <c r="E95" s="78" t="s">
        <v>44</v>
      </c>
      <c r="F95" s="79">
        <v>1</v>
      </c>
      <c r="G95" s="78" t="s">
        <v>566</v>
      </c>
      <c r="H95" s="79"/>
      <c r="I95" s="87" t="s">
        <v>573</v>
      </c>
      <c r="J95" s="79" t="s">
        <v>0</v>
      </c>
      <c r="K95" s="79"/>
      <c r="L95" s="78" t="s">
        <v>7064</v>
      </c>
      <c r="M95" s="78"/>
      <c r="N95" s="78"/>
      <c r="O95" s="79">
        <v>1</v>
      </c>
      <c r="P95" s="79">
        <v>400</v>
      </c>
      <c r="Q95" s="79">
        <v>500</v>
      </c>
      <c r="R95" s="79">
        <v>700</v>
      </c>
      <c r="S95" s="79"/>
      <c r="T95" s="79" t="s">
        <v>3482</v>
      </c>
      <c r="U95" s="79"/>
      <c r="V95" s="79"/>
      <c r="W95" s="79"/>
      <c r="X95" s="79"/>
      <c r="Y95" s="79"/>
      <c r="Z95" s="79"/>
      <c r="AA95" s="79"/>
      <c r="AB95" s="79"/>
      <c r="AC95" s="79"/>
      <c r="AD95" s="81"/>
      <c r="AE95" s="79"/>
      <c r="AF95" s="79"/>
      <c r="AG95" s="79"/>
      <c r="AH95" s="79"/>
      <c r="AI95" s="79"/>
      <c r="AJ95" s="79"/>
      <c r="AK95" s="79"/>
      <c r="AL95" s="79"/>
      <c r="AM95" s="79"/>
      <c r="AN95" s="79"/>
      <c r="AO95" s="79"/>
      <c r="AP95" s="79"/>
      <c r="AQ95" s="79"/>
      <c r="AR95" s="79"/>
      <c r="AS95" s="79"/>
      <c r="AT95" s="79"/>
      <c r="AU95" s="79"/>
      <c r="AV95" s="79"/>
      <c r="AW95" s="79"/>
      <c r="AX95" s="79"/>
      <c r="AY95" s="79"/>
      <c r="AZ95" s="83">
        <f t="shared" si="1"/>
        <v>0.14000000000000001</v>
      </c>
    </row>
    <row r="96" spans="1:52" s="154" customFormat="1" ht="34.950000000000003" customHeight="1" x14ac:dyDescent="0.45">
      <c r="A96" s="151" t="s">
        <v>44</v>
      </c>
      <c r="B96" s="147">
        <v>1</v>
      </c>
      <c r="C96" s="151" t="s">
        <v>612</v>
      </c>
      <c r="D96" s="151" t="s">
        <v>1954</v>
      </c>
      <c r="E96" s="151" t="s">
        <v>44</v>
      </c>
      <c r="F96" s="147">
        <v>1</v>
      </c>
      <c r="G96" s="151" t="s">
        <v>611</v>
      </c>
      <c r="H96" s="147" t="s">
        <v>2824</v>
      </c>
      <c r="I96" s="152" t="s">
        <v>613</v>
      </c>
      <c r="J96" s="147" t="s">
        <v>2498</v>
      </c>
      <c r="K96" s="147"/>
      <c r="L96" s="151" t="s">
        <v>7168</v>
      </c>
      <c r="M96" s="151" t="s">
        <v>7145</v>
      </c>
      <c r="N96" s="151" t="s">
        <v>7153</v>
      </c>
      <c r="O96" s="147">
        <v>1</v>
      </c>
      <c r="P96" s="147">
        <v>750</v>
      </c>
      <c r="Q96" s="147">
        <v>520</v>
      </c>
      <c r="R96" s="147">
        <v>1700</v>
      </c>
      <c r="S96" s="147"/>
      <c r="T96" s="147" t="s">
        <v>3482</v>
      </c>
      <c r="U96" s="147"/>
      <c r="V96" s="147"/>
      <c r="W96" s="147"/>
      <c r="X96" s="147"/>
      <c r="Y96" s="147"/>
      <c r="Z96" s="147"/>
      <c r="AA96" s="147"/>
      <c r="AB96" s="147"/>
      <c r="AC96" s="147" t="s">
        <v>5455</v>
      </c>
      <c r="AD96" s="153">
        <v>39727</v>
      </c>
      <c r="AE96" s="147" t="s">
        <v>3482</v>
      </c>
      <c r="AF96" s="147"/>
      <c r="AG96" s="147"/>
      <c r="AH96" s="147"/>
      <c r="AI96" s="147"/>
      <c r="AJ96" s="147"/>
      <c r="AK96" s="147"/>
      <c r="AL96" s="147"/>
      <c r="AM96" s="147"/>
      <c r="AN96" s="147"/>
      <c r="AO96" s="147"/>
      <c r="AP96" s="147"/>
      <c r="AQ96" s="147"/>
      <c r="AR96" s="147"/>
      <c r="AS96" s="147"/>
      <c r="AT96" s="147"/>
      <c r="AU96" s="147"/>
      <c r="AV96" s="147"/>
      <c r="AW96" s="147"/>
      <c r="AX96" s="147"/>
      <c r="AY96" s="147"/>
      <c r="AZ96" s="149">
        <f t="shared" si="1"/>
        <v>0.66300000000000003</v>
      </c>
    </row>
    <row r="97" spans="1:52" ht="34.950000000000003" customHeight="1" x14ac:dyDescent="0.45">
      <c r="A97" s="78" t="s">
        <v>44</v>
      </c>
      <c r="B97" s="79">
        <v>1</v>
      </c>
      <c r="C97" s="78" t="s">
        <v>612</v>
      </c>
      <c r="D97" s="78"/>
      <c r="E97" s="78"/>
      <c r="F97" s="79"/>
      <c r="G97" s="78"/>
      <c r="H97" s="79"/>
      <c r="I97" s="87" t="s">
        <v>614</v>
      </c>
      <c r="J97" s="79"/>
      <c r="K97" s="79"/>
      <c r="L97" s="78" t="s">
        <v>7169</v>
      </c>
      <c r="M97" s="78" t="s">
        <v>7133</v>
      </c>
      <c r="N97" s="78" t="s">
        <v>7549</v>
      </c>
      <c r="O97" s="79">
        <v>1</v>
      </c>
      <c r="P97" s="79">
        <v>900</v>
      </c>
      <c r="Q97" s="79">
        <v>450</v>
      </c>
      <c r="R97" s="79">
        <v>1500</v>
      </c>
      <c r="S97" s="79"/>
      <c r="T97" s="79" t="s">
        <v>3482</v>
      </c>
      <c r="U97" s="79"/>
      <c r="V97" s="79"/>
      <c r="W97" s="79"/>
      <c r="X97" s="79"/>
      <c r="Y97" s="79"/>
      <c r="Z97" s="79"/>
      <c r="AA97" s="79" t="s">
        <v>5456</v>
      </c>
      <c r="AB97" s="79"/>
      <c r="AC97" s="79" t="s">
        <v>5457</v>
      </c>
      <c r="AD97" s="81">
        <v>39590</v>
      </c>
      <c r="AE97" s="79" t="s">
        <v>3482</v>
      </c>
      <c r="AF97" s="79"/>
      <c r="AG97" s="79"/>
      <c r="AH97" s="79"/>
      <c r="AI97" s="79"/>
      <c r="AJ97" s="79"/>
      <c r="AK97" s="79"/>
      <c r="AL97" s="79"/>
      <c r="AM97" s="79"/>
      <c r="AN97" s="79"/>
      <c r="AO97" s="79"/>
      <c r="AP97" s="79"/>
      <c r="AQ97" s="79"/>
      <c r="AR97" s="79"/>
      <c r="AS97" s="79"/>
      <c r="AT97" s="79"/>
      <c r="AU97" s="79"/>
      <c r="AV97" s="79"/>
      <c r="AW97" s="79"/>
      <c r="AX97" s="79"/>
      <c r="AY97" s="79" t="s">
        <v>7439</v>
      </c>
      <c r="AZ97" s="83">
        <f t="shared" si="1"/>
        <v>0.60750000000000004</v>
      </c>
    </row>
    <row r="98" spans="1:52" ht="34.950000000000003" customHeight="1" x14ac:dyDescent="0.45">
      <c r="A98" s="78" t="s">
        <v>44</v>
      </c>
      <c r="B98" s="79">
        <v>1</v>
      </c>
      <c r="C98" s="78" t="s">
        <v>612</v>
      </c>
      <c r="D98" s="78" t="s">
        <v>1954</v>
      </c>
      <c r="E98" s="78" t="s">
        <v>44</v>
      </c>
      <c r="F98" s="79">
        <v>1</v>
      </c>
      <c r="G98" s="78" t="s">
        <v>2454</v>
      </c>
      <c r="H98" s="79" t="s">
        <v>2824</v>
      </c>
      <c r="I98" s="87" t="s">
        <v>615</v>
      </c>
      <c r="J98" s="79" t="s">
        <v>0</v>
      </c>
      <c r="K98" s="79"/>
      <c r="L98" s="78" t="s">
        <v>7170</v>
      </c>
      <c r="M98" s="78" t="s">
        <v>7146</v>
      </c>
      <c r="N98" s="78"/>
      <c r="O98" s="79">
        <v>1</v>
      </c>
      <c r="P98" s="79">
        <v>960</v>
      </c>
      <c r="Q98" s="79">
        <v>30</v>
      </c>
      <c r="R98" s="79">
        <v>960</v>
      </c>
      <c r="S98" s="79"/>
      <c r="T98" s="79" t="s">
        <v>3482</v>
      </c>
      <c r="U98" s="79"/>
      <c r="V98" s="79"/>
      <c r="W98" s="79"/>
      <c r="X98" s="79"/>
      <c r="Y98" s="79"/>
      <c r="Z98" s="79" t="s">
        <v>5458</v>
      </c>
      <c r="AA98" s="79"/>
      <c r="AB98" s="79"/>
      <c r="AC98" s="79"/>
      <c r="AD98" s="81"/>
      <c r="AE98" s="79" t="s">
        <v>3482</v>
      </c>
      <c r="AF98" s="79"/>
      <c r="AG98" s="79"/>
      <c r="AH98" s="79"/>
      <c r="AI98" s="79"/>
      <c r="AJ98" s="79"/>
      <c r="AK98" s="79"/>
      <c r="AL98" s="79"/>
      <c r="AM98" s="79"/>
      <c r="AN98" s="79"/>
      <c r="AO98" s="79"/>
      <c r="AP98" s="79"/>
      <c r="AQ98" s="79"/>
      <c r="AR98" s="79"/>
      <c r="AS98" s="79"/>
      <c r="AT98" s="79"/>
      <c r="AU98" s="79"/>
      <c r="AV98" s="79"/>
      <c r="AW98" s="79"/>
      <c r="AX98" s="79"/>
      <c r="AY98" s="79" t="s">
        <v>7439</v>
      </c>
      <c r="AZ98" s="83">
        <f t="shared" si="1"/>
        <v>2.7647999999999999E-2</v>
      </c>
    </row>
    <row r="99" spans="1:52" ht="34.950000000000003" customHeight="1" x14ac:dyDescent="0.45">
      <c r="A99" s="78" t="s">
        <v>44</v>
      </c>
      <c r="B99" s="79">
        <v>1</v>
      </c>
      <c r="C99" s="78" t="s">
        <v>4474</v>
      </c>
      <c r="D99" s="78"/>
      <c r="E99" s="78"/>
      <c r="F99" s="79"/>
      <c r="G99" s="78"/>
      <c r="H99" s="79"/>
      <c r="I99" s="87" t="s">
        <v>591</v>
      </c>
      <c r="J99" s="79"/>
      <c r="K99" s="79"/>
      <c r="L99" s="78" t="s">
        <v>7160</v>
      </c>
      <c r="M99" s="78" t="s">
        <v>7141</v>
      </c>
      <c r="N99" s="78" t="s">
        <v>594</v>
      </c>
      <c r="O99" s="79">
        <v>1</v>
      </c>
      <c r="P99" s="79">
        <v>150</v>
      </c>
      <c r="Q99" s="79">
        <v>280</v>
      </c>
      <c r="R99" s="79">
        <v>500</v>
      </c>
      <c r="S99" s="79"/>
      <c r="T99" s="79" t="s">
        <v>3482</v>
      </c>
      <c r="U99" s="79"/>
      <c r="V99" s="79"/>
      <c r="W99" s="79"/>
      <c r="X99" s="79"/>
      <c r="Y99" s="79"/>
      <c r="Z99" s="79"/>
      <c r="AA99" s="79"/>
      <c r="AB99" s="79"/>
      <c r="AC99" s="79" t="s">
        <v>5459</v>
      </c>
      <c r="AD99" s="81">
        <v>38244</v>
      </c>
      <c r="AE99" s="79" t="s">
        <v>3482</v>
      </c>
      <c r="AF99" s="79"/>
      <c r="AG99" s="79"/>
      <c r="AH99" s="79"/>
      <c r="AI99" s="79"/>
      <c r="AJ99" s="79"/>
      <c r="AK99" s="79"/>
      <c r="AL99" s="79"/>
      <c r="AM99" s="79"/>
      <c r="AN99" s="79"/>
      <c r="AO99" s="79"/>
      <c r="AP99" s="79"/>
      <c r="AQ99" s="79"/>
      <c r="AR99" s="79"/>
      <c r="AS99" s="79"/>
      <c r="AT99" s="79"/>
      <c r="AU99" s="79"/>
      <c r="AV99" s="79"/>
      <c r="AW99" s="79"/>
      <c r="AX99" s="79"/>
      <c r="AY99" s="79"/>
      <c r="AZ99" s="83">
        <f t="shared" si="1"/>
        <v>2.1000000000000001E-2</v>
      </c>
    </row>
    <row r="100" spans="1:52" ht="34.950000000000003" customHeight="1" x14ac:dyDescent="0.45">
      <c r="A100" s="78" t="s">
        <v>44</v>
      </c>
      <c r="B100" s="79">
        <v>1</v>
      </c>
      <c r="C100" s="78" t="s">
        <v>4474</v>
      </c>
      <c r="D100" s="78" t="s">
        <v>1954</v>
      </c>
      <c r="E100" s="78" t="s">
        <v>44</v>
      </c>
      <c r="F100" s="79">
        <v>1</v>
      </c>
      <c r="G100" s="78" t="s">
        <v>2454</v>
      </c>
      <c r="H100" s="79" t="s">
        <v>2824</v>
      </c>
      <c r="I100" s="87" t="s">
        <v>598</v>
      </c>
      <c r="J100" s="79" t="s">
        <v>2498</v>
      </c>
      <c r="K100" s="79"/>
      <c r="L100" s="78" t="s">
        <v>7162</v>
      </c>
      <c r="M100" s="78" t="s">
        <v>7136</v>
      </c>
      <c r="N100" s="78" t="s">
        <v>600</v>
      </c>
      <c r="O100" s="79">
        <v>1</v>
      </c>
      <c r="P100" s="79">
        <v>600</v>
      </c>
      <c r="Q100" s="79">
        <v>400</v>
      </c>
      <c r="R100" s="79">
        <v>1150</v>
      </c>
      <c r="S100" s="79"/>
      <c r="T100" s="79" t="s">
        <v>5460</v>
      </c>
      <c r="U100" s="79"/>
      <c r="V100" s="79"/>
      <c r="W100" s="79"/>
      <c r="X100" s="79"/>
      <c r="Y100" s="79"/>
      <c r="Z100" s="79"/>
      <c r="AA100" s="79"/>
      <c r="AB100" s="79"/>
      <c r="AC100" s="79"/>
      <c r="AD100" s="81"/>
      <c r="AE100" s="79" t="s">
        <v>3482</v>
      </c>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1"/>
        <v>0.27600000000000002</v>
      </c>
    </row>
    <row r="101" spans="1:52" ht="34.950000000000003" customHeight="1" x14ac:dyDescent="0.45">
      <c r="A101" s="78" t="s">
        <v>44</v>
      </c>
      <c r="B101" s="79">
        <v>1</v>
      </c>
      <c r="C101" s="78" t="s">
        <v>4474</v>
      </c>
      <c r="D101" s="78" t="s">
        <v>1954</v>
      </c>
      <c r="E101" s="78" t="s">
        <v>44</v>
      </c>
      <c r="F101" s="79">
        <v>1</v>
      </c>
      <c r="G101" s="78" t="s">
        <v>566</v>
      </c>
      <c r="H101" s="79" t="s">
        <v>2824</v>
      </c>
      <c r="I101" s="87" t="s">
        <v>574</v>
      </c>
      <c r="J101" s="79" t="s">
        <v>0</v>
      </c>
      <c r="K101" s="79"/>
      <c r="L101" s="78" t="s">
        <v>575</v>
      </c>
      <c r="M101" s="78" t="s">
        <v>7137</v>
      </c>
      <c r="N101" s="78" t="s">
        <v>576</v>
      </c>
      <c r="O101" s="79">
        <v>1</v>
      </c>
      <c r="P101" s="79">
        <v>400</v>
      </c>
      <c r="Q101" s="79">
        <v>350</v>
      </c>
      <c r="R101" s="79">
        <v>1700</v>
      </c>
      <c r="S101" s="79"/>
      <c r="T101" s="79" t="s">
        <v>3482</v>
      </c>
      <c r="U101" s="79"/>
      <c r="V101" s="79"/>
      <c r="W101" s="79"/>
      <c r="X101" s="79"/>
      <c r="Y101" s="79"/>
      <c r="Z101" s="79"/>
      <c r="AA101" s="79"/>
      <c r="AB101" s="79"/>
      <c r="AC101" s="79"/>
      <c r="AD101" s="81"/>
      <c r="AE101" s="79" t="s">
        <v>3482</v>
      </c>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1"/>
        <v>0.23799999999999999</v>
      </c>
    </row>
    <row r="102" spans="1:52" ht="34.950000000000003" customHeight="1" x14ac:dyDescent="0.45">
      <c r="A102" s="78" t="s">
        <v>44</v>
      </c>
      <c r="B102" s="79">
        <v>1</v>
      </c>
      <c r="C102" s="78" t="s">
        <v>4474</v>
      </c>
      <c r="D102" s="78" t="s">
        <v>1954</v>
      </c>
      <c r="E102" s="78" t="s">
        <v>44</v>
      </c>
      <c r="F102" s="79">
        <v>1</v>
      </c>
      <c r="G102" s="78" t="s">
        <v>566</v>
      </c>
      <c r="H102" s="79" t="s">
        <v>2824</v>
      </c>
      <c r="I102" s="87" t="s">
        <v>577</v>
      </c>
      <c r="J102" s="79" t="s">
        <v>0</v>
      </c>
      <c r="K102" s="79"/>
      <c r="L102" s="78" t="s">
        <v>7163</v>
      </c>
      <c r="M102" s="78" t="s">
        <v>7139</v>
      </c>
      <c r="N102" s="78" t="s">
        <v>578</v>
      </c>
      <c r="O102" s="79">
        <v>1</v>
      </c>
      <c r="P102" s="79">
        <v>400</v>
      </c>
      <c r="Q102" s="79">
        <v>400</v>
      </c>
      <c r="R102" s="79">
        <v>1200</v>
      </c>
      <c r="S102" s="79"/>
      <c r="T102" s="79" t="s">
        <v>3482</v>
      </c>
      <c r="U102" s="79"/>
      <c r="V102" s="79"/>
      <c r="W102" s="79"/>
      <c r="X102" s="79"/>
      <c r="Y102" s="79"/>
      <c r="Z102" s="79"/>
      <c r="AA102" s="79"/>
      <c r="AB102" s="79"/>
      <c r="AC102" s="79" t="s">
        <v>5461</v>
      </c>
      <c r="AD102" s="81">
        <v>43459</v>
      </c>
      <c r="AE102" s="79" t="s">
        <v>3482</v>
      </c>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1"/>
        <v>0.192</v>
      </c>
    </row>
    <row r="103" spans="1:52" s="99" customFormat="1" ht="34.950000000000003" customHeight="1" x14ac:dyDescent="0.45">
      <c r="A103" s="93" t="s">
        <v>44</v>
      </c>
      <c r="B103" s="77">
        <v>1</v>
      </c>
      <c r="C103" s="93" t="s">
        <v>4474</v>
      </c>
      <c r="D103" s="93"/>
      <c r="E103" s="93"/>
      <c r="F103" s="94"/>
      <c r="G103" s="93"/>
      <c r="H103" s="77" t="s">
        <v>7439</v>
      </c>
      <c r="I103" s="95"/>
      <c r="J103" s="77"/>
      <c r="K103" s="77"/>
      <c r="L103" s="93" t="s">
        <v>7552</v>
      </c>
      <c r="M103" s="96" t="s">
        <v>7553</v>
      </c>
      <c r="N103" s="96" t="s">
        <v>7554</v>
      </c>
      <c r="O103" s="79">
        <v>1</v>
      </c>
      <c r="P103" s="77">
        <v>700</v>
      </c>
      <c r="Q103" s="77">
        <v>550</v>
      </c>
      <c r="R103" s="77">
        <v>1700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c r="AZ103" s="83">
        <f t="shared" si="1"/>
        <v>0.65449999999999997</v>
      </c>
    </row>
    <row r="104" spans="1:52" ht="34.950000000000003" customHeight="1" x14ac:dyDescent="0.45">
      <c r="A104" s="78" t="s">
        <v>44</v>
      </c>
      <c r="B104" s="79">
        <v>1</v>
      </c>
      <c r="C104" s="78" t="s">
        <v>4474</v>
      </c>
      <c r="D104" s="78"/>
      <c r="E104" s="78"/>
      <c r="F104" s="79"/>
      <c r="G104" s="78"/>
      <c r="H104" s="79"/>
      <c r="I104" s="87"/>
      <c r="J104" s="79"/>
      <c r="K104" s="79"/>
      <c r="L104" s="78" t="s">
        <v>8963</v>
      </c>
      <c r="M104" s="78" t="s">
        <v>8990</v>
      </c>
      <c r="N104" s="78"/>
      <c r="O104" s="79">
        <v>1</v>
      </c>
      <c r="P104" s="79">
        <v>350</v>
      </c>
      <c r="Q104" s="79">
        <v>450</v>
      </c>
      <c r="R104" s="79">
        <v>640</v>
      </c>
      <c r="S104" s="79"/>
      <c r="T104" s="79"/>
      <c r="U104" s="79"/>
      <c r="V104" s="79"/>
      <c r="W104" s="79"/>
      <c r="X104" s="79"/>
      <c r="Y104" s="79"/>
      <c r="Z104" s="79"/>
      <c r="AA104" s="79"/>
      <c r="AB104" s="79"/>
      <c r="AC104" s="79"/>
      <c r="AD104" s="81"/>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1"/>
        <v>0.1008</v>
      </c>
    </row>
    <row r="105" spans="1:52" ht="34.950000000000003" customHeight="1" x14ac:dyDescent="0.45">
      <c r="A105" s="93" t="s">
        <v>44</v>
      </c>
      <c r="B105" s="77">
        <v>1</v>
      </c>
      <c r="C105" s="93" t="s">
        <v>4474</v>
      </c>
      <c r="D105" s="78"/>
      <c r="E105" s="78"/>
      <c r="F105" s="79"/>
      <c r="G105" s="78"/>
      <c r="H105" s="79"/>
      <c r="I105" s="87"/>
      <c r="J105" s="79"/>
      <c r="K105" s="79"/>
      <c r="L105" s="78" t="s">
        <v>8963</v>
      </c>
      <c r="M105" s="78"/>
      <c r="N105" s="78"/>
      <c r="O105" s="79">
        <v>1</v>
      </c>
      <c r="P105" s="79">
        <v>550</v>
      </c>
      <c r="Q105" s="79">
        <v>320</v>
      </c>
      <c r="R105" s="79">
        <v>650</v>
      </c>
      <c r="S105" s="79"/>
      <c r="T105" s="79"/>
      <c r="U105" s="79"/>
      <c r="V105" s="79"/>
      <c r="W105" s="79"/>
      <c r="X105" s="79"/>
      <c r="Y105" s="79"/>
      <c r="Z105" s="79"/>
      <c r="AA105" s="79"/>
      <c r="AB105" s="79"/>
      <c r="AC105" s="79"/>
      <c r="AD105" s="81"/>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1"/>
        <v>0.1144</v>
      </c>
    </row>
    <row r="106" spans="1:52" ht="34.950000000000003" customHeight="1" x14ac:dyDescent="0.45">
      <c r="A106" s="78" t="s">
        <v>44</v>
      </c>
      <c r="B106" s="79">
        <v>1</v>
      </c>
      <c r="C106" s="78" t="s">
        <v>4474</v>
      </c>
      <c r="D106" s="78"/>
      <c r="E106" s="78"/>
      <c r="F106" s="79"/>
      <c r="G106" s="78"/>
      <c r="H106" s="79"/>
      <c r="I106" s="87"/>
      <c r="J106" s="79"/>
      <c r="K106" s="79"/>
      <c r="L106" s="93" t="s">
        <v>5831</v>
      </c>
      <c r="M106" s="96" t="s">
        <v>5840</v>
      </c>
      <c r="N106" s="96" t="s">
        <v>5846</v>
      </c>
      <c r="O106" s="79">
        <v>1</v>
      </c>
      <c r="P106" s="77">
        <v>380</v>
      </c>
      <c r="Q106" s="77">
        <v>420</v>
      </c>
      <c r="R106" s="77">
        <v>290</v>
      </c>
      <c r="S106" s="79"/>
      <c r="T106" s="79"/>
      <c r="U106" s="79"/>
      <c r="V106" s="79"/>
      <c r="W106" s="79"/>
      <c r="X106" s="79"/>
      <c r="Y106" s="79"/>
      <c r="Z106" s="79"/>
      <c r="AA106" s="79"/>
      <c r="AB106" s="79"/>
      <c r="AC106" s="79"/>
      <c r="AD106" s="81"/>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1"/>
        <v>4.6283999999999999E-2</v>
      </c>
    </row>
    <row r="107" spans="1:52" ht="34.950000000000003" customHeight="1" x14ac:dyDescent="0.45">
      <c r="A107" s="93" t="s">
        <v>44</v>
      </c>
      <c r="B107" s="77">
        <v>1</v>
      </c>
      <c r="C107" s="93" t="s">
        <v>4474</v>
      </c>
      <c r="D107" s="78"/>
      <c r="E107" s="78"/>
      <c r="F107" s="79"/>
      <c r="G107" s="78"/>
      <c r="H107" s="79"/>
      <c r="I107" s="87"/>
      <c r="J107" s="79"/>
      <c r="K107" s="79"/>
      <c r="L107" s="78" t="s">
        <v>8962</v>
      </c>
      <c r="M107" s="78"/>
      <c r="N107" s="78"/>
      <c r="O107" s="79">
        <v>1</v>
      </c>
      <c r="P107" s="79"/>
      <c r="Q107" s="79"/>
      <c r="R107" s="79"/>
      <c r="S107" s="79"/>
      <c r="T107" s="79"/>
      <c r="U107" s="79"/>
      <c r="V107" s="79"/>
      <c r="W107" s="79"/>
      <c r="X107" s="79"/>
      <c r="Y107" s="79"/>
      <c r="Z107" s="79"/>
      <c r="AA107" s="79"/>
      <c r="AB107" s="79"/>
      <c r="AC107" s="79"/>
      <c r="AD107" s="81"/>
      <c r="AE107" s="79"/>
      <c r="AF107" s="79"/>
      <c r="AG107" s="79"/>
      <c r="AH107" s="79"/>
      <c r="AI107" s="79"/>
      <c r="AJ107" s="79"/>
      <c r="AK107" s="79"/>
      <c r="AL107" s="79"/>
      <c r="AM107" s="79"/>
      <c r="AN107" s="79"/>
      <c r="AO107" s="79"/>
      <c r="AP107" s="79"/>
      <c r="AQ107" s="79"/>
      <c r="AR107" s="79"/>
      <c r="AS107" s="79"/>
      <c r="AT107" s="79"/>
      <c r="AU107" s="79"/>
      <c r="AV107" s="79"/>
      <c r="AW107" s="79"/>
      <c r="AX107" s="79"/>
      <c r="AY107" s="79" t="s">
        <v>8968</v>
      </c>
      <c r="AZ107" s="83">
        <f t="shared" si="1"/>
        <v>0</v>
      </c>
    </row>
    <row r="108" spans="1:52" ht="34.950000000000003" customHeight="1" x14ac:dyDescent="0.45">
      <c r="A108" s="78" t="s">
        <v>44</v>
      </c>
      <c r="B108" s="79">
        <v>1</v>
      </c>
      <c r="C108" s="78" t="s">
        <v>4474</v>
      </c>
      <c r="D108" s="78"/>
      <c r="E108" s="78"/>
      <c r="F108" s="79"/>
      <c r="G108" s="78"/>
      <c r="H108" s="79"/>
      <c r="I108" s="87"/>
      <c r="J108" s="79"/>
      <c r="K108" s="79"/>
      <c r="L108" s="78" t="s">
        <v>8988</v>
      </c>
      <c r="M108" s="78" t="s">
        <v>8991</v>
      </c>
      <c r="N108" s="78"/>
      <c r="O108" s="79">
        <v>1</v>
      </c>
      <c r="P108" s="79">
        <v>400</v>
      </c>
      <c r="Q108" s="79">
        <v>300</v>
      </c>
      <c r="R108" s="79">
        <v>610</v>
      </c>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1"/>
        <v>7.3200000000000001E-2</v>
      </c>
    </row>
    <row r="109" spans="1:52" ht="34.950000000000003" customHeight="1" x14ac:dyDescent="0.45">
      <c r="A109" s="93" t="s">
        <v>44</v>
      </c>
      <c r="B109" s="77">
        <v>1</v>
      </c>
      <c r="C109" s="93" t="s">
        <v>4474</v>
      </c>
      <c r="D109" s="78"/>
      <c r="E109" s="78"/>
      <c r="F109" s="79"/>
      <c r="G109" s="78"/>
      <c r="H109" s="79"/>
      <c r="I109" s="87"/>
      <c r="J109" s="79"/>
      <c r="K109" s="79"/>
      <c r="L109" s="78" t="s">
        <v>8989</v>
      </c>
      <c r="M109" s="78"/>
      <c r="N109" s="78"/>
      <c r="O109" s="79">
        <v>1</v>
      </c>
      <c r="P109" s="79">
        <v>300</v>
      </c>
      <c r="Q109" s="79">
        <v>300</v>
      </c>
      <c r="R109" s="79">
        <v>1300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0.11700000000000001</v>
      </c>
    </row>
    <row r="110" spans="1:52" ht="34.950000000000003" customHeight="1" x14ac:dyDescent="0.45">
      <c r="A110" s="78" t="s">
        <v>44</v>
      </c>
      <c r="B110" s="79">
        <v>1</v>
      </c>
      <c r="C110" s="78" t="s">
        <v>4474</v>
      </c>
      <c r="D110" s="78"/>
      <c r="E110" s="78"/>
      <c r="F110" s="79"/>
      <c r="G110" s="78"/>
      <c r="H110" s="79"/>
      <c r="I110" s="87"/>
      <c r="J110" s="79"/>
      <c r="K110" s="79"/>
      <c r="L110" s="78" t="s">
        <v>8965</v>
      </c>
      <c r="M110" s="78"/>
      <c r="N110" s="78"/>
      <c r="O110" s="79">
        <v>2</v>
      </c>
      <c r="P110" s="79"/>
      <c r="Q110" s="79"/>
      <c r="R110" s="79"/>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v>
      </c>
    </row>
    <row r="111" spans="1:52" ht="34.950000000000003" customHeight="1" x14ac:dyDescent="0.45">
      <c r="A111" s="93" t="s">
        <v>44</v>
      </c>
      <c r="B111" s="77">
        <v>1</v>
      </c>
      <c r="C111" s="93" t="s">
        <v>4474</v>
      </c>
      <c r="D111" s="78"/>
      <c r="E111" s="78"/>
      <c r="F111" s="79"/>
      <c r="G111" s="78"/>
      <c r="H111" s="79"/>
      <c r="I111" s="87"/>
      <c r="J111" s="79"/>
      <c r="K111" s="79"/>
      <c r="L111" s="78" t="s">
        <v>8966</v>
      </c>
      <c r="M111" s="78"/>
      <c r="N111" s="78"/>
      <c r="O111" s="79">
        <v>5</v>
      </c>
      <c r="P111" s="79"/>
      <c r="Q111" s="79"/>
      <c r="R111" s="79"/>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v>0.5</v>
      </c>
    </row>
  </sheetData>
  <autoFilter ref="A2:BN111"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03 AS46:AS53 AS86:AS94 AS38:AS43 AS3:AS10 AS25:AS34">
    <cfRule type="uniqueValues" dxfId="33" priority="43"/>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2BC27-A640-4A0C-9D44-AE9C266C38D8}">
  <sheetPr>
    <tabColor rgb="FFFFFFCC"/>
    <pageSetUpPr fitToPage="1"/>
  </sheetPr>
  <dimension ref="A1:AZ139"/>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6639</v>
      </c>
      <c r="B3" s="77">
        <v>1</v>
      </c>
      <c r="C3" s="93" t="s">
        <v>4622</v>
      </c>
      <c r="D3" s="93"/>
      <c r="E3" s="93"/>
      <c r="F3" s="94"/>
      <c r="G3" s="93"/>
      <c r="H3" s="77"/>
      <c r="I3" s="95">
        <v>1956</v>
      </c>
      <c r="J3" s="77"/>
      <c r="K3" s="77"/>
      <c r="L3" s="93" t="s">
        <v>3106</v>
      </c>
      <c r="M3" s="96" t="s">
        <v>8427</v>
      </c>
      <c r="N3" s="96"/>
      <c r="O3" s="79">
        <v>1</v>
      </c>
      <c r="P3" s="77">
        <v>450</v>
      </c>
      <c r="Q3" s="77">
        <v>450</v>
      </c>
      <c r="R3" s="77">
        <v>700</v>
      </c>
      <c r="S3" s="77"/>
      <c r="T3" s="77"/>
      <c r="U3" s="77"/>
      <c r="V3" s="77"/>
      <c r="W3" s="77"/>
      <c r="X3" s="77"/>
      <c r="Y3" s="77"/>
      <c r="Z3" s="77"/>
      <c r="AA3" s="77"/>
      <c r="AB3" s="77"/>
      <c r="AC3" s="77"/>
      <c r="AD3" s="77"/>
      <c r="AE3" s="77"/>
      <c r="AF3" s="77"/>
      <c r="AG3" s="77"/>
      <c r="AH3" s="77"/>
      <c r="AI3" s="77"/>
      <c r="AJ3" s="77"/>
      <c r="AK3" s="77"/>
      <c r="AL3" s="77"/>
      <c r="AM3" s="94"/>
      <c r="AN3" s="94" t="s">
        <v>4620</v>
      </c>
      <c r="AO3" s="77"/>
      <c r="AP3" s="77"/>
      <c r="AQ3" s="77"/>
      <c r="AR3" s="77"/>
      <c r="AS3" s="97"/>
      <c r="AT3" s="77">
        <v>3129</v>
      </c>
      <c r="AU3" s="77">
        <v>31</v>
      </c>
      <c r="AV3" s="94" t="s">
        <v>3227</v>
      </c>
      <c r="AW3" s="77" t="s">
        <v>2876</v>
      </c>
      <c r="AX3" s="94"/>
      <c r="AY3" s="98"/>
      <c r="AZ3" s="83">
        <f t="shared" ref="AZ3:AZ42" si="0">P3*Q3*R3/1000000000*O3</f>
        <v>0.14174999999999999</v>
      </c>
    </row>
    <row r="4" spans="1:52" s="99" customFormat="1" ht="34.950000000000003" customHeight="1" x14ac:dyDescent="0.45">
      <c r="A4" s="93" t="s">
        <v>6639</v>
      </c>
      <c r="B4" s="77">
        <v>1</v>
      </c>
      <c r="C4" s="93" t="s">
        <v>4622</v>
      </c>
      <c r="D4" s="93" t="s">
        <v>4493</v>
      </c>
      <c r="E4" s="93"/>
      <c r="F4" s="94">
        <v>1</v>
      </c>
      <c r="G4" s="93" t="s">
        <v>10348</v>
      </c>
      <c r="H4" s="77"/>
      <c r="I4" s="95">
        <v>2956</v>
      </c>
      <c r="J4" s="77" t="s">
        <v>0</v>
      </c>
      <c r="K4" s="77"/>
      <c r="L4" s="93" t="s">
        <v>3673</v>
      </c>
      <c r="M4" s="96"/>
      <c r="N4" s="96"/>
      <c r="O4" s="79">
        <v>1</v>
      </c>
      <c r="P4" s="77">
        <v>1400</v>
      </c>
      <c r="Q4" s="77">
        <v>700</v>
      </c>
      <c r="R4" s="77">
        <v>700</v>
      </c>
      <c r="S4" s="77"/>
      <c r="T4" s="77"/>
      <c r="U4" s="77"/>
      <c r="V4" s="77"/>
      <c r="W4" s="77"/>
      <c r="X4" s="77"/>
      <c r="Y4" s="77"/>
      <c r="Z4" s="77"/>
      <c r="AA4" s="77"/>
      <c r="AB4" s="77"/>
      <c r="AC4" s="77"/>
      <c r="AD4" s="77"/>
      <c r="AE4" s="77"/>
      <c r="AF4" s="77"/>
      <c r="AG4" s="77"/>
      <c r="AH4" s="77"/>
      <c r="AI4" s="77"/>
      <c r="AJ4" s="77"/>
      <c r="AK4" s="77"/>
      <c r="AL4" s="77"/>
      <c r="AM4" s="94" t="s">
        <v>4623</v>
      </c>
      <c r="AN4" s="94"/>
      <c r="AO4" s="77"/>
      <c r="AP4" s="77"/>
      <c r="AQ4" s="77"/>
      <c r="AR4" s="77"/>
      <c r="AS4" s="97"/>
      <c r="AT4" s="77">
        <v>986</v>
      </c>
      <c r="AU4" s="77">
        <v>33</v>
      </c>
      <c r="AV4" s="94" t="s">
        <v>3227</v>
      </c>
      <c r="AW4" s="77" t="s">
        <v>2868</v>
      </c>
      <c r="AX4" s="94" t="s">
        <v>2824</v>
      </c>
      <c r="AY4" s="77"/>
      <c r="AZ4" s="83">
        <f t="shared" si="0"/>
        <v>0.68600000000000005</v>
      </c>
    </row>
    <row r="5" spans="1:52" s="99" customFormat="1" ht="34.950000000000003" customHeight="1" x14ac:dyDescent="0.45">
      <c r="A5" s="93" t="s">
        <v>6639</v>
      </c>
      <c r="B5" s="77">
        <v>1</v>
      </c>
      <c r="C5" s="93" t="s">
        <v>4622</v>
      </c>
      <c r="D5" s="93"/>
      <c r="E5" s="93"/>
      <c r="F5" s="94"/>
      <c r="G5" s="93"/>
      <c r="H5" s="77"/>
      <c r="I5" s="95">
        <v>2957</v>
      </c>
      <c r="J5" s="77"/>
      <c r="K5" s="77"/>
      <c r="L5" s="93" t="s">
        <v>4624</v>
      </c>
      <c r="M5" s="96"/>
      <c r="N5" s="96"/>
      <c r="O5" s="79">
        <v>1</v>
      </c>
      <c r="P5" s="77">
        <v>400</v>
      </c>
      <c r="Q5" s="77">
        <v>550</v>
      </c>
      <c r="R5" s="77">
        <v>620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987</v>
      </c>
      <c r="AU5" s="77">
        <v>33</v>
      </c>
      <c r="AV5" s="94" t="s">
        <v>3227</v>
      </c>
      <c r="AW5" s="77" t="s">
        <v>2868</v>
      </c>
      <c r="AX5" s="94" t="s">
        <v>3074</v>
      </c>
      <c r="AY5" s="77"/>
      <c r="AZ5" s="83">
        <f t="shared" si="0"/>
        <v>0.13639999999999999</v>
      </c>
    </row>
    <row r="6" spans="1:52" s="150" customFormat="1" ht="34.950000000000003" customHeight="1" x14ac:dyDescent="0.45">
      <c r="A6" s="142" t="s">
        <v>6639</v>
      </c>
      <c r="B6" s="143">
        <v>1</v>
      </c>
      <c r="C6" s="142" t="s">
        <v>4622</v>
      </c>
      <c r="D6" s="142" t="s">
        <v>4625</v>
      </c>
      <c r="E6" s="142"/>
      <c r="F6" s="144">
        <v>1</v>
      </c>
      <c r="G6" s="142" t="s">
        <v>3943</v>
      </c>
      <c r="H6" s="143"/>
      <c r="I6" s="145">
        <v>2958</v>
      </c>
      <c r="J6" s="143" t="s">
        <v>5427</v>
      </c>
      <c r="K6" s="143"/>
      <c r="L6" s="142" t="s">
        <v>3651</v>
      </c>
      <c r="M6" s="146"/>
      <c r="N6" s="146"/>
      <c r="O6" s="147">
        <v>1</v>
      </c>
      <c r="P6" s="143">
        <v>300</v>
      </c>
      <c r="Q6" s="143">
        <v>300</v>
      </c>
      <c r="R6" s="143">
        <v>450</v>
      </c>
      <c r="S6" s="143"/>
      <c r="T6" s="143"/>
      <c r="U6" s="143"/>
      <c r="V6" s="143"/>
      <c r="W6" s="143"/>
      <c r="X6" s="143"/>
      <c r="Y6" s="143"/>
      <c r="Z6" s="143"/>
      <c r="AA6" s="143"/>
      <c r="AB6" s="143"/>
      <c r="AC6" s="143"/>
      <c r="AD6" s="143"/>
      <c r="AE6" s="143"/>
      <c r="AF6" s="143"/>
      <c r="AG6" s="143"/>
      <c r="AH6" s="143"/>
      <c r="AI6" s="143"/>
      <c r="AJ6" s="143"/>
      <c r="AK6" s="143"/>
      <c r="AL6" s="143"/>
      <c r="AM6" s="144" t="s">
        <v>3030</v>
      </c>
      <c r="AN6" s="144"/>
      <c r="AO6" s="143"/>
      <c r="AP6" s="143"/>
      <c r="AQ6" s="143"/>
      <c r="AR6" s="143"/>
      <c r="AS6" s="148"/>
      <c r="AT6" s="143">
        <v>988</v>
      </c>
      <c r="AU6" s="143">
        <v>33</v>
      </c>
      <c r="AV6" s="144" t="s">
        <v>3227</v>
      </c>
      <c r="AW6" s="143" t="s">
        <v>2868</v>
      </c>
      <c r="AX6" s="144" t="s">
        <v>3232</v>
      </c>
      <c r="AY6" s="143"/>
      <c r="AZ6" s="149">
        <f t="shared" si="0"/>
        <v>4.0500000000000001E-2</v>
      </c>
    </row>
    <row r="7" spans="1:52" s="99" customFormat="1" ht="34.950000000000003" customHeight="1" x14ac:dyDescent="0.45">
      <c r="A7" s="93" t="s">
        <v>6639</v>
      </c>
      <c r="B7" s="77">
        <v>1</v>
      </c>
      <c r="C7" s="93" t="s">
        <v>4622</v>
      </c>
      <c r="D7" s="93"/>
      <c r="E7" s="93"/>
      <c r="F7" s="94"/>
      <c r="G7" s="93"/>
      <c r="H7" s="77"/>
      <c r="I7" s="95">
        <v>2959</v>
      </c>
      <c r="J7" s="77"/>
      <c r="K7" s="77"/>
      <c r="L7" s="93" t="s">
        <v>3673</v>
      </c>
      <c r="M7" s="96"/>
      <c r="N7" s="96"/>
      <c r="O7" s="79">
        <v>1</v>
      </c>
      <c r="P7" s="77">
        <v>1400</v>
      </c>
      <c r="Q7" s="77">
        <v>700</v>
      </c>
      <c r="R7" s="77">
        <v>700</v>
      </c>
      <c r="S7" s="77"/>
      <c r="T7" s="77"/>
      <c r="U7" s="77"/>
      <c r="V7" s="77"/>
      <c r="W7" s="77"/>
      <c r="X7" s="77"/>
      <c r="Y7" s="77"/>
      <c r="Z7" s="77"/>
      <c r="AA7" s="77"/>
      <c r="AB7" s="77"/>
      <c r="AC7" s="77"/>
      <c r="AD7" s="77"/>
      <c r="AE7" s="77"/>
      <c r="AF7" s="77"/>
      <c r="AG7" s="77"/>
      <c r="AH7" s="77"/>
      <c r="AI7" s="77"/>
      <c r="AJ7" s="77"/>
      <c r="AK7" s="77"/>
      <c r="AL7" s="77"/>
      <c r="AM7" s="94" t="s">
        <v>4623</v>
      </c>
      <c r="AN7" s="94"/>
      <c r="AO7" s="77"/>
      <c r="AP7" s="77"/>
      <c r="AQ7" s="77"/>
      <c r="AR7" s="77"/>
      <c r="AS7" s="97"/>
      <c r="AT7" s="77">
        <v>989</v>
      </c>
      <c r="AU7" s="77">
        <v>33</v>
      </c>
      <c r="AV7" s="94" t="s">
        <v>3227</v>
      </c>
      <c r="AW7" s="77" t="s">
        <v>2868</v>
      </c>
      <c r="AX7" s="94" t="s">
        <v>2824</v>
      </c>
      <c r="AY7" s="77"/>
      <c r="AZ7" s="83">
        <f t="shared" si="0"/>
        <v>0.68600000000000005</v>
      </c>
    </row>
    <row r="8" spans="1:52" s="99" customFormat="1" ht="34.950000000000003" customHeight="1" x14ac:dyDescent="0.45">
      <c r="A8" s="93" t="s">
        <v>6639</v>
      </c>
      <c r="B8" s="77">
        <v>1</v>
      </c>
      <c r="C8" s="93" t="s">
        <v>4622</v>
      </c>
      <c r="D8" s="93" t="s">
        <v>4625</v>
      </c>
      <c r="E8" s="93"/>
      <c r="F8" s="94">
        <v>1</v>
      </c>
      <c r="G8" s="93" t="s">
        <v>3943</v>
      </c>
      <c r="H8" s="77"/>
      <c r="I8" s="95">
        <v>2960</v>
      </c>
      <c r="J8" s="77" t="s">
        <v>5427</v>
      </c>
      <c r="K8" s="77"/>
      <c r="L8" s="93" t="s">
        <v>3651</v>
      </c>
      <c r="M8" s="96" t="s">
        <v>6674</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t="s">
        <v>3030</v>
      </c>
      <c r="AN8" s="94"/>
      <c r="AO8" s="77"/>
      <c r="AP8" s="77"/>
      <c r="AQ8" s="77"/>
      <c r="AR8" s="77"/>
      <c r="AS8" s="97"/>
      <c r="AT8" s="77">
        <v>990</v>
      </c>
      <c r="AU8" s="77">
        <v>33</v>
      </c>
      <c r="AV8" s="94" t="s">
        <v>3227</v>
      </c>
      <c r="AW8" s="77" t="s">
        <v>2868</v>
      </c>
      <c r="AX8" s="94" t="s">
        <v>3232</v>
      </c>
      <c r="AY8" s="77"/>
      <c r="AZ8" s="83">
        <f t="shared" si="0"/>
        <v>4.0500000000000001E-2</v>
      </c>
    </row>
    <row r="9" spans="1:52" s="99" customFormat="1" ht="34.950000000000003" customHeight="1" x14ac:dyDescent="0.45">
      <c r="A9" s="93" t="s">
        <v>6639</v>
      </c>
      <c r="B9" s="77">
        <v>1</v>
      </c>
      <c r="C9" s="93" t="s">
        <v>4622</v>
      </c>
      <c r="D9" s="93" t="s">
        <v>4625</v>
      </c>
      <c r="E9" s="93"/>
      <c r="F9" s="94">
        <v>1</v>
      </c>
      <c r="G9" s="93" t="s">
        <v>3943</v>
      </c>
      <c r="H9" s="77"/>
      <c r="I9" s="95">
        <v>2961</v>
      </c>
      <c r="J9" s="77" t="s">
        <v>5427</v>
      </c>
      <c r="K9" s="77"/>
      <c r="L9" s="93" t="s">
        <v>3651</v>
      </c>
      <c r="M9" s="96" t="s">
        <v>6674</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c r="AM9" s="94" t="s">
        <v>3030</v>
      </c>
      <c r="AN9" s="94"/>
      <c r="AO9" s="77"/>
      <c r="AP9" s="77"/>
      <c r="AQ9" s="77"/>
      <c r="AR9" s="77"/>
      <c r="AS9" s="97"/>
      <c r="AT9" s="77">
        <v>991</v>
      </c>
      <c r="AU9" s="77">
        <v>33</v>
      </c>
      <c r="AV9" s="94" t="s">
        <v>3227</v>
      </c>
      <c r="AW9" s="77" t="s">
        <v>2868</v>
      </c>
      <c r="AX9" s="94" t="s">
        <v>3232</v>
      </c>
      <c r="AY9" s="77"/>
      <c r="AZ9" s="83">
        <f t="shared" si="0"/>
        <v>4.0500000000000001E-2</v>
      </c>
    </row>
    <row r="10" spans="1:52" s="99" customFormat="1" ht="34.950000000000003" customHeight="1" x14ac:dyDescent="0.45">
      <c r="A10" s="93" t="s">
        <v>6639</v>
      </c>
      <c r="B10" s="77">
        <v>1</v>
      </c>
      <c r="C10" s="93" t="s">
        <v>4622</v>
      </c>
      <c r="D10" s="93"/>
      <c r="E10" s="93"/>
      <c r="F10" s="94"/>
      <c r="G10" s="93"/>
      <c r="H10" s="77"/>
      <c r="I10" s="95">
        <v>2962</v>
      </c>
      <c r="J10" s="77"/>
      <c r="K10" s="77"/>
      <c r="L10" s="93" t="s">
        <v>3673</v>
      </c>
      <c r="M10" s="96"/>
      <c r="N10" s="96"/>
      <c r="O10" s="79">
        <v>1</v>
      </c>
      <c r="P10" s="77">
        <v>1400</v>
      </c>
      <c r="Q10" s="77">
        <v>700</v>
      </c>
      <c r="R10" s="77">
        <v>700</v>
      </c>
      <c r="S10" s="77"/>
      <c r="T10" s="77"/>
      <c r="U10" s="77"/>
      <c r="V10" s="77"/>
      <c r="W10" s="77"/>
      <c r="X10" s="77"/>
      <c r="Y10" s="77"/>
      <c r="Z10" s="77"/>
      <c r="AA10" s="77"/>
      <c r="AB10" s="77"/>
      <c r="AC10" s="77"/>
      <c r="AD10" s="77"/>
      <c r="AE10" s="77"/>
      <c r="AF10" s="77"/>
      <c r="AG10" s="77"/>
      <c r="AH10" s="77"/>
      <c r="AI10" s="77"/>
      <c r="AJ10" s="77"/>
      <c r="AK10" s="77"/>
      <c r="AL10" s="77"/>
      <c r="AM10" s="94" t="s">
        <v>4623</v>
      </c>
      <c r="AN10" s="94"/>
      <c r="AO10" s="77"/>
      <c r="AP10" s="77"/>
      <c r="AQ10" s="77"/>
      <c r="AR10" s="77"/>
      <c r="AS10" s="97"/>
      <c r="AT10" s="77">
        <v>992</v>
      </c>
      <c r="AU10" s="77">
        <v>33</v>
      </c>
      <c r="AV10" s="94" t="s">
        <v>3227</v>
      </c>
      <c r="AW10" s="77" t="s">
        <v>2868</v>
      </c>
      <c r="AX10" s="94" t="s">
        <v>2824</v>
      </c>
      <c r="AY10" s="77"/>
      <c r="AZ10" s="83">
        <f t="shared" si="0"/>
        <v>0.68600000000000005</v>
      </c>
    </row>
    <row r="11" spans="1:52" s="99" customFormat="1" ht="34.950000000000003" customHeight="1" x14ac:dyDescent="0.45">
      <c r="A11" s="93" t="s">
        <v>6639</v>
      </c>
      <c r="B11" s="77">
        <v>1</v>
      </c>
      <c r="C11" s="93" t="s">
        <v>4622</v>
      </c>
      <c r="D11" s="93" t="s">
        <v>4625</v>
      </c>
      <c r="E11" s="93"/>
      <c r="F11" s="94">
        <v>1</v>
      </c>
      <c r="G11" s="93" t="s">
        <v>3943</v>
      </c>
      <c r="H11" s="77"/>
      <c r="I11" s="95">
        <v>2963</v>
      </c>
      <c r="J11" s="77" t="s">
        <v>5427</v>
      </c>
      <c r="K11" s="77"/>
      <c r="L11" s="93" t="s">
        <v>3474</v>
      </c>
      <c r="M11" s="96" t="s">
        <v>6674</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t="s">
        <v>3030</v>
      </c>
      <c r="AN11" s="94"/>
      <c r="AO11" s="77"/>
      <c r="AP11" s="77"/>
      <c r="AQ11" s="77"/>
      <c r="AR11" s="77"/>
      <c r="AS11" s="97"/>
      <c r="AT11" s="77">
        <v>993</v>
      </c>
      <c r="AU11" s="77">
        <v>33</v>
      </c>
      <c r="AV11" s="94" t="s">
        <v>3227</v>
      </c>
      <c r="AW11" s="77" t="s">
        <v>2868</v>
      </c>
      <c r="AX11" s="94" t="s">
        <v>3232</v>
      </c>
      <c r="AY11" s="77"/>
      <c r="AZ11" s="83">
        <f t="shared" si="0"/>
        <v>0.14174999999999999</v>
      </c>
    </row>
    <row r="12" spans="1:52" s="99" customFormat="1" ht="34.950000000000003" customHeight="1" x14ac:dyDescent="0.45">
      <c r="A12" s="93" t="s">
        <v>6639</v>
      </c>
      <c r="B12" s="77">
        <v>1</v>
      </c>
      <c r="C12" s="93" t="s">
        <v>4622</v>
      </c>
      <c r="D12" s="93" t="s">
        <v>4625</v>
      </c>
      <c r="E12" s="93"/>
      <c r="F12" s="94">
        <v>1</v>
      </c>
      <c r="G12" s="93" t="s">
        <v>3943</v>
      </c>
      <c r="H12" s="77"/>
      <c r="I12" s="95">
        <v>2964</v>
      </c>
      <c r="J12" s="77" t="s">
        <v>5427</v>
      </c>
      <c r="K12" s="77"/>
      <c r="L12" s="93" t="s">
        <v>3651</v>
      </c>
      <c r="M12" s="96" t="s">
        <v>6674</v>
      </c>
      <c r="N12" s="96"/>
      <c r="O12" s="79">
        <v>1</v>
      </c>
      <c r="P12" s="77">
        <v>300</v>
      </c>
      <c r="Q12" s="77">
        <v>300</v>
      </c>
      <c r="R12" s="77">
        <v>450</v>
      </c>
      <c r="S12" s="77"/>
      <c r="T12" s="77"/>
      <c r="U12" s="77"/>
      <c r="V12" s="77"/>
      <c r="W12" s="77"/>
      <c r="X12" s="77"/>
      <c r="Y12" s="77"/>
      <c r="Z12" s="77"/>
      <c r="AA12" s="77"/>
      <c r="AB12" s="77"/>
      <c r="AC12" s="77"/>
      <c r="AD12" s="77"/>
      <c r="AE12" s="77"/>
      <c r="AF12" s="77"/>
      <c r="AG12" s="77"/>
      <c r="AH12" s="77"/>
      <c r="AI12" s="77"/>
      <c r="AJ12" s="77"/>
      <c r="AK12" s="77"/>
      <c r="AL12" s="77"/>
      <c r="AM12" s="94" t="s">
        <v>3030</v>
      </c>
      <c r="AN12" s="94"/>
      <c r="AO12" s="77"/>
      <c r="AP12" s="77"/>
      <c r="AQ12" s="77"/>
      <c r="AR12" s="77"/>
      <c r="AS12" s="97"/>
      <c r="AT12" s="77">
        <v>994</v>
      </c>
      <c r="AU12" s="77">
        <v>33</v>
      </c>
      <c r="AV12" s="94" t="s">
        <v>3227</v>
      </c>
      <c r="AW12" s="77" t="s">
        <v>2868</v>
      </c>
      <c r="AX12" s="94" t="s">
        <v>3232</v>
      </c>
      <c r="AY12" s="77"/>
      <c r="AZ12" s="83">
        <f t="shared" si="0"/>
        <v>4.0500000000000001E-2</v>
      </c>
    </row>
    <row r="13" spans="1:52" s="99" customFormat="1" ht="34.950000000000003" customHeight="1" x14ac:dyDescent="0.45">
      <c r="A13" s="93" t="s">
        <v>6639</v>
      </c>
      <c r="B13" s="77">
        <v>1</v>
      </c>
      <c r="C13" s="93" t="s">
        <v>4622</v>
      </c>
      <c r="D13" s="93"/>
      <c r="E13" s="93"/>
      <c r="F13" s="94"/>
      <c r="G13" s="93"/>
      <c r="H13" s="77"/>
      <c r="I13" s="95">
        <v>2965</v>
      </c>
      <c r="J13" s="77"/>
      <c r="K13" s="77"/>
      <c r="L13" s="93" t="s">
        <v>3673</v>
      </c>
      <c r="M13" s="96"/>
      <c r="N13" s="96"/>
      <c r="O13" s="79">
        <v>1</v>
      </c>
      <c r="P13" s="77">
        <v>1400</v>
      </c>
      <c r="Q13" s="77">
        <v>700</v>
      </c>
      <c r="R13" s="77">
        <v>700</v>
      </c>
      <c r="S13" s="77"/>
      <c r="T13" s="77"/>
      <c r="U13" s="77"/>
      <c r="V13" s="77"/>
      <c r="W13" s="77"/>
      <c r="X13" s="77"/>
      <c r="Y13" s="77"/>
      <c r="Z13" s="77"/>
      <c r="AA13" s="77"/>
      <c r="AB13" s="77"/>
      <c r="AC13" s="77"/>
      <c r="AD13" s="77"/>
      <c r="AE13" s="77"/>
      <c r="AF13" s="77"/>
      <c r="AG13" s="77"/>
      <c r="AH13" s="77"/>
      <c r="AI13" s="77"/>
      <c r="AJ13" s="77"/>
      <c r="AK13" s="77"/>
      <c r="AL13" s="77"/>
      <c r="AM13" s="94" t="s">
        <v>4623</v>
      </c>
      <c r="AN13" s="94"/>
      <c r="AO13" s="77"/>
      <c r="AP13" s="77"/>
      <c r="AQ13" s="77"/>
      <c r="AR13" s="77"/>
      <c r="AS13" s="97"/>
      <c r="AT13" s="77">
        <v>995</v>
      </c>
      <c r="AU13" s="77">
        <v>33</v>
      </c>
      <c r="AV13" s="94" t="s">
        <v>3227</v>
      </c>
      <c r="AW13" s="77" t="s">
        <v>2868</v>
      </c>
      <c r="AX13" s="94" t="s">
        <v>2824</v>
      </c>
      <c r="AY13" s="77"/>
      <c r="AZ13" s="83">
        <f t="shared" si="0"/>
        <v>0.68600000000000005</v>
      </c>
    </row>
    <row r="14" spans="1:52" s="99" customFormat="1" ht="34.950000000000003" customHeight="1" x14ac:dyDescent="0.45">
      <c r="A14" s="93" t="s">
        <v>6639</v>
      </c>
      <c r="B14" s="77">
        <v>1</v>
      </c>
      <c r="C14" s="93" t="s">
        <v>4622</v>
      </c>
      <c r="D14" s="93" t="s">
        <v>4625</v>
      </c>
      <c r="E14" s="93"/>
      <c r="F14" s="94">
        <v>1</v>
      </c>
      <c r="G14" s="93" t="s">
        <v>3943</v>
      </c>
      <c r="H14" s="77"/>
      <c r="I14" s="95">
        <v>2966</v>
      </c>
      <c r="J14" s="77" t="s">
        <v>5427</v>
      </c>
      <c r="K14" s="77"/>
      <c r="L14" s="93" t="s">
        <v>4624</v>
      </c>
      <c r="M14" s="96" t="s">
        <v>6675</v>
      </c>
      <c r="N14" s="96"/>
      <c r="O14" s="79">
        <v>1</v>
      </c>
      <c r="P14" s="77">
        <v>400</v>
      </c>
      <c r="Q14" s="77">
        <v>550</v>
      </c>
      <c r="R14" s="77">
        <v>620</v>
      </c>
      <c r="S14" s="77"/>
      <c r="T14" s="77"/>
      <c r="U14" s="77"/>
      <c r="V14" s="77"/>
      <c r="W14" s="77"/>
      <c r="X14" s="77"/>
      <c r="Y14" s="77"/>
      <c r="Z14" s="77"/>
      <c r="AA14" s="77"/>
      <c r="AB14" s="77"/>
      <c r="AC14" s="77"/>
      <c r="AD14" s="77"/>
      <c r="AE14" s="77"/>
      <c r="AF14" s="77"/>
      <c r="AG14" s="77"/>
      <c r="AH14" s="77"/>
      <c r="AI14" s="77"/>
      <c r="AJ14" s="77"/>
      <c r="AK14" s="77"/>
      <c r="AL14" s="77"/>
      <c r="AM14" s="94" t="s">
        <v>3030</v>
      </c>
      <c r="AN14" s="94"/>
      <c r="AO14" s="77"/>
      <c r="AP14" s="77"/>
      <c r="AQ14" s="77"/>
      <c r="AR14" s="77"/>
      <c r="AS14" s="97"/>
      <c r="AT14" s="77">
        <v>996</v>
      </c>
      <c r="AU14" s="77">
        <v>33</v>
      </c>
      <c r="AV14" s="94" t="s">
        <v>3227</v>
      </c>
      <c r="AW14" s="77" t="s">
        <v>2868</v>
      </c>
      <c r="AX14" s="94" t="s">
        <v>3232</v>
      </c>
      <c r="AY14" s="77"/>
      <c r="AZ14" s="83">
        <f t="shared" si="0"/>
        <v>0.13639999999999999</v>
      </c>
    </row>
    <row r="15" spans="1:52" s="99" customFormat="1" ht="34.950000000000003" customHeight="1" x14ac:dyDescent="0.45">
      <c r="A15" s="93" t="s">
        <v>6639</v>
      </c>
      <c r="B15" s="77">
        <v>1</v>
      </c>
      <c r="C15" s="93" t="s">
        <v>4622</v>
      </c>
      <c r="D15" s="93" t="s">
        <v>4625</v>
      </c>
      <c r="E15" s="93"/>
      <c r="F15" s="94">
        <v>1</v>
      </c>
      <c r="G15" s="93" t="s">
        <v>3943</v>
      </c>
      <c r="H15" s="77"/>
      <c r="I15" s="95">
        <v>2967</v>
      </c>
      <c r="J15" s="77" t="s">
        <v>5427</v>
      </c>
      <c r="K15" s="77"/>
      <c r="L15" s="93" t="s">
        <v>3474</v>
      </c>
      <c r="M15" s="96" t="s">
        <v>6674</v>
      </c>
      <c r="N15" s="96"/>
      <c r="O15" s="79">
        <v>1</v>
      </c>
      <c r="P15" s="77">
        <v>450</v>
      </c>
      <c r="Q15" s="77">
        <v>450</v>
      </c>
      <c r="R15" s="77">
        <v>700</v>
      </c>
      <c r="S15" s="77"/>
      <c r="T15" s="77"/>
      <c r="U15" s="77"/>
      <c r="V15" s="77"/>
      <c r="W15" s="77"/>
      <c r="X15" s="77"/>
      <c r="Y15" s="77"/>
      <c r="Z15" s="77"/>
      <c r="AA15" s="77"/>
      <c r="AB15" s="77"/>
      <c r="AC15" s="77"/>
      <c r="AD15" s="77"/>
      <c r="AE15" s="77"/>
      <c r="AF15" s="77"/>
      <c r="AG15" s="77"/>
      <c r="AH15" s="77"/>
      <c r="AI15" s="77"/>
      <c r="AJ15" s="77"/>
      <c r="AK15" s="77"/>
      <c r="AL15" s="77"/>
      <c r="AM15" s="94" t="s">
        <v>3030</v>
      </c>
      <c r="AN15" s="94"/>
      <c r="AO15" s="77"/>
      <c r="AP15" s="77"/>
      <c r="AQ15" s="77"/>
      <c r="AR15" s="77"/>
      <c r="AS15" s="97"/>
      <c r="AT15" s="77">
        <v>997</v>
      </c>
      <c r="AU15" s="77">
        <v>33</v>
      </c>
      <c r="AV15" s="94" t="s">
        <v>3227</v>
      </c>
      <c r="AW15" s="77" t="s">
        <v>2868</v>
      </c>
      <c r="AX15" s="94" t="s">
        <v>3232</v>
      </c>
      <c r="AY15" s="77"/>
      <c r="AZ15" s="83">
        <f t="shared" si="0"/>
        <v>0.14174999999999999</v>
      </c>
    </row>
    <row r="16" spans="1:52" s="99" customFormat="1" ht="34.950000000000003" customHeight="1" x14ac:dyDescent="0.45">
      <c r="A16" s="93" t="s">
        <v>6639</v>
      </c>
      <c r="B16" s="77">
        <v>1</v>
      </c>
      <c r="C16" s="93" t="s">
        <v>4622</v>
      </c>
      <c r="D16" s="93" t="s">
        <v>4625</v>
      </c>
      <c r="E16" s="93"/>
      <c r="F16" s="94">
        <v>1</v>
      </c>
      <c r="G16" s="93" t="s">
        <v>3943</v>
      </c>
      <c r="H16" s="77"/>
      <c r="I16" s="95">
        <v>2968</v>
      </c>
      <c r="J16" s="77" t="s">
        <v>5427</v>
      </c>
      <c r="K16" s="77"/>
      <c r="L16" s="93" t="s">
        <v>4394</v>
      </c>
      <c r="M16" s="96"/>
      <c r="N16" s="96"/>
      <c r="O16" s="79">
        <v>1</v>
      </c>
      <c r="P16" s="77">
        <v>600</v>
      </c>
      <c r="Q16" s="77">
        <v>500</v>
      </c>
      <c r="R16" s="77">
        <v>290</v>
      </c>
      <c r="S16" s="77"/>
      <c r="T16" s="77"/>
      <c r="U16" s="77"/>
      <c r="V16" s="77"/>
      <c r="W16" s="77"/>
      <c r="X16" s="77"/>
      <c r="Y16" s="77"/>
      <c r="Z16" s="77"/>
      <c r="AA16" s="77"/>
      <c r="AB16" s="77"/>
      <c r="AC16" s="77"/>
      <c r="AD16" s="77"/>
      <c r="AE16" s="77"/>
      <c r="AF16" s="77"/>
      <c r="AG16" s="77"/>
      <c r="AH16" s="77"/>
      <c r="AI16" s="77"/>
      <c r="AJ16" s="77"/>
      <c r="AK16" s="77"/>
      <c r="AL16" s="77"/>
      <c r="AM16" s="94" t="s">
        <v>3030</v>
      </c>
      <c r="AN16" s="94"/>
      <c r="AO16" s="77"/>
      <c r="AP16" s="77"/>
      <c r="AQ16" s="77"/>
      <c r="AR16" s="77"/>
      <c r="AS16" s="97"/>
      <c r="AT16" s="77">
        <v>998</v>
      </c>
      <c r="AU16" s="77">
        <v>33</v>
      </c>
      <c r="AV16" s="94" t="s">
        <v>3227</v>
      </c>
      <c r="AW16" s="77" t="s">
        <v>2874</v>
      </c>
      <c r="AX16" s="94" t="s">
        <v>3232</v>
      </c>
      <c r="AY16" s="77"/>
      <c r="AZ16" s="83">
        <f t="shared" si="0"/>
        <v>8.6999999999999994E-2</v>
      </c>
    </row>
    <row r="17" spans="1:52" s="99" customFormat="1" ht="34.950000000000003" customHeight="1" x14ac:dyDescent="0.45">
      <c r="A17" s="93" t="s">
        <v>6639</v>
      </c>
      <c r="B17" s="77">
        <v>1</v>
      </c>
      <c r="C17" s="93" t="s">
        <v>4622</v>
      </c>
      <c r="D17" s="93" t="s">
        <v>4625</v>
      </c>
      <c r="E17" s="93"/>
      <c r="F17" s="94">
        <v>1</v>
      </c>
      <c r="G17" s="93" t="s">
        <v>3943</v>
      </c>
      <c r="H17" s="77"/>
      <c r="I17" s="95">
        <v>2969</v>
      </c>
      <c r="J17" s="77" t="s">
        <v>5427</v>
      </c>
      <c r="K17" s="77"/>
      <c r="L17" s="93" t="s">
        <v>4394</v>
      </c>
      <c r="M17" s="96"/>
      <c r="N17" s="96"/>
      <c r="O17" s="79">
        <v>1</v>
      </c>
      <c r="P17" s="77">
        <v>600</v>
      </c>
      <c r="Q17" s="77">
        <v>500</v>
      </c>
      <c r="R17" s="77">
        <v>290</v>
      </c>
      <c r="S17" s="77"/>
      <c r="T17" s="77"/>
      <c r="U17" s="77"/>
      <c r="V17" s="77"/>
      <c r="W17" s="77"/>
      <c r="X17" s="77"/>
      <c r="Y17" s="77"/>
      <c r="Z17" s="77"/>
      <c r="AA17" s="77"/>
      <c r="AB17" s="77"/>
      <c r="AC17" s="77"/>
      <c r="AD17" s="77"/>
      <c r="AE17" s="77"/>
      <c r="AF17" s="77"/>
      <c r="AG17" s="77"/>
      <c r="AH17" s="77"/>
      <c r="AI17" s="77"/>
      <c r="AJ17" s="77"/>
      <c r="AK17" s="77"/>
      <c r="AL17" s="77"/>
      <c r="AM17" s="94" t="s">
        <v>3030</v>
      </c>
      <c r="AN17" s="94"/>
      <c r="AO17" s="77"/>
      <c r="AP17" s="77"/>
      <c r="AQ17" s="77"/>
      <c r="AR17" s="77"/>
      <c r="AS17" s="97"/>
      <c r="AT17" s="77">
        <v>999</v>
      </c>
      <c r="AU17" s="77">
        <v>33</v>
      </c>
      <c r="AV17" s="94" t="s">
        <v>3227</v>
      </c>
      <c r="AW17" s="77" t="s">
        <v>2876</v>
      </c>
      <c r="AX17" s="94" t="s">
        <v>3232</v>
      </c>
      <c r="AY17" s="77"/>
      <c r="AZ17" s="83">
        <f t="shared" si="0"/>
        <v>8.6999999999999994E-2</v>
      </c>
    </row>
    <row r="18" spans="1:52" s="99" customFormat="1" ht="34.950000000000003" customHeight="1" x14ac:dyDescent="0.45">
      <c r="A18" s="93" t="s">
        <v>6639</v>
      </c>
      <c r="B18" s="77">
        <v>1</v>
      </c>
      <c r="C18" s="93" t="s">
        <v>4622</v>
      </c>
      <c r="D18" s="93" t="s">
        <v>4625</v>
      </c>
      <c r="E18" s="93"/>
      <c r="F18" s="94">
        <v>1</v>
      </c>
      <c r="G18" s="93" t="s">
        <v>3943</v>
      </c>
      <c r="H18" s="77"/>
      <c r="I18" s="95">
        <v>2970</v>
      </c>
      <c r="J18" s="77" t="s">
        <v>5427</v>
      </c>
      <c r="K18" s="77"/>
      <c r="L18" s="93" t="s">
        <v>3222</v>
      </c>
      <c r="M18" s="96" t="s">
        <v>3223</v>
      </c>
      <c r="N18" s="96" t="s">
        <v>4626</v>
      </c>
      <c r="O18" s="79">
        <v>1</v>
      </c>
      <c r="P18" s="77">
        <v>380</v>
      </c>
      <c r="Q18" s="77">
        <v>290</v>
      </c>
      <c r="R18" s="77">
        <v>600</v>
      </c>
      <c r="S18" s="77"/>
      <c r="T18" s="77"/>
      <c r="U18" s="77"/>
      <c r="V18" s="77"/>
      <c r="W18" s="77"/>
      <c r="X18" s="77"/>
      <c r="Y18" s="77"/>
      <c r="Z18" s="77"/>
      <c r="AA18" s="77"/>
      <c r="AB18" s="77"/>
      <c r="AC18" s="77"/>
      <c r="AD18" s="77"/>
      <c r="AE18" s="77"/>
      <c r="AF18" s="77"/>
      <c r="AG18" s="77"/>
      <c r="AH18" s="77"/>
      <c r="AI18" s="77"/>
      <c r="AJ18" s="77"/>
      <c r="AK18" s="77"/>
      <c r="AL18" s="77"/>
      <c r="AM18" s="94" t="s">
        <v>3030</v>
      </c>
      <c r="AN18" s="94"/>
      <c r="AO18" s="77"/>
      <c r="AP18" s="77"/>
      <c r="AQ18" s="77"/>
      <c r="AR18" s="77"/>
      <c r="AS18" s="97"/>
      <c r="AT18" s="77">
        <v>1000</v>
      </c>
      <c r="AU18" s="77">
        <v>33</v>
      </c>
      <c r="AV18" s="94" t="s">
        <v>3227</v>
      </c>
      <c r="AW18" s="77" t="s">
        <v>2874</v>
      </c>
      <c r="AX18" s="94" t="s">
        <v>3232</v>
      </c>
      <c r="AY18" s="77"/>
      <c r="AZ18" s="83">
        <f t="shared" si="0"/>
        <v>6.6119999999999998E-2</v>
      </c>
    </row>
    <row r="19" spans="1:52" s="99" customFormat="1" ht="34.950000000000003" customHeight="1" x14ac:dyDescent="0.45">
      <c r="A19" s="93" t="s">
        <v>6639</v>
      </c>
      <c r="B19" s="77">
        <v>1</v>
      </c>
      <c r="C19" s="93" t="s">
        <v>4622</v>
      </c>
      <c r="D19" s="93" t="s">
        <v>10351</v>
      </c>
      <c r="E19" s="93"/>
      <c r="F19" s="94">
        <v>1</v>
      </c>
      <c r="G19" s="93" t="s">
        <v>10352</v>
      </c>
      <c r="H19" s="77"/>
      <c r="I19" s="95">
        <v>2971</v>
      </c>
      <c r="J19" s="77" t="s">
        <v>0</v>
      </c>
      <c r="K19" s="77"/>
      <c r="L19" s="93" t="s">
        <v>3038</v>
      </c>
      <c r="M19" s="96"/>
      <c r="N19" s="96"/>
      <c r="O19" s="79">
        <v>1</v>
      </c>
      <c r="P19" s="77">
        <v>650</v>
      </c>
      <c r="Q19" s="77">
        <v>700</v>
      </c>
      <c r="R19" s="77">
        <v>1340</v>
      </c>
      <c r="S19" s="77"/>
      <c r="T19" s="77"/>
      <c r="U19" s="77"/>
      <c r="V19" s="77"/>
      <c r="W19" s="77"/>
      <c r="X19" s="77"/>
      <c r="Y19" s="77"/>
      <c r="Z19" s="77"/>
      <c r="AA19" s="77"/>
      <c r="AB19" s="77"/>
      <c r="AC19" s="77"/>
      <c r="AD19" s="77"/>
      <c r="AE19" s="77"/>
      <c r="AF19" s="77"/>
      <c r="AG19" s="77"/>
      <c r="AH19" s="77"/>
      <c r="AI19" s="77"/>
      <c r="AJ19" s="77"/>
      <c r="AK19" s="77"/>
      <c r="AL19" s="77"/>
      <c r="AM19" s="94" t="s">
        <v>4627</v>
      </c>
      <c r="AN19" s="94"/>
      <c r="AO19" s="77"/>
      <c r="AP19" s="77"/>
      <c r="AQ19" s="77"/>
      <c r="AR19" s="77"/>
      <c r="AS19" s="97"/>
      <c r="AT19" s="77">
        <v>1001</v>
      </c>
      <c r="AU19" s="77">
        <v>33</v>
      </c>
      <c r="AV19" s="94" t="s">
        <v>3227</v>
      </c>
      <c r="AW19" s="77" t="s">
        <v>4628</v>
      </c>
      <c r="AX19" s="94" t="s">
        <v>2824</v>
      </c>
      <c r="AY19" s="77"/>
      <c r="AZ19" s="83">
        <f t="shared" si="0"/>
        <v>0.60970000000000002</v>
      </c>
    </row>
    <row r="20" spans="1:52" s="99" customFormat="1" ht="34.950000000000003" customHeight="1" x14ac:dyDescent="0.45">
      <c r="A20" s="93" t="s">
        <v>6639</v>
      </c>
      <c r="B20" s="77">
        <v>1</v>
      </c>
      <c r="C20" s="93" t="s">
        <v>4622</v>
      </c>
      <c r="D20" s="93"/>
      <c r="E20" s="93"/>
      <c r="F20" s="94"/>
      <c r="G20" s="93"/>
      <c r="H20" s="77"/>
      <c r="I20" s="95">
        <v>2972</v>
      </c>
      <c r="J20" s="77"/>
      <c r="K20" s="77"/>
      <c r="L20" s="93" t="s">
        <v>3651</v>
      </c>
      <c r="M20" s="96" t="s">
        <v>6674</v>
      </c>
      <c r="N20" s="96"/>
      <c r="O20" s="79">
        <v>1</v>
      </c>
      <c r="P20" s="77">
        <v>300</v>
      </c>
      <c r="Q20" s="77">
        <v>300</v>
      </c>
      <c r="R20" s="77">
        <v>450</v>
      </c>
      <c r="S20" s="77"/>
      <c r="T20" s="77"/>
      <c r="U20" s="77"/>
      <c r="V20" s="77"/>
      <c r="W20" s="77"/>
      <c r="X20" s="77"/>
      <c r="Y20" s="77"/>
      <c r="Z20" s="77"/>
      <c r="AA20" s="77"/>
      <c r="AB20" s="77"/>
      <c r="AC20" s="77"/>
      <c r="AD20" s="77"/>
      <c r="AE20" s="77"/>
      <c r="AF20" s="77"/>
      <c r="AG20" s="77"/>
      <c r="AH20" s="77"/>
      <c r="AI20" s="77"/>
      <c r="AJ20" s="77"/>
      <c r="AK20" s="77"/>
      <c r="AL20" s="77" t="s">
        <v>3482</v>
      </c>
      <c r="AM20" s="94" t="s">
        <v>4629</v>
      </c>
      <c r="AN20" s="94"/>
      <c r="AO20" s="77"/>
      <c r="AP20" s="77"/>
      <c r="AQ20" s="77"/>
      <c r="AR20" s="77" t="s">
        <v>3406</v>
      </c>
      <c r="AS20" s="97"/>
      <c r="AT20" s="77">
        <v>1002</v>
      </c>
      <c r="AU20" s="77">
        <v>33</v>
      </c>
      <c r="AV20" s="94" t="s">
        <v>3227</v>
      </c>
      <c r="AW20" s="77" t="s">
        <v>2874</v>
      </c>
      <c r="AX20" s="94" t="s">
        <v>2824</v>
      </c>
      <c r="AY20" s="77"/>
      <c r="AZ20" s="83">
        <f t="shared" si="0"/>
        <v>4.0500000000000001E-2</v>
      </c>
    </row>
    <row r="21" spans="1:52" s="99" customFormat="1" ht="34.950000000000003" customHeight="1" x14ac:dyDescent="0.45">
      <c r="A21" s="93" t="s">
        <v>6639</v>
      </c>
      <c r="B21" s="77">
        <v>1</v>
      </c>
      <c r="C21" s="93" t="s">
        <v>4622</v>
      </c>
      <c r="D21" s="93" t="s">
        <v>4625</v>
      </c>
      <c r="E21" s="93"/>
      <c r="F21" s="94">
        <v>1</v>
      </c>
      <c r="G21" s="93" t="s">
        <v>3946</v>
      </c>
      <c r="H21" s="77"/>
      <c r="I21" s="95">
        <v>2974</v>
      </c>
      <c r="J21" s="77" t="s">
        <v>5427</v>
      </c>
      <c r="K21" s="77"/>
      <c r="L21" s="93" t="s">
        <v>3486</v>
      </c>
      <c r="M21" s="96" t="s">
        <v>3223</v>
      </c>
      <c r="N21" s="96" t="s">
        <v>4631</v>
      </c>
      <c r="O21" s="79">
        <v>1</v>
      </c>
      <c r="P21" s="77">
        <v>480</v>
      </c>
      <c r="Q21" s="77">
        <v>500</v>
      </c>
      <c r="R21" s="77">
        <v>850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1004</v>
      </c>
      <c r="AU21" s="77">
        <v>33</v>
      </c>
      <c r="AV21" s="94" t="s">
        <v>3227</v>
      </c>
      <c r="AW21" s="77" t="s">
        <v>2868</v>
      </c>
      <c r="AX21" s="94" t="s">
        <v>3232</v>
      </c>
      <c r="AY21" s="77"/>
      <c r="AZ21" s="83">
        <f t="shared" si="0"/>
        <v>0.20399999999999999</v>
      </c>
    </row>
    <row r="22" spans="1:52" s="99" customFormat="1" ht="34.950000000000003" customHeight="1" x14ac:dyDescent="0.45">
      <c r="A22" s="93" t="s">
        <v>6639</v>
      </c>
      <c r="B22" s="77">
        <v>1</v>
      </c>
      <c r="C22" s="93" t="s">
        <v>4622</v>
      </c>
      <c r="D22" s="93"/>
      <c r="E22" s="93"/>
      <c r="F22" s="94"/>
      <c r="G22" s="93"/>
      <c r="H22" s="77"/>
      <c r="I22" s="95">
        <v>2975</v>
      </c>
      <c r="J22" s="77"/>
      <c r="K22" s="77"/>
      <c r="L22" s="93" t="s">
        <v>3279</v>
      </c>
      <c r="M22" s="96"/>
      <c r="N22" s="96"/>
      <c r="O22" s="79">
        <v>1</v>
      </c>
      <c r="P22" s="77">
        <v>880</v>
      </c>
      <c r="Q22" s="77">
        <v>400</v>
      </c>
      <c r="R22" s="77">
        <v>880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1005</v>
      </c>
      <c r="AU22" s="77">
        <v>33</v>
      </c>
      <c r="AV22" s="94" t="s">
        <v>3227</v>
      </c>
      <c r="AW22" s="77" t="s">
        <v>2876</v>
      </c>
      <c r="AX22" s="94" t="s">
        <v>3074</v>
      </c>
      <c r="AY22" s="77"/>
      <c r="AZ22" s="83">
        <f t="shared" si="0"/>
        <v>0.30975999999999998</v>
      </c>
    </row>
    <row r="23" spans="1:52" s="99" customFormat="1" ht="34.950000000000003" customHeight="1" x14ac:dyDescent="0.45">
      <c r="A23" s="93" t="s">
        <v>6639</v>
      </c>
      <c r="B23" s="77">
        <v>1</v>
      </c>
      <c r="C23" s="93" t="s">
        <v>4622</v>
      </c>
      <c r="D23" s="93"/>
      <c r="E23" s="93"/>
      <c r="F23" s="94"/>
      <c r="G23" s="93"/>
      <c r="H23" s="77"/>
      <c r="I23" s="95">
        <v>2976</v>
      </c>
      <c r="J23" s="77"/>
      <c r="K23" s="77"/>
      <c r="L23" s="93" t="s">
        <v>3279</v>
      </c>
      <c r="M23" s="96"/>
      <c r="N23" s="96"/>
      <c r="O23" s="79">
        <v>1</v>
      </c>
      <c r="P23" s="77">
        <v>880</v>
      </c>
      <c r="Q23" s="77">
        <v>400</v>
      </c>
      <c r="R23" s="77">
        <v>970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1006</v>
      </c>
      <c r="AU23" s="77">
        <v>33</v>
      </c>
      <c r="AV23" s="94" t="s">
        <v>3227</v>
      </c>
      <c r="AW23" s="77" t="s">
        <v>2876</v>
      </c>
      <c r="AX23" s="94" t="s">
        <v>3074</v>
      </c>
      <c r="AY23" s="77"/>
      <c r="AZ23" s="83">
        <f t="shared" si="0"/>
        <v>0.34144000000000002</v>
      </c>
    </row>
    <row r="24" spans="1:52" s="99" customFormat="1" ht="34.950000000000003" customHeight="1" x14ac:dyDescent="0.45">
      <c r="A24" s="93" t="s">
        <v>6639</v>
      </c>
      <c r="B24" s="77">
        <v>1</v>
      </c>
      <c r="C24" s="93" t="s">
        <v>4622</v>
      </c>
      <c r="D24" s="93" t="s">
        <v>4625</v>
      </c>
      <c r="E24" s="93"/>
      <c r="F24" s="94">
        <v>1</v>
      </c>
      <c r="G24" s="93" t="s">
        <v>3943</v>
      </c>
      <c r="H24" s="77"/>
      <c r="I24" s="95">
        <v>2977</v>
      </c>
      <c r="J24" s="77" t="s">
        <v>5427</v>
      </c>
      <c r="K24" s="77"/>
      <c r="L24" s="93" t="s">
        <v>3489</v>
      </c>
      <c r="M24" s="96" t="s">
        <v>6606</v>
      </c>
      <c r="N24" s="96" t="s">
        <v>4632</v>
      </c>
      <c r="O24" s="79">
        <v>1</v>
      </c>
      <c r="P24" s="77">
        <v>360</v>
      </c>
      <c r="Q24" s="77">
        <v>270</v>
      </c>
      <c r="R24" s="77">
        <v>610</v>
      </c>
      <c r="S24" s="77"/>
      <c r="T24" s="77"/>
      <c r="U24" s="77"/>
      <c r="V24" s="77"/>
      <c r="W24" s="77"/>
      <c r="X24" s="77"/>
      <c r="Y24" s="77"/>
      <c r="Z24" s="77"/>
      <c r="AA24" s="77"/>
      <c r="AB24" s="77"/>
      <c r="AC24" s="77"/>
      <c r="AD24" s="77"/>
      <c r="AE24" s="77"/>
      <c r="AF24" s="77"/>
      <c r="AG24" s="77"/>
      <c r="AH24" s="77"/>
      <c r="AI24" s="77"/>
      <c r="AJ24" s="77"/>
      <c r="AK24" s="77"/>
      <c r="AL24" s="77"/>
      <c r="AM24" s="94" t="s">
        <v>3030</v>
      </c>
      <c r="AN24" s="94"/>
      <c r="AO24" s="77"/>
      <c r="AP24" s="77"/>
      <c r="AQ24" s="77"/>
      <c r="AR24" s="77"/>
      <c r="AS24" s="97"/>
      <c r="AT24" s="77">
        <v>1007</v>
      </c>
      <c r="AU24" s="77">
        <v>33</v>
      </c>
      <c r="AV24" s="94" t="s">
        <v>3227</v>
      </c>
      <c r="AW24" s="77" t="s">
        <v>2868</v>
      </c>
      <c r="AX24" s="94" t="s">
        <v>3232</v>
      </c>
      <c r="AY24" s="77"/>
      <c r="AZ24" s="83">
        <f t="shared" si="0"/>
        <v>5.9291999999999997E-2</v>
      </c>
    </row>
    <row r="25" spans="1:52" s="99" customFormat="1" ht="34.950000000000003" customHeight="1" x14ac:dyDescent="0.45">
      <c r="A25" s="93" t="s">
        <v>6639</v>
      </c>
      <c r="B25" s="77">
        <v>1</v>
      </c>
      <c r="C25" s="93" t="s">
        <v>4622</v>
      </c>
      <c r="D25" s="93"/>
      <c r="E25" s="93"/>
      <c r="F25" s="94"/>
      <c r="G25" s="93"/>
      <c r="H25" s="77"/>
      <c r="I25" s="95">
        <v>2978</v>
      </c>
      <c r="J25" s="77"/>
      <c r="K25" s="77"/>
      <c r="L25" s="93" t="s">
        <v>3106</v>
      </c>
      <c r="M25" s="96"/>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1008</v>
      </c>
      <c r="AU25" s="77">
        <v>33</v>
      </c>
      <c r="AV25" s="94" t="s">
        <v>3227</v>
      </c>
      <c r="AW25" s="77" t="s">
        <v>2874</v>
      </c>
      <c r="AX25" s="94" t="s">
        <v>2824</v>
      </c>
      <c r="AY25" s="77"/>
      <c r="AZ25" s="83">
        <f t="shared" si="0"/>
        <v>0.14174999999999999</v>
      </c>
    </row>
    <row r="26" spans="1:52" s="99" customFormat="1" ht="34.950000000000003" customHeight="1" x14ac:dyDescent="0.45">
      <c r="A26" s="93" t="s">
        <v>6639</v>
      </c>
      <c r="B26" s="77">
        <v>1</v>
      </c>
      <c r="C26" s="93" t="s">
        <v>4622</v>
      </c>
      <c r="D26" s="93"/>
      <c r="E26" s="93"/>
      <c r="F26" s="94"/>
      <c r="G26" s="93"/>
      <c r="H26" s="77"/>
      <c r="I26" s="95">
        <v>2979</v>
      </c>
      <c r="J26" s="77"/>
      <c r="K26" s="77"/>
      <c r="L26" s="93" t="s">
        <v>3106</v>
      </c>
      <c r="M26" s="96"/>
      <c r="N26" s="96"/>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1009</v>
      </c>
      <c r="AU26" s="77">
        <v>33</v>
      </c>
      <c r="AV26" s="94" t="s">
        <v>3227</v>
      </c>
      <c r="AW26" s="77" t="s">
        <v>2876</v>
      </c>
      <c r="AX26" s="94" t="s">
        <v>2824</v>
      </c>
      <c r="AY26" s="77"/>
      <c r="AZ26" s="83">
        <f t="shared" si="0"/>
        <v>0.14174999999999999</v>
      </c>
    </row>
    <row r="27" spans="1:52" s="99" customFormat="1" ht="34.950000000000003" customHeight="1" x14ac:dyDescent="0.45">
      <c r="A27" s="93" t="s">
        <v>6639</v>
      </c>
      <c r="B27" s="77">
        <v>1</v>
      </c>
      <c r="C27" s="93" t="s">
        <v>4622</v>
      </c>
      <c r="D27" s="93" t="s">
        <v>4625</v>
      </c>
      <c r="E27" s="93"/>
      <c r="F27" s="94">
        <v>1</v>
      </c>
      <c r="G27" s="93" t="s">
        <v>3943</v>
      </c>
      <c r="H27" s="77"/>
      <c r="I27" s="95">
        <v>2980</v>
      </c>
      <c r="J27" s="77" t="s">
        <v>5427</v>
      </c>
      <c r="K27" s="77"/>
      <c r="L27" s="93" t="s">
        <v>2916</v>
      </c>
      <c r="M27" s="96" t="s">
        <v>6676</v>
      </c>
      <c r="N27" s="96"/>
      <c r="O27" s="79">
        <v>1</v>
      </c>
      <c r="P27" s="77">
        <v>600</v>
      </c>
      <c r="Q27" s="77">
        <v>20</v>
      </c>
      <c r="R27" s="77">
        <v>900</v>
      </c>
      <c r="S27" s="77"/>
      <c r="T27" s="77"/>
      <c r="U27" s="77"/>
      <c r="V27" s="77"/>
      <c r="W27" s="77"/>
      <c r="X27" s="77"/>
      <c r="Y27" s="77"/>
      <c r="Z27" s="77"/>
      <c r="AA27" s="77"/>
      <c r="AB27" s="77"/>
      <c r="AC27" s="77"/>
      <c r="AD27" s="77"/>
      <c r="AE27" s="77"/>
      <c r="AF27" s="77"/>
      <c r="AG27" s="77"/>
      <c r="AH27" s="77"/>
      <c r="AI27" s="77"/>
      <c r="AJ27" s="77"/>
      <c r="AK27" s="77"/>
      <c r="AL27" s="77"/>
      <c r="AM27" s="94" t="s">
        <v>3030</v>
      </c>
      <c r="AN27" s="94"/>
      <c r="AO27" s="77"/>
      <c r="AP27" s="77"/>
      <c r="AQ27" s="77"/>
      <c r="AR27" s="77"/>
      <c r="AS27" s="97"/>
      <c r="AT27" s="77">
        <v>1010</v>
      </c>
      <c r="AU27" s="77">
        <v>33</v>
      </c>
      <c r="AV27" s="94" t="s">
        <v>3227</v>
      </c>
      <c r="AW27" s="77" t="s">
        <v>2868</v>
      </c>
      <c r="AX27" s="94" t="s">
        <v>3232</v>
      </c>
      <c r="AY27" s="77" t="s">
        <v>6640</v>
      </c>
      <c r="AZ27" s="83">
        <f t="shared" si="0"/>
        <v>1.0800000000000001E-2</v>
      </c>
    </row>
    <row r="28" spans="1:52" s="99" customFormat="1" ht="34.950000000000003" customHeight="1" x14ac:dyDescent="0.45">
      <c r="A28" s="93" t="s">
        <v>6639</v>
      </c>
      <c r="B28" s="77">
        <v>1</v>
      </c>
      <c r="C28" s="93" t="s">
        <v>4622</v>
      </c>
      <c r="D28" s="93" t="s">
        <v>4625</v>
      </c>
      <c r="E28" s="93"/>
      <c r="F28" s="94">
        <v>1</v>
      </c>
      <c r="G28" s="93" t="s">
        <v>3943</v>
      </c>
      <c r="H28" s="77"/>
      <c r="I28" s="95">
        <v>2981</v>
      </c>
      <c r="J28" s="77" t="s">
        <v>5427</v>
      </c>
      <c r="K28" s="77"/>
      <c r="L28" s="93" t="s">
        <v>2916</v>
      </c>
      <c r="M28" s="96" t="s">
        <v>6676</v>
      </c>
      <c r="N28" s="96"/>
      <c r="O28" s="79">
        <v>1</v>
      </c>
      <c r="P28" s="77">
        <v>600</v>
      </c>
      <c r="Q28" s="77">
        <v>20</v>
      </c>
      <c r="R28" s="77">
        <v>900</v>
      </c>
      <c r="S28" s="77"/>
      <c r="T28" s="77"/>
      <c r="U28" s="77"/>
      <c r="V28" s="77"/>
      <c r="W28" s="77"/>
      <c r="X28" s="77"/>
      <c r="Y28" s="77"/>
      <c r="Z28" s="77"/>
      <c r="AA28" s="77"/>
      <c r="AB28" s="77"/>
      <c r="AC28" s="77"/>
      <c r="AD28" s="77"/>
      <c r="AE28" s="77"/>
      <c r="AF28" s="77"/>
      <c r="AG28" s="77"/>
      <c r="AH28" s="77"/>
      <c r="AI28" s="77"/>
      <c r="AJ28" s="77"/>
      <c r="AK28" s="77"/>
      <c r="AL28" s="77"/>
      <c r="AM28" s="94" t="s">
        <v>3030</v>
      </c>
      <c r="AN28" s="94"/>
      <c r="AO28" s="77"/>
      <c r="AP28" s="77"/>
      <c r="AQ28" s="77"/>
      <c r="AR28" s="77"/>
      <c r="AS28" s="97"/>
      <c r="AT28" s="77">
        <v>1011</v>
      </c>
      <c r="AU28" s="77">
        <v>33</v>
      </c>
      <c r="AV28" s="94" t="s">
        <v>3227</v>
      </c>
      <c r="AW28" s="77" t="s">
        <v>2868</v>
      </c>
      <c r="AX28" s="94" t="s">
        <v>3232</v>
      </c>
      <c r="AY28" s="77" t="s">
        <v>6640</v>
      </c>
      <c r="AZ28" s="83">
        <f t="shared" si="0"/>
        <v>1.0800000000000001E-2</v>
      </c>
    </row>
    <row r="29" spans="1:52" s="99" customFormat="1" ht="34.950000000000003" customHeight="1" x14ac:dyDescent="0.45">
      <c r="A29" s="93" t="s">
        <v>6639</v>
      </c>
      <c r="B29" s="77">
        <v>1</v>
      </c>
      <c r="C29" s="93" t="s">
        <v>4622</v>
      </c>
      <c r="D29" s="93"/>
      <c r="E29" s="93"/>
      <c r="F29" s="94"/>
      <c r="G29" s="93"/>
      <c r="H29" s="77"/>
      <c r="I29" s="95">
        <v>2982</v>
      </c>
      <c r="J29" s="77"/>
      <c r="K29" s="77"/>
      <c r="L29" s="93" t="s">
        <v>2916</v>
      </c>
      <c r="M29" s="96" t="s">
        <v>6676</v>
      </c>
      <c r="N29" s="96"/>
      <c r="O29" s="79">
        <v>1</v>
      </c>
      <c r="P29" s="77">
        <v>900</v>
      </c>
      <c r="Q29" s="77">
        <v>60</v>
      </c>
      <c r="R29" s="77">
        <v>600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1012</v>
      </c>
      <c r="AU29" s="77">
        <v>33</v>
      </c>
      <c r="AV29" s="94" t="s">
        <v>3227</v>
      </c>
      <c r="AW29" s="77" t="s">
        <v>2874</v>
      </c>
      <c r="AX29" s="94" t="s">
        <v>3074</v>
      </c>
      <c r="AY29" s="77" t="s">
        <v>6640</v>
      </c>
      <c r="AZ29" s="83">
        <f t="shared" si="0"/>
        <v>3.2399999999999998E-2</v>
      </c>
    </row>
    <row r="30" spans="1:52" s="99" customFormat="1" ht="34.950000000000003" customHeight="1" x14ac:dyDescent="0.45">
      <c r="A30" s="93" t="s">
        <v>6639</v>
      </c>
      <c r="B30" s="77">
        <v>1</v>
      </c>
      <c r="C30" s="93" t="s">
        <v>4622</v>
      </c>
      <c r="D30" s="93" t="s">
        <v>4493</v>
      </c>
      <c r="E30" s="93"/>
      <c r="F30" s="94">
        <v>1</v>
      </c>
      <c r="G30" s="93" t="s">
        <v>4497</v>
      </c>
      <c r="H30" s="77"/>
      <c r="I30" s="95">
        <v>5409</v>
      </c>
      <c r="J30" s="77" t="s">
        <v>5427</v>
      </c>
      <c r="K30" s="77"/>
      <c r="L30" s="93" t="s">
        <v>3489</v>
      </c>
      <c r="M30" s="96" t="s">
        <v>4503</v>
      </c>
      <c r="N30" s="96" t="s">
        <v>4504</v>
      </c>
      <c r="O30" s="79">
        <v>1</v>
      </c>
      <c r="P30" s="77">
        <v>400</v>
      </c>
      <c r="Q30" s="77">
        <v>200</v>
      </c>
      <c r="R30" s="77">
        <v>690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3588</v>
      </c>
      <c r="AU30" s="77">
        <v>20</v>
      </c>
      <c r="AV30" s="94" t="s">
        <v>4492</v>
      </c>
      <c r="AW30" s="77" t="s">
        <v>2868</v>
      </c>
      <c r="AX30" s="94" t="s">
        <v>3232</v>
      </c>
      <c r="AY30" s="77"/>
      <c r="AZ30" s="83">
        <f t="shared" si="0"/>
        <v>5.5199999999999999E-2</v>
      </c>
    </row>
    <row r="31" spans="1:52" ht="34.950000000000003" customHeight="1" x14ac:dyDescent="0.45">
      <c r="A31" s="93" t="s">
        <v>6639</v>
      </c>
      <c r="B31" s="77">
        <v>1</v>
      </c>
      <c r="C31" s="93" t="s">
        <v>4622</v>
      </c>
      <c r="D31" s="78"/>
      <c r="E31" s="78"/>
      <c r="F31" s="79"/>
      <c r="G31" s="78"/>
      <c r="H31" s="79"/>
      <c r="I31" s="87" t="s">
        <v>399</v>
      </c>
      <c r="J31" s="79"/>
      <c r="K31" s="79"/>
      <c r="L31" s="78" t="s">
        <v>8450</v>
      </c>
      <c r="M31" s="78" t="s">
        <v>400</v>
      </c>
      <c r="N31" s="78" t="s">
        <v>401</v>
      </c>
      <c r="O31" s="79">
        <v>1</v>
      </c>
      <c r="P31" s="79">
        <v>450</v>
      </c>
      <c r="Q31" s="79">
        <v>430</v>
      </c>
      <c r="R31" s="79">
        <v>400</v>
      </c>
      <c r="S31" s="79"/>
      <c r="T31" s="79" t="s">
        <v>3043</v>
      </c>
      <c r="U31" s="79"/>
      <c r="V31" s="79"/>
      <c r="W31" s="79"/>
      <c r="X31" s="79"/>
      <c r="Y31" s="79"/>
      <c r="Z31" s="79"/>
      <c r="AA31" s="79"/>
      <c r="AB31" s="79"/>
      <c r="AC31" s="79"/>
      <c r="AD31" s="81">
        <v>37825</v>
      </c>
      <c r="AE31" s="79" t="s">
        <v>3482</v>
      </c>
      <c r="AF31" s="79"/>
      <c r="AG31" s="79"/>
      <c r="AH31" s="79"/>
      <c r="AI31" s="79"/>
      <c r="AJ31" s="79"/>
      <c r="AK31" s="79"/>
      <c r="AL31" s="79"/>
      <c r="AM31" s="79"/>
      <c r="AN31" s="79"/>
      <c r="AO31" s="79"/>
      <c r="AP31" s="79"/>
      <c r="AQ31" s="79"/>
      <c r="AR31" s="79"/>
      <c r="AS31" s="79"/>
      <c r="AT31" s="79"/>
      <c r="AU31" s="79"/>
      <c r="AV31" s="79"/>
      <c r="AW31" s="79"/>
      <c r="AX31" s="79"/>
      <c r="AY31" s="79"/>
      <c r="AZ31" s="83">
        <f t="shared" si="0"/>
        <v>7.7399999999999997E-2</v>
      </c>
    </row>
    <row r="32" spans="1:52" ht="34.950000000000003" customHeight="1" x14ac:dyDescent="0.45">
      <c r="A32" s="93" t="s">
        <v>6639</v>
      </c>
      <c r="B32" s="77">
        <v>1</v>
      </c>
      <c r="C32" s="93" t="s">
        <v>4622</v>
      </c>
      <c r="D32" s="78"/>
      <c r="E32" s="78"/>
      <c r="F32" s="79"/>
      <c r="G32" s="78"/>
      <c r="H32" s="79"/>
      <c r="I32" s="80" t="s">
        <v>355</v>
      </c>
      <c r="J32" s="79"/>
      <c r="K32" s="79"/>
      <c r="L32" s="78" t="s">
        <v>6092</v>
      </c>
      <c r="M32" s="78" t="s">
        <v>8449</v>
      </c>
      <c r="N32" s="78"/>
      <c r="O32" s="79">
        <v>1</v>
      </c>
      <c r="P32" s="79">
        <v>420</v>
      </c>
      <c r="Q32" s="79">
        <v>490</v>
      </c>
      <c r="R32" s="79">
        <v>880</v>
      </c>
      <c r="S32" s="79"/>
      <c r="T32" s="79"/>
      <c r="U32" s="79"/>
      <c r="V32" s="79"/>
      <c r="W32" s="79"/>
      <c r="X32" s="79"/>
      <c r="Y32" s="79"/>
      <c r="Z32" s="79"/>
      <c r="AA32" s="79"/>
      <c r="AB32" s="79"/>
      <c r="AC32" s="79"/>
      <c r="AD32" s="81">
        <v>42536</v>
      </c>
      <c r="AE32" s="79" t="s">
        <v>3043</v>
      </c>
      <c r="AF32" s="79"/>
      <c r="AG32" s="79"/>
      <c r="AH32" s="79"/>
      <c r="AI32" s="79"/>
      <c r="AJ32" s="79"/>
      <c r="AK32" s="79"/>
      <c r="AL32" s="79"/>
      <c r="AM32" s="79"/>
      <c r="AN32" s="79"/>
      <c r="AO32" s="79"/>
      <c r="AP32" s="79"/>
      <c r="AQ32" s="79"/>
      <c r="AR32" s="79"/>
      <c r="AS32" s="79"/>
      <c r="AT32" s="79"/>
      <c r="AU32" s="79"/>
      <c r="AV32" s="79"/>
      <c r="AW32" s="79"/>
      <c r="AX32" s="79"/>
      <c r="AY32" s="79"/>
      <c r="AZ32" s="83">
        <f t="shared" si="0"/>
        <v>0.18110399999999999</v>
      </c>
    </row>
    <row r="33" spans="1:52" s="85" customFormat="1" ht="34.950000000000003" customHeight="1" x14ac:dyDescent="0.45">
      <c r="A33" s="93" t="s">
        <v>6639</v>
      </c>
      <c r="B33" s="77">
        <v>1</v>
      </c>
      <c r="C33" s="93" t="s">
        <v>4622</v>
      </c>
      <c r="D33" s="78"/>
      <c r="E33" s="78"/>
      <c r="F33" s="79"/>
      <c r="G33" s="78"/>
      <c r="H33" s="79"/>
      <c r="I33" s="87">
        <v>1430</v>
      </c>
      <c r="J33" s="79"/>
      <c r="K33" s="79"/>
      <c r="L33" s="78" t="s">
        <v>6668</v>
      </c>
      <c r="M33" s="78" t="s">
        <v>6653</v>
      </c>
      <c r="N33" s="78" t="s">
        <v>442</v>
      </c>
      <c r="O33" s="79">
        <v>1</v>
      </c>
      <c r="P33" s="79">
        <v>300</v>
      </c>
      <c r="Q33" s="79">
        <v>450</v>
      </c>
      <c r="R33" s="79">
        <v>500</v>
      </c>
      <c r="S33" s="79"/>
      <c r="T33" s="79" t="s">
        <v>3043</v>
      </c>
      <c r="U33" s="79"/>
      <c r="V33" s="79"/>
      <c r="W33" s="79"/>
      <c r="X33" s="79"/>
      <c r="Y33" s="79"/>
      <c r="Z33" s="79"/>
      <c r="AA33" s="79"/>
      <c r="AB33" s="79"/>
      <c r="AC33" s="79"/>
      <c r="AD33" s="81"/>
      <c r="AE33" s="79"/>
      <c r="AF33" s="79"/>
      <c r="AG33" s="79"/>
      <c r="AH33" s="79"/>
      <c r="AI33" s="79"/>
      <c r="AJ33" s="79"/>
      <c r="AK33" s="79"/>
      <c r="AL33" s="79"/>
      <c r="AM33" s="79"/>
      <c r="AN33" s="79"/>
      <c r="AO33" s="79"/>
      <c r="AP33" s="79"/>
      <c r="AQ33" s="79"/>
      <c r="AR33" s="79"/>
      <c r="AS33" s="79"/>
      <c r="AT33" s="79"/>
      <c r="AU33" s="79"/>
      <c r="AV33" s="79"/>
      <c r="AW33" s="79"/>
      <c r="AX33" s="79"/>
      <c r="AY33" s="79"/>
      <c r="AZ33" s="83">
        <f t="shared" si="0"/>
        <v>6.7500000000000004E-2</v>
      </c>
    </row>
    <row r="34" spans="1:52" s="99" customFormat="1" ht="34.950000000000003" customHeight="1" x14ac:dyDescent="0.45">
      <c r="A34" s="93" t="s">
        <v>6639</v>
      </c>
      <c r="B34" s="77">
        <v>1</v>
      </c>
      <c r="C34" s="93" t="s">
        <v>4622</v>
      </c>
      <c r="D34" s="93"/>
      <c r="E34" s="93"/>
      <c r="F34" s="94"/>
      <c r="G34" s="93"/>
      <c r="H34" s="77"/>
      <c r="I34" s="95"/>
      <c r="J34" s="77"/>
      <c r="K34" s="77"/>
      <c r="L34" s="93" t="s">
        <v>5831</v>
      </c>
      <c r="M34" s="96" t="s">
        <v>5841</v>
      </c>
      <c r="N34" s="96" t="s">
        <v>5844</v>
      </c>
      <c r="O34" s="79">
        <v>1</v>
      </c>
      <c r="P34" s="77">
        <v>430</v>
      </c>
      <c r="Q34" s="77">
        <v>450</v>
      </c>
      <c r="R34" s="77">
        <v>450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0"/>
        <v>8.7075E-2</v>
      </c>
    </row>
    <row r="35" spans="1:52" s="99" customFormat="1" ht="34.950000000000003" customHeight="1" x14ac:dyDescent="0.45">
      <c r="A35" s="93" t="s">
        <v>6639</v>
      </c>
      <c r="B35" s="77">
        <v>1</v>
      </c>
      <c r="C35" s="93" t="s">
        <v>4622</v>
      </c>
      <c r="D35" s="93"/>
      <c r="E35" s="93"/>
      <c r="F35" s="94"/>
      <c r="G35" s="93"/>
      <c r="H35" s="77"/>
      <c r="I35" s="95"/>
      <c r="J35" s="77"/>
      <c r="K35" s="77"/>
      <c r="L35" s="93" t="s">
        <v>5831</v>
      </c>
      <c r="M35" s="96" t="s">
        <v>5840</v>
      </c>
      <c r="N35" s="96" t="s">
        <v>5846</v>
      </c>
      <c r="O35" s="79">
        <v>1</v>
      </c>
      <c r="P35" s="77">
        <v>380</v>
      </c>
      <c r="Q35" s="77">
        <v>420</v>
      </c>
      <c r="R35" s="77">
        <v>290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c r="AZ35" s="83">
        <f t="shared" si="0"/>
        <v>4.6283999999999999E-2</v>
      </c>
    </row>
    <row r="36" spans="1:52" s="99" customFormat="1" ht="34.950000000000003" customHeight="1" x14ac:dyDescent="0.45">
      <c r="A36" s="93" t="s">
        <v>6639</v>
      </c>
      <c r="B36" s="77">
        <v>1</v>
      </c>
      <c r="C36" s="93" t="s">
        <v>4622</v>
      </c>
      <c r="D36" s="93"/>
      <c r="E36" s="93"/>
      <c r="F36" s="94"/>
      <c r="G36" s="93"/>
      <c r="H36" s="77"/>
      <c r="I36" s="95"/>
      <c r="J36" s="77"/>
      <c r="K36" s="77"/>
      <c r="L36" s="93" t="s">
        <v>8451</v>
      </c>
      <c r="M36" s="96"/>
      <c r="N36" s="96"/>
      <c r="O36" s="79">
        <v>1</v>
      </c>
      <c r="P36" s="77"/>
      <c r="Q36" s="77"/>
      <c r="R36" s="77"/>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0"/>
        <v>0</v>
      </c>
    </row>
    <row r="37" spans="1:52" s="99" customFormat="1" ht="34.950000000000003" customHeight="1" x14ac:dyDescent="0.45">
      <c r="A37" s="93" t="s">
        <v>6639</v>
      </c>
      <c r="B37" s="77">
        <v>1</v>
      </c>
      <c r="C37" s="93" t="s">
        <v>4622</v>
      </c>
      <c r="D37" s="93"/>
      <c r="E37" s="93"/>
      <c r="F37" s="94"/>
      <c r="G37" s="93"/>
      <c r="H37" s="77"/>
      <c r="I37" s="95"/>
      <c r="J37" s="77"/>
      <c r="K37" s="77"/>
      <c r="L37" s="93" t="s">
        <v>8452</v>
      </c>
      <c r="M37" s="96"/>
      <c r="N37" s="96"/>
      <c r="O37" s="79">
        <v>1</v>
      </c>
      <c r="P37" s="77">
        <v>500</v>
      </c>
      <c r="Q37" s="77">
        <v>500</v>
      </c>
      <c r="R37" s="77">
        <v>1800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f t="shared" si="0"/>
        <v>0.45</v>
      </c>
    </row>
    <row r="38" spans="1:52" s="99" customFormat="1" ht="34.950000000000003" customHeight="1" x14ac:dyDescent="0.45">
      <c r="A38" s="93" t="s">
        <v>6639</v>
      </c>
      <c r="B38" s="77">
        <v>1</v>
      </c>
      <c r="C38" s="93" t="s">
        <v>4622</v>
      </c>
      <c r="D38" s="93"/>
      <c r="E38" s="93"/>
      <c r="F38" s="94"/>
      <c r="G38" s="93"/>
      <c r="H38" s="77"/>
      <c r="I38" s="95"/>
      <c r="J38" s="77"/>
      <c r="K38" s="77"/>
      <c r="L38" s="93" t="s">
        <v>8453</v>
      </c>
      <c r="M38" s="96" t="s">
        <v>5458</v>
      </c>
      <c r="N38" s="96"/>
      <c r="O38" s="79">
        <v>1</v>
      </c>
      <c r="P38" s="77">
        <v>1400</v>
      </c>
      <c r="Q38" s="77">
        <v>50</v>
      </c>
      <c r="R38" s="77">
        <v>800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t="s">
        <v>8348</v>
      </c>
      <c r="AZ38" s="83">
        <f t="shared" si="0"/>
        <v>5.6000000000000001E-2</v>
      </c>
    </row>
    <row r="39" spans="1:52" s="99" customFormat="1" ht="34.950000000000003" customHeight="1" x14ac:dyDescent="0.45">
      <c r="A39" s="93" t="s">
        <v>6639</v>
      </c>
      <c r="B39" s="77">
        <v>1</v>
      </c>
      <c r="C39" s="93" t="s">
        <v>4622</v>
      </c>
      <c r="D39" s="93"/>
      <c r="E39" s="93"/>
      <c r="F39" s="94"/>
      <c r="G39" s="93"/>
      <c r="H39" s="77"/>
      <c r="I39" s="95"/>
      <c r="J39" s="77"/>
      <c r="K39" s="77"/>
      <c r="L39" s="93" t="s">
        <v>8365</v>
      </c>
      <c r="M39" s="96"/>
      <c r="N39" s="96"/>
      <c r="O39" s="79">
        <v>1</v>
      </c>
      <c r="P39" s="77"/>
      <c r="Q39" s="77"/>
      <c r="R39" s="77"/>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t="s">
        <v>8348</v>
      </c>
      <c r="AZ39" s="83">
        <f t="shared" si="0"/>
        <v>0</v>
      </c>
    </row>
    <row r="40" spans="1:52" s="99" customFormat="1" ht="34.950000000000003" customHeight="1" x14ac:dyDescent="0.45">
      <c r="A40" s="93" t="s">
        <v>6639</v>
      </c>
      <c r="B40" s="77">
        <v>1</v>
      </c>
      <c r="C40" s="93" t="s">
        <v>4622</v>
      </c>
      <c r="D40" s="93"/>
      <c r="E40" s="93"/>
      <c r="F40" s="94"/>
      <c r="G40" s="93"/>
      <c r="H40" s="77"/>
      <c r="I40" s="95"/>
      <c r="J40" s="77"/>
      <c r="K40" s="77"/>
      <c r="L40" s="93" t="s">
        <v>8344</v>
      </c>
      <c r="M40" s="96"/>
      <c r="N40" s="96"/>
      <c r="O40" s="79">
        <v>2</v>
      </c>
      <c r="P40" s="77"/>
      <c r="Q40" s="77"/>
      <c r="R40" s="77"/>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f t="shared" si="0"/>
        <v>0</v>
      </c>
    </row>
    <row r="41" spans="1:52" s="99" customFormat="1" ht="34.950000000000003" customHeight="1" x14ac:dyDescent="0.45">
      <c r="A41" s="93" t="s">
        <v>6639</v>
      </c>
      <c r="B41" s="77">
        <v>1</v>
      </c>
      <c r="C41" s="93" t="s">
        <v>4622</v>
      </c>
      <c r="D41" s="93"/>
      <c r="E41" s="93"/>
      <c r="F41" s="94"/>
      <c r="G41" s="93"/>
      <c r="H41" s="77"/>
      <c r="I41" s="95"/>
      <c r="J41" s="77"/>
      <c r="K41" s="77"/>
      <c r="L41" s="93" t="s">
        <v>8345</v>
      </c>
      <c r="M41" s="96"/>
      <c r="N41" s="96"/>
      <c r="O41" s="79">
        <v>5</v>
      </c>
      <c r="P41" s="77"/>
      <c r="Q41" s="77"/>
      <c r="R41" s="77"/>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c r="AZ41" s="83">
        <f t="shared" si="0"/>
        <v>0</v>
      </c>
    </row>
    <row r="42" spans="1:52" s="99" customFormat="1" ht="34.950000000000003" customHeight="1" x14ac:dyDescent="0.45">
      <c r="A42" s="93" t="s">
        <v>6639</v>
      </c>
      <c r="B42" s="77">
        <v>1</v>
      </c>
      <c r="C42" s="93" t="s">
        <v>4622</v>
      </c>
      <c r="D42" s="93"/>
      <c r="E42" s="93"/>
      <c r="F42" s="94"/>
      <c r="G42" s="93"/>
      <c r="H42" s="77"/>
      <c r="I42" s="95"/>
      <c r="J42" s="77"/>
      <c r="K42" s="77"/>
      <c r="L42" s="93" t="s">
        <v>8346</v>
      </c>
      <c r="M42" s="96"/>
      <c r="N42" s="96"/>
      <c r="O42" s="79">
        <v>3</v>
      </c>
      <c r="P42" s="77"/>
      <c r="Q42" s="77"/>
      <c r="R42" s="77"/>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c r="AU42" s="77"/>
      <c r="AV42" s="94"/>
      <c r="AW42" s="77"/>
      <c r="AX42" s="94"/>
      <c r="AY42" s="77"/>
      <c r="AZ42" s="83">
        <f t="shared" si="0"/>
        <v>0</v>
      </c>
    </row>
    <row r="43" spans="1:52" s="99" customFormat="1" ht="34.950000000000003" customHeight="1" x14ac:dyDescent="0.45">
      <c r="A43" s="93" t="s">
        <v>6639</v>
      </c>
      <c r="B43" s="77">
        <v>1</v>
      </c>
      <c r="C43" s="93" t="s">
        <v>4622</v>
      </c>
      <c r="D43" s="93"/>
      <c r="E43" s="93"/>
      <c r="F43" s="94"/>
      <c r="G43" s="93"/>
      <c r="H43" s="77"/>
      <c r="I43" s="95"/>
      <c r="J43" s="77"/>
      <c r="K43" s="77"/>
      <c r="L43" s="93" t="s">
        <v>8347</v>
      </c>
      <c r="M43" s="96"/>
      <c r="N43" s="96"/>
      <c r="O43" s="79">
        <v>20</v>
      </c>
      <c r="P43" s="77"/>
      <c r="Q43" s="77"/>
      <c r="R43" s="77"/>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c r="AU43" s="77"/>
      <c r="AV43" s="94"/>
      <c r="AW43" s="77"/>
      <c r="AX43" s="94"/>
      <c r="AY43" s="77"/>
      <c r="AZ43" s="83">
        <v>2</v>
      </c>
    </row>
    <row r="44" spans="1:52" s="99" customFormat="1" ht="34.950000000000003" customHeight="1" x14ac:dyDescent="0.45">
      <c r="A44" s="93" t="s">
        <v>6639</v>
      </c>
      <c r="B44" s="77">
        <v>1</v>
      </c>
      <c r="C44" s="93" t="s">
        <v>313</v>
      </c>
      <c r="D44" s="93"/>
      <c r="E44" s="93"/>
      <c r="F44" s="94"/>
      <c r="G44" s="93"/>
      <c r="H44" s="77"/>
      <c r="I44" s="95">
        <v>2973</v>
      </c>
      <c r="J44" s="77"/>
      <c r="K44" s="77"/>
      <c r="L44" s="93" t="s">
        <v>3525</v>
      </c>
      <c r="M44" s="96"/>
      <c r="N44" s="96"/>
      <c r="O44" s="79">
        <v>1</v>
      </c>
      <c r="P44" s="77">
        <v>520</v>
      </c>
      <c r="Q44" s="77">
        <v>350</v>
      </c>
      <c r="R44" s="77">
        <v>790</v>
      </c>
      <c r="S44" s="77"/>
      <c r="T44" s="77"/>
      <c r="U44" s="77"/>
      <c r="V44" s="77"/>
      <c r="W44" s="77"/>
      <c r="X44" s="77"/>
      <c r="Y44" s="77"/>
      <c r="Z44" s="77"/>
      <c r="AA44" s="77"/>
      <c r="AB44" s="77"/>
      <c r="AC44" s="77"/>
      <c r="AD44" s="77"/>
      <c r="AE44" s="77"/>
      <c r="AF44" s="77"/>
      <c r="AG44" s="77"/>
      <c r="AH44" s="77"/>
      <c r="AI44" s="77"/>
      <c r="AJ44" s="77" t="s">
        <v>3482</v>
      </c>
      <c r="AK44" s="77"/>
      <c r="AL44" s="77"/>
      <c r="AM44" s="94"/>
      <c r="AN44" s="94" t="s">
        <v>4630</v>
      </c>
      <c r="AO44" s="77"/>
      <c r="AP44" s="77"/>
      <c r="AQ44" s="77"/>
      <c r="AR44" s="77" t="s">
        <v>3406</v>
      </c>
      <c r="AS44" s="97"/>
      <c r="AT44" s="77">
        <v>1003</v>
      </c>
      <c r="AU44" s="77">
        <v>33</v>
      </c>
      <c r="AV44" s="94" t="s">
        <v>3227</v>
      </c>
      <c r="AW44" s="77" t="s">
        <v>2874</v>
      </c>
      <c r="AX44" s="94" t="s">
        <v>3074</v>
      </c>
      <c r="AY44" s="77"/>
      <c r="AZ44" s="83">
        <f t="shared" ref="AZ44:AZ82" si="1">P44*Q44*R44/1000000000*O44</f>
        <v>0.14377999999999999</v>
      </c>
    </row>
    <row r="45" spans="1:52" s="99" customFormat="1" ht="34.950000000000003" customHeight="1" x14ac:dyDescent="0.45">
      <c r="A45" s="93" t="s">
        <v>6639</v>
      </c>
      <c r="B45" s="77">
        <v>1</v>
      </c>
      <c r="C45" s="78" t="s">
        <v>313</v>
      </c>
      <c r="D45" s="93"/>
      <c r="E45" s="93"/>
      <c r="F45" s="94"/>
      <c r="G45" s="93"/>
      <c r="H45" s="77"/>
      <c r="I45" s="95">
        <v>2983</v>
      </c>
      <c r="J45" s="77"/>
      <c r="K45" s="77"/>
      <c r="L45" s="93" t="s">
        <v>3525</v>
      </c>
      <c r="M45" s="96"/>
      <c r="N45" s="96"/>
      <c r="O45" s="79">
        <v>1</v>
      </c>
      <c r="P45" s="77">
        <v>480</v>
      </c>
      <c r="Q45" s="77">
        <v>400</v>
      </c>
      <c r="R45" s="77">
        <v>800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1013</v>
      </c>
      <c r="AU45" s="77">
        <v>33</v>
      </c>
      <c r="AV45" s="94" t="s">
        <v>3227</v>
      </c>
      <c r="AW45" s="77" t="s">
        <v>2874</v>
      </c>
      <c r="AX45" s="94" t="s">
        <v>3074</v>
      </c>
      <c r="AY45" s="77"/>
      <c r="AZ45" s="83">
        <f t="shared" si="1"/>
        <v>0.15359999999999999</v>
      </c>
    </row>
    <row r="46" spans="1:52" s="99" customFormat="1" ht="34.950000000000003" customHeight="1" x14ac:dyDescent="0.45">
      <c r="A46" s="93" t="s">
        <v>6639</v>
      </c>
      <c r="B46" s="77">
        <v>1</v>
      </c>
      <c r="C46" s="78" t="s">
        <v>313</v>
      </c>
      <c r="D46" s="93"/>
      <c r="E46" s="93"/>
      <c r="F46" s="94"/>
      <c r="G46" s="93"/>
      <c r="H46" s="77"/>
      <c r="I46" s="95">
        <v>2984</v>
      </c>
      <c r="J46" s="77"/>
      <c r="K46" s="77"/>
      <c r="L46" s="93" t="s">
        <v>3109</v>
      </c>
      <c r="M46" s="96" t="s">
        <v>6677</v>
      </c>
      <c r="N46" s="96"/>
      <c r="O46" s="79">
        <v>1</v>
      </c>
      <c r="P46" s="77">
        <v>300</v>
      </c>
      <c r="Q46" s="77">
        <v>300</v>
      </c>
      <c r="R46" s="77">
        <v>450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1014</v>
      </c>
      <c r="AU46" s="77">
        <v>33</v>
      </c>
      <c r="AV46" s="94" t="s">
        <v>3227</v>
      </c>
      <c r="AW46" s="77" t="s">
        <v>2874</v>
      </c>
      <c r="AX46" s="94" t="s">
        <v>2824</v>
      </c>
      <c r="AY46" s="77"/>
      <c r="AZ46" s="83">
        <f t="shared" si="1"/>
        <v>4.0500000000000001E-2</v>
      </c>
    </row>
    <row r="47" spans="1:52" s="99" customFormat="1" ht="34.950000000000003" customHeight="1" x14ac:dyDescent="0.45">
      <c r="A47" s="93" t="s">
        <v>6639</v>
      </c>
      <c r="B47" s="77">
        <v>1</v>
      </c>
      <c r="C47" s="78" t="s">
        <v>313</v>
      </c>
      <c r="D47" s="93"/>
      <c r="E47" s="93"/>
      <c r="F47" s="94"/>
      <c r="G47" s="93"/>
      <c r="H47" s="77"/>
      <c r="I47" s="95">
        <v>2985</v>
      </c>
      <c r="J47" s="77"/>
      <c r="K47" s="77"/>
      <c r="L47" s="93" t="s">
        <v>3525</v>
      </c>
      <c r="M47" s="96"/>
      <c r="N47" s="96"/>
      <c r="O47" s="79">
        <v>1</v>
      </c>
      <c r="P47" s="77">
        <v>480</v>
      </c>
      <c r="Q47" s="77">
        <v>400</v>
      </c>
      <c r="R47" s="77">
        <v>800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1015</v>
      </c>
      <c r="AU47" s="77">
        <v>33</v>
      </c>
      <c r="AV47" s="94" t="s">
        <v>3227</v>
      </c>
      <c r="AW47" s="77" t="s">
        <v>2874</v>
      </c>
      <c r="AX47" s="94" t="s">
        <v>3074</v>
      </c>
      <c r="AY47" s="77"/>
      <c r="AZ47" s="83">
        <f t="shared" si="1"/>
        <v>0.15359999999999999</v>
      </c>
    </row>
    <row r="48" spans="1:52" s="99" customFormat="1" ht="34.950000000000003" customHeight="1" x14ac:dyDescent="0.45">
      <c r="A48" s="93" t="s">
        <v>6639</v>
      </c>
      <c r="B48" s="77">
        <v>1</v>
      </c>
      <c r="C48" s="78" t="s">
        <v>313</v>
      </c>
      <c r="D48" s="93" t="s">
        <v>4625</v>
      </c>
      <c r="E48" s="93"/>
      <c r="F48" s="94">
        <v>1</v>
      </c>
      <c r="G48" s="93" t="s">
        <v>4633</v>
      </c>
      <c r="H48" s="77"/>
      <c r="I48" s="95">
        <v>2986</v>
      </c>
      <c r="J48" s="77" t="s">
        <v>5427</v>
      </c>
      <c r="K48" s="77"/>
      <c r="L48" s="93" t="s">
        <v>3109</v>
      </c>
      <c r="M48" s="96" t="s">
        <v>6674</v>
      </c>
      <c r="N48" s="96"/>
      <c r="O48" s="79">
        <v>1</v>
      </c>
      <c r="P48" s="77">
        <v>300</v>
      </c>
      <c r="Q48" s="77">
        <v>300</v>
      </c>
      <c r="R48" s="77">
        <v>450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1016</v>
      </c>
      <c r="AU48" s="77">
        <v>33</v>
      </c>
      <c r="AV48" s="94" t="s">
        <v>3227</v>
      </c>
      <c r="AW48" s="77" t="s">
        <v>2874</v>
      </c>
      <c r="AX48" s="94" t="s">
        <v>3232</v>
      </c>
      <c r="AY48" s="77"/>
      <c r="AZ48" s="83">
        <f t="shared" si="1"/>
        <v>4.0500000000000001E-2</v>
      </c>
    </row>
    <row r="49" spans="1:52" s="99" customFormat="1" ht="34.950000000000003" customHeight="1" x14ac:dyDescent="0.45">
      <c r="A49" s="93" t="s">
        <v>6639</v>
      </c>
      <c r="B49" s="77">
        <v>1</v>
      </c>
      <c r="C49" s="78" t="s">
        <v>313</v>
      </c>
      <c r="D49" s="93"/>
      <c r="E49" s="93"/>
      <c r="F49" s="94"/>
      <c r="G49" s="93"/>
      <c r="H49" s="77"/>
      <c r="I49" s="95">
        <v>2987</v>
      </c>
      <c r="J49" s="77"/>
      <c r="K49" s="77"/>
      <c r="L49" s="93" t="s">
        <v>3525</v>
      </c>
      <c r="M49" s="96"/>
      <c r="N49" s="96"/>
      <c r="O49" s="79">
        <v>1</v>
      </c>
      <c r="P49" s="77">
        <v>480</v>
      </c>
      <c r="Q49" s="77">
        <v>400</v>
      </c>
      <c r="R49" s="77">
        <v>800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1017</v>
      </c>
      <c r="AU49" s="77">
        <v>33</v>
      </c>
      <c r="AV49" s="94" t="s">
        <v>3227</v>
      </c>
      <c r="AW49" s="77" t="s">
        <v>2874</v>
      </c>
      <c r="AX49" s="94" t="s">
        <v>3074</v>
      </c>
      <c r="AY49" s="77"/>
      <c r="AZ49" s="83">
        <f t="shared" si="1"/>
        <v>0.15359999999999999</v>
      </c>
    </row>
    <row r="50" spans="1:52" s="99" customFormat="1" ht="34.950000000000003" customHeight="1" x14ac:dyDescent="0.45">
      <c r="A50" s="93" t="s">
        <v>6639</v>
      </c>
      <c r="B50" s="77">
        <v>1</v>
      </c>
      <c r="C50" s="78" t="s">
        <v>313</v>
      </c>
      <c r="D50" s="93" t="s">
        <v>4625</v>
      </c>
      <c r="E50" s="93"/>
      <c r="F50" s="94">
        <v>1</v>
      </c>
      <c r="G50" s="93" t="s">
        <v>4634</v>
      </c>
      <c r="H50" s="77"/>
      <c r="I50" s="95">
        <v>2988</v>
      </c>
      <c r="J50" s="77" t="s">
        <v>5427</v>
      </c>
      <c r="K50" s="77"/>
      <c r="L50" s="93" t="s">
        <v>3109</v>
      </c>
      <c r="M50" s="96" t="s">
        <v>6677</v>
      </c>
      <c r="N50" s="96"/>
      <c r="O50" s="79">
        <v>1</v>
      </c>
      <c r="P50" s="77">
        <v>300</v>
      </c>
      <c r="Q50" s="77">
        <v>300</v>
      </c>
      <c r="R50" s="77">
        <v>450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1018</v>
      </c>
      <c r="AU50" s="77">
        <v>33</v>
      </c>
      <c r="AV50" s="94" t="s">
        <v>3227</v>
      </c>
      <c r="AW50" s="77" t="s">
        <v>2868</v>
      </c>
      <c r="AX50" s="94" t="s">
        <v>3232</v>
      </c>
      <c r="AY50" s="77"/>
      <c r="AZ50" s="83">
        <f t="shared" si="1"/>
        <v>4.0500000000000001E-2</v>
      </c>
    </row>
    <row r="51" spans="1:52" s="99" customFormat="1" ht="34.950000000000003" customHeight="1" x14ac:dyDescent="0.45">
      <c r="A51" s="93" t="s">
        <v>6639</v>
      </c>
      <c r="B51" s="77">
        <v>1</v>
      </c>
      <c r="C51" s="78" t="s">
        <v>313</v>
      </c>
      <c r="D51" s="93"/>
      <c r="E51" s="93"/>
      <c r="F51" s="94"/>
      <c r="G51" s="93"/>
      <c r="H51" s="77"/>
      <c r="I51" s="95">
        <v>2989</v>
      </c>
      <c r="J51" s="77"/>
      <c r="K51" s="77"/>
      <c r="L51" s="93" t="s">
        <v>2491</v>
      </c>
      <c r="M51" s="96"/>
      <c r="N51" s="96"/>
      <c r="O51" s="79">
        <v>1</v>
      </c>
      <c r="P51" s="77">
        <v>540</v>
      </c>
      <c r="Q51" s="77">
        <v>360</v>
      </c>
      <c r="R51" s="77">
        <v>670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1019</v>
      </c>
      <c r="AU51" s="77">
        <v>33</v>
      </c>
      <c r="AV51" s="94" t="s">
        <v>3227</v>
      </c>
      <c r="AW51" s="77" t="s">
        <v>2874</v>
      </c>
      <c r="AX51" s="94" t="s">
        <v>3074</v>
      </c>
      <c r="AY51" s="77"/>
      <c r="AZ51" s="83">
        <f t="shared" si="1"/>
        <v>0.130248</v>
      </c>
    </row>
    <row r="52" spans="1:52" s="99" customFormat="1" ht="34.950000000000003" customHeight="1" x14ac:dyDescent="0.45">
      <c r="A52" s="93" t="s">
        <v>6639</v>
      </c>
      <c r="B52" s="77">
        <v>1</v>
      </c>
      <c r="C52" s="78" t="s">
        <v>324</v>
      </c>
      <c r="D52" s="93" t="s">
        <v>4625</v>
      </c>
      <c r="E52" s="93"/>
      <c r="F52" s="94">
        <v>1</v>
      </c>
      <c r="G52" s="93" t="s">
        <v>4638</v>
      </c>
      <c r="H52" s="77"/>
      <c r="I52" s="95">
        <v>2991</v>
      </c>
      <c r="J52" s="77" t="s">
        <v>5427</v>
      </c>
      <c r="K52" s="77"/>
      <c r="L52" s="93" t="s">
        <v>3656</v>
      </c>
      <c r="M52" s="96"/>
      <c r="N52" s="96"/>
      <c r="O52" s="79">
        <v>1</v>
      </c>
      <c r="P52" s="77">
        <v>440</v>
      </c>
      <c r="Q52" s="77">
        <v>680</v>
      </c>
      <c r="R52" s="77">
        <v>1080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1021</v>
      </c>
      <c r="AU52" s="77">
        <v>33</v>
      </c>
      <c r="AV52" s="94" t="s">
        <v>3227</v>
      </c>
      <c r="AW52" s="77" t="s">
        <v>2874</v>
      </c>
      <c r="AX52" s="94" t="s">
        <v>3232</v>
      </c>
      <c r="AY52" s="77"/>
      <c r="AZ52" s="83">
        <f t="shared" si="1"/>
        <v>0.32313599999999998</v>
      </c>
    </row>
    <row r="53" spans="1:52" s="99" customFormat="1" ht="34.950000000000003" customHeight="1" x14ac:dyDescent="0.45">
      <c r="A53" s="93" t="s">
        <v>6639</v>
      </c>
      <c r="B53" s="77">
        <v>1</v>
      </c>
      <c r="C53" s="78" t="s">
        <v>324</v>
      </c>
      <c r="D53" s="93"/>
      <c r="E53" s="93"/>
      <c r="F53" s="94"/>
      <c r="G53" s="93"/>
      <c r="H53" s="77"/>
      <c r="I53" s="95">
        <v>2992</v>
      </c>
      <c r="J53" s="77"/>
      <c r="K53" s="77"/>
      <c r="L53" s="93" t="s">
        <v>4639</v>
      </c>
      <c r="M53" s="96"/>
      <c r="N53" s="96"/>
      <c r="O53" s="79">
        <v>1</v>
      </c>
      <c r="P53" s="77">
        <v>670</v>
      </c>
      <c r="Q53" s="77">
        <v>500</v>
      </c>
      <c r="R53" s="77">
        <v>740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1022</v>
      </c>
      <c r="AU53" s="77">
        <v>33</v>
      </c>
      <c r="AV53" s="94" t="s">
        <v>3227</v>
      </c>
      <c r="AW53" s="77" t="s">
        <v>2876</v>
      </c>
      <c r="AX53" s="94" t="s">
        <v>3074</v>
      </c>
      <c r="AY53" s="77"/>
      <c r="AZ53" s="83">
        <f t="shared" si="1"/>
        <v>0.24790000000000001</v>
      </c>
    </row>
    <row r="54" spans="1:52" ht="34.950000000000003" customHeight="1" x14ac:dyDescent="0.45">
      <c r="A54" s="78" t="s">
        <v>6639</v>
      </c>
      <c r="B54" s="79">
        <v>1</v>
      </c>
      <c r="C54" s="78" t="s">
        <v>313</v>
      </c>
      <c r="D54" s="78" t="s">
        <v>1966</v>
      </c>
      <c r="E54" s="78" t="s">
        <v>9</v>
      </c>
      <c r="F54" s="79">
        <v>1</v>
      </c>
      <c r="G54" s="78" t="s">
        <v>2522</v>
      </c>
      <c r="H54" s="79" t="s">
        <v>2824</v>
      </c>
      <c r="I54" s="87" t="s">
        <v>314</v>
      </c>
      <c r="J54" s="79" t="s">
        <v>2498</v>
      </c>
      <c r="K54" s="79"/>
      <c r="L54" s="78" t="s">
        <v>6126</v>
      </c>
      <c r="M54" s="78" t="s">
        <v>6607</v>
      </c>
      <c r="N54" s="78"/>
      <c r="O54" s="79">
        <v>1</v>
      </c>
      <c r="P54" s="79">
        <v>650</v>
      </c>
      <c r="Q54" s="79">
        <v>700</v>
      </c>
      <c r="R54" s="79">
        <v>1850</v>
      </c>
      <c r="S54" s="79"/>
      <c r="T54" s="79" t="s">
        <v>3043</v>
      </c>
      <c r="U54" s="79"/>
      <c r="V54" s="79"/>
      <c r="W54" s="79"/>
      <c r="X54" s="79"/>
      <c r="Y54" s="79"/>
      <c r="Z54" s="79"/>
      <c r="AA54" s="79" t="s">
        <v>3043</v>
      </c>
      <c r="AB54" s="79"/>
      <c r="AC54" s="79"/>
      <c r="AD54" s="81">
        <v>2009.1</v>
      </c>
      <c r="AE54" s="79" t="s">
        <v>3043</v>
      </c>
      <c r="AF54" s="79"/>
      <c r="AG54" s="79"/>
      <c r="AH54" s="79"/>
      <c r="AI54" s="79"/>
      <c r="AJ54" s="79"/>
      <c r="AK54" s="79"/>
      <c r="AL54" s="79"/>
      <c r="AM54" s="79"/>
      <c r="AN54" s="79"/>
      <c r="AO54" s="79"/>
      <c r="AP54" s="79"/>
      <c r="AQ54" s="79"/>
      <c r="AR54" s="79"/>
      <c r="AS54" s="79"/>
      <c r="AT54" s="79"/>
      <c r="AU54" s="79"/>
      <c r="AV54" s="79"/>
      <c r="AW54" s="79"/>
      <c r="AX54" s="79"/>
      <c r="AY54" s="79"/>
      <c r="AZ54" s="83">
        <f t="shared" si="1"/>
        <v>0.84175</v>
      </c>
    </row>
    <row r="55" spans="1:52" ht="34.950000000000003" customHeight="1" x14ac:dyDescent="0.45">
      <c r="A55" s="78" t="s">
        <v>6639</v>
      </c>
      <c r="B55" s="79">
        <v>1</v>
      </c>
      <c r="C55" s="78" t="s">
        <v>313</v>
      </c>
      <c r="D55" s="78" t="s">
        <v>1966</v>
      </c>
      <c r="E55" s="78" t="s">
        <v>9</v>
      </c>
      <c r="F55" s="79">
        <v>1</v>
      </c>
      <c r="G55" s="78" t="s">
        <v>2522</v>
      </c>
      <c r="H55" s="79" t="s">
        <v>3043</v>
      </c>
      <c r="I55" s="87" t="s">
        <v>314</v>
      </c>
      <c r="J55" s="79" t="s">
        <v>2498</v>
      </c>
      <c r="K55" s="79"/>
      <c r="L55" s="78" t="s">
        <v>6614</v>
      </c>
      <c r="M55" s="78" t="s">
        <v>6607</v>
      </c>
      <c r="N55" s="78" t="s">
        <v>316</v>
      </c>
      <c r="O55" s="79">
        <v>1</v>
      </c>
      <c r="P55" s="79"/>
      <c r="Q55" s="79"/>
      <c r="R55" s="79"/>
      <c r="S55" s="79"/>
      <c r="T55" s="79" t="s">
        <v>3043</v>
      </c>
      <c r="U55" s="79"/>
      <c r="V55" s="79"/>
      <c r="W55" s="79"/>
      <c r="X55" s="79"/>
      <c r="Y55" s="79"/>
      <c r="Z55" s="79"/>
      <c r="AA55" s="79"/>
      <c r="AB55" s="79"/>
      <c r="AC55" s="79"/>
      <c r="AD55" s="81"/>
      <c r="AE55" s="79" t="s">
        <v>3043</v>
      </c>
      <c r="AF55" s="79"/>
      <c r="AG55" s="79"/>
      <c r="AH55" s="79"/>
      <c r="AI55" s="79"/>
      <c r="AJ55" s="79"/>
      <c r="AK55" s="79"/>
      <c r="AL55" s="79"/>
      <c r="AM55" s="79"/>
      <c r="AN55" s="79"/>
      <c r="AO55" s="79"/>
      <c r="AP55" s="79"/>
      <c r="AQ55" s="79"/>
      <c r="AR55" s="79"/>
      <c r="AS55" s="79"/>
      <c r="AT55" s="79"/>
      <c r="AU55" s="79"/>
      <c r="AV55" s="79"/>
      <c r="AW55" s="79"/>
      <c r="AX55" s="79"/>
      <c r="AY55" s="79"/>
      <c r="AZ55" s="83">
        <f t="shared" si="1"/>
        <v>0</v>
      </c>
    </row>
    <row r="56" spans="1:52" ht="34.950000000000003" customHeight="1" x14ac:dyDescent="0.45">
      <c r="A56" s="78" t="s">
        <v>6639</v>
      </c>
      <c r="B56" s="79">
        <v>1</v>
      </c>
      <c r="C56" s="78" t="s">
        <v>313</v>
      </c>
      <c r="D56" s="78" t="s">
        <v>1966</v>
      </c>
      <c r="E56" s="78" t="s">
        <v>9</v>
      </c>
      <c r="F56" s="79">
        <v>1</v>
      </c>
      <c r="G56" s="78" t="s">
        <v>2522</v>
      </c>
      <c r="H56" s="79" t="s">
        <v>3043</v>
      </c>
      <c r="I56" s="87" t="s">
        <v>314</v>
      </c>
      <c r="J56" s="79" t="s">
        <v>2498</v>
      </c>
      <c r="K56" s="79"/>
      <c r="L56" s="78" t="s">
        <v>317</v>
      </c>
      <c r="M56" s="78" t="s">
        <v>6607</v>
      </c>
      <c r="N56" s="78" t="s">
        <v>318</v>
      </c>
      <c r="O56" s="79">
        <v>1</v>
      </c>
      <c r="P56" s="79"/>
      <c r="Q56" s="79"/>
      <c r="R56" s="79"/>
      <c r="S56" s="79"/>
      <c r="T56" s="79" t="s">
        <v>3043</v>
      </c>
      <c r="U56" s="79"/>
      <c r="V56" s="79"/>
      <c r="W56" s="79"/>
      <c r="X56" s="79"/>
      <c r="Y56" s="79"/>
      <c r="Z56" s="79"/>
      <c r="AA56" s="79"/>
      <c r="AB56" s="79"/>
      <c r="AC56" s="79" t="s">
        <v>5503</v>
      </c>
      <c r="AD56" s="81"/>
      <c r="AE56" s="79" t="s">
        <v>3043</v>
      </c>
      <c r="AF56" s="79"/>
      <c r="AG56" s="79"/>
      <c r="AH56" s="79"/>
      <c r="AI56" s="79"/>
      <c r="AJ56" s="79"/>
      <c r="AK56" s="79"/>
      <c r="AL56" s="79"/>
      <c r="AM56" s="79"/>
      <c r="AN56" s="79"/>
      <c r="AO56" s="79"/>
      <c r="AP56" s="79"/>
      <c r="AQ56" s="79"/>
      <c r="AR56" s="79"/>
      <c r="AS56" s="79"/>
      <c r="AT56" s="79"/>
      <c r="AU56" s="79"/>
      <c r="AV56" s="79"/>
      <c r="AW56" s="79"/>
      <c r="AX56" s="79"/>
      <c r="AY56" s="79"/>
      <c r="AZ56" s="83">
        <f t="shared" si="1"/>
        <v>0</v>
      </c>
    </row>
    <row r="57" spans="1:52" ht="34.950000000000003" customHeight="1" x14ac:dyDescent="0.45">
      <c r="A57" s="78" t="s">
        <v>6639</v>
      </c>
      <c r="B57" s="79">
        <v>1</v>
      </c>
      <c r="C57" s="78" t="s">
        <v>313</v>
      </c>
      <c r="D57" s="78" t="s">
        <v>1966</v>
      </c>
      <c r="E57" s="78" t="s">
        <v>9</v>
      </c>
      <c r="F57" s="79">
        <v>1</v>
      </c>
      <c r="G57" s="78" t="s">
        <v>2522</v>
      </c>
      <c r="H57" s="79" t="s">
        <v>3043</v>
      </c>
      <c r="I57" s="87" t="s">
        <v>314</v>
      </c>
      <c r="J57" s="79" t="s">
        <v>2498</v>
      </c>
      <c r="K57" s="79"/>
      <c r="L57" s="78" t="s">
        <v>6615</v>
      </c>
      <c r="M57" s="78" t="s">
        <v>6607</v>
      </c>
      <c r="N57" s="78" t="s">
        <v>319</v>
      </c>
      <c r="O57" s="79">
        <v>1</v>
      </c>
      <c r="P57" s="79"/>
      <c r="Q57" s="79"/>
      <c r="R57" s="79"/>
      <c r="S57" s="79"/>
      <c r="T57" s="79" t="s">
        <v>3043</v>
      </c>
      <c r="U57" s="79"/>
      <c r="V57" s="79"/>
      <c r="W57" s="79"/>
      <c r="X57" s="79"/>
      <c r="Y57" s="79"/>
      <c r="Z57" s="79"/>
      <c r="AA57" s="79"/>
      <c r="AB57" s="79"/>
      <c r="AC57" s="79" t="s">
        <v>1688</v>
      </c>
      <c r="AD57" s="81">
        <v>30925</v>
      </c>
      <c r="AE57" s="79" t="s">
        <v>3043</v>
      </c>
      <c r="AF57" s="79"/>
      <c r="AG57" s="79"/>
      <c r="AH57" s="79"/>
      <c r="AI57" s="79"/>
      <c r="AJ57" s="79"/>
      <c r="AK57" s="79"/>
      <c r="AL57" s="79"/>
      <c r="AM57" s="79"/>
      <c r="AN57" s="79"/>
      <c r="AO57" s="79"/>
      <c r="AP57" s="79"/>
      <c r="AQ57" s="79"/>
      <c r="AR57" s="79"/>
      <c r="AS57" s="79"/>
      <c r="AT57" s="79"/>
      <c r="AU57" s="79"/>
      <c r="AV57" s="79"/>
      <c r="AW57" s="79"/>
      <c r="AX57" s="79"/>
      <c r="AY57" s="79"/>
      <c r="AZ57" s="83">
        <f t="shared" si="1"/>
        <v>0</v>
      </c>
    </row>
    <row r="58" spans="1:52" ht="34.950000000000003" customHeight="1" x14ac:dyDescent="0.45">
      <c r="A58" s="78" t="s">
        <v>6639</v>
      </c>
      <c r="B58" s="79">
        <v>1</v>
      </c>
      <c r="C58" s="78" t="s">
        <v>313</v>
      </c>
      <c r="D58" s="78" t="s">
        <v>1966</v>
      </c>
      <c r="E58" s="78" t="s">
        <v>9</v>
      </c>
      <c r="F58" s="79">
        <v>1</v>
      </c>
      <c r="G58" s="78" t="s">
        <v>2522</v>
      </c>
      <c r="H58" s="79" t="s">
        <v>3043</v>
      </c>
      <c r="I58" s="87" t="s">
        <v>314</v>
      </c>
      <c r="J58" s="79" t="s">
        <v>2498</v>
      </c>
      <c r="K58" s="79"/>
      <c r="L58" s="78" t="s">
        <v>6616</v>
      </c>
      <c r="M58" s="78" t="s">
        <v>6607</v>
      </c>
      <c r="N58" s="78"/>
      <c r="O58" s="79">
        <v>1</v>
      </c>
      <c r="P58" s="79"/>
      <c r="Q58" s="79"/>
      <c r="R58" s="79"/>
      <c r="S58" s="79"/>
      <c r="T58" s="79"/>
      <c r="U58" s="79"/>
      <c r="V58" s="79"/>
      <c r="W58" s="79"/>
      <c r="X58" s="79"/>
      <c r="Y58" s="79"/>
      <c r="Z58" s="79"/>
      <c r="AA58" s="79"/>
      <c r="AB58" s="79"/>
      <c r="AC58" s="79" t="s">
        <v>1686</v>
      </c>
      <c r="AD58" s="81">
        <v>30925</v>
      </c>
      <c r="AE58" s="79" t="s">
        <v>3043</v>
      </c>
      <c r="AF58" s="79"/>
      <c r="AG58" s="79"/>
      <c r="AH58" s="79"/>
      <c r="AI58" s="79"/>
      <c r="AJ58" s="79"/>
      <c r="AK58" s="79"/>
      <c r="AL58" s="79"/>
      <c r="AM58" s="79"/>
      <c r="AN58" s="79"/>
      <c r="AO58" s="79"/>
      <c r="AP58" s="79"/>
      <c r="AQ58" s="79"/>
      <c r="AR58" s="79"/>
      <c r="AS58" s="79"/>
      <c r="AT58" s="79"/>
      <c r="AU58" s="79"/>
      <c r="AV58" s="79"/>
      <c r="AW58" s="79"/>
      <c r="AX58" s="79"/>
      <c r="AY58" s="79"/>
      <c r="AZ58" s="83">
        <f t="shared" si="1"/>
        <v>0</v>
      </c>
    </row>
    <row r="59" spans="1:52" ht="34.950000000000003" customHeight="1" x14ac:dyDescent="0.45">
      <c r="A59" s="78" t="s">
        <v>6639</v>
      </c>
      <c r="B59" s="79">
        <v>1</v>
      </c>
      <c r="C59" s="78" t="s">
        <v>313</v>
      </c>
      <c r="D59" s="78" t="s">
        <v>1966</v>
      </c>
      <c r="E59" s="78" t="s">
        <v>9</v>
      </c>
      <c r="F59" s="79">
        <v>1</v>
      </c>
      <c r="G59" s="78" t="s">
        <v>10389</v>
      </c>
      <c r="H59" s="79" t="s">
        <v>2824</v>
      </c>
      <c r="I59" s="87" t="s">
        <v>337</v>
      </c>
      <c r="J59" s="79" t="s">
        <v>2498</v>
      </c>
      <c r="K59" s="79"/>
      <c r="L59" s="78" t="s">
        <v>6126</v>
      </c>
      <c r="M59" s="78" t="s">
        <v>6607</v>
      </c>
      <c r="N59" s="78"/>
      <c r="O59" s="79">
        <v>1</v>
      </c>
      <c r="P59" s="79">
        <v>650</v>
      </c>
      <c r="Q59" s="79">
        <v>700</v>
      </c>
      <c r="R59" s="79">
        <v>1850</v>
      </c>
      <c r="S59" s="79"/>
      <c r="T59" s="79" t="s">
        <v>3043</v>
      </c>
      <c r="U59" s="79"/>
      <c r="V59" s="79"/>
      <c r="W59" s="79"/>
      <c r="X59" s="79"/>
      <c r="Y59" s="79"/>
      <c r="Z59" s="79"/>
      <c r="AA59" s="79" t="s">
        <v>3043</v>
      </c>
      <c r="AB59" s="79"/>
      <c r="AC59" s="79" t="s">
        <v>5504</v>
      </c>
      <c r="AD59" s="81">
        <v>39315</v>
      </c>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1"/>
        <v>0.84175</v>
      </c>
    </row>
    <row r="60" spans="1:52" ht="34.950000000000003" customHeight="1" x14ac:dyDescent="0.45">
      <c r="A60" s="78" t="s">
        <v>6639</v>
      </c>
      <c r="B60" s="79">
        <v>1</v>
      </c>
      <c r="C60" s="78" t="s">
        <v>313</v>
      </c>
      <c r="D60" s="78" t="s">
        <v>1966</v>
      </c>
      <c r="E60" s="78" t="s">
        <v>9</v>
      </c>
      <c r="F60" s="79">
        <v>1</v>
      </c>
      <c r="G60" s="78" t="s">
        <v>10389</v>
      </c>
      <c r="H60" s="79" t="s">
        <v>3043</v>
      </c>
      <c r="I60" s="87" t="s">
        <v>337</v>
      </c>
      <c r="J60" s="79" t="s">
        <v>2498</v>
      </c>
      <c r="K60" s="79"/>
      <c r="L60" s="78" t="s">
        <v>6614</v>
      </c>
      <c r="M60" s="78" t="s">
        <v>6607</v>
      </c>
      <c r="N60" s="78" t="s">
        <v>316</v>
      </c>
      <c r="O60" s="79">
        <v>1</v>
      </c>
      <c r="P60" s="79"/>
      <c r="Q60" s="79"/>
      <c r="R60" s="79"/>
      <c r="S60" s="79"/>
      <c r="T60" s="79" t="s">
        <v>3043</v>
      </c>
      <c r="U60" s="79"/>
      <c r="V60" s="79"/>
      <c r="W60" s="79"/>
      <c r="X60" s="79"/>
      <c r="Y60" s="79"/>
      <c r="Z60" s="79"/>
      <c r="AA60" s="79"/>
      <c r="AB60" s="79"/>
      <c r="AC60" s="79"/>
      <c r="AD60" s="81"/>
      <c r="AE60" s="79" t="s">
        <v>3043</v>
      </c>
      <c r="AF60" s="79"/>
      <c r="AG60" s="79"/>
      <c r="AH60" s="79"/>
      <c r="AI60" s="79"/>
      <c r="AJ60" s="79"/>
      <c r="AK60" s="79"/>
      <c r="AL60" s="79"/>
      <c r="AM60" s="79"/>
      <c r="AN60" s="79"/>
      <c r="AO60" s="79"/>
      <c r="AP60" s="79"/>
      <c r="AQ60" s="79"/>
      <c r="AR60" s="79"/>
      <c r="AS60" s="79"/>
      <c r="AT60" s="79"/>
      <c r="AU60" s="79"/>
      <c r="AV60" s="79"/>
      <c r="AW60" s="79"/>
      <c r="AX60" s="79"/>
      <c r="AY60" s="79"/>
      <c r="AZ60" s="83">
        <f t="shared" si="1"/>
        <v>0</v>
      </c>
    </row>
    <row r="61" spans="1:52" ht="34.950000000000003" customHeight="1" x14ac:dyDescent="0.45">
      <c r="A61" s="78" t="s">
        <v>6639</v>
      </c>
      <c r="B61" s="79">
        <v>1</v>
      </c>
      <c r="C61" s="78" t="s">
        <v>313</v>
      </c>
      <c r="D61" s="78" t="s">
        <v>1966</v>
      </c>
      <c r="E61" s="78" t="s">
        <v>9</v>
      </c>
      <c r="F61" s="79">
        <v>1</v>
      </c>
      <c r="G61" s="78" t="s">
        <v>10389</v>
      </c>
      <c r="H61" s="79" t="s">
        <v>3043</v>
      </c>
      <c r="I61" s="87" t="s">
        <v>337</v>
      </c>
      <c r="J61" s="79" t="s">
        <v>2498</v>
      </c>
      <c r="K61" s="79"/>
      <c r="L61" s="78" t="s">
        <v>317</v>
      </c>
      <c r="M61" s="78" t="s">
        <v>6607</v>
      </c>
      <c r="N61" s="78" t="s">
        <v>338</v>
      </c>
      <c r="O61" s="79">
        <v>1</v>
      </c>
      <c r="P61" s="79"/>
      <c r="Q61" s="79"/>
      <c r="R61" s="79"/>
      <c r="S61" s="79"/>
      <c r="T61" s="79" t="s">
        <v>3043</v>
      </c>
      <c r="U61" s="79"/>
      <c r="V61" s="79"/>
      <c r="W61" s="79"/>
      <c r="X61" s="79"/>
      <c r="Y61" s="79"/>
      <c r="Z61" s="79"/>
      <c r="AA61" s="79"/>
      <c r="AB61" s="79"/>
      <c r="AC61" s="79"/>
      <c r="AD61" s="81"/>
      <c r="AE61" s="79" t="s">
        <v>3043</v>
      </c>
      <c r="AF61" s="79"/>
      <c r="AG61" s="79"/>
      <c r="AH61" s="79"/>
      <c r="AI61" s="79"/>
      <c r="AJ61" s="79"/>
      <c r="AK61" s="79"/>
      <c r="AL61" s="79"/>
      <c r="AM61" s="79"/>
      <c r="AN61" s="79"/>
      <c r="AO61" s="79"/>
      <c r="AP61" s="79"/>
      <c r="AQ61" s="79"/>
      <c r="AR61" s="79"/>
      <c r="AS61" s="79"/>
      <c r="AT61" s="79"/>
      <c r="AU61" s="79"/>
      <c r="AV61" s="79"/>
      <c r="AW61" s="79"/>
      <c r="AX61" s="79"/>
      <c r="AY61" s="79"/>
      <c r="AZ61" s="83">
        <f t="shared" si="1"/>
        <v>0</v>
      </c>
    </row>
    <row r="62" spans="1:52" ht="34.950000000000003" customHeight="1" x14ac:dyDescent="0.45">
      <c r="A62" s="78" t="s">
        <v>6639</v>
      </c>
      <c r="B62" s="79">
        <v>1</v>
      </c>
      <c r="C62" s="78" t="s">
        <v>313</v>
      </c>
      <c r="D62" s="78" t="s">
        <v>1966</v>
      </c>
      <c r="E62" s="78" t="s">
        <v>9</v>
      </c>
      <c r="F62" s="79">
        <v>1</v>
      </c>
      <c r="G62" s="78" t="s">
        <v>10389</v>
      </c>
      <c r="H62" s="79" t="s">
        <v>3043</v>
      </c>
      <c r="I62" s="87" t="s">
        <v>337</v>
      </c>
      <c r="J62" s="79" t="s">
        <v>2498</v>
      </c>
      <c r="K62" s="79"/>
      <c r="L62" s="78" t="s">
        <v>6615</v>
      </c>
      <c r="M62" s="78" t="s">
        <v>6607</v>
      </c>
      <c r="N62" s="78" t="s">
        <v>319</v>
      </c>
      <c r="O62" s="79">
        <v>1</v>
      </c>
      <c r="P62" s="79"/>
      <c r="Q62" s="79"/>
      <c r="R62" s="79"/>
      <c r="S62" s="79"/>
      <c r="T62" s="79" t="s">
        <v>3043</v>
      </c>
      <c r="U62" s="79"/>
      <c r="V62" s="79"/>
      <c r="W62" s="79"/>
      <c r="X62" s="79"/>
      <c r="Y62" s="79"/>
      <c r="Z62" s="79"/>
      <c r="AA62" s="79"/>
      <c r="AB62" s="79"/>
      <c r="AC62" s="79"/>
      <c r="AD62" s="81"/>
      <c r="AE62" s="79" t="s">
        <v>3043</v>
      </c>
      <c r="AF62" s="79"/>
      <c r="AG62" s="79"/>
      <c r="AH62" s="79"/>
      <c r="AI62" s="79"/>
      <c r="AJ62" s="79"/>
      <c r="AK62" s="79"/>
      <c r="AL62" s="79"/>
      <c r="AM62" s="79"/>
      <c r="AN62" s="79"/>
      <c r="AO62" s="79"/>
      <c r="AP62" s="79"/>
      <c r="AQ62" s="79"/>
      <c r="AR62" s="79"/>
      <c r="AS62" s="79"/>
      <c r="AT62" s="79"/>
      <c r="AU62" s="79"/>
      <c r="AV62" s="79"/>
      <c r="AW62" s="79"/>
      <c r="AX62" s="79"/>
      <c r="AY62" s="79"/>
      <c r="AZ62" s="83">
        <f t="shared" si="1"/>
        <v>0</v>
      </c>
    </row>
    <row r="63" spans="1:52" ht="34.950000000000003" customHeight="1" x14ac:dyDescent="0.45">
      <c r="A63" s="78" t="s">
        <v>6639</v>
      </c>
      <c r="B63" s="79">
        <v>1</v>
      </c>
      <c r="C63" s="78" t="s">
        <v>313</v>
      </c>
      <c r="D63" s="78" t="s">
        <v>1966</v>
      </c>
      <c r="E63" s="78" t="s">
        <v>9</v>
      </c>
      <c r="F63" s="79">
        <v>1</v>
      </c>
      <c r="G63" s="78" t="s">
        <v>10389</v>
      </c>
      <c r="H63" s="79" t="s">
        <v>3043</v>
      </c>
      <c r="I63" s="87" t="s">
        <v>337</v>
      </c>
      <c r="J63" s="79" t="s">
        <v>2498</v>
      </c>
      <c r="K63" s="79"/>
      <c r="L63" s="78" t="s">
        <v>6617</v>
      </c>
      <c r="M63" s="78"/>
      <c r="N63" s="78" t="s">
        <v>339</v>
      </c>
      <c r="O63" s="79">
        <v>1</v>
      </c>
      <c r="P63" s="79"/>
      <c r="Q63" s="79"/>
      <c r="R63" s="79"/>
      <c r="S63" s="79"/>
      <c r="T63" s="79" t="s">
        <v>3043</v>
      </c>
      <c r="U63" s="79"/>
      <c r="V63" s="79"/>
      <c r="W63" s="79"/>
      <c r="X63" s="79"/>
      <c r="Y63" s="79"/>
      <c r="Z63" s="79"/>
      <c r="AA63" s="79"/>
      <c r="AB63" s="79"/>
      <c r="AC63" s="79"/>
      <c r="AD63" s="81"/>
      <c r="AE63" s="79" t="s">
        <v>3043</v>
      </c>
      <c r="AF63" s="79"/>
      <c r="AG63" s="79"/>
      <c r="AH63" s="79"/>
      <c r="AI63" s="79"/>
      <c r="AJ63" s="79"/>
      <c r="AK63" s="79"/>
      <c r="AL63" s="79"/>
      <c r="AM63" s="79"/>
      <c r="AN63" s="79"/>
      <c r="AO63" s="79"/>
      <c r="AP63" s="79"/>
      <c r="AQ63" s="79"/>
      <c r="AR63" s="79"/>
      <c r="AS63" s="79"/>
      <c r="AT63" s="79"/>
      <c r="AU63" s="79"/>
      <c r="AV63" s="79"/>
      <c r="AW63" s="79"/>
      <c r="AX63" s="79"/>
      <c r="AY63" s="79"/>
      <c r="AZ63" s="83">
        <f t="shared" si="1"/>
        <v>0</v>
      </c>
    </row>
    <row r="64" spans="1:52" ht="34.950000000000003" customHeight="1" x14ac:dyDescent="0.45">
      <c r="A64" s="78" t="s">
        <v>6639</v>
      </c>
      <c r="B64" s="79">
        <v>1</v>
      </c>
      <c r="C64" s="78" t="s">
        <v>313</v>
      </c>
      <c r="D64" s="78" t="s">
        <v>1966</v>
      </c>
      <c r="E64" s="78" t="s">
        <v>9</v>
      </c>
      <c r="F64" s="79">
        <v>1</v>
      </c>
      <c r="G64" s="78" t="s">
        <v>10389</v>
      </c>
      <c r="H64" s="79" t="s">
        <v>3043</v>
      </c>
      <c r="I64" s="87" t="s">
        <v>337</v>
      </c>
      <c r="J64" s="79" t="s">
        <v>2498</v>
      </c>
      <c r="K64" s="79"/>
      <c r="L64" s="78" t="s">
        <v>328</v>
      </c>
      <c r="M64" s="78" t="s">
        <v>6607</v>
      </c>
      <c r="N64" s="78" t="s">
        <v>340</v>
      </c>
      <c r="O64" s="79">
        <v>1</v>
      </c>
      <c r="P64" s="79"/>
      <c r="Q64" s="79"/>
      <c r="R64" s="79"/>
      <c r="S64" s="79"/>
      <c r="T64" s="79" t="s">
        <v>3043</v>
      </c>
      <c r="U64" s="79"/>
      <c r="V64" s="79"/>
      <c r="W64" s="79"/>
      <c r="X64" s="79"/>
      <c r="Y64" s="79"/>
      <c r="Z64" s="79"/>
      <c r="AA64" s="79"/>
      <c r="AB64" s="79"/>
      <c r="AC64" s="79" t="s">
        <v>5505</v>
      </c>
      <c r="AD64" s="81"/>
      <c r="AE64" s="79" t="s">
        <v>3043</v>
      </c>
      <c r="AF64" s="79"/>
      <c r="AG64" s="79"/>
      <c r="AH64" s="79"/>
      <c r="AI64" s="79"/>
      <c r="AJ64" s="79"/>
      <c r="AK64" s="79"/>
      <c r="AL64" s="79"/>
      <c r="AM64" s="79"/>
      <c r="AN64" s="79"/>
      <c r="AO64" s="79"/>
      <c r="AP64" s="79"/>
      <c r="AQ64" s="79"/>
      <c r="AR64" s="79"/>
      <c r="AS64" s="79"/>
      <c r="AT64" s="79"/>
      <c r="AU64" s="79"/>
      <c r="AV64" s="79"/>
      <c r="AW64" s="79"/>
      <c r="AX64" s="79"/>
      <c r="AY64" s="79"/>
      <c r="AZ64" s="83">
        <f t="shared" si="1"/>
        <v>0</v>
      </c>
    </row>
    <row r="65" spans="1:52" ht="34.950000000000003" customHeight="1" x14ac:dyDescent="0.45">
      <c r="A65" s="78" t="s">
        <v>6639</v>
      </c>
      <c r="B65" s="79">
        <v>1</v>
      </c>
      <c r="C65" s="78" t="s">
        <v>313</v>
      </c>
      <c r="D65" s="78" t="s">
        <v>1966</v>
      </c>
      <c r="E65" s="78" t="s">
        <v>9</v>
      </c>
      <c r="F65" s="79">
        <v>1</v>
      </c>
      <c r="G65" s="78" t="s">
        <v>10389</v>
      </c>
      <c r="H65" s="79" t="s">
        <v>3043</v>
      </c>
      <c r="I65" s="87" t="s">
        <v>337</v>
      </c>
      <c r="J65" s="79" t="s">
        <v>2498</v>
      </c>
      <c r="K65" s="79"/>
      <c r="L65" s="78" t="s">
        <v>6616</v>
      </c>
      <c r="M65" s="78" t="s">
        <v>6607</v>
      </c>
      <c r="N65" s="78"/>
      <c r="O65" s="79">
        <v>1</v>
      </c>
      <c r="P65" s="79"/>
      <c r="Q65" s="79"/>
      <c r="R65" s="79"/>
      <c r="S65" s="79"/>
      <c r="T65" s="79"/>
      <c r="U65" s="79"/>
      <c r="V65" s="79"/>
      <c r="W65" s="79"/>
      <c r="X65" s="79"/>
      <c r="Y65" s="79"/>
      <c r="Z65" s="79"/>
      <c r="AA65" s="79"/>
      <c r="AB65" s="79"/>
      <c r="AC65" s="79"/>
      <c r="AD65" s="81"/>
      <c r="AE65" s="79" t="s">
        <v>3043</v>
      </c>
      <c r="AF65" s="79"/>
      <c r="AG65" s="79"/>
      <c r="AH65" s="79"/>
      <c r="AI65" s="79"/>
      <c r="AJ65" s="79"/>
      <c r="AK65" s="79"/>
      <c r="AL65" s="79"/>
      <c r="AM65" s="79"/>
      <c r="AN65" s="79"/>
      <c r="AO65" s="79"/>
      <c r="AP65" s="79"/>
      <c r="AQ65" s="79"/>
      <c r="AR65" s="79"/>
      <c r="AS65" s="79"/>
      <c r="AT65" s="79"/>
      <c r="AU65" s="79"/>
      <c r="AV65" s="79"/>
      <c r="AW65" s="79"/>
      <c r="AX65" s="79"/>
      <c r="AY65" s="79"/>
      <c r="AZ65" s="83">
        <f t="shared" si="1"/>
        <v>0</v>
      </c>
    </row>
    <row r="66" spans="1:52" ht="34.950000000000003" customHeight="1" x14ac:dyDescent="0.45">
      <c r="A66" s="78" t="s">
        <v>6639</v>
      </c>
      <c r="B66" s="79">
        <v>1</v>
      </c>
      <c r="C66" s="78" t="s">
        <v>313</v>
      </c>
      <c r="D66" s="78" t="s">
        <v>1966</v>
      </c>
      <c r="E66" s="78" t="s">
        <v>9</v>
      </c>
      <c r="F66" s="79">
        <v>1</v>
      </c>
      <c r="G66" s="78" t="s">
        <v>2523</v>
      </c>
      <c r="H66" s="79" t="s">
        <v>2824</v>
      </c>
      <c r="I66" s="87" t="s">
        <v>332</v>
      </c>
      <c r="J66" s="79" t="s">
        <v>2498</v>
      </c>
      <c r="K66" s="79"/>
      <c r="L66" s="78" t="s">
        <v>6126</v>
      </c>
      <c r="M66" s="78"/>
      <c r="N66" s="78"/>
      <c r="O66" s="79">
        <v>1</v>
      </c>
      <c r="P66" s="79">
        <v>650</v>
      </c>
      <c r="Q66" s="79">
        <v>700</v>
      </c>
      <c r="R66" s="79">
        <v>1850</v>
      </c>
      <c r="S66" s="79"/>
      <c r="T66" s="79" t="s">
        <v>3043</v>
      </c>
      <c r="U66" s="79"/>
      <c r="V66" s="79"/>
      <c r="W66" s="79"/>
      <c r="X66" s="79"/>
      <c r="Y66" s="79"/>
      <c r="Z66" s="79"/>
      <c r="AA66" s="79" t="s">
        <v>3043</v>
      </c>
      <c r="AB66" s="79"/>
      <c r="AC66" s="79" t="s">
        <v>1687</v>
      </c>
      <c r="AD66" s="81">
        <v>30925</v>
      </c>
      <c r="AE66" s="79" t="s">
        <v>3043</v>
      </c>
      <c r="AF66" s="79"/>
      <c r="AG66" s="79"/>
      <c r="AH66" s="79"/>
      <c r="AI66" s="79"/>
      <c r="AJ66" s="79"/>
      <c r="AK66" s="79"/>
      <c r="AL66" s="79"/>
      <c r="AM66" s="79"/>
      <c r="AN66" s="79"/>
      <c r="AO66" s="79"/>
      <c r="AP66" s="79"/>
      <c r="AQ66" s="79"/>
      <c r="AR66" s="79"/>
      <c r="AS66" s="79"/>
      <c r="AT66" s="79"/>
      <c r="AU66" s="79"/>
      <c r="AV66" s="79"/>
      <c r="AW66" s="79"/>
      <c r="AX66" s="79"/>
      <c r="AY66" s="79"/>
      <c r="AZ66" s="83">
        <f t="shared" si="1"/>
        <v>0.84175</v>
      </c>
    </row>
    <row r="67" spans="1:52" ht="34.950000000000003" customHeight="1" x14ac:dyDescent="0.45">
      <c r="A67" s="78" t="s">
        <v>6639</v>
      </c>
      <c r="B67" s="79">
        <v>1</v>
      </c>
      <c r="C67" s="78" t="s">
        <v>313</v>
      </c>
      <c r="D67" s="78" t="s">
        <v>1966</v>
      </c>
      <c r="E67" s="78" t="s">
        <v>9</v>
      </c>
      <c r="F67" s="79">
        <v>1</v>
      </c>
      <c r="G67" s="78" t="s">
        <v>2523</v>
      </c>
      <c r="H67" s="79" t="s">
        <v>2824</v>
      </c>
      <c r="I67" s="87" t="s">
        <v>332</v>
      </c>
      <c r="J67" s="79" t="s">
        <v>2498</v>
      </c>
      <c r="K67" s="79"/>
      <c r="L67" s="78" t="s">
        <v>6614</v>
      </c>
      <c r="M67" s="78" t="s">
        <v>6607</v>
      </c>
      <c r="N67" s="78" t="s">
        <v>316</v>
      </c>
      <c r="O67" s="79">
        <v>1</v>
      </c>
      <c r="P67" s="79"/>
      <c r="Q67" s="79"/>
      <c r="R67" s="79"/>
      <c r="S67" s="79"/>
      <c r="T67" s="79" t="s">
        <v>3043</v>
      </c>
      <c r="U67" s="79"/>
      <c r="V67" s="79"/>
      <c r="W67" s="79"/>
      <c r="X67" s="79"/>
      <c r="Y67" s="79"/>
      <c r="Z67" s="79"/>
      <c r="AA67" s="79"/>
      <c r="AB67" s="79"/>
      <c r="AC67" s="79" t="s">
        <v>1676</v>
      </c>
      <c r="AD67" s="81">
        <v>30925</v>
      </c>
      <c r="AE67" s="79" t="s">
        <v>3043</v>
      </c>
      <c r="AF67" s="79"/>
      <c r="AG67" s="79"/>
      <c r="AH67" s="79"/>
      <c r="AI67" s="79"/>
      <c r="AJ67" s="79"/>
      <c r="AK67" s="79"/>
      <c r="AL67" s="79"/>
      <c r="AM67" s="79"/>
      <c r="AN67" s="79"/>
      <c r="AO67" s="79"/>
      <c r="AP67" s="79"/>
      <c r="AQ67" s="79"/>
      <c r="AR67" s="79"/>
      <c r="AS67" s="79"/>
      <c r="AT67" s="79"/>
      <c r="AU67" s="79"/>
      <c r="AV67" s="79"/>
      <c r="AW67" s="79"/>
      <c r="AX67" s="79"/>
      <c r="AY67" s="79"/>
      <c r="AZ67" s="83">
        <f t="shared" si="1"/>
        <v>0</v>
      </c>
    </row>
    <row r="68" spans="1:52" ht="34.950000000000003" customHeight="1" x14ac:dyDescent="0.45">
      <c r="A68" s="78" t="s">
        <v>6639</v>
      </c>
      <c r="B68" s="79">
        <v>1</v>
      </c>
      <c r="C68" s="78" t="s">
        <v>313</v>
      </c>
      <c r="D68" s="78" t="s">
        <v>1966</v>
      </c>
      <c r="E68" s="78" t="s">
        <v>9</v>
      </c>
      <c r="F68" s="79">
        <v>1</v>
      </c>
      <c r="G68" s="78" t="s">
        <v>2523</v>
      </c>
      <c r="H68" s="79" t="s">
        <v>2824</v>
      </c>
      <c r="I68" s="87" t="s">
        <v>332</v>
      </c>
      <c r="J68" s="79" t="s">
        <v>2498</v>
      </c>
      <c r="K68" s="79"/>
      <c r="L68" s="78" t="s">
        <v>317</v>
      </c>
      <c r="M68" s="78" t="s">
        <v>6607</v>
      </c>
      <c r="N68" s="78" t="s">
        <v>318</v>
      </c>
      <c r="O68" s="79">
        <v>1</v>
      </c>
      <c r="P68" s="79"/>
      <c r="Q68" s="79"/>
      <c r="R68" s="79"/>
      <c r="S68" s="79"/>
      <c r="T68" s="79" t="s">
        <v>3043</v>
      </c>
      <c r="U68" s="79"/>
      <c r="V68" s="79"/>
      <c r="W68" s="79"/>
      <c r="X68" s="79"/>
      <c r="Y68" s="79"/>
      <c r="Z68" s="79"/>
      <c r="AA68" s="79"/>
      <c r="AB68" s="79"/>
      <c r="AC68" s="79" t="s">
        <v>1685</v>
      </c>
      <c r="AD68" s="81">
        <v>30925</v>
      </c>
      <c r="AE68" s="79" t="s">
        <v>3043</v>
      </c>
      <c r="AF68" s="79"/>
      <c r="AG68" s="79"/>
      <c r="AH68" s="79"/>
      <c r="AI68" s="79"/>
      <c r="AJ68" s="79"/>
      <c r="AK68" s="79"/>
      <c r="AL68" s="79"/>
      <c r="AM68" s="79"/>
      <c r="AN68" s="79"/>
      <c r="AO68" s="79"/>
      <c r="AP68" s="79"/>
      <c r="AQ68" s="79"/>
      <c r="AR68" s="79"/>
      <c r="AS68" s="79"/>
      <c r="AT68" s="79"/>
      <c r="AU68" s="79"/>
      <c r="AV68" s="79"/>
      <c r="AW68" s="79"/>
      <c r="AX68" s="79"/>
      <c r="AY68" s="79"/>
      <c r="AZ68" s="83">
        <f t="shared" si="1"/>
        <v>0</v>
      </c>
    </row>
    <row r="69" spans="1:52" ht="34.950000000000003" customHeight="1" x14ac:dyDescent="0.45">
      <c r="A69" s="78" t="s">
        <v>6639</v>
      </c>
      <c r="B69" s="79">
        <v>1</v>
      </c>
      <c r="C69" s="78" t="s">
        <v>313</v>
      </c>
      <c r="D69" s="78" t="s">
        <v>1966</v>
      </c>
      <c r="E69" s="78" t="s">
        <v>9</v>
      </c>
      <c r="F69" s="79">
        <v>1</v>
      </c>
      <c r="G69" s="78" t="s">
        <v>2523</v>
      </c>
      <c r="H69" s="79" t="s">
        <v>2824</v>
      </c>
      <c r="I69" s="87" t="s">
        <v>332</v>
      </c>
      <c r="J69" s="79" t="s">
        <v>2498</v>
      </c>
      <c r="K69" s="79"/>
      <c r="L69" s="78" t="s">
        <v>6615</v>
      </c>
      <c r="M69" s="78" t="s">
        <v>6607</v>
      </c>
      <c r="N69" s="78" t="s">
        <v>319</v>
      </c>
      <c r="O69" s="79">
        <v>1</v>
      </c>
      <c r="P69" s="79"/>
      <c r="Q69" s="79"/>
      <c r="R69" s="79"/>
      <c r="S69" s="79"/>
      <c r="T69" s="79" t="s">
        <v>3043</v>
      </c>
      <c r="U69" s="79"/>
      <c r="V69" s="79"/>
      <c r="W69" s="79"/>
      <c r="X69" s="79"/>
      <c r="Y69" s="79"/>
      <c r="Z69" s="79"/>
      <c r="AA69" s="79"/>
      <c r="AB69" s="79"/>
      <c r="AC69" s="79"/>
      <c r="AD69" s="81">
        <v>2016.6</v>
      </c>
      <c r="AE69" s="79" t="s">
        <v>3043</v>
      </c>
      <c r="AF69" s="79"/>
      <c r="AG69" s="79"/>
      <c r="AH69" s="79"/>
      <c r="AI69" s="79"/>
      <c r="AJ69" s="79"/>
      <c r="AK69" s="79"/>
      <c r="AL69" s="79"/>
      <c r="AM69" s="79"/>
      <c r="AN69" s="79"/>
      <c r="AO69" s="79"/>
      <c r="AP69" s="79"/>
      <c r="AQ69" s="79"/>
      <c r="AR69" s="79"/>
      <c r="AS69" s="79"/>
      <c r="AT69" s="79"/>
      <c r="AU69" s="79"/>
      <c r="AV69" s="79"/>
      <c r="AW69" s="79"/>
      <c r="AX69" s="79"/>
      <c r="AY69" s="79"/>
      <c r="AZ69" s="83">
        <f t="shared" si="1"/>
        <v>0</v>
      </c>
    </row>
    <row r="70" spans="1:52" ht="34.950000000000003" customHeight="1" x14ac:dyDescent="0.45">
      <c r="A70" s="78" t="s">
        <v>6639</v>
      </c>
      <c r="B70" s="79">
        <v>1</v>
      </c>
      <c r="C70" s="78" t="s">
        <v>313</v>
      </c>
      <c r="D70" s="78" t="s">
        <v>1966</v>
      </c>
      <c r="E70" s="78" t="s">
        <v>9</v>
      </c>
      <c r="F70" s="79">
        <v>1</v>
      </c>
      <c r="G70" s="78" t="s">
        <v>2523</v>
      </c>
      <c r="H70" s="79" t="s">
        <v>2824</v>
      </c>
      <c r="I70" s="87" t="s">
        <v>332</v>
      </c>
      <c r="J70" s="79" t="s">
        <v>2498</v>
      </c>
      <c r="K70" s="79"/>
      <c r="L70" s="78" t="s">
        <v>328</v>
      </c>
      <c r="M70" s="78" t="s">
        <v>6607</v>
      </c>
      <c r="N70" s="78" t="s">
        <v>333</v>
      </c>
      <c r="O70" s="79">
        <v>1</v>
      </c>
      <c r="P70" s="79"/>
      <c r="Q70" s="79"/>
      <c r="R70" s="79"/>
      <c r="S70" s="79"/>
      <c r="T70" s="79" t="s">
        <v>3043</v>
      </c>
      <c r="U70" s="79"/>
      <c r="V70" s="79"/>
      <c r="W70" s="79"/>
      <c r="X70" s="79"/>
      <c r="Y70" s="79"/>
      <c r="Z70" s="79"/>
      <c r="AA70" s="79"/>
      <c r="AB70" s="79"/>
      <c r="AC70" s="79" t="s">
        <v>5506</v>
      </c>
      <c r="AD70" s="81">
        <v>39079</v>
      </c>
      <c r="AE70" s="79" t="s">
        <v>3043</v>
      </c>
      <c r="AF70" s="79"/>
      <c r="AG70" s="79"/>
      <c r="AH70" s="79"/>
      <c r="AI70" s="79"/>
      <c r="AJ70" s="79"/>
      <c r="AK70" s="79"/>
      <c r="AL70" s="79"/>
      <c r="AM70" s="79"/>
      <c r="AN70" s="79"/>
      <c r="AO70" s="79"/>
      <c r="AP70" s="79"/>
      <c r="AQ70" s="79"/>
      <c r="AR70" s="79"/>
      <c r="AS70" s="79"/>
      <c r="AT70" s="79"/>
      <c r="AU70" s="79"/>
      <c r="AV70" s="79"/>
      <c r="AW70" s="79"/>
      <c r="AX70" s="79"/>
      <c r="AY70" s="79"/>
      <c r="AZ70" s="83">
        <f t="shared" si="1"/>
        <v>0</v>
      </c>
    </row>
    <row r="71" spans="1:52" ht="34.950000000000003" customHeight="1" x14ac:dyDescent="0.45">
      <c r="A71" s="78" t="s">
        <v>6639</v>
      </c>
      <c r="B71" s="79">
        <v>1</v>
      </c>
      <c r="C71" s="78" t="s">
        <v>313</v>
      </c>
      <c r="D71" s="78" t="s">
        <v>1966</v>
      </c>
      <c r="E71" s="78" t="s">
        <v>9</v>
      </c>
      <c r="F71" s="79">
        <v>1</v>
      </c>
      <c r="G71" s="78" t="s">
        <v>2523</v>
      </c>
      <c r="H71" s="79" t="s">
        <v>2824</v>
      </c>
      <c r="I71" s="87" t="s">
        <v>332</v>
      </c>
      <c r="J71" s="79" t="s">
        <v>2498</v>
      </c>
      <c r="K71" s="79"/>
      <c r="L71" s="78" t="s">
        <v>6616</v>
      </c>
      <c r="M71" s="78" t="s">
        <v>6607</v>
      </c>
      <c r="N71" s="78"/>
      <c r="O71" s="79">
        <v>1</v>
      </c>
      <c r="P71" s="79"/>
      <c r="Q71" s="79"/>
      <c r="R71" s="79"/>
      <c r="S71" s="79"/>
      <c r="T71" s="79"/>
      <c r="U71" s="79"/>
      <c r="V71" s="79"/>
      <c r="W71" s="79"/>
      <c r="X71" s="79"/>
      <c r="Y71" s="79"/>
      <c r="Z71" s="79"/>
      <c r="AA71" s="79"/>
      <c r="AB71" s="79"/>
      <c r="AC71" s="79"/>
      <c r="AD71" s="81"/>
      <c r="AE71" s="79" t="s">
        <v>3043</v>
      </c>
      <c r="AF71" s="79"/>
      <c r="AG71" s="79"/>
      <c r="AH71" s="79"/>
      <c r="AI71" s="79"/>
      <c r="AJ71" s="79"/>
      <c r="AK71" s="79"/>
      <c r="AL71" s="79"/>
      <c r="AM71" s="79"/>
      <c r="AN71" s="79"/>
      <c r="AO71" s="79"/>
      <c r="AP71" s="79"/>
      <c r="AQ71" s="79"/>
      <c r="AR71" s="79"/>
      <c r="AS71" s="79"/>
      <c r="AT71" s="79"/>
      <c r="AU71" s="79"/>
      <c r="AV71" s="79"/>
      <c r="AW71" s="79"/>
      <c r="AX71" s="79"/>
      <c r="AY71" s="79"/>
      <c r="AZ71" s="83">
        <f t="shared" si="1"/>
        <v>0</v>
      </c>
    </row>
    <row r="72" spans="1:52" ht="34.950000000000003" customHeight="1" x14ac:dyDescent="0.45">
      <c r="A72" s="78" t="s">
        <v>6639</v>
      </c>
      <c r="B72" s="79">
        <v>1</v>
      </c>
      <c r="C72" s="78" t="s">
        <v>313</v>
      </c>
      <c r="D72" s="78" t="s">
        <v>1966</v>
      </c>
      <c r="E72" s="78" t="s">
        <v>9</v>
      </c>
      <c r="F72" s="79">
        <v>1</v>
      </c>
      <c r="G72" s="78" t="s">
        <v>2522</v>
      </c>
      <c r="H72" s="79" t="s">
        <v>10388</v>
      </c>
      <c r="I72" s="87" t="s">
        <v>320</v>
      </c>
      <c r="J72" s="79" t="s">
        <v>2498</v>
      </c>
      <c r="K72" s="79"/>
      <c r="L72" s="78" t="s">
        <v>6641</v>
      </c>
      <c r="M72" s="78" t="s">
        <v>6607</v>
      </c>
      <c r="N72" s="78" t="s">
        <v>321</v>
      </c>
      <c r="O72" s="79">
        <v>1</v>
      </c>
      <c r="P72" s="79"/>
      <c r="Q72" s="79"/>
      <c r="R72" s="79"/>
      <c r="S72" s="79"/>
      <c r="T72" s="79" t="s">
        <v>3043</v>
      </c>
      <c r="U72" s="79"/>
      <c r="V72" s="79"/>
      <c r="W72" s="79"/>
      <c r="X72" s="79"/>
      <c r="Y72" s="79"/>
      <c r="Z72" s="79"/>
      <c r="AA72" s="79"/>
      <c r="AB72" s="79" t="s">
        <v>5507</v>
      </c>
      <c r="AC72" s="79"/>
      <c r="AD72" s="81">
        <v>2017.6</v>
      </c>
      <c r="AE72" s="79" t="s">
        <v>3043</v>
      </c>
      <c r="AF72" s="79"/>
      <c r="AG72" s="79"/>
      <c r="AH72" s="79"/>
      <c r="AI72" s="79"/>
      <c r="AJ72" s="79"/>
      <c r="AK72" s="79"/>
      <c r="AL72" s="79"/>
      <c r="AM72" s="79"/>
      <c r="AN72" s="79"/>
      <c r="AO72" s="79"/>
      <c r="AP72" s="79"/>
      <c r="AQ72" s="79"/>
      <c r="AR72" s="79"/>
      <c r="AS72" s="79"/>
      <c r="AT72" s="79"/>
      <c r="AU72" s="79"/>
      <c r="AV72" s="79"/>
      <c r="AW72" s="79"/>
      <c r="AX72" s="79"/>
      <c r="AY72" s="79" t="s">
        <v>6640</v>
      </c>
      <c r="AZ72" s="83">
        <f t="shared" si="1"/>
        <v>0</v>
      </c>
    </row>
    <row r="73" spans="1:52" ht="34.950000000000003" customHeight="1" x14ac:dyDescent="0.45">
      <c r="A73" s="78" t="s">
        <v>6639</v>
      </c>
      <c r="B73" s="79">
        <v>1</v>
      </c>
      <c r="C73" s="78" t="s">
        <v>313</v>
      </c>
      <c r="D73" s="78" t="s">
        <v>1966</v>
      </c>
      <c r="E73" s="78" t="s">
        <v>9</v>
      </c>
      <c r="F73" s="79">
        <v>1</v>
      </c>
      <c r="G73" s="78" t="s">
        <v>10389</v>
      </c>
      <c r="H73" s="79" t="s">
        <v>10388</v>
      </c>
      <c r="I73" s="87" t="s">
        <v>341</v>
      </c>
      <c r="J73" s="79" t="s">
        <v>2498</v>
      </c>
      <c r="K73" s="79"/>
      <c r="L73" s="78" t="s">
        <v>6641</v>
      </c>
      <c r="M73" s="78" t="s">
        <v>6607</v>
      </c>
      <c r="N73" s="78" t="s">
        <v>321</v>
      </c>
      <c r="O73" s="79">
        <v>1</v>
      </c>
      <c r="P73" s="79"/>
      <c r="Q73" s="79"/>
      <c r="R73" s="79"/>
      <c r="S73" s="79"/>
      <c r="T73" s="79" t="s">
        <v>3043</v>
      </c>
      <c r="U73" s="79"/>
      <c r="V73" s="79"/>
      <c r="W73" s="79"/>
      <c r="X73" s="79"/>
      <c r="Y73" s="79"/>
      <c r="Z73" s="79"/>
      <c r="AA73" s="79"/>
      <c r="AB73" s="79" t="s">
        <v>5507</v>
      </c>
      <c r="AC73" s="79"/>
      <c r="AD73" s="81"/>
      <c r="AE73" s="79" t="s">
        <v>3043</v>
      </c>
      <c r="AF73" s="79"/>
      <c r="AG73" s="79"/>
      <c r="AH73" s="79"/>
      <c r="AI73" s="79"/>
      <c r="AJ73" s="79"/>
      <c r="AK73" s="79"/>
      <c r="AL73" s="79"/>
      <c r="AM73" s="79"/>
      <c r="AN73" s="79"/>
      <c r="AO73" s="79"/>
      <c r="AP73" s="79"/>
      <c r="AQ73" s="79"/>
      <c r="AR73" s="79"/>
      <c r="AS73" s="79"/>
      <c r="AT73" s="79"/>
      <c r="AU73" s="79"/>
      <c r="AV73" s="79"/>
      <c r="AW73" s="79"/>
      <c r="AX73" s="79"/>
      <c r="AY73" s="79" t="s">
        <v>6640</v>
      </c>
      <c r="AZ73" s="83">
        <f t="shared" si="1"/>
        <v>0</v>
      </c>
    </row>
    <row r="74" spans="1:52" ht="34.950000000000003" customHeight="1" x14ac:dyDescent="0.45">
      <c r="A74" s="78" t="s">
        <v>6639</v>
      </c>
      <c r="B74" s="79">
        <v>1</v>
      </c>
      <c r="C74" s="78" t="s">
        <v>313</v>
      </c>
      <c r="D74" s="78" t="s">
        <v>1966</v>
      </c>
      <c r="E74" s="78" t="s">
        <v>9</v>
      </c>
      <c r="F74" s="79">
        <v>1</v>
      </c>
      <c r="G74" s="78" t="s">
        <v>2523</v>
      </c>
      <c r="H74" s="79" t="s">
        <v>10388</v>
      </c>
      <c r="I74" s="87" t="s">
        <v>334</v>
      </c>
      <c r="J74" s="79" t="s">
        <v>2498</v>
      </c>
      <c r="K74" s="79"/>
      <c r="L74" s="78" t="s">
        <v>6642</v>
      </c>
      <c r="M74" s="78" t="s">
        <v>6607</v>
      </c>
      <c r="N74" s="78" t="s">
        <v>321</v>
      </c>
      <c r="O74" s="79">
        <v>1</v>
      </c>
      <c r="P74" s="79"/>
      <c r="Q74" s="79"/>
      <c r="R74" s="79"/>
      <c r="S74" s="79"/>
      <c r="T74" s="79" t="s">
        <v>3043</v>
      </c>
      <c r="U74" s="79"/>
      <c r="V74" s="79"/>
      <c r="W74" s="79"/>
      <c r="X74" s="79"/>
      <c r="Y74" s="79"/>
      <c r="Z74" s="79"/>
      <c r="AA74" s="79"/>
      <c r="AB74" s="79" t="s">
        <v>5507</v>
      </c>
      <c r="AC74" s="79" t="s">
        <v>5508</v>
      </c>
      <c r="AD74" s="81"/>
      <c r="AE74" s="79" t="s">
        <v>3043</v>
      </c>
      <c r="AF74" s="79"/>
      <c r="AG74" s="79"/>
      <c r="AH74" s="79"/>
      <c r="AI74" s="79"/>
      <c r="AJ74" s="79"/>
      <c r="AK74" s="79"/>
      <c r="AL74" s="79"/>
      <c r="AM74" s="79"/>
      <c r="AN74" s="79"/>
      <c r="AO74" s="79"/>
      <c r="AP74" s="79"/>
      <c r="AQ74" s="79"/>
      <c r="AR74" s="79"/>
      <c r="AS74" s="79"/>
      <c r="AT74" s="79"/>
      <c r="AU74" s="79"/>
      <c r="AV74" s="79"/>
      <c r="AW74" s="79"/>
      <c r="AX74" s="79"/>
      <c r="AY74" s="79" t="s">
        <v>6640</v>
      </c>
      <c r="AZ74" s="83">
        <f t="shared" si="1"/>
        <v>0</v>
      </c>
    </row>
    <row r="75" spans="1:52" ht="34.950000000000003" customHeight="1" x14ac:dyDescent="0.45">
      <c r="A75" s="78" t="s">
        <v>6639</v>
      </c>
      <c r="B75" s="79">
        <v>1</v>
      </c>
      <c r="C75" s="78" t="s">
        <v>313</v>
      </c>
      <c r="D75" s="78" t="s">
        <v>1966</v>
      </c>
      <c r="E75" s="78" t="s">
        <v>9</v>
      </c>
      <c r="F75" s="79">
        <v>1</v>
      </c>
      <c r="G75" s="78" t="s">
        <v>2522</v>
      </c>
      <c r="H75" s="79"/>
      <c r="I75" s="87" t="s">
        <v>322</v>
      </c>
      <c r="J75" s="79" t="s">
        <v>2498</v>
      </c>
      <c r="K75" s="79"/>
      <c r="L75" s="78" t="s">
        <v>263</v>
      </c>
      <c r="M75" s="78" t="s">
        <v>6608</v>
      </c>
      <c r="N75" s="78"/>
      <c r="O75" s="79">
        <v>1</v>
      </c>
      <c r="P75" s="79">
        <v>1900</v>
      </c>
      <c r="Q75" s="79">
        <v>800</v>
      </c>
      <c r="R75" s="79">
        <v>850</v>
      </c>
      <c r="S75" s="79"/>
      <c r="T75" s="79" t="s">
        <v>3043</v>
      </c>
      <c r="U75" s="79"/>
      <c r="V75" s="79"/>
      <c r="W75" s="79"/>
      <c r="X75" s="79"/>
      <c r="Y75" s="79"/>
      <c r="Z75" s="79"/>
      <c r="AA75" s="79"/>
      <c r="AB75" s="79"/>
      <c r="AC75" s="79" t="s">
        <v>3839</v>
      </c>
      <c r="AD75" s="81">
        <v>39345</v>
      </c>
      <c r="AE75" s="79" t="s">
        <v>3043</v>
      </c>
      <c r="AF75" s="79"/>
      <c r="AG75" s="79"/>
      <c r="AH75" s="79"/>
      <c r="AI75" s="79"/>
      <c r="AJ75" s="79"/>
      <c r="AK75" s="79"/>
      <c r="AL75" s="79"/>
      <c r="AM75" s="79"/>
      <c r="AN75" s="79"/>
      <c r="AO75" s="79"/>
      <c r="AP75" s="79"/>
      <c r="AQ75" s="79"/>
      <c r="AR75" s="79"/>
      <c r="AS75" s="79"/>
      <c r="AT75" s="79"/>
      <c r="AU75" s="79"/>
      <c r="AV75" s="79"/>
      <c r="AW75" s="79"/>
      <c r="AX75" s="79"/>
      <c r="AY75" s="79"/>
      <c r="AZ75" s="83">
        <f t="shared" si="1"/>
        <v>1.292</v>
      </c>
    </row>
    <row r="76" spans="1:52" ht="34.950000000000003" customHeight="1" x14ac:dyDescent="0.45">
      <c r="A76" s="78" t="s">
        <v>6639</v>
      </c>
      <c r="B76" s="79">
        <v>1</v>
      </c>
      <c r="C76" s="78" t="s">
        <v>313</v>
      </c>
      <c r="D76" s="78" t="s">
        <v>1966</v>
      </c>
      <c r="E76" s="78" t="s">
        <v>9</v>
      </c>
      <c r="F76" s="79">
        <v>1</v>
      </c>
      <c r="G76" s="78" t="s">
        <v>2524</v>
      </c>
      <c r="H76" s="79"/>
      <c r="I76" s="87" t="s">
        <v>329</v>
      </c>
      <c r="J76" s="79" t="s">
        <v>2498</v>
      </c>
      <c r="K76" s="79"/>
      <c r="L76" s="78" t="s">
        <v>263</v>
      </c>
      <c r="M76" s="78" t="s">
        <v>6608</v>
      </c>
      <c r="N76" s="78"/>
      <c r="O76" s="79">
        <v>1</v>
      </c>
      <c r="P76" s="79">
        <v>1900</v>
      </c>
      <c r="Q76" s="79">
        <v>800</v>
      </c>
      <c r="R76" s="79">
        <v>600</v>
      </c>
      <c r="S76" s="79"/>
      <c r="T76" s="79" t="s">
        <v>3043</v>
      </c>
      <c r="U76" s="79"/>
      <c r="V76" s="79"/>
      <c r="W76" s="79"/>
      <c r="X76" s="79"/>
      <c r="Y76" s="79"/>
      <c r="Z76" s="79"/>
      <c r="AA76" s="79"/>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83">
        <f t="shared" si="1"/>
        <v>0.91200000000000003</v>
      </c>
    </row>
    <row r="77" spans="1:52" ht="34.950000000000003" customHeight="1" x14ac:dyDescent="0.45">
      <c r="A77" s="78" t="s">
        <v>6639</v>
      </c>
      <c r="B77" s="79">
        <v>1</v>
      </c>
      <c r="C77" s="78" t="s">
        <v>313</v>
      </c>
      <c r="D77" s="78" t="s">
        <v>1966</v>
      </c>
      <c r="E77" s="78" t="s">
        <v>9</v>
      </c>
      <c r="F77" s="79">
        <v>1</v>
      </c>
      <c r="G77" s="78" t="s">
        <v>2527</v>
      </c>
      <c r="H77" s="79"/>
      <c r="I77" s="87" t="s">
        <v>335</v>
      </c>
      <c r="J77" s="79" t="s">
        <v>2498</v>
      </c>
      <c r="K77" s="79"/>
      <c r="L77" s="78" t="s">
        <v>263</v>
      </c>
      <c r="M77" s="78" t="s">
        <v>6608</v>
      </c>
      <c r="N77" s="78"/>
      <c r="O77" s="79">
        <v>1</v>
      </c>
      <c r="P77" s="79">
        <v>1900</v>
      </c>
      <c r="Q77" s="79">
        <v>800</v>
      </c>
      <c r="R77" s="79">
        <v>350</v>
      </c>
      <c r="S77" s="79"/>
      <c r="T77" s="79" t="s">
        <v>3043</v>
      </c>
      <c r="U77" s="79"/>
      <c r="V77" s="79"/>
      <c r="W77" s="79"/>
      <c r="X77" s="79"/>
      <c r="Y77" s="79"/>
      <c r="Z77" s="79"/>
      <c r="AA77" s="79"/>
      <c r="AB77" s="79"/>
      <c r="AC77" s="79"/>
      <c r="AD77" s="81"/>
      <c r="AE77" s="79" t="s">
        <v>3043</v>
      </c>
      <c r="AF77" s="79"/>
      <c r="AG77" s="79"/>
      <c r="AH77" s="79"/>
      <c r="AI77" s="79"/>
      <c r="AJ77" s="79"/>
      <c r="AK77" s="79"/>
      <c r="AL77" s="79"/>
      <c r="AM77" s="79"/>
      <c r="AN77" s="79"/>
      <c r="AO77" s="79"/>
      <c r="AP77" s="79"/>
      <c r="AQ77" s="79"/>
      <c r="AR77" s="79"/>
      <c r="AS77" s="79"/>
      <c r="AT77" s="79"/>
      <c r="AU77" s="79"/>
      <c r="AV77" s="79"/>
      <c r="AW77" s="79"/>
      <c r="AX77" s="79"/>
      <c r="AY77" s="79"/>
      <c r="AZ77" s="83">
        <f t="shared" si="1"/>
        <v>0.53200000000000003</v>
      </c>
    </row>
    <row r="78" spans="1:52" s="154" customFormat="1" ht="34.950000000000003" customHeight="1" x14ac:dyDescent="0.45">
      <c r="A78" s="151" t="s">
        <v>6639</v>
      </c>
      <c r="B78" s="147">
        <v>1</v>
      </c>
      <c r="C78" s="151" t="s">
        <v>324</v>
      </c>
      <c r="D78" s="151" t="s">
        <v>1966</v>
      </c>
      <c r="E78" s="151" t="s">
        <v>9</v>
      </c>
      <c r="F78" s="147">
        <v>1</v>
      </c>
      <c r="G78" s="151" t="s">
        <v>2522</v>
      </c>
      <c r="H78" s="147" t="s">
        <v>2824</v>
      </c>
      <c r="I78" s="155" t="s">
        <v>325</v>
      </c>
      <c r="J78" s="147" t="s">
        <v>2498</v>
      </c>
      <c r="K78" s="147"/>
      <c r="L78" s="151" t="s">
        <v>5995</v>
      </c>
      <c r="M78" s="151" t="s">
        <v>326</v>
      </c>
      <c r="N78" s="151" t="s">
        <v>144</v>
      </c>
      <c r="O78" s="147">
        <v>1</v>
      </c>
      <c r="P78" s="147">
        <v>550</v>
      </c>
      <c r="Q78" s="147">
        <v>550</v>
      </c>
      <c r="R78" s="147">
        <v>1500</v>
      </c>
      <c r="S78" s="147"/>
      <c r="T78" s="147" t="s">
        <v>3043</v>
      </c>
      <c r="U78" s="147"/>
      <c r="V78" s="147"/>
      <c r="W78" s="147"/>
      <c r="X78" s="147"/>
      <c r="Y78" s="147"/>
      <c r="Z78" s="147"/>
      <c r="AA78" s="147"/>
      <c r="AB78" s="147"/>
      <c r="AC78" s="147" t="s">
        <v>1695</v>
      </c>
      <c r="AD78" s="153">
        <v>30925</v>
      </c>
      <c r="AE78" s="147" t="s">
        <v>3043</v>
      </c>
      <c r="AF78" s="147"/>
      <c r="AG78" s="147"/>
      <c r="AH78" s="147"/>
      <c r="AI78" s="147"/>
      <c r="AJ78" s="147"/>
      <c r="AK78" s="147"/>
      <c r="AL78" s="147"/>
      <c r="AM78" s="147"/>
      <c r="AN78" s="147"/>
      <c r="AO78" s="147"/>
      <c r="AP78" s="147"/>
      <c r="AQ78" s="147"/>
      <c r="AR78" s="147"/>
      <c r="AS78" s="147"/>
      <c r="AT78" s="147"/>
      <c r="AU78" s="147"/>
      <c r="AV78" s="147"/>
      <c r="AW78" s="147"/>
      <c r="AX78" s="147"/>
      <c r="AY78" s="147"/>
      <c r="AZ78" s="149">
        <f t="shared" si="1"/>
        <v>0.45374999999999999</v>
      </c>
    </row>
    <row r="79" spans="1:52" ht="34.950000000000003" customHeight="1" x14ac:dyDescent="0.45">
      <c r="A79" s="78" t="s">
        <v>6639</v>
      </c>
      <c r="B79" s="79">
        <v>1</v>
      </c>
      <c r="C79" s="78" t="s">
        <v>313</v>
      </c>
      <c r="D79" s="78"/>
      <c r="E79" s="78"/>
      <c r="F79" s="79"/>
      <c r="G79" s="78"/>
      <c r="H79" s="79"/>
      <c r="I79" s="80" t="s">
        <v>363</v>
      </c>
      <c r="J79" s="79"/>
      <c r="K79" s="79"/>
      <c r="L79" s="78" t="s">
        <v>364</v>
      </c>
      <c r="M79" s="78" t="s">
        <v>6607</v>
      </c>
      <c r="N79" s="78" t="s">
        <v>6643</v>
      </c>
      <c r="O79" s="79">
        <v>1</v>
      </c>
      <c r="P79" s="79">
        <v>500</v>
      </c>
      <c r="Q79" s="79">
        <v>800</v>
      </c>
      <c r="R79" s="79">
        <v>900</v>
      </c>
      <c r="S79" s="79"/>
      <c r="T79" s="79" t="s">
        <v>3043</v>
      </c>
      <c r="U79" s="79"/>
      <c r="V79" s="79"/>
      <c r="W79" s="79" t="s">
        <v>3043</v>
      </c>
      <c r="X79" s="79"/>
      <c r="Y79" s="79" t="s">
        <v>3043</v>
      </c>
      <c r="Z79" s="79" t="s">
        <v>5514</v>
      </c>
      <c r="AA79" s="79"/>
      <c r="AB79" s="79"/>
      <c r="AC79" s="79"/>
      <c r="AD79" s="81"/>
      <c r="AE79" s="79" t="s">
        <v>3043</v>
      </c>
      <c r="AF79" s="79"/>
      <c r="AG79" s="79"/>
      <c r="AH79" s="79"/>
      <c r="AI79" s="79"/>
      <c r="AJ79" s="79"/>
      <c r="AK79" s="79"/>
      <c r="AL79" s="79"/>
      <c r="AM79" s="79"/>
      <c r="AN79" s="79"/>
      <c r="AO79" s="79"/>
      <c r="AP79" s="79"/>
      <c r="AQ79" s="79"/>
      <c r="AR79" s="79"/>
      <c r="AS79" s="79"/>
      <c r="AT79" s="79"/>
      <c r="AU79" s="79"/>
      <c r="AV79" s="79"/>
      <c r="AW79" s="79"/>
      <c r="AX79" s="79"/>
      <c r="AY79" s="79"/>
      <c r="AZ79" s="83">
        <f t="shared" si="1"/>
        <v>0.36</v>
      </c>
    </row>
    <row r="80" spans="1:52" ht="34.950000000000003" customHeight="1" x14ac:dyDescent="0.45">
      <c r="A80" s="78" t="s">
        <v>6639</v>
      </c>
      <c r="B80" s="79">
        <v>1</v>
      </c>
      <c r="C80" s="78" t="s">
        <v>313</v>
      </c>
      <c r="D80" s="78"/>
      <c r="E80" s="78"/>
      <c r="F80" s="79"/>
      <c r="G80" s="78"/>
      <c r="H80" s="79"/>
      <c r="I80" s="80" t="s">
        <v>365</v>
      </c>
      <c r="J80" s="79"/>
      <c r="K80" s="79"/>
      <c r="L80" s="78" t="s">
        <v>364</v>
      </c>
      <c r="M80" s="78" t="s">
        <v>6607</v>
      </c>
      <c r="N80" s="78" t="s">
        <v>6643</v>
      </c>
      <c r="O80" s="79">
        <v>1</v>
      </c>
      <c r="P80" s="79">
        <v>500</v>
      </c>
      <c r="Q80" s="79">
        <v>800</v>
      </c>
      <c r="R80" s="79">
        <v>900</v>
      </c>
      <c r="S80" s="79"/>
      <c r="T80" s="79" t="s">
        <v>3043</v>
      </c>
      <c r="U80" s="79"/>
      <c r="V80" s="79"/>
      <c r="W80" s="79" t="s">
        <v>3043</v>
      </c>
      <c r="X80" s="79"/>
      <c r="Y80" s="79" t="s">
        <v>3043</v>
      </c>
      <c r="Z80" s="79" t="s">
        <v>5514</v>
      </c>
      <c r="AA80" s="79"/>
      <c r="AB80" s="79"/>
      <c r="AC80" s="79"/>
      <c r="AD80" s="81"/>
      <c r="AE80" s="79" t="s">
        <v>3043</v>
      </c>
      <c r="AF80" s="79"/>
      <c r="AG80" s="79"/>
      <c r="AH80" s="79"/>
      <c r="AI80" s="79"/>
      <c r="AJ80" s="79"/>
      <c r="AK80" s="79"/>
      <c r="AL80" s="79"/>
      <c r="AM80" s="79"/>
      <c r="AN80" s="79"/>
      <c r="AO80" s="79"/>
      <c r="AP80" s="79"/>
      <c r="AQ80" s="79"/>
      <c r="AR80" s="79"/>
      <c r="AS80" s="79"/>
      <c r="AT80" s="79"/>
      <c r="AU80" s="79"/>
      <c r="AV80" s="79"/>
      <c r="AW80" s="79"/>
      <c r="AX80" s="79"/>
      <c r="AY80" s="79"/>
      <c r="AZ80" s="83">
        <f t="shared" si="1"/>
        <v>0.36</v>
      </c>
    </row>
    <row r="81" spans="1:52" ht="34.950000000000003" customHeight="1" x14ac:dyDescent="0.45">
      <c r="A81" s="78" t="s">
        <v>6639</v>
      </c>
      <c r="B81" s="79">
        <v>1</v>
      </c>
      <c r="C81" s="78" t="s">
        <v>313</v>
      </c>
      <c r="D81" s="78"/>
      <c r="E81" s="78"/>
      <c r="F81" s="79"/>
      <c r="G81" s="78"/>
      <c r="H81" s="79"/>
      <c r="I81" s="80" t="s">
        <v>366</v>
      </c>
      <c r="J81" s="79"/>
      <c r="K81" s="79"/>
      <c r="L81" s="78" t="s">
        <v>364</v>
      </c>
      <c r="M81" s="78" t="s">
        <v>6607</v>
      </c>
      <c r="N81" s="78" t="s">
        <v>6643</v>
      </c>
      <c r="O81" s="79">
        <v>1</v>
      </c>
      <c r="P81" s="79">
        <v>500</v>
      </c>
      <c r="Q81" s="79">
        <v>800</v>
      </c>
      <c r="R81" s="79">
        <v>900</v>
      </c>
      <c r="S81" s="79"/>
      <c r="T81" s="79" t="s">
        <v>3043</v>
      </c>
      <c r="U81" s="79"/>
      <c r="V81" s="79"/>
      <c r="W81" s="79" t="s">
        <v>3043</v>
      </c>
      <c r="X81" s="79"/>
      <c r="Y81" s="79" t="s">
        <v>3043</v>
      </c>
      <c r="Z81" s="79" t="s">
        <v>5514</v>
      </c>
      <c r="AA81" s="79"/>
      <c r="AB81" s="79"/>
      <c r="AC81" s="79"/>
      <c r="AD81" s="81"/>
      <c r="AE81" s="79" t="s">
        <v>3043</v>
      </c>
      <c r="AF81" s="79"/>
      <c r="AG81" s="79"/>
      <c r="AH81" s="79"/>
      <c r="AI81" s="79"/>
      <c r="AJ81" s="79"/>
      <c r="AK81" s="79"/>
      <c r="AL81" s="79"/>
      <c r="AM81" s="79"/>
      <c r="AN81" s="79"/>
      <c r="AO81" s="79"/>
      <c r="AP81" s="79"/>
      <c r="AQ81" s="79"/>
      <c r="AR81" s="79"/>
      <c r="AS81" s="79"/>
      <c r="AT81" s="79"/>
      <c r="AU81" s="79"/>
      <c r="AV81" s="79"/>
      <c r="AW81" s="79"/>
      <c r="AX81" s="79"/>
      <c r="AY81" s="79"/>
      <c r="AZ81" s="83">
        <f t="shared" si="1"/>
        <v>0.36</v>
      </c>
    </row>
    <row r="82" spans="1:52" s="154" customFormat="1" ht="34.950000000000003" customHeight="1" x14ac:dyDescent="0.45">
      <c r="A82" s="151" t="s">
        <v>6639</v>
      </c>
      <c r="B82" s="147">
        <v>1</v>
      </c>
      <c r="C82" s="151" t="s">
        <v>324</v>
      </c>
      <c r="D82" s="151" t="s">
        <v>1966</v>
      </c>
      <c r="E82" s="151" t="s">
        <v>9</v>
      </c>
      <c r="F82" s="147">
        <v>1</v>
      </c>
      <c r="G82" s="151" t="s">
        <v>2527</v>
      </c>
      <c r="H82" s="147" t="s">
        <v>2824</v>
      </c>
      <c r="I82" s="155" t="s">
        <v>331</v>
      </c>
      <c r="J82" s="147" t="s">
        <v>2498</v>
      </c>
      <c r="K82" s="147"/>
      <c r="L82" s="151" t="s">
        <v>5995</v>
      </c>
      <c r="M82" s="151" t="s">
        <v>326</v>
      </c>
      <c r="N82" s="151" t="s">
        <v>144</v>
      </c>
      <c r="O82" s="147">
        <v>1</v>
      </c>
      <c r="P82" s="147">
        <v>550</v>
      </c>
      <c r="Q82" s="147">
        <v>550</v>
      </c>
      <c r="R82" s="147">
        <v>1500</v>
      </c>
      <c r="S82" s="147"/>
      <c r="T82" s="147" t="s">
        <v>3043</v>
      </c>
      <c r="U82" s="147"/>
      <c r="V82" s="147"/>
      <c r="W82" s="147"/>
      <c r="X82" s="147"/>
      <c r="Y82" s="147"/>
      <c r="Z82" s="147"/>
      <c r="AA82" s="147"/>
      <c r="AB82" s="147"/>
      <c r="AC82" s="147" t="s">
        <v>1697</v>
      </c>
      <c r="AD82" s="153">
        <v>30925</v>
      </c>
      <c r="AE82" s="147" t="s">
        <v>3043</v>
      </c>
      <c r="AF82" s="147"/>
      <c r="AG82" s="147"/>
      <c r="AH82" s="147"/>
      <c r="AI82" s="147"/>
      <c r="AJ82" s="147"/>
      <c r="AK82" s="147"/>
      <c r="AL82" s="147"/>
      <c r="AM82" s="147"/>
      <c r="AN82" s="147"/>
      <c r="AO82" s="147"/>
      <c r="AP82" s="147"/>
      <c r="AQ82" s="147"/>
      <c r="AR82" s="147"/>
      <c r="AS82" s="147"/>
      <c r="AT82" s="147"/>
      <c r="AU82" s="147"/>
      <c r="AV82" s="147"/>
      <c r="AW82" s="147"/>
      <c r="AX82" s="147"/>
      <c r="AY82" s="147"/>
      <c r="AZ82" s="149">
        <f t="shared" si="1"/>
        <v>0.45374999999999999</v>
      </c>
    </row>
    <row r="83" spans="1:52" s="99" customFormat="1" ht="34.950000000000003" customHeight="1" x14ac:dyDescent="0.45">
      <c r="A83" s="93" t="s">
        <v>6639</v>
      </c>
      <c r="B83" s="77">
        <v>1</v>
      </c>
      <c r="C83" s="78" t="s">
        <v>313</v>
      </c>
      <c r="D83" s="93"/>
      <c r="E83" s="93"/>
      <c r="F83" s="94"/>
      <c r="G83" s="93"/>
      <c r="H83" s="77"/>
      <c r="I83" s="157" t="s">
        <v>6646</v>
      </c>
      <c r="J83" s="77"/>
      <c r="K83" s="77"/>
      <c r="L83" s="93" t="s">
        <v>4635</v>
      </c>
      <c r="M83" s="96"/>
      <c r="N83" s="78" t="s">
        <v>6644</v>
      </c>
      <c r="O83" s="79">
        <v>1</v>
      </c>
      <c r="P83" s="77">
        <v>2980</v>
      </c>
      <c r="Q83" s="77">
        <v>380</v>
      </c>
      <c r="R83" s="77">
        <v>2250</v>
      </c>
      <c r="S83" s="77"/>
      <c r="T83" s="77"/>
      <c r="U83" s="77"/>
      <c r="V83" s="77"/>
      <c r="W83" s="77"/>
      <c r="X83" s="77"/>
      <c r="Y83" s="77"/>
      <c r="Z83" s="77"/>
      <c r="AA83" s="77"/>
      <c r="AB83" s="77"/>
      <c r="AC83" s="77"/>
      <c r="AD83" s="77"/>
      <c r="AE83" s="77"/>
      <c r="AF83" s="77"/>
      <c r="AG83" s="77"/>
      <c r="AH83" s="77"/>
      <c r="AI83" s="77"/>
      <c r="AJ83" s="77"/>
      <c r="AK83" s="77"/>
      <c r="AL83" s="77"/>
      <c r="AM83" s="94" t="s">
        <v>4636</v>
      </c>
      <c r="AN83" s="94" t="s">
        <v>4637</v>
      </c>
      <c r="AO83" s="77"/>
      <c r="AP83" s="77"/>
      <c r="AQ83" s="77"/>
      <c r="AR83" s="77"/>
      <c r="AS83" s="97"/>
      <c r="AT83" s="77">
        <v>1020</v>
      </c>
      <c r="AU83" s="77">
        <v>33</v>
      </c>
      <c r="AV83" s="94" t="s">
        <v>3227</v>
      </c>
      <c r="AW83" s="77" t="s">
        <v>2957</v>
      </c>
      <c r="AX83" s="94" t="s">
        <v>3074</v>
      </c>
      <c r="AY83" s="79" t="s">
        <v>6640</v>
      </c>
      <c r="AZ83" s="83">
        <f t="shared" ref="AZ83:AZ130" si="2">P83*Q83*R83/1000000000*O83</f>
        <v>2.5478999999999998</v>
      </c>
    </row>
    <row r="84" spans="1:52" ht="34.950000000000003" customHeight="1" x14ac:dyDescent="0.45">
      <c r="A84" s="78" t="s">
        <v>6639</v>
      </c>
      <c r="B84" s="79">
        <v>1</v>
      </c>
      <c r="C84" s="78" t="s">
        <v>324</v>
      </c>
      <c r="D84" s="78"/>
      <c r="E84" s="78"/>
      <c r="F84" s="79"/>
      <c r="G84" s="78"/>
      <c r="H84" s="79"/>
      <c r="I84" s="159" t="s">
        <v>6645</v>
      </c>
      <c r="J84" s="79"/>
      <c r="K84" s="79"/>
      <c r="L84" s="78" t="s">
        <v>370</v>
      </c>
      <c r="M84" s="78"/>
      <c r="N84" s="78" t="s">
        <v>6644</v>
      </c>
      <c r="O84" s="79">
        <v>1</v>
      </c>
      <c r="P84" s="79">
        <v>3000</v>
      </c>
      <c r="Q84" s="79">
        <v>400</v>
      </c>
      <c r="R84" s="79">
        <v>2200</v>
      </c>
      <c r="S84" s="79"/>
      <c r="T84" s="79"/>
      <c r="U84" s="79"/>
      <c r="V84" s="79"/>
      <c r="W84" s="79"/>
      <c r="X84" s="79"/>
      <c r="Y84" s="79"/>
      <c r="Z84" s="79"/>
      <c r="AA84" s="79"/>
      <c r="AB84" s="79"/>
      <c r="AC84" s="79"/>
      <c r="AD84" s="81"/>
      <c r="AE84" s="79" t="s">
        <v>3043</v>
      </c>
      <c r="AF84" s="79"/>
      <c r="AG84" s="79"/>
      <c r="AH84" s="79"/>
      <c r="AI84" s="79"/>
      <c r="AJ84" s="79"/>
      <c r="AK84" s="79"/>
      <c r="AL84" s="79"/>
      <c r="AM84" s="79"/>
      <c r="AN84" s="79"/>
      <c r="AO84" s="79"/>
      <c r="AP84" s="79"/>
      <c r="AQ84" s="79"/>
      <c r="AR84" s="79"/>
      <c r="AS84" s="79"/>
      <c r="AT84" s="79"/>
      <c r="AU84" s="79"/>
      <c r="AV84" s="79"/>
      <c r="AW84" s="79"/>
      <c r="AX84" s="79"/>
      <c r="AY84" s="79" t="s">
        <v>6640</v>
      </c>
      <c r="AZ84" s="83">
        <f t="shared" si="2"/>
        <v>2.64</v>
      </c>
    </row>
    <row r="85" spans="1:52" s="154" customFormat="1" ht="34.950000000000003" customHeight="1" x14ac:dyDescent="0.45">
      <c r="A85" s="151" t="s">
        <v>6639</v>
      </c>
      <c r="B85" s="147">
        <v>1</v>
      </c>
      <c r="C85" s="151" t="s">
        <v>313</v>
      </c>
      <c r="D85" s="151" t="s">
        <v>1966</v>
      </c>
      <c r="E85" s="151" t="s">
        <v>9</v>
      </c>
      <c r="F85" s="147">
        <v>1</v>
      </c>
      <c r="G85" s="151" t="s">
        <v>2522</v>
      </c>
      <c r="H85" s="147"/>
      <c r="I85" s="152" t="s">
        <v>323</v>
      </c>
      <c r="J85" s="147" t="s">
        <v>2498</v>
      </c>
      <c r="K85" s="147"/>
      <c r="L85" s="151" t="s">
        <v>6092</v>
      </c>
      <c r="M85" s="151" t="s">
        <v>6102</v>
      </c>
      <c r="N85" s="151"/>
      <c r="O85" s="147">
        <v>1</v>
      </c>
      <c r="P85" s="147">
        <v>500</v>
      </c>
      <c r="Q85" s="147">
        <v>500</v>
      </c>
      <c r="R85" s="147">
        <v>900</v>
      </c>
      <c r="S85" s="147"/>
      <c r="T85" s="147"/>
      <c r="U85" s="147"/>
      <c r="V85" s="147"/>
      <c r="W85" s="147"/>
      <c r="X85" s="147"/>
      <c r="Y85" s="147"/>
      <c r="Z85" s="147"/>
      <c r="AA85" s="147"/>
      <c r="AB85" s="147"/>
      <c r="AC85" s="147"/>
      <c r="AD85" s="153"/>
      <c r="AE85" s="147" t="s">
        <v>3043</v>
      </c>
      <c r="AF85" s="147"/>
      <c r="AG85" s="147"/>
      <c r="AH85" s="147"/>
      <c r="AI85" s="147"/>
      <c r="AJ85" s="147"/>
      <c r="AK85" s="147"/>
      <c r="AL85" s="147"/>
      <c r="AM85" s="147"/>
      <c r="AN85" s="147"/>
      <c r="AO85" s="147"/>
      <c r="AP85" s="147"/>
      <c r="AQ85" s="147"/>
      <c r="AR85" s="147"/>
      <c r="AS85" s="147"/>
      <c r="AT85" s="147"/>
      <c r="AU85" s="147"/>
      <c r="AV85" s="147"/>
      <c r="AW85" s="147"/>
      <c r="AX85" s="147"/>
      <c r="AY85" s="147"/>
      <c r="AZ85" s="149">
        <f t="shared" si="2"/>
        <v>0.22500000000000001</v>
      </c>
    </row>
    <row r="86" spans="1:52" ht="34.950000000000003" customHeight="1" x14ac:dyDescent="0.45">
      <c r="A86" s="78" t="s">
        <v>6639</v>
      </c>
      <c r="B86" s="79">
        <v>1</v>
      </c>
      <c r="C86" s="78" t="s">
        <v>313</v>
      </c>
      <c r="D86" s="78"/>
      <c r="E86" s="78"/>
      <c r="F86" s="79"/>
      <c r="G86" s="78"/>
      <c r="H86" s="79"/>
      <c r="I86" s="87" t="s">
        <v>330</v>
      </c>
      <c r="J86" s="79"/>
      <c r="K86" s="79"/>
      <c r="L86" s="78" t="s">
        <v>6092</v>
      </c>
      <c r="M86" s="78" t="s">
        <v>6609</v>
      </c>
      <c r="N86" s="78"/>
      <c r="O86" s="79">
        <v>1</v>
      </c>
      <c r="P86" s="79">
        <v>500</v>
      </c>
      <c r="Q86" s="79">
        <v>500</v>
      </c>
      <c r="R86" s="79">
        <v>900</v>
      </c>
      <c r="S86" s="79"/>
      <c r="T86" s="79"/>
      <c r="U86" s="79"/>
      <c r="V86" s="79"/>
      <c r="W86" s="79"/>
      <c r="X86" s="79"/>
      <c r="Y86" s="79"/>
      <c r="Z86" s="79"/>
      <c r="AA86" s="79"/>
      <c r="AB86" s="79"/>
      <c r="AC86" s="79"/>
      <c r="AD86" s="81"/>
      <c r="AE86" s="79" t="s">
        <v>3043</v>
      </c>
      <c r="AF86" s="79"/>
      <c r="AG86" s="79"/>
      <c r="AH86" s="79"/>
      <c r="AI86" s="79"/>
      <c r="AJ86" s="79"/>
      <c r="AK86" s="79"/>
      <c r="AL86" s="79"/>
      <c r="AM86" s="79"/>
      <c r="AN86" s="79"/>
      <c r="AO86" s="79"/>
      <c r="AP86" s="79"/>
      <c r="AQ86" s="79"/>
      <c r="AR86" s="79"/>
      <c r="AS86" s="79"/>
      <c r="AT86" s="79"/>
      <c r="AU86" s="79"/>
      <c r="AV86" s="79"/>
      <c r="AW86" s="79"/>
      <c r="AX86" s="79"/>
      <c r="AY86" s="79"/>
      <c r="AZ86" s="83">
        <f t="shared" si="2"/>
        <v>0.22500000000000001</v>
      </c>
    </row>
    <row r="87" spans="1:52" s="154" customFormat="1" ht="34.950000000000003" customHeight="1" x14ac:dyDescent="0.45">
      <c r="A87" s="151" t="s">
        <v>6639</v>
      </c>
      <c r="B87" s="147">
        <v>1</v>
      </c>
      <c r="C87" s="151" t="s">
        <v>313</v>
      </c>
      <c r="D87" s="151" t="s">
        <v>1966</v>
      </c>
      <c r="E87" s="151" t="s">
        <v>9</v>
      </c>
      <c r="F87" s="147">
        <v>1</v>
      </c>
      <c r="G87" s="151" t="s">
        <v>2527</v>
      </c>
      <c r="H87" s="147"/>
      <c r="I87" s="152" t="s">
        <v>336</v>
      </c>
      <c r="J87" s="147" t="s">
        <v>2498</v>
      </c>
      <c r="K87" s="147"/>
      <c r="L87" s="151" t="s">
        <v>6092</v>
      </c>
      <c r="M87" s="151" t="s">
        <v>6102</v>
      </c>
      <c r="N87" s="151"/>
      <c r="O87" s="147">
        <v>1</v>
      </c>
      <c r="P87" s="147">
        <v>500</v>
      </c>
      <c r="Q87" s="147">
        <v>500</v>
      </c>
      <c r="R87" s="147">
        <v>900</v>
      </c>
      <c r="S87" s="147"/>
      <c r="T87" s="147"/>
      <c r="U87" s="147"/>
      <c r="V87" s="147"/>
      <c r="W87" s="147"/>
      <c r="X87" s="147"/>
      <c r="Y87" s="147"/>
      <c r="Z87" s="147"/>
      <c r="AA87" s="147"/>
      <c r="AB87" s="147"/>
      <c r="AC87" s="147"/>
      <c r="AD87" s="153"/>
      <c r="AE87" s="147" t="s">
        <v>3043</v>
      </c>
      <c r="AF87" s="147"/>
      <c r="AG87" s="147"/>
      <c r="AH87" s="147"/>
      <c r="AI87" s="147"/>
      <c r="AJ87" s="147"/>
      <c r="AK87" s="147"/>
      <c r="AL87" s="147"/>
      <c r="AM87" s="147"/>
      <c r="AN87" s="147"/>
      <c r="AO87" s="147"/>
      <c r="AP87" s="147"/>
      <c r="AQ87" s="147"/>
      <c r="AR87" s="147"/>
      <c r="AS87" s="147"/>
      <c r="AT87" s="147"/>
      <c r="AU87" s="147"/>
      <c r="AV87" s="147"/>
      <c r="AW87" s="147"/>
      <c r="AX87" s="147"/>
      <c r="AY87" s="147"/>
      <c r="AZ87" s="149">
        <f t="shared" si="2"/>
        <v>0.22500000000000001</v>
      </c>
    </row>
    <row r="88" spans="1:52" ht="34.950000000000003" customHeight="1" x14ac:dyDescent="0.45">
      <c r="A88" s="78" t="s">
        <v>6639</v>
      </c>
      <c r="B88" s="79">
        <v>1</v>
      </c>
      <c r="C88" s="78" t="s">
        <v>324</v>
      </c>
      <c r="D88" s="78" t="s">
        <v>1966</v>
      </c>
      <c r="E88" s="78" t="s">
        <v>9</v>
      </c>
      <c r="F88" s="79">
        <v>1</v>
      </c>
      <c r="G88" s="78" t="s">
        <v>2528</v>
      </c>
      <c r="H88" s="79"/>
      <c r="I88" s="80" t="s">
        <v>371</v>
      </c>
      <c r="J88" s="79" t="s">
        <v>2498</v>
      </c>
      <c r="K88" s="79"/>
      <c r="L88" s="78" t="s">
        <v>372</v>
      </c>
      <c r="M88" s="78" t="s">
        <v>6610</v>
      </c>
      <c r="N88" s="78"/>
      <c r="O88" s="79">
        <v>1</v>
      </c>
      <c r="P88" s="79">
        <v>1600</v>
      </c>
      <c r="Q88" s="79">
        <v>450</v>
      </c>
      <c r="R88" s="79">
        <v>1900</v>
      </c>
      <c r="S88" s="79"/>
      <c r="T88" s="79"/>
      <c r="U88" s="79"/>
      <c r="V88" s="79"/>
      <c r="W88" s="79"/>
      <c r="X88" s="79"/>
      <c r="Y88" s="79"/>
      <c r="Z88" s="79"/>
      <c r="AA88" s="79"/>
      <c r="AB88" s="79"/>
      <c r="AC88" s="79"/>
      <c r="AD88" s="81"/>
      <c r="AE88" s="79" t="s">
        <v>3043</v>
      </c>
      <c r="AF88" s="79"/>
      <c r="AG88" s="79"/>
      <c r="AH88" s="79"/>
      <c r="AI88" s="79"/>
      <c r="AJ88" s="79"/>
      <c r="AK88" s="79"/>
      <c r="AL88" s="79"/>
      <c r="AM88" s="79"/>
      <c r="AN88" s="79"/>
      <c r="AO88" s="79"/>
      <c r="AP88" s="79"/>
      <c r="AQ88" s="79"/>
      <c r="AR88" s="79"/>
      <c r="AS88" s="79"/>
      <c r="AT88" s="79"/>
      <c r="AU88" s="79"/>
      <c r="AV88" s="79"/>
      <c r="AW88" s="79"/>
      <c r="AX88" s="79"/>
      <c r="AY88" s="79"/>
      <c r="AZ88" s="83">
        <f t="shared" si="2"/>
        <v>1.3680000000000001</v>
      </c>
    </row>
    <row r="89" spans="1:52" ht="34.950000000000003" customHeight="1" x14ac:dyDescent="0.45">
      <c r="A89" s="78" t="s">
        <v>6639</v>
      </c>
      <c r="B89" s="79">
        <v>1</v>
      </c>
      <c r="C89" s="78" t="s">
        <v>324</v>
      </c>
      <c r="D89" s="78"/>
      <c r="E89" s="78"/>
      <c r="F89" s="79"/>
      <c r="G89" s="78"/>
      <c r="H89" s="79"/>
      <c r="I89" s="80" t="s">
        <v>373</v>
      </c>
      <c r="J89" s="79"/>
      <c r="K89" s="79"/>
      <c r="L89" s="78" t="s">
        <v>372</v>
      </c>
      <c r="M89" s="78" t="s">
        <v>6610</v>
      </c>
      <c r="N89" s="78"/>
      <c r="O89" s="79">
        <v>1</v>
      </c>
      <c r="P89" s="79">
        <v>900</v>
      </c>
      <c r="Q89" s="79">
        <v>450</v>
      </c>
      <c r="R89" s="79">
        <v>1900</v>
      </c>
      <c r="S89" s="79"/>
      <c r="T89" s="79"/>
      <c r="U89" s="79"/>
      <c r="V89" s="79"/>
      <c r="W89" s="79"/>
      <c r="X89" s="79"/>
      <c r="Y89" s="79"/>
      <c r="Z89" s="79"/>
      <c r="AA89" s="79"/>
      <c r="AB89" s="79"/>
      <c r="AC89" s="79" t="s">
        <v>3065</v>
      </c>
      <c r="AD89" s="81">
        <v>30559</v>
      </c>
      <c r="AE89" s="79" t="s">
        <v>3043</v>
      </c>
      <c r="AF89" s="79"/>
      <c r="AG89" s="79"/>
      <c r="AH89" s="79"/>
      <c r="AI89" s="79"/>
      <c r="AJ89" s="79"/>
      <c r="AK89" s="79"/>
      <c r="AL89" s="79"/>
      <c r="AM89" s="79"/>
      <c r="AN89" s="79"/>
      <c r="AO89" s="79"/>
      <c r="AP89" s="79"/>
      <c r="AQ89" s="79"/>
      <c r="AR89" s="79"/>
      <c r="AS89" s="79"/>
      <c r="AT89" s="79"/>
      <c r="AU89" s="79"/>
      <c r="AV89" s="79"/>
      <c r="AW89" s="79"/>
      <c r="AX89" s="79"/>
      <c r="AY89" s="79"/>
      <c r="AZ89" s="83">
        <f t="shared" si="2"/>
        <v>0.76949999999999996</v>
      </c>
    </row>
    <row r="90" spans="1:52" s="85" customFormat="1" ht="34.950000000000003" customHeight="1" x14ac:dyDescent="0.45">
      <c r="A90" s="78" t="s">
        <v>6639</v>
      </c>
      <c r="B90" s="79">
        <v>1</v>
      </c>
      <c r="C90" s="78" t="s">
        <v>324</v>
      </c>
      <c r="D90" s="78"/>
      <c r="E90" s="78"/>
      <c r="F90" s="79"/>
      <c r="G90" s="78"/>
      <c r="H90" s="79"/>
      <c r="I90" s="80"/>
      <c r="J90" s="79"/>
      <c r="K90" s="79"/>
      <c r="L90" s="78" t="s">
        <v>6619</v>
      </c>
      <c r="M90" s="78" t="s">
        <v>6607</v>
      </c>
      <c r="N90" s="78"/>
      <c r="O90" s="79">
        <v>1</v>
      </c>
      <c r="P90" s="79"/>
      <c r="Q90" s="79"/>
      <c r="R90" s="79"/>
      <c r="S90" s="79"/>
      <c r="T90" s="79"/>
      <c r="U90" s="79"/>
      <c r="V90" s="79"/>
      <c r="W90" s="79"/>
      <c r="X90" s="79"/>
      <c r="Y90" s="79"/>
      <c r="Z90" s="79"/>
      <c r="AA90" s="79"/>
      <c r="AB90" s="79"/>
      <c r="AC90" s="79"/>
      <c r="AD90" s="81">
        <v>38566</v>
      </c>
      <c r="AE90" s="79"/>
      <c r="AF90" s="79"/>
      <c r="AG90" s="79"/>
      <c r="AH90" s="79"/>
      <c r="AI90" s="79"/>
      <c r="AJ90" s="79"/>
      <c r="AK90" s="79"/>
      <c r="AL90" s="79"/>
      <c r="AM90" s="79"/>
      <c r="AN90" s="79"/>
      <c r="AO90" s="79"/>
      <c r="AP90" s="79"/>
      <c r="AQ90" s="79"/>
      <c r="AR90" s="79"/>
      <c r="AS90" s="79"/>
      <c r="AT90" s="79"/>
      <c r="AU90" s="79"/>
      <c r="AV90" s="79"/>
      <c r="AW90" s="79"/>
      <c r="AX90" s="79"/>
      <c r="AY90" s="79"/>
      <c r="AZ90" s="83">
        <f t="shared" si="2"/>
        <v>0</v>
      </c>
    </row>
    <row r="91" spans="1:52" s="85" customFormat="1" ht="34.950000000000003" customHeight="1" x14ac:dyDescent="0.45">
      <c r="A91" s="78" t="s">
        <v>6639</v>
      </c>
      <c r="B91" s="79">
        <v>1</v>
      </c>
      <c r="C91" s="78" t="s">
        <v>324</v>
      </c>
      <c r="D91" s="78"/>
      <c r="E91" s="78"/>
      <c r="F91" s="79"/>
      <c r="G91" s="78"/>
      <c r="H91" s="79"/>
      <c r="I91" s="80"/>
      <c r="J91" s="79"/>
      <c r="K91" s="79"/>
      <c r="L91" s="78" t="s">
        <v>6619</v>
      </c>
      <c r="M91" s="78" t="s">
        <v>6607</v>
      </c>
      <c r="N91" s="78"/>
      <c r="O91" s="79">
        <v>1</v>
      </c>
      <c r="P91" s="79"/>
      <c r="Q91" s="79"/>
      <c r="R91" s="79"/>
      <c r="S91" s="79"/>
      <c r="T91" s="79"/>
      <c r="U91" s="79"/>
      <c r="V91" s="79"/>
      <c r="W91" s="79"/>
      <c r="X91" s="79"/>
      <c r="Y91" s="79"/>
      <c r="Z91" s="79"/>
      <c r="AA91" s="79"/>
      <c r="AB91" s="79"/>
      <c r="AC91" s="79"/>
      <c r="AD91" s="81">
        <v>41600</v>
      </c>
      <c r="AE91" s="79"/>
      <c r="AF91" s="79"/>
      <c r="AG91" s="79"/>
      <c r="AH91" s="79"/>
      <c r="AI91" s="79"/>
      <c r="AJ91" s="79"/>
      <c r="AK91" s="79"/>
      <c r="AL91" s="79"/>
      <c r="AM91" s="79"/>
      <c r="AN91" s="79"/>
      <c r="AO91" s="79"/>
      <c r="AP91" s="79"/>
      <c r="AQ91" s="79"/>
      <c r="AR91" s="79"/>
      <c r="AS91" s="79"/>
      <c r="AT91" s="79"/>
      <c r="AU91" s="79"/>
      <c r="AV91" s="79"/>
      <c r="AW91" s="79"/>
      <c r="AX91" s="79"/>
      <c r="AY91" s="79"/>
      <c r="AZ91" s="83">
        <f t="shared" si="2"/>
        <v>0</v>
      </c>
    </row>
    <row r="92" spans="1:52" s="85" customFormat="1" ht="34.950000000000003" customHeight="1" x14ac:dyDescent="0.45">
      <c r="A92" s="78" t="s">
        <v>6639</v>
      </c>
      <c r="B92" s="79">
        <v>1</v>
      </c>
      <c r="C92" s="78" t="s">
        <v>324</v>
      </c>
      <c r="D92" s="78"/>
      <c r="E92" s="78"/>
      <c r="F92" s="79"/>
      <c r="G92" s="78"/>
      <c r="H92" s="79"/>
      <c r="I92" s="80"/>
      <c r="J92" s="79"/>
      <c r="K92" s="79"/>
      <c r="L92" s="78" t="s">
        <v>6619</v>
      </c>
      <c r="M92" s="78" t="s">
        <v>6607</v>
      </c>
      <c r="N92" s="78"/>
      <c r="O92" s="79">
        <v>1</v>
      </c>
      <c r="P92" s="79"/>
      <c r="Q92" s="79"/>
      <c r="R92" s="79"/>
      <c r="S92" s="79"/>
      <c r="T92" s="79"/>
      <c r="U92" s="79"/>
      <c r="V92" s="79"/>
      <c r="W92" s="79"/>
      <c r="X92" s="79"/>
      <c r="Y92" s="79"/>
      <c r="Z92" s="79"/>
      <c r="AA92" s="79"/>
      <c r="AB92" s="79"/>
      <c r="AC92" s="79"/>
      <c r="AD92" s="81">
        <v>39498</v>
      </c>
      <c r="AE92" s="79"/>
      <c r="AF92" s="79"/>
      <c r="AG92" s="79"/>
      <c r="AH92" s="79"/>
      <c r="AI92" s="79"/>
      <c r="AJ92" s="79"/>
      <c r="AK92" s="79"/>
      <c r="AL92" s="79"/>
      <c r="AM92" s="79"/>
      <c r="AN92" s="79"/>
      <c r="AO92" s="79"/>
      <c r="AP92" s="79"/>
      <c r="AQ92" s="79"/>
      <c r="AR92" s="79"/>
      <c r="AS92" s="79"/>
      <c r="AT92" s="79"/>
      <c r="AU92" s="79"/>
      <c r="AV92" s="79"/>
      <c r="AW92" s="79"/>
      <c r="AX92" s="79"/>
      <c r="AY92" s="79"/>
      <c r="AZ92" s="83">
        <f t="shared" si="2"/>
        <v>0</v>
      </c>
    </row>
    <row r="93" spans="1:52" s="85" customFormat="1" ht="34.950000000000003" customHeight="1" x14ac:dyDescent="0.45">
      <c r="A93" s="78" t="s">
        <v>6639</v>
      </c>
      <c r="B93" s="79">
        <v>1</v>
      </c>
      <c r="C93" s="78" t="s">
        <v>324</v>
      </c>
      <c r="D93" s="78"/>
      <c r="E93" s="78"/>
      <c r="F93" s="79"/>
      <c r="G93" s="78"/>
      <c r="H93" s="79"/>
      <c r="I93" s="80"/>
      <c r="J93" s="79"/>
      <c r="K93" s="79"/>
      <c r="L93" s="78" t="s">
        <v>6619</v>
      </c>
      <c r="M93" s="78" t="s">
        <v>6607</v>
      </c>
      <c r="N93" s="78"/>
      <c r="O93" s="79">
        <v>1</v>
      </c>
      <c r="P93" s="79"/>
      <c r="Q93" s="79"/>
      <c r="R93" s="79"/>
      <c r="S93" s="79"/>
      <c r="T93" s="79"/>
      <c r="U93" s="79"/>
      <c r="V93" s="79"/>
      <c r="W93" s="79"/>
      <c r="X93" s="79"/>
      <c r="Y93" s="79"/>
      <c r="Z93" s="79"/>
      <c r="AA93" s="79"/>
      <c r="AB93" s="79"/>
      <c r="AC93" s="79"/>
      <c r="AD93" s="81">
        <v>39325</v>
      </c>
      <c r="AE93" s="79"/>
      <c r="AF93" s="79"/>
      <c r="AG93" s="79"/>
      <c r="AH93" s="79"/>
      <c r="AI93" s="79"/>
      <c r="AJ93" s="79"/>
      <c r="AK93" s="79"/>
      <c r="AL93" s="79"/>
      <c r="AM93" s="79"/>
      <c r="AN93" s="79"/>
      <c r="AO93" s="79"/>
      <c r="AP93" s="79"/>
      <c r="AQ93" s="79"/>
      <c r="AR93" s="79"/>
      <c r="AS93" s="79"/>
      <c r="AT93" s="79"/>
      <c r="AU93" s="79"/>
      <c r="AV93" s="79"/>
      <c r="AW93" s="79"/>
      <c r="AX93" s="79"/>
      <c r="AY93" s="79"/>
      <c r="AZ93" s="83">
        <f t="shared" si="2"/>
        <v>0</v>
      </c>
    </row>
    <row r="94" spans="1:52" s="85" customFormat="1" ht="34.950000000000003" customHeight="1" x14ac:dyDescent="0.45">
      <c r="A94" s="78" t="s">
        <v>6639</v>
      </c>
      <c r="B94" s="79">
        <v>1</v>
      </c>
      <c r="C94" s="78" t="s">
        <v>324</v>
      </c>
      <c r="D94" s="78"/>
      <c r="E94" s="78"/>
      <c r="F94" s="79"/>
      <c r="G94" s="78"/>
      <c r="H94" s="79"/>
      <c r="I94" s="80"/>
      <c r="J94" s="79"/>
      <c r="K94" s="79"/>
      <c r="L94" s="78" t="s">
        <v>6619</v>
      </c>
      <c r="M94" s="78" t="s">
        <v>6607</v>
      </c>
      <c r="N94" s="78"/>
      <c r="O94" s="79">
        <v>1</v>
      </c>
      <c r="P94" s="79"/>
      <c r="Q94" s="79"/>
      <c r="R94" s="79"/>
      <c r="S94" s="79"/>
      <c r="T94" s="79"/>
      <c r="U94" s="79"/>
      <c r="V94" s="79"/>
      <c r="W94" s="79"/>
      <c r="X94" s="79"/>
      <c r="Y94" s="79"/>
      <c r="Z94" s="79"/>
      <c r="AA94" s="79"/>
      <c r="AB94" s="79"/>
      <c r="AC94" s="79"/>
      <c r="AD94" s="81">
        <v>39325</v>
      </c>
      <c r="AE94" s="79"/>
      <c r="AF94" s="79"/>
      <c r="AG94" s="79"/>
      <c r="AH94" s="79"/>
      <c r="AI94" s="79"/>
      <c r="AJ94" s="79"/>
      <c r="AK94" s="79"/>
      <c r="AL94" s="79"/>
      <c r="AM94" s="79"/>
      <c r="AN94" s="79"/>
      <c r="AO94" s="79"/>
      <c r="AP94" s="79"/>
      <c r="AQ94" s="79"/>
      <c r="AR94" s="79"/>
      <c r="AS94" s="79"/>
      <c r="AT94" s="79"/>
      <c r="AU94" s="79"/>
      <c r="AV94" s="79"/>
      <c r="AW94" s="79"/>
      <c r="AX94" s="79"/>
      <c r="AY94" s="79"/>
      <c r="AZ94" s="83">
        <f t="shared" si="2"/>
        <v>0</v>
      </c>
    </row>
    <row r="95" spans="1:52" s="85" customFormat="1" ht="34.950000000000003" customHeight="1" x14ac:dyDescent="0.45">
      <c r="A95" s="78" t="s">
        <v>6639</v>
      </c>
      <c r="B95" s="79">
        <v>1</v>
      </c>
      <c r="C95" s="78" t="s">
        <v>324</v>
      </c>
      <c r="D95" s="78" t="s">
        <v>1966</v>
      </c>
      <c r="E95" s="78" t="s">
        <v>9</v>
      </c>
      <c r="F95" s="79">
        <v>1</v>
      </c>
      <c r="G95" s="78" t="s">
        <v>2528</v>
      </c>
      <c r="H95" s="79"/>
      <c r="I95" s="80"/>
      <c r="J95" s="79" t="s">
        <v>2498</v>
      </c>
      <c r="K95" s="79"/>
      <c r="L95" s="78" t="s">
        <v>6619</v>
      </c>
      <c r="M95" s="78" t="s">
        <v>6607</v>
      </c>
      <c r="N95" s="78" t="s">
        <v>374</v>
      </c>
      <c r="O95" s="79">
        <v>1</v>
      </c>
      <c r="P95" s="79"/>
      <c r="Q95" s="79"/>
      <c r="R95" s="79"/>
      <c r="S95" s="79"/>
      <c r="T95" s="79"/>
      <c r="U95" s="79"/>
      <c r="V95" s="79"/>
      <c r="W95" s="79"/>
      <c r="X95" s="79"/>
      <c r="Y95" s="79"/>
      <c r="Z95" s="79"/>
      <c r="AA95" s="79"/>
      <c r="AB95" s="79"/>
      <c r="AC95" s="79"/>
      <c r="AD95" s="81">
        <v>42072</v>
      </c>
      <c r="AE95" s="79"/>
      <c r="AF95" s="79"/>
      <c r="AG95" s="79"/>
      <c r="AH95" s="79"/>
      <c r="AI95" s="79"/>
      <c r="AJ95" s="79"/>
      <c r="AK95" s="79"/>
      <c r="AL95" s="79"/>
      <c r="AM95" s="79"/>
      <c r="AN95" s="79"/>
      <c r="AO95" s="79"/>
      <c r="AP95" s="79"/>
      <c r="AQ95" s="79"/>
      <c r="AR95" s="79"/>
      <c r="AS95" s="79"/>
      <c r="AT95" s="79"/>
      <c r="AU95" s="79"/>
      <c r="AV95" s="79"/>
      <c r="AW95" s="79"/>
      <c r="AX95" s="79"/>
      <c r="AY95" s="79"/>
      <c r="AZ95" s="83">
        <f t="shared" si="2"/>
        <v>0</v>
      </c>
    </row>
    <row r="96" spans="1:52" ht="34.950000000000003" customHeight="1" x14ac:dyDescent="0.45">
      <c r="A96" s="78" t="s">
        <v>6639</v>
      </c>
      <c r="B96" s="79">
        <v>1</v>
      </c>
      <c r="C96" s="78" t="s">
        <v>324</v>
      </c>
      <c r="D96" s="78" t="s">
        <v>1966</v>
      </c>
      <c r="E96" s="78" t="s">
        <v>9</v>
      </c>
      <c r="F96" s="79">
        <v>1</v>
      </c>
      <c r="G96" s="78" t="s">
        <v>2528</v>
      </c>
      <c r="H96" s="79"/>
      <c r="I96" s="80"/>
      <c r="J96" s="79" t="s">
        <v>2498</v>
      </c>
      <c r="K96" s="79"/>
      <c r="L96" s="78" t="s">
        <v>6619</v>
      </c>
      <c r="M96" s="78" t="s">
        <v>6607</v>
      </c>
      <c r="N96" s="78" t="s">
        <v>374</v>
      </c>
      <c r="O96" s="79">
        <v>1</v>
      </c>
      <c r="P96" s="79"/>
      <c r="Q96" s="79"/>
      <c r="R96" s="79"/>
      <c r="S96" s="79"/>
      <c r="T96" s="79"/>
      <c r="U96" s="79"/>
      <c r="V96" s="79"/>
      <c r="W96" s="79"/>
      <c r="X96" s="79"/>
      <c r="Y96" s="79"/>
      <c r="Z96" s="79"/>
      <c r="AA96" s="79"/>
      <c r="AB96" s="79"/>
      <c r="AC96" s="79"/>
      <c r="AD96" s="81">
        <v>42536</v>
      </c>
      <c r="AE96" s="79"/>
      <c r="AF96" s="79"/>
      <c r="AG96" s="79"/>
      <c r="AH96" s="79"/>
      <c r="AI96" s="79"/>
      <c r="AJ96" s="79"/>
      <c r="AK96" s="79"/>
      <c r="AL96" s="79"/>
      <c r="AM96" s="79"/>
      <c r="AN96" s="79"/>
      <c r="AO96" s="79"/>
      <c r="AP96" s="79"/>
      <c r="AQ96" s="79"/>
      <c r="AR96" s="79"/>
      <c r="AS96" s="79"/>
      <c r="AT96" s="79"/>
      <c r="AU96" s="79"/>
      <c r="AV96" s="79"/>
      <c r="AW96" s="79"/>
      <c r="AX96" s="79"/>
      <c r="AY96" s="79"/>
      <c r="AZ96" s="83">
        <f t="shared" si="2"/>
        <v>0</v>
      </c>
    </row>
    <row r="97" spans="1:52" s="85" customFormat="1" ht="34.950000000000003" customHeight="1" x14ac:dyDescent="0.45">
      <c r="A97" s="78" t="s">
        <v>6639</v>
      </c>
      <c r="B97" s="79">
        <v>1</v>
      </c>
      <c r="C97" s="78" t="s">
        <v>324</v>
      </c>
      <c r="D97" s="78" t="s">
        <v>1966</v>
      </c>
      <c r="E97" s="78" t="s">
        <v>9</v>
      </c>
      <c r="F97" s="79">
        <v>1</v>
      </c>
      <c r="G97" s="78" t="s">
        <v>2528</v>
      </c>
      <c r="H97" s="79"/>
      <c r="I97" s="80"/>
      <c r="J97" s="79" t="s">
        <v>2498</v>
      </c>
      <c r="K97" s="79"/>
      <c r="L97" s="78" t="s">
        <v>6619</v>
      </c>
      <c r="M97" s="78" t="s">
        <v>6607</v>
      </c>
      <c r="N97" s="78" t="s">
        <v>375</v>
      </c>
      <c r="O97" s="79">
        <v>1</v>
      </c>
      <c r="P97" s="79"/>
      <c r="Q97" s="79"/>
      <c r="R97" s="79"/>
      <c r="S97" s="79"/>
      <c r="T97" s="79"/>
      <c r="U97" s="79"/>
      <c r="V97" s="79"/>
      <c r="W97" s="79"/>
      <c r="X97" s="79"/>
      <c r="Y97" s="79"/>
      <c r="Z97" s="79"/>
      <c r="AA97" s="79"/>
      <c r="AB97" s="79"/>
      <c r="AC97" s="79"/>
      <c r="AD97" s="81">
        <v>41978</v>
      </c>
      <c r="AE97" s="79"/>
      <c r="AF97" s="79"/>
      <c r="AG97" s="79"/>
      <c r="AH97" s="79"/>
      <c r="AI97" s="79"/>
      <c r="AJ97" s="79"/>
      <c r="AK97" s="79"/>
      <c r="AL97" s="79"/>
      <c r="AM97" s="79"/>
      <c r="AN97" s="79"/>
      <c r="AO97" s="79"/>
      <c r="AP97" s="79"/>
      <c r="AQ97" s="79"/>
      <c r="AR97" s="79"/>
      <c r="AS97" s="79"/>
      <c r="AT97" s="79"/>
      <c r="AU97" s="79"/>
      <c r="AV97" s="79"/>
      <c r="AW97" s="79"/>
      <c r="AX97" s="79"/>
      <c r="AY97" s="79"/>
      <c r="AZ97" s="83">
        <f t="shared" si="2"/>
        <v>0</v>
      </c>
    </row>
    <row r="98" spans="1:52" s="85" customFormat="1" ht="34.950000000000003" customHeight="1" x14ac:dyDescent="0.45">
      <c r="A98" s="78" t="s">
        <v>6639</v>
      </c>
      <c r="B98" s="79">
        <v>1</v>
      </c>
      <c r="C98" s="78" t="s">
        <v>324</v>
      </c>
      <c r="D98" s="78"/>
      <c r="E98" s="78"/>
      <c r="F98" s="79"/>
      <c r="G98" s="78"/>
      <c r="H98" s="79"/>
      <c r="I98" s="80"/>
      <c r="J98" s="79"/>
      <c r="K98" s="79"/>
      <c r="L98" s="78" t="s">
        <v>6620</v>
      </c>
      <c r="M98" s="78" t="s">
        <v>6607</v>
      </c>
      <c r="N98" s="78"/>
      <c r="O98" s="79">
        <v>1</v>
      </c>
      <c r="P98" s="79"/>
      <c r="Q98" s="79"/>
      <c r="R98" s="79"/>
      <c r="S98" s="79"/>
      <c r="T98" s="79"/>
      <c r="U98" s="79"/>
      <c r="V98" s="79"/>
      <c r="W98" s="79"/>
      <c r="X98" s="79"/>
      <c r="Y98" s="79"/>
      <c r="Z98" s="79"/>
      <c r="AA98" s="79"/>
      <c r="AB98" s="79"/>
      <c r="AC98" s="79"/>
      <c r="AD98" s="81">
        <v>39646</v>
      </c>
      <c r="AE98" s="79"/>
      <c r="AF98" s="79"/>
      <c r="AG98" s="79"/>
      <c r="AH98" s="79"/>
      <c r="AI98" s="79"/>
      <c r="AJ98" s="79"/>
      <c r="AK98" s="79"/>
      <c r="AL98" s="79"/>
      <c r="AM98" s="79"/>
      <c r="AN98" s="79"/>
      <c r="AO98" s="79"/>
      <c r="AP98" s="79"/>
      <c r="AQ98" s="79"/>
      <c r="AR98" s="79"/>
      <c r="AS98" s="79"/>
      <c r="AT98" s="79"/>
      <c r="AU98" s="79"/>
      <c r="AV98" s="79"/>
      <c r="AW98" s="79"/>
      <c r="AX98" s="79"/>
      <c r="AY98" s="79"/>
      <c r="AZ98" s="83">
        <f t="shared" si="2"/>
        <v>0</v>
      </c>
    </row>
    <row r="99" spans="1:52" s="85" customFormat="1" ht="34.950000000000003" customHeight="1" x14ac:dyDescent="0.45">
      <c r="A99" s="78" t="s">
        <v>6639</v>
      </c>
      <c r="B99" s="79">
        <v>1</v>
      </c>
      <c r="C99" s="78" t="s">
        <v>324</v>
      </c>
      <c r="D99" s="78"/>
      <c r="E99" s="78"/>
      <c r="F99" s="79"/>
      <c r="G99" s="78"/>
      <c r="H99" s="79"/>
      <c r="I99" s="80"/>
      <c r="J99" s="79"/>
      <c r="K99" s="79"/>
      <c r="L99" s="78" t="s">
        <v>6620</v>
      </c>
      <c r="M99" s="78" t="s">
        <v>6607</v>
      </c>
      <c r="N99" s="78"/>
      <c r="O99" s="79">
        <v>1</v>
      </c>
      <c r="P99" s="79"/>
      <c r="Q99" s="79"/>
      <c r="R99" s="79"/>
      <c r="S99" s="79"/>
      <c r="T99" s="79"/>
      <c r="U99" s="79"/>
      <c r="V99" s="79"/>
      <c r="W99" s="79"/>
      <c r="X99" s="79"/>
      <c r="Y99" s="79"/>
      <c r="Z99" s="79"/>
      <c r="AA99" s="79"/>
      <c r="AB99" s="79"/>
      <c r="AC99" s="79"/>
      <c r="AD99" s="81">
        <v>40023</v>
      </c>
      <c r="AE99" s="79"/>
      <c r="AF99" s="79"/>
      <c r="AG99" s="79"/>
      <c r="AH99" s="79"/>
      <c r="AI99" s="79"/>
      <c r="AJ99" s="79"/>
      <c r="AK99" s="79"/>
      <c r="AL99" s="79"/>
      <c r="AM99" s="79"/>
      <c r="AN99" s="79"/>
      <c r="AO99" s="79"/>
      <c r="AP99" s="79"/>
      <c r="AQ99" s="79"/>
      <c r="AR99" s="79"/>
      <c r="AS99" s="79"/>
      <c r="AT99" s="79"/>
      <c r="AU99" s="79"/>
      <c r="AV99" s="79"/>
      <c r="AW99" s="79"/>
      <c r="AX99" s="79"/>
      <c r="AY99" s="79"/>
      <c r="AZ99" s="83">
        <f t="shared" si="2"/>
        <v>0</v>
      </c>
    </row>
    <row r="100" spans="1:52" s="85" customFormat="1" ht="34.950000000000003" customHeight="1" x14ac:dyDescent="0.45">
      <c r="A100" s="78" t="s">
        <v>6639</v>
      </c>
      <c r="B100" s="79">
        <v>1</v>
      </c>
      <c r="C100" s="78" t="s">
        <v>324</v>
      </c>
      <c r="D100" s="78"/>
      <c r="E100" s="78"/>
      <c r="F100" s="79"/>
      <c r="G100" s="78"/>
      <c r="H100" s="79"/>
      <c r="I100" s="80"/>
      <c r="J100" s="79"/>
      <c r="K100" s="79"/>
      <c r="L100" s="78" t="s">
        <v>6620</v>
      </c>
      <c r="M100" s="78" t="s">
        <v>6607</v>
      </c>
      <c r="N100" s="78"/>
      <c r="O100" s="79">
        <v>1</v>
      </c>
      <c r="P100" s="79"/>
      <c r="Q100" s="79"/>
      <c r="R100" s="79"/>
      <c r="S100" s="79"/>
      <c r="T100" s="79"/>
      <c r="U100" s="79"/>
      <c r="V100" s="79"/>
      <c r="W100" s="79"/>
      <c r="X100" s="79"/>
      <c r="Y100" s="79"/>
      <c r="Z100" s="79"/>
      <c r="AA100" s="79"/>
      <c r="AB100" s="79"/>
      <c r="AC100" s="79"/>
      <c r="AD100" s="81">
        <v>40829</v>
      </c>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2"/>
        <v>0</v>
      </c>
    </row>
    <row r="101" spans="1:52" s="85" customFormat="1" ht="34.950000000000003" customHeight="1" x14ac:dyDescent="0.45">
      <c r="A101" s="78" t="s">
        <v>6639</v>
      </c>
      <c r="B101" s="79">
        <v>1</v>
      </c>
      <c r="C101" s="78" t="s">
        <v>324</v>
      </c>
      <c r="D101" s="78" t="s">
        <v>1966</v>
      </c>
      <c r="E101" s="78" t="s">
        <v>9</v>
      </c>
      <c r="F101" s="79">
        <v>1</v>
      </c>
      <c r="G101" s="78" t="s">
        <v>2528</v>
      </c>
      <c r="H101" s="79"/>
      <c r="I101" s="80"/>
      <c r="J101" s="79" t="s">
        <v>2498</v>
      </c>
      <c r="K101" s="79"/>
      <c r="L101" s="78" t="s">
        <v>6620</v>
      </c>
      <c r="M101" s="78" t="s">
        <v>6607</v>
      </c>
      <c r="N101" s="78" t="s">
        <v>376</v>
      </c>
      <c r="O101" s="79">
        <v>1</v>
      </c>
      <c r="P101" s="79"/>
      <c r="Q101" s="79"/>
      <c r="R101" s="79"/>
      <c r="S101" s="79"/>
      <c r="T101" s="79"/>
      <c r="U101" s="79"/>
      <c r="V101" s="79"/>
      <c r="W101" s="79"/>
      <c r="X101" s="79"/>
      <c r="Y101" s="79"/>
      <c r="Z101" s="79"/>
      <c r="AA101" s="79"/>
      <c r="AB101" s="79"/>
      <c r="AC101" s="79"/>
      <c r="AD101" s="81">
        <v>42019</v>
      </c>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2"/>
        <v>0</v>
      </c>
    </row>
    <row r="102" spans="1:52" s="85" customFormat="1" ht="34.950000000000003" customHeight="1" x14ac:dyDescent="0.45">
      <c r="A102" s="78" t="s">
        <v>6639</v>
      </c>
      <c r="B102" s="79">
        <v>1</v>
      </c>
      <c r="C102" s="78" t="s">
        <v>324</v>
      </c>
      <c r="D102" s="78" t="s">
        <v>1966</v>
      </c>
      <c r="E102" s="78" t="s">
        <v>9</v>
      </c>
      <c r="F102" s="79">
        <v>1</v>
      </c>
      <c r="G102" s="78" t="s">
        <v>2528</v>
      </c>
      <c r="H102" s="79"/>
      <c r="I102" s="80"/>
      <c r="J102" s="79" t="s">
        <v>2498</v>
      </c>
      <c r="K102" s="79"/>
      <c r="L102" s="78" t="s">
        <v>6620</v>
      </c>
      <c r="M102" s="78" t="s">
        <v>6607</v>
      </c>
      <c r="N102" s="78" t="s">
        <v>377</v>
      </c>
      <c r="O102" s="79">
        <v>1</v>
      </c>
      <c r="P102" s="79"/>
      <c r="Q102" s="79"/>
      <c r="R102" s="79"/>
      <c r="S102" s="79"/>
      <c r="T102" s="79"/>
      <c r="U102" s="79"/>
      <c r="V102" s="79"/>
      <c r="W102" s="79"/>
      <c r="X102" s="79"/>
      <c r="Y102" s="79"/>
      <c r="Z102" s="79"/>
      <c r="AA102" s="79"/>
      <c r="AB102" s="79"/>
      <c r="AC102" s="79"/>
      <c r="AD102" s="81">
        <v>42536</v>
      </c>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2"/>
        <v>0</v>
      </c>
    </row>
    <row r="103" spans="1:52" s="85" customFormat="1" ht="34.950000000000003" customHeight="1" x14ac:dyDescent="0.45">
      <c r="A103" s="78" t="s">
        <v>6639</v>
      </c>
      <c r="B103" s="79">
        <v>1</v>
      </c>
      <c r="C103" s="78" t="s">
        <v>324</v>
      </c>
      <c r="D103" s="78" t="s">
        <v>1966</v>
      </c>
      <c r="E103" s="78" t="s">
        <v>9</v>
      </c>
      <c r="F103" s="79">
        <v>1</v>
      </c>
      <c r="G103" s="78" t="s">
        <v>2528</v>
      </c>
      <c r="H103" s="79"/>
      <c r="I103" s="80"/>
      <c r="J103" s="79" t="s">
        <v>2498</v>
      </c>
      <c r="K103" s="79"/>
      <c r="L103" s="78" t="s">
        <v>6620</v>
      </c>
      <c r="M103" s="78" t="s">
        <v>6607</v>
      </c>
      <c r="N103" s="78" t="s">
        <v>377</v>
      </c>
      <c r="O103" s="79">
        <v>1</v>
      </c>
      <c r="P103" s="79"/>
      <c r="Q103" s="79"/>
      <c r="R103" s="79"/>
      <c r="S103" s="79"/>
      <c r="T103" s="79"/>
      <c r="U103" s="79"/>
      <c r="V103" s="79"/>
      <c r="W103" s="79"/>
      <c r="X103" s="79"/>
      <c r="Y103" s="79"/>
      <c r="Z103" s="79"/>
      <c r="AA103" s="79"/>
      <c r="AB103" s="79"/>
      <c r="AC103" s="79"/>
      <c r="AD103" s="81">
        <v>42536</v>
      </c>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83">
        <f t="shared" si="2"/>
        <v>0</v>
      </c>
    </row>
    <row r="104" spans="1:52" s="85" customFormat="1" ht="34.950000000000003" customHeight="1" x14ac:dyDescent="0.45">
      <c r="A104" s="78" t="s">
        <v>6639</v>
      </c>
      <c r="B104" s="79">
        <v>1</v>
      </c>
      <c r="C104" s="78" t="s">
        <v>324</v>
      </c>
      <c r="D104" s="78" t="s">
        <v>1966</v>
      </c>
      <c r="E104" s="78" t="s">
        <v>9</v>
      </c>
      <c r="F104" s="79">
        <v>1</v>
      </c>
      <c r="G104" s="78" t="s">
        <v>2528</v>
      </c>
      <c r="H104" s="79"/>
      <c r="I104" s="80"/>
      <c r="J104" s="79" t="s">
        <v>2498</v>
      </c>
      <c r="K104" s="79"/>
      <c r="L104" s="78" t="s">
        <v>6620</v>
      </c>
      <c r="M104" s="78" t="s">
        <v>6607</v>
      </c>
      <c r="N104" s="78" t="s">
        <v>377</v>
      </c>
      <c r="O104" s="79">
        <v>1</v>
      </c>
      <c r="P104" s="79"/>
      <c r="Q104" s="79"/>
      <c r="R104" s="79"/>
      <c r="S104" s="79"/>
      <c r="T104" s="79"/>
      <c r="U104" s="79"/>
      <c r="V104" s="79"/>
      <c r="W104" s="79"/>
      <c r="X104" s="79"/>
      <c r="Y104" s="79"/>
      <c r="Z104" s="79"/>
      <c r="AA104" s="79"/>
      <c r="AB104" s="79"/>
      <c r="AC104" s="79"/>
      <c r="AD104" s="81">
        <v>43459</v>
      </c>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2"/>
        <v>0</v>
      </c>
    </row>
    <row r="105" spans="1:52" s="85" customFormat="1" ht="34.950000000000003" customHeight="1" x14ac:dyDescent="0.45">
      <c r="A105" s="78" t="s">
        <v>6639</v>
      </c>
      <c r="B105" s="79">
        <v>1</v>
      </c>
      <c r="C105" s="78" t="s">
        <v>324</v>
      </c>
      <c r="D105" s="78" t="s">
        <v>1966</v>
      </c>
      <c r="E105" s="78" t="s">
        <v>9</v>
      </c>
      <c r="F105" s="79">
        <v>1</v>
      </c>
      <c r="G105" s="78" t="s">
        <v>2528</v>
      </c>
      <c r="H105" s="79"/>
      <c r="I105" s="80"/>
      <c r="J105" s="79" t="s">
        <v>2498</v>
      </c>
      <c r="K105" s="79"/>
      <c r="L105" s="78" t="s">
        <v>6620</v>
      </c>
      <c r="M105" s="78" t="s">
        <v>6607</v>
      </c>
      <c r="N105" s="78" t="s">
        <v>378</v>
      </c>
      <c r="O105" s="79">
        <v>1</v>
      </c>
      <c r="P105" s="79"/>
      <c r="Q105" s="79"/>
      <c r="R105" s="79"/>
      <c r="S105" s="79"/>
      <c r="T105" s="79"/>
      <c r="U105" s="79"/>
      <c r="V105" s="79"/>
      <c r="W105" s="79"/>
      <c r="X105" s="79"/>
      <c r="Y105" s="79"/>
      <c r="Z105" s="79"/>
      <c r="AA105" s="79"/>
      <c r="AB105" s="79"/>
      <c r="AC105" s="79"/>
      <c r="AD105" s="81">
        <v>43459</v>
      </c>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2"/>
        <v>0</v>
      </c>
    </row>
    <row r="106" spans="1:52" s="85" customFormat="1" ht="34.950000000000003" customHeight="1" x14ac:dyDescent="0.45">
      <c r="A106" s="78" t="s">
        <v>6639</v>
      </c>
      <c r="B106" s="79">
        <v>1</v>
      </c>
      <c r="C106" s="78" t="s">
        <v>324</v>
      </c>
      <c r="D106" s="78"/>
      <c r="E106" s="78"/>
      <c r="F106" s="79"/>
      <c r="G106" s="78"/>
      <c r="H106" s="79"/>
      <c r="I106" s="80"/>
      <c r="J106" s="79"/>
      <c r="K106" s="79"/>
      <c r="L106" s="78" t="s">
        <v>6621</v>
      </c>
      <c r="M106" s="78" t="s">
        <v>6607</v>
      </c>
      <c r="N106" s="78"/>
      <c r="O106" s="79">
        <v>1</v>
      </c>
      <c r="P106" s="79"/>
      <c r="Q106" s="79"/>
      <c r="R106" s="79"/>
      <c r="S106" s="79"/>
      <c r="T106" s="79"/>
      <c r="U106" s="79"/>
      <c r="V106" s="79"/>
      <c r="W106" s="79"/>
      <c r="X106" s="79"/>
      <c r="Y106" s="79"/>
      <c r="Z106" s="79"/>
      <c r="AA106" s="79"/>
      <c r="AB106" s="79"/>
      <c r="AC106" s="79"/>
      <c r="AD106" s="81">
        <v>38566</v>
      </c>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2"/>
        <v>0</v>
      </c>
    </row>
    <row r="107" spans="1:52" s="85" customFormat="1" ht="34.950000000000003" customHeight="1" x14ac:dyDescent="0.45">
      <c r="A107" s="78" t="s">
        <v>6639</v>
      </c>
      <c r="B107" s="79">
        <v>1</v>
      </c>
      <c r="C107" s="78" t="s">
        <v>324</v>
      </c>
      <c r="D107" s="78"/>
      <c r="E107" s="78"/>
      <c r="F107" s="79"/>
      <c r="G107" s="78"/>
      <c r="H107" s="79"/>
      <c r="I107" s="80"/>
      <c r="J107" s="79"/>
      <c r="K107" s="79"/>
      <c r="L107" s="78" t="s">
        <v>6621</v>
      </c>
      <c r="M107" s="78" t="s">
        <v>6607</v>
      </c>
      <c r="N107" s="78"/>
      <c r="O107" s="79">
        <v>1</v>
      </c>
      <c r="P107" s="79"/>
      <c r="Q107" s="79"/>
      <c r="R107" s="79"/>
      <c r="S107" s="79"/>
      <c r="T107" s="79"/>
      <c r="U107" s="79"/>
      <c r="V107" s="79"/>
      <c r="W107" s="79"/>
      <c r="X107" s="79"/>
      <c r="Y107" s="79"/>
      <c r="Z107" s="79"/>
      <c r="AA107" s="79"/>
      <c r="AB107" s="79"/>
      <c r="AC107" s="79"/>
      <c r="AD107" s="81">
        <v>42536</v>
      </c>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2"/>
        <v>0</v>
      </c>
    </row>
    <row r="108" spans="1:52" s="85" customFormat="1" ht="34.950000000000003" customHeight="1" x14ac:dyDescent="0.45">
      <c r="A108" s="78" t="s">
        <v>6639</v>
      </c>
      <c r="B108" s="79">
        <v>1</v>
      </c>
      <c r="C108" s="78" t="s">
        <v>324</v>
      </c>
      <c r="D108" s="78" t="s">
        <v>1966</v>
      </c>
      <c r="E108" s="78" t="s">
        <v>9</v>
      </c>
      <c r="F108" s="79">
        <v>1</v>
      </c>
      <c r="G108" s="78" t="s">
        <v>2528</v>
      </c>
      <c r="H108" s="79"/>
      <c r="I108" s="80"/>
      <c r="J108" s="79" t="s">
        <v>2498</v>
      </c>
      <c r="K108" s="79"/>
      <c r="L108" s="78" t="s">
        <v>6622</v>
      </c>
      <c r="M108" s="78" t="s">
        <v>6607</v>
      </c>
      <c r="N108" s="78" t="s">
        <v>379</v>
      </c>
      <c r="O108" s="79">
        <v>1</v>
      </c>
      <c r="P108" s="79"/>
      <c r="Q108" s="79"/>
      <c r="R108" s="79"/>
      <c r="S108" s="79"/>
      <c r="T108" s="79"/>
      <c r="U108" s="79"/>
      <c r="V108" s="79"/>
      <c r="W108" s="79"/>
      <c r="X108" s="79"/>
      <c r="Y108" s="79"/>
      <c r="Z108" s="79"/>
      <c r="AA108" s="79"/>
      <c r="AB108" s="79"/>
      <c r="AC108" s="79"/>
      <c r="AD108" s="81">
        <v>43459</v>
      </c>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2"/>
        <v>0</v>
      </c>
    </row>
    <row r="109" spans="1:52" ht="34.950000000000003" customHeight="1" x14ac:dyDescent="0.45">
      <c r="A109" s="78" t="s">
        <v>6639</v>
      </c>
      <c r="B109" s="79">
        <v>1</v>
      </c>
      <c r="C109" s="78" t="s">
        <v>324</v>
      </c>
      <c r="D109" s="78"/>
      <c r="E109" s="78"/>
      <c r="F109" s="79"/>
      <c r="G109" s="78"/>
      <c r="H109" s="79"/>
      <c r="I109" s="80"/>
      <c r="J109" s="79"/>
      <c r="K109" s="79"/>
      <c r="L109" s="78" t="s">
        <v>6619</v>
      </c>
      <c r="M109" s="78" t="s">
        <v>6607</v>
      </c>
      <c r="N109" s="78"/>
      <c r="O109" s="79">
        <v>1</v>
      </c>
      <c r="P109" s="79"/>
      <c r="Q109" s="79"/>
      <c r="R109" s="79"/>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2"/>
        <v>0</v>
      </c>
    </row>
    <row r="110" spans="1:52" ht="34.950000000000003" customHeight="1" x14ac:dyDescent="0.45">
      <c r="A110" s="78" t="s">
        <v>6639</v>
      </c>
      <c r="B110" s="79">
        <v>1</v>
      </c>
      <c r="C110" s="78" t="s">
        <v>324</v>
      </c>
      <c r="D110" s="78" t="s">
        <v>1966</v>
      </c>
      <c r="E110" s="78" t="s">
        <v>9</v>
      </c>
      <c r="F110" s="79">
        <v>1</v>
      </c>
      <c r="G110" s="78" t="s">
        <v>2528</v>
      </c>
      <c r="H110" s="79"/>
      <c r="I110" s="80"/>
      <c r="J110" s="79" t="s">
        <v>2498</v>
      </c>
      <c r="K110" s="79"/>
      <c r="L110" s="78" t="s">
        <v>6619</v>
      </c>
      <c r="M110" s="78"/>
      <c r="N110" s="78"/>
      <c r="O110" s="79">
        <v>1</v>
      </c>
      <c r="P110" s="79"/>
      <c r="Q110" s="79"/>
      <c r="R110" s="79"/>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2"/>
        <v>0</v>
      </c>
    </row>
    <row r="111" spans="1:52" ht="34.950000000000003" customHeight="1" x14ac:dyDescent="0.45">
      <c r="A111" s="78" t="s">
        <v>6639</v>
      </c>
      <c r="B111" s="79">
        <v>1</v>
      </c>
      <c r="C111" s="78" t="s">
        <v>324</v>
      </c>
      <c r="D111" s="78" t="s">
        <v>1966</v>
      </c>
      <c r="E111" s="78" t="s">
        <v>9</v>
      </c>
      <c r="F111" s="79">
        <v>1</v>
      </c>
      <c r="G111" s="78" t="s">
        <v>2528</v>
      </c>
      <c r="H111" s="79"/>
      <c r="I111" s="80"/>
      <c r="J111" s="79" t="s">
        <v>2498</v>
      </c>
      <c r="K111" s="79"/>
      <c r="L111" s="78" t="s">
        <v>6619</v>
      </c>
      <c r="M111" s="78"/>
      <c r="N111" s="78"/>
      <c r="O111" s="79">
        <v>1</v>
      </c>
      <c r="P111" s="79"/>
      <c r="Q111" s="79"/>
      <c r="R111" s="79"/>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2"/>
        <v>0</v>
      </c>
    </row>
    <row r="112" spans="1:52" ht="34.950000000000003" customHeight="1" x14ac:dyDescent="0.45">
      <c r="A112" s="78" t="s">
        <v>6639</v>
      </c>
      <c r="B112" s="79">
        <v>1</v>
      </c>
      <c r="C112" s="78" t="s">
        <v>324</v>
      </c>
      <c r="D112" s="78"/>
      <c r="E112" s="78"/>
      <c r="F112" s="79"/>
      <c r="G112" s="78"/>
      <c r="H112" s="79"/>
      <c r="I112" s="80"/>
      <c r="J112" s="79"/>
      <c r="K112" s="79"/>
      <c r="L112" s="78" t="s">
        <v>6623</v>
      </c>
      <c r="M112" s="78" t="s">
        <v>6607</v>
      </c>
      <c r="N112" s="78"/>
      <c r="O112" s="79">
        <v>1</v>
      </c>
      <c r="P112" s="79"/>
      <c r="Q112" s="79"/>
      <c r="R112" s="79"/>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2"/>
        <v>0</v>
      </c>
    </row>
    <row r="113" spans="1:52" ht="34.950000000000003" customHeight="1" x14ac:dyDescent="0.45">
      <c r="A113" s="78" t="s">
        <v>6639</v>
      </c>
      <c r="B113" s="79">
        <v>1</v>
      </c>
      <c r="C113" s="78" t="s">
        <v>324</v>
      </c>
      <c r="D113" s="78" t="s">
        <v>1966</v>
      </c>
      <c r="E113" s="78" t="s">
        <v>9</v>
      </c>
      <c r="F113" s="79">
        <v>1</v>
      </c>
      <c r="G113" s="78" t="s">
        <v>2528</v>
      </c>
      <c r="H113" s="79"/>
      <c r="I113" s="80"/>
      <c r="J113" s="79" t="s">
        <v>0</v>
      </c>
      <c r="K113" s="79"/>
      <c r="L113" s="78" t="s">
        <v>6623</v>
      </c>
      <c r="M113" s="78"/>
      <c r="N113" s="78"/>
      <c r="O113" s="79">
        <v>1</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2"/>
        <v>0</v>
      </c>
    </row>
    <row r="114" spans="1:52" ht="34.950000000000003" customHeight="1" x14ac:dyDescent="0.45">
      <c r="A114" s="78" t="s">
        <v>6639</v>
      </c>
      <c r="B114" s="79">
        <v>1</v>
      </c>
      <c r="C114" s="78" t="s">
        <v>324</v>
      </c>
      <c r="D114" s="78" t="s">
        <v>1966</v>
      </c>
      <c r="E114" s="78" t="s">
        <v>9</v>
      </c>
      <c r="F114" s="79">
        <v>1</v>
      </c>
      <c r="G114" s="78" t="s">
        <v>2522</v>
      </c>
      <c r="H114" s="79"/>
      <c r="I114" s="80"/>
      <c r="J114" s="79" t="s">
        <v>2498</v>
      </c>
      <c r="K114" s="79"/>
      <c r="L114" s="78" t="s">
        <v>6624</v>
      </c>
      <c r="M114" s="78"/>
      <c r="N114" s="78"/>
      <c r="O114" s="79">
        <v>1</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2"/>
        <v>0</v>
      </c>
    </row>
    <row r="115" spans="1:52" ht="34.950000000000003" customHeight="1" x14ac:dyDescent="0.45">
      <c r="A115" s="78" t="s">
        <v>6639</v>
      </c>
      <c r="B115" s="79">
        <v>1</v>
      </c>
      <c r="C115" s="78" t="s">
        <v>324</v>
      </c>
      <c r="D115" s="78" t="s">
        <v>1966</v>
      </c>
      <c r="E115" s="78" t="s">
        <v>9</v>
      </c>
      <c r="F115" s="79">
        <v>1</v>
      </c>
      <c r="G115" s="78" t="s">
        <v>2527</v>
      </c>
      <c r="H115" s="79"/>
      <c r="I115" s="80"/>
      <c r="J115" s="79" t="s">
        <v>2498</v>
      </c>
      <c r="K115" s="79"/>
      <c r="L115" s="78" t="s">
        <v>6624</v>
      </c>
      <c r="M115" s="78"/>
      <c r="N115" s="78"/>
      <c r="O115" s="79">
        <v>1</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2"/>
        <v>0</v>
      </c>
    </row>
    <row r="116" spans="1:52" s="154" customFormat="1" ht="34.950000000000003" customHeight="1" x14ac:dyDescent="0.45">
      <c r="A116" s="151" t="s">
        <v>6639</v>
      </c>
      <c r="B116" s="147">
        <v>1</v>
      </c>
      <c r="C116" s="151" t="s">
        <v>324</v>
      </c>
      <c r="D116" s="151" t="s">
        <v>1966</v>
      </c>
      <c r="E116" s="151" t="s">
        <v>9</v>
      </c>
      <c r="F116" s="147">
        <v>1</v>
      </c>
      <c r="G116" s="151" t="s">
        <v>2528</v>
      </c>
      <c r="H116" s="147"/>
      <c r="I116" s="155"/>
      <c r="J116" s="147" t="s">
        <v>2498</v>
      </c>
      <c r="K116" s="147"/>
      <c r="L116" s="151" t="s">
        <v>6635</v>
      </c>
      <c r="M116" s="151"/>
      <c r="N116" s="151"/>
      <c r="O116" s="147">
        <v>1</v>
      </c>
      <c r="P116" s="147"/>
      <c r="Q116" s="147"/>
      <c r="R116" s="147"/>
      <c r="S116" s="147"/>
      <c r="T116" s="147"/>
      <c r="U116" s="147"/>
      <c r="V116" s="147"/>
      <c r="W116" s="147"/>
      <c r="X116" s="147"/>
      <c r="Y116" s="147"/>
      <c r="Z116" s="147"/>
      <c r="AA116" s="147"/>
      <c r="AB116" s="147"/>
      <c r="AC116" s="147"/>
      <c r="AD116" s="153"/>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9">
        <f t="shared" si="2"/>
        <v>0</v>
      </c>
    </row>
    <row r="117" spans="1:52" ht="34.950000000000003" customHeight="1" x14ac:dyDescent="0.45">
      <c r="A117" s="78" t="s">
        <v>6639</v>
      </c>
      <c r="B117" s="79">
        <v>1</v>
      </c>
      <c r="C117" s="78" t="s">
        <v>324</v>
      </c>
      <c r="D117" s="78" t="s">
        <v>1966</v>
      </c>
      <c r="E117" s="78" t="s">
        <v>9</v>
      </c>
      <c r="F117" s="79">
        <v>1</v>
      </c>
      <c r="G117" s="78" t="s">
        <v>1335</v>
      </c>
      <c r="H117" s="79"/>
      <c r="I117" s="80"/>
      <c r="J117" s="79" t="s">
        <v>2498</v>
      </c>
      <c r="K117" s="79"/>
      <c r="L117" s="78" t="s">
        <v>381</v>
      </c>
      <c r="M117" s="78" t="s">
        <v>6611</v>
      </c>
      <c r="N117" s="78" t="s">
        <v>6678</v>
      </c>
      <c r="O117" s="79">
        <v>2</v>
      </c>
      <c r="P117" s="79">
        <v>600</v>
      </c>
      <c r="Q117" s="79">
        <v>600</v>
      </c>
      <c r="R117" s="79">
        <v>1150</v>
      </c>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2"/>
        <v>0.82799999999999996</v>
      </c>
    </row>
    <row r="118" spans="1:52" s="154" customFormat="1" ht="34.950000000000003" customHeight="1" x14ac:dyDescent="0.45">
      <c r="A118" s="151" t="s">
        <v>6639</v>
      </c>
      <c r="B118" s="147">
        <v>1</v>
      </c>
      <c r="C118" s="151" t="s">
        <v>324</v>
      </c>
      <c r="D118" s="151" t="s">
        <v>1966</v>
      </c>
      <c r="E118" s="151" t="s">
        <v>9</v>
      </c>
      <c r="F118" s="147">
        <v>1</v>
      </c>
      <c r="G118" s="151" t="s">
        <v>1335</v>
      </c>
      <c r="H118" s="147"/>
      <c r="I118" s="155"/>
      <c r="J118" s="147" t="s">
        <v>2498</v>
      </c>
      <c r="K118" s="147"/>
      <c r="L118" s="151" t="s">
        <v>6636</v>
      </c>
      <c r="M118" s="151"/>
      <c r="N118" s="151"/>
      <c r="O118" s="147">
        <v>1</v>
      </c>
      <c r="P118" s="147"/>
      <c r="Q118" s="147"/>
      <c r="R118" s="147"/>
      <c r="S118" s="147"/>
      <c r="T118" s="147"/>
      <c r="U118" s="147"/>
      <c r="V118" s="147"/>
      <c r="W118" s="147"/>
      <c r="X118" s="147"/>
      <c r="Y118" s="147"/>
      <c r="Z118" s="147"/>
      <c r="AA118" s="147"/>
      <c r="AB118" s="147"/>
      <c r="AC118" s="147"/>
      <c r="AD118" s="153"/>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9">
        <f t="shared" si="2"/>
        <v>0</v>
      </c>
    </row>
    <row r="119" spans="1:52" s="154" customFormat="1" ht="34.950000000000003" customHeight="1" x14ac:dyDescent="0.45">
      <c r="A119" s="151" t="s">
        <v>6639</v>
      </c>
      <c r="B119" s="147">
        <v>1</v>
      </c>
      <c r="C119" s="151" t="s">
        <v>324</v>
      </c>
      <c r="D119" s="151" t="s">
        <v>1965</v>
      </c>
      <c r="E119" s="151" t="s">
        <v>233</v>
      </c>
      <c r="F119" s="147">
        <v>1</v>
      </c>
      <c r="G119" s="151" t="s">
        <v>10385</v>
      </c>
      <c r="H119" s="147"/>
      <c r="I119" s="152"/>
      <c r="J119" s="147" t="s">
        <v>2498</v>
      </c>
      <c r="K119" s="147"/>
      <c r="L119" s="151" t="s">
        <v>6637</v>
      </c>
      <c r="M119" s="151" t="s">
        <v>256</v>
      </c>
      <c r="N119" s="151" t="s">
        <v>257</v>
      </c>
      <c r="O119" s="147">
        <v>1</v>
      </c>
      <c r="P119" s="147"/>
      <c r="Q119" s="147"/>
      <c r="R119" s="147"/>
      <c r="S119" s="147"/>
      <c r="T119" s="147"/>
      <c r="U119" s="147"/>
      <c r="V119" s="147"/>
      <c r="W119" s="147"/>
      <c r="X119" s="147"/>
      <c r="Y119" s="147"/>
      <c r="Z119" s="147"/>
      <c r="AA119" s="147"/>
      <c r="AB119" s="147"/>
      <c r="AC119" s="147"/>
      <c r="AD119" s="153"/>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9">
        <f t="shared" si="2"/>
        <v>0</v>
      </c>
    </row>
    <row r="120" spans="1:52" ht="34.950000000000003" customHeight="1" x14ac:dyDescent="0.45">
      <c r="A120" s="78" t="s">
        <v>6639</v>
      </c>
      <c r="B120" s="79">
        <v>1</v>
      </c>
      <c r="C120" s="78" t="s">
        <v>324</v>
      </c>
      <c r="D120" s="78"/>
      <c r="E120" s="78"/>
      <c r="F120" s="79"/>
      <c r="G120" s="78"/>
      <c r="H120" s="79"/>
      <c r="I120" s="80"/>
      <c r="J120" s="79"/>
      <c r="K120" s="79"/>
      <c r="L120" s="78" t="s">
        <v>6638</v>
      </c>
      <c r="M120" s="78"/>
      <c r="N120" s="78"/>
      <c r="O120" s="79">
        <v>1</v>
      </c>
      <c r="P120" s="79"/>
      <c r="Q120" s="79"/>
      <c r="R120" s="79"/>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2"/>
        <v>0</v>
      </c>
    </row>
    <row r="121" spans="1:52" ht="34.950000000000003" customHeight="1" x14ac:dyDescent="0.45">
      <c r="A121" s="78" t="s">
        <v>6639</v>
      </c>
      <c r="B121" s="79">
        <v>1</v>
      </c>
      <c r="C121" s="78" t="s">
        <v>324</v>
      </c>
      <c r="D121" s="78"/>
      <c r="E121" s="78"/>
      <c r="F121" s="79"/>
      <c r="G121" s="78"/>
      <c r="H121" s="79"/>
      <c r="I121" s="80"/>
      <c r="J121" s="79"/>
      <c r="K121" s="79"/>
      <c r="L121" s="78" t="s">
        <v>8365</v>
      </c>
      <c r="M121" s="78"/>
      <c r="N121" s="78"/>
      <c r="O121" s="79">
        <v>2</v>
      </c>
      <c r="P121" s="79"/>
      <c r="Q121" s="79"/>
      <c r="R121" s="79"/>
      <c r="S121" s="79"/>
      <c r="T121" s="79"/>
      <c r="U121" s="79"/>
      <c r="V121" s="79"/>
      <c r="W121" s="79"/>
      <c r="X121" s="79"/>
      <c r="Y121" s="79"/>
      <c r="Z121" s="79"/>
      <c r="AA121" s="79"/>
      <c r="AB121" s="79"/>
      <c r="AC121" s="79"/>
      <c r="AD121" s="81"/>
      <c r="AE121" s="79"/>
      <c r="AF121" s="79"/>
      <c r="AG121" s="79"/>
      <c r="AH121" s="79"/>
      <c r="AI121" s="79"/>
      <c r="AJ121" s="79"/>
      <c r="AK121" s="79"/>
      <c r="AL121" s="79"/>
      <c r="AM121" s="79"/>
      <c r="AN121" s="79"/>
      <c r="AO121" s="79"/>
      <c r="AP121" s="79"/>
      <c r="AQ121" s="79"/>
      <c r="AR121" s="79"/>
      <c r="AS121" s="79"/>
      <c r="AT121" s="79"/>
      <c r="AU121" s="79"/>
      <c r="AV121" s="79"/>
      <c r="AW121" s="79"/>
      <c r="AX121" s="79"/>
      <c r="AY121" s="79" t="s">
        <v>2849</v>
      </c>
      <c r="AZ121" s="83">
        <f t="shared" si="2"/>
        <v>0</v>
      </c>
    </row>
    <row r="122" spans="1:52" ht="34.950000000000003" customHeight="1" x14ac:dyDescent="0.45">
      <c r="A122" s="78" t="s">
        <v>6639</v>
      </c>
      <c r="B122" s="79">
        <v>1</v>
      </c>
      <c r="C122" s="78" t="s">
        <v>324</v>
      </c>
      <c r="D122" s="78"/>
      <c r="E122" s="78"/>
      <c r="F122" s="79"/>
      <c r="G122" s="78"/>
      <c r="H122" s="79"/>
      <c r="I122" s="80"/>
      <c r="J122" s="79"/>
      <c r="K122" s="79"/>
      <c r="L122" s="78" t="s">
        <v>8355</v>
      </c>
      <c r="M122" s="78"/>
      <c r="N122" s="78"/>
      <c r="O122" s="79">
        <v>1</v>
      </c>
      <c r="P122" s="79">
        <v>380</v>
      </c>
      <c r="Q122" s="79">
        <v>400</v>
      </c>
      <c r="R122" s="79">
        <v>440</v>
      </c>
      <c r="S122" s="79"/>
      <c r="T122" s="79"/>
      <c r="U122" s="79"/>
      <c r="V122" s="79"/>
      <c r="W122" s="79"/>
      <c r="X122" s="79"/>
      <c r="Y122" s="79"/>
      <c r="Z122" s="79"/>
      <c r="AA122" s="79"/>
      <c r="AB122" s="79"/>
      <c r="AC122" s="79"/>
      <c r="AD122" s="81"/>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2"/>
        <v>6.6879999999999995E-2</v>
      </c>
    </row>
    <row r="123" spans="1:52" ht="34.950000000000003" customHeight="1" x14ac:dyDescent="0.45">
      <c r="A123" s="78" t="s">
        <v>6639</v>
      </c>
      <c r="B123" s="79">
        <v>1</v>
      </c>
      <c r="C123" s="78" t="s">
        <v>324</v>
      </c>
      <c r="D123" s="78"/>
      <c r="E123" s="78"/>
      <c r="F123" s="79"/>
      <c r="G123" s="78"/>
      <c r="H123" s="79"/>
      <c r="I123" s="80"/>
      <c r="J123" s="79"/>
      <c r="K123" s="79"/>
      <c r="L123" s="78" t="s">
        <v>8342</v>
      </c>
      <c r="M123" s="78" t="s">
        <v>5458</v>
      </c>
      <c r="N123" s="78"/>
      <c r="O123" s="79">
        <v>1</v>
      </c>
      <c r="P123" s="79">
        <v>600</v>
      </c>
      <c r="Q123" s="79">
        <v>50</v>
      </c>
      <c r="R123" s="79">
        <v>900</v>
      </c>
      <c r="S123" s="79"/>
      <c r="T123" s="79"/>
      <c r="U123" s="79"/>
      <c r="V123" s="79"/>
      <c r="W123" s="79"/>
      <c r="X123" s="79"/>
      <c r="Y123" s="79"/>
      <c r="Z123" s="79"/>
      <c r="AA123" s="79"/>
      <c r="AB123" s="79"/>
      <c r="AC123" s="79"/>
      <c r="AD123" s="81"/>
      <c r="AE123" s="79"/>
      <c r="AF123" s="79"/>
      <c r="AG123" s="79"/>
      <c r="AH123" s="79"/>
      <c r="AI123" s="79"/>
      <c r="AJ123" s="79"/>
      <c r="AK123" s="79"/>
      <c r="AL123" s="79"/>
      <c r="AM123" s="79"/>
      <c r="AN123" s="79"/>
      <c r="AO123" s="79"/>
      <c r="AP123" s="79"/>
      <c r="AQ123" s="79"/>
      <c r="AR123" s="79"/>
      <c r="AS123" s="79"/>
      <c r="AT123" s="79"/>
      <c r="AU123" s="79"/>
      <c r="AV123" s="79"/>
      <c r="AW123" s="79"/>
      <c r="AX123" s="79"/>
      <c r="AY123" s="79" t="s">
        <v>8348</v>
      </c>
      <c r="AZ123" s="83">
        <f t="shared" si="2"/>
        <v>2.7E-2</v>
      </c>
    </row>
    <row r="124" spans="1:52" ht="34.950000000000003" customHeight="1" x14ac:dyDescent="0.45">
      <c r="A124" s="78" t="s">
        <v>6639</v>
      </c>
      <c r="B124" s="79">
        <v>1</v>
      </c>
      <c r="C124" s="78" t="s">
        <v>324</v>
      </c>
      <c r="D124" s="78"/>
      <c r="E124" s="78"/>
      <c r="F124" s="79"/>
      <c r="G124" s="78"/>
      <c r="H124" s="79"/>
      <c r="I124" s="80"/>
      <c r="J124" s="79"/>
      <c r="K124" s="79"/>
      <c r="L124" s="78" t="s">
        <v>8451</v>
      </c>
      <c r="M124" s="78"/>
      <c r="N124" s="78"/>
      <c r="O124" s="79">
        <v>6</v>
      </c>
      <c r="P124" s="79"/>
      <c r="Q124" s="79"/>
      <c r="R124" s="79"/>
      <c r="S124" s="79"/>
      <c r="T124" s="79"/>
      <c r="U124" s="79"/>
      <c r="V124" s="79"/>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2"/>
        <v>0</v>
      </c>
    </row>
    <row r="125" spans="1:52" ht="34.950000000000003" customHeight="1" x14ac:dyDescent="0.45">
      <c r="A125" s="78" t="s">
        <v>6639</v>
      </c>
      <c r="B125" s="79">
        <v>1</v>
      </c>
      <c r="C125" s="78" t="s">
        <v>324</v>
      </c>
      <c r="D125" s="78" t="s">
        <v>1966</v>
      </c>
      <c r="E125" s="78" t="s">
        <v>9</v>
      </c>
      <c r="F125" s="79">
        <v>1</v>
      </c>
      <c r="G125" s="78" t="s">
        <v>10390</v>
      </c>
      <c r="H125" s="79"/>
      <c r="I125" s="80"/>
      <c r="J125" s="79" t="s">
        <v>10372</v>
      </c>
      <c r="K125" s="79"/>
      <c r="L125" s="78" t="s">
        <v>10391</v>
      </c>
      <c r="M125" s="78"/>
      <c r="N125" s="78"/>
      <c r="O125" s="79">
        <v>2</v>
      </c>
      <c r="P125" s="79"/>
      <c r="Q125" s="79"/>
      <c r="R125" s="79"/>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2"/>
        <v>0</v>
      </c>
    </row>
    <row r="126" spans="1:52" ht="34.950000000000003" customHeight="1" x14ac:dyDescent="0.45">
      <c r="A126" s="78" t="s">
        <v>6639</v>
      </c>
      <c r="B126" s="79">
        <v>1</v>
      </c>
      <c r="C126" s="78" t="s">
        <v>324</v>
      </c>
      <c r="D126" s="78"/>
      <c r="E126" s="78"/>
      <c r="F126" s="79"/>
      <c r="G126" s="78"/>
      <c r="H126" s="79"/>
      <c r="I126" s="80"/>
      <c r="J126" s="79"/>
      <c r="K126" s="79"/>
      <c r="L126" s="78" t="s">
        <v>5995</v>
      </c>
      <c r="M126" s="78" t="s">
        <v>326</v>
      </c>
      <c r="N126" s="78" t="s">
        <v>8455</v>
      </c>
      <c r="O126" s="79">
        <v>2</v>
      </c>
      <c r="P126" s="79">
        <v>500</v>
      </c>
      <c r="Q126" s="79">
        <v>500</v>
      </c>
      <c r="R126" s="79">
        <v>1350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2"/>
        <v>0.67500000000000004</v>
      </c>
    </row>
    <row r="127" spans="1:52" ht="34.950000000000003" customHeight="1" x14ac:dyDescent="0.45">
      <c r="A127" s="78" t="s">
        <v>6639</v>
      </c>
      <c r="B127" s="79">
        <v>1</v>
      </c>
      <c r="C127" s="78" t="s">
        <v>324</v>
      </c>
      <c r="D127" s="78"/>
      <c r="E127" s="78"/>
      <c r="F127" s="79"/>
      <c r="G127" s="78"/>
      <c r="H127" s="79"/>
      <c r="I127" s="80"/>
      <c r="J127" s="79"/>
      <c r="K127" s="79"/>
      <c r="L127" s="78" t="s">
        <v>8368</v>
      </c>
      <c r="M127" s="78" t="s">
        <v>8456</v>
      </c>
      <c r="N127" s="78"/>
      <c r="O127" s="79">
        <v>2</v>
      </c>
      <c r="P127" s="79">
        <v>530</v>
      </c>
      <c r="Q127" s="79">
        <v>350</v>
      </c>
      <c r="R127" s="79">
        <v>700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2"/>
        <v>0.25969999999999999</v>
      </c>
    </row>
    <row r="128" spans="1:52" ht="34.950000000000003" customHeight="1" x14ac:dyDescent="0.45">
      <c r="A128" s="78" t="s">
        <v>6639</v>
      </c>
      <c r="B128" s="79">
        <v>1</v>
      </c>
      <c r="C128" s="78" t="s">
        <v>324</v>
      </c>
      <c r="D128" s="78"/>
      <c r="E128" s="78"/>
      <c r="F128" s="79"/>
      <c r="G128" s="78"/>
      <c r="H128" s="79"/>
      <c r="I128" s="80"/>
      <c r="J128" s="79"/>
      <c r="K128" s="79"/>
      <c r="L128" s="78" t="s">
        <v>8454</v>
      </c>
      <c r="M128" s="78"/>
      <c r="N128" s="78"/>
      <c r="O128" s="79">
        <v>1</v>
      </c>
      <c r="P128" s="79">
        <v>400</v>
      </c>
      <c r="Q128" s="79">
        <v>400</v>
      </c>
      <c r="R128" s="79">
        <v>1300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2"/>
        <v>0.20799999999999999</v>
      </c>
    </row>
    <row r="129" spans="1:52" ht="34.950000000000003" customHeight="1" x14ac:dyDescent="0.45">
      <c r="A129" s="78" t="s">
        <v>6639</v>
      </c>
      <c r="B129" s="79">
        <v>1</v>
      </c>
      <c r="C129" s="78" t="s">
        <v>324</v>
      </c>
      <c r="D129" s="78"/>
      <c r="E129" s="78"/>
      <c r="F129" s="79"/>
      <c r="G129" s="78"/>
      <c r="H129" s="79"/>
      <c r="I129" s="80"/>
      <c r="J129" s="79"/>
      <c r="K129" s="79"/>
      <c r="L129" s="78" t="s">
        <v>8368</v>
      </c>
      <c r="M129" s="78" t="s">
        <v>8404</v>
      </c>
      <c r="N129" s="78"/>
      <c r="O129" s="79">
        <v>1</v>
      </c>
      <c r="P129" s="79">
        <v>500</v>
      </c>
      <c r="Q129" s="79">
        <v>350</v>
      </c>
      <c r="R129" s="79">
        <v>800</v>
      </c>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2"/>
        <v>0.14000000000000001</v>
      </c>
    </row>
    <row r="130" spans="1:52" ht="34.950000000000003" customHeight="1" x14ac:dyDescent="0.45">
      <c r="A130" s="78" t="s">
        <v>6639</v>
      </c>
      <c r="B130" s="79">
        <v>1</v>
      </c>
      <c r="C130" s="78" t="s">
        <v>324</v>
      </c>
      <c r="D130" s="78"/>
      <c r="E130" s="78"/>
      <c r="F130" s="79"/>
      <c r="G130" s="78"/>
      <c r="H130" s="79"/>
      <c r="I130" s="80"/>
      <c r="J130" s="79"/>
      <c r="K130" s="79"/>
      <c r="L130" s="78" t="s">
        <v>8430</v>
      </c>
      <c r="M130" s="78"/>
      <c r="N130" s="78"/>
      <c r="O130" s="79">
        <v>1</v>
      </c>
      <c r="P130" s="79">
        <v>300</v>
      </c>
      <c r="Q130" s="79">
        <v>300</v>
      </c>
      <c r="R130" s="79">
        <v>850</v>
      </c>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si="2"/>
        <v>7.6499999999999999E-2</v>
      </c>
    </row>
    <row r="131" spans="1:52" ht="34.950000000000003" customHeight="1" x14ac:dyDescent="0.45">
      <c r="A131" s="78" t="s">
        <v>6639</v>
      </c>
      <c r="B131" s="79">
        <v>1</v>
      </c>
      <c r="C131" s="78" t="s">
        <v>324</v>
      </c>
      <c r="D131" s="78"/>
      <c r="E131" s="78"/>
      <c r="F131" s="79"/>
      <c r="G131" s="78"/>
      <c r="H131" s="79"/>
      <c r="I131" s="80"/>
      <c r="J131" s="79"/>
      <c r="K131" s="79"/>
      <c r="L131" s="78" t="s">
        <v>8345</v>
      </c>
      <c r="M131" s="78"/>
      <c r="N131" s="78"/>
      <c r="O131" s="79">
        <v>1</v>
      </c>
      <c r="P131" s="79"/>
      <c r="Q131" s="79"/>
      <c r="R131" s="79"/>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ref="AZ131:AZ138" si="3">P131*Q131*R131/1000000000*O131</f>
        <v>0</v>
      </c>
    </row>
    <row r="132" spans="1:52" ht="34.950000000000003" customHeight="1" x14ac:dyDescent="0.45">
      <c r="A132" s="78" t="s">
        <v>6639</v>
      </c>
      <c r="B132" s="79">
        <v>1</v>
      </c>
      <c r="C132" s="78" t="s">
        <v>324</v>
      </c>
      <c r="D132" s="78"/>
      <c r="E132" s="78"/>
      <c r="F132" s="79"/>
      <c r="G132" s="78"/>
      <c r="H132" s="79"/>
      <c r="I132" s="80"/>
      <c r="J132" s="79"/>
      <c r="K132" s="79"/>
      <c r="L132" s="78" t="s">
        <v>8347</v>
      </c>
      <c r="M132" s="78"/>
      <c r="N132" s="78"/>
      <c r="O132" s="79">
        <v>30</v>
      </c>
      <c r="P132" s="79"/>
      <c r="Q132" s="79"/>
      <c r="R132" s="79"/>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v>3</v>
      </c>
    </row>
    <row r="133" spans="1:52" s="99" customFormat="1" ht="34.950000000000003" customHeight="1" x14ac:dyDescent="0.45">
      <c r="A133" s="78" t="s">
        <v>6639</v>
      </c>
      <c r="B133" s="77">
        <v>1</v>
      </c>
      <c r="C133" s="93" t="s">
        <v>8435</v>
      </c>
      <c r="D133" s="93"/>
      <c r="E133" s="93"/>
      <c r="F133" s="94"/>
      <c r="G133" s="93"/>
      <c r="H133" s="77"/>
      <c r="I133" s="95">
        <v>5831</v>
      </c>
      <c r="J133" s="77"/>
      <c r="K133" s="77"/>
      <c r="L133" s="93" t="s">
        <v>3180</v>
      </c>
      <c r="M133" s="96"/>
      <c r="N133" s="96"/>
      <c r="O133" s="79">
        <v>1</v>
      </c>
      <c r="P133" s="77">
        <v>930</v>
      </c>
      <c r="Q133" s="77">
        <v>330</v>
      </c>
      <c r="R133" s="77">
        <v>1800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2114</v>
      </c>
      <c r="AU133" s="77">
        <v>7</v>
      </c>
      <c r="AV133" s="94" t="s">
        <v>3114</v>
      </c>
      <c r="AW133" s="77" t="s">
        <v>2874</v>
      </c>
      <c r="AX133" s="94"/>
      <c r="AY133" s="98"/>
      <c r="AZ133" s="83">
        <f t="shared" si="3"/>
        <v>0.55242000000000002</v>
      </c>
    </row>
    <row r="134" spans="1:52" s="99" customFormat="1" ht="34.950000000000003" customHeight="1" x14ac:dyDescent="0.45">
      <c r="A134" s="78" t="s">
        <v>6639</v>
      </c>
      <c r="B134" s="77">
        <v>1</v>
      </c>
      <c r="C134" s="93" t="s">
        <v>8435</v>
      </c>
      <c r="D134" s="93"/>
      <c r="E134" s="93"/>
      <c r="F134" s="94"/>
      <c r="G134" s="93"/>
      <c r="H134" s="77"/>
      <c r="I134" s="95"/>
      <c r="J134" s="77"/>
      <c r="K134" s="77"/>
      <c r="L134" s="93" t="s">
        <v>8347</v>
      </c>
      <c r="M134" s="96"/>
      <c r="N134" s="96"/>
      <c r="O134" s="79">
        <v>5</v>
      </c>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98"/>
      <c r="AZ134" s="83">
        <v>0.5</v>
      </c>
    </row>
    <row r="135" spans="1:52" s="99" customFormat="1" ht="34.950000000000003" customHeight="1" x14ac:dyDescent="0.45">
      <c r="A135" s="78" t="s">
        <v>6639</v>
      </c>
      <c r="B135" s="77">
        <v>1</v>
      </c>
      <c r="C135" s="93" t="s">
        <v>8434</v>
      </c>
      <c r="D135" s="93"/>
      <c r="E135" s="93"/>
      <c r="F135" s="93"/>
      <c r="G135" s="93"/>
      <c r="H135" s="77"/>
      <c r="I135" s="95">
        <v>5861</v>
      </c>
      <c r="J135" s="77"/>
      <c r="K135" s="77"/>
      <c r="L135" s="93" t="s">
        <v>3935</v>
      </c>
      <c r="M135" s="96"/>
      <c r="N135" s="96"/>
      <c r="O135" s="79">
        <v>1</v>
      </c>
      <c r="P135" s="77">
        <v>1760</v>
      </c>
      <c r="Q135" s="77">
        <v>515</v>
      </c>
      <c r="R135" s="77">
        <v>1800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1</v>
      </c>
      <c r="AU135" s="77">
        <v>55</v>
      </c>
      <c r="AV135" s="94" t="s">
        <v>3114</v>
      </c>
      <c r="AW135" s="77" t="s">
        <v>2874</v>
      </c>
      <c r="AX135" s="94" t="s">
        <v>3063</v>
      </c>
      <c r="AY135" s="77"/>
      <c r="AZ135" s="83">
        <f t="shared" si="3"/>
        <v>1.6315200000000001</v>
      </c>
    </row>
    <row r="136" spans="1:52" s="99" customFormat="1" ht="34.950000000000003" customHeight="1" x14ac:dyDescent="0.45">
      <c r="A136" s="78" t="s">
        <v>6639</v>
      </c>
      <c r="B136" s="77">
        <v>1</v>
      </c>
      <c r="C136" s="93" t="s">
        <v>8434</v>
      </c>
      <c r="D136" s="93"/>
      <c r="E136" s="93"/>
      <c r="F136" s="93"/>
      <c r="G136" s="93"/>
      <c r="H136" s="77"/>
      <c r="I136" s="95">
        <v>5862</v>
      </c>
      <c r="J136" s="77"/>
      <c r="K136" s="77"/>
      <c r="L136" s="93" t="s">
        <v>4015</v>
      </c>
      <c r="M136" s="96" t="s">
        <v>8447</v>
      </c>
      <c r="N136" s="96"/>
      <c r="O136" s="79">
        <v>1</v>
      </c>
      <c r="P136" s="77">
        <v>880</v>
      </c>
      <c r="Q136" s="77">
        <v>400</v>
      </c>
      <c r="R136" s="77">
        <v>1850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2</v>
      </c>
      <c r="AU136" s="77">
        <v>55</v>
      </c>
      <c r="AV136" s="94" t="s">
        <v>3114</v>
      </c>
      <c r="AW136" s="77" t="s">
        <v>2874</v>
      </c>
      <c r="AX136" s="94" t="s">
        <v>3063</v>
      </c>
      <c r="AY136" s="77"/>
      <c r="AZ136" s="83">
        <f t="shared" si="3"/>
        <v>0.6512</v>
      </c>
    </row>
    <row r="137" spans="1:52" s="99" customFormat="1" ht="34.950000000000003" customHeight="1" x14ac:dyDescent="0.45">
      <c r="A137" s="78" t="s">
        <v>6639</v>
      </c>
      <c r="B137" s="77">
        <v>1</v>
      </c>
      <c r="C137" s="93" t="s">
        <v>8434</v>
      </c>
      <c r="D137" s="93"/>
      <c r="E137" s="93"/>
      <c r="F137" s="93"/>
      <c r="G137" s="93"/>
      <c r="H137" s="77"/>
      <c r="I137" s="95">
        <v>5863</v>
      </c>
      <c r="J137" s="77"/>
      <c r="K137" s="77"/>
      <c r="L137" s="93" t="s">
        <v>3106</v>
      </c>
      <c r="M137" s="96" t="s">
        <v>8427</v>
      </c>
      <c r="N137" s="96"/>
      <c r="O137" s="79">
        <v>1</v>
      </c>
      <c r="P137" s="77">
        <v>450</v>
      </c>
      <c r="Q137" s="77">
        <v>450</v>
      </c>
      <c r="R137" s="77">
        <v>700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3</v>
      </c>
      <c r="AU137" s="77">
        <v>55</v>
      </c>
      <c r="AV137" s="94" t="s">
        <v>3114</v>
      </c>
      <c r="AW137" s="77" t="s">
        <v>2874</v>
      </c>
      <c r="AX137" s="94" t="s">
        <v>3043</v>
      </c>
      <c r="AY137" s="77"/>
      <c r="AZ137" s="83">
        <f t="shared" si="3"/>
        <v>0.14174999999999999</v>
      </c>
    </row>
    <row r="138" spans="1:52" s="99" customFormat="1" ht="34.950000000000003" customHeight="1" x14ac:dyDescent="0.45">
      <c r="A138" s="78" t="s">
        <v>6639</v>
      </c>
      <c r="B138" s="77">
        <v>1</v>
      </c>
      <c r="C138" s="93" t="s">
        <v>8434</v>
      </c>
      <c r="D138" s="93"/>
      <c r="E138" s="93"/>
      <c r="F138" s="94"/>
      <c r="G138" s="93"/>
      <c r="H138" s="77"/>
      <c r="I138" s="95"/>
      <c r="J138" s="77"/>
      <c r="K138" s="77"/>
      <c r="L138" s="93" t="s">
        <v>8368</v>
      </c>
      <c r="M138" s="96" t="s">
        <v>8358</v>
      </c>
      <c r="N138" s="96"/>
      <c r="O138" s="79">
        <v>1</v>
      </c>
      <c r="P138" s="77">
        <v>700</v>
      </c>
      <c r="Q138" s="77">
        <v>450</v>
      </c>
      <c r="R138" s="77">
        <v>850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98"/>
      <c r="AZ138" s="83">
        <f t="shared" si="3"/>
        <v>0.26774999999999999</v>
      </c>
    </row>
    <row r="139" spans="1:52" s="99" customFormat="1" ht="34.950000000000003" customHeight="1" x14ac:dyDescent="0.45">
      <c r="A139" s="78" t="s">
        <v>6639</v>
      </c>
      <c r="B139" s="77">
        <v>1</v>
      </c>
      <c r="C139" s="93" t="s">
        <v>8434</v>
      </c>
      <c r="D139" s="93"/>
      <c r="E139" s="93"/>
      <c r="F139" s="94"/>
      <c r="G139" s="93"/>
      <c r="H139" s="77"/>
      <c r="I139" s="95"/>
      <c r="J139" s="77"/>
      <c r="K139" s="77"/>
      <c r="L139" s="93" t="s">
        <v>8347</v>
      </c>
      <c r="M139" s="96"/>
      <c r="N139" s="96"/>
      <c r="O139" s="79">
        <v>10</v>
      </c>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98"/>
      <c r="AZ139" s="83">
        <v>1</v>
      </c>
    </row>
  </sheetData>
  <autoFilter ref="A2:BN139"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3">
    <cfRule type="uniqueValues" dxfId="32" priority="3"/>
  </conditionalFormatting>
  <conditionalFormatting sqref="AS30 AS32">
    <cfRule type="uniqueValues" dxfId="31" priority="2"/>
  </conditionalFormatting>
  <conditionalFormatting sqref="AS31">
    <cfRule type="uniqueValues" dxfId="30" priority="1"/>
  </conditionalFormatting>
  <conditionalFormatting sqref="AS83 AS4:AS29 AS34:AS53">
    <cfRule type="uniqueValues" dxfId="29" priority="4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1956-1F89-4611-91B3-F1F5E479762E}">
  <sheetPr>
    <tabColor rgb="FFFFCCCC"/>
    <pageSetUpPr fitToPage="1"/>
  </sheetPr>
  <dimension ref="A1:AZ489"/>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116" customWidth="1"/>
    <col min="2" max="2" width="5.59765625" style="113" customWidth="1"/>
    <col min="3" max="4" width="20.59765625" style="116" customWidth="1"/>
    <col min="5" max="5" width="15.59765625" style="116" customWidth="1"/>
    <col min="6" max="6" width="5.59765625" style="113" customWidth="1"/>
    <col min="7" max="7" width="20.59765625" style="116" customWidth="1"/>
    <col min="8" max="8" width="8.59765625" style="113" customWidth="1"/>
    <col min="9" max="9" width="8.59765625" style="117" customWidth="1"/>
    <col min="10" max="11" width="8.59765625" style="113" customWidth="1"/>
    <col min="12" max="12" width="30.59765625" style="116" customWidth="1"/>
    <col min="13" max="14" width="20.59765625" style="116" customWidth="1"/>
    <col min="15" max="15" width="5.59765625" style="113" customWidth="1"/>
    <col min="16" max="18" width="6.59765625" style="113" customWidth="1"/>
    <col min="19" max="29" width="6.59765625" style="113" hidden="1" customWidth="1"/>
    <col min="30" max="30" width="9.69921875" style="113" hidden="1" customWidth="1"/>
    <col min="31" max="50" width="0" style="113" hidden="1" customWidth="1"/>
    <col min="51" max="51" width="8.09765625" style="113"/>
    <col min="52" max="16384" width="8.09765625" style="112"/>
  </cols>
  <sheetData>
    <row r="1" spans="1:52" s="105" customFormat="1" ht="30" customHeight="1" x14ac:dyDescent="0.45">
      <c r="A1" s="260" t="s">
        <v>2825</v>
      </c>
      <c r="B1" s="261"/>
      <c r="C1" s="262"/>
      <c r="D1" s="260" t="s">
        <v>2826</v>
      </c>
      <c r="E1" s="261"/>
      <c r="F1" s="261"/>
      <c r="G1" s="262"/>
      <c r="H1" s="252" t="s">
        <v>6798</v>
      </c>
      <c r="I1" s="263" t="s">
        <v>6799</v>
      </c>
      <c r="J1" s="265" t="s">
        <v>10404</v>
      </c>
      <c r="K1" s="265" t="s">
        <v>10405</v>
      </c>
      <c r="L1" s="252" t="s">
        <v>94</v>
      </c>
      <c r="M1" s="252" t="s">
        <v>6800</v>
      </c>
      <c r="N1" s="252" t="s">
        <v>2747</v>
      </c>
      <c r="O1" s="252" t="s">
        <v>2435</v>
      </c>
      <c r="P1" s="254" t="s">
        <v>2827</v>
      </c>
      <c r="Q1" s="255"/>
      <c r="R1" s="256"/>
      <c r="S1" s="257" t="s">
        <v>2831</v>
      </c>
      <c r="T1" s="258"/>
      <c r="U1" s="258"/>
      <c r="V1" s="259"/>
      <c r="W1" s="257" t="s">
        <v>2832</v>
      </c>
      <c r="X1" s="258"/>
      <c r="Y1" s="259"/>
      <c r="Z1" s="250" t="s">
        <v>2840</v>
      </c>
      <c r="AA1" s="250" t="s">
        <v>2841</v>
      </c>
      <c r="AB1" s="250" t="s">
        <v>2842</v>
      </c>
      <c r="AC1" s="250" t="s">
        <v>2843</v>
      </c>
      <c r="AD1" s="250" t="s">
        <v>93</v>
      </c>
      <c r="AE1" s="250" t="s">
        <v>2844</v>
      </c>
      <c r="AF1" s="250" t="s">
        <v>2845</v>
      </c>
      <c r="AG1" s="250" t="s">
        <v>2846</v>
      </c>
      <c r="AH1" s="250" t="s">
        <v>2847</v>
      </c>
      <c r="AI1" s="250" t="s">
        <v>2848</v>
      </c>
      <c r="AJ1" s="229" t="s">
        <v>2850</v>
      </c>
      <c r="AK1" s="229" t="s">
        <v>2851</v>
      </c>
      <c r="AL1" s="229" t="s">
        <v>2852</v>
      </c>
      <c r="AM1" s="231" t="s">
        <v>2853</v>
      </c>
      <c r="AN1" s="233" t="s">
        <v>2854</v>
      </c>
      <c r="AO1" s="235" t="s">
        <v>2855</v>
      </c>
      <c r="AP1" s="236"/>
      <c r="AQ1" s="237"/>
      <c r="AR1" s="227" t="s">
        <v>2856</v>
      </c>
      <c r="AS1" s="227" t="s">
        <v>2857</v>
      </c>
      <c r="AT1" s="238" t="s">
        <v>2862</v>
      </c>
      <c r="AU1" s="249" t="s">
        <v>2863</v>
      </c>
      <c r="AV1" s="245" t="s">
        <v>2858</v>
      </c>
      <c r="AW1" s="245" t="s">
        <v>2859</v>
      </c>
      <c r="AX1" s="245" t="s">
        <v>2860</v>
      </c>
      <c r="AY1" s="247" t="s">
        <v>5809</v>
      </c>
      <c r="AZ1" s="247" t="s">
        <v>5810</v>
      </c>
    </row>
    <row r="2" spans="1:52" s="105" customFormat="1" ht="30" customHeight="1" x14ac:dyDescent="0.45">
      <c r="A2" s="103" t="s">
        <v>91</v>
      </c>
      <c r="B2" s="103" t="s">
        <v>89</v>
      </c>
      <c r="C2" s="103" t="s">
        <v>92</v>
      </c>
      <c r="D2" s="103" t="s">
        <v>2804</v>
      </c>
      <c r="E2" s="103" t="s">
        <v>2794</v>
      </c>
      <c r="F2" s="103" t="s">
        <v>89</v>
      </c>
      <c r="G2" s="103" t="s">
        <v>90</v>
      </c>
      <c r="H2" s="253"/>
      <c r="I2" s="264"/>
      <c r="J2" s="266"/>
      <c r="K2" s="266"/>
      <c r="L2" s="253"/>
      <c r="M2" s="253"/>
      <c r="N2" s="253"/>
      <c r="O2" s="253"/>
      <c r="P2" s="104" t="s">
        <v>2828</v>
      </c>
      <c r="Q2" s="104" t="s">
        <v>2829</v>
      </c>
      <c r="R2" s="106" t="s">
        <v>2830</v>
      </c>
      <c r="S2" s="104" t="s">
        <v>2833</v>
      </c>
      <c r="T2" s="107" t="s">
        <v>2837</v>
      </c>
      <c r="U2" s="107" t="s">
        <v>2838</v>
      </c>
      <c r="V2" s="107" t="s">
        <v>2839</v>
      </c>
      <c r="W2" s="104" t="s">
        <v>2834</v>
      </c>
      <c r="X2" s="104" t="s">
        <v>2835</v>
      </c>
      <c r="Y2" s="104" t="s">
        <v>2836</v>
      </c>
      <c r="Z2" s="251"/>
      <c r="AA2" s="251"/>
      <c r="AB2" s="251"/>
      <c r="AC2" s="251"/>
      <c r="AD2" s="251"/>
      <c r="AE2" s="251"/>
      <c r="AF2" s="251"/>
      <c r="AG2" s="251"/>
      <c r="AH2" s="251"/>
      <c r="AI2" s="251"/>
      <c r="AJ2" s="230"/>
      <c r="AK2" s="230"/>
      <c r="AL2" s="230"/>
      <c r="AM2" s="232"/>
      <c r="AN2" s="234"/>
      <c r="AO2" s="238"/>
      <c r="AP2" s="239"/>
      <c r="AQ2" s="240"/>
      <c r="AR2" s="228"/>
      <c r="AS2" s="228" t="s">
        <v>2861</v>
      </c>
      <c r="AT2" s="248"/>
      <c r="AU2" s="249"/>
      <c r="AV2" s="246"/>
      <c r="AW2" s="246"/>
      <c r="AX2" s="246"/>
      <c r="AY2" s="247"/>
      <c r="AZ2" s="247"/>
    </row>
    <row r="3" spans="1:52" s="99" customFormat="1" ht="34.950000000000003" customHeight="1" x14ac:dyDescent="0.45">
      <c r="A3" s="108" t="s">
        <v>5811</v>
      </c>
      <c r="B3" s="77">
        <v>2</v>
      </c>
      <c r="C3" s="93" t="s">
        <v>4655</v>
      </c>
      <c r="D3" s="93"/>
      <c r="E3" s="93"/>
      <c r="F3" s="94"/>
      <c r="G3" s="93"/>
      <c r="H3" s="94"/>
      <c r="I3" s="95">
        <v>2288</v>
      </c>
      <c r="J3" s="94"/>
      <c r="K3" s="94"/>
      <c r="L3" s="93" t="s">
        <v>3533</v>
      </c>
      <c r="M3" s="96"/>
      <c r="N3" s="96"/>
      <c r="O3" s="109">
        <v>1</v>
      </c>
      <c r="P3" s="77">
        <v>400</v>
      </c>
      <c r="Q3" s="77">
        <v>600</v>
      </c>
      <c r="R3" s="77">
        <v>900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2540</v>
      </c>
      <c r="AU3" s="77">
        <v>35</v>
      </c>
      <c r="AV3" s="94" t="s">
        <v>4653</v>
      </c>
      <c r="AW3" s="77" t="s">
        <v>2876</v>
      </c>
      <c r="AX3" s="94" t="s">
        <v>3074</v>
      </c>
      <c r="AY3" s="77"/>
      <c r="AZ3" s="83">
        <f t="shared" ref="AZ3:AZ34" si="0">P3*Q3*R3/1000000000*O3</f>
        <v>0.216</v>
      </c>
    </row>
    <row r="4" spans="1:52" s="99" customFormat="1" ht="34.950000000000003" customHeight="1" x14ac:dyDescent="0.45">
      <c r="A4" s="108" t="s">
        <v>5811</v>
      </c>
      <c r="B4" s="77">
        <v>2</v>
      </c>
      <c r="C4" s="93" t="s">
        <v>4655</v>
      </c>
      <c r="D4" s="93"/>
      <c r="E4" s="93"/>
      <c r="F4" s="94"/>
      <c r="G4" s="93"/>
      <c r="H4" s="94"/>
      <c r="I4" s="95">
        <v>2289</v>
      </c>
      <c r="J4" s="94"/>
      <c r="K4" s="94"/>
      <c r="L4" s="93" t="s">
        <v>3673</v>
      </c>
      <c r="M4" s="96"/>
      <c r="N4" s="96"/>
      <c r="O4" s="109">
        <v>1</v>
      </c>
      <c r="P4" s="77">
        <v>1400</v>
      </c>
      <c r="Q4" s="77">
        <v>600</v>
      </c>
      <c r="R4" s="77">
        <v>700</v>
      </c>
      <c r="S4" s="77"/>
      <c r="T4" s="77"/>
      <c r="U4" s="77"/>
      <c r="V4" s="77"/>
      <c r="W4" s="77"/>
      <c r="X4" s="77"/>
      <c r="Y4" s="77"/>
      <c r="Z4" s="77"/>
      <c r="AA4" s="77"/>
      <c r="AB4" s="77"/>
      <c r="AC4" s="77"/>
      <c r="AD4" s="77"/>
      <c r="AE4" s="77"/>
      <c r="AF4" s="77"/>
      <c r="AG4" s="77"/>
      <c r="AH4" s="77"/>
      <c r="AI4" s="77"/>
      <c r="AJ4" s="77"/>
      <c r="AK4" s="77"/>
      <c r="AL4" s="77"/>
      <c r="AM4" s="94" t="s">
        <v>4656</v>
      </c>
      <c r="AN4" s="94"/>
      <c r="AO4" s="77"/>
      <c r="AP4" s="77"/>
      <c r="AQ4" s="77"/>
      <c r="AR4" s="77"/>
      <c r="AS4" s="97"/>
      <c r="AT4" s="77">
        <v>2556</v>
      </c>
      <c r="AU4" s="77">
        <v>35</v>
      </c>
      <c r="AV4" s="94" t="s">
        <v>4653</v>
      </c>
      <c r="AW4" s="77" t="s">
        <v>2868</v>
      </c>
      <c r="AX4" s="94" t="s">
        <v>3232</v>
      </c>
      <c r="AY4" s="77"/>
      <c r="AZ4" s="83">
        <f t="shared" si="0"/>
        <v>0.58799999999999997</v>
      </c>
    </row>
    <row r="5" spans="1:52" s="99" customFormat="1" ht="34.950000000000003" customHeight="1" x14ac:dyDescent="0.45">
      <c r="A5" s="108" t="s">
        <v>5811</v>
      </c>
      <c r="B5" s="77">
        <v>2</v>
      </c>
      <c r="C5" s="93" t="s">
        <v>4655</v>
      </c>
      <c r="D5" s="93"/>
      <c r="E5" s="93"/>
      <c r="F5" s="94"/>
      <c r="G5" s="93"/>
      <c r="H5" s="94"/>
      <c r="I5" s="95">
        <v>2290</v>
      </c>
      <c r="J5" s="94"/>
      <c r="K5" s="94"/>
      <c r="L5" s="93" t="s">
        <v>4624</v>
      </c>
      <c r="M5" s="96" t="s">
        <v>7461</v>
      </c>
      <c r="N5" s="96"/>
      <c r="O5" s="109">
        <v>1</v>
      </c>
      <c r="P5" s="77">
        <v>590</v>
      </c>
      <c r="Q5" s="77">
        <v>550</v>
      </c>
      <c r="R5" s="77">
        <v>620</v>
      </c>
      <c r="S5" s="77"/>
      <c r="T5" s="77"/>
      <c r="U5" s="77"/>
      <c r="V5" s="77"/>
      <c r="W5" s="77"/>
      <c r="X5" s="77"/>
      <c r="Y5" s="77"/>
      <c r="Z5" s="77"/>
      <c r="AA5" s="77"/>
      <c r="AB5" s="77"/>
      <c r="AC5" s="77"/>
      <c r="AD5" s="77"/>
      <c r="AE5" s="77"/>
      <c r="AF5" s="77"/>
      <c r="AG5" s="77"/>
      <c r="AH5" s="77"/>
      <c r="AI5" s="77"/>
      <c r="AJ5" s="77"/>
      <c r="AK5" s="77"/>
      <c r="AL5" s="77"/>
      <c r="AM5" s="94" t="s">
        <v>4657</v>
      </c>
      <c r="AN5" s="94"/>
      <c r="AO5" s="77"/>
      <c r="AP5" s="77"/>
      <c r="AQ5" s="77"/>
      <c r="AR5" s="77"/>
      <c r="AS5" s="97"/>
      <c r="AT5" s="77">
        <v>2557</v>
      </c>
      <c r="AU5" s="77">
        <v>35</v>
      </c>
      <c r="AV5" s="94" t="s">
        <v>4653</v>
      </c>
      <c r="AW5" s="77" t="s">
        <v>2868</v>
      </c>
      <c r="AX5" s="94" t="s">
        <v>3232</v>
      </c>
      <c r="AY5" s="77"/>
      <c r="AZ5" s="83">
        <f t="shared" si="0"/>
        <v>0.20119000000000001</v>
      </c>
    </row>
    <row r="6" spans="1:52" s="99" customFormat="1" ht="34.950000000000003" customHeight="1" x14ac:dyDescent="0.45">
      <c r="A6" s="108" t="s">
        <v>5811</v>
      </c>
      <c r="B6" s="77">
        <v>2</v>
      </c>
      <c r="C6" s="93" t="s">
        <v>4655</v>
      </c>
      <c r="D6" s="93"/>
      <c r="E6" s="93"/>
      <c r="F6" s="94"/>
      <c r="G6" s="93"/>
      <c r="H6" s="94"/>
      <c r="I6" s="95">
        <v>2291</v>
      </c>
      <c r="J6" s="94"/>
      <c r="K6" s="94"/>
      <c r="L6" s="93" t="s">
        <v>4624</v>
      </c>
      <c r="M6" s="96" t="s">
        <v>7461</v>
      </c>
      <c r="N6" s="96"/>
      <c r="O6" s="109">
        <v>1</v>
      </c>
      <c r="P6" s="77">
        <v>590</v>
      </c>
      <c r="Q6" s="77">
        <v>550</v>
      </c>
      <c r="R6" s="77">
        <v>620</v>
      </c>
      <c r="S6" s="77"/>
      <c r="T6" s="77"/>
      <c r="U6" s="77"/>
      <c r="V6" s="77"/>
      <c r="W6" s="77"/>
      <c r="X6" s="77"/>
      <c r="Y6" s="77"/>
      <c r="Z6" s="77"/>
      <c r="AA6" s="77"/>
      <c r="AB6" s="77"/>
      <c r="AC6" s="77"/>
      <c r="AD6" s="77"/>
      <c r="AE6" s="77"/>
      <c r="AF6" s="77"/>
      <c r="AG6" s="77"/>
      <c r="AH6" s="77"/>
      <c r="AI6" s="77"/>
      <c r="AJ6" s="77"/>
      <c r="AK6" s="77"/>
      <c r="AL6" s="77"/>
      <c r="AM6" s="94" t="s">
        <v>4657</v>
      </c>
      <c r="AN6" s="94"/>
      <c r="AO6" s="77"/>
      <c r="AP6" s="77"/>
      <c r="AQ6" s="77"/>
      <c r="AR6" s="77"/>
      <c r="AS6" s="97"/>
      <c r="AT6" s="77">
        <v>2558</v>
      </c>
      <c r="AU6" s="77">
        <v>35</v>
      </c>
      <c r="AV6" s="94" t="s">
        <v>4653</v>
      </c>
      <c r="AW6" s="77" t="s">
        <v>2868</v>
      </c>
      <c r="AX6" s="94" t="s">
        <v>3232</v>
      </c>
      <c r="AY6" s="77"/>
      <c r="AZ6" s="83">
        <f t="shared" si="0"/>
        <v>0.20119000000000001</v>
      </c>
    </row>
    <row r="7" spans="1:52" s="99" customFormat="1" ht="34.950000000000003" customHeight="1" x14ac:dyDescent="0.45">
      <c r="A7" s="108" t="s">
        <v>5811</v>
      </c>
      <c r="B7" s="77">
        <v>2</v>
      </c>
      <c r="C7" s="93" t="s">
        <v>4655</v>
      </c>
      <c r="D7" s="93" t="s">
        <v>4658</v>
      </c>
      <c r="E7" s="93"/>
      <c r="F7" s="94">
        <v>2</v>
      </c>
      <c r="G7" s="93" t="s">
        <v>4659</v>
      </c>
      <c r="H7" s="94"/>
      <c r="I7" s="95">
        <v>2292</v>
      </c>
      <c r="J7" s="77" t="s">
        <v>5427</v>
      </c>
      <c r="K7" s="77"/>
      <c r="L7" s="93" t="s">
        <v>3474</v>
      </c>
      <c r="M7" s="96" t="s">
        <v>7433</v>
      </c>
      <c r="N7" s="96"/>
      <c r="O7" s="109">
        <v>1</v>
      </c>
      <c r="P7" s="77">
        <v>450</v>
      </c>
      <c r="Q7" s="77">
        <v>450</v>
      </c>
      <c r="R7" s="77">
        <v>700</v>
      </c>
      <c r="S7" s="77"/>
      <c r="T7" s="77"/>
      <c r="U7" s="77"/>
      <c r="V7" s="77"/>
      <c r="W7" s="77"/>
      <c r="X7" s="77"/>
      <c r="Y7" s="77"/>
      <c r="Z7" s="77"/>
      <c r="AA7" s="77"/>
      <c r="AB7" s="77"/>
      <c r="AC7" s="77"/>
      <c r="AD7" s="77"/>
      <c r="AE7" s="77"/>
      <c r="AF7" s="77"/>
      <c r="AG7" s="77"/>
      <c r="AH7" s="77"/>
      <c r="AI7" s="77"/>
      <c r="AJ7" s="77" t="s">
        <v>3043</v>
      </c>
      <c r="AK7" s="77"/>
      <c r="AL7" s="77"/>
      <c r="AM7" s="94" t="s">
        <v>4660</v>
      </c>
      <c r="AN7" s="94"/>
      <c r="AO7" s="77"/>
      <c r="AP7" s="77"/>
      <c r="AQ7" s="77"/>
      <c r="AR7" s="77"/>
      <c r="AS7" s="97"/>
      <c r="AT7" s="77">
        <v>2559</v>
      </c>
      <c r="AU7" s="77">
        <v>35</v>
      </c>
      <c r="AV7" s="94" t="s">
        <v>4653</v>
      </c>
      <c r="AW7" s="77" t="s">
        <v>2868</v>
      </c>
      <c r="AX7" s="94" t="s">
        <v>3232</v>
      </c>
      <c r="AY7" s="77"/>
      <c r="AZ7" s="83">
        <f t="shared" si="0"/>
        <v>0.14174999999999999</v>
      </c>
    </row>
    <row r="8" spans="1:52" s="99" customFormat="1" ht="34.950000000000003" customHeight="1" x14ac:dyDescent="0.45">
      <c r="A8" s="108" t="s">
        <v>5811</v>
      </c>
      <c r="B8" s="77">
        <v>2</v>
      </c>
      <c r="C8" s="93" t="s">
        <v>4655</v>
      </c>
      <c r="D8" s="93" t="s">
        <v>4658</v>
      </c>
      <c r="E8" s="93"/>
      <c r="F8" s="94">
        <v>2</v>
      </c>
      <c r="G8" s="93" t="s">
        <v>4661</v>
      </c>
      <c r="H8" s="94"/>
      <c r="I8" s="95">
        <v>2293</v>
      </c>
      <c r="J8" s="77" t="s">
        <v>5427</v>
      </c>
      <c r="K8" s="77"/>
      <c r="L8" s="93" t="s">
        <v>3673</v>
      </c>
      <c r="M8" s="96"/>
      <c r="N8" s="96"/>
      <c r="O8" s="109">
        <v>1</v>
      </c>
      <c r="P8" s="77">
        <v>1400</v>
      </c>
      <c r="Q8" s="77">
        <v>600</v>
      </c>
      <c r="R8" s="77">
        <v>700</v>
      </c>
      <c r="S8" s="77"/>
      <c r="T8" s="77"/>
      <c r="U8" s="77"/>
      <c r="V8" s="77"/>
      <c r="W8" s="77"/>
      <c r="X8" s="77"/>
      <c r="Y8" s="77"/>
      <c r="Z8" s="77"/>
      <c r="AA8" s="77"/>
      <c r="AB8" s="77"/>
      <c r="AC8" s="77"/>
      <c r="AD8" s="77"/>
      <c r="AE8" s="77"/>
      <c r="AF8" s="77"/>
      <c r="AG8" s="77"/>
      <c r="AH8" s="77"/>
      <c r="AI8" s="77"/>
      <c r="AJ8" s="77"/>
      <c r="AK8" s="77"/>
      <c r="AL8" s="77"/>
      <c r="AM8" s="94" t="s">
        <v>4660</v>
      </c>
      <c r="AN8" s="94"/>
      <c r="AO8" s="77"/>
      <c r="AP8" s="77"/>
      <c r="AQ8" s="77"/>
      <c r="AR8" s="77"/>
      <c r="AS8" s="97"/>
      <c r="AT8" s="77">
        <v>2560</v>
      </c>
      <c r="AU8" s="77">
        <v>35</v>
      </c>
      <c r="AV8" s="94" t="s">
        <v>4653</v>
      </c>
      <c r="AW8" s="77" t="s">
        <v>2868</v>
      </c>
      <c r="AX8" s="94" t="s">
        <v>3232</v>
      </c>
      <c r="AY8" s="77"/>
      <c r="AZ8" s="83">
        <f t="shared" si="0"/>
        <v>0.58799999999999997</v>
      </c>
    </row>
    <row r="9" spans="1:52" s="99" customFormat="1" ht="34.950000000000003" customHeight="1" x14ac:dyDescent="0.45">
      <c r="A9" s="108" t="s">
        <v>5811</v>
      </c>
      <c r="B9" s="77">
        <v>2</v>
      </c>
      <c r="C9" s="93" t="s">
        <v>4655</v>
      </c>
      <c r="D9" s="93"/>
      <c r="E9" s="93"/>
      <c r="F9" s="94"/>
      <c r="G9" s="93"/>
      <c r="H9" s="94"/>
      <c r="I9" s="95">
        <v>2294</v>
      </c>
      <c r="J9" s="94"/>
      <c r="K9" s="94"/>
      <c r="L9" s="93" t="s">
        <v>4624</v>
      </c>
      <c r="M9" s="96" t="s">
        <v>7461</v>
      </c>
      <c r="N9" s="96"/>
      <c r="O9" s="109">
        <v>1</v>
      </c>
      <c r="P9" s="77">
        <v>590</v>
      </c>
      <c r="Q9" s="77">
        <v>550</v>
      </c>
      <c r="R9" s="77">
        <v>620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2561</v>
      </c>
      <c r="AU9" s="77">
        <v>35</v>
      </c>
      <c r="AV9" s="94" t="s">
        <v>4653</v>
      </c>
      <c r="AW9" s="77" t="s">
        <v>2868</v>
      </c>
      <c r="AX9" s="94" t="s">
        <v>3232</v>
      </c>
      <c r="AY9" s="77"/>
      <c r="AZ9" s="83">
        <f t="shared" si="0"/>
        <v>0.20119000000000001</v>
      </c>
    </row>
    <row r="10" spans="1:52" s="99" customFormat="1" ht="34.950000000000003" customHeight="1" x14ac:dyDescent="0.45">
      <c r="A10" s="108" t="s">
        <v>5811</v>
      </c>
      <c r="B10" s="77">
        <v>2</v>
      </c>
      <c r="C10" s="93" t="s">
        <v>4655</v>
      </c>
      <c r="D10" s="93"/>
      <c r="E10" s="93"/>
      <c r="F10" s="94"/>
      <c r="G10" s="93"/>
      <c r="H10" s="94"/>
      <c r="I10" s="95">
        <v>2295</v>
      </c>
      <c r="J10" s="94"/>
      <c r="K10" s="94"/>
      <c r="L10" s="93" t="s">
        <v>4624</v>
      </c>
      <c r="M10" s="96" t="s">
        <v>7461</v>
      </c>
      <c r="N10" s="96"/>
      <c r="O10" s="109">
        <v>1</v>
      </c>
      <c r="P10" s="77">
        <v>590</v>
      </c>
      <c r="Q10" s="77">
        <v>550</v>
      </c>
      <c r="R10" s="77">
        <v>620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2562</v>
      </c>
      <c r="AU10" s="77">
        <v>35</v>
      </c>
      <c r="AV10" s="94" t="s">
        <v>4653</v>
      </c>
      <c r="AW10" s="77" t="s">
        <v>2868</v>
      </c>
      <c r="AX10" s="94" t="s">
        <v>3232</v>
      </c>
      <c r="AY10" s="77"/>
      <c r="AZ10" s="83">
        <f t="shared" si="0"/>
        <v>0.20119000000000001</v>
      </c>
    </row>
    <row r="11" spans="1:52" s="150" customFormat="1" ht="34.950000000000003" customHeight="1" x14ac:dyDescent="0.45">
      <c r="A11" s="162" t="s">
        <v>5811</v>
      </c>
      <c r="B11" s="143">
        <v>2</v>
      </c>
      <c r="C11" s="142" t="s">
        <v>4655</v>
      </c>
      <c r="D11" s="142"/>
      <c r="E11" s="142"/>
      <c r="F11" s="144"/>
      <c r="G11" s="142"/>
      <c r="H11" s="144"/>
      <c r="I11" s="145">
        <v>2296</v>
      </c>
      <c r="J11" s="144"/>
      <c r="K11" s="144"/>
      <c r="L11" s="142" t="s">
        <v>3474</v>
      </c>
      <c r="M11" s="146"/>
      <c r="N11" s="146"/>
      <c r="O11" s="163">
        <v>1</v>
      </c>
      <c r="P11" s="143">
        <v>450</v>
      </c>
      <c r="Q11" s="143">
        <v>450</v>
      </c>
      <c r="R11" s="143">
        <v>700</v>
      </c>
      <c r="S11" s="143"/>
      <c r="T11" s="143"/>
      <c r="U11" s="143"/>
      <c r="V11" s="143"/>
      <c r="W11" s="143"/>
      <c r="X11" s="143"/>
      <c r="Y11" s="143"/>
      <c r="Z11" s="143"/>
      <c r="AA11" s="143"/>
      <c r="AB11" s="143"/>
      <c r="AC11" s="143"/>
      <c r="AD11" s="143"/>
      <c r="AE11" s="143"/>
      <c r="AF11" s="143"/>
      <c r="AG11" s="143"/>
      <c r="AH11" s="143"/>
      <c r="AI11" s="143"/>
      <c r="AJ11" s="143" t="s">
        <v>3043</v>
      </c>
      <c r="AK11" s="143"/>
      <c r="AL11" s="143"/>
      <c r="AM11" s="144"/>
      <c r="AN11" s="144"/>
      <c r="AO11" s="143"/>
      <c r="AP11" s="143"/>
      <c r="AQ11" s="143"/>
      <c r="AR11" s="143"/>
      <c r="AS11" s="148"/>
      <c r="AT11" s="143">
        <v>2563</v>
      </c>
      <c r="AU11" s="143">
        <v>35</v>
      </c>
      <c r="AV11" s="144" t="s">
        <v>4653</v>
      </c>
      <c r="AW11" s="143" t="s">
        <v>2876</v>
      </c>
      <c r="AX11" s="144" t="s">
        <v>3074</v>
      </c>
      <c r="AY11" s="143"/>
      <c r="AZ11" s="83">
        <f t="shared" si="0"/>
        <v>0.14174999999999999</v>
      </c>
    </row>
    <row r="12" spans="1:52" s="99" customFormat="1" ht="34.950000000000003" customHeight="1" x14ac:dyDescent="0.45">
      <c r="A12" s="108" t="s">
        <v>5811</v>
      </c>
      <c r="B12" s="77">
        <v>2</v>
      </c>
      <c r="C12" s="93" t="s">
        <v>4655</v>
      </c>
      <c r="D12" s="93"/>
      <c r="E12" s="93"/>
      <c r="F12" s="94"/>
      <c r="G12" s="93"/>
      <c r="H12" s="94"/>
      <c r="I12" s="95">
        <v>2297</v>
      </c>
      <c r="J12" s="94"/>
      <c r="K12" s="94"/>
      <c r="L12" s="93" t="s">
        <v>3619</v>
      </c>
      <c r="M12" s="96"/>
      <c r="N12" s="96"/>
      <c r="O12" s="109">
        <v>1</v>
      </c>
      <c r="P12" s="77">
        <v>1060</v>
      </c>
      <c r="Q12" s="77">
        <v>730</v>
      </c>
      <c r="R12" s="77">
        <v>740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2564</v>
      </c>
      <c r="AU12" s="77">
        <v>35</v>
      </c>
      <c r="AV12" s="94" t="s">
        <v>4653</v>
      </c>
      <c r="AW12" s="77" t="s">
        <v>2876</v>
      </c>
      <c r="AX12" s="94" t="s">
        <v>3074</v>
      </c>
      <c r="AY12" s="77"/>
      <c r="AZ12" s="83">
        <f t="shared" si="0"/>
        <v>0.57261200000000001</v>
      </c>
    </row>
    <row r="13" spans="1:52" s="150" customFormat="1" ht="34.950000000000003" customHeight="1" x14ac:dyDescent="0.45">
      <c r="A13" s="162" t="s">
        <v>5811</v>
      </c>
      <c r="B13" s="143">
        <v>2</v>
      </c>
      <c r="C13" s="142" t="s">
        <v>4655</v>
      </c>
      <c r="D13" s="142"/>
      <c r="E13" s="142"/>
      <c r="F13" s="144"/>
      <c r="G13" s="142"/>
      <c r="H13" s="144"/>
      <c r="I13" s="145">
        <v>2298</v>
      </c>
      <c r="J13" s="144"/>
      <c r="K13" s="144"/>
      <c r="L13" s="142" t="s">
        <v>4017</v>
      </c>
      <c r="M13" s="146"/>
      <c r="N13" s="146"/>
      <c r="O13" s="163">
        <v>1</v>
      </c>
      <c r="P13" s="143">
        <v>450</v>
      </c>
      <c r="Q13" s="143">
        <v>450</v>
      </c>
      <c r="R13" s="143">
        <v>700</v>
      </c>
      <c r="S13" s="143"/>
      <c r="T13" s="143"/>
      <c r="U13" s="143"/>
      <c r="V13" s="143"/>
      <c r="W13" s="143"/>
      <c r="X13" s="143"/>
      <c r="Y13" s="143"/>
      <c r="Z13" s="143"/>
      <c r="AA13" s="143"/>
      <c r="AB13" s="143"/>
      <c r="AC13" s="143"/>
      <c r="AD13" s="143"/>
      <c r="AE13" s="143"/>
      <c r="AF13" s="143"/>
      <c r="AG13" s="143"/>
      <c r="AH13" s="143"/>
      <c r="AI13" s="143"/>
      <c r="AJ13" s="143" t="s">
        <v>3043</v>
      </c>
      <c r="AK13" s="143" t="s">
        <v>3043</v>
      </c>
      <c r="AL13" s="143"/>
      <c r="AM13" s="144"/>
      <c r="AN13" s="144"/>
      <c r="AO13" s="143"/>
      <c r="AP13" s="143"/>
      <c r="AQ13" s="143"/>
      <c r="AR13" s="143"/>
      <c r="AS13" s="148"/>
      <c r="AT13" s="143">
        <v>2565</v>
      </c>
      <c r="AU13" s="143">
        <v>35</v>
      </c>
      <c r="AV13" s="144" t="s">
        <v>4653</v>
      </c>
      <c r="AW13" s="143" t="s">
        <v>2957</v>
      </c>
      <c r="AX13" s="144" t="s">
        <v>2444</v>
      </c>
      <c r="AY13" s="143"/>
      <c r="AZ13" s="83">
        <f t="shared" si="0"/>
        <v>0.14174999999999999</v>
      </c>
    </row>
    <row r="14" spans="1:52" s="99" customFormat="1" ht="34.950000000000003" customHeight="1" x14ac:dyDescent="0.45">
      <c r="A14" s="108" t="s">
        <v>5811</v>
      </c>
      <c r="B14" s="77">
        <v>2</v>
      </c>
      <c r="C14" s="93" t="s">
        <v>4655</v>
      </c>
      <c r="D14" s="93"/>
      <c r="E14" s="93"/>
      <c r="F14" s="94"/>
      <c r="G14" s="93"/>
      <c r="H14" s="94"/>
      <c r="I14" s="95">
        <v>2299</v>
      </c>
      <c r="J14" s="94"/>
      <c r="K14" s="94"/>
      <c r="L14" s="93" t="s">
        <v>4662</v>
      </c>
      <c r="M14" s="96" t="s">
        <v>7468</v>
      </c>
      <c r="N14" s="96"/>
      <c r="O14" s="109">
        <v>1</v>
      </c>
      <c r="P14" s="77">
        <v>900</v>
      </c>
      <c r="Q14" s="77">
        <v>300</v>
      </c>
      <c r="R14" s="77">
        <v>1000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2566</v>
      </c>
      <c r="AU14" s="77">
        <v>35</v>
      </c>
      <c r="AV14" s="94" t="s">
        <v>4653</v>
      </c>
      <c r="AW14" s="77" t="s">
        <v>2874</v>
      </c>
      <c r="AX14" s="94" t="s">
        <v>3074</v>
      </c>
      <c r="AY14" s="77"/>
      <c r="AZ14" s="83">
        <f t="shared" si="0"/>
        <v>0.27</v>
      </c>
    </row>
    <row r="15" spans="1:52" s="99" customFormat="1" ht="34.950000000000003" customHeight="1" x14ac:dyDescent="0.45">
      <c r="A15" s="108" t="s">
        <v>5811</v>
      </c>
      <c r="B15" s="77">
        <v>2</v>
      </c>
      <c r="C15" s="93" t="s">
        <v>4655</v>
      </c>
      <c r="D15" s="93" t="s">
        <v>4663</v>
      </c>
      <c r="E15" s="93"/>
      <c r="F15" s="94">
        <v>2</v>
      </c>
      <c r="G15" s="93" t="s">
        <v>4664</v>
      </c>
      <c r="H15" s="94"/>
      <c r="I15" s="95">
        <v>2300</v>
      </c>
      <c r="J15" s="77" t="s">
        <v>5427</v>
      </c>
      <c r="K15" s="77"/>
      <c r="L15" s="93" t="s">
        <v>3639</v>
      </c>
      <c r="M15" s="96" t="s">
        <v>7469</v>
      </c>
      <c r="N15" s="96"/>
      <c r="O15" s="109">
        <v>1</v>
      </c>
      <c r="P15" s="77">
        <v>390</v>
      </c>
      <c r="Q15" s="77">
        <v>620</v>
      </c>
      <c r="R15" s="77">
        <v>1340</v>
      </c>
      <c r="S15" s="77"/>
      <c r="T15" s="77"/>
      <c r="U15" s="77"/>
      <c r="V15" s="77"/>
      <c r="W15" s="77"/>
      <c r="X15" s="77"/>
      <c r="Y15" s="77"/>
      <c r="Z15" s="77"/>
      <c r="AA15" s="77"/>
      <c r="AB15" s="77"/>
      <c r="AC15" s="77"/>
      <c r="AD15" s="77"/>
      <c r="AE15" s="77"/>
      <c r="AF15" s="77"/>
      <c r="AG15" s="77"/>
      <c r="AH15" s="77"/>
      <c r="AI15" s="77"/>
      <c r="AJ15" s="77"/>
      <c r="AK15" s="77"/>
      <c r="AL15" s="77"/>
      <c r="AM15" s="94" t="s">
        <v>1746</v>
      </c>
      <c r="AN15" s="94"/>
      <c r="AO15" s="77"/>
      <c r="AP15" s="77"/>
      <c r="AQ15" s="77"/>
      <c r="AR15" s="77"/>
      <c r="AS15" s="97"/>
      <c r="AT15" s="77">
        <v>2567</v>
      </c>
      <c r="AU15" s="77">
        <v>35</v>
      </c>
      <c r="AV15" s="94" t="s">
        <v>4653</v>
      </c>
      <c r="AW15" s="77" t="s">
        <v>2874</v>
      </c>
      <c r="AX15" s="94" t="s">
        <v>3232</v>
      </c>
      <c r="AY15" s="77"/>
      <c r="AZ15" s="83">
        <f t="shared" si="0"/>
        <v>0.32401200000000002</v>
      </c>
    </row>
    <row r="16" spans="1:52" s="99" customFormat="1" ht="34.950000000000003" customHeight="1" x14ac:dyDescent="0.45">
      <c r="A16" s="108" t="s">
        <v>5811</v>
      </c>
      <c r="B16" s="77">
        <v>2</v>
      </c>
      <c r="C16" s="93" t="s">
        <v>4655</v>
      </c>
      <c r="D16" s="93" t="s">
        <v>4665</v>
      </c>
      <c r="E16" s="93"/>
      <c r="F16" s="94">
        <v>1</v>
      </c>
      <c r="G16" s="93" t="s">
        <v>4666</v>
      </c>
      <c r="H16" s="94"/>
      <c r="I16" s="95">
        <v>2301</v>
      </c>
      <c r="J16" s="77" t="s">
        <v>5427</v>
      </c>
      <c r="K16" s="77"/>
      <c r="L16" s="93" t="s">
        <v>3673</v>
      </c>
      <c r="M16" s="96"/>
      <c r="N16" s="96"/>
      <c r="O16" s="109">
        <v>1</v>
      </c>
      <c r="P16" s="77">
        <v>1400</v>
      </c>
      <c r="Q16" s="77">
        <v>600</v>
      </c>
      <c r="R16" s="77">
        <v>700</v>
      </c>
      <c r="S16" s="77"/>
      <c r="T16" s="77"/>
      <c r="U16" s="77"/>
      <c r="V16" s="77"/>
      <c r="W16" s="77"/>
      <c r="X16" s="77"/>
      <c r="Y16" s="77"/>
      <c r="Z16" s="77"/>
      <c r="AA16" s="77"/>
      <c r="AB16" s="77"/>
      <c r="AC16" s="77"/>
      <c r="AD16" s="77"/>
      <c r="AE16" s="77"/>
      <c r="AF16" s="77"/>
      <c r="AG16" s="77"/>
      <c r="AH16" s="77"/>
      <c r="AI16" s="77"/>
      <c r="AJ16" s="77"/>
      <c r="AK16" s="77"/>
      <c r="AL16" s="77"/>
      <c r="AM16" s="94" t="s">
        <v>4657</v>
      </c>
      <c r="AN16" s="94"/>
      <c r="AO16" s="77"/>
      <c r="AP16" s="77"/>
      <c r="AQ16" s="77"/>
      <c r="AR16" s="77"/>
      <c r="AS16" s="97"/>
      <c r="AT16" s="77">
        <v>2568</v>
      </c>
      <c r="AU16" s="77">
        <v>35</v>
      </c>
      <c r="AV16" s="94" t="s">
        <v>4653</v>
      </c>
      <c r="AW16" s="77" t="s">
        <v>2868</v>
      </c>
      <c r="AX16" s="94" t="s">
        <v>3232</v>
      </c>
      <c r="AY16" s="77"/>
      <c r="AZ16" s="83">
        <f t="shared" si="0"/>
        <v>0.58799999999999997</v>
      </c>
    </row>
    <row r="17" spans="1:52" s="99" customFormat="1" ht="34.950000000000003" customHeight="1" x14ac:dyDescent="0.45">
      <c r="A17" s="108" t="s">
        <v>5811</v>
      </c>
      <c r="B17" s="77">
        <v>2</v>
      </c>
      <c r="C17" s="93" t="s">
        <v>4655</v>
      </c>
      <c r="D17" s="93" t="s">
        <v>4665</v>
      </c>
      <c r="E17" s="93"/>
      <c r="F17" s="94">
        <v>1</v>
      </c>
      <c r="G17" s="93" t="s">
        <v>4597</v>
      </c>
      <c r="H17" s="94"/>
      <c r="I17" s="95">
        <v>2302</v>
      </c>
      <c r="J17" s="77" t="s">
        <v>5427</v>
      </c>
      <c r="K17" s="77"/>
      <c r="L17" s="93" t="s">
        <v>4624</v>
      </c>
      <c r="M17" s="96" t="s">
        <v>7461</v>
      </c>
      <c r="N17" s="96"/>
      <c r="O17" s="109">
        <v>1</v>
      </c>
      <c r="P17" s="77">
        <v>590</v>
      </c>
      <c r="Q17" s="77">
        <v>550</v>
      </c>
      <c r="R17" s="77">
        <v>620</v>
      </c>
      <c r="S17" s="77"/>
      <c r="T17" s="77"/>
      <c r="U17" s="77"/>
      <c r="V17" s="77"/>
      <c r="W17" s="77"/>
      <c r="X17" s="77"/>
      <c r="Y17" s="77"/>
      <c r="Z17" s="77"/>
      <c r="AA17" s="77"/>
      <c r="AB17" s="77"/>
      <c r="AC17" s="77"/>
      <c r="AD17" s="77"/>
      <c r="AE17" s="77"/>
      <c r="AF17" s="77"/>
      <c r="AG17" s="77"/>
      <c r="AH17" s="77"/>
      <c r="AI17" s="77"/>
      <c r="AJ17" s="77"/>
      <c r="AK17" s="77"/>
      <c r="AL17" s="77"/>
      <c r="AM17" s="94" t="s">
        <v>4657</v>
      </c>
      <c r="AN17" s="94"/>
      <c r="AO17" s="77"/>
      <c r="AP17" s="77"/>
      <c r="AQ17" s="77"/>
      <c r="AR17" s="77"/>
      <c r="AS17" s="97"/>
      <c r="AT17" s="77">
        <v>2569</v>
      </c>
      <c r="AU17" s="77">
        <v>35</v>
      </c>
      <c r="AV17" s="94" t="s">
        <v>4653</v>
      </c>
      <c r="AW17" s="77" t="s">
        <v>2868</v>
      </c>
      <c r="AX17" s="94" t="s">
        <v>3232</v>
      </c>
      <c r="AY17" s="77"/>
      <c r="AZ17" s="83">
        <f t="shared" si="0"/>
        <v>0.20119000000000001</v>
      </c>
    </row>
    <row r="18" spans="1:52" s="99" customFormat="1" ht="34.950000000000003" customHeight="1" x14ac:dyDescent="0.45">
      <c r="A18" s="108" t="s">
        <v>5811</v>
      </c>
      <c r="B18" s="77">
        <v>2</v>
      </c>
      <c r="C18" s="93" t="s">
        <v>4655</v>
      </c>
      <c r="D18" s="93"/>
      <c r="E18" s="93"/>
      <c r="F18" s="94"/>
      <c r="G18" s="93"/>
      <c r="H18" s="94"/>
      <c r="I18" s="95">
        <v>2303</v>
      </c>
      <c r="J18" s="94"/>
      <c r="K18" s="94"/>
      <c r="L18" s="93" t="s">
        <v>4624</v>
      </c>
      <c r="M18" s="96" t="s">
        <v>7461</v>
      </c>
      <c r="N18" s="96"/>
      <c r="O18" s="109">
        <v>1</v>
      </c>
      <c r="P18" s="77">
        <v>590</v>
      </c>
      <c r="Q18" s="77">
        <v>550</v>
      </c>
      <c r="R18" s="77">
        <v>620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2570</v>
      </c>
      <c r="AU18" s="77">
        <v>35</v>
      </c>
      <c r="AV18" s="94" t="s">
        <v>4653</v>
      </c>
      <c r="AW18" s="77" t="s">
        <v>2868</v>
      </c>
      <c r="AX18" s="94" t="s">
        <v>3232</v>
      </c>
      <c r="AY18" s="77"/>
      <c r="AZ18" s="83">
        <f t="shared" si="0"/>
        <v>0.20119000000000001</v>
      </c>
    </row>
    <row r="19" spans="1:52" s="99" customFormat="1" ht="34.950000000000003" customHeight="1" x14ac:dyDescent="0.45">
      <c r="A19" s="108" t="s">
        <v>5811</v>
      </c>
      <c r="B19" s="77">
        <v>2</v>
      </c>
      <c r="C19" s="93" t="s">
        <v>4655</v>
      </c>
      <c r="D19" s="93"/>
      <c r="E19" s="93"/>
      <c r="F19" s="94"/>
      <c r="G19" s="93"/>
      <c r="H19" s="94"/>
      <c r="I19" s="95">
        <v>2304</v>
      </c>
      <c r="J19" s="94"/>
      <c r="K19" s="94"/>
      <c r="L19" s="93" t="s">
        <v>3474</v>
      </c>
      <c r="M19" s="96" t="s">
        <v>7435</v>
      </c>
      <c r="N19" s="96"/>
      <c r="O19" s="109">
        <v>1</v>
      </c>
      <c r="P19" s="77">
        <v>450</v>
      </c>
      <c r="Q19" s="77">
        <v>450</v>
      </c>
      <c r="R19" s="77">
        <v>700</v>
      </c>
      <c r="S19" s="77"/>
      <c r="T19" s="77"/>
      <c r="U19" s="77"/>
      <c r="V19" s="77"/>
      <c r="W19" s="77"/>
      <c r="X19" s="77"/>
      <c r="Y19" s="77"/>
      <c r="Z19" s="77"/>
      <c r="AA19" s="77"/>
      <c r="AB19" s="77"/>
      <c r="AC19" s="77"/>
      <c r="AD19" s="77"/>
      <c r="AE19" s="77"/>
      <c r="AF19" s="77"/>
      <c r="AG19" s="77"/>
      <c r="AH19" s="77"/>
      <c r="AI19" s="77"/>
      <c r="AJ19" s="77" t="s">
        <v>3043</v>
      </c>
      <c r="AK19" s="77"/>
      <c r="AL19" s="77"/>
      <c r="AM19" s="94"/>
      <c r="AN19" s="94"/>
      <c r="AO19" s="77"/>
      <c r="AP19" s="77"/>
      <c r="AQ19" s="77"/>
      <c r="AR19" s="77"/>
      <c r="AS19" s="97"/>
      <c r="AT19" s="77">
        <v>2571</v>
      </c>
      <c r="AU19" s="77">
        <v>35</v>
      </c>
      <c r="AV19" s="94" t="s">
        <v>4653</v>
      </c>
      <c r="AW19" s="77" t="s">
        <v>2874</v>
      </c>
      <c r="AX19" s="94" t="s">
        <v>3232</v>
      </c>
      <c r="AY19" s="77"/>
      <c r="AZ19" s="83">
        <f t="shared" si="0"/>
        <v>0.14174999999999999</v>
      </c>
    </row>
    <row r="20" spans="1:52" s="99" customFormat="1" ht="34.950000000000003" customHeight="1" x14ac:dyDescent="0.45">
      <c r="A20" s="108" t="s">
        <v>5811</v>
      </c>
      <c r="B20" s="77">
        <v>2</v>
      </c>
      <c r="C20" s="93" t="s">
        <v>4655</v>
      </c>
      <c r="D20" s="93" t="s">
        <v>4658</v>
      </c>
      <c r="E20" s="93"/>
      <c r="F20" s="94">
        <v>2</v>
      </c>
      <c r="G20" s="93" t="s">
        <v>4661</v>
      </c>
      <c r="H20" s="94"/>
      <c r="I20" s="95">
        <v>2305</v>
      </c>
      <c r="J20" s="77" t="s">
        <v>5427</v>
      </c>
      <c r="K20" s="77"/>
      <c r="L20" s="93" t="s">
        <v>3673</v>
      </c>
      <c r="M20" s="96"/>
      <c r="N20" s="96"/>
      <c r="O20" s="109">
        <v>1</v>
      </c>
      <c r="P20" s="77">
        <v>1400</v>
      </c>
      <c r="Q20" s="77">
        <v>600</v>
      </c>
      <c r="R20" s="77">
        <v>700</v>
      </c>
      <c r="S20" s="77"/>
      <c r="T20" s="77"/>
      <c r="U20" s="77"/>
      <c r="V20" s="77"/>
      <c r="W20" s="77"/>
      <c r="X20" s="77"/>
      <c r="Y20" s="77"/>
      <c r="Z20" s="77"/>
      <c r="AA20" s="77"/>
      <c r="AB20" s="77"/>
      <c r="AC20" s="77"/>
      <c r="AD20" s="77"/>
      <c r="AE20" s="77"/>
      <c r="AF20" s="77"/>
      <c r="AG20" s="77"/>
      <c r="AH20" s="77"/>
      <c r="AI20" s="77"/>
      <c r="AJ20" s="77"/>
      <c r="AK20" s="77"/>
      <c r="AL20" s="77"/>
      <c r="AM20" s="94" t="s">
        <v>4660</v>
      </c>
      <c r="AN20" s="94"/>
      <c r="AO20" s="77"/>
      <c r="AP20" s="77"/>
      <c r="AQ20" s="77"/>
      <c r="AR20" s="77"/>
      <c r="AS20" s="97"/>
      <c r="AT20" s="77">
        <v>2572</v>
      </c>
      <c r="AU20" s="77">
        <v>35</v>
      </c>
      <c r="AV20" s="94" t="s">
        <v>4653</v>
      </c>
      <c r="AW20" s="77" t="s">
        <v>2868</v>
      </c>
      <c r="AX20" s="94" t="s">
        <v>3232</v>
      </c>
      <c r="AY20" s="77"/>
      <c r="AZ20" s="83">
        <f t="shared" si="0"/>
        <v>0.58799999999999997</v>
      </c>
    </row>
    <row r="21" spans="1:52" s="99" customFormat="1" ht="34.950000000000003" customHeight="1" x14ac:dyDescent="0.45">
      <c r="A21" s="108" t="s">
        <v>5811</v>
      </c>
      <c r="B21" s="77">
        <v>2</v>
      </c>
      <c r="C21" s="93" t="s">
        <v>4655</v>
      </c>
      <c r="D21" s="93"/>
      <c r="E21" s="93"/>
      <c r="F21" s="94"/>
      <c r="G21" s="93"/>
      <c r="H21" s="94"/>
      <c r="I21" s="95">
        <v>2306</v>
      </c>
      <c r="J21" s="94"/>
      <c r="K21" s="94"/>
      <c r="L21" s="93" t="s">
        <v>4624</v>
      </c>
      <c r="M21" s="96" t="s">
        <v>7461</v>
      </c>
      <c r="N21" s="96"/>
      <c r="O21" s="109">
        <v>1</v>
      </c>
      <c r="P21" s="77">
        <v>590</v>
      </c>
      <c r="Q21" s="77">
        <v>550</v>
      </c>
      <c r="R21" s="77">
        <v>620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2573</v>
      </c>
      <c r="AU21" s="77">
        <v>35</v>
      </c>
      <c r="AV21" s="94" t="s">
        <v>4653</v>
      </c>
      <c r="AW21" s="77" t="s">
        <v>2868</v>
      </c>
      <c r="AX21" s="94" t="s">
        <v>3232</v>
      </c>
      <c r="AY21" s="77"/>
      <c r="AZ21" s="83">
        <f t="shared" si="0"/>
        <v>0.20119000000000001</v>
      </c>
    </row>
    <row r="22" spans="1:52" s="99" customFormat="1" ht="34.950000000000003" customHeight="1" x14ac:dyDescent="0.45">
      <c r="A22" s="108" t="s">
        <v>5811</v>
      </c>
      <c r="B22" s="77">
        <v>2</v>
      </c>
      <c r="C22" s="93" t="s">
        <v>4655</v>
      </c>
      <c r="D22" s="93"/>
      <c r="E22" s="93"/>
      <c r="F22" s="94"/>
      <c r="G22" s="93"/>
      <c r="H22" s="94"/>
      <c r="I22" s="95">
        <v>2307</v>
      </c>
      <c r="J22" s="94"/>
      <c r="K22" s="94"/>
      <c r="L22" s="93" t="s">
        <v>4624</v>
      </c>
      <c r="M22" s="96" t="s">
        <v>7461</v>
      </c>
      <c r="N22" s="96"/>
      <c r="O22" s="109">
        <v>1</v>
      </c>
      <c r="P22" s="77">
        <v>590</v>
      </c>
      <c r="Q22" s="77">
        <v>550</v>
      </c>
      <c r="R22" s="77">
        <v>620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2574</v>
      </c>
      <c r="AU22" s="77">
        <v>35</v>
      </c>
      <c r="AV22" s="94" t="s">
        <v>4653</v>
      </c>
      <c r="AW22" s="77" t="s">
        <v>2868</v>
      </c>
      <c r="AX22" s="94" t="s">
        <v>3232</v>
      </c>
      <c r="AY22" s="77"/>
      <c r="AZ22" s="83">
        <f t="shared" si="0"/>
        <v>0.20119000000000001</v>
      </c>
    </row>
    <row r="23" spans="1:52" s="99" customFormat="1" ht="34.950000000000003" customHeight="1" x14ac:dyDescent="0.45">
      <c r="A23" s="108" t="s">
        <v>5811</v>
      </c>
      <c r="B23" s="77">
        <v>2</v>
      </c>
      <c r="C23" s="93" t="s">
        <v>4655</v>
      </c>
      <c r="D23" s="93"/>
      <c r="E23" s="93"/>
      <c r="F23" s="94"/>
      <c r="G23" s="93"/>
      <c r="H23" s="94"/>
      <c r="I23" s="95">
        <v>2308</v>
      </c>
      <c r="J23" s="94"/>
      <c r="K23" s="94"/>
      <c r="L23" s="93" t="s">
        <v>3474</v>
      </c>
      <c r="M23" s="96" t="s">
        <v>7435</v>
      </c>
      <c r="N23" s="96"/>
      <c r="O23" s="109">
        <v>1</v>
      </c>
      <c r="P23" s="77">
        <v>450</v>
      </c>
      <c r="Q23" s="77">
        <v>450</v>
      </c>
      <c r="R23" s="77">
        <v>700</v>
      </c>
      <c r="S23" s="77"/>
      <c r="T23" s="77"/>
      <c r="U23" s="77"/>
      <c r="V23" s="77"/>
      <c r="W23" s="77"/>
      <c r="X23" s="77"/>
      <c r="Y23" s="77"/>
      <c r="Z23" s="77"/>
      <c r="AA23" s="77"/>
      <c r="AB23" s="77"/>
      <c r="AC23" s="77"/>
      <c r="AD23" s="77"/>
      <c r="AE23" s="77"/>
      <c r="AF23" s="77"/>
      <c r="AG23" s="77"/>
      <c r="AH23" s="77"/>
      <c r="AI23" s="77"/>
      <c r="AJ23" s="77" t="s">
        <v>3043</v>
      </c>
      <c r="AK23" s="77"/>
      <c r="AL23" s="77"/>
      <c r="AM23" s="94"/>
      <c r="AN23" s="94"/>
      <c r="AO23" s="77"/>
      <c r="AP23" s="77"/>
      <c r="AQ23" s="77"/>
      <c r="AR23" s="77"/>
      <c r="AS23" s="97"/>
      <c r="AT23" s="77">
        <v>2575</v>
      </c>
      <c r="AU23" s="77">
        <v>35</v>
      </c>
      <c r="AV23" s="94" t="s">
        <v>4653</v>
      </c>
      <c r="AW23" s="77" t="s">
        <v>2874</v>
      </c>
      <c r="AX23" s="94" t="s">
        <v>3074</v>
      </c>
      <c r="AY23" s="77"/>
      <c r="AZ23" s="83">
        <f t="shared" si="0"/>
        <v>0.14174999999999999</v>
      </c>
    </row>
    <row r="24" spans="1:52" s="99" customFormat="1" ht="34.950000000000003" customHeight="1" x14ac:dyDescent="0.45">
      <c r="A24" s="108" t="s">
        <v>5811</v>
      </c>
      <c r="B24" s="77">
        <v>2</v>
      </c>
      <c r="C24" s="93" t="s">
        <v>4655</v>
      </c>
      <c r="D24" s="93" t="s">
        <v>4658</v>
      </c>
      <c r="E24" s="93"/>
      <c r="F24" s="94">
        <v>2</v>
      </c>
      <c r="G24" s="93" t="s">
        <v>4661</v>
      </c>
      <c r="H24" s="94"/>
      <c r="I24" s="95">
        <v>2309</v>
      </c>
      <c r="J24" s="77" t="s">
        <v>5427</v>
      </c>
      <c r="K24" s="77"/>
      <c r="L24" s="93" t="s">
        <v>3673</v>
      </c>
      <c r="M24" s="96"/>
      <c r="N24" s="96"/>
      <c r="O24" s="109">
        <v>1</v>
      </c>
      <c r="P24" s="77">
        <v>1400</v>
      </c>
      <c r="Q24" s="77">
        <v>600</v>
      </c>
      <c r="R24" s="77">
        <v>700</v>
      </c>
      <c r="S24" s="77"/>
      <c r="T24" s="77"/>
      <c r="U24" s="77"/>
      <c r="V24" s="77"/>
      <c r="W24" s="77"/>
      <c r="X24" s="77"/>
      <c r="Y24" s="77"/>
      <c r="Z24" s="77"/>
      <c r="AA24" s="77"/>
      <c r="AB24" s="77"/>
      <c r="AC24" s="77"/>
      <c r="AD24" s="77"/>
      <c r="AE24" s="77"/>
      <c r="AF24" s="77"/>
      <c r="AG24" s="77"/>
      <c r="AH24" s="77"/>
      <c r="AI24" s="77"/>
      <c r="AJ24" s="77"/>
      <c r="AK24" s="77"/>
      <c r="AL24" s="77"/>
      <c r="AM24" s="94" t="s">
        <v>4660</v>
      </c>
      <c r="AN24" s="94"/>
      <c r="AO24" s="77"/>
      <c r="AP24" s="77"/>
      <c r="AQ24" s="77"/>
      <c r="AR24" s="77"/>
      <c r="AS24" s="97"/>
      <c r="AT24" s="77">
        <v>2576</v>
      </c>
      <c r="AU24" s="77">
        <v>35</v>
      </c>
      <c r="AV24" s="94" t="s">
        <v>4653</v>
      </c>
      <c r="AW24" s="77" t="s">
        <v>2868</v>
      </c>
      <c r="AX24" s="94" t="s">
        <v>3232</v>
      </c>
      <c r="AY24" s="77"/>
      <c r="AZ24" s="83">
        <f t="shared" si="0"/>
        <v>0.58799999999999997</v>
      </c>
    </row>
    <row r="25" spans="1:52" s="99" customFormat="1" ht="34.950000000000003" customHeight="1" x14ac:dyDescent="0.45">
      <c r="A25" s="108" t="s">
        <v>5811</v>
      </c>
      <c r="B25" s="77">
        <v>2</v>
      </c>
      <c r="C25" s="93" t="s">
        <v>4655</v>
      </c>
      <c r="D25" s="93"/>
      <c r="E25" s="93"/>
      <c r="F25" s="94"/>
      <c r="G25" s="93"/>
      <c r="H25" s="94"/>
      <c r="I25" s="95">
        <v>2310</v>
      </c>
      <c r="J25" s="94"/>
      <c r="K25" s="94"/>
      <c r="L25" s="93" t="s">
        <v>4624</v>
      </c>
      <c r="M25" s="96" t="s">
        <v>7461</v>
      </c>
      <c r="N25" s="96"/>
      <c r="O25" s="109">
        <v>1</v>
      </c>
      <c r="P25" s="77">
        <v>590</v>
      </c>
      <c r="Q25" s="77">
        <v>550</v>
      </c>
      <c r="R25" s="77">
        <v>620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2577</v>
      </c>
      <c r="AU25" s="77">
        <v>35</v>
      </c>
      <c r="AV25" s="94" t="s">
        <v>4653</v>
      </c>
      <c r="AW25" s="77" t="s">
        <v>2868</v>
      </c>
      <c r="AX25" s="94" t="s">
        <v>3232</v>
      </c>
      <c r="AY25" s="77"/>
      <c r="AZ25" s="83">
        <f t="shared" si="0"/>
        <v>0.20119000000000001</v>
      </c>
    </row>
    <row r="26" spans="1:52" s="99" customFormat="1" ht="34.950000000000003" customHeight="1" x14ac:dyDescent="0.45">
      <c r="A26" s="108" t="s">
        <v>5811</v>
      </c>
      <c r="B26" s="77">
        <v>2</v>
      </c>
      <c r="C26" s="93" t="s">
        <v>4655</v>
      </c>
      <c r="D26" s="93"/>
      <c r="E26" s="93"/>
      <c r="F26" s="94"/>
      <c r="G26" s="93"/>
      <c r="H26" s="94"/>
      <c r="I26" s="95">
        <v>2311</v>
      </c>
      <c r="J26" s="94"/>
      <c r="K26" s="94"/>
      <c r="L26" s="93" t="s">
        <v>4624</v>
      </c>
      <c r="M26" s="96" t="s">
        <v>7461</v>
      </c>
      <c r="N26" s="96"/>
      <c r="O26" s="109">
        <v>1</v>
      </c>
      <c r="P26" s="77">
        <v>590</v>
      </c>
      <c r="Q26" s="77">
        <v>550</v>
      </c>
      <c r="R26" s="77">
        <v>620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2578</v>
      </c>
      <c r="AU26" s="77">
        <v>35</v>
      </c>
      <c r="AV26" s="94" t="s">
        <v>4653</v>
      </c>
      <c r="AW26" s="77" t="s">
        <v>2868</v>
      </c>
      <c r="AX26" s="94" t="s">
        <v>3232</v>
      </c>
      <c r="AY26" s="77"/>
      <c r="AZ26" s="83">
        <f t="shared" si="0"/>
        <v>0.20119000000000001</v>
      </c>
    </row>
    <row r="27" spans="1:52" s="99" customFormat="1" ht="34.950000000000003" customHeight="1" x14ac:dyDescent="0.45">
      <c r="A27" s="108" t="s">
        <v>5811</v>
      </c>
      <c r="B27" s="77">
        <v>2</v>
      </c>
      <c r="C27" s="93" t="s">
        <v>4655</v>
      </c>
      <c r="D27" s="93"/>
      <c r="E27" s="93"/>
      <c r="F27" s="94"/>
      <c r="G27" s="93"/>
      <c r="H27" s="94"/>
      <c r="I27" s="95">
        <v>2312</v>
      </c>
      <c r="J27" s="94"/>
      <c r="K27" s="94"/>
      <c r="L27" s="93" t="s">
        <v>3474</v>
      </c>
      <c r="M27" s="96" t="s">
        <v>7435</v>
      </c>
      <c r="N27" s="96"/>
      <c r="O27" s="109">
        <v>1</v>
      </c>
      <c r="P27" s="77">
        <v>450</v>
      </c>
      <c r="Q27" s="77">
        <v>450</v>
      </c>
      <c r="R27" s="77">
        <v>700</v>
      </c>
      <c r="S27" s="77"/>
      <c r="T27" s="77"/>
      <c r="U27" s="77"/>
      <c r="V27" s="77"/>
      <c r="W27" s="77"/>
      <c r="X27" s="77"/>
      <c r="Y27" s="77"/>
      <c r="Z27" s="77"/>
      <c r="AA27" s="77"/>
      <c r="AB27" s="77"/>
      <c r="AC27" s="77"/>
      <c r="AD27" s="77"/>
      <c r="AE27" s="77"/>
      <c r="AF27" s="77"/>
      <c r="AG27" s="77"/>
      <c r="AH27" s="77"/>
      <c r="AI27" s="77"/>
      <c r="AJ27" s="77" t="s">
        <v>3043</v>
      </c>
      <c r="AK27" s="77"/>
      <c r="AL27" s="77"/>
      <c r="AM27" s="94"/>
      <c r="AN27" s="94"/>
      <c r="AO27" s="77"/>
      <c r="AP27" s="77"/>
      <c r="AQ27" s="77"/>
      <c r="AR27" s="77"/>
      <c r="AS27" s="97"/>
      <c r="AT27" s="77">
        <v>2579</v>
      </c>
      <c r="AU27" s="77">
        <v>35</v>
      </c>
      <c r="AV27" s="94" t="s">
        <v>4653</v>
      </c>
      <c r="AW27" s="77" t="s">
        <v>2874</v>
      </c>
      <c r="AX27" s="94" t="s">
        <v>3074</v>
      </c>
      <c r="AY27" s="77"/>
      <c r="AZ27" s="83">
        <f t="shared" si="0"/>
        <v>0.14174999999999999</v>
      </c>
    </row>
    <row r="28" spans="1:52" s="99" customFormat="1" ht="34.950000000000003" customHeight="1" x14ac:dyDescent="0.45">
      <c r="A28" s="108" t="s">
        <v>5811</v>
      </c>
      <c r="B28" s="77">
        <v>2</v>
      </c>
      <c r="C28" s="93" t="s">
        <v>4655</v>
      </c>
      <c r="D28" s="93" t="s">
        <v>4658</v>
      </c>
      <c r="E28" s="93"/>
      <c r="F28" s="94">
        <v>2</v>
      </c>
      <c r="G28" s="93" t="s">
        <v>4661</v>
      </c>
      <c r="H28" s="94"/>
      <c r="I28" s="95">
        <v>2313</v>
      </c>
      <c r="J28" s="77" t="s">
        <v>5427</v>
      </c>
      <c r="K28" s="77"/>
      <c r="L28" s="93" t="s">
        <v>3673</v>
      </c>
      <c r="M28" s="96"/>
      <c r="N28" s="96"/>
      <c r="O28" s="109">
        <v>1</v>
      </c>
      <c r="P28" s="77">
        <v>1400</v>
      </c>
      <c r="Q28" s="77">
        <v>600</v>
      </c>
      <c r="R28" s="77">
        <v>700</v>
      </c>
      <c r="S28" s="77"/>
      <c r="T28" s="77"/>
      <c r="U28" s="77"/>
      <c r="V28" s="77"/>
      <c r="W28" s="77"/>
      <c r="X28" s="77"/>
      <c r="Y28" s="77"/>
      <c r="Z28" s="77"/>
      <c r="AA28" s="77"/>
      <c r="AB28" s="77"/>
      <c r="AC28" s="77"/>
      <c r="AD28" s="77"/>
      <c r="AE28" s="77"/>
      <c r="AF28" s="77"/>
      <c r="AG28" s="77"/>
      <c r="AH28" s="77"/>
      <c r="AI28" s="77"/>
      <c r="AJ28" s="77"/>
      <c r="AK28" s="77"/>
      <c r="AL28" s="77"/>
      <c r="AM28" s="94" t="s">
        <v>4660</v>
      </c>
      <c r="AN28" s="94"/>
      <c r="AO28" s="77"/>
      <c r="AP28" s="77"/>
      <c r="AQ28" s="77"/>
      <c r="AR28" s="77"/>
      <c r="AS28" s="97"/>
      <c r="AT28" s="77">
        <v>2580</v>
      </c>
      <c r="AU28" s="77">
        <v>35</v>
      </c>
      <c r="AV28" s="94" t="s">
        <v>4653</v>
      </c>
      <c r="AW28" s="77" t="s">
        <v>2868</v>
      </c>
      <c r="AX28" s="94" t="s">
        <v>3232</v>
      </c>
      <c r="AY28" s="77"/>
      <c r="AZ28" s="83">
        <f t="shared" si="0"/>
        <v>0.58799999999999997</v>
      </c>
    </row>
    <row r="29" spans="1:52" s="99" customFormat="1" ht="34.950000000000003" customHeight="1" x14ac:dyDescent="0.45">
      <c r="A29" s="108" t="s">
        <v>5811</v>
      </c>
      <c r="B29" s="77">
        <v>2</v>
      </c>
      <c r="C29" s="93" t="s">
        <v>4655</v>
      </c>
      <c r="D29" s="93"/>
      <c r="E29" s="93"/>
      <c r="F29" s="94"/>
      <c r="G29" s="93"/>
      <c r="H29" s="94"/>
      <c r="I29" s="95">
        <v>2314</v>
      </c>
      <c r="J29" s="94"/>
      <c r="K29" s="94"/>
      <c r="L29" s="93" t="s">
        <v>4624</v>
      </c>
      <c r="M29" s="96" t="s">
        <v>7461</v>
      </c>
      <c r="N29" s="96"/>
      <c r="O29" s="109">
        <v>1</v>
      </c>
      <c r="P29" s="77">
        <v>590</v>
      </c>
      <c r="Q29" s="77">
        <v>550</v>
      </c>
      <c r="R29" s="77">
        <v>620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2581</v>
      </c>
      <c r="AU29" s="77">
        <v>35</v>
      </c>
      <c r="AV29" s="94" t="s">
        <v>4653</v>
      </c>
      <c r="AW29" s="77" t="s">
        <v>2868</v>
      </c>
      <c r="AX29" s="94" t="s">
        <v>3232</v>
      </c>
      <c r="AY29" s="77"/>
      <c r="AZ29" s="83">
        <f t="shared" si="0"/>
        <v>0.20119000000000001</v>
      </c>
    </row>
    <row r="30" spans="1:52" s="99" customFormat="1" ht="34.950000000000003" customHeight="1" x14ac:dyDescent="0.45">
      <c r="A30" s="108" t="s">
        <v>5811</v>
      </c>
      <c r="B30" s="77">
        <v>2</v>
      </c>
      <c r="C30" s="93" t="s">
        <v>4655</v>
      </c>
      <c r="D30" s="93"/>
      <c r="E30" s="93"/>
      <c r="F30" s="94"/>
      <c r="G30" s="93"/>
      <c r="H30" s="94"/>
      <c r="I30" s="95">
        <v>2315</v>
      </c>
      <c r="J30" s="94"/>
      <c r="K30" s="94"/>
      <c r="L30" s="93" t="s">
        <v>4624</v>
      </c>
      <c r="M30" s="96" t="s">
        <v>7461</v>
      </c>
      <c r="N30" s="96"/>
      <c r="O30" s="109">
        <v>1</v>
      </c>
      <c r="P30" s="77">
        <v>590</v>
      </c>
      <c r="Q30" s="77">
        <v>550</v>
      </c>
      <c r="R30" s="77">
        <v>620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2582</v>
      </c>
      <c r="AU30" s="77">
        <v>35</v>
      </c>
      <c r="AV30" s="94" t="s">
        <v>4653</v>
      </c>
      <c r="AW30" s="77" t="s">
        <v>2868</v>
      </c>
      <c r="AX30" s="94" t="s">
        <v>3232</v>
      </c>
      <c r="AY30" s="77"/>
      <c r="AZ30" s="83">
        <f t="shared" si="0"/>
        <v>0.20119000000000001</v>
      </c>
    </row>
    <row r="31" spans="1:52" s="99" customFormat="1" ht="34.950000000000003" customHeight="1" x14ac:dyDescent="0.45">
      <c r="A31" s="108" t="s">
        <v>5811</v>
      </c>
      <c r="B31" s="77">
        <v>2</v>
      </c>
      <c r="C31" s="93" t="s">
        <v>4655</v>
      </c>
      <c r="D31" s="93"/>
      <c r="E31" s="93"/>
      <c r="F31" s="94"/>
      <c r="G31" s="93"/>
      <c r="H31" s="94"/>
      <c r="I31" s="95">
        <v>2316</v>
      </c>
      <c r="J31" s="94"/>
      <c r="K31" s="94"/>
      <c r="L31" s="93" t="s">
        <v>3474</v>
      </c>
      <c r="M31" s="96" t="s">
        <v>7435</v>
      </c>
      <c r="N31" s="96"/>
      <c r="O31" s="109">
        <v>1</v>
      </c>
      <c r="P31" s="77">
        <v>450</v>
      </c>
      <c r="Q31" s="77">
        <v>450</v>
      </c>
      <c r="R31" s="77">
        <v>700</v>
      </c>
      <c r="S31" s="77"/>
      <c r="T31" s="77"/>
      <c r="U31" s="77"/>
      <c r="V31" s="77"/>
      <c r="W31" s="77"/>
      <c r="X31" s="77"/>
      <c r="Y31" s="77"/>
      <c r="Z31" s="77"/>
      <c r="AA31" s="77"/>
      <c r="AB31" s="77"/>
      <c r="AC31" s="77"/>
      <c r="AD31" s="77"/>
      <c r="AE31" s="77"/>
      <c r="AF31" s="77"/>
      <c r="AG31" s="77"/>
      <c r="AH31" s="77"/>
      <c r="AI31" s="77"/>
      <c r="AJ31" s="77" t="s">
        <v>3043</v>
      </c>
      <c r="AK31" s="77"/>
      <c r="AL31" s="77"/>
      <c r="AM31" s="94"/>
      <c r="AN31" s="94"/>
      <c r="AO31" s="77"/>
      <c r="AP31" s="77"/>
      <c r="AQ31" s="77"/>
      <c r="AR31" s="77"/>
      <c r="AS31" s="97"/>
      <c r="AT31" s="77">
        <v>2583</v>
      </c>
      <c r="AU31" s="77">
        <v>35</v>
      </c>
      <c r="AV31" s="94" t="s">
        <v>4653</v>
      </c>
      <c r="AW31" s="77" t="s">
        <v>2876</v>
      </c>
      <c r="AX31" s="94" t="s">
        <v>3074</v>
      </c>
      <c r="AY31" s="77"/>
      <c r="AZ31" s="83">
        <f t="shared" si="0"/>
        <v>0.14174999999999999</v>
      </c>
    </row>
    <row r="32" spans="1:52" s="99" customFormat="1" ht="34.950000000000003" customHeight="1" x14ac:dyDescent="0.45">
      <c r="A32" s="108" t="s">
        <v>5811</v>
      </c>
      <c r="B32" s="77">
        <v>2</v>
      </c>
      <c r="C32" s="93" t="s">
        <v>4655</v>
      </c>
      <c r="D32" s="93"/>
      <c r="E32" s="93"/>
      <c r="F32" s="94"/>
      <c r="G32" s="93"/>
      <c r="H32" s="94"/>
      <c r="I32" s="95">
        <v>2317</v>
      </c>
      <c r="J32" s="94"/>
      <c r="K32" s="94"/>
      <c r="L32" s="93" t="s">
        <v>3673</v>
      </c>
      <c r="M32" s="96"/>
      <c r="N32" s="96"/>
      <c r="O32" s="109">
        <v>1</v>
      </c>
      <c r="P32" s="77">
        <v>1400</v>
      </c>
      <c r="Q32" s="77">
        <v>600</v>
      </c>
      <c r="R32" s="77">
        <v>700</v>
      </c>
      <c r="S32" s="77"/>
      <c r="T32" s="77"/>
      <c r="U32" s="77"/>
      <c r="V32" s="77"/>
      <c r="W32" s="77"/>
      <c r="X32" s="77"/>
      <c r="Y32" s="77"/>
      <c r="Z32" s="77"/>
      <c r="AA32" s="77"/>
      <c r="AB32" s="77"/>
      <c r="AC32" s="77"/>
      <c r="AD32" s="77"/>
      <c r="AE32" s="77"/>
      <c r="AF32" s="77"/>
      <c r="AG32" s="77"/>
      <c r="AH32" s="77"/>
      <c r="AI32" s="77"/>
      <c r="AJ32" s="77"/>
      <c r="AK32" s="77"/>
      <c r="AL32" s="77"/>
      <c r="AM32" s="94" t="s">
        <v>4657</v>
      </c>
      <c r="AN32" s="94"/>
      <c r="AO32" s="77"/>
      <c r="AP32" s="77"/>
      <c r="AQ32" s="77"/>
      <c r="AR32" s="77"/>
      <c r="AS32" s="97"/>
      <c r="AT32" s="77">
        <v>2584</v>
      </c>
      <c r="AU32" s="77">
        <v>35</v>
      </c>
      <c r="AV32" s="94" t="s">
        <v>4653</v>
      </c>
      <c r="AW32" s="77" t="s">
        <v>2868</v>
      </c>
      <c r="AX32" s="94" t="s">
        <v>3232</v>
      </c>
      <c r="AY32" s="77"/>
      <c r="AZ32" s="83">
        <f t="shared" si="0"/>
        <v>0.58799999999999997</v>
      </c>
    </row>
    <row r="33" spans="1:52" s="99" customFormat="1" ht="34.950000000000003" customHeight="1" x14ac:dyDescent="0.45">
      <c r="A33" s="108" t="s">
        <v>5811</v>
      </c>
      <c r="B33" s="77">
        <v>2</v>
      </c>
      <c r="C33" s="93" t="s">
        <v>4655</v>
      </c>
      <c r="D33" s="93"/>
      <c r="E33" s="93"/>
      <c r="F33" s="94"/>
      <c r="G33" s="93"/>
      <c r="H33" s="94"/>
      <c r="I33" s="95">
        <v>2318</v>
      </c>
      <c r="J33" s="94"/>
      <c r="K33" s="94"/>
      <c r="L33" s="93" t="s">
        <v>4624</v>
      </c>
      <c r="M33" s="96" t="s">
        <v>7461</v>
      </c>
      <c r="N33" s="96"/>
      <c r="O33" s="109">
        <v>1</v>
      </c>
      <c r="P33" s="77">
        <v>590</v>
      </c>
      <c r="Q33" s="77">
        <v>550</v>
      </c>
      <c r="R33" s="77">
        <v>620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2585</v>
      </c>
      <c r="AU33" s="77">
        <v>35</v>
      </c>
      <c r="AV33" s="94" t="s">
        <v>4653</v>
      </c>
      <c r="AW33" s="77" t="s">
        <v>2868</v>
      </c>
      <c r="AX33" s="94" t="s">
        <v>3232</v>
      </c>
      <c r="AY33" s="77"/>
      <c r="AZ33" s="83">
        <f t="shared" si="0"/>
        <v>0.20119000000000001</v>
      </c>
    </row>
    <row r="34" spans="1:52" s="99" customFormat="1" ht="34.950000000000003" customHeight="1" x14ac:dyDescent="0.45">
      <c r="A34" s="108" t="s">
        <v>5811</v>
      </c>
      <c r="B34" s="77">
        <v>2</v>
      </c>
      <c r="C34" s="93" t="s">
        <v>4655</v>
      </c>
      <c r="D34" s="93"/>
      <c r="E34" s="93"/>
      <c r="F34" s="94"/>
      <c r="G34" s="93"/>
      <c r="H34" s="94"/>
      <c r="I34" s="95">
        <v>2319</v>
      </c>
      <c r="J34" s="94"/>
      <c r="K34" s="94"/>
      <c r="L34" s="93" t="s">
        <v>4624</v>
      </c>
      <c r="M34" s="96" t="s">
        <v>7461</v>
      </c>
      <c r="N34" s="96"/>
      <c r="O34" s="109">
        <v>1</v>
      </c>
      <c r="P34" s="77">
        <v>590</v>
      </c>
      <c r="Q34" s="77">
        <v>550</v>
      </c>
      <c r="R34" s="77">
        <v>620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2586</v>
      </c>
      <c r="AU34" s="77">
        <v>35</v>
      </c>
      <c r="AV34" s="94" t="s">
        <v>4653</v>
      </c>
      <c r="AW34" s="77" t="s">
        <v>2868</v>
      </c>
      <c r="AX34" s="94" t="s">
        <v>3232</v>
      </c>
      <c r="AY34" s="77"/>
      <c r="AZ34" s="83">
        <f t="shared" si="0"/>
        <v>0.20119000000000001</v>
      </c>
    </row>
    <row r="35" spans="1:52" s="99" customFormat="1" ht="34.950000000000003" customHeight="1" x14ac:dyDescent="0.45">
      <c r="A35" s="108" t="s">
        <v>5811</v>
      </c>
      <c r="B35" s="77">
        <v>2</v>
      </c>
      <c r="C35" s="93" t="s">
        <v>4655</v>
      </c>
      <c r="D35" s="93"/>
      <c r="E35" s="93"/>
      <c r="F35" s="94"/>
      <c r="G35" s="93"/>
      <c r="H35" s="94"/>
      <c r="I35" s="95">
        <v>2320</v>
      </c>
      <c r="J35" s="94"/>
      <c r="K35" s="94"/>
      <c r="L35" s="93" t="s">
        <v>3474</v>
      </c>
      <c r="M35" s="96" t="s">
        <v>7434</v>
      </c>
      <c r="N35" s="96"/>
      <c r="O35" s="109">
        <v>1</v>
      </c>
      <c r="P35" s="77">
        <v>450</v>
      </c>
      <c r="Q35" s="77">
        <v>450</v>
      </c>
      <c r="R35" s="77">
        <v>700</v>
      </c>
      <c r="S35" s="77"/>
      <c r="T35" s="77"/>
      <c r="U35" s="77"/>
      <c r="V35" s="77"/>
      <c r="W35" s="77"/>
      <c r="X35" s="77"/>
      <c r="Y35" s="77"/>
      <c r="Z35" s="77"/>
      <c r="AA35" s="77"/>
      <c r="AB35" s="77"/>
      <c r="AC35" s="77"/>
      <c r="AD35" s="77"/>
      <c r="AE35" s="77"/>
      <c r="AF35" s="77"/>
      <c r="AG35" s="77"/>
      <c r="AH35" s="77"/>
      <c r="AI35" s="77"/>
      <c r="AJ35" s="77" t="s">
        <v>3043</v>
      </c>
      <c r="AK35" s="77"/>
      <c r="AL35" s="77"/>
      <c r="AM35" s="94"/>
      <c r="AN35" s="94"/>
      <c r="AO35" s="77"/>
      <c r="AP35" s="77"/>
      <c r="AQ35" s="77"/>
      <c r="AR35" s="77"/>
      <c r="AS35" s="97"/>
      <c r="AT35" s="77">
        <v>2587</v>
      </c>
      <c r="AU35" s="77">
        <v>35</v>
      </c>
      <c r="AV35" s="94" t="s">
        <v>4653</v>
      </c>
      <c r="AW35" s="77" t="s">
        <v>2876</v>
      </c>
      <c r="AX35" s="94" t="s">
        <v>3074</v>
      </c>
      <c r="AY35" s="77"/>
      <c r="AZ35" s="83">
        <f t="shared" ref="AZ35:AZ66" si="1">P35*Q35*R35/1000000000*O35</f>
        <v>0.14174999999999999</v>
      </c>
    </row>
    <row r="36" spans="1:52" s="99" customFormat="1" ht="34.950000000000003" customHeight="1" x14ac:dyDescent="0.45">
      <c r="A36" s="108" t="s">
        <v>5811</v>
      </c>
      <c r="B36" s="77">
        <v>2</v>
      </c>
      <c r="C36" s="93" t="s">
        <v>4655</v>
      </c>
      <c r="D36" s="93" t="s">
        <v>4665</v>
      </c>
      <c r="E36" s="93"/>
      <c r="F36" s="94">
        <v>1</v>
      </c>
      <c r="G36" s="93" t="s">
        <v>4667</v>
      </c>
      <c r="H36" s="94"/>
      <c r="I36" s="95">
        <v>2321</v>
      </c>
      <c r="J36" s="77" t="s">
        <v>5427</v>
      </c>
      <c r="K36" s="77"/>
      <c r="L36" s="93" t="s">
        <v>3673</v>
      </c>
      <c r="M36" s="96"/>
      <c r="N36" s="96"/>
      <c r="O36" s="109">
        <v>1</v>
      </c>
      <c r="P36" s="77">
        <v>1400</v>
      </c>
      <c r="Q36" s="77">
        <v>600</v>
      </c>
      <c r="R36" s="77">
        <v>700</v>
      </c>
      <c r="S36" s="77"/>
      <c r="T36" s="77"/>
      <c r="U36" s="77"/>
      <c r="V36" s="77"/>
      <c r="W36" s="77"/>
      <c r="X36" s="77"/>
      <c r="Y36" s="77"/>
      <c r="Z36" s="77"/>
      <c r="AA36" s="77"/>
      <c r="AB36" s="77"/>
      <c r="AC36" s="77"/>
      <c r="AD36" s="77"/>
      <c r="AE36" s="77"/>
      <c r="AF36" s="77"/>
      <c r="AG36" s="77"/>
      <c r="AH36" s="77"/>
      <c r="AI36" s="77"/>
      <c r="AJ36" s="77"/>
      <c r="AK36" s="77"/>
      <c r="AL36" s="77"/>
      <c r="AM36" s="94" t="s">
        <v>4657</v>
      </c>
      <c r="AN36" s="94"/>
      <c r="AO36" s="77"/>
      <c r="AP36" s="77"/>
      <c r="AQ36" s="77"/>
      <c r="AR36" s="77"/>
      <c r="AS36" s="97"/>
      <c r="AT36" s="77">
        <v>2588</v>
      </c>
      <c r="AU36" s="77">
        <v>35</v>
      </c>
      <c r="AV36" s="94" t="s">
        <v>4653</v>
      </c>
      <c r="AW36" s="77" t="s">
        <v>2868</v>
      </c>
      <c r="AX36" s="94" t="s">
        <v>3232</v>
      </c>
      <c r="AY36" s="77"/>
      <c r="AZ36" s="83">
        <f t="shared" si="1"/>
        <v>0.58799999999999997</v>
      </c>
    </row>
    <row r="37" spans="1:52" s="99" customFormat="1" ht="34.950000000000003" customHeight="1" x14ac:dyDescent="0.45">
      <c r="A37" s="108" t="s">
        <v>5811</v>
      </c>
      <c r="B37" s="77">
        <v>2</v>
      </c>
      <c r="C37" s="93" t="s">
        <v>4655</v>
      </c>
      <c r="D37" s="93" t="s">
        <v>4665</v>
      </c>
      <c r="E37" s="93"/>
      <c r="F37" s="94">
        <v>1</v>
      </c>
      <c r="G37" s="93" t="s">
        <v>4597</v>
      </c>
      <c r="H37" s="94"/>
      <c r="I37" s="95">
        <v>2322</v>
      </c>
      <c r="J37" s="77" t="s">
        <v>5427</v>
      </c>
      <c r="K37" s="77"/>
      <c r="L37" s="93" t="s">
        <v>4624</v>
      </c>
      <c r="M37" s="96" t="s">
        <v>7461</v>
      </c>
      <c r="N37" s="96"/>
      <c r="O37" s="109">
        <v>1</v>
      </c>
      <c r="P37" s="77">
        <v>390</v>
      </c>
      <c r="Q37" s="77">
        <v>570</v>
      </c>
      <c r="R37" s="77">
        <v>610</v>
      </c>
      <c r="S37" s="77"/>
      <c r="T37" s="77"/>
      <c r="U37" s="77"/>
      <c r="V37" s="77"/>
      <c r="W37" s="77"/>
      <c r="X37" s="77"/>
      <c r="Y37" s="77"/>
      <c r="Z37" s="77"/>
      <c r="AA37" s="77"/>
      <c r="AB37" s="77"/>
      <c r="AC37" s="77"/>
      <c r="AD37" s="77"/>
      <c r="AE37" s="77"/>
      <c r="AF37" s="77"/>
      <c r="AG37" s="77"/>
      <c r="AH37" s="77"/>
      <c r="AI37" s="77"/>
      <c r="AJ37" s="77"/>
      <c r="AK37" s="77"/>
      <c r="AL37" s="77"/>
      <c r="AM37" s="94" t="s">
        <v>4657</v>
      </c>
      <c r="AN37" s="94"/>
      <c r="AO37" s="77"/>
      <c r="AP37" s="77"/>
      <c r="AQ37" s="77"/>
      <c r="AR37" s="77"/>
      <c r="AS37" s="97"/>
      <c r="AT37" s="77">
        <v>2589</v>
      </c>
      <c r="AU37" s="77">
        <v>35</v>
      </c>
      <c r="AV37" s="94" t="s">
        <v>4653</v>
      </c>
      <c r="AW37" s="77" t="s">
        <v>2868</v>
      </c>
      <c r="AX37" s="94" t="s">
        <v>3232</v>
      </c>
      <c r="AY37" s="77"/>
      <c r="AZ37" s="83">
        <f t="shared" si="1"/>
        <v>0.135603</v>
      </c>
    </row>
    <row r="38" spans="1:52" s="99" customFormat="1" ht="34.950000000000003" customHeight="1" x14ac:dyDescent="0.45">
      <c r="A38" s="108" t="s">
        <v>5811</v>
      </c>
      <c r="B38" s="77">
        <v>2</v>
      </c>
      <c r="C38" s="93" t="s">
        <v>4655</v>
      </c>
      <c r="D38" s="93"/>
      <c r="E38" s="93"/>
      <c r="F38" s="94"/>
      <c r="G38" s="93"/>
      <c r="H38" s="94"/>
      <c r="I38" s="95">
        <v>2323</v>
      </c>
      <c r="J38" s="94"/>
      <c r="K38" s="94"/>
      <c r="L38" s="93" t="s">
        <v>4624</v>
      </c>
      <c r="M38" s="96" t="s">
        <v>7461</v>
      </c>
      <c r="N38" s="96"/>
      <c r="O38" s="109">
        <v>1</v>
      </c>
      <c r="P38" s="77">
        <v>390</v>
      </c>
      <c r="Q38" s="77">
        <v>570</v>
      </c>
      <c r="R38" s="77">
        <v>610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2590</v>
      </c>
      <c r="AU38" s="77">
        <v>35</v>
      </c>
      <c r="AV38" s="94" t="s">
        <v>4653</v>
      </c>
      <c r="AW38" s="77" t="s">
        <v>2868</v>
      </c>
      <c r="AX38" s="94" t="s">
        <v>3232</v>
      </c>
      <c r="AY38" s="77"/>
      <c r="AZ38" s="83">
        <f t="shared" si="1"/>
        <v>0.135603</v>
      </c>
    </row>
    <row r="39" spans="1:52" s="99" customFormat="1" ht="34.950000000000003" customHeight="1" x14ac:dyDescent="0.45">
      <c r="A39" s="108" t="s">
        <v>5811</v>
      </c>
      <c r="B39" s="77">
        <v>2</v>
      </c>
      <c r="C39" s="93" t="s">
        <v>4655</v>
      </c>
      <c r="D39" s="93"/>
      <c r="E39" s="93"/>
      <c r="F39" s="94"/>
      <c r="G39" s="93"/>
      <c r="H39" s="94"/>
      <c r="I39" s="95">
        <v>2324</v>
      </c>
      <c r="J39" s="94"/>
      <c r="K39" s="94"/>
      <c r="L39" s="93" t="s">
        <v>3474</v>
      </c>
      <c r="M39" s="96" t="s">
        <v>7434</v>
      </c>
      <c r="N39" s="96"/>
      <c r="O39" s="109">
        <v>1</v>
      </c>
      <c r="P39" s="77">
        <v>450</v>
      </c>
      <c r="Q39" s="77">
        <v>450</v>
      </c>
      <c r="R39" s="77">
        <v>700</v>
      </c>
      <c r="S39" s="77"/>
      <c r="T39" s="77"/>
      <c r="U39" s="77"/>
      <c r="V39" s="77"/>
      <c r="W39" s="77"/>
      <c r="X39" s="77"/>
      <c r="Y39" s="77"/>
      <c r="Z39" s="77"/>
      <c r="AA39" s="77"/>
      <c r="AB39" s="77"/>
      <c r="AC39" s="77"/>
      <c r="AD39" s="77"/>
      <c r="AE39" s="77"/>
      <c r="AF39" s="77"/>
      <c r="AG39" s="77"/>
      <c r="AH39" s="77"/>
      <c r="AI39" s="77"/>
      <c r="AJ39" s="77" t="s">
        <v>3043</v>
      </c>
      <c r="AK39" s="77"/>
      <c r="AL39" s="77"/>
      <c r="AM39" s="94"/>
      <c r="AN39" s="94"/>
      <c r="AO39" s="77"/>
      <c r="AP39" s="77"/>
      <c r="AQ39" s="77"/>
      <c r="AR39" s="77"/>
      <c r="AS39" s="97"/>
      <c r="AT39" s="77">
        <v>2591</v>
      </c>
      <c r="AU39" s="77">
        <v>35</v>
      </c>
      <c r="AV39" s="94" t="s">
        <v>4653</v>
      </c>
      <c r="AW39" s="77" t="s">
        <v>2874</v>
      </c>
      <c r="AX39" s="94" t="s">
        <v>3074</v>
      </c>
      <c r="AY39" s="77"/>
      <c r="AZ39" s="83">
        <f t="shared" si="1"/>
        <v>0.14174999999999999</v>
      </c>
    </row>
    <row r="40" spans="1:52" s="99" customFormat="1" ht="34.950000000000003" customHeight="1" x14ac:dyDescent="0.45">
      <c r="A40" s="108" t="s">
        <v>5811</v>
      </c>
      <c r="B40" s="77">
        <v>2</v>
      </c>
      <c r="C40" s="93" t="s">
        <v>4655</v>
      </c>
      <c r="D40" s="93" t="s">
        <v>4663</v>
      </c>
      <c r="E40" s="93"/>
      <c r="F40" s="94">
        <v>2</v>
      </c>
      <c r="G40" s="93" t="s">
        <v>4664</v>
      </c>
      <c r="H40" s="94"/>
      <c r="I40" s="95">
        <v>2325</v>
      </c>
      <c r="J40" s="77" t="s">
        <v>5427</v>
      </c>
      <c r="K40" s="77"/>
      <c r="L40" s="93" t="s">
        <v>3639</v>
      </c>
      <c r="M40" s="96" t="s">
        <v>7469</v>
      </c>
      <c r="N40" s="96"/>
      <c r="O40" s="109">
        <v>1</v>
      </c>
      <c r="P40" s="77">
        <v>390</v>
      </c>
      <c r="Q40" s="77">
        <v>620</v>
      </c>
      <c r="R40" s="77">
        <v>1340</v>
      </c>
      <c r="S40" s="77"/>
      <c r="T40" s="77"/>
      <c r="U40" s="77"/>
      <c r="V40" s="77"/>
      <c r="W40" s="77"/>
      <c r="X40" s="77"/>
      <c r="Y40" s="77"/>
      <c r="Z40" s="77"/>
      <c r="AA40" s="77"/>
      <c r="AB40" s="77"/>
      <c r="AC40" s="77"/>
      <c r="AD40" s="77"/>
      <c r="AE40" s="77"/>
      <c r="AF40" s="77"/>
      <c r="AG40" s="77"/>
      <c r="AH40" s="77"/>
      <c r="AI40" s="77"/>
      <c r="AJ40" s="77"/>
      <c r="AK40" s="77"/>
      <c r="AL40" s="77"/>
      <c r="AM40" s="94" t="s">
        <v>1746</v>
      </c>
      <c r="AN40" s="94"/>
      <c r="AO40" s="77"/>
      <c r="AP40" s="77"/>
      <c r="AQ40" s="77"/>
      <c r="AR40" s="77"/>
      <c r="AS40" s="97"/>
      <c r="AT40" s="77">
        <v>2592</v>
      </c>
      <c r="AU40" s="77">
        <v>35</v>
      </c>
      <c r="AV40" s="94" t="s">
        <v>4653</v>
      </c>
      <c r="AW40" s="77" t="s">
        <v>2874</v>
      </c>
      <c r="AX40" s="94" t="s">
        <v>3232</v>
      </c>
      <c r="AY40" s="77"/>
      <c r="AZ40" s="83">
        <f t="shared" si="1"/>
        <v>0.32401200000000002</v>
      </c>
    </row>
    <row r="41" spans="1:52" s="99" customFormat="1" ht="34.950000000000003" customHeight="1" x14ac:dyDescent="0.45">
      <c r="A41" s="108" t="s">
        <v>5811</v>
      </c>
      <c r="B41" s="77">
        <v>2</v>
      </c>
      <c r="C41" s="93" t="s">
        <v>4655</v>
      </c>
      <c r="D41" s="93"/>
      <c r="E41" s="93"/>
      <c r="F41" s="94"/>
      <c r="G41" s="93"/>
      <c r="H41" s="94"/>
      <c r="I41" s="95">
        <v>2326</v>
      </c>
      <c r="J41" s="94"/>
      <c r="K41" s="94"/>
      <c r="L41" s="93" t="s">
        <v>3673</v>
      </c>
      <c r="M41" s="96"/>
      <c r="N41" s="96"/>
      <c r="O41" s="109">
        <v>1</v>
      </c>
      <c r="P41" s="77">
        <v>1400</v>
      </c>
      <c r="Q41" s="77">
        <v>600</v>
      </c>
      <c r="R41" s="77">
        <v>700</v>
      </c>
      <c r="S41" s="77"/>
      <c r="T41" s="77"/>
      <c r="U41" s="77"/>
      <c r="V41" s="77"/>
      <c r="W41" s="77"/>
      <c r="X41" s="77"/>
      <c r="Y41" s="77"/>
      <c r="Z41" s="77"/>
      <c r="AA41" s="77"/>
      <c r="AB41" s="77"/>
      <c r="AC41" s="77"/>
      <c r="AD41" s="77"/>
      <c r="AE41" s="77"/>
      <c r="AF41" s="77"/>
      <c r="AG41" s="77"/>
      <c r="AH41" s="77"/>
      <c r="AI41" s="77"/>
      <c r="AJ41" s="77"/>
      <c r="AK41" s="77"/>
      <c r="AL41" s="77"/>
      <c r="AM41" s="94" t="s">
        <v>4657</v>
      </c>
      <c r="AN41" s="94"/>
      <c r="AO41" s="77"/>
      <c r="AP41" s="77"/>
      <c r="AQ41" s="77"/>
      <c r="AR41" s="77"/>
      <c r="AS41" s="97"/>
      <c r="AT41" s="77">
        <v>2593</v>
      </c>
      <c r="AU41" s="77">
        <v>35</v>
      </c>
      <c r="AV41" s="94" t="s">
        <v>4653</v>
      </c>
      <c r="AW41" s="77" t="s">
        <v>2868</v>
      </c>
      <c r="AX41" s="94" t="s">
        <v>3232</v>
      </c>
      <c r="AY41" s="77"/>
      <c r="AZ41" s="83">
        <f t="shared" si="1"/>
        <v>0.58799999999999997</v>
      </c>
    </row>
    <row r="42" spans="1:52" s="99" customFormat="1" ht="34.950000000000003" customHeight="1" x14ac:dyDescent="0.45">
      <c r="A42" s="108" t="s">
        <v>5811</v>
      </c>
      <c r="B42" s="77">
        <v>2</v>
      </c>
      <c r="C42" s="93" t="s">
        <v>4655</v>
      </c>
      <c r="D42" s="93"/>
      <c r="E42" s="93"/>
      <c r="F42" s="94"/>
      <c r="G42" s="93"/>
      <c r="H42" s="94"/>
      <c r="I42" s="95">
        <v>2327</v>
      </c>
      <c r="J42" s="94"/>
      <c r="K42" s="94"/>
      <c r="L42" s="93" t="s">
        <v>3474</v>
      </c>
      <c r="M42" s="96" t="s">
        <v>7434</v>
      </c>
      <c r="N42" s="96"/>
      <c r="O42" s="109">
        <v>1</v>
      </c>
      <c r="P42" s="77">
        <v>450</v>
      </c>
      <c r="Q42" s="77">
        <v>450</v>
      </c>
      <c r="R42" s="77">
        <v>700</v>
      </c>
      <c r="S42" s="77"/>
      <c r="T42" s="77"/>
      <c r="U42" s="77"/>
      <c r="V42" s="77"/>
      <c r="W42" s="77"/>
      <c r="X42" s="77"/>
      <c r="Y42" s="77"/>
      <c r="Z42" s="77"/>
      <c r="AA42" s="77"/>
      <c r="AB42" s="77"/>
      <c r="AC42" s="77"/>
      <c r="AD42" s="77"/>
      <c r="AE42" s="77"/>
      <c r="AF42" s="77"/>
      <c r="AG42" s="77"/>
      <c r="AH42" s="77"/>
      <c r="AI42" s="77"/>
      <c r="AJ42" s="77" t="s">
        <v>3043</v>
      </c>
      <c r="AK42" s="77"/>
      <c r="AL42" s="77"/>
      <c r="AM42" s="94"/>
      <c r="AN42" s="94"/>
      <c r="AO42" s="77"/>
      <c r="AP42" s="77"/>
      <c r="AQ42" s="77"/>
      <c r="AR42" s="77"/>
      <c r="AS42" s="97"/>
      <c r="AT42" s="77">
        <v>2594</v>
      </c>
      <c r="AU42" s="77">
        <v>35</v>
      </c>
      <c r="AV42" s="94" t="s">
        <v>4653</v>
      </c>
      <c r="AW42" s="77" t="s">
        <v>2874</v>
      </c>
      <c r="AX42" s="94" t="s">
        <v>3074</v>
      </c>
      <c r="AY42" s="77"/>
      <c r="AZ42" s="83">
        <f t="shared" si="1"/>
        <v>0.14174999999999999</v>
      </c>
    </row>
    <row r="43" spans="1:52" s="99" customFormat="1" ht="34.950000000000003" customHeight="1" x14ac:dyDescent="0.45">
      <c r="A43" s="108" t="s">
        <v>5811</v>
      </c>
      <c r="B43" s="77">
        <v>2</v>
      </c>
      <c r="C43" s="93" t="s">
        <v>4655</v>
      </c>
      <c r="D43" s="93"/>
      <c r="E43" s="93"/>
      <c r="F43" s="94"/>
      <c r="G43" s="93"/>
      <c r="H43" s="94"/>
      <c r="I43" s="95">
        <v>2328</v>
      </c>
      <c r="J43" s="94"/>
      <c r="K43" s="94"/>
      <c r="L43" s="93" t="s">
        <v>4017</v>
      </c>
      <c r="M43" s="96" t="s">
        <v>7435</v>
      </c>
      <c r="N43" s="96"/>
      <c r="O43" s="109">
        <v>1</v>
      </c>
      <c r="P43" s="77">
        <v>450</v>
      </c>
      <c r="Q43" s="77">
        <v>450</v>
      </c>
      <c r="R43" s="77">
        <v>700</v>
      </c>
      <c r="S43" s="77"/>
      <c r="T43" s="77"/>
      <c r="U43" s="77"/>
      <c r="V43" s="77"/>
      <c r="W43" s="77"/>
      <c r="X43" s="77"/>
      <c r="Y43" s="77"/>
      <c r="Z43" s="77"/>
      <c r="AA43" s="77"/>
      <c r="AB43" s="77"/>
      <c r="AC43" s="77"/>
      <c r="AD43" s="77"/>
      <c r="AE43" s="77"/>
      <c r="AF43" s="77"/>
      <c r="AG43" s="77"/>
      <c r="AH43" s="77"/>
      <c r="AI43" s="77"/>
      <c r="AJ43" s="77" t="s">
        <v>3043</v>
      </c>
      <c r="AK43" s="77" t="s">
        <v>3043</v>
      </c>
      <c r="AL43" s="77"/>
      <c r="AM43" s="94"/>
      <c r="AN43" s="94"/>
      <c r="AO43" s="77"/>
      <c r="AP43" s="77"/>
      <c r="AQ43" s="77"/>
      <c r="AR43" s="77"/>
      <c r="AS43" s="97"/>
      <c r="AT43" s="77">
        <v>2595</v>
      </c>
      <c r="AU43" s="77">
        <v>35</v>
      </c>
      <c r="AV43" s="94" t="s">
        <v>4653</v>
      </c>
      <c r="AW43" s="77" t="s">
        <v>2874</v>
      </c>
      <c r="AX43" s="94" t="s">
        <v>3074</v>
      </c>
      <c r="AY43" s="77"/>
      <c r="AZ43" s="83">
        <f t="shared" si="1"/>
        <v>0.14174999999999999</v>
      </c>
    </row>
    <row r="44" spans="1:52" s="99" customFormat="1" ht="34.950000000000003" customHeight="1" x14ac:dyDescent="0.45">
      <c r="A44" s="108" t="s">
        <v>5811</v>
      </c>
      <c r="B44" s="77">
        <v>2</v>
      </c>
      <c r="C44" s="93" t="s">
        <v>4655</v>
      </c>
      <c r="D44" s="93" t="s">
        <v>4668</v>
      </c>
      <c r="E44" s="93"/>
      <c r="F44" s="94">
        <v>2</v>
      </c>
      <c r="G44" s="93" t="s">
        <v>4669</v>
      </c>
      <c r="H44" s="94"/>
      <c r="I44" s="95">
        <v>2329</v>
      </c>
      <c r="J44" s="77" t="s">
        <v>5427</v>
      </c>
      <c r="K44" s="77"/>
      <c r="L44" s="93" t="s">
        <v>3673</v>
      </c>
      <c r="M44" s="96"/>
      <c r="N44" s="96"/>
      <c r="O44" s="109">
        <v>1</v>
      </c>
      <c r="P44" s="77">
        <v>1400</v>
      </c>
      <c r="Q44" s="77">
        <v>600</v>
      </c>
      <c r="R44" s="77">
        <v>700</v>
      </c>
      <c r="S44" s="77"/>
      <c r="T44" s="77"/>
      <c r="U44" s="77"/>
      <c r="V44" s="77"/>
      <c r="W44" s="77"/>
      <c r="X44" s="77"/>
      <c r="Y44" s="77"/>
      <c r="Z44" s="77"/>
      <c r="AA44" s="77"/>
      <c r="AB44" s="77"/>
      <c r="AC44" s="77"/>
      <c r="AD44" s="77"/>
      <c r="AE44" s="77"/>
      <c r="AF44" s="77"/>
      <c r="AG44" s="77"/>
      <c r="AH44" s="77"/>
      <c r="AI44" s="77"/>
      <c r="AJ44" s="77"/>
      <c r="AK44" s="77"/>
      <c r="AL44" s="77"/>
      <c r="AM44" s="94" t="s">
        <v>4670</v>
      </c>
      <c r="AN44" s="94"/>
      <c r="AO44" s="77"/>
      <c r="AP44" s="77"/>
      <c r="AQ44" s="77"/>
      <c r="AR44" s="77"/>
      <c r="AS44" s="97"/>
      <c r="AT44" s="77">
        <v>2596</v>
      </c>
      <c r="AU44" s="77">
        <v>35</v>
      </c>
      <c r="AV44" s="94" t="s">
        <v>4653</v>
      </c>
      <c r="AW44" s="77" t="s">
        <v>2868</v>
      </c>
      <c r="AX44" s="94" t="s">
        <v>3232</v>
      </c>
      <c r="AY44" s="77"/>
      <c r="AZ44" s="83">
        <f t="shared" si="1"/>
        <v>0.58799999999999997</v>
      </c>
    </row>
    <row r="45" spans="1:52" s="99" customFormat="1" ht="34.950000000000003" customHeight="1" x14ac:dyDescent="0.45">
      <c r="A45" s="108" t="s">
        <v>5811</v>
      </c>
      <c r="B45" s="77">
        <v>2</v>
      </c>
      <c r="C45" s="93" t="s">
        <v>4655</v>
      </c>
      <c r="D45" s="93" t="s">
        <v>4668</v>
      </c>
      <c r="E45" s="93"/>
      <c r="F45" s="94">
        <v>2</v>
      </c>
      <c r="G45" s="93" t="s">
        <v>4669</v>
      </c>
      <c r="H45" s="94"/>
      <c r="I45" s="95">
        <v>2330</v>
      </c>
      <c r="J45" s="77" t="s">
        <v>5427</v>
      </c>
      <c r="K45" s="77"/>
      <c r="L45" s="93" t="s">
        <v>4624</v>
      </c>
      <c r="M45" s="96" t="s">
        <v>7461</v>
      </c>
      <c r="N45" s="96"/>
      <c r="O45" s="109">
        <v>1</v>
      </c>
      <c r="P45" s="77">
        <v>390</v>
      </c>
      <c r="Q45" s="77">
        <v>570</v>
      </c>
      <c r="R45" s="77">
        <v>610</v>
      </c>
      <c r="S45" s="77"/>
      <c r="T45" s="77"/>
      <c r="U45" s="77"/>
      <c r="V45" s="77"/>
      <c r="W45" s="77"/>
      <c r="X45" s="77"/>
      <c r="Y45" s="77"/>
      <c r="Z45" s="77"/>
      <c r="AA45" s="77"/>
      <c r="AB45" s="77"/>
      <c r="AC45" s="77"/>
      <c r="AD45" s="77"/>
      <c r="AE45" s="77"/>
      <c r="AF45" s="77"/>
      <c r="AG45" s="77"/>
      <c r="AH45" s="77"/>
      <c r="AI45" s="77"/>
      <c r="AJ45" s="77"/>
      <c r="AK45" s="77"/>
      <c r="AL45" s="77"/>
      <c r="AM45" s="94" t="s">
        <v>4670</v>
      </c>
      <c r="AN45" s="94"/>
      <c r="AO45" s="77"/>
      <c r="AP45" s="77"/>
      <c r="AQ45" s="77"/>
      <c r="AR45" s="77"/>
      <c r="AS45" s="97"/>
      <c r="AT45" s="77">
        <v>2597</v>
      </c>
      <c r="AU45" s="77">
        <v>35</v>
      </c>
      <c r="AV45" s="94" t="s">
        <v>4653</v>
      </c>
      <c r="AW45" s="77" t="s">
        <v>2868</v>
      </c>
      <c r="AX45" s="94" t="s">
        <v>3232</v>
      </c>
      <c r="AY45" s="77"/>
      <c r="AZ45" s="83">
        <f t="shared" si="1"/>
        <v>0.135603</v>
      </c>
    </row>
    <row r="46" spans="1:52" s="99" customFormat="1" ht="34.950000000000003" customHeight="1" x14ac:dyDescent="0.45">
      <c r="A46" s="108" t="s">
        <v>5811</v>
      </c>
      <c r="B46" s="77">
        <v>2</v>
      </c>
      <c r="C46" s="93" t="s">
        <v>4655</v>
      </c>
      <c r="D46" s="93" t="s">
        <v>4668</v>
      </c>
      <c r="E46" s="93"/>
      <c r="F46" s="94">
        <v>2</v>
      </c>
      <c r="G46" s="93" t="s">
        <v>4669</v>
      </c>
      <c r="H46" s="94"/>
      <c r="I46" s="95">
        <v>2331</v>
      </c>
      <c r="J46" s="77" t="s">
        <v>5427</v>
      </c>
      <c r="K46" s="77"/>
      <c r="L46" s="93" t="s">
        <v>4624</v>
      </c>
      <c r="M46" s="96" t="s">
        <v>7461</v>
      </c>
      <c r="N46" s="96"/>
      <c r="O46" s="109">
        <v>1</v>
      </c>
      <c r="P46" s="77">
        <v>390</v>
      </c>
      <c r="Q46" s="77">
        <v>570</v>
      </c>
      <c r="R46" s="77">
        <v>610</v>
      </c>
      <c r="S46" s="77"/>
      <c r="T46" s="77"/>
      <c r="U46" s="77"/>
      <c r="V46" s="77"/>
      <c r="W46" s="77"/>
      <c r="X46" s="77"/>
      <c r="Y46" s="77"/>
      <c r="Z46" s="77"/>
      <c r="AA46" s="77"/>
      <c r="AB46" s="77"/>
      <c r="AC46" s="77"/>
      <c r="AD46" s="77"/>
      <c r="AE46" s="77"/>
      <c r="AF46" s="77"/>
      <c r="AG46" s="77"/>
      <c r="AH46" s="77"/>
      <c r="AI46" s="77"/>
      <c r="AJ46" s="77"/>
      <c r="AK46" s="77"/>
      <c r="AL46" s="77"/>
      <c r="AM46" s="94" t="s">
        <v>4670</v>
      </c>
      <c r="AN46" s="94"/>
      <c r="AO46" s="77"/>
      <c r="AP46" s="77"/>
      <c r="AQ46" s="77"/>
      <c r="AR46" s="77"/>
      <c r="AS46" s="97"/>
      <c r="AT46" s="77">
        <v>2598</v>
      </c>
      <c r="AU46" s="77">
        <v>35</v>
      </c>
      <c r="AV46" s="94" t="s">
        <v>4653</v>
      </c>
      <c r="AW46" s="77" t="s">
        <v>2868</v>
      </c>
      <c r="AX46" s="94" t="s">
        <v>3232</v>
      </c>
      <c r="AY46" s="77"/>
      <c r="AZ46" s="83">
        <f t="shared" si="1"/>
        <v>0.135603</v>
      </c>
    </row>
    <row r="47" spans="1:52" s="99" customFormat="1" ht="34.950000000000003" customHeight="1" x14ac:dyDescent="0.45">
      <c r="A47" s="108" t="s">
        <v>5811</v>
      </c>
      <c r="B47" s="77">
        <v>2</v>
      </c>
      <c r="C47" s="93" t="s">
        <v>4655</v>
      </c>
      <c r="D47" s="93"/>
      <c r="E47" s="93"/>
      <c r="F47" s="94"/>
      <c r="G47" s="93"/>
      <c r="H47" s="94"/>
      <c r="I47" s="95">
        <v>2332</v>
      </c>
      <c r="J47" s="94"/>
      <c r="K47" s="94"/>
      <c r="L47" s="93" t="s">
        <v>3673</v>
      </c>
      <c r="M47" s="96"/>
      <c r="N47" s="96"/>
      <c r="O47" s="109">
        <v>1</v>
      </c>
      <c r="P47" s="77">
        <v>1400</v>
      </c>
      <c r="Q47" s="77">
        <v>600</v>
      </c>
      <c r="R47" s="77">
        <v>700</v>
      </c>
      <c r="S47" s="77"/>
      <c r="T47" s="77"/>
      <c r="U47" s="77"/>
      <c r="V47" s="77"/>
      <c r="W47" s="77"/>
      <c r="X47" s="77"/>
      <c r="Y47" s="77"/>
      <c r="Z47" s="77"/>
      <c r="AA47" s="77"/>
      <c r="AB47" s="77"/>
      <c r="AC47" s="77"/>
      <c r="AD47" s="77"/>
      <c r="AE47" s="77"/>
      <c r="AF47" s="77"/>
      <c r="AG47" s="77"/>
      <c r="AH47" s="77"/>
      <c r="AI47" s="77"/>
      <c r="AJ47" s="77"/>
      <c r="AK47" s="77"/>
      <c r="AL47" s="77"/>
      <c r="AM47" s="94" t="s">
        <v>4657</v>
      </c>
      <c r="AN47" s="94"/>
      <c r="AO47" s="77"/>
      <c r="AP47" s="77"/>
      <c r="AQ47" s="77"/>
      <c r="AR47" s="77"/>
      <c r="AS47" s="97"/>
      <c r="AT47" s="77">
        <v>2599</v>
      </c>
      <c r="AU47" s="77">
        <v>35</v>
      </c>
      <c r="AV47" s="94" t="s">
        <v>4653</v>
      </c>
      <c r="AW47" s="77" t="s">
        <v>2868</v>
      </c>
      <c r="AX47" s="94" t="s">
        <v>3232</v>
      </c>
      <c r="AY47" s="77"/>
      <c r="AZ47" s="83">
        <f t="shared" si="1"/>
        <v>0.58799999999999997</v>
      </c>
    </row>
    <row r="48" spans="1:52" s="99" customFormat="1" ht="34.950000000000003" customHeight="1" x14ac:dyDescent="0.45">
      <c r="A48" s="108" t="s">
        <v>5811</v>
      </c>
      <c r="B48" s="77">
        <v>2</v>
      </c>
      <c r="C48" s="93" t="s">
        <v>4655</v>
      </c>
      <c r="D48" s="93"/>
      <c r="E48" s="93"/>
      <c r="F48" s="94"/>
      <c r="G48" s="93"/>
      <c r="H48" s="94"/>
      <c r="I48" s="95">
        <v>2333</v>
      </c>
      <c r="J48" s="94"/>
      <c r="K48" s="94"/>
      <c r="L48" s="93" t="s">
        <v>4624</v>
      </c>
      <c r="M48" s="96" t="s">
        <v>7461</v>
      </c>
      <c r="N48" s="96"/>
      <c r="O48" s="109">
        <v>1</v>
      </c>
      <c r="P48" s="77">
        <v>590</v>
      </c>
      <c r="Q48" s="77">
        <v>550</v>
      </c>
      <c r="R48" s="77">
        <v>620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2600</v>
      </c>
      <c r="AU48" s="77">
        <v>35</v>
      </c>
      <c r="AV48" s="94" t="s">
        <v>4653</v>
      </c>
      <c r="AW48" s="77" t="s">
        <v>2868</v>
      </c>
      <c r="AX48" s="94" t="s">
        <v>3232</v>
      </c>
      <c r="AY48" s="77"/>
      <c r="AZ48" s="83">
        <f t="shared" si="1"/>
        <v>0.20119000000000001</v>
      </c>
    </row>
    <row r="49" spans="1:52" s="99" customFormat="1" ht="34.950000000000003" customHeight="1" x14ac:dyDescent="0.45">
      <c r="A49" s="108" t="s">
        <v>5811</v>
      </c>
      <c r="B49" s="77">
        <v>2</v>
      </c>
      <c r="C49" s="93" t="s">
        <v>4655</v>
      </c>
      <c r="D49" s="93"/>
      <c r="E49" s="93"/>
      <c r="F49" s="94"/>
      <c r="G49" s="93"/>
      <c r="H49" s="94"/>
      <c r="I49" s="95">
        <v>2334</v>
      </c>
      <c r="J49" s="94"/>
      <c r="K49" s="94"/>
      <c r="L49" s="93" t="s">
        <v>4624</v>
      </c>
      <c r="M49" s="96" t="s">
        <v>7461</v>
      </c>
      <c r="N49" s="96"/>
      <c r="O49" s="109">
        <v>1</v>
      </c>
      <c r="P49" s="77">
        <v>590</v>
      </c>
      <c r="Q49" s="77">
        <v>550</v>
      </c>
      <c r="R49" s="77">
        <v>620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2601</v>
      </c>
      <c r="AU49" s="77">
        <v>35</v>
      </c>
      <c r="AV49" s="94" t="s">
        <v>4653</v>
      </c>
      <c r="AW49" s="77" t="s">
        <v>2868</v>
      </c>
      <c r="AX49" s="94" t="s">
        <v>3232</v>
      </c>
      <c r="AY49" s="77"/>
      <c r="AZ49" s="83">
        <f t="shared" si="1"/>
        <v>0.20119000000000001</v>
      </c>
    </row>
    <row r="50" spans="1:52" s="99" customFormat="1" ht="34.950000000000003" customHeight="1" x14ac:dyDescent="0.45">
      <c r="A50" s="108" t="s">
        <v>5811</v>
      </c>
      <c r="B50" s="77">
        <v>2</v>
      </c>
      <c r="C50" s="93" t="s">
        <v>4655</v>
      </c>
      <c r="D50" s="93"/>
      <c r="E50" s="93"/>
      <c r="F50" s="94"/>
      <c r="G50" s="93"/>
      <c r="H50" s="94"/>
      <c r="I50" s="95">
        <v>2335</v>
      </c>
      <c r="J50" s="94"/>
      <c r="K50" s="94"/>
      <c r="L50" s="93" t="s">
        <v>3474</v>
      </c>
      <c r="M50" s="96" t="s">
        <v>7434</v>
      </c>
      <c r="N50" s="96"/>
      <c r="O50" s="109">
        <v>1</v>
      </c>
      <c r="P50" s="77">
        <v>450</v>
      </c>
      <c r="Q50" s="77">
        <v>450</v>
      </c>
      <c r="R50" s="77">
        <v>700</v>
      </c>
      <c r="S50" s="77"/>
      <c r="T50" s="77"/>
      <c r="U50" s="77"/>
      <c r="V50" s="77"/>
      <c r="W50" s="77"/>
      <c r="X50" s="77"/>
      <c r="Y50" s="77"/>
      <c r="Z50" s="77"/>
      <c r="AA50" s="77"/>
      <c r="AB50" s="77"/>
      <c r="AC50" s="77"/>
      <c r="AD50" s="77"/>
      <c r="AE50" s="77"/>
      <c r="AF50" s="77"/>
      <c r="AG50" s="77"/>
      <c r="AH50" s="77"/>
      <c r="AI50" s="77"/>
      <c r="AJ50" s="77" t="s">
        <v>3043</v>
      </c>
      <c r="AK50" s="77"/>
      <c r="AL50" s="77"/>
      <c r="AM50" s="94"/>
      <c r="AN50" s="94"/>
      <c r="AO50" s="77"/>
      <c r="AP50" s="77"/>
      <c r="AQ50" s="77"/>
      <c r="AR50" s="77"/>
      <c r="AS50" s="97"/>
      <c r="AT50" s="77">
        <v>2602</v>
      </c>
      <c r="AU50" s="77">
        <v>35</v>
      </c>
      <c r="AV50" s="94" t="s">
        <v>4653</v>
      </c>
      <c r="AW50" s="77" t="s">
        <v>2874</v>
      </c>
      <c r="AX50" s="94" t="s">
        <v>3074</v>
      </c>
      <c r="AY50" s="77"/>
      <c r="AZ50" s="83">
        <f t="shared" si="1"/>
        <v>0.14174999999999999</v>
      </c>
    </row>
    <row r="51" spans="1:52" s="99" customFormat="1" ht="34.950000000000003" customHeight="1" x14ac:dyDescent="0.45">
      <c r="A51" s="108" t="s">
        <v>5811</v>
      </c>
      <c r="B51" s="77">
        <v>2</v>
      </c>
      <c r="C51" s="93" t="s">
        <v>4655</v>
      </c>
      <c r="D51" s="93"/>
      <c r="E51" s="93"/>
      <c r="F51" s="94"/>
      <c r="G51" s="93"/>
      <c r="H51" s="94"/>
      <c r="I51" s="95">
        <v>2336</v>
      </c>
      <c r="J51" s="94"/>
      <c r="K51" s="94"/>
      <c r="L51" s="93" t="s">
        <v>3619</v>
      </c>
      <c r="M51" s="96"/>
      <c r="N51" s="96"/>
      <c r="O51" s="109">
        <v>1</v>
      </c>
      <c r="P51" s="77">
        <v>1060</v>
      </c>
      <c r="Q51" s="77">
        <v>730</v>
      </c>
      <c r="R51" s="77">
        <v>740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2603</v>
      </c>
      <c r="AU51" s="77">
        <v>35</v>
      </c>
      <c r="AV51" s="94" t="s">
        <v>4653</v>
      </c>
      <c r="AW51" s="77" t="s">
        <v>2874</v>
      </c>
      <c r="AX51" s="94" t="s">
        <v>3074</v>
      </c>
      <c r="AY51" s="77"/>
      <c r="AZ51" s="83">
        <f t="shared" si="1"/>
        <v>0.57261200000000001</v>
      </c>
    </row>
    <row r="52" spans="1:52" s="99" customFormat="1" ht="34.950000000000003" customHeight="1" x14ac:dyDescent="0.45">
      <c r="A52" s="108" t="s">
        <v>5811</v>
      </c>
      <c r="B52" s="77">
        <v>2</v>
      </c>
      <c r="C52" s="93" t="s">
        <v>4655</v>
      </c>
      <c r="D52" s="93"/>
      <c r="E52" s="93"/>
      <c r="F52" s="94"/>
      <c r="G52" s="93"/>
      <c r="H52" s="94"/>
      <c r="I52" s="95">
        <v>2337</v>
      </c>
      <c r="J52" s="94"/>
      <c r="K52" s="94"/>
      <c r="L52" s="93" t="s">
        <v>3474</v>
      </c>
      <c r="M52" s="96" t="s">
        <v>7435</v>
      </c>
      <c r="N52" s="96"/>
      <c r="O52" s="109">
        <v>1</v>
      </c>
      <c r="P52" s="77">
        <v>450</v>
      </c>
      <c r="Q52" s="77">
        <v>450</v>
      </c>
      <c r="R52" s="77">
        <v>700</v>
      </c>
      <c r="S52" s="77"/>
      <c r="T52" s="77"/>
      <c r="U52" s="77"/>
      <c r="V52" s="77"/>
      <c r="W52" s="77"/>
      <c r="X52" s="77"/>
      <c r="Y52" s="77"/>
      <c r="Z52" s="77"/>
      <c r="AA52" s="77"/>
      <c r="AB52" s="77"/>
      <c r="AC52" s="77"/>
      <c r="AD52" s="77"/>
      <c r="AE52" s="77"/>
      <c r="AF52" s="77"/>
      <c r="AG52" s="77"/>
      <c r="AH52" s="77"/>
      <c r="AI52" s="77"/>
      <c r="AJ52" s="77" t="s">
        <v>3043</v>
      </c>
      <c r="AK52" s="77"/>
      <c r="AL52" s="77"/>
      <c r="AM52" s="94"/>
      <c r="AN52" s="94"/>
      <c r="AO52" s="77"/>
      <c r="AP52" s="77"/>
      <c r="AQ52" s="77"/>
      <c r="AR52" s="77"/>
      <c r="AS52" s="97"/>
      <c r="AT52" s="77">
        <v>2604</v>
      </c>
      <c r="AU52" s="77">
        <v>35</v>
      </c>
      <c r="AV52" s="94" t="s">
        <v>4653</v>
      </c>
      <c r="AW52" s="77" t="s">
        <v>2874</v>
      </c>
      <c r="AX52" s="94" t="s">
        <v>3232</v>
      </c>
      <c r="AY52" s="77"/>
      <c r="AZ52" s="83">
        <f t="shared" si="1"/>
        <v>0.14174999999999999</v>
      </c>
    </row>
    <row r="53" spans="1:52" s="99" customFormat="1" ht="34.950000000000003" customHeight="1" x14ac:dyDescent="0.45">
      <c r="A53" s="108" t="s">
        <v>5811</v>
      </c>
      <c r="B53" s="77">
        <v>2</v>
      </c>
      <c r="C53" s="93" t="s">
        <v>4655</v>
      </c>
      <c r="D53" s="93" t="s">
        <v>4671</v>
      </c>
      <c r="E53" s="93"/>
      <c r="F53" s="94">
        <v>2</v>
      </c>
      <c r="G53" s="93" t="s">
        <v>4672</v>
      </c>
      <c r="H53" s="94"/>
      <c r="I53" s="95">
        <v>2338</v>
      </c>
      <c r="J53" s="77" t="s">
        <v>5427</v>
      </c>
      <c r="K53" s="77"/>
      <c r="L53" s="93" t="s">
        <v>2916</v>
      </c>
      <c r="M53" s="96" t="s">
        <v>7463</v>
      </c>
      <c r="N53" s="96"/>
      <c r="O53" s="109">
        <v>1</v>
      </c>
      <c r="P53" s="77">
        <v>1790</v>
      </c>
      <c r="Q53" s="77">
        <v>20</v>
      </c>
      <c r="R53" s="77">
        <v>900</v>
      </c>
      <c r="S53" s="77"/>
      <c r="T53" s="77"/>
      <c r="U53" s="77"/>
      <c r="V53" s="77"/>
      <c r="W53" s="77"/>
      <c r="X53" s="77"/>
      <c r="Y53" s="77"/>
      <c r="Z53" s="77"/>
      <c r="AA53" s="77"/>
      <c r="AB53" s="77"/>
      <c r="AC53" s="77"/>
      <c r="AD53" s="77"/>
      <c r="AE53" s="77"/>
      <c r="AF53" s="77"/>
      <c r="AG53" s="77"/>
      <c r="AH53" s="77"/>
      <c r="AI53" s="77"/>
      <c r="AJ53" s="77"/>
      <c r="AK53" s="77"/>
      <c r="AL53" s="77"/>
      <c r="AM53" s="94" t="s">
        <v>4455</v>
      </c>
      <c r="AN53" s="94" t="s">
        <v>3103</v>
      </c>
      <c r="AO53" s="77"/>
      <c r="AP53" s="77"/>
      <c r="AQ53" s="77"/>
      <c r="AR53" s="77"/>
      <c r="AS53" s="97"/>
      <c r="AT53" s="77">
        <v>2605</v>
      </c>
      <c r="AU53" s="77">
        <v>35</v>
      </c>
      <c r="AV53" s="94" t="s">
        <v>4653</v>
      </c>
      <c r="AW53" s="77" t="s">
        <v>2874</v>
      </c>
      <c r="AX53" s="94" t="s">
        <v>3232</v>
      </c>
      <c r="AY53" s="77" t="s">
        <v>7439</v>
      </c>
      <c r="AZ53" s="83">
        <f t="shared" si="1"/>
        <v>3.2219999999999999E-2</v>
      </c>
    </row>
    <row r="54" spans="1:52" s="150" customFormat="1" ht="34.950000000000003" customHeight="1" x14ac:dyDescent="0.45">
      <c r="A54" s="162" t="s">
        <v>5811</v>
      </c>
      <c r="B54" s="143">
        <v>2</v>
      </c>
      <c r="C54" s="142" t="s">
        <v>4655</v>
      </c>
      <c r="D54" s="142"/>
      <c r="E54" s="142"/>
      <c r="F54" s="144"/>
      <c r="G54" s="142"/>
      <c r="H54" s="144"/>
      <c r="I54" s="145">
        <v>2339</v>
      </c>
      <c r="J54" s="144"/>
      <c r="K54" s="144"/>
      <c r="L54" s="142" t="s">
        <v>4673</v>
      </c>
      <c r="M54" s="146"/>
      <c r="N54" s="146"/>
      <c r="O54" s="163">
        <v>1</v>
      </c>
      <c r="P54" s="143">
        <v>450</v>
      </c>
      <c r="Q54" s="143">
        <v>450</v>
      </c>
      <c r="R54" s="143">
        <v>700</v>
      </c>
      <c r="S54" s="143"/>
      <c r="T54" s="143"/>
      <c r="U54" s="143"/>
      <c r="V54" s="143"/>
      <c r="W54" s="143"/>
      <c r="X54" s="143"/>
      <c r="Y54" s="143"/>
      <c r="Z54" s="143"/>
      <c r="AA54" s="143"/>
      <c r="AB54" s="143"/>
      <c r="AC54" s="143"/>
      <c r="AD54" s="143"/>
      <c r="AE54" s="143"/>
      <c r="AF54" s="143"/>
      <c r="AG54" s="143"/>
      <c r="AH54" s="143"/>
      <c r="AI54" s="143"/>
      <c r="AJ54" s="143" t="s">
        <v>3043</v>
      </c>
      <c r="AK54" s="143" t="s">
        <v>3043</v>
      </c>
      <c r="AL54" s="143"/>
      <c r="AM54" s="144"/>
      <c r="AN54" s="144"/>
      <c r="AO54" s="143"/>
      <c r="AP54" s="143"/>
      <c r="AQ54" s="143"/>
      <c r="AR54" s="143"/>
      <c r="AS54" s="148"/>
      <c r="AT54" s="143">
        <v>2606</v>
      </c>
      <c r="AU54" s="143">
        <v>35</v>
      </c>
      <c r="AV54" s="144" t="s">
        <v>4653</v>
      </c>
      <c r="AW54" s="143" t="s">
        <v>2874</v>
      </c>
      <c r="AX54" s="144" t="s">
        <v>2444</v>
      </c>
      <c r="AY54" s="143"/>
      <c r="AZ54" s="83">
        <f t="shared" si="1"/>
        <v>0.14174999999999999</v>
      </c>
    </row>
    <row r="55" spans="1:52" s="99" customFormat="1" ht="34.950000000000003" customHeight="1" x14ac:dyDescent="0.45">
      <c r="A55" s="108" t="s">
        <v>5811</v>
      </c>
      <c r="B55" s="77">
        <v>2</v>
      </c>
      <c r="C55" s="93" t="s">
        <v>4655</v>
      </c>
      <c r="D55" s="93"/>
      <c r="E55" s="93"/>
      <c r="F55" s="94"/>
      <c r="G55" s="93"/>
      <c r="H55" s="94"/>
      <c r="I55" s="95">
        <v>2340</v>
      </c>
      <c r="J55" s="94"/>
      <c r="K55" s="94"/>
      <c r="L55" s="93" t="s">
        <v>3627</v>
      </c>
      <c r="M55" s="96" t="s">
        <v>7470</v>
      </c>
      <c r="N55" s="96"/>
      <c r="O55" s="109">
        <v>1</v>
      </c>
      <c r="P55" s="77">
        <v>940</v>
      </c>
      <c r="Q55" s="77">
        <v>400</v>
      </c>
      <c r="R55" s="77">
        <v>880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2607</v>
      </c>
      <c r="AU55" s="77">
        <v>35</v>
      </c>
      <c r="AV55" s="94" t="s">
        <v>4653</v>
      </c>
      <c r="AW55" s="77" t="s">
        <v>2874</v>
      </c>
      <c r="AX55" s="94" t="s">
        <v>3074</v>
      </c>
      <c r="AY55" s="77"/>
      <c r="AZ55" s="83">
        <f t="shared" si="1"/>
        <v>0.33088000000000001</v>
      </c>
    </row>
    <row r="56" spans="1:52" s="150" customFormat="1" ht="34.950000000000003" customHeight="1" x14ac:dyDescent="0.45">
      <c r="A56" s="162" t="s">
        <v>5811</v>
      </c>
      <c r="B56" s="143">
        <v>2</v>
      </c>
      <c r="C56" s="142" t="s">
        <v>4655</v>
      </c>
      <c r="D56" s="142"/>
      <c r="E56" s="142"/>
      <c r="F56" s="144"/>
      <c r="G56" s="142"/>
      <c r="H56" s="144"/>
      <c r="I56" s="145">
        <v>2341</v>
      </c>
      <c r="J56" s="144"/>
      <c r="K56" s="144"/>
      <c r="L56" s="142" t="s">
        <v>4674</v>
      </c>
      <c r="M56" s="146"/>
      <c r="N56" s="146"/>
      <c r="O56" s="163">
        <v>1</v>
      </c>
      <c r="P56" s="143">
        <v>930</v>
      </c>
      <c r="Q56" s="143">
        <v>300</v>
      </c>
      <c r="R56" s="143">
        <v>930</v>
      </c>
      <c r="S56" s="143"/>
      <c r="T56" s="143"/>
      <c r="U56" s="143"/>
      <c r="V56" s="143"/>
      <c r="W56" s="143"/>
      <c r="X56" s="143"/>
      <c r="Y56" s="143"/>
      <c r="Z56" s="143"/>
      <c r="AA56" s="143"/>
      <c r="AB56" s="143"/>
      <c r="AC56" s="143"/>
      <c r="AD56" s="143"/>
      <c r="AE56" s="143"/>
      <c r="AF56" s="143"/>
      <c r="AG56" s="143"/>
      <c r="AH56" s="143"/>
      <c r="AI56" s="143"/>
      <c r="AJ56" s="143"/>
      <c r="AK56" s="143"/>
      <c r="AL56" s="143"/>
      <c r="AM56" s="144"/>
      <c r="AN56" s="144" t="s">
        <v>4675</v>
      </c>
      <c r="AO56" s="143"/>
      <c r="AP56" s="143"/>
      <c r="AQ56" s="143"/>
      <c r="AR56" s="143"/>
      <c r="AS56" s="148"/>
      <c r="AT56" s="143">
        <v>2608</v>
      </c>
      <c r="AU56" s="143">
        <v>35</v>
      </c>
      <c r="AV56" s="144" t="s">
        <v>4653</v>
      </c>
      <c r="AW56" s="143" t="s">
        <v>2874</v>
      </c>
      <c r="AX56" s="144" t="s">
        <v>3232</v>
      </c>
      <c r="AY56" s="143"/>
      <c r="AZ56" s="83">
        <f t="shared" si="1"/>
        <v>0.25946999999999998</v>
      </c>
    </row>
    <row r="57" spans="1:52" s="99" customFormat="1" ht="34.950000000000003" customHeight="1" x14ac:dyDescent="0.45">
      <c r="A57" s="108" t="s">
        <v>5811</v>
      </c>
      <c r="B57" s="77">
        <v>2</v>
      </c>
      <c r="C57" s="93" t="s">
        <v>4655</v>
      </c>
      <c r="D57" s="93"/>
      <c r="E57" s="93"/>
      <c r="F57" s="94"/>
      <c r="G57" s="93"/>
      <c r="H57" s="94"/>
      <c r="I57" s="95">
        <v>2342</v>
      </c>
      <c r="J57" s="94"/>
      <c r="K57" s="94"/>
      <c r="L57" s="93" t="s">
        <v>3673</v>
      </c>
      <c r="M57" s="96"/>
      <c r="N57" s="96"/>
      <c r="O57" s="109">
        <v>1</v>
      </c>
      <c r="P57" s="77">
        <v>1400</v>
      </c>
      <c r="Q57" s="77">
        <v>600</v>
      </c>
      <c r="R57" s="77">
        <v>700</v>
      </c>
      <c r="S57" s="77"/>
      <c r="T57" s="77"/>
      <c r="U57" s="77"/>
      <c r="V57" s="77"/>
      <c r="W57" s="77"/>
      <c r="X57" s="77"/>
      <c r="Y57" s="77"/>
      <c r="Z57" s="77"/>
      <c r="AA57" s="77"/>
      <c r="AB57" s="77"/>
      <c r="AC57" s="77"/>
      <c r="AD57" s="77"/>
      <c r="AE57" s="77"/>
      <c r="AF57" s="77"/>
      <c r="AG57" s="77"/>
      <c r="AH57" s="77"/>
      <c r="AI57" s="77"/>
      <c r="AJ57" s="77"/>
      <c r="AK57" s="77"/>
      <c r="AL57" s="77"/>
      <c r="AM57" s="94" t="s">
        <v>4657</v>
      </c>
      <c r="AN57" s="94"/>
      <c r="AO57" s="77"/>
      <c r="AP57" s="77"/>
      <c r="AQ57" s="77"/>
      <c r="AR57" s="77"/>
      <c r="AS57" s="97"/>
      <c r="AT57" s="77">
        <v>2609</v>
      </c>
      <c r="AU57" s="77">
        <v>35</v>
      </c>
      <c r="AV57" s="94" t="s">
        <v>4653</v>
      </c>
      <c r="AW57" s="77" t="s">
        <v>2868</v>
      </c>
      <c r="AX57" s="94" t="s">
        <v>3232</v>
      </c>
      <c r="AY57" s="77"/>
      <c r="AZ57" s="83">
        <f t="shared" si="1"/>
        <v>0.58799999999999997</v>
      </c>
    </row>
    <row r="58" spans="1:52" s="99" customFormat="1" ht="34.950000000000003" customHeight="1" x14ac:dyDescent="0.45">
      <c r="A58" s="108" t="s">
        <v>5811</v>
      </c>
      <c r="B58" s="77">
        <v>2</v>
      </c>
      <c r="C58" s="93" t="s">
        <v>4655</v>
      </c>
      <c r="D58" s="93"/>
      <c r="E58" s="93"/>
      <c r="F58" s="94"/>
      <c r="G58" s="93"/>
      <c r="H58" s="94"/>
      <c r="I58" s="95">
        <v>2343</v>
      </c>
      <c r="J58" s="94"/>
      <c r="K58" s="94"/>
      <c r="L58" s="93" t="s">
        <v>4017</v>
      </c>
      <c r="M58" s="96" t="s">
        <v>7435</v>
      </c>
      <c r="N58" s="96"/>
      <c r="O58" s="109">
        <v>1</v>
      </c>
      <c r="P58" s="77">
        <v>450</v>
      </c>
      <c r="Q58" s="77">
        <v>450</v>
      </c>
      <c r="R58" s="77">
        <v>700</v>
      </c>
      <c r="S58" s="77"/>
      <c r="T58" s="77"/>
      <c r="U58" s="77"/>
      <c r="V58" s="77"/>
      <c r="W58" s="77"/>
      <c r="X58" s="77"/>
      <c r="Y58" s="77"/>
      <c r="Z58" s="77"/>
      <c r="AA58" s="77"/>
      <c r="AB58" s="77"/>
      <c r="AC58" s="77"/>
      <c r="AD58" s="77"/>
      <c r="AE58" s="77"/>
      <c r="AF58" s="77"/>
      <c r="AG58" s="77"/>
      <c r="AH58" s="77"/>
      <c r="AI58" s="77"/>
      <c r="AJ58" s="77" t="s">
        <v>3043</v>
      </c>
      <c r="AK58" s="77" t="s">
        <v>3043</v>
      </c>
      <c r="AL58" s="77"/>
      <c r="AM58" s="94"/>
      <c r="AN58" s="94"/>
      <c r="AO58" s="77"/>
      <c r="AP58" s="77"/>
      <c r="AQ58" s="77"/>
      <c r="AR58" s="77"/>
      <c r="AS58" s="97"/>
      <c r="AT58" s="77">
        <v>2610</v>
      </c>
      <c r="AU58" s="77">
        <v>35</v>
      </c>
      <c r="AV58" s="94" t="s">
        <v>4653</v>
      </c>
      <c r="AW58" s="77" t="s">
        <v>2874</v>
      </c>
      <c r="AX58" s="94" t="s">
        <v>3074</v>
      </c>
      <c r="AY58" s="77"/>
      <c r="AZ58" s="83">
        <f t="shared" si="1"/>
        <v>0.14174999999999999</v>
      </c>
    </row>
    <row r="59" spans="1:52" s="99" customFormat="1" ht="34.950000000000003" customHeight="1" x14ac:dyDescent="0.45">
      <c r="A59" s="108" t="s">
        <v>5811</v>
      </c>
      <c r="B59" s="77">
        <v>2</v>
      </c>
      <c r="C59" s="93" t="s">
        <v>4655</v>
      </c>
      <c r="D59" s="93"/>
      <c r="E59" s="93"/>
      <c r="F59" s="94"/>
      <c r="G59" s="93"/>
      <c r="H59" s="94"/>
      <c r="I59" s="95">
        <v>2344</v>
      </c>
      <c r="J59" s="94"/>
      <c r="K59" s="94"/>
      <c r="L59" s="93" t="s">
        <v>3474</v>
      </c>
      <c r="M59" s="96" t="s">
        <v>7435</v>
      </c>
      <c r="N59" s="96"/>
      <c r="O59" s="109">
        <v>1</v>
      </c>
      <c r="P59" s="77">
        <v>450</v>
      </c>
      <c r="Q59" s="77">
        <v>450</v>
      </c>
      <c r="R59" s="77">
        <v>700</v>
      </c>
      <c r="S59" s="77"/>
      <c r="T59" s="77"/>
      <c r="U59" s="77"/>
      <c r="V59" s="77"/>
      <c r="W59" s="77"/>
      <c r="X59" s="77"/>
      <c r="Y59" s="77"/>
      <c r="Z59" s="77"/>
      <c r="AA59" s="77"/>
      <c r="AB59" s="77"/>
      <c r="AC59" s="77"/>
      <c r="AD59" s="77"/>
      <c r="AE59" s="77"/>
      <c r="AF59" s="77"/>
      <c r="AG59" s="77"/>
      <c r="AH59" s="77"/>
      <c r="AI59" s="77"/>
      <c r="AJ59" s="77" t="s">
        <v>3043</v>
      </c>
      <c r="AK59" s="77"/>
      <c r="AL59" s="77"/>
      <c r="AM59" s="94"/>
      <c r="AN59" s="94"/>
      <c r="AO59" s="77"/>
      <c r="AP59" s="77"/>
      <c r="AQ59" s="77"/>
      <c r="AR59" s="77"/>
      <c r="AS59" s="97"/>
      <c r="AT59" s="77">
        <v>2611</v>
      </c>
      <c r="AU59" s="77">
        <v>35</v>
      </c>
      <c r="AV59" s="94" t="s">
        <v>4653</v>
      </c>
      <c r="AW59" s="77" t="s">
        <v>2874</v>
      </c>
      <c r="AX59" s="94" t="s">
        <v>3074</v>
      </c>
      <c r="AY59" s="77"/>
      <c r="AZ59" s="83">
        <f t="shared" si="1"/>
        <v>0.14174999999999999</v>
      </c>
    </row>
    <row r="60" spans="1:52" s="99" customFormat="1" ht="34.950000000000003" customHeight="1" x14ac:dyDescent="0.45">
      <c r="A60" s="108" t="s">
        <v>5811</v>
      </c>
      <c r="B60" s="77">
        <v>2</v>
      </c>
      <c r="C60" s="93" t="s">
        <v>4655</v>
      </c>
      <c r="D60" s="93" t="s">
        <v>4658</v>
      </c>
      <c r="E60" s="93"/>
      <c r="F60" s="94">
        <v>2</v>
      </c>
      <c r="G60" s="93" t="s">
        <v>4661</v>
      </c>
      <c r="H60" s="94"/>
      <c r="I60" s="95">
        <v>2345</v>
      </c>
      <c r="J60" s="77" t="s">
        <v>0</v>
      </c>
      <c r="K60" s="77"/>
      <c r="L60" s="93" t="s">
        <v>3501</v>
      </c>
      <c r="M60" s="96" t="s">
        <v>3712</v>
      </c>
      <c r="N60" s="96" t="s">
        <v>4676</v>
      </c>
      <c r="O60" s="109">
        <v>1</v>
      </c>
      <c r="P60" s="77">
        <v>430</v>
      </c>
      <c r="Q60" s="77">
        <v>350</v>
      </c>
      <c r="R60" s="77">
        <v>350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2612</v>
      </c>
      <c r="AU60" s="77">
        <v>35</v>
      </c>
      <c r="AV60" s="94" t="s">
        <v>4653</v>
      </c>
      <c r="AW60" s="77" t="s">
        <v>2868</v>
      </c>
      <c r="AX60" s="94" t="s">
        <v>3232</v>
      </c>
      <c r="AY60" s="77"/>
      <c r="AZ60" s="83">
        <f t="shared" si="1"/>
        <v>5.2675E-2</v>
      </c>
    </row>
    <row r="61" spans="1:52" s="99" customFormat="1" ht="34.950000000000003" customHeight="1" x14ac:dyDescent="0.45">
      <c r="A61" s="108" t="s">
        <v>5811</v>
      </c>
      <c r="B61" s="77">
        <v>2</v>
      </c>
      <c r="C61" s="93" t="s">
        <v>4655</v>
      </c>
      <c r="D61" s="93" t="s">
        <v>4658</v>
      </c>
      <c r="E61" s="93"/>
      <c r="F61" s="94">
        <v>2</v>
      </c>
      <c r="G61" s="93" t="s">
        <v>4661</v>
      </c>
      <c r="H61" s="94"/>
      <c r="I61" s="95">
        <v>2346</v>
      </c>
      <c r="J61" s="77" t="s">
        <v>5427</v>
      </c>
      <c r="K61" s="77"/>
      <c r="L61" s="93" t="s">
        <v>3514</v>
      </c>
      <c r="M61" s="96" t="s">
        <v>3542</v>
      </c>
      <c r="N61" s="96" t="s">
        <v>4677</v>
      </c>
      <c r="O61" s="109">
        <v>1</v>
      </c>
      <c r="P61" s="77">
        <v>350</v>
      </c>
      <c r="Q61" s="77">
        <v>280</v>
      </c>
      <c r="R61" s="77">
        <v>220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2613</v>
      </c>
      <c r="AU61" s="77">
        <v>35</v>
      </c>
      <c r="AV61" s="94" t="s">
        <v>4653</v>
      </c>
      <c r="AW61" s="77" t="s">
        <v>2874</v>
      </c>
      <c r="AX61" s="94" t="s">
        <v>3232</v>
      </c>
      <c r="AY61" s="77"/>
      <c r="AZ61" s="83">
        <f t="shared" si="1"/>
        <v>2.1559999999999999E-2</v>
      </c>
    </row>
    <row r="62" spans="1:52" s="150" customFormat="1" ht="34.950000000000003" customHeight="1" x14ac:dyDescent="0.45">
      <c r="A62" s="162" t="s">
        <v>5811</v>
      </c>
      <c r="B62" s="143">
        <v>2</v>
      </c>
      <c r="C62" s="142" t="s">
        <v>4655</v>
      </c>
      <c r="D62" s="142" t="s">
        <v>4658</v>
      </c>
      <c r="E62" s="142"/>
      <c r="F62" s="144">
        <v>2</v>
      </c>
      <c r="G62" s="142" t="s">
        <v>4661</v>
      </c>
      <c r="H62" s="144"/>
      <c r="I62" s="145">
        <v>2347</v>
      </c>
      <c r="J62" s="143" t="s">
        <v>5427</v>
      </c>
      <c r="K62" s="143"/>
      <c r="L62" s="142" t="s">
        <v>3505</v>
      </c>
      <c r="M62" s="146" t="s">
        <v>2923</v>
      </c>
      <c r="N62" s="146" t="s">
        <v>4678</v>
      </c>
      <c r="O62" s="163">
        <v>1</v>
      </c>
      <c r="P62" s="143">
        <v>230</v>
      </c>
      <c r="Q62" s="143">
        <v>300</v>
      </c>
      <c r="R62" s="143">
        <v>350</v>
      </c>
      <c r="S62" s="143"/>
      <c r="T62" s="143"/>
      <c r="U62" s="143"/>
      <c r="V62" s="143"/>
      <c r="W62" s="143"/>
      <c r="X62" s="143"/>
      <c r="Y62" s="143"/>
      <c r="Z62" s="143"/>
      <c r="AA62" s="143"/>
      <c r="AB62" s="143"/>
      <c r="AC62" s="143"/>
      <c r="AD62" s="143"/>
      <c r="AE62" s="143"/>
      <c r="AF62" s="143"/>
      <c r="AG62" s="143"/>
      <c r="AH62" s="143"/>
      <c r="AI62" s="143"/>
      <c r="AJ62" s="143"/>
      <c r="AK62" s="143"/>
      <c r="AL62" s="143"/>
      <c r="AM62" s="144"/>
      <c r="AN62" s="144"/>
      <c r="AO62" s="143"/>
      <c r="AP62" s="143"/>
      <c r="AQ62" s="143"/>
      <c r="AR62" s="143"/>
      <c r="AS62" s="148"/>
      <c r="AT62" s="143">
        <v>2614</v>
      </c>
      <c r="AU62" s="143">
        <v>35</v>
      </c>
      <c r="AV62" s="144" t="s">
        <v>4653</v>
      </c>
      <c r="AW62" s="143" t="s">
        <v>2868</v>
      </c>
      <c r="AX62" s="144" t="s">
        <v>3232</v>
      </c>
      <c r="AY62" s="143"/>
      <c r="AZ62" s="149">
        <f t="shared" si="1"/>
        <v>2.4150000000000001E-2</v>
      </c>
    </row>
    <row r="63" spans="1:52" s="99" customFormat="1" ht="34.950000000000003" customHeight="1" x14ac:dyDescent="0.45">
      <c r="A63" s="108" t="s">
        <v>5811</v>
      </c>
      <c r="B63" s="77">
        <v>2</v>
      </c>
      <c r="C63" s="93" t="s">
        <v>4655</v>
      </c>
      <c r="D63" s="93" t="s">
        <v>4658</v>
      </c>
      <c r="E63" s="93"/>
      <c r="F63" s="94">
        <v>2</v>
      </c>
      <c r="G63" s="93" t="s">
        <v>4661</v>
      </c>
      <c r="H63" s="94"/>
      <c r="I63" s="95">
        <v>2348</v>
      </c>
      <c r="J63" s="77" t="s">
        <v>5427</v>
      </c>
      <c r="K63" s="77"/>
      <c r="L63" s="93" t="s">
        <v>3505</v>
      </c>
      <c r="M63" s="96" t="s">
        <v>2923</v>
      </c>
      <c r="N63" s="96" t="s">
        <v>4678</v>
      </c>
      <c r="O63" s="109">
        <v>1</v>
      </c>
      <c r="P63" s="77">
        <v>230</v>
      </c>
      <c r="Q63" s="77">
        <v>300</v>
      </c>
      <c r="R63" s="77">
        <v>350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2615</v>
      </c>
      <c r="AU63" s="77">
        <v>35</v>
      </c>
      <c r="AV63" s="94" t="s">
        <v>4653</v>
      </c>
      <c r="AW63" s="77" t="s">
        <v>2868</v>
      </c>
      <c r="AX63" s="94" t="s">
        <v>3232</v>
      </c>
      <c r="AY63" s="77"/>
      <c r="AZ63" s="83">
        <f t="shared" si="1"/>
        <v>2.4150000000000001E-2</v>
      </c>
    </row>
    <row r="64" spans="1:52" s="99" customFormat="1" ht="34.950000000000003" customHeight="1" x14ac:dyDescent="0.45">
      <c r="A64" s="108" t="s">
        <v>5811</v>
      </c>
      <c r="B64" s="77">
        <v>2</v>
      </c>
      <c r="C64" s="93" t="s">
        <v>4655</v>
      </c>
      <c r="D64" s="93"/>
      <c r="E64" s="93"/>
      <c r="F64" s="94"/>
      <c r="G64" s="93"/>
      <c r="H64" s="94"/>
      <c r="I64" s="95">
        <v>2349</v>
      </c>
      <c r="J64" s="94"/>
      <c r="K64" s="94"/>
      <c r="L64" s="93" t="s">
        <v>3646</v>
      </c>
      <c r="M64" s="96"/>
      <c r="N64" s="96"/>
      <c r="O64" s="109">
        <v>1</v>
      </c>
      <c r="P64" s="77">
        <v>1760</v>
      </c>
      <c r="Q64" s="77">
        <v>400</v>
      </c>
      <c r="R64" s="77">
        <v>1850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2616</v>
      </c>
      <c r="AU64" s="77">
        <v>35</v>
      </c>
      <c r="AV64" s="94" t="s">
        <v>4653</v>
      </c>
      <c r="AW64" s="77" t="s">
        <v>2874</v>
      </c>
      <c r="AX64" s="94" t="s">
        <v>3074</v>
      </c>
      <c r="AY64" s="77"/>
      <c r="AZ64" s="83">
        <f t="shared" si="1"/>
        <v>1.3024</v>
      </c>
    </row>
    <row r="65" spans="1:52" s="99" customFormat="1" ht="34.950000000000003" customHeight="1" x14ac:dyDescent="0.45">
      <c r="A65" s="108" t="s">
        <v>5811</v>
      </c>
      <c r="B65" s="77">
        <v>2</v>
      </c>
      <c r="C65" s="93" t="s">
        <v>4655</v>
      </c>
      <c r="D65" s="93" t="s">
        <v>4658</v>
      </c>
      <c r="E65" s="93"/>
      <c r="F65" s="94">
        <v>2</v>
      </c>
      <c r="G65" s="93" t="s">
        <v>4661</v>
      </c>
      <c r="H65" s="94"/>
      <c r="I65" s="95">
        <v>2350</v>
      </c>
      <c r="J65" s="77" t="s">
        <v>5427</v>
      </c>
      <c r="K65" s="77"/>
      <c r="L65" s="93" t="s">
        <v>4679</v>
      </c>
      <c r="M65" s="96" t="s">
        <v>7471</v>
      </c>
      <c r="N65" s="96"/>
      <c r="O65" s="109">
        <v>1</v>
      </c>
      <c r="P65" s="77">
        <v>1000</v>
      </c>
      <c r="Q65" s="77">
        <v>400</v>
      </c>
      <c r="R65" s="77">
        <v>1850</v>
      </c>
      <c r="S65" s="77"/>
      <c r="T65" s="77"/>
      <c r="U65" s="77"/>
      <c r="V65" s="77"/>
      <c r="W65" s="77"/>
      <c r="X65" s="77"/>
      <c r="Y65" s="77"/>
      <c r="Z65" s="77"/>
      <c r="AA65" s="77"/>
      <c r="AB65" s="77"/>
      <c r="AC65" s="77"/>
      <c r="AD65" s="77"/>
      <c r="AE65" s="77"/>
      <c r="AF65" s="77"/>
      <c r="AG65" s="77"/>
      <c r="AH65" s="77"/>
      <c r="AI65" s="77"/>
      <c r="AJ65" s="77"/>
      <c r="AK65" s="77"/>
      <c r="AL65" s="77"/>
      <c r="AM65" s="94" t="s">
        <v>4660</v>
      </c>
      <c r="AN65" s="94"/>
      <c r="AO65" s="77"/>
      <c r="AP65" s="77"/>
      <c r="AQ65" s="77"/>
      <c r="AR65" s="77"/>
      <c r="AS65" s="97"/>
      <c r="AT65" s="77">
        <v>2617</v>
      </c>
      <c r="AU65" s="77">
        <v>35</v>
      </c>
      <c r="AV65" s="94" t="s">
        <v>4653</v>
      </c>
      <c r="AW65" s="77" t="s">
        <v>2874</v>
      </c>
      <c r="AX65" s="94" t="s">
        <v>3232</v>
      </c>
      <c r="AY65" s="77"/>
      <c r="AZ65" s="83">
        <f t="shared" si="1"/>
        <v>0.74</v>
      </c>
    </row>
    <row r="66" spans="1:52" s="99" customFormat="1" ht="34.950000000000003" customHeight="1" x14ac:dyDescent="0.45">
      <c r="A66" s="108" t="s">
        <v>5811</v>
      </c>
      <c r="B66" s="77">
        <v>2</v>
      </c>
      <c r="C66" s="93" t="s">
        <v>4655</v>
      </c>
      <c r="D66" s="93" t="s">
        <v>4658</v>
      </c>
      <c r="E66" s="93"/>
      <c r="F66" s="94">
        <v>2</v>
      </c>
      <c r="G66" s="93" t="s">
        <v>4661</v>
      </c>
      <c r="H66" s="94"/>
      <c r="I66" s="95">
        <v>2351</v>
      </c>
      <c r="J66" s="77" t="s">
        <v>5427</v>
      </c>
      <c r="K66" s="77"/>
      <c r="L66" s="93" t="s">
        <v>2990</v>
      </c>
      <c r="M66" s="96" t="s">
        <v>3125</v>
      </c>
      <c r="N66" s="96" t="s">
        <v>4680</v>
      </c>
      <c r="O66" s="109">
        <v>1</v>
      </c>
      <c r="P66" s="77">
        <v>800</v>
      </c>
      <c r="Q66" s="77">
        <v>250</v>
      </c>
      <c r="R66" s="77">
        <v>580</v>
      </c>
      <c r="S66" s="77"/>
      <c r="T66" s="77"/>
      <c r="U66" s="77"/>
      <c r="V66" s="77"/>
      <c r="W66" s="77"/>
      <c r="X66" s="77"/>
      <c r="Y66" s="77"/>
      <c r="Z66" s="77"/>
      <c r="AA66" s="77"/>
      <c r="AB66" s="77"/>
      <c r="AC66" s="77"/>
      <c r="AD66" s="77"/>
      <c r="AE66" s="77"/>
      <c r="AF66" s="77"/>
      <c r="AG66" s="77"/>
      <c r="AH66" s="77"/>
      <c r="AI66" s="77"/>
      <c r="AJ66" s="77"/>
      <c r="AK66" s="77"/>
      <c r="AL66" s="77"/>
      <c r="AM66" s="94" t="s">
        <v>4681</v>
      </c>
      <c r="AN66" s="94"/>
      <c r="AO66" s="77"/>
      <c r="AP66" s="77"/>
      <c r="AQ66" s="77"/>
      <c r="AR66" s="77"/>
      <c r="AS66" s="97"/>
      <c r="AT66" s="77">
        <v>2618</v>
      </c>
      <c r="AU66" s="77">
        <v>35</v>
      </c>
      <c r="AV66" s="94" t="s">
        <v>4653</v>
      </c>
      <c r="AW66" s="77" t="s">
        <v>2868</v>
      </c>
      <c r="AX66" s="94" t="s">
        <v>3232</v>
      </c>
      <c r="AY66" s="77"/>
      <c r="AZ66" s="83">
        <f t="shared" si="1"/>
        <v>0.11600000000000001</v>
      </c>
    </row>
    <row r="67" spans="1:52" s="99" customFormat="1" ht="34.950000000000003" customHeight="1" x14ac:dyDescent="0.45">
      <c r="A67" s="108" t="s">
        <v>5811</v>
      </c>
      <c r="B67" s="77">
        <v>2</v>
      </c>
      <c r="C67" s="93" t="s">
        <v>4655</v>
      </c>
      <c r="D67" s="93" t="s">
        <v>4658</v>
      </c>
      <c r="E67" s="93"/>
      <c r="F67" s="94">
        <v>2</v>
      </c>
      <c r="G67" s="93" t="s">
        <v>4661</v>
      </c>
      <c r="H67" s="94"/>
      <c r="I67" s="95">
        <v>2352</v>
      </c>
      <c r="J67" s="77" t="s">
        <v>5427</v>
      </c>
      <c r="K67" s="77"/>
      <c r="L67" s="93" t="s">
        <v>3619</v>
      </c>
      <c r="M67" s="96"/>
      <c r="N67" s="96"/>
      <c r="O67" s="109">
        <v>1</v>
      </c>
      <c r="P67" s="77">
        <v>1100</v>
      </c>
      <c r="Q67" s="77">
        <v>700</v>
      </c>
      <c r="R67" s="77">
        <v>700</v>
      </c>
      <c r="S67" s="77"/>
      <c r="T67" s="77"/>
      <c r="U67" s="77"/>
      <c r="V67" s="77"/>
      <c r="W67" s="77"/>
      <c r="X67" s="77"/>
      <c r="Y67" s="77"/>
      <c r="Z67" s="77"/>
      <c r="AA67" s="77"/>
      <c r="AB67" s="77"/>
      <c r="AC67" s="77"/>
      <c r="AD67" s="77"/>
      <c r="AE67" s="77"/>
      <c r="AF67" s="77"/>
      <c r="AG67" s="77"/>
      <c r="AH67" s="77"/>
      <c r="AI67" s="77"/>
      <c r="AJ67" s="77"/>
      <c r="AK67" s="77"/>
      <c r="AL67" s="77"/>
      <c r="AM67" s="94" t="s">
        <v>4682</v>
      </c>
      <c r="AN67" s="94"/>
      <c r="AO67" s="77"/>
      <c r="AP67" s="77"/>
      <c r="AQ67" s="77"/>
      <c r="AR67" s="77"/>
      <c r="AS67" s="97"/>
      <c r="AT67" s="77">
        <v>2619</v>
      </c>
      <c r="AU67" s="77">
        <v>35</v>
      </c>
      <c r="AV67" s="94" t="s">
        <v>4653</v>
      </c>
      <c r="AW67" s="77" t="s">
        <v>2874</v>
      </c>
      <c r="AX67" s="94" t="s">
        <v>3232</v>
      </c>
      <c r="AY67" s="77"/>
      <c r="AZ67" s="83">
        <f t="shared" ref="AZ67:AZ89" si="2">P67*Q67*R67/1000000000*O67</f>
        <v>0.53900000000000003</v>
      </c>
    </row>
    <row r="68" spans="1:52" s="99" customFormat="1" ht="34.950000000000003" customHeight="1" x14ac:dyDescent="0.45">
      <c r="A68" s="108" t="s">
        <v>5811</v>
      </c>
      <c r="B68" s="77">
        <v>2</v>
      </c>
      <c r="C68" s="93" t="s">
        <v>4655</v>
      </c>
      <c r="D68" s="93" t="s">
        <v>4658</v>
      </c>
      <c r="E68" s="93"/>
      <c r="F68" s="94">
        <v>2</v>
      </c>
      <c r="G68" s="93" t="s">
        <v>4661</v>
      </c>
      <c r="H68" s="94"/>
      <c r="I68" s="95">
        <v>2353</v>
      </c>
      <c r="J68" s="77" t="s">
        <v>5427</v>
      </c>
      <c r="K68" s="77"/>
      <c r="L68" s="93" t="s">
        <v>3501</v>
      </c>
      <c r="M68" s="96" t="s">
        <v>3494</v>
      </c>
      <c r="N68" s="96" t="s">
        <v>4683</v>
      </c>
      <c r="O68" s="109">
        <v>1</v>
      </c>
      <c r="P68" s="77">
        <v>450</v>
      </c>
      <c r="Q68" s="77">
        <v>300</v>
      </c>
      <c r="R68" s="77">
        <v>250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2620</v>
      </c>
      <c r="AU68" s="77">
        <v>35</v>
      </c>
      <c r="AV68" s="94" t="s">
        <v>4653</v>
      </c>
      <c r="AW68" s="77" t="s">
        <v>2874</v>
      </c>
      <c r="AX68" s="94" t="s">
        <v>3232</v>
      </c>
      <c r="AY68" s="77"/>
      <c r="AZ68" s="83">
        <f t="shared" si="2"/>
        <v>3.3750000000000002E-2</v>
      </c>
    </row>
    <row r="69" spans="1:52" s="99" customFormat="1" ht="34.950000000000003" customHeight="1" x14ac:dyDescent="0.45">
      <c r="A69" s="108" t="s">
        <v>5811</v>
      </c>
      <c r="B69" s="77">
        <v>2</v>
      </c>
      <c r="C69" s="93" t="s">
        <v>4655</v>
      </c>
      <c r="D69" s="93"/>
      <c r="E69" s="93"/>
      <c r="F69" s="94"/>
      <c r="G69" s="93"/>
      <c r="H69" s="94"/>
      <c r="I69" s="95">
        <v>2354</v>
      </c>
      <c r="J69" s="94"/>
      <c r="K69" s="94"/>
      <c r="L69" s="93" t="s">
        <v>3633</v>
      </c>
      <c r="M69" s="96"/>
      <c r="N69" s="96"/>
      <c r="O69" s="109">
        <v>1</v>
      </c>
      <c r="P69" s="77">
        <v>510</v>
      </c>
      <c r="Q69" s="77">
        <v>350</v>
      </c>
      <c r="R69" s="77">
        <v>400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2621</v>
      </c>
      <c r="AU69" s="77">
        <v>35</v>
      </c>
      <c r="AV69" s="94" t="s">
        <v>4653</v>
      </c>
      <c r="AW69" s="77" t="s">
        <v>2876</v>
      </c>
      <c r="AX69" s="94" t="s">
        <v>3074</v>
      </c>
      <c r="AY69" s="77"/>
      <c r="AZ69" s="83">
        <f t="shared" si="2"/>
        <v>7.1400000000000005E-2</v>
      </c>
    </row>
    <row r="70" spans="1:52" s="99" customFormat="1" ht="34.950000000000003" customHeight="1" x14ac:dyDescent="0.45">
      <c r="A70" s="108" t="s">
        <v>5811</v>
      </c>
      <c r="B70" s="77">
        <v>2</v>
      </c>
      <c r="C70" s="93" t="s">
        <v>4655</v>
      </c>
      <c r="D70" s="93"/>
      <c r="E70" s="93"/>
      <c r="F70" s="94"/>
      <c r="G70" s="93"/>
      <c r="H70" s="94"/>
      <c r="I70" s="95">
        <v>2355</v>
      </c>
      <c r="J70" s="94"/>
      <c r="K70" s="94"/>
      <c r="L70" s="93" t="s">
        <v>4684</v>
      </c>
      <c r="M70" s="96" t="s">
        <v>6920</v>
      </c>
      <c r="N70" s="96" t="s">
        <v>4685</v>
      </c>
      <c r="O70" s="109">
        <v>1</v>
      </c>
      <c r="P70" s="77">
        <v>380</v>
      </c>
      <c r="Q70" s="77">
        <v>170</v>
      </c>
      <c r="R70" s="77">
        <v>350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2622</v>
      </c>
      <c r="AU70" s="77">
        <v>35</v>
      </c>
      <c r="AV70" s="94" t="s">
        <v>4653</v>
      </c>
      <c r="AW70" s="77" t="s">
        <v>2868</v>
      </c>
      <c r="AX70" s="94" t="s">
        <v>3074</v>
      </c>
      <c r="AY70" s="77"/>
      <c r="AZ70" s="83">
        <f t="shared" si="2"/>
        <v>2.2610000000000002E-2</v>
      </c>
    </row>
    <row r="71" spans="1:52" s="99" customFormat="1" ht="34.950000000000003" customHeight="1" x14ac:dyDescent="0.45">
      <c r="A71" s="108" t="s">
        <v>5811</v>
      </c>
      <c r="B71" s="77">
        <v>2</v>
      </c>
      <c r="C71" s="93" t="s">
        <v>4655</v>
      </c>
      <c r="D71" s="93" t="s">
        <v>4665</v>
      </c>
      <c r="E71" s="93"/>
      <c r="F71" s="94">
        <v>1</v>
      </c>
      <c r="G71" s="93" t="s">
        <v>4686</v>
      </c>
      <c r="H71" s="94"/>
      <c r="I71" s="95">
        <v>2356</v>
      </c>
      <c r="J71" s="77" t="s">
        <v>5427</v>
      </c>
      <c r="K71" s="77"/>
      <c r="L71" s="93" t="s">
        <v>2916</v>
      </c>
      <c r="M71" s="96" t="s">
        <v>7463</v>
      </c>
      <c r="N71" s="96"/>
      <c r="O71" s="109">
        <v>1</v>
      </c>
      <c r="P71" s="77">
        <v>1800</v>
      </c>
      <c r="Q71" s="77">
        <v>20</v>
      </c>
      <c r="R71" s="77">
        <v>900</v>
      </c>
      <c r="S71" s="77"/>
      <c r="T71" s="77"/>
      <c r="U71" s="77"/>
      <c r="V71" s="77"/>
      <c r="W71" s="77"/>
      <c r="X71" s="77"/>
      <c r="Y71" s="77"/>
      <c r="Z71" s="77"/>
      <c r="AA71" s="77"/>
      <c r="AB71" s="77"/>
      <c r="AC71" s="77"/>
      <c r="AD71" s="77"/>
      <c r="AE71" s="77"/>
      <c r="AF71" s="77"/>
      <c r="AG71" s="77"/>
      <c r="AH71" s="77"/>
      <c r="AI71" s="77"/>
      <c r="AJ71" s="77"/>
      <c r="AK71" s="77"/>
      <c r="AL71" s="77"/>
      <c r="AM71" s="94" t="s">
        <v>4687</v>
      </c>
      <c r="AN71" s="94" t="s">
        <v>3103</v>
      </c>
      <c r="AO71" s="77"/>
      <c r="AP71" s="77"/>
      <c r="AQ71" s="77"/>
      <c r="AR71" s="77"/>
      <c r="AS71" s="97"/>
      <c r="AT71" s="77">
        <v>2623</v>
      </c>
      <c r="AU71" s="77">
        <v>35</v>
      </c>
      <c r="AV71" s="94" t="s">
        <v>4653</v>
      </c>
      <c r="AW71" s="77" t="s">
        <v>2868</v>
      </c>
      <c r="AX71" s="94" t="s">
        <v>3232</v>
      </c>
      <c r="AY71" s="77" t="s">
        <v>7439</v>
      </c>
      <c r="AZ71" s="83">
        <f t="shared" si="2"/>
        <v>3.2399999999999998E-2</v>
      </c>
    </row>
    <row r="72" spans="1:52" s="99" customFormat="1" ht="34.950000000000003" customHeight="1" x14ac:dyDescent="0.45">
      <c r="A72" s="108" t="s">
        <v>5811</v>
      </c>
      <c r="B72" s="77">
        <v>2</v>
      </c>
      <c r="C72" s="93" t="s">
        <v>4655</v>
      </c>
      <c r="D72" s="93" t="s">
        <v>4658</v>
      </c>
      <c r="E72" s="93"/>
      <c r="F72" s="94">
        <v>2</v>
      </c>
      <c r="G72" s="93" t="s">
        <v>4661</v>
      </c>
      <c r="H72" s="94"/>
      <c r="I72" s="95">
        <v>2357</v>
      </c>
      <c r="J72" s="77" t="s">
        <v>5427</v>
      </c>
      <c r="K72" s="77"/>
      <c r="L72" s="93" t="s">
        <v>3486</v>
      </c>
      <c r="M72" s="96" t="s">
        <v>6867</v>
      </c>
      <c r="N72" s="96" t="s">
        <v>4688</v>
      </c>
      <c r="O72" s="109">
        <v>1</v>
      </c>
      <c r="P72" s="77">
        <v>590</v>
      </c>
      <c r="Q72" s="77">
        <v>630</v>
      </c>
      <c r="R72" s="77">
        <v>1800</v>
      </c>
      <c r="S72" s="77"/>
      <c r="T72" s="77"/>
      <c r="U72" s="77"/>
      <c r="V72" s="77"/>
      <c r="W72" s="77"/>
      <c r="X72" s="77"/>
      <c r="Y72" s="77"/>
      <c r="Z72" s="77"/>
      <c r="AA72" s="77"/>
      <c r="AB72" s="77"/>
      <c r="AC72" s="77"/>
      <c r="AD72" s="77"/>
      <c r="AE72" s="77"/>
      <c r="AF72" s="77"/>
      <c r="AG72" s="77"/>
      <c r="AH72" s="77"/>
      <c r="AI72" s="77"/>
      <c r="AJ72" s="77"/>
      <c r="AK72" s="77"/>
      <c r="AL72" s="77"/>
      <c r="AM72" s="94" t="s">
        <v>4656</v>
      </c>
      <c r="AN72" s="94" t="s">
        <v>4689</v>
      </c>
      <c r="AO72" s="77"/>
      <c r="AP72" s="77"/>
      <c r="AQ72" s="77"/>
      <c r="AR72" s="77"/>
      <c r="AS72" s="97"/>
      <c r="AT72" s="77">
        <v>2624</v>
      </c>
      <c r="AU72" s="77">
        <v>35</v>
      </c>
      <c r="AV72" s="94" t="s">
        <v>4653</v>
      </c>
      <c r="AW72" s="77" t="s">
        <v>2868</v>
      </c>
      <c r="AX72" s="94" t="s">
        <v>3232</v>
      </c>
      <c r="AY72" s="77"/>
      <c r="AZ72" s="83">
        <f t="shared" si="2"/>
        <v>0.66905999999999999</v>
      </c>
    </row>
    <row r="73" spans="1:52" s="99" customFormat="1" ht="34.950000000000003" customHeight="1" x14ac:dyDescent="0.45">
      <c r="A73" s="108" t="s">
        <v>5811</v>
      </c>
      <c r="B73" s="77">
        <v>2</v>
      </c>
      <c r="C73" s="93" t="s">
        <v>4655</v>
      </c>
      <c r="D73" s="93"/>
      <c r="E73" s="93"/>
      <c r="F73" s="94"/>
      <c r="G73" s="93"/>
      <c r="H73" s="94"/>
      <c r="I73" s="95">
        <v>2358</v>
      </c>
      <c r="J73" s="94"/>
      <c r="K73" s="94"/>
      <c r="L73" s="93" t="s">
        <v>3497</v>
      </c>
      <c r="M73" s="96"/>
      <c r="N73" s="96"/>
      <c r="O73" s="109">
        <v>1</v>
      </c>
      <c r="P73" s="77">
        <v>880</v>
      </c>
      <c r="Q73" s="77">
        <v>300</v>
      </c>
      <c r="R73" s="77">
        <v>1760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2625</v>
      </c>
      <c r="AU73" s="77">
        <v>35</v>
      </c>
      <c r="AV73" s="94" t="s">
        <v>4653</v>
      </c>
      <c r="AW73" s="77" t="s">
        <v>2957</v>
      </c>
      <c r="AX73" s="94" t="s">
        <v>3074</v>
      </c>
      <c r="AY73" s="77"/>
      <c r="AZ73" s="83">
        <f t="shared" si="2"/>
        <v>0.46464</v>
      </c>
    </row>
    <row r="74" spans="1:52" s="99" customFormat="1" ht="34.950000000000003" customHeight="1" x14ac:dyDescent="0.45">
      <c r="A74" s="108" t="s">
        <v>5811</v>
      </c>
      <c r="B74" s="77">
        <v>2</v>
      </c>
      <c r="C74" s="93" t="s">
        <v>4655</v>
      </c>
      <c r="D74" s="93"/>
      <c r="E74" s="93"/>
      <c r="F74" s="94"/>
      <c r="G74" s="93"/>
      <c r="H74" s="94"/>
      <c r="I74" s="95">
        <v>2359</v>
      </c>
      <c r="J74" s="94"/>
      <c r="K74" s="94"/>
      <c r="L74" s="93" t="s">
        <v>2980</v>
      </c>
      <c r="M74" s="96"/>
      <c r="N74" s="96"/>
      <c r="O74" s="109">
        <v>1</v>
      </c>
      <c r="P74" s="77">
        <v>1190</v>
      </c>
      <c r="Q74" s="77">
        <v>480</v>
      </c>
      <c r="R74" s="77">
        <v>450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2626</v>
      </c>
      <c r="AU74" s="77">
        <v>35</v>
      </c>
      <c r="AV74" s="94" t="s">
        <v>4653</v>
      </c>
      <c r="AW74" s="77" t="s">
        <v>2874</v>
      </c>
      <c r="AX74" s="94" t="s">
        <v>3074</v>
      </c>
      <c r="AY74" s="77"/>
      <c r="AZ74" s="83">
        <f t="shared" si="2"/>
        <v>0.25703999999999999</v>
      </c>
    </row>
    <row r="75" spans="1:52" s="99" customFormat="1" ht="34.950000000000003" customHeight="1" x14ac:dyDescent="0.45">
      <c r="A75" s="108" t="s">
        <v>5811</v>
      </c>
      <c r="B75" s="77">
        <v>2</v>
      </c>
      <c r="C75" s="93" t="s">
        <v>4655</v>
      </c>
      <c r="D75" s="93" t="s">
        <v>4658</v>
      </c>
      <c r="E75" s="93"/>
      <c r="F75" s="94">
        <v>2</v>
      </c>
      <c r="G75" s="93" t="s">
        <v>4661</v>
      </c>
      <c r="H75" s="94"/>
      <c r="I75" s="95">
        <v>2360</v>
      </c>
      <c r="J75" s="77" t="s">
        <v>5427</v>
      </c>
      <c r="K75" s="77"/>
      <c r="L75" s="93" t="s">
        <v>3017</v>
      </c>
      <c r="M75" s="96" t="s">
        <v>7435</v>
      </c>
      <c r="N75" s="96" t="s">
        <v>3509</v>
      </c>
      <c r="O75" s="109">
        <v>1</v>
      </c>
      <c r="P75" s="77">
        <v>1280</v>
      </c>
      <c r="Q75" s="77">
        <v>700</v>
      </c>
      <c r="R75" s="77">
        <v>700</v>
      </c>
      <c r="S75" s="77"/>
      <c r="T75" s="77"/>
      <c r="U75" s="77"/>
      <c r="V75" s="77"/>
      <c r="W75" s="77"/>
      <c r="X75" s="77"/>
      <c r="Y75" s="77"/>
      <c r="Z75" s="77"/>
      <c r="AA75" s="77"/>
      <c r="AB75" s="77"/>
      <c r="AC75" s="77"/>
      <c r="AD75" s="77"/>
      <c r="AE75" s="77"/>
      <c r="AF75" s="77"/>
      <c r="AG75" s="77"/>
      <c r="AH75" s="77"/>
      <c r="AI75" s="77"/>
      <c r="AJ75" s="77"/>
      <c r="AK75" s="77" t="s">
        <v>3043</v>
      </c>
      <c r="AL75" s="77"/>
      <c r="AM75" s="94"/>
      <c r="AN75" s="94"/>
      <c r="AO75" s="77"/>
      <c r="AP75" s="77"/>
      <c r="AQ75" s="77"/>
      <c r="AR75" s="77"/>
      <c r="AS75" s="97"/>
      <c r="AT75" s="77">
        <v>2627</v>
      </c>
      <c r="AU75" s="77">
        <v>35</v>
      </c>
      <c r="AV75" s="94" t="s">
        <v>4653</v>
      </c>
      <c r="AW75" s="77" t="s">
        <v>2876</v>
      </c>
      <c r="AX75" s="94" t="s">
        <v>4690</v>
      </c>
      <c r="AY75" s="77"/>
      <c r="AZ75" s="83">
        <f t="shared" si="2"/>
        <v>0.62719999999999998</v>
      </c>
    </row>
    <row r="76" spans="1:52" s="99" customFormat="1" ht="34.950000000000003" customHeight="1" x14ac:dyDescent="0.45">
      <c r="A76" s="108" t="s">
        <v>5811</v>
      </c>
      <c r="B76" s="77">
        <v>2</v>
      </c>
      <c r="C76" s="93" t="s">
        <v>4655</v>
      </c>
      <c r="D76" s="93"/>
      <c r="E76" s="93"/>
      <c r="F76" s="94"/>
      <c r="G76" s="93"/>
      <c r="H76" s="94"/>
      <c r="I76" s="95">
        <v>2361</v>
      </c>
      <c r="J76" s="94"/>
      <c r="K76" s="94"/>
      <c r="L76" s="93" t="s">
        <v>3017</v>
      </c>
      <c r="M76" s="96"/>
      <c r="N76" s="96"/>
      <c r="O76" s="109">
        <v>1</v>
      </c>
      <c r="P76" s="77">
        <v>1850</v>
      </c>
      <c r="Q76" s="77">
        <v>850</v>
      </c>
      <c r="R76" s="77">
        <v>800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2628</v>
      </c>
      <c r="AU76" s="77">
        <v>35</v>
      </c>
      <c r="AV76" s="94" t="s">
        <v>4653</v>
      </c>
      <c r="AW76" s="77" t="s">
        <v>2876</v>
      </c>
      <c r="AX76" s="94" t="s">
        <v>3074</v>
      </c>
      <c r="AY76" s="77"/>
      <c r="AZ76" s="83">
        <f t="shared" si="2"/>
        <v>1.258</v>
      </c>
    </row>
    <row r="77" spans="1:52" s="99" customFormat="1" ht="34.950000000000003" customHeight="1" x14ac:dyDescent="0.45">
      <c r="A77" s="108" t="s">
        <v>5811</v>
      </c>
      <c r="B77" s="77">
        <v>2</v>
      </c>
      <c r="C77" s="93" t="s">
        <v>4655</v>
      </c>
      <c r="D77" s="93"/>
      <c r="E77" s="93"/>
      <c r="F77" s="94"/>
      <c r="G77" s="93"/>
      <c r="H77" s="94"/>
      <c r="I77" s="95">
        <v>2362</v>
      </c>
      <c r="J77" s="94"/>
      <c r="K77" s="94"/>
      <c r="L77" s="93" t="s">
        <v>4691</v>
      </c>
      <c r="M77" s="96"/>
      <c r="N77" s="96" t="s">
        <v>3091</v>
      </c>
      <c r="O77" s="109">
        <v>1</v>
      </c>
      <c r="P77" s="77">
        <v>780</v>
      </c>
      <c r="Q77" s="77">
        <v>700</v>
      </c>
      <c r="R77" s="77">
        <v>700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2629</v>
      </c>
      <c r="AU77" s="77">
        <v>35</v>
      </c>
      <c r="AV77" s="94" t="s">
        <v>4653</v>
      </c>
      <c r="AW77" s="77" t="s">
        <v>2876</v>
      </c>
      <c r="AX77" s="94" t="s">
        <v>3074</v>
      </c>
      <c r="AY77" s="77"/>
      <c r="AZ77" s="83">
        <f t="shared" si="2"/>
        <v>0.38219999999999998</v>
      </c>
    </row>
    <row r="78" spans="1:52" s="99" customFormat="1" ht="34.950000000000003" customHeight="1" x14ac:dyDescent="0.45">
      <c r="A78" s="108" t="s">
        <v>5811</v>
      </c>
      <c r="B78" s="77">
        <v>2</v>
      </c>
      <c r="C78" s="93" t="s">
        <v>4655</v>
      </c>
      <c r="D78" s="93"/>
      <c r="E78" s="93"/>
      <c r="F78" s="94"/>
      <c r="G78" s="93"/>
      <c r="H78" s="94"/>
      <c r="I78" s="95">
        <v>2363</v>
      </c>
      <c r="J78" s="94"/>
      <c r="K78" s="94"/>
      <c r="L78" s="93" t="s">
        <v>4691</v>
      </c>
      <c r="M78" s="96"/>
      <c r="N78" s="96" t="s">
        <v>3091</v>
      </c>
      <c r="O78" s="109">
        <v>1</v>
      </c>
      <c r="P78" s="77">
        <v>780</v>
      </c>
      <c r="Q78" s="77">
        <v>700</v>
      </c>
      <c r="R78" s="77">
        <v>700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2630</v>
      </c>
      <c r="AU78" s="77">
        <v>35</v>
      </c>
      <c r="AV78" s="94" t="s">
        <v>4653</v>
      </c>
      <c r="AW78" s="77" t="s">
        <v>2876</v>
      </c>
      <c r="AX78" s="94" t="s">
        <v>3074</v>
      </c>
      <c r="AY78" s="77"/>
      <c r="AZ78" s="83">
        <f t="shared" si="2"/>
        <v>0.38219999999999998</v>
      </c>
    </row>
    <row r="79" spans="1:52" s="99" customFormat="1" ht="34.950000000000003" customHeight="1" x14ac:dyDescent="0.45">
      <c r="A79" s="108" t="s">
        <v>5811</v>
      </c>
      <c r="B79" s="77">
        <v>2</v>
      </c>
      <c r="C79" s="93" t="s">
        <v>4655</v>
      </c>
      <c r="D79" s="93"/>
      <c r="E79" s="93"/>
      <c r="F79" s="94"/>
      <c r="G79" s="93"/>
      <c r="H79" s="94"/>
      <c r="I79" s="95"/>
      <c r="J79" s="94"/>
      <c r="K79" s="94"/>
      <c r="L79" s="93" t="s">
        <v>4624</v>
      </c>
      <c r="M79" s="96" t="s">
        <v>2870</v>
      </c>
      <c r="N79" s="96"/>
      <c r="O79" s="109">
        <v>3</v>
      </c>
      <c r="P79" s="77">
        <v>590</v>
      </c>
      <c r="Q79" s="77">
        <v>550</v>
      </c>
      <c r="R79" s="77">
        <v>620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c r="AU79" s="77"/>
      <c r="AV79" s="94"/>
      <c r="AW79" s="77"/>
      <c r="AX79" s="94"/>
      <c r="AY79" s="77"/>
      <c r="AZ79" s="83">
        <f t="shared" si="2"/>
        <v>0.60357000000000005</v>
      </c>
    </row>
    <row r="80" spans="1:52" s="99" customFormat="1" ht="34.950000000000003" customHeight="1" x14ac:dyDescent="0.45">
      <c r="A80" s="108" t="s">
        <v>5811</v>
      </c>
      <c r="B80" s="77">
        <v>2</v>
      </c>
      <c r="C80" s="93" t="s">
        <v>4655</v>
      </c>
      <c r="D80" s="93"/>
      <c r="E80" s="93"/>
      <c r="F80" s="94"/>
      <c r="G80" s="93"/>
      <c r="H80" s="94"/>
      <c r="I80" s="95"/>
      <c r="J80" s="94"/>
      <c r="K80" s="94"/>
      <c r="L80" s="93" t="s">
        <v>8183</v>
      </c>
      <c r="M80" s="96" t="s">
        <v>5924</v>
      </c>
      <c r="N80" s="96"/>
      <c r="O80" s="109">
        <v>1</v>
      </c>
      <c r="P80" s="77">
        <v>900</v>
      </c>
      <c r="Q80" s="77">
        <v>230</v>
      </c>
      <c r="R80" s="77">
        <v>500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f t="shared" si="2"/>
        <v>0.10349999999999999</v>
      </c>
    </row>
    <row r="81" spans="1:52" s="99" customFormat="1" ht="34.950000000000003" customHeight="1" x14ac:dyDescent="0.45">
      <c r="A81" s="108" t="s">
        <v>5811</v>
      </c>
      <c r="B81" s="77">
        <v>2</v>
      </c>
      <c r="C81" s="93" t="s">
        <v>4655</v>
      </c>
      <c r="D81" s="93"/>
      <c r="E81" s="93"/>
      <c r="F81" s="94"/>
      <c r="G81" s="93"/>
      <c r="H81" s="94"/>
      <c r="I81" s="95"/>
      <c r="J81" s="94"/>
      <c r="K81" s="94"/>
      <c r="L81" s="93" t="s">
        <v>8183</v>
      </c>
      <c r="M81" s="96" t="s">
        <v>8169</v>
      </c>
      <c r="N81" s="96"/>
      <c r="O81" s="109">
        <v>1</v>
      </c>
      <c r="P81" s="77">
        <v>900</v>
      </c>
      <c r="Q81" s="77">
        <v>260</v>
      </c>
      <c r="R81" s="77">
        <v>570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f t="shared" si="2"/>
        <v>0.13338</v>
      </c>
    </row>
    <row r="82" spans="1:52" s="99" customFormat="1" ht="34.950000000000003" customHeight="1" x14ac:dyDescent="0.45">
      <c r="A82" s="108" t="s">
        <v>5811</v>
      </c>
      <c r="B82" s="77">
        <v>2</v>
      </c>
      <c r="C82" s="93" t="s">
        <v>4655</v>
      </c>
      <c r="D82" s="93"/>
      <c r="E82" s="93"/>
      <c r="F82" s="94"/>
      <c r="G82" s="93"/>
      <c r="H82" s="94"/>
      <c r="I82" s="95"/>
      <c r="J82" s="94"/>
      <c r="K82" s="94"/>
      <c r="L82" s="93" t="s">
        <v>8213</v>
      </c>
      <c r="M82" s="96" t="s">
        <v>5458</v>
      </c>
      <c r="N82" s="96"/>
      <c r="O82" s="109">
        <v>1</v>
      </c>
      <c r="P82" s="77">
        <v>440</v>
      </c>
      <c r="Q82" s="77">
        <v>50</v>
      </c>
      <c r="R82" s="77">
        <v>600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t="s">
        <v>7981</v>
      </c>
      <c r="AZ82" s="83">
        <f t="shared" si="2"/>
        <v>1.32E-2</v>
      </c>
    </row>
    <row r="83" spans="1:52" s="99" customFormat="1" ht="34.950000000000003" customHeight="1" x14ac:dyDescent="0.45">
      <c r="A83" s="108" t="s">
        <v>5811</v>
      </c>
      <c r="B83" s="77">
        <v>2</v>
      </c>
      <c r="C83" s="93" t="s">
        <v>4655</v>
      </c>
      <c r="D83" s="93"/>
      <c r="E83" s="93"/>
      <c r="F83" s="94"/>
      <c r="G83" s="93"/>
      <c r="H83" s="94"/>
      <c r="I83" s="95"/>
      <c r="J83" s="94"/>
      <c r="K83" s="94"/>
      <c r="L83" s="93" t="s">
        <v>8213</v>
      </c>
      <c r="M83" s="96" t="s">
        <v>5458</v>
      </c>
      <c r="N83" s="96"/>
      <c r="O83" s="109">
        <v>1</v>
      </c>
      <c r="P83" s="77">
        <v>400</v>
      </c>
      <c r="Q83" s="77">
        <v>50</v>
      </c>
      <c r="R83" s="77">
        <v>600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t="s">
        <v>7981</v>
      </c>
      <c r="AZ83" s="83">
        <f t="shared" si="2"/>
        <v>1.2E-2</v>
      </c>
    </row>
    <row r="84" spans="1:52" s="99" customFormat="1" ht="34.950000000000003" customHeight="1" x14ac:dyDescent="0.45">
      <c r="A84" s="108" t="s">
        <v>5811</v>
      </c>
      <c r="B84" s="77">
        <v>2</v>
      </c>
      <c r="C84" s="93" t="s">
        <v>4655</v>
      </c>
      <c r="D84" s="93"/>
      <c r="E84" s="93"/>
      <c r="F84" s="94"/>
      <c r="G84" s="93"/>
      <c r="H84" s="94"/>
      <c r="I84" s="95"/>
      <c r="J84" s="94"/>
      <c r="K84" s="94"/>
      <c r="L84" s="93" t="s">
        <v>8006</v>
      </c>
      <c r="M84" s="96" t="s">
        <v>8210</v>
      </c>
      <c r="N84" s="96" t="s">
        <v>8216</v>
      </c>
      <c r="O84" s="109">
        <v>1</v>
      </c>
      <c r="P84" s="77">
        <v>400</v>
      </c>
      <c r="Q84" s="77">
        <v>370</v>
      </c>
      <c r="R84" s="77">
        <v>250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2"/>
        <v>3.6999999999999998E-2</v>
      </c>
    </row>
    <row r="85" spans="1:52" s="99" customFormat="1" ht="34.950000000000003" customHeight="1" x14ac:dyDescent="0.45">
      <c r="A85" s="108" t="s">
        <v>5811</v>
      </c>
      <c r="B85" s="77">
        <v>2</v>
      </c>
      <c r="C85" s="93" t="s">
        <v>4655</v>
      </c>
      <c r="D85" s="93"/>
      <c r="E85" s="93"/>
      <c r="F85" s="94"/>
      <c r="G85" s="93"/>
      <c r="H85" s="94"/>
      <c r="I85" s="95"/>
      <c r="J85" s="94"/>
      <c r="K85" s="94"/>
      <c r="L85" s="93" t="s">
        <v>8005</v>
      </c>
      <c r="M85" s="96"/>
      <c r="N85" s="96"/>
      <c r="O85" s="109">
        <v>1</v>
      </c>
      <c r="P85" s="77"/>
      <c r="Q85" s="77"/>
      <c r="R85" s="77"/>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c r="AZ85" s="83">
        <f t="shared" si="2"/>
        <v>0</v>
      </c>
    </row>
    <row r="86" spans="1:52" s="99" customFormat="1" ht="34.950000000000003" customHeight="1" x14ac:dyDescent="0.45">
      <c r="A86" s="108" t="s">
        <v>5811</v>
      </c>
      <c r="B86" s="77">
        <v>2</v>
      </c>
      <c r="C86" s="93" t="s">
        <v>4655</v>
      </c>
      <c r="D86" s="93"/>
      <c r="E86" s="93"/>
      <c r="F86" s="94"/>
      <c r="G86" s="93"/>
      <c r="H86" s="94"/>
      <c r="I86" s="95"/>
      <c r="J86" s="94"/>
      <c r="K86" s="94"/>
      <c r="L86" s="93" t="s">
        <v>8214</v>
      </c>
      <c r="M86" s="96"/>
      <c r="N86" s="96"/>
      <c r="O86" s="109">
        <v>1</v>
      </c>
      <c r="P86" s="77">
        <v>400</v>
      </c>
      <c r="Q86" s="77">
        <v>220</v>
      </c>
      <c r="R86" s="77">
        <v>630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2"/>
        <v>5.5440000000000003E-2</v>
      </c>
    </row>
    <row r="87" spans="1:52" s="99" customFormat="1" ht="34.950000000000003" customHeight="1" x14ac:dyDescent="0.45">
      <c r="A87" s="108" t="s">
        <v>5811</v>
      </c>
      <c r="B87" s="77">
        <v>2</v>
      </c>
      <c r="C87" s="93" t="s">
        <v>4655</v>
      </c>
      <c r="D87" s="93"/>
      <c r="E87" s="93"/>
      <c r="F87" s="94"/>
      <c r="G87" s="93"/>
      <c r="H87" s="94"/>
      <c r="I87" s="95"/>
      <c r="J87" s="94"/>
      <c r="K87" s="94"/>
      <c r="L87" s="93" t="s">
        <v>5831</v>
      </c>
      <c r="M87" s="96" t="s">
        <v>5840</v>
      </c>
      <c r="N87" s="96" t="s">
        <v>5846</v>
      </c>
      <c r="O87" s="79">
        <v>1</v>
      </c>
      <c r="P87" s="77">
        <v>380</v>
      </c>
      <c r="Q87" s="77">
        <v>420</v>
      </c>
      <c r="R87" s="77">
        <v>290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f t="shared" si="2"/>
        <v>4.6283999999999999E-2</v>
      </c>
    </row>
    <row r="88" spans="1:52" s="99" customFormat="1" ht="34.950000000000003" customHeight="1" x14ac:dyDescent="0.45">
      <c r="A88" s="108" t="s">
        <v>5811</v>
      </c>
      <c r="B88" s="77">
        <v>2</v>
      </c>
      <c r="C88" s="93" t="s">
        <v>4655</v>
      </c>
      <c r="D88" s="93"/>
      <c r="E88" s="93"/>
      <c r="F88" s="94"/>
      <c r="G88" s="93"/>
      <c r="H88" s="94"/>
      <c r="I88" s="95"/>
      <c r="J88" s="94"/>
      <c r="K88" s="94"/>
      <c r="L88" s="93" t="s">
        <v>8215</v>
      </c>
      <c r="M88" s="96" t="s">
        <v>5458</v>
      </c>
      <c r="N88" s="96"/>
      <c r="O88" s="109">
        <v>1</v>
      </c>
      <c r="P88" s="77">
        <v>300</v>
      </c>
      <c r="Q88" s="77">
        <v>300</v>
      </c>
      <c r="R88" s="77">
        <v>680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t="s">
        <v>7981</v>
      </c>
      <c r="AZ88" s="83">
        <f t="shared" si="2"/>
        <v>6.1199999999999997E-2</v>
      </c>
    </row>
    <row r="89" spans="1:52" s="99" customFormat="1" ht="34.950000000000003" customHeight="1" x14ac:dyDescent="0.45">
      <c r="A89" s="108" t="s">
        <v>5811</v>
      </c>
      <c r="B89" s="77">
        <v>2</v>
      </c>
      <c r="C89" s="93" t="s">
        <v>4655</v>
      </c>
      <c r="D89" s="93"/>
      <c r="E89" s="93"/>
      <c r="F89" s="94"/>
      <c r="G89" s="93"/>
      <c r="H89" s="94"/>
      <c r="I89" s="95"/>
      <c r="J89" s="94"/>
      <c r="K89" s="94"/>
      <c r="L89" s="93" t="s">
        <v>8010</v>
      </c>
      <c r="M89" s="96"/>
      <c r="N89" s="96"/>
      <c r="O89" s="109">
        <v>1</v>
      </c>
      <c r="P89" s="77"/>
      <c r="Q89" s="77"/>
      <c r="R89" s="77"/>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t="s">
        <v>7981</v>
      </c>
      <c r="AZ89" s="83">
        <f t="shared" si="2"/>
        <v>0</v>
      </c>
    </row>
    <row r="90" spans="1:52" s="99" customFormat="1" ht="34.950000000000003" customHeight="1" x14ac:dyDescent="0.45">
      <c r="A90" s="108" t="s">
        <v>5811</v>
      </c>
      <c r="B90" s="77">
        <v>2</v>
      </c>
      <c r="C90" s="93" t="s">
        <v>4655</v>
      </c>
      <c r="D90" s="93"/>
      <c r="E90" s="93"/>
      <c r="F90" s="94"/>
      <c r="G90" s="93"/>
      <c r="H90" s="94"/>
      <c r="I90" s="95"/>
      <c r="J90" s="94"/>
      <c r="K90" s="94"/>
      <c r="L90" s="93" t="s">
        <v>8011</v>
      </c>
      <c r="M90" s="96"/>
      <c r="N90" s="96"/>
      <c r="O90" s="109">
        <v>130</v>
      </c>
      <c r="P90" s="77"/>
      <c r="Q90" s="77"/>
      <c r="R90" s="77"/>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v>13</v>
      </c>
    </row>
    <row r="91" spans="1:52" s="99" customFormat="1" ht="34.950000000000003" customHeight="1" x14ac:dyDescent="0.45">
      <c r="A91" s="108" t="s">
        <v>5811</v>
      </c>
      <c r="B91" s="77">
        <v>2</v>
      </c>
      <c r="C91" s="93" t="s">
        <v>7472</v>
      </c>
      <c r="D91" s="93" t="s">
        <v>4658</v>
      </c>
      <c r="E91" s="93"/>
      <c r="F91" s="94">
        <v>2</v>
      </c>
      <c r="G91" s="93" t="s">
        <v>4692</v>
      </c>
      <c r="H91" s="94"/>
      <c r="I91" s="95">
        <v>2422</v>
      </c>
      <c r="J91" s="77" t="s">
        <v>5427</v>
      </c>
      <c r="K91" s="77"/>
      <c r="L91" s="93" t="s">
        <v>3486</v>
      </c>
      <c r="M91" s="96" t="s">
        <v>6920</v>
      </c>
      <c r="N91" s="96" t="s">
        <v>4693</v>
      </c>
      <c r="O91" s="109">
        <v>1</v>
      </c>
      <c r="P91" s="77">
        <v>550</v>
      </c>
      <c r="Q91" s="77">
        <v>600</v>
      </c>
      <c r="R91" s="77">
        <v>1510</v>
      </c>
      <c r="S91" s="77"/>
      <c r="T91" s="77"/>
      <c r="U91" s="77"/>
      <c r="V91" s="77"/>
      <c r="W91" s="77"/>
      <c r="X91" s="77"/>
      <c r="Y91" s="77"/>
      <c r="Z91" s="77"/>
      <c r="AA91" s="77"/>
      <c r="AB91" s="77"/>
      <c r="AC91" s="77"/>
      <c r="AD91" s="77"/>
      <c r="AE91" s="77"/>
      <c r="AF91" s="77"/>
      <c r="AG91" s="77"/>
      <c r="AH91" s="77"/>
      <c r="AI91" s="77"/>
      <c r="AJ91" s="77"/>
      <c r="AK91" s="77"/>
      <c r="AL91" s="77"/>
      <c r="AM91" s="94"/>
      <c r="AN91" s="94" t="s">
        <v>4694</v>
      </c>
      <c r="AO91" s="77"/>
      <c r="AP91" s="77"/>
      <c r="AQ91" s="77"/>
      <c r="AR91" s="77"/>
      <c r="AS91" s="97"/>
      <c r="AT91" s="77">
        <v>2631</v>
      </c>
      <c r="AU91" s="77">
        <v>35</v>
      </c>
      <c r="AV91" s="94" t="s">
        <v>4653</v>
      </c>
      <c r="AW91" s="77" t="s">
        <v>2957</v>
      </c>
      <c r="AX91" s="94" t="s">
        <v>4695</v>
      </c>
      <c r="AY91" s="77"/>
      <c r="AZ91" s="83">
        <f t="shared" ref="AZ91:AZ105" si="3">P91*Q91*R91/1000000000*O91</f>
        <v>0.49830000000000002</v>
      </c>
    </row>
    <row r="92" spans="1:52" s="99" customFormat="1" ht="34.950000000000003" customHeight="1" x14ac:dyDescent="0.45">
      <c r="A92" s="108" t="s">
        <v>5811</v>
      </c>
      <c r="B92" s="77">
        <v>2</v>
      </c>
      <c r="C92" s="93" t="s">
        <v>7472</v>
      </c>
      <c r="D92" s="93" t="s">
        <v>4663</v>
      </c>
      <c r="E92" s="93"/>
      <c r="F92" s="94">
        <v>2</v>
      </c>
      <c r="G92" s="93" t="s">
        <v>4664</v>
      </c>
      <c r="H92" s="94"/>
      <c r="I92" s="95">
        <v>2423</v>
      </c>
      <c r="J92" s="77" t="s">
        <v>5427</v>
      </c>
      <c r="K92" s="77"/>
      <c r="L92" s="93" t="s">
        <v>3510</v>
      </c>
      <c r="M92" s="96" t="s">
        <v>7473</v>
      </c>
      <c r="N92" s="96"/>
      <c r="O92" s="109">
        <v>1</v>
      </c>
      <c r="P92" s="77">
        <v>1200</v>
      </c>
      <c r="Q92" s="77">
        <v>450</v>
      </c>
      <c r="R92" s="77">
        <v>1800</v>
      </c>
      <c r="S92" s="77"/>
      <c r="T92" s="77"/>
      <c r="U92" s="77"/>
      <c r="V92" s="77"/>
      <c r="W92" s="77"/>
      <c r="X92" s="77"/>
      <c r="Y92" s="77"/>
      <c r="Z92" s="77"/>
      <c r="AA92" s="77"/>
      <c r="AB92" s="77"/>
      <c r="AC92" s="77"/>
      <c r="AD92" s="77"/>
      <c r="AE92" s="77"/>
      <c r="AF92" s="77"/>
      <c r="AG92" s="77"/>
      <c r="AH92" s="77"/>
      <c r="AI92" s="77"/>
      <c r="AJ92" s="77"/>
      <c r="AK92" s="77"/>
      <c r="AL92" s="77"/>
      <c r="AM92" s="94" t="s">
        <v>1746</v>
      </c>
      <c r="AN92" s="94"/>
      <c r="AO92" s="77"/>
      <c r="AP92" s="77"/>
      <c r="AQ92" s="77"/>
      <c r="AR92" s="77"/>
      <c r="AS92" s="97"/>
      <c r="AT92" s="77">
        <v>2632</v>
      </c>
      <c r="AU92" s="77">
        <v>35</v>
      </c>
      <c r="AV92" s="94" t="s">
        <v>4653</v>
      </c>
      <c r="AW92" s="77" t="s">
        <v>2868</v>
      </c>
      <c r="AX92" s="94" t="s">
        <v>3232</v>
      </c>
      <c r="AY92" s="77"/>
      <c r="AZ92" s="83">
        <f t="shared" si="3"/>
        <v>0.97199999999999998</v>
      </c>
    </row>
    <row r="93" spans="1:52" s="99" customFormat="1" ht="34.950000000000003" customHeight="1" x14ac:dyDescent="0.45">
      <c r="A93" s="108" t="s">
        <v>5811</v>
      </c>
      <c r="B93" s="77">
        <v>2</v>
      </c>
      <c r="C93" s="93" t="s">
        <v>7472</v>
      </c>
      <c r="D93" s="93" t="s">
        <v>4658</v>
      </c>
      <c r="E93" s="93"/>
      <c r="F93" s="94">
        <v>2</v>
      </c>
      <c r="G93" s="93" t="s">
        <v>4692</v>
      </c>
      <c r="H93" s="94"/>
      <c r="I93" s="95">
        <v>2424</v>
      </c>
      <c r="J93" s="77" t="s">
        <v>5427</v>
      </c>
      <c r="K93" s="77"/>
      <c r="L93" s="93" t="s">
        <v>2990</v>
      </c>
      <c r="M93" s="96" t="s">
        <v>3125</v>
      </c>
      <c r="N93" s="96" t="s">
        <v>4696</v>
      </c>
      <c r="O93" s="109">
        <v>1</v>
      </c>
      <c r="P93" s="77">
        <v>530</v>
      </c>
      <c r="Q93" s="77">
        <v>250</v>
      </c>
      <c r="R93" s="77">
        <v>410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2633</v>
      </c>
      <c r="AU93" s="77">
        <v>35</v>
      </c>
      <c r="AV93" s="94" t="s">
        <v>4653</v>
      </c>
      <c r="AW93" s="77" t="s">
        <v>2868</v>
      </c>
      <c r="AX93" s="94" t="s">
        <v>4697</v>
      </c>
      <c r="AY93" s="77"/>
      <c r="AZ93" s="83">
        <f t="shared" si="3"/>
        <v>5.4324999999999998E-2</v>
      </c>
    </row>
    <row r="94" spans="1:52" s="99" customFormat="1" ht="34.950000000000003" customHeight="1" x14ac:dyDescent="0.45">
      <c r="A94" s="108" t="s">
        <v>5811</v>
      </c>
      <c r="B94" s="77">
        <v>2</v>
      </c>
      <c r="C94" s="93" t="s">
        <v>7472</v>
      </c>
      <c r="D94" s="93" t="s">
        <v>4658</v>
      </c>
      <c r="E94" s="93"/>
      <c r="F94" s="94">
        <v>2</v>
      </c>
      <c r="G94" s="93" t="s">
        <v>4692</v>
      </c>
      <c r="H94" s="94"/>
      <c r="I94" s="95">
        <v>2425</v>
      </c>
      <c r="J94" s="77" t="s">
        <v>5427</v>
      </c>
      <c r="K94" s="77"/>
      <c r="L94" s="93" t="s">
        <v>3501</v>
      </c>
      <c r="M94" s="96" t="s">
        <v>3125</v>
      </c>
      <c r="N94" s="96" t="s">
        <v>4698</v>
      </c>
      <c r="O94" s="109">
        <v>1</v>
      </c>
      <c r="P94" s="77">
        <v>450</v>
      </c>
      <c r="Q94" s="77">
        <v>350</v>
      </c>
      <c r="R94" s="77">
        <v>290</v>
      </c>
      <c r="S94" s="77"/>
      <c r="T94" s="77"/>
      <c r="U94" s="77"/>
      <c r="V94" s="77"/>
      <c r="W94" s="77"/>
      <c r="X94" s="77"/>
      <c r="Y94" s="77"/>
      <c r="Z94" s="77"/>
      <c r="AA94" s="77"/>
      <c r="AB94" s="77"/>
      <c r="AC94" s="77"/>
      <c r="AD94" s="77"/>
      <c r="AE94" s="77"/>
      <c r="AF94" s="77"/>
      <c r="AG94" s="77"/>
      <c r="AH94" s="77"/>
      <c r="AI94" s="77"/>
      <c r="AJ94" s="77"/>
      <c r="AK94" s="77"/>
      <c r="AL94" s="77"/>
      <c r="AM94" s="94" t="s">
        <v>4699</v>
      </c>
      <c r="AN94" s="94"/>
      <c r="AO94" s="77"/>
      <c r="AP94" s="77"/>
      <c r="AQ94" s="77"/>
      <c r="AR94" s="77"/>
      <c r="AS94" s="97"/>
      <c r="AT94" s="77">
        <v>2634</v>
      </c>
      <c r="AU94" s="77">
        <v>35</v>
      </c>
      <c r="AV94" s="94" t="s">
        <v>4653</v>
      </c>
      <c r="AW94" s="77" t="s">
        <v>2874</v>
      </c>
      <c r="AX94" s="94" t="s">
        <v>3232</v>
      </c>
      <c r="AY94" s="77"/>
      <c r="AZ94" s="83">
        <f t="shared" si="3"/>
        <v>4.5675E-2</v>
      </c>
    </row>
    <row r="95" spans="1:52" s="99" customFormat="1" ht="34.950000000000003" customHeight="1" x14ac:dyDescent="0.45">
      <c r="A95" s="108" t="s">
        <v>5811</v>
      </c>
      <c r="B95" s="77">
        <v>2</v>
      </c>
      <c r="C95" s="93" t="s">
        <v>7472</v>
      </c>
      <c r="D95" s="93"/>
      <c r="E95" s="93"/>
      <c r="F95" s="94"/>
      <c r="G95" s="93"/>
      <c r="H95" s="94"/>
      <c r="I95" s="95">
        <v>2426</v>
      </c>
      <c r="J95" s="94"/>
      <c r="K95" s="94"/>
      <c r="L95" s="93" t="s">
        <v>4700</v>
      </c>
      <c r="M95" s="96"/>
      <c r="N95" s="96"/>
      <c r="O95" s="109">
        <v>1</v>
      </c>
      <c r="P95" s="77">
        <v>650</v>
      </c>
      <c r="Q95" s="77">
        <v>200</v>
      </c>
      <c r="R95" s="77">
        <v>500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2635</v>
      </c>
      <c r="AU95" s="77">
        <v>35</v>
      </c>
      <c r="AV95" s="94" t="s">
        <v>4653</v>
      </c>
      <c r="AW95" s="77" t="s">
        <v>2876</v>
      </c>
      <c r="AX95" s="94" t="s">
        <v>3074</v>
      </c>
      <c r="AY95" s="77"/>
      <c r="AZ95" s="83">
        <f t="shared" si="3"/>
        <v>6.5000000000000002E-2</v>
      </c>
    </row>
    <row r="96" spans="1:52" s="99" customFormat="1" ht="34.950000000000003" customHeight="1" x14ac:dyDescent="0.45">
      <c r="A96" s="108" t="s">
        <v>5811</v>
      </c>
      <c r="B96" s="77">
        <v>2</v>
      </c>
      <c r="C96" s="93" t="s">
        <v>7472</v>
      </c>
      <c r="D96" s="93"/>
      <c r="E96" s="93"/>
      <c r="F96" s="94"/>
      <c r="G96" s="93"/>
      <c r="H96" s="94"/>
      <c r="I96" s="95">
        <v>2427</v>
      </c>
      <c r="J96" s="94"/>
      <c r="K96" s="94"/>
      <c r="L96" s="93" t="s">
        <v>3619</v>
      </c>
      <c r="M96" s="96"/>
      <c r="N96" s="96"/>
      <c r="O96" s="109">
        <v>1</v>
      </c>
      <c r="P96" s="77">
        <v>900</v>
      </c>
      <c r="Q96" s="77">
        <v>640</v>
      </c>
      <c r="R96" s="77">
        <v>740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2636</v>
      </c>
      <c r="AU96" s="77">
        <v>35</v>
      </c>
      <c r="AV96" s="94" t="s">
        <v>4653</v>
      </c>
      <c r="AW96" s="77" t="s">
        <v>2876</v>
      </c>
      <c r="AX96" s="94" t="s">
        <v>3074</v>
      </c>
      <c r="AY96" s="77"/>
      <c r="AZ96" s="83">
        <f t="shared" si="3"/>
        <v>0.42624000000000001</v>
      </c>
    </row>
    <row r="97" spans="1:52" s="99" customFormat="1" ht="34.950000000000003" customHeight="1" x14ac:dyDescent="0.45">
      <c r="A97" s="108" t="s">
        <v>5811</v>
      </c>
      <c r="B97" s="77">
        <v>2</v>
      </c>
      <c r="C97" s="93" t="s">
        <v>7472</v>
      </c>
      <c r="D97" s="93"/>
      <c r="E97" s="93"/>
      <c r="F97" s="94"/>
      <c r="G97" s="93"/>
      <c r="H97" s="94"/>
      <c r="I97" s="95">
        <v>2428</v>
      </c>
      <c r="J97" s="94"/>
      <c r="K97" s="94"/>
      <c r="L97" s="93" t="s">
        <v>3619</v>
      </c>
      <c r="M97" s="96"/>
      <c r="N97" s="96"/>
      <c r="O97" s="109">
        <v>1</v>
      </c>
      <c r="P97" s="77">
        <v>1060</v>
      </c>
      <c r="Q97" s="77">
        <v>730</v>
      </c>
      <c r="R97" s="77">
        <v>740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2637</v>
      </c>
      <c r="AU97" s="77">
        <v>35</v>
      </c>
      <c r="AV97" s="94" t="s">
        <v>4653</v>
      </c>
      <c r="AW97" s="77" t="s">
        <v>2957</v>
      </c>
      <c r="AX97" s="94" t="s">
        <v>3074</v>
      </c>
      <c r="AY97" s="77"/>
      <c r="AZ97" s="83">
        <f t="shared" si="3"/>
        <v>0.57261200000000001</v>
      </c>
    </row>
    <row r="98" spans="1:52" s="99" customFormat="1" ht="34.950000000000003" customHeight="1" x14ac:dyDescent="0.45">
      <c r="A98" s="108" t="s">
        <v>5811</v>
      </c>
      <c r="B98" s="77">
        <v>2</v>
      </c>
      <c r="C98" s="93" t="s">
        <v>7472</v>
      </c>
      <c r="D98" s="93" t="s">
        <v>4658</v>
      </c>
      <c r="E98" s="93"/>
      <c r="F98" s="94">
        <v>2</v>
      </c>
      <c r="G98" s="93" t="s">
        <v>4692</v>
      </c>
      <c r="H98" s="94"/>
      <c r="I98" s="95">
        <v>2429</v>
      </c>
      <c r="J98" s="77" t="s">
        <v>5427</v>
      </c>
      <c r="K98" s="77"/>
      <c r="L98" s="93" t="s">
        <v>3105</v>
      </c>
      <c r="M98" s="96" t="s">
        <v>7468</v>
      </c>
      <c r="N98" s="96"/>
      <c r="O98" s="109">
        <v>1</v>
      </c>
      <c r="P98" s="77">
        <v>900</v>
      </c>
      <c r="Q98" s="77">
        <v>600</v>
      </c>
      <c r="R98" s="77">
        <v>700</v>
      </c>
      <c r="S98" s="77"/>
      <c r="T98" s="77"/>
      <c r="U98" s="77"/>
      <c r="V98" s="77"/>
      <c r="W98" s="77"/>
      <c r="X98" s="77"/>
      <c r="Y98" s="77"/>
      <c r="Z98" s="77"/>
      <c r="AA98" s="77"/>
      <c r="AB98" s="77"/>
      <c r="AC98" s="77"/>
      <c r="AD98" s="77"/>
      <c r="AE98" s="77"/>
      <c r="AF98" s="77"/>
      <c r="AG98" s="77"/>
      <c r="AH98" s="77"/>
      <c r="AI98" s="77"/>
      <c r="AJ98" s="77"/>
      <c r="AK98" s="77"/>
      <c r="AL98" s="77"/>
      <c r="AM98" s="94" t="s">
        <v>4699</v>
      </c>
      <c r="AN98" s="94"/>
      <c r="AO98" s="77"/>
      <c r="AP98" s="77"/>
      <c r="AQ98" s="77"/>
      <c r="AR98" s="77"/>
      <c r="AS98" s="97"/>
      <c r="AT98" s="77">
        <v>2638</v>
      </c>
      <c r="AU98" s="77">
        <v>35</v>
      </c>
      <c r="AV98" s="94" t="s">
        <v>4653</v>
      </c>
      <c r="AW98" s="77" t="s">
        <v>2868</v>
      </c>
      <c r="AX98" s="94" t="s">
        <v>3232</v>
      </c>
      <c r="AY98" s="77"/>
      <c r="AZ98" s="83">
        <f t="shared" si="3"/>
        <v>0.378</v>
      </c>
    </row>
    <row r="99" spans="1:52" s="99" customFormat="1" ht="34.950000000000003" customHeight="1" x14ac:dyDescent="0.45">
      <c r="A99" s="108" t="s">
        <v>5811</v>
      </c>
      <c r="B99" s="77">
        <v>2</v>
      </c>
      <c r="C99" s="93" t="s">
        <v>7472</v>
      </c>
      <c r="D99" s="93"/>
      <c r="E99" s="93"/>
      <c r="F99" s="94"/>
      <c r="G99" s="93"/>
      <c r="H99" s="94"/>
      <c r="I99" s="95">
        <v>2430</v>
      </c>
      <c r="J99" s="94"/>
      <c r="K99" s="94"/>
      <c r="L99" s="93" t="s">
        <v>3094</v>
      </c>
      <c r="M99" s="96" t="s">
        <v>7432</v>
      </c>
      <c r="N99" s="96"/>
      <c r="O99" s="109">
        <v>1</v>
      </c>
      <c r="P99" s="77">
        <v>450</v>
      </c>
      <c r="Q99" s="77">
        <v>450</v>
      </c>
      <c r="R99" s="77">
        <v>700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2639</v>
      </c>
      <c r="AU99" s="77">
        <v>35</v>
      </c>
      <c r="AV99" s="94" t="s">
        <v>4653</v>
      </c>
      <c r="AW99" s="77" t="s">
        <v>2874</v>
      </c>
      <c r="AX99" s="94" t="s">
        <v>3074</v>
      </c>
      <c r="AY99" s="77"/>
      <c r="AZ99" s="83">
        <f t="shared" si="3"/>
        <v>0.14174999999999999</v>
      </c>
    </row>
    <row r="100" spans="1:52" s="99" customFormat="1" ht="34.950000000000003" customHeight="1" x14ac:dyDescent="0.45">
      <c r="A100" s="108" t="s">
        <v>5811</v>
      </c>
      <c r="B100" s="77">
        <v>2</v>
      </c>
      <c r="C100" s="93" t="s">
        <v>7472</v>
      </c>
      <c r="D100" s="93"/>
      <c r="E100" s="93"/>
      <c r="F100" s="94"/>
      <c r="G100" s="93"/>
      <c r="H100" s="94"/>
      <c r="I100" s="95">
        <v>2431</v>
      </c>
      <c r="J100" s="94"/>
      <c r="K100" s="94"/>
      <c r="L100" s="93" t="s">
        <v>3474</v>
      </c>
      <c r="M100" s="96" t="s">
        <v>7433</v>
      </c>
      <c r="N100" s="96"/>
      <c r="O100" s="109">
        <v>1</v>
      </c>
      <c r="P100" s="77">
        <v>450</v>
      </c>
      <c r="Q100" s="77">
        <v>450</v>
      </c>
      <c r="R100" s="77">
        <v>700</v>
      </c>
      <c r="S100" s="77"/>
      <c r="T100" s="77"/>
      <c r="U100" s="77"/>
      <c r="V100" s="77"/>
      <c r="W100" s="77"/>
      <c r="X100" s="77"/>
      <c r="Y100" s="77"/>
      <c r="Z100" s="77"/>
      <c r="AA100" s="77"/>
      <c r="AB100" s="77"/>
      <c r="AC100" s="77"/>
      <c r="AD100" s="77"/>
      <c r="AE100" s="77"/>
      <c r="AF100" s="77"/>
      <c r="AG100" s="77"/>
      <c r="AH100" s="77"/>
      <c r="AI100" s="77"/>
      <c r="AJ100" s="77" t="s">
        <v>3043</v>
      </c>
      <c r="AK100" s="77"/>
      <c r="AL100" s="77"/>
      <c r="AM100" s="94"/>
      <c r="AN100" s="94"/>
      <c r="AO100" s="77"/>
      <c r="AP100" s="77"/>
      <c r="AQ100" s="77"/>
      <c r="AR100" s="77"/>
      <c r="AS100" s="97"/>
      <c r="AT100" s="77">
        <v>2640</v>
      </c>
      <c r="AU100" s="77">
        <v>35</v>
      </c>
      <c r="AV100" s="94" t="s">
        <v>4653</v>
      </c>
      <c r="AW100" s="77" t="s">
        <v>2876</v>
      </c>
      <c r="AX100" s="94" t="s">
        <v>3074</v>
      </c>
      <c r="AY100" s="77"/>
      <c r="AZ100" s="83">
        <f t="shared" si="3"/>
        <v>0.14174999999999999</v>
      </c>
    </row>
    <row r="101" spans="1:52" s="99" customFormat="1" ht="34.950000000000003" customHeight="1" x14ac:dyDescent="0.45">
      <c r="A101" s="108" t="s">
        <v>5811</v>
      </c>
      <c r="B101" s="77">
        <v>2</v>
      </c>
      <c r="C101" s="93" t="s">
        <v>7472</v>
      </c>
      <c r="D101" s="93"/>
      <c r="E101" s="93"/>
      <c r="F101" s="94"/>
      <c r="G101" s="93"/>
      <c r="H101" s="94"/>
      <c r="I101" s="95">
        <v>2432</v>
      </c>
      <c r="J101" s="94"/>
      <c r="K101" s="94"/>
      <c r="L101" s="93" t="s">
        <v>3474</v>
      </c>
      <c r="M101" s="96" t="s">
        <v>7433</v>
      </c>
      <c r="N101" s="96"/>
      <c r="O101" s="109">
        <v>1</v>
      </c>
      <c r="P101" s="77">
        <v>450</v>
      </c>
      <c r="Q101" s="77">
        <v>450</v>
      </c>
      <c r="R101" s="77">
        <v>700</v>
      </c>
      <c r="S101" s="77"/>
      <c r="T101" s="77"/>
      <c r="U101" s="77"/>
      <c r="V101" s="77"/>
      <c r="W101" s="77"/>
      <c r="X101" s="77"/>
      <c r="Y101" s="77"/>
      <c r="Z101" s="77"/>
      <c r="AA101" s="77"/>
      <c r="AB101" s="77"/>
      <c r="AC101" s="77"/>
      <c r="AD101" s="77"/>
      <c r="AE101" s="77"/>
      <c r="AF101" s="77"/>
      <c r="AG101" s="77"/>
      <c r="AH101" s="77"/>
      <c r="AI101" s="77"/>
      <c r="AJ101" s="77" t="s">
        <v>3043</v>
      </c>
      <c r="AK101" s="77"/>
      <c r="AL101" s="77"/>
      <c r="AM101" s="94"/>
      <c r="AN101" s="94"/>
      <c r="AO101" s="77"/>
      <c r="AP101" s="77"/>
      <c r="AQ101" s="77"/>
      <c r="AR101" s="77"/>
      <c r="AS101" s="97"/>
      <c r="AT101" s="77">
        <v>2641</v>
      </c>
      <c r="AU101" s="77">
        <v>35</v>
      </c>
      <c r="AV101" s="94" t="s">
        <v>4653</v>
      </c>
      <c r="AW101" s="77" t="s">
        <v>2876</v>
      </c>
      <c r="AX101" s="94" t="s">
        <v>3074</v>
      </c>
      <c r="AY101" s="77"/>
      <c r="AZ101" s="83">
        <f t="shared" si="3"/>
        <v>0.14174999999999999</v>
      </c>
    </row>
    <row r="102" spans="1:52" s="99" customFormat="1" ht="34.950000000000003" customHeight="1" x14ac:dyDescent="0.45">
      <c r="A102" s="108" t="s">
        <v>5811</v>
      </c>
      <c r="B102" s="77">
        <v>2</v>
      </c>
      <c r="C102" s="93" t="s">
        <v>7472</v>
      </c>
      <c r="D102" s="93"/>
      <c r="E102" s="93"/>
      <c r="F102" s="94"/>
      <c r="G102" s="93"/>
      <c r="H102" s="94"/>
      <c r="I102" s="95">
        <v>2433</v>
      </c>
      <c r="J102" s="94"/>
      <c r="K102" s="94"/>
      <c r="L102" s="93" t="s">
        <v>3639</v>
      </c>
      <c r="M102" s="96" t="s">
        <v>7474</v>
      </c>
      <c r="N102" s="96"/>
      <c r="O102" s="109">
        <v>1</v>
      </c>
      <c r="P102" s="77">
        <v>340</v>
      </c>
      <c r="Q102" s="77">
        <v>320</v>
      </c>
      <c r="R102" s="77">
        <v>610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2642</v>
      </c>
      <c r="AU102" s="77">
        <v>35</v>
      </c>
      <c r="AV102" s="94" t="s">
        <v>4653</v>
      </c>
      <c r="AW102" s="77" t="s">
        <v>2876</v>
      </c>
      <c r="AX102" s="94" t="s">
        <v>3232</v>
      </c>
      <c r="AY102" s="77"/>
      <c r="AZ102" s="83">
        <f t="shared" si="3"/>
        <v>6.6367999999999996E-2</v>
      </c>
    </row>
    <row r="103" spans="1:52" s="99" customFormat="1" ht="34.950000000000003" customHeight="1" x14ac:dyDescent="0.45">
      <c r="A103" s="108" t="s">
        <v>5811</v>
      </c>
      <c r="B103" s="77">
        <v>2</v>
      </c>
      <c r="C103" s="93" t="s">
        <v>7472</v>
      </c>
      <c r="D103" s="93" t="s">
        <v>4658</v>
      </c>
      <c r="E103" s="93"/>
      <c r="F103" s="94">
        <v>2</v>
      </c>
      <c r="G103" s="93" t="s">
        <v>4692</v>
      </c>
      <c r="H103" s="94"/>
      <c r="I103" s="95">
        <v>2434</v>
      </c>
      <c r="J103" s="77" t="s">
        <v>5427</v>
      </c>
      <c r="K103" s="77"/>
      <c r="L103" s="93" t="s">
        <v>3098</v>
      </c>
      <c r="M103" s="96" t="s">
        <v>7435</v>
      </c>
      <c r="N103" s="96" t="s">
        <v>3102</v>
      </c>
      <c r="O103" s="109">
        <v>1</v>
      </c>
      <c r="P103" s="77">
        <v>2100</v>
      </c>
      <c r="Q103" s="77">
        <v>700</v>
      </c>
      <c r="R103" s="77">
        <v>650</v>
      </c>
      <c r="S103" s="77"/>
      <c r="T103" s="77"/>
      <c r="U103" s="77"/>
      <c r="V103" s="77"/>
      <c r="W103" s="77"/>
      <c r="X103" s="77"/>
      <c r="Y103" s="77"/>
      <c r="Z103" s="77"/>
      <c r="AA103" s="77"/>
      <c r="AB103" s="77"/>
      <c r="AC103" s="77"/>
      <c r="AD103" s="77"/>
      <c r="AE103" s="77"/>
      <c r="AF103" s="77"/>
      <c r="AG103" s="77"/>
      <c r="AH103" s="77"/>
      <c r="AI103" s="77"/>
      <c r="AJ103" s="77"/>
      <c r="AK103" s="77" t="s">
        <v>3043</v>
      </c>
      <c r="AL103" s="77"/>
      <c r="AM103" s="94" t="s">
        <v>4699</v>
      </c>
      <c r="AN103" s="94"/>
      <c r="AO103" s="77"/>
      <c r="AP103" s="77"/>
      <c r="AQ103" s="77"/>
      <c r="AR103" s="77"/>
      <c r="AS103" s="97"/>
      <c r="AT103" s="77">
        <v>2643</v>
      </c>
      <c r="AU103" s="77">
        <v>35</v>
      </c>
      <c r="AV103" s="94" t="s">
        <v>4653</v>
      </c>
      <c r="AW103" s="77" t="s">
        <v>2874</v>
      </c>
      <c r="AX103" s="94" t="s">
        <v>3232</v>
      </c>
      <c r="AY103" s="77"/>
      <c r="AZ103" s="83">
        <f t="shared" si="3"/>
        <v>0.95550000000000002</v>
      </c>
    </row>
    <row r="104" spans="1:52" s="99" customFormat="1" ht="34.950000000000003" customHeight="1" x14ac:dyDescent="0.45">
      <c r="A104" s="108" t="s">
        <v>5811</v>
      </c>
      <c r="B104" s="77">
        <v>2</v>
      </c>
      <c r="C104" s="93" t="s">
        <v>7472</v>
      </c>
      <c r="D104" s="93"/>
      <c r="E104" s="93"/>
      <c r="F104" s="94"/>
      <c r="G104" s="93"/>
      <c r="H104" s="94"/>
      <c r="I104" s="95">
        <v>2435</v>
      </c>
      <c r="J104" s="94"/>
      <c r="K104" s="94"/>
      <c r="L104" s="93" t="s">
        <v>4701</v>
      </c>
      <c r="M104" s="96"/>
      <c r="N104" s="96"/>
      <c r="O104" s="109">
        <v>1</v>
      </c>
      <c r="P104" s="77">
        <v>600</v>
      </c>
      <c r="Q104" s="77">
        <v>500</v>
      </c>
      <c r="R104" s="77">
        <v>1600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2644</v>
      </c>
      <c r="AU104" s="77">
        <v>35</v>
      </c>
      <c r="AV104" s="94" t="s">
        <v>4653</v>
      </c>
      <c r="AW104" s="77" t="s">
        <v>2874</v>
      </c>
      <c r="AX104" s="94" t="s">
        <v>3074</v>
      </c>
      <c r="AY104" s="77"/>
      <c r="AZ104" s="83">
        <f t="shared" si="3"/>
        <v>0.48</v>
      </c>
    </row>
    <row r="105" spans="1:52" s="99" customFormat="1" ht="34.950000000000003" customHeight="1" x14ac:dyDescent="0.45">
      <c r="A105" s="108" t="s">
        <v>5811</v>
      </c>
      <c r="B105" s="77">
        <v>2</v>
      </c>
      <c r="C105" s="93" t="s">
        <v>7472</v>
      </c>
      <c r="D105" s="93" t="s">
        <v>4658</v>
      </c>
      <c r="E105" s="93"/>
      <c r="F105" s="94">
        <v>2</v>
      </c>
      <c r="G105" s="93" t="s">
        <v>4692</v>
      </c>
      <c r="H105" s="94"/>
      <c r="I105" s="95">
        <v>2436</v>
      </c>
      <c r="J105" s="77" t="s">
        <v>5427</v>
      </c>
      <c r="K105" s="77"/>
      <c r="L105" s="93" t="s">
        <v>3279</v>
      </c>
      <c r="M105" s="96" t="s">
        <v>7475</v>
      </c>
      <c r="N105" s="96"/>
      <c r="O105" s="109">
        <v>1</v>
      </c>
      <c r="P105" s="77">
        <v>900</v>
      </c>
      <c r="Q105" s="77">
        <v>450</v>
      </c>
      <c r="R105" s="77">
        <v>2150</v>
      </c>
      <c r="S105" s="77"/>
      <c r="T105" s="77"/>
      <c r="U105" s="77"/>
      <c r="V105" s="77"/>
      <c r="W105" s="77"/>
      <c r="X105" s="77"/>
      <c r="Y105" s="77"/>
      <c r="Z105" s="77"/>
      <c r="AA105" s="77"/>
      <c r="AB105" s="77"/>
      <c r="AC105" s="77"/>
      <c r="AD105" s="77"/>
      <c r="AE105" s="77"/>
      <c r="AF105" s="77"/>
      <c r="AG105" s="77"/>
      <c r="AH105" s="77"/>
      <c r="AI105" s="77"/>
      <c r="AJ105" s="77"/>
      <c r="AK105" s="77"/>
      <c r="AL105" s="77"/>
      <c r="AM105" s="94" t="s">
        <v>4699</v>
      </c>
      <c r="AN105" s="94"/>
      <c r="AO105" s="77"/>
      <c r="AP105" s="77"/>
      <c r="AQ105" s="77"/>
      <c r="AR105" s="77"/>
      <c r="AS105" s="97"/>
      <c r="AT105" s="77">
        <v>2645</v>
      </c>
      <c r="AU105" s="77">
        <v>35</v>
      </c>
      <c r="AV105" s="94" t="s">
        <v>4653</v>
      </c>
      <c r="AW105" s="77" t="s">
        <v>2874</v>
      </c>
      <c r="AX105" s="94" t="s">
        <v>3232</v>
      </c>
      <c r="AY105" s="77"/>
      <c r="AZ105" s="83">
        <f t="shared" si="3"/>
        <v>0.87075000000000002</v>
      </c>
    </row>
    <row r="106" spans="1:52" s="99" customFormat="1" ht="34.950000000000003" customHeight="1" x14ac:dyDescent="0.45">
      <c r="A106" s="108" t="s">
        <v>5811</v>
      </c>
      <c r="B106" s="77">
        <v>2</v>
      </c>
      <c r="C106" s="93" t="s">
        <v>7472</v>
      </c>
      <c r="D106" s="93"/>
      <c r="E106" s="93"/>
      <c r="F106" s="94"/>
      <c r="G106" s="93"/>
      <c r="H106" s="94"/>
      <c r="I106" s="95"/>
      <c r="J106" s="77"/>
      <c r="K106" s="77"/>
      <c r="L106" s="93" t="s">
        <v>8011</v>
      </c>
      <c r="M106" s="96"/>
      <c r="N106" s="96"/>
      <c r="O106" s="109">
        <v>10</v>
      </c>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v>1</v>
      </c>
    </row>
    <row r="107" spans="1:52" s="150" customFormat="1" ht="34.950000000000003" customHeight="1" x14ac:dyDescent="0.45">
      <c r="A107" s="162" t="s">
        <v>5811</v>
      </c>
      <c r="B107" s="143">
        <v>2</v>
      </c>
      <c r="C107" s="142" t="s">
        <v>7476</v>
      </c>
      <c r="D107" s="142"/>
      <c r="E107" s="142"/>
      <c r="F107" s="144"/>
      <c r="G107" s="142"/>
      <c r="H107" s="144"/>
      <c r="I107" s="145">
        <v>2437</v>
      </c>
      <c r="J107" s="144"/>
      <c r="K107" s="144"/>
      <c r="L107" s="142" t="s">
        <v>3090</v>
      </c>
      <c r="M107" s="146"/>
      <c r="N107" s="146" t="s">
        <v>3102</v>
      </c>
      <c r="O107" s="163">
        <v>1</v>
      </c>
      <c r="P107" s="143">
        <v>900</v>
      </c>
      <c r="Q107" s="143">
        <v>515</v>
      </c>
      <c r="R107" s="143">
        <v>1790</v>
      </c>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4" t="s">
        <v>4699</v>
      </c>
      <c r="AN107" s="144"/>
      <c r="AO107" s="143"/>
      <c r="AP107" s="143"/>
      <c r="AQ107" s="143"/>
      <c r="AR107" s="143"/>
      <c r="AS107" s="148"/>
      <c r="AT107" s="143">
        <v>2646</v>
      </c>
      <c r="AU107" s="143">
        <v>35</v>
      </c>
      <c r="AV107" s="144" t="s">
        <v>4653</v>
      </c>
      <c r="AW107" s="143" t="s">
        <v>2876</v>
      </c>
      <c r="AX107" s="144" t="s">
        <v>4702</v>
      </c>
      <c r="AY107" s="143"/>
      <c r="AZ107" s="83">
        <f t="shared" ref="AZ107:AZ126" si="4">P107*Q107*R107/1000000000*O107</f>
        <v>0.82966499999999999</v>
      </c>
    </row>
    <row r="108" spans="1:52" s="150" customFormat="1" ht="34.950000000000003" customHeight="1" x14ac:dyDescent="0.45">
      <c r="A108" s="162" t="s">
        <v>5811</v>
      </c>
      <c r="B108" s="143">
        <v>2</v>
      </c>
      <c r="C108" s="142" t="s">
        <v>7476</v>
      </c>
      <c r="D108" s="142"/>
      <c r="E108" s="142"/>
      <c r="F108" s="144"/>
      <c r="G108" s="142"/>
      <c r="H108" s="144"/>
      <c r="I108" s="145">
        <v>2438</v>
      </c>
      <c r="J108" s="144"/>
      <c r="K108" s="144"/>
      <c r="L108" s="142" t="s">
        <v>3090</v>
      </c>
      <c r="M108" s="146"/>
      <c r="N108" s="146" t="s">
        <v>3102</v>
      </c>
      <c r="O108" s="163">
        <v>1</v>
      </c>
      <c r="P108" s="143">
        <v>900</v>
      </c>
      <c r="Q108" s="143">
        <v>515</v>
      </c>
      <c r="R108" s="143">
        <v>1790</v>
      </c>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4" t="s">
        <v>4699</v>
      </c>
      <c r="AN108" s="144"/>
      <c r="AO108" s="143"/>
      <c r="AP108" s="143"/>
      <c r="AQ108" s="143"/>
      <c r="AR108" s="143"/>
      <c r="AS108" s="148"/>
      <c r="AT108" s="143">
        <v>2647</v>
      </c>
      <c r="AU108" s="143">
        <v>35</v>
      </c>
      <c r="AV108" s="144" t="s">
        <v>4653</v>
      </c>
      <c r="AW108" s="143" t="s">
        <v>2874</v>
      </c>
      <c r="AX108" s="144" t="s">
        <v>4702</v>
      </c>
      <c r="AY108" s="143"/>
      <c r="AZ108" s="83">
        <f t="shared" si="4"/>
        <v>0.82966499999999999</v>
      </c>
    </row>
    <row r="109" spans="1:52" s="150" customFormat="1" ht="34.950000000000003" customHeight="1" x14ac:dyDescent="0.45">
      <c r="A109" s="162" t="s">
        <v>5811</v>
      </c>
      <c r="B109" s="143">
        <v>2</v>
      </c>
      <c r="C109" s="142" t="s">
        <v>7476</v>
      </c>
      <c r="D109" s="142"/>
      <c r="E109" s="142"/>
      <c r="F109" s="144"/>
      <c r="G109" s="142"/>
      <c r="H109" s="144"/>
      <c r="I109" s="145">
        <v>2439</v>
      </c>
      <c r="J109" s="144"/>
      <c r="K109" s="144"/>
      <c r="L109" s="142" t="s">
        <v>3090</v>
      </c>
      <c r="M109" s="146"/>
      <c r="N109" s="146" t="s">
        <v>3102</v>
      </c>
      <c r="O109" s="163">
        <v>1</v>
      </c>
      <c r="P109" s="143">
        <v>900</v>
      </c>
      <c r="Q109" s="143">
        <v>515</v>
      </c>
      <c r="R109" s="143">
        <v>1790</v>
      </c>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4"/>
      <c r="AN109" s="144"/>
      <c r="AO109" s="143"/>
      <c r="AP109" s="143"/>
      <c r="AQ109" s="143"/>
      <c r="AR109" s="143"/>
      <c r="AS109" s="148"/>
      <c r="AT109" s="143">
        <v>2648</v>
      </c>
      <c r="AU109" s="143">
        <v>35</v>
      </c>
      <c r="AV109" s="144" t="s">
        <v>4653</v>
      </c>
      <c r="AW109" s="143" t="s">
        <v>2876</v>
      </c>
      <c r="AX109" s="144" t="s">
        <v>4702</v>
      </c>
      <c r="AY109" s="143"/>
      <c r="AZ109" s="83">
        <f t="shared" si="4"/>
        <v>0.82966499999999999</v>
      </c>
    </row>
    <row r="110" spans="1:52" s="150" customFormat="1" ht="34.950000000000003" customHeight="1" x14ac:dyDescent="0.45">
      <c r="A110" s="162" t="s">
        <v>5811</v>
      </c>
      <c r="B110" s="143">
        <v>2</v>
      </c>
      <c r="C110" s="142" t="s">
        <v>7476</v>
      </c>
      <c r="D110" s="142" t="s">
        <v>4658</v>
      </c>
      <c r="E110" s="142"/>
      <c r="F110" s="144">
        <v>2</v>
      </c>
      <c r="G110" s="142" t="s">
        <v>4692</v>
      </c>
      <c r="H110" s="144"/>
      <c r="I110" s="145">
        <v>2442</v>
      </c>
      <c r="J110" s="143" t="s">
        <v>5427</v>
      </c>
      <c r="K110" s="143"/>
      <c r="L110" s="142" t="s">
        <v>3090</v>
      </c>
      <c r="M110" s="146"/>
      <c r="N110" s="146" t="s">
        <v>3508</v>
      </c>
      <c r="O110" s="163">
        <v>1</v>
      </c>
      <c r="P110" s="143">
        <v>900</v>
      </c>
      <c r="Q110" s="143">
        <v>515</v>
      </c>
      <c r="R110" s="143">
        <v>1790</v>
      </c>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4"/>
      <c r="AN110" s="144"/>
      <c r="AO110" s="143"/>
      <c r="AP110" s="143"/>
      <c r="AQ110" s="143"/>
      <c r="AR110" s="143"/>
      <c r="AS110" s="148"/>
      <c r="AT110" s="143">
        <v>2651</v>
      </c>
      <c r="AU110" s="143">
        <v>35</v>
      </c>
      <c r="AV110" s="144" t="s">
        <v>4653</v>
      </c>
      <c r="AW110" s="143" t="s">
        <v>2876</v>
      </c>
      <c r="AX110" s="144" t="s">
        <v>4704</v>
      </c>
      <c r="AY110" s="143"/>
      <c r="AZ110" s="149">
        <f t="shared" si="4"/>
        <v>0.82966499999999999</v>
      </c>
    </row>
    <row r="111" spans="1:52" s="99" customFormat="1" ht="34.950000000000003" customHeight="1" x14ac:dyDescent="0.45">
      <c r="A111" s="108" t="s">
        <v>5811</v>
      </c>
      <c r="B111" s="77">
        <v>2</v>
      </c>
      <c r="C111" s="93" t="s">
        <v>7476</v>
      </c>
      <c r="D111" s="93"/>
      <c r="E111" s="93"/>
      <c r="F111" s="94"/>
      <c r="G111" s="93"/>
      <c r="H111" s="94"/>
      <c r="I111" s="95">
        <v>2443</v>
      </c>
      <c r="J111" s="94"/>
      <c r="K111" s="94"/>
      <c r="L111" s="93" t="s">
        <v>3090</v>
      </c>
      <c r="M111" s="96"/>
      <c r="N111" s="96" t="s">
        <v>3508</v>
      </c>
      <c r="O111" s="109">
        <v>1</v>
      </c>
      <c r="P111" s="77">
        <v>900</v>
      </c>
      <c r="Q111" s="77">
        <v>515</v>
      </c>
      <c r="R111" s="77">
        <v>1790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2652</v>
      </c>
      <c r="AU111" s="77">
        <v>35</v>
      </c>
      <c r="AV111" s="94" t="s">
        <v>4653</v>
      </c>
      <c r="AW111" s="77" t="s">
        <v>2876</v>
      </c>
      <c r="AX111" s="94" t="s">
        <v>3232</v>
      </c>
      <c r="AY111" s="77"/>
      <c r="AZ111" s="83">
        <f t="shared" si="4"/>
        <v>0.82966499999999999</v>
      </c>
    </row>
    <row r="112" spans="1:52" s="99" customFormat="1" ht="34.950000000000003" customHeight="1" x14ac:dyDescent="0.45">
      <c r="A112" s="108" t="s">
        <v>5811</v>
      </c>
      <c r="B112" s="77">
        <v>2</v>
      </c>
      <c r="C112" s="93" t="s">
        <v>7476</v>
      </c>
      <c r="D112" s="93"/>
      <c r="E112" s="93"/>
      <c r="F112" s="94"/>
      <c r="G112" s="93"/>
      <c r="H112" s="94"/>
      <c r="I112" s="95"/>
      <c r="J112" s="94"/>
      <c r="K112" s="94"/>
      <c r="L112" s="93" t="s">
        <v>3090</v>
      </c>
      <c r="M112" s="96"/>
      <c r="N112" s="96" t="s">
        <v>3508</v>
      </c>
      <c r="O112" s="109">
        <v>6</v>
      </c>
      <c r="P112" s="77">
        <v>900</v>
      </c>
      <c r="Q112" s="77">
        <v>515</v>
      </c>
      <c r="R112" s="77">
        <v>1790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4"/>
        <v>4.9779900000000001</v>
      </c>
    </row>
    <row r="113" spans="1:52" s="99" customFormat="1" ht="34.950000000000003" customHeight="1" x14ac:dyDescent="0.45">
      <c r="A113" s="108" t="s">
        <v>5811</v>
      </c>
      <c r="B113" s="77">
        <v>2</v>
      </c>
      <c r="C113" s="93" t="s">
        <v>7481</v>
      </c>
      <c r="D113" s="93"/>
      <c r="E113" s="93"/>
      <c r="F113" s="94"/>
      <c r="G113" s="93"/>
      <c r="H113" s="94"/>
      <c r="I113" s="95">
        <v>3021</v>
      </c>
      <c r="J113" s="94"/>
      <c r="K113" s="94"/>
      <c r="L113" s="93" t="s">
        <v>3935</v>
      </c>
      <c r="M113" s="96"/>
      <c r="N113" s="96" t="s">
        <v>7478</v>
      </c>
      <c r="O113" s="109">
        <v>1</v>
      </c>
      <c r="P113" s="77">
        <v>900</v>
      </c>
      <c r="Q113" s="77">
        <v>450</v>
      </c>
      <c r="R113" s="77">
        <v>2150</v>
      </c>
      <c r="S113" s="77"/>
      <c r="T113" s="77"/>
      <c r="U113" s="77"/>
      <c r="V113" s="77"/>
      <c r="W113" s="77"/>
      <c r="X113" s="77"/>
      <c r="Y113" s="77"/>
      <c r="Z113" s="77"/>
      <c r="AA113" s="77"/>
      <c r="AB113" s="77"/>
      <c r="AC113" s="77"/>
      <c r="AD113" s="77"/>
      <c r="AE113" s="77"/>
      <c r="AF113" s="77"/>
      <c r="AG113" s="77"/>
      <c r="AH113" s="77"/>
      <c r="AI113" s="77"/>
      <c r="AJ113" s="77"/>
      <c r="AK113" s="77"/>
      <c r="AL113" s="77"/>
      <c r="AM113" s="94" t="s">
        <v>1746</v>
      </c>
      <c r="AN113" s="94"/>
      <c r="AO113" s="77"/>
      <c r="AP113" s="77"/>
      <c r="AQ113" s="77"/>
      <c r="AR113" s="77"/>
      <c r="AS113" s="97"/>
      <c r="AT113" s="77">
        <v>2497</v>
      </c>
      <c r="AU113" s="77">
        <v>36</v>
      </c>
      <c r="AV113" s="94" t="s">
        <v>4705</v>
      </c>
      <c r="AW113" s="77" t="s">
        <v>2874</v>
      </c>
      <c r="AX113" s="94" t="s">
        <v>3232</v>
      </c>
      <c r="AY113" s="77" t="s">
        <v>7439</v>
      </c>
      <c r="AZ113" s="83">
        <f t="shared" si="4"/>
        <v>0.87075000000000002</v>
      </c>
    </row>
    <row r="114" spans="1:52" s="99" customFormat="1" ht="34.950000000000003" customHeight="1" x14ac:dyDescent="0.45">
      <c r="A114" s="108" t="s">
        <v>5811</v>
      </c>
      <c r="B114" s="77">
        <v>2</v>
      </c>
      <c r="C114" s="93" t="s">
        <v>7481</v>
      </c>
      <c r="D114" s="93"/>
      <c r="E114" s="93"/>
      <c r="F114" s="94"/>
      <c r="G114" s="93"/>
      <c r="H114" s="94"/>
      <c r="I114" s="95">
        <v>3022</v>
      </c>
      <c r="J114" s="94"/>
      <c r="K114" s="94"/>
      <c r="L114" s="93" t="s">
        <v>4722</v>
      </c>
      <c r="M114" s="96"/>
      <c r="N114" s="96" t="s">
        <v>7478</v>
      </c>
      <c r="O114" s="109">
        <v>1</v>
      </c>
      <c r="P114" s="77">
        <v>900</v>
      </c>
      <c r="Q114" s="77">
        <v>450</v>
      </c>
      <c r="R114" s="77">
        <v>2150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2498</v>
      </c>
      <c r="AU114" s="77">
        <v>36</v>
      </c>
      <c r="AV114" s="94" t="s">
        <v>4705</v>
      </c>
      <c r="AW114" s="77" t="s">
        <v>2874</v>
      </c>
      <c r="AX114" s="94" t="s">
        <v>4697</v>
      </c>
      <c r="AY114" s="77" t="s">
        <v>7439</v>
      </c>
      <c r="AZ114" s="83">
        <f t="shared" si="4"/>
        <v>0.87075000000000002</v>
      </c>
    </row>
    <row r="115" spans="1:52" s="99" customFormat="1" ht="34.950000000000003" customHeight="1" x14ac:dyDescent="0.45">
      <c r="A115" s="108" t="s">
        <v>5811</v>
      </c>
      <c r="B115" s="77">
        <v>2</v>
      </c>
      <c r="C115" s="93" t="s">
        <v>7481</v>
      </c>
      <c r="D115" s="93"/>
      <c r="E115" s="93"/>
      <c r="F115" s="94"/>
      <c r="G115" s="93"/>
      <c r="H115" s="94"/>
      <c r="I115" s="95">
        <v>3023</v>
      </c>
      <c r="J115" s="94"/>
      <c r="K115" s="94"/>
      <c r="L115" s="93" t="s">
        <v>2491</v>
      </c>
      <c r="M115" s="96" t="s">
        <v>7479</v>
      </c>
      <c r="N115" s="96"/>
      <c r="O115" s="109">
        <v>1</v>
      </c>
      <c r="P115" s="77">
        <v>800</v>
      </c>
      <c r="Q115" s="77">
        <v>400</v>
      </c>
      <c r="R115" s="77">
        <v>900</v>
      </c>
      <c r="S115" s="77"/>
      <c r="T115" s="77"/>
      <c r="U115" s="77"/>
      <c r="V115" s="77"/>
      <c r="W115" s="77"/>
      <c r="X115" s="77"/>
      <c r="Y115" s="77"/>
      <c r="Z115" s="77"/>
      <c r="AA115" s="77"/>
      <c r="AB115" s="77"/>
      <c r="AC115" s="77"/>
      <c r="AD115" s="77"/>
      <c r="AE115" s="77"/>
      <c r="AF115" s="77"/>
      <c r="AG115" s="77"/>
      <c r="AH115" s="77"/>
      <c r="AI115" s="77"/>
      <c r="AJ115" s="77" t="s">
        <v>3482</v>
      </c>
      <c r="AK115" s="77"/>
      <c r="AL115" s="77"/>
      <c r="AM115" s="94"/>
      <c r="AN115" s="94" t="s">
        <v>2982</v>
      </c>
      <c r="AO115" s="77"/>
      <c r="AP115" s="77"/>
      <c r="AQ115" s="77"/>
      <c r="AR115" s="77"/>
      <c r="AS115" s="97"/>
      <c r="AT115" s="77">
        <v>2499</v>
      </c>
      <c r="AU115" s="77">
        <v>36</v>
      </c>
      <c r="AV115" s="94" t="s">
        <v>4705</v>
      </c>
      <c r="AW115" s="77" t="s">
        <v>2876</v>
      </c>
      <c r="AX115" s="94" t="s">
        <v>3074</v>
      </c>
      <c r="AY115" s="77"/>
      <c r="AZ115" s="83">
        <f t="shared" si="4"/>
        <v>0.28799999999999998</v>
      </c>
    </row>
    <row r="116" spans="1:52" s="99" customFormat="1" ht="34.950000000000003" customHeight="1" x14ac:dyDescent="0.45">
      <c r="A116" s="108" t="s">
        <v>5811</v>
      </c>
      <c r="B116" s="77">
        <v>2</v>
      </c>
      <c r="C116" s="93" t="s">
        <v>7481</v>
      </c>
      <c r="D116" s="93"/>
      <c r="E116" s="93"/>
      <c r="F116" s="94"/>
      <c r="G116" s="93"/>
      <c r="H116" s="94"/>
      <c r="I116" s="95">
        <v>3024</v>
      </c>
      <c r="J116" s="94"/>
      <c r="K116" s="94"/>
      <c r="L116" s="93" t="s">
        <v>3510</v>
      </c>
      <c r="M116" s="96" t="s">
        <v>7480</v>
      </c>
      <c r="N116" s="96"/>
      <c r="O116" s="109">
        <v>1</v>
      </c>
      <c r="P116" s="77">
        <v>880</v>
      </c>
      <c r="Q116" s="77">
        <v>300</v>
      </c>
      <c r="R116" s="77">
        <v>1800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2500</v>
      </c>
      <c r="AU116" s="77">
        <v>36</v>
      </c>
      <c r="AV116" s="94" t="s">
        <v>4705</v>
      </c>
      <c r="AW116" s="77" t="s">
        <v>2874</v>
      </c>
      <c r="AX116" s="94" t="s">
        <v>3232</v>
      </c>
      <c r="AY116" s="77"/>
      <c r="AZ116" s="83">
        <f t="shared" si="4"/>
        <v>0.47520000000000001</v>
      </c>
    </row>
    <row r="117" spans="1:52" s="99" customFormat="1" ht="34.950000000000003" customHeight="1" x14ac:dyDescent="0.45">
      <c r="A117" s="108" t="s">
        <v>5811</v>
      </c>
      <c r="B117" s="77">
        <v>2</v>
      </c>
      <c r="C117" s="93" t="s">
        <v>7481</v>
      </c>
      <c r="D117" s="93"/>
      <c r="E117" s="93"/>
      <c r="F117" s="94"/>
      <c r="G117" s="93"/>
      <c r="H117" s="94"/>
      <c r="I117" s="95">
        <v>3025</v>
      </c>
      <c r="J117" s="94"/>
      <c r="K117" s="94"/>
      <c r="L117" s="93" t="s">
        <v>3090</v>
      </c>
      <c r="M117" s="96"/>
      <c r="N117" s="96" t="s">
        <v>3508</v>
      </c>
      <c r="O117" s="109">
        <v>1</v>
      </c>
      <c r="P117" s="77">
        <v>900</v>
      </c>
      <c r="Q117" s="77">
        <v>515</v>
      </c>
      <c r="R117" s="77">
        <v>1800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2501</v>
      </c>
      <c r="AU117" s="77">
        <v>36</v>
      </c>
      <c r="AV117" s="94" t="s">
        <v>4705</v>
      </c>
      <c r="AW117" s="77" t="s">
        <v>2874</v>
      </c>
      <c r="AX117" s="94" t="s">
        <v>3232</v>
      </c>
      <c r="AY117" s="77"/>
      <c r="AZ117" s="83">
        <f t="shared" si="4"/>
        <v>0.83430000000000004</v>
      </c>
    </row>
    <row r="118" spans="1:52" s="99" customFormat="1" ht="34.950000000000003" customHeight="1" x14ac:dyDescent="0.45">
      <c r="A118" s="108" t="s">
        <v>5811</v>
      </c>
      <c r="B118" s="77">
        <v>2</v>
      </c>
      <c r="C118" s="93" t="s">
        <v>7481</v>
      </c>
      <c r="D118" s="93"/>
      <c r="E118" s="93"/>
      <c r="F118" s="94"/>
      <c r="G118" s="93"/>
      <c r="H118" s="94"/>
      <c r="I118" s="95">
        <v>3026</v>
      </c>
      <c r="J118" s="94"/>
      <c r="K118" s="94"/>
      <c r="L118" s="93" t="s">
        <v>3090</v>
      </c>
      <c r="M118" s="96"/>
      <c r="N118" s="96" t="s">
        <v>3508</v>
      </c>
      <c r="O118" s="109">
        <v>1</v>
      </c>
      <c r="P118" s="77">
        <v>900</v>
      </c>
      <c r="Q118" s="77">
        <v>515</v>
      </c>
      <c r="R118" s="77">
        <v>1800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2502</v>
      </c>
      <c r="AU118" s="77">
        <v>36</v>
      </c>
      <c r="AV118" s="94" t="s">
        <v>4705</v>
      </c>
      <c r="AW118" s="77" t="s">
        <v>2874</v>
      </c>
      <c r="AX118" s="94" t="s">
        <v>3232</v>
      </c>
      <c r="AY118" s="77"/>
      <c r="AZ118" s="83">
        <f t="shared" si="4"/>
        <v>0.83430000000000004</v>
      </c>
    </row>
    <row r="119" spans="1:52" s="99" customFormat="1" ht="34.950000000000003" customHeight="1" x14ac:dyDescent="0.45">
      <c r="A119" s="108" t="s">
        <v>5811</v>
      </c>
      <c r="B119" s="77">
        <v>2</v>
      </c>
      <c r="C119" s="93" t="s">
        <v>7481</v>
      </c>
      <c r="D119" s="93"/>
      <c r="E119" s="93"/>
      <c r="F119" s="94"/>
      <c r="G119" s="93"/>
      <c r="H119" s="94"/>
      <c r="I119" s="95">
        <v>3027</v>
      </c>
      <c r="J119" s="94"/>
      <c r="K119" s="94"/>
      <c r="L119" s="93" t="s">
        <v>3090</v>
      </c>
      <c r="M119" s="96"/>
      <c r="N119" s="96" t="s">
        <v>3508</v>
      </c>
      <c r="O119" s="109">
        <v>1</v>
      </c>
      <c r="P119" s="77">
        <v>900</v>
      </c>
      <c r="Q119" s="77">
        <v>515</v>
      </c>
      <c r="R119" s="77">
        <v>1800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2503</v>
      </c>
      <c r="AU119" s="77">
        <v>36</v>
      </c>
      <c r="AV119" s="94" t="s">
        <v>4705</v>
      </c>
      <c r="AW119" s="77" t="s">
        <v>2874</v>
      </c>
      <c r="AX119" s="94" t="s">
        <v>3232</v>
      </c>
      <c r="AY119" s="77"/>
      <c r="AZ119" s="83">
        <f t="shared" si="4"/>
        <v>0.83430000000000004</v>
      </c>
    </row>
    <row r="120" spans="1:52" s="99" customFormat="1" ht="34.950000000000003" customHeight="1" x14ac:dyDescent="0.45">
      <c r="A120" s="108" t="s">
        <v>5811</v>
      </c>
      <c r="B120" s="77">
        <v>2</v>
      </c>
      <c r="C120" s="93" t="s">
        <v>7481</v>
      </c>
      <c r="D120" s="93"/>
      <c r="E120" s="93"/>
      <c r="F120" s="94"/>
      <c r="G120" s="93"/>
      <c r="H120" s="94"/>
      <c r="I120" s="95">
        <v>3028</v>
      </c>
      <c r="J120" s="94"/>
      <c r="K120" s="94"/>
      <c r="L120" s="93" t="s">
        <v>3090</v>
      </c>
      <c r="M120" s="96"/>
      <c r="N120" s="96" t="s">
        <v>3508</v>
      </c>
      <c r="O120" s="109">
        <v>1</v>
      </c>
      <c r="P120" s="77">
        <v>900</v>
      </c>
      <c r="Q120" s="77">
        <v>515</v>
      </c>
      <c r="R120" s="77">
        <v>1800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2504</v>
      </c>
      <c r="AU120" s="77">
        <v>36</v>
      </c>
      <c r="AV120" s="94" t="s">
        <v>4705</v>
      </c>
      <c r="AW120" s="77" t="s">
        <v>2874</v>
      </c>
      <c r="AX120" s="94" t="s">
        <v>3232</v>
      </c>
      <c r="AY120" s="77"/>
      <c r="AZ120" s="83">
        <f t="shared" si="4"/>
        <v>0.83430000000000004</v>
      </c>
    </row>
    <row r="121" spans="1:52" s="99" customFormat="1" ht="34.950000000000003" customHeight="1" x14ac:dyDescent="0.45">
      <c r="A121" s="108" t="s">
        <v>5811</v>
      </c>
      <c r="B121" s="77">
        <v>2</v>
      </c>
      <c r="C121" s="93" t="s">
        <v>7481</v>
      </c>
      <c r="D121" s="93"/>
      <c r="E121" s="93"/>
      <c r="F121" s="94"/>
      <c r="G121" s="93"/>
      <c r="H121" s="94"/>
      <c r="I121" s="95">
        <v>3030</v>
      </c>
      <c r="J121" s="94"/>
      <c r="K121" s="94"/>
      <c r="L121" s="93" t="s">
        <v>3646</v>
      </c>
      <c r="M121" s="96"/>
      <c r="N121" s="96"/>
      <c r="O121" s="109">
        <v>1</v>
      </c>
      <c r="P121" s="77">
        <v>880</v>
      </c>
      <c r="Q121" s="77">
        <v>400</v>
      </c>
      <c r="R121" s="77">
        <v>1800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2505</v>
      </c>
      <c r="AU121" s="77">
        <v>36</v>
      </c>
      <c r="AV121" s="94" t="s">
        <v>4705</v>
      </c>
      <c r="AW121" s="77" t="s">
        <v>2876</v>
      </c>
      <c r="AX121" s="94" t="s">
        <v>3074</v>
      </c>
      <c r="AY121" s="77"/>
      <c r="AZ121" s="83">
        <f t="shared" si="4"/>
        <v>0.63360000000000005</v>
      </c>
    </row>
    <row r="122" spans="1:52" s="99" customFormat="1" ht="34.950000000000003" customHeight="1" x14ac:dyDescent="0.45">
      <c r="A122" s="108" t="s">
        <v>5811</v>
      </c>
      <c r="B122" s="77">
        <v>2</v>
      </c>
      <c r="C122" s="93" t="s">
        <v>7481</v>
      </c>
      <c r="D122" s="93"/>
      <c r="E122" s="93"/>
      <c r="F122" s="94"/>
      <c r="G122" s="93"/>
      <c r="H122" s="94"/>
      <c r="I122" s="95" t="s">
        <v>7477</v>
      </c>
      <c r="J122" s="94"/>
      <c r="K122" s="94"/>
      <c r="L122" s="93" t="s">
        <v>3646</v>
      </c>
      <c r="M122" s="96"/>
      <c r="N122" s="96"/>
      <c r="O122" s="109">
        <v>1</v>
      </c>
      <c r="P122" s="77">
        <v>880</v>
      </c>
      <c r="Q122" s="77">
        <v>400</v>
      </c>
      <c r="R122" s="77">
        <v>1850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t="s">
        <v>2455</v>
      </c>
      <c r="AT122" s="77">
        <v>2506</v>
      </c>
      <c r="AU122" s="77">
        <v>36</v>
      </c>
      <c r="AV122" s="94" t="s">
        <v>4705</v>
      </c>
      <c r="AW122" s="77" t="s">
        <v>2876</v>
      </c>
      <c r="AX122" s="94" t="s">
        <v>3074</v>
      </c>
      <c r="AY122" s="77"/>
      <c r="AZ122" s="83">
        <f t="shared" si="4"/>
        <v>0.6512</v>
      </c>
    </row>
    <row r="123" spans="1:52" s="99" customFormat="1" ht="34.950000000000003" customHeight="1" x14ac:dyDescent="0.45">
      <c r="A123" s="108" t="s">
        <v>5811</v>
      </c>
      <c r="B123" s="77">
        <v>2</v>
      </c>
      <c r="C123" s="93" t="s">
        <v>8217</v>
      </c>
      <c r="D123" s="93"/>
      <c r="E123" s="93"/>
      <c r="F123" s="94"/>
      <c r="G123" s="93"/>
      <c r="H123" s="94"/>
      <c r="I123" s="95"/>
      <c r="J123" s="94"/>
      <c r="K123" s="94"/>
      <c r="L123" s="93" t="s">
        <v>8054</v>
      </c>
      <c r="M123" s="96" t="s">
        <v>8218</v>
      </c>
      <c r="N123" s="96"/>
      <c r="O123" s="109">
        <v>4</v>
      </c>
      <c r="P123" s="77">
        <v>1200</v>
      </c>
      <c r="Q123" s="77">
        <v>450</v>
      </c>
      <c r="R123" s="77">
        <v>1840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c r="AU123" s="77"/>
      <c r="AV123" s="94"/>
      <c r="AW123" s="77"/>
      <c r="AX123" s="94"/>
      <c r="AY123" s="77"/>
      <c r="AZ123" s="83">
        <f t="shared" si="4"/>
        <v>3.9744000000000002</v>
      </c>
    </row>
    <row r="124" spans="1:52" s="99" customFormat="1" ht="34.950000000000003" customHeight="1" x14ac:dyDescent="0.45">
      <c r="A124" s="108" t="s">
        <v>5811</v>
      </c>
      <c r="B124" s="77">
        <v>2</v>
      </c>
      <c r="C124" s="93" t="s">
        <v>8217</v>
      </c>
      <c r="D124" s="93"/>
      <c r="E124" s="93"/>
      <c r="F124" s="94"/>
      <c r="G124" s="93"/>
      <c r="H124" s="94"/>
      <c r="I124" s="95"/>
      <c r="J124" s="94"/>
      <c r="K124" s="94"/>
      <c r="L124" s="93" t="s">
        <v>8054</v>
      </c>
      <c r="M124" s="96" t="s">
        <v>8218</v>
      </c>
      <c r="N124" s="96"/>
      <c r="O124" s="109">
        <v>1</v>
      </c>
      <c r="P124" s="77">
        <v>1800</v>
      </c>
      <c r="Q124" s="77">
        <v>450</v>
      </c>
      <c r="R124" s="77">
        <v>1840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c r="AU124" s="77"/>
      <c r="AV124" s="94"/>
      <c r="AW124" s="77"/>
      <c r="AX124" s="94"/>
      <c r="AY124" s="77"/>
      <c r="AZ124" s="83">
        <f t="shared" si="4"/>
        <v>1.4903999999999999</v>
      </c>
    </row>
    <row r="125" spans="1:52" s="99" customFormat="1" ht="34.950000000000003" customHeight="1" x14ac:dyDescent="0.45">
      <c r="A125" s="108" t="s">
        <v>5811</v>
      </c>
      <c r="B125" s="77">
        <v>2</v>
      </c>
      <c r="C125" s="93" t="s">
        <v>8217</v>
      </c>
      <c r="D125" s="93"/>
      <c r="E125" s="93"/>
      <c r="F125" s="94"/>
      <c r="G125" s="93"/>
      <c r="H125" s="94"/>
      <c r="I125" s="95"/>
      <c r="J125" s="94"/>
      <c r="K125" s="94"/>
      <c r="L125" s="93" t="s">
        <v>8054</v>
      </c>
      <c r="M125" s="96" t="s">
        <v>8219</v>
      </c>
      <c r="N125" s="96"/>
      <c r="O125" s="109">
        <v>1</v>
      </c>
      <c r="P125" s="77">
        <v>1200</v>
      </c>
      <c r="Q125" s="77">
        <v>450</v>
      </c>
      <c r="R125" s="77">
        <v>1900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c r="AU125" s="77"/>
      <c r="AV125" s="94"/>
      <c r="AW125" s="77"/>
      <c r="AX125" s="94"/>
      <c r="AY125" s="77"/>
      <c r="AZ125" s="83">
        <f t="shared" si="4"/>
        <v>1.026</v>
      </c>
    </row>
    <row r="126" spans="1:52" s="99" customFormat="1" ht="34.950000000000003" customHeight="1" x14ac:dyDescent="0.45">
      <c r="A126" s="108" t="s">
        <v>5811</v>
      </c>
      <c r="B126" s="77">
        <v>2</v>
      </c>
      <c r="C126" s="93" t="s">
        <v>8217</v>
      </c>
      <c r="D126" s="93"/>
      <c r="E126" s="93"/>
      <c r="F126" s="94"/>
      <c r="G126" s="93"/>
      <c r="H126" s="94"/>
      <c r="I126" s="95"/>
      <c r="J126" s="94"/>
      <c r="K126" s="94"/>
      <c r="L126" s="93" t="s">
        <v>8054</v>
      </c>
      <c r="M126" s="96" t="s">
        <v>8220</v>
      </c>
      <c r="N126" s="96"/>
      <c r="O126" s="109">
        <v>1</v>
      </c>
      <c r="P126" s="77">
        <v>600</v>
      </c>
      <c r="Q126" s="77">
        <v>450</v>
      </c>
      <c r="R126" s="77">
        <v>1600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c r="AU126" s="77"/>
      <c r="AV126" s="94"/>
      <c r="AW126" s="77"/>
      <c r="AX126" s="94"/>
      <c r="AY126" s="77"/>
      <c r="AZ126" s="83">
        <f t="shared" si="4"/>
        <v>0.432</v>
      </c>
    </row>
    <row r="127" spans="1:52" s="99" customFormat="1" ht="34.950000000000003" customHeight="1" x14ac:dyDescent="0.45">
      <c r="A127" s="108" t="s">
        <v>5811</v>
      </c>
      <c r="B127" s="77">
        <v>2</v>
      </c>
      <c r="C127" s="93" t="s">
        <v>8217</v>
      </c>
      <c r="D127" s="93"/>
      <c r="E127" s="93"/>
      <c r="F127" s="94"/>
      <c r="G127" s="93"/>
      <c r="H127" s="94"/>
      <c r="I127" s="95"/>
      <c r="J127" s="94"/>
      <c r="K127" s="94"/>
      <c r="L127" s="93" t="s">
        <v>8181</v>
      </c>
      <c r="M127" s="96"/>
      <c r="N127" s="96"/>
      <c r="O127" s="109">
        <v>5</v>
      </c>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c r="AU127" s="77"/>
      <c r="AV127" s="94"/>
      <c r="AW127" s="77"/>
      <c r="AX127" s="94"/>
      <c r="AY127" s="77"/>
      <c r="AZ127" s="83">
        <v>0.5</v>
      </c>
    </row>
    <row r="128" spans="1:52" s="99" customFormat="1" ht="34.950000000000003" customHeight="1" x14ac:dyDescent="0.45">
      <c r="A128" s="108" t="s">
        <v>5811</v>
      </c>
      <c r="B128" s="77">
        <v>2</v>
      </c>
      <c r="C128" s="93" t="s">
        <v>8217</v>
      </c>
      <c r="D128" s="93"/>
      <c r="E128" s="93"/>
      <c r="F128" s="94"/>
      <c r="G128" s="93"/>
      <c r="H128" s="94"/>
      <c r="I128" s="95"/>
      <c r="J128" s="94"/>
      <c r="K128" s="94"/>
      <c r="L128" s="93" t="s">
        <v>8011</v>
      </c>
      <c r="M128" s="96"/>
      <c r="N128" s="96"/>
      <c r="O128" s="109">
        <v>20</v>
      </c>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c r="AU128" s="77"/>
      <c r="AV128" s="94"/>
      <c r="AW128" s="77"/>
      <c r="AX128" s="94"/>
      <c r="AY128" s="77"/>
      <c r="AZ128" s="83">
        <v>2</v>
      </c>
    </row>
    <row r="129" spans="1:52" ht="34.950000000000003" customHeight="1" x14ac:dyDescent="0.45">
      <c r="A129" s="108" t="s">
        <v>5811</v>
      </c>
      <c r="B129" s="109">
        <v>2</v>
      </c>
      <c r="C129" s="93" t="s">
        <v>8221</v>
      </c>
      <c r="D129" s="108"/>
      <c r="E129" s="108"/>
      <c r="F129" s="109"/>
      <c r="G129" s="108"/>
      <c r="H129" s="109"/>
      <c r="I129" s="110">
        <v>1082</v>
      </c>
      <c r="J129" s="109"/>
      <c r="K129" s="109"/>
      <c r="L129" s="108" t="s">
        <v>6875</v>
      </c>
      <c r="M129" s="108" t="s">
        <v>8189</v>
      </c>
      <c r="N129" s="108" t="s">
        <v>6877</v>
      </c>
      <c r="O129" s="109">
        <v>1</v>
      </c>
      <c r="P129" s="109">
        <v>700</v>
      </c>
      <c r="Q129" s="109">
        <v>1000</v>
      </c>
      <c r="R129" s="109">
        <v>1900</v>
      </c>
      <c r="S129" s="109"/>
      <c r="T129" s="109" t="s">
        <v>2849</v>
      </c>
      <c r="U129" s="109"/>
      <c r="V129" s="109"/>
      <c r="W129" s="109"/>
      <c r="X129" s="109"/>
      <c r="Y129" s="109"/>
      <c r="Z129" s="109"/>
      <c r="AA129" s="109"/>
      <c r="AB129" s="109"/>
      <c r="AC129" s="109"/>
      <c r="AD129" s="111">
        <v>38201</v>
      </c>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83">
        <f t="shared" ref="AZ129:AZ134" si="5">P129*Q129*R129/1000000000*O129</f>
        <v>1.33</v>
      </c>
    </row>
    <row r="130" spans="1:52" ht="34.950000000000003" customHeight="1" x14ac:dyDescent="0.45">
      <c r="A130" s="108" t="s">
        <v>5811</v>
      </c>
      <c r="B130" s="109">
        <v>2</v>
      </c>
      <c r="C130" s="93" t="s">
        <v>8221</v>
      </c>
      <c r="D130" s="108"/>
      <c r="E130" s="108"/>
      <c r="F130" s="109"/>
      <c r="G130" s="108"/>
      <c r="H130" s="109"/>
      <c r="I130" s="110">
        <v>1083</v>
      </c>
      <c r="J130" s="109"/>
      <c r="K130" s="109"/>
      <c r="L130" s="108" t="s">
        <v>6875</v>
      </c>
      <c r="M130" s="108" t="s">
        <v>8189</v>
      </c>
      <c r="N130" s="108" t="s">
        <v>6876</v>
      </c>
      <c r="O130" s="109">
        <v>1</v>
      </c>
      <c r="P130" s="109">
        <v>700</v>
      </c>
      <c r="Q130" s="109">
        <v>1000</v>
      </c>
      <c r="R130" s="109">
        <v>1900</v>
      </c>
      <c r="S130" s="109"/>
      <c r="T130" s="109" t="s">
        <v>2849</v>
      </c>
      <c r="U130" s="109"/>
      <c r="V130" s="109"/>
      <c r="W130" s="109"/>
      <c r="X130" s="109"/>
      <c r="Y130" s="109"/>
      <c r="Z130" s="109"/>
      <c r="AA130" s="109"/>
      <c r="AB130" s="109"/>
      <c r="AC130" s="109"/>
      <c r="AD130" s="111">
        <v>38594</v>
      </c>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83">
        <f t="shared" si="5"/>
        <v>1.33</v>
      </c>
    </row>
    <row r="131" spans="1:52" s="99" customFormat="1" ht="34.950000000000003" customHeight="1" x14ac:dyDescent="0.45">
      <c r="A131" s="108" t="s">
        <v>5811</v>
      </c>
      <c r="B131" s="77">
        <v>2</v>
      </c>
      <c r="C131" s="93" t="s">
        <v>8221</v>
      </c>
      <c r="D131" s="93"/>
      <c r="E131" s="93"/>
      <c r="F131" s="94"/>
      <c r="G131" s="93"/>
      <c r="H131" s="94"/>
      <c r="I131" s="95"/>
      <c r="J131" s="94"/>
      <c r="K131" s="94"/>
      <c r="L131" s="93" t="s">
        <v>8004</v>
      </c>
      <c r="M131" s="96"/>
      <c r="N131" s="96"/>
      <c r="O131" s="109">
        <v>1</v>
      </c>
      <c r="P131" s="77">
        <v>350</v>
      </c>
      <c r="Q131" s="77">
        <v>230</v>
      </c>
      <c r="R131" s="77">
        <v>600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c r="AU131" s="77"/>
      <c r="AV131" s="94"/>
      <c r="AW131" s="77"/>
      <c r="AX131" s="94"/>
      <c r="AY131" s="77"/>
      <c r="AZ131" s="83">
        <f t="shared" si="5"/>
        <v>4.8300000000000003E-2</v>
      </c>
    </row>
    <row r="132" spans="1:52" s="99" customFormat="1" ht="34.950000000000003" customHeight="1" x14ac:dyDescent="0.45">
      <c r="A132" s="108" t="s">
        <v>5811</v>
      </c>
      <c r="B132" s="77">
        <v>2</v>
      </c>
      <c r="C132" s="93" t="s">
        <v>8221</v>
      </c>
      <c r="D132" s="93"/>
      <c r="E132" s="93"/>
      <c r="F132" s="94"/>
      <c r="G132" s="93"/>
      <c r="H132" s="94"/>
      <c r="I132" s="95"/>
      <c r="J132" s="94"/>
      <c r="K132" s="94"/>
      <c r="L132" s="93" t="s">
        <v>8063</v>
      </c>
      <c r="M132" s="96"/>
      <c r="N132" s="96"/>
      <c r="O132" s="109">
        <v>1</v>
      </c>
      <c r="P132" s="77">
        <v>600</v>
      </c>
      <c r="Q132" s="77">
        <v>600</v>
      </c>
      <c r="R132" s="77">
        <v>800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c r="AZ132" s="83">
        <f t="shared" si="5"/>
        <v>0.28799999999999998</v>
      </c>
    </row>
    <row r="133" spans="1:52" s="99" customFormat="1" ht="34.950000000000003" customHeight="1" x14ac:dyDescent="0.45">
      <c r="A133" s="108" t="s">
        <v>5811</v>
      </c>
      <c r="B133" s="77">
        <v>2</v>
      </c>
      <c r="C133" s="93" t="s">
        <v>8221</v>
      </c>
      <c r="D133" s="93"/>
      <c r="E133" s="93"/>
      <c r="F133" s="94"/>
      <c r="G133" s="93"/>
      <c r="H133" s="94"/>
      <c r="I133" s="95"/>
      <c r="J133" s="94"/>
      <c r="K133" s="94"/>
      <c r="L133" s="93" t="s">
        <v>8198</v>
      </c>
      <c r="M133" s="96" t="s">
        <v>8182</v>
      </c>
      <c r="N133" s="96"/>
      <c r="O133" s="109">
        <v>1</v>
      </c>
      <c r="P133" s="77">
        <v>400</v>
      </c>
      <c r="Q133" s="77">
        <v>400</v>
      </c>
      <c r="R133" s="77">
        <v>1300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c r="AZ133" s="83">
        <f t="shared" si="5"/>
        <v>0.20799999999999999</v>
      </c>
    </row>
    <row r="134" spans="1:52" s="99" customFormat="1" ht="34.950000000000003" customHeight="1" x14ac:dyDescent="0.45">
      <c r="A134" s="108" t="s">
        <v>5811</v>
      </c>
      <c r="B134" s="77">
        <v>2</v>
      </c>
      <c r="C134" s="93" t="s">
        <v>8221</v>
      </c>
      <c r="D134" s="93"/>
      <c r="E134" s="93"/>
      <c r="F134" s="94"/>
      <c r="G134" s="93"/>
      <c r="H134" s="94"/>
      <c r="I134" s="95"/>
      <c r="J134" s="94"/>
      <c r="K134" s="94"/>
      <c r="L134" s="93" t="s">
        <v>8178</v>
      </c>
      <c r="M134" s="96" t="s">
        <v>8182</v>
      </c>
      <c r="N134" s="96"/>
      <c r="O134" s="109">
        <v>1</v>
      </c>
      <c r="P134" s="77">
        <v>350</v>
      </c>
      <c r="Q134" s="77">
        <v>450</v>
      </c>
      <c r="R134" s="77">
        <v>1250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c r="AZ134" s="83">
        <f t="shared" si="5"/>
        <v>0.19687499999999999</v>
      </c>
    </row>
    <row r="135" spans="1:52" s="99" customFormat="1" ht="34.950000000000003" customHeight="1" x14ac:dyDescent="0.45">
      <c r="A135" s="108" t="s">
        <v>5811</v>
      </c>
      <c r="B135" s="77">
        <v>2</v>
      </c>
      <c r="C135" s="93" t="s">
        <v>8221</v>
      </c>
      <c r="D135" s="93"/>
      <c r="E135" s="93"/>
      <c r="F135" s="94"/>
      <c r="G135" s="93"/>
      <c r="H135" s="94"/>
      <c r="I135" s="95"/>
      <c r="J135" s="94"/>
      <c r="K135" s="94"/>
      <c r="L135" s="93" t="s">
        <v>8011</v>
      </c>
      <c r="M135" s="96"/>
      <c r="N135" s="96"/>
      <c r="O135" s="109">
        <v>40</v>
      </c>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v>4</v>
      </c>
    </row>
    <row r="136" spans="1:52" s="150" customFormat="1" ht="34.950000000000003" customHeight="1" x14ac:dyDescent="0.45">
      <c r="A136" s="162" t="s">
        <v>5811</v>
      </c>
      <c r="B136" s="143">
        <v>2</v>
      </c>
      <c r="C136" s="142" t="s">
        <v>758</v>
      </c>
      <c r="D136" s="142"/>
      <c r="E136" s="142"/>
      <c r="F136" s="144"/>
      <c r="G136" s="142"/>
      <c r="H136" s="144"/>
      <c r="I136" s="145">
        <v>3222</v>
      </c>
      <c r="J136" s="144"/>
      <c r="K136" s="144"/>
      <c r="L136" s="142" t="s">
        <v>4017</v>
      </c>
      <c r="M136" s="146"/>
      <c r="N136" s="146"/>
      <c r="O136" s="163">
        <v>1</v>
      </c>
      <c r="P136" s="143">
        <v>450</v>
      </c>
      <c r="Q136" s="143">
        <v>450</v>
      </c>
      <c r="R136" s="143">
        <v>700</v>
      </c>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4"/>
      <c r="AN136" s="144"/>
      <c r="AO136" s="143"/>
      <c r="AP136" s="143"/>
      <c r="AQ136" s="143"/>
      <c r="AR136" s="143"/>
      <c r="AS136" s="148"/>
      <c r="AT136" s="143">
        <v>2539</v>
      </c>
      <c r="AU136" s="143">
        <v>36</v>
      </c>
      <c r="AV136" s="144" t="s">
        <v>4705</v>
      </c>
      <c r="AW136" s="143" t="s">
        <v>2876</v>
      </c>
      <c r="AX136" s="144" t="s">
        <v>3074</v>
      </c>
      <c r="AY136" s="143"/>
      <c r="AZ136" s="83">
        <f t="shared" ref="AZ136:AZ199" si="6">P136*Q136*R136/1000000000*O136</f>
        <v>0.14174999999999999</v>
      </c>
    </row>
    <row r="137" spans="1:52" s="150" customFormat="1" ht="34.950000000000003" customHeight="1" x14ac:dyDescent="0.45">
      <c r="A137" s="162" t="s">
        <v>5811</v>
      </c>
      <c r="B137" s="143">
        <v>2</v>
      </c>
      <c r="C137" s="162" t="s">
        <v>758</v>
      </c>
      <c r="D137" s="142"/>
      <c r="E137" s="142"/>
      <c r="F137" s="144"/>
      <c r="G137" s="142"/>
      <c r="H137" s="144"/>
      <c r="I137" s="145">
        <v>1584</v>
      </c>
      <c r="J137" s="144"/>
      <c r="K137" s="144"/>
      <c r="L137" s="142" t="s">
        <v>4706</v>
      </c>
      <c r="M137" s="146"/>
      <c r="N137" s="146"/>
      <c r="O137" s="163">
        <v>1</v>
      </c>
      <c r="P137" s="143">
        <v>270</v>
      </c>
      <c r="Q137" s="143">
        <v>460</v>
      </c>
      <c r="R137" s="143">
        <v>1000</v>
      </c>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4"/>
      <c r="AN137" s="144"/>
      <c r="AO137" s="143"/>
      <c r="AP137" s="143"/>
      <c r="AQ137" s="143"/>
      <c r="AR137" s="143"/>
      <c r="AS137" s="148"/>
      <c r="AT137" s="143">
        <v>2461</v>
      </c>
      <c r="AU137" s="143">
        <v>36</v>
      </c>
      <c r="AV137" s="144" t="s">
        <v>4705</v>
      </c>
      <c r="AW137" s="143" t="s">
        <v>2876</v>
      </c>
      <c r="AX137" s="144" t="s">
        <v>3232</v>
      </c>
      <c r="AY137" s="143"/>
      <c r="AZ137" s="83">
        <f t="shared" si="6"/>
        <v>0.1242</v>
      </c>
    </row>
    <row r="138" spans="1:52" s="99" customFormat="1" ht="34.950000000000003" customHeight="1" x14ac:dyDescent="0.45">
      <c r="A138" s="108" t="s">
        <v>5811</v>
      </c>
      <c r="B138" s="77">
        <v>2</v>
      </c>
      <c r="C138" s="108" t="s">
        <v>758</v>
      </c>
      <c r="D138" s="93" t="s">
        <v>4668</v>
      </c>
      <c r="E138" s="93"/>
      <c r="F138" s="94">
        <v>2</v>
      </c>
      <c r="G138" s="93" t="s">
        <v>4707</v>
      </c>
      <c r="H138" s="94"/>
      <c r="I138" s="157" t="s">
        <v>7449</v>
      </c>
      <c r="J138" s="77" t="s">
        <v>5427</v>
      </c>
      <c r="K138" s="77"/>
      <c r="L138" s="93" t="s">
        <v>3639</v>
      </c>
      <c r="M138" s="96"/>
      <c r="N138" s="96"/>
      <c r="O138" s="109">
        <v>1</v>
      </c>
      <c r="P138" s="77">
        <v>400</v>
      </c>
      <c r="Q138" s="77">
        <v>620</v>
      </c>
      <c r="R138" s="77">
        <v>1330</v>
      </c>
      <c r="S138" s="77"/>
      <c r="T138" s="77"/>
      <c r="U138" s="77"/>
      <c r="V138" s="77"/>
      <c r="W138" s="77"/>
      <c r="X138" s="77"/>
      <c r="Y138" s="77"/>
      <c r="Z138" s="77"/>
      <c r="AA138" s="77"/>
      <c r="AB138" s="77"/>
      <c r="AC138" s="77"/>
      <c r="AD138" s="77"/>
      <c r="AE138" s="77"/>
      <c r="AF138" s="77"/>
      <c r="AG138" s="77"/>
      <c r="AH138" s="77"/>
      <c r="AI138" s="77"/>
      <c r="AJ138" s="77"/>
      <c r="AK138" s="77"/>
      <c r="AL138" s="77"/>
      <c r="AM138" s="94" t="s">
        <v>4708</v>
      </c>
      <c r="AN138" s="94" t="s">
        <v>4709</v>
      </c>
      <c r="AO138" s="77"/>
      <c r="AP138" s="77"/>
      <c r="AQ138" s="77"/>
      <c r="AR138" s="77"/>
      <c r="AS138" s="97"/>
      <c r="AT138" s="77">
        <v>2462</v>
      </c>
      <c r="AU138" s="77">
        <v>36</v>
      </c>
      <c r="AV138" s="94" t="s">
        <v>4705</v>
      </c>
      <c r="AW138" s="77" t="s">
        <v>2874</v>
      </c>
      <c r="AX138" s="94" t="s">
        <v>3232</v>
      </c>
      <c r="AY138" s="77"/>
      <c r="AZ138" s="83">
        <f t="shared" si="6"/>
        <v>0.32984000000000002</v>
      </c>
    </row>
    <row r="139" spans="1:52" s="99" customFormat="1" ht="34.950000000000003" customHeight="1" x14ac:dyDescent="0.45">
      <c r="A139" s="108" t="s">
        <v>5811</v>
      </c>
      <c r="B139" s="77">
        <v>2</v>
      </c>
      <c r="C139" s="108" t="s">
        <v>758</v>
      </c>
      <c r="D139" s="93" t="s">
        <v>4668</v>
      </c>
      <c r="E139" s="93"/>
      <c r="F139" s="94">
        <v>2</v>
      </c>
      <c r="G139" s="93" t="s">
        <v>4707</v>
      </c>
      <c r="H139" s="94"/>
      <c r="I139" s="95">
        <v>1586</v>
      </c>
      <c r="J139" s="77" t="s">
        <v>5427</v>
      </c>
      <c r="K139" s="77"/>
      <c r="L139" s="93" t="s">
        <v>3646</v>
      </c>
      <c r="M139" s="96"/>
      <c r="N139" s="96"/>
      <c r="O139" s="109">
        <v>1</v>
      </c>
      <c r="P139" s="77">
        <v>880</v>
      </c>
      <c r="Q139" s="77">
        <v>400</v>
      </c>
      <c r="R139" s="77">
        <v>1850</v>
      </c>
      <c r="S139" s="77"/>
      <c r="T139" s="77"/>
      <c r="U139" s="77"/>
      <c r="V139" s="77"/>
      <c r="W139" s="77"/>
      <c r="X139" s="77"/>
      <c r="Y139" s="77"/>
      <c r="Z139" s="77"/>
      <c r="AA139" s="77"/>
      <c r="AB139" s="77"/>
      <c r="AC139" s="77"/>
      <c r="AD139" s="77"/>
      <c r="AE139" s="77"/>
      <c r="AF139" s="77"/>
      <c r="AG139" s="77"/>
      <c r="AH139" s="77"/>
      <c r="AI139" s="77"/>
      <c r="AJ139" s="77"/>
      <c r="AK139" s="77"/>
      <c r="AL139" s="77"/>
      <c r="AM139" s="94" t="s">
        <v>4710</v>
      </c>
      <c r="AN139" s="94"/>
      <c r="AO139" s="77"/>
      <c r="AP139" s="77"/>
      <c r="AQ139" s="77"/>
      <c r="AR139" s="77"/>
      <c r="AS139" s="97"/>
      <c r="AT139" s="77">
        <v>2463</v>
      </c>
      <c r="AU139" s="77">
        <v>36</v>
      </c>
      <c r="AV139" s="94" t="s">
        <v>4705</v>
      </c>
      <c r="AW139" s="77" t="s">
        <v>2874</v>
      </c>
      <c r="AX139" s="94" t="s">
        <v>3232</v>
      </c>
      <c r="AY139" s="77"/>
      <c r="AZ139" s="83">
        <f t="shared" si="6"/>
        <v>0.6512</v>
      </c>
    </row>
    <row r="140" spans="1:52" s="150" customFormat="1" ht="34.950000000000003" customHeight="1" x14ac:dyDescent="0.45">
      <c r="A140" s="162" t="s">
        <v>5811</v>
      </c>
      <c r="B140" s="143">
        <v>2</v>
      </c>
      <c r="C140" s="162" t="s">
        <v>758</v>
      </c>
      <c r="D140" s="142"/>
      <c r="E140" s="142"/>
      <c r="F140" s="144"/>
      <c r="G140" s="142"/>
      <c r="H140" s="144"/>
      <c r="I140" s="145">
        <v>1587</v>
      </c>
      <c r="J140" s="144"/>
      <c r="K140" s="144"/>
      <c r="L140" s="142" t="s">
        <v>3673</v>
      </c>
      <c r="M140" s="146"/>
      <c r="N140" s="146"/>
      <c r="O140" s="163">
        <v>1</v>
      </c>
      <c r="P140" s="143">
        <v>1200</v>
      </c>
      <c r="Q140" s="143">
        <v>800</v>
      </c>
      <c r="R140" s="143">
        <v>700</v>
      </c>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4"/>
      <c r="AN140" s="144"/>
      <c r="AO140" s="143"/>
      <c r="AP140" s="143"/>
      <c r="AQ140" s="143"/>
      <c r="AR140" s="143"/>
      <c r="AS140" s="148"/>
      <c r="AT140" s="143">
        <v>2464</v>
      </c>
      <c r="AU140" s="143">
        <v>36</v>
      </c>
      <c r="AV140" s="144" t="s">
        <v>4705</v>
      </c>
      <c r="AW140" s="143" t="s">
        <v>2876</v>
      </c>
      <c r="AX140" s="144" t="s">
        <v>3074</v>
      </c>
      <c r="AY140" s="143"/>
      <c r="AZ140" s="83">
        <f t="shared" si="6"/>
        <v>0.67200000000000004</v>
      </c>
    </row>
    <row r="141" spans="1:52" s="99" customFormat="1" ht="34.950000000000003" customHeight="1" x14ac:dyDescent="0.45">
      <c r="A141" s="108" t="s">
        <v>5811</v>
      </c>
      <c r="B141" s="77">
        <v>2</v>
      </c>
      <c r="C141" s="108" t="s">
        <v>758</v>
      </c>
      <c r="D141" s="93"/>
      <c r="E141" s="93"/>
      <c r="F141" s="94"/>
      <c r="G141" s="93"/>
      <c r="H141" s="94"/>
      <c r="I141" s="95">
        <v>1588</v>
      </c>
      <c r="J141" s="94"/>
      <c r="K141" s="94"/>
      <c r="L141" s="93" t="s">
        <v>3619</v>
      </c>
      <c r="M141" s="96"/>
      <c r="N141" s="96"/>
      <c r="O141" s="109">
        <v>1</v>
      </c>
      <c r="P141" s="77">
        <v>900</v>
      </c>
      <c r="Q141" s="77">
        <v>610</v>
      </c>
      <c r="R141" s="77">
        <v>750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2465</v>
      </c>
      <c r="AU141" s="77">
        <v>36</v>
      </c>
      <c r="AV141" s="94" t="s">
        <v>4705</v>
      </c>
      <c r="AW141" s="77" t="s">
        <v>2876</v>
      </c>
      <c r="AX141" s="94" t="s">
        <v>3074</v>
      </c>
      <c r="AY141" s="77"/>
      <c r="AZ141" s="83">
        <f t="shared" si="6"/>
        <v>0.41175</v>
      </c>
    </row>
    <row r="142" spans="1:52" s="99" customFormat="1" ht="34.950000000000003" customHeight="1" x14ac:dyDescent="0.45">
      <c r="A142" s="108" t="s">
        <v>5811</v>
      </c>
      <c r="B142" s="77">
        <v>2</v>
      </c>
      <c r="C142" s="108" t="s">
        <v>758</v>
      </c>
      <c r="D142" s="93" t="s">
        <v>4668</v>
      </c>
      <c r="E142" s="93"/>
      <c r="F142" s="94">
        <v>2</v>
      </c>
      <c r="G142" s="93" t="s">
        <v>4707</v>
      </c>
      <c r="H142" s="94"/>
      <c r="I142" s="95">
        <v>1589</v>
      </c>
      <c r="J142" s="77" t="s">
        <v>5427</v>
      </c>
      <c r="K142" s="77"/>
      <c r="L142" s="93" t="s">
        <v>3180</v>
      </c>
      <c r="M142" s="96" t="s">
        <v>7422</v>
      </c>
      <c r="N142" s="96"/>
      <c r="O142" s="109">
        <v>1</v>
      </c>
      <c r="P142" s="77">
        <v>1200</v>
      </c>
      <c r="Q142" s="77">
        <v>450</v>
      </c>
      <c r="R142" s="77">
        <v>650</v>
      </c>
      <c r="S142" s="77"/>
      <c r="T142" s="77"/>
      <c r="U142" s="77"/>
      <c r="V142" s="77"/>
      <c r="W142" s="77"/>
      <c r="X142" s="77"/>
      <c r="Y142" s="77"/>
      <c r="Z142" s="77"/>
      <c r="AA142" s="77"/>
      <c r="AB142" s="77"/>
      <c r="AC142" s="77"/>
      <c r="AD142" s="77"/>
      <c r="AE142" s="77"/>
      <c r="AF142" s="77"/>
      <c r="AG142" s="77"/>
      <c r="AH142" s="77"/>
      <c r="AI142" s="77"/>
      <c r="AJ142" s="77"/>
      <c r="AK142" s="77"/>
      <c r="AL142" s="77"/>
      <c r="AM142" s="94" t="s">
        <v>4711</v>
      </c>
      <c r="AN142" s="94"/>
      <c r="AO142" s="77"/>
      <c r="AP142" s="77"/>
      <c r="AQ142" s="77"/>
      <c r="AR142" s="77"/>
      <c r="AS142" s="97"/>
      <c r="AT142" s="77">
        <v>2466</v>
      </c>
      <c r="AU142" s="77">
        <v>36</v>
      </c>
      <c r="AV142" s="94" t="s">
        <v>4705</v>
      </c>
      <c r="AW142" s="77" t="s">
        <v>2876</v>
      </c>
      <c r="AX142" s="94" t="s">
        <v>3232</v>
      </c>
      <c r="AY142" s="77"/>
      <c r="AZ142" s="83">
        <f t="shared" si="6"/>
        <v>0.35099999999999998</v>
      </c>
    </row>
    <row r="143" spans="1:52" s="99" customFormat="1" ht="34.950000000000003" customHeight="1" x14ac:dyDescent="0.45">
      <c r="A143" s="108" t="s">
        <v>5811</v>
      </c>
      <c r="B143" s="77">
        <v>2</v>
      </c>
      <c r="C143" s="108" t="s">
        <v>758</v>
      </c>
      <c r="D143" s="93" t="s">
        <v>4668</v>
      </c>
      <c r="E143" s="93"/>
      <c r="F143" s="94">
        <v>2</v>
      </c>
      <c r="G143" s="93" t="s">
        <v>4707</v>
      </c>
      <c r="H143" s="94"/>
      <c r="I143" s="95">
        <v>1590</v>
      </c>
      <c r="J143" s="77" t="s">
        <v>5427</v>
      </c>
      <c r="K143" s="77"/>
      <c r="L143" s="93" t="s">
        <v>3180</v>
      </c>
      <c r="M143" s="96" t="s">
        <v>7422</v>
      </c>
      <c r="N143" s="96"/>
      <c r="O143" s="109">
        <v>1</v>
      </c>
      <c r="P143" s="77">
        <v>1200</v>
      </c>
      <c r="Q143" s="77">
        <v>450</v>
      </c>
      <c r="R143" s="77">
        <v>650</v>
      </c>
      <c r="S143" s="77"/>
      <c r="T143" s="77"/>
      <c r="U143" s="77"/>
      <c r="V143" s="77"/>
      <c r="W143" s="77"/>
      <c r="X143" s="77"/>
      <c r="Y143" s="77"/>
      <c r="Z143" s="77"/>
      <c r="AA143" s="77"/>
      <c r="AB143" s="77"/>
      <c r="AC143" s="77"/>
      <c r="AD143" s="77"/>
      <c r="AE143" s="77"/>
      <c r="AF143" s="77"/>
      <c r="AG143" s="77"/>
      <c r="AH143" s="77"/>
      <c r="AI143" s="77"/>
      <c r="AJ143" s="77"/>
      <c r="AK143" s="77"/>
      <c r="AL143" s="77"/>
      <c r="AM143" s="94" t="s">
        <v>4711</v>
      </c>
      <c r="AN143" s="94"/>
      <c r="AO143" s="77"/>
      <c r="AP143" s="77"/>
      <c r="AQ143" s="77"/>
      <c r="AR143" s="77"/>
      <c r="AS143" s="97"/>
      <c r="AT143" s="77">
        <v>2467</v>
      </c>
      <c r="AU143" s="77">
        <v>36</v>
      </c>
      <c r="AV143" s="94" t="s">
        <v>4705</v>
      </c>
      <c r="AW143" s="77" t="s">
        <v>2876</v>
      </c>
      <c r="AX143" s="94" t="s">
        <v>3232</v>
      </c>
      <c r="AY143" s="77"/>
      <c r="AZ143" s="83">
        <f t="shared" si="6"/>
        <v>0.35099999999999998</v>
      </c>
    </row>
    <row r="144" spans="1:52" s="99" customFormat="1" ht="34.950000000000003" customHeight="1" x14ac:dyDescent="0.45">
      <c r="A144" s="108" t="s">
        <v>5811</v>
      </c>
      <c r="B144" s="77">
        <v>2</v>
      </c>
      <c r="C144" s="108" t="s">
        <v>758</v>
      </c>
      <c r="D144" s="93" t="s">
        <v>4668</v>
      </c>
      <c r="E144" s="93"/>
      <c r="F144" s="94">
        <v>2</v>
      </c>
      <c r="G144" s="93" t="s">
        <v>4707</v>
      </c>
      <c r="H144" s="94"/>
      <c r="I144" s="95">
        <v>1591</v>
      </c>
      <c r="J144" s="77" t="s">
        <v>5427</v>
      </c>
      <c r="K144" s="77"/>
      <c r="L144" s="93" t="s">
        <v>3180</v>
      </c>
      <c r="M144" s="96" t="s">
        <v>7422</v>
      </c>
      <c r="N144" s="96"/>
      <c r="O144" s="109">
        <v>1</v>
      </c>
      <c r="P144" s="77">
        <v>1200</v>
      </c>
      <c r="Q144" s="77">
        <v>450</v>
      </c>
      <c r="R144" s="77">
        <v>650</v>
      </c>
      <c r="S144" s="77"/>
      <c r="T144" s="77"/>
      <c r="U144" s="77"/>
      <c r="V144" s="77"/>
      <c r="W144" s="77"/>
      <c r="X144" s="77"/>
      <c r="Y144" s="77"/>
      <c r="Z144" s="77"/>
      <c r="AA144" s="77"/>
      <c r="AB144" s="77"/>
      <c r="AC144" s="77"/>
      <c r="AD144" s="77"/>
      <c r="AE144" s="77"/>
      <c r="AF144" s="77"/>
      <c r="AG144" s="77"/>
      <c r="AH144" s="77"/>
      <c r="AI144" s="77"/>
      <c r="AJ144" s="77"/>
      <c r="AK144" s="77"/>
      <c r="AL144" s="77"/>
      <c r="AM144" s="94" t="s">
        <v>4711</v>
      </c>
      <c r="AN144" s="94"/>
      <c r="AO144" s="77"/>
      <c r="AP144" s="77"/>
      <c r="AQ144" s="77"/>
      <c r="AR144" s="77"/>
      <c r="AS144" s="97"/>
      <c r="AT144" s="77">
        <v>2468</v>
      </c>
      <c r="AU144" s="77">
        <v>36</v>
      </c>
      <c r="AV144" s="94" t="s">
        <v>4705</v>
      </c>
      <c r="AW144" s="77" t="s">
        <v>2876</v>
      </c>
      <c r="AX144" s="94" t="s">
        <v>3232</v>
      </c>
      <c r="AY144" s="77"/>
      <c r="AZ144" s="83">
        <f t="shared" si="6"/>
        <v>0.35099999999999998</v>
      </c>
    </row>
    <row r="145" spans="1:52" s="99" customFormat="1" ht="34.950000000000003" customHeight="1" x14ac:dyDescent="0.45">
      <c r="A145" s="108" t="s">
        <v>5811</v>
      </c>
      <c r="B145" s="77">
        <v>2</v>
      </c>
      <c r="C145" s="108" t="s">
        <v>758</v>
      </c>
      <c r="D145" s="93" t="s">
        <v>4668</v>
      </c>
      <c r="E145" s="93"/>
      <c r="F145" s="94">
        <v>2</v>
      </c>
      <c r="G145" s="93" t="s">
        <v>4707</v>
      </c>
      <c r="H145" s="94"/>
      <c r="I145" s="95">
        <v>1592</v>
      </c>
      <c r="J145" s="77" t="s">
        <v>5427</v>
      </c>
      <c r="K145" s="77"/>
      <c r="L145" s="93" t="s">
        <v>3180</v>
      </c>
      <c r="M145" s="96" t="s">
        <v>7422</v>
      </c>
      <c r="N145" s="96"/>
      <c r="O145" s="109">
        <v>1</v>
      </c>
      <c r="P145" s="77">
        <v>1200</v>
      </c>
      <c r="Q145" s="77">
        <v>450</v>
      </c>
      <c r="R145" s="77">
        <v>650</v>
      </c>
      <c r="S145" s="77"/>
      <c r="T145" s="77"/>
      <c r="U145" s="77"/>
      <c r="V145" s="77"/>
      <c r="W145" s="77"/>
      <c r="X145" s="77"/>
      <c r="Y145" s="77"/>
      <c r="Z145" s="77"/>
      <c r="AA145" s="77"/>
      <c r="AB145" s="77"/>
      <c r="AC145" s="77"/>
      <c r="AD145" s="77"/>
      <c r="AE145" s="77"/>
      <c r="AF145" s="77"/>
      <c r="AG145" s="77"/>
      <c r="AH145" s="77"/>
      <c r="AI145" s="77"/>
      <c r="AJ145" s="77"/>
      <c r="AK145" s="77"/>
      <c r="AL145" s="77"/>
      <c r="AM145" s="94" t="s">
        <v>4711</v>
      </c>
      <c r="AN145" s="94"/>
      <c r="AO145" s="77"/>
      <c r="AP145" s="77"/>
      <c r="AQ145" s="77"/>
      <c r="AR145" s="77"/>
      <c r="AS145" s="97"/>
      <c r="AT145" s="77">
        <v>2469</v>
      </c>
      <c r="AU145" s="77">
        <v>36</v>
      </c>
      <c r="AV145" s="94" t="s">
        <v>4705</v>
      </c>
      <c r="AW145" s="77" t="s">
        <v>2876</v>
      </c>
      <c r="AX145" s="94" t="s">
        <v>3232</v>
      </c>
      <c r="AY145" s="77"/>
      <c r="AZ145" s="83">
        <f t="shared" si="6"/>
        <v>0.35099999999999998</v>
      </c>
    </row>
    <row r="146" spans="1:52" s="99" customFormat="1" ht="34.950000000000003" customHeight="1" x14ac:dyDescent="0.45">
      <c r="A146" s="108" t="s">
        <v>5811</v>
      </c>
      <c r="B146" s="77">
        <v>2</v>
      </c>
      <c r="C146" s="108" t="s">
        <v>758</v>
      </c>
      <c r="D146" s="93"/>
      <c r="E146" s="93"/>
      <c r="F146" s="94"/>
      <c r="G146" s="93"/>
      <c r="H146" s="94"/>
      <c r="I146" s="95">
        <v>1593</v>
      </c>
      <c r="J146" s="94"/>
      <c r="K146" s="94"/>
      <c r="L146" s="93" t="s">
        <v>3038</v>
      </c>
      <c r="M146" s="96"/>
      <c r="N146" s="96"/>
      <c r="O146" s="109">
        <v>1</v>
      </c>
      <c r="P146" s="77">
        <v>750</v>
      </c>
      <c r="Q146" s="77">
        <v>500</v>
      </c>
      <c r="R146" s="77">
        <v>750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2470</v>
      </c>
      <c r="AU146" s="77">
        <v>36</v>
      </c>
      <c r="AV146" s="94" t="s">
        <v>4705</v>
      </c>
      <c r="AW146" s="77" t="s">
        <v>2874</v>
      </c>
      <c r="AX146" s="94" t="s">
        <v>3074</v>
      </c>
      <c r="AY146" s="77"/>
      <c r="AZ146" s="83">
        <f t="shared" si="6"/>
        <v>0.28125</v>
      </c>
    </row>
    <row r="147" spans="1:52" s="99" customFormat="1" ht="34.950000000000003" customHeight="1" x14ac:dyDescent="0.45">
      <c r="A147" s="108" t="s">
        <v>5811</v>
      </c>
      <c r="B147" s="77">
        <v>2</v>
      </c>
      <c r="C147" s="108" t="s">
        <v>758</v>
      </c>
      <c r="D147" s="93"/>
      <c r="E147" s="93"/>
      <c r="F147" s="94"/>
      <c r="G147" s="93"/>
      <c r="H147" s="94"/>
      <c r="I147" s="95">
        <v>1594</v>
      </c>
      <c r="J147" s="94"/>
      <c r="K147" s="94"/>
      <c r="L147" s="93" t="s">
        <v>3510</v>
      </c>
      <c r="M147" s="96" t="s">
        <v>7423</v>
      </c>
      <c r="N147" s="96"/>
      <c r="O147" s="109">
        <v>1</v>
      </c>
      <c r="P147" s="77">
        <v>900</v>
      </c>
      <c r="Q147" s="77">
        <v>450</v>
      </c>
      <c r="R147" s="77">
        <v>1200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2471</v>
      </c>
      <c r="AU147" s="77">
        <v>36</v>
      </c>
      <c r="AV147" s="94" t="s">
        <v>4705</v>
      </c>
      <c r="AW147" s="77" t="s">
        <v>2874</v>
      </c>
      <c r="AX147" s="94" t="s">
        <v>3074</v>
      </c>
      <c r="AY147" s="77"/>
      <c r="AZ147" s="83">
        <f t="shared" si="6"/>
        <v>0.48599999999999999</v>
      </c>
    </row>
    <row r="148" spans="1:52" s="99" customFormat="1" ht="34.950000000000003" customHeight="1" x14ac:dyDescent="0.45">
      <c r="A148" s="108" t="s">
        <v>5811</v>
      </c>
      <c r="B148" s="77">
        <v>2</v>
      </c>
      <c r="C148" s="108" t="s">
        <v>758</v>
      </c>
      <c r="D148" s="93"/>
      <c r="E148" s="93"/>
      <c r="F148" s="94"/>
      <c r="G148" s="93"/>
      <c r="H148" s="94"/>
      <c r="I148" s="95">
        <v>1595</v>
      </c>
      <c r="J148" s="94"/>
      <c r="K148" s="94"/>
      <c r="L148" s="93" t="s">
        <v>3529</v>
      </c>
      <c r="M148" s="96"/>
      <c r="N148" s="96"/>
      <c r="O148" s="109">
        <v>1</v>
      </c>
      <c r="P148" s="77">
        <v>880</v>
      </c>
      <c r="Q148" s="77">
        <v>400</v>
      </c>
      <c r="R148" s="77">
        <v>970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2472</v>
      </c>
      <c r="AU148" s="77">
        <v>36</v>
      </c>
      <c r="AV148" s="94" t="s">
        <v>4705</v>
      </c>
      <c r="AW148" s="77" t="s">
        <v>2957</v>
      </c>
      <c r="AX148" s="94" t="s">
        <v>3074</v>
      </c>
      <c r="AY148" s="77"/>
      <c r="AZ148" s="83">
        <f t="shared" si="6"/>
        <v>0.34144000000000002</v>
      </c>
    </row>
    <row r="149" spans="1:52" s="99" customFormat="1" ht="34.950000000000003" customHeight="1" x14ac:dyDescent="0.45">
      <c r="A149" s="108" t="s">
        <v>5811</v>
      </c>
      <c r="B149" s="77">
        <v>2</v>
      </c>
      <c r="C149" s="108" t="s">
        <v>758</v>
      </c>
      <c r="D149" s="93" t="s">
        <v>4668</v>
      </c>
      <c r="E149" s="93"/>
      <c r="F149" s="94">
        <v>2</v>
      </c>
      <c r="G149" s="93" t="s">
        <v>4707</v>
      </c>
      <c r="H149" s="94"/>
      <c r="I149" s="95">
        <v>1596</v>
      </c>
      <c r="J149" s="77" t="s">
        <v>5427</v>
      </c>
      <c r="K149" s="77"/>
      <c r="L149" s="93" t="s">
        <v>3038</v>
      </c>
      <c r="M149" s="96"/>
      <c r="N149" s="96"/>
      <c r="O149" s="109">
        <v>1</v>
      </c>
      <c r="P149" s="77">
        <v>600</v>
      </c>
      <c r="Q149" s="77">
        <v>650</v>
      </c>
      <c r="R149" s="77">
        <v>1250</v>
      </c>
      <c r="S149" s="77"/>
      <c r="T149" s="77"/>
      <c r="U149" s="77"/>
      <c r="V149" s="77"/>
      <c r="W149" s="77"/>
      <c r="X149" s="77"/>
      <c r="Y149" s="77"/>
      <c r="Z149" s="77"/>
      <c r="AA149" s="77"/>
      <c r="AB149" s="77"/>
      <c r="AC149" s="77"/>
      <c r="AD149" s="77"/>
      <c r="AE149" s="77"/>
      <c r="AF149" s="77"/>
      <c r="AG149" s="77"/>
      <c r="AH149" s="77"/>
      <c r="AI149" s="77"/>
      <c r="AJ149" s="77"/>
      <c r="AK149" s="77"/>
      <c r="AL149" s="77"/>
      <c r="AM149" s="94" t="s">
        <v>4708</v>
      </c>
      <c r="AN149" s="94"/>
      <c r="AO149" s="77"/>
      <c r="AP149" s="77"/>
      <c r="AQ149" s="77"/>
      <c r="AR149" s="77"/>
      <c r="AS149" s="97"/>
      <c r="AT149" s="77">
        <v>2473</v>
      </c>
      <c r="AU149" s="77">
        <v>36</v>
      </c>
      <c r="AV149" s="94" t="s">
        <v>4705</v>
      </c>
      <c r="AW149" s="77" t="s">
        <v>2876</v>
      </c>
      <c r="AX149" s="94" t="s">
        <v>3232</v>
      </c>
      <c r="AY149" s="77"/>
      <c r="AZ149" s="83">
        <f t="shared" si="6"/>
        <v>0.48749999999999999</v>
      </c>
    </row>
    <row r="150" spans="1:52" s="99" customFormat="1" ht="34.950000000000003" customHeight="1" x14ac:dyDescent="0.45">
      <c r="A150" s="108" t="s">
        <v>5811</v>
      </c>
      <c r="B150" s="77">
        <v>2</v>
      </c>
      <c r="C150" s="108" t="s">
        <v>758</v>
      </c>
      <c r="D150" s="93" t="s">
        <v>4663</v>
      </c>
      <c r="E150" s="93"/>
      <c r="F150" s="94">
        <v>2</v>
      </c>
      <c r="G150" s="93" t="s">
        <v>4664</v>
      </c>
      <c r="H150" s="94"/>
      <c r="I150" s="95">
        <v>1597</v>
      </c>
      <c r="J150" s="77" t="s">
        <v>5427</v>
      </c>
      <c r="K150" s="77"/>
      <c r="L150" s="93" t="s">
        <v>3510</v>
      </c>
      <c r="M150" s="96" t="s">
        <v>7424</v>
      </c>
      <c r="N150" s="96"/>
      <c r="O150" s="109">
        <v>1</v>
      </c>
      <c r="P150" s="77">
        <v>1200</v>
      </c>
      <c r="Q150" s="77">
        <v>600</v>
      </c>
      <c r="R150" s="77">
        <v>1200</v>
      </c>
      <c r="S150" s="77"/>
      <c r="T150" s="77"/>
      <c r="U150" s="77"/>
      <c r="V150" s="77"/>
      <c r="W150" s="77"/>
      <c r="X150" s="77"/>
      <c r="Y150" s="77"/>
      <c r="Z150" s="77"/>
      <c r="AA150" s="77"/>
      <c r="AB150" s="77"/>
      <c r="AC150" s="77"/>
      <c r="AD150" s="77"/>
      <c r="AE150" s="77"/>
      <c r="AF150" s="77"/>
      <c r="AG150" s="77"/>
      <c r="AH150" s="77"/>
      <c r="AI150" s="77"/>
      <c r="AJ150" s="77"/>
      <c r="AK150" s="77"/>
      <c r="AL150" s="77"/>
      <c r="AM150" s="94" t="s">
        <v>1746</v>
      </c>
      <c r="AN150" s="94"/>
      <c r="AO150" s="77"/>
      <c r="AP150" s="77"/>
      <c r="AQ150" s="77"/>
      <c r="AR150" s="77"/>
      <c r="AS150" s="97"/>
      <c r="AT150" s="77">
        <v>2474</v>
      </c>
      <c r="AU150" s="77">
        <v>36</v>
      </c>
      <c r="AV150" s="94" t="s">
        <v>4705</v>
      </c>
      <c r="AW150" s="77" t="s">
        <v>2874</v>
      </c>
      <c r="AX150" s="94" t="s">
        <v>3232</v>
      </c>
      <c r="AY150" s="77"/>
      <c r="AZ150" s="83">
        <f t="shared" si="6"/>
        <v>0.86399999999999999</v>
      </c>
    </row>
    <row r="151" spans="1:52" s="99" customFormat="1" ht="34.950000000000003" customHeight="1" x14ac:dyDescent="0.45">
      <c r="A151" s="108" t="s">
        <v>5811</v>
      </c>
      <c r="B151" s="77">
        <v>2</v>
      </c>
      <c r="C151" s="108" t="s">
        <v>758</v>
      </c>
      <c r="D151" s="93"/>
      <c r="E151" s="93"/>
      <c r="F151" s="94"/>
      <c r="G151" s="93"/>
      <c r="H151" s="94"/>
      <c r="I151" s="95">
        <v>1598</v>
      </c>
      <c r="J151" s="94"/>
      <c r="K151" s="94"/>
      <c r="L151" s="93" t="s">
        <v>3510</v>
      </c>
      <c r="M151" s="96" t="s">
        <v>7425</v>
      </c>
      <c r="N151" s="96"/>
      <c r="O151" s="109">
        <v>1</v>
      </c>
      <c r="P151" s="77">
        <v>880</v>
      </c>
      <c r="Q151" s="77">
        <v>450</v>
      </c>
      <c r="R151" s="77">
        <v>1800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2475</v>
      </c>
      <c r="AU151" s="77">
        <v>36</v>
      </c>
      <c r="AV151" s="94" t="s">
        <v>4705</v>
      </c>
      <c r="AW151" s="77" t="s">
        <v>2874</v>
      </c>
      <c r="AX151" s="94" t="s">
        <v>3074</v>
      </c>
      <c r="AY151" s="77"/>
      <c r="AZ151" s="83">
        <f t="shared" si="6"/>
        <v>0.71279999999999999</v>
      </c>
    </row>
    <row r="152" spans="1:52" s="99" customFormat="1" ht="34.950000000000003" customHeight="1" x14ac:dyDescent="0.45">
      <c r="A152" s="108" t="s">
        <v>5811</v>
      </c>
      <c r="B152" s="77">
        <v>2</v>
      </c>
      <c r="C152" s="108" t="s">
        <v>758</v>
      </c>
      <c r="D152" s="93"/>
      <c r="E152" s="93"/>
      <c r="F152" s="94"/>
      <c r="G152" s="93"/>
      <c r="H152" s="94"/>
      <c r="I152" s="95">
        <v>1599</v>
      </c>
      <c r="J152" s="94"/>
      <c r="K152" s="94"/>
      <c r="L152" s="93" t="s">
        <v>2491</v>
      </c>
      <c r="M152" s="96" t="s">
        <v>7426</v>
      </c>
      <c r="N152" s="96"/>
      <c r="O152" s="109">
        <v>1</v>
      </c>
      <c r="P152" s="77">
        <v>600</v>
      </c>
      <c r="Q152" s="77">
        <v>450</v>
      </c>
      <c r="R152" s="77">
        <v>660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2476</v>
      </c>
      <c r="AU152" s="77">
        <v>36</v>
      </c>
      <c r="AV152" s="94" t="s">
        <v>4705</v>
      </c>
      <c r="AW152" s="77" t="s">
        <v>2874</v>
      </c>
      <c r="AX152" s="94" t="s">
        <v>3074</v>
      </c>
      <c r="AY152" s="77"/>
      <c r="AZ152" s="83">
        <f t="shared" si="6"/>
        <v>0.1782</v>
      </c>
    </row>
    <row r="153" spans="1:52" s="99" customFormat="1" ht="34.950000000000003" customHeight="1" x14ac:dyDescent="0.45">
      <c r="A153" s="108" t="s">
        <v>5811</v>
      </c>
      <c r="B153" s="77">
        <v>2</v>
      </c>
      <c r="C153" s="108" t="s">
        <v>758</v>
      </c>
      <c r="D153" s="93" t="s">
        <v>4668</v>
      </c>
      <c r="E153" s="93"/>
      <c r="F153" s="94">
        <v>2</v>
      </c>
      <c r="G153" s="93" t="s">
        <v>4707</v>
      </c>
      <c r="H153" s="94"/>
      <c r="I153" s="95">
        <v>1600</v>
      </c>
      <c r="J153" s="77" t="s">
        <v>5427</v>
      </c>
      <c r="K153" s="77"/>
      <c r="L153" s="93" t="s">
        <v>3222</v>
      </c>
      <c r="M153" s="96" t="s">
        <v>3223</v>
      </c>
      <c r="N153" s="96" t="s">
        <v>4712</v>
      </c>
      <c r="O153" s="109">
        <v>1</v>
      </c>
      <c r="P153" s="77">
        <v>370</v>
      </c>
      <c r="Q153" s="77">
        <v>260</v>
      </c>
      <c r="R153" s="77">
        <v>550</v>
      </c>
      <c r="S153" s="77"/>
      <c r="T153" s="77"/>
      <c r="U153" s="77"/>
      <c r="V153" s="77"/>
      <c r="W153" s="77"/>
      <c r="X153" s="77"/>
      <c r="Y153" s="77"/>
      <c r="Z153" s="77"/>
      <c r="AA153" s="77"/>
      <c r="AB153" s="77"/>
      <c r="AC153" s="77"/>
      <c r="AD153" s="77"/>
      <c r="AE153" s="77"/>
      <c r="AF153" s="77"/>
      <c r="AG153" s="77"/>
      <c r="AH153" s="77"/>
      <c r="AI153" s="77"/>
      <c r="AJ153" s="77"/>
      <c r="AK153" s="77"/>
      <c r="AL153" s="77"/>
      <c r="AM153" s="94" t="s">
        <v>4713</v>
      </c>
      <c r="AN153" s="94"/>
      <c r="AO153" s="77"/>
      <c r="AP153" s="77"/>
      <c r="AQ153" s="77"/>
      <c r="AR153" s="77"/>
      <c r="AS153" s="97"/>
      <c r="AT153" s="77">
        <v>2477</v>
      </c>
      <c r="AU153" s="77">
        <v>36</v>
      </c>
      <c r="AV153" s="94" t="s">
        <v>4705</v>
      </c>
      <c r="AW153" s="77" t="s">
        <v>2874</v>
      </c>
      <c r="AX153" s="94" t="s">
        <v>3232</v>
      </c>
      <c r="AY153" s="77"/>
      <c r="AZ153" s="83">
        <f t="shared" si="6"/>
        <v>5.2909999999999999E-2</v>
      </c>
    </row>
    <row r="154" spans="1:52" s="99" customFormat="1" ht="34.950000000000003" customHeight="1" x14ac:dyDescent="0.45">
      <c r="A154" s="108" t="s">
        <v>5811</v>
      </c>
      <c r="B154" s="77">
        <v>2</v>
      </c>
      <c r="C154" s="108" t="s">
        <v>758</v>
      </c>
      <c r="D154" s="93"/>
      <c r="E154" s="93"/>
      <c r="F154" s="94"/>
      <c r="G154" s="93"/>
      <c r="H154" s="94"/>
      <c r="I154" s="95">
        <v>3001</v>
      </c>
      <c r="J154" s="94"/>
      <c r="K154" s="94"/>
      <c r="L154" s="93" t="s">
        <v>4714</v>
      </c>
      <c r="M154" s="96"/>
      <c r="N154" s="96"/>
      <c r="O154" s="109">
        <v>1</v>
      </c>
      <c r="P154" s="77">
        <v>1200</v>
      </c>
      <c r="Q154" s="77">
        <v>300</v>
      </c>
      <c r="R154" s="77">
        <v>600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2478</v>
      </c>
      <c r="AU154" s="77">
        <v>36</v>
      </c>
      <c r="AV154" s="94" t="s">
        <v>4705</v>
      </c>
      <c r="AW154" s="77" t="s">
        <v>2957</v>
      </c>
      <c r="AX154" s="94" t="s">
        <v>3074</v>
      </c>
      <c r="AY154" s="77"/>
      <c r="AZ154" s="83">
        <f t="shared" si="6"/>
        <v>0.216</v>
      </c>
    </row>
    <row r="155" spans="1:52" s="99" customFormat="1" ht="34.950000000000003" customHeight="1" x14ac:dyDescent="0.45">
      <c r="A155" s="108" t="s">
        <v>5811</v>
      </c>
      <c r="B155" s="77">
        <v>2</v>
      </c>
      <c r="C155" s="108" t="s">
        <v>758</v>
      </c>
      <c r="D155" s="93"/>
      <c r="E155" s="93"/>
      <c r="F155" s="94"/>
      <c r="G155" s="93"/>
      <c r="H155" s="94"/>
      <c r="I155" s="95">
        <v>3003</v>
      </c>
      <c r="J155" s="94"/>
      <c r="K155" s="94"/>
      <c r="L155" s="93" t="s">
        <v>4715</v>
      </c>
      <c r="M155" s="96"/>
      <c r="N155" s="96"/>
      <c r="O155" s="109">
        <v>1</v>
      </c>
      <c r="P155" s="77">
        <v>1200</v>
      </c>
      <c r="Q155" s="77">
        <v>300</v>
      </c>
      <c r="R155" s="77">
        <v>1200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2479</v>
      </c>
      <c r="AU155" s="77">
        <v>36</v>
      </c>
      <c r="AV155" s="94" t="s">
        <v>4705</v>
      </c>
      <c r="AW155" s="77" t="s">
        <v>2876</v>
      </c>
      <c r="AX155" s="94" t="s">
        <v>3232</v>
      </c>
      <c r="AY155" s="77"/>
      <c r="AZ155" s="83">
        <f t="shared" si="6"/>
        <v>0.432</v>
      </c>
    </row>
    <row r="156" spans="1:52" s="150" customFormat="1" ht="34.950000000000003" customHeight="1" x14ac:dyDescent="0.45">
      <c r="A156" s="162" t="s">
        <v>5811</v>
      </c>
      <c r="B156" s="143">
        <v>2</v>
      </c>
      <c r="C156" s="162" t="s">
        <v>758</v>
      </c>
      <c r="D156" s="142"/>
      <c r="E156" s="142"/>
      <c r="F156" s="144"/>
      <c r="G156" s="142"/>
      <c r="H156" s="144"/>
      <c r="I156" s="145">
        <v>3004</v>
      </c>
      <c r="J156" s="144"/>
      <c r="K156" s="144"/>
      <c r="L156" s="142" t="s">
        <v>3510</v>
      </c>
      <c r="M156" s="146"/>
      <c r="N156" s="146"/>
      <c r="O156" s="163">
        <v>1</v>
      </c>
      <c r="P156" s="143">
        <v>1200</v>
      </c>
      <c r="Q156" s="143">
        <v>300</v>
      </c>
      <c r="R156" s="143">
        <v>1300</v>
      </c>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4"/>
      <c r="AN156" s="144"/>
      <c r="AO156" s="143"/>
      <c r="AP156" s="143"/>
      <c r="AQ156" s="143"/>
      <c r="AR156" s="143"/>
      <c r="AS156" s="148"/>
      <c r="AT156" s="143">
        <v>2480</v>
      </c>
      <c r="AU156" s="143">
        <v>36</v>
      </c>
      <c r="AV156" s="144" t="s">
        <v>4705</v>
      </c>
      <c r="AW156" s="143" t="s">
        <v>2876</v>
      </c>
      <c r="AX156" s="144" t="s">
        <v>3074</v>
      </c>
      <c r="AY156" s="143"/>
      <c r="AZ156" s="83">
        <f t="shared" si="6"/>
        <v>0.46800000000000003</v>
      </c>
    </row>
    <row r="157" spans="1:52" s="99" customFormat="1" ht="34.950000000000003" customHeight="1" x14ac:dyDescent="0.45">
      <c r="A157" s="108" t="s">
        <v>5811</v>
      </c>
      <c r="B157" s="77">
        <v>2</v>
      </c>
      <c r="C157" s="108" t="s">
        <v>758</v>
      </c>
      <c r="D157" s="93" t="s">
        <v>4663</v>
      </c>
      <c r="E157" s="93"/>
      <c r="F157" s="94">
        <v>2</v>
      </c>
      <c r="G157" s="93" t="s">
        <v>4664</v>
      </c>
      <c r="H157" s="94"/>
      <c r="I157" s="95">
        <v>3005</v>
      </c>
      <c r="J157" s="77" t="s">
        <v>5427</v>
      </c>
      <c r="K157" s="77"/>
      <c r="L157" s="93" t="s">
        <v>3510</v>
      </c>
      <c r="M157" s="96" t="s">
        <v>7427</v>
      </c>
      <c r="N157" s="96"/>
      <c r="O157" s="109">
        <v>1</v>
      </c>
      <c r="P157" s="77">
        <v>900</v>
      </c>
      <c r="Q157" s="77">
        <v>450</v>
      </c>
      <c r="R157" s="77">
        <v>1800</v>
      </c>
      <c r="S157" s="77"/>
      <c r="T157" s="77"/>
      <c r="U157" s="77"/>
      <c r="V157" s="77"/>
      <c r="W157" s="77"/>
      <c r="X157" s="77"/>
      <c r="Y157" s="77"/>
      <c r="Z157" s="77"/>
      <c r="AA157" s="77"/>
      <c r="AB157" s="77"/>
      <c r="AC157" s="77"/>
      <c r="AD157" s="77"/>
      <c r="AE157" s="77"/>
      <c r="AF157" s="77"/>
      <c r="AG157" s="77"/>
      <c r="AH157" s="77"/>
      <c r="AI157" s="77"/>
      <c r="AJ157" s="77" t="s">
        <v>3482</v>
      </c>
      <c r="AK157" s="77"/>
      <c r="AL157" s="77"/>
      <c r="AM157" s="94" t="s">
        <v>1746</v>
      </c>
      <c r="AN157" s="94"/>
      <c r="AO157" s="77"/>
      <c r="AP157" s="77"/>
      <c r="AQ157" s="77"/>
      <c r="AR157" s="77"/>
      <c r="AS157" s="97"/>
      <c r="AT157" s="77">
        <v>2481</v>
      </c>
      <c r="AU157" s="77">
        <v>36</v>
      </c>
      <c r="AV157" s="94" t="s">
        <v>4705</v>
      </c>
      <c r="AW157" s="77" t="s">
        <v>2874</v>
      </c>
      <c r="AX157" s="94" t="s">
        <v>3232</v>
      </c>
      <c r="AY157" s="77"/>
      <c r="AZ157" s="83">
        <f t="shared" si="6"/>
        <v>0.72899999999999998</v>
      </c>
    </row>
    <row r="158" spans="1:52" s="99" customFormat="1" ht="34.950000000000003" customHeight="1" x14ac:dyDescent="0.45">
      <c r="A158" s="108" t="s">
        <v>5811</v>
      </c>
      <c r="B158" s="77">
        <v>2</v>
      </c>
      <c r="C158" s="108" t="s">
        <v>758</v>
      </c>
      <c r="D158" s="93"/>
      <c r="E158" s="93"/>
      <c r="F158" s="94"/>
      <c r="G158" s="93"/>
      <c r="H158" s="94"/>
      <c r="I158" s="95">
        <v>3006</v>
      </c>
      <c r="J158" s="94"/>
      <c r="K158" s="94"/>
      <c r="L158" s="93" t="s">
        <v>3510</v>
      </c>
      <c r="M158" s="96" t="s">
        <v>7429</v>
      </c>
      <c r="N158" s="96"/>
      <c r="O158" s="109">
        <v>1</v>
      </c>
      <c r="P158" s="77">
        <v>880</v>
      </c>
      <c r="Q158" s="77">
        <v>450</v>
      </c>
      <c r="R158" s="77">
        <v>1800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2482</v>
      </c>
      <c r="AU158" s="77">
        <v>36</v>
      </c>
      <c r="AV158" s="94" t="s">
        <v>4705</v>
      </c>
      <c r="AW158" s="77" t="s">
        <v>2876</v>
      </c>
      <c r="AX158" s="94" t="s">
        <v>3074</v>
      </c>
      <c r="AY158" s="77"/>
      <c r="AZ158" s="83">
        <f t="shared" si="6"/>
        <v>0.71279999999999999</v>
      </c>
    </row>
    <row r="159" spans="1:52" s="99" customFormat="1" ht="34.950000000000003" customHeight="1" x14ac:dyDescent="0.45">
      <c r="A159" s="108" t="s">
        <v>5811</v>
      </c>
      <c r="B159" s="77">
        <v>2</v>
      </c>
      <c r="C159" s="108" t="s">
        <v>758</v>
      </c>
      <c r="D159" s="93" t="s">
        <v>4668</v>
      </c>
      <c r="E159" s="93"/>
      <c r="F159" s="94">
        <v>2</v>
      </c>
      <c r="G159" s="93" t="s">
        <v>4707</v>
      </c>
      <c r="H159" s="94"/>
      <c r="I159" s="95">
        <v>3007</v>
      </c>
      <c r="J159" s="77" t="s">
        <v>5427</v>
      </c>
      <c r="K159" s="77"/>
      <c r="L159" s="93" t="s">
        <v>3529</v>
      </c>
      <c r="M159" s="96"/>
      <c r="N159" s="96"/>
      <c r="O159" s="109">
        <v>1</v>
      </c>
      <c r="P159" s="77">
        <v>900</v>
      </c>
      <c r="Q159" s="77">
        <v>450</v>
      </c>
      <c r="R159" s="77">
        <v>1100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2483</v>
      </c>
      <c r="AU159" s="77">
        <v>36</v>
      </c>
      <c r="AV159" s="94" t="s">
        <v>4705</v>
      </c>
      <c r="AW159" s="77" t="s">
        <v>2874</v>
      </c>
      <c r="AX159" s="94" t="s">
        <v>4697</v>
      </c>
      <c r="AY159" s="77"/>
      <c r="AZ159" s="83">
        <f t="shared" si="6"/>
        <v>0.44550000000000001</v>
      </c>
    </row>
    <row r="160" spans="1:52" s="99" customFormat="1" ht="34.950000000000003" customHeight="1" x14ac:dyDescent="0.45">
      <c r="A160" s="108" t="s">
        <v>5811</v>
      </c>
      <c r="B160" s="77">
        <v>2</v>
      </c>
      <c r="C160" s="108" t="s">
        <v>758</v>
      </c>
      <c r="D160" s="93"/>
      <c r="E160" s="93"/>
      <c r="F160" s="94"/>
      <c r="G160" s="93"/>
      <c r="H160" s="94"/>
      <c r="I160" s="157" t="s">
        <v>7430</v>
      </c>
      <c r="J160" s="94"/>
      <c r="K160" s="94"/>
      <c r="L160" s="93" t="s">
        <v>4716</v>
      </c>
      <c r="M160" s="96"/>
      <c r="N160" s="96"/>
      <c r="O160" s="109">
        <v>1</v>
      </c>
      <c r="P160" s="77">
        <v>1200</v>
      </c>
      <c r="Q160" s="77">
        <v>400</v>
      </c>
      <c r="R160" s="77">
        <v>1800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t="s">
        <v>4717</v>
      </c>
      <c r="AO160" s="77"/>
      <c r="AP160" s="77"/>
      <c r="AQ160" s="77"/>
      <c r="AR160" s="77"/>
      <c r="AS160" s="97"/>
      <c r="AT160" s="77">
        <v>2484</v>
      </c>
      <c r="AU160" s="77">
        <v>36</v>
      </c>
      <c r="AV160" s="94" t="s">
        <v>4705</v>
      </c>
      <c r="AW160" s="77" t="s">
        <v>2876</v>
      </c>
      <c r="AX160" s="94" t="s">
        <v>3074</v>
      </c>
      <c r="AY160" s="77"/>
      <c r="AZ160" s="83">
        <f t="shared" si="6"/>
        <v>0.86399999999999999</v>
      </c>
    </row>
    <row r="161" spans="1:52" s="99" customFormat="1" ht="34.950000000000003" customHeight="1" x14ac:dyDescent="0.45">
      <c r="A161" s="108" t="s">
        <v>5811</v>
      </c>
      <c r="B161" s="77">
        <v>2</v>
      </c>
      <c r="C161" s="93" t="s">
        <v>758</v>
      </c>
      <c r="D161" s="93" t="s">
        <v>4668</v>
      </c>
      <c r="E161" s="93"/>
      <c r="F161" s="94">
        <v>2</v>
      </c>
      <c r="G161" s="93" t="s">
        <v>4707</v>
      </c>
      <c r="H161" s="94"/>
      <c r="I161" s="95" t="s">
        <v>7428</v>
      </c>
      <c r="J161" s="77" t="s">
        <v>5427</v>
      </c>
      <c r="K161" s="77"/>
      <c r="L161" s="93" t="s">
        <v>3038</v>
      </c>
      <c r="M161" s="96"/>
      <c r="N161" s="96"/>
      <c r="O161" s="109">
        <v>1</v>
      </c>
      <c r="P161" s="77">
        <v>650</v>
      </c>
      <c r="Q161" s="77">
        <v>460</v>
      </c>
      <c r="R161" s="77">
        <v>1230</v>
      </c>
      <c r="S161" s="77"/>
      <c r="T161" s="77"/>
      <c r="U161" s="77"/>
      <c r="V161" s="77"/>
      <c r="W161" s="77"/>
      <c r="X161" s="77"/>
      <c r="Y161" s="77"/>
      <c r="Z161" s="77"/>
      <c r="AA161" s="77"/>
      <c r="AB161" s="77"/>
      <c r="AC161" s="77"/>
      <c r="AD161" s="77"/>
      <c r="AE161" s="77"/>
      <c r="AF161" s="77"/>
      <c r="AG161" s="77"/>
      <c r="AH161" s="77"/>
      <c r="AI161" s="77"/>
      <c r="AJ161" s="77"/>
      <c r="AK161" s="77"/>
      <c r="AL161" s="77"/>
      <c r="AM161" s="94" t="s">
        <v>4723</v>
      </c>
      <c r="AN161" s="94"/>
      <c r="AO161" s="77"/>
      <c r="AP161" s="77"/>
      <c r="AQ161" s="77"/>
      <c r="AR161" s="77"/>
      <c r="AS161" s="97" t="s">
        <v>2455</v>
      </c>
      <c r="AT161" s="77">
        <v>2507</v>
      </c>
      <c r="AU161" s="77">
        <v>36</v>
      </c>
      <c r="AV161" s="94" t="s">
        <v>4705</v>
      </c>
      <c r="AW161" s="77" t="s">
        <v>2876</v>
      </c>
      <c r="AX161" s="94" t="s">
        <v>3232</v>
      </c>
      <c r="AY161" s="77"/>
      <c r="AZ161" s="83">
        <f t="shared" si="6"/>
        <v>0.36776999999999999</v>
      </c>
    </row>
    <row r="162" spans="1:52" s="99" customFormat="1" ht="34.950000000000003" customHeight="1" x14ac:dyDescent="0.45">
      <c r="A162" s="108" t="s">
        <v>5811</v>
      </c>
      <c r="B162" s="77">
        <v>2</v>
      </c>
      <c r="C162" s="93" t="s">
        <v>758</v>
      </c>
      <c r="D162" s="93" t="s">
        <v>4668</v>
      </c>
      <c r="E162" s="93"/>
      <c r="F162" s="94">
        <v>2</v>
      </c>
      <c r="G162" s="93" t="s">
        <v>4707</v>
      </c>
      <c r="H162" s="94"/>
      <c r="I162" s="95">
        <v>3032</v>
      </c>
      <c r="J162" s="77" t="s">
        <v>5427</v>
      </c>
      <c r="K162" s="77"/>
      <c r="L162" s="93" t="s">
        <v>3038</v>
      </c>
      <c r="M162" s="96"/>
      <c r="N162" s="96"/>
      <c r="O162" s="109">
        <v>1</v>
      </c>
      <c r="P162" s="77">
        <v>710</v>
      </c>
      <c r="Q162" s="77">
        <v>410</v>
      </c>
      <c r="R162" s="77">
        <v>1200</v>
      </c>
      <c r="S162" s="77"/>
      <c r="T162" s="77"/>
      <c r="U162" s="77"/>
      <c r="V162" s="77"/>
      <c r="W162" s="77"/>
      <c r="X162" s="77"/>
      <c r="Y162" s="77"/>
      <c r="Z162" s="77"/>
      <c r="AA162" s="77"/>
      <c r="AB162" s="77"/>
      <c r="AC162" s="77"/>
      <c r="AD162" s="77"/>
      <c r="AE162" s="77"/>
      <c r="AF162" s="77"/>
      <c r="AG162" s="77"/>
      <c r="AH162" s="77"/>
      <c r="AI162" s="77"/>
      <c r="AJ162" s="77"/>
      <c r="AK162" s="77"/>
      <c r="AL162" s="77"/>
      <c r="AM162" s="94" t="s">
        <v>4724</v>
      </c>
      <c r="AN162" s="94"/>
      <c r="AO162" s="77"/>
      <c r="AP162" s="77"/>
      <c r="AQ162" s="77"/>
      <c r="AR162" s="77"/>
      <c r="AS162" s="97" t="s">
        <v>4725</v>
      </c>
      <c r="AT162" s="77" t="s">
        <v>4726</v>
      </c>
      <c r="AU162" s="77"/>
      <c r="AV162" s="94" t="s">
        <v>4705</v>
      </c>
      <c r="AW162" s="77"/>
      <c r="AX162" s="94" t="s">
        <v>3232</v>
      </c>
      <c r="AY162" s="77"/>
      <c r="AZ162" s="83">
        <f t="shared" si="6"/>
        <v>0.34932000000000002</v>
      </c>
    </row>
    <row r="163" spans="1:52" s="99" customFormat="1" ht="34.950000000000003" customHeight="1" x14ac:dyDescent="0.45">
      <c r="A163" s="108" t="s">
        <v>5811</v>
      </c>
      <c r="B163" s="77">
        <v>2</v>
      </c>
      <c r="C163" s="93" t="s">
        <v>758</v>
      </c>
      <c r="D163" s="93" t="s">
        <v>4668</v>
      </c>
      <c r="E163" s="93"/>
      <c r="F163" s="94">
        <v>2</v>
      </c>
      <c r="G163" s="93" t="s">
        <v>4707</v>
      </c>
      <c r="H163" s="94"/>
      <c r="I163" s="95">
        <v>3033</v>
      </c>
      <c r="J163" s="77" t="s">
        <v>5427</v>
      </c>
      <c r="K163" s="77"/>
      <c r="L163" s="93" t="s">
        <v>3222</v>
      </c>
      <c r="M163" s="96" t="s">
        <v>4727</v>
      </c>
      <c r="N163" s="96" t="s">
        <v>4728</v>
      </c>
      <c r="O163" s="109">
        <v>1</v>
      </c>
      <c r="P163" s="77">
        <v>370</v>
      </c>
      <c r="Q163" s="77">
        <v>240</v>
      </c>
      <c r="R163" s="77">
        <v>550</v>
      </c>
      <c r="S163" s="77"/>
      <c r="T163" s="77"/>
      <c r="U163" s="77"/>
      <c r="V163" s="77"/>
      <c r="W163" s="77"/>
      <c r="X163" s="77"/>
      <c r="Y163" s="77"/>
      <c r="Z163" s="77"/>
      <c r="AA163" s="77"/>
      <c r="AB163" s="77"/>
      <c r="AC163" s="77"/>
      <c r="AD163" s="77"/>
      <c r="AE163" s="77"/>
      <c r="AF163" s="77"/>
      <c r="AG163" s="77"/>
      <c r="AH163" s="77"/>
      <c r="AI163" s="77"/>
      <c r="AJ163" s="77"/>
      <c r="AK163" s="77"/>
      <c r="AL163" s="77"/>
      <c r="AM163" s="94" t="s">
        <v>2469</v>
      </c>
      <c r="AN163" s="94"/>
      <c r="AO163" s="77"/>
      <c r="AP163" s="77"/>
      <c r="AQ163" s="77"/>
      <c r="AR163" s="77"/>
      <c r="AS163" s="97"/>
      <c r="AT163" s="77">
        <v>2508</v>
      </c>
      <c r="AU163" s="77">
        <v>36</v>
      </c>
      <c r="AV163" s="94" t="s">
        <v>4705</v>
      </c>
      <c r="AW163" s="77" t="s">
        <v>2874</v>
      </c>
      <c r="AX163" s="94" t="s">
        <v>4697</v>
      </c>
      <c r="AY163" s="77"/>
      <c r="AZ163" s="83">
        <f t="shared" si="6"/>
        <v>4.8840000000000001E-2</v>
      </c>
    </row>
    <row r="164" spans="1:52" s="99" customFormat="1" ht="34.950000000000003" customHeight="1" x14ac:dyDescent="0.45">
      <c r="A164" s="108" t="s">
        <v>5811</v>
      </c>
      <c r="B164" s="77">
        <v>2</v>
      </c>
      <c r="C164" s="93" t="s">
        <v>758</v>
      </c>
      <c r="D164" s="93" t="s">
        <v>4668</v>
      </c>
      <c r="E164" s="93"/>
      <c r="F164" s="94">
        <v>2</v>
      </c>
      <c r="G164" s="93" t="s">
        <v>4707</v>
      </c>
      <c r="H164" s="94"/>
      <c r="I164" s="95">
        <v>3034</v>
      </c>
      <c r="J164" s="77" t="s">
        <v>5427</v>
      </c>
      <c r="K164" s="77"/>
      <c r="L164" s="93" t="s">
        <v>3627</v>
      </c>
      <c r="M164" s="96"/>
      <c r="N164" s="96"/>
      <c r="O164" s="109">
        <v>1</v>
      </c>
      <c r="P164" s="77">
        <v>280</v>
      </c>
      <c r="Q164" s="77">
        <v>400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t="s">
        <v>2469</v>
      </c>
      <c r="AN164" s="94"/>
      <c r="AO164" s="77"/>
      <c r="AP164" s="77"/>
      <c r="AQ164" s="77"/>
      <c r="AR164" s="77"/>
      <c r="AS164" s="97"/>
      <c r="AT164" s="77">
        <v>2509</v>
      </c>
      <c r="AU164" s="77">
        <v>36</v>
      </c>
      <c r="AV164" s="94" t="s">
        <v>4705</v>
      </c>
      <c r="AW164" s="77" t="s">
        <v>2874</v>
      </c>
      <c r="AX164" s="94" t="s">
        <v>3232</v>
      </c>
      <c r="AY164" s="77"/>
      <c r="AZ164" s="83">
        <f t="shared" si="6"/>
        <v>7.8399999999999997E-2</v>
      </c>
    </row>
    <row r="165" spans="1:52" s="99" customFormat="1" ht="34.950000000000003" customHeight="1" x14ac:dyDescent="0.45">
      <c r="A165" s="108" t="s">
        <v>5811</v>
      </c>
      <c r="B165" s="77">
        <v>2</v>
      </c>
      <c r="C165" s="93" t="s">
        <v>758</v>
      </c>
      <c r="D165" s="93" t="s">
        <v>4668</v>
      </c>
      <c r="E165" s="93"/>
      <c r="F165" s="94">
        <v>2</v>
      </c>
      <c r="G165" s="93" t="s">
        <v>4707</v>
      </c>
      <c r="H165" s="94"/>
      <c r="I165" s="95">
        <v>3035</v>
      </c>
      <c r="J165" s="77" t="s">
        <v>5427</v>
      </c>
      <c r="K165" s="77"/>
      <c r="L165" s="93" t="s">
        <v>3627</v>
      </c>
      <c r="M165" s="96"/>
      <c r="N165" s="96"/>
      <c r="O165" s="109">
        <v>1</v>
      </c>
      <c r="P165" s="77">
        <v>280</v>
      </c>
      <c r="Q165" s="77">
        <v>400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t="s">
        <v>2469</v>
      </c>
      <c r="AN165" s="94"/>
      <c r="AO165" s="77"/>
      <c r="AP165" s="77"/>
      <c r="AQ165" s="77"/>
      <c r="AR165" s="77"/>
      <c r="AS165" s="97"/>
      <c r="AT165" s="77">
        <v>2510</v>
      </c>
      <c r="AU165" s="77">
        <v>36</v>
      </c>
      <c r="AV165" s="94" t="s">
        <v>4705</v>
      </c>
      <c r="AW165" s="77" t="s">
        <v>2874</v>
      </c>
      <c r="AX165" s="94" t="s">
        <v>3232</v>
      </c>
      <c r="AY165" s="77"/>
      <c r="AZ165" s="83">
        <f t="shared" si="6"/>
        <v>7.8399999999999997E-2</v>
      </c>
    </row>
    <row r="166" spans="1:52" s="99" customFormat="1" ht="34.950000000000003" customHeight="1" x14ac:dyDescent="0.45">
      <c r="A166" s="108" t="s">
        <v>5811</v>
      </c>
      <c r="B166" s="77">
        <v>2</v>
      </c>
      <c r="C166" s="93" t="s">
        <v>758</v>
      </c>
      <c r="D166" s="93"/>
      <c r="E166" s="93"/>
      <c r="F166" s="94"/>
      <c r="G166" s="93"/>
      <c r="H166" s="94"/>
      <c r="I166" s="95">
        <v>3036</v>
      </c>
      <c r="J166" s="94"/>
      <c r="K166" s="94"/>
      <c r="L166" s="93" t="s">
        <v>3962</v>
      </c>
      <c r="M166" s="96"/>
      <c r="N166" s="96"/>
      <c r="O166" s="109">
        <v>1</v>
      </c>
      <c r="P166" s="77">
        <v>350</v>
      </c>
      <c r="Q166" s="77">
        <v>350</v>
      </c>
      <c r="R166" s="77">
        <v>1000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2511</v>
      </c>
      <c r="AU166" s="77">
        <v>36</v>
      </c>
      <c r="AV166" s="94" t="s">
        <v>4705</v>
      </c>
      <c r="AW166" s="77" t="s">
        <v>2874</v>
      </c>
      <c r="AX166" s="94" t="s">
        <v>3074</v>
      </c>
      <c r="AY166" s="77"/>
      <c r="AZ166" s="83">
        <f t="shared" si="6"/>
        <v>0.1225</v>
      </c>
    </row>
    <row r="167" spans="1:52" s="150" customFormat="1" ht="34.950000000000003" customHeight="1" x14ac:dyDescent="0.45">
      <c r="A167" s="162" t="s">
        <v>5811</v>
      </c>
      <c r="B167" s="143">
        <v>2</v>
      </c>
      <c r="C167" s="142" t="s">
        <v>758</v>
      </c>
      <c r="D167" s="142" t="s">
        <v>4658</v>
      </c>
      <c r="E167" s="142"/>
      <c r="F167" s="144">
        <v>2</v>
      </c>
      <c r="G167" s="142" t="s">
        <v>4661</v>
      </c>
      <c r="H167" s="144"/>
      <c r="I167" s="145">
        <v>3037</v>
      </c>
      <c r="J167" s="143" t="s">
        <v>5427</v>
      </c>
      <c r="K167" s="143"/>
      <c r="L167" s="142" t="s">
        <v>3474</v>
      </c>
      <c r="M167" s="146"/>
      <c r="N167" s="146"/>
      <c r="O167" s="163">
        <v>1</v>
      </c>
      <c r="P167" s="143">
        <v>450</v>
      </c>
      <c r="Q167" s="143">
        <v>450</v>
      </c>
      <c r="R167" s="143">
        <v>700</v>
      </c>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4" t="s">
        <v>4660</v>
      </c>
      <c r="AN167" s="144"/>
      <c r="AO167" s="143"/>
      <c r="AP167" s="143"/>
      <c r="AQ167" s="143"/>
      <c r="AR167" s="143"/>
      <c r="AS167" s="148"/>
      <c r="AT167" s="143">
        <v>2512</v>
      </c>
      <c r="AU167" s="143">
        <v>36</v>
      </c>
      <c r="AV167" s="144" t="s">
        <v>4705</v>
      </c>
      <c r="AW167" s="143" t="s">
        <v>2874</v>
      </c>
      <c r="AX167" s="144" t="s">
        <v>3232</v>
      </c>
      <c r="AY167" s="143"/>
      <c r="AZ167" s="149">
        <f t="shared" si="6"/>
        <v>0.14174999999999999</v>
      </c>
    </row>
    <row r="168" spans="1:52" s="99" customFormat="1" ht="34.950000000000003" customHeight="1" x14ac:dyDescent="0.45">
      <c r="A168" s="108" t="s">
        <v>5811</v>
      </c>
      <c r="B168" s="77">
        <v>2</v>
      </c>
      <c r="C168" s="93" t="s">
        <v>758</v>
      </c>
      <c r="D168" s="93"/>
      <c r="E168" s="93"/>
      <c r="F168" s="94"/>
      <c r="G168" s="93"/>
      <c r="H168" s="94"/>
      <c r="I168" s="95">
        <v>3038</v>
      </c>
      <c r="J168" s="94"/>
      <c r="K168" s="94"/>
      <c r="L168" s="93" t="s">
        <v>3474</v>
      </c>
      <c r="M168" s="96" t="s">
        <v>7432</v>
      </c>
      <c r="N168" s="96"/>
      <c r="O168" s="109">
        <v>1</v>
      </c>
      <c r="P168" s="77">
        <v>450</v>
      </c>
      <c r="Q168" s="77">
        <v>450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2513</v>
      </c>
      <c r="AU168" s="77">
        <v>36</v>
      </c>
      <c r="AV168" s="94" t="s">
        <v>4705</v>
      </c>
      <c r="AW168" s="77" t="s">
        <v>2957</v>
      </c>
      <c r="AX168" s="94" t="s">
        <v>3074</v>
      </c>
      <c r="AY168" s="77"/>
      <c r="AZ168" s="83">
        <f t="shared" si="6"/>
        <v>0.14174999999999999</v>
      </c>
    </row>
    <row r="169" spans="1:52" s="99" customFormat="1" ht="34.950000000000003" customHeight="1" x14ac:dyDescent="0.45">
      <c r="A169" s="108" t="s">
        <v>5811</v>
      </c>
      <c r="B169" s="77">
        <v>2</v>
      </c>
      <c r="C169" s="93" t="s">
        <v>758</v>
      </c>
      <c r="D169" s="93"/>
      <c r="E169" s="93"/>
      <c r="F169" s="94"/>
      <c r="G169" s="93"/>
      <c r="H169" s="94"/>
      <c r="I169" s="95">
        <v>3039</v>
      </c>
      <c r="J169" s="94"/>
      <c r="K169" s="94"/>
      <c r="L169" s="93" t="s">
        <v>3474</v>
      </c>
      <c r="M169" s="96" t="s">
        <v>7432</v>
      </c>
      <c r="N169" s="96"/>
      <c r="O169" s="109">
        <v>1</v>
      </c>
      <c r="P169" s="77">
        <v>450</v>
      </c>
      <c r="Q169" s="77">
        <v>450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2514</v>
      </c>
      <c r="AU169" s="77">
        <v>36</v>
      </c>
      <c r="AV169" s="94" t="s">
        <v>4705</v>
      </c>
      <c r="AW169" s="77" t="s">
        <v>2957</v>
      </c>
      <c r="AX169" s="94" t="s">
        <v>3074</v>
      </c>
      <c r="AY169" s="77"/>
      <c r="AZ169" s="83">
        <f t="shared" si="6"/>
        <v>0.14174999999999999</v>
      </c>
    </row>
    <row r="170" spans="1:52" s="99" customFormat="1" ht="34.950000000000003" customHeight="1" x14ac:dyDescent="0.45">
      <c r="A170" s="108" t="s">
        <v>5811</v>
      </c>
      <c r="B170" s="77">
        <v>2</v>
      </c>
      <c r="C170" s="93" t="s">
        <v>758</v>
      </c>
      <c r="D170" s="93" t="s">
        <v>4658</v>
      </c>
      <c r="E170" s="93"/>
      <c r="F170" s="94">
        <v>2</v>
      </c>
      <c r="G170" s="93" t="s">
        <v>4661</v>
      </c>
      <c r="H170" s="94"/>
      <c r="I170" s="95">
        <v>3040</v>
      </c>
      <c r="J170" s="77" t="s">
        <v>5427</v>
      </c>
      <c r="K170" s="77"/>
      <c r="L170" s="93" t="s">
        <v>3474</v>
      </c>
      <c r="M170" s="96" t="s">
        <v>7432</v>
      </c>
      <c r="N170" s="96"/>
      <c r="O170" s="10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t="s">
        <v>4660</v>
      </c>
      <c r="AN170" s="94"/>
      <c r="AO170" s="77"/>
      <c r="AP170" s="77"/>
      <c r="AQ170" s="77"/>
      <c r="AR170" s="77"/>
      <c r="AS170" s="97"/>
      <c r="AT170" s="77">
        <v>2515</v>
      </c>
      <c r="AU170" s="77">
        <v>36</v>
      </c>
      <c r="AV170" s="94" t="s">
        <v>4705</v>
      </c>
      <c r="AW170" s="77" t="s">
        <v>2874</v>
      </c>
      <c r="AX170" s="94" t="s">
        <v>3232</v>
      </c>
      <c r="AY170" s="77"/>
      <c r="AZ170" s="83">
        <f t="shared" si="6"/>
        <v>0.14174999999999999</v>
      </c>
    </row>
    <row r="171" spans="1:52" s="99" customFormat="1" ht="34.950000000000003" customHeight="1" x14ac:dyDescent="0.45">
      <c r="A171" s="108" t="s">
        <v>5811</v>
      </c>
      <c r="B171" s="77">
        <v>2</v>
      </c>
      <c r="C171" s="93" t="s">
        <v>758</v>
      </c>
      <c r="D171" s="93" t="s">
        <v>4658</v>
      </c>
      <c r="E171" s="93"/>
      <c r="F171" s="94">
        <v>2</v>
      </c>
      <c r="G171" s="93" t="s">
        <v>4692</v>
      </c>
      <c r="H171" s="94"/>
      <c r="I171" s="95">
        <v>3041</v>
      </c>
      <c r="J171" s="77" t="s">
        <v>5427</v>
      </c>
      <c r="K171" s="77"/>
      <c r="L171" s="93" t="s">
        <v>3474</v>
      </c>
      <c r="M171" s="96" t="s">
        <v>7433</v>
      </c>
      <c r="N171" s="96"/>
      <c r="O171" s="10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t="s">
        <v>4729</v>
      </c>
      <c r="AN171" s="94"/>
      <c r="AO171" s="77"/>
      <c r="AP171" s="77"/>
      <c r="AQ171" s="77"/>
      <c r="AR171" s="77"/>
      <c r="AS171" s="97"/>
      <c r="AT171" s="77">
        <v>2516</v>
      </c>
      <c r="AU171" s="77">
        <v>36</v>
      </c>
      <c r="AV171" s="94" t="s">
        <v>4705</v>
      </c>
      <c r="AW171" s="77" t="s">
        <v>2874</v>
      </c>
      <c r="AX171" s="94" t="s">
        <v>3232</v>
      </c>
      <c r="AY171" s="77"/>
      <c r="AZ171" s="83">
        <f t="shared" si="6"/>
        <v>0.14174999999999999</v>
      </c>
    </row>
    <row r="172" spans="1:52" s="150" customFormat="1" ht="34.950000000000003" customHeight="1" x14ac:dyDescent="0.45">
      <c r="A172" s="162" t="s">
        <v>5811</v>
      </c>
      <c r="B172" s="143">
        <v>2</v>
      </c>
      <c r="C172" s="142" t="s">
        <v>758</v>
      </c>
      <c r="D172" s="142" t="s">
        <v>4658</v>
      </c>
      <c r="E172" s="142"/>
      <c r="F172" s="144">
        <v>2</v>
      </c>
      <c r="G172" s="142" t="s">
        <v>4661</v>
      </c>
      <c r="H172" s="144"/>
      <c r="I172" s="145">
        <v>3042</v>
      </c>
      <c r="J172" s="143" t="s">
        <v>5427</v>
      </c>
      <c r="K172" s="143"/>
      <c r="L172" s="142" t="s">
        <v>3474</v>
      </c>
      <c r="M172" s="146"/>
      <c r="N172" s="146"/>
      <c r="O172" s="163">
        <v>1</v>
      </c>
      <c r="P172" s="143">
        <v>450</v>
      </c>
      <c r="Q172" s="143">
        <v>450</v>
      </c>
      <c r="R172" s="143">
        <v>700</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t="s">
        <v>4660</v>
      </c>
      <c r="AN172" s="144"/>
      <c r="AO172" s="143"/>
      <c r="AP172" s="143"/>
      <c r="AQ172" s="143"/>
      <c r="AR172" s="143"/>
      <c r="AS172" s="148"/>
      <c r="AT172" s="143">
        <v>2517</v>
      </c>
      <c r="AU172" s="143">
        <v>36</v>
      </c>
      <c r="AV172" s="144" t="s">
        <v>4705</v>
      </c>
      <c r="AW172" s="143" t="s">
        <v>2874</v>
      </c>
      <c r="AX172" s="144" t="s">
        <v>3232</v>
      </c>
      <c r="AY172" s="143"/>
      <c r="AZ172" s="149">
        <f t="shared" si="6"/>
        <v>0.14174999999999999</v>
      </c>
    </row>
    <row r="173" spans="1:52" s="99" customFormat="1" ht="34.950000000000003" customHeight="1" x14ac:dyDescent="0.45">
      <c r="A173" s="108" t="s">
        <v>5811</v>
      </c>
      <c r="B173" s="77">
        <v>2</v>
      </c>
      <c r="C173" s="93" t="s">
        <v>758</v>
      </c>
      <c r="D173" s="93" t="s">
        <v>4658</v>
      </c>
      <c r="E173" s="93"/>
      <c r="F173" s="94">
        <v>2</v>
      </c>
      <c r="G173" s="93" t="s">
        <v>4661</v>
      </c>
      <c r="H173" s="94"/>
      <c r="I173" s="95">
        <v>3043</v>
      </c>
      <c r="J173" s="77" t="s">
        <v>5427</v>
      </c>
      <c r="K173" s="77"/>
      <c r="L173" s="93" t="s">
        <v>3474</v>
      </c>
      <c r="M173" s="96" t="s">
        <v>7432</v>
      </c>
      <c r="N173" s="96"/>
      <c r="O173" s="109">
        <v>1</v>
      </c>
      <c r="P173" s="77">
        <v>450</v>
      </c>
      <c r="Q173" s="77">
        <v>450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t="s">
        <v>4660</v>
      </c>
      <c r="AN173" s="94"/>
      <c r="AO173" s="77"/>
      <c r="AP173" s="77"/>
      <c r="AQ173" s="77"/>
      <c r="AR173" s="77"/>
      <c r="AS173" s="97"/>
      <c r="AT173" s="77">
        <v>2518</v>
      </c>
      <c r="AU173" s="77">
        <v>36</v>
      </c>
      <c r="AV173" s="94" t="s">
        <v>4705</v>
      </c>
      <c r="AW173" s="77" t="s">
        <v>2874</v>
      </c>
      <c r="AX173" s="94" t="s">
        <v>3232</v>
      </c>
      <c r="AY173" s="77"/>
      <c r="AZ173" s="83">
        <f t="shared" si="6"/>
        <v>0.14174999999999999</v>
      </c>
    </row>
    <row r="174" spans="1:52" s="99" customFormat="1" ht="34.950000000000003" customHeight="1" x14ac:dyDescent="0.45">
      <c r="A174" s="108" t="s">
        <v>5811</v>
      </c>
      <c r="B174" s="77">
        <v>2</v>
      </c>
      <c r="C174" s="93" t="s">
        <v>758</v>
      </c>
      <c r="D174" s="93"/>
      <c r="E174" s="93"/>
      <c r="F174" s="94"/>
      <c r="G174" s="93"/>
      <c r="H174" s="94"/>
      <c r="I174" s="95">
        <v>3044</v>
      </c>
      <c r="J174" s="94"/>
      <c r="K174" s="94"/>
      <c r="L174" s="93" t="s">
        <v>3109</v>
      </c>
      <c r="M174" s="96" t="s">
        <v>7435</v>
      </c>
      <c r="N174" s="96"/>
      <c r="O174" s="109">
        <v>1</v>
      </c>
      <c r="P174" s="77">
        <v>300</v>
      </c>
      <c r="Q174" s="77">
        <v>300</v>
      </c>
      <c r="R174" s="77">
        <v>450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2519</v>
      </c>
      <c r="AU174" s="77">
        <v>36</v>
      </c>
      <c r="AV174" s="94" t="s">
        <v>4705</v>
      </c>
      <c r="AW174" s="77" t="s">
        <v>2957</v>
      </c>
      <c r="AX174" s="94" t="s">
        <v>3074</v>
      </c>
      <c r="AY174" s="77"/>
      <c r="AZ174" s="83">
        <f t="shared" si="6"/>
        <v>4.0500000000000001E-2</v>
      </c>
    </row>
    <row r="175" spans="1:52" s="99" customFormat="1" ht="34.950000000000003" customHeight="1" x14ac:dyDescent="0.45">
      <c r="A175" s="108" t="s">
        <v>5811</v>
      </c>
      <c r="B175" s="77">
        <v>2</v>
      </c>
      <c r="C175" s="93" t="s">
        <v>758</v>
      </c>
      <c r="D175" s="93" t="s">
        <v>4665</v>
      </c>
      <c r="E175" s="93"/>
      <c r="F175" s="94">
        <v>1</v>
      </c>
      <c r="G175" s="93" t="s">
        <v>4730</v>
      </c>
      <c r="H175" s="94"/>
      <c r="I175" s="95">
        <v>3045</v>
      </c>
      <c r="J175" s="77" t="s">
        <v>5427</v>
      </c>
      <c r="K175" s="77"/>
      <c r="L175" s="93" t="s">
        <v>3109</v>
      </c>
      <c r="M175" s="96" t="s">
        <v>8034</v>
      </c>
      <c r="N175" s="96"/>
      <c r="O175" s="109">
        <v>1</v>
      </c>
      <c r="P175" s="77">
        <v>300</v>
      </c>
      <c r="Q175" s="77">
        <v>300</v>
      </c>
      <c r="R175" s="77">
        <v>450</v>
      </c>
      <c r="S175" s="77"/>
      <c r="T175" s="77"/>
      <c r="U175" s="77"/>
      <c r="V175" s="77"/>
      <c r="W175" s="77"/>
      <c r="X175" s="77"/>
      <c r="Y175" s="77"/>
      <c r="Z175" s="77"/>
      <c r="AA175" s="77"/>
      <c r="AB175" s="77"/>
      <c r="AC175" s="77"/>
      <c r="AD175" s="77"/>
      <c r="AE175" s="77"/>
      <c r="AF175" s="77"/>
      <c r="AG175" s="77"/>
      <c r="AH175" s="77"/>
      <c r="AI175" s="77"/>
      <c r="AJ175" s="77" t="s">
        <v>3482</v>
      </c>
      <c r="AK175" s="77"/>
      <c r="AL175" s="77"/>
      <c r="AM175" s="94" t="s">
        <v>4657</v>
      </c>
      <c r="AN175" s="94"/>
      <c r="AO175" s="77"/>
      <c r="AP175" s="77"/>
      <c r="AQ175" s="77"/>
      <c r="AR175" s="77"/>
      <c r="AS175" s="97"/>
      <c r="AT175" s="77">
        <v>2520</v>
      </c>
      <c r="AU175" s="77">
        <v>36</v>
      </c>
      <c r="AV175" s="94" t="s">
        <v>4705</v>
      </c>
      <c r="AW175" s="77" t="s">
        <v>2874</v>
      </c>
      <c r="AX175" s="94" t="s">
        <v>3232</v>
      </c>
      <c r="AY175" s="77"/>
      <c r="AZ175" s="83">
        <f t="shared" si="6"/>
        <v>4.0500000000000001E-2</v>
      </c>
    </row>
    <row r="176" spans="1:52" s="99" customFormat="1" ht="34.950000000000003" customHeight="1" x14ac:dyDescent="0.45">
      <c r="A176" s="108" t="s">
        <v>5811</v>
      </c>
      <c r="B176" s="77">
        <v>2</v>
      </c>
      <c r="C176" s="93" t="s">
        <v>758</v>
      </c>
      <c r="D176" s="93" t="s">
        <v>4658</v>
      </c>
      <c r="E176" s="93"/>
      <c r="F176" s="94">
        <v>2</v>
      </c>
      <c r="G176" s="93" t="s">
        <v>4661</v>
      </c>
      <c r="H176" s="94"/>
      <c r="I176" s="95">
        <v>3046</v>
      </c>
      <c r="J176" s="77" t="s">
        <v>5427</v>
      </c>
      <c r="K176" s="77"/>
      <c r="L176" s="93" t="s">
        <v>3474</v>
      </c>
      <c r="M176" s="96" t="s">
        <v>7432</v>
      </c>
      <c r="N176" s="96"/>
      <c r="O176" s="109">
        <v>1</v>
      </c>
      <c r="P176" s="77">
        <v>450</v>
      </c>
      <c r="Q176" s="77">
        <v>450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t="s">
        <v>4660</v>
      </c>
      <c r="AN176" s="94"/>
      <c r="AO176" s="77"/>
      <c r="AP176" s="77"/>
      <c r="AQ176" s="77"/>
      <c r="AR176" s="77"/>
      <c r="AS176" s="97"/>
      <c r="AT176" s="77">
        <v>2521</v>
      </c>
      <c r="AU176" s="77">
        <v>36</v>
      </c>
      <c r="AV176" s="94" t="s">
        <v>4705</v>
      </c>
      <c r="AW176" s="77" t="s">
        <v>2874</v>
      </c>
      <c r="AX176" s="94" t="s">
        <v>3232</v>
      </c>
      <c r="AY176" s="77"/>
      <c r="AZ176" s="83">
        <f t="shared" si="6"/>
        <v>0.14174999999999999</v>
      </c>
    </row>
    <row r="177" spans="1:52" s="99" customFormat="1" ht="34.950000000000003" customHeight="1" x14ac:dyDescent="0.45">
      <c r="A177" s="108" t="s">
        <v>5811</v>
      </c>
      <c r="B177" s="77">
        <v>2</v>
      </c>
      <c r="C177" s="93" t="s">
        <v>758</v>
      </c>
      <c r="D177" s="93" t="s">
        <v>4658</v>
      </c>
      <c r="E177" s="93"/>
      <c r="F177" s="94">
        <v>2</v>
      </c>
      <c r="G177" s="93" t="s">
        <v>4661</v>
      </c>
      <c r="H177" s="94"/>
      <c r="I177" s="95">
        <v>3047</v>
      </c>
      <c r="J177" s="77" t="s">
        <v>5427</v>
      </c>
      <c r="K177" s="77"/>
      <c r="L177" s="93" t="s">
        <v>3474</v>
      </c>
      <c r="M177" s="96" t="s">
        <v>7432</v>
      </c>
      <c r="N177" s="96"/>
      <c r="O177" s="109">
        <v>1</v>
      </c>
      <c r="P177" s="77">
        <v>450</v>
      </c>
      <c r="Q177" s="77">
        <v>450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t="s">
        <v>4660</v>
      </c>
      <c r="AN177" s="94"/>
      <c r="AO177" s="77"/>
      <c r="AP177" s="77"/>
      <c r="AQ177" s="77"/>
      <c r="AR177" s="77"/>
      <c r="AS177" s="97"/>
      <c r="AT177" s="77">
        <v>2522</v>
      </c>
      <c r="AU177" s="77">
        <v>36</v>
      </c>
      <c r="AV177" s="94" t="s">
        <v>4705</v>
      </c>
      <c r="AW177" s="77" t="s">
        <v>2874</v>
      </c>
      <c r="AX177" s="94" t="s">
        <v>3232</v>
      </c>
      <c r="AY177" s="77"/>
      <c r="AZ177" s="83">
        <f t="shared" si="6"/>
        <v>0.14174999999999999</v>
      </c>
    </row>
    <row r="178" spans="1:52" s="99" customFormat="1" ht="34.950000000000003" customHeight="1" x14ac:dyDescent="0.45">
      <c r="A178" s="108" t="s">
        <v>5811</v>
      </c>
      <c r="B178" s="77">
        <v>2</v>
      </c>
      <c r="C178" s="93" t="s">
        <v>758</v>
      </c>
      <c r="D178" s="93" t="s">
        <v>4658</v>
      </c>
      <c r="E178" s="93"/>
      <c r="F178" s="94">
        <v>2</v>
      </c>
      <c r="G178" s="93" t="s">
        <v>4692</v>
      </c>
      <c r="H178" s="94"/>
      <c r="I178" s="95">
        <v>3048</v>
      </c>
      <c r="J178" s="77" t="s">
        <v>5427</v>
      </c>
      <c r="K178" s="77"/>
      <c r="L178" s="93" t="s">
        <v>3474</v>
      </c>
      <c r="M178" s="96" t="s">
        <v>7433</v>
      </c>
      <c r="N178" s="96"/>
      <c r="O178" s="109">
        <v>1</v>
      </c>
      <c r="P178" s="77">
        <v>450</v>
      </c>
      <c r="Q178" s="77">
        <v>450</v>
      </c>
      <c r="R178" s="77">
        <v>700</v>
      </c>
      <c r="S178" s="77"/>
      <c r="T178" s="77"/>
      <c r="U178" s="77"/>
      <c r="V178" s="77"/>
      <c r="W178" s="77"/>
      <c r="X178" s="77"/>
      <c r="Y178" s="77"/>
      <c r="Z178" s="77"/>
      <c r="AA178" s="77"/>
      <c r="AB178" s="77"/>
      <c r="AC178" s="77"/>
      <c r="AD178" s="77"/>
      <c r="AE178" s="77"/>
      <c r="AF178" s="77"/>
      <c r="AG178" s="77"/>
      <c r="AH178" s="77"/>
      <c r="AI178" s="77"/>
      <c r="AJ178" s="77"/>
      <c r="AK178" s="77"/>
      <c r="AL178" s="77"/>
      <c r="AM178" s="94" t="s">
        <v>4729</v>
      </c>
      <c r="AN178" s="94"/>
      <c r="AO178" s="77"/>
      <c r="AP178" s="77"/>
      <c r="AQ178" s="77"/>
      <c r="AR178" s="77"/>
      <c r="AS178" s="97"/>
      <c r="AT178" s="77">
        <v>2523</v>
      </c>
      <c r="AU178" s="77">
        <v>36</v>
      </c>
      <c r="AV178" s="94" t="s">
        <v>4705</v>
      </c>
      <c r="AW178" s="77" t="s">
        <v>2874</v>
      </c>
      <c r="AX178" s="94" t="s">
        <v>3232</v>
      </c>
      <c r="AY178" s="77"/>
      <c r="AZ178" s="83">
        <f t="shared" si="6"/>
        <v>0.14174999999999999</v>
      </c>
    </row>
    <row r="179" spans="1:52" s="99" customFormat="1" ht="34.950000000000003" customHeight="1" x14ac:dyDescent="0.45">
      <c r="A179" s="108" t="s">
        <v>5811</v>
      </c>
      <c r="B179" s="77">
        <v>2</v>
      </c>
      <c r="C179" s="93" t="s">
        <v>758</v>
      </c>
      <c r="D179" s="93"/>
      <c r="E179" s="93"/>
      <c r="F179" s="94"/>
      <c r="G179" s="93"/>
      <c r="H179" s="94"/>
      <c r="I179" s="95">
        <v>3049</v>
      </c>
      <c r="J179" s="94"/>
      <c r="K179" s="94"/>
      <c r="L179" s="93" t="s">
        <v>3474</v>
      </c>
      <c r="M179" s="96" t="s">
        <v>7432</v>
      </c>
      <c r="N179" s="96"/>
      <c r="O179" s="109">
        <v>1</v>
      </c>
      <c r="P179" s="77">
        <v>450</v>
      </c>
      <c r="Q179" s="77">
        <v>450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2524</v>
      </c>
      <c r="AU179" s="77">
        <v>36</v>
      </c>
      <c r="AV179" s="94" t="s">
        <v>4705</v>
      </c>
      <c r="AW179" s="77" t="s">
        <v>2876</v>
      </c>
      <c r="AX179" s="94" t="s">
        <v>3074</v>
      </c>
      <c r="AY179" s="77"/>
      <c r="AZ179" s="83">
        <f t="shared" si="6"/>
        <v>0.14174999999999999</v>
      </c>
    </row>
    <row r="180" spans="1:52" s="99" customFormat="1" ht="34.950000000000003" customHeight="1" x14ac:dyDescent="0.45">
      <c r="A180" s="108" t="s">
        <v>5811</v>
      </c>
      <c r="B180" s="77">
        <v>2</v>
      </c>
      <c r="C180" s="93" t="s">
        <v>758</v>
      </c>
      <c r="D180" s="93"/>
      <c r="E180" s="93"/>
      <c r="F180" s="94"/>
      <c r="G180" s="93"/>
      <c r="H180" s="94"/>
      <c r="I180" s="95">
        <v>3050</v>
      </c>
      <c r="J180" s="94"/>
      <c r="K180" s="94"/>
      <c r="L180" s="93" t="s">
        <v>4017</v>
      </c>
      <c r="M180" s="96" t="s">
        <v>7435</v>
      </c>
      <c r="N180" s="96"/>
      <c r="O180" s="10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2525</v>
      </c>
      <c r="AU180" s="77">
        <v>36</v>
      </c>
      <c r="AV180" s="94" t="s">
        <v>4705</v>
      </c>
      <c r="AW180" s="77" t="s">
        <v>2876</v>
      </c>
      <c r="AX180" s="94" t="s">
        <v>3074</v>
      </c>
      <c r="AY180" s="77"/>
      <c r="AZ180" s="83">
        <f t="shared" si="6"/>
        <v>0.14174999999999999</v>
      </c>
    </row>
    <row r="181" spans="1:52" s="150" customFormat="1" ht="34.950000000000003" customHeight="1" x14ac:dyDescent="0.45">
      <c r="A181" s="162" t="s">
        <v>5811</v>
      </c>
      <c r="B181" s="143">
        <v>2</v>
      </c>
      <c r="C181" s="142" t="s">
        <v>758</v>
      </c>
      <c r="D181" s="142" t="s">
        <v>4668</v>
      </c>
      <c r="E181" s="142"/>
      <c r="F181" s="144">
        <v>2</v>
      </c>
      <c r="G181" s="142" t="s">
        <v>4707</v>
      </c>
      <c r="H181" s="144"/>
      <c r="I181" s="145">
        <v>3051</v>
      </c>
      <c r="J181" s="143" t="s">
        <v>5427</v>
      </c>
      <c r="K181" s="143"/>
      <c r="L181" s="142" t="s">
        <v>3474</v>
      </c>
      <c r="M181" s="146"/>
      <c r="N181" s="146"/>
      <c r="O181" s="163">
        <v>1</v>
      </c>
      <c r="P181" s="143">
        <v>450</v>
      </c>
      <c r="Q181" s="143">
        <v>450</v>
      </c>
      <c r="R181" s="143">
        <v>700</v>
      </c>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4" t="s">
        <v>4723</v>
      </c>
      <c r="AN181" s="144"/>
      <c r="AO181" s="143"/>
      <c r="AP181" s="143"/>
      <c r="AQ181" s="143"/>
      <c r="AR181" s="143"/>
      <c r="AS181" s="148"/>
      <c r="AT181" s="143">
        <v>2526</v>
      </c>
      <c r="AU181" s="143">
        <v>36</v>
      </c>
      <c r="AV181" s="144" t="s">
        <v>4705</v>
      </c>
      <c r="AW181" s="143" t="s">
        <v>2874</v>
      </c>
      <c r="AX181" s="144" t="s">
        <v>3232</v>
      </c>
      <c r="AY181" s="143"/>
      <c r="AZ181" s="83">
        <f t="shared" si="6"/>
        <v>0.14174999999999999</v>
      </c>
    </row>
    <row r="182" spans="1:52" s="99" customFormat="1" ht="34.950000000000003" customHeight="1" x14ac:dyDescent="0.45">
      <c r="A182" s="108" t="s">
        <v>5811</v>
      </c>
      <c r="B182" s="77">
        <v>2</v>
      </c>
      <c r="C182" s="93" t="s">
        <v>758</v>
      </c>
      <c r="D182" s="93"/>
      <c r="E182" s="93"/>
      <c r="F182" s="94"/>
      <c r="G182" s="93"/>
      <c r="H182" s="94"/>
      <c r="I182" s="95">
        <v>3052</v>
      </c>
      <c r="J182" s="94"/>
      <c r="K182" s="94"/>
      <c r="L182" s="93" t="s">
        <v>3474</v>
      </c>
      <c r="M182" s="96" t="s">
        <v>7435</v>
      </c>
      <c r="N182" s="96"/>
      <c r="O182" s="109">
        <v>1</v>
      </c>
      <c r="P182" s="77">
        <v>450</v>
      </c>
      <c r="Q182" s="77">
        <v>450</v>
      </c>
      <c r="R182" s="77">
        <v>700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2527</v>
      </c>
      <c r="AU182" s="77">
        <v>36</v>
      </c>
      <c r="AV182" s="94" t="s">
        <v>4705</v>
      </c>
      <c r="AW182" s="77" t="s">
        <v>2876</v>
      </c>
      <c r="AX182" s="94" t="s">
        <v>3074</v>
      </c>
      <c r="AY182" s="77"/>
      <c r="AZ182" s="83">
        <f t="shared" si="6"/>
        <v>0.14174999999999999</v>
      </c>
    </row>
    <row r="183" spans="1:52" s="99" customFormat="1" ht="34.950000000000003" customHeight="1" x14ac:dyDescent="0.45">
      <c r="A183" s="108" t="s">
        <v>5811</v>
      </c>
      <c r="B183" s="77">
        <v>2</v>
      </c>
      <c r="C183" s="93" t="s">
        <v>758</v>
      </c>
      <c r="D183" s="93"/>
      <c r="E183" s="93"/>
      <c r="F183" s="94"/>
      <c r="G183" s="93"/>
      <c r="H183" s="94"/>
      <c r="I183" s="95">
        <v>3053</v>
      </c>
      <c r="J183" s="94"/>
      <c r="K183" s="94"/>
      <c r="L183" s="93" t="s">
        <v>3474</v>
      </c>
      <c r="M183" s="96" t="s">
        <v>7432</v>
      </c>
      <c r="N183" s="96"/>
      <c r="O183" s="109">
        <v>1</v>
      </c>
      <c r="P183" s="77">
        <v>450</v>
      </c>
      <c r="Q183" s="77">
        <v>450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2528</v>
      </c>
      <c r="AU183" s="77">
        <v>36</v>
      </c>
      <c r="AV183" s="94" t="s">
        <v>4705</v>
      </c>
      <c r="AW183" s="77" t="s">
        <v>2876</v>
      </c>
      <c r="AX183" s="94" t="s">
        <v>3074</v>
      </c>
      <c r="AY183" s="77"/>
      <c r="AZ183" s="83">
        <f t="shared" si="6"/>
        <v>0.14174999999999999</v>
      </c>
    </row>
    <row r="184" spans="1:52" s="99" customFormat="1" ht="34.950000000000003" customHeight="1" x14ac:dyDescent="0.45">
      <c r="A184" s="108" t="s">
        <v>5811</v>
      </c>
      <c r="B184" s="77">
        <v>2</v>
      </c>
      <c r="C184" s="93" t="s">
        <v>758</v>
      </c>
      <c r="D184" s="93"/>
      <c r="E184" s="93"/>
      <c r="F184" s="94"/>
      <c r="G184" s="93"/>
      <c r="H184" s="94"/>
      <c r="I184" s="95">
        <v>3054</v>
      </c>
      <c r="J184" s="94"/>
      <c r="K184" s="94"/>
      <c r="L184" s="93" t="s">
        <v>3109</v>
      </c>
      <c r="M184" s="96" t="s">
        <v>7436</v>
      </c>
      <c r="N184" s="96"/>
      <c r="O184" s="109">
        <v>1</v>
      </c>
      <c r="P184" s="77">
        <v>300</v>
      </c>
      <c r="Q184" s="77">
        <v>300</v>
      </c>
      <c r="R184" s="77">
        <v>450</v>
      </c>
      <c r="S184" s="77"/>
      <c r="T184" s="77"/>
      <c r="U184" s="77"/>
      <c r="V184" s="77"/>
      <c r="W184" s="77"/>
      <c r="X184" s="77"/>
      <c r="Y184" s="77"/>
      <c r="Z184" s="77"/>
      <c r="AA184" s="77"/>
      <c r="AB184" s="77"/>
      <c r="AC184" s="77"/>
      <c r="AD184" s="77"/>
      <c r="AE184" s="77"/>
      <c r="AF184" s="77"/>
      <c r="AG184" s="77"/>
      <c r="AH184" s="77"/>
      <c r="AI184" s="77"/>
      <c r="AJ184" s="77"/>
      <c r="AK184" s="77"/>
      <c r="AL184" s="77" t="s">
        <v>3482</v>
      </c>
      <c r="AM184" s="94"/>
      <c r="AN184" s="94"/>
      <c r="AO184" s="77"/>
      <c r="AP184" s="77"/>
      <c r="AQ184" s="77"/>
      <c r="AR184" s="77"/>
      <c r="AS184" s="97"/>
      <c r="AT184" s="77">
        <v>2529</v>
      </c>
      <c r="AU184" s="77">
        <v>36</v>
      </c>
      <c r="AV184" s="94" t="s">
        <v>4705</v>
      </c>
      <c r="AW184" s="77" t="s">
        <v>2876</v>
      </c>
      <c r="AX184" s="94" t="s">
        <v>3074</v>
      </c>
      <c r="AY184" s="77"/>
      <c r="AZ184" s="83">
        <f t="shared" si="6"/>
        <v>4.0500000000000001E-2</v>
      </c>
    </row>
    <row r="185" spans="1:52" s="99" customFormat="1" ht="34.950000000000003" customHeight="1" x14ac:dyDescent="0.45">
      <c r="A185" s="108" t="s">
        <v>5811</v>
      </c>
      <c r="B185" s="77">
        <v>2</v>
      </c>
      <c r="C185" s="93" t="s">
        <v>758</v>
      </c>
      <c r="D185" s="93" t="s">
        <v>4658</v>
      </c>
      <c r="E185" s="93"/>
      <c r="F185" s="94">
        <v>2</v>
      </c>
      <c r="G185" s="93" t="s">
        <v>4661</v>
      </c>
      <c r="H185" s="94"/>
      <c r="I185" s="95">
        <v>3055</v>
      </c>
      <c r="J185" s="77" t="s">
        <v>5427</v>
      </c>
      <c r="K185" s="77"/>
      <c r="L185" s="93" t="s">
        <v>3474</v>
      </c>
      <c r="M185" s="96" t="s">
        <v>7432</v>
      </c>
      <c r="N185" s="96"/>
      <c r="O185" s="109">
        <v>1</v>
      </c>
      <c r="P185" s="77">
        <v>450</v>
      </c>
      <c r="Q185" s="77">
        <v>450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t="s">
        <v>4660</v>
      </c>
      <c r="AN185" s="94"/>
      <c r="AO185" s="77"/>
      <c r="AP185" s="77"/>
      <c r="AQ185" s="77"/>
      <c r="AR185" s="77"/>
      <c r="AS185" s="97"/>
      <c r="AT185" s="77">
        <v>2530</v>
      </c>
      <c r="AU185" s="77">
        <v>36</v>
      </c>
      <c r="AV185" s="94" t="s">
        <v>4705</v>
      </c>
      <c r="AW185" s="77" t="s">
        <v>2874</v>
      </c>
      <c r="AX185" s="94" t="s">
        <v>3232</v>
      </c>
      <c r="AY185" s="77"/>
      <c r="AZ185" s="83">
        <f t="shared" si="6"/>
        <v>0.14174999999999999</v>
      </c>
    </row>
    <row r="186" spans="1:52" s="99" customFormat="1" ht="34.950000000000003" customHeight="1" x14ac:dyDescent="0.45">
      <c r="A186" s="108" t="s">
        <v>5811</v>
      </c>
      <c r="B186" s="77">
        <v>2</v>
      </c>
      <c r="C186" s="93" t="s">
        <v>758</v>
      </c>
      <c r="D186" s="93"/>
      <c r="E186" s="93"/>
      <c r="F186" s="94"/>
      <c r="G186" s="93"/>
      <c r="H186" s="94"/>
      <c r="I186" s="95">
        <v>3056</v>
      </c>
      <c r="J186" s="94"/>
      <c r="K186" s="94"/>
      <c r="L186" s="93" t="s">
        <v>4017</v>
      </c>
      <c r="M186" s="96" t="s">
        <v>7435</v>
      </c>
      <c r="N186" s="96"/>
      <c r="O186" s="10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2531</v>
      </c>
      <c r="AU186" s="77">
        <v>36</v>
      </c>
      <c r="AV186" s="94" t="s">
        <v>4705</v>
      </c>
      <c r="AW186" s="77" t="s">
        <v>2876</v>
      </c>
      <c r="AX186" s="94" t="s">
        <v>3074</v>
      </c>
      <c r="AY186" s="77"/>
      <c r="AZ186" s="83">
        <f t="shared" si="6"/>
        <v>0.14174999999999999</v>
      </c>
    </row>
    <row r="187" spans="1:52" s="99" customFormat="1" ht="34.950000000000003" customHeight="1" x14ac:dyDescent="0.45">
      <c r="A187" s="108" t="s">
        <v>5811</v>
      </c>
      <c r="B187" s="77">
        <v>2</v>
      </c>
      <c r="C187" s="93" t="s">
        <v>758</v>
      </c>
      <c r="D187" s="93" t="s">
        <v>4658</v>
      </c>
      <c r="E187" s="93"/>
      <c r="F187" s="94">
        <v>2</v>
      </c>
      <c r="G187" s="93" t="s">
        <v>4661</v>
      </c>
      <c r="H187" s="94"/>
      <c r="I187" s="95">
        <v>3057</v>
      </c>
      <c r="J187" s="77" t="s">
        <v>5427</v>
      </c>
      <c r="K187" s="77"/>
      <c r="L187" s="93" t="s">
        <v>3474</v>
      </c>
      <c r="M187" s="96" t="s">
        <v>7432</v>
      </c>
      <c r="N187" s="96"/>
      <c r="O187" s="109">
        <v>1</v>
      </c>
      <c r="P187" s="77">
        <v>450</v>
      </c>
      <c r="Q187" s="77">
        <v>450</v>
      </c>
      <c r="R187" s="77">
        <v>700</v>
      </c>
      <c r="S187" s="77"/>
      <c r="T187" s="77"/>
      <c r="U187" s="77"/>
      <c r="V187" s="77"/>
      <c r="W187" s="77"/>
      <c r="X187" s="77"/>
      <c r="Y187" s="77"/>
      <c r="Z187" s="77"/>
      <c r="AA187" s="77"/>
      <c r="AB187" s="77"/>
      <c r="AC187" s="77"/>
      <c r="AD187" s="77"/>
      <c r="AE187" s="77"/>
      <c r="AF187" s="77"/>
      <c r="AG187" s="77"/>
      <c r="AH187" s="77"/>
      <c r="AI187" s="77"/>
      <c r="AJ187" s="77"/>
      <c r="AK187" s="77"/>
      <c r="AL187" s="77"/>
      <c r="AM187" s="94" t="s">
        <v>4660</v>
      </c>
      <c r="AN187" s="94"/>
      <c r="AO187" s="77"/>
      <c r="AP187" s="77"/>
      <c r="AQ187" s="77"/>
      <c r="AR187" s="77"/>
      <c r="AS187" s="97"/>
      <c r="AT187" s="77">
        <v>2532</v>
      </c>
      <c r="AU187" s="77">
        <v>36</v>
      </c>
      <c r="AV187" s="94" t="s">
        <v>4705</v>
      </c>
      <c r="AW187" s="77" t="s">
        <v>2874</v>
      </c>
      <c r="AX187" s="94" t="s">
        <v>3232</v>
      </c>
      <c r="AY187" s="77"/>
      <c r="AZ187" s="83">
        <f t="shared" si="6"/>
        <v>0.14174999999999999</v>
      </c>
    </row>
    <row r="188" spans="1:52" s="99" customFormat="1" ht="34.950000000000003" customHeight="1" x14ac:dyDescent="0.45">
      <c r="A188" s="108" t="s">
        <v>5811</v>
      </c>
      <c r="B188" s="77">
        <v>2</v>
      </c>
      <c r="C188" s="93" t="s">
        <v>758</v>
      </c>
      <c r="D188" s="93" t="s">
        <v>4658</v>
      </c>
      <c r="E188" s="93"/>
      <c r="F188" s="94">
        <v>2</v>
      </c>
      <c r="G188" s="93" t="s">
        <v>4661</v>
      </c>
      <c r="H188" s="94"/>
      <c r="I188" s="95">
        <v>3058</v>
      </c>
      <c r="J188" s="77" t="s">
        <v>5427</v>
      </c>
      <c r="K188" s="77"/>
      <c r="L188" s="93" t="s">
        <v>3474</v>
      </c>
      <c r="M188" s="96" t="s">
        <v>7433</v>
      </c>
      <c r="N188" s="96"/>
      <c r="O188" s="109">
        <v>1</v>
      </c>
      <c r="P188" s="77">
        <v>450</v>
      </c>
      <c r="Q188" s="77">
        <v>450</v>
      </c>
      <c r="R188" s="77">
        <v>700</v>
      </c>
      <c r="S188" s="77"/>
      <c r="T188" s="77"/>
      <c r="U188" s="77"/>
      <c r="V188" s="77"/>
      <c r="W188" s="77"/>
      <c r="X188" s="77"/>
      <c r="Y188" s="77"/>
      <c r="Z188" s="77"/>
      <c r="AA188" s="77"/>
      <c r="AB188" s="77"/>
      <c r="AC188" s="77"/>
      <c r="AD188" s="77"/>
      <c r="AE188" s="77"/>
      <c r="AF188" s="77"/>
      <c r="AG188" s="77"/>
      <c r="AH188" s="77"/>
      <c r="AI188" s="77"/>
      <c r="AJ188" s="77"/>
      <c r="AK188" s="77"/>
      <c r="AL188" s="77"/>
      <c r="AM188" s="94" t="s">
        <v>4660</v>
      </c>
      <c r="AN188" s="94"/>
      <c r="AO188" s="77"/>
      <c r="AP188" s="77"/>
      <c r="AQ188" s="77"/>
      <c r="AR188" s="77"/>
      <c r="AS188" s="97"/>
      <c r="AT188" s="77">
        <v>2533</v>
      </c>
      <c r="AU188" s="77">
        <v>36</v>
      </c>
      <c r="AV188" s="94" t="s">
        <v>4705</v>
      </c>
      <c r="AW188" s="77" t="s">
        <v>2876</v>
      </c>
      <c r="AX188" s="94" t="s">
        <v>3232</v>
      </c>
      <c r="AY188" s="77"/>
      <c r="AZ188" s="83">
        <f t="shared" si="6"/>
        <v>0.14174999999999999</v>
      </c>
    </row>
    <row r="189" spans="1:52" s="99" customFormat="1" ht="34.950000000000003" customHeight="1" x14ac:dyDescent="0.45">
      <c r="A189" s="108" t="s">
        <v>5811</v>
      </c>
      <c r="B189" s="77">
        <v>2</v>
      </c>
      <c r="C189" s="93" t="s">
        <v>758</v>
      </c>
      <c r="D189" s="93" t="s">
        <v>4665</v>
      </c>
      <c r="E189" s="93"/>
      <c r="F189" s="94">
        <v>1</v>
      </c>
      <c r="G189" s="93" t="s">
        <v>4731</v>
      </c>
      <c r="H189" s="94"/>
      <c r="I189" s="95">
        <v>3059</v>
      </c>
      <c r="J189" s="77" t="s">
        <v>5427</v>
      </c>
      <c r="K189" s="77"/>
      <c r="L189" s="93" t="s">
        <v>3109</v>
      </c>
      <c r="M189" s="96" t="s">
        <v>5922</v>
      </c>
      <c r="N189" s="96"/>
      <c r="O189" s="109">
        <v>1</v>
      </c>
      <c r="P189" s="77">
        <v>300</v>
      </c>
      <c r="Q189" s="77">
        <v>300</v>
      </c>
      <c r="R189" s="77">
        <v>450</v>
      </c>
      <c r="S189" s="77"/>
      <c r="T189" s="77"/>
      <c r="U189" s="77"/>
      <c r="V189" s="77"/>
      <c r="W189" s="77"/>
      <c r="X189" s="77"/>
      <c r="Y189" s="77"/>
      <c r="Z189" s="77"/>
      <c r="AA189" s="77"/>
      <c r="AB189" s="77"/>
      <c r="AC189" s="77"/>
      <c r="AD189" s="77"/>
      <c r="AE189" s="77"/>
      <c r="AF189" s="77"/>
      <c r="AG189" s="77"/>
      <c r="AH189" s="77"/>
      <c r="AI189" s="77"/>
      <c r="AJ189" s="77" t="s">
        <v>3482</v>
      </c>
      <c r="AK189" s="77"/>
      <c r="AL189" s="77"/>
      <c r="AM189" s="94" t="s">
        <v>4657</v>
      </c>
      <c r="AN189" s="94"/>
      <c r="AO189" s="77"/>
      <c r="AP189" s="77"/>
      <c r="AQ189" s="77"/>
      <c r="AR189" s="77"/>
      <c r="AS189" s="97"/>
      <c r="AT189" s="77">
        <v>2534</v>
      </c>
      <c r="AU189" s="77">
        <v>36</v>
      </c>
      <c r="AV189" s="94" t="s">
        <v>4705</v>
      </c>
      <c r="AW189" s="77" t="s">
        <v>2874</v>
      </c>
      <c r="AX189" s="94" t="s">
        <v>3232</v>
      </c>
      <c r="AY189" s="77"/>
      <c r="AZ189" s="83">
        <f t="shared" si="6"/>
        <v>4.0500000000000001E-2</v>
      </c>
    </row>
    <row r="190" spans="1:52" s="99" customFormat="1" ht="34.950000000000003" customHeight="1" x14ac:dyDescent="0.45">
      <c r="A190" s="108" t="s">
        <v>5811</v>
      </c>
      <c r="B190" s="77">
        <v>2</v>
      </c>
      <c r="C190" s="93" t="s">
        <v>758</v>
      </c>
      <c r="D190" s="93"/>
      <c r="E190" s="93"/>
      <c r="F190" s="94"/>
      <c r="G190" s="93"/>
      <c r="H190" s="94"/>
      <c r="I190" s="95">
        <v>3060</v>
      </c>
      <c r="J190" s="94"/>
      <c r="K190" s="94"/>
      <c r="L190" s="93" t="s">
        <v>3109</v>
      </c>
      <c r="M190" s="96" t="s">
        <v>7433</v>
      </c>
      <c r="N190" s="96"/>
      <c r="O190" s="109">
        <v>1</v>
      </c>
      <c r="P190" s="77">
        <v>300</v>
      </c>
      <c r="Q190" s="77">
        <v>300</v>
      </c>
      <c r="R190" s="77">
        <v>450</v>
      </c>
      <c r="S190" s="77"/>
      <c r="T190" s="77"/>
      <c r="U190" s="77"/>
      <c r="V190" s="77"/>
      <c r="W190" s="77"/>
      <c r="X190" s="77"/>
      <c r="Y190" s="77"/>
      <c r="Z190" s="77"/>
      <c r="AA190" s="77"/>
      <c r="AB190" s="77"/>
      <c r="AC190" s="77"/>
      <c r="AD190" s="77"/>
      <c r="AE190" s="77"/>
      <c r="AF190" s="77"/>
      <c r="AG190" s="77"/>
      <c r="AH190" s="77"/>
      <c r="AI190" s="77"/>
      <c r="AJ190" s="77" t="s">
        <v>3482</v>
      </c>
      <c r="AK190" s="77"/>
      <c r="AL190" s="77"/>
      <c r="AM190" s="94"/>
      <c r="AN190" s="94"/>
      <c r="AO190" s="77"/>
      <c r="AP190" s="77"/>
      <c r="AQ190" s="77"/>
      <c r="AR190" s="77"/>
      <c r="AS190" s="97"/>
      <c r="AT190" s="77">
        <v>2535</v>
      </c>
      <c r="AU190" s="77">
        <v>36</v>
      </c>
      <c r="AV190" s="94" t="s">
        <v>4705</v>
      </c>
      <c r="AW190" s="77" t="s">
        <v>2874</v>
      </c>
      <c r="AX190" s="94" t="s">
        <v>3232</v>
      </c>
      <c r="AY190" s="77"/>
      <c r="AZ190" s="83">
        <f t="shared" si="6"/>
        <v>4.0500000000000001E-2</v>
      </c>
    </row>
    <row r="191" spans="1:52" s="99" customFormat="1" ht="34.950000000000003" customHeight="1" x14ac:dyDescent="0.45">
      <c r="A191" s="108" t="s">
        <v>5811</v>
      </c>
      <c r="B191" s="77">
        <v>2</v>
      </c>
      <c r="C191" s="93" t="s">
        <v>758</v>
      </c>
      <c r="D191" s="93" t="s">
        <v>4658</v>
      </c>
      <c r="E191" s="93"/>
      <c r="F191" s="94">
        <v>2</v>
      </c>
      <c r="G191" s="93" t="s">
        <v>4661</v>
      </c>
      <c r="H191" s="94"/>
      <c r="I191" s="95">
        <v>3061</v>
      </c>
      <c r="J191" s="77" t="s">
        <v>5427</v>
      </c>
      <c r="K191" s="77"/>
      <c r="L191" s="93" t="s">
        <v>3474</v>
      </c>
      <c r="M191" s="96" t="s">
        <v>7432</v>
      </c>
      <c r="N191" s="96"/>
      <c r="O191" s="109">
        <v>1</v>
      </c>
      <c r="P191" s="77">
        <v>450</v>
      </c>
      <c r="Q191" s="77">
        <v>450</v>
      </c>
      <c r="R191" s="77">
        <v>700</v>
      </c>
      <c r="S191" s="77"/>
      <c r="T191" s="77"/>
      <c r="U191" s="77"/>
      <c r="V191" s="77"/>
      <c r="W191" s="77"/>
      <c r="X191" s="77"/>
      <c r="Y191" s="77"/>
      <c r="Z191" s="77"/>
      <c r="AA191" s="77"/>
      <c r="AB191" s="77"/>
      <c r="AC191" s="77"/>
      <c r="AD191" s="77"/>
      <c r="AE191" s="77"/>
      <c r="AF191" s="77"/>
      <c r="AG191" s="77"/>
      <c r="AH191" s="77"/>
      <c r="AI191" s="77"/>
      <c r="AJ191" s="77"/>
      <c r="AK191" s="77"/>
      <c r="AL191" s="77"/>
      <c r="AM191" s="94" t="s">
        <v>4660</v>
      </c>
      <c r="AN191" s="94"/>
      <c r="AO191" s="77"/>
      <c r="AP191" s="77"/>
      <c r="AQ191" s="77"/>
      <c r="AR191" s="77"/>
      <c r="AS191" s="97"/>
      <c r="AT191" s="77">
        <v>2536</v>
      </c>
      <c r="AU191" s="77">
        <v>36</v>
      </c>
      <c r="AV191" s="94" t="s">
        <v>4705</v>
      </c>
      <c r="AW191" s="77" t="s">
        <v>2876</v>
      </c>
      <c r="AX191" s="94" t="s">
        <v>3232</v>
      </c>
      <c r="AY191" s="77"/>
      <c r="AZ191" s="83">
        <f t="shared" si="6"/>
        <v>0.14174999999999999</v>
      </c>
    </row>
    <row r="192" spans="1:52" s="99" customFormat="1" ht="34.950000000000003" customHeight="1" x14ac:dyDescent="0.45">
      <c r="A192" s="108" t="s">
        <v>5811</v>
      </c>
      <c r="B192" s="77">
        <v>2</v>
      </c>
      <c r="C192" s="93" t="s">
        <v>758</v>
      </c>
      <c r="D192" s="93" t="s">
        <v>4658</v>
      </c>
      <c r="E192" s="93"/>
      <c r="F192" s="94">
        <v>2</v>
      </c>
      <c r="G192" s="93" t="s">
        <v>4661</v>
      </c>
      <c r="H192" s="94"/>
      <c r="I192" s="95">
        <v>3062</v>
      </c>
      <c r="J192" s="77" t="s">
        <v>5427</v>
      </c>
      <c r="K192" s="77"/>
      <c r="L192" s="93" t="s">
        <v>3474</v>
      </c>
      <c r="M192" s="96" t="s">
        <v>7432</v>
      </c>
      <c r="N192" s="96"/>
      <c r="O192" s="10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t="s">
        <v>4660</v>
      </c>
      <c r="AN192" s="94"/>
      <c r="AO192" s="77"/>
      <c r="AP192" s="77"/>
      <c r="AQ192" s="77"/>
      <c r="AR192" s="77"/>
      <c r="AS192" s="97"/>
      <c r="AT192" s="77">
        <v>2537</v>
      </c>
      <c r="AU192" s="77">
        <v>36</v>
      </c>
      <c r="AV192" s="94" t="s">
        <v>4705</v>
      </c>
      <c r="AW192" s="77" t="s">
        <v>2874</v>
      </c>
      <c r="AX192" s="94" t="s">
        <v>3232</v>
      </c>
      <c r="AY192" s="77"/>
      <c r="AZ192" s="83">
        <f t="shared" si="6"/>
        <v>0.14174999999999999</v>
      </c>
    </row>
    <row r="193" spans="1:52" s="99" customFormat="1" ht="34.950000000000003" customHeight="1" x14ac:dyDescent="0.45">
      <c r="A193" s="108" t="s">
        <v>5811</v>
      </c>
      <c r="B193" s="77">
        <v>2</v>
      </c>
      <c r="C193" s="93" t="s">
        <v>758</v>
      </c>
      <c r="D193" s="93"/>
      <c r="E193" s="93"/>
      <c r="F193" s="94"/>
      <c r="G193" s="93"/>
      <c r="H193" s="94"/>
      <c r="I193" s="95">
        <v>3063</v>
      </c>
      <c r="J193" s="94"/>
      <c r="K193" s="94"/>
      <c r="L193" s="93" t="s">
        <v>4732</v>
      </c>
      <c r="M193" s="96" t="s">
        <v>7437</v>
      </c>
      <c r="N193" s="96"/>
      <c r="O193" s="109">
        <v>1</v>
      </c>
      <c r="P193" s="77">
        <v>1200</v>
      </c>
      <c r="Q193" s="77">
        <v>60</v>
      </c>
      <c r="R193" s="77">
        <v>900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2538</v>
      </c>
      <c r="AU193" s="77">
        <v>36</v>
      </c>
      <c r="AV193" s="94" t="s">
        <v>4705</v>
      </c>
      <c r="AW193" s="77" t="s">
        <v>2874</v>
      </c>
      <c r="AX193" s="94" t="s">
        <v>3232</v>
      </c>
      <c r="AY193" s="77" t="s">
        <v>7439</v>
      </c>
      <c r="AZ193" s="83">
        <f t="shared" si="6"/>
        <v>6.4799999999999996E-2</v>
      </c>
    </row>
    <row r="194" spans="1:52" s="84" customFormat="1" ht="34.950000000000003" customHeight="1" x14ac:dyDescent="0.45">
      <c r="A194" s="108" t="s">
        <v>5811</v>
      </c>
      <c r="B194" s="79">
        <v>2</v>
      </c>
      <c r="C194" s="93" t="s">
        <v>758</v>
      </c>
      <c r="D194" s="78"/>
      <c r="E194" s="78"/>
      <c r="F194" s="79"/>
      <c r="G194" s="78"/>
      <c r="H194" s="79"/>
      <c r="I194" s="80" t="s">
        <v>1375</v>
      </c>
      <c r="J194" s="79"/>
      <c r="K194" s="79"/>
      <c r="L194" s="78" t="s">
        <v>6896</v>
      </c>
      <c r="M194" s="78" t="s">
        <v>6897</v>
      </c>
      <c r="N194" s="78" t="s">
        <v>6991</v>
      </c>
      <c r="O194" s="79">
        <v>1</v>
      </c>
      <c r="P194" s="79">
        <v>400</v>
      </c>
      <c r="Q194" s="79">
        <v>550</v>
      </c>
      <c r="R194" s="79">
        <v>450</v>
      </c>
      <c r="S194" s="79"/>
      <c r="T194" s="79" t="s">
        <v>3043</v>
      </c>
      <c r="U194" s="79"/>
      <c r="V194" s="79"/>
      <c r="W194" s="79"/>
      <c r="X194" s="79"/>
      <c r="Y194" s="79"/>
      <c r="Z194" s="79"/>
      <c r="AA194" s="79" t="s">
        <v>3043</v>
      </c>
      <c r="AB194" s="79"/>
      <c r="AC194" s="79"/>
      <c r="AD194" s="80"/>
      <c r="AE194" s="79" t="s">
        <v>3043</v>
      </c>
      <c r="AF194" s="79"/>
      <c r="AG194" s="79"/>
      <c r="AH194" s="79"/>
      <c r="AI194" s="79"/>
      <c r="AJ194" s="79"/>
      <c r="AK194" s="79"/>
      <c r="AL194" s="79"/>
      <c r="AM194" s="79"/>
      <c r="AN194" s="79"/>
      <c r="AO194" s="79"/>
      <c r="AP194" s="79"/>
      <c r="AQ194" s="79"/>
      <c r="AR194" s="79"/>
      <c r="AS194" s="79"/>
      <c r="AT194" s="79"/>
      <c r="AU194" s="79"/>
      <c r="AV194" s="79"/>
      <c r="AW194" s="79"/>
      <c r="AX194" s="79"/>
      <c r="AY194" s="79"/>
      <c r="AZ194" s="83">
        <f t="shared" si="6"/>
        <v>9.9000000000000005E-2</v>
      </c>
    </row>
    <row r="195" spans="1:52" s="84" customFormat="1" ht="34.950000000000003" customHeight="1" x14ac:dyDescent="0.45">
      <c r="A195" s="108" t="s">
        <v>5811</v>
      </c>
      <c r="B195" s="79">
        <v>2</v>
      </c>
      <c r="C195" s="93" t="s">
        <v>758</v>
      </c>
      <c r="D195" s="78"/>
      <c r="E195" s="78"/>
      <c r="F195" s="79"/>
      <c r="G195" s="78"/>
      <c r="H195" s="79"/>
      <c r="I195" s="80" t="s">
        <v>947</v>
      </c>
      <c r="J195" s="79"/>
      <c r="K195" s="79"/>
      <c r="L195" s="78" t="s">
        <v>6882</v>
      </c>
      <c r="M195" s="78"/>
      <c r="N195" s="78"/>
      <c r="O195" s="79">
        <v>1</v>
      </c>
      <c r="P195" s="79">
        <v>800</v>
      </c>
      <c r="Q195" s="79">
        <v>670</v>
      </c>
      <c r="R195" s="79">
        <v>820</v>
      </c>
      <c r="S195" s="79"/>
      <c r="T195" s="79" t="s">
        <v>3043</v>
      </c>
      <c r="U195" s="79"/>
      <c r="V195" s="79"/>
      <c r="W195" s="79"/>
      <c r="X195" s="79"/>
      <c r="Y195" s="79"/>
      <c r="Z195" s="79"/>
      <c r="AA195" s="79"/>
      <c r="AB195" s="79"/>
      <c r="AC195" s="79"/>
      <c r="AD195" s="81"/>
      <c r="AE195" s="79" t="s">
        <v>3043</v>
      </c>
      <c r="AF195" s="79"/>
      <c r="AG195" s="79"/>
      <c r="AH195" s="79"/>
      <c r="AI195" s="79"/>
      <c r="AJ195" s="79"/>
      <c r="AK195" s="79"/>
      <c r="AL195" s="79"/>
      <c r="AM195" s="79"/>
      <c r="AN195" s="79"/>
      <c r="AO195" s="79"/>
      <c r="AP195" s="79"/>
      <c r="AQ195" s="79"/>
      <c r="AR195" s="79"/>
      <c r="AS195" s="79"/>
      <c r="AT195" s="79"/>
      <c r="AU195" s="79"/>
      <c r="AV195" s="79"/>
      <c r="AW195" s="79"/>
      <c r="AX195" s="79"/>
      <c r="AY195" s="79"/>
      <c r="AZ195" s="83">
        <f t="shared" si="6"/>
        <v>0.43952000000000002</v>
      </c>
    </row>
    <row r="196" spans="1:52" s="84" customFormat="1" ht="34.950000000000003" customHeight="1" x14ac:dyDescent="0.45">
      <c r="A196" s="108" t="s">
        <v>5811</v>
      </c>
      <c r="B196" s="79">
        <v>2</v>
      </c>
      <c r="C196" s="93" t="s">
        <v>758</v>
      </c>
      <c r="D196" s="78"/>
      <c r="E196" s="78"/>
      <c r="F196" s="79"/>
      <c r="G196" s="78"/>
      <c r="H196" s="79"/>
      <c r="I196" s="80" t="s">
        <v>948</v>
      </c>
      <c r="J196" s="79"/>
      <c r="K196" s="79"/>
      <c r="L196" s="78" t="s">
        <v>6882</v>
      </c>
      <c r="M196" s="78"/>
      <c r="N196" s="78"/>
      <c r="O196" s="79">
        <v>1</v>
      </c>
      <c r="P196" s="79">
        <v>800</v>
      </c>
      <c r="Q196" s="79">
        <v>670</v>
      </c>
      <c r="R196" s="79">
        <v>820</v>
      </c>
      <c r="S196" s="79"/>
      <c r="T196" s="79" t="s">
        <v>3043</v>
      </c>
      <c r="U196" s="79"/>
      <c r="V196" s="79"/>
      <c r="W196" s="79"/>
      <c r="X196" s="79"/>
      <c r="Y196" s="79"/>
      <c r="Z196" s="79"/>
      <c r="AA196" s="79"/>
      <c r="AB196" s="79"/>
      <c r="AC196" s="79" t="s">
        <v>5498</v>
      </c>
      <c r="AD196" s="81"/>
      <c r="AE196" s="79" t="s">
        <v>3043</v>
      </c>
      <c r="AF196" s="79"/>
      <c r="AG196" s="79"/>
      <c r="AH196" s="79"/>
      <c r="AI196" s="79"/>
      <c r="AJ196" s="79"/>
      <c r="AK196" s="79"/>
      <c r="AL196" s="79"/>
      <c r="AM196" s="79"/>
      <c r="AN196" s="79"/>
      <c r="AO196" s="79"/>
      <c r="AP196" s="79"/>
      <c r="AQ196" s="79"/>
      <c r="AR196" s="79"/>
      <c r="AS196" s="79"/>
      <c r="AT196" s="79"/>
      <c r="AU196" s="79"/>
      <c r="AV196" s="79"/>
      <c r="AW196" s="79"/>
      <c r="AX196" s="79"/>
      <c r="AY196" s="79"/>
      <c r="AZ196" s="83">
        <f t="shared" si="6"/>
        <v>0.43952000000000002</v>
      </c>
    </row>
    <row r="197" spans="1:52" ht="34.950000000000003" customHeight="1" x14ac:dyDescent="0.45">
      <c r="A197" s="108" t="s">
        <v>5811</v>
      </c>
      <c r="B197" s="109">
        <v>2</v>
      </c>
      <c r="C197" s="108" t="s">
        <v>758</v>
      </c>
      <c r="D197" s="108"/>
      <c r="E197" s="108"/>
      <c r="F197" s="109"/>
      <c r="G197" s="108"/>
      <c r="H197" s="109"/>
      <c r="I197" s="110">
        <v>1084</v>
      </c>
      <c r="J197" s="109"/>
      <c r="K197" s="109"/>
      <c r="L197" s="108" t="s">
        <v>6878</v>
      </c>
      <c r="M197" s="108" t="s">
        <v>760</v>
      </c>
      <c r="N197" s="108" t="s">
        <v>7440</v>
      </c>
      <c r="O197" s="109">
        <v>1</v>
      </c>
      <c r="P197" s="109">
        <v>600</v>
      </c>
      <c r="Q197" s="109">
        <v>600</v>
      </c>
      <c r="R197" s="109">
        <v>1650</v>
      </c>
      <c r="S197" s="109"/>
      <c r="T197" s="109" t="s">
        <v>2849</v>
      </c>
      <c r="U197" s="109"/>
      <c r="V197" s="109"/>
      <c r="W197" s="109"/>
      <c r="X197" s="109"/>
      <c r="Y197" s="109"/>
      <c r="Z197" s="109"/>
      <c r="AA197" s="109"/>
      <c r="AB197" s="109"/>
      <c r="AC197" s="109"/>
      <c r="AD197" s="111"/>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83">
        <f t="shared" si="6"/>
        <v>0.59399999999999997</v>
      </c>
    </row>
    <row r="198" spans="1:52" ht="34.950000000000003" customHeight="1" x14ac:dyDescent="0.45">
      <c r="A198" s="108" t="s">
        <v>5811</v>
      </c>
      <c r="B198" s="109">
        <v>2</v>
      </c>
      <c r="C198" s="108" t="s">
        <v>758</v>
      </c>
      <c r="D198" s="108"/>
      <c r="E198" s="108"/>
      <c r="F198" s="109"/>
      <c r="G198" s="108"/>
      <c r="H198" s="109" t="s">
        <v>7439</v>
      </c>
      <c r="I198" s="110">
        <v>1085</v>
      </c>
      <c r="J198" s="109"/>
      <c r="K198" s="109"/>
      <c r="L198" s="108" t="s">
        <v>6162</v>
      </c>
      <c r="M198" s="108" t="s">
        <v>2438</v>
      </c>
      <c r="N198" s="108" t="s">
        <v>7441</v>
      </c>
      <c r="O198" s="109">
        <v>1</v>
      </c>
      <c r="P198" s="109"/>
      <c r="Q198" s="109"/>
      <c r="R198" s="109"/>
      <c r="S198" s="109"/>
      <c r="T198" s="109"/>
      <c r="U198" s="109"/>
      <c r="V198" s="109" t="s">
        <v>2849</v>
      </c>
      <c r="W198" s="109"/>
      <c r="X198" s="109"/>
      <c r="Y198" s="109"/>
      <c r="Z198" s="109"/>
      <c r="AA198" s="109"/>
      <c r="AB198" s="109"/>
      <c r="AC198" s="109"/>
      <c r="AD198" s="111"/>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t="s">
        <v>7439</v>
      </c>
      <c r="AZ198" s="83">
        <f t="shared" si="6"/>
        <v>0</v>
      </c>
    </row>
    <row r="199" spans="1:52" s="113" customFormat="1" ht="34.950000000000003" customHeight="1" x14ac:dyDescent="0.45">
      <c r="A199" s="108" t="s">
        <v>5811</v>
      </c>
      <c r="B199" s="109">
        <v>2</v>
      </c>
      <c r="C199" s="108" t="s">
        <v>758</v>
      </c>
      <c r="D199" s="108"/>
      <c r="E199" s="108"/>
      <c r="F199" s="109"/>
      <c r="G199" s="108"/>
      <c r="H199" s="109"/>
      <c r="I199" s="164" t="s">
        <v>7431</v>
      </c>
      <c r="J199" s="109"/>
      <c r="K199" s="109"/>
      <c r="L199" s="108" t="s">
        <v>6880</v>
      </c>
      <c r="M199" s="108"/>
      <c r="N199" s="108" t="s">
        <v>6879</v>
      </c>
      <c r="O199" s="109">
        <v>1</v>
      </c>
      <c r="P199" s="109">
        <v>1200</v>
      </c>
      <c r="Q199" s="109">
        <v>400</v>
      </c>
      <c r="R199" s="109">
        <v>1800</v>
      </c>
      <c r="S199" s="109"/>
      <c r="T199" s="109"/>
      <c r="U199" s="109"/>
      <c r="V199" s="109"/>
      <c r="W199" s="109"/>
      <c r="X199" s="109"/>
      <c r="Y199" s="109"/>
      <c r="Z199" s="109"/>
      <c r="AA199" s="109"/>
      <c r="AB199" s="109"/>
      <c r="AC199" s="109"/>
      <c r="AD199" s="111">
        <v>30959</v>
      </c>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83">
        <f t="shared" si="6"/>
        <v>0.86399999999999999</v>
      </c>
    </row>
    <row r="200" spans="1:52" s="113" customFormat="1" ht="34.950000000000003" customHeight="1" x14ac:dyDescent="0.45">
      <c r="A200" s="108" t="s">
        <v>5811</v>
      </c>
      <c r="B200" s="109">
        <v>2</v>
      </c>
      <c r="C200" s="108" t="s">
        <v>758</v>
      </c>
      <c r="D200" s="108"/>
      <c r="E200" s="108"/>
      <c r="F200" s="109"/>
      <c r="G200" s="108"/>
      <c r="H200" s="109" t="s">
        <v>2849</v>
      </c>
      <c r="I200" s="164" t="s">
        <v>8193</v>
      </c>
      <c r="J200" s="109"/>
      <c r="K200" s="109"/>
      <c r="L200" s="108" t="s">
        <v>8190</v>
      </c>
      <c r="M200" s="108" t="s">
        <v>8191</v>
      </c>
      <c r="N200" s="108" t="s">
        <v>8192</v>
      </c>
      <c r="O200" s="109">
        <v>1</v>
      </c>
      <c r="P200" s="109"/>
      <c r="Q200" s="109"/>
      <c r="R200" s="109"/>
      <c r="S200" s="109"/>
      <c r="T200" s="109"/>
      <c r="U200" s="109"/>
      <c r="V200" s="109"/>
      <c r="W200" s="109"/>
      <c r="X200" s="109"/>
      <c r="Y200" s="109"/>
      <c r="Z200" s="109"/>
      <c r="AA200" s="109"/>
      <c r="AB200" s="109"/>
      <c r="AC200" s="109"/>
      <c r="AD200" s="111"/>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83">
        <f t="shared" ref="AZ200:AZ263" si="7">P200*Q200*R200/1000000000*O200</f>
        <v>0</v>
      </c>
    </row>
    <row r="201" spans="1:52" s="113" customFormat="1" ht="34.950000000000003" customHeight="1" x14ac:dyDescent="0.45">
      <c r="A201" s="108" t="s">
        <v>5811</v>
      </c>
      <c r="B201" s="109">
        <v>2</v>
      </c>
      <c r="C201" s="108" t="s">
        <v>758</v>
      </c>
      <c r="D201" s="108" t="s">
        <v>1965</v>
      </c>
      <c r="E201" s="108" t="s">
        <v>33</v>
      </c>
      <c r="F201" s="109">
        <v>2</v>
      </c>
      <c r="G201" s="108" t="s">
        <v>798</v>
      </c>
      <c r="H201" s="109"/>
      <c r="I201" s="110">
        <v>1088</v>
      </c>
      <c r="J201" s="109" t="s">
        <v>0</v>
      </c>
      <c r="K201" s="109"/>
      <c r="L201" s="108" t="s">
        <v>6881</v>
      </c>
      <c r="M201" s="108" t="s">
        <v>797</v>
      </c>
      <c r="N201" s="108"/>
      <c r="O201" s="109">
        <v>1</v>
      </c>
      <c r="P201" s="109"/>
      <c r="Q201" s="109"/>
      <c r="R201" s="109"/>
      <c r="S201" s="109"/>
      <c r="T201" s="109" t="s">
        <v>2849</v>
      </c>
      <c r="U201" s="109"/>
      <c r="V201" s="109"/>
      <c r="W201" s="109"/>
      <c r="X201" s="109"/>
      <c r="Y201" s="109"/>
      <c r="Z201" s="109"/>
      <c r="AA201" s="109"/>
      <c r="AB201" s="109"/>
      <c r="AC201" s="109"/>
      <c r="AD201" s="111">
        <v>36859</v>
      </c>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83">
        <f t="shared" si="7"/>
        <v>0</v>
      </c>
    </row>
    <row r="202" spans="1:52" s="113" customFormat="1" ht="34.950000000000003" customHeight="1" x14ac:dyDescent="0.45">
      <c r="A202" s="108" t="s">
        <v>5811</v>
      </c>
      <c r="B202" s="109">
        <v>2</v>
      </c>
      <c r="C202" s="108" t="s">
        <v>758</v>
      </c>
      <c r="D202" s="108"/>
      <c r="E202" s="108"/>
      <c r="F202" s="109"/>
      <c r="G202" s="108"/>
      <c r="H202" s="109"/>
      <c r="I202" s="110">
        <v>1089</v>
      </c>
      <c r="J202" s="109"/>
      <c r="K202" s="109"/>
      <c r="L202" s="108" t="s">
        <v>478</v>
      </c>
      <c r="M202" s="108" t="s">
        <v>760</v>
      </c>
      <c r="N202" s="108" t="s">
        <v>7442</v>
      </c>
      <c r="O202" s="109">
        <v>1</v>
      </c>
      <c r="P202" s="109">
        <v>700</v>
      </c>
      <c r="Q202" s="109">
        <v>600</v>
      </c>
      <c r="R202" s="109">
        <v>1100</v>
      </c>
      <c r="S202" s="109"/>
      <c r="T202" s="109" t="s">
        <v>2849</v>
      </c>
      <c r="U202" s="109"/>
      <c r="V202" s="109"/>
      <c r="W202" s="109"/>
      <c r="X202" s="109"/>
      <c r="Y202" s="109"/>
      <c r="Z202" s="109"/>
      <c r="AA202" s="109"/>
      <c r="AB202" s="109"/>
      <c r="AC202" s="109"/>
      <c r="AD202" s="111">
        <v>38854</v>
      </c>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83">
        <f t="shared" si="7"/>
        <v>0.46200000000000002</v>
      </c>
    </row>
    <row r="203" spans="1:52" s="113" customFormat="1" ht="34.950000000000003" customHeight="1" x14ac:dyDescent="0.45">
      <c r="A203" s="108" t="s">
        <v>5811</v>
      </c>
      <c r="B203" s="109">
        <v>2</v>
      </c>
      <c r="C203" s="108" t="s">
        <v>758</v>
      </c>
      <c r="D203" s="108"/>
      <c r="E203" s="108"/>
      <c r="F203" s="109"/>
      <c r="G203" s="108"/>
      <c r="H203" s="109"/>
      <c r="I203" s="110">
        <v>1090</v>
      </c>
      <c r="J203" s="109"/>
      <c r="K203" s="109"/>
      <c r="L203" s="108" t="s">
        <v>761</v>
      </c>
      <c r="M203" s="108" t="s">
        <v>760</v>
      </c>
      <c r="N203" s="108" t="s">
        <v>7443</v>
      </c>
      <c r="O203" s="109">
        <v>1</v>
      </c>
      <c r="P203" s="109">
        <v>900</v>
      </c>
      <c r="Q203" s="109">
        <v>600</v>
      </c>
      <c r="R203" s="109">
        <v>1800</v>
      </c>
      <c r="S203" s="109"/>
      <c r="T203" s="109" t="s">
        <v>2849</v>
      </c>
      <c r="U203" s="109"/>
      <c r="V203" s="109"/>
      <c r="W203" s="109"/>
      <c r="X203" s="109"/>
      <c r="Y203" s="109"/>
      <c r="Z203" s="109"/>
      <c r="AA203" s="109"/>
      <c r="AB203" s="109"/>
      <c r="AC203" s="109"/>
      <c r="AD203" s="111"/>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83">
        <f t="shared" si="7"/>
        <v>0.97199999999999998</v>
      </c>
    </row>
    <row r="204" spans="1:52" s="168" customFormat="1" ht="34.950000000000003" customHeight="1" x14ac:dyDescent="0.45">
      <c r="A204" s="162" t="s">
        <v>5811</v>
      </c>
      <c r="B204" s="163">
        <v>2</v>
      </c>
      <c r="C204" s="162" t="s">
        <v>758</v>
      </c>
      <c r="D204" s="162"/>
      <c r="E204" s="162"/>
      <c r="F204" s="163"/>
      <c r="G204" s="162"/>
      <c r="H204" s="163"/>
      <c r="I204" s="165">
        <v>1091</v>
      </c>
      <c r="J204" s="163"/>
      <c r="K204" s="163"/>
      <c r="L204" s="162" t="s">
        <v>761</v>
      </c>
      <c r="M204" s="162" t="s">
        <v>760</v>
      </c>
      <c r="N204" s="162" t="s">
        <v>2712</v>
      </c>
      <c r="O204" s="163">
        <v>1</v>
      </c>
      <c r="P204" s="163">
        <v>800</v>
      </c>
      <c r="Q204" s="163">
        <v>850</v>
      </c>
      <c r="R204" s="163">
        <v>1800</v>
      </c>
      <c r="S204" s="163"/>
      <c r="T204" s="163" t="s">
        <v>2849</v>
      </c>
      <c r="U204" s="163"/>
      <c r="V204" s="163"/>
      <c r="W204" s="163"/>
      <c r="X204" s="163"/>
      <c r="Y204" s="163"/>
      <c r="Z204" s="163"/>
      <c r="AA204" s="163"/>
      <c r="AB204" s="163"/>
      <c r="AC204" s="163"/>
      <c r="AD204" s="166"/>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83">
        <f t="shared" si="7"/>
        <v>1.224</v>
      </c>
    </row>
    <row r="205" spans="1:52" s="113" customFormat="1" ht="34.950000000000003" customHeight="1" x14ac:dyDescent="0.45">
      <c r="A205" s="108" t="s">
        <v>5811</v>
      </c>
      <c r="B205" s="109">
        <v>2</v>
      </c>
      <c r="C205" s="108" t="s">
        <v>758</v>
      </c>
      <c r="D205" s="108" t="s">
        <v>1965</v>
      </c>
      <c r="E205" s="108" t="s">
        <v>33</v>
      </c>
      <c r="F205" s="109">
        <v>2</v>
      </c>
      <c r="G205" s="108" t="s">
        <v>798</v>
      </c>
      <c r="H205" s="109"/>
      <c r="I205" s="110">
        <v>1091</v>
      </c>
      <c r="J205" s="109" t="s">
        <v>0</v>
      </c>
      <c r="K205" s="109"/>
      <c r="L205" s="108" t="s">
        <v>2434</v>
      </c>
      <c r="M205" s="108" t="s">
        <v>7444</v>
      </c>
      <c r="N205" s="108" t="s">
        <v>7445</v>
      </c>
      <c r="O205" s="109">
        <v>1</v>
      </c>
      <c r="P205" s="109">
        <v>800</v>
      </c>
      <c r="Q205" s="109">
        <v>850</v>
      </c>
      <c r="R205" s="109">
        <v>1800</v>
      </c>
      <c r="S205" s="109"/>
      <c r="T205" s="109" t="s">
        <v>2849</v>
      </c>
      <c r="U205" s="109"/>
      <c r="V205" s="109"/>
      <c r="W205" s="109"/>
      <c r="X205" s="109"/>
      <c r="Y205" s="109"/>
      <c r="Z205" s="109"/>
      <c r="AA205" s="109"/>
      <c r="AB205" s="109"/>
      <c r="AC205" s="109"/>
      <c r="AD205" s="114" t="s">
        <v>2433</v>
      </c>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83">
        <f t="shared" si="7"/>
        <v>1.224</v>
      </c>
    </row>
    <row r="206" spans="1:52" s="113" customFormat="1" ht="34.950000000000003" customHeight="1" x14ac:dyDescent="0.45">
      <c r="A206" s="108" t="s">
        <v>5811</v>
      </c>
      <c r="B206" s="109">
        <v>2</v>
      </c>
      <c r="C206" s="108" t="s">
        <v>758</v>
      </c>
      <c r="D206" s="108"/>
      <c r="E206" s="108"/>
      <c r="F206" s="109"/>
      <c r="G206" s="108"/>
      <c r="H206" s="109"/>
      <c r="I206" s="110">
        <v>1092</v>
      </c>
      <c r="J206" s="109"/>
      <c r="K206" s="109"/>
      <c r="L206" s="108" t="s">
        <v>761</v>
      </c>
      <c r="M206" s="108" t="s">
        <v>760</v>
      </c>
      <c r="N206" s="108" t="s">
        <v>7443</v>
      </c>
      <c r="O206" s="109">
        <v>1</v>
      </c>
      <c r="P206" s="109">
        <v>800</v>
      </c>
      <c r="Q206" s="109">
        <v>850</v>
      </c>
      <c r="R206" s="109">
        <v>1800</v>
      </c>
      <c r="S206" s="109"/>
      <c r="T206" s="109" t="s">
        <v>2849</v>
      </c>
      <c r="U206" s="109"/>
      <c r="V206" s="109"/>
      <c r="W206" s="109"/>
      <c r="X206" s="109"/>
      <c r="Y206" s="109"/>
      <c r="Z206" s="109"/>
      <c r="AA206" s="109"/>
      <c r="AB206" s="109"/>
      <c r="AC206" s="109"/>
      <c r="AD206" s="111">
        <v>38201</v>
      </c>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83">
        <f t="shared" si="7"/>
        <v>1.224</v>
      </c>
    </row>
    <row r="207" spans="1:52" s="113" customFormat="1" ht="34.950000000000003" customHeight="1" x14ac:dyDescent="0.45">
      <c r="A207" s="108" t="s">
        <v>5811</v>
      </c>
      <c r="B207" s="109">
        <v>2</v>
      </c>
      <c r="C207" s="108" t="s">
        <v>758</v>
      </c>
      <c r="D207" s="108"/>
      <c r="E207" s="108"/>
      <c r="F207" s="109"/>
      <c r="G207" s="108"/>
      <c r="H207" s="109"/>
      <c r="I207" s="110">
        <v>1093</v>
      </c>
      <c r="J207" s="109"/>
      <c r="K207" s="109"/>
      <c r="L207" s="108" t="s">
        <v>801</v>
      </c>
      <c r="M207" s="108" t="s">
        <v>770</v>
      </c>
      <c r="N207" s="108" t="s">
        <v>802</v>
      </c>
      <c r="O207" s="109">
        <v>1</v>
      </c>
      <c r="P207" s="109">
        <v>350</v>
      </c>
      <c r="Q207" s="109">
        <v>350</v>
      </c>
      <c r="R207" s="109">
        <v>350</v>
      </c>
      <c r="S207" s="109"/>
      <c r="T207" s="109" t="s">
        <v>2849</v>
      </c>
      <c r="U207" s="109"/>
      <c r="V207" s="109"/>
      <c r="W207" s="109"/>
      <c r="X207" s="109"/>
      <c r="Y207" s="109"/>
      <c r="Z207" s="109"/>
      <c r="AA207" s="109"/>
      <c r="AB207" s="109"/>
      <c r="AC207" s="109"/>
      <c r="AD207" s="111">
        <v>37685</v>
      </c>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83">
        <f t="shared" si="7"/>
        <v>4.2875000000000003E-2</v>
      </c>
    </row>
    <row r="208" spans="1:52" s="168" customFormat="1" ht="34.950000000000003" customHeight="1" x14ac:dyDescent="0.45">
      <c r="A208" s="162" t="s">
        <v>5811</v>
      </c>
      <c r="B208" s="163">
        <v>2</v>
      </c>
      <c r="C208" s="162" t="s">
        <v>758</v>
      </c>
      <c r="D208" s="162"/>
      <c r="E208" s="162"/>
      <c r="F208" s="163"/>
      <c r="G208" s="162"/>
      <c r="H208" s="163"/>
      <c r="I208" s="165">
        <v>1094</v>
      </c>
      <c r="J208" s="163"/>
      <c r="K208" s="163"/>
      <c r="L208" s="162" t="s">
        <v>773</v>
      </c>
      <c r="M208" s="162" t="s">
        <v>6929</v>
      </c>
      <c r="N208" s="162" t="s">
        <v>774</v>
      </c>
      <c r="O208" s="163">
        <v>1</v>
      </c>
      <c r="P208" s="163">
        <v>450</v>
      </c>
      <c r="Q208" s="163">
        <v>350</v>
      </c>
      <c r="R208" s="163">
        <v>150</v>
      </c>
      <c r="S208" s="163"/>
      <c r="T208" s="163" t="s">
        <v>2849</v>
      </c>
      <c r="U208" s="163"/>
      <c r="V208" s="163"/>
      <c r="W208" s="163"/>
      <c r="X208" s="163"/>
      <c r="Y208" s="163"/>
      <c r="Z208" s="163"/>
      <c r="AA208" s="163"/>
      <c r="AB208" s="163"/>
      <c r="AC208" s="163"/>
      <c r="AD208" s="166">
        <v>30911</v>
      </c>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83">
        <f t="shared" si="7"/>
        <v>2.3625E-2</v>
      </c>
    </row>
    <row r="209" spans="1:52" s="113" customFormat="1" ht="34.950000000000003" customHeight="1" x14ac:dyDescent="0.45">
      <c r="A209" s="108" t="s">
        <v>5811</v>
      </c>
      <c r="B209" s="109">
        <v>2</v>
      </c>
      <c r="C209" s="108" t="s">
        <v>758</v>
      </c>
      <c r="D209" s="108" t="s">
        <v>1965</v>
      </c>
      <c r="E209" s="108" t="s">
        <v>33</v>
      </c>
      <c r="F209" s="109">
        <v>2</v>
      </c>
      <c r="G209" s="108" t="s">
        <v>798</v>
      </c>
      <c r="H209" s="109"/>
      <c r="I209" s="110">
        <v>1095</v>
      </c>
      <c r="J209" s="109" t="s">
        <v>0</v>
      </c>
      <c r="K209" s="109"/>
      <c r="L209" s="108" t="s">
        <v>762</v>
      </c>
      <c r="M209" s="108" t="s">
        <v>763</v>
      </c>
      <c r="N209" s="108" t="s">
        <v>764</v>
      </c>
      <c r="O209" s="109">
        <v>1</v>
      </c>
      <c r="P209" s="109">
        <v>230</v>
      </c>
      <c r="Q209" s="109">
        <v>300</v>
      </c>
      <c r="R209" s="109">
        <v>250</v>
      </c>
      <c r="S209" s="109"/>
      <c r="T209" s="109" t="s">
        <v>2849</v>
      </c>
      <c r="U209" s="109"/>
      <c r="V209" s="109"/>
      <c r="W209" s="109"/>
      <c r="X209" s="109"/>
      <c r="Y209" s="109"/>
      <c r="Z209" s="109"/>
      <c r="AA209" s="109"/>
      <c r="AB209" s="109"/>
      <c r="AC209" s="109"/>
      <c r="AD209" s="111"/>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83">
        <f t="shared" si="7"/>
        <v>1.7250000000000001E-2</v>
      </c>
    </row>
    <row r="210" spans="1:52" s="113" customFormat="1" ht="34.950000000000003" customHeight="1" x14ac:dyDescent="0.45">
      <c r="A210" s="108" t="s">
        <v>5811</v>
      </c>
      <c r="B210" s="109">
        <v>2</v>
      </c>
      <c r="C210" s="108" t="s">
        <v>758</v>
      </c>
      <c r="D210" s="108" t="s">
        <v>1965</v>
      </c>
      <c r="E210" s="108" t="s">
        <v>33</v>
      </c>
      <c r="F210" s="109">
        <v>2</v>
      </c>
      <c r="G210" s="108" t="s">
        <v>798</v>
      </c>
      <c r="H210" s="109"/>
      <c r="I210" s="110">
        <v>1097</v>
      </c>
      <c r="J210" s="109" t="s">
        <v>0</v>
      </c>
      <c r="K210" s="109"/>
      <c r="L210" s="108" t="s">
        <v>801</v>
      </c>
      <c r="M210" s="108" t="s">
        <v>770</v>
      </c>
      <c r="N210" s="108" t="s">
        <v>803</v>
      </c>
      <c r="O210" s="109">
        <v>2</v>
      </c>
      <c r="P210" s="109">
        <v>350</v>
      </c>
      <c r="Q210" s="109">
        <v>350</v>
      </c>
      <c r="R210" s="109">
        <v>350</v>
      </c>
      <c r="S210" s="109"/>
      <c r="T210" s="109" t="s">
        <v>2849</v>
      </c>
      <c r="U210" s="109"/>
      <c r="V210" s="109"/>
      <c r="W210" s="109"/>
      <c r="X210" s="109"/>
      <c r="Y210" s="109"/>
      <c r="Z210" s="109"/>
      <c r="AA210" s="109"/>
      <c r="AB210" s="109"/>
      <c r="AC210" s="109"/>
      <c r="AD210" s="111">
        <v>39423</v>
      </c>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83">
        <f t="shared" si="7"/>
        <v>8.5750000000000007E-2</v>
      </c>
    </row>
    <row r="211" spans="1:52" s="113" customFormat="1" ht="34.950000000000003" customHeight="1" x14ac:dyDescent="0.45">
      <c r="A211" s="108" t="s">
        <v>5811</v>
      </c>
      <c r="B211" s="109">
        <v>2</v>
      </c>
      <c r="C211" s="108" t="s">
        <v>758</v>
      </c>
      <c r="D211" s="108"/>
      <c r="E211" s="108"/>
      <c r="F211" s="109"/>
      <c r="G211" s="108"/>
      <c r="H211" s="109"/>
      <c r="I211" s="110">
        <v>1098</v>
      </c>
      <c r="J211" s="109"/>
      <c r="K211" s="109"/>
      <c r="L211" s="108" t="s">
        <v>762</v>
      </c>
      <c r="M211" s="108" t="s">
        <v>6930</v>
      </c>
      <c r="N211" s="108" t="s">
        <v>2762</v>
      </c>
      <c r="O211" s="109">
        <v>1</v>
      </c>
      <c r="P211" s="109">
        <v>450</v>
      </c>
      <c r="Q211" s="109">
        <v>450</v>
      </c>
      <c r="R211" s="109">
        <v>800</v>
      </c>
      <c r="S211" s="109"/>
      <c r="T211" s="109" t="s">
        <v>2849</v>
      </c>
      <c r="U211" s="109"/>
      <c r="V211" s="109"/>
      <c r="W211" s="109"/>
      <c r="X211" s="109"/>
      <c r="Y211" s="109"/>
      <c r="Z211" s="109"/>
      <c r="AA211" s="109"/>
      <c r="AB211" s="109"/>
      <c r="AC211" s="109"/>
      <c r="AD211" s="111"/>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83">
        <f t="shared" si="7"/>
        <v>0.16200000000000001</v>
      </c>
    </row>
    <row r="212" spans="1:52" s="113" customFormat="1" ht="34.950000000000003" customHeight="1" x14ac:dyDescent="0.45">
      <c r="A212" s="108" t="s">
        <v>5811</v>
      </c>
      <c r="B212" s="109">
        <v>2</v>
      </c>
      <c r="C212" s="108" t="s">
        <v>758</v>
      </c>
      <c r="D212" s="108"/>
      <c r="E212" s="108"/>
      <c r="F212" s="109"/>
      <c r="G212" s="108"/>
      <c r="H212" s="109"/>
      <c r="I212" s="110">
        <v>1099</v>
      </c>
      <c r="J212" s="109"/>
      <c r="K212" s="109"/>
      <c r="L212" s="108" t="s">
        <v>6882</v>
      </c>
      <c r="M212" s="108" t="s">
        <v>6931</v>
      </c>
      <c r="N212" s="108" t="s">
        <v>796</v>
      </c>
      <c r="O212" s="109">
        <v>1</v>
      </c>
      <c r="P212" s="109">
        <v>600</v>
      </c>
      <c r="Q212" s="109">
        <v>600</v>
      </c>
      <c r="R212" s="109">
        <v>870</v>
      </c>
      <c r="S212" s="109"/>
      <c r="T212" s="109" t="s">
        <v>2849</v>
      </c>
      <c r="U212" s="109"/>
      <c r="V212" s="109"/>
      <c r="W212" s="109"/>
      <c r="X212" s="109"/>
      <c r="Y212" s="109"/>
      <c r="Z212" s="109"/>
      <c r="AA212" s="109"/>
      <c r="AB212" s="109"/>
      <c r="AC212" s="109"/>
      <c r="AD212" s="111"/>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83">
        <f t="shared" si="7"/>
        <v>0.31319999999999998</v>
      </c>
    </row>
    <row r="213" spans="1:52" s="113" customFormat="1" ht="34.950000000000003" customHeight="1" x14ac:dyDescent="0.45">
      <c r="A213" s="108" t="s">
        <v>5811</v>
      </c>
      <c r="B213" s="109">
        <v>2</v>
      </c>
      <c r="C213" s="108" t="s">
        <v>758</v>
      </c>
      <c r="D213" s="108" t="s">
        <v>1965</v>
      </c>
      <c r="E213" s="108" t="s">
        <v>33</v>
      </c>
      <c r="F213" s="109">
        <v>2</v>
      </c>
      <c r="G213" s="108" t="s">
        <v>784</v>
      </c>
      <c r="H213" s="109"/>
      <c r="I213" s="110">
        <v>1100</v>
      </c>
      <c r="J213" s="109" t="s">
        <v>0</v>
      </c>
      <c r="K213" s="109"/>
      <c r="L213" s="108" t="s">
        <v>762</v>
      </c>
      <c r="M213" s="108" t="s">
        <v>763</v>
      </c>
      <c r="N213" s="108">
        <v>4000</v>
      </c>
      <c r="O213" s="109">
        <v>1</v>
      </c>
      <c r="P213" s="109">
        <v>450</v>
      </c>
      <c r="Q213" s="109">
        <v>550</v>
      </c>
      <c r="R213" s="109">
        <v>300</v>
      </c>
      <c r="S213" s="109"/>
      <c r="T213" s="109" t="s">
        <v>2849</v>
      </c>
      <c r="U213" s="109"/>
      <c r="V213" s="109"/>
      <c r="W213" s="109"/>
      <c r="X213" s="109"/>
      <c r="Y213" s="109"/>
      <c r="Z213" s="109"/>
      <c r="AA213" s="109"/>
      <c r="AB213" s="109"/>
      <c r="AC213" s="109"/>
      <c r="AD213" s="111"/>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83">
        <f t="shared" si="7"/>
        <v>7.4249999999999997E-2</v>
      </c>
    </row>
    <row r="214" spans="1:52" s="113" customFormat="1" ht="34.950000000000003" customHeight="1" x14ac:dyDescent="0.45">
      <c r="A214" s="108" t="s">
        <v>5811</v>
      </c>
      <c r="B214" s="109">
        <v>2</v>
      </c>
      <c r="C214" s="108" t="s">
        <v>758</v>
      </c>
      <c r="D214" s="108" t="s">
        <v>1965</v>
      </c>
      <c r="E214" s="108" t="s">
        <v>33</v>
      </c>
      <c r="F214" s="109">
        <v>2</v>
      </c>
      <c r="G214" s="108" t="s">
        <v>2515</v>
      </c>
      <c r="H214" s="109"/>
      <c r="I214" s="110">
        <v>1101</v>
      </c>
      <c r="J214" s="109" t="s">
        <v>0</v>
      </c>
      <c r="K214" s="109"/>
      <c r="L214" s="108" t="s">
        <v>762</v>
      </c>
      <c r="M214" s="108" t="s">
        <v>763</v>
      </c>
      <c r="N214" s="108">
        <v>5200</v>
      </c>
      <c r="O214" s="109">
        <v>1</v>
      </c>
      <c r="P214" s="109">
        <v>450</v>
      </c>
      <c r="Q214" s="109">
        <v>500</v>
      </c>
      <c r="R214" s="109">
        <v>350</v>
      </c>
      <c r="S214" s="109"/>
      <c r="T214" s="109" t="s">
        <v>2849</v>
      </c>
      <c r="U214" s="109"/>
      <c r="V214" s="109"/>
      <c r="W214" s="109"/>
      <c r="X214" s="109"/>
      <c r="Y214" s="109"/>
      <c r="Z214" s="109"/>
      <c r="AA214" s="109"/>
      <c r="AB214" s="109"/>
      <c r="AC214" s="109"/>
      <c r="AD214" s="111"/>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83">
        <f t="shared" si="7"/>
        <v>7.8750000000000001E-2</v>
      </c>
    </row>
    <row r="215" spans="1:52" s="168" customFormat="1" ht="34.950000000000003" customHeight="1" x14ac:dyDescent="0.45">
      <c r="A215" s="162" t="s">
        <v>5811</v>
      </c>
      <c r="B215" s="163">
        <v>2</v>
      </c>
      <c r="C215" s="162" t="s">
        <v>758</v>
      </c>
      <c r="D215" s="162" t="s">
        <v>1965</v>
      </c>
      <c r="E215" s="162" t="s">
        <v>33</v>
      </c>
      <c r="F215" s="163">
        <v>2</v>
      </c>
      <c r="G215" s="162" t="s">
        <v>798</v>
      </c>
      <c r="H215" s="163"/>
      <c r="I215" s="165">
        <v>1102</v>
      </c>
      <c r="J215" s="163" t="s">
        <v>0</v>
      </c>
      <c r="K215" s="163"/>
      <c r="L215" s="162" t="s">
        <v>773</v>
      </c>
      <c r="M215" s="162" t="s">
        <v>6929</v>
      </c>
      <c r="N215" s="162" t="s">
        <v>775</v>
      </c>
      <c r="O215" s="163">
        <v>1</v>
      </c>
      <c r="P215" s="163">
        <v>450</v>
      </c>
      <c r="Q215" s="163">
        <v>350</v>
      </c>
      <c r="R215" s="163">
        <v>150</v>
      </c>
      <c r="S215" s="163"/>
      <c r="T215" s="163" t="s">
        <v>2849</v>
      </c>
      <c r="U215" s="163"/>
      <c r="V215" s="163"/>
      <c r="W215" s="163"/>
      <c r="X215" s="163"/>
      <c r="Y215" s="163"/>
      <c r="Z215" s="163"/>
      <c r="AA215" s="163"/>
      <c r="AB215" s="163"/>
      <c r="AC215" s="163"/>
      <c r="AD215" s="166"/>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49">
        <f t="shared" si="7"/>
        <v>2.3625E-2</v>
      </c>
    </row>
    <row r="216" spans="1:52" s="113" customFormat="1" ht="34.950000000000003" customHeight="1" x14ac:dyDescent="0.45">
      <c r="A216" s="108" t="s">
        <v>5811</v>
      </c>
      <c r="B216" s="109">
        <v>2</v>
      </c>
      <c r="C216" s="108" t="s">
        <v>758</v>
      </c>
      <c r="D216" s="108" t="s">
        <v>1965</v>
      </c>
      <c r="E216" s="108" t="s">
        <v>33</v>
      </c>
      <c r="F216" s="109">
        <v>2</v>
      </c>
      <c r="G216" s="108" t="s">
        <v>798</v>
      </c>
      <c r="H216" s="109"/>
      <c r="I216" s="110">
        <v>1103</v>
      </c>
      <c r="J216" s="109" t="s">
        <v>0</v>
      </c>
      <c r="K216" s="109"/>
      <c r="L216" s="108" t="s">
        <v>6883</v>
      </c>
      <c r="M216" s="108" t="s">
        <v>6932</v>
      </c>
      <c r="N216" s="108" t="s">
        <v>805</v>
      </c>
      <c r="O216" s="109">
        <v>1</v>
      </c>
      <c r="P216" s="109">
        <v>350</v>
      </c>
      <c r="Q216" s="109">
        <v>350</v>
      </c>
      <c r="R216" s="109">
        <v>200</v>
      </c>
      <c r="S216" s="109"/>
      <c r="T216" s="109" t="s">
        <v>2849</v>
      </c>
      <c r="U216" s="109"/>
      <c r="V216" s="109"/>
      <c r="W216" s="109"/>
      <c r="X216" s="109"/>
      <c r="Y216" s="109"/>
      <c r="Z216" s="109"/>
      <c r="AA216" s="109"/>
      <c r="AB216" s="109"/>
      <c r="AC216" s="109"/>
      <c r="AD216" s="111">
        <v>43411</v>
      </c>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83">
        <f t="shared" si="7"/>
        <v>2.4500000000000001E-2</v>
      </c>
    </row>
    <row r="217" spans="1:52" s="113" customFormat="1" ht="34.950000000000003" customHeight="1" x14ac:dyDescent="0.45">
      <c r="A217" s="108" t="s">
        <v>5811</v>
      </c>
      <c r="B217" s="109">
        <v>2</v>
      </c>
      <c r="C217" s="108" t="s">
        <v>758</v>
      </c>
      <c r="D217" s="108"/>
      <c r="E217" s="108"/>
      <c r="F217" s="109"/>
      <c r="G217" s="108"/>
      <c r="H217" s="109" t="s">
        <v>7439</v>
      </c>
      <c r="I217" s="110">
        <v>1104</v>
      </c>
      <c r="J217" s="109" t="s">
        <v>2763</v>
      </c>
      <c r="K217" s="109"/>
      <c r="L217" s="108" t="s">
        <v>799</v>
      </c>
      <c r="M217" s="108" t="s">
        <v>6933</v>
      </c>
      <c r="N217" s="108" t="s">
        <v>6934</v>
      </c>
      <c r="O217" s="109">
        <v>1</v>
      </c>
      <c r="P217" s="109">
        <v>1150</v>
      </c>
      <c r="Q217" s="109">
        <v>800</v>
      </c>
      <c r="R217" s="109">
        <v>1650</v>
      </c>
      <c r="S217" s="109"/>
      <c r="T217" s="109" t="s">
        <v>2849</v>
      </c>
      <c r="U217" s="109"/>
      <c r="V217" s="109"/>
      <c r="W217" s="109"/>
      <c r="X217" s="109"/>
      <c r="Y217" s="109"/>
      <c r="Z217" s="109"/>
      <c r="AA217" s="109"/>
      <c r="AB217" s="109"/>
      <c r="AC217" s="109"/>
      <c r="AD217" s="110">
        <v>2017.6</v>
      </c>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83">
        <f t="shared" si="7"/>
        <v>1.518</v>
      </c>
    </row>
    <row r="218" spans="1:52" s="113" customFormat="1" ht="34.950000000000003" customHeight="1" x14ac:dyDescent="0.45">
      <c r="A218" s="108" t="s">
        <v>5811</v>
      </c>
      <c r="B218" s="109">
        <v>2</v>
      </c>
      <c r="C218" s="108" t="s">
        <v>758</v>
      </c>
      <c r="D218" s="108" t="s">
        <v>1965</v>
      </c>
      <c r="E218" s="108" t="s">
        <v>33</v>
      </c>
      <c r="F218" s="109">
        <v>2</v>
      </c>
      <c r="G218" s="108" t="s">
        <v>798</v>
      </c>
      <c r="H218" s="109"/>
      <c r="I218" s="110">
        <v>1105</v>
      </c>
      <c r="J218" s="109" t="s">
        <v>0</v>
      </c>
      <c r="K218" s="109"/>
      <c r="L218" s="108" t="s">
        <v>6884</v>
      </c>
      <c r="M218" s="108" t="s">
        <v>6932</v>
      </c>
      <c r="N218" s="108" t="s">
        <v>800</v>
      </c>
      <c r="O218" s="109">
        <v>1</v>
      </c>
      <c r="P218" s="109">
        <v>500</v>
      </c>
      <c r="Q218" s="109">
        <v>350</v>
      </c>
      <c r="R218" s="109">
        <v>250</v>
      </c>
      <c r="S218" s="109"/>
      <c r="T218" s="109" t="s">
        <v>2849</v>
      </c>
      <c r="U218" s="109"/>
      <c r="V218" s="109"/>
      <c r="W218" s="109"/>
      <c r="X218" s="109"/>
      <c r="Y218" s="109"/>
      <c r="Z218" s="109"/>
      <c r="AA218" s="109"/>
      <c r="AB218" s="109"/>
      <c r="AC218" s="109"/>
      <c r="AD218" s="111"/>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83">
        <f t="shared" si="7"/>
        <v>4.3749999999999997E-2</v>
      </c>
    </row>
    <row r="219" spans="1:52" s="113" customFormat="1" ht="34.950000000000003" customHeight="1" x14ac:dyDescent="0.45">
      <c r="A219" s="108" t="s">
        <v>5811</v>
      </c>
      <c r="B219" s="109">
        <v>2</v>
      </c>
      <c r="C219" s="108" t="s">
        <v>758</v>
      </c>
      <c r="D219" s="108" t="s">
        <v>1965</v>
      </c>
      <c r="E219" s="108" t="s">
        <v>33</v>
      </c>
      <c r="F219" s="109">
        <v>2</v>
      </c>
      <c r="G219" s="108" t="s">
        <v>2439</v>
      </c>
      <c r="H219" s="109"/>
      <c r="I219" s="110">
        <v>1106</v>
      </c>
      <c r="J219" s="109" t="s">
        <v>0</v>
      </c>
      <c r="K219" s="109"/>
      <c r="L219" s="108" t="s">
        <v>6885</v>
      </c>
      <c r="M219" s="108" t="s">
        <v>780</v>
      </c>
      <c r="N219" s="108" t="s">
        <v>781</v>
      </c>
      <c r="O219" s="109">
        <v>1</v>
      </c>
      <c r="P219" s="109">
        <v>200</v>
      </c>
      <c r="Q219" s="109">
        <v>150</v>
      </c>
      <c r="R219" s="109">
        <v>100</v>
      </c>
      <c r="S219" s="109"/>
      <c r="T219" s="109" t="s">
        <v>2849</v>
      </c>
      <c r="U219" s="109"/>
      <c r="V219" s="109"/>
      <c r="W219" s="109"/>
      <c r="X219" s="109"/>
      <c r="Y219" s="109"/>
      <c r="Z219" s="109"/>
      <c r="AA219" s="109"/>
      <c r="AB219" s="109"/>
      <c r="AC219" s="109"/>
      <c r="AD219" s="111"/>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83">
        <f t="shared" si="7"/>
        <v>3.0000000000000001E-3</v>
      </c>
    </row>
    <row r="220" spans="1:52" s="113" customFormat="1" ht="34.950000000000003" customHeight="1" x14ac:dyDescent="0.45">
      <c r="A220" s="108" t="s">
        <v>5811</v>
      </c>
      <c r="B220" s="109">
        <v>2</v>
      </c>
      <c r="C220" s="108" t="s">
        <v>758</v>
      </c>
      <c r="D220" s="108" t="s">
        <v>1965</v>
      </c>
      <c r="E220" s="108" t="s">
        <v>33</v>
      </c>
      <c r="F220" s="109">
        <v>2</v>
      </c>
      <c r="G220" s="108" t="s">
        <v>2439</v>
      </c>
      <c r="H220" s="109"/>
      <c r="I220" s="110">
        <v>1107</v>
      </c>
      <c r="J220" s="109" t="s">
        <v>0</v>
      </c>
      <c r="K220" s="109"/>
      <c r="L220" s="108" t="s">
        <v>6886</v>
      </c>
      <c r="M220" s="108" t="s">
        <v>6887</v>
      </c>
      <c r="N220" s="108"/>
      <c r="O220" s="109">
        <v>1</v>
      </c>
      <c r="P220" s="109">
        <v>300</v>
      </c>
      <c r="Q220" s="109">
        <v>350</v>
      </c>
      <c r="R220" s="109">
        <v>150</v>
      </c>
      <c r="S220" s="109"/>
      <c r="T220" s="109" t="s">
        <v>2849</v>
      </c>
      <c r="U220" s="109"/>
      <c r="V220" s="109"/>
      <c r="W220" s="109"/>
      <c r="X220" s="109"/>
      <c r="Y220" s="109"/>
      <c r="Z220" s="109"/>
      <c r="AA220" s="109"/>
      <c r="AB220" s="109"/>
      <c r="AC220" s="109"/>
      <c r="AD220" s="111"/>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83">
        <f t="shared" si="7"/>
        <v>1.575E-2</v>
      </c>
    </row>
    <row r="221" spans="1:52" ht="34.950000000000003" customHeight="1" x14ac:dyDescent="0.45">
      <c r="A221" s="108" t="s">
        <v>5811</v>
      </c>
      <c r="B221" s="109">
        <v>2</v>
      </c>
      <c r="C221" s="108" t="s">
        <v>758</v>
      </c>
      <c r="D221" s="108" t="s">
        <v>1965</v>
      </c>
      <c r="E221" s="108" t="s">
        <v>33</v>
      </c>
      <c r="F221" s="109">
        <v>2</v>
      </c>
      <c r="G221" s="108" t="s">
        <v>2439</v>
      </c>
      <c r="H221" s="109"/>
      <c r="I221" s="110">
        <v>1108</v>
      </c>
      <c r="J221" s="109" t="s">
        <v>0</v>
      </c>
      <c r="K221" s="109"/>
      <c r="L221" s="108" t="s">
        <v>6886</v>
      </c>
      <c r="M221" s="108" t="s">
        <v>6887</v>
      </c>
      <c r="N221" s="108"/>
      <c r="O221" s="109">
        <v>1</v>
      </c>
      <c r="P221" s="109">
        <v>300</v>
      </c>
      <c r="Q221" s="109">
        <v>350</v>
      </c>
      <c r="R221" s="109">
        <v>150</v>
      </c>
      <c r="S221" s="109"/>
      <c r="T221" s="109" t="s">
        <v>3043</v>
      </c>
      <c r="U221" s="109"/>
      <c r="V221" s="109"/>
      <c r="W221" s="109"/>
      <c r="X221" s="109"/>
      <c r="Y221" s="109"/>
      <c r="Z221" s="109"/>
      <c r="AA221" s="109"/>
      <c r="AB221" s="109"/>
      <c r="AC221" s="109"/>
      <c r="AD221" s="111"/>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83">
        <f t="shared" si="7"/>
        <v>1.575E-2</v>
      </c>
    </row>
    <row r="222" spans="1:52" s="113" customFormat="1" ht="34.950000000000003" customHeight="1" x14ac:dyDescent="0.45">
      <c r="A222" s="108" t="s">
        <v>5811</v>
      </c>
      <c r="B222" s="109">
        <v>2</v>
      </c>
      <c r="C222" s="108" t="s">
        <v>758</v>
      </c>
      <c r="D222" s="108"/>
      <c r="E222" s="108"/>
      <c r="F222" s="109"/>
      <c r="G222" s="108"/>
      <c r="H222" s="109"/>
      <c r="I222" s="110">
        <v>1109</v>
      </c>
      <c r="J222" s="109" t="s">
        <v>2763</v>
      </c>
      <c r="K222" s="109"/>
      <c r="L222" s="108" t="s">
        <v>807</v>
      </c>
      <c r="M222" s="108" t="s">
        <v>6928</v>
      </c>
      <c r="N222" s="108">
        <v>7012</v>
      </c>
      <c r="O222" s="109">
        <v>1</v>
      </c>
      <c r="P222" s="109">
        <v>400</v>
      </c>
      <c r="Q222" s="109">
        <v>500</v>
      </c>
      <c r="R222" s="109">
        <v>300</v>
      </c>
      <c r="S222" s="109"/>
      <c r="T222" s="109" t="s">
        <v>3043</v>
      </c>
      <c r="U222" s="109"/>
      <c r="V222" s="109"/>
      <c r="W222" s="109"/>
      <c r="X222" s="109"/>
      <c r="Y222" s="109"/>
      <c r="Z222" s="109"/>
      <c r="AA222" s="109"/>
      <c r="AB222" s="109"/>
      <c r="AC222" s="109"/>
      <c r="AD222" s="110">
        <v>2009.1</v>
      </c>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83">
        <f t="shared" si="7"/>
        <v>0.06</v>
      </c>
    </row>
    <row r="223" spans="1:52" s="113" customFormat="1" ht="34.950000000000003" customHeight="1" x14ac:dyDescent="0.45">
      <c r="A223" s="108" t="s">
        <v>5811</v>
      </c>
      <c r="B223" s="109">
        <v>2</v>
      </c>
      <c r="C223" s="108" t="s">
        <v>758</v>
      </c>
      <c r="D223" s="108"/>
      <c r="E223" s="108"/>
      <c r="F223" s="109"/>
      <c r="G223" s="108"/>
      <c r="H223" s="109"/>
      <c r="I223" s="110">
        <v>1110</v>
      </c>
      <c r="J223" s="109" t="s">
        <v>2763</v>
      </c>
      <c r="K223" s="109"/>
      <c r="L223" s="108" t="s">
        <v>6888</v>
      </c>
      <c r="M223" s="108" t="s">
        <v>6889</v>
      </c>
      <c r="N223" s="108" t="s">
        <v>808</v>
      </c>
      <c r="O223" s="109">
        <v>1</v>
      </c>
      <c r="P223" s="109">
        <v>250</v>
      </c>
      <c r="Q223" s="109">
        <v>300</v>
      </c>
      <c r="R223" s="109">
        <v>150</v>
      </c>
      <c r="S223" s="109"/>
      <c r="T223" s="109" t="s">
        <v>3043</v>
      </c>
      <c r="U223" s="109"/>
      <c r="V223" s="109"/>
      <c r="W223" s="109"/>
      <c r="X223" s="109"/>
      <c r="Y223" s="109"/>
      <c r="Z223" s="109"/>
      <c r="AA223" s="109"/>
      <c r="AB223" s="109"/>
      <c r="AC223" s="109"/>
      <c r="AD223" s="110">
        <v>2011.6</v>
      </c>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83">
        <f t="shared" si="7"/>
        <v>1.125E-2</v>
      </c>
    </row>
    <row r="224" spans="1:52" s="113" customFormat="1" ht="34.950000000000003" customHeight="1" x14ac:dyDescent="0.45">
      <c r="A224" s="108" t="s">
        <v>5811</v>
      </c>
      <c r="B224" s="109">
        <v>2</v>
      </c>
      <c r="C224" s="108" t="s">
        <v>758</v>
      </c>
      <c r="D224" s="108" t="s">
        <v>1965</v>
      </c>
      <c r="E224" s="108" t="s">
        <v>33</v>
      </c>
      <c r="F224" s="109">
        <v>2</v>
      </c>
      <c r="G224" s="108" t="s">
        <v>2439</v>
      </c>
      <c r="H224" s="109"/>
      <c r="I224" s="110">
        <v>1111</v>
      </c>
      <c r="J224" s="109" t="s">
        <v>0</v>
      </c>
      <c r="K224" s="109"/>
      <c r="L224" s="108" t="s">
        <v>762</v>
      </c>
      <c r="M224" s="108" t="s">
        <v>763</v>
      </c>
      <c r="N224" s="108" t="s">
        <v>765</v>
      </c>
      <c r="O224" s="109">
        <v>1</v>
      </c>
      <c r="P224" s="109">
        <v>300</v>
      </c>
      <c r="Q224" s="109">
        <v>330</v>
      </c>
      <c r="R224" s="109">
        <v>250</v>
      </c>
      <c r="S224" s="109"/>
      <c r="T224" s="109" t="s">
        <v>3043</v>
      </c>
      <c r="U224" s="109"/>
      <c r="V224" s="109"/>
      <c r="W224" s="109"/>
      <c r="X224" s="109"/>
      <c r="Y224" s="109"/>
      <c r="Z224" s="109"/>
      <c r="AA224" s="109"/>
      <c r="AB224" s="109"/>
      <c r="AC224" s="109"/>
      <c r="AD224" s="111"/>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83">
        <f t="shared" si="7"/>
        <v>2.4750000000000001E-2</v>
      </c>
    </row>
    <row r="225" spans="1:52" s="113" customFormat="1" ht="34.950000000000003" customHeight="1" x14ac:dyDescent="0.45">
      <c r="A225" s="108" t="s">
        <v>5811</v>
      </c>
      <c r="B225" s="109">
        <v>2</v>
      </c>
      <c r="C225" s="108" t="s">
        <v>758</v>
      </c>
      <c r="D225" s="108" t="s">
        <v>1965</v>
      </c>
      <c r="E225" s="108" t="s">
        <v>33</v>
      </c>
      <c r="F225" s="109">
        <v>2</v>
      </c>
      <c r="G225" s="108" t="s">
        <v>2439</v>
      </c>
      <c r="H225" s="109"/>
      <c r="I225" s="110">
        <v>1112</v>
      </c>
      <c r="J225" s="109" t="s">
        <v>0</v>
      </c>
      <c r="K225" s="109"/>
      <c r="L225" s="108" t="s">
        <v>6890</v>
      </c>
      <c r="M225" s="108" t="s">
        <v>6892</v>
      </c>
      <c r="N225" s="108"/>
      <c r="O225" s="109">
        <v>1</v>
      </c>
      <c r="P225" s="109">
        <v>250</v>
      </c>
      <c r="Q225" s="109">
        <v>200</v>
      </c>
      <c r="R225" s="109">
        <v>150</v>
      </c>
      <c r="S225" s="109"/>
      <c r="T225" s="109" t="s">
        <v>3043</v>
      </c>
      <c r="U225" s="109"/>
      <c r="V225" s="109"/>
      <c r="W225" s="109"/>
      <c r="X225" s="109"/>
      <c r="Y225" s="109"/>
      <c r="Z225" s="109"/>
      <c r="AA225" s="109"/>
      <c r="AB225" s="109"/>
      <c r="AC225" s="109"/>
      <c r="AD225" s="111"/>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83">
        <f t="shared" si="7"/>
        <v>7.4999999999999997E-3</v>
      </c>
    </row>
    <row r="226" spans="1:52" s="113" customFormat="1" ht="34.950000000000003" customHeight="1" x14ac:dyDescent="0.45">
      <c r="A226" s="108" t="s">
        <v>5811</v>
      </c>
      <c r="B226" s="109">
        <v>2</v>
      </c>
      <c r="C226" s="108" t="s">
        <v>758</v>
      </c>
      <c r="D226" s="108" t="s">
        <v>1965</v>
      </c>
      <c r="E226" s="108" t="s">
        <v>33</v>
      </c>
      <c r="F226" s="109">
        <v>2</v>
      </c>
      <c r="G226" s="108" t="s">
        <v>2439</v>
      </c>
      <c r="H226" s="109"/>
      <c r="I226" s="110">
        <v>1113</v>
      </c>
      <c r="J226" s="109" t="s">
        <v>0</v>
      </c>
      <c r="K226" s="109"/>
      <c r="L226" s="108" t="s">
        <v>6891</v>
      </c>
      <c r="M226" s="108" t="s">
        <v>6893</v>
      </c>
      <c r="N226" s="108" t="s">
        <v>812</v>
      </c>
      <c r="O226" s="109">
        <v>1</v>
      </c>
      <c r="P226" s="109">
        <v>450</v>
      </c>
      <c r="Q226" s="109">
        <v>200</v>
      </c>
      <c r="R226" s="109">
        <v>100</v>
      </c>
      <c r="S226" s="109"/>
      <c r="T226" s="109" t="s">
        <v>3043</v>
      </c>
      <c r="U226" s="109"/>
      <c r="V226" s="109"/>
      <c r="W226" s="109"/>
      <c r="X226" s="109"/>
      <c r="Y226" s="109"/>
      <c r="Z226" s="109"/>
      <c r="AA226" s="109"/>
      <c r="AB226" s="109"/>
      <c r="AC226" s="109"/>
      <c r="AD226" s="111"/>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83">
        <f t="shared" si="7"/>
        <v>8.9999999999999993E-3</v>
      </c>
    </row>
    <row r="227" spans="1:52" s="113" customFormat="1" ht="34.950000000000003" customHeight="1" x14ac:dyDescent="0.45">
      <c r="A227" s="108" t="s">
        <v>5811</v>
      </c>
      <c r="B227" s="109">
        <v>2</v>
      </c>
      <c r="C227" s="108" t="s">
        <v>758</v>
      </c>
      <c r="D227" s="108"/>
      <c r="E227" s="108"/>
      <c r="F227" s="109"/>
      <c r="G227" s="108"/>
      <c r="H227" s="109"/>
      <c r="I227" s="110">
        <v>1114</v>
      </c>
      <c r="J227" s="109"/>
      <c r="K227" s="109"/>
      <c r="L227" s="108" t="s">
        <v>478</v>
      </c>
      <c r="M227" s="108" t="s">
        <v>760</v>
      </c>
      <c r="N227" s="108"/>
      <c r="O227" s="109">
        <v>1</v>
      </c>
      <c r="P227" s="109">
        <v>700</v>
      </c>
      <c r="Q227" s="109">
        <v>450</v>
      </c>
      <c r="R227" s="109">
        <v>900</v>
      </c>
      <c r="S227" s="109"/>
      <c r="T227" s="109" t="s">
        <v>3043</v>
      </c>
      <c r="U227" s="109"/>
      <c r="V227" s="109"/>
      <c r="W227" s="109"/>
      <c r="X227" s="109"/>
      <c r="Y227" s="109"/>
      <c r="Z227" s="109"/>
      <c r="AA227" s="109"/>
      <c r="AB227" s="109"/>
      <c r="AC227" s="109"/>
      <c r="AD227" s="111"/>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83">
        <f t="shared" si="7"/>
        <v>0.28349999999999997</v>
      </c>
    </row>
    <row r="228" spans="1:52" s="168" customFormat="1" ht="34.950000000000003" customHeight="1" x14ac:dyDescent="0.45">
      <c r="A228" s="162" t="s">
        <v>5811</v>
      </c>
      <c r="B228" s="163">
        <v>2</v>
      </c>
      <c r="C228" s="162" t="s">
        <v>758</v>
      </c>
      <c r="D228" s="162" t="s">
        <v>1965</v>
      </c>
      <c r="E228" s="162" t="s">
        <v>33</v>
      </c>
      <c r="F228" s="163">
        <v>2</v>
      </c>
      <c r="G228" s="162" t="s">
        <v>2439</v>
      </c>
      <c r="H228" s="163"/>
      <c r="I228" s="165">
        <v>1115</v>
      </c>
      <c r="J228" s="163" t="s">
        <v>0</v>
      </c>
      <c r="K228" s="163"/>
      <c r="L228" s="162" t="s">
        <v>773</v>
      </c>
      <c r="M228" s="162" t="s">
        <v>139</v>
      </c>
      <c r="N228" s="162" t="s">
        <v>2713</v>
      </c>
      <c r="O228" s="163">
        <v>1</v>
      </c>
      <c r="P228" s="163">
        <v>450</v>
      </c>
      <c r="Q228" s="163">
        <v>400</v>
      </c>
      <c r="R228" s="163">
        <v>250</v>
      </c>
      <c r="S228" s="163"/>
      <c r="T228" s="163" t="s">
        <v>3043</v>
      </c>
      <c r="U228" s="163"/>
      <c r="V228" s="163"/>
      <c r="W228" s="163"/>
      <c r="X228" s="163"/>
      <c r="Y228" s="163"/>
      <c r="Z228" s="163"/>
      <c r="AA228" s="163"/>
      <c r="AB228" s="163"/>
      <c r="AC228" s="163"/>
      <c r="AD228" s="166"/>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83">
        <f t="shared" si="7"/>
        <v>4.4999999999999998E-2</v>
      </c>
    </row>
    <row r="229" spans="1:52" s="113" customFormat="1" ht="34.950000000000003" customHeight="1" x14ac:dyDescent="0.45">
      <c r="A229" s="108" t="s">
        <v>5811</v>
      </c>
      <c r="B229" s="109">
        <v>2</v>
      </c>
      <c r="C229" s="108" t="s">
        <v>758</v>
      </c>
      <c r="D229" s="108" t="s">
        <v>1965</v>
      </c>
      <c r="E229" s="108" t="s">
        <v>33</v>
      </c>
      <c r="F229" s="109">
        <v>2</v>
      </c>
      <c r="G229" s="108" t="s">
        <v>2439</v>
      </c>
      <c r="H229" s="109"/>
      <c r="I229" s="110">
        <v>1116</v>
      </c>
      <c r="J229" s="109" t="s">
        <v>0</v>
      </c>
      <c r="K229" s="109"/>
      <c r="L229" s="108" t="s">
        <v>762</v>
      </c>
      <c r="M229" s="108" t="s">
        <v>7446</v>
      </c>
      <c r="N229" s="108"/>
      <c r="O229" s="109">
        <v>1</v>
      </c>
      <c r="P229" s="109">
        <v>280</v>
      </c>
      <c r="Q229" s="109">
        <v>400</v>
      </c>
      <c r="R229" s="109">
        <v>250</v>
      </c>
      <c r="S229" s="109"/>
      <c r="T229" s="109" t="s">
        <v>3043</v>
      </c>
      <c r="U229" s="109"/>
      <c r="V229" s="109"/>
      <c r="W229" s="109"/>
      <c r="X229" s="109"/>
      <c r="Y229" s="109"/>
      <c r="Z229" s="109"/>
      <c r="AA229" s="109"/>
      <c r="AB229" s="109"/>
      <c r="AC229" s="109"/>
      <c r="AD229" s="111"/>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83">
        <f t="shared" si="7"/>
        <v>2.8000000000000001E-2</v>
      </c>
    </row>
    <row r="230" spans="1:52" s="113" customFormat="1" ht="34.950000000000003" customHeight="1" x14ac:dyDescent="0.45">
      <c r="A230" s="108" t="s">
        <v>5811</v>
      </c>
      <c r="B230" s="109">
        <v>2</v>
      </c>
      <c r="C230" s="108" t="s">
        <v>758</v>
      </c>
      <c r="D230" s="108"/>
      <c r="E230" s="108"/>
      <c r="F230" s="109"/>
      <c r="G230" s="108"/>
      <c r="H230" s="109" t="s">
        <v>7438</v>
      </c>
      <c r="I230" s="110">
        <v>1117</v>
      </c>
      <c r="J230" s="109" t="s">
        <v>2763</v>
      </c>
      <c r="K230" s="109"/>
      <c r="L230" s="108" t="s">
        <v>813</v>
      </c>
      <c r="M230" s="108" t="s">
        <v>7446</v>
      </c>
      <c r="N230" s="108" t="s">
        <v>814</v>
      </c>
      <c r="O230" s="109">
        <v>1</v>
      </c>
      <c r="P230" s="109">
        <v>1500</v>
      </c>
      <c r="Q230" s="109">
        <v>700</v>
      </c>
      <c r="R230" s="109">
        <v>1300</v>
      </c>
      <c r="S230" s="109"/>
      <c r="T230" s="109" t="s">
        <v>3043</v>
      </c>
      <c r="U230" s="109"/>
      <c r="V230" s="109"/>
      <c r="W230" s="109"/>
      <c r="X230" s="109"/>
      <c r="Y230" s="109"/>
      <c r="Z230" s="109"/>
      <c r="AA230" s="109"/>
      <c r="AB230" s="109"/>
      <c r="AC230" s="109"/>
      <c r="AD230" s="110">
        <v>2009.1</v>
      </c>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83">
        <f t="shared" si="7"/>
        <v>1.365</v>
      </c>
    </row>
    <row r="231" spans="1:52" s="113" customFormat="1" ht="34.950000000000003" customHeight="1" x14ac:dyDescent="0.45">
      <c r="A231" s="108" t="s">
        <v>5811</v>
      </c>
      <c r="B231" s="109">
        <v>2</v>
      </c>
      <c r="C231" s="108" t="s">
        <v>758</v>
      </c>
      <c r="D231" s="108"/>
      <c r="E231" s="108"/>
      <c r="F231" s="109"/>
      <c r="G231" s="108"/>
      <c r="H231" s="109"/>
      <c r="I231" s="110">
        <v>1118</v>
      </c>
      <c r="J231" s="109" t="s">
        <v>2763</v>
      </c>
      <c r="K231" s="109"/>
      <c r="L231" s="108" t="s">
        <v>815</v>
      </c>
      <c r="M231" s="108" t="s">
        <v>6926</v>
      </c>
      <c r="N231" s="108" t="s">
        <v>6935</v>
      </c>
      <c r="O231" s="109">
        <v>1</v>
      </c>
      <c r="P231" s="109">
        <v>350</v>
      </c>
      <c r="Q231" s="109">
        <v>350</v>
      </c>
      <c r="R231" s="109">
        <v>250</v>
      </c>
      <c r="S231" s="109"/>
      <c r="T231" s="109" t="s">
        <v>3043</v>
      </c>
      <c r="U231" s="109"/>
      <c r="V231" s="109"/>
      <c r="W231" s="109"/>
      <c r="X231" s="109"/>
      <c r="Y231" s="109"/>
      <c r="Z231" s="109"/>
      <c r="AA231" s="109"/>
      <c r="AB231" s="109"/>
      <c r="AC231" s="109"/>
      <c r="AD231" s="110">
        <v>2009.1</v>
      </c>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83">
        <f t="shared" si="7"/>
        <v>3.0624999999999999E-2</v>
      </c>
    </row>
    <row r="232" spans="1:52" s="168" customFormat="1" ht="34.950000000000003" customHeight="1" x14ac:dyDescent="0.45">
      <c r="A232" s="162" t="s">
        <v>5811</v>
      </c>
      <c r="B232" s="163">
        <v>2</v>
      </c>
      <c r="C232" s="162" t="s">
        <v>758</v>
      </c>
      <c r="D232" s="162"/>
      <c r="E232" s="162"/>
      <c r="F232" s="163"/>
      <c r="G232" s="162"/>
      <c r="H232" s="163"/>
      <c r="I232" s="165">
        <v>1119</v>
      </c>
      <c r="J232" s="163" t="s">
        <v>2763</v>
      </c>
      <c r="K232" s="163"/>
      <c r="L232" s="162" t="s">
        <v>6895</v>
      </c>
      <c r="M232" s="162" t="s">
        <v>6894</v>
      </c>
      <c r="N232" s="162" t="s">
        <v>816</v>
      </c>
      <c r="O232" s="163">
        <v>1</v>
      </c>
      <c r="P232" s="163">
        <v>780</v>
      </c>
      <c r="Q232" s="163">
        <v>700</v>
      </c>
      <c r="R232" s="163">
        <v>500</v>
      </c>
      <c r="S232" s="163"/>
      <c r="T232" s="163" t="s">
        <v>3043</v>
      </c>
      <c r="U232" s="163"/>
      <c r="V232" s="163"/>
      <c r="W232" s="163"/>
      <c r="X232" s="163"/>
      <c r="Y232" s="163"/>
      <c r="Z232" s="163"/>
      <c r="AA232" s="163"/>
      <c r="AB232" s="163"/>
      <c r="AC232" s="163"/>
      <c r="AD232" s="165">
        <v>2009.1</v>
      </c>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83">
        <f t="shared" si="7"/>
        <v>0.27300000000000002</v>
      </c>
    </row>
    <row r="233" spans="1:52" s="113" customFormat="1" ht="34.950000000000003" customHeight="1" x14ac:dyDescent="0.45">
      <c r="A233" s="108" t="s">
        <v>5811</v>
      </c>
      <c r="B233" s="109">
        <v>2</v>
      </c>
      <c r="C233" s="108" t="s">
        <v>758</v>
      </c>
      <c r="D233" s="108"/>
      <c r="E233" s="108"/>
      <c r="F233" s="109"/>
      <c r="G233" s="108"/>
      <c r="H233" s="109"/>
      <c r="I233" s="110">
        <v>1120</v>
      </c>
      <c r="J233" s="109" t="s">
        <v>2763</v>
      </c>
      <c r="K233" s="109"/>
      <c r="L233" s="108" t="s">
        <v>817</v>
      </c>
      <c r="M233" s="108" t="s">
        <v>818</v>
      </c>
      <c r="N233" s="108" t="s">
        <v>819</v>
      </c>
      <c r="O233" s="109">
        <v>1</v>
      </c>
      <c r="P233" s="109">
        <v>300</v>
      </c>
      <c r="Q233" s="109">
        <v>550</v>
      </c>
      <c r="R233" s="109">
        <v>550</v>
      </c>
      <c r="S233" s="109"/>
      <c r="T233" s="109" t="s">
        <v>3043</v>
      </c>
      <c r="U233" s="109"/>
      <c r="V233" s="109"/>
      <c r="W233" s="109"/>
      <c r="X233" s="109"/>
      <c r="Y233" s="109"/>
      <c r="Z233" s="109"/>
      <c r="AA233" s="109"/>
      <c r="AB233" s="109"/>
      <c r="AC233" s="109"/>
      <c r="AD233" s="110">
        <v>2009.1</v>
      </c>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83">
        <f t="shared" si="7"/>
        <v>9.0749999999999997E-2</v>
      </c>
    </row>
    <row r="234" spans="1:52" s="113" customFormat="1" ht="34.950000000000003" customHeight="1" x14ac:dyDescent="0.45">
      <c r="A234" s="108" t="s">
        <v>5811</v>
      </c>
      <c r="B234" s="109">
        <v>2</v>
      </c>
      <c r="C234" s="108" t="s">
        <v>758</v>
      </c>
      <c r="D234" s="108"/>
      <c r="E234" s="108"/>
      <c r="F234" s="109"/>
      <c r="G234" s="108"/>
      <c r="H234" s="109"/>
      <c r="I234" s="110">
        <v>1121</v>
      </c>
      <c r="J234" s="109" t="s">
        <v>2763</v>
      </c>
      <c r="K234" s="109"/>
      <c r="L234" s="108" t="s">
        <v>820</v>
      </c>
      <c r="M234" s="108" t="s">
        <v>821</v>
      </c>
      <c r="N234" s="108" t="s">
        <v>822</v>
      </c>
      <c r="O234" s="109">
        <v>1</v>
      </c>
      <c r="P234" s="109">
        <v>1300</v>
      </c>
      <c r="Q234" s="109">
        <v>900</v>
      </c>
      <c r="R234" s="109">
        <v>1200</v>
      </c>
      <c r="S234" s="109"/>
      <c r="T234" s="109"/>
      <c r="U234" s="109" t="s">
        <v>3043</v>
      </c>
      <c r="V234" s="109"/>
      <c r="W234" s="109"/>
      <c r="X234" s="109"/>
      <c r="Y234" s="109" t="s">
        <v>3043</v>
      </c>
      <c r="Z234" s="109"/>
      <c r="AA234" s="109"/>
      <c r="AB234" s="109"/>
      <c r="AC234" s="109"/>
      <c r="AD234" s="110">
        <v>2009.1</v>
      </c>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83">
        <f t="shared" si="7"/>
        <v>1.4039999999999999</v>
      </c>
    </row>
    <row r="235" spans="1:52" s="113" customFormat="1" ht="34.950000000000003" customHeight="1" x14ac:dyDescent="0.45">
      <c r="A235" s="108" t="s">
        <v>5811</v>
      </c>
      <c r="B235" s="109">
        <v>2</v>
      </c>
      <c r="C235" s="108" t="s">
        <v>758</v>
      </c>
      <c r="D235" s="108"/>
      <c r="E235" s="108"/>
      <c r="F235" s="109"/>
      <c r="G235" s="108"/>
      <c r="H235" s="109"/>
      <c r="I235" s="110">
        <v>1122</v>
      </c>
      <c r="J235" s="109" t="s">
        <v>2763</v>
      </c>
      <c r="K235" s="109"/>
      <c r="L235" s="108" t="s">
        <v>1277</v>
      </c>
      <c r="M235" s="108" t="s">
        <v>6927</v>
      </c>
      <c r="N235" s="108" t="s">
        <v>825</v>
      </c>
      <c r="O235" s="109">
        <v>1</v>
      </c>
      <c r="P235" s="109">
        <v>400</v>
      </c>
      <c r="Q235" s="109">
        <v>500</v>
      </c>
      <c r="R235" s="109">
        <v>1300</v>
      </c>
      <c r="S235" s="109"/>
      <c r="T235" s="109" t="s">
        <v>3043</v>
      </c>
      <c r="U235" s="109"/>
      <c r="V235" s="109"/>
      <c r="W235" s="109" t="s">
        <v>3482</v>
      </c>
      <c r="X235" s="109"/>
      <c r="Y235" s="109"/>
      <c r="Z235" s="109"/>
      <c r="AA235" s="109"/>
      <c r="AB235" s="109"/>
      <c r="AC235" s="109"/>
      <c r="AD235" s="111"/>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83">
        <f t="shared" si="7"/>
        <v>0.26</v>
      </c>
    </row>
    <row r="236" spans="1:52" s="113" customFormat="1" ht="34.950000000000003" customHeight="1" x14ac:dyDescent="0.45">
      <c r="A236" s="108" t="s">
        <v>5811</v>
      </c>
      <c r="B236" s="109">
        <v>2</v>
      </c>
      <c r="C236" s="108" t="s">
        <v>758</v>
      </c>
      <c r="D236" s="108"/>
      <c r="E236" s="108"/>
      <c r="F236" s="109"/>
      <c r="G236" s="108"/>
      <c r="H236" s="109"/>
      <c r="I236" s="110">
        <v>1123</v>
      </c>
      <c r="J236" s="109" t="s">
        <v>2763</v>
      </c>
      <c r="K236" s="109"/>
      <c r="L236" s="108" t="s">
        <v>1277</v>
      </c>
      <c r="M236" s="108" t="s">
        <v>6927</v>
      </c>
      <c r="N236" s="108" t="s">
        <v>825</v>
      </c>
      <c r="O236" s="109">
        <v>1</v>
      </c>
      <c r="P236" s="109">
        <v>400</v>
      </c>
      <c r="Q236" s="109">
        <v>500</v>
      </c>
      <c r="R236" s="109">
        <v>1300</v>
      </c>
      <c r="S236" s="109"/>
      <c r="T236" s="109" t="s">
        <v>3043</v>
      </c>
      <c r="U236" s="109"/>
      <c r="V236" s="109"/>
      <c r="W236" s="109" t="s">
        <v>3482</v>
      </c>
      <c r="X236" s="109"/>
      <c r="Y236" s="109"/>
      <c r="Z236" s="109"/>
      <c r="AA236" s="109"/>
      <c r="AB236" s="109"/>
      <c r="AC236" s="109"/>
      <c r="AD236" s="111"/>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83">
        <f t="shared" si="7"/>
        <v>0.26</v>
      </c>
    </row>
    <row r="237" spans="1:52" s="113" customFormat="1" ht="34.950000000000003" customHeight="1" x14ac:dyDescent="0.45">
      <c r="A237" s="108" t="s">
        <v>5811</v>
      </c>
      <c r="B237" s="109">
        <v>2</v>
      </c>
      <c r="C237" s="108" t="s">
        <v>758</v>
      </c>
      <c r="D237" s="108"/>
      <c r="E237" s="108"/>
      <c r="F237" s="109"/>
      <c r="G237" s="108"/>
      <c r="H237" s="109"/>
      <c r="I237" s="110">
        <v>1124</v>
      </c>
      <c r="J237" s="109" t="s">
        <v>2763</v>
      </c>
      <c r="K237" s="109"/>
      <c r="L237" s="108" t="s">
        <v>823</v>
      </c>
      <c r="M237" s="108" t="s">
        <v>821</v>
      </c>
      <c r="N237" s="108" t="s">
        <v>824</v>
      </c>
      <c r="O237" s="109">
        <v>1</v>
      </c>
      <c r="P237" s="109">
        <v>1500</v>
      </c>
      <c r="Q237" s="109">
        <v>900</v>
      </c>
      <c r="R237" s="109">
        <v>1000</v>
      </c>
      <c r="S237" s="109"/>
      <c r="T237" s="109"/>
      <c r="U237" s="109" t="s">
        <v>3043</v>
      </c>
      <c r="V237" s="109"/>
      <c r="W237" s="109"/>
      <c r="X237" s="109"/>
      <c r="Y237" s="109" t="s">
        <v>3043</v>
      </c>
      <c r="Z237" s="109"/>
      <c r="AA237" s="109"/>
      <c r="AB237" s="109"/>
      <c r="AC237" s="109"/>
      <c r="AD237" s="111"/>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83">
        <f t="shared" si="7"/>
        <v>1.35</v>
      </c>
    </row>
    <row r="238" spans="1:52" s="168" customFormat="1" ht="34.950000000000003" customHeight="1" x14ac:dyDescent="0.45">
      <c r="A238" s="162" t="s">
        <v>5811</v>
      </c>
      <c r="B238" s="163">
        <v>2</v>
      </c>
      <c r="C238" s="162" t="s">
        <v>758</v>
      </c>
      <c r="D238" s="162"/>
      <c r="E238" s="162"/>
      <c r="F238" s="163"/>
      <c r="G238" s="162"/>
      <c r="H238" s="163"/>
      <c r="I238" s="165">
        <v>1125</v>
      </c>
      <c r="J238" s="163" t="s">
        <v>2763</v>
      </c>
      <c r="K238" s="163"/>
      <c r="L238" s="162" t="s">
        <v>762</v>
      </c>
      <c r="M238" s="162" t="s">
        <v>763</v>
      </c>
      <c r="N238" s="162">
        <v>2410</v>
      </c>
      <c r="O238" s="163">
        <v>1</v>
      </c>
      <c r="P238" s="163">
        <v>350</v>
      </c>
      <c r="Q238" s="163">
        <v>450</v>
      </c>
      <c r="R238" s="163">
        <v>350</v>
      </c>
      <c r="S238" s="163"/>
      <c r="T238" s="163" t="s">
        <v>3043</v>
      </c>
      <c r="U238" s="163"/>
      <c r="V238" s="163"/>
      <c r="W238" s="163"/>
      <c r="X238" s="163"/>
      <c r="Y238" s="163"/>
      <c r="Z238" s="163"/>
      <c r="AA238" s="163"/>
      <c r="AB238" s="163"/>
      <c r="AC238" s="163"/>
      <c r="AD238" s="166"/>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83">
        <f t="shared" si="7"/>
        <v>5.5125E-2</v>
      </c>
    </row>
    <row r="239" spans="1:52" s="113" customFormat="1" ht="34.950000000000003" customHeight="1" x14ac:dyDescent="0.45">
      <c r="A239" s="108" t="s">
        <v>5811</v>
      </c>
      <c r="B239" s="109">
        <v>2</v>
      </c>
      <c r="C239" s="108" t="s">
        <v>758</v>
      </c>
      <c r="D239" s="108"/>
      <c r="E239" s="108"/>
      <c r="F239" s="109"/>
      <c r="G239" s="108"/>
      <c r="H239" s="109"/>
      <c r="I239" s="110">
        <v>1126</v>
      </c>
      <c r="J239" s="109"/>
      <c r="K239" s="109"/>
      <c r="L239" s="108" t="s">
        <v>826</v>
      </c>
      <c r="M239" s="108" t="s">
        <v>827</v>
      </c>
      <c r="N239" s="108" t="s">
        <v>828</v>
      </c>
      <c r="O239" s="109">
        <v>1</v>
      </c>
      <c r="P239" s="109">
        <v>210</v>
      </c>
      <c r="Q239" s="109">
        <v>310</v>
      </c>
      <c r="R239" s="109">
        <v>310</v>
      </c>
      <c r="S239" s="109"/>
      <c r="T239" s="109" t="s">
        <v>3043</v>
      </c>
      <c r="U239" s="109"/>
      <c r="V239" s="109"/>
      <c r="W239" s="109"/>
      <c r="X239" s="109"/>
      <c r="Y239" s="109"/>
      <c r="Z239" s="109"/>
      <c r="AA239" s="109"/>
      <c r="AB239" s="109"/>
      <c r="AC239" s="109"/>
      <c r="AD239" s="111"/>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83">
        <f t="shared" si="7"/>
        <v>2.0181000000000001E-2</v>
      </c>
    </row>
    <row r="240" spans="1:52" s="113" customFormat="1" ht="34.950000000000003" customHeight="1" x14ac:dyDescent="0.45">
      <c r="A240" s="108" t="s">
        <v>5811</v>
      </c>
      <c r="B240" s="109">
        <v>2</v>
      </c>
      <c r="C240" s="108" t="s">
        <v>758</v>
      </c>
      <c r="D240" s="93" t="s">
        <v>4668</v>
      </c>
      <c r="E240" s="93"/>
      <c r="F240" s="94">
        <v>2</v>
      </c>
      <c r="G240" s="93" t="s">
        <v>4707</v>
      </c>
      <c r="H240" s="109"/>
      <c r="I240" s="164" t="s">
        <v>7447</v>
      </c>
      <c r="J240" s="77" t="s">
        <v>0</v>
      </c>
      <c r="K240" s="77"/>
      <c r="L240" s="108" t="s">
        <v>783</v>
      </c>
      <c r="M240" s="108"/>
      <c r="N240" s="108"/>
      <c r="O240" s="109">
        <v>1</v>
      </c>
      <c r="P240" s="109">
        <v>420</v>
      </c>
      <c r="Q240" s="109">
        <v>630</v>
      </c>
      <c r="R240" s="109">
        <v>1350</v>
      </c>
      <c r="S240" s="109"/>
      <c r="T240" s="109"/>
      <c r="U240" s="109"/>
      <c r="V240" s="109"/>
      <c r="W240" s="109"/>
      <c r="X240" s="109"/>
      <c r="Y240" s="109"/>
      <c r="Z240" s="109"/>
      <c r="AA240" s="109"/>
      <c r="AB240" s="109"/>
      <c r="AC240" s="109"/>
      <c r="AD240" s="111"/>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83">
        <f t="shared" si="7"/>
        <v>0.35721000000000003</v>
      </c>
    </row>
    <row r="241" spans="1:52" s="113" customFormat="1" ht="34.950000000000003" customHeight="1" x14ac:dyDescent="0.45">
      <c r="A241" s="108" t="s">
        <v>5811</v>
      </c>
      <c r="B241" s="109">
        <v>2</v>
      </c>
      <c r="C241" s="108" t="s">
        <v>758</v>
      </c>
      <c r="D241" s="108"/>
      <c r="E241" s="108"/>
      <c r="F241" s="109"/>
      <c r="G241" s="108"/>
      <c r="H241" s="109"/>
      <c r="I241" s="110">
        <v>1449</v>
      </c>
      <c r="J241" s="109"/>
      <c r="K241" s="109"/>
      <c r="L241" s="108" t="s">
        <v>386</v>
      </c>
      <c r="M241" s="108" t="s">
        <v>6167</v>
      </c>
      <c r="N241" s="108" t="s">
        <v>7448</v>
      </c>
      <c r="O241" s="109">
        <v>1</v>
      </c>
      <c r="P241" s="109">
        <v>800</v>
      </c>
      <c r="Q241" s="109">
        <v>480</v>
      </c>
      <c r="R241" s="109">
        <v>1800</v>
      </c>
      <c r="S241" s="109"/>
      <c r="T241" s="109" t="s">
        <v>3043</v>
      </c>
      <c r="U241" s="109"/>
      <c r="V241" s="109"/>
      <c r="W241" s="109"/>
      <c r="X241" s="109"/>
      <c r="Y241" s="109"/>
      <c r="Z241" s="109"/>
      <c r="AA241" s="109"/>
      <c r="AB241" s="109"/>
      <c r="AC241" s="109"/>
      <c r="AD241" s="111"/>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83">
        <f t="shared" si="7"/>
        <v>0.69120000000000004</v>
      </c>
    </row>
    <row r="242" spans="1:52" s="113" customFormat="1" ht="34.950000000000003" customHeight="1" x14ac:dyDescent="0.45">
      <c r="A242" s="108" t="s">
        <v>5811</v>
      </c>
      <c r="B242" s="109">
        <v>2</v>
      </c>
      <c r="C242" s="108" t="s">
        <v>758</v>
      </c>
      <c r="D242" s="108"/>
      <c r="E242" s="108"/>
      <c r="F242" s="109"/>
      <c r="G242" s="108"/>
      <c r="H242" s="109"/>
      <c r="I242" s="110">
        <v>1450</v>
      </c>
      <c r="J242" s="109"/>
      <c r="K242" s="109"/>
      <c r="L242" s="108" t="s">
        <v>386</v>
      </c>
      <c r="M242" s="108" t="s">
        <v>6167</v>
      </c>
      <c r="N242" s="108" t="s">
        <v>2761</v>
      </c>
      <c r="O242" s="109">
        <v>1</v>
      </c>
      <c r="P242" s="109">
        <v>480</v>
      </c>
      <c r="Q242" s="109">
        <v>450</v>
      </c>
      <c r="R242" s="109">
        <v>480</v>
      </c>
      <c r="S242" s="109"/>
      <c r="T242" s="109" t="s">
        <v>3043</v>
      </c>
      <c r="U242" s="109"/>
      <c r="V242" s="109"/>
      <c r="W242" s="109"/>
      <c r="X242" s="109"/>
      <c r="Y242" s="109"/>
      <c r="Z242" s="109"/>
      <c r="AA242" s="109"/>
      <c r="AB242" s="109"/>
      <c r="AC242" s="109"/>
      <c r="AD242" s="111"/>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83">
        <f t="shared" si="7"/>
        <v>0.10367999999999999</v>
      </c>
    </row>
    <row r="243" spans="1:52" s="113" customFormat="1" ht="34.950000000000003" customHeight="1" x14ac:dyDescent="0.45">
      <c r="A243" s="108" t="s">
        <v>5811</v>
      </c>
      <c r="B243" s="109">
        <v>2</v>
      </c>
      <c r="C243" s="108" t="s">
        <v>758</v>
      </c>
      <c r="D243" s="108"/>
      <c r="E243" s="108"/>
      <c r="F243" s="109"/>
      <c r="G243" s="108"/>
      <c r="H243" s="109"/>
      <c r="I243" s="110">
        <v>1451</v>
      </c>
      <c r="J243" s="109"/>
      <c r="K243" s="109"/>
      <c r="L243" s="108" t="s">
        <v>2432</v>
      </c>
      <c r="M243" s="108" t="s">
        <v>6835</v>
      </c>
      <c r="N243" s="108" t="s">
        <v>759</v>
      </c>
      <c r="O243" s="109">
        <v>1</v>
      </c>
      <c r="P243" s="109">
        <v>520</v>
      </c>
      <c r="Q243" s="109">
        <v>600</v>
      </c>
      <c r="R243" s="109">
        <v>1320</v>
      </c>
      <c r="S243" s="109"/>
      <c r="T243" s="109" t="s">
        <v>3043</v>
      </c>
      <c r="U243" s="109"/>
      <c r="V243" s="109"/>
      <c r="W243" s="109"/>
      <c r="X243" s="109"/>
      <c r="Y243" s="109"/>
      <c r="Z243" s="109"/>
      <c r="AA243" s="109"/>
      <c r="AB243" s="109"/>
      <c r="AC243" s="109"/>
      <c r="AD243" s="111"/>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83">
        <f t="shared" si="7"/>
        <v>0.41183999999999998</v>
      </c>
    </row>
    <row r="244" spans="1:52" s="113" customFormat="1" ht="34.950000000000003" customHeight="1" x14ac:dyDescent="0.45">
      <c r="A244" s="108" t="s">
        <v>5811</v>
      </c>
      <c r="B244" s="109">
        <v>2</v>
      </c>
      <c r="C244" s="108" t="s">
        <v>758</v>
      </c>
      <c r="D244" s="108"/>
      <c r="E244" s="108"/>
      <c r="F244" s="109"/>
      <c r="G244" s="108"/>
      <c r="H244" s="109"/>
      <c r="I244" s="110">
        <v>1452</v>
      </c>
      <c r="J244" s="109"/>
      <c r="K244" s="109"/>
      <c r="L244" s="108" t="s">
        <v>1709</v>
      </c>
      <c r="M244" s="108"/>
      <c r="N244" s="108"/>
      <c r="O244" s="109">
        <v>1</v>
      </c>
      <c r="P244" s="109">
        <v>1200</v>
      </c>
      <c r="Q244" s="109">
        <v>600</v>
      </c>
      <c r="R244" s="109">
        <v>700</v>
      </c>
      <c r="S244" s="109"/>
      <c r="T244" s="109"/>
      <c r="U244" s="109"/>
      <c r="V244" s="109"/>
      <c r="W244" s="109"/>
      <c r="X244" s="109"/>
      <c r="Y244" s="109"/>
      <c r="Z244" s="109"/>
      <c r="AA244" s="109"/>
      <c r="AB244" s="109"/>
      <c r="AC244" s="109"/>
      <c r="AD244" s="111"/>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83">
        <f t="shared" si="7"/>
        <v>0.504</v>
      </c>
    </row>
    <row r="245" spans="1:52" s="168" customFormat="1" ht="34.950000000000003" customHeight="1" x14ac:dyDescent="0.45">
      <c r="A245" s="162" t="s">
        <v>5811</v>
      </c>
      <c r="B245" s="163">
        <v>2</v>
      </c>
      <c r="C245" s="162" t="s">
        <v>758</v>
      </c>
      <c r="D245" s="162"/>
      <c r="E245" s="162"/>
      <c r="F245" s="163"/>
      <c r="G245" s="162"/>
      <c r="H245" s="163"/>
      <c r="I245" s="165">
        <v>1453</v>
      </c>
      <c r="J245" s="163"/>
      <c r="K245" s="163"/>
      <c r="L245" s="162" t="s">
        <v>1709</v>
      </c>
      <c r="M245" s="162"/>
      <c r="N245" s="162"/>
      <c r="O245" s="163">
        <v>1</v>
      </c>
      <c r="P245" s="163">
        <v>1230</v>
      </c>
      <c r="Q245" s="163">
        <v>600</v>
      </c>
      <c r="R245" s="163">
        <v>700</v>
      </c>
      <c r="S245" s="163"/>
      <c r="T245" s="163"/>
      <c r="U245" s="163"/>
      <c r="V245" s="163"/>
      <c r="W245" s="163"/>
      <c r="X245" s="163"/>
      <c r="Y245" s="163"/>
      <c r="Z245" s="163"/>
      <c r="AA245" s="163"/>
      <c r="AB245" s="163"/>
      <c r="AC245" s="163"/>
      <c r="AD245" s="166"/>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83">
        <f t="shared" si="7"/>
        <v>0.51659999999999995</v>
      </c>
    </row>
    <row r="246" spans="1:52" s="113" customFormat="1" ht="34.950000000000003" customHeight="1" x14ac:dyDescent="0.45">
      <c r="A246" s="108" t="s">
        <v>5811</v>
      </c>
      <c r="B246" s="109">
        <v>2</v>
      </c>
      <c r="C246" s="108" t="s">
        <v>758</v>
      </c>
      <c r="D246" s="108"/>
      <c r="E246" s="108"/>
      <c r="F246" s="109"/>
      <c r="G246" s="108"/>
      <c r="H246" s="109" t="s">
        <v>7438</v>
      </c>
      <c r="I246" s="110">
        <v>1454</v>
      </c>
      <c r="J246" s="109" t="s">
        <v>2763</v>
      </c>
      <c r="K246" s="109"/>
      <c r="L246" s="108" t="s">
        <v>830</v>
      </c>
      <c r="M246" s="108" t="s">
        <v>831</v>
      </c>
      <c r="N246" s="108" t="s">
        <v>832</v>
      </c>
      <c r="O246" s="109">
        <v>1</v>
      </c>
      <c r="P246" s="109">
        <v>550</v>
      </c>
      <c r="Q246" s="109">
        <v>600</v>
      </c>
      <c r="R246" s="109">
        <v>500</v>
      </c>
      <c r="S246" s="109"/>
      <c r="T246" s="109" t="s">
        <v>3043</v>
      </c>
      <c r="U246" s="109"/>
      <c r="V246" s="109"/>
      <c r="W246" s="109"/>
      <c r="X246" s="109"/>
      <c r="Y246" s="109"/>
      <c r="Z246" s="109"/>
      <c r="AA246" s="109"/>
      <c r="AB246" s="109"/>
      <c r="AC246" s="109"/>
      <c r="AD246" s="111"/>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83">
        <f t="shared" si="7"/>
        <v>0.16500000000000001</v>
      </c>
    </row>
    <row r="247" spans="1:52" s="168" customFormat="1" ht="34.950000000000003" customHeight="1" x14ac:dyDescent="0.45">
      <c r="A247" s="162" t="s">
        <v>5811</v>
      </c>
      <c r="B247" s="163">
        <v>2</v>
      </c>
      <c r="C247" s="162" t="s">
        <v>758</v>
      </c>
      <c r="D247" s="162"/>
      <c r="E247" s="162"/>
      <c r="F247" s="163"/>
      <c r="G247" s="162"/>
      <c r="H247" s="163"/>
      <c r="I247" s="165">
        <v>1455</v>
      </c>
      <c r="J247" s="163"/>
      <c r="K247" s="163"/>
      <c r="L247" s="162" t="s">
        <v>835</v>
      </c>
      <c r="M247" s="162" t="s">
        <v>836</v>
      </c>
      <c r="N247" s="162"/>
      <c r="O247" s="163">
        <v>1</v>
      </c>
      <c r="P247" s="163">
        <v>250</v>
      </c>
      <c r="Q247" s="163">
        <v>300</v>
      </c>
      <c r="R247" s="163">
        <v>300</v>
      </c>
      <c r="S247" s="163"/>
      <c r="T247" s="163" t="s">
        <v>3043</v>
      </c>
      <c r="U247" s="163"/>
      <c r="V247" s="163"/>
      <c r="W247" s="163"/>
      <c r="X247" s="163"/>
      <c r="Y247" s="163"/>
      <c r="Z247" s="163"/>
      <c r="AA247" s="163"/>
      <c r="AB247" s="163"/>
      <c r="AC247" s="163"/>
      <c r="AD247" s="166">
        <v>39854</v>
      </c>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83">
        <f t="shared" si="7"/>
        <v>2.2499999999999999E-2</v>
      </c>
    </row>
    <row r="248" spans="1:52" s="113" customFormat="1" ht="34.950000000000003" customHeight="1" x14ac:dyDescent="0.45">
      <c r="A248" s="108" t="s">
        <v>5811</v>
      </c>
      <c r="B248" s="109">
        <v>2</v>
      </c>
      <c r="C248" s="108" t="s">
        <v>758</v>
      </c>
      <c r="D248" s="108"/>
      <c r="E248" s="108"/>
      <c r="F248" s="109"/>
      <c r="G248" s="108"/>
      <c r="H248" s="109" t="s">
        <v>7438</v>
      </c>
      <c r="I248" s="110">
        <v>1456</v>
      </c>
      <c r="J248" s="109"/>
      <c r="K248" s="109"/>
      <c r="L248" s="108" t="s">
        <v>834</v>
      </c>
      <c r="M248" s="108"/>
      <c r="N248" s="108"/>
      <c r="O248" s="109">
        <v>1</v>
      </c>
      <c r="P248" s="109">
        <v>700</v>
      </c>
      <c r="Q248" s="109">
        <v>550</v>
      </c>
      <c r="R248" s="109">
        <v>1300</v>
      </c>
      <c r="S248" s="109"/>
      <c r="T248" s="109" t="s">
        <v>3043</v>
      </c>
      <c r="U248" s="109"/>
      <c r="V248" s="109"/>
      <c r="W248" s="109"/>
      <c r="X248" s="109"/>
      <c r="Y248" s="109"/>
      <c r="Z248" s="109"/>
      <c r="AA248" s="109"/>
      <c r="AB248" s="109"/>
      <c r="AC248" s="109"/>
      <c r="AD248" s="111" t="s">
        <v>833</v>
      </c>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83">
        <f t="shared" si="7"/>
        <v>0.50049999999999994</v>
      </c>
    </row>
    <row r="249" spans="1:52" s="113" customFormat="1" ht="34.950000000000003" customHeight="1" x14ac:dyDescent="0.45">
      <c r="A249" s="108" t="s">
        <v>5811</v>
      </c>
      <c r="B249" s="109">
        <v>2</v>
      </c>
      <c r="C249" s="108" t="s">
        <v>758</v>
      </c>
      <c r="D249" s="108"/>
      <c r="E249" s="108"/>
      <c r="F249" s="109"/>
      <c r="G249" s="108"/>
      <c r="H249" s="109"/>
      <c r="I249" s="110">
        <v>1457</v>
      </c>
      <c r="J249" s="109"/>
      <c r="K249" s="109"/>
      <c r="L249" s="108" t="s">
        <v>1709</v>
      </c>
      <c r="M249" s="108"/>
      <c r="N249" s="108"/>
      <c r="O249" s="109">
        <v>1</v>
      </c>
      <c r="P249" s="109">
        <v>1200</v>
      </c>
      <c r="Q249" s="109">
        <v>600</v>
      </c>
      <c r="R249" s="109">
        <v>700</v>
      </c>
      <c r="S249" s="109"/>
      <c r="T249" s="109"/>
      <c r="U249" s="109"/>
      <c r="V249" s="109"/>
      <c r="W249" s="109"/>
      <c r="X249" s="109"/>
      <c r="Y249" s="109"/>
      <c r="Z249" s="109"/>
      <c r="AA249" s="109"/>
      <c r="AB249" s="109"/>
      <c r="AC249" s="109"/>
      <c r="AD249" s="111"/>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83">
        <f t="shared" si="7"/>
        <v>0.504</v>
      </c>
    </row>
    <row r="250" spans="1:52" s="113" customFormat="1" ht="34.950000000000003" customHeight="1" x14ac:dyDescent="0.45">
      <c r="A250" s="108" t="s">
        <v>5811</v>
      </c>
      <c r="B250" s="109">
        <v>2</v>
      </c>
      <c r="C250" s="108" t="s">
        <v>758</v>
      </c>
      <c r="D250" s="108" t="s">
        <v>1965</v>
      </c>
      <c r="E250" s="108" t="s">
        <v>33</v>
      </c>
      <c r="F250" s="109">
        <v>2</v>
      </c>
      <c r="G250" s="108" t="s">
        <v>829</v>
      </c>
      <c r="H250" s="109"/>
      <c r="I250" s="110">
        <v>1458</v>
      </c>
      <c r="J250" s="109" t="s">
        <v>0</v>
      </c>
      <c r="K250" s="109"/>
      <c r="L250" s="108" t="s">
        <v>767</v>
      </c>
      <c r="M250" s="108" t="s">
        <v>6922</v>
      </c>
      <c r="N250" s="108" t="s">
        <v>768</v>
      </c>
      <c r="O250" s="109">
        <v>1</v>
      </c>
      <c r="P250" s="109">
        <v>450</v>
      </c>
      <c r="Q250" s="109">
        <v>600</v>
      </c>
      <c r="R250" s="109">
        <v>800</v>
      </c>
      <c r="S250" s="109"/>
      <c r="T250" s="109" t="s">
        <v>3043</v>
      </c>
      <c r="U250" s="109"/>
      <c r="V250" s="109"/>
      <c r="W250" s="109"/>
      <c r="X250" s="109"/>
      <c r="Y250" s="109"/>
      <c r="Z250" s="109"/>
      <c r="AA250" s="109"/>
      <c r="AB250" s="109"/>
      <c r="AC250" s="109"/>
      <c r="AD250" s="111" t="s">
        <v>766</v>
      </c>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83">
        <f t="shared" si="7"/>
        <v>0.216</v>
      </c>
    </row>
    <row r="251" spans="1:52" s="113" customFormat="1" ht="34.950000000000003" customHeight="1" x14ac:dyDescent="0.45">
      <c r="A251" s="108" t="s">
        <v>5811</v>
      </c>
      <c r="B251" s="109">
        <v>2</v>
      </c>
      <c r="C251" s="108" t="s">
        <v>758</v>
      </c>
      <c r="D251" s="108"/>
      <c r="E251" s="108"/>
      <c r="F251" s="109"/>
      <c r="G251" s="108"/>
      <c r="H251" s="109"/>
      <c r="I251" s="110">
        <v>1459</v>
      </c>
      <c r="J251" s="109"/>
      <c r="K251" s="109"/>
      <c r="L251" s="108" t="s">
        <v>652</v>
      </c>
      <c r="M251" s="108" t="s">
        <v>6919</v>
      </c>
      <c r="N251" s="108" t="s">
        <v>776</v>
      </c>
      <c r="O251" s="109">
        <v>1</v>
      </c>
      <c r="P251" s="109">
        <v>300</v>
      </c>
      <c r="Q251" s="109">
        <v>500</v>
      </c>
      <c r="R251" s="109">
        <v>500</v>
      </c>
      <c r="S251" s="109"/>
      <c r="T251" s="109" t="s">
        <v>3043</v>
      </c>
      <c r="U251" s="109"/>
      <c r="V251" s="109"/>
      <c r="W251" s="109"/>
      <c r="X251" s="109"/>
      <c r="Y251" s="109"/>
      <c r="Z251" s="109"/>
      <c r="AA251" s="109"/>
      <c r="AB251" s="109"/>
      <c r="AC251" s="109"/>
      <c r="AD251" s="111">
        <v>37353</v>
      </c>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83">
        <f t="shared" si="7"/>
        <v>7.4999999999999997E-2</v>
      </c>
    </row>
    <row r="252" spans="1:52" s="113" customFormat="1" ht="34.950000000000003" customHeight="1" x14ac:dyDescent="0.45">
      <c r="A252" s="108" t="s">
        <v>5811</v>
      </c>
      <c r="B252" s="109">
        <v>2</v>
      </c>
      <c r="C252" s="108" t="s">
        <v>758</v>
      </c>
      <c r="D252" s="108"/>
      <c r="E252" s="108"/>
      <c r="F252" s="109"/>
      <c r="G252" s="108"/>
      <c r="H252" s="109"/>
      <c r="I252" s="110">
        <v>1460</v>
      </c>
      <c r="J252" s="109"/>
      <c r="K252" s="109"/>
      <c r="L252" s="108" t="s">
        <v>1709</v>
      </c>
      <c r="M252" s="108"/>
      <c r="N252" s="108"/>
      <c r="O252" s="109">
        <v>1</v>
      </c>
      <c r="P252" s="109">
        <v>1200</v>
      </c>
      <c r="Q252" s="109">
        <v>600</v>
      </c>
      <c r="R252" s="109">
        <v>700</v>
      </c>
      <c r="S252" s="109"/>
      <c r="T252" s="109"/>
      <c r="U252" s="109"/>
      <c r="V252" s="109"/>
      <c r="W252" s="109"/>
      <c r="X252" s="109"/>
      <c r="Y252" s="109"/>
      <c r="Z252" s="109"/>
      <c r="AA252" s="109"/>
      <c r="AB252" s="109"/>
      <c r="AC252" s="109"/>
      <c r="AD252" s="111"/>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83">
        <f t="shared" si="7"/>
        <v>0.504</v>
      </c>
    </row>
    <row r="253" spans="1:52" s="113" customFormat="1" ht="34.950000000000003" customHeight="1" x14ac:dyDescent="0.45">
      <c r="A253" s="108" t="s">
        <v>5811</v>
      </c>
      <c r="B253" s="109">
        <v>2</v>
      </c>
      <c r="C253" s="108" t="s">
        <v>758</v>
      </c>
      <c r="D253" s="108"/>
      <c r="E253" s="108"/>
      <c r="F253" s="109"/>
      <c r="G253" s="108"/>
      <c r="H253" s="109" t="s">
        <v>7438</v>
      </c>
      <c r="I253" s="110">
        <v>1461</v>
      </c>
      <c r="J253" s="109" t="s">
        <v>2763</v>
      </c>
      <c r="K253" s="109"/>
      <c r="L253" s="108" t="s">
        <v>785</v>
      </c>
      <c r="M253" s="108" t="s">
        <v>6924</v>
      </c>
      <c r="N253" s="108" t="s">
        <v>786</v>
      </c>
      <c r="O253" s="109">
        <v>1</v>
      </c>
      <c r="P253" s="109">
        <v>2450</v>
      </c>
      <c r="Q253" s="109">
        <v>1300</v>
      </c>
      <c r="R253" s="109">
        <v>1800</v>
      </c>
      <c r="S253" s="109"/>
      <c r="T253" s="109" t="s">
        <v>3043</v>
      </c>
      <c r="U253" s="109"/>
      <c r="V253" s="109"/>
      <c r="W253" s="109"/>
      <c r="X253" s="109"/>
      <c r="Y253" s="109" t="s">
        <v>3043</v>
      </c>
      <c r="Z253" s="109"/>
      <c r="AA253" s="109"/>
      <c r="AB253" s="109"/>
      <c r="AC253" s="109"/>
      <c r="AD253" s="110">
        <v>2017.6</v>
      </c>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83">
        <f t="shared" si="7"/>
        <v>5.7329999999999997</v>
      </c>
    </row>
    <row r="254" spans="1:52" s="113" customFormat="1" ht="34.950000000000003" customHeight="1" x14ac:dyDescent="0.45">
      <c r="A254" s="108" t="s">
        <v>5811</v>
      </c>
      <c r="B254" s="109">
        <v>2</v>
      </c>
      <c r="C254" s="108" t="s">
        <v>758</v>
      </c>
      <c r="D254" s="108"/>
      <c r="E254" s="108"/>
      <c r="F254" s="109"/>
      <c r="G254" s="108"/>
      <c r="H254" s="109" t="s">
        <v>7438</v>
      </c>
      <c r="I254" s="110">
        <v>1462</v>
      </c>
      <c r="J254" s="109" t="s">
        <v>2763</v>
      </c>
      <c r="K254" s="109"/>
      <c r="L254" s="108" t="s">
        <v>790</v>
      </c>
      <c r="M254" s="108" t="s">
        <v>6925</v>
      </c>
      <c r="N254" s="108" t="s">
        <v>791</v>
      </c>
      <c r="O254" s="109">
        <v>2</v>
      </c>
      <c r="P254" s="109">
        <v>980</v>
      </c>
      <c r="Q254" s="109">
        <v>800</v>
      </c>
      <c r="R254" s="109">
        <v>1300</v>
      </c>
      <c r="S254" s="109"/>
      <c r="T254" s="109" t="s">
        <v>3043</v>
      </c>
      <c r="U254" s="109"/>
      <c r="V254" s="109"/>
      <c r="W254" s="109"/>
      <c r="X254" s="109"/>
      <c r="Y254" s="109"/>
      <c r="Z254" s="109"/>
      <c r="AA254" s="109"/>
      <c r="AB254" s="109"/>
      <c r="AC254" s="109"/>
      <c r="AD254" s="111" t="s">
        <v>789</v>
      </c>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83">
        <f t="shared" si="7"/>
        <v>2.0384000000000002</v>
      </c>
    </row>
    <row r="255" spans="1:52" s="168" customFormat="1" ht="34.950000000000003" customHeight="1" x14ac:dyDescent="0.45">
      <c r="A255" s="162" t="s">
        <v>5811</v>
      </c>
      <c r="B255" s="163">
        <v>2</v>
      </c>
      <c r="C255" s="162" t="s">
        <v>758</v>
      </c>
      <c r="D255" s="162"/>
      <c r="E255" s="162"/>
      <c r="F255" s="163"/>
      <c r="G255" s="162"/>
      <c r="H255" s="163"/>
      <c r="I255" s="165">
        <v>1463</v>
      </c>
      <c r="J255" s="163" t="s">
        <v>2763</v>
      </c>
      <c r="K255" s="163"/>
      <c r="L255" s="162" t="s">
        <v>790</v>
      </c>
      <c r="M255" s="162" t="s">
        <v>6925</v>
      </c>
      <c r="N255" s="162" t="s">
        <v>792</v>
      </c>
      <c r="O255" s="163">
        <v>1</v>
      </c>
      <c r="P255" s="163">
        <v>1100</v>
      </c>
      <c r="Q255" s="163">
        <v>800</v>
      </c>
      <c r="R255" s="163">
        <v>1300</v>
      </c>
      <c r="S255" s="163"/>
      <c r="T255" s="163" t="s">
        <v>3043</v>
      </c>
      <c r="U255" s="163"/>
      <c r="V255" s="163"/>
      <c r="W255" s="163"/>
      <c r="X255" s="163"/>
      <c r="Y255" s="163"/>
      <c r="Z255" s="163"/>
      <c r="AA255" s="163"/>
      <c r="AB255" s="163"/>
      <c r="AC255" s="163"/>
      <c r="AD255" s="165">
        <v>2009.1</v>
      </c>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83">
        <f t="shared" si="7"/>
        <v>1.1439999999999999</v>
      </c>
    </row>
    <row r="256" spans="1:52" s="113" customFormat="1" ht="34.950000000000003" customHeight="1" x14ac:dyDescent="0.45">
      <c r="A256" s="108" t="s">
        <v>5811</v>
      </c>
      <c r="B256" s="109">
        <v>2</v>
      </c>
      <c r="C256" s="108" t="s">
        <v>758</v>
      </c>
      <c r="D256" s="108" t="s">
        <v>1965</v>
      </c>
      <c r="E256" s="108" t="s">
        <v>33</v>
      </c>
      <c r="F256" s="109">
        <v>2</v>
      </c>
      <c r="G256" s="108" t="s">
        <v>784</v>
      </c>
      <c r="H256" s="109"/>
      <c r="I256" s="110">
        <v>1464</v>
      </c>
      <c r="J256" s="109" t="s">
        <v>0</v>
      </c>
      <c r="K256" s="109"/>
      <c r="L256" s="108" t="s">
        <v>762</v>
      </c>
      <c r="M256" s="108" t="s">
        <v>763</v>
      </c>
      <c r="N256" s="108" t="s">
        <v>7450</v>
      </c>
      <c r="O256" s="109">
        <v>1</v>
      </c>
      <c r="P256" s="109">
        <v>500</v>
      </c>
      <c r="Q256" s="109">
        <v>800</v>
      </c>
      <c r="R256" s="109">
        <v>900</v>
      </c>
      <c r="S256" s="109"/>
      <c r="T256" s="109" t="s">
        <v>5398</v>
      </c>
      <c r="U256" s="109"/>
      <c r="V256" s="109"/>
      <c r="W256" s="109"/>
      <c r="X256" s="109"/>
      <c r="Y256" s="109"/>
      <c r="Z256" s="109"/>
      <c r="AA256" s="109"/>
      <c r="AB256" s="109"/>
      <c r="AC256" s="109"/>
      <c r="AD256" s="111"/>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83">
        <f t="shared" si="7"/>
        <v>0.36</v>
      </c>
    </row>
    <row r="257" spans="1:52" s="113" customFormat="1" ht="34.950000000000003" customHeight="1" x14ac:dyDescent="0.45">
      <c r="A257" s="108" t="s">
        <v>5811</v>
      </c>
      <c r="B257" s="109">
        <v>2</v>
      </c>
      <c r="C257" s="108" t="s">
        <v>758</v>
      </c>
      <c r="D257" s="108" t="s">
        <v>1965</v>
      </c>
      <c r="E257" s="108" t="s">
        <v>33</v>
      </c>
      <c r="F257" s="109">
        <v>2</v>
      </c>
      <c r="G257" s="108" t="s">
        <v>784</v>
      </c>
      <c r="H257" s="109"/>
      <c r="I257" s="110">
        <v>1465</v>
      </c>
      <c r="J257" s="109" t="s">
        <v>0</v>
      </c>
      <c r="K257" s="109"/>
      <c r="L257" s="108" t="s">
        <v>762</v>
      </c>
      <c r="M257" s="108" t="s">
        <v>763</v>
      </c>
      <c r="N257" s="108" t="s">
        <v>7450</v>
      </c>
      <c r="O257" s="109">
        <v>1</v>
      </c>
      <c r="P257" s="109">
        <v>500</v>
      </c>
      <c r="Q257" s="109">
        <v>800</v>
      </c>
      <c r="R257" s="109">
        <v>900</v>
      </c>
      <c r="S257" s="109"/>
      <c r="T257" s="109" t="s">
        <v>5398</v>
      </c>
      <c r="U257" s="109"/>
      <c r="V257" s="109"/>
      <c r="W257" s="109"/>
      <c r="X257" s="109"/>
      <c r="Y257" s="109"/>
      <c r="Z257" s="109"/>
      <c r="AA257" s="109"/>
      <c r="AB257" s="109"/>
      <c r="AC257" s="109"/>
      <c r="AD257" s="111"/>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83">
        <f t="shared" si="7"/>
        <v>0.36</v>
      </c>
    </row>
    <row r="258" spans="1:52" s="113" customFormat="1" ht="34.950000000000003" customHeight="1" x14ac:dyDescent="0.45">
      <c r="A258" s="108" t="s">
        <v>5811</v>
      </c>
      <c r="B258" s="109">
        <v>2</v>
      </c>
      <c r="C258" s="108" t="s">
        <v>758</v>
      </c>
      <c r="D258" s="108"/>
      <c r="E258" s="108"/>
      <c r="F258" s="109"/>
      <c r="G258" s="108"/>
      <c r="H258" s="109"/>
      <c r="I258" s="110">
        <v>1466</v>
      </c>
      <c r="J258" s="109"/>
      <c r="K258" s="109"/>
      <c r="L258" s="108" t="s">
        <v>1709</v>
      </c>
      <c r="M258" s="108"/>
      <c r="N258" s="108"/>
      <c r="O258" s="109">
        <v>1</v>
      </c>
      <c r="P258" s="109">
        <v>1200</v>
      </c>
      <c r="Q258" s="109">
        <v>600</v>
      </c>
      <c r="R258" s="109">
        <v>700</v>
      </c>
      <c r="S258" s="109"/>
      <c r="T258" s="109"/>
      <c r="U258" s="109"/>
      <c r="V258" s="109"/>
      <c r="W258" s="109"/>
      <c r="X258" s="109"/>
      <c r="Y258" s="109"/>
      <c r="Z258" s="109"/>
      <c r="AA258" s="109"/>
      <c r="AB258" s="109"/>
      <c r="AC258" s="109"/>
      <c r="AD258" s="111"/>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83">
        <f t="shared" si="7"/>
        <v>0.504</v>
      </c>
    </row>
    <row r="259" spans="1:52" s="113" customFormat="1" ht="34.950000000000003" customHeight="1" x14ac:dyDescent="0.45">
      <c r="A259" s="108" t="s">
        <v>5811</v>
      </c>
      <c r="B259" s="109">
        <v>2</v>
      </c>
      <c r="C259" s="108" t="s">
        <v>758</v>
      </c>
      <c r="D259" s="108"/>
      <c r="E259" s="108"/>
      <c r="F259" s="109"/>
      <c r="G259" s="108"/>
      <c r="H259" s="109"/>
      <c r="I259" s="110">
        <v>1467</v>
      </c>
      <c r="J259" s="109"/>
      <c r="K259" s="109"/>
      <c r="L259" s="108" t="s">
        <v>1709</v>
      </c>
      <c r="M259" s="108"/>
      <c r="N259" s="108"/>
      <c r="O259" s="109">
        <v>1</v>
      </c>
      <c r="P259" s="109">
        <v>1200</v>
      </c>
      <c r="Q259" s="109">
        <v>600</v>
      </c>
      <c r="R259" s="109">
        <v>700</v>
      </c>
      <c r="S259" s="109"/>
      <c r="T259" s="109"/>
      <c r="U259" s="109"/>
      <c r="V259" s="109"/>
      <c r="W259" s="109"/>
      <c r="X259" s="109"/>
      <c r="Y259" s="109"/>
      <c r="Z259" s="109"/>
      <c r="AA259" s="109"/>
      <c r="AB259" s="109"/>
      <c r="AC259" s="109"/>
      <c r="AD259" s="111"/>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83">
        <f t="shared" si="7"/>
        <v>0.504</v>
      </c>
    </row>
    <row r="260" spans="1:52" s="168" customFormat="1" ht="34.950000000000003" customHeight="1" x14ac:dyDescent="0.45">
      <c r="A260" s="162" t="s">
        <v>5811</v>
      </c>
      <c r="B260" s="163">
        <v>2</v>
      </c>
      <c r="C260" s="162" t="s">
        <v>758</v>
      </c>
      <c r="D260" s="162"/>
      <c r="E260" s="162"/>
      <c r="F260" s="163"/>
      <c r="G260" s="162"/>
      <c r="H260" s="163"/>
      <c r="I260" s="169">
        <v>1468</v>
      </c>
      <c r="J260" s="163"/>
      <c r="K260" s="163"/>
      <c r="L260" s="162" t="s">
        <v>830</v>
      </c>
      <c r="M260" s="162" t="s">
        <v>6926</v>
      </c>
      <c r="N260" s="162" t="s">
        <v>2714</v>
      </c>
      <c r="O260" s="163">
        <v>1</v>
      </c>
      <c r="P260" s="163">
        <v>630</v>
      </c>
      <c r="Q260" s="163">
        <v>380</v>
      </c>
      <c r="R260" s="163">
        <v>180</v>
      </c>
      <c r="S260" s="163"/>
      <c r="T260" s="163" t="s">
        <v>3043</v>
      </c>
      <c r="U260" s="163"/>
      <c r="V260" s="163"/>
      <c r="W260" s="163"/>
      <c r="X260" s="163"/>
      <c r="Y260" s="163"/>
      <c r="Z260" s="163"/>
      <c r="AA260" s="163"/>
      <c r="AB260" s="163"/>
      <c r="AC260" s="163"/>
      <c r="AD260" s="166">
        <v>39315</v>
      </c>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83">
        <f t="shared" si="7"/>
        <v>4.3091999999999998E-2</v>
      </c>
    </row>
    <row r="261" spans="1:52" s="113" customFormat="1" ht="34.950000000000003" customHeight="1" x14ac:dyDescent="0.45">
      <c r="A261" s="108" t="s">
        <v>5811</v>
      </c>
      <c r="B261" s="109">
        <v>2</v>
      </c>
      <c r="C261" s="108" t="s">
        <v>758</v>
      </c>
      <c r="D261" s="108"/>
      <c r="E261" s="108"/>
      <c r="F261" s="109"/>
      <c r="G261" s="108"/>
      <c r="H261" s="109"/>
      <c r="I261" s="115">
        <v>1469</v>
      </c>
      <c r="J261" s="109"/>
      <c r="K261" s="109"/>
      <c r="L261" s="108" t="s">
        <v>1709</v>
      </c>
      <c r="M261" s="108"/>
      <c r="N261" s="108"/>
      <c r="O261" s="109">
        <v>1</v>
      </c>
      <c r="P261" s="109">
        <v>1200</v>
      </c>
      <c r="Q261" s="109">
        <v>600</v>
      </c>
      <c r="R261" s="109">
        <v>700</v>
      </c>
      <c r="S261" s="109"/>
      <c r="T261" s="109"/>
      <c r="U261" s="109"/>
      <c r="V261" s="109"/>
      <c r="W261" s="109"/>
      <c r="X261" s="109"/>
      <c r="Y261" s="109"/>
      <c r="Z261" s="109"/>
      <c r="AA261" s="109"/>
      <c r="AB261" s="109"/>
      <c r="AC261" s="109"/>
      <c r="AD261" s="111"/>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83">
        <f t="shared" si="7"/>
        <v>0.504</v>
      </c>
    </row>
    <row r="262" spans="1:52" s="113" customFormat="1" ht="34.950000000000003" customHeight="1" x14ac:dyDescent="0.45">
      <c r="A262" s="108" t="s">
        <v>5811</v>
      </c>
      <c r="B262" s="109">
        <v>2</v>
      </c>
      <c r="C262" s="108" t="s">
        <v>758</v>
      </c>
      <c r="D262" s="108"/>
      <c r="E262" s="108"/>
      <c r="F262" s="109"/>
      <c r="G262" s="108"/>
      <c r="H262" s="109"/>
      <c r="I262" s="115">
        <v>1470</v>
      </c>
      <c r="J262" s="109"/>
      <c r="K262" s="109"/>
      <c r="L262" s="108" t="s">
        <v>1709</v>
      </c>
      <c r="M262" s="108"/>
      <c r="N262" s="108"/>
      <c r="O262" s="109">
        <v>1</v>
      </c>
      <c r="P262" s="109">
        <v>1200</v>
      </c>
      <c r="Q262" s="109">
        <v>600</v>
      </c>
      <c r="R262" s="109">
        <v>700</v>
      </c>
      <c r="S262" s="109"/>
      <c r="T262" s="109"/>
      <c r="U262" s="109"/>
      <c r="V262" s="109"/>
      <c r="W262" s="109"/>
      <c r="X262" s="109"/>
      <c r="Y262" s="109"/>
      <c r="Z262" s="109"/>
      <c r="AA262" s="109"/>
      <c r="AB262" s="109"/>
      <c r="AC262" s="109"/>
      <c r="AD262" s="111"/>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83">
        <f t="shared" si="7"/>
        <v>0.504</v>
      </c>
    </row>
    <row r="263" spans="1:52" s="113" customFormat="1" ht="34.950000000000003" customHeight="1" x14ac:dyDescent="0.45">
      <c r="A263" s="108" t="s">
        <v>5811</v>
      </c>
      <c r="B263" s="109">
        <v>2</v>
      </c>
      <c r="C263" s="108" t="s">
        <v>758</v>
      </c>
      <c r="D263" s="108"/>
      <c r="E263" s="108"/>
      <c r="F263" s="109"/>
      <c r="G263" s="108"/>
      <c r="H263" s="109"/>
      <c r="I263" s="115">
        <v>1471</v>
      </c>
      <c r="J263" s="109"/>
      <c r="K263" s="109"/>
      <c r="L263" s="108" t="s">
        <v>1709</v>
      </c>
      <c r="M263" s="108"/>
      <c r="N263" s="108"/>
      <c r="O263" s="109">
        <v>1</v>
      </c>
      <c r="P263" s="109">
        <v>1200</v>
      </c>
      <c r="Q263" s="109">
        <v>600</v>
      </c>
      <c r="R263" s="109">
        <v>700</v>
      </c>
      <c r="S263" s="109"/>
      <c r="T263" s="109"/>
      <c r="U263" s="109"/>
      <c r="V263" s="109"/>
      <c r="W263" s="109"/>
      <c r="X263" s="109"/>
      <c r="Y263" s="109"/>
      <c r="Z263" s="109"/>
      <c r="AA263" s="109"/>
      <c r="AB263" s="109"/>
      <c r="AC263" s="109"/>
      <c r="AD263" s="111"/>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83">
        <f t="shared" si="7"/>
        <v>0.504</v>
      </c>
    </row>
    <row r="264" spans="1:52" s="113" customFormat="1" ht="34.950000000000003" customHeight="1" x14ac:dyDescent="0.45">
      <c r="A264" s="108" t="s">
        <v>5811</v>
      </c>
      <c r="B264" s="109">
        <v>2</v>
      </c>
      <c r="C264" s="108" t="s">
        <v>758</v>
      </c>
      <c r="D264" s="108" t="s">
        <v>1965</v>
      </c>
      <c r="E264" s="108" t="s">
        <v>33</v>
      </c>
      <c r="F264" s="109">
        <v>2</v>
      </c>
      <c r="G264" s="108" t="s">
        <v>2439</v>
      </c>
      <c r="H264" s="109"/>
      <c r="I264" s="110">
        <v>1472</v>
      </c>
      <c r="J264" s="109" t="s">
        <v>0</v>
      </c>
      <c r="K264" s="109"/>
      <c r="L264" s="108" t="s">
        <v>762</v>
      </c>
      <c r="M264" s="108" t="s">
        <v>6922</v>
      </c>
      <c r="N264" s="108" t="s">
        <v>769</v>
      </c>
      <c r="O264" s="109">
        <v>1</v>
      </c>
      <c r="P264" s="109">
        <v>300</v>
      </c>
      <c r="Q264" s="109">
        <v>400</v>
      </c>
      <c r="R264" s="109">
        <v>300</v>
      </c>
      <c r="S264" s="109"/>
      <c r="T264" s="109" t="s">
        <v>3043</v>
      </c>
      <c r="U264" s="109"/>
      <c r="V264" s="109"/>
      <c r="W264" s="109"/>
      <c r="X264" s="109"/>
      <c r="Y264" s="109"/>
      <c r="Z264" s="109"/>
      <c r="AA264" s="109"/>
      <c r="AB264" s="109"/>
      <c r="AC264" s="109"/>
      <c r="AD264" s="111"/>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83">
        <f t="shared" ref="AZ264:AZ330" si="8">P264*Q264*R264/1000000000*O264</f>
        <v>3.5999999999999997E-2</v>
      </c>
    </row>
    <row r="265" spans="1:52" s="168" customFormat="1" ht="34.950000000000003" customHeight="1" x14ac:dyDescent="0.45">
      <c r="A265" s="162" t="s">
        <v>5811</v>
      </c>
      <c r="B265" s="163">
        <v>2</v>
      </c>
      <c r="C265" s="162" t="s">
        <v>758</v>
      </c>
      <c r="D265" s="162"/>
      <c r="E265" s="162"/>
      <c r="F265" s="163"/>
      <c r="G265" s="162"/>
      <c r="H265" s="163"/>
      <c r="I265" s="165">
        <v>1473</v>
      </c>
      <c r="J265" s="163" t="s">
        <v>2763</v>
      </c>
      <c r="K265" s="163"/>
      <c r="L265" s="162" t="s">
        <v>762</v>
      </c>
      <c r="M265" s="162" t="s">
        <v>770</v>
      </c>
      <c r="N265" s="162" t="s">
        <v>771</v>
      </c>
      <c r="O265" s="163">
        <v>1</v>
      </c>
      <c r="P265" s="163">
        <v>450</v>
      </c>
      <c r="Q265" s="163">
        <v>600</v>
      </c>
      <c r="R265" s="163">
        <v>300</v>
      </c>
      <c r="S265" s="163"/>
      <c r="T265" s="163" t="s">
        <v>3043</v>
      </c>
      <c r="U265" s="163"/>
      <c r="V265" s="163"/>
      <c r="W265" s="163"/>
      <c r="X265" s="163"/>
      <c r="Y265" s="163"/>
      <c r="Z265" s="163"/>
      <c r="AA265" s="163"/>
      <c r="AB265" s="163"/>
      <c r="AC265" s="163"/>
      <c r="AD265" s="166"/>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83">
        <f t="shared" si="8"/>
        <v>8.1000000000000003E-2</v>
      </c>
    </row>
    <row r="266" spans="1:52" s="113" customFormat="1" ht="34.950000000000003" customHeight="1" x14ac:dyDescent="0.45">
      <c r="A266" s="108" t="s">
        <v>5811</v>
      </c>
      <c r="B266" s="109">
        <v>2</v>
      </c>
      <c r="C266" s="108" t="s">
        <v>758</v>
      </c>
      <c r="D266" s="108"/>
      <c r="E266" s="108"/>
      <c r="F266" s="109"/>
      <c r="G266" s="108"/>
      <c r="H266" s="109"/>
      <c r="I266" s="110">
        <v>1474</v>
      </c>
      <c r="J266" s="109"/>
      <c r="K266" s="109"/>
      <c r="L266" s="108" t="s">
        <v>1709</v>
      </c>
      <c r="M266" s="108"/>
      <c r="N266" s="108"/>
      <c r="O266" s="109">
        <v>1</v>
      </c>
      <c r="P266" s="109">
        <v>1200</v>
      </c>
      <c r="Q266" s="109">
        <v>600</v>
      </c>
      <c r="R266" s="109">
        <v>700</v>
      </c>
      <c r="S266" s="109"/>
      <c r="T266" s="109"/>
      <c r="U266" s="109"/>
      <c r="V266" s="109"/>
      <c r="W266" s="109"/>
      <c r="X266" s="109"/>
      <c r="Y266" s="109"/>
      <c r="Z266" s="109"/>
      <c r="AA266" s="109"/>
      <c r="AB266" s="109"/>
      <c r="AC266" s="109"/>
      <c r="AD266" s="111"/>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83">
        <f t="shared" si="8"/>
        <v>0.504</v>
      </c>
    </row>
    <row r="267" spans="1:52" s="113" customFormat="1" ht="34.950000000000003" customHeight="1" x14ac:dyDescent="0.45">
      <c r="A267" s="108" t="s">
        <v>5811</v>
      </c>
      <c r="B267" s="109">
        <v>2</v>
      </c>
      <c r="C267" s="108" t="s">
        <v>758</v>
      </c>
      <c r="D267" s="108"/>
      <c r="E267" s="108"/>
      <c r="F267" s="109"/>
      <c r="G267" s="108"/>
      <c r="H267" s="109"/>
      <c r="I267" s="110">
        <v>1475</v>
      </c>
      <c r="J267" s="109"/>
      <c r="K267" s="109"/>
      <c r="L267" s="108" t="s">
        <v>1709</v>
      </c>
      <c r="M267" s="108"/>
      <c r="N267" s="108"/>
      <c r="O267" s="109">
        <v>1</v>
      </c>
      <c r="P267" s="109">
        <v>1200</v>
      </c>
      <c r="Q267" s="109">
        <v>600</v>
      </c>
      <c r="R267" s="109">
        <v>700</v>
      </c>
      <c r="S267" s="109"/>
      <c r="T267" s="109"/>
      <c r="U267" s="109"/>
      <c r="V267" s="109"/>
      <c r="W267" s="109"/>
      <c r="X267" s="109"/>
      <c r="Y267" s="109"/>
      <c r="Z267" s="109"/>
      <c r="AA267" s="109"/>
      <c r="AB267" s="109"/>
      <c r="AC267" s="109"/>
      <c r="AD267" s="111"/>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83">
        <f t="shared" si="8"/>
        <v>0.504</v>
      </c>
    </row>
    <row r="268" spans="1:52" s="113" customFormat="1" ht="34.950000000000003" customHeight="1" x14ac:dyDescent="0.45">
      <c r="A268" s="108" t="s">
        <v>5811</v>
      </c>
      <c r="B268" s="109">
        <v>2</v>
      </c>
      <c r="C268" s="108" t="s">
        <v>758</v>
      </c>
      <c r="D268" s="108"/>
      <c r="E268" s="108"/>
      <c r="F268" s="109"/>
      <c r="G268" s="108"/>
      <c r="H268" s="109"/>
      <c r="I268" s="110">
        <v>1476</v>
      </c>
      <c r="J268" s="109"/>
      <c r="K268" s="109"/>
      <c r="L268" s="108" t="s">
        <v>1709</v>
      </c>
      <c r="M268" s="108"/>
      <c r="N268" s="108"/>
      <c r="O268" s="109">
        <v>1</v>
      </c>
      <c r="P268" s="109">
        <v>1200</v>
      </c>
      <c r="Q268" s="109">
        <v>600</v>
      </c>
      <c r="R268" s="109">
        <v>700</v>
      </c>
      <c r="S268" s="109"/>
      <c r="T268" s="109"/>
      <c r="U268" s="109"/>
      <c r="V268" s="109"/>
      <c r="W268" s="109"/>
      <c r="X268" s="109"/>
      <c r="Y268" s="109"/>
      <c r="Z268" s="109"/>
      <c r="AA268" s="109"/>
      <c r="AB268" s="109"/>
      <c r="AC268" s="109"/>
      <c r="AD268" s="111"/>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83">
        <f t="shared" si="8"/>
        <v>0.504</v>
      </c>
    </row>
    <row r="269" spans="1:52" s="113" customFormat="1" ht="34.950000000000003" customHeight="1" x14ac:dyDescent="0.45">
      <c r="A269" s="108" t="s">
        <v>5811</v>
      </c>
      <c r="B269" s="109">
        <v>2</v>
      </c>
      <c r="C269" s="108" t="s">
        <v>758</v>
      </c>
      <c r="D269" s="108"/>
      <c r="E269" s="108"/>
      <c r="F269" s="109"/>
      <c r="G269" s="108"/>
      <c r="H269" s="109"/>
      <c r="I269" s="110">
        <v>1477</v>
      </c>
      <c r="J269" s="109"/>
      <c r="K269" s="109"/>
      <c r="L269" s="108" t="s">
        <v>1709</v>
      </c>
      <c r="M269" s="108"/>
      <c r="N269" s="108"/>
      <c r="O269" s="109">
        <v>1</v>
      </c>
      <c r="P269" s="109">
        <v>1200</v>
      </c>
      <c r="Q269" s="109">
        <v>600</v>
      </c>
      <c r="R269" s="109">
        <v>700</v>
      </c>
      <c r="S269" s="109"/>
      <c r="T269" s="109"/>
      <c r="U269" s="109"/>
      <c r="V269" s="109"/>
      <c r="W269" s="109"/>
      <c r="X269" s="109"/>
      <c r="Y269" s="109"/>
      <c r="Z269" s="109"/>
      <c r="AA269" s="109"/>
      <c r="AB269" s="109"/>
      <c r="AC269" s="109"/>
      <c r="AD269" s="111"/>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83">
        <f t="shared" si="8"/>
        <v>0.504</v>
      </c>
    </row>
    <row r="270" spans="1:52" s="113" customFormat="1" ht="34.950000000000003" customHeight="1" x14ac:dyDescent="0.45">
      <c r="A270" s="108" t="s">
        <v>5811</v>
      </c>
      <c r="B270" s="109">
        <v>2</v>
      </c>
      <c r="C270" s="108" t="s">
        <v>758</v>
      </c>
      <c r="D270" s="108"/>
      <c r="E270" s="108"/>
      <c r="F270" s="109"/>
      <c r="G270" s="108"/>
      <c r="H270" s="109"/>
      <c r="I270" s="110">
        <v>1478</v>
      </c>
      <c r="J270" s="109" t="s">
        <v>2763</v>
      </c>
      <c r="K270" s="109"/>
      <c r="L270" s="108" t="s">
        <v>6896</v>
      </c>
      <c r="M270" s="108" t="s">
        <v>6897</v>
      </c>
      <c r="N270" s="108" t="s">
        <v>806</v>
      </c>
      <c r="O270" s="109">
        <v>1</v>
      </c>
      <c r="P270" s="109">
        <v>350</v>
      </c>
      <c r="Q270" s="109">
        <v>450</v>
      </c>
      <c r="R270" s="109">
        <v>700</v>
      </c>
      <c r="S270" s="109"/>
      <c r="T270" s="109" t="s">
        <v>3043</v>
      </c>
      <c r="U270" s="109"/>
      <c r="V270" s="109"/>
      <c r="W270" s="109"/>
      <c r="X270" s="109"/>
      <c r="Y270" s="109"/>
      <c r="Z270" s="109"/>
      <c r="AA270" s="109"/>
      <c r="AB270" s="109"/>
      <c r="AC270" s="109"/>
      <c r="AD270" s="110">
        <v>2016.6</v>
      </c>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83">
        <f t="shared" si="8"/>
        <v>0.11025</v>
      </c>
    </row>
    <row r="271" spans="1:52" s="168" customFormat="1" ht="34.950000000000003" customHeight="1" x14ac:dyDescent="0.45">
      <c r="A271" s="162" t="s">
        <v>5811</v>
      </c>
      <c r="B271" s="163">
        <v>2</v>
      </c>
      <c r="C271" s="162" t="s">
        <v>758</v>
      </c>
      <c r="D271" s="162"/>
      <c r="E271" s="162"/>
      <c r="F271" s="163"/>
      <c r="G271" s="162"/>
      <c r="H271" s="163"/>
      <c r="I271" s="165">
        <v>1479</v>
      </c>
      <c r="J271" s="163"/>
      <c r="K271" s="163"/>
      <c r="L271" s="162" t="s">
        <v>793</v>
      </c>
      <c r="M271" s="162" t="s">
        <v>794</v>
      </c>
      <c r="N271" s="162" t="s">
        <v>795</v>
      </c>
      <c r="O271" s="163">
        <v>1</v>
      </c>
      <c r="P271" s="163">
        <v>400</v>
      </c>
      <c r="Q271" s="163">
        <v>350</v>
      </c>
      <c r="R271" s="163">
        <v>200</v>
      </c>
      <c r="S271" s="163"/>
      <c r="T271" s="163" t="s">
        <v>3043</v>
      </c>
      <c r="U271" s="163"/>
      <c r="V271" s="163"/>
      <c r="W271" s="163"/>
      <c r="X271" s="163"/>
      <c r="Y271" s="163"/>
      <c r="Z271" s="163"/>
      <c r="AA271" s="163"/>
      <c r="AB271" s="163"/>
      <c r="AC271" s="163"/>
      <c r="AD271" s="166">
        <v>39079</v>
      </c>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83">
        <f t="shared" si="8"/>
        <v>2.8000000000000001E-2</v>
      </c>
    </row>
    <row r="272" spans="1:52" s="113" customFormat="1" ht="34.950000000000003" customHeight="1" x14ac:dyDescent="0.45">
      <c r="A272" s="108" t="s">
        <v>5811</v>
      </c>
      <c r="B272" s="109">
        <v>2</v>
      </c>
      <c r="C272" s="108" t="s">
        <v>758</v>
      </c>
      <c r="D272" s="108"/>
      <c r="E272" s="108"/>
      <c r="F272" s="109"/>
      <c r="G272" s="108"/>
      <c r="H272" s="109" t="s">
        <v>7439</v>
      </c>
      <c r="I272" s="110">
        <v>1480</v>
      </c>
      <c r="J272" s="109"/>
      <c r="K272" s="109"/>
      <c r="L272" s="108" t="s">
        <v>785</v>
      </c>
      <c r="M272" s="108" t="s">
        <v>6924</v>
      </c>
      <c r="N272" s="108" t="s">
        <v>787</v>
      </c>
      <c r="O272" s="109">
        <v>1</v>
      </c>
      <c r="P272" s="109">
        <v>500</v>
      </c>
      <c r="Q272" s="109">
        <v>500</v>
      </c>
      <c r="R272" s="109">
        <v>500</v>
      </c>
      <c r="S272" s="109"/>
      <c r="T272" s="109" t="s">
        <v>3043</v>
      </c>
      <c r="U272" s="109"/>
      <c r="V272" s="109"/>
      <c r="W272" s="109"/>
      <c r="X272" s="109"/>
      <c r="Y272" s="109" t="s">
        <v>3043</v>
      </c>
      <c r="Z272" s="109"/>
      <c r="AA272" s="109"/>
      <c r="AB272" s="109"/>
      <c r="AC272" s="109"/>
      <c r="AD272" s="111"/>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83">
        <f t="shared" si="8"/>
        <v>0.125</v>
      </c>
    </row>
    <row r="273" spans="1:52" s="113" customFormat="1" ht="34.950000000000003" customHeight="1" x14ac:dyDescent="0.45">
      <c r="A273" s="108" t="s">
        <v>5811</v>
      </c>
      <c r="B273" s="109">
        <v>2</v>
      </c>
      <c r="C273" s="108" t="s">
        <v>758</v>
      </c>
      <c r="D273" s="108"/>
      <c r="E273" s="108"/>
      <c r="F273" s="109"/>
      <c r="G273" s="108"/>
      <c r="H273" s="109"/>
      <c r="I273" s="110">
        <v>1481</v>
      </c>
      <c r="J273" s="109" t="s">
        <v>2763</v>
      </c>
      <c r="K273" s="109"/>
      <c r="L273" s="108" t="s">
        <v>785</v>
      </c>
      <c r="M273" s="108" t="s">
        <v>6924</v>
      </c>
      <c r="N273" s="108" t="s">
        <v>788</v>
      </c>
      <c r="O273" s="109">
        <v>1</v>
      </c>
      <c r="P273" s="109">
        <v>1150</v>
      </c>
      <c r="Q273" s="109">
        <v>900</v>
      </c>
      <c r="R273" s="109">
        <v>1800</v>
      </c>
      <c r="S273" s="109"/>
      <c r="T273" s="109" t="s">
        <v>3043</v>
      </c>
      <c r="U273" s="109"/>
      <c r="V273" s="109"/>
      <c r="W273" s="109"/>
      <c r="X273" s="109"/>
      <c r="Y273" s="109" t="s">
        <v>3043</v>
      </c>
      <c r="Z273" s="109"/>
      <c r="AA273" s="109"/>
      <c r="AB273" s="109"/>
      <c r="AC273" s="109"/>
      <c r="AD273" s="110">
        <v>2017.6</v>
      </c>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83">
        <f t="shared" si="8"/>
        <v>1.863</v>
      </c>
    </row>
    <row r="274" spans="1:52" s="113" customFormat="1" ht="34.950000000000003" customHeight="1" x14ac:dyDescent="0.45">
      <c r="A274" s="108" t="s">
        <v>5811</v>
      </c>
      <c r="B274" s="109">
        <v>2</v>
      </c>
      <c r="C274" s="108" t="s">
        <v>758</v>
      </c>
      <c r="D274" s="108"/>
      <c r="E274" s="108"/>
      <c r="F274" s="109"/>
      <c r="G274" s="108"/>
      <c r="H274" s="109"/>
      <c r="I274" s="110">
        <v>1482</v>
      </c>
      <c r="J274" s="109"/>
      <c r="K274" s="109"/>
      <c r="L274" s="108" t="s">
        <v>5399</v>
      </c>
      <c r="M274" s="108"/>
      <c r="N274" s="108"/>
      <c r="O274" s="109">
        <v>1</v>
      </c>
      <c r="P274" s="109">
        <v>1200</v>
      </c>
      <c r="Q274" s="109">
        <v>600</v>
      </c>
      <c r="R274" s="109">
        <v>700</v>
      </c>
      <c r="S274" s="109"/>
      <c r="T274" s="109"/>
      <c r="U274" s="109"/>
      <c r="V274" s="109"/>
      <c r="W274" s="109"/>
      <c r="X274" s="109"/>
      <c r="Y274" s="109"/>
      <c r="Z274" s="109"/>
      <c r="AA274" s="109"/>
      <c r="AB274" s="109"/>
      <c r="AC274" s="109"/>
      <c r="AD274" s="110"/>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83">
        <f t="shared" si="8"/>
        <v>0.504</v>
      </c>
    </row>
    <row r="275" spans="1:52" s="113" customFormat="1" ht="34.950000000000003" customHeight="1" x14ac:dyDescent="0.45">
      <c r="A275" s="108" t="s">
        <v>5811</v>
      </c>
      <c r="B275" s="109">
        <v>2</v>
      </c>
      <c r="C275" s="108" t="s">
        <v>758</v>
      </c>
      <c r="D275" s="108"/>
      <c r="E275" s="108"/>
      <c r="F275" s="109"/>
      <c r="G275" s="108"/>
      <c r="H275" s="109"/>
      <c r="I275" s="110">
        <v>1483</v>
      </c>
      <c r="J275" s="109"/>
      <c r="K275" s="109"/>
      <c r="L275" s="108" t="s">
        <v>652</v>
      </c>
      <c r="M275" s="108" t="s">
        <v>6919</v>
      </c>
      <c r="N275" s="108" t="s">
        <v>777</v>
      </c>
      <c r="O275" s="109">
        <v>1</v>
      </c>
      <c r="P275" s="109">
        <v>300</v>
      </c>
      <c r="Q275" s="109">
        <v>500</v>
      </c>
      <c r="R275" s="109">
        <v>500</v>
      </c>
      <c r="S275" s="109"/>
      <c r="T275" s="109" t="s">
        <v>3043</v>
      </c>
      <c r="U275" s="109"/>
      <c r="V275" s="109"/>
      <c r="W275" s="109"/>
      <c r="X275" s="109"/>
      <c r="Y275" s="109"/>
      <c r="Z275" s="109"/>
      <c r="AA275" s="109"/>
      <c r="AB275" s="109"/>
      <c r="AC275" s="109"/>
      <c r="AD275" s="111"/>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83">
        <f t="shared" si="8"/>
        <v>7.4999999999999997E-2</v>
      </c>
    </row>
    <row r="276" spans="1:52" s="113" customFormat="1" ht="34.950000000000003" customHeight="1" x14ac:dyDescent="0.45">
      <c r="A276" s="108" t="s">
        <v>5811</v>
      </c>
      <c r="B276" s="109">
        <v>2</v>
      </c>
      <c r="C276" s="108" t="s">
        <v>758</v>
      </c>
      <c r="D276" s="108"/>
      <c r="E276" s="108"/>
      <c r="F276" s="109"/>
      <c r="G276" s="108"/>
      <c r="H276" s="109"/>
      <c r="I276" s="110">
        <v>1484</v>
      </c>
      <c r="J276" s="109"/>
      <c r="K276" s="109"/>
      <c r="L276" s="108" t="s">
        <v>652</v>
      </c>
      <c r="M276" s="108" t="s">
        <v>6919</v>
      </c>
      <c r="N276" s="108" t="s">
        <v>778</v>
      </c>
      <c r="O276" s="109">
        <v>1</v>
      </c>
      <c r="P276" s="109">
        <v>300</v>
      </c>
      <c r="Q276" s="109">
        <v>500</v>
      </c>
      <c r="R276" s="109">
        <v>550</v>
      </c>
      <c r="S276" s="109"/>
      <c r="T276" s="109" t="s">
        <v>3043</v>
      </c>
      <c r="U276" s="109"/>
      <c r="V276" s="109"/>
      <c r="W276" s="109"/>
      <c r="X276" s="109"/>
      <c r="Y276" s="109"/>
      <c r="Z276" s="109"/>
      <c r="AA276" s="109"/>
      <c r="AB276" s="109"/>
      <c r="AC276" s="109"/>
      <c r="AD276" s="111">
        <v>39345</v>
      </c>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83">
        <f t="shared" si="8"/>
        <v>8.2500000000000004E-2</v>
      </c>
    </row>
    <row r="277" spans="1:52" s="113" customFormat="1" ht="34.950000000000003" customHeight="1" x14ac:dyDescent="0.45">
      <c r="A277" s="108" t="s">
        <v>5811</v>
      </c>
      <c r="B277" s="109">
        <v>2</v>
      </c>
      <c r="C277" s="108" t="s">
        <v>758</v>
      </c>
      <c r="D277" s="108"/>
      <c r="E277" s="108"/>
      <c r="F277" s="109"/>
      <c r="G277" s="108"/>
      <c r="H277" s="109"/>
      <c r="I277" s="110">
        <v>1485</v>
      </c>
      <c r="J277" s="109"/>
      <c r="K277" s="109"/>
      <c r="L277" s="108" t="s">
        <v>1709</v>
      </c>
      <c r="M277" s="108"/>
      <c r="N277" s="108"/>
      <c r="O277" s="109">
        <v>1</v>
      </c>
      <c r="P277" s="109">
        <v>1200</v>
      </c>
      <c r="Q277" s="109">
        <v>600</v>
      </c>
      <c r="R277" s="109">
        <v>700</v>
      </c>
      <c r="S277" s="109"/>
      <c r="T277" s="109"/>
      <c r="U277" s="109"/>
      <c r="V277" s="109"/>
      <c r="W277" s="109"/>
      <c r="X277" s="109"/>
      <c r="Y277" s="109"/>
      <c r="Z277" s="109"/>
      <c r="AA277" s="109"/>
      <c r="AB277" s="109"/>
      <c r="AC277" s="109"/>
      <c r="AD277" s="111"/>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83">
        <f t="shared" si="8"/>
        <v>0.504</v>
      </c>
    </row>
    <row r="278" spans="1:52" s="113" customFormat="1" ht="34.950000000000003" customHeight="1" x14ac:dyDescent="0.45">
      <c r="A278" s="108" t="s">
        <v>5811</v>
      </c>
      <c r="B278" s="109">
        <v>2</v>
      </c>
      <c r="C278" s="108" t="s">
        <v>758</v>
      </c>
      <c r="D278" s="108"/>
      <c r="E278" s="108"/>
      <c r="F278" s="109"/>
      <c r="G278" s="108"/>
      <c r="H278" s="109"/>
      <c r="I278" s="110">
        <v>1486</v>
      </c>
      <c r="J278" s="109"/>
      <c r="K278" s="109"/>
      <c r="L278" s="108" t="s">
        <v>1709</v>
      </c>
      <c r="M278" s="108"/>
      <c r="N278" s="108"/>
      <c r="O278" s="109">
        <v>1</v>
      </c>
      <c r="P278" s="109">
        <v>1200</v>
      </c>
      <c r="Q278" s="109">
        <v>600</v>
      </c>
      <c r="R278" s="109">
        <v>700</v>
      </c>
      <c r="S278" s="109"/>
      <c r="T278" s="109"/>
      <c r="U278" s="109"/>
      <c r="V278" s="109"/>
      <c r="W278" s="109"/>
      <c r="X278" s="109"/>
      <c r="Y278" s="109"/>
      <c r="Z278" s="109"/>
      <c r="AA278" s="109"/>
      <c r="AB278" s="109"/>
      <c r="AC278" s="109"/>
      <c r="AD278" s="111"/>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83">
        <f t="shared" si="8"/>
        <v>0.504</v>
      </c>
    </row>
    <row r="279" spans="1:52" s="113" customFormat="1" ht="34.950000000000003" customHeight="1" x14ac:dyDescent="0.45">
      <c r="A279" s="108" t="s">
        <v>5811</v>
      </c>
      <c r="B279" s="109">
        <v>2</v>
      </c>
      <c r="C279" s="108" t="s">
        <v>758</v>
      </c>
      <c r="D279" s="108"/>
      <c r="E279" s="108"/>
      <c r="F279" s="109"/>
      <c r="G279" s="108"/>
      <c r="H279" s="109"/>
      <c r="I279" s="110">
        <v>1487</v>
      </c>
      <c r="J279" s="109"/>
      <c r="K279" s="109"/>
      <c r="L279" s="108" t="s">
        <v>1709</v>
      </c>
      <c r="M279" s="108"/>
      <c r="N279" s="108"/>
      <c r="O279" s="109">
        <v>1</v>
      </c>
      <c r="P279" s="109">
        <v>1200</v>
      </c>
      <c r="Q279" s="109">
        <v>600</v>
      </c>
      <c r="R279" s="109">
        <v>700</v>
      </c>
      <c r="S279" s="109"/>
      <c r="T279" s="109"/>
      <c r="U279" s="109"/>
      <c r="V279" s="109"/>
      <c r="W279" s="109"/>
      <c r="X279" s="109"/>
      <c r="Y279" s="109"/>
      <c r="Z279" s="109"/>
      <c r="AA279" s="109"/>
      <c r="AB279" s="109"/>
      <c r="AC279" s="109"/>
      <c r="AD279" s="111"/>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83">
        <f t="shared" si="8"/>
        <v>0.504</v>
      </c>
    </row>
    <row r="280" spans="1:52" s="113" customFormat="1" ht="34.950000000000003" customHeight="1" x14ac:dyDescent="0.45">
      <c r="A280" s="108" t="s">
        <v>5811</v>
      </c>
      <c r="B280" s="109">
        <v>2</v>
      </c>
      <c r="C280" s="108" t="s">
        <v>758</v>
      </c>
      <c r="D280" s="108"/>
      <c r="E280" s="108"/>
      <c r="F280" s="109"/>
      <c r="G280" s="108"/>
      <c r="H280" s="109"/>
      <c r="I280" s="110">
        <v>1488</v>
      </c>
      <c r="J280" s="109"/>
      <c r="K280" s="109"/>
      <c r="L280" s="108" t="s">
        <v>1709</v>
      </c>
      <c r="M280" s="108"/>
      <c r="N280" s="108"/>
      <c r="O280" s="109">
        <v>1</v>
      </c>
      <c r="P280" s="109">
        <v>1200</v>
      </c>
      <c r="Q280" s="109">
        <v>600</v>
      </c>
      <c r="R280" s="109">
        <v>700</v>
      </c>
      <c r="S280" s="109"/>
      <c r="T280" s="109"/>
      <c r="U280" s="109"/>
      <c r="V280" s="109"/>
      <c r="W280" s="109"/>
      <c r="X280" s="109"/>
      <c r="Y280" s="109"/>
      <c r="Z280" s="109"/>
      <c r="AA280" s="109"/>
      <c r="AB280" s="109"/>
      <c r="AC280" s="109"/>
      <c r="AD280" s="111"/>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83">
        <f t="shared" si="8"/>
        <v>0.504</v>
      </c>
    </row>
    <row r="281" spans="1:52" s="168" customFormat="1" ht="34.950000000000003" customHeight="1" x14ac:dyDescent="0.45">
      <c r="A281" s="162" t="s">
        <v>5811</v>
      </c>
      <c r="B281" s="163">
        <v>2</v>
      </c>
      <c r="C281" s="162" t="s">
        <v>758</v>
      </c>
      <c r="D281" s="162"/>
      <c r="E281" s="162"/>
      <c r="F281" s="163"/>
      <c r="G281" s="162"/>
      <c r="H281" s="163"/>
      <c r="I281" s="165">
        <v>1489</v>
      </c>
      <c r="J281" s="163"/>
      <c r="K281" s="163"/>
      <c r="L281" s="162" t="s">
        <v>1709</v>
      </c>
      <c r="M281" s="162"/>
      <c r="N281" s="162"/>
      <c r="O281" s="163">
        <v>1</v>
      </c>
      <c r="P281" s="163">
        <v>1200</v>
      </c>
      <c r="Q281" s="163">
        <v>600</v>
      </c>
      <c r="R281" s="163">
        <v>700</v>
      </c>
      <c r="S281" s="163"/>
      <c r="T281" s="163"/>
      <c r="U281" s="163"/>
      <c r="V281" s="163"/>
      <c r="W281" s="163"/>
      <c r="X281" s="163"/>
      <c r="Y281" s="163"/>
      <c r="Z281" s="163"/>
      <c r="AA281" s="163"/>
      <c r="AB281" s="163"/>
      <c r="AC281" s="163"/>
      <c r="AD281" s="166"/>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83">
        <f t="shared" si="8"/>
        <v>0.504</v>
      </c>
    </row>
    <row r="282" spans="1:52" s="113" customFormat="1" ht="34.950000000000003" customHeight="1" x14ac:dyDescent="0.45">
      <c r="A282" s="108" t="s">
        <v>5811</v>
      </c>
      <c r="B282" s="109">
        <v>2</v>
      </c>
      <c r="C282" s="108" t="s">
        <v>758</v>
      </c>
      <c r="D282" s="108"/>
      <c r="E282" s="108"/>
      <c r="F282" s="109"/>
      <c r="G282" s="108"/>
      <c r="H282" s="109"/>
      <c r="I282" s="110">
        <v>1490</v>
      </c>
      <c r="J282" s="109"/>
      <c r="K282" s="109"/>
      <c r="L282" s="108" t="s">
        <v>1709</v>
      </c>
      <c r="M282" s="108"/>
      <c r="N282" s="108"/>
      <c r="O282" s="109">
        <v>1</v>
      </c>
      <c r="P282" s="109">
        <v>1200</v>
      </c>
      <c r="Q282" s="109">
        <v>600</v>
      </c>
      <c r="R282" s="109">
        <v>700</v>
      </c>
      <c r="S282" s="109"/>
      <c r="T282" s="109"/>
      <c r="U282" s="109"/>
      <c r="V282" s="109"/>
      <c r="W282" s="109"/>
      <c r="X282" s="109"/>
      <c r="Y282" s="109"/>
      <c r="Z282" s="109"/>
      <c r="AA282" s="109"/>
      <c r="AB282" s="109"/>
      <c r="AC282" s="109"/>
      <c r="AD282" s="111"/>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83">
        <f t="shared" si="8"/>
        <v>0.504</v>
      </c>
    </row>
    <row r="283" spans="1:52" s="113" customFormat="1" ht="34.950000000000003" customHeight="1" x14ac:dyDescent="0.45">
      <c r="A283" s="108" t="s">
        <v>5811</v>
      </c>
      <c r="B283" s="109">
        <v>2</v>
      </c>
      <c r="C283" s="108" t="s">
        <v>758</v>
      </c>
      <c r="D283" s="108"/>
      <c r="E283" s="108"/>
      <c r="F283" s="109"/>
      <c r="G283" s="108"/>
      <c r="H283" s="109"/>
      <c r="I283" s="110">
        <v>1491</v>
      </c>
      <c r="J283" s="109"/>
      <c r="K283" s="109"/>
      <c r="L283" s="108" t="s">
        <v>1709</v>
      </c>
      <c r="M283" s="108"/>
      <c r="N283" s="108"/>
      <c r="O283" s="109">
        <v>1</v>
      </c>
      <c r="P283" s="109">
        <v>1200</v>
      </c>
      <c r="Q283" s="109">
        <v>600</v>
      </c>
      <c r="R283" s="109">
        <v>700</v>
      </c>
      <c r="S283" s="109"/>
      <c r="T283" s="109"/>
      <c r="U283" s="109"/>
      <c r="V283" s="109"/>
      <c r="W283" s="109"/>
      <c r="X283" s="109"/>
      <c r="Y283" s="109"/>
      <c r="Z283" s="109"/>
      <c r="AA283" s="109"/>
      <c r="AB283" s="109"/>
      <c r="AC283" s="109"/>
      <c r="AD283" s="111"/>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83">
        <f t="shared" si="8"/>
        <v>0.504</v>
      </c>
    </row>
    <row r="284" spans="1:52" s="113" customFormat="1" ht="34.950000000000003" customHeight="1" x14ac:dyDescent="0.45">
      <c r="A284" s="108" t="s">
        <v>5811</v>
      </c>
      <c r="B284" s="109">
        <v>2</v>
      </c>
      <c r="C284" s="108" t="s">
        <v>758</v>
      </c>
      <c r="D284" s="108"/>
      <c r="E284" s="108"/>
      <c r="F284" s="109"/>
      <c r="G284" s="108"/>
      <c r="H284" s="109"/>
      <c r="I284" s="110">
        <v>1492</v>
      </c>
      <c r="J284" s="109"/>
      <c r="K284" s="109"/>
      <c r="L284" s="108" t="s">
        <v>1709</v>
      </c>
      <c r="M284" s="108"/>
      <c r="N284" s="108"/>
      <c r="O284" s="109">
        <v>1</v>
      </c>
      <c r="P284" s="109">
        <v>1200</v>
      </c>
      <c r="Q284" s="109">
        <v>600</v>
      </c>
      <c r="R284" s="109">
        <v>700</v>
      </c>
      <c r="S284" s="109"/>
      <c r="T284" s="109"/>
      <c r="U284" s="109"/>
      <c r="V284" s="109"/>
      <c r="W284" s="109"/>
      <c r="X284" s="109"/>
      <c r="Y284" s="109"/>
      <c r="Z284" s="109"/>
      <c r="AA284" s="109"/>
      <c r="AB284" s="109"/>
      <c r="AC284" s="109"/>
      <c r="AD284" s="111"/>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83">
        <f t="shared" si="8"/>
        <v>0.504</v>
      </c>
    </row>
    <row r="285" spans="1:52" s="113" customFormat="1" ht="34.950000000000003" customHeight="1" x14ac:dyDescent="0.45">
      <c r="A285" s="108" t="s">
        <v>5811</v>
      </c>
      <c r="B285" s="109">
        <v>2</v>
      </c>
      <c r="C285" s="108" t="s">
        <v>758</v>
      </c>
      <c r="D285" s="108"/>
      <c r="E285" s="108"/>
      <c r="F285" s="109"/>
      <c r="G285" s="108"/>
      <c r="H285" s="109"/>
      <c r="I285" s="110">
        <v>1493</v>
      </c>
      <c r="J285" s="109"/>
      <c r="K285" s="109"/>
      <c r="L285" s="108" t="s">
        <v>1709</v>
      </c>
      <c r="M285" s="108"/>
      <c r="N285" s="108"/>
      <c r="O285" s="109">
        <v>1</v>
      </c>
      <c r="P285" s="109">
        <v>1200</v>
      </c>
      <c r="Q285" s="109">
        <v>600</v>
      </c>
      <c r="R285" s="109">
        <v>700</v>
      </c>
      <c r="S285" s="109"/>
      <c r="T285" s="109"/>
      <c r="U285" s="109"/>
      <c r="V285" s="109"/>
      <c r="W285" s="109"/>
      <c r="X285" s="109"/>
      <c r="Y285" s="109"/>
      <c r="Z285" s="109"/>
      <c r="AA285" s="109"/>
      <c r="AB285" s="109"/>
      <c r="AC285" s="109"/>
      <c r="AD285" s="111"/>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83">
        <f t="shared" si="8"/>
        <v>0.504</v>
      </c>
    </row>
    <row r="286" spans="1:52" s="113" customFormat="1" ht="34.950000000000003" customHeight="1" x14ac:dyDescent="0.45">
      <c r="A286" s="108" t="s">
        <v>5811</v>
      </c>
      <c r="B286" s="109">
        <v>2</v>
      </c>
      <c r="C286" s="108" t="s">
        <v>758</v>
      </c>
      <c r="D286" s="108"/>
      <c r="E286" s="108"/>
      <c r="F286" s="109"/>
      <c r="G286" s="108"/>
      <c r="H286" s="109"/>
      <c r="I286" s="110">
        <v>1494</v>
      </c>
      <c r="J286" s="109"/>
      <c r="K286" s="109"/>
      <c r="L286" s="108" t="s">
        <v>1709</v>
      </c>
      <c r="M286" s="108"/>
      <c r="N286" s="108"/>
      <c r="O286" s="109">
        <v>1</v>
      </c>
      <c r="P286" s="109">
        <v>1200</v>
      </c>
      <c r="Q286" s="109">
        <v>600</v>
      </c>
      <c r="R286" s="109">
        <v>700</v>
      </c>
      <c r="S286" s="109"/>
      <c r="T286" s="109"/>
      <c r="U286" s="109"/>
      <c r="V286" s="109"/>
      <c r="W286" s="109"/>
      <c r="X286" s="109"/>
      <c r="Y286" s="109"/>
      <c r="Z286" s="109"/>
      <c r="AA286" s="109"/>
      <c r="AB286" s="109"/>
      <c r="AC286" s="109"/>
      <c r="AD286" s="111"/>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83">
        <f t="shared" si="8"/>
        <v>0.504</v>
      </c>
    </row>
    <row r="287" spans="1:52" s="113" customFormat="1" ht="34.950000000000003" customHeight="1" x14ac:dyDescent="0.45">
      <c r="A287" s="108" t="s">
        <v>5811</v>
      </c>
      <c r="B287" s="109">
        <v>2</v>
      </c>
      <c r="C287" s="108" t="s">
        <v>758</v>
      </c>
      <c r="D287" s="108"/>
      <c r="E287" s="108"/>
      <c r="F287" s="109"/>
      <c r="G287" s="108"/>
      <c r="H287" s="109"/>
      <c r="I287" s="110">
        <v>1495</v>
      </c>
      <c r="J287" s="109"/>
      <c r="K287" s="109"/>
      <c r="L287" s="108" t="s">
        <v>1709</v>
      </c>
      <c r="M287" s="108"/>
      <c r="N287" s="108"/>
      <c r="O287" s="109">
        <v>1</v>
      </c>
      <c r="P287" s="109">
        <v>1200</v>
      </c>
      <c r="Q287" s="109">
        <v>600</v>
      </c>
      <c r="R287" s="109">
        <v>700</v>
      </c>
      <c r="S287" s="109"/>
      <c r="T287" s="109"/>
      <c r="U287" s="109"/>
      <c r="V287" s="109"/>
      <c r="W287" s="109"/>
      <c r="X287" s="109"/>
      <c r="Y287" s="109"/>
      <c r="Z287" s="109"/>
      <c r="AA287" s="109"/>
      <c r="AB287" s="109"/>
      <c r="AC287" s="109"/>
      <c r="AD287" s="111"/>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83">
        <f t="shared" si="8"/>
        <v>0.504</v>
      </c>
    </row>
    <row r="288" spans="1:52" s="113" customFormat="1" ht="34.950000000000003" customHeight="1" x14ac:dyDescent="0.45">
      <c r="A288" s="108" t="s">
        <v>5811</v>
      </c>
      <c r="B288" s="109">
        <v>2</v>
      </c>
      <c r="C288" s="108" t="s">
        <v>758</v>
      </c>
      <c r="D288" s="108"/>
      <c r="E288" s="108"/>
      <c r="F288" s="109"/>
      <c r="G288" s="108"/>
      <c r="H288" s="109"/>
      <c r="I288" s="110">
        <v>1496</v>
      </c>
      <c r="J288" s="109"/>
      <c r="K288" s="109"/>
      <c r="L288" s="108" t="s">
        <v>1709</v>
      </c>
      <c r="M288" s="108"/>
      <c r="N288" s="108"/>
      <c r="O288" s="109">
        <v>1</v>
      </c>
      <c r="P288" s="109">
        <v>1200</v>
      </c>
      <c r="Q288" s="109">
        <v>600</v>
      </c>
      <c r="R288" s="109">
        <v>700</v>
      </c>
      <c r="S288" s="109"/>
      <c r="T288" s="109"/>
      <c r="U288" s="109"/>
      <c r="V288" s="109"/>
      <c r="W288" s="109"/>
      <c r="X288" s="109"/>
      <c r="Y288" s="109"/>
      <c r="Z288" s="109"/>
      <c r="AA288" s="109"/>
      <c r="AB288" s="109"/>
      <c r="AC288" s="109"/>
      <c r="AD288" s="111"/>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83">
        <f t="shared" si="8"/>
        <v>0.504</v>
      </c>
    </row>
    <row r="289" spans="1:52" s="113" customFormat="1" ht="34.950000000000003" customHeight="1" x14ac:dyDescent="0.45">
      <c r="A289" s="108" t="s">
        <v>5811</v>
      </c>
      <c r="B289" s="109">
        <v>2</v>
      </c>
      <c r="C289" s="108" t="s">
        <v>758</v>
      </c>
      <c r="D289" s="108"/>
      <c r="E289" s="108"/>
      <c r="F289" s="109"/>
      <c r="G289" s="108"/>
      <c r="H289" s="109"/>
      <c r="I289" s="110">
        <v>1497</v>
      </c>
      <c r="J289" s="109"/>
      <c r="K289" s="109"/>
      <c r="L289" s="108" t="s">
        <v>1709</v>
      </c>
      <c r="M289" s="108"/>
      <c r="N289" s="108"/>
      <c r="O289" s="109">
        <v>1</v>
      </c>
      <c r="P289" s="109">
        <v>1200</v>
      </c>
      <c r="Q289" s="109">
        <v>600</v>
      </c>
      <c r="R289" s="109">
        <v>700</v>
      </c>
      <c r="S289" s="109"/>
      <c r="T289" s="109"/>
      <c r="U289" s="109"/>
      <c r="V289" s="109"/>
      <c r="W289" s="109"/>
      <c r="X289" s="109"/>
      <c r="Y289" s="109"/>
      <c r="Z289" s="109"/>
      <c r="AA289" s="109"/>
      <c r="AB289" s="109"/>
      <c r="AC289" s="109"/>
      <c r="AD289" s="111"/>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83">
        <f t="shared" si="8"/>
        <v>0.504</v>
      </c>
    </row>
    <row r="290" spans="1:52" s="113" customFormat="1" ht="34.950000000000003" customHeight="1" x14ac:dyDescent="0.45">
      <c r="A290" s="108" t="s">
        <v>5811</v>
      </c>
      <c r="B290" s="109">
        <v>2</v>
      </c>
      <c r="C290" s="108" t="s">
        <v>758</v>
      </c>
      <c r="D290" s="108"/>
      <c r="E290" s="108"/>
      <c r="F290" s="109"/>
      <c r="G290" s="108"/>
      <c r="H290" s="109"/>
      <c r="I290" s="110">
        <v>1498</v>
      </c>
      <c r="J290" s="109"/>
      <c r="K290" s="109"/>
      <c r="L290" s="108" t="s">
        <v>1709</v>
      </c>
      <c r="M290" s="108"/>
      <c r="N290" s="108"/>
      <c r="O290" s="109">
        <v>1</v>
      </c>
      <c r="P290" s="109">
        <v>1200</v>
      </c>
      <c r="Q290" s="109">
        <v>600</v>
      </c>
      <c r="R290" s="109">
        <v>700</v>
      </c>
      <c r="S290" s="109"/>
      <c r="T290" s="109"/>
      <c r="U290" s="109"/>
      <c r="V290" s="109"/>
      <c r="W290" s="109"/>
      <c r="X290" s="109"/>
      <c r="Y290" s="109"/>
      <c r="Z290" s="109"/>
      <c r="AA290" s="109"/>
      <c r="AB290" s="109"/>
      <c r="AC290" s="109"/>
      <c r="AD290" s="111"/>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83">
        <f t="shared" si="8"/>
        <v>0.504</v>
      </c>
    </row>
    <row r="291" spans="1:52" s="113" customFormat="1" ht="34.950000000000003" customHeight="1" x14ac:dyDescent="0.45">
      <c r="A291" s="108" t="s">
        <v>5811</v>
      </c>
      <c r="B291" s="109">
        <v>2</v>
      </c>
      <c r="C291" s="108" t="s">
        <v>758</v>
      </c>
      <c r="D291" s="108"/>
      <c r="E291" s="108"/>
      <c r="F291" s="109"/>
      <c r="G291" s="108"/>
      <c r="H291" s="109"/>
      <c r="I291" s="110">
        <v>1499</v>
      </c>
      <c r="J291" s="109"/>
      <c r="K291" s="109"/>
      <c r="L291" s="108" t="s">
        <v>1709</v>
      </c>
      <c r="M291" s="108"/>
      <c r="N291" s="108"/>
      <c r="O291" s="109">
        <v>1</v>
      </c>
      <c r="P291" s="109">
        <v>1200</v>
      </c>
      <c r="Q291" s="109">
        <v>600</v>
      </c>
      <c r="R291" s="109">
        <v>700</v>
      </c>
      <c r="S291" s="109"/>
      <c r="T291" s="109"/>
      <c r="U291" s="109"/>
      <c r="V291" s="109"/>
      <c r="W291" s="109"/>
      <c r="X291" s="109"/>
      <c r="Y291" s="109"/>
      <c r="Z291" s="109"/>
      <c r="AA291" s="109"/>
      <c r="AB291" s="109"/>
      <c r="AC291" s="109"/>
      <c r="AD291" s="111"/>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83">
        <f t="shared" si="8"/>
        <v>0.504</v>
      </c>
    </row>
    <row r="292" spans="1:52" s="113" customFormat="1" ht="34.950000000000003" customHeight="1" x14ac:dyDescent="0.45">
      <c r="A292" s="108" t="s">
        <v>5811</v>
      </c>
      <c r="B292" s="109">
        <v>2</v>
      </c>
      <c r="C292" s="108" t="s">
        <v>758</v>
      </c>
      <c r="D292" s="108"/>
      <c r="E292" s="108"/>
      <c r="F292" s="109"/>
      <c r="G292" s="108"/>
      <c r="H292" s="109"/>
      <c r="I292" s="110">
        <v>1500</v>
      </c>
      <c r="J292" s="109"/>
      <c r="K292" s="109"/>
      <c r="L292" s="108" t="s">
        <v>1709</v>
      </c>
      <c r="M292" s="108"/>
      <c r="N292" s="108"/>
      <c r="O292" s="109">
        <v>1</v>
      </c>
      <c r="P292" s="109">
        <v>1200</v>
      </c>
      <c r="Q292" s="109">
        <v>600</v>
      </c>
      <c r="R292" s="109">
        <v>700</v>
      </c>
      <c r="S292" s="109"/>
      <c r="T292" s="109"/>
      <c r="U292" s="109"/>
      <c r="V292" s="109"/>
      <c r="W292" s="109"/>
      <c r="X292" s="109"/>
      <c r="Y292" s="109"/>
      <c r="Z292" s="109"/>
      <c r="AA292" s="109"/>
      <c r="AB292" s="109"/>
      <c r="AC292" s="109"/>
      <c r="AD292" s="111"/>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83">
        <f t="shared" si="8"/>
        <v>0.504</v>
      </c>
    </row>
    <row r="293" spans="1:52" s="113" customFormat="1" ht="34.950000000000003" customHeight="1" x14ac:dyDescent="0.45">
      <c r="A293" s="108" t="s">
        <v>5811</v>
      </c>
      <c r="B293" s="109">
        <v>2</v>
      </c>
      <c r="C293" s="108" t="s">
        <v>758</v>
      </c>
      <c r="D293" s="108"/>
      <c r="E293" s="108"/>
      <c r="F293" s="109"/>
      <c r="G293" s="108"/>
      <c r="H293" s="109"/>
      <c r="I293" s="110">
        <v>1501</v>
      </c>
      <c r="J293" s="109"/>
      <c r="K293" s="109"/>
      <c r="L293" s="108" t="s">
        <v>1709</v>
      </c>
      <c r="M293" s="108"/>
      <c r="N293" s="108"/>
      <c r="O293" s="109">
        <v>1</v>
      </c>
      <c r="P293" s="109">
        <v>1200</v>
      </c>
      <c r="Q293" s="109">
        <v>600</v>
      </c>
      <c r="R293" s="109">
        <v>700</v>
      </c>
      <c r="S293" s="109"/>
      <c r="T293" s="109"/>
      <c r="U293" s="109"/>
      <c r="V293" s="109"/>
      <c r="W293" s="109"/>
      <c r="X293" s="109"/>
      <c r="Y293" s="109"/>
      <c r="Z293" s="109"/>
      <c r="AA293" s="109"/>
      <c r="AB293" s="109"/>
      <c r="AC293" s="109"/>
      <c r="AD293" s="111"/>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83">
        <f t="shared" si="8"/>
        <v>0.504</v>
      </c>
    </row>
    <row r="294" spans="1:52" s="168" customFormat="1" ht="34.950000000000003" customHeight="1" x14ac:dyDescent="0.45">
      <c r="A294" s="162" t="s">
        <v>5811</v>
      </c>
      <c r="B294" s="163">
        <v>2</v>
      </c>
      <c r="C294" s="162" t="s">
        <v>758</v>
      </c>
      <c r="D294" s="162"/>
      <c r="E294" s="162"/>
      <c r="F294" s="163"/>
      <c r="G294" s="162"/>
      <c r="H294" s="163"/>
      <c r="I294" s="165">
        <v>1502</v>
      </c>
      <c r="J294" s="163"/>
      <c r="K294" s="163"/>
      <c r="L294" s="162" t="s">
        <v>1709</v>
      </c>
      <c r="M294" s="162"/>
      <c r="N294" s="162"/>
      <c r="O294" s="163">
        <v>1</v>
      </c>
      <c r="P294" s="163">
        <v>1200</v>
      </c>
      <c r="Q294" s="163">
        <v>600</v>
      </c>
      <c r="R294" s="163">
        <v>700</v>
      </c>
      <c r="S294" s="163"/>
      <c r="T294" s="163"/>
      <c r="U294" s="163"/>
      <c r="V294" s="163"/>
      <c r="W294" s="163"/>
      <c r="X294" s="163"/>
      <c r="Y294" s="163"/>
      <c r="Z294" s="163"/>
      <c r="AA294" s="163"/>
      <c r="AB294" s="163"/>
      <c r="AC294" s="163"/>
      <c r="AD294" s="166"/>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83">
        <f t="shared" si="8"/>
        <v>0.504</v>
      </c>
    </row>
    <row r="295" spans="1:52" s="113" customFormat="1" ht="34.950000000000003" customHeight="1" x14ac:dyDescent="0.45">
      <c r="A295" s="108" t="s">
        <v>5811</v>
      </c>
      <c r="B295" s="109">
        <v>2</v>
      </c>
      <c r="C295" s="108" t="s">
        <v>758</v>
      </c>
      <c r="D295" s="108"/>
      <c r="E295" s="108"/>
      <c r="F295" s="109"/>
      <c r="G295" s="108"/>
      <c r="H295" s="109"/>
      <c r="I295" s="110">
        <v>1503</v>
      </c>
      <c r="J295" s="109"/>
      <c r="K295" s="109"/>
      <c r="L295" s="108" t="s">
        <v>1709</v>
      </c>
      <c r="M295" s="108"/>
      <c r="N295" s="108"/>
      <c r="O295" s="109">
        <v>1</v>
      </c>
      <c r="P295" s="109">
        <v>1200</v>
      </c>
      <c r="Q295" s="109">
        <v>600</v>
      </c>
      <c r="R295" s="109">
        <v>700</v>
      </c>
      <c r="S295" s="109"/>
      <c r="T295" s="109"/>
      <c r="U295" s="109"/>
      <c r="V295" s="109"/>
      <c r="W295" s="109"/>
      <c r="X295" s="109"/>
      <c r="Y295" s="109"/>
      <c r="Z295" s="109"/>
      <c r="AA295" s="109"/>
      <c r="AB295" s="109"/>
      <c r="AC295" s="109"/>
      <c r="AD295" s="111"/>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83">
        <f t="shared" si="8"/>
        <v>0.504</v>
      </c>
    </row>
    <row r="296" spans="1:52" s="113" customFormat="1" ht="34.950000000000003" customHeight="1" x14ac:dyDescent="0.45">
      <c r="A296" s="108" t="s">
        <v>5811</v>
      </c>
      <c r="B296" s="109">
        <v>2</v>
      </c>
      <c r="C296" s="108" t="s">
        <v>758</v>
      </c>
      <c r="D296" s="108"/>
      <c r="E296" s="108"/>
      <c r="F296" s="109"/>
      <c r="G296" s="108"/>
      <c r="H296" s="109"/>
      <c r="I296" s="110">
        <v>1504</v>
      </c>
      <c r="J296" s="109"/>
      <c r="K296" s="109"/>
      <c r="L296" s="108" t="s">
        <v>1709</v>
      </c>
      <c r="M296" s="108"/>
      <c r="N296" s="108"/>
      <c r="O296" s="109">
        <v>1</v>
      </c>
      <c r="P296" s="109">
        <v>1200</v>
      </c>
      <c r="Q296" s="109">
        <v>600</v>
      </c>
      <c r="R296" s="109">
        <v>700</v>
      </c>
      <c r="S296" s="109"/>
      <c r="T296" s="109"/>
      <c r="U296" s="109"/>
      <c r="V296" s="109"/>
      <c r="W296" s="109"/>
      <c r="X296" s="109"/>
      <c r="Y296" s="109"/>
      <c r="Z296" s="109"/>
      <c r="AA296" s="109"/>
      <c r="AB296" s="109"/>
      <c r="AC296" s="109"/>
      <c r="AD296" s="111"/>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83">
        <f t="shared" si="8"/>
        <v>0.504</v>
      </c>
    </row>
    <row r="297" spans="1:52" s="113" customFormat="1" ht="34.950000000000003" customHeight="1" x14ac:dyDescent="0.45">
      <c r="A297" s="108" t="s">
        <v>5811</v>
      </c>
      <c r="B297" s="109">
        <v>2</v>
      </c>
      <c r="C297" s="108" t="s">
        <v>758</v>
      </c>
      <c r="D297" s="108"/>
      <c r="E297" s="108"/>
      <c r="F297" s="109"/>
      <c r="G297" s="108"/>
      <c r="H297" s="109"/>
      <c r="I297" s="110">
        <v>1505</v>
      </c>
      <c r="J297" s="109"/>
      <c r="K297" s="109"/>
      <c r="L297" s="108" t="s">
        <v>1709</v>
      </c>
      <c r="M297" s="108"/>
      <c r="N297" s="108"/>
      <c r="O297" s="109">
        <v>1</v>
      </c>
      <c r="P297" s="109">
        <v>1200</v>
      </c>
      <c r="Q297" s="109">
        <v>600</v>
      </c>
      <c r="R297" s="109">
        <v>700</v>
      </c>
      <c r="S297" s="109"/>
      <c r="T297" s="109"/>
      <c r="U297" s="109"/>
      <c r="V297" s="109"/>
      <c r="W297" s="109"/>
      <c r="X297" s="109"/>
      <c r="Y297" s="109"/>
      <c r="Z297" s="109"/>
      <c r="AA297" s="109"/>
      <c r="AB297" s="109"/>
      <c r="AC297" s="109"/>
      <c r="AD297" s="111"/>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83">
        <f t="shared" si="8"/>
        <v>0.504</v>
      </c>
    </row>
    <row r="298" spans="1:52" s="113" customFormat="1" ht="34.950000000000003" customHeight="1" x14ac:dyDescent="0.45">
      <c r="A298" s="108" t="s">
        <v>5811</v>
      </c>
      <c r="B298" s="109">
        <v>2</v>
      </c>
      <c r="C298" s="108" t="s">
        <v>758</v>
      </c>
      <c r="D298" s="108"/>
      <c r="E298" s="108"/>
      <c r="F298" s="109"/>
      <c r="G298" s="108"/>
      <c r="H298" s="109"/>
      <c r="I298" s="110">
        <v>1506</v>
      </c>
      <c r="J298" s="109"/>
      <c r="K298" s="109"/>
      <c r="L298" s="108" t="s">
        <v>1709</v>
      </c>
      <c r="M298" s="108"/>
      <c r="N298" s="108"/>
      <c r="O298" s="109">
        <v>1</v>
      </c>
      <c r="P298" s="109">
        <v>1200</v>
      </c>
      <c r="Q298" s="109">
        <v>600</v>
      </c>
      <c r="R298" s="109">
        <v>700</v>
      </c>
      <c r="S298" s="109"/>
      <c r="T298" s="109"/>
      <c r="U298" s="109"/>
      <c r="V298" s="109"/>
      <c r="W298" s="109"/>
      <c r="X298" s="109"/>
      <c r="Y298" s="109"/>
      <c r="Z298" s="109"/>
      <c r="AA298" s="109"/>
      <c r="AB298" s="109"/>
      <c r="AC298" s="109"/>
      <c r="AD298" s="111"/>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83">
        <f t="shared" si="8"/>
        <v>0.504</v>
      </c>
    </row>
    <row r="299" spans="1:52" s="113" customFormat="1" ht="34.950000000000003" customHeight="1" x14ac:dyDescent="0.45">
      <c r="A299" s="108" t="s">
        <v>5811</v>
      </c>
      <c r="B299" s="109">
        <v>2</v>
      </c>
      <c r="C299" s="108" t="s">
        <v>758</v>
      </c>
      <c r="D299" s="108"/>
      <c r="E299" s="108"/>
      <c r="F299" s="109"/>
      <c r="G299" s="108"/>
      <c r="H299" s="109"/>
      <c r="I299" s="110">
        <v>1507</v>
      </c>
      <c r="J299" s="109"/>
      <c r="K299" s="109"/>
      <c r="L299" s="108" t="s">
        <v>1709</v>
      </c>
      <c r="M299" s="108"/>
      <c r="N299" s="108"/>
      <c r="O299" s="109">
        <v>1</v>
      </c>
      <c r="P299" s="109">
        <v>1200</v>
      </c>
      <c r="Q299" s="109">
        <v>600</v>
      </c>
      <c r="R299" s="109">
        <v>700</v>
      </c>
      <c r="S299" s="109"/>
      <c r="T299" s="109"/>
      <c r="U299" s="109"/>
      <c r="V299" s="109"/>
      <c r="W299" s="109"/>
      <c r="X299" s="109"/>
      <c r="Y299" s="109"/>
      <c r="Z299" s="109"/>
      <c r="AA299" s="109"/>
      <c r="AB299" s="109"/>
      <c r="AC299" s="109"/>
      <c r="AD299" s="111"/>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83">
        <f t="shared" si="8"/>
        <v>0.504</v>
      </c>
    </row>
    <row r="300" spans="1:52" s="113" customFormat="1" ht="34.950000000000003" customHeight="1" x14ac:dyDescent="0.45">
      <c r="A300" s="108" t="s">
        <v>5811</v>
      </c>
      <c r="B300" s="109">
        <v>2</v>
      </c>
      <c r="C300" s="108" t="s">
        <v>758</v>
      </c>
      <c r="D300" s="108" t="s">
        <v>1965</v>
      </c>
      <c r="E300" s="108" t="s">
        <v>33</v>
      </c>
      <c r="F300" s="109">
        <v>2</v>
      </c>
      <c r="G300" s="108" t="s">
        <v>829</v>
      </c>
      <c r="H300" s="109"/>
      <c r="I300" s="110">
        <v>1146</v>
      </c>
      <c r="J300" s="109" t="s">
        <v>10420</v>
      </c>
      <c r="K300" s="109"/>
      <c r="L300" s="108" t="s">
        <v>6899</v>
      </c>
      <c r="M300" s="108" t="s">
        <v>6898</v>
      </c>
      <c r="N300" s="108" t="s">
        <v>6900</v>
      </c>
      <c r="O300" s="109">
        <v>1</v>
      </c>
      <c r="P300" s="109">
        <v>150</v>
      </c>
      <c r="Q300" s="109">
        <v>250</v>
      </c>
      <c r="R300" s="109">
        <v>80</v>
      </c>
      <c r="S300" s="109"/>
      <c r="T300" s="109" t="s">
        <v>3043</v>
      </c>
      <c r="U300" s="109"/>
      <c r="V300" s="109"/>
      <c r="W300" s="109"/>
      <c r="X300" s="109"/>
      <c r="Y300" s="109"/>
      <c r="Z300" s="109"/>
      <c r="AA300" s="109"/>
      <c r="AB300" s="109"/>
      <c r="AC300" s="109"/>
      <c r="AD300" s="111"/>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83">
        <f t="shared" si="8"/>
        <v>3.0000000000000001E-3</v>
      </c>
    </row>
    <row r="301" spans="1:52" s="167" customFormat="1" ht="34.950000000000003" customHeight="1" x14ac:dyDescent="0.45">
      <c r="A301" s="162" t="s">
        <v>5811</v>
      </c>
      <c r="B301" s="163">
        <v>2</v>
      </c>
      <c r="C301" s="162" t="s">
        <v>758</v>
      </c>
      <c r="D301" s="162" t="s">
        <v>1965</v>
      </c>
      <c r="E301" s="162" t="s">
        <v>33</v>
      </c>
      <c r="F301" s="163">
        <v>2</v>
      </c>
      <c r="G301" s="162" t="s">
        <v>798</v>
      </c>
      <c r="H301" s="163"/>
      <c r="I301" s="165"/>
      <c r="J301" s="163" t="s">
        <v>0</v>
      </c>
      <c r="K301" s="163"/>
      <c r="L301" s="162" t="s">
        <v>773</v>
      </c>
      <c r="M301" s="162"/>
      <c r="N301" s="162"/>
      <c r="O301" s="163">
        <v>1</v>
      </c>
      <c r="P301" s="163"/>
      <c r="Q301" s="163"/>
      <c r="R301" s="163"/>
      <c r="S301" s="163"/>
      <c r="T301" s="163"/>
      <c r="U301" s="163"/>
      <c r="V301" s="163"/>
      <c r="W301" s="163"/>
      <c r="X301" s="163"/>
      <c r="Y301" s="163"/>
      <c r="Z301" s="163"/>
      <c r="AA301" s="163"/>
      <c r="AB301" s="163"/>
      <c r="AC301" s="163"/>
      <c r="AD301" s="170" t="s">
        <v>2436</v>
      </c>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49">
        <f t="shared" si="8"/>
        <v>0</v>
      </c>
    </row>
    <row r="302" spans="1:52" s="167" customFormat="1" ht="34.950000000000003" customHeight="1" x14ac:dyDescent="0.45">
      <c r="A302" s="162" t="s">
        <v>5811</v>
      </c>
      <c r="B302" s="163">
        <v>2</v>
      </c>
      <c r="C302" s="162" t="s">
        <v>758</v>
      </c>
      <c r="D302" s="162" t="s">
        <v>1965</v>
      </c>
      <c r="E302" s="162" t="s">
        <v>33</v>
      </c>
      <c r="F302" s="163">
        <v>2</v>
      </c>
      <c r="G302" s="162" t="s">
        <v>829</v>
      </c>
      <c r="H302" s="163"/>
      <c r="I302" s="165"/>
      <c r="J302" s="163" t="s">
        <v>2498</v>
      </c>
      <c r="K302" s="163"/>
      <c r="L302" s="162" t="s">
        <v>652</v>
      </c>
      <c r="M302" s="162" t="s">
        <v>6919</v>
      </c>
      <c r="N302" s="162"/>
      <c r="O302" s="163">
        <v>1</v>
      </c>
      <c r="P302" s="163">
        <v>300</v>
      </c>
      <c r="Q302" s="163">
        <v>500</v>
      </c>
      <c r="R302" s="163">
        <v>500</v>
      </c>
      <c r="S302" s="163"/>
      <c r="T302" s="163"/>
      <c r="U302" s="163"/>
      <c r="V302" s="163"/>
      <c r="W302" s="163"/>
      <c r="X302" s="163"/>
      <c r="Y302" s="163"/>
      <c r="Z302" s="163"/>
      <c r="AA302" s="163"/>
      <c r="AB302" s="163"/>
      <c r="AC302" s="163"/>
      <c r="AD302" s="170" t="s">
        <v>2436</v>
      </c>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49">
        <f t="shared" si="8"/>
        <v>7.4999999999999997E-2</v>
      </c>
    </row>
    <row r="303" spans="1:52" s="167" customFormat="1" ht="34.950000000000003" customHeight="1" x14ac:dyDescent="0.45">
      <c r="A303" s="162" t="s">
        <v>5811</v>
      </c>
      <c r="B303" s="163">
        <v>2</v>
      </c>
      <c r="C303" s="162" t="s">
        <v>758</v>
      </c>
      <c r="D303" s="162"/>
      <c r="E303" s="162"/>
      <c r="F303" s="163"/>
      <c r="G303" s="162"/>
      <c r="H303" s="163"/>
      <c r="I303" s="165"/>
      <c r="J303" s="163"/>
      <c r="K303" s="163"/>
      <c r="L303" s="162" t="s">
        <v>801</v>
      </c>
      <c r="M303" s="162"/>
      <c r="N303" s="162"/>
      <c r="O303" s="163">
        <v>1</v>
      </c>
      <c r="P303" s="163"/>
      <c r="Q303" s="163"/>
      <c r="R303" s="163"/>
      <c r="S303" s="163"/>
      <c r="T303" s="163"/>
      <c r="U303" s="163"/>
      <c r="V303" s="163"/>
      <c r="W303" s="163"/>
      <c r="X303" s="163"/>
      <c r="Y303" s="163"/>
      <c r="Z303" s="163"/>
      <c r="AA303" s="163"/>
      <c r="AB303" s="163"/>
      <c r="AC303" s="163"/>
      <c r="AD303" s="166" t="s">
        <v>2808</v>
      </c>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83">
        <f t="shared" si="8"/>
        <v>0</v>
      </c>
    </row>
    <row r="304" spans="1:52" ht="34.950000000000003" customHeight="1" x14ac:dyDescent="0.45">
      <c r="A304" s="108" t="s">
        <v>5811</v>
      </c>
      <c r="B304" s="109">
        <v>2</v>
      </c>
      <c r="C304" s="108" t="s">
        <v>758</v>
      </c>
      <c r="D304" s="108" t="s">
        <v>1965</v>
      </c>
      <c r="E304" s="108" t="s">
        <v>33</v>
      </c>
      <c r="F304" s="109">
        <v>2</v>
      </c>
      <c r="G304" s="108" t="s">
        <v>10399</v>
      </c>
      <c r="H304" s="109"/>
      <c r="I304" s="110"/>
      <c r="J304" s="109" t="s">
        <v>0</v>
      </c>
      <c r="K304" s="109"/>
      <c r="L304" s="108" t="s">
        <v>10400</v>
      </c>
      <c r="M304" s="108" t="s">
        <v>10401</v>
      </c>
      <c r="N304" s="108" t="s">
        <v>10402</v>
      </c>
      <c r="O304" s="109">
        <v>2</v>
      </c>
      <c r="P304" s="109"/>
      <c r="Q304" s="109"/>
      <c r="R304" s="109"/>
      <c r="S304" s="109"/>
      <c r="T304" s="109"/>
      <c r="U304" s="109"/>
      <c r="V304" s="109"/>
      <c r="W304" s="109"/>
      <c r="X304" s="109"/>
      <c r="Y304" s="109"/>
      <c r="Z304" s="109"/>
      <c r="AA304" s="109"/>
      <c r="AB304" s="109"/>
      <c r="AC304" s="109"/>
      <c r="AD304" s="111"/>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83">
        <f t="shared" si="8"/>
        <v>0</v>
      </c>
    </row>
    <row r="305" spans="1:52" ht="34.950000000000003" customHeight="1" x14ac:dyDescent="0.45">
      <c r="A305" s="108" t="s">
        <v>5811</v>
      </c>
      <c r="B305" s="109">
        <v>2</v>
      </c>
      <c r="C305" s="108" t="s">
        <v>758</v>
      </c>
      <c r="D305" s="108" t="s">
        <v>1965</v>
      </c>
      <c r="E305" s="108" t="s">
        <v>33</v>
      </c>
      <c r="F305" s="109">
        <v>2</v>
      </c>
      <c r="G305" s="108" t="s">
        <v>784</v>
      </c>
      <c r="H305" s="109"/>
      <c r="I305" s="110"/>
      <c r="J305" s="109" t="s">
        <v>0</v>
      </c>
      <c r="K305" s="109"/>
      <c r="L305" s="108" t="s">
        <v>10403</v>
      </c>
      <c r="M305" s="108"/>
      <c r="N305" s="108"/>
      <c r="O305" s="109"/>
      <c r="P305" s="109"/>
      <c r="Q305" s="109"/>
      <c r="R305" s="109"/>
      <c r="S305" s="109"/>
      <c r="T305" s="109"/>
      <c r="U305" s="109"/>
      <c r="V305" s="109"/>
      <c r="W305" s="109"/>
      <c r="X305" s="109"/>
      <c r="Y305" s="109"/>
      <c r="Z305" s="109"/>
      <c r="AA305" s="109"/>
      <c r="AB305" s="109"/>
      <c r="AC305" s="109"/>
      <c r="AD305" s="111"/>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83"/>
    </row>
    <row r="306" spans="1:52" s="84" customFormat="1" ht="34.950000000000003" customHeight="1" x14ac:dyDescent="0.45">
      <c r="A306" s="108" t="s">
        <v>5811</v>
      </c>
      <c r="B306" s="109">
        <v>2</v>
      </c>
      <c r="C306" s="108" t="s">
        <v>758</v>
      </c>
      <c r="D306" s="78" t="s">
        <v>1965</v>
      </c>
      <c r="E306" s="78" t="s">
        <v>33</v>
      </c>
      <c r="F306" s="79">
        <v>2</v>
      </c>
      <c r="G306" s="78" t="s">
        <v>784</v>
      </c>
      <c r="H306" s="79" t="s">
        <v>2824</v>
      </c>
      <c r="I306" s="80"/>
      <c r="J306" s="79" t="s">
        <v>0</v>
      </c>
      <c r="K306" s="79"/>
      <c r="L306" s="78" t="s">
        <v>2437</v>
      </c>
      <c r="M306" s="78"/>
      <c r="N306" s="78"/>
      <c r="O306" s="79">
        <v>1</v>
      </c>
      <c r="P306" s="79"/>
      <c r="Q306" s="79"/>
      <c r="R306" s="79"/>
      <c r="S306" s="79"/>
      <c r="T306" s="79"/>
      <c r="U306" s="79"/>
      <c r="V306" s="79"/>
      <c r="W306" s="79"/>
      <c r="X306" s="79"/>
      <c r="Y306" s="79"/>
      <c r="Z306" s="79"/>
      <c r="AA306" s="79"/>
      <c r="AB306" s="79"/>
      <c r="AC306" s="79"/>
      <c r="AD306" s="81"/>
      <c r="AE306" s="79"/>
      <c r="AF306" s="79"/>
      <c r="AG306" s="79"/>
      <c r="AH306" s="79"/>
      <c r="AI306" s="79"/>
      <c r="AJ306" s="79"/>
      <c r="AK306" s="79"/>
      <c r="AL306" s="79"/>
      <c r="AM306" s="79"/>
      <c r="AN306" s="79"/>
      <c r="AO306" s="79"/>
      <c r="AP306" s="79"/>
      <c r="AQ306" s="79"/>
      <c r="AR306" s="79"/>
      <c r="AS306" s="79"/>
      <c r="AT306" s="79"/>
      <c r="AU306" s="79"/>
      <c r="AV306" s="79"/>
      <c r="AW306" s="79"/>
      <c r="AX306" s="79"/>
      <c r="AY306" s="82"/>
      <c r="AZ306" s="83">
        <f>P306*Q306*R306/1000000000*O306</f>
        <v>0</v>
      </c>
    </row>
    <row r="307" spans="1:52" ht="34.950000000000003" customHeight="1" x14ac:dyDescent="0.45">
      <c r="A307" s="108" t="s">
        <v>5811</v>
      </c>
      <c r="B307" s="109">
        <v>2</v>
      </c>
      <c r="C307" s="108" t="s">
        <v>758</v>
      </c>
      <c r="D307" s="108"/>
      <c r="E307" s="108"/>
      <c r="F307" s="109"/>
      <c r="G307" s="108"/>
      <c r="H307" s="109"/>
      <c r="I307" s="110"/>
      <c r="J307" s="109"/>
      <c r="K307" s="109"/>
      <c r="L307" s="93" t="s">
        <v>5831</v>
      </c>
      <c r="M307" s="96" t="s">
        <v>5840</v>
      </c>
      <c r="N307" s="96" t="s">
        <v>5846</v>
      </c>
      <c r="O307" s="79">
        <v>1</v>
      </c>
      <c r="P307" s="77">
        <v>380</v>
      </c>
      <c r="Q307" s="77">
        <v>420</v>
      </c>
      <c r="R307" s="77">
        <v>290</v>
      </c>
      <c r="S307" s="109"/>
      <c r="T307" s="109"/>
      <c r="U307" s="109"/>
      <c r="V307" s="109"/>
      <c r="W307" s="109"/>
      <c r="X307" s="109"/>
      <c r="Y307" s="109"/>
      <c r="Z307" s="109"/>
      <c r="AA307" s="109"/>
      <c r="AB307" s="109"/>
      <c r="AC307" s="109"/>
      <c r="AD307" s="111"/>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83">
        <f t="shared" si="8"/>
        <v>4.6283999999999999E-2</v>
      </c>
    </row>
    <row r="308" spans="1:52" ht="34.950000000000003" customHeight="1" x14ac:dyDescent="0.45">
      <c r="A308" s="108" t="s">
        <v>5811</v>
      </c>
      <c r="B308" s="109">
        <v>2</v>
      </c>
      <c r="C308" s="108" t="s">
        <v>758</v>
      </c>
      <c r="D308" s="108"/>
      <c r="E308" s="108"/>
      <c r="F308" s="109"/>
      <c r="G308" s="108"/>
      <c r="H308" s="109"/>
      <c r="I308" s="110"/>
      <c r="J308" s="109"/>
      <c r="K308" s="109"/>
      <c r="L308" s="93" t="s">
        <v>5831</v>
      </c>
      <c r="M308" s="96" t="s">
        <v>5841</v>
      </c>
      <c r="N308" s="96" t="s">
        <v>5844</v>
      </c>
      <c r="O308" s="79">
        <v>1</v>
      </c>
      <c r="P308" s="77">
        <v>430</v>
      </c>
      <c r="Q308" s="77">
        <v>450</v>
      </c>
      <c r="R308" s="77">
        <v>450</v>
      </c>
      <c r="S308" s="109"/>
      <c r="T308" s="109"/>
      <c r="U308" s="109"/>
      <c r="V308" s="109"/>
      <c r="W308" s="109"/>
      <c r="X308" s="109"/>
      <c r="Y308" s="109"/>
      <c r="Z308" s="109"/>
      <c r="AA308" s="109"/>
      <c r="AB308" s="109"/>
      <c r="AC308" s="109"/>
      <c r="AD308" s="111"/>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83">
        <f t="shared" si="8"/>
        <v>8.7075E-2</v>
      </c>
    </row>
    <row r="309" spans="1:52" ht="34.950000000000003" customHeight="1" x14ac:dyDescent="0.45">
      <c r="A309" s="108" t="s">
        <v>5811</v>
      </c>
      <c r="B309" s="109">
        <v>2</v>
      </c>
      <c r="C309" s="108" t="s">
        <v>758</v>
      </c>
      <c r="D309" s="108"/>
      <c r="E309" s="108"/>
      <c r="F309" s="109"/>
      <c r="G309" s="108"/>
      <c r="H309" s="109"/>
      <c r="I309" s="110"/>
      <c r="J309" s="109"/>
      <c r="K309" s="109"/>
      <c r="L309" s="108" t="s">
        <v>8222</v>
      </c>
      <c r="M309" s="108"/>
      <c r="N309" s="108"/>
      <c r="O309" s="109">
        <v>1</v>
      </c>
      <c r="P309" s="109">
        <v>540</v>
      </c>
      <c r="Q309" s="109">
        <v>240</v>
      </c>
      <c r="R309" s="109">
        <v>500</v>
      </c>
      <c r="S309" s="109"/>
      <c r="T309" s="109"/>
      <c r="U309" s="109"/>
      <c r="V309" s="109"/>
      <c r="W309" s="109"/>
      <c r="X309" s="109"/>
      <c r="Y309" s="109"/>
      <c r="Z309" s="109"/>
      <c r="AA309" s="109"/>
      <c r="AB309" s="109"/>
      <c r="AC309" s="109"/>
      <c r="AD309" s="111"/>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83">
        <f t="shared" si="8"/>
        <v>6.4799999999999996E-2</v>
      </c>
    </row>
    <row r="310" spans="1:52" ht="34.950000000000003" customHeight="1" x14ac:dyDescent="0.45">
      <c r="A310" s="108" t="s">
        <v>5811</v>
      </c>
      <c r="B310" s="109">
        <v>2</v>
      </c>
      <c r="C310" s="108" t="s">
        <v>758</v>
      </c>
      <c r="D310" s="108"/>
      <c r="E310" s="108"/>
      <c r="F310" s="109"/>
      <c r="G310" s="108"/>
      <c r="H310" s="109"/>
      <c r="I310" s="110"/>
      <c r="J310" s="109"/>
      <c r="K310" s="109"/>
      <c r="L310" s="108" t="s">
        <v>8197</v>
      </c>
      <c r="M310" s="108" t="s">
        <v>8044</v>
      </c>
      <c r="N310" s="108"/>
      <c r="O310" s="109">
        <v>2</v>
      </c>
      <c r="P310" s="109">
        <v>900</v>
      </c>
      <c r="Q310" s="109">
        <v>300</v>
      </c>
      <c r="R310" s="109">
        <v>440</v>
      </c>
      <c r="S310" s="109"/>
      <c r="T310" s="109"/>
      <c r="U310" s="109"/>
      <c r="V310" s="109"/>
      <c r="W310" s="109"/>
      <c r="X310" s="109"/>
      <c r="Y310" s="109"/>
      <c r="Z310" s="109"/>
      <c r="AA310" s="109"/>
      <c r="AB310" s="109"/>
      <c r="AC310" s="109"/>
      <c r="AD310" s="111"/>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83">
        <f t="shared" si="8"/>
        <v>0.23760000000000001</v>
      </c>
    </row>
    <row r="311" spans="1:52" ht="34.950000000000003" customHeight="1" x14ac:dyDescent="0.45">
      <c r="A311" s="108" t="s">
        <v>5811</v>
      </c>
      <c r="B311" s="109">
        <v>2</v>
      </c>
      <c r="C311" s="108" t="s">
        <v>758</v>
      </c>
      <c r="D311" s="108"/>
      <c r="E311" s="108"/>
      <c r="F311" s="109"/>
      <c r="G311" s="108"/>
      <c r="H311" s="109"/>
      <c r="I311" s="110"/>
      <c r="J311" s="109"/>
      <c r="K311" s="109"/>
      <c r="L311" s="108" t="s">
        <v>8197</v>
      </c>
      <c r="M311" s="108" t="s">
        <v>8226</v>
      </c>
      <c r="N311" s="108"/>
      <c r="O311" s="109">
        <v>1</v>
      </c>
      <c r="P311" s="109">
        <v>880</v>
      </c>
      <c r="Q311" s="109">
        <v>300</v>
      </c>
      <c r="R311" s="109">
        <v>420</v>
      </c>
      <c r="S311" s="109"/>
      <c r="T311" s="109"/>
      <c r="U311" s="109"/>
      <c r="V311" s="109"/>
      <c r="W311" s="109"/>
      <c r="X311" s="109"/>
      <c r="Y311" s="109"/>
      <c r="Z311" s="109"/>
      <c r="AA311" s="109"/>
      <c r="AB311" s="109"/>
      <c r="AC311" s="109"/>
      <c r="AD311" s="111"/>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83">
        <f t="shared" si="8"/>
        <v>0.11088000000000001</v>
      </c>
    </row>
    <row r="312" spans="1:52" ht="34.950000000000003" customHeight="1" x14ac:dyDescent="0.45">
      <c r="A312" s="108" t="s">
        <v>5811</v>
      </c>
      <c r="B312" s="109">
        <v>2</v>
      </c>
      <c r="C312" s="108" t="s">
        <v>758</v>
      </c>
      <c r="D312" s="108"/>
      <c r="E312" s="108"/>
      <c r="F312" s="109"/>
      <c r="G312" s="108"/>
      <c r="H312" s="109"/>
      <c r="I312" s="110"/>
      <c r="J312" s="109"/>
      <c r="K312" s="109"/>
      <c r="L312" s="108" t="s">
        <v>8183</v>
      </c>
      <c r="M312" s="108" t="s">
        <v>7998</v>
      </c>
      <c r="N312" s="108"/>
      <c r="O312" s="109">
        <v>1</v>
      </c>
      <c r="P312" s="109">
        <v>900</v>
      </c>
      <c r="Q312" s="109">
        <v>230</v>
      </c>
      <c r="R312" s="109">
        <v>500</v>
      </c>
      <c r="S312" s="109"/>
      <c r="T312" s="109"/>
      <c r="U312" s="109"/>
      <c r="V312" s="109"/>
      <c r="W312" s="109"/>
      <c r="X312" s="109"/>
      <c r="Y312" s="109"/>
      <c r="Z312" s="109"/>
      <c r="AA312" s="109"/>
      <c r="AB312" s="109"/>
      <c r="AC312" s="109"/>
      <c r="AD312" s="111"/>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83">
        <f t="shared" si="8"/>
        <v>0.10349999999999999</v>
      </c>
    </row>
    <row r="313" spans="1:52" ht="34.950000000000003" customHeight="1" x14ac:dyDescent="0.45">
      <c r="A313" s="108" t="s">
        <v>5811</v>
      </c>
      <c r="B313" s="109">
        <v>2</v>
      </c>
      <c r="C313" s="108" t="s">
        <v>758</v>
      </c>
      <c r="D313" s="108"/>
      <c r="E313" s="108"/>
      <c r="F313" s="109"/>
      <c r="G313" s="108"/>
      <c r="H313" s="109"/>
      <c r="I313" s="110"/>
      <c r="J313" s="109"/>
      <c r="K313" s="109"/>
      <c r="L313" s="108" t="s">
        <v>8223</v>
      </c>
      <c r="M313" s="108" t="s">
        <v>8227</v>
      </c>
      <c r="N313" s="108"/>
      <c r="O313" s="109">
        <v>1</v>
      </c>
      <c r="P313" s="109">
        <v>550</v>
      </c>
      <c r="Q313" s="109">
        <v>300</v>
      </c>
      <c r="R313" s="109">
        <v>220</v>
      </c>
      <c r="S313" s="109"/>
      <c r="T313" s="109"/>
      <c r="U313" s="109"/>
      <c r="V313" s="109"/>
      <c r="W313" s="109"/>
      <c r="X313" s="109"/>
      <c r="Y313" s="109"/>
      <c r="Z313" s="109"/>
      <c r="AA313" s="109"/>
      <c r="AB313" s="109"/>
      <c r="AC313" s="109"/>
      <c r="AD313" s="111"/>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83">
        <f t="shared" si="8"/>
        <v>3.6299999999999999E-2</v>
      </c>
    </row>
    <row r="314" spans="1:52" ht="34.950000000000003" customHeight="1" x14ac:dyDescent="0.45">
      <c r="A314" s="108" t="s">
        <v>5811</v>
      </c>
      <c r="B314" s="109">
        <v>2</v>
      </c>
      <c r="C314" s="108" t="s">
        <v>758</v>
      </c>
      <c r="D314" s="108"/>
      <c r="E314" s="108"/>
      <c r="F314" s="109"/>
      <c r="G314" s="108"/>
      <c r="H314" s="109"/>
      <c r="I314" s="110"/>
      <c r="J314" s="109"/>
      <c r="K314" s="109"/>
      <c r="L314" s="108" t="s">
        <v>5831</v>
      </c>
      <c r="M314" s="108" t="s">
        <v>8228</v>
      </c>
      <c r="N314" s="108"/>
      <c r="O314" s="109">
        <v>1</v>
      </c>
      <c r="P314" s="109">
        <v>380</v>
      </c>
      <c r="Q314" s="109">
        <v>380</v>
      </c>
      <c r="R314" s="109">
        <v>280</v>
      </c>
      <c r="S314" s="109"/>
      <c r="T314" s="109"/>
      <c r="U314" s="109"/>
      <c r="V314" s="109"/>
      <c r="W314" s="109"/>
      <c r="X314" s="109"/>
      <c r="Y314" s="109"/>
      <c r="Z314" s="109"/>
      <c r="AA314" s="109"/>
      <c r="AB314" s="109"/>
      <c r="AC314" s="109"/>
      <c r="AD314" s="111"/>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83">
        <f t="shared" si="8"/>
        <v>4.0432000000000003E-2</v>
      </c>
    </row>
    <row r="315" spans="1:52" ht="34.950000000000003" customHeight="1" x14ac:dyDescent="0.45">
      <c r="A315" s="108" t="s">
        <v>5811</v>
      </c>
      <c r="B315" s="109">
        <v>2</v>
      </c>
      <c r="C315" s="108" t="s">
        <v>758</v>
      </c>
      <c r="D315" s="108"/>
      <c r="E315" s="108"/>
      <c r="F315" s="109"/>
      <c r="G315" s="108"/>
      <c r="H315" s="109"/>
      <c r="I315" s="110"/>
      <c r="J315" s="109"/>
      <c r="K315" s="109"/>
      <c r="L315" s="93" t="s">
        <v>5979</v>
      </c>
      <c r="M315" s="96" t="s">
        <v>8224</v>
      </c>
      <c r="N315" s="96"/>
      <c r="O315" s="79">
        <v>2</v>
      </c>
      <c r="P315" s="77">
        <v>450</v>
      </c>
      <c r="Q315" s="77">
        <v>550</v>
      </c>
      <c r="R315" s="77">
        <v>700</v>
      </c>
      <c r="S315" s="109"/>
      <c r="T315" s="109"/>
      <c r="U315" s="109"/>
      <c r="V315" s="109"/>
      <c r="W315" s="109"/>
      <c r="X315" s="109"/>
      <c r="Y315" s="109"/>
      <c r="Z315" s="109"/>
      <c r="AA315" s="109"/>
      <c r="AB315" s="109"/>
      <c r="AC315" s="109"/>
      <c r="AD315" s="111"/>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83">
        <f t="shared" si="8"/>
        <v>0.34649999999999997</v>
      </c>
    </row>
    <row r="316" spans="1:52" ht="34.950000000000003" customHeight="1" x14ac:dyDescent="0.45">
      <c r="A316" s="108" t="s">
        <v>5811</v>
      </c>
      <c r="B316" s="109">
        <v>2</v>
      </c>
      <c r="C316" s="108" t="s">
        <v>758</v>
      </c>
      <c r="D316" s="108"/>
      <c r="E316" s="108"/>
      <c r="F316" s="109"/>
      <c r="G316" s="108"/>
      <c r="H316" s="109"/>
      <c r="I316" s="110"/>
      <c r="J316" s="109"/>
      <c r="K316" s="109"/>
      <c r="L316" s="93" t="s">
        <v>5979</v>
      </c>
      <c r="M316" s="96" t="s">
        <v>3278</v>
      </c>
      <c r="N316" s="108"/>
      <c r="O316" s="109">
        <v>3</v>
      </c>
      <c r="P316" s="109"/>
      <c r="Q316" s="109"/>
      <c r="R316" s="109"/>
      <c r="S316" s="109"/>
      <c r="T316" s="109"/>
      <c r="U316" s="109"/>
      <c r="V316" s="109"/>
      <c r="W316" s="109"/>
      <c r="X316" s="109"/>
      <c r="Y316" s="109"/>
      <c r="Z316" s="109"/>
      <c r="AA316" s="109"/>
      <c r="AB316" s="109"/>
      <c r="AC316" s="109"/>
      <c r="AD316" s="111"/>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83">
        <f t="shared" si="8"/>
        <v>0</v>
      </c>
    </row>
    <row r="317" spans="1:52" ht="34.950000000000003" customHeight="1" x14ac:dyDescent="0.45">
      <c r="A317" s="108" t="s">
        <v>5811</v>
      </c>
      <c r="B317" s="109">
        <v>2</v>
      </c>
      <c r="C317" s="108" t="s">
        <v>758</v>
      </c>
      <c r="D317" s="108"/>
      <c r="E317" s="108"/>
      <c r="F317" s="109"/>
      <c r="G317" s="108"/>
      <c r="H317" s="109"/>
      <c r="I317" s="110"/>
      <c r="J317" s="109"/>
      <c r="K317" s="109"/>
      <c r="L317" s="108" t="s">
        <v>7982</v>
      </c>
      <c r="M317" s="108"/>
      <c r="N317" s="108"/>
      <c r="O317" s="109">
        <v>35</v>
      </c>
      <c r="P317" s="109">
        <v>400</v>
      </c>
      <c r="Q317" s="109">
        <v>500</v>
      </c>
      <c r="R317" s="109">
        <v>600</v>
      </c>
      <c r="S317" s="109"/>
      <c r="T317" s="109"/>
      <c r="U317" s="109"/>
      <c r="V317" s="109"/>
      <c r="W317" s="109"/>
      <c r="X317" s="109"/>
      <c r="Y317" s="109"/>
      <c r="Z317" s="109"/>
      <c r="AA317" s="109"/>
      <c r="AB317" s="109"/>
      <c r="AC317" s="109"/>
      <c r="AD317" s="111"/>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83">
        <f t="shared" si="8"/>
        <v>4.2</v>
      </c>
    </row>
    <row r="318" spans="1:52" ht="34.950000000000003" customHeight="1" x14ac:dyDescent="0.45">
      <c r="A318" s="108" t="s">
        <v>5811</v>
      </c>
      <c r="B318" s="109">
        <v>2</v>
      </c>
      <c r="C318" s="108" t="s">
        <v>758</v>
      </c>
      <c r="D318" s="108"/>
      <c r="E318" s="108"/>
      <c r="F318" s="109"/>
      <c r="G318" s="108"/>
      <c r="H318" s="109"/>
      <c r="I318" s="110"/>
      <c r="J318" s="109"/>
      <c r="K318" s="109"/>
      <c r="L318" s="108" t="s">
        <v>5831</v>
      </c>
      <c r="M318" s="108" t="s">
        <v>8210</v>
      </c>
      <c r="N318" s="108" t="s">
        <v>8216</v>
      </c>
      <c r="O318" s="109">
        <v>2</v>
      </c>
      <c r="P318" s="77">
        <v>400</v>
      </c>
      <c r="Q318" s="77">
        <v>370</v>
      </c>
      <c r="R318" s="77">
        <v>250</v>
      </c>
      <c r="S318" s="109"/>
      <c r="T318" s="109"/>
      <c r="U318" s="109"/>
      <c r="V318" s="109"/>
      <c r="W318" s="109"/>
      <c r="X318" s="109"/>
      <c r="Y318" s="109"/>
      <c r="Z318" s="109"/>
      <c r="AA318" s="109"/>
      <c r="AB318" s="109"/>
      <c r="AC318" s="109"/>
      <c r="AD318" s="111"/>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83">
        <f t="shared" si="8"/>
        <v>7.3999999999999996E-2</v>
      </c>
    </row>
    <row r="319" spans="1:52" ht="34.950000000000003" customHeight="1" x14ac:dyDescent="0.45">
      <c r="A319" s="108" t="s">
        <v>5811</v>
      </c>
      <c r="B319" s="109">
        <v>2</v>
      </c>
      <c r="C319" s="108" t="s">
        <v>758</v>
      </c>
      <c r="D319" s="108"/>
      <c r="E319" s="108"/>
      <c r="F319" s="109"/>
      <c r="G319" s="108"/>
      <c r="H319" s="109"/>
      <c r="I319" s="110"/>
      <c r="J319" s="109"/>
      <c r="K319" s="109"/>
      <c r="L319" s="108" t="s">
        <v>5831</v>
      </c>
      <c r="M319" s="108" t="s">
        <v>8200</v>
      </c>
      <c r="N319" s="108" t="s">
        <v>8229</v>
      </c>
      <c r="O319" s="109">
        <v>1</v>
      </c>
      <c r="P319" s="109">
        <v>450</v>
      </c>
      <c r="Q319" s="109">
        <v>400</v>
      </c>
      <c r="R319" s="109">
        <v>180</v>
      </c>
      <c r="S319" s="109"/>
      <c r="T319" s="109"/>
      <c r="U319" s="109"/>
      <c r="V319" s="109"/>
      <c r="W319" s="109"/>
      <c r="X319" s="109"/>
      <c r="Y319" s="109"/>
      <c r="Z319" s="109"/>
      <c r="AA319" s="109"/>
      <c r="AB319" s="109"/>
      <c r="AC319" s="109"/>
      <c r="AD319" s="111"/>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83">
        <f t="shared" si="8"/>
        <v>3.2399999999999998E-2</v>
      </c>
    </row>
    <row r="320" spans="1:52" ht="34.950000000000003" customHeight="1" x14ac:dyDescent="0.45">
      <c r="A320" s="108" t="s">
        <v>5811</v>
      </c>
      <c r="B320" s="109">
        <v>2</v>
      </c>
      <c r="C320" s="108" t="s">
        <v>758</v>
      </c>
      <c r="D320" s="108"/>
      <c r="E320" s="108"/>
      <c r="F320" s="109"/>
      <c r="G320" s="108"/>
      <c r="H320" s="109"/>
      <c r="I320" s="110"/>
      <c r="J320" s="109"/>
      <c r="K320" s="109"/>
      <c r="L320" s="108" t="s">
        <v>5831</v>
      </c>
      <c r="M320" s="108" t="s">
        <v>8012</v>
      </c>
      <c r="N320" s="108" t="s">
        <v>8230</v>
      </c>
      <c r="O320" s="109">
        <v>3</v>
      </c>
      <c r="P320" s="109">
        <v>370</v>
      </c>
      <c r="Q320" s="109">
        <v>550</v>
      </c>
      <c r="R320" s="109">
        <v>400</v>
      </c>
      <c r="S320" s="109"/>
      <c r="T320" s="109"/>
      <c r="U320" s="109"/>
      <c r="V320" s="109"/>
      <c r="W320" s="109"/>
      <c r="X320" s="109"/>
      <c r="Y320" s="109"/>
      <c r="Z320" s="109"/>
      <c r="AA320" s="109"/>
      <c r="AB320" s="109"/>
      <c r="AC320" s="109"/>
      <c r="AD320" s="111"/>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83">
        <f t="shared" si="8"/>
        <v>0.2442</v>
      </c>
    </row>
    <row r="321" spans="1:52" ht="34.950000000000003" customHeight="1" x14ac:dyDescent="0.45">
      <c r="A321" s="108" t="s">
        <v>5811</v>
      </c>
      <c r="B321" s="109">
        <v>2</v>
      </c>
      <c r="C321" s="108" t="s">
        <v>758</v>
      </c>
      <c r="D321" s="108"/>
      <c r="E321" s="108"/>
      <c r="F321" s="109"/>
      <c r="G321" s="108"/>
      <c r="H321" s="109"/>
      <c r="I321" s="110"/>
      <c r="J321" s="109"/>
      <c r="K321" s="109"/>
      <c r="L321" s="108" t="s">
        <v>8183</v>
      </c>
      <c r="M321" s="108" t="s">
        <v>8169</v>
      </c>
      <c r="N321" s="108"/>
      <c r="O321" s="109">
        <v>1</v>
      </c>
      <c r="P321" s="109">
        <v>600</v>
      </c>
      <c r="Q321" s="109">
        <v>450</v>
      </c>
      <c r="R321" s="109">
        <v>600</v>
      </c>
      <c r="S321" s="109"/>
      <c r="T321" s="109"/>
      <c r="U321" s="109"/>
      <c r="V321" s="109"/>
      <c r="W321" s="109"/>
      <c r="X321" s="109"/>
      <c r="Y321" s="109"/>
      <c r="Z321" s="109"/>
      <c r="AA321" s="109"/>
      <c r="AB321" s="109"/>
      <c r="AC321" s="109"/>
      <c r="AD321" s="111"/>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83">
        <f t="shared" si="8"/>
        <v>0.16200000000000001</v>
      </c>
    </row>
    <row r="322" spans="1:52" ht="34.950000000000003" customHeight="1" x14ac:dyDescent="0.45">
      <c r="A322" s="108" t="s">
        <v>5811</v>
      </c>
      <c r="B322" s="109">
        <v>2</v>
      </c>
      <c r="C322" s="108" t="s">
        <v>758</v>
      </c>
      <c r="D322" s="108"/>
      <c r="E322" s="108"/>
      <c r="F322" s="109"/>
      <c r="G322" s="108"/>
      <c r="H322" s="109"/>
      <c r="I322" s="110"/>
      <c r="J322" s="109"/>
      <c r="K322" s="109"/>
      <c r="L322" s="108" t="s">
        <v>8225</v>
      </c>
      <c r="M322" s="108" t="s">
        <v>8174</v>
      </c>
      <c r="N322" s="108"/>
      <c r="O322" s="109">
        <v>1</v>
      </c>
      <c r="P322" s="109">
        <v>600</v>
      </c>
      <c r="Q322" s="109">
        <v>400</v>
      </c>
      <c r="R322" s="109">
        <v>520</v>
      </c>
      <c r="S322" s="109"/>
      <c r="T322" s="109"/>
      <c r="U322" s="109"/>
      <c r="V322" s="109"/>
      <c r="W322" s="109"/>
      <c r="X322" s="109"/>
      <c r="Y322" s="109"/>
      <c r="Z322" s="109"/>
      <c r="AA322" s="109"/>
      <c r="AB322" s="109"/>
      <c r="AC322" s="109"/>
      <c r="AD322" s="111"/>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83">
        <f t="shared" si="8"/>
        <v>0.12479999999999999</v>
      </c>
    </row>
    <row r="323" spans="1:52" ht="34.950000000000003" customHeight="1" x14ac:dyDescent="0.45">
      <c r="A323" s="108" t="s">
        <v>5811</v>
      </c>
      <c r="B323" s="109">
        <v>2</v>
      </c>
      <c r="C323" s="108" t="s">
        <v>758</v>
      </c>
      <c r="D323" s="108"/>
      <c r="E323" s="108"/>
      <c r="F323" s="109"/>
      <c r="G323" s="108"/>
      <c r="H323" s="109"/>
      <c r="I323" s="110"/>
      <c r="J323" s="109"/>
      <c r="K323" s="109"/>
      <c r="L323" s="108" t="s">
        <v>8225</v>
      </c>
      <c r="M323" s="108"/>
      <c r="N323" s="108"/>
      <c r="O323" s="109">
        <v>1</v>
      </c>
      <c r="P323" s="109">
        <v>1200</v>
      </c>
      <c r="Q323" s="109">
        <v>300</v>
      </c>
      <c r="R323" s="109">
        <v>500</v>
      </c>
      <c r="S323" s="109"/>
      <c r="T323" s="109"/>
      <c r="U323" s="109"/>
      <c r="V323" s="109"/>
      <c r="W323" s="109"/>
      <c r="X323" s="109"/>
      <c r="Y323" s="109"/>
      <c r="Z323" s="109"/>
      <c r="AA323" s="109"/>
      <c r="AB323" s="109"/>
      <c r="AC323" s="109"/>
      <c r="AD323" s="111"/>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83">
        <f t="shared" si="8"/>
        <v>0.18</v>
      </c>
    </row>
    <row r="324" spans="1:52" ht="34.950000000000003" customHeight="1" x14ac:dyDescent="0.45">
      <c r="A324" s="108" t="s">
        <v>5811</v>
      </c>
      <c r="B324" s="109">
        <v>2</v>
      </c>
      <c r="C324" s="108" t="s">
        <v>758</v>
      </c>
      <c r="D324" s="108"/>
      <c r="E324" s="108"/>
      <c r="F324" s="109"/>
      <c r="G324" s="108"/>
      <c r="H324" s="109"/>
      <c r="I324" s="110"/>
      <c r="J324" s="109"/>
      <c r="K324" s="109"/>
      <c r="L324" s="108" t="s">
        <v>5831</v>
      </c>
      <c r="M324" s="108" t="s">
        <v>8012</v>
      </c>
      <c r="N324" s="108" t="s">
        <v>8231</v>
      </c>
      <c r="O324" s="109">
        <v>1</v>
      </c>
      <c r="P324" s="109">
        <v>400</v>
      </c>
      <c r="Q324" s="109">
        <v>500</v>
      </c>
      <c r="R324" s="109">
        <v>480</v>
      </c>
      <c r="S324" s="109"/>
      <c r="T324" s="109"/>
      <c r="U324" s="109"/>
      <c r="V324" s="109"/>
      <c r="W324" s="109"/>
      <c r="X324" s="109"/>
      <c r="Y324" s="109"/>
      <c r="Z324" s="109"/>
      <c r="AA324" s="109"/>
      <c r="AB324" s="109"/>
      <c r="AC324" s="109"/>
      <c r="AD324" s="111"/>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83">
        <f t="shared" si="8"/>
        <v>9.6000000000000002E-2</v>
      </c>
    </row>
    <row r="325" spans="1:52" ht="34.950000000000003" customHeight="1" x14ac:dyDescent="0.45">
      <c r="A325" s="108" t="s">
        <v>5811</v>
      </c>
      <c r="B325" s="109">
        <v>2</v>
      </c>
      <c r="C325" s="108" t="s">
        <v>758</v>
      </c>
      <c r="D325" s="108"/>
      <c r="E325" s="108"/>
      <c r="F325" s="109"/>
      <c r="G325" s="108"/>
      <c r="H325" s="109"/>
      <c r="I325" s="110"/>
      <c r="J325" s="109"/>
      <c r="K325" s="109"/>
      <c r="L325" s="108" t="s">
        <v>5831</v>
      </c>
      <c r="M325" s="108" t="s">
        <v>8012</v>
      </c>
      <c r="N325" s="108" t="s">
        <v>8241</v>
      </c>
      <c r="O325" s="109">
        <v>1</v>
      </c>
      <c r="P325" s="109">
        <v>370</v>
      </c>
      <c r="Q325" s="109">
        <v>250</v>
      </c>
      <c r="R325" s="109">
        <v>250</v>
      </c>
      <c r="S325" s="109"/>
      <c r="T325" s="109"/>
      <c r="U325" s="109"/>
      <c r="V325" s="109"/>
      <c r="W325" s="109"/>
      <c r="X325" s="109"/>
      <c r="Y325" s="109"/>
      <c r="Z325" s="109"/>
      <c r="AA325" s="109"/>
      <c r="AB325" s="109"/>
      <c r="AC325" s="109"/>
      <c r="AD325" s="111"/>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83">
        <f t="shared" si="8"/>
        <v>2.3125E-2</v>
      </c>
    </row>
    <row r="326" spans="1:52" ht="34.950000000000003" customHeight="1" x14ac:dyDescent="0.45">
      <c r="A326" s="108" t="s">
        <v>5811</v>
      </c>
      <c r="B326" s="109">
        <v>2</v>
      </c>
      <c r="C326" s="108" t="s">
        <v>758</v>
      </c>
      <c r="D326" s="108"/>
      <c r="E326" s="108"/>
      <c r="F326" s="109"/>
      <c r="G326" s="108"/>
      <c r="H326" s="109" t="s">
        <v>7981</v>
      </c>
      <c r="I326" s="110"/>
      <c r="J326" s="109"/>
      <c r="K326" s="109"/>
      <c r="L326" s="108" t="s">
        <v>8232</v>
      </c>
      <c r="M326" s="108" t="s">
        <v>8238</v>
      </c>
      <c r="N326" s="108" t="s">
        <v>8242</v>
      </c>
      <c r="O326" s="109">
        <v>1</v>
      </c>
      <c r="P326" s="109">
        <v>700</v>
      </c>
      <c r="Q326" s="109">
        <v>700</v>
      </c>
      <c r="R326" s="109">
        <v>500</v>
      </c>
      <c r="S326" s="109"/>
      <c r="T326" s="109"/>
      <c r="U326" s="109"/>
      <c r="V326" s="109"/>
      <c r="W326" s="109"/>
      <c r="X326" s="109"/>
      <c r="Y326" s="109"/>
      <c r="Z326" s="109"/>
      <c r="AA326" s="109"/>
      <c r="AB326" s="109"/>
      <c r="AC326" s="109"/>
      <c r="AD326" s="111"/>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83">
        <f t="shared" si="8"/>
        <v>0.245</v>
      </c>
    </row>
    <row r="327" spans="1:52" ht="34.950000000000003" customHeight="1" x14ac:dyDescent="0.45">
      <c r="A327" s="108" t="s">
        <v>5811</v>
      </c>
      <c r="B327" s="109">
        <v>2</v>
      </c>
      <c r="C327" s="108" t="s">
        <v>758</v>
      </c>
      <c r="D327" s="108"/>
      <c r="E327" s="108"/>
      <c r="F327" s="109"/>
      <c r="G327" s="108"/>
      <c r="H327" s="109"/>
      <c r="I327" s="110"/>
      <c r="J327" s="109"/>
      <c r="K327" s="109"/>
      <c r="L327" s="108" t="s">
        <v>8215</v>
      </c>
      <c r="M327" s="108"/>
      <c r="N327" s="108"/>
      <c r="O327" s="109">
        <v>1</v>
      </c>
      <c r="P327" s="109"/>
      <c r="Q327" s="109"/>
      <c r="R327" s="109"/>
      <c r="S327" s="109"/>
      <c r="T327" s="109"/>
      <c r="U327" s="109"/>
      <c r="V327" s="109"/>
      <c r="W327" s="109"/>
      <c r="X327" s="109"/>
      <c r="Y327" s="109"/>
      <c r="Z327" s="109"/>
      <c r="AA327" s="109"/>
      <c r="AB327" s="109"/>
      <c r="AC327" s="109"/>
      <c r="AD327" s="111"/>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83">
        <f t="shared" si="8"/>
        <v>0</v>
      </c>
    </row>
    <row r="328" spans="1:52" ht="34.950000000000003" customHeight="1" x14ac:dyDescent="0.45">
      <c r="A328" s="108" t="s">
        <v>5811</v>
      </c>
      <c r="B328" s="109">
        <v>2</v>
      </c>
      <c r="C328" s="108" t="s">
        <v>758</v>
      </c>
      <c r="D328" s="108"/>
      <c r="E328" s="108"/>
      <c r="F328" s="109"/>
      <c r="G328" s="108"/>
      <c r="H328" s="109"/>
      <c r="I328" s="110"/>
      <c r="J328" s="109"/>
      <c r="K328" s="109"/>
      <c r="L328" s="108" t="s">
        <v>8051</v>
      </c>
      <c r="M328" s="108"/>
      <c r="N328" s="108"/>
      <c r="O328" s="109">
        <v>1</v>
      </c>
      <c r="P328" s="109">
        <v>600</v>
      </c>
      <c r="Q328" s="109">
        <v>450</v>
      </c>
      <c r="R328" s="109">
        <v>700</v>
      </c>
      <c r="S328" s="109"/>
      <c r="T328" s="109"/>
      <c r="U328" s="109"/>
      <c r="V328" s="109"/>
      <c r="W328" s="109"/>
      <c r="X328" s="109"/>
      <c r="Y328" s="109"/>
      <c r="Z328" s="109"/>
      <c r="AA328" s="109"/>
      <c r="AB328" s="109"/>
      <c r="AC328" s="109"/>
      <c r="AD328" s="111"/>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83">
        <f t="shared" si="8"/>
        <v>0.189</v>
      </c>
    </row>
    <row r="329" spans="1:52" ht="34.950000000000003" customHeight="1" x14ac:dyDescent="0.45">
      <c r="A329" s="108" t="s">
        <v>5811</v>
      </c>
      <c r="B329" s="109">
        <v>2</v>
      </c>
      <c r="C329" s="108" t="s">
        <v>758</v>
      </c>
      <c r="D329" s="108"/>
      <c r="E329" s="108"/>
      <c r="F329" s="109"/>
      <c r="G329" s="108"/>
      <c r="H329" s="109"/>
      <c r="I329" s="110"/>
      <c r="J329" s="109"/>
      <c r="K329" s="109"/>
      <c r="L329" s="108" t="s">
        <v>8233</v>
      </c>
      <c r="M329" s="108" t="s">
        <v>8238</v>
      </c>
      <c r="N329" s="108" t="s">
        <v>8243</v>
      </c>
      <c r="O329" s="109">
        <v>1</v>
      </c>
      <c r="P329" s="109">
        <v>570</v>
      </c>
      <c r="Q329" s="109">
        <v>350</v>
      </c>
      <c r="R329" s="109">
        <v>250</v>
      </c>
      <c r="S329" s="109"/>
      <c r="T329" s="109"/>
      <c r="U329" s="109"/>
      <c r="V329" s="109"/>
      <c r="W329" s="109"/>
      <c r="X329" s="109"/>
      <c r="Y329" s="109"/>
      <c r="Z329" s="109"/>
      <c r="AA329" s="109"/>
      <c r="AB329" s="109"/>
      <c r="AC329" s="109"/>
      <c r="AD329" s="111"/>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83">
        <f t="shared" si="8"/>
        <v>4.9875000000000003E-2</v>
      </c>
    </row>
    <row r="330" spans="1:52" ht="34.950000000000003" customHeight="1" x14ac:dyDescent="0.45">
      <c r="A330" s="108" t="s">
        <v>5811</v>
      </c>
      <c r="B330" s="109">
        <v>2</v>
      </c>
      <c r="C330" s="108" t="s">
        <v>758</v>
      </c>
      <c r="D330" s="108"/>
      <c r="E330" s="108"/>
      <c r="F330" s="109"/>
      <c r="G330" s="108"/>
      <c r="H330" s="109"/>
      <c r="I330" s="110"/>
      <c r="J330" s="109"/>
      <c r="K330" s="109"/>
      <c r="L330" s="108" t="s">
        <v>8183</v>
      </c>
      <c r="M330" s="108"/>
      <c r="N330" s="108"/>
      <c r="O330" s="109">
        <v>1</v>
      </c>
      <c r="P330" s="109">
        <v>530</v>
      </c>
      <c r="Q330" s="109">
        <v>400</v>
      </c>
      <c r="R330" s="109">
        <v>350</v>
      </c>
      <c r="S330" s="109"/>
      <c r="T330" s="109"/>
      <c r="U330" s="109"/>
      <c r="V330" s="109"/>
      <c r="W330" s="109"/>
      <c r="X330" s="109"/>
      <c r="Y330" s="109"/>
      <c r="Z330" s="109"/>
      <c r="AA330" s="109"/>
      <c r="AB330" s="109"/>
      <c r="AC330" s="109"/>
      <c r="AD330" s="111"/>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83">
        <f t="shared" si="8"/>
        <v>7.4200000000000002E-2</v>
      </c>
    </row>
    <row r="331" spans="1:52" ht="34.950000000000003" customHeight="1" x14ac:dyDescent="0.45">
      <c r="A331" s="108" t="s">
        <v>5811</v>
      </c>
      <c r="B331" s="109">
        <v>2</v>
      </c>
      <c r="C331" s="108" t="s">
        <v>758</v>
      </c>
      <c r="D331" s="108"/>
      <c r="E331" s="108"/>
      <c r="F331" s="109"/>
      <c r="G331" s="108"/>
      <c r="H331" s="109"/>
      <c r="I331" s="110"/>
      <c r="J331" s="109"/>
      <c r="K331" s="109"/>
      <c r="L331" s="108" t="s">
        <v>8234</v>
      </c>
      <c r="M331" s="108" t="s">
        <v>8239</v>
      </c>
      <c r="N331" s="108" t="s">
        <v>8244</v>
      </c>
      <c r="O331" s="109">
        <v>2</v>
      </c>
      <c r="P331" s="109">
        <v>340</v>
      </c>
      <c r="Q331" s="109">
        <v>430</v>
      </c>
      <c r="R331" s="109">
        <v>320</v>
      </c>
      <c r="S331" s="109"/>
      <c r="T331" s="109"/>
      <c r="U331" s="109"/>
      <c r="V331" s="109"/>
      <c r="W331" s="109"/>
      <c r="X331" s="109"/>
      <c r="Y331" s="109"/>
      <c r="Z331" s="109"/>
      <c r="AA331" s="109"/>
      <c r="AB331" s="109"/>
      <c r="AC331" s="109"/>
      <c r="AD331" s="111"/>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83">
        <f t="shared" ref="AZ331:AZ342" si="9">P331*Q331*R331/1000000000*O331</f>
        <v>9.3567999999999998E-2</v>
      </c>
    </row>
    <row r="332" spans="1:52" ht="34.950000000000003" customHeight="1" x14ac:dyDescent="0.45">
      <c r="A332" s="108" t="s">
        <v>5811</v>
      </c>
      <c r="B332" s="109">
        <v>2</v>
      </c>
      <c r="C332" s="108" t="s">
        <v>758</v>
      </c>
      <c r="D332" s="108"/>
      <c r="E332" s="108"/>
      <c r="F332" s="109"/>
      <c r="G332" s="108"/>
      <c r="H332" s="109"/>
      <c r="I332" s="110"/>
      <c r="J332" s="109"/>
      <c r="K332" s="109"/>
      <c r="L332" s="108" t="s">
        <v>7996</v>
      </c>
      <c r="M332" s="108"/>
      <c r="N332" s="108"/>
      <c r="O332" s="109">
        <v>1</v>
      </c>
      <c r="P332" s="109">
        <v>650</v>
      </c>
      <c r="Q332" s="109">
        <v>450</v>
      </c>
      <c r="R332" s="109">
        <v>1400</v>
      </c>
      <c r="S332" s="109"/>
      <c r="T332" s="109"/>
      <c r="U332" s="109"/>
      <c r="V332" s="109"/>
      <c r="W332" s="109"/>
      <c r="X332" s="109"/>
      <c r="Y332" s="109"/>
      <c r="Z332" s="109"/>
      <c r="AA332" s="109"/>
      <c r="AB332" s="109"/>
      <c r="AC332" s="109"/>
      <c r="AD332" s="111"/>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83">
        <f t="shared" si="9"/>
        <v>0.40949999999999998</v>
      </c>
    </row>
    <row r="333" spans="1:52" ht="34.950000000000003" customHeight="1" x14ac:dyDescent="0.45">
      <c r="A333" s="108" t="s">
        <v>5811</v>
      </c>
      <c r="B333" s="109">
        <v>2</v>
      </c>
      <c r="C333" s="108" t="s">
        <v>758</v>
      </c>
      <c r="D333" s="108"/>
      <c r="E333" s="108"/>
      <c r="F333" s="109"/>
      <c r="G333" s="108"/>
      <c r="H333" s="109"/>
      <c r="I333" s="110"/>
      <c r="J333" s="109"/>
      <c r="K333" s="109"/>
      <c r="L333" s="108" t="s">
        <v>8006</v>
      </c>
      <c r="M333" s="108" t="s">
        <v>8012</v>
      </c>
      <c r="N333" s="108" t="s">
        <v>8245</v>
      </c>
      <c r="O333" s="109">
        <v>1</v>
      </c>
      <c r="P333" s="109">
        <v>400</v>
      </c>
      <c r="Q333" s="109">
        <v>400</v>
      </c>
      <c r="R333" s="109">
        <v>260</v>
      </c>
      <c r="S333" s="109"/>
      <c r="T333" s="109"/>
      <c r="U333" s="109"/>
      <c r="V333" s="109"/>
      <c r="W333" s="109"/>
      <c r="X333" s="109"/>
      <c r="Y333" s="109"/>
      <c r="Z333" s="109"/>
      <c r="AA333" s="109"/>
      <c r="AB333" s="109"/>
      <c r="AC333" s="109"/>
      <c r="AD333" s="111"/>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83">
        <f t="shared" si="9"/>
        <v>4.1599999999999998E-2</v>
      </c>
    </row>
    <row r="334" spans="1:52" ht="34.950000000000003" customHeight="1" x14ac:dyDescent="0.45">
      <c r="A334" s="108" t="s">
        <v>5811</v>
      </c>
      <c r="B334" s="109">
        <v>2</v>
      </c>
      <c r="C334" s="108" t="s">
        <v>758</v>
      </c>
      <c r="D334" s="108"/>
      <c r="E334" s="108"/>
      <c r="F334" s="109"/>
      <c r="G334" s="108"/>
      <c r="H334" s="109" t="s">
        <v>7981</v>
      </c>
      <c r="I334" s="110"/>
      <c r="J334" s="109"/>
      <c r="K334" s="109"/>
      <c r="L334" s="108" t="s">
        <v>8235</v>
      </c>
      <c r="M334" s="108" t="s">
        <v>8201</v>
      </c>
      <c r="N334" s="108"/>
      <c r="O334" s="109">
        <v>1</v>
      </c>
      <c r="P334" s="109"/>
      <c r="Q334" s="109"/>
      <c r="R334" s="109"/>
      <c r="S334" s="109"/>
      <c r="T334" s="109"/>
      <c r="U334" s="109"/>
      <c r="V334" s="109"/>
      <c r="W334" s="109"/>
      <c r="X334" s="109"/>
      <c r="Y334" s="109"/>
      <c r="Z334" s="109"/>
      <c r="AA334" s="109"/>
      <c r="AB334" s="109"/>
      <c r="AC334" s="109"/>
      <c r="AD334" s="111"/>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83">
        <f t="shared" si="9"/>
        <v>0</v>
      </c>
    </row>
    <row r="335" spans="1:52" ht="34.950000000000003" customHeight="1" x14ac:dyDescent="0.45">
      <c r="A335" s="108" t="s">
        <v>5811</v>
      </c>
      <c r="B335" s="109">
        <v>2</v>
      </c>
      <c r="C335" s="108" t="s">
        <v>758</v>
      </c>
      <c r="D335" s="108"/>
      <c r="E335" s="108"/>
      <c r="F335" s="109"/>
      <c r="G335" s="108"/>
      <c r="H335" s="109"/>
      <c r="I335" s="110"/>
      <c r="J335" s="109"/>
      <c r="K335" s="109"/>
      <c r="L335" s="108" t="s">
        <v>8197</v>
      </c>
      <c r="M335" s="108" t="s">
        <v>8034</v>
      </c>
      <c r="N335" s="108"/>
      <c r="O335" s="109">
        <v>1</v>
      </c>
      <c r="P335" s="109">
        <v>600</v>
      </c>
      <c r="Q335" s="109">
        <v>280</v>
      </c>
      <c r="R335" s="109">
        <v>440</v>
      </c>
      <c r="S335" s="109"/>
      <c r="T335" s="109"/>
      <c r="U335" s="109"/>
      <c r="V335" s="109"/>
      <c r="W335" s="109"/>
      <c r="X335" s="109"/>
      <c r="Y335" s="109"/>
      <c r="Z335" s="109"/>
      <c r="AA335" s="109"/>
      <c r="AB335" s="109"/>
      <c r="AC335" s="109"/>
      <c r="AD335" s="111"/>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83">
        <f t="shared" si="9"/>
        <v>7.392E-2</v>
      </c>
    </row>
    <row r="336" spans="1:52" ht="34.950000000000003" customHeight="1" x14ac:dyDescent="0.45">
      <c r="A336" s="108" t="s">
        <v>5811</v>
      </c>
      <c r="B336" s="109">
        <v>2</v>
      </c>
      <c r="C336" s="108" t="s">
        <v>758</v>
      </c>
      <c r="D336" s="108"/>
      <c r="E336" s="108"/>
      <c r="F336" s="109"/>
      <c r="G336" s="108"/>
      <c r="H336" s="109"/>
      <c r="I336" s="110"/>
      <c r="J336" s="109"/>
      <c r="K336" s="109"/>
      <c r="L336" s="108" t="s">
        <v>8195</v>
      </c>
      <c r="M336" s="108" t="s">
        <v>8201</v>
      </c>
      <c r="N336" s="108"/>
      <c r="O336" s="109">
        <v>1</v>
      </c>
      <c r="P336" s="109"/>
      <c r="Q336" s="109"/>
      <c r="R336" s="109"/>
      <c r="S336" s="109"/>
      <c r="T336" s="109"/>
      <c r="U336" s="109"/>
      <c r="V336" s="109"/>
      <c r="W336" s="109"/>
      <c r="X336" s="109"/>
      <c r="Y336" s="109"/>
      <c r="Z336" s="109"/>
      <c r="AA336" s="109"/>
      <c r="AB336" s="109"/>
      <c r="AC336" s="109"/>
      <c r="AD336" s="111"/>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83">
        <f t="shared" si="9"/>
        <v>0</v>
      </c>
    </row>
    <row r="337" spans="1:52" ht="34.950000000000003" customHeight="1" x14ac:dyDescent="0.45">
      <c r="A337" s="108" t="s">
        <v>5811</v>
      </c>
      <c r="B337" s="109">
        <v>2</v>
      </c>
      <c r="C337" s="108" t="s">
        <v>758</v>
      </c>
      <c r="D337" s="108"/>
      <c r="E337" s="108"/>
      <c r="F337" s="109"/>
      <c r="G337" s="108"/>
      <c r="H337" s="109"/>
      <c r="I337" s="110"/>
      <c r="J337" s="109"/>
      <c r="K337" s="109"/>
      <c r="L337" s="108" t="s">
        <v>8197</v>
      </c>
      <c r="M337" s="108" t="s">
        <v>8169</v>
      </c>
      <c r="N337" s="108"/>
      <c r="O337" s="109">
        <v>1</v>
      </c>
      <c r="P337" s="109">
        <v>880</v>
      </c>
      <c r="Q337" s="109">
        <v>300</v>
      </c>
      <c r="R337" s="109">
        <v>430</v>
      </c>
      <c r="S337" s="109"/>
      <c r="T337" s="109"/>
      <c r="U337" s="109"/>
      <c r="V337" s="109"/>
      <c r="W337" s="109"/>
      <c r="X337" s="109"/>
      <c r="Y337" s="109"/>
      <c r="Z337" s="109"/>
      <c r="AA337" s="109"/>
      <c r="AB337" s="109"/>
      <c r="AC337" s="109"/>
      <c r="AD337" s="111"/>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83">
        <f t="shared" si="9"/>
        <v>0.11352</v>
      </c>
    </row>
    <row r="338" spans="1:52" ht="34.950000000000003" customHeight="1" x14ac:dyDescent="0.45">
      <c r="A338" s="108" t="s">
        <v>5811</v>
      </c>
      <c r="B338" s="109">
        <v>2</v>
      </c>
      <c r="C338" s="108" t="s">
        <v>758</v>
      </c>
      <c r="D338" s="108"/>
      <c r="E338" s="108"/>
      <c r="F338" s="109"/>
      <c r="G338" s="108"/>
      <c r="H338" s="109"/>
      <c r="I338" s="110"/>
      <c r="J338" s="109"/>
      <c r="K338" s="109"/>
      <c r="L338" s="108" t="s">
        <v>8197</v>
      </c>
      <c r="M338" s="108" t="s">
        <v>8174</v>
      </c>
      <c r="N338" s="108"/>
      <c r="O338" s="109">
        <v>1</v>
      </c>
      <c r="P338" s="109">
        <v>880</v>
      </c>
      <c r="Q338" s="109">
        <v>300</v>
      </c>
      <c r="R338" s="109">
        <v>430</v>
      </c>
      <c r="S338" s="109"/>
      <c r="T338" s="109"/>
      <c r="U338" s="109"/>
      <c r="V338" s="109"/>
      <c r="W338" s="109"/>
      <c r="X338" s="109"/>
      <c r="Y338" s="109"/>
      <c r="Z338" s="109"/>
      <c r="AA338" s="109"/>
      <c r="AB338" s="109"/>
      <c r="AC338" s="109"/>
      <c r="AD338" s="111"/>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83">
        <f t="shared" si="9"/>
        <v>0.11352</v>
      </c>
    </row>
    <row r="339" spans="1:52" ht="34.950000000000003" customHeight="1" x14ac:dyDescent="0.45">
      <c r="A339" s="108" t="s">
        <v>5811</v>
      </c>
      <c r="B339" s="109">
        <v>2</v>
      </c>
      <c r="C339" s="108" t="s">
        <v>758</v>
      </c>
      <c r="D339" s="108"/>
      <c r="E339" s="108"/>
      <c r="F339" s="109"/>
      <c r="G339" s="108"/>
      <c r="H339" s="109"/>
      <c r="I339" s="110"/>
      <c r="J339" s="109"/>
      <c r="K339" s="109"/>
      <c r="L339" s="108" t="s">
        <v>8236</v>
      </c>
      <c r="M339" s="108"/>
      <c r="N339" s="108"/>
      <c r="O339" s="109">
        <v>1</v>
      </c>
      <c r="P339" s="109">
        <v>450</v>
      </c>
      <c r="Q339" s="109">
        <v>300</v>
      </c>
      <c r="R339" s="109">
        <v>570</v>
      </c>
      <c r="S339" s="109"/>
      <c r="T339" s="109"/>
      <c r="U339" s="109"/>
      <c r="V339" s="109"/>
      <c r="W339" s="109"/>
      <c r="X339" s="109"/>
      <c r="Y339" s="109"/>
      <c r="Z339" s="109"/>
      <c r="AA339" s="109"/>
      <c r="AB339" s="109"/>
      <c r="AC339" s="109"/>
      <c r="AD339" s="111"/>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83">
        <f t="shared" si="9"/>
        <v>7.6950000000000005E-2</v>
      </c>
    </row>
    <row r="340" spans="1:52" ht="34.950000000000003" customHeight="1" x14ac:dyDescent="0.45">
      <c r="A340" s="108" t="s">
        <v>5811</v>
      </c>
      <c r="B340" s="109">
        <v>2</v>
      </c>
      <c r="C340" s="108" t="s">
        <v>758</v>
      </c>
      <c r="D340" s="108"/>
      <c r="E340" s="108"/>
      <c r="F340" s="109"/>
      <c r="G340" s="108"/>
      <c r="H340" s="109"/>
      <c r="I340" s="110"/>
      <c r="J340" s="109"/>
      <c r="K340" s="109"/>
      <c r="L340" s="108" t="s">
        <v>8237</v>
      </c>
      <c r="M340" s="108" t="s">
        <v>8240</v>
      </c>
      <c r="N340" s="108"/>
      <c r="O340" s="109">
        <v>1</v>
      </c>
      <c r="P340" s="109">
        <v>530</v>
      </c>
      <c r="Q340" s="109">
        <v>400</v>
      </c>
      <c r="R340" s="109">
        <v>840</v>
      </c>
      <c r="S340" s="109"/>
      <c r="T340" s="109"/>
      <c r="U340" s="109"/>
      <c r="V340" s="109"/>
      <c r="W340" s="109"/>
      <c r="X340" s="109"/>
      <c r="Y340" s="109"/>
      <c r="Z340" s="109"/>
      <c r="AA340" s="109"/>
      <c r="AB340" s="109"/>
      <c r="AC340" s="109"/>
      <c r="AD340" s="111"/>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83">
        <f t="shared" si="9"/>
        <v>0.17807999999999999</v>
      </c>
    </row>
    <row r="341" spans="1:52" ht="34.950000000000003" customHeight="1" x14ac:dyDescent="0.45">
      <c r="A341" s="108" t="s">
        <v>5811</v>
      </c>
      <c r="B341" s="109">
        <v>2</v>
      </c>
      <c r="C341" s="108" t="s">
        <v>758</v>
      </c>
      <c r="D341" s="108"/>
      <c r="E341" s="108"/>
      <c r="F341" s="109"/>
      <c r="G341" s="108"/>
      <c r="H341" s="109"/>
      <c r="I341" s="110"/>
      <c r="J341" s="109"/>
      <c r="K341" s="109"/>
      <c r="L341" s="108" t="s">
        <v>8010</v>
      </c>
      <c r="M341" s="108"/>
      <c r="N341" s="108"/>
      <c r="O341" s="109">
        <v>2</v>
      </c>
      <c r="P341" s="109"/>
      <c r="Q341" s="109"/>
      <c r="R341" s="109"/>
      <c r="S341" s="109"/>
      <c r="T341" s="109"/>
      <c r="U341" s="109"/>
      <c r="V341" s="109"/>
      <c r="W341" s="109"/>
      <c r="X341" s="109"/>
      <c r="Y341" s="109"/>
      <c r="Z341" s="109"/>
      <c r="AA341" s="109"/>
      <c r="AB341" s="109"/>
      <c r="AC341" s="109"/>
      <c r="AD341" s="111"/>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t="s">
        <v>7981</v>
      </c>
      <c r="AZ341" s="83">
        <f t="shared" si="9"/>
        <v>0</v>
      </c>
    </row>
    <row r="342" spans="1:52" ht="34.950000000000003" customHeight="1" x14ac:dyDescent="0.45">
      <c r="A342" s="108" t="s">
        <v>5811</v>
      </c>
      <c r="B342" s="109">
        <v>2</v>
      </c>
      <c r="C342" s="108" t="s">
        <v>758</v>
      </c>
      <c r="D342" s="108"/>
      <c r="E342" s="108"/>
      <c r="F342" s="109"/>
      <c r="G342" s="108"/>
      <c r="H342" s="109"/>
      <c r="I342" s="110"/>
      <c r="J342" s="109"/>
      <c r="K342" s="109"/>
      <c r="L342" s="108" t="s">
        <v>8009</v>
      </c>
      <c r="M342" s="108"/>
      <c r="N342" s="108"/>
      <c r="O342" s="109">
        <v>17</v>
      </c>
      <c r="P342" s="109"/>
      <c r="Q342" s="109"/>
      <c r="R342" s="109"/>
      <c r="S342" s="109"/>
      <c r="T342" s="109"/>
      <c r="U342" s="109"/>
      <c r="V342" s="109"/>
      <c r="W342" s="109"/>
      <c r="X342" s="109"/>
      <c r="Y342" s="109"/>
      <c r="Z342" s="109"/>
      <c r="AA342" s="109"/>
      <c r="AB342" s="109"/>
      <c r="AC342" s="109"/>
      <c r="AD342" s="111"/>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83">
        <f t="shared" si="9"/>
        <v>0</v>
      </c>
    </row>
    <row r="343" spans="1:52" ht="34.950000000000003" customHeight="1" x14ac:dyDescent="0.45">
      <c r="A343" s="108" t="s">
        <v>5811</v>
      </c>
      <c r="B343" s="109">
        <v>2</v>
      </c>
      <c r="C343" s="108" t="s">
        <v>758</v>
      </c>
      <c r="D343" s="108"/>
      <c r="E343" s="108"/>
      <c r="F343" s="109"/>
      <c r="G343" s="108"/>
      <c r="H343" s="109"/>
      <c r="I343" s="110"/>
      <c r="J343" s="109"/>
      <c r="K343" s="109"/>
      <c r="L343" s="108" t="s">
        <v>8181</v>
      </c>
      <c r="M343" s="108"/>
      <c r="N343" s="108"/>
      <c r="O343" s="109">
        <v>5</v>
      </c>
      <c r="P343" s="109"/>
      <c r="Q343" s="109"/>
      <c r="R343" s="109"/>
      <c r="S343" s="109"/>
      <c r="T343" s="109"/>
      <c r="U343" s="109"/>
      <c r="V343" s="109"/>
      <c r="W343" s="109"/>
      <c r="X343" s="109"/>
      <c r="Y343" s="109"/>
      <c r="Z343" s="109"/>
      <c r="AA343" s="109"/>
      <c r="AB343" s="109"/>
      <c r="AC343" s="109"/>
      <c r="AD343" s="111"/>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83">
        <v>0.5</v>
      </c>
    </row>
    <row r="344" spans="1:52" ht="34.950000000000003" customHeight="1" x14ac:dyDescent="0.45">
      <c r="A344" s="108" t="s">
        <v>5811</v>
      </c>
      <c r="B344" s="109">
        <v>2</v>
      </c>
      <c r="C344" s="108" t="s">
        <v>758</v>
      </c>
      <c r="D344" s="108"/>
      <c r="E344" s="108"/>
      <c r="F344" s="109"/>
      <c r="G344" s="108"/>
      <c r="H344" s="109"/>
      <c r="I344" s="110"/>
      <c r="J344" s="109"/>
      <c r="K344" s="109"/>
      <c r="L344" s="108" t="s">
        <v>8011</v>
      </c>
      <c r="M344" s="108"/>
      <c r="N344" s="108"/>
      <c r="O344" s="109">
        <v>125</v>
      </c>
      <c r="P344" s="109"/>
      <c r="Q344" s="109"/>
      <c r="R344" s="109"/>
      <c r="S344" s="109"/>
      <c r="T344" s="109"/>
      <c r="U344" s="109"/>
      <c r="V344" s="109"/>
      <c r="W344" s="109"/>
      <c r="X344" s="109"/>
      <c r="Y344" s="109"/>
      <c r="Z344" s="109"/>
      <c r="AA344" s="109"/>
      <c r="AB344" s="109"/>
      <c r="AC344" s="109"/>
      <c r="AD344" s="111"/>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83">
        <v>12.5</v>
      </c>
    </row>
    <row r="345" spans="1:52" s="99" customFormat="1" ht="34.950000000000003" customHeight="1" x14ac:dyDescent="0.45">
      <c r="A345" s="108" t="s">
        <v>5811</v>
      </c>
      <c r="B345" s="77">
        <v>2</v>
      </c>
      <c r="C345" s="93" t="s">
        <v>7456</v>
      </c>
      <c r="D345" s="93"/>
      <c r="E345" s="93"/>
      <c r="F345" s="94"/>
      <c r="G345" s="93"/>
      <c r="H345" s="94"/>
      <c r="I345" s="95">
        <v>3009</v>
      </c>
      <c r="J345" s="94"/>
      <c r="K345" s="94"/>
      <c r="L345" s="93" t="s">
        <v>3525</v>
      </c>
      <c r="M345" s="96"/>
      <c r="N345" s="96"/>
      <c r="O345" s="109">
        <v>1</v>
      </c>
      <c r="P345" s="77">
        <v>530</v>
      </c>
      <c r="Q345" s="77">
        <v>350</v>
      </c>
      <c r="R345" s="77">
        <v>600</v>
      </c>
      <c r="S345" s="77"/>
      <c r="T345" s="77"/>
      <c r="U345" s="77"/>
      <c r="V345" s="77"/>
      <c r="W345" s="77"/>
      <c r="X345" s="77"/>
      <c r="Y345" s="77"/>
      <c r="Z345" s="77"/>
      <c r="AA345" s="77"/>
      <c r="AB345" s="77"/>
      <c r="AC345" s="77"/>
      <c r="AD345" s="77"/>
      <c r="AE345" s="77"/>
      <c r="AF345" s="77"/>
      <c r="AG345" s="77"/>
      <c r="AH345" s="77"/>
      <c r="AI345" s="77"/>
      <c r="AJ345" s="77"/>
      <c r="AK345" s="77"/>
      <c r="AL345" s="77"/>
      <c r="AM345" s="94" t="s">
        <v>4718</v>
      </c>
      <c r="AN345" s="94"/>
      <c r="AO345" s="77"/>
      <c r="AP345" s="77"/>
      <c r="AQ345" s="77"/>
      <c r="AR345" s="77"/>
      <c r="AS345" s="97" t="s">
        <v>4719</v>
      </c>
      <c r="AT345" s="77">
        <v>2485</v>
      </c>
      <c r="AU345" s="77">
        <v>36</v>
      </c>
      <c r="AV345" s="94" t="s">
        <v>4705</v>
      </c>
      <c r="AW345" s="77" t="s">
        <v>2874</v>
      </c>
      <c r="AX345" s="94" t="s">
        <v>3232</v>
      </c>
      <c r="AY345" s="77"/>
      <c r="AZ345" s="83">
        <f t="shared" ref="AZ345:AZ366" si="10">P345*Q345*R345/1000000000*O345</f>
        <v>0.1113</v>
      </c>
    </row>
    <row r="346" spans="1:52" s="99" customFormat="1" ht="34.950000000000003" customHeight="1" x14ac:dyDescent="0.45">
      <c r="A346" s="108" t="s">
        <v>5811</v>
      </c>
      <c r="B346" s="77">
        <v>2</v>
      </c>
      <c r="C346" s="93" t="s">
        <v>7456</v>
      </c>
      <c r="D346" s="93"/>
      <c r="E346" s="93"/>
      <c r="F346" s="94"/>
      <c r="G346" s="93"/>
      <c r="H346" s="94"/>
      <c r="I346" s="95">
        <v>3010</v>
      </c>
      <c r="J346" s="94"/>
      <c r="K346" s="94"/>
      <c r="L346" s="93" t="s">
        <v>3510</v>
      </c>
      <c r="M346" s="96" t="s">
        <v>7422</v>
      </c>
      <c r="N346" s="96"/>
      <c r="O346" s="109">
        <v>1</v>
      </c>
      <c r="P346" s="77">
        <v>450</v>
      </c>
      <c r="Q346" s="77">
        <v>400</v>
      </c>
      <c r="R346" s="77">
        <v>800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c r="AO346" s="77"/>
      <c r="AP346" s="77"/>
      <c r="AQ346" s="77"/>
      <c r="AR346" s="77"/>
      <c r="AS346" s="97"/>
      <c r="AT346" s="77">
        <v>2486</v>
      </c>
      <c r="AU346" s="77">
        <v>36</v>
      </c>
      <c r="AV346" s="94" t="s">
        <v>4705</v>
      </c>
      <c r="AW346" s="77" t="s">
        <v>2876</v>
      </c>
      <c r="AX346" s="94" t="s">
        <v>3074</v>
      </c>
      <c r="AY346" s="77"/>
      <c r="AZ346" s="83">
        <f t="shared" si="10"/>
        <v>0.14399999999999999</v>
      </c>
    </row>
    <row r="347" spans="1:52" s="99" customFormat="1" ht="34.950000000000003" customHeight="1" x14ac:dyDescent="0.45">
      <c r="A347" s="108" t="s">
        <v>5811</v>
      </c>
      <c r="B347" s="77">
        <v>2</v>
      </c>
      <c r="C347" s="93" t="s">
        <v>7456</v>
      </c>
      <c r="D347" s="93"/>
      <c r="E347" s="93"/>
      <c r="F347" s="94"/>
      <c r="G347" s="93"/>
      <c r="H347" s="94"/>
      <c r="I347" s="95">
        <v>3011</v>
      </c>
      <c r="J347" s="94"/>
      <c r="K347" s="94"/>
      <c r="L347" s="93" t="s">
        <v>3180</v>
      </c>
      <c r="M347" s="96" t="s">
        <v>7457</v>
      </c>
      <c r="N347" s="96"/>
      <c r="O347" s="109">
        <v>1</v>
      </c>
      <c r="P347" s="77">
        <v>1200</v>
      </c>
      <c r="Q347" s="77">
        <v>350</v>
      </c>
      <c r="R347" s="77">
        <v>700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v>2487</v>
      </c>
      <c r="AU347" s="77">
        <v>36</v>
      </c>
      <c r="AV347" s="94" t="s">
        <v>4705</v>
      </c>
      <c r="AW347" s="77" t="s">
        <v>2876</v>
      </c>
      <c r="AX347" s="94" t="s">
        <v>3074</v>
      </c>
      <c r="AY347" s="77"/>
      <c r="AZ347" s="83">
        <f t="shared" si="10"/>
        <v>0.29399999999999998</v>
      </c>
    </row>
    <row r="348" spans="1:52" s="99" customFormat="1" ht="34.950000000000003" customHeight="1" x14ac:dyDescent="0.45">
      <c r="A348" s="108" t="s">
        <v>5811</v>
      </c>
      <c r="B348" s="77">
        <v>2</v>
      </c>
      <c r="C348" s="93" t="s">
        <v>7456</v>
      </c>
      <c r="D348" s="93"/>
      <c r="E348" s="93"/>
      <c r="F348" s="94"/>
      <c r="G348" s="93"/>
      <c r="H348" s="94"/>
      <c r="I348" s="95">
        <v>3012</v>
      </c>
      <c r="J348" s="94"/>
      <c r="K348" s="94"/>
      <c r="L348" s="93" t="s">
        <v>3627</v>
      </c>
      <c r="M348" s="96" t="s">
        <v>7458</v>
      </c>
      <c r="N348" s="96"/>
      <c r="O348" s="109">
        <v>1</v>
      </c>
      <c r="P348" s="77">
        <v>880</v>
      </c>
      <c r="Q348" s="77">
        <v>400</v>
      </c>
      <c r="R348" s="77">
        <v>980</v>
      </c>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v>2488</v>
      </c>
      <c r="AU348" s="77">
        <v>36</v>
      </c>
      <c r="AV348" s="94" t="s">
        <v>4705</v>
      </c>
      <c r="AW348" s="77" t="s">
        <v>2876</v>
      </c>
      <c r="AX348" s="94" t="s">
        <v>3074</v>
      </c>
      <c r="AY348" s="77"/>
      <c r="AZ348" s="83">
        <f t="shared" si="10"/>
        <v>0.34495999999999999</v>
      </c>
    </row>
    <row r="349" spans="1:52" s="99" customFormat="1" ht="34.950000000000003" customHeight="1" x14ac:dyDescent="0.45">
      <c r="A349" s="108" t="s">
        <v>5811</v>
      </c>
      <c r="B349" s="77">
        <v>2</v>
      </c>
      <c r="C349" s="93" t="s">
        <v>7456</v>
      </c>
      <c r="D349" s="93"/>
      <c r="E349" s="93"/>
      <c r="F349" s="94"/>
      <c r="G349" s="93"/>
      <c r="H349" s="94"/>
      <c r="I349" s="95">
        <v>3013</v>
      </c>
      <c r="J349" s="94"/>
      <c r="K349" s="94"/>
      <c r="L349" s="93" t="s">
        <v>3106</v>
      </c>
      <c r="M349" s="96" t="s">
        <v>7454</v>
      </c>
      <c r="N349" s="96"/>
      <c r="O349" s="109">
        <v>1</v>
      </c>
      <c r="P349" s="77">
        <v>450</v>
      </c>
      <c r="Q349" s="77">
        <v>450</v>
      </c>
      <c r="R349" s="77">
        <v>700</v>
      </c>
      <c r="S349" s="77"/>
      <c r="T349" s="77"/>
      <c r="U349" s="77"/>
      <c r="V349" s="77"/>
      <c r="W349" s="77"/>
      <c r="X349" s="77"/>
      <c r="Y349" s="77"/>
      <c r="Z349" s="77"/>
      <c r="AA349" s="77"/>
      <c r="AB349" s="77"/>
      <c r="AC349" s="77"/>
      <c r="AD349" s="77"/>
      <c r="AE349" s="77"/>
      <c r="AF349" s="77"/>
      <c r="AG349" s="77"/>
      <c r="AH349" s="77"/>
      <c r="AI349" s="77"/>
      <c r="AJ349" s="77"/>
      <c r="AK349" s="77"/>
      <c r="AL349" s="77"/>
      <c r="AM349" s="94"/>
      <c r="AN349" s="94"/>
      <c r="AO349" s="77"/>
      <c r="AP349" s="77"/>
      <c r="AQ349" s="77"/>
      <c r="AR349" s="77"/>
      <c r="AS349" s="97"/>
      <c r="AT349" s="77">
        <v>2489</v>
      </c>
      <c r="AU349" s="77">
        <v>36</v>
      </c>
      <c r="AV349" s="94" t="s">
        <v>4705</v>
      </c>
      <c r="AW349" s="77" t="s">
        <v>2874</v>
      </c>
      <c r="AX349" s="94" t="s">
        <v>3232</v>
      </c>
      <c r="AY349" s="77"/>
      <c r="AZ349" s="83">
        <f t="shared" si="10"/>
        <v>0.14174999999999999</v>
      </c>
    </row>
    <row r="350" spans="1:52" s="99" customFormat="1" ht="34.950000000000003" customHeight="1" x14ac:dyDescent="0.45">
      <c r="A350" s="108" t="s">
        <v>5811</v>
      </c>
      <c r="B350" s="77">
        <v>2</v>
      </c>
      <c r="C350" s="93" t="s">
        <v>7456</v>
      </c>
      <c r="D350" s="93"/>
      <c r="E350" s="93"/>
      <c r="F350" s="94"/>
      <c r="G350" s="93"/>
      <c r="H350" s="94"/>
      <c r="I350" s="95">
        <v>3014</v>
      </c>
      <c r="J350" s="94"/>
      <c r="K350" s="94"/>
      <c r="L350" s="93" t="s">
        <v>3954</v>
      </c>
      <c r="M350" s="96"/>
      <c r="N350" s="96"/>
      <c r="O350" s="109">
        <v>1</v>
      </c>
      <c r="P350" s="77">
        <v>300</v>
      </c>
      <c r="Q350" s="77">
        <v>300</v>
      </c>
      <c r="R350" s="77">
        <v>450</v>
      </c>
      <c r="S350" s="77"/>
      <c r="T350" s="77"/>
      <c r="U350" s="77"/>
      <c r="V350" s="77"/>
      <c r="W350" s="77"/>
      <c r="X350" s="77"/>
      <c r="Y350" s="77"/>
      <c r="Z350" s="77"/>
      <c r="AA350" s="77"/>
      <c r="AB350" s="77"/>
      <c r="AC350" s="77"/>
      <c r="AD350" s="77"/>
      <c r="AE350" s="77"/>
      <c r="AF350" s="77"/>
      <c r="AG350" s="77"/>
      <c r="AH350" s="77"/>
      <c r="AI350" s="77"/>
      <c r="AJ350" s="77"/>
      <c r="AK350" s="77"/>
      <c r="AL350" s="77"/>
      <c r="AM350" s="94" t="s">
        <v>4720</v>
      </c>
      <c r="AN350" s="94"/>
      <c r="AO350" s="77"/>
      <c r="AP350" s="77"/>
      <c r="AQ350" s="77"/>
      <c r="AR350" s="77"/>
      <c r="AS350" s="97" t="s">
        <v>4719</v>
      </c>
      <c r="AT350" s="77">
        <v>2490</v>
      </c>
      <c r="AU350" s="77">
        <v>36</v>
      </c>
      <c r="AV350" s="94" t="s">
        <v>4705</v>
      </c>
      <c r="AW350" s="77" t="s">
        <v>2876</v>
      </c>
      <c r="AX350" s="94" t="s">
        <v>4702</v>
      </c>
      <c r="AY350" s="77"/>
      <c r="AZ350" s="83">
        <f t="shared" si="10"/>
        <v>4.0500000000000001E-2</v>
      </c>
    </row>
    <row r="351" spans="1:52" s="99" customFormat="1" ht="34.950000000000003" customHeight="1" x14ac:dyDescent="0.45">
      <c r="A351" s="108" t="s">
        <v>5811</v>
      </c>
      <c r="B351" s="77">
        <v>2</v>
      </c>
      <c r="C351" s="93" t="s">
        <v>7456</v>
      </c>
      <c r="D351" s="93"/>
      <c r="E351" s="93"/>
      <c r="F351" s="94"/>
      <c r="G351" s="93"/>
      <c r="H351" s="94"/>
      <c r="I351" s="95">
        <v>3015</v>
      </c>
      <c r="J351" s="94"/>
      <c r="K351" s="94"/>
      <c r="L351" s="93" t="s">
        <v>4017</v>
      </c>
      <c r="M351" s="96" t="s">
        <v>7455</v>
      </c>
      <c r="N351" s="96"/>
      <c r="O351" s="109">
        <v>1</v>
      </c>
      <c r="P351" s="77">
        <v>450</v>
      </c>
      <c r="Q351" s="77">
        <v>450</v>
      </c>
      <c r="R351" s="77">
        <v>700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v>2491</v>
      </c>
      <c r="AU351" s="77">
        <v>36</v>
      </c>
      <c r="AV351" s="94" t="s">
        <v>4705</v>
      </c>
      <c r="AW351" s="77" t="s">
        <v>2874</v>
      </c>
      <c r="AX351" s="94" t="s">
        <v>3074</v>
      </c>
      <c r="AY351" s="77"/>
      <c r="AZ351" s="83">
        <f t="shared" si="10"/>
        <v>0.14174999999999999</v>
      </c>
    </row>
    <row r="352" spans="1:52" s="99" customFormat="1" ht="34.950000000000003" customHeight="1" x14ac:dyDescent="0.45">
      <c r="A352" s="108" t="s">
        <v>5811</v>
      </c>
      <c r="B352" s="77">
        <v>2</v>
      </c>
      <c r="C352" s="93" t="s">
        <v>7456</v>
      </c>
      <c r="D352" s="93"/>
      <c r="E352" s="93"/>
      <c r="F352" s="94"/>
      <c r="G352" s="93"/>
      <c r="H352" s="94"/>
      <c r="I352" s="95">
        <v>3016</v>
      </c>
      <c r="J352" s="94"/>
      <c r="K352" s="94"/>
      <c r="L352" s="93" t="s">
        <v>3654</v>
      </c>
      <c r="M352" s="96"/>
      <c r="N352" s="96"/>
      <c r="O352" s="109">
        <v>1</v>
      </c>
      <c r="P352" s="77">
        <v>300</v>
      </c>
      <c r="Q352" s="77">
        <v>300</v>
      </c>
      <c r="R352" s="77">
        <v>450</v>
      </c>
      <c r="S352" s="77"/>
      <c r="T352" s="77"/>
      <c r="U352" s="77"/>
      <c r="V352" s="77"/>
      <c r="W352" s="77"/>
      <c r="X352" s="77"/>
      <c r="Y352" s="77"/>
      <c r="Z352" s="77"/>
      <c r="AA352" s="77"/>
      <c r="AB352" s="77"/>
      <c r="AC352" s="77"/>
      <c r="AD352" s="77"/>
      <c r="AE352" s="77"/>
      <c r="AF352" s="77"/>
      <c r="AG352" s="77"/>
      <c r="AH352" s="77"/>
      <c r="AI352" s="77"/>
      <c r="AJ352" s="77"/>
      <c r="AK352" s="77"/>
      <c r="AL352" s="77"/>
      <c r="AM352" s="94" t="s">
        <v>4720</v>
      </c>
      <c r="AN352" s="94"/>
      <c r="AO352" s="77"/>
      <c r="AP352" s="77"/>
      <c r="AQ352" s="77"/>
      <c r="AR352" s="77"/>
      <c r="AS352" s="97" t="s">
        <v>4719</v>
      </c>
      <c r="AT352" s="77">
        <v>2492</v>
      </c>
      <c r="AU352" s="77">
        <v>36</v>
      </c>
      <c r="AV352" s="94" t="s">
        <v>4705</v>
      </c>
      <c r="AW352" s="77" t="s">
        <v>2876</v>
      </c>
      <c r="AX352" s="94" t="s">
        <v>4721</v>
      </c>
      <c r="AY352" s="77"/>
      <c r="AZ352" s="83">
        <f t="shared" si="10"/>
        <v>4.0500000000000001E-2</v>
      </c>
    </row>
    <row r="353" spans="1:52" s="99" customFormat="1" ht="34.950000000000003" customHeight="1" x14ac:dyDescent="0.45">
      <c r="A353" s="108" t="s">
        <v>5811</v>
      </c>
      <c r="B353" s="77">
        <v>2</v>
      </c>
      <c r="C353" s="93" t="s">
        <v>7456</v>
      </c>
      <c r="D353" s="93"/>
      <c r="E353" s="93"/>
      <c r="F353" s="94"/>
      <c r="G353" s="93"/>
      <c r="H353" s="94"/>
      <c r="I353" s="95">
        <v>3017</v>
      </c>
      <c r="J353" s="94"/>
      <c r="K353" s="94"/>
      <c r="L353" s="93" t="s">
        <v>3525</v>
      </c>
      <c r="M353" s="96"/>
      <c r="N353" s="96"/>
      <c r="O353" s="109">
        <v>1</v>
      </c>
      <c r="P353" s="77">
        <v>430</v>
      </c>
      <c r="Q353" s="77">
        <v>320</v>
      </c>
      <c r="R353" s="77">
        <v>700</v>
      </c>
      <c r="S353" s="77"/>
      <c r="T353" s="77"/>
      <c r="U353" s="77"/>
      <c r="V353" s="77"/>
      <c r="W353" s="77"/>
      <c r="X353" s="77"/>
      <c r="Y353" s="77"/>
      <c r="Z353" s="77"/>
      <c r="AA353" s="77"/>
      <c r="AB353" s="77"/>
      <c r="AC353" s="77"/>
      <c r="AD353" s="77"/>
      <c r="AE353" s="77"/>
      <c r="AF353" s="77"/>
      <c r="AG353" s="77"/>
      <c r="AH353" s="77"/>
      <c r="AI353" s="77"/>
      <c r="AJ353" s="77"/>
      <c r="AK353" s="77"/>
      <c r="AL353" s="77"/>
      <c r="AM353" s="94" t="s">
        <v>4718</v>
      </c>
      <c r="AN353" s="94"/>
      <c r="AO353" s="77"/>
      <c r="AP353" s="77"/>
      <c r="AQ353" s="77"/>
      <c r="AR353" s="77"/>
      <c r="AS353" s="97" t="s">
        <v>4719</v>
      </c>
      <c r="AT353" s="77">
        <v>2493</v>
      </c>
      <c r="AU353" s="77">
        <v>36</v>
      </c>
      <c r="AV353" s="94" t="s">
        <v>4705</v>
      </c>
      <c r="AW353" s="77" t="s">
        <v>2874</v>
      </c>
      <c r="AX353" s="94" t="s">
        <v>3074</v>
      </c>
      <c r="AY353" s="77"/>
      <c r="AZ353" s="83">
        <f t="shared" si="10"/>
        <v>9.6320000000000003E-2</v>
      </c>
    </row>
    <row r="354" spans="1:52" s="99" customFormat="1" ht="34.950000000000003" customHeight="1" x14ac:dyDescent="0.45">
      <c r="A354" s="108" t="s">
        <v>5811</v>
      </c>
      <c r="B354" s="77">
        <v>2</v>
      </c>
      <c r="C354" s="93" t="s">
        <v>7456</v>
      </c>
      <c r="D354" s="93"/>
      <c r="E354" s="93"/>
      <c r="F354" s="94"/>
      <c r="G354" s="93"/>
      <c r="H354" s="94"/>
      <c r="I354" s="95">
        <v>3018</v>
      </c>
      <c r="J354" s="94"/>
      <c r="K354" s="94"/>
      <c r="L354" s="93" t="s">
        <v>4017</v>
      </c>
      <c r="M354" s="96" t="s">
        <v>7455</v>
      </c>
      <c r="N354" s="96"/>
      <c r="O354" s="109">
        <v>1</v>
      </c>
      <c r="P354" s="77">
        <v>450</v>
      </c>
      <c r="Q354" s="77">
        <v>450</v>
      </c>
      <c r="R354" s="77">
        <v>700</v>
      </c>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v>2494</v>
      </c>
      <c r="AU354" s="77">
        <v>36</v>
      </c>
      <c r="AV354" s="94" t="s">
        <v>4705</v>
      </c>
      <c r="AW354" s="77" t="s">
        <v>2874</v>
      </c>
      <c r="AX354" s="94" t="s">
        <v>3074</v>
      </c>
      <c r="AY354" s="77"/>
      <c r="AZ354" s="83">
        <f t="shared" si="10"/>
        <v>0.14174999999999999</v>
      </c>
    </row>
    <row r="355" spans="1:52" s="99" customFormat="1" ht="34.950000000000003" customHeight="1" x14ac:dyDescent="0.45">
      <c r="A355" s="108" t="s">
        <v>5811</v>
      </c>
      <c r="B355" s="77">
        <v>2</v>
      </c>
      <c r="C355" s="93" t="s">
        <v>7456</v>
      </c>
      <c r="D355" s="93"/>
      <c r="E355" s="93"/>
      <c r="F355" s="94"/>
      <c r="G355" s="93"/>
      <c r="H355" s="94"/>
      <c r="I355" s="95">
        <v>3019</v>
      </c>
      <c r="J355" s="94"/>
      <c r="K355" s="94"/>
      <c r="L355" s="93" t="s">
        <v>3654</v>
      </c>
      <c r="M355" s="96"/>
      <c r="N355" s="96"/>
      <c r="O355" s="109">
        <v>1</v>
      </c>
      <c r="P355" s="77">
        <v>300</v>
      </c>
      <c r="Q355" s="77">
        <v>300</v>
      </c>
      <c r="R355" s="77">
        <v>450</v>
      </c>
      <c r="S355" s="77"/>
      <c r="T355" s="77"/>
      <c r="U355" s="77"/>
      <c r="V355" s="77"/>
      <c r="W355" s="77"/>
      <c r="X355" s="77"/>
      <c r="Y355" s="77"/>
      <c r="Z355" s="77"/>
      <c r="AA355" s="77"/>
      <c r="AB355" s="77"/>
      <c r="AC355" s="77"/>
      <c r="AD355" s="77"/>
      <c r="AE355" s="77"/>
      <c r="AF355" s="77"/>
      <c r="AG355" s="77"/>
      <c r="AH355" s="77"/>
      <c r="AI355" s="77"/>
      <c r="AJ355" s="77"/>
      <c r="AK355" s="77"/>
      <c r="AL355" s="77"/>
      <c r="AM355" s="94" t="s">
        <v>4720</v>
      </c>
      <c r="AN355" s="94"/>
      <c r="AO355" s="77"/>
      <c r="AP355" s="77"/>
      <c r="AQ355" s="77"/>
      <c r="AR355" s="77"/>
      <c r="AS355" s="97" t="s">
        <v>4719</v>
      </c>
      <c r="AT355" s="77">
        <v>2495</v>
      </c>
      <c r="AU355" s="77">
        <v>36</v>
      </c>
      <c r="AV355" s="94" t="s">
        <v>4705</v>
      </c>
      <c r="AW355" s="77" t="s">
        <v>2876</v>
      </c>
      <c r="AX355" s="94" t="s">
        <v>4721</v>
      </c>
      <c r="AY355" s="77"/>
      <c r="AZ355" s="83">
        <f t="shared" si="10"/>
        <v>4.0500000000000001E-2</v>
      </c>
    </row>
    <row r="356" spans="1:52" s="99" customFormat="1" ht="34.950000000000003" customHeight="1" x14ac:dyDescent="0.45">
      <c r="A356" s="108" t="s">
        <v>5811</v>
      </c>
      <c r="B356" s="77">
        <v>2</v>
      </c>
      <c r="C356" s="93" t="s">
        <v>7456</v>
      </c>
      <c r="D356" s="93"/>
      <c r="E356" s="93"/>
      <c r="F356" s="94"/>
      <c r="G356" s="93"/>
      <c r="H356" s="94"/>
      <c r="I356" s="95">
        <v>3020</v>
      </c>
      <c r="J356" s="94"/>
      <c r="K356" s="94"/>
      <c r="L356" s="93" t="s">
        <v>3525</v>
      </c>
      <c r="M356" s="96"/>
      <c r="N356" s="96"/>
      <c r="O356" s="109">
        <v>1</v>
      </c>
      <c r="P356" s="77">
        <v>430</v>
      </c>
      <c r="Q356" s="77">
        <v>320</v>
      </c>
      <c r="R356" s="77">
        <v>700</v>
      </c>
      <c r="S356" s="77"/>
      <c r="T356" s="77"/>
      <c r="U356" s="77"/>
      <c r="V356" s="77"/>
      <c r="W356" s="77"/>
      <c r="X356" s="77"/>
      <c r="Y356" s="77"/>
      <c r="Z356" s="77"/>
      <c r="AA356" s="77"/>
      <c r="AB356" s="77"/>
      <c r="AC356" s="77"/>
      <c r="AD356" s="77"/>
      <c r="AE356" s="77"/>
      <c r="AF356" s="77"/>
      <c r="AG356" s="77"/>
      <c r="AH356" s="77"/>
      <c r="AI356" s="77"/>
      <c r="AJ356" s="77"/>
      <c r="AK356" s="77"/>
      <c r="AL356" s="77"/>
      <c r="AM356" s="94" t="s">
        <v>4718</v>
      </c>
      <c r="AN356" s="94"/>
      <c r="AO356" s="77"/>
      <c r="AP356" s="77"/>
      <c r="AQ356" s="77"/>
      <c r="AR356" s="77"/>
      <c r="AS356" s="97" t="s">
        <v>4719</v>
      </c>
      <c r="AT356" s="77">
        <v>2496</v>
      </c>
      <c r="AU356" s="77">
        <v>36</v>
      </c>
      <c r="AV356" s="94" t="s">
        <v>4705</v>
      </c>
      <c r="AW356" s="77" t="s">
        <v>2874</v>
      </c>
      <c r="AX356" s="94" t="s">
        <v>3074</v>
      </c>
      <c r="AY356" s="77"/>
      <c r="AZ356" s="83">
        <f t="shared" si="10"/>
        <v>9.6320000000000003E-2</v>
      </c>
    </row>
    <row r="357" spans="1:52" s="113" customFormat="1" ht="34.950000000000003" customHeight="1" x14ac:dyDescent="0.45">
      <c r="A357" s="108" t="s">
        <v>5811</v>
      </c>
      <c r="B357" s="109">
        <v>2</v>
      </c>
      <c r="C357" s="108" t="s">
        <v>7456</v>
      </c>
      <c r="D357" s="108"/>
      <c r="E357" s="108"/>
      <c r="F357" s="109"/>
      <c r="G357" s="108"/>
      <c r="H357" s="109"/>
      <c r="I357" s="115">
        <v>1508</v>
      </c>
      <c r="J357" s="109"/>
      <c r="K357" s="109"/>
      <c r="L357" s="108" t="s">
        <v>6907</v>
      </c>
      <c r="M357" s="108" t="s">
        <v>6865</v>
      </c>
      <c r="N357" s="108"/>
      <c r="O357" s="109">
        <v>1</v>
      </c>
      <c r="P357" s="109">
        <v>2200</v>
      </c>
      <c r="Q357" s="109">
        <v>1000</v>
      </c>
      <c r="R357" s="109">
        <v>900</v>
      </c>
      <c r="S357" s="109"/>
      <c r="T357" s="109"/>
      <c r="U357" s="109"/>
      <c r="V357" s="109"/>
      <c r="W357" s="109"/>
      <c r="X357" s="109"/>
      <c r="Y357" s="109"/>
      <c r="Z357" s="109"/>
      <c r="AA357" s="109"/>
      <c r="AB357" s="109"/>
      <c r="AC357" s="109"/>
      <c r="AD357" s="111"/>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83">
        <f t="shared" si="10"/>
        <v>1.98</v>
      </c>
    </row>
    <row r="358" spans="1:52" ht="34.950000000000003" customHeight="1" x14ac:dyDescent="0.45">
      <c r="A358" s="108" t="s">
        <v>5811</v>
      </c>
      <c r="B358" s="109">
        <v>2</v>
      </c>
      <c r="C358" s="108" t="s">
        <v>7456</v>
      </c>
      <c r="D358" s="108"/>
      <c r="E358" s="108"/>
      <c r="F358" s="109"/>
      <c r="G358" s="108"/>
      <c r="H358" s="109"/>
      <c r="I358" s="115">
        <v>1443</v>
      </c>
      <c r="J358" s="109"/>
      <c r="K358" s="109"/>
      <c r="L358" s="108" t="s">
        <v>284</v>
      </c>
      <c r="M358" s="108"/>
      <c r="N358" s="108"/>
      <c r="O358" s="109">
        <v>1</v>
      </c>
      <c r="P358" s="109">
        <v>800</v>
      </c>
      <c r="Q358" s="109">
        <v>600</v>
      </c>
      <c r="R358" s="109">
        <v>750</v>
      </c>
      <c r="S358" s="109"/>
      <c r="T358" s="109"/>
      <c r="U358" s="109"/>
      <c r="V358" s="109"/>
      <c r="W358" s="109"/>
      <c r="X358" s="109"/>
      <c r="Y358" s="109"/>
      <c r="Z358" s="109"/>
      <c r="AA358" s="109"/>
      <c r="AB358" s="109"/>
      <c r="AC358" s="109"/>
      <c r="AD358" s="111">
        <v>38807</v>
      </c>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83">
        <f t="shared" si="10"/>
        <v>0.36</v>
      </c>
    </row>
    <row r="359" spans="1:52" ht="34.950000000000003" customHeight="1" x14ac:dyDescent="0.45">
      <c r="A359" s="108" t="s">
        <v>5811</v>
      </c>
      <c r="B359" s="109">
        <v>2</v>
      </c>
      <c r="C359" s="108" t="s">
        <v>7456</v>
      </c>
      <c r="D359" s="108"/>
      <c r="E359" s="108"/>
      <c r="F359" s="109"/>
      <c r="G359" s="108"/>
      <c r="H359" s="109"/>
      <c r="I359" s="115">
        <v>1444</v>
      </c>
      <c r="J359" s="109"/>
      <c r="K359" s="109"/>
      <c r="L359" s="108" t="s">
        <v>284</v>
      </c>
      <c r="M359" s="108"/>
      <c r="N359" s="108"/>
      <c r="O359" s="109">
        <v>1</v>
      </c>
      <c r="P359" s="109">
        <v>750</v>
      </c>
      <c r="Q359" s="109">
        <v>460</v>
      </c>
      <c r="R359" s="109">
        <v>800</v>
      </c>
      <c r="S359" s="109"/>
      <c r="T359" s="109"/>
      <c r="U359" s="109"/>
      <c r="V359" s="109"/>
      <c r="W359" s="109"/>
      <c r="X359" s="109"/>
      <c r="Y359" s="109"/>
      <c r="Z359" s="109"/>
      <c r="AA359" s="109"/>
      <c r="AB359" s="109"/>
      <c r="AC359" s="109"/>
      <c r="AD359" s="111"/>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83">
        <f t="shared" si="10"/>
        <v>0.27600000000000002</v>
      </c>
    </row>
    <row r="360" spans="1:52" ht="34.950000000000003" customHeight="1" x14ac:dyDescent="0.45">
      <c r="A360" s="108" t="s">
        <v>5811</v>
      </c>
      <c r="B360" s="109">
        <v>2</v>
      </c>
      <c r="C360" s="108" t="s">
        <v>7456</v>
      </c>
      <c r="D360" s="108"/>
      <c r="E360" s="108"/>
      <c r="F360" s="109"/>
      <c r="G360" s="108"/>
      <c r="H360" s="109"/>
      <c r="I360" s="115">
        <v>1445</v>
      </c>
      <c r="J360" s="109"/>
      <c r="K360" s="109"/>
      <c r="L360" s="108" t="s">
        <v>284</v>
      </c>
      <c r="M360" s="108"/>
      <c r="N360" s="108"/>
      <c r="O360" s="109">
        <v>1</v>
      </c>
      <c r="P360" s="109">
        <v>750</v>
      </c>
      <c r="Q360" s="109">
        <v>460</v>
      </c>
      <c r="R360" s="109">
        <v>800</v>
      </c>
      <c r="S360" s="109"/>
      <c r="T360" s="109"/>
      <c r="U360" s="109"/>
      <c r="V360" s="109"/>
      <c r="W360" s="109"/>
      <c r="X360" s="109"/>
      <c r="Y360" s="109"/>
      <c r="Z360" s="109"/>
      <c r="AA360" s="109"/>
      <c r="AB360" s="109"/>
      <c r="AC360" s="109"/>
      <c r="AD360" s="111"/>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83">
        <f t="shared" si="10"/>
        <v>0.27600000000000002</v>
      </c>
    </row>
    <row r="361" spans="1:52" ht="34.950000000000003" customHeight="1" x14ac:dyDescent="0.45">
      <c r="A361" s="108" t="s">
        <v>5811</v>
      </c>
      <c r="B361" s="109">
        <v>2</v>
      </c>
      <c r="C361" s="108" t="s">
        <v>7456</v>
      </c>
      <c r="D361" s="108"/>
      <c r="E361" s="108"/>
      <c r="F361" s="109"/>
      <c r="G361" s="108"/>
      <c r="H361" s="109"/>
      <c r="I361" s="115">
        <v>1446</v>
      </c>
      <c r="J361" s="109"/>
      <c r="K361" s="109"/>
      <c r="L361" s="108" t="s">
        <v>5397</v>
      </c>
      <c r="M361" s="108"/>
      <c r="N361" s="108"/>
      <c r="O361" s="109">
        <v>1</v>
      </c>
      <c r="P361" s="109">
        <v>1300</v>
      </c>
      <c r="Q361" s="109">
        <v>460</v>
      </c>
      <c r="R361" s="109">
        <v>800</v>
      </c>
      <c r="S361" s="109"/>
      <c r="T361" s="109"/>
      <c r="U361" s="109"/>
      <c r="V361" s="109"/>
      <c r="W361" s="109"/>
      <c r="X361" s="109"/>
      <c r="Y361" s="109"/>
      <c r="Z361" s="109"/>
      <c r="AA361" s="109"/>
      <c r="AB361" s="109"/>
      <c r="AC361" s="109"/>
      <c r="AD361" s="111"/>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83">
        <f t="shared" si="10"/>
        <v>0.47839999999999999</v>
      </c>
    </row>
    <row r="362" spans="1:52" s="113" customFormat="1" ht="34.950000000000003" customHeight="1" x14ac:dyDescent="0.45">
      <c r="A362" s="108" t="s">
        <v>5811</v>
      </c>
      <c r="B362" s="109">
        <v>2</v>
      </c>
      <c r="C362" s="108" t="s">
        <v>7456</v>
      </c>
      <c r="D362" s="108"/>
      <c r="E362" s="108"/>
      <c r="F362" s="109"/>
      <c r="G362" s="108"/>
      <c r="H362" s="109" t="s">
        <v>7439</v>
      </c>
      <c r="I362" s="115">
        <v>1447</v>
      </c>
      <c r="J362" s="109"/>
      <c r="K362" s="109"/>
      <c r="L362" s="108" t="s">
        <v>2514</v>
      </c>
      <c r="M362" s="108"/>
      <c r="N362" s="108"/>
      <c r="O362" s="109">
        <v>1</v>
      </c>
      <c r="P362" s="109">
        <v>750</v>
      </c>
      <c r="Q362" s="109">
        <v>800</v>
      </c>
      <c r="R362" s="109">
        <v>1300</v>
      </c>
      <c r="S362" s="109"/>
      <c r="T362" s="109" t="s">
        <v>3043</v>
      </c>
      <c r="U362" s="109"/>
      <c r="V362" s="109"/>
      <c r="W362" s="109"/>
      <c r="X362" s="109"/>
      <c r="Y362" s="109"/>
      <c r="Z362" s="109"/>
      <c r="AA362" s="109"/>
      <c r="AB362" s="109"/>
      <c r="AC362" s="109"/>
      <c r="AD362" s="111"/>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83">
        <f t="shared" si="10"/>
        <v>0.78</v>
      </c>
    </row>
    <row r="363" spans="1:52" s="113" customFormat="1" ht="34.950000000000003" customHeight="1" x14ac:dyDescent="0.45">
      <c r="A363" s="108" t="s">
        <v>5811</v>
      </c>
      <c r="B363" s="109">
        <v>2</v>
      </c>
      <c r="C363" s="108" t="s">
        <v>7456</v>
      </c>
      <c r="D363" s="108"/>
      <c r="E363" s="108"/>
      <c r="F363" s="109"/>
      <c r="G363" s="108"/>
      <c r="H363" s="109"/>
      <c r="I363" s="115"/>
      <c r="J363" s="109"/>
      <c r="K363" s="109"/>
      <c r="L363" s="93" t="s">
        <v>5979</v>
      </c>
      <c r="M363" s="96" t="s">
        <v>8246</v>
      </c>
      <c r="N363" s="96"/>
      <c r="O363" s="79">
        <v>1</v>
      </c>
      <c r="P363" s="77">
        <v>450</v>
      </c>
      <c r="Q363" s="77">
        <v>550</v>
      </c>
      <c r="R363" s="77">
        <v>700</v>
      </c>
      <c r="S363" s="109"/>
      <c r="T363" s="109"/>
      <c r="U363" s="109"/>
      <c r="V363" s="109"/>
      <c r="W363" s="109"/>
      <c r="X363" s="109"/>
      <c r="Y363" s="109"/>
      <c r="Z363" s="109"/>
      <c r="AA363" s="109"/>
      <c r="AB363" s="109"/>
      <c r="AC363" s="109"/>
      <c r="AD363" s="111"/>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83">
        <f t="shared" si="10"/>
        <v>0.17324999999999999</v>
      </c>
    </row>
    <row r="364" spans="1:52" s="113" customFormat="1" ht="34.950000000000003" customHeight="1" x14ac:dyDescent="0.45">
      <c r="A364" s="108" t="s">
        <v>5811</v>
      </c>
      <c r="B364" s="109">
        <v>2</v>
      </c>
      <c r="C364" s="108" t="s">
        <v>7456</v>
      </c>
      <c r="D364" s="108"/>
      <c r="E364" s="108"/>
      <c r="F364" s="109"/>
      <c r="G364" s="108"/>
      <c r="H364" s="109"/>
      <c r="I364" s="115"/>
      <c r="J364" s="109"/>
      <c r="K364" s="109"/>
      <c r="L364" s="108" t="s">
        <v>8180</v>
      </c>
      <c r="M364" s="108" t="s">
        <v>8094</v>
      </c>
      <c r="N364" s="108"/>
      <c r="O364" s="109">
        <v>2</v>
      </c>
      <c r="P364" s="109">
        <v>350</v>
      </c>
      <c r="Q364" s="109">
        <v>350</v>
      </c>
      <c r="R364" s="109">
        <v>650</v>
      </c>
      <c r="S364" s="109"/>
      <c r="T364" s="109"/>
      <c r="U364" s="109"/>
      <c r="V364" s="109"/>
      <c r="W364" s="109"/>
      <c r="X364" s="109"/>
      <c r="Y364" s="109"/>
      <c r="Z364" s="109"/>
      <c r="AA364" s="109"/>
      <c r="AB364" s="109"/>
      <c r="AC364" s="109"/>
      <c r="AD364" s="111"/>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83">
        <f t="shared" si="10"/>
        <v>0.15925</v>
      </c>
    </row>
    <row r="365" spans="1:52" s="113" customFormat="1" ht="34.950000000000003" customHeight="1" x14ac:dyDescent="0.45">
      <c r="A365" s="108" t="s">
        <v>5811</v>
      </c>
      <c r="B365" s="109">
        <v>2</v>
      </c>
      <c r="C365" s="108" t="s">
        <v>7456</v>
      </c>
      <c r="D365" s="108"/>
      <c r="E365" s="108"/>
      <c r="F365" s="109"/>
      <c r="G365" s="108"/>
      <c r="H365" s="109"/>
      <c r="I365" s="115"/>
      <c r="J365" s="109"/>
      <c r="K365" s="109"/>
      <c r="L365" s="108" t="s">
        <v>7982</v>
      </c>
      <c r="M365" s="108"/>
      <c r="N365" s="108"/>
      <c r="O365" s="109">
        <v>3</v>
      </c>
      <c r="P365" s="109">
        <v>400</v>
      </c>
      <c r="Q365" s="109">
        <v>500</v>
      </c>
      <c r="R365" s="109">
        <v>600</v>
      </c>
      <c r="S365" s="109"/>
      <c r="T365" s="109"/>
      <c r="U365" s="109"/>
      <c r="V365" s="109"/>
      <c r="W365" s="109"/>
      <c r="X365" s="109"/>
      <c r="Y365" s="109"/>
      <c r="Z365" s="109"/>
      <c r="AA365" s="109"/>
      <c r="AB365" s="109"/>
      <c r="AC365" s="109"/>
      <c r="AD365" s="111"/>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83">
        <f t="shared" si="10"/>
        <v>0.36</v>
      </c>
    </row>
    <row r="366" spans="1:52" s="113" customFormat="1" ht="34.950000000000003" customHeight="1" x14ac:dyDescent="0.45">
      <c r="A366" s="108" t="s">
        <v>5811</v>
      </c>
      <c r="B366" s="109">
        <v>2</v>
      </c>
      <c r="C366" s="108" t="s">
        <v>7456</v>
      </c>
      <c r="D366" s="108"/>
      <c r="E366" s="108"/>
      <c r="F366" s="109"/>
      <c r="G366" s="108"/>
      <c r="H366" s="109"/>
      <c r="I366" s="115"/>
      <c r="J366" s="109"/>
      <c r="K366" s="109"/>
      <c r="L366" s="108" t="s">
        <v>8009</v>
      </c>
      <c r="M366" s="108"/>
      <c r="N366" s="108"/>
      <c r="O366" s="109">
        <v>2</v>
      </c>
      <c r="P366" s="109"/>
      <c r="Q366" s="109"/>
      <c r="R366" s="109"/>
      <c r="S366" s="109"/>
      <c r="T366" s="109"/>
      <c r="U366" s="109"/>
      <c r="V366" s="109"/>
      <c r="W366" s="109"/>
      <c r="X366" s="109"/>
      <c r="Y366" s="109"/>
      <c r="Z366" s="109"/>
      <c r="AA366" s="109"/>
      <c r="AB366" s="109"/>
      <c r="AC366" s="109"/>
      <c r="AD366" s="111"/>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83">
        <f t="shared" si="10"/>
        <v>0</v>
      </c>
    </row>
    <row r="367" spans="1:52" s="113" customFormat="1" ht="34.950000000000003" customHeight="1" x14ac:dyDescent="0.45">
      <c r="A367" s="108" t="s">
        <v>5811</v>
      </c>
      <c r="B367" s="109">
        <v>2</v>
      </c>
      <c r="C367" s="108" t="s">
        <v>7456</v>
      </c>
      <c r="D367" s="108"/>
      <c r="E367" s="108"/>
      <c r="F367" s="109"/>
      <c r="G367" s="108"/>
      <c r="H367" s="109"/>
      <c r="I367" s="115"/>
      <c r="J367" s="109"/>
      <c r="K367" s="109"/>
      <c r="L367" s="108" t="s">
        <v>8011</v>
      </c>
      <c r="M367" s="108"/>
      <c r="N367" s="108"/>
      <c r="O367" s="109">
        <v>5</v>
      </c>
      <c r="P367" s="109"/>
      <c r="Q367" s="109"/>
      <c r="R367" s="109"/>
      <c r="S367" s="109"/>
      <c r="T367" s="109"/>
      <c r="U367" s="109"/>
      <c r="V367" s="109"/>
      <c r="W367" s="109"/>
      <c r="X367" s="109"/>
      <c r="Y367" s="109"/>
      <c r="Z367" s="109"/>
      <c r="AA367" s="109"/>
      <c r="AB367" s="109"/>
      <c r="AC367" s="109"/>
      <c r="AD367" s="111"/>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83">
        <v>0.5</v>
      </c>
    </row>
    <row r="368" spans="1:52" s="99" customFormat="1" ht="34.950000000000003" customHeight="1" x14ac:dyDescent="0.45">
      <c r="A368" s="108" t="s">
        <v>5812</v>
      </c>
      <c r="B368" s="77">
        <v>2</v>
      </c>
      <c r="C368" s="93" t="s">
        <v>1746</v>
      </c>
      <c r="D368" s="93" t="s">
        <v>4663</v>
      </c>
      <c r="E368" s="93"/>
      <c r="F368" s="94">
        <v>2</v>
      </c>
      <c r="G368" s="93" t="s">
        <v>4664</v>
      </c>
      <c r="H368" s="94"/>
      <c r="I368" s="95">
        <v>2406</v>
      </c>
      <c r="J368" s="77" t="s">
        <v>5427</v>
      </c>
      <c r="K368" s="77"/>
      <c r="L368" s="93" t="s">
        <v>3510</v>
      </c>
      <c r="M368" s="96" t="s">
        <v>7486</v>
      </c>
      <c r="N368" s="96"/>
      <c r="O368" s="109">
        <v>1</v>
      </c>
      <c r="P368" s="77">
        <v>900</v>
      </c>
      <c r="Q368" s="77">
        <v>460</v>
      </c>
      <c r="R368" s="77">
        <v>1860</v>
      </c>
      <c r="S368" s="77"/>
      <c r="T368" s="77"/>
      <c r="U368" s="77"/>
      <c r="V368" s="77"/>
      <c r="W368" s="77"/>
      <c r="X368" s="77"/>
      <c r="Y368" s="77"/>
      <c r="Z368" s="77"/>
      <c r="AA368" s="77"/>
      <c r="AB368" s="77"/>
      <c r="AC368" s="77"/>
      <c r="AD368" s="77"/>
      <c r="AE368" s="77"/>
      <c r="AF368" s="77"/>
      <c r="AG368" s="77"/>
      <c r="AH368" s="77"/>
      <c r="AI368" s="77"/>
      <c r="AJ368" s="77"/>
      <c r="AK368" s="77"/>
      <c r="AL368" s="77"/>
      <c r="AM368" s="94"/>
      <c r="AN368" s="94"/>
      <c r="AO368" s="77"/>
      <c r="AP368" s="77"/>
      <c r="AQ368" s="77"/>
      <c r="AR368" s="77"/>
      <c r="AS368" s="97"/>
      <c r="AT368" s="77">
        <v>2445</v>
      </c>
      <c r="AU368" s="77">
        <v>37</v>
      </c>
      <c r="AV368" s="94" t="s">
        <v>4705</v>
      </c>
      <c r="AW368" s="77" t="s">
        <v>2874</v>
      </c>
      <c r="AX368" s="94" t="s">
        <v>3232</v>
      </c>
      <c r="AY368" s="77"/>
      <c r="AZ368" s="83">
        <f t="shared" ref="AZ368:AZ379" si="11">P368*Q368*R368/1000000000*O368</f>
        <v>0.77003999999999995</v>
      </c>
    </row>
    <row r="369" spans="1:52" s="99" customFormat="1" ht="34.950000000000003" customHeight="1" x14ac:dyDescent="0.45">
      <c r="A369" s="108" t="s">
        <v>5812</v>
      </c>
      <c r="B369" s="77">
        <v>2</v>
      </c>
      <c r="C369" s="93" t="s">
        <v>1746</v>
      </c>
      <c r="D369" s="93"/>
      <c r="E369" s="93"/>
      <c r="F369" s="94"/>
      <c r="G369" s="93"/>
      <c r="H369" s="94"/>
      <c r="I369" s="95">
        <v>2407</v>
      </c>
      <c r="J369" s="94"/>
      <c r="K369" s="94"/>
      <c r="L369" s="93" t="s">
        <v>2491</v>
      </c>
      <c r="M369" s="96" t="s">
        <v>7487</v>
      </c>
      <c r="N369" s="96"/>
      <c r="O369" s="109">
        <v>1</v>
      </c>
      <c r="P369" s="77">
        <v>600</v>
      </c>
      <c r="Q369" s="77">
        <v>520</v>
      </c>
      <c r="R369" s="77">
        <v>610</v>
      </c>
      <c r="S369" s="77"/>
      <c r="T369" s="77"/>
      <c r="U369" s="77"/>
      <c r="V369" s="77"/>
      <c r="W369" s="77"/>
      <c r="X369" s="77"/>
      <c r="Y369" s="77"/>
      <c r="Z369" s="77"/>
      <c r="AA369" s="77"/>
      <c r="AB369" s="77"/>
      <c r="AC369" s="77"/>
      <c r="AD369" s="77"/>
      <c r="AE369" s="77"/>
      <c r="AF369" s="77"/>
      <c r="AG369" s="77"/>
      <c r="AH369" s="77"/>
      <c r="AI369" s="77"/>
      <c r="AJ369" s="77"/>
      <c r="AK369" s="77"/>
      <c r="AL369" s="77"/>
      <c r="AM369" s="94"/>
      <c r="AN369" s="94" t="s">
        <v>4742</v>
      </c>
      <c r="AO369" s="77"/>
      <c r="AP369" s="77"/>
      <c r="AQ369" s="77"/>
      <c r="AR369" s="77"/>
      <c r="AS369" s="97"/>
      <c r="AT369" s="77">
        <v>2446</v>
      </c>
      <c r="AU369" s="77">
        <v>37</v>
      </c>
      <c r="AV369" s="94" t="s">
        <v>4705</v>
      </c>
      <c r="AW369" s="77" t="s">
        <v>2876</v>
      </c>
      <c r="AX369" s="94" t="s">
        <v>3074</v>
      </c>
      <c r="AY369" s="77"/>
      <c r="AZ369" s="83">
        <f t="shared" si="11"/>
        <v>0.19031999999999999</v>
      </c>
    </row>
    <row r="370" spans="1:52" s="99" customFormat="1" ht="34.950000000000003" customHeight="1" x14ac:dyDescent="0.45">
      <c r="A370" s="108" t="s">
        <v>5812</v>
      </c>
      <c r="B370" s="77">
        <v>2</v>
      </c>
      <c r="C370" s="93" t="s">
        <v>1746</v>
      </c>
      <c r="D370" s="93" t="s">
        <v>4668</v>
      </c>
      <c r="E370" s="93"/>
      <c r="F370" s="94">
        <v>2</v>
      </c>
      <c r="G370" s="93" t="s">
        <v>4741</v>
      </c>
      <c r="H370" s="94"/>
      <c r="I370" s="95">
        <v>2408</v>
      </c>
      <c r="J370" s="77" t="s">
        <v>5427</v>
      </c>
      <c r="K370" s="77"/>
      <c r="L370" s="93" t="s">
        <v>3501</v>
      </c>
      <c r="M370" s="96" t="s">
        <v>4743</v>
      </c>
      <c r="N370" s="96" t="s">
        <v>4744</v>
      </c>
      <c r="O370" s="109">
        <v>1</v>
      </c>
      <c r="P370" s="77">
        <v>430</v>
      </c>
      <c r="Q370" s="77">
        <v>290</v>
      </c>
      <c r="R370" s="77">
        <v>260</v>
      </c>
      <c r="S370" s="77"/>
      <c r="T370" s="77"/>
      <c r="U370" s="77"/>
      <c r="V370" s="77"/>
      <c r="W370" s="77"/>
      <c r="X370" s="77"/>
      <c r="Y370" s="77"/>
      <c r="Z370" s="77"/>
      <c r="AA370" s="77"/>
      <c r="AB370" s="77"/>
      <c r="AC370" s="77"/>
      <c r="AD370" s="77"/>
      <c r="AE370" s="77"/>
      <c r="AF370" s="77"/>
      <c r="AG370" s="77"/>
      <c r="AH370" s="77"/>
      <c r="AI370" s="77"/>
      <c r="AJ370" s="77"/>
      <c r="AK370" s="77"/>
      <c r="AL370" s="77"/>
      <c r="AM370" s="94"/>
      <c r="AN370" s="94" t="s">
        <v>4745</v>
      </c>
      <c r="AO370" s="77"/>
      <c r="AP370" s="77"/>
      <c r="AQ370" s="77"/>
      <c r="AR370" s="77"/>
      <c r="AS370" s="97"/>
      <c r="AT370" s="77">
        <v>2447</v>
      </c>
      <c r="AU370" s="77">
        <v>37</v>
      </c>
      <c r="AV370" s="94" t="s">
        <v>4705</v>
      </c>
      <c r="AW370" s="77" t="s">
        <v>2868</v>
      </c>
      <c r="AX370" s="94" t="s">
        <v>3232</v>
      </c>
      <c r="AY370" s="77"/>
      <c r="AZ370" s="83">
        <f t="shared" si="11"/>
        <v>3.2421999999999999E-2</v>
      </c>
    </row>
    <row r="371" spans="1:52" s="99" customFormat="1" ht="34.950000000000003" customHeight="1" x14ac:dyDescent="0.45">
      <c r="A371" s="108" t="s">
        <v>5812</v>
      </c>
      <c r="B371" s="77">
        <v>2</v>
      </c>
      <c r="C371" s="93" t="s">
        <v>1746</v>
      </c>
      <c r="D371" s="93"/>
      <c r="E371" s="93"/>
      <c r="F371" s="94"/>
      <c r="G371" s="93"/>
      <c r="H371" s="94"/>
      <c r="I371" s="95">
        <v>2409</v>
      </c>
      <c r="J371" s="94"/>
      <c r="K371" s="94"/>
      <c r="L371" s="93" t="s">
        <v>2135</v>
      </c>
      <c r="M371" s="96"/>
      <c r="N371" s="96"/>
      <c r="O371" s="109">
        <v>1</v>
      </c>
      <c r="P371" s="77">
        <v>1200</v>
      </c>
      <c r="Q371" s="77">
        <v>600</v>
      </c>
      <c r="R371" s="77">
        <v>700</v>
      </c>
      <c r="S371" s="77"/>
      <c r="T371" s="77"/>
      <c r="U371" s="77"/>
      <c r="V371" s="77"/>
      <c r="W371" s="77"/>
      <c r="X371" s="77"/>
      <c r="Y371" s="77"/>
      <c r="Z371" s="77"/>
      <c r="AA371" s="77"/>
      <c r="AB371" s="77"/>
      <c r="AC371" s="77"/>
      <c r="AD371" s="77"/>
      <c r="AE371" s="77"/>
      <c r="AF371" s="77"/>
      <c r="AG371" s="77"/>
      <c r="AH371" s="77"/>
      <c r="AI371" s="77"/>
      <c r="AJ371" s="77"/>
      <c r="AK371" s="77"/>
      <c r="AL371" s="77"/>
      <c r="AM371" s="94"/>
      <c r="AN371" s="94"/>
      <c r="AO371" s="77"/>
      <c r="AP371" s="77"/>
      <c r="AQ371" s="77"/>
      <c r="AR371" s="77"/>
      <c r="AS371" s="97"/>
      <c r="AT371" s="77">
        <v>2448</v>
      </c>
      <c r="AU371" s="77">
        <v>37</v>
      </c>
      <c r="AV371" s="94" t="s">
        <v>4705</v>
      </c>
      <c r="AW371" s="77" t="s">
        <v>2876</v>
      </c>
      <c r="AX371" s="94" t="s">
        <v>3074</v>
      </c>
      <c r="AY371" s="77"/>
      <c r="AZ371" s="83">
        <f t="shared" si="11"/>
        <v>0.504</v>
      </c>
    </row>
    <row r="372" spans="1:52" s="99" customFormat="1" ht="34.950000000000003" customHeight="1" x14ac:dyDescent="0.45">
      <c r="A372" s="108" t="s">
        <v>5812</v>
      </c>
      <c r="B372" s="77">
        <v>2</v>
      </c>
      <c r="C372" s="93" t="s">
        <v>1746</v>
      </c>
      <c r="D372" s="93"/>
      <c r="E372" s="93"/>
      <c r="F372" s="94"/>
      <c r="G372" s="93"/>
      <c r="H372" s="94"/>
      <c r="I372" s="95">
        <v>2410</v>
      </c>
      <c r="J372" s="94"/>
      <c r="K372" s="94"/>
      <c r="L372" s="93" t="s">
        <v>4746</v>
      </c>
      <c r="M372" s="96" t="s">
        <v>7488</v>
      </c>
      <c r="N372" s="96"/>
      <c r="O372" s="109">
        <v>1</v>
      </c>
      <c r="P372" s="77">
        <v>1200</v>
      </c>
      <c r="Q372" s="77">
        <v>300</v>
      </c>
      <c r="R372" s="77">
        <v>980</v>
      </c>
      <c r="S372" s="77"/>
      <c r="T372" s="77"/>
      <c r="U372" s="77"/>
      <c r="V372" s="77"/>
      <c r="W372" s="77"/>
      <c r="X372" s="77"/>
      <c r="Y372" s="77"/>
      <c r="Z372" s="77"/>
      <c r="AA372" s="77"/>
      <c r="AB372" s="77"/>
      <c r="AC372" s="77"/>
      <c r="AD372" s="77"/>
      <c r="AE372" s="77"/>
      <c r="AF372" s="77"/>
      <c r="AG372" s="77"/>
      <c r="AH372" s="77"/>
      <c r="AI372" s="77"/>
      <c r="AJ372" s="77"/>
      <c r="AK372" s="77"/>
      <c r="AL372" s="77"/>
      <c r="AM372" s="94"/>
      <c r="AN372" s="94"/>
      <c r="AO372" s="77"/>
      <c r="AP372" s="77"/>
      <c r="AQ372" s="77"/>
      <c r="AR372" s="77"/>
      <c r="AS372" s="97"/>
      <c r="AT372" s="77">
        <v>2449</v>
      </c>
      <c r="AU372" s="77">
        <v>37</v>
      </c>
      <c r="AV372" s="94" t="s">
        <v>4705</v>
      </c>
      <c r="AW372" s="77" t="s">
        <v>2874</v>
      </c>
      <c r="AX372" s="94" t="s">
        <v>3074</v>
      </c>
      <c r="AY372" s="77"/>
      <c r="AZ372" s="83">
        <f t="shared" si="11"/>
        <v>0.3528</v>
      </c>
    </row>
    <row r="373" spans="1:52" s="99" customFormat="1" ht="34.950000000000003" customHeight="1" x14ac:dyDescent="0.45">
      <c r="A373" s="108" t="s">
        <v>5812</v>
      </c>
      <c r="B373" s="77">
        <v>2</v>
      </c>
      <c r="C373" s="93" t="s">
        <v>1746</v>
      </c>
      <c r="D373" s="93"/>
      <c r="E373" s="93"/>
      <c r="F373" s="94"/>
      <c r="G373" s="93"/>
      <c r="H373" s="94"/>
      <c r="I373" s="95">
        <v>2411</v>
      </c>
      <c r="J373" s="94"/>
      <c r="K373" s="94"/>
      <c r="L373" s="93" t="s">
        <v>3082</v>
      </c>
      <c r="M373" s="96"/>
      <c r="N373" s="96"/>
      <c r="O373" s="109">
        <v>1</v>
      </c>
      <c r="P373" s="77">
        <v>750</v>
      </c>
      <c r="Q373" s="77">
        <v>600</v>
      </c>
      <c r="R373" s="77">
        <v>800</v>
      </c>
      <c r="S373" s="77"/>
      <c r="T373" s="77"/>
      <c r="U373" s="77"/>
      <c r="V373" s="77"/>
      <c r="W373" s="77"/>
      <c r="X373" s="77"/>
      <c r="Y373" s="77"/>
      <c r="Z373" s="77"/>
      <c r="AA373" s="77"/>
      <c r="AB373" s="77"/>
      <c r="AC373" s="77"/>
      <c r="AD373" s="77"/>
      <c r="AE373" s="77"/>
      <c r="AF373" s="77"/>
      <c r="AG373" s="77"/>
      <c r="AH373" s="77"/>
      <c r="AI373" s="77"/>
      <c r="AJ373" s="77" t="s">
        <v>3043</v>
      </c>
      <c r="AK373" s="77"/>
      <c r="AL373" s="77"/>
      <c r="AM373" s="94"/>
      <c r="AN373" s="94"/>
      <c r="AO373" s="77"/>
      <c r="AP373" s="77"/>
      <c r="AQ373" s="77"/>
      <c r="AR373" s="77"/>
      <c r="AS373" s="97"/>
      <c r="AT373" s="77">
        <v>2450</v>
      </c>
      <c r="AU373" s="77">
        <v>37</v>
      </c>
      <c r="AV373" s="94" t="s">
        <v>4705</v>
      </c>
      <c r="AW373" s="77" t="s">
        <v>2874</v>
      </c>
      <c r="AX373" s="94" t="s">
        <v>3074</v>
      </c>
      <c r="AY373" s="77"/>
      <c r="AZ373" s="83">
        <f t="shared" si="11"/>
        <v>0.36</v>
      </c>
    </row>
    <row r="374" spans="1:52" s="99" customFormat="1" ht="34.950000000000003" customHeight="1" x14ac:dyDescent="0.45">
      <c r="A374" s="108" t="s">
        <v>5812</v>
      </c>
      <c r="B374" s="77">
        <v>2</v>
      </c>
      <c r="C374" s="93" t="s">
        <v>1746</v>
      </c>
      <c r="D374" s="93"/>
      <c r="E374" s="93"/>
      <c r="F374" s="94"/>
      <c r="G374" s="93"/>
      <c r="H374" s="94"/>
      <c r="I374" s="95">
        <v>2412</v>
      </c>
      <c r="J374" s="94"/>
      <c r="K374" s="94"/>
      <c r="L374" s="93" t="s">
        <v>4716</v>
      </c>
      <c r="M374" s="96"/>
      <c r="N374" s="96"/>
      <c r="O374" s="109">
        <v>1</v>
      </c>
      <c r="P374" s="77">
        <v>1200</v>
      </c>
      <c r="Q374" s="77">
        <v>400</v>
      </c>
      <c r="R374" s="77">
        <v>1800</v>
      </c>
      <c r="S374" s="77"/>
      <c r="T374" s="77"/>
      <c r="U374" s="77"/>
      <c r="V374" s="77"/>
      <c r="W374" s="77"/>
      <c r="X374" s="77"/>
      <c r="Y374" s="77"/>
      <c r="Z374" s="77"/>
      <c r="AA374" s="77"/>
      <c r="AB374" s="77"/>
      <c r="AC374" s="77"/>
      <c r="AD374" s="77"/>
      <c r="AE374" s="77"/>
      <c r="AF374" s="77"/>
      <c r="AG374" s="77"/>
      <c r="AH374" s="77"/>
      <c r="AI374" s="77"/>
      <c r="AJ374" s="77"/>
      <c r="AK374" s="77"/>
      <c r="AL374" s="77"/>
      <c r="AM374" s="94"/>
      <c r="AN374" s="94"/>
      <c r="AO374" s="77"/>
      <c r="AP374" s="77"/>
      <c r="AQ374" s="77"/>
      <c r="AR374" s="77"/>
      <c r="AS374" s="97"/>
      <c r="AT374" s="77">
        <v>2451</v>
      </c>
      <c r="AU374" s="77">
        <v>37</v>
      </c>
      <c r="AV374" s="94" t="s">
        <v>4705</v>
      </c>
      <c r="AW374" s="77" t="s">
        <v>2874</v>
      </c>
      <c r="AX374" s="94" t="s">
        <v>3074</v>
      </c>
      <c r="AY374" s="77"/>
      <c r="AZ374" s="83">
        <f t="shared" si="11"/>
        <v>0.86399999999999999</v>
      </c>
    </row>
    <row r="375" spans="1:52" s="99" customFormat="1" ht="34.950000000000003" customHeight="1" x14ac:dyDescent="0.45">
      <c r="A375" s="108" t="s">
        <v>5812</v>
      </c>
      <c r="B375" s="77">
        <v>2</v>
      </c>
      <c r="C375" s="93" t="s">
        <v>1746</v>
      </c>
      <c r="D375" s="93"/>
      <c r="E375" s="93"/>
      <c r="F375" s="94"/>
      <c r="G375" s="93"/>
      <c r="H375" s="94"/>
      <c r="I375" s="95">
        <v>2413</v>
      </c>
      <c r="J375" s="94"/>
      <c r="K375" s="94"/>
      <c r="L375" s="93" t="s">
        <v>3106</v>
      </c>
      <c r="M375" s="96" t="s">
        <v>7999</v>
      </c>
      <c r="N375" s="96"/>
      <c r="O375" s="109">
        <v>1</v>
      </c>
      <c r="P375" s="77">
        <v>450</v>
      </c>
      <c r="Q375" s="77">
        <v>450</v>
      </c>
      <c r="R375" s="77">
        <v>700</v>
      </c>
      <c r="S375" s="77"/>
      <c r="T375" s="77"/>
      <c r="U375" s="77"/>
      <c r="V375" s="77"/>
      <c r="W375" s="77"/>
      <c r="X375" s="77"/>
      <c r="Y375" s="77"/>
      <c r="Z375" s="77"/>
      <c r="AA375" s="77"/>
      <c r="AB375" s="77"/>
      <c r="AC375" s="77"/>
      <c r="AD375" s="77"/>
      <c r="AE375" s="77"/>
      <c r="AF375" s="77"/>
      <c r="AG375" s="77"/>
      <c r="AH375" s="77"/>
      <c r="AI375" s="77"/>
      <c r="AJ375" s="77"/>
      <c r="AK375" s="77"/>
      <c r="AL375" s="77"/>
      <c r="AM375" s="94"/>
      <c r="AN375" s="94"/>
      <c r="AO375" s="77"/>
      <c r="AP375" s="77"/>
      <c r="AQ375" s="77"/>
      <c r="AR375" s="77"/>
      <c r="AS375" s="97"/>
      <c r="AT375" s="77">
        <v>2452</v>
      </c>
      <c r="AU375" s="77">
        <v>37</v>
      </c>
      <c r="AV375" s="94" t="s">
        <v>4705</v>
      </c>
      <c r="AW375" s="77" t="s">
        <v>2868</v>
      </c>
      <c r="AX375" s="94" t="s">
        <v>3074</v>
      </c>
      <c r="AY375" s="77"/>
      <c r="AZ375" s="83">
        <f t="shared" si="11"/>
        <v>0.14174999999999999</v>
      </c>
    </row>
    <row r="376" spans="1:52" s="99" customFormat="1" ht="34.950000000000003" customHeight="1" x14ac:dyDescent="0.45">
      <c r="A376" s="108" t="s">
        <v>5812</v>
      </c>
      <c r="B376" s="77">
        <v>2</v>
      </c>
      <c r="C376" s="93" t="s">
        <v>1746</v>
      </c>
      <c r="D376" s="93" t="s">
        <v>4665</v>
      </c>
      <c r="E376" s="93"/>
      <c r="F376" s="94">
        <v>1</v>
      </c>
      <c r="G376" s="93" t="s">
        <v>4747</v>
      </c>
      <c r="H376" s="94"/>
      <c r="I376" s="95">
        <v>2414</v>
      </c>
      <c r="J376" s="77" t="s">
        <v>5427</v>
      </c>
      <c r="K376" s="77"/>
      <c r="L376" s="93" t="s">
        <v>3106</v>
      </c>
      <c r="M376" s="96" t="s">
        <v>7999</v>
      </c>
      <c r="N376" s="96"/>
      <c r="O376" s="109">
        <v>1</v>
      </c>
      <c r="P376" s="77">
        <v>450</v>
      </c>
      <c r="Q376" s="77">
        <v>450</v>
      </c>
      <c r="R376" s="77">
        <v>700</v>
      </c>
      <c r="S376" s="77"/>
      <c r="T376" s="77"/>
      <c r="U376" s="77"/>
      <c r="V376" s="77"/>
      <c r="W376" s="77"/>
      <c r="X376" s="77"/>
      <c r="Y376" s="77"/>
      <c r="Z376" s="77"/>
      <c r="AA376" s="77"/>
      <c r="AB376" s="77"/>
      <c r="AC376" s="77"/>
      <c r="AD376" s="77"/>
      <c r="AE376" s="77"/>
      <c r="AF376" s="77"/>
      <c r="AG376" s="77"/>
      <c r="AH376" s="77"/>
      <c r="AI376" s="77"/>
      <c r="AJ376" s="77"/>
      <c r="AK376" s="77"/>
      <c r="AL376" s="77"/>
      <c r="AM376" s="94"/>
      <c r="AN376" s="94"/>
      <c r="AO376" s="77"/>
      <c r="AP376" s="77"/>
      <c r="AQ376" s="77"/>
      <c r="AR376" s="77"/>
      <c r="AS376" s="97"/>
      <c r="AT376" s="77">
        <v>2453</v>
      </c>
      <c r="AU376" s="77">
        <v>37</v>
      </c>
      <c r="AV376" s="94" t="s">
        <v>4705</v>
      </c>
      <c r="AW376" s="77" t="s">
        <v>2868</v>
      </c>
      <c r="AX376" s="94" t="s">
        <v>3232</v>
      </c>
      <c r="AY376" s="77"/>
      <c r="AZ376" s="83">
        <f t="shared" si="11"/>
        <v>0.14174999999999999</v>
      </c>
    </row>
    <row r="377" spans="1:52" s="99" customFormat="1" ht="34.950000000000003" customHeight="1" x14ac:dyDescent="0.45">
      <c r="A377" s="108" t="s">
        <v>5812</v>
      </c>
      <c r="B377" s="77">
        <v>2</v>
      </c>
      <c r="C377" s="93" t="s">
        <v>1746</v>
      </c>
      <c r="D377" s="93"/>
      <c r="E377" s="93"/>
      <c r="F377" s="94"/>
      <c r="G377" s="93"/>
      <c r="H377" s="94"/>
      <c r="I377" s="95">
        <v>2415</v>
      </c>
      <c r="J377" s="94"/>
      <c r="K377" s="94"/>
      <c r="L377" s="93" t="s">
        <v>3106</v>
      </c>
      <c r="M377" s="96" t="s">
        <v>7999</v>
      </c>
      <c r="N377" s="96"/>
      <c r="O377" s="109">
        <v>1</v>
      </c>
      <c r="P377" s="77">
        <v>450</v>
      </c>
      <c r="Q377" s="77">
        <v>450</v>
      </c>
      <c r="R377" s="77">
        <v>700</v>
      </c>
      <c r="S377" s="77"/>
      <c r="T377" s="77"/>
      <c r="U377" s="77"/>
      <c r="V377" s="77"/>
      <c r="W377" s="77"/>
      <c r="X377" s="77"/>
      <c r="Y377" s="77"/>
      <c r="Z377" s="77"/>
      <c r="AA377" s="77"/>
      <c r="AB377" s="77"/>
      <c r="AC377" s="77"/>
      <c r="AD377" s="77"/>
      <c r="AE377" s="77"/>
      <c r="AF377" s="77"/>
      <c r="AG377" s="77"/>
      <c r="AH377" s="77"/>
      <c r="AI377" s="77"/>
      <c r="AJ377" s="77"/>
      <c r="AK377" s="77"/>
      <c r="AL377" s="77"/>
      <c r="AM377" s="94"/>
      <c r="AN377" s="94"/>
      <c r="AO377" s="77"/>
      <c r="AP377" s="77"/>
      <c r="AQ377" s="77"/>
      <c r="AR377" s="77"/>
      <c r="AS377" s="97"/>
      <c r="AT377" s="77">
        <v>2454</v>
      </c>
      <c r="AU377" s="77">
        <v>37</v>
      </c>
      <c r="AV377" s="94" t="s">
        <v>4705</v>
      </c>
      <c r="AW377" s="77" t="s">
        <v>2868</v>
      </c>
      <c r="AX377" s="94" t="s">
        <v>3074</v>
      </c>
      <c r="AY377" s="77"/>
      <c r="AZ377" s="83">
        <f t="shared" si="11"/>
        <v>0.14174999999999999</v>
      </c>
    </row>
    <row r="378" spans="1:52" s="99" customFormat="1" ht="34.950000000000003" customHeight="1" x14ac:dyDescent="0.45">
      <c r="A378" s="108" t="s">
        <v>5812</v>
      </c>
      <c r="B378" s="77">
        <v>2</v>
      </c>
      <c r="C378" s="93" t="s">
        <v>1746</v>
      </c>
      <c r="D378" s="93" t="s">
        <v>4665</v>
      </c>
      <c r="E378" s="93"/>
      <c r="F378" s="94">
        <v>1</v>
      </c>
      <c r="G378" s="93" t="s">
        <v>4747</v>
      </c>
      <c r="H378" s="94"/>
      <c r="I378" s="95">
        <v>2416</v>
      </c>
      <c r="J378" s="77" t="s">
        <v>5427</v>
      </c>
      <c r="K378" s="77"/>
      <c r="L378" s="93" t="s">
        <v>3106</v>
      </c>
      <c r="M378" s="96" t="s">
        <v>7999</v>
      </c>
      <c r="N378" s="96"/>
      <c r="O378" s="109">
        <v>1</v>
      </c>
      <c r="P378" s="77">
        <v>450</v>
      </c>
      <c r="Q378" s="77">
        <v>450</v>
      </c>
      <c r="R378" s="77">
        <v>700</v>
      </c>
      <c r="S378" s="77"/>
      <c r="T378" s="77"/>
      <c r="U378" s="77"/>
      <c r="V378" s="77"/>
      <c r="W378" s="77"/>
      <c r="X378" s="77"/>
      <c r="Y378" s="77"/>
      <c r="Z378" s="77"/>
      <c r="AA378" s="77"/>
      <c r="AB378" s="77"/>
      <c r="AC378" s="77"/>
      <c r="AD378" s="77"/>
      <c r="AE378" s="77"/>
      <c r="AF378" s="77"/>
      <c r="AG378" s="77"/>
      <c r="AH378" s="77"/>
      <c r="AI378" s="77"/>
      <c r="AJ378" s="77"/>
      <c r="AK378" s="77"/>
      <c r="AL378" s="77"/>
      <c r="AM378" s="94"/>
      <c r="AN378" s="94"/>
      <c r="AO378" s="77"/>
      <c r="AP378" s="77"/>
      <c r="AQ378" s="77"/>
      <c r="AR378" s="77"/>
      <c r="AS378" s="97"/>
      <c r="AT378" s="77">
        <v>2455</v>
      </c>
      <c r="AU378" s="77">
        <v>37</v>
      </c>
      <c r="AV378" s="94" t="s">
        <v>4705</v>
      </c>
      <c r="AW378" s="77" t="s">
        <v>2868</v>
      </c>
      <c r="AX378" s="94" t="s">
        <v>3232</v>
      </c>
      <c r="AY378" s="77"/>
      <c r="AZ378" s="83">
        <f t="shared" si="11"/>
        <v>0.14174999999999999</v>
      </c>
    </row>
    <row r="379" spans="1:52" s="99" customFormat="1" ht="34.950000000000003" customHeight="1" x14ac:dyDescent="0.45">
      <c r="A379" s="108" t="s">
        <v>5812</v>
      </c>
      <c r="B379" s="77">
        <v>2</v>
      </c>
      <c r="C379" s="93" t="s">
        <v>1746</v>
      </c>
      <c r="D379" s="93" t="s">
        <v>4665</v>
      </c>
      <c r="E379" s="93"/>
      <c r="F379" s="94">
        <v>1</v>
      </c>
      <c r="G379" s="93" t="s">
        <v>4747</v>
      </c>
      <c r="H379" s="94"/>
      <c r="I379" s="95">
        <v>2417</v>
      </c>
      <c r="J379" s="77" t="s">
        <v>5427</v>
      </c>
      <c r="K379" s="77"/>
      <c r="L379" s="93" t="s">
        <v>3106</v>
      </c>
      <c r="M379" s="96" t="s">
        <v>7999</v>
      </c>
      <c r="N379" s="96"/>
      <c r="O379" s="109">
        <v>1</v>
      </c>
      <c r="P379" s="77">
        <v>450</v>
      </c>
      <c r="Q379" s="77">
        <v>450</v>
      </c>
      <c r="R379" s="77">
        <v>700</v>
      </c>
      <c r="S379" s="77"/>
      <c r="T379" s="77"/>
      <c r="U379" s="77"/>
      <c r="V379" s="77"/>
      <c r="W379" s="77"/>
      <c r="X379" s="77"/>
      <c r="Y379" s="77"/>
      <c r="Z379" s="77"/>
      <c r="AA379" s="77"/>
      <c r="AB379" s="77"/>
      <c r="AC379" s="77"/>
      <c r="AD379" s="77"/>
      <c r="AE379" s="77"/>
      <c r="AF379" s="77"/>
      <c r="AG379" s="77"/>
      <c r="AH379" s="77"/>
      <c r="AI379" s="77"/>
      <c r="AJ379" s="77"/>
      <c r="AK379" s="77"/>
      <c r="AL379" s="77"/>
      <c r="AM379" s="94"/>
      <c r="AN379" s="94"/>
      <c r="AO379" s="77"/>
      <c r="AP379" s="77"/>
      <c r="AQ379" s="77"/>
      <c r="AR379" s="77"/>
      <c r="AS379" s="97"/>
      <c r="AT379" s="77">
        <v>2456</v>
      </c>
      <c r="AU379" s="77">
        <v>37</v>
      </c>
      <c r="AV379" s="94" t="s">
        <v>4705</v>
      </c>
      <c r="AW379" s="77" t="s">
        <v>2868</v>
      </c>
      <c r="AX379" s="94" t="s">
        <v>3232</v>
      </c>
      <c r="AY379" s="77"/>
      <c r="AZ379" s="83">
        <f t="shared" si="11"/>
        <v>0.14174999999999999</v>
      </c>
    </row>
    <row r="380" spans="1:52" s="99" customFormat="1" ht="34.950000000000003" customHeight="1" x14ac:dyDescent="0.45">
      <c r="A380" s="108" t="s">
        <v>5812</v>
      </c>
      <c r="B380" s="77">
        <v>2</v>
      </c>
      <c r="C380" s="93" t="s">
        <v>1746</v>
      </c>
      <c r="D380" s="93" t="s">
        <v>4665</v>
      </c>
      <c r="E380" s="93"/>
      <c r="F380" s="94">
        <v>1</v>
      </c>
      <c r="G380" s="93" t="s">
        <v>4747</v>
      </c>
      <c r="H380" s="94"/>
      <c r="I380" s="95">
        <v>2418</v>
      </c>
      <c r="J380" s="77" t="s">
        <v>5427</v>
      </c>
      <c r="K380" s="77"/>
      <c r="L380" s="93" t="s">
        <v>3106</v>
      </c>
      <c r="M380" s="96" t="s">
        <v>7999</v>
      </c>
      <c r="N380" s="96"/>
      <c r="O380" s="109">
        <v>1</v>
      </c>
      <c r="P380" s="77">
        <v>450</v>
      </c>
      <c r="Q380" s="77">
        <v>450</v>
      </c>
      <c r="R380" s="77">
        <v>700</v>
      </c>
      <c r="S380" s="77"/>
      <c r="T380" s="77"/>
      <c r="U380" s="77"/>
      <c r="V380" s="77"/>
      <c r="W380" s="77"/>
      <c r="X380" s="77"/>
      <c r="Y380" s="77"/>
      <c r="Z380" s="77"/>
      <c r="AA380" s="77"/>
      <c r="AB380" s="77"/>
      <c r="AC380" s="77"/>
      <c r="AD380" s="77"/>
      <c r="AE380" s="77"/>
      <c r="AF380" s="77"/>
      <c r="AG380" s="77"/>
      <c r="AH380" s="77"/>
      <c r="AI380" s="77"/>
      <c r="AJ380" s="77"/>
      <c r="AK380" s="77"/>
      <c r="AL380" s="77"/>
      <c r="AM380" s="94"/>
      <c r="AN380" s="94"/>
      <c r="AO380" s="77"/>
      <c r="AP380" s="77"/>
      <c r="AQ380" s="77"/>
      <c r="AR380" s="77"/>
      <c r="AS380" s="97"/>
      <c r="AT380" s="77">
        <v>2457</v>
      </c>
      <c r="AU380" s="77">
        <v>37</v>
      </c>
      <c r="AV380" s="94" t="s">
        <v>4705</v>
      </c>
      <c r="AW380" s="77" t="s">
        <v>2868</v>
      </c>
      <c r="AX380" s="94" t="s">
        <v>3232</v>
      </c>
      <c r="AY380" s="77"/>
      <c r="AZ380" s="83">
        <f t="shared" ref="AZ380:AZ443" si="12">P380*Q380*R380/1000000000*O380</f>
        <v>0.14174999999999999</v>
      </c>
    </row>
    <row r="381" spans="1:52" s="99" customFormat="1" ht="34.950000000000003" customHeight="1" x14ac:dyDescent="0.45">
      <c r="A381" s="108" t="s">
        <v>5812</v>
      </c>
      <c r="B381" s="77">
        <v>2</v>
      </c>
      <c r="C381" s="93" t="s">
        <v>1746</v>
      </c>
      <c r="D381" s="93" t="s">
        <v>4665</v>
      </c>
      <c r="E381" s="93"/>
      <c r="F381" s="94">
        <v>1</v>
      </c>
      <c r="G381" s="93" t="s">
        <v>4747</v>
      </c>
      <c r="H381" s="94"/>
      <c r="I381" s="95">
        <v>2419</v>
      </c>
      <c r="J381" s="77" t="s">
        <v>5427</v>
      </c>
      <c r="K381" s="77"/>
      <c r="L381" s="93" t="s">
        <v>3106</v>
      </c>
      <c r="M381" s="96" t="s">
        <v>7999</v>
      </c>
      <c r="N381" s="96"/>
      <c r="O381" s="109">
        <v>1</v>
      </c>
      <c r="P381" s="77">
        <v>450</v>
      </c>
      <c r="Q381" s="77">
        <v>450</v>
      </c>
      <c r="R381" s="77">
        <v>700</v>
      </c>
      <c r="S381" s="77"/>
      <c r="T381" s="77"/>
      <c r="U381" s="77"/>
      <c r="V381" s="77"/>
      <c r="W381" s="77"/>
      <c r="X381" s="77"/>
      <c r="Y381" s="77"/>
      <c r="Z381" s="77"/>
      <c r="AA381" s="77"/>
      <c r="AB381" s="77"/>
      <c r="AC381" s="77"/>
      <c r="AD381" s="77"/>
      <c r="AE381" s="77"/>
      <c r="AF381" s="77"/>
      <c r="AG381" s="77"/>
      <c r="AH381" s="77"/>
      <c r="AI381" s="77"/>
      <c r="AJ381" s="77"/>
      <c r="AK381" s="77"/>
      <c r="AL381" s="77"/>
      <c r="AM381" s="94"/>
      <c r="AN381" s="94"/>
      <c r="AO381" s="77"/>
      <c r="AP381" s="77"/>
      <c r="AQ381" s="77"/>
      <c r="AR381" s="77"/>
      <c r="AS381" s="97"/>
      <c r="AT381" s="77">
        <v>2458</v>
      </c>
      <c r="AU381" s="77">
        <v>37</v>
      </c>
      <c r="AV381" s="94" t="s">
        <v>4705</v>
      </c>
      <c r="AW381" s="77" t="s">
        <v>2868</v>
      </c>
      <c r="AX381" s="94" t="s">
        <v>3232</v>
      </c>
      <c r="AY381" s="77"/>
      <c r="AZ381" s="83">
        <f t="shared" si="12"/>
        <v>0.14174999999999999</v>
      </c>
    </row>
    <row r="382" spans="1:52" s="99" customFormat="1" ht="34.950000000000003" customHeight="1" x14ac:dyDescent="0.45">
      <c r="A382" s="108" t="s">
        <v>5812</v>
      </c>
      <c r="B382" s="77">
        <v>2</v>
      </c>
      <c r="C382" s="93" t="s">
        <v>1746</v>
      </c>
      <c r="D382" s="93"/>
      <c r="E382" s="93"/>
      <c r="F382" s="94"/>
      <c r="G382" s="93"/>
      <c r="H382" s="94"/>
      <c r="I382" s="95">
        <v>2420</v>
      </c>
      <c r="J382" s="94"/>
      <c r="K382" s="94"/>
      <c r="L382" s="93" t="s">
        <v>3106</v>
      </c>
      <c r="M382" s="96" t="s">
        <v>7999</v>
      </c>
      <c r="N382" s="96"/>
      <c r="O382" s="109">
        <v>1</v>
      </c>
      <c r="P382" s="77">
        <v>450</v>
      </c>
      <c r="Q382" s="77">
        <v>450</v>
      </c>
      <c r="R382" s="77">
        <v>700</v>
      </c>
      <c r="S382" s="77"/>
      <c r="T382" s="77"/>
      <c r="U382" s="77"/>
      <c r="V382" s="77"/>
      <c r="W382" s="77"/>
      <c r="X382" s="77"/>
      <c r="Y382" s="77"/>
      <c r="Z382" s="77"/>
      <c r="AA382" s="77"/>
      <c r="AB382" s="77"/>
      <c r="AC382" s="77"/>
      <c r="AD382" s="77"/>
      <c r="AE382" s="77"/>
      <c r="AF382" s="77"/>
      <c r="AG382" s="77"/>
      <c r="AH382" s="77"/>
      <c r="AI382" s="77"/>
      <c r="AJ382" s="77"/>
      <c r="AK382" s="77"/>
      <c r="AL382" s="77"/>
      <c r="AM382" s="94" t="s">
        <v>4548</v>
      </c>
      <c r="AN382" s="94"/>
      <c r="AO382" s="77"/>
      <c r="AP382" s="77"/>
      <c r="AQ382" s="77"/>
      <c r="AR382" s="77"/>
      <c r="AS382" s="97"/>
      <c r="AT382" s="77">
        <v>2459</v>
      </c>
      <c r="AU382" s="77">
        <v>37</v>
      </c>
      <c r="AV382" s="94" t="s">
        <v>4705</v>
      </c>
      <c r="AW382" s="77" t="s">
        <v>2868</v>
      </c>
      <c r="AX382" s="94" t="s">
        <v>3074</v>
      </c>
      <c r="AY382" s="77"/>
      <c r="AZ382" s="83">
        <f t="shared" si="12"/>
        <v>0.14174999999999999</v>
      </c>
    </row>
    <row r="383" spans="1:52" s="99" customFormat="1" ht="34.950000000000003" customHeight="1" x14ac:dyDescent="0.45">
      <c r="A383" s="108" t="s">
        <v>5812</v>
      </c>
      <c r="B383" s="77">
        <v>2</v>
      </c>
      <c r="C383" s="93" t="s">
        <v>1746</v>
      </c>
      <c r="D383" s="93"/>
      <c r="E383" s="93"/>
      <c r="F383" s="94"/>
      <c r="G383" s="93"/>
      <c r="H383" s="94"/>
      <c r="I383" s="95">
        <v>2421</v>
      </c>
      <c r="J383" s="94"/>
      <c r="K383" s="94"/>
      <c r="L383" s="93" t="s">
        <v>3106</v>
      </c>
      <c r="M383" s="96" t="s">
        <v>7999</v>
      </c>
      <c r="N383" s="96"/>
      <c r="O383" s="109">
        <v>1</v>
      </c>
      <c r="P383" s="77">
        <v>450</v>
      </c>
      <c r="Q383" s="77">
        <v>450</v>
      </c>
      <c r="R383" s="77">
        <v>700</v>
      </c>
      <c r="S383" s="77"/>
      <c r="T383" s="77"/>
      <c r="U383" s="77"/>
      <c r="V383" s="77"/>
      <c r="W383" s="77"/>
      <c r="X383" s="77"/>
      <c r="Y383" s="77"/>
      <c r="Z383" s="77"/>
      <c r="AA383" s="77"/>
      <c r="AB383" s="77"/>
      <c r="AC383" s="77"/>
      <c r="AD383" s="77"/>
      <c r="AE383" s="77"/>
      <c r="AF383" s="77"/>
      <c r="AG383" s="77"/>
      <c r="AH383" s="77"/>
      <c r="AI383" s="77"/>
      <c r="AJ383" s="77"/>
      <c r="AK383" s="77"/>
      <c r="AL383" s="77"/>
      <c r="AM383" s="94" t="s">
        <v>4548</v>
      </c>
      <c r="AN383" s="94"/>
      <c r="AO383" s="77"/>
      <c r="AP383" s="77"/>
      <c r="AQ383" s="77"/>
      <c r="AR383" s="77"/>
      <c r="AS383" s="97"/>
      <c r="AT383" s="77">
        <v>2460</v>
      </c>
      <c r="AU383" s="77">
        <v>37</v>
      </c>
      <c r="AV383" s="94" t="s">
        <v>4705</v>
      </c>
      <c r="AW383" s="77" t="s">
        <v>2868</v>
      </c>
      <c r="AX383" s="94" t="s">
        <v>3074</v>
      </c>
      <c r="AY383" s="77"/>
      <c r="AZ383" s="83">
        <f t="shared" si="12"/>
        <v>0.14174999999999999</v>
      </c>
    </row>
    <row r="384" spans="1:52" s="99" customFormat="1" ht="34.950000000000003" customHeight="1" x14ac:dyDescent="0.45">
      <c r="A384" s="108" t="s">
        <v>5812</v>
      </c>
      <c r="B384" s="77">
        <v>2</v>
      </c>
      <c r="C384" s="93" t="s">
        <v>1746</v>
      </c>
      <c r="D384" s="93"/>
      <c r="E384" s="93"/>
      <c r="F384" s="94"/>
      <c r="G384" s="93"/>
      <c r="H384" s="77"/>
      <c r="I384" s="95">
        <v>3098</v>
      </c>
      <c r="J384" s="77"/>
      <c r="K384" s="77"/>
      <c r="L384" s="93" t="s">
        <v>3474</v>
      </c>
      <c r="M384" s="96" t="s">
        <v>5924</v>
      </c>
      <c r="N384" s="96"/>
      <c r="O384" s="79">
        <v>1</v>
      </c>
      <c r="P384" s="77">
        <v>450</v>
      </c>
      <c r="Q384" s="77">
        <v>450</v>
      </c>
      <c r="R384" s="77">
        <v>700</v>
      </c>
      <c r="S384" s="77"/>
      <c r="T384" s="77"/>
      <c r="U384" s="77"/>
      <c r="V384" s="77"/>
      <c r="W384" s="77"/>
      <c r="X384" s="77"/>
      <c r="Y384" s="77"/>
      <c r="Z384" s="77"/>
      <c r="AA384" s="77"/>
      <c r="AB384" s="77"/>
      <c r="AC384" s="77"/>
      <c r="AD384" s="77"/>
      <c r="AE384" s="77"/>
      <c r="AF384" s="77"/>
      <c r="AG384" s="77"/>
      <c r="AH384" s="77"/>
      <c r="AI384" s="77"/>
      <c r="AJ384" s="77"/>
      <c r="AK384" s="77"/>
      <c r="AL384" s="77"/>
      <c r="AM384" s="94"/>
      <c r="AN384" s="94"/>
      <c r="AO384" s="77"/>
      <c r="AP384" s="77"/>
      <c r="AQ384" s="77"/>
      <c r="AR384" s="77"/>
      <c r="AS384" s="97"/>
      <c r="AT384" s="77">
        <v>2280</v>
      </c>
      <c r="AU384" s="77">
        <v>39</v>
      </c>
      <c r="AV384" s="94" t="s">
        <v>4764</v>
      </c>
      <c r="AW384" s="77" t="s">
        <v>2876</v>
      </c>
      <c r="AX384" s="94" t="s">
        <v>3074</v>
      </c>
      <c r="AY384" s="77"/>
      <c r="AZ384" s="83">
        <f t="shared" si="12"/>
        <v>0.14174999999999999</v>
      </c>
    </row>
    <row r="385" spans="1:52" s="99" customFormat="1" ht="34.950000000000003" customHeight="1" x14ac:dyDescent="0.45">
      <c r="A385" s="108" t="s">
        <v>5812</v>
      </c>
      <c r="B385" s="77">
        <v>2</v>
      </c>
      <c r="C385" s="93" t="s">
        <v>1746</v>
      </c>
      <c r="D385" s="93"/>
      <c r="E385" s="93"/>
      <c r="F385" s="94"/>
      <c r="G385" s="93"/>
      <c r="H385" s="77"/>
      <c r="I385" s="95">
        <v>3107</v>
      </c>
      <c r="J385" s="77"/>
      <c r="K385" s="77"/>
      <c r="L385" s="93" t="s">
        <v>4776</v>
      </c>
      <c r="M385" s="96" t="s">
        <v>8114</v>
      </c>
      <c r="N385" s="96"/>
      <c r="O385" s="79">
        <v>1</v>
      </c>
      <c r="P385" s="77">
        <v>1200</v>
      </c>
      <c r="Q385" s="77">
        <v>750</v>
      </c>
      <c r="R385" s="77">
        <v>800</v>
      </c>
      <c r="S385" s="77"/>
      <c r="T385" s="77"/>
      <c r="U385" s="77"/>
      <c r="V385" s="77"/>
      <c r="W385" s="77"/>
      <c r="X385" s="77"/>
      <c r="Y385" s="77"/>
      <c r="Z385" s="77"/>
      <c r="AA385" s="77"/>
      <c r="AB385" s="77"/>
      <c r="AC385" s="77"/>
      <c r="AD385" s="77"/>
      <c r="AE385" s="77"/>
      <c r="AF385" s="77"/>
      <c r="AG385" s="77"/>
      <c r="AH385" s="77"/>
      <c r="AI385" s="77"/>
      <c r="AJ385" s="77" t="s">
        <v>3482</v>
      </c>
      <c r="AK385" s="77"/>
      <c r="AL385" s="77"/>
      <c r="AM385" s="94"/>
      <c r="AN385" s="94" t="s">
        <v>4777</v>
      </c>
      <c r="AO385" s="77"/>
      <c r="AP385" s="77"/>
      <c r="AQ385" s="77"/>
      <c r="AR385" s="77"/>
      <c r="AS385" s="97"/>
      <c r="AT385" s="77">
        <v>2289</v>
      </c>
      <c r="AU385" s="77">
        <v>39</v>
      </c>
      <c r="AV385" s="94" t="s">
        <v>4764</v>
      </c>
      <c r="AW385" s="77" t="s">
        <v>2874</v>
      </c>
      <c r="AX385" s="94" t="s">
        <v>3232</v>
      </c>
      <c r="AY385" s="77"/>
      <c r="AZ385" s="83">
        <f t="shared" si="12"/>
        <v>0.72</v>
      </c>
    </row>
    <row r="386" spans="1:52" s="84" customFormat="1" ht="34.950000000000003" customHeight="1" x14ac:dyDescent="0.45">
      <c r="A386" s="108" t="s">
        <v>5812</v>
      </c>
      <c r="B386" s="77">
        <v>2</v>
      </c>
      <c r="C386" s="93" t="s">
        <v>1746</v>
      </c>
      <c r="D386" s="78"/>
      <c r="E386" s="78"/>
      <c r="F386" s="79"/>
      <c r="G386" s="78"/>
      <c r="H386" s="79"/>
      <c r="I386" s="80" t="s">
        <v>1668</v>
      </c>
      <c r="J386" s="79"/>
      <c r="K386" s="79"/>
      <c r="L386" s="78" t="s">
        <v>6753</v>
      </c>
      <c r="M386" s="78"/>
      <c r="N386" s="78"/>
      <c r="O386" s="79">
        <v>1</v>
      </c>
      <c r="P386" s="79">
        <v>450</v>
      </c>
      <c r="Q386" s="79">
        <v>800</v>
      </c>
      <c r="R386" s="79">
        <v>850</v>
      </c>
      <c r="S386" s="79"/>
      <c r="T386" s="79"/>
      <c r="U386" s="79"/>
      <c r="V386" s="79"/>
      <c r="W386" s="79"/>
      <c r="X386" s="79"/>
      <c r="Y386" s="79"/>
      <c r="Z386" s="79"/>
      <c r="AA386" s="79"/>
      <c r="AB386" s="79"/>
      <c r="AC386" s="79"/>
      <c r="AD386" s="81"/>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83">
        <f t="shared" si="12"/>
        <v>0.30599999999999999</v>
      </c>
    </row>
    <row r="387" spans="1:52" s="84" customFormat="1" ht="34.950000000000003" customHeight="1" x14ac:dyDescent="0.45">
      <c r="A387" s="108" t="s">
        <v>5812</v>
      </c>
      <c r="B387" s="79">
        <v>2</v>
      </c>
      <c r="C387" s="78" t="s">
        <v>914</v>
      </c>
      <c r="D387" s="78" t="s">
        <v>1963</v>
      </c>
      <c r="E387" s="78" t="s">
        <v>872</v>
      </c>
      <c r="F387" s="79">
        <v>2</v>
      </c>
      <c r="G387" s="78" t="s">
        <v>896</v>
      </c>
      <c r="H387" s="79" t="s">
        <v>7981</v>
      </c>
      <c r="I387" s="80" t="s">
        <v>915</v>
      </c>
      <c r="J387" s="79" t="s">
        <v>2498</v>
      </c>
      <c r="K387" s="79"/>
      <c r="L387" s="78" t="s">
        <v>916</v>
      </c>
      <c r="M387" s="78" t="s">
        <v>6984</v>
      </c>
      <c r="N387" s="78" t="s">
        <v>917</v>
      </c>
      <c r="O387" s="79">
        <v>1</v>
      </c>
      <c r="P387" s="79">
        <v>830</v>
      </c>
      <c r="Q387" s="79">
        <v>660</v>
      </c>
      <c r="R387" s="79">
        <v>560</v>
      </c>
      <c r="S387" s="79"/>
      <c r="T387" s="79" t="s">
        <v>3043</v>
      </c>
      <c r="U387" s="79"/>
      <c r="V387" s="79"/>
      <c r="W387" s="79"/>
      <c r="X387" s="79"/>
      <c r="Y387" s="79"/>
      <c r="Z387" s="79"/>
      <c r="AA387" s="79"/>
      <c r="AB387" s="79"/>
      <c r="AC387" s="79"/>
      <c r="AD387" s="81"/>
      <c r="AE387" s="79" t="s">
        <v>3043</v>
      </c>
      <c r="AF387" s="79"/>
      <c r="AG387" s="79"/>
      <c r="AH387" s="79"/>
      <c r="AI387" s="79"/>
      <c r="AJ387" s="79"/>
      <c r="AK387" s="79"/>
      <c r="AL387" s="79"/>
      <c r="AM387" s="79"/>
      <c r="AN387" s="79"/>
      <c r="AO387" s="79"/>
      <c r="AP387" s="79"/>
      <c r="AQ387" s="79"/>
      <c r="AR387" s="79"/>
      <c r="AS387" s="79"/>
      <c r="AT387" s="79"/>
      <c r="AU387" s="79"/>
      <c r="AV387" s="79"/>
      <c r="AW387" s="79"/>
      <c r="AX387" s="79"/>
      <c r="AY387" s="79"/>
      <c r="AZ387" s="83">
        <f t="shared" si="12"/>
        <v>0.30676799999999999</v>
      </c>
    </row>
    <row r="388" spans="1:52" s="113" customFormat="1" ht="34.950000000000003" customHeight="1" x14ac:dyDescent="0.45">
      <c r="A388" s="108" t="s">
        <v>5812</v>
      </c>
      <c r="B388" s="109">
        <v>2</v>
      </c>
      <c r="C388" s="108" t="s">
        <v>1746</v>
      </c>
      <c r="D388" s="108" t="s">
        <v>1965</v>
      </c>
      <c r="E388" s="108" t="s">
        <v>33</v>
      </c>
      <c r="F388" s="109">
        <v>2</v>
      </c>
      <c r="G388" s="108" t="s">
        <v>2534</v>
      </c>
      <c r="H388" s="109" t="s">
        <v>7439</v>
      </c>
      <c r="I388" s="110">
        <v>1149</v>
      </c>
      <c r="J388" s="109" t="s">
        <v>2498</v>
      </c>
      <c r="K388" s="109"/>
      <c r="L388" s="108" t="s">
        <v>6906</v>
      </c>
      <c r="M388" s="108" t="s">
        <v>869</v>
      </c>
      <c r="N388" s="108" t="s">
        <v>870</v>
      </c>
      <c r="O388" s="109">
        <v>1</v>
      </c>
      <c r="P388" s="109">
        <v>250</v>
      </c>
      <c r="Q388" s="109">
        <v>500</v>
      </c>
      <c r="R388" s="109">
        <v>250</v>
      </c>
      <c r="S388" s="109"/>
      <c r="T388" s="109" t="s">
        <v>3043</v>
      </c>
      <c r="U388" s="109"/>
      <c r="V388" s="109"/>
      <c r="W388" s="109"/>
      <c r="X388" s="109"/>
      <c r="Y388" s="109"/>
      <c r="Z388" s="109"/>
      <c r="AA388" s="109"/>
      <c r="AB388" s="109"/>
      <c r="AC388" s="109"/>
      <c r="AD388" s="110">
        <v>2020.9</v>
      </c>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83">
        <f t="shared" si="12"/>
        <v>3.125E-2</v>
      </c>
    </row>
    <row r="389" spans="1:52" s="113" customFormat="1" ht="34.950000000000003" customHeight="1" x14ac:dyDescent="0.45">
      <c r="A389" s="108" t="s">
        <v>5812</v>
      </c>
      <c r="B389" s="77">
        <v>2</v>
      </c>
      <c r="C389" s="93" t="s">
        <v>1746</v>
      </c>
      <c r="D389" s="108"/>
      <c r="E389" s="108"/>
      <c r="F389" s="109"/>
      <c r="G389" s="108"/>
      <c r="H389" s="109"/>
      <c r="I389" s="110"/>
      <c r="J389" s="109"/>
      <c r="K389" s="109"/>
      <c r="L389" s="108" t="s">
        <v>8178</v>
      </c>
      <c r="M389" s="108" t="s">
        <v>8182</v>
      </c>
      <c r="N389" s="108"/>
      <c r="O389" s="109">
        <v>2</v>
      </c>
      <c r="P389" s="109">
        <v>450</v>
      </c>
      <c r="Q389" s="109">
        <v>450</v>
      </c>
      <c r="R389" s="109">
        <v>1500</v>
      </c>
      <c r="S389" s="109"/>
      <c r="T389" s="109"/>
      <c r="U389" s="109"/>
      <c r="V389" s="109"/>
      <c r="W389" s="109"/>
      <c r="X389" s="109"/>
      <c r="Y389" s="109"/>
      <c r="Z389" s="109"/>
      <c r="AA389" s="109"/>
      <c r="AB389" s="109"/>
      <c r="AC389" s="109"/>
      <c r="AD389" s="110"/>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83">
        <f t="shared" si="12"/>
        <v>0.60750000000000004</v>
      </c>
    </row>
    <row r="390" spans="1:52" s="113" customFormat="1" ht="34.950000000000003" customHeight="1" x14ac:dyDescent="0.45">
      <c r="A390" s="108" t="s">
        <v>5812</v>
      </c>
      <c r="B390" s="79">
        <v>2</v>
      </c>
      <c r="C390" s="78" t="s">
        <v>914</v>
      </c>
      <c r="D390" s="108"/>
      <c r="E390" s="108"/>
      <c r="F390" s="109"/>
      <c r="G390" s="108"/>
      <c r="H390" s="109"/>
      <c r="I390" s="110"/>
      <c r="J390" s="109"/>
      <c r="K390" s="109"/>
      <c r="L390" s="108" t="s">
        <v>8148</v>
      </c>
      <c r="M390" s="108" t="s">
        <v>8079</v>
      </c>
      <c r="N390" s="108"/>
      <c r="O390" s="109">
        <v>1</v>
      </c>
      <c r="P390" s="109">
        <v>500</v>
      </c>
      <c r="Q390" s="109">
        <v>500</v>
      </c>
      <c r="R390" s="109">
        <v>1170</v>
      </c>
      <c r="S390" s="109"/>
      <c r="T390" s="109"/>
      <c r="U390" s="109"/>
      <c r="V390" s="109"/>
      <c r="W390" s="109"/>
      <c r="X390" s="109"/>
      <c r="Y390" s="109"/>
      <c r="Z390" s="109"/>
      <c r="AA390" s="109"/>
      <c r="AB390" s="109"/>
      <c r="AC390" s="109"/>
      <c r="AD390" s="110"/>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83">
        <f t="shared" si="12"/>
        <v>0.29249999999999998</v>
      </c>
    </row>
    <row r="391" spans="1:52" s="113" customFormat="1" ht="34.950000000000003" customHeight="1" x14ac:dyDescent="0.45">
      <c r="A391" s="108" t="s">
        <v>5812</v>
      </c>
      <c r="B391" s="109">
        <v>2</v>
      </c>
      <c r="C391" s="108" t="s">
        <v>1746</v>
      </c>
      <c r="D391" s="108"/>
      <c r="E391" s="108"/>
      <c r="F391" s="109"/>
      <c r="G391" s="108"/>
      <c r="H391" s="109"/>
      <c r="I391" s="110"/>
      <c r="J391" s="109"/>
      <c r="K391" s="109"/>
      <c r="L391" s="108" t="s">
        <v>8179</v>
      </c>
      <c r="M391" s="108"/>
      <c r="N391" s="108"/>
      <c r="O391" s="109">
        <v>1</v>
      </c>
      <c r="P391" s="109">
        <v>700</v>
      </c>
      <c r="Q391" s="109">
        <v>880</v>
      </c>
      <c r="R391" s="109">
        <v>1700</v>
      </c>
      <c r="S391" s="109"/>
      <c r="T391" s="109"/>
      <c r="U391" s="109"/>
      <c r="V391" s="109"/>
      <c r="W391" s="109"/>
      <c r="X391" s="109"/>
      <c r="Y391" s="109"/>
      <c r="Z391" s="109"/>
      <c r="AA391" s="109"/>
      <c r="AB391" s="109"/>
      <c r="AC391" s="109"/>
      <c r="AD391" s="110"/>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83">
        <f t="shared" si="12"/>
        <v>1.0471999999999999</v>
      </c>
    </row>
    <row r="392" spans="1:52" s="113" customFormat="1" ht="34.950000000000003" customHeight="1" x14ac:dyDescent="0.45">
      <c r="A392" s="108" t="s">
        <v>5812</v>
      </c>
      <c r="B392" s="77">
        <v>2</v>
      </c>
      <c r="C392" s="93" t="s">
        <v>1746</v>
      </c>
      <c r="D392" s="108"/>
      <c r="E392" s="108"/>
      <c r="F392" s="109"/>
      <c r="G392" s="108"/>
      <c r="H392" s="109"/>
      <c r="I392" s="110"/>
      <c r="J392" s="109"/>
      <c r="K392" s="109"/>
      <c r="L392" s="108" t="s">
        <v>8180</v>
      </c>
      <c r="M392" s="108"/>
      <c r="N392" s="108"/>
      <c r="O392" s="109">
        <v>1</v>
      </c>
      <c r="P392" s="109">
        <v>900</v>
      </c>
      <c r="Q392" s="109">
        <v>600</v>
      </c>
      <c r="R392" s="109">
        <v>830</v>
      </c>
      <c r="S392" s="109"/>
      <c r="T392" s="109"/>
      <c r="U392" s="109"/>
      <c r="V392" s="109"/>
      <c r="W392" s="109"/>
      <c r="X392" s="109"/>
      <c r="Y392" s="109"/>
      <c r="Z392" s="109"/>
      <c r="AA392" s="109"/>
      <c r="AB392" s="109"/>
      <c r="AC392" s="109"/>
      <c r="AD392" s="110"/>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83">
        <f t="shared" si="12"/>
        <v>0.44819999999999999</v>
      </c>
    </row>
    <row r="393" spans="1:52" s="113" customFormat="1" ht="34.950000000000003" customHeight="1" x14ac:dyDescent="0.45">
      <c r="A393" s="108" t="s">
        <v>5812</v>
      </c>
      <c r="B393" s="79">
        <v>2</v>
      </c>
      <c r="C393" s="78" t="s">
        <v>914</v>
      </c>
      <c r="D393" s="108"/>
      <c r="E393" s="108"/>
      <c r="F393" s="109"/>
      <c r="G393" s="108"/>
      <c r="H393" s="109"/>
      <c r="I393" s="110"/>
      <c r="J393" s="109"/>
      <c r="K393" s="109"/>
      <c r="L393" s="108" t="s">
        <v>8181</v>
      </c>
      <c r="M393" s="108"/>
      <c r="N393" s="108"/>
      <c r="O393" s="109">
        <v>5</v>
      </c>
      <c r="P393" s="109"/>
      <c r="Q393" s="109"/>
      <c r="R393" s="109"/>
      <c r="S393" s="109"/>
      <c r="T393" s="109"/>
      <c r="U393" s="109"/>
      <c r="V393" s="109"/>
      <c r="W393" s="109"/>
      <c r="X393" s="109"/>
      <c r="Y393" s="109"/>
      <c r="Z393" s="109"/>
      <c r="AA393" s="109"/>
      <c r="AB393" s="109"/>
      <c r="AC393" s="109"/>
      <c r="AD393" s="110"/>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83">
        <v>0.5</v>
      </c>
    </row>
    <row r="394" spans="1:52" s="113" customFormat="1" ht="34.950000000000003" customHeight="1" x14ac:dyDescent="0.45">
      <c r="A394" s="108" t="s">
        <v>5812</v>
      </c>
      <c r="B394" s="109">
        <v>2</v>
      </c>
      <c r="C394" s="108" t="s">
        <v>1746</v>
      </c>
      <c r="D394" s="108"/>
      <c r="E394" s="108"/>
      <c r="F394" s="109"/>
      <c r="G394" s="108"/>
      <c r="H394" s="109"/>
      <c r="I394" s="110"/>
      <c r="J394" s="109"/>
      <c r="K394" s="109"/>
      <c r="L394" s="108" t="s">
        <v>8011</v>
      </c>
      <c r="M394" s="108"/>
      <c r="N394" s="108"/>
      <c r="O394" s="109">
        <v>20</v>
      </c>
      <c r="P394" s="109"/>
      <c r="Q394" s="109"/>
      <c r="R394" s="109"/>
      <c r="S394" s="109"/>
      <c r="T394" s="109"/>
      <c r="U394" s="109"/>
      <c r="V394" s="109"/>
      <c r="W394" s="109"/>
      <c r="X394" s="109"/>
      <c r="Y394" s="109"/>
      <c r="Z394" s="109"/>
      <c r="AA394" s="109"/>
      <c r="AB394" s="109"/>
      <c r="AC394" s="109"/>
      <c r="AD394" s="110"/>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83">
        <v>2</v>
      </c>
    </row>
    <row r="395" spans="1:52" s="99" customFormat="1" ht="34.950000000000003" customHeight="1" x14ac:dyDescent="0.45">
      <c r="A395" s="108" t="s">
        <v>5812</v>
      </c>
      <c r="B395" s="77">
        <v>2</v>
      </c>
      <c r="C395" s="93" t="s">
        <v>4739</v>
      </c>
      <c r="D395" s="93"/>
      <c r="E395" s="93"/>
      <c r="F395" s="94"/>
      <c r="G395" s="93"/>
      <c r="H395" s="94"/>
      <c r="I395" s="95">
        <v>2403</v>
      </c>
      <c r="J395" s="94"/>
      <c r="K395" s="94"/>
      <c r="L395" s="93" t="s">
        <v>3510</v>
      </c>
      <c r="M395" s="96" t="s">
        <v>7451</v>
      </c>
      <c r="N395" s="96"/>
      <c r="O395" s="109">
        <v>1</v>
      </c>
      <c r="P395" s="77">
        <v>700</v>
      </c>
      <c r="Q395" s="77">
        <v>550</v>
      </c>
      <c r="R395" s="77">
        <v>1500</v>
      </c>
      <c r="S395" s="77"/>
      <c r="T395" s="77"/>
      <c r="U395" s="77"/>
      <c r="V395" s="77"/>
      <c r="W395" s="77"/>
      <c r="X395" s="77"/>
      <c r="Y395" s="77"/>
      <c r="Z395" s="77"/>
      <c r="AA395" s="77"/>
      <c r="AB395" s="77"/>
      <c r="AC395" s="77"/>
      <c r="AD395" s="77"/>
      <c r="AE395" s="77"/>
      <c r="AF395" s="77"/>
      <c r="AG395" s="77"/>
      <c r="AH395" s="77"/>
      <c r="AI395" s="77"/>
      <c r="AJ395" s="77"/>
      <c r="AK395" s="77"/>
      <c r="AL395" s="77"/>
      <c r="AM395" s="94"/>
      <c r="AN395" s="94"/>
      <c r="AO395" s="77"/>
      <c r="AP395" s="77"/>
      <c r="AQ395" s="77"/>
      <c r="AR395" s="77"/>
      <c r="AS395" s="97"/>
      <c r="AT395" s="77">
        <v>2442</v>
      </c>
      <c r="AU395" s="77">
        <v>37</v>
      </c>
      <c r="AV395" s="94" t="s">
        <v>4705</v>
      </c>
      <c r="AW395" s="77" t="s">
        <v>2876</v>
      </c>
      <c r="AX395" s="94" t="s">
        <v>3074</v>
      </c>
      <c r="AY395" s="77"/>
      <c r="AZ395" s="83">
        <f t="shared" si="12"/>
        <v>0.57750000000000001</v>
      </c>
    </row>
    <row r="396" spans="1:52" s="99" customFormat="1" ht="34.950000000000003" customHeight="1" x14ac:dyDescent="0.45">
      <c r="A396" s="108" t="s">
        <v>5812</v>
      </c>
      <c r="B396" s="77">
        <v>2</v>
      </c>
      <c r="C396" s="93" t="s">
        <v>4739</v>
      </c>
      <c r="D396" s="93"/>
      <c r="E396" s="93"/>
      <c r="F396" s="94"/>
      <c r="G396" s="93"/>
      <c r="H396" s="94"/>
      <c r="I396" s="95">
        <v>2404</v>
      </c>
      <c r="J396" s="94"/>
      <c r="K396" s="94"/>
      <c r="L396" s="93" t="s">
        <v>3090</v>
      </c>
      <c r="M396" s="96"/>
      <c r="N396" s="96" t="s">
        <v>3508</v>
      </c>
      <c r="O396" s="109">
        <v>1</v>
      </c>
      <c r="P396" s="77">
        <v>900</v>
      </c>
      <c r="Q396" s="77">
        <v>515</v>
      </c>
      <c r="R396" s="77">
        <v>1890</v>
      </c>
      <c r="S396" s="77"/>
      <c r="T396" s="77"/>
      <c r="U396" s="77"/>
      <c r="V396" s="77"/>
      <c r="W396" s="77"/>
      <c r="X396" s="77"/>
      <c r="Y396" s="77"/>
      <c r="Z396" s="77"/>
      <c r="AA396" s="77"/>
      <c r="AB396" s="77"/>
      <c r="AC396" s="77"/>
      <c r="AD396" s="77"/>
      <c r="AE396" s="77"/>
      <c r="AF396" s="77"/>
      <c r="AG396" s="77"/>
      <c r="AH396" s="77"/>
      <c r="AI396" s="77"/>
      <c r="AJ396" s="77"/>
      <c r="AK396" s="77"/>
      <c r="AL396" s="77"/>
      <c r="AM396" s="94" t="s">
        <v>4670</v>
      </c>
      <c r="AN396" s="94" t="s">
        <v>4740</v>
      </c>
      <c r="AO396" s="77"/>
      <c r="AP396" s="77"/>
      <c r="AQ396" s="77"/>
      <c r="AR396" s="77"/>
      <c r="AS396" s="97"/>
      <c r="AT396" s="77">
        <v>2443</v>
      </c>
      <c r="AU396" s="77">
        <v>37</v>
      </c>
      <c r="AV396" s="94" t="s">
        <v>4705</v>
      </c>
      <c r="AW396" s="77" t="s">
        <v>2876</v>
      </c>
      <c r="AX396" s="94" t="s">
        <v>3074</v>
      </c>
      <c r="AY396" s="77"/>
      <c r="AZ396" s="83">
        <f t="shared" si="12"/>
        <v>0.87601499999999999</v>
      </c>
    </row>
    <row r="397" spans="1:52" s="99" customFormat="1" ht="34.950000000000003" customHeight="1" x14ac:dyDescent="0.45">
      <c r="A397" s="108" t="s">
        <v>5812</v>
      </c>
      <c r="B397" s="77">
        <v>2</v>
      </c>
      <c r="C397" s="93" t="s">
        <v>4739</v>
      </c>
      <c r="D397" s="93" t="s">
        <v>4668</v>
      </c>
      <c r="E397" s="93"/>
      <c r="F397" s="94">
        <v>2</v>
      </c>
      <c r="G397" s="93" t="s">
        <v>4741</v>
      </c>
      <c r="H397" s="94"/>
      <c r="I397" s="95">
        <v>2405</v>
      </c>
      <c r="J397" s="77" t="s">
        <v>5427</v>
      </c>
      <c r="K397" s="77"/>
      <c r="L397" s="93" t="s">
        <v>3510</v>
      </c>
      <c r="M397" s="96" t="s">
        <v>7453</v>
      </c>
      <c r="N397" s="96"/>
      <c r="O397" s="109">
        <v>1</v>
      </c>
      <c r="P397" s="77">
        <v>880</v>
      </c>
      <c r="Q397" s="77">
        <v>450</v>
      </c>
      <c r="R397" s="77">
        <v>1800</v>
      </c>
      <c r="S397" s="77"/>
      <c r="T397" s="77"/>
      <c r="U397" s="77"/>
      <c r="V397" s="77"/>
      <c r="W397" s="77"/>
      <c r="X397" s="77"/>
      <c r="Y397" s="77"/>
      <c r="Z397" s="77"/>
      <c r="AA397" s="77"/>
      <c r="AB397" s="77"/>
      <c r="AC397" s="77"/>
      <c r="AD397" s="77"/>
      <c r="AE397" s="77"/>
      <c r="AF397" s="77"/>
      <c r="AG397" s="77"/>
      <c r="AH397" s="77"/>
      <c r="AI397" s="77"/>
      <c r="AJ397" s="77"/>
      <c r="AK397" s="77"/>
      <c r="AL397" s="77"/>
      <c r="AM397" s="94" t="s">
        <v>1746</v>
      </c>
      <c r="AN397" s="94"/>
      <c r="AO397" s="77"/>
      <c r="AP397" s="77"/>
      <c r="AQ397" s="77"/>
      <c r="AR397" s="77"/>
      <c r="AS397" s="97"/>
      <c r="AT397" s="77">
        <v>2444</v>
      </c>
      <c r="AU397" s="77">
        <v>37</v>
      </c>
      <c r="AV397" s="94" t="s">
        <v>4705</v>
      </c>
      <c r="AW397" s="77" t="s">
        <v>2874</v>
      </c>
      <c r="AX397" s="94" t="s">
        <v>3232</v>
      </c>
      <c r="AY397" s="77"/>
      <c r="AZ397" s="83">
        <f t="shared" si="12"/>
        <v>0.71279999999999999</v>
      </c>
    </row>
    <row r="398" spans="1:52" s="113" customFormat="1" ht="34.950000000000003" customHeight="1" x14ac:dyDescent="0.45">
      <c r="A398" s="108" t="s">
        <v>5812</v>
      </c>
      <c r="B398" s="109">
        <v>2</v>
      </c>
      <c r="C398" s="108" t="s">
        <v>855</v>
      </c>
      <c r="D398" s="108" t="s">
        <v>1965</v>
      </c>
      <c r="E398" s="108" t="s">
        <v>33</v>
      </c>
      <c r="F398" s="109">
        <v>2</v>
      </c>
      <c r="G398" s="108" t="s">
        <v>2439</v>
      </c>
      <c r="H398" s="109"/>
      <c r="I398" s="110">
        <v>1127</v>
      </c>
      <c r="J398" s="109" t="s">
        <v>0</v>
      </c>
      <c r="K398" s="109"/>
      <c r="L398" s="108" t="s">
        <v>6902</v>
      </c>
      <c r="M398" s="108" t="s">
        <v>760</v>
      </c>
      <c r="N398" s="108" t="s">
        <v>6901</v>
      </c>
      <c r="O398" s="109">
        <v>1</v>
      </c>
      <c r="P398" s="109">
        <v>800</v>
      </c>
      <c r="Q398" s="109">
        <v>780</v>
      </c>
      <c r="R398" s="109">
        <v>1800</v>
      </c>
      <c r="S398" s="109"/>
      <c r="T398" s="109" t="s">
        <v>3043</v>
      </c>
      <c r="U398" s="109"/>
      <c r="V398" s="109"/>
      <c r="W398" s="109"/>
      <c r="X398" s="109"/>
      <c r="Y398" s="109"/>
      <c r="Z398" s="109"/>
      <c r="AA398" s="109"/>
      <c r="AB398" s="109"/>
      <c r="AC398" s="109"/>
      <c r="AD398" s="111" t="s">
        <v>860</v>
      </c>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83">
        <f t="shared" si="12"/>
        <v>1.1232</v>
      </c>
    </row>
    <row r="399" spans="1:52" s="113" customFormat="1" ht="34.950000000000003" customHeight="1" x14ac:dyDescent="0.45">
      <c r="A399" s="108" t="s">
        <v>5812</v>
      </c>
      <c r="B399" s="109">
        <v>2</v>
      </c>
      <c r="C399" s="108" t="s">
        <v>855</v>
      </c>
      <c r="D399" s="108" t="s">
        <v>1965</v>
      </c>
      <c r="E399" s="108" t="s">
        <v>33</v>
      </c>
      <c r="F399" s="109">
        <v>2</v>
      </c>
      <c r="G399" s="108" t="s">
        <v>2534</v>
      </c>
      <c r="H399" s="109"/>
      <c r="I399" s="110">
        <v>1128</v>
      </c>
      <c r="J399" s="109" t="s">
        <v>2498</v>
      </c>
      <c r="K399" s="109"/>
      <c r="L399" s="108" t="s">
        <v>6903</v>
      </c>
      <c r="M399" s="108" t="s">
        <v>859</v>
      </c>
      <c r="N399" s="108" t="s">
        <v>7452</v>
      </c>
      <c r="O399" s="109">
        <v>1</v>
      </c>
      <c r="P399" s="109">
        <v>650</v>
      </c>
      <c r="Q399" s="109">
        <v>700</v>
      </c>
      <c r="R399" s="109">
        <v>1000</v>
      </c>
      <c r="S399" s="109"/>
      <c r="T399" s="109"/>
      <c r="U399" s="109" t="s">
        <v>3043</v>
      </c>
      <c r="V399" s="109"/>
      <c r="W399" s="109"/>
      <c r="X399" s="109"/>
      <c r="Y399" s="109"/>
      <c r="Z399" s="109"/>
      <c r="AA399" s="109"/>
      <c r="AB399" s="109"/>
      <c r="AC399" s="109"/>
      <c r="AD399" s="111">
        <v>39042</v>
      </c>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83">
        <f t="shared" si="12"/>
        <v>0.45500000000000002</v>
      </c>
    </row>
    <row r="400" spans="1:52" s="168" customFormat="1" ht="34.950000000000003" customHeight="1" x14ac:dyDescent="0.45">
      <c r="A400" s="162" t="s">
        <v>5812</v>
      </c>
      <c r="B400" s="163">
        <v>2</v>
      </c>
      <c r="C400" s="162" t="s">
        <v>855</v>
      </c>
      <c r="D400" s="162" t="s">
        <v>1965</v>
      </c>
      <c r="E400" s="162" t="s">
        <v>33</v>
      </c>
      <c r="F400" s="163">
        <v>2</v>
      </c>
      <c r="G400" s="162" t="s">
        <v>2535</v>
      </c>
      <c r="H400" s="163"/>
      <c r="I400" s="165">
        <v>1147</v>
      </c>
      <c r="J400" s="163" t="s">
        <v>2498</v>
      </c>
      <c r="K400" s="163"/>
      <c r="L400" s="162" t="s">
        <v>6904</v>
      </c>
      <c r="M400" s="162" t="s">
        <v>6905</v>
      </c>
      <c r="N400" s="162" t="s">
        <v>858</v>
      </c>
      <c r="O400" s="163">
        <v>1</v>
      </c>
      <c r="P400" s="163">
        <v>170</v>
      </c>
      <c r="Q400" s="163">
        <v>130</v>
      </c>
      <c r="R400" s="163">
        <v>130</v>
      </c>
      <c r="S400" s="163"/>
      <c r="T400" s="163" t="s">
        <v>3043</v>
      </c>
      <c r="U400" s="163"/>
      <c r="V400" s="163"/>
      <c r="W400" s="163"/>
      <c r="X400" s="163"/>
      <c r="Y400" s="163"/>
      <c r="Z400" s="163"/>
      <c r="AA400" s="163"/>
      <c r="AB400" s="163"/>
      <c r="AC400" s="163"/>
      <c r="AD400" s="165">
        <v>2020.9</v>
      </c>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49">
        <f t="shared" si="12"/>
        <v>2.8730000000000001E-3</v>
      </c>
    </row>
    <row r="401" spans="1:52" s="168" customFormat="1" ht="34.950000000000003" customHeight="1" x14ac:dyDescent="0.45">
      <c r="A401" s="162" t="s">
        <v>5812</v>
      </c>
      <c r="B401" s="163">
        <v>2</v>
      </c>
      <c r="C401" s="162" t="s">
        <v>855</v>
      </c>
      <c r="D401" s="162" t="s">
        <v>1965</v>
      </c>
      <c r="E401" s="162" t="s">
        <v>33</v>
      </c>
      <c r="F401" s="163">
        <v>2</v>
      </c>
      <c r="G401" s="162" t="s">
        <v>2535</v>
      </c>
      <c r="H401" s="163"/>
      <c r="I401" s="165">
        <v>1148</v>
      </c>
      <c r="J401" s="163" t="s">
        <v>2498</v>
      </c>
      <c r="K401" s="163"/>
      <c r="L401" s="162" t="s">
        <v>856</v>
      </c>
      <c r="M401" s="162" t="s">
        <v>6923</v>
      </c>
      <c r="N401" s="162" t="s">
        <v>857</v>
      </c>
      <c r="O401" s="163">
        <v>1</v>
      </c>
      <c r="P401" s="163">
        <v>190</v>
      </c>
      <c r="Q401" s="163">
        <v>170</v>
      </c>
      <c r="R401" s="163">
        <v>60</v>
      </c>
      <c r="S401" s="163"/>
      <c r="T401" s="163" t="s">
        <v>3043</v>
      </c>
      <c r="U401" s="163"/>
      <c r="V401" s="163"/>
      <c r="W401" s="163"/>
      <c r="X401" s="163"/>
      <c r="Y401" s="163"/>
      <c r="Z401" s="163"/>
      <c r="AA401" s="163"/>
      <c r="AB401" s="163"/>
      <c r="AC401" s="163"/>
      <c r="AD401" s="165">
        <v>2020.9</v>
      </c>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49">
        <f t="shared" si="12"/>
        <v>1.9380000000000001E-3</v>
      </c>
    </row>
    <row r="402" spans="1:52" s="113" customFormat="1" ht="34.950000000000003" customHeight="1" x14ac:dyDescent="0.45">
      <c r="A402" s="108" t="s">
        <v>5812</v>
      </c>
      <c r="B402" s="109">
        <v>2</v>
      </c>
      <c r="C402" s="108" t="s">
        <v>855</v>
      </c>
      <c r="D402" s="108"/>
      <c r="E402" s="108"/>
      <c r="F402" s="109"/>
      <c r="G402" s="108"/>
      <c r="H402" s="109"/>
      <c r="I402" s="110"/>
      <c r="J402" s="109"/>
      <c r="K402" s="109"/>
      <c r="L402" s="108" t="s">
        <v>8183</v>
      </c>
      <c r="M402" s="108" t="s">
        <v>8188</v>
      </c>
      <c r="N402" s="108"/>
      <c r="O402" s="109">
        <v>1</v>
      </c>
      <c r="P402" s="109">
        <v>490</v>
      </c>
      <c r="Q402" s="109">
        <v>300</v>
      </c>
      <c r="R402" s="109">
        <v>880</v>
      </c>
      <c r="S402" s="109"/>
      <c r="T402" s="109"/>
      <c r="U402" s="109"/>
      <c r="V402" s="109"/>
      <c r="W402" s="109"/>
      <c r="X402" s="109"/>
      <c r="Y402" s="109"/>
      <c r="Z402" s="109"/>
      <c r="AA402" s="109"/>
      <c r="AB402" s="109"/>
      <c r="AC402" s="109"/>
      <c r="AD402" s="110"/>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83">
        <f t="shared" si="12"/>
        <v>0.12936</v>
      </c>
    </row>
    <row r="403" spans="1:52" s="113" customFormat="1" ht="34.950000000000003" customHeight="1" x14ac:dyDescent="0.45">
      <c r="A403" s="108" t="s">
        <v>5812</v>
      </c>
      <c r="B403" s="109">
        <v>2</v>
      </c>
      <c r="C403" s="108" t="s">
        <v>855</v>
      </c>
      <c r="D403" s="108"/>
      <c r="E403" s="108"/>
      <c r="F403" s="109"/>
      <c r="G403" s="108"/>
      <c r="H403" s="109"/>
      <c r="I403" s="110"/>
      <c r="J403" s="109"/>
      <c r="K403" s="109"/>
      <c r="L403" s="108" t="s">
        <v>8184</v>
      </c>
      <c r="M403" s="108"/>
      <c r="N403" s="108"/>
      <c r="O403" s="109">
        <v>1</v>
      </c>
      <c r="P403" s="109">
        <v>700</v>
      </c>
      <c r="Q403" s="109">
        <v>300</v>
      </c>
      <c r="R403" s="109">
        <v>1530</v>
      </c>
      <c r="S403" s="109"/>
      <c r="T403" s="109"/>
      <c r="U403" s="109"/>
      <c r="V403" s="109"/>
      <c r="W403" s="109"/>
      <c r="X403" s="109"/>
      <c r="Y403" s="109"/>
      <c r="Z403" s="109"/>
      <c r="AA403" s="109"/>
      <c r="AB403" s="109"/>
      <c r="AC403" s="109"/>
      <c r="AD403" s="110"/>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83">
        <f t="shared" si="12"/>
        <v>0.32129999999999997</v>
      </c>
    </row>
    <row r="404" spans="1:52" s="113" customFormat="1" ht="34.950000000000003" customHeight="1" x14ac:dyDescent="0.45">
      <c r="A404" s="108" t="s">
        <v>5812</v>
      </c>
      <c r="B404" s="109">
        <v>2</v>
      </c>
      <c r="C404" s="108" t="s">
        <v>855</v>
      </c>
      <c r="D404" s="108"/>
      <c r="E404" s="108"/>
      <c r="F404" s="109"/>
      <c r="G404" s="108"/>
      <c r="H404" s="109" t="s">
        <v>7981</v>
      </c>
      <c r="I404" s="110"/>
      <c r="J404" s="109"/>
      <c r="K404" s="109"/>
      <c r="L404" s="108" t="s">
        <v>8185</v>
      </c>
      <c r="M404" s="108" t="s">
        <v>8186</v>
      </c>
      <c r="N404" s="108" t="s">
        <v>8187</v>
      </c>
      <c r="O404" s="109">
        <v>1</v>
      </c>
      <c r="P404" s="109">
        <v>400</v>
      </c>
      <c r="Q404" s="109">
        <v>380</v>
      </c>
      <c r="R404" s="109">
        <v>520</v>
      </c>
      <c r="S404" s="109"/>
      <c r="T404" s="109"/>
      <c r="U404" s="109"/>
      <c r="V404" s="109"/>
      <c r="W404" s="109"/>
      <c r="X404" s="109"/>
      <c r="Y404" s="109"/>
      <c r="Z404" s="109"/>
      <c r="AA404" s="109"/>
      <c r="AB404" s="109"/>
      <c r="AC404" s="109"/>
      <c r="AD404" s="110"/>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83">
        <f t="shared" si="12"/>
        <v>7.9039999999999999E-2</v>
      </c>
    </row>
    <row r="405" spans="1:52" s="113" customFormat="1" ht="34.950000000000003" customHeight="1" x14ac:dyDescent="0.45">
      <c r="A405" s="108" t="s">
        <v>5812</v>
      </c>
      <c r="B405" s="109">
        <v>2</v>
      </c>
      <c r="C405" s="108" t="s">
        <v>855</v>
      </c>
      <c r="D405" s="108"/>
      <c r="E405" s="108"/>
      <c r="F405" s="109"/>
      <c r="G405" s="108"/>
      <c r="H405" s="109"/>
      <c r="I405" s="110"/>
      <c r="J405" s="109"/>
      <c r="K405" s="109"/>
      <c r="L405" s="93" t="s">
        <v>5979</v>
      </c>
      <c r="M405" s="96" t="s">
        <v>3278</v>
      </c>
      <c r="N405" s="96"/>
      <c r="O405" s="79">
        <v>1</v>
      </c>
      <c r="P405" s="77"/>
      <c r="Q405" s="77"/>
      <c r="R405" s="77"/>
      <c r="S405" s="109"/>
      <c r="T405" s="109"/>
      <c r="U405" s="109"/>
      <c r="V405" s="109"/>
      <c r="W405" s="109"/>
      <c r="X405" s="109"/>
      <c r="Y405" s="109"/>
      <c r="Z405" s="109"/>
      <c r="AA405" s="109"/>
      <c r="AB405" s="109"/>
      <c r="AC405" s="109"/>
      <c r="AD405" s="110"/>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83">
        <f t="shared" si="12"/>
        <v>0</v>
      </c>
    </row>
    <row r="406" spans="1:52" s="113" customFormat="1" ht="34.950000000000003" customHeight="1" x14ac:dyDescent="0.45">
      <c r="A406" s="108" t="s">
        <v>5812</v>
      </c>
      <c r="B406" s="109">
        <v>2</v>
      </c>
      <c r="C406" s="108" t="s">
        <v>855</v>
      </c>
      <c r="D406" s="108"/>
      <c r="E406" s="108"/>
      <c r="F406" s="109"/>
      <c r="G406" s="108"/>
      <c r="H406" s="109"/>
      <c r="I406" s="110"/>
      <c r="J406" s="109"/>
      <c r="K406" s="109"/>
      <c r="L406" s="93" t="s">
        <v>8181</v>
      </c>
      <c r="M406" s="96"/>
      <c r="N406" s="96"/>
      <c r="O406" s="79">
        <v>15</v>
      </c>
      <c r="P406" s="77"/>
      <c r="Q406" s="77"/>
      <c r="R406" s="77"/>
      <c r="S406" s="109"/>
      <c r="T406" s="109"/>
      <c r="U406" s="109"/>
      <c r="V406" s="109"/>
      <c r="W406" s="109"/>
      <c r="X406" s="109"/>
      <c r="Y406" s="109"/>
      <c r="Z406" s="109"/>
      <c r="AA406" s="109"/>
      <c r="AB406" s="109"/>
      <c r="AC406" s="109"/>
      <c r="AD406" s="110"/>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83">
        <v>1.5</v>
      </c>
    </row>
    <row r="407" spans="1:52" s="113" customFormat="1" ht="34.950000000000003" customHeight="1" x14ac:dyDescent="0.45">
      <c r="A407" s="108" t="s">
        <v>5812</v>
      </c>
      <c r="B407" s="109">
        <v>2</v>
      </c>
      <c r="C407" s="108" t="s">
        <v>855</v>
      </c>
      <c r="D407" s="108"/>
      <c r="E407" s="108"/>
      <c r="F407" s="109"/>
      <c r="G407" s="108"/>
      <c r="H407" s="109"/>
      <c r="I407" s="110"/>
      <c r="J407" s="109"/>
      <c r="K407" s="109"/>
      <c r="L407" s="108" t="s">
        <v>8011</v>
      </c>
      <c r="M407" s="108"/>
      <c r="N407" s="108"/>
      <c r="O407" s="109">
        <v>10</v>
      </c>
      <c r="P407" s="109"/>
      <c r="Q407" s="109"/>
      <c r="R407" s="109"/>
      <c r="S407" s="109"/>
      <c r="T407" s="109"/>
      <c r="U407" s="109"/>
      <c r="V407" s="109"/>
      <c r="W407" s="109"/>
      <c r="X407" s="109"/>
      <c r="Y407" s="109"/>
      <c r="Z407" s="109"/>
      <c r="AA407" s="109"/>
      <c r="AB407" s="109"/>
      <c r="AC407" s="109"/>
      <c r="AD407" s="110"/>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83">
        <v>1</v>
      </c>
    </row>
    <row r="408" spans="1:52" s="99" customFormat="1" ht="34.950000000000003" customHeight="1" x14ac:dyDescent="0.45">
      <c r="A408" s="108" t="s">
        <v>5812</v>
      </c>
      <c r="B408" s="77">
        <v>2</v>
      </c>
      <c r="C408" s="93" t="s">
        <v>4130</v>
      </c>
      <c r="D408" s="93"/>
      <c r="E408" s="93"/>
      <c r="F408" s="94"/>
      <c r="G408" s="93"/>
      <c r="H408" s="94"/>
      <c r="I408" s="95">
        <v>2364</v>
      </c>
      <c r="J408" s="94"/>
      <c r="K408" s="94"/>
      <c r="L408" s="93" t="s">
        <v>3646</v>
      </c>
      <c r="M408" s="96"/>
      <c r="N408" s="96"/>
      <c r="O408" s="109">
        <v>1</v>
      </c>
      <c r="P408" s="77">
        <v>880</v>
      </c>
      <c r="Q408" s="77">
        <v>400</v>
      </c>
      <c r="R408" s="77">
        <v>1850</v>
      </c>
      <c r="S408" s="77"/>
      <c r="T408" s="77"/>
      <c r="U408" s="77"/>
      <c r="V408" s="77"/>
      <c r="W408" s="77"/>
      <c r="X408" s="77"/>
      <c r="Y408" s="77"/>
      <c r="Z408" s="77"/>
      <c r="AA408" s="77"/>
      <c r="AB408" s="77"/>
      <c r="AC408" s="77"/>
      <c r="AD408" s="77"/>
      <c r="AE408" s="77"/>
      <c r="AF408" s="77"/>
      <c r="AG408" s="77"/>
      <c r="AH408" s="77"/>
      <c r="AI408" s="77"/>
      <c r="AJ408" s="77"/>
      <c r="AK408" s="77"/>
      <c r="AL408" s="77"/>
      <c r="AM408" s="94"/>
      <c r="AN408" s="94"/>
      <c r="AO408" s="77"/>
      <c r="AP408" s="77"/>
      <c r="AQ408" s="77"/>
      <c r="AR408" s="77"/>
      <c r="AS408" s="97"/>
      <c r="AT408" s="77">
        <v>2403</v>
      </c>
      <c r="AU408" s="77">
        <v>37</v>
      </c>
      <c r="AV408" s="94" t="s">
        <v>4705</v>
      </c>
      <c r="AW408" s="77" t="s">
        <v>2876</v>
      </c>
      <c r="AX408" s="94" t="s">
        <v>3074</v>
      </c>
      <c r="AY408" s="77"/>
      <c r="AZ408" s="83">
        <f t="shared" si="12"/>
        <v>0.6512</v>
      </c>
    </row>
    <row r="409" spans="1:52" s="99" customFormat="1" ht="34.950000000000003" customHeight="1" x14ac:dyDescent="0.45">
      <c r="A409" s="108" t="s">
        <v>5812</v>
      </c>
      <c r="B409" s="77">
        <v>2</v>
      </c>
      <c r="C409" s="93" t="s">
        <v>4130</v>
      </c>
      <c r="D409" s="93"/>
      <c r="E409" s="93"/>
      <c r="F409" s="94"/>
      <c r="G409" s="93"/>
      <c r="H409" s="94"/>
      <c r="I409" s="95">
        <v>2365</v>
      </c>
      <c r="J409" s="94"/>
      <c r="K409" s="94"/>
      <c r="L409" s="93" t="s">
        <v>3212</v>
      </c>
      <c r="M409" s="96" t="s">
        <v>7482</v>
      </c>
      <c r="N409" s="96"/>
      <c r="O409" s="109">
        <v>1</v>
      </c>
      <c r="P409" s="77">
        <v>410</v>
      </c>
      <c r="Q409" s="77">
        <v>290</v>
      </c>
      <c r="R409" s="77">
        <v>680</v>
      </c>
      <c r="S409" s="77"/>
      <c r="T409" s="77"/>
      <c r="U409" s="77"/>
      <c r="V409" s="77"/>
      <c r="W409" s="77"/>
      <c r="X409" s="77"/>
      <c r="Y409" s="77"/>
      <c r="Z409" s="77"/>
      <c r="AA409" s="77"/>
      <c r="AB409" s="77"/>
      <c r="AC409" s="77"/>
      <c r="AD409" s="77"/>
      <c r="AE409" s="77"/>
      <c r="AF409" s="77"/>
      <c r="AG409" s="77"/>
      <c r="AH409" s="77"/>
      <c r="AI409" s="77"/>
      <c r="AJ409" s="77"/>
      <c r="AK409" s="77"/>
      <c r="AL409" s="77"/>
      <c r="AM409" s="94"/>
      <c r="AN409" s="94"/>
      <c r="AO409" s="77"/>
      <c r="AP409" s="77"/>
      <c r="AQ409" s="77"/>
      <c r="AR409" s="77"/>
      <c r="AS409" s="97"/>
      <c r="AT409" s="77">
        <v>2404</v>
      </c>
      <c r="AU409" s="77">
        <v>37</v>
      </c>
      <c r="AV409" s="94" t="s">
        <v>4705</v>
      </c>
      <c r="AW409" s="77" t="s">
        <v>2876</v>
      </c>
      <c r="AX409" s="94" t="s">
        <v>3074</v>
      </c>
      <c r="AY409" s="77"/>
      <c r="AZ409" s="83">
        <f t="shared" si="12"/>
        <v>8.0851999999999993E-2</v>
      </c>
    </row>
    <row r="410" spans="1:52" s="99" customFormat="1" ht="34.950000000000003" customHeight="1" x14ac:dyDescent="0.45">
      <c r="A410" s="108" t="s">
        <v>5812</v>
      </c>
      <c r="B410" s="77">
        <v>2</v>
      </c>
      <c r="C410" s="93" t="s">
        <v>4130</v>
      </c>
      <c r="D410" s="93"/>
      <c r="E410" s="93"/>
      <c r="F410" s="94"/>
      <c r="G410" s="93"/>
      <c r="H410" s="94"/>
      <c r="I410" s="95">
        <v>2366</v>
      </c>
      <c r="J410" s="94"/>
      <c r="K410" s="94"/>
      <c r="L410" s="93" t="s">
        <v>3212</v>
      </c>
      <c r="M410" s="96" t="s">
        <v>7483</v>
      </c>
      <c r="N410" s="96"/>
      <c r="O410" s="109">
        <v>1</v>
      </c>
      <c r="P410" s="77">
        <v>470</v>
      </c>
      <c r="Q410" s="77">
        <v>290</v>
      </c>
      <c r="R410" s="77">
        <v>1770</v>
      </c>
      <c r="S410" s="77"/>
      <c r="T410" s="77"/>
      <c r="U410" s="77"/>
      <c r="V410" s="77"/>
      <c r="W410" s="77"/>
      <c r="X410" s="77"/>
      <c r="Y410" s="77"/>
      <c r="Z410" s="77"/>
      <c r="AA410" s="77"/>
      <c r="AB410" s="77"/>
      <c r="AC410" s="77"/>
      <c r="AD410" s="77"/>
      <c r="AE410" s="77"/>
      <c r="AF410" s="77"/>
      <c r="AG410" s="77"/>
      <c r="AH410" s="77"/>
      <c r="AI410" s="77"/>
      <c r="AJ410" s="77"/>
      <c r="AK410" s="77"/>
      <c r="AL410" s="77"/>
      <c r="AM410" s="94"/>
      <c r="AN410" s="94"/>
      <c r="AO410" s="77"/>
      <c r="AP410" s="77"/>
      <c r="AQ410" s="77"/>
      <c r="AR410" s="77"/>
      <c r="AS410" s="97"/>
      <c r="AT410" s="77">
        <v>2405</v>
      </c>
      <c r="AU410" s="77">
        <v>37</v>
      </c>
      <c r="AV410" s="94" t="s">
        <v>4705</v>
      </c>
      <c r="AW410" s="77" t="s">
        <v>2874</v>
      </c>
      <c r="AX410" s="94" t="s">
        <v>3074</v>
      </c>
      <c r="AY410" s="77"/>
      <c r="AZ410" s="83">
        <f t="shared" si="12"/>
        <v>0.24125099999999999</v>
      </c>
    </row>
    <row r="411" spans="1:52" s="99" customFormat="1" ht="34.950000000000003" customHeight="1" x14ac:dyDescent="0.45">
      <c r="A411" s="108" t="s">
        <v>5812</v>
      </c>
      <c r="B411" s="77">
        <v>2</v>
      </c>
      <c r="C411" s="93" t="s">
        <v>4130</v>
      </c>
      <c r="D411" s="93"/>
      <c r="E411" s="93"/>
      <c r="F411" s="94"/>
      <c r="G411" s="93"/>
      <c r="H411" s="94"/>
      <c r="I411" s="95">
        <v>2367</v>
      </c>
      <c r="J411" s="94"/>
      <c r="K411" s="94"/>
      <c r="L411" s="93" t="s">
        <v>3212</v>
      </c>
      <c r="M411" s="96" t="s">
        <v>7483</v>
      </c>
      <c r="N411" s="96"/>
      <c r="O411" s="109">
        <v>1</v>
      </c>
      <c r="P411" s="77">
        <v>470</v>
      </c>
      <c r="Q411" s="77">
        <v>290</v>
      </c>
      <c r="R411" s="77">
        <v>1770</v>
      </c>
      <c r="S411" s="77"/>
      <c r="T411" s="77"/>
      <c r="U411" s="77"/>
      <c r="V411" s="77"/>
      <c r="W411" s="77"/>
      <c r="X411" s="77"/>
      <c r="Y411" s="77"/>
      <c r="Z411" s="77"/>
      <c r="AA411" s="77"/>
      <c r="AB411" s="77"/>
      <c r="AC411" s="77"/>
      <c r="AD411" s="77"/>
      <c r="AE411" s="77"/>
      <c r="AF411" s="77"/>
      <c r="AG411" s="77"/>
      <c r="AH411" s="77"/>
      <c r="AI411" s="77"/>
      <c r="AJ411" s="77"/>
      <c r="AK411" s="77"/>
      <c r="AL411" s="77"/>
      <c r="AM411" s="94"/>
      <c r="AN411" s="94"/>
      <c r="AO411" s="77"/>
      <c r="AP411" s="77"/>
      <c r="AQ411" s="77"/>
      <c r="AR411" s="77"/>
      <c r="AS411" s="97"/>
      <c r="AT411" s="77">
        <v>2406</v>
      </c>
      <c r="AU411" s="77">
        <v>37</v>
      </c>
      <c r="AV411" s="94" t="s">
        <v>4705</v>
      </c>
      <c r="AW411" s="77" t="s">
        <v>2874</v>
      </c>
      <c r="AX411" s="94" t="s">
        <v>3074</v>
      </c>
      <c r="AY411" s="77"/>
      <c r="AZ411" s="83">
        <f t="shared" si="12"/>
        <v>0.24125099999999999</v>
      </c>
    </row>
    <row r="412" spans="1:52" s="99" customFormat="1" ht="34.950000000000003" customHeight="1" x14ac:dyDescent="0.45">
      <c r="A412" s="108" t="s">
        <v>5812</v>
      </c>
      <c r="B412" s="77">
        <v>2</v>
      </c>
      <c r="C412" s="93" t="s">
        <v>4130</v>
      </c>
      <c r="D412" s="93"/>
      <c r="E412" s="93"/>
      <c r="F412" s="94"/>
      <c r="G412" s="93"/>
      <c r="H412" s="94"/>
      <c r="I412" s="95">
        <v>2368</v>
      </c>
      <c r="J412" s="94"/>
      <c r="K412" s="94"/>
      <c r="L412" s="93" t="s">
        <v>3673</v>
      </c>
      <c r="M412" s="96"/>
      <c r="N412" s="96"/>
      <c r="O412" s="109">
        <v>1</v>
      </c>
      <c r="P412" s="77">
        <v>1060</v>
      </c>
      <c r="Q412" s="77">
        <v>730</v>
      </c>
      <c r="R412" s="77">
        <v>740</v>
      </c>
      <c r="S412" s="77"/>
      <c r="T412" s="77"/>
      <c r="U412" s="77"/>
      <c r="V412" s="77"/>
      <c r="W412" s="77"/>
      <c r="X412" s="77"/>
      <c r="Y412" s="77"/>
      <c r="Z412" s="77"/>
      <c r="AA412" s="77"/>
      <c r="AB412" s="77"/>
      <c r="AC412" s="77"/>
      <c r="AD412" s="77"/>
      <c r="AE412" s="77"/>
      <c r="AF412" s="77"/>
      <c r="AG412" s="77"/>
      <c r="AH412" s="77"/>
      <c r="AI412" s="77"/>
      <c r="AJ412" s="77"/>
      <c r="AK412" s="77"/>
      <c r="AL412" s="77"/>
      <c r="AM412" s="94"/>
      <c r="AN412" s="94"/>
      <c r="AO412" s="77"/>
      <c r="AP412" s="77"/>
      <c r="AQ412" s="77"/>
      <c r="AR412" s="77"/>
      <c r="AS412" s="97"/>
      <c r="AT412" s="77">
        <v>2407</v>
      </c>
      <c r="AU412" s="77">
        <v>37</v>
      </c>
      <c r="AV412" s="94" t="s">
        <v>4705</v>
      </c>
      <c r="AW412" s="77" t="s">
        <v>2874</v>
      </c>
      <c r="AX412" s="94" t="s">
        <v>3074</v>
      </c>
      <c r="AY412" s="77"/>
      <c r="AZ412" s="83">
        <f t="shared" si="12"/>
        <v>0.57261200000000001</v>
      </c>
    </row>
    <row r="413" spans="1:52" s="99" customFormat="1" ht="34.950000000000003" customHeight="1" x14ac:dyDescent="0.45">
      <c r="A413" s="108" t="s">
        <v>5812</v>
      </c>
      <c r="B413" s="77">
        <v>2</v>
      </c>
      <c r="C413" s="93" t="s">
        <v>4130</v>
      </c>
      <c r="D413" s="93"/>
      <c r="E413" s="93"/>
      <c r="F413" s="94"/>
      <c r="G413" s="93"/>
      <c r="H413" s="94"/>
      <c r="I413" s="95">
        <v>2369</v>
      </c>
      <c r="J413" s="94"/>
      <c r="K413" s="94"/>
      <c r="L413" s="93" t="s">
        <v>4017</v>
      </c>
      <c r="M413" s="96" t="s">
        <v>7435</v>
      </c>
      <c r="N413" s="96"/>
      <c r="O413" s="109">
        <v>1</v>
      </c>
      <c r="P413" s="77">
        <v>450</v>
      </c>
      <c r="Q413" s="77">
        <v>450</v>
      </c>
      <c r="R413" s="77">
        <v>700</v>
      </c>
      <c r="S413" s="77"/>
      <c r="T413" s="77"/>
      <c r="U413" s="77"/>
      <c r="V413" s="77"/>
      <c r="W413" s="77"/>
      <c r="X413" s="77"/>
      <c r="Y413" s="77"/>
      <c r="Z413" s="77"/>
      <c r="AA413" s="77"/>
      <c r="AB413" s="77"/>
      <c r="AC413" s="77"/>
      <c r="AD413" s="77"/>
      <c r="AE413" s="77"/>
      <c r="AF413" s="77"/>
      <c r="AG413" s="77"/>
      <c r="AH413" s="77"/>
      <c r="AI413" s="77"/>
      <c r="AJ413" s="77" t="s">
        <v>3043</v>
      </c>
      <c r="AK413" s="77" t="s">
        <v>3043</v>
      </c>
      <c r="AL413" s="77"/>
      <c r="AM413" s="94"/>
      <c r="AN413" s="94"/>
      <c r="AO413" s="77"/>
      <c r="AP413" s="77"/>
      <c r="AQ413" s="77"/>
      <c r="AR413" s="77"/>
      <c r="AS413" s="97"/>
      <c r="AT413" s="77">
        <v>2408</v>
      </c>
      <c r="AU413" s="77">
        <v>37</v>
      </c>
      <c r="AV413" s="94" t="s">
        <v>4705</v>
      </c>
      <c r="AW413" s="77" t="s">
        <v>2876</v>
      </c>
      <c r="AX413" s="94" t="s">
        <v>3074</v>
      </c>
      <c r="AY413" s="77"/>
      <c r="AZ413" s="83">
        <f t="shared" si="12"/>
        <v>0.14174999999999999</v>
      </c>
    </row>
    <row r="414" spans="1:52" s="99" customFormat="1" ht="34.950000000000003" customHeight="1" x14ac:dyDescent="0.45">
      <c r="A414" s="108" t="s">
        <v>5812</v>
      </c>
      <c r="B414" s="77">
        <v>2</v>
      </c>
      <c r="C414" s="93" t="s">
        <v>4130</v>
      </c>
      <c r="D414" s="93"/>
      <c r="E414" s="93"/>
      <c r="F414" s="94"/>
      <c r="G414" s="93"/>
      <c r="H414" s="94"/>
      <c r="I414" s="95">
        <v>2370</v>
      </c>
      <c r="J414" s="94"/>
      <c r="K414" s="94"/>
      <c r="L414" s="93" t="s">
        <v>3510</v>
      </c>
      <c r="M414" s="96" t="s">
        <v>7484</v>
      </c>
      <c r="N414" s="96"/>
      <c r="O414" s="109">
        <v>1</v>
      </c>
      <c r="P414" s="77">
        <v>1200</v>
      </c>
      <c r="Q414" s="77">
        <v>300</v>
      </c>
      <c r="R414" s="77">
        <v>1210</v>
      </c>
      <c r="S414" s="77"/>
      <c r="T414" s="77"/>
      <c r="U414" s="77"/>
      <c r="V414" s="77"/>
      <c r="W414" s="77"/>
      <c r="X414" s="77"/>
      <c r="Y414" s="77"/>
      <c r="Z414" s="77"/>
      <c r="AA414" s="77"/>
      <c r="AB414" s="77"/>
      <c r="AC414" s="77"/>
      <c r="AD414" s="77"/>
      <c r="AE414" s="77"/>
      <c r="AF414" s="77"/>
      <c r="AG414" s="77"/>
      <c r="AH414" s="77"/>
      <c r="AI414" s="77"/>
      <c r="AJ414" s="77"/>
      <c r="AK414" s="77"/>
      <c r="AL414" s="77"/>
      <c r="AM414" s="94"/>
      <c r="AN414" s="94"/>
      <c r="AO414" s="77"/>
      <c r="AP414" s="77"/>
      <c r="AQ414" s="77"/>
      <c r="AR414" s="77"/>
      <c r="AS414" s="97"/>
      <c r="AT414" s="77">
        <v>2409</v>
      </c>
      <c r="AU414" s="77">
        <v>37</v>
      </c>
      <c r="AV414" s="94" t="s">
        <v>4705</v>
      </c>
      <c r="AW414" s="77" t="s">
        <v>2876</v>
      </c>
      <c r="AX414" s="94" t="s">
        <v>3074</v>
      </c>
      <c r="AY414" s="77"/>
      <c r="AZ414" s="83">
        <f t="shared" si="12"/>
        <v>0.43559999999999999</v>
      </c>
    </row>
    <row r="415" spans="1:52" s="99" customFormat="1" ht="34.950000000000003" customHeight="1" x14ac:dyDescent="0.45">
      <c r="A415" s="108" t="s">
        <v>5812</v>
      </c>
      <c r="B415" s="77">
        <v>2</v>
      </c>
      <c r="C415" s="93" t="s">
        <v>4130</v>
      </c>
      <c r="D415" s="93"/>
      <c r="E415" s="93"/>
      <c r="F415" s="94"/>
      <c r="G415" s="93"/>
      <c r="H415" s="94"/>
      <c r="I415" s="95">
        <v>2371</v>
      </c>
      <c r="J415" s="94"/>
      <c r="K415" s="94"/>
      <c r="L415" s="93" t="s">
        <v>3619</v>
      </c>
      <c r="M415" s="96"/>
      <c r="N415" s="96"/>
      <c r="O415" s="109">
        <v>1</v>
      </c>
      <c r="P415" s="77">
        <v>1060</v>
      </c>
      <c r="Q415" s="77">
        <v>730</v>
      </c>
      <c r="R415" s="77">
        <v>710</v>
      </c>
      <c r="S415" s="77"/>
      <c r="T415" s="77"/>
      <c r="U415" s="77"/>
      <c r="V415" s="77"/>
      <c r="W415" s="77"/>
      <c r="X415" s="77"/>
      <c r="Y415" s="77"/>
      <c r="Z415" s="77"/>
      <c r="AA415" s="77"/>
      <c r="AB415" s="77"/>
      <c r="AC415" s="77"/>
      <c r="AD415" s="77"/>
      <c r="AE415" s="77"/>
      <c r="AF415" s="77"/>
      <c r="AG415" s="77"/>
      <c r="AH415" s="77"/>
      <c r="AI415" s="77"/>
      <c r="AJ415" s="77"/>
      <c r="AK415" s="77"/>
      <c r="AL415" s="77"/>
      <c r="AM415" s="94"/>
      <c r="AN415" s="94"/>
      <c r="AO415" s="77"/>
      <c r="AP415" s="77"/>
      <c r="AQ415" s="77"/>
      <c r="AR415" s="77"/>
      <c r="AS415" s="97"/>
      <c r="AT415" s="77">
        <v>2410</v>
      </c>
      <c r="AU415" s="77">
        <v>37</v>
      </c>
      <c r="AV415" s="94" t="s">
        <v>4705</v>
      </c>
      <c r="AW415" s="77" t="s">
        <v>2876</v>
      </c>
      <c r="AX415" s="94" t="s">
        <v>3074</v>
      </c>
      <c r="AY415" s="77"/>
      <c r="AZ415" s="83">
        <f t="shared" si="12"/>
        <v>0.54939800000000005</v>
      </c>
    </row>
    <row r="416" spans="1:52" s="99" customFormat="1" ht="34.950000000000003" customHeight="1" x14ac:dyDescent="0.45">
      <c r="A416" s="108" t="s">
        <v>5812</v>
      </c>
      <c r="B416" s="77">
        <v>2</v>
      </c>
      <c r="C416" s="93" t="s">
        <v>4130</v>
      </c>
      <c r="D416" s="93"/>
      <c r="E416" s="93"/>
      <c r="F416" s="94"/>
      <c r="G416" s="93"/>
      <c r="H416" s="94"/>
      <c r="I416" s="95">
        <v>2372</v>
      </c>
      <c r="J416" s="94"/>
      <c r="K416" s="94"/>
      <c r="L416" s="93" t="s">
        <v>3474</v>
      </c>
      <c r="M416" s="96" t="s">
        <v>7435</v>
      </c>
      <c r="N416" s="96"/>
      <c r="O416" s="109">
        <v>1</v>
      </c>
      <c r="P416" s="77">
        <v>450</v>
      </c>
      <c r="Q416" s="77">
        <v>450</v>
      </c>
      <c r="R416" s="77">
        <v>700</v>
      </c>
      <c r="S416" s="77"/>
      <c r="T416" s="77"/>
      <c r="U416" s="77"/>
      <c r="V416" s="77"/>
      <c r="W416" s="77"/>
      <c r="X416" s="77"/>
      <c r="Y416" s="77"/>
      <c r="Z416" s="77"/>
      <c r="AA416" s="77"/>
      <c r="AB416" s="77"/>
      <c r="AC416" s="77"/>
      <c r="AD416" s="77"/>
      <c r="AE416" s="77"/>
      <c r="AF416" s="77"/>
      <c r="AG416" s="77"/>
      <c r="AH416" s="77"/>
      <c r="AI416" s="77"/>
      <c r="AJ416" s="77" t="s">
        <v>3043</v>
      </c>
      <c r="AK416" s="77"/>
      <c r="AL416" s="77"/>
      <c r="AM416" s="94"/>
      <c r="AN416" s="94"/>
      <c r="AO416" s="77"/>
      <c r="AP416" s="77"/>
      <c r="AQ416" s="77"/>
      <c r="AR416" s="77"/>
      <c r="AS416" s="97"/>
      <c r="AT416" s="77">
        <v>2411</v>
      </c>
      <c r="AU416" s="77">
        <v>37</v>
      </c>
      <c r="AV416" s="94" t="s">
        <v>4705</v>
      </c>
      <c r="AW416" s="77" t="s">
        <v>2876</v>
      </c>
      <c r="AX416" s="94" t="s">
        <v>3074</v>
      </c>
      <c r="AY416" s="77"/>
      <c r="AZ416" s="83">
        <f t="shared" si="12"/>
        <v>0.14174999999999999</v>
      </c>
    </row>
    <row r="417" spans="1:52" s="99" customFormat="1" ht="34.950000000000003" customHeight="1" x14ac:dyDescent="0.45">
      <c r="A417" s="108" t="s">
        <v>5812</v>
      </c>
      <c r="B417" s="77">
        <v>2</v>
      </c>
      <c r="C417" s="93" t="s">
        <v>4130</v>
      </c>
      <c r="D417" s="93"/>
      <c r="E417" s="93"/>
      <c r="F417" s="94"/>
      <c r="G417" s="93"/>
      <c r="H417" s="94"/>
      <c r="I417" s="95">
        <v>2373</v>
      </c>
      <c r="J417" s="94"/>
      <c r="K417" s="94"/>
      <c r="L417" s="93" t="s">
        <v>4733</v>
      </c>
      <c r="M417" s="96" t="s">
        <v>7485</v>
      </c>
      <c r="N417" s="96"/>
      <c r="O417" s="109">
        <v>1</v>
      </c>
      <c r="P417" s="77">
        <v>170</v>
      </c>
      <c r="Q417" s="77">
        <v>450</v>
      </c>
      <c r="R417" s="77">
        <v>1140</v>
      </c>
      <c r="S417" s="77"/>
      <c r="T417" s="77"/>
      <c r="U417" s="77"/>
      <c r="V417" s="77"/>
      <c r="W417" s="77"/>
      <c r="X417" s="77"/>
      <c r="Y417" s="77"/>
      <c r="Z417" s="77"/>
      <c r="AA417" s="77"/>
      <c r="AB417" s="77"/>
      <c r="AC417" s="77"/>
      <c r="AD417" s="77"/>
      <c r="AE417" s="77"/>
      <c r="AF417" s="77"/>
      <c r="AG417" s="77"/>
      <c r="AH417" s="77"/>
      <c r="AI417" s="77"/>
      <c r="AJ417" s="77"/>
      <c r="AK417" s="77"/>
      <c r="AL417" s="77"/>
      <c r="AM417" s="94"/>
      <c r="AN417" s="94"/>
      <c r="AO417" s="77"/>
      <c r="AP417" s="77"/>
      <c r="AQ417" s="77"/>
      <c r="AR417" s="77"/>
      <c r="AS417" s="97"/>
      <c r="AT417" s="77">
        <v>2412</v>
      </c>
      <c r="AU417" s="77">
        <v>37</v>
      </c>
      <c r="AV417" s="94" t="s">
        <v>4705</v>
      </c>
      <c r="AW417" s="77" t="s">
        <v>2957</v>
      </c>
      <c r="AX417" s="94" t="s">
        <v>3074</v>
      </c>
      <c r="AY417" s="77"/>
      <c r="AZ417" s="83">
        <f t="shared" si="12"/>
        <v>8.7209999999999996E-2</v>
      </c>
    </row>
    <row r="418" spans="1:52" s="99" customFormat="1" ht="34.950000000000003" customHeight="1" x14ac:dyDescent="0.45">
      <c r="A418" s="108" t="s">
        <v>5812</v>
      </c>
      <c r="B418" s="77">
        <v>2</v>
      </c>
      <c r="C418" s="93" t="s">
        <v>4130</v>
      </c>
      <c r="D418" s="93"/>
      <c r="E418" s="93"/>
      <c r="F418" s="94"/>
      <c r="G418" s="93"/>
      <c r="H418" s="94"/>
      <c r="I418" s="95"/>
      <c r="J418" s="94"/>
      <c r="K418" s="94"/>
      <c r="L418" s="93" t="s">
        <v>8183</v>
      </c>
      <c r="M418" s="96" t="s">
        <v>8169</v>
      </c>
      <c r="N418" s="96"/>
      <c r="O418" s="109">
        <v>1</v>
      </c>
      <c r="P418" s="77">
        <v>900</v>
      </c>
      <c r="Q418" s="77">
        <v>300</v>
      </c>
      <c r="R418" s="77">
        <v>450</v>
      </c>
      <c r="S418" s="77"/>
      <c r="T418" s="77"/>
      <c r="U418" s="77"/>
      <c r="V418" s="77"/>
      <c r="W418" s="77"/>
      <c r="X418" s="77"/>
      <c r="Y418" s="77"/>
      <c r="Z418" s="77"/>
      <c r="AA418" s="77"/>
      <c r="AB418" s="77"/>
      <c r="AC418" s="77"/>
      <c r="AD418" s="77"/>
      <c r="AE418" s="77"/>
      <c r="AF418" s="77"/>
      <c r="AG418" s="77"/>
      <c r="AH418" s="77"/>
      <c r="AI418" s="77"/>
      <c r="AJ418" s="77"/>
      <c r="AK418" s="77"/>
      <c r="AL418" s="77"/>
      <c r="AM418" s="94"/>
      <c r="AN418" s="94"/>
      <c r="AO418" s="77"/>
      <c r="AP418" s="77"/>
      <c r="AQ418" s="77"/>
      <c r="AR418" s="77"/>
      <c r="AS418" s="97"/>
      <c r="AT418" s="77"/>
      <c r="AU418" s="77"/>
      <c r="AV418" s="94"/>
      <c r="AW418" s="77"/>
      <c r="AX418" s="94"/>
      <c r="AY418" s="77"/>
      <c r="AZ418" s="83">
        <f t="shared" si="12"/>
        <v>0.1215</v>
      </c>
    </row>
    <row r="419" spans="1:52" s="99" customFormat="1" ht="34.950000000000003" customHeight="1" x14ac:dyDescent="0.45">
      <c r="A419" s="108" t="s">
        <v>5812</v>
      </c>
      <c r="B419" s="77">
        <v>2</v>
      </c>
      <c r="C419" s="93" t="s">
        <v>4130</v>
      </c>
      <c r="D419" s="93"/>
      <c r="E419" s="93"/>
      <c r="F419" s="94"/>
      <c r="G419" s="93"/>
      <c r="H419" s="94"/>
      <c r="I419" s="95"/>
      <c r="J419" s="94"/>
      <c r="K419" s="94"/>
      <c r="L419" s="93" t="s">
        <v>8010</v>
      </c>
      <c r="M419" s="96"/>
      <c r="N419" s="96"/>
      <c r="O419" s="109">
        <v>1</v>
      </c>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94"/>
      <c r="AN419" s="94"/>
      <c r="AO419" s="77"/>
      <c r="AP419" s="77"/>
      <c r="AQ419" s="77"/>
      <c r="AR419" s="77"/>
      <c r="AS419" s="97"/>
      <c r="AT419" s="77"/>
      <c r="AU419" s="77"/>
      <c r="AV419" s="94"/>
      <c r="AW419" s="77"/>
      <c r="AX419" s="94"/>
      <c r="AY419" s="77" t="s">
        <v>7981</v>
      </c>
      <c r="AZ419" s="83">
        <f t="shared" si="12"/>
        <v>0</v>
      </c>
    </row>
    <row r="420" spans="1:52" s="99" customFormat="1" ht="34.950000000000003" customHeight="1" x14ac:dyDescent="0.45">
      <c r="A420" s="108" t="s">
        <v>5812</v>
      </c>
      <c r="B420" s="77">
        <v>2</v>
      </c>
      <c r="C420" s="93" t="s">
        <v>4130</v>
      </c>
      <c r="D420" s="93"/>
      <c r="E420" s="93"/>
      <c r="F420" s="94"/>
      <c r="G420" s="93"/>
      <c r="H420" s="94"/>
      <c r="I420" s="95"/>
      <c r="J420" s="94"/>
      <c r="K420" s="94"/>
      <c r="L420" s="93" t="s">
        <v>8212</v>
      </c>
      <c r="M420" s="96"/>
      <c r="N420" s="96"/>
      <c r="O420" s="109">
        <v>1</v>
      </c>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94"/>
      <c r="AN420" s="94"/>
      <c r="AO420" s="77"/>
      <c r="AP420" s="77"/>
      <c r="AQ420" s="77"/>
      <c r="AR420" s="77"/>
      <c r="AS420" s="97"/>
      <c r="AT420" s="77"/>
      <c r="AU420" s="77"/>
      <c r="AV420" s="94"/>
      <c r="AW420" s="77"/>
      <c r="AX420" s="94"/>
      <c r="AY420" s="77" t="s">
        <v>7981</v>
      </c>
      <c r="AZ420" s="83">
        <f t="shared" si="12"/>
        <v>0</v>
      </c>
    </row>
    <row r="421" spans="1:52" s="99" customFormat="1" ht="34.950000000000003" customHeight="1" x14ac:dyDescent="0.45">
      <c r="A421" s="108" t="s">
        <v>5812</v>
      </c>
      <c r="B421" s="77">
        <v>2</v>
      </c>
      <c r="C421" s="93" t="s">
        <v>4130</v>
      </c>
      <c r="D421" s="93"/>
      <c r="E421" s="93"/>
      <c r="F421" s="94"/>
      <c r="G421" s="93"/>
      <c r="H421" s="94"/>
      <c r="I421" s="95"/>
      <c r="J421" s="94"/>
      <c r="K421" s="94"/>
      <c r="L421" s="93" t="s">
        <v>8011</v>
      </c>
      <c r="M421" s="96"/>
      <c r="N421" s="96"/>
      <c r="O421" s="109">
        <v>50</v>
      </c>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94"/>
      <c r="AN421" s="94"/>
      <c r="AO421" s="77"/>
      <c r="AP421" s="77"/>
      <c r="AQ421" s="77"/>
      <c r="AR421" s="77"/>
      <c r="AS421" s="97"/>
      <c r="AT421" s="77"/>
      <c r="AU421" s="77"/>
      <c r="AV421" s="94"/>
      <c r="AW421" s="77"/>
      <c r="AX421" s="94"/>
      <c r="AY421" s="77"/>
      <c r="AZ421" s="83">
        <v>5</v>
      </c>
    </row>
    <row r="422" spans="1:52" s="99" customFormat="1" ht="34.950000000000003" customHeight="1" x14ac:dyDescent="0.45">
      <c r="A422" s="108" t="s">
        <v>5812</v>
      </c>
      <c r="B422" s="77">
        <v>2</v>
      </c>
      <c r="C422" s="93" t="s">
        <v>3030</v>
      </c>
      <c r="D422" s="93"/>
      <c r="E422" s="93"/>
      <c r="F422" s="94"/>
      <c r="G422" s="93"/>
      <c r="H422" s="94"/>
      <c r="I422" s="95">
        <v>2376</v>
      </c>
      <c r="J422" s="94"/>
      <c r="K422" s="94"/>
      <c r="L422" s="93" t="s">
        <v>3474</v>
      </c>
      <c r="M422" s="96" t="s">
        <v>7984</v>
      </c>
      <c r="N422" s="96"/>
      <c r="O422" s="109">
        <v>1</v>
      </c>
      <c r="P422" s="77">
        <v>450</v>
      </c>
      <c r="Q422" s="77">
        <v>450</v>
      </c>
      <c r="R422" s="77">
        <v>700</v>
      </c>
      <c r="S422" s="77"/>
      <c r="T422" s="77"/>
      <c r="U422" s="77"/>
      <c r="V422" s="77"/>
      <c r="W422" s="77"/>
      <c r="X422" s="77"/>
      <c r="Y422" s="77"/>
      <c r="Z422" s="77"/>
      <c r="AA422" s="77"/>
      <c r="AB422" s="77"/>
      <c r="AC422" s="77"/>
      <c r="AD422" s="77"/>
      <c r="AE422" s="77"/>
      <c r="AF422" s="77"/>
      <c r="AG422" s="77"/>
      <c r="AH422" s="77"/>
      <c r="AI422" s="77"/>
      <c r="AJ422" s="77" t="s">
        <v>3043</v>
      </c>
      <c r="AK422" s="77"/>
      <c r="AL422" s="77"/>
      <c r="AM422" s="94"/>
      <c r="AN422" s="94"/>
      <c r="AO422" s="77"/>
      <c r="AP422" s="77"/>
      <c r="AQ422" s="77"/>
      <c r="AR422" s="77"/>
      <c r="AS422" s="97"/>
      <c r="AT422" s="77">
        <v>2415</v>
      </c>
      <c r="AU422" s="77">
        <v>37</v>
      </c>
      <c r="AV422" s="94" t="s">
        <v>4705</v>
      </c>
      <c r="AW422" s="77" t="s">
        <v>2874</v>
      </c>
      <c r="AX422" s="94" t="s">
        <v>3232</v>
      </c>
      <c r="AY422" s="77"/>
      <c r="AZ422" s="83">
        <f t="shared" si="12"/>
        <v>0.14174999999999999</v>
      </c>
    </row>
    <row r="423" spans="1:52" s="99" customFormat="1" ht="34.950000000000003" customHeight="1" x14ac:dyDescent="0.45">
      <c r="A423" s="108" t="s">
        <v>5812</v>
      </c>
      <c r="B423" s="77">
        <v>2</v>
      </c>
      <c r="C423" s="93" t="s">
        <v>3030</v>
      </c>
      <c r="D423" s="93"/>
      <c r="E423" s="93"/>
      <c r="F423" s="94"/>
      <c r="G423" s="93"/>
      <c r="H423" s="94"/>
      <c r="I423" s="95">
        <v>2398</v>
      </c>
      <c r="J423" s="94"/>
      <c r="K423" s="94"/>
      <c r="L423" s="93" t="s">
        <v>3673</v>
      </c>
      <c r="M423" s="96"/>
      <c r="N423" s="96"/>
      <c r="O423" s="109">
        <v>1</v>
      </c>
      <c r="P423" s="77">
        <v>1060</v>
      </c>
      <c r="Q423" s="77">
        <v>730</v>
      </c>
      <c r="R423" s="77">
        <v>740</v>
      </c>
      <c r="S423" s="77"/>
      <c r="T423" s="77"/>
      <c r="U423" s="77"/>
      <c r="V423" s="77"/>
      <c r="W423" s="77"/>
      <c r="X423" s="77"/>
      <c r="Y423" s="77"/>
      <c r="Z423" s="77"/>
      <c r="AA423" s="77"/>
      <c r="AB423" s="77"/>
      <c r="AC423" s="77"/>
      <c r="AD423" s="77"/>
      <c r="AE423" s="77"/>
      <c r="AF423" s="77"/>
      <c r="AG423" s="77"/>
      <c r="AH423" s="77"/>
      <c r="AI423" s="77"/>
      <c r="AJ423" s="77"/>
      <c r="AK423" s="77"/>
      <c r="AL423" s="77"/>
      <c r="AM423" s="94"/>
      <c r="AN423" s="94"/>
      <c r="AO423" s="77"/>
      <c r="AP423" s="77"/>
      <c r="AQ423" s="77"/>
      <c r="AR423" s="77"/>
      <c r="AS423" s="97"/>
      <c r="AT423" s="77">
        <v>2437</v>
      </c>
      <c r="AU423" s="77">
        <v>37</v>
      </c>
      <c r="AV423" s="94" t="s">
        <v>4705</v>
      </c>
      <c r="AW423" s="77" t="s">
        <v>2874</v>
      </c>
      <c r="AX423" s="94" t="s">
        <v>3074</v>
      </c>
      <c r="AY423" s="77"/>
      <c r="AZ423" s="83">
        <f t="shared" si="12"/>
        <v>0.57261200000000001</v>
      </c>
    </row>
    <row r="424" spans="1:52" s="99" customFormat="1" ht="34.950000000000003" customHeight="1" x14ac:dyDescent="0.45">
      <c r="A424" s="108" t="s">
        <v>5812</v>
      </c>
      <c r="B424" s="77">
        <v>2</v>
      </c>
      <c r="C424" s="93" t="s">
        <v>3030</v>
      </c>
      <c r="D424" s="93"/>
      <c r="E424" s="93"/>
      <c r="F424" s="94"/>
      <c r="G424" s="93"/>
      <c r="H424" s="94"/>
      <c r="I424" s="95">
        <v>2400</v>
      </c>
      <c r="J424" s="94"/>
      <c r="K424" s="94"/>
      <c r="L424" s="93" t="s">
        <v>3180</v>
      </c>
      <c r="M424" s="96" t="s">
        <v>7466</v>
      </c>
      <c r="N424" s="96"/>
      <c r="O424" s="109">
        <v>1</v>
      </c>
      <c r="P424" s="77">
        <v>590</v>
      </c>
      <c r="Q424" s="77">
        <v>450</v>
      </c>
      <c r="R424" s="77">
        <v>1390</v>
      </c>
      <c r="S424" s="77"/>
      <c r="T424" s="77"/>
      <c r="U424" s="77"/>
      <c r="V424" s="77"/>
      <c r="W424" s="77"/>
      <c r="X424" s="77"/>
      <c r="Y424" s="77"/>
      <c r="Z424" s="77"/>
      <c r="AA424" s="77"/>
      <c r="AB424" s="77"/>
      <c r="AC424" s="77"/>
      <c r="AD424" s="77"/>
      <c r="AE424" s="77"/>
      <c r="AF424" s="77"/>
      <c r="AG424" s="77"/>
      <c r="AH424" s="77"/>
      <c r="AI424" s="77"/>
      <c r="AJ424" s="77"/>
      <c r="AK424" s="77"/>
      <c r="AL424" s="77"/>
      <c r="AM424" s="94"/>
      <c r="AN424" s="94"/>
      <c r="AO424" s="77"/>
      <c r="AP424" s="77"/>
      <c r="AQ424" s="77"/>
      <c r="AR424" s="77"/>
      <c r="AS424" s="97"/>
      <c r="AT424" s="77">
        <v>2439</v>
      </c>
      <c r="AU424" s="77">
        <v>37</v>
      </c>
      <c r="AV424" s="94" t="s">
        <v>4705</v>
      </c>
      <c r="AW424" s="77" t="s">
        <v>2868</v>
      </c>
      <c r="AX424" s="94" t="s">
        <v>3232</v>
      </c>
      <c r="AY424" s="77"/>
      <c r="AZ424" s="83">
        <f t="shared" si="12"/>
        <v>0.36904500000000001</v>
      </c>
    </row>
    <row r="425" spans="1:52" s="99" customFormat="1" ht="34.950000000000003" customHeight="1" x14ac:dyDescent="0.45">
      <c r="A425" s="108" t="s">
        <v>5812</v>
      </c>
      <c r="B425" s="77">
        <v>2</v>
      </c>
      <c r="C425" s="93" t="s">
        <v>3030</v>
      </c>
      <c r="D425" s="93"/>
      <c r="E425" s="93"/>
      <c r="F425" s="94"/>
      <c r="G425" s="93"/>
      <c r="H425" s="94"/>
      <c r="I425" s="95">
        <v>2401</v>
      </c>
      <c r="J425" s="94"/>
      <c r="K425" s="94"/>
      <c r="L425" s="93" t="s">
        <v>3180</v>
      </c>
      <c r="M425" s="96" t="s">
        <v>7466</v>
      </c>
      <c r="N425" s="96"/>
      <c r="O425" s="109">
        <v>1</v>
      </c>
      <c r="P425" s="77">
        <v>590</v>
      </c>
      <c r="Q425" s="77">
        <v>450</v>
      </c>
      <c r="R425" s="77">
        <v>1390</v>
      </c>
      <c r="S425" s="77"/>
      <c r="T425" s="77"/>
      <c r="U425" s="77"/>
      <c r="V425" s="77"/>
      <c r="W425" s="77"/>
      <c r="X425" s="77"/>
      <c r="Y425" s="77"/>
      <c r="Z425" s="77"/>
      <c r="AA425" s="77"/>
      <c r="AB425" s="77"/>
      <c r="AC425" s="77"/>
      <c r="AD425" s="77"/>
      <c r="AE425" s="77"/>
      <c r="AF425" s="77"/>
      <c r="AG425" s="77"/>
      <c r="AH425" s="77"/>
      <c r="AI425" s="77"/>
      <c r="AJ425" s="77"/>
      <c r="AK425" s="77"/>
      <c r="AL425" s="77"/>
      <c r="AM425" s="94"/>
      <c r="AN425" s="94"/>
      <c r="AO425" s="77"/>
      <c r="AP425" s="77"/>
      <c r="AQ425" s="77"/>
      <c r="AR425" s="77"/>
      <c r="AS425" s="97"/>
      <c r="AT425" s="77">
        <v>2440</v>
      </c>
      <c r="AU425" s="77">
        <v>37</v>
      </c>
      <c r="AV425" s="94" t="s">
        <v>4705</v>
      </c>
      <c r="AW425" s="77" t="s">
        <v>2868</v>
      </c>
      <c r="AX425" s="94" t="s">
        <v>3232</v>
      </c>
      <c r="AY425" s="77"/>
      <c r="AZ425" s="83">
        <f t="shared" si="12"/>
        <v>0.36904500000000001</v>
      </c>
    </row>
    <row r="426" spans="1:52" s="99" customFormat="1" ht="34.950000000000003" customHeight="1" x14ac:dyDescent="0.45">
      <c r="A426" s="108" t="s">
        <v>5812</v>
      </c>
      <c r="B426" s="77">
        <v>2</v>
      </c>
      <c r="C426" s="93" t="s">
        <v>3030</v>
      </c>
      <c r="D426" s="93"/>
      <c r="E426" s="93"/>
      <c r="F426" s="94"/>
      <c r="G426" s="93"/>
      <c r="H426" s="94"/>
      <c r="I426" s="95">
        <v>2402</v>
      </c>
      <c r="J426" s="94"/>
      <c r="K426" s="94"/>
      <c r="L426" s="93" t="s">
        <v>2491</v>
      </c>
      <c r="M426" s="96" t="s">
        <v>7467</v>
      </c>
      <c r="N426" s="96"/>
      <c r="O426" s="109">
        <v>1</v>
      </c>
      <c r="P426" s="77">
        <v>650</v>
      </c>
      <c r="Q426" s="77">
        <v>1100</v>
      </c>
      <c r="R426" s="77">
        <v>800</v>
      </c>
      <c r="S426" s="77"/>
      <c r="T426" s="77"/>
      <c r="U426" s="77"/>
      <c r="V426" s="77"/>
      <c r="W426" s="77"/>
      <c r="X426" s="77"/>
      <c r="Y426" s="77"/>
      <c r="Z426" s="77"/>
      <c r="AA426" s="77"/>
      <c r="AB426" s="77"/>
      <c r="AC426" s="77"/>
      <c r="AD426" s="77"/>
      <c r="AE426" s="77"/>
      <c r="AF426" s="77"/>
      <c r="AG426" s="77"/>
      <c r="AH426" s="77"/>
      <c r="AI426" s="77"/>
      <c r="AJ426" s="77"/>
      <c r="AK426" s="77"/>
      <c r="AL426" s="77"/>
      <c r="AM426" s="94"/>
      <c r="AN426" s="94" t="s">
        <v>4738</v>
      </c>
      <c r="AO426" s="77"/>
      <c r="AP426" s="77"/>
      <c r="AQ426" s="77"/>
      <c r="AR426" s="77"/>
      <c r="AS426" s="97"/>
      <c r="AT426" s="77">
        <v>2441</v>
      </c>
      <c r="AU426" s="77">
        <v>37</v>
      </c>
      <c r="AV426" s="94" t="s">
        <v>4705</v>
      </c>
      <c r="AW426" s="77" t="s">
        <v>2874</v>
      </c>
      <c r="AX426" s="94" t="s">
        <v>4735</v>
      </c>
      <c r="AY426" s="77"/>
      <c r="AZ426" s="83">
        <f t="shared" si="12"/>
        <v>0.57199999999999995</v>
      </c>
    </row>
    <row r="427" spans="1:52" s="113" customFormat="1" ht="34.950000000000003" customHeight="1" x14ac:dyDescent="0.45">
      <c r="A427" s="108" t="s">
        <v>5812</v>
      </c>
      <c r="B427" s="109">
        <v>2</v>
      </c>
      <c r="C427" s="93" t="s">
        <v>3030</v>
      </c>
      <c r="D427" s="108" t="s">
        <v>1965</v>
      </c>
      <c r="E427" s="108" t="s">
        <v>33</v>
      </c>
      <c r="F427" s="109">
        <v>2</v>
      </c>
      <c r="G427" s="108" t="s">
        <v>2534</v>
      </c>
      <c r="H427" s="109" t="s">
        <v>2849</v>
      </c>
      <c r="I427" s="110">
        <v>1142</v>
      </c>
      <c r="J427" s="109" t="s">
        <v>2498</v>
      </c>
      <c r="K427" s="109"/>
      <c r="L427" s="108" t="s">
        <v>6882</v>
      </c>
      <c r="M427" s="108" t="s">
        <v>6893</v>
      </c>
      <c r="N427" s="108" t="s">
        <v>845</v>
      </c>
      <c r="O427" s="109">
        <v>1</v>
      </c>
      <c r="P427" s="109">
        <v>550</v>
      </c>
      <c r="Q427" s="109">
        <v>550</v>
      </c>
      <c r="R427" s="109">
        <v>850</v>
      </c>
      <c r="S427" s="109"/>
      <c r="T427" s="109" t="s">
        <v>3043</v>
      </c>
      <c r="U427" s="109"/>
      <c r="V427" s="109"/>
      <c r="W427" s="109"/>
      <c r="X427" s="109"/>
      <c r="Y427" s="109"/>
      <c r="Z427" s="109"/>
      <c r="AA427" s="109"/>
      <c r="AB427" s="109"/>
      <c r="AC427" s="109"/>
      <c r="AD427" s="109">
        <v>2011.2</v>
      </c>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83">
        <f t="shared" si="12"/>
        <v>0.25712499999999999</v>
      </c>
    </row>
    <row r="428" spans="1:52" s="113" customFormat="1" ht="34.950000000000003" customHeight="1" x14ac:dyDescent="0.45">
      <c r="A428" s="108" t="s">
        <v>5812</v>
      </c>
      <c r="B428" s="77">
        <v>2</v>
      </c>
      <c r="C428" s="93" t="s">
        <v>3030</v>
      </c>
      <c r="D428" s="108"/>
      <c r="E428" s="108"/>
      <c r="F428" s="109"/>
      <c r="G428" s="108"/>
      <c r="H428" s="109"/>
      <c r="I428" s="110"/>
      <c r="J428" s="109"/>
      <c r="K428" s="109"/>
      <c r="L428" s="108" t="s">
        <v>8183</v>
      </c>
      <c r="M428" s="108" t="s">
        <v>8169</v>
      </c>
      <c r="N428" s="108"/>
      <c r="O428" s="109">
        <v>1</v>
      </c>
      <c r="P428" s="109">
        <v>600</v>
      </c>
      <c r="Q428" s="109">
        <v>280</v>
      </c>
      <c r="R428" s="109">
        <v>470</v>
      </c>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83">
        <f t="shared" si="12"/>
        <v>7.8960000000000002E-2</v>
      </c>
    </row>
    <row r="429" spans="1:52" s="113" customFormat="1" ht="34.950000000000003" customHeight="1" x14ac:dyDescent="0.45">
      <c r="A429" s="108" t="s">
        <v>5812</v>
      </c>
      <c r="B429" s="109">
        <v>2</v>
      </c>
      <c r="C429" s="93" t="s">
        <v>3030</v>
      </c>
      <c r="D429" s="108"/>
      <c r="E429" s="108"/>
      <c r="F429" s="109"/>
      <c r="G429" s="108"/>
      <c r="H429" s="109"/>
      <c r="I429" s="110"/>
      <c r="J429" s="109"/>
      <c r="K429" s="109"/>
      <c r="L429" s="108" t="s">
        <v>8006</v>
      </c>
      <c r="M429" s="108" t="s">
        <v>8210</v>
      </c>
      <c r="N429" s="108" t="s">
        <v>8211</v>
      </c>
      <c r="O429" s="109">
        <v>1</v>
      </c>
      <c r="P429" s="109">
        <v>380</v>
      </c>
      <c r="Q429" s="109">
        <v>380</v>
      </c>
      <c r="R429" s="109">
        <v>250</v>
      </c>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83">
        <f t="shared" si="12"/>
        <v>3.61E-2</v>
      </c>
    </row>
    <row r="430" spans="1:52" s="113" customFormat="1" ht="34.950000000000003" customHeight="1" x14ac:dyDescent="0.45">
      <c r="A430" s="108" t="s">
        <v>5812</v>
      </c>
      <c r="B430" s="77">
        <v>2</v>
      </c>
      <c r="C430" s="93" t="s">
        <v>3030</v>
      </c>
      <c r="D430" s="108"/>
      <c r="E430" s="108"/>
      <c r="F430" s="109"/>
      <c r="G430" s="108"/>
      <c r="H430" s="109"/>
      <c r="I430" s="110"/>
      <c r="J430" s="109"/>
      <c r="K430" s="109"/>
      <c r="L430" s="108" t="s">
        <v>8209</v>
      </c>
      <c r="M430" s="108"/>
      <c r="N430" s="108"/>
      <c r="O430" s="109">
        <v>1</v>
      </c>
      <c r="P430" s="109">
        <v>400</v>
      </c>
      <c r="Q430" s="109">
        <v>400</v>
      </c>
      <c r="R430" s="109">
        <v>600</v>
      </c>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83">
        <f t="shared" si="12"/>
        <v>9.6000000000000002E-2</v>
      </c>
    </row>
    <row r="431" spans="1:52" s="113" customFormat="1" ht="34.950000000000003" customHeight="1" x14ac:dyDescent="0.45">
      <c r="A431" s="108" t="s">
        <v>5812</v>
      </c>
      <c r="B431" s="109">
        <v>2</v>
      </c>
      <c r="C431" s="93" t="s">
        <v>3030</v>
      </c>
      <c r="D431" s="108"/>
      <c r="E431" s="108"/>
      <c r="F431" s="109"/>
      <c r="G431" s="108"/>
      <c r="H431" s="109"/>
      <c r="I431" s="110"/>
      <c r="J431" s="109"/>
      <c r="K431" s="109"/>
      <c r="L431" s="108" t="s">
        <v>8009</v>
      </c>
      <c r="M431" s="108"/>
      <c r="N431" s="108"/>
      <c r="O431" s="109">
        <v>1</v>
      </c>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83">
        <f t="shared" si="12"/>
        <v>0</v>
      </c>
    </row>
    <row r="432" spans="1:52" s="113" customFormat="1" ht="34.950000000000003" customHeight="1" x14ac:dyDescent="0.45">
      <c r="A432" s="108" t="s">
        <v>5812</v>
      </c>
      <c r="B432" s="77">
        <v>2</v>
      </c>
      <c r="C432" s="93" t="s">
        <v>3030</v>
      </c>
      <c r="D432" s="108"/>
      <c r="E432" s="108"/>
      <c r="F432" s="109"/>
      <c r="G432" s="108"/>
      <c r="H432" s="109"/>
      <c r="I432" s="110"/>
      <c r="J432" s="109"/>
      <c r="K432" s="109"/>
      <c r="L432" s="108" t="s">
        <v>8181</v>
      </c>
      <c r="M432" s="108"/>
      <c r="N432" s="108"/>
      <c r="O432" s="109">
        <v>5</v>
      </c>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83">
        <v>0.5</v>
      </c>
    </row>
    <row r="433" spans="1:52" s="113" customFormat="1" ht="34.950000000000003" customHeight="1" x14ac:dyDescent="0.45">
      <c r="A433" s="108" t="s">
        <v>5812</v>
      </c>
      <c r="B433" s="109">
        <v>2</v>
      </c>
      <c r="C433" s="93" t="s">
        <v>3030</v>
      </c>
      <c r="D433" s="108"/>
      <c r="E433" s="108"/>
      <c r="F433" s="109"/>
      <c r="G433" s="108"/>
      <c r="H433" s="109"/>
      <c r="I433" s="110"/>
      <c r="J433" s="109"/>
      <c r="K433" s="109"/>
      <c r="L433" s="108" t="s">
        <v>8011</v>
      </c>
      <c r="M433" s="108"/>
      <c r="N433" s="108"/>
      <c r="O433" s="109">
        <v>10</v>
      </c>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83">
        <v>1</v>
      </c>
    </row>
    <row r="434" spans="1:52" s="99" customFormat="1" ht="34.950000000000003" customHeight="1" x14ac:dyDescent="0.45">
      <c r="A434" s="108" t="s">
        <v>5812</v>
      </c>
      <c r="B434" s="77">
        <v>2</v>
      </c>
      <c r="C434" s="93" t="s">
        <v>4734</v>
      </c>
      <c r="D434" s="93"/>
      <c r="E434" s="93"/>
      <c r="F434" s="94"/>
      <c r="G434" s="93"/>
      <c r="H434" s="94"/>
      <c r="I434" s="95">
        <v>2374</v>
      </c>
      <c r="J434" s="94"/>
      <c r="K434" s="94"/>
      <c r="L434" s="93" t="s">
        <v>3212</v>
      </c>
      <c r="M434" s="96" t="s">
        <v>7459</v>
      </c>
      <c r="N434" s="96"/>
      <c r="O434" s="109">
        <v>1</v>
      </c>
      <c r="P434" s="77">
        <v>470</v>
      </c>
      <c r="Q434" s="77">
        <v>290</v>
      </c>
      <c r="R434" s="77">
        <v>890</v>
      </c>
      <c r="S434" s="77"/>
      <c r="T434" s="77"/>
      <c r="U434" s="77"/>
      <c r="V434" s="77"/>
      <c r="W434" s="77"/>
      <c r="X434" s="77"/>
      <c r="Y434" s="77"/>
      <c r="Z434" s="77"/>
      <c r="AA434" s="77"/>
      <c r="AB434" s="77"/>
      <c r="AC434" s="77"/>
      <c r="AD434" s="77"/>
      <c r="AE434" s="77"/>
      <c r="AF434" s="77"/>
      <c r="AG434" s="77"/>
      <c r="AH434" s="77"/>
      <c r="AI434" s="77"/>
      <c r="AJ434" s="77"/>
      <c r="AK434" s="77"/>
      <c r="AL434" s="77"/>
      <c r="AM434" s="94"/>
      <c r="AN434" s="94"/>
      <c r="AO434" s="77"/>
      <c r="AP434" s="77"/>
      <c r="AQ434" s="77"/>
      <c r="AR434" s="77"/>
      <c r="AS434" s="97"/>
      <c r="AT434" s="77">
        <v>2413</v>
      </c>
      <c r="AU434" s="77">
        <v>37</v>
      </c>
      <c r="AV434" s="94" t="s">
        <v>4705</v>
      </c>
      <c r="AW434" s="77" t="s">
        <v>2874</v>
      </c>
      <c r="AX434" s="94" t="s">
        <v>3074</v>
      </c>
      <c r="AY434" s="77"/>
      <c r="AZ434" s="83">
        <f t="shared" si="12"/>
        <v>0.121307</v>
      </c>
    </row>
    <row r="435" spans="1:52" s="99" customFormat="1" ht="34.950000000000003" customHeight="1" x14ac:dyDescent="0.45">
      <c r="A435" s="108" t="s">
        <v>5812</v>
      </c>
      <c r="B435" s="77">
        <v>2</v>
      </c>
      <c r="C435" s="93" t="s">
        <v>4734</v>
      </c>
      <c r="D435" s="93"/>
      <c r="E435" s="93"/>
      <c r="F435" s="94"/>
      <c r="G435" s="93"/>
      <c r="H435" s="94"/>
      <c r="I435" s="95">
        <v>2375</v>
      </c>
      <c r="J435" s="94"/>
      <c r="K435" s="94"/>
      <c r="L435" s="93" t="s">
        <v>2135</v>
      </c>
      <c r="M435" s="96" t="s">
        <v>7460</v>
      </c>
      <c r="N435" s="96"/>
      <c r="O435" s="109">
        <v>1</v>
      </c>
      <c r="P435" s="77">
        <v>1200</v>
      </c>
      <c r="Q435" s="77">
        <v>600</v>
      </c>
      <c r="R435" s="77">
        <v>700</v>
      </c>
      <c r="S435" s="77"/>
      <c r="T435" s="77"/>
      <c r="U435" s="77"/>
      <c r="V435" s="77"/>
      <c r="W435" s="77"/>
      <c r="X435" s="77"/>
      <c r="Y435" s="77"/>
      <c r="Z435" s="77"/>
      <c r="AA435" s="77"/>
      <c r="AB435" s="77"/>
      <c r="AC435" s="77"/>
      <c r="AD435" s="77"/>
      <c r="AE435" s="77"/>
      <c r="AF435" s="77"/>
      <c r="AG435" s="77"/>
      <c r="AH435" s="77"/>
      <c r="AI435" s="77"/>
      <c r="AJ435" s="77"/>
      <c r="AK435" s="77"/>
      <c r="AL435" s="77"/>
      <c r="AM435" s="94"/>
      <c r="AN435" s="94"/>
      <c r="AO435" s="77"/>
      <c r="AP435" s="77"/>
      <c r="AQ435" s="77"/>
      <c r="AR435" s="77"/>
      <c r="AS435" s="97"/>
      <c r="AT435" s="77">
        <v>2414</v>
      </c>
      <c r="AU435" s="77">
        <v>37</v>
      </c>
      <c r="AV435" s="94" t="s">
        <v>4705</v>
      </c>
      <c r="AW435" s="77" t="s">
        <v>2957</v>
      </c>
      <c r="AX435" s="94" t="s">
        <v>3074</v>
      </c>
      <c r="AY435" s="77"/>
      <c r="AZ435" s="83">
        <f t="shared" si="12"/>
        <v>0.504</v>
      </c>
    </row>
    <row r="436" spans="1:52" s="99" customFormat="1" ht="34.950000000000003" customHeight="1" x14ac:dyDescent="0.45">
      <c r="A436" s="108" t="s">
        <v>5812</v>
      </c>
      <c r="B436" s="77">
        <v>2</v>
      </c>
      <c r="C436" s="93" t="s">
        <v>4734</v>
      </c>
      <c r="D436" s="93"/>
      <c r="E436" s="93"/>
      <c r="F436" s="94"/>
      <c r="G436" s="93"/>
      <c r="H436" s="94"/>
      <c r="I436" s="95">
        <v>2377</v>
      </c>
      <c r="J436" s="94"/>
      <c r="K436" s="94"/>
      <c r="L436" s="93" t="s">
        <v>3655</v>
      </c>
      <c r="M436" s="96"/>
      <c r="N436" s="96"/>
      <c r="O436" s="109">
        <v>1</v>
      </c>
      <c r="P436" s="77">
        <v>550</v>
      </c>
      <c r="Q436" s="77">
        <v>680</v>
      </c>
      <c r="R436" s="77">
        <v>460</v>
      </c>
      <c r="S436" s="77"/>
      <c r="T436" s="77"/>
      <c r="U436" s="77"/>
      <c r="V436" s="77"/>
      <c r="W436" s="77"/>
      <c r="X436" s="77"/>
      <c r="Y436" s="77"/>
      <c r="Z436" s="77"/>
      <c r="AA436" s="77"/>
      <c r="AB436" s="77"/>
      <c r="AC436" s="77"/>
      <c r="AD436" s="77"/>
      <c r="AE436" s="77"/>
      <c r="AF436" s="77"/>
      <c r="AG436" s="77"/>
      <c r="AH436" s="77"/>
      <c r="AI436" s="77"/>
      <c r="AJ436" s="77"/>
      <c r="AK436" s="77"/>
      <c r="AL436" s="77"/>
      <c r="AM436" s="94"/>
      <c r="AN436" s="94"/>
      <c r="AO436" s="77"/>
      <c r="AP436" s="77"/>
      <c r="AQ436" s="77"/>
      <c r="AR436" s="77"/>
      <c r="AS436" s="97"/>
      <c r="AT436" s="77">
        <v>2416</v>
      </c>
      <c r="AU436" s="77">
        <v>37</v>
      </c>
      <c r="AV436" s="94" t="s">
        <v>4705</v>
      </c>
      <c r="AW436" s="77" t="s">
        <v>2876</v>
      </c>
      <c r="AX436" s="94" t="s">
        <v>4735</v>
      </c>
      <c r="AY436" s="77"/>
      <c r="AZ436" s="83">
        <f t="shared" si="12"/>
        <v>0.17204</v>
      </c>
    </row>
    <row r="437" spans="1:52" s="99" customFormat="1" ht="34.950000000000003" customHeight="1" x14ac:dyDescent="0.45">
      <c r="A437" s="108" t="s">
        <v>5812</v>
      </c>
      <c r="B437" s="77">
        <v>2</v>
      </c>
      <c r="C437" s="93" t="s">
        <v>4734</v>
      </c>
      <c r="D437" s="93"/>
      <c r="E437" s="93"/>
      <c r="F437" s="94"/>
      <c r="G437" s="93"/>
      <c r="H437" s="94"/>
      <c r="I437" s="95">
        <v>2378</v>
      </c>
      <c r="J437" s="94"/>
      <c r="K437" s="94"/>
      <c r="L437" s="93" t="s">
        <v>3474</v>
      </c>
      <c r="M437" s="96" t="s">
        <v>7432</v>
      </c>
      <c r="N437" s="96"/>
      <c r="O437" s="109">
        <v>1</v>
      </c>
      <c r="P437" s="77">
        <v>450</v>
      </c>
      <c r="Q437" s="77">
        <v>450</v>
      </c>
      <c r="R437" s="77">
        <v>700</v>
      </c>
      <c r="S437" s="77"/>
      <c r="T437" s="77"/>
      <c r="U437" s="77"/>
      <c r="V437" s="77"/>
      <c r="W437" s="77"/>
      <c r="X437" s="77"/>
      <c r="Y437" s="77"/>
      <c r="Z437" s="77"/>
      <c r="AA437" s="77"/>
      <c r="AB437" s="77"/>
      <c r="AC437" s="77"/>
      <c r="AD437" s="77"/>
      <c r="AE437" s="77"/>
      <c r="AF437" s="77"/>
      <c r="AG437" s="77"/>
      <c r="AH437" s="77"/>
      <c r="AI437" s="77"/>
      <c r="AJ437" s="77" t="s">
        <v>3043</v>
      </c>
      <c r="AK437" s="77"/>
      <c r="AL437" s="77"/>
      <c r="AM437" s="94"/>
      <c r="AN437" s="94"/>
      <c r="AO437" s="77"/>
      <c r="AP437" s="77"/>
      <c r="AQ437" s="77"/>
      <c r="AR437" s="77"/>
      <c r="AS437" s="97"/>
      <c r="AT437" s="77">
        <v>2417</v>
      </c>
      <c r="AU437" s="77">
        <v>37</v>
      </c>
      <c r="AV437" s="94" t="s">
        <v>4705</v>
      </c>
      <c r="AW437" s="77" t="s">
        <v>2874</v>
      </c>
      <c r="AX437" s="94" t="s">
        <v>3232</v>
      </c>
      <c r="AY437" s="77"/>
      <c r="AZ437" s="83">
        <f t="shared" si="12"/>
        <v>0.14174999999999999</v>
      </c>
    </row>
    <row r="438" spans="1:52" s="99" customFormat="1" ht="34.950000000000003" customHeight="1" x14ac:dyDescent="0.45">
      <c r="A438" s="108" t="s">
        <v>5812</v>
      </c>
      <c r="B438" s="77">
        <v>2</v>
      </c>
      <c r="C438" s="93" t="s">
        <v>4734</v>
      </c>
      <c r="D438" s="93"/>
      <c r="E438" s="93"/>
      <c r="F438" s="94"/>
      <c r="G438" s="93"/>
      <c r="H438" s="94"/>
      <c r="I438" s="95">
        <v>2379</v>
      </c>
      <c r="J438" s="94"/>
      <c r="K438" s="94"/>
      <c r="L438" s="93" t="s">
        <v>3639</v>
      </c>
      <c r="M438" s="96" t="s">
        <v>7461</v>
      </c>
      <c r="N438" s="96"/>
      <c r="O438" s="109">
        <v>1</v>
      </c>
      <c r="P438" s="77">
        <v>410</v>
      </c>
      <c r="Q438" s="77">
        <v>500</v>
      </c>
      <c r="R438" s="77">
        <v>600</v>
      </c>
      <c r="S438" s="77"/>
      <c r="T438" s="77"/>
      <c r="U438" s="77"/>
      <c r="V438" s="77"/>
      <c r="W438" s="77"/>
      <c r="X438" s="77"/>
      <c r="Y438" s="77"/>
      <c r="Z438" s="77"/>
      <c r="AA438" s="77"/>
      <c r="AB438" s="77"/>
      <c r="AC438" s="77"/>
      <c r="AD438" s="77"/>
      <c r="AE438" s="77"/>
      <c r="AF438" s="77"/>
      <c r="AG438" s="77"/>
      <c r="AH438" s="77"/>
      <c r="AI438" s="77"/>
      <c r="AJ438" s="77" t="s">
        <v>3043</v>
      </c>
      <c r="AK438" s="77"/>
      <c r="AL438" s="77"/>
      <c r="AM438" s="94"/>
      <c r="AN438" s="94"/>
      <c r="AO438" s="77"/>
      <c r="AP438" s="77"/>
      <c r="AQ438" s="77"/>
      <c r="AR438" s="77"/>
      <c r="AS438" s="97"/>
      <c r="AT438" s="77">
        <v>2418</v>
      </c>
      <c r="AU438" s="77">
        <v>37</v>
      </c>
      <c r="AV438" s="94" t="s">
        <v>4705</v>
      </c>
      <c r="AW438" s="77" t="s">
        <v>2957</v>
      </c>
      <c r="AX438" s="94" t="s">
        <v>3074</v>
      </c>
      <c r="AY438" s="77"/>
      <c r="AZ438" s="83">
        <f t="shared" si="12"/>
        <v>0.123</v>
      </c>
    </row>
    <row r="439" spans="1:52" s="99" customFormat="1" ht="34.950000000000003" customHeight="1" x14ac:dyDescent="0.45">
      <c r="A439" s="108" t="s">
        <v>5812</v>
      </c>
      <c r="B439" s="77">
        <v>2</v>
      </c>
      <c r="C439" s="93" t="s">
        <v>4734</v>
      </c>
      <c r="D439" s="93"/>
      <c r="E439" s="93"/>
      <c r="F439" s="94"/>
      <c r="G439" s="93"/>
      <c r="H439" s="94"/>
      <c r="I439" s="95">
        <v>2380</v>
      </c>
      <c r="J439" s="94"/>
      <c r="K439" s="94"/>
      <c r="L439" s="93" t="s">
        <v>3639</v>
      </c>
      <c r="M439" s="96" t="s">
        <v>7461</v>
      </c>
      <c r="N439" s="96"/>
      <c r="O439" s="109">
        <v>1</v>
      </c>
      <c r="P439" s="77">
        <v>410</v>
      </c>
      <c r="Q439" s="77">
        <v>500</v>
      </c>
      <c r="R439" s="77">
        <v>600</v>
      </c>
      <c r="S439" s="77"/>
      <c r="T439" s="77"/>
      <c r="U439" s="77"/>
      <c r="V439" s="77"/>
      <c r="W439" s="77"/>
      <c r="X439" s="77"/>
      <c r="Y439" s="77"/>
      <c r="Z439" s="77"/>
      <c r="AA439" s="77"/>
      <c r="AB439" s="77"/>
      <c r="AC439" s="77"/>
      <c r="AD439" s="77"/>
      <c r="AE439" s="77"/>
      <c r="AF439" s="77"/>
      <c r="AG439" s="77"/>
      <c r="AH439" s="77"/>
      <c r="AI439" s="77"/>
      <c r="AJ439" s="77" t="s">
        <v>3043</v>
      </c>
      <c r="AK439" s="77"/>
      <c r="AL439" s="77"/>
      <c r="AM439" s="94"/>
      <c r="AN439" s="94"/>
      <c r="AO439" s="77"/>
      <c r="AP439" s="77"/>
      <c r="AQ439" s="77"/>
      <c r="AR439" s="77"/>
      <c r="AS439" s="97"/>
      <c r="AT439" s="77">
        <v>2419</v>
      </c>
      <c r="AU439" s="77">
        <v>37</v>
      </c>
      <c r="AV439" s="94" t="s">
        <v>4705</v>
      </c>
      <c r="AW439" s="77" t="s">
        <v>2957</v>
      </c>
      <c r="AX439" s="94" t="s">
        <v>3074</v>
      </c>
      <c r="AY439" s="77"/>
      <c r="AZ439" s="83">
        <f t="shared" si="12"/>
        <v>0.123</v>
      </c>
    </row>
    <row r="440" spans="1:52" s="99" customFormat="1" ht="34.950000000000003" customHeight="1" x14ac:dyDescent="0.45">
      <c r="A440" s="108" t="s">
        <v>5812</v>
      </c>
      <c r="B440" s="77">
        <v>2</v>
      </c>
      <c r="C440" s="93" t="s">
        <v>4734</v>
      </c>
      <c r="D440" s="93"/>
      <c r="E440" s="93"/>
      <c r="F440" s="94"/>
      <c r="G440" s="93"/>
      <c r="H440" s="94"/>
      <c r="I440" s="95">
        <v>2381</v>
      </c>
      <c r="J440" s="94"/>
      <c r="K440" s="94"/>
      <c r="L440" s="93" t="s">
        <v>3639</v>
      </c>
      <c r="M440" s="96" t="s">
        <v>7461</v>
      </c>
      <c r="N440" s="96"/>
      <c r="O440" s="109">
        <v>1</v>
      </c>
      <c r="P440" s="77">
        <v>410</v>
      </c>
      <c r="Q440" s="77">
        <v>500</v>
      </c>
      <c r="R440" s="77">
        <v>600</v>
      </c>
      <c r="S440" s="77"/>
      <c r="T440" s="77"/>
      <c r="U440" s="77"/>
      <c r="V440" s="77"/>
      <c r="W440" s="77"/>
      <c r="X440" s="77"/>
      <c r="Y440" s="77"/>
      <c r="Z440" s="77"/>
      <c r="AA440" s="77"/>
      <c r="AB440" s="77"/>
      <c r="AC440" s="77"/>
      <c r="AD440" s="77"/>
      <c r="AE440" s="77"/>
      <c r="AF440" s="77"/>
      <c r="AG440" s="77"/>
      <c r="AH440" s="77"/>
      <c r="AI440" s="77"/>
      <c r="AJ440" s="77" t="s">
        <v>3043</v>
      </c>
      <c r="AK440" s="77"/>
      <c r="AL440" s="77"/>
      <c r="AM440" s="94"/>
      <c r="AN440" s="94"/>
      <c r="AO440" s="77"/>
      <c r="AP440" s="77"/>
      <c r="AQ440" s="77"/>
      <c r="AR440" s="77"/>
      <c r="AS440" s="97"/>
      <c r="AT440" s="77">
        <v>2420</v>
      </c>
      <c r="AU440" s="77">
        <v>37</v>
      </c>
      <c r="AV440" s="94" t="s">
        <v>4705</v>
      </c>
      <c r="AW440" s="77" t="s">
        <v>2957</v>
      </c>
      <c r="AX440" s="94" t="s">
        <v>3074</v>
      </c>
      <c r="AY440" s="77"/>
      <c r="AZ440" s="83">
        <f t="shared" si="12"/>
        <v>0.123</v>
      </c>
    </row>
    <row r="441" spans="1:52" s="99" customFormat="1" ht="34.950000000000003" customHeight="1" x14ac:dyDescent="0.45">
      <c r="A441" s="108" t="s">
        <v>5812</v>
      </c>
      <c r="B441" s="77">
        <v>2</v>
      </c>
      <c r="C441" s="93" t="s">
        <v>4734</v>
      </c>
      <c r="D441" s="93"/>
      <c r="E441" s="93"/>
      <c r="F441" s="94"/>
      <c r="G441" s="93"/>
      <c r="H441" s="94"/>
      <c r="I441" s="95">
        <v>2382</v>
      </c>
      <c r="J441" s="94"/>
      <c r="K441" s="94"/>
      <c r="L441" s="93" t="s">
        <v>4017</v>
      </c>
      <c r="M441" s="96" t="s">
        <v>7432</v>
      </c>
      <c r="N441" s="96"/>
      <c r="O441" s="109">
        <v>1</v>
      </c>
      <c r="P441" s="77">
        <v>450</v>
      </c>
      <c r="Q441" s="77">
        <v>450</v>
      </c>
      <c r="R441" s="77">
        <v>700</v>
      </c>
      <c r="S441" s="77"/>
      <c r="T441" s="77"/>
      <c r="U441" s="77"/>
      <c r="V441" s="77"/>
      <c r="W441" s="77"/>
      <c r="X441" s="77"/>
      <c r="Y441" s="77"/>
      <c r="Z441" s="77"/>
      <c r="AA441" s="77"/>
      <c r="AB441" s="77"/>
      <c r="AC441" s="77"/>
      <c r="AD441" s="77"/>
      <c r="AE441" s="77"/>
      <c r="AF441" s="77"/>
      <c r="AG441" s="77"/>
      <c r="AH441" s="77"/>
      <c r="AI441" s="77"/>
      <c r="AJ441" s="77" t="s">
        <v>3043</v>
      </c>
      <c r="AK441" s="77" t="s">
        <v>3043</v>
      </c>
      <c r="AL441" s="77"/>
      <c r="AM441" s="94"/>
      <c r="AN441" s="94"/>
      <c r="AO441" s="77"/>
      <c r="AP441" s="77"/>
      <c r="AQ441" s="77"/>
      <c r="AR441" s="77"/>
      <c r="AS441" s="97"/>
      <c r="AT441" s="77">
        <v>2421</v>
      </c>
      <c r="AU441" s="77">
        <v>37</v>
      </c>
      <c r="AV441" s="94" t="s">
        <v>4705</v>
      </c>
      <c r="AW441" s="77" t="s">
        <v>2874</v>
      </c>
      <c r="AX441" s="94" t="s">
        <v>3074</v>
      </c>
      <c r="AY441" s="77"/>
      <c r="AZ441" s="83">
        <f t="shared" si="12"/>
        <v>0.14174999999999999</v>
      </c>
    </row>
    <row r="442" spans="1:52" s="99" customFormat="1" ht="34.950000000000003" customHeight="1" x14ac:dyDescent="0.45">
      <c r="A442" s="108" t="s">
        <v>5812</v>
      </c>
      <c r="B442" s="77">
        <v>2</v>
      </c>
      <c r="C442" s="93" t="s">
        <v>4734</v>
      </c>
      <c r="D442" s="93"/>
      <c r="E442" s="93"/>
      <c r="F442" s="94"/>
      <c r="G442" s="93"/>
      <c r="H442" s="94"/>
      <c r="I442" s="95">
        <v>2383</v>
      </c>
      <c r="J442" s="94"/>
      <c r="K442" s="94"/>
      <c r="L442" s="93" t="s">
        <v>2135</v>
      </c>
      <c r="M442" s="96"/>
      <c r="N442" s="96"/>
      <c r="O442" s="109">
        <v>1</v>
      </c>
      <c r="P442" s="77">
        <v>1200</v>
      </c>
      <c r="Q442" s="77">
        <v>600</v>
      </c>
      <c r="R442" s="77">
        <v>700</v>
      </c>
      <c r="S442" s="77"/>
      <c r="T442" s="77"/>
      <c r="U442" s="77"/>
      <c r="V442" s="77"/>
      <c r="W442" s="77"/>
      <c r="X442" s="77"/>
      <c r="Y442" s="77"/>
      <c r="Z442" s="77"/>
      <c r="AA442" s="77"/>
      <c r="AB442" s="77"/>
      <c r="AC442" s="77"/>
      <c r="AD442" s="77"/>
      <c r="AE442" s="77"/>
      <c r="AF442" s="77"/>
      <c r="AG442" s="77"/>
      <c r="AH442" s="77"/>
      <c r="AI442" s="77"/>
      <c r="AJ442" s="77"/>
      <c r="AK442" s="77"/>
      <c r="AL442" s="77"/>
      <c r="AM442" s="94"/>
      <c r="AN442" s="94"/>
      <c r="AO442" s="77"/>
      <c r="AP442" s="77"/>
      <c r="AQ442" s="77"/>
      <c r="AR442" s="77"/>
      <c r="AS442" s="97"/>
      <c r="AT442" s="77">
        <v>2422</v>
      </c>
      <c r="AU442" s="77">
        <v>37</v>
      </c>
      <c r="AV442" s="94" t="s">
        <v>4705</v>
      </c>
      <c r="AW442" s="77" t="s">
        <v>2957</v>
      </c>
      <c r="AX442" s="94" t="s">
        <v>3074</v>
      </c>
      <c r="AY442" s="77"/>
      <c r="AZ442" s="83">
        <f t="shared" si="12"/>
        <v>0.504</v>
      </c>
    </row>
    <row r="443" spans="1:52" s="99" customFormat="1" ht="34.950000000000003" customHeight="1" x14ac:dyDescent="0.45">
      <c r="A443" s="108" t="s">
        <v>5812</v>
      </c>
      <c r="B443" s="77">
        <v>2</v>
      </c>
      <c r="C443" s="93" t="s">
        <v>4734</v>
      </c>
      <c r="D443" s="93"/>
      <c r="E443" s="93"/>
      <c r="F443" s="94"/>
      <c r="G443" s="93"/>
      <c r="H443" s="94"/>
      <c r="I443" s="95">
        <v>2384</v>
      </c>
      <c r="J443" s="94"/>
      <c r="K443" s="94"/>
      <c r="L443" s="93" t="s">
        <v>2135</v>
      </c>
      <c r="M443" s="96"/>
      <c r="N443" s="96"/>
      <c r="O443" s="109">
        <v>1</v>
      </c>
      <c r="P443" s="77">
        <v>1200</v>
      </c>
      <c r="Q443" s="77">
        <v>600</v>
      </c>
      <c r="R443" s="77">
        <v>700</v>
      </c>
      <c r="S443" s="77"/>
      <c r="T443" s="77"/>
      <c r="U443" s="77"/>
      <c r="V443" s="77"/>
      <c r="W443" s="77"/>
      <c r="X443" s="77"/>
      <c r="Y443" s="77"/>
      <c r="Z443" s="77"/>
      <c r="AA443" s="77"/>
      <c r="AB443" s="77"/>
      <c r="AC443" s="77"/>
      <c r="AD443" s="77"/>
      <c r="AE443" s="77"/>
      <c r="AF443" s="77"/>
      <c r="AG443" s="77"/>
      <c r="AH443" s="77"/>
      <c r="AI443" s="77"/>
      <c r="AJ443" s="77"/>
      <c r="AK443" s="77"/>
      <c r="AL443" s="77"/>
      <c r="AM443" s="94"/>
      <c r="AN443" s="94"/>
      <c r="AO443" s="77"/>
      <c r="AP443" s="77"/>
      <c r="AQ443" s="77"/>
      <c r="AR443" s="77"/>
      <c r="AS443" s="97"/>
      <c r="AT443" s="77">
        <v>2423</v>
      </c>
      <c r="AU443" s="77">
        <v>37</v>
      </c>
      <c r="AV443" s="94" t="s">
        <v>4705</v>
      </c>
      <c r="AW443" s="77" t="s">
        <v>2957</v>
      </c>
      <c r="AX443" s="94" t="s">
        <v>3074</v>
      </c>
      <c r="AY443" s="77"/>
      <c r="AZ443" s="83">
        <f t="shared" si="12"/>
        <v>0.504</v>
      </c>
    </row>
    <row r="444" spans="1:52" s="150" customFormat="1" ht="34.950000000000003" customHeight="1" x14ac:dyDescent="0.45">
      <c r="A444" s="162" t="s">
        <v>5812</v>
      </c>
      <c r="B444" s="143">
        <v>2</v>
      </c>
      <c r="C444" s="142" t="s">
        <v>4734</v>
      </c>
      <c r="D444" s="142"/>
      <c r="E444" s="142"/>
      <c r="F444" s="144"/>
      <c r="G444" s="142"/>
      <c r="H444" s="144"/>
      <c r="I444" s="145">
        <v>2385</v>
      </c>
      <c r="J444" s="144"/>
      <c r="K444" s="144"/>
      <c r="L444" s="142" t="s">
        <v>2135</v>
      </c>
      <c r="M444" s="146"/>
      <c r="N444" s="146"/>
      <c r="O444" s="163">
        <v>1</v>
      </c>
      <c r="P444" s="143">
        <v>1200</v>
      </c>
      <c r="Q444" s="143">
        <v>600</v>
      </c>
      <c r="R444" s="143">
        <v>700</v>
      </c>
      <c r="S444" s="143"/>
      <c r="T444" s="143"/>
      <c r="U444" s="143"/>
      <c r="V444" s="143"/>
      <c r="W444" s="143"/>
      <c r="X444" s="143"/>
      <c r="Y444" s="143"/>
      <c r="Z444" s="143"/>
      <c r="AA444" s="143"/>
      <c r="AB444" s="143"/>
      <c r="AC444" s="143"/>
      <c r="AD444" s="143"/>
      <c r="AE444" s="143"/>
      <c r="AF444" s="143"/>
      <c r="AG444" s="143"/>
      <c r="AH444" s="143"/>
      <c r="AI444" s="143"/>
      <c r="AJ444" s="143"/>
      <c r="AK444" s="143"/>
      <c r="AL444" s="143"/>
      <c r="AM444" s="144"/>
      <c r="AN444" s="144"/>
      <c r="AO444" s="143"/>
      <c r="AP444" s="143"/>
      <c r="AQ444" s="143"/>
      <c r="AR444" s="143"/>
      <c r="AS444" s="148"/>
      <c r="AT444" s="143">
        <v>2424</v>
      </c>
      <c r="AU444" s="143">
        <v>37</v>
      </c>
      <c r="AV444" s="144" t="s">
        <v>4705</v>
      </c>
      <c r="AW444" s="143" t="s">
        <v>2957</v>
      </c>
      <c r="AX444" s="144" t="s">
        <v>3074</v>
      </c>
      <c r="AY444" s="143"/>
      <c r="AZ444" s="83">
        <f t="shared" ref="AZ444:AZ488" si="13">P444*Q444*R444/1000000000*O444</f>
        <v>0.504</v>
      </c>
    </row>
    <row r="445" spans="1:52" s="99" customFormat="1" ht="34.950000000000003" customHeight="1" x14ac:dyDescent="0.45">
      <c r="A445" s="108" t="s">
        <v>5812</v>
      </c>
      <c r="B445" s="77">
        <v>2</v>
      </c>
      <c r="C445" s="93" t="s">
        <v>4734</v>
      </c>
      <c r="D445" s="93"/>
      <c r="E445" s="93"/>
      <c r="F445" s="94"/>
      <c r="G445" s="93"/>
      <c r="H445" s="94"/>
      <c r="I445" s="95">
        <v>2386</v>
      </c>
      <c r="J445" s="94"/>
      <c r="K445" s="94"/>
      <c r="L445" s="93" t="s">
        <v>2135</v>
      </c>
      <c r="M445" s="96"/>
      <c r="N445" s="96"/>
      <c r="O445" s="109">
        <v>1</v>
      </c>
      <c r="P445" s="77">
        <v>1200</v>
      </c>
      <c r="Q445" s="77">
        <v>600</v>
      </c>
      <c r="R445" s="77">
        <v>700</v>
      </c>
      <c r="S445" s="77"/>
      <c r="T445" s="77"/>
      <c r="U445" s="77"/>
      <c r="V445" s="77"/>
      <c r="W445" s="77"/>
      <c r="X445" s="77"/>
      <c r="Y445" s="77"/>
      <c r="Z445" s="77"/>
      <c r="AA445" s="77"/>
      <c r="AB445" s="77"/>
      <c r="AC445" s="77"/>
      <c r="AD445" s="77"/>
      <c r="AE445" s="77"/>
      <c r="AF445" s="77"/>
      <c r="AG445" s="77"/>
      <c r="AH445" s="77"/>
      <c r="AI445" s="77"/>
      <c r="AJ445" s="77"/>
      <c r="AK445" s="77"/>
      <c r="AL445" s="77"/>
      <c r="AM445" s="94"/>
      <c r="AN445" s="94"/>
      <c r="AO445" s="77"/>
      <c r="AP445" s="77"/>
      <c r="AQ445" s="77"/>
      <c r="AR445" s="77"/>
      <c r="AS445" s="97"/>
      <c r="AT445" s="77">
        <v>2425</v>
      </c>
      <c r="AU445" s="77">
        <v>37</v>
      </c>
      <c r="AV445" s="94" t="s">
        <v>4705</v>
      </c>
      <c r="AW445" s="77" t="s">
        <v>2957</v>
      </c>
      <c r="AX445" s="94" t="s">
        <v>3074</v>
      </c>
      <c r="AY445" s="77"/>
      <c r="AZ445" s="83">
        <f t="shared" si="13"/>
        <v>0.504</v>
      </c>
    </row>
    <row r="446" spans="1:52" s="99" customFormat="1" ht="34.950000000000003" customHeight="1" x14ac:dyDescent="0.45">
      <c r="A446" s="108" t="s">
        <v>5812</v>
      </c>
      <c r="B446" s="77">
        <v>2</v>
      </c>
      <c r="C446" s="93" t="s">
        <v>4734</v>
      </c>
      <c r="D446" s="93"/>
      <c r="E446" s="93"/>
      <c r="F446" s="94"/>
      <c r="G446" s="93"/>
      <c r="H446" s="94"/>
      <c r="I446" s="95">
        <v>2387</v>
      </c>
      <c r="J446" s="94"/>
      <c r="K446" s="94"/>
      <c r="L446" s="93" t="s">
        <v>2135</v>
      </c>
      <c r="M446" s="96"/>
      <c r="N446" s="96"/>
      <c r="O446" s="109">
        <v>1</v>
      </c>
      <c r="P446" s="77">
        <v>1200</v>
      </c>
      <c r="Q446" s="77">
        <v>600</v>
      </c>
      <c r="R446" s="77">
        <v>700</v>
      </c>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v>2426</v>
      </c>
      <c r="AU446" s="77">
        <v>37</v>
      </c>
      <c r="AV446" s="94" t="s">
        <v>4705</v>
      </c>
      <c r="AW446" s="77" t="s">
        <v>2957</v>
      </c>
      <c r="AX446" s="94" t="s">
        <v>3074</v>
      </c>
      <c r="AY446" s="77"/>
      <c r="AZ446" s="83">
        <f t="shared" si="13"/>
        <v>0.504</v>
      </c>
    </row>
    <row r="447" spans="1:52" s="99" customFormat="1" ht="34.950000000000003" customHeight="1" x14ac:dyDescent="0.45">
      <c r="A447" s="108" t="s">
        <v>5812</v>
      </c>
      <c r="B447" s="77">
        <v>2</v>
      </c>
      <c r="C447" s="93" t="s">
        <v>4734</v>
      </c>
      <c r="D447" s="93"/>
      <c r="E447" s="93"/>
      <c r="F447" s="94"/>
      <c r="G447" s="93"/>
      <c r="H447" s="94"/>
      <c r="I447" s="95">
        <v>2388</v>
      </c>
      <c r="J447" s="94"/>
      <c r="K447" s="94"/>
      <c r="L447" s="93" t="s">
        <v>4017</v>
      </c>
      <c r="M447" s="96" t="s">
        <v>7432</v>
      </c>
      <c r="N447" s="96"/>
      <c r="O447" s="109">
        <v>1</v>
      </c>
      <c r="P447" s="77">
        <v>450</v>
      </c>
      <c r="Q447" s="77">
        <v>450</v>
      </c>
      <c r="R447" s="77">
        <v>700</v>
      </c>
      <c r="S447" s="77"/>
      <c r="T447" s="77"/>
      <c r="U447" s="77"/>
      <c r="V447" s="77"/>
      <c r="W447" s="77"/>
      <c r="X447" s="77"/>
      <c r="Y447" s="77"/>
      <c r="Z447" s="77"/>
      <c r="AA447" s="77"/>
      <c r="AB447" s="77"/>
      <c r="AC447" s="77"/>
      <c r="AD447" s="77"/>
      <c r="AE447" s="77"/>
      <c r="AF447" s="77"/>
      <c r="AG447" s="77"/>
      <c r="AH447" s="77"/>
      <c r="AI447" s="77"/>
      <c r="AJ447" s="77" t="s">
        <v>3043</v>
      </c>
      <c r="AK447" s="77" t="s">
        <v>3043</v>
      </c>
      <c r="AL447" s="77"/>
      <c r="AM447" s="94"/>
      <c r="AN447" s="94"/>
      <c r="AO447" s="77"/>
      <c r="AP447" s="77"/>
      <c r="AQ447" s="77"/>
      <c r="AR447" s="77"/>
      <c r="AS447" s="97"/>
      <c r="AT447" s="77">
        <v>2427</v>
      </c>
      <c r="AU447" s="77">
        <v>37</v>
      </c>
      <c r="AV447" s="94" t="s">
        <v>4705</v>
      </c>
      <c r="AW447" s="77" t="s">
        <v>2957</v>
      </c>
      <c r="AX447" s="94" t="s">
        <v>3074</v>
      </c>
      <c r="AY447" s="77"/>
      <c r="AZ447" s="83">
        <f t="shared" si="13"/>
        <v>0.14174999999999999</v>
      </c>
    </row>
    <row r="448" spans="1:52" s="99" customFormat="1" ht="34.950000000000003" customHeight="1" x14ac:dyDescent="0.45">
      <c r="A448" s="108" t="s">
        <v>5812</v>
      </c>
      <c r="B448" s="77">
        <v>2</v>
      </c>
      <c r="C448" s="93" t="s">
        <v>4734</v>
      </c>
      <c r="D448" s="93"/>
      <c r="E448" s="93"/>
      <c r="F448" s="94"/>
      <c r="G448" s="93"/>
      <c r="H448" s="94"/>
      <c r="I448" s="95">
        <v>2389</v>
      </c>
      <c r="J448" s="94"/>
      <c r="K448" s="94"/>
      <c r="L448" s="93" t="s">
        <v>4017</v>
      </c>
      <c r="M448" s="96" t="s">
        <v>7432</v>
      </c>
      <c r="N448" s="96"/>
      <c r="O448" s="109">
        <v>1</v>
      </c>
      <c r="P448" s="77">
        <v>450</v>
      </c>
      <c r="Q448" s="77">
        <v>450</v>
      </c>
      <c r="R448" s="77">
        <v>700</v>
      </c>
      <c r="S448" s="77"/>
      <c r="T448" s="77"/>
      <c r="U448" s="77"/>
      <c r="V448" s="77"/>
      <c r="W448" s="77"/>
      <c r="X448" s="77"/>
      <c r="Y448" s="77"/>
      <c r="Z448" s="77"/>
      <c r="AA448" s="77"/>
      <c r="AB448" s="77"/>
      <c r="AC448" s="77"/>
      <c r="AD448" s="77"/>
      <c r="AE448" s="77"/>
      <c r="AF448" s="77"/>
      <c r="AG448" s="77"/>
      <c r="AH448" s="77"/>
      <c r="AI448" s="77"/>
      <c r="AJ448" s="77" t="s">
        <v>3043</v>
      </c>
      <c r="AK448" s="77" t="s">
        <v>3043</v>
      </c>
      <c r="AL448" s="77"/>
      <c r="AM448" s="94"/>
      <c r="AN448" s="94"/>
      <c r="AO448" s="77"/>
      <c r="AP448" s="77"/>
      <c r="AQ448" s="77"/>
      <c r="AR448" s="77"/>
      <c r="AS448" s="97"/>
      <c r="AT448" s="77">
        <v>2428</v>
      </c>
      <c r="AU448" s="77">
        <v>37</v>
      </c>
      <c r="AV448" s="94" t="s">
        <v>4705</v>
      </c>
      <c r="AW448" s="77" t="s">
        <v>2957</v>
      </c>
      <c r="AX448" s="94" t="s">
        <v>3074</v>
      </c>
      <c r="AY448" s="77"/>
      <c r="AZ448" s="83">
        <f t="shared" si="13"/>
        <v>0.14174999999999999</v>
      </c>
    </row>
    <row r="449" spans="1:52" s="99" customFormat="1" ht="34.950000000000003" customHeight="1" x14ac:dyDescent="0.45">
      <c r="A449" s="108" t="s">
        <v>5812</v>
      </c>
      <c r="B449" s="77">
        <v>2</v>
      </c>
      <c r="C449" s="93" t="s">
        <v>4734</v>
      </c>
      <c r="D449" s="93"/>
      <c r="E449" s="93"/>
      <c r="F449" s="94"/>
      <c r="G449" s="93"/>
      <c r="H449" s="94"/>
      <c r="I449" s="95">
        <v>2390</v>
      </c>
      <c r="J449" s="94"/>
      <c r="K449" s="94"/>
      <c r="L449" s="93" t="s">
        <v>4017</v>
      </c>
      <c r="M449" s="96" t="s">
        <v>7432</v>
      </c>
      <c r="N449" s="96"/>
      <c r="O449" s="109">
        <v>1</v>
      </c>
      <c r="P449" s="77">
        <v>450</v>
      </c>
      <c r="Q449" s="77">
        <v>450</v>
      </c>
      <c r="R449" s="77">
        <v>700</v>
      </c>
      <c r="S449" s="77"/>
      <c r="T449" s="77"/>
      <c r="U449" s="77"/>
      <c r="V449" s="77"/>
      <c r="W449" s="77"/>
      <c r="X449" s="77"/>
      <c r="Y449" s="77"/>
      <c r="Z449" s="77"/>
      <c r="AA449" s="77"/>
      <c r="AB449" s="77"/>
      <c r="AC449" s="77"/>
      <c r="AD449" s="77"/>
      <c r="AE449" s="77"/>
      <c r="AF449" s="77"/>
      <c r="AG449" s="77"/>
      <c r="AH449" s="77"/>
      <c r="AI449" s="77"/>
      <c r="AJ449" s="77" t="s">
        <v>3043</v>
      </c>
      <c r="AK449" s="77" t="s">
        <v>3043</v>
      </c>
      <c r="AL449" s="77"/>
      <c r="AM449" s="94"/>
      <c r="AN449" s="94"/>
      <c r="AO449" s="77"/>
      <c r="AP449" s="77"/>
      <c r="AQ449" s="77"/>
      <c r="AR449" s="77"/>
      <c r="AS449" s="97"/>
      <c r="AT449" s="77">
        <v>2429</v>
      </c>
      <c r="AU449" s="77">
        <v>37</v>
      </c>
      <c r="AV449" s="94" t="s">
        <v>4705</v>
      </c>
      <c r="AW449" s="77" t="s">
        <v>2957</v>
      </c>
      <c r="AX449" s="94" t="s">
        <v>3074</v>
      </c>
      <c r="AY449" s="77"/>
      <c r="AZ449" s="83">
        <f t="shared" si="13"/>
        <v>0.14174999999999999</v>
      </c>
    </row>
    <row r="450" spans="1:52" s="150" customFormat="1" ht="34.950000000000003" customHeight="1" x14ac:dyDescent="0.45">
      <c r="A450" s="162" t="s">
        <v>5812</v>
      </c>
      <c r="B450" s="143">
        <v>2</v>
      </c>
      <c r="C450" s="142" t="s">
        <v>4734</v>
      </c>
      <c r="D450" s="142"/>
      <c r="E450" s="142"/>
      <c r="F450" s="144"/>
      <c r="G450" s="142"/>
      <c r="H450" s="144"/>
      <c r="I450" s="145">
        <v>2391</v>
      </c>
      <c r="J450" s="144"/>
      <c r="K450" s="144"/>
      <c r="L450" s="142" t="s">
        <v>2135</v>
      </c>
      <c r="M450" s="146"/>
      <c r="N450" s="146"/>
      <c r="O450" s="163">
        <v>1</v>
      </c>
      <c r="P450" s="143">
        <v>1200</v>
      </c>
      <c r="Q450" s="143">
        <v>600</v>
      </c>
      <c r="R450" s="143">
        <v>700</v>
      </c>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4"/>
      <c r="AN450" s="144"/>
      <c r="AO450" s="143"/>
      <c r="AP450" s="143"/>
      <c r="AQ450" s="143"/>
      <c r="AR450" s="143"/>
      <c r="AS450" s="148"/>
      <c r="AT450" s="143">
        <v>2430</v>
      </c>
      <c r="AU450" s="143">
        <v>37</v>
      </c>
      <c r="AV450" s="144" t="s">
        <v>4705</v>
      </c>
      <c r="AW450" s="143" t="s">
        <v>2957</v>
      </c>
      <c r="AX450" s="144" t="s">
        <v>3074</v>
      </c>
      <c r="AY450" s="143"/>
      <c r="AZ450" s="83">
        <f t="shared" si="13"/>
        <v>0.504</v>
      </c>
    </row>
    <row r="451" spans="1:52" s="99" customFormat="1" ht="34.950000000000003" customHeight="1" x14ac:dyDescent="0.45">
      <c r="A451" s="108" t="s">
        <v>5812</v>
      </c>
      <c r="B451" s="77">
        <v>2</v>
      </c>
      <c r="C451" s="93" t="s">
        <v>4734</v>
      </c>
      <c r="D451" s="93"/>
      <c r="E451" s="93"/>
      <c r="F451" s="94"/>
      <c r="G451" s="93"/>
      <c r="H451" s="94"/>
      <c r="I451" s="95">
        <v>2392</v>
      </c>
      <c r="J451" s="94"/>
      <c r="K451" s="94"/>
      <c r="L451" s="93" t="s">
        <v>3639</v>
      </c>
      <c r="M451" s="96" t="s">
        <v>7461</v>
      </c>
      <c r="N451" s="96"/>
      <c r="O451" s="109">
        <v>1</v>
      </c>
      <c r="P451" s="77">
        <v>410</v>
      </c>
      <c r="Q451" s="77">
        <v>500</v>
      </c>
      <c r="R451" s="77">
        <v>600</v>
      </c>
      <c r="S451" s="77"/>
      <c r="T451" s="77"/>
      <c r="U451" s="77"/>
      <c r="V451" s="77"/>
      <c r="W451" s="77"/>
      <c r="X451" s="77"/>
      <c r="Y451" s="77"/>
      <c r="Z451" s="77"/>
      <c r="AA451" s="77"/>
      <c r="AB451" s="77"/>
      <c r="AC451" s="77"/>
      <c r="AD451" s="77"/>
      <c r="AE451" s="77"/>
      <c r="AF451" s="77"/>
      <c r="AG451" s="77"/>
      <c r="AH451" s="77"/>
      <c r="AI451" s="77"/>
      <c r="AJ451" s="77" t="s">
        <v>3043</v>
      </c>
      <c r="AK451" s="77"/>
      <c r="AL451" s="77"/>
      <c r="AM451" s="94"/>
      <c r="AN451" s="94"/>
      <c r="AO451" s="77"/>
      <c r="AP451" s="77"/>
      <c r="AQ451" s="77"/>
      <c r="AR451" s="77"/>
      <c r="AS451" s="97"/>
      <c r="AT451" s="77">
        <v>2431</v>
      </c>
      <c r="AU451" s="77">
        <v>37</v>
      </c>
      <c r="AV451" s="94" t="s">
        <v>4705</v>
      </c>
      <c r="AW451" s="77" t="s">
        <v>2957</v>
      </c>
      <c r="AX451" s="94" t="s">
        <v>3074</v>
      </c>
      <c r="AY451" s="77"/>
      <c r="AZ451" s="83">
        <f t="shared" si="13"/>
        <v>0.123</v>
      </c>
    </row>
    <row r="452" spans="1:52" s="99" customFormat="1" ht="34.950000000000003" customHeight="1" x14ac:dyDescent="0.45">
      <c r="A452" s="108" t="s">
        <v>5812</v>
      </c>
      <c r="B452" s="77">
        <v>2</v>
      </c>
      <c r="C452" s="93" t="s">
        <v>4734</v>
      </c>
      <c r="D452" s="93"/>
      <c r="E452" s="93"/>
      <c r="F452" s="94"/>
      <c r="G452" s="93"/>
      <c r="H452" s="94"/>
      <c r="I452" s="95">
        <v>2393</v>
      </c>
      <c r="J452" s="94"/>
      <c r="K452" s="94"/>
      <c r="L452" s="93" t="s">
        <v>2491</v>
      </c>
      <c r="M452" s="96" t="s">
        <v>7462</v>
      </c>
      <c r="N452" s="96"/>
      <c r="O452" s="109">
        <v>1</v>
      </c>
      <c r="P452" s="77">
        <v>500</v>
      </c>
      <c r="Q452" s="77">
        <v>410</v>
      </c>
      <c r="R452" s="77">
        <v>600</v>
      </c>
      <c r="S452" s="77"/>
      <c r="T452" s="77"/>
      <c r="U452" s="77"/>
      <c r="V452" s="77"/>
      <c r="W452" s="77"/>
      <c r="X452" s="77"/>
      <c r="Y452" s="77"/>
      <c r="Z452" s="77"/>
      <c r="AA452" s="77"/>
      <c r="AB452" s="77"/>
      <c r="AC452" s="77"/>
      <c r="AD452" s="77"/>
      <c r="AE452" s="77"/>
      <c r="AF452" s="77"/>
      <c r="AG452" s="77"/>
      <c r="AH452" s="77"/>
      <c r="AI452" s="77"/>
      <c r="AJ452" s="77"/>
      <c r="AK452" s="77"/>
      <c r="AL452" s="77"/>
      <c r="AM452" s="94"/>
      <c r="AN452" s="94" t="s">
        <v>4736</v>
      </c>
      <c r="AO452" s="77"/>
      <c r="AP452" s="77"/>
      <c r="AQ452" s="77"/>
      <c r="AR452" s="77"/>
      <c r="AS452" s="97"/>
      <c r="AT452" s="77">
        <v>2432</v>
      </c>
      <c r="AU452" s="77">
        <v>37</v>
      </c>
      <c r="AV452" s="94" t="s">
        <v>4705</v>
      </c>
      <c r="AW452" s="77" t="s">
        <v>2876</v>
      </c>
      <c r="AX452" s="94" t="s">
        <v>3074</v>
      </c>
      <c r="AY452" s="77"/>
      <c r="AZ452" s="83">
        <f t="shared" si="13"/>
        <v>0.123</v>
      </c>
    </row>
    <row r="453" spans="1:52" s="99" customFormat="1" ht="34.950000000000003" customHeight="1" x14ac:dyDescent="0.45">
      <c r="A453" s="108" t="s">
        <v>5812</v>
      </c>
      <c r="B453" s="77">
        <v>2</v>
      </c>
      <c r="C453" s="93" t="s">
        <v>4734</v>
      </c>
      <c r="D453" s="93"/>
      <c r="E453" s="93"/>
      <c r="F453" s="94"/>
      <c r="G453" s="93"/>
      <c r="H453" s="94"/>
      <c r="I453" s="95">
        <v>2394</v>
      </c>
      <c r="J453" s="94"/>
      <c r="K453" s="94"/>
      <c r="L453" s="93" t="s">
        <v>3639</v>
      </c>
      <c r="M453" s="96" t="s">
        <v>7461</v>
      </c>
      <c r="N453" s="96"/>
      <c r="O453" s="109">
        <v>1</v>
      </c>
      <c r="P453" s="77">
        <v>470</v>
      </c>
      <c r="Q453" s="77">
        <v>300</v>
      </c>
      <c r="R453" s="77">
        <v>880</v>
      </c>
      <c r="S453" s="77"/>
      <c r="T453" s="77"/>
      <c r="U453" s="77"/>
      <c r="V453" s="77"/>
      <c r="W453" s="77"/>
      <c r="X453" s="77"/>
      <c r="Y453" s="77"/>
      <c r="Z453" s="77"/>
      <c r="AA453" s="77"/>
      <c r="AB453" s="77"/>
      <c r="AC453" s="77"/>
      <c r="AD453" s="77"/>
      <c r="AE453" s="77"/>
      <c r="AF453" s="77"/>
      <c r="AG453" s="77"/>
      <c r="AH453" s="77"/>
      <c r="AI453" s="77"/>
      <c r="AJ453" s="77" t="s">
        <v>3043</v>
      </c>
      <c r="AK453" s="77"/>
      <c r="AL453" s="77"/>
      <c r="AM453" s="94"/>
      <c r="AN453" s="94"/>
      <c r="AO453" s="77"/>
      <c r="AP453" s="77"/>
      <c r="AQ453" s="77"/>
      <c r="AR453" s="77"/>
      <c r="AS453" s="97"/>
      <c r="AT453" s="77">
        <v>2433</v>
      </c>
      <c r="AU453" s="77">
        <v>37</v>
      </c>
      <c r="AV453" s="94" t="s">
        <v>4705</v>
      </c>
      <c r="AW453" s="77" t="s">
        <v>2957</v>
      </c>
      <c r="AX453" s="94" t="s">
        <v>3074</v>
      </c>
      <c r="AY453" s="77"/>
      <c r="AZ453" s="83">
        <f t="shared" si="13"/>
        <v>0.12408</v>
      </c>
    </row>
    <row r="454" spans="1:52" s="99" customFormat="1" ht="34.950000000000003" customHeight="1" x14ac:dyDescent="0.45">
      <c r="A454" s="108" t="s">
        <v>5812</v>
      </c>
      <c r="B454" s="77">
        <v>2</v>
      </c>
      <c r="C454" s="93" t="s">
        <v>4734</v>
      </c>
      <c r="D454" s="93"/>
      <c r="E454" s="93"/>
      <c r="F454" s="94"/>
      <c r="G454" s="93"/>
      <c r="H454" s="94"/>
      <c r="I454" s="95">
        <v>2395</v>
      </c>
      <c r="J454" s="94"/>
      <c r="K454" s="94"/>
      <c r="L454" s="93" t="s">
        <v>3212</v>
      </c>
      <c r="M454" s="96" t="s">
        <v>7459</v>
      </c>
      <c r="N454" s="96"/>
      <c r="O454" s="109">
        <v>1</v>
      </c>
      <c r="P454" s="77">
        <v>470</v>
      </c>
      <c r="Q454" s="77">
        <v>300</v>
      </c>
      <c r="R454" s="77">
        <v>880</v>
      </c>
      <c r="S454" s="77"/>
      <c r="T454" s="77"/>
      <c r="U454" s="77"/>
      <c r="V454" s="77"/>
      <c r="W454" s="77"/>
      <c r="X454" s="77"/>
      <c r="Y454" s="77"/>
      <c r="Z454" s="77"/>
      <c r="AA454" s="77"/>
      <c r="AB454" s="77"/>
      <c r="AC454" s="77"/>
      <c r="AD454" s="77"/>
      <c r="AE454" s="77"/>
      <c r="AF454" s="77"/>
      <c r="AG454" s="77"/>
      <c r="AH454" s="77"/>
      <c r="AI454" s="77"/>
      <c r="AJ454" s="77"/>
      <c r="AK454" s="77"/>
      <c r="AL454" s="77"/>
      <c r="AM454" s="94"/>
      <c r="AN454" s="94"/>
      <c r="AO454" s="77"/>
      <c r="AP454" s="77"/>
      <c r="AQ454" s="77"/>
      <c r="AR454" s="77"/>
      <c r="AS454" s="97"/>
      <c r="AT454" s="77">
        <v>2434</v>
      </c>
      <c r="AU454" s="77">
        <v>37</v>
      </c>
      <c r="AV454" s="94" t="s">
        <v>4705</v>
      </c>
      <c r="AW454" s="77" t="s">
        <v>2957</v>
      </c>
      <c r="AX454" s="94" t="s">
        <v>3074</v>
      </c>
      <c r="AY454" s="77"/>
      <c r="AZ454" s="83">
        <f t="shared" si="13"/>
        <v>0.12408</v>
      </c>
    </row>
    <row r="455" spans="1:52" s="150" customFormat="1" ht="34.950000000000003" customHeight="1" x14ac:dyDescent="0.45">
      <c r="A455" s="162" t="s">
        <v>5812</v>
      </c>
      <c r="B455" s="143">
        <v>2</v>
      </c>
      <c r="C455" s="142" t="s">
        <v>4734</v>
      </c>
      <c r="D455" s="142"/>
      <c r="E455" s="142"/>
      <c r="F455" s="144"/>
      <c r="G455" s="142"/>
      <c r="H455" s="144"/>
      <c r="I455" s="145">
        <v>2396</v>
      </c>
      <c r="J455" s="144"/>
      <c r="K455" s="144"/>
      <c r="L455" s="142" t="s">
        <v>2135</v>
      </c>
      <c r="M455" s="146"/>
      <c r="N455" s="146"/>
      <c r="O455" s="163">
        <v>1</v>
      </c>
      <c r="P455" s="143">
        <v>1800</v>
      </c>
      <c r="Q455" s="143">
        <v>750</v>
      </c>
      <c r="R455" s="143">
        <v>720</v>
      </c>
      <c r="S455" s="143"/>
      <c r="T455" s="143"/>
      <c r="U455" s="143"/>
      <c r="V455" s="143"/>
      <c r="W455" s="143"/>
      <c r="X455" s="143"/>
      <c r="Y455" s="143"/>
      <c r="Z455" s="143"/>
      <c r="AA455" s="143"/>
      <c r="AB455" s="143"/>
      <c r="AC455" s="143"/>
      <c r="AD455" s="143"/>
      <c r="AE455" s="143"/>
      <c r="AF455" s="143"/>
      <c r="AG455" s="143"/>
      <c r="AH455" s="143"/>
      <c r="AI455" s="143"/>
      <c r="AJ455" s="143"/>
      <c r="AK455" s="143"/>
      <c r="AL455" s="143"/>
      <c r="AM455" s="144"/>
      <c r="AN455" s="144"/>
      <c r="AO455" s="143"/>
      <c r="AP455" s="143"/>
      <c r="AQ455" s="143"/>
      <c r="AR455" s="143"/>
      <c r="AS455" s="148"/>
      <c r="AT455" s="143">
        <v>2435</v>
      </c>
      <c r="AU455" s="143">
        <v>37</v>
      </c>
      <c r="AV455" s="144" t="s">
        <v>4705</v>
      </c>
      <c r="AW455" s="143" t="s">
        <v>2957</v>
      </c>
      <c r="AX455" s="144" t="s">
        <v>3074</v>
      </c>
      <c r="AY455" s="143"/>
      <c r="AZ455" s="83">
        <f t="shared" si="13"/>
        <v>0.97199999999999998</v>
      </c>
    </row>
    <row r="456" spans="1:52" s="99" customFormat="1" ht="34.950000000000003" customHeight="1" x14ac:dyDescent="0.45">
      <c r="A456" s="108" t="s">
        <v>5812</v>
      </c>
      <c r="B456" s="77">
        <v>2</v>
      </c>
      <c r="C456" s="93" t="s">
        <v>4734</v>
      </c>
      <c r="D456" s="93"/>
      <c r="E456" s="93"/>
      <c r="F456" s="94"/>
      <c r="G456" s="93"/>
      <c r="H456" s="94"/>
      <c r="I456" s="95">
        <v>2397</v>
      </c>
      <c r="J456" s="94"/>
      <c r="K456" s="94"/>
      <c r="L456" s="93" t="s">
        <v>2916</v>
      </c>
      <c r="M456" s="96" t="s">
        <v>7463</v>
      </c>
      <c r="N456" s="96"/>
      <c r="O456" s="109">
        <v>1</v>
      </c>
      <c r="P456" s="77">
        <v>1200</v>
      </c>
      <c r="Q456" s="77">
        <v>20</v>
      </c>
      <c r="R456" s="77">
        <v>900</v>
      </c>
      <c r="S456" s="77"/>
      <c r="T456" s="77"/>
      <c r="U456" s="77"/>
      <c r="V456" s="77"/>
      <c r="W456" s="77"/>
      <c r="X456" s="77"/>
      <c r="Y456" s="77"/>
      <c r="Z456" s="77"/>
      <c r="AA456" s="77"/>
      <c r="AB456" s="77"/>
      <c r="AC456" s="77"/>
      <c r="AD456" s="77"/>
      <c r="AE456" s="77"/>
      <c r="AF456" s="77"/>
      <c r="AG456" s="77"/>
      <c r="AH456" s="77"/>
      <c r="AI456" s="77"/>
      <c r="AJ456" s="77"/>
      <c r="AK456" s="77"/>
      <c r="AL456" s="77"/>
      <c r="AM456" s="94"/>
      <c r="AN456" s="94" t="s">
        <v>4737</v>
      </c>
      <c r="AO456" s="77"/>
      <c r="AP456" s="77"/>
      <c r="AQ456" s="77"/>
      <c r="AR456" s="77"/>
      <c r="AS456" s="97"/>
      <c r="AT456" s="77">
        <v>2436</v>
      </c>
      <c r="AU456" s="77">
        <v>37</v>
      </c>
      <c r="AV456" s="94" t="s">
        <v>4705</v>
      </c>
      <c r="AW456" s="77" t="s">
        <v>2876</v>
      </c>
      <c r="AX456" s="94" t="s">
        <v>3232</v>
      </c>
      <c r="AY456" s="77" t="s">
        <v>7439</v>
      </c>
      <c r="AZ456" s="83">
        <f t="shared" si="13"/>
        <v>2.1600000000000001E-2</v>
      </c>
    </row>
    <row r="457" spans="1:52" s="99" customFormat="1" ht="34.950000000000003" customHeight="1" x14ac:dyDescent="0.45">
      <c r="A457" s="108" t="s">
        <v>5812</v>
      </c>
      <c r="B457" s="77">
        <v>2</v>
      </c>
      <c r="C457" s="93" t="s">
        <v>4734</v>
      </c>
      <c r="D457" s="93" t="s">
        <v>4668</v>
      </c>
      <c r="E457" s="93"/>
      <c r="F457" s="94">
        <v>2</v>
      </c>
      <c r="G457" s="93" t="s">
        <v>4669</v>
      </c>
      <c r="H457" s="94"/>
      <c r="I457" s="95">
        <v>2399</v>
      </c>
      <c r="J457" s="77" t="s">
        <v>5427</v>
      </c>
      <c r="K457" s="77"/>
      <c r="L457" s="93" t="s">
        <v>3474</v>
      </c>
      <c r="M457" s="96" t="s">
        <v>7984</v>
      </c>
      <c r="N457" s="96"/>
      <c r="O457" s="109">
        <v>1</v>
      </c>
      <c r="P457" s="77">
        <v>450</v>
      </c>
      <c r="Q457" s="77">
        <v>450</v>
      </c>
      <c r="R457" s="77">
        <v>700</v>
      </c>
      <c r="S457" s="77"/>
      <c r="T457" s="77"/>
      <c r="U457" s="77"/>
      <c r="V457" s="77"/>
      <c r="W457" s="77"/>
      <c r="X457" s="77"/>
      <c r="Y457" s="77"/>
      <c r="Z457" s="77"/>
      <c r="AA457" s="77"/>
      <c r="AB457" s="77"/>
      <c r="AC457" s="77"/>
      <c r="AD457" s="77"/>
      <c r="AE457" s="77"/>
      <c r="AF457" s="77"/>
      <c r="AG457" s="77"/>
      <c r="AH457" s="77"/>
      <c r="AI457" s="77"/>
      <c r="AJ457" s="77" t="s">
        <v>3043</v>
      </c>
      <c r="AK457" s="77"/>
      <c r="AL457" s="77"/>
      <c r="AM457" s="94" t="s">
        <v>4670</v>
      </c>
      <c r="AN457" s="94"/>
      <c r="AO457" s="77"/>
      <c r="AP457" s="77"/>
      <c r="AQ457" s="77"/>
      <c r="AR457" s="77"/>
      <c r="AS457" s="97"/>
      <c r="AT457" s="77">
        <v>2438</v>
      </c>
      <c r="AU457" s="77">
        <v>37</v>
      </c>
      <c r="AV457" s="94" t="s">
        <v>4705</v>
      </c>
      <c r="AW457" s="77" t="s">
        <v>2868</v>
      </c>
      <c r="AX457" s="94" t="s">
        <v>3232</v>
      </c>
      <c r="AY457" s="77"/>
      <c r="AZ457" s="83">
        <f t="shared" si="13"/>
        <v>0.14174999999999999</v>
      </c>
    </row>
    <row r="458" spans="1:52" s="113" customFormat="1" ht="34.950000000000003" customHeight="1" x14ac:dyDescent="0.45">
      <c r="A458" s="108" t="s">
        <v>5812</v>
      </c>
      <c r="B458" s="109">
        <v>2</v>
      </c>
      <c r="C458" s="108" t="s">
        <v>4734</v>
      </c>
      <c r="D458" s="108" t="s">
        <v>1965</v>
      </c>
      <c r="E458" s="108" t="s">
        <v>33</v>
      </c>
      <c r="F458" s="109">
        <v>2</v>
      </c>
      <c r="G458" s="108" t="s">
        <v>2534</v>
      </c>
      <c r="H458" s="109"/>
      <c r="I458" s="110">
        <v>1129</v>
      </c>
      <c r="J458" s="109" t="s">
        <v>2498</v>
      </c>
      <c r="K458" s="109"/>
      <c r="L458" s="108" t="s">
        <v>478</v>
      </c>
      <c r="M458" s="108" t="s">
        <v>797</v>
      </c>
      <c r="N458" s="108" t="s">
        <v>7464</v>
      </c>
      <c r="O458" s="109">
        <v>1</v>
      </c>
      <c r="P458" s="109">
        <v>1800</v>
      </c>
      <c r="Q458" s="109">
        <v>600</v>
      </c>
      <c r="R458" s="109">
        <v>1800</v>
      </c>
      <c r="S458" s="109"/>
      <c r="T458" s="109" t="s">
        <v>3043</v>
      </c>
      <c r="U458" s="109"/>
      <c r="V458" s="109"/>
      <c r="W458" s="109"/>
      <c r="X458" s="109"/>
      <c r="Y458" s="109"/>
      <c r="Z458" s="109"/>
      <c r="AA458" s="109"/>
      <c r="AB458" s="109"/>
      <c r="AC458" s="109"/>
      <c r="AD458" s="110">
        <v>2016.1</v>
      </c>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83">
        <f t="shared" si="13"/>
        <v>1.944</v>
      </c>
    </row>
    <row r="459" spans="1:52" s="113" customFormat="1" ht="34.950000000000003" customHeight="1" x14ac:dyDescent="0.45">
      <c r="A459" s="108" t="s">
        <v>5812</v>
      </c>
      <c r="B459" s="109">
        <v>2</v>
      </c>
      <c r="C459" s="108" t="s">
        <v>4734</v>
      </c>
      <c r="D459" s="108"/>
      <c r="E459" s="108"/>
      <c r="F459" s="109"/>
      <c r="G459" s="108"/>
      <c r="H459" s="109"/>
      <c r="I459" s="110">
        <v>1130</v>
      </c>
      <c r="J459" s="109" t="s">
        <v>2763</v>
      </c>
      <c r="K459" s="109"/>
      <c r="L459" s="108" t="s">
        <v>762</v>
      </c>
      <c r="M459" s="108" t="s">
        <v>6922</v>
      </c>
      <c r="N459" s="108" t="s">
        <v>846</v>
      </c>
      <c r="O459" s="109">
        <v>1</v>
      </c>
      <c r="P459" s="109">
        <v>500</v>
      </c>
      <c r="Q459" s="109">
        <v>550</v>
      </c>
      <c r="R459" s="109">
        <v>450</v>
      </c>
      <c r="S459" s="109"/>
      <c r="T459" s="109" t="s">
        <v>3043</v>
      </c>
      <c r="U459" s="109"/>
      <c r="V459" s="109"/>
      <c r="W459" s="109"/>
      <c r="X459" s="109"/>
      <c r="Y459" s="109"/>
      <c r="Z459" s="109"/>
      <c r="AA459" s="109"/>
      <c r="AB459" s="109"/>
      <c r="AC459" s="109"/>
      <c r="AD459" s="110">
        <v>2017.6</v>
      </c>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83">
        <f t="shared" si="13"/>
        <v>0.12375</v>
      </c>
    </row>
    <row r="460" spans="1:52" s="113" customFormat="1" ht="34.950000000000003" customHeight="1" x14ac:dyDescent="0.45">
      <c r="A460" s="108" t="s">
        <v>5812</v>
      </c>
      <c r="B460" s="109">
        <v>2</v>
      </c>
      <c r="C460" s="108" t="s">
        <v>4734</v>
      </c>
      <c r="D460" s="108" t="s">
        <v>1965</v>
      </c>
      <c r="E460" s="108" t="s">
        <v>33</v>
      </c>
      <c r="F460" s="109">
        <v>2</v>
      </c>
      <c r="G460" s="108" t="s">
        <v>2534</v>
      </c>
      <c r="H460" s="109" t="s">
        <v>2849</v>
      </c>
      <c r="I460" s="110">
        <v>1131</v>
      </c>
      <c r="J460" s="109" t="s">
        <v>2498</v>
      </c>
      <c r="K460" s="109"/>
      <c r="L460" s="108" t="s">
        <v>6908</v>
      </c>
      <c r="M460" s="108" t="s">
        <v>760</v>
      </c>
      <c r="N460" s="108" t="s">
        <v>843</v>
      </c>
      <c r="O460" s="109">
        <v>1</v>
      </c>
      <c r="P460" s="109">
        <v>700</v>
      </c>
      <c r="Q460" s="109">
        <v>500</v>
      </c>
      <c r="R460" s="109">
        <v>1600</v>
      </c>
      <c r="S460" s="109"/>
      <c r="T460" s="109" t="s">
        <v>3043</v>
      </c>
      <c r="U460" s="109"/>
      <c r="V460" s="109"/>
      <c r="W460" s="109"/>
      <c r="X460" s="109"/>
      <c r="Y460" s="109"/>
      <c r="Z460" s="109"/>
      <c r="AA460" s="109"/>
      <c r="AB460" s="109"/>
      <c r="AC460" s="109"/>
      <c r="AD460" s="109">
        <v>2010.1</v>
      </c>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83">
        <f t="shared" si="13"/>
        <v>0.56000000000000005</v>
      </c>
    </row>
    <row r="461" spans="1:52" s="113" customFormat="1" ht="34.950000000000003" customHeight="1" x14ac:dyDescent="0.45">
      <c r="A461" s="108" t="s">
        <v>5812</v>
      </c>
      <c r="B461" s="109">
        <v>2</v>
      </c>
      <c r="C461" s="108" t="s">
        <v>4734</v>
      </c>
      <c r="D461" s="108" t="s">
        <v>1965</v>
      </c>
      <c r="E461" s="108" t="s">
        <v>33</v>
      </c>
      <c r="F461" s="109">
        <v>2</v>
      </c>
      <c r="G461" s="108" t="s">
        <v>2534</v>
      </c>
      <c r="H461" s="109" t="s">
        <v>2824</v>
      </c>
      <c r="I461" s="110">
        <v>1132</v>
      </c>
      <c r="J461" s="109" t="s">
        <v>2498</v>
      </c>
      <c r="K461" s="109"/>
      <c r="L461" s="108" t="s">
        <v>6362</v>
      </c>
      <c r="M461" s="108" t="s">
        <v>838</v>
      </c>
      <c r="N461" s="108" t="s">
        <v>839</v>
      </c>
      <c r="O461" s="109">
        <v>1</v>
      </c>
      <c r="P461" s="109">
        <v>1300</v>
      </c>
      <c r="Q461" s="109">
        <v>800</v>
      </c>
      <c r="R461" s="109">
        <v>1950</v>
      </c>
      <c r="S461" s="109"/>
      <c r="T461" s="109" t="s">
        <v>3043</v>
      </c>
      <c r="U461" s="109"/>
      <c r="V461" s="109"/>
      <c r="W461" s="109"/>
      <c r="X461" s="109"/>
      <c r="Y461" s="109"/>
      <c r="Z461" s="109"/>
      <c r="AA461" s="109"/>
      <c r="AB461" s="109"/>
      <c r="AC461" s="109"/>
      <c r="AD461" s="109">
        <v>2019.8</v>
      </c>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83">
        <f t="shared" si="13"/>
        <v>2.028</v>
      </c>
    </row>
    <row r="462" spans="1:52" s="113" customFormat="1" ht="34.950000000000003" customHeight="1" x14ac:dyDescent="0.45">
      <c r="A462" s="108" t="s">
        <v>5812</v>
      </c>
      <c r="B462" s="109">
        <v>2</v>
      </c>
      <c r="C462" s="108" t="s">
        <v>4734</v>
      </c>
      <c r="D462" s="108"/>
      <c r="E462" s="108"/>
      <c r="F462" s="109"/>
      <c r="G462" s="108"/>
      <c r="H462" s="109" t="s">
        <v>7439</v>
      </c>
      <c r="I462" s="110">
        <v>1133</v>
      </c>
      <c r="J462" s="109" t="s">
        <v>2763</v>
      </c>
      <c r="K462" s="109"/>
      <c r="L462" s="108" t="s">
        <v>6909</v>
      </c>
      <c r="M462" s="108" t="s">
        <v>840</v>
      </c>
      <c r="N462" s="108" t="s">
        <v>7465</v>
      </c>
      <c r="O462" s="109">
        <v>1</v>
      </c>
      <c r="P462" s="109">
        <v>900</v>
      </c>
      <c r="Q462" s="109">
        <v>700</v>
      </c>
      <c r="R462" s="109">
        <v>1350</v>
      </c>
      <c r="S462" s="109"/>
      <c r="T462" s="109" t="s">
        <v>3043</v>
      </c>
      <c r="U462" s="109"/>
      <c r="V462" s="109"/>
      <c r="W462" s="109"/>
      <c r="X462" s="109"/>
      <c r="Y462" s="109"/>
      <c r="Z462" s="109"/>
      <c r="AA462" s="109"/>
      <c r="AB462" s="109"/>
      <c r="AC462" s="109"/>
      <c r="AD462" s="109">
        <v>2017.6</v>
      </c>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83">
        <f t="shared" si="13"/>
        <v>0.85050000000000003</v>
      </c>
    </row>
    <row r="463" spans="1:52" s="113" customFormat="1" ht="34.950000000000003" customHeight="1" x14ac:dyDescent="0.45">
      <c r="A463" s="108" t="s">
        <v>5812</v>
      </c>
      <c r="B463" s="109">
        <v>2</v>
      </c>
      <c r="C463" s="108" t="s">
        <v>4734</v>
      </c>
      <c r="D463" s="108"/>
      <c r="E463" s="108"/>
      <c r="F463" s="109"/>
      <c r="G463" s="108"/>
      <c r="H463" s="109" t="s">
        <v>7439</v>
      </c>
      <c r="I463" s="110">
        <v>1134</v>
      </c>
      <c r="J463" s="109" t="s">
        <v>2763</v>
      </c>
      <c r="K463" s="109"/>
      <c r="L463" s="108" t="s">
        <v>6912</v>
      </c>
      <c r="M463" s="108" t="s">
        <v>6911</v>
      </c>
      <c r="N463" s="108" t="s">
        <v>841</v>
      </c>
      <c r="O463" s="109">
        <v>1</v>
      </c>
      <c r="P463" s="109">
        <v>1000</v>
      </c>
      <c r="Q463" s="109">
        <v>800</v>
      </c>
      <c r="R463" s="109">
        <v>750</v>
      </c>
      <c r="S463" s="109"/>
      <c r="T463" s="109" t="s">
        <v>3043</v>
      </c>
      <c r="U463" s="109"/>
      <c r="V463" s="109"/>
      <c r="W463" s="109"/>
      <c r="X463" s="109"/>
      <c r="Y463" s="109"/>
      <c r="Z463" s="109"/>
      <c r="AA463" s="109"/>
      <c r="AB463" s="109"/>
      <c r="AC463" s="109"/>
      <c r="AD463" s="109">
        <v>2017.6</v>
      </c>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83">
        <f t="shared" si="13"/>
        <v>0.6</v>
      </c>
    </row>
    <row r="464" spans="1:52" s="168" customFormat="1" ht="34.950000000000003" customHeight="1" x14ac:dyDescent="0.45">
      <c r="A464" s="162" t="s">
        <v>5812</v>
      </c>
      <c r="B464" s="163">
        <v>2</v>
      </c>
      <c r="C464" s="162" t="s">
        <v>4734</v>
      </c>
      <c r="D464" s="162" t="s">
        <v>1965</v>
      </c>
      <c r="E464" s="162" t="s">
        <v>33</v>
      </c>
      <c r="F464" s="163">
        <v>2</v>
      </c>
      <c r="G464" s="162" t="s">
        <v>2534</v>
      </c>
      <c r="H464" s="163" t="s">
        <v>7438</v>
      </c>
      <c r="I464" s="165">
        <v>1135</v>
      </c>
      <c r="J464" s="163" t="s">
        <v>2498</v>
      </c>
      <c r="K464" s="163"/>
      <c r="L464" s="162" t="s">
        <v>6913</v>
      </c>
      <c r="M464" s="162" t="s">
        <v>760</v>
      </c>
      <c r="N464" s="162" t="s">
        <v>844</v>
      </c>
      <c r="O464" s="163">
        <v>1</v>
      </c>
      <c r="P464" s="163">
        <v>800</v>
      </c>
      <c r="Q464" s="163">
        <v>650</v>
      </c>
      <c r="R464" s="163">
        <v>1850</v>
      </c>
      <c r="S464" s="163"/>
      <c r="T464" s="163" t="s">
        <v>3043</v>
      </c>
      <c r="U464" s="163"/>
      <c r="V464" s="163"/>
      <c r="W464" s="163"/>
      <c r="X464" s="163"/>
      <c r="Y464" s="163"/>
      <c r="Z464" s="163"/>
      <c r="AA464" s="163"/>
      <c r="AB464" s="163"/>
      <c r="AC464" s="163"/>
      <c r="AD464" s="165">
        <v>2006.8</v>
      </c>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49">
        <f t="shared" si="13"/>
        <v>0.96199999999999997</v>
      </c>
    </row>
    <row r="465" spans="1:52" s="168" customFormat="1" ht="34.950000000000003" customHeight="1" x14ac:dyDescent="0.45">
      <c r="A465" s="162" t="s">
        <v>5812</v>
      </c>
      <c r="B465" s="163">
        <v>2</v>
      </c>
      <c r="C465" s="162" t="s">
        <v>4734</v>
      </c>
      <c r="D465" s="162" t="s">
        <v>1965</v>
      </c>
      <c r="E465" s="162" t="s">
        <v>33</v>
      </c>
      <c r="F465" s="163">
        <v>2</v>
      </c>
      <c r="G465" s="162" t="s">
        <v>2534</v>
      </c>
      <c r="H465" s="163"/>
      <c r="I465" s="165">
        <v>1136</v>
      </c>
      <c r="J465" s="163" t="s">
        <v>2498</v>
      </c>
      <c r="K465" s="163"/>
      <c r="L465" s="162" t="s">
        <v>6914</v>
      </c>
      <c r="M465" s="162" t="s">
        <v>852</v>
      </c>
      <c r="N465" s="162" t="s">
        <v>853</v>
      </c>
      <c r="O465" s="163">
        <v>1</v>
      </c>
      <c r="P465" s="163">
        <v>300</v>
      </c>
      <c r="Q465" s="163">
        <v>300</v>
      </c>
      <c r="R465" s="163">
        <v>150</v>
      </c>
      <c r="S465" s="163"/>
      <c r="T465" s="163" t="s">
        <v>3043</v>
      </c>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49">
        <f t="shared" si="13"/>
        <v>1.35E-2</v>
      </c>
    </row>
    <row r="466" spans="1:52" s="113" customFormat="1" ht="34.950000000000003" customHeight="1" x14ac:dyDescent="0.45">
      <c r="A466" s="108" t="s">
        <v>5812</v>
      </c>
      <c r="B466" s="109">
        <v>2</v>
      </c>
      <c r="C466" s="108" t="s">
        <v>4734</v>
      </c>
      <c r="D466" s="108" t="s">
        <v>1965</v>
      </c>
      <c r="E466" s="108" t="s">
        <v>33</v>
      </c>
      <c r="F466" s="109">
        <v>2</v>
      </c>
      <c r="G466" s="108" t="s">
        <v>2534</v>
      </c>
      <c r="H466" s="109"/>
      <c r="I466" s="110">
        <v>1137</v>
      </c>
      <c r="J466" s="109" t="s">
        <v>2498</v>
      </c>
      <c r="K466" s="109"/>
      <c r="L466" s="108" t="s">
        <v>6914</v>
      </c>
      <c r="M466" s="108" t="s">
        <v>852</v>
      </c>
      <c r="N466" s="108" t="s">
        <v>853</v>
      </c>
      <c r="O466" s="109">
        <v>1</v>
      </c>
      <c r="P466" s="109">
        <v>300</v>
      </c>
      <c r="Q466" s="109">
        <v>300</v>
      </c>
      <c r="R466" s="109">
        <v>150</v>
      </c>
      <c r="S466" s="109"/>
      <c r="T466" s="109" t="s">
        <v>3043</v>
      </c>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83">
        <f t="shared" si="13"/>
        <v>1.35E-2</v>
      </c>
    </row>
    <row r="467" spans="1:52" s="113" customFormat="1" ht="34.950000000000003" customHeight="1" x14ac:dyDescent="0.45">
      <c r="A467" s="108" t="s">
        <v>5812</v>
      </c>
      <c r="B467" s="109">
        <v>2</v>
      </c>
      <c r="C467" s="108" t="s">
        <v>4734</v>
      </c>
      <c r="D467" s="108" t="s">
        <v>1965</v>
      </c>
      <c r="E467" s="108" t="s">
        <v>33</v>
      </c>
      <c r="F467" s="109">
        <v>2</v>
      </c>
      <c r="G467" s="108" t="s">
        <v>2534</v>
      </c>
      <c r="H467" s="109"/>
      <c r="I467" s="110">
        <v>1138</v>
      </c>
      <c r="J467" s="109" t="s">
        <v>2498</v>
      </c>
      <c r="K467" s="109"/>
      <c r="L467" s="108" t="s">
        <v>849</v>
      </c>
      <c r="M467" s="108" t="s">
        <v>770</v>
      </c>
      <c r="N467" s="108" t="s">
        <v>850</v>
      </c>
      <c r="O467" s="109">
        <v>1</v>
      </c>
      <c r="P467" s="109">
        <v>300</v>
      </c>
      <c r="Q467" s="109">
        <v>550</v>
      </c>
      <c r="R467" s="109">
        <v>380</v>
      </c>
      <c r="S467" s="109"/>
      <c r="T467" s="109" t="s">
        <v>3043</v>
      </c>
      <c r="U467" s="109"/>
      <c r="V467" s="109"/>
      <c r="W467" s="109"/>
      <c r="X467" s="109"/>
      <c r="Y467" s="109"/>
      <c r="Z467" s="109"/>
      <c r="AA467" s="109"/>
      <c r="AB467" s="109"/>
      <c r="AC467" s="109"/>
      <c r="AD467" s="111">
        <v>43958</v>
      </c>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83">
        <f t="shared" si="13"/>
        <v>6.2700000000000006E-2</v>
      </c>
    </row>
    <row r="468" spans="1:52" s="113" customFormat="1" ht="34.950000000000003" customHeight="1" x14ac:dyDescent="0.45">
      <c r="A468" s="108" t="s">
        <v>5812</v>
      </c>
      <c r="B468" s="109">
        <v>2</v>
      </c>
      <c r="C468" s="108" t="s">
        <v>4734</v>
      </c>
      <c r="D468" s="108"/>
      <c r="E468" s="108"/>
      <c r="F468" s="109"/>
      <c r="G468" s="108"/>
      <c r="H468" s="109"/>
      <c r="I468" s="110">
        <v>1139</v>
      </c>
      <c r="J468" s="109" t="s">
        <v>2763</v>
      </c>
      <c r="K468" s="109"/>
      <c r="L468" s="108" t="s">
        <v>847</v>
      </c>
      <c r="M468" s="108" t="s">
        <v>770</v>
      </c>
      <c r="N468" s="108" t="s">
        <v>848</v>
      </c>
      <c r="O468" s="109">
        <v>1</v>
      </c>
      <c r="P468" s="109">
        <v>250</v>
      </c>
      <c r="Q468" s="109">
        <v>300</v>
      </c>
      <c r="R468" s="109">
        <v>200</v>
      </c>
      <c r="S468" s="109"/>
      <c r="T468" s="109" t="s">
        <v>3043</v>
      </c>
      <c r="U468" s="109"/>
      <c r="V468" s="109"/>
      <c r="W468" s="109"/>
      <c r="X468" s="109"/>
      <c r="Y468" s="109"/>
      <c r="Z468" s="109"/>
      <c r="AA468" s="109"/>
      <c r="AB468" s="109"/>
      <c r="AC468" s="109"/>
      <c r="AD468" s="110">
        <v>2017.6</v>
      </c>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83">
        <f t="shared" si="13"/>
        <v>1.4999999999999999E-2</v>
      </c>
    </row>
    <row r="469" spans="1:52" s="113" customFormat="1" ht="34.950000000000003" customHeight="1" x14ac:dyDescent="0.45">
      <c r="A469" s="108" t="s">
        <v>5812</v>
      </c>
      <c r="B469" s="109">
        <v>2</v>
      </c>
      <c r="C469" s="108" t="s">
        <v>4734</v>
      </c>
      <c r="D469" s="108"/>
      <c r="E469" s="108"/>
      <c r="F469" s="109"/>
      <c r="G469" s="108"/>
      <c r="H469" s="109"/>
      <c r="I469" s="110">
        <v>1140</v>
      </c>
      <c r="J469" s="109"/>
      <c r="K469" s="109"/>
      <c r="L469" s="108" t="s">
        <v>652</v>
      </c>
      <c r="M469" s="108" t="s">
        <v>6919</v>
      </c>
      <c r="N469" s="108" t="s">
        <v>854</v>
      </c>
      <c r="O469" s="109">
        <v>1</v>
      </c>
      <c r="P469" s="109">
        <v>400</v>
      </c>
      <c r="Q469" s="109">
        <v>300</v>
      </c>
      <c r="R469" s="109">
        <v>300</v>
      </c>
      <c r="S469" s="109"/>
      <c r="T469" s="109" t="s">
        <v>3043</v>
      </c>
      <c r="U469" s="109"/>
      <c r="V469" s="109"/>
      <c r="W469" s="109"/>
      <c r="X469" s="109"/>
      <c r="Y469" s="109"/>
      <c r="Z469" s="109"/>
      <c r="AA469" s="109"/>
      <c r="AB469" s="109"/>
      <c r="AC469" s="109"/>
      <c r="AD469" s="109">
        <v>2007.9</v>
      </c>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83">
        <f t="shared" si="13"/>
        <v>3.5999999999999997E-2</v>
      </c>
    </row>
    <row r="470" spans="1:52" s="113" customFormat="1" ht="34.950000000000003" customHeight="1" x14ac:dyDescent="0.45">
      <c r="A470" s="108" t="s">
        <v>5812</v>
      </c>
      <c r="B470" s="109">
        <v>2</v>
      </c>
      <c r="C470" s="108" t="s">
        <v>4734</v>
      </c>
      <c r="D470" s="108"/>
      <c r="E470" s="108"/>
      <c r="F470" s="109"/>
      <c r="G470" s="108"/>
      <c r="H470" s="109" t="s">
        <v>7439</v>
      </c>
      <c r="I470" s="110">
        <v>1141</v>
      </c>
      <c r="J470" s="109" t="s">
        <v>2763</v>
      </c>
      <c r="K470" s="109"/>
      <c r="L470" s="108" t="s">
        <v>6915</v>
      </c>
      <c r="M470" s="108" t="s">
        <v>840</v>
      </c>
      <c r="N470" s="108" t="s">
        <v>842</v>
      </c>
      <c r="O470" s="109">
        <v>1</v>
      </c>
      <c r="P470" s="109">
        <v>700</v>
      </c>
      <c r="Q470" s="109">
        <v>800</v>
      </c>
      <c r="R470" s="109">
        <v>950</v>
      </c>
      <c r="S470" s="109"/>
      <c r="T470" s="109" t="s">
        <v>3043</v>
      </c>
      <c r="U470" s="109"/>
      <c r="V470" s="109"/>
      <c r="W470" s="109"/>
      <c r="X470" s="109"/>
      <c r="Y470" s="109"/>
      <c r="Z470" s="109"/>
      <c r="AA470" s="109"/>
      <c r="AB470" s="109"/>
      <c r="AC470" s="109"/>
      <c r="AD470" s="110">
        <v>2014.3</v>
      </c>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83">
        <f t="shared" si="13"/>
        <v>0.53200000000000003</v>
      </c>
    </row>
    <row r="471" spans="1:52" s="168" customFormat="1" ht="34.950000000000003" customHeight="1" x14ac:dyDescent="0.45">
      <c r="A471" s="162" t="s">
        <v>5812</v>
      </c>
      <c r="B471" s="163">
        <v>2</v>
      </c>
      <c r="C471" s="162" t="s">
        <v>4734</v>
      </c>
      <c r="D471" s="162"/>
      <c r="E471" s="162"/>
      <c r="F471" s="163"/>
      <c r="G471" s="162"/>
      <c r="H471" s="163"/>
      <c r="I471" s="165">
        <v>1143</v>
      </c>
      <c r="J471" s="163"/>
      <c r="K471" s="163"/>
      <c r="L471" s="162" t="s">
        <v>5383</v>
      </c>
      <c r="M471" s="162" t="s">
        <v>6921</v>
      </c>
      <c r="N471" s="162" t="s">
        <v>5384</v>
      </c>
      <c r="O471" s="163">
        <v>1</v>
      </c>
      <c r="P471" s="163">
        <v>400</v>
      </c>
      <c r="Q471" s="163">
        <v>400</v>
      </c>
      <c r="R471" s="163">
        <v>350</v>
      </c>
      <c r="S471" s="163"/>
      <c r="T471" s="163" t="s">
        <v>3043</v>
      </c>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83">
        <f t="shared" si="13"/>
        <v>5.6000000000000001E-2</v>
      </c>
    </row>
    <row r="472" spans="1:52" s="113" customFormat="1" ht="34.950000000000003" customHeight="1" x14ac:dyDescent="0.45">
      <c r="A472" s="108" t="s">
        <v>5812</v>
      </c>
      <c r="B472" s="109">
        <v>2</v>
      </c>
      <c r="C472" s="108" t="s">
        <v>4734</v>
      </c>
      <c r="D472" s="108" t="s">
        <v>1965</v>
      </c>
      <c r="E472" s="108" t="s">
        <v>33</v>
      </c>
      <c r="F472" s="109">
        <v>2</v>
      </c>
      <c r="G472" s="108" t="s">
        <v>2534</v>
      </c>
      <c r="H472" s="109"/>
      <c r="I472" s="110">
        <v>1144</v>
      </c>
      <c r="J472" s="109" t="s">
        <v>0</v>
      </c>
      <c r="K472" s="109"/>
      <c r="L472" s="108" t="s">
        <v>6916</v>
      </c>
      <c r="M472" s="108" t="s">
        <v>866</v>
      </c>
      <c r="N472" s="108" t="s">
        <v>867</v>
      </c>
      <c r="O472" s="109">
        <v>1</v>
      </c>
      <c r="P472" s="109">
        <v>200</v>
      </c>
      <c r="Q472" s="109">
        <v>200</v>
      </c>
      <c r="R472" s="109">
        <v>100</v>
      </c>
      <c r="S472" s="109"/>
      <c r="T472" s="109" t="s">
        <v>3043</v>
      </c>
      <c r="U472" s="109"/>
      <c r="V472" s="109"/>
      <c r="W472" s="109"/>
      <c r="X472" s="109"/>
      <c r="Y472" s="109"/>
      <c r="Z472" s="109"/>
      <c r="AA472" s="109"/>
      <c r="AB472" s="109"/>
      <c r="AC472" s="109"/>
      <c r="AD472" s="109">
        <v>2013.1</v>
      </c>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83">
        <f t="shared" si="13"/>
        <v>4.0000000000000001E-3</v>
      </c>
    </row>
    <row r="473" spans="1:52" s="168" customFormat="1" ht="34.950000000000003" customHeight="1" x14ac:dyDescent="0.45">
      <c r="A473" s="162" t="s">
        <v>5812</v>
      </c>
      <c r="B473" s="163">
        <v>2</v>
      </c>
      <c r="C473" s="162" t="s">
        <v>4734</v>
      </c>
      <c r="D473" s="162" t="s">
        <v>1965</v>
      </c>
      <c r="E473" s="162" t="s">
        <v>33</v>
      </c>
      <c r="F473" s="163">
        <v>2</v>
      </c>
      <c r="G473" s="162" t="s">
        <v>2534</v>
      </c>
      <c r="H473" s="163"/>
      <c r="I473" s="165">
        <v>1145</v>
      </c>
      <c r="J473" s="163" t="s">
        <v>0</v>
      </c>
      <c r="K473" s="163"/>
      <c r="L473" s="162" t="s">
        <v>6917</v>
      </c>
      <c r="M473" s="162" t="s">
        <v>866</v>
      </c>
      <c r="N473" s="162" t="s">
        <v>868</v>
      </c>
      <c r="O473" s="163">
        <v>1</v>
      </c>
      <c r="P473" s="163">
        <v>150</v>
      </c>
      <c r="Q473" s="163">
        <v>250</v>
      </c>
      <c r="R473" s="163">
        <v>150</v>
      </c>
      <c r="S473" s="163"/>
      <c r="T473" s="163" t="s">
        <v>3043</v>
      </c>
      <c r="U473" s="163"/>
      <c r="V473" s="163"/>
      <c r="W473" s="163"/>
      <c r="X473" s="163"/>
      <c r="Y473" s="163"/>
      <c r="Z473" s="163"/>
      <c r="AA473" s="163"/>
      <c r="AB473" s="163"/>
      <c r="AC473" s="163"/>
      <c r="AD473" s="163">
        <v>2013.1</v>
      </c>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49">
        <f t="shared" si="13"/>
        <v>5.6249999999999998E-3</v>
      </c>
    </row>
    <row r="474" spans="1:52" s="167" customFormat="1" ht="34.950000000000003" customHeight="1" x14ac:dyDescent="0.45">
      <c r="A474" s="162" t="s">
        <v>5812</v>
      </c>
      <c r="B474" s="163">
        <v>2</v>
      </c>
      <c r="C474" s="162" t="s">
        <v>4734</v>
      </c>
      <c r="D474" s="162" t="s">
        <v>1965</v>
      </c>
      <c r="E474" s="162" t="s">
        <v>33</v>
      </c>
      <c r="F474" s="163">
        <v>2</v>
      </c>
      <c r="G474" s="162" t="s">
        <v>2534</v>
      </c>
      <c r="H474" s="163"/>
      <c r="I474" s="165" t="s">
        <v>861</v>
      </c>
      <c r="J474" s="163" t="s">
        <v>0</v>
      </c>
      <c r="K474" s="163"/>
      <c r="L474" s="162" t="s">
        <v>862</v>
      </c>
      <c r="M474" s="162" t="s">
        <v>863</v>
      </c>
      <c r="N474" s="162" t="s">
        <v>864</v>
      </c>
      <c r="O474" s="163">
        <v>2</v>
      </c>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49">
        <f t="shared" si="13"/>
        <v>0</v>
      </c>
    </row>
    <row r="475" spans="1:52" s="167" customFormat="1" ht="34.950000000000003" customHeight="1" x14ac:dyDescent="0.45">
      <c r="A475" s="162" t="s">
        <v>5812</v>
      </c>
      <c r="B475" s="163">
        <v>2</v>
      </c>
      <c r="C475" s="162" t="s">
        <v>4734</v>
      </c>
      <c r="D475" s="162" t="s">
        <v>1965</v>
      </c>
      <c r="E475" s="162" t="s">
        <v>33</v>
      </c>
      <c r="F475" s="163">
        <v>2</v>
      </c>
      <c r="G475" s="162" t="s">
        <v>2534</v>
      </c>
      <c r="H475" s="163"/>
      <c r="I475" s="165" t="s">
        <v>861</v>
      </c>
      <c r="J475" s="163" t="s">
        <v>0</v>
      </c>
      <c r="K475" s="163"/>
      <c r="L475" s="162" t="s">
        <v>862</v>
      </c>
      <c r="M475" s="162" t="s">
        <v>863</v>
      </c>
      <c r="N475" s="162" t="s">
        <v>865</v>
      </c>
      <c r="O475" s="163">
        <v>2</v>
      </c>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49">
        <f t="shared" si="13"/>
        <v>0</v>
      </c>
    </row>
    <row r="476" spans="1:52" s="167" customFormat="1" ht="34.950000000000003" customHeight="1" x14ac:dyDescent="0.45">
      <c r="A476" s="162" t="s">
        <v>5812</v>
      </c>
      <c r="B476" s="163">
        <v>2</v>
      </c>
      <c r="C476" s="162" t="s">
        <v>4734</v>
      </c>
      <c r="D476" s="162" t="s">
        <v>1965</v>
      </c>
      <c r="E476" s="162" t="s">
        <v>33</v>
      </c>
      <c r="F476" s="163">
        <v>2</v>
      </c>
      <c r="G476" s="162" t="s">
        <v>2534</v>
      </c>
      <c r="H476" s="163"/>
      <c r="I476" s="165"/>
      <c r="J476" s="163" t="s">
        <v>2498</v>
      </c>
      <c r="K476" s="163"/>
      <c r="L476" s="162" t="s">
        <v>652</v>
      </c>
      <c r="M476" s="162"/>
      <c r="N476" s="162"/>
      <c r="O476" s="163">
        <v>1</v>
      </c>
      <c r="P476" s="163">
        <v>300</v>
      </c>
      <c r="Q476" s="163">
        <v>500</v>
      </c>
      <c r="R476" s="163">
        <v>500</v>
      </c>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49">
        <f t="shared" si="13"/>
        <v>7.4999999999999997E-2</v>
      </c>
    </row>
    <row r="477" spans="1:52" s="113" customFormat="1" ht="34.950000000000003" customHeight="1" x14ac:dyDescent="0.45">
      <c r="A477" s="108" t="s">
        <v>5812</v>
      </c>
      <c r="B477" s="109">
        <v>2</v>
      </c>
      <c r="C477" s="108" t="s">
        <v>4734</v>
      </c>
      <c r="D477" s="108"/>
      <c r="E477" s="108"/>
      <c r="F477" s="109"/>
      <c r="G477" s="108"/>
      <c r="H477" s="109"/>
      <c r="I477" s="110"/>
      <c r="J477" s="109"/>
      <c r="K477" s="109"/>
      <c r="L477" s="93" t="s">
        <v>5979</v>
      </c>
      <c r="M477" s="96" t="s">
        <v>3278</v>
      </c>
      <c r="N477" s="96"/>
      <c r="O477" s="79">
        <v>3</v>
      </c>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83">
        <f t="shared" si="13"/>
        <v>0</v>
      </c>
    </row>
    <row r="478" spans="1:52" s="113" customFormat="1" ht="34.950000000000003" customHeight="1" x14ac:dyDescent="0.45">
      <c r="A478" s="108" t="s">
        <v>5812</v>
      </c>
      <c r="B478" s="109">
        <v>2</v>
      </c>
      <c r="C478" s="108" t="s">
        <v>4734</v>
      </c>
      <c r="D478" s="108"/>
      <c r="E478" s="108"/>
      <c r="F478" s="109"/>
      <c r="G478" s="108"/>
      <c r="H478" s="109"/>
      <c r="I478" s="110"/>
      <c r="J478" s="109"/>
      <c r="K478" s="109"/>
      <c r="L478" s="108" t="s">
        <v>8006</v>
      </c>
      <c r="M478" s="108" t="s">
        <v>8200</v>
      </c>
      <c r="N478" s="108"/>
      <c r="O478" s="109">
        <v>1</v>
      </c>
      <c r="P478" s="109">
        <v>300</v>
      </c>
      <c r="Q478" s="109">
        <v>400</v>
      </c>
      <c r="R478" s="109">
        <v>250</v>
      </c>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83">
        <f t="shared" si="13"/>
        <v>0.03</v>
      </c>
    </row>
    <row r="479" spans="1:52" s="113" customFormat="1" ht="34.950000000000003" customHeight="1" x14ac:dyDescent="0.45">
      <c r="A479" s="108" t="s">
        <v>5812</v>
      </c>
      <c r="B479" s="109">
        <v>2</v>
      </c>
      <c r="C479" s="108" t="s">
        <v>4734</v>
      </c>
      <c r="D479" s="108"/>
      <c r="E479" s="108"/>
      <c r="F479" s="109"/>
      <c r="G479" s="108"/>
      <c r="H479" s="109"/>
      <c r="I479" s="110"/>
      <c r="J479" s="109"/>
      <c r="K479" s="109"/>
      <c r="L479" s="108" t="s">
        <v>8006</v>
      </c>
      <c r="M479" s="108" t="s">
        <v>8015</v>
      </c>
      <c r="N479" s="108" t="s">
        <v>8208</v>
      </c>
      <c r="O479" s="109">
        <v>1</v>
      </c>
      <c r="P479" s="109">
        <v>550</v>
      </c>
      <c r="Q479" s="109">
        <v>600</v>
      </c>
      <c r="R479" s="109">
        <v>470</v>
      </c>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83">
        <f t="shared" si="13"/>
        <v>0.15509999999999999</v>
      </c>
    </row>
    <row r="480" spans="1:52" s="113" customFormat="1" ht="34.950000000000003" customHeight="1" x14ac:dyDescent="0.45">
      <c r="A480" s="108" t="s">
        <v>5812</v>
      </c>
      <c r="B480" s="109">
        <v>2</v>
      </c>
      <c r="C480" s="108" t="s">
        <v>4734</v>
      </c>
      <c r="D480" s="108"/>
      <c r="E480" s="108"/>
      <c r="F480" s="109"/>
      <c r="G480" s="108"/>
      <c r="H480" s="109"/>
      <c r="I480" s="110"/>
      <c r="J480" s="109"/>
      <c r="K480" s="109"/>
      <c r="L480" s="108" t="s">
        <v>8194</v>
      </c>
      <c r="M480" s="108" t="s">
        <v>5458</v>
      </c>
      <c r="N480" s="108"/>
      <c r="O480" s="109">
        <v>1</v>
      </c>
      <c r="P480" s="109">
        <v>350</v>
      </c>
      <c r="Q480" s="109">
        <v>50</v>
      </c>
      <c r="R480" s="109">
        <v>280</v>
      </c>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t="s">
        <v>7981</v>
      </c>
      <c r="AZ480" s="83">
        <f t="shared" si="13"/>
        <v>4.8999999999999998E-3</v>
      </c>
    </row>
    <row r="481" spans="1:52" s="113" customFormat="1" ht="34.950000000000003" customHeight="1" x14ac:dyDescent="0.45">
      <c r="A481" s="108" t="s">
        <v>5812</v>
      </c>
      <c r="B481" s="109">
        <v>2</v>
      </c>
      <c r="C481" s="108" t="s">
        <v>4734</v>
      </c>
      <c r="D481" s="108"/>
      <c r="E481" s="108"/>
      <c r="F481" s="109"/>
      <c r="G481" s="108"/>
      <c r="H481" s="109"/>
      <c r="I481" s="110"/>
      <c r="J481" s="109"/>
      <c r="K481" s="109"/>
      <c r="L481" s="108" t="s">
        <v>8195</v>
      </c>
      <c r="M481" s="108" t="s">
        <v>8201</v>
      </c>
      <c r="N481" s="108" t="s">
        <v>8202</v>
      </c>
      <c r="O481" s="109">
        <v>1</v>
      </c>
      <c r="P481" s="109">
        <v>250</v>
      </c>
      <c r="Q481" s="109">
        <v>350</v>
      </c>
      <c r="R481" s="109">
        <v>570</v>
      </c>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83">
        <f t="shared" si="13"/>
        <v>4.9875000000000003E-2</v>
      </c>
    </row>
    <row r="482" spans="1:52" s="113" customFormat="1" ht="34.950000000000003" customHeight="1" x14ac:dyDescent="0.45">
      <c r="A482" s="108" t="s">
        <v>5812</v>
      </c>
      <c r="B482" s="109">
        <v>2</v>
      </c>
      <c r="C482" s="108" t="s">
        <v>4734</v>
      </c>
      <c r="D482" s="108"/>
      <c r="E482" s="108"/>
      <c r="F482" s="109"/>
      <c r="G482" s="108"/>
      <c r="H482" s="109"/>
      <c r="I482" s="110"/>
      <c r="J482" s="109"/>
      <c r="K482" s="109"/>
      <c r="L482" s="108" t="s">
        <v>8196</v>
      </c>
      <c r="M482" s="108" t="s">
        <v>8203</v>
      </c>
      <c r="N482" s="108" t="s">
        <v>8204</v>
      </c>
      <c r="O482" s="109">
        <v>1</v>
      </c>
      <c r="P482" s="109">
        <v>300</v>
      </c>
      <c r="Q482" s="109">
        <v>300</v>
      </c>
      <c r="R482" s="109">
        <v>150</v>
      </c>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83">
        <f t="shared" si="13"/>
        <v>1.35E-2</v>
      </c>
    </row>
    <row r="483" spans="1:52" s="113" customFormat="1" ht="34.950000000000003" customHeight="1" x14ac:dyDescent="0.45">
      <c r="A483" s="108" t="s">
        <v>5812</v>
      </c>
      <c r="B483" s="109">
        <v>2</v>
      </c>
      <c r="C483" s="108" t="s">
        <v>4734</v>
      </c>
      <c r="D483" s="108"/>
      <c r="E483" s="108"/>
      <c r="F483" s="109"/>
      <c r="G483" s="108"/>
      <c r="H483" s="109"/>
      <c r="I483" s="110"/>
      <c r="J483" s="109"/>
      <c r="K483" s="109"/>
      <c r="L483" s="108" t="s">
        <v>8197</v>
      </c>
      <c r="M483" s="108" t="s">
        <v>8156</v>
      </c>
      <c r="N483" s="108"/>
      <c r="O483" s="109">
        <v>1</v>
      </c>
      <c r="P483" s="109">
        <v>470</v>
      </c>
      <c r="Q483" s="109">
        <v>320</v>
      </c>
      <c r="R483" s="109">
        <v>900</v>
      </c>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83">
        <f t="shared" si="13"/>
        <v>0.13536000000000001</v>
      </c>
    </row>
    <row r="484" spans="1:52" s="113" customFormat="1" ht="34.950000000000003" customHeight="1" x14ac:dyDescent="0.45">
      <c r="A484" s="108" t="s">
        <v>5812</v>
      </c>
      <c r="B484" s="109">
        <v>2</v>
      </c>
      <c r="C484" s="108" t="s">
        <v>4734</v>
      </c>
      <c r="D484" s="108"/>
      <c r="E484" s="108"/>
      <c r="F484" s="109"/>
      <c r="G484" s="108"/>
      <c r="H484" s="109"/>
      <c r="I484" s="110"/>
      <c r="J484" s="109"/>
      <c r="K484" s="109"/>
      <c r="L484" s="108" t="s">
        <v>8198</v>
      </c>
      <c r="M484" s="108" t="s">
        <v>8205</v>
      </c>
      <c r="N484" s="108"/>
      <c r="O484" s="109">
        <v>1</v>
      </c>
      <c r="P484" s="109">
        <v>600</v>
      </c>
      <c r="Q484" s="109">
        <v>300</v>
      </c>
      <c r="R484" s="109">
        <v>1300</v>
      </c>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83">
        <f t="shared" si="13"/>
        <v>0.23400000000000001</v>
      </c>
    </row>
    <row r="485" spans="1:52" s="113" customFormat="1" ht="34.950000000000003" customHeight="1" x14ac:dyDescent="0.45">
      <c r="A485" s="108" t="s">
        <v>5812</v>
      </c>
      <c r="B485" s="109">
        <v>2</v>
      </c>
      <c r="C485" s="108" t="s">
        <v>4734</v>
      </c>
      <c r="D485" s="108"/>
      <c r="E485" s="108"/>
      <c r="F485" s="109"/>
      <c r="G485" s="108"/>
      <c r="H485" s="109" t="s">
        <v>7981</v>
      </c>
      <c r="I485" s="110"/>
      <c r="J485" s="109"/>
      <c r="K485" s="109"/>
      <c r="L485" s="108" t="s">
        <v>8199</v>
      </c>
      <c r="M485" s="108" t="s">
        <v>8206</v>
      </c>
      <c r="N485" s="108" t="s">
        <v>8207</v>
      </c>
      <c r="O485" s="109">
        <v>1</v>
      </c>
      <c r="P485" s="109">
        <v>800</v>
      </c>
      <c r="Q485" s="109">
        <v>730</v>
      </c>
      <c r="R485" s="109">
        <v>1900</v>
      </c>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t="s">
        <v>7981</v>
      </c>
      <c r="AZ485" s="83">
        <f t="shared" si="13"/>
        <v>1.1095999999999999</v>
      </c>
    </row>
    <row r="486" spans="1:52" s="113" customFormat="1" ht="34.950000000000003" customHeight="1" x14ac:dyDescent="0.45">
      <c r="A486" s="108" t="s">
        <v>5812</v>
      </c>
      <c r="B486" s="109">
        <v>2</v>
      </c>
      <c r="C486" s="108" t="s">
        <v>4734</v>
      </c>
      <c r="D486" s="108"/>
      <c r="E486" s="108"/>
      <c r="F486" s="109"/>
      <c r="G486" s="108"/>
      <c r="H486" s="109"/>
      <c r="I486" s="110"/>
      <c r="J486" s="109"/>
      <c r="K486" s="109"/>
      <c r="L486" s="93" t="s">
        <v>5831</v>
      </c>
      <c r="M486" s="96" t="s">
        <v>5840</v>
      </c>
      <c r="N486" s="96" t="s">
        <v>5846</v>
      </c>
      <c r="O486" s="79">
        <v>1</v>
      </c>
      <c r="P486" s="77">
        <v>380</v>
      </c>
      <c r="Q486" s="77">
        <v>420</v>
      </c>
      <c r="R486" s="77">
        <v>290</v>
      </c>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83">
        <f t="shared" si="13"/>
        <v>4.6283999999999999E-2</v>
      </c>
    </row>
    <row r="487" spans="1:52" s="113" customFormat="1" ht="34.950000000000003" customHeight="1" x14ac:dyDescent="0.45">
      <c r="A487" s="108" t="s">
        <v>5812</v>
      </c>
      <c r="B487" s="109">
        <v>2</v>
      </c>
      <c r="C487" s="108" t="s">
        <v>4734</v>
      </c>
      <c r="D487" s="108"/>
      <c r="E487" s="108"/>
      <c r="F487" s="109"/>
      <c r="G487" s="108"/>
      <c r="H487" s="109"/>
      <c r="I487" s="110"/>
      <c r="J487" s="109"/>
      <c r="K487" s="109"/>
      <c r="L487" s="108" t="s">
        <v>8009</v>
      </c>
      <c r="M487" s="108"/>
      <c r="N487" s="108"/>
      <c r="O487" s="109">
        <v>7</v>
      </c>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83">
        <f t="shared" si="13"/>
        <v>0</v>
      </c>
    </row>
    <row r="488" spans="1:52" s="113" customFormat="1" ht="34.950000000000003" customHeight="1" x14ac:dyDescent="0.45">
      <c r="A488" s="108" t="s">
        <v>5812</v>
      </c>
      <c r="B488" s="109">
        <v>2</v>
      </c>
      <c r="C488" s="108" t="s">
        <v>4734</v>
      </c>
      <c r="D488" s="108"/>
      <c r="E488" s="108"/>
      <c r="F488" s="109"/>
      <c r="G488" s="108"/>
      <c r="H488" s="109"/>
      <c r="I488" s="110"/>
      <c r="J488" s="109"/>
      <c r="K488" s="109"/>
      <c r="L488" s="108" t="s">
        <v>8010</v>
      </c>
      <c r="M488" s="108"/>
      <c r="N488" s="108"/>
      <c r="O488" s="109">
        <v>1</v>
      </c>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t="s">
        <v>7981</v>
      </c>
      <c r="AZ488" s="83">
        <f t="shared" si="13"/>
        <v>0</v>
      </c>
    </row>
    <row r="489" spans="1:52" s="113" customFormat="1" ht="34.950000000000003" customHeight="1" x14ac:dyDescent="0.45">
      <c r="A489" s="108" t="s">
        <v>5812</v>
      </c>
      <c r="B489" s="109">
        <v>2</v>
      </c>
      <c r="C489" s="108" t="s">
        <v>4734</v>
      </c>
      <c r="D489" s="108"/>
      <c r="E489" s="108"/>
      <c r="F489" s="109"/>
      <c r="G489" s="108"/>
      <c r="H489" s="109"/>
      <c r="I489" s="110"/>
      <c r="J489" s="109"/>
      <c r="K489" s="109"/>
      <c r="L489" s="108" t="s">
        <v>8011</v>
      </c>
      <c r="M489" s="108"/>
      <c r="N489" s="108"/>
      <c r="O489" s="109">
        <v>20</v>
      </c>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83">
        <v>2</v>
      </c>
    </row>
  </sheetData>
  <autoFilter ref="A2:BN489"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345:AS356 AS136:AS160 AS3:AS121">
    <cfRule type="uniqueValues" dxfId="28"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1" manualBreakCount="11">
    <brk id="90" max="50" man="1"/>
    <brk id="106" max="50" man="1"/>
    <brk id="122" max="50" man="1"/>
    <brk id="128" max="50" man="1"/>
    <brk id="135" max="50" man="1"/>
    <brk id="344" max="50" man="1"/>
    <brk id="367" max="50" man="1"/>
    <brk id="394" max="50" man="1"/>
    <brk id="407" max="50" man="1"/>
    <brk id="421" max="50" man="1"/>
    <brk id="433" max="50" man="1"/>
  </rowBreaks>
  <ignoredErrors>
    <ignoredError sqref="I16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F296-E694-4FBF-B9FA-D80A7ACAEA91}">
  <sheetPr>
    <tabColor rgb="FFFFCCCC"/>
    <pageSetUpPr fitToPage="1"/>
  </sheetPr>
  <dimension ref="A1:AZ176"/>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5814</v>
      </c>
      <c r="B3" s="77">
        <v>1</v>
      </c>
      <c r="C3" s="93" t="s">
        <v>4130</v>
      </c>
      <c r="D3" s="93"/>
      <c r="E3" s="93"/>
      <c r="F3" s="94"/>
      <c r="G3" s="93"/>
      <c r="H3" s="77"/>
      <c r="I3" s="95">
        <v>3122</v>
      </c>
      <c r="J3" s="77"/>
      <c r="K3" s="77"/>
      <c r="L3" s="93" t="s">
        <v>4716</v>
      </c>
      <c r="M3" s="96"/>
      <c r="N3" s="96"/>
      <c r="O3" s="79">
        <v>1</v>
      </c>
      <c r="P3" s="77">
        <v>1200</v>
      </c>
      <c r="Q3" s="77">
        <v>400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2304</v>
      </c>
      <c r="AU3" s="77">
        <v>39</v>
      </c>
      <c r="AV3" s="94" t="s">
        <v>4764</v>
      </c>
      <c r="AW3" s="77" t="s">
        <v>2957</v>
      </c>
      <c r="AX3" s="94" t="s">
        <v>3074</v>
      </c>
      <c r="AY3" s="77" t="s">
        <v>6293</v>
      </c>
      <c r="AZ3" s="83">
        <f t="shared" ref="AZ3:AZ34" si="0">P3*Q3*R3/1000000000*O3</f>
        <v>0.86399999999999999</v>
      </c>
    </row>
    <row r="4" spans="1:52" s="99" customFormat="1" ht="34.950000000000003" customHeight="1" x14ac:dyDescent="0.45">
      <c r="A4" s="93" t="s">
        <v>5814</v>
      </c>
      <c r="B4" s="77">
        <v>1</v>
      </c>
      <c r="C4" s="93" t="s">
        <v>4130</v>
      </c>
      <c r="D4" s="93"/>
      <c r="E4" s="93"/>
      <c r="F4" s="94"/>
      <c r="G4" s="93"/>
      <c r="H4" s="77"/>
      <c r="I4" s="95">
        <v>3123</v>
      </c>
      <c r="J4" s="77"/>
      <c r="K4" s="77"/>
      <c r="L4" s="93" t="s">
        <v>4716</v>
      </c>
      <c r="M4" s="96"/>
      <c r="N4" s="96"/>
      <c r="O4" s="79">
        <v>1</v>
      </c>
      <c r="P4" s="77">
        <v>1200</v>
      </c>
      <c r="Q4" s="77">
        <v>400</v>
      </c>
      <c r="R4" s="77">
        <v>1800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2305</v>
      </c>
      <c r="AU4" s="77">
        <v>39</v>
      </c>
      <c r="AV4" s="94" t="s">
        <v>4764</v>
      </c>
      <c r="AW4" s="77" t="s">
        <v>2957</v>
      </c>
      <c r="AX4" s="94" t="s">
        <v>3074</v>
      </c>
      <c r="AY4" s="77" t="s">
        <v>6293</v>
      </c>
      <c r="AZ4" s="83">
        <f t="shared" si="0"/>
        <v>0.86399999999999999</v>
      </c>
    </row>
    <row r="5" spans="1:52" s="99" customFormat="1" ht="34.950000000000003" customHeight="1" x14ac:dyDescent="0.45">
      <c r="A5" s="93" t="s">
        <v>5814</v>
      </c>
      <c r="B5" s="77">
        <v>1</v>
      </c>
      <c r="C5" s="93" t="s">
        <v>4130</v>
      </c>
      <c r="D5" s="93"/>
      <c r="E5" s="93"/>
      <c r="F5" s="94"/>
      <c r="G5" s="93"/>
      <c r="H5" s="77"/>
      <c r="I5" s="95">
        <v>3124</v>
      </c>
      <c r="J5" s="77"/>
      <c r="K5" s="77"/>
      <c r="L5" s="93" t="s">
        <v>3038</v>
      </c>
      <c r="M5" s="96"/>
      <c r="N5" s="96"/>
      <c r="O5" s="79">
        <v>1</v>
      </c>
      <c r="P5" s="77">
        <v>650</v>
      </c>
      <c r="Q5" s="77">
        <v>700</v>
      </c>
      <c r="R5" s="77">
        <v>1150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2306</v>
      </c>
      <c r="AU5" s="77">
        <v>39</v>
      </c>
      <c r="AV5" s="94" t="s">
        <v>4764</v>
      </c>
      <c r="AW5" s="77" t="s">
        <v>2957</v>
      </c>
      <c r="AX5" s="94" t="s">
        <v>3074</v>
      </c>
      <c r="AY5" s="77"/>
      <c r="AZ5" s="83">
        <f t="shared" si="0"/>
        <v>0.52324999999999999</v>
      </c>
    </row>
    <row r="6" spans="1:52" s="99" customFormat="1" ht="34.950000000000003" customHeight="1" x14ac:dyDescent="0.45">
      <c r="A6" s="93" t="s">
        <v>5814</v>
      </c>
      <c r="B6" s="77">
        <v>1</v>
      </c>
      <c r="C6" s="93" t="s">
        <v>4130</v>
      </c>
      <c r="D6" s="93"/>
      <c r="E6" s="93"/>
      <c r="F6" s="94"/>
      <c r="G6" s="93"/>
      <c r="H6" s="77"/>
      <c r="I6" s="95">
        <v>3125</v>
      </c>
      <c r="J6" s="77"/>
      <c r="K6" s="77"/>
      <c r="L6" s="93" t="s">
        <v>3673</v>
      </c>
      <c r="M6" s="96"/>
      <c r="N6" s="96"/>
      <c r="O6" s="79">
        <v>1</v>
      </c>
      <c r="P6" s="77">
        <v>1060</v>
      </c>
      <c r="Q6" s="77">
        <v>740</v>
      </c>
      <c r="R6" s="77">
        <v>740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2307</v>
      </c>
      <c r="AU6" s="77">
        <v>39</v>
      </c>
      <c r="AV6" s="94" t="s">
        <v>4764</v>
      </c>
      <c r="AW6" s="77" t="s">
        <v>2957</v>
      </c>
      <c r="AX6" s="94" t="s">
        <v>3074</v>
      </c>
      <c r="AY6" s="77"/>
      <c r="AZ6" s="83">
        <f t="shared" si="0"/>
        <v>0.58045599999999997</v>
      </c>
    </row>
    <row r="7" spans="1:52" s="99" customFormat="1" ht="34.950000000000003" customHeight="1" x14ac:dyDescent="0.45">
      <c r="A7" s="93" t="s">
        <v>5814</v>
      </c>
      <c r="B7" s="77">
        <v>1</v>
      </c>
      <c r="C7" s="93" t="s">
        <v>4130</v>
      </c>
      <c r="D7" s="93"/>
      <c r="E7" s="93"/>
      <c r="F7" s="94"/>
      <c r="G7" s="93"/>
      <c r="H7" s="77"/>
      <c r="I7" s="95">
        <v>3126</v>
      </c>
      <c r="J7" s="77"/>
      <c r="K7" s="77"/>
      <c r="L7" s="93" t="s">
        <v>4732</v>
      </c>
      <c r="M7" s="96" t="s">
        <v>6304</v>
      </c>
      <c r="N7" s="96"/>
      <c r="O7" s="79">
        <v>1</v>
      </c>
      <c r="P7" s="77">
        <v>1200</v>
      </c>
      <c r="Q7" s="77">
        <v>50</v>
      </c>
      <c r="R7" s="77">
        <v>900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2308</v>
      </c>
      <c r="AU7" s="77">
        <v>39</v>
      </c>
      <c r="AV7" s="94" t="s">
        <v>4764</v>
      </c>
      <c r="AW7" s="77" t="s">
        <v>2874</v>
      </c>
      <c r="AX7" s="94" t="s">
        <v>3074</v>
      </c>
      <c r="AY7" s="77" t="s">
        <v>6293</v>
      </c>
      <c r="AZ7" s="83">
        <f t="shared" si="0"/>
        <v>5.3999999999999999E-2</v>
      </c>
    </row>
    <row r="8" spans="1:52" s="99" customFormat="1" ht="34.950000000000003" customHeight="1" x14ac:dyDescent="0.45">
      <c r="A8" s="93" t="s">
        <v>5814</v>
      </c>
      <c r="B8" s="77">
        <v>1</v>
      </c>
      <c r="C8" s="93" t="s">
        <v>4130</v>
      </c>
      <c r="D8" s="93"/>
      <c r="E8" s="93"/>
      <c r="F8" s="94"/>
      <c r="G8" s="93"/>
      <c r="H8" s="77"/>
      <c r="I8" s="95">
        <v>3127</v>
      </c>
      <c r="J8" s="77"/>
      <c r="K8" s="77"/>
      <c r="L8" s="93" t="s">
        <v>3639</v>
      </c>
      <c r="M8" s="96" t="s">
        <v>6313</v>
      </c>
      <c r="N8" s="96"/>
      <c r="O8" s="79">
        <v>1</v>
      </c>
      <c r="P8" s="77">
        <v>420</v>
      </c>
      <c r="Q8" s="77">
        <v>620</v>
      </c>
      <c r="R8" s="77">
        <v>1340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2309</v>
      </c>
      <c r="AU8" s="77">
        <v>39</v>
      </c>
      <c r="AV8" s="94" t="s">
        <v>4764</v>
      </c>
      <c r="AW8" s="77" t="s">
        <v>2957</v>
      </c>
      <c r="AX8" s="94" t="s">
        <v>3074</v>
      </c>
      <c r="AY8" s="77"/>
      <c r="AZ8" s="83">
        <f t="shared" si="0"/>
        <v>0.34893600000000002</v>
      </c>
    </row>
    <row r="9" spans="1:52" s="99" customFormat="1" ht="34.950000000000003" customHeight="1" x14ac:dyDescent="0.45">
      <c r="A9" s="93" t="s">
        <v>5814</v>
      </c>
      <c r="B9" s="77">
        <v>1</v>
      </c>
      <c r="C9" s="93" t="s">
        <v>4130</v>
      </c>
      <c r="D9" s="93"/>
      <c r="E9" s="93"/>
      <c r="F9" s="94"/>
      <c r="G9" s="93"/>
      <c r="H9" s="77"/>
      <c r="I9" s="95">
        <v>3128</v>
      </c>
      <c r="J9" s="77"/>
      <c r="K9" s="77"/>
      <c r="L9" s="93" t="s">
        <v>3090</v>
      </c>
      <c r="M9" s="96"/>
      <c r="N9" s="96" t="s">
        <v>3508</v>
      </c>
      <c r="O9" s="79">
        <v>1</v>
      </c>
      <c r="P9" s="77">
        <v>900</v>
      </c>
      <c r="Q9" s="77">
        <v>515</v>
      </c>
      <c r="R9" s="77">
        <v>1800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2310</v>
      </c>
      <c r="AU9" s="77">
        <v>39</v>
      </c>
      <c r="AV9" s="94" t="s">
        <v>4764</v>
      </c>
      <c r="AW9" s="77" t="s">
        <v>2957</v>
      </c>
      <c r="AX9" s="94" t="s">
        <v>3074</v>
      </c>
      <c r="AY9" s="77"/>
      <c r="AZ9" s="83">
        <f t="shared" si="0"/>
        <v>0.83430000000000004</v>
      </c>
    </row>
    <row r="10" spans="1:52" s="99" customFormat="1" ht="34.950000000000003" customHeight="1" x14ac:dyDescent="0.45">
      <c r="A10" s="93" t="s">
        <v>5814</v>
      </c>
      <c r="B10" s="77">
        <v>1</v>
      </c>
      <c r="C10" s="93" t="s">
        <v>4130</v>
      </c>
      <c r="D10" s="93"/>
      <c r="E10" s="93"/>
      <c r="F10" s="94"/>
      <c r="G10" s="93"/>
      <c r="H10" s="77"/>
      <c r="I10" s="95">
        <v>3129</v>
      </c>
      <c r="J10" s="77"/>
      <c r="K10" s="77"/>
      <c r="L10" s="93" t="s">
        <v>3474</v>
      </c>
      <c r="M10" s="96" t="s">
        <v>6314</v>
      </c>
      <c r="N10" s="96"/>
      <c r="O10" s="79">
        <v>1</v>
      </c>
      <c r="P10" s="77">
        <v>450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2311</v>
      </c>
      <c r="AU10" s="77">
        <v>39</v>
      </c>
      <c r="AV10" s="94" t="s">
        <v>4764</v>
      </c>
      <c r="AW10" s="77" t="s">
        <v>2957</v>
      </c>
      <c r="AX10" s="94" t="s">
        <v>3074</v>
      </c>
      <c r="AY10" s="77"/>
      <c r="AZ10" s="83">
        <f t="shared" si="0"/>
        <v>0.14174999999999999</v>
      </c>
    </row>
    <row r="11" spans="1:52" s="99" customFormat="1" ht="34.950000000000003" customHeight="1" x14ac:dyDescent="0.45">
      <c r="A11" s="93" t="s">
        <v>5814</v>
      </c>
      <c r="B11" s="77">
        <v>1</v>
      </c>
      <c r="C11" s="93" t="s">
        <v>4130</v>
      </c>
      <c r="D11" s="93"/>
      <c r="E11" s="93"/>
      <c r="F11" s="94"/>
      <c r="G11" s="93"/>
      <c r="H11" s="77"/>
      <c r="I11" s="95">
        <v>3130</v>
      </c>
      <c r="J11" s="77"/>
      <c r="K11" s="77"/>
      <c r="L11" s="93" t="s">
        <v>3106</v>
      </c>
      <c r="M11" s="96" t="s">
        <v>6303</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2312</v>
      </c>
      <c r="AU11" s="77">
        <v>39</v>
      </c>
      <c r="AV11" s="94" t="s">
        <v>4764</v>
      </c>
      <c r="AW11" s="77" t="s">
        <v>2957</v>
      </c>
      <c r="AX11" s="94" t="s">
        <v>3074</v>
      </c>
      <c r="AY11" s="77"/>
      <c r="AZ11" s="83">
        <f t="shared" si="0"/>
        <v>0.14174999999999999</v>
      </c>
    </row>
    <row r="12" spans="1:52" s="99" customFormat="1" ht="34.950000000000003" customHeight="1" x14ac:dyDescent="0.45">
      <c r="A12" s="93" t="s">
        <v>5814</v>
      </c>
      <c r="B12" s="77">
        <v>1</v>
      </c>
      <c r="C12" s="93" t="s">
        <v>4130</v>
      </c>
      <c r="D12" s="93"/>
      <c r="E12" s="93"/>
      <c r="F12" s="94"/>
      <c r="G12" s="93"/>
      <c r="H12" s="77"/>
      <c r="I12" s="95">
        <v>3131</v>
      </c>
      <c r="J12" s="77"/>
      <c r="K12" s="77"/>
      <c r="L12" s="93" t="s">
        <v>3106</v>
      </c>
      <c r="M12" s="96" t="s">
        <v>6303</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2313</v>
      </c>
      <c r="AU12" s="77">
        <v>39</v>
      </c>
      <c r="AV12" s="94" t="s">
        <v>4764</v>
      </c>
      <c r="AW12" s="77" t="s">
        <v>2957</v>
      </c>
      <c r="AX12" s="94" t="s">
        <v>3074</v>
      </c>
      <c r="AY12" s="77"/>
      <c r="AZ12" s="83">
        <f t="shared" si="0"/>
        <v>0.14174999999999999</v>
      </c>
    </row>
    <row r="13" spans="1:52" s="99" customFormat="1" ht="34.950000000000003" customHeight="1" x14ac:dyDescent="0.45">
      <c r="A13" s="93" t="s">
        <v>5814</v>
      </c>
      <c r="B13" s="77">
        <v>1</v>
      </c>
      <c r="C13" s="93" t="s">
        <v>4130</v>
      </c>
      <c r="D13" s="93"/>
      <c r="E13" s="93"/>
      <c r="F13" s="94"/>
      <c r="G13" s="93"/>
      <c r="H13" s="77"/>
      <c r="I13" s="95">
        <v>3132</v>
      </c>
      <c r="J13" s="77"/>
      <c r="K13" s="77"/>
      <c r="L13" s="93" t="s">
        <v>3106</v>
      </c>
      <c r="M13" s="96" t="s">
        <v>6303</v>
      </c>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2314</v>
      </c>
      <c r="AU13" s="77">
        <v>39</v>
      </c>
      <c r="AV13" s="94" t="s">
        <v>4764</v>
      </c>
      <c r="AW13" s="77" t="s">
        <v>2957</v>
      </c>
      <c r="AX13" s="94" t="s">
        <v>3074</v>
      </c>
      <c r="AY13" s="77"/>
      <c r="AZ13" s="83">
        <f t="shared" si="0"/>
        <v>0.14174999999999999</v>
      </c>
    </row>
    <row r="14" spans="1:52" s="99" customFormat="1" ht="34.950000000000003" customHeight="1" x14ac:dyDescent="0.45">
      <c r="A14" s="93" t="s">
        <v>5814</v>
      </c>
      <c r="B14" s="77">
        <v>1</v>
      </c>
      <c r="C14" s="93" t="s">
        <v>4130</v>
      </c>
      <c r="D14" s="93"/>
      <c r="E14" s="93"/>
      <c r="F14" s="94"/>
      <c r="G14" s="93"/>
      <c r="H14" s="77"/>
      <c r="I14" s="95">
        <v>3133</v>
      </c>
      <c r="J14" s="77"/>
      <c r="K14" s="77"/>
      <c r="L14" s="93" t="s">
        <v>3106</v>
      </c>
      <c r="M14" s="96" t="s">
        <v>6303</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2315</v>
      </c>
      <c r="AU14" s="77">
        <v>39</v>
      </c>
      <c r="AV14" s="94" t="s">
        <v>4764</v>
      </c>
      <c r="AW14" s="77" t="s">
        <v>2957</v>
      </c>
      <c r="AX14" s="94" t="s">
        <v>3074</v>
      </c>
      <c r="AY14" s="77"/>
      <c r="AZ14" s="83">
        <f t="shared" si="0"/>
        <v>0.14174999999999999</v>
      </c>
    </row>
    <row r="15" spans="1:52" s="99" customFormat="1" ht="34.950000000000003" customHeight="1" x14ac:dyDescent="0.45">
      <c r="A15" s="93" t="s">
        <v>5814</v>
      </c>
      <c r="B15" s="77">
        <v>1</v>
      </c>
      <c r="C15" s="93" t="s">
        <v>4130</v>
      </c>
      <c r="D15" s="93" t="s">
        <v>4671</v>
      </c>
      <c r="E15" s="93"/>
      <c r="F15" s="94">
        <v>1</v>
      </c>
      <c r="G15" s="93" t="s">
        <v>4785</v>
      </c>
      <c r="H15" s="77"/>
      <c r="I15" s="95">
        <v>3134</v>
      </c>
      <c r="J15" s="77" t="s">
        <v>5427</v>
      </c>
      <c r="K15" s="77"/>
      <c r="L15" s="93" t="s">
        <v>4786</v>
      </c>
      <c r="M15" s="96" t="s">
        <v>6316</v>
      </c>
      <c r="N15" s="96"/>
      <c r="O15" s="79">
        <v>1</v>
      </c>
      <c r="P15" s="77">
        <v>600</v>
      </c>
      <c r="Q15" s="77">
        <v>600</v>
      </c>
      <c r="R15" s="77">
        <v>730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2316</v>
      </c>
      <c r="AU15" s="77">
        <v>39</v>
      </c>
      <c r="AV15" s="94" t="s">
        <v>4764</v>
      </c>
      <c r="AW15" s="77" t="s">
        <v>2876</v>
      </c>
      <c r="AX15" s="94" t="s">
        <v>3232</v>
      </c>
      <c r="AY15" s="77"/>
      <c r="AZ15" s="83">
        <f t="shared" si="0"/>
        <v>0.26279999999999998</v>
      </c>
    </row>
    <row r="16" spans="1:52" s="99" customFormat="1" ht="34.950000000000003" customHeight="1" x14ac:dyDescent="0.45">
      <c r="A16" s="93" t="s">
        <v>5814</v>
      </c>
      <c r="B16" s="77">
        <v>1</v>
      </c>
      <c r="C16" s="93" t="s">
        <v>4130</v>
      </c>
      <c r="D16" s="93"/>
      <c r="E16" s="93"/>
      <c r="F16" s="94"/>
      <c r="G16" s="93"/>
      <c r="H16" s="77"/>
      <c r="I16" s="95"/>
      <c r="J16" s="77"/>
      <c r="K16" s="77"/>
      <c r="L16" s="93" t="s">
        <v>6315</v>
      </c>
      <c r="M16" s="96"/>
      <c r="N16" s="96"/>
      <c r="O16" s="79">
        <v>1</v>
      </c>
      <c r="P16" s="77"/>
      <c r="Q16" s="77"/>
      <c r="R16" s="77"/>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t="s">
        <v>6293</v>
      </c>
      <c r="AZ16" s="83">
        <f t="shared" si="0"/>
        <v>0</v>
      </c>
    </row>
    <row r="17" spans="1:52" s="99" customFormat="1" ht="34.950000000000003" customHeight="1" x14ac:dyDescent="0.45">
      <c r="A17" s="93" t="s">
        <v>5814</v>
      </c>
      <c r="B17" s="77">
        <v>1</v>
      </c>
      <c r="C17" s="93" t="s">
        <v>4130</v>
      </c>
      <c r="D17" s="93"/>
      <c r="E17" s="93"/>
      <c r="F17" s="94"/>
      <c r="G17" s="93"/>
      <c r="H17" s="77"/>
      <c r="I17" s="95"/>
      <c r="J17" s="77"/>
      <c r="K17" s="77"/>
      <c r="L17" s="93" t="s">
        <v>6312</v>
      </c>
      <c r="M17" s="96"/>
      <c r="N17" s="96"/>
      <c r="O17" s="79">
        <v>2</v>
      </c>
      <c r="P17" s="77"/>
      <c r="Q17" s="77"/>
      <c r="R17" s="77"/>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f t="shared" si="0"/>
        <v>0</v>
      </c>
    </row>
    <row r="18" spans="1:52" s="99" customFormat="1" ht="34.950000000000003" customHeight="1" x14ac:dyDescent="0.45">
      <c r="A18" s="93" t="s">
        <v>5814</v>
      </c>
      <c r="B18" s="77">
        <v>1</v>
      </c>
      <c r="C18" s="93" t="s">
        <v>4781</v>
      </c>
      <c r="D18" s="93"/>
      <c r="E18" s="93"/>
      <c r="F18" s="94"/>
      <c r="G18" s="93"/>
      <c r="H18" s="77"/>
      <c r="I18" s="95">
        <v>3110</v>
      </c>
      <c r="J18" s="77"/>
      <c r="K18" s="77"/>
      <c r="L18" s="93" t="s">
        <v>3510</v>
      </c>
      <c r="M18" s="96" t="s">
        <v>6317</v>
      </c>
      <c r="N18" s="96"/>
      <c r="O18" s="79">
        <v>1</v>
      </c>
      <c r="P18" s="77">
        <v>880</v>
      </c>
      <c r="Q18" s="77">
        <v>450</v>
      </c>
      <c r="R18" s="77">
        <v>1850</v>
      </c>
      <c r="S18" s="77"/>
      <c r="T18" s="77"/>
      <c r="U18" s="77"/>
      <c r="V18" s="77"/>
      <c r="W18" s="77"/>
      <c r="X18" s="77"/>
      <c r="Y18" s="77"/>
      <c r="Z18" s="77"/>
      <c r="AA18" s="77"/>
      <c r="AB18" s="77"/>
      <c r="AC18" s="77"/>
      <c r="AD18" s="77"/>
      <c r="AE18" s="77"/>
      <c r="AF18" s="77"/>
      <c r="AG18" s="77"/>
      <c r="AH18" s="77"/>
      <c r="AI18" s="77"/>
      <c r="AJ18" s="77"/>
      <c r="AK18" s="77"/>
      <c r="AL18" s="77"/>
      <c r="AM18" s="94" t="s">
        <v>4766</v>
      </c>
      <c r="AN18" s="94"/>
      <c r="AO18" s="77"/>
      <c r="AP18" s="77"/>
      <c r="AQ18" s="77"/>
      <c r="AR18" s="77"/>
      <c r="AS18" s="97"/>
      <c r="AT18" s="77">
        <v>2292</v>
      </c>
      <c r="AU18" s="77">
        <v>39</v>
      </c>
      <c r="AV18" s="94" t="s">
        <v>4764</v>
      </c>
      <c r="AW18" s="77" t="s">
        <v>2876</v>
      </c>
      <c r="AX18" s="94" t="s">
        <v>3232</v>
      </c>
      <c r="AY18" s="77" t="s">
        <v>6293</v>
      </c>
      <c r="AZ18" s="83">
        <f t="shared" si="0"/>
        <v>0.73260000000000003</v>
      </c>
    </row>
    <row r="19" spans="1:52" s="99" customFormat="1" ht="34.950000000000003" customHeight="1" x14ac:dyDescent="0.45">
      <c r="A19" s="93" t="s">
        <v>5814</v>
      </c>
      <c r="B19" s="77">
        <v>1</v>
      </c>
      <c r="C19" s="93" t="s">
        <v>4781</v>
      </c>
      <c r="D19" s="93"/>
      <c r="E19" s="93"/>
      <c r="F19" s="94"/>
      <c r="G19" s="93"/>
      <c r="H19" s="77"/>
      <c r="I19" s="95">
        <v>3111</v>
      </c>
      <c r="J19" s="77"/>
      <c r="K19" s="77"/>
      <c r="L19" s="93" t="s">
        <v>3510</v>
      </c>
      <c r="M19" s="96" t="s">
        <v>6317</v>
      </c>
      <c r="N19" s="96"/>
      <c r="O19" s="79">
        <v>1</v>
      </c>
      <c r="P19" s="77">
        <v>880</v>
      </c>
      <c r="Q19" s="77">
        <v>450</v>
      </c>
      <c r="R19" s="77">
        <v>1900</v>
      </c>
      <c r="S19" s="77"/>
      <c r="T19" s="77"/>
      <c r="U19" s="77"/>
      <c r="V19" s="77"/>
      <c r="W19" s="77"/>
      <c r="X19" s="77"/>
      <c r="Y19" s="77"/>
      <c r="Z19" s="77"/>
      <c r="AA19" s="77"/>
      <c r="AB19" s="77"/>
      <c r="AC19" s="77"/>
      <c r="AD19" s="77"/>
      <c r="AE19" s="77"/>
      <c r="AF19" s="77"/>
      <c r="AG19" s="77"/>
      <c r="AH19" s="77"/>
      <c r="AI19" s="77"/>
      <c r="AJ19" s="77"/>
      <c r="AK19" s="77"/>
      <c r="AL19" s="77"/>
      <c r="AM19" s="94" t="s">
        <v>4766</v>
      </c>
      <c r="AN19" s="94"/>
      <c r="AO19" s="77"/>
      <c r="AP19" s="77"/>
      <c r="AQ19" s="77"/>
      <c r="AR19" s="77"/>
      <c r="AS19" s="97"/>
      <c r="AT19" s="77">
        <v>2293</v>
      </c>
      <c r="AU19" s="77">
        <v>39</v>
      </c>
      <c r="AV19" s="94" t="s">
        <v>4764</v>
      </c>
      <c r="AW19" s="77" t="s">
        <v>2876</v>
      </c>
      <c r="AX19" s="94" t="s">
        <v>3232</v>
      </c>
      <c r="AY19" s="77" t="s">
        <v>6293</v>
      </c>
      <c r="AZ19" s="83">
        <f t="shared" si="0"/>
        <v>0.75239999999999996</v>
      </c>
    </row>
    <row r="20" spans="1:52" s="99" customFormat="1" ht="34.950000000000003" customHeight="1" x14ac:dyDescent="0.45">
      <c r="A20" s="93" t="s">
        <v>5814</v>
      </c>
      <c r="B20" s="77">
        <v>1</v>
      </c>
      <c r="C20" s="93" t="s">
        <v>4781</v>
      </c>
      <c r="D20" s="93"/>
      <c r="E20" s="93"/>
      <c r="F20" s="94"/>
      <c r="G20" s="93"/>
      <c r="H20" s="77"/>
      <c r="I20" s="95">
        <v>3112</v>
      </c>
      <c r="J20" s="77"/>
      <c r="K20" s="77"/>
      <c r="L20" s="93" t="s">
        <v>3510</v>
      </c>
      <c r="M20" s="96" t="s">
        <v>6317</v>
      </c>
      <c r="N20" s="96"/>
      <c r="O20" s="79">
        <v>1</v>
      </c>
      <c r="P20" s="77">
        <v>880</v>
      </c>
      <c r="Q20" s="77">
        <v>450</v>
      </c>
      <c r="R20" s="77">
        <v>1820</v>
      </c>
      <c r="S20" s="77"/>
      <c r="T20" s="77"/>
      <c r="U20" s="77"/>
      <c r="V20" s="77"/>
      <c r="W20" s="77"/>
      <c r="X20" s="77"/>
      <c r="Y20" s="77"/>
      <c r="Z20" s="77"/>
      <c r="AA20" s="77"/>
      <c r="AB20" s="77"/>
      <c r="AC20" s="77"/>
      <c r="AD20" s="77"/>
      <c r="AE20" s="77"/>
      <c r="AF20" s="77"/>
      <c r="AG20" s="77"/>
      <c r="AH20" s="77"/>
      <c r="AI20" s="77"/>
      <c r="AJ20" s="77"/>
      <c r="AK20" s="77"/>
      <c r="AL20" s="77"/>
      <c r="AM20" s="94" t="s">
        <v>4766</v>
      </c>
      <c r="AN20" s="94"/>
      <c r="AO20" s="77"/>
      <c r="AP20" s="77"/>
      <c r="AQ20" s="77"/>
      <c r="AR20" s="77"/>
      <c r="AS20" s="97"/>
      <c r="AT20" s="77">
        <v>2294</v>
      </c>
      <c r="AU20" s="77">
        <v>39</v>
      </c>
      <c r="AV20" s="94" t="s">
        <v>4764</v>
      </c>
      <c r="AW20" s="77" t="s">
        <v>2876</v>
      </c>
      <c r="AX20" s="94" t="s">
        <v>3232</v>
      </c>
      <c r="AY20" s="77" t="s">
        <v>6293</v>
      </c>
      <c r="AZ20" s="83">
        <f t="shared" si="0"/>
        <v>0.72072000000000003</v>
      </c>
    </row>
    <row r="21" spans="1:52" s="99" customFormat="1" ht="34.950000000000003" customHeight="1" x14ac:dyDescent="0.45">
      <c r="A21" s="93" t="s">
        <v>5814</v>
      </c>
      <c r="B21" s="77">
        <v>1</v>
      </c>
      <c r="C21" s="93" t="s">
        <v>4781</v>
      </c>
      <c r="D21" s="93"/>
      <c r="E21" s="93"/>
      <c r="F21" s="94"/>
      <c r="G21" s="93"/>
      <c r="H21" s="77"/>
      <c r="I21" s="95">
        <v>3113</v>
      </c>
      <c r="J21" s="77"/>
      <c r="K21" s="77"/>
      <c r="L21" s="93" t="s">
        <v>3510</v>
      </c>
      <c r="M21" s="96" t="s">
        <v>6317</v>
      </c>
      <c r="N21" s="96"/>
      <c r="O21" s="79">
        <v>1</v>
      </c>
      <c r="P21" s="77">
        <v>880</v>
      </c>
      <c r="Q21" s="77">
        <v>400</v>
      </c>
      <c r="R21" s="77">
        <v>1840</v>
      </c>
      <c r="S21" s="77"/>
      <c r="T21" s="77"/>
      <c r="U21" s="77"/>
      <c r="V21" s="77"/>
      <c r="W21" s="77"/>
      <c r="X21" s="77"/>
      <c r="Y21" s="77"/>
      <c r="Z21" s="77"/>
      <c r="AA21" s="77"/>
      <c r="AB21" s="77"/>
      <c r="AC21" s="77"/>
      <c r="AD21" s="77"/>
      <c r="AE21" s="77"/>
      <c r="AF21" s="77"/>
      <c r="AG21" s="77"/>
      <c r="AH21" s="77"/>
      <c r="AI21" s="77"/>
      <c r="AJ21" s="77"/>
      <c r="AK21" s="77"/>
      <c r="AL21" s="77"/>
      <c r="AM21" s="94" t="s">
        <v>4766</v>
      </c>
      <c r="AN21" s="94"/>
      <c r="AO21" s="77"/>
      <c r="AP21" s="77"/>
      <c r="AQ21" s="77"/>
      <c r="AR21" s="77"/>
      <c r="AS21" s="97"/>
      <c r="AT21" s="77">
        <v>2295</v>
      </c>
      <c r="AU21" s="77">
        <v>39</v>
      </c>
      <c r="AV21" s="94" t="s">
        <v>4764</v>
      </c>
      <c r="AW21" s="77" t="s">
        <v>2876</v>
      </c>
      <c r="AX21" s="94" t="s">
        <v>3232</v>
      </c>
      <c r="AY21" s="77" t="s">
        <v>6293</v>
      </c>
      <c r="AZ21" s="83">
        <f t="shared" si="0"/>
        <v>0.64768000000000003</v>
      </c>
    </row>
    <row r="22" spans="1:52" s="99" customFormat="1" ht="34.950000000000003" customHeight="1" x14ac:dyDescent="0.45">
      <c r="A22" s="93" t="s">
        <v>5814</v>
      </c>
      <c r="B22" s="77">
        <v>1</v>
      </c>
      <c r="C22" s="93" t="s">
        <v>4781</v>
      </c>
      <c r="D22" s="93"/>
      <c r="E22" s="93"/>
      <c r="F22" s="94"/>
      <c r="G22" s="93"/>
      <c r="H22" s="77"/>
      <c r="I22" s="95">
        <v>3114</v>
      </c>
      <c r="J22" s="77"/>
      <c r="K22" s="77"/>
      <c r="L22" s="93" t="s">
        <v>3510</v>
      </c>
      <c r="M22" s="96" t="s">
        <v>6317</v>
      </c>
      <c r="N22" s="96"/>
      <c r="O22" s="79">
        <v>1</v>
      </c>
      <c r="P22" s="77">
        <v>880</v>
      </c>
      <c r="Q22" s="77">
        <v>400</v>
      </c>
      <c r="R22" s="77">
        <v>1860</v>
      </c>
      <c r="S22" s="77"/>
      <c r="T22" s="77"/>
      <c r="U22" s="77"/>
      <c r="V22" s="77"/>
      <c r="W22" s="77"/>
      <c r="X22" s="77"/>
      <c r="Y22" s="77"/>
      <c r="Z22" s="77"/>
      <c r="AA22" s="77"/>
      <c r="AB22" s="77"/>
      <c r="AC22" s="77"/>
      <c r="AD22" s="77"/>
      <c r="AE22" s="77"/>
      <c r="AF22" s="77"/>
      <c r="AG22" s="77"/>
      <c r="AH22" s="77"/>
      <c r="AI22" s="77"/>
      <c r="AJ22" s="77"/>
      <c r="AK22" s="77"/>
      <c r="AL22" s="77"/>
      <c r="AM22" s="94" t="s">
        <v>4766</v>
      </c>
      <c r="AN22" s="94"/>
      <c r="AO22" s="77"/>
      <c r="AP22" s="77"/>
      <c r="AQ22" s="77"/>
      <c r="AR22" s="77"/>
      <c r="AS22" s="97"/>
      <c r="AT22" s="77">
        <v>2296</v>
      </c>
      <c r="AU22" s="77">
        <v>39</v>
      </c>
      <c r="AV22" s="94" t="s">
        <v>4764</v>
      </c>
      <c r="AW22" s="77" t="s">
        <v>2876</v>
      </c>
      <c r="AX22" s="94" t="s">
        <v>3232</v>
      </c>
      <c r="AY22" s="77" t="s">
        <v>6293</v>
      </c>
      <c r="AZ22" s="83">
        <f t="shared" si="0"/>
        <v>0.65471999999999997</v>
      </c>
    </row>
    <row r="23" spans="1:52" s="99" customFormat="1" ht="34.950000000000003" customHeight="1" x14ac:dyDescent="0.45">
      <c r="A23" s="93" t="s">
        <v>5814</v>
      </c>
      <c r="B23" s="77">
        <v>1</v>
      </c>
      <c r="C23" s="93" t="s">
        <v>4781</v>
      </c>
      <c r="D23" s="93"/>
      <c r="E23" s="93"/>
      <c r="F23" s="94"/>
      <c r="G23" s="93"/>
      <c r="H23" s="77"/>
      <c r="I23" s="95">
        <v>3115</v>
      </c>
      <c r="J23" s="77"/>
      <c r="K23" s="77"/>
      <c r="L23" s="93" t="s">
        <v>3510</v>
      </c>
      <c r="M23" s="96" t="s">
        <v>6317</v>
      </c>
      <c r="N23" s="96"/>
      <c r="O23" s="79">
        <v>1</v>
      </c>
      <c r="P23" s="77">
        <v>880</v>
      </c>
      <c r="Q23" s="77">
        <v>400</v>
      </c>
      <c r="R23" s="77">
        <v>1860</v>
      </c>
      <c r="S23" s="77"/>
      <c r="T23" s="77"/>
      <c r="U23" s="77"/>
      <c r="V23" s="77"/>
      <c r="W23" s="77"/>
      <c r="X23" s="77"/>
      <c r="Y23" s="77"/>
      <c r="Z23" s="77"/>
      <c r="AA23" s="77"/>
      <c r="AB23" s="77"/>
      <c r="AC23" s="77"/>
      <c r="AD23" s="77"/>
      <c r="AE23" s="77"/>
      <c r="AF23" s="77"/>
      <c r="AG23" s="77"/>
      <c r="AH23" s="77"/>
      <c r="AI23" s="77"/>
      <c r="AJ23" s="77"/>
      <c r="AK23" s="77"/>
      <c r="AL23" s="77"/>
      <c r="AM23" s="94" t="s">
        <v>4766</v>
      </c>
      <c r="AN23" s="94"/>
      <c r="AO23" s="77"/>
      <c r="AP23" s="77"/>
      <c r="AQ23" s="77"/>
      <c r="AR23" s="77"/>
      <c r="AS23" s="97"/>
      <c r="AT23" s="77">
        <v>2297</v>
      </c>
      <c r="AU23" s="77">
        <v>39</v>
      </c>
      <c r="AV23" s="94" t="s">
        <v>4764</v>
      </c>
      <c r="AW23" s="77" t="s">
        <v>2876</v>
      </c>
      <c r="AX23" s="94" t="s">
        <v>3232</v>
      </c>
      <c r="AY23" s="77" t="s">
        <v>6293</v>
      </c>
      <c r="AZ23" s="83">
        <f t="shared" si="0"/>
        <v>0.65471999999999997</v>
      </c>
    </row>
    <row r="24" spans="1:52" s="99" customFormat="1" ht="34.950000000000003" customHeight="1" x14ac:dyDescent="0.45">
      <c r="A24" s="93" t="s">
        <v>5814</v>
      </c>
      <c r="B24" s="77">
        <v>1</v>
      </c>
      <c r="C24" s="93" t="s">
        <v>4781</v>
      </c>
      <c r="D24" s="93"/>
      <c r="E24" s="93"/>
      <c r="F24" s="94"/>
      <c r="G24" s="93"/>
      <c r="H24" s="77"/>
      <c r="I24" s="95">
        <v>3116</v>
      </c>
      <c r="J24" s="77"/>
      <c r="K24" s="77"/>
      <c r="L24" s="93" t="s">
        <v>3510</v>
      </c>
      <c r="M24" s="96" t="s">
        <v>6317</v>
      </c>
      <c r="N24" s="96"/>
      <c r="O24" s="79">
        <v>1</v>
      </c>
      <c r="P24" s="77">
        <v>880</v>
      </c>
      <c r="Q24" s="77">
        <v>400</v>
      </c>
      <c r="R24" s="77">
        <v>1860</v>
      </c>
      <c r="S24" s="77"/>
      <c r="T24" s="77"/>
      <c r="U24" s="77"/>
      <c r="V24" s="77"/>
      <c r="W24" s="77"/>
      <c r="X24" s="77"/>
      <c r="Y24" s="77"/>
      <c r="Z24" s="77"/>
      <c r="AA24" s="77"/>
      <c r="AB24" s="77"/>
      <c r="AC24" s="77"/>
      <c r="AD24" s="77"/>
      <c r="AE24" s="77"/>
      <c r="AF24" s="77"/>
      <c r="AG24" s="77"/>
      <c r="AH24" s="77"/>
      <c r="AI24" s="77"/>
      <c r="AJ24" s="77"/>
      <c r="AK24" s="77"/>
      <c r="AL24" s="77"/>
      <c r="AM24" s="94" t="s">
        <v>4766</v>
      </c>
      <c r="AN24" s="94" t="s">
        <v>4782</v>
      </c>
      <c r="AO24" s="77"/>
      <c r="AP24" s="77"/>
      <c r="AQ24" s="77"/>
      <c r="AR24" s="77"/>
      <c r="AS24" s="97"/>
      <c r="AT24" s="77">
        <v>2298</v>
      </c>
      <c r="AU24" s="77">
        <v>39</v>
      </c>
      <c r="AV24" s="94" t="s">
        <v>4764</v>
      </c>
      <c r="AW24" s="77" t="s">
        <v>2876</v>
      </c>
      <c r="AX24" s="94" t="s">
        <v>3232</v>
      </c>
      <c r="AY24" s="77" t="s">
        <v>6293</v>
      </c>
      <c r="AZ24" s="83">
        <f t="shared" si="0"/>
        <v>0.65471999999999997</v>
      </c>
    </row>
    <row r="25" spans="1:52" s="99" customFormat="1" ht="34.950000000000003" customHeight="1" x14ac:dyDescent="0.45">
      <c r="A25" s="93" t="s">
        <v>5814</v>
      </c>
      <c r="B25" s="77">
        <v>1</v>
      </c>
      <c r="C25" s="93" t="s">
        <v>4781</v>
      </c>
      <c r="D25" s="93"/>
      <c r="E25" s="93"/>
      <c r="F25" s="94"/>
      <c r="G25" s="93"/>
      <c r="H25" s="77"/>
      <c r="I25" s="95">
        <v>3117</v>
      </c>
      <c r="J25" s="77"/>
      <c r="K25" s="77"/>
      <c r="L25" s="93" t="s">
        <v>3510</v>
      </c>
      <c r="M25" s="96" t="s">
        <v>6317</v>
      </c>
      <c r="N25" s="96"/>
      <c r="O25" s="79">
        <v>1</v>
      </c>
      <c r="P25" s="77">
        <v>880</v>
      </c>
      <c r="Q25" s="77">
        <v>400</v>
      </c>
      <c r="R25" s="77">
        <v>1860</v>
      </c>
      <c r="S25" s="77"/>
      <c r="T25" s="77"/>
      <c r="U25" s="77"/>
      <c r="V25" s="77"/>
      <c r="W25" s="77"/>
      <c r="X25" s="77"/>
      <c r="Y25" s="77"/>
      <c r="Z25" s="77"/>
      <c r="AA25" s="77"/>
      <c r="AB25" s="77"/>
      <c r="AC25" s="77"/>
      <c r="AD25" s="77"/>
      <c r="AE25" s="77"/>
      <c r="AF25" s="77"/>
      <c r="AG25" s="77"/>
      <c r="AH25" s="77"/>
      <c r="AI25" s="77"/>
      <c r="AJ25" s="77"/>
      <c r="AK25" s="77"/>
      <c r="AL25" s="77"/>
      <c r="AM25" s="94" t="s">
        <v>4766</v>
      </c>
      <c r="AN25" s="94"/>
      <c r="AO25" s="77"/>
      <c r="AP25" s="77"/>
      <c r="AQ25" s="77"/>
      <c r="AR25" s="77"/>
      <c r="AS25" s="97"/>
      <c r="AT25" s="77">
        <v>2299</v>
      </c>
      <c r="AU25" s="77">
        <v>39</v>
      </c>
      <c r="AV25" s="94" t="s">
        <v>4764</v>
      </c>
      <c r="AW25" s="77" t="s">
        <v>2876</v>
      </c>
      <c r="AX25" s="94" t="s">
        <v>3232</v>
      </c>
      <c r="AY25" s="77" t="s">
        <v>6293</v>
      </c>
      <c r="AZ25" s="83">
        <f t="shared" si="0"/>
        <v>0.65471999999999997</v>
      </c>
    </row>
    <row r="26" spans="1:52" s="99" customFormat="1" ht="34.950000000000003" customHeight="1" x14ac:dyDescent="0.45">
      <c r="A26" s="93" t="s">
        <v>5814</v>
      </c>
      <c r="B26" s="77">
        <v>1</v>
      </c>
      <c r="C26" s="93" t="s">
        <v>4781</v>
      </c>
      <c r="D26" s="93"/>
      <c r="E26" s="93"/>
      <c r="F26" s="94"/>
      <c r="G26" s="93"/>
      <c r="H26" s="77"/>
      <c r="I26" s="95">
        <v>3118</v>
      </c>
      <c r="J26" s="77"/>
      <c r="K26" s="77"/>
      <c r="L26" s="93" t="s">
        <v>3510</v>
      </c>
      <c r="M26" s="96" t="s">
        <v>6317</v>
      </c>
      <c r="N26" s="96"/>
      <c r="O26" s="79">
        <v>1</v>
      </c>
      <c r="P26" s="77">
        <v>880</v>
      </c>
      <c r="Q26" s="77">
        <v>400</v>
      </c>
      <c r="R26" s="77">
        <v>1840</v>
      </c>
      <c r="S26" s="77"/>
      <c r="T26" s="77"/>
      <c r="U26" s="77"/>
      <c r="V26" s="77"/>
      <c r="W26" s="77"/>
      <c r="X26" s="77"/>
      <c r="Y26" s="77"/>
      <c r="Z26" s="77"/>
      <c r="AA26" s="77"/>
      <c r="AB26" s="77"/>
      <c r="AC26" s="77"/>
      <c r="AD26" s="77"/>
      <c r="AE26" s="77"/>
      <c r="AF26" s="77"/>
      <c r="AG26" s="77"/>
      <c r="AH26" s="77"/>
      <c r="AI26" s="77"/>
      <c r="AJ26" s="77"/>
      <c r="AK26" s="77"/>
      <c r="AL26" s="77"/>
      <c r="AM26" s="94" t="s">
        <v>4766</v>
      </c>
      <c r="AN26" s="94"/>
      <c r="AO26" s="77"/>
      <c r="AP26" s="77"/>
      <c r="AQ26" s="77"/>
      <c r="AR26" s="77"/>
      <c r="AS26" s="97"/>
      <c r="AT26" s="77">
        <v>2300</v>
      </c>
      <c r="AU26" s="77">
        <v>39</v>
      </c>
      <c r="AV26" s="94" t="s">
        <v>4764</v>
      </c>
      <c r="AW26" s="77" t="s">
        <v>2876</v>
      </c>
      <c r="AX26" s="94" t="s">
        <v>3232</v>
      </c>
      <c r="AY26" s="77" t="s">
        <v>6293</v>
      </c>
      <c r="AZ26" s="83">
        <f t="shared" si="0"/>
        <v>0.64768000000000003</v>
      </c>
    </row>
    <row r="27" spans="1:52" s="99" customFormat="1" ht="34.950000000000003" customHeight="1" x14ac:dyDescent="0.45">
      <c r="A27" s="93" t="s">
        <v>5814</v>
      </c>
      <c r="B27" s="77">
        <v>1</v>
      </c>
      <c r="C27" s="93" t="s">
        <v>4781</v>
      </c>
      <c r="D27" s="93"/>
      <c r="E27" s="93"/>
      <c r="F27" s="94"/>
      <c r="G27" s="93"/>
      <c r="H27" s="77"/>
      <c r="I27" s="95">
        <v>3119</v>
      </c>
      <c r="J27" s="77"/>
      <c r="K27" s="77"/>
      <c r="L27" s="93" t="s">
        <v>3510</v>
      </c>
      <c r="M27" s="96" t="s">
        <v>6317</v>
      </c>
      <c r="N27" s="96"/>
      <c r="O27" s="79">
        <v>1</v>
      </c>
      <c r="P27" s="77">
        <v>880</v>
      </c>
      <c r="Q27" s="77">
        <v>400</v>
      </c>
      <c r="R27" s="77">
        <v>1810</v>
      </c>
      <c r="S27" s="77"/>
      <c r="T27" s="77"/>
      <c r="U27" s="77"/>
      <c r="V27" s="77"/>
      <c r="W27" s="77"/>
      <c r="X27" s="77"/>
      <c r="Y27" s="77"/>
      <c r="Z27" s="77"/>
      <c r="AA27" s="77"/>
      <c r="AB27" s="77"/>
      <c r="AC27" s="77"/>
      <c r="AD27" s="77"/>
      <c r="AE27" s="77"/>
      <c r="AF27" s="77"/>
      <c r="AG27" s="77"/>
      <c r="AH27" s="77"/>
      <c r="AI27" s="77"/>
      <c r="AJ27" s="77"/>
      <c r="AK27" s="77"/>
      <c r="AL27" s="77"/>
      <c r="AM27" s="94" t="s">
        <v>4766</v>
      </c>
      <c r="AN27" s="94"/>
      <c r="AO27" s="77"/>
      <c r="AP27" s="77"/>
      <c r="AQ27" s="77"/>
      <c r="AR27" s="77"/>
      <c r="AS27" s="97"/>
      <c r="AT27" s="77">
        <v>2301</v>
      </c>
      <c r="AU27" s="77">
        <v>39</v>
      </c>
      <c r="AV27" s="94" t="s">
        <v>4764</v>
      </c>
      <c r="AW27" s="77" t="s">
        <v>2876</v>
      </c>
      <c r="AX27" s="94" t="s">
        <v>3232</v>
      </c>
      <c r="AY27" s="77" t="s">
        <v>6293</v>
      </c>
      <c r="AZ27" s="83">
        <f t="shared" si="0"/>
        <v>0.63712000000000002</v>
      </c>
    </row>
    <row r="28" spans="1:52" s="99" customFormat="1" ht="34.950000000000003" customHeight="1" x14ac:dyDescent="0.45">
      <c r="A28" s="93" t="s">
        <v>5814</v>
      </c>
      <c r="B28" s="77">
        <v>1</v>
      </c>
      <c r="C28" s="93" t="s">
        <v>4781</v>
      </c>
      <c r="D28" s="93"/>
      <c r="E28" s="93"/>
      <c r="F28" s="94"/>
      <c r="G28" s="93"/>
      <c r="H28" s="77"/>
      <c r="I28" s="95">
        <v>3120</v>
      </c>
      <c r="J28" s="77"/>
      <c r="K28" s="77"/>
      <c r="L28" s="93" t="s">
        <v>3510</v>
      </c>
      <c r="M28" s="96" t="s">
        <v>6317</v>
      </c>
      <c r="N28" s="96"/>
      <c r="O28" s="79">
        <v>1</v>
      </c>
      <c r="P28" s="77">
        <v>880</v>
      </c>
      <c r="Q28" s="77">
        <v>400</v>
      </c>
      <c r="R28" s="77">
        <v>1810</v>
      </c>
      <c r="S28" s="77"/>
      <c r="T28" s="77"/>
      <c r="U28" s="77"/>
      <c r="V28" s="77"/>
      <c r="W28" s="77"/>
      <c r="X28" s="77"/>
      <c r="Y28" s="77"/>
      <c r="Z28" s="77"/>
      <c r="AA28" s="77"/>
      <c r="AB28" s="77"/>
      <c r="AC28" s="77"/>
      <c r="AD28" s="77"/>
      <c r="AE28" s="77"/>
      <c r="AF28" s="77"/>
      <c r="AG28" s="77"/>
      <c r="AH28" s="77"/>
      <c r="AI28" s="77"/>
      <c r="AJ28" s="77"/>
      <c r="AK28" s="77"/>
      <c r="AL28" s="77"/>
      <c r="AM28" s="94" t="s">
        <v>4766</v>
      </c>
      <c r="AN28" s="94"/>
      <c r="AO28" s="77"/>
      <c r="AP28" s="77"/>
      <c r="AQ28" s="77"/>
      <c r="AR28" s="77"/>
      <c r="AS28" s="97"/>
      <c r="AT28" s="77">
        <v>2302</v>
      </c>
      <c r="AU28" s="77">
        <v>39</v>
      </c>
      <c r="AV28" s="94" t="s">
        <v>4764</v>
      </c>
      <c r="AW28" s="77" t="s">
        <v>2876</v>
      </c>
      <c r="AX28" s="94" t="s">
        <v>3232</v>
      </c>
      <c r="AY28" s="77" t="s">
        <v>6293</v>
      </c>
      <c r="AZ28" s="83">
        <f t="shared" si="0"/>
        <v>0.63712000000000002</v>
      </c>
    </row>
    <row r="29" spans="1:52" s="99" customFormat="1" ht="34.950000000000003" customHeight="1" x14ac:dyDescent="0.45">
      <c r="A29" s="93" t="s">
        <v>5814</v>
      </c>
      <c r="B29" s="77">
        <v>1</v>
      </c>
      <c r="C29" s="93" t="s">
        <v>4781</v>
      </c>
      <c r="D29" s="93" t="s">
        <v>4765</v>
      </c>
      <c r="E29" s="93"/>
      <c r="F29" s="94">
        <v>1</v>
      </c>
      <c r="G29" s="93" t="s">
        <v>4780</v>
      </c>
      <c r="H29" s="77"/>
      <c r="I29" s="95">
        <v>3121</v>
      </c>
      <c r="J29" s="77" t="s">
        <v>5427</v>
      </c>
      <c r="K29" s="77"/>
      <c r="L29" s="93" t="s">
        <v>4783</v>
      </c>
      <c r="M29" s="96" t="s">
        <v>4784</v>
      </c>
      <c r="N29" s="96"/>
      <c r="O29" s="79">
        <v>1</v>
      </c>
      <c r="P29" s="77">
        <v>450</v>
      </c>
      <c r="Q29" s="77">
        <v>300</v>
      </c>
      <c r="R29" s="77">
        <v>640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2303</v>
      </c>
      <c r="AU29" s="77">
        <v>39</v>
      </c>
      <c r="AV29" s="94" t="s">
        <v>4764</v>
      </c>
      <c r="AW29" s="77" t="s">
        <v>2874</v>
      </c>
      <c r="AX29" s="94" t="s">
        <v>3232</v>
      </c>
      <c r="AY29" s="77"/>
      <c r="AZ29" s="83">
        <f t="shared" si="0"/>
        <v>8.6400000000000005E-2</v>
      </c>
    </row>
    <row r="30" spans="1:52" ht="34.950000000000003" customHeight="1" x14ac:dyDescent="0.45">
      <c r="A30" s="93" t="s">
        <v>5814</v>
      </c>
      <c r="B30" s="79">
        <v>1</v>
      </c>
      <c r="C30" s="78" t="s">
        <v>6320</v>
      </c>
      <c r="D30" s="78" t="s">
        <v>1963</v>
      </c>
      <c r="E30" s="78" t="s">
        <v>286</v>
      </c>
      <c r="F30" s="79">
        <v>1</v>
      </c>
      <c r="G30" s="78" t="s">
        <v>2516</v>
      </c>
      <c r="H30" s="79"/>
      <c r="I30" s="87" t="s">
        <v>308</v>
      </c>
      <c r="J30" s="79" t="s">
        <v>0</v>
      </c>
      <c r="K30" s="79"/>
      <c r="L30" s="78" t="s">
        <v>6347</v>
      </c>
      <c r="M30" s="78" t="s">
        <v>6324</v>
      </c>
      <c r="N30" s="78"/>
      <c r="O30" s="79">
        <v>137</v>
      </c>
      <c r="P30" s="79"/>
      <c r="Q30" s="79"/>
      <c r="R30" s="79"/>
      <c r="S30" s="79"/>
      <c r="T30" s="79"/>
      <c r="U30" s="79"/>
      <c r="V30" s="79"/>
      <c r="W30" s="79"/>
      <c r="X30" s="79"/>
      <c r="Y30" s="79"/>
      <c r="Z30" s="79"/>
      <c r="AA30" s="79"/>
      <c r="AB30" s="79"/>
      <c r="AC30" s="79" t="s">
        <v>5501</v>
      </c>
      <c r="AD30" s="81" t="s">
        <v>4214</v>
      </c>
      <c r="AE30" s="79" t="s">
        <v>3043</v>
      </c>
      <c r="AF30" s="79"/>
      <c r="AG30" s="79"/>
      <c r="AH30" s="79"/>
      <c r="AI30" s="79"/>
      <c r="AJ30" s="79"/>
      <c r="AK30" s="79"/>
      <c r="AL30" s="79"/>
      <c r="AM30" s="79"/>
      <c r="AN30" s="79"/>
      <c r="AO30" s="79"/>
      <c r="AP30" s="79"/>
      <c r="AQ30" s="79"/>
      <c r="AR30" s="79"/>
      <c r="AS30" s="79"/>
      <c r="AT30" s="79"/>
      <c r="AU30" s="79"/>
      <c r="AV30" s="79"/>
      <c r="AW30" s="79"/>
      <c r="AX30" s="79"/>
      <c r="AY30" s="79" t="s">
        <v>6293</v>
      </c>
      <c r="AZ30" s="83">
        <f t="shared" si="0"/>
        <v>0</v>
      </c>
    </row>
    <row r="31" spans="1:52" ht="34.950000000000003" customHeight="1" x14ac:dyDescent="0.45">
      <c r="A31" s="93" t="s">
        <v>5814</v>
      </c>
      <c r="B31" s="79">
        <v>1</v>
      </c>
      <c r="C31" s="78" t="s">
        <v>6320</v>
      </c>
      <c r="D31" s="78" t="s">
        <v>1963</v>
      </c>
      <c r="E31" s="78" t="s">
        <v>286</v>
      </c>
      <c r="F31" s="79">
        <v>1</v>
      </c>
      <c r="G31" s="78" t="s">
        <v>2516</v>
      </c>
      <c r="H31" s="79"/>
      <c r="I31" s="87" t="s">
        <v>309</v>
      </c>
      <c r="J31" s="79" t="s">
        <v>0</v>
      </c>
      <c r="K31" s="79"/>
      <c r="L31" s="78" t="s">
        <v>6348</v>
      </c>
      <c r="M31" s="78"/>
      <c r="N31" s="78"/>
      <c r="O31" s="79">
        <v>127</v>
      </c>
      <c r="P31" s="79">
        <v>420</v>
      </c>
      <c r="Q31" s="79">
        <v>300</v>
      </c>
      <c r="R31" s="79">
        <v>200</v>
      </c>
      <c r="S31" s="79"/>
      <c r="T31" s="79"/>
      <c r="U31" s="79"/>
      <c r="V31" s="79"/>
      <c r="W31" s="79"/>
      <c r="X31" s="79"/>
      <c r="Y31" s="79"/>
      <c r="Z31" s="79"/>
      <c r="AA31" s="79"/>
      <c r="AB31" s="79"/>
      <c r="AC31" s="79" t="s">
        <v>3066</v>
      </c>
      <c r="AD31" s="81">
        <v>30925</v>
      </c>
      <c r="AE31" s="79" t="s">
        <v>3043</v>
      </c>
      <c r="AF31" s="79"/>
      <c r="AG31" s="79"/>
      <c r="AH31" s="79"/>
      <c r="AI31" s="79"/>
      <c r="AJ31" s="79"/>
      <c r="AK31" s="79"/>
      <c r="AL31" s="79"/>
      <c r="AM31" s="79"/>
      <c r="AN31" s="79"/>
      <c r="AO31" s="79"/>
      <c r="AP31" s="79"/>
      <c r="AQ31" s="79"/>
      <c r="AR31" s="79"/>
      <c r="AS31" s="79"/>
      <c r="AT31" s="79"/>
      <c r="AU31" s="79"/>
      <c r="AV31" s="79"/>
      <c r="AW31" s="79"/>
      <c r="AX31" s="79"/>
      <c r="AY31" s="79" t="s">
        <v>6293</v>
      </c>
      <c r="AZ31" s="83">
        <f t="shared" si="0"/>
        <v>3.2004000000000001</v>
      </c>
    </row>
    <row r="32" spans="1:52" ht="34.950000000000003" customHeight="1" x14ac:dyDescent="0.45">
      <c r="A32" s="93" t="s">
        <v>5814</v>
      </c>
      <c r="B32" s="79">
        <v>1</v>
      </c>
      <c r="C32" s="78" t="s">
        <v>6320</v>
      </c>
      <c r="D32" s="78" t="s">
        <v>1963</v>
      </c>
      <c r="E32" s="78" t="s">
        <v>286</v>
      </c>
      <c r="F32" s="79">
        <v>1</v>
      </c>
      <c r="G32" s="78" t="s">
        <v>2516</v>
      </c>
      <c r="H32" s="79"/>
      <c r="I32" s="87" t="s">
        <v>310</v>
      </c>
      <c r="J32" s="79" t="s">
        <v>0</v>
      </c>
      <c r="K32" s="79"/>
      <c r="L32" s="78" t="s">
        <v>6349</v>
      </c>
      <c r="M32" s="78" t="s">
        <v>6323</v>
      </c>
      <c r="N32" s="78"/>
      <c r="O32" s="79">
        <v>50</v>
      </c>
      <c r="P32" s="79">
        <v>350</v>
      </c>
      <c r="Q32" s="79">
        <v>460</v>
      </c>
      <c r="R32" s="79">
        <v>300</v>
      </c>
      <c r="S32" s="79"/>
      <c r="T32" s="79"/>
      <c r="U32" s="79"/>
      <c r="V32" s="79"/>
      <c r="W32" s="79"/>
      <c r="X32" s="79"/>
      <c r="Y32" s="79"/>
      <c r="Z32" s="79"/>
      <c r="AA32" s="79"/>
      <c r="AB32" s="79"/>
      <c r="AC32" s="79"/>
      <c r="AD32" s="81" t="s">
        <v>766</v>
      </c>
      <c r="AE32" s="79" t="s">
        <v>3043</v>
      </c>
      <c r="AF32" s="79"/>
      <c r="AG32" s="79"/>
      <c r="AH32" s="79"/>
      <c r="AI32" s="79"/>
      <c r="AJ32" s="79"/>
      <c r="AK32" s="79"/>
      <c r="AL32" s="79"/>
      <c r="AM32" s="79"/>
      <c r="AN32" s="79"/>
      <c r="AO32" s="79"/>
      <c r="AP32" s="79"/>
      <c r="AQ32" s="79"/>
      <c r="AR32" s="79"/>
      <c r="AS32" s="79"/>
      <c r="AT32" s="79"/>
      <c r="AU32" s="79"/>
      <c r="AV32" s="79"/>
      <c r="AW32" s="79"/>
      <c r="AX32" s="79"/>
      <c r="AY32" s="79"/>
      <c r="AZ32" s="83">
        <f t="shared" si="0"/>
        <v>2.415</v>
      </c>
    </row>
    <row r="33" spans="1:52" ht="34.950000000000003" customHeight="1" x14ac:dyDescent="0.45">
      <c r="A33" s="93" t="s">
        <v>5814</v>
      </c>
      <c r="B33" s="79">
        <v>1</v>
      </c>
      <c r="C33" s="78" t="s">
        <v>6320</v>
      </c>
      <c r="D33" s="78" t="s">
        <v>1963</v>
      </c>
      <c r="E33" s="78" t="s">
        <v>286</v>
      </c>
      <c r="F33" s="79">
        <v>1</v>
      </c>
      <c r="G33" s="78" t="s">
        <v>287</v>
      </c>
      <c r="H33" s="79"/>
      <c r="I33" s="87"/>
      <c r="J33" s="79" t="s">
        <v>2498</v>
      </c>
      <c r="K33" s="79"/>
      <c r="L33" s="78" t="s">
        <v>2466</v>
      </c>
      <c r="M33" s="78" t="s">
        <v>2487</v>
      </c>
      <c r="N33" s="78" t="s">
        <v>2705</v>
      </c>
      <c r="O33" s="79">
        <v>1</v>
      </c>
      <c r="P33" s="79">
        <v>500</v>
      </c>
      <c r="Q33" s="79">
        <v>520</v>
      </c>
      <c r="R33" s="79">
        <v>1700</v>
      </c>
      <c r="S33" s="79"/>
      <c r="T33" s="79"/>
      <c r="U33" s="79"/>
      <c r="V33" s="79"/>
      <c r="W33" s="79"/>
      <c r="X33" s="79"/>
      <c r="Y33" s="79"/>
      <c r="Z33" s="79"/>
      <c r="AA33" s="79"/>
      <c r="AB33" s="79"/>
      <c r="AC33" s="79"/>
      <c r="AD33" s="81" t="s">
        <v>2465</v>
      </c>
      <c r="AE33" s="79"/>
      <c r="AF33" s="79"/>
      <c r="AG33" s="79"/>
      <c r="AH33" s="79"/>
      <c r="AI33" s="79"/>
      <c r="AJ33" s="79"/>
      <c r="AK33" s="79"/>
      <c r="AL33" s="79"/>
      <c r="AM33" s="79"/>
      <c r="AN33" s="79"/>
      <c r="AO33" s="79"/>
      <c r="AP33" s="79"/>
      <c r="AQ33" s="79"/>
      <c r="AR33" s="79"/>
      <c r="AS33" s="79"/>
      <c r="AT33" s="79"/>
      <c r="AU33" s="79"/>
      <c r="AV33" s="79"/>
      <c r="AW33" s="79"/>
      <c r="AX33" s="79"/>
      <c r="AY33" s="79"/>
      <c r="AZ33" s="83">
        <f t="shared" si="0"/>
        <v>0.442</v>
      </c>
    </row>
    <row r="34" spans="1:52" ht="34.950000000000003" customHeight="1" x14ac:dyDescent="0.45">
      <c r="A34" s="93" t="s">
        <v>5814</v>
      </c>
      <c r="B34" s="79">
        <v>1</v>
      </c>
      <c r="C34" s="78" t="s">
        <v>6337</v>
      </c>
      <c r="D34" s="78"/>
      <c r="E34" s="78"/>
      <c r="F34" s="79"/>
      <c r="G34" s="78"/>
      <c r="H34" s="79"/>
      <c r="I34" s="80" t="s">
        <v>883</v>
      </c>
      <c r="J34" s="79"/>
      <c r="K34" s="79"/>
      <c r="L34" s="78" t="s">
        <v>884</v>
      </c>
      <c r="M34" s="78" t="s">
        <v>6335</v>
      </c>
      <c r="N34" s="78" t="s">
        <v>6336</v>
      </c>
      <c r="O34" s="79">
        <v>1</v>
      </c>
      <c r="P34" s="79">
        <v>850</v>
      </c>
      <c r="Q34" s="79">
        <v>740</v>
      </c>
      <c r="R34" s="79">
        <v>1200</v>
      </c>
      <c r="S34" s="79"/>
      <c r="T34" s="79" t="s">
        <v>3043</v>
      </c>
      <c r="U34" s="79"/>
      <c r="V34" s="79"/>
      <c r="W34" s="79"/>
      <c r="X34" s="79"/>
      <c r="Y34" s="79"/>
      <c r="Z34" s="79"/>
      <c r="AA34" s="79"/>
      <c r="AB34" s="79"/>
      <c r="AC34" s="79"/>
      <c r="AD34" s="81"/>
      <c r="AE34" s="79" t="s">
        <v>3043</v>
      </c>
      <c r="AF34" s="79"/>
      <c r="AG34" s="79"/>
      <c r="AH34" s="79"/>
      <c r="AI34" s="79"/>
      <c r="AJ34" s="79"/>
      <c r="AK34" s="79"/>
      <c r="AL34" s="79"/>
      <c r="AM34" s="79"/>
      <c r="AN34" s="79"/>
      <c r="AO34" s="79"/>
      <c r="AP34" s="79"/>
      <c r="AQ34" s="79"/>
      <c r="AR34" s="79"/>
      <c r="AS34" s="79"/>
      <c r="AT34" s="79"/>
      <c r="AU34" s="79"/>
      <c r="AV34" s="79"/>
      <c r="AW34" s="79"/>
      <c r="AX34" s="79"/>
      <c r="AY34" s="79"/>
      <c r="AZ34" s="83">
        <f t="shared" si="0"/>
        <v>0.75480000000000003</v>
      </c>
    </row>
    <row r="35" spans="1:52" s="99" customFormat="1" ht="34.950000000000003" customHeight="1" x14ac:dyDescent="0.45">
      <c r="A35" s="93" t="s">
        <v>5814</v>
      </c>
      <c r="B35" s="77">
        <v>1</v>
      </c>
      <c r="C35" s="93" t="s">
        <v>4778</v>
      </c>
      <c r="D35" s="93"/>
      <c r="E35" s="93"/>
      <c r="F35" s="94"/>
      <c r="G35" s="93"/>
      <c r="H35" s="77"/>
      <c r="I35" s="157" t="s">
        <v>6322</v>
      </c>
      <c r="J35" s="77"/>
      <c r="K35" s="77"/>
      <c r="L35" s="93" t="s">
        <v>3480</v>
      </c>
      <c r="M35" s="96"/>
      <c r="N35" s="96"/>
      <c r="O35" s="79">
        <v>1</v>
      </c>
      <c r="P35" s="77">
        <v>880</v>
      </c>
      <c r="Q35" s="77">
        <v>400</v>
      </c>
      <c r="R35" s="77">
        <v>900</v>
      </c>
      <c r="S35" s="77"/>
      <c r="T35" s="77"/>
      <c r="U35" s="77"/>
      <c r="V35" s="77"/>
      <c r="W35" s="77"/>
      <c r="X35" s="77"/>
      <c r="Y35" s="77"/>
      <c r="Z35" s="77"/>
      <c r="AA35" s="77"/>
      <c r="AB35" s="77"/>
      <c r="AC35" s="77"/>
      <c r="AD35" s="77"/>
      <c r="AE35" s="77"/>
      <c r="AF35" s="77"/>
      <c r="AG35" s="77"/>
      <c r="AH35" s="77"/>
      <c r="AI35" s="77"/>
      <c r="AJ35" s="77"/>
      <c r="AK35" s="77"/>
      <c r="AL35" s="77"/>
      <c r="AM35" s="94"/>
      <c r="AN35" s="94" t="s">
        <v>4779</v>
      </c>
      <c r="AO35" s="77"/>
      <c r="AP35" s="77"/>
      <c r="AQ35" s="77"/>
      <c r="AR35" s="77"/>
      <c r="AS35" s="97"/>
      <c r="AT35" s="77">
        <v>2290</v>
      </c>
      <c r="AU35" s="77">
        <v>39</v>
      </c>
      <c r="AV35" s="94" t="s">
        <v>4764</v>
      </c>
      <c r="AW35" s="77" t="s">
        <v>2874</v>
      </c>
      <c r="AX35" s="94" t="s">
        <v>3232</v>
      </c>
      <c r="AY35" s="77"/>
      <c r="AZ35" s="83">
        <f t="shared" ref="AZ35:AZ57" si="1">P35*Q35*R35/1000000000*O35</f>
        <v>0.31680000000000003</v>
      </c>
    </row>
    <row r="36" spans="1:52" s="99" customFormat="1" ht="34.950000000000003" customHeight="1" x14ac:dyDescent="0.45">
      <c r="A36" s="93" t="s">
        <v>5814</v>
      </c>
      <c r="B36" s="77">
        <v>1</v>
      </c>
      <c r="C36" s="93" t="s">
        <v>4778</v>
      </c>
      <c r="D36" s="93" t="s">
        <v>4765</v>
      </c>
      <c r="E36" s="93"/>
      <c r="F36" s="94">
        <v>1</v>
      </c>
      <c r="G36" s="93" t="s">
        <v>4780</v>
      </c>
      <c r="H36" s="77"/>
      <c r="I36" s="95">
        <v>3109</v>
      </c>
      <c r="J36" s="77" t="s">
        <v>5427</v>
      </c>
      <c r="K36" s="77"/>
      <c r="L36" s="93" t="s">
        <v>2916</v>
      </c>
      <c r="M36" s="96" t="s">
        <v>6319</v>
      </c>
      <c r="N36" s="96"/>
      <c r="O36" s="79">
        <v>1</v>
      </c>
      <c r="P36" s="77">
        <v>1270</v>
      </c>
      <c r="Q36" s="77">
        <v>560</v>
      </c>
      <c r="R36" s="77">
        <v>1830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2291</v>
      </c>
      <c r="AU36" s="77">
        <v>39</v>
      </c>
      <c r="AV36" s="94" t="s">
        <v>4764</v>
      </c>
      <c r="AW36" s="77" t="s">
        <v>2874</v>
      </c>
      <c r="AX36" s="94" t="s">
        <v>3232</v>
      </c>
      <c r="AY36" s="77"/>
      <c r="AZ36" s="83">
        <f t="shared" si="1"/>
        <v>1.301496</v>
      </c>
    </row>
    <row r="37" spans="1:52" ht="34.950000000000003" customHeight="1" x14ac:dyDescent="0.45">
      <c r="A37" s="93" t="s">
        <v>5814</v>
      </c>
      <c r="B37" s="79">
        <v>1</v>
      </c>
      <c r="C37" s="78" t="s">
        <v>4778</v>
      </c>
      <c r="D37" s="78"/>
      <c r="E37" s="78"/>
      <c r="F37" s="79"/>
      <c r="G37" s="78"/>
      <c r="H37" s="79"/>
      <c r="I37" s="87" t="s">
        <v>288</v>
      </c>
      <c r="J37" s="79"/>
      <c r="K37" s="79"/>
      <c r="L37" s="78" t="s">
        <v>1971</v>
      </c>
      <c r="M37" s="78"/>
      <c r="N37" s="78"/>
      <c r="O37" s="79">
        <v>1</v>
      </c>
      <c r="P37" s="79">
        <v>2100</v>
      </c>
      <c r="Q37" s="79">
        <v>1000</v>
      </c>
      <c r="R37" s="79">
        <v>1200</v>
      </c>
      <c r="S37" s="79"/>
      <c r="T37" s="79" t="s">
        <v>3043</v>
      </c>
      <c r="U37" s="79"/>
      <c r="V37" s="79"/>
      <c r="W37" s="79"/>
      <c r="X37" s="79"/>
      <c r="Y37" s="79"/>
      <c r="Z37" s="79"/>
      <c r="AA37" s="79"/>
      <c r="AB37" s="79"/>
      <c r="AC37" s="79"/>
      <c r="AD37" s="81"/>
      <c r="AE37" s="79" t="s">
        <v>3043</v>
      </c>
      <c r="AF37" s="79"/>
      <c r="AG37" s="79"/>
      <c r="AH37" s="79"/>
      <c r="AI37" s="79"/>
      <c r="AJ37" s="79"/>
      <c r="AK37" s="79"/>
      <c r="AL37" s="79"/>
      <c r="AM37" s="79"/>
      <c r="AN37" s="79"/>
      <c r="AO37" s="79"/>
      <c r="AP37" s="79"/>
      <c r="AQ37" s="79"/>
      <c r="AR37" s="79"/>
      <c r="AS37" s="79"/>
      <c r="AT37" s="79"/>
      <c r="AU37" s="79"/>
      <c r="AV37" s="79"/>
      <c r="AW37" s="79"/>
      <c r="AX37" s="79"/>
      <c r="AY37" s="79"/>
      <c r="AZ37" s="83">
        <f t="shared" si="1"/>
        <v>2.52</v>
      </c>
    </row>
    <row r="38" spans="1:52" ht="34.950000000000003" customHeight="1" x14ac:dyDescent="0.45">
      <c r="A38" s="93" t="s">
        <v>5814</v>
      </c>
      <c r="B38" s="79">
        <v>1</v>
      </c>
      <c r="C38" s="78" t="s">
        <v>4778</v>
      </c>
      <c r="D38" s="78"/>
      <c r="E38" s="78"/>
      <c r="F38" s="79"/>
      <c r="G38" s="78"/>
      <c r="H38" s="79" t="s">
        <v>6293</v>
      </c>
      <c r="I38" s="87" t="s">
        <v>289</v>
      </c>
      <c r="J38" s="79"/>
      <c r="K38" s="79"/>
      <c r="L38" s="78" t="s">
        <v>2486</v>
      </c>
      <c r="M38" s="78" t="s">
        <v>2485</v>
      </c>
      <c r="N38" s="78"/>
      <c r="O38" s="79">
        <v>1</v>
      </c>
      <c r="P38" s="79">
        <v>2600</v>
      </c>
      <c r="Q38" s="79">
        <v>900</v>
      </c>
      <c r="R38" s="79">
        <v>1050</v>
      </c>
      <c r="S38" s="79"/>
      <c r="T38" s="79"/>
      <c r="U38" s="79"/>
      <c r="V38" s="79"/>
      <c r="W38" s="79" t="s">
        <v>3043</v>
      </c>
      <c r="X38" s="79" t="s">
        <v>3043</v>
      </c>
      <c r="Y38" s="79" t="s">
        <v>3043</v>
      </c>
      <c r="Z38" s="79"/>
      <c r="AA38" s="79"/>
      <c r="AB38" s="79"/>
      <c r="AC38" s="79"/>
      <c r="AD38" s="81"/>
      <c r="AE38" s="79" t="s">
        <v>3043</v>
      </c>
      <c r="AF38" s="79"/>
      <c r="AG38" s="79"/>
      <c r="AH38" s="79"/>
      <c r="AI38" s="79"/>
      <c r="AJ38" s="79"/>
      <c r="AK38" s="79"/>
      <c r="AL38" s="79"/>
      <c r="AM38" s="79"/>
      <c r="AN38" s="79"/>
      <c r="AO38" s="79"/>
      <c r="AP38" s="79"/>
      <c r="AQ38" s="79"/>
      <c r="AR38" s="79"/>
      <c r="AS38" s="79"/>
      <c r="AT38" s="79"/>
      <c r="AU38" s="79"/>
      <c r="AV38" s="79"/>
      <c r="AW38" s="79"/>
      <c r="AX38" s="79"/>
      <c r="AY38" s="79"/>
      <c r="AZ38" s="83">
        <f t="shared" si="1"/>
        <v>2.4569999999999999</v>
      </c>
    </row>
    <row r="39" spans="1:52" ht="34.950000000000003" customHeight="1" x14ac:dyDescent="0.45">
      <c r="A39" s="93" t="s">
        <v>5814</v>
      </c>
      <c r="B39" s="79">
        <v>1</v>
      </c>
      <c r="C39" s="78" t="s">
        <v>4778</v>
      </c>
      <c r="D39" s="78"/>
      <c r="E39" s="78"/>
      <c r="F39" s="79"/>
      <c r="G39" s="78"/>
      <c r="H39" s="79"/>
      <c r="I39" s="87" t="s">
        <v>288</v>
      </c>
      <c r="J39" s="79"/>
      <c r="K39" s="79"/>
      <c r="L39" s="78" t="s">
        <v>6350</v>
      </c>
      <c r="M39" s="78" t="s">
        <v>5497</v>
      </c>
      <c r="N39" s="78"/>
      <c r="O39" s="79">
        <v>1</v>
      </c>
      <c r="P39" s="79">
        <v>1800</v>
      </c>
      <c r="Q39" s="79">
        <v>700</v>
      </c>
      <c r="R39" s="79">
        <v>800</v>
      </c>
      <c r="S39" s="79"/>
      <c r="T39" s="79"/>
      <c r="U39" s="79"/>
      <c r="V39" s="79"/>
      <c r="W39" s="79"/>
      <c r="X39" s="79"/>
      <c r="Y39" s="79"/>
      <c r="Z39" s="79"/>
      <c r="AA39" s="79"/>
      <c r="AB39" s="79"/>
      <c r="AC39" s="79"/>
      <c r="AD39" s="81"/>
      <c r="AE39" s="79" t="s">
        <v>3043</v>
      </c>
      <c r="AF39" s="79"/>
      <c r="AG39" s="79"/>
      <c r="AH39" s="79"/>
      <c r="AI39" s="79"/>
      <c r="AJ39" s="79"/>
      <c r="AK39" s="79"/>
      <c r="AL39" s="79"/>
      <c r="AM39" s="79"/>
      <c r="AN39" s="79"/>
      <c r="AO39" s="79"/>
      <c r="AP39" s="79"/>
      <c r="AQ39" s="79"/>
      <c r="AR39" s="79"/>
      <c r="AS39" s="79"/>
      <c r="AT39" s="79"/>
      <c r="AU39" s="79"/>
      <c r="AV39" s="79"/>
      <c r="AW39" s="79"/>
      <c r="AX39" s="79"/>
      <c r="AY39" s="79"/>
      <c r="AZ39" s="83">
        <f t="shared" si="1"/>
        <v>1.008</v>
      </c>
    </row>
    <row r="40" spans="1:52" s="154" customFormat="1" ht="34.950000000000003" customHeight="1" x14ac:dyDescent="0.45">
      <c r="A40" s="142" t="s">
        <v>5814</v>
      </c>
      <c r="B40" s="147">
        <v>1</v>
      </c>
      <c r="C40" s="151" t="s">
        <v>4778</v>
      </c>
      <c r="D40" s="151"/>
      <c r="E40" s="151"/>
      <c r="F40" s="147"/>
      <c r="G40" s="151"/>
      <c r="H40" s="147"/>
      <c r="I40" s="152" t="s">
        <v>290</v>
      </c>
      <c r="J40" s="147"/>
      <c r="K40" s="147"/>
      <c r="L40" s="151" t="s">
        <v>291</v>
      </c>
      <c r="M40" s="151" t="s">
        <v>292</v>
      </c>
      <c r="N40" s="151" t="s">
        <v>293</v>
      </c>
      <c r="O40" s="147">
        <v>1</v>
      </c>
      <c r="P40" s="147">
        <v>800</v>
      </c>
      <c r="Q40" s="147">
        <v>650</v>
      </c>
      <c r="R40" s="147">
        <v>1100</v>
      </c>
      <c r="S40" s="147"/>
      <c r="T40" s="147" t="s">
        <v>3043</v>
      </c>
      <c r="U40" s="147"/>
      <c r="V40" s="147"/>
      <c r="W40" s="147"/>
      <c r="X40" s="147"/>
      <c r="Y40" s="147"/>
      <c r="Z40" s="147"/>
      <c r="AA40" s="147"/>
      <c r="AB40" s="147"/>
      <c r="AC40" s="147"/>
      <c r="AD40" s="153"/>
      <c r="AE40" s="147" t="s">
        <v>3043</v>
      </c>
      <c r="AF40" s="147"/>
      <c r="AG40" s="147"/>
      <c r="AH40" s="147"/>
      <c r="AI40" s="147"/>
      <c r="AJ40" s="147"/>
      <c r="AK40" s="147"/>
      <c r="AL40" s="147"/>
      <c r="AM40" s="147"/>
      <c r="AN40" s="147"/>
      <c r="AO40" s="147"/>
      <c r="AP40" s="147"/>
      <c r="AQ40" s="147"/>
      <c r="AR40" s="147"/>
      <c r="AS40" s="147"/>
      <c r="AT40" s="147"/>
      <c r="AU40" s="147"/>
      <c r="AV40" s="147"/>
      <c r="AW40" s="147"/>
      <c r="AX40" s="147"/>
      <c r="AY40" s="147"/>
      <c r="AZ40" s="83">
        <f t="shared" si="1"/>
        <v>0.57199999999999995</v>
      </c>
    </row>
    <row r="41" spans="1:52" ht="34.950000000000003" customHeight="1" x14ac:dyDescent="0.45">
      <c r="A41" s="93" t="s">
        <v>5814</v>
      </c>
      <c r="B41" s="79">
        <v>1</v>
      </c>
      <c r="C41" s="78" t="s">
        <v>4778</v>
      </c>
      <c r="D41" s="78"/>
      <c r="E41" s="78"/>
      <c r="F41" s="79"/>
      <c r="G41" s="78"/>
      <c r="H41" s="79"/>
      <c r="I41" s="87" t="s">
        <v>294</v>
      </c>
      <c r="J41" s="79"/>
      <c r="K41" s="79"/>
      <c r="L41" s="78" t="s">
        <v>295</v>
      </c>
      <c r="M41" s="78" t="s">
        <v>296</v>
      </c>
      <c r="N41" s="78" t="s">
        <v>297</v>
      </c>
      <c r="O41" s="79">
        <v>1</v>
      </c>
      <c r="P41" s="79">
        <v>1300</v>
      </c>
      <c r="Q41" s="79">
        <v>1000</v>
      </c>
      <c r="R41" s="79">
        <v>1900</v>
      </c>
      <c r="S41" s="79"/>
      <c r="T41" s="79" t="s">
        <v>3043</v>
      </c>
      <c r="U41" s="79"/>
      <c r="V41" s="79"/>
      <c r="W41" s="79"/>
      <c r="X41" s="79"/>
      <c r="Y41" s="79"/>
      <c r="Z41" s="79"/>
      <c r="AA41" s="79"/>
      <c r="AB41" s="79"/>
      <c r="AC41" s="79"/>
      <c r="AD41" s="81"/>
      <c r="AE41" s="79" t="s">
        <v>3043</v>
      </c>
      <c r="AF41" s="79"/>
      <c r="AG41" s="79"/>
      <c r="AH41" s="79"/>
      <c r="AI41" s="79"/>
      <c r="AJ41" s="79"/>
      <c r="AK41" s="79"/>
      <c r="AL41" s="79"/>
      <c r="AM41" s="79"/>
      <c r="AN41" s="79"/>
      <c r="AO41" s="79"/>
      <c r="AP41" s="79"/>
      <c r="AQ41" s="79"/>
      <c r="AR41" s="79"/>
      <c r="AS41" s="79"/>
      <c r="AT41" s="79"/>
      <c r="AU41" s="79"/>
      <c r="AV41" s="79"/>
      <c r="AW41" s="79"/>
      <c r="AX41" s="79"/>
      <c r="AY41" s="79"/>
      <c r="AZ41" s="83">
        <f t="shared" si="1"/>
        <v>2.4700000000000002</v>
      </c>
    </row>
    <row r="42" spans="1:52" ht="34.950000000000003" customHeight="1" x14ac:dyDescent="0.45">
      <c r="A42" s="93" t="s">
        <v>5814</v>
      </c>
      <c r="B42" s="79">
        <v>1</v>
      </c>
      <c r="C42" s="78" t="s">
        <v>4778</v>
      </c>
      <c r="D42" s="78"/>
      <c r="E42" s="78"/>
      <c r="F42" s="79"/>
      <c r="G42" s="78"/>
      <c r="H42" s="79"/>
      <c r="I42" s="87" t="s">
        <v>3052</v>
      </c>
      <c r="J42" s="79"/>
      <c r="K42" s="79"/>
      <c r="L42" s="78" t="s">
        <v>6292</v>
      </c>
      <c r="M42" s="78"/>
      <c r="N42" s="78"/>
      <c r="O42" s="79">
        <v>1</v>
      </c>
      <c r="P42" s="79">
        <v>1300</v>
      </c>
      <c r="Q42" s="79">
        <v>100</v>
      </c>
      <c r="R42" s="79">
        <v>500</v>
      </c>
      <c r="S42" s="79"/>
      <c r="T42" s="79" t="s">
        <v>3043</v>
      </c>
      <c r="U42" s="79"/>
      <c r="V42" s="79"/>
      <c r="W42" s="79"/>
      <c r="X42" s="79"/>
      <c r="Y42" s="79"/>
      <c r="Z42" s="79"/>
      <c r="AA42" s="79"/>
      <c r="AB42" s="79"/>
      <c r="AC42" s="79"/>
      <c r="AD42" s="81"/>
      <c r="AE42" s="79" t="s">
        <v>3043</v>
      </c>
      <c r="AF42" s="79"/>
      <c r="AG42" s="79"/>
      <c r="AH42" s="79"/>
      <c r="AI42" s="79"/>
      <c r="AJ42" s="79"/>
      <c r="AK42" s="79"/>
      <c r="AL42" s="79"/>
      <c r="AM42" s="79"/>
      <c r="AN42" s="79"/>
      <c r="AO42" s="79"/>
      <c r="AP42" s="79"/>
      <c r="AQ42" s="79"/>
      <c r="AR42" s="79"/>
      <c r="AS42" s="79"/>
      <c r="AT42" s="79"/>
      <c r="AU42" s="79"/>
      <c r="AV42" s="79"/>
      <c r="AW42" s="79"/>
      <c r="AX42" s="79"/>
      <c r="AY42" s="79" t="s">
        <v>6293</v>
      </c>
      <c r="AZ42" s="83">
        <f t="shared" si="1"/>
        <v>6.5000000000000002E-2</v>
      </c>
    </row>
    <row r="43" spans="1:52" ht="34.950000000000003" customHeight="1" x14ac:dyDescent="0.45">
      <c r="A43" s="93" t="s">
        <v>5814</v>
      </c>
      <c r="B43" s="79">
        <v>1</v>
      </c>
      <c r="C43" s="78" t="s">
        <v>4778</v>
      </c>
      <c r="D43" s="78" t="s">
        <v>1963</v>
      </c>
      <c r="E43" s="78" t="s">
        <v>286</v>
      </c>
      <c r="F43" s="79">
        <v>1</v>
      </c>
      <c r="G43" s="78" t="s">
        <v>287</v>
      </c>
      <c r="H43" s="79"/>
      <c r="I43" s="87" t="s">
        <v>298</v>
      </c>
      <c r="J43" s="79" t="s">
        <v>2498</v>
      </c>
      <c r="K43" s="79"/>
      <c r="L43" s="78" t="s">
        <v>6351</v>
      </c>
      <c r="M43" s="78" t="s">
        <v>292</v>
      </c>
      <c r="N43" s="78" t="s">
        <v>299</v>
      </c>
      <c r="O43" s="79">
        <v>1</v>
      </c>
      <c r="P43" s="79">
        <v>500</v>
      </c>
      <c r="Q43" s="79">
        <v>500</v>
      </c>
      <c r="R43" s="79">
        <v>900</v>
      </c>
      <c r="S43" s="79"/>
      <c r="T43" s="79" t="s">
        <v>3043</v>
      </c>
      <c r="U43" s="79"/>
      <c r="V43" s="79"/>
      <c r="W43" s="79"/>
      <c r="X43" s="79"/>
      <c r="Y43" s="79"/>
      <c r="Z43" s="79"/>
      <c r="AA43" s="79"/>
      <c r="AB43" s="79"/>
      <c r="AC43" s="79"/>
      <c r="AD43" s="81"/>
      <c r="AE43" s="79" t="s">
        <v>3043</v>
      </c>
      <c r="AF43" s="79"/>
      <c r="AG43" s="79"/>
      <c r="AH43" s="79"/>
      <c r="AI43" s="79"/>
      <c r="AJ43" s="79"/>
      <c r="AK43" s="79"/>
      <c r="AL43" s="79"/>
      <c r="AM43" s="79"/>
      <c r="AN43" s="79"/>
      <c r="AO43" s="79"/>
      <c r="AP43" s="79"/>
      <c r="AQ43" s="79"/>
      <c r="AR43" s="79"/>
      <c r="AS43" s="79"/>
      <c r="AT43" s="79"/>
      <c r="AU43" s="79"/>
      <c r="AV43" s="79"/>
      <c r="AW43" s="79"/>
      <c r="AX43" s="79"/>
      <c r="AY43" s="79"/>
      <c r="AZ43" s="83">
        <f t="shared" si="1"/>
        <v>0.22500000000000001</v>
      </c>
    </row>
    <row r="44" spans="1:52" ht="34.950000000000003" customHeight="1" x14ac:dyDescent="0.45">
      <c r="A44" s="93" t="s">
        <v>5814</v>
      </c>
      <c r="B44" s="79">
        <v>1</v>
      </c>
      <c r="C44" s="78" t="s">
        <v>4778</v>
      </c>
      <c r="D44" s="78" t="s">
        <v>1963</v>
      </c>
      <c r="E44" s="78" t="s">
        <v>286</v>
      </c>
      <c r="F44" s="79">
        <v>1</v>
      </c>
      <c r="G44" s="78" t="s">
        <v>287</v>
      </c>
      <c r="H44" s="79"/>
      <c r="I44" s="87" t="s">
        <v>300</v>
      </c>
      <c r="J44" s="79" t="s">
        <v>2498</v>
      </c>
      <c r="K44" s="79"/>
      <c r="L44" s="78" t="s">
        <v>717</v>
      </c>
      <c r="M44" s="78" t="s">
        <v>6352</v>
      </c>
      <c r="N44" s="78"/>
      <c r="O44" s="79">
        <v>1</v>
      </c>
      <c r="P44" s="79">
        <v>1200</v>
      </c>
      <c r="Q44" s="79">
        <v>500</v>
      </c>
      <c r="R44" s="79">
        <v>1900</v>
      </c>
      <c r="S44" s="79"/>
      <c r="T44" s="79"/>
      <c r="U44" s="79"/>
      <c r="V44" s="79"/>
      <c r="W44" s="79"/>
      <c r="X44" s="79"/>
      <c r="Y44" s="79"/>
      <c r="Z44" s="79"/>
      <c r="AA44" s="79"/>
      <c r="AB44" s="79"/>
      <c r="AC44" s="79"/>
      <c r="AD44" s="81"/>
      <c r="AE44" s="79" t="s">
        <v>3043</v>
      </c>
      <c r="AF44" s="79"/>
      <c r="AG44" s="79"/>
      <c r="AH44" s="79"/>
      <c r="AI44" s="79"/>
      <c r="AJ44" s="79"/>
      <c r="AK44" s="79"/>
      <c r="AL44" s="79"/>
      <c r="AM44" s="79"/>
      <c r="AN44" s="79"/>
      <c r="AO44" s="79"/>
      <c r="AP44" s="79"/>
      <c r="AQ44" s="79"/>
      <c r="AR44" s="79"/>
      <c r="AS44" s="79"/>
      <c r="AT44" s="79"/>
      <c r="AU44" s="79"/>
      <c r="AV44" s="79"/>
      <c r="AW44" s="79"/>
      <c r="AX44" s="79"/>
      <c r="AY44" s="79"/>
      <c r="AZ44" s="83">
        <f t="shared" si="1"/>
        <v>1.1399999999999999</v>
      </c>
    </row>
    <row r="45" spans="1:52" s="154" customFormat="1" ht="34.950000000000003" customHeight="1" x14ac:dyDescent="0.45">
      <c r="A45" s="142" t="s">
        <v>5814</v>
      </c>
      <c r="B45" s="147">
        <v>1</v>
      </c>
      <c r="C45" s="151" t="s">
        <v>4778</v>
      </c>
      <c r="D45" s="151"/>
      <c r="E45" s="151"/>
      <c r="F45" s="147"/>
      <c r="G45" s="151"/>
      <c r="H45" s="147"/>
      <c r="I45" s="152" t="s">
        <v>301</v>
      </c>
      <c r="J45" s="147"/>
      <c r="K45" s="147"/>
      <c r="L45" s="151" t="s">
        <v>302</v>
      </c>
      <c r="M45" s="151" t="s">
        <v>303</v>
      </c>
      <c r="N45" s="151" t="s">
        <v>304</v>
      </c>
      <c r="O45" s="147">
        <v>1</v>
      </c>
      <c r="P45" s="147">
        <v>450</v>
      </c>
      <c r="Q45" s="147">
        <v>400</v>
      </c>
      <c r="R45" s="147">
        <v>900</v>
      </c>
      <c r="S45" s="147"/>
      <c r="T45" s="147" t="s">
        <v>3043</v>
      </c>
      <c r="U45" s="147"/>
      <c r="V45" s="147"/>
      <c r="W45" s="147"/>
      <c r="X45" s="147"/>
      <c r="Y45" s="147"/>
      <c r="Z45" s="147"/>
      <c r="AA45" s="147"/>
      <c r="AB45" s="147"/>
      <c r="AC45" s="147"/>
      <c r="AD45" s="153"/>
      <c r="AE45" s="147" t="s">
        <v>3043</v>
      </c>
      <c r="AF45" s="147"/>
      <c r="AG45" s="147"/>
      <c r="AH45" s="147"/>
      <c r="AI45" s="147"/>
      <c r="AJ45" s="147"/>
      <c r="AK45" s="147"/>
      <c r="AL45" s="147"/>
      <c r="AM45" s="147"/>
      <c r="AN45" s="147"/>
      <c r="AO45" s="147"/>
      <c r="AP45" s="147"/>
      <c r="AQ45" s="147"/>
      <c r="AR45" s="147"/>
      <c r="AS45" s="147"/>
      <c r="AT45" s="147"/>
      <c r="AU45" s="147"/>
      <c r="AV45" s="147"/>
      <c r="AW45" s="147"/>
      <c r="AX45" s="147"/>
      <c r="AY45" s="147"/>
      <c r="AZ45" s="83">
        <f t="shared" si="1"/>
        <v>0.16200000000000001</v>
      </c>
    </row>
    <row r="46" spans="1:52" ht="34.950000000000003" customHeight="1" x14ac:dyDescent="0.45">
      <c r="A46" s="93" t="s">
        <v>5814</v>
      </c>
      <c r="B46" s="79">
        <v>1</v>
      </c>
      <c r="C46" s="78" t="s">
        <v>4778</v>
      </c>
      <c r="D46" s="78"/>
      <c r="E46" s="78"/>
      <c r="F46" s="79"/>
      <c r="G46" s="78"/>
      <c r="H46" s="79"/>
      <c r="I46" s="87" t="s">
        <v>305</v>
      </c>
      <c r="J46" s="79"/>
      <c r="K46" s="79"/>
      <c r="L46" s="78" t="s">
        <v>306</v>
      </c>
      <c r="M46" s="78"/>
      <c r="N46" s="78"/>
      <c r="O46" s="79">
        <v>1</v>
      </c>
      <c r="P46" s="79">
        <v>1000</v>
      </c>
      <c r="Q46" s="79">
        <v>1000</v>
      </c>
      <c r="R46" s="79">
        <v>1900</v>
      </c>
      <c r="S46" s="79"/>
      <c r="T46" s="79"/>
      <c r="U46" s="79"/>
      <c r="V46" s="79"/>
      <c r="W46" s="79"/>
      <c r="X46" s="79"/>
      <c r="Y46" s="79"/>
      <c r="Z46" s="79"/>
      <c r="AA46" s="79"/>
      <c r="AB46" s="79"/>
      <c r="AC46" s="79"/>
      <c r="AD46" s="81"/>
      <c r="AE46" s="79" t="s">
        <v>3043</v>
      </c>
      <c r="AF46" s="79"/>
      <c r="AG46" s="79"/>
      <c r="AH46" s="79"/>
      <c r="AI46" s="79"/>
      <c r="AJ46" s="79"/>
      <c r="AK46" s="79"/>
      <c r="AL46" s="79"/>
      <c r="AM46" s="79"/>
      <c r="AN46" s="79"/>
      <c r="AO46" s="79"/>
      <c r="AP46" s="79"/>
      <c r="AQ46" s="79"/>
      <c r="AR46" s="79"/>
      <c r="AS46" s="79"/>
      <c r="AT46" s="79"/>
      <c r="AU46" s="79"/>
      <c r="AV46" s="79"/>
      <c r="AW46" s="79"/>
      <c r="AX46" s="79"/>
      <c r="AY46" s="79"/>
      <c r="AZ46" s="83">
        <f t="shared" si="1"/>
        <v>1.9</v>
      </c>
    </row>
    <row r="47" spans="1:52" ht="34.950000000000003" customHeight="1" x14ac:dyDescent="0.45">
      <c r="A47" s="93" t="s">
        <v>5814</v>
      </c>
      <c r="B47" s="79">
        <v>1</v>
      </c>
      <c r="C47" s="78" t="s">
        <v>4778</v>
      </c>
      <c r="D47" s="78"/>
      <c r="E47" s="78"/>
      <c r="F47" s="79"/>
      <c r="G47" s="78"/>
      <c r="H47" s="79"/>
      <c r="I47" s="158" t="s">
        <v>6321</v>
      </c>
      <c r="J47" s="79"/>
      <c r="K47" s="79"/>
      <c r="L47" s="78" t="s">
        <v>6353</v>
      </c>
      <c r="M47" s="78" t="s">
        <v>6893</v>
      </c>
      <c r="N47" s="78"/>
      <c r="O47" s="79">
        <v>1</v>
      </c>
      <c r="P47" s="79">
        <v>900</v>
      </c>
      <c r="Q47" s="79">
        <v>400</v>
      </c>
      <c r="R47" s="79">
        <v>900</v>
      </c>
      <c r="S47" s="79"/>
      <c r="T47" s="79"/>
      <c r="U47" s="79"/>
      <c r="V47" s="79"/>
      <c r="W47" s="79"/>
      <c r="X47" s="79"/>
      <c r="Y47" s="79"/>
      <c r="Z47" s="79"/>
      <c r="AA47" s="79"/>
      <c r="AB47" s="79"/>
      <c r="AC47" s="79" t="s">
        <v>5500</v>
      </c>
      <c r="AD47" s="81">
        <v>39854</v>
      </c>
      <c r="AE47" s="79" t="s">
        <v>3043</v>
      </c>
      <c r="AF47" s="79"/>
      <c r="AG47" s="79"/>
      <c r="AH47" s="79"/>
      <c r="AI47" s="79"/>
      <c r="AJ47" s="79"/>
      <c r="AK47" s="79"/>
      <c r="AL47" s="79"/>
      <c r="AM47" s="79"/>
      <c r="AN47" s="79"/>
      <c r="AO47" s="79"/>
      <c r="AP47" s="79"/>
      <c r="AQ47" s="79"/>
      <c r="AR47" s="79"/>
      <c r="AS47" s="79"/>
      <c r="AT47" s="79"/>
      <c r="AU47" s="79"/>
      <c r="AV47" s="79"/>
      <c r="AW47" s="79"/>
      <c r="AX47" s="79"/>
      <c r="AY47" s="79"/>
      <c r="AZ47" s="83">
        <f t="shared" si="1"/>
        <v>0.32400000000000001</v>
      </c>
    </row>
    <row r="48" spans="1:52" ht="34.950000000000003" customHeight="1" x14ac:dyDescent="0.45">
      <c r="A48" s="93" t="s">
        <v>5814</v>
      </c>
      <c r="B48" s="79">
        <v>1</v>
      </c>
      <c r="C48" s="78" t="s">
        <v>4778</v>
      </c>
      <c r="D48" s="78" t="s">
        <v>1963</v>
      </c>
      <c r="E48" s="78" t="s">
        <v>286</v>
      </c>
      <c r="F48" s="79">
        <v>1</v>
      </c>
      <c r="G48" s="78" t="s">
        <v>287</v>
      </c>
      <c r="H48" s="79"/>
      <c r="I48" s="87"/>
      <c r="J48" s="79" t="s">
        <v>2498</v>
      </c>
      <c r="K48" s="79"/>
      <c r="L48" s="78" t="s">
        <v>2613</v>
      </c>
      <c r="M48" s="78"/>
      <c r="N48" s="78"/>
      <c r="O48" s="79">
        <v>1</v>
      </c>
      <c r="P48" s="79"/>
      <c r="Q48" s="79"/>
      <c r="R48" s="79"/>
      <c r="S48" s="79"/>
      <c r="T48" s="79"/>
      <c r="U48" s="79"/>
      <c r="V48" s="79"/>
      <c r="W48" s="79"/>
      <c r="X48" s="79"/>
      <c r="Y48" s="79"/>
      <c r="Z48" s="79"/>
      <c r="AA48" s="79"/>
      <c r="AB48" s="79"/>
      <c r="AC48" s="79"/>
      <c r="AD48" s="81" t="s">
        <v>2465</v>
      </c>
      <c r="AE48" s="79"/>
      <c r="AF48" s="79"/>
      <c r="AG48" s="79"/>
      <c r="AH48" s="79"/>
      <c r="AI48" s="79"/>
      <c r="AJ48" s="79"/>
      <c r="AK48" s="79"/>
      <c r="AL48" s="79"/>
      <c r="AM48" s="79"/>
      <c r="AN48" s="79"/>
      <c r="AO48" s="79"/>
      <c r="AP48" s="79"/>
      <c r="AQ48" s="79"/>
      <c r="AR48" s="79"/>
      <c r="AS48" s="79"/>
      <c r="AT48" s="79"/>
      <c r="AU48" s="79"/>
      <c r="AV48" s="79"/>
      <c r="AW48" s="79"/>
      <c r="AX48" s="79"/>
      <c r="AY48" s="79"/>
      <c r="AZ48" s="83">
        <f t="shared" si="1"/>
        <v>0</v>
      </c>
    </row>
    <row r="49" spans="1:52" ht="34.950000000000003" customHeight="1" x14ac:dyDescent="0.45">
      <c r="A49" s="93" t="s">
        <v>5814</v>
      </c>
      <c r="B49" s="79">
        <v>1</v>
      </c>
      <c r="C49" s="78" t="s">
        <v>4778</v>
      </c>
      <c r="D49" s="78" t="s">
        <v>1963</v>
      </c>
      <c r="E49" s="78" t="s">
        <v>286</v>
      </c>
      <c r="F49" s="79">
        <v>1</v>
      </c>
      <c r="G49" s="78" t="s">
        <v>287</v>
      </c>
      <c r="H49" s="79"/>
      <c r="I49" s="87"/>
      <c r="J49" s="79" t="s">
        <v>2498</v>
      </c>
      <c r="K49" s="79"/>
      <c r="L49" s="78" t="s">
        <v>2468</v>
      </c>
      <c r="M49" s="78"/>
      <c r="N49" s="78"/>
      <c r="O49" s="79">
        <v>1</v>
      </c>
      <c r="P49" s="79"/>
      <c r="Q49" s="79"/>
      <c r="R49" s="79"/>
      <c r="S49" s="79"/>
      <c r="T49" s="79"/>
      <c r="U49" s="79"/>
      <c r="V49" s="79"/>
      <c r="W49" s="79"/>
      <c r="X49" s="79"/>
      <c r="Y49" s="79"/>
      <c r="Z49" s="79"/>
      <c r="AA49" s="79"/>
      <c r="AB49" s="79"/>
      <c r="AC49" s="79"/>
      <c r="AD49" s="81" t="s">
        <v>2465</v>
      </c>
      <c r="AE49" s="79"/>
      <c r="AF49" s="79"/>
      <c r="AG49" s="79"/>
      <c r="AH49" s="79"/>
      <c r="AI49" s="79"/>
      <c r="AJ49" s="79"/>
      <c r="AK49" s="79"/>
      <c r="AL49" s="79"/>
      <c r="AM49" s="79"/>
      <c r="AN49" s="79"/>
      <c r="AO49" s="79"/>
      <c r="AP49" s="79"/>
      <c r="AQ49" s="79"/>
      <c r="AR49" s="79"/>
      <c r="AS49" s="79"/>
      <c r="AT49" s="79"/>
      <c r="AU49" s="79"/>
      <c r="AV49" s="79"/>
      <c r="AW49" s="79"/>
      <c r="AX49" s="79"/>
      <c r="AY49" s="79"/>
      <c r="AZ49" s="83">
        <f t="shared" si="1"/>
        <v>0</v>
      </c>
    </row>
    <row r="50" spans="1:52" s="85" customFormat="1" ht="34.950000000000003" customHeight="1" x14ac:dyDescent="0.45">
      <c r="A50" s="93" t="s">
        <v>5814</v>
      </c>
      <c r="B50" s="79">
        <v>1</v>
      </c>
      <c r="C50" s="78" t="s">
        <v>4778</v>
      </c>
      <c r="D50" s="78"/>
      <c r="E50" s="78"/>
      <c r="F50" s="79"/>
      <c r="G50" s="78"/>
      <c r="H50" s="79"/>
      <c r="I50" s="87"/>
      <c r="J50" s="79"/>
      <c r="K50" s="79"/>
      <c r="L50" s="78" t="s">
        <v>6354</v>
      </c>
      <c r="M50" s="78"/>
      <c r="N50" s="78"/>
      <c r="O50" s="79">
        <v>1</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1"/>
        <v>0</v>
      </c>
    </row>
    <row r="51" spans="1:52" s="85" customFormat="1" ht="34.950000000000003" customHeight="1" x14ac:dyDescent="0.45">
      <c r="A51" s="93" t="s">
        <v>5814</v>
      </c>
      <c r="B51" s="79">
        <v>1</v>
      </c>
      <c r="C51" s="78" t="s">
        <v>4778</v>
      </c>
      <c r="D51" s="78"/>
      <c r="E51" s="78"/>
      <c r="F51" s="79"/>
      <c r="G51" s="78"/>
      <c r="H51" s="79"/>
      <c r="I51" s="87"/>
      <c r="J51" s="79"/>
      <c r="K51" s="79"/>
      <c r="L51" s="78" t="s">
        <v>6478</v>
      </c>
      <c r="M51" s="78" t="s">
        <v>6506</v>
      </c>
      <c r="N51" s="78"/>
      <c r="O51" s="79">
        <v>1</v>
      </c>
      <c r="P51" s="79">
        <v>1500</v>
      </c>
      <c r="Q51" s="79">
        <v>750</v>
      </c>
      <c r="R51" s="79">
        <v>770</v>
      </c>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1"/>
        <v>0.86624999999999996</v>
      </c>
    </row>
    <row r="52" spans="1:52" s="85" customFormat="1" ht="34.950000000000003" customHeight="1" x14ac:dyDescent="0.45">
      <c r="A52" s="93" t="s">
        <v>5814</v>
      </c>
      <c r="B52" s="79">
        <v>1</v>
      </c>
      <c r="C52" s="78" t="s">
        <v>4778</v>
      </c>
      <c r="D52" s="78"/>
      <c r="E52" s="78"/>
      <c r="F52" s="79"/>
      <c r="G52" s="78"/>
      <c r="H52" s="79"/>
      <c r="I52" s="87"/>
      <c r="J52" s="79"/>
      <c r="K52" s="79"/>
      <c r="L52" s="78" t="s">
        <v>6478</v>
      </c>
      <c r="M52" s="78" t="s">
        <v>6506</v>
      </c>
      <c r="N52" s="78"/>
      <c r="O52" s="79">
        <v>1</v>
      </c>
      <c r="P52" s="79">
        <v>1200</v>
      </c>
      <c r="Q52" s="79">
        <v>750</v>
      </c>
      <c r="R52" s="79">
        <v>770</v>
      </c>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1"/>
        <v>0.69299999999999995</v>
      </c>
    </row>
    <row r="53" spans="1:52" s="85" customFormat="1" ht="34.950000000000003" customHeight="1" x14ac:dyDescent="0.45">
      <c r="A53" s="93" t="s">
        <v>5814</v>
      </c>
      <c r="B53" s="79">
        <v>1</v>
      </c>
      <c r="C53" s="78" t="s">
        <v>4778</v>
      </c>
      <c r="D53" s="78"/>
      <c r="E53" s="78"/>
      <c r="F53" s="79"/>
      <c r="G53" s="78"/>
      <c r="H53" s="79"/>
      <c r="I53" s="87"/>
      <c r="J53" s="79"/>
      <c r="K53" s="79"/>
      <c r="L53" s="78" t="s">
        <v>6502</v>
      </c>
      <c r="M53" s="78" t="s">
        <v>6507</v>
      </c>
      <c r="N53" s="78"/>
      <c r="O53" s="79">
        <v>1</v>
      </c>
      <c r="P53" s="79">
        <v>600</v>
      </c>
      <c r="Q53" s="79">
        <v>550</v>
      </c>
      <c r="R53" s="79">
        <v>1200</v>
      </c>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f t="shared" si="1"/>
        <v>0.39600000000000002</v>
      </c>
    </row>
    <row r="54" spans="1:52" s="85" customFormat="1" ht="34.950000000000003" customHeight="1" x14ac:dyDescent="0.45">
      <c r="A54" s="93" t="s">
        <v>5814</v>
      </c>
      <c r="B54" s="79">
        <v>1</v>
      </c>
      <c r="C54" s="78" t="s">
        <v>4778</v>
      </c>
      <c r="D54" s="78"/>
      <c r="E54" s="78"/>
      <c r="F54" s="79"/>
      <c r="G54" s="78"/>
      <c r="H54" s="79"/>
      <c r="I54" s="87"/>
      <c r="J54" s="79"/>
      <c r="K54" s="79"/>
      <c r="L54" s="78" t="s">
        <v>6503</v>
      </c>
      <c r="M54" s="78"/>
      <c r="N54" s="78"/>
      <c r="O54" s="79">
        <v>1</v>
      </c>
      <c r="P54" s="79">
        <v>750</v>
      </c>
      <c r="Q54" s="79">
        <v>600</v>
      </c>
      <c r="R54" s="79">
        <v>800</v>
      </c>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1"/>
        <v>0.36</v>
      </c>
    </row>
    <row r="55" spans="1:52" s="85" customFormat="1" ht="34.950000000000003" customHeight="1" x14ac:dyDescent="0.45">
      <c r="A55" s="93" t="s">
        <v>5814</v>
      </c>
      <c r="B55" s="79">
        <v>1</v>
      </c>
      <c r="C55" s="78" t="s">
        <v>4778</v>
      </c>
      <c r="D55" s="78"/>
      <c r="E55" s="78"/>
      <c r="F55" s="79"/>
      <c r="G55" s="78"/>
      <c r="H55" s="79"/>
      <c r="I55" s="87"/>
      <c r="J55" s="79"/>
      <c r="K55" s="79"/>
      <c r="L55" s="78" t="s">
        <v>6490</v>
      </c>
      <c r="M55" s="78"/>
      <c r="N55" s="78"/>
      <c r="O55" s="79">
        <v>1</v>
      </c>
      <c r="P55" s="79"/>
      <c r="Q55" s="79"/>
      <c r="R55" s="79"/>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t="s">
        <v>6495</v>
      </c>
      <c r="AZ55" s="83">
        <f t="shared" si="1"/>
        <v>0</v>
      </c>
    </row>
    <row r="56" spans="1:52" s="85" customFormat="1" ht="34.950000000000003" customHeight="1" x14ac:dyDescent="0.45">
      <c r="A56" s="93" t="s">
        <v>5814</v>
      </c>
      <c r="B56" s="79">
        <v>1</v>
      </c>
      <c r="C56" s="78" t="s">
        <v>4778</v>
      </c>
      <c r="D56" s="78"/>
      <c r="E56" s="78"/>
      <c r="F56" s="79"/>
      <c r="G56" s="78"/>
      <c r="H56" s="79"/>
      <c r="I56" s="87"/>
      <c r="J56" s="79"/>
      <c r="K56" s="79"/>
      <c r="L56" s="78" t="s">
        <v>6504</v>
      </c>
      <c r="M56" s="78"/>
      <c r="N56" s="78"/>
      <c r="O56" s="79">
        <v>1</v>
      </c>
      <c r="P56" s="79"/>
      <c r="Q56" s="79"/>
      <c r="R56" s="79"/>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t="s">
        <v>6495</v>
      </c>
      <c r="AZ56" s="83">
        <f t="shared" si="1"/>
        <v>0</v>
      </c>
    </row>
    <row r="57" spans="1:52" s="85" customFormat="1" ht="34.950000000000003" customHeight="1" x14ac:dyDescent="0.45">
      <c r="A57" s="93" t="s">
        <v>5814</v>
      </c>
      <c r="B57" s="79">
        <v>1</v>
      </c>
      <c r="C57" s="78" t="s">
        <v>4778</v>
      </c>
      <c r="D57" s="78"/>
      <c r="E57" s="78"/>
      <c r="F57" s="79"/>
      <c r="G57" s="78"/>
      <c r="H57" s="79"/>
      <c r="I57" s="87"/>
      <c r="J57" s="79"/>
      <c r="K57" s="79"/>
      <c r="L57" s="78" t="s">
        <v>6505</v>
      </c>
      <c r="M57" s="78" t="s">
        <v>6508</v>
      </c>
      <c r="N57" s="78"/>
      <c r="O57" s="79">
        <v>20</v>
      </c>
      <c r="P57" s="79"/>
      <c r="Q57" s="79"/>
      <c r="R57" s="79"/>
      <c r="S57" s="79"/>
      <c r="T57" s="79"/>
      <c r="U57" s="79"/>
      <c r="V57" s="79"/>
      <c r="W57" s="79"/>
      <c r="X57" s="79"/>
      <c r="Y57" s="79"/>
      <c r="Z57" s="79"/>
      <c r="AA57" s="79"/>
      <c r="AB57" s="79"/>
      <c r="AC57" s="79"/>
      <c r="AD57" s="81"/>
      <c r="AE57" s="79"/>
      <c r="AF57" s="79"/>
      <c r="AG57" s="79"/>
      <c r="AH57" s="79"/>
      <c r="AI57" s="79"/>
      <c r="AJ57" s="79"/>
      <c r="AK57" s="79"/>
      <c r="AL57" s="79"/>
      <c r="AM57" s="79"/>
      <c r="AN57" s="79"/>
      <c r="AO57" s="79"/>
      <c r="AP57" s="79"/>
      <c r="AQ57" s="79"/>
      <c r="AR57" s="79"/>
      <c r="AS57" s="79"/>
      <c r="AT57" s="79"/>
      <c r="AU57" s="79"/>
      <c r="AV57" s="79"/>
      <c r="AW57" s="79"/>
      <c r="AX57" s="79"/>
      <c r="AY57" s="79"/>
      <c r="AZ57" s="83">
        <f t="shared" si="1"/>
        <v>0</v>
      </c>
    </row>
    <row r="58" spans="1:52" s="85" customFormat="1" ht="34.950000000000003" customHeight="1" x14ac:dyDescent="0.45">
      <c r="A58" s="93" t="s">
        <v>5814</v>
      </c>
      <c r="B58" s="79">
        <v>1</v>
      </c>
      <c r="C58" s="78" t="s">
        <v>4778</v>
      </c>
      <c r="D58" s="78"/>
      <c r="E58" s="78"/>
      <c r="F58" s="79"/>
      <c r="G58" s="78"/>
      <c r="H58" s="79"/>
      <c r="I58" s="87"/>
      <c r="J58" s="79"/>
      <c r="K58" s="79"/>
      <c r="L58" s="78" t="s">
        <v>6471</v>
      </c>
      <c r="M58" s="78"/>
      <c r="N58" s="78"/>
      <c r="O58" s="79">
        <v>10</v>
      </c>
      <c r="P58" s="79"/>
      <c r="Q58" s="79"/>
      <c r="R58" s="79"/>
      <c r="S58" s="79"/>
      <c r="T58" s="79"/>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v>1</v>
      </c>
    </row>
    <row r="59" spans="1:52" s="99" customFormat="1" ht="34.950000000000003" customHeight="1" x14ac:dyDescent="0.45">
      <c r="A59" s="93" t="s">
        <v>5814</v>
      </c>
      <c r="B59" s="77">
        <v>2</v>
      </c>
      <c r="C59" s="93" t="s">
        <v>6474</v>
      </c>
      <c r="D59" s="93"/>
      <c r="E59" s="93"/>
      <c r="F59" s="94"/>
      <c r="G59" s="93"/>
      <c r="H59" s="77"/>
      <c r="I59" s="95">
        <v>3086</v>
      </c>
      <c r="J59" s="77"/>
      <c r="K59" s="77"/>
      <c r="L59" s="93" t="s">
        <v>3528</v>
      </c>
      <c r="M59" s="96" t="s">
        <v>6325</v>
      </c>
      <c r="N59" s="96"/>
      <c r="O59" s="79">
        <v>1</v>
      </c>
      <c r="P59" s="77">
        <v>900</v>
      </c>
      <c r="Q59" s="77">
        <v>400</v>
      </c>
      <c r="R59" s="77">
        <v>1850</v>
      </c>
      <c r="S59" s="77"/>
      <c r="T59" s="77"/>
      <c r="U59" s="77"/>
      <c r="V59" s="77"/>
      <c r="W59" s="77"/>
      <c r="X59" s="77"/>
      <c r="Y59" s="77"/>
      <c r="Z59" s="77"/>
      <c r="AA59" s="77"/>
      <c r="AB59" s="77"/>
      <c r="AC59" s="77"/>
      <c r="AD59" s="77"/>
      <c r="AE59" s="77"/>
      <c r="AF59" s="77"/>
      <c r="AG59" s="77"/>
      <c r="AH59" s="77"/>
      <c r="AI59" s="77"/>
      <c r="AJ59" s="77"/>
      <c r="AK59" s="77"/>
      <c r="AL59" s="77"/>
      <c r="AM59" s="94" t="s">
        <v>4766</v>
      </c>
      <c r="AN59" s="94"/>
      <c r="AO59" s="77"/>
      <c r="AP59" s="77"/>
      <c r="AQ59" s="77"/>
      <c r="AR59" s="77"/>
      <c r="AS59" s="97"/>
      <c r="AT59" s="77">
        <v>2268</v>
      </c>
      <c r="AU59" s="77">
        <v>39</v>
      </c>
      <c r="AV59" s="94" t="s">
        <v>4764</v>
      </c>
      <c r="AW59" s="77" t="s">
        <v>2874</v>
      </c>
      <c r="AX59" s="94" t="s">
        <v>3232</v>
      </c>
      <c r="AY59" s="77"/>
      <c r="AZ59" s="83">
        <f t="shared" ref="AZ59:AZ65" si="2">P59*Q59*R59/1000000000*O59</f>
        <v>0.66600000000000004</v>
      </c>
    </row>
    <row r="60" spans="1:52" s="99" customFormat="1" ht="34.950000000000003" customHeight="1" x14ac:dyDescent="0.45">
      <c r="A60" s="93" t="s">
        <v>5814</v>
      </c>
      <c r="B60" s="77">
        <v>2</v>
      </c>
      <c r="C60" s="93" t="s">
        <v>6474</v>
      </c>
      <c r="D60" s="93"/>
      <c r="E60" s="93"/>
      <c r="F60" s="94"/>
      <c r="G60" s="93"/>
      <c r="H60" s="77"/>
      <c r="I60" s="95">
        <v>3087</v>
      </c>
      <c r="J60" s="77"/>
      <c r="K60" s="77"/>
      <c r="L60" s="93" t="s">
        <v>3673</v>
      </c>
      <c r="M60" s="96" t="s">
        <v>6326</v>
      </c>
      <c r="N60" s="96"/>
      <c r="O60" s="79">
        <v>1</v>
      </c>
      <c r="P60" s="77">
        <v>800</v>
      </c>
      <c r="Q60" s="77">
        <v>700</v>
      </c>
      <c r="R60" s="77">
        <v>700</v>
      </c>
      <c r="S60" s="77"/>
      <c r="T60" s="77"/>
      <c r="U60" s="77"/>
      <c r="V60" s="77"/>
      <c r="W60" s="77"/>
      <c r="X60" s="77"/>
      <c r="Y60" s="77"/>
      <c r="Z60" s="77"/>
      <c r="AA60" s="77"/>
      <c r="AB60" s="77"/>
      <c r="AC60" s="77"/>
      <c r="AD60" s="77"/>
      <c r="AE60" s="77"/>
      <c r="AF60" s="77"/>
      <c r="AG60" s="77"/>
      <c r="AH60" s="77"/>
      <c r="AI60" s="77"/>
      <c r="AJ60" s="77"/>
      <c r="AK60" s="77"/>
      <c r="AL60" s="77"/>
      <c r="AM60" s="94" t="s">
        <v>4766</v>
      </c>
      <c r="AN60" s="94"/>
      <c r="AO60" s="77"/>
      <c r="AP60" s="77"/>
      <c r="AQ60" s="77"/>
      <c r="AR60" s="77"/>
      <c r="AS60" s="97"/>
      <c r="AT60" s="77">
        <v>2269</v>
      </c>
      <c r="AU60" s="77">
        <v>39</v>
      </c>
      <c r="AV60" s="94" t="s">
        <v>4764</v>
      </c>
      <c r="AW60" s="77" t="s">
        <v>2874</v>
      </c>
      <c r="AX60" s="94" t="s">
        <v>3232</v>
      </c>
      <c r="AY60" s="77"/>
      <c r="AZ60" s="83">
        <f t="shared" si="2"/>
        <v>0.39200000000000002</v>
      </c>
    </row>
    <row r="61" spans="1:52" s="99" customFormat="1" ht="34.950000000000003" customHeight="1" x14ac:dyDescent="0.45">
      <c r="A61" s="93" t="s">
        <v>5814</v>
      </c>
      <c r="B61" s="77">
        <v>2</v>
      </c>
      <c r="C61" s="93" t="s">
        <v>6474</v>
      </c>
      <c r="D61" s="93"/>
      <c r="E61" s="93"/>
      <c r="F61" s="94"/>
      <c r="G61" s="93"/>
      <c r="H61" s="77"/>
      <c r="I61" s="95">
        <v>3088</v>
      </c>
      <c r="J61" s="77"/>
      <c r="K61" s="77"/>
      <c r="L61" s="93" t="s">
        <v>3533</v>
      </c>
      <c r="M61" s="96"/>
      <c r="N61" s="96"/>
      <c r="O61" s="79">
        <v>1</v>
      </c>
      <c r="P61" s="77">
        <v>300</v>
      </c>
      <c r="Q61" s="77">
        <v>600</v>
      </c>
      <c r="R61" s="77">
        <v>700</v>
      </c>
      <c r="S61" s="77"/>
      <c r="T61" s="77"/>
      <c r="U61" s="77"/>
      <c r="V61" s="77"/>
      <c r="W61" s="77"/>
      <c r="X61" s="77"/>
      <c r="Y61" s="77"/>
      <c r="Z61" s="77"/>
      <c r="AA61" s="77"/>
      <c r="AB61" s="77"/>
      <c r="AC61" s="77"/>
      <c r="AD61" s="77"/>
      <c r="AE61" s="77"/>
      <c r="AF61" s="77"/>
      <c r="AG61" s="77"/>
      <c r="AH61" s="77"/>
      <c r="AI61" s="77"/>
      <c r="AJ61" s="77"/>
      <c r="AK61" s="77"/>
      <c r="AL61" s="77"/>
      <c r="AM61" s="94" t="s">
        <v>4766</v>
      </c>
      <c r="AN61" s="94"/>
      <c r="AO61" s="77"/>
      <c r="AP61" s="77"/>
      <c r="AQ61" s="77"/>
      <c r="AR61" s="77"/>
      <c r="AS61" s="97"/>
      <c r="AT61" s="77">
        <v>2270</v>
      </c>
      <c r="AU61" s="77">
        <v>39</v>
      </c>
      <c r="AV61" s="94" t="s">
        <v>4764</v>
      </c>
      <c r="AW61" s="77" t="s">
        <v>2874</v>
      </c>
      <c r="AX61" s="94" t="s">
        <v>3232</v>
      </c>
      <c r="AY61" s="77"/>
      <c r="AZ61" s="83">
        <f t="shared" si="2"/>
        <v>0.126</v>
      </c>
    </row>
    <row r="62" spans="1:52" s="99" customFormat="1" ht="34.950000000000003" customHeight="1" x14ac:dyDescent="0.45">
      <c r="A62" s="93" t="s">
        <v>5814</v>
      </c>
      <c r="B62" s="77">
        <v>2</v>
      </c>
      <c r="C62" s="93" t="s">
        <v>6474</v>
      </c>
      <c r="D62" s="93"/>
      <c r="E62" s="93"/>
      <c r="F62" s="94"/>
      <c r="G62" s="93"/>
      <c r="H62" s="77"/>
      <c r="I62" s="95">
        <v>3089</v>
      </c>
      <c r="J62" s="77"/>
      <c r="K62" s="77"/>
      <c r="L62" s="93" t="s">
        <v>3673</v>
      </c>
      <c r="M62" s="96"/>
      <c r="N62" s="96"/>
      <c r="O62" s="79">
        <v>1</v>
      </c>
      <c r="P62" s="77">
        <v>800</v>
      </c>
      <c r="Q62" s="77">
        <v>700</v>
      </c>
      <c r="R62" s="77">
        <v>700</v>
      </c>
      <c r="S62" s="77"/>
      <c r="T62" s="77"/>
      <c r="U62" s="77"/>
      <c r="V62" s="77"/>
      <c r="W62" s="77"/>
      <c r="X62" s="77"/>
      <c r="Y62" s="77"/>
      <c r="Z62" s="77"/>
      <c r="AA62" s="77"/>
      <c r="AB62" s="77"/>
      <c r="AC62" s="77"/>
      <c r="AD62" s="77"/>
      <c r="AE62" s="77"/>
      <c r="AF62" s="77"/>
      <c r="AG62" s="77"/>
      <c r="AH62" s="77"/>
      <c r="AI62" s="77"/>
      <c r="AJ62" s="77"/>
      <c r="AK62" s="77"/>
      <c r="AL62" s="77"/>
      <c r="AM62" s="94" t="s">
        <v>4766</v>
      </c>
      <c r="AN62" s="94"/>
      <c r="AO62" s="77"/>
      <c r="AP62" s="77"/>
      <c r="AQ62" s="77"/>
      <c r="AR62" s="77"/>
      <c r="AS62" s="97"/>
      <c r="AT62" s="77">
        <v>2271</v>
      </c>
      <c r="AU62" s="77">
        <v>39</v>
      </c>
      <c r="AV62" s="94" t="s">
        <v>4764</v>
      </c>
      <c r="AW62" s="77" t="s">
        <v>2874</v>
      </c>
      <c r="AX62" s="94" t="s">
        <v>3232</v>
      </c>
      <c r="AY62" s="77"/>
      <c r="AZ62" s="83">
        <f t="shared" si="2"/>
        <v>0.39200000000000002</v>
      </c>
    </row>
    <row r="63" spans="1:52" s="99" customFormat="1" ht="34.950000000000003" customHeight="1" x14ac:dyDescent="0.45">
      <c r="A63" s="93" t="s">
        <v>5814</v>
      </c>
      <c r="B63" s="77">
        <v>2</v>
      </c>
      <c r="C63" s="93" t="s">
        <v>6474</v>
      </c>
      <c r="D63" s="93"/>
      <c r="E63" s="93"/>
      <c r="F63" s="94"/>
      <c r="G63" s="93"/>
      <c r="H63" s="77"/>
      <c r="I63" s="95">
        <v>3090</v>
      </c>
      <c r="J63" s="77"/>
      <c r="K63" s="77"/>
      <c r="L63" s="93" t="s">
        <v>3474</v>
      </c>
      <c r="M63" s="96" t="s">
        <v>6314</v>
      </c>
      <c r="N63" s="96"/>
      <c r="O63" s="79">
        <v>1</v>
      </c>
      <c r="P63" s="77">
        <v>450</v>
      </c>
      <c r="Q63" s="77">
        <v>450</v>
      </c>
      <c r="R63" s="77">
        <v>700</v>
      </c>
      <c r="S63" s="77"/>
      <c r="T63" s="77"/>
      <c r="U63" s="77"/>
      <c r="V63" s="77"/>
      <c r="W63" s="77"/>
      <c r="X63" s="77"/>
      <c r="Y63" s="77"/>
      <c r="Z63" s="77"/>
      <c r="AA63" s="77"/>
      <c r="AB63" s="77"/>
      <c r="AC63" s="77"/>
      <c r="AD63" s="77"/>
      <c r="AE63" s="77"/>
      <c r="AF63" s="77"/>
      <c r="AG63" s="77"/>
      <c r="AH63" s="77"/>
      <c r="AI63" s="77"/>
      <c r="AJ63" s="77"/>
      <c r="AK63" s="77"/>
      <c r="AL63" s="77"/>
      <c r="AM63" s="94" t="s">
        <v>4766</v>
      </c>
      <c r="AN63" s="94"/>
      <c r="AO63" s="77"/>
      <c r="AP63" s="77"/>
      <c r="AQ63" s="77"/>
      <c r="AR63" s="77"/>
      <c r="AS63" s="97"/>
      <c r="AT63" s="77">
        <v>2272</v>
      </c>
      <c r="AU63" s="77">
        <v>39</v>
      </c>
      <c r="AV63" s="94" t="s">
        <v>4764</v>
      </c>
      <c r="AW63" s="77" t="s">
        <v>2874</v>
      </c>
      <c r="AX63" s="94" t="s">
        <v>3232</v>
      </c>
      <c r="AY63" s="77"/>
      <c r="AZ63" s="83">
        <f t="shared" si="2"/>
        <v>0.14174999999999999</v>
      </c>
    </row>
    <row r="64" spans="1:52" s="99" customFormat="1" ht="34.950000000000003" customHeight="1" x14ac:dyDescent="0.45">
      <c r="A64" s="93" t="s">
        <v>5814</v>
      </c>
      <c r="B64" s="77">
        <v>2</v>
      </c>
      <c r="C64" s="93" t="s">
        <v>6474</v>
      </c>
      <c r="D64" s="93" t="s">
        <v>4663</v>
      </c>
      <c r="E64" s="93"/>
      <c r="F64" s="94">
        <v>2</v>
      </c>
      <c r="G64" s="93" t="s">
        <v>4707</v>
      </c>
      <c r="H64" s="77"/>
      <c r="I64" s="95">
        <v>3091</v>
      </c>
      <c r="J64" s="77" t="s">
        <v>5427</v>
      </c>
      <c r="K64" s="77"/>
      <c r="L64" s="93" t="s">
        <v>3673</v>
      </c>
      <c r="M64" s="96" t="s">
        <v>6326</v>
      </c>
      <c r="N64" s="96"/>
      <c r="O64" s="79">
        <v>1</v>
      </c>
      <c r="P64" s="77">
        <v>1200</v>
      </c>
      <c r="Q64" s="77">
        <v>700</v>
      </c>
      <c r="R64" s="77">
        <v>700</v>
      </c>
      <c r="S64" s="77"/>
      <c r="T64" s="77"/>
      <c r="U64" s="77"/>
      <c r="V64" s="77"/>
      <c r="W64" s="77"/>
      <c r="X64" s="77"/>
      <c r="Y64" s="77"/>
      <c r="Z64" s="77"/>
      <c r="AA64" s="77"/>
      <c r="AB64" s="77"/>
      <c r="AC64" s="77"/>
      <c r="AD64" s="77"/>
      <c r="AE64" s="77"/>
      <c r="AF64" s="77"/>
      <c r="AG64" s="77"/>
      <c r="AH64" s="77"/>
      <c r="AI64" s="77"/>
      <c r="AJ64" s="77"/>
      <c r="AK64" s="77"/>
      <c r="AL64" s="77"/>
      <c r="AM64" s="94" t="s">
        <v>4766</v>
      </c>
      <c r="AN64" s="94"/>
      <c r="AO64" s="77"/>
      <c r="AP64" s="77"/>
      <c r="AQ64" s="77"/>
      <c r="AR64" s="77"/>
      <c r="AS64" s="97"/>
      <c r="AT64" s="77">
        <v>2273</v>
      </c>
      <c r="AU64" s="77">
        <v>39</v>
      </c>
      <c r="AV64" s="94" t="s">
        <v>4764</v>
      </c>
      <c r="AW64" s="77" t="s">
        <v>2874</v>
      </c>
      <c r="AX64" s="94" t="s">
        <v>3232</v>
      </c>
      <c r="AY64" s="77"/>
      <c r="AZ64" s="83">
        <f t="shared" si="2"/>
        <v>0.58799999999999997</v>
      </c>
    </row>
    <row r="65" spans="1:52" s="99" customFormat="1" ht="34.950000000000003" customHeight="1" x14ac:dyDescent="0.45">
      <c r="A65" s="93" t="s">
        <v>5814</v>
      </c>
      <c r="B65" s="77">
        <v>2</v>
      </c>
      <c r="C65" s="93" t="s">
        <v>6474</v>
      </c>
      <c r="D65" s="93"/>
      <c r="E65" s="93"/>
      <c r="F65" s="94"/>
      <c r="G65" s="93"/>
      <c r="H65" s="77"/>
      <c r="I65" s="95">
        <v>3092</v>
      </c>
      <c r="J65" s="77"/>
      <c r="K65" s="77"/>
      <c r="L65" s="93" t="s">
        <v>3474</v>
      </c>
      <c r="M65" s="96" t="s">
        <v>6314</v>
      </c>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t="s">
        <v>4766</v>
      </c>
      <c r="AN65" s="94"/>
      <c r="AO65" s="77"/>
      <c r="AP65" s="77"/>
      <c r="AQ65" s="77"/>
      <c r="AR65" s="77"/>
      <c r="AS65" s="97"/>
      <c r="AT65" s="77">
        <v>2274</v>
      </c>
      <c r="AU65" s="77">
        <v>39</v>
      </c>
      <c r="AV65" s="94" t="s">
        <v>4764</v>
      </c>
      <c r="AW65" s="77" t="s">
        <v>2874</v>
      </c>
      <c r="AX65" s="94" t="s">
        <v>3232</v>
      </c>
      <c r="AY65" s="77"/>
      <c r="AZ65" s="83">
        <f t="shared" si="2"/>
        <v>0.14174999999999999</v>
      </c>
    </row>
    <row r="66" spans="1:52" s="99" customFormat="1" ht="34.950000000000003" customHeight="1" x14ac:dyDescent="0.45">
      <c r="A66" s="93" t="s">
        <v>5814</v>
      </c>
      <c r="B66" s="77">
        <v>2</v>
      </c>
      <c r="C66" s="93" t="s">
        <v>6474</v>
      </c>
      <c r="D66" s="93" t="s">
        <v>4671</v>
      </c>
      <c r="E66" s="93"/>
      <c r="F66" s="94">
        <v>2</v>
      </c>
      <c r="G66" s="93" t="s">
        <v>4768</v>
      </c>
      <c r="H66" s="77"/>
      <c r="I66" s="95">
        <v>3093</v>
      </c>
      <c r="J66" s="77" t="s">
        <v>5427</v>
      </c>
      <c r="K66" s="77"/>
      <c r="L66" s="93" t="s">
        <v>3109</v>
      </c>
      <c r="M66" s="96" t="s">
        <v>6296</v>
      </c>
      <c r="N66" s="96"/>
      <c r="O66" s="79">
        <v>1</v>
      </c>
      <c r="P66" s="77">
        <v>300</v>
      </c>
      <c r="Q66" s="77">
        <v>300</v>
      </c>
      <c r="R66" s="77">
        <v>450</v>
      </c>
      <c r="S66" s="77"/>
      <c r="T66" s="77"/>
      <c r="U66" s="77"/>
      <c r="V66" s="77"/>
      <c r="W66" s="77"/>
      <c r="X66" s="77"/>
      <c r="Y66" s="77"/>
      <c r="Z66" s="77"/>
      <c r="AA66" s="77"/>
      <c r="AB66" s="77"/>
      <c r="AC66" s="77"/>
      <c r="AD66" s="77"/>
      <c r="AE66" s="77"/>
      <c r="AF66" s="77"/>
      <c r="AG66" s="77"/>
      <c r="AH66" s="77"/>
      <c r="AI66" s="77"/>
      <c r="AJ66" s="77" t="s">
        <v>3482</v>
      </c>
      <c r="AK66" s="77"/>
      <c r="AL66" s="77"/>
      <c r="AM66" s="94"/>
      <c r="AN66" s="94"/>
      <c r="AO66" s="77"/>
      <c r="AP66" s="77"/>
      <c r="AQ66" s="77"/>
      <c r="AR66" s="77"/>
      <c r="AS66" s="97"/>
      <c r="AT66" s="77">
        <v>2275</v>
      </c>
      <c r="AU66" s="77">
        <v>39</v>
      </c>
      <c r="AV66" s="94" t="s">
        <v>4764</v>
      </c>
      <c r="AW66" s="77" t="s">
        <v>2874</v>
      </c>
      <c r="AX66" s="94" t="s">
        <v>3232</v>
      </c>
      <c r="AY66" s="77"/>
      <c r="AZ66" s="83">
        <f t="shared" ref="AZ66:AZ95" si="3">P66*Q66*R66/1000000000*O66</f>
        <v>4.0500000000000001E-2</v>
      </c>
    </row>
    <row r="67" spans="1:52" s="99" customFormat="1" ht="34.950000000000003" customHeight="1" x14ac:dyDescent="0.45">
      <c r="A67" s="93" t="s">
        <v>5814</v>
      </c>
      <c r="B67" s="77">
        <v>2</v>
      </c>
      <c r="C67" s="93" t="s">
        <v>6474</v>
      </c>
      <c r="D67" s="93"/>
      <c r="E67" s="93"/>
      <c r="F67" s="94"/>
      <c r="G67" s="93"/>
      <c r="H67" s="77"/>
      <c r="I67" s="95">
        <v>3094</v>
      </c>
      <c r="J67" s="77"/>
      <c r="K67" s="77"/>
      <c r="L67" s="93" t="s">
        <v>3474</v>
      </c>
      <c r="M67" s="96" t="s">
        <v>6314</v>
      </c>
      <c r="N67" s="96"/>
      <c r="O67" s="79">
        <v>1</v>
      </c>
      <c r="P67" s="77">
        <v>450</v>
      </c>
      <c r="Q67" s="77">
        <v>450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2276</v>
      </c>
      <c r="AU67" s="77">
        <v>39</v>
      </c>
      <c r="AV67" s="94" t="s">
        <v>4764</v>
      </c>
      <c r="AW67" s="77" t="s">
        <v>2876</v>
      </c>
      <c r="AX67" s="94" t="s">
        <v>3074</v>
      </c>
      <c r="AY67" s="77"/>
      <c r="AZ67" s="83">
        <f t="shared" si="3"/>
        <v>0.14174999999999999</v>
      </c>
    </row>
    <row r="68" spans="1:52" s="99" customFormat="1" ht="34.950000000000003" customHeight="1" x14ac:dyDescent="0.45">
      <c r="A68" s="93" t="s">
        <v>5814</v>
      </c>
      <c r="B68" s="77">
        <v>2</v>
      </c>
      <c r="C68" s="93" t="s">
        <v>6474</v>
      </c>
      <c r="D68" s="93" t="s">
        <v>4671</v>
      </c>
      <c r="E68" s="93"/>
      <c r="F68" s="94">
        <v>2</v>
      </c>
      <c r="G68" s="93" t="s">
        <v>4768</v>
      </c>
      <c r="H68" s="77"/>
      <c r="I68" s="95">
        <v>3095</v>
      </c>
      <c r="J68" s="77" t="s">
        <v>5427</v>
      </c>
      <c r="K68" s="77"/>
      <c r="L68" s="93" t="s">
        <v>3222</v>
      </c>
      <c r="M68" s="96" t="s">
        <v>3223</v>
      </c>
      <c r="N68" s="96" t="s">
        <v>4775</v>
      </c>
      <c r="O68" s="79">
        <v>1</v>
      </c>
      <c r="P68" s="77">
        <v>360</v>
      </c>
      <c r="Q68" s="77">
        <v>260</v>
      </c>
      <c r="R68" s="77">
        <v>550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2277</v>
      </c>
      <c r="AU68" s="77">
        <v>39</v>
      </c>
      <c r="AV68" s="94" t="s">
        <v>4764</v>
      </c>
      <c r="AW68" s="77" t="s">
        <v>2874</v>
      </c>
      <c r="AX68" s="94" t="s">
        <v>3232</v>
      </c>
      <c r="AY68" s="77"/>
      <c r="AZ68" s="83">
        <f t="shared" si="3"/>
        <v>5.1479999999999998E-2</v>
      </c>
    </row>
    <row r="69" spans="1:52" s="99" customFormat="1" ht="34.950000000000003" customHeight="1" x14ac:dyDescent="0.45">
      <c r="A69" s="93" t="s">
        <v>5814</v>
      </c>
      <c r="B69" s="77">
        <v>2</v>
      </c>
      <c r="C69" s="93" t="s">
        <v>6474</v>
      </c>
      <c r="D69" s="93" t="s">
        <v>4671</v>
      </c>
      <c r="E69" s="93"/>
      <c r="F69" s="94">
        <v>2</v>
      </c>
      <c r="G69" s="93" t="s">
        <v>4768</v>
      </c>
      <c r="H69" s="77"/>
      <c r="I69" s="95">
        <v>3096</v>
      </c>
      <c r="J69" s="77" t="s">
        <v>5427</v>
      </c>
      <c r="K69" s="77"/>
      <c r="L69" s="93" t="s">
        <v>3109</v>
      </c>
      <c r="M69" s="96" t="s">
        <v>6296</v>
      </c>
      <c r="N69" s="96"/>
      <c r="O69" s="79">
        <v>1</v>
      </c>
      <c r="P69" s="77">
        <v>300</v>
      </c>
      <c r="Q69" s="77">
        <v>300</v>
      </c>
      <c r="R69" s="77">
        <v>450</v>
      </c>
      <c r="S69" s="77"/>
      <c r="T69" s="77"/>
      <c r="U69" s="77"/>
      <c r="V69" s="77"/>
      <c r="W69" s="77"/>
      <c r="X69" s="77"/>
      <c r="Y69" s="77"/>
      <c r="Z69" s="77"/>
      <c r="AA69" s="77"/>
      <c r="AB69" s="77"/>
      <c r="AC69" s="77"/>
      <c r="AD69" s="77"/>
      <c r="AE69" s="77"/>
      <c r="AF69" s="77"/>
      <c r="AG69" s="77"/>
      <c r="AH69" s="77"/>
      <c r="AI69" s="77"/>
      <c r="AJ69" s="77" t="s">
        <v>3482</v>
      </c>
      <c r="AK69" s="77"/>
      <c r="AL69" s="77"/>
      <c r="AM69" s="94"/>
      <c r="AN69" s="94"/>
      <c r="AO69" s="77"/>
      <c r="AP69" s="77"/>
      <c r="AQ69" s="77"/>
      <c r="AR69" s="77"/>
      <c r="AS69" s="97"/>
      <c r="AT69" s="77">
        <v>2278</v>
      </c>
      <c r="AU69" s="77">
        <v>39</v>
      </c>
      <c r="AV69" s="94" t="s">
        <v>4764</v>
      </c>
      <c r="AW69" s="77" t="s">
        <v>2874</v>
      </c>
      <c r="AX69" s="94" t="s">
        <v>3232</v>
      </c>
      <c r="AY69" s="77"/>
      <c r="AZ69" s="83">
        <f t="shared" si="3"/>
        <v>4.0500000000000001E-2</v>
      </c>
    </row>
    <row r="70" spans="1:52" s="99" customFormat="1" ht="34.950000000000003" customHeight="1" x14ac:dyDescent="0.45">
      <c r="A70" s="93" t="s">
        <v>5814</v>
      </c>
      <c r="B70" s="77">
        <v>2</v>
      </c>
      <c r="C70" s="93" t="s">
        <v>6474</v>
      </c>
      <c r="D70" s="93" t="s">
        <v>4671</v>
      </c>
      <c r="E70" s="93"/>
      <c r="F70" s="94">
        <v>2</v>
      </c>
      <c r="G70" s="93" t="s">
        <v>4768</v>
      </c>
      <c r="H70" s="77"/>
      <c r="I70" s="95">
        <v>3097</v>
      </c>
      <c r="J70" s="77" t="s">
        <v>5427</v>
      </c>
      <c r="K70" s="77"/>
      <c r="L70" s="93" t="s">
        <v>3109</v>
      </c>
      <c r="M70" s="96" t="s">
        <v>6296</v>
      </c>
      <c r="N70" s="96"/>
      <c r="O70" s="79">
        <v>1</v>
      </c>
      <c r="P70" s="77">
        <v>300</v>
      </c>
      <c r="Q70" s="77">
        <v>300</v>
      </c>
      <c r="R70" s="77">
        <v>450</v>
      </c>
      <c r="S70" s="77"/>
      <c r="T70" s="77"/>
      <c r="U70" s="77"/>
      <c r="V70" s="77"/>
      <c r="W70" s="77"/>
      <c r="X70" s="77"/>
      <c r="Y70" s="77"/>
      <c r="Z70" s="77"/>
      <c r="AA70" s="77"/>
      <c r="AB70" s="77"/>
      <c r="AC70" s="77"/>
      <c r="AD70" s="77"/>
      <c r="AE70" s="77"/>
      <c r="AF70" s="77"/>
      <c r="AG70" s="77"/>
      <c r="AH70" s="77"/>
      <c r="AI70" s="77"/>
      <c r="AJ70" s="77" t="s">
        <v>3482</v>
      </c>
      <c r="AK70" s="77"/>
      <c r="AL70" s="77"/>
      <c r="AM70" s="94"/>
      <c r="AN70" s="94"/>
      <c r="AO70" s="77"/>
      <c r="AP70" s="77"/>
      <c r="AQ70" s="77"/>
      <c r="AR70" s="77"/>
      <c r="AS70" s="97"/>
      <c r="AT70" s="77">
        <v>2279</v>
      </c>
      <c r="AU70" s="77">
        <v>39</v>
      </c>
      <c r="AV70" s="94" t="s">
        <v>4764</v>
      </c>
      <c r="AW70" s="77" t="s">
        <v>2874</v>
      </c>
      <c r="AX70" s="94" t="s">
        <v>3232</v>
      </c>
      <c r="AY70" s="77"/>
      <c r="AZ70" s="83">
        <f t="shared" si="3"/>
        <v>4.0500000000000001E-2</v>
      </c>
    </row>
    <row r="71" spans="1:52" s="99" customFormat="1" ht="34.950000000000003" customHeight="1" x14ac:dyDescent="0.45">
      <c r="A71" s="93" t="s">
        <v>5814</v>
      </c>
      <c r="B71" s="77">
        <v>2</v>
      </c>
      <c r="C71" s="93" t="s">
        <v>6474</v>
      </c>
      <c r="D71" s="93"/>
      <c r="E71" s="93"/>
      <c r="F71" s="94"/>
      <c r="G71" s="93"/>
      <c r="H71" s="77"/>
      <c r="I71" s="95">
        <v>3099</v>
      </c>
      <c r="J71" s="77"/>
      <c r="K71" s="77"/>
      <c r="L71" s="93" t="s">
        <v>3474</v>
      </c>
      <c r="M71" s="96" t="s">
        <v>6327</v>
      </c>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2281</v>
      </c>
      <c r="AU71" s="77">
        <v>39</v>
      </c>
      <c r="AV71" s="94" t="s">
        <v>4764</v>
      </c>
      <c r="AW71" s="77" t="s">
        <v>2876</v>
      </c>
      <c r="AX71" s="94" t="s">
        <v>3074</v>
      </c>
      <c r="AY71" s="77"/>
      <c r="AZ71" s="83">
        <f t="shared" si="3"/>
        <v>0.14174999999999999</v>
      </c>
    </row>
    <row r="72" spans="1:52" s="99" customFormat="1" ht="34.950000000000003" customHeight="1" x14ac:dyDescent="0.45">
      <c r="A72" s="93" t="s">
        <v>5814</v>
      </c>
      <c r="B72" s="77">
        <v>2</v>
      </c>
      <c r="C72" s="93" t="s">
        <v>6474</v>
      </c>
      <c r="D72" s="93"/>
      <c r="E72" s="93"/>
      <c r="F72" s="94"/>
      <c r="G72" s="93"/>
      <c r="H72" s="77"/>
      <c r="I72" s="95">
        <v>3100</v>
      </c>
      <c r="J72" s="77"/>
      <c r="K72" s="77"/>
      <c r="L72" s="93" t="s">
        <v>3474</v>
      </c>
      <c r="M72" s="96" t="s">
        <v>6314</v>
      </c>
      <c r="N72" s="96"/>
      <c r="O72" s="79">
        <v>1</v>
      </c>
      <c r="P72" s="77">
        <v>450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2282</v>
      </c>
      <c r="AU72" s="77">
        <v>39</v>
      </c>
      <c r="AV72" s="94" t="s">
        <v>4764</v>
      </c>
      <c r="AW72" s="77" t="s">
        <v>2876</v>
      </c>
      <c r="AX72" s="94" t="s">
        <v>3074</v>
      </c>
      <c r="AY72" s="77"/>
      <c r="AZ72" s="83">
        <f t="shared" si="3"/>
        <v>0.14174999999999999</v>
      </c>
    </row>
    <row r="73" spans="1:52" s="99" customFormat="1" ht="34.950000000000003" customHeight="1" x14ac:dyDescent="0.45">
      <c r="A73" s="93" t="s">
        <v>5814</v>
      </c>
      <c r="B73" s="77">
        <v>2</v>
      </c>
      <c r="C73" s="93" t="s">
        <v>6474</v>
      </c>
      <c r="D73" s="93"/>
      <c r="E73" s="93"/>
      <c r="F73" s="94"/>
      <c r="G73" s="93"/>
      <c r="H73" s="77"/>
      <c r="I73" s="95">
        <v>3101</v>
      </c>
      <c r="J73" s="77"/>
      <c r="K73" s="77"/>
      <c r="L73" s="93" t="s">
        <v>3474</v>
      </c>
      <c r="M73" s="96" t="s">
        <v>6314</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2283</v>
      </c>
      <c r="AU73" s="77">
        <v>39</v>
      </c>
      <c r="AV73" s="94" t="s">
        <v>4764</v>
      </c>
      <c r="AW73" s="77" t="s">
        <v>2876</v>
      </c>
      <c r="AX73" s="94" t="s">
        <v>3074</v>
      </c>
      <c r="AY73" s="77"/>
      <c r="AZ73" s="83">
        <f t="shared" si="3"/>
        <v>0.14174999999999999</v>
      </c>
    </row>
    <row r="74" spans="1:52" s="99" customFormat="1" ht="34.950000000000003" customHeight="1" x14ac:dyDescent="0.45">
      <c r="A74" s="93" t="s">
        <v>5814</v>
      </c>
      <c r="B74" s="77">
        <v>2</v>
      </c>
      <c r="C74" s="93" t="s">
        <v>6474</v>
      </c>
      <c r="D74" s="93"/>
      <c r="E74" s="93"/>
      <c r="F74" s="94"/>
      <c r="G74" s="93"/>
      <c r="H74" s="77"/>
      <c r="I74" s="95">
        <v>3102</v>
      </c>
      <c r="J74" s="77"/>
      <c r="K74" s="77"/>
      <c r="L74" s="93" t="s">
        <v>3474</v>
      </c>
      <c r="M74" s="96" t="s">
        <v>6314</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2284</v>
      </c>
      <c r="AU74" s="77">
        <v>39</v>
      </c>
      <c r="AV74" s="94" t="s">
        <v>4764</v>
      </c>
      <c r="AW74" s="77" t="s">
        <v>2876</v>
      </c>
      <c r="AX74" s="94" t="s">
        <v>3074</v>
      </c>
      <c r="AY74" s="77"/>
      <c r="AZ74" s="83">
        <f t="shared" si="3"/>
        <v>0.14174999999999999</v>
      </c>
    </row>
    <row r="75" spans="1:52" s="99" customFormat="1" ht="34.950000000000003" customHeight="1" x14ac:dyDescent="0.45">
      <c r="A75" s="93" t="s">
        <v>5814</v>
      </c>
      <c r="B75" s="77">
        <v>2</v>
      </c>
      <c r="C75" s="93" t="s">
        <v>6474</v>
      </c>
      <c r="D75" s="93"/>
      <c r="E75" s="93"/>
      <c r="F75" s="94"/>
      <c r="G75" s="93"/>
      <c r="H75" s="77"/>
      <c r="I75" s="95">
        <v>3103</v>
      </c>
      <c r="J75" s="77"/>
      <c r="K75" s="77"/>
      <c r="L75" s="93" t="s">
        <v>3480</v>
      </c>
      <c r="M75" s="96" t="s">
        <v>6328</v>
      </c>
      <c r="N75" s="96"/>
      <c r="O75" s="79">
        <v>1</v>
      </c>
      <c r="P75" s="77">
        <v>900</v>
      </c>
      <c r="Q75" s="77">
        <v>450</v>
      </c>
      <c r="R75" s="77">
        <v>2150</v>
      </c>
      <c r="S75" s="77"/>
      <c r="T75" s="77"/>
      <c r="U75" s="77"/>
      <c r="V75" s="77"/>
      <c r="W75" s="77"/>
      <c r="X75" s="77"/>
      <c r="Y75" s="77"/>
      <c r="Z75" s="77"/>
      <c r="AA75" s="77"/>
      <c r="AB75" s="77"/>
      <c r="AC75" s="77"/>
      <c r="AD75" s="77"/>
      <c r="AE75" s="77"/>
      <c r="AF75" s="77"/>
      <c r="AG75" s="77"/>
      <c r="AH75" s="77"/>
      <c r="AI75" s="77"/>
      <c r="AJ75" s="77"/>
      <c r="AK75" s="77"/>
      <c r="AL75" s="77"/>
      <c r="AM75" s="94" t="s">
        <v>4766</v>
      </c>
      <c r="AN75" s="94"/>
      <c r="AO75" s="77"/>
      <c r="AP75" s="77"/>
      <c r="AQ75" s="77"/>
      <c r="AR75" s="77"/>
      <c r="AS75" s="97"/>
      <c r="AT75" s="77">
        <v>2285</v>
      </c>
      <c r="AU75" s="77">
        <v>39</v>
      </c>
      <c r="AV75" s="94" t="s">
        <v>4764</v>
      </c>
      <c r="AW75" s="77" t="s">
        <v>2874</v>
      </c>
      <c r="AX75" s="94" t="s">
        <v>3232</v>
      </c>
      <c r="AY75" s="77" t="s">
        <v>6293</v>
      </c>
      <c r="AZ75" s="83">
        <f t="shared" si="3"/>
        <v>0.87075000000000002</v>
      </c>
    </row>
    <row r="76" spans="1:52" s="150" customFormat="1" ht="34.950000000000003" customHeight="1" x14ac:dyDescent="0.45">
      <c r="A76" s="142" t="s">
        <v>5814</v>
      </c>
      <c r="B76" s="143">
        <v>2</v>
      </c>
      <c r="C76" s="142" t="s">
        <v>6474</v>
      </c>
      <c r="D76" s="142"/>
      <c r="E76" s="142"/>
      <c r="F76" s="144"/>
      <c r="G76" s="142"/>
      <c r="H76" s="143"/>
      <c r="I76" s="145">
        <v>3104</v>
      </c>
      <c r="J76" s="143"/>
      <c r="K76" s="143"/>
      <c r="L76" s="142" t="s">
        <v>3480</v>
      </c>
      <c r="M76" s="146"/>
      <c r="N76" s="146"/>
      <c r="O76" s="147">
        <v>1</v>
      </c>
      <c r="P76" s="143">
        <v>900</v>
      </c>
      <c r="Q76" s="143">
        <v>450</v>
      </c>
      <c r="R76" s="143">
        <v>2150</v>
      </c>
      <c r="S76" s="143"/>
      <c r="T76" s="143"/>
      <c r="U76" s="143"/>
      <c r="V76" s="143"/>
      <c r="W76" s="143"/>
      <c r="X76" s="143"/>
      <c r="Y76" s="143"/>
      <c r="Z76" s="143"/>
      <c r="AA76" s="143"/>
      <c r="AB76" s="143"/>
      <c r="AC76" s="143"/>
      <c r="AD76" s="143"/>
      <c r="AE76" s="143"/>
      <c r="AF76" s="143"/>
      <c r="AG76" s="143"/>
      <c r="AH76" s="143"/>
      <c r="AI76" s="143"/>
      <c r="AJ76" s="143"/>
      <c r="AK76" s="143"/>
      <c r="AL76" s="143"/>
      <c r="AM76" s="144" t="s">
        <v>4766</v>
      </c>
      <c r="AN76" s="144"/>
      <c r="AO76" s="143"/>
      <c r="AP76" s="143"/>
      <c r="AQ76" s="143"/>
      <c r="AR76" s="143"/>
      <c r="AS76" s="148"/>
      <c r="AT76" s="143">
        <v>2286</v>
      </c>
      <c r="AU76" s="143">
        <v>39</v>
      </c>
      <c r="AV76" s="144" t="s">
        <v>4764</v>
      </c>
      <c r="AW76" s="143" t="s">
        <v>2874</v>
      </c>
      <c r="AX76" s="144" t="s">
        <v>3232</v>
      </c>
      <c r="AY76" s="143"/>
      <c r="AZ76" s="83">
        <f t="shared" si="3"/>
        <v>0.87075000000000002</v>
      </c>
    </row>
    <row r="77" spans="1:52" s="99" customFormat="1" ht="34.950000000000003" customHeight="1" x14ac:dyDescent="0.45">
      <c r="A77" s="93" t="s">
        <v>5814</v>
      </c>
      <c r="B77" s="77">
        <v>2</v>
      </c>
      <c r="C77" s="93" t="s">
        <v>6474</v>
      </c>
      <c r="D77" s="93"/>
      <c r="E77" s="93"/>
      <c r="F77" s="94"/>
      <c r="G77" s="93"/>
      <c r="H77" s="77"/>
      <c r="I77" s="95">
        <v>3105</v>
      </c>
      <c r="J77" s="77"/>
      <c r="K77" s="77"/>
      <c r="L77" s="93" t="s">
        <v>3646</v>
      </c>
      <c r="M77" s="96"/>
      <c r="N77" s="96"/>
      <c r="O77" s="79">
        <v>1</v>
      </c>
      <c r="P77" s="77">
        <v>880</v>
      </c>
      <c r="Q77" s="77">
        <v>400</v>
      </c>
      <c r="R77" s="77">
        <v>1850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2287</v>
      </c>
      <c r="AU77" s="77">
        <v>39</v>
      </c>
      <c r="AV77" s="94" t="s">
        <v>4764</v>
      </c>
      <c r="AW77" s="77" t="s">
        <v>2876</v>
      </c>
      <c r="AX77" s="94" t="s">
        <v>3074</v>
      </c>
      <c r="AY77" s="77"/>
      <c r="AZ77" s="83">
        <f t="shared" si="3"/>
        <v>0.6512</v>
      </c>
    </row>
    <row r="78" spans="1:52" s="150" customFormat="1" ht="34.950000000000003" customHeight="1" x14ac:dyDescent="0.45">
      <c r="A78" s="142" t="s">
        <v>5814</v>
      </c>
      <c r="B78" s="143">
        <v>2</v>
      </c>
      <c r="C78" s="142" t="s">
        <v>6474</v>
      </c>
      <c r="D78" s="142"/>
      <c r="E78" s="142"/>
      <c r="F78" s="144"/>
      <c r="G78" s="142"/>
      <c r="H78" s="143"/>
      <c r="I78" s="145">
        <v>3106</v>
      </c>
      <c r="J78" s="143"/>
      <c r="K78" s="143"/>
      <c r="L78" s="142" t="s">
        <v>4579</v>
      </c>
      <c r="M78" s="146"/>
      <c r="N78" s="146"/>
      <c r="O78" s="147">
        <v>1</v>
      </c>
      <c r="P78" s="143">
        <v>880</v>
      </c>
      <c r="Q78" s="143">
        <v>400</v>
      </c>
      <c r="R78" s="143">
        <v>1850</v>
      </c>
      <c r="S78" s="143"/>
      <c r="T78" s="143"/>
      <c r="U78" s="143"/>
      <c r="V78" s="143"/>
      <c r="W78" s="143"/>
      <c r="X78" s="143"/>
      <c r="Y78" s="143"/>
      <c r="Z78" s="143"/>
      <c r="AA78" s="143"/>
      <c r="AB78" s="143"/>
      <c r="AC78" s="143"/>
      <c r="AD78" s="143"/>
      <c r="AE78" s="143"/>
      <c r="AF78" s="143"/>
      <c r="AG78" s="143"/>
      <c r="AH78" s="143"/>
      <c r="AI78" s="143"/>
      <c r="AJ78" s="143"/>
      <c r="AK78" s="143"/>
      <c r="AL78" s="143"/>
      <c r="AM78" s="144"/>
      <c r="AN78" s="144"/>
      <c r="AO78" s="143"/>
      <c r="AP78" s="143"/>
      <c r="AQ78" s="143"/>
      <c r="AR78" s="143"/>
      <c r="AS78" s="148"/>
      <c r="AT78" s="143">
        <v>2288</v>
      </c>
      <c r="AU78" s="143">
        <v>39</v>
      </c>
      <c r="AV78" s="144" t="s">
        <v>4764</v>
      </c>
      <c r="AW78" s="143" t="s">
        <v>2876</v>
      </c>
      <c r="AX78" s="144" t="s">
        <v>3074</v>
      </c>
      <c r="AY78" s="143"/>
      <c r="AZ78" s="83">
        <f t="shared" si="3"/>
        <v>0.6512</v>
      </c>
    </row>
    <row r="79" spans="1:52" s="99" customFormat="1" ht="34.950000000000003" customHeight="1" x14ac:dyDescent="0.45">
      <c r="A79" s="93" t="s">
        <v>5814</v>
      </c>
      <c r="B79" s="79">
        <v>2</v>
      </c>
      <c r="C79" s="78" t="s">
        <v>6474</v>
      </c>
      <c r="D79" s="93"/>
      <c r="E79" s="93"/>
      <c r="F79" s="94"/>
      <c r="G79" s="93"/>
      <c r="H79" s="77"/>
      <c r="I79" s="95">
        <v>5302</v>
      </c>
      <c r="J79" s="77"/>
      <c r="K79" s="77"/>
      <c r="L79" s="93" t="s">
        <v>4423</v>
      </c>
      <c r="M79" s="96"/>
      <c r="N79" s="96"/>
      <c r="O79" s="79">
        <v>1</v>
      </c>
      <c r="P79" s="77">
        <v>500</v>
      </c>
      <c r="Q79" s="77">
        <v>400</v>
      </c>
      <c r="R79" s="77">
        <v>600</v>
      </c>
      <c r="S79" s="77"/>
      <c r="T79" s="77"/>
      <c r="U79" s="77"/>
      <c r="V79" s="77"/>
      <c r="W79" s="77"/>
      <c r="X79" s="77"/>
      <c r="Y79" s="77"/>
      <c r="Z79" s="77"/>
      <c r="AA79" s="77"/>
      <c r="AB79" s="77"/>
      <c r="AC79" s="77"/>
      <c r="AD79" s="77"/>
      <c r="AE79" s="77"/>
      <c r="AF79" s="77"/>
      <c r="AG79" s="77"/>
      <c r="AH79" s="77"/>
      <c r="AI79" s="77"/>
      <c r="AJ79" s="77"/>
      <c r="AK79" s="77"/>
      <c r="AL79" s="77"/>
      <c r="AM79" s="72" t="s">
        <v>4455</v>
      </c>
      <c r="AN79" s="94"/>
      <c r="AO79" s="77"/>
      <c r="AP79" s="77"/>
      <c r="AQ79" s="77"/>
      <c r="AR79" s="77"/>
      <c r="AS79" s="97" t="s">
        <v>4377</v>
      </c>
      <c r="AT79" s="77">
        <v>1959</v>
      </c>
      <c r="AU79" s="77">
        <v>17</v>
      </c>
      <c r="AV79" s="94" t="s">
        <v>4371</v>
      </c>
      <c r="AW79" s="77" t="s">
        <v>2876</v>
      </c>
      <c r="AX79" s="94" t="s">
        <v>3232</v>
      </c>
      <c r="AY79" s="98"/>
      <c r="AZ79" s="83">
        <f t="shared" si="3"/>
        <v>0.12</v>
      </c>
    </row>
    <row r="80" spans="1:52" s="99" customFormat="1" ht="34.950000000000003" customHeight="1" x14ac:dyDescent="0.45">
      <c r="A80" s="93" t="s">
        <v>5814</v>
      </c>
      <c r="B80" s="79">
        <v>2</v>
      </c>
      <c r="C80" s="78" t="s">
        <v>6474</v>
      </c>
      <c r="D80" s="93"/>
      <c r="E80" s="93"/>
      <c r="F80" s="94"/>
      <c r="G80" s="93"/>
      <c r="H80" s="77"/>
      <c r="I80" s="95">
        <v>6201</v>
      </c>
      <c r="J80" s="77"/>
      <c r="K80" s="77"/>
      <c r="L80" s="93" t="s">
        <v>3673</v>
      </c>
      <c r="M80" s="96"/>
      <c r="N80" s="96"/>
      <c r="O80" s="79">
        <v>1</v>
      </c>
      <c r="P80" s="77">
        <v>1060</v>
      </c>
      <c r="Q80" s="77">
        <v>740</v>
      </c>
      <c r="R80" s="77">
        <v>740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4722</v>
      </c>
      <c r="AU80" s="77">
        <v>49</v>
      </c>
      <c r="AV80" s="94" t="s">
        <v>5072</v>
      </c>
      <c r="AW80" s="77" t="s">
        <v>2876</v>
      </c>
      <c r="AX80" s="94"/>
      <c r="AY80" s="98"/>
      <c r="AZ80" s="83">
        <f t="shared" si="3"/>
        <v>0.58045599999999997</v>
      </c>
    </row>
    <row r="81" spans="1:52" ht="34.950000000000003" customHeight="1" x14ac:dyDescent="0.45">
      <c r="A81" s="93" t="s">
        <v>5814</v>
      </c>
      <c r="B81" s="79">
        <v>2</v>
      </c>
      <c r="C81" s="78" t="s">
        <v>6474</v>
      </c>
      <c r="D81" s="78" t="s">
        <v>1963</v>
      </c>
      <c r="E81" s="78" t="s">
        <v>872</v>
      </c>
      <c r="F81" s="79">
        <v>2</v>
      </c>
      <c r="G81" s="78" t="s">
        <v>2536</v>
      </c>
      <c r="H81" s="79"/>
      <c r="I81" s="80" t="s">
        <v>951</v>
      </c>
      <c r="J81" s="79" t="s">
        <v>2498</v>
      </c>
      <c r="K81" s="79"/>
      <c r="L81" s="78" t="s">
        <v>652</v>
      </c>
      <c r="M81" s="78" t="s">
        <v>6329</v>
      </c>
      <c r="N81" s="78" t="s">
        <v>6954</v>
      </c>
      <c r="O81" s="79">
        <v>1</v>
      </c>
      <c r="P81" s="79">
        <v>300</v>
      </c>
      <c r="Q81" s="79">
        <v>400</v>
      </c>
      <c r="R81" s="79">
        <v>650</v>
      </c>
      <c r="S81" s="79"/>
      <c r="T81" s="79" t="s">
        <v>3482</v>
      </c>
      <c r="U81" s="79"/>
      <c r="V81" s="79"/>
      <c r="W81" s="79"/>
      <c r="X81" s="79"/>
      <c r="Y81" s="79"/>
      <c r="Z81" s="79"/>
      <c r="AA81" s="79"/>
      <c r="AB81" s="79"/>
      <c r="AC81" s="79" t="s">
        <v>3470</v>
      </c>
      <c r="AD81" s="81">
        <v>38309</v>
      </c>
      <c r="AE81" s="79" t="s">
        <v>3043</v>
      </c>
      <c r="AF81" s="79"/>
      <c r="AG81" s="79"/>
      <c r="AH81" s="79"/>
      <c r="AI81" s="79"/>
      <c r="AJ81" s="79"/>
      <c r="AK81" s="79"/>
      <c r="AL81" s="79"/>
      <c r="AM81" s="79"/>
      <c r="AN81" s="79"/>
      <c r="AO81" s="79"/>
      <c r="AP81" s="79"/>
      <c r="AQ81" s="79"/>
      <c r="AR81" s="79"/>
      <c r="AS81" s="79"/>
      <c r="AT81" s="79"/>
      <c r="AU81" s="79"/>
      <c r="AV81" s="79"/>
      <c r="AW81" s="79"/>
      <c r="AX81" s="79"/>
      <c r="AY81" s="79"/>
      <c r="AZ81" s="83">
        <f t="shared" si="3"/>
        <v>7.8E-2</v>
      </c>
    </row>
    <row r="82" spans="1:52" ht="34.950000000000003" customHeight="1" x14ac:dyDescent="0.45">
      <c r="A82" s="93" t="s">
        <v>5814</v>
      </c>
      <c r="B82" s="79">
        <v>2</v>
      </c>
      <c r="C82" s="78" t="s">
        <v>6474</v>
      </c>
      <c r="D82" s="78" t="s">
        <v>1963</v>
      </c>
      <c r="E82" s="78" t="s">
        <v>872</v>
      </c>
      <c r="F82" s="79">
        <v>2</v>
      </c>
      <c r="G82" s="78" t="s">
        <v>2536</v>
      </c>
      <c r="H82" s="79"/>
      <c r="I82" s="80" t="s">
        <v>953</v>
      </c>
      <c r="J82" s="79" t="s">
        <v>2498</v>
      </c>
      <c r="K82" s="79"/>
      <c r="L82" s="78" t="s">
        <v>652</v>
      </c>
      <c r="M82" s="78" t="s">
        <v>6356</v>
      </c>
      <c r="N82" s="78" t="s">
        <v>6955</v>
      </c>
      <c r="O82" s="79">
        <v>1</v>
      </c>
      <c r="P82" s="79">
        <v>300</v>
      </c>
      <c r="Q82" s="79">
        <v>400</v>
      </c>
      <c r="R82" s="79">
        <v>650</v>
      </c>
      <c r="S82" s="79"/>
      <c r="T82" s="79" t="s">
        <v>3482</v>
      </c>
      <c r="U82" s="79"/>
      <c r="V82" s="79"/>
      <c r="W82" s="79"/>
      <c r="X82" s="79"/>
      <c r="Y82" s="79"/>
      <c r="Z82" s="79"/>
      <c r="AA82" s="79"/>
      <c r="AB82" s="79"/>
      <c r="AC82" s="79"/>
      <c r="AD82" s="81"/>
      <c r="AE82" s="79" t="s">
        <v>3043</v>
      </c>
      <c r="AF82" s="79"/>
      <c r="AG82" s="79"/>
      <c r="AH82" s="79"/>
      <c r="AI82" s="79"/>
      <c r="AJ82" s="79"/>
      <c r="AK82" s="79"/>
      <c r="AL82" s="79"/>
      <c r="AM82" s="79"/>
      <c r="AN82" s="79"/>
      <c r="AO82" s="79"/>
      <c r="AP82" s="79"/>
      <c r="AQ82" s="79"/>
      <c r="AR82" s="79"/>
      <c r="AS82" s="79"/>
      <c r="AT82" s="79"/>
      <c r="AU82" s="79"/>
      <c r="AV82" s="79"/>
      <c r="AW82" s="79"/>
      <c r="AX82" s="79"/>
      <c r="AY82" s="79"/>
      <c r="AZ82" s="83">
        <f t="shared" si="3"/>
        <v>7.8E-2</v>
      </c>
    </row>
    <row r="83" spans="1:52" ht="34.950000000000003" customHeight="1" x14ac:dyDescent="0.45">
      <c r="A83" s="93" t="s">
        <v>5814</v>
      </c>
      <c r="B83" s="79">
        <v>2</v>
      </c>
      <c r="C83" s="78" t="s">
        <v>6474</v>
      </c>
      <c r="D83" s="78"/>
      <c r="E83" s="78"/>
      <c r="F83" s="79"/>
      <c r="G83" s="78"/>
      <c r="H83" s="79"/>
      <c r="I83" s="80" t="s">
        <v>950</v>
      </c>
      <c r="J83" s="79"/>
      <c r="K83" s="79"/>
      <c r="L83" s="78" t="s">
        <v>652</v>
      </c>
      <c r="M83" s="78" t="s">
        <v>6329</v>
      </c>
      <c r="N83" s="78" t="s">
        <v>6330</v>
      </c>
      <c r="O83" s="79">
        <v>1</v>
      </c>
      <c r="P83" s="79">
        <v>300</v>
      </c>
      <c r="Q83" s="79">
        <v>400</v>
      </c>
      <c r="R83" s="79">
        <v>650</v>
      </c>
      <c r="S83" s="79"/>
      <c r="T83" s="79" t="s">
        <v>3482</v>
      </c>
      <c r="U83" s="79"/>
      <c r="V83" s="79"/>
      <c r="W83" s="79"/>
      <c r="X83" s="79"/>
      <c r="Y83" s="79"/>
      <c r="Z83" s="79"/>
      <c r="AA83" s="79"/>
      <c r="AB83" s="79"/>
      <c r="AC83" s="79"/>
      <c r="AD83" s="81"/>
      <c r="AE83" s="79" t="s">
        <v>3043</v>
      </c>
      <c r="AF83" s="79"/>
      <c r="AG83" s="79"/>
      <c r="AH83" s="79"/>
      <c r="AI83" s="79"/>
      <c r="AJ83" s="79"/>
      <c r="AK83" s="79"/>
      <c r="AL83" s="79"/>
      <c r="AM83" s="79"/>
      <c r="AN83" s="79"/>
      <c r="AO83" s="79"/>
      <c r="AP83" s="79"/>
      <c r="AQ83" s="79"/>
      <c r="AR83" s="79"/>
      <c r="AS83" s="79"/>
      <c r="AT83" s="79"/>
      <c r="AU83" s="79"/>
      <c r="AV83" s="79"/>
      <c r="AW83" s="79"/>
      <c r="AX83" s="79"/>
      <c r="AY83" s="79"/>
      <c r="AZ83" s="83">
        <f t="shared" si="3"/>
        <v>7.8E-2</v>
      </c>
    </row>
    <row r="84" spans="1:52" ht="34.950000000000003" customHeight="1" x14ac:dyDescent="0.45">
      <c r="A84" s="93" t="s">
        <v>5814</v>
      </c>
      <c r="B84" s="79">
        <v>2</v>
      </c>
      <c r="C84" s="78" t="s">
        <v>6474</v>
      </c>
      <c r="D84" s="78" t="s">
        <v>1963</v>
      </c>
      <c r="E84" s="78" t="s">
        <v>872</v>
      </c>
      <c r="F84" s="79">
        <v>2</v>
      </c>
      <c r="G84" s="78" t="s">
        <v>2536</v>
      </c>
      <c r="H84" s="79"/>
      <c r="I84" s="80" t="s">
        <v>954</v>
      </c>
      <c r="J84" s="79" t="s">
        <v>2498</v>
      </c>
      <c r="K84" s="79"/>
      <c r="L84" s="78" t="s">
        <v>652</v>
      </c>
      <c r="M84" s="78" t="s">
        <v>6355</v>
      </c>
      <c r="N84" s="78" t="s">
        <v>6955</v>
      </c>
      <c r="O84" s="79">
        <v>1</v>
      </c>
      <c r="P84" s="79">
        <v>300</v>
      </c>
      <c r="Q84" s="79">
        <v>400</v>
      </c>
      <c r="R84" s="79">
        <v>650</v>
      </c>
      <c r="S84" s="79"/>
      <c r="T84" s="79" t="s">
        <v>3482</v>
      </c>
      <c r="U84" s="79"/>
      <c r="V84" s="79"/>
      <c r="W84" s="79"/>
      <c r="X84" s="79"/>
      <c r="Y84" s="79"/>
      <c r="Z84" s="79"/>
      <c r="AA84" s="79"/>
      <c r="AB84" s="79"/>
      <c r="AC84" s="79"/>
      <c r="AD84" s="81"/>
      <c r="AE84" s="79" t="s">
        <v>3043</v>
      </c>
      <c r="AF84" s="79"/>
      <c r="AG84" s="79"/>
      <c r="AH84" s="79"/>
      <c r="AI84" s="79"/>
      <c r="AJ84" s="79"/>
      <c r="AK84" s="79"/>
      <c r="AL84" s="79"/>
      <c r="AM84" s="79"/>
      <c r="AN84" s="79"/>
      <c r="AO84" s="79"/>
      <c r="AP84" s="79"/>
      <c r="AQ84" s="79"/>
      <c r="AR84" s="79"/>
      <c r="AS84" s="79"/>
      <c r="AT84" s="79"/>
      <c r="AU84" s="79"/>
      <c r="AV84" s="79"/>
      <c r="AW84" s="79"/>
      <c r="AX84" s="79"/>
      <c r="AY84" s="79"/>
      <c r="AZ84" s="83">
        <f t="shared" si="3"/>
        <v>7.8E-2</v>
      </c>
    </row>
    <row r="85" spans="1:52" ht="34.950000000000003" customHeight="1" x14ac:dyDescent="0.45">
      <c r="A85" s="93" t="s">
        <v>5814</v>
      </c>
      <c r="B85" s="79">
        <v>2</v>
      </c>
      <c r="C85" s="78" t="s">
        <v>6474</v>
      </c>
      <c r="D85" s="78" t="s">
        <v>1963</v>
      </c>
      <c r="E85" s="78" t="s">
        <v>872</v>
      </c>
      <c r="F85" s="79">
        <v>2</v>
      </c>
      <c r="G85" s="78" t="s">
        <v>2536</v>
      </c>
      <c r="H85" s="79"/>
      <c r="I85" s="80" t="s">
        <v>952</v>
      </c>
      <c r="J85" s="79" t="s">
        <v>2498</v>
      </c>
      <c r="K85" s="79"/>
      <c r="L85" s="78" t="s">
        <v>652</v>
      </c>
      <c r="M85" s="78" t="s">
        <v>6329</v>
      </c>
      <c r="N85" s="78" t="s">
        <v>6956</v>
      </c>
      <c r="O85" s="79">
        <v>1</v>
      </c>
      <c r="P85" s="79">
        <v>300</v>
      </c>
      <c r="Q85" s="79">
        <v>400</v>
      </c>
      <c r="R85" s="79">
        <v>650</v>
      </c>
      <c r="S85" s="79"/>
      <c r="T85" s="79" t="s">
        <v>3482</v>
      </c>
      <c r="U85" s="79"/>
      <c r="V85" s="79"/>
      <c r="W85" s="79"/>
      <c r="X85" s="79"/>
      <c r="Y85" s="79"/>
      <c r="Z85" s="79"/>
      <c r="AA85" s="79"/>
      <c r="AB85" s="79"/>
      <c r="AC85" s="79"/>
      <c r="AD85" s="81"/>
      <c r="AE85" s="79" t="s">
        <v>3043</v>
      </c>
      <c r="AF85" s="79"/>
      <c r="AG85" s="79"/>
      <c r="AH85" s="79"/>
      <c r="AI85" s="79"/>
      <c r="AJ85" s="79"/>
      <c r="AK85" s="79"/>
      <c r="AL85" s="79"/>
      <c r="AM85" s="79"/>
      <c r="AN85" s="79"/>
      <c r="AO85" s="79"/>
      <c r="AP85" s="79"/>
      <c r="AQ85" s="79"/>
      <c r="AR85" s="79"/>
      <c r="AS85" s="79"/>
      <c r="AT85" s="79"/>
      <c r="AU85" s="79"/>
      <c r="AV85" s="79"/>
      <c r="AW85" s="79"/>
      <c r="AX85" s="79"/>
      <c r="AY85" s="79"/>
      <c r="AZ85" s="83">
        <f t="shared" si="3"/>
        <v>7.8E-2</v>
      </c>
    </row>
    <row r="86" spans="1:52" ht="34.950000000000003" customHeight="1" x14ac:dyDescent="0.45">
      <c r="A86" s="93" t="s">
        <v>5814</v>
      </c>
      <c r="B86" s="79">
        <v>2</v>
      </c>
      <c r="C86" s="78" t="s">
        <v>6474</v>
      </c>
      <c r="D86" s="78"/>
      <c r="E86" s="78"/>
      <c r="F86" s="79"/>
      <c r="G86" s="78"/>
      <c r="H86" s="79" t="s">
        <v>6293</v>
      </c>
      <c r="I86" s="80" t="s">
        <v>955</v>
      </c>
      <c r="J86" s="79"/>
      <c r="K86" s="79"/>
      <c r="L86" s="78" t="s">
        <v>6957</v>
      </c>
      <c r="M86" s="78" t="s">
        <v>6329</v>
      </c>
      <c r="N86" s="78" t="s">
        <v>6958</v>
      </c>
      <c r="O86" s="79">
        <v>1</v>
      </c>
      <c r="P86" s="79">
        <v>800</v>
      </c>
      <c r="Q86" s="79">
        <v>600</v>
      </c>
      <c r="R86" s="79">
        <v>700</v>
      </c>
      <c r="S86" s="79"/>
      <c r="T86" s="79" t="s">
        <v>3043</v>
      </c>
      <c r="U86" s="79"/>
      <c r="V86" s="79"/>
      <c r="W86" s="79"/>
      <c r="X86" s="79"/>
      <c r="Y86" s="79"/>
      <c r="Z86" s="79"/>
      <c r="AA86" s="79"/>
      <c r="AB86" s="79" t="s">
        <v>5487</v>
      </c>
      <c r="AC86" s="79"/>
      <c r="AD86" s="81"/>
      <c r="AE86" s="79" t="s">
        <v>3043</v>
      </c>
      <c r="AF86" s="79"/>
      <c r="AG86" s="79"/>
      <c r="AH86" s="79"/>
      <c r="AI86" s="79"/>
      <c r="AJ86" s="79"/>
      <c r="AK86" s="79"/>
      <c r="AL86" s="79"/>
      <c r="AM86" s="79"/>
      <c r="AN86" s="79"/>
      <c r="AO86" s="79"/>
      <c r="AP86" s="79"/>
      <c r="AQ86" s="79"/>
      <c r="AR86" s="79"/>
      <c r="AS86" s="79"/>
      <c r="AT86" s="79"/>
      <c r="AU86" s="79"/>
      <c r="AV86" s="79"/>
      <c r="AW86" s="79"/>
      <c r="AX86" s="79"/>
      <c r="AY86" s="79"/>
      <c r="AZ86" s="83">
        <f t="shared" si="3"/>
        <v>0.33600000000000002</v>
      </c>
    </row>
    <row r="87" spans="1:52" ht="34.950000000000003" customHeight="1" x14ac:dyDescent="0.45">
      <c r="A87" s="93" t="s">
        <v>5814</v>
      </c>
      <c r="B87" s="79">
        <v>2</v>
      </c>
      <c r="C87" s="78" t="s">
        <v>6474</v>
      </c>
      <c r="D87" s="78" t="s">
        <v>1963</v>
      </c>
      <c r="E87" s="78" t="s">
        <v>872</v>
      </c>
      <c r="F87" s="79">
        <v>2</v>
      </c>
      <c r="G87" s="78" t="s">
        <v>2536</v>
      </c>
      <c r="H87" s="79"/>
      <c r="I87" s="80" t="s">
        <v>956</v>
      </c>
      <c r="J87" s="79" t="s">
        <v>0</v>
      </c>
      <c r="K87" s="79"/>
      <c r="L87" s="78" t="s">
        <v>652</v>
      </c>
      <c r="M87" s="78" t="s">
        <v>6329</v>
      </c>
      <c r="N87" s="78" t="s">
        <v>6959</v>
      </c>
      <c r="O87" s="79">
        <v>1</v>
      </c>
      <c r="P87" s="79">
        <v>300</v>
      </c>
      <c r="Q87" s="79">
        <v>600</v>
      </c>
      <c r="R87" s="79">
        <v>600</v>
      </c>
      <c r="S87" s="79"/>
      <c r="T87" s="79" t="s">
        <v>3043</v>
      </c>
      <c r="U87" s="79"/>
      <c r="V87" s="79"/>
      <c r="W87" s="79"/>
      <c r="X87" s="79"/>
      <c r="Y87" s="79"/>
      <c r="Z87" s="79"/>
      <c r="AA87" s="79"/>
      <c r="AB87" s="79"/>
      <c r="AC87" s="79"/>
      <c r="AD87" s="81"/>
      <c r="AE87" s="79" t="s">
        <v>3043</v>
      </c>
      <c r="AF87" s="79"/>
      <c r="AG87" s="79"/>
      <c r="AH87" s="79"/>
      <c r="AI87" s="79"/>
      <c r="AJ87" s="79"/>
      <c r="AK87" s="79"/>
      <c r="AL87" s="79"/>
      <c r="AM87" s="79"/>
      <c r="AN87" s="79"/>
      <c r="AO87" s="79"/>
      <c r="AP87" s="79"/>
      <c r="AQ87" s="79"/>
      <c r="AR87" s="79"/>
      <c r="AS87" s="79"/>
      <c r="AT87" s="79"/>
      <c r="AU87" s="79"/>
      <c r="AV87" s="79"/>
      <c r="AW87" s="79"/>
      <c r="AX87" s="79"/>
      <c r="AY87" s="79"/>
      <c r="AZ87" s="83">
        <f t="shared" si="3"/>
        <v>0.108</v>
      </c>
    </row>
    <row r="88" spans="1:52" ht="34.950000000000003" customHeight="1" x14ac:dyDescent="0.45">
      <c r="A88" s="93" t="s">
        <v>5814</v>
      </c>
      <c r="B88" s="79">
        <v>2</v>
      </c>
      <c r="C88" s="78" t="s">
        <v>6474</v>
      </c>
      <c r="D88" s="78" t="s">
        <v>1963</v>
      </c>
      <c r="E88" s="78" t="s">
        <v>872</v>
      </c>
      <c r="F88" s="79">
        <v>2</v>
      </c>
      <c r="G88" s="78" t="s">
        <v>2536</v>
      </c>
      <c r="H88" s="79"/>
      <c r="I88" s="80"/>
      <c r="J88" s="79" t="s">
        <v>2498</v>
      </c>
      <c r="K88" s="79"/>
      <c r="L88" s="78" t="s">
        <v>652</v>
      </c>
      <c r="M88" s="78" t="s">
        <v>6355</v>
      </c>
      <c r="N88" s="78" t="s">
        <v>6955</v>
      </c>
      <c r="O88" s="79">
        <v>1</v>
      </c>
      <c r="P88" s="79">
        <v>300</v>
      </c>
      <c r="Q88" s="79">
        <v>600</v>
      </c>
      <c r="R88" s="79">
        <v>600</v>
      </c>
      <c r="S88" s="79"/>
      <c r="T88" s="79"/>
      <c r="U88" s="79"/>
      <c r="V88" s="79"/>
      <c r="W88" s="79"/>
      <c r="X88" s="79"/>
      <c r="Y88" s="79"/>
      <c r="Z88" s="79"/>
      <c r="AA88" s="79"/>
      <c r="AB88" s="79"/>
      <c r="AC88" s="79"/>
      <c r="AD88" s="81"/>
      <c r="AE88" s="79"/>
      <c r="AF88" s="79"/>
      <c r="AG88" s="79"/>
      <c r="AH88" s="79"/>
      <c r="AI88" s="79"/>
      <c r="AJ88" s="79"/>
      <c r="AK88" s="79"/>
      <c r="AL88" s="79"/>
      <c r="AM88" s="79"/>
      <c r="AN88" s="79"/>
      <c r="AO88" s="79"/>
      <c r="AP88" s="79"/>
      <c r="AQ88" s="79"/>
      <c r="AR88" s="79"/>
      <c r="AS88" s="79"/>
      <c r="AT88" s="79"/>
      <c r="AU88" s="79"/>
      <c r="AV88" s="79"/>
      <c r="AW88" s="79"/>
      <c r="AX88" s="79"/>
      <c r="AY88" s="79"/>
      <c r="AZ88" s="83">
        <f t="shared" si="3"/>
        <v>0.108</v>
      </c>
    </row>
    <row r="89" spans="1:52" ht="34.950000000000003" customHeight="1" x14ac:dyDescent="0.45">
      <c r="A89" s="93" t="s">
        <v>5814</v>
      </c>
      <c r="B89" s="79">
        <v>2</v>
      </c>
      <c r="C89" s="78" t="s">
        <v>6474</v>
      </c>
      <c r="D89" s="78"/>
      <c r="E89" s="78"/>
      <c r="F89" s="79"/>
      <c r="G89" s="78"/>
      <c r="H89" s="79" t="s">
        <v>2849</v>
      </c>
      <c r="I89" s="80"/>
      <c r="J89" s="79"/>
      <c r="K89" s="79"/>
      <c r="L89" s="78" t="s">
        <v>6475</v>
      </c>
      <c r="M89" s="78" t="s">
        <v>6481</v>
      </c>
      <c r="N89" s="78" t="s">
        <v>6482</v>
      </c>
      <c r="O89" s="79">
        <v>1</v>
      </c>
      <c r="P89" s="79">
        <v>500</v>
      </c>
      <c r="Q89" s="79">
        <v>600</v>
      </c>
      <c r="R89" s="79">
        <v>450</v>
      </c>
      <c r="S89" s="79"/>
      <c r="T89" s="79"/>
      <c r="U89" s="79"/>
      <c r="V89" s="79"/>
      <c r="W89" s="79"/>
      <c r="X89" s="79"/>
      <c r="Y89" s="79"/>
      <c r="Z89" s="79"/>
      <c r="AA89" s="79"/>
      <c r="AB89" s="79"/>
      <c r="AC89" s="79"/>
      <c r="AD89" s="81"/>
      <c r="AE89" s="79"/>
      <c r="AF89" s="79"/>
      <c r="AG89" s="79"/>
      <c r="AH89" s="79"/>
      <c r="AI89" s="79"/>
      <c r="AJ89" s="79"/>
      <c r="AK89" s="79"/>
      <c r="AL89" s="79"/>
      <c r="AM89" s="79"/>
      <c r="AN89" s="79"/>
      <c r="AO89" s="79"/>
      <c r="AP89" s="79"/>
      <c r="AQ89" s="79"/>
      <c r="AR89" s="79"/>
      <c r="AS89" s="79"/>
      <c r="AT89" s="79"/>
      <c r="AU89" s="79"/>
      <c r="AV89" s="79"/>
      <c r="AW89" s="79"/>
      <c r="AX89" s="79"/>
      <c r="AY89" s="79"/>
      <c r="AZ89" s="83">
        <f t="shared" si="3"/>
        <v>0.13500000000000001</v>
      </c>
    </row>
    <row r="90" spans="1:52" ht="34.950000000000003" customHeight="1" x14ac:dyDescent="0.45">
      <c r="A90" s="93" t="s">
        <v>5814</v>
      </c>
      <c r="B90" s="79">
        <v>2</v>
      </c>
      <c r="C90" s="78" t="s">
        <v>6474</v>
      </c>
      <c r="D90" s="78"/>
      <c r="E90" s="78"/>
      <c r="F90" s="79"/>
      <c r="G90" s="78"/>
      <c r="H90" s="79"/>
      <c r="I90" s="80"/>
      <c r="J90" s="79"/>
      <c r="K90" s="79"/>
      <c r="L90" s="78" t="s">
        <v>6476</v>
      </c>
      <c r="M90" s="78"/>
      <c r="N90" s="78"/>
      <c r="O90" s="79">
        <v>1</v>
      </c>
      <c r="P90" s="79">
        <v>560</v>
      </c>
      <c r="Q90" s="79">
        <v>250</v>
      </c>
      <c r="R90" s="79">
        <v>500</v>
      </c>
      <c r="S90" s="79"/>
      <c r="T90" s="79"/>
      <c r="U90" s="79"/>
      <c r="V90" s="79"/>
      <c r="W90" s="79"/>
      <c r="X90" s="79"/>
      <c r="Y90" s="79"/>
      <c r="Z90" s="79"/>
      <c r="AA90" s="79"/>
      <c r="AB90" s="79"/>
      <c r="AC90" s="79"/>
      <c r="AD90" s="81"/>
      <c r="AE90" s="79"/>
      <c r="AF90" s="79"/>
      <c r="AG90" s="79"/>
      <c r="AH90" s="79"/>
      <c r="AI90" s="79"/>
      <c r="AJ90" s="79"/>
      <c r="AK90" s="79"/>
      <c r="AL90" s="79"/>
      <c r="AM90" s="79"/>
      <c r="AN90" s="79"/>
      <c r="AO90" s="79"/>
      <c r="AP90" s="79"/>
      <c r="AQ90" s="79"/>
      <c r="AR90" s="79"/>
      <c r="AS90" s="79"/>
      <c r="AT90" s="79"/>
      <c r="AU90" s="79"/>
      <c r="AV90" s="79"/>
      <c r="AW90" s="79"/>
      <c r="AX90" s="79"/>
      <c r="AY90" s="79"/>
      <c r="AZ90" s="83">
        <f t="shared" si="3"/>
        <v>7.0000000000000007E-2</v>
      </c>
    </row>
    <row r="91" spans="1:52" ht="34.950000000000003" customHeight="1" x14ac:dyDescent="0.45">
      <c r="A91" s="93" t="s">
        <v>5814</v>
      </c>
      <c r="B91" s="79">
        <v>2</v>
      </c>
      <c r="C91" s="78" t="s">
        <v>6474</v>
      </c>
      <c r="D91" s="78"/>
      <c r="E91" s="78"/>
      <c r="F91" s="79"/>
      <c r="G91" s="78"/>
      <c r="H91" s="79"/>
      <c r="I91" s="80"/>
      <c r="J91" s="79"/>
      <c r="K91" s="79"/>
      <c r="L91" s="78" t="s">
        <v>6477</v>
      </c>
      <c r="M91" s="78" t="s">
        <v>6483</v>
      </c>
      <c r="N91" s="78"/>
      <c r="O91" s="79">
        <v>2</v>
      </c>
      <c r="P91" s="77">
        <v>300</v>
      </c>
      <c r="Q91" s="77">
        <v>600</v>
      </c>
      <c r="R91" s="77">
        <v>700</v>
      </c>
      <c r="S91" s="79"/>
      <c r="T91" s="79"/>
      <c r="U91" s="79"/>
      <c r="V91" s="79"/>
      <c r="W91" s="79"/>
      <c r="X91" s="79"/>
      <c r="Y91" s="79"/>
      <c r="Z91" s="79"/>
      <c r="AA91" s="79"/>
      <c r="AB91" s="79"/>
      <c r="AC91" s="79"/>
      <c r="AD91" s="81"/>
      <c r="AE91" s="79"/>
      <c r="AF91" s="79"/>
      <c r="AG91" s="79"/>
      <c r="AH91" s="79"/>
      <c r="AI91" s="79"/>
      <c r="AJ91" s="79"/>
      <c r="AK91" s="79"/>
      <c r="AL91" s="79"/>
      <c r="AM91" s="79"/>
      <c r="AN91" s="79"/>
      <c r="AO91" s="79"/>
      <c r="AP91" s="79"/>
      <c r="AQ91" s="79"/>
      <c r="AR91" s="79"/>
      <c r="AS91" s="79"/>
      <c r="AT91" s="79"/>
      <c r="AU91" s="79"/>
      <c r="AV91" s="79"/>
      <c r="AW91" s="79"/>
      <c r="AX91" s="79"/>
      <c r="AY91" s="79"/>
      <c r="AZ91" s="83">
        <f t="shared" si="3"/>
        <v>0.252</v>
      </c>
    </row>
    <row r="92" spans="1:52" ht="34.950000000000003" customHeight="1" x14ac:dyDescent="0.45">
      <c r="A92" s="93" t="s">
        <v>5814</v>
      </c>
      <c r="B92" s="79">
        <v>2</v>
      </c>
      <c r="C92" s="78" t="s">
        <v>6474</v>
      </c>
      <c r="D92" s="78"/>
      <c r="E92" s="78"/>
      <c r="F92" s="79"/>
      <c r="G92" s="78"/>
      <c r="H92" s="79"/>
      <c r="I92" s="80"/>
      <c r="J92" s="79"/>
      <c r="K92" s="79"/>
      <c r="L92" s="78" t="s">
        <v>6478</v>
      </c>
      <c r="M92" s="78" t="s">
        <v>6484</v>
      </c>
      <c r="N92" s="78"/>
      <c r="O92" s="79">
        <v>1</v>
      </c>
      <c r="P92" s="79">
        <v>900</v>
      </c>
      <c r="Q92" s="79">
        <v>600</v>
      </c>
      <c r="R92" s="79">
        <v>700</v>
      </c>
      <c r="S92" s="79"/>
      <c r="T92" s="79"/>
      <c r="U92" s="79"/>
      <c r="V92" s="79"/>
      <c r="W92" s="79"/>
      <c r="X92" s="79"/>
      <c r="Y92" s="79"/>
      <c r="Z92" s="79"/>
      <c r="AA92" s="79"/>
      <c r="AB92" s="79"/>
      <c r="AC92" s="79"/>
      <c r="AD92" s="81"/>
      <c r="AE92" s="79"/>
      <c r="AF92" s="79"/>
      <c r="AG92" s="79"/>
      <c r="AH92" s="79"/>
      <c r="AI92" s="79"/>
      <c r="AJ92" s="79"/>
      <c r="AK92" s="79"/>
      <c r="AL92" s="79"/>
      <c r="AM92" s="79"/>
      <c r="AN92" s="79"/>
      <c r="AO92" s="79"/>
      <c r="AP92" s="79"/>
      <c r="AQ92" s="79"/>
      <c r="AR92" s="79"/>
      <c r="AS92" s="79"/>
      <c r="AT92" s="79"/>
      <c r="AU92" s="79"/>
      <c r="AV92" s="79"/>
      <c r="AW92" s="79"/>
      <c r="AX92" s="79"/>
      <c r="AY92" s="79"/>
      <c r="AZ92" s="83">
        <f t="shared" si="3"/>
        <v>0.378</v>
      </c>
    </row>
    <row r="93" spans="1:52" ht="34.950000000000003" customHeight="1" x14ac:dyDescent="0.45">
      <c r="A93" s="93" t="s">
        <v>5814</v>
      </c>
      <c r="B93" s="79">
        <v>2</v>
      </c>
      <c r="C93" s="78" t="s">
        <v>6474</v>
      </c>
      <c r="D93" s="78"/>
      <c r="E93" s="78"/>
      <c r="F93" s="79"/>
      <c r="G93" s="78"/>
      <c r="H93" s="79"/>
      <c r="I93" s="80"/>
      <c r="J93" s="79"/>
      <c r="K93" s="79"/>
      <c r="L93" s="78" t="s">
        <v>6479</v>
      </c>
      <c r="M93" s="78" t="s">
        <v>6485</v>
      </c>
      <c r="N93" s="78"/>
      <c r="O93" s="79">
        <v>1</v>
      </c>
      <c r="P93" s="79">
        <v>620</v>
      </c>
      <c r="Q93" s="79">
        <v>300</v>
      </c>
      <c r="R93" s="79">
        <v>900</v>
      </c>
      <c r="S93" s="79"/>
      <c r="T93" s="79"/>
      <c r="U93" s="79"/>
      <c r="V93" s="79"/>
      <c r="W93" s="79"/>
      <c r="X93" s="79"/>
      <c r="Y93" s="79"/>
      <c r="Z93" s="79"/>
      <c r="AA93" s="79"/>
      <c r="AB93" s="79"/>
      <c r="AC93" s="79"/>
      <c r="AD93" s="81"/>
      <c r="AE93" s="79"/>
      <c r="AF93" s="79"/>
      <c r="AG93" s="79"/>
      <c r="AH93" s="79"/>
      <c r="AI93" s="79"/>
      <c r="AJ93" s="79"/>
      <c r="AK93" s="79"/>
      <c r="AL93" s="79"/>
      <c r="AM93" s="79"/>
      <c r="AN93" s="79"/>
      <c r="AO93" s="79"/>
      <c r="AP93" s="79"/>
      <c r="AQ93" s="79"/>
      <c r="AR93" s="79"/>
      <c r="AS93" s="79"/>
      <c r="AT93" s="79"/>
      <c r="AU93" s="79"/>
      <c r="AV93" s="79"/>
      <c r="AW93" s="79"/>
      <c r="AX93" s="79"/>
      <c r="AY93" s="79"/>
      <c r="AZ93" s="83">
        <f t="shared" si="3"/>
        <v>0.16739999999999999</v>
      </c>
    </row>
    <row r="94" spans="1:52" ht="34.950000000000003" customHeight="1" x14ac:dyDescent="0.45">
      <c r="A94" s="93" t="s">
        <v>5814</v>
      </c>
      <c r="B94" s="79">
        <v>2</v>
      </c>
      <c r="C94" s="78" t="s">
        <v>6474</v>
      </c>
      <c r="D94" s="78"/>
      <c r="E94" s="78"/>
      <c r="F94" s="79"/>
      <c r="G94" s="78"/>
      <c r="H94" s="79"/>
      <c r="I94" s="80"/>
      <c r="J94" s="79"/>
      <c r="K94" s="79"/>
      <c r="L94" s="78" t="s">
        <v>5836</v>
      </c>
      <c r="M94" s="78"/>
      <c r="N94" s="78"/>
      <c r="O94" s="79">
        <v>5</v>
      </c>
      <c r="P94" s="79"/>
      <c r="Q94" s="79"/>
      <c r="R94" s="79"/>
      <c r="S94" s="79"/>
      <c r="T94" s="79"/>
      <c r="U94" s="79"/>
      <c r="V94" s="79"/>
      <c r="W94" s="79"/>
      <c r="X94" s="79"/>
      <c r="Y94" s="79"/>
      <c r="Z94" s="79"/>
      <c r="AA94" s="79"/>
      <c r="AB94" s="79"/>
      <c r="AC94" s="79"/>
      <c r="AD94" s="81"/>
      <c r="AE94" s="79"/>
      <c r="AF94" s="79"/>
      <c r="AG94" s="79"/>
      <c r="AH94" s="79"/>
      <c r="AI94" s="79"/>
      <c r="AJ94" s="79"/>
      <c r="AK94" s="79"/>
      <c r="AL94" s="79"/>
      <c r="AM94" s="79"/>
      <c r="AN94" s="79"/>
      <c r="AO94" s="79"/>
      <c r="AP94" s="79"/>
      <c r="AQ94" s="79"/>
      <c r="AR94" s="79"/>
      <c r="AS94" s="79"/>
      <c r="AT94" s="79"/>
      <c r="AU94" s="79"/>
      <c r="AV94" s="79"/>
      <c r="AW94" s="79"/>
      <c r="AX94" s="79"/>
      <c r="AY94" s="79"/>
      <c r="AZ94" s="83">
        <f t="shared" si="3"/>
        <v>0</v>
      </c>
    </row>
    <row r="95" spans="1:52" ht="34.950000000000003" customHeight="1" x14ac:dyDescent="0.45">
      <c r="A95" s="93" t="s">
        <v>5814</v>
      </c>
      <c r="B95" s="79">
        <v>2</v>
      </c>
      <c r="C95" s="78" t="s">
        <v>6474</v>
      </c>
      <c r="D95" s="78"/>
      <c r="E95" s="78"/>
      <c r="F95" s="79"/>
      <c r="G95" s="78"/>
      <c r="H95" s="79"/>
      <c r="I95" s="80"/>
      <c r="J95" s="79"/>
      <c r="K95" s="79"/>
      <c r="L95" s="78" t="s">
        <v>6480</v>
      </c>
      <c r="M95" s="78"/>
      <c r="N95" s="78"/>
      <c r="O95" s="79">
        <v>5</v>
      </c>
      <c r="P95" s="79"/>
      <c r="Q95" s="79"/>
      <c r="R95" s="79"/>
      <c r="S95" s="79"/>
      <c r="T95" s="79"/>
      <c r="U95" s="79"/>
      <c r="V95" s="79"/>
      <c r="W95" s="79"/>
      <c r="X95" s="79"/>
      <c r="Y95" s="79"/>
      <c r="Z95" s="79"/>
      <c r="AA95" s="79"/>
      <c r="AB95" s="79"/>
      <c r="AC95" s="79"/>
      <c r="AD95" s="81"/>
      <c r="AE95" s="79"/>
      <c r="AF95" s="79"/>
      <c r="AG95" s="79"/>
      <c r="AH95" s="79"/>
      <c r="AI95" s="79"/>
      <c r="AJ95" s="79"/>
      <c r="AK95" s="79"/>
      <c r="AL95" s="79"/>
      <c r="AM95" s="79"/>
      <c r="AN95" s="79"/>
      <c r="AO95" s="79"/>
      <c r="AP95" s="79"/>
      <c r="AQ95" s="79"/>
      <c r="AR95" s="79"/>
      <c r="AS95" s="79"/>
      <c r="AT95" s="79"/>
      <c r="AU95" s="79"/>
      <c r="AV95" s="79"/>
      <c r="AW95" s="79"/>
      <c r="AX95" s="79"/>
      <c r="AY95" s="79"/>
      <c r="AZ95" s="83">
        <f t="shared" si="3"/>
        <v>0</v>
      </c>
    </row>
    <row r="96" spans="1:52" ht="34.950000000000003" customHeight="1" x14ac:dyDescent="0.45">
      <c r="A96" s="93" t="s">
        <v>5814</v>
      </c>
      <c r="B96" s="79">
        <v>2</v>
      </c>
      <c r="C96" s="78" t="s">
        <v>6474</v>
      </c>
      <c r="D96" s="78"/>
      <c r="E96" s="78"/>
      <c r="F96" s="79"/>
      <c r="G96" s="78"/>
      <c r="H96" s="79"/>
      <c r="I96" s="80"/>
      <c r="J96" s="79"/>
      <c r="K96" s="79"/>
      <c r="L96" s="78" t="s">
        <v>6471</v>
      </c>
      <c r="M96" s="78"/>
      <c r="N96" s="78"/>
      <c r="O96" s="79">
        <v>45</v>
      </c>
      <c r="P96" s="79"/>
      <c r="Q96" s="79"/>
      <c r="R96" s="79"/>
      <c r="S96" s="79"/>
      <c r="T96" s="79"/>
      <c r="U96" s="79"/>
      <c r="V96" s="79"/>
      <c r="W96" s="79"/>
      <c r="X96" s="79"/>
      <c r="Y96" s="79"/>
      <c r="Z96" s="79"/>
      <c r="AA96" s="79"/>
      <c r="AB96" s="79"/>
      <c r="AC96" s="79"/>
      <c r="AD96" s="81"/>
      <c r="AE96" s="79"/>
      <c r="AF96" s="79"/>
      <c r="AG96" s="79"/>
      <c r="AH96" s="79"/>
      <c r="AI96" s="79"/>
      <c r="AJ96" s="79"/>
      <c r="AK96" s="79"/>
      <c r="AL96" s="79"/>
      <c r="AM96" s="79"/>
      <c r="AN96" s="79"/>
      <c r="AO96" s="79"/>
      <c r="AP96" s="79"/>
      <c r="AQ96" s="79"/>
      <c r="AR96" s="79"/>
      <c r="AS96" s="79"/>
      <c r="AT96" s="79"/>
      <c r="AU96" s="79"/>
      <c r="AV96" s="79"/>
      <c r="AW96" s="79"/>
      <c r="AX96" s="79"/>
      <c r="AY96" s="79"/>
      <c r="AZ96" s="83">
        <v>4.5</v>
      </c>
    </row>
    <row r="97" spans="1:52" ht="34.950000000000003" customHeight="1" x14ac:dyDescent="0.45">
      <c r="A97" s="93" t="s">
        <v>5814</v>
      </c>
      <c r="B97" s="79">
        <v>2</v>
      </c>
      <c r="C97" s="93" t="s">
        <v>6499</v>
      </c>
      <c r="D97" s="78"/>
      <c r="E97" s="78"/>
      <c r="F97" s="79"/>
      <c r="G97" s="78"/>
      <c r="H97" s="79"/>
      <c r="I97" s="80"/>
      <c r="J97" s="79"/>
      <c r="K97" s="79"/>
      <c r="L97" s="78" t="s">
        <v>6500</v>
      </c>
      <c r="M97" s="78"/>
      <c r="N97" s="78"/>
      <c r="O97" s="79">
        <v>16</v>
      </c>
      <c r="P97" s="79">
        <v>420</v>
      </c>
      <c r="Q97" s="79">
        <v>300</v>
      </c>
      <c r="R97" s="79">
        <v>230</v>
      </c>
      <c r="S97" s="79"/>
      <c r="T97" s="79"/>
      <c r="U97" s="79"/>
      <c r="V97" s="79"/>
      <c r="W97" s="79"/>
      <c r="X97" s="79"/>
      <c r="Y97" s="79"/>
      <c r="Z97" s="79"/>
      <c r="AA97" s="79"/>
      <c r="AB97" s="79"/>
      <c r="AC97" s="79"/>
      <c r="AD97" s="81"/>
      <c r="AE97" s="79"/>
      <c r="AF97" s="79"/>
      <c r="AG97" s="79"/>
      <c r="AH97" s="79"/>
      <c r="AI97" s="79"/>
      <c r="AJ97" s="79"/>
      <c r="AK97" s="79"/>
      <c r="AL97" s="79"/>
      <c r="AM97" s="79"/>
      <c r="AN97" s="79"/>
      <c r="AO97" s="79"/>
      <c r="AP97" s="79"/>
      <c r="AQ97" s="79"/>
      <c r="AR97" s="79"/>
      <c r="AS97" s="79"/>
      <c r="AT97" s="79"/>
      <c r="AU97" s="79"/>
      <c r="AV97" s="79"/>
      <c r="AW97" s="79"/>
      <c r="AX97" s="79"/>
      <c r="AY97" s="79" t="s">
        <v>2849</v>
      </c>
      <c r="AZ97" s="83">
        <f t="shared" ref="AZ97:AZ128" si="4">P97*Q97*R97/1000000000*O97</f>
        <v>0.46367999999999998</v>
      </c>
    </row>
    <row r="98" spans="1:52" ht="34.950000000000003" customHeight="1" x14ac:dyDescent="0.45">
      <c r="A98" s="93" t="s">
        <v>5814</v>
      </c>
      <c r="B98" s="79">
        <v>2</v>
      </c>
      <c r="C98" s="93" t="s">
        <v>6499</v>
      </c>
      <c r="D98" s="78"/>
      <c r="E98" s="78"/>
      <c r="F98" s="79"/>
      <c r="G98" s="78"/>
      <c r="H98" s="79"/>
      <c r="I98" s="80"/>
      <c r="J98" s="79"/>
      <c r="K98" s="79"/>
      <c r="L98" s="78" t="s">
        <v>6501</v>
      </c>
      <c r="M98" s="78"/>
      <c r="N98" s="78"/>
      <c r="O98" s="79">
        <v>20</v>
      </c>
      <c r="P98" s="79">
        <v>250</v>
      </c>
      <c r="Q98" s="79">
        <v>450</v>
      </c>
      <c r="R98" s="79">
        <v>400</v>
      </c>
      <c r="S98" s="79"/>
      <c r="T98" s="79"/>
      <c r="U98" s="79"/>
      <c r="V98" s="79"/>
      <c r="W98" s="79"/>
      <c r="X98" s="79"/>
      <c r="Y98" s="79"/>
      <c r="Z98" s="79"/>
      <c r="AA98" s="79"/>
      <c r="AB98" s="79"/>
      <c r="AC98" s="79"/>
      <c r="AD98" s="81"/>
      <c r="AE98" s="79"/>
      <c r="AF98" s="79"/>
      <c r="AG98" s="79"/>
      <c r="AH98" s="79"/>
      <c r="AI98" s="79"/>
      <c r="AJ98" s="79"/>
      <c r="AK98" s="79"/>
      <c r="AL98" s="79"/>
      <c r="AM98" s="79"/>
      <c r="AN98" s="79"/>
      <c r="AO98" s="79"/>
      <c r="AP98" s="79"/>
      <c r="AQ98" s="79"/>
      <c r="AR98" s="79"/>
      <c r="AS98" s="79"/>
      <c r="AT98" s="79"/>
      <c r="AU98" s="79"/>
      <c r="AV98" s="79"/>
      <c r="AW98" s="79"/>
      <c r="AX98" s="79"/>
      <c r="AY98" s="79" t="s">
        <v>2849</v>
      </c>
      <c r="AZ98" s="83">
        <f t="shared" si="4"/>
        <v>0.89999999999999991</v>
      </c>
    </row>
    <row r="99" spans="1:52" s="99" customFormat="1" ht="34.950000000000003" customHeight="1" x14ac:dyDescent="0.45">
      <c r="A99" s="93" t="s">
        <v>5814</v>
      </c>
      <c r="B99" s="77">
        <v>2</v>
      </c>
      <c r="C99" s="93" t="s">
        <v>4763</v>
      </c>
      <c r="D99" s="93"/>
      <c r="E99" s="93"/>
      <c r="F99" s="94"/>
      <c r="G99" s="93"/>
      <c r="H99" s="77"/>
      <c r="I99" s="95">
        <v>3064</v>
      </c>
      <c r="J99" s="77"/>
      <c r="K99" s="77"/>
      <c r="L99" s="93" t="s">
        <v>3180</v>
      </c>
      <c r="M99" s="96" t="s">
        <v>6331</v>
      </c>
      <c r="N99" s="96"/>
      <c r="O99" s="79">
        <v>1</v>
      </c>
      <c r="P99" s="77">
        <v>600</v>
      </c>
      <c r="Q99" s="77">
        <v>450</v>
      </c>
      <c r="R99" s="77">
        <v>1380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2246</v>
      </c>
      <c r="AU99" s="77">
        <v>39</v>
      </c>
      <c r="AV99" s="94" t="s">
        <v>4764</v>
      </c>
      <c r="AW99" s="77" t="s">
        <v>2874</v>
      </c>
      <c r="AX99" s="94" t="s">
        <v>3232</v>
      </c>
      <c r="AY99" s="77"/>
      <c r="AZ99" s="83">
        <f t="shared" si="4"/>
        <v>0.37259999999999999</v>
      </c>
    </row>
    <row r="100" spans="1:52" s="99" customFormat="1" ht="34.950000000000003" customHeight="1" x14ac:dyDescent="0.45">
      <c r="A100" s="93" t="s">
        <v>5814</v>
      </c>
      <c r="B100" s="77">
        <v>2</v>
      </c>
      <c r="C100" s="93" t="s">
        <v>4763</v>
      </c>
      <c r="D100" s="93"/>
      <c r="E100" s="93"/>
      <c r="F100" s="94"/>
      <c r="G100" s="93"/>
      <c r="H100" s="77"/>
      <c r="I100" s="95">
        <v>3065</v>
      </c>
      <c r="J100" s="77"/>
      <c r="K100" s="77"/>
      <c r="L100" s="93" t="s">
        <v>3619</v>
      </c>
      <c r="M100" s="96"/>
      <c r="N100" s="96"/>
      <c r="O100" s="79">
        <v>1</v>
      </c>
      <c r="P100" s="77">
        <v>1060</v>
      </c>
      <c r="Q100" s="77">
        <v>740</v>
      </c>
      <c r="R100" s="77">
        <v>740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2247</v>
      </c>
      <c r="AU100" s="77">
        <v>39</v>
      </c>
      <c r="AV100" s="94" t="s">
        <v>4764</v>
      </c>
      <c r="AW100" s="77" t="s">
        <v>2876</v>
      </c>
      <c r="AX100" s="94" t="s">
        <v>3074</v>
      </c>
      <c r="AY100" s="77"/>
      <c r="AZ100" s="83">
        <f t="shared" si="4"/>
        <v>0.58045599999999997</v>
      </c>
    </row>
    <row r="101" spans="1:52" s="99" customFormat="1" ht="34.950000000000003" customHeight="1" x14ac:dyDescent="0.45">
      <c r="A101" s="93" t="s">
        <v>5814</v>
      </c>
      <c r="B101" s="77">
        <v>2</v>
      </c>
      <c r="C101" s="93" t="s">
        <v>4763</v>
      </c>
      <c r="D101" s="93" t="s">
        <v>4765</v>
      </c>
      <c r="E101" s="93"/>
      <c r="F101" s="94">
        <v>2</v>
      </c>
      <c r="G101" s="93" t="s">
        <v>4672</v>
      </c>
      <c r="H101" s="77"/>
      <c r="I101" s="95">
        <v>3066</v>
      </c>
      <c r="J101" s="77" t="s">
        <v>5427</v>
      </c>
      <c r="K101" s="77"/>
      <c r="L101" s="93" t="s">
        <v>3109</v>
      </c>
      <c r="M101" s="96" t="s">
        <v>6332</v>
      </c>
      <c r="N101" s="96"/>
      <c r="O101" s="79">
        <v>1</v>
      </c>
      <c r="P101" s="77">
        <v>300</v>
      </c>
      <c r="Q101" s="77">
        <v>300</v>
      </c>
      <c r="R101" s="77">
        <v>450</v>
      </c>
      <c r="S101" s="77"/>
      <c r="T101" s="77"/>
      <c r="U101" s="77"/>
      <c r="V101" s="77"/>
      <c r="W101" s="77"/>
      <c r="X101" s="77"/>
      <c r="Y101" s="77"/>
      <c r="Z101" s="77"/>
      <c r="AA101" s="77"/>
      <c r="AB101" s="77"/>
      <c r="AC101" s="77"/>
      <c r="AD101" s="77"/>
      <c r="AE101" s="77"/>
      <c r="AF101" s="77"/>
      <c r="AG101" s="77"/>
      <c r="AH101" s="77"/>
      <c r="AI101" s="77"/>
      <c r="AJ101" s="77" t="s">
        <v>3482</v>
      </c>
      <c r="AK101" s="77"/>
      <c r="AL101" s="77" t="s">
        <v>3482</v>
      </c>
      <c r="AM101" s="94"/>
      <c r="AN101" s="94"/>
      <c r="AO101" s="77"/>
      <c r="AP101" s="77"/>
      <c r="AQ101" s="77"/>
      <c r="AR101" s="77"/>
      <c r="AS101" s="97"/>
      <c r="AT101" s="77">
        <v>2248</v>
      </c>
      <c r="AU101" s="77">
        <v>39</v>
      </c>
      <c r="AV101" s="94" t="s">
        <v>4764</v>
      </c>
      <c r="AW101" s="77" t="s">
        <v>2874</v>
      </c>
      <c r="AX101" s="94" t="s">
        <v>3232</v>
      </c>
      <c r="AY101" s="77"/>
      <c r="AZ101" s="83">
        <f t="shared" si="4"/>
        <v>4.0500000000000001E-2</v>
      </c>
    </row>
    <row r="102" spans="1:52" s="99" customFormat="1" ht="34.950000000000003" customHeight="1" x14ac:dyDescent="0.45">
      <c r="A102" s="93" t="s">
        <v>5814</v>
      </c>
      <c r="B102" s="77">
        <v>2</v>
      </c>
      <c r="C102" s="93" t="s">
        <v>4763</v>
      </c>
      <c r="D102" s="93"/>
      <c r="E102" s="93"/>
      <c r="F102" s="94"/>
      <c r="G102" s="93"/>
      <c r="H102" s="77"/>
      <c r="I102" s="95">
        <v>3067</v>
      </c>
      <c r="J102" s="77"/>
      <c r="K102" s="77"/>
      <c r="L102" s="93" t="s">
        <v>3619</v>
      </c>
      <c r="M102" s="96"/>
      <c r="N102" s="96"/>
      <c r="O102" s="79">
        <v>1</v>
      </c>
      <c r="P102" s="77">
        <v>1060</v>
      </c>
      <c r="Q102" s="77">
        <v>740</v>
      </c>
      <c r="R102" s="77">
        <v>740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2249</v>
      </c>
      <c r="AU102" s="77">
        <v>39</v>
      </c>
      <c r="AV102" s="94" t="s">
        <v>4764</v>
      </c>
      <c r="AW102" s="77" t="s">
        <v>2876</v>
      </c>
      <c r="AX102" s="94" t="s">
        <v>3074</v>
      </c>
      <c r="AY102" s="77"/>
      <c r="AZ102" s="83">
        <f t="shared" si="4"/>
        <v>0.58045599999999997</v>
      </c>
    </row>
    <row r="103" spans="1:52" s="99" customFormat="1" ht="34.950000000000003" customHeight="1" x14ac:dyDescent="0.45">
      <c r="A103" s="93" t="s">
        <v>5814</v>
      </c>
      <c r="B103" s="77">
        <v>2</v>
      </c>
      <c r="C103" s="93" t="s">
        <v>4763</v>
      </c>
      <c r="D103" s="93" t="s">
        <v>4765</v>
      </c>
      <c r="E103" s="93"/>
      <c r="F103" s="94">
        <v>2</v>
      </c>
      <c r="G103" s="93" t="s">
        <v>4672</v>
      </c>
      <c r="H103" s="77"/>
      <c r="I103" s="95">
        <v>3068</v>
      </c>
      <c r="J103" s="77" t="s">
        <v>5427</v>
      </c>
      <c r="K103" s="77"/>
      <c r="L103" s="93" t="s">
        <v>3109</v>
      </c>
      <c r="M103" s="96" t="s">
        <v>6332</v>
      </c>
      <c r="N103" s="96"/>
      <c r="O103" s="79">
        <v>1</v>
      </c>
      <c r="P103" s="77">
        <v>300</v>
      </c>
      <c r="Q103" s="77">
        <v>300</v>
      </c>
      <c r="R103" s="77">
        <v>450</v>
      </c>
      <c r="S103" s="77"/>
      <c r="T103" s="77"/>
      <c r="U103" s="77"/>
      <c r="V103" s="77"/>
      <c r="W103" s="77"/>
      <c r="X103" s="77"/>
      <c r="Y103" s="77"/>
      <c r="Z103" s="77"/>
      <c r="AA103" s="77"/>
      <c r="AB103" s="77"/>
      <c r="AC103" s="77"/>
      <c r="AD103" s="77"/>
      <c r="AE103" s="77"/>
      <c r="AF103" s="77"/>
      <c r="AG103" s="77"/>
      <c r="AH103" s="77"/>
      <c r="AI103" s="77"/>
      <c r="AJ103" s="77" t="s">
        <v>3482</v>
      </c>
      <c r="AK103" s="77"/>
      <c r="AL103" s="77" t="s">
        <v>3482</v>
      </c>
      <c r="AM103" s="94"/>
      <c r="AN103" s="94"/>
      <c r="AO103" s="77"/>
      <c r="AP103" s="77"/>
      <c r="AQ103" s="77"/>
      <c r="AR103" s="77"/>
      <c r="AS103" s="97"/>
      <c r="AT103" s="77">
        <v>2250</v>
      </c>
      <c r="AU103" s="77">
        <v>39</v>
      </c>
      <c r="AV103" s="94" t="s">
        <v>4764</v>
      </c>
      <c r="AW103" s="77" t="s">
        <v>2874</v>
      </c>
      <c r="AX103" s="94" t="s">
        <v>3232</v>
      </c>
      <c r="AY103" s="77"/>
      <c r="AZ103" s="83">
        <f t="shared" si="4"/>
        <v>4.0500000000000001E-2</v>
      </c>
    </row>
    <row r="104" spans="1:52" s="99" customFormat="1" ht="34.950000000000003" customHeight="1" x14ac:dyDescent="0.45">
      <c r="A104" s="93" t="s">
        <v>5814</v>
      </c>
      <c r="B104" s="77">
        <v>2</v>
      </c>
      <c r="C104" s="93" t="s">
        <v>4763</v>
      </c>
      <c r="D104" s="93"/>
      <c r="E104" s="93"/>
      <c r="F104" s="94"/>
      <c r="G104" s="93"/>
      <c r="H104" s="77"/>
      <c r="I104" s="95">
        <v>3069</v>
      </c>
      <c r="J104" s="77"/>
      <c r="K104" s="77"/>
      <c r="L104" s="93" t="s">
        <v>2916</v>
      </c>
      <c r="M104" s="96" t="s">
        <v>6304</v>
      </c>
      <c r="N104" s="96"/>
      <c r="O104" s="79">
        <v>1</v>
      </c>
      <c r="P104" s="77">
        <v>1200</v>
      </c>
      <c r="Q104" s="77">
        <v>60</v>
      </c>
      <c r="R104" s="77">
        <v>900</v>
      </c>
      <c r="S104" s="77"/>
      <c r="T104" s="77"/>
      <c r="U104" s="77"/>
      <c r="V104" s="77"/>
      <c r="W104" s="77"/>
      <c r="X104" s="77"/>
      <c r="Y104" s="77"/>
      <c r="Z104" s="77"/>
      <c r="AA104" s="77"/>
      <c r="AB104" s="77"/>
      <c r="AC104" s="77"/>
      <c r="AD104" s="77"/>
      <c r="AE104" s="77"/>
      <c r="AF104" s="77"/>
      <c r="AG104" s="77"/>
      <c r="AH104" s="77"/>
      <c r="AI104" s="77"/>
      <c r="AJ104" s="77"/>
      <c r="AK104" s="77"/>
      <c r="AL104" s="77"/>
      <c r="AM104" s="94" t="s">
        <v>4766</v>
      </c>
      <c r="AN104" s="94"/>
      <c r="AO104" s="77"/>
      <c r="AP104" s="77"/>
      <c r="AQ104" s="77"/>
      <c r="AR104" s="77"/>
      <c r="AS104" s="97"/>
      <c r="AT104" s="77">
        <v>2251</v>
      </c>
      <c r="AU104" s="77">
        <v>39</v>
      </c>
      <c r="AV104" s="94" t="s">
        <v>4764</v>
      </c>
      <c r="AW104" s="77" t="s">
        <v>2874</v>
      </c>
      <c r="AX104" s="94" t="s">
        <v>3232</v>
      </c>
      <c r="AY104" s="77" t="s">
        <v>6293</v>
      </c>
      <c r="AZ104" s="83">
        <f t="shared" si="4"/>
        <v>6.4799999999999996E-2</v>
      </c>
    </row>
    <row r="105" spans="1:52" s="150" customFormat="1" ht="34.950000000000003" customHeight="1" x14ac:dyDescent="0.45">
      <c r="A105" s="142" t="s">
        <v>5814</v>
      </c>
      <c r="B105" s="143">
        <v>2</v>
      </c>
      <c r="C105" s="142" t="s">
        <v>4763</v>
      </c>
      <c r="D105" s="142"/>
      <c r="E105" s="142"/>
      <c r="F105" s="144"/>
      <c r="G105" s="142"/>
      <c r="H105" s="143"/>
      <c r="I105" s="145">
        <v>3070</v>
      </c>
      <c r="J105" s="143"/>
      <c r="K105" s="143"/>
      <c r="L105" s="142" t="s">
        <v>3619</v>
      </c>
      <c r="M105" s="146"/>
      <c r="N105" s="146"/>
      <c r="O105" s="147">
        <v>1</v>
      </c>
      <c r="P105" s="143">
        <v>1060</v>
      </c>
      <c r="Q105" s="143">
        <v>740</v>
      </c>
      <c r="R105" s="143">
        <v>740</v>
      </c>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4"/>
      <c r="AN105" s="144" t="s">
        <v>4767</v>
      </c>
      <c r="AO105" s="143"/>
      <c r="AP105" s="143"/>
      <c r="AQ105" s="143"/>
      <c r="AR105" s="143"/>
      <c r="AS105" s="148"/>
      <c r="AT105" s="143">
        <v>2252</v>
      </c>
      <c r="AU105" s="143">
        <v>39</v>
      </c>
      <c r="AV105" s="144" t="s">
        <v>4764</v>
      </c>
      <c r="AW105" s="143" t="s">
        <v>2876</v>
      </c>
      <c r="AX105" s="144" t="s">
        <v>3074</v>
      </c>
      <c r="AY105" s="143"/>
      <c r="AZ105" s="83">
        <f t="shared" si="4"/>
        <v>0.58045599999999997</v>
      </c>
    </row>
    <row r="106" spans="1:52" s="150" customFormat="1" ht="34.950000000000003" customHeight="1" x14ac:dyDescent="0.45">
      <c r="A106" s="142" t="s">
        <v>5814</v>
      </c>
      <c r="B106" s="143">
        <v>2</v>
      </c>
      <c r="C106" s="142" t="s">
        <v>4763</v>
      </c>
      <c r="D106" s="142"/>
      <c r="E106" s="142"/>
      <c r="F106" s="144"/>
      <c r="G106" s="142"/>
      <c r="H106" s="143"/>
      <c r="I106" s="145">
        <v>3071</v>
      </c>
      <c r="J106" s="143"/>
      <c r="K106" s="143"/>
      <c r="L106" s="142" t="s">
        <v>3619</v>
      </c>
      <c r="M106" s="146"/>
      <c r="N106" s="146"/>
      <c r="O106" s="147">
        <v>1</v>
      </c>
      <c r="P106" s="143">
        <v>1060</v>
      </c>
      <c r="Q106" s="143">
        <v>740</v>
      </c>
      <c r="R106" s="143">
        <v>740</v>
      </c>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4"/>
      <c r="AN106" s="144" t="s">
        <v>4767</v>
      </c>
      <c r="AO106" s="143"/>
      <c r="AP106" s="143"/>
      <c r="AQ106" s="143"/>
      <c r="AR106" s="143"/>
      <c r="AS106" s="148"/>
      <c r="AT106" s="143">
        <v>2253</v>
      </c>
      <c r="AU106" s="143">
        <v>39</v>
      </c>
      <c r="AV106" s="144" t="s">
        <v>4764</v>
      </c>
      <c r="AW106" s="143" t="s">
        <v>2876</v>
      </c>
      <c r="AX106" s="144" t="s">
        <v>3074</v>
      </c>
      <c r="AY106" s="143"/>
      <c r="AZ106" s="83">
        <f t="shared" si="4"/>
        <v>0.58045599999999997</v>
      </c>
    </row>
    <row r="107" spans="1:52" s="99" customFormat="1" ht="34.950000000000003" customHeight="1" x14ac:dyDescent="0.45">
      <c r="A107" s="93" t="s">
        <v>5814</v>
      </c>
      <c r="B107" s="77">
        <v>2</v>
      </c>
      <c r="C107" s="93" t="s">
        <v>4763</v>
      </c>
      <c r="D107" s="93" t="s">
        <v>4671</v>
      </c>
      <c r="E107" s="93"/>
      <c r="F107" s="94">
        <v>2</v>
      </c>
      <c r="G107" s="93" t="s">
        <v>4768</v>
      </c>
      <c r="H107" s="77"/>
      <c r="I107" s="95">
        <v>3072</v>
      </c>
      <c r="J107" s="77" t="s">
        <v>5427</v>
      </c>
      <c r="K107" s="77"/>
      <c r="L107" s="93" t="s">
        <v>3109</v>
      </c>
      <c r="M107" s="96" t="s">
        <v>6296</v>
      </c>
      <c r="N107" s="96"/>
      <c r="O107" s="79">
        <v>1</v>
      </c>
      <c r="P107" s="77">
        <v>300</v>
      </c>
      <c r="Q107" s="77">
        <v>300</v>
      </c>
      <c r="R107" s="77">
        <v>450</v>
      </c>
      <c r="S107" s="77"/>
      <c r="T107" s="77"/>
      <c r="U107" s="77"/>
      <c r="V107" s="77"/>
      <c r="W107" s="77"/>
      <c r="X107" s="77"/>
      <c r="Y107" s="77"/>
      <c r="Z107" s="77"/>
      <c r="AA107" s="77"/>
      <c r="AB107" s="77"/>
      <c r="AC107" s="77"/>
      <c r="AD107" s="77"/>
      <c r="AE107" s="77"/>
      <c r="AF107" s="77"/>
      <c r="AG107" s="77"/>
      <c r="AH107" s="77"/>
      <c r="AI107" s="77"/>
      <c r="AJ107" s="77" t="s">
        <v>3482</v>
      </c>
      <c r="AK107" s="77"/>
      <c r="AL107" s="77"/>
      <c r="AM107" s="94"/>
      <c r="AN107" s="94"/>
      <c r="AO107" s="77"/>
      <c r="AP107" s="77"/>
      <c r="AQ107" s="77"/>
      <c r="AR107" s="77"/>
      <c r="AS107" s="97"/>
      <c r="AT107" s="77">
        <v>2254</v>
      </c>
      <c r="AU107" s="77">
        <v>39</v>
      </c>
      <c r="AV107" s="94" t="s">
        <v>4764</v>
      </c>
      <c r="AW107" s="77" t="s">
        <v>2874</v>
      </c>
      <c r="AX107" s="94" t="s">
        <v>3232</v>
      </c>
      <c r="AY107" s="77"/>
      <c r="AZ107" s="83">
        <f t="shared" si="4"/>
        <v>4.0500000000000001E-2</v>
      </c>
    </row>
    <row r="108" spans="1:52" s="99" customFormat="1" ht="34.950000000000003" customHeight="1" x14ac:dyDescent="0.45">
      <c r="A108" s="93" t="s">
        <v>5814</v>
      </c>
      <c r="B108" s="77">
        <v>2</v>
      </c>
      <c r="C108" s="93" t="s">
        <v>4763</v>
      </c>
      <c r="D108" s="93"/>
      <c r="E108" s="93"/>
      <c r="F108" s="94"/>
      <c r="G108" s="93"/>
      <c r="H108" s="77"/>
      <c r="I108" s="95">
        <v>3073</v>
      </c>
      <c r="J108" s="77"/>
      <c r="K108" s="77"/>
      <c r="L108" s="93" t="s">
        <v>3619</v>
      </c>
      <c r="M108" s="96"/>
      <c r="N108" s="96"/>
      <c r="O108" s="79">
        <v>1</v>
      </c>
      <c r="P108" s="77">
        <v>1060</v>
      </c>
      <c r="Q108" s="77">
        <v>740</v>
      </c>
      <c r="R108" s="77">
        <v>740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2255</v>
      </c>
      <c r="AU108" s="77">
        <v>39</v>
      </c>
      <c r="AV108" s="94" t="s">
        <v>4764</v>
      </c>
      <c r="AW108" s="77" t="s">
        <v>2957</v>
      </c>
      <c r="AX108" s="94" t="s">
        <v>3074</v>
      </c>
      <c r="AY108" s="77"/>
      <c r="AZ108" s="83">
        <f t="shared" si="4"/>
        <v>0.58045599999999997</v>
      </c>
    </row>
    <row r="109" spans="1:52" s="99" customFormat="1" ht="34.950000000000003" customHeight="1" x14ac:dyDescent="0.45">
      <c r="A109" s="93" t="s">
        <v>5814</v>
      </c>
      <c r="B109" s="77">
        <v>2</v>
      </c>
      <c r="C109" s="93" t="s">
        <v>4763</v>
      </c>
      <c r="D109" s="93"/>
      <c r="E109" s="93"/>
      <c r="F109" s="94"/>
      <c r="G109" s="93"/>
      <c r="H109" s="77"/>
      <c r="I109" s="95">
        <v>3074</v>
      </c>
      <c r="J109" s="77"/>
      <c r="K109" s="77"/>
      <c r="L109" s="93" t="s">
        <v>3673</v>
      </c>
      <c r="M109" s="96"/>
      <c r="N109" s="96"/>
      <c r="O109" s="79">
        <v>1</v>
      </c>
      <c r="P109" s="77">
        <v>1060</v>
      </c>
      <c r="Q109" s="77">
        <v>740</v>
      </c>
      <c r="R109" s="77">
        <v>740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2256</v>
      </c>
      <c r="AU109" s="77">
        <v>39</v>
      </c>
      <c r="AV109" s="94" t="s">
        <v>4764</v>
      </c>
      <c r="AW109" s="77" t="s">
        <v>2957</v>
      </c>
      <c r="AX109" s="94" t="s">
        <v>3074</v>
      </c>
      <c r="AY109" s="77"/>
      <c r="AZ109" s="83">
        <f t="shared" si="4"/>
        <v>0.58045599999999997</v>
      </c>
    </row>
    <row r="110" spans="1:52" s="99" customFormat="1" ht="34.950000000000003" customHeight="1" x14ac:dyDescent="0.45">
      <c r="A110" s="93" t="s">
        <v>5814</v>
      </c>
      <c r="B110" s="77">
        <v>2</v>
      </c>
      <c r="C110" s="93" t="s">
        <v>4763</v>
      </c>
      <c r="D110" s="93"/>
      <c r="E110" s="93"/>
      <c r="F110" s="94"/>
      <c r="G110" s="93"/>
      <c r="H110" s="77"/>
      <c r="I110" s="95">
        <v>3075</v>
      </c>
      <c r="J110" s="77"/>
      <c r="K110" s="77"/>
      <c r="L110" s="93" t="s">
        <v>4624</v>
      </c>
      <c r="M110" s="96" t="s">
        <v>6470</v>
      </c>
      <c r="N110" s="96"/>
      <c r="O110" s="79">
        <v>1</v>
      </c>
      <c r="P110" s="77">
        <v>400</v>
      </c>
      <c r="Q110" s="77">
        <v>600</v>
      </c>
      <c r="R110" s="77">
        <v>600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2257</v>
      </c>
      <c r="AU110" s="77">
        <v>39</v>
      </c>
      <c r="AV110" s="94" t="s">
        <v>4764</v>
      </c>
      <c r="AW110" s="77" t="s">
        <v>2957</v>
      </c>
      <c r="AX110" s="94" t="s">
        <v>3074</v>
      </c>
      <c r="AY110" s="77"/>
      <c r="AZ110" s="83">
        <f t="shared" si="4"/>
        <v>0.14399999999999999</v>
      </c>
    </row>
    <row r="111" spans="1:52" s="99" customFormat="1" ht="34.950000000000003" customHeight="1" x14ac:dyDescent="0.45">
      <c r="A111" s="93" t="s">
        <v>5814</v>
      </c>
      <c r="B111" s="77">
        <v>2</v>
      </c>
      <c r="C111" s="93" t="s">
        <v>4763</v>
      </c>
      <c r="D111" s="93" t="s">
        <v>4671</v>
      </c>
      <c r="E111" s="93"/>
      <c r="F111" s="94">
        <v>2</v>
      </c>
      <c r="G111" s="93" t="s">
        <v>4769</v>
      </c>
      <c r="H111" s="77"/>
      <c r="I111" s="95">
        <v>3076</v>
      </c>
      <c r="J111" s="77" t="s">
        <v>5427</v>
      </c>
      <c r="K111" s="77"/>
      <c r="L111" s="93" t="s">
        <v>3109</v>
      </c>
      <c r="M111" s="96" t="s">
        <v>6332</v>
      </c>
      <c r="N111" s="96"/>
      <c r="O111" s="79">
        <v>1</v>
      </c>
      <c r="P111" s="77">
        <v>300</v>
      </c>
      <c r="Q111" s="77">
        <v>300</v>
      </c>
      <c r="R111" s="77">
        <v>450</v>
      </c>
      <c r="S111" s="77"/>
      <c r="T111" s="77"/>
      <c r="U111" s="77"/>
      <c r="V111" s="77"/>
      <c r="W111" s="77"/>
      <c r="X111" s="77"/>
      <c r="Y111" s="77"/>
      <c r="Z111" s="77"/>
      <c r="AA111" s="77"/>
      <c r="AB111" s="77"/>
      <c r="AC111" s="77"/>
      <c r="AD111" s="77"/>
      <c r="AE111" s="77"/>
      <c r="AF111" s="77"/>
      <c r="AG111" s="77"/>
      <c r="AH111" s="77"/>
      <c r="AI111" s="77"/>
      <c r="AJ111" s="77" t="s">
        <v>3482</v>
      </c>
      <c r="AK111" s="77"/>
      <c r="AL111" s="77" t="s">
        <v>3482</v>
      </c>
      <c r="AM111" s="94"/>
      <c r="AN111" s="94"/>
      <c r="AO111" s="77"/>
      <c r="AP111" s="77"/>
      <c r="AQ111" s="77"/>
      <c r="AR111" s="77"/>
      <c r="AS111" s="97"/>
      <c r="AT111" s="77">
        <v>2258</v>
      </c>
      <c r="AU111" s="77">
        <v>39</v>
      </c>
      <c r="AV111" s="94" t="s">
        <v>4764</v>
      </c>
      <c r="AW111" s="77" t="s">
        <v>2874</v>
      </c>
      <c r="AX111" s="94" t="s">
        <v>3232</v>
      </c>
      <c r="AY111" s="77"/>
      <c r="AZ111" s="83">
        <f t="shared" si="4"/>
        <v>4.0500000000000001E-2</v>
      </c>
    </row>
    <row r="112" spans="1:52" s="99" customFormat="1" ht="34.950000000000003" customHeight="1" x14ac:dyDescent="0.45">
      <c r="A112" s="93" t="s">
        <v>5814</v>
      </c>
      <c r="B112" s="77">
        <v>2</v>
      </c>
      <c r="C112" s="93" t="s">
        <v>4763</v>
      </c>
      <c r="D112" s="93" t="s">
        <v>4671</v>
      </c>
      <c r="E112" s="93"/>
      <c r="F112" s="94">
        <v>2</v>
      </c>
      <c r="G112" s="93" t="s">
        <v>4769</v>
      </c>
      <c r="H112" s="77"/>
      <c r="I112" s="95">
        <v>3077</v>
      </c>
      <c r="J112" s="77" t="s">
        <v>5427</v>
      </c>
      <c r="K112" s="77"/>
      <c r="L112" s="93" t="s">
        <v>3109</v>
      </c>
      <c r="M112" s="96" t="s">
        <v>6290</v>
      </c>
      <c r="N112" s="96"/>
      <c r="O112" s="79">
        <v>1</v>
      </c>
      <c r="P112" s="77">
        <v>300</v>
      </c>
      <c r="Q112" s="77">
        <v>300</v>
      </c>
      <c r="R112" s="77">
        <v>450</v>
      </c>
      <c r="S112" s="77"/>
      <c r="T112" s="77"/>
      <c r="U112" s="77"/>
      <c r="V112" s="77"/>
      <c r="W112" s="77"/>
      <c r="X112" s="77"/>
      <c r="Y112" s="77"/>
      <c r="Z112" s="77"/>
      <c r="AA112" s="77"/>
      <c r="AB112" s="77"/>
      <c r="AC112" s="77"/>
      <c r="AD112" s="77"/>
      <c r="AE112" s="77"/>
      <c r="AF112" s="77"/>
      <c r="AG112" s="77"/>
      <c r="AH112" s="77"/>
      <c r="AI112" s="77"/>
      <c r="AJ112" s="77" t="s">
        <v>3482</v>
      </c>
      <c r="AK112" s="77"/>
      <c r="AL112" s="77" t="s">
        <v>3482</v>
      </c>
      <c r="AM112" s="94"/>
      <c r="AN112" s="94"/>
      <c r="AO112" s="77"/>
      <c r="AP112" s="77"/>
      <c r="AQ112" s="77"/>
      <c r="AR112" s="77"/>
      <c r="AS112" s="97"/>
      <c r="AT112" s="77">
        <v>2259</v>
      </c>
      <c r="AU112" s="77">
        <v>39</v>
      </c>
      <c r="AV112" s="94" t="s">
        <v>4764</v>
      </c>
      <c r="AW112" s="77" t="s">
        <v>2874</v>
      </c>
      <c r="AX112" s="94" t="s">
        <v>3232</v>
      </c>
      <c r="AY112" s="77"/>
      <c r="AZ112" s="83">
        <f t="shared" si="4"/>
        <v>4.0500000000000001E-2</v>
      </c>
    </row>
    <row r="113" spans="1:52" s="99" customFormat="1" ht="34.950000000000003" customHeight="1" x14ac:dyDescent="0.45">
      <c r="A113" s="93" t="s">
        <v>5814</v>
      </c>
      <c r="B113" s="77">
        <v>2</v>
      </c>
      <c r="C113" s="93" t="s">
        <v>4763</v>
      </c>
      <c r="D113" s="93"/>
      <c r="E113" s="93"/>
      <c r="F113" s="94"/>
      <c r="G113" s="93"/>
      <c r="H113" s="77"/>
      <c r="I113" s="157" t="s">
        <v>10387</v>
      </c>
      <c r="J113" s="77"/>
      <c r="K113" s="77"/>
      <c r="L113" s="93" t="s">
        <v>3529</v>
      </c>
      <c r="M113" s="96"/>
      <c r="N113" s="96"/>
      <c r="O113" s="79">
        <v>1</v>
      </c>
      <c r="P113" s="77">
        <v>880</v>
      </c>
      <c r="Q113" s="77">
        <v>400</v>
      </c>
      <c r="R113" s="77">
        <v>970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t="s">
        <v>4770</v>
      </c>
      <c r="AO113" s="77"/>
      <c r="AP113" s="77"/>
      <c r="AQ113" s="77"/>
      <c r="AR113" s="77"/>
      <c r="AS113" s="97"/>
      <c r="AT113" s="77">
        <v>2260</v>
      </c>
      <c r="AU113" s="77">
        <v>39</v>
      </c>
      <c r="AV113" s="94" t="s">
        <v>4764</v>
      </c>
      <c r="AW113" s="77" t="s">
        <v>2876</v>
      </c>
      <c r="AX113" s="94" t="s">
        <v>3074</v>
      </c>
      <c r="AY113" s="77"/>
      <c r="AZ113" s="83">
        <f t="shared" si="4"/>
        <v>0.34144000000000002</v>
      </c>
    </row>
    <row r="114" spans="1:52" s="99" customFormat="1" ht="34.950000000000003" customHeight="1" x14ac:dyDescent="0.45">
      <c r="A114" s="93" t="s">
        <v>5814</v>
      </c>
      <c r="B114" s="77">
        <v>2</v>
      </c>
      <c r="C114" s="93" t="s">
        <v>4763</v>
      </c>
      <c r="D114" s="93" t="s">
        <v>4671</v>
      </c>
      <c r="E114" s="93"/>
      <c r="F114" s="94">
        <v>2</v>
      </c>
      <c r="G114" s="93" t="s">
        <v>4769</v>
      </c>
      <c r="H114" s="77"/>
      <c r="I114" s="95">
        <v>3079</v>
      </c>
      <c r="J114" s="77" t="s">
        <v>5427</v>
      </c>
      <c r="K114" s="77"/>
      <c r="L114" s="93" t="s">
        <v>3180</v>
      </c>
      <c r="M114" s="96" t="s">
        <v>6331</v>
      </c>
      <c r="N114" s="96"/>
      <c r="O114" s="79">
        <v>1</v>
      </c>
      <c r="P114" s="77">
        <v>450</v>
      </c>
      <c r="Q114" s="77">
        <v>300</v>
      </c>
      <c r="R114" s="77">
        <v>900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2261</v>
      </c>
      <c r="AU114" s="77">
        <v>39</v>
      </c>
      <c r="AV114" s="94" t="s">
        <v>4764</v>
      </c>
      <c r="AW114" s="77" t="s">
        <v>2874</v>
      </c>
      <c r="AX114" s="94" t="s">
        <v>3232</v>
      </c>
      <c r="AY114" s="77"/>
      <c r="AZ114" s="83">
        <f t="shared" si="4"/>
        <v>0.1215</v>
      </c>
    </row>
    <row r="115" spans="1:52" s="99" customFormat="1" ht="34.950000000000003" customHeight="1" x14ac:dyDescent="0.45">
      <c r="A115" s="93" t="s">
        <v>5814</v>
      </c>
      <c r="B115" s="77">
        <v>2</v>
      </c>
      <c r="C115" s="93" t="s">
        <v>4763</v>
      </c>
      <c r="D115" s="93" t="s">
        <v>4765</v>
      </c>
      <c r="E115" s="93"/>
      <c r="F115" s="94">
        <v>2</v>
      </c>
      <c r="G115" s="93" t="s">
        <v>4672</v>
      </c>
      <c r="H115" s="77"/>
      <c r="I115" s="157" t="s">
        <v>6333</v>
      </c>
      <c r="J115" s="77" t="s">
        <v>5427</v>
      </c>
      <c r="K115" s="77"/>
      <c r="L115" s="93" t="s">
        <v>3529</v>
      </c>
      <c r="M115" s="96"/>
      <c r="N115" s="96"/>
      <c r="O115" s="79">
        <v>1</v>
      </c>
      <c r="P115" s="77">
        <v>880</v>
      </c>
      <c r="Q115" s="77">
        <v>400</v>
      </c>
      <c r="R115" s="77">
        <v>880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t="s">
        <v>4771</v>
      </c>
      <c r="AO115" s="77"/>
      <c r="AP115" s="77"/>
      <c r="AQ115" s="77"/>
      <c r="AR115" s="77"/>
      <c r="AS115" s="97"/>
      <c r="AT115" s="77">
        <v>2262</v>
      </c>
      <c r="AU115" s="77">
        <v>39</v>
      </c>
      <c r="AV115" s="94" t="s">
        <v>4764</v>
      </c>
      <c r="AW115" s="77" t="s">
        <v>2876</v>
      </c>
      <c r="AX115" s="94" t="s">
        <v>3232</v>
      </c>
      <c r="AY115" s="77"/>
      <c r="AZ115" s="83">
        <f t="shared" si="4"/>
        <v>0.30975999999999998</v>
      </c>
    </row>
    <row r="116" spans="1:52" s="154" customFormat="1" ht="34.950000000000003" customHeight="1" x14ac:dyDescent="0.45">
      <c r="A116" s="142" t="s">
        <v>5814</v>
      </c>
      <c r="B116" s="147">
        <v>2</v>
      </c>
      <c r="C116" s="151" t="s">
        <v>874</v>
      </c>
      <c r="D116" s="151"/>
      <c r="E116" s="151"/>
      <c r="F116" s="147"/>
      <c r="G116" s="151"/>
      <c r="H116" s="147"/>
      <c r="I116" s="155" t="s">
        <v>100</v>
      </c>
      <c r="J116" s="147"/>
      <c r="K116" s="147"/>
      <c r="L116" s="151" t="s">
        <v>6357</v>
      </c>
      <c r="M116" s="151" t="s">
        <v>6358</v>
      </c>
      <c r="N116" s="151" t="s">
        <v>922</v>
      </c>
      <c r="O116" s="147">
        <v>1</v>
      </c>
      <c r="P116" s="147"/>
      <c r="Q116" s="147"/>
      <c r="R116" s="147"/>
      <c r="S116" s="147"/>
      <c r="T116" s="147"/>
      <c r="U116" s="147"/>
      <c r="V116" s="147"/>
      <c r="W116" s="147"/>
      <c r="X116" s="147"/>
      <c r="Y116" s="147"/>
      <c r="Z116" s="147"/>
      <c r="AA116" s="147"/>
      <c r="AB116" s="147"/>
      <c r="AC116" s="147"/>
      <c r="AD116" s="153"/>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83">
        <f t="shared" si="4"/>
        <v>0</v>
      </c>
    </row>
    <row r="117" spans="1:52" s="154" customFormat="1" ht="34.950000000000003" customHeight="1" x14ac:dyDescent="0.45">
      <c r="A117" s="142" t="s">
        <v>5814</v>
      </c>
      <c r="B117" s="147">
        <v>2</v>
      </c>
      <c r="C117" s="151" t="s">
        <v>874</v>
      </c>
      <c r="D117" s="151"/>
      <c r="E117" s="151"/>
      <c r="F117" s="147"/>
      <c r="G117" s="151"/>
      <c r="H117" s="147"/>
      <c r="I117" s="152" t="s">
        <v>912</v>
      </c>
      <c r="J117" s="147"/>
      <c r="K117" s="147"/>
      <c r="L117" s="151" t="s">
        <v>6359</v>
      </c>
      <c r="M117" s="151" t="s">
        <v>6335</v>
      </c>
      <c r="N117" s="151" t="s">
        <v>2772</v>
      </c>
      <c r="O117" s="147">
        <v>1</v>
      </c>
      <c r="P117" s="147">
        <v>720</v>
      </c>
      <c r="Q117" s="147">
        <v>600</v>
      </c>
      <c r="R117" s="147">
        <v>630</v>
      </c>
      <c r="S117" s="147"/>
      <c r="T117" s="147" t="s">
        <v>3043</v>
      </c>
      <c r="U117" s="147"/>
      <c r="V117" s="147"/>
      <c r="W117" s="147"/>
      <c r="X117" s="147"/>
      <c r="Y117" s="147"/>
      <c r="Z117" s="147"/>
      <c r="AA117" s="147"/>
      <c r="AB117" s="147"/>
      <c r="AC117" s="147"/>
      <c r="AD117" s="153"/>
      <c r="AE117" s="147" t="s">
        <v>3043</v>
      </c>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83">
        <f t="shared" si="4"/>
        <v>0.27216000000000001</v>
      </c>
    </row>
    <row r="118" spans="1:52" ht="34.950000000000003" customHeight="1" x14ac:dyDescent="0.45">
      <c r="A118" s="93" t="s">
        <v>5814</v>
      </c>
      <c r="B118" s="79">
        <v>2</v>
      </c>
      <c r="C118" s="78" t="s">
        <v>874</v>
      </c>
      <c r="D118" s="78" t="s">
        <v>1963</v>
      </c>
      <c r="E118" s="78" t="s">
        <v>872</v>
      </c>
      <c r="F118" s="79">
        <v>2</v>
      </c>
      <c r="G118" s="78" t="s">
        <v>896</v>
      </c>
      <c r="H118" s="79"/>
      <c r="I118" s="80" t="s">
        <v>918</v>
      </c>
      <c r="J118" s="79" t="s">
        <v>2498</v>
      </c>
      <c r="K118" s="79"/>
      <c r="L118" s="78" t="s">
        <v>386</v>
      </c>
      <c r="M118" s="78" t="s">
        <v>6360</v>
      </c>
      <c r="N118" s="78" t="s">
        <v>6338</v>
      </c>
      <c r="O118" s="79">
        <v>1</v>
      </c>
      <c r="P118" s="79">
        <v>540</v>
      </c>
      <c r="Q118" s="79">
        <v>560</v>
      </c>
      <c r="R118" s="79">
        <v>1800</v>
      </c>
      <c r="S118" s="79"/>
      <c r="T118" s="79" t="s">
        <v>3043</v>
      </c>
      <c r="U118" s="79"/>
      <c r="V118" s="79"/>
      <c r="W118" s="79"/>
      <c r="X118" s="79"/>
      <c r="Y118" s="79"/>
      <c r="Z118" s="79"/>
      <c r="AA118" s="79"/>
      <c r="AB118" s="79"/>
      <c r="AC118" s="79"/>
      <c r="AD118" s="81"/>
      <c r="AE118" s="79" t="s">
        <v>3043</v>
      </c>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4"/>
        <v>0.54432000000000003</v>
      </c>
    </row>
    <row r="119" spans="1:52" ht="34.950000000000003" customHeight="1" x14ac:dyDescent="0.45">
      <c r="A119" s="93" t="s">
        <v>5814</v>
      </c>
      <c r="B119" s="79">
        <v>2</v>
      </c>
      <c r="C119" s="78" t="s">
        <v>874</v>
      </c>
      <c r="D119" s="78" t="s">
        <v>1963</v>
      </c>
      <c r="E119" s="78" t="s">
        <v>872</v>
      </c>
      <c r="F119" s="79">
        <v>2</v>
      </c>
      <c r="G119" s="78" t="s">
        <v>896</v>
      </c>
      <c r="H119" s="79" t="s">
        <v>2824</v>
      </c>
      <c r="I119" s="80" t="s">
        <v>933</v>
      </c>
      <c r="J119" s="79" t="s">
        <v>2498</v>
      </c>
      <c r="K119" s="79"/>
      <c r="L119" s="78" t="s">
        <v>934</v>
      </c>
      <c r="M119" s="78" t="s">
        <v>6361</v>
      </c>
      <c r="N119" s="78" t="s">
        <v>6339</v>
      </c>
      <c r="O119" s="79">
        <v>1</v>
      </c>
      <c r="P119" s="79">
        <v>700</v>
      </c>
      <c r="Q119" s="79">
        <v>780</v>
      </c>
      <c r="R119" s="79">
        <v>720</v>
      </c>
      <c r="S119" s="79"/>
      <c r="T119" s="79" t="s">
        <v>3043</v>
      </c>
      <c r="U119" s="79"/>
      <c r="V119" s="79"/>
      <c r="W119" s="79"/>
      <c r="X119" s="79"/>
      <c r="Y119" s="79"/>
      <c r="Z119" s="79"/>
      <c r="AA119" s="79"/>
      <c r="AB119" s="79"/>
      <c r="AC119" s="79" t="s">
        <v>5488</v>
      </c>
      <c r="AD119" s="81">
        <v>38674</v>
      </c>
      <c r="AE119" s="79" t="s">
        <v>3043</v>
      </c>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4"/>
        <v>0.39312000000000002</v>
      </c>
    </row>
    <row r="120" spans="1:52" ht="34.950000000000003" customHeight="1" x14ac:dyDescent="0.45">
      <c r="A120" s="93" t="s">
        <v>5814</v>
      </c>
      <c r="B120" s="79">
        <v>2</v>
      </c>
      <c r="C120" s="78" t="s">
        <v>874</v>
      </c>
      <c r="D120" s="78" t="s">
        <v>1963</v>
      </c>
      <c r="E120" s="78" t="s">
        <v>872</v>
      </c>
      <c r="F120" s="79">
        <v>2</v>
      </c>
      <c r="G120" s="78" t="s">
        <v>896</v>
      </c>
      <c r="H120" s="79" t="s">
        <v>2824</v>
      </c>
      <c r="I120" s="80" t="s">
        <v>941</v>
      </c>
      <c r="J120" s="79" t="s">
        <v>2498</v>
      </c>
      <c r="K120" s="79"/>
      <c r="L120" s="78" t="s">
        <v>6362</v>
      </c>
      <c r="M120" s="78" t="s">
        <v>6983</v>
      </c>
      <c r="N120" s="78" t="s">
        <v>942</v>
      </c>
      <c r="O120" s="79">
        <v>1</v>
      </c>
      <c r="P120" s="79">
        <v>1000</v>
      </c>
      <c r="Q120" s="79">
        <v>800</v>
      </c>
      <c r="R120" s="79">
        <v>2200</v>
      </c>
      <c r="S120" s="79"/>
      <c r="T120" s="79" t="s">
        <v>3043</v>
      </c>
      <c r="U120" s="79"/>
      <c r="V120" s="79"/>
      <c r="W120" s="79"/>
      <c r="X120" s="79"/>
      <c r="Y120" s="79"/>
      <c r="Z120" s="79"/>
      <c r="AA120" s="79"/>
      <c r="AB120" s="79"/>
      <c r="AC120" s="79"/>
      <c r="AD120" s="81"/>
      <c r="AE120" s="79" t="s">
        <v>3043</v>
      </c>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4"/>
        <v>1.76</v>
      </c>
    </row>
    <row r="121" spans="1:52" ht="34.950000000000003" customHeight="1" x14ac:dyDescent="0.45">
      <c r="A121" s="93" t="s">
        <v>5814</v>
      </c>
      <c r="B121" s="79">
        <v>2</v>
      </c>
      <c r="C121" s="78" t="s">
        <v>874</v>
      </c>
      <c r="D121" s="78"/>
      <c r="E121" s="78"/>
      <c r="F121" s="79"/>
      <c r="G121" s="78"/>
      <c r="H121" s="79" t="s">
        <v>6293</v>
      </c>
      <c r="I121" s="80" t="s">
        <v>943</v>
      </c>
      <c r="J121" s="79"/>
      <c r="K121" s="79"/>
      <c r="L121" s="78" t="s">
        <v>834</v>
      </c>
      <c r="M121" s="78" t="s">
        <v>292</v>
      </c>
      <c r="N121" s="78" t="s">
        <v>939</v>
      </c>
      <c r="O121" s="79">
        <v>1</v>
      </c>
      <c r="P121" s="79">
        <v>560</v>
      </c>
      <c r="Q121" s="79">
        <v>650</v>
      </c>
      <c r="R121" s="79">
        <v>400</v>
      </c>
      <c r="S121" s="79"/>
      <c r="T121" s="79" t="s">
        <v>3043</v>
      </c>
      <c r="U121" s="79"/>
      <c r="V121" s="79"/>
      <c r="W121" s="79"/>
      <c r="X121" s="79"/>
      <c r="Y121" s="79"/>
      <c r="Z121" s="79" t="s">
        <v>5489</v>
      </c>
      <c r="AA121" s="79"/>
      <c r="AB121" s="79"/>
      <c r="AC121" s="79"/>
      <c r="AD121" s="81"/>
      <c r="AE121" s="79" t="s">
        <v>3043</v>
      </c>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4"/>
        <v>0.14560000000000001</v>
      </c>
    </row>
    <row r="122" spans="1:52" ht="34.950000000000003" customHeight="1" x14ac:dyDescent="0.45">
      <c r="A122" s="93" t="s">
        <v>5814</v>
      </c>
      <c r="B122" s="79">
        <v>2</v>
      </c>
      <c r="C122" s="78" t="s">
        <v>874</v>
      </c>
      <c r="D122" s="78" t="s">
        <v>1963</v>
      </c>
      <c r="E122" s="78" t="s">
        <v>872</v>
      </c>
      <c r="F122" s="79">
        <v>2</v>
      </c>
      <c r="G122" s="78" t="s">
        <v>896</v>
      </c>
      <c r="H122" s="79" t="s">
        <v>2824</v>
      </c>
      <c r="I122" s="80" t="s">
        <v>935</v>
      </c>
      <c r="J122" s="79" t="s">
        <v>2498</v>
      </c>
      <c r="K122" s="79"/>
      <c r="L122" s="78" t="s">
        <v>936</v>
      </c>
      <c r="M122" s="78" t="s">
        <v>6967</v>
      </c>
      <c r="N122" s="78" t="s">
        <v>2715</v>
      </c>
      <c r="O122" s="79">
        <v>1</v>
      </c>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4"/>
        <v>0</v>
      </c>
    </row>
    <row r="123" spans="1:52" ht="34.950000000000003" customHeight="1" x14ac:dyDescent="0.45">
      <c r="A123" s="93" t="s">
        <v>5814</v>
      </c>
      <c r="B123" s="79">
        <v>2</v>
      </c>
      <c r="C123" s="78" t="s">
        <v>874</v>
      </c>
      <c r="D123" s="78"/>
      <c r="E123" s="78"/>
      <c r="F123" s="79"/>
      <c r="G123" s="78"/>
      <c r="H123" s="79"/>
      <c r="I123" s="80" t="s">
        <v>935</v>
      </c>
      <c r="J123" s="79"/>
      <c r="K123" s="79"/>
      <c r="L123" s="78" t="s">
        <v>936</v>
      </c>
      <c r="M123" s="78" t="s">
        <v>6967</v>
      </c>
      <c r="N123" s="78" t="s">
        <v>6985</v>
      </c>
      <c r="O123" s="79">
        <v>1</v>
      </c>
      <c r="P123" s="79">
        <v>1250</v>
      </c>
      <c r="Q123" s="79">
        <v>790</v>
      </c>
      <c r="R123" s="79">
        <v>650</v>
      </c>
      <c r="S123" s="79"/>
      <c r="T123" s="79" t="s">
        <v>3043</v>
      </c>
      <c r="U123" s="79"/>
      <c r="V123" s="79"/>
      <c r="W123" s="79"/>
      <c r="X123" s="79"/>
      <c r="Y123" s="79"/>
      <c r="Z123" s="79" t="s">
        <v>5490</v>
      </c>
      <c r="AA123" s="79"/>
      <c r="AB123" s="79"/>
      <c r="AC123" s="79" t="s">
        <v>5491</v>
      </c>
      <c r="AD123" s="81">
        <v>39729</v>
      </c>
      <c r="AE123" s="79" t="s">
        <v>3043</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4"/>
        <v>0.64187499999999997</v>
      </c>
    </row>
    <row r="124" spans="1:52" ht="34.950000000000003" customHeight="1" x14ac:dyDescent="0.45">
      <c r="A124" s="93" t="s">
        <v>5814</v>
      </c>
      <c r="B124" s="79">
        <v>2</v>
      </c>
      <c r="C124" s="78" t="s">
        <v>874</v>
      </c>
      <c r="D124" s="78" t="s">
        <v>1963</v>
      </c>
      <c r="E124" s="78" t="s">
        <v>872</v>
      </c>
      <c r="F124" s="79">
        <v>2</v>
      </c>
      <c r="G124" s="78" t="s">
        <v>896</v>
      </c>
      <c r="H124" s="79"/>
      <c r="I124" s="80" t="s">
        <v>919</v>
      </c>
      <c r="J124" s="79" t="s">
        <v>2498</v>
      </c>
      <c r="K124" s="79"/>
      <c r="L124" s="78" t="s">
        <v>920</v>
      </c>
      <c r="M124" s="78" t="s">
        <v>763</v>
      </c>
      <c r="N124" s="78">
        <v>4000</v>
      </c>
      <c r="O124" s="79">
        <v>1</v>
      </c>
      <c r="P124" s="79">
        <v>450</v>
      </c>
      <c r="Q124" s="79">
        <v>500</v>
      </c>
      <c r="R124" s="79">
        <v>300</v>
      </c>
      <c r="S124" s="79"/>
      <c r="T124" s="79" t="s">
        <v>3043</v>
      </c>
      <c r="U124" s="79"/>
      <c r="V124" s="79"/>
      <c r="W124" s="79"/>
      <c r="X124" s="79"/>
      <c r="Y124" s="79"/>
      <c r="Z124" s="79"/>
      <c r="AA124" s="79"/>
      <c r="AB124" s="79"/>
      <c r="AC124" s="79"/>
      <c r="AD124" s="81"/>
      <c r="AE124" s="79" t="s">
        <v>3043</v>
      </c>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4"/>
        <v>6.7500000000000004E-2</v>
      </c>
    </row>
    <row r="125" spans="1:52" ht="34.950000000000003" customHeight="1" x14ac:dyDescent="0.45">
      <c r="A125" s="93" t="s">
        <v>5814</v>
      </c>
      <c r="B125" s="79">
        <v>2</v>
      </c>
      <c r="C125" s="78" t="s">
        <v>874</v>
      </c>
      <c r="D125" s="78" t="s">
        <v>1963</v>
      </c>
      <c r="E125" s="78" t="s">
        <v>872</v>
      </c>
      <c r="F125" s="79">
        <v>2</v>
      </c>
      <c r="G125" s="78" t="s">
        <v>896</v>
      </c>
      <c r="H125" s="79"/>
      <c r="I125" s="80" t="s">
        <v>923</v>
      </c>
      <c r="J125" s="79" t="s">
        <v>2498</v>
      </c>
      <c r="K125" s="79"/>
      <c r="L125" s="78" t="s">
        <v>6960</v>
      </c>
      <c r="M125" s="78" t="s">
        <v>925</v>
      </c>
      <c r="N125" s="78" t="s">
        <v>926</v>
      </c>
      <c r="O125" s="79">
        <v>1</v>
      </c>
      <c r="P125" s="79">
        <v>180</v>
      </c>
      <c r="Q125" s="79">
        <v>160</v>
      </c>
      <c r="R125" s="79">
        <v>110</v>
      </c>
      <c r="S125" s="79"/>
      <c r="T125" s="79" t="s">
        <v>3043</v>
      </c>
      <c r="U125" s="79"/>
      <c r="V125" s="79"/>
      <c r="W125" s="79"/>
      <c r="X125" s="79"/>
      <c r="Y125" s="79"/>
      <c r="Z125" s="79"/>
      <c r="AA125" s="79"/>
      <c r="AB125" s="79"/>
      <c r="AC125" s="79"/>
      <c r="AD125" s="81"/>
      <c r="AE125" s="79" t="s">
        <v>3043</v>
      </c>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4"/>
        <v>3.1679999999999998E-3</v>
      </c>
    </row>
    <row r="126" spans="1:52" ht="34.950000000000003" customHeight="1" x14ac:dyDescent="0.45">
      <c r="A126" s="93" t="s">
        <v>5814</v>
      </c>
      <c r="B126" s="79">
        <v>2</v>
      </c>
      <c r="C126" s="78" t="s">
        <v>874</v>
      </c>
      <c r="D126" s="78" t="s">
        <v>1963</v>
      </c>
      <c r="E126" s="78" t="s">
        <v>872</v>
      </c>
      <c r="F126" s="79">
        <v>2</v>
      </c>
      <c r="G126" s="78" t="s">
        <v>896</v>
      </c>
      <c r="H126" s="79"/>
      <c r="I126" s="80" t="s">
        <v>927</v>
      </c>
      <c r="J126" s="79" t="s">
        <v>2498</v>
      </c>
      <c r="K126" s="79"/>
      <c r="L126" s="78" t="s">
        <v>928</v>
      </c>
      <c r="M126" s="78" t="s">
        <v>929</v>
      </c>
      <c r="N126" s="78" t="s">
        <v>930</v>
      </c>
      <c r="O126" s="79">
        <v>1</v>
      </c>
      <c r="P126" s="79">
        <v>180</v>
      </c>
      <c r="Q126" s="79">
        <v>230</v>
      </c>
      <c r="R126" s="79">
        <v>200</v>
      </c>
      <c r="S126" s="79"/>
      <c r="T126" s="79" t="s">
        <v>3043</v>
      </c>
      <c r="U126" s="79"/>
      <c r="V126" s="79"/>
      <c r="W126" s="79"/>
      <c r="X126" s="79"/>
      <c r="Y126" s="79"/>
      <c r="Z126" s="79"/>
      <c r="AA126" s="79"/>
      <c r="AB126" s="79"/>
      <c r="AC126" s="79"/>
      <c r="AD126" s="81"/>
      <c r="AE126" s="79" t="s">
        <v>3043</v>
      </c>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4"/>
        <v>8.2799999999999992E-3</v>
      </c>
    </row>
    <row r="127" spans="1:52" ht="34.950000000000003" customHeight="1" x14ac:dyDescent="0.45">
      <c r="A127" s="93" t="s">
        <v>5814</v>
      </c>
      <c r="B127" s="79">
        <v>2</v>
      </c>
      <c r="C127" s="78" t="s">
        <v>874</v>
      </c>
      <c r="D127" s="78" t="s">
        <v>1963</v>
      </c>
      <c r="E127" s="78" t="s">
        <v>872</v>
      </c>
      <c r="F127" s="79">
        <v>2</v>
      </c>
      <c r="G127" s="78" t="s">
        <v>896</v>
      </c>
      <c r="H127" s="79"/>
      <c r="I127" s="80" t="s">
        <v>931</v>
      </c>
      <c r="J127" s="79" t="s">
        <v>2498</v>
      </c>
      <c r="K127" s="79"/>
      <c r="L127" s="78" t="s">
        <v>652</v>
      </c>
      <c r="M127" s="78" t="s">
        <v>6356</v>
      </c>
      <c r="N127" s="78" t="s">
        <v>932</v>
      </c>
      <c r="O127" s="79">
        <v>1</v>
      </c>
      <c r="P127" s="79">
        <v>250</v>
      </c>
      <c r="Q127" s="79">
        <v>400</v>
      </c>
      <c r="R127" s="79">
        <v>380</v>
      </c>
      <c r="S127" s="79"/>
      <c r="T127" s="79" t="s">
        <v>3043</v>
      </c>
      <c r="U127" s="79"/>
      <c r="V127" s="79"/>
      <c r="W127" s="79"/>
      <c r="X127" s="79"/>
      <c r="Y127" s="79"/>
      <c r="Z127" s="79"/>
      <c r="AA127" s="79"/>
      <c r="AB127" s="79"/>
      <c r="AC127" s="79"/>
      <c r="AD127" s="81"/>
      <c r="AE127" s="79" t="s">
        <v>3043</v>
      </c>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4"/>
        <v>3.7999999999999999E-2</v>
      </c>
    </row>
    <row r="128" spans="1:52" s="154" customFormat="1" ht="34.950000000000003" customHeight="1" x14ac:dyDescent="0.45">
      <c r="A128" s="142" t="s">
        <v>5814</v>
      </c>
      <c r="B128" s="147">
        <v>2</v>
      </c>
      <c r="C128" s="151" t="s">
        <v>874</v>
      </c>
      <c r="D128" s="151"/>
      <c r="E128" s="151"/>
      <c r="F128" s="147"/>
      <c r="G128" s="151"/>
      <c r="H128" s="147"/>
      <c r="I128" s="155" t="s">
        <v>937</v>
      </c>
      <c r="J128" s="147"/>
      <c r="K128" s="147"/>
      <c r="L128" s="151" t="s">
        <v>6961</v>
      </c>
      <c r="M128" s="151" t="s">
        <v>938</v>
      </c>
      <c r="N128" s="151" t="s">
        <v>939</v>
      </c>
      <c r="O128" s="147">
        <v>1</v>
      </c>
      <c r="P128" s="147">
        <v>500</v>
      </c>
      <c r="Q128" s="147">
        <v>520</v>
      </c>
      <c r="R128" s="147">
        <v>700</v>
      </c>
      <c r="S128" s="147"/>
      <c r="T128" s="147" t="s">
        <v>3043</v>
      </c>
      <c r="U128" s="147"/>
      <c r="V128" s="147"/>
      <c r="W128" s="147"/>
      <c r="X128" s="147"/>
      <c r="Y128" s="147"/>
      <c r="Z128" s="147" t="s">
        <v>5489</v>
      </c>
      <c r="AA128" s="147"/>
      <c r="AB128" s="147"/>
      <c r="AC128" s="147"/>
      <c r="AD128" s="153"/>
      <c r="AE128" s="147" t="s">
        <v>3043</v>
      </c>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83">
        <f t="shared" si="4"/>
        <v>0.182</v>
      </c>
    </row>
    <row r="129" spans="1:52" ht="34.950000000000003" customHeight="1" x14ac:dyDescent="0.45">
      <c r="A129" s="93" t="s">
        <v>5814</v>
      </c>
      <c r="B129" s="79">
        <v>2</v>
      </c>
      <c r="C129" s="78" t="s">
        <v>874</v>
      </c>
      <c r="D129" s="78"/>
      <c r="E129" s="78"/>
      <c r="F129" s="79"/>
      <c r="G129" s="78"/>
      <c r="H129" s="79"/>
      <c r="I129" s="80" t="s">
        <v>940</v>
      </c>
      <c r="J129" s="79"/>
      <c r="K129" s="79"/>
      <c r="L129" s="78" t="s">
        <v>6962</v>
      </c>
      <c r="M129" s="78" t="s">
        <v>2769</v>
      </c>
      <c r="N129" s="78" t="s">
        <v>6963</v>
      </c>
      <c r="O129" s="79">
        <v>1</v>
      </c>
      <c r="P129" s="79">
        <v>600</v>
      </c>
      <c r="Q129" s="79">
        <v>600</v>
      </c>
      <c r="R129" s="79">
        <v>800</v>
      </c>
      <c r="S129" s="79"/>
      <c r="T129" s="79" t="s">
        <v>3043</v>
      </c>
      <c r="U129" s="79"/>
      <c r="V129" s="79"/>
      <c r="W129" s="79"/>
      <c r="X129" s="79"/>
      <c r="Y129" s="79"/>
      <c r="Z129" s="79" t="s">
        <v>5489</v>
      </c>
      <c r="AA129" s="79"/>
      <c r="AB129" s="79"/>
      <c r="AC129" s="79"/>
      <c r="AD129" s="81"/>
      <c r="AE129" s="79" t="s">
        <v>3043</v>
      </c>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ref="AZ129:AZ157" si="5">P129*Q129*R129/1000000000*O129</f>
        <v>0.28799999999999998</v>
      </c>
    </row>
    <row r="130" spans="1:52" s="154" customFormat="1" ht="34.950000000000003" customHeight="1" x14ac:dyDescent="0.45">
      <c r="A130" s="142" t="s">
        <v>5814</v>
      </c>
      <c r="B130" s="147">
        <v>2</v>
      </c>
      <c r="C130" s="151" t="s">
        <v>874</v>
      </c>
      <c r="D130" s="151"/>
      <c r="E130" s="151"/>
      <c r="F130" s="147"/>
      <c r="G130" s="151"/>
      <c r="H130" s="147"/>
      <c r="I130" s="152" t="s">
        <v>878</v>
      </c>
      <c r="J130" s="147"/>
      <c r="K130" s="147"/>
      <c r="L130" s="151" t="s">
        <v>6468</v>
      </c>
      <c r="M130" s="151" t="s">
        <v>2766</v>
      </c>
      <c r="N130" s="151" t="s">
        <v>6964</v>
      </c>
      <c r="O130" s="147">
        <v>1</v>
      </c>
      <c r="P130" s="147">
        <v>500</v>
      </c>
      <c r="Q130" s="147">
        <v>520</v>
      </c>
      <c r="R130" s="147">
        <v>1700</v>
      </c>
      <c r="S130" s="147"/>
      <c r="T130" s="147" t="s">
        <v>3043</v>
      </c>
      <c r="U130" s="147"/>
      <c r="V130" s="147"/>
      <c r="W130" s="147"/>
      <c r="X130" s="147"/>
      <c r="Y130" s="147"/>
      <c r="Z130" s="147"/>
      <c r="AA130" s="147"/>
      <c r="AB130" s="147" t="s">
        <v>5495</v>
      </c>
      <c r="AC130" s="147"/>
      <c r="AD130" s="153"/>
      <c r="AE130" s="147" t="s">
        <v>3043</v>
      </c>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9">
        <f t="shared" si="5"/>
        <v>0.442</v>
      </c>
    </row>
    <row r="131" spans="1:52" s="154" customFormat="1" ht="34.950000000000003" customHeight="1" x14ac:dyDescent="0.45">
      <c r="A131" s="142" t="s">
        <v>5814</v>
      </c>
      <c r="B131" s="147">
        <v>2</v>
      </c>
      <c r="C131" s="151" t="s">
        <v>874</v>
      </c>
      <c r="D131" s="151" t="s">
        <v>1963</v>
      </c>
      <c r="E131" s="151" t="s">
        <v>872</v>
      </c>
      <c r="F131" s="147">
        <v>2</v>
      </c>
      <c r="G131" s="151" t="s">
        <v>873</v>
      </c>
      <c r="H131" s="147"/>
      <c r="I131" s="152" t="s">
        <v>879</v>
      </c>
      <c r="J131" s="147" t="s">
        <v>2498</v>
      </c>
      <c r="K131" s="147"/>
      <c r="L131" s="151" t="s">
        <v>880</v>
      </c>
      <c r="M131" s="151" t="s">
        <v>881</v>
      </c>
      <c r="N131" s="151" t="s">
        <v>882</v>
      </c>
      <c r="O131" s="147">
        <v>1</v>
      </c>
      <c r="P131" s="147">
        <v>360</v>
      </c>
      <c r="Q131" s="147">
        <v>360</v>
      </c>
      <c r="R131" s="147">
        <v>770</v>
      </c>
      <c r="S131" s="147"/>
      <c r="T131" s="147" t="s">
        <v>3043</v>
      </c>
      <c r="U131" s="147"/>
      <c r="V131" s="147"/>
      <c r="W131" s="147"/>
      <c r="X131" s="147"/>
      <c r="Y131" s="147"/>
      <c r="Z131" s="147"/>
      <c r="AA131" s="147"/>
      <c r="AB131" s="147"/>
      <c r="AC131" s="147"/>
      <c r="AD131" s="153"/>
      <c r="AE131" s="147" t="s">
        <v>3043</v>
      </c>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9">
        <f t="shared" si="5"/>
        <v>9.9792000000000006E-2</v>
      </c>
    </row>
    <row r="132" spans="1:52" ht="34.950000000000003" customHeight="1" x14ac:dyDescent="0.45">
      <c r="A132" s="93" t="s">
        <v>5814</v>
      </c>
      <c r="B132" s="79">
        <v>2</v>
      </c>
      <c r="C132" s="78" t="s">
        <v>874</v>
      </c>
      <c r="D132" s="93" t="s">
        <v>4765</v>
      </c>
      <c r="E132" s="93"/>
      <c r="F132" s="94">
        <v>2</v>
      </c>
      <c r="G132" s="93" t="s">
        <v>4672</v>
      </c>
      <c r="H132" s="79"/>
      <c r="I132" s="158" t="s">
        <v>6334</v>
      </c>
      <c r="J132" s="79" t="s">
        <v>2498</v>
      </c>
      <c r="K132" s="79"/>
      <c r="L132" s="78" t="s">
        <v>6353</v>
      </c>
      <c r="M132" s="78"/>
      <c r="N132" s="78"/>
      <c r="O132" s="79">
        <v>1</v>
      </c>
      <c r="P132" s="79">
        <v>880</v>
      </c>
      <c r="Q132" s="79">
        <v>400</v>
      </c>
      <c r="R132" s="79">
        <v>880</v>
      </c>
      <c r="S132" s="79"/>
      <c r="T132" s="79"/>
      <c r="U132" s="79"/>
      <c r="V132" s="79"/>
      <c r="W132" s="79"/>
      <c r="X132" s="79"/>
      <c r="Y132" s="79"/>
      <c r="Z132" s="79"/>
      <c r="AA132" s="79"/>
      <c r="AB132" s="79"/>
      <c r="AC132" s="79" t="s">
        <v>3685</v>
      </c>
      <c r="AD132" s="81">
        <v>38918</v>
      </c>
      <c r="AE132" s="79" t="s">
        <v>3043</v>
      </c>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5"/>
        <v>0.30975999999999998</v>
      </c>
    </row>
    <row r="133" spans="1:52" s="154" customFormat="1" ht="34.950000000000003" customHeight="1" x14ac:dyDescent="0.45">
      <c r="A133" s="142" t="s">
        <v>5814</v>
      </c>
      <c r="B133" s="147">
        <v>2</v>
      </c>
      <c r="C133" s="151" t="s">
        <v>874</v>
      </c>
      <c r="D133" s="151" t="s">
        <v>1963</v>
      </c>
      <c r="E133" s="151" t="s">
        <v>872</v>
      </c>
      <c r="F133" s="147">
        <v>2</v>
      </c>
      <c r="G133" s="151" t="s">
        <v>885</v>
      </c>
      <c r="H133" s="147"/>
      <c r="I133" s="155" t="s">
        <v>905</v>
      </c>
      <c r="J133" s="147" t="s">
        <v>0</v>
      </c>
      <c r="K133" s="147"/>
      <c r="L133" s="151" t="s">
        <v>6965</v>
      </c>
      <c r="M133" s="151" t="s">
        <v>6967</v>
      </c>
      <c r="N133" s="151" t="s">
        <v>906</v>
      </c>
      <c r="O133" s="147">
        <v>1</v>
      </c>
      <c r="P133" s="147">
        <v>140</v>
      </c>
      <c r="Q133" s="147">
        <v>200</v>
      </c>
      <c r="R133" s="147">
        <v>100</v>
      </c>
      <c r="S133" s="147"/>
      <c r="T133" s="147" t="s">
        <v>3043</v>
      </c>
      <c r="U133" s="147"/>
      <c r="V133" s="147"/>
      <c r="W133" s="147"/>
      <c r="X133" s="147"/>
      <c r="Y133" s="147"/>
      <c r="Z133" s="147"/>
      <c r="AA133" s="147"/>
      <c r="AB133" s="147"/>
      <c r="AC133" s="147"/>
      <c r="AD133" s="153"/>
      <c r="AE133" s="147" t="s">
        <v>3043</v>
      </c>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9">
        <f t="shared" si="5"/>
        <v>2.8E-3</v>
      </c>
    </row>
    <row r="134" spans="1:52" s="154" customFormat="1" ht="34.950000000000003" customHeight="1" x14ac:dyDescent="0.45">
      <c r="A134" s="142" t="s">
        <v>5814</v>
      </c>
      <c r="B134" s="147">
        <v>2</v>
      </c>
      <c r="C134" s="151" t="s">
        <v>874</v>
      </c>
      <c r="D134" s="151" t="s">
        <v>1963</v>
      </c>
      <c r="E134" s="151" t="s">
        <v>872</v>
      </c>
      <c r="F134" s="147">
        <v>2</v>
      </c>
      <c r="G134" s="151" t="s">
        <v>896</v>
      </c>
      <c r="H134" s="147"/>
      <c r="I134" s="155" t="s">
        <v>907</v>
      </c>
      <c r="J134" s="147" t="s">
        <v>0</v>
      </c>
      <c r="K134" s="147"/>
      <c r="L134" s="151" t="s">
        <v>6966</v>
      </c>
      <c r="M134" s="151" t="s">
        <v>909</v>
      </c>
      <c r="N134" s="151" t="s">
        <v>910</v>
      </c>
      <c r="O134" s="147">
        <v>1</v>
      </c>
      <c r="P134" s="147">
        <v>190</v>
      </c>
      <c r="Q134" s="147">
        <v>250</v>
      </c>
      <c r="R134" s="147">
        <v>300</v>
      </c>
      <c r="S134" s="147"/>
      <c r="T134" s="147" t="s">
        <v>3043</v>
      </c>
      <c r="U134" s="147"/>
      <c r="V134" s="147"/>
      <c r="W134" s="147"/>
      <c r="X134" s="147"/>
      <c r="Y134" s="147"/>
      <c r="Z134" s="147"/>
      <c r="AA134" s="147"/>
      <c r="AB134" s="147"/>
      <c r="AC134" s="147"/>
      <c r="AD134" s="153"/>
      <c r="AE134" s="147" t="s">
        <v>3406</v>
      </c>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9">
        <f t="shared" si="5"/>
        <v>1.4250000000000001E-2</v>
      </c>
    </row>
    <row r="135" spans="1:52" ht="34.950000000000003" customHeight="1" x14ac:dyDescent="0.45">
      <c r="A135" s="93" t="s">
        <v>5814</v>
      </c>
      <c r="B135" s="79">
        <v>2</v>
      </c>
      <c r="C135" s="78" t="s">
        <v>874</v>
      </c>
      <c r="D135" s="78"/>
      <c r="E135" s="78"/>
      <c r="F135" s="79"/>
      <c r="G135" s="78"/>
      <c r="H135" s="79"/>
      <c r="I135" s="159" t="s">
        <v>6340</v>
      </c>
      <c r="J135" s="79"/>
      <c r="K135" s="79"/>
      <c r="L135" s="78" t="s">
        <v>6970</v>
      </c>
      <c r="M135" s="78" t="s">
        <v>6341</v>
      </c>
      <c r="N135" s="78" t="s">
        <v>6968</v>
      </c>
      <c r="O135" s="79">
        <v>1</v>
      </c>
      <c r="P135" s="79">
        <v>880</v>
      </c>
      <c r="Q135" s="79">
        <v>400</v>
      </c>
      <c r="R135" s="79">
        <v>970</v>
      </c>
      <c r="S135" s="79"/>
      <c r="T135" s="79"/>
      <c r="U135" s="79"/>
      <c r="V135" s="79"/>
      <c r="W135" s="79"/>
      <c r="X135" s="79"/>
      <c r="Y135" s="79"/>
      <c r="Z135" s="79"/>
      <c r="AA135" s="79"/>
      <c r="AB135" s="79"/>
      <c r="AC135" s="79"/>
      <c r="AD135" s="81"/>
      <c r="AE135" s="79" t="s">
        <v>3043</v>
      </c>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5"/>
        <v>0.34144000000000002</v>
      </c>
    </row>
    <row r="136" spans="1:52" ht="34.950000000000003" customHeight="1" x14ac:dyDescent="0.45">
      <c r="A136" s="93" t="s">
        <v>5814</v>
      </c>
      <c r="B136" s="79">
        <v>2</v>
      </c>
      <c r="C136" s="78" t="s">
        <v>874</v>
      </c>
      <c r="D136" s="78"/>
      <c r="E136" s="78"/>
      <c r="F136" s="79"/>
      <c r="G136" s="78"/>
      <c r="H136" s="79"/>
      <c r="I136" s="80" t="s">
        <v>945</v>
      </c>
      <c r="J136" s="79"/>
      <c r="K136" s="79"/>
      <c r="L136" s="78" t="s">
        <v>6970</v>
      </c>
      <c r="M136" s="78" t="s">
        <v>6341</v>
      </c>
      <c r="N136" s="78" t="s">
        <v>6969</v>
      </c>
      <c r="O136" s="79">
        <v>1</v>
      </c>
      <c r="P136" s="79">
        <v>900</v>
      </c>
      <c r="Q136" s="79">
        <v>400</v>
      </c>
      <c r="R136" s="79">
        <v>880</v>
      </c>
      <c r="S136" s="79"/>
      <c r="T136" s="79"/>
      <c r="U136" s="79"/>
      <c r="V136" s="79"/>
      <c r="W136" s="79"/>
      <c r="X136" s="79"/>
      <c r="Y136" s="79"/>
      <c r="Z136" s="79"/>
      <c r="AA136" s="79"/>
      <c r="AB136" s="79"/>
      <c r="AC136" s="79"/>
      <c r="AD136" s="81"/>
      <c r="AE136" s="79" t="s">
        <v>3043</v>
      </c>
      <c r="AF136" s="79"/>
      <c r="AG136" s="79"/>
      <c r="AH136" s="79"/>
      <c r="AI136" s="79"/>
      <c r="AJ136" s="79"/>
      <c r="AK136" s="79"/>
      <c r="AL136" s="79"/>
      <c r="AM136" s="79"/>
      <c r="AN136" s="79"/>
      <c r="AO136" s="79"/>
      <c r="AP136" s="79"/>
      <c r="AQ136" s="79"/>
      <c r="AR136" s="79"/>
      <c r="AS136" s="79"/>
      <c r="AT136" s="79"/>
      <c r="AU136" s="79"/>
      <c r="AV136" s="79"/>
      <c r="AW136" s="79"/>
      <c r="AX136" s="79"/>
      <c r="AY136" s="79"/>
      <c r="AZ136" s="83">
        <f t="shared" si="5"/>
        <v>0.31680000000000003</v>
      </c>
    </row>
    <row r="137" spans="1:52" ht="34.950000000000003" customHeight="1" x14ac:dyDescent="0.45">
      <c r="A137" s="93" t="s">
        <v>5814</v>
      </c>
      <c r="B137" s="79">
        <v>2</v>
      </c>
      <c r="C137" s="78" t="s">
        <v>874</v>
      </c>
      <c r="D137" s="78"/>
      <c r="E137" s="78"/>
      <c r="F137" s="79"/>
      <c r="G137" s="78"/>
      <c r="H137" s="79"/>
      <c r="I137" s="80" t="s">
        <v>946</v>
      </c>
      <c r="J137" s="79"/>
      <c r="K137" s="79"/>
      <c r="L137" s="78" t="s">
        <v>2770</v>
      </c>
      <c r="M137" s="78" t="s">
        <v>6342</v>
      </c>
      <c r="N137" s="78"/>
      <c r="O137" s="79">
        <v>1</v>
      </c>
      <c r="P137" s="79"/>
      <c r="Q137" s="79"/>
      <c r="R137" s="79"/>
      <c r="S137" s="79"/>
      <c r="T137" s="79"/>
      <c r="U137" s="79"/>
      <c r="V137" s="79"/>
      <c r="W137" s="79" t="s">
        <v>3043</v>
      </c>
      <c r="X137" s="79"/>
      <c r="Y137" s="79" t="s">
        <v>3043</v>
      </c>
      <c r="Z137" s="79"/>
      <c r="AA137" s="79"/>
      <c r="AB137" s="79"/>
      <c r="AC137" s="79" t="s">
        <v>5499</v>
      </c>
      <c r="AD137" s="81">
        <v>38807</v>
      </c>
      <c r="AE137" s="79" t="s">
        <v>3043</v>
      </c>
      <c r="AF137" s="79"/>
      <c r="AG137" s="79"/>
      <c r="AH137" s="79"/>
      <c r="AI137" s="79"/>
      <c r="AJ137" s="79"/>
      <c r="AK137" s="79"/>
      <c r="AL137" s="79"/>
      <c r="AM137" s="79"/>
      <c r="AN137" s="79"/>
      <c r="AO137" s="79"/>
      <c r="AP137" s="79"/>
      <c r="AQ137" s="79"/>
      <c r="AR137" s="79"/>
      <c r="AS137" s="79"/>
      <c r="AT137" s="79"/>
      <c r="AU137" s="79"/>
      <c r="AV137" s="79"/>
      <c r="AW137" s="79"/>
      <c r="AX137" s="79"/>
      <c r="AY137" s="79"/>
      <c r="AZ137" s="83">
        <f t="shared" si="5"/>
        <v>0</v>
      </c>
    </row>
    <row r="138" spans="1:52" s="154" customFormat="1" ht="34.950000000000003" customHeight="1" x14ac:dyDescent="0.45">
      <c r="A138" s="142" t="s">
        <v>5814</v>
      </c>
      <c r="B138" s="147">
        <v>2</v>
      </c>
      <c r="C138" s="151" t="s">
        <v>874</v>
      </c>
      <c r="D138" s="151" t="s">
        <v>1963</v>
      </c>
      <c r="E138" s="151" t="s">
        <v>872</v>
      </c>
      <c r="F138" s="147">
        <v>2</v>
      </c>
      <c r="G138" s="151" t="s">
        <v>873</v>
      </c>
      <c r="H138" s="147"/>
      <c r="I138" s="155"/>
      <c r="J138" s="147" t="s">
        <v>2498</v>
      </c>
      <c r="K138" s="147"/>
      <c r="L138" s="151" t="s">
        <v>884</v>
      </c>
      <c r="M138" s="151"/>
      <c r="N138" s="151"/>
      <c r="O138" s="147">
        <v>1</v>
      </c>
      <c r="P138" s="147"/>
      <c r="Q138" s="147"/>
      <c r="R138" s="147"/>
      <c r="S138" s="147"/>
      <c r="T138" s="147"/>
      <c r="U138" s="147"/>
      <c r="V138" s="147"/>
      <c r="W138" s="147"/>
      <c r="X138" s="147"/>
      <c r="Y138" s="147"/>
      <c r="Z138" s="147"/>
      <c r="AA138" s="147"/>
      <c r="AB138" s="147"/>
      <c r="AC138" s="147"/>
      <c r="AD138" s="153" t="s">
        <v>2767</v>
      </c>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9">
        <f t="shared" si="5"/>
        <v>0</v>
      </c>
    </row>
    <row r="139" spans="1:52" ht="34.950000000000003" customHeight="1" x14ac:dyDescent="0.45">
      <c r="A139" s="93" t="s">
        <v>5814</v>
      </c>
      <c r="B139" s="79">
        <v>2</v>
      </c>
      <c r="C139" s="78" t="s">
        <v>874</v>
      </c>
      <c r="D139" s="78" t="s">
        <v>1963</v>
      </c>
      <c r="E139" s="78" t="s">
        <v>872</v>
      </c>
      <c r="F139" s="79">
        <v>2</v>
      </c>
      <c r="G139" s="78" t="s">
        <v>873</v>
      </c>
      <c r="H139" s="79"/>
      <c r="I139" s="80"/>
      <c r="J139" s="79" t="s">
        <v>2498</v>
      </c>
      <c r="K139" s="79"/>
      <c r="L139" s="78" t="s">
        <v>6971</v>
      </c>
      <c r="M139" s="78" t="s">
        <v>6343</v>
      </c>
      <c r="N139" s="78" t="s">
        <v>6344</v>
      </c>
      <c r="O139" s="79">
        <v>1</v>
      </c>
      <c r="P139" s="79"/>
      <c r="Q139" s="79"/>
      <c r="R139" s="79"/>
      <c r="S139" s="79"/>
      <c r="T139" s="79"/>
      <c r="U139" s="79"/>
      <c r="V139" s="79"/>
      <c r="W139" s="79"/>
      <c r="X139" s="79"/>
      <c r="Y139" s="79"/>
      <c r="Z139" s="79"/>
      <c r="AA139" s="79"/>
      <c r="AB139" s="79"/>
      <c r="AC139" s="79"/>
      <c r="AD139" s="81" t="s">
        <v>2436</v>
      </c>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83">
        <f t="shared" si="5"/>
        <v>0</v>
      </c>
    </row>
    <row r="140" spans="1:52" s="154" customFormat="1" ht="34.950000000000003" customHeight="1" x14ac:dyDescent="0.45">
      <c r="A140" s="142" t="s">
        <v>5814</v>
      </c>
      <c r="B140" s="147">
        <v>2</v>
      </c>
      <c r="C140" s="151" t="s">
        <v>874</v>
      </c>
      <c r="D140" s="151"/>
      <c r="E140" s="151"/>
      <c r="F140" s="147"/>
      <c r="G140" s="151"/>
      <c r="H140" s="147"/>
      <c r="I140" s="152"/>
      <c r="J140" s="147"/>
      <c r="K140" s="147"/>
      <c r="L140" s="151" t="s">
        <v>2811</v>
      </c>
      <c r="M140" s="151"/>
      <c r="N140" s="151"/>
      <c r="O140" s="147">
        <v>1</v>
      </c>
      <c r="P140" s="147"/>
      <c r="Q140" s="147"/>
      <c r="R140" s="147"/>
      <c r="S140" s="147"/>
      <c r="T140" s="147"/>
      <c r="U140" s="147"/>
      <c r="V140" s="147"/>
      <c r="W140" s="147"/>
      <c r="X140" s="147"/>
      <c r="Y140" s="147"/>
      <c r="Z140" s="147"/>
      <c r="AA140" s="147"/>
      <c r="AB140" s="147"/>
      <c r="AC140" s="147"/>
      <c r="AD140" s="153"/>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9">
        <f t="shared" si="5"/>
        <v>0</v>
      </c>
    </row>
    <row r="141" spans="1:52" s="154" customFormat="1" ht="34.950000000000003" customHeight="1" x14ac:dyDescent="0.45">
      <c r="A141" s="142" t="s">
        <v>5814</v>
      </c>
      <c r="B141" s="147">
        <v>2</v>
      </c>
      <c r="C141" s="151" t="s">
        <v>874</v>
      </c>
      <c r="D141" s="151" t="s">
        <v>1963</v>
      </c>
      <c r="E141" s="151" t="s">
        <v>872</v>
      </c>
      <c r="F141" s="147">
        <v>2</v>
      </c>
      <c r="G141" s="151" t="s">
        <v>873</v>
      </c>
      <c r="H141" s="147"/>
      <c r="I141" s="155"/>
      <c r="J141" s="147" t="s">
        <v>2498</v>
      </c>
      <c r="K141" s="147"/>
      <c r="L141" s="151" t="s">
        <v>6357</v>
      </c>
      <c r="M141" s="151"/>
      <c r="N141" s="151"/>
      <c r="O141" s="147">
        <v>1</v>
      </c>
      <c r="P141" s="147"/>
      <c r="Q141" s="147"/>
      <c r="R141" s="147"/>
      <c r="S141" s="147"/>
      <c r="T141" s="147"/>
      <c r="U141" s="147"/>
      <c r="V141" s="147"/>
      <c r="W141" s="147"/>
      <c r="X141" s="147"/>
      <c r="Y141" s="147"/>
      <c r="Z141" s="147"/>
      <c r="AA141" s="147"/>
      <c r="AB141" s="147"/>
      <c r="AC141" s="147"/>
      <c r="AD141" s="153" t="s">
        <v>2436</v>
      </c>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9">
        <f t="shared" si="5"/>
        <v>0</v>
      </c>
    </row>
    <row r="142" spans="1:52" s="154" customFormat="1" ht="34.950000000000003" customHeight="1" x14ac:dyDescent="0.45">
      <c r="A142" s="142" t="s">
        <v>5814</v>
      </c>
      <c r="B142" s="147">
        <v>2</v>
      </c>
      <c r="C142" s="151" t="s">
        <v>874</v>
      </c>
      <c r="D142" s="151"/>
      <c r="E142" s="151"/>
      <c r="F142" s="147"/>
      <c r="G142" s="151"/>
      <c r="H142" s="147"/>
      <c r="I142" s="155"/>
      <c r="J142" s="147"/>
      <c r="K142" s="147"/>
      <c r="L142" s="151" t="s">
        <v>478</v>
      </c>
      <c r="M142" s="151"/>
      <c r="N142" s="151"/>
      <c r="O142" s="147">
        <v>1</v>
      </c>
      <c r="P142" s="147"/>
      <c r="Q142" s="147"/>
      <c r="R142" s="147"/>
      <c r="S142" s="147"/>
      <c r="T142" s="147"/>
      <c r="U142" s="147"/>
      <c r="V142" s="147"/>
      <c r="W142" s="147"/>
      <c r="X142" s="147"/>
      <c r="Y142" s="147"/>
      <c r="Z142" s="147"/>
      <c r="AA142" s="147"/>
      <c r="AB142" s="147"/>
      <c r="AC142" s="147"/>
      <c r="AD142" s="153"/>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9">
        <f t="shared" si="5"/>
        <v>0</v>
      </c>
    </row>
    <row r="143" spans="1:52" s="154" customFormat="1" ht="34.950000000000003" customHeight="1" x14ac:dyDescent="0.45">
      <c r="A143" s="142" t="s">
        <v>5814</v>
      </c>
      <c r="B143" s="147">
        <v>2</v>
      </c>
      <c r="C143" s="151" t="s">
        <v>874</v>
      </c>
      <c r="D143" s="151"/>
      <c r="E143" s="151"/>
      <c r="F143" s="147"/>
      <c r="G143" s="151"/>
      <c r="H143" s="147"/>
      <c r="I143" s="155"/>
      <c r="J143" s="147"/>
      <c r="K143" s="147"/>
      <c r="L143" s="151" t="s">
        <v>6972</v>
      </c>
      <c r="M143" s="151"/>
      <c r="N143" s="151"/>
      <c r="O143" s="147">
        <v>1</v>
      </c>
      <c r="P143" s="147"/>
      <c r="Q143" s="147"/>
      <c r="R143" s="147"/>
      <c r="S143" s="147"/>
      <c r="T143" s="147"/>
      <c r="U143" s="147"/>
      <c r="V143" s="147"/>
      <c r="W143" s="147"/>
      <c r="X143" s="147"/>
      <c r="Y143" s="147"/>
      <c r="Z143" s="147"/>
      <c r="AA143" s="147"/>
      <c r="AB143" s="147"/>
      <c r="AC143" s="147"/>
      <c r="AD143" s="155"/>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9">
        <f t="shared" si="5"/>
        <v>0</v>
      </c>
    </row>
    <row r="144" spans="1:52" s="154" customFormat="1" ht="34.950000000000003" customHeight="1" x14ac:dyDescent="0.45">
      <c r="A144" s="142" t="s">
        <v>5814</v>
      </c>
      <c r="B144" s="147">
        <v>2</v>
      </c>
      <c r="C144" s="151" t="s">
        <v>874</v>
      </c>
      <c r="D144" s="151" t="s">
        <v>1963</v>
      </c>
      <c r="E144" s="151" t="s">
        <v>872</v>
      </c>
      <c r="F144" s="147">
        <v>2</v>
      </c>
      <c r="G144" s="151" t="s">
        <v>896</v>
      </c>
      <c r="H144" s="147"/>
      <c r="I144" s="152"/>
      <c r="J144" s="147" t="s">
        <v>0</v>
      </c>
      <c r="K144" s="147"/>
      <c r="L144" s="151" t="s">
        <v>6973</v>
      </c>
      <c r="M144" s="151"/>
      <c r="N144" s="151"/>
      <c r="O144" s="147">
        <v>1</v>
      </c>
      <c r="P144" s="147"/>
      <c r="Q144" s="147"/>
      <c r="R144" s="147"/>
      <c r="S144" s="147"/>
      <c r="T144" s="147"/>
      <c r="U144" s="147"/>
      <c r="V144" s="147"/>
      <c r="W144" s="147"/>
      <c r="X144" s="147"/>
      <c r="Y144" s="147"/>
      <c r="Z144" s="147"/>
      <c r="AA144" s="147"/>
      <c r="AB144" s="147"/>
      <c r="AC144" s="147"/>
      <c r="AD144" s="153"/>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9">
        <f t="shared" si="5"/>
        <v>0</v>
      </c>
    </row>
    <row r="145" spans="1:52" ht="34.950000000000003" customHeight="1" x14ac:dyDescent="0.45">
      <c r="A145" s="93" t="s">
        <v>5814</v>
      </c>
      <c r="B145" s="79">
        <v>2</v>
      </c>
      <c r="C145" s="78" t="s">
        <v>874</v>
      </c>
      <c r="D145" s="78" t="s">
        <v>1963</v>
      </c>
      <c r="E145" s="78" t="s">
        <v>872</v>
      </c>
      <c r="F145" s="79">
        <v>2</v>
      </c>
      <c r="G145" s="78" t="s">
        <v>896</v>
      </c>
      <c r="H145" s="79" t="s">
        <v>2824</v>
      </c>
      <c r="I145" s="80"/>
      <c r="J145" s="79" t="s">
        <v>2498</v>
      </c>
      <c r="K145" s="79"/>
      <c r="L145" s="78" t="s">
        <v>6961</v>
      </c>
      <c r="M145" s="78" t="s">
        <v>6967</v>
      </c>
      <c r="N145" s="78" t="s">
        <v>2716</v>
      </c>
      <c r="O145" s="79">
        <v>1</v>
      </c>
      <c r="P145" s="79"/>
      <c r="Q145" s="79"/>
      <c r="R145" s="79"/>
      <c r="S145" s="79"/>
      <c r="T145" s="79"/>
      <c r="U145" s="79"/>
      <c r="V145" s="79"/>
      <c r="W145" s="79"/>
      <c r="X145" s="79"/>
      <c r="Y145" s="79"/>
      <c r="Z145" s="79"/>
      <c r="AA145" s="79"/>
      <c r="AB145" s="79"/>
      <c r="AC145" s="79"/>
      <c r="AD145" s="81" t="s">
        <v>2436</v>
      </c>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83">
        <f t="shared" si="5"/>
        <v>0</v>
      </c>
    </row>
    <row r="146" spans="1:52" ht="34.950000000000003" customHeight="1" x14ac:dyDescent="0.45">
      <c r="A146" s="93" t="s">
        <v>5814</v>
      </c>
      <c r="B146" s="79">
        <v>2</v>
      </c>
      <c r="C146" s="78" t="s">
        <v>874</v>
      </c>
      <c r="D146" s="78" t="s">
        <v>1963</v>
      </c>
      <c r="E146" s="78" t="s">
        <v>872</v>
      </c>
      <c r="F146" s="79">
        <v>2</v>
      </c>
      <c r="G146" s="78" t="s">
        <v>896</v>
      </c>
      <c r="H146" s="79" t="s">
        <v>6293</v>
      </c>
      <c r="I146" s="80"/>
      <c r="J146" s="79" t="s">
        <v>2498</v>
      </c>
      <c r="K146" s="79"/>
      <c r="L146" s="78" t="s">
        <v>6975</v>
      </c>
      <c r="M146" s="78" t="s">
        <v>6974</v>
      </c>
      <c r="N146" s="78" t="s">
        <v>6345</v>
      </c>
      <c r="O146" s="79">
        <v>1</v>
      </c>
      <c r="P146" s="79"/>
      <c r="Q146" s="79"/>
      <c r="R146" s="79"/>
      <c r="S146" s="79"/>
      <c r="T146" s="79"/>
      <c r="U146" s="79"/>
      <c r="V146" s="79"/>
      <c r="W146" s="79"/>
      <c r="X146" s="79"/>
      <c r="Y146" s="79"/>
      <c r="Z146" s="79"/>
      <c r="AA146" s="79"/>
      <c r="AB146" s="79"/>
      <c r="AC146" s="79"/>
      <c r="AD146" s="81"/>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83">
        <f t="shared" si="5"/>
        <v>0</v>
      </c>
    </row>
    <row r="147" spans="1:52" s="154" customFormat="1" ht="34.950000000000003" customHeight="1" x14ac:dyDescent="0.45">
      <c r="A147" s="142" t="s">
        <v>5814</v>
      </c>
      <c r="B147" s="147">
        <v>2</v>
      </c>
      <c r="C147" s="151" t="s">
        <v>874</v>
      </c>
      <c r="D147" s="151" t="s">
        <v>1963</v>
      </c>
      <c r="E147" s="151" t="s">
        <v>872</v>
      </c>
      <c r="F147" s="147">
        <v>2</v>
      </c>
      <c r="G147" s="151" t="s">
        <v>896</v>
      </c>
      <c r="H147" s="147"/>
      <c r="I147" s="152"/>
      <c r="J147" s="147" t="s">
        <v>0</v>
      </c>
      <c r="K147" s="147"/>
      <c r="L147" s="151" t="s">
        <v>6359</v>
      </c>
      <c r="M147" s="151"/>
      <c r="N147" s="151"/>
      <c r="O147" s="147">
        <v>1</v>
      </c>
      <c r="P147" s="147"/>
      <c r="Q147" s="147"/>
      <c r="R147" s="147"/>
      <c r="S147" s="147"/>
      <c r="T147" s="147"/>
      <c r="U147" s="147"/>
      <c r="V147" s="147"/>
      <c r="W147" s="147"/>
      <c r="X147" s="147"/>
      <c r="Y147" s="147"/>
      <c r="Z147" s="147"/>
      <c r="AA147" s="147"/>
      <c r="AB147" s="147"/>
      <c r="AC147" s="147"/>
      <c r="AD147" s="153" t="s">
        <v>2771</v>
      </c>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9">
        <f t="shared" si="5"/>
        <v>0</v>
      </c>
    </row>
    <row r="148" spans="1:52" s="154" customFormat="1" ht="34.950000000000003" customHeight="1" x14ac:dyDescent="0.45">
      <c r="A148" s="142" t="s">
        <v>5814</v>
      </c>
      <c r="B148" s="147">
        <v>2</v>
      </c>
      <c r="C148" s="151" t="s">
        <v>874</v>
      </c>
      <c r="D148" s="151" t="s">
        <v>1963</v>
      </c>
      <c r="E148" s="151" t="s">
        <v>872</v>
      </c>
      <c r="F148" s="147">
        <v>2</v>
      </c>
      <c r="G148" s="151" t="s">
        <v>2536</v>
      </c>
      <c r="H148" s="147" t="s">
        <v>2849</v>
      </c>
      <c r="I148" s="155"/>
      <c r="J148" s="147" t="s">
        <v>2498</v>
      </c>
      <c r="K148" s="147"/>
      <c r="L148" s="151" t="s">
        <v>6976</v>
      </c>
      <c r="M148" s="151"/>
      <c r="N148" s="151"/>
      <c r="O148" s="147">
        <v>1</v>
      </c>
      <c r="P148" s="147"/>
      <c r="Q148" s="147"/>
      <c r="R148" s="147"/>
      <c r="S148" s="147"/>
      <c r="T148" s="147"/>
      <c r="U148" s="147"/>
      <c r="V148" s="147"/>
      <c r="W148" s="147"/>
      <c r="X148" s="147"/>
      <c r="Y148" s="147"/>
      <c r="Z148" s="147"/>
      <c r="AA148" s="147"/>
      <c r="AB148" s="147"/>
      <c r="AC148" s="147"/>
      <c r="AD148" s="153" t="s">
        <v>2436</v>
      </c>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9">
        <f t="shared" si="5"/>
        <v>0</v>
      </c>
    </row>
    <row r="149" spans="1:52" ht="34.950000000000003" customHeight="1" x14ac:dyDescent="0.45">
      <c r="A149" s="93" t="s">
        <v>5814</v>
      </c>
      <c r="B149" s="79">
        <v>2</v>
      </c>
      <c r="C149" s="78" t="s">
        <v>874</v>
      </c>
      <c r="D149" s="78"/>
      <c r="E149" s="78"/>
      <c r="F149" s="79"/>
      <c r="G149" s="78"/>
      <c r="H149" s="79"/>
      <c r="I149" s="80"/>
      <c r="J149" s="79"/>
      <c r="K149" s="79"/>
      <c r="L149" s="78" t="s">
        <v>6486</v>
      </c>
      <c r="M149" s="78" t="s">
        <v>6491</v>
      </c>
      <c r="N149" s="78" t="s">
        <v>6492</v>
      </c>
      <c r="O149" s="79">
        <v>1</v>
      </c>
      <c r="P149" s="79"/>
      <c r="Q149" s="79"/>
      <c r="R149" s="79"/>
      <c r="S149" s="79"/>
      <c r="T149" s="79"/>
      <c r="U149" s="79"/>
      <c r="V149" s="79"/>
      <c r="W149" s="79"/>
      <c r="X149" s="79"/>
      <c r="Y149" s="79"/>
      <c r="Z149" s="79"/>
      <c r="AA149" s="79"/>
      <c r="AB149" s="79"/>
      <c r="AC149" s="79"/>
      <c r="AD149" s="81"/>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5"/>
        <v>0</v>
      </c>
    </row>
    <row r="150" spans="1:52" ht="34.950000000000003" customHeight="1" x14ac:dyDescent="0.45">
      <c r="A150" s="93" t="s">
        <v>5814</v>
      </c>
      <c r="B150" s="79">
        <v>2</v>
      </c>
      <c r="C150" s="78" t="s">
        <v>874</v>
      </c>
      <c r="D150" s="78"/>
      <c r="E150" s="78"/>
      <c r="F150" s="79"/>
      <c r="G150" s="78"/>
      <c r="H150" s="79"/>
      <c r="I150" s="80"/>
      <c r="J150" s="79"/>
      <c r="K150" s="79"/>
      <c r="L150" s="78" t="s">
        <v>6486</v>
      </c>
      <c r="M150" s="78" t="s">
        <v>6491</v>
      </c>
      <c r="N150" s="78" t="s">
        <v>6493</v>
      </c>
      <c r="O150" s="79">
        <v>1</v>
      </c>
      <c r="P150" s="79"/>
      <c r="Q150" s="79"/>
      <c r="R150" s="79"/>
      <c r="S150" s="79"/>
      <c r="T150" s="79"/>
      <c r="U150" s="79"/>
      <c r="V150" s="79"/>
      <c r="W150" s="79"/>
      <c r="X150" s="79"/>
      <c r="Y150" s="79"/>
      <c r="Z150" s="79"/>
      <c r="AA150" s="79"/>
      <c r="AB150" s="79"/>
      <c r="AC150" s="79"/>
      <c r="AD150" s="81"/>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83">
        <f t="shared" si="5"/>
        <v>0</v>
      </c>
    </row>
    <row r="151" spans="1:52" ht="34.950000000000003" customHeight="1" x14ac:dyDescent="0.45">
      <c r="A151" s="93" t="s">
        <v>5814</v>
      </c>
      <c r="B151" s="79">
        <v>2</v>
      </c>
      <c r="C151" s="78" t="s">
        <v>874</v>
      </c>
      <c r="D151" s="78"/>
      <c r="E151" s="78"/>
      <c r="F151" s="79"/>
      <c r="G151" s="78"/>
      <c r="H151" s="79"/>
      <c r="I151" s="80"/>
      <c r="J151" s="79"/>
      <c r="K151" s="79"/>
      <c r="L151" s="93" t="s">
        <v>5831</v>
      </c>
      <c r="M151" s="96" t="s">
        <v>5840</v>
      </c>
      <c r="N151" s="96" t="s">
        <v>5846</v>
      </c>
      <c r="O151" s="79">
        <v>1</v>
      </c>
      <c r="P151" s="77">
        <v>380</v>
      </c>
      <c r="Q151" s="77">
        <v>420</v>
      </c>
      <c r="R151" s="77">
        <v>290</v>
      </c>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5"/>
        <v>4.6283999999999999E-2</v>
      </c>
    </row>
    <row r="152" spans="1:52" ht="34.950000000000003" customHeight="1" x14ac:dyDescent="0.45">
      <c r="A152" s="93" t="s">
        <v>5814</v>
      </c>
      <c r="B152" s="79">
        <v>2</v>
      </c>
      <c r="C152" s="78" t="s">
        <v>874</v>
      </c>
      <c r="D152" s="78"/>
      <c r="E152" s="78"/>
      <c r="F152" s="79"/>
      <c r="G152" s="78"/>
      <c r="H152" s="79"/>
      <c r="I152" s="80"/>
      <c r="J152" s="79"/>
      <c r="K152" s="79"/>
      <c r="L152" s="78" t="s">
        <v>6486</v>
      </c>
      <c r="M152" s="78" t="s">
        <v>6491</v>
      </c>
      <c r="N152" s="78" t="s">
        <v>6494</v>
      </c>
      <c r="O152" s="79">
        <v>1</v>
      </c>
      <c r="P152" s="79"/>
      <c r="Q152" s="79"/>
      <c r="R152" s="79"/>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5"/>
        <v>0</v>
      </c>
    </row>
    <row r="153" spans="1:52" ht="34.950000000000003" customHeight="1" x14ac:dyDescent="0.45">
      <c r="A153" s="93" t="s">
        <v>5814</v>
      </c>
      <c r="B153" s="79">
        <v>2</v>
      </c>
      <c r="C153" s="78" t="s">
        <v>874</v>
      </c>
      <c r="D153" s="78"/>
      <c r="E153" s="78"/>
      <c r="F153" s="79"/>
      <c r="G153" s="78"/>
      <c r="H153" s="79"/>
      <c r="I153" s="80"/>
      <c r="J153" s="79"/>
      <c r="K153" s="79"/>
      <c r="L153" s="78" t="s">
        <v>6487</v>
      </c>
      <c r="M153" s="78" t="s">
        <v>6496</v>
      </c>
      <c r="N153" s="78"/>
      <c r="O153" s="79">
        <v>2</v>
      </c>
      <c r="P153" s="79">
        <v>900</v>
      </c>
      <c r="Q153" s="79">
        <v>450</v>
      </c>
      <c r="R153" s="79">
        <v>1000</v>
      </c>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f t="shared" si="5"/>
        <v>0.81</v>
      </c>
    </row>
    <row r="154" spans="1:52" ht="34.950000000000003" customHeight="1" x14ac:dyDescent="0.45">
      <c r="A154" s="93" t="s">
        <v>5814</v>
      </c>
      <c r="B154" s="79">
        <v>2</v>
      </c>
      <c r="C154" s="78" t="s">
        <v>874</v>
      </c>
      <c r="D154" s="78"/>
      <c r="E154" s="78"/>
      <c r="F154" s="79"/>
      <c r="G154" s="78"/>
      <c r="H154" s="79"/>
      <c r="I154" s="80"/>
      <c r="J154" s="79"/>
      <c r="K154" s="79"/>
      <c r="L154" s="78" t="s">
        <v>6488</v>
      </c>
      <c r="M154" s="78"/>
      <c r="N154" s="78"/>
      <c r="O154" s="79">
        <v>1</v>
      </c>
      <c r="P154" s="79">
        <v>600</v>
      </c>
      <c r="Q154" s="79">
        <v>700</v>
      </c>
      <c r="R154" s="79">
        <v>1350</v>
      </c>
      <c r="S154" s="79"/>
      <c r="T154" s="79"/>
      <c r="U154" s="79"/>
      <c r="V154" s="79"/>
      <c r="W154" s="79"/>
      <c r="X154" s="79"/>
      <c r="Y154" s="79"/>
      <c r="Z154" s="79"/>
      <c r="AA154" s="79"/>
      <c r="AB154" s="79"/>
      <c r="AC154" s="79"/>
      <c r="AD154" s="81"/>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83">
        <f t="shared" si="5"/>
        <v>0.56699999999999995</v>
      </c>
    </row>
    <row r="155" spans="1:52" ht="34.950000000000003" customHeight="1" x14ac:dyDescent="0.45">
      <c r="A155" s="93" t="s">
        <v>5814</v>
      </c>
      <c r="B155" s="79">
        <v>2</v>
      </c>
      <c r="C155" s="78" t="s">
        <v>874</v>
      </c>
      <c r="D155" s="78"/>
      <c r="E155" s="78"/>
      <c r="F155" s="79"/>
      <c r="G155" s="78"/>
      <c r="H155" s="79" t="s">
        <v>6495</v>
      </c>
      <c r="I155" s="80"/>
      <c r="J155" s="79"/>
      <c r="K155" s="79"/>
      <c r="L155" s="78" t="s">
        <v>6489</v>
      </c>
      <c r="M155" s="78" t="s">
        <v>6497</v>
      </c>
      <c r="N155" s="78" t="s">
        <v>6498</v>
      </c>
      <c r="O155" s="79">
        <v>1</v>
      </c>
      <c r="P155" s="79">
        <v>850</v>
      </c>
      <c r="Q155" s="79">
        <v>740</v>
      </c>
      <c r="R155" s="79">
        <v>1200</v>
      </c>
      <c r="S155" s="79"/>
      <c r="T155" s="79"/>
      <c r="U155" s="79"/>
      <c r="V155" s="79"/>
      <c r="W155" s="79"/>
      <c r="X155" s="79"/>
      <c r="Y155" s="79"/>
      <c r="Z155" s="79"/>
      <c r="AA155" s="79"/>
      <c r="AB155" s="79"/>
      <c r="AC155" s="79"/>
      <c r="AD155" s="81"/>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83">
        <f t="shared" si="5"/>
        <v>0.75480000000000003</v>
      </c>
    </row>
    <row r="156" spans="1:52" ht="34.950000000000003" customHeight="1" x14ac:dyDescent="0.45">
      <c r="A156" s="93" t="s">
        <v>5814</v>
      </c>
      <c r="B156" s="79">
        <v>2</v>
      </c>
      <c r="C156" s="78" t="s">
        <v>874</v>
      </c>
      <c r="D156" s="78"/>
      <c r="E156" s="78"/>
      <c r="F156" s="79"/>
      <c r="G156" s="78"/>
      <c r="H156" s="79"/>
      <c r="I156" s="80"/>
      <c r="J156" s="79"/>
      <c r="K156" s="79"/>
      <c r="L156" s="78" t="s">
        <v>6490</v>
      </c>
      <c r="M156" s="78"/>
      <c r="N156" s="78"/>
      <c r="O156" s="79">
        <v>1</v>
      </c>
      <c r="P156" s="79"/>
      <c r="Q156" s="79"/>
      <c r="R156" s="79"/>
      <c r="S156" s="79"/>
      <c r="T156" s="79"/>
      <c r="U156" s="79"/>
      <c r="V156" s="79"/>
      <c r="W156" s="79"/>
      <c r="X156" s="79"/>
      <c r="Y156" s="79"/>
      <c r="Z156" s="79"/>
      <c r="AA156" s="79"/>
      <c r="AB156" s="79"/>
      <c r="AC156" s="79"/>
      <c r="AD156" s="81"/>
      <c r="AE156" s="79"/>
      <c r="AF156" s="79"/>
      <c r="AG156" s="79"/>
      <c r="AH156" s="79"/>
      <c r="AI156" s="79"/>
      <c r="AJ156" s="79"/>
      <c r="AK156" s="79"/>
      <c r="AL156" s="79"/>
      <c r="AM156" s="79"/>
      <c r="AN156" s="79"/>
      <c r="AO156" s="79"/>
      <c r="AP156" s="79"/>
      <c r="AQ156" s="79"/>
      <c r="AR156" s="79"/>
      <c r="AS156" s="79"/>
      <c r="AT156" s="79"/>
      <c r="AU156" s="79"/>
      <c r="AV156" s="79"/>
      <c r="AW156" s="79"/>
      <c r="AX156" s="79"/>
      <c r="AY156" s="79" t="s">
        <v>6495</v>
      </c>
      <c r="AZ156" s="83">
        <f t="shared" si="5"/>
        <v>0</v>
      </c>
    </row>
    <row r="157" spans="1:52" ht="34.950000000000003" customHeight="1" x14ac:dyDescent="0.45">
      <c r="A157" s="93" t="s">
        <v>5814</v>
      </c>
      <c r="B157" s="79">
        <v>2</v>
      </c>
      <c r="C157" s="78" t="s">
        <v>874</v>
      </c>
      <c r="D157" s="78"/>
      <c r="E157" s="78"/>
      <c r="F157" s="79"/>
      <c r="G157" s="78"/>
      <c r="H157" s="79"/>
      <c r="I157" s="80"/>
      <c r="J157" s="79"/>
      <c r="K157" s="79"/>
      <c r="L157" s="78" t="s">
        <v>5836</v>
      </c>
      <c r="M157" s="78"/>
      <c r="N157" s="78"/>
      <c r="O157" s="79">
        <v>2</v>
      </c>
      <c r="P157" s="79"/>
      <c r="Q157" s="79"/>
      <c r="R157" s="79"/>
      <c r="S157" s="79"/>
      <c r="T157" s="79"/>
      <c r="U157" s="79"/>
      <c r="V157" s="79"/>
      <c r="W157" s="79"/>
      <c r="X157" s="79"/>
      <c r="Y157" s="79"/>
      <c r="Z157" s="79"/>
      <c r="AA157" s="79"/>
      <c r="AB157" s="79"/>
      <c r="AC157" s="79"/>
      <c r="AD157" s="81"/>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83">
        <f t="shared" si="5"/>
        <v>0</v>
      </c>
    </row>
    <row r="158" spans="1:52" ht="34.950000000000003" customHeight="1" x14ac:dyDescent="0.45">
      <c r="A158" s="93" t="s">
        <v>5814</v>
      </c>
      <c r="B158" s="79">
        <v>2</v>
      </c>
      <c r="C158" s="78" t="s">
        <v>874</v>
      </c>
      <c r="D158" s="78"/>
      <c r="E158" s="78"/>
      <c r="F158" s="79"/>
      <c r="G158" s="78"/>
      <c r="H158" s="79"/>
      <c r="I158" s="80"/>
      <c r="J158" s="79"/>
      <c r="K158" s="79"/>
      <c r="L158" s="78" t="s">
        <v>6471</v>
      </c>
      <c r="M158" s="78"/>
      <c r="N158" s="78"/>
      <c r="O158" s="79">
        <v>20</v>
      </c>
      <c r="P158" s="79"/>
      <c r="Q158" s="79"/>
      <c r="R158" s="79"/>
      <c r="S158" s="79"/>
      <c r="T158" s="79"/>
      <c r="U158" s="79"/>
      <c r="V158" s="79"/>
      <c r="W158" s="79"/>
      <c r="X158" s="79"/>
      <c r="Y158" s="79"/>
      <c r="Z158" s="79"/>
      <c r="AA158" s="79"/>
      <c r="AB158" s="79"/>
      <c r="AC158" s="79"/>
      <c r="AD158" s="81"/>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3">
        <v>2</v>
      </c>
    </row>
    <row r="159" spans="1:52" s="99" customFormat="1" ht="34.950000000000003" customHeight="1" x14ac:dyDescent="0.45">
      <c r="A159" s="93" t="s">
        <v>5814</v>
      </c>
      <c r="B159" s="77">
        <v>2</v>
      </c>
      <c r="C159" s="93" t="s">
        <v>876</v>
      </c>
      <c r="D159" s="93"/>
      <c r="E159" s="93"/>
      <c r="F159" s="94"/>
      <c r="G159" s="93"/>
      <c r="H159" s="77"/>
      <c r="I159" s="95">
        <v>3081</v>
      </c>
      <c r="J159" s="77"/>
      <c r="K159" s="77"/>
      <c r="L159" s="93" t="s">
        <v>3109</v>
      </c>
      <c r="M159" s="96" t="s">
        <v>6332</v>
      </c>
      <c r="N159" s="96"/>
      <c r="O159" s="79">
        <v>1</v>
      </c>
      <c r="P159" s="77">
        <v>300</v>
      </c>
      <c r="Q159" s="77">
        <v>300</v>
      </c>
      <c r="R159" s="77">
        <v>450</v>
      </c>
      <c r="S159" s="77"/>
      <c r="T159" s="77"/>
      <c r="U159" s="77"/>
      <c r="V159" s="77"/>
      <c r="W159" s="77"/>
      <c r="X159" s="77"/>
      <c r="Y159" s="77"/>
      <c r="Z159" s="77"/>
      <c r="AA159" s="77"/>
      <c r="AB159" s="77"/>
      <c r="AC159" s="77"/>
      <c r="AD159" s="77"/>
      <c r="AE159" s="77"/>
      <c r="AF159" s="77"/>
      <c r="AG159" s="77"/>
      <c r="AH159" s="77"/>
      <c r="AI159" s="77"/>
      <c r="AJ159" s="77" t="s">
        <v>3482</v>
      </c>
      <c r="AK159" s="77"/>
      <c r="AL159" s="77" t="s">
        <v>3482</v>
      </c>
      <c r="AM159" s="94"/>
      <c r="AN159" s="94"/>
      <c r="AO159" s="77"/>
      <c r="AP159" s="77"/>
      <c r="AQ159" s="77"/>
      <c r="AR159" s="77"/>
      <c r="AS159" s="97"/>
      <c r="AT159" s="77">
        <v>2263</v>
      </c>
      <c r="AU159" s="77">
        <v>39</v>
      </c>
      <c r="AV159" s="94" t="s">
        <v>4764</v>
      </c>
      <c r="AW159" s="77" t="s">
        <v>2874</v>
      </c>
      <c r="AX159" s="94" t="s">
        <v>3232</v>
      </c>
      <c r="AY159" s="77"/>
      <c r="AZ159" s="83">
        <f t="shared" ref="AZ159:AZ175" si="6">P159*Q159*R159/1000000000*O159</f>
        <v>4.0500000000000001E-2</v>
      </c>
    </row>
    <row r="160" spans="1:52" s="99" customFormat="1" ht="34.950000000000003" customHeight="1" x14ac:dyDescent="0.45">
      <c r="A160" s="93" t="s">
        <v>5814</v>
      </c>
      <c r="B160" s="77">
        <v>2</v>
      </c>
      <c r="C160" s="93" t="s">
        <v>876</v>
      </c>
      <c r="D160" s="93"/>
      <c r="E160" s="93"/>
      <c r="F160" s="94"/>
      <c r="G160" s="93"/>
      <c r="H160" s="77"/>
      <c r="I160" s="95">
        <v>3082</v>
      </c>
      <c r="J160" s="77"/>
      <c r="K160" s="77"/>
      <c r="L160" s="93" t="s">
        <v>3109</v>
      </c>
      <c r="M160" s="96" t="s">
        <v>6346</v>
      </c>
      <c r="N160" s="96"/>
      <c r="O160" s="79">
        <v>1</v>
      </c>
      <c r="P160" s="77">
        <v>300</v>
      </c>
      <c r="Q160" s="77">
        <v>300</v>
      </c>
      <c r="R160" s="77">
        <v>450</v>
      </c>
      <c r="S160" s="77"/>
      <c r="T160" s="77"/>
      <c r="U160" s="77"/>
      <c r="V160" s="77"/>
      <c r="W160" s="77"/>
      <c r="X160" s="77"/>
      <c r="Y160" s="77"/>
      <c r="Z160" s="77"/>
      <c r="AA160" s="77"/>
      <c r="AB160" s="77"/>
      <c r="AC160" s="77"/>
      <c r="AD160" s="77"/>
      <c r="AE160" s="77"/>
      <c r="AF160" s="77"/>
      <c r="AG160" s="77"/>
      <c r="AH160" s="77"/>
      <c r="AI160" s="77"/>
      <c r="AJ160" s="77" t="s">
        <v>3482</v>
      </c>
      <c r="AK160" s="77"/>
      <c r="AL160" s="77" t="s">
        <v>3482</v>
      </c>
      <c r="AM160" s="94" t="s">
        <v>4772</v>
      </c>
      <c r="AN160" s="94"/>
      <c r="AO160" s="77"/>
      <c r="AP160" s="77"/>
      <c r="AQ160" s="77"/>
      <c r="AR160" s="77"/>
      <c r="AS160" s="97"/>
      <c r="AT160" s="77">
        <v>2264</v>
      </c>
      <c r="AU160" s="77">
        <v>39</v>
      </c>
      <c r="AV160" s="94" t="s">
        <v>4764</v>
      </c>
      <c r="AW160" s="77" t="s">
        <v>4453</v>
      </c>
      <c r="AX160" s="94" t="s">
        <v>3074</v>
      </c>
      <c r="AY160" s="77"/>
      <c r="AZ160" s="83">
        <f t="shared" si="6"/>
        <v>4.0500000000000001E-2</v>
      </c>
    </row>
    <row r="161" spans="1:52" s="99" customFormat="1" ht="34.950000000000003" customHeight="1" x14ac:dyDescent="0.45">
      <c r="A161" s="93" t="s">
        <v>5814</v>
      </c>
      <c r="B161" s="77">
        <v>2</v>
      </c>
      <c r="C161" s="93" t="s">
        <v>876</v>
      </c>
      <c r="D161" s="93"/>
      <c r="E161" s="93"/>
      <c r="F161" s="94"/>
      <c r="G161" s="93"/>
      <c r="H161" s="77"/>
      <c r="I161" s="95">
        <v>3083</v>
      </c>
      <c r="J161" s="77"/>
      <c r="K161" s="77"/>
      <c r="L161" s="93" t="s">
        <v>3109</v>
      </c>
      <c r="M161" s="96" t="s">
        <v>6346</v>
      </c>
      <c r="N161" s="96"/>
      <c r="O161" s="79">
        <v>1</v>
      </c>
      <c r="P161" s="77">
        <v>300</v>
      </c>
      <c r="Q161" s="77">
        <v>300</v>
      </c>
      <c r="R161" s="77">
        <v>450</v>
      </c>
      <c r="S161" s="77"/>
      <c r="T161" s="77"/>
      <c r="U161" s="77"/>
      <c r="V161" s="77"/>
      <c r="W161" s="77"/>
      <c r="X161" s="77"/>
      <c r="Y161" s="77"/>
      <c r="Z161" s="77"/>
      <c r="AA161" s="77"/>
      <c r="AB161" s="77"/>
      <c r="AC161" s="77"/>
      <c r="AD161" s="77"/>
      <c r="AE161" s="77"/>
      <c r="AF161" s="77"/>
      <c r="AG161" s="77"/>
      <c r="AH161" s="77"/>
      <c r="AI161" s="77"/>
      <c r="AJ161" s="77" t="s">
        <v>3482</v>
      </c>
      <c r="AK161" s="77"/>
      <c r="AL161" s="77" t="s">
        <v>3482</v>
      </c>
      <c r="AM161" s="94" t="s">
        <v>4772</v>
      </c>
      <c r="AN161" s="94"/>
      <c r="AO161" s="77"/>
      <c r="AP161" s="77"/>
      <c r="AQ161" s="77"/>
      <c r="AR161" s="77"/>
      <c r="AS161" s="97"/>
      <c r="AT161" s="77">
        <v>2265</v>
      </c>
      <c r="AU161" s="77">
        <v>39</v>
      </c>
      <c r="AV161" s="94" t="s">
        <v>4764</v>
      </c>
      <c r="AW161" s="77" t="s">
        <v>4453</v>
      </c>
      <c r="AX161" s="94" t="s">
        <v>3074</v>
      </c>
      <c r="AY161" s="77"/>
      <c r="AZ161" s="83">
        <f t="shared" si="6"/>
        <v>4.0500000000000001E-2</v>
      </c>
    </row>
    <row r="162" spans="1:52" s="99" customFormat="1" ht="34.950000000000003" customHeight="1" x14ac:dyDescent="0.45">
      <c r="A162" s="93" t="s">
        <v>5814</v>
      </c>
      <c r="B162" s="77">
        <v>2</v>
      </c>
      <c r="C162" s="93" t="s">
        <v>876</v>
      </c>
      <c r="D162" s="93"/>
      <c r="E162" s="93"/>
      <c r="F162" s="94"/>
      <c r="G162" s="93"/>
      <c r="H162" s="77"/>
      <c r="I162" s="95">
        <v>3084</v>
      </c>
      <c r="J162" s="77"/>
      <c r="K162" s="77"/>
      <c r="L162" s="93" t="s">
        <v>3493</v>
      </c>
      <c r="M162" s="96" t="s">
        <v>6835</v>
      </c>
      <c r="N162" s="96" t="s">
        <v>4773</v>
      </c>
      <c r="O162" s="79">
        <v>1</v>
      </c>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2266</v>
      </c>
      <c r="AU162" s="77">
        <v>39</v>
      </c>
      <c r="AV162" s="94" t="s">
        <v>4764</v>
      </c>
      <c r="AW162" s="77" t="s">
        <v>2876</v>
      </c>
      <c r="AX162" s="94" t="s">
        <v>3232</v>
      </c>
      <c r="AY162" s="77"/>
      <c r="AZ162" s="83">
        <f t="shared" si="6"/>
        <v>0</v>
      </c>
    </row>
    <row r="163" spans="1:52" s="99" customFormat="1" ht="34.950000000000003" customHeight="1" x14ac:dyDescent="0.45">
      <c r="A163" s="93" t="s">
        <v>5814</v>
      </c>
      <c r="B163" s="77">
        <v>2</v>
      </c>
      <c r="C163" s="93" t="s">
        <v>876</v>
      </c>
      <c r="D163" s="93"/>
      <c r="E163" s="93"/>
      <c r="F163" s="94"/>
      <c r="G163" s="93"/>
      <c r="H163" s="77"/>
      <c r="I163" s="95">
        <v>3085</v>
      </c>
      <c r="J163" s="77"/>
      <c r="K163" s="77"/>
      <c r="L163" s="93" t="s">
        <v>3038</v>
      </c>
      <c r="M163" s="96"/>
      <c r="N163" s="96"/>
      <c r="O163" s="79">
        <v>1</v>
      </c>
      <c r="P163" s="77">
        <v>600</v>
      </c>
      <c r="Q163" s="77">
        <v>500</v>
      </c>
      <c r="R163" s="77">
        <v>1320</v>
      </c>
      <c r="S163" s="77"/>
      <c r="T163" s="77"/>
      <c r="U163" s="77"/>
      <c r="V163" s="77"/>
      <c r="W163" s="77"/>
      <c r="X163" s="77"/>
      <c r="Y163" s="77"/>
      <c r="Z163" s="77"/>
      <c r="AA163" s="77"/>
      <c r="AB163" s="77"/>
      <c r="AC163" s="77"/>
      <c r="AD163" s="77"/>
      <c r="AE163" s="77"/>
      <c r="AF163" s="77"/>
      <c r="AG163" s="77"/>
      <c r="AH163" s="77"/>
      <c r="AI163" s="77"/>
      <c r="AJ163" s="77"/>
      <c r="AK163" s="77"/>
      <c r="AL163" s="77"/>
      <c r="AM163" s="94" t="s">
        <v>4774</v>
      </c>
      <c r="AN163" s="94"/>
      <c r="AO163" s="77"/>
      <c r="AP163" s="77"/>
      <c r="AQ163" s="77"/>
      <c r="AR163" s="77"/>
      <c r="AS163" s="97"/>
      <c r="AT163" s="77">
        <v>2267</v>
      </c>
      <c r="AU163" s="77">
        <v>39</v>
      </c>
      <c r="AV163" s="94" t="s">
        <v>4764</v>
      </c>
      <c r="AW163" s="77" t="s">
        <v>4453</v>
      </c>
      <c r="AX163" s="94" t="s">
        <v>3074</v>
      </c>
      <c r="AY163" s="77"/>
      <c r="AZ163" s="83">
        <f t="shared" si="6"/>
        <v>0.39600000000000002</v>
      </c>
    </row>
    <row r="164" spans="1:52" ht="34.950000000000003" customHeight="1" x14ac:dyDescent="0.45">
      <c r="A164" s="93" t="s">
        <v>5814</v>
      </c>
      <c r="B164" s="79">
        <v>2</v>
      </c>
      <c r="C164" s="78" t="s">
        <v>876</v>
      </c>
      <c r="D164" s="78" t="s">
        <v>1963</v>
      </c>
      <c r="E164" s="78" t="s">
        <v>872</v>
      </c>
      <c r="F164" s="79">
        <v>2</v>
      </c>
      <c r="G164" s="78" t="s">
        <v>885</v>
      </c>
      <c r="H164" s="79"/>
      <c r="I164" s="87" t="s">
        <v>886</v>
      </c>
      <c r="J164" s="79" t="s">
        <v>0</v>
      </c>
      <c r="K164" s="79"/>
      <c r="L164" s="78" t="s">
        <v>6977</v>
      </c>
      <c r="M164" s="78" t="s">
        <v>6967</v>
      </c>
      <c r="N164" s="78" t="s">
        <v>887</v>
      </c>
      <c r="O164" s="79">
        <v>1</v>
      </c>
      <c r="P164" s="79">
        <v>480</v>
      </c>
      <c r="Q164" s="79">
        <v>420</v>
      </c>
      <c r="R164" s="79">
        <v>100</v>
      </c>
      <c r="S164" s="79"/>
      <c r="T164" s="79" t="s">
        <v>3043</v>
      </c>
      <c r="U164" s="79"/>
      <c r="V164" s="79"/>
      <c r="W164" s="79"/>
      <c r="X164" s="79"/>
      <c r="Y164" s="79"/>
      <c r="Z164" s="79"/>
      <c r="AA164" s="79"/>
      <c r="AB164" s="79" t="s">
        <v>5492</v>
      </c>
      <c r="AC164" s="79"/>
      <c r="AD164" s="81"/>
      <c r="AE164" s="79" t="s">
        <v>3043</v>
      </c>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6"/>
        <v>2.0160000000000001E-2</v>
      </c>
    </row>
    <row r="165" spans="1:52" ht="34.950000000000003" customHeight="1" x14ac:dyDescent="0.45">
      <c r="A165" s="93" t="s">
        <v>5814</v>
      </c>
      <c r="B165" s="79">
        <v>2</v>
      </c>
      <c r="C165" s="78" t="s">
        <v>876</v>
      </c>
      <c r="D165" s="78" t="s">
        <v>1963</v>
      </c>
      <c r="E165" s="78" t="s">
        <v>872</v>
      </c>
      <c r="F165" s="79">
        <v>2</v>
      </c>
      <c r="G165" s="78" t="s">
        <v>885</v>
      </c>
      <c r="H165" s="79"/>
      <c r="I165" s="87" t="s">
        <v>890</v>
      </c>
      <c r="J165" s="79" t="s">
        <v>0</v>
      </c>
      <c r="K165" s="79"/>
      <c r="L165" s="78" t="s">
        <v>6978</v>
      </c>
      <c r="M165" s="78" t="s">
        <v>6335</v>
      </c>
      <c r="N165" s="78" t="s">
        <v>892</v>
      </c>
      <c r="O165" s="79">
        <v>1</v>
      </c>
      <c r="P165" s="79">
        <v>250</v>
      </c>
      <c r="Q165" s="79">
        <v>430</v>
      </c>
      <c r="R165" s="79">
        <v>350</v>
      </c>
      <c r="S165" s="79"/>
      <c r="T165" s="79" t="s">
        <v>3043</v>
      </c>
      <c r="U165" s="79"/>
      <c r="V165" s="79"/>
      <c r="W165" s="79"/>
      <c r="X165" s="79"/>
      <c r="Y165" s="79"/>
      <c r="Z165" s="79"/>
      <c r="AA165" s="79"/>
      <c r="AB165" s="79" t="s">
        <v>5492</v>
      </c>
      <c r="AC165" s="79"/>
      <c r="AD165" s="81"/>
      <c r="AE165" s="79" t="s">
        <v>3043</v>
      </c>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6"/>
        <v>3.7624999999999999E-2</v>
      </c>
    </row>
    <row r="166" spans="1:52" ht="34.950000000000003" customHeight="1" x14ac:dyDescent="0.45">
      <c r="A166" s="93" t="s">
        <v>5814</v>
      </c>
      <c r="B166" s="79">
        <v>2</v>
      </c>
      <c r="C166" s="78" t="s">
        <v>876</v>
      </c>
      <c r="D166" s="78"/>
      <c r="E166" s="78"/>
      <c r="F166" s="79"/>
      <c r="G166" s="78"/>
      <c r="H166" s="79"/>
      <c r="I166" s="87" t="s">
        <v>901</v>
      </c>
      <c r="J166" s="79"/>
      <c r="K166" s="79"/>
      <c r="L166" s="78" t="s">
        <v>6973</v>
      </c>
      <c r="M166" s="78" t="s">
        <v>6983</v>
      </c>
      <c r="N166" s="78" t="s">
        <v>2768</v>
      </c>
      <c r="O166" s="79">
        <v>1</v>
      </c>
      <c r="P166" s="79">
        <v>1100</v>
      </c>
      <c r="Q166" s="79">
        <v>600</v>
      </c>
      <c r="R166" s="79">
        <v>400</v>
      </c>
      <c r="S166" s="79"/>
      <c r="T166" s="79" t="s">
        <v>3043</v>
      </c>
      <c r="U166" s="79"/>
      <c r="V166" s="79"/>
      <c r="W166" s="79"/>
      <c r="X166" s="79"/>
      <c r="Y166" s="79"/>
      <c r="Z166" s="79"/>
      <c r="AA166" s="79"/>
      <c r="AB166" s="79"/>
      <c r="AC166" s="79" t="s">
        <v>5494</v>
      </c>
      <c r="AD166" s="81">
        <v>39338</v>
      </c>
      <c r="AE166" s="79" t="s">
        <v>3043</v>
      </c>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6"/>
        <v>0.26400000000000001</v>
      </c>
    </row>
    <row r="167" spans="1:52" ht="34.950000000000003" customHeight="1" x14ac:dyDescent="0.45">
      <c r="A167" s="93" t="s">
        <v>5814</v>
      </c>
      <c r="B167" s="79">
        <v>2</v>
      </c>
      <c r="C167" s="78" t="s">
        <v>876</v>
      </c>
      <c r="D167" s="78"/>
      <c r="E167" s="78"/>
      <c r="F167" s="79"/>
      <c r="G167" s="78"/>
      <c r="H167" s="79"/>
      <c r="I167" s="87" t="s">
        <v>888</v>
      </c>
      <c r="J167" s="79"/>
      <c r="K167" s="79"/>
      <c r="L167" s="78" t="s">
        <v>6977</v>
      </c>
      <c r="M167" s="78" t="s">
        <v>6967</v>
      </c>
      <c r="N167" s="78" t="s">
        <v>889</v>
      </c>
      <c r="O167" s="79">
        <v>1</v>
      </c>
      <c r="P167" s="79">
        <v>400</v>
      </c>
      <c r="Q167" s="79">
        <v>330</v>
      </c>
      <c r="R167" s="79">
        <v>180</v>
      </c>
      <c r="S167" s="79"/>
      <c r="T167" s="79" t="s">
        <v>3043</v>
      </c>
      <c r="U167" s="79"/>
      <c r="V167" s="79"/>
      <c r="W167" s="79"/>
      <c r="X167" s="79"/>
      <c r="Y167" s="79"/>
      <c r="Z167" s="79"/>
      <c r="AA167" s="79"/>
      <c r="AB167" s="79"/>
      <c r="AC167" s="79"/>
      <c r="AD167" s="81"/>
      <c r="AE167" s="79" t="s">
        <v>3043</v>
      </c>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6"/>
        <v>2.376E-2</v>
      </c>
    </row>
    <row r="168" spans="1:52" ht="34.950000000000003" customHeight="1" x14ac:dyDescent="0.45">
      <c r="A168" s="93" t="s">
        <v>5814</v>
      </c>
      <c r="B168" s="79">
        <v>2</v>
      </c>
      <c r="C168" s="78" t="s">
        <v>876</v>
      </c>
      <c r="D168" s="78" t="s">
        <v>1963</v>
      </c>
      <c r="E168" s="78" t="s">
        <v>872</v>
      </c>
      <c r="F168" s="79">
        <v>2</v>
      </c>
      <c r="G168" s="78" t="s">
        <v>885</v>
      </c>
      <c r="H168" s="79"/>
      <c r="I168" s="87" t="s">
        <v>893</v>
      </c>
      <c r="J168" s="79" t="s">
        <v>0</v>
      </c>
      <c r="K168" s="79"/>
      <c r="L168" s="78" t="s">
        <v>6489</v>
      </c>
      <c r="M168" s="78" t="s">
        <v>6979</v>
      </c>
      <c r="N168" s="78" t="s">
        <v>6980</v>
      </c>
      <c r="O168" s="79">
        <v>1</v>
      </c>
      <c r="P168" s="79">
        <v>260</v>
      </c>
      <c r="Q168" s="79">
        <v>450</v>
      </c>
      <c r="R168" s="79">
        <v>320</v>
      </c>
      <c r="S168" s="79"/>
      <c r="T168" s="79" t="s">
        <v>3043</v>
      </c>
      <c r="U168" s="79"/>
      <c r="V168" s="79"/>
      <c r="W168" s="79"/>
      <c r="X168" s="79"/>
      <c r="Y168" s="79"/>
      <c r="Z168" s="79"/>
      <c r="AA168" s="79"/>
      <c r="AB168" s="79" t="s">
        <v>5492</v>
      </c>
      <c r="AC168" s="79"/>
      <c r="AD168" s="81"/>
      <c r="AE168" s="79" t="s">
        <v>3043</v>
      </c>
      <c r="AF168" s="79"/>
      <c r="AG168" s="79"/>
      <c r="AH168" s="79"/>
      <c r="AI168" s="79"/>
      <c r="AJ168" s="79"/>
      <c r="AK168" s="79"/>
      <c r="AL168" s="79"/>
      <c r="AM168" s="79"/>
      <c r="AN168" s="79"/>
      <c r="AO168" s="79"/>
      <c r="AP168" s="79"/>
      <c r="AQ168" s="79"/>
      <c r="AR168" s="79"/>
      <c r="AS168" s="79"/>
      <c r="AT168" s="79"/>
      <c r="AU168" s="79"/>
      <c r="AV168" s="79"/>
      <c r="AW168" s="79"/>
      <c r="AX168" s="79"/>
      <c r="AY168" s="79"/>
      <c r="AZ168" s="83">
        <f t="shared" si="6"/>
        <v>3.7440000000000001E-2</v>
      </c>
    </row>
    <row r="169" spans="1:52" ht="34.950000000000003" customHeight="1" x14ac:dyDescent="0.45">
      <c r="A169" s="93" t="s">
        <v>5814</v>
      </c>
      <c r="B169" s="79">
        <v>2</v>
      </c>
      <c r="C169" s="78" t="s">
        <v>876</v>
      </c>
      <c r="D169" s="78" t="s">
        <v>1963</v>
      </c>
      <c r="E169" s="78" t="s">
        <v>872</v>
      </c>
      <c r="F169" s="79">
        <v>2</v>
      </c>
      <c r="G169" s="78" t="s">
        <v>896</v>
      </c>
      <c r="H169" s="79"/>
      <c r="I169" s="87" t="s">
        <v>894</v>
      </c>
      <c r="J169" s="79" t="s">
        <v>2498</v>
      </c>
      <c r="K169" s="79"/>
      <c r="L169" s="78" t="s">
        <v>6981</v>
      </c>
      <c r="M169" s="78" t="s">
        <v>6967</v>
      </c>
      <c r="N169" s="78" t="s">
        <v>895</v>
      </c>
      <c r="O169" s="79">
        <v>1</v>
      </c>
      <c r="P169" s="79">
        <v>500</v>
      </c>
      <c r="Q169" s="79">
        <v>550</v>
      </c>
      <c r="R169" s="79">
        <v>630</v>
      </c>
      <c r="S169" s="79"/>
      <c r="T169" s="79" t="s">
        <v>3043</v>
      </c>
      <c r="U169" s="79"/>
      <c r="V169" s="79"/>
      <c r="W169" s="79"/>
      <c r="X169" s="79"/>
      <c r="Y169" s="79"/>
      <c r="Z169" s="79"/>
      <c r="AA169" s="79"/>
      <c r="AB169" s="79"/>
      <c r="AC169" s="79"/>
      <c r="AD169" s="81"/>
      <c r="AE169" s="79" t="s">
        <v>3043</v>
      </c>
      <c r="AF169" s="79"/>
      <c r="AG169" s="79"/>
      <c r="AH169" s="79"/>
      <c r="AI169" s="79"/>
      <c r="AJ169" s="79"/>
      <c r="AK169" s="79"/>
      <c r="AL169" s="79"/>
      <c r="AM169" s="79"/>
      <c r="AN169" s="79"/>
      <c r="AO169" s="79"/>
      <c r="AP169" s="79"/>
      <c r="AQ169" s="79"/>
      <c r="AR169" s="79"/>
      <c r="AS169" s="79"/>
      <c r="AT169" s="79"/>
      <c r="AU169" s="79"/>
      <c r="AV169" s="79"/>
      <c r="AW169" s="79"/>
      <c r="AX169" s="79"/>
      <c r="AY169" s="79"/>
      <c r="AZ169" s="83">
        <f t="shared" si="6"/>
        <v>0.17324999999999999</v>
      </c>
    </row>
    <row r="170" spans="1:52" ht="34.950000000000003" customHeight="1" x14ac:dyDescent="0.45">
      <c r="A170" s="93" t="s">
        <v>5814</v>
      </c>
      <c r="B170" s="79">
        <v>2</v>
      </c>
      <c r="C170" s="78" t="s">
        <v>876</v>
      </c>
      <c r="D170" s="78"/>
      <c r="E170" s="78"/>
      <c r="F170" s="79"/>
      <c r="G170" s="78"/>
      <c r="H170" s="79"/>
      <c r="I170" s="80" t="s">
        <v>902</v>
      </c>
      <c r="J170" s="79"/>
      <c r="K170" s="79"/>
      <c r="L170" s="78" t="s">
        <v>6982</v>
      </c>
      <c r="M170" s="78" t="s">
        <v>6967</v>
      </c>
      <c r="N170" s="78" t="s">
        <v>904</v>
      </c>
      <c r="O170" s="79">
        <v>1</v>
      </c>
      <c r="P170" s="79">
        <v>230</v>
      </c>
      <c r="Q170" s="79">
        <v>190</v>
      </c>
      <c r="R170" s="79">
        <v>360</v>
      </c>
      <c r="S170" s="79"/>
      <c r="T170" s="79" t="s">
        <v>3043</v>
      </c>
      <c r="U170" s="79"/>
      <c r="V170" s="79"/>
      <c r="W170" s="79"/>
      <c r="X170" s="79"/>
      <c r="Y170" s="79"/>
      <c r="Z170" s="79"/>
      <c r="AA170" s="79"/>
      <c r="AB170" s="79"/>
      <c r="AC170" s="79"/>
      <c r="AD170" s="81"/>
      <c r="AE170" s="79" t="s">
        <v>3043</v>
      </c>
      <c r="AF170" s="79"/>
      <c r="AG170" s="79"/>
      <c r="AH170" s="79"/>
      <c r="AI170" s="79"/>
      <c r="AJ170" s="79"/>
      <c r="AK170" s="79"/>
      <c r="AL170" s="79"/>
      <c r="AM170" s="79"/>
      <c r="AN170" s="79"/>
      <c r="AO170" s="79"/>
      <c r="AP170" s="79"/>
      <c r="AQ170" s="79"/>
      <c r="AR170" s="79"/>
      <c r="AS170" s="79"/>
      <c r="AT170" s="79"/>
      <c r="AU170" s="79"/>
      <c r="AV170" s="79"/>
      <c r="AW170" s="79"/>
      <c r="AX170" s="79"/>
      <c r="AY170" s="79"/>
      <c r="AZ170" s="83">
        <f t="shared" si="6"/>
        <v>1.5731999999999999E-2</v>
      </c>
    </row>
    <row r="171" spans="1:52" ht="34.950000000000003" customHeight="1" x14ac:dyDescent="0.45">
      <c r="A171" s="93" t="s">
        <v>5814</v>
      </c>
      <c r="B171" s="79">
        <v>2</v>
      </c>
      <c r="C171" s="78" t="s">
        <v>876</v>
      </c>
      <c r="D171" s="78"/>
      <c r="E171" s="78"/>
      <c r="F171" s="79"/>
      <c r="G171" s="78"/>
      <c r="H171" s="79" t="s">
        <v>6293</v>
      </c>
      <c r="I171" s="87" t="s">
        <v>875</v>
      </c>
      <c r="J171" s="79"/>
      <c r="K171" s="79"/>
      <c r="L171" s="78" t="s">
        <v>834</v>
      </c>
      <c r="M171" s="78" t="s">
        <v>292</v>
      </c>
      <c r="N171" s="78"/>
      <c r="O171" s="79">
        <v>1</v>
      </c>
      <c r="P171" s="79">
        <v>1200</v>
      </c>
      <c r="Q171" s="79">
        <v>750</v>
      </c>
      <c r="R171" s="79">
        <v>2000</v>
      </c>
      <c r="S171" s="79"/>
      <c r="T171" s="79" t="s">
        <v>3043</v>
      </c>
      <c r="U171" s="79"/>
      <c r="V171" s="79"/>
      <c r="W171" s="79"/>
      <c r="X171" s="79"/>
      <c r="Y171" s="79"/>
      <c r="Z171" s="79" t="s">
        <v>5489</v>
      </c>
      <c r="AA171" s="79"/>
      <c r="AB171" s="79"/>
      <c r="AC171" s="79" t="s">
        <v>5030</v>
      </c>
      <c r="AD171" s="81">
        <v>37531</v>
      </c>
      <c r="AE171" s="79" t="s">
        <v>3043</v>
      </c>
      <c r="AF171" s="79"/>
      <c r="AG171" s="79"/>
      <c r="AH171" s="79"/>
      <c r="AI171" s="79"/>
      <c r="AJ171" s="79"/>
      <c r="AK171" s="79"/>
      <c r="AL171" s="79"/>
      <c r="AM171" s="79"/>
      <c r="AN171" s="79"/>
      <c r="AO171" s="79"/>
      <c r="AP171" s="79"/>
      <c r="AQ171" s="79"/>
      <c r="AR171" s="79"/>
      <c r="AS171" s="79"/>
      <c r="AT171" s="79"/>
      <c r="AU171" s="79"/>
      <c r="AV171" s="79"/>
      <c r="AW171" s="79"/>
      <c r="AX171" s="79"/>
      <c r="AY171" s="79"/>
      <c r="AZ171" s="83">
        <f t="shared" si="6"/>
        <v>1.8</v>
      </c>
    </row>
    <row r="172" spans="1:52" ht="34.950000000000003" customHeight="1" x14ac:dyDescent="0.45">
      <c r="A172" s="93" t="s">
        <v>5814</v>
      </c>
      <c r="B172" s="79">
        <v>2</v>
      </c>
      <c r="C172" s="78" t="s">
        <v>876</v>
      </c>
      <c r="D172" s="78" t="s">
        <v>1963</v>
      </c>
      <c r="E172" s="78" t="s">
        <v>872</v>
      </c>
      <c r="F172" s="79">
        <v>2</v>
      </c>
      <c r="G172" s="78" t="s">
        <v>896</v>
      </c>
      <c r="H172" s="79" t="s">
        <v>2824</v>
      </c>
      <c r="I172" s="87" t="s">
        <v>897</v>
      </c>
      <c r="J172" s="79" t="s">
        <v>2498</v>
      </c>
      <c r="K172" s="79"/>
      <c r="L172" s="78" t="s">
        <v>898</v>
      </c>
      <c r="M172" s="78" t="s">
        <v>6967</v>
      </c>
      <c r="N172" s="78" t="s">
        <v>899</v>
      </c>
      <c r="O172" s="79">
        <v>1</v>
      </c>
      <c r="P172" s="79">
        <v>600</v>
      </c>
      <c r="Q172" s="79">
        <v>630</v>
      </c>
      <c r="R172" s="79">
        <v>1400</v>
      </c>
      <c r="S172" s="79"/>
      <c r="T172" s="79" t="s">
        <v>3043</v>
      </c>
      <c r="U172" s="79"/>
      <c r="V172" s="79"/>
      <c r="W172" s="79"/>
      <c r="X172" s="79"/>
      <c r="Y172" s="79"/>
      <c r="Z172" s="79" t="s">
        <v>5489</v>
      </c>
      <c r="AA172" s="79"/>
      <c r="AB172" s="79" t="s">
        <v>5492</v>
      </c>
      <c r="AC172" s="79"/>
      <c r="AD172" s="81"/>
      <c r="AE172" s="79" t="s">
        <v>3043</v>
      </c>
      <c r="AF172" s="79"/>
      <c r="AG172" s="79"/>
      <c r="AH172" s="79"/>
      <c r="AI172" s="79"/>
      <c r="AJ172" s="79"/>
      <c r="AK172" s="79"/>
      <c r="AL172" s="79"/>
      <c r="AM172" s="79"/>
      <c r="AN172" s="79"/>
      <c r="AO172" s="79"/>
      <c r="AP172" s="79"/>
      <c r="AQ172" s="79"/>
      <c r="AR172" s="79"/>
      <c r="AS172" s="79"/>
      <c r="AT172" s="79"/>
      <c r="AU172" s="79"/>
      <c r="AV172" s="79"/>
      <c r="AW172" s="79"/>
      <c r="AX172" s="79"/>
      <c r="AY172" s="79"/>
      <c r="AZ172" s="83">
        <f t="shared" si="6"/>
        <v>0.5292</v>
      </c>
    </row>
    <row r="173" spans="1:52" ht="34.950000000000003" customHeight="1" x14ac:dyDescent="0.45">
      <c r="A173" s="93" t="s">
        <v>5814</v>
      </c>
      <c r="B173" s="79">
        <v>2</v>
      </c>
      <c r="C173" s="78" t="s">
        <v>876</v>
      </c>
      <c r="D173" s="78"/>
      <c r="E173" s="78"/>
      <c r="F173" s="79"/>
      <c r="G173" s="78"/>
      <c r="H173" s="79" t="s">
        <v>6293</v>
      </c>
      <c r="I173" s="87" t="s">
        <v>900</v>
      </c>
      <c r="J173" s="79"/>
      <c r="K173" s="79"/>
      <c r="L173" s="78" t="s">
        <v>898</v>
      </c>
      <c r="M173" s="78"/>
      <c r="N173" s="78"/>
      <c r="O173" s="79">
        <v>1</v>
      </c>
      <c r="P173" s="79">
        <v>670</v>
      </c>
      <c r="Q173" s="79">
        <v>520</v>
      </c>
      <c r="R173" s="79">
        <v>1500</v>
      </c>
      <c r="S173" s="79"/>
      <c r="T173" s="79" t="s">
        <v>3043</v>
      </c>
      <c r="U173" s="79"/>
      <c r="V173" s="79"/>
      <c r="W173" s="79"/>
      <c r="X173" s="79"/>
      <c r="Y173" s="79"/>
      <c r="Z173" s="79" t="s">
        <v>5489</v>
      </c>
      <c r="AA173" s="79"/>
      <c r="AB173" s="79" t="s">
        <v>5492</v>
      </c>
      <c r="AC173" s="79" t="s">
        <v>5493</v>
      </c>
      <c r="AD173" s="81">
        <v>42696</v>
      </c>
      <c r="AE173" s="79" t="s">
        <v>3043</v>
      </c>
      <c r="AF173" s="79"/>
      <c r="AG173" s="79"/>
      <c r="AH173" s="79"/>
      <c r="AI173" s="79"/>
      <c r="AJ173" s="79"/>
      <c r="AK173" s="79"/>
      <c r="AL173" s="79"/>
      <c r="AM173" s="79"/>
      <c r="AN173" s="79"/>
      <c r="AO173" s="79"/>
      <c r="AP173" s="79"/>
      <c r="AQ173" s="79"/>
      <c r="AR173" s="79"/>
      <c r="AS173" s="79"/>
      <c r="AT173" s="79"/>
      <c r="AU173" s="79"/>
      <c r="AV173" s="79"/>
      <c r="AW173" s="79"/>
      <c r="AX173" s="79"/>
      <c r="AY173" s="79"/>
      <c r="AZ173" s="83">
        <f t="shared" si="6"/>
        <v>0.52259999999999995</v>
      </c>
    </row>
    <row r="174" spans="1:52" ht="34.950000000000003" customHeight="1" x14ac:dyDescent="0.45">
      <c r="A174" s="93" t="s">
        <v>5814</v>
      </c>
      <c r="B174" s="79">
        <v>2</v>
      </c>
      <c r="C174" s="78" t="s">
        <v>876</v>
      </c>
      <c r="D174" s="78"/>
      <c r="E174" s="78"/>
      <c r="F174" s="79"/>
      <c r="G174" s="78"/>
      <c r="H174" s="79"/>
      <c r="I174" s="87"/>
      <c r="J174" s="79"/>
      <c r="K174" s="79"/>
      <c r="L174" s="78" t="s">
        <v>6468</v>
      </c>
      <c r="M174" s="78" t="s">
        <v>296</v>
      </c>
      <c r="N174" s="78" t="s">
        <v>6469</v>
      </c>
      <c r="O174" s="79">
        <v>1</v>
      </c>
      <c r="P174" s="79">
        <v>500</v>
      </c>
      <c r="Q174" s="79">
        <v>520</v>
      </c>
      <c r="R174" s="79">
        <v>1700</v>
      </c>
      <c r="S174" s="79"/>
      <c r="T174" s="79"/>
      <c r="U174" s="79"/>
      <c r="V174" s="79"/>
      <c r="W174" s="79"/>
      <c r="X174" s="79"/>
      <c r="Y174" s="79"/>
      <c r="Z174" s="79"/>
      <c r="AA174" s="79"/>
      <c r="AB174" s="79"/>
      <c r="AC174" s="79"/>
      <c r="AD174" s="81"/>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83">
        <f t="shared" si="6"/>
        <v>0.442</v>
      </c>
    </row>
    <row r="175" spans="1:52" ht="34.950000000000003" customHeight="1" x14ac:dyDescent="0.45">
      <c r="A175" s="93" t="s">
        <v>5814</v>
      </c>
      <c r="B175" s="79">
        <v>2</v>
      </c>
      <c r="C175" s="78" t="s">
        <v>876</v>
      </c>
      <c r="D175" s="78"/>
      <c r="E175" s="78"/>
      <c r="F175" s="79"/>
      <c r="G175" s="78"/>
      <c r="H175" s="79"/>
      <c r="I175" s="87"/>
      <c r="J175" s="79"/>
      <c r="K175" s="79"/>
      <c r="L175" s="93" t="s">
        <v>4624</v>
      </c>
      <c r="M175" s="96" t="s">
        <v>6470</v>
      </c>
      <c r="N175" s="96"/>
      <c r="O175" s="79">
        <v>1</v>
      </c>
      <c r="P175" s="77">
        <v>400</v>
      </c>
      <c r="Q175" s="77">
        <v>600</v>
      </c>
      <c r="R175" s="77">
        <v>600</v>
      </c>
      <c r="S175" s="79"/>
      <c r="T175" s="79"/>
      <c r="U175" s="79"/>
      <c r="V175" s="79"/>
      <c r="W175" s="79"/>
      <c r="X175" s="79"/>
      <c r="Y175" s="79"/>
      <c r="Z175" s="79"/>
      <c r="AA175" s="79"/>
      <c r="AB175" s="79"/>
      <c r="AC175" s="79"/>
      <c r="AD175" s="81"/>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83">
        <f t="shared" si="6"/>
        <v>0.14399999999999999</v>
      </c>
    </row>
    <row r="176" spans="1:52" ht="34.950000000000003" customHeight="1" x14ac:dyDescent="0.45">
      <c r="A176" s="93" t="s">
        <v>5814</v>
      </c>
      <c r="B176" s="79">
        <v>2</v>
      </c>
      <c r="C176" s="78" t="s">
        <v>876</v>
      </c>
      <c r="D176" s="78"/>
      <c r="E176" s="78"/>
      <c r="F176" s="79"/>
      <c r="G176" s="78"/>
      <c r="H176" s="79"/>
      <c r="I176" s="87"/>
      <c r="J176" s="79"/>
      <c r="K176" s="79"/>
      <c r="L176" s="78" t="s">
        <v>6471</v>
      </c>
      <c r="M176" s="78"/>
      <c r="N176" s="78"/>
      <c r="O176" s="79">
        <v>15</v>
      </c>
      <c r="P176" s="79"/>
      <c r="Q176" s="79"/>
      <c r="R176" s="79"/>
      <c r="S176" s="79"/>
      <c r="T176" s="79"/>
      <c r="U176" s="79"/>
      <c r="V176" s="79"/>
      <c r="W176" s="79"/>
      <c r="X176" s="79"/>
      <c r="Y176" s="79"/>
      <c r="Z176" s="79"/>
      <c r="AA176" s="79"/>
      <c r="AB176" s="79"/>
      <c r="AC176" s="79"/>
      <c r="AD176" s="81"/>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83">
        <v>1.5</v>
      </c>
    </row>
  </sheetData>
  <autoFilter ref="A2:BN18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79">
    <cfRule type="uniqueValues" dxfId="27"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EBF6F-4426-42E7-AB73-82EA8D089B60}">
  <sheetPr>
    <tabColor rgb="FFFFCCCC"/>
    <pageSetUpPr fitToPage="1"/>
  </sheetPr>
  <dimension ref="A1:AZ148"/>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150" customFormat="1" ht="34.950000000000003" customHeight="1" x14ac:dyDescent="0.45">
      <c r="A3" s="151" t="s">
        <v>5813</v>
      </c>
      <c r="B3" s="143">
        <v>1</v>
      </c>
      <c r="C3" s="142" t="s">
        <v>4753</v>
      </c>
      <c r="D3" s="142"/>
      <c r="E3" s="142"/>
      <c r="F3" s="144"/>
      <c r="G3" s="142"/>
      <c r="H3" s="143"/>
      <c r="I3" s="145">
        <v>3174</v>
      </c>
      <c r="J3" s="143"/>
      <c r="K3" s="143"/>
      <c r="L3" s="142" t="s">
        <v>3480</v>
      </c>
      <c r="M3" s="146"/>
      <c r="N3" s="146"/>
      <c r="O3" s="147">
        <v>1</v>
      </c>
      <c r="P3" s="143">
        <v>1200</v>
      </c>
      <c r="Q3" s="143">
        <v>450</v>
      </c>
      <c r="R3" s="143">
        <v>1650</v>
      </c>
      <c r="S3" s="143"/>
      <c r="T3" s="143"/>
      <c r="U3" s="143"/>
      <c r="V3" s="143"/>
      <c r="W3" s="143"/>
      <c r="X3" s="143"/>
      <c r="Y3" s="143"/>
      <c r="Z3" s="143"/>
      <c r="AA3" s="143"/>
      <c r="AB3" s="143"/>
      <c r="AC3" s="143"/>
      <c r="AD3" s="143"/>
      <c r="AE3" s="143"/>
      <c r="AF3" s="143"/>
      <c r="AG3" s="143"/>
      <c r="AH3" s="143"/>
      <c r="AI3" s="143"/>
      <c r="AJ3" s="143"/>
      <c r="AK3" s="143"/>
      <c r="AL3" s="143"/>
      <c r="AM3" s="144" t="s">
        <v>4751</v>
      </c>
      <c r="AN3" s="144"/>
      <c r="AO3" s="143"/>
      <c r="AP3" s="143"/>
      <c r="AQ3" s="143"/>
      <c r="AR3" s="143"/>
      <c r="AS3" s="148"/>
      <c r="AT3" s="143">
        <v>2339</v>
      </c>
      <c r="AU3" s="143">
        <v>38</v>
      </c>
      <c r="AV3" s="144" t="s">
        <v>4705</v>
      </c>
      <c r="AW3" s="143" t="s">
        <v>2874</v>
      </c>
      <c r="AX3" s="144" t="s">
        <v>3232</v>
      </c>
      <c r="AY3" s="143"/>
      <c r="AZ3" s="149">
        <f t="shared" ref="AZ3:AZ21" si="0">P3*Q3*R3/1000000000*O3</f>
        <v>0.89100000000000001</v>
      </c>
    </row>
    <row r="4" spans="1:52" s="85" customFormat="1" ht="34.950000000000003" customHeight="1" x14ac:dyDescent="0.45">
      <c r="A4" s="78" t="s">
        <v>5813</v>
      </c>
      <c r="B4" s="79">
        <v>1</v>
      </c>
      <c r="C4" s="78" t="s">
        <v>7563</v>
      </c>
      <c r="D4" s="78"/>
      <c r="E4" s="78"/>
      <c r="F4" s="79"/>
      <c r="G4" s="78"/>
      <c r="H4" s="79"/>
      <c r="I4" s="87">
        <v>1513</v>
      </c>
      <c r="J4" s="79"/>
      <c r="K4" s="79"/>
      <c r="L4" s="78" t="s">
        <v>246</v>
      </c>
      <c r="M4" s="78" t="s">
        <v>6938</v>
      </c>
      <c r="N4" s="78" t="s">
        <v>2704</v>
      </c>
      <c r="O4" s="79">
        <v>1</v>
      </c>
      <c r="P4" s="79">
        <v>400</v>
      </c>
      <c r="Q4" s="79">
        <v>350</v>
      </c>
      <c r="R4" s="79">
        <v>230</v>
      </c>
      <c r="S4" s="79"/>
      <c r="T4" s="79" t="s">
        <v>3043</v>
      </c>
      <c r="U4" s="79"/>
      <c r="V4" s="79"/>
      <c r="W4" s="79"/>
      <c r="X4" s="79"/>
      <c r="Y4" s="79"/>
      <c r="Z4" s="79"/>
      <c r="AA4" s="79"/>
      <c r="AB4" s="79"/>
      <c r="AC4" s="79"/>
      <c r="AD4" s="81"/>
      <c r="AE4" s="79"/>
      <c r="AF4" s="79"/>
      <c r="AG4" s="79"/>
      <c r="AH4" s="79"/>
      <c r="AI4" s="79"/>
      <c r="AJ4" s="79"/>
      <c r="AK4" s="79"/>
      <c r="AL4" s="79"/>
      <c r="AM4" s="79"/>
      <c r="AN4" s="79"/>
      <c r="AO4" s="79"/>
      <c r="AP4" s="79"/>
      <c r="AQ4" s="79"/>
      <c r="AR4" s="79"/>
      <c r="AS4" s="79"/>
      <c r="AT4" s="79"/>
      <c r="AU4" s="79"/>
      <c r="AV4" s="79"/>
      <c r="AW4" s="79"/>
      <c r="AX4" s="79"/>
      <c r="AY4" s="79"/>
      <c r="AZ4" s="149">
        <f t="shared" si="0"/>
        <v>3.2199999999999999E-2</v>
      </c>
    </row>
    <row r="5" spans="1:52" s="156" customFormat="1" ht="34.950000000000003" customHeight="1" x14ac:dyDescent="0.45">
      <c r="A5" s="151" t="s">
        <v>5813</v>
      </c>
      <c r="B5" s="147">
        <v>1</v>
      </c>
      <c r="C5" s="151" t="s">
        <v>7563</v>
      </c>
      <c r="D5" s="151"/>
      <c r="E5" s="151"/>
      <c r="F5" s="147"/>
      <c r="G5" s="151"/>
      <c r="H5" s="147"/>
      <c r="I5" s="152">
        <v>1514</v>
      </c>
      <c r="J5" s="147"/>
      <c r="K5" s="147"/>
      <c r="L5" s="151" t="s">
        <v>6936</v>
      </c>
      <c r="M5" s="151" t="s">
        <v>247</v>
      </c>
      <c r="N5" s="151" t="s">
        <v>248</v>
      </c>
      <c r="O5" s="147">
        <v>1</v>
      </c>
      <c r="P5" s="147">
        <v>370</v>
      </c>
      <c r="Q5" s="147">
        <v>550</v>
      </c>
      <c r="R5" s="147">
        <v>200</v>
      </c>
      <c r="S5" s="147"/>
      <c r="T5" s="147" t="s">
        <v>3043</v>
      </c>
      <c r="U5" s="147"/>
      <c r="V5" s="147"/>
      <c r="W5" s="147"/>
      <c r="X5" s="147"/>
      <c r="Y5" s="147"/>
      <c r="Z5" s="147"/>
      <c r="AA5" s="147"/>
      <c r="AB5" s="147"/>
      <c r="AC5" s="147"/>
      <c r="AD5" s="153"/>
      <c r="AE5" s="147"/>
      <c r="AF5" s="147"/>
      <c r="AG5" s="147"/>
      <c r="AH5" s="147"/>
      <c r="AI5" s="147"/>
      <c r="AJ5" s="147"/>
      <c r="AK5" s="147"/>
      <c r="AL5" s="147"/>
      <c r="AM5" s="147"/>
      <c r="AN5" s="147"/>
      <c r="AO5" s="147"/>
      <c r="AP5" s="147"/>
      <c r="AQ5" s="147"/>
      <c r="AR5" s="147"/>
      <c r="AS5" s="147"/>
      <c r="AT5" s="147"/>
      <c r="AU5" s="147"/>
      <c r="AV5" s="147"/>
      <c r="AW5" s="147"/>
      <c r="AX5" s="147"/>
      <c r="AY5" s="147"/>
      <c r="AZ5" s="149">
        <f t="shared" si="0"/>
        <v>4.07E-2</v>
      </c>
    </row>
    <row r="6" spans="1:52" ht="34.950000000000003" customHeight="1" x14ac:dyDescent="0.45">
      <c r="A6" s="78" t="s">
        <v>5813</v>
      </c>
      <c r="B6" s="79">
        <v>1</v>
      </c>
      <c r="C6" s="78" t="s">
        <v>7563</v>
      </c>
      <c r="D6" s="78"/>
      <c r="E6" s="78"/>
      <c r="F6" s="79"/>
      <c r="G6" s="78"/>
      <c r="H6" s="79"/>
      <c r="I6" s="158" t="s">
        <v>7562</v>
      </c>
      <c r="J6" s="79"/>
      <c r="K6" s="79"/>
      <c r="L6" s="78" t="s">
        <v>245</v>
      </c>
      <c r="M6" s="78"/>
      <c r="N6" s="78"/>
      <c r="O6" s="79">
        <v>1</v>
      </c>
      <c r="P6" s="79">
        <v>450</v>
      </c>
      <c r="Q6" s="79">
        <v>500</v>
      </c>
      <c r="R6" s="79">
        <v>200</v>
      </c>
      <c r="S6" s="79"/>
      <c r="T6" s="79" t="s">
        <v>3043</v>
      </c>
      <c r="U6" s="79"/>
      <c r="V6" s="79"/>
      <c r="W6" s="79"/>
      <c r="X6" s="79"/>
      <c r="Y6" s="79"/>
      <c r="Z6" s="79"/>
      <c r="AA6" s="79"/>
      <c r="AB6" s="79"/>
      <c r="AC6" s="79" t="s">
        <v>5580</v>
      </c>
      <c r="AD6" s="81"/>
      <c r="AE6" s="79" t="s">
        <v>3043</v>
      </c>
      <c r="AF6" s="79"/>
      <c r="AG6" s="79"/>
      <c r="AH6" s="79"/>
      <c r="AI6" s="79"/>
      <c r="AJ6" s="79"/>
      <c r="AK6" s="79"/>
      <c r="AL6" s="79"/>
      <c r="AM6" s="79"/>
      <c r="AN6" s="79"/>
      <c r="AO6" s="79"/>
      <c r="AP6" s="79"/>
      <c r="AQ6" s="79"/>
      <c r="AR6" s="79"/>
      <c r="AS6" s="79"/>
      <c r="AT6" s="79"/>
      <c r="AU6" s="79"/>
      <c r="AV6" s="79"/>
      <c r="AW6" s="79"/>
      <c r="AX6" s="79"/>
      <c r="AY6" s="79"/>
      <c r="AZ6" s="149">
        <f t="shared" si="0"/>
        <v>4.4999999999999998E-2</v>
      </c>
    </row>
    <row r="7" spans="1:52" s="99" customFormat="1" ht="34.950000000000003" customHeight="1" x14ac:dyDescent="0.45">
      <c r="A7" s="78" t="s">
        <v>5813</v>
      </c>
      <c r="B7" s="77">
        <v>1</v>
      </c>
      <c r="C7" s="78" t="s">
        <v>7563</v>
      </c>
      <c r="D7" s="93" t="s">
        <v>4665</v>
      </c>
      <c r="E7" s="93"/>
      <c r="F7" s="94">
        <v>1</v>
      </c>
      <c r="G7" s="93" t="s">
        <v>4754</v>
      </c>
      <c r="H7" s="77"/>
      <c r="I7" s="95">
        <v>3175</v>
      </c>
      <c r="J7" s="77" t="s">
        <v>5427</v>
      </c>
      <c r="K7" s="77"/>
      <c r="L7" s="93" t="s">
        <v>3038</v>
      </c>
      <c r="M7" s="96"/>
      <c r="N7" s="96"/>
      <c r="O7" s="79">
        <v>1</v>
      </c>
      <c r="P7" s="77">
        <v>1200</v>
      </c>
      <c r="Q7" s="77">
        <v>800</v>
      </c>
      <c r="R7" s="77">
        <v>1230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2340</v>
      </c>
      <c r="AU7" s="77">
        <v>38</v>
      </c>
      <c r="AV7" s="94" t="s">
        <v>4705</v>
      </c>
      <c r="AW7" s="77" t="s">
        <v>2874</v>
      </c>
      <c r="AX7" s="94" t="s">
        <v>3232</v>
      </c>
      <c r="AY7" s="77"/>
      <c r="AZ7" s="149">
        <f t="shared" si="0"/>
        <v>1.1808000000000001</v>
      </c>
    </row>
    <row r="8" spans="1:52" s="99" customFormat="1" ht="34.950000000000003" customHeight="1" x14ac:dyDescent="0.45">
      <c r="A8" s="78" t="s">
        <v>5813</v>
      </c>
      <c r="B8" s="77">
        <v>1</v>
      </c>
      <c r="C8" s="78" t="s">
        <v>7563</v>
      </c>
      <c r="D8" s="93"/>
      <c r="E8" s="93"/>
      <c r="F8" s="94"/>
      <c r="G8" s="93"/>
      <c r="H8" s="77"/>
      <c r="I8" s="95">
        <v>3176</v>
      </c>
      <c r="J8" s="77"/>
      <c r="K8" s="77"/>
      <c r="L8" s="93" t="s">
        <v>3474</v>
      </c>
      <c r="M8" s="96" t="s">
        <v>7435</v>
      </c>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2341</v>
      </c>
      <c r="AU8" s="77">
        <v>38</v>
      </c>
      <c r="AV8" s="94" t="s">
        <v>4705</v>
      </c>
      <c r="AW8" s="77" t="s">
        <v>2876</v>
      </c>
      <c r="AX8" s="94" t="s">
        <v>3074</v>
      </c>
      <c r="AY8" s="77"/>
      <c r="AZ8" s="149">
        <f t="shared" si="0"/>
        <v>0.14174999999999999</v>
      </c>
    </row>
    <row r="9" spans="1:52" s="99" customFormat="1" ht="34.950000000000003" customHeight="1" x14ac:dyDescent="0.45">
      <c r="A9" s="78" t="s">
        <v>5813</v>
      </c>
      <c r="B9" s="77">
        <v>1</v>
      </c>
      <c r="C9" s="78" t="s">
        <v>7563</v>
      </c>
      <c r="D9" s="93" t="s">
        <v>4665</v>
      </c>
      <c r="E9" s="93"/>
      <c r="F9" s="94">
        <v>1</v>
      </c>
      <c r="G9" s="93" t="s">
        <v>4755</v>
      </c>
      <c r="H9" s="77"/>
      <c r="I9" s="95">
        <v>3177</v>
      </c>
      <c r="J9" s="77" t="s">
        <v>5427</v>
      </c>
      <c r="K9" s="77"/>
      <c r="L9" s="93" t="s">
        <v>3038</v>
      </c>
      <c r="M9" s="96"/>
      <c r="N9" s="96"/>
      <c r="O9" s="79">
        <v>1</v>
      </c>
      <c r="P9" s="77">
        <v>1200</v>
      </c>
      <c r="Q9" s="77">
        <v>800</v>
      </c>
      <c r="R9" s="77">
        <v>1230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2342</v>
      </c>
      <c r="AU9" s="77">
        <v>38</v>
      </c>
      <c r="AV9" s="94" t="s">
        <v>4705</v>
      </c>
      <c r="AW9" s="77" t="s">
        <v>2874</v>
      </c>
      <c r="AX9" s="94" t="s">
        <v>3232</v>
      </c>
      <c r="AY9" s="77"/>
      <c r="AZ9" s="149">
        <f t="shared" si="0"/>
        <v>1.1808000000000001</v>
      </c>
    </row>
    <row r="10" spans="1:52" s="99" customFormat="1" ht="34.950000000000003" customHeight="1" x14ac:dyDescent="0.45">
      <c r="A10" s="78" t="s">
        <v>5813</v>
      </c>
      <c r="B10" s="77">
        <v>1</v>
      </c>
      <c r="C10" s="78" t="s">
        <v>7563</v>
      </c>
      <c r="D10" s="93" t="s">
        <v>4665</v>
      </c>
      <c r="E10" s="93"/>
      <c r="F10" s="94">
        <v>1</v>
      </c>
      <c r="G10" s="93" t="s">
        <v>4755</v>
      </c>
      <c r="H10" s="77"/>
      <c r="I10" s="95">
        <v>3178</v>
      </c>
      <c r="J10" s="77" t="s">
        <v>5427</v>
      </c>
      <c r="K10" s="77"/>
      <c r="L10" s="93" t="s">
        <v>3474</v>
      </c>
      <c r="M10" s="96" t="s">
        <v>7433</v>
      </c>
      <c r="N10" s="96"/>
      <c r="O10" s="79">
        <v>1</v>
      </c>
      <c r="P10" s="77">
        <v>450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2343</v>
      </c>
      <c r="AU10" s="77">
        <v>38</v>
      </c>
      <c r="AV10" s="94" t="s">
        <v>4705</v>
      </c>
      <c r="AW10" s="77" t="s">
        <v>2874</v>
      </c>
      <c r="AX10" s="94" t="s">
        <v>3232</v>
      </c>
      <c r="AY10" s="77"/>
      <c r="AZ10" s="149">
        <f t="shared" si="0"/>
        <v>0.14174999999999999</v>
      </c>
    </row>
    <row r="11" spans="1:52" s="99" customFormat="1" ht="34.950000000000003" customHeight="1" x14ac:dyDescent="0.45">
      <c r="A11" s="78" t="s">
        <v>5813</v>
      </c>
      <c r="B11" s="77">
        <v>1</v>
      </c>
      <c r="C11" s="78" t="s">
        <v>7563</v>
      </c>
      <c r="D11" s="93"/>
      <c r="E11" s="93"/>
      <c r="F11" s="94"/>
      <c r="G11" s="93"/>
      <c r="H11" s="77"/>
      <c r="I11" s="95">
        <v>3179</v>
      </c>
      <c r="J11" s="77"/>
      <c r="K11" s="77"/>
      <c r="L11" s="93" t="s">
        <v>3888</v>
      </c>
      <c r="M11" s="96"/>
      <c r="N11" s="96"/>
      <c r="O11" s="79">
        <v>1</v>
      </c>
      <c r="P11" s="77">
        <v>1760</v>
      </c>
      <c r="Q11" s="77">
        <v>400</v>
      </c>
      <c r="R11" s="77">
        <v>1800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2344</v>
      </c>
      <c r="AU11" s="77">
        <v>38</v>
      </c>
      <c r="AV11" s="94" t="s">
        <v>4705</v>
      </c>
      <c r="AW11" s="77" t="s">
        <v>2876</v>
      </c>
      <c r="AX11" s="94" t="s">
        <v>3074</v>
      </c>
      <c r="AY11" s="77"/>
      <c r="AZ11" s="149">
        <f t="shared" si="0"/>
        <v>1.2672000000000001</v>
      </c>
    </row>
    <row r="12" spans="1:52" s="99" customFormat="1" ht="34.950000000000003" customHeight="1" x14ac:dyDescent="0.45">
      <c r="A12" s="78" t="s">
        <v>5813</v>
      </c>
      <c r="B12" s="77">
        <v>1</v>
      </c>
      <c r="C12" s="78" t="s">
        <v>7563</v>
      </c>
      <c r="D12" s="93" t="s">
        <v>4665</v>
      </c>
      <c r="E12" s="93"/>
      <c r="F12" s="94">
        <v>1</v>
      </c>
      <c r="G12" s="93" t="s">
        <v>4755</v>
      </c>
      <c r="H12" s="77"/>
      <c r="I12" s="95">
        <v>3180</v>
      </c>
      <c r="J12" s="77" t="s">
        <v>5427</v>
      </c>
      <c r="K12" s="77"/>
      <c r="L12" s="93" t="s">
        <v>3627</v>
      </c>
      <c r="M12" s="96"/>
      <c r="N12" s="96"/>
      <c r="O12" s="79">
        <v>1</v>
      </c>
      <c r="P12" s="77">
        <v>450</v>
      </c>
      <c r="Q12" s="77">
        <v>350</v>
      </c>
      <c r="R12" s="77">
        <v>880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2345</v>
      </c>
      <c r="AU12" s="77">
        <v>38</v>
      </c>
      <c r="AV12" s="94" t="s">
        <v>4705</v>
      </c>
      <c r="AW12" s="77" t="s">
        <v>2876</v>
      </c>
      <c r="AX12" s="94" t="s">
        <v>3232</v>
      </c>
      <c r="AY12" s="77"/>
      <c r="AZ12" s="149">
        <f t="shared" si="0"/>
        <v>0.1386</v>
      </c>
    </row>
    <row r="13" spans="1:52" s="99" customFormat="1" ht="34.950000000000003" customHeight="1" x14ac:dyDescent="0.45">
      <c r="A13" s="78" t="s">
        <v>5813</v>
      </c>
      <c r="B13" s="77">
        <v>1</v>
      </c>
      <c r="C13" s="78" t="s">
        <v>7563</v>
      </c>
      <c r="D13" s="93" t="s">
        <v>4665</v>
      </c>
      <c r="E13" s="93"/>
      <c r="F13" s="94">
        <v>1</v>
      </c>
      <c r="G13" s="93" t="s">
        <v>10339</v>
      </c>
      <c r="H13" s="77"/>
      <c r="I13" s="95">
        <v>3181</v>
      </c>
      <c r="J13" s="77" t="s">
        <v>0</v>
      </c>
      <c r="K13" s="77"/>
      <c r="L13" s="93" t="s">
        <v>3212</v>
      </c>
      <c r="M13" s="96" t="s">
        <v>7459</v>
      </c>
      <c r="N13" s="96"/>
      <c r="O13" s="79">
        <v>1</v>
      </c>
      <c r="P13" s="77">
        <v>440</v>
      </c>
      <c r="Q13" s="77">
        <v>300</v>
      </c>
      <c r="R13" s="77">
        <v>900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2346</v>
      </c>
      <c r="AU13" s="77">
        <v>38</v>
      </c>
      <c r="AV13" s="94" t="s">
        <v>4705</v>
      </c>
      <c r="AW13" s="77" t="s">
        <v>2876</v>
      </c>
      <c r="AX13" s="94" t="s">
        <v>3232</v>
      </c>
      <c r="AY13" s="77"/>
      <c r="AZ13" s="149">
        <f t="shared" si="0"/>
        <v>0.1188</v>
      </c>
    </row>
    <row r="14" spans="1:52" s="99" customFormat="1" ht="34.950000000000003" customHeight="1" x14ac:dyDescent="0.45">
      <c r="A14" s="78" t="s">
        <v>5813</v>
      </c>
      <c r="B14" s="77">
        <v>1</v>
      </c>
      <c r="C14" s="78" t="s">
        <v>7563</v>
      </c>
      <c r="D14" s="93"/>
      <c r="E14" s="93"/>
      <c r="F14" s="94"/>
      <c r="G14" s="93"/>
      <c r="H14" s="77"/>
      <c r="I14" s="95">
        <v>3182</v>
      </c>
      <c r="J14" s="77"/>
      <c r="K14" s="77"/>
      <c r="L14" s="93" t="s">
        <v>4732</v>
      </c>
      <c r="M14" s="96" t="s">
        <v>7463</v>
      </c>
      <c r="N14" s="96"/>
      <c r="O14" s="79">
        <v>1</v>
      </c>
      <c r="P14" s="77">
        <v>1200</v>
      </c>
      <c r="Q14" s="77">
        <v>60</v>
      </c>
      <c r="R14" s="77">
        <v>900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2347</v>
      </c>
      <c r="AU14" s="77">
        <v>38</v>
      </c>
      <c r="AV14" s="94" t="s">
        <v>4705</v>
      </c>
      <c r="AW14" s="77" t="s">
        <v>2874</v>
      </c>
      <c r="AX14" s="94" t="s">
        <v>3074</v>
      </c>
      <c r="AY14" s="77" t="s">
        <v>7439</v>
      </c>
      <c r="AZ14" s="149">
        <f t="shared" si="0"/>
        <v>6.4799999999999996E-2</v>
      </c>
    </row>
    <row r="15" spans="1:52" s="99" customFormat="1" ht="34.950000000000003" customHeight="1" x14ac:dyDescent="0.45">
      <c r="A15" s="78" t="s">
        <v>5813</v>
      </c>
      <c r="B15" s="77">
        <v>1</v>
      </c>
      <c r="C15" s="78" t="s">
        <v>7563</v>
      </c>
      <c r="D15" s="78" t="s">
        <v>1965</v>
      </c>
      <c r="E15" s="78" t="s">
        <v>233</v>
      </c>
      <c r="F15" s="79">
        <v>1</v>
      </c>
      <c r="G15" s="78" t="s">
        <v>234</v>
      </c>
      <c r="H15" s="77"/>
      <c r="I15" s="95"/>
      <c r="J15" s="77" t="s">
        <v>10372</v>
      </c>
      <c r="K15" s="77"/>
      <c r="L15" s="93" t="s">
        <v>10382</v>
      </c>
      <c r="M15" s="96"/>
      <c r="N15" s="96"/>
      <c r="O15" s="79"/>
      <c r="P15" s="77"/>
      <c r="Q15" s="77"/>
      <c r="R15" s="77"/>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149"/>
    </row>
    <row r="16" spans="1:52" s="99" customFormat="1" ht="34.950000000000003" customHeight="1" x14ac:dyDescent="0.45">
      <c r="A16" s="78" t="s">
        <v>5813</v>
      </c>
      <c r="B16" s="77">
        <v>1</v>
      </c>
      <c r="C16" s="78" t="s">
        <v>7563</v>
      </c>
      <c r="D16" s="93"/>
      <c r="E16" s="93"/>
      <c r="F16" s="94"/>
      <c r="G16" s="93"/>
      <c r="H16" s="77"/>
      <c r="I16" s="95"/>
      <c r="J16" s="77"/>
      <c r="K16" s="77"/>
      <c r="L16" s="93" t="s">
        <v>5895</v>
      </c>
      <c r="M16" s="96" t="s">
        <v>8909</v>
      </c>
      <c r="N16" s="96"/>
      <c r="O16" s="79">
        <v>1</v>
      </c>
      <c r="P16" s="77">
        <v>350</v>
      </c>
      <c r="Q16" s="77">
        <v>380</v>
      </c>
      <c r="R16" s="77">
        <v>860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c r="AZ16" s="149">
        <f t="shared" si="0"/>
        <v>0.11438</v>
      </c>
    </row>
    <row r="17" spans="1:52" s="99" customFormat="1" ht="34.950000000000003" customHeight="1" x14ac:dyDescent="0.45">
      <c r="A17" s="78" t="s">
        <v>5813</v>
      </c>
      <c r="B17" s="77">
        <v>1</v>
      </c>
      <c r="C17" s="78" t="s">
        <v>7563</v>
      </c>
      <c r="D17" s="93"/>
      <c r="E17" s="93"/>
      <c r="F17" s="94"/>
      <c r="G17" s="93"/>
      <c r="H17" s="77"/>
      <c r="I17" s="95"/>
      <c r="J17" s="77"/>
      <c r="K17" s="77"/>
      <c r="L17" s="93" t="s">
        <v>8906</v>
      </c>
      <c r="M17" s="96" t="s">
        <v>5841</v>
      </c>
      <c r="N17" s="96" t="s">
        <v>8910</v>
      </c>
      <c r="O17" s="79">
        <v>1</v>
      </c>
      <c r="P17" s="77">
        <v>430</v>
      </c>
      <c r="Q17" s="77">
        <v>300</v>
      </c>
      <c r="R17" s="77">
        <v>160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149">
        <f t="shared" si="0"/>
        <v>2.0639999999999999E-2</v>
      </c>
    </row>
    <row r="18" spans="1:52" s="99" customFormat="1" ht="34.950000000000003" customHeight="1" x14ac:dyDescent="0.45">
      <c r="A18" s="78" t="s">
        <v>5813</v>
      </c>
      <c r="B18" s="77">
        <v>1</v>
      </c>
      <c r="C18" s="78" t="s">
        <v>7563</v>
      </c>
      <c r="D18" s="93"/>
      <c r="E18" s="93"/>
      <c r="F18" s="94"/>
      <c r="G18" s="93"/>
      <c r="H18" s="77"/>
      <c r="I18" s="95"/>
      <c r="J18" s="77"/>
      <c r="K18" s="77"/>
      <c r="L18" s="93" t="s">
        <v>5831</v>
      </c>
      <c r="M18" s="96" t="s">
        <v>5840</v>
      </c>
      <c r="N18" s="96" t="s">
        <v>5846</v>
      </c>
      <c r="O18" s="79">
        <v>1</v>
      </c>
      <c r="P18" s="77">
        <v>380</v>
      </c>
      <c r="Q18" s="77">
        <v>420</v>
      </c>
      <c r="R18" s="77">
        <v>290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149">
        <f t="shared" si="0"/>
        <v>4.6283999999999999E-2</v>
      </c>
    </row>
    <row r="19" spans="1:52" s="99" customFormat="1" ht="34.950000000000003" customHeight="1" x14ac:dyDescent="0.45">
      <c r="A19" s="78" t="s">
        <v>5813</v>
      </c>
      <c r="B19" s="77">
        <v>1</v>
      </c>
      <c r="C19" s="78" t="s">
        <v>7563</v>
      </c>
      <c r="D19" s="93"/>
      <c r="E19" s="93"/>
      <c r="F19" s="94"/>
      <c r="G19" s="93"/>
      <c r="H19" s="77"/>
      <c r="I19" s="95"/>
      <c r="J19" s="77"/>
      <c r="K19" s="77"/>
      <c r="L19" s="93" t="s">
        <v>8907</v>
      </c>
      <c r="M19" s="96"/>
      <c r="N19" s="96"/>
      <c r="O19" s="79">
        <v>1</v>
      </c>
      <c r="P19" s="77"/>
      <c r="Q19" s="77"/>
      <c r="R19" s="77"/>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t="s">
        <v>8911</v>
      </c>
      <c r="AZ19" s="149">
        <f t="shared" si="0"/>
        <v>0</v>
      </c>
    </row>
    <row r="20" spans="1:52" s="99" customFormat="1" ht="34.950000000000003" customHeight="1" x14ac:dyDescent="0.45">
      <c r="A20" s="78" t="s">
        <v>5813</v>
      </c>
      <c r="B20" s="77">
        <v>1</v>
      </c>
      <c r="C20" s="78" t="s">
        <v>7563</v>
      </c>
      <c r="D20" s="93"/>
      <c r="E20" s="93"/>
      <c r="F20" s="94"/>
      <c r="G20" s="93"/>
      <c r="H20" s="77"/>
      <c r="I20" s="95"/>
      <c r="J20" s="77"/>
      <c r="K20" s="77"/>
      <c r="L20" s="93" t="s">
        <v>8908</v>
      </c>
      <c r="M20" s="96"/>
      <c r="N20" s="96"/>
      <c r="O20" s="79">
        <v>1</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c r="AZ20" s="149">
        <f t="shared" si="0"/>
        <v>0</v>
      </c>
    </row>
    <row r="21" spans="1:52" s="99" customFormat="1" ht="34.950000000000003" customHeight="1" x14ac:dyDescent="0.45">
      <c r="A21" s="78" t="s">
        <v>5813</v>
      </c>
      <c r="B21" s="77">
        <v>1</v>
      </c>
      <c r="C21" s="78" t="s">
        <v>7563</v>
      </c>
      <c r="D21" s="93"/>
      <c r="E21" s="93"/>
      <c r="F21" s="94"/>
      <c r="G21" s="93"/>
      <c r="H21" s="77"/>
      <c r="I21" s="95"/>
      <c r="J21" s="77"/>
      <c r="K21" s="77"/>
      <c r="L21" s="93" t="s">
        <v>5836</v>
      </c>
      <c r="M21" s="96"/>
      <c r="N21" s="96"/>
      <c r="O21" s="79">
        <v>4</v>
      </c>
      <c r="P21" s="77"/>
      <c r="Q21" s="77"/>
      <c r="R21" s="77"/>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c r="AU21" s="77"/>
      <c r="AV21" s="94"/>
      <c r="AW21" s="77"/>
      <c r="AX21" s="94"/>
      <c r="AY21" s="77"/>
      <c r="AZ21" s="149">
        <f t="shared" si="0"/>
        <v>0</v>
      </c>
    </row>
    <row r="22" spans="1:52" s="99" customFormat="1" ht="34.950000000000003" customHeight="1" x14ac:dyDescent="0.45">
      <c r="A22" s="78" t="s">
        <v>5813</v>
      </c>
      <c r="B22" s="77">
        <v>1</v>
      </c>
      <c r="C22" s="78" t="s">
        <v>7563</v>
      </c>
      <c r="D22" s="93"/>
      <c r="E22" s="93"/>
      <c r="F22" s="94"/>
      <c r="G22" s="93"/>
      <c r="H22" s="77"/>
      <c r="I22" s="95"/>
      <c r="J22" s="77"/>
      <c r="K22" s="77"/>
      <c r="L22" s="93" t="s">
        <v>5839</v>
      </c>
      <c r="M22" s="96"/>
      <c r="N22" s="96"/>
      <c r="O22" s="79">
        <v>10</v>
      </c>
      <c r="P22" s="77"/>
      <c r="Q22" s="77"/>
      <c r="R22" s="77"/>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c r="AU22" s="77"/>
      <c r="AV22" s="94"/>
      <c r="AW22" s="77"/>
      <c r="AX22" s="94"/>
      <c r="AY22" s="77"/>
      <c r="AZ22" s="149">
        <v>1</v>
      </c>
    </row>
    <row r="23" spans="1:52" ht="34.950000000000003" customHeight="1" x14ac:dyDescent="0.45">
      <c r="A23" s="78" t="s">
        <v>5813</v>
      </c>
      <c r="B23" s="79">
        <v>1</v>
      </c>
      <c r="C23" s="78" t="s">
        <v>7569</v>
      </c>
      <c r="D23" s="78" t="s">
        <v>1965</v>
      </c>
      <c r="E23" s="78" t="s">
        <v>233</v>
      </c>
      <c r="F23" s="79">
        <v>1</v>
      </c>
      <c r="G23" s="78" t="s">
        <v>244</v>
      </c>
      <c r="H23" s="79" t="s">
        <v>2824</v>
      </c>
      <c r="I23" s="87" t="s">
        <v>249</v>
      </c>
      <c r="J23" s="79" t="s">
        <v>0</v>
      </c>
      <c r="K23" s="79"/>
      <c r="L23" s="78" t="s">
        <v>250</v>
      </c>
      <c r="M23" s="78" t="s">
        <v>237</v>
      </c>
      <c r="N23" s="78" t="s">
        <v>251</v>
      </c>
      <c r="O23" s="79">
        <v>1</v>
      </c>
      <c r="P23" s="79">
        <v>700</v>
      </c>
      <c r="Q23" s="79">
        <v>1000</v>
      </c>
      <c r="R23" s="79">
        <v>1200</v>
      </c>
      <c r="S23" s="79"/>
      <c r="T23" s="79" t="s">
        <v>3043</v>
      </c>
      <c r="U23" s="79"/>
      <c r="V23" s="79"/>
      <c r="W23" s="79"/>
      <c r="X23" s="79"/>
      <c r="Y23" s="79"/>
      <c r="Z23" s="79"/>
      <c r="AA23" s="79" t="s">
        <v>5456</v>
      </c>
      <c r="AB23" s="79"/>
      <c r="AC23" s="79"/>
      <c r="AD23" s="81"/>
      <c r="AE23" s="79" t="s">
        <v>3043</v>
      </c>
      <c r="AF23" s="79"/>
      <c r="AG23" s="79"/>
      <c r="AH23" s="79"/>
      <c r="AI23" s="79"/>
      <c r="AJ23" s="79"/>
      <c r="AK23" s="79"/>
      <c r="AL23" s="79"/>
      <c r="AM23" s="79"/>
      <c r="AN23" s="79"/>
      <c r="AO23" s="79"/>
      <c r="AP23" s="79"/>
      <c r="AQ23" s="79"/>
      <c r="AR23" s="79"/>
      <c r="AS23" s="79"/>
      <c r="AT23" s="79"/>
      <c r="AU23" s="79"/>
      <c r="AV23" s="79"/>
      <c r="AW23" s="79"/>
      <c r="AX23" s="79"/>
      <c r="AY23" s="79"/>
      <c r="AZ23" s="149">
        <f t="shared" ref="AZ23:AZ54" si="1">P23*Q23*R23/1000000000*O23</f>
        <v>0.84</v>
      </c>
    </row>
    <row r="24" spans="1:52" ht="34.950000000000003" customHeight="1" x14ac:dyDescent="0.45">
      <c r="A24" s="78" t="s">
        <v>5813</v>
      </c>
      <c r="B24" s="79">
        <v>1</v>
      </c>
      <c r="C24" s="78" t="s">
        <v>7568</v>
      </c>
      <c r="D24" s="78"/>
      <c r="E24" s="78"/>
      <c r="F24" s="79"/>
      <c r="G24" s="78"/>
      <c r="H24" s="79"/>
      <c r="I24" s="87" t="s">
        <v>255</v>
      </c>
      <c r="J24" s="79"/>
      <c r="K24" s="79"/>
      <c r="L24" s="78" t="s">
        <v>7564</v>
      </c>
      <c r="M24" s="78" t="s">
        <v>6125</v>
      </c>
      <c r="N24" s="78" t="s">
        <v>7565</v>
      </c>
      <c r="O24" s="79">
        <v>1</v>
      </c>
      <c r="P24" s="79">
        <v>900</v>
      </c>
      <c r="Q24" s="79">
        <v>1300</v>
      </c>
      <c r="R24" s="79">
        <v>1300</v>
      </c>
      <c r="S24" s="79"/>
      <c r="T24" s="79"/>
      <c r="U24" s="79"/>
      <c r="V24" s="79"/>
      <c r="W24" s="79"/>
      <c r="X24" s="79"/>
      <c r="Y24" s="79"/>
      <c r="Z24" s="79"/>
      <c r="AA24" s="79"/>
      <c r="AB24" s="79"/>
      <c r="AC24" s="79"/>
      <c r="AD24" s="81"/>
      <c r="AE24" s="79" t="s">
        <v>3043</v>
      </c>
      <c r="AF24" s="79"/>
      <c r="AG24" s="79"/>
      <c r="AH24" s="79"/>
      <c r="AI24" s="79"/>
      <c r="AJ24" s="79"/>
      <c r="AK24" s="79"/>
      <c r="AL24" s="79"/>
      <c r="AM24" s="79"/>
      <c r="AN24" s="79"/>
      <c r="AO24" s="79"/>
      <c r="AP24" s="79"/>
      <c r="AQ24" s="79"/>
      <c r="AR24" s="79"/>
      <c r="AS24" s="79"/>
      <c r="AT24" s="79"/>
      <c r="AU24" s="79"/>
      <c r="AV24" s="79"/>
      <c r="AW24" s="79"/>
      <c r="AX24" s="79"/>
      <c r="AY24" s="79"/>
      <c r="AZ24" s="149">
        <f t="shared" si="1"/>
        <v>1.5209999999999999</v>
      </c>
    </row>
    <row r="25" spans="1:52" ht="34.950000000000003" customHeight="1" x14ac:dyDescent="0.45">
      <c r="A25" s="78" t="s">
        <v>5813</v>
      </c>
      <c r="B25" s="79">
        <v>1</v>
      </c>
      <c r="C25" s="78" t="s">
        <v>7568</v>
      </c>
      <c r="D25" s="78"/>
      <c r="E25" s="78"/>
      <c r="F25" s="79"/>
      <c r="G25" s="78"/>
      <c r="H25" s="79"/>
      <c r="I25" s="87" t="s">
        <v>3021</v>
      </c>
      <c r="J25" s="79"/>
      <c r="K25" s="79"/>
      <c r="L25" s="78" t="s">
        <v>6937</v>
      </c>
      <c r="M25" s="78" t="s">
        <v>6938</v>
      </c>
      <c r="N25" s="78" t="s">
        <v>2704</v>
      </c>
      <c r="O25" s="79">
        <v>1</v>
      </c>
      <c r="P25" s="79">
        <v>1100</v>
      </c>
      <c r="Q25" s="79">
        <v>900</v>
      </c>
      <c r="R25" s="79">
        <v>1750</v>
      </c>
      <c r="S25" s="79"/>
      <c r="T25" s="79" t="s">
        <v>3043</v>
      </c>
      <c r="U25" s="79"/>
      <c r="V25" s="79"/>
      <c r="W25" s="79"/>
      <c r="X25" s="79"/>
      <c r="Y25" s="79"/>
      <c r="Z25" s="79"/>
      <c r="AA25" s="79"/>
      <c r="AB25" s="79"/>
      <c r="AC25" s="79"/>
      <c r="AD25" s="81"/>
      <c r="AE25" s="79" t="s">
        <v>3043</v>
      </c>
      <c r="AF25" s="79"/>
      <c r="AG25" s="79"/>
      <c r="AH25" s="79"/>
      <c r="AI25" s="79"/>
      <c r="AJ25" s="79"/>
      <c r="AK25" s="79"/>
      <c r="AL25" s="79"/>
      <c r="AM25" s="79"/>
      <c r="AN25" s="79"/>
      <c r="AO25" s="79"/>
      <c r="AP25" s="79"/>
      <c r="AQ25" s="79"/>
      <c r="AR25" s="79"/>
      <c r="AS25" s="79"/>
      <c r="AT25" s="79"/>
      <c r="AU25" s="79"/>
      <c r="AV25" s="79"/>
      <c r="AW25" s="79"/>
      <c r="AX25" s="79"/>
      <c r="AY25" s="79"/>
      <c r="AZ25" s="149">
        <f t="shared" si="1"/>
        <v>1.7324999999999999</v>
      </c>
    </row>
    <row r="26" spans="1:52" s="154" customFormat="1" ht="34.950000000000003" customHeight="1" x14ac:dyDescent="0.45">
      <c r="A26" s="151" t="s">
        <v>5813</v>
      </c>
      <c r="B26" s="147">
        <v>1</v>
      </c>
      <c r="C26" s="151" t="s">
        <v>7568</v>
      </c>
      <c r="D26" s="151" t="s">
        <v>1965</v>
      </c>
      <c r="E26" s="151" t="s">
        <v>233</v>
      </c>
      <c r="F26" s="147">
        <v>1</v>
      </c>
      <c r="G26" s="151" t="s">
        <v>234</v>
      </c>
      <c r="H26" s="147" t="s">
        <v>2824</v>
      </c>
      <c r="I26" s="152" t="s">
        <v>239</v>
      </c>
      <c r="J26" s="147" t="s">
        <v>0</v>
      </c>
      <c r="K26" s="147"/>
      <c r="L26" s="151" t="s">
        <v>240</v>
      </c>
      <c r="M26" s="151" t="s">
        <v>237</v>
      </c>
      <c r="N26" s="151" t="s">
        <v>241</v>
      </c>
      <c r="O26" s="147">
        <v>1</v>
      </c>
      <c r="P26" s="147">
        <v>200</v>
      </c>
      <c r="Q26" s="147">
        <v>300</v>
      </c>
      <c r="R26" s="147">
        <v>100</v>
      </c>
      <c r="S26" s="147"/>
      <c r="T26" s="147" t="s">
        <v>3043</v>
      </c>
      <c r="U26" s="147"/>
      <c r="V26" s="147"/>
      <c r="W26" s="147"/>
      <c r="X26" s="147"/>
      <c r="Y26" s="147"/>
      <c r="Z26" s="147"/>
      <c r="AA26" s="147"/>
      <c r="AB26" s="147"/>
      <c r="AC26" s="147"/>
      <c r="AD26" s="153"/>
      <c r="AE26" s="147" t="s">
        <v>3043</v>
      </c>
      <c r="AF26" s="147"/>
      <c r="AG26" s="147"/>
      <c r="AH26" s="147"/>
      <c r="AI26" s="147"/>
      <c r="AJ26" s="147"/>
      <c r="AK26" s="147"/>
      <c r="AL26" s="147"/>
      <c r="AM26" s="147"/>
      <c r="AN26" s="147"/>
      <c r="AO26" s="147"/>
      <c r="AP26" s="147"/>
      <c r="AQ26" s="147"/>
      <c r="AR26" s="147"/>
      <c r="AS26" s="147"/>
      <c r="AT26" s="147"/>
      <c r="AU26" s="147"/>
      <c r="AV26" s="147"/>
      <c r="AW26" s="147"/>
      <c r="AX26" s="147"/>
      <c r="AY26" s="147"/>
      <c r="AZ26" s="149">
        <f t="shared" si="1"/>
        <v>6.0000000000000001E-3</v>
      </c>
    </row>
    <row r="27" spans="1:52" ht="34.950000000000003" customHeight="1" x14ac:dyDescent="0.45">
      <c r="A27" s="78" t="s">
        <v>5813</v>
      </c>
      <c r="B27" s="79">
        <v>1</v>
      </c>
      <c r="C27" s="78" t="s">
        <v>7568</v>
      </c>
      <c r="D27" s="78"/>
      <c r="E27" s="78"/>
      <c r="F27" s="79"/>
      <c r="G27" s="78"/>
      <c r="H27" s="79"/>
      <c r="I27" s="87" t="s">
        <v>242</v>
      </c>
      <c r="J27" s="79"/>
      <c r="K27" s="79"/>
      <c r="L27" s="78" t="s">
        <v>5995</v>
      </c>
      <c r="M27" s="78"/>
      <c r="N27" s="78"/>
      <c r="O27" s="79">
        <v>1</v>
      </c>
      <c r="P27" s="79">
        <v>550</v>
      </c>
      <c r="Q27" s="79">
        <v>550</v>
      </c>
      <c r="R27" s="79">
        <v>1500</v>
      </c>
      <c r="S27" s="79"/>
      <c r="T27" s="79" t="s">
        <v>3043</v>
      </c>
      <c r="U27" s="79"/>
      <c r="V27" s="79"/>
      <c r="W27" s="79"/>
      <c r="X27" s="79"/>
      <c r="Y27" s="79"/>
      <c r="Z27" s="79"/>
      <c r="AA27" s="79"/>
      <c r="AB27" s="79"/>
      <c r="AC27" s="79" t="s">
        <v>5579</v>
      </c>
      <c r="AD27" s="81"/>
      <c r="AE27" s="79" t="s">
        <v>3043</v>
      </c>
      <c r="AF27" s="79"/>
      <c r="AG27" s="79"/>
      <c r="AH27" s="79"/>
      <c r="AI27" s="79"/>
      <c r="AJ27" s="79"/>
      <c r="AK27" s="79"/>
      <c r="AL27" s="79"/>
      <c r="AM27" s="79"/>
      <c r="AN27" s="79"/>
      <c r="AO27" s="79"/>
      <c r="AP27" s="79"/>
      <c r="AQ27" s="79"/>
      <c r="AR27" s="79"/>
      <c r="AS27" s="79"/>
      <c r="AT27" s="79"/>
      <c r="AU27" s="79"/>
      <c r="AV27" s="79"/>
      <c r="AW27" s="79"/>
      <c r="AX27" s="79"/>
      <c r="AY27" s="79"/>
      <c r="AZ27" s="149">
        <f t="shared" si="1"/>
        <v>0.45374999999999999</v>
      </c>
    </row>
    <row r="28" spans="1:52" ht="34.950000000000003" customHeight="1" x14ac:dyDescent="0.45">
      <c r="A28" s="78" t="s">
        <v>5813</v>
      </c>
      <c r="B28" s="79">
        <v>1</v>
      </c>
      <c r="C28" s="78" t="s">
        <v>7568</v>
      </c>
      <c r="D28" s="78" t="s">
        <v>1965</v>
      </c>
      <c r="E28" s="78" t="s">
        <v>233</v>
      </c>
      <c r="F28" s="79">
        <v>1</v>
      </c>
      <c r="G28" s="78" t="s">
        <v>244</v>
      </c>
      <c r="H28" s="79"/>
      <c r="I28" s="87" t="s">
        <v>252</v>
      </c>
      <c r="J28" s="79" t="s">
        <v>0</v>
      </c>
      <c r="K28" s="79"/>
      <c r="L28" s="78" t="s">
        <v>253</v>
      </c>
      <c r="M28" s="78" t="s">
        <v>6938</v>
      </c>
      <c r="N28" s="78" t="s">
        <v>254</v>
      </c>
      <c r="O28" s="79">
        <v>1</v>
      </c>
      <c r="P28" s="79">
        <v>550</v>
      </c>
      <c r="Q28" s="79">
        <v>500</v>
      </c>
      <c r="R28" s="79">
        <v>1000</v>
      </c>
      <c r="S28" s="79"/>
      <c r="T28" s="79" t="s">
        <v>3043</v>
      </c>
      <c r="U28" s="79"/>
      <c r="V28" s="79"/>
      <c r="W28" s="79"/>
      <c r="X28" s="79"/>
      <c r="Y28" s="79"/>
      <c r="Z28" s="79"/>
      <c r="AA28" s="79"/>
      <c r="AB28" s="79"/>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149">
        <f t="shared" si="1"/>
        <v>0.27500000000000002</v>
      </c>
    </row>
    <row r="29" spans="1:52" ht="34.950000000000003" customHeight="1" x14ac:dyDescent="0.45">
      <c r="A29" s="78" t="s">
        <v>5813</v>
      </c>
      <c r="B29" s="79">
        <v>1</v>
      </c>
      <c r="C29" s="78" t="s">
        <v>7568</v>
      </c>
      <c r="D29" s="78" t="s">
        <v>1965</v>
      </c>
      <c r="E29" s="78" t="s">
        <v>233</v>
      </c>
      <c r="F29" s="79">
        <v>1</v>
      </c>
      <c r="G29" s="78" t="s">
        <v>2519</v>
      </c>
      <c r="H29" s="79" t="s">
        <v>2824</v>
      </c>
      <c r="I29" s="87" t="s">
        <v>235</v>
      </c>
      <c r="J29" s="79" t="s">
        <v>0</v>
      </c>
      <c r="K29" s="79"/>
      <c r="L29" s="78" t="s">
        <v>236</v>
      </c>
      <c r="M29" s="78" t="s">
        <v>237</v>
      </c>
      <c r="N29" s="78" t="s">
        <v>238</v>
      </c>
      <c r="O29" s="79">
        <v>1</v>
      </c>
      <c r="P29" s="79">
        <v>900</v>
      </c>
      <c r="Q29" s="79">
        <v>600</v>
      </c>
      <c r="R29" s="79">
        <v>1300</v>
      </c>
      <c r="S29" s="79"/>
      <c r="T29" s="79" t="s">
        <v>3043</v>
      </c>
      <c r="U29" s="79"/>
      <c r="V29" s="79"/>
      <c r="W29" s="79"/>
      <c r="X29" s="79"/>
      <c r="Y29" s="79"/>
      <c r="Z29" s="79"/>
      <c r="AA29" s="79"/>
      <c r="AB29" s="79"/>
      <c r="AC29" s="79"/>
      <c r="AD29" s="81"/>
      <c r="AE29" s="79" t="s">
        <v>3043</v>
      </c>
      <c r="AF29" s="79"/>
      <c r="AG29" s="79"/>
      <c r="AH29" s="79"/>
      <c r="AI29" s="79"/>
      <c r="AJ29" s="79"/>
      <c r="AK29" s="79"/>
      <c r="AL29" s="79"/>
      <c r="AM29" s="79"/>
      <c r="AN29" s="79"/>
      <c r="AO29" s="79"/>
      <c r="AP29" s="79"/>
      <c r="AQ29" s="79"/>
      <c r="AR29" s="79"/>
      <c r="AS29" s="79"/>
      <c r="AT29" s="79"/>
      <c r="AU29" s="79"/>
      <c r="AV29" s="79"/>
      <c r="AW29" s="79"/>
      <c r="AX29" s="79"/>
      <c r="AY29" s="79"/>
      <c r="AZ29" s="149">
        <f t="shared" si="1"/>
        <v>0.70199999999999996</v>
      </c>
    </row>
    <row r="30" spans="1:52" s="154" customFormat="1" ht="34.950000000000003" customHeight="1" x14ac:dyDescent="0.45">
      <c r="A30" s="151" t="s">
        <v>5813</v>
      </c>
      <c r="B30" s="147">
        <v>1</v>
      </c>
      <c r="C30" s="151" t="s">
        <v>7568</v>
      </c>
      <c r="D30" s="151" t="s">
        <v>1965</v>
      </c>
      <c r="E30" s="151" t="s">
        <v>233</v>
      </c>
      <c r="F30" s="147">
        <v>1</v>
      </c>
      <c r="G30" s="151" t="s">
        <v>2521</v>
      </c>
      <c r="H30" s="147"/>
      <c r="I30" s="155"/>
      <c r="J30" s="147" t="s">
        <v>2498</v>
      </c>
      <c r="K30" s="147"/>
      <c r="L30" s="151" t="s">
        <v>6939</v>
      </c>
      <c r="M30" s="151"/>
      <c r="N30" s="151"/>
      <c r="O30" s="147">
        <v>1</v>
      </c>
      <c r="P30" s="147"/>
      <c r="Q30" s="147"/>
      <c r="R30" s="147"/>
      <c r="S30" s="147"/>
      <c r="T30" s="147"/>
      <c r="U30" s="147"/>
      <c r="V30" s="147"/>
      <c r="W30" s="147"/>
      <c r="X30" s="147"/>
      <c r="Y30" s="147"/>
      <c r="Z30" s="147"/>
      <c r="AA30" s="147"/>
      <c r="AB30" s="147"/>
      <c r="AC30" s="147"/>
      <c r="AD30" s="153"/>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9">
        <f t="shared" si="1"/>
        <v>0</v>
      </c>
    </row>
    <row r="31" spans="1:52" ht="34.950000000000003" customHeight="1" x14ac:dyDescent="0.45">
      <c r="A31" s="78" t="s">
        <v>5813</v>
      </c>
      <c r="B31" s="79">
        <v>1</v>
      </c>
      <c r="C31" s="78" t="s">
        <v>7568</v>
      </c>
      <c r="D31" s="78"/>
      <c r="E31" s="78"/>
      <c r="F31" s="79"/>
      <c r="G31" s="78"/>
      <c r="H31" s="79"/>
      <c r="I31" s="87"/>
      <c r="J31" s="79"/>
      <c r="K31" s="79"/>
      <c r="L31" s="78" t="s">
        <v>8912</v>
      </c>
      <c r="M31" s="78"/>
      <c r="N31" s="78"/>
      <c r="O31" s="79">
        <v>2</v>
      </c>
      <c r="P31" s="79">
        <v>330</v>
      </c>
      <c r="Q31" s="79">
        <v>330</v>
      </c>
      <c r="R31" s="79">
        <v>600</v>
      </c>
      <c r="S31" s="79"/>
      <c r="T31" s="79"/>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149">
        <f t="shared" si="1"/>
        <v>0.13067999999999999</v>
      </c>
    </row>
    <row r="32" spans="1:52" ht="34.950000000000003" customHeight="1" x14ac:dyDescent="0.45">
      <c r="A32" s="78" t="s">
        <v>5813</v>
      </c>
      <c r="B32" s="79">
        <v>1</v>
      </c>
      <c r="C32" s="78" t="s">
        <v>7568</v>
      </c>
      <c r="D32" s="78"/>
      <c r="E32" s="78"/>
      <c r="F32" s="79"/>
      <c r="G32" s="78"/>
      <c r="H32" s="79"/>
      <c r="I32" s="87"/>
      <c r="J32" s="79"/>
      <c r="K32" s="79"/>
      <c r="L32" s="93" t="s">
        <v>3525</v>
      </c>
      <c r="M32" s="96"/>
      <c r="N32" s="96"/>
      <c r="O32" s="79">
        <v>1</v>
      </c>
      <c r="P32" s="77">
        <v>450</v>
      </c>
      <c r="Q32" s="77">
        <v>300</v>
      </c>
      <c r="R32" s="77">
        <v>680</v>
      </c>
      <c r="S32" s="79"/>
      <c r="T32" s="79"/>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149">
        <f t="shared" si="1"/>
        <v>9.1800000000000007E-2</v>
      </c>
    </row>
    <row r="33" spans="1:52" s="99" customFormat="1" ht="34.950000000000003" customHeight="1" x14ac:dyDescent="0.45">
      <c r="A33" s="78" t="s">
        <v>5813</v>
      </c>
      <c r="B33" s="77">
        <v>1</v>
      </c>
      <c r="C33" s="93" t="s">
        <v>7567</v>
      </c>
      <c r="D33" s="93" t="s">
        <v>4665</v>
      </c>
      <c r="E33" s="93"/>
      <c r="F33" s="94">
        <v>1</v>
      </c>
      <c r="G33" s="93" t="s">
        <v>4756</v>
      </c>
      <c r="H33" s="77"/>
      <c r="I33" s="95">
        <v>3183</v>
      </c>
      <c r="J33" s="77" t="s">
        <v>5427</v>
      </c>
      <c r="K33" s="77"/>
      <c r="L33" s="93" t="s">
        <v>3212</v>
      </c>
      <c r="M33" s="96"/>
      <c r="N33" s="96"/>
      <c r="O33" s="79">
        <v>1</v>
      </c>
      <c r="P33" s="77">
        <v>420</v>
      </c>
      <c r="Q33" s="77">
        <v>300</v>
      </c>
      <c r="R33" s="77">
        <v>600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2348</v>
      </c>
      <c r="AU33" s="77">
        <v>38</v>
      </c>
      <c r="AV33" s="94" t="s">
        <v>4705</v>
      </c>
      <c r="AW33" s="77" t="s">
        <v>2876</v>
      </c>
      <c r="AX33" s="94" t="s">
        <v>3232</v>
      </c>
      <c r="AY33" s="77"/>
      <c r="AZ33" s="149">
        <f t="shared" si="1"/>
        <v>7.5600000000000001E-2</v>
      </c>
    </row>
    <row r="34" spans="1:52" s="99" customFormat="1" ht="34.950000000000003" customHeight="1" x14ac:dyDescent="0.45">
      <c r="A34" s="78" t="s">
        <v>5813</v>
      </c>
      <c r="B34" s="77">
        <v>1</v>
      </c>
      <c r="C34" s="93" t="s">
        <v>7566</v>
      </c>
      <c r="D34" s="93" t="s">
        <v>4665</v>
      </c>
      <c r="E34" s="93"/>
      <c r="F34" s="94">
        <v>1</v>
      </c>
      <c r="G34" s="93" t="s">
        <v>4756</v>
      </c>
      <c r="H34" s="77"/>
      <c r="I34" s="95">
        <v>3184</v>
      </c>
      <c r="J34" s="77" t="s">
        <v>5427</v>
      </c>
      <c r="K34" s="77"/>
      <c r="L34" s="93" t="s">
        <v>3525</v>
      </c>
      <c r="M34" s="96"/>
      <c r="N34" s="96"/>
      <c r="O34" s="79">
        <v>1</v>
      </c>
      <c r="P34" s="77">
        <v>530</v>
      </c>
      <c r="Q34" s="77">
        <v>350</v>
      </c>
      <c r="R34" s="77">
        <v>650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2349</v>
      </c>
      <c r="AU34" s="77">
        <v>38</v>
      </c>
      <c r="AV34" s="94" t="s">
        <v>4705</v>
      </c>
      <c r="AW34" s="77" t="s">
        <v>2876</v>
      </c>
      <c r="AX34" s="94" t="s">
        <v>3232</v>
      </c>
      <c r="AY34" s="77"/>
      <c r="AZ34" s="149">
        <f t="shared" si="1"/>
        <v>0.120575</v>
      </c>
    </row>
    <row r="35" spans="1:52" s="99" customFormat="1" ht="34.950000000000003" customHeight="1" x14ac:dyDescent="0.45">
      <c r="A35" s="78" t="s">
        <v>5813</v>
      </c>
      <c r="B35" s="77">
        <v>1</v>
      </c>
      <c r="C35" s="93" t="s">
        <v>7566</v>
      </c>
      <c r="D35" s="93"/>
      <c r="E35" s="93"/>
      <c r="F35" s="94"/>
      <c r="G35" s="93"/>
      <c r="H35" s="77"/>
      <c r="I35" s="95">
        <v>3185</v>
      </c>
      <c r="J35" s="77"/>
      <c r="K35" s="77"/>
      <c r="L35" s="93" t="s">
        <v>3109</v>
      </c>
      <c r="M35" s="96" t="s">
        <v>7496</v>
      </c>
      <c r="N35" s="96"/>
      <c r="O35" s="79">
        <v>1</v>
      </c>
      <c r="P35" s="77">
        <v>300</v>
      </c>
      <c r="Q35" s="77">
        <v>300</v>
      </c>
      <c r="R35" s="77">
        <v>450</v>
      </c>
      <c r="S35" s="77"/>
      <c r="T35" s="77"/>
      <c r="U35" s="77"/>
      <c r="V35" s="77"/>
      <c r="W35" s="77"/>
      <c r="X35" s="77"/>
      <c r="Y35" s="77"/>
      <c r="Z35" s="77"/>
      <c r="AA35" s="77"/>
      <c r="AB35" s="77"/>
      <c r="AC35" s="77"/>
      <c r="AD35" s="77"/>
      <c r="AE35" s="77"/>
      <c r="AF35" s="77"/>
      <c r="AG35" s="77"/>
      <c r="AH35" s="77"/>
      <c r="AI35" s="77"/>
      <c r="AJ35" s="77" t="s">
        <v>3482</v>
      </c>
      <c r="AK35" s="77"/>
      <c r="AL35" s="77" t="s">
        <v>3482</v>
      </c>
      <c r="AM35" s="94"/>
      <c r="AN35" s="94"/>
      <c r="AO35" s="77"/>
      <c r="AP35" s="77"/>
      <c r="AQ35" s="77"/>
      <c r="AR35" s="77"/>
      <c r="AS35" s="97"/>
      <c r="AT35" s="77">
        <v>2350</v>
      </c>
      <c r="AU35" s="77">
        <v>38</v>
      </c>
      <c r="AV35" s="94" t="s">
        <v>4705</v>
      </c>
      <c r="AW35" s="77" t="s">
        <v>2876</v>
      </c>
      <c r="AX35" s="94" t="s">
        <v>3074</v>
      </c>
      <c r="AY35" s="77"/>
      <c r="AZ35" s="149">
        <f t="shared" si="1"/>
        <v>4.0500000000000001E-2</v>
      </c>
    </row>
    <row r="36" spans="1:52" s="99" customFormat="1" ht="34.950000000000003" customHeight="1" x14ac:dyDescent="0.45">
      <c r="A36" s="78" t="s">
        <v>5813</v>
      </c>
      <c r="B36" s="77">
        <v>1</v>
      </c>
      <c r="C36" s="93" t="s">
        <v>7566</v>
      </c>
      <c r="D36" s="93" t="s">
        <v>4665</v>
      </c>
      <c r="E36" s="93"/>
      <c r="F36" s="94">
        <v>1</v>
      </c>
      <c r="G36" s="93" t="s">
        <v>4731</v>
      </c>
      <c r="H36" s="77"/>
      <c r="I36" s="95">
        <v>3186</v>
      </c>
      <c r="J36" s="77" t="s">
        <v>5427</v>
      </c>
      <c r="K36" s="77"/>
      <c r="L36" s="93" t="s">
        <v>3106</v>
      </c>
      <c r="M36" s="96"/>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2351</v>
      </c>
      <c r="AU36" s="77">
        <v>38</v>
      </c>
      <c r="AV36" s="94" t="s">
        <v>4705</v>
      </c>
      <c r="AW36" s="77" t="s">
        <v>2874</v>
      </c>
      <c r="AX36" s="94" t="s">
        <v>3232</v>
      </c>
      <c r="AY36" s="77"/>
      <c r="AZ36" s="149">
        <f t="shared" si="1"/>
        <v>0.14174999999999999</v>
      </c>
    </row>
    <row r="37" spans="1:52" s="99" customFormat="1" ht="34.950000000000003" customHeight="1" x14ac:dyDescent="0.45">
      <c r="A37" s="78" t="s">
        <v>5813</v>
      </c>
      <c r="B37" s="77">
        <v>1</v>
      </c>
      <c r="C37" s="93" t="s">
        <v>7566</v>
      </c>
      <c r="D37" s="93" t="s">
        <v>4665</v>
      </c>
      <c r="E37" s="93"/>
      <c r="F37" s="94">
        <v>1</v>
      </c>
      <c r="G37" s="93" t="s">
        <v>4756</v>
      </c>
      <c r="H37" s="77"/>
      <c r="I37" s="95">
        <v>3187</v>
      </c>
      <c r="J37" s="77" t="s">
        <v>5427</v>
      </c>
      <c r="K37" s="77"/>
      <c r="L37" s="93" t="s">
        <v>3106</v>
      </c>
      <c r="M37" s="96"/>
      <c r="N37" s="96"/>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2352</v>
      </c>
      <c r="AU37" s="77">
        <v>38</v>
      </c>
      <c r="AV37" s="94" t="s">
        <v>4705</v>
      </c>
      <c r="AW37" s="77" t="s">
        <v>2874</v>
      </c>
      <c r="AX37" s="94" t="s">
        <v>3232</v>
      </c>
      <c r="AY37" s="77"/>
      <c r="AZ37" s="149">
        <f t="shared" si="1"/>
        <v>0.14174999999999999</v>
      </c>
    </row>
    <row r="38" spans="1:52" s="99" customFormat="1" ht="34.950000000000003" customHeight="1" x14ac:dyDescent="0.45">
      <c r="A38" s="78" t="s">
        <v>5813</v>
      </c>
      <c r="B38" s="77">
        <v>1</v>
      </c>
      <c r="C38" s="93" t="s">
        <v>7566</v>
      </c>
      <c r="D38" s="93" t="s">
        <v>4665</v>
      </c>
      <c r="E38" s="93"/>
      <c r="F38" s="94">
        <v>1</v>
      </c>
      <c r="G38" s="93" t="s">
        <v>4731</v>
      </c>
      <c r="H38" s="77"/>
      <c r="I38" s="95">
        <v>3188</v>
      </c>
      <c r="J38" s="77" t="s">
        <v>5427</v>
      </c>
      <c r="K38" s="77"/>
      <c r="L38" s="93" t="s">
        <v>3489</v>
      </c>
      <c r="M38" s="96" t="s">
        <v>3223</v>
      </c>
      <c r="N38" s="96" t="s">
        <v>4757</v>
      </c>
      <c r="O38" s="79">
        <v>1</v>
      </c>
      <c r="P38" s="77">
        <v>400</v>
      </c>
      <c r="Q38" s="77">
        <v>200</v>
      </c>
      <c r="R38" s="77">
        <v>600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2353</v>
      </c>
      <c r="AU38" s="77">
        <v>38</v>
      </c>
      <c r="AV38" s="94" t="s">
        <v>4705</v>
      </c>
      <c r="AW38" s="77" t="s">
        <v>2874</v>
      </c>
      <c r="AX38" s="94" t="s">
        <v>3232</v>
      </c>
      <c r="AY38" s="77"/>
      <c r="AZ38" s="149">
        <f t="shared" si="1"/>
        <v>4.8000000000000001E-2</v>
      </c>
    </row>
    <row r="39" spans="1:52" s="150" customFormat="1" ht="34.950000000000003" customHeight="1" x14ac:dyDescent="0.45">
      <c r="A39" s="151" t="s">
        <v>5813</v>
      </c>
      <c r="B39" s="143">
        <v>1</v>
      </c>
      <c r="C39" s="142" t="s">
        <v>7566</v>
      </c>
      <c r="D39" s="142"/>
      <c r="E39" s="142"/>
      <c r="F39" s="144"/>
      <c r="G39" s="142"/>
      <c r="H39" s="143"/>
      <c r="I39" s="145">
        <v>3189</v>
      </c>
      <c r="J39" s="143"/>
      <c r="K39" s="143"/>
      <c r="L39" s="142" t="s">
        <v>3525</v>
      </c>
      <c r="M39" s="146"/>
      <c r="N39" s="146"/>
      <c r="O39" s="147">
        <v>1</v>
      </c>
      <c r="P39" s="143">
        <v>500</v>
      </c>
      <c r="Q39" s="143">
        <v>350</v>
      </c>
      <c r="R39" s="143">
        <v>680</v>
      </c>
      <c r="S39" s="143"/>
      <c r="T39" s="143"/>
      <c r="U39" s="143"/>
      <c r="V39" s="143"/>
      <c r="W39" s="143"/>
      <c r="X39" s="143"/>
      <c r="Y39" s="143"/>
      <c r="Z39" s="143"/>
      <c r="AA39" s="143"/>
      <c r="AB39" s="143"/>
      <c r="AC39" s="143"/>
      <c r="AD39" s="143"/>
      <c r="AE39" s="143"/>
      <c r="AF39" s="143"/>
      <c r="AG39" s="143"/>
      <c r="AH39" s="143"/>
      <c r="AI39" s="143"/>
      <c r="AJ39" s="143"/>
      <c r="AK39" s="143"/>
      <c r="AL39" s="143"/>
      <c r="AM39" s="144"/>
      <c r="AN39" s="144"/>
      <c r="AO39" s="143"/>
      <c r="AP39" s="143"/>
      <c r="AQ39" s="143"/>
      <c r="AR39" s="143"/>
      <c r="AS39" s="148"/>
      <c r="AT39" s="143">
        <v>2354</v>
      </c>
      <c r="AU39" s="143">
        <v>38</v>
      </c>
      <c r="AV39" s="144" t="s">
        <v>4705</v>
      </c>
      <c r="AW39" s="143" t="s">
        <v>2874</v>
      </c>
      <c r="AX39" s="144" t="s">
        <v>3074</v>
      </c>
      <c r="AY39" s="143"/>
      <c r="AZ39" s="149">
        <f t="shared" si="1"/>
        <v>0.11899999999999999</v>
      </c>
    </row>
    <row r="40" spans="1:52" ht="34.950000000000003" customHeight="1" x14ac:dyDescent="0.45">
      <c r="A40" s="78" t="s">
        <v>5813</v>
      </c>
      <c r="B40" s="79">
        <v>1</v>
      </c>
      <c r="C40" s="93" t="s">
        <v>7566</v>
      </c>
      <c r="D40" s="78" t="s">
        <v>1965</v>
      </c>
      <c r="E40" s="78" t="s">
        <v>233</v>
      </c>
      <c r="F40" s="79">
        <v>1</v>
      </c>
      <c r="G40" s="78" t="s">
        <v>234</v>
      </c>
      <c r="H40" s="79"/>
      <c r="I40" s="87"/>
      <c r="J40" s="79" t="s">
        <v>0</v>
      </c>
      <c r="K40" s="79"/>
      <c r="L40" s="78" t="s">
        <v>6940</v>
      </c>
      <c r="M40" s="78"/>
      <c r="N40" s="78" t="s">
        <v>6941</v>
      </c>
      <c r="O40" s="79">
        <v>1</v>
      </c>
      <c r="P40" s="79">
        <v>2000</v>
      </c>
      <c r="Q40" s="79">
        <v>900</v>
      </c>
      <c r="R40" s="79">
        <v>800</v>
      </c>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149">
        <f t="shared" si="1"/>
        <v>1.44</v>
      </c>
    </row>
    <row r="41" spans="1:52" s="99" customFormat="1" ht="34.950000000000003" customHeight="1" x14ac:dyDescent="0.45">
      <c r="A41" s="78" t="s">
        <v>5813</v>
      </c>
      <c r="B41" s="77">
        <v>1</v>
      </c>
      <c r="C41" s="93" t="s">
        <v>7566</v>
      </c>
      <c r="D41" s="93"/>
      <c r="E41" s="93"/>
      <c r="F41" s="94"/>
      <c r="G41" s="93"/>
      <c r="H41" s="77"/>
      <c r="I41" s="95"/>
      <c r="J41" s="77"/>
      <c r="K41" s="77"/>
      <c r="L41" s="93" t="s">
        <v>8914</v>
      </c>
      <c r="M41" s="96" t="s">
        <v>237</v>
      </c>
      <c r="N41" s="96" t="s">
        <v>8913</v>
      </c>
      <c r="O41" s="79">
        <v>1</v>
      </c>
      <c r="P41" s="77">
        <v>530</v>
      </c>
      <c r="Q41" s="77">
        <v>530</v>
      </c>
      <c r="R41" s="77">
        <v>1400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c r="AZ41" s="149">
        <f t="shared" si="1"/>
        <v>0.39326</v>
      </c>
    </row>
    <row r="42" spans="1:52" s="99" customFormat="1" ht="34.950000000000003" customHeight="1" x14ac:dyDescent="0.45">
      <c r="A42" s="78" t="s">
        <v>5813</v>
      </c>
      <c r="B42" s="77">
        <v>1</v>
      </c>
      <c r="C42" s="93" t="s">
        <v>7570</v>
      </c>
      <c r="D42" s="93" t="s">
        <v>4665</v>
      </c>
      <c r="E42" s="93"/>
      <c r="F42" s="94">
        <v>1</v>
      </c>
      <c r="G42" s="93" t="s">
        <v>4758</v>
      </c>
      <c r="H42" s="77"/>
      <c r="I42" s="95">
        <v>3190</v>
      </c>
      <c r="J42" s="77" t="s">
        <v>5427</v>
      </c>
      <c r="K42" s="77"/>
      <c r="L42" s="93" t="s">
        <v>3105</v>
      </c>
      <c r="M42" s="96"/>
      <c r="N42" s="96"/>
      <c r="O42" s="79">
        <v>1</v>
      </c>
      <c r="P42" s="77">
        <v>1200</v>
      </c>
      <c r="Q42" s="77">
        <v>600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2355</v>
      </c>
      <c r="AU42" s="77">
        <v>38</v>
      </c>
      <c r="AV42" s="94" t="s">
        <v>4705</v>
      </c>
      <c r="AW42" s="77" t="s">
        <v>2874</v>
      </c>
      <c r="AX42" s="94" t="s">
        <v>3232</v>
      </c>
      <c r="AY42" s="77"/>
      <c r="AZ42" s="149">
        <f t="shared" si="1"/>
        <v>0.504</v>
      </c>
    </row>
    <row r="43" spans="1:52" s="99" customFormat="1" ht="34.950000000000003" customHeight="1" x14ac:dyDescent="0.45">
      <c r="A43" s="78" t="s">
        <v>5813</v>
      </c>
      <c r="B43" s="77">
        <v>1</v>
      </c>
      <c r="C43" s="93" t="s">
        <v>7570</v>
      </c>
      <c r="D43" s="93"/>
      <c r="E43" s="93"/>
      <c r="F43" s="94"/>
      <c r="G43" s="93"/>
      <c r="H43" s="77"/>
      <c r="I43" s="95">
        <v>3191</v>
      </c>
      <c r="J43" s="77"/>
      <c r="K43" s="77"/>
      <c r="L43" s="93" t="s">
        <v>3180</v>
      </c>
      <c r="M43" s="96" t="s">
        <v>7571</v>
      </c>
      <c r="N43" s="96"/>
      <c r="O43" s="79">
        <v>1</v>
      </c>
      <c r="P43" s="77">
        <v>750</v>
      </c>
      <c r="Q43" s="77">
        <v>360</v>
      </c>
      <c r="R43" s="77">
        <v>670</v>
      </c>
      <c r="S43" s="77"/>
      <c r="T43" s="77"/>
      <c r="U43" s="77"/>
      <c r="V43" s="77"/>
      <c r="W43" s="77"/>
      <c r="X43" s="77"/>
      <c r="Y43" s="77"/>
      <c r="Z43" s="77"/>
      <c r="AA43" s="77"/>
      <c r="AB43" s="77"/>
      <c r="AC43" s="77"/>
      <c r="AD43" s="77"/>
      <c r="AE43" s="77"/>
      <c r="AF43" s="77"/>
      <c r="AG43" s="77"/>
      <c r="AH43" s="77"/>
      <c r="AI43" s="77"/>
      <c r="AJ43" s="77"/>
      <c r="AK43" s="77"/>
      <c r="AL43" s="77"/>
      <c r="AM43" s="94" t="s">
        <v>4751</v>
      </c>
      <c r="AN43" s="94"/>
      <c r="AO43" s="77"/>
      <c r="AP43" s="77"/>
      <c r="AQ43" s="77"/>
      <c r="AR43" s="77"/>
      <c r="AS43" s="97"/>
      <c r="AT43" s="77">
        <v>2356</v>
      </c>
      <c r="AU43" s="77">
        <v>38</v>
      </c>
      <c r="AV43" s="94" t="s">
        <v>4705</v>
      </c>
      <c r="AW43" s="77" t="s">
        <v>2874</v>
      </c>
      <c r="AX43" s="94" t="s">
        <v>3232</v>
      </c>
      <c r="AY43" s="77"/>
      <c r="AZ43" s="149">
        <f t="shared" si="1"/>
        <v>0.18090000000000001</v>
      </c>
    </row>
    <row r="44" spans="1:52" s="150" customFormat="1" ht="34.950000000000003" customHeight="1" x14ac:dyDescent="0.45">
      <c r="A44" s="151" t="s">
        <v>5813</v>
      </c>
      <c r="B44" s="143">
        <v>1</v>
      </c>
      <c r="C44" s="142" t="s">
        <v>7570</v>
      </c>
      <c r="D44" s="142"/>
      <c r="E44" s="142"/>
      <c r="F44" s="144"/>
      <c r="G44" s="142"/>
      <c r="H44" s="143"/>
      <c r="I44" s="145">
        <v>3192</v>
      </c>
      <c r="J44" s="143"/>
      <c r="K44" s="143"/>
      <c r="L44" s="142" t="s">
        <v>3655</v>
      </c>
      <c r="M44" s="146"/>
      <c r="N44" s="146"/>
      <c r="O44" s="147">
        <v>1</v>
      </c>
      <c r="P44" s="143">
        <v>440</v>
      </c>
      <c r="Q44" s="143">
        <v>440</v>
      </c>
      <c r="R44" s="143">
        <v>330</v>
      </c>
      <c r="S44" s="143"/>
      <c r="T44" s="143"/>
      <c r="U44" s="143"/>
      <c r="V44" s="143"/>
      <c r="W44" s="143"/>
      <c r="X44" s="143"/>
      <c r="Y44" s="143"/>
      <c r="Z44" s="143"/>
      <c r="AA44" s="143"/>
      <c r="AB44" s="143"/>
      <c r="AC44" s="143"/>
      <c r="AD44" s="143"/>
      <c r="AE44" s="143"/>
      <c r="AF44" s="143"/>
      <c r="AG44" s="143"/>
      <c r="AH44" s="143"/>
      <c r="AI44" s="143"/>
      <c r="AJ44" s="143"/>
      <c r="AK44" s="143"/>
      <c r="AL44" s="143"/>
      <c r="AM44" s="144"/>
      <c r="AN44" s="144"/>
      <c r="AO44" s="143"/>
      <c r="AP44" s="143"/>
      <c r="AQ44" s="143"/>
      <c r="AR44" s="143"/>
      <c r="AS44" s="148"/>
      <c r="AT44" s="143">
        <v>2357</v>
      </c>
      <c r="AU44" s="143">
        <v>38</v>
      </c>
      <c r="AV44" s="144" t="s">
        <v>4705</v>
      </c>
      <c r="AW44" s="143" t="s">
        <v>2874</v>
      </c>
      <c r="AX44" s="144" t="s">
        <v>3232</v>
      </c>
      <c r="AY44" s="143"/>
      <c r="AZ44" s="149">
        <f t="shared" si="1"/>
        <v>6.3888E-2</v>
      </c>
    </row>
    <row r="45" spans="1:52" s="150" customFormat="1" ht="34.950000000000003" customHeight="1" x14ac:dyDescent="0.45">
      <c r="A45" s="151" t="s">
        <v>5813</v>
      </c>
      <c r="B45" s="143">
        <v>1</v>
      </c>
      <c r="C45" s="142" t="s">
        <v>7570</v>
      </c>
      <c r="D45" s="142" t="s">
        <v>4665</v>
      </c>
      <c r="E45" s="142"/>
      <c r="F45" s="144">
        <v>1</v>
      </c>
      <c r="G45" s="142" t="s">
        <v>4667</v>
      </c>
      <c r="H45" s="143"/>
      <c r="I45" s="145">
        <v>3193</v>
      </c>
      <c r="J45" s="143" t="s">
        <v>5427</v>
      </c>
      <c r="K45" s="143"/>
      <c r="L45" s="142" t="s">
        <v>3525</v>
      </c>
      <c r="M45" s="146"/>
      <c r="N45" s="146"/>
      <c r="O45" s="147">
        <v>1</v>
      </c>
      <c r="P45" s="143">
        <v>480</v>
      </c>
      <c r="Q45" s="143">
        <v>350</v>
      </c>
      <c r="R45" s="143">
        <v>220</v>
      </c>
      <c r="S45" s="143"/>
      <c r="T45" s="143"/>
      <c r="U45" s="143"/>
      <c r="V45" s="143"/>
      <c r="W45" s="143"/>
      <c r="X45" s="143"/>
      <c r="Y45" s="143"/>
      <c r="Z45" s="143"/>
      <c r="AA45" s="143"/>
      <c r="AB45" s="143"/>
      <c r="AC45" s="143"/>
      <c r="AD45" s="143"/>
      <c r="AE45" s="143"/>
      <c r="AF45" s="143"/>
      <c r="AG45" s="143"/>
      <c r="AH45" s="143"/>
      <c r="AI45" s="143"/>
      <c r="AJ45" s="143"/>
      <c r="AK45" s="143"/>
      <c r="AL45" s="143"/>
      <c r="AM45" s="144"/>
      <c r="AN45" s="144"/>
      <c r="AO45" s="143"/>
      <c r="AP45" s="143"/>
      <c r="AQ45" s="143"/>
      <c r="AR45" s="143"/>
      <c r="AS45" s="148"/>
      <c r="AT45" s="143">
        <v>2358</v>
      </c>
      <c r="AU45" s="143">
        <v>38</v>
      </c>
      <c r="AV45" s="144" t="s">
        <v>4705</v>
      </c>
      <c r="AW45" s="143" t="s">
        <v>2874</v>
      </c>
      <c r="AX45" s="144" t="s">
        <v>3232</v>
      </c>
      <c r="AY45" s="143"/>
      <c r="AZ45" s="149">
        <f t="shared" si="1"/>
        <v>3.696E-2</v>
      </c>
    </row>
    <row r="46" spans="1:52" s="99" customFormat="1" ht="34.950000000000003" customHeight="1" x14ac:dyDescent="0.45">
      <c r="A46" s="78" t="s">
        <v>5813</v>
      </c>
      <c r="B46" s="77">
        <v>1</v>
      </c>
      <c r="C46" s="93" t="s">
        <v>7570</v>
      </c>
      <c r="D46" s="93"/>
      <c r="E46" s="93"/>
      <c r="F46" s="94"/>
      <c r="G46" s="93"/>
      <c r="H46" s="77"/>
      <c r="I46" s="95">
        <v>3194</v>
      </c>
      <c r="J46" s="77"/>
      <c r="K46" s="77"/>
      <c r="L46" s="93" t="s">
        <v>3474</v>
      </c>
      <c r="M46" s="96" t="s">
        <v>7435</v>
      </c>
      <c r="N46" s="96"/>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2359</v>
      </c>
      <c r="AU46" s="77">
        <v>38</v>
      </c>
      <c r="AV46" s="94" t="s">
        <v>4705</v>
      </c>
      <c r="AW46" s="77" t="s">
        <v>2876</v>
      </c>
      <c r="AX46" s="94" t="s">
        <v>3074</v>
      </c>
      <c r="AY46" s="77"/>
      <c r="AZ46" s="149">
        <f t="shared" si="1"/>
        <v>0.14174999999999999</v>
      </c>
    </row>
    <row r="47" spans="1:52" s="99" customFormat="1" ht="34.950000000000003" customHeight="1" x14ac:dyDescent="0.45">
      <c r="A47" s="78" t="s">
        <v>5813</v>
      </c>
      <c r="B47" s="77">
        <v>1</v>
      </c>
      <c r="C47" s="93" t="s">
        <v>7570</v>
      </c>
      <c r="D47" s="93" t="s">
        <v>4665</v>
      </c>
      <c r="E47" s="93"/>
      <c r="F47" s="94">
        <v>1</v>
      </c>
      <c r="G47" s="93" t="s">
        <v>4667</v>
      </c>
      <c r="H47" s="77"/>
      <c r="I47" s="95">
        <v>3195</v>
      </c>
      <c r="J47" s="77" t="s">
        <v>5427</v>
      </c>
      <c r="K47" s="77"/>
      <c r="L47" s="93" t="s">
        <v>3109</v>
      </c>
      <c r="M47" s="96" t="s">
        <v>7435</v>
      </c>
      <c r="N47" s="96"/>
      <c r="O47" s="79">
        <v>1</v>
      </c>
      <c r="P47" s="77">
        <v>300</v>
      </c>
      <c r="Q47" s="77">
        <v>300</v>
      </c>
      <c r="R47" s="77">
        <v>450</v>
      </c>
      <c r="S47" s="77"/>
      <c r="T47" s="77"/>
      <c r="U47" s="77"/>
      <c r="V47" s="77"/>
      <c r="W47" s="77"/>
      <c r="X47" s="77"/>
      <c r="Y47" s="77"/>
      <c r="Z47" s="77"/>
      <c r="AA47" s="77"/>
      <c r="AB47" s="77"/>
      <c r="AC47" s="77"/>
      <c r="AD47" s="77"/>
      <c r="AE47" s="77"/>
      <c r="AF47" s="77"/>
      <c r="AG47" s="77"/>
      <c r="AH47" s="77"/>
      <c r="AI47" s="77"/>
      <c r="AJ47" s="77" t="s">
        <v>3482</v>
      </c>
      <c r="AK47" s="77"/>
      <c r="AL47" s="77" t="s">
        <v>3482</v>
      </c>
      <c r="AM47" s="94"/>
      <c r="AN47" s="94"/>
      <c r="AO47" s="77"/>
      <c r="AP47" s="77"/>
      <c r="AQ47" s="77"/>
      <c r="AR47" s="77"/>
      <c r="AS47" s="97"/>
      <c r="AT47" s="77">
        <v>2360</v>
      </c>
      <c r="AU47" s="77">
        <v>38</v>
      </c>
      <c r="AV47" s="94" t="s">
        <v>4705</v>
      </c>
      <c r="AW47" s="77" t="s">
        <v>2876</v>
      </c>
      <c r="AX47" s="94" t="s">
        <v>3232</v>
      </c>
      <c r="AY47" s="77"/>
      <c r="AZ47" s="149">
        <f t="shared" si="1"/>
        <v>4.0500000000000001E-2</v>
      </c>
    </row>
    <row r="48" spans="1:52" s="99" customFormat="1" ht="34.950000000000003" customHeight="1" x14ac:dyDescent="0.45">
      <c r="A48" s="78" t="s">
        <v>5813</v>
      </c>
      <c r="B48" s="77">
        <v>1</v>
      </c>
      <c r="C48" s="93" t="s">
        <v>7570</v>
      </c>
      <c r="D48" s="93" t="s">
        <v>4665</v>
      </c>
      <c r="E48" s="93"/>
      <c r="F48" s="94">
        <v>1</v>
      </c>
      <c r="G48" s="93" t="s">
        <v>4667</v>
      </c>
      <c r="H48" s="77"/>
      <c r="I48" s="95">
        <v>3196</v>
      </c>
      <c r="J48" s="77" t="s">
        <v>5427</v>
      </c>
      <c r="K48" s="77"/>
      <c r="L48" s="93" t="s">
        <v>3109</v>
      </c>
      <c r="M48" s="96" t="s">
        <v>7435</v>
      </c>
      <c r="N48" s="96"/>
      <c r="O48" s="79">
        <v>1</v>
      </c>
      <c r="P48" s="77">
        <v>300</v>
      </c>
      <c r="Q48" s="77">
        <v>300</v>
      </c>
      <c r="R48" s="77">
        <v>450</v>
      </c>
      <c r="S48" s="77"/>
      <c r="T48" s="77"/>
      <c r="U48" s="77"/>
      <c r="V48" s="77"/>
      <c r="W48" s="77"/>
      <c r="X48" s="77"/>
      <c r="Y48" s="77"/>
      <c r="Z48" s="77"/>
      <c r="AA48" s="77"/>
      <c r="AB48" s="77"/>
      <c r="AC48" s="77"/>
      <c r="AD48" s="77"/>
      <c r="AE48" s="77"/>
      <c r="AF48" s="77"/>
      <c r="AG48" s="77"/>
      <c r="AH48" s="77"/>
      <c r="AI48" s="77"/>
      <c r="AJ48" s="77" t="s">
        <v>3482</v>
      </c>
      <c r="AK48" s="77"/>
      <c r="AL48" s="77"/>
      <c r="AM48" s="94"/>
      <c r="AN48" s="94"/>
      <c r="AO48" s="77"/>
      <c r="AP48" s="77"/>
      <c r="AQ48" s="77"/>
      <c r="AR48" s="77"/>
      <c r="AS48" s="97"/>
      <c r="AT48" s="77">
        <v>2361</v>
      </c>
      <c r="AU48" s="77">
        <v>38</v>
      </c>
      <c r="AV48" s="94" t="s">
        <v>4705</v>
      </c>
      <c r="AW48" s="77" t="s">
        <v>2874</v>
      </c>
      <c r="AX48" s="94" t="s">
        <v>3232</v>
      </c>
      <c r="AY48" s="77"/>
      <c r="AZ48" s="149">
        <f t="shared" si="1"/>
        <v>4.0500000000000001E-2</v>
      </c>
    </row>
    <row r="49" spans="1:52" s="99" customFormat="1" ht="34.950000000000003" customHeight="1" x14ac:dyDescent="0.45">
      <c r="A49" s="78" t="s">
        <v>5813</v>
      </c>
      <c r="B49" s="77">
        <v>1</v>
      </c>
      <c r="C49" s="93" t="s">
        <v>7570</v>
      </c>
      <c r="D49" s="93" t="s">
        <v>4665</v>
      </c>
      <c r="E49" s="93"/>
      <c r="F49" s="94">
        <v>1</v>
      </c>
      <c r="G49" s="93" t="s">
        <v>4667</v>
      </c>
      <c r="H49" s="77"/>
      <c r="I49" s="95">
        <v>3197</v>
      </c>
      <c r="J49" s="77" t="s">
        <v>5427</v>
      </c>
      <c r="K49" s="77"/>
      <c r="L49" s="93" t="s">
        <v>3525</v>
      </c>
      <c r="M49" s="96"/>
      <c r="N49" s="96"/>
      <c r="O49" s="79">
        <v>1</v>
      </c>
      <c r="P49" s="77">
        <v>500</v>
      </c>
      <c r="Q49" s="77">
        <v>340</v>
      </c>
      <c r="R49" s="77">
        <v>560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2362</v>
      </c>
      <c r="AU49" s="77">
        <v>38</v>
      </c>
      <c r="AV49" s="94" t="s">
        <v>4705</v>
      </c>
      <c r="AW49" s="77" t="s">
        <v>2876</v>
      </c>
      <c r="AX49" s="94" t="s">
        <v>3232</v>
      </c>
      <c r="AY49" s="77"/>
      <c r="AZ49" s="149">
        <f t="shared" si="1"/>
        <v>9.5200000000000007E-2</v>
      </c>
    </row>
    <row r="50" spans="1:52" s="99" customFormat="1" ht="34.950000000000003" customHeight="1" x14ac:dyDescent="0.45">
      <c r="A50" s="78" t="s">
        <v>5813</v>
      </c>
      <c r="B50" s="77">
        <v>1</v>
      </c>
      <c r="C50" s="93" t="s">
        <v>7570</v>
      </c>
      <c r="D50" s="93"/>
      <c r="E50" s="93"/>
      <c r="F50" s="94"/>
      <c r="G50" s="93"/>
      <c r="H50" s="77"/>
      <c r="I50" s="95">
        <v>3198</v>
      </c>
      <c r="J50" s="77"/>
      <c r="K50" s="77"/>
      <c r="L50" s="93" t="s">
        <v>3105</v>
      </c>
      <c r="M50" s="96"/>
      <c r="N50" s="96" t="s">
        <v>3638</v>
      </c>
      <c r="O50" s="79">
        <v>1</v>
      </c>
      <c r="P50" s="77">
        <v>1200</v>
      </c>
      <c r="Q50" s="77">
        <v>600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2363</v>
      </c>
      <c r="AU50" s="77">
        <v>38</v>
      </c>
      <c r="AV50" s="94" t="s">
        <v>4705</v>
      </c>
      <c r="AW50" s="77" t="s">
        <v>2876</v>
      </c>
      <c r="AX50" s="94" t="s">
        <v>3074</v>
      </c>
      <c r="AY50" s="77"/>
      <c r="AZ50" s="149">
        <f t="shared" si="1"/>
        <v>0.504</v>
      </c>
    </row>
    <row r="51" spans="1:52" s="99" customFormat="1" ht="34.950000000000003" customHeight="1" x14ac:dyDescent="0.45">
      <c r="A51" s="78" t="s">
        <v>5813</v>
      </c>
      <c r="B51" s="77">
        <v>1</v>
      </c>
      <c r="C51" s="93" t="s">
        <v>7570</v>
      </c>
      <c r="D51" s="93"/>
      <c r="E51" s="93"/>
      <c r="F51" s="94"/>
      <c r="G51" s="93"/>
      <c r="H51" s="77"/>
      <c r="I51" s="95">
        <v>3199</v>
      </c>
      <c r="J51" s="77"/>
      <c r="K51" s="77"/>
      <c r="L51" s="93" t="s">
        <v>3474</v>
      </c>
      <c r="M51" s="96" t="s">
        <v>7435</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2364</v>
      </c>
      <c r="AU51" s="77">
        <v>38</v>
      </c>
      <c r="AV51" s="94" t="s">
        <v>4705</v>
      </c>
      <c r="AW51" s="77" t="s">
        <v>2876</v>
      </c>
      <c r="AX51" s="94" t="s">
        <v>3074</v>
      </c>
      <c r="AY51" s="77"/>
      <c r="AZ51" s="149">
        <f t="shared" si="1"/>
        <v>0.14174999999999999</v>
      </c>
    </row>
    <row r="52" spans="1:52" s="99" customFormat="1" ht="34.950000000000003" customHeight="1" x14ac:dyDescent="0.45">
      <c r="A52" s="78" t="s">
        <v>5813</v>
      </c>
      <c r="B52" s="77">
        <v>1</v>
      </c>
      <c r="C52" s="93" t="s">
        <v>7570</v>
      </c>
      <c r="D52" s="93" t="s">
        <v>4665</v>
      </c>
      <c r="E52" s="93"/>
      <c r="F52" s="94">
        <v>1</v>
      </c>
      <c r="G52" s="93" t="s">
        <v>4759</v>
      </c>
      <c r="H52" s="77"/>
      <c r="I52" s="95">
        <v>3200</v>
      </c>
      <c r="J52" s="77" t="s">
        <v>5427</v>
      </c>
      <c r="K52" s="77"/>
      <c r="L52" s="93" t="s">
        <v>3109</v>
      </c>
      <c r="M52" s="96" t="s">
        <v>7435</v>
      </c>
      <c r="N52" s="96"/>
      <c r="O52" s="79">
        <v>1</v>
      </c>
      <c r="P52" s="77">
        <v>300</v>
      </c>
      <c r="Q52" s="77">
        <v>300</v>
      </c>
      <c r="R52" s="77">
        <v>450</v>
      </c>
      <c r="S52" s="77"/>
      <c r="T52" s="77"/>
      <c r="U52" s="77"/>
      <c r="V52" s="77"/>
      <c r="W52" s="77"/>
      <c r="X52" s="77"/>
      <c r="Y52" s="77"/>
      <c r="Z52" s="77"/>
      <c r="AA52" s="77"/>
      <c r="AB52" s="77"/>
      <c r="AC52" s="77"/>
      <c r="AD52" s="77"/>
      <c r="AE52" s="77"/>
      <c r="AF52" s="77"/>
      <c r="AG52" s="77"/>
      <c r="AH52" s="77"/>
      <c r="AI52" s="77"/>
      <c r="AJ52" s="77" t="s">
        <v>3482</v>
      </c>
      <c r="AK52" s="77"/>
      <c r="AL52" s="77" t="s">
        <v>3482</v>
      </c>
      <c r="AM52" s="94"/>
      <c r="AN52" s="94"/>
      <c r="AO52" s="77"/>
      <c r="AP52" s="77"/>
      <c r="AQ52" s="77"/>
      <c r="AR52" s="77"/>
      <c r="AS52" s="97"/>
      <c r="AT52" s="77">
        <v>2365</v>
      </c>
      <c r="AU52" s="77">
        <v>38</v>
      </c>
      <c r="AV52" s="94" t="s">
        <v>4705</v>
      </c>
      <c r="AW52" s="77" t="s">
        <v>2874</v>
      </c>
      <c r="AX52" s="94" t="s">
        <v>3232</v>
      </c>
      <c r="AY52" s="77"/>
      <c r="AZ52" s="149">
        <f t="shared" si="1"/>
        <v>4.0500000000000001E-2</v>
      </c>
    </row>
    <row r="53" spans="1:52" s="99" customFormat="1" ht="34.950000000000003" customHeight="1" x14ac:dyDescent="0.45">
      <c r="A53" s="78" t="s">
        <v>5813</v>
      </c>
      <c r="B53" s="77">
        <v>1</v>
      </c>
      <c r="C53" s="93" t="s">
        <v>7570</v>
      </c>
      <c r="D53" s="93" t="s">
        <v>4665</v>
      </c>
      <c r="E53" s="93"/>
      <c r="F53" s="94">
        <v>1</v>
      </c>
      <c r="G53" s="93" t="s">
        <v>4759</v>
      </c>
      <c r="H53" s="77"/>
      <c r="I53" s="95">
        <v>3201</v>
      </c>
      <c r="J53" s="77" t="s">
        <v>5427</v>
      </c>
      <c r="K53" s="77"/>
      <c r="L53" s="93" t="s">
        <v>3109</v>
      </c>
      <c r="M53" s="96" t="s">
        <v>7435</v>
      </c>
      <c r="N53" s="96"/>
      <c r="O53" s="79">
        <v>1</v>
      </c>
      <c r="P53" s="77">
        <v>300</v>
      </c>
      <c r="Q53" s="77">
        <v>300</v>
      </c>
      <c r="R53" s="77">
        <v>450</v>
      </c>
      <c r="S53" s="77"/>
      <c r="T53" s="77"/>
      <c r="U53" s="77"/>
      <c r="V53" s="77"/>
      <c r="W53" s="77"/>
      <c r="X53" s="77"/>
      <c r="Y53" s="77"/>
      <c r="Z53" s="77"/>
      <c r="AA53" s="77"/>
      <c r="AB53" s="77"/>
      <c r="AC53" s="77"/>
      <c r="AD53" s="77"/>
      <c r="AE53" s="77"/>
      <c r="AF53" s="77"/>
      <c r="AG53" s="77"/>
      <c r="AH53" s="77"/>
      <c r="AI53" s="77"/>
      <c r="AJ53" s="77" t="s">
        <v>3482</v>
      </c>
      <c r="AK53" s="77"/>
      <c r="AL53" s="77"/>
      <c r="AM53" s="94"/>
      <c r="AN53" s="94"/>
      <c r="AO53" s="77"/>
      <c r="AP53" s="77"/>
      <c r="AQ53" s="77"/>
      <c r="AR53" s="77"/>
      <c r="AS53" s="97"/>
      <c r="AT53" s="77">
        <v>2366</v>
      </c>
      <c r="AU53" s="77">
        <v>38</v>
      </c>
      <c r="AV53" s="94" t="s">
        <v>4705</v>
      </c>
      <c r="AW53" s="77" t="s">
        <v>2874</v>
      </c>
      <c r="AX53" s="94" t="s">
        <v>3232</v>
      </c>
      <c r="AY53" s="77"/>
      <c r="AZ53" s="149">
        <f t="shared" si="1"/>
        <v>4.0500000000000001E-2</v>
      </c>
    </row>
    <row r="54" spans="1:52" s="99" customFormat="1" ht="34.950000000000003" customHeight="1" x14ac:dyDescent="0.45">
      <c r="A54" s="78" t="s">
        <v>5813</v>
      </c>
      <c r="B54" s="77">
        <v>1</v>
      </c>
      <c r="C54" s="93" t="s">
        <v>7570</v>
      </c>
      <c r="D54" s="93" t="s">
        <v>4665</v>
      </c>
      <c r="E54" s="93"/>
      <c r="F54" s="94">
        <v>1</v>
      </c>
      <c r="G54" s="93" t="s">
        <v>4759</v>
      </c>
      <c r="H54" s="77"/>
      <c r="I54" s="95">
        <v>3202</v>
      </c>
      <c r="J54" s="77" t="s">
        <v>5427</v>
      </c>
      <c r="K54" s="77"/>
      <c r="L54" s="93" t="s">
        <v>3525</v>
      </c>
      <c r="M54" s="96"/>
      <c r="N54" s="96"/>
      <c r="O54" s="79">
        <v>1</v>
      </c>
      <c r="P54" s="77">
        <v>520</v>
      </c>
      <c r="Q54" s="77">
        <v>360</v>
      </c>
      <c r="R54" s="77">
        <v>800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2367</v>
      </c>
      <c r="AU54" s="77">
        <v>38</v>
      </c>
      <c r="AV54" s="94" t="s">
        <v>4705</v>
      </c>
      <c r="AW54" s="77" t="s">
        <v>2876</v>
      </c>
      <c r="AX54" s="94" t="s">
        <v>3232</v>
      </c>
      <c r="AY54" s="77"/>
      <c r="AZ54" s="149">
        <f t="shared" si="1"/>
        <v>0.14976</v>
      </c>
    </row>
    <row r="55" spans="1:52" s="99" customFormat="1" ht="34.950000000000003" customHeight="1" x14ac:dyDescent="0.45">
      <c r="A55" s="78" t="s">
        <v>5813</v>
      </c>
      <c r="B55" s="77">
        <v>1</v>
      </c>
      <c r="C55" s="93" t="s">
        <v>7570</v>
      </c>
      <c r="D55" s="93" t="s">
        <v>4665</v>
      </c>
      <c r="E55" s="93"/>
      <c r="F55" s="94">
        <v>1</v>
      </c>
      <c r="G55" s="93" t="s">
        <v>4611</v>
      </c>
      <c r="H55" s="77"/>
      <c r="I55" s="95">
        <v>3203</v>
      </c>
      <c r="J55" s="77" t="s">
        <v>5427</v>
      </c>
      <c r="K55" s="77"/>
      <c r="L55" s="93" t="s">
        <v>3489</v>
      </c>
      <c r="M55" s="96" t="s">
        <v>6920</v>
      </c>
      <c r="N55" s="96" t="s">
        <v>4760</v>
      </c>
      <c r="O55" s="79">
        <v>1</v>
      </c>
      <c r="P55" s="77">
        <v>360</v>
      </c>
      <c r="Q55" s="77">
        <v>300</v>
      </c>
      <c r="R55" s="77">
        <v>650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2368</v>
      </c>
      <c r="AU55" s="77">
        <v>38</v>
      </c>
      <c r="AV55" s="94" t="s">
        <v>4705</v>
      </c>
      <c r="AW55" s="77" t="s">
        <v>2874</v>
      </c>
      <c r="AX55" s="94" t="s">
        <v>3232</v>
      </c>
      <c r="AY55" s="77"/>
      <c r="AZ55" s="149">
        <f t="shared" ref="AZ55:AZ87" si="2">P55*Q55*R55/1000000000*O55</f>
        <v>7.0199999999999999E-2</v>
      </c>
    </row>
    <row r="56" spans="1:52" s="99" customFormat="1" ht="34.950000000000003" customHeight="1" x14ac:dyDescent="0.45">
      <c r="A56" s="78" t="s">
        <v>5813</v>
      </c>
      <c r="B56" s="77">
        <v>1</v>
      </c>
      <c r="C56" s="93" t="s">
        <v>7570</v>
      </c>
      <c r="D56" s="93" t="s">
        <v>4665</v>
      </c>
      <c r="E56" s="93"/>
      <c r="F56" s="94">
        <v>1</v>
      </c>
      <c r="G56" s="93" t="s">
        <v>4758</v>
      </c>
      <c r="H56" s="77"/>
      <c r="I56" s="95">
        <v>3204</v>
      </c>
      <c r="J56" s="77" t="s">
        <v>5427</v>
      </c>
      <c r="K56" s="77"/>
      <c r="L56" s="93" t="s">
        <v>3105</v>
      </c>
      <c r="M56" s="96"/>
      <c r="N56" s="96"/>
      <c r="O56" s="79">
        <v>1</v>
      </c>
      <c r="P56" s="77">
        <v>1200</v>
      </c>
      <c r="Q56" s="77">
        <v>600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2369</v>
      </c>
      <c r="AU56" s="77">
        <v>38</v>
      </c>
      <c r="AV56" s="94" t="s">
        <v>4705</v>
      </c>
      <c r="AW56" s="77" t="s">
        <v>2874</v>
      </c>
      <c r="AX56" s="94" t="s">
        <v>3232</v>
      </c>
      <c r="AY56" s="77"/>
      <c r="AZ56" s="149">
        <f t="shared" si="2"/>
        <v>0.504</v>
      </c>
    </row>
    <row r="57" spans="1:52" s="99" customFormat="1" ht="34.950000000000003" customHeight="1" x14ac:dyDescent="0.45">
      <c r="A57" s="78" t="s">
        <v>5813</v>
      </c>
      <c r="B57" s="77">
        <v>1</v>
      </c>
      <c r="C57" s="93" t="s">
        <v>7570</v>
      </c>
      <c r="D57" s="93" t="s">
        <v>4665</v>
      </c>
      <c r="E57" s="93"/>
      <c r="F57" s="94">
        <v>1</v>
      </c>
      <c r="G57" s="93" t="s">
        <v>4611</v>
      </c>
      <c r="H57" s="77"/>
      <c r="I57" s="95">
        <v>3205</v>
      </c>
      <c r="J57" s="77" t="s">
        <v>5427</v>
      </c>
      <c r="K57" s="77"/>
      <c r="L57" s="93" t="s">
        <v>3646</v>
      </c>
      <c r="M57" s="96" t="s">
        <v>7532</v>
      </c>
      <c r="N57" s="96"/>
      <c r="O57" s="79">
        <v>1</v>
      </c>
      <c r="P57" s="77">
        <v>880</v>
      </c>
      <c r="Q57" s="77">
        <v>400</v>
      </c>
      <c r="R57" s="77">
        <v>1800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2370</v>
      </c>
      <c r="AU57" s="77">
        <v>38</v>
      </c>
      <c r="AV57" s="94" t="s">
        <v>4705</v>
      </c>
      <c r="AW57" s="77" t="s">
        <v>2874</v>
      </c>
      <c r="AX57" s="94" t="s">
        <v>3232</v>
      </c>
      <c r="AY57" s="77" t="s">
        <v>7439</v>
      </c>
      <c r="AZ57" s="149">
        <f t="shared" si="2"/>
        <v>0.63360000000000005</v>
      </c>
    </row>
    <row r="58" spans="1:52" s="99" customFormat="1" ht="34.950000000000003" customHeight="1" x14ac:dyDescent="0.45">
      <c r="A58" s="78" t="s">
        <v>5813</v>
      </c>
      <c r="B58" s="77">
        <v>1</v>
      </c>
      <c r="C58" s="93" t="s">
        <v>7570</v>
      </c>
      <c r="D58" s="93"/>
      <c r="E58" s="93"/>
      <c r="F58" s="94"/>
      <c r="G58" s="93"/>
      <c r="H58" s="77"/>
      <c r="I58" s="95">
        <v>3206</v>
      </c>
      <c r="J58" s="77"/>
      <c r="K58" s="77"/>
      <c r="L58" s="93" t="s">
        <v>3474</v>
      </c>
      <c r="M58" s="96" t="s">
        <v>7435</v>
      </c>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2371</v>
      </c>
      <c r="AU58" s="77">
        <v>38</v>
      </c>
      <c r="AV58" s="94" t="s">
        <v>4705</v>
      </c>
      <c r="AW58" s="77" t="s">
        <v>2876</v>
      </c>
      <c r="AX58" s="94" t="s">
        <v>3074</v>
      </c>
      <c r="AY58" s="77"/>
      <c r="AZ58" s="149">
        <f t="shared" si="2"/>
        <v>0.14174999999999999</v>
      </c>
    </row>
    <row r="59" spans="1:52" s="99" customFormat="1" ht="34.950000000000003" customHeight="1" x14ac:dyDescent="0.45">
      <c r="A59" s="78" t="s">
        <v>5813</v>
      </c>
      <c r="B59" s="77">
        <v>1</v>
      </c>
      <c r="C59" s="93" t="s">
        <v>7570</v>
      </c>
      <c r="D59" s="93" t="s">
        <v>4665</v>
      </c>
      <c r="E59" s="93"/>
      <c r="F59" s="94">
        <v>1</v>
      </c>
      <c r="G59" s="93" t="s">
        <v>4761</v>
      </c>
      <c r="H59" s="77"/>
      <c r="I59" s="95">
        <v>3207</v>
      </c>
      <c r="J59" s="77" t="s">
        <v>5427</v>
      </c>
      <c r="K59" s="77"/>
      <c r="L59" s="93" t="s">
        <v>3474</v>
      </c>
      <c r="M59" s="96" t="s">
        <v>7433</v>
      </c>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2372</v>
      </c>
      <c r="AU59" s="77">
        <v>38</v>
      </c>
      <c r="AV59" s="94" t="s">
        <v>4705</v>
      </c>
      <c r="AW59" s="77" t="s">
        <v>2874</v>
      </c>
      <c r="AX59" s="94" t="s">
        <v>3232</v>
      </c>
      <c r="AY59" s="77"/>
      <c r="AZ59" s="149">
        <f t="shared" si="2"/>
        <v>0.14174999999999999</v>
      </c>
    </row>
    <row r="60" spans="1:52" s="150" customFormat="1" ht="34.950000000000003" customHeight="1" x14ac:dyDescent="0.45">
      <c r="A60" s="151" t="s">
        <v>5813</v>
      </c>
      <c r="B60" s="143">
        <v>1</v>
      </c>
      <c r="C60" s="142" t="s">
        <v>7570</v>
      </c>
      <c r="D60" s="142" t="s">
        <v>4665</v>
      </c>
      <c r="E60" s="142"/>
      <c r="F60" s="144">
        <v>1</v>
      </c>
      <c r="G60" s="142" t="s">
        <v>4761</v>
      </c>
      <c r="H60" s="143"/>
      <c r="I60" s="145">
        <v>3208</v>
      </c>
      <c r="J60" s="143" t="s">
        <v>5427</v>
      </c>
      <c r="K60" s="143"/>
      <c r="L60" s="142" t="s">
        <v>3525</v>
      </c>
      <c r="M60" s="146"/>
      <c r="N60" s="146"/>
      <c r="O60" s="147">
        <v>1</v>
      </c>
      <c r="P60" s="143">
        <v>480</v>
      </c>
      <c r="Q60" s="143">
        <v>350</v>
      </c>
      <c r="R60" s="143">
        <v>220</v>
      </c>
      <c r="S60" s="143"/>
      <c r="T60" s="143"/>
      <c r="U60" s="143"/>
      <c r="V60" s="143"/>
      <c r="W60" s="143"/>
      <c r="X60" s="143"/>
      <c r="Y60" s="143"/>
      <c r="Z60" s="143"/>
      <c r="AA60" s="143"/>
      <c r="AB60" s="143"/>
      <c r="AC60" s="143"/>
      <c r="AD60" s="143"/>
      <c r="AE60" s="143"/>
      <c r="AF60" s="143"/>
      <c r="AG60" s="143"/>
      <c r="AH60" s="143"/>
      <c r="AI60" s="143"/>
      <c r="AJ60" s="143"/>
      <c r="AK60" s="143"/>
      <c r="AL60" s="143"/>
      <c r="AM60" s="144"/>
      <c r="AN60" s="144"/>
      <c r="AO60" s="143"/>
      <c r="AP60" s="143"/>
      <c r="AQ60" s="143"/>
      <c r="AR60" s="143"/>
      <c r="AS60" s="148"/>
      <c r="AT60" s="143">
        <v>2373</v>
      </c>
      <c r="AU60" s="143">
        <v>38</v>
      </c>
      <c r="AV60" s="144" t="s">
        <v>4705</v>
      </c>
      <c r="AW60" s="143" t="s">
        <v>2874</v>
      </c>
      <c r="AX60" s="144" t="s">
        <v>3232</v>
      </c>
      <c r="AY60" s="143"/>
      <c r="AZ60" s="149">
        <f t="shared" si="2"/>
        <v>3.696E-2</v>
      </c>
    </row>
    <row r="61" spans="1:52" s="99" customFormat="1" ht="34.950000000000003" customHeight="1" x14ac:dyDescent="0.45">
      <c r="A61" s="78" t="s">
        <v>5813</v>
      </c>
      <c r="B61" s="77">
        <v>1</v>
      </c>
      <c r="C61" s="93" t="s">
        <v>7570</v>
      </c>
      <c r="D61" s="93" t="s">
        <v>4665</v>
      </c>
      <c r="E61" s="93"/>
      <c r="F61" s="94">
        <v>1</v>
      </c>
      <c r="G61" s="93" t="s">
        <v>4761</v>
      </c>
      <c r="H61" s="77"/>
      <c r="I61" s="95">
        <v>3209</v>
      </c>
      <c r="J61" s="77" t="s">
        <v>0</v>
      </c>
      <c r="K61" s="77"/>
      <c r="L61" s="93" t="s">
        <v>3525</v>
      </c>
      <c r="M61" s="96"/>
      <c r="N61" s="96"/>
      <c r="O61" s="79">
        <v>1</v>
      </c>
      <c r="P61" s="77">
        <v>520</v>
      </c>
      <c r="Q61" s="77">
        <v>360</v>
      </c>
      <c r="R61" s="77">
        <v>800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2374</v>
      </c>
      <c r="AU61" s="77">
        <v>38</v>
      </c>
      <c r="AV61" s="94" t="s">
        <v>4705</v>
      </c>
      <c r="AW61" s="77" t="s">
        <v>2874</v>
      </c>
      <c r="AX61" s="94" t="s">
        <v>3232</v>
      </c>
      <c r="AY61" s="77"/>
      <c r="AZ61" s="149">
        <f t="shared" si="2"/>
        <v>0.14976</v>
      </c>
    </row>
    <row r="62" spans="1:52" s="99" customFormat="1" ht="34.950000000000003" customHeight="1" x14ac:dyDescent="0.45">
      <c r="A62" s="78" t="s">
        <v>5813</v>
      </c>
      <c r="B62" s="77">
        <v>1</v>
      </c>
      <c r="C62" s="93" t="s">
        <v>7570</v>
      </c>
      <c r="D62" s="93" t="s">
        <v>4665</v>
      </c>
      <c r="E62" s="93"/>
      <c r="F62" s="94">
        <v>1</v>
      </c>
      <c r="G62" s="93" t="s">
        <v>4761</v>
      </c>
      <c r="H62" s="77"/>
      <c r="I62" s="95">
        <v>3210</v>
      </c>
      <c r="J62" s="77" t="s">
        <v>5427</v>
      </c>
      <c r="K62" s="77"/>
      <c r="L62" s="93" t="s">
        <v>3105</v>
      </c>
      <c r="M62" s="96" t="s">
        <v>7572</v>
      </c>
      <c r="N62" s="96"/>
      <c r="O62" s="79">
        <v>1</v>
      </c>
      <c r="P62" s="77">
        <v>1200</v>
      </c>
      <c r="Q62" s="77">
        <v>600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2375</v>
      </c>
      <c r="AU62" s="77">
        <v>38</v>
      </c>
      <c r="AV62" s="94" t="s">
        <v>4705</v>
      </c>
      <c r="AW62" s="77" t="s">
        <v>2874</v>
      </c>
      <c r="AX62" s="94" t="s">
        <v>3232</v>
      </c>
      <c r="AY62" s="77"/>
      <c r="AZ62" s="149">
        <f t="shared" si="2"/>
        <v>0.504</v>
      </c>
    </row>
    <row r="63" spans="1:52" s="99" customFormat="1" ht="34.950000000000003" customHeight="1" x14ac:dyDescent="0.45">
      <c r="A63" s="78" t="s">
        <v>5813</v>
      </c>
      <c r="B63" s="77">
        <v>1</v>
      </c>
      <c r="C63" s="93" t="s">
        <v>7570</v>
      </c>
      <c r="D63" s="93"/>
      <c r="E63" s="93"/>
      <c r="F63" s="94"/>
      <c r="G63" s="93"/>
      <c r="H63" s="77"/>
      <c r="I63" s="95">
        <v>3211</v>
      </c>
      <c r="J63" s="77"/>
      <c r="K63" s="77"/>
      <c r="L63" s="93" t="s">
        <v>2491</v>
      </c>
      <c r="M63" s="96" t="s">
        <v>7519</v>
      </c>
      <c r="N63" s="96"/>
      <c r="O63" s="79">
        <v>1</v>
      </c>
      <c r="P63" s="77">
        <v>350</v>
      </c>
      <c r="Q63" s="77">
        <v>550</v>
      </c>
      <c r="R63" s="77">
        <v>680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2376</v>
      </c>
      <c r="AU63" s="77">
        <v>38</v>
      </c>
      <c r="AV63" s="94" t="s">
        <v>4705</v>
      </c>
      <c r="AW63" s="77" t="s">
        <v>2876</v>
      </c>
      <c r="AX63" s="94" t="s">
        <v>3074</v>
      </c>
      <c r="AY63" s="77"/>
      <c r="AZ63" s="149">
        <f t="shared" si="2"/>
        <v>0.13089999999999999</v>
      </c>
    </row>
    <row r="64" spans="1:52" s="99" customFormat="1" ht="34.950000000000003" customHeight="1" x14ac:dyDescent="0.45">
      <c r="A64" s="78" t="s">
        <v>5813</v>
      </c>
      <c r="B64" s="77">
        <v>1</v>
      </c>
      <c r="C64" s="93" t="s">
        <v>7570</v>
      </c>
      <c r="D64" s="93"/>
      <c r="E64" s="93"/>
      <c r="F64" s="94"/>
      <c r="G64" s="93"/>
      <c r="H64" s="77"/>
      <c r="I64" s="95">
        <v>3212</v>
      </c>
      <c r="J64" s="77"/>
      <c r="K64" s="77"/>
      <c r="L64" s="93" t="s">
        <v>3474</v>
      </c>
      <c r="M64" s="96" t="s">
        <v>7435</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2377</v>
      </c>
      <c r="AU64" s="77">
        <v>38</v>
      </c>
      <c r="AV64" s="94" t="s">
        <v>4705</v>
      </c>
      <c r="AW64" s="77" t="s">
        <v>2876</v>
      </c>
      <c r="AX64" s="94" t="s">
        <v>3074</v>
      </c>
      <c r="AY64" s="77"/>
      <c r="AZ64" s="149">
        <f t="shared" si="2"/>
        <v>0.14174999999999999</v>
      </c>
    </row>
    <row r="65" spans="1:52" s="99" customFormat="1" ht="34.950000000000003" customHeight="1" x14ac:dyDescent="0.45">
      <c r="A65" s="78" t="s">
        <v>5813</v>
      </c>
      <c r="B65" s="77">
        <v>1</v>
      </c>
      <c r="C65" s="93" t="s">
        <v>7570</v>
      </c>
      <c r="D65" s="93" t="s">
        <v>4665</v>
      </c>
      <c r="E65" s="93"/>
      <c r="F65" s="94">
        <v>1</v>
      </c>
      <c r="G65" s="93" t="s">
        <v>4758</v>
      </c>
      <c r="H65" s="77"/>
      <c r="I65" s="95">
        <v>3213</v>
      </c>
      <c r="J65" s="77" t="s">
        <v>5427</v>
      </c>
      <c r="K65" s="77"/>
      <c r="L65" s="93" t="s">
        <v>3474</v>
      </c>
      <c r="M65" s="96" t="s">
        <v>7433</v>
      </c>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2378</v>
      </c>
      <c r="AU65" s="77">
        <v>38</v>
      </c>
      <c r="AV65" s="94" t="s">
        <v>4705</v>
      </c>
      <c r="AW65" s="77" t="s">
        <v>2874</v>
      </c>
      <c r="AX65" s="94" t="s">
        <v>3232</v>
      </c>
      <c r="AY65" s="77"/>
      <c r="AZ65" s="149">
        <f t="shared" si="2"/>
        <v>0.14174999999999999</v>
      </c>
    </row>
    <row r="66" spans="1:52" s="99" customFormat="1" ht="34.950000000000003" customHeight="1" x14ac:dyDescent="0.45">
      <c r="A66" s="78" t="s">
        <v>5813</v>
      </c>
      <c r="B66" s="77">
        <v>1</v>
      </c>
      <c r="C66" s="93" t="s">
        <v>7570</v>
      </c>
      <c r="D66" s="93"/>
      <c r="E66" s="93"/>
      <c r="F66" s="94"/>
      <c r="G66" s="93"/>
      <c r="H66" s="77"/>
      <c r="I66" s="95">
        <v>3214</v>
      </c>
      <c r="J66" s="77"/>
      <c r="K66" s="77"/>
      <c r="L66" s="93" t="s">
        <v>3474</v>
      </c>
      <c r="M66" s="96" t="s">
        <v>7435</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2379</v>
      </c>
      <c r="AU66" s="77">
        <v>38</v>
      </c>
      <c r="AV66" s="94" t="s">
        <v>4705</v>
      </c>
      <c r="AW66" s="77" t="s">
        <v>2876</v>
      </c>
      <c r="AX66" s="94" t="s">
        <v>3074</v>
      </c>
      <c r="AY66" s="77"/>
      <c r="AZ66" s="149">
        <f t="shared" si="2"/>
        <v>0.14174999999999999</v>
      </c>
    </row>
    <row r="67" spans="1:52" s="150" customFormat="1" ht="34.950000000000003" customHeight="1" x14ac:dyDescent="0.45">
      <c r="A67" s="151" t="s">
        <v>5813</v>
      </c>
      <c r="B67" s="143">
        <v>1</v>
      </c>
      <c r="C67" s="142" t="s">
        <v>7570</v>
      </c>
      <c r="D67" s="142" t="s">
        <v>4665</v>
      </c>
      <c r="E67" s="142"/>
      <c r="F67" s="144">
        <v>1</v>
      </c>
      <c r="G67" s="142" t="s">
        <v>4758</v>
      </c>
      <c r="H67" s="143"/>
      <c r="I67" s="145">
        <v>3215</v>
      </c>
      <c r="J67" s="143" t="s">
        <v>5427</v>
      </c>
      <c r="K67" s="143"/>
      <c r="L67" s="142" t="s">
        <v>3525</v>
      </c>
      <c r="M67" s="146"/>
      <c r="N67" s="146"/>
      <c r="O67" s="147">
        <v>1</v>
      </c>
      <c r="P67" s="143">
        <v>480</v>
      </c>
      <c r="Q67" s="143">
        <v>350</v>
      </c>
      <c r="R67" s="143">
        <v>220</v>
      </c>
      <c r="S67" s="143"/>
      <c r="T67" s="143"/>
      <c r="U67" s="143"/>
      <c r="V67" s="143"/>
      <c r="W67" s="143"/>
      <c r="X67" s="143"/>
      <c r="Y67" s="143"/>
      <c r="Z67" s="143"/>
      <c r="AA67" s="143"/>
      <c r="AB67" s="143"/>
      <c r="AC67" s="143"/>
      <c r="AD67" s="143"/>
      <c r="AE67" s="143"/>
      <c r="AF67" s="143"/>
      <c r="AG67" s="143"/>
      <c r="AH67" s="143"/>
      <c r="AI67" s="143"/>
      <c r="AJ67" s="143"/>
      <c r="AK67" s="143"/>
      <c r="AL67" s="143"/>
      <c r="AM67" s="144"/>
      <c r="AN67" s="144"/>
      <c r="AO67" s="143"/>
      <c r="AP67" s="143"/>
      <c r="AQ67" s="143"/>
      <c r="AR67" s="143"/>
      <c r="AS67" s="148"/>
      <c r="AT67" s="143">
        <v>2380</v>
      </c>
      <c r="AU67" s="143">
        <v>38</v>
      </c>
      <c r="AV67" s="144" t="s">
        <v>4705</v>
      </c>
      <c r="AW67" s="143" t="s">
        <v>2874</v>
      </c>
      <c r="AX67" s="144" t="s">
        <v>3232</v>
      </c>
      <c r="AY67" s="143"/>
      <c r="AZ67" s="149">
        <f t="shared" si="2"/>
        <v>3.696E-2</v>
      </c>
    </row>
    <row r="68" spans="1:52" s="99" customFormat="1" ht="34.950000000000003" customHeight="1" x14ac:dyDescent="0.45">
      <c r="A68" s="78" t="s">
        <v>5813</v>
      </c>
      <c r="B68" s="77">
        <v>1</v>
      </c>
      <c r="C68" s="93" t="s">
        <v>7570</v>
      </c>
      <c r="D68" s="93" t="s">
        <v>4665</v>
      </c>
      <c r="E68" s="93"/>
      <c r="F68" s="94">
        <v>1</v>
      </c>
      <c r="G68" s="93" t="s">
        <v>4758</v>
      </c>
      <c r="H68" s="77"/>
      <c r="I68" s="95">
        <v>3216</v>
      </c>
      <c r="J68" s="77" t="s">
        <v>5427</v>
      </c>
      <c r="K68" s="77"/>
      <c r="L68" s="93" t="s">
        <v>3525</v>
      </c>
      <c r="M68" s="96"/>
      <c r="N68" s="96"/>
      <c r="O68" s="79">
        <v>1</v>
      </c>
      <c r="P68" s="77">
        <v>520</v>
      </c>
      <c r="Q68" s="77">
        <v>360</v>
      </c>
      <c r="R68" s="77">
        <v>800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2381</v>
      </c>
      <c r="AU68" s="77">
        <v>38</v>
      </c>
      <c r="AV68" s="94" t="s">
        <v>4705</v>
      </c>
      <c r="AW68" s="77" t="s">
        <v>2874</v>
      </c>
      <c r="AX68" s="94" t="s">
        <v>3232</v>
      </c>
      <c r="AY68" s="77"/>
      <c r="AZ68" s="149">
        <f t="shared" si="2"/>
        <v>0.14976</v>
      </c>
    </row>
    <row r="69" spans="1:52" s="150" customFormat="1" ht="34.950000000000003" customHeight="1" x14ac:dyDescent="0.45">
      <c r="A69" s="151" t="s">
        <v>5813</v>
      </c>
      <c r="B69" s="143">
        <v>1</v>
      </c>
      <c r="C69" s="142" t="s">
        <v>7570</v>
      </c>
      <c r="D69" s="142" t="s">
        <v>4665</v>
      </c>
      <c r="E69" s="142"/>
      <c r="F69" s="144">
        <v>1</v>
      </c>
      <c r="G69" s="142" t="s">
        <v>4761</v>
      </c>
      <c r="H69" s="143"/>
      <c r="I69" s="145">
        <v>3217</v>
      </c>
      <c r="J69" s="143" t="s">
        <v>5427</v>
      </c>
      <c r="K69" s="143"/>
      <c r="L69" s="142" t="s">
        <v>3655</v>
      </c>
      <c r="M69" s="146"/>
      <c r="N69" s="146"/>
      <c r="O69" s="147">
        <v>1</v>
      </c>
      <c r="P69" s="143">
        <v>560</v>
      </c>
      <c r="Q69" s="143">
        <v>560</v>
      </c>
      <c r="R69" s="143">
        <v>100</v>
      </c>
      <c r="S69" s="143"/>
      <c r="T69" s="143"/>
      <c r="U69" s="143"/>
      <c r="V69" s="143"/>
      <c r="W69" s="143"/>
      <c r="X69" s="143"/>
      <c r="Y69" s="143"/>
      <c r="Z69" s="143"/>
      <c r="AA69" s="143"/>
      <c r="AB69" s="143"/>
      <c r="AC69" s="143"/>
      <c r="AD69" s="143"/>
      <c r="AE69" s="143"/>
      <c r="AF69" s="143"/>
      <c r="AG69" s="143"/>
      <c r="AH69" s="143"/>
      <c r="AI69" s="143"/>
      <c r="AJ69" s="143"/>
      <c r="AK69" s="143"/>
      <c r="AL69" s="143"/>
      <c r="AM69" s="144"/>
      <c r="AN69" s="144"/>
      <c r="AO69" s="143"/>
      <c r="AP69" s="143"/>
      <c r="AQ69" s="143"/>
      <c r="AR69" s="143"/>
      <c r="AS69" s="148"/>
      <c r="AT69" s="143">
        <v>2382</v>
      </c>
      <c r="AU69" s="143">
        <v>38</v>
      </c>
      <c r="AV69" s="144" t="s">
        <v>4705</v>
      </c>
      <c r="AW69" s="143" t="s">
        <v>2874</v>
      </c>
      <c r="AX69" s="144" t="s">
        <v>3232</v>
      </c>
      <c r="AY69" s="143"/>
      <c r="AZ69" s="149">
        <f t="shared" si="2"/>
        <v>3.1359999999999999E-2</v>
      </c>
    </row>
    <row r="70" spans="1:52" ht="34.950000000000003" customHeight="1" x14ac:dyDescent="0.45">
      <c r="A70" s="78" t="s">
        <v>5813</v>
      </c>
      <c r="B70" s="79">
        <v>1</v>
      </c>
      <c r="C70" s="93" t="s">
        <v>7570</v>
      </c>
      <c r="D70" s="78" t="s">
        <v>1965</v>
      </c>
      <c r="E70" s="78" t="s">
        <v>233</v>
      </c>
      <c r="F70" s="79">
        <v>1</v>
      </c>
      <c r="G70" s="78" t="s">
        <v>2520</v>
      </c>
      <c r="H70" s="79"/>
      <c r="I70" s="87" t="s">
        <v>264</v>
      </c>
      <c r="J70" s="79" t="s">
        <v>0</v>
      </c>
      <c r="K70" s="79"/>
      <c r="L70" s="78" t="s">
        <v>263</v>
      </c>
      <c r="M70" s="78" t="s">
        <v>6951</v>
      </c>
      <c r="N70" s="78"/>
      <c r="O70" s="79">
        <v>1</v>
      </c>
      <c r="P70" s="79">
        <v>1900</v>
      </c>
      <c r="Q70" s="79">
        <v>750</v>
      </c>
      <c r="R70" s="79">
        <v>800</v>
      </c>
      <c r="S70" s="79"/>
      <c r="T70" s="79" t="s">
        <v>3043</v>
      </c>
      <c r="U70" s="79"/>
      <c r="V70" s="79"/>
      <c r="W70" s="79"/>
      <c r="X70" s="79"/>
      <c r="Y70" s="79"/>
      <c r="Z70" s="79"/>
      <c r="AA70" s="79"/>
      <c r="AB70" s="79"/>
      <c r="AC70" s="79" t="s">
        <v>5581</v>
      </c>
      <c r="AD70" s="81"/>
      <c r="AE70" s="79" t="s">
        <v>3043</v>
      </c>
      <c r="AF70" s="79"/>
      <c r="AG70" s="79"/>
      <c r="AH70" s="79"/>
      <c r="AI70" s="79"/>
      <c r="AJ70" s="79"/>
      <c r="AK70" s="79"/>
      <c r="AL70" s="79"/>
      <c r="AM70" s="79"/>
      <c r="AN70" s="79"/>
      <c r="AO70" s="79"/>
      <c r="AP70" s="79"/>
      <c r="AQ70" s="79"/>
      <c r="AR70" s="79"/>
      <c r="AS70" s="79"/>
      <c r="AT70" s="79"/>
      <c r="AU70" s="79"/>
      <c r="AV70" s="79"/>
      <c r="AW70" s="79"/>
      <c r="AX70" s="79"/>
      <c r="AY70" s="79"/>
      <c r="AZ70" s="149">
        <f t="shared" si="2"/>
        <v>1.1399999999999999</v>
      </c>
    </row>
    <row r="71" spans="1:52" s="154" customFormat="1" ht="34.950000000000003" customHeight="1" x14ac:dyDescent="0.45">
      <c r="A71" s="151" t="s">
        <v>5813</v>
      </c>
      <c r="B71" s="147">
        <v>1</v>
      </c>
      <c r="C71" s="142" t="s">
        <v>7570</v>
      </c>
      <c r="D71" s="151"/>
      <c r="E71" s="151"/>
      <c r="F71" s="147"/>
      <c r="G71" s="151"/>
      <c r="H71" s="147"/>
      <c r="I71" s="152" t="s">
        <v>3023</v>
      </c>
      <c r="J71" s="147"/>
      <c r="K71" s="147"/>
      <c r="L71" s="151" t="s">
        <v>5473</v>
      </c>
      <c r="M71" s="151"/>
      <c r="N71" s="151"/>
      <c r="O71" s="147">
        <v>1</v>
      </c>
      <c r="P71" s="147">
        <v>1900</v>
      </c>
      <c r="Q71" s="147">
        <v>650</v>
      </c>
      <c r="R71" s="147">
        <v>600</v>
      </c>
      <c r="S71" s="147"/>
      <c r="T71" s="147"/>
      <c r="U71" s="147"/>
      <c r="V71" s="147"/>
      <c r="W71" s="147"/>
      <c r="X71" s="147"/>
      <c r="Y71" s="147"/>
      <c r="Z71" s="147"/>
      <c r="AA71" s="147"/>
      <c r="AB71" s="147"/>
      <c r="AC71" s="147"/>
      <c r="AD71" s="153"/>
      <c r="AE71" s="147" t="s">
        <v>3043</v>
      </c>
      <c r="AF71" s="147"/>
      <c r="AG71" s="147"/>
      <c r="AH71" s="147"/>
      <c r="AI71" s="147"/>
      <c r="AJ71" s="147"/>
      <c r="AK71" s="147"/>
      <c r="AL71" s="147"/>
      <c r="AM71" s="147"/>
      <c r="AN71" s="147"/>
      <c r="AO71" s="147"/>
      <c r="AP71" s="147"/>
      <c r="AQ71" s="147"/>
      <c r="AR71" s="147"/>
      <c r="AS71" s="147"/>
      <c r="AT71" s="147"/>
      <c r="AU71" s="147"/>
      <c r="AV71" s="147"/>
      <c r="AW71" s="147"/>
      <c r="AX71" s="147"/>
      <c r="AY71" s="147"/>
      <c r="AZ71" s="149">
        <f t="shared" si="2"/>
        <v>0.74099999999999999</v>
      </c>
    </row>
    <row r="72" spans="1:52" ht="34.950000000000003" customHeight="1" x14ac:dyDescent="0.45">
      <c r="A72" s="78" t="s">
        <v>5813</v>
      </c>
      <c r="B72" s="79">
        <v>1</v>
      </c>
      <c r="C72" s="93" t="s">
        <v>7570</v>
      </c>
      <c r="D72" s="78" t="s">
        <v>1965</v>
      </c>
      <c r="E72" s="78" t="s">
        <v>233</v>
      </c>
      <c r="F72" s="79">
        <v>1</v>
      </c>
      <c r="G72" s="78" t="s">
        <v>2520</v>
      </c>
      <c r="H72" s="79"/>
      <c r="I72" s="87" t="s">
        <v>265</v>
      </c>
      <c r="J72" s="79" t="s">
        <v>0</v>
      </c>
      <c r="K72" s="79"/>
      <c r="L72" s="78" t="s">
        <v>263</v>
      </c>
      <c r="M72" s="78" t="s">
        <v>6951</v>
      </c>
      <c r="N72" s="78"/>
      <c r="O72" s="79">
        <v>1</v>
      </c>
      <c r="P72" s="79">
        <v>1900</v>
      </c>
      <c r="Q72" s="79">
        <v>750</v>
      </c>
      <c r="R72" s="79">
        <v>800</v>
      </c>
      <c r="S72" s="79"/>
      <c r="T72" s="79" t="s">
        <v>3043</v>
      </c>
      <c r="U72" s="79"/>
      <c r="V72" s="79"/>
      <c r="W72" s="79"/>
      <c r="X72" s="79"/>
      <c r="Y72" s="79"/>
      <c r="Z72" s="79"/>
      <c r="AA72" s="79"/>
      <c r="AB72" s="79"/>
      <c r="AC72" s="79"/>
      <c r="AD72" s="81"/>
      <c r="AE72" s="79" t="s">
        <v>3043</v>
      </c>
      <c r="AF72" s="79"/>
      <c r="AG72" s="79"/>
      <c r="AH72" s="79"/>
      <c r="AI72" s="79"/>
      <c r="AJ72" s="79"/>
      <c r="AK72" s="79"/>
      <c r="AL72" s="79"/>
      <c r="AM72" s="79"/>
      <c r="AN72" s="79"/>
      <c r="AO72" s="79"/>
      <c r="AP72" s="79"/>
      <c r="AQ72" s="79"/>
      <c r="AR72" s="79"/>
      <c r="AS72" s="79"/>
      <c r="AT72" s="79"/>
      <c r="AU72" s="79"/>
      <c r="AV72" s="79"/>
      <c r="AW72" s="79"/>
      <c r="AX72" s="79"/>
      <c r="AY72" s="79"/>
      <c r="AZ72" s="149">
        <f t="shared" si="2"/>
        <v>1.1399999999999999</v>
      </c>
    </row>
    <row r="73" spans="1:52" ht="34.950000000000003" customHeight="1" x14ac:dyDescent="0.45">
      <c r="A73" s="78" t="s">
        <v>5813</v>
      </c>
      <c r="B73" s="79">
        <v>1</v>
      </c>
      <c r="C73" s="93" t="s">
        <v>7570</v>
      </c>
      <c r="D73" s="78" t="s">
        <v>1965</v>
      </c>
      <c r="E73" s="78" t="s">
        <v>233</v>
      </c>
      <c r="F73" s="79">
        <v>1</v>
      </c>
      <c r="G73" s="78" t="s">
        <v>2520</v>
      </c>
      <c r="H73" s="79"/>
      <c r="I73" s="87"/>
      <c r="J73" s="79" t="s">
        <v>0</v>
      </c>
      <c r="K73" s="79"/>
      <c r="L73" s="78" t="s">
        <v>263</v>
      </c>
      <c r="M73" s="78" t="s">
        <v>6951</v>
      </c>
      <c r="N73" s="78"/>
      <c r="O73" s="79">
        <v>1</v>
      </c>
      <c r="P73" s="79">
        <v>1900</v>
      </c>
      <c r="Q73" s="79">
        <v>750</v>
      </c>
      <c r="R73" s="79">
        <v>800</v>
      </c>
      <c r="S73" s="79"/>
      <c r="T73" s="79"/>
      <c r="U73" s="79"/>
      <c r="V73" s="79"/>
      <c r="W73" s="79"/>
      <c r="X73" s="79"/>
      <c r="Y73" s="79"/>
      <c r="Z73" s="79"/>
      <c r="AA73" s="79"/>
      <c r="AB73" s="79"/>
      <c r="AC73" s="79"/>
      <c r="AD73" s="81">
        <v>44136</v>
      </c>
      <c r="AE73" s="79"/>
      <c r="AF73" s="79"/>
      <c r="AG73" s="79"/>
      <c r="AH73" s="79"/>
      <c r="AI73" s="79"/>
      <c r="AJ73" s="79"/>
      <c r="AK73" s="79"/>
      <c r="AL73" s="79"/>
      <c r="AM73" s="79"/>
      <c r="AN73" s="79"/>
      <c r="AO73" s="79"/>
      <c r="AP73" s="79"/>
      <c r="AQ73" s="79"/>
      <c r="AR73" s="79"/>
      <c r="AS73" s="79"/>
      <c r="AT73" s="79"/>
      <c r="AU73" s="79"/>
      <c r="AV73" s="79"/>
      <c r="AW73" s="79"/>
      <c r="AX73" s="79"/>
      <c r="AY73" s="79"/>
      <c r="AZ73" s="149">
        <f t="shared" si="2"/>
        <v>1.1399999999999999</v>
      </c>
    </row>
    <row r="74" spans="1:52" ht="34.950000000000003" customHeight="1" x14ac:dyDescent="0.45">
      <c r="A74" s="78" t="s">
        <v>5813</v>
      </c>
      <c r="B74" s="79">
        <v>1</v>
      </c>
      <c r="C74" s="93" t="s">
        <v>7570</v>
      </c>
      <c r="D74" s="78" t="s">
        <v>1965</v>
      </c>
      <c r="E74" s="78" t="s">
        <v>233</v>
      </c>
      <c r="F74" s="79">
        <v>1</v>
      </c>
      <c r="G74" s="78" t="s">
        <v>10381</v>
      </c>
      <c r="H74" s="79"/>
      <c r="I74" s="87" t="s">
        <v>258</v>
      </c>
      <c r="J74" s="79" t="s">
        <v>0</v>
      </c>
      <c r="K74" s="79"/>
      <c r="L74" s="78" t="s">
        <v>2750</v>
      </c>
      <c r="M74" s="78" t="s">
        <v>6947</v>
      </c>
      <c r="N74" s="78" t="s">
        <v>6942</v>
      </c>
      <c r="O74" s="79">
        <v>1</v>
      </c>
      <c r="P74" s="79">
        <v>600</v>
      </c>
      <c r="Q74" s="79">
        <v>900</v>
      </c>
      <c r="R74" s="79">
        <v>1400</v>
      </c>
      <c r="S74" s="79"/>
      <c r="T74" s="79" t="s">
        <v>3043</v>
      </c>
      <c r="U74" s="79"/>
      <c r="V74" s="79"/>
      <c r="W74" s="79"/>
      <c r="X74" s="79"/>
      <c r="Y74" s="79"/>
      <c r="Z74" s="79"/>
      <c r="AA74" s="79"/>
      <c r="AB74" s="79"/>
      <c r="AC74" s="79" t="s">
        <v>5582</v>
      </c>
      <c r="AD74" s="81">
        <v>31847</v>
      </c>
      <c r="AE74" s="79" t="s">
        <v>3043</v>
      </c>
      <c r="AF74" s="79"/>
      <c r="AG74" s="79"/>
      <c r="AH74" s="79"/>
      <c r="AI74" s="79"/>
      <c r="AJ74" s="79"/>
      <c r="AK74" s="79"/>
      <c r="AL74" s="79"/>
      <c r="AM74" s="79"/>
      <c r="AN74" s="79"/>
      <c r="AO74" s="79"/>
      <c r="AP74" s="79"/>
      <c r="AQ74" s="79"/>
      <c r="AR74" s="79"/>
      <c r="AS74" s="79"/>
      <c r="AT74" s="79"/>
      <c r="AU74" s="79"/>
      <c r="AV74" s="79"/>
      <c r="AW74" s="79"/>
      <c r="AX74" s="79"/>
      <c r="AY74" s="79"/>
      <c r="AZ74" s="149">
        <f t="shared" si="2"/>
        <v>0.75600000000000001</v>
      </c>
    </row>
    <row r="75" spans="1:52" s="154" customFormat="1" ht="34.950000000000003" customHeight="1" x14ac:dyDescent="0.45">
      <c r="A75" s="151" t="s">
        <v>5813</v>
      </c>
      <c r="B75" s="147">
        <v>1</v>
      </c>
      <c r="C75" s="142" t="s">
        <v>7570</v>
      </c>
      <c r="D75" s="151"/>
      <c r="E75" s="151"/>
      <c r="F75" s="147"/>
      <c r="G75" s="151"/>
      <c r="H75" s="147"/>
      <c r="I75" s="152" t="s">
        <v>259</v>
      </c>
      <c r="J75" s="147"/>
      <c r="K75" s="147"/>
      <c r="L75" s="151" t="s">
        <v>2750</v>
      </c>
      <c r="M75" s="151"/>
      <c r="N75" s="151" t="s">
        <v>6943</v>
      </c>
      <c r="O75" s="147">
        <v>1</v>
      </c>
      <c r="P75" s="147">
        <v>600</v>
      </c>
      <c r="Q75" s="147">
        <v>1200</v>
      </c>
      <c r="R75" s="147">
        <v>1600</v>
      </c>
      <c r="S75" s="147"/>
      <c r="T75" s="147" t="s">
        <v>3043</v>
      </c>
      <c r="U75" s="147"/>
      <c r="V75" s="147"/>
      <c r="W75" s="147"/>
      <c r="X75" s="147"/>
      <c r="Y75" s="147"/>
      <c r="Z75" s="147"/>
      <c r="AA75" s="147"/>
      <c r="AB75" s="147"/>
      <c r="AC75" s="147"/>
      <c r="AD75" s="153"/>
      <c r="AE75" s="147" t="s">
        <v>3043</v>
      </c>
      <c r="AF75" s="147"/>
      <c r="AG75" s="147"/>
      <c r="AH75" s="147"/>
      <c r="AI75" s="147"/>
      <c r="AJ75" s="147"/>
      <c r="AK75" s="147"/>
      <c r="AL75" s="147"/>
      <c r="AM75" s="147"/>
      <c r="AN75" s="147"/>
      <c r="AO75" s="147"/>
      <c r="AP75" s="147"/>
      <c r="AQ75" s="147"/>
      <c r="AR75" s="147"/>
      <c r="AS75" s="147"/>
      <c r="AT75" s="147"/>
      <c r="AU75" s="147"/>
      <c r="AV75" s="147"/>
      <c r="AW75" s="147"/>
      <c r="AX75" s="147"/>
      <c r="AY75" s="147"/>
      <c r="AZ75" s="149">
        <f t="shared" si="2"/>
        <v>1.1519999999999999</v>
      </c>
    </row>
    <row r="76" spans="1:52" ht="34.950000000000003" customHeight="1" x14ac:dyDescent="0.45">
      <c r="A76" s="78" t="s">
        <v>5813</v>
      </c>
      <c r="B76" s="79">
        <v>1</v>
      </c>
      <c r="C76" s="93" t="s">
        <v>7570</v>
      </c>
      <c r="D76" s="78"/>
      <c r="E76" s="78"/>
      <c r="F76" s="79"/>
      <c r="G76" s="78"/>
      <c r="H76" s="79"/>
      <c r="I76" s="87" t="s">
        <v>262</v>
      </c>
      <c r="J76" s="79"/>
      <c r="K76" s="79"/>
      <c r="L76" s="78" t="s">
        <v>263</v>
      </c>
      <c r="M76" s="78" t="s">
        <v>6952</v>
      </c>
      <c r="N76" s="78"/>
      <c r="O76" s="79">
        <v>1</v>
      </c>
      <c r="P76" s="79">
        <v>2100</v>
      </c>
      <c r="Q76" s="79">
        <v>800</v>
      </c>
      <c r="R76" s="79">
        <v>450</v>
      </c>
      <c r="S76" s="79"/>
      <c r="T76" s="79" t="s">
        <v>3043</v>
      </c>
      <c r="U76" s="79"/>
      <c r="V76" s="79"/>
      <c r="W76" s="79"/>
      <c r="X76" s="79"/>
      <c r="Y76" s="79"/>
      <c r="Z76" s="79"/>
      <c r="AA76" s="79"/>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149">
        <f t="shared" si="2"/>
        <v>0.75600000000000001</v>
      </c>
    </row>
    <row r="77" spans="1:52" ht="34.950000000000003" customHeight="1" x14ac:dyDescent="0.45">
      <c r="A77" s="78" t="s">
        <v>5813</v>
      </c>
      <c r="B77" s="79">
        <v>1</v>
      </c>
      <c r="C77" s="93" t="s">
        <v>7570</v>
      </c>
      <c r="D77" s="78" t="s">
        <v>1965</v>
      </c>
      <c r="E77" s="78" t="s">
        <v>233</v>
      </c>
      <c r="F77" s="79">
        <v>1</v>
      </c>
      <c r="G77" s="78" t="s">
        <v>10383</v>
      </c>
      <c r="H77" s="79"/>
      <c r="I77" s="87"/>
      <c r="J77" s="79" t="s">
        <v>0</v>
      </c>
      <c r="K77" s="79"/>
      <c r="L77" s="78" t="s">
        <v>2750</v>
      </c>
      <c r="M77" s="78" t="s">
        <v>256</v>
      </c>
      <c r="N77" s="78" t="s">
        <v>6944</v>
      </c>
      <c r="O77" s="79">
        <v>1</v>
      </c>
      <c r="P77" s="79">
        <v>600</v>
      </c>
      <c r="Q77" s="79">
        <v>900</v>
      </c>
      <c r="R77" s="79">
        <v>1400</v>
      </c>
      <c r="S77" s="79"/>
      <c r="T77" s="79"/>
      <c r="U77" s="79"/>
      <c r="V77" s="79"/>
      <c r="W77" s="79"/>
      <c r="X77" s="79"/>
      <c r="Y77" s="79"/>
      <c r="Z77" s="79"/>
      <c r="AA77" s="79"/>
      <c r="AB77" s="79"/>
      <c r="AC77" s="79"/>
      <c r="AD77" s="81">
        <v>44136</v>
      </c>
      <c r="AE77" s="79"/>
      <c r="AF77" s="79"/>
      <c r="AG77" s="79"/>
      <c r="AH77" s="79"/>
      <c r="AI77" s="79"/>
      <c r="AJ77" s="79"/>
      <c r="AK77" s="79"/>
      <c r="AL77" s="79"/>
      <c r="AM77" s="79"/>
      <c r="AN77" s="79"/>
      <c r="AO77" s="79"/>
      <c r="AP77" s="79"/>
      <c r="AQ77" s="79"/>
      <c r="AR77" s="79"/>
      <c r="AS77" s="79"/>
      <c r="AT77" s="79"/>
      <c r="AU77" s="79"/>
      <c r="AV77" s="79"/>
      <c r="AW77" s="79"/>
      <c r="AX77" s="79"/>
      <c r="AY77" s="79"/>
      <c r="AZ77" s="149">
        <f t="shared" si="2"/>
        <v>0.75600000000000001</v>
      </c>
    </row>
    <row r="78" spans="1:52" ht="34.950000000000003" customHeight="1" x14ac:dyDescent="0.45">
      <c r="A78" s="78" t="s">
        <v>5813</v>
      </c>
      <c r="B78" s="79">
        <v>1</v>
      </c>
      <c r="C78" s="93" t="s">
        <v>7570</v>
      </c>
      <c r="D78" s="78" t="s">
        <v>1965</v>
      </c>
      <c r="E78" s="78" t="s">
        <v>233</v>
      </c>
      <c r="F78" s="79">
        <v>1</v>
      </c>
      <c r="G78" s="78" t="s">
        <v>10384</v>
      </c>
      <c r="H78" s="79"/>
      <c r="I78" s="87"/>
      <c r="J78" s="79" t="s">
        <v>0</v>
      </c>
      <c r="K78" s="79"/>
      <c r="L78" s="78" t="s">
        <v>2750</v>
      </c>
      <c r="M78" s="78" t="s">
        <v>6288</v>
      </c>
      <c r="N78" s="78" t="s">
        <v>6945</v>
      </c>
      <c r="O78" s="79">
        <v>1</v>
      </c>
      <c r="P78" s="79">
        <v>600</v>
      </c>
      <c r="Q78" s="79">
        <v>900</v>
      </c>
      <c r="R78" s="79">
        <v>1400</v>
      </c>
      <c r="S78" s="79"/>
      <c r="T78" s="79"/>
      <c r="U78" s="79"/>
      <c r="V78" s="79"/>
      <c r="W78" s="79"/>
      <c r="X78" s="79"/>
      <c r="Y78" s="79"/>
      <c r="Z78" s="79"/>
      <c r="AA78" s="79"/>
      <c r="AB78" s="79"/>
      <c r="AC78" s="79"/>
      <c r="AD78" s="81" t="s">
        <v>2436</v>
      </c>
      <c r="AE78" s="79"/>
      <c r="AF78" s="79"/>
      <c r="AG78" s="79"/>
      <c r="AH78" s="79"/>
      <c r="AI78" s="79"/>
      <c r="AJ78" s="79"/>
      <c r="AK78" s="79"/>
      <c r="AL78" s="79"/>
      <c r="AM78" s="79"/>
      <c r="AN78" s="79"/>
      <c r="AO78" s="79"/>
      <c r="AP78" s="79"/>
      <c r="AQ78" s="79"/>
      <c r="AR78" s="79"/>
      <c r="AS78" s="79"/>
      <c r="AT78" s="79"/>
      <c r="AU78" s="79"/>
      <c r="AV78" s="79"/>
      <c r="AW78" s="79"/>
      <c r="AX78" s="79"/>
      <c r="AY78" s="79"/>
      <c r="AZ78" s="149">
        <f t="shared" si="2"/>
        <v>0.75600000000000001</v>
      </c>
    </row>
    <row r="79" spans="1:52" ht="34.950000000000003" customHeight="1" x14ac:dyDescent="0.45">
      <c r="A79" s="78" t="s">
        <v>5813</v>
      </c>
      <c r="B79" s="79">
        <v>1</v>
      </c>
      <c r="C79" s="93" t="s">
        <v>7570</v>
      </c>
      <c r="D79" s="78"/>
      <c r="E79" s="78"/>
      <c r="F79" s="79"/>
      <c r="G79" s="78"/>
      <c r="H79" s="79"/>
      <c r="I79" s="87"/>
      <c r="J79" s="79"/>
      <c r="K79" s="79"/>
      <c r="L79" s="78" t="s">
        <v>8886</v>
      </c>
      <c r="M79" s="78" t="s">
        <v>8692</v>
      </c>
      <c r="N79" s="78"/>
      <c r="O79" s="79">
        <v>2</v>
      </c>
      <c r="P79" s="79">
        <v>500</v>
      </c>
      <c r="Q79" s="79">
        <v>400</v>
      </c>
      <c r="R79" s="79">
        <v>950</v>
      </c>
      <c r="S79" s="79"/>
      <c r="T79" s="79"/>
      <c r="U79" s="79"/>
      <c r="V79" s="79"/>
      <c r="W79" s="79"/>
      <c r="X79" s="79"/>
      <c r="Y79" s="79"/>
      <c r="Z79" s="79"/>
      <c r="AA79" s="79"/>
      <c r="AB79" s="79"/>
      <c r="AC79" s="79"/>
      <c r="AD79" s="81"/>
      <c r="AE79" s="79"/>
      <c r="AF79" s="79"/>
      <c r="AG79" s="79"/>
      <c r="AH79" s="79"/>
      <c r="AI79" s="79"/>
      <c r="AJ79" s="79"/>
      <c r="AK79" s="79"/>
      <c r="AL79" s="79"/>
      <c r="AM79" s="79"/>
      <c r="AN79" s="79"/>
      <c r="AO79" s="79"/>
      <c r="AP79" s="79"/>
      <c r="AQ79" s="79"/>
      <c r="AR79" s="79"/>
      <c r="AS79" s="79"/>
      <c r="AT79" s="79"/>
      <c r="AU79" s="79"/>
      <c r="AV79" s="79"/>
      <c r="AW79" s="79"/>
      <c r="AX79" s="79"/>
      <c r="AY79" s="79"/>
      <c r="AZ79" s="149">
        <f t="shared" si="2"/>
        <v>0.38</v>
      </c>
    </row>
    <row r="80" spans="1:52" ht="34.950000000000003" customHeight="1" x14ac:dyDescent="0.45">
      <c r="A80" s="78" t="s">
        <v>5813</v>
      </c>
      <c r="B80" s="79">
        <v>1</v>
      </c>
      <c r="C80" s="93" t="s">
        <v>7570</v>
      </c>
      <c r="D80" s="78"/>
      <c r="E80" s="78"/>
      <c r="F80" s="79"/>
      <c r="G80" s="78"/>
      <c r="H80" s="79"/>
      <c r="I80" s="87"/>
      <c r="J80" s="79"/>
      <c r="K80" s="79"/>
      <c r="L80" s="78" t="s">
        <v>8736</v>
      </c>
      <c r="M80" s="78" t="s">
        <v>5458</v>
      </c>
      <c r="N80" s="78"/>
      <c r="O80" s="79">
        <v>4</v>
      </c>
      <c r="P80" s="79">
        <v>450</v>
      </c>
      <c r="Q80" s="79">
        <v>50</v>
      </c>
      <c r="R80" s="79">
        <v>600</v>
      </c>
      <c r="S80" s="79"/>
      <c r="T80" s="79"/>
      <c r="U80" s="79"/>
      <c r="V80" s="79"/>
      <c r="W80" s="79"/>
      <c r="X80" s="79"/>
      <c r="Y80" s="79"/>
      <c r="Z80" s="79"/>
      <c r="AA80" s="79"/>
      <c r="AB80" s="79"/>
      <c r="AC80" s="79"/>
      <c r="AD80" s="81"/>
      <c r="AE80" s="79"/>
      <c r="AF80" s="79"/>
      <c r="AG80" s="79"/>
      <c r="AH80" s="79"/>
      <c r="AI80" s="79"/>
      <c r="AJ80" s="79"/>
      <c r="AK80" s="79"/>
      <c r="AL80" s="79"/>
      <c r="AM80" s="79"/>
      <c r="AN80" s="79"/>
      <c r="AO80" s="79"/>
      <c r="AP80" s="79"/>
      <c r="AQ80" s="79"/>
      <c r="AR80" s="79"/>
      <c r="AS80" s="79"/>
      <c r="AT80" s="79"/>
      <c r="AU80" s="79"/>
      <c r="AV80" s="79"/>
      <c r="AW80" s="79"/>
      <c r="AX80" s="79"/>
      <c r="AY80" s="79" t="s">
        <v>8691</v>
      </c>
      <c r="AZ80" s="149">
        <f t="shared" si="2"/>
        <v>5.3999999999999999E-2</v>
      </c>
    </row>
    <row r="81" spans="1:52" ht="34.950000000000003" customHeight="1" x14ac:dyDescent="0.45">
      <c r="A81" s="78" t="s">
        <v>5813</v>
      </c>
      <c r="B81" s="79">
        <v>1</v>
      </c>
      <c r="C81" s="93" t="s">
        <v>7570</v>
      </c>
      <c r="D81" s="78"/>
      <c r="E81" s="78"/>
      <c r="F81" s="79"/>
      <c r="G81" s="78"/>
      <c r="H81" s="79"/>
      <c r="I81" s="87"/>
      <c r="J81" s="79"/>
      <c r="K81" s="79"/>
      <c r="L81" s="93" t="s">
        <v>5831</v>
      </c>
      <c r="M81" s="96" t="s">
        <v>5840</v>
      </c>
      <c r="N81" s="96" t="s">
        <v>5846</v>
      </c>
      <c r="O81" s="79">
        <v>2</v>
      </c>
      <c r="P81" s="77">
        <v>380</v>
      </c>
      <c r="Q81" s="77">
        <v>420</v>
      </c>
      <c r="R81" s="77">
        <v>290</v>
      </c>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149">
        <f t="shared" si="2"/>
        <v>9.2567999999999998E-2</v>
      </c>
    </row>
    <row r="82" spans="1:52" ht="34.950000000000003" customHeight="1" x14ac:dyDescent="0.45">
      <c r="A82" s="78" t="s">
        <v>5813</v>
      </c>
      <c r="B82" s="79">
        <v>1</v>
      </c>
      <c r="C82" s="93" t="s">
        <v>7570</v>
      </c>
      <c r="D82" s="78"/>
      <c r="E82" s="78"/>
      <c r="F82" s="79"/>
      <c r="G82" s="78"/>
      <c r="H82" s="79"/>
      <c r="I82" s="87"/>
      <c r="J82" s="79"/>
      <c r="K82" s="79"/>
      <c r="L82" s="78" t="s">
        <v>8722</v>
      </c>
      <c r="M82" s="78"/>
      <c r="N82" s="78"/>
      <c r="O82" s="79">
        <v>2</v>
      </c>
      <c r="P82" s="79"/>
      <c r="Q82" s="79"/>
      <c r="R82" s="79"/>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t="s">
        <v>8691</v>
      </c>
      <c r="AZ82" s="149">
        <f t="shared" si="2"/>
        <v>0</v>
      </c>
    </row>
    <row r="83" spans="1:52" ht="34.950000000000003" customHeight="1" x14ac:dyDescent="0.45">
      <c r="A83" s="78" t="s">
        <v>5813</v>
      </c>
      <c r="B83" s="79">
        <v>1</v>
      </c>
      <c r="C83" s="93" t="s">
        <v>7570</v>
      </c>
      <c r="D83" s="78"/>
      <c r="E83" s="78"/>
      <c r="F83" s="79"/>
      <c r="G83" s="78"/>
      <c r="H83" s="79"/>
      <c r="I83" s="87"/>
      <c r="J83" s="79"/>
      <c r="K83" s="79"/>
      <c r="L83" s="78" t="s">
        <v>8714</v>
      </c>
      <c r="M83" s="78"/>
      <c r="N83" s="78"/>
      <c r="O83" s="79">
        <v>2</v>
      </c>
      <c r="P83" s="79"/>
      <c r="Q83" s="79"/>
      <c r="R83" s="79"/>
      <c r="S83" s="79"/>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149">
        <f t="shared" si="2"/>
        <v>0</v>
      </c>
    </row>
    <row r="84" spans="1:52" ht="34.950000000000003" customHeight="1" x14ac:dyDescent="0.45">
      <c r="A84" s="78" t="s">
        <v>5813</v>
      </c>
      <c r="B84" s="79">
        <v>1</v>
      </c>
      <c r="C84" s="93" t="s">
        <v>7570</v>
      </c>
      <c r="D84" s="78"/>
      <c r="E84" s="78"/>
      <c r="F84" s="79"/>
      <c r="G84" s="78"/>
      <c r="H84" s="79"/>
      <c r="I84" s="87"/>
      <c r="J84" s="79"/>
      <c r="K84" s="79"/>
      <c r="L84" s="78" t="s">
        <v>8719</v>
      </c>
      <c r="M84" s="78"/>
      <c r="N84" s="78"/>
      <c r="O84" s="79">
        <v>2</v>
      </c>
      <c r="P84" s="79"/>
      <c r="Q84" s="79"/>
      <c r="R84" s="79"/>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149">
        <f t="shared" si="2"/>
        <v>0</v>
      </c>
    </row>
    <row r="85" spans="1:52" ht="34.950000000000003" customHeight="1" x14ac:dyDescent="0.45">
      <c r="A85" s="78" t="s">
        <v>5813</v>
      </c>
      <c r="B85" s="79">
        <v>1</v>
      </c>
      <c r="C85" s="93" t="s">
        <v>7570</v>
      </c>
      <c r="D85" s="78"/>
      <c r="E85" s="78"/>
      <c r="F85" s="79"/>
      <c r="G85" s="78"/>
      <c r="H85" s="79"/>
      <c r="I85" s="87"/>
      <c r="J85" s="79"/>
      <c r="K85" s="79"/>
      <c r="L85" s="78" t="s">
        <v>8887</v>
      </c>
      <c r="M85" s="78" t="s">
        <v>8888</v>
      </c>
      <c r="N85" s="78" t="s">
        <v>8889</v>
      </c>
      <c r="O85" s="79">
        <v>1</v>
      </c>
      <c r="P85" s="79">
        <v>550</v>
      </c>
      <c r="Q85" s="79">
        <v>940</v>
      </c>
      <c r="R85" s="79">
        <v>1500</v>
      </c>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149">
        <f t="shared" si="2"/>
        <v>0.77549999999999997</v>
      </c>
    </row>
    <row r="86" spans="1:52" ht="34.950000000000003" customHeight="1" x14ac:dyDescent="0.45">
      <c r="A86" s="78" t="s">
        <v>5813</v>
      </c>
      <c r="B86" s="79">
        <v>1</v>
      </c>
      <c r="C86" s="93" t="s">
        <v>7570</v>
      </c>
      <c r="D86" s="78"/>
      <c r="E86" s="78"/>
      <c r="F86" s="79"/>
      <c r="G86" s="78"/>
      <c r="H86" s="79"/>
      <c r="I86" s="87"/>
      <c r="J86" s="79"/>
      <c r="K86" s="79"/>
      <c r="L86" s="78" t="s">
        <v>8731</v>
      </c>
      <c r="M86" s="78"/>
      <c r="N86" s="78"/>
      <c r="O86" s="79">
        <v>10</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149">
        <f t="shared" si="2"/>
        <v>0</v>
      </c>
    </row>
    <row r="87" spans="1:52" ht="34.950000000000003" customHeight="1" x14ac:dyDescent="0.45">
      <c r="A87" s="78" t="s">
        <v>5813</v>
      </c>
      <c r="B87" s="79">
        <v>1</v>
      </c>
      <c r="C87" s="93" t="s">
        <v>7570</v>
      </c>
      <c r="D87" s="78"/>
      <c r="E87" s="78"/>
      <c r="F87" s="79"/>
      <c r="G87" s="78"/>
      <c r="H87" s="79"/>
      <c r="I87" s="87"/>
      <c r="J87" s="79"/>
      <c r="K87" s="79"/>
      <c r="L87" s="78" t="s">
        <v>8732</v>
      </c>
      <c r="M87" s="78"/>
      <c r="N87" s="78"/>
      <c r="O87" s="79">
        <v>2</v>
      </c>
      <c r="P87" s="79"/>
      <c r="Q87" s="79"/>
      <c r="R87" s="79"/>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149">
        <f t="shared" si="2"/>
        <v>0</v>
      </c>
    </row>
    <row r="88" spans="1:52" ht="34.950000000000003" customHeight="1" x14ac:dyDescent="0.45">
      <c r="A88" s="78" t="s">
        <v>5813</v>
      </c>
      <c r="B88" s="79">
        <v>1</v>
      </c>
      <c r="C88" s="93" t="s">
        <v>7570</v>
      </c>
      <c r="D88" s="78"/>
      <c r="E88" s="78"/>
      <c r="F88" s="79"/>
      <c r="G88" s="78"/>
      <c r="H88" s="79"/>
      <c r="I88" s="87"/>
      <c r="J88" s="79"/>
      <c r="K88" s="79"/>
      <c r="L88" s="78" t="s">
        <v>8709</v>
      </c>
      <c r="M88" s="78"/>
      <c r="N88" s="78"/>
      <c r="O88" s="79">
        <v>5</v>
      </c>
      <c r="P88" s="79"/>
      <c r="Q88" s="79"/>
      <c r="R88" s="79"/>
      <c r="S88" s="79"/>
      <c r="T88" s="79"/>
      <c r="U88" s="79"/>
      <c r="V88" s="79"/>
      <c r="W88" s="79"/>
      <c r="X88" s="79"/>
      <c r="Y88" s="79"/>
      <c r="Z88" s="79"/>
      <c r="AA88" s="79"/>
      <c r="AB88" s="79"/>
      <c r="AC88" s="79"/>
      <c r="AD88" s="81"/>
      <c r="AE88" s="79"/>
      <c r="AF88" s="79"/>
      <c r="AG88" s="79"/>
      <c r="AH88" s="79"/>
      <c r="AI88" s="79"/>
      <c r="AJ88" s="79"/>
      <c r="AK88" s="79"/>
      <c r="AL88" s="79"/>
      <c r="AM88" s="79"/>
      <c r="AN88" s="79"/>
      <c r="AO88" s="79"/>
      <c r="AP88" s="79"/>
      <c r="AQ88" s="79"/>
      <c r="AR88" s="79"/>
      <c r="AS88" s="79"/>
      <c r="AT88" s="79"/>
      <c r="AU88" s="79"/>
      <c r="AV88" s="79"/>
      <c r="AW88" s="79"/>
      <c r="AX88" s="79"/>
      <c r="AY88" s="79"/>
      <c r="AZ88" s="149">
        <v>0.5</v>
      </c>
    </row>
    <row r="89" spans="1:52" s="99" customFormat="1" ht="34.950000000000003" customHeight="1" x14ac:dyDescent="0.45">
      <c r="A89" s="78" t="s">
        <v>5813</v>
      </c>
      <c r="B89" s="77">
        <v>1</v>
      </c>
      <c r="C89" s="93" t="s">
        <v>7573</v>
      </c>
      <c r="D89" s="93" t="s">
        <v>4665</v>
      </c>
      <c r="E89" s="93"/>
      <c r="F89" s="94">
        <v>1</v>
      </c>
      <c r="G89" s="93" t="s">
        <v>4748</v>
      </c>
      <c r="H89" s="77"/>
      <c r="I89" s="95">
        <v>3152</v>
      </c>
      <c r="J89" s="77" t="s">
        <v>5427</v>
      </c>
      <c r="K89" s="77"/>
      <c r="L89" s="93" t="s">
        <v>3212</v>
      </c>
      <c r="M89" s="96" t="s">
        <v>7574</v>
      </c>
      <c r="N89" s="96"/>
      <c r="O89" s="79">
        <v>1</v>
      </c>
      <c r="P89" s="77">
        <v>450</v>
      </c>
      <c r="Q89" s="77">
        <v>330</v>
      </c>
      <c r="R89" s="77">
        <v>900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2317</v>
      </c>
      <c r="AU89" s="77">
        <v>38</v>
      </c>
      <c r="AV89" s="94" t="s">
        <v>4705</v>
      </c>
      <c r="AW89" s="77" t="s">
        <v>2876</v>
      </c>
      <c r="AX89" s="94" t="s">
        <v>3232</v>
      </c>
      <c r="AY89" s="77"/>
      <c r="AZ89" s="149">
        <f t="shared" ref="AZ89:AZ135" si="3">P89*Q89*R89/1000000000*O89</f>
        <v>0.13364999999999999</v>
      </c>
    </row>
    <row r="90" spans="1:52" s="99" customFormat="1" ht="34.950000000000003" customHeight="1" x14ac:dyDescent="0.45">
      <c r="A90" s="78" t="s">
        <v>5813</v>
      </c>
      <c r="B90" s="77">
        <v>1</v>
      </c>
      <c r="C90" s="93" t="s">
        <v>7573</v>
      </c>
      <c r="D90" s="93" t="s">
        <v>4665</v>
      </c>
      <c r="E90" s="93"/>
      <c r="F90" s="94">
        <v>1</v>
      </c>
      <c r="G90" s="93" t="s">
        <v>4748</v>
      </c>
      <c r="H90" s="77"/>
      <c r="I90" s="95">
        <v>3153</v>
      </c>
      <c r="J90" s="77" t="s">
        <v>5427</v>
      </c>
      <c r="K90" s="77"/>
      <c r="L90" s="93" t="s">
        <v>3525</v>
      </c>
      <c r="M90" s="96"/>
      <c r="N90" s="96"/>
      <c r="O90" s="79">
        <v>1</v>
      </c>
      <c r="P90" s="77">
        <v>550</v>
      </c>
      <c r="Q90" s="77">
        <v>350</v>
      </c>
      <c r="R90" s="77">
        <v>600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2318</v>
      </c>
      <c r="AU90" s="77">
        <v>38</v>
      </c>
      <c r="AV90" s="94" t="s">
        <v>4705</v>
      </c>
      <c r="AW90" s="77" t="s">
        <v>2874</v>
      </c>
      <c r="AX90" s="94" t="s">
        <v>3232</v>
      </c>
      <c r="AY90" s="77"/>
      <c r="AZ90" s="149">
        <f t="shared" si="3"/>
        <v>0.11550000000000001</v>
      </c>
    </row>
    <row r="91" spans="1:52" s="99" customFormat="1" ht="34.950000000000003" customHeight="1" x14ac:dyDescent="0.45">
      <c r="A91" s="78" t="s">
        <v>5813</v>
      </c>
      <c r="B91" s="77">
        <v>1</v>
      </c>
      <c r="C91" s="93" t="s">
        <v>7573</v>
      </c>
      <c r="D91" s="93" t="s">
        <v>4665</v>
      </c>
      <c r="E91" s="93"/>
      <c r="F91" s="94">
        <v>1</v>
      </c>
      <c r="G91" s="93" t="s">
        <v>4749</v>
      </c>
      <c r="H91" s="77"/>
      <c r="I91" s="95">
        <v>3154</v>
      </c>
      <c r="J91" s="77" t="s">
        <v>5427</v>
      </c>
      <c r="K91" s="77"/>
      <c r="L91" s="93" t="s">
        <v>3180</v>
      </c>
      <c r="M91" s="96" t="s">
        <v>7556</v>
      </c>
      <c r="N91" s="96"/>
      <c r="O91" s="79">
        <v>1</v>
      </c>
      <c r="P91" s="77">
        <v>400</v>
      </c>
      <c r="Q91" s="77">
        <v>400</v>
      </c>
      <c r="R91" s="77">
        <v>1150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2319</v>
      </c>
      <c r="AU91" s="77">
        <v>38</v>
      </c>
      <c r="AV91" s="94" t="s">
        <v>4705</v>
      </c>
      <c r="AW91" s="77" t="s">
        <v>2876</v>
      </c>
      <c r="AX91" s="94" t="s">
        <v>3232</v>
      </c>
      <c r="AY91" s="77"/>
      <c r="AZ91" s="149">
        <f t="shared" si="3"/>
        <v>0.184</v>
      </c>
    </row>
    <row r="92" spans="1:52" s="99" customFormat="1" ht="34.950000000000003" customHeight="1" x14ac:dyDescent="0.45">
      <c r="A92" s="78" t="s">
        <v>5813</v>
      </c>
      <c r="B92" s="77">
        <v>1</v>
      </c>
      <c r="C92" s="93" t="s">
        <v>7573</v>
      </c>
      <c r="D92" s="93" t="s">
        <v>4665</v>
      </c>
      <c r="E92" s="93"/>
      <c r="F92" s="94">
        <v>1</v>
      </c>
      <c r="G92" s="93" t="s">
        <v>4750</v>
      </c>
      <c r="H92" s="77"/>
      <c r="I92" s="95">
        <v>3155</v>
      </c>
      <c r="J92" s="77" t="s">
        <v>5427</v>
      </c>
      <c r="K92" s="77"/>
      <c r="L92" s="93" t="s">
        <v>3525</v>
      </c>
      <c r="M92" s="96"/>
      <c r="N92" s="96"/>
      <c r="O92" s="79">
        <v>1</v>
      </c>
      <c r="P92" s="77">
        <v>550</v>
      </c>
      <c r="Q92" s="77">
        <v>350</v>
      </c>
      <c r="R92" s="77">
        <v>600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2320</v>
      </c>
      <c r="AU92" s="77">
        <v>38</v>
      </c>
      <c r="AV92" s="94" t="s">
        <v>4705</v>
      </c>
      <c r="AW92" s="77" t="s">
        <v>2874</v>
      </c>
      <c r="AX92" s="94" t="s">
        <v>3232</v>
      </c>
      <c r="AY92" s="77"/>
      <c r="AZ92" s="149">
        <f t="shared" si="3"/>
        <v>0.11550000000000001</v>
      </c>
    </row>
    <row r="93" spans="1:52" s="99" customFormat="1" ht="34.950000000000003" customHeight="1" x14ac:dyDescent="0.45">
      <c r="A93" s="78" t="s">
        <v>5813</v>
      </c>
      <c r="B93" s="77">
        <v>1</v>
      </c>
      <c r="C93" s="93" t="s">
        <v>7573</v>
      </c>
      <c r="D93" s="93"/>
      <c r="E93" s="93"/>
      <c r="F93" s="94"/>
      <c r="G93" s="93"/>
      <c r="H93" s="77"/>
      <c r="I93" s="95">
        <v>3156</v>
      </c>
      <c r="J93" s="77"/>
      <c r="K93" s="77"/>
      <c r="L93" s="93" t="s">
        <v>3099</v>
      </c>
      <c r="M93" s="96" t="s">
        <v>7575</v>
      </c>
      <c r="N93" s="96"/>
      <c r="O93" s="79">
        <v>1</v>
      </c>
      <c r="P93" s="77">
        <v>900</v>
      </c>
      <c r="Q93" s="77">
        <v>900</v>
      </c>
      <c r="R93" s="77">
        <v>1800</v>
      </c>
      <c r="S93" s="77"/>
      <c r="T93" s="77"/>
      <c r="U93" s="77"/>
      <c r="V93" s="77"/>
      <c r="W93" s="77"/>
      <c r="X93" s="77"/>
      <c r="Y93" s="77"/>
      <c r="Z93" s="77"/>
      <c r="AA93" s="77"/>
      <c r="AB93" s="77"/>
      <c r="AC93" s="77"/>
      <c r="AD93" s="77"/>
      <c r="AE93" s="77"/>
      <c r="AF93" s="77"/>
      <c r="AG93" s="77"/>
      <c r="AH93" s="77"/>
      <c r="AI93" s="77"/>
      <c r="AJ93" s="77"/>
      <c r="AK93" s="77"/>
      <c r="AL93" s="77"/>
      <c r="AM93" s="94" t="s">
        <v>4751</v>
      </c>
      <c r="AN93" s="94"/>
      <c r="AO93" s="77"/>
      <c r="AP93" s="77"/>
      <c r="AQ93" s="77"/>
      <c r="AR93" s="77"/>
      <c r="AS93" s="97"/>
      <c r="AT93" s="77">
        <v>2321</v>
      </c>
      <c r="AU93" s="77">
        <v>38</v>
      </c>
      <c r="AV93" s="94" t="s">
        <v>4705</v>
      </c>
      <c r="AW93" s="77" t="s">
        <v>2874</v>
      </c>
      <c r="AX93" s="94" t="s">
        <v>3232</v>
      </c>
      <c r="AY93" s="77"/>
      <c r="AZ93" s="149">
        <f t="shared" si="3"/>
        <v>1.458</v>
      </c>
    </row>
    <row r="94" spans="1:52" s="99" customFormat="1" ht="34.950000000000003" customHeight="1" x14ac:dyDescent="0.45">
      <c r="A94" s="78" t="s">
        <v>5813</v>
      </c>
      <c r="B94" s="77">
        <v>1</v>
      </c>
      <c r="C94" s="93" t="s">
        <v>7573</v>
      </c>
      <c r="D94" s="93"/>
      <c r="E94" s="93"/>
      <c r="F94" s="94"/>
      <c r="G94" s="93"/>
      <c r="H94" s="77"/>
      <c r="I94" s="95">
        <v>3157</v>
      </c>
      <c r="J94" s="77"/>
      <c r="K94" s="77"/>
      <c r="L94" s="93" t="s">
        <v>3099</v>
      </c>
      <c r="M94" s="96" t="s">
        <v>7576</v>
      </c>
      <c r="N94" s="96"/>
      <c r="O94" s="79">
        <v>1</v>
      </c>
      <c r="P94" s="77">
        <v>900</v>
      </c>
      <c r="Q94" s="77">
        <v>450</v>
      </c>
      <c r="R94" s="77">
        <v>1800</v>
      </c>
      <c r="S94" s="77"/>
      <c r="T94" s="77"/>
      <c r="U94" s="77"/>
      <c r="V94" s="77"/>
      <c r="W94" s="77"/>
      <c r="X94" s="77"/>
      <c r="Y94" s="77"/>
      <c r="Z94" s="77"/>
      <c r="AA94" s="77"/>
      <c r="AB94" s="77"/>
      <c r="AC94" s="77"/>
      <c r="AD94" s="77"/>
      <c r="AE94" s="77"/>
      <c r="AF94" s="77"/>
      <c r="AG94" s="77"/>
      <c r="AH94" s="77"/>
      <c r="AI94" s="77"/>
      <c r="AJ94" s="77"/>
      <c r="AK94" s="77"/>
      <c r="AL94" s="77"/>
      <c r="AM94" s="94" t="s">
        <v>4751</v>
      </c>
      <c r="AN94" s="94"/>
      <c r="AO94" s="77"/>
      <c r="AP94" s="77"/>
      <c r="AQ94" s="77"/>
      <c r="AR94" s="77"/>
      <c r="AS94" s="97"/>
      <c r="AT94" s="77">
        <v>2322</v>
      </c>
      <c r="AU94" s="77">
        <v>38</v>
      </c>
      <c r="AV94" s="94" t="s">
        <v>4705</v>
      </c>
      <c r="AW94" s="77" t="s">
        <v>2874</v>
      </c>
      <c r="AX94" s="94" t="s">
        <v>3232</v>
      </c>
      <c r="AY94" s="77"/>
      <c r="AZ94" s="149">
        <f t="shared" si="3"/>
        <v>0.72899999999999998</v>
      </c>
    </row>
    <row r="95" spans="1:52" s="99" customFormat="1" ht="34.950000000000003" customHeight="1" x14ac:dyDescent="0.45">
      <c r="A95" s="78" t="s">
        <v>5813</v>
      </c>
      <c r="B95" s="77">
        <v>1</v>
      </c>
      <c r="C95" s="93" t="s">
        <v>7573</v>
      </c>
      <c r="D95" s="93"/>
      <c r="E95" s="93"/>
      <c r="F95" s="94"/>
      <c r="G95" s="93"/>
      <c r="H95" s="77"/>
      <c r="I95" s="95">
        <v>3158</v>
      </c>
      <c r="J95" s="77"/>
      <c r="K95" s="77"/>
      <c r="L95" s="93" t="s">
        <v>3099</v>
      </c>
      <c r="M95" s="96" t="s">
        <v>7577</v>
      </c>
      <c r="N95" s="96"/>
      <c r="O95" s="79">
        <v>1</v>
      </c>
      <c r="P95" s="77">
        <v>1800</v>
      </c>
      <c r="Q95" s="77">
        <v>450</v>
      </c>
      <c r="R95" s="77">
        <v>1800</v>
      </c>
      <c r="S95" s="77"/>
      <c r="T95" s="77"/>
      <c r="U95" s="77"/>
      <c r="V95" s="77"/>
      <c r="W95" s="77"/>
      <c r="X95" s="77"/>
      <c r="Y95" s="77"/>
      <c r="Z95" s="77"/>
      <c r="AA95" s="77"/>
      <c r="AB95" s="77"/>
      <c r="AC95" s="77"/>
      <c r="AD95" s="77"/>
      <c r="AE95" s="77"/>
      <c r="AF95" s="77"/>
      <c r="AG95" s="77"/>
      <c r="AH95" s="77"/>
      <c r="AI95" s="77"/>
      <c r="AJ95" s="77"/>
      <c r="AK95" s="77"/>
      <c r="AL95" s="77"/>
      <c r="AM95" s="94" t="s">
        <v>4751</v>
      </c>
      <c r="AN95" s="94"/>
      <c r="AO95" s="77"/>
      <c r="AP95" s="77"/>
      <c r="AQ95" s="77"/>
      <c r="AR95" s="77"/>
      <c r="AS95" s="97"/>
      <c r="AT95" s="77">
        <v>2323</v>
      </c>
      <c r="AU95" s="77">
        <v>38</v>
      </c>
      <c r="AV95" s="94" t="s">
        <v>4705</v>
      </c>
      <c r="AW95" s="77" t="s">
        <v>2874</v>
      </c>
      <c r="AX95" s="94" t="s">
        <v>3232</v>
      </c>
      <c r="AY95" s="77"/>
      <c r="AZ95" s="149">
        <f t="shared" si="3"/>
        <v>1.458</v>
      </c>
    </row>
    <row r="96" spans="1:52" s="99" customFormat="1" ht="34.950000000000003" customHeight="1" x14ac:dyDescent="0.45">
      <c r="A96" s="78" t="s">
        <v>5813</v>
      </c>
      <c r="B96" s="77">
        <v>1</v>
      </c>
      <c r="C96" s="93" t="s">
        <v>7573</v>
      </c>
      <c r="D96" s="93"/>
      <c r="E96" s="93"/>
      <c r="F96" s="94"/>
      <c r="G96" s="93"/>
      <c r="H96" s="77"/>
      <c r="I96" s="95">
        <v>3159</v>
      </c>
      <c r="J96" s="77"/>
      <c r="K96" s="77"/>
      <c r="L96" s="93" t="s">
        <v>3099</v>
      </c>
      <c r="M96" s="96" t="s">
        <v>7577</v>
      </c>
      <c r="N96" s="96"/>
      <c r="O96" s="79">
        <v>1</v>
      </c>
      <c r="P96" s="77">
        <v>1800</v>
      </c>
      <c r="Q96" s="77">
        <v>450</v>
      </c>
      <c r="R96" s="77">
        <v>1800</v>
      </c>
      <c r="S96" s="77"/>
      <c r="T96" s="77"/>
      <c r="U96" s="77"/>
      <c r="V96" s="77"/>
      <c r="W96" s="77"/>
      <c r="X96" s="77"/>
      <c r="Y96" s="77"/>
      <c r="Z96" s="77"/>
      <c r="AA96" s="77"/>
      <c r="AB96" s="77"/>
      <c r="AC96" s="77"/>
      <c r="AD96" s="77"/>
      <c r="AE96" s="77"/>
      <c r="AF96" s="77"/>
      <c r="AG96" s="77"/>
      <c r="AH96" s="77"/>
      <c r="AI96" s="77"/>
      <c r="AJ96" s="77"/>
      <c r="AK96" s="77"/>
      <c r="AL96" s="77"/>
      <c r="AM96" s="94" t="s">
        <v>4751</v>
      </c>
      <c r="AN96" s="94"/>
      <c r="AO96" s="77"/>
      <c r="AP96" s="77"/>
      <c r="AQ96" s="77"/>
      <c r="AR96" s="77"/>
      <c r="AS96" s="97"/>
      <c r="AT96" s="77">
        <v>2324</v>
      </c>
      <c r="AU96" s="77">
        <v>38</v>
      </c>
      <c r="AV96" s="94" t="s">
        <v>4705</v>
      </c>
      <c r="AW96" s="77" t="s">
        <v>2874</v>
      </c>
      <c r="AX96" s="94" t="s">
        <v>3232</v>
      </c>
      <c r="AY96" s="77"/>
      <c r="AZ96" s="149">
        <f t="shared" si="3"/>
        <v>1.458</v>
      </c>
    </row>
    <row r="97" spans="1:52" s="99" customFormat="1" ht="34.950000000000003" customHeight="1" x14ac:dyDescent="0.45">
      <c r="A97" s="78" t="s">
        <v>5813</v>
      </c>
      <c r="B97" s="77">
        <v>1</v>
      </c>
      <c r="C97" s="93" t="s">
        <v>7573</v>
      </c>
      <c r="D97" s="93"/>
      <c r="E97" s="93"/>
      <c r="F97" s="94"/>
      <c r="G97" s="93"/>
      <c r="H97" s="77"/>
      <c r="I97" s="95">
        <v>3160</v>
      </c>
      <c r="J97" s="77"/>
      <c r="K97" s="77"/>
      <c r="L97" s="93" t="s">
        <v>4752</v>
      </c>
      <c r="M97" s="96"/>
      <c r="N97" s="96"/>
      <c r="O97" s="79">
        <v>1</v>
      </c>
      <c r="P97" s="77">
        <v>1760</v>
      </c>
      <c r="Q97" s="77">
        <v>400</v>
      </c>
      <c r="R97" s="77">
        <v>1850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2325</v>
      </c>
      <c r="AU97" s="77">
        <v>38</v>
      </c>
      <c r="AV97" s="94" t="s">
        <v>4705</v>
      </c>
      <c r="AW97" s="77" t="s">
        <v>2876</v>
      </c>
      <c r="AX97" s="94" t="s">
        <v>3074</v>
      </c>
      <c r="AY97" s="77"/>
      <c r="AZ97" s="149">
        <f t="shared" si="3"/>
        <v>1.3024</v>
      </c>
    </row>
    <row r="98" spans="1:52" s="99" customFormat="1" ht="34.950000000000003" customHeight="1" x14ac:dyDescent="0.45">
      <c r="A98" s="78" t="s">
        <v>5813</v>
      </c>
      <c r="B98" s="77">
        <v>1</v>
      </c>
      <c r="C98" s="93" t="s">
        <v>7573</v>
      </c>
      <c r="D98" s="93"/>
      <c r="E98" s="93"/>
      <c r="F98" s="94"/>
      <c r="G98" s="93"/>
      <c r="H98" s="77"/>
      <c r="I98" s="95">
        <v>3161</v>
      </c>
      <c r="J98" s="77"/>
      <c r="K98" s="77"/>
      <c r="L98" s="93" t="s">
        <v>4752</v>
      </c>
      <c r="M98" s="96"/>
      <c r="N98" s="96"/>
      <c r="O98" s="79">
        <v>1</v>
      </c>
      <c r="P98" s="77">
        <v>1760</v>
      </c>
      <c r="Q98" s="77">
        <v>400</v>
      </c>
      <c r="R98" s="77">
        <v>1850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2326</v>
      </c>
      <c r="AU98" s="77">
        <v>38</v>
      </c>
      <c r="AV98" s="94" t="s">
        <v>4705</v>
      </c>
      <c r="AW98" s="77" t="s">
        <v>2876</v>
      </c>
      <c r="AX98" s="94" t="s">
        <v>3074</v>
      </c>
      <c r="AY98" s="77"/>
      <c r="AZ98" s="149">
        <f t="shared" si="3"/>
        <v>1.3024</v>
      </c>
    </row>
    <row r="99" spans="1:52" s="99" customFormat="1" ht="34.950000000000003" customHeight="1" x14ac:dyDescent="0.45">
      <c r="A99" s="78" t="s">
        <v>5813</v>
      </c>
      <c r="B99" s="77">
        <v>1</v>
      </c>
      <c r="C99" s="93" t="s">
        <v>7573</v>
      </c>
      <c r="D99" s="93"/>
      <c r="E99" s="93"/>
      <c r="F99" s="94"/>
      <c r="G99" s="93"/>
      <c r="H99" s="77"/>
      <c r="I99" s="95">
        <v>3162</v>
      </c>
      <c r="J99" s="77"/>
      <c r="K99" s="77"/>
      <c r="L99" s="93" t="s">
        <v>3511</v>
      </c>
      <c r="M99" s="96"/>
      <c r="N99" s="96"/>
      <c r="O99" s="79">
        <v>1</v>
      </c>
      <c r="P99" s="77">
        <v>450</v>
      </c>
      <c r="Q99" s="77">
        <v>515</v>
      </c>
      <c r="R99" s="77">
        <v>1800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2327</v>
      </c>
      <c r="AU99" s="77">
        <v>38</v>
      </c>
      <c r="AV99" s="94" t="s">
        <v>4705</v>
      </c>
      <c r="AW99" s="77" t="s">
        <v>2876</v>
      </c>
      <c r="AX99" s="94" t="s">
        <v>3074</v>
      </c>
      <c r="AY99" s="77"/>
      <c r="AZ99" s="149">
        <f t="shared" si="3"/>
        <v>0.41715000000000002</v>
      </c>
    </row>
    <row r="100" spans="1:52" s="99" customFormat="1" ht="34.950000000000003" customHeight="1" x14ac:dyDescent="0.45">
      <c r="A100" s="78" t="s">
        <v>5813</v>
      </c>
      <c r="B100" s="77">
        <v>1</v>
      </c>
      <c r="C100" s="93" t="s">
        <v>7573</v>
      </c>
      <c r="D100" s="93" t="s">
        <v>4665</v>
      </c>
      <c r="E100" s="93"/>
      <c r="F100" s="94">
        <v>1</v>
      </c>
      <c r="G100" s="93" t="s">
        <v>4597</v>
      </c>
      <c r="H100" s="77"/>
      <c r="I100" s="95">
        <v>3163</v>
      </c>
      <c r="J100" s="77" t="s">
        <v>5427</v>
      </c>
      <c r="K100" s="77"/>
      <c r="L100" s="93" t="s">
        <v>3222</v>
      </c>
      <c r="M100" s="96" t="s">
        <v>3223</v>
      </c>
      <c r="N100" s="96" t="s">
        <v>4712</v>
      </c>
      <c r="O100" s="79">
        <v>1</v>
      </c>
      <c r="P100" s="77">
        <v>360</v>
      </c>
      <c r="Q100" s="77">
        <v>260</v>
      </c>
      <c r="R100" s="77">
        <v>560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2328</v>
      </c>
      <c r="AU100" s="77">
        <v>38</v>
      </c>
      <c r="AV100" s="94" t="s">
        <v>4705</v>
      </c>
      <c r="AW100" s="77" t="s">
        <v>2874</v>
      </c>
      <c r="AX100" s="94" t="s">
        <v>3232</v>
      </c>
      <c r="AY100" s="77"/>
      <c r="AZ100" s="149">
        <f t="shared" si="3"/>
        <v>5.2415999999999997E-2</v>
      </c>
    </row>
    <row r="101" spans="1:52" s="99" customFormat="1" ht="34.950000000000003" customHeight="1" x14ac:dyDescent="0.45">
      <c r="A101" s="78" t="s">
        <v>5813</v>
      </c>
      <c r="B101" s="77">
        <v>1</v>
      </c>
      <c r="C101" s="93" t="s">
        <v>7573</v>
      </c>
      <c r="D101" s="93"/>
      <c r="E101" s="93"/>
      <c r="F101" s="94"/>
      <c r="G101" s="93"/>
      <c r="H101" s="77"/>
      <c r="I101" s="95">
        <v>3164</v>
      </c>
      <c r="J101" s="77"/>
      <c r="K101" s="77"/>
      <c r="L101" s="93" t="s">
        <v>3525</v>
      </c>
      <c r="M101" s="96"/>
      <c r="N101" s="96"/>
      <c r="O101" s="79">
        <v>1</v>
      </c>
      <c r="P101" s="77">
        <v>500</v>
      </c>
      <c r="Q101" s="77">
        <v>350</v>
      </c>
      <c r="R101" s="77">
        <v>600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2329</v>
      </c>
      <c r="AU101" s="77">
        <v>38</v>
      </c>
      <c r="AV101" s="94" t="s">
        <v>4705</v>
      </c>
      <c r="AW101" s="77" t="s">
        <v>2876</v>
      </c>
      <c r="AX101" s="94" t="s">
        <v>3232</v>
      </c>
      <c r="AY101" s="77"/>
      <c r="AZ101" s="149">
        <f t="shared" si="3"/>
        <v>0.105</v>
      </c>
    </row>
    <row r="102" spans="1:52" s="99" customFormat="1" ht="34.950000000000003" customHeight="1" x14ac:dyDescent="0.45">
      <c r="A102" s="78" t="s">
        <v>5813</v>
      </c>
      <c r="B102" s="77">
        <v>1</v>
      </c>
      <c r="C102" s="93" t="s">
        <v>7573</v>
      </c>
      <c r="D102" s="93"/>
      <c r="E102" s="93"/>
      <c r="F102" s="94"/>
      <c r="G102" s="93"/>
      <c r="H102" s="77"/>
      <c r="I102" s="95">
        <v>3165</v>
      </c>
      <c r="J102" s="77"/>
      <c r="K102" s="77"/>
      <c r="L102" s="93" t="s">
        <v>3474</v>
      </c>
      <c r="M102" s="96" t="s">
        <v>7435</v>
      </c>
      <c r="N102" s="96"/>
      <c r="O102" s="79">
        <v>1</v>
      </c>
      <c r="P102" s="77">
        <v>450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2330</v>
      </c>
      <c r="AU102" s="77">
        <v>38</v>
      </c>
      <c r="AV102" s="94" t="s">
        <v>4705</v>
      </c>
      <c r="AW102" s="77" t="s">
        <v>2876</v>
      </c>
      <c r="AX102" s="94" t="s">
        <v>3074</v>
      </c>
      <c r="AY102" s="77"/>
      <c r="AZ102" s="149">
        <f t="shared" si="3"/>
        <v>0.14174999999999999</v>
      </c>
    </row>
    <row r="103" spans="1:52" s="99" customFormat="1" ht="34.950000000000003" customHeight="1" x14ac:dyDescent="0.45">
      <c r="A103" s="78" t="s">
        <v>5813</v>
      </c>
      <c r="B103" s="77">
        <v>1</v>
      </c>
      <c r="C103" s="93" t="s">
        <v>7573</v>
      </c>
      <c r="D103" s="93"/>
      <c r="E103" s="93"/>
      <c r="F103" s="94"/>
      <c r="G103" s="93"/>
      <c r="H103" s="77"/>
      <c r="I103" s="95">
        <v>3166</v>
      </c>
      <c r="J103" s="77"/>
      <c r="K103" s="77"/>
      <c r="L103" s="93" t="s">
        <v>3619</v>
      </c>
      <c r="M103" s="96"/>
      <c r="N103" s="96"/>
      <c r="O103" s="79">
        <v>1</v>
      </c>
      <c r="P103" s="77">
        <v>1060</v>
      </c>
      <c r="Q103" s="77">
        <v>740</v>
      </c>
      <c r="R103" s="77">
        <v>740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2331</v>
      </c>
      <c r="AU103" s="77">
        <v>38</v>
      </c>
      <c r="AV103" s="94" t="s">
        <v>4705</v>
      </c>
      <c r="AW103" s="77" t="s">
        <v>2876</v>
      </c>
      <c r="AX103" s="94" t="s">
        <v>3074</v>
      </c>
      <c r="AY103" s="77"/>
      <c r="AZ103" s="149">
        <f t="shared" si="3"/>
        <v>0.58045599999999997</v>
      </c>
    </row>
    <row r="104" spans="1:52" s="99" customFormat="1" ht="34.950000000000003" customHeight="1" x14ac:dyDescent="0.45">
      <c r="A104" s="78" t="s">
        <v>5813</v>
      </c>
      <c r="B104" s="77">
        <v>1</v>
      </c>
      <c r="C104" s="93" t="s">
        <v>7573</v>
      </c>
      <c r="D104" s="93" t="s">
        <v>4665</v>
      </c>
      <c r="E104" s="93"/>
      <c r="F104" s="94">
        <v>1</v>
      </c>
      <c r="G104" s="93" t="s">
        <v>4597</v>
      </c>
      <c r="H104" s="77"/>
      <c r="I104" s="95">
        <v>3167</v>
      </c>
      <c r="J104" s="77" t="s">
        <v>5427</v>
      </c>
      <c r="K104" s="77"/>
      <c r="L104" s="93" t="s">
        <v>3474</v>
      </c>
      <c r="M104" s="96" t="s">
        <v>7455</v>
      </c>
      <c r="N104" s="96"/>
      <c r="O104" s="79">
        <v>1</v>
      </c>
      <c r="P104" s="77">
        <v>450</v>
      </c>
      <c r="Q104" s="77">
        <v>450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2332</v>
      </c>
      <c r="AU104" s="77">
        <v>38</v>
      </c>
      <c r="AV104" s="94" t="s">
        <v>4705</v>
      </c>
      <c r="AW104" s="77" t="s">
        <v>2876</v>
      </c>
      <c r="AX104" s="94" t="s">
        <v>3232</v>
      </c>
      <c r="AY104" s="77"/>
      <c r="AZ104" s="149">
        <f t="shared" si="3"/>
        <v>0.14174999999999999</v>
      </c>
    </row>
    <row r="105" spans="1:52" s="99" customFormat="1" ht="34.950000000000003" customHeight="1" x14ac:dyDescent="0.45">
      <c r="A105" s="78" t="s">
        <v>5813</v>
      </c>
      <c r="B105" s="77">
        <v>1</v>
      </c>
      <c r="C105" s="93" t="s">
        <v>7573</v>
      </c>
      <c r="D105" s="93"/>
      <c r="E105" s="93"/>
      <c r="F105" s="94"/>
      <c r="G105" s="93"/>
      <c r="H105" s="77"/>
      <c r="I105" s="95">
        <v>3168</v>
      </c>
      <c r="J105" s="77"/>
      <c r="K105" s="77"/>
      <c r="L105" s="93" t="s">
        <v>3619</v>
      </c>
      <c r="M105" s="96"/>
      <c r="N105" s="96"/>
      <c r="O105" s="79">
        <v>1</v>
      </c>
      <c r="P105" s="77">
        <v>1060</v>
      </c>
      <c r="Q105" s="77">
        <v>740</v>
      </c>
      <c r="R105" s="77">
        <v>740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2333</v>
      </c>
      <c r="AU105" s="77">
        <v>38</v>
      </c>
      <c r="AV105" s="94" t="s">
        <v>4705</v>
      </c>
      <c r="AW105" s="77" t="s">
        <v>2876</v>
      </c>
      <c r="AX105" s="94" t="s">
        <v>3074</v>
      </c>
      <c r="AY105" s="77"/>
      <c r="AZ105" s="149">
        <f t="shared" si="3"/>
        <v>0.58045599999999997</v>
      </c>
    </row>
    <row r="106" spans="1:52" s="99" customFormat="1" ht="34.950000000000003" customHeight="1" x14ac:dyDescent="0.45">
      <c r="A106" s="78" t="s">
        <v>5813</v>
      </c>
      <c r="B106" s="77">
        <v>1</v>
      </c>
      <c r="C106" s="93" t="s">
        <v>7573</v>
      </c>
      <c r="D106" s="93" t="s">
        <v>4665</v>
      </c>
      <c r="E106" s="93"/>
      <c r="F106" s="94">
        <v>1</v>
      </c>
      <c r="G106" s="93" t="s">
        <v>4597</v>
      </c>
      <c r="H106" s="77"/>
      <c r="I106" s="95">
        <v>3169</v>
      </c>
      <c r="J106" s="77" t="s">
        <v>5427</v>
      </c>
      <c r="K106" s="77"/>
      <c r="L106" s="93" t="s">
        <v>3474</v>
      </c>
      <c r="M106" s="96" t="s">
        <v>7455</v>
      </c>
      <c r="N106" s="96"/>
      <c r="O106" s="79">
        <v>1</v>
      </c>
      <c r="P106" s="77">
        <v>450</v>
      </c>
      <c r="Q106" s="77">
        <v>450</v>
      </c>
      <c r="R106" s="77">
        <v>700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2334</v>
      </c>
      <c r="AU106" s="77">
        <v>38</v>
      </c>
      <c r="AV106" s="94" t="s">
        <v>4705</v>
      </c>
      <c r="AW106" s="77" t="s">
        <v>2876</v>
      </c>
      <c r="AX106" s="94" t="s">
        <v>3232</v>
      </c>
      <c r="AY106" s="77"/>
      <c r="AZ106" s="149">
        <f t="shared" si="3"/>
        <v>0.14174999999999999</v>
      </c>
    </row>
    <row r="107" spans="1:52" s="99" customFormat="1" ht="34.950000000000003" customHeight="1" x14ac:dyDescent="0.45">
      <c r="A107" s="78" t="s">
        <v>5813</v>
      </c>
      <c r="B107" s="77">
        <v>1</v>
      </c>
      <c r="C107" s="93" t="s">
        <v>7573</v>
      </c>
      <c r="D107" s="93"/>
      <c r="E107" s="93"/>
      <c r="F107" s="94"/>
      <c r="G107" s="93"/>
      <c r="H107" s="77"/>
      <c r="I107" s="95">
        <v>3170</v>
      </c>
      <c r="J107" s="77"/>
      <c r="K107" s="77"/>
      <c r="L107" s="93" t="s">
        <v>3673</v>
      </c>
      <c r="M107" s="96"/>
      <c r="N107" s="96"/>
      <c r="O107" s="79">
        <v>1</v>
      </c>
      <c r="P107" s="77">
        <v>1200</v>
      </c>
      <c r="Q107" s="77">
        <v>750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2335</v>
      </c>
      <c r="AU107" s="77">
        <v>38</v>
      </c>
      <c r="AV107" s="94" t="s">
        <v>4705</v>
      </c>
      <c r="AW107" s="77" t="s">
        <v>2876</v>
      </c>
      <c r="AX107" s="94" t="s">
        <v>3074</v>
      </c>
      <c r="AY107" s="77"/>
      <c r="AZ107" s="149">
        <f t="shared" si="3"/>
        <v>0.63</v>
      </c>
    </row>
    <row r="108" spans="1:52" s="99" customFormat="1" ht="34.950000000000003" customHeight="1" x14ac:dyDescent="0.45">
      <c r="A108" s="78" t="s">
        <v>5813</v>
      </c>
      <c r="B108" s="77">
        <v>1</v>
      </c>
      <c r="C108" s="93" t="s">
        <v>7573</v>
      </c>
      <c r="D108" s="93"/>
      <c r="E108" s="93"/>
      <c r="F108" s="94"/>
      <c r="G108" s="93"/>
      <c r="H108" s="77"/>
      <c r="I108" s="95">
        <v>3171</v>
      </c>
      <c r="J108" s="77"/>
      <c r="K108" s="77"/>
      <c r="L108" s="93" t="s">
        <v>4017</v>
      </c>
      <c r="M108" s="96" t="s">
        <v>7435</v>
      </c>
      <c r="N108" s="96"/>
      <c r="O108" s="79">
        <v>1</v>
      </c>
      <c r="P108" s="77">
        <v>450</v>
      </c>
      <c r="Q108" s="77">
        <v>450</v>
      </c>
      <c r="R108" s="77">
        <v>700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2336</v>
      </c>
      <c r="AU108" s="77">
        <v>38</v>
      </c>
      <c r="AV108" s="94" t="s">
        <v>4705</v>
      </c>
      <c r="AW108" s="77" t="s">
        <v>2876</v>
      </c>
      <c r="AX108" s="94" t="s">
        <v>3074</v>
      </c>
      <c r="AY108" s="77"/>
      <c r="AZ108" s="149">
        <f t="shared" si="3"/>
        <v>0.14174999999999999</v>
      </c>
    </row>
    <row r="109" spans="1:52" s="99" customFormat="1" ht="34.950000000000003" customHeight="1" x14ac:dyDescent="0.45">
      <c r="A109" s="78" t="s">
        <v>5813</v>
      </c>
      <c r="B109" s="77">
        <v>1</v>
      </c>
      <c r="C109" s="93" t="s">
        <v>7573</v>
      </c>
      <c r="D109" s="93"/>
      <c r="E109" s="93"/>
      <c r="F109" s="94"/>
      <c r="G109" s="93"/>
      <c r="H109" s="77"/>
      <c r="I109" s="95">
        <v>3172</v>
      </c>
      <c r="J109" s="77"/>
      <c r="K109" s="77"/>
      <c r="L109" s="93" t="s">
        <v>3639</v>
      </c>
      <c r="M109" s="96"/>
      <c r="N109" s="96"/>
      <c r="O109" s="79">
        <v>1</v>
      </c>
      <c r="P109" s="77">
        <v>340</v>
      </c>
      <c r="Q109" s="77">
        <v>600</v>
      </c>
      <c r="R109" s="77">
        <v>600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2337</v>
      </c>
      <c r="AU109" s="77">
        <v>38</v>
      </c>
      <c r="AV109" s="94" t="s">
        <v>4705</v>
      </c>
      <c r="AW109" s="77" t="s">
        <v>2876</v>
      </c>
      <c r="AX109" s="94" t="s">
        <v>3074</v>
      </c>
      <c r="AY109" s="77"/>
      <c r="AZ109" s="149">
        <f t="shared" si="3"/>
        <v>0.12239999999999999</v>
      </c>
    </row>
    <row r="110" spans="1:52" s="99" customFormat="1" ht="34.950000000000003" customHeight="1" x14ac:dyDescent="0.45">
      <c r="A110" s="78" t="s">
        <v>5813</v>
      </c>
      <c r="B110" s="77">
        <v>1</v>
      </c>
      <c r="C110" s="93" t="s">
        <v>7573</v>
      </c>
      <c r="D110" s="93"/>
      <c r="E110" s="93"/>
      <c r="F110" s="94"/>
      <c r="G110" s="93"/>
      <c r="H110" s="77"/>
      <c r="I110" s="95">
        <v>3173</v>
      </c>
      <c r="J110" s="77"/>
      <c r="K110" s="77"/>
      <c r="L110" s="93" t="s">
        <v>4732</v>
      </c>
      <c r="M110" s="96" t="s">
        <v>7463</v>
      </c>
      <c r="N110" s="96"/>
      <c r="O110" s="79">
        <v>1</v>
      </c>
      <c r="P110" s="77">
        <v>1200</v>
      </c>
      <c r="Q110" s="77">
        <v>50</v>
      </c>
      <c r="R110" s="77">
        <v>900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2338</v>
      </c>
      <c r="AU110" s="77">
        <v>38</v>
      </c>
      <c r="AV110" s="94" t="s">
        <v>4705</v>
      </c>
      <c r="AW110" s="77" t="s">
        <v>2874</v>
      </c>
      <c r="AX110" s="94" t="s">
        <v>3074</v>
      </c>
      <c r="AY110" s="77" t="s">
        <v>7439</v>
      </c>
      <c r="AZ110" s="149">
        <f t="shared" si="3"/>
        <v>5.3999999999999999E-2</v>
      </c>
    </row>
    <row r="111" spans="1:52" ht="34.950000000000003" customHeight="1" x14ac:dyDescent="0.45">
      <c r="A111" s="78" t="s">
        <v>5813</v>
      </c>
      <c r="B111" s="79">
        <v>1</v>
      </c>
      <c r="C111" s="78" t="s">
        <v>7573</v>
      </c>
      <c r="D111" s="78"/>
      <c r="E111" s="78"/>
      <c r="F111" s="79"/>
      <c r="G111" s="78"/>
      <c r="H111" s="79"/>
      <c r="I111" s="87" t="s">
        <v>270</v>
      </c>
      <c r="J111" s="79"/>
      <c r="K111" s="79"/>
      <c r="L111" s="78" t="s">
        <v>2605</v>
      </c>
      <c r="M111" s="78"/>
      <c r="N111" s="78"/>
      <c r="O111" s="79">
        <v>1</v>
      </c>
      <c r="P111" s="79">
        <v>2000</v>
      </c>
      <c r="Q111" s="79">
        <v>1000</v>
      </c>
      <c r="R111" s="79">
        <v>500</v>
      </c>
      <c r="S111" s="79"/>
      <c r="T111" s="79"/>
      <c r="U111" s="79"/>
      <c r="V111" s="79"/>
      <c r="W111" s="79"/>
      <c r="X111" s="79"/>
      <c r="Y111" s="79"/>
      <c r="Z111" s="79"/>
      <c r="AA111" s="79"/>
      <c r="AB111" s="79"/>
      <c r="AC111" s="79" t="s">
        <v>5583</v>
      </c>
      <c r="AD111" s="81"/>
      <c r="AE111" s="79" t="s">
        <v>3043</v>
      </c>
      <c r="AF111" s="79"/>
      <c r="AG111" s="79"/>
      <c r="AH111" s="79"/>
      <c r="AI111" s="79"/>
      <c r="AJ111" s="79"/>
      <c r="AK111" s="79"/>
      <c r="AL111" s="79"/>
      <c r="AM111" s="79"/>
      <c r="AN111" s="79"/>
      <c r="AO111" s="79"/>
      <c r="AP111" s="79"/>
      <c r="AQ111" s="79"/>
      <c r="AR111" s="79"/>
      <c r="AS111" s="79"/>
      <c r="AT111" s="79"/>
      <c r="AU111" s="79"/>
      <c r="AV111" s="79"/>
      <c r="AW111" s="79"/>
      <c r="AX111" s="79"/>
      <c r="AY111" s="79"/>
      <c r="AZ111" s="149">
        <f t="shared" si="3"/>
        <v>1</v>
      </c>
    </row>
    <row r="112" spans="1:52" ht="34.950000000000003" customHeight="1" x14ac:dyDescent="0.45">
      <c r="A112" s="78" t="s">
        <v>5813</v>
      </c>
      <c r="B112" s="79">
        <v>1</v>
      </c>
      <c r="C112" s="78" t="s">
        <v>7573</v>
      </c>
      <c r="D112" s="78"/>
      <c r="E112" s="78"/>
      <c r="F112" s="79"/>
      <c r="G112" s="78"/>
      <c r="H112" s="79"/>
      <c r="I112" s="87" t="s">
        <v>267</v>
      </c>
      <c r="J112" s="79"/>
      <c r="K112" s="79"/>
      <c r="L112" s="78" t="s">
        <v>268</v>
      </c>
      <c r="M112" s="78" t="s">
        <v>237</v>
      </c>
      <c r="N112" s="78" t="s">
        <v>203</v>
      </c>
      <c r="O112" s="79">
        <v>1</v>
      </c>
      <c r="P112" s="79">
        <v>600</v>
      </c>
      <c r="Q112" s="79">
        <v>800</v>
      </c>
      <c r="R112" s="79">
        <v>1400</v>
      </c>
      <c r="S112" s="79"/>
      <c r="T112" s="79" t="s">
        <v>3043</v>
      </c>
      <c r="U112" s="79"/>
      <c r="V112" s="79"/>
      <c r="W112" s="79"/>
      <c r="X112" s="79"/>
      <c r="Y112" s="79"/>
      <c r="Z112" s="79"/>
      <c r="AA112" s="79"/>
      <c r="AB112" s="79"/>
      <c r="AC112" s="79"/>
      <c r="AD112" s="81"/>
      <c r="AE112" s="79" t="s">
        <v>3043</v>
      </c>
      <c r="AF112" s="79"/>
      <c r="AG112" s="79"/>
      <c r="AH112" s="79"/>
      <c r="AI112" s="79"/>
      <c r="AJ112" s="79"/>
      <c r="AK112" s="79"/>
      <c r="AL112" s="79"/>
      <c r="AM112" s="79"/>
      <c r="AN112" s="79"/>
      <c r="AO112" s="79"/>
      <c r="AP112" s="79"/>
      <c r="AQ112" s="79"/>
      <c r="AR112" s="79"/>
      <c r="AS112" s="79"/>
      <c r="AT112" s="79"/>
      <c r="AU112" s="79"/>
      <c r="AV112" s="79"/>
      <c r="AW112" s="79"/>
      <c r="AX112" s="79"/>
      <c r="AY112" s="79"/>
      <c r="AZ112" s="149">
        <f t="shared" si="3"/>
        <v>0.67200000000000004</v>
      </c>
    </row>
    <row r="113" spans="1:52" ht="34.950000000000003" customHeight="1" x14ac:dyDescent="0.45">
      <c r="A113" s="78" t="s">
        <v>5813</v>
      </c>
      <c r="B113" s="79">
        <v>1</v>
      </c>
      <c r="C113" s="78" t="s">
        <v>7573</v>
      </c>
      <c r="D113" s="78" t="s">
        <v>1965</v>
      </c>
      <c r="E113" s="78" t="s">
        <v>233</v>
      </c>
      <c r="F113" s="79">
        <v>1</v>
      </c>
      <c r="G113" s="78" t="s">
        <v>266</v>
      </c>
      <c r="H113" s="79"/>
      <c r="I113" s="87" t="s">
        <v>272</v>
      </c>
      <c r="J113" s="79" t="s">
        <v>2498</v>
      </c>
      <c r="K113" s="79"/>
      <c r="L113" s="78" t="s">
        <v>6948</v>
      </c>
      <c r="M113" s="78"/>
      <c r="N113" s="78"/>
      <c r="O113" s="79">
        <v>1</v>
      </c>
      <c r="P113" s="79">
        <v>550</v>
      </c>
      <c r="Q113" s="79">
        <v>700</v>
      </c>
      <c r="R113" s="79">
        <v>450</v>
      </c>
      <c r="S113" s="79"/>
      <c r="T113" s="79"/>
      <c r="U113" s="79"/>
      <c r="V113" s="79"/>
      <c r="W113" s="79"/>
      <c r="X113" s="79"/>
      <c r="Y113" s="79"/>
      <c r="Z113" s="79"/>
      <c r="AA113" s="79"/>
      <c r="AB113" s="79"/>
      <c r="AC113" s="79" t="s">
        <v>5584</v>
      </c>
      <c r="AD113" s="81"/>
      <c r="AE113" s="79" t="s">
        <v>3043</v>
      </c>
      <c r="AF113" s="79"/>
      <c r="AG113" s="79"/>
      <c r="AH113" s="79"/>
      <c r="AI113" s="79"/>
      <c r="AJ113" s="79"/>
      <c r="AK113" s="79"/>
      <c r="AL113" s="79"/>
      <c r="AM113" s="79"/>
      <c r="AN113" s="79"/>
      <c r="AO113" s="79"/>
      <c r="AP113" s="79"/>
      <c r="AQ113" s="79"/>
      <c r="AR113" s="79"/>
      <c r="AS113" s="79"/>
      <c r="AT113" s="79"/>
      <c r="AU113" s="79"/>
      <c r="AV113" s="79"/>
      <c r="AW113" s="79"/>
      <c r="AX113" s="79"/>
      <c r="AY113" s="79"/>
      <c r="AZ113" s="149">
        <f t="shared" si="3"/>
        <v>0.17324999999999999</v>
      </c>
    </row>
    <row r="114" spans="1:52" s="154" customFormat="1" ht="34.950000000000003" customHeight="1" x14ac:dyDescent="0.45">
      <c r="A114" s="151" t="s">
        <v>5813</v>
      </c>
      <c r="B114" s="147">
        <v>1</v>
      </c>
      <c r="C114" s="151" t="s">
        <v>7573</v>
      </c>
      <c r="D114" s="151"/>
      <c r="E114" s="151"/>
      <c r="F114" s="147"/>
      <c r="G114" s="151"/>
      <c r="H114" s="147"/>
      <c r="I114" s="152" t="s">
        <v>283</v>
      </c>
      <c r="J114" s="147"/>
      <c r="K114" s="147"/>
      <c r="L114" s="151" t="s">
        <v>40</v>
      </c>
      <c r="M114" s="151" t="s">
        <v>6953</v>
      </c>
      <c r="N114" s="151"/>
      <c r="O114" s="147">
        <v>1</v>
      </c>
      <c r="P114" s="147">
        <v>1200</v>
      </c>
      <c r="Q114" s="147">
        <v>800</v>
      </c>
      <c r="R114" s="147">
        <v>1400</v>
      </c>
      <c r="S114" s="147"/>
      <c r="T114" s="147" t="s">
        <v>3043</v>
      </c>
      <c r="U114" s="147"/>
      <c r="V114" s="147"/>
      <c r="W114" s="147"/>
      <c r="X114" s="147"/>
      <c r="Y114" s="147"/>
      <c r="Z114" s="147"/>
      <c r="AA114" s="147"/>
      <c r="AB114" s="147"/>
      <c r="AC114" s="147"/>
      <c r="AD114" s="153"/>
      <c r="AE114" s="147" t="s">
        <v>3043</v>
      </c>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9">
        <f t="shared" si="3"/>
        <v>1.3440000000000001</v>
      </c>
    </row>
    <row r="115" spans="1:52" ht="34.950000000000003" customHeight="1" x14ac:dyDescent="0.45">
      <c r="A115" s="78" t="s">
        <v>5813</v>
      </c>
      <c r="B115" s="79">
        <v>1</v>
      </c>
      <c r="C115" s="78" t="s">
        <v>7573</v>
      </c>
      <c r="D115" s="78"/>
      <c r="E115" s="78"/>
      <c r="F115" s="79"/>
      <c r="G115" s="78"/>
      <c r="H115" s="79"/>
      <c r="I115" s="87" t="s">
        <v>274</v>
      </c>
      <c r="J115" s="79"/>
      <c r="K115" s="79"/>
      <c r="L115" s="78" t="s">
        <v>6946</v>
      </c>
      <c r="M115" s="78"/>
      <c r="N115" s="78"/>
      <c r="O115" s="79">
        <v>1</v>
      </c>
      <c r="P115" s="79">
        <v>1500</v>
      </c>
      <c r="Q115" s="79">
        <v>2000</v>
      </c>
      <c r="R115" s="79">
        <v>1600</v>
      </c>
      <c r="S115" s="79"/>
      <c r="T115" s="79" t="s">
        <v>3043</v>
      </c>
      <c r="U115" s="79"/>
      <c r="V115" s="79"/>
      <c r="W115" s="79"/>
      <c r="X115" s="79"/>
      <c r="Y115" s="79"/>
      <c r="Z115" s="79"/>
      <c r="AA115" s="79" t="s">
        <v>5456</v>
      </c>
      <c r="AB115" s="79" t="s">
        <v>5585</v>
      </c>
      <c r="AC115" s="79"/>
      <c r="AD115" s="81"/>
      <c r="AE115" s="79" t="s">
        <v>3482</v>
      </c>
      <c r="AF115" s="79"/>
      <c r="AG115" s="79"/>
      <c r="AH115" s="79"/>
      <c r="AI115" s="79"/>
      <c r="AJ115" s="79"/>
      <c r="AK115" s="79"/>
      <c r="AL115" s="79"/>
      <c r="AM115" s="79"/>
      <c r="AN115" s="79"/>
      <c r="AO115" s="79"/>
      <c r="AP115" s="79"/>
      <c r="AQ115" s="79"/>
      <c r="AR115" s="79"/>
      <c r="AS115" s="79"/>
      <c r="AT115" s="79"/>
      <c r="AU115" s="79"/>
      <c r="AV115" s="79"/>
      <c r="AW115" s="79"/>
      <c r="AX115" s="79"/>
      <c r="AY115" s="79"/>
      <c r="AZ115" s="149">
        <f t="shared" si="3"/>
        <v>4.8</v>
      </c>
    </row>
    <row r="116" spans="1:52" s="154" customFormat="1" ht="34.950000000000003" customHeight="1" x14ac:dyDescent="0.45">
      <c r="A116" s="151" t="s">
        <v>5813</v>
      </c>
      <c r="B116" s="147">
        <v>1</v>
      </c>
      <c r="C116" s="151" t="s">
        <v>7573</v>
      </c>
      <c r="D116" s="151"/>
      <c r="E116" s="151"/>
      <c r="F116" s="147"/>
      <c r="G116" s="151"/>
      <c r="H116" s="147"/>
      <c r="I116" s="152" t="s">
        <v>279</v>
      </c>
      <c r="J116" s="147"/>
      <c r="K116" s="147"/>
      <c r="L116" s="151" t="s">
        <v>280</v>
      </c>
      <c r="M116" s="151"/>
      <c r="N116" s="151"/>
      <c r="O116" s="147">
        <v>1</v>
      </c>
      <c r="P116" s="147">
        <v>500</v>
      </c>
      <c r="Q116" s="147">
        <v>700</v>
      </c>
      <c r="R116" s="147">
        <v>1000</v>
      </c>
      <c r="S116" s="147"/>
      <c r="T116" s="147" t="s">
        <v>3043</v>
      </c>
      <c r="U116" s="147"/>
      <c r="V116" s="147"/>
      <c r="W116" s="147"/>
      <c r="X116" s="147"/>
      <c r="Y116" s="147"/>
      <c r="Z116" s="147"/>
      <c r="AA116" s="147"/>
      <c r="AB116" s="147"/>
      <c r="AC116" s="147"/>
      <c r="AD116" s="153"/>
      <c r="AE116" s="147" t="s">
        <v>3482</v>
      </c>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9">
        <f t="shared" si="3"/>
        <v>0.35</v>
      </c>
    </row>
    <row r="117" spans="1:52" ht="34.950000000000003" customHeight="1" x14ac:dyDescent="0.45">
      <c r="A117" s="78" t="s">
        <v>5813</v>
      </c>
      <c r="B117" s="79">
        <v>1</v>
      </c>
      <c r="C117" s="78" t="s">
        <v>7573</v>
      </c>
      <c r="D117" s="78"/>
      <c r="E117" s="78"/>
      <c r="F117" s="79"/>
      <c r="G117" s="78"/>
      <c r="H117" s="79"/>
      <c r="I117" s="87" t="s">
        <v>281</v>
      </c>
      <c r="J117" s="79"/>
      <c r="K117" s="79"/>
      <c r="L117" s="78" t="s">
        <v>2605</v>
      </c>
      <c r="M117" s="78"/>
      <c r="N117" s="78" t="s">
        <v>6949</v>
      </c>
      <c r="O117" s="79">
        <v>1</v>
      </c>
      <c r="P117" s="79">
        <v>1800</v>
      </c>
      <c r="Q117" s="79">
        <v>800</v>
      </c>
      <c r="R117" s="79">
        <v>500</v>
      </c>
      <c r="S117" s="79"/>
      <c r="T117" s="79"/>
      <c r="U117" s="79"/>
      <c r="V117" s="79"/>
      <c r="W117" s="79"/>
      <c r="X117" s="79"/>
      <c r="Y117" s="79"/>
      <c r="Z117" s="79"/>
      <c r="AA117" s="79"/>
      <c r="AB117" s="79"/>
      <c r="AC117" s="79"/>
      <c r="AD117" s="81"/>
      <c r="AE117" s="79" t="s">
        <v>3482</v>
      </c>
      <c r="AF117" s="79"/>
      <c r="AG117" s="79"/>
      <c r="AH117" s="79"/>
      <c r="AI117" s="79"/>
      <c r="AJ117" s="79"/>
      <c r="AK117" s="79"/>
      <c r="AL117" s="79"/>
      <c r="AM117" s="79"/>
      <c r="AN117" s="79"/>
      <c r="AO117" s="79"/>
      <c r="AP117" s="79"/>
      <c r="AQ117" s="79"/>
      <c r="AR117" s="79"/>
      <c r="AS117" s="79"/>
      <c r="AT117" s="79"/>
      <c r="AU117" s="79"/>
      <c r="AV117" s="79"/>
      <c r="AW117" s="79"/>
      <c r="AX117" s="79"/>
      <c r="AY117" s="79"/>
      <c r="AZ117" s="149">
        <f t="shared" si="3"/>
        <v>0.72</v>
      </c>
    </row>
    <row r="118" spans="1:52" s="154" customFormat="1" ht="34.950000000000003" customHeight="1" x14ac:dyDescent="0.45">
      <c r="A118" s="151" t="s">
        <v>5813</v>
      </c>
      <c r="B118" s="147">
        <v>1</v>
      </c>
      <c r="C118" s="151" t="s">
        <v>7573</v>
      </c>
      <c r="D118" s="151" t="s">
        <v>1965</v>
      </c>
      <c r="E118" s="151" t="s">
        <v>233</v>
      </c>
      <c r="F118" s="147">
        <v>1</v>
      </c>
      <c r="G118" s="151" t="s">
        <v>273</v>
      </c>
      <c r="H118" s="147"/>
      <c r="I118" s="152" t="s">
        <v>275</v>
      </c>
      <c r="J118" s="147" t="s">
        <v>2823</v>
      </c>
      <c r="K118" s="147"/>
      <c r="L118" s="151" t="s">
        <v>276</v>
      </c>
      <c r="M118" s="151" t="s">
        <v>237</v>
      </c>
      <c r="N118" s="151" t="s">
        <v>277</v>
      </c>
      <c r="O118" s="147">
        <v>1</v>
      </c>
      <c r="P118" s="147">
        <v>300</v>
      </c>
      <c r="Q118" s="147">
        <v>200</v>
      </c>
      <c r="R118" s="147">
        <v>350</v>
      </c>
      <c r="S118" s="147"/>
      <c r="T118" s="147"/>
      <c r="U118" s="147"/>
      <c r="V118" s="147"/>
      <c r="W118" s="147"/>
      <c r="X118" s="147"/>
      <c r="Y118" s="147"/>
      <c r="Z118" s="147"/>
      <c r="AA118" s="147"/>
      <c r="AB118" s="147"/>
      <c r="AC118" s="147"/>
      <c r="AD118" s="153"/>
      <c r="AE118" s="147" t="s">
        <v>3482</v>
      </c>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9">
        <f t="shared" si="3"/>
        <v>2.1000000000000001E-2</v>
      </c>
    </row>
    <row r="119" spans="1:52" ht="34.950000000000003" customHeight="1" x14ac:dyDescent="0.45">
      <c r="A119" s="78" t="s">
        <v>5813</v>
      </c>
      <c r="B119" s="79">
        <v>1</v>
      </c>
      <c r="C119" s="78" t="s">
        <v>7573</v>
      </c>
      <c r="D119" s="78" t="s">
        <v>1965</v>
      </c>
      <c r="E119" s="78" t="s">
        <v>233</v>
      </c>
      <c r="F119" s="79">
        <v>1</v>
      </c>
      <c r="G119" s="78" t="s">
        <v>273</v>
      </c>
      <c r="H119" s="79"/>
      <c r="I119" s="87" t="s">
        <v>278</v>
      </c>
      <c r="J119" s="79" t="s">
        <v>0</v>
      </c>
      <c r="K119" s="79"/>
      <c r="L119" s="78" t="s">
        <v>6089</v>
      </c>
      <c r="M119" s="78" t="s">
        <v>6869</v>
      </c>
      <c r="N119" s="78"/>
      <c r="O119" s="79">
        <v>1</v>
      </c>
      <c r="P119" s="79">
        <v>900</v>
      </c>
      <c r="Q119" s="79">
        <v>600</v>
      </c>
      <c r="R119" s="79">
        <v>1000</v>
      </c>
      <c r="S119" s="79"/>
      <c r="T119" s="79"/>
      <c r="U119" s="79"/>
      <c r="V119" s="79"/>
      <c r="W119" s="79"/>
      <c r="X119" s="79"/>
      <c r="Y119" s="79"/>
      <c r="Z119" s="79"/>
      <c r="AA119" s="79"/>
      <c r="AB119" s="79"/>
      <c r="AC119" s="79" t="s">
        <v>5586</v>
      </c>
      <c r="AD119" s="81" t="s">
        <v>5587</v>
      </c>
      <c r="AE119" s="79" t="s">
        <v>3482</v>
      </c>
      <c r="AF119" s="79"/>
      <c r="AG119" s="79"/>
      <c r="AH119" s="79"/>
      <c r="AI119" s="79"/>
      <c r="AJ119" s="79"/>
      <c r="AK119" s="79"/>
      <c r="AL119" s="79"/>
      <c r="AM119" s="79"/>
      <c r="AN119" s="79"/>
      <c r="AO119" s="79"/>
      <c r="AP119" s="79"/>
      <c r="AQ119" s="79"/>
      <c r="AR119" s="79"/>
      <c r="AS119" s="79"/>
      <c r="AT119" s="79"/>
      <c r="AU119" s="79"/>
      <c r="AV119" s="79"/>
      <c r="AW119" s="79"/>
      <c r="AX119" s="79"/>
      <c r="AY119" s="79"/>
      <c r="AZ119" s="149">
        <f t="shared" si="3"/>
        <v>0.54</v>
      </c>
    </row>
    <row r="120" spans="1:52" ht="34.950000000000003" customHeight="1" x14ac:dyDescent="0.45">
      <c r="A120" s="78" t="s">
        <v>5813</v>
      </c>
      <c r="B120" s="79">
        <v>1</v>
      </c>
      <c r="C120" s="78" t="s">
        <v>7573</v>
      </c>
      <c r="D120" s="78"/>
      <c r="E120" s="78"/>
      <c r="F120" s="79"/>
      <c r="G120" s="78"/>
      <c r="H120" s="79"/>
      <c r="I120" s="87" t="s">
        <v>3549</v>
      </c>
      <c r="J120" s="79"/>
      <c r="K120" s="79"/>
      <c r="L120" s="78" t="s">
        <v>6950</v>
      </c>
      <c r="M120" s="78" t="s">
        <v>5385</v>
      </c>
      <c r="N120" s="78" t="s">
        <v>7463</v>
      </c>
      <c r="O120" s="79">
        <v>1</v>
      </c>
      <c r="P120" s="79">
        <v>1000</v>
      </c>
      <c r="Q120" s="79">
        <v>100</v>
      </c>
      <c r="R120" s="79">
        <v>500</v>
      </c>
      <c r="S120" s="79"/>
      <c r="T120" s="79" t="s">
        <v>3043</v>
      </c>
      <c r="U120" s="79"/>
      <c r="V120" s="79"/>
      <c r="W120" s="79"/>
      <c r="X120" s="79"/>
      <c r="Y120" s="79"/>
      <c r="Z120" s="79" t="s">
        <v>5458</v>
      </c>
      <c r="AA120" s="79"/>
      <c r="AB120" s="79"/>
      <c r="AC120" s="79"/>
      <c r="AD120" s="81"/>
      <c r="AE120" s="79" t="s">
        <v>3482</v>
      </c>
      <c r="AF120" s="79"/>
      <c r="AG120" s="79"/>
      <c r="AH120" s="79"/>
      <c r="AI120" s="79"/>
      <c r="AJ120" s="79"/>
      <c r="AK120" s="79"/>
      <c r="AL120" s="79"/>
      <c r="AM120" s="79"/>
      <c r="AN120" s="79"/>
      <c r="AO120" s="79"/>
      <c r="AP120" s="79"/>
      <c r="AQ120" s="79"/>
      <c r="AR120" s="79"/>
      <c r="AS120" s="79"/>
      <c r="AT120" s="79"/>
      <c r="AU120" s="79"/>
      <c r="AV120" s="79"/>
      <c r="AW120" s="79"/>
      <c r="AX120" s="79"/>
      <c r="AY120" s="79" t="s">
        <v>7439</v>
      </c>
      <c r="AZ120" s="149">
        <f t="shared" si="3"/>
        <v>0.05</v>
      </c>
    </row>
    <row r="121" spans="1:52" ht="34.950000000000003" customHeight="1" x14ac:dyDescent="0.45">
      <c r="A121" s="78" t="s">
        <v>5813</v>
      </c>
      <c r="B121" s="79">
        <v>1</v>
      </c>
      <c r="C121" s="78" t="s">
        <v>7573</v>
      </c>
      <c r="D121" s="78"/>
      <c r="E121" s="78"/>
      <c r="F121" s="79"/>
      <c r="G121" s="78"/>
      <c r="H121" s="79"/>
      <c r="I121" s="87" t="s">
        <v>269</v>
      </c>
      <c r="J121" s="79"/>
      <c r="K121" s="79"/>
      <c r="L121" s="78" t="s">
        <v>268</v>
      </c>
      <c r="M121" s="78" t="s">
        <v>237</v>
      </c>
      <c r="N121" s="78" t="s">
        <v>203</v>
      </c>
      <c r="O121" s="79">
        <v>1</v>
      </c>
      <c r="P121" s="79">
        <v>600</v>
      </c>
      <c r="Q121" s="79">
        <v>800</v>
      </c>
      <c r="R121" s="79">
        <v>1400</v>
      </c>
      <c r="S121" s="79"/>
      <c r="T121" s="79" t="s">
        <v>3043</v>
      </c>
      <c r="U121" s="79"/>
      <c r="V121" s="79"/>
      <c r="W121" s="79"/>
      <c r="X121" s="79"/>
      <c r="Y121" s="79"/>
      <c r="Z121" s="79"/>
      <c r="AA121" s="79"/>
      <c r="AB121" s="79"/>
      <c r="AC121" s="79"/>
      <c r="AD121" s="81"/>
      <c r="AE121" s="79" t="s">
        <v>3482</v>
      </c>
      <c r="AF121" s="79"/>
      <c r="AG121" s="79"/>
      <c r="AH121" s="79"/>
      <c r="AI121" s="79"/>
      <c r="AJ121" s="79"/>
      <c r="AK121" s="79"/>
      <c r="AL121" s="79"/>
      <c r="AM121" s="79"/>
      <c r="AN121" s="79"/>
      <c r="AO121" s="79"/>
      <c r="AP121" s="79"/>
      <c r="AQ121" s="79"/>
      <c r="AR121" s="79"/>
      <c r="AS121" s="79"/>
      <c r="AT121" s="79"/>
      <c r="AU121" s="79"/>
      <c r="AV121" s="79"/>
      <c r="AW121" s="79"/>
      <c r="AX121" s="79"/>
      <c r="AY121" s="79"/>
      <c r="AZ121" s="149">
        <f t="shared" si="3"/>
        <v>0.67200000000000004</v>
      </c>
    </row>
    <row r="122" spans="1:52" ht="34.950000000000003" customHeight="1" x14ac:dyDescent="0.45">
      <c r="A122" s="78" t="s">
        <v>5813</v>
      </c>
      <c r="B122" s="79">
        <v>1</v>
      </c>
      <c r="C122" s="78" t="s">
        <v>7573</v>
      </c>
      <c r="D122" s="78"/>
      <c r="E122" s="78"/>
      <c r="F122" s="79"/>
      <c r="G122" s="78"/>
      <c r="H122" s="79"/>
      <c r="I122" s="87" t="s">
        <v>271</v>
      </c>
      <c r="J122" s="79"/>
      <c r="K122" s="79"/>
      <c r="L122" s="78" t="s">
        <v>2605</v>
      </c>
      <c r="M122" s="78"/>
      <c r="N122" s="78"/>
      <c r="O122" s="79">
        <v>1</v>
      </c>
      <c r="P122" s="79">
        <v>2000</v>
      </c>
      <c r="Q122" s="79">
        <v>1000</v>
      </c>
      <c r="R122" s="79">
        <v>500</v>
      </c>
      <c r="S122" s="79"/>
      <c r="T122" s="79"/>
      <c r="U122" s="79"/>
      <c r="V122" s="79"/>
      <c r="W122" s="79"/>
      <c r="X122" s="79"/>
      <c r="Y122" s="79"/>
      <c r="Z122" s="79"/>
      <c r="AA122" s="79"/>
      <c r="AB122" s="79"/>
      <c r="AC122" s="79"/>
      <c r="AD122" s="81"/>
      <c r="AE122" s="79" t="s">
        <v>3482</v>
      </c>
      <c r="AF122" s="79"/>
      <c r="AG122" s="79"/>
      <c r="AH122" s="79"/>
      <c r="AI122" s="79"/>
      <c r="AJ122" s="79"/>
      <c r="AK122" s="79"/>
      <c r="AL122" s="79"/>
      <c r="AM122" s="79"/>
      <c r="AN122" s="79"/>
      <c r="AO122" s="79"/>
      <c r="AP122" s="79"/>
      <c r="AQ122" s="79"/>
      <c r="AR122" s="79"/>
      <c r="AS122" s="79"/>
      <c r="AT122" s="79"/>
      <c r="AU122" s="79"/>
      <c r="AV122" s="79"/>
      <c r="AW122" s="79"/>
      <c r="AX122" s="79"/>
      <c r="AY122" s="79"/>
      <c r="AZ122" s="149">
        <f t="shared" si="3"/>
        <v>1</v>
      </c>
    </row>
    <row r="123" spans="1:52" s="154" customFormat="1" ht="34.950000000000003" customHeight="1" x14ac:dyDescent="0.45">
      <c r="A123" s="151" t="s">
        <v>5813</v>
      </c>
      <c r="B123" s="147">
        <v>1</v>
      </c>
      <c r="C123" s="151" t="s">
        <v>7573</v>
      </c>
      <c r="D123" s="151" t="s">
        <v>1965</v>
      </c>
      <c r="E123" s="151" t="s">
        <v>233</v>
      </c>
      <c r="F123" s="147">
        <v>1</v>
      </c>
      <c r="G123" s="151" t="s">
        <v>273</v>
      </c>
      <c r="H123" s="147"/>
      <c r="I123" s="152"/>
      <c r="J123" s="147" t="s">
        <v>0</v>
      </c>
      <c r="K123" s="147"/>
      <c r="L123" s="151" t="s">
        <v>280</v>
      </c>
      <c r="M123" s="151"/>
      <c r="N123" s="151"/>
      <c r="O123" s="147">
        <v>1</v>
      </c>
      <c r="P123" s="147"/>
      <c r="Q123" s="147"/>
      <c r="R123" s="147"/>
      <c r="S123" s="147"/>
      <c r="T123" s="147"/>
      <c r="U123" s="147"/>
      <c r="V123" s="147"/>
      <c r="W123" s="147"/>
      <c r="X123" s="147"/>
      <c r="Y123" s="147"/>
      <c r="Z123" s="147"/>
      <c r="AA123" s="147"/>
      <c r="AB123" s="147"/>
      <c r="AC123" s="147"/>
      <c r="AD123" s="153"/>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9">
        <f t="shared" si="3"/>
        <v>0</v>
      </c>
    </row>
    <row r="124" spans="1:52" ht="34.950000000000003" customHeight="1" x14ac:dyDescent="0.45">
      <c r="A124" s="78" t="s">
        <v>5813</v>
      </c>
      <c r="B124" s="79">
        <v>1</v>
      </c>
      <c r="C124" s="78" t="s">
        <v>7573</v>
      </c>
      <c r="D124" s="78" t="s">
        <v>1965</v>
      </c>
      <c r="E124" s="78" t="s">
        <v>233</v>
      </c>
      <c r="F124" s="79">
        <v>1</v>
      </c>
      <c r="G124" s="78" t="s">
        <v>282</v>
      </c>
      <c r="H124" s="79" t="s">
        <v>2824</v>
      </c>
      <c r="I124" s="87"/>
      <c r="J124" s="79" t="s">
        <v>2498</v>
      </c>
      <c r="K124" s="79"/>
      <c r="L124" s="78" t="s">
        <v>40</v>
      </c>
      <c r="M124" s="78" t="s">
        <v>6953</v>
      </c>
      <c r="N124" s="78" t="s">
        <v>7578</v>
      </c>
      <c r="O124" s="79">
        <v>1</v>
      </c>
      <c r="P124" s="79">
        <v>1200</v>
      </c>
      <c r="Q124" s="79">
        <v>800</v>
      </c>
      <c r="R124" s="79">
        <v>1400</v>
      </c>
      <c r="S124" s="79"/>
      <c r="T124" s="79"/>
      <c r="U124" s="79"/>
      <c r="V124" s="79"/>
      <c r="W124" s="79"/>
      <c r="X124" s="79"/>
      <c r="Y124" s="79"/>
      <c r="Z124" s="79"/>
      <c r="AA124" s="79"/>
      <c r="AB124" s="79"/>
      <c r="AC124" s="79"/>
      <c r="AD124" s="81" t="s">
        <v>2451</v>
      </c>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149">
        <f t="shared" si="3"/>
        <v>1.3440000000000001</v>
      </c>
    </row>
    <row r="125" spans="1:52" ht="34.950000000000003" customHeight="1" x14ac:dyDescent="0.45">
      <c r="A125" s="78" t="s">
        <v>5813</v>
      </c>
      <c r="B125" s="79">
        <v>1</v>
      </c>
      <c r="C125" s="78" t="s">
        <v>7573</v>
      </c>
      <c r="D125" s="78"/>
      <c r="E125" s="78"/>
      <c r="F125" s="79"/>
      <c r="G125" s="78"/>
      <c r="H125" s="79"/>
      <c r="I125" s="87"/>
      <c r="J125" s="79"/>
      <c r="K125" s="79"/>
      <c r="L125" s="78" t="s">
        <v>8714</v>
      </c>
      <c r="M125" s="78"/>
      <c r="N125" s="78"/>
      <c r="O125" s="79">
        <v>1</v>
      </c>
      <c r="P125" s="79"/>
      <c r="Q125" s="79"/>
      <c r="R125" s="79"/>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149">
        <f t="shared" si="3"/>
        <v>0</v>
      </c>
    </row>
    <row r="126" spans="1:52" ht="34.950000000000003" customHeight="1" x14ac:dyDescent="0.45">
      <c r="A126" s="78" t="s">
        <v>5813</v>
      </c>
      <c r="B126" s="79">
        <v>1</v>
      </c>
      <c r="C126" s="78" t="s">
        <v>7573</v>
      </c>
      <c r="D126" s="78"/>
      <c r="E126" s="78"/>
      <c r="F126" s="79"/>
      <c r="G126" s="78"/>
      <c r="H126" s="79"/>
      <c r="I126" s="87"/>
      <c r="J126" s="79"/>
      <c r="K126" s="79"/>
      <c r="L126" s="93" t="s">
        <v>5831</v>
      </c>
      <c r="M126" s="96" t="s">
        <v>5841</v>
      </c>
      <c r="N126" s="96" t="s">
        <v>5844</v>
      </c>
      <c r="O126" s="79">
        <v>1</v>
      </c>
      <c r="P126" s="77">
        <v>430</v>
      </c>
      <c r="Q126" s="77">
        <v>450</v>
      </c>
      <c r="R126" s="77">
        <v>450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149">
        <f t="shared" si="3"/>
        <v>8.7075E-2</v>
      </c>
    </row>
    <row r="127" spans="1:52" ht="34.950000000000003" customHeight="1" x14ac:dyDescent="0.45">
      <c r="A127" s="78" t="s">
        <v>5813</v>
      </c>
      <c r="B127" s="79">
        <v>1</v>
      </c>
      <c r="C127" s="78" t="s">
        <v>7573</v>
      </c>
      <c r="D127" s="78"/>
      <c r="E127" s="78"/>
      <c r="F127" s="79"/>
      <c r="G127" s="78"/>
      <c r="H127" s="79"/>
      <c r="I127" s="87"/>
      <c r="J127" s="79"/>
      <c r="K127" s="79"/>
      <c r="L127" s="93" t="s">
        <v>5831</v>
      </c>
      <c r="M127" s="96" t="s">
        <v>5841</v>
      </c>
      <c r="N127" s="78" t="s">
        <v>8890</v>
      </c>
      <c r="O127" s="79">
        <v>1</v>
      </c>
      <c r="P127" s="79">
        <v>400</v>
      </c>
      <c r="Q127" s="79">
        <v>320</v>
      </c>
      <c r="R127" s="79">
        <v>180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149">
        <f t="shared" si="3"/>
        <v>2.3040000000000001E-2</v>
      </c>
    </row>
    <row r="128" spans="1:52" ht="34.950000000000003" customHeight="1" x14ac:dyDescent="0.45">
      <c r="A128" s="78" t="s">
        <v>5813</v>
      </c>
      <c r="B128" s="79">
        <v>1</v>
      </c>
      <c r="C128" s="78" t="s">
        <v>7573</v>
      </c>
      <c r="D128" s="78"/>
      <c r="E128" s="78"/>
      <c r="F128" s="79"/>
      <c r="G128" s="78"/>
      <c r="H128" s="79"/>
      <c r="I128" s="87"/>
      <c r="J128" s="79"/>
      <c r="K128" s="79"/>
      <c r="L128" s="78" t="s">
        <v>8885</v>
      </c>
      <c r="M128" s="78"/>
      <c r="N128" s="78"/>
      <c r="O128" s="79">
        <v>1</v>
      </c>
      <c r="P128" s="79">
        <v>850</v>
      </c>
      <c r="Q128" s="79">
        <v>300</v>
      </c>
      <c r="R128" s="79">
        <v>650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149">
        <f t="shared" si="3"/>
        <v>0.16575000000000001</v>
      </c>
    </row>
    <row r="129" spans="1:52" ht="34.950000000000003" customHeight="1" x14ac:dyDescent="0.45">
      <c r="A129" s="78" t="s">
        <v>5813</v>
      </c>
      <c r="B129" s="79">
        <v>1</v>
      </c>
      <c r="C129" s="78" t="s">
        <v>7573</v>
      </c>
      <c r="D129" s="78"/>
      <c r="E129" s="78"/>
      <c r="F129" s="79"/>
      <c r="G129" s="78"/>
      <c r="H129" s="79"/>
      <c r="I129" s="87"/>
      <c r="J129" s="79"/>
      <c r="K129" s="79"/>
      <c r="L129" s="78" t="s">
        <v>8891</v>
      </c>
      <c r="M129" s="78" t="s">
        <v>8893</v>
      </c>
      <c r="N129" s="78" t="s">
        <v>8894</v>
      </c>
      <c r="O129" s="79">
        <v>1</v>
      </c>
      <c r="P129" s="79">
        <v>450</v>
      </c>
      <c r="Q129" s="79">
        <v>400</v>
      </c>
      <c r="R129" s="79">
        <v>1050</v>
      </c>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149">
        <f t="shared" si="3"/>
        <v>0.189</v>
      </c>
    </row>
    <row r="130" spans="1:52" ht="34.950000000000003" customHeight="1" x14ac:dyDescent="0.45">
      <c r="A130" s="78" t="s">
        <v>5813</v>
      </c>
      <c r="B130" s="79">
        <v>1</v>
      </c>
      <c r="C130" s="78" t="s">
        <v>7573</v>
      </c>
      <c r="D130" s="78"/>
      <c r="E130" s="78"/>
      <c r="F130" s="79"/>
      <c r="G130" s="78"/>
      <c r="H130" s="79"/>
      <c r="I130" s="87"/>
      <c r="J130" s="79"/>
      <c r="K130" s="79"/>
      <c r="L130" s="78" t="s">
        <v>8699</v>
      </c>
      <c r="M130" s="78"/>
      <c r="N130" s="78"/>
      <c r="O130" s="79">
        <v>1</v>
      </c>
      <c r="P130" s="79"/>
      <c r="Q130" s="79"/>
      <c r="R130" s="79"/>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149">
        <f t="shared" si="3"/>
        <v>0</v>
      </c>
    </row>
    <row r="131" spans="1:52" ht="34.950000000000003" customHeight="1" x14ac:dyDescent="0.45">
      <c r="A131" s="78" t="s">
        <v>5813</v>
      </c>
      <c r="B131" s="79">
        <v>1</v>
      </c>
      <c r="C131" s="78" t="s">
        <v>7573</v>
      </c>
      <c r="D131" s="78"/>
      <c r="E131" s="78"/>
      <c r="F131" s="79"/>
      <c r="G131" s="78"/>
      <c r="H131" s="79"/>
      <c r="I131" s="87"/>
      <c r="J131" s="79"/>
      <c r="K131" s="79"/>
      <c r="L131" s="78" t="s">
        <v>8892</v>
      </c>
      <c r="M131" s="78" t="s">
        <v>8741</v>
      </c>
      <c r="N131" s="78"/>
      <c r="O131" s="79">
        <v>1</v>
      </c>
      <c r="P131" s="79">
        <v>320</v>
      </c>
      <c r="Q131" s="79">
        <v>400</v>
      </c>
      <c r="R131" s="79">
        <v>2200</v>
      </c>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149">
        <f t="shared" si="3"/>
        <v>0.28160000000000002</v>
      </c>
    </row>
    <row r="132" spans="1:52" ht="34.950000000000003" customHeight="1" x14ac:dyDescent="0.45">
      <c r="A132" s="78" t="s">
        <v>5813</v>
      </c>
      <c r="B132" s="79">
        <v>1</v>
      </c>
      <c r="C132" s="78" t="s">
        <v>7573</v>
      </c>
      <c r="D132" s="78"/>
      <c r="E132" s="78"/>
      <c r="F132" s="79"/>
      <c r="G132" s="78"/>
      <c r="H132" s="79"/>
      <c r="I132" s="87"/>
      <c r="J132" s="79"/>
      <c r="K132" s="79"/>
      <c r="L132" s="78" t="s">
        <v>8700</v>
      </c>
      <c r="M132" s="78" t="s">
        <v>8715</v>
      </c>
      <c r="N132" s="78"/>
      <c r="O132" s="79">
        <v>1</v>
      </c>
      <c r="P132" s="79"/>
      <c r="Q132" s="79"/>
      <c r="R132" s="79"/>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149">
        <f t="shared" si="3"/>
        <v>0</v>
      </c>
    </row>
    <row r="133" spans="1:52" ht="34.950000000000003" customHeight="1" x14ac:dyDescent="0.45">
      <c r="A133" s="78" t="s">
        <v>5813</v>
      </c>
      <c r="B133" s="79">
        <v>1</v>
      </c>
      <c r="C133" s="78" t="s">
        <v>7573</v>
      </c>
      <c r="D133" s="78"/>
      <c r="E133" s="78"/>
      <c r="F133" s="79"/>
      <c r="G133" s="78"/>
      <c r="H133" s="79"/>
      <c r="I133" s="87"/>
      <c r="J133" s="79"/>
      <c r="K133" s="79"/>
      <c r="L133" s="78" t="s">
        <v>8806</v>
      </c>
      <c r="M133" s="78" t="s">
        <v>8895</v>
      </c>
      <c r="N133" s="78"/>
      <c r="O133" s="79">
        <v>1</v>
      </c>
      <c r="P133" s="79">
        <v>500</v>
      </c>
      <c r="Q133" s="79">
        <v>360</v>
      </c>
      <c r="R133" s="79">
        <v>950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149">
        <f t="shared" si="3"/>
        <v>0.17100000000000001</v>
      </c>
    </row>
    <row r="134" spans="1:52" ht="34.950000000000003" customHeight="1" x14ac:dyDescent="0.45">
      <c r="A134" s="78" t="s">
        <v>5813</v>
      </c>
      <c r="B134" s="79">
        <v>1</v>
      </c>
      <c r="C134" s="78" t="s">
        <v>7573</v>
      </c>
      <c r="D134" s="78"/>
      <c r="E134" s="78"/>
      <c r="F134" s="79"/>
      <c r="G134" s="78"/>
      <c r="H134" s="79"/>
      <c r="I134" s="87"/>
      <c r="J134" s="79"/>
      <c r="K134" s="79"/>
      <c r="L134" s="78" t="s">
        <v>8722</v>
      </c>
      <c r="M134" s="78"/>
      <c r="N134" s="78"/>
      <c r="O134" s="79">
        <v>1</v>
      </c>
      <c r="P134" s="79"/>
      <c r="Q134" s="79"/>
      <c r="R134" s="79"/>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t="s">
        <v>8691</v>
      </c>
      <c r="AZ134" s="149">
        <f t="shared" si="3"/>
        <v>0</v>
      </c>
    </row>
    <row r="135" spans="1:52" ht="34.950000000000003" customHeight="1" x14ac:dyDescent="0.45">
      <c r="A135" s="78" t="s">
        <v>5813</v>
      </c>
      <c r="B135" s="79">
        <v>1</v>
      </c>
      <c r="C135" s="78" t="s">
        <v>7573</v>
      </c>
      <c r="D135" s="78"/>
      <c r="E135" s="78"/>
      <c r="F135" s="79"/>
      <c r="G135" s="78"/>
      <c r="H135" s="79"/>
      <c r="I135" s="87"/>
      <c r="J135" s="79"/>
      <c r="K135" s="79"/>
      <c r="L135" s="78" t="s">
        <v>8731</v>
      </c>
      <c r="M135" s="78"/>
      <c r="N135" s="78"/>
      <c r="O135" s="79">
        <v>5</v>
      </c>
      <c r="P135" s="79"/>
      <c r="Q135" s="79"/>
      <c r="R135" s="79"/>
      <c r="S135" s="79"/>
      <c r="T135" s="79"/>
      <c r="U135" s="79"/>
      <c r="V135" s="79"/>
      <c r="W135" s="79"/>
      <c r="X135" s="79"/>
      <c r="Y135" s="79"/>
      <c r="Z135" s="79"/>
      <c r="AA135" s="79"/>
      <c r="AB135" s="79"/>
      <c r="AC135" s="79"/>
      <c r="AD135" s="81"/>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149">
        <f t="shared" si="3"/>
        <v>0</v>
      </c>
    </row>
    <row r="136" spans="1:52" ht="34.950000000000003" customHeight="1" x14ac:dyDescent="0.45">
      <c r="A136" s="78" t="s">
        <v>5813</v>
      </c>
      <c r="B136" s="79">
        <v>1</v>
      </c>
      <c r="C136" s="78" t="s">
        <v>7573</v>
      </c>
      <c r="D136" s="78"/>
      <c r="E136" s="78"/>
      <c r="F136" s="79"/>
      <c r="G136" s="78"/>
      <c r="H136" s="79"/>
      <c r="I136" s="87"/>
      <c r="J136" s="79"/>
      <c r="K136" s="79"/>
      <c r="L136" s="78" t="s">
        <v>8709</v>
      </c>
      <c r="M136" s="78"/>
      <c r="N136" s="78"/>
      <c r="O136" s="79">
        <v>50</v>
      </c>
      <c r="P136" s="79"/>
      <c r="Q136" s="79"/>
      <c r="R136" s="79"/>
      <c r="S136" s="79"/>
      <c r="T136" s="79"/>
      <c r="U136" s="79"/>
      <c r="V136" s="79"/>
      <c r="W136" s="79"/>
      <c r="X136" s="79"/>
      <c r="Y136" s="79"/>
      <c r="Z136" s="79"/>
      <c r="AA136" s="79"/>
      <c r="AB136" s="79"/>
      <c r="AC136" s="79"/>
      <c r="AD136" s="81"/>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149">
        <v>5</v>
      </c>
    </row>
    <row r="137" spans="1:52" s="99" customFormat="1" ht="34.950000000000003" customHeight="1" x14ac:dyDescent="0.45">
      <c r="A137" s="78" t="s">
        <v>5813</v>
      </c>
      <c r="B137" s="77">
        <v>1</v>
      </c>
      <c r="C137" s="93" t="s">
        <v>8490</v>
      </c>
      <c r="D137" s="93"/>
      <c r="E137" s="93"/>
      <c r="F137" s="94"/>
      <c r="G137" s="93"/>
      <c r="H137" s="77"/>
      <c r="I137" s="95">
        <v>3218</v>
      </c>
      <c r="J137" s="77"/>
      <c r="K137" s="77"/>
      <c r="L137" s="93" t="s">
        <v>3098</v>
      </c>
      <c r="M137" s="96" t="s">
        <v>8491</v>
      </c>
      <c r="N137" s="96"/>
      <c r="O137" s="79">
        <v>1</v>
      </c>
      <c r="P137" s="77">
        <v>1700</v>
      </c>
      <c r="Q137" s="77">
        <v>600</v>
      </c>
      <c r="R137" s="77">
        <v>730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3640</v>
      </c>
      <c r="AU137" s="77">
        <v>19</v>
      </c>
      <c r="AV137" s="94" t="s">
        <v>3230</v>
      </c>
      <c r="AW137" s="77" t="s">
        <v>2876</v>
      </c>
      <c r="AX137" s="94" t="s">
        <v>3694</v>
      </c>
      <c r="AY137" s="98"/>
      <c r="AZ137" s="149">
        <f t="shared" ref="AZ137:AZ147" si="4">P137*Q137*R137/1000000000*O137</f>
        <v>0.74460000000000004</v>
      </c>
    </row>
    <row r="138" spans="1:52" s="99" customFormat="1" ht="34.950000000000003" customHeight="1" x14ac:dyDescent="0.45">
      <c r="A138" s="78" t="s">
        <v>5813</v>
      </c>
      <c r="B138" s="77">
        <v>1</v>
      </c>
      <c r="C138" s="93" t="s">
        <v>8490</v>
      </c>
      <c r="D138" s="93"/>
      <c r="E138" s="93"/>
      <c r="F138" s="94"/>
      <c r="G138" s="93"/>
      <c r="H138" s="77"/>
      <c r="I138" s="95">
        <v>3219</v>
      </c>
      <c r="J138" s="77"/>
      <c r="K138" s="77"/>
      <c r="L138" s="93" t="s">
        <v>3106</v>
      </c>
      <c r="M138" s="96" t="s">
        <v>8492</v>
      </c>
      <c r="N138" s="96"/>
      <c r="O138" s="79">
        <v>1</v>
      </c>
      <c r="P138" s="77">
        <v>450</v>
      </c>
      <c r="Q138" s="77">
        <v>450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3641</v>
      </c>
      <c r="AU138" s="77">
        <v>19</v>
      </c>
      <c r="AV138" s="94" t="s">
        <v>3230</v>
      </c>
      <c r="AW138" s="77" t="s">
        <v>2874</v>
      </c>
      <c r="AX138" s="94" t="s">
        <v>3694</v>
      </c>
      <c r="AY138" s="98"/>
      <c r="AZ138" s="149">
        <f t="shared" si="4"/>
        <v>0.14174999999999999</v>
      </c>
    </row>
    <row r="139" spans="1:52" s="99" customFormat="1" ht="34.950000000000003" customHeight="1" x14ac:dyDescent="0.45">
      <c r="A139" s="78" t="s">
        <v>5813</v>
      </c>
      <c r="B139" s="77">
        <v>1</v>
      </c>
      <c r="C139" s="93" t="s">
        <v>8490</v>
      </c>
      <c r="D139" s="93"/>
      <c r="E139" s="93"/>
      <c r="F139" s="94"/>
      <c r="G139" s="93"/>
      <c r="H139" s="77"/>
      <c r="I139" s="95">
        <v>3220</v>
      </c>
      <c r="J139" s="77"/>
      <c r="K139" s="77"/>
      <c r="L139" s="93" t="s">
        <v>3106</v>
      </c>
      <c r="M139" s="96" t="s">
        <v>8492</v>
      </c>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3642</v>
      </c>
      <c r="AU139" s="77">
        <v>19</v>
      </c>
      <c r="AV139" s="94" t="s">
        <v>3230</v>
      </c>
      <c r="AW139" s="77" t="s">
        <v>2874</v>
      </c>
      <c r="AX139" s="94" t="s">
        <v>3694</v>
      </c>
      <c r="AY139" s="98"/>
      <c r="AZ139" s="149">
        <f t="shared" si="4"/>
        <v>0.14174999999999999</v>
      </c>
    </row>
    <row r="140" spans="1:52" s="99" customFormat="1" ht="34.950000000000003" customHeight="1" x14ac:dyDescent="0.45">
      <c r="A140" s="78" t="s">
        <v>5813</v>
      </c>
      <c r="B140" s="77">
        <v>1</v>
      </c>
      <c r="C140" s="93" t="s">
        <v>8490</v>
      </c>
      <c r="D140" s="93"/>
      <c r="E140" s="93"/>
      <c r="F140" s="94"/>
      <c r="G140" s="93"/>
      <c r="H140" s="77"/>
      <c r="I140" s="95">
        <v>3221</v>
      </c>
      <c r="J140" s="77"/>
      <c r="K140" s="77"/>
      <c r="L140" s="93" t="s">
        <v>3656</v>
      </c>
      <c r="M140" s="96"/>
      <c r="N140" s="96"/>
      <c r="O140" s="79">
        <v>1</v>
      </c>
      <c r="P140" s="77">
        <v>470</v>
      </c>
      <c r="Q140" s="77">
        <v>600</v>
      </c>
      <c r="R140" s="77">
        <v>930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3643</v>
      </c>
      <c r="AU140" s="77">
        <v>19</v>
      </c>
      <c r="AV140" s="94" t="s">
        <v>3230</v>
      </c>
      <c r="AW140" s="77" t="s">
        <v>2874</v>
      </c>
      <c r="AX140" s="94" t="s">
        <v>3694</v>
      </c>
      <c r="AY140" s="98"/>
      <c r="AZ140" s="149">
        <f t="shared" si="4"/>
        <v>0.26225999999999999</v>
      </c>
    </row>
    <row r="141" spans="1:52" s="99" customFormat="1" ht="34.950000000000003" customHeight="1" x14ac:dyDescent="0.45">
      <c r="A141" s="78" t="s">
        <v>5813</v>
      </c>
      <c r="B141" s="77">
        <v>1</v>
      </c>
      <c r="C141" s="93" t="s">
        <v>8490</v>
      </c>
      <c r="D141" s="93"/>
      <c r="E141" s="93"/>
      <c r="F141" s="94"/>
      <c r="G141" s="93"/>
      <c r="H141" s="77"/>
      <c r="I141" s="95"/>
      <c r="J141" s="77"/>
      <c r="K141" s="77"/>
      <c r="L141" s="93" t="s">
        <v>8896</v>
      </c>
      <c r="M141" s="96"/>
      <c r="N141" s="96"/>
      <c r="O141" s="79">
        <v>2</v>
      </c>
      <c r="P141" s="77">
        <v>2150</v>
      </c>
      <c r="Q141" s="77">
        <v>900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c r="AU141" s="77"/>
      <c r="AV141" s="94"/>
      <c r="AW141" s="77"/>
      <c r="AX141" s="94"/>
      <c r="AY141" s="98"/>
      <c r="AZ141" s="149">
        <f t="shared" si="4"/>
        <v>2.7090000000000001</v>
      </c>
    </row>
    <row r="142" spans="1:52" s="99" customFormat="1" ht="34.950000000000003" customHeight="1" x14ac:dyDescent="0.45">
      <c r="A142" s="78" t="s">
        <v>5813</v>
      </c>
      <c r="B142" s="77">
        <v>1</v>
      </c>
      <c r="C142" s="93" t="s">
        <v>8490</v>
      </c>
      <c r="D142" s="93"/>
      <c r="E142" s="93"/>
      <c r="F142" s="94"/>
      <c r="G142" s="93"/>
      <c r="H142" s="77"/>
      <c r="I142" s="95"/>
      <c r="J142" s="77"/>
      <c r="K142" s="77"/>
      <c r="L142" s="93" t="s">
        <v>8717</v>
      </c>
      <c r="M142" s="96" t="s">
        <v>8706</v>
      </c>
      <c r="N142" s="96"/>
      <c r="O142" s="79">
        <v>1</v>
      </c>
      <c r="P142" s="77">
        <v>450</v>
      </c>
      <c r="Q142" s="77">
        <v>300</v>
      </c>
      <c r="R142" s="77">
        <v>800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c r="AU142" s="77"/>
      <c r="AV142" s="94"/>
      <c r="AW142" s="77"/>
      <c r="AX142" s="94"/>
      <c r="AY142" s="98"/>
      <c r="AZ142" s="149">
        <f t="shared" si="4"/>
        <v>0.108</v>
      </c>
    </row>
    <row r="143" spans="1:52" s="99" customFormat="1" ht="34.950000000000003" customHeight="1" x14ac:dyDescent="0.45">
      <c r="A143" s="78" t="s">
        <v>5813</v>
      </c>
      <c r="B143" s="77">
        <v>1</v>
      </c>
      <c r="C143" s="93" t="s">
        <v>8490</v>
      </c>
      <c r="D143" s="93"/>
      <c r="E143" s="93"/>
      <c r="F143" s="94"/>
      <c r="G143" s="93"/>
      <c r="H143" s="77"/>
      <c r="I143" s="95"/>
      <c r="J143" s="77"/>
      <c r="K143" s="77"/>
      <c r="L143" s="93" t="s">
        <v>8717</v>
      </c>
      <c r="M143" s="96" t="s">
        <v>8706</v>
      </c>
      <c r="N143" s="96"/>
      <c r="O143" s="79">
        <v>1</v>
      </c>
      <c r="P143" s="77">
        <v>700</v>
      </c>
      <c r="Q143" s="77">
        <v>450</v>
      </c>
      <c r="R143" s="77">
        <v>860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c r="AU143" s="77"/>
      <c r="AV143" s="94"/>
      <c r="AW143" s="77"/>
      <c r="AX143" s="94"/>
      <c r="AY143" s="98"/>
      <c r="AZ143" s="149">
        <f t="shared" si="4"/>
        <v>0.27089999999999997</v>
      </c>
    </row>
    <row r="144" spans="1:52" s="99" customFormat="1" ht="34.950000000000003" customHeight="1" x14ac:dyDescent="0.45">
      <c r="A144" s="78" t="s">
        <v>5813</v>
      </c>
      <c r="B144" s="77">
        <v>1</v>
      </c>
      <c r="C144" s="93" t="s">
        <v>8490</v>
      </c>
      <c r="D144" s="93"/>
      <c r="E144" s="93"/>
      <c r="F144" s="94"/>
      <c r="G144" s="93"/>
      <c r="H144" s="77"/>
      <c r="I144" s="95"/>
      <c r="J144" s="77"/>
      <c r="K144" s="77"/>
      <c r="L144" s="93" t="s">
        <v>8700</v>
      </c>
      <c r="M144" s="96" t="s">
        <v>8715</v>
      </c>
      <c r="N144" s="96"/>
      <c r="O144" s="79">
        <v>1</v>
      </c>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c r="AU144" s="77"/>
      <c r="AV144" s="94"/>
      <c r="AW144" s="77"/>
      <c r="AX144" s="94"/>
      <c r="AY144" s="98"/>
      <c r="AZ144" s="149">
        <f t="shared" si="4"/>
        <v>0</v>
      </c>
    </row>
    <row r="145" spans="1:52" s="99" customFormat="1" ht="34.950000000000003" customHeight="1" x14ac:dyDescent="0.45">
      <c r="A145" s="78" t="s">
        <v>5813</v>
      </c>
      <c r="B145" s="77">
        <v>1</v>
      </c>
      <c r="C145" s="93" t="s">
        <v>8897</v>
      </c>
      <c r="D145" s="93"/>
      <c r="E145" s="93"/>
      <c r="F145" s="94"/>
      <c r="G145" s="93"/>
      <c r="H145" s="77"/>
      <c r="I145" s="95"/>
      <c r="J145" s="77"/>
      <c r="K145" s="77"/>
      <c r="L145" s="93" t="s">
        <v>8898</v>
      </c>
      <c r="M145" s="96" t="s">
        <v>237</v>
      </c>
      <c r="N145" s="96" t="s">
        <v>8899</v>
      </c>
      <c r="O145" s="79">
        <v>1</v>
      </c>
      <c r="P145" s="77">
        <v>800</v>
      </c>
      <c r="Q145" s="77">
        <v>1200</v>
      </c>
      <c r="R145" s="77">
        <v>1100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c r="AU145" s="77"/>
      <c r="AV145" s="94"/>
      <c r="AW145" s="77"/>
      <c r="AX145" s="94"/>
      <c r="AY145" s="98"/>
      <c r="AZ145" s="149">
        <f t="shared" si="4"/>
        <v>1.056</v>
      </c>
    </row>
    <row r="146" spans="1:52" s="99" customFormat="1" ht="34.950000000000003" customHeight="1" x14ac:dyDescent="0.45">
      <c r="A146" s="78" t="s">
        <v>5813</v>
      </c>
      <c r="B146" s="77">
        <v>1</v>
      </c>
      <c r="C146" s="93" t="s">
        <v>8900</v>
      </c>
      <c r="D146" s="93"/>
      <c r="E146" s="93"/>
      <c r="F146" s="94"/>
      <c r="G146" s="93"/>
      <c r="H146" s="77"/>
      <c r="I146" s="95"/>
      <c r="J146" s="77"/>
      <c r="K146" s="77"/>
      <c r="L146" s="93" t="s">
        <v>8901</v>
      </c>
      <c r="M146" s="96" t="s">
        <v>237</v>
      </c>
      <c r="N146" s="96" t="s">
        <v>8905</v>
      </c>
      <c r="O146" s="79">
        <v>1</v>
      </c>
      <c r="P146" s="77">
        <v>400</v>
      </c>
      <c r="Q146" s="77">
        <v>700</v>
      </c>
      <c r="R146" s="77">
        <v>950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c r="AU146" s="77"/>
      <c r="AV146" s="94"/>
      <c r="AW146" s="77"/>
      <c r="AX146" s="94"/>
      <c r="AY146" s="98"/>
      <c r="AZ146" s="149">
        <f t="shared" si="4"/>
        <v>0.26600000000000001</v>
      </c>
    </row>
    <row r="147" spans="1:52" s="99" customFormat="1" ht="34.950000000000003" customHeight="1" x14ac:dyDescent="0.45">
      <c r="A147" s="78" t="s">
        <v>5813</v>
      </c>
      <c r="B147" s="77">
        <v>1</v>
      </c>
      <c r="C147" s="93" t="s">
        <v>8900</v>
      </c>
      <c r="D147" s="93"/>
      <c r="E147" s="93"/>
      <c r="F147" s="94"/>
      <c r="G147" s="93"/>
      <c r="H147" s="77"/>
      <c r="I147" s="95"/>
      <c r="J147" s="77"/>
      <c r="K147" s="77"/>
      <c r="L147" s="93" t="s">
        <v>8902</v>
      </c>
      <c r="M147" s="96" t="s">
        <v>8903</v>
      </c>
      <c r="N147" s="96" t="s">
        <v>8904</v>
      </c>
      <c r="O147" s="79">
        <v>1</v>
      </c>
      <c r="P147" s="77">
        <v>400</v>
      </c>
      <c r="Q147" s="77">
        <v>400</v>
      </c>
      <c r="R147" s="77">
        <v>1220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c r="AU147" s="77"/>
      <c r="AV147" s="94"/>
      <c r="AW147" s="77"/>
      <c r="AX147" s="94"/>
      <c r="AY147" s="98"/>
      <c r="AZ147" s="149">
        <f t="shared" si="4"/>
        <v>0.19520000000000001</v>
      </c>
    </row>
    <row r="148" spans="1:52" s="150" customFormat="1" ht="34.950000000000003" customHeight="1" x14ac:dyDescent="0.45">
      <c r="A148" s="151" t="s">
        <v>5813</v>
      </c>
      <c r="B148" s="143">
        <v>1</v>
      </c>
      <c r="C148" s="142" t="s">
        <v>4762</v>
      </c>
      <c r="D148" s="142"/>
      <c r="E148" s="142"/>
      <c r="F148" s="144"/>
      <c r="G148" s="142"/>
      <c r="H148" s="143"/>
      <c r="I148" s="145">
        <v>1415</v>
      </c>
      <c r="J148" s="143"/>
      <c r="K148" s="143"/>
      <c r="L148" s="142" t="s">
        <v>3192</v>
      </c>
      <c r="M148" s="146"/>
      <c r="N148" s="146"/>
      <c r="O148" s="147">
        <v>1</v>
      </c>
      <c r="P148" s="143">
        <v>590</v>
      </c>
      <c r="Q148" s="143">
        <v>350</v>
      </c>
      <c r="R148" s="143">
        <v>970</v>
      </c>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4"/>
      <c r="AN148" s="144"/>
      <c r="AO148" s="143"/>
      <c r="AP148" s="143"/>
      <c r="AQ148" s="143"/>
      <c r="AR148" s="143"/>
      <c r="AS148" s="148"/>
      <c r="AT148" s="143">
        <v>2402</v>
      </c>
      <c r="AU148" s="143">
        <v>38</v>
      </c>
      <c r="AV148" s="144" t="s">
        <v>4705</v>
      </c>
      <c r="AW148" s="143" t="s">
        <v>2874</v>
      </c>
      <c r="AX148" s="144" t="s">
        <v>3669</v>
      </c>
      <c r="AY148" s="143"/>
      <c r="AZ148" s="149">
        <f>P148*Q148*R148/1000000000*O148</f>
        <v>0.20030500000000001</v>
      </c>
    </row>
  </sheetData>
  <autoFilter ref="A2:BN148"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137:AS147">
    <cfRule type="uniqueValues" dxfId="26" priority="55"/>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A6BE4-4B0E-4655-8CDC-C67D87D1D6E5}">
  <sheetPr>
    <tabColor rgb="FFFFCCCC"/>
    <pageSetUpPr fitToPage="1"/>
  </sheetPr>
  <dimension ref="A1:AZ617"/>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139" t="s">
        <v>2826</v>
      </c>
      <c r="E1" s="140"/>
      <c r="F1" s="140"/>
      <c r="G1" s="141"/>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125" t="s">
        <v>2840</v>
      </c>
      <c r="AA1" s="125" t="s">
        <v>2841</v>
      </c>
      <c r="AB1" s="125" t="s">
        <v>2842</v>
      </c>
      <c r="AC1" s="125" t="s">
        <v>2843</v>
      </c>
      <c r="AD1" s="125" t="s">
        <v>93</v>
      </c>
      <c r="AE1" s="125" t="s">
        <v>2844</v>
      </c>
      <c r="AF1" s="125" t="s">
        <v>2845</v>
      </c>
      <c r="AG1" s="125" t="s">
        <v>2846</v>
      </c>
      <c r="AH1" s="125" t="s">
        <v>2847</v>
      </c>
      <c r="AI1" s="125" t="s">
        <v>2848</v>
      </c>
      <c r="AJ1" s="127" t="s">
        <v>2850</v>
      </c>
      <c r="AK1" s="127" t="s">
        <v>2851</v>
      </c>
      <c r="AL1" s="127" t="s">
        <v>2852</v>
      </c>
      <c r="AM1" s="129" t="s">
        <v>2853</v>
      </c>
      <c r="AN1" s="131" t="s">
        <v>2854</v>
      </c>
      <c r="AO1" s="133" t="s">
        <v>2855</v>
      </c>
      <c r="AP1" s="134"/>
      <c r="AQ1" s="135"/>
      <c r="AR1" s="123" t="s">
        <v>2856</v>
      </c>
      <c r="AS1" s="123" t="s">
        <v>2857</v>
      </c>
      <c r="AT1" s="118" t="s">
        <v>2862</v>
      </c>
      <c r="AU1" s="120" t="s">
        <v>2863</v>
      </c>
      <c r="AV1" s="121" t="s">
        <v>2858</v>
      </c>
      <c r="AW1" s="121" t="s">
        <v>2859</v>
      </c>
      <c r="AX1" s="121" t="s">
        <v>2860</v>
      </c>
      <c r="AY1" s="210" t="s">
        <v>5809</v>
      </c>
      <c r="AZ1" s="210"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126"/>
      <c r="AA2" s="126"/>
      <c r="AB2" s="126"/>
      <c r="AC2" s="126"/>
      <c r="AD2" s="126"/>
      <c r="AE2" s="126"/>
      <c r="AF2" s="126"/>
      <c r="AG2" s="126"/>
      <c r="AH2" s="126"/>
      <c r="AI2" s="126"/>
      <c r="AJ2" s="128"/>
      <c r="AK2" s="128"/>
      <c r="AL2" s="128"/>
      <c r="AM2" s="130"/>
      <c r="AN2" s="132"/>
      <c r="AO2" s="136"/>
      <c r="AP2" s="137"/>
      <c r="AQ2" s="138"/>
      <c r="AR2" s="124"/>
      <c r="AS2" s="124" t="s">
        <v>2861</v>
      </c>
      <c r="AT2" s="119"/>
      <c r="AU2" s="120"/>
      <c r="AV2" s="122"/>
      <c r="AW2" s="122"/>
      <c r="AX2" s="122"/>
      <c r="AY2" s="211"/>
      <c r="AZ2" s="211"/>
    </row>
    <row r="3" spans="1:52" s="99" customFormat="1" ht="34.950000000000003" customHeight="1" x14ac:dyDescent="0.45">
      <c r="A3" s="93" t="s">
        <v>4807</v>
      </c>
      <c r="B3" s="77">
        <v>1</v>
      </c>
      <c r="C3" s="93" t="s">
        <v>2469</v>
      </c>
      <c r="D3" s="93"/>
      <c r="E3" s="93"/>
      <c r="F3" s="94"/>
      <c r="G3" s="93"/>
      <c r="H3" s="77"/>
      <c r="I3" s="95">
        <v>1808</v>
      </c>
      <c r="J3" s="77"/>
      <c r="K3" s="77"/>
      <c r="L3" s="93" t="s">
        <v>3619</v>
      </c>
      <c r="M3" s="96"/>
      <c r="N3" s="96"/>
      <c r="O3" s="79">
        <v>1</v>
      </c>
      <c r="P3" s="77">
        <v>1060</v>
      </c>
      <c r="Q3" s="77">
        <v>740</v>
      </c>
      <c r="R3" s="77">
        <v>740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614</v>
      </c>
      <c r="AU3" s="77">
        <v>40</v>
      </c>
      <c r="AV3" s="94" t="s">
        <v>4787</v>
      </c>
      <c r="AW3" s="77" t="s">
        <v>2876</v>
      </c>
      <c r="AX3" s="94" t="s">
        <v>3074</v>
      </c>
      <c r="AY3" s="77"/>
      <c r="AZ3" s="83">
        <f>P3*Q3*R3/1000000000*O3</f>
        <v>0.58045599999999997</v>
      </c>
    </row>
    <row r="4" spans="1:52" s="99" customFormat="1" ht="34.950000000000003" customHeight="1" x14ac:dyDescent="0.45">
      <c r="A4" s="93" t="s">
        <v>4807</v>
      </c>
      <c r="B4" s="77">
        <v>1</v>
      </c>
      <c r="C4" s="93" t="s">
        <v>2469</v>
      </c>
      <c r="D4" s="93"/>
      <c r="E4" s="93"/>
      <c r="F4" s="94"/>
      <c r="G4" s="93"/>
      <c r="H4" s="77"/>
      <c r="I4" s="95">
        <v>1809</v>
      </c>
      <c r="J4" s="77"/>
      <c r="K4" s="77"/>
      <c r="L4" s="93" t="s">
        <v>3533</v>
      </c>
      <c r="M4" s="96"/>
      <c r="N4" s="96"/>
      <c r="O4" s="79">
        <v>1</v>
      </c>
      <c r="P4" s="77">
        <v>400</v>
      </c>
      <c r="Q4" s="77">
        <v>740</v>
      </c>
      <c r="R4" s="77">
        <v>740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615</v>
      </c>
      <c r="AU4" s="77">
        <v>40</v>
      </c>
      <c r="AV4" s="94" t="s">
        <v>4787</v>
      </c>
      <c r="AW4" s="77" t="s">
        <v>2876</v>
      </c>
      <c r="AX4" s="94" t="s">
        <v>3074</v>
      </c>
      <c r="AY4" s="77"/>
      <c r="AZ4" s="83">
        <f t="shared" ref="AZ4:AZ67" si="0">P4*Q4*R4/1000000000*O4</f>
        <v>0.21904000000000001</v>
      </c>
    </row>
    <row r="5" spans="1:52" s="99" customFormat="1" ht="34.950000000000003" customHeight="1" x14ac:dyDescent="0.45">
      <c r="A5" s="93" t="s">
        <v>4807</v>
      </c>
      <c r="B5" s="77">
        <v>1</v>
      </c>
      <c r="C5" s="93" t="s">
        <v>2469</v>
      </c>
      <c r="D5" s="93"/>
      <c r="E5" s="93"/>
      <c r="F5" s="94"/>
      <c r="G5" s="93"/>
      <c r="H5" s="77"/>
      <c r="I5" s="95">
        <v>1810</v>
      </c>
      <c r="J5" s="77"/>
      <c r="K5" s="77"/>
      <c r="L5" s="93" t="s">
        <v>3533</v>
      </c>
      <c r="M5" s="96"/>
      <c r="N5" s="96"/>
      <c r="O5" s="79">
        <v>1</v>
      </c>
      <c r="P5" s="77">
        <v>400</v>
      </c>
      <c r="Q5" s="77">
        <v>740</v>
      </c>
      <c r="R5" s="77">
        <v>740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616</v>
      </c>
      <c r="AU5" s="77">
        <v>40</v>
      </c>
      <c r="AV5" s="94" t="s">
        <v>4787</v>
      </c>
      <c r="AW5" s="77" t="s">
        <v>2876</v>
      </c>
      <c r="AX5" s="94" t="s">
        <v>3662</v>
      </c>
      <c r="AY5" s="77"/>
      <c r="AZ5" s="83">
        <f t="shared" si="0"/>
        <v>0.21904000000000001</v>
      </c>
    </row>
    <row r="6" spans="1:52" s="99" customFormat="1" ht="34.950000000000003" customHeight="1" x14ac:dyDescent="0.45">
      <c r="A6" s="93" t="s">
        <v>4807</v>
      </c>
      <c r="B6" s="77">
        <v>1</v>
      </c>
      <c r="C6" s="93" t="s">
        <v>2469</v>
      </c>
      <c r="D6" s="93"/>
      <c r="E6" s="93"/>
      <c r="F6" s="94"/>
      <c r="G6" s="93"/>
      <c r="H6" s="77"/>
      <c r="I6" s="95">
        <v>1811</v>
      </c>
      <c r="J6" s="77"/>
      <c r="K6" s="77"/>
      <c r="L6" s="93" t="s">
        <v>3673</v>
      </c>
      <c r="M6" s="96"/>
      <c r="N6" s="96"/>
      <c r="O6" s="79">
        <v>1</v>
      </c>
      <c r="P6" s="77">
        <v>1600</v>
      </c>
      <c r="Q6" s="77">
        <v>700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617</v>
      </c>
      <c r="AU6" s="77">
        <v>40</v>
      </c>
      <c r="AV6" s="94" t="s">
        <v>4787</v>
      </c>
      <c r="AW6" s="77" t="s">
        <v>2876</v>
      </c>
      <c r="AX6" s="94" t="s">
        <v>3074</v>
      </c>
      <c r="AY6" s="77"/>
      <c r="AZ6" s="83">
        <f t="shared" si="0"/>
        <v>0.78400000000000003</v>
      </c>
    </row>
    <row r="7" spans="1:52" s="99" customFormat="1" ht="34.950000000000003" customHeight="1" x14ac:dyDescent="0.45">
      <c r="A7" s="93" t="s">
        <v>4807</v>
      </c>
      <c r="B7" s="77">
        <v>1</v>
      </c>
      <c r="C7" s="93" t="s">
        <v>2469</v>
      </c>
      <c r="D7" s="93"/>
      <c r="E7" s="93"/>
      <c r="F7" s="94"/>
      <c r="G7" s="93"/>
      <c r="H7" s="77"/>
      <c r="I7" s="95">
        <v>1812</v>
      </c>
      <c r="J7" s="77"/>
      <c r="K7" s="77"/>
      <c r="L7" s="93" t="s">
        <v>3651</v>
      </c>
      <c r="M7" s="96" t="s">
        <v>7557</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618</v>
      </c>
      <c r="AU7" s="77">
        <v>40</v>
      </c>
      <c r="AV7" s="94" t="s">
        <v>4787</v>
      </c>
      <c r="AW7" s="77" t="s">
        <v>2874</v>
      </c>
      <c r="AX7" s="94" t="s">
        <v>3232</v>
      </c>
      <c r="AY7" s="77"/>
      <c r="AZ7" s="83">
        <f t="shared" si="0"/>
        <v>4.0500000000000001E-2</v>
      </c>
    </row>
    <row r="8" spans="1:52" s="99" customFormat="1" ht="34.950000000000003" customHeight="1" x14ac:dyDescent="0.45">
      <c r="A8" s="93" t="s">
        <v>4807</v>
      </c>
      <c r="B8" s="77">
        <v>1</v>
      </c>
      <c r="C8" s="93" t="s">
        <v>2469</v>
      </c>
      <c r="D8" s="93"/>
      <c r="E8" s="93"/>
      <c r="F8" s="94"/>
      <c r="G8" s="93"/>
      <c r="H8" s="77"/>
      <c r="I8" s="95">
        <v>1813</v>
      </c>
      <c r="J8" s="77"/>
      <c r="K8" s="77"/>
      <c r="L8" s="93" t="s">
        <v>3651</v>
      </c>
      <c r="M8" s="96" t="s">
        <v>7557</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619</v>
      </c>
      <c r="AU8" s="77">
        <v>40</v>
      </c>
      <c r="AV8" s="94" t="s">
        <v>4787</v>
      </c>
      <c r="AW8" s="77" t="s">
        <v>2874</v>
      </c>
      <c r="AX8" s="94" t="s">
        <v>3232</v>
      </c>
      <c r="AY8" s="77"/>
      <c r="AZ8" s="83">
        <f t="shared" si="0"/>
        <v>4.0500000000000001E-2</v>
      </c>
    </row>
    <row r="9" spans="1:52" s="99" customFormat="1" ht="34.950000000000003" customHeight="1" x14ac:dyDescent="0.45">
      <c r="A9" s="93" t="s">
        <v>4807</v>
      </c>
      <c r="B9" s="77">
        <v>1</v>
      </c>
      <c r="C9" s="93" t="s">
        <v>2469</v>
      </c>
      <c r="D9" s="93"/>
      <c r="E9" s="93"/>
      <c r="F9" s="94"/>
      <c r="G9" s="93"/>
      <c r="H9" s="77"/>
      <c r="I9" s="95">
        <v>1814</v>
      </c>
      <c r="J9" s="77"/>
      <c r="K9" s="77"/>
      <c r="L9" s="93" t="s">
        <v>3651</v>
      </c>
      <c r="M9" s="96" t="s">
        <v>7557</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620</v>
      </c>
      <c r="AU9" s="77">
        <v>40</v>
      </c>
      <c r="AV9" s="94" t="s">
        <v>4787</v>
      </c>
      <c r="AW9" s="77" t="s">
        <v>2874</v>
      </c>
      <c r="AX9" s="94" t="s">
        <v>3232</v>
      </c>
      <c r="AY9" s="77"/>
      <c r="AZ9" s="83">
        <f t="shared" si="0"/>
        <v>4.0500000000000001E-2</v>
      </c>
    </row>
    <row r="10" spans="1:52" s="99" customFormat="1" ht="34.950000000000003" customHeight="1" x14ac:dyDescent="0.45">
      <c r="A10" s="93" t="s">
        <v>4807</v>
      </c>
      <c r="B10" s="77">
        <v>1</v>
      </c>
      <c r="C10" s="93" t="s">
        <v>2469</v>
      </c>
      <c r="D10" s="93"/>
      <c r="E10" s="93"/>
      <c r="F10" s="94"/>
      <c r="G10" s="93"/>
      <c r="H10" s="77"/>
      <c r="I10" s="95">
        <v>1815</v>
      </c>
      <c r="J10" s="77"/>
      <c r="K10" s="77"/>
      <c r="L10" s="93" t="s">
        <v>3627</v>
      </c>
      <c r="M10" s="96" t="s">
        <v>7470</v>
      </c>
      <c r="N10" s="96"/>
      <c r="O10" s="79">
        <v>1</v>
      </c>
      <c r="P10" s="77">
        <v>280</v>
      </c>
      <c r="Q10" s="77">
        <v>330</v>
      </c>
      <c r="R10" s="77">
        <v>1250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621</v>
      </c>
      <c r="AU10" s="77">
        <v>40</v>
      </c>
      <c r="AV10" s="94" t="s">
        <v>4787</v>
      </c>
      <c r="AW10" s="77" t="s">
        <v>2876</v>
      </c>
      <c r="AX10" s="94" t="s">
        <v>3232</v>
      </c>
      <c r="AY10" s="77"/>
      <c r="AZ10" s="83">
        <f t="shared" si="0"/>
        <v>0.11550000000000001</v>
      </c>
    </row>
    <row r="11" spans="1:52" s="99" customFormat="1" ht="34.950000000000003" customHeight="1" x14ac:dyDescent="0.45">
      <c r="A11" s="93" t="s">
        <v>4807</v>
      </c>
      <c r="B11" s="77">
        <v>1</v>
      </c>
      <c r="C11" s="93" t="s">
        <v>2469</v>
      </c>
      <c r="D11" s="93"/>
      <c r="E11" s="93"/>
      <c r="F11" s="94"/>
      <c r="G11" s="93"/>
      <c r="H11" s="77"/>
      <c r="I11" s="95">
        <v>1816</v>
      </c>
      <c r="J11" s="77"/>
      <c r="K11" s="77"/>
      <c r="L11" s="93" t="s">
        <v>4823</v>
      </c>
      <c r="M11" s="96"/>
      <c r="N11" s="96"/>
      <c r="O11" s="79">
        <v>1</v>
      </c>
      <c r="P11" s="77">
        <v>250</v>
      </c>
      <c r="Q11" s="77">
        <v>150</v>
      </c>
      <c r="R11" s="77">
        <v>300</v>
      </c>
      <c r="S11" s="77"/>
      <c r="T11" s="77"/>
      <c r="U11" s="77"/>
      <c r="V11" s="77"/>
      <c r="W11" s="77"/>
      <c r="X11" s="77"/>
      <c r="Y11" s="77"/>
      <c r="Z11" s="77"/>
      <c r="AA11" s="77"/>
      <c r="AB11" s="77"/>
      <c r="AC11" s="77"/>
      <c r="AD11" s="77"/>
      <c r="AE11" s="77"/>
      <c r="AF11" s="77"/>
      <c r="AG11" s="77"/>
      <c r="AH11" s="77"/>
      <c r="AI11" s="77"/>
      <c r="AJ11" s="77"/>
      <c r="AK11" s="77"/>
      <c r="AL11" s="77"/>
      <c r="AM11" s="94" t="s">
        <v>4820</v>
      </c>
      <c r="AN11" s="94"/>
      <c r="AO11" s="77"/>
      <c r="AP11" s="77"/>
      <c r="AQ11" s="77"/>
      <c r="AR11" s="77"/>
      <c r="AS11" s="97"/>
      <c r="AT11" s="77">
        <v>622</v>
      </c>
      <c r="AU11" s="77">
        <v>40</v>
      </c>
      <c r="AV11" s="94" t="s">
        <v>4787</v>
      </c>
      <c r="AW11" s="77" t="s">
        <v>2874</v>
      </c>
      <c r="AX11" s="94" t="s">
        <v>3694</v>
      </c>
      <c r="AY11" s="77"/>
      <c r="AZ11" s="83">
        <f t="shared" si="0"/>
        <v>1.125E-2</v>
      </c>
    </row>
    <row r="12" spans="1:52" s="99" customFormat="1" ht="34.950000000000003" customHeight="1" x14ac:dyDescent="0.45">
      <c r="A12" s="93" t="s">
        <v>4807</v>
      </c>
      <c r="B12" s="77">
        <v>1</v>
      </c>
      <c r="C12" s="93" t="s">
        <v>2469</v>
      </c>
      <c r="D12" s="93"/>
      <c r="E12" s="93"/>
      <c r="F12" s="94"/>
      <c r="G12" s="93"/>
      <c r="H12" s="77"/>
      <c r="I12" s="95">
        <v>1817</v>
      </c>
      <c r="J12" s="77"/>
      <c r="K12" s="77"/>
      <c r="L12" s="93" t="s">
        <v>2916</v>
      </c>
      <c r="M12" s="96" t="s">
        <v>7463</v>
      </c>
      <c r="N12" s="96"/>
      <c r="O12" s="79">
        <v>1</v>
      </c>
      <c r="P12" s="77">
        <v>900</v>
      </c>
      <c r="Q12" s="77">
        <v>20</v>
      </c>
      <c r="R12" s="77">
        <v>600</v>
      </c>
      <c r="S12" s="77"/>
      <c r="T12" s="77"/>
      <c r="U12" s="77"/>
      <c r="V12" s="77"/>
      <c r="W12" s="77"/>
      <c r="X12" s="77"/>
      <c r="Y12" s="77"/>
      <c r="Z12" s="77"/>
      <c r="AA12" s="77"/>
      <c r="AB12" s="77"/>
      <c r="AC12" s="77"/>
      <c r="AD12" s="77"/>
      <c r="AE12" s="77"/>
      <c r="AF12" s="77"/>
      <c r="AG12" s="77"/>
      <c r="AH12" s="77"/>
      <c r="AI12" s="77"/>
      <c r="AJ12" s="77"/>
      <c r="AK12" s="77"/>
      <c r="AL12" s="77"/>
      <c r="AM12" s="94"/>
      <c r="AN12" s="94" t="s">
        <v>3103</v>
      </c>
      <c r="AO12" s="77"/>
      <c r="AP12" s="77"/>
      <c r="AQ12" s="77"/>
      <c r="AR12" s="77"/>
      <c r="AS12" s="97"/>
      <c r="AT12" s="77">
        <v>623</v>
      </c>
      <c r="AU12" s="77">
        <v>40</v>
      </c>
      <c r="AV12" s="94" t="s">
        <v>4787</v>
      </c>
      <c r="AW12" s="77" t="s">
        <v>2874</v>
      </c>
      <c r="AX12" s="94" t="s">
        <v>3232</v>
      </c>
      <c r="AY12" s="77" t="s">
        <v>7439</v>
      </c>
      <c r="AZ12" s="83">
        <f t="shared" si="0"/>
        <v>1.0800000000000001E-2</v>
      </c>
    </row>
    <row r="13" spans="1:52" s="99" customFormat="1" ht="34.950000000000003" customHeight="1" x14ac:dyDescent="0.45">
      <c r="A13" s="93" t="s">
        <v>4807</v>
      </c>
      <c r="B13" s="77">
        <v>1</v>
      </c>
      <c r="C13" s="93" t="s">
        <v>2469</v>
      </c>
      <c r="D13" s="93"/>
      <c r="E13" s="93"/>
      <c r="F13" s="94"/>
      <c r="G13" s="93"/>
      <c r="H13" s="77"/>
      <c r="I13" s="95">
        <v>1818</v>
      </c>
      <c r="J13" s="77"/>
      <c r="K13" s="77"/>
      <c r="L13" s="93" t="s">
        <v>2916</v>
      </c>
      <c r="M13" s="96" t="s">
        <v>7463</v>
      </c>
      <c r="N13" s="96"/>
      <c r="O13" s="79">
        <v>1</v>
      </c>
      <c r="P13" s="77">
        <v>900</v>
      </c>
      <c r="Q13" s="77">
        <v>50</v>
      </c>
      <c r="R13" s="77">
        <v>600</v>
      </c>
      <c r="S13" s="77"/>
      <c r="T13" s="77"/>
      <c r="U13" s="77"/>
      <c r="V13" s="77"/>
      <c r="W13" s="77"/>
      <c r="X13" s="77"/>
      <c r="Y13" s="77"/>
      <c r="Z13" s="77"/>
      <c r="AA13" s="77"/>
      <c r="AB13" s="77"/>
      <c r="AC13" s="77"/>
      <c r="AD13" s="77"/>
      <c r="AE13" s="77"/>
      <c r="AF13" s="77"/>
      <c r="AG13" s="77"/>
      <c r="AH13" s="77"/>
      <c r="AI13" s="77"/>
      <c r="AJ13" s="77"/>
      <c r="AK13" s="77"/>
      <c r="AL13" s="77"/>
      <c r="AM13" s="94"/>
      <c r="AN13" s="94" t="s">
        <v>3103</v>
      </c>
      <c r="AO13" s="77"/>
      <c r="AP13" s="77"/>
      <c r="AQ13" s="77"/>
      <c r="AR13" s="77"/>
      <c r="AS13" s="97"/>
      <c r="AT13" s="77">
        <v>624</v>
      </c>
      <c r="AU13" s="77">
        <v>40</v>
      </c>
      <c r="AV13" s="94" t="s">
        <v>4787</v>
      </c>
      <c r="AW13" s="77" t="s">
        <v>2874</v>
      </c>
      <c r="AX13" s="94" t="s">
        <v>3232</v>
      </c>
      <c r="AY13" s="77" t="s">
        <v>7439</v>
      </c>
      <c r="AZ13" s="83">
        <f t="shared" si="0"/>
        <v>2.7E-2</v>
      </c>
    </row>
    <row r="14" spans="1:52" s="99" customFormat="1" ht="34.950000000000003" customHeight="1" x14ac:dyDescent="0.45">
      <c r="A14" s="93" t="s">
        <v>4807</v>
      </c>
      <c r="B14" s="77">
        <v>1</v>
      </c>
      <c r="C14" s="93" t="s">
        <v>2469</v>
      </c>
      <c r="D14" s="93"/>
      <c r="E14" s="93"/>
      <c r="F14" s="94"/>
      <c r="G14" s="93"/>
      <c r="H14" s="77"/>
      <c r="I14" s="95">
        <v>1819</v>
      </c>
      <c r="J14" s="77"/>
      <c r="K14" s="77"/>
      <c r="L14" s="93" t="s">
        <v>3627</v>
      </c>
      <c r="M14" s="96"/>
      <c r="N14" s="96"/>
      <c r="O14" s="79">
        <v>1</v>
      </c>
      <c r="P14" s="77">
        <v>330</v>
      </c>
      <c r="Q14" s="77">
        <v>400</v>
      </c>
      <c r="R14" s="77">
        <v>900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625</v>
      </c>
      <c r="AU14" s="77">
        <v>40</v>
      </c>
      <c r="AV14" s="94" t="s">
        <v>4787</v>
      </c>
      <c r="AW14" s="77" t="s">
        <v>2874</v>
      </c>
      <c r="AX14" s="94" t="s">
        <v>3232</v>
      </c>
      <c r="AY14" s="77"/>
      <c r="AZ14" s="83">
        <f t="shared" si="0"/>
        <v>0.1188</v>
      </c>
    </row>
    <row r="15" spans="1:52" s="99" customFormat="1" ht="34.950000000000003" customHeight="1" x14ac:dyDescent="0.45">
      <c r="A15" s="93" t="s">
        <v>4807</v>
      </c>
      <c r="B15" s="77">
        <v>1</v>
      </c>
      <c r="C15" s="93" t="s">
        <v>2469</v>
      </c>
      <c r="D15" s="93"/>
      <c r="E15" s="93"/>
      <c r="F15" s="94"/>
      <c r="G15" s="93"/>
      <c r="H15" s="77"/>
      <c r="I15" s="95"/>
      <c r="J15" s="77"/>
      <c r="K15" s="77"/>
      <c r="L15" s="93" t="s">
        <v>5831</v>
      </c>
      <c r="M15" s="96" t="s">
        <v>5841</v>
      </c>
      <c r="N15" s="96" t="s">
        <v>5844</v>
      </c>
      <c r="O15" s="79">
        <v>1</v>
      </c>
      <c r="P15" s="77">
        <v>430</v>
      </c>
      <c r="Q15" s="77">
        <v>450</v>
      </c>
      <c r="R15" s="77">
        <v>450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83">
        <f t="shared" si="0"/>
        <v>8.7075E-2</v>
      </c>
    </row>
    <row r="16" spans="1:52" s="99" customFormat="1" ht="34.950000000000003" customHeight="1" x14ac:dyDescent="0.45">
      <c r="A16" s="93" t="s">
        <v>4807</v>
      </c>
      <c r="B16" s="77">
        <v>1</v>
      </c>
      <c r="C16" s="93" t="s">
        <v>2469</v>
      </c>
      <c r="D16" s="93"/>
      <c r="E16" s="93"/>
      <c r="F16" s="94"/>
      <c r="G16" s="93"/>
      <c r="H16" s="77"/>
      <c r="I16" s="95"/>
      <c r="J16" s="77"/>
      <c r="K16" s="77"/>
      <c r="L16" s="93" t="s">
        <v>8722</v>
      </c>
      <c r="M16" s="96"/>
      <c r="N16" s="96"/>
      <c r="O16" s="79">
        <v>1</v>
      </c>
      <c r="P16" s="77"/>
      <c r="Q16" s="77"/>
      <c r="R16" s="77"/>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t="s">
        <v>8691</v>
      </c>
      <c r="AZ16" s="83">
        <f t="shared" si="0"/>
        <v>0</v>
      </c>
    </row>
    <row r="17" spans="1:52" s="99" customFormat="1" ht="34.950000000000003" customHeight="1" x14ac:dyDescent="0.45">
      <c r="A17" s="93" t="s">
        <v>4807</v>
      </c>
      <c r="B17" s="77">
        <v>1</v>
      </c>
      <c r="C17" s="93" t="s">
        <v>2469</v>
      </c>
      <c r="D17" s="93"/>
      <c r="E17" s="93"/>
      <c r="F17" s="94"/>
      <c r="G17" s="93"/>
      <c r="H17" s="77"/>
      <c r="I17" s="95"/>
      <c r="J17" s="77"/>
      <c r="K17" s="77"/>
      <c r="L17" s="93" t="s">
        <v>8724</v>
      </c>
      <c r="M17" s="96" t="s">
        <v>8760</v>
      </c>
      <c r="N17" s="96" t="s">
        <v>8761</v>
      </c>
      <c r="O17" s="79">
        <v>1</v>
      </c>
      <c r="P17" s="77">
        <v>370</v>
      </c>
      <c r="Q17" s="77">
        <v>450</v>
      </c>
      <c r="R17" s="77">
        <v>360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f t="shared" si="0"/>
        <v>5.994E-2</v>
      </c>
    </row>
    <row r="18" spans="1:52" s="99" customFormat="1" ht="34.950000000000003" customHeight="1" x14ac:dyDescent="0.45">
      <c r="A18" s="93" t="s">
        <v>4807</v>
      </c>
      <c r="B18" s="77">
        <v>1</v>
      </c>
      <c r="C18" s="93" t="s">
        <v>2469</v>
      </c>
      <c r="D18" s="93"/>
      <c r="E18" s="93"/>
      <c r="F18" s="94"/>
      <c r="G18" s="93"/>
      <c r="H18" s="77"/>
      <c r="I18" s="95"/>
      <c r="J18" s="77"/>
      <c r="K18" s="77"/>
      <c r="L18" s="93" t="s">
        <v>8759</v>
      </c>
      <c r="M18" s="96" t="s">
        <v>8762</v>
      </c>
      <c r="N18" s="96"/>
      <c r="O18" s="79">
        <v>1</v>
      </c>
      <c r="P18" s="77">
        <v>400</v>
      </c>
      <c r="Q18" s="77">
        <v>440</v>
      </c>
      <c r="R18" s="77">
        <v>300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83">
        <f t="shared" si="0"/>
        <v>5.28E-2</v>
      </c>
    </row>
    <row r="19" spans="1:52" s="99" customFormat="1" ht="34.950000000000003" customHeight="1" x14ac:dyDescent="0.45">
      <c r="A19" s="93" t="s">
        <v>4807</v>
      </c>
      <c r="B19" s="77">
        <v>1</v>
      </c>
      <c r="C19" s="93" t="s">
        <v>2469</v>
      </c>
      <c r="D19" s="93"/>
      <c r="E19" s="93"/>
      <c r="F19" s="94"/>
      <c r="G19" s="93"/>
      <c r="H19" s="77"/>
      <c r="I19" s="95"/>
      <c r="J19" s="77"/>
      <c r="K19" s="77"/>
      <c r="L19" s="93" t="s">
        <v>8731</v>
      </c>
      <c r="M19" s="96"/>
      <c r="N19" s="96"/>
      <c r="O19" s="79">
        <v>1</v>
      </c>
      <c r="P19" s="77"/>
      <c r="Q19" s="77"/>
      <c r="R19" s="77"/>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c r="AZ19" s="83">
        <f t="shared" si="0"/>
        <v>0</v>
      </c>
    </row>
    <row r="20" spans="1:52" s="99" customFormat="1" ht="34.950000000000003" customHeight="1" x14ac:dyDescent="0.45">
      <c r="A20" s="93" t="s">
        <v>4807</v>
      </c>
      <c r="B20" s="77">
        <v>1</v>
      </c>
      <c r="C20" s="93" t="s">
        <v>2469</v>
      </c>
      <c r="D20" s="93"/>
      <c r="E20" s="93"/>
      <c r="F20" s="94"/>
      <c r="G20" s="93"/>
      <c r="H20" s="77"/>
      <c r="I20" s="95"/>
      <c r="J20" s="77"/>
      <c r="K20" s="77"/>
      <c r="L20" s="93" t="s">
        <v>8709</v>
      </c>
      <c r="M20" s="96"/>
      <c r="N20" s="96"/>
      <c r="O20" s="79">
        <v>10</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c r="AZ20" s="83">
        <v>1</v>
      </c>
    </row>
    <row r="21" spans="1:52" s="99" customFormat="1" ht="34.950000000000003" customHeight="1" x14ac:dyDescent="0.45">
      <c r="A21" s="93" t="s">
        <v>4787</v>
      </c>
      <c r="B21" s="77">
        <v>1</v>
      </c>
      <c r="C21" s="93" t="s">
        <v>7611</v>
      </c>
      <c r="D21" s="93"/>
      <c r="E21" s="93"/>
      <c r="F21" s="94"/>
      <c r="G21" s="93"/>
      <c r="H21" s="77"/>
      <c r="I21" s="95">
        <v>1157</v>
      </c>
      <c r="J21" s="77"/>
      <c r="K21" s="77"/>
      <c r="L21" s="93" t="s">
        <v>3673</v>
      </c>
      <c r="M21" s="96"/>
      <c r="N21" s="96"/>
      <c r="O21" s="79">
        <v>1</v>
      </c>
      <c r="P21" s="77">
        <v>800</v>
      </c>
      <c r="Q21" s="77">
        <v>800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376</v>
      </c>
      <c r="AU21" s="77">
        <v>40</v>
      </c>
      <c r="AV21" s="94" t="s">
        <v>4787</v>
      </c>
      <c r="AW21" s="77" t="s">
        <v>2874</v>
      </c>
      <c r="AX21" s="94" t="s">
        <v>3232</v>
      </c>
      <c r="AY21" s="77"/>
      <c r="AZ21" s="83">
        <f t="shared" si="0"/>
        <v>0.44800000000000001</v>
      </c>
    </row>
    <row r="22" spans="1:52" s="99" customFormat="1" ht="34.950000000000003" customHeight="1" x14ac:dyDescent="0.45">
      <c r="A22" s="93" t="s">
        <v>4787</v>
      </c>
      <c r="B22" s="77">
        <v>1</v>
      </c>
      <c r="C22" s="93" t="s">
        <v>7611</v>
      </c>
      <c r="D22" s="93" t="s">
        <v>10342</v>
      </c>
      <c r="E22" s="93"/>
      <c r="F22" s="94">
        <v>1</v>
      </c>
      <c r="G22" s="93" t="s">
        <v>10343</v>
      </c>
      <c r="H22" s="77"/>
      <c r="I22" s="95">
        <v>1158</v>
      </c>
      <c r="J22" s="77" t="s">
        <v>0</v>
      </c>
      <c r="K22" s="77"/>
      <c r="L22" s="93" t="s">
        <v>3673</v>
      </c>
      <c r="M22" s="96"/>
      <c r="N22" s="96"/>
      <c r="O22" s="79">
        <v>1</v>
      </c>
      <c r="P22" s="77">
        <v>1200</v>
      </c>
      <c r="Q22" s="77">
        <v>700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377</v>
      </c>
      <c r="AU22" s="77">
        <v>40</v>
      </c>
      <c r="AV22" s="94" t="s">
        <v>4787</v>
      </c>
      <c r="AW22" s="77" t="s">
        <v>2874</v>
      </c>
      <c r="AX22" s="94" t="s">
        <v>3232</v>
      </c>
      <c r="AY22" s="77"/>
      <c r="AZ22" s="83">
        <f t="shared" si="0"/>
        <v>0.58799999999999997</v>
      </c>
    </row>
    <row r="23" spans="1:52" s="99" customFormat="1" ht="34.950000000000003" customHeight="1" x14ac:dyDescent="0.45">
      <c r="A23" s="93" t="s">
        <v>4787</v>
      </c>
      <c r="B23" s="77">
        <v>1</v>
      </c>
      <c r="C23" s="93" t="s">
        <v>7611</v>
      </c>
      <c r="D23" s="93"/>
      <c r="E23" s="93"/>
      <c r="F23" s="94"/>
      <c r="G23" s="93"/>
      <c r="H23" s="77"/>
      <c r="I23" s="95">
        <v>1159</v>
      </c>
      <c r="J23" s="77"/>
      <c r="K23" s="77"/>
      <c r="L23" s="93" t="s">
        <v>3673</v>
      </c>
      <c r="M23" s="96"/>
      <c r="N23" s="96"/>
      <c r="O23" s="79">
        <v>1</v>
      </c>
      <c r="P23" s="77">
        <v>440</v>
      </c>
      <c r="Q23" s="77">
        <v>700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378</v>
      </c>
      <c r="AU23" s="77">
        <v>40</v>
      </c>
      <c r="AV23" s="94" t="s">
        <v>4787</v>
      </c>
      <c r="AW23" s="77" t="s">
        <v>2874</v>
      </c>
      <c r="AX23" s="94" t="s">
        <v>3232</v>
      </c>
      <c r="AY23" s="77"/>
      <c r="AZ23" s="83">
        <f t="shared" si="0"/>
        <v>0.21560000000000001</v>
      </c>
    </row>
    <row r="24" spans="1:52" s="99" customFormat="1" ht="34.950000000000003" customHeight="1" x14ac:dyDescent="0.45">
      <c r="A24" s="93" t="s">
        <v>4787</v>
      </c>
      <c r="B24" s="77">
        <v>1</v>
      </c>
      <c r="C24" s="93" t="s">
        <v>7611</v>
      </c>
      <c r="D24" s="93" t="s">
        <v>4798</v>
      </c>
      <c r="E24" s="93"/>
      <c r="F24" s="94">
        <v>1</v>
      </c>
      <c r="G24" s="93" t="s">
        <v>4799</v>
      </c>
      <c r="H24" s="77"/>
      <c r="I24" s="95">
        <v>1160</v>
      </c>
      <c r="J24" s="77" t="s">
        <v>5427</v>
      </c>
      <c r="K24" s="77"/>
      <c r="L24" s="93" t="s">
        <v>3627</v>
      </c>
      <c r="M24" s="96" t="s">
        <v>7470</v>
      </c>
      <c r="N24" s="96"/>
      <c r="O24" s="79">
        <v>1</v>
      </c>
      <c r="P24" s="77">
        <v>530</v>
      </c>
      <c r="Q24" s="77">
        <v>360</v>
      </c>
      <c r="R24" s="77">
        <v>600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379</v>
      </c>
      <c r="AU24" s="77">
        <v>40</v>
      </c>
      <c r="AV24" s="94" t="s">
        <v>4787</v>
      </c>
      <c r="AW24" s="77" t="s">
        <v>2876</v>
      </c>
      <c r="AX24" s="94" t="s">
        <v>3232</v>
      </c>
      <c r="AY24" s="77"/>
      <c r="AZ24" s="83">
        <f t="shared" si="0"/>
        <v>0.11448</v>
      </c>
    </row>
    <row r="25" spans="1:52" s="99" customFormat="1" ht="34.950000000000003" customHeight="1" x14ac:dyDescent="0.45">
      <c r="A25" s="93" t="s">
        <v>4787</v>
      </c>
      <c r="B25" s="77">
        <v>1</v>
      </c>
      <c r="C25" s="93" t="s">
        <v>7611</v>
      </c>
      <c r="D25" s="93"/>
      <c r="E25" s="93"/>
      <c r="F25" s="94"/>
      <c r="G25" s="93"/>
      <c r="H25" s="77"/>
      <c r="I25" s="95">
        <v>1161</v>
      </c>
      <c r="J25" s="77"/>
      <c r="K25" s="77"/>
      <c r="L25" s="93" t="s">
        <v>3673</v>
      </c>
      <c r="M25" s="96"/>
      <c r="N25" s="96"/>
      <c r="O25" s="79">
        <v>1</v>
      </c>
      <c r="P25" s="77">
        <v>1800</v>
      </c>
      <c r="Q25" s="77">
        <v>700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380</v>
      </c>
      <c r="AU25" s="77">
        <v>40</v>
      </c>
      <c r="AV25" s="94" t="s">
        <v>4787</v>
      </c>
      <c r="AW25" s="77" t="s">
        <v>2874</v>
      </c>
      <c r="AX25" s="94" t="s">
        <v>3232</v>
      </c>
      <c r="AY25" s="77"/>
      <c r="AZ25" s="83">
        <f t="shared" si="0"/>
        <v>0.88200000000000001</v>
      </c>
    </row>
    <row r="26" spans="1:52" s="99" customFormat="1" ht="34.950000000000003" customHeight="1" x14ac:dyDescent="0.45">
      <c r="A26" s="93" t="s">
        <v>4787</v>
      </c>
      <c r="B26" s="77">
        <v>1</v>
      </c>
      <c r="C26" s="93" t="s">
        <v>7611</v>
      </c>
      <c r="D26" s="93"/>
      <c r="E26" s="93"/>
      <c r="F26" s="94"/>
      <c r="G26" s="93"/>
      <c r="H26" s="77"/>
      <c r="I26" s="95">
        <v>1162</v>
      </c>
      <c r="J26" s="77"/>
      <c r="K26" s="77"/>
      <c r="L26" s="93" t="s">
        <v>3038</v>
      </c>
      <c r="M26" s="96"/>
      <c r="N26" s="96"/>
      <c r="O26" s="79">
        <v>1</v>
      </c>
      <c r="P26" s="77">
        <v>800</v>
      </c>
      <c r="Q26" s="77">
        <v>800</v>
      </c>
      <c r="R26" s="77">
        <v>1850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381</v>
      </c>
      <c r="AU26" s="77">
        <v>40</v>
      </c>
      <c r="AV26" s="94" t="s">
        <v>4787</v>
      </c>
      <c r="AW26" s="77" t="s">
        <v>2876</v>
      </c>
      <c r="AX26" s="94" t="s">
        <v>3232</v>
      </c>
      <c r="AY26" s="77"/>
      <c r="AZ26" s="83">
        <f t="shared" si="0"/>
        <v>1.1839999999999999</v>
      </c>
    </row>
    <row r="27" spans="1:52" s="99" customFormat="1" ht="34.950000000000003" customHeight="1" x14ac:dyDescent="0.45">
      <c r="A27" s="93" t="s">
        <v>4787</v>
      </c>
      <c r="B27" s="77">
        <v>1</v>
      </c>
      <c r="C27" s="93" t="s">
        <v>7611</v>
      </c>
      <c r="D27" s="93"/>
      <c r="E27" s="93"/>
      <c r="F27" s="94"/>
      <c r="G27" s="93"/>
      <c r="H27" s="77"/>
      <c r="I27" s="95">
        <v>1163</v>
      </c>
      <c r="J27" s="77"/>
      <c r="K27" s="77"/>
      <c r="L27" s="93" t="s">
        <v>3474</v>
      </c>
      <c r="M27" s="96" t="s">
        <v>8493</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382</v>
      </c>
      <c r="AU27" s="77">
        <v>40</v>
      </c>
      <c r="AV27" s="94" t="s">
        <v>4787</v>
      </c>
      <c r="AW27" s="77" t="s">
        <v>2874</v>
      </c>
      <c r="AX27" s="94" t="s">
        <v>3074</v>
      </c>
      <c r="AY27" s="77"/>
      <c r="AZ27" s="83">
        <f t="shared" si="0"/>
        <v>0.14174999999999999</v>
      </c>
    </row>
    <row r="28" spans="1:52" s="99" customFormat="1" ht="34.950000000000003" customHeight="1" x14ac:dyDescent="0.45">
      <c r="A28" s="93" t="s">
        <v>4787</v>
      </c>
      <c r="B28" s="77">
        <v>1</v>
      </c>
      <c r="C28" s="93" t="s">
        <v>7611</v>
      </c>
      <c r="D28" s="93" t="s">
        <v>10342</v>
      </c>
      <c r="E28" s="93"/>
      <c r="F28" s="94">
        <v>1</v>
      </c>
      <c r="G28" s="93" t="s">
        <v>10343</v>
      </c>
      <c r="H28" s="77"/>
      <c r="I28" s="95">
        <v>1164</v>
      </c>
      <c r="J28" s="77" t="s">
        <v>5427</v>
      </c>
      <c r="K28" s="77"/>
      <c r="L28" s="93" t="s">
        <v>3474</v>
      </c>
      <c r="M28" s="96"/>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383</v>
      </c>
      <c r="AU28" s="77">
        <v>40</v>
      </c>
      <c r="AV28" s="94" t="s">
        <v>4787</v>
      </c>
      <c r="AW28" s="77" t="s">
        <v>2868</v>
      </c>
      <c r="AX28" s="94" t="s">
        <v>3232</v>
      </c>
      <c r="AY28" s="77"/>
      <c r="AZ28" s="83">
        <f t="shared" si="0"/>
        <v>0.14174999999999999</v>
      </c>
    </row>
    <row r="29" spans="1:52" s="99" customFormat="1" ht="34.950000000000003" customHeight="1" x14ac:dyDescent="0.45">
      <c r="A29" s="93" t="s">
        <v>4787</v>
      </c>
      <c r="B29" s="77">
        <v>1</v>
      </c>
      <c r="C29" s="93" t="s">
        <v>7611</v>
      </c>
      <c r="D29" s="93" t="s">
        <v>4798</v>
      </c>
      <c r="E29" s="93"/>
      <c r="F29" s="94">
        <v>1</v>
      </c>
      <c r="G29" s="93" t="s">
        <v>4800</v>
      </c>
      <c r="H29" s="77"/>
      <c r="I29" s="95">
        <v>1165</v>
      </c>
      <c r="J29" s="77" t="s">
        <v>5427</v>
      </c>
      <c r="K29" s="77"/>
      <c r="L29" s="93" t="s">
        <v>3474</v>
      </c>
      <c r="M29" s="96"/>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384</v>
      </c>
      <c r="AU29" s="77">
        <v>40</v>
      </c>
      <c r="AV29" s="94" t="s">
        <v>4787</v>
      </c>
      <c r="AW29" s="77" t="s">
        <v>2868</v>
      </c>
      <c r="AX29" s="94" t="s">
        <v>3232</v>
      </c>
      <c r="AY29" s="77"/>
      <c r="AZ29" s="83">
        <f t="shared" si="0"/>
        <v>0.14174999999999999</v>
      </c>
    </row>
    <row r="30" spans="1:52" s="99" customFormat="1" ht="34.950000000000003" customHeight="1" x14ac:dyDescent="0.45">
      <c r="A30" s="93" t="s">
        <v>4787</v>
      </c>
      <c r="B30" s="77">
        <v>1</v>
      </c>
      <c r="C30" s="93" t="s">
        <v>7611</v>
      </c>
      <c r="D30" s="93"/>
      <c r="E30" s="93"/>
      <c r="F30" s="94"/>
      <c r="G30" s="93"/>
      <c r="H30" s="77"/>
      <c r="I30" s="95">
        <v>1171</v>
      </c>
      <c r="J30" s="77"/>
      <c r="K30" s="77"/>
      <c r="L30" s="93" t="s">
        <v>3038</v>
      </c>
      <c r="M30" s="96"/>
      <c r="N30" s="96"/>
      <c r="O30" s="79">
        <v>1</v>
      </c>
      <c r="P30" s="77">
        <v>650</v>
      </c>
      <c r="Q30" s="77">
        <v>700</v>
      </c>
      <c r="R30" s="77">
        <v>1300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390</v>
      </c>
      <c r="AU30" s="77">
        <v>40</v>
      </c>
      <c r="AV30" s="94" t="s">
        <v>4787</v>
      </c>
      <c r="AW30" s="77" t="s">
        <v>2876</v>
      </c>
      <c r="AX30" s="94" t="s">
        <v>3074</v>
      </c>
      <c r="AY30" s="77"/>
      <c r="AZ30" s="83">
        <f t="shared" si="0"/>
        <v>0.59150000000000003</v>
      </c>
    </row>
    <row r="31" spans="1:52" s="150" customFormat="1" ht="34.950000000000003" customHeight="1" x14ac:dyDescent="0.45">
      <c r="A31" s="142" t="s">
        <v>4787</v>
      </c>
      <c r="B31" s="143">
        <v>1</v>
      </c>
      <c r="C31" s="142" t="s">
        <v>7611</v>
      </c>
      <c r="D31" s="142"/>
      <c r="E31" s="142"/>
      <c r="F31" s="144"/>
      <c r="G31" s="142"/>
      <c r="H31" s="143"/>
      <c r="I31" s="145">
        <v>1172</v>
      </c>
      <c r="J31" s="143"/>
      <c r="K31" s="143"/>
      <c r="L31" s="142" t="s">
        <v>3279</v>
      </c>
      <c r="M31" s="146"/>
      <c r="N31" s="146"/>
      <c r="O31" s="147">
        <v>1</v>
      </c>
      <c r="P31" s="143">
        <v>1200</v>
      </c>
      <c r="Q31" s="143">
        <v>800</v>
      </c>
      <c r="R31" s="143">
        <v>700</v>
      </c>
      <c r="S31" s="143"/>
      <c r="T31" s="143"/>
      <c r="U31" s="143"/>
      <c r="V31" s="143"/>
      <c r="W31" s="143"/>
      <c r="X31" s="143"/>
      <c r="Y31" s="143"/>
      <c r="Z31" s="143"/>
      <c r="AA31" s="143"/>
      <c r="AB31" s="143"/>
      <c r="AC31" s="143"/>
      <c r="AD31" s="143"/>
      <c r="AE31" s="143"/>
      <c r="AF31" s="143"/>
      <c r="AG31" s="143"/>
      <c r="AH31" s="143"/>
      <c r="AI31" s="143"/>
      <c r="AJ31" s="143"/>
      <c r="AK31" s="143"/>
      <c r="AL31" s="143"/>
      <c r="AM31" s="144" t="s">
        <v>4803</v>
      </c>
      <c r="AN31" s="144"/>
      <c r="AO31" s="143"/>
      <c r="AP31" s="143"/>
      <c r="AQ31" s="143"/>
      <c r="AR31" s="143"/>
      <c r="AS31" s="148"/>
      <c r="AT31" s="143">
        <v>391</v>
      </c>
      <c r="AU31" s="143">
        <v>40</v>
      </c>
      <c r="AV31" s="144" t="s">
        <v>4787</v>
      </c>
      <c r="AW31" s="143" t="s">
        <v>2874</v>
      </c>
      <c r="AX31" s="144" t="s">
        <v>3232</v>
      </c>
      <c r="AY31" s="143"/>
      <c r="AZ31" s="83">
        <f t="shared" si="0"/>
        <v>0.67200000000000004</v>
      </c>
    </row>
    <row r="32" spans="1:52" s="99" customFormat="1" ht="34.950000000000003" customHeight="1" x14ac:dyDescent="0.45">
      <c r="A32" s="93" t="s">
        <v>4787</v>
      </c>
      <c r="B32" s="77">
        <v>1</v>
      </c>
      <c r="C32" s="93" t="s">
        <v>7611</v>
      </c>
      <c r="D32" s="93"/>
      <c r="E32" s="93"/>
      <c r="F32" s="94"/>
      <c r="G32" s="93"/>
      <c r="H32" s="77"/>
      <c r="I32" s="95">
        <v>1173</v>
      </c>
      <c r="J32" s="77"/>
      <c r="K32" s="77"/>
      <c r="L32" s="93" t="s">
        <v>4804</v>
      </c>
      <c r="M32" s="96"/>
      <c r="N32" s="96"/>
      <c r="O32" s="79">
        <v>1</v>
      </c>
      <c r="P32" s="77">
        <v>800</v>
      </c>
      <c r="Q32" s="77">
        <v>800</v>
      </c>
      <c r="R32" s="77">
        <v>700</v>
      </c>
      <c r="S32" s="77"/>
      <c r="T32" s="77"/>
      <c r="U32" s="77"/>
      <c r="V32" s="77"/>
      <c r="W32" s="77"/>
      <c r="X32" s="77"/>
      <c r="Y32" s="77"/>
      <c r="Z32" s="77"/>
      <c r="AA32" s="77"/>
      <c r="AB32" s="77"/>
      <c r="AC32" s="77"/>
      <c r="AD32" s="77"/>
      <c r="AE32" s="77"/>
      <c r="AF32" s="77"/>
      <c r="AG32" s="77"/>
      <c r="AH32" s="77"/>
      <c r="AI32" s="77"/>
      <c r="AJ32" s="77"/>
      <c r="AK32" s="77"/>
      <c r="AL32" s="77"/>
      <c r="AM32" s="94" t="s">
        <v>4803</v>
      </c>
      <c r="AN32" s="94"/>
      <c r="AO32" s="77"/>
      <c r="AP32" s="77"/>
      <c r="AQ32" s="77"/>
      <c r="AR32" s="77"/>
      <c r="AS32" s="97"/>
      <c r="AT32" s="77">
        <v>392</v>
      </c>
      <c r="AU32" s="77">
        <v>40</v>
      </c>
      <c r="AV32" s="94" t="s">
        <v>4787</v>
      </c>
      <c r="AW32" s="77" t="s">
        <v>2874</v>
      </c>
      <c r="AX32" s="94" t="s">
        <v>3232</v>
      </c>
      <c r="AY32" s="77"/>
      <c r="AZ32" s="83">
        <f t="shared" si="0"/>
        <v>0.44800000000000001</v>
      </c>
    </row>
    <row r="33" spans="1:52" s="99" customFormat="1" ht="34.950000000000003" customHeight="1" x14ac:dyDescent="0.45">
      <c r="A33" s="93" t="s">
        <v>4787</v>
      </c>
      <c r="B33" s="77">
        <v>1</v>
      </c>
      <c r="C33" s="93" t="s">
        <v>7611</v>
      </c>
      <c r="D33" s="93"/>
      <c r="E33" s="93"/>
      <c r="F33" s="94"/>
      <c r="G33" s="93"/>
      <c r="H33" s="77"/>
      <c r="I33" s="95">
        <v>1174</v>
      </c>
      <c r="J33" s="77"/>
      <c r="K33" s="77"/>
      <c r="L33" s="93" t="s">
        <v>3038</v>
      </c>
      <c r="M33" s="96"/>
      <c r="N33" s="96"/>
      <c r="O33" s="79">
        <v>1</v>
      </c>
      <c r="P33" s="77">
        <v>800</v>
      </c>
      <c r="Q33" s="77">
        <v>800</v>
      </c>
      <c r="R33" s="77">
        <v>1450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393</v>
      </c>
      <c r="AU33" s="77">
        <v>40</v>
      </c>
      <c r="AV33" s="94" t="s">
        <v>4787</v>
      </c>
      <c r="AW33" s="77" t="s">
        <v>2957</v>
      </c>
      <c r="AX33" s="94" t="s">
        <v>3074</v>
      </c>
      <c r="AY33" s="77"/>
      <c r="AZ33" s="83">
        <f t="shared" si="0"/>
        <v>0.92800000000000005</v>
      </c>
    </row>
    <row r="34" spans="1:52" s="99" customFormat="1" ht="34.950000000000003" customHeight="1" x14ac:dyDescent="0.45">
      <c r="A34" s="93" t="s">
        <v>4787</v>
      </c>
      <c r="B34" s="77">
        <v>1</v>
      </c>
      <c r="C34" s="93" t="s">
        <v>7611</v>
      </c>
      <c r="D34" s="93"/>
      <c r="E34" s="93"/>
      <c r="F34" s="94"/>
      <c r="G34" s="93"/>
      <c r="H34" s="77"/>
      <c r="I34" s="157" t="s">
        <v>7617</v>
      </c>
      <c r="J34" s="77"/>
      <c r="K34" s="77"/>
      <c r="L34" s="93" t="s">
        <v>3480</v>
      </c>
      <c r="M34" s="96"/>
      <c r="N34" s="96"/>
      <c r="O34" s="79">
        <v>1</v>
      </c>
      <c r="P34" s="77">
        <v>900</v>
      </c>
      <c r="Q34" s="77">
        <v>450</v>
      </c>
      <c r="R34" s="77">
        <v>1120</v>
      </c>
      <c r="S34" s="77"/>
      <c r="T34" s="77"/>
      <c r="U34" s="77"/>
      <c r="V34" s="77"/>
      <c r="W34" s="77"/>
      <c r="X34" s="77"/>
      <c r="Y34" s="77"/>
      <c r="Z34" s="77"/>
      <c r="AA34" s="77"/>
      <c r="AB34" s="77"/>
      <c r="AC34" s="77"/>
      <c r="AD34" s="77"/>
      <c r="AE34" s="77"/>
      <c r="AF34" s="77"/>
      <c r="AG34" s="77"/>
      <c r="AH34" s="77"/>
      <c r="AI34" s="77"/>
      <c r="AJ34" s="77"/>
      <c r="AK34" s="77"/>
      <c r="AL34" s="77"/>
      <c r="AM34" s="94"/>
      <c r="AN34" s="94" t="s">
        <v>4805</v>
      </c>
      <c r="AO34" s="77"/>
      <c r="AP34" s="77"/>
      <c r="AQ34" s="77"/>
      <c r="AR34" s="77"/>
      <c r="AS34" s="97"/>
      <c r="AT34" s="77">
        <v>394</v>
      </c>
      <c r="AU34" s="77">
        <v>40</v>
      </c>
      <c r="AV34" s="94" t="s">
        <v>4787</v>
      </c>
      <c r="AW34" s="77" t="s">
        <v>2868</v>
      </c>
      <c r="AX34" s="94" t="s">
        <v>3232</v>
      </c>
      <c r="AY34" s="77"/>
      <c r="AZ34" s="83">
        <f t="shared" si="0"/>
        <v>0.4536</v>
      </c>
    </row>
    <row r="35" spans="1:52" s="99" customFormat="1" ht="34.950000000000003" customHeight="1" x14ac:dyDescent="0.45">
      <c r="A35" s="93" t="s">
        <v>4787</v>
      </c>
      <c r="B35" s="77">
        <v>1</v>
      </c>
      <c r="C35" s="93" t="s">
        <v>7611</v>
      </c>
      <c r="D35" s="93"/>
      <c r="E35" s="93"/>
      <c r="F35" s="94"/>
      <c r="G35" s="93"/>
      <c r="H35" s="77"/>
      <c r="I35" s="157" t="s">
        <v>7618</v>
      </c>
      <c r="J35" s="77"/>
      <c r="K35" s="77"/>
      <c r="L35" s="93" t="s">
        <v>3180</v>
      </c>
      <c r="M35" s="96"/>
      <c r="N35" s="96"/>
      <c r="O35" s="79">
        <v>1</v>
      </c>
      <c r="P35" s="77">
        <v>900</v>
      </c>
      <c r="Q35" s="77">
        <v>450</v>
      </c>
      <c r="R35" s="77">
        <v>1800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395</v>
      </c>
      <c r="AU35" s="77">
        <v>40</v>
      </c>
      <c r="AV35" s="94" t="s">
        <v>4787</v>
      </c>
      <c r="AW35" s="77" t="s">
        <v>2874</v>
      </c>
      <c r="AX35" s="94" t="s">
        <v>3232</v>
      </c>
      <c r="AY35" s="77"/>
      <c r="AZ35" s="83">
        <f t="shared" si="0"/>
        <v>0.72899999999999998</v>
      </c>
    </row>
    <row r="36" spans="1:52" s="99" customFormat="1" ht="34.950000000000003" customHeight="1" x14ac:dyDescent="0.45">
      <c r="A36" s="93" t="s">
        <v>4787</v>
      </c>
      <c r="B36" s="77">
        <v>1</v>
      </c>
      <c r="C36" s="93" t="s">
        <v>7611</v>
      </c>
      <c r="D36" s="93" t="s">
        <v>10342</v>
      </c>
      <c r="E36" s="93"/>
      <c r="F36" s="94">
        <v>1</v>
      </c>
      <c r="G36" s="93" t="s">
        <v>10343</v>
      </c>
      <c r="H36" s="77"/>
      <c r="I36" s="95">
        <v>1177</v>
      </c>
      <c r="J36" s="77" t="s">
        <v>5427</v>
      </c>
      <c r="K36" s="77"/>
      <c r="L36" s="93" t="s">
        <v>3279</v>
      </c>
      <c r="M36" s="96" t="s">
        <v>7583</v>
      </c>
      <c r="N36" s="96"/>
      <c r="O36" s="79">
        <v>1</v>
      </c>
      <c r="P36" s="77">
        <v>900</v>
      </c>
      <c r="Q36" s="77">
        <v>370</v>
      </c>
      <c r="R36" s="77">
        <v>1060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396</v>
      </c>
      <c r="AU36" s="77">
        <v>40</v>
      </c>
      <c r="AV36" s="94" t="s">
        <v>4787</v>
      </c>
      <c r="AW36" s="77" t="s">
        <v>2876</v>
      </c>
      <c r="AX36" s="94" t="s">
        <v>3232</v>
      </c>
      <c r="AY36" s="77"/>
      <c r="AZ36" s="83">
        <f t="shared" si="0"/>
        <v>0.35298000000000002</v>
      </c>
    </row>
    <row r="37" spans="1:52" s="99" customFormat="1" ht="34.950000000000003" customHeight="1" x14ac:dyDescent="0.45">
      <c r="A37" s="93" t="s">
        <v>4787</v>
      </c>
      <c r="B37" s="77">
        <v>1</v>
      </c>
      <c r="C37" s="93" t="s">
        <v>7611</v>
      </c>
      <c r="D37" s="93" t="s">
        <v>10342</v>
      </c>
      <c r="E37" s="93"/>
      <c r="F37" s="94">
        <v>1</v>
      </c>
      <c r="G37" s="93" t="s">
        <v>10343</v>
      </c>
      <c r="H37" s="77"/>
      <c r="I37" s="95">
        <v>1178</v>
      </c>
      <c r="J37" s="77" t="s">
        <v>5427</v>
      </c>
      <c r="K37" s="77"/>
      <c r="L37" s="93" t="s">
        <v>2917</v>
      </c>
      <c r="M37" s="96" t="s">
        <v>7583</v>
      </c>
      <c r="N37" s="96"/>
      <c r="O37" s="79">
        <v>1</v>
      </c>
      <c r="P37" s="77">
        <v>900</v>
      </c>
      <c r="Q37" s="77">
        <v>370</v>
      </c>
      <c r="R37" s="77">
        <v>1060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397</v>
      </c>
      <c r="AU37" s="77">
        <v>40</v>
      </c>
      <c r="AV37" s="94" t="s">
        <v>4787</v>
      </c>
      <c r="AW37" s="77" t="s">
        <v>2876</v>
      </c>
      <c r="AX37" s="94" t="s">
        <v>3232</v>
      </c>
      <c r="AY37" s="77"/>
      <c r="AZ37" s="83">
        <f t="shared" si="0"/>
        <v>0.35298000000000002</v>
      </c>
    </row>
    <row r="38" spans="1:52" s="150" customFormat="1" ht="34.950000000000003" customHeight="1" x14ac:dyDescent="0.45">
      <c r="A38" s="142" t="s">
        <v>4787</v>
      </c>
      <c r="B38" s="143">
        <v>1</v>
      </c>
      <c r="C38" s="142" t="s">
        <v>7611</v>
      </c>
      <c r="D38" s="142"/>
      <c r="E38" s="142"/>
      <c r="F38" s="144"/>
      <c r="G38" s="142"/>
      <c r="H38" s="143"/>
      <c r="I38" s="145">
        <v>1181</v>
      </c>
      <c r="J38" s="143"/>
      <c r="K38" s="143"/>
      <c r="L38" s="142" t="s">
        <v>3651</v>
      </c>
      <c r="M38" s="146"/>
      <c r="N38" s="146"/>
      <c r="O38" s="147">
        <v>1</v>
      </c>
      <c r="P38" s="143">
        <v>300</v>
      </c>
      <c r="Q38" s="143">
        <v>300</v>
      </c>
      <c r="R38" s="143">
        <v>450</v>
      </c>
      <c r="S38" s="143"/>
      <c r="T38" s="143"/>
      <c r="U38" s="143"/>
      <c r="V38" s="143"/>
      <c r="W38" s="143"/>
      <c r="X38" s="143"/>
      <c r="Y38" s="143"/>
      <c r="Z38" s="143"/>
      <c r="AA38" s="143"/>
      <c r="AB38" s="143"/>
      <c r="AC38" s="143"/>
      <c r="AD38" s="143"/>
      <c r="AE38" s="143"/>
      <c r="AF38" s="143"/>
      <c r="AG38" s="143"/>
      <c r="AH38" s="143"/>
      <c r="AI38" s="143"/>
      <c r="AJ38" s="143"/>
      <c r="AK38" s="143"/>
      <c r="AL38" s="143"/>
      <c r="AM38" s="144"/>
      <c r="AN38" s="144"/>
      <c r="AO38" s="143"/>
      <c r="AP38" s="143"/>
      <c r="AQ38" s="143"/>
      <c r="AR38" s="143"/>
      <c r="AS38" s="148"/>
      <c r="AT38" s="143">
        <v>400</v>
      </c>
      <c r="AU38" s="143">
        <v>40</v>
      </c>
      <c r="AV38" s="144" t="s">
        <v>4787</v>
      </c>
      <c r="AW38" s="143" t="s">
        <v>2874</v>
      </c>
      <c r="AX38" s="144" t="s">
        <v>3232</v>
      </c>
      <c r="AY38" s="143"/>
      <c r="AZ38" s="83">
        <f t="shared" si="0"/>
        <v>4.0500000000000001E-2</v>
      </c>
    </row>
    <row r="39" spans="1:52" s="99" customFormat="1" ht="35.25" customHeight="1" x14ac:dyDescent="0.45">
      <c r="A39" s="93" t="s">
        <v>4807</v>
      </c>
      <c r="B39" s="77">
        <v>1</v>
      </c>
      <c r="C39" s="93" t="s">
        <v>7611</v>
      </c>
      <c r="D39" s="93" t="s">
        <v>4798</v>
      </c>
      <c r="E39" s="93"/>
      <c r="F39" s="94">
        <v>1</v>
      </c>
      <c r="G39" s="93" t="s">
        <v>4799</v>
      </c>
      <c r="H39" s="77"/>
      <c r="I39" s="95">
        <v>1658</v>
      </c>
      <c r="J39" s="77" t="s">
        <v>5427</v>
      </c>
      <c r="K39" s="77"/>
      <c r="L39" s="93" t="s">
        <v>3474</v>
      </c>
      <c r="M39" s="96" t="s">
        <v>8493</v>
      </c>
      <c r="N39" s="96"/>
      <c r="O39" s="79">
        <v>1</v>
      </c>
      <c r="P39" s="77">
        <v>450</v>
      </c>
      <c r="Q39" s="77">
        <v>450</v>
      </c>
      <c r="R39" s="77">
        <v>700</v>
      </c>
      <c r="S39" s="77"/>
      <c r="T39" s="77"/>
      <c r="U39" s="77"/>
      <c r="V39" s="77"/>
      <c r="W39" s="77"/>
      <c r="X39" s="77"/>
      <c r="Y39" s="77"/>
      <c r="Z39" s="77"/>
      <c r="AA39" s="77"/>
      <c r="AB39" s="77"/>
      <c r="AC39" s="77"/>
      <c r="AD39" s="77"/>
      <c r="AE39" s="77"/>
      <c r="AF39" s="77"/>
      <c r="AG39" s="77"/>
      <c r="AH39" s="77"/>
      <c r="AI39" s="77"/>
      <c r="AJ39" s="77" t="s">
        <v>3043</v>
      </c>
      <c r="AK39" s="77"/>
      <c r="AL39" s="77"/>
      <c r="AM39" s="94"/>
      <c r="AN39" s="94"/>
      <c r="AO39" s="77"/>
      <c r="AP39" s="77"/>
      <c r="AQ39" s="77"/>
      <c r="AR39" s="77"/>
      <c r="AS39" s="97"/>
      <c r="AT39" s="77">
        <v>464</v>
      </c>
      <c r="AU39" s="77">
        <v>40</v>
      </c>
      <c r="AV39" s="94" t="s">
        <v>4787</v>
      </c>
      <c r="AW39" s="77" t="s">
        <v>2868</v>
      </c>
      <c r="AX39" s="94" t="s">
        <v>3232</v>
      </c>
      <c r="AY39" s="77"/>
      <c r="AZ39" s="83">
        <f t="shared" si="0"/>
        <v>0.14174999999999999</v>
      </c>
    </row>
    <row r="40" spans="1:52" ht="34.950000000000003" customHeight="1" x14ac:dyDescent="0.45">
      <c r="A40" s="93" t="s">
        <v>4807</v>
      </c>
      <c r="B40" s="77">
        <v>1</v>
      </c>
      <c r="C40" s="93" t="s">
        <v>7611</v>
      </c>
      <c r="D40" s="93" t="s">
        <v>4798</v>
      </c>
      <c r="E40" s="93"/>
      <c r="F40" s="94">
        <v>1</v>
      </c>
      <c r="G40" s="93" t="s">
        <v>4754</v>
      </c>
      <c r="H40" s="77"/>
      <c r="I40" s="95">
        <v>1793</v>
      </c>
      <c r="J40" s="77" t="s">
        <v>5427</v>
      </c>
      <c r="K40" s="77"/>
      <c r="L40" s="93" t="s">
        <v>4829</v>
      </c>
      <c r="M40" s="96"/>
      <c r="N40" s="96"/>
      <c r="O40" s="79">
        <v>1</v>
      </c>
      <c r="P40" s="77">
        <v>540</v>
      </c>
      <c r="Q40" s="77">
        <v>500</v>
      </c>
      <c r="R40" s="77">
        <v>950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599</v>
      </c>
      <c r="AU40" s="77">
        <v>40</v>
      </c>
      <c r="AV40" s="94" t="s">
        <v>4787</v>
      </c>
      <c r="AW40" s="77" t="s">
        <v>2876</v>
      </c>
      <c r="AX40" s="94" t="s">
        <v>3232</v>
      </c>
      <c r="AY40" s="77"/>
      <c r="AZ40" s="83">
        <f t="shared" si="0"/>
        <v>0.25650000000000001</v>
      </c>
    </row>
    <row r="41" spans="1:52" ht="34.950000000000003" customHeight="1" x14ac:dyDescent="0.45">
      <c r="A41" s="93" t="s">
        <v>4807</v>
      </c>
      <c r="B41" s="77">
        <v>1</v>
      </c>
      <c r="C41" s="93" t="s">
        <v>7611</v>
      </c>
      <c r="D41" s="93" t="s">
        <v>4798</v>
      </c>
      <c r="E41" s="93"/>
      <c r="F41" s="94">
        <v>1</v>
      </c>
      <c r="G41" s="93" t="s">
        <v>4754</v>
      </c>
      <c r="H41" s="77"/>
      <c r="I41" s="95">
        <v>1794</v>
      </c>
      <c r="J41" s="77" t="s">
        <v>5427</v>
      </c>
      <c r="K41" s="77"/>
      <c r="L41" s="93" t="s">
        <v>4829</v>
      </c>
      <c r="M41" s="96"/>
      <c r="N41" s="96"/>
      <c r="O41" s="79">
        <v>1</v>
      </c>
      <c r="P41" s="77">
        <v>540</v>
      </c>
      <c r="Q41" s="77">
        <v>500</v>
      </c>
      <c r="R41" s="77">
        <v>950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600</v>
      </c>
      <c r="AU41" s="77">
        <v>40</v>
      </c>
      <c r="AV41" s="94" t="s">
        <v>4787</v>
      </c>
      <c r="AW41" s="77" t="s">
        <v>2876</v>
      </c>
      <c r="AX41" s="94" t="s">
        <v>3232</v>
      </c>
      <c r="AY41" s="77"/>
      <c r="AZ41" s="83">
        <f t="shared" si="0"/>
        <v>0.25650000000000001</v>
      </c>
    </row>
    <row r="42" spans="1:52" ht="34.950000000000003" customHeight="1" x14ac:dyDescent="0.45">
      <c r="A42" s="93" t="s">
        <v>4807</v>
      </c>
      <c r="B42" s="77">
        <v>1</v>
      </c>
      <c r="C42" s="93" t="s">
        <v>7611</v>
      </c>
      <c r="D42" s="93"/>
      <c r="E42" s="93"/>
      <c r="F42" s="94"/>
      <c r="G42" s="93"/>
      <c r="H42" s="77"/>
      <c r="I42" s="95">
        <v>1795</v>
      </c>
      <c r="J42" s="77"/>
      <c r="K42" s="77"/>
      <c r="L42" s="93" t="s">
        <v>3180</v>
      </c>
      <c r="M42" s="96" t="s">
        <v>7612</v>
      </c>
      <c r="N42" s="96"/>
      <c r="O42" s="79">
        <v>1</v>
      </c>
      <c r="P42" s="77">
        <v>1800</v>
      </c>
      <c r="Q42" s="77">
        <v>880</v>
      </c>
      <c r="R42" s="77">
        <v>670</v>
      </c>
      <c r="S42" s="77"/>
      <c r="T42" s="77"/>
      <c r="U42" s="77"/>
      <c r="V42" s="77"/>
      <c r="W42" s="77"/>
      <c r="X42" s="77"/>
      <c r="Y42" s="77"/>
      <c r="Z42" s="77"/>
      <c r="AA42" s="77"/>
      <c r="AB42" s="77"/>
      <c r="AC42" s="77"/>
      <c r="AD42" s="77"/>
      <c r="AE42" s="77"/>
      <c r="AF42" s="77"/>
      <c r="AG42" s="77"/>
      <c r="AH42" s="77"/>
      <c r="AI42" s="77"/>
      <c r="AJ42" s="77" t="s">
        <v>3043</v>
      </c>
      <c r="AK42" s="77"/>
      <c r="AL42" s="77"/>
      <c r="AM42" s="94"/>
      <c r="AN42" s="94"/>
      <c r="AO42" s="77"/>
      <c r="AP42" s="77"/>
      <c r="AQ42" s="77"/>
      <c r="AR42" s="77"/>
      <c r="AS42" s="97"/>
      <c r="AT42" s="77">
        <v>601</v>
      </c>
      <c r="AU42" s="77">
        <v>40</v>
      </c>
      <c r="AV42" s="94" t="s">
        <v>4787</v>
      </c>
      <c r="AW42" s="77" t="s">
        <v>2874</v>
      </c>
      <c r="AX42" s="94" t="s">
        <v>3232</v>
      </c>
      <c r="AY42" s="77"/>
      <c r="AZ42" s="83">
        <f t="shared" si="0"/>
        <v>1.06128</v>
      </c>
    </row>
    <row r="43" spans="1:52" ht="34.950000000000003" customHeight="1" x14ac:dyDescent="0.45">
      <c r="A43" s="93" t="s">
        <v>4807</v>
      </c>
      <c r="B43" s="77">
        <v>1</v>
      </c>
      <c r="C43" s="93" t="s">
        <v>7611</v>
      </c>
      <c r="D43" s="93"/>
      <c r="E43" s="93"/>
      <c r="F43" s="94"/>
      <c r="G43" s="93"/>
      <c r="H43" s="77"/>
      <c r="I43" s="95">
        <v>1796</v>
      </c>
      <c r="J43" s="77"/>
      <c r="K43" s="77"/>
      <c r="L43" s="93" t="s">
        <v>3180</v>
      </c>
      <c r="M43" s="96" t="s">
        <v>7612</v>
      </c>
      <c r="N43" s="96"/>
      <c r="O43" s="79">
        <v>1</v>
      </c>
      <c r="P43" s="77">
        <v>1200</v>
      </c>
      <c r="Q43" s="77">
        <v>880</v>
      </c>
      <c r="R43" s="77">
        <v>980</v>
      </c>
      <c r="S43" s="77"/>
      <c r="T43" s="77"/>
      <c r="U43" s="77"/>
      <c r="V43" s="77"/>
      <c r="W43" s="77"/>
      <c r="X43" s="77"/>
      <c r="Y43" s="77"/>
      <c r="Z43" s="77"/>
      <c r="AA43" s="77"/>
      <c r="AB43" s="77"/>
      <c r="AC43" s="77"/>
      <c r="AD43" s="77"/>
      <c r="AE43" s="77"/>
      <c r="AF43" s="77"/>
      <c r="AG43" s="77"/>
      <c r="AH43" s="77"/>
      <c r="AI43" s="77"/>
      <c r="AJ43" s="77" t="s">
        <v>3043</v>
      </c>
      <c r="AK43" s="77"/>
      <c r="AL43" s="77"/>
      <c r="AM43" s="94"/>
      <c r="AN43" s="94"/>
      <c r="AO43" s="77"/>
      <c r="AP43" s="77"/>
      <c r="AQ43" s="77"/>
      <c r="AR43" s="77"/>
      <c r="AS43" s="97"/>
      <c r="AT43" s="77">
        <v>602</v>
      </c>
      <c r="AU43" s="77">
        <v>40</v>
      </c>
      <c r="AV43" s="94" t="s">
        <v>4787</v>
      </c>
      <c r="AW43" s="77" t="s">
        <v>2874</v>
      </c>
      <c r="AX43" s="94" t="s">
        <v>3232</v>
      </c>
      <c r="AY43" s="77"/>
      <c r="AZ43" s="83">
        <f t="shared" si="0"/>
        <v>1.03488</v>
      </c>
    </row>
    <row r="44" spans="1:52" ht="34.950000000000003" customHeight="1" x14ac:dyDescent="0.45">
      <c r="A44" s="93" t="s">
        <v>4807</v>
      </c>
      <c r="B44" s="77">
        <v>1</v>
      </c>
      <c r="C44" s="93" t="s">
        <v>7611</v>
      </c>
      <c r="D44" s="93"/>
      <c r="E44" s="93"/>
      <c r="F44" s="94"/>
      <c r="G44" s="93"/>
      <c r="H44" s="77"/>
      <c r="I44" s="95">
        <v>1797</v>
      </c>
      <c r="J44" s="77"/>
      <c r="K44" s="77"/>
      <c r="L44" s="93" t="s">
        <v>3498</v>
      </c>
      <c r="M44" s="96" t="s">
        <v>7482</v>
      </c>
      <c r="N44" s="96"/>
      <c r="O44" s="79">
        <v>1</v>
      </c>
      <c r="P44" s="77">
        <v>370</v>
      </c>
      <c r="Q44" s="77">
        <v>490</v>
      </c>
      <c r="R44" s="77">
        <v>700</v>
      </c>
      <c r="S44" s="77"/>
      <c r="T44" s="77"/>
      <c r="U44" s="77"/>
      <c r="V44" s="77"/>
      <c r="W44" s="77"/>
      <c r="X44" s="77"/>
      <c r="Y44" s="77"/>
      <c r="Z44" s="77"/>
      <c r="AA44" s="77"/>
      <c r="AB44" s="77"/>
      <c r="AC44" s="77"/>
      <c r="AD44" s="77"/>
      <c r="AE44" s="77"/>
      <c r="AF44" s="77"/>
      <c r="AG44" s="77"/>
      <c r="AH44" s="77"/>
      <c r="AI44" s="77"/>
      <c r="AJ44" s="77" t="s">
        <v>3043</v>
      </c>
      <c r="AK44" s="77"/>
      <c r="AL44" s="77"/>
      <c r="AM44" s="94"/>
      <c r="AN44" s="94"/>
      <c r="AO44" s="77"/>
      <c r="AP44" s="77"/>
      <c r="AQ44" s="77"/>
      <c r="AR44" s="77"/>
      <c r="AS44" s="97"/>
      <c r="AT44" s="77">
        <v>603</v>
      </c>
      <c r="AU44" s="77">
        <v>40</v>
      </c>
      <c r="AV44" s="94" t="s">
        <v>4787</v>
      </c>
      <c r="AW44" s="77" t="s">
        <v>2876</v>
      </c>
      <c r="AX44" s="94" t="s">
        <v>3074</v>
      </c>
      <c r="AY44" s="77"/>
      <c r="AZ44" s="83">
        <f t="shared" si="0"/>
        <v>0.12691</v>
      </c>
    </row>
    <row r="45" spans="1:52" ht="34.950000000000003" customHeight="1" x14ac:dyDescent="0.45">
      <c r="A45" s="93" t="s">
        <v>4807</v>
      </c>
      <c r="B45" s="77">
        <v>1</v>
      </c>
      <c r="C45" s="93" t="s">
        <v>7611</v>
      </c>
      <c r="D45" s="93" t="s">
        <v>4798</v>
      </c>
      <c r="E45" s="93"/>
      <c r="F45" s="94">
        <v>1</v>
      </c>
      <c r="G45" s="93" t="s">
        <v>4754</v>
      </c>
      <c r="H45" s="77"/>
      <c r="I45" s="95">
        <v>1798</v>
      </c>
      <c r="J45" s="77" t="s">
        <v>5427</v>
      </c>
      <c r="K45" s="77"/>
      <c r="L45" s="93" t="s">
        <v>3105</v>
      </c>
      <c r="M45" s="96" t="s">
        <v>7460</v>
      </c>
      <c r="N45" s="96"/>
      <c r="O45" s="79">
        <v>1</v>
      </c>
      <c r="P45" s="77">
        <v>1200</v>
      </c>
      <c r="Q45" s="77">
        <v>630</v>
      </c>
      <c r="R45" s="77">
        <v>700</v>
      </c>
      <c r="S45" s="77"/>
      <c r="T45" s="77"/>
      <c r="U45" s="77"/>
      <c r="V45" s="77"/>
      <c r="W45" s="77"/>
      <c r="X45" s="77"/>
      <c r="Y45" s="77"/>
      <c r="Z45" s="77"/>
      <c r="AA45" s="77"/>
      <c r="AB45" s="77"/>
      <c r="AC45" s="77"/>
      <c r="AD45" s="77"/>
      <c r="AE45" s="77"/>
      <c r="AF45" s="77"/>
      <c r="AG45" s="77"/>
      <c r="AH45" s="77"/>
      <c r="AI45" s="77"/>
      <c r="AJ45" s="77" t="s">
        <v>3043</v>
      </c>
      <c r="AK45" s="77"/>
      <c r="AL45" s="77"/>
      <c r="AM45" s="94"/>
      <c r="AN45" s="94"/>
      <c r="AO45" s="77"/>
      <c r="AP45" s="77"/>
      <c r="AQ45" s="77"/>
      <c r="AR45" s="77"/>
      <c r="AS45" s="97"/>
      <c r="AT45" s="77">
        <v>604</v>
      </c>
      <c r="AU45" s="77">
        <v>40</v>
      </c>
      <c r="AV45" s="94" t="s">
        <v>4787</v>
      </c>
      <c r="AW45" s="77" t="s">
        <v>2874</v>
      </c>
      <c r="AX45" s="94" t="s">
        <v>3232</v>
      </c>
      <c r="AY45" s="77"/>
      <c r="AZ45" s="83">
        <f t="shared" si="0"/>
        <v>0.5292</v>
      </c>
    </row>
    <row r="46" spans="1:52" ht="34.950000000000003" customHeight="1" x14ac:dyDescent="0.45">
      <c r="A46" s="93" t="s">
        <v>4807</v>
      </c>
      <c r="B46" s="77">
        <v>1</v>
      </c>
      <c r="C46" s="93" t="s">
        <v>7611</v>
      </c>
      <c r="D46" s="93"/>
      <c r="E46" s="93"/>
      <c r="F46" s="94"/>
      <c r="G46" s="93"/>
      <c r="H46" s="77"/>
      <c r="I46" s="95">
        <v>1799</v>
      </c>
      <c r="J46" s="77"/>
      <c r="K46" s="77"/>
      <c r="L46" s="93" t="s">
        <v>4624</v>
      </c>
      <c r="M46" s="96" t="s">
        <v>7461</v>
      </c>
      <c r="N46" s="96"/>
      <c r="O46" s="79">
        <v>1</v>
      </c>
      <c r="P46" s="77">
        <v>300</v>
      </c>
      <c r="Q46" s="77">
        <v>370</v>
      </c>
      <c r="R46" s="77">
        <v>620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605</v>
      </c>
      <c r="AU46" s="77">
        <v>40</v>
      </c>
      <c r="AV46" s="94" t="s">
        <v>4787</v>
      </c>
      <c r="AW46" s="77" t="s">
        <v>2874</v>
      </c>
      <c r="AX46" s="94" t="s">
        <v>3074</v>
      </c>
      <c r="AY46" s="77"/>
      <c r="AZ46" s="83">
        <f t="shared" si="0"/>
        <v>6.8820000000000006E-2</v>
      </c>
    </row>
    <row r="47" spans="1:52" ht="34.950000000000003" customHeight="1" x14ac:dyDescent="0.45">
      <c r="A47" s="93" t="s">
        <v>4807</v>
      </c>
      <c r="B47" s="77">
        <v>1</v>
      </c>
      <c r="C47" s="93" t="s">
        <v>7611</v>
      </c>
      <c r="D47" s="93"/>
      <c r="E47" s="93"/>
      <c r="F47" s="94"/>
      <c r="G47" s="93"/>
      <c r="H47" s="77"/>
      <c r="I47" s="95">
        <v>1800</v>
      </c>
      <c r="J47" s="77"/>
      <c r="K47" s="77"/>
      <c r="L47" s="93" t="s">
        <v>3511</v>
      </c>
      <c r="M47" s="96"/>
      <c r="N47" s="96"/>
      <c r="O47" s="79">
        <v>1</v>
      </c>
      <c r="P47" s="77">
        <v>470</v>
      </c>
      <c r="Q47" s="77">
        <v>380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606</v>
      </c>
      <c r="AU47" s="77">
        <v>40</v>
      </c>
      <c r="AV47" s="94" t="s">
        <v>4787</v>
      </c>
      <c r="AW47" s="77" t="s">
        <v>2876</v>
      </c>
      <c r="AX47" s="94" t="s">
        <v>3074</v>
      </c>
      <c r="AY47" s="77"/>
      <c r="AZ47" s="83">
        <f t="shared" si="0"/>
        <v>0.12501999999999999</v>
      </c>
    </row>
    <row r="48" spans="1:52" s="99" customFormat="1" ht="34.950000000000003" customHeight="1" x14ac:dyDescent="0.45">
      <c r="A48" s="93" t="s">
        <v>4807</v>
      </c>
      <c r="B48" s="77">
        <v>1</v>
      </c>
      <c r="C48" s="93" t="s">
        <v>7611</v>
      </c>
      <c r="D48" s="93"/>
      <c r="E48" s="93"/>
      <c r="F48" s="94"/>
      <c r="G48" s="93"/>
      <c r="H48" s="77"/>
      <c r="I48" s="95">
        <v>1801</v>
      </c>
      <c r="J48" s="77"/>
      <c r="K48" s="77"/>
      <c r="L48" s="93" t="s">
        <v>3222</v>
      </c>
      <c r="M48" s="96" t="s">
        <v>4727</v>
      </c>
      <c r="N48" s="96" t="s">
        <v>4847</v>
      </c>
      <c r="O48" s="79">
        <v>1</v>
      </c>
      <c r="P48" s="77">
        <v>650</v>
      </c>
      <c r="Q48" s="77">
        <v>300</v>
      </c>
      <c r="R48" s="77">
        <v>700</v>
      </c>
      <c r="S48" s="77"/>
      <c r="T48" s="77"/>
      <c r="U48" s="77"/>
      <c r="V48" s="77"/>
      <c r="W48" s="77"/>
      <c r="X48" s="77"/>
      <c r="Y48" s="77"/>
      <c r="Z48" s="77"/>
      <c r="AA48" s="77"/>
      <c r="AB48" s="77"/>
      <c r="AC48" s="77"/>
      <c r="AD48" s="77"/>
      <c r="AE48" s="77"/>
      <c r="AF48" s="77"/>
      <c r="AG48" s="77"/>
      <c r="AH48" s="77"/>
      <c r="AI48" s="77"/>
      <c r="AJ48" s="77"/>
      <c r="AK48" s="77"/>
      <c r="AL48" s="77"/>
      <c r="AM48" s="94" t="s">
        <v>2813</v>
      </c>
      <c r="AN48" s="94"/>
      <c r="AO48" s="77"/>
      <c r="AP48" s="77"/>
      <c r="AQ48" s="77"/>
      <c r="AR48" s="77" t="s">
        <v>3406</v>
      </c>
      <c r="AS48" s="97"/>
      <c r="AT48" s="77">
        <v>607</v>
      </c>
      <c r="AU48" s="77">
        <v>40</v>
      </c>
      <c r="AV48" s="94" t="s">
        <v>4787</v>
      </c>
      <c r="AW48" s="77" t="s">
        <v>2874</v>
      </c>
      <c r="AX48" s="94" t="s">
        <v>3232</v>
      </c>
      <c r="AY48" s="77"/>
      <c r="AZ48" s="83">
        <f t="shared" si="0"/>
        <v>0.13650000000000001</v>
      </c>
    </row>
    <row r="49" spans="1:52" s="99" customFormat="1" ht="34.950000000000003" customHeight="1" x14ac:dyDescent="0.45">
      <c r="A49" s="93" t="s">
        <v>4807</v>
      </c>
      <c r="B49" s="77">
        <v>1</v>
      </c>
      <c r="C49" s="93" t="s">
        <v>7611</v>
      </c>
      <c r="D49" s="93" t="s">
        <v>4798</v>
      </c>
      <c r="E49" s="93"/>
      <c r="F49" s="94">
        <v>1</v>
      </c>
      <c r="G49" s="93" t="s">
        <v>4754</v>
      </c>
      <c r="H49" s="77"/>
      <c r="I49" s="95">
        <v>1802</v>
      </c>
      <c r="J49" s="77" t="s">
        <v>5427</v>
      </c>
      <c r="K49" s="77"/>
      <c r="L49" s="93" t="s">
        <v>2491</v>
      </c>
      <c r="M49" s="96" t="s">
        <v>7468</v>
      </c>
      <c r="N49" s="96"/>
      <c r="O49" s="79">
        <v>1</v>
      </c>
      <c r="P49" s="77">
        <v>800</v>
      </c>
      <c r="Q49" s="77">
        <v>600</v>
      </c>
      <c r="R49" s="77">
        <v>1030</v>
      </c>
      <c r="S49" s="77"/>
      <c r="T49" s="77"/>
      <c r="U49" s="77"/>
      <c r="V49" s="77"/>
      <c r="W49" s="77"/>
      <c r="X49" s="77"/>
      <c r="Y49" s="77"/>
      <c r="Z49" s="77"/>
      <c r="AA49" s="77"/>
      <c r="AB49" s="77"/>
      <c r="AC49" s="77"/>
      <c r="AD49" s="77"/>
      <c r="AE49" s="77"/>
      <c r="AF49" s="77"/>
      <c r="AG49" s="77"/>
      <c r="AH49" s="77"/>
      <c r="AI49" s="77"/>
      <c r="AJ49" s="77"/>
      <c r="AK49" s="77"/>
      <c r="AL49" s="77"/>
      <c r="AM49" s="94" t="s">
        <v>2813</v>
      </c>
      <c r="AN49" s="94"/>
      <c r="AO49" s="77"/>
      <c r="AP49" s="77"/>
      <c r="AQ49" s="77"/>
      <c r="AR49" s="77" t="s">
        <v>3406</v>
      </c>
      <c r="AS49" s="97"/>
      <c r="AT49" s="77">
        <v>608</v>
      </c>
      <c r="AU49" s="77">
        <v>40</v>
      </c>
      <c r="AV49" s="94" t="s">
        <v>4787</v>
      </c>
      <c r="AW49" s="77" t="s">
        <v>2876</v>
      </c>
      <c r="AX49" s="94" t="s">
        <v>3694</v>
      </c>
      <c r="AY49" s="77"/>
      <c r="AZ49" s="83">
        <f t="shared" si="0"/>
        <v>0.49440000000000001</v>
      </c>
    </row>
    <row r="50" spans="1:52" s="99" customFormat="1" ht="34.950000000000003" customHeight="1" x14ac:dyDescent="0.45">
      <c r="A50" s="93" t="s">
        <v>4807</v>
      </c>
      <c r="B50" s="77">
        <v>1</v>
      </c>
      <c r="C50" s="93" t="s">
        <v>7611</v>
      </c>
      <c r="D50" s="93"/>
      <c r="E50" s="93"/>
      <c r="F50" s="94"/>
      <c r="G50" s="93"/>
      <c r="H50" s="77"/>
      <c r="I50" s="95">
        <v>1803</v>
      </c>
      <c r="J50" s="77"/>
      <c r="K50" s="77"/>
      <c r="L50" s="93" t="s">
        <v>3280</v>
      </c>
      <c r="M50" s="96"/>
      <c r="N50" s="96"/>
      <c r="O50" s="79">
        <v>1</v>
      </c>
      <c r="P50" s="77">
        <v>600</v>
      </c>
      <c r="Q50" s="77">
        <v>600</v>
      </c>
      <c r="R50" s="77">
        <v>800</v>
      </c>
      <c r="S50" s="77"/>
      <c r="T50" s="77"/>
      <c r="U50" s="77"/>
      <c r="V50" s="77"/>
      <c r="W50" s="77"/>
      <c r="X50" s="77"/>
      <c r="Y50" s="77"/>
      <c r="Z50" s="77"/>
      <c r="AA50" s="77"/>
      <c r="AB50" s="77"/>
      <c r="AC50" s="77"/>
      <c r="AD50" s="77"/>
      <c r="AE50" s="77"/>
      <c r="AF50" s="77"/>
      <c r="AG50" s="77"/>
      <c r="AH50" s="77"/>
      <c r="AI50" s="77"/>
      <c r="AJ50" s="77"/>
      <c r="AK50" s="77"/>
      <c r="AL50" s="77"/>
      <c r="AM50" s="94" t="s">
        <v>2813</v>
      </c>
      <c r="AN50" s="94"/>
      <c r="AO50" s="77"/>
      <c r="AP50" s="77"/>
      <c r="AQ50" s="77"/>
      <c r="AR50" s="77" t="s">
        <v>3406</v>
      </c>
      <c r="AS50" s="97"/>
      <c r="AT50" s="77">
        <v>609</v>
      </c>
      <c r="AU50" s="77">
        <v>40</v>
      </c>
      <c r="AV50" s="94" t="s">
        <v>4787</v>
      </c>
      <c r="AW50" s="77" t="s">
        <v>2874</v>
      </c>
      <c r="AX50" s="94" t="s">
        <v>3694</v>
      </c>
      <c r="AY50" s="77"/>
      <c r="AZ50" s="83">
        <f t="shared" si="0"/>
        <v>0.28799999999999998</v>
      </c>
    </row>
    <row r="51" spans="1:52" s="99" customFormat="1" ht="34.950000000000003" customHeight="1" x14ac:dyDescent="0.45">
      <c r="A51" s="93" t="s">
        <v>4807</v>
      </c>
      <c r="B51" s="77">
        <v>1</v>
      </c>
      <c r="C51" s="93" t="s">
        <v>7611</v>
      </c>
      <c r="D51" s="93"/>
      <c r="E51" s="93"/>
      <c r="F51" s="94"/>
      <c r="G51" s="93"/>
      <c r="H51" s="77"/>
      <c r="I51" s="95">
        <v>1804</v>
      </c>
      <c r="J51" s="77"/>
      <c r="K51" s="77"/>
      <c r="L51" s="93" t="s">
        <v>4829</v>
      </c>
      <c r="M51" s="96"/>
      <c r="N51" s="96"/>
      <c r="O51" s="79">
        <v>1</v>
      </c>
      <c r="P51" s="77">
        <v>540</v>
      </c>
      <c r="Q51" s="77">
        <v>500</v>
      </c>
      <c r="R51" s="77">
        <v>950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610</v>
      </c>
      <c r="AU51" s="77">
        <v>40</v>
      </c>
      <c r="AV51" s="94" t="s">
        <v>4787</v>
      </c>
      <c r="AW51" s="77" t="s">
        <v>2957</v>
      </c>
      <c r="AX51" s="94" t="s">
        <v>3232</v>
      </c>
      <c r="AY51" s="77"/>
      <c r="AZ51" s="83">
        <f t="shared" si="0"/>
        <v>0.25650000000000001</v>
      </c>
    </row>
    <row r="52" spans="1:52" s="99" customFormat="1" ht="34.950000000000003" customHeight="1" x14ac:dyDescent="0.45">
      <c r="A52" s="93" t="s">
        <v>4807</v>
      </c>
      <c r="B52" s="77">
        <v>1</v>
      </c>
      <c r="C52" s="93" t="s">
        <v>7611</v>
      </c>
      <c r="D52" s="93" t="s">
        <v>4798</v>
      </c>
      <c r="E52" s="93"/>
      <c r="F52" s="94">
        <v>1</v>
      </c>
      <c r="G52" s="93" t="s">
        <v>4755</v>
      </c>
      <c r="H52" s="77"/>
      <c r="I52" s="95">
        <v>1805</v>
      </c>
      <c r="J52" s="77" t="s">
        <v>5427</v>
      </c>
      <c r="K52" s="77"/>
      <c r="L52" s="93" t="s">
        <v>4829</v>
      </c>
      <c r="M52" s="96"/>
      <c r="N52" s="96"/>
      <c r="O52" s="79">
        <v>1</v>
      </c>
      <c r="P52" s="77">
        <v>540</v>
      </c>
      <c r="Q52" s="77">
        <v>500</v>
      </c>
      <c r="R52" s="77">
        <v>950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611</v>
      </c>
      <c r="AU52" s="77">
        <v>40</v>
      </c>
      <c r="AV52" s="94" t="s">
        <v>4787</v>
      </c>
      <c r="AW52" s="77" t="s">
        <v>2957</v>
      </c>
      <c r="AX52" s="94" t="s">
        <v>3232</v>
      </c>
      <c r="AY52" s="77"/>
      <c r="AZ52" s="83">
        <f t="shared" si="0"/>
        <v>0.25650000000000001</v>
      </c>
    </row>
    <row r="53" spans="1:52" s="99" customFormat="1" ht="34.950000000000003" customHeight="1" x14ac:dyDescent="0.45">
      <c r="A53" s="93" t="s">
        <v>4807</v>
      </c>
      <c r="B53" s="77">
        <v>1</v>
      </c>
      <c r="C53" s="93" t="s">
        <v>7611</v>
      </c>
      <c r="D53" s="93" t="s">
        <v>4798</v>
      </c>
      <c r="E53" s="93"/>
      <c r="F53" s="94">
        <v>1</v>
      </c>
      <c r="G53" s="93" t="s">
        <v>4755</v>
      </c>
      <c r="H53" s="77"/>
      <c r="I53" s="95">
        <v>1806</v>
      </c>
      <c r="J53" s="77" t="s">
        <v>5427</v>
      </c>
      <c r="K53" s="77"/>
      <c r="L53" s="93" t="s">
        <v>3180</v>
      </c>
      <c r="M53" s="96" t="s">
        <v>7539</v>
      </c>
      <c r="N53" s="96"/>
      <c r="O53" s="79">
        <v>1</v>
      </c>
      <c r="P53" s="77">
        <v>780</v>
      </c>
      <c r="Q53" s="77">
        <v>300</v>
      </c>
      <c r="R53" s="77">
        <v>900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612</v>
      </c>
      <c r="AU53" s="77">
        <v>40</v>
      </c>
      <c r="AV53" s="94" t="s">
        <v>4787</v>
      </c>
      <c r="AW53" s="77" t="s">
        <v>2874</v>
      </c>
      <c r="AX53" s="94" t="s">
        <v>3232</v>
      </c>
      <c r="AY53" s="77"/>
      <c r="AZ53" s="83">
        <f t="shared" si="0"/>
        <v>0.21060000000000001</v>
      </c>
    </row>
    <row r="54" spans="1:52" s="99" customFormat="1" ht="34.950000000000003" customHeight="1" x14ac:dyDescent="0.45">
      <c r="A54" s="93" t="s">
        <v>4807</v>
      </c>
      <c r="B54" s="77">
        <v>1</v>
      </c>
      <c r="C54" s="93" t="s">
        <v>7611</v>
      </c>
      <c r="D54" s="93" t="s">
        <v>4798</v>
      </c>
      <c r="E54" s="93"/>
      <c r="F54" s="94">
        <v>1</v>
      </c>
      <c r="G54" s="93" t="s">
        <v>4754</v>
      </c>
      <c r="H54" s="77"/>
      <c r="I54" s="95">
        <v>1807</v>
      </c>
      <c r="J54" s="77" t="s">
        <v>5427</v>
      </c>
      <c r="K54" s="77"/>
      <c r="L54" s="93" t="s">
        <v>3180</v>
      </c>
      <c r="M54" s="96" t="s">
        <v>7539</v>
      </c>
      <c r="N54" s="96"/>
      <c r="O54" s="79">
        <v>1</v>
      </c>
      <c r="P54" s="77">
        <v>780</v>
      </c>
      <c r="Q54" s="77">
        <v>620</v>
      </c>
      <c r="R54" s="77">
        <v>670</v>
      </c>
      <c r="S54" s="77"/>
      <c r="T54" s="77"/>
      <c r="U54" s="77"/>
      <c r="V54" s="77"/>
      <c r="W54" s="77"/>
      <c r="X54" s="77"/>
      <c r="Y54" s="77"/>
      <c r="Z54" s="77"/>
      <c r="AA54" s="77"/>
      <c r="AB54" s="77"/>
      <c r="AC54" s="77"/>
      <c r="AD54" s="77"/>
      <c r="AE54" s="77"/>
      <c r="AF54" s="77"/>
      <c r="AG54" s="77"/>
      <c r="AH54" s="77"/>
      <c r="AI54" s="77"/>
      <c r="AJ54" s="77" t="s">
        <v>3043</v>
      </c>
      <c r="AK54" s="77"/>
      <c r="AL54" s="77"/>
      <c r="AM54" s="94"/>
      <c r="AN54" s="94"/>
      <c r="AO54" s="77"/>
      <c r="AP54" s="77"/>
      <c r="AQ54" s="77"/>
      <c r="AR54" s="77"/>
      <c r="AS54" s="97"/>
      <c r="AT54" s="77">
        <v>613</v>
      </c>
      <c r="AU54" s="77">
        <v>40</v>
      </c>
      <c r="AV54" s="94" t="s">
        <v>4787</v>
      </c>
      <c r="AW54" s="77" t="s">
        <v>2874</v>
      </c>
      <c r="AX54" s="94" t="s">
        <v>3232</v>
      </c>
      <c r="AY54" s="77"/>
      <c r="AZ54" s="83">
        <f t="shared" si="0"/>
        <v>0.32401200000000002</v>
      </c>
    </row>
    <row r="55" spans="1:52" ht="34.950000000000003" customHeight="1" x14ac:dyDescent="0.45">
      <c r="A55" s="93" t="s">
        <v>4807</v>
      </c>
      <c r="B55" s="77">
        <v>1</v>
      </c>
      <c r="C55" s="93" t="s">
        <v>7611</v>
      </c>
      <c r="D55" s="93" t="s">
        <v>4798</v>
      </c>
      <c r="E55" s="93"/>
      <c r="F55" s="94">
        <v>1</v>
      </c>
      <c r="G55" s="93" t="s">
        <v>4853</v>
      </c>
      <c r="H55" s="77"/>
      <c r="I55" s="95">
        <v>1836</v>
      </c>
      <c r="J55" s="77" t="s">
        <v>5427</v>
      </c>
      <c r="K55" s="77"/>
      <c r="L55" s="93" t="s">
        <v>3673</v>
      </c>
      <c r="M55" s="96"/>
      <c r="N55" s="96"/>
      <c r="O55" s="79">
        <v>1</v>
      </c>
      <c r="P55" s="77">
        <v>1200</v>
      </c>
      <c r="Q55" s="77">
        <v>800</v>
      </c>
      <c r="R55" s="77">
        <v>720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642</v>
      </c>
      <c r="AU55" s="77">
        <v>40</v>
      </c>
      <c r="AV55" s="94" t="s">
        <v>4787</v>
      </c>
      <c r="AW55" s="77" t="s">
        <v>2874</v>
      </c>
      <c r="AX55" s="94" t="s">
        <v>3232</v>
      </c>
      <c r="AY55" s="77"/>
      <c r="AZ55" s="83">
        <f t="shared" si="0"/>
        <v>0.69120000000000004</v>
      </c>
    </row>
    <row r="56" spans="1:52" ht="34.950000000000003" customHeight="1" x14ac:dyDescent="0.45">
      <c r="A56" s="93" t="s">
        <v>4807</v>
      </c>
      <c r="B56" s="77">
        <v>1</v>
      </c>
      <c r="C56" s="93" t="s">
        <v>7611</v>
      </c>
      <c r="D56" s="93" t="s">
        <v>4798</v>
      </c>
      <c r="E56" s="93"/>
      <c r="F56" s="94">
        <v>1</v>
      </c>
      <c r="G56" s="93" t="s">
        <v>4853</v>
      </c>
      <c r="H56" s="77"/>
      <c r="I56" s="95">
        <v>1837</v>
      </c>
      <c r="J56" s="77" t="s">
        <v>5427</v>
      </c>
      <c r="K56" s="77"/>
      <c r="L56" s="93" t="s">
        <v>3673</v>
      </c>
      <c r="M56" s="96"/>
      <c r="N56" s="96"/>
      <c r="O56" s="79">
        <v>1</v>
      </c>
      <c r="P56" s="77">
        <v>800</v>
      </c>
      <c r="Q56" s="77">
        <v>800</v>
      </c>
      <c r="R56" s="77">
        <v>720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643</v>
      </c>
      <c r="AU56" s="77">
        <v>40</v>
      </c>
      <c r="AV56" s="94" t="s">
        <v>4787</v>
      </c>
      <c r="AW56" s="77" t="s">
        <v>2874</v>
      </c>
      <c r="AX56" s="94" t="s">
        <v>3232</v>
      </c>
      <c r="AY56" s="77"/>
      <c r="AZ56" s="83">
        <f t="shared" si="0"/>
        <v>0.46079999999999999</v>
      </c>
    </row>
    <row r="57" spans="1:52" ht="34.950000000000003" customHeight="1" x14ac:dyDescent="0.45">
      <c r="A57" s="93" t="s">
        <v>4807</v>
      </c>
      <c r="B57" s="77">
        <v>1</v>
      </c>
      <c r="C57" s="93" t="s">
        <v>7611</v>
      </c>
      <c r="D57" s="93"/>
      <c r="E57" s="93"/>
      <c r="F57" s="94"/>
      <c r="G57" s="93"/>
      <c r="H57" s="77"/>
      <c r="I57" s="95">
        <v>1838</v>
      </c>
      <c r="J57" s="77"/>
      <c r="K57" s="77"/>
      <c r="L57" s="93" t="s">
        <v>3092</v>
      </c>
      <c r="M57" s="96"/>
      <c r="N57" s="96" t="s">
        <v>4808</v>
      </c>
      <c r="O57" s="79">
        <v>1</v>
      </c>
      <c r="P57" s="77">
        <v>900</v>
      </c>
      <c r="Q57" s="77">
        <v>420</v>
      </c>
      <c r="R57" s="77">
        <v>880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644</v>
      </c>
      <c r="AU57" s="77">
        <v>40</v>
      </c>
      <c r="AV57" s="94" t="s">
        <v>4787</v>
      </c>
      <c r="AW57" s="77" t="s">
        <v>2957</v>
      </c>
      <c r="AX57" s="94" t="s">
        <v>3232</v>
      </c>
      <c r="AY57" s="77"/>
      <c r="AZ57" s="83">
        <f t="shared" si="0"/>
        <v>0.33263999999999999</v>
      </c>
    </row>
    <row r="58" spans="1:52" ht="34.950000000000003" customHeight="1" x14ac:dyDescent="0.45">
      <c r="A58" s="93" t="s">
        <v>4807</v>
      </c>
      <c r="B58" s="77">
        <v>1</v>
      </c>
      <c r="C58" s="93" t="s">
        <v>7611</v>
      </c>
      <c r="D58" s="93" t="s">
        <v>4798</v>
      </c>
      <c r="E58" s="93"/>
      <c r="F58" s="94">
        <v>1</v>
      </c>
      <c r="G58" s="93" t="s">
        <v>4754</v>
      </c>
      <c r="H58" s="77"/>
      <c r="I58" s="95">
        <v>1839</v>
      </c>
      <c r="J58" s="77" t="s">
        <v>5427</v>
      </c>
      <c r="K58" s="77"/>
      <c r="L58" s="93" t="s">
        <v>3474</v>
      </c>
      <c r="M58" s="96" t="s">
        <v>8493</v>
      </c>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t="s">
        <v>3043</v>
      </c>
      <c r="AK58" s="77"/>
      <c r="AL58" s="77"/>
      <c r="AM58" s="94"/>
      <c r="AN58" s="94"/>
      <c r="AO58" s="77"/>
      <c r="AP58" s="77"/>
      <c r="AQ58" s="77"/>
      <c r="AR58" s="77"/>
      <c r="AS58" s="97"/>
      <c r="AT58" s="77">
        <v>645</v>
      </c>
      <c r="AU58" s="77">
        <v>40</v>
      </c>
      <c r="AV58" s="94" t="s">
        <v>4787</v>
      </c>
      <c r="AW58" s="77" t="s">
        <v>2874</v>
      </c>
      <c r="AX58" s="94" t="s">
        <v>3232</v>
      </c>
      <c r="AY58" s="77"/>
      <c r="AZ58" s="83">
        <f t="shared" si="0"/>
        <v>0.14174999999999999</v>
      </c>
    </row>
    <row r="59" spans="1:52" ht="34.950000000000003" customHeight="1" x14ac:dyDescent="0.45">
      <c r="A59" s="93" t="s">
        <v>4807</v>
      </c>
      <c r="B59" s="77">
        <v>1</v>
      </c>
      <c r="C59" s="93" t="s">
        <v>7611</v>
      </c>
      <c r="D59" s="93"/>
      <c r="E59" s="93"/>
      <c r="F59" s="94"/>
      <c r="G59" s="93"/>
      <c r="H59" s="77"/>
      <c r="I59" s="95">
        <v>1840</v>
      </c>
      <c r="J59" s="77"/>
      <c r="K59" s="77"/>
      <c r="L59" s="93" t="s">
        <v>3047</v>
      </c>
      <c r="M59" s="96" t="s">
        <v>8493</v>
      </c>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646</v>
      </c>
      <c r="AU59" s="77">
        <v>40</v>
      </c>
      <c r="AV59" s="94" t="s">
        <v>4787</v>
      </c>
      <c r="AW59" s="77" t="s">
        <v>2874</v>
      </c>
      <c r="AX59" s="94" t="s">
        <v>3232</v>
      </c>
      <c r="AY59" s="77"/>
      <c r="AZ59" s="83">
        <f t="shared" si="0"/>
        <v>0.14174999999999999</v>
      </c>
    </row>
    <row r="60" spans="1:52" ht="34.950000000000003" customHeight="1" x14ac:dyDescent="0.45">
      <c r="A60" s="93" t="s">
        <v>4807</v>
      </c>
      <c r="B60" s="77">
        <v>1</v>
      </c>
      <c r="C60" s="93" t="s">
        <v>7611</v>
      </c>
      <c r="D60" s="93" t="s">
        <v>4798</v>
      </c>
      <c r="E60" s="93"/>
      <c r="F60" s="94">
        <v>1</v>
      </c>
      <c r="G60" s="93" t="s">
        <v>4754</v>
      </c>
      <c r="H60" s="77"/>
      <c r="I60" s="95">
        <v>1841</v>
      </c>
      <c r="J60" s="79" t="s">
        <v>0</v>
      </c>
      <c r="K60" s="79"/>
      <c r="L60" s="93" t="s">
        <v>3105</v>
      </c>
      <c r="M60" s="96" t="s">
        <v>8496</v>
      </c>
      <c r="N60" s="96"/>
      <c r="O60" s="79">
        <v>1</v>
      </c>
      <c r="P60" s="77">
        <v>1600</v>
      </c>
      <c r="Q60" s="77">
        <v>700</v>
      </c>
      <c r="R60" s="77">
        <v>700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647</v>
      </c>
      <c r="AU60" s="77">
        <v>40</v>
      </c>
      <c r="AV60" s="94" t="s">
        <v>4787</v>
      </c>
      <c r="AW60" s="77" t="s">
        <v>2874</v>
      </c>
      <c r="AX60" s="94" t="s">
        <v>3232</v>
      </c>
      <c r="AY60" s="77"/>
      <c r="AZ60" s="83">
        <f t="shared" si="0"/>
        <v>0.78400000000000003</v>
      </c>
    </row>
    <row r="61" spans="1:52" ht="34.950000000000003" customHeight="1" x14ac:dyDescent="0.45">
      <c r="A61" s="93" t="s">
        <v>4807</v>
      </c>
      <c r="B61" s="77">
        <v>1</v>
      </c>
      <c r="C61" s="93" t="s">
        <v>7611</v>
      </c>
      <c r="D61" s="93"/>
      <c r="E61" s="93"/>
      <c r="F61" s="94"/>
      <c r="G61" s="93"/>
      <c r="H61" s="77"/>
      <c r="I61" s="95">
        <v>1842</v>
      </c>
      <c r="J61" s="77"/>
      <c r="K61" s="77"/>
      <c r="L61" s="93" t="s">
        <v>3105</v>
      </c>
      <c r="M61" s="96" t="s">
        <v>8496</v>
      </c>
      <c r="N61" s="96"/>
      <c r="O61" s="79">
        <v>1</v>
      </c>
      <c r="P61" s="77">
        <v>600</v>
      </c>
      <c r="Q61" s="77">
        <v>600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648</v>
      </c>
      <c r="AU61" s="77">
        <v>40</v>
      </c>
      <c r="AV61" s="94" t="s">
        <v>4787</v>
      </c>
      <c r="AW61" s="77" t="s">
        <v>2874</v>
      </c>
      <c r="AX61" s="94" t="s">
        <v>3074</v>
      </c>
      <c r="AY61" s="77"/>
      <c r="AZ61" s="83">
        <f t="shared" si="0"/>
        <v>0.252</v>
      </c>
    </row>
    <row r="62" spans="1:52" ht="34.950000000000003" customHeight="1" x14ac:dyDescent="0.45">
      <c r="A62" s="93" t="s">
        <v>4807</v>
      </c>
      <c r="B62" s="77">
        <v>1</v>
      </c>
      <c r="C62" s="93" t="s">
        <v>7611</v>
      </c>
      <c r="D62" s="93" t="s">
        <v>4798</v>
      </c>
      <c r="E62" s="93"/>
      <c r="F62" s="94">
        <v>1</v>
      </c>
      <c r="G62" s="93" t="s">
        <v>4755</v>
      </c>
      <c r="H62" s="77"/>
      <c r="I62" s="95">
        <v>1843</v>
      </c>
      <c r="J62" s="77" t="s">
        <v>5427</v>
      </c>
      <c r="K62" s="77"/>
      <c r="L62" s="93" t="s">
        <v>3105</v>
      </c>
      <c r="M62" s="96" t="s">
        <v>8496</v>
      </c>
      <c r="N62" s="96"/>
      <c r="O62" s="79">
        <v>1</v>
      </c>
      <c r="P62" s="77">
        <v>1600</v>
      </c>
      <c r="Q62" s="77">
        <v>700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649</v>
      </c>
      <c r="AU62" s="77">
        <v>40</v>
      </c>
      <c r="AV62" s="94" t="s">
        <v>4787</v>
      </c>
      <c r="AW62" s="77" t="s">
        <v>2874</v>
      </c>
      <c r="AX62" s="94" t="s">
        <v>3232</v>
      </c>
      <c r="AY62" s="77"/>
      <c r="AZ62" s="83">
        <f t="shared" si="0"/>
        <v>0.78400000000000003</v>
      </c>
    </row>
    <row r="63" spans="1:52" ht="34.950000000000003" customHeight="1" x14ac:dyDescent="0.45">
      <c r="A63" s="93" t="s">
        <v>4807</v>
      </c>
      <c r="B63" s="77">
        <v>1</v>
      </c>
      <c r="C63" s="93" t="s">
        <v>7611</v>
      </c>
      <c r="D63" s="93"/>
      <c r="E63" s="93"/>
      <c r="F63" s="94"/>
      <c r="G63" s="93"/>
      <c r="H63" s="77"/>
      <c r="I63" s="95">
        <v>1844</v>
      </c>
      <c r="J63" s="77"/>
      <c r="K63" s="77"/>
      <c r="L63" s="93" t="s">
        <v>2135</v>
      </c>
      <c r="M63" s="96" t="s">
        <v>8497</v>
      </c>
      <c r="N63" s="96"/>
      <c r="O63" s="79">
        <v>1</v>
      </c>
      <c r="P63" s="77">
        <v>900</v>
      </c>
      <c r="Q63" s="77">
        <v>600</v>
      </c>
      <c r="R63" s="77">
        <v>820</v>
      </c>
      <c r="S63" s="77"/>
      <c r="T63" s="77"/>
      <c r="U63" s="77"/>
      <c r="V63" s="77"/>
      <c r="W63" s="77"/>
      <c r="X63" s="77"/>
      <c r="Y63" s="77"/>
      <c r="Z63" s="77"/>
      <c r="AA63" s="77"/>
      <c r="AB63" s="77"/>
      <c r="AC63" s="77"/>
      <c r="AD63" s="77"/>
      <c r="AE63" s="77"/>
      <c r="AF63" s="77"/>
      <c r="AG63" s="77"/>
      <c r="AH63" s="77"/>
      <c r="AI63" s="77"/>
      <c r="AJ63" s="77" t="s">
        <v>3043</v>
      </c>
      <c r="AK63" s="77"/>
      <c r="AL63" s="77"/>
      <c r="AM63" s="94"/>
      <c r="AN63" s="94"/>
      <c r="AO63" s="77"/>
      <c r="AP63" s="77"/>
      <c r="AQ63" s="77"/>
      <c r="AR63" s="77"/>
      <c r="AS63" s="97"/>
      <c r="AT63" s="77">
        <v>650</v>
      </c>
      <c r="AU63" s="77">
        <v>40</v>
      </c>
      <c r="AV63" s="94" t="s">
        <v>4787</v>
      </c>
      <c r="AW63" s="77" t="s">
        <v>2874</v>
      </c>
      <c r="AX63" s="94" t="s">
        <v>3232</v>
      </c>
      <c r="AY63" s="77"/>
      <c r="AZ63" s="83">
        <f t="shared" si="0"/>
        <v>0.44280000000000003</v>
      </c>
    </row>
    <row r="64" spans="1:52" ht="34.950000000000003" customHeight="1" x14ac:dyDescent="0.45">
      <c r="A64" s="93" t="s">
        <v>4807</v>
      </c>
      <c r="B64" s="77">
        <v>1</v>
      </c>
      <c r="C64" s="93" t="s">
        <v>7611</v>
      </c>
      <c r="D64" s="93" t="s">
        <v>4798</v>
      </c>
      <c r="E64" s="93"/>
      <c r="F64" s="94">
        <v>1</v>
      </c>
      <c r="G64" s="93" t="s">
        <v>4853</v>
      </c>
      <c r="H64" s="77"/>
      <c r="I64" s="95">
        <v>1845</v>
      </c>
      <c r="J64" s="77" t="s">
        <v>5427</v>
      </c>
      <c r="K64" s="77"/>
      <c r="L64" s="93" t="s">
        <v>4017</v>
      </c>
      <c r="M64" s="96" t="s">
        <v>8493</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t="s">
        <v>3043</v>
      </c>
      <c r="AK64" s="77" t="s">
        <v>3043</v>
      </c>
      <c r="AL64" s="77"/>
      <c r="AM64" s="94"/>
      <c r="AN64" s="94"/>
      <c r="AO64" s="77"/>
      <c r="AP64" s="77"/>
      <c r="AQ64" s="77"/>
      <c r="AR64" s="77"/>
      <c r="AS64" s="97"/>
      <c r="AT64" s="77">
        <v>651</v>
      </c>
      <c r="AU64" s="77">
        <v>40</v>
      </c>
      <c r="AV64" s="94" t="s">
        <v>4787</v>
      </c>
      <c r="AW64" s="77" t="s">
        <v>2868</v>
      </c>
      <c r="AX64" s="94" t="s">
        <v>3232</v>
      </c>
      <c r="AY64" s="77"/>
      <c r="AZ64" s="83">
        <f t="shared" si="0"/>
        <v>0.14174999999999999</v>
      </c>
    </row>
    <row r="65" spans="1:52" ht="34.950000000000003" customHeight="1" x14ac:dyDescent="0.45">
      <c r="A65" s="93" t="s">
        <v>4807</v>
      </c>
      <c r="B65" s="77">
        <v>1</v>
      </c>
      <c r="C65" s="93" t="s">
        <v>7611</v>
      </c>
      <c r="D65" s="93" t="s">
        <v>4798</v>
      </c>
      <c r="E65" s="93"/>
      <c r="F65" s="94">
        <v>1</v>
      </c>
      <c r="G65" s="93" t="s">
        <v>4754</v>
      </c>
      <c r="H65" s="77"/>
      <c r="I65" s="95">
        <v>1846</v>
      </c>
      <c r="J65" s="77" t="s">
        <v>5427</v>
      </c>
      <c r="K65" s="77"/>
      <c r="L65" s="93" t="s">
        <v>4017</v>
      </c>
      <c r="M65" s="96" t="s">
        <v>8498</v>
      </c>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t="s">
        <v>3043</v>
      </c>
      <c r="AK65" s="77" t="s">
        <v>3043</v>
      </c>
      <c r="AL65" s="77"/>
      <c r="AM65" s="94"/>
      <c r="AN65" s="94"/>
      <c r="AO65" s="77"/>
      <c r="AP65" s="77"/>
      <c r="AQ65" s="77"/>
      <c r="AR65" s="77"/>
      <c r="AS65" s="97"/>
      <c r="AT65" s="77">
        <v>652</v>
      </c>
      <c r="AU65" s="77">
        <v>40</v>
      </c>
      <c r="AV65" s="94" t="s">
        <v>4787</v>
      </c>
      <c r="AW65" s="77" t="s">
        <v>2868</v>
      </c>
      <c r="AX65" s="94" t="s">
        <v>3232</v>
      </c>
      <c r="AY65" s="77"/>
      <c r="AZ65" s="83">
        <f t="shared" si="0"/>
        <v>0.14174999999999999</v>
      </c>
    </row>
    <row r="66" spans="1:52" s="99" customFormat="1" ht="34.950000000000003" customHeight="1" x14ac:dyDescent="0.45">
      <c r="A66" s="78" t="s">
        <v>96</v>
      </c>
      <c r="B66" s="79">
        <v>1</v>
      </c>
      <c r="C66" s="78" t="s">
        <v>7649</v>
      </c>
      <c r="D66" s="78" t="s">
        <v>1939</v>
      </c>
      <c r="E66" s="78" t="s">
        <v>95</v>
      </c>
      <c r="F66" s="79">
        <v>1</v>
      </c>
      <c r="G66" s="78" t="s">
        <v>2749</v>
      </c>
      <c r="H66" s="79"/>
      <c r="I66" s="80" t="s">
        <v>122</v>
      </c>
      <c r="J66" s="77" t="s">
        <v>0</v>
      </c>
      <c r="K66" s="77"/>
      <c r="L66" s="78" t="s">
        <v>1216</v>
      </c>
      <c r="M66" s="78"/>
      <c r="N66" s="78"/>
      <c r="O66" s="79">
        <v>1</v>
      </c>
      <c r="P66" s="79">
        <v>700</v>
      </c>
      <c r="Q66" s="79">
        <v>600</v>
      </c>
      <c r="R66" s="79">
        <v>1700</v>
      </c>
      <c r="S66" s="79"/>
      <c r="T66" s="79"/>
      <c r="U66" s="79"/>
      <c r="V66" s="79"/>
      <c r="W66" s="79"/>
      <c r="X66" s="79"/>
      <c r="Y66" s="79"/>
      <c r="Z66" s="79"/>
      <c r="AA66" s="79"/>
      <c r="AB66" s="79"/>
      <c r="AC66" s="79"/>
      <c r="AD66" s="81"/>
      <c r="AE66" s="79"/>
      <c r="AF66" s="79"/>
      <c r="AG66" s="79"/>
      <c r="AH66" s="79"/>
      <c r="AI66" s="79"/>
      <c r="AJ66" s="79"/>
      <c r="AK66" s="79"/>
      <c r="AL66" s="79"/>
      <c r="AM66" s="79"/>
      <c r="AN66" s="79"/>
      <c r="AO66" s="79"/>
      <c r="AP66" s="79"/>
      <c r="AQ66" s="79"/>
      <c r="AR66" s="79"/>
      <c r="AS66" s="79"/>
      <c r="AT66" s="79"/>
      <c r="AU66" s="79"/>
      <c r="AV66" s="79"/>
      <c r="AW66" s="79"/>
      <c r="AX66" s="79"/>
      <c r="AY66" s="79"/>
      <c r="AZ66" s="83">
        <f t="shared" si="0"/>
        <v>0.71399999999999997</v>
      </c>
    </row>
    <row r="67" spans="1:52" s="150" customFormat="1" ht="34.950000000000003" customHeight="1" x14ac:dyDescent="0.45">
      <c r="A67" s="151" t="s">
        <v>96</v>
      </c>
      <c r="B67" s="147">
        <v>1</v>
      </c>
      <c r="C67" s="151" t="s">
        <v>7649</v>
      </c>
      <c r="D67" s="151"/>
      <c r="E67" s="151"/>
      <c r="F67" s="147"/>
      <c r="G67" s="151"/>
      <c r="H67" s="147"/>
      <c r="I67" s="155" t="s">
        <v>3130</v>
      </c>
      <c r="J67" s="147"/>
      <c r="K67" s="147"/>
      <c r="L67" s="151" t="s">
        <v>5399</v>
      </c>
      <c r="M67" s="151"/>
      <c r="N67" s="151"/>
      <c r="O67" s="147">
        <v>1</v>
      </c>
      <c r="P67" s="147">
        <v>900</v>
      </c>
      <c r="Q67" s="147">
        <v>600</v>
      </c>
      <c r="R67" s="147">
        <v>850</v>
      </c>
      <c r="S67" s="147"/>
      <c r="T67" s="147"/>
      <c r="U67" s="147"/>
      <c r="V67" s="147"/>
      <c r="W67" s="147"/>
      <c r="X67" s="147"/>
      <c r="Y67" s="147"/>
      <c r="Z67" s="147"/>
      <c r="AA67" s="147"/>
      <c r="AB67" s="147"/>
      <c r="AC67" s="147"/>
      <c r="AD67" s="153"/>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83">
        <f t="shared" si="0"/>
        <v>0.45900000000000002</v>
      </c>
    </row>
    <row r="68" spans="1:52" s="99" customFormat="1" ht="34.950000000000003" customHeight="1" x14ac:dyDescent="0.45">
      <c r="A68" s="78" t="s">
        <v>96</v>
      </c>
      <c r="B68" s="79">
        <v>1</v>
      </c>
      <c r="C68" s="78" t="s">
        <v>7649</v>
      </c>
      <c r="D68" s="78" t="s">
        <v>1939</v>
      </c>
      <c r="E68" s="78" t="s">
        <v>95</v>
      </c>
      <c r="F68" s="79">
        <v>1</v>
      </c>
      <c r="G68" s="78" t="s">
        <v>2749</v>
      </c>
      <c r="H68" s="79"/>
      <c r="I68" s="80" t="s">
        <v>124</v>
      </c>
      <c r="J68" s="79" t="s">
        <v>0</v>
      </c>
      <c r="K68" s="79"/>
      <c r="L68" s="78" t="s">
        <v>7200</v>
      </c>
      <c r="M68" s="78" t="s">
        <v>6837</v>
      </c>
      <c r="N68" s="78"/>
      <c r="O68" s="79">
        <v>1</v>
      </c>
      <c r="P68" s="79">
        <v>700</v>
      </c>
      <c r="Q68" s="79">
        <v>600</v>
      </c>
      <c r="R68" s="79">
        <v>1700</v>
      </c>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c r="AZ68" s="83">
        <f t="shared" ref="AZ68:AZ132" si="1">P68*Q68*R68/1000000000*O68</f>
        <v>0.71399999999999997</v>
      </c>
    </row>
    <row r="69" spans="1:52" s="99" customFormat="1" ht="34.950000000000003" customHeight="1" x14ac:dyDescent="0.45">
      <c r="A69" s="78" t="s">
        <v>96</v>
      </c>
      <c r="B69" s="79">
        <v>1</v>
      </c>
      <c r="C69" s="78" t="s">
        <v>7649</v>
      </c>
      <c r="D69" s="78" t="s">
        <v>1939</v>
      </c>
      <c r="E69" s="78" t="s">
        <v>95</v>
      </c>
      <c r="F69" s="79">
        <v>1</v>
      </c>
      <c r="G69" s="78" t="s">
        <v>2749</v>
      </c>
      <c r="H69" s="79"/>
      <c r="I69" s="80" t="s">
        <v>125</v>
      </c>
      <c r="J69" s="79" t="s">
        <v>0</v>
      </c>
      <c r="K69" s="79"/>
      <c r="L69" s="78" t="s">
        <v>7200</v>
      </c>
      <c r="M69" s="78" t="s">
        <v>6837</v>
      </c>
      <c r="N69" s="78"/>
      <c r="O69" s="79">
        <v>1</v>
      </c>
      <c r="P69" s="79">
        <v>1300</v>
      </c>
      <c r="Q69" s="79">
        <v>600</v>
      </c>
      <c r="R69" s="79">
        <v>1700</v>
      </c>
      <c r="S69" s="79"/>
      <c r="T69" s="79"/>
      <c r="U69" s="79"/>
      <c r="V69" s="79"/>
      <c r="W69" s="79"/>
      <c r="X69" s="79"/>
      <c r="Y69" s="79"/>
      <c r="Z69" s="79"/>
      <c r="AA69" s="79"/>
      <c r="AB69" s="79"/>
      <c r="AC69" s="79"/>
      <c r="AD69" s="81"/>
      <c r="AE69" s="79"/>
      <c r="AF69" s="79"/>
      <c r="AG69" s="79"/>
      <c r="AH69" s="79"/>
      <c r="AI69" s="79"/>
      <c r="AJ69" s="79"/>
      <c r="AK69" s="79"/>
      <c r="AL69" s="79"/>
      <c r="AM69" s="79"/>
      <c r="AN69" s="79"/>
      <c r="AO69" s="79"/>
      <c r="AP69" s="79"/>
      <c r="AQ69" s="79"/>
      <c r="AR69" s="79"/>
      <c r="AS69" s="79"/>
      <c r="AT69" s="79"/>
      <c r="AU69" s="79"/>
      <c r="AV69" s="79"/>
      <c r="AW69" s="79"/>
      <c r="AX69" s="79"/>
      <c r="AY69" s="79"/>
      <c r="AZ69" s="83">
        <f t="shared" si="1"/>
        <v>1.3260000000000001</v>
      </c>
    </row>
    <row r="70" spans="1:52" s="150" customFormat="1" ht="34.950000000000003" customHeight="1" x14ac:dyDescent="0.45">
      <c r="A70" s="151" t="s">
        <v>96</v>
      </c>
      <c r="B70" s="147">
        <v>1</v>
      </c>
      <c r="C70" s="151" t="s">
        <v>7649</v>
      </c>
      <c r="D70" s="151"/>
      <c r="E70" s="151"/>
      <c r="F70" s="147"/>
      <c r="G70" s="151"/>
      <c r="H70" s="147"/>
      <c r="I70" s="155" t="s">
        <v>126</v>
      </c>
      <c r="J70" s="147"/>
      <c r="K70" s="147"/>
      <c r="L70" s="151" t="s">
        <v>5995</v>
      </c>
      <c r="M70" s="151" t="s">
        <v>2678</v>
      </c>
      <c r="N70" s="151" t="s">
        <v>129</v>
      </c>
      <c r="O70" s="147">
        <v>1</v>
      </c>
      <c r="P70" s="147">
        <v>550</v>
      </c>
      <c r="Q70" s="147">
        <v>550</v>
      </c>
      <c r="R70" s="147">
        <v>1350</v>
      </c>
      <c r="S70" s="147"/>
      <c r="T70" s="147" t="s">
        <v>3482</v>
      </c>
      <c r="U70" s="147"/>
      <c r="V70" s="147"/>
      <c r="W70" s="147"/>
      <c r="X70" s="147"/>
      <c r="Y70" s="147"/>
      <c r="Z70" s="147"/>
      <c r="AA70" s="147"/>
      <c r="AB70" s="147"/>
      <c r="AC70" s="147"/>
      <c r="AD70" s="153" t="s">
        <v>127</v>
      </c>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83">
        <f t="shared" si="1"/>
        <v>0.40837499999999999</v>
      </c>
    </row>
    <row r="71" spans="1:52" s="99" customFormat="1" ht="34.950000000000003" customHeight="1" x14ac:dyDescent="0.45">
      <c r="A71" s="78" t="s">
        <v>4807</v>
      </c>
      <c r="B71" s="79">
        <v>1</v>
      </c>
      <c r="C71" s="78" t="s">
        <v>7649</v>
      </c>
      <c r="D71" s="78"/>
      <c r="E71" s="78"/>
      <c r="F71" s="79"/>
      <c r="G71" s="78"/>
      <c r="H71" s="79"/>
      <c r="I71" s="159" t="s">
        <v>7620</v>
      </c>
      <c r="J71" s="79"/>
      <c r="K71" s="79"/>
      <c r="L71" s="78" t="s">
        <v>5452</v>
      </c>
      <c r="M71" s="78"/>
      <c r="N71" s="78"/>
      <c r="O71" s="79">
        <v>1</v>
      </c>
      <c r="P71" s="79">
        <v>900</v>
      </c>
      <c r="Q71" s="79">
        <v>500</v>
      </c>
      <c r="R71" s="79">
        <v>1150</v>
      </c>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1"/>
        <v>0.51749999999999996</v>
      </c>
    </row>
    <row r="72" spans="1:52" s="99" customFormat="1" ht="34.950000000000003" customHeight="1" x14ac:dyDescent="0.45">
      <c r="A72" s="78" t="s">
        <v>4807</v>
      </c>
      <c r="B72" s="79">
        <v>1</v>
      </c>
      <c r="C72" s="78" t="s">
        <v>7649</v>
      </c>
      <c r="D72" s="78"/>
      <c r="E72" s="78"/>
      <c r="F72" s="79"/>
      <c r="G72" s="78"/>
      <c r="H72" s="79"/>
      <c r="I72" s="159" t="s">
        <v>7621</v>
      </c>
      <c r="J72" s="79"/>
      <c r="K72" s="79"/>
      <c r="L72" s="78" t="s">
        <v>5452</v>
      </c>
      <c r="M72" s="78"/>
      <c r="N72" s="78"/>
      <c r="O72" s="79">
        <v>1</v>
      </c>
      <c r="P72" s="79">
        <v>900</v>
      </c>
      <c r="Q72" s="79">
        <v>500</v>
      </c>
      <c r="R72" s="79">
        <v>1800</v>
      </c>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1"/>
        <v>0.81</v>
      </c>
    </row>
    <row r="73" spans="1:52" s="150" customFormat="1" ht="34.950000000000003" customHeight="1" x14ac:dyDescent="0.45">
      <c r="A73" s="151" t="s">
        <v>4807</v>
      </c>
      <c r="B73" s="147">
        <v>1</v>
      </c>
      <c r="C73" s="151" t="s">
        <v>7649</v>
      </c>
      <c r="D73" s="151"/>
      <c r="E73" s="151"/>
      <c r="F73" s="147"/>
      <c r="G73" s="151"/>
      <c r="H73" s="147"/>
      <c r="I73" s="155" t="s">
        <v>3133</v>
      </c>
      <c r="J73" s="147"/>
      <c r="K73" s="147"/>
      <c r="L73" s="151" t="s">
        <v>7151</v>
      </c>
      <c r="M73" s="151"/>
      <c r="N73" s="151"/>
      <c r="O73" s="147">
        <v>1</v>
      </c>
      <c r="P73" s="147">
        <v>1800</v>
      </c>
      <c r="Q73" s="147">
        <v>100</v>
      </c>
      <c r="R73" s="147">
        <v>550</v>
      </c>
      <c r="S73" s="147"/>
      <c r="T73" s="147" t="s">
        <v>3482</v>
      </c>
      <c r="U73" s="147"/>
      <c r="V73" s="147"/>
      <c r="W73" s="147"/>
      <c r="X73" s="147"/>
      <c r="Y73" s="147"/>
      <c r="Z73" s="147"/>
      <c r="AA73" s="147"/>
      <c r="AB73" s="147"/>
      <c r="AC73" s="147"/>
      <c r="AD73" s="153"/>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83">
        <f t="shared" si="1"/>
        <v>9.9000000000000005E-2</v>
      </c>
    </row>
    <row r="74" spans="1:52" s="150" customFormat="1" ht="34.950000000000003" customHeight="1" x14ac:dyDescent="0.45">
      <c r="A74" s="151" t="s">
        <v>4807</v>
      </c>
      <c r="B74" s="147">
        <v>1</v>
      </c>
      <c r="C74" s="151" t="s">
        <v>7649</v>
      </c>
      <c r="D74" s="151"/>
      <c r="E74" s="151"/>
      <c r="F74" s="147"/>
      <c r="G74" s="151"/>
      <c r="H74" s="147"/>
      <c r="I74" s="155" t="s">
        <v>3134</v>
      </c>
      <c r="J74" s="147"/>
      <c r="K74" s="147"/>
      <c r="L74" s="151" t="s">
        <v>7151</v>
      </c>
      <c r="M74" s="151"/>
      <c r="N74" s="151"/>
      <c r="O74" s="147">
        <v>1</v>
      </c>
      <c r="P74" s="147">
        <v>440</v>
      </c>
      <c r="Q74" s="147">
        <v>100</v>
      </c>
      <c r="R74" s="147">
        <v>380</v>
      </c>
      <c r="S74" s="147"/>
      <c r="T74" s="147" t="s">
        <v>3482</v>
      </c>
      <c r="U74" s="147"/>
      <c r="V74" s="147"/>
      <c r="W74" s="147"/>
      <c r="X74" s="147"/>
      <c r="Y74" s="147"/>
      <c r="Z74" s="147"/>
      <c r="AA74" s="147"/>
      <c r="AB74" s="147"/>
      <c r="AC74" s="147"/>
      <c r="AD74" s="153"/>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83">
        <f t="shared" si="1"/>
        <v>1.6719999999999999E-2</v>
      </c>
    </row>
    <row r="75" spans="1:52" s="99" customFormat="1" ht="34.950000000000003" customHeight="1" x14ac:dyDescent="0.45">
      <c r="A75" s="78" t="s">
        <v>4807</v>
      </c>
      <c r="B75" s="79">
        <v>1</v>
      </c>
      <c r="C75" s="78" t="s">
        <v>7649</v>
      </c>
      <c r="D75" s="78"/>
      <c r="E75" s="78"/>
      <c r="F75" s="79"/>
      <c r="G75" s="78"/>
      <c r="H75" s="79"/>
      <c r="I75" s="80" t="s">
        <v>3135</v>
      </c>
      <c r="J75" s="79"/>
      <c r="K75" s="79"/>
      <c r="L75" s="78" t="s">
        <v>7151</v>
      </c>
      <c r="M75" s="78" t="s">
        <v>7463</v>
      </c>
      <c r="N75" s="78"/>
      <c r="O75" s="79">
        <v>1</v>
      </c>
      <c r="P75" s="79">
        <v>780</v>
      </c>
      <c r="Q75" s="79">
        <v>100</v>
      </c>
      <c r="R75" s="79">
        <v>550</v>
      </c>
      <c r="S75" s="79"/>
      <c r="T75" s="79" t="s">
        <v>3482</v>
      </c>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t="s">
        <v>7439</v>
      </c>
      <c r="AZ75" s="83">
        <f t="shared" si="1"/>
        <v>4.2900000000000001E-2</v>
      </c>
    </row>
    <row r="76" spans="1:52" s="99" customFormat="1" ht="34.950000000000003" customHeight="1" x14ac:dyDescent="0.45">
      <c r="A76" s="78" t="s">
        <v>96</v>
      </c>
      <c r="B76" s="79">
        <v>1</v>
      </c>
      <c r="C76" s="78" t="s">
        <v>7649</v>
      </c>
      <c r="D76" s="78" t="s">
        <v>1939</v>
      </c>
      <c r="E76" s="78" t="s">
        <v>95</v>
      </c>
      <c r="F76" s="79">
        <v>1</v>
      </c>
      <c r="G76" s="78" t="s">
        <v>2749</v>
      </c>
      <c r="H76" s="79"/>
      <c r="I76" s="80" t="s">
        <v>130</v>
      </c>
      <c r="J76" s="79" t="s">
        <v>0</v>
      </c>
      <c r="K76" s="79"/>
      <c r="L76" s="78" t="s">
        <v>7206</v>
      </c>
      <c r="M76" s="78" t="s">
        <v>7204</v>
      </c>
      <c r="N76" s="78" t="s">
        <v>2701</v>
      </c>
      <c r="O76" s="79">
        <v>1</v>
      </c>
      <c r="P76" s="79">
        <v>550</v>
      </c>
      <c r="Q76" s="79">
        <v>600</v>
      </c>
      <c r="R76" s="79">
        <v>1100</v>
      </c>
      <c r="S76" s="79"/>
      <c r="T76" s="79" t="s">
        <v>3482</v>
      </c>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1"/>
        <v>0.36299999999999999</v>
      </c>
    </row>
    <row r="77" spans="1:52" s="99" customFormat="1" ht="34.950000000000003" customHeight="1" x14ac:dyDescent="0.45">
      <c r="A77" s="78" t="s">
        <v>96</v>
      </c>
      <c r="B77" s="79">
        <v>1</v>
      </c>
      <c r="C77" s="78" t="s">
        <v>7649</v>
      </c>
      <c r="D77" s="78"/>
      <c r="E77" s="78"/>
      <c r="F77" s="79"/>
      <c r="G77" s="78"/>
      <c r="H77" s="79"/>
      <c r="I77" s="80" t="s">
        <v>132</v>
      </c>
      <c r="J77" s="79"/>
      <c r="K77" s="79"/>
      <c r="L77" s="78" t="s">
        <v>7207</v>
      </c>
      <c r="M77" s="78" t="s">
        <v>7204</v>
      </c>
      <c r="N77" s="78" t="s">
        <v>133</v>
      </c>
      <c r="O77" s="79">
        <v>1</v>
      </c>
      <c r="P77" s="79">
        <v>600</v>
      </c>
      <c r="Q77" s="79">
        <v>400</v>
      </c>
      <c r="R77" s="79">
        <v>900</v>
      </c>
      <c r="S77" s="79"/>
      <c r="T77" s="79" t="s">
        <v>3482</v>
      </c>
      <c r="U77" s="79"/>
      <c r="V77" s="79"/>
      <c r="W77" s="79"/>
      <c r="X77" s="79"/>
      <c r="Y77" s="79"/>
      <c r="Z77" s="79"/>
      <c r="AA77" s="79"/>
      <c r="AB77" s="79"/>
      <c r="AC77" s="79"/>
      <c r="AD77" s="81"/>
      <c r="AE77" s="79"/>
      <c r="AF77" s="79"/>
      <c r="AG77" s="79"/>
      <c r="AH77" s="79"/>
      <c r="AI77" s="79"/>
      <c r="AJ77" s="79"/>
      <c r="AK77" s="79"/>
      <c r="AL77" s="79"/>
      <c r="AM77" s="79"/>
      <c r="AN77" s="79"/>
      <c r="AO77" s="79"/>
      <c r="AP77" s="79"/>
      <c r="AQ77" s="79"/>
      <c r="AR77" s="79"/>
      <c r="AS77" s="79"/>
      <c r="AT77" s="79"/>
      <c r="AU77" s="79"/>
      <c r="AV77" s="79"/>
      <c r="AW77" s="79"/>
      <c r="AX77" s="79"/>
      <c r="AY77" s="79"/>
      <c r="AZ77" s="83">
        <f t="shared" si="1"/>
        <v>0.216</v>
      </c>
    </row>
    <row r="78" spans="1:52" s="99" customFormat="1" ht="34.950000000000003" customHeight="1" x14ac:dyDescent="0.45">
      <c r="A78" s="78" t="s">
        <v>96</v>
      </c>
      <c r="B78" s="79">
        <v>1</v>
      </c>
      <c r="C78" s="78" t="s">
        <v>7649</v>
      </c>
      <c r="D78" s="78"/>
      <c r="E78" s="78"/>
      <c r="F78" s="79"/>
      <c r="G78" s="78"/>
      <c r="H78" s="79"/>
      <c r="I78" s="80" t="s">
        <v>2555</v>
      </c>
      <c r="J78" s="79"/>
      <c r="K78" s="79"/>
      <c r="L78" s="78" t="s">
        <v>7207</v>
      </c>
      <c r="M78" s="78" t="s">
        <v>7204</v>
      </c>
      <c r="N78" s="78" t="s">
        <v>133</v>
      </c>
      <c r="O78" s="79">
        <v>1</v>
      </c>
      <c r="P78" s="79">
        <v>600</v>
      </c>
      <c r="Q78" s="79">
        <v>400</v>
      </c>
      <c r="R78" s="79">
        <v>800</v>
      </c>
      <c r="S78" s="79"/>
      <c r="T78" s="79" t="s">
        <v>3482</v>
      </c>
      <c r="U78" s="79"/>
      <c r="V78" s="79"/>
      <c r="W78" s="79"/>
      <c r="X78" s="79"/>
      <c r="Y78" s="79"/>
      <c r="Z78" s="79"/>
      <c r="AA78" s="79" t="s">
        <v>3043</v>
      </c>
      <c r="AB78" s="79"/>
      <c r="AC78" s="79"/>
      <c r="AD78" s="81"/>
      <c r="AE78" s="79" t="s">
        <v>3482</v>
      </c>
      <c r="AF78" s="79"/>
      <c r="AG78" s="79"/>
      <c r="AH78" s="79"/>
      <c r="AI78" s="79"/>
      <c r="AJ78" s="79"/>
      <c r="AK78" s="79"/>
      <c r="AL78" s="79"/>
      <c r="AM78" s="79"/>
      <c r="AN78" s="79"/>
      <c r="AO78" s="79"/>
      <c r="AP78" s="79"/>
      <c r="AQ78" s="79"/>
      <c r="AR78" s="79"/>
      <c r="AS78" s="79"/>
      <c r="AT78" s="79"/>
      <c r="AU78" s="79"/>
      <c r="AV78" s="79"/>
      <c r="AW78" s="79"/>
      <c r="AX78" s="79"/>
      <c r="AY78" s="79"/>
      <c r="AZ78" s="83">
        <f t="shared" si="1"/>
        <v>0.192</v>
      </c>
    </row>
    <row r="79" spans="1:52" s="99" customFormat="1" ht="34.950000000000003" customHeight="1" x14ac:dyDescent="0.45">
      <c r="A79" s="78" t="s">
        <v>4807</v>
      </c>
      <c r="B79" s="79">
        <v>1</v>
      </c>
      <c r="C79" s="78" t="s">
        <v>7649</v>
      </c>
      <c r="D79" s="78"/>
      <c r="E79" s="78"/>
      <c r="F79" s="79"/>
      <c r="G79" s="78"/>
      <c r="H79" s="79"/>
      <c r="I79" s="80" t="s">
        <v>5368</v>
      </c>
      <c r="J79" s="79"/>
      <c r="K79" s="79"/>
      <c r="L79" s="78" t="s">
        <v>7208</v>
      </c>
      <c r="M79" s="78" t="s">
        <v>5669</v>
      </c>
      <c r="N79" s="78" t="s">
        <v>5670</v>
      </c>
      <c r="O79" s="79">
        <v>1</v>
      </c>
      <c r="P79" s="79">
        <v>1200</v>
      </c>
      <c r="Q79" s="79">
        <v>630</v>
      </c>
      <c r="R79" s="79">
        <v>720</v>
      </c>
      <c r="S79" s="79"/>
      <c r="T79" s="79" t="s">
        <v>3482</v>
      </c>
      <c r="U79" s="79"/>
      <c r="V79" s="79"/>
      <c r="W79" s="79"/>
      <c r="X79" s="79"/>
      <c r="Y79" s="79"/>
      <c r="Z79" s="79"/>
      <c r="AA79" s="79"/>
      <c r="AB79" s="79"/>
      <c r="AC79" s="79"/>
      <c r="AD79" s="81"/>
      <c r="AE79" s="79" t="s">
        <v>3482</v>
      </c>
      <c r="AF79" s="79"/>
      <c r="AG79" s="79"/>
      <c r="AH79" s="79"/>
      <c r="AI79" s="79"/>
      <c r="AJ79" s="79"/>
      <c r="AK79" s="79"/>
      <c r="AL79" s="79"/>
      <c r="AM79" s="79"/>
      <c r="AN79" s="79"/>
      <c r="AO79" s="79"/>
      <c r="AP79" s="79"/>
      <c r="AQ79" s="79"/>
      <c r="AR79" s="79"/>
      <c r="AS79" s="79"/>
      <c r="AT79" s="79"/>
      <c r="AU79" s="79"/>
      <c r="AV79" s="79"/>
      <c r="AW79" s="79"/>
      <c r="AX79" s="79"/>
      <c r="AY79" s="79"/>
      <c r="AZ79" s="83">
        <f t="shared" si="1"/>
        <v>0.54432000000000003</v>
      </c>
    </row>
    <row r="80" spans="1:52" s="150" customFormat="1" ht="34.950000000000003" customHeight="1" x14ac:dyDescent="0.45">
      <c r="A80" s="151" t="s">
        <v>96</v>
      </c>
      <c r="B80" s="147">
        <v>1</v>
      </c>
      <c r="C80" s="151" t="s">
        <v>7649</v>
      </c>
      <c r="D80" s="151" t="s">
        <v>1939</v>
      </c>
      <c r="E80" s="151" t="s">
        <v>95</v>
      </c>
      <c r="F80" s="147">
        <v>1</v>
      </c>
      <c r="G80" s="151" t="s">
        <v>10377</v>
      </c>
      <c r="H80" s="147"/>
      <c r="I80" s="155" t="s">
        <v>136</v>
      </c>
      <c r="J80" s="147" t="s">
        <v>0</v>
      </c>
      <c r="K80" s="147"/>
      <c r="L80" s="151" t="s">
        <v>7209</v>
      </c>
      <c r="M80" s="151" t="s">
        <v>7205</v>
      </c>
      <c r="N80" s="151" t="s">
        <v>2702</v>
      </c>
      <c r="O80" s="147">
        <v>1</v>
      </c>
      <c r="P80" s="147">
        <v>560</v>
      </c>
      <c r="Q80" s="147">
        <v>1200</v>
      </c>
      <c r="R80" s="147">
        <v>1780</v>
      </c>
      <c r="S80" s="147"/>
      <c r="T80" s="147" t="s">
        <v>3482</v>
      </c>
      <c r="U80" s="147"/>
      <c r="V80" s="147"/>
      <c r="W80" s="147"/>
      <c r="X80" s="147"/>
      <c r="Y80" s="147"/>
      <c r="Z80" s="147"/>
      <c r="AA80" s="147" t="s">
        <v>5668</v>
      </c>
      <c r="AB80" s="147" t="s">
        <v>5591</v>
      </c>
      <c r="AC80" s="147"/>
      <c r="AD80" s="153"/>
      <c r="AE80" s="147" t="s">
        <v>3482</v>
      </c>
      <c r="AF80" s="147"/>
      <c r="AG80" s="147"/>
      <c r="AH80" s="147"/>
      <c r="AI80" s="147"/>
      <c r="AJ80" s="147"/>
      <c r="AK80" s="147"/>
      <c r="AL80" s="147"/>
      <c r="AM80" s="147"/>
      <c r="AN80" s="147"/>
      <c r="AO80" s="147"/>
      <c r="AP80" s="147"/>
      <c r="AQ80" s="147"/>
      <c r="AR80" s="147"/>
      <c r="AS80" s="147"/>
      <c r="AT80" s="147"/>
      <c r="AU80" s="147"/>
      <c r="AV80" s="147"/>
      <c r="AW80" s="147"/>
      <c r="AX80" s="147"/>
      <c r="AY80" s="147"/>
      <c r="AZ80" s="149">
        <f t="shared" si="1"/>
        <v>1.1961599999999999</v>
      </c>
    </row>
    <row r="81" spans="1:52" s="99" customFormat="1" ht="34.950000000000003" customHeight="1" x14ac:dyDescent="0.45">
      <c r="A81" s="78" t="s">
        <v>4807</v>
      </c>
      <c r="B81" s="79">
        <v>1</v>
      </c>
      <c r="C81" s="78" t="s">
        <v>7649</v>
      </c>
      <c r="D81" s="78" t="s">
        <v>10378</v>
      </c>
      <c r="E81" s="78" t="s">
        <v>10379</v>
      </c>
      <c r="F81" s="79">
        <v>2</v>
      </c>
      <c r="G81" s="78" t="s">
        <v>10380</v>
      </c>
      <c r="H81" s="79" t="s">
        <v>2849</v>
      </c>
      <c r="I81" s="80">
        <v>1584</v>
      </c>
      <c r="J81" s="79" t="s">
        <v>0</v>
      </c>
      <c r="K81" s="79"/>
      <c r="L81" s="78" t="s">
        <v>7209</v>
      </c>
      <c r="M81" s="78"/>
      <c r="N81" s="78"/>
      <c r="O81" s="79">
        <v>1</v>
      </c>
      <c r="P81" s="79">
        <v>500</v>
      </c>
      <c r="Q81" s="79">
        <v>1200</v>
      </c>
      <c r="R81" s="79">
        <v>1800</v>
      </c>
      <c r="S81" s="79"/>
      <c r="T81" s="79" t="s">
        <v>3043</v>
      </c>
      <c r="U81" s="79"/>
      <c r="V81" s="79"/>
      <c r="W81" s="79"/>
      <c r="X81" s="79"/>
      <c r="Y81" s="79"/>
      <c r="Z81" s="79"/>
      <c r="AA81" s="79"/>
      <c r="AB81" s="79"/>
      <c r="AC81" s="79"/>
      <c r="AD81" s="81">
        <v>42202</v>
      </c>
      <c r="AE81" s="79"/>
      <c r="AF81" s="79"/>
      <c r="AG81" s="79"/>
      <c r="AH81" s="79"/>
      <c r="AI81" s="79"/>
      <c r="AJ81" s="79"/>
      <c r="AK81" s="79"/>
      <c r="AL81" s="79"/>
      <c r="AM81" s="79"/>
      <c r="AN81" s="79"/>
      <c r="AO81" s="79"/>
      <c r="AP81" s="79"/>
      <c r="AQ81" s="79"/>
      <c r="AR81" s="79"/>
      <c r="AS81" s="79"/>
      <c r="AT81" s="79"/>
      <c r="AU81" s="79"/>
      <c r="AV81" s="79"/>
      <c r="AW81" s="79"/>
      <c r="AX81" s="79"/>
      <c r="AY81" s="79"/>
      <c r="AZ81" s="83">
        <f t="shared" si="1"/>
        <v>1.08</v>
      </c>
    </row>
    <row r="82" spans="1:52" s="99" customFormat="1" ht="34.950000000000003" customHeight="1" x14ac:dyDescent="0.45">
      <c r="A82" s="78" t="s">
        <v>4807</v>
      </c>
      <c r="B82" s="79">
        <v>1</v>
      </c>
      <c r="C82" s="78" t="s">
        <v>7649</v>
      </c>
      <c r="D82" s="78"/>
      <c r="E82" s="78"/>
      <c r="F82" s="79"/>
      <c r="G82" s="78"/>
      <c r="H82" s="79"/>
      <c r="I82" s="80"/>
      <c r="J82" s="79"/>
      <c r="K82" s="79"/>
      <c r="L82" s="78" t="s">
        <v>8702</v>
      </c>
      <c r="M82" s="78" t="s">
        <v>8741</v>
      </c>
      <c r="N82" s="78"/>
      <c r="O82" s="79">
        <v>1</v>
      </c>
      <c r="P82" s="79">
        <v>440</v>
      </c>
      <c r="Q82" s="79">
        <v>300</v>
      </c>
      <c r="R82" s="79">
        <v>200</v>
      </c>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c r="AZ82" s="83">
        <f t="shared" si="1"/>
        <v>2.64E-2</v>
      </c>
    </row>
    <row r="83" spans="1:52" s="99" customFormat="1" ht="34.950000000000003" customHeight="1" x14ac:dyDescent="0.45">
      <c r="A83" s="78" t="s">
        <v>4807</v>
      </c>
      <c r="B83" s="79">
        <v>1</v>
      </c>
      <c r="C83" s="78" t="s">
        <v>7649</v>
      </c>
      <c r="D83" s="78"/>
      <c r="E83" s="78"/>
      <c r="F83" s="79"/>
      <c r="G83" s="78"/>
      <c r="H83" s="79"/>
      <c r="I83" s="80"/>
      <c r="J83" s="79"/>
      <c r="K83" s="79"/>
      <c r="L83" s="78" t="s">
        <v>8728</v>
      </c>
      <c r="M83" s="78" t="s">
        <v>8742</v>
      </c>
      <c r="N83" s="78"/>
      <c r="O83" s="79">
        <v>1</v>
      </c>
      <c r="P83" s="79">
        <v>350</v>
      </c>
      <c r="Q83" s="79">
        <v>350</v>
      </c>
      <c r="R83" s="79">
        <v>600</v>
      </c>
      <c r="S83" s="79"/>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83">
        <f t="shared" si="1"/>
        <v>7.3499999999999996E-2</v>
      </c>
    </row>
    <row r="84" spans="1:52" s="99" customFormat="1" ht="34.950000000000003" customHeight="1" x14ac:dyDescent="0.45">
      <c r="A84" s="78" t="s">
        <v>4807</v>
      </c>
      <c r="B84" s="79">
        <v>1</v>
      </c>
      <c r="C84" s="78" t="s">
        <v>7649</v>
      </c>
      <c r="D84" s="78"/>
      <c r="E84" s="78"/>
      <c r="F84" s="79"/>
      <c r="G84" s="78"/>
      <c r="H84" s="79"/>
      <c r="I84" s="80"/>
      <c r="J84" s="79"/>
      <c r="K84" s="79"/>
      <c r="L84" s="93" t="s">
        <v>5831</v>
      </c>
      <c r="M84" s="96" t="s">
        <v>5840</v>
      </c>
      <c r="N84" s="96" t="s">
        <v>5846</v>
      </c>
      <c r="O84" s="79">
        <v>2</v>
      </c>
      <c r="P84" s="77">
        <v>380</v>
      </c>
      <c r="Q84" s="77">
        <v>420</v>
      </c>
      <c r="R84" s="77">
        <v>290</v>
      </c>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83">
        <f t="shared" si="1"/>
        <v>9.2567999999999998E-2</v>
      </c>
    </row>
    <row r="85" spans="1:52" s="99" customFormat="1" ht="34.950000000000003" customHeight="1" x14ac:dyDescent="0.45">
      <c r="A85" s="78" t="s">
        <v>4807</v>
      </c>
      <c r="B85" s="79">
        <v>1</v>
      </c>
      <c r="C85" s="78" t="s">
        <v>7649</v>
      </c>
      <c r="D85" s="78"/>
      <c r="E85" s="78"/>
      <c r="F85" s="79"/>
      <c r="G85" s="78"/>
      <c r="H85" s="79"/>
      <c r="I85" s="80"/>
      <c r="J85" s="79"/>
      <c r="K85" s="79"/>
      <c r="L85" s="78" t="s">
        <v>8699</v>
      </c>
      <c r="M85" s="78"/>
      <c r="N85" s="78"/>
      <c r="O85" s="79">
        <v>2</v>
      </c>
      <c r="P85" s="79"/>
      <c r="Q85" s="79"/>
      <c r="R85" s="79"/>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83">
        <f t="shared" si="1"/>
        <v>0</v>
      </c>
    </row>
    <row r="86" spans="1:52" s="99" customFormat="1" ht="34.950000000000003" customHeight="1" x14ac:dyDescent="0.45">
      <c r="A86" s="78" t="s">
        <v>4807</v>
      </c>
      <c r="B86" s="79">
        <v>1</v>
      </c>
      <c r="C86" s="78" t="s">
        <v>7649</v>
      </c>
      <c r="D86" s="78"/>
      <c r="E86" s="78"/>
      <c r="F86" s="79"/>
      <c r="G86" s="78"/>
      <c r="H86" s="79"/>
      <c r="I86" s="80"/>
      <c r="J86" s="79"/>
      <c r="K86" s="79"/>
      <c r="L86" s="78" t="s">
        <v>5979</v>
      </c>
      <c r="M86" s="78" t="s">
        <v>8715</v>
      </c>
      <c r="N86" s="78"/>
      <c r="O86" s="79">
        <v>1</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f t="shared" si="1"/>
        <v>0</v>
      </c>
    </row>
    <row r="87" spans="1:52" s="99" customFormat="1" ht="34.950000000000003" customHeight="1" x14ac:dyDescent="0.45">
      <c r="A87" s="78" t="s">
        <v>4807</v>
      </c>
      <c r="B87" s="79">
        <v>1</v>
      </c>
      <c r="C87" s="78" t="s">
        <v>7649</v>
      </c>
      <c r="D87" s="78"/>
      <c r="E87" s="78"/>
      <c r="F87" s="79"/>
      <c r="G87" s="78"/>
      <c r="H87" s="79"/>
      <c r="I87" s="80"/>
      <c r="J87" s="79"/>
      <c r="K87" s="79"/>
      <c r="L87" s="78" t="s">
        <v>8729</v>
      </c>
      <c r="M87" s="78" t="s">
        <v>8743</v>
      </c>
      <c r="N87" s="78" t="s">
        <v>8744</v>
      </c>
      <c r="O87" s="79">
        <v>1</v>
      </c>
      <c r="P87" s="79">
        <v>460</v>
      </c>
      <c r="Q87" s="79">
        <v>460</v>
      </c>
      <c r="R87" s="79">
        <v>460</v>
      </c>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83">
        <f t="shared" si="1"/>
        <v>9.7336000000000006E-2</v>
      </c>
    </row>
    <row r="88" spans="1:52" s="99" customFormat="1" ht="34.950000000000003" customHeight="1" x14ac:dyDescent="0.45">
      <c r="A88" s="78" t="s">
        <v>4807</v>
      </c>
      <c r="B88" s="79">
        <v>1</v>
      </c>
      <c r="C88" s="78" t="s">
        <v>7649</v>
      </c>
      <c r="D88" s="78"/>
      <c r="E88" s="78"/>
      <c r="F88" s="79"/>
      <c r="G88" s="78"/>
      <c r="H88" s="79"/>
      <c r="I88" s="80"/>
      <c r="J88" s="79"/>
      <c r="K88" s="79"/>
      <c r="L88" s="78" t="s">
        <v>8733</v>
      </c>
      <c r="M88" s="78"/>
      <c r="N88" s="78"/>
      <c r="O88" s="79">
        <v>2</v>
      </c>
      <c r="P88" s="79"/>
      <c r="Q88" s="79"/>
      <c r="R88" s="79"/>
      <c r="S88" s="79"/>
      <c r="T88" s="79"/>
      <c r="U88" s="79"/>
      <c r="V88" s="79"/>
      <c r="W88" s="79"/>
      <c r="X88" s="79"/>
      <c r="Y88" s="79"/>
      <c r="Z88" s="79"/>
      <c r="AA88" s="79"/>
      <c r="AB88" s="79"/>
      <c r="AC88" s="79"/>
      <c r="AD88" s="81"/>
      <c r="AE88" s="79"/>
      <c r="AF88" s="79"/>
      <c r="AG88" s="79"/>
      <c r="AH88" s="79"/>
      <c r="AI88" s="79"/>
      <c r="AJ88" s="79"/>
      <c r="AK88" s="79"/>
      <c r="AL88" s="79"/>
      <c r="AM88" s="79"/>
      <c r="AN88" s="79"/>
      <c r="AO88" s="79"/>
      <c r="AP88" s="79"/>
      <c r="AQ88" s="79"/>
      <c r="AR88" s="79"/>
      <c r="AS88" s="79"/>
      <c r="AT88" s="79"/>
      <c r="AU88" s="79"/>
      <c r="AV88" s="79"/>
      <c r="AW88" s="79"/>
      <c r="AX88" s="79"/>
      <c r="AY88" s="79"/>
      <c r="AZ88" s="83">
        <f t="shared" si="1"/>
        <v>0</v>
      </c>
    </row>
    <row r="89" spans="1:52" s="99" customFormat="1" ht="34.950000000000003" customHeight="1" x14ac:dyDescent="0.45">
      <c r="A89" s="78" t="s">
        <v>4807</v>
      </c>
      <c r="B89" s="79">
        <v>1</v>
      </c>
      <c r="C89" s="78" t="s">
        <v>7649</v>
      </c>
      <c r="D89" s="78"/>
      <c r="E89" s="78"/>
      <c r="F89" s="79"/>
      <c r="G89" s="78"/>
      <c r="H89" s="79"/>
      <c r="I89" s="80"/>
      <c r="J89" s="79"/>
      <c r="K89" s="79"/>
      <c r="L89" s="78" t="s">
        <v>8734</v>
      </c>
      <c r="M89" s="78"/>
      <c r="N89" s="78"/>
      <c r="O89" s="79">
        <v>1</v>
      </c>
      <c r="P89" s="79">
        <v>600</v>
      </c>
      <c r="Q89" s="79">
        <v>450</v>
      </c>
      <c r="R89" s="79">
        <v>1450</v>
      </c>
      <c r="S89" s="79"/>
      <c r="T89" s="79"/>
      <c r="U89" s="79"/>
      <c r="V89" s="79"/>
      <c r="W89" s="79"/>
      <c r="X89" s="79"/>
      <c r="Y89" s="79"/>
      <c r="Z89" s="79"/>
      <c r="AA89" s="79"/>
      <c r="AB89" s="79"/>
      <c r="AC89" s="79"/>
      <c r="AD89" s="81"/>
      <c r="AE89" s="79"/>
      <c r="AF89" s="79"/>
      <c r="AG89" s="79"/>
      <c r="AH89" s="79"/>
      <c r="AI89" s="79"/>
      <c r="AJ89" s="79"/>
      <c r="AK89" s="79"/>
      <c r="AL89" s="79"/>
      <c r="AM89" s="79"/>
      <c r="AN89" s="79"/>
      <c r="AO89" s="79"/>
      <c r="AP89" s="79"/>
      <c r="AQ89" s="79"/>
      <c r="AR89" s="79"/>
      <c r="AS89" s="79"/>
      <c r="AT89" s="79"/>
      <c r="AU89" s="79"/>
      <c r="AV89" s="79"/>
      <c r="AW89" s="79"/>
      <c r="AX89" s="79"/>
      <c r="AY89" s="79"/>
      <c r="AZ89" s="83">
        <f t="shared" si="1"/>
        <v>0.39150000000000001</v>
      </c>
    </row>
    <row r="90" spans="1:52" s="99" customFormat="1" ht="34.950000000000003" customHeight="1" x14ac:dyDescent="0.45">
      <c r="A90" s="78" t="s">
        <v>4807</v>
      </c>
      <c r="B90" s="79">
        <v>1</v>
      </c>
      <c r="C90" s="78" t="s">
        <v>7649</v>
      </c>
      <c r="D90" s="78"/>
      <c r="E90" s="78"/>
      <c r="F90" s="79"/>
      <c r="G90" s="78"/>
      <c r="H90" s="79"/>
      <c r="I90" s="80"/>
      <c r="J90" s="79"/>
      <c r="K90" s="79"/>
      <c r="L90" s="78" t="s">
        <v>8735</v>
      </c>
      <c r="M90" s="78" t="s">
        <v>8690</v>
      </c>
      <c r="N90" s="78"/>
      <c r="O90" s="79">
        <v>4</v>
      </c>
      <c r="P90" s="79"/>
      <c r="Q90" s="79"/>
      <c r="R90" s="79"/>
      <c r="S90" s="79"/>
      <c r="T90" s="79"/>
      <c r="U90" s="79"/>
      <c r="V90" s="79"/>
      <c r="W90" s="79"/>
      <c r="X90" s="79"/>
      <c r="Y90" s="79"/>
      <c r="Z90" s="79"/>
      <c r="AA90" s="79"/>
      <c r="AB90" s="79"/>
      <c r="AC90" s="79"/>
      <c r="AD90" s="81"/>
      <c r="AE90" s="79"/>
      <c r="AF90" s="79"/>
      <c r="AG90" s="79"/>
      <c r="AH90" s="79"/>
      <c r="AI90" s="79"/>
      <c r="AJ90" s="79"/>
      <c r="AK90" s="79"/>
      <c r="AL90" s="79"/>
      <c r="AM90" s="79"/>
      <c r="AN90" s="79"/>
      <c r="AO90" s="79"/>
      <c r="AP90" s="79"/>
      <c r="AQ90" s="79"/>
      <c r="AR90" s="79"/>
      <c r="AS90" s="79"/>
      <c r="AT90" s="79"/>
      <c r="AU90" s="79"/>
      <c r="AV90" s="79"/>
      <c r="AW90" s="79"/>
      <c r="AX90" s="79"/>
      <c r="AY90" s="79" t="s">
        <v>8691</v>
      </c>
      <c r="AZ90" s="83">
        <f t="shared" si="1"/>
        <v>0</v>
      </c>
    </row>
    <row r="91" spans="1:52" s="99" customFormat="1" ht="34.950000000000003" customHeight="1" x14ac:dyDescent="0.45">
      <c r="A91" s="78" t="s">
        <v>4807</v>
      </c>
      <c r="B91" s="79">
        <v>1</v>
      </c>
      <c r="C91" s="78" t="s">
        <v>7649</v>
      </c>
      <c r="D91" s="78"/>
      <c r="E91" s="78"/>
      <c r="F91" s="79"/>
      <c r="G91" s="78"/>
      <c r="H91" s="79"/>
      <c r="I91" s="80"/>
      <c r="J91" s="79"/>
      <c r="K91" s="79"/>
      <c r="L91" s="78" t="s">
        <v>8736</v>
      </c>
      <c r="M91" s="78" t="s">
        <v>5458</v>
      </c>
      <c r="N91" s="78"/>
      <c r="O91" s="79">
        <v>1</v>
      </c>
      <c r="P91" s="79">
        <v>600</v>
      </c>
      <c r="Q91" s="79">
        <v>50</v>
      </c>
      <c r="R91" s="79">
        <v>450</v>
      </c>
      <c r="S91" s="79"/>
      <c r="T91" s="79"/>
      <c r="U91" s="79"/>
      <c r="V91" s="79"/>
      <c r="W91" s="79"/>
      <c r="X91" s="79"/>
      <c r="Y91" s="79"/>
      <c r="Z91" s="79"/>
      <c r="AA91" s="79"/>
      <c r="AB91" s="79"/>
      <c r="AC91" s="79"/>
      <c r="AD91" s="81"/>
      <c r="AE91" s="79"/>
      <c r="AF91" s="79"/>
      <c r="AG91" s="79"/>
      <c r="AH91" s="79"/>
      <c r="AI91" s="79"/>
      <c r="AJ91" s="79"/>
      <c r="AK91" s="79"/>
      <c r="AL91" s="79"/>
      <c r="AM91" s="79"/>
      <c r="AN91" s="79"/>
      <c r="AO91" s="79"/>
      <c r="AP91" s="79"/>
      <c r="AQ91" s="79"/>
      <c r="AR91" s="79"/>
      <c r="AS91" s="79"/>
      <c r="AT91" s="79"/>
      <c r="AU91" s="79"/>
      <c r="AV91" s="79"/>
      <c r="AW91" s="79"/>
      <c r="AX91" s="79"/>
      <c r="AY91" s="79" t="s">
        <v>8691</v>
      </c>
      <c r="AZ91" s="83">
        <f t="shared" si="1"/>
        <v>1.35E-2</v>
      </c>
    </row>
    <row r="92" spans="1:52" s="99" customFormat="1" ht="34.950000000000003" customHeight="1" x14ac:dyDescent="0.45">
      <c r="A92" s="78" t="s">
        <v>4807</v>
      </c>
      <c r="B92" s="79">
        <v>1</v>
      </c>
      <c r="C92" s="78" t="s">
        <v>7649</v>
      </c>
      <c r="D92" s="78"/>
      <c r="E92" s="78"/>
      <c r="F92" s="79"/>
      <c r="G92" s="78"/>
      <c r="H92" s="79"/>
      <c r="I92" s="80"/>
      <c r="J92" s="79"/>
      <c r="K92" s="79"/>
      <c r="L92" s="78" t="s">
        <v>8737</v>
      </c>
      <c r="M92" s="78" t="s">
        <v>8745</v>
      </c>
      <c r="N92" s="78"/>
      <c r="O92" s="79">
        <v>1</v>
      </c>
      <c r="P92" s="79">
        <v>530</v>
      </c>
      <c r="Q92" s="79">
        <v>800</v>
      </c>
      <c r="R92" s="79">
        <v>320</v>
      </c>
      <c r="S92" s="79"/>
      <c r="T92" s="79"/>
      <c r="U92" s="79"/>
      <c r="V92" s="79"/>
      <c r="W92" s="79"/>
      <c r="X92" s="79"/>
      <c r="Y92" s="79"/>
      <c r="Z92" s="79"/>
      <c r="AA92" s="79"/>
      <c r="AB92" s="79"/>
      <c r="AC92" s="79"/>
      <c r="AD92" s="81"/>
      <c r="AE92" s="79"/>
      <c r="AF92" s="79"/>
      <c r="AG92" s="79"/>
      <c r="AH92" s="79"/>
      <c r="AI92" s="79"/>
      <c r="AJ92" s="79"/>
      <c r="AK92" s="79"/>
      <c r="AL92" s="79"/>
      <c r="AM92" s="79"/>
      <c r="AN92" s="79"/>
      <c r="AO92" s="79"/>
      <c r="AP92" s="79"/>
      <c r="AQ92" s="79"/>
      <c r="AR92" s="79"/>
      <c r="AS92" s="79"/>
      <c r="AT92" s="79"/>
      <c r="AU92" s="79"/>
      <c r="AV92" s="79"/>
      <c r="AW92" s="79"/>
      <c r="AX92" s="79"/>
      <c r="AY92" s="79"/>
      <c r="AZ92" s="83">
        <f t="shared" si="1"/>
        <v>0.13568</v>
      </c>
    </row>
    <row r="93" spans="1:52" s="99" customFormat="1" ht="34.950000000000003" customHeight="1" x14ac:dyDescent="0.45">
      <c r="A93" s="78" t="s">
        <v>4807</v>
      </c>
      <c r="B93" s="79">
        <v>1</v>
      </c>
      <c r="C93" s="78" t="s">
        <v>7649</v>
      </c>
      <c r="D93" s="78"/>
      <c r="E93" s="78"/>
      <c r="F93" s="79"/>
      <c r="G93" s="78"/>
      <c r="H93" s="79"/>
      <c r="I93" s="80"/>
      <c r="J93" s="79"/>
      <c r="K93" s="79"/>
      <c r="L93" s="78" t="s">
        <v>8738</v>
      </c>
      <c r="M93" s="78" t="s">
        <v>8746</v>
      </c>
      <c r="N93" s="78"/>
      <c r="O93" s="79">
        <v>1</v>
      </c>
      <c r="P93" s="79">
        <v>500</v>
      </c>
      <c r="Q93" s="79">
        <v>500</v>
      </c>
      <c r="R93" s="79">
        <v>1500</v>
      </c>
      <c r="S93" s="79"/>
      <c r="T93" s="79"/>
      <c r="U93" s="79"/>
      <c r="V93" s="79"/>
      <c r="W93" s="79"/>
      <c r="X93" s="79"/>
      <c r="Y93" s="79"/>
      <c r="Z93" s="79"/>
      <c r="AA93" s="79"/>
      <c r="AB93" s="79"/>
      <c r="AC93" s="79"/>
      <c r="AD93" s="81"/>
      <c r="AE93" s="79"/>
      <c r="AF93" s="79"/>
      <c r="AG93" s="79"/>
      <c r="AH93" s="79"/>
      <c r="AI93" s="79"/>
      <c r="AJ93" s="79"/>
      <c r="AK93" s="79"/>
      <c r="AL93" s="79"/>
      <c r="AM93" s="79"/>
      <c r="AN93" s="79"/>
      <c r="AO93" s="79"/>
      <c r="AP93" s="79"/>
      <c r="AQ93" s="79"/>
      <c r="AR93" s="79"/>
      <c r="AS93" s="79"/>
      <c r="AT93" s="79"/>
      <c r="AU93" s="79"/>
      <c r="AV93" s="79"/>
      <c r="AW93" s="79"/>
      <c r="AX93" s="79"/>
      <c r="AY93" s="79"/>
      <c r="AZ93" s="83">
        <f t="shared" si="1"/>
        <v>0.375</v>
      </c>
    </row>
    <row r="94" spans="1:52" s="99" customFormat="1" ht="34.950000000000003" customHeight="1" x14ac:dyDescent="0.45">
      <c r="A94" s="78" t="s">
        <v>4807</v>
      </c>
      <c r="B94" s="79">
        <v>1</v>
      </c>
      <c r="C94" s="78" t="s">
        <v>7649</v>
      </c>
      <c r="D94" s="78"/>
      <c r="E94" s="78"/>
      <c r="F94" s="79"/>
      <c r="G94" s="78"/>
      <c r="H94" s="79"/>
      <c r="I94" s="80"/>
      <c r="J94" s="79"/>
      <c r="K94" s="79"/>
      <c r="L94" s="78" t="s">
        <v>8702</v>
      </c>
      <c r="M94" s="78"/>
      <c r="N94" s="78"/>
      <c r="O94" s="79">
        <v>1</v>
      </c>
      <c r="P94" s="79">
        <v>380</v>
      </c>
      <c r="Q94" s="79">
        <v>400</v>
      </c>
      <c r="R94" s="79">
        <v>450</v>
      </c>
      <c r="S94" s="79"/>
      <c r="T94" s="79"/>
      <c r="U94" s="79"/>
      <c r="V94" s="79"/>
      <c r="W94" s="79"/>
      <c r="X94" s="79"/>
      <c r="Y94" s="79"/>
      <c r="Z94" s="79"/>
      <c r="AA94" s="79"/>
      <c r="AB94" s="79"/>
      <c r="AC94" s="79"/>
      <c r="AD94" s="81"/>
      <c r="AE94" s="79"/>
      <c r="AF94" s="79"/>
      <c r="AG94" s="79"/>
      <c r="AH94" s="79"/>
      <c r="AI94" s="79"/>
      <c r="AJ94" s="79"/>
      <c r="AK94" s="79"/>
      <c r="AL94" s="79"/>
      <c r="AM94" s="79"/>
      <c r="AN94" s="79"/>
      <c r="AO94" s="79"/>
      <c r="AP94" s="79"/>
      <c r="AQ94" s="79"/>
      <c r="AR94" s="79"/>
      <c r="AS94" s="79"/>
      <c r="AT94" s="79"/>
      <c r="AU94" s="79"/>
      <c r="AV94" s="79"/>
      <c r="AW94" s="79"/>
      <c r="AX94" s="79"/>
      <c r="AY94" s="79"/>
      <c r="AZ94" s="83">
        <f t="shared" si="1"/>
        <v>6.8400000000000002E-2</v>
      </c>
    </row>
    <row r="95" spans="1:52" s="99" customFormat="1" ht="34.950000000000003" customHeight="1" x14ac:dyDescent="0.45">
      <c r="A95" s="78" t="s">
        <v>4807</v>
      </c>
      <c r="B95" s="79">
        <v>1</v>
      </c>
      <c r="C95" s="78" t="s">
        <v>7649</v>
      </c>
      <c r="D95" s="78"/>
      <c r="E95" s="78"/>
      <c r="F95" s="79"/>
      <c r="G95" s="78"/>
      <c r="H95" s="79"/>
      <c r="I95" s="80"/>
      <c r="J95" s="79"/>
      <c r="K95" s="79"/>
      <c r="L95" s="78" t="s">
        <v>8739</v>
      </c>
      <c r="M95" s="78" t="s">
        <v>8681</v>
      </c>
      <c r="N95" s="78"/>
      <c r="O95" s="79">
        <v>1</v>
      </c>
      <c r="P95" s="79">
        <v>730</v>
      </c>
      <c r="Q95" s="79">
        <v>450</v>
      </c>
      <c r="R95" s="79">
        <v>800</v>
      </c>
      <c r="S95" s="79"/>
      <c r="T95" s="79"/>
      <c r="U95" s="79"/>
      <c r="V95" s="79"/>
      <c r="W95" s="79"/>
      <c r="X95" s="79"/>
      <c r="Y95" s="79"/>
      <c r="Z95" s="79"/>
      <c r="AA95" s="79"/>
      <c r="AB95" s="79"/>
      <c r="AC95" s="79"/>
      <c r="AD95" s="81"/>
      <c r="AE95" s="79"/>
      <c r="AF95" s="79"/>
      <c r="AG95" s="79"/>
      <c r="AH95" s="79"/>
      <c r="AI95" s="79"/>
      <c r="AJ95" s="79"/>
      <c r="AK95" s="79"/>
      <c r="AL95" s="79"/>
      <c r="AM95" s="79"/>
      <c r="AN95" s="79"/>
      <c r="AO95" s="79"/>
      <c r="AP95" s="79"/>
      <c r="AQ95" s="79"/>
      <c r="AR95" s="79"/>
      <c r="AS95" s="79"/>
      <c r="AT95" s="79"/>
      <c r="AU95" s="79"/>
      <c r="AV95" s="79"/>
      <c r="AW95" s="79"/>
      <c r="AX95" s="79"/>
      <c r="AY95" s="79"/>
      <c r="AZ95" s="83">
        <f t="shared" si="1"/>
        <v>0.26279999999999998</v>
      </c>
    </row>
    <row r="96" spans="1:52" s="99" customFormat="1" ht="34.950000000000003" customHeight="1" x14ac:dyDescent="0.45">
      <c r="A96" s="78" t="s">
        <v>4807</v>
      </c>
      <c r="B96" s="79">
        <v>1</v>
      </c>
      <c r="C96" s="78" t="s">
        <v>7649</v>
      </c>
      <c r="D96" s="78"/>
      <c r="E96" s="78"/>
      <c r="F96" s="79"/>
      <c r="G96" s="78"/>
      <c r="H96" s="79"/>
      <c r="I96" s="80"/>
      <c r="J96" s="79"/>
      <c r="K96" s="79"/>
      <c r="L96" s="78" t="s">
        <v>8740</v>
      </c>
      <c r="M96" s="78"/>
      <c r="N96" s="78"/>
      <c r="O96" s="79">
        <v>3</v>
      </c>
      <c r="P96" s="79">
        <v>400</v>
      </c>
      <c r="Q96" s="79">
        <v>350</v>
      </c>
      <c r="R96" s="79">
        <v>1000</v>
      </c>
      <c r="S96" s="79"/>
      <c r="T96" s="79"/>
      <c r="U96" s="79"/>
      <c r="V96" s="79"/>
      <c r="W96" s="79"/>
      <c r="X96" s="79"/>
      <c r="Y96" s="79"/>
      <c r="Z96" s="79"/>
      <c r="AA96" s="79"/>
      <c r="AB96" s="79"/>
      <c r="AC96" s="79"/>
      <c r="AD96" s="81"/>
      <c r="AE96" s="79"/>
      <c r="AF96" s="79"/>
      <c r="AG96" s="79"/>
      <c r="AH96" s="79"/>
      <c r="AI96" s="79"/>
      <c r="AJ96" s="79"/>
      <c r="AK96" s="79"/>
      <c r="AL96" s="79"/>
      <c r="AM96" s="79"/>
      <c r="AN96" s="79"/>
      <c r="AO96" s="79"/>
      <c r="AP96" s="79"/>
      <c r="AQ96" s="79"/>
      <c r="AR96" s="79"/>
      <c r="AS96" s="79"/>
      <c r="AT96" s="79"/>
      <c r="AU96" s="79"/>
      <c r="AV96" s="79"/>
      <c r="AW96" s="79"/>
      <c r="AX96" s="79"/>
      <c r="AY96" s="79"/>
      <c r="AZ96" s="83">
        <f t="shared" si="1"/>
        <v>0.42000000000000004</v>
      </c>
    </row>
    <row r="97" spans="1:52" s="99" customFormat="1" ht="34.950000000000003" customHeight="1" x14ac:dyDescent="0.45">
      <c r="A97" s="78" t="s">
        <v>4807</v>
      </c>
      <c r="B97" s="79">
        <v>1</v>
      </c>
      <c r="C97" s="78" t="s">
        <v>7649</v>
      </c>
      <c r="D97" s="78"/>
      <c r="E97" s="78"/>
      <c r="F97" s="79"/>
      <c r="G97" s="78"/>
      <c r="H97" s="79"/>
      <c r="I97" s="80"/>
      <c r="J97" s="79"/>
      <c r="K97" s="79"/>
      <c r="L97" s="78" t="s">
        <v>8730</v>
      </c>
      <c r="M97" s="78" t="s">
        <v>8690</v>
      </c>
      <c r="N97" s="78"/>
      <c r="O97" s="79">
        <v>1</v>
      </c>
      <c r="P97" s="79"/>
      <c r="Q97" s="79"/>
      <c r="R97" s="79"/>
      <c r="S97" s="79"/>
      <c r="T97" s="79"/>
      <c r="U97" s="79"/>
      <c r="V97" s="79"/>
      <c r="W97" s="79"/>
      <c r="X97" s="79"/>
      <c r="Y97" s="79"/>
      <c r="Z97" s="79"/>
      <c r="AA97" s="79"/>
      <c r="AB97" s="79"/>
      <c r="AC97" s="79"/>
      <c r="AD97" s="81"/>
      <c r="AE97" s="79"/>
      <c r="AF97" s="79"/>
      <c r="AG97" s="79"/>
      <c r="AH97" s="79"/>
      <c r="AI97" s="79"/>
      <c r="AJ97" s="79"/>
      <c r="AK97" s="79"/>
      <c r="AL97" s="79"/>
      <c r="AM97" s="79"/>
      <c r="AN97" s="79"/>
      <c r="AO97" s="79"/>
      <c r="AP97" s="79"/>
      <c r="AQ97" s="79"/>
      <c r="AR97" s="79"/>
      <c r="AS97" s="79"/>
      <c r="AT97" s="79"/>
      <c r="AU97" s="79"/>
      <c r="AV97" s="79"/>
      <c r="AW97" s="79"/>
      <c r="AX97" s="79"/>
      <c r="AY97" s="79" t="s">
        <v>8691</v>
      </c>
      <c r="AZ97" s="83">
        <f t="shared" si="1"/>
        <v>0</v>
      </c>
    </row>
    <row r="98" spans="1:52" s="99" customFormat="1" ht="34.950000000000003" customHeight="1" x14ac:dyDescent="0.45">
      <c r="A98" s="78" t="s">
        <v>4807</v>
      </c>
      <c r="B98" s="79">
        <v>1</v>
      </c>
      <c r="C98" s="78" t="s">
        <v>7649</v>
      </c>
      <c r="D98" s="78"/>
      <c r="E98" s="78"/>
      <c r="F98" s="79"/>
      <c r="G98" s="78"/>
      <c r="H98" s="79"/>
      <c r="I98" s="80"/>
      <c r="J98" s="79"/>
      <c r="K98" s="79"/>
      <c r="L98" s="78" t="s">
        <v>8730</v>
      </c>
      <c r="M98" s="78"/>
      <c r="N98" s="78"/>
      <c r="O98" s="79">
        <v>10</v>
      </c>
      <c r="P98" s="79"/>
      <c r="Q98" s="79"/>
      <c r="R98" s="79"/>
      <c r="S98" s="79"/>
      <c r="T98" s="79"/>
      <c r="U98" s="79"/>
      <c r="V98" s="79"/>
      <c r="W98" s="79"/>
      <c r="X98" s="79"/>
      <c r="Y98" s="79"/>
      <c r="Z98" s="79"/>
      <c r="AA98" s="79"/>
      <c r="AB98" s="79"/>
      <c r="AC98" s="79"/>
      <c r="AD98" s="81"/>
      <c r="AE98" s="79"/>
      <c r="AF98" s="79"/>
      <c r="AG98" s="79"/>
      <c r="AH98" s="79"/>
      <c r="AI98" s="79"/>
      <c r="AJ98" s="79"/>
      <c r="AK98" s="79"/>
      <c r="AL98" s="79"/>
      <c r="AM98" s="79"/>
      <c r="AN98" s="79"/>
      <c r="AO98" s="79"/>
      <c r="AP98" s="79"/>
      <c r="AQ98" s="79"/>
      <c r="AR98" s="79"/>
      <c r="AS98" s="79"/>
      <c r="AT98" s="79"/>
      <c r="AU98" s="79"/>
      <c r="AV98" s="79"/>
      <c r="AW98" s="79"/>
      <c r="AX98" s="79"/>
      <c r="AY98" s="79"/>
      <c r="AZ98" s="83">
        <f t="shared" si="1"/>
        <v>0</v>
      </c>
    </row>
    <row r="99" spans="1:52" s="99" customFormat="1" ht="34.950000000000003" customHeight="1" x14ac:dyDescent="0.45">
      <c r="A99" s="78" t="s">
        <v>4807</v>
      </c>
      <c r="B99" s="79">
        <v>1</v>
      </c>
      <c r="C99" s="78" t="s">
        <v>7649</v>
      </c>
      <c r="D99" s="78"/>
      <c r="E99" s="78"/>
      <c r="F99" s="79"/>
      <c r="G99" s="78"/>
      <c r="H99" s="79"/>
      <c r="I99" s="80"/>
      <c r="J99" s="79"/>
      <c r="K99" s="79"/>
      <c r="L99" s="78" t="s">
        <v>8731</v>
      </c>
      <c r="M99" s="78"/>
      <c r="N99" s="78"/>
      <c r="O99" s="79">
        <v>11</v>
      </c>
      <c r="P99" s="79"/>
      <c r="Q99" s="79"/>
      <c r="R99" s="79"/>
      <c r="S99" s="79"/>
      <c r="T99" s="79"/>
      <c r="U99" s="79"/>
      <c r="V99" s="79"/>
      <c r="W99" s="79"/>
      <c r="X99" s="79"/>
      <c r="Y99" s="79"/>
      <c r="Z99" s="79"/>
      <c r="AA99" s="79"/>
      <c r="AB99" s="79"/>
      <c r="AC99" s="79"/>
      <c r="AD99" s="81"/>
      <c r="AE99" s="79"/>
      <c r="AF99" s="79"/>
      <c r="AG99" s="79"/>
      <c r="AH99" s="79"/>
      <c r="AI99" s="79"/>
      <c r="AJ99" s="79"/>
      <c r="AK99" s="79"/>
      <c r="AL99" s="79"/>
      <c r="AM99" s="79"/>
      <c r="AN99" s="79"/>
      <c r="AO99" s="79"/>
      <c r="AP99" s="79"/>
      <c r="AQ99" s="79"/>
      <c r="AR99" s="79"/>
      <c r="AS99" s="79"/>
      <c r="AT99" s="79"/>
      <c r="AU99" s="79"/>
      <c r="AV99" s="79"/>
      <c r="AW99" s="79"/>
      <c r="AX99" s="79"/>
      <c r="AY99" s="79"/>
      <c r="AZ99" s="83">
        <f t="shared" si="1"/>
        <v>0</v>
      </c>
    </row>
    <row r="100" spans="1:52" s="99" customFormat="1" ht="34.950000000000003" customHeight="1" x14ac:dyDescent="0.45">
      <c r="A100" s="78" t="s">
        <v>4807</v>
      </c>
      <c r="B100" s="79">
        <v>1</v>
      </c>
      <c r="C100" s="78" t="s">
        <v>7649</v>
      </c>
      <c r="D100" s="78"/>
      <c r="E100" s="78"/>
      <c r="F100" s="79"/>
      <c r="G100" s="78"/>
      <c r="H100" s="79"/>
      <c r="I100" s="80"/>
      <c r="J100" s="79"/>
      <c r="K100" s="79"/>
      <c r="L100" s="78" t="s">
        <v>8732</v>
      </c>
      <c r="M100" s="78"/>
      <c r="N100" s="78"/>
      <c r="O100" s="79">
        <v>1</v>
      </c>
      <c r="P100" s="79"/>
      <c r="Q100" s="79"/>
      <c r="R100" s="79"/>
      <c r="S100" s="79"/>
      <c r="T100" s="79"/>
      <c r="U100" s="79"/>
      <c r="V100" s="79"/>
      <c r="W100" s="79"/>
      <c r="X100" s="79"/>
      <c r="Y100" s="79"/>
      <c r="Z100" s="79"/>
      <c r="AA100" s="79"/>
      <c r="AB100" s="79"/>
      <c r="AC100" s="79"/>
      <c r="AD100" s="81"/>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1"/>
        <v>0</v>
      </c>
    </row>
    <row r="101" spans="1:52" s="99" customFormat="1" ht="34.950000000000003" customHeight="1" x14ac:dyDescent="0.45">
      <c r="A101" s="78" t="s">
        <v>4807</v>
      </c>
      <c r="B101" s="79">
        <v>1</v>
      </c>
      <c r="C101" s="78" t="s">
        <v>7649</v>
      </c>
      <c r="D101" s="78"/>
      <c r="E101" s="78"/>
      <c r="F101" s="79"/>
      <c r="G101" s="78"/>
      <c r="H101" s="79"/>
      <c r="I101" s="80"/>
      <c r="J101" s="79"/>
      <c r="K101" s="79"/>
      <c r="L101" s="78" t="s">
        <v>8709</v>
      </c>
      <c r="M101" s="78"/>
      <c r="N101" s="78"/>
      <c r="O101" s="79">
        <v>35</v>
      </c>
      <c r="P101" s="79"/>
      <c r="Q101" s="79"/>
      <c r="R101" s="79"/>
      <c r="S101" s="79"/>
      <c r="T101" s="79"/>
      <c r="U101" s="79"/>
      <c r="V101" s="79"/>
      <c r="W101" s="79"/>
      <c r="X101" s="79"/>
      <c r="Y101" s="79"/>
      <c r="Z101" s="79"/>
      <c r="AA101" s="79"/>
      <c r="AB101" s="79"/>
      <c r="AC101" s="79"/>
      <c r="AD101" s="81"/>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83">
        <v>3.5</v>
      </c>
    </row>
    <row r="102" spans="1:52" s="99" customFormat="1" ht="34.950000000000003" customHeight="1" x14ac:dyDescent="0.45">
      <c r="A102" s="78" t="s">
        <v>96</v>
      </c>
      <c r="B102" s="79">
        <v>1</v>
      </c>
      <c r="C102" s="78" t="s">
        <v>120</v>
      </c>
      <c r="D102" s="78" t="s">
        <v>1939</v>
      </c>
      <c r="E102" s="78" t="s">
        <v>95</v>
      </c>
      <c r="F102" s="79">
        <v>1</v>
      </c>
      <c r="G102" s="78" t="s">
        <v>119</v>
      </c>
      <c r="H102" s="79" t="s">
        <v>2824</v>
      </c>
      <c r="I102" s="80" t="s">
        <v>2554</v>
      </c>
      <c r="J102" s="79" t="s">
        <v>2482</v>
      </c>
      <c r="K102" s="79"/>
      <c r="L102" s="78" t="s">
        <v>2597</v>
      </c>
      <c r="M102" s="78" t="s">
        <v>7202</v>
      </c>
      <c r="N102" s="78" t="s">
        <v>121</v>
      </c>
      <c r="O102" s="79">
        <v>1</v>
      </c>
      <c r="P102" s="79"/>
      <c r="Q102" s="79"/>
      <c r="R102" s="79"/>
      <c r="S102" s="79"/>
      <c r="T102" s="79"/>
      <c r="U102" s="79"/>
      <c r="V102" s="79" t="s">
        <v>3043</v>
      </c>
      <c r="W102" s="79"/>
      <c r="X102" s="79"/>
      <c r="Y102" s="79"/>
      <c r="Z102" s="79"/>
      <c r="AA102" s="79" t="s">
        <v>3482</v>
      </c>
      <c r="AB102" s="79"/>
      <c r="AC102" s="79"/>
      <c r="AD102" s="81"/>
      <c r="AE102" s="79" t="s">
        <v>3043</v>
      </c>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1"/>
        <v>0</v>
      </c>
    </row>
    <row r="103" spans="1:52" s="99" customFormat="1" ht="34.950000000000003" customHeight="1" x14ac:dyDescent="0.45">
      <c r="A103" s="93" t="s">
        <v>4807</v>
      </c>
      <c r="B103" s="77">
        <v>1</v>
      </c>
      <c r="C103" s="93" t="s">
        <v>4845</v>
      </c>
      <c r="D103" s="93"/>
      <c r="E103" s="93"/>
      <c r="F103" s="94"/>
      <c r="G103" s="93"/>
      <c r="H103" s="77"/>
      <c r="I103" s="95">
        <v>1772</v>
      </c>
      <c r="J103" s="77"/>
      <c r="K103" s="77"/>
      <c r="L103" s="93" t="s">
        <v>4017</v>
      </c>
      <c r="M103" s="96" t="s">
        <v>7650</v>
      </c>
      <c r="N103" s="96"/>
      <c r="O103" s="79">
        <v>1</v>
      </c>
      <c r="P103" s="77">
        <v>450</v>
      </c>
      <c r="Q103" s="77">
        <v>450</v>
      </c>
      <c r="R103" s="77">
        <v>700</v>
      </c>
      <c r="S103" s="77"/>
      <c r="T103" s="77"/>
      <c r="U103" s="77"/>
      <c r="V103" s="77"/>
      <c r="W103" s="77"/>
      <c r="X103" s="77"/>
      <c r="Y103" s="77"/>
      <c r="Z103" s="77"/>
      <c r="AA103" s="77"/>
      <c r="AB103" s="77"/>
      <c r="AC103" s="77"/>
      <c r="AD103" s="77"/>
      <c r="AE103" s="77"/>
      <c r="AF103" s="77"/>
      <c r="AG103" s="77"/>
      <c r="AH103" s="77"/>
      <c r="AI103" s="77"/>
      <c r="AJ103" s="77" t="s">
        <v>3043</v>
      </c>
      <c r="AK103" s="77" t="s">
        <v>3043</v>
      </c>
      <c r="AL103" s="77"/>
      <c r="AM103" s="94"/>
      <c r="AN103" s="94"/>
      <c r="AO103" s="77"/>
      <c r="AP103" s="77"/>
      <c r="AQ103" s="77"/>
      <c r="AR103" s="77"/>
      <c r="AS103" s="97"/>
      <c r="AT103" s="77">
        <v>578</v>
      </c>
      <c r="AU103" s="77">
        <v>40</v>
      </c>
      <c r="AV103" s="94" t="s">
        <v>4787</v>
      </c>
      <c r="AW103" s="77" t="s">
        <v>2957</v>
      </c>
      <c r="AX103" s="94" t="s">
        <v>3074</v>
      </c>
      <c r="AY103" s="77"/>
      <c r="AZ103" s="83">
        <f t="shared" si="1"/>
        <v>0.14174999999999999</v>
      </c>
    </row>
    <row r="104" spans="1:52" s="99" customFormat="1" ht="34.950000000000003" customHeight="1" x14ac:dyDescent="0.45">
      <c r="A104" s="93" t="s">
        <v>4807</v>
      </c>
      <c r="B104" s="77">
        <v>1</v>
      </c>
      <c r="C104" s="93" t="s">
        <v>4845</v>
      </c>
      <c r="D104" s="93"/>
      <c r="E104" s="93"/>
      <c r="F104" s="94"/>
      <c r="G104" s="93"/>
      <c r="H104" s="77"/>
      <c r="I104" s="95">
        <v>1773</v>
      </c>
      <c r="J104" s="77"/>
      <c r="K104" s="77"/>
      <c r="L104" s="93" t="s">
        <v>4017</v>
      </c>
      <c r="M104" s="96" t="s">
        <v>7538</v>
      </c>
      <c r="N104" s="96"/>
      <c r="O104" s="79">
        <v>1</v>
      </c>
      <c r="P104" s="77">
        <v>450</v>
      </c>
      <c r="Q104" s="77">
        <v>450</v>
      </c>
      <c r="R104" s="77">
        <v>700</v>
      </c>
      <c r="S104" s="77"/>
      <c r="T104" s="77"/>
      <c r="U104" s="77"/>
      <c r="V104" s="77"/>
      <c r="W104" s="77"/>
      <c r="X104" s="77"/>
      <c r="Y104" s="77"/>
      <c r="Z104" s="77"/>
      <c r="AA104" s="77"/>
      <c r="AB104" s="77"/>
      <c r="AC104" s="77"/>
      <c r="AD104" s="77"/>
      <c r="AE104" s="77"/>
      <c r="AF104" s="77"/>
      <c r="AG104" s="77"/>
      <c r="AH104" s="77"/>
      <c r="AI104" s="77"/>
      <c r="AJ104" s="77" t="s">
        <v>3043</v>
      </c>
      <c r="AK104" s="77" t="s">
        <v>3043</v>
      </c>
      <c r="AL104" s="77"/>
      <c r="AM104" s="94"/>
      <c r="AN104" s="94"/>
      <c r="AO104" s="77"/>
      <c r="AP104" s="77"/>
      <c r="AQ104" s="77"/>
      <c r="AR104" s="77"/>
      <c r="AS104" s="97"/>
      <c r="AT104" s="77">
        <v>579</v>
      </c>
      <c r="AU104" s="77">
        <v>40</v>
      </c>
      <c r="AV104" s="94" t="s">
        <v>4787</v>
      </c>
      <c r="AW104" s="77" t="s">
        <v>2874</v>
      </c>
      <c r="AX104" s="94" t="s">
        <v>3232</v>
      </c>
      <c r="AY104" s="77"/>
      <c r="AZ104" s="83">
        <f t="shared" si="1"/>
        <v>0.14174999999999999</v>
      </c>
    </row>
    <row r="105" spans="1:52" s="99" customFormat="1" ht="34.950000000000003" customHeight="1" x14ac:dyDescent="0.45">
      <c r="A105" s="93" t="s">
        <v>4807</v>
      </c>
      <c r="B105" s="77">
        <v>1</v>
      </c>
      <c r="C105" s="93" t="s">
        <v>4845</v>
      </c>
      <c r="D105" s="93"/>
      <c r="E105" s="93"/>
      <c r="F105" s="94"/>
      <c r="G105" s="93"/>
      <c r="H105" s="77"/>
      <c r="I105" s="95">
        <v>1774</v>
      </c>
      <c r="J105" s="77"/>
      <c r="K105" s="77"/>
      <c r="L105" s="93" t="s">
        <v>4017</v>
      </c>
      <c r="M105" s="96" t="s">
        <v>7504</v>
      </c>
      <c r="N105" s="96"/>
      <c r="O105" s="79">
        <v>1</v>
      </c>
      <c r="P105" s="77">
        <v>450</v>
      </c>
      <c r="Q105" s="77">
        <v>450</v>
      </c>
      <c r="R105" s="77">
        <v>700</v>
      </c>
      <c r="S105" s="77"/>
      <c r="T105" s="77"/>
      <c r="U105" s="77"/>
      <c r="V105" s="77"/>
      <c r="W105" s="77"/>
      <c r="X105" s="77"/>
      <c r="Y105" s="77"/>
      <c r="Z105" s="77"/>
      <c r="AA105" s="77"/>
      <c r="AB105" s="77"/>
      <c r="AC105" s="77"/>
      <c r="AD105" s="77"/>
      <c r="AE105" s="77"/>
      <c r="AF105" s="77"/>
      <c r="AG105" s="77"/>
      <c r="AH105" s="77"/>
      <c r="AI105" s="77"/>
      <c r="AJ105" s="77" t="s">
        <v>3043</v>
      </c>
      <c r="AK105" s="77" t="s">
        <v>3043</v>
      </c>
      <c r="AL105" s="77"/>
      <c r="AM105" s="94"/>
      <c r="AN105" s="94"/>
      <c r="AO105" s="77"/>
      <c r="AP105" s="77"/>
      <c r="AQ105" s="77"/>
      <c r="AR105" s="77"/>
      <c r="AS105" s="97"/>
      <c r="AT105" s="77">
        <v>580</v>
      </c>
      <c r="AU105" s="77">
        <v>40</v>
      </c>
      <c r="AV105" s="94" t="s">
        <v>4787</v>
      </c>
      <c r="AW105" s="77" t="s">
        <v>2868</v>
      </c>
      <c r="AX105" s="94" t="s">
        <v>3232</v>
      </c>
      <c r="AY105" s="77"/>
      <c r="AZ105" s="83">
        <f t="shared" si="1"/>
        <v>0.14174999999999999</v>
      </c>
    </row>
    <row r="106" spans="1:52" s="99" customFormat="1" ht="34.950000000000003" customHeight="1" x14ac:dyDescent="0.45">
      <c r="A106" s="93" t="s">
        <v>4807</v>
      </c>
      <c r="B106" s="77">
        <v>1</v>
      </c>
      <c r="C106" s="93" t="s">
        <v>4845</v>
      </c>
      <c r="D106" s="93"/>
      <c r="E106" s="93"/>
      <c r="F106" s="94"/>
      <c r="G106" s="93"/>
      <c r="H106" s="77"/>
      <c r="I106" s="95">
        <v>1775</v>
      </c>
      <c r="J106" s="77"/>
      <c r="K106" s="77"/>
      <c r="L106" s="93" t="s">
        <v>3654</v>
      </c>
      <c r="M106" s="96" t="s">
        <v>7651</v>
      </c>
      <c r="N106" s="96"/>
      <c r="O106" s="79">
        <v>1</v>
      </c>
      <c r="P106" s="77">
        <v>300</v>
      </c>
      <c r="Q106" s="77">
        <v>300</v>
      </c>
      <c r="R106" s="77">
        <v>450</v>
      </c>
      <c r="S106" s="77"/>
      <c r="T106" s="77"/>
      <c r="U106" s="77"/>
      <c r="V106" s="77"/>
      <c r="W106" s="77"/>
      <c r="X106" s="77"/>
      <c r="Y106" s="77"/>
      <c r="Z106" s="77"/>
      <c r="AA106" s="77"/>
      <c r="AB106" s="77"/>
      <c r="AC106" s="77"/>
      <c r="AD106" s="77"/>
      <c r="AE106" s="77"/>
      <c r="AF106" s="77"/>
      <c r="AG106" s="77"/>
      <c r="AH106" s="77"/>
      <c r="AI106" s="77"/>
      <c r="AJ106" s="77" t="s">
        <v>3043</v>
      </c>
      <c r="AK106" s="77"/>
      <c r="AL106" s="77" t="s">
        <v>3043</v>
      </c>
      <c r="AM106" s="94"/>
      <c r="AN106" s="94"/>
      <c r="AO106" s="77"/>
      <c r="AP106" s="77"/>
      <c r="AQ106" s="77"/>
      <c r="AR106" s="77"/>
      <c r="AS106" s="97"/>
      <c r="AT106" s="77">
        <v>581</v>
      </c>
      <c r="AU106" s="77">
        <v>40</v>
      </c>
      <c r="AV106" s="94" t="s">
        <v>4787</v>
      </c>
      <c r="AW106" s="77" t="s">
        <v>2957</v>
      </c>
      <c r="AX106" s="94" t="s">
        <v>3074</v>
      </c>
      <c r="AY106" s="77"/>
      <c r="AZ106" s="83">
        <f t="shared" si="1"/>
        <v>4.0500000000000001E-2</v>
      </c>
    </row>
    <row r="107" spans="1:52" s="99" customFormat="1" ht="34.950000000000003" customHeight="1" x14ac:dyDescent="0.45">
      <c r="A107" s="93" t="s">
        <v>4807</v>
      </c>
      <c r="B107" s="77">
        <v>1</v>
      </c>
      <c r="C107" s="93" t="s">
        <v>4845</v>
      </c>
      <c r="D107" s="93"/>
      <c r="E107" s="93"/>
      <c r="F107" s="94"/>
      <c r="G107" s="93"/>
      <c r="H107" s="77"/>
      <c r="I107" s="95">
        <v>1776</v>
      </c>
      <c r="J107" s="77"/>
      <c r="K107" s="77"/>
      <c r="L107" s="93" t="s">
        <v>3277</v>
      </c>
      <c r="M107" s="96" t="s">
        <v>7652</v>
      </c>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t="s">
        <v>3043</v>
      </c>
      <c r="AL107" s="77"/>
      <c r="AM107" s="94"/>
      <c r="AN107" s="94"/>
      <c r="AO107" s="77"/>
      <c r="AP107" s="77"/>
      <c r="AQ107" s="77"/>
      <c r="AR107" s="77"/>
      <c r="AS107" s="97"/>
      <c r="AT107" s="77">
        <v>582</v>
      </c>
      <c r="AU107" s="77">
        <v>40</v>
      </c>
      <c r="AV107" s="94" t="s">
        <v>4787</v>
      </c>
      <c r="AW107" s="77" t="s">
        <v>2868</v>
      </c>
      <c r="AX107" s="94" t="s">
        <v>3232</v>
      </c>
      <c r="AY107" s="77"/>
      <c r="AZ107" s="83">
        <f t="shared" si="1"/>
        <v>0.14174999999999999</v>
      </c>
    </row>
    <row r="108" spans="1:52" s="99" customFormat="1" ht="34.950000000000003" customHeight="1" x14ac:dyDescent="0.45">
      <c r="A108" s="93" t="s">
        <v>4807</v>
      </c>
      <c r="B108" s="77">
        <v>1</v>
      </c>
      <c r="C108" s="93" t="s">
        <v>4845</v>
      </c>
      <c r="D108" s="93"/>
      <c r="E108" s="93"/>
      <c r="F108" s="94"/>
      <c r="G108" s="93"/>
      <c r="H108" s="77"/>
      <c r="I108" s="95">
        <v>1777</v>
      </c>
      <c r="J108" s="77"/>
      <c r="K108" s="77"/>
      <c r="L108" s="93" t="s">
        <v>4624</v>
      </c>
      <c r="M108" s="96" t="s">
        <v>4846</v>
      </c>
      <c r="N108" s="96" t="s">
        <v>7461</v>
      </c>
      <c r="O108" s="79">
        <v>1</v>
      </c>
      <c r="P108" s="77">
        <v>320</v>
      </c>
      <c r="Q108" s="77">
        <v>490</v>
      </c>
      <c r="R108" s="77">
        <v>540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583</v>
      </c>
      <c r="AU108" s="77">
        <v>40</v>
      </c>
      <c r="AV108" s="94" t="s">
        <v>4787</v>
      </c>
      <c r="AW108" s="77" t="s">
        <v>2868</v>
      </c>
      <c r="AX108" s="94" t="s">
        <v>3232</v>
      </c>
      <c r="AY108" s="77"/>
      <c r="AZ108" s="83">
        <f t="shared" si="1"/>
        <v>8.4671999999999997E-2</v>
      </c>
    </row>
    <row r="109" spans="1:52" s="99" customFormat="1" ht="34.950000000000003" customHeight="1" x14ac:dyDescent="0.45">
      <c r="A109" s="93" t="s">
        <v>4807</v>
      </c>
      <c r="B109" s="77">
        <v>1</v>
      </c>
      <c r="C109" s="93" t="s">
        <v>4845</v>
      </c>
      <c r="D109" s="93"/>
      <c r="E109" s="93"/>
      <c r="F109" s="94"/>
      <c r="G109" s="93"/>
      <c r="H109" s="77"/>
      <c r="I109" s="95">
        <v>1778</v>
      </c>
      <c r="J109" s="77"/>
      <c r="K109" s="77"/>
      <c r="L109" s="93" t="s">
        <v>3480</v>
      </c>
      <c r="M109" s="96"/>
      <c r="N109" s="96" t="s">
        <v>3638</v>
      </c>
      <c r="O109" s="79">
        <v>1</v>
      </c>
      <c r="P109" s="77">
        <v>700</v>
      </c>
      <c r="Q109" s="77">
        <v>350</v>
      </c>
      <c r="R109" s="77">
        <v>730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584</v>
      </c>
      <c r="AU109" s="77">
        <v>40</v>
      </c>
      <c r="AV109" s="94" t="s">
        <v>4787</v>
      </c>
      <c r="AW109" s="77" t="s">
        <v>2874</v>
      </c>
      <c r="AX109" s="94" t="s">
        <v>3232</v>
      </c>
      <c r="AY109" s="77"/>
      <c r="AZ109" s="83">
        <f t="shared" si="1"/>
        <v>0.17885000000000001</v>
      </c>
    </row>
    <row r="110" spans="1:52" s="99" customFormat="1" ht="34.950000000000003" customHeight="1" x14ac:dyDescent="0.45">
      <c r="A110" s="93" t="s">
        <v>4807</v>
      </c>
      <c r="B110" s="77">
        <v>1</v>
      </c>
      <c r="C110" s="93" t="s">
        <v>4845</v>
      </c>
      <c r="D110" s="93"/>
      <c r="E110" s="93"/>
      <c r="F110" s="94"/>
      <c r="G110" s="93"/>
      <c r="H110" s="77"/>
      <c r="I110" s="95">
        <v>1779</v>
      </c>
      <c r="J110" s="77"/>
      <c r="K110" s="77"/>
      <c r="L110" s="93" t="s">
        <v>3626</v>
      </c>
      <c r="M110" s="96" t="s">
        <v>7463</v>
      </c>
      <c r="N110" s="96"/>
      <c r="O110" s="79">
        <v>1</v>
      </c>
      <c r="P110" s="77">
        <v>280</v>
      </c>
      <c r="Q110" s="77">
        <v>30</v>
      </c>
      <c r="R110" s="77">
        <v>900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t="s">
        <v>3103</v>
      </c>
      <c r="AO110" s="77"/>
      <c r="AP110" s="77"/>
      <c r="AQ110" s="77"/>
      <c r="AR110" s="77"/>
      <c r="AS110" s="97"/>
      <c r="AT110" s="77">
        <v>585</v>
      </c>
      <c r="AU110" s="77">
        <v>40</v>
      </c>
      <c r="AV110" s="94" t="s">
        <v>4787</v>
      </c>
      <c r="AW110" s="77" t="s">
        <v>2868</v>
      </c>
      <c r="AX110" s="94" t="s">
        <v>3232</v>
      </c>
      <c r="AY110" s="77" t="s">
        <v>7439</v>
      </c>
      <c r="AZ110" s="83">
        <f t="shared" si="1"/>
        <v>7.5599999999999999E-3</v>
      </c>
    </row>
    <row r="111" spans="1:52" s="99" customFormat="1" ht="34.950000000000003" customHeight="1" x14ac:dyDescent="0.45">
      <c r="A111" s="93" t="s">
        <v>4807</v>
      </c>
      <c r="B111" s="77">
        <v>1</v>
      </c>
      <c r="C111" s="93" t="s">
        <v>4845</v>
      </c>
      <c r="D111" s="93"/>
      <c r="E111" s="93"/>
      <c r="F111" s="94"/>
      <c r="G111" s="93"/>
      <c r="H111" s="77"/>
      <c r="I111" s="95"/>
      <c r="J111" s="77"/>
      <c r="K111" s="77"/>
      <c r="L111" s="93" t="s">
        <v>8718</v>
      </c>
      <c r="M111" s="96" t="s">
        <v>8754</v>
      </c>
      <c r="N111" s="96"/>
      <c r="O111" s="79">
        <v>1</v>
      </c>
      <c r="P111" s="77">
        <v>370</v>
      </c>
      <c r="Q111" s="77">
        <v>280</v>
      </c>
      <c r="R111" s="77">
        <v>600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f t="shared" si="1"/>
        <v>6.216E-2</v>
      </c>
    </row>
    <row r="112" spans="1:52" s="99" customFormat="1" ht="34.950000000000003" customHeight="1" x14ac:dyDescent="0.45">
      <c r="A112" s="93" t="s">
        <v>4807</v>
      </c>
      <c r="B112" s="77">
        <v>1</v>
      </c>
      <c r="C112" s="93" t="s">
        <v>4845</v>
      </c>
      <c r="D112" s="93"/>
      <c r="E112" s="93"/>
      <c r="F112" s="94"/>
      <c r="G112" s="93"/>
      <c r="H112" s="77"/>
      <c r="I112" s="95"/>
      <c r="J112" s="77"/>
      <c r="K112" s="77"/>
      <c r="L112" s="93" t="s">
        <v>8731</v>
      </c>
      <c r="M112" s="96"/>
      <c r="N112" s="96"/>
      <c r="O112" s="79">
        <v>3</v>
      </c>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1"/>
        <v>0</v>
      </c>
    </row>
    <row r="113" spans="1:52" s="99" customFormat="1" ht="34.950000000000003" customHeight="1" x14ac:dyDescent="0.45">
      <c r="A113" s="93" t="s">
        <v>4807</v>
      </c>
      <c r="B113" s="77">
        <v>1</v>
      </c>
      <c r="C113" s="93" t="s">
        <v>4845</v>
      </c>
      <c r="D113" s="93"/>
      <c r="E113" s="93"/>
      <c r="F113" s="94"/>
      <c r="G113" s="93"/>
      <c r="H113" s="77"/>
      <c r="I113" s="95"/>
      <c r="J113" s="77"/>
      <c r="K113" s="77"/>
      <c r="L113" s="93" t="s">
        <v>8730</v>
      </c>
      <c r="M113" s="96"/>
      <c r="N113" s="96"/>
      <c r="O113" s="79">
        <v>2</v>
      </c>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f t="shared" si="1"/>
        <v>0</v>
      </c>
    </row>
    <row r="114" spans="1:52" s="99" customFormat="1" ht="34.950000000000003" customHeight="1" x14ac:dyDescent="0.45">
      <c r="A114" s="93" t="s">
        <v>4807</v>
      </c>
      <c r="B114" s="77">
        <v>1</v>
      </c>
      <c r="C114" s="93" t="s">
        <v>4845</v>
      </c>
      <c r="D114" s="93"/>
      <c r="E114" s="93"/>
      <c r="F114" s="94"/>
      <c r="G114" s="93"/>
      <c r="H114" s="77"/>
      <c r="I114" s="95"/>
      <c r="J114" s="77"/>
      <c r="K114" s="77"/>
      <c r="L114" s="93" t="s">
        <v>8709</v>
      </c>
      <c r="M114" s="96"/>
      <c r="N114" s="96"/>
      <c r="O114" s="79">
        <v>5</v>
      </c>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c r="AU114" s="77"/>
      <c r="AV114" s="94"/>
      <c r="AW114" s="77"/>
      <c r="AX114" s="94"/>
      <c r="AY114" s="77"/>
      <c r="AZ114" s="83">
        <v>0.5</v>
      </c>
    </row>
    <row r="115" spans="1:52" ht="34.950000000000003" customHeight="1" x14ac:dyDescent="0.45">
      <c r="A115" s="93" t="s">
        <v>4807</v>
      </c>
      <c r="B115" s="77">
        <v>1</v>
      </c>
      <c r="C115" s="93" t="s">
        <v>107</v>
      </c>
      <c r="D115" s="93"/>
      <c r="E115" s="93"/>
      <c r="F115" s="94"/>
      <c r="G115" s="93"/>
      <c r="H115" s="77"/>
      <c r="I115" s="95">
        <v>1780</v>
      </c>
      <c r="J115" s="77"/>
      <c r="K115" s="77"/>
      <c r="L115" s="93" t="s">
        <v>3525</v>
      </c>
      <c r="M115" s="96"/>
      <c r="N115" s="96"/>
      <c r="O115" s="79">
        <v>1</v>
      </c>
      <c r="P115" s="77">
        <v>480</v>
      </c>
      <c r="Q115" s="77">
        <v>400</v>
      </c>
      <c r="R115" s="77">
        <v>800</v>
      </c>
      <c r="S115" s="77"/>
      <c r="T115" s="77"/>
      <c r="U115" s="77"/>
      <c r="V115" s="77"/>
      <c r="W115" s="77"/>
      <c r="X115" s="77"/>
      <c r="Y115" s="77"/>
      <c r="Z115" s="77"/>
      <c r="AA115" s="77"/>
      <c r="AB115" s="77"/>
      <c r="AC115" s="77"/>
      <c r="AD115" s="77"/>
      <c r="AE115" s="77"/>
      <c r="AF115" s="77"/>
      <c r="AG115" s="77"/>
      <c r="AH115" s="77"/>
      <c r="AI115" s="77"/>
      <c r="AJ115" s="77" t="s">
        <v>3043</v>
      </c>
      <c r="AK115" s="77"/>
      <c r="AL115" s="77"/>
      <c r="AM115" s="94"/>
      <c r="AN115" s="94"/>
      <c r="AO115" s="77"/>
      <c r="AP115" s="77"/>
      <c r="AQ115" s="77"/>
      <c r="AR115" s="77"/>
      <c r="AS115" s="97"/>
      <c r="AT115" s="77">
        <v>586</v>
      </c>
      <c r="AU115" s="77">
        <v>40</v>
      </c>
      <c r="AV115" s="94" t="s">
        <v>4787</v>
      </c>
      <c r="AW115" s="77" t="s">
        <v>2876</v>
      </c>
      <c r="AX115" s="94" t="s">
        <v>3232</v>
      </c>
      <c r="AY115" s="77"/>
      <c r="AZ115" s="83">
        <f t="shared" si="1"/>
        <v>0.15359999999999999</v>
      </c>
    </row>
    <row r="116" spans="1:52" ht="34.950000000000003" customHeight="1" x14ac:dyDescent="0.45">
      <c r="A116" s="93" t="s">
        <v>4807</v>
      </c>
      <c r="B116" s="77">
        <v>1</v>
      </c>
      <c r="C116" s="93" t="s">
        <v>107</v>
      </c>
      <c r="D116" s="93"/>
      <c r="E116" s="93"/>
      <c r="F116" s="94"/>
      <c r="G116" s="93"/>
      <c r="H116" s="77"/>
      <c r="I116" s="95">
        <v>1781</v>
      </c>
      <c r="J116" s="77"/>
      <c r="K116" s="77"/>
      <c r="L116" s="93" t="s">
        <v>3658</v>
      </c>
      <c r="M116" s="96" t="s">
        <v>7517</v>
      </c>
      <c r="N116" s="96"/>
      <c r="O116" s="79">
        <v>1</v>
      </c>
      <c r="P116" s="77">
        <v>300</v>
      </c>
      <c r="Q116" s="77">
        <v>300</v>
      </c>
      <c r="R116" s="77">
        <v>450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587</v>
      </c>
      <c r="AU116" s="77">
        <v>40</v>
      </c>
      <c r="AV116" s="94" t="s">
        <v>4787</v>
      </c>
      <c r="AW116" s="77" t="s">
        <v>2868</v>
      </c>
      <c r="AX116" s="94" t="s">
        <v>3232</v>
      </c>
      <c r="AY116" s="77"/>
      <c r="AZ116" s="83">
        <f t="shared" si="1"/>
        <v>4.0500000000000001E-2</v>
      </c>
    </row>
    <row r="117" spans="1:52" ht="34.950000000000003" customHeight="1" x14ac:dyDescent="0.45">
      <c r="A117" s="93" t="s">
        <v>4807</v>
      </c>
      <c r="B117" s="77">
        <v>1</v>
      </c>
      <c r="C117" s="93" t="s">
        <v>107</v>
      </c>
      <c r="D117" s="93"/>
      <c r="E117" s="93"/>
      <c r="F117" s="94"/>
      <c r="G117" s="93"/>
      <c r="H117" s="77"/>
      <c r="I117" s="95">
        <v>1782</v>
      </c>
      <c r="J117" s="77"/>
      <c r="K117" s="77"/>
      <c r="L117" s="93" t="s">
        <v>3654</v>
      </c>
      <c r="M117" s="96" t="s">
        <v>7613</v>
      </c>
      <c r="N117" s="96"/>
      <c r="O117" s="79">
        <v>1</v>
      </c>
      <c r="P117" s="77">
        <v>300</v>
      </c>
      <c r="Q117" s="77">
        <v>300</v>
      </c>
      <c r="R117" s="77">
        <v>450</v>
      </c>
      <c r="S117" s="77"/>
      <c r="T117" s="77"/>
      <c r="U117" s="77"/>
      <c r="V117" s="77"/>
      <c r="W117" s="77"/>
      <c r="X117" s="77"/>
      <c r="Y117" s="77"/>
      <c r="Z117" s="77"/>
      <c r="AA117" s="77"/>
      <c r="AB117" s="77"/>
      <c r="AC117" s="77"/>
      <c r="AD117" s="77"/>
      <c r="AE117" s="77"/>
      <c r="AF117" s="77"/>
      <c r="AG117" s="77"/>
      <c r="AH117" s="77"/>
      <c r="AI117" s="77"/>
      <c r="AJ117" s="77" t="s">
        <v>3043</v>
      </c>
      <c r="AK117" s="77"/>
      <c r="AL117" s="77" t="s">
        <v>3043</v>
      </c>
      <c r="AM117" s="94"/>
      <c r="AN117" s="94"/>
      <c r="AO117" s="77"/>
      <c r="AP117" s="77"/>
      <c r="AQ117" s="77"/>
      <c r="AR117" s="77"/>
      <c r="AS117" s="97"/>
      <c r="AT117" s="77">
        <v>588</v>
      </c>
      <c r="AU117" s="77">
        <v>40</v>
      </c>
      <c r="AV117" s="94" t="s">
        <v>4787</v>
      </c>
      <c r="AW117" s="77" t="s">
        <v>2868</v>
      </c>
      <c r="AX117" s="94" t="s">
        <v>3232</v>
      </c>
      <c r="AY117" s="77"/>
      <c r="AZ117" s="83">
        <f t="shared" si="1"/>
        <v>4.0500000000000001E-2</v>
      </c>
    </row>
    <row r="118" spans="1:52" s="99" customFormat="1" ht="34.950000000000003" customHeight="1" x14ac:dyDescent="0.45">
      <c r="A118" s="93" t="s">
        <v>4807</v>
      </c>
      <c r="B118" s="77">
        <v>1</v>
      </c>
      <c r="C118" s="93" t="s">
        <v>107</v>
      </c>
      <c r="D118" s="93"/>
      <c r="E118" s="93"/>
      <c r="F118" s="94"/>
      <c r="G118" s="93"/>
      <c r="H118" s="77"/>
      <c r="I118" s="95">
        <v>1783</v>
      </c>
      <c r="J118" s="77"/>
      <c r="K118" s="77"/>
      <c r="L118" s="93" t="s">
        <v>3658</v>
      </c>
      <c r="M118" s="96"/>
      <c r="N118" s="96"/>
      <c r="O118" s="79">
        <v>1</v>
      </c>
      <c r="P118" s="77">
        <v>300</v>
      </c>
      <c r="Q118" s="77">
        <v>300</v>
      </c>
      <c r="R118" s="77">
        <v>450</v>
      </c>
      <c r="S118" s="77"/>
      <c r="T118" s="77"/>
      <c r="U118" s="77"/>
      <c r="V118" s="77"/>
      <c r="W118" s="77"/>
      <c r="X118" s="77"/>
      <c r="Y118" s="77"/>
      <c r="Z118" s="77"/>
      <c r="AA118" s="77"/>
      <c r="AB118" s="77"/>
      <c r="AC118" s="77"/>
      <c r="AD118" s="77"/>
      <c r="AE118" s="77"/>
      <c r="AF118" s="77"/>
      <c r="AG118" s="77"/>
      <c r="AH118" s="77"/>
      <c r="AI118" s="77"/>
      <c r="AJ118" s="77"/>
      <c r="AK118" s="77"/>
      <c r="AL118" s="77" t="s">
        <v>3043</v>
      </c>
      <c r="AM118" s="94"/>
      <c r="AN118" s="94"/>
      <c r="AO118" s="77"/>
      <c r="AP118" s="77"/>
      <c r="AQ118" s="77"/>
      <c r="AR118" s="77"/>
      <c r="AS118" s="97"/>
      <c r="AT118" s="77">
        <v>589</v>
      </c>
      <c r="AU118" s="77">
        <v>40</v>
      </c>
      <c r="AV118" s="94" t="s">
        <v>4787</v>
      </c>
      <c r="AW118" s="77" t="s">
        <v>2868</v>
      </c>
      <c r="AX118" s="94" t="s">
        <v>3232</v>
      </c>
      <c r="AY118" s="77"/>
      <c r="AZ118" s="83">
        <f t="shared" si="1"/>
        <v>4.0500000000000001E-2</v>
      </c>
    </row>
    <row r="119" spans="1:52" s="99" customFormat="1" ht="34.950000000000003" customHeight="1" x14ac:dyDescent="0.45">
      <c r="A119" s="93" t="s">
        <v>4807</v>
      </c>
      <c r="B119" s="77">
        <v>1</v>
      </c>
      <c r="C119" s="93" t="s">
        <v>107</v>
      </c>
      <c r="D119" s="93"/>
      <c r="E119" s="93"/>
      <c r="F119" s="94"/>
      <c r="G119" s="93"/>
      <c r="H119" s="77"/>
      <c r="I119" s="95">
        <v>1784</v>
      </c>
      <c r="J119" s="77"/>
      <c r="K119" s="77"/>
      <c r="L119" s="93" t="s">
        <v>3525</v>
      </c>
      <c r="M119" s="96"/>
      <c r="N119" s="96"/>
      <c r="O119" s="79">
        <v>1</v>
      </c>
      <c r="P119" s="77">
        <v>480</v>
      </c>
      <c r="Q119" s="77">
        <v>400</v>
      </c>
      <c r="R119" s="77">
        <v>800</v>
      </c>
      <c r="S119" s="77"/>
      <c r="T119" s="77"/>
      <c r="U119" s="77"/>
      <c r="V119" s="77"/>
      <c r="W119" s="77"/>
      <c r="X119" s="77"/>
      <c r="Y119" s="77"/>
      <c r="Z119" s="77"/>
      <c r="AA119" s="77"/>
      <c r="AB119" s="77"/>
      <c r="AC119" s="77"/>
      <c r="AD119" s="77"/>
      <c r="AE119" s="77"/>
      <c r="AF119" s="77"/>
      <c r="AG119" s="77"/>
      <c r="AH119" s="77"/>
      <c r="AI119" s="77"/>
      <c r="AJ119" s="77" t="s">
        <v>3043</v>
      </c>
      <c r="AK119" s="77"/>
      <c r="AL119" s="77"/>
      <c r="AM119" s="94"/>
      <c r="AN119" s="94"/>
      <c r="AO119" s="77"/>
      <c r="AP119" s="77"/>
      <c r="AQ119" s="77"/>
      <c r="AR119" s="77"/>
      <c r="AS119" s="97"/>
      <c r="AT119" s="77">
        <v>590</v>
      </c>
      <c r="AU119" s="77">
        <v>40</v>
      </c>
      <c r="AV119" s="94" t="s">
        <v>4787</v>
      </c>
      <c r="AW119" s="77" t="s">
        <v>2874</v>
      </c>
      <c r="AX119" s="94" t="s">
        <v>3074</v>
      </c>
      <c r="AY119" s="77"/>
      <c r="AZ119" s="83">
        <f t="shared" si="1"/>
        <v>0.15359999999999999</v>
      </c>
    </row>
    <row r="120" spans="1:52" s="99" customFormat="1" ht="34.950000000000003" customHeight="1" x14ac:dyDescent="0.45">
      <c r="A120" s="93" t="s">
        <v>4807</v>
      </c>
      <c r="B120" s="77">
        <v>1</v>
      </c>
      <c r="C120" s="93" t="s">
        <v>107</v>
      </c>
      <c r="D120" s="93"/>
      <c r="E120" s="93"/>
      <c r="F120" s="94"/>
      <c r="G120" s="93"/>
      <c r="H120" s="77"/>
      <c r="I120" s="95">
        <v>1785</v>
      </c>
      <c r="J120" s="77"/>
      <c r="K120" s="77"/>
      <c r="L120" s="93" t="s">
        <v>3658</v>
      </c>
      <c r="M120" s="96"/>
      <c r="N120" s="96"/>
      <c r="O120" s="79">
        <v>1</v>
      </c>
      <c r="P120" s="77">
        <v>300</v>
      </c>
      <c r="Q120" s="77">
        <v>300</v>
      </c>
      <c r="R120" s="77">
        <v>450</v>
      </c>
      <c r="S120" s="77"/>
      <c r="T120" s="77"/>
      <c r="U120" s="77"/>
      <c r="V120" s="77"/>
      <c r="W120" s="77"/>
      <c r="X120" s="77"/>
      <c r="Y120" s="77"/>
      <c r="Z120" s="77"/>
      <c r="AA120" s="77"/>
      <c r="AB120" s="77"/>
      <c r="AC120" s="77"/>
      <c r="AD120" s="77"/>
      <c r="AE120" s="77"/>
      <c r="AF120" s="77"/>
      <c r="AG120" s="77"/>
      <c r="AH120" s="77"/>
      <c r="AI120" s="77"/>
      <c r="AJ120" s="77"/>
      <c r="AK120" s="77"/>
      <c r="AL120" s="77" t="s">
        <v>3043</v>
      </c>
      <c r="AM120" s="94"/>
      <c r="AN120" s="94"/>
      <c r="AO120" s="77"/>
      <c r="AP120" s="77"/>
      <c r="AQ120" s="77"/>
      <c r="AR120" s="77"/>
      <c r="AS120" s="97"/>
      <c r="AT120" s="77">
        <v>591</v>
      </c>
      <c r="AU120" s="77">
        <v>40</v>
      </c>
      <c r="AV120" s="94" t="s">
        <v>4787</v>
      </c>
      <c r="AW120" s="77" t="s">
        <v>2868</v>
      </c>
      <c r="AX120" s="94" t="s">
        <v>3232</v>
      </c>
      <c r="AY120" s="77"/>
      <c r="AZ120" s="83">
        <f t="shared" si="1"/>
        <v>4.0500000000000001E-2</v>
      </c>
    </row>
    <row r="121" spans="1:52" s="99" customFormat="1" ht="34.950000000000003" customHeight="1" x14ac:dyDescent="0.45">
      <c r="A121" s="93" t="s">
        <v>4807</v>
      </c>
      <c r="B121" s="77">
        <v>1</v>
      </c>
      <c r="C121" s="93" t="s">
        <v>107</v>
      </c>
      <c r="D121" s="93"/>
      <c r="E121" s="93"/>
      <c r="F121" s="94"/>
      <c r="G121" s="93"/>
      <c r="H121" s="77"/>
      <c r="I121" s="95">
        <v>1786</v>
      </c>
      <c r="J121" s="77"/>
      <c r="K121" s="77"/>
      <c r="L121" s="93" t="s">
        <v>3525</v>
      </c>
      <c r="M121" s="96"/>
      <c r="N121" s="96"/>
      <c r="O121" s="79">
        <v>1</v>
      </c>
      <c r="P121" s="77">
        <v>480</v>
      </c>
      <c r="Q121" s="77">
        <v>400</v>
      </c>
      <c r="R121" s="77">
        <v>800</v>
      </c>
      <c r="S121" s="77"/>
      <c r="T121" s="77"/>
      <c r="U121" s="77"/>
      <c r="V121" s="77"/>
      <c r="W121" s="77"/>
      <c r="X121" s="77"/>
      <c r="Y121" s="77"/>
      <c r="Z121" s="77"/>
      <c r="AA121" s="77"/>
      <c r="AB121" s="77"/>
      <c r="AC121" s="77"/>
      <c r="AD121" s="77"/>
      <c r="AE121" s="77"/>
      <c r="AF121" s="77"/>
      <c r="AG121" s="77"/>
      <c r="AH121" s="77"/>
      <c r="AI121" s="77"/>
      <c r="AJ121" s="77" t="s">
        <v>3043</v>
      </c>
      <c r="AK121" s="77"/>
      <c r="AL121" s="77"/>
      <c r="AM121" s="94"/>
      <c r="AN121" s="94"/>
      <c r="AO121" s="77"/>
      <c r="AP121" s="77"/>
      <c r="AQ121" s="77"/>
      <c r="AR121" s="77"/>
      <c r="AS121" s="97"/>
      <c r="AT121" s="77">
        <v>592</v>
      </c>
      <c r="AU121" s="77">
        <v>40</v>
      </c>
      <c r="AV121" s="94" t="s">
        <v>4787</v>
      </c>
      <c r="AW121" s="77" t="s">
        <v>2874</v>
      </c>
      <c r="AX121" s="94" t="s">
        <v>3074</v>
      </c>
      <c r="AY121" s="77"/>
      <c r="AZ121" s="83">
        <f t="shared" si="1"/>
        <v>0.15359999999999999</v>
      </c>
    </row>
    <row r="122" spans="1:52" s="99" customFormat="1" ht="34.950000000000003" customHeight="1" x14ac:dyDescent="0.45">
      <c r="A122" s="93" t="s">
        <v>4807</v>
      </c>
      <c r="B122" s="77">
        <v>1</v>
      </c>
      <c r="C122" s="93" t="s">
        <v>107</v>
      </c>
      <c r="D122" s="78" t="s">
        <v>1939</v>
      </c>
      <c r="E122" s="78" t="s">
        <v>95</v>
      </c>
      <c r="F122" s="79">
        <v>1</v>
      </c>
      <c r="G122" s="78" t="s">
        <v>112</v>
      </c>
      <c r="H122" s="79" t="s">
        <v>2849</v>
      </c>
      <c r="I122" s="95" t="s">
        <v>10373</v>
      </c>
      <c r="J122" s="77" t="s">
        <v>10372</v>
      </c>
      <c r="K122" s="77"/>
      <c r="L122" s="93" t="s">
        <v>10370</v>
      </c>
      <c r="M122" s="96" t="s">
        <v>10371</v>
      </c>
      <c r="N122" s="96" t="s">
        <v>99</v>
      </c>
      <c r="O122" s="79">
        <v>1</v>
      </c>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row>
    <row r="123" spans="1:52" s="154" customFormat="1" ht="34.950000000000003" customHeight="1" x14ac:dyDescent="0.45">
      <c r="A123" s="151" t="s">
        <v>96</v>
      </c>
      <c r="B123" s="147">
        <v>1</v>
      </c>
      <c r="C123" s="151" t="s">
        <v>107</v>
      </c>
      <c r="D123" s="151" t="s">
        <v>1939</v>
      </c>
      <c r="E123" s="151" t="s">
        <v>95</v>
      </c>
      <c r="F123" s="147">
        <v>1</v>
      </c>
      <c r="G123" s="151" t="s">
        <v>112</v>
      </c>
      <c r="H123" s="147" t="s">
        <v>7438</v>
      </c>
      <c r="I123" s="155" t="s">
        <v>108</v>
      </c>
      <c r="J123" s="143" t="s">
        <v>10372</v>
      </c>
      <c r="K123" s="143"/>
      <c r="L123" s="151" t="s">
        <v>2595</v>
      </c>
      <c r="M123" s="151" t="s">
        <v>2676</v>
      </c>
      <c r="N123" s="151" t="s">
        <v>104</v>
      </c>
      <c r="O123" s="147">
        <v>1</v>
      </c>
      <c r="P123" s="147"/>
      <c r="Q123" s="147"/>
      <c r="R123" s="147"/>
      <c r="S123" s="147"/>
      <c r="T123" s="147" t="s">
        <v>100</v>
      </c>
      <c r="U123" s="147" t="s">
        <v>100</v>
      </c>
      <c r="V123" s="147" t="s">
        <v>100</v>
      </c>
      <c r="W123" s="147"/>
      <c r="X123" s="147"/>
      <c r="Y123" s="147"/>
      <c r="Z123" s="147"/>
      <c r="AA123" s="147"/>
      <c r="AB123" s="147"/>
      <c r="AC123" s="147"/>
      <c r="AD123" s="153"/>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9">
        <f t="shared" si="1"/>
        <v>0</v>
      </c>
    </row>
    <row r="124" spans="1:52" ht="34.950000000000003" customHeight="1" x14ac:dyDescent="0.45">
      <c r="A124" s="78" t="s">
        <v>96</v>
      </c>
      <c r="B124" s="79">
        <v>1</v>
      </c>
      <c r="C124" s="78" t="s">
        <v>107</v>
      </c>
      <c r="D124" s="78" t="s">
        <v>1939</v>
      </c>
      <c r="E124" s="78" t="s">
        <v>95</v>
      </c>
      <c r="F124" s="79">
        <v>1</v>
      </c>
      <c r="G124" s="78" t="s">
        <v>112</v>
      </c>
      <c r="H124" s="79" t="s">
        <v>7439</v>
      </c>
      <c r="I124" s="80" t="s">
        <v>109</v>
      </c>
      <c r="J124" s="77" t="s">
        <v>10372</v>
      </c>
      <c r="K124" s="77"/>
      <c r="L124" s="78" t="s">
        <v>2594</v>
      </c>
      <c r="M124" s="78" t="s">
        <v>2676</v>
      </c>
      <c r="N124" s="78" t="s">
        <v>102</v>
      </c>
      <c r="O124" s="79">
        <v>1</v>
      </c>
      <c r="P124" s="79"/>
      <c r="Q124" s="79"/>
      <c r="R124" s="79"/>
      <c r="S124" s="79"/>
      <c r="T124" s="79" t="s">
        <v>100</v>
      </c>
      <c r="U124" s="79" t="s">
        <v>100</v>
      </c>
      <c r="V124" s="79" t="s">
        <v>100</v>
      </c>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1"/>
        <v>0</v>
      </c>
    </row>
    <row r="125" spans="1:52" ht="34.950000000000003" customHeight="1" x14ac:dyDescent="0.45">
      <c r="A125" s="78" t="s">
        <v>96</v>
      </c>
      <c r="B125" s="79">
        <v>1</v>
      </c>
      <c r="C125" s="78" t="s">
        <v>107</v>
      </c>
      <c r="D125" s="78" t="s">
        <v>1939</v>
      </c>
      <c r="E125" s="78" t="s">
        <v>95</v>
      </c>
      <c r="F125" s="79">
        <v>1</v>
      </c>
      <c r="G125" s="78" t="s">
        <v>112</v>
      </c>
      <c r="H125" s="79" t="s">
        <v>2824</v>
      </c>
      <c r="I125" s="80" t="s">
        <v>110</v>
      </c>
      <c r="J125" s="77" t="s">
        <v>10372</v>
      </c>
      <c r="K125" s="77"/>
      <c r="L125" s="78" t="s">
        <v>7174</v>
      </c>
      <c r="M125" s="78" t="s">
        <v>2677</v>
      </c>
      <c r="N125" s="78" t="s">
        <v>111</v>
      </c>
      <c r="O125" s="79">
        <v>1</v>
      </c>
      <c r="P125" s="79"/>
      <c r="Q125" s="79"/>
      <c r="R125" s="79"/>
      <c r="S125" s="79"/>
      <c r="T125" s="79" t="s">
        <v>100</v>
      </c>
      <c r="U125" s="79" t="s">
        <v>100</v>
      </c>
      <c r="V125" s="79" t="s">
        <v>100</v>
      </c>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1"/>
        <v>0</v>
      </c>
    </row>
    <row r="126" spans="1:52" s="154" customFormat="1" ht="34.5" customHeight="1" x14ac:dyDescent="0.45">
      <c r="A126" s="151" t="s">
        <v>96</v>
      </c>
      <c r="B126" s="147">
        <v>1</v>
      </c>
      <c r="C126" s="151" t="s">
        <v>107</v>
      </c>
      <c r="D126" s="151" t="s">
        <v>1939</v>
      </c>
      <c r="E126" s="151" t="s">
        <v>95</v>
      </c>
      <c r="F126" s="147">
        <v>1</v>
      </c>
      <c r="G126" s="151" t="s">
        <v>112</v>
      </c>
      <c r="H126" s="147"/>
      <c r="I126" s="155" t="s">
        <v>2553</v>
      </c>
      <c r="J126" s="143" t="s">
        <v>10372</v>
      </c>
      <c r="K126" s="143"/>
      <c r="L126" s="151" t="s">
        <v>2596</v>
      </c>
      <c r="M126" s="151" t="s">
        <v>7239</v>
      </c>
      <c r="N126" s="151" t="s">
        <v>106</v>
      </c>
      <c r="O126" s="147">
        <v>1</v>
      </c>
      <c r="P126" s="147">
        <v>1400</v>
      </c>
      <c r="Q126" s="147">
        <v>700</v>
      </c>
      <c r="R126" s="147">
        <v>1000</v>
      </c>
      <c r="S126" s="147"/>
      <c r="T126" s="147"/>
      <c r="U126" s="147"/>
      <c r="V126" s="147"/>
      <c r="W126" s="147"/>
      <c r="X126" s="147"/>
      <c r="Y126" s="147"/>
      <c r="Z126" s="147"/>
      <c r="AA126" s="147"/>
      <c r="AB126" s="147"/>
      <c r="AC126" s="147"/>
      <c r="AD126" s="153"/>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9">
        <f t="shared" si="1"/>
        <v>0.98</v>
      </c>
    </row>
    <row r="127" spans="1:52" s="154" customFormat="1" ht="34.950000000000003" customHeight="1" x14ac:dyDescent="0.45">
      <c r="A127" s="151" t="s">
        <v>96</v>
      </c>
      <c r="B127" s="147">
        <v>1</v>
      </c>
      <c r="C127" s="151" t="s">
        <v>107</v>
      </c>
      <c r="D127" s="151"/>
      <c r="E127" s="151"/>
      <c r="F127" s="147"/>
      <c r="G127" s="151"/>
      <c r="H127" s="147"/>
      <c r="I127" s="155" t="s">
        <v>3121</v>
      </c>
      <c r="J127" s="147"/>
      <c r="K127" s="147"/>
      <c r="L127" s="151" t="s">
        <v>5450</v>
      </c>
      <c r="M127" s="151" t="s">
        <v>7239</v>
      </c>
      <c r="N127" s="151" t="s">
        <v>106</v>
      </c>
      <c r="O127" s="147">
        <v>1</v>
      </c>
      <c r="P127" s="147">
        <v>1400</v>
      </c>
      <c r="Q127" s="147">
        <v>700</v>
      </c>
      <c r="R127" s="147">
        <v>1000</v>
      </c>
      <c r="S127" s="147"/>
      <c r="T127" s="147"/>
      <c r="U127" s="147"/>
      <c r="V127" s="147"/>
      <c r="W127" s="147"/>
      <c r="X127" s="147"/>
      <c r="Y127" s="147"/>
      <c r="Z127" s="147"/>
      <c r="AA127" s="147"/>
      <c r="AB127" s="147"/>
      <c r="AC127" s="147"/>
      <c r="AD127" s="153"/>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83">
        <f t="shared" si="1"/>
        <v>0.98</v>
      </c>
    </row>
    <row r="128" spans="1:52" ht="34.950000000000003" customHeight="1" x14ac:dyDescent="0.45">
      <c r="A128" s="78" t="s">
        <v>96</v>
      </c>
      <c r="B128" s="79">
        <v>1</v>
      </c>
      <c r="C128" s="78" t="s">
        <v>107</v>
      </c>
      <c r="D128" s="78"/>
      <c r="E128" s="78"/>
      <c r="F128" s="79"/>
      <c r="G128" s="78"/>
      <c r="H128" s="79"/>
      <c r="I128" s="80"/>
      <c r="J128" s="79"/>
      <c r="K128" s="79"/>
      <c r="L128" s="78" t="s">
        <v>8711</v>
      </c>
      <c r="M128" s="78"/>
      <c r="N128" s="78"/>
      <c r="O128" s="79">
        <v>1</v>
      </c>
      <c r="P128" s="79">
        <v>470</v>
      </c>
      <c r="Q128" s="79">
        <v>500</v>
      </c>
      <c r="R128" s="79">
        <v>1000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1"/>
        <v>0.23499999999999999</v>
      </c>
    </row>
    <row r="129" spans="1:52" ht="34.950000000000003" customHeight="1" x14ac:dyDescent="0.45">
      <c r="A129" s="78" t="s">
        <v>96</v>
      </c>
      <c r="B129" s="79">
        <v>1</v>
      </c>
      <c r="C129" s="78" t="s">
        <v>107</v>
      </c>
      <c r="D129" s="78"/>
      <c r="E129" s="78"/>
      <c r="F129" s="79"/>
      <c r="G129" s="78"/>
      <c r="H129" s="79"/>
      <c r="I129" s="80"/>
      <c r="J129" s="79"/>
      <c r="K129" s="79"/>
      <c r="L129" s="78" t="s">
        <v>5979</v>
      </c>
      <c r="M129" s="78" t="s">
        <v>8758</v>
      </c>
      <c r="N129" s="78"/>
      <c r="O129" s="79">
        <v>1</v>
      </c>
      <c r="P129" s="79"/>
      <c r="Q129" s="79"/>
      <c r="R129" s="79"/>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1"/>
        <v>0</v>
      </c>
    </row>
    <row r="130" spans="1:52" ht="34.950000000000003" customHeight="1" x14ac:dyDescent="0.45">
      <c r="A130" s="78" t="s">
        <v>96</v>
      </c>
      <c r="B130" s="79">
        <v>1</v>
      </c>
      <c r="C130" s="78" t="s">
        <v>107</v>
      </c>
      <c r="D130" s="78"/>
      <c r="E130" s="78"/>
      <c r="F130" s="79"/>
      <c r="G130" s="78"/>
      <c r="H130" s="79"/>
      <c r="I130" s="80"/>
      <c r="J130" s="79"/>
      <c r="K130" s="79"/>
      <c r="L130" s="78" t="s">
        <v>8755</v>
      </c>
      <c r="M130" s="78"/>
      <c r="N130" s="78"/>
      <c r="O130" s="79">
        <v>1</v>
      </c>
      <c r="P130" s="79">
        <v>1270</v>
      </c>
      <c r="Q130" s="79">
        <v>520</v>
      </c>
      <c r="R130" s="79">
        <v>1070</v>
      </c>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si="1"/>
        <v>0.70662800000000003</v>
      </c>
    </row>
    <row r="131" spans="1:52" ht="34.950000000000003" customHeight="1" x14ac:dyDescent="0.45">
      <c r="A131" s="78" t="s">
        <v>96</v>
      </c>
      <c r="B131" s="79">
        <v>1</v>
      </c>
      <c r="C131" s="78" t="s">
        <v>107</v>
      </c>
      <c r="D131" s="78"/>
      <c r="E131" s="78"/>
      <c r="F131" s="79"/>
      <c r="G131" s="78"/>
      <c r="H131" s="79"/>
      <c r="I131" s="80"/>
      <c r="J131" s="79"/>
      <c r="K131" s="79"/>
      <c r="L131" s="78" t="s">
        <v>8748</v>
      </c>
      <c r="M131" s="78"/>
      <c r="N131" s="78"/>
      <c r="O131" s="79">
        <v>1</v>
      </c>
      <c r="P131" s="79">
        <v>800</v>
      </c>
      <c r="Q131" s="79">
        <v>500</v>
      </c>
      <c r="R131" s="79">
        <v>1800</v>
      </c>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1"/>
        <v>0.72</v>
      </c>
    </row>
    <row r="132" spans="1:52" ht="34.950000000000003" customHeight="1" x14ac:dyDescent="0.45">
      <c r="A132" s="78" t="s">
        <v>96</v>
      </c>
      <c r="B132" s="79">
        <v>1</v>
      </c>
      <c r="C132" s="78" t="s">
        <v>107</v>
      </c>
      <c r="D132" s="78"/>
      <c r="E132" s="78"/>
      <c r="F132" s="79"/>
      <c r="G132" s="78"/>
      <c r="H132" s="79"/>
      <c r="I132" s="80"/>
      <c r="J132" s="79"/>
      <c r="K132" s="79"/>
      <c r="L132" s="78" t="s">
        <v>8756</v>
      </c>
      <c r="M132" s="78"/>
      <c r="N132" s="78"/>
      <c r="O132" s="79">
        <v>1</v>
      </c>
      <c r="P132" s="79">
        <v>450</v>
      </c>
      <c r="Q132" s="79">
        <v>300</v>
      </c>
      <c r="R132" s="79">
        <v>490</v>
      </c>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1"/>
        <v>6.615E-2</v>
      </c>
    </row>
    <row r="133" spans="1:52" ht="34.950000000000003" customHeight="1" x14ac:dyDescent="0.45">
      <c r="A133" s="78" t="s">
        <v>96</v>
      </c>
      <c r="B133" s="79">
        <v>1</v>
      </c>
      <c r="C133" s="78" t="s">
        <v>107</v>
      </c>
      <c r="D133" s="78"/>
      <c r="E133" s="78"/>
      <c r="F133" s="79"/>
      <c r="G133" s="78"/>
      <c r="H133" s="79"/>
      <c r="I133" s="80"/>
      <c r="J133" s="79"/>
      <c r="K133" s="79"/>
      <c r="L133" s="78" t="s">
        <v>8713</v>
      </c>
      <c r="M133" s="78"/>
      <c r="N133" s="78"/>
      <c r="O133" s="79">
        <v>1</v>
      </c>
      <c r="P133" s="79">
        <v>450</v>
      </c>
      <c r="Q133" s="79">
        <v>450</v>
      </c>
      <c r="R133" s="79">
        <v>1060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ref="AZ133:AZ218" si="2">P133*Q133*R133/1000000000*O133</f>
        <v>0.21465000000000001</v>
      </c>
    </row>
    <row r="134" spans="1:52" ht="34.950000000000003" customHeight="1" x14ac:dyDescent="0.45">
      <c r="A134" s="78" t="s">
        <v>96</v>
      </c>
      <c r="B134" s="79">
        <v>1</v>
      </c>
      <c r="C134" s="78" t="s">
        <v>107</v>
      </c>
      <c r="D134" s="78"/>
      <c r="E134" s="78"/>
      <c r="F134" s="79"/>
      <c r="G134" s="78"/>
      <c r="H134" s="79"/>
      <c r="I134" s="80"/>
      <c r="J134" s="79"/>
      <c r="K134" s="79"/>
      <c r="L134" s="78" t="s">
        <v>8757</v>
      </c>
      <c r="M134" s="78"/>
      <c r="N134" s="78"/>
      <c r="O134" s="79">
        <v>1</v>
      </c>
      <c r="P134" s="79">
        <v>680</v>
      </c>
      <c r="Q134" s="79">
        <v>700</v>
      </c>
      <c r="R134" s="79">
        <v>1200</v>
      </c>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83">
        <f t="shared" si="2"/>
        <v>0.57120000000000004</v>
      </c>
    </row>
    <row r="135" spans="1:52" ht="34.950000000000003" customHeight="1" x14ac:dyDescent="0.45">
      <c r="A135" s="78" t="s">
        <v>96</v>
      </c>
      <c r="B135" s="79">
        <v>1</v>
      </c>
      <c r="C135" s="78" t="s">
        <v>107</v>
      </c>
      <c r="D135" s="78"/>
      <c r="E135" s="78"/>
      <c r="F135" s="79"/>
      <c r="G135" s="78"/>
      <c r="H135" s="79"/>
      <c r="I135" s="80"/>
      <c r="J135" s="79"/>
      <c r="K135" s="79"/>
      <c r="L135" s="78" t="s">
        <v>8709</v>
      </c>
      <c r="M135" s="78"/>
      <c r="N135" s="78"/>
      <c r="O135" s="79">
        <v>5</v>
      </c>
      <c r="P135" s="79"/>
      <c r="Q135" s="79"/>
      <c r="R135" s="79"/>
      <c r="S135" s="79"/>
      <c r="T135" s="79"/>
      <c r="U135" s="79"/>
      <c r="V135" s="79"/>
      <c r="W135" s="79"/>
      <c r="X135" s="79"/>
      <c r="Y135" s="79"/>
      <c r="Z135" s="79"/>
      <c r="AA135" s="79"/>
      <c r="AB135" s="79"/>
      <c r="AC135" s="79"/>
      <c r="AD135" s="81"/>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83">
        <v>0.5</v>
      </c>
    </row>
    <row r="136" spans="1:52" ht="34.950000000000003" customHeight="1" x14ac:dyDescent="0.45">
      <c r="A136" s="93" t="s">
        <v>4807</v>
      </c>
      <c r="B136" s="77">
        <v>1</v>
      </c>
      <c r="C136" s="93" t="s">
        <v>97</v>
      </c>
      <c r="D136" s="93"/>
      <c r="E136" s="93"/>
      <c r="F136" s="94"/>
      <c r="G136" s="93"/>
      <c r="H136" s="77"/>
      <c r="I136" s="95">
        <v>1787</v>
      </c>
      <c r="J136" s="77"/>
      <c r="K136" s="77"/>
      <c r="L136" s="93" t="s">
        <v>3658</v>
      </c>
      <c r="M136" s="96" t="s">
        <v>7504</v>
      </c>
      <c r="N136" s="96"/>
      <c r="O136" s="79">
        <v>1</v>
      </c>
      <c r="P136" s="77">
        <v>300</v>
      </c>
      <c r="Q136" s="77">
        <v>300</v>
      </c>
      <c r="R136" s="77">
        <v>450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593</v>
      </c>
      <c r="AU136" s="77">
        <v>40</v>
      </c>
      <c r="AV136" s="94" t="s">
        <v>4787</v>
      </c>
      <c r="AW136" s="77" t="s">
        <v>2876</v>
      </c>
      <c r="AX136" s="94" t="s">
        <v>3074</v>
      </c>
      <c r="AY136" s="77"/>
      <c r="AZ136" s="83">
        <f t="shared" si="2"/>
        <v>4.0500000000000001E-2</v>
      </c>
    </row>
    <row r="137" spans="1:52" ht="34.950000000000003" customHeight="1" x14ac:dyDescent="0.45">
      <c r="A137" s="93" t="s">
        <v>4807</v>
      </c>
      <c r="B137" s="77">
        <v>1</v>
      </c>
      <c r="C137" s="93" t="s">
        <v>97</v>
      </c>
      <c r="D137" s="93"/>
      <c r="E137" s="93"/>
      <c r="F137" s="94"/>
      <c r="G137" s="93"/>
      <c r="H137" s="77"/>
      <c r="I137" s="95">
        <v>1788</v>
      </c>
      <c r="J137" s="77"/>
      <c r="K137" s="77"/>
      <c r="L137" s="93" t="s">
        <v>3525</v>
      </c>
      <c r="M137" s="96"/>
      <c r="N137" s="96"/>
      <c r="O137" s="79">
        <v>1</v>
      </c>
      <c r="P137" s="77">
        <v>480</v>
      </c>
      <c r="Q137" s="77">
        <v>400</v>
      </c>
      <c r="R137" s="77">
        <v>800</v>
      </c>
      <c r="S137" s="77"/>
      <c r="T137" s="77"/>
      <c r="U137" s="77"/>
      <c r="V137" s="77"/>
      <c r="W137" s="77"/>
      <c r="X137" s="77"/>
      <c r="Y137" s="77"/>
      <c r="Z137" s="77"/>
      <c r="AA137" s="77"/>
      <c r="AB137" s="77"/>
      <c r="AC137" s="77"/>
      <c r="AD137" s="77"/>
      <c r="AE137" s="77"/>
      <c r="AF137" s="77"/>
      <c r="AG137" s="77"/>
      <c r="AH137" s="77"/>
      <c r="AI137" s="77"/>
      <c r="AJ137" s="77" t="s">
        <v>3043</v>
      </c>
      <c r="AK137" s="77"/>
      <c r="AL137" s="77"/>
      <c r="AM137" s="94"/>
      <c r="AN137" s="94"/>
      <c r="AO137" s="77"/>
      <c r="AP137" s="77"/>
      <c r="AQ137" s="77"/>
      <c r="AR137" s="77"/>
      <c r="AS137" s="97"/>
      <c r="AT137" s="77">
        <v>594</v>
      </c>
      <c r="AU137" s="77">
        <v>40</v>
      </c>
      <c r="AV137" s="94" t="s">
        <v>4787</v>
      </c>
      <c r="AW137" s="77" t="s">
        <v>2876</v>
      </c>
      <c r="AX137" s="94" t="s">
        <v>3074</v>
      </c>
      <c r="AY137" s="77"/>
      <c r="AZ137" s="83">
        <f t="shared" si="2"/>
        <v>0.15359999999999999</v>
      </c>
    </row>
    <row r="138" spans="1:52" ht="34.950000000000003" customHeight="1" x14ac:dyDescent="0.45">
      <c r="A138" s="93" t="s">
        <v>4807</v>
      </c>
      <c r="B138" s="77">
        <v>1</v>
      </c>
      <c r="C138" s="93" t="s">
        <v>97</v>
      </c>
      <c r="D138" s="93"/>
      <c r="E138" s="93"/>
      <c r="F138" s="94"/>
      <c r="G138" s="93"/>
      <c r="H138" s="77"/>
      <c r="I138" s="95">
        <v>1789</v>
      </c>
      <c r="J138" s="77"/>
      <c r="K138" s="77"/>
      <c r="L138" s="93" t="s">
        <v>2491</v>
      </c>
      <c r="M138" s="96" t="s">
        <v>7519</v>
      </c>
      <c r="N138" s="96"/>
      <c r="O138" s="79">
        <v>1</v>
      </c>
      <c r="P138" s="77">
        <v>450</v>
      </c>
      <c r="Q138" s="77">
        <v>450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595</v>
      </c>
      <c r="AU138" s="77">
        <v>40</v>
      </c>
      <c r="AV138" s="94" t="s">
        <v>4787</v>
      </c>
      <c r="AW138" s="77" t="s">
        <v>2874</v>
      </c>
      <c r="AX138" s="94" t="s">
        <v>3232</v>
      </c>
      <c r="AY138" s="77"/>
      <c r="AZ138" s="83">
        <f t="shared" si="2"/>
        <v>0.14174999999999999</v>
      </c>
    </row>
    <row r="139" spans="1:52" s="99" customFormat="1" ht="34.950000000000003" customHeight="1" x14ac:dyDescent="0.45">
      <c r="A139" s="93" t="s">
        <v>4807</v>
      </c>
      <c r="B139" s="77">
        <v>1</v>
      </c>
      <c r="C139" s="93" t="s">
        <v>97</v>
      </c>
      <c r="D139" s="93"/>
      <c r="E139" s="93"/>
      <c r="F139" s="94"/>
      <c r="G139" s="93"/>
      <c r="H139" s="77"/>
      <c r="I139" s="95">
        <v>1790</v>
      </c>
      <c r="J139" s="77"/>
      <c r="K139" s="77"/>
      <c r="L139" s="93" t="s">
        <v>3658</v>
      </c>
      <c r="M139" s="96" t="s">
        <v>8499</v>
      </c>
      <c r="N139" s="96"/>
      <c r="O139" s="79">
        <v>1</v>
      </c>
      <c r="P139" s="77">
        <v>300</v>
      </c>
      <c r="Q139" s="77">
        <v>300</v>
      </c>
      <c r="R139" s="77">
        <v>450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596</v>
      </c>
      <c r="AU139" s="77">
        <v>40</v>
      </c>
      <c r="AV139" s="94" t="s">
        <v>4787</v>
      </c>
      <c r="AW139" s="77" t="s">
        <v>2876</v>
      </c>
      <c r="AX139" s="94" t="s">
        <v>3074</v>
      </c>
      <c r="AY139" s="77"/>
      <c r="AZ139" s="83">
        <f t="shared" si="2"/>
        <v>4.0500000000000001E-2</v>
      </c>
    </row>
    <row r="140" spans="1:52" s="99" customFormat="1" ht="34.950000000000003" customHeight="1" x14ac:dyDescent="0.45">
      <c r="A140" s="93" t="s">
        <v>4807</v>
      </c>
      <c r="B140" s="77">
        <v>1</v>
      </c>
      <c r="C140" s="93" t="s">
        <v>97</v>
      </c>
      <c r="D140" s="93"/>
      <c r="E140" s="93"/>
      <c r="F140" s="94"/>
      <c r="G140" s="93"/>
      <c r="H140" s="77"/>
      <c r="I140" s="95">
        <v>1791</v>
      </c>
      <c r="J140" s="77"/>
      <c r="K140" s="77"/>
      <c r="L140" s="93" t="s">
        <v>3525</v>
      </c>
      <c r="M140" s="96"/>
      <c r="N140" s="96"/>
      <c r="O140" s="79">
        <v>1</v>
      </c>
      <c r="P140" s="77">
        <v>480</v>
      </c>
      <c r="Q140" s="77">
        <v>400</v>
      </c>
      <c r="R140" s="77">
        <v>800</v>
      </c>
      <c r="S140" s="77"/>
      <c r="T140" s="77"/>
      <c r="U140" s="77"/>
      <c r="V140" s="77"/>
      <c r="W140" s="77"/>
      <c r="X140" s="77"/>
      <c r="Y140" s="77"/>
      <c r="Z140" s="77"/>
      <c r="AA140" s="77"/>
      <c r="AB140" s="77"/>
      <c r="AC140" s="77"/>
      <c r="AD140" s="77"/>
      <c r="AE140" s="77"/>
      <c r="AF140" s="77"/>
      <c r="AG140" s="77"/>
      <c r="AH140" s="77"/>
      <c r="AI140" s="77"/>
      <c r="AJ140" s="77" t="s">
        <v>3043</v>
      </c>
      <c r="AK140" s="77"/>
      <c r="AL140" s="77"/>
      <c r="AM140" s="94"/>
      <c r="AN140" s="94"/>
      <c r="AO140" s="77"/>
      <c r="AP140" s="77"/>
      <c r="AQ140" s="77"/>
      <c r="AR140" s="77"/>
      <c r="AS140" s="97"/>
      <c r="AT140" s="77">
        <v>597</v>
      </c>
      <c r="AU140" s="77">
        <v>40</v>
      </c>
      <c r="AV140" s="94" t="s">
        <v>4787</v>
      </c>
      <c r="AW140" s="77" t="s">
        <v>2876</v>
      </c>
      <c r="AX140" s="94" t="s">
        <v>3074</v>
      </c>
      <c r="AY140" s="77"/>
      <c r="AZ140" s="83">
        <f t="shared" si="2"/>
        <v>0.15359999999999999</v>
      </c>
    </row>
    <row r="141" spans="1:52" s="99" customFormat="1" ht="34.950000000000003" customHeight="1" x14ac:dyDescent="0.45">
      <c r="A141" s="93" t="s">
        <v>4807</v>
      </c>
      <c r="B141" s="77">
        <v>1</v>
      </c>
      <c r="C141" s="93" t="s">
        <v>97</v>
      </c>
      <c r="D141" s="93"/>
      <c r="E141" s="93"/>
      <c r="F141" s="94"/>
      <c r="G141" s="93"/>
      <c r="H141" s="77"/>
      <c r="I141" s="95">
        <v>1792</v>
      </c>
      <c r="J141" s="77"/>
      <c r="K141" s="77"/>
      <c r="L141" s="93" t="s">
        <v>3525</v>
      </c>
      <c r="M141" s="96"/>
      <c r="N141" s="96"/>
      <c r="O141" s="79">
        <v>1</v>
      </c>
      <c r="P141" s="77">
        <v>480</v>
      </c>
      <c r="Q141" s="77">
        <v>400</v>
      </c>
      <c r="R141" s="77">
        <v>800</v>
      </c>
      <c r="S141" s="77"/>
      <c r="T141" s="77"/>
      <c r="U141" s="77"/>
      <c r="V141" s="77"/>
      <c r="W141" s="77"/>
      <c r="X141" s="77"/>
      <c r="Y141" s="77"/>
      <c r="Z141" s="77"/>
      <c r="AA141" s="77"/>
      <c r="AB141" s="77"/>
      <c r="AC141" s="77"/>
      <c r="AD141" s="77"/>
      <c r="AE141" s="77"/>
      <c r="AF141" s="77"/>
      <c r="AG141" s="77"/>
      <c r="AH141" s="77"/>
      <c r="AI141" s="77"/>
      <c r="AJ141" s="77" t="s">
        <v>3043</v>
      </c>
      <c r="AK141" s="77"/>
      <c r="AL141" s="77"/>
      <c r="AM141" s="94"/>
      <c r="AN141" s="94"/>
      <c r="AO141" s="77"/>
      <c r="AP141" s="77"/>
      <c r="AQ141" s="77"/>
      <c r="AR141" s="77"/>
      <c r="AS141" s="97"/>
      <c r="AT141" s="77">
        <v>598</v>
      </c>
      <c r="AU141" s="77">
        <v>40</v>
      </c>
      <c r="AV141" s="94" t="s">
        <v>4787</v>
      </c>
      <c r="AW141" s="77" t="s">
        <v>2876</v>
      </c>
      <c r="AX141" s="94" t="s">
        <v>3074</v>
      </c>
      <c r="AY141" s="77"/>
      <c r="AZ141" s="83">
        <f t="shared" si="2"/>
        <v>0.15359999999999999</v>
      </c>
    </row>
    <row r="142" spans="1:52" ht="34.950000000000003" customHeight="1" x14ac:dyDescent="0.45">
      <c r="A142" s="78" t="s">
        <v>96</v>
      </c>
      <c r="B142" s="79">
        <v>1</v>
      </c>
      <c r="C142" s="78" t="s">
        <v>97</v>
      </c>
      <c r="D142" s="78" t="s">
        <v>1939</v>
      </c>
      <c r="E142" s="78" t="s">
        <v>95</v>
      </c>
      <c r="F142" s="79">
        <v>1</v>
      </c>
      <c r="G142" s="78" t="s">
        <v>114</v>
      </c>
      <c r="H142" s="79" t="s">
        <v>7439</v>
      </c>
      <c r="I142" s="80" t="s">
        <v>98</v>
      </c>
      <c r="J142" s="77" t="s">
        <v>10372</v>
      </c>
      <c r="K142" s="77"/>
      <c r="L142" s="78" t="s">
        <v>7231</v>
      </c>
      <c r="M142" s="78" t="s">
        <v>2676</v>
      </c>
      <c r="N142" s="78" t="s">
        <v>99</v>
      </c>
      <c r="O142" s="79">
        <v>1</v>
      </c>
      <c r="P142" s="79"/>
      <c r="Q142" s="79"/>
      <c r="R142" s="79"/>
      <c r="S142" s="79"/>
      <c r="T142" s="79" t="s">
        <v>100</v>
      </c>
      <c r="U142" s="79" t="s">
        <v>100</v>
      </c>
      <c r="V142" s="79" t="s">
        <v>100</v>
      </c>
      <c r="W142" s="79"/>
      <c r="X142" s="79"/>
      <c r="Y142" s="79"/>
      <c r="Z142" s="79"/>
      <c r="AA142" s="79"/>
      <c r="AB142" s="79"/>
      <c r="AC142" s="79"/>
      <c r="AD142" s="81"/>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83">
        <f t="shared" si="2"/>
        <v>0</v>
      </c>
    </row>
    <row r="143" spans="1:52" ht="34.950000000000003" customHeight="1" x14ac:dyDescent="0.45">
      <c r="A143" s="78" t="s">
        <v>96</v>
      </c>
      <c r="B143" s="79">
        <v>1</v>
      </c>
      <c r="C143" s="78" t="s">
        <v>97</v>
      </c>
      <c r="D143" s="78" t="s">
        <v>1939</v>
      </c>
      <c r="E143" s="78" t="s">
        <v>95</v>
      </c>
      <c r="F143" s="79">
        <v>1</v>
      </c>
      <c r="G143" s="78" t="s">
        <v>114</v>
      </c>
      <c r="H143" s="79" t="s">
        <v>7439</v>
      </c>
      <c r="I143" s="80" t="s">
        <v>101</v>
      </c>
      <c r="J143" s="77" t="s">
        <v>10372</v>
      </c>
      <c r="K143" s="77"/>
      <c r="L143" s="78" t="s">
        <v>2594</v>
      </c>
      <c r="M143" s="78" t="s">
        <v>2676</v>
      </c>
      <c r="N143" s="78" t="s">
        <v>102</v>
      </c>
      <c r="O143" s="79">
        <v>1</v>
      </c>
      <c r="P143" s="79"/>
      <c r="Q143" s="79"/>
      <c r="R143" s="79"/>
      <c r="S143" s="79"/>
      <c r="T143" s="79" t="s">
        <v>100</v>
      </c>
      <c r="U143" s="79" t="s">
        <v>100</v>
      </c>
      <c r="V143" s="79" t="s">
        <v>100</v>
      </c>
      <c r="W143" s="79"/>
      <c r="X143" s="79"/>
      <c r="Y143" s="79"/>
      <c r="Z143" s="79"/>
      <c r="AA143" s="79"/>
      <c r="AB143" s="79"/>
      <c r="AC143" s="79"/>
      <c r="AD143" s="81"/>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83">
        <f t="shared" si="2"/>
        <v>0</v>
      </c>
    </row>
    <row r="144" spans="1:52" ht="34.950000000000003" customHeight="1" x14ac:dyDescent="0.45">
      <c r="A144" s="78" t="s">
        <v>96</v>
      </c>
      <c r="B144" s="79">
        <v>1</v>
      </c>
      <c r="C144" s="78" t="s">
        <v>97</v>
      </c>
      <c r="D144" s="78" t="s">
        <v>1939</v>
      </c>
      <c r="E144" s="78" t="s">
        <v>95</v>
      </c>
      <c r="F144" s="79">
        <v>1</v>
      </c>
      <c r="G144" s="78" t="s">
        <v>114</v>
      </c>
      <c r="H144" s="79" t="s">
        <v>7439</v>
      </c>
      <c r="I144" s="80" t="s">
        <v>103</v>
      </c>
      <c r="J144" s="77" t="s">
        <v>10372</v>
      </c>
      <c r="K144" s="77"/>
      <c r="L144" s="78" t="s">
        <v>2595</v>
      </c>
      <c r="M144" s="78" t="s">
        <v>2676</v>
      </c>
      <c r="N144" s="78" t="s">
        <v>104</v>
      </c>
      <c r="O144" s="79">
        <v>1</v>
      </c>
      <c r="P144" s="79"/>
      <c r="Q144" s="79"/>
      <c r="R144" s="79"/>
      <c r="S144" s="79"/>
      <c r="T144" s="79" t="s">
        <v>100</v>
      </c>
      <c r="U144" s="79" t="s">
        <v>100</v>
      </c>
      <c r="V144" s="79" t="s">
        <v>100</v>
      </c>
      <c r="W144" s="79"/>
      <c r="X144" s="79"/>
      <c r="Y144" s="79"/>
      <c r="Z144" s="79"/>
      <c r="AA144" s="79"/>
      <c r="AB144" s="79"/>
      <c r="AC144" s="79"/>
      <c r="AD144" s="81"/>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83">
        <f t="shared" si="2"/>
        <v>0</v>
      </c>
    </row>
    <row r="145" spans="1:52" s="154" customFormat="1" ht="34.950000000000003" customHeight="1" x14ac:dyDescent="0.45">
      <c r="A145" s="151" t="s">
        <v>96</v>
      </c>
      <c r="B145" s="147">
        <v>1</v>
      </c>
      <c r="C145" s="151" t="s">
        <v>97</v>
      </c>
      <c r="D145" s="151"/>
      <c r="E145" s="151"/>
      <c r="F145" s="147"/>
      <c r="G145" s="151"/>
      <c r="H145" s="147"/>
      <c r="I145" s="155" t="s">
        <v>113</v>
      </c>
      <c r="J145" s="147"/>
      <c r="K145" s="147"/>
      <c r="L145" s="151" t="s">
        <v>7175</v>
      </c>
      <c r="M145" s="151"/>
      <c r="N145" s="151"/>
      <c r="O145" s="147">
        <v>1</v>
      </c>
      <c r="P145" s="147">
        <v>900</v>
      </c>
      <c r="Q145" s="147">
        <v>1200</v>
      </c>
      <c r="R145" s="147">
        <v>1800</v>
      </c>
      <c r="S145" s="147"/>
      <c r="T145" s="147"/>
      <c r="U145" s="147"/>
      <c r="V145" s="147" t="s">
        <v>3482</v>
      </c>
      <c r="W145" s="147"/>
      <c r="X145" s="147"/>
      <c r="Y145" s="147"/>
      <c r="Z145" s="147"/>
      <c r="AA145" s="147"/>
      <c r="AB145" s="147"/>
      <c r="AC145" s="147"/>
      <c r="AD145" s="153"/>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83">
        <f t="shared" si="2"/>
        <v>1.944</v>
      </c>
    </row>
    <row r="146" spans="1:52" ht="34.950000000000003" customHeight="1" x14ac:dyDescent="0.45">
      <c r="A146" s="78" t="s">
        <v>96</v>
      </c>
      <c r="B146" s="79">
        <v>1</v>
      </c>
      <c r="C146" s="78" t="s">
        <v>97</v>
      </c>
      <c r="D146" s="78" t="s">
        <v>1939</v>
      </c>
      <c r="E146" s="78" t="s">
        <v>95</v>
      </c>
      <c r="F146" s="79">
        <v>1</v>
      </c>
      <c r="G146" s="78" t="s">
        <v>114</v>
      </c>
      <c r="H146" s="79"/>
      <c r="I146" s="80" t="s">
        <v>105</v>
      </c>
      <c r="J146" s="77" t="s">
        <v>10372</v>
      </c>
      <c r="K146" s="77"/>
      <c r="L146" s="78" t="s">
        <v>2596</v>
      </c>
      <c r="M146" s="78" t="s">
        <v>7239</v>
      </c>
      <c r="N146" s="78" t="s">
        <v>106</v>
      </c>
      <c r="O146" s="79">
        <v>1</v>
      </c>
      <c r="P146" s="79">
        <v>900</v>
      </c>
      <c r="Q146" s="79">
        <v>1200</v>
      </c>
      <c r="R146" s="79">
        <v>1800</v>
      </c>
      <c r="S146" s="79"/>
      <c r="T146" s="79"/>
      <c r="U146" s="79"/>
      <c r="V146" s="79"/>
      <c r="W146" s="79"/>
      <c r="X146" s="79"/>
      <c r="Y146" s="79"/>
      <c r="Z146" s="79"/>
      <c r="AA146" s="79"/>
      <c r="AB146" s="79"/>
      <c r="AC146" s="79"/>
      <c r="AD146" s="81"/>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83">
        <f t="shared" si="2"/>
        <v>1.944</v>
      </c>
    </row>
    <row r="147" spans="1:52" ht="34.950000000000003" customHeight="1" x14ac:dyDescent="0.45">
      <c r="A147" s="78" t="s">
        <v>96</v>
      </c>
      <c r="B147" s="79">
        <v>1</v>
      </c>
      <c r="C147" s="78" t="s">
        <v>97</v>
      </c>
      <c r="D147" s="78"/>
      <c r="E147" s="78"/>
      <c r="F147" s="79"/>
      <c r="G147" s="78"/>
      <c r="H147" s="79"/>
      <c r="I147" s="80"/>
      <c r="J147" s="79"/>
      <c r="K147" s="79"/>
      <c r="L147" s="93" t="s">
        <v>5979</v>
      </c>
      <c r="M147" s="96" t="s">
        <v>6044</v>
      </c>
      <c r="N147" s="96"/>
      <c r="O147" s="79">
        <v>1</v>
      </c>
      <c r="P147" s="77">
        <v>450</v>
      </c>
      <c r="Q147" s="77">
        <v>550</v>
      </c>
      <c r="R147" s="77">
        <v>700</v>
      </c>
      <c r="S147" s="79"/>
      <c r="T147" s="79"/>
      <c r="U147" s="79"/>
      <c r="V147" s="79"/>
      <c r="W147" s="79"/>
      <c r="X147" s="79"/>
      <c r="Y147" s="79"/>
      <c r="Z147" s="79"/>
      <c r="AA147" s="79"/>
      <c r="AB147" s="79"/>
      <c r="AC147" s="79"/>
      <c r="AD147" s="81"/>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83">
        <f t="shared" si="2"/>
        <v>0.17324999999999999</v>
      </c>
    </row>
    <row r="148" spans="1:52" ht="34.950000000000003" customHeight="1" x14ac:dyDescent="0.45">
      <c r="A148" s="78" t="s">
        <v>96</v>
      </c>
      <c r="B148" s="79">
        <v>1</v>
      </c>
      <c r="C148" s="78" t="s">
        <v>97</v>
      </c>
      <c r="D148" s="78"/>
      <c r="E148" s="78"/>
      <c r="F148" s="79"/>
      <c r="G148" s="78"/>
      <c r="H148" s="79"/>
      <c r="I148" s="80"/>
      <c r="J148" s="79"/>
      <c r="K148" s="79"/>
      <c r="L148" s="78" t="s">
        <v>8711</v>
      </c>
      <c r="M148" s="78"/>
      <c r="N148" s="78"/>
      <c r="O148" s="79">
        <v>1</v>
      </c>
      <c r="P148" s="79"/>
      <c r="Q148" s="79"/>
      <c r="R148" s="79"/>
      <c r="S148" s="79"/>
      <c r="T148" s="79"/>
      <c r="U148" s="79"/>
      <c r="V148" s="79"/>
      <c r="W148" s="79"/>
      <c r="X148" s="79"/>
      <c r="Y148" s="79"/>
      <c r="Z148" s="79"/>
      <c r="AA148" s="79"/>
      <c r="AB148" s="79"/>
      <c r="AC148" s="79"/>
      <c r="AD148" s="81"/>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83">
        <f t="shared" si="2"/>
        <v>0</v>
      </c>
    </row>
    <row r="149" spans="1:52" ht="34.950000000000003" customHeight="1" x14ac:dyDescent="0.45">
      <c r="A149" s="78" t="s">
        <v>96</v>
      </c>
      <c r="B149" s="79">
        <v>1</v>
      </c>
      <c r="C149" s="78" t="s">
        <v>97</v>
      </c>
      <c r="D149" s="78"/>
      <c r="E149" s="78"/>
      <c r="F149" s="79"/>
      <c r="G149" s="78"/>
      <c r="H149" s="79" t="s">
        <v>8691</v>
      </c>
      <c r="I149" s="80"/>
      <c r="J149" s="79"/>
      <c r="K149" s="79"/>
      <c r="L149" s="78" t="s">
        <v>2597</v>
      </c>
      <c r="M149" s="78"/>
      <c r="N149" s="78"/>
      <c r="O149" s="79">
        <v>1</v>
      </c>
      <c r="P149" s="79"/>
      <c r="Q149" s="79"/>
      <c r="R149" s="79"/>
      <c r="S149" s="79"/>
      <c r="T149" s="79"/>
      <c r="U149" s="79"/>
      <c r="V149" s="79"/>
      <c r="W149" s="79"/>
      <c r="X149" s="79"/>
      <c r="Y149" s="79"/>
      <c r="Z149" s="79"/>
      <c r="AA149" s="79"/>
      <c r="AB149" s="79"/>
      <c r="AC149" s="79"/>
      <c r="AD149" s="81"/>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2"/>
        <v>0</v>
      </c>
    </row>
    <row r="150" spans="1:52" ht="34.950000000000003" customHeight="1" x14ac:dyDescent="0.45">
      <c r="A150" s="78" t="s">
        <v>96</v>
      </c>
      <c r="B150" s="79">
        <v>1</v>
      </c>
      <c r="C150" s="78" t="s">
        <v>97</v>
      </c>
      <c r="D150" s="78"/>
      <c r="E150" s="78"/>
      <c r="F150" s="79"/>
      <c r="G150" s="78"/>
      <c r="H150" s="79"/>
      <c r="I150" s="80"/>
      <c r="J150" s="79"/>
      <c r="K150" s="79"/>
      <c r="L150" s="78" t="s">
        <v>8712</v>
      </c>
      <c r="M150" s="78"/>
      <c r="N150" s="78"/>
      <c r="O150" s="79">
        <v>1</v>
      </c>
      <c r="P150" s="79">
        <v>280</v>
      </c>
      <c r="Q150" s="79">
        <v>280</v>
      </c>
      <c r="R150" s="79">
        <v>450</v>
      </c>
      <c r="S150" s="79"/>
      <c r="T150" s="79"/>
      <c r="U150" s="79"/>
      <c r="V150" s="79"/>
      <c r="W150" s="79"/>
      <c r="X150" s="79"/>
      <c r="Y150" s="79"/>
      <c r="Z150" s="79"/>
      <c r="AA150" s="79"/>
      <c r="AB150" s="79"/>
      <c r="AC150" s="79"/>
      <c r="AD150" s="81"/>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83">
        <f t="shared" si="2"/>
        <v>3.5279999999999999E-2</v>
      </c>
    </row>
    <row r="151" spans="1:52" ht="34.950000000000003" customHeight="1" x14ac:dyDescent="0.45">
      <c r="A151" s="78" t="s">
        <v>96</v>
      </c>
      <c r="B151" s="79">
        <v>1</v>
      </c>
      <c r="C151" s="78" t="s">
        <v>97</v>
      </c>
      <c r="D151" s="78"/>
      <c r="E151" s="78"/>
      <c r="F151" s="79"/>
      <c r="G151" s="78"/>
      <c r="H151" s="79"/>
      <c r="I151" s="80"/>
      <c r="J151" s="79"/>
      <c r="K151" s="79"/>
      <c r="L151" s="78" t="s">
        <v>8713</v>
      </c>
      <c r="M151" s="78"/>
      <c r="N151" s="78"/>
      <c r="O151" s="79">
        <v>1</v>
      </c>
      <c r="P151" s="79"/>
      <c r="Q151" s="79"/>
      <c r="R151" s="79"/>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2"/>
        <v>0</v>
      </c>
    </row>
    <row r="152" spans="1:52" ht="34.950000000000003" customHeight="1" x14ac:dyDescent="0.45">
      <c r="A152" s="78" t="s">
        <v>96</v>
      </c>
      <c r="B152" s="79">
        <v>1</v>
      </c>
      <c r="C152" s="78" t="s">
        <v>97</v>
      </c>
      <c r="D152" s="78"/>
      <c r="E152" s="78"/>
      <c r="F152" s="79"/>
      <c r="G152" s="78"/>
      <c r="H152" s="79"/>
      <c r="I152" s="80"/>
      <c r="J152" s="79"/>
      <c r="K152" s="79"/>
      <c r="L152" s="78" t="s">
        <v>8714</v>
      </c>
      <c r="M152" s="78"/>
      <c r="N152" s="78"/>
      <c r="O152" s="79">
        <v>1</v>
      </c>
      <c r="P152" s="79"/>
      <c r="Q152" s="79"/>
      <c r="R152" s="79"/>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2"/>
        <v>0</v>
      </c>
    </row>
    <row r="153" spans="1:52" ht="34.950000000000003" customHeight="1" x14ac:dyDescent="0.45">
      <c r="A153" s="78" t="s">
        <v>96</v>
      </c>
      <c r="B153" s="79">
        <v>1</v>
      </c>
      <c r="C153" s="78" t="s">
        <v>97</v>
      </c>
      <c r="D153" s="78"/>
      <c r="E153" s="78"/>
      <c r="F153" s="79"/>
      <c r="G153" s="78"/>
      <c r="H153" s="79"/>
      <c r="I153" s="80"/>
      <c r="J153" s="79"/>
      <c r="K153" s="79"/>
      <c r="L153" s="78" t="s">
        <v>8709</v>
      </c>
      <c r="M153" s="78"/>
      <c r="N153" s="78"/>
      <c r="O153" s="79">
        <v>5</v>
      </c>
      <c r="P153" s="79"/>
      <c r="Q153" s="79"/>
      <c r="R153" s="79"/>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v>0.5</v>
      </c>
    </row>
    <row r="154" spans="1:52" s="154" customFormat="1" ht="34.950000000000003" customHeight="1" x14ac:dyDescent="0.45">
      <c r="A154" s="142" t="s">
        <v>4787</v>
      </c>
      <c r="B154" s="143">
        <v>1</v>
      </c>
      <c r="C154" s="142" t="s">
        <v>5802</v>
      </c>
      <c r="D154" s="142"/>
      <c r="E154" s="142"/>
      <c r="F154" s="144"/>
      <c r="G154" s="142"/>
      <c r="H154" s="143"/>
      <c r="I154" s="145">
        <v>1152</v>
      </c>
      <c r="J154" s="143"/>
      <c r="K154" s="143"/>
      <c r="L154" s="142" t="s">
        <v>3525</v>
      </c>
      <c r="M154" s="146"/>
      <c r="N154" s="146"/>
      <c r="O154" s="147">
        <v>1</v>
      </c>
      <c r="P154" s="143">
        <v>490</v>
      </c>
      <c r="Q154" s="143">
        <v>420</v>
      </c>
      <c r="R154" s="143">
        <v>780</v>
      </c>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4"/>
      <c r="AN154" s="144"/>
      <c r="AO154" s="143"/>
      <c r="AP154" s="143"/>
      <c r="AQ154" s="143"/>
      <c r="AR154" s="143"/>
      <c r="AS154" s="148"/>
      <c r="AT154" s="143">
        <v>372</v>
      </c>
      <c r="AU154" s="143">
        <v>40</v>
      </c>
      <c r="AV154" s="144" t="s">
        <v>4787</v>
      </c>
      <c r="AW154" s="143" t="s">
        <v>2868</v>
      </c>
      <c r="AX154" s="144" t="s">
        <v>3232</v>
      </c>
      <c r="AY154" s="143"/>
      <c r="AZ154" s="83">
        <f t="shared" si="2"/>
        <v>0.160524</v>
      </c>
    </row>
    <row r="155" spans="1:52" ht="34.950000000000003" customHeight="1" x14ac:dyDescent="0.45">
      <c r="A155" s="93" t="s">
        <v>4787</v>
      </c>
      <c r="B155" s="77">
        <v>1</v>
      </c>
      <c r="C155" s="93" t="s">
        <v>5802</v>
      </c>
      <c r="D155" s="93"/>
      <c r="E155" s="93"/>
      <c r="F155" s="94"/>
      <c r="G155" s="93"/>
      <c r="H155" s="77"/>
      <c r="I155" s="95">
        <v>1153</v>
      </c>
      <c r="J155" s="77"/>
      <c r="K155" s="77"/>
      <c r="L155" s="93" t="s">
        <v>3658</v>
      </c>
      <c r="M155" s="96"/>
      <c r="N155" s="96"/>
      <c r="O155" s="79">
        <v>1</v>
      </c>
      <c r="P155" s="77">
        <v>300</v>
      </c>
      <c r="Q155" s="77">
        <v>300</v>
      </c>
      <c r="R155" s="77">
        <v>450</v>
      </c>
      <c r="S155" s="77"/>
      <c r="T155" s="77"/>
      <c r="U155" s="77"/>
      <c r="V155" s="77"/>
      <c r="W155" s="77"/>
      <c r="X155" s="77"/>
      <c r="Y155" s="77"/>
      <c r="Z155" s="77"/>
      <c r="AA155" s="77"/>
      <c r="AB155" s="77"/>
      <c r="AC155" s="77"/>
      <c r="AD155" s="77"/>
      <c r="AE155" s="77"/>
      <c r="AF155" s="77"/>
      <c r="AG155" s="77"/>
      <c r="AH155" s="77"/>
      <c r="AI155" s="77"/>
      <c r="AJ155" s="77"/>
      <c r="AK155" s="77"/>
      <c r="AL155" s="77" t="s">
        <v>3482</v>
      </c>
      <c r="AM155" s="94"/>
      <c r="AN155" s="94"/>
      <c r="AO155" s="77"/>
      <c r="AP155" s="77"/>
      <c r="AQ155" s="77"/>
      <c r="AR155" s="77"/>
      <c r="AS155" s="97"/>
      <c r="AT155" s="77">
        <v>373</v>
      </c>
      <c r="AU155" s="77">
        <v>40</v>
      </c>
      <c r="AV155" s="94" t="s">
        <v>4787</v>
      </c>
      <c r="AW155" s="77" t="s">
        <v>2868</v>
      </c>
      <c r="AX155" s="94" t="s">
        <v>3232</v>
      </c>
      <c r="AY155" s="77"/>
      <c r="AZ155" s="83">
        <f t="shared" si="2"/>
        <v>4.0500000000000001E-2</v>
      </c>
    </row>
    <row r="156" spans="1:52" s="154" customFormat="1" ht="34.950000000000003" customHeight="1" x14ac:dyDescent="0.45">
      <c r="A156" s="142" t="s">
        <v>4787</v>
      </c>
      <c r="B156" s="143">
        <v>1</v>
      </c>
      <c r="C156" s="142" t="s">
        <v>5802</v>
      </c>
      <c r="D156" s="142"/>
      <c r="E156" s="142"/>
      <c r="F156" s="144"/>
      <c r="G156" s="142"/>
      <c r="H156" s="143"/>
      <c r="I156" s="145">
        <v>1154</v>
      </c>
      <c r="J156" s="143"/>
      <c r="K156" s="143"/>
      <c r="L156" s="142" t="s">
        <v>3525</v>
      </c>
      <c r="M156" s="146"/>
      <c r="N156" s="146"/>
      <c r="O156" s="147">
        <v>1</v>
      </c>
      <c r="P156" s="143">
        <v>530</v>
      </c>
      <c r="Q156" s="143">
        <v>360</v>
      </c>
      <c r="R156" s="143">
        <v>760</v>
      </c>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4"/>
      <c r="AN156" s="144"/>
      <c r="AO156" s="143"/>
      <c r="AP156" s="143"/>
      <c r="AQ156" s="143"/>
      <c r="AR156" s="143"/>
      <c r="AS156" s="148"/>
      <c r="AT156" s="143">
        <v>374</v>
      </c>
      <c r="AU156" s="143">
        <v>40</v>
      </c>
      <c r="AV156" s="144" t="s">
        <v>4787</v>
      </c>
      <c r="AW156" s="143" t="s">
        <v>2874</v>
      </c>
      <c r="AX156" s="144" t="s">
        <v>3232</v>
      </c>
      <c r="AY156" s="143"/>
      <c r="AZ156" s="83">
        <f t="shared" si="2"/>
        <v>0.145008</v>
      </c>
    </row>
    <row r="157" spans="1:52" ht="34.950000000000003" customHeight="1" x14ac:dyDescent="0.45">
      <c r="A157" s="93" t="s">
        <v>4787</v>
      </c>
      <c r="B157" s="77">
        <v>1</v>
      </c>
      <c r="C157" s="93" t="s">
        <v>5802</v>
      </c>
      <c r="D157" s="93"/>
      <c r="E157" s="93"/>
      <c r="F157" s="94"/>
      <c r="G157" s="93"/>
      <c r="H157" s="77"/>
      <c r="I157" s="95">
        <v>1155</v>
      </c>
      <c r="J157" s="77"/>
      <c r="K157" s="77"/>
      <c r="L157" s="93" t="s">
        <v>3658</v>
      </c>
      <c r="M157" s="96"/>
      <c r="N157" s="96"/>
      <c r="O157" s="79">
        <v>1</v>
      </c>
      <c r="P157" s="77">
        <v>300</v>
      </c>
      <c r="Q157" s="77">
        <v>300</v>
      </c>
      <c r="R157" s="77">
        <v>450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375</v>
      </c>
      <c r="AU157" s="77">
        <v>40</v>
      </c>
      <c r="AV157" s="94" t="s">
        <v>4787</v>
      </c>
      <c r="AW157" s="77" t="s">
        <v>2874</v>
      </c>
      <c r="AX157" s="94" t="s">
        <v>3232</v>
      </c>
      <c r="AY157" s="77"/>
      <c r="AZ157" s="83">
        <f t="shared" si="2"/>
        <v>4.0500000000000001E-2</v>
      </c>
    </row>
    <row r="158" spans="1:52" s="99" customFormat="1" ht="34.950000000000003" customHeight="1" x14ac:dyDescent="0.45">
      <c r="A158" s="93" t="s">
        <v>4787</v>
      </c>
      <c r="B158" s="77">
        <v>1</v>
      </c>
      <c r="C158" s="93" t="s">
        <v>5802</v>
      </c>
      <c r="D158" s="93"/>
      <c r="E158" s="93"/>
      <c r="F158" s="94"/>
      <c r="G158" s="93"/>
      <c r="H158" s="77"/>
      <c r="I158" s="95">
        <v>1182</v>
      </c>
      <c r="J158" s="77"/>
      <c r="K158" s="77"/>
      <c r="L158" s="93" t="s">
        <v>3658</v>
      </c>
      <c r="M158" s="96"/>
      <c r="N158" s="96"/>
      <c r="O158" s="79">
        <v>1</v>
      </c>
      <c r="P158" s="77">
        <v>300</v>
      </c>
      <c r="Q158" s="77">
        <v>300</v>
      </c>
      <c r="R158" s="77">
        <v>450</v>
      </c>
      <c r="S158" s="77"/>
      <c r="T158" s="77"/>
      <c r="U158" s="77"/>
      <c r="V158" s="77"/>
      <c r="W158" s="77"/>
      <c r="X158" s="77"/>
      <c r="Y158" s="77"/>
      <c r="Z158" s="77"/>
      <c r="AA158" s="77"/>
      <c r="AB158" s="77"/>
      <c r="AC158" s="77"/>
      <c r="AD158" s="77"/>
      <c r="AE158" s="77"/>
      <c r="AF158" s="77"/>
      <c r="AG158" s="77"/>
      <c r="AH158" s="77"/>
      <c r="AI158" s="77"/>
      <c r="AJ158" s="77"/>
      <c r="AK158" s="77"/>
      <c r="AL158" s="77" t="s">
        <v>3482</v>
      </c>
      <c r="AM158" s="94"/>
      <c r="AN158" s="94"/>
      <c r="AO158" s="77"/>
      <c r="AP158" s="77"/>
      <c r="AQ158" s="77"/>
      <c r="AR158" s="77"/>
      <c r="AS158" s="97"/>
      <c r="AT158" s="77">
        <v>401</v>
      </c>
      <c r="AU158" s="77">
        <v>40</v>
      </c>
      <c r="AV158" s="94" t="s">
        <v>4787</v>
      </c>
      <c r="AW158" s="77" t="s">
        <v>2868</v>
      </c>
      <c r="AX158" s="94" t="s">
        <v>3232</v>
      </c>
      <c r="AY158" s="77"/>
      <c r="AZ158" s="83">
        <f t="shared" si="2"/>
        <v>4.0500000000000001E-2</v>
      </c>
    </row>
    <row r="159" spans="1:52" ht="34.950000000000003" customHeight="1" x14ac:dyDescent="0.45">
      <c r="A159" s="78" t="s">
        <v>96</v>
      </c>
      <c r="B159" s="79">
        <v>1</v>
      </c>
      <c r="C159" s="78" t="s">
        <v>5802</v>
      </c>
      <c r="D159" s="78"/>
      <c r="E159" s="78"/>
      <c r="F159" s="79"/>
      <c r="G159" s="78"/>
      <c r="H159" s="79" t="s">
        <v>7439</v>
      </c>
      <c r="I159" s="80" t="s">
        <v>115</v>
      </c>
      <c r="J159" s="79"/>
      <c r="K159" s="79"/>
      <c r="L159" s="78" t="s">
        <v>7191</v>
      </c>
      <c r="M159" s="78"/>
      <c r="N159" s="78"/>
      <c r="O159" s="79">
        <v>1</v>
      </c>
      <c r="P159" s="79"/>
      <c r="Q159" s="79"/>
      <c r="R159" s="79"/>
      <c r="S159" s="79"/>
      <c r="T159" s="79" t="s">
        <v>100</v>
      </c>
      <c r="U159" s="79" t="s">
        <v>100</v>
      </c>
      <c r="V159" s="79" t="s">
        <v>100</v>
      </c>
      <c r="W159" s="79"/>
      <c r="X159" s="79"/>
      <c r="Y159" s="79"/>
      <c r="Z159" s="79"/>
      <c r="AA159" s="79"/>
      <c r="AB159" s="79"/>
      <c r="AC159" s="79"/>
      <c r="AD159" s="81">
        <v>40954</v>
      </c>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83">
        <f t="shared" si="2"/>
        <v>0</v>
      </c>
    </row>
    <row r="160" spans="1:52" ht="34.950000000000003" customHeight="1" x14ac:dyDescent="0.45">
      <c r="A160" s="78" t="s">
        <v>96</v>
      </c>
      <c r="B160" s="79">
        <v>1</v>
      </c>
      <c r="C160" s="78" t="s">
        <v>5802</v>
      </c>
      <c r="D160" s="78"/>
      <c r="E160" s="78"/>
      <c r="F160" s="79"/>
      <c r="G160" s="78"/>
      <c r="H160" s="79" t="s">
        <v>7439</v>
      </c>
      <c r="I160" s="80" t="s">
        <v>116</v>
      </c>
      <c r="J160" s="79"/>
      <c r="K160" s="79"/>
      <c r="L160" s="78" t="s">
        <v>7231</v>
      </c>
      <c r="M160" s="78" t="s">
        <v>2676</v>
      </c>
      <c r="N160" s="78" t="s">
        <v>99</v>
      </c>
      <c r="O160" s="79">
        <v>1</v>
      </c>
      <c r="P160" s="79"/>
      <c r="Q160" s="79"/>
      <c r="R160" s="79"/>
      <c r="S160" s="79"/>
      <c r="T160" s="79" t="s">
        <v>100</v>
      </c>
      <c r="U160" s="79" t="s">
        <v>100</v>
      </c>
      <c r="V160" s="79" t="s">
        <v>100</v>
      </c>
      <c r="W160" s="79"/>
      <c r="X160" s="79"/>
      <c r="Y160" s="79"/>
      <c r="Z160" s="79"/>
      <c r="AA160" s="79"/>
      <c r="AB160" s="79"/>
      <c r="AC160" s="79"/>
      <c r="AD160" s="81"/>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83">
        <f t="shared" si="2"/>
        <v>0</v>
      </c>
    </row>
    <row r="161" spans="1:52" s="154" customFormat="1" ht="34.950000000000003" customHeight="1" x14ac:dyDescent="0.45">
      <c r="A161" s="151" t="s">
        <v>4807</v>
      </c>
      <c r="B161" s="147">
        <v>1</v>
      </c>
      <c r="C161" s="151" t="s">
        <v>5802</v>
      </c>
      <c r="D161" s="151"/>
      <c r="E161" s="151"/>
      <c r="F161" s="147"/>
      <c r="G161" s="151"/>
      <c r="H161" s="147"/>
      <c r="I161" s="155" t="s">
        <v>3128</v>
      </c>
      <c r="J161" s="147"/>
      <c r="K161" s="147"/>
      <c r="L161" s="151" t="s">
        <v>5451</v>
      </c>
      <c r="M161" s="151" t="s">
        <v>6612</v>
      </c>
      <c r="N161" s="151" t="s">
        <v>973</v>
      </c>
      <c r="O161" s="147">
        <v>1</v>
      </c>
      <c r="P161" s="147">
        <v>700</v>
      </c>
      <c r="Q161" s="147">
        <v>450</v>
      </c>
      <c r="R161" s="147">
        <v>1600</v>
      </c>
      <c r="S161" s="147"/>
      <c r="T161" s="147" t="s">
        <v>3482</v>
      </c>
      <c r="U161" s="147"/>
      <c r="V161" s="147"/>
      <c r="W161" s="147"/>
      <c r="X161" s="147"/>
      <c r="Y161" s="147"/>
      <c r="Z161" s="147"/>
      <c r="AA161" s="147"/>
      <c r="AB161" s="147"/>
      <c r="AC161" s="147"/>
      <c r="AD161" s="153"/>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83">
        <f t="shared" si="2"/>
        <v>0.504</v>
      </c>
    </row>
    <row r="162" spans="1:52" ht="34.950000000000003" customHeight="1" x14ac:dyDescent="0.45">
      <c r="A162" s="78" t="s">
        <v>4807</v>
      </c>
      <c r="B162" s="79">
        <v>1</v>
      </c>
      <c r="C162" s="78" t="s">
        <v>5802</v>
      </c>
      <c r="D162" s="78" t="s">
        <v>1966</v>
      </c>
      <c r="E162" s="78" t="s">
        <v>9</v>
      </c>
      <c r="F162" s="79">
        <v>1</v>
      </c>
      <c r="G162" s="78" t="s">
        <v>2526</v>
      </c>
      <c r="H162" s="79" t="s">
        <v>2824</v>
      </c>
      <c r="I162" s="87" t="s">
        <v>343</v>
      </c>
      <c r="J162" s="79" t="s">
        <v>0</v>
      </c>
      <c r="K162" s="79"/>
      <c r="L162" s="78" t="s">
        <v>6126</v>
      </c>
      <c r="M162" s="78"/>
      <c r="N162" s="78"/>
      <c r="O162" s="79">
        <v>1</v>
      </c>
      <c r="P162" s="79">
        <v>700</v>
      </c>
      <c r="Q162" s="79">
        <v>670</v>
      </c>
      <c r="R162" s="79">
        <v>1720</v>
      </c>
      <c r="S162" s="79"/>
      <c r="T162" s="79" t="s">
        <v>3482</v>
      </c>
      <c r="U162" s="79"/>
      <c r="V162" s="79"/>
      <c r="W162" s="79"/>
      <c r="X162" s="79"/>
      <c r="Y162" s="79"/>
      <c r="Z162" s="79"/>
      <c r="AA162" s="79" t="s">
        <v>3043</v>
      </c>
      <c r="AB162" s="79"/>
      <c r="AC162" s="79"/>
      <c r="AD162" s="81">
        <v>39325</v>
      </c>
      <c r="AE162" s="79" t="s">
        <v>3043</v>
      </c>
      <c r="AF162" s="79"/>
      <c r="AG162" s="79"/>
      <c r="AH162" s="79"/>
      <c r="AI162" s="79"/>
      <c r="AJ162" s="79"/>
      <c r="AK162" s="79"/>
      <c r="AL162" s="79"/>
      <c r="AM162" s="79"/>
      <c r="AN162" s="79"/>
      <c r="AO162" s="79"/>
      <c r="AP162" s="79"/>
      <c r="AQ162" s="79"/>
      <c r="AR162" s="79"/>
      <c r="AS162" s="79"/>
      <c r="AT162" s="79"/>
      <c r="AU162" s="79"/>
      <c r="AV162" s="79"/>
      <c r="AW162" s="79"/>
      <c r="AX162" s="79"/>
      <c r="AY162" s="79"/>
      <c r="AZ162" s="83">
        <f t="shared" ref="AZ162:AZ170" si="3">P162*Q162*R162/1000000000*O162</f>
        <v>0.80667999999999995</v>
      </c>
    </row>
    <row r="163" spans="1:52" ht="34.950000000000003" customHeight="1" x14ac:dyDescent="0.45">
      <c r="A163" s="78" t="s">
        <v>4807</v>
      </c>
      <c r="B163" s="79">
        <v>1</v>
      </c>
      <c r="C163" s="78" t="s">
        <v>5802</v>
      </c>
      <c r="D163" s="78" t="s">
        <v>1966</v>
      </c>
      <c r="E163" s="78" t="s">
        <v>9</v>
      </c>
      <c r="F163" s="79">
        <v>1</v>
      </c>
      <c r="G163" s="78" t="s">
        <v>2526</v>
      </c>
      <c r="H163" s="79" t="s">
        <v>3043</v>
      </c>
      <c r="I163" s="87" t="s">
        <v>343</v>
      </c>
      <c r="J163" s="79" t="s">
        <v>0</v>
      </c>
      <c r="K163" s="79"/>
      <c r="L163" s="78" t="s">
        <v>6626</v>
      </c>
      <c r="M163" s="78" t="s">
        <v>6607</v>
      </c>
      <c r="N163" s="78" t="s">
        <v>321</v>
      </c>
      <c r="O163" s="79">
        <v>1</v>
      </c>
      <c r="P163" s="79"/>
      <c r="Q163" s="79"/>
      <c r="R163" s="79"/>
      <c r="S163" s="79"/>
      <c r="T163" s="79" t="s">
        <v>3482</v>
      </c>
      <c r="U163" s="79"/>
      <c r="V163" s="79"/>
      <c r="W163" s="79"/>
      <c r="X163" s="79"/>
      <c r="Y163" s="79"/>
      <c r="Z163" s="79"/>
      <c r="AA163" s="79"/>
      <c r="AB163" s="79"/>
      <c r="AC163" s="79"/>
      <c r="AD163" s="81">
        <v>41978</v>
      </c>
      <c r="AE163" s="79" t="s">
        <v>3043</v>
      </c>
      <c r="AF163" s="79"/>
      <c r="AG163" s="79"/>
      <c r="AH163" s="79"/>
      <c r="AI163" s="79"/>
      <c r="AJ163" s="79"/>
      <c r="AK163" s="79"/>
      <c r="AL163" s="79"/>
      <c r="AM163" s="79"/>
      <c r="AN163" s="79"/>
      <c r="AO163" s="79"/>
      <c r="AP163" s="79"/>
      <c r="AQ163" s="79"/>
      <c r="AR163" s="79"/>
      <c r="AS163" s="79"/>
      <c r="AT163" s="79"/>
      <c r="AU163" s="79"/>
      <c r="AV163" s="79"/>
      <c r="AW163" s="79"/>
      <c r="AX163" s="79"/>
      <c r="AY163" s="79"/>
      <c r="AZ163" s="83">
        <f t="shared" si="3"/>
        <v>0</v>
      </c>
    </row>
    <row r="164" spans="1:52" ht="34.950000000000003" customHeight="1" x14ac:dyDescent="0.45">
      <c r="A164" s="78" t="s">
        <v>4807</v>
      </c>
      <c r="B164" s="79">
        <v>1</v>
      </c>
      <c r="C164" s="78" t="s">
        <v>5802</v>
      </c>
      <c r="D164" s="78" t="s">
        <v>1966</v>
      </c>
      <c r="E164" s="78" t="s">
        <v>9</v>
      </c>
      <c r="F164" s="79">
        <v>1</v>
      </c>
      <c r="G164" s="78" t="s">
        <v>2526</v>
      </c>
      <c r="H164" s="79" t="s">
        <v>3043</v>
      </c>
      <c r="I164" s="87" t="s">
        <v>343</v>
      </c>
      <c r="J164" s="79" t="s">
        <v>0</v>
      </c>
      <c r="K164" s="79"/>
      <c r="L164" s="78" t="s">
        <v>6627</v>
      </c>
      <c r="M164" s="78" t="s">
        <v>6607</v>
      </c>
      <c r="N164" s="78" t="s">
        <v>316</v>
      </c>
      <c r="O164" s="79">
        <v>1</v>
      </c>
      <c r="P164" s="79"/>
      <c r="Q164" s="79"/>
      <c r="R164" s="79"/>
      <c r="S164" s="79"/>
      <c r="T164" s="79" t="s">
        <v>3482</v>
      </c>
      <c r="U164" s="79"/>
      <c r="V164" s="79"/>
      <c r="W164" s="79"/>
      <c r="X164" s="79"/>
      <c r="Y164" s="79"/>
      <c r="Z164" s="79"/>
      <c r="AA164" s="79"/>
      <c r="AB164" s="79"/>
      <c r="AC164" s="79"/>
      <c r="AD164" s="81">
        <v>39325</v>
      </c>
      <c r="AE164" s="79" t="s">
        <v>3043</v>
      </c>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3"/>
        <v>0</v>
      </c>
    </row>
    <row r="165" spans="1:52" ht="34.950000000000003" customHeight="1" x14ac:dyDescent="0.45">
      <c r="A165" s="78" t="s">
        <v>4807</v>
      </c>
      <c r="B165" s="79">
        <v>1</v>
      </c>
      <c r="C165" s="78" t="s">
        <v>5802</v>
      </c>
      <c r="D165" s="78" t="s">
        <v>1966</v>
      </c>
      <c r="E165" s="78" t="s">
        <v>9</v>
      </c>
      <c r="F165" s="79">
        <v>1</v>
      </c>
      <c r="G165" s="78" t="s">
        <v>2526</v>
      </c>
      <c r="H165" s="79" t="s">
        <v>3043</v>
      </c>
      <c r="I165" s="87" t="s">
        <v>343</v>
      </c>
      <c r="J165" s="79" t="s">
        <v>0</v>
      </c>
      <c r="K165" s="79"/>
      <c r="L165" s="78" t="s">
        <v>317</v>
      </c>
      <c r="M165" s="78" t="s">
        <v>6607</v>
      </c>
      <c r="N165" s="78" t="s">
        <v>318</v>
      </c>
      <c r="O165" s="79">
        <v>1</v>
      </c>
      <c r="P165" s="79"/>
      <c r="Q165" s="79"/>
      <c r="R165" s="79"/>
      <c r="S165" s="79"/>
      <c r="T165" s="79" t="s">
        <v>3482</v>
      </c>
      <c r="U165" s="79"/>
      <c r="V165" s="79"/>
      <c r="W165" s="79"/>
      <c r="X165" s="79"/>
      <c r="Y165" s="79"/>
      <c r="Z165" s="79"/>
      <c r="AA165" s="79"/>
      <c r="AB165" s="79"/>
      <c r="AC165" s="79"/>
      <c r="AD165" s="81">
        <v>39646</v>
      </c>
      <c r="AE165" s="79" t="s">
        <v>3043</v>
      </c>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3"/>
        <v>0</v>
      </c>
    </row>
    <row r="166" spans="1:52" ht="34.950000000000003" customHeight="1" x14ac:dyDescent="0.45">
      <c r="A166" s="78" t="s">
        <v>4807</v>
      </c>
      <c r="B166" s="79">
        <v>1</v>
      </c>
      <c r="C166" s="78" t="s">
        <v>5802</v>
      </c>
      <c r="D166" s="78" t="s">
        <v>1966</v>
      </c>
      <c r="E166" s="78" t="s">
        <v>9</v>
      </c>
      <c r="F166" s="79">
        <v>1</v>
      </c>
      <c r="G166" s="78" t="s">
        <v>2526</v>
      </c>
      <c r="H166" s="79" t="s">
        <v>3043</v>
      </c>
      <c r="I166" s="80" t="s">
        <v>343</v>
      </c>
      <c r="J166" s="79" t="s">
        <v>0</v>
      </c>
      <c r="K166" s="79"/>
      <c r="L166" s="78" t="s">
        <v>6628</v>
      </c>
      <c r="M166" s="78" t="s">
        <v>6607</v>
      </c>
      <c r="N166" s="78" t="s">
        <v>344</v>
      </c>
      <c r="O166" s="79">
        <v>1</v>
      </c>
      <c r="P166" s="79"/>
      <c r="Q166" s="79"/>
      <c r="R166" s="79"/>
      <c r="S166" s="79"/>
      <c r="T166" s="79" t="s">
        <v>3482</v>
      </c>
      <c r="U166" s="79"/>
      <c r="V166" s="79"/>
      <c r="W166" s="79"/>
      <c r="X166" s="79"/>
      <c r="Y166" s="79"/>
      <c r="Z166" s="79"/>
      <c r="AA166" s="79"/>
      <c r="AB166" s="79"/>
      <c r="AC166" s="79"/>
      <c r="AD166" s="81">
        <v>40023</v>
      </c>
      <c r="AE166" s="79" t="s">
        <v>3043</v>
      </c>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3"/>
        <v>0</v>
      </c>
    </row>
    <row r="167" spans="1:52" ht="34.950000000000003" customHeight="1" x14ac:dyDescent="0.45">
      <c r="A167" s="78" t="s">
        <v>4807</v>
      </c>
      <c r="B167" s="79">
        <v>1</v>
      </c>
      <c r="C167" s="78" t="s">
        <v>5802</v>
      </c>
      <c r="D167" s="78" t="s">
        <v>1966</v>
      </c>
      <c r="E167" s="78" t="s">
        <v>9</v>
      </c>
      <c r="F167" s="79">
        <v>1</v>
      </c>
      <c r="G167" s="78" t="s">
        <v>2526</v>
      </c>
      <c r="H167" s="79" t="s">
        <v>3043</v>
      </c>
      <c r="I167" s="80" t="s">
        <v>343</v>
      </c>
      <c r="J167" s="79" t="s">
        <v>0</v>
      </c>
      <c r="K167" s="79"/>
      <c r="L167" s="78" t="s">
        <v>328</v>
      </c>
      <c r="M167" s="78" t="s">
        <v>6607</v>
      </c>
      <c r="N167" s="78" t="s">
        <v>340</v>
      </c>
      <c r="O167" s="79">
        <v>1</v>
      </c>
      <c r="P167" s="79"/>
      <c r="Q167" s="79"/>
      <c r="R167" s="79"/>
      <c r="S167" s="79"/>
      <c r="T167" s="79" t="s">
        <v>3482</v>
      </c>
      <c r="U167" s="79"/>
      <c r="V167" s="79"/>
      <c r="W167" s="79"/>
      <c r="X167" s="79"/>
      <c r="Y167" s="79"/>
      <c r="Z167" s="79"/>
      <c r="AA167" s="79"/>
      <c r="AB167" s="79"/>
      <c r="AC167" s="79"/>
      <c r="AD167" s="81">
        <v>40829</v>
      </c>
      <c r="AE167" s="79" t="s">
        <v>3043</v>
      </c>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3"/>
        <v>0</v>
      </c>
    </row>
    <row r="168" spans="1:52" ht="34.950000000000003" customHeight="1" x14ac:dyDescent="0.45">
      <c r="A168" s="78" t="s">
        <v>4807</v>
      </c>
      <c r="B168" s="79">
        <v>1</v>
      </c>
      <c r="C168" s="78" t="s">
        <v>5802</v>
      </c>
      <c r="D168" s="78" t="s">
        <v>1966</v>
      </c>
      <c r="E168" s="78" t="s">
        <v>9</v>
      </c>
      <c r="F168" s="79">
        <v>1</v>
      </c>
      <c r="G168" s="78" t="s">
        <v>2526</v>
      </c>
      <c r="H168" s="79" t="s">
        <v>3043</v>
      </c>
      <c r="I168" s="80" t="s">
        <v>343</v>
      </c>
      <c r="J168" s="79" t="s">
        <v>0</v>
      </c>
      <c r="K168" s="79"/>
      <c r="L168" s="78" t="s">
        <v>6615</v>
      </c>
      <c r="M168" s="78" t="s">
        <v>6607</v>
      </c>
      <c r="N168" s="78" t="s">
        <v>319</v>
      </c>
      <c r="O168" s="79">
        <v>1</v>
      </c>
      <c r="P168" s="79"/>
      <c r="Q168" s="79"/>
      <c r="R168" s="79"/>
      <c r="S168" s="79"/>
      <c r="T168" s="79" t="s">
        <v>3482</v>
      </c>
      <c r="U168" s="79"/>
      <c r="V168" s="79"/>
      <c r="W168" s="79"/>
      <c r="X168" s="79"/>
      <c r="Y168" s="79"/>
      <c r="Z168" s="79"/>
      <c r="AA168" s="79"/>
      <c r="AB168" s="79"/>
      <c r="AC168" s="79"/>
      <c r="AD168" s="81">
        <v>42019</v>
      </c>
      <c r="AE168" s="79" t="s">
        <v>3043</v>
      </c>
      <c r="AF168" s="79"/>
      <c r="AG168" s="79"/>
      <c r="AH168" s="79"/>
      <c r="AI168" s="79"/>
      <c r="AJ168" s="79"/>
      <c r="AK168" s="79"/>
      <c r="AL168" s="79"/>
      <c r="AM168" s="79"/>
      <c r="AN168" s="79"/>
      <c r="AO168" s="79"/>
      <c r="AP168" s="79"/>
      <c r="AQ168" s="79"/>
      <c r="AR168" s="79"/>
      <c r="AS168" s="79"/>
      <c r="AT168" s="79"/>
      <c r="AU168" s="79"/>
      <c r="AV168" s="79"/>
      <c r="AW168" s="79"/>
      <c r="AX168" s="79"/>
      <c r="AY168" s="79"/>
      <c r="AZ168" s="83">
        <f t="shared" si="3"/>
        <v>0</v>
      </c>
    </row>
    <row r="169" spans="1:52" ht="34.950000000000003" customHeight="1" x14ac:dyDescent="0.45">
      <c r="A169" s="78" t="s">
        <v>4807</v>
      </c>
      <c r="B169" s="79">
        <v>1</v>
      </c>
      <c r="C169" s="78" t="s">
        <v>5802</v>
      </c>
      <c r="D169" s="78" t="s">
        <v>1966</v>
      </c>
      <c r="E169" s="78" t="s">
        <v>9</v>
      </c>
      <c r="F169" s="79">
        <v>1</v>
      </c>
      <c r="G169" s="78" t="s">
        <v>2526</v>
      </c>
      <c r="H169" s="79" t="s">
        <v>3043</v>
      </c>
      <c r="I169" s="87" t="s">
        <v>343</v>
      </c>
      <c r="J169" s="79" t="s">
        <v>0</v>
      </c>
      <c r="K169" s="79"/>
      <c r="L169" s="78" t="s">
        <v>6629</v>
      </c>
      <c r="M169" s="78" t="s">
        <v>6607</v>
      </c>
      <c r="N169" s="78" t="s">
        <v>5667</v>
      </c>
      <c r="O169" s="79">
        <v>1</v>
      </c>
      <c r="P169" s="79"/>
      <c r="Q169" s="79"/>
      <c r="R169" s="79"/>
      <c r="S169" s="79"/>
      <c r="T169" s="79"/>
      <c r="U169" s="79"/>
      <c r="V169" s="79"/>
      <c r="W169" s="79"/>
      <c r="X169" s="79"/>
      <c r="Y169" s="79"/>
      <c r="Z169" s="79"/>
      <c r="AA169" s="79"/>
      <c r="AB169" s="79"/>
      <c r="AC169" s="79"/>
      <c r="AD169" s="81">
        <v>42536</v>
      </c>
      <c r="AE169" s="79" t="s">
        <v>3043</v>
      </c>
      <c r="AF169" s="79"/>
      <c r="AG169" s="79"/>
      <c r="AH169" s="79"/>
      <c r="AI169" s="79"/>
      <c r="AJ169" s="79"/>
      <c r="AK169" s="79"/>
      <c r="AL169" s="79"/>
      <c r="AM169" s="79"/>
      <c r="AN169" s="79"/>
      <c r="AO169" s="79"/>
      <c r="AP169" s="79"/>
      <c r="AQ169" s="79"/>
      <c r="AR169" s="79"/>
      <c r="AS169" s="79"/>
      <c r="AT169" s="79"/>
      <c r="AU169" s="79"/>
      <c r="AV169" s="79"/>
      <c r="AW169" s="79"/>
      <c r="AX169" s="79"/>
      <c r="AY169" s="79"/>
      <c r="AZ169" s="83">
        <f t="shared" si="3"/>
        <v>0</v>
      </c>
    </row>
    <row r="170" spans="1:52" ht="34.950000000000003" customHeight="1" x14ac:dyDescent="0.45">
      <c r="A170" s="78" t="s">
        <v>4807</v>
      </c>
      <c r="B170" s="79">
        <v>1</v>
      </c>
      <c r="C170" s="78" t="s">
        <v>5802</v>
      </c>
      <c r="D170" s="78" t="s">
        <v>1966</v>
      </c>
      <c r="E170" s="78" t="s">
        <v>9</v>
      </c>
      <c r="F170" s="79">
        <v>1</v>
      </c>
      <c r="G170" s="78" t="s">
        <v>2526</v>
      </c>
      <c r="H170" s="79" t="s">
        <v>3043</v>
      </c>
      <c r="I170" s="87" t="s">
        <v>343</v>
      </c>
      <c r="J170" s="79" t="s">
        <v>0</v>
      </c>
      <c r="K170" s="79"/>
      <c r="L170" s="78" t="s">
        <v>6616</v>
      </c>
      <c r="M170" s="78"/>
      <c r="N170" s="78"/>
      <c r="O170" s="79">
        <v>1</v>
      </c>
      <c r="P170" s="79"/>
      <c r="Q170" s="79"/>
      <c r="R170" s="79"/>
      <c r="S170" s="79"/>
      <c r="T170" s="79"/>
      <c r="U170" s="79"/>
      <c r="V170" s="79"/>
      <c r="W170" s="79"/>
      <c r="X170" s="79"/>
      <c r="Y170" s="79"/>
      <c r="Z170" s="79"/>
      <c r="AA170" s="79"/>
      <c r="AB170" s="79"/>
      <c r="AC170" s="79"/>
      <c r="AD170" s="81">
        <v>42536</v>
      </c>
      <c r="AE170" s="79" t="s">
        <v>3043</v>
      </c>
      <c r="AF170" s="79"/>
      <c r="AG170" s="79"/>
      <c r="AH170" s="79"/>
      <c r="AI170" s="79"/>
      <c r="AJ170" s="79"/>
      <c r="AK170" s="79"/>
      <c r="AL170" s="79"/>
      <c r="AM170" s="79"/>
      <c r="AN170" s="79"/>
      <c r="AO170" s="79"/>
      <c r="AP170" s="79"/>
      <c r="AQ170" s="79"/>
      <c r="AR170" s="79"/>
      <c r="AS170" s="79"/>
      <c r="AT170" s="79"/>
      <c r="AU170" s="79"/>
      <c r="AV170" s="79"/>
      <c r="AW170" s="79"/>
      <c r="AX170" s="79"/>
      <c r="AY170" s="79"/>
      <c r="AZ170" s="83">
        <f t="shared" si="3"/>
        <v>0</v>
      </c>
    </row>
    <row r="171" spans="1:52" s="154" customFormat="1" ht="34.950000000000003" customHeight="1" x14ac:dyDescent="0.45">
      <c r="A171" s="151" t="s">
        <v>4807</v>
      </c>
      <c r="B171" s="147">
        <v>1</v>
      </c>
      <c r="C171" s="151" t="s">
        <v>356</v>
      </c>
      <c r="D171" s="151" t="s">
        <v>1966</v>
      </c>
      <c r="E171" s="151" t="s">
        <v>9</v>
      </c>
      <c r="F171" s="147">
        <v>1</v>
      </c>
      <c r="G171" s="151" t="s">
        <v>2525</v>
      </c>
      <c r="H171" s="147" t="s">
        <v>2824</v>
      </c>
      <c r="I171" s="155"/>
      <c r="J171" s="147" t="s">
        <v>0</v>
      </c>
      <c r="K171" s="147"/>
      <c r="L171" s="151" t="s">
        <v>6634</v>
      </c>
      <c r="M171" s="151"/>
      <c r="N171" s="151"/>
      <c r="O171" s="147">
        <v>1</v>
      </c>
      <c r="P171" s="147">
        <v>700</v>
      </c>
      <c r="Q171" s="147">
        <v>670</v>
      </c>
      <c r="R171" s="147">
        <v>1720</v>
      </c>
      <c r="S171" s="147"/>
      <c r="T171" s="147"/>
      <c r="U171" s="147"/>
      <c r="V171" s="147"/>
      <c r="W171" s="147"/>
      <c r="X171" s="147"/>
      <c r="Y171" s="147"/>
      <c r="Z171" s="147"/>
      <c r="AA171" s="147"/>
      <c r="AB171" s="147"/>
      <c r="AC171" s="147"/>
      <c r="AD171" s="153" t="s">
        <v>2510</v>
      </c>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9">
        <f t="shared" si="2"/>
        <v>0.80667999999999995</v>
      </c>
    </row>
    <row r="172" spans="1:52" ht="34.950000000000003" customHeight="1" x14ac:dyDescent="0.45">
      <c r="A172" s="78" t="s">
        <v>96</v>
      </c>
      <c r="B172" s="79">
        <v>1</v>
      </c>
      <c r="C172" s="78" t="s">
        <v>5802</v>
      </c>
      <c r="D172" s="78"/>
      <c r="E172" s="78"/>
      <c r="F172" s="79"/>
      <c r="G172" s="78"/>
      <c r="H172" s="79"/>
      <c r="I172" s="80"/>
      <c r="J172" s="79"/>
      <c r="K172" s="79"/>
      <c r="L172" s="78" t="s">
        <v>5995</v>
      </c>
      <c r="M172" s="78" t="s">
        <v>2678</v>
      </c>
      <c r="N172" s="78" t="s">
        <v>7631</v>
      </c>
      <c r="O172" s="79">
        <v>1</v>
      </c>
      <c r="P172" s="79">
        <v>550</v>
      </c>
      <c r="Q172" s="79">
        <v>550</v>
      </c>
      <c r="R172" s="79">
        <v>1350</v>
      </c>
      <c r="S172" s="79"/>
      <c r="T172" s="79"/>
      <c r="U172" s="79"/>
      <c r="V172" s="79"/>
      <c r="W172" s="79"/>
      <c r="X172" s="79"/>
      <c r="Y172" s="79"/>
      <c r="Z172" s="79"/>
      <c r="AA172" s="79"/>
      <c r="AB172" s="79"/>
      <c r="AC172" s="79"/>
      <c r="AD172" s="81"/>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83">
        <f t="shared" si="2"/>
        <v>0.40837499999999999</v>
      </c>
    </row>
    <row r="173" spans="1:52" ht="34.950000000000003" customHeight="1" x14ac:dyDescent="0.45">
      <c r="A173" s="78" t="s">
        <v>96</v>
      </c>
      <c r="B173" s="79">
        <v>1</v>
      </c>
      <c r="C173" s="78" t="s">
        <v>5802</v>
      </c>
      <c r="D173" s="78" t="s">
        <v>1939</v>
      </c>
      <c r="E173" s="78" t="s">
        <v>95</v>
      </c>
      <c r="F173" s="79">
        <v>1</v>
      </c>
      <c r="G173" s="78" t="s">
        <v>10375</v>
      </c>
      <c r="H173" s="79"/>
      <c r="I173" s="80"/>
      <c r="J173" s="79" t="s">
        <v>0</v>
      </c>
      <c r="K173" s="79"/>
      <c r="L173" s="78" t="s">
        <v>5995</v>
      </c>
      <c r="M173" s="78" t="s">
        <v>2678</v>
      </c>
      <c r="N173" s="78" t="s">
        <v>10374</v>
      </c>
      <c r="O173" s="79">
        <v>1</v>
      </c>
      <c r="P173" s="79"/>
      <c r="Q173" s="79"/>
      <c r="R173" s="79"/>
      <c r="S173" s="79"/>
      <c r="T173" s="79"/>
      <c r="U173" s="79"/>
      <c r="V173" s="79"/>
      <c r="W173" s="79"/>
      <c r="X173" s="79"/>
      <c r="Y173" s="79"/>
      <c r="Z173" s="79"/>
      <c r="AA173" s="79"/>
      <c r="AB173" s="79"/>
      <c r="AC173" s="79"/>
      <c r="AD173" s="81"/>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83"/>
    </row>
    <row r="174" spans="1:52" ht="34.950000000000003" customHeight="1" x14ac:dyDescent="0.45">
      <c r="A174" s="78" t="s">
        <v>96</v>
      </c>
      <c r="B174" s="79">
        <v>1</v>
      </c>
      <c r="C174" s="78" t="s">
        <v>5802</v>
      </c>
      <c r="D174" s="78"/>
      <c r="E174" s="78"/>
      <c r="F174" s="79"/>
      <c r="G174" s="78"/>
      <c r="H174" s="79"/>
      <c r="I174" s="80"/>
      <c r="J174" s="79"/>
      <c r="K174" s="79"/>
      <c r="L174" s="78" t="s">
        <v>5895</v>
      </c>
      <c r="M174" s="78" t="s">
        <v>9901</v>
      </c>
      <c r="N174" s="78"/>
      <c r="O174" s="79">
        <v>1</v>
      </c>
      <c r="P174" s="79">
        <v>670</v>
      </c>
      <c r="Q174" s="79">
        <v>420</v>
      </c>
      <c r="R174" s="79">
        <v>840</v>
      </c>
      <c r="S174" s="79"/>
      <c r="T174" s="79"/>
      <c r="U174" s="79"/>
      <c r="V174" s="79"/>
      <c r="W174" s="79"/>
      <c r="X174" s="79"/>
      <c r="Y174" s="79"/>
      <c r="Z174" s="79"/>
      <c r="AA174" s="79"/>
      <c r="AB174" s="79"/>
      <c r="AC174" s="79"/>
      <c r="AD174" s="81"/>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83">
        <f t="shared" si="2"/>
        <v>0.236376</v>
      </c>
    </row>
    <row r="175" spans="1:52" ht="34.950000000000003" customHeight="1" x14ac:dyDescent="0.45">
      <c r="A175" s="78" t="s">
        <v>96</v>
      </c>
      <c r="B175" s="79">
        <v>1</v>
      </c>
      <c r="C175" s="78" t="s">
        <v>5802</v>
      </c>
      <c r="D175" s="78"/>
      <c r="E175" s="78"/>
      <c r="F175" s="79"/>
      <c r="G175" s="78"/>
      <c r="H175" s="79"/>
      <c r="I175" s="80"/>
      <c r="J175" s="79"/>
      <c r="K175" s="79"/>
      <c r="L175" s="78" t="s">
        <v>5973</v>
      </c>
      <c r="M175" s="78" t="s">
        <v>2676</v>
      </c>
      <c r="N175" s="78"/>
      <c r="O175" s="79">
        <v>1</v>
      </c>
      <c r="P175" s="79">
        <v>550</v>
      </c>
      <c r="Q175" s="79">
        <v>550</v>
      </c>
      <c r="R175" s="79">
        <v>1430</v>
      </c>
      <c r="S175" s="79"/>
      <c r="T175" s="79"/>
      <c r="U175" s="79"/>
      <c r="V175" s="79"/>
      <c r="W175" s="79"/>
      <c r="X175" s="79"/>
      <c r="Y175" s="79"/>
      <c r="Z175" s="79"/>
      <c r="AA175" s="79"/>
      <c r="AB175" s="79"/>
      <c r="AC175" s="79"/>
      <c r="AD175" s="81"/>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83">
        <f t="shared" si="2"/>
        <v>0.43257499999999999</v>
      </c>
    </row>
    <row r="176" spans="1:52" ht="34.950000000000003" customHeight="1" x14ac:dyDescent="0.45">
      <c r="A176" s="78" t="s">
        <v>96</v>
      </c>
      <c r="B176" s="79">
        <v>1</v>
      </c>
      <c r="C176" s="78" t="s">
        <v>5802</v>
      </c>
      <c r="D176" s="78"/>
      <c r="E176" s="78"/>
      <c r="F176" s="79"/>
      <c r="G176" s="78"/>
      <c r="H176" s="79"/>
      <c r="I176" s="80"/>
      <c r="J176" s="79"/>
      <c r="K176" s="79"/>
      <c r="L176" s="78" t="s">
        <v>5979</v>
      </c>
      <c r="M176" s="78" t="s">
        <v>9902</v>
      </c>
      <c r="N176" s="78"/>
      <c r="O176" s="79">
        <v>2</v>
      </c>
      <c r="P176" s="79"/>
      <c r="Q176" s="79"/>
      <c r="R176" s="79"/>
      <c r="S176" s="79"/>
      <c r="T176" s="79"/>
      <c r="U176" s="79"/>
      <c r="V176" s="79"/>
      <c r="W176" s="79"/>
      <c r="X176" s="79"/>
      <c r="Y176" s="79"/>
      <c r="Z176" s="79"/>
      <c r="AA176" s="79"/>
      <c r="AB176" s="79"/>
      <c r="AC176" s="79"/>
      <c r="AD176" s="81"/>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83">
        <f t="shared" si="2"/>
        <v>0</v>
      </c>
    </row>
    <row r="177" spans="1:52" ht="34.950000000000003" customHeight="1" x14ac:dyDescent="0.45">
      <c r="A177" s="78" t="s">
        <v>96</v>
      </c>
      <c r="B177" s="79">
        <v>1</v>
      </c>
      <c r="C177" s="78" t="s">
        <v>5802</v>
      </c>
      <c r="D177" s="78"/>
      <c r="E177" s="78"/>
      <c r="F177" s="79"/>
      <c r="G177" s="78"/>
      <c r="H177" s="79"/>
      <c r="I177" s="80"/>
      <c r="J177" s="79"/>
      <c r="K177" s="79"/>
      <c r="L177" s="78" t="s">
        <v>9876</v>
      </c>
      <c r="M177" s="78"/>
      <c r="N177" s="78"/>
      <c r="O177" s="79">
        <v>2</v>
      </c>
      <c r="P177" s="79"/>
      <c r="Q177" s="79"/>
      <c r="R177" s="79"/>
      <c r="S177" s="79"/>
      <c r="T177" s="79"/>
      <c r="U177" s="79"/>
      <c r="V177" s="79"/>
      <c r="W177" s="79"/>
      <c r="X177" s="79"/>
      <c r="Y177" s="79"/>
      <c r="Z177" s="79"/>
      <c r="AA177" s="79"/>
      <c r="AB177" s="79"/>
      <c r="AC177" s="79"/>
      <c r="AD177" s="81"/>
      <c r="AE177" s="79"/>
      <c r="AF177" s="79"/>
      <c r="AG177" s="79"/>
      <c r="AH177" s="79"/>
      <c r="AI177" s="79"/>
      <c r="AJ177" s="79"/>
      <c r="AK177" s="79"/>
      <c r="AL177" s="79"/>
      <c r="AM177" s="79"/>
      <c r="AN177" s="79"/>
      <c r="AO177" s="79"/>
      <c r="AP177" s="79"/>
      <c r="AQ177" s="79"/>
      <c r="AR177" s="79"/>
      <c r="AS177" s="79"/>
      <c r="AT177" s="79"/>
      <c r="AU177" s="79"/>
      <c r="AV177" s="79"/>
      <c r="AW177" s="79"/>
      <c r="AX177" s="79"/>
      <c r="AY177" s="79" t="s">
        <v>9834</v>
      </c>
      <c r="AZ177" s="83">
        <f t="shared" si="2"/>
        <v>0</v>
      </c>
    </row>
    <row r="178" spans="1:52" ht="34.950000000000003" customHeight="1" x14ac:dyDescent="0.45">
      <c r="A178" s="78" t="s">
        <v>96</v>
      </c>
      <c r="B178" s="79">
        <v>1</v>
      </c>
      <c r="C178" s="78" t="s">
        <v>5802</v>
      </c>
      <c r="D178" s="78"/>
      <c r="E178" s="78"/>
      <c r="F178" s="79"/>
      <c r="G178" s="78"/>
      <c r="H178" s="79"/>
      <c r="I178" s="80"/>
      <c r="J178" s="79"/>
      <c r="K178" s="79"/>
      <c r="L178" s="78" t="s">
        <v>9878</v>
      </c>
      <c r="M178" s="78"/>
      <c r="N178" s="78"/>
      <c r="O178" s="79">
        <v>1</v>
      </c>
      <c r="P178" s="79"/>
      <c r="Q178" s="79"/>
      <c r="R178" s="79"/>
      <c r="S178" s="79"/>
      <c r="T178" s="79"/>
      <c r="U178" s="79"/>
      <c r="V178" s="79"/>
      <c r="W178" s="79"/>
      <c r="X178" s="79"/>
      <c r="Y178" s="79"/>
      <c r="Z178" s="79"/>
      <c r="AA178" s="79"/>
      <c r="AB178" s="79"/>
      <c r="AC178" s="79"/>
      <c r="AD178" s="81"/>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83">
        <f t="shared" si="2"/>
        <v>0</v>
      </c>
    </row>
    <row r="179" spans="1:52" ht="34.950000000000003" customHeight="1" x14ac:dyDescent="0.45">
      <c r="A179" s="78" t="s">
        <v>96</v>
      </c>
      <c r="B179" s="79">
        <v>1</v>
      </c>
      <c r="C179" s="78" t="s">
        <v>5802</v>
      </c>
      <c r="D179" s="78"/>
      <c r="E179" s="78"/>
      <c r="F179" s="79"/>
      <c r="G179" s="78"/>
      <c r="H179" s="79"/>
      <c r="I179" s="80"/>
      <c r="J179" s="79"/>
      <c r="K179" s="79"/>
      <c r="L179" s="78" t="s">
        <v>6047</v>
      </c>
      <c r="M179" s="78"/>
      <c r="N179" s="78"/>
      <c r="O179" s="79">
        <v>1</v>
      </c>
      <c r="P179" s="79"/>
      <c r="Q179" s="79"/>
      <c r="R179" s="79"/>
      <c r="S179" s="79"/>
      <c r="T179" s="79"/>
      <c r="U179" s="79"/>
      <c r="V179" s="79"/>
      <c r="W179" s="79"/>
      <c r="X179" s="79"/>
      <c r="Y179" s="79"/>
      <c r="Z179" s="79"/>
      <c r="AA179" s="79"/>
      <c r="AB179" s="79"/>
      <c r="AC179" s="79"/>
      <c r="AD179" s="81"/>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83">
        <f t="shared" si="2"/>
        <v>0</v>
      </c>
    </row>
    <row r="180" spans="1:52" ht="34.950000000000003" customHeight="1" x14ac:dyDescent="0.45">
      <c r="A180" s="78" t="s">
        <v>96</v>
      </c>
      <c r="B180" s="79">
        <v>1</v>
      </c>
      <c r="C180" s="78" t="s">
        <v>5802</v>
      </c>
      <c r="D180" s="78"/>
      <c r="E180" s="78"/>
      <c r="F180" s="79"/>
      <c r="G180" s="78"/>
      <c r="H180" s="79"/>
      <c r="I180" s="80"/>
      <c r="J180" s="79"/>
      <c r="K180" s="79"/>
      <c r="L180" s="78" t="s">
        <v>9890</v>
      </c>
      <c r="M180" s="78"/>
      <c r="N180" s="78"/>
      <c r="O180" s="79">
        <v>2</v>
      </c>
      <c r="P180" s="79"/>
      <c r="Q180" s="79"/>
      <c r="R180" s="79"/>
      <c r="S180" s="79"/>
      <c r="T180" s="79"/>
      <c r="U180" s="79"/>
      <c r="V180" s="79"/>
      <c r="W180" s="79"/>
      <c r="X180" s="79"/>
      <c r="Y180" s="79"/>
      <c r="Z180" s="79"/>
      <c r="AA180" s="79"/>
      <c r="AB180" s="79"/>
      <c r="AC180" s="79"/>
      <c r="AD180" s="81"/>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83">
        <f t="shared" si="2"/>
        <v>0</v>
      </c>
    </row>
    <row r="181" spans="1:52" ht="34.950000000000003" customHeight="1" x14ac:dyDescent="0.45">
      <c r="A181" s="78" t="s">
        <v>96</v>
      </c>
      <c r="B181" s="79">
        <v>1</v>
      </c>
      <c r="C181" s="78" t="s">
        <v>5802</v>
      </c>
      <c r="D181" s="78"/>
      <c r="E181" s="78"/>
      <c r="F181" s="79"/>
      <c r="G181" s="78"/>
      <c r="H181" s="79"/>
      <c r="I181" s="80"/>
      <c r="J181" s="79"/>
      <c r="K181" s="79"/>
      <c r="L181" s="78" t="s">
        <v>9898</v>
      </c>
      <c r="M181" s="78"/>
      <c r="N181" s="78"/>
      <c r="O181" s="79">
        <v>1</v>
      </c>
      <c r="P181" s="79">
        <v>500</v>
      </c>
      <c r="Q181" s="79">
        <v>500</v>
      </c>
      <c r="R181" s="79">
        <v>1100</v>
      </c>
      <c r="S181" s="79"/>
      <c r="T181" s="79"/>
      <c r="U181" s="79"/>
      <c r="V181" s="79"/>
      <c r="W181" s="79"/>
      <c r="X181" s="79"/>
      <c r="Y181" s="79"/>
      <c r="Z181" s="79"/>
      <c r="AA181" s="79"/>
      <c r="AB181" s="79"/>
      <c r="AC181" s="79"/>
      <c r="AD181" s="81"/>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83">
        <f t="shared" si="2"/>
        <v>0.27500000000000002</v>
      </c>
    </row>
    <row r="182" spans="1:52" ht="34.950000000000003" customHeight="1" x14ac:dyDescent="0.45">
      <c r="A182" s="78" t="s">
        <v>96</v>
      </c>
      <c r="B182" s="79">
        <v>1</v>
      </c>
      <c r="C182" s="78" t="s">
        <v>5802</v>
      </c>
      <c r="D182" s="78"/>
      <c r="E182" s="78"/>
      <c r="F182" s="79"/>
      <c r="G182" s="78"/>
      <c r="H182" s="79"/>
      <c r="I182" s="80"/>
      <c r="J182" s="79"/>
      <c r="K182" s="79"/>
      <c r="L182" s="78" t="s">
        <v>9899</v>
      </c>
      <c r="M182" s="78"/>
      <c r="N182" s="78"/>
      <c r="O182" s="79">
        <v>1</v>
      </c>
      <c r="P182" s="79">
        <v>740</v>
      </c>
      <c r="Q182" s="79">
        <v>440</v>
      </c>
      <c r="R182" s="79">
        <v>670</v>
      </c>
      <c r="S182" s="79"/>
      <c r="T182" s="79"/>
      <c r="U182" s="79"/>
      <c r="V182" s="79"/>
      <c r="W182" s="79"/>
      <c r="X182" s="79"/>
      <c r="Y182" s="79"/>
      <c r="Z182" s="79"/>
      <c r="AA182" s="79"/>
      <c r="AB182" s="79"/>
      <c r="AC182" s="79"/>
      <c r="AD182" s="81"/>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83">
        <f t="shared" si="2"/>
        <v>0.21815200000000001</v>
      </c>
    </row>
    <row r="183" spans="1:52" ht="34.950000000000003" customHeight="1" x14ac:dyDescent="0.45">
      <c r="A183" s="78" t="s">
        <v>96</v>
      </c>
      <c r="B183" s="79">
        <v>1</v>
      </c>
      <c r="C183" s="78" t="s">
        <v>5802</v>
      </c>
      <c r="D183" s="78"/>
      <c r="E183" s="78"/>
      <c r="F183" s="79"/>
      <c r="G183" s="78"/>
      <c r="H183" s="79"/>
      <c r="I183" s="80"/>
      <c r="J183" s="79"/>
      <c r="K183" s="79"/>
      <c r="L183" s="78" t="s">
        <v>9900</v>
      </c>
      <c r="M183" s="78"/>
      <c r="N183" s="78"/>
      <c r="O183" s="79">
        <v>1</v>
      </c>
      <c r="P183" s="79">
        <v>570</v>
      </c>
      <c r="Q183" s="79">
        <v>620</v>
      </c>
      <c r="R183" s="79">
        <v>170</v>
      </c>
      <c r="S183" s="79"/>
      <c r="T183" s="79"/>
      <c r="U183" s="79"/>
      <c r="V183" s="79"/>
      <c r="W183" s="79"/>
      <c r="X183" s="79"/>
      <c r="Y183" s="79"/>
      <c r="Z183" s="79"/>
      <c r="AA183" s="79"/>
      <c r="AB183" s="79"/>
      <c r="AC183" s="79"/>
      <c r="AD183" s="81"/>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83">
        <f t="shared" si="2"/>
        <v>6.0077999999999999E-2</v>
      </c>
    </row>
    <row r="184" spans="1:52" ht="34.950000000000003" customHeight="1" x14ac:dyDescent="0.45">
      <c r="A184" s="78" t="s">
        <v>96</v>
      </c>
      <c r="B184" s="79">
        <v>1</v>
      </c>
      <c r="C184" s="78" t="s">
        <v>5802</v>
      </c>
      <c r="D184" s="78"/>
      <c r="E184" s="78"/>
      <c r="F184" s="79"/>
      <c r="G184" s="78"/>
      <c r="H184" s="79"/>
      <c r="I184" s="80"/>
      <c r="J184" s="79"/>
      <c r="K184" s="79"/>
      <c r="L184" s="78" t="s">
        <v>5839</v>
      </c>
      <c r="M184" s="78"/>
      <c r="N184" s="78"/>
      <c r="O184" s="79">
        <v>10</v>
      </c>
      <c r="P184" s="79"/>
      <c r="Q184" s="79"/>
      <c r="R184" s="79"/>
      <c r="S184" s="79"/>
      <c r="T184" s="79"/>
      <c r="U184" s="79"/>
      <c r="V184" s="79"/>
      <c r="W184" s="79"/>
      <c r="X184" s="79"/>
      <c r="Y184" s="79"/>
      <c r="Z184" s="79"/>
      <c r="AA184" s="79"/>
      <c r="AB184" s="79"/>
      <c r="AC184" s="79"/>
      <c r="AD184" s="81"/>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83">
        <v>1</v>
      </c>
    </row>
    <row r="185" spans="1:52" ht="34.950000000000003" customHeight="1" x14ac:dyDescent="0.45">
      <c r="A185" s="93" t="s">
        <v>4807</v>
      </c>
      <c r="B185" s="77">
        <v>1</v>
      </c>
      <c r="C185" s="93" t="s">
        <v>7624</v>
      </c>
      <c r="D185" s="93"/>
      <c r="E185" s="93"/>
      <c r="F185" s="94"/>
      <c r="G185" s="93"/>
      <c r="H185" s="77"/>
      <c r="I185" s="95">
        <v>1848</v>
      </c>
      <c r="J185" s="77"/>
      <c r="K185" s="77"/>
      <c r="L185" s="93" t="s">
        <v>3525</v>
      </c>
      <c r="M185" s="96"/>
      <c r="N185" s="96"/>
      <c r="O185" s="79">
        <v>1</v>
      </c>
      <c r="P185" s="77">
        <v>480</v>
      </c>
      <c r="Q185" s="77">
        <v>400</v>
      </c>
      <c r="R185" s="77">
        <v>800</v>
      </c>
      <c r="S185" s="77"/>
      <c r="T185" s="77"/>
      <c r="U185" s="77"/>
      <c r="V185" s="77"/>
      <c r="W185" s="77"/>
      <c r="X185" s="77"/>
      <c r="Y185" s="77"/>
      <c r="Z185" s="77"/>
      <c r="AA185" s="77"/>
      <c r="AB185" s="77"/>
      <c r="AC185" s="77"/>
      <c r="AD185" s="77"/>
      <c r="AE185" s="77"/>
      <c r="AF185" s="77"/>
      <c r="AG185" s="77"/>
      <c r="AH185" s="77"/>
      <c r="AI185" s="77"/>
      <c r="AJ185" s="77" t="s">
        <v>3043</v>
      </c>
      <c r="AK185" s="77"/>
      <c r="AL185" s="77"/>
      <c r="AM185" s="94"/>
      <c r="AN185" s="94"/>
      <c r="AO185" s="77"/>
      <c r="AP185" s="77"/>
      <c r="AQ185" s="77"/>
      <c r="AR185" s="77"/>
      <c r="AS185" s="97"/>
      <c r="AT185" s="77">
        <v>654</v>
      </c>
      <c r="AU185" s="77">
        <v>40</v>
      </c>
      <c r="AV185" s="94" t="s">
        <v>4787</v>
      </c>
      <c r="AW185" s="77" t="s">
        <v>2876</v>
      </c>
      <c r="AX185" s="94" t="s">
        <v>3074</v>
      </c>
      <c r="AY185" s="77"/>
      <c r="AZ185" s="83">
        <f t="shared" si="2"/>
        <v>0.15359999999999999</v>
      </c>
    </row>
    <row r="186" spans="1:52" ht="34.950000000000003" customHeight="1" x14ac:dyDescent="0.45">
      <c r="A186" s="93" t="s">
        <v>4807</v>
      </c>
      <c r="B186" s="77">
        <v>1</v>
      </c>
      <c r="C186" s="93" t="s">
        <v>7624</v>
      </c>
      <c r="D186" s="93"/>
      <c r="E186" s="93"/>
      <c r="F186" s="94"/>
      <c r="G186" s="93"/>
      <c r="H186" s="77"/>
      <c r="I186" s="95">
        <v>1849</v>
      </c>
      <c r="J186" s="77"/>
      <c r="K186" s="77"/>
      <c r="L186" s="93" t="s">
        <v>3658</v>
      </c>
      <c r="M186" s="96" t="s">
        <v>7432</v>
      </c>
      <c r="N186" s="96"/>
      <c r="O186" s="79">
        <v>1</v>
      </c>
      <c r="P186" s="77">
        <v>300</v>
      </c>
      <c r="Q186" s="77">
        <v>300</v>
      </c>
      <c r="R186" s="77">
        <v>450</v>
      </c>
      <c r="S186" s="77"/>
      <c r="T186" s="77"/>
      <c r="U186" s="77"/>
      <c r="V186" s="77"/>
      <c r="W186" s="77"/>
      <c r="X186" s="77"/>
      <c r="Y186" s="77"/>
      <c r="Z186" s="77"/>
      <c r="AA186" s="77"/>
      <c r="AB186" s="77"/>
      <c r="AC186" s="77"/>
      <c r="AD186" s="77"/>
      <c r="AE186" s="77"/>
      <c r="AF186" s="77"/>
      <c r="AG186" s="77"/>
      <c r="AH186" s="77"/>
      <c r="AI186" s="77"/>
      <c r="AJ186" s="77"/>
      <c r="AK186" s="77"/>
      <c r="AL186" s="77" t="s">
        <v>3043</v>
      </c>
      <c r="AM186" s="94"/>
      <c r="AN186" s="94"/>
      <c r="AO186" s="77"/>
      <c r="AP186" s="77"/>
      <c r="AQ186" s="77"/>
      <c r="AR186" s="77"/>
      <c r="AS186" s="97"/>
      <c r="AT186" s="77">
        <v>655</v>
      </c>
      <c r="AU186" s="77">
        <v>40</v>
      </c>
      <c r="AV186" s="94" t="s">
        <v>4787</v>
      </c>
      <c r="AW186" s="77" t="s">
        <v>2874</v>
      </c>
      <c r="AX186" s="94" t="s">
        <v>3232</v>
      </c>
      <c r="AY186" s="77"/>
      <c r="AZ186" s="83">
        <f t="shared" si="2"/>
        <v>4.0500000000000001E-2</v>
      </c>
    </row>
    <row r="187" spans="1:52" ht="34.950000000000003" customHeight="1" x14ac:dyDescent="0.45">
      <c r="A187" s="93" t="s">
        <v>4807</v>
      </c>
      <c r="B187" s="77">
        <v>1</v>
      </c>
      <c r="C187" s="93" t="s">
        <v>7624</v>
      </c>
      <c r="D187" s="93"/>
      <c r="E187" s="93"/>
      <c r="F187" s="94"/>
      <c r="G187" s="93"/>
      <c r="H187" s="77"/>
      <c r="I187" s="95">
        <v>1850</v>
      </c>
      <c r="J187" s="77"/>
      <c r="K187" s="77"/>
      <c r="L187" s="93" t="s">
        <v>3489</v>
      </c>
      <c r="M187" s="96" t="s">
        <v>7232</v>
      </c>
      <c r="N187" s="96" t="s">
        <v>4854</v>
      </c>
      <c r="O187" s="79">
        <v>1</v>
      </c>
      <c r="P187" s="77">
        <v>500</v>
      </c>
      <c r="Q187" s="77">
        <v>300</v>
      </c>
      <c r="R187" s="77">
        <v>710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656</v>
      </c>
      <c r="AU187" s="77">
        <v>40</v>
      </c>
      <c r="AV187" s="94" t="s">
        <v>4787</v>
      </c>
      <c r="AW187" s="77" t="s">
        <v>2868</v>
      </c>
      <c r="AX187" s="94" t="s">
        <v>3232</v>
      </c>
      <c r="AY187" s="77"/>
      <c r="AZ187" s="83">
        <f t="shared" si="2"/>
        <v>0.1065</v>
      </c>
    </row>
    <row r="188" spans="1:52" ht="34.950000000000003" customHeight="1" x14ac:dyDescent="0.45">
      <c r="A188" s="93" t="s">
        <v>4807</v>
      </c>
      <c r="B188" s="77">
        <v>1</v>
      </c>
      <c r="C188" s="93" t="s">
        <v>7624</v>
      </c>
      <c r="D188" s="93" t="s">
        <v>4798</v>
      </c>
      <c r="E188" s="93"/>
      <c r="F188" s="94">
        <v>1</v>
      </c>
      <c r="G188" s="93" t="s">
        <v>4799</v>
      </c>
      <c r="H188" s="77"/>
      <c r="I188" s="157" t="s">
        <v>7627</v>
      </c>
      <c r="J188" s="77" t="s">
        <v>5427</v>
      </c>
      <c r="K188" s="77"/>
      <c r="L188" s="93" t="s">
        <v>3180</v>
      </c>
      <c r="M188" s="96" t="s">
        <v>7625</v>
      </c>
      <c r="N188" s="96"/>
      <c r="O188" s="79">
        <v>1</v>
      </c>
      <c r="P188" s="77">
        <v>1200</v>
      </c>
      <c r="Q188" s="77">
        <v>450</v>
      </c>
      <c r="R188" s="77">
        <v>1930</v>
      </c>
      <c r="S188" s="77"/>
      <c r="T188" s="77"/>
      <c r="U188" s="77"/>
      <c r="V188" s="77"/>
      <c r="W188" s="77"/>
      <c r="X188" s="77"/>
      <c r="Y188" s="77"/>
      <c r="Z188" s="77"/>
      <c r="AA188" s="77"/>
      <c r="AB188" s="77"/>
      <c r="AC188" s="77"/>
      <c r="AD188" s="77"/>
      <c r="AE188" s="77"/>
      <c r="AF188" s="77"/>
      <c r="AG188" s="77"/>
      <c r="AH188" s="77"/>
      <c r="AI188" s="77"/>
      <c r="AJ188" s="77" t="s">
        <v>3043</v>
      </c>
      <c r="AK188" s="77"/>
      <c r="AL188" s="77"/>
      <c r="AM188" s="94"/>
      <c r="AN188" s="94" t="s">
        <v>4855</v>
      </c>
      <c r="AO188" s="77"/>
      <c r="AP188" s="77"/>
      <c r="AQ188" s="77"/>
      <c r="AR188" s="77"/>
      <c r="AS188" s="97"/>
      <c r="AT188" s="77">
        <v>657</v>
      </c>
      <c r="AU188" s="77">
        <v>40</v>
      </c>
      <c r="AV188" s="94" t="s">
        <v>4787</v>
      </c>
      <c r="AW188" s="77" t="s">
        <v>2874</v>
      </c>
      <c r="AX188" s="94" t="s">
        <v>3232</v>
      </c>
      <c r="AY188" s="77"/>
      <c r="AZ188" s="83">
        <f t="shared" si="2"/>
        <v>1.0422</v>
      </c>
    </row>
    <row r="189" spans="1:52" ht="34.950000000000003" customHeight="1" x14ac:dyDescent="0.45">
      <c r="A189" s="93" t="s">
        <v>4807</v>
      </c>
      <c r="B189" s="77">
        <v>1</v>
      </c>
      <c r="C189" s="93" t="s">
        <v>7624</v>
      </c>
      <c r="D189" s="93"/>
      <c r="E189" s="93"/>
      <c r="F189" s="94"/>
      <c r="G189" s="93"/>
      <c r="H189" s="77"/>
      <c r="I189" s="157" t="s">
        <v>7628</v>
      </c>
      <c r="J189" s="77"/>
      <c r="K189" s="77"/>
      <c r="L189" s="93" t="s">
        <v>3180</v>
      </c>
      <c r="M189" s="96" t="s">
        <v>7626</v>
      </c>
      <c r="N189" s="96"/>
      <c r="O189" s="79">
        <v>1</v>
      </c>
      <c r="P189" s="77">
        <v>1200</v>
      </c>
      <c r="Q189" s="77">
        <v>450</v>
      </c>
      <c r="R189" s="77">
        <v>1930</v>
      </c>
      <c r="S189" s="77"/>
      <c r="T189" s="77"/>
      <c r="U189" s="77"/>
      <c r="V189" s="77"/>
      <c r="W189" s="77"/>
      <c r="X189" s="77"/>
      <c r="Y189" s="77"/>
      <c r="Z189" s="77"/>
      <c r="AA189" s="77"/>
      <c r="AB189" s="77"/>
      <c r="AC189" s="77"/>
      <c r="AD189" s="77"/>
      <c r="AE189" s="77"/>
      <c r="AF189" s="77"/>
      <c r="AG189" s="77"/>
      <c r="AH189" s="77"/>
      <c r="AI189" s="77"/>
      <c r="AJ189" s="77" t="s">
        <v>3043</v>
      </c>
      <c r="AK189" s="77"/>
      <c r="AL189" s="77"/>
      <c r="AM189" s="94"/>
      <c r="AN189" s="94" t="s">
        <v>4856</v>
      </c>
      <c r="AO189" s="77"/>
      <c r="AP189" s="77"/>
      <c r="AQ189" s="77"/>
      <c r="AR189" s="77"/>
      <c r="AS189" s="97"/>
      <c r="AT189" s="77">
        <v>658</v>
      </c>
      <c r="AU189" s="77">
        <v>40</v>
      </c>
      <c r="AV189" s="94" t="s">
        <v>4787</v>
      </c>
      <c r="AW189" s="77" t="s">
        <v>2874</v>
      </c>
      <c r="AX189" s="94" t="s">
        <v>3232</v>
      </c>
      <c r="AY189" s="77"/>
      <c r="AZ189" s="83">
        <f t="shared" si="2"/>
        <v>1.0422</v>
      </c>
    </row>
    <row r="190" spans="1:52" s="154" customFormat="1" ht="34.950000000000003" customHeight="1" x14ac:dyDescent="0.45">
      <c r="A190" s="142" t="s">
        <v>4807</v>
      </c>
      <c r="B190" s="143">
        <v>1</v>
      </c>
      <c r="C190" s="142" t="s">
        <v>7624</v>
      </c>
      <c r="D190" s="142"/>
      <c r="E190" s="142"/>
      <c r="F190" s="144"/>
      <c r="G190" s="142"/>
      <c r="H190" s="143"/>
      <c r="I190" s="145">
        <v>1853</v>
      </c>
      <c r="J190" s="143"/>
      <c r="K190" s="143"/>
      <c r="L190" s="142" t="s">
        <v>3525</v>
      </c>
      <c r="M190" s="146"/>
      <c r="N190" s="146"/>
      <c r="O190" s="147">
        <v>1</v>
      </c>
      <c r="P190" s="143">
        <v>480</v>
      </c>
      <c r="Q190" s="143">
        <v>400</v>
      </c>
      <c r="R190" s="143">
        <v>800</v>
      </c>
      <c r="S190" s="143"/>
      <c r="T190" s="143"/>
      <c r="U190" s="143"/>
      <c r="V190" s="143"/>
      <c r="W190" s="143"/>
      <c r="X190" s="143"/>
      <c r="Y190" s="143"/>
      <c r="Z190" s="143"/>
      <c r="AA190" s="143"/>
      <c r="AB190" s="143"/>
      <c r="AC190" s="143"/>
      <c r="AD190" s="143"/>
      <c r="AE190" s="143"/>
      <c r="AF190" s="143"/>
      <c r="AG190" s="143"/>
      <c r="AH190" s="143"/>
      <c r="AI190" s="143"/>
      <c r="AJ190" s="143" t="s">
        <v>3043</v>
      </c>
      <c r="AK190" s="143"/>
      <c r="AL190" s="143"/>
      <c r="AM190" s="144"/>
      <c r="AN190" s="144"/>
      <c r="AO190" s="143"/>
      <c r="AP190" s="143"/>
      <c r="AQ190" s="143"/>
      <c r="AR190" s="143"/>
      <c r="AS190" s="148"/>
      <c r="AT190" s="143">
        <v>659</v>
      </c>
      <c r="AU190" s="143">
        <v>40</v>
      </c>
      <c r="AV190" s="144" t="s">
        <v>4787</v>
      </c>
      <c r="AW190" s="143" t="s">
        <v>2876</v>
      </c>
      <c r="AX190" s="144" t="s">
        <v>3074</v>
      </c>
      <c r="AY190" s="143"/>
      <c r="AZ190" s="83">
        <f t="shared" si="2"/>
        <v>0.15359999999999999</v>
      </c>
    </row>
    <row r="191" spans="1:52" ht="34.950000000000003" customHeight="1" x14ac:dyDescent="0.45">
      <c r="A191" s="78" t="s">
        <v>96</v>
      </c>
      <c r="B191" s="79">
        <v>1</v>
      </c>
      <c r="C191" s="78" t="s">
        <v>117</v>
      </c>
      <c r="D191" s="78"/>
      <c r="E191" s="78"/>
      <c r="F191" s="79"/>
      <c r="G191" s="78"/>
      <c r="H191" s="79" t="s">
        <v>7439</v>
      </c>
      <c r="I191" s="80" t="s">
        <v>5364</v>
      </c>
      <c r="J191" s="79"/>
      <c r="K191" s="79"/>
      <c r="L191" s="78" t="s">
        <v>5665</v>
      </c>
      <c r="M191" s="78" t="s">
        <v>7237</v>
      </c>
      <c r="N191" s="78" t="s">
        <v>5666</v>
      </c>
      <c r="O191" s="79">
        <v>1</v>
      </c>
      <c r="P191" s="79"/>
      <c r="Q191" s="79"/>
      <c r="R191" s="79"/>
      <c r="S191" s="79"/>
      <c r="T191" s="79"/>
      <c r="U191" s="79"/>
      <c r="V191" s="79"/>
      <c r="W191" s="79"/>
      <c r="X191" s="79"/>
      <c r="Y191" s="79"/>
      <c r="Z191" s="79"/>
      <c r="AA191" s="79" t="s">
        <v>3482</v>
      </c>
      <c r="AB191" s="79"/>
      <c r="AC191" s="79"/>
      <c r="AD191" s="81">
        <v>41600</v>
      </c>
      <c r="AE191" s="79" t="s">
        <v>3043</v>
      </c>
      <c r="AF191" s="79"/>
      <c r="AG191" s="79"/>
      <c r="AH191" s="79"/>
      <c r="AI191" s="79"/>
      <c r="AJ191" s="79"/>
      <c r="AK191" s="79"/>
      <c r="AL191" s="79"/>
      <c r="AM191" s="79"/>
      <c r="AN191" s="79"/>
      <c r="AO191" s="79"/>
      <c r="AP191" s="79"/>
      <c r="AQ191" s="79"/>
      <c r="AR191" s="79"/>
      <c r="AS191" s="79"/>
      <c r="AT191" s="79"/>
      <c r="AU191" s="79"/>
      <c r="AV191" s="79"/>
      <c r="AW191" s="79"/>
      <c r="AX191" s="79"/>
      <c r="AY191" s="79"/>
      <c r="AZ191" s="83">
        <f t="shared" si="2"/>
        <v>0</v>
      </c>
    </row>
    <row r="192" spans="1:52" ht="34.950000000000003" customHeight="1" x14ac:dyDescent="0.45">
      <c r="A192" s="78" t="s">
        <v>96</v>
      </c>
      <c r="B192" s="79">
        <v>1</v>
      </c>
      <c r="C192" s="78" t="s">
        <v>117</v>
      </c>
      <c r="D192" s="78" t="s">
        <v>1939</v>
      </c>
      <c r="E192" s="78" t="s">
        <v>95</v>
      </c>
      <c r="F192" s="79">
        <v>1</v>
      </c>
      <c r="G192" s="78" t="s">
        <v>2748</v>
      </c>
      <c r="H192" s="79" t="s">
        <v>2824</v>
      </c>
      <c r="I192" s="80" t="s">
        <v>118</v>
      </c>
      <c r="J192" s="79" t="s">
        <v>2498</v>
      </c>
      <c r="K192" s="79"/>
      <c r="L192" s="78" t="s">
        <v>5995</v>
      </c>
      <c r="M192" s="78" t="s">
        <v>2678</v>
      </c>
      <c r="N192" s="78" t="s">
        <v>10376</v>
      </c>
      <c r="O192" s="79">
        <v>1</v>
      </c>
      <c r="P192" s="79">
        <v>250</v>
      </c>
      <c r="Q192" s="79">
        <v>250</v>
      </c>
      <c r="R192" s="79">
        <v>1400</v>
      </c>
      <c r="S192" s="79"/>
      <c r="T192" s="79" t="s">
        <v>3482</v>
      </c>
      <c r="U192" s="79"/>
      <c r="V192" s="79"/>
      <c r="W192" s="79"/>
      <c r="X192" s="79"/>
      <c r="Y192" s="79"/>
      <c r="Z192" s="79"/>
      <c r="AA192" s="79"/>
      <c r="AB192" s="79"/>
      <c r="AC192" s="79"/>
      <c r="AD192" s="81">
        <v>39498</v>
      </c>
      <c r="AE192" s="79" t="s">
        <v>3043</v>
      </c>
      <c r="AF192" s="79"/>
      <c r="AG192" s="79"/>
      <c r="AH192" s="79"/>
      <c r="AI192" s="79"/>
      <c r="AJ192" s="79"/>
      <c r="AK192" s="79"/>
      <c r="AL192" s="79"/>
      <c r="AM192" s="79"/>
      <c r="AN192" s="79"/>
      <c r="AO192" s="79"/>
      <c r="AP192" s="79"/>
      <c r="AQ192" s="79"/>
      <c r="AR192" s="79"/>
      <c r="AS192" s="79"/>
      <c r="AT192" s="79"/>
      <c r="AU192" s="79"/>
      <c r="AV192" s="79"/>
      <c r="AW192" s="79"/>
      <c r="AX192" s="79"/>
      <c r="AY192" s="79"/>
      <c r="AZ192" s="83">
        <f t="shared" si="2"/>
        <v>8.7499999999999994E-2</v>
      </c>
    </row>
    <row r="193" spans="1:52" s="154" customFormat="1" ht="34.950000000000003" customHeight="1" x14ac:dyDescent="0.45">
      <c r="A193" s="151" t="s">
        <v>4807</v>
      </c>
      <c r="B193" s="147">
        <v>1</v>
      </c>
      <c r="C193" s="151" t="s">
        <v>342</v>
      </c>
      <c r="D193" s="151"/>
      <c r="E193" s="151"/>
      <c r="F193" s="147"/>
      <c r="G193" s="151"/>
      <c r="H193" s="147"/>
      <c r="I193" s="155" t="s">
        <v>380</v>
      </c>
      <c r="J193" s="147"/>
      <c r="K193" s="147"/>
      <c r="L193" s="151" t="s">
        <v>381</v>
      </c>
      <c r="M193" s="151" t="s">
        <v>6611</v>
      </c>
      <c r="N193" s="151" t="s">
        <v>382</v>
      </c>
      <c r="O193" s="147">
        <v>1</v>
      </c>
      <c r="P193" s="147">
        <v>480</v>
      </c>
      <c r="Q193" s="147">
        <v>230</v>
      </c>
      <c r="R193" s="147">
        <v>1000</v>
      </c>
      <c r="S193" s="147"/>
      <c r="T193" s="147" t="s">
        <v>3482</v>
      </c>
      <c r="U193" s="147"/>
      <c r="V193" s="147"/>
      <c r="W193" s="147"/>
      <c r="X193" s="147"/>
      <c r="Y193" s="147"/>
      <c r="Z193" s="147"/>
      <c r="AA193" s="147"/>
      <c r="AB193" s="147"/>
      <c r="AC193" s="147"/>
      <c r="AD193" s="153">
        <v>42072</v>
      </c>
      <c r="AE193" s="147" t="s">
        <v>3043</v>
      </c>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83">
        <f t="shared" si="2"/>
        <v>0.1104</v>
      </c>
    </row>
    <row r="194" spans="1:52" ht="34.950000000000003" customHeight="1" x14ac:dyDescent="0.45">
      <c r="A194" s="78" t="s">
        <v>4807</v>
      </c>
      <c r="B194" s="79">
        <v>1</v>
      </c>
      <c r="C194" s="78" t="s">
        <v>342</v>
      </c>
      <c r="D194" s="78" t="s">
        <v>1966</v>
      </c>
      <c r="E194" s="78" t="s">
        <v>9</v>
      </c>
      <c r="F194" s="79">
        <v>1</v>
      </c>
      <c r="G194" s="78" t="s">
        <v>383</v>
      </c>
      <c r="H194" s="79"/>
      <c r="I194" s="87" t="s">
        <v>385</v>
      </c>
      <c r="J194" s="79" t="s">
        <v>2498</v>
      </c>
      <c r="K194" s="79"/>
      <c r="L194" s="78" t="s">
        <v>6089</v>
      </c>
      <c r="M194" s="78"/>
      <c r="N194" s="78"/>
      <c r="O194" s="79">
        <v>1</v>
      </c>
      <c r="P194" s="79">
        <v>830</v>
      </c>
      <c r="Q194" s="79">
        <v>600</v>
      </c>
      <c r="R194" s="79">
        <v>1020</v>
      </c>
      <c r="S194" s="79"/>
      <c r="T194" s="79"/>
      <c r="U194" s="79"/>
      <c r="V194" s="79"/>
      <c r="W194" s="79"/>
      <c r="X194" s="79"/>
      <c r="Y194" s="79"/>
      <c r="Z194" s="79"/>
      <c r="AA194" s="79"/>
      <c r="AB194" s="79"/>
      <c r="AC194" s="79"/>
      <c r="AD194" s="81">
        <v>43459</v>
      </c>
      <c r="AE194" s="79" t="s">
        <v>3043</v>
      </c>
      <c r="AF194" s="79"/>
      <c r="AG194" s="79"/>
      <c r="AH194" s="79"/>
      <c r="AI194" s="79"/>
      <c r="AJ194" s="79"/>
      <c r="AK194" s="79"/>
      <c r="AL194" s="79"/>
      <c r="AM194" s="79"/>
      <c r="AN194" s="79"/>
      <c r="AO194" s="79"/>
      <c r="AP194" s="79"/>
      <c r="AQ194" s="79"/>
      <c r="AR194" s="79"/>
      <c r="AS194" s="79"/>
      <c r="AT194" s="79"/>
      <c r="AU194" s="79"/>
      <c r="AV194" s="79"/>
      <c r="AW194" s="79"/>
      <c r="AX194" s="79"/>
      <c r="AY194" s="79"/>
      <c r="AZ194" s="83">
        <f t="shared" si="2"/>
        <v>0.50795999999999997</v>
      </c>
    </row>
    <row r="195" spans="1:52" s="154" customFormat="1" ht="34.950000000000003" customHeight="1" x14ac:dyDescent="0.45">
      <c r="A195" s="151" t="s">
        <v>4807</v>
      </c>
      <c r="B195" s="147">
        <v>1</v>
      </c>
      <c r="C195" s="151" t="s">
        <v>342</v>
      </c>
      <c r="D195" s="142" t="s">
        <v>4798</v>
      </c>
      <c r="E195" s="142"/>
      <c r="F195" s="144">
        <v>1</v>
      </c>
      <c r="G195" s="142" t="s">
        <v>4799</v>
      </c>
      <c r="H195" s="147"/>
      <c r="I195" s="185" t="s">
        <v>7629</v>
      </c>
      <c r="J195" s="143" t="s">
        <v>0</v>
      </c>
      <c r="K195" s="143"/>
      <c r="L195" s="151" t="s">
        <v>346</v>
      </c>
      <c r="M195" s="151"/>
      <c r="N195" s="151"/>
      <c r="O195" s="147">
        <v>1</v>
      </c>
      <c r="P195" s="147">
        <v>1200</v>
      </c>
      <c r="Q195" s="147">
        <v>440</v>
      </c>
      <c r="R195" s="147">
        <v>1930</v>
      </c>
      <c r="S195" s="147"/>
      <c r="T195" s="147"/>
      <c r="U195" s="147"/>
      <c r="V195" s="147"/>
      <c r="W195" s="147"/>
      <c r="X195" s="147"/>
      <c r="Y195" s="147"/>
      <c r="Z195" s="147"/>
      <c r="AA195" s="147"/>
      <c r="AB195" s="147"/>
      <c r="AC195" s="147"/>
      <c r="AD195" s="153">
        <v>43459</v>
      </c>
      <c r="AE195" s="147" t="s">
        <v>3043</v>
      </c>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9">
        <f t="shared" si="2"/>
        <v>1.0190399999999999</v>
      </c>
    </row>
    <row r="196" spans="1:52" s="154" customFormat="1" ht="34.950000000000003" customHeight="1" x14ac:dyDescent="0.45">
      <c r="A196" s="151" t="s">
        <v>4807</v>
      </c>
      <c r="B196" s="147">
        <v>1</v>
      </c>
      <c r="C196" s="151" t="s">
        <v>342</v>
      </c>
      <c r="D196" s="151" t="s">
        <v>1966</v>
      </c>
      <c r="E196" s="151" t="s">
        <v>9</v>
      </c>
      <c r="F196" s="147">
        <v>1</v>
      </c>
      <c r="G196" s="151" t="s">
        <v>2526</v>
      </c>
      <c r="H196" s="147"/>
      <c r="I196" s="185" t="s">
        <v>7630</v>
      </c>
      <c r="J196" s="147"/>
      <c r="K196" s="147"/>
      <c r="L196" s="151" t="s">
        <v>346</v>
      </c>
      <c r="M196" s="151"/>
      <c r="N196" s="151"/>
      <c r="O196" s="147">
        <v>1</v>
      </c>
      <c r="P196" s="147">
        <v>1200</v>
      </c>
      <c r="Q196" s="147">
        <v>440</v>
      </c>
      <c r="R196" s="147">
        <v>1930</v>
      </c>
      <c r="S196" s="147"/>
      <c r="T196" s="147"/>
      <c r="U196" s="147"/>
      <c r="V196" s="147"/>
      <c r="W196" s="147"/>
      <c r="X196" s="147"/>
      <c r="Y196" s="147"/>
      <c r="Z196" s="147"/>
      <c r="AA196" s="147"/>
      <c r="AB196" s="147"/>
      <c r="AC196" s="147"/>
      <c r="AD196" s="153">
        <v>38566</v>
      </c>
      <c r="AE196" s="147" t="s">
        <v>3043</v>
      </c>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83">
        <f t="shared" si="2"/>
        <v>1.0190399999999999</v>
      </c>
    </row>
    <row r="197" spans="1:52" ht="34.950000000000003" customHeight="1" x14ac:dyDescent="0.45">
      <c r="A197" s="78" t="s">
        <v>4807</v>
      </c>
      <c r="B197" s="79">
        <v>1</v>
      </c>
      <c r="C197" s="78" t="s">
        <v>342</v>
      </c>
      <c r="D197" s="78"/>
      <c r="E197" s="78"/>
      <c r="F197" s="79"/>
      <c r="G197" s="78"/>
      <c r="H197" s="79"/>
      <c r="I197" s="87" t="s">
        <v>348</v>
      </c>
      <c r="J197" s="79"/>
      <c r="K197" s="79"/>
      <c r="L197" s="78" t="s">
        <v>6630</v>
      </c>
      <c r="M197" s="78" t="s">
        <v>6607</v>
      </c>
      <c r="N197" s="78"/>
      <c r="O197" s="79">
        <v>1</v>
      </c>
      <c r="P197" s="79">
        <v>700</v>
      </c>
      <c r="Q197" s="79">
        <v>670</v>
      </c>
      <c r="R197" s="79">
        <v>1720</v>
      </c>
      <c r="S197" s="79"/>
      <c r="T197" s="79" t="s">
        <v>3482</v>
      </c>
      <c r="U197" s="79"/>
      <c r="V197" s="79"/>
      <c r="W197" s="79"/>
      <c r="X197" s="79"/>
      <c r="Y197" s="79"/>
      <c r="Z197" s="79"/>
      <c r="AA197" s="79"/>
      <c r="AB197" s="79"/>
      <c r="AC197" s="79"/>
      <c r="AD197" s="81">
        <v>42536</v>
      </c>
      <c r="AE197" s="79" t="s">
        <v>3043</v>
      </c>
      <c r="AF197" s="79"/>
      <c r="AG197" s="79"/>
      <c r="AH197" s="79"/>
      <c r="AI197" s="79"/>
      <c r="AJ197" s="79"/>
      <c r="AK197" s="79"/>
      <c r="AL197" s="79"/>
      <c r="AM197" s="79"/>
      <c r="AN197" s="79"/>
      <c r="AO197" s="79"/>
      <c r="AP197" s="79"/>
      <c r="AQ197" s="79"/>
      <c r="AR197" s="79"/>
      <c r="AS197" s="79"/>
      <c r="AT197" s="79"/>
      <c r="AU197" s="79"/>
      <c r="AV197" s="79"/>
      <c r="AW197" s="79"/>
      <c r="AX197" s="79"/>
      <c r="AY197" s="79"/>
      <c r="AZ197" s="83">
        <f t="shared" si="2"/>
        <v>0.80667999999999995</v>
      </c>
    </row>
    <row r="198" spans="1:52" ht="34.950000000000003" customHeight="1" x14ac:dyDescent="0.45">
      <c r="A198" s="78" t="s">
        <v>4807</v>
      </c>
      <c r="B198" s="79">
        <v>1</v>
      </c>
      <c r="C198" s="78" t="s">
        <v>342</v>
      </c>
      <c r="D198" s="78"/>
      <c r="E198" s="78"/>
      <c r="F198" s="79"/>
      <c r="G198" s="78"/>
      <c r="H198" s="79"/>
      <c r="I198" s="87" t="s">
        <v>348</v>
      </c>
      <c r="J198" s="79"/>
      <c r="K198" s="79"/>
      <c r="L198" s="78" t="s">
        <v>6631</v>
      </c>
      <c r="M198" s="78" t="s">
        <v>6613</v>
      </c>
      <c r="N198" s="78" t="s">
        <v>349</v>
      </c>
      <c r="O198" s="79">
        <v>1</v>
      </c>
      <c r="P198" s="79"/>
      <c r="Q198" s="79"/>
      <c r="R198" s="79"/>
      <c r="S198" s="79"/>
      <c r="T198" s="79" t="s">
        <v>3482</v>
      </c>
      <c r="U198" s="79"/>
      <c r="V198" s="79"/>
      <c r="W198" s="79"/>
      <c r="X198" s="79"/>
      <c r="Y198" s="79"/>
      <c r="Z198" s="79"/>
      <c r="AA198" s="79"/>
      <c r="AB198" s="79"/>
      <c r="AC198" s="79"/>
      <c r="AD198" s="81">
        <v>43459</v>
      </c>
      <c r="AE198" s="79" t="s">
        <v>3043</v>
      </c>
      <c r="AF198" s="79"/>
      <c r="AG198" s="79"/>
      <c r="AH198" s="79"/>
      <c r="AI198" s="79"/>
      <c r="AJ198" s="79"/>
      <c r="AK198" s="79"/>
      <c r="AL198" s="79"/>
      <c r="AM198" s="79"/>
      <c r="AN198" s="79"/>
      <c r="AO198" s="79"/>
      <c r="AP198" s="79"/>
      <c r="AQ198" s="79"/>
      <c r="AR198" s="79"/>
      <c r="AS198" s="79"/>
      <c r="AT198" s="79"/>
      <c r="AU198" s="79"/>
      <c r="AV198" s="79"/>
      <c r="AW198" s="79"/>
      <c r="AX198" s="79"/>
      <c r="AY198" s="79"/>
      <c r="AZ198" s="83">
        <f t="shared" si="2"/>
        <v>0</v>
      </c>
    </row>
    <row r="199" spans="1:52" ht="34.950000000000003" customHeight="1" x14ac:dyDescent="0.45">
      <c r="A199" s="78" t="s">
        <v>4807</v>
      </c>
      <c r="B199" s="79">
        <v>1</v>
      </c>
      <c r="C199" s="78" t="s">
        <v>342</v>
      </c>
      <c r="D199" s="78" t="s">
        <v>1966</v>
      </c>
      <c r="E199" s="78" t="s">
        <v>9</v>
      </c>
      <c r="F199" s="79"/>
      <c r="G199" s="78"/>
      <c r="H199" s="79"/>
      <c r="I199" s="80" t="s">
        <v>348</v>
      </c>
      <c r="J199" s="77" t="s">
        <v>0</v>
      </c>
      <c r="K199" s="77"/>
      <c r="L199" s="78" t="s">
        <v>350</v>
      </c>
      <c r="M199" s="78" t="s">
        <v>6607</v>
      </c>
      <c r="N199" s="78" t="s">
        <v>351</v>
      </c>
      <c r="O199" s="79">
        <v>1</v>
      </c>
      <c r="P199" s="79"/>
      <c r="Q199" s="79"/>
      <c r="R199" s="79"/>
      <c r="S199" s="79"/>
      <c r="T199" s="79" t="s">
        <v>3482</v>
      </c>
      <c r="U199" s="79"/>
      <c r="V199" s="79"/>
      <c r="W199" s="79"/>
      <c r="X199" s="79"/>
      <c r="Y199" s="79"/>
      <c r="Z199" s="79"/>
      <c r="AA199" s="79"/>
      <c r="AB199" s="79"/>
      <c r="AC199" s="79"/>
      <c r="AD199" s="81"/>
      <c r="AE199" s="79" t="s">
        <v>3482</v>
      </c>
      <c r="AF199" s="79"/>
      <c r="AG199" s="79"/>
      <c r="AH199" s="79"/>
      <c r="AI199" s="79"/>
      <c r="AJ199" s="79"/>
      <c r="AK199" s="79"/>
      <c r="AL199" s="79"/>
      <c r="AM199" s="79"/>
      <c r="AN199" s="79"/>
      <c r="AO199" s="79"/>
      <c r="AP199" s="79"/>
      <c r="AQ199" s="79"/>
      <c r="AR199" s="79"/>
      <c r="AS199" s="79"/>
      <c r="AT199" s="79"/>
      <c r="AU199" s="79"/>
      <c r="AV199" s="79"/>
      <c r="AW199" s="79"/>
      <c r="AX199" s="79"/>
      <c r="AY199" s="79"/>
      <c r="AZ199" s="83">
        <f t="shared" si="2"/>
        <v>0</v>
      </c>
    </row>
    <row r="200" spans="1:52" ht="34.950000000000003" customHeight="1" x14ac:dyDescent="0.45">
      <c r="A200" s="78" t="s">
        <v>4807</v>
      </c>
      <c r="B200" s="79">
        <v>1</v>
      </c>
      <c r="C200" s="78" t="s">
        <v>342</v>
      </c>
      <c r="D200" s="78"/>
      <c r="E200" s="78"/>
      <c r="F200" s="79"/>
      <c r="G200" s="78"/>
      <c r="H200" s="79"/>
      <c r="I200" s="80" t="s">
        <v>348</v>
      </c>
      <c r="J200" s="79"/>
      <c r="K200" s="79"/>
      <c r="L200" s="78" t="s">
        <v>6632</v>
      </c>
      <c r="M200" s="78" t="s">
        <v>352</v>
      </c>
      <c r="N200" s="78" t="s">
        <v>353</v>
      </c>
      <c r="O200" s="79">
        <v>1</v>
      </c>
      <c r="P200" s="79"/>
      <c r="Q200" s="79"/>
      <c r="R200" s="79"/>
      <c r="S200" s="79"/>
      <c r="T200" s="79" t="s">
        <v>3482</v>
      </c>
      <c r="U200" s="79"/>
      <c r="V200" s="79"/>
      <c r="W200" s="79"/>
      <c r="X200" s="79"/>
      <c r="Y200" s="79"/>
      <c r="Z200" s="79"/>
      <c r="AA200" s="79"/>
      <c r="AB200" s="79"/>
      <c r="AC200" s="79"/>
      <c r="AD200" s="81">
        <v>40053</v>
      </c>
      <c r="AE200" s="79" t="s">
        <v>3482</v>
      </c>
      <c r="AF200" s="79"/>
      <c r="AG200" s="79"/>
      <c r="AH200" s="79"/>
      <c r="AI200" s="79"/>
      <c r="AJ200" s="79"/>
      <c r="AK200" s="79"/>
      <c r="AL200" s="79"/>
      <c r="AM200" s="79"/>
      <c r="AN200" s="79"/>
      <c r="AO200" s="79"/>
      <c r="AP200" s="79"/>
      <c r="AQ200" s="79"/>
      <c r="AR200" s="79"/>
      <c r="AS200" s="79"/>
      <c r="AT200" s="79"/>
      <c r="AU200" s="79"/>
      <c r="AV200" s="79"/>
      <c r="AW200" s="79"/>
      <c r="AX200" s="79"/>
      <c r="AY200" s="79"/>
      <c r="AZ200" s="83">
        <f t="shared" si="2"/>
        <v>0</v>
      </c>
    </row>
    <row r="201" spans="1:52" ht="34.950000000000003" customHeight="1" x14ac:dyDescent="0.45">
      <c r="A201" s="78" t="s">
        <v>4807</v>
      </c>
      <c r="B201" s="79">
        <v>1</v>
      </c>
      <c r="C201" s="78" t="s">
        <v>342</v>
      </c>
      <c r="D201" s="78" t="s">
        <v>1966</v>
      </c>
      <c r="E201" s="78" t="s">
        <v>9</v>
      </c>
      <c r="F201" s="79"/>
      <c r="G201" s="78"/>
      <c r="H201" s="79"/>
      <c r="I201" s="80" t="s">
        <v>348</v>
      </c>
      <c r="J201" s="77" t="s">
        <v>0</v>
      </c>
      <c r="K201" s="77"/>
      <c r="L201" s="78" t="s">
        <v>6633</v>
      </c>
      <c r="M201" s="78" t="s">
        <v>6607</v>
      </c>
      <c r="N201" s="78" t="s">
        <v>354</v>
      </c>
      <c r="O201" s="79">
        <v>1</v>
      </c>
      <c r="P201" s="79"/>
      <c r="Q201" s="79"/>
      <c r="R201" s="79"/>
      <c r="S201" s="79"/>
      <c r="T201" s="79" t="s">
        <v>3482</v>
      </c>
      <c r="U201" s="79"/>
      <c r="V201" s="79"/>
      <c r="W201" s="79"/>
      <c r="X201" s="79"/>
      <c r="Y201" s="79"/>
      <c r="Z201" s="79"/>
      <c r="AA201" s="79"/>
      <c r="AB201" s="79"/>
      <c r="AC201" s="79"/>
      <c r="AD201" s="81">
        <v>40053</v>
      </c>
      <c r="AE201" s="79" t="s">
        <v>3482</v>
      </c>
      <c r="AF201" s="79"/>
      <c r="AG201" s="79"/>
      <c r="AH201" s="79"/>
      <c r="AI201" s="79"/>
      <c r="AJ201" s="79"/>
      <c r="AK201" s="79"/>
      <c r="AL201" s="79"/>
      <c r="AM201" s="79"/>
      <c r="AN201" s="79"/>
      <c r="AO201" s="79"/>
      <c r="AP201" s="79"/>
      <c r="AQ201" s="79"/>
      <c r="AR201" s="79"/>
      <c r="AS201" s="79"/>
      <c r="AT201" s="79"/>
      <c r="AU201" s="79"/>
      <c r="AV201" s="79"/>
      <c r="AW201" s="79"/>
      <c r="AX201" s="79"/>
      <c r="AY201" s="79"/>
      <c r="AZ201" s="83">
        <f t="shared" si="2"/>
        <v>0</v>
      </c>
    </row>
    <row r="202" spans="1:52" ht="34.950000000000003" customHeight="1" x14ac:dyDescent="0.45">
      <c r="A202" s="78" t="s">
        <v>4807</v>
      </c>
      <c r="B202" s="79">
        <v>1</v>
      </c>
      <c r="C202" s="78" t="s">
        <v>342</v>
      </c>
      <c r="D202" s="78" t="s">
        <v>1966</v>
      </c>
      <c r="E202" s="78" t="s">
        <v>9</v>
      </c>
      <c r="F202" s="79"/>
      <c r="G202" s="78"/>
      <c r="H202" s="79"/>
      <c r="I202" s="80" t="s">
        <v>348</v>
      </c>
      <c r="J202" s="77" t="s">
        <v>0</v>
      </c>
      <c r="K202" s="77"/>
      <c r="L202" s="78" t="s">
        <v>6616</v>
      </c>
      <c r="M202" s="78"/>
      <c r="N202" s="78"/>
      <c r="O202" s="79">
        <v>1</v>
      </c>
      <c r="P202" s="79"/>
      <c r="Q202" s="79"/>
      <c r="R202" s="79"/>
      <c r="S202" s="79"/>
      <c r="T202" s="79"/>
      <c r="U202" s="79"/>
      <c r="V202" s="79"/>
      <c r="W202" s="79"/>
      <c r="X202" s="79"/>
      <c r="Y202" s="79"/>
      <c r="Z202" s="79"/>
      <c r="AA202" s="79"/>
      <c r="AB202" s="79"/>
      <c r="AC202" s="79"/>
      <c r="AD202" s="81">
        <v>40053</v>
      </c>
      <c r="AE202" s="79" t="s">
        <v>3482</v>
      </c>
      <c r="AF202" s="79"/>
      <c r="AG202" s="79"/>
      <c r="AH202" s="79"/>
      <c r="AI202" s="79"/>
      <c r="AJ202" s="79"/>
      <c r="AK202" s="79"/>
      <c r="AL202" s="79"/>
      <c r="AM202" s="79"/>
      <c r="AN202" s="79"/>
      <c r="AO202" s="79"/>
      <c r="AP202" s="79"/>
      <c r="AQ202" s="79"/>
      <c r="AR202" s="79"/>
      <c r="AS202" s="79"/>
      <c r="AT202" s="79"/>
      <c r="AU202" s="79"/>
      <c r="AV202" s="79"/>
      <c r="AW202" s="79"/>
      <c r="AX202" s="79"/>
      <c r="AY202" s="79"/>
      <c r="AZ202" s="83">
        <f t="shared" si="2"/>
        <v>0</v>
      </c>
    </row>
    <row r="203" spans="1:52" ht="34.950000000000003" customHeight="1" x14ac:dyDescent="0.45">
      <c r="A203" s="78" t="s">
        <v>96</v>
      </c>
      <c r="B203" s="79">
        <v>1</v>
      </c>
      <c r="C203" s="78" t="s">
        <v>117</v>
      </c>
      <c r="D203" s="78" t="s">
        <v>1939</v>
      </c>
      <c r="E203" s="78" t="s">
        <v>95</v>
      </c>
      <c r="F203" s="79">
        <v>1</v>
      </c>
      <c r="G203" s="78" t="s">
        <v>2526</v>
      </c>
      <c r="H203" s="79" t="s">
        <v>7439</v>
      </c>
      <c r="I203" s="80"/>
      <c r="J203" s="79" t="s">
        <v>2482</v>
      </c>
      <c r="K203" s="79"/>
      <c r="L203" s="78" t="s">
        <v>7193</v>
      </c>
      <c r="M203" s="78"/>
      <c r="N203" s="78" t="s">
        <v>7194</v>
      </c>
      <c r="O203" s="79">
        <v>1</v>
      </c>
      <c r="P203" s="79"/>
      <c r="Q203" s="79"/>
      <c r="R203" s="79"/>
      <c r="S203" s="79"/>
      <c r="T203" s="79"/>
      <c r="U203" s="79"/>
      <c r="V203" s="79"/>
      <c r="W203" s="79"/>
      <c r="X203" s="79"/>
      <c r="Y203" s="79"/>
      <c r="Z203" s="79"/>
      <c r="AA203" s="79"/>
      <c r="AB203" s="79"/>
      <c r="AC203" s="79"/>
      <c r="AD203" s="81">
        <v>43550</v>
      </c>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83">
        <f t="shared" si="2"/>
        <v>0</v>
      </c>
    </row>
    <row r="204" spans="1:52" ht="34.950000000000003" customHeight="1" x14ac:dyDescent="0.45">
      <c r="A204" s="78" t="s">
        <v>96</v>
      </c>
      <c r="B204" s="79">
        <v>1</v>
      </c>
      <c r="C204" s="78" t="s">
        <v>117</v>
      </c>
      <c r="D204" s="78"/>
      <c r="E204" s="78"/>
      <c r="F204" s="79"/>
      <c r="G204" s="78"/>
      <c r="H204" s="79"/>
      <c r="I204" s="80"/>
      <c r="J204" s="79"/>
      <c r="K204" s="79"/>
      <c r="L204" s="78" t="s">
        <v>5895</v>
      </c>
      <c r="M204" s="78" t="s">
        <v>9872</v>
      </c>
      <c r="N204" s="78"/>
      <c r="O204" s="79">
        <v>1</v>
      </c>
      <c r="P204" s="79">
        <v>650</v>
      </c>
      <c r="Q204" s="79">
        <v>470</v>
      </c>
      <c r="R204" s="79">
        <v>900</v>
      </c>
      <c r="S204" s="79"/>
      <c r="T204" s="79"/>
      <c r="U204" s="79"/>
      <c r="V204" s="79"/>
      <c r="W204" s="79"/>
      <c r="X204" s="79"/>
      <c r="Y204" s="79"/>
      <c r="Z204" s="79"/>
      <c r="AA204" s="79"/>
      <c r="AB204" s="79"/>
      <c r="AC204" s="79"/>
      <c r="AD204" s="81"/>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83">
        <f t="shared" si="2"/>
        <v>0.27495000000000003</v>
      </c>
    </row>
    <row r="205" spans="1:52" ht="34.950000000000003" customHeight="1" x14ac:dyDescent="0.45">
      <c r="A205" s="78" t="s">
        <v>96</v>
      </c>
      <c r="B205" s="79">
        <v>1</v>
      </c>
      <c r="C205" s="78" t="s">
        <v>117</v>
      </c>
      <c r="D205" s="78"/>
      <c r="E205" s="78"/>
      <c r="F205" s="79"/>
      <c r="G205" s="78"/>
      <c r="H205" s="79"/>
      <c r="I205" s="80"/>
      <c r="J205" s="79"/>
      <c r="K205" s="79"/>
      <c r="L205" s="78" t="s">
        <v>9878</v>
      </c>
      <c r="M205" s="78"/>
      <c r="N205" s="78"/>
      <c r="O205" s="79">
        <v>2</v>
      </c>
      <c r="P205" s="79"/>
      <c r="Q205" s="79"/>
      <c r="R205" s="79"/>
      <c r="S205" s="79"/>
      <c r="T205" s="79"/>
      <c r="U205" s="79"/>
      <c r="V205" s="79"/>
      <c r="W205" s="79"/>
      <c r="X205" s="79"/>
      <c r="Y205" s="79"/>
      <c r="Z205" s="79"/>
      <c r="AA205" s="79"/>
      <c r="AB205" s="79"/>
      <c r="AC205" s="79"/>
      <c r="AD205" s="81"/>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83">
        <f t="shared" si="2"/>
        <v>0</v>
      </c>
    </row>
    <row r="206" spans="1:52" ht="34.950000000000003" customHeight="1" x14ac:dyDescent="0.45">
      <c r="A206" s="78" t="s">
        <v>96</v>
      </c>
      <c r="B206" s="79">
        <v>1</v>
      </c>
      <c r="C206" s="78" t="s">
        <v>117</v>
      </c>
      <c r="D206" s="78"/>
      <c r="E206" s="78"/>
      <c r="F206" s="79"/>
      <c r="G206" s="78"/>
      <c r="H206" s="79"/>
      <c r="I206" s="80"/>
      <c r="J206" s="79"/>
      <c r="K206" s="79"/>
      <c r="L206" s="78" t="s">
        <v>9890</v>
      </c>
      <c r="M206" s="78"/>
      <c r="N206" s="78"/>
      <c r="O206" s="79">
        <v>2</v>
      </c>
      <c r="P206" s="79"/>
      <c r="Q206" s="79"/>
      <c r="R206" s="79"/>
      <c r="S206" s="79"/>
      <c r="T206" s="79"/>
      <c r="U206" s="79"/>
      <c r="V206" s="79"/>
      <c r="W206" s="79"/>
      <c r="X206" s="79"/>
      <c r="Y206" s="79"/>
      <c r="Z206" s="79"/>
      <c r="AA206" s="79"/>
      <c r="AB206" s="79"/>
      <c r="AC206" s="79"/>
      <c r="AD206" s="81"/>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83">
        <f t="shared" si="2"/>
        <v>0</v>
      </c>
    </row>
    <row r="207" spans="1:52" ht="34.950000000000003" customHeight="1" x14ac:dyDescent="0.45">
      <c r="A207" s="78" t="s">
        <v>96</v>
      </c>
      <c r="B207" s="79">
        <v>1</v>
      </c>
      <c r="C207" s="78" t="s">
        <v>117</v>
      </c>
      <c r="D207" s="78"/>
      <c r="E207" s="78"/>
      <c r="F207" s="79"/>
      <c r="G207" s="78"/>
      <c r="H207" s="79"/>
      <c r="I207" s="80"/>
      <c r="J207" s="79"/>
      <c r="K207" s="79"/>
      <c r="L207" s="78" t="s">
        <v>9903</v>
      </c>
      <c r="M207" s="78" t="s">
        <v>9872</v>
      </c>
      <c r="N207" s="78"/>
      <c r="O207" s="79">
        <v>1</v>
      </c>
      <c r="P207" s="79">
        <v>750</v>
      </c>
      <c r="Q207" s="79">
        <v>450</v>
      </c>
      <c r="R207" s="79">
        <v>910</v>
      </c>
      <c r="S207" s="79"/>
      <c r="T207" s="79"/>
      <c r="U207" s="79"/>
      <c r="V207" s="79"/>
      <c r="W207" s="79"/>
      <c r="X207" s="79"/>
      <c r="Y207" s="79"/>
      <c r="Z207" s="79"/>
      <c r="AA207" s="79"/>
      <c r="AB207" s="79"/>
      <c r="AC207" s="79"/>
      <c r="AD207" s="81"/>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83">
        <f t="shared" si="2"/>
        <v>0.30712499999999998</v>
      </c>
    </row>
    <row r="208" spans="1:52" ht="34.950000000000003" customHeight="1" x14ac:dyDescent="0.45">
      <c r="A208" s="78" t="s">
        <v>96</v>
      </c>
      <c r="B208" s="79">
        <v>1</v>
      </c>
      <c r="C208" s="78" t="s">
        <v>117</v>
      </c>
      <c r="D208" s="78"/>
      <c r="E208" s="78"/>
      <c r="F208" s="79"/>
      <c r="G208" s="78"/>
      <c r="H208" s="79"/>
      <c r="I208" s="80"/>
      <c r="J208" s="79"/>
      <c r="K208" s="79"/>
      <c r="L208" s="78" t="s">
        <v>5995</v>
      </c>
      <c r="M208" s="78" t="s">
        <v>2678</v>
      </c>
      <c r="N208" s="78" t="s">
        <v>9905</v>
      </c>
      <c r="O208" s="79">
        <v>1</v>
      </c>
      <c r="P208" s="79">
        <v>500</v>
      </c>
      <c r="Q208" s="79">
        <v>500</v>
      </c>
      <c r="R208" s="79">
        <v>1440</v>
      </c>
      <c r="S208" s="79"/>
      <c r="T208" s="79"/>
      <c r="U208" s="79"/>
      <c r="V208" s="79"/>
      <c r="W208" s="79"/>
      <c r="X208" s="79"/>
      <c r="Y208" s="79"/>
      <c r="Z208" s="79"/>
      <c r="AA208" s="79"/>
      <c r="AB208" s="79"/>
      <c r="AC208" s="79"/>
      <c r="AD208" s="81"/>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83">
        <f t="shared" si="2"/>
        <v>0.36</v>
      </c>
    </row>
    <row r="209" spans="1:52" ht="34.950000000000003" customHeight="1" x14ac:dyDescent="0.45">
      <c r="A209" s="78" t="s">
        <v>96</v>
      </c>
      <c r="B209" s="79">
        <v>1</v>
      </c>
      <c r="C209" s="78" t="s">
        <v>117</v>
      </c>
      <c r="D209" s="78"/>
      <c r="E209" s="78"/>
      <c r="F209" s="79"/>
      <c r="G209" s="78"/>
      <c r="H209" s="79"/>
      <c r="I209" s="80"/>
      <c r="J209" s="79"/>
      <c r="K209" s="79"/>
      <c r="L209" s="78" t="s">
        <v>6126</v>
      </c>
      <c r="M209" s="78" t="s">
        <v>9845</v>
      </c>
      <c r="N209" s="78" t="s">
        <v>9906</v>
      </c>
      <c r="O209" s="79">
        <v>1</v>
      </c>
      <c r="P209" s="79">
        <v>550</v>
      </c>
      <c r="Q209" s="79">
        <v>700</v>
      </c>
      <c r="R209" s="79">
        <v>1750</v>
      </c>
      <c r="S209" s="79"/>
      <c r="T209" s="79"/>
      <c r="U209" s="79"/>
      <c r="V209" s="79"/>
      <c r="W209" s="79"/>
      <c r="X209" s="79"/>
      <c r="Y209" s="79"/>
      <c r="Z209" s="79"/>
      <c r="AA209" s="79"/>
      <c r="AB209" s="79"/>
      <c r="AC209" s="79"/>
      <c r="AD209" s="81"/>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3">
        <f t="shared" si="2"/>
        <v>0.67374999999999996</v>
      </c>
    </row>
    <row r="210" spans="1:52" ht="34.950000000000003" customHeight="1" x14ac:dyDescent="0.45">
      <c r="A210" s="78" t="s">
        <v>96</v>
      </c>
      <c r="B210" s="79">
        <v>1</v>
      </c>
      <c r="C210" s="78" t="s">
        <v>117</v>
      </c>
      <c r="D210" s="78"/>
      <c r="E210" s="78"/>
      <c r="F210" s="79"/>
      <c r="G210" s="78"/>
      <c r="H210" s="79"/>
      <c r="I210" s="80"/>
      <c r="J210" s="79"/>
      <c r="K210" s="79"/>
      <c r="L210" s="78" t="s">
        <v>9904</v>
      </c>
      <c r="M210" s="78" t="s">
        <v>9907</v>
      </c>
      <c r="N210" s="78"/>
      <c r="O210" s="79">
        <v>1</v>
      </c>
      <c r="P210" s="79">
        <v>450</v>
      </c>
      <c r="Q210" s="79">
        <v>670</v>
      </c>
      <c r="R210" s="79">
        <v>1080</v>
      </c>
      <c r="S210" s="79"/>
      <c r="T210" s="79"/>
      <c r="U210" s="79"/>
      <c r="V210" s="79"/>
      <c r="W210" s="79"/>
      <c r="X210" s="79"/>
      <c r="Y210" s="79"/>
      <c r="Z210" s="79"/>
      <c r="AA210" s="79"/>
      <c r="AB210" s="79"/>
      <c r="AC210" s="79"/>
      <c r="AD210" s="81"/>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83">
        <f t="shared" si="2"/>
        <v>0.32562000000000002</v>
      </c>
    </row>
    <row r="211" spans="1:52" ht="34.950000000000003" customHeight="1" x14ac:dyDescent="0.45">
      <c r="A211" s="78" t="s">
        <v>96</v>
      </c>
      <c r="B211" s="79">
        <v>1</v>
      </c>
      <c r="C211" s="78" t="s">
        <v>117</v>
      </c>
      <c r="D211" s="78"/>
      <c r="E211" s="78"/>
      <c r="F211" s="79"/>
      <c r="G211" s="78"/>
      <c r="H211" s="79"/>
      <c r="I211" s="80"/>
      <c r="J211" s="79"/>
      <c r="K211" s="79"/>
      <c r="L211" s="78" t="s">
        <v>5979</v>
      </c>
      <c r="M211" s="78" t="s">
        <v>9902</v>
      </c>
      <c r="N211" s="78"/>
      <c r="O211" s="79">
        <v>2</v>
      </c>
      <c r="P211" s="79"/>
      <c r="Q211" s="79"/>
      <c r="R211" s="79"/>
      <c r="S211" s="79"/>
      <c r="T211" s="79"/>
      <c r="U211" s="79"/>
      <c r="V211" s="79"/>
      <c r="W211" s="79"/>
      <c r="X211" s="79"/>
      <c r="Y211" s="79"/>
      <c r="Z211" s="79"/>
      <c r="AA211" s="79"/>
      <c r="AB211" s="79"/>
      <c r="AC211" s="79"/>
      <c r="AD211" s="81"/>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83">
        <f t="shared" si="2"/>
        <v>0</v>
      </c>
    </row>
    <row r="212" spans="1:52" ht="34.950000000000003" customHeight="1" x14ac:dyDescent="0.45">
      <c r="A212" s="78" t="s">
        <v>96</v>
      </c>
      <c r="B212" s="79">
        <v>1</v>
      </c>
      <c r="C212" s="78" t="s">
        <v>117</v>
      </c>
      <c r="D212" s="78"/>
      <c r="E212" s="78"/>
      <c r="F212" s="79"/>
      <c r="G212" s="78"/>
      <c r="H212" s="79"/>
      <c r="I212" s="80"/>
      <c r="J212" s="79"/>
      <c r="K212" s="79"/>
      <c r="L212" s="78" t="s">
        <v>9876</v>
      </c>
      <c r="M212" s="78"/>
      <c r="N212" s="78"/>
      <c r="O212" s="79">
        <v>1</v>
      </c>
      <c r="P212" s="79"/>
      <c r="Q212" s="79"/>
      <c r="R212" s="79"/>
      <c r="S212" s="79"/>
      <c r="T212" s="79"/>
      <c r="U212" s="79"/>
      <c r="V212" s="79"/>
      <c r="W212" s="79"/>
      <c r="X212" s="79"/>
      <c r="Y212" s="79"/>
      <c r="Z212" s="79"/>
      <c r="AA212" s="79"/>
      <c r="AB212" s="79"/>
      <c r="AC212" s="79"/>
      <c r="AD212" s="81"/>
      <c r="AE212" s="79"/>
      <c r="AF212" s="79"/>
      <c r="AG212" s="79"/>
      <c r="AH212" s="79"/>
      <c r="AI212" s="79"/>
      <c r="AJ212" s="79"/>
      <c r="AK212" s="79"/>
      <c r="AL212" s="79"/>
      <c r="AM212" s="79"/>
      <c r="AN212" s="79"/>
      <c r="AO212" s="79"/>
      <c r="AP212" s="79"/>
      <c r="AQ212" s="79"/>
      <c r="AR212" s="79"/>
      <c r="AS212" s="79"/>
      <c r="AT212" s="79"/>
      <c r="AU212" s="79"/>
      <c r="AV212" s="79"/>
      <c r="AW212" s="79"/>
      <c r="AX212" s="79"/>
      <c r="AY212" s="79" t="s">
        <v>2849</v>
      </c>
      <c r="AZ212" s="83">
        <f t="shared" si="2"/>
        <v>0</v>
      </c>
    </row>
    <row r="213" spans="1:52" ht="34.950000000000003" customHeight="1" x14ac:dyDescent="0.45">
      <c r="A213" s="78" t="s">
        <v>96</v>
      </c>
      <c r="B213" s="79">
        <v>1</v>
      </c>
      <c r="C213" s="78" t="s">
        <v>117</v>
      </c>
      <c r="D213" s="78"/>
      <c r="E213" s="78"/>
      <c r="F213" s="79"/>
      <c r="G213" s="78"/>
      <c r="H213" s="79"/>
      <c r="I213" s="80"/>
      <c r="J213" s="79"/>
      <c r="K213" s="79"/>
      <c r="L213" s="78" t="s">
        <v>5839</v>
      </c>
      <c r="M213" s="78"/>
      <c r="N213" s="78"/>
      <c r="O213" s="79">
        <v>20</v>
      </c>
      <c r="P213" s="79"/>
      <c r="Q213" s="79"/>
      <c r="R213" s="79"/>
      <c r="S213" s="79"/>
      <c r="T213" s="79"/>
      <c r="U213" s="79"/>
      <c r="V213" s="79"/>
      <c r="W213" s="79"/>
      <c r="X213" s="79"/>
      <c r="Y213" s="79"/>
      <c r="Z213" s="79"/>
      <c r="AA213" s="79"/>
      <c r="AB213" s="79"/>
      <c r="AC213" s="79"/>
      <c r="AD213" s="81"/>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83">
        <v>2</v>
      </c>
    </row>
    <row r="214" spans="1:52" ht="34.950000000000003" customHeight="1" x14ac:dyDescent="0.45">
      <c r="A214" s="93" t="s">
        <v>4807</v>
      </c>
      <c r="B214" s="77">
        <v>1</v>
      </c>
      <c r="C214" s="93" t="s">
        <v>4843</v>
      </c>
      <c r="D214" s="93"/>
      <c r="E214" s="93"/>
      <c r="F214" s="94"/>
      <c r="G214" s="93"/>
      <c r="H214" s="77"/>
      <c r="I214" s="95">
        <v>1756</v>
      </c>
      <c r="J214" s="77"/>
      <c r="K214" s="77"/>
      <c r="L214" s="93" t="s">
        <v>3525</v>
      </c>
      <c r="M214" s="96"/>
      <c r="N214" s="96"/>
      <c r="O214" s="79">
        <v>1</v>
      </c>
      <c r="P214" s="77">
        <v>480</v>
      </c>
      <c r="Q214" s="77">
        <v>400</v>
      </c>
      <c r="R214" s="77">
        <v>800</v>
      </c>
      <c r="S214" s="77"/>
      <c r="T214" s="77"/>
      <c r="U214" s="77"/>
      <c r="V214" s="77"/>
      <c r="W214" s="77"/>
      <c r="X214" s="77"/>
      <c r="Y214" s="77"/>
      <c r="Z214" s="77"/>
      <c r="AA214" s="77"/>
      <c r="AB214" s="77"/>
      <c r="AC214" s="77"/>
      <c r="AD214" s="77"/>
      <c r="AE214" s="77"/>
      <c r="AF214" s="77"/>
      <c r="AG214" s="77"/>
      <c r="AH214" s="77"/>
      <c r="AI214" s="77"/>
      <c r="AJ214" s="77" t="s">
        <v>3043</v>
      </c>
      <c r="AK214" s="77"/>
      <c r="AL214" s="77"/>
      <c r="AM214" s="94"/>
      <c r="AN214" s="94"/>
      <c r="AO214" s="77"/>
      <c r="AP214" s="77"/>
      <c r="AQ214" s="77"/>
      <c r="AR214" s="77"/>
      <c r="AS214" s="97"/>
      <c r="AT214" s="77">
        <v>562</v>
      </c>
      <c r="AU214" s="77">
        <v>40</v>
      </c>
      <c r="AV214" s="94" t="s">
        <v>4787</v>
      </c>
      <c r="AW214" s="77" t="s">
        <v>2876</v>
      </c>
      <c r="AX214" s="94" t="s">
        <v>3074</v>
      </c>
      <c r="AY214" s="77"/>
      <c r="AZ214" s="83">
        <f t="shared" si="2"/>
        <v>0.15359999999999999</v>
      </c>
    </row>
    <row r="215" spans="1:52" ht="34.950000000000003" customHeight="1" x14ac:dyDescent="0.45">
      <c r="A215" s="93" t="s">
        <v>4807</v>
      </c>
      <c r="B215" s="77">
        <v>1</v>
      </c>
      <c r="C215" s="93" t="s">
        <v>4843</v>
      </c>
      <c r="D215" s="93"/>
      <c r="E215" s="93"/>
      <c r="F215" s="94"/>
      <c r="G215" s="93"/>
      <c r="H215" s="77"/>
      <c r="I215" s="95">
        <v>1757</v>
      </c>
      <c r="J215" s="77"/>
      <c r="K215" s="77"/>
      <c r="L215" s="93" t="s">
        <v>3641</v>
      </c>
      <c r="M215" s="96" t="s">
        <v>7491</v>
      </c>
      <c r="N215" s="96"/>
      <c r="O215" s="79">
        <v>1</v>
      </c>
      <c r="P215" s="77">
        <v>1200</v>
      </c>
      <c r="Q215" s="77">
        <v>400</v>
      </c>
      <c r="R215" s="77">
        <v>1500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563</v>
      </c>
      <c r="AU215" s="77">
        <v>40</v>
      </c>
      <c r="AV215" s="94" t="s">
        <v>4787</v>
      </c>
      <c r="AW215" s="77" t="s">
        <v>2874</v>
      </c>
      <c r="AX215" s="94" t="s">
        <v>3232</v>
      </c>
      <c r="AY215" s="77" t="s">
        <v>7439</v>
      </c>
      <c r="AZ215" s="83">
        <f t="shared" si="2"/>
        <v>0.72</v>
      </c>
    </row>
    <row r="216" spans="1:52" ht="34.950000000000003" customHeight="1" x14ac:dyDescent="0.45">
      <c r="A216" s="93" t="s">
        <v>4807</v>
      </c>
      <c r="B216" s="77">
        <v>1</v>
      </c>
      <c r="C216" s="93" t="s">
        <v>4843</v>
      </c>
      <c r="D216" s="93"/>
      <c r="E216" s="93"/>
      <c r="F216" s="94"/>
      <c r="G216" s="93"/>
      <c r="H216" s="77"/>
      <c r="I216" s="95">
        <v>1758</v>
      </c>
      <c r="J216" s="77"/>
      <c r="K216" s="77"/>
      <c r="L216" s="93" t="s">
        <v>3641</v>
      </c>
      <c r="M216" s="96"/>
      <c r="N216" s="96"/>
      <c r="O216" s="79">
        <v>1</v>
      </c>
      <c r="P216" s="77">
        <v>1200</v>
      </c>
      <c r="Q216" s="77">
        <v>400</v>
      </c>
      <c r="R216" s="77">
        <v>1500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564</v>
      </c>
      <c r="AU216" s="77">
        <v>40</v>
      </c>
      <c r="AV216" s="94" t="s">
        <v>4787</v>
      </c>
      <c r="AW216" s="77" t="s">
        <v>2874</v>
      </c>
      <c r="AX216" s="94" t="s">
        <v>3232</v>
      </c>
      <c r="AY216" s="77"/>
      <c r="AZ216" s="83">
        <f t="shared" si="2"/>
        <v>0.72</v>
      </c>
    </row>
    <row r="217" spans="1:52" ht="34.950000000000003" customHeight="1" x14ac:dyDescent="0.45">
      <c r="A217" s="93" t="s">
        <v>4807</v>
      </c>
      <c r="B217" s="77">
        <v>1</v>
      </c>
      <c r="C217" s="93" t="s">
        <v>4843</v>
      </c>
      <c r="D217" s="93"/>
      <c r="E217" s="93"/>
      <c r="F217" s="94"/>
      <c r="G217" s="93"/>
      <c r="H217" s="77"/>
      <c r="I217" s="95">
        <v>1759</v>
      </c>
      <c r="J217" s="77"/>
      <c r="K217" s="77"/>
      <c r="L217" s="93" t="s">
        <v>3658</v>
      </c>
      <c r="M217" s="96" t="s">
        <v>7517</v>
      </c>
      <c r="N217" s="96"/>
      <c r="O217" s="79">
        <v>1</v>
      </c>
      <c r="P217" s="77">
        <v>300</v>
      </c>
      <c r="Q217" s="77">
        <v>300</v>
      </c>
      <c r="R217" s="77">
        <v>450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565</v>
      </c>
      <c r="AU217" s="77">
        <v>40</v>
      </c>
      <c r="AV217" s="94" t="s">
        <v>4787</v>
      </c>
      <c r="AW217" s="77" t="s">
        <v>2868</v>
      </c>
      <c r="AX217" s="94" t="s">
        <v>3232</v>
      </c>
      <c r="AY217" s="77"/>
      <c r="AZ217" s="83">
        <f t="shared" si="2"/>
        <v>4.0500000000000001E-2</v>
      </c>
    </row>
    <row r="218" spans="1:52" s="99" customFormat="1" ht="34.950000000000003" customHeight="1" x14ac:dyDescent="0.45">
      <c r="A218" s="93" t="s">
        <v>4807</v>
      </c>
      <c r="B218" s="77">
        <v>1</v>
      </c>
      <c r="C218" s="93" t="s">
        <v>4843</v>
      </c>
      <c r="D218" s="78" t="s">
        <v>1939</v>
      </c>
      <c r="E218" s="78" t="s">
        <v>95</v>
      </c>
      <c r="F218" s="79">
        <v>1</v>
      </c>
      <c r="G218" s="78" t="s">
        <v>2749</v>
      </c>
      <c r="H218" s="79"/>
      <c r="I218" s="80" t="s">
        <v>123</v>
      </c>
      <c r="J218" s="79" t="s">
        <v>0</v>
      </c>
      <c r="K218" s="79"/>
      <c r="L218" s="78" t="s">
        <v>1216</v>
      </c>
      <c r="M218" s="78"/>
      <c r="N218" s="78"/>
      <c r="O218" s="79">
        <v>1</v>
      </c>
      <c r="P218" s="79">
        <v>500</v>
      </c>
      <c r="Q218" s="79">
        <v>450</v>
      </c>
      <c r="R218" s="79">
        <v>1600</v>
      </c>
      <c r="S218" s="79"/>
      <c r="T218" s="79"/>
      <c r="U218" s="79"/>
      <c r="V218" s="79"/>
      <c r="W218" s="79"/>
      <c r="X218" s="79"/>
      <c r="Y218" s="79"/>
      <c r="Z218" s="79"/>
      <c r="AA218" s="79"/>
      <c r="AB218" s="79"/>
      <c r="AC218" s="79"/>
      <c r="AD218" s="81"/>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83">
        <f t="shared" si="2"/>
        <v>0.36</v>
      </c>
    </row>
    <row r="219" spans="1:52" s="85" customFormat="1" ht="34.950000000000003" customHeight="1" x14ac:dyDescent="0.45">
      <c r="A219" s="78" t="s">
        <v>96</v>
      </c>
      <c r="B219" s="79">
        <v>1</v>
      </c>
      <c r="C219" s="78" t="s">
        <v>4843</v>
      </c>
      <c r="D219" s="78"/>
      <c r="E219" s="78"/>
      <c r="F219" s="79"/>
      <c r="G219" s="78"/>
      <c r="H219" s="79" t="s">
        <v>7439</v>
      </c>
      <c r="I219" s="80" t="s">
        <v>2556</v>
      </c>
      <c r="J219" s="79"/>
      <c r="K219" s="79"/>
      <c r="L219" s="78" t="s">
        <v>2598</v>
      </c>
      <c r="M219" s="78" t="s">
        <v>7614</v>
      </c>
      <c r="N219" s="78" t="s">
        <v>7615</v>
      </c>
      <c r="O219" s="79">
        <v>1</v>
      </c>
      <c r="P219" s="79"/>
      <c r="Q219" s="79"/>
      <c r="R219" s="79"/>
      <c r="S219" s="79"/>
      <c r="T219" s="79"/>
      <c r="U219" s="79"/>
      <c r="V219" s="79" t="s">
        <v>3043</v>
      </c>
      <c r="W219" s="79"/>
      <c r="X219" s="79"/>
      <c r="Y219" s="79"/>
      <c r="Z219" s="79"/>
      <c r="AA219" s="79" t="s">
        <v>3482</v>
      </c>
      <c r="AB219" s="79"/>
      <c r="AC219" s="79"/>
      <c r="AD219" s="81"/>
      <c r="AE219" s="79" t="s">
        <v>3043</v>
      </c>
      <c r="AF219" s="79"/>
      <c r="AG219" s="79"/>
      <c r="AH219" s="79"/>
      <c r="AI219" s="79"/>
      <c r="AJ219" s="79"/>
      <c r="AK219" s="79"/>
      <c r="AL219" s="79"/>
      <c r="AM219" s="79"/>
      <c r="AN219" s="79"/>
      <c r="AO219" s="79"/>
      <c r="AP219" s="79"/>
      <c r="AQ219" s="79"/>
      <c r="AR219" s="79"/>
      <c r="AS219" s="79"/>
      <c r="AT219" s="79"/>
      <c r="AU219" s="79"/>
      <c r="AV219" s="79"/>
      <c r="AW219" s="79"/>
      <c r="AX219" s="79"/>
      <c r="AY219" s="79"/>
      <c r="AZ219" s="83">
        <f t="shared" ref="AZ219:AZ282" si="4">P219*Q219*R219/1000000000*O219</f>
        <v>0</v>
      </c>
    </row>
    <row r="220" spans="1:52" ht="34.950000000000003" customHeight="1" x14ac:dyDescent="0.45">
      <c r="A220" s="78" t="s">
        <v>96</v>
      </c>
      <c r="B220" s="79">
        <v>1</v>
      </c>
      <c r="C220" s="78" t="s">
        <v>4843</v>
      </c>
      <c r="D220" s="78"/>
      <c r="E220" s="78"/>
      <c r="F220" s="79"/>
      <c r="G220" s="78"/>
      <c r="H220" s="79"/>
      <c r="I220" s="80" t="s">
        <v>2556</v>
      </c>
      <c r="J220" s="79"/>
      <c r="K220" s="79"/>
      <c r="L220" s="78" t="s">
        <v>7176</v>
      </c>
      <c r="M220" s="78" t="s">
        <v>2679</v>
      </c>
      <c r="N220" s="78" t="s">
        <v>7177</v>
      </c>
      <c r="O220" s="79">
        <v>1</v>
      </c>
      <c r="P220" s="79"/>
      <c r="Q220" s="79"/>
      <c r="R220" s="79"/>
      <c r="S220" s="79"/>
      <c r="T220" s="79"/>
      <c r="U220" s="79"/>
      <c r="V220" s="79" t="s">
        <v>3043</v>
      </c>
      <c r="W220" s="79"/>
      <c r="X220" s="79"/>
      <c r="Y220" s="79"/>
      <c r="Z220" s="79"/>
      <c r="AA220" s="79"/>
      <c r="AB220" s="79"/>
      <c r="AC220" s="79"/>
      <c r="AD220" s="81"/>
      <c r="AE220" s="79" t="s">
        <v>3043</v>
      </c>
      <c r="AF220" s="79"/>
      <c r="AG220" s="79"/>
      <c r="AH220" s="79"/>
      <c r="AI220" s="79"/>
      <c r="AJ220" s="79"/>
      <c r="AK220" s="79"/>
      <c r="AL220" s="79"/>
      <c r="AM220" s="79"/>
      <c r="AN220" s="79"/>
      <c r="AO220" s="79"/>
      <c r="AP220" s="79"/>
      <c r="AQ220" s="79"/>
      <c r="AR220" s="79"/>
      <c r="AS220" s="79"/>
      <c r="AT220" s="79"/>
      <c r="AU220" s="79"/>
      <c r="AV220" s="79"/>
      <c r="AW220" s="79"/>
      <c r="AX220" s="79"/>
      <c r="AY220" s="79" t="s">
        <v>7439</v>
      </c>
      <c r="AZ220" s="83">
        <f t="shared" si="4"/>
        <v>0</v>
      </c>
    </row>
    <row r="221" spans="1:52" ht="34.950000000000003" customHeight="1" x14ac:dyDescent="0.45">
      <c r="A221" s="78" t="s">
        <v>96</v>
      </c>
      <c r="B221" s="79">
        <v>1</v>
      </c>
      <c r="C221" s="78" t="s">
        <v>4843</v>
      </c>
      <c r="D221" s="78" t="s">
        <v>1939</v>
      </c>
      <c r="E221" s="78" t="s">
        <v>95</v>
      </c>
      <c r="F221" s="79">
        <v>1</v>
      </c>
      <c r="G221" s="78" t="s">
        <v>141</v>
      </c>
      <c r="H221" s="79"/>
      <c r="I221" s="80" t="s">
        <v>145</v>
      </c>
      <c r="J221" s="79" t="s">
        <v>2498</v>
      </c>
      <c r="K221" s="79"/>
      <c r="L221" s="78" t="s">
        <v>5998</v>
      </c>
      <c r="M221" s="78"/>
      <c r="N221" s="78"/>
      <c r="O221" s="79">
        <v>1</v>
      </c>
      <c r="P221" s="79">
        <v>830</v>
      </c>
      <c r="Q221" s="79">
        <v>670</v>
      </c>
      <c r="R221" s="79">
        <v>1030</v>
      </c>
      <c r="S221" s="79"/>
      <c r="T221" s="79"/>
      <c r="U221" s="79"/>
      <c r="V221" s="79"/>
      <c r="W221" s="79"/>
      <c r="X221" s="79"/>
      <c r="Y221" s="79"/>
      <c r="Z221" s="79"/>
      <c r="AA221" s="79"/>
      <c r="AB221" s="79"/>
      <c r="AC221" s="79"/>
      <c r="AD221" s="81"/>
      <c r="AE221" s="79" t="s">
        <v>3043</v>
      </c>
      <c r="AF221" s="79"/>
      <c r="AG221" s="79"/>
      <c r="AH221" s="79"/>
      <c r="AI221" s="79"/>
      <c r="AJ221" s="79"/>
      <c r="AK221" s="79"/>
      <c r="AL221" s="79"/>
      <c r="AM221" s="79"/>
      <c r="AN221" s="79"/>
      <c r="AO221" s="79"/>
      <c r="AP221" s="79"/>
      <c r="AQ221" s="79"/>
      <c r="AR221" s="79"/>
      <c r="AS221" s="79"/>
      <c r="AT221" s="79"/>
      <c r="AU221" s="79"/>
      <c r="AV221" s="79"/>
      <c r="AW221" s="79"/>
      <c r="AX221" s="79"/>
      <c r="AY221" s="79"/>
      <c r="AZ221" s="83">
        <f t="shared" si="4"/>
        <v>0.57278300000000004</v>
      </c>
    </row>
    <row r="222" spans="1:52" ht="34.950000000000003" customHeight="1" x14ac:dyDescent="0.45">
      <c r="A222" s="78" t="s">
        <v>96</v>
      </c>
      <c r="B222" s="79">
        <v>1</v>
      </c>
      <c r="C222" s="78" t="s">
        <v>4843</v>
      </c>
      <c r="D222" s="78"/>
      <c r="E222" s="78"/>
      <c r="F222" s="79"/>
      <c r="G222" s="78"/>
      <c r="H222" s="79"/>
      <c r="I222" s="80" t="s">
        <v>146</v>
      </c>
      <c r="J222" s="79"/>
      <c r="K222" s="79"/>
      <c r="L222" s="78" t="s">
        <v>7178</v>
      </c>
      <c r="M222" s="78" t="s">
        <v>2679</v>
      </c>
      <c r="N222" s="78" t="s">
        <v>2703</v>
      </c>
      <c r="O222" s="79">
        <v>1</v>
      </c>
      <c r="P222" s="79">
        <v>500</v>
      </c>
      <c r="Q222" s="79">
        <v>440</v>
      </c>
      <c r="R222" s="79">
        <v>1080</v>
      </c>
      <c r="S222" s="79"/>
      <c r="T222" s="79" t="s">
        <v>3482</v>
      </c>
      <c r="U222" s="79"/>
      <c r="V222" s="79"/>
      <c r="W222" s="79"/>
      <c r="X222" s="79"/>
      <c r="Y222" s="79"/>
      <c r="Z222" s="79"/>
      <c r="AA222" s="79"/>
      <c r="AB222" s="79"/>
      <c r="AC222" s="79"/>
      <c r="AD222" s="80"/>
      <c r="AE222" s="79" t="s">
        <v>3043</v>
      </c>
      <c r="AF222" s="79"/>
      <c r="AG222" s="79"/>
      <c r="AH222" s="79"/>
      <c r="AI222" s="79"/>
      <c r="AJ222" s="79"/>
      <c r="AK222" s="79"/>
      <c r="AL222" s="79"/>
      <c r="AM222" s="79"/>
      <c r="AN222" s="79"/>
      <c r="AO222" s="79"/>
      <c r="AP222" s="79"/>
      <c r="AQ222" s="79"/>
      <c r="AR222" s="79"/>
      <c r="AS222" s="79"/>
      <c r="AT222" s="79"/>
      <c r="AU222" s="79"/>
      <c r="AV222" s="79"/>
      <c r="AW222" s="79"/>
      <c r="AX222" s="79"/>
      <c r="AY222" s="79"/>
      <c r="AZ222" s="83">
        <f t="shared" si="4"/>
        <v>0.23760000000000001</v>
      </c>
    </row>
    <row r="223" spans="1:52" ht="34.950000000000003" customHeight="1" x14ac:dyDescent="0.45">
      <c r="A223" s="78" t="s">
        <v>96</v>
      </c>
      <c r="B223" s="79">
        <v>1</v>
      </c>
      <c r="C223" s="78" t="s">
        <v>4843</v>
      </c>
      <c r="D223" s="78"/>
      <c r="E223" s="78"/>
      <c r="F223" s="79"/>
      <c r="G223" s="78"/>
      <c r="H223" s="79"/>
      <c r="I223" s="80" t="s">
        <v>143</v>
      </c>
      <c r="J223" s="79"/>
      <c r="K223" s="79"/>
      <c r="L223" s="78" t="s">
        <v>5995</v>
      </c>
      <c r="M223" s="78" t="s">
        <v>2678</v>
      </c>
      <c r="N223" s="78" t="s">
        <v>144</v>
      </c>
      <c r="O223" s="79">
        <v>1</v>
      </c>
      <c r="P223" s="79">
        <v>580</v>
      </c>
      <c r="Q223" s="79">
        <v>580</v>
      </c>
      <c r="R223" s="79">
        <v>1340</v>
      </c>
      <c r="S223" s="79"/>
      <c r="T223" s="79" t="s">
        <v>3482</v>
      </c>
      <c r="U223" s="79"/>
      <c r="V223" s="79"/>
      <c r="W223" s="79"/>
      <c r="X223" s="79"/>
      <c r="Y223" s="79"/>
      <c r="Z223" s="79"/>
      <c r="AA223" s="79"/>
      <c r="AB223" s="79"/>
      <c r="AC223" s="79"/>
      <c r="AD223" s="81"/>
      <c r="AE223" s="79" t="s">
        <v>3043</v>
      </c>
      <c r="AF223" s="79"/>
      <c r="AG223" s="79"/>
      <c r="AH223" s="79"/>
      <c r="AI223" s="79"/>
      <c r="AJ223" s="79"/>
      <c r="AK223" s="79"/>
      <c r="AL223" s="79"/>
      <c r="AM223" s="79"/>
      <c r="AN223" s="79"/>
      <c r="AO223" s="79"/>
      <c r="AP223" s="79"/>
      <c r="AQ223" s="79"/>
      <c r="AR223" s="79"/>
      <c r="AS223" s="79"/>
      <c r="AT223" s="79"/>
      <c r="AU223" s="79"/>
      <c r="AV223" s="79"/>
      <c r="AW223" s="79"/>
      <c r="AX223" s="79"/>
      <c r="AY223" s="79"/>
      <c r="AZ223" s="83">
        <f t="shared" si="4"/>
        <v>0.45077600000000001</v>
      </c>
    </row>
    <row r="224" spans="1:52" ht="34.950000000000003" customHeight="1" x14ac:dyDescent="0.45">
      <c r="A224" s="78" t="s">
        <v>96</v>
      </c>
      <c r="B224" s="79">
        <v>1</v>
      </c>
      <c r="C224" s="78" t="s">
        <v>4843</v>
      </c>
      <c r="D224" s="78"/>
      <c r="E224" s="78"/>
      <c r="F224" s="79"/>
      <c r="G224" s="78"/>
      <c r="H224" s="79"/>
      <c r="I224" s="80" t="s">
        <v>142</v>
      </c>
      <c r="J224" s="79"/>
      <c r="K224" s="79"/>
      <c r="L224" s="78" t="s">
        <v>7179</v>
      </c>
      <c r="M224" s="78" t="s">
        <v>7230</v>
      </c>
      <c r="N224" s="78">
        <v>7800</v>
      </c>
      <c r="O224" s="79">
        <v>1</v>
      </c>
      <c r="P224" s="79">
        <v>530</v>
      </c>
      <c r="Q224" s="79">
        <v>530</v>
      </c>
      <c r="R224" s="79">
        <v>1340</v>
      </c>
      <c r="S224" s="79"/>
      <c r="T224" s="79" t="s">
        <v>3482</v>
      </c>
      <c r="U224" s="79"/>
      <c r="V224" s="79"/>
      <c r="W224" s="79"/>
      <c r="X224" s="79"/>
      <c r="Y224" s="79"/>
      <c r="Z224" s="79"/>
      <c r="AA224" s="79"/>
      <c r="AB224" s="79"/>
      <c r="AC224" s="79"/>
      <c r="AD224" s="81"/>
      <c r="AE224" s="79" t="s">
        <v>3043</v>
      </c>
      <c r="AF224" s="79"/>
      <c r="AG224" s="79"/>
      <c r="AH224" s="79"/>
      <c r="AI224" s="79"/>
      <c r="AJ224" s="79"/>
      <c r="AK224" s="79"/>
      <c r="AL224" s="79"/>
      <c r="AM224" s="79"/>
      <c r="AN224" s="79"/>
      <c r="AO224" s="79"/>
      <c r="AP224" s="79"/>
      <c r="AQ224" s="79"/>
      <c r="AR224" s="79"/>
      <c r="AS224" s="79"/>
      <c r="AT224" s="79"/>
      <c r="AU224" s="79"/>
      <c r="AV224" s="79"/>
      <c r="AW224" s="79"/>
      <c r="AX224" s="79"/>
      <c r="AY224" s="79"/>
      <c r="AZ224" s="83">
        <f t="shared" si="4"/>
        <v>0.37640600000000002</v>
      </c>
    </row>
    <row r="225" spans="1:52" ht="34.950000000000003" customHeight="1" x14ac:dyDescent="0.45">
      <c r="A225" s="78" t="s">
        <v>96</v>
      </c>
      <c r="B225" s="79">
        <v>1</v>
      </c>
      <c r="C225" s="78" t="s">
        <v>4843</v>
      </c>
      <c r="D225" s="78"/>
      <c r="E225" s="78"/>
      <c r="F225" s="79"/>
      <c r="G225" s="78"/>
      <c r="H225" s="79"/>
      <c r="I225" s="80" t="s">
        <v>137</v>
      </c>
      <c r="J225" s="79"/>
      <c r="K225" s="79"/>
      <c r="L225" s="78" t="s">
        <v>7180</v>
      </c>
      <c r="M225" s="78" t="s">
        <v>139</v>
      </c>
      <c r="N225" s="78" t="s">
        <v>140</v>
      </c>
      <c r="O225" s="79">
        <v>1</v>
      </c>
      <c r="P225" s="79">
        <v>610</v>
      </c>
      <c r="Q225" s="79">
        <v>620</v>
      </c>
      <c r="R225" s="79">
        <v>800</v>
      </c>
      <c r="S225" s="79"/>
      <c r="T225" s="79" t="s">
        <v>3482</v>
      </c>
      <c r="U225" s="79"/>
      <c r="V225" s="79"/>
      <c r="W225" s="79"/>
      <c r="X225" s="79"/>
      <c r="Y225" s="79"/>
      <c r="Z225" s="79"/>
      <c r="AA225" s="79"/>
      <c r="AB225" s="79"/>
      <c r="AC225" s="79"/>
      <c r="AD225" s="81"/>
      <c r="AE225" s="79" t="s">
        <v>3043</v>
      </c>
      <c r="AF225" s="79"/>
      <c r="AG225" s="79"/>
      <c r="AH225" s="79"/>
      <c r="AI225" s="79"/>
      <c r="AJ225" s="79"/>
      <c r="AK225" s="79"/>
      <c r="AL225" s="79"/>
      <c r="AM225" s="79"/>
      <c r="AN225" s="79"/>
      <c r="AO225" s="79"/>
      <c r="AP225" s="79"/>
      <c r="AQ225" s="79"/>
      <c r="AR225" s="79"/>
      <c r="AS225" s="79"/>
      <c r="AT225" s="79"/>
      <c r="AU225" s="79"/>
      <c r="AV225" s="79"/>
      <c r="AW225" s="79"/>
      <c r="AX225" s="79"/>
      <c r="AY225" s="79"/>
      <c r="AZ225" s="83">
        <f t="shared" si="4"/>
        <v>0.30256</v>
      </c>
    </row>
    <row r="226" spans="1:52" ht="34.950000000000003" customHeight="1" x14ac:dyDescent="0.45">
      <c r="A226" s="78" t="s">
        <v>96</v>
      </c>
      <c r="B226" s="79">
        <v>1</v>
      </c>
      <c r="C226" s="78" t="s">
        <v>4843</v>
      </c>
      <c r="D226" s="78"/>
      <c r="E226" s="78"/>
      <c r="F226" s="79"/>
      <c r="G226" s="78"/>
      <c r="H226" s="79"/>
      <c r="I226" s="80" t="s">
        <v>147</v>
      </c>
      <c r="J226" s="79"/>
      <c r="K226" s="79"/>
      <c r="L226" s="78" t="s">
        <v>6836</v>
      </c>
      <c r="M226" s="78"/>
      <c r="N226" s="78"/>
      <c r="O226" s="79">
        <v>1</v>
      </c>
      <c r="P226" s="79">
        <v>700</v>
      </c>
      <c r="Q226" s="79">
        <v>450</v>
      </c>
      <c r="R226" s="79">
        <v>900</v>
      </c>
      <c r="S226" s="79"/>
      <c r="T226" s="79" t="s">
        <v>3482</v>
      </c>
      <c r="U226" s="79"/>
      <c r="V226" s="79"/>
      <c r="W226" s="79"/>
      <c r="X226" s="79"/>
      <c r="Y226" s="79"/>
      <c r="Z226" s="79"/>
      <c r="AA226" s="79"/>
      <c r="AB226" s="79"/>
      <c r="AC226" s="79"/>
      <c r="AD226" s="81">
        <v>38566</v>
      </c>
      <c r="AE226" s="79" t="s">
        <v>3043</v>
      </c>
      <c r="AF226" s="79"/>
      <c r="AG226" s="79"/>
      <c r="AH226" s="79"/>
      <c r="AI226" s="79"/>
      <c r="AJ226" s="79"/>
      <c r="AK226" s="79"/>
      <c r="AL226" s="79"/>
      <c r="AM226" s="79"/>
      <c r="AN226" s="79"/>
      <c r="AO226" s="79"/>
      <c r="AP226" s="79"/>
      <c r="AQ226" s="79"/>
      <c r="AR226" s="79"/>
      <c r="AS226" s="79"/>
      <c r="AT226" s="79"/>
      <c r="AU226" s="79"/>
      <c r="AV226" s="79"/>
      <c r="AW226" s="79"/>
      <c r="AX226" s="79"/>
      <c r="AY226" s="79"/>
      <c r="AZ226" s="83">
        <f t="shared" si="4"/>
        <v>0.28349999999999997</v>
      </c>
    </row>
    <row r="227" spans="1:52" ht="34.950000000000003" customHeight="1" x14ac:dyDescent="0.45">
      <c r="A227" s="78" t="s">
        <v>96</v>
      </c>
      <c r="B227" s="79">
        <v>1</v>
      </c>
      <c r="C227" s="78" t="s">
        <v>4843</v>
      </c>
      <c r="D227" s="78"/>
      <c r="E227" s="78"/>
      <c r="F227" s="79"/>
      <c r="G227" s="78"/>
      <c r="H227" s="79"/>
      <c r="I227" s="80"/>
      <c r="J227" s="79"/>
      <c r="K227" s="79"/>
      <c r="L227" s="78" t="s">
        <v>8699</v>
      </c>
      <c r="M227" s="78"/>
      <c r="N227" s="78"/>
      <c r="O227" s="79">
        <v>2</v>
      </c>
      <c r="P227" s="79"/>
      <c r="Q227" s="79"/>
      <c r="R227" s="79"/>
      <c r="S227" s="79"/>
      <c r="T227" s="79"/>
      <c r="U227" s="79"/>
      <c r="V227" s="79"/>
      <c r="W227" s="79"/>
      <c r="X227" s="79"/>
      <c r="Y227" s="79"/>
      <c r="Z227" s="79"/>
      <c r="AA227" s="79"/>
      <c r="AB227" s="79"/>
      <c r="AC227" s="79"/>
      <c r="AD227" s="81"/>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83">
        <f t="shared" si="4"/>
        <v>0</v>
      </c>
    </row>
    <row r="228" spans="1:52" ht="34.950000000000003" customHeight="1" x14ac:dyDescent="0.45">
      <c r="A228" s="78" t="s">
        <v>96</v>
      </c>
      <c r="B228" s="79">
        <v>1</v>
      </c>
      <c r="C228" s="78" t="s">
        <v>4843</v>
      </c>
      <c r="D228" s="78"/>
      <c r="E228" s="78"/>
      <c r="F228" s="79"/>
      <c r="G228" s="78"/>
      <c r="H228" s="79"/>
      <c r="I228" s="80"/>
      <c r="J228" s="79"/>
      <c r="K228" s="79"/>
      <c r="L228" s="78" t="s">
        <v>5979</v>
      </c>
      <c r="M228" s="78"/>
      <c r="N228" s="78"/>
      <c r="O228" s="79">
        <v>1</v>
      </c>
      <c r="P228" s="79"/>
      <c r="Q228" s="79"/>
      <c r="R228" s="79"/>
      <c r="S228" s="79"/>
      <c r="T228" s="79"/>
      <c r="U228" s="79"/>
      <c r="V228" s="79"/>
      <c r="W228" s="79"/>
      <c r="X228" s="79"/>
      <c r="Y228" s="79"/>
      <c r="Z228" s="79"/>
      <c r="AA228" s="79"/>
      <c r="AB228" s="79"/>
      <c r="AC228" s="79"/>
      <c r="AD228" s="81"/>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83">
        <f t="shared" si="4"/>
        <v>0</v>
      </c>
    </row>
    <row r="229" spans="1:52" ht="34.950000000000003" customHeight="1" x14ac:dyDescent="0.45">
      <c r="A229" s="78" t="s">
        <v>96</v>
      </c>
      <c r="B229" s="79">
        <v>1</v>
      </c>
      <c r="C229" s="78" t="s">
        <v>4843</v>
      </c>
      <c r="D229" s="78"/>
      <c r="E229" s="78"/>
      <c r="F229" s="79"/>
      <c r="G229" s="78"/>
      <c r="H229" s="79"/>
      <c r="I229" s="80"/>
      <c r="J229" s="79"/>
      <c r="K229" s="79"/>
      <c r="L229" s="78" t="s">
        <v>8714</v>
      </c>
      <c r="M229" s="78"/>
      <c r="N229" s="78"/>
      <c r="O229" s="79">
        <v>3</v>
      </c>
      <c r="P229" s="79"/>
      <c r="Q229" s="79"/>
      <c r="R229" s="79"/>
      <c r="S229" s="79"/>
      <c r="T229" s="79"/>
      <c r="U229" s="79"/>
      <c r="V229" s="79"/>
      <c r="W229" s="79"/>
      <c r="X229" s="79"/>
      <c r="Y229" s="79"/>
      <c r="Z229" s="79"/>
      <c r="AA229" s="79"/>
      <c r="AB229" s="79"/>
      <c r="AC229" s="79"/>
      <c r="AD229" s="81"/>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83">
        <f t="shared" si="4"/>
        <v>0</v>
      </c>
    </row>
    <row r="230" spans="1:52" ht="34.950000000000003" customHeight="1" x14ac:dyDescent="0.45">
      <c r="A230" s="78" t="s">
        <v>96</v>
      </c>
      <c r="B230" s="79">
        <v>1</v>
      </c>
      <c r="C230" s="78" t="s">
        <v>4843</v>
      </c>
      <c r="D230" s="78"/>
      <c r="E230" s="78"/>
      <c r="F230" s="79"/>
      <c r="G230" s="78"/>
      <c r="H230" s="79"/>
      <c r="I230" s="80"/>
      <c r="J230" s="79"/>
      <c r="K230" s="79"/>
      <c r="L230" s="78" t="s">
        <v>8719</v>
      </c>
      <c r="M230" s="78"/>
      <c r="N230" s="78"/>
      <c r="O230" s="79">
        <v>1</v>
      </c>
      <c r="P230" s="79"/>
      <c r="Q230" s="79"/>
      <c r="R230" s="79"/>
      <c r="S230" s="79"/>
      <c r="T230" s="79"/>
      <c r="U230" s="79"/>
      <c r="V230" s="79"/>
      <c r="W230" s="79"/>
      <c r="X230" s="79"/>
      <c r="Y230" s="79"/>
      <c r="Z230" s="79"/>
      <c r="AA230" s="79"/>
      <c r="AB230" s="79"/>
      <c r="AC230" s="79"/>
      <c r="AD230" s="81"/>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83">
        <f t="shared" si="4"/>
        <v>0</v>
      </c>
    </row>
    <row r="231" spans="1:52" ht="34.950000000000003" customHeight="1" x14ac:dyDescent="0.45">
      <c r="A231" s="78" t="s">
        <v>96</v>
      </c>
      <c r="B231" s="79">
        <v>1</v>
      </c>
      <c r="C231" s="78" t="s">
        <v>4843</v>
      </c>
      <c r="D231" s="78"/>
      <c r="E231" s="78"/>
      <c r="F231" s="79"/>
      <c r="G231" s="78"/>
      <c r="H231" s="79"/>
      <c r="I231" s="80"/>
      <c r="J231" s="79"/>
      <c r="K231" s="79"/>
      <c r="L231" s="78" t="s">
        <v>8716</v>
      </c>
      <c r="M231" s="78"/>
      <c r="N231" s="78"/>
      <c r="O231" s="79">
        <v>1</v>
      </c>
      <c r="P231" s="79">
        <v>450</v>
      </c>
      <c r="Q231" s="79">
        <v>450</v>
      </c>
      <c r="R231" s="79">
        <v>850</v>
      </c>
      <c r="S231" s="79"/>
      <c r="T231" s="79"/>
      <c r="U231" s="79"/>
      <c r="V231" s="79"/>
      <c r="W231" s="79"/>
      <c r="X231" s="79"/>
      <c r="Y231" s="79"/>
      <c r="Z231" s="79"/>
      <c r="AA231" s="79"/>
      <c r="AB231" s="79"/>
      <c r="AC231" s="79"/>
      <c r="AD231" s="81"/>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83">
        <f t="shared" si="4"/>
        <v>0.172125</v>
      </c>
    </row>
    <row r="232" spans="1:52" ht="34.950000000000003" customHeight="1" x14ac:dyDescent="0.45">
      <c r="A232" s="78" t="s">
        <v>96</v>
      </c>
      <c r="B232" s="79">
        <v>1</v>
      </c>
      <c r="C232" s="78" t="s">
        <v>4843</v>
      </c>
      <c r="D232" s="78"/>
      <c r="E232" s="78"/>
      <c r="F232" s="79"/>
      <c r="G232" s="78"/>
      <c r="H232" s="79"/>
      <c r="I232" s="80"/>
      <c r="J232" s="79"/>
      <c r="K232" s="79"/>
      <c r="L232" s="78" t="s">
        <v>8748</v>
      </c>
      <c r="M232" s="78" t="s">
        <v>8743</v>
      </c>
      <c r="N232" s="78" t="s">
        <v>8820</v>
      </c>
      <c r="O232" s="79">
        <v>1</v>
      </c>
      <c r="P232" s="79">
        <v>600</v>
      </c>
      <c r="Q232" s="79">
        <v>600</v>
      </c>
      <c r="R232" s="79">
        <v>1400</v>
      </c>
      <c r="S232" s="79"/>
      <c r="T232" s="79"/>
      <c r="U232" s="79"/>
      <c r="V232" s="79"/>
      <c r="W232" s="79"/>
      <c r="X232" s="79"/>
      <c r="Y232" s="79"/>
      <c r="Z232" s="79"/>
      <c r="AA232" s="79"/>
      <c r="AB232" s="79"/>
      <c r="AC232" s="79"/>
      <c r="AD232" s="81"/>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83">
        <f t="shared" si="4"/>
        <v>0.504</v>
      </c>
    </row>
    <row r="233" spans="1:52" ht="34.950000000000003" customHeight="1" x14ac:dyDescent="0.45">
      <c r="A233" s="78" t="s">
        <v>96</v>
      </c>
      <c r="B233" s="79">
        <v>1</v>
      </c>
      <c r="C233" s="78" t="s">
        <v>4843</v>
      </c>
      <c r="D233" s="78"/>
      <c r="E233" s="78"/>
      <c r="F233" s="79"/>
      <c r="G233" s="78"/>
      <c r="H233" s="79"/>
      <c r="I233" s="80"/>
      <c r="J233" s="79"/>
      <c r="K233" s="79"/>
      <c r="L233" s="78" t="s">
        <v>8709</v>
      </c>
      <c r="M233" s="78"/>
      <c r="N233" s="78"/>
      <c r="O233" s="79">
        <v>5</v>
      </c>
      <c r="P233" s="79"/>
      <c r="Q233" s="79"/>
      <c r="R233" s="79"/>
      <c r="S233" s="79"/>
      <c r="T233" s="79"/>
      <c r="U233" s="79"/>
      <c r="V233" s="79"/>
      <c r="W233" s="79"/>
      <c r="X233" s="79"/>
      <c r="Y233" s="79"/>
      <c r="Z233" s="79"/>
      <c r="AA233" s="79"/>
      <c r="AB233" s="79"/>
      <c r="AC233" s="79"/>
      <c r="AD233" s="81"/>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83">
        <v>0.5</v>
      </c>
    </row>
    <row r="234" spans="1:52" ht="34.950000000000003" customHeight="1" x14ac:dyDescent="0.45">
      <c r="A234" s="93" t="s">
        <v>4807</v>
      </c>
      <c r="B234" s="77">
        <v>1</v>
      </c>
      <c r="C234" s="93" t="s">
        <v>4844</v>
      </c>
      <c r="D234" s="93"/>
      <c r="E234" s="93"/>
      <c r="F234" s="94"/>
      <c r="G234" s="93"/>
      <c r="H234" s="77"/>
      <c r="I234" s="95">
        <v>1760</v>
      </c>
      <c r="J234" s="77"/>
      <c r="K234" s="77"/>
      <c r="L234" s="93" t="s">
        <v>4829</v>
      </c>
      <c r="M234" s="96" t="s">
        <v>7619</v>
      </c>
      <c r="N234" s="96"/>
      <c r="O234" s="79">
        <v>1</v>
      </c>
      <c r="P234" s="77">
        <v>2040</v>
      </c>
      <c r="Q234" s="77">
        <v>750</v>
      </c>
      <c r="R234" s="77">
        <v>900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566</v>
      </c>
      <c r="AU234" s="77">
        <v>40</v>
      </c>
      <c r="AV234" s="94" t="s">
        <v>4787</v>
      </c>
      <c r="AW234" s="77" t="s">
        <v>2957</v>
      </c>
      <c r="AX234" s="94" t="s">
        <v>3074</v>
      </c>
      <c r="AY234" s="77"/>
      <c r="AZ234" s="83">
        <f t="shared" si="4"/>
        <v>1.377</v>
      </c>
    </row>
    <row r="235" spans="1:52" ht="34.950000000000003" customHeight="1" x14ac:dyDescent="0.45">
      <c r="A235" s="93" t="s">
        <v>4807</v>
      </c>
      <c r="B235" s="77">
        <v>1</v>
      </c>
      <c r="C235" s="93" t="s">
        <v>4844</v>
      </c>
      <c r="D235" s="93"/>
      <c r="E235" s="93"/>
      <c r="F235" s="94"/>
      <c r="G235" s="93"/>
      <c r="H235" s="77"/>
      <c r="I235" s="95">
        <v>1761</v>
      </c>
      <c r="J235" s="77"/>
      <c r="K235" s="77"/>
      <c r="L235" s="93" t="s">
        <v>4829</v>
      </c>
      <c r="M235" s="96" t="s">
        <v>7619</v>
      </c>
      <c r="N235" s="96"/>
      <c r="O235" s="79">
        <v>1</v>
      </c>
      <c r="P235" s="77">
        <v>2040</v>
      </c>
      <c r="Q235" s="77">
        <v>750</v>
      </c>
      <c r="R235" s="77">
        <v>900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v>567</v>
      </c>
      <c r="AU235" s="77">
        <v>40</v>
      </c>
      <c r="AV235" s="94" t="s">
        <v>4787</v>
      </c>
      <c r="AW235" s="77" t="s">
        <v>2957</v>
      </c>
      <c r="AX235" s="94" t="s">
        <v>3074</v>
      </c>
      <c r="AY235" s="77"/>
      <c r="AZ235" s="83">
        <f t="shared" si="4"/>
        <v>1.377</v>
      </c>
    </row>
    <row r="236" spans="1:52" ht="34.950000000000003" customHeight="1" x14ac:dyDescent="0.45">
      <c r="A236" s="93" t="s">
        <v>4807</v>
      </c>
      <c r="B236" s="77">
        <v>1</v>
      </c>
      <c r="C236" s="93" t="s">
        <v>4844</v>
      </c>
      <c r="D236" s="93" t="s">
        <v>4798</v>
      </c>
      <c r="E236" s="93"/>
      <c r="F236" s="94">
        <v>1</v>
      </c>
      <c r="G236" s="93" t="s">
        <v>4755</v>
      </c>
      <c r="H236" s="77"/>
      <c r="I236" s="95">
        <v>1762</v>
      </c>
      <c r="J236" s="77" t="s">
        <v>5427</v>
      </c>
      <c r="K236" s="77"/>
      <c r="L236" s="93" t="s">
        <v>3510</v>
      </c>
      <c r="M236" s="96" t="s">
        <v>7473</v>
      </c>
      <c r="N236" s="96"/>
      <c r="O236" s="79">
        <v>1</v>
      </c>
      <c r="P236" s="77">
        <v>710</v>
      </c>
      <c r="Q236" s="77">
        <v>420</v>
      </c>
      <c r="R236" s="77">
        <v>1500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568</v>
      </c>
      <c r="AU236" s="77">
        <v>40</v>
      </c>
      <c r="AV236" s="94" t="s">
        <v>4787</v>
      </c>
      <c r="AW236" s="77" t="s">
        <v>2874</v>
      </c>
      <c r="AX236" s="94" t="s">
        <v>3232</v>
      </c>
      <c r="AY236" s="77"/>
      <c r="AZ236" s="83">
        <f t="shared" si="4"/>
        <v>0.44729999999999998</v>
      </c>
    </row>
    <row r="237" spans="1:52" ht="34.950000000000003" customHeight="1" x14ac:dyDescent="0.45">
      <c r="A237" s="93" t="s">
        <v>4807</v>
      </c>
      <c r="B237" s="77">
        <v>1</v>
      </c>
      <c r="C237" s="93" t="s">
        <v>4844</v>
      </c>
      <c r="D237" s="93" t="s">
        <v>4798</v>
      </c>
      <c r="E237" s="93"/>
      <c r="F237" s="94">
        <v>1</v>
      </c>
      <c r="G237" s="93" t="s">
        <v>4755</v>
      </c>
      <c r="H237" s="77"/>
      <c r="I237" s="95">
        <v>1763</v>
      </c>
      <c r="J237" s="77" t="s">
        <v>5427</v>
      </c>
      <c r="K237" s="77"/>
      <c r="L237" s="93" t="s">
        <v>3646</v>
      </c>
      <c r="M237" s="96"/>
      <c r="N237" s="96"/>
      <c r="O237" s="79">
        <v>1</v>
      </c>
      <c r="P237" s="77">
        <v>1200</v>
      </c>
      <c r="Q237" s="77">
        <v>400</v>
      </c>
      <c r="R237" s="77">
        <v>1850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569</v>
      </c>
      <c r="AU237" s="77">
        <v>40</v>
      </c>
      <c r="AV237" s="94" t="s">
        <v>4787</v>
      </c>
      <c r="AW237" s="77" t="s">
        <v>2874</v>
      </c>
      <c r="AX237" s="94" t="s">
        <v>3232</v>
      </c>
      <c r="AY237" s="77"/>
      <c r="AZ237" s="83">
        <f t="shared" si="4"/>
        <v>0.88800000000000001</v>
      </c>
    </row>
    <row r="238" spans="1:52" ht="34.950000000000003" customHeight="1" x14ac:dyDescent="0.45">
      <c r="A238" s="93" t="s">
        <v>4807</v>
      </c>
      <c r="B238" s="77">
        <v>1</v>
      </c>
      <c r="C238" s="93" t="s">
        <v>4844</v>
      </c>
      <c r="D238" s="93"/>
      <c r="E238" s="93"/>
      <c r="F238" s="94"/>
      <c r="G238" s="93"/>
      <c r="H238" s="77"/>
      <c r="I238" s="95">
        <v>1764</v>
      </c>
      <c r="J238" s="77"/>
      <c r="K238" s="77"/>
      <c r="L238" s="93" t="s">
        <v>3038</v>
      </c>
      <c r="M238" s="96"/>
      <c r="N238" s="96"/>
      <c r="O238" s="79">
        <v>1</v>
      </c>
      <c r="P238" s="77">
        <v>1600</v>
      </c>
      <c r="Q238" s="77">
        <v>800</v>
      </c>
      <c r="R238" s="77">
        <v>1320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v>570</v>
      </c>
      <c r="AU238" s="77">
        <v>40</v>
      </c>
      <c r="AV238" s="94" t="s">
        <v>4787</v>
      </c>
      <c r="AW238" s="77" t="s">
        <v>2876</v>
      </c>
      <c r="AX238" s="94" t="s">
        <v>3232</v>
      </c>
      <c r="AY238" s="77"/>
      <c r="AZ238" s="83">
        <f t="shared" si="4"/>
        <v>1.6896</v>
      </c>
    </row>
    <row r="239" spans="1:52" ht="34.950000000000003" customHeight="1" x14ac:dyDescent="0.45">
      <c r="A239" s="93" t="s">
        <v>4807</v>
      </c>
      <c r="B239" s="77">
        <v>1</v>
      </c>
      <c r="C239" s="93" t="s">
        <v>4844</v>
      </c>
      <c r="D239" s="93"/>
      <c r="E239" s="93"/>
      <c r="F239" s="94"/>
      <c r="G239" s="93"/>
      <c r="H239" s="77"/>
      <c r="I239" s="95">
        <v>1765</v>
      </c>
      <c r="J239" s="77"/>
      <c r="K239" s="77"/>
      <c r="L239" s="93" t="s">
        <v>3673</v>
      </c>
      <c r="M239" s="96"/>
      <c r="N239" s="96"/>
      <c r="O239" s="79">
        <v>1</v>
      </c>
      <c r="P239" s="77">
        <v>1400</v>
      </c>
      <c r="Q239" s="77">
        <v>800</v>
      </c>
      <c r="R239" s="77">
        <v>700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v>571</v>
      </c>
      <c r="AU239" s="77">
        <v>40</v>
      </c>
      <c r="AV239" s="94" t="s">
        <v>4787</v>
      </c>
      <c r="AW239" s="77" t="s">
        <v>2874</v>
      </c>
      <c r="AX239" s="94" t="s">
        <v>3232</v>
      </c>
      <c r="AY239" s="77"/>
      <c r="AZ239" s="83">
        <f t="shared" si="4"/>
        <v>0.78400000000000003</v>
      </c>
    </row>
    <row r="240" spans="1:52" ht="34.950000000000003" customHeight="1" x14ac:dyDescent="0.45">
      <c r="A240" s="93" t="s">
        <v>4807</v>
      </c>
      <c r="B240" s="77">
        <v>1</v>
      </c>
      <c r="C240" s="93" t="s">
        <v>4844</v>
      </c>
      <c r="D240" s="93"/>
      <c r="E240" s="93"/>
      <c r="F240" s="94"/>
      <c r="G240" s="93"/>
      <c r="H240" s="77"/>
      <c r="I240" s="95">
        <v>1766</v>
      </c>
      <c r="J240" s="77"/>
      <c r="K240" s="77"/>
      <c r="L240" s="93" t="s">
        <v>3673</v>
      </c>
      <c r="M240" s="96"/>
      <c r="N240" s="96"/>
      <c r="O240" s="79">
        <v>1</v>
      </c>
      <c r="P240" s="77">
        <v>800</v>
      </c>
      <c r="Q240" s="77">
        <v>800</v>
      </c>
      <c r="R240" s="77">
        <v>700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572</v>
      </c>
      <c r="AU240" s="77">
        <v>40</v>
      </c>
      <c r="AV240" s="94" t="s">
        <v>4787</v>
      </c>
      <c r="AW240" s="77" t="s">
        <v>2876</v>
      </c>
      <c r="AX240" s="94" t="s">
        <v>3074</v>
      </c>
      <c r="AY240" s="77"/>
      <c r="AZ240" s="83">
        <f t="shared" si="4"/>
        <v>0.44800000000000001</v>
      </c>
    </row>
    <row r="241" spans="1:52" ht="34.950000000000003" customHeight="1" x14ac:dyDescent="0.45">
      <c r="A241" s="93" t="s">
        <v>4807</v>
      </c>
      <c r="B241" s="77">
        <v>1</v>
      </c>
      <c r="C241" s="93" t="s">
        <v>4844</v>
      </c>
      <c r="D241" s="93"/>
      <c r="E241" s="93"/>
      <c r="F241" s="94"/>
      <c r="G241" s="93"/>
      <c r="H241" s="77"/>
      <c r="I241" s="95">
        <v>1767</v>
      </c>
      <c r="J241" s="77"/>
      <c r="K241" s="77"/>
      <c r="L241" s="93" t="s">
        <v>3654</v>
      </c>
      <c r="M241" s="96" t="s">
        <v>7432</v>
      </c>
      <c r="N241" s="96"/>
      <c r="O241" s="79">
        <v>1</v>
      </c>
      <c r="P241" s="77">
        <v>300</v>
      </c>
      <c r="Q241" s="77">
        <v>300</v>
      </c>
      <c r="R241" s="77">
        <v>450</v>
      </c>
      <c r="S241" s="77"/>
      <c r="T241" s="77"/>
      <c r="U241" s="77"/>
      <c r="V241" s="77"/>
      <c r="W241" s="77"/>
      <c r="X241" s="77"/>
      <c r="Y241" s="77"/>
      <c r="Z241" s="77"/>
      <c r="AA241" s="77"/>
      <c r="AB241" s="77"/>
      <c r="AC241" s="77"/>
      <c r="AD241" s="77"/>
      <c r="AE241" s="77"/>
      <c r="AF241" s="77"/>
      <c r="AG241" s="77"/>
      <c r="AH241" s="77"/>
      <c r="AI241" s="77"/>
      <c r="AJ241" s="77" t="s">
        <v>3043</v>
      </c>
      <c r="AK241" s="77"/>
      <c r="AL241" s="77"/>
      <c r="AM241" s="94"/>
      <c r="AN241" s="94"/>
      <c r="AO241" s="77"/>
      <c r="AP241" s="77"/>
      <c r="AQ241" s="77"/>
      <c r="AR241" s="77"/>
      <c r="AS241" s="97"/>
      <c r="AT241" s="77">
        <v>573</v>
      </c>
      <c r="AU241" s="77">
        <v>40</v>
      </c>
      <c r="AV241" s="94" t="s">
        <v>4787</v>
      </c>
      <c r="AW241" s="77" t="s">
        <v>2874</v>
      </c>
      <c r="AX241" s="94" t="s">
        <v>3232</v>
      </c>
      <c r="AY241" s="77"/>
      <c r="AZ241" s="83">
        <f t="shared" si="4"/>
        <v>4.0500000000000001E-2</v>
      </c>
    </row>
    <row r="242" spans="1:52" ht="34.950000000000003" customHeight="1" x14ac:dyDescent="0.45">
      <c r="A242" s="93" t="s">
        <v>4807</v>
      </c>
      <c r="B242" s="77">
        <v>1</v>
      </c>
      <c r="C242" s="93" t="s">
        <v>4844</v>
      </c>
      <c r="D242" s="93"/>
      <c r="E242" s="93"/>
      <c r="F242" s="94"/>
      <c r="G242" s="93"/>
      <c r="H242" s="77"/>
      <c r="I242" s="95">
        <v>1768</v>
      </c>
      <c r="J242" s="77"/>
      <c r="K242" s="77"/>
      <c r="L242" s="93" t="s">
        <v>3654</v>
      </c>
      <c r="M242" s="96" t="s">
        <v>7517</v>
      </c>
      <c r="N242" s="96"/>
      <c r="O242" s="79">
        <v>1</v>
      </c>
      <c r="P242" s="77">
        <v>300</v>
      </c>
      <c r="Q242" s="77">
        <v>300</v>
      </c>
      <c r="R242" s="77">
        <v>450</v>
      </c>
      <c r="S242" s="77"/>
      <c r="T242" s="77"/>
      <c r="U242" s="77"/>
      <c r="V242" s="77"/>
      <c r="W242" s="77"/>
      <c r="X242" s="77"/>
      <c r="Y242" s="77"/>
      <c r="Z242" s="77"/>
      <c r="AA242" s="77"/>
      <c r="AB242" s="77"/>
      <c r="AC242" s="77"/>
      <c r="AD242" s="77"/>
      <c r="AE242" s="77"/>
      <c r="AF242" s="77"/>
      <c r="AG242" s="77"/>
      <c r="AH242" s="77"/>
      <c r="AI242" s="77"/>
      <c r="AJ242" s="77" t="s">
        <v>3043</v>
      </c>
      <c r="AK242" s="77" t="s">
        <v>3043</v>
      </c>
      <c r="AL242" s="77"/>
      <c r="AM242" s="94"/>
      <c r="AN242" s="94"/>
      <c r="AO242" s="77"/>
      <c r="AP242" s="77"/>
      <c r="AQ242" s="77"/>
      <c r="AR242" s="77"/>
      <c r="AS242" s="97"/>
      <c r="AT242" s="77">
        <v>574</v>
      </c>
      <c r="AU242" s="77">
        <v>40</v>
      </c>
      <c r="AV242" s="94" t="s">
        <v>4787</v>
      </c>
      <c r="AW242" s="77" t="s">
        <v>2874</v>
      </c>
      <c r="AX242" s="94" t="s">
        <v>3232</v>
      </c>
      <c r="AY242" s="77"/>
      <c r="AZ242" s="83">
        <f t="shared" si="4"/>
        <v>4.0500000000000001E-2</v>
      </c>
    </row>
    <row r="243" spans="1:52" ht="34.950000000000003" customHeight="1" x14ac:dyDescent="0.45">
      <c r="A243" s="93" t="s">
        <v>4807</v>
      </c>
      <c r="B243" s="77">
        <v>1</v>
      </c>
      <c r="C243" s="93" t="s">
        <v>4844</v>
      </c>
      <c r="D243" s="93"/>
      <c r="E243" s="93"/>
      <c r="F243" s="94"/>
      <c r="G243" s="93"/>
      <c r="H243" s="77"/>
      <c r="I243" s="95">
        <v>1769</v>
      </c>
      <c r="J243" s="77"/>
      <c r="K243" s="77"/>
      <c r="L243" s="93" t="s">
        <v>4017</v>
      </c>
      <c r="M243" s="96" t="s">
        <v>7432</v>
      </c>
      <c r="N243" s="96"/>
      <c r="O243" s="79">
        <v>1</v>
      </c>
      <c r="P243" s="77">
        <v>450</v>
      </c>
      <c r="Q243" s="77">
        <v>450</v>
      </c>
      <c r="R243" s="77">
        <v>700</v>
      </c>
      <c r="S243" s="77"/>
      <c r="T243" s="77"/>
      <c r="U243" s="77"/>
      <c r="V243" s="77"/>
      <c r="W243" s="77"/>
      <c r="X243" s="77"/>
      <c r="Y243" s="77"/>
      <c r="Z243" s="77"/>
      <c r="AA243" s="77"/>
      <c r="AB243" s="77"/>
      <c r="AC243" s="77"/>
      <c r="AD243" s="77"/>
      <c r="AE243" s="77"/>
      <c r="AF243" s="77"/>
      <c r="AG243" s="77"/>
      <c r="AH243" s="77"/>
      <c r="AI243" s="77"/>
      <c r="AJ243" s="77" t="s">
        <v>3043</v>
      </c>
      <c r="AK243" s="77" t="s">
        <v>3043</v>
      </c>
      <c r="AL243" s="77"/>
      <c r="AM243" s="94"/>
      <c r="AN243" s="94"/>
      <c r="AO243" s="77"/>
      <c r="AP243" s="77"/>
      <c r="AQ243" s="77"/>
      <c r="AR243" s="77"/>
      <c r="AS243" s="97"/>
      <c r="AT243" s="77">
        <v>575</v>
      </c>
      <c r="AU243" s="77">
        <v>40</v>
      </c>
      <c r="AV243" s="94" t="s">
        <v>4787</v>
      </c>
      <c r="AW243" s="77" t="s">
        <v>2874</v>
      </c>
      <c r="AX243" s="94" t="s">
        <v>3232</v>
      </c>
      <c r="AY243" s="77"/>
      <c r="AZ243" s="83">
        <f t="shared" si="4"/>
        <v>0.14174999999999999</v>
      </c>
    </row>
    <row r="244" spans="1:52" ht="34.950000000000003" customHeight="1" x14ac:dyDescent="0.45">
      <c r="A244" s="93" t="s">
        <v>4807</v>
      </c>
      <c r="B244" s="77">
        <v>1</v>
      </c>
      <c r="C244" s="93" t="s">
        <v>4844</v>
      </c>
      <c r="D244" s="93"/>
      <c r="E244" s="93"/>
      <c r="F244" s="94"/>
      <c r="G244" s="93"/>
      <c r="H244" s="77"/>
      <c r="I244" s="95">
        <v>1770</v>
      </c>
      <c r="J244" s="77"/>
      <c r="K244" s="77"/>
      <c r="L244" s="93" t="s">
        <v>4017</v>
      </c>
      <c r="M244" s="96" t="s">
        <v>7432</v>
      </c>
      <c r="N244" s="96"/>
      <c r="O244" s="79">
        <v>1</v>
      </c>
      <c r="P244" s="77">
        <v>450</v>
      </c>
      <c r="Q244" s="77">
        <v>450</v>
      </c>
      <c r="R244" s="77">
        <v>700</v>
      </c>
      <c r="S244" s="77"/>
      <c r="T244" s="77"/>
      <c r="U244" s="77"/>
      <c r="V244" s="77"/>
      <c r="W244" s="77"/>
      <c r="X244" s="77"/>
      <c r="Y244" s="77"/>
      <c r="Z244" s="77"/>
      <c r="AA244" s="77"/>
      <c r="AB244" s="77"/>
      <c r="AC244" s="77"/>
      <c r="AD244" s="77"/>
      <c r="AE244" s="77"/>
      <c r="AF244" s="77"/>
      <c r="AG244" s="77"/>
      <c r="AH244" s="77"/>
      <c r="AI244" s="77"/>
      <c r="AJ244" s="77" t="s">
        <v>3043</v>
      </c>
      <c r="AK244" s="77"/>
      <c r="AL244" s="77"/>
      <c r="AM244" s="94"/>
      <c r="AN244" s="94"/>
      <c r="AO244" s="77"/>
      <c r="AP244" s="77"/>
      <c r="AQ244" s="77"/>
      <c r="AR244" s="77"/>
      <c r="AS244" s="97"/>
      <c r="AT244" s="77">
        <v>576</v>
      </c>
      <c r="AU244" s="77">
        <v>40</v>
      </c>
      <c r="AV244" s="94" t="s">
        <v>4787</v>
      </c>
      <c r="AW244" s="77" t="s">
        <v>2874</v>
      </c>
      <c r="AX244" s="94" t="s">
        <v>3232</v>
      </c>
      <c r="AY244" s="77"/>
      <c r="AZ244" s="83">
        <f t="shared" si="4"/>
        <v>0.14174999999999999</v>
      </c>
    </row>
    <row r="245" spans="1:52" ht="34.950000000000003" customHeight="1" x14ac:dyDescent="0.45">
      <c r="A245" s="93" t="s">
        <v>4807</v>
      </c>
      <c r="B245" s="77">
        <v>1</v>
      </c>
      <c r="C245" s="93" t="s">
        <v>4844</v>
      </c>
      <c r="D245" s="93"/>
      <c r="E245" s="93"/>
      <c r="F245" s="94"/>
      <c r="G245" s="93"/>
      <c r="H245" s="77"/>
      <c r="I245" s="95">
        <v>1771</v>
      </c>
      <c r="J245" s="77"/>
      <c r="K245" s="77"/>
      <c r="L245" s="93" t="s">
        <v>3474</v>
      </c>
      <c r="M245" s="96" t="s">
        <v>7557</v>
      </c>
      <c r="N245" s="96"/>
      <c r="O245" s="79">
        <v>1</v>
      </c>
      <c r="P245" s="77">
        <v>450</v>
      </c>
      <c r="Q245" s="77">
        <v>450</v>
      </c>
      <c r="R245" s="77">
        <v>700</v>
      </c>
      <c r="S245" s="77"/>
      <c r="T245" s="77"/>
      <c r="U245" s="77"/>
      <c r="V245" s="77"/>
      <c r="W245" s="77"/>
      <c r="X245" s="77"/>
      <c r="Y245" s="77"/>
      <c r="Z245" s="77"/>
      <c r="AA245" s="77"/>
      <c r="AB245" s="77"/>
      <c r="AC245" s="77"/>
      <c r="AD245" s="77"/>
      <c r="AE245" s="77"/>
      <c r="AF245" s="77"/>
      <c r="AG245" s="77"/>
      <c r="AH245" s="77"/>
      <c r="AI245" s="77"/>
      <c r="AJ245" s="77" t="s">
        <v>3043</v>
      </c>
      <c r="AK245" s="77" t="s">
        <v>3043</v>
      </c>
      <c r="AL245" s="77"/>
      <c r="AM245" s="94"/>
      <c r="AN245" s="94"/>
      <c r="AO245" s="77"/>
      <c r="AP245" s="77"/>
      <c r="AQ245" s="77"/>
      <c r="AR245" s="77"/>
      <c r="AS245" s="97"/>
      <c r="AT245" s="77">
        <v>577</v>
      </c>
      <c r="AU245" s="77">
        <v>40</v>
      </c>
      <c r="AV245" s="94" t="s">
        <v>4787</v>
      </c>
      <c r="AW245" s="77" t="s">
        <v>2868</v>
      </c>
      <c r="AX245" s="94" t="s">
        <v>3232</v>
      </c>
      <c r="AY245" s="77"/>
      <c r="AZ245" s="83">
        <f t="shared" si="4"/>
        <v>0.14174999999999999</v>
      </c>
    </row>
    <row r="246" spans="1:52" ht="34.950000000000003" customHeight="1" x14ac:dyDescent="0.45">
      <c r="A246" s="93" t="s">
        <v>4807</v>
      </c>
      <c r="B246" s="77">
        <v>1</v>
      </c>
      <c r="C246" s="93" t="s">
        <v>4844</v>
      </c>
      <c r="D246" s="93"/>
      <c r="E246" s="93"/>
      <c r="F246" s="94"/>
      <c r="G246" s="93"/>
      <c r="H246" s="77"/>
      <c r="I246" s="95"/>
      <c r="J246" s="77"/>
      <c r="K246" s="77"/>
      <c r="L246" s="93" t="s">
        <v>8736</v>
      </c>
      <c r="M246" s="96" t="s">
        <v>8690</v>
      </c>
      <c r="N246" s="96"/>
      <c r="O246" s="79">
        <v>1</v>
      </c>
      <c r="P246" s="77">
        <v>900</v>
      </c>
      <c r="Q246" s="77">
        <v>50</v>
      </c>
      <c r="R246" s="77">
        <v>600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c r="AU246" s="77"/>
      <c r="AV246" s="94"/>
      <c r="AW246" s="77"/>
      <c r="AX246" s="94"/>
      <c r="AY246" s="77" t="s">
        <v>8691</v>
      </c>
      <c r="AZ246" s="83">
        <f t="shared" si="4"/>
        <v>2.7E-2</v>
      </c>
    </row>
    <row r="247" spans="1:52" ht="34.950000000000003" customHeight="1" x14ac:dyDescent="0.45">
      <c r="A247" s="93" t="s">
        <v>4807</v>
      </c>
      <c r="B247" s="77">
        <v>1</v>
      </c>
      <c r="C247" s="93" t="s">
        <v>4844</v>
      </c>
      <c r="D247" s="93"/>
      <c r="E247" s="93"/>
      <c r="F247" s="94"/>
      <c r="G247" s="93"/>
      <c r="H247" s="77"/>
      <c r="I247" s="95"/>
      <c r="J247" s="77"/>
      <c r="K247" s="77"/>
      <c r="L247" s="93" t="s">
        <v>8735</v>
      </c>
      <c r="M247" s="96" t="s">
        <v>8690</v>
      </c>
      <c r="N247" s="96"/>
      <c r="O247" s="79">
        <v>2</v>
      </c>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c r="AU247" s="77"/>
      <c r="AV247" s="94"/>
      <c r="AW247" s="77"/>
      <c r="AX247" s="94"/>
      <c r="AY247" s="77" t="s">
        <v>8691</v>
      </c>
      <c r="AZ247" s="83">
        <f t="shared" si="4"/>
        <v>0</v>
      </c>
    </row>
    <row r="248" spans="1:52" ht="34.950000000000003" customHeight="1" x14ac:dyDescent="0.45">
      <c r="A248" s="93" t="s">
        <v>4807</v>
      </c>
      <c r="B248" s="77">
        <v>1</v>
      </c>
      <c r="C248" s="93" t="s">
        <v>4844</v>
      </c>
      <c r="D248" s="93"/>
      <c r="E248" s="93"/>
      <c r="F248" s="94"/>
      <c r="G248" s="93"/>
      <c r="H248" s="77"/>
      <c r="I248" s="95"/>
      <c r="J248" s="77"/>
      <c r="K248" s="77"/>
      <c r="L248" s="93" t="s">
        <v>8821</v>
      </c>
      <c r="M248" s="96"/>
      <c r="N248" s="96"/>
      <c r="O248" s="79">
        <v>1</v>
      </c>
      <c r="P248" s="77">
        <v>700</v>
      </c>
      <c r="Q248" s="77">
        <v>500</v>
      </c>
      <c r="R248" s="77">
        <v>600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c r="AU248" s="77"/>
      <c r="AV248" s="94"/>
      <c r="AW248" s="77"/>
      <c r="AX248" s="94"/>
      <c r="AY248" s="77"/>
      <c r="AZ248" s="83">
        <f t="shared" si="4"/>
        <v>0.21</v>
      </c>
    </row>
    <row r="249" spans="1:52" ht="34.950000000000003" customHeight="1" x14ac:dyDescent="0.45">
      <c r="A249" s="93" t="s">
        <v>4807</v>
      </c>
      <c r="B249" s="77">
        <v>1</v>
      </c>
      <c r="C249" s="93" t="s">
        <v>4844</v>
      </c>
      <c r="D249" s="93"/>
      <c r="E249" s="93"/>
      <c r="F249" s="94"/>
      <c r="G249" s="93"/>
      <c r="H249" s="77"/>
      <c r="I249" s="95"/>
      <c r="J249" s="77"/>
      <c r="K249" s="77"/>
      <c r="L249" s="93" t="s">
        <v>8795</v>
      </c>
      <c r="M249" s="96"/>
      <c r="N249" s="96"/>
      <c r="O249" s="79">
        <v>1</v>
      </c>
      <c r="P249" s="77">
        <v>450</v>
      </c>
      <c r="Q249" s="77">
        <v>450</v>
      </c>
      <c r="R249" s="77">
        <v>1500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c r="AU249" s="77"/>
      <c r="AV249" s="94"/>
      <c r="AW249" s="77"/>
      <c r="AX249" s="94"/>
      <c r="AY249" s="77"/>
      <c r="AZ249" s="83">
        <f t="shared" si="4"/>
        <v>0.30375000000000002</v>
      </c>
    </row>
    <row r="250" spans="1:52" ht="34.950000000000003" customHeight="1" x14ac:dyDescent="0.45">
      <c r="A250" s="93" t="s">
        <v>4807</v>
      </c>
      <c r="B250" s="77">
        <v>1</v>
      </c>
      <c r="C250" s="93" t="s">
        <v>4844</v>
      </c>
      <c r="D250" s="93"/>
      <c r="E250" s="93"/>
      <c r="F250" s="94"/>
      <c r="G250" s="93"/>
      <c r="H250" s="77"/>
      <c r="I250" s="95"/>
      <c r="J250" s="77"/>
      <c r="K250" s="77"/>
      <c r="L250" s="93" t="s">
        <v>8724</v>
      </c>
      <c r="M250" s="96" t="s">
        <v>8760</v>
      </c>
      <c r="N250" s="96" t="s">
        <v>8822</v>
      </c>
      <c r="O250" s="79">
        <v>1</v>
      </c>
      <c r="P250" s="77">
        <v>350</v>
      </c>
      <c r="Q250" s="77">
        <v>300</v>
      </c>
      <c r="R250" s="77">
        <v>150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c r="AU250" s="77"/>
      <c r="AV250" s="94"/>
      <c r="AW250" s="77"/>
      <c r="AX250" s="94"/>
      <c r="AY250" s="77"/>
      <c r="AZ250" s="83">
        <f t="shared" si="4"/>
        <v>1.575E-2</v>
      </c>
    </row>
    <row r="251" spans="1:52" ht="34.950000000000003" customHeight="1" x14ac:dyDescent="0.45">
      <c r="A251" s="93" t="s">
        <v>4807</v>
      </c>
      <c r="B251" s="77">
        <v>1</v>
      </c>
      <c r="C251" s="93" t="s">
        <v>4844</v>
      </c>
      <c r="D251" s="93"/>
      <c r="E251" s="93"/>
      <c r="F251" s="94"/>
      <c r="G251" s="93"/>
      <c r="H251" s="77"/>
      <c r="I251" s="95"/>
      <c r="J251" s="77"/>
      <c r="K251" s="77"/>
      <c r="L251" s="93" t="s">
        <v>5831</v>
      </c>
      <c r="M251" s="96" t="s">
        <v>5840</v>
      </c>
      <c r="N251" s="96" t="s">
        <v>5846</v>
      </c>
      <c r="O251" s="79">
        <v>1</v>
      </c>
      <c r="P251" s="77">
        <v>380</v>
      </c>
      <c r="Q251" s="77">
        <v>420</v>
      </c>
      <c r="R251" s="77">
        <v>290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c r="AU251" s="77"/>
      <c r="AV251" s="94"/>
      <c r="AW251" s="77"/>
      <c r="AX251" s="94"/>
      <c r="AY251" s="77"/>
      <c r="AZ251" s="83">
        <f t="shared" si="4"/>
        <v>4.6283999999999999E-2</v>
      </c>
    </row>
    <row r="252" spans="1:52" ht="34.950000000000003" customHeight="1" x14ac:dyDescent="0.45">
      <c r="A252" s="93" t="s">
        <v>4807</v>
      </c>
      <c r="B252" s="77">
        <v>1</v>
      </c>
      <c r="C252" s="93" t="s">
        <v>4844</v>
      </c>
      <c r="D252" s="93"/>
      <c r="E252" s="93"/>
      <c r="F252" s="94"/>
      <c r="G252" s="93"/>
      <c r="H252" s="77"/>
      <c r="I252" s="95"/>
      <c r="J252" s="77"/>
      <c r="K252" s="77"/>
      <c r="L252" s="93" t="s">
        <v>8792</v>
      </c>
      <c r="M252" s="96" t="s">
        <v>8690</v>
      </c>
      <c r="N252" s="96"/>
      <c r="O252" s="79">
        <v>1</v>
      </c>
      <c r="P252" s="77">
        <v>1700</v>
      </c>
      <c r="Q252" s="77">
        <v>100</v>
      </c>
      <c r="R252" s="77">
        <v>540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c r="AU252" s="77"/>
      <c r="AV252" s="94"/>
      <c r="AW252" s="77"/>
      <c r="AX252" s="94"/>
      <c r="AY252" s="77" t="s">
        <v>8691</v>
      </c>
      <c r="AZ252" s="83">
        <f t="shared" si="4"/>
        <v>9.1800000000000007E-2</v>
      </c>
    </row>
    <row r="253" spans="1:52" ht="34.950000000000003" customHeight="1" x14ac:dyDescent="0.45">
      <c r="A253" s="93" t="s">
        <v>4807</v>
      </c>
      <c r="B253" s="77">
        <v>1</v>
      </c>
      <c r="C253" s="93" t="s">
        <v>4844</v>
      </c>
      <c r="D253" s="93"/>
      <c r="E253" s="93"/>
      <c r="F253" s="94"/>
      <c r="G253" s="93"/>
      <c r="H253" s="77"/>
      <c r="I253" s="95"/>
      <c r="J253" s="77"/>
      <c r="K253" s="77"/>
      <c r="L253" s="93" t="s">
        <v>8731</v>
      </c>
      <c r="M253" s="96"/>
      <c r="N253" s="96"/>
      <c r="O253" s="79">
        <v>7</v>
      </c>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c r="AU253" s="77"/>
      <c r="AV253" s="94"/>
      <c r="AW253" s="77"/>
      <c r="AX253" s="94"/>
      <c r="AY253" s="77"/>
      <c r="AZ253" s="83">
        <f t="shared" si="4"/>
        <v>0</v>
      </c>
    </row>
    <row r="254" spans="1:52" ht="34.950000000000003" customHeight="1" x14ac:dyDescent="0.45">
      <c r="A254" s="93" t="s">
        <v>4807</v>
      </c>
      <c r="B254" s="77">
        <v>1</v>
      </c>
      <c r="C254" s="93" t="s">
        <v>4844</v>
      </c>
      <c r="D254" s="93"/>
      <c r="E254" s="93"/>
      <c r="F254" s="94"/>
      <c r="G254" s="93"/>
      <c r="H254" s="77"/>
      <c r="I254" s="95"/>
      <c r="J254" s="77"/>
      <c r="K254" s="77"/>
      <c r="L254" s="93" t="s">
        <v>8722</v>
      </c>
      <c r="M254" s="96"/>
      <c r="N254" s="96"/>
      <c r="O254" s="79">
        <v>1</v>
      </c>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c r="AU254" s="77"/>
      <c r="AV254" s="94"/>
      <c r="AW254" s="77"/>
      <c r="AX254" s="94"/>
      <c r="AY254" s="77" t="s">
        <v>8691</v>
      </c>
      <c r="AZ254" s="83">
        <f t="shared" si="4"/>
        <v>0</v>
      </c>
    </row>
    <row r="255" spans="1:52" ht="34.950000000000003" customHeight="1" x14ac:dyDescent="0.45">
      <c r="A255" s="93" t="s">
        <v>4807</v>
      </c>
      <c r="B255" s="77">
        <v>1</v>
      </c>
      <c r="C255" s="93" t="s">
        <v>4844</v>
      </c>
      <c r="D255" s="93"/>
      <c r="E255" s="93"/>
      <c r="F255" s="94"/>
      <c r="G255" s="93"/>
      <c r="H255" s="77"/>
      <c r="I255" s="95"/>
      <c r="J255" s="77"/>
      <c r="K255" s="77"/>
      <c r="L255" s="93" t="s">
        <v>8709</v>
      </c>
      <c r="M255" s="96"/>
      <c r="N255" s="96"/>
      <c r="O255" s="79">
        <v>20</v>
      </c>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c r="AU255" s="77"/>
      <c r="AV255" s="94"/>
      <c r="AW255" s="77"/>
      <c r="AX255" s="94"/>
      <c r="AY255" s="77"/>
      <c r="AZ255" s="83">
        <v>2</v>
      </c>
    </row>
    <row r="256" spans="1:52" ht="34.950000000000003" customHeight="1" x14ac:dyDescent="0.45">
      <c r="A256" s="93" t="s">
        <v>4787</v>
      </c>
      <c r="B256" s="77">
        <v>1</v>
      </c>
      <c r="C256" s="93" t="s">
        <v>7616</v>
      </c>
      <c r="D256" s="93"/>
      <c r="E256" s="93"/>
      <c r="F256" s="94"/>
      <c r="G256" s="93"/>
      <c r="H256" s="77"/>
      <c r="I256" s="95">
        <v>1166</v>
      </c>
      <c r="J256" s="77"/>
      <c r="K256" s="77"/>
      <c r="L256" s="93" t="s">
        <v>3673</v>
      </c>
      <c r="M256" s="96"/>
      <c r="N256" s="96"/>
      <c r="O256" s="79">
        <v>1</v>
      </c>
      <c r="P256" s="77">
        <v>700</v>
      </c>
      <c r="Q256" s="77">
        <v>700</v>
      </c>
      <c r="R256" s="77">
        <v>700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385</v>
      </c>
      <c r="AU256" s="77">
        <v>40</v>
      </c>
      <c r="AV256" s="94" t="s">
        <v>4787</v>
      </c>
      <c r="AW256" s="77" t="s">
        <v>2957</v>
      </c>
      <c r="AX256" s="94" t="s">
        <v>3074</v>
      </c>
      <c r="AY256" s="77"/>
      <c r="AZ256" s="83">
        <f t="shared" si="4"/>
        <v>0.34300000000000003</v>
      </c>
    </row>
    <row r="257" spans="1:52" s="154" customFormat="1" ht="34.950000000000003" customHeight="1" x14ac:dyDescent="0.45">
      <c r="A257" s="142" t="s">
        <v>4787</v>
      </c>
      <c r="B257" s="143">
        <v>1</v>
      </c>
      <c r="C257" s="142" t="s">
        <v>7616</v>
      </c>
      <c r="D257" s="142"/>
      <c r="E257" s="142"/>
      <c r="F257" s="144"/>
      <c r="G257" s="142"/>
      <c r="H257" s="143"/>
      <c r="I257" s="145">
        <v>1167</v>
      </c>
      <c r="J257" s="143"/>
      <c r="K257" s="143"/>
      <c r="L257" s="142" t="s">
        <v>3180</v>
      </c>
      <c r="M257" s="146"/>
      <c r="N257" s="146"/>
      <c r="O257" s="147">
        <v>1</v>
      </c>
      <c r="P257" s="143">
        <v>500</v>
      </c>
      <c r="Q257" s="143">
        <v>350</v>
      </c>
      <c r="R257" s="143">
        <v>820</v>
      </c>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4"/>
      <c r="AN257" s="144" t="s">
        <v>4801</v>
      </c>
      <c r="AO257" s="143"/>
      <c r="AP257" s="143"/>
      <c r="AQ257" s="143"/>
      <c r="AR257" s="143"/>
      <c r="AS257" s="148"/>
      <c r="AT257" s="143">
        <v>386</v>
      </c>
      <c r="AU257" s="143">
        <v>40</v>
      </c>
      <c r="AV257" s="144" t="s">
        <v>4787</v>
      </c>
      <c r="AW257" s="143" t="s">
        <v>2868</v>
      </c>
      <c r="AX257" s="144" t="s">
        <v>3232</v>
      </c>
      <c r="AY257" s="143"/>
      <c r="AZ257" s="83">
        <f t="shared" si="4"/>
        <v>0.14349999999999999</v>
      </c>
    </row>
    <row r="258" spans="1:52" ht="34.950000000000003" customHeight="1" x14ac:dyDescent="0.45">
      <c r="A258" s="93" t="s">
        <v>4787</v>
      </c>
      <c r="B258" s="77">
        <v>1</v>
      </c>
      <c r="C258" s="93" t="s">
        <v>7616</v>
      </c>
      <c r="D258" s="93"/>
      <c r="E258" s="93"/>
      <c r="F258" s="94"/>
      <c r="G258" s="93"/>
      <c r="H258" s="77"/>
      <c r="I258" s="95">
        <v>1168</v>
      </c>
      <c r="J258" s="77"/>
      <c r="K258" s="77"/>
      <c r="L258" s="93" t="s">
        <v>3528</v>
      </c>
      <c r="M258" s="96"/>
      <c r="N258" s="96"/>
      <c r="O258" s="79">
        <v>1</v>
      </c>
      <c r="P258" s="77">
        <v>880</v>
      </c>
      <c r="Q258" s="77">
        <v>400</v>
      </c>
      <c r="R258" s="77">
        <v>1110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v>387</v>
      </c>
      <c r="AU258" s="77">
        <v>40</v>
      </c>
      <c r="AV258" s="94" t="s">
        <v>4787</v>
      </c>
      <c r="AW258" s="77" t="s">
        <v>2876</v>
      </c>
      <c r="AX258" s="94" t="s">
        <v>3232</v>
      </c>
      <c r="AY258" s="77"/>
      <c r="AZ258" s="83">
        <f t="shared" si="4"/>
        <v>0.39072000000000001</v>
      </c>
    </row>
    <row r="259" spans="1:52" ht="34.950000000000003" customHeight="1" x14ac:dyDescent="0.45">
      <c r="A259" s="93" t="s">
        <v>4787</v>
      </c>
      <c r="B259" s="77">
        <v>1</v>
      </c>
      <c r="C259" s="93" t="s">
        <v>7616</v>
      </c>
      <c r="D259" s="93"/>
      <c r="E259" s="93"/>
      <c r="F259" s="94"/>
      <c r="G259" s="93"/>
      <c r="H259" s="77"/>
      <c r="I259" s="95">
        <v>1169</v>
      </c>
      <c r="J259" s="77"/>
      <c r="K259" s="77"/>
      <c r="L259" s="93" t="s">
        <v>4802</v>
      </c>
      <c r="M259" s="96"/>
      <c r="N259" s="96"/>
      <c r="O259" s="79">
        <v>1</v>
      </c>
      <c r="P259" s="77">
        <v>450</v>
      </c>
      <c r="Q259" s="77">
        <v>450</v>
      </c>
      <c r="R259" s="77">
        <v>700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v>388</v>
      </c>
      <c r="AU259" s="77">
        <v>40</v>
      </c>
      <c r="AV259" s="94" t="s">
        <v>4787</v>
      </c>
      <c r="AW259" s="77" t="s">
        <v>2876</v>
      </c>
      <c r="AX259" s="94" t="s">
        <v>3232</v>
      </c>
      <c r="AY259" s="77"/>
      <c r="AZ259" s="83">
        <f t="shared" si="4"/>
        <v>0.14174999999999999</v>
      </c>
    </row>
    <row r="260" spans="1:52" ht="34.950000000000003" customHeight="1" x14ac:dyDescent="0.45">
      <c r="A260" s="93" t="s">
        <v>4787</v>
      </c>
      <c r="B260" s="77">
        <v>1</v>
      </c>
      <c r="C260" s="93" t="s">
        <v>7616</v>
      </c>
      <c r="D260" s="93"/>
      <c r="E260" s="93"/>
      <c r="F260" s="94"/>
      <c r="G260" s="93"/>
      <c r="H260" s="77"/>
      <c r="I260" s="95">
        <v>1170</v>
      </c>
      <c r="J260" s="77"/>
      <c r="K260" s="77"/>
      <c r="L260" s="93" t="s">
        <v>3180</v>
      </c>
      <c r="M260" s="96" t="s">
        <v>7612</v>
      </c>
      <c r="N260" s="96"/>
      <c r="O260" s="79">
        <v>1</v>
      </c>
      <c r="P260" s="77">
        <v>900</v>
      </c>
      <c r="Q260" s="77">
        <v>450</v>
      </c>
      <c r="R260" s="77">
        <v>780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v>389</v>
      </c>
      <c r="AU260" s="77">
        <v>40</v>
      </c>
      <c r="AV260" s="94" t="s">
        <v>4787</v>
      </c>
      <c r="AW260" s="77" t="s">
        <v>2868</v>
      </c>
      <c r="AX260" s="94" t="s">
        <v>3232</v>
      </c>
      <c r="AY260" s="77"/>
      <c r="AZ260" s="83">
        <f t="shared" si="4"/>
        <v>0.31590000000000001</v>
      </c>
    </row>
    <row r="261" spans="1:52" s="99" customFormat="1" ht="34.950000000000003" customHeight="1" x14ac:dyDescent="0.45">
      <c r="A261" s="93" t="s">
        <v>4787</v>
      </c>
      <c r="B261" s="77">
        <v>1</v>
      </c>
      <c r="C261" s="93" t="s">
        <v>7616</v>
      </c>
      <c r="D261" s="93"/>
      <c r="E261" s="93"/>
      <c r="F261" s="94"/>
      <c r="G261" s="93"/>
      <c r="H261" s="77"/>
      <c r="I261" s="95">
        <v>1179</v>
      </c>
      <c r="J261" s="77"/>
      <c r="K261" s="77"/>
      <c r="L261" s="93" t="s">
        <v>3525</v>
      </c>
      <c r="M261" s="96"/>
      <c r="N261" s="96"/>
      <c r="O261" s="79">
        <v>1</v>
      </c>
      <c r="P261" s="77">
        <v>480</v>
      </c>
      <c r="Q261" s="77">
        <v>400</v>
      </c>
      <c r="R261" s="77">
        <v>800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v>398</v>
      </c>
      <c r="AU261" s="77">
        <v>40</v>
      </c>
      <c r="AV261" s="94" t="s">
        <v>4787</v>
      </c>
      <c r="AW261" s="77" t="s">
        <v>2876</v>
      </c>
      <c r="AX261" s="94" t="s">
        <v>3074</v>
      </c>
      <c r="AY261" s="77"/>
      <c r="AZ261" s="83">
        <f t="shared" si="4"/>
        <v>0.15359999999999999</v>
      </c>
    </row>
    <row r="262" spans="1:52" ht="34.950000000000003" customHeight="1" x14ac:dyDescent="0.45">
      <c r="A262" s="78" t="s">
        <v>4787</v>
      </c>
      <c r="B262" s="79">
        <v>1</v>
      </c>
      <c r="C262" s="78" t="s">
        <v>7616</v>
      </c>
      <c r="D262" s="78"/>
      <c r="E262" s="78"/>
      <c r="F262" s="79"/>
      <c r="G262" s="78"/>
      <c r="H262" s="79" t="s">
        <v>7439</v>
      </c>
      <c r="I262" s="80" t="s">
        <v>2558</v>
      </c>
      <c r="J262" s="79"/>
      <c r="K262" s="79"/>
      <c r="L262" s="78" t="s">
        <v>2612</v>
      </c>
      <c r="M262" s="78" t="s">
        <v>6910</v>
      </c>
      <c r="N262" s="78"/>
      <c r="O262" s="79">
        <v>1</v>
      </c>
      <c r="P262" s="79"/>
      <c r="Q262" s="79"/>
      <c r="R262" s="79"/>
      <c r="S262" s="79"/>
      <c r="T262" s="79"/>
      <c r="U262" s="79"/>
      <c r="V262" s="79"/>
      <c r="W262" s="79"/>
      <c r="X262" s="79"/>
      <c r="Y262" s="79"/>
      <c r="Z262" s="79"/>
      <c r="AA262" s="79"/>
      <c r="AB262" s="79"/>
      <c r="AC262" s="79"/>
      <c r="AD262" s="81"/>
      <c r="AE262" s="79" t="s">
        <v>3043</v>
      </c>
      <c r="AF262" s="79"/>
      <c r="AG262" s="79"/>
      <c r="AH262" s="79"/>
      <c r="AI262" s="79"/>
      <c r="AJ262" s="79"/>
      <c r="AK262" s="79"/>
      <c r="AL262" s="79"/>
      <c r="AM262" s="79"/>
      <c r="AN262" s="79"/>
      <c r="AO262" s="79"/>
      <c r="AP262" s="79"/>
      <c r="AQ262" s="79"/>
      <c r="AR262" s="79"/>
      <c r="AS262" s="79"/>
      <c r="AT262" s="79"/>
      <c r="AU262" s="79"/>
      <c r="AV262" s="79"/>
      <c r="AW262" s="79"/>
      <c r="AX262" s="79"/>
      <c r="AY262" s="79"/>
      <c r="AZ262" s="83">
        <f t="shared" si="4"/>
        <v>0</v>
      </c>
    </row>
    <row r="263" spans="1:52" ht="34.950000000000003" customHeight="1" x14ac:dyDescent="0.45">
      <c r="A263" s="78" t="s">
        <v>4787</v>
      </c>
      <c r="B263" s="79">
        <v>1</v>
      </c>
      <c r="C263" s="78" t="s">
        <v>7616</v>
      </c>
      <c r="D263" s="78"/>
      <c r="E263" s="78"/>
      <c r="F263" s="79"/>
      <c r="G263" s="78"/>
      <c r="H263" s="79"/>
      <c r="I263" s="80" t="s">
        <v>2558</v>
      </c>
      <c r="J263" s="79"/>
      <c r="K263" s="79"/>
      <c r="L263" s="78" t="s">
        <v>7181</v>
      </c>
      <c r="M263" s="78"/>
      <c r="N263" s="78"/>
      <c r="O263" s="79">
        <v>1</v>
      </c>
      <c r="P263" s="79"/>
      <c r="Q263" s="79"/>
      <c r="R263" s="79"/>
      <c r="S263" s="79"/>
      <c r="T263" s="79"/>
      <c r="U263" s="79"/>
      <c r="V263" s="79"/>
      <c r="W263" s="79"/>
      <c r="X263" s="79"/>
      <c r="Y263" s="79"/>
      <c r="Z263" s="79"/>
      <c r="AA263" s="79"/>
      <c r="AB263" s="79"/>
      <c r="AC263" s="79"/>
      <c r="AD263" s="81"/>
      <c r="AE263" s="79" t="s">
        <v>3043</v>
      </c>
      <c r="AF263" s="79"/>
      <c r="AG263" s="79"/>
      <c r="AH263" s="79"/>
      <c r="AI263" s="79"/>
      <c r="AJ263" s="79"/>
      <c r="AK263" s="79"/>
      <c r="AL263" s="79"/>
      <c r="AM263" s="79"/>
      <c r="AN263" s="79"/>
      <c r="AO263" s="79"/>
      <c r="AP263" s="79"/>
      <c r="AQ263" s="79"/>
      <c r="AR263" s="79"/>
      <c r="AS263" s="79"/>
      <c r="AT263" s="79"/>
      <c r="AU263" s="79"/>
      <c r="AV263" s="79"/>
      <c r="AW263" s="79"/>
      <c r="AX263" s="79"/>
      <c r="AY263" s="79"/>
      <c r="AZ263" s="83">
        <f t="shared" si="4"/>
        <v>0</v>
      </c>
    </row>
    <row r="264" spans="1:52" ht="34.950000000000003" customHeight="1" x14ac:dyDescent="0.45">
      <c r="A264" s="78" t="s">
        <v>4787</v>
      </c>
      <c r="B264" s="79">
        <v>1</v>
      </c>
      <c r="C264" s="78" t="s">
        <v>7616</v>
      </c>
      <c r="D264" s="78"/>
      <c r="E264" s="78"/>
      <c r="F264" s="79"/>
      <c r="G264" s="78"/>
      <c r="H264" s="79"/>
      <c r="I264" s="80" t="s">
        <v>2558</v>
      </c>
      <c r="J264" s="79"/>
      <c r="K264" s="79"/>
      <c r="L264" s="78" t="s">
        <v>7176</v>
      </c>
      <c r="M264" s="78"/>
      <c r="N264" s="78"/>
      <c r="O264" s="79">
        <v>1</v>
      </c>
      <c r="P264" s="79"/>
      <c r="Q264" s="79"/>
      <c r="R264" s="79"/>
      <c r="S264" s="79"/>
      <c r="T264" s="79"/>
      <c r="U264" s="79"/>
      <c r="V264" s="79"/>
      <c r="W264" s="79"/>
      <c r="X264" s="79"/>
      <c r="Y264" s="79"/>
      <c r="Z264" s="79"/>
      <c r="AA264" s="79"/>
      <c r="AB264" s="79"/>
      <c r="AC264" s="79"/>
      <c r="AD264" s="81"/>
      <c r="AE264" s="79" t="s">
        <v>3043</v>
      </c>
      <c r="AF264" s="79"/>
      <c r="AG264" s="79"/>
      <c r="AH264" s="79"/>
      <c r="AI264" s="79"/>
      <c r="AJ264" s="79"/>
      <c r="AK264" s="79"/>
      <c r="AL264" s="79"/>
      <c r="AM264" s="79"/>
      <c r="AN264" s="79"/>
      <c r="AO264" s="79"/>
      <c r="AP264" s="79"/>
      <c r="AQ264" s="79"/>
      <c r="AR264" s="79"/>
      <c r="AS264" s="79"/>
      <c r="AT264" s="79"/>
      <c r="AU264" s="79"/>
      <c r="AV264" s="79"/>
      <c r="AW264" s="79"/>
      <c r="AX264" s="79"/>
      <c r="AY264" s="79" t="s">
        <v>7439</v>
      </c>
      <c r="AZ264" s="83">
        <f t="shared" si="4"/>
        <v>0</v>
      </c>
    </row>
    <row r="265" spans="1:52" ht="34.950000000000003" customHeight="1" x14ac:dyDescent="0.45">
      <c r="A265" s="78" t="s">
        <v>4787</v>
      </c>
      <c r="B265" s="79">
        <v>1</v>
      </c>
      <c r="C265" s="78" t="s">
        <v>7616</v>
      </c>
      <c r="D265" s="78"/>
      <c r="E265" s="78"/>
      <c r="F265" s="79"/>
      <c r="G265" s="78"/>
      <c r="H265" s="79"/>
      <c r="I265" s="80" t="s">
        <v>2559</v>
      </c>
      <c r="J265" s="79"/>
      <c r="K265" s="79"/>
      <c r="L265" s="78" t="s">
        <v>7183</v>
      </c>
      <c r="M265" s="78"/>
      <c r="N265" s="78"/>
      <c r="O265" s="79">
        <v>1</v>
      </c>
      <c r="P265" s="79">
        <v>730</v>
      </c>
      <c r="Q265" s="79">
        <v>600</v>
      </c>
      <c r="R265" s="79">
        <v>200</v>
      </c>
      <c r="S265" s="79"/>
      <c r="T265" s="79" t="s">
        <v>3482</v>
      </c>
      <c r="U265" s="79"/>
      <c r="V265" s="79"/>
      <c r="W265" s="79"/>
      <c r="X265" s="79"/>
      <c r="Y265" s="79" t="s">
        <v>3482</v>
      </c>
      <c r="Z265" s="79"/>
      <c r="AA265" s="79"/>
      <c r="AB265" s="79"/>
      <c r="AC265" s="79"/>
      <c r="AD265" s="81"/>
      <c r="AE265" s="79" t="s">
        <v>3043</v>
      </c>
      <c r="AF265" s="79"/>
      <c r="AG265" s="79"/>
      <c r="AH265" s="79"/>
      <c r="AI265" s="79"/>
      <c r="AJ265" s="79"/>
      <c r="AK265" s="79"/>
      <c r="AL265" s="79"/>
      <c r="AM265" s="79"/>
      <c r="AN265" s="79"/>
      <c r="AO265" s="79"/>
      <c r="AP265" s="79"/>
      <c r="AQ265" s="79"/>
      <c r="AR265" s="79"/>
      <c r="AS265" s="79"/>
      <c r="AT265" s="79"/>
      <c r="AU265" s="79"/>
      <c r="AV265" s="79"/>
      <c r="AW265" s="79"/>
      <c r="AX265" s="79"/>
      <c r="AY265" s="79"/>
      <c r="AZ265" s="83">
        <f t="shared" si="4"/>
        <v>8.7599999999999997E-2</v>
      </c>
    </row>
    <row r="266" spans="1:52" ht="34.950000000000003" customHeight="1" x14ac:dyDescent="0.45">
      <c r="A266" s="78" t="s">
        <v>4787</v>
      </c>
      <c r="B266" s="79">
        <v>1</v>
      </c>
      <c r="C266" s="78" t="s">
        <v>7616</v>
      </c>
      <c r="D266" s="78"/>
      <c r="E266" s="78"/>
      <c r="F266" s="79"/>
      <c r="G266" s="78"/>
      <c r="H266" s="79"/>
      <c r="I266" s="80"/>
      <c r="J266" s="79"/>
      <c r="K266" s="79"/>
      <c r="L266" s="78" t="s">
        <v>8699</v>
      </c>
      <c r="M266" s="78"/>
      <c r="N266" s="78"/>
      <c r="O266" s="79">
        <v>1</v>
      </c>
      <c r="P266" s="79"/>
      <c r="Q266" s="79"/>
      <c r="R266" s="79"/>
      <c r="S266" s="79"/>
      <c r="T266" s="79"/>
      <c r="U266" s="79"/>
      <c r="V266" s="79"/>
      <c r="W266" s="79"/>
      <c r="X266" s="79"/>
      <c r="Y266" s="79"/>
      <c r="Z266" s="79"/>
      <c r="AA266" s="79"/>
      <c r="AB266" s="79"/>
      <c r="AC266" s="79"/>
      <c r="AD266" s="81"/>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83">
        <f t="shared" si="4"/>
        <v>0</v>
      </c>
    </row>
    <row r="267" spans="1:52" ht="34.950000000000003" customHeight="1" x14ac:dyDescent="0.45">
      <c r="A267" s="78" t="s">
        <v>4787</v>
      </c>
      <c r="B267" s="79">
        <v>1</v>
      </c>
      <c r="C267" s="78" t="s">
        <v>7616</v>
      </c>
      <c r="D267" s="78"/>
      <c r="E267" s="78"/>
      <c r="F267" s="79"/>
      <c r="G267" s="78"/>
      <c r="H267" s="79"/>
      <c r="I267" s="80"/>
      <c r="J267" s="79"/>
      <c r="K267" s="79"/>
      <c r="L267" s="78" t="s">
        <v>5979</v>
      </c>
      <c r="M267" s="78" t="s">
        <v>8715</v>
      </c>
      <c r="N267" s="78"/>
      <c r="O267" s="79">
        <v>1</v>
      </c>
      <c r="P267" s="79"/>
      <c r="Q267" s="79"/>
      <c r="R267" s="79"/>
      <c r="S267" s="79"/>
      <c r="T267" s="79"/>
      <c r="U267" s="79"/>
      <c r="V267" s="79"/>
      <c r="W267" s="79"/>
      <c r="X267" s="79"/>
      <c r="Y267" s="79"/>
      <c r="Z267" s="79"/>
      <c r="AA267" s="79"/>
      <c r="AB267" s="79"/>
      <c r="AC267" s="79"/>
      <c r="AD267" s="81"/>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83">
        <f t="shared" si="4"/>
        <v>0</v>
      </c>
    </row>
    <row r="268" spans="1:52" ht="34.950000000000003" customHeight="1" x14ac:dyDescent="0.45">
      <c r="A268" s="78" t="s">
        <v>4787</v>
      </c>
      <c r="B268" s="79">
        <v>1</v>
      </c>
      <c r="C268" s="78" t="s">
        <v>7616</v>
      </c>
      <c r="D268" s="78"/>
      <c r="E268" s="78"/>
      <c r="F268" s="79"/>
      <c r="G268" s="78"/>
      <c r="H268" s="79"/>
      <c r="I268" s="80"/>
      <c r="J268" s="79"/>
      <c r="K268" s="79"/>
      <c r="L268" s="78" t="s">
        <v>8716</v>
      </c>
      <c r="M268" s="78" t="s">
        <v>8721</v>
      </c>
      <c r="N268" s="78"/>
      <c r="O268" s="79">
        <v>1</v>
      </c>
      <c r="P268" s="79">
        <v>400</v>
      </c>
      <c r="Q268" s="79">
        <v>400</v>
      </c>
      <c r="R268" s="79">
        <v>850</v>
      </c>
      <c r="S268" s="79"/>
      <c r="T268" s="79"/>
      <c r="U268" s="79"/>
      <c r="V268" s="79"/>
      <c r="W268" s="79"/>
      <c r="X268" s="79"/>
      <c r="Y268" s="79"/>
      <c r="Z268" s="79"/>
      <c r="AA268" s="79"/>
      <c r="AB268" s="79"/>
      <c r="AC268" s="79"/>
      <c r="AD268" s="81"/>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83">
        <f t="shared" si="4"/>
        <v>0.13600000000000001</v>
      </c>
    </row>
    <row r="269" spans="1:52" ht="34.950000000000003" customHeight="1" x14ac:dyDescent="0.45">
      <c r="A269" s="78" t="s">
        <v>4787</v>
      </c>
      <c r="B269" s="79">
        <v>1</v>
      </c>
      <c r="C269" s="78" t="s">
        <v>7616</v>
      </c>
      <c r="D269" s="78"/>
      <c r="E269" s="78"/>
      <c r="F269" s="79"/>
      <c r="G269" s="78"/>
      <c r="H269" s="79"/>
      <c r="I269" s="80"/>
      <c r="J269" s="79"/>
      <c r="K269" s="79"/>
      <c r="L269" s="78" t="s">
        <v>8717</v>
      </c>
      <c r="M269" s="78" t="s">
        <v>8705</v>
      </c>
      <c r="N269" s="78"/>
      <c r="O269" s="79">
        <v>1</v>
      </c>
      <c r="P269" s="79">
        <v>900</v>
      </c>
      <c r="Q269" s="79">
        <v>600</v>
      </c>
      <c r="R269" s="79">
        <v>800</v>
      </c>
      <c r="S269" s="79"/>
      <c r="T269" s="79"/>
      <c r="U269" s="79"/>
      <c r="V269" s="79"/>
      <c r="W269" s="79"/>
      <c r="X269" s="79"/>
      <c r="Y269" s="79"/>
      <c r="Z269" s="79"/>
      <c r="AA269" s="79"/>
      <c r="AB269" s="79"/>
      <c r="AC269" s="79"/>
      <c r="AD269" s="81"/>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83">
        <f t="shared" si="4"/>
        <v>0.432</v>
      </c>
    </row>
    <row r="270" spans="1:52" ht="34.950000000000003" customHeight="1" x14ac:dyDescent="0.45">
      <c r="A270" s="78" t="s">
        <v>4787</v>
      </c>
      <c r="B270" s="79">
        <v>1</v>
      </c>
      <c r="C270" s="78" t="s">
        <v>7616</v>
      </c>
      <c r="D270" s="78"/>
      <c r="E270" s="78"/>
      <c r="F270" s="79"/>
      <c r="G270" s="78"/>
      <c r="H270" s="79"/>
      <c r="I270" s="80"/>
      <c r="J270" s="79"/>
      <c r="K270" s="79"/>
      <c r="L270" s="78" t="s">
        <v>8718</v>
      </c>
      <c r="M270" s="78"/>
      <c r="N270" s="78"/>
      <c r="O270" s="79">
        <v>1</v>
      </c>
      <c r="P270" s="79">
        <v>350</v>
      </c>
      <c r="Q270" s="79">
        <v>200</v>
      </c>
      <c r="R270" s="79">
        <v>500</v>
      </c>
      <c r="S270" s="79"/>
      <c r="T270" s="79"/>
      <c r="U270" s="79"/>
      <c r="V270" s="79"/>
      <c r="W270" s="79"/>
      <c r="X270" s="79"/>
      <c r="Y270" s="79"/>
      <c r="Z270" s="79"/>
      <c r="AA270" s="79"/>
      <c r="AB270" s="79"/>
      <c r="AC270" s="79"/>
      <c r="AD270" s="81"/>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83">
        <f t="shared" si="4"/>
        <v>3.5000000000000003E-2</v>
      </c>
    </row>
    <row r="271" spans="1:52" ht="34.950000000000003" customHeight="1" x14ac:dyDescent="0.45">
      <c r="A271" s="78" t="s">
        <v>4787</v>
      </c>
      <c r="B271" s="79">
        <v>1</v>
      </c>
      <c r="C271" s="78" t="s">
        <v>7616</v>
      </c>
      <c r="D271" s="78"/>
      <c r="E271" s="78"/>
      <c r="F271" s="79"/>
      <c r="G271" s="78"/>
      <c r="H271" s="79"/>
      <c r="I271" s="80"/>
      <c r="J271" s="79"/>
      <c r="K271" s="79"/>
      <c r="L271" s="78" t="s">
        <v>8714</v>
      </c>
      <c r="M271" s="78"/>
      <c r="N271" s="78"/>
      <c r="O271" s="79">
        <v>1</v>
      </c>
      <c r="P271" s="79"/>
      <c r="Q271" s="79"/>
      <c r="R271" s="79"/>
      <c r="S271" s="79"/>
      <c r="T271" s="79"/>
      <c r="U271" s="79"/>
      <c r="V271" s="79"/>
      <c r="W271" s="79"/>
      <c r="X271" s="79"/>
      <c r="Y271" s="79"/>
      <c r="Z271" s="79"/>
      <c r="AA271" s="79"/>
      <c r="AB271" s="79"/>
      <c r="AC271" s="79"/>
      <c r="AD271" s="81"/>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83">
        <f t="shared" si="4"/>
        <v>0</v>
      </c>
    </row>
    <row r="272" spans="1:52" ht="34.950000000000003" customHeight="1" x14ac:dyDescent="0.45">
      <c r="A272" s="78" t="s">
        <v>4787</v>
      </c>
      <c r="B272" s="79">
        <v>1</v>
      </c>
      <c r="C272" s="78" t="s">
        <v>7616</v>
      </c>
      <c r="D272" s="78"/>
      <c r="E272" s="78"/>
      <c r="F272" s="79"/>
      <c r="G272" s="78"/>
      <c r="H272" s="79"/>
      <c r="I272" s="80"/>
      <c r="J272" s="79"/>
      <c r="K272" s="79"/>
      <c r="L272" s="78" t="s">
        <v>8719</v>
      </c>
      <c r="M272" s="78"/>
      <c r="N272" s="78"/>
      <c r="O272" s="79">
        <v>1</v>
      </c>
      <c r="P272" s="79"/>
      <c r="Q272" s="79"/>
      <c r="R272" s="79"/>
      <c r="S272" s="79"/>
      <c r="T272" s="79"/>
      <c r="U272" s="79"/>
      <c r="V272" s="79"/>
      <c r="W272" s="79"/>
      <c r="X272" s="79"/>
      <c r="Y272" s="79"/>
      <c r="Z272" s="79"/>
      <c r="AA272" s="79"/>
      <c r="AB272" s="79"/>
      <c r="AC272" s="79"/>
      <c r="AD272" s="81"/>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83">
        <f t="shared" si="4"/>
        <v>0</v>
      </c>
    </row>
    <row r="273" spans="1:52" ht="34.950000000000003" customHeight="1" x14ac:dyDescent="0.45">
      <c r="A273" s="78" t="s">
        <v>4787</v>
      </c>
      <c r="B273" s="79">
        <v>1</v>
      </c>
      <c r="C273" s="78" t="s">
        <v>7616</v>
      </c>
      <c r="D273" s="78"/>
      <c r="E273" s="78"/>
      <c r="F273" s="79"/>
      <c r="G273" s="78"/>
      <c r="H273" s="79"/>
      <c r="I273" s="80"/>
      <c r="J273" s="79"/>
      <c r="K273" s="79"/>
      <c r="L273" s="78" t="s">
        <v>8720</v>
      </c>
      <c r="M273" s="78"/>
      <c r="N273" s="78"/>
      <c r="O273" s="79">
        <v>2</v>
      </c>
      <c r="P273" s="79">
        <v>250</v>
      </c>
      <c r="Q273" s="79">
        <v>250</v>
      </c>
      <c r="R273" s="79">
        <v>970</v>
      </c>
      <c r="S273" s="79"/>
      <c r="T273" s="79"/>
      <c r="U273" s="79"/>
      <c r="V273" s="79"/>
      <c r="W273" s="79"/>
      <c r="X273" s="79"/>
      <c r="Y273" s="79"/>
      <c r="Z273" s="79"/>
      <c r="AA273" s="79"/>
      <c r="AB273" s="79"/>
      <c r="AC273" s="79"/>
      <c r="AD273" s="81"/>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83">
        <f t="shared" si="4"/>
        <v>0.12125</v>
      </c>
    </row>
    <row r="274" spans="1:52" ht="34.950000000000003" customHeight="1" x14ac:dyDescent="0.45">
      <c r="A274" s="78" t="s">
        <v>4787</v>
      </c>
      <c r="B274" s="79">
        <v>1</v>
      </c>
      <c r="C274" s="78" t="s">
        <v>7616</v>
      </c>
      <c r="D274" s="78"/>
      <c r="E274" s="78"/>
      <c r="F274" s="79"/>
      <c r="G274" s="78"/>
      <c r="H274" s="79"/>
      <c r="I274" s="80"/>
      <c r="J274" s="79"/>
      <c r="K274" s="79"/>
      <c r="L274" s="78" t="s">
        <v>8709</v>
      </c>
      <c r="M274" s="78"/>
      <c r="N274" s="78"/>
      <c r="O274" s="79">
        <v>10</v>
      </c>
      <c r="P274" s="79"/>
      <c r="Q274" s="79"/>
      <c r="R274" s="79"/>
      <c r="S274" s="79"/>
      <c r="T274" s="79"/>
      <c r="U274" s="79"/>
      <c r="V274" s="79"/>
      <c r="W274" s="79"/>
      <c r="X274" s="79"/>
      <c r="Y274" s="79"/>
      <c r="Z274" s="79"/>
      <c r="AA274" s="79"/>
      <c r="AB274" s="79"/>
      <c r="AC274" s="79"/>
      <c r="AD274" s="81"/>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83">
        <v>1</v>
      </c>
    </row>
    <row r="275" spans="1:52" ht="34.950000000000003" customHeight="1" x14ac:dyDescent="0.45">
      <c r="A275" s="93" t="s">
        <v>4807</v>
      </c>
      <c r="B275" s="77">
        <v>1</v>
      </c>
      <c r="C275" s="93" t="s">
        <v>4826</v>
      </c>
      <c r="D275" s="93" t="s">
        <v>4798</v>
      </c>
      <c r="E275" s="93"/>
      <c r="F275" s="94">
        <v>1</v>
      </c>
      <c r="G275" s="93" t="s">
        <v>4827</v>
      </c>
      <c r="H275" s="77"/>
      <c r="I275" s="95">
        <v>1696</v>
      </c>
      <c r="J275" s="77" t="s">
        <v>5427</v>
      </c>
      <c r="K275" s="77"/>
      <c r="L275" s="93" t="s">
        <v>3017</v>
      </c>
      <c r="M275" s="96"/>
      <c r="N275" s="96" t="s">
        <v>3509</v>
      </c>
      <c r="O275" s="79">
        <v>1</v>
      </c>
      <c r="P275" s="77">
        <v>1320</v>
      </c>
      <c r="Q275" s="77">
        <v>620</v>
      </c>
      <c r="R275" s="77">
        <v>700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v>502</v>
      </c>
      <c r="AU275" s="77">
        <v>40</v>
      </c>
      <c r="AV275" s="94" t="s">
        <v>4787</v>
      </c>
      <c r="AW275" s="77" t="s">
        <v>2874</v>
      </c>
      <c r="AX275" s="94" t="s">
        <v>3232</v>
      </c>
      <c r="AY275" s="77"/>
      <c r="AZ275" s="83">
        <f t="shared" si="4"/>
        <v>0.57287999999999994</v>
      </c>
    </row>
    <row r="276" spans="1:52" ht="34.950000000000003" customHeight="1" x14ac:dyDescent="0.45">
      <c r="A276" s="78" t="s">
        <v>4807</v>
      </c>
      <c r="B276" s="79">
        <v>1</v>
      </c>
      <c r="C276" s="78" t="s">
        <v>7622</v>
      </c>
      <c r="D276" s="78"/>
      <c r="E276" s="78"/>
      <c r="F276" s="79"/>
      <c r="G276" s="78"/>
      <c r="H276" s="79"/>
      <c r="I276" s="80" t="s">
        <v>3129</v>
      </c>
      <c r="J276" s="79"/>
      <c r="K276" s="79"/>
      <c r="L276" s="78" t="s">
        <v>5452</v>
      </c>
      <c r="M276" s="78"/>
      <c r="N276" s="78"/>
      <c r="O276" s="79">
        <v>1</v>
      </c>
      <c r="P276" s="79">
        <v>750</v>
      </c>
      <c r="Q276" s="79">
        <v>460</v>
      </c>
      <c r="R276" s="79">
        <v>970</v>
      </c>
      <c r="S276" s="79"/>
      <c r="T276" s="79"/>
      <c r="U276" s="79"/>
      <c r="V276" s="79"/>
      <c r="W276" s="79"/>
      <c r="X276" s="79"/>
      <c r="Y276" s="79"/>
      <c r="Z276" s="79"/>
      <c r="AA276" s="79"/>
      <c r="AB276" s="79"/>
      <c r="AC276" s="79"/>
      <c r="AD276" s="81"/>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83">
        <f t="shared" si="4"/>
        <v>0.33465</v>
      </c>
    </row>
    <row r="277" spans="1:52" ht="34.950000000000003" customHeight="1" x14ac:dyDescent="0.45">
      <c r="A277" s="78" t="s">
        <v>96</v>
      </c>
      <c r="B277" s="79">
        <v>1</v>
      </c>
      <c r="C277" s="78" t="s">
        <v>7622</v>
      </c>
      <c r="D277" s="78" t="s">
        <v>1939</v>
      </c>
      <c r="E277" s="78" t="s">
        <v>95</v>
      </c>
      <c r="F277" s="79">
        <v>1</v>
      </c>
      <c r="G277" s="78" t="s">
        <v>154</v>
      </c>
      <c r="H277" s="79"/>
      <c r="I277" s="80" t="s">
        <v>158</v>
      </c>
      <c r="J277" s="79" t="s">
        <v>2498</v>
      </c>
      <c r="K277" s="79"/>
      <c r="L277" s="78" t="s">
        <v>5998</v>
      </c>
      <c r="M277" s="78"/>
      <c r="N277" s="78"/>
      <c r="O277" s="79">
        <v>1</v>
      </c>
      <c r="P277" s="79">
        <v>670</v>
      </c>
      <c r="Q277" s="79">
        <v>450</v>
      </c>
      <c r="R277" s="79">
        <v>950</v>
      </c>
      <c r="S277" s="79"/>
      <c r="T277" s="79"/>
      <c r="U277" s="79"/>
      <c r="V277" s="79"/>
      <c r="W277" s="79"/>
      <c r="X277" s="79"/>
      <c r="Y277" s="79"/>
      <c r="Z277" s="79"/>
      <c r="AA277" s="79"/>
      <c r="AB277" s="79"/>
      <c r="AC277" s="79"/>
      <c r="AD277" s="81"/>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83">
        <f t="shared" si="4"/>
        <v>0.28642499999999999</v>
      </c>
    </row>
    <row r="278" spans="1:52" ht="34.950000000000003" customHeight="1" x14ac:dyDescent="0.45">
      <c r="A278" s="78" t="s">
        <v>96</v>
      </c>
      <c r="B278" s="79">
        <v>1</v>
      </c>
      <c r="C278" s="78" t="s">
        <v>7622</v>
      </c>
      <c r="D278" s="78" t="s">
        <v>1939</v>
      </c>
      <c r="E278" s="78" t="s">
        <v>95</v>
      </c>
      <c r="F278" s="79">
        <v>1</v>
      </c>
      <c r="G278" s="78" t="s">
        <v>154</v>
      </c>
      <c r="H278" s="79"/>
      <c r="I278" s="80" t="s">
        <v>159</v>
      </c>
      <c r="J278" s="79" t="s">
        <v>2498</v>
      </c>
      <c r="K278" s="79"/>
      <c r="L278" s="78" t="s">
        <v>2599</v>
      </c>
      <c r="M278" s="78"/>
      <c r="N278" s="78"/>
      <c r="O278" s="79">
        <v>1</v>
      </c>
      <c r="P278" s="79">
        <v>450</v>
      </c>
      <c r="Q278" s="79">
        <v>450</v>
      </c>
      <c r="R278" s="79">
        <v>1400</v>
      </c>
      <c r="S278" s="79"/>
      <c r="T278" s="79" t="s">
        <v>3482</v>
      </c>
      <c r="U278" s="79"/>
      <c r="V278" s="79"/>
      <c r="W278" s="79"/>
      <c r="X278" s="79"/>
      <c r="Y278" s="79"/>
      <c r="Z278" s="79"/>
      <c r="AA278" s="79"/>
      <c r="AB278" s="79"/>
      <c r="AC278" s="79"/>
      <c r="AD278" s="81"/>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4"/>
        <v>0.28349999999999997</v>
      </c>
    </row>
    <row r="279" spans="1:52" ht="34.950000000000003" customHeight="1" x14ac:dyDescent="0.45">
      <c r="A279" s="78" t="s">
        <v>96</v>
      </c>
      <c r="B279" s="79">
        <v>1</v>
      </c>
      <c r="C279" s="78" t="s">
        <v>7622</v>
      </c>
      <c r="D279" s="78" t="s">
        <v>1939</v>
      </c>
      <c r="E279" s="78" t="s">
        <v>95</v>
      </c>
      <c r="F279" s="79">
        <v>1</v>
      </c>
      <c r="G279" s="78" t="s">
        <v>160</v>
      </c>
      <c r="H279" s="79"/>
      <c r="I279" s="80" t="s">
        <v>161</v>
      </c>
      <c r="J279" s="79" t="s">
        <v>2498</v>
      </c>
      <c r="K279" s="79"/>
      <c r="L279" s="78" t="s">
        <v>7187</v>
      </c>
      <c r="M279" s="78"/>
      <c r="N279" s="78"/>
      <c r="O279" s="79">
        <v>1</v>
      </c>
      <c r="P279" s="79">
        <v>700</v>
      </c>
      <c r="Q279" s="79">
        <v>450</v>
      </c>
      <c r="R279" s="79">
        <v>850</v>
      </c>
      <c r="S279" s="79"/>
      <c r="T279" s="79"/>
      <c r="U279" s="79"/>
      <c r="V279" s="79"/>
      <c r="W279" s="79"/>
      <c r="X279" s="79"/>
      <c r="Y279" s="79"/>
      <c r="Z279" s="79"/>
      <c r="AA279" s="79"/>
      <c r="AB279" s="79"/>
      <c r="AC279" s="79"/>
      <c r="AD279" s="81"/>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83">
        <f t="shared" si="4"/>
        <v>0.26774999999999999</v>
      </c>
    </row>
    <row r="280" spans="1:52" ht="34.950000000000003" customHeight="1" x14ac:dyDescent="0.45">
      <c r="A280" s="78" t="s">
        <v>96</v>
      </c>
      <c r="B280" s="79">
        <v>1</v>
      </c>
      <c r="C280" s="78" t="s">
        <v>7622</v>
      </c>
      <c r="D280" s="78" t="s">
        <v>1939</v>
      </c>
      <c r="E280" s="78" t="s">
        <v>95</v>
      </c>
      <c r="F280" s="79">
        <v>1</v>
      </c>
      <c r="G280" s="78" t="s">
        <v>160</v>
      </c>
      <c r="H280" s="79"/>
      <c r="I280" s="80" t="s">
        <v>162</v>
      </c>
      <c r="J280" s="79" t="s">
        <v>2498</v>
      </c>
      <c r="K280" s="79"/>
      <c r="L280" s="78" t="s">
        <v>7187</v>
      </c>
      <c r="M280" s="78"/>
      <c r="N280" s="78"/>
      <c r="O280" s="79">
        <v>1</v>
      </c>
      <c r="P280" s="79">
        <v>700</v>
      </c>
      <c r="Q280" s="79">
        <v>450</v>
      </c>
      <c r="R280" s="79">
        <v>850</v>
      </c>
      <c r="S280" s="79"/>
      <c r="T280" s="79"/>
      <c r="U280" s="79"/>
      <c r="V280" s="79"/>
      <c r="W280" s="79"/>
      <c r="X280" s="79"/>
      <c r="Y280" s="79"/>
      <c r="Z280" s="79"/>
      <c r="AA280" s="79"/>
      <c r="AB280" s="79"/>
      <c r="AC280" s="79"/>
      <c r="AD280" s="81"/>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83">
        <f t="shared" si="4"/>
        <v>0.26774999999999999</v>
      </c>
    </row>
    <row r="281" spans="1:52" ht="34.950000000000003" customHeight="1" x14ac:dyDescent="0.45">
      <c r="A281" s="78" t="s">
        <v>96</v>
      </c>
      <c r="B281" s="79">
        <v>1</v>
      </c>
      <c r="C281" s="78" t="s">
        <v>7622</v>
      </c>
      <c r="D281" s="78" t="s">
        <v>1939</v>
      </c>
      <c r="E281" s="78" t="s">
        <v>95</v>
      </c>
      <c r="F281" s="79">
        <v>1</v>
      </c>
      <c r="G281" s="78" t="s">
        <v>160</v>
      </c>
      <c r="H281" s="79"/>
      <c r="I281" s="80" t="s">
        <v>163</v>
      </c>
      <c r="J281" s="79" t="s">
        <v>2498</v>
      </c>
      <c r="K281" s="79"/>
      <c r="L281" s="78" t="s">
        <v>7188</v>
      </c>
      <c r="M281" s="78"/>
      <c r="N281" s="78"/>
      <c r="O281" s="79">
        <v>1</v>
      </c>
      <c r="P281" s="79">
        <v>500</v>
      </c>
      <c r="Q281" s="79">
        <v>500</v>
      </c>
      <c r="R281" s="79">
        <v>1800</v>
      </c>
      <c r="S281" s="79"/>
      <c r="T281" s="79"/>
      <c r="U281" s="79"/>
      <c r="V281" s="79"/>
      <c r="W281" s="79"/>
      <c r="X281" s="79"/>
      <c r="Y281" s="79"/>
      <c r="Z281" s="79"/>
      <c r="AA281" s="79"/>
      <c r="AB281" s="79"/>
      <c r="AC281" s="79"/>
      <c r="AD281" s="81"/>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83">
        <f t="shared" si="4"/>
        <v>0.45</v>
      </c>
    </row>
    <row r="282" spans="1:52" ht="34.950000000000003" customHeight="1" x14ac:dyDescent="0.45">
      <c r="A282" s="78" t="s">
        <v>96</v>
      </c>
      <c r="B282" s="79">
        <v>1</v>
      </c>
      <c r="C282" s="78" t="s">
        <v>7622</v>
      </c>
      <c r="D282" s="78" t="s">
        <v>1939</v>
      </c>
      <c r="E282" s="78" t="s">
        <v>95</v>
      </c>
      <c r="F282" s="79">
        <v>1</v>
      </c>
      <c r="G282" s="78" t="s">
        <v>160</v>
      </c>
      <c r="H282" s="79"/>
      <c r="I282" s="80" t="s">
        <v>164</v>
      </c>
      <c r="J282" s="79" t="s">
        <v>2498</v>
      </c>
      <c r="K282" s="79"/>
      <c r="L282" s="78" t="s">
        <v>7189</v>
      </c>
      <c r="M282" s="78"/>
      <c r="N282" s="78"/>
      <c r="O282" s="79">
        <v>1</v>
      </c>
      <c r="P282" s="79">
        <v>850</v>
      </c>
      <c r="Q282" s="79">
        <v>450</v>
      </c>
      <c r="R282" s="79">
        <v>900</v>
      </c>
      <c r="S282" s="79"/>
      <c r="T282" s="79"/>
      <c r="U282" s="79"/>
      <c r="V282" s="79"/>
      <c r="W282" s="79"/>
      <c r="X282" s="79"/>
      <c r="Y282" s="79"/>
      <c r="Z282" s="79"/>
      <c r="AA282" s="79"/>
      <c r="AB282" s="79"/>
      <c r="AC282" s="79"/>
      <c r="AD282" s="81"/>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83">
        <f t="shared" si="4"/>
        <v>0.34425</v>
      </c>
    </row>
    <row r="283" spans="1:52" ht="34.950000000000003" customHeight="1" x14ac:dyDescent="0.45">
      <c r="A283" s="78" t="s">
        <v>96</v>
      </c>
      <c r="B283" s="79">
        <v>1</v>
      </c>
      <c r="C283" s="78" t="s">
        <v>7622</v>
      </c>
      <c r="D283" s="78" t="s">
        <v>1939</v>
      </c>
      <c r="E283" s="78" t="s">
        <v>95</v>
      </c>
      <c r="F283" s="79">
        <v>1</v>
      </c>
      <c r="G283" s="78" t="s">
        <v>160</v>
      </c>
      <c r="H283" s="79"/>
      <c r="I283" s="80" t="s">
        <v>165</v>
      </c>
      <c r="J283" s="79" t="s">
        <v>2498</v>
      </c>
      <c r="K283" s="79"/>
      <c r="L283" s="78" t="s">
        <v>2600</v>
      </c>
      <c r="M283" s="78" t="s">
        <v>7238</v>
      </c>
      <c r="N283" s="78" t="s">
        <v>7623</v>
      </c>
      <c r="O283" s="79">
        <v>1</v>
      </c>
      <c r="P283" s="79">
        <v>450</v>
      </c>
      <c r="Q283" s="79">
        <v>100</v>
      </c>
      <c r="R283" s="79">
        <v>1800</v>
      </c>
      <c r="S283" s="79"/>
      <c r="T283" s="79" t="s">
        <v>3482</v>
      </c>
      <c r="U283" s="79"/>
      <c r="V283" s="79"/>
      <c r="W283" s="79"/>
      <c r="X283" s="79"/>
      <c r="Y283" s="79"/>
      <c r="Z283" s="79"/>
      <c r="AA283" s="79"/>
      <c r="AB283" s="79"/>
      <c r="AC283" s="79"/>
      <c r="AD283" s="81"/>
      <c r="AE283" s="79"/>
      <c r="AF283" s="79"/>
      <c r="AG283" s="79"/>
      <c r="AH283" s="79"/>
      <c r="AI283" s="79"/>
      <c r="AJ283" s="79"/>
      <c r="AK283" s="79"/>
      <c r="AL283" s="79"/>
      <c r="AM283" s="79"/>
      <c r="AN283" s="79"/>
      <c r="AO283" s="79"/>
      <c r="AP283" s="79"/>
      <c r="AQ283" s="79"/>
      <c r="AR283" s="79"/>
      <c r="AS283" s="79"/>
      <c r="AT283" s="79"/>
      <c r="AU283" s="79"/>
      <c r="AV283" s="79"/>
      <c r="AW283" s="79"/>
      <c r="AX283" s="79"/>
      <c r="AY283" s="79" t="s">
        <v>7439</v>
      </c>
      <c r="AZ283" s="83">
        <f t="shared" ref="AZ283:AZ351" si="5">P283*Q283*R283/1000000000*O283</f>
        <v>8.1000000000000003E-2</v>
      </c>
    </row>
    <row r="284" spans="1:52" ht="34.950000000000003" customHeight="1" x14ac:dyDescent="0.45">
      <c r="A284" s="78" t="s">
        <v>96</v>
      </c>
      <c r="B284" s="79">
        <v>1</v>
      </c>
      <c r="C284" s="78" t="s">
        <v>7622</v>
      </c>
      <c r="D284" s="78" t="s">
        <v>1939</v>
      </c>
      <c r="E284" s="78" t="s">
        <v>95</v>
      </c>
      <c r="F284" s="79">
        <v>1</v>
      </c>
      <c r="G284" s="78" t="s">
        <v>160</v>
      </c>
      <c r="H284" s="79"/>
      <c r="I284" s="80" t="s">
        <v>166</v>
      </c>
      <c r="J284" s="79" t="s">
        <v>2498</v>
      </c>
      <c r="K284" s="79"/>
      <c r="L284" s="78" t="s">
        <v>7190</v>
      </c>
      <c r="M284" s="78" t="s">
        <v>7226</v>
      </c>
      <c r="N284" s="78" t="s">
        <v>167</v>
      </c>
      <c r="O284" s="79">
        <v>1</v>
      </c>
      <c r="P284" s="79">
        <v>100</v>
      </c>
      <c r="Q284" s="79">
        <v>200</v>
      </c>
      <c r="R284" s="79">
        <v>400</v>
      </c>
      <c r="S284" s="79"/>
      <c r="T284" s="79" t="s">
        <v>3482</v>
      </c>
      <c r="U284" s="79"/>
      <c r="V284" s="79"/>
      <c r="W284" s="79"/>
      <c r="X284" s="79"/>
      <c r="Y284" s="79"/>
      <c r="Z284" s="79"/>
      <c r="AA284" s="79"/>
      <c r="AB284" s="79"/>
      <c r="AC284" s="79"/>
      <c r="AD284" s="81"/>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83">
        <f t="shared" si="5"/>
        <v>8.0000000000000002E-3</v>
      </c>
    </row>
    <row r="285" spans="1:52" ht="34.950000000000003" customHeight="1" x14ac:dyDescent="0.45">
      <c r="A285" s="78" t="s">
        <v>96</v>
      </c>
      <c r="B285" s="79">
        <v>1</v>
      </c>
      <c r="C285" s="78" t="s">
        <v>7622</v>
      </c>
      <c r="D285" s="78" t="s">
        <v>1939</v>
      </c>
      <c r="E285" s="78" t="s">
        <v>95</v>
      </c>
      <c r="F285" s="79">
        <v>1</v>
      </c>
      <c r="G285" s="78" t="s">
        <v>160</v>
      </c>
      <c r="H285" s="79"/>
      <c r="I285" s="80" t="s">
        <v>168</v>
      </c>
      <c r="J285" s="79" t="s">
        <v>2498</v>
      </c>
      <c r="K285" s="79"/>
      <c r="L285" s="78" t="s">
        <v>2601</v>
      </c>
      <c r="M285" s="78"/>
      <c r="N285" s="78"/>
      <c r="O285" s="79">
        <v>1</v>
      </c>
      <c r="P285" s="79">
        <v>500</v>
      </c>
      <c r="Q285" s="79">
        <v>500</v>
      </c>
      <c r="R285" s="79">
        <v>800</v>
      </c>
      <c r="S285" s="79"/>
      <c r="T285" s="79"/>
      <c r="U285" s="79"/>
      <c r="V285" s="79"/>
      <c r="W285" s="79"/>
      <c r="X285" s="79"/>
      <c r="Y285" s="79"/>
      <c r="Z285" s="79"/>
      <c r="AA285" s="79"/>
      <c r="AB285" s="79"/>
      <c r="AC285" s="79"/>
      <c r="AD285" s="81"/>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83">
        <f t="shared" si="5"/>
        <v>0.2</v>
      </c>
    </row>
    <row r="286" spans="1:52" ht="34.950000000000003" customHeight="1" x14ac:dyDescent="0.45">
      <c r="A286" s="78" t="s">
        <v>96</v>
      </c>
      <c r="B286" s="79">
        <v>1</v>
      </c>
      <c r="C286" s="78" t="s">
        <v>7622</v>
      </c>
      <c r="D286" s="78"/>
      <c r="E286" s="78"/>
      <c r="F286" s="79"/>
      <c r="G286" s="78"/>
      <c r="H286" s="79"/>
      <c r="I286" s="80"/>
      <c r="J286" s="79"/>
      <c r="K286" s="79"/>
      <c r="L286" s="78" t="s">
        <v>5979</v>
      </c>
      <c r="M286" s="78" t="s">
        <v>8715</v>
      </c>
      <c r="N286" s="78"/>
      <c r="O286" s="79">
        <v>1</v>
      </c>
      <c r="P286" s="79"/>
      <c r="Q286" s="79"/>
      <c r="R286" s="79"/>
      <c r="S286" s="79"/>
      <c r="T286" s="79"/>
      <c r="U286" s="79"/>
      <c r="V286" s="79"/>
      <c r="W286" s="79"/>
      <c r="X286" s="79"/>
      <c r="Y286" s="79"/>
      <c r="Z286" s="79"/>
      <c r="AA286" s="79"/>
      <c r="AB286" s="79"/>
      <c r="AC286" s="79"/>
      <c r="AD286" s="81"/>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83">
        <f t="shared" si="5"/>
        <v>0</v>
      </c>
    </row>
    <row r="287" spans="1:52" ht="34.950000000000003" customHeight="1" x14ac:dyDescent="0.45">
      <c r="A287" s="78" t="s">
        <v>96</v>
      </c>
      <c r="B287" s="79">
        <v>1</v>
      </c>
      <c r="C287" s="78" t="s">
        <v>7622</v>
      </c>
      <c r="D287" s="78"/>
      <c r="E287" s="78"/>
      <c r="F287" s="79"/>
      <c r="G287" s="78"/>
      <c r="H287" s="79"/>
      <c r="I287" s="80"/>
      <c r="J287" s="79"/>
      <c r="K287" s="79"/>
      <c r="L287" s="78" t="s">
        <v>8699</v>
      </c>
      <c r="M287" s="78"/>
      <c r="N287" s="78"/>
      <c r="O287" s="79">
        <v>1</v>
      </c>
      <c r="P287" s="79"/>
      <c r="Q287" s="79"/>
      <c r="R287" s="79"/>
      <c r="S287" s="79"/>
      <c r="T287" s="79"/>
      <c r="U287" s="79"/>
      <c r="V287" s="79"/>
      <c r="W287" s="79"/>
      <c r="X287" s="79"/>
      <c r="Y287" s="79"/>
      <c r="Z287" s="79"/>
      <c r="AA287" s="79"/>
      <c r="AB287" s="79"/>
      <c r="AC287" s="79"/>
      <c r="AD287" s="81"/>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83">
        <f t="shared" si="5"/>
        <v>0</v>
      </c>
    </row>
    <row r="288" spans="1:52" ht="34.950000000000003" customHeight="1" x14ac:dyDescent="0.45">
      <c r="A288" s="78" t="s">
        <v>96</v>
      </c>
      <c r="B288" s="79">
        <v>1</v>
      </c>
      <c r="C288" s="78" t="s">
        <v>7622</v>
      </c>
      <c r="D288" s="78"/>
      <c r="E288" s="78"/>
      <c r="F288" s="79"/>
      <c r="G288" s="78"/>
      <c r="H288" s="79"/>
      <c r="I288" s="80"/>
      <c r="J288" s="79"/>
      <c r="K288" s="79"/>
      <c r="L288" s="78" t="s">
        <v>8722</v>
      </c>
      <c r="M288" s="78"/>
      <c r="N288" s="78"/>
      <c r="O288" s="79">
        <v>1</v>
      </c>
      <c r="P288" s="79"/>
      <c r="Q288" s="79"/>
      <c r="R288" s="79"/>
      <c r="S288" s="79"/>
      <c r="T288" s="79"/>
      <c r="U288" s="79"/>
      <c r="V288" s="79"/>
      <c r="W288" s="79"/>
      <c r="X288" s="79"/>
      <c r="Y288" s="79"/>
      <c r="Z288" s="79"/>
      <c r="AA288" s="79"/>
      <c r="AB288" s="79"/>
      <c r="AC288" s="79"/>
      <c r="AD288" s="81"/>
      <c r="AE288" s="79"/>
      <c r="AF288" s="79"/>
      <c r="AG288" s="79"/>
      <c r="AH288" s="79"/>
      <c r="AI288" s="79"/>
      <c r="AJ288" s="79"/>
      <c r="AK288" s="79"/>
      <c r="AL288" s="79"/>
      <c r="AM288" s="79"/>
      <c r="AN288" s="79"/>
      <c r="AO288" s="79"/>
      <c r="AP288" s="79"/>
      <c r="AQ288" s="79"/>
      <c r="AR288" s="79"/>
      <c r="AS288" s="79"/>
      <c r="AT288" s="79"/>
      <c r="AU288" s="79"/>
      <c r="AV288" s="79"/>
      <c r="AW288" s="79"/>
      <c r="AX288" s="79"/>
      <c r="AY288" s="79" t="s">
        <v>2849</v>
      </c>
      <c r="AZ288" s="83">
        <f t="shared" si="5"/>
        <v>0</v>
      </c>
    </row>
    <row r="289" spans="1:52" s="99" customFormat="1" ht="34.950000000000003" customHeight="1" x14ac:dyDescent="0.45">
      <c r="A289" s="93" t="s">
        <v>4807</v>
      </c>
      <c r="B289" s="77">
        <v>1</v>
      </c>
      <c r="C289" s="93" t="s">
        <v>7656</v>
      </c>
      <c r="D289" s="93"/>
      <c r="E289" s="93"/>
      <c r="F289" s="94"/>
      <c r="G289" s="93"/>
      <c r="H289" s="77"/>
      <c r="I289" s="95">
        <v>1697</v>
      </c>
      <c r="J289" s="77"/>
      <c r="K289" s="77"/>
      <c r="L289" s="93" t="s">
        <v>3106</v>
      </c>
      <c r="M289" s="96" t="s">
        <v>7454</v>
      </c>
      <c r="N289" s="96"/>
      <c r="O289" s="79">
        <v>1</v>
      </c>
      <c r="P289" s="77">
        <v>450</v>
      </c>
      <c r="Q289" s="77">
        <v>450</v>
      </c>
      <c r="R289" s="77">
        <v>700</v>
      </c>
      <c r="S289" s="77"/>
      <c r="T289" s="77"/>
      <c r="U289" s="77"/>
      <c r="V289" s="77"/>
      <c r="W289" s="77"/>
      <c r="X289" s="77"/>
      <c r="Y289" s="77"/>
      <c r="Z289" s="77"/>
      <c r="AA289" s="77"/>
      <c r="AB289" s="77"/>
      <c r="AC289" s="77"/>
      <c r="AD289" s="77"/>
      <c r="AE289" s="77"/>
      <c r="AF289" s="77"/>
      <c r="AG289" s="77"/>
      <c r="AH289" s="77"/>
      <c r="AI289" s="77"/>
      <c r="AJ289" s="77"/>
      <c r="AK289" s="77"/>
      <c r="AL289" s="77"/>
      <c r="AM289" s="94" t="s">
        <v>2813</v>
      </c>
      <c r="AN289" s="94"/>
      <c r="AO289" s="77"/>
      <c r="AP289" s="77"/>
      <c r="AQ289" s="77"/>
      <c r="AR289" s="77"/>
      <c r="AS289" s="97"/>
      <c r="AT289" s="77">
        <v>503</v>
      </c>
      <c r="AU289" s="77">
        <v>40</v>
      </c>
      <c r="AV289" s="94" t="s">
        <v>4787</v>
      </c>
      <c r="AW289" s="77" t="s">
        <v>2874</v>
      </c>
      <c r="AX289" s="94" t="s">
        <v>3074</v>
      </c>
      <c r="AY289" s="77"/>
      <c r="AZ289" s="83">
        <f t="shared" si="5"/>
        <v>0.14174999999999999</v>
      </c>
    </row>
    <row r="290" spans="1:52" s="99" customFormat="1" ht="34.950000000000003" customHeight="1" x14ac:dyDescent="0.45">
      <c r="A290" s="93" t="s">
        <v>4807</v>
      </c>
      <c r="B290" s="77">
        <v>1</v>
      </c>
      <c r="C290" s="93" t="s">
        <v>7656</v>
      </c>
      <c r="D290" s="93"/>
      <c r="E290" s="93"/>
      <c r="F290" s="94"/>
      <c r="G290" s="93"/>
      <c r="H290" s="77"/>
      <c r="I290" s="95">
        <v>1698</v>
      </c>
      <c r="J290" s="77"/>
      <c r="K290" s="77"/>
      <c r="L290" s="93" t="s">
        <v>3525</v>
      </c>
      <c r="M290" s="96"/>
      <c r="N290" s="96"/>
      <c r="O290" s="79">
        <v>1</v>
      </c>
      <c r="P290" s="77">
        <v>490</v>
      </c>
      <c r="Q290" s="77">
        <v>350</v>
      </c>
      <c r="R290" s="77">
        <v>730</v>
      </c>
      <c r="S290" s="77"/>
      <c r="T290" s="77"/>
      <c r="U290" s="77"/>
      <c r="V290" s="77"/>
      <c r="W290" s="77"/>
      <c r="X290" s="77"/>
      <c r="Y290" s="77"/>
      <c r="Z290" s="77"/>
      <c r="AA290" s="77"/>
      <c r="AB290" s="77"/>
      <c r="AC290" s="77"/>
      <c r="AD290" s="77"/>
      <c r="AE290" s="77"/>
      <c r="AF290" s="77"/>
      <c r="AG290" s="77"/>
      <c r="AH290" s="77"/>
      <c r="AI290" s="77"/>
      <c r="AJ290" s="77" t="s">
        <v>3043</v>
      </c>
      <c r="AK290" s="77"/>
      <c r="AL290" s="77"/>
      <c r="AM290" s="94"/>
      <c r="AN290" s="94"/>
      <c r="AO290" s="77"/>
      <c r="AP290" s="77"/>
      <c r="AQ290" s="77"/>
      <c r="AR290" s="77"/>
      <c r="AS290" s="97"/>
      <c r="AT290" s="77">
        <v>504</v>
      </c>
      <c r="AU290" s="77">
        <v>40</v>
      </c>
      <c r="AV290" s="94" t="s">
        <v>4787</v>
      </c>
      <c r="AW290" s="77" t="s">
        <v>2868</v>
      </c>
      <c r="AX290" s="94" t="s">
        <v>3232</v>
      </c>
      <c r="AY290" s="77"/>
      <c r="AZ290" s="83">
        <f t="shared" si="5"/>
        <v>0.125195</v>
      </c>
    </row>
    <row r="291" spans="1:52" s="99" customFormat="1" ht="34.950000000000003" customHeight="1" x14ac:dyDescent="0.45">
      <c r="A291" s="93" t="s">
        <v>4807</v>
      </c>
      <c r="B291" s="77">
        <v>1</v>
      </c>
      <c r="C291" s="93" t="s">
        <v>7656</v>
      </c>
      <c r="D291" s="93"/>
      <c r="E291" s="93"/>
      <c r="F291" s="94"/>
      <c r="G291" s="93"/>
      <c r="H291" s="77"/>
      <c r="I291" s="95">
        <v>1699</v>
      </c>
      <c r="J291" s="77"/>
      <c r="K291" s="77"/>
      <c r="L291" s="93" t="s">
        <v>3280</v>
      </c>
      <c r="M291" s="96"/>
      <c r="N291" s="96"/>
      <c r="O291" s="79">
        <v>1</v>
      </c>
      <c r="P291" s="77">
        <v>440</v>
      </c>
      <c r="Q291" s="77">
        <v>440</v>
      </c>
      <c r="R291" s="77">
        <v>760</v>
      </c>
      <c r="S291" s="77"/>
      <c r="T291" s="77"/>
      <c r="U291" s="77"/>
      <c r="V291" s="77"/>
      <c r="W291" s="77"/>
      <c r="X291" s="77"/>
      <c r="Y291" s="77"/>
      <c r="Z291" s="77"/>
      <c r="AA291" s="77"/>
      <c r="AB291" s="77"/>
      <c r="AC291" s="77"/>
      <c r="AD291" s="77"/>
      <c r="AE291" s="77"/>
      <c r="AF291" s="77"/>
      <c r="AG291" s="77"/>
      <c r="AH291" s="77"/>
      <c r="AI291" s="77"/>
      <c r="AJ291" s="77" t="s">
        <v>3043</v>
      </c>
      <c r="AK291" s="77"/>
      <c r="AL291" s="77"/>
      <c r="AM291" s="94"/>
      <c r="AN291" s="94"/>
      <c r="AO291" s="77"/>
      <c r="AP291" s="77"/>
      <c r="AQ291" s="77"/>
      <c r="AR291" s="77"/>
      <c r="AS291" s="97"/>
      <c r="AT291" s="77">
        <v>505</v>
      </c>
      <c r="AU291" s="77">
        <v>40</v>
      </c>
      <c r="AV291" s="94" t="s">
        <v>4787</v>
      </c>
      <c r="AW291" s="77" t="s">
        <v>2868</v>
      </c>
      <c r="AX291" s="94" t="s">
        <v>3232</v>
      </c>
      <c r="AY291" s="77"/>
      <c r="AZ291" s="83">
        <f t="shared" si="5"/>
        <v>0.14713599999999999</v>
      </c>
    </row>
    <row r="292" spans="1:52" s="99" customFormat="1" ht="34.950000000000003" customHeight="1" x14ac:dyDescent="0.45">
      <c r="A292" s="93" t="s">
        <v>4807</v>
      </c>
      <c r="B292" s="77">
        <v>1</v>
      </c>
      <c r="C292" s="93" t="s">
        <v>7656</v>
      </c>
      <c r="D292" s="93"/>
      <c r="E292" s="93"/>
      <c r="F292" s="94"/>
      <c r="G292" s="93"/>
      <c r="H292" s="77"/>
      <c r="I292" s="95">
        <v>1700</v>
      </c>
      <c r="J292" s="77"/>
      <c r="K292" s="77"/>
      <c r="L292" s="93" t="s">
        <v>3106</v>
      </c>
      <c r="M292" s="96" t="s">
        <v>7454</v>
      </c>
      <c r="N292" s="96"/>
      <c r="O292" s="79">
        <v>1</v>
      </c>
      <c r="P292" s="77">
        <v>450</v>
      </c>
      <c r="Q292" s="77">
        <v>450</v>
      </c>
      <c r="R292" s="77">
        <v>700</v>
      </c>
      <c r="S292" s="77"/>
      <c r="T292" s="77"/>
      <c r="U292" s="77"/>
      <c r="V292" s="77"/>
      <c r="W292" s="77"/>
      <c r="X292" s="77"/>
      <c r="Y292" s="77"/>
      <c r="Z292" s="77"/>
      <c r="AA292" s="77"/>
      <c r="AB292" s="77"/>
      <c r="AC292" s="77"/>
      <c r="AD292" s="77"/>
      <c r="AE292" s="77"/>
      <c r="AF292" s="77"/>
      <c r="AG292" s="77"/>
      <c r="AH292" s="77"/>
      <c r="AI292" s="77"/>
      <c r="AJ292" s="77"/>
      <c r="AK292" s="77"/>
      <c r="AL292" s="77"/>
      <c r="AM292" s="94" t="s">
        <v>2813</v>
      </c>
      <c r="AN292" s="94"/>
      <c r="AO292" s="77"/>
      <c r="AP292" s="77"/>
      <c r="AQ292" s="77"/>
      <c r="AR292" s="77"/>
      <c r="AS292" s="97"/>
      <c r="AT292" s="77">
        <v>506</v>
      </c>
      <c r="AU292" s="77">
        <v>40</v>
      </c>
      <c r="AV292" s="94" t="s">
        <v>4787</v>
      </c>
      <c r="AW292" s="77" t="s">
        <v>2876</v>
      </c>
      <c r="AX292" s="94" t="s">
        <v>3074</v>
      </c>
      <c r="AY292" s="77"/>
      <c r="AZ292" s="83">
        <f t="shared" si="5"/>
        <v>0.14174999999999999</v>
      </c>
    </row>
    <row r="293" spans="1:52" s="99" customFormat="1" ht="34.950000000000003" customHeight="1" x14ac:dyDescent="0.45">
      <c r="A293" s="93" t="s">
        <v>4807</v>
      </c>
      <c r="B293" s="77">
        <v>1</v>
      </c>
      <c r="C293" s="93" t="s">
        <v>7656</v>
      </c>
      <c r="D293" s="93"/>
      <c r="E293" s="93"/>
      <c r="F293" s="94"/>
      <c r="G293" s="93"/>
      <c r="H293" s="77"/>
      <c r="I293" s="95">
        <v>1701</v>
      </c>
      <c r="J293" s="77"/>
      <c r="K293" s="77"/>
      <c r="L293" s="93" t="s">
        <v>3525</v>
      </c>
      <c r="M293" s="96"/>
      <c r="N293" s="96"/>
      <c r="O293" s="79">
        <v>1</v>
      </c>
      <c r="P293" s="77">
        <v>490</v>
      </c>
      <c r="Q293" s="77">
        <v>350</v>
      </c>
      <c r="R293" s="77">
        <v>700</v>
      </c>
      <c r="S293" s="77"/>
      <c r="T293" s="77"/>
      <c r="U293" s="77"/>
      <c r="V293" s="77"/>
      <c r="W293" s="77"/>
      <c r="X293" s="77"/>
      <c r="Y293" s="77"/>
      <c r="Z293" s="77"/>
      <c r="AA293" s="77"/>
      <c r="AB293" s="77"/>
      <c r="AC293" s="77"/>
      <c r="AD293" s="77"/>
      <c r="AE293" s="77"/>
      <c r="AF293" s="77"/>
      <c r="AG293" s="77"/>
      <c r="AH293" s="77"/>
      <c r="AI293" s="77"/>
      <c r="AJ293" s="77" t="s">
        <v>3043</v>
      </c>
      <c r="AK293" s="77"/>
      <c r="AL293" s="77"/>
      <c r="AM293" s="94"/>
      <c r="AN293" s="94"/>
      <c r="AO293" s="77"/>
      <c r="AP293" s="77"/>
      <c r="AQ293" s="77"/>
      <c r="AR293" s="77"/>
      <c r="AS293" s="97"/>
      <c r="AT293" s="77">
        <v>507</v>
      </c>
      <c r="AU293" s="77">
        <v>40</v>
      </c>
      <c r="AV293" s="94" t="s">
        <v>4787</v>
      </c>
      <c r="AW293" s="77" t="s">
        <v>2868</v>
      </c>
      <c r="AX293" s="94" t="s">
        <v>3232</v>
      </c>
      <c r="AY293" s="77"/>
      <c r="AZ293" s="83">
        <f t="shared" si="5"/>
        <v>0.12005</v>
      </c>
    </row>
    <row r="294" spans="1:52" s="99" customFormat="1" ht="34.950000000000003" customHeight="1" x14ac:dyDescent="0.45">
      <c r="A294" s="93" t="s">
        <v>4807</v>
      </c>
      <c r="B294" s="77">
        <v>1</v>
      </c>
      <c r="C294" s="93" t="s">
        <v>7656</v>
      </c>
      <c r="D294" s="93"/>
      <c r="E294" s="93"/>
      <c r="F294" s="94"/>
      <c r="G294" s="93"/>
      <c r="H294" s="77"/>
      <c r="I294" s="95">
        <v>1702</v>
      </c>
      <c r="J294" s="77"/>
      <c r="K294" s="77"/>
      <c r="L294" s="93" t="s">
        <v>3280</v>
      </c>
      <c r="M294" s="96"/>
      <c r="N294" s="96"/>
      <c r="O294" s="79">
        <v>1</v>
      </c>
      <c r="P294" s="77">
        <v>440</v>
      </c>
      <c r="Q294" s="77">
        <v>440</v>
      </c>
      <c r="R294" s="77">
        <v>760</v>
      </c>
      <c r="S294" s="77"/>
      <c r="T294" s="77"/>
      <c r="U294" s="77"/>
      <c r="V294" s="77"/>
      <c r="W294" s="77"/>
      <c r="X294" s="77"/>
      <c r="Y294" s="77"/>
      <c r="Z294" s="77"/>
      <c r="AA294" s="77"/>
      <c r="AB294" s="77"/>
      <c r="AC294" s="77"/>
      <c r="AD294" s="77"/>
      <c r="AE294" s="77"/>
      <c r="AF294" s="77"/>
      <c r="AG294" s="77"/>
      <c r="AH294" s="77"/>
      <c r="AI294" s="77"/>
      <c r="AJ294" s="77" t="s">
        <v>3043</v>
      </c>
      <c r="AK294" s="77"/>
      <c r="AL294" s="77"/>
      <c r="AM294" s="94"/>
      <c r="AN294" s="94"/>
      <c r="AO294" s="77"/>
      <c r="AP294" s="77"/>
      <c r="AQ294" s="77"/>
      <c r="AR294" s="77"/>
      <c r="AS294" s="97"/>
      <c r="AT294" s="77">
        <v>508</v>
      </c>
      <c r="AU294" s="77">
        <v>40</v>
      </c>
      <c r="AV294" s="94" t="s">
        <v>4787</v>
      </c>
      <c r="AW294" s="77" t="s">
        <v>2868</v>
      </c>
      <c r="AX294" s="94" t="s">
        <v>3232</v>
      </c>
      <c r="AY294" s="77"/>
      <c r="AZ294" s="83">
        <f t="shared" si="5"/>
        <v>0.14713599999999999</v>
      </c>
    </row>
    <row r="295" spans="1:52" ht="34.950000000000003" customHeight="1" x14ac:dyDescent="0.45">
      <c r="A295" s="78" t="s">
        <v>96</v>
      </c>
      <c r="B295" s="79">
        <v>1</v>
      </c>
      <c r="C295" s="78" t="s">
        <v>149</v>
      </c>
      <c r="D295" s="78" t="s">
        <v>1939</v>
      </c>
      <c r="E295" s="78" t="s">
        <v>95</v>
      </c>
      <c r="F295" s="79">
        <v>1</v>
      </c>
      <c r="G295" s="78" t="s">
        <v>148</v>
      </c>
      <c r="H295" s="79" t="s">
        <v>2824</v>
      </c>
      <c r="I295" s="80" t="s">
        <v>150</v>
      </c>
      <c r="J295" s="79" t="s">
        <v>2482</v>
      </c>
      <c r="K295" s="79"/>
      <c r="L295" s="78" t="s">
        <v>7184</v>
      </c>
      <c r="M295" s="78" t="s">
        <v>7229</v>
      </c>
      <c r="N295" s="78" t="s">
        <v>152</v>
      </c>
      <c r="O295" s="79">
        <v>1</v>
      </c>
      <c r="P295" s="79"/>
      <c r="Q295" s="79"/>
      <c r="R295" s="79"/>
      <c r="S295" s="79"/>
      <c r="T295" s="79" t="s">
        <v>100</v>
      </c>
      <c r="U295" s="79" t="s">
        <v>100</v>
      </c>
      <c r="V295" s="79" t="s">
        <v>100</v>
      </c>
      <c r="W295" s="79"/>
      <c r="X295" s="79"/>
      <c r="Y295" s="79"/>
      <c r="Z295" s="79"/>
      <c r="AA295" s="79"/>
      <c r="AB295" s="79"/>
      <c r="AC295" s="79"/>
      <c r="AD295" s="81">
        <v>43165</v>
      </c>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83">
        <f t="shared" si="5"/>
        <v>0</v>
      </c>
    </row>
    <row r="296" spans="1:52" ht="34.950000000000003" customHeight="1" x14ac:dyDescent="0.45">
      <c r="A296" s="78" t="s">
        <v>96</v>
      </c>
      <c r="B296" s="79">
        <v>1</v>
      </c>
      <c r="C296" s="78" t="s">
        <v>149</v>
      </c>
      <c r="D296" s="78"/>
      <c r="E296" s="78"/>
      <c r="F296" s="79"/>
      <c r="G296" s="78"/>
      <c r="H296" s="79"/>
      <c r="I296" s="80"/>
      <c r="J296" s="79"/>
      <c r="K296" s="79"/>
      <c r="L296" s="78" t="s">
        <v>8764</v>
      </c>
      <c r="M296" s="78"/>
      <c r="N296" s="78"/>
      <c r="O296" s="79">
        <v>1</v>
      </c>
      <c r="P296" s="79">
        <v>500</v>
      </c>
      <c r="Q296" s="79">
        <v>500</v>
      </c>
      <c r="R296" s="79">
        <v>1500</v>
      </c>
      <c r="S296" s="79"/>
      <c r="T296" s="79"/>
      <c r="U296" s="79"/>
      <c r="V296" s="79"/>
      <c r="W296" s="79"/>
      <c r="X296" s="79"/>
      <c r="Y296" s="79"/>
      <c r="Z296" s="79"/>
      <c r="AA296" s="79"/>
      <c r="AB296" s="79"/>
      <c r="AC296" s="79"/>
      <c r="AD296" s="81"/>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83">
        <f t="shared" si="5"/>
        <v>0.375</v>
      </c>
    </row>
    <row r="297" spans="1:52" ht="34.950000000000003" customHeight="1" x14ac:dyDescent="0.45">
      <c r="A297" s="78" t="s">
        <v>96</v>
      </c>
      <c r="B297" s="79">
        <v>1</v>
      </c>
      <c r="C297" s="78" t="s">
        <v>149</v>
      </c>
      <c r="D297" s="78"/>
      <c r="E297" s="78"/>
      <c r="F297" s="79"/>
      <c r="G297" s="78"/>
      <c r="H297" s="79"/>
      <c r="I297" s="80"/>
      <c r="J297" s="79"/>
      <c r="K297" s="79"/>
      <c r="L297" s="78" t="s">
        <v>8790</v>
      </c>
      <c r="M297" s="78"/>
      <c r="N297" s="78"/>
      <c r="O297" s="79">
        <v>1</v>
      </c>
      <c r="P297" s="79"/>
      <c r="Q297" s="79"/>
      <c r="R297" s="79"/>
      <c r="S297" s="79"/>
      <c r="T297" s="79"/>
      <c r="U297" s="79"/>
      <c r="V297" s="79"/>
      <c r="W297" s="79"/>
      <c r="X297" s="79"/>
      <c r="Y297" s="79"/>
      <c r="Z297" s="79"/>
      <c r="AA297" s="79"/>
      <c r="AB297" s="79"/>
      <c r="AC297" s="79"/>
      <c r="AD297" s="81"/>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83">
        <f t="shared" si="5"/>
        <v>0</v>
      </c>
    </row>
    <row r="298" spans="1:52" ht="34.950000000000003" customHeight="1" x14ac:dyDescent="0.45">
      <c r="A298" s="78" t="s">
        <v>96</v>
      </c>
      <c r="B298" s="79">
        <v>1</v>
      </c>
      <c r="C298" s="78" t="s">
        <v>149</v>
      </c>
      <c r="D298" s="78"/>
      <c r="E298" s="78"/>
      <c r="F298" s="79"/>
      <c r="G298" s="78"/>
      <c r="H298" s="79"/>
      <c r="I298" s="80"/>
      <c r="J298" s="79"/>
      <c r="K298" s="79"/>
      <c r="L298" s="78" t="s">
        <v>8714</v>
      </c>
      <c r="M298" s="78"/>
      <c r="N298" s="78"/>
      <c r="O298" s="79">
        <v>1</v>
      </c>
      <c r="P298" s="79"/>
      <c r="Q298" s="79"/>
      <c r="R298" s="79"/>
      <c r="S298" s="79"/>
      <c r="T298" s="79"/>
      <c r="U298" s="79"/>
      <c r="V298" s="79"/>
      <c r="W298" s="79"/>
      <c r="X298" s="79"/>
      <c r="Y298" s="79"/>
      <c r="Z298" s="79"/>
      <c r="AA298" s="79"/>
      <c r="AB298" s="79"/>
      <c r="AC298" s="79"/>
      <c r="AD298" s="81"/>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83">
        <f t="shared" si="5"/>
        <v>0</v>
      </c>
    </row>
    <row r="299" spans="1:52" ht="34.950000000000003" customHeight="1" x14ac:dyDescent="0.45">
      <c r="A299" s="78" t="s">
        <v>96</v>
      </c>
      <c r="B299" s="79">
        <v>1</v>
      </c>
      <c r="C299" s="78" t="s">
        <v>149</v>
      </c>
      <c r="D299" s="78"/>
      <c r="E299" s="78"/>
      <c r="F299" s="79"/>
      <c r="G299" s="78"/>
      <c r="H299" s="79"/>
      <c r="I299" s="80"/>
      <c r="J299" s="79"/>
      <c r="K299" s="79"/>
      <c r="L299" s="78" t="s">
        <v>8791</v>
      </c>
      <c r="M299" s="78"/>
      <c r="N299" s="78"/>
      <c r="O299" s="79">
        <v>1</v>
      </c>
      <c r="P299" s="79">
        <v>1800</v>
      </c>
      <c r="Q299" s="79">
        <v>700</v>
      </c>
      <c r="R299" s="79">
        <v>1450</v>
      </c>
      <c r="S299" s="79"/>
      <c r="T299" s="79"/>
      <c r="U299" s="79"/>
      <c r="V299" s="79"/>
      <c r="W299" s="79"/>
      <c r="X299" s="79"/>
      <c r="Y299" s="79"/>
      <c r="Z299" s="79"/>
      <c r="AA299" s="79"/>
      <c r="AB299" s="79"/>
      <c r="AC299" s="79"/>
      <c r="AD299" s="81"/>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83">
        <f t="shared" si="5"/>
        <v>1.827</v>
      </c>
    </row>
    <row r="300" spans="1:52" ht="34.950000000000003" customHeight="1" x14ac:dyDescent="0.45">
      <c r="A300" s="78" t="s">
        <v>96</v>
      </c>
      <c r="B300" s="79">
        <v>1</v>
      </c>
      <c r="C300" s="78" t="s">
        <v>149</v>
      </c>
      <c r="D300" s="78"/>
      <c r="E300" s="78"/>
      <c r="F300" s="79"/>
      <c r="G300" s="78"/>
      <c r="H300" s="79"/>
      <c r="I300" s="80"/>
      <c r="J300" s="79"/>
      <c r="K300" s="79"/>
      <c r="L300" s="78" t="s">
        <v>8709</v>
      </c>
      <c r="M300" s="78"/>
      <c r="N300" s="78"/>
      <c r="O300" s="79">
        <v>10</v>
      </c>
      <c r="P300" s="79"/>
      <c r="Q300" s="79"/>
      <c r="R300" s="79"/>
      <c r="S300" s="79"/>
      <c r="T300" s="79"/>
      <c r="U300" s="79"/>
      <c r="V300" s="79"/>
      <c r="W300" s="79"/>
      <c r="X300" s="79"/>
      <c r="Y300" s="79"/>
      <c r="Z300" s="79"/>
      <c r="AA300" s="79"/>
      <c r="AB300" s="79"/>
      <c r="AC300" s="79"/>
      <c r="AD300" s="81"/>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83">
        <v>1</v>
      </c>
    </row>
    <row r="301" spans="1:52" ht="34.950000000000003" customHeight="1" x14ac:dyDescent="0.45">
      <c r="A301" s="93" t="s">
        <v>4807</v>
      </c>
      <c r="B301" s="77">
        <v>1</v>
      </c>
      <c r="C301" s="93" t="s">
        <v>4828</v>
      </c>
      <c r="D301" s="93"/>
      <c r="E301" s="93"/>
      <c r="F301" s="94"/>
      <c r="G301" s="93"/>
      <c r="H301" s="77"/>
      <c r="I301" s="95">
        <v>1703</v>
      </c>
      <c r="J301" s="77"/>
      <c r="K301" s="77"/>
      <c r="L301" s="93" t="s">
        <v>4829</v>
      </c>
      <c r="M301" s="96" t="s">
        <v>7619</v>
      </c>
      <c r="N301" s="96"/>
      <c r="O301" s="79">
        <v>1</v>
      </c>
      <c r="P301" s="77">
        <v>2800</v>
      </c>
      <c r="Q301" s="77">
        <v>900</v>
      </c>
      <c r="R301" s="77">
        <v>800</v>
      </c>
      <c r="S301" s="77"/>
      <c r="T301" s="77"/>
      <c r="U301" s="77"/>
      <c r="V301" s="77"/>
      <c r="W301" s="77"/>
      <c r="X301" s="77"/>
      <c r="Y301" s="77"/>
      <c r="Z301" s="77"/>
      <c r="AA301" s="77"/>
      <c r="AB301" s="77"/>
      <c r="AC301" s="77"/>
      <c r="AD301" s="77"/>
      <c r="AE301" s="77"/>
      <c r="AF301" s="77"/>
      <c r="AG301" s="77"/>
      <c r="AH301" s="77"/>
      <c r="AI301" s="77"/>
      <c r="AJ301" s="77"/>
      <c r="AK301" s="77"/>
      <c r="AL301" s="77"/>
      <c r="AM301" s="94" t="s">
        <v>4830</v>
      </c>
      <c r="AN301" s="94" t="s">
        <v>4831</v>
      </c>
      <c r="AO301" s="77"/>
      <c r="AP301" s="77"/>
      <c r="AQ301" s="77"/>
      <c r="AR301" s="77"/>
      <c r="AS301" s="97"/>
      <c r="AT301" s="77">
        <v>509</v>
      </c>
      <c r="AU301" s="77">
        <v>40</v>
      </c>
      <c r="AV301" s="94" t="s">
        <v>4787</v>
      </c>
      <c r="AW301" s="77" t="s">
        <v>2957</v>
      </c>
      <c r="AX301" s="94" t="s">
        <v>2824</v>
      </c>
      <c r="AY301" s="77"/>
      <c r="AZ301" s="83">
        <f t="shared" si="5"/>
        <v>2.016</v>
      </c>
    </row>
    <row r="302" spans="1:52" ht="34.950000000000003" customHeight="1" x14ac:dyDescent="0.45">
      <c r="A302" s="93" t="s">
        <v>4807</v>
      </c>
      <c r="B302" s="77">
        <v>1</v>
      </c>
      <c r="C302" s="93" t="s">
        <v>4828</v>
      </c>
      <c r="D302" s="93" t="s">
        <v>4798</v>
      </c>
      <c r="E302" s="93"/>
      <c r="F302" s="94">
        <v>1</v>
      </c>
      <c r="G302" s="93" t="s">
        <v>4754</v>
      </c>
      <c r="H302" s="77"/>
      <c r="I302" s="95">
        <v>1704</v>
      </c>
      <c r="J302" s="77" t="s">
        <v>5427</v>
      </c>
      <c r="K302" s="77"/>
      <c r="L302" s="93" t="s">
        <v>3474</v>
      </c>
      <c r="M302" s="96" t="s">
        <v>7432</v>
      </c>
      <c r="N302" s="96"/>
      <c r="O302" s="79">
        <v>1</v>
      </c>
      <c r="P302" s="77">
        <v>450</v>
      </c>
      <c r="Q302" s="77">
        <v>450</v>
      </c>
      <c r="R302" s="77">
        <v>700</v>
      </c>
      <c r="S302" s="77"/>
      <c r="T302" s="77"/>
      <c r="U302" s="77"/>
      <c r="V302" s="77"/>
      <c r="W302" s="77"/>
      <c r="X302" s="77"/>
      <c r="Y302" s="77"/>
      <c r="Z302" s="77"/>
      <c r="AA302" s="77"/>
      <c r="AB302" s="77"/>
      <c r="AC302" s="77"/>
      <c r="AD302" s="77"/>
      <c r="AE302" s="77"/>
      <c r="AF302" s="77"/>
      <c r="AG302" s="77"/>
      <c r="AH302" s="77"/>
      <c r="AI302" s="77"/>
      <c r="AJ302" s="77" t="s">
        <v>3043</v>
      </c>
      <c r="AK302" s="77"/>
      <c r="AL302" s="77"/>
      <c r="AM302" s="94"/>
      <c r="AN302" s="94"/>
      <c r="AO302" s="77"/>
      <c r="AP302" s="77"/>
      <c r="AQ302" s="77"/>
      <c r="AR302" s="77"/>
      <c r="AS302" s="97"/>
      <c r="AT302" s="77">
        <v>510</v>
      </c>
      <c r="AU302" s="77">
        <v>40</v>
      </c>
      <c r="AV302" s="94" t="s">
        <v>4787</v>
      </c>
      <c r="AW302" s="77" t="s">
        <v>2874</v>
      </c>
      <c r="AX302" s="94" t="s">
        <v>3232</v>
      </c>
      <c r="AY302" s="77"/>
      <c r="AZ302" s="83">
        <f t="shared" si="5"/>
        <v>0.14174999999999999</v>
      </c>
    </row>
    <row r="303" spans="1:52" ht="34.950000000000003" customHeight="1" x14ac:dyDescent="0.45">
      <c r="A303" s="93" t="s">
        <v>4807</v>
      </c>
      <c r="B303" s="77">
        <v>1</v>
      </c>
      <c r="C303" s="93" t="s">
        <v>4828</v>
      </c>
      <c r="D303" s="93" t="s">
        <v>4798</v>
      </c>
      <c r="E303" s="93"/>
      <c r="F303" s="94">
        <v>1</v>
      </c>
      <c r="G303" s="93" t="s">
        <v>4754</v>
      </c>
      <c r="H303" s="77"/>
      <c r="I303" s="95">
        <v>1705</v>
      </c>
      <c r="J303" s="77" t="s">
        <v>5427</v>
      </c>
      <c r="K303" s="77"/>
      <c r="L303" s="93" t="s">
        <v>3474</v>
      </c>
      <c r="M303" s="96" t="s">
        <v>7432</v>
      </c>
      <c r="N303" s="96"/>
      <c r="O303" s="79">
        <v>1</v>
      </c>
      <c r="P303" s="77">
        <v>450</v>
      </c>
      <c r="Q303" s="77">
        <v>450</v>
      </c>
      <c r="R303" s="77">
        <v>700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v>511</v>
      </c>
      <c r="AU303" s="77">
        <v>40</v>
      </c>
      <c r="AV303" s="94" t="s">
        <v>4787</v>
      </c>
      <c r="AW303" s="77" t="s">
        <v>2868</v>
      </c>
      <c r="AX303" s="94" t="s">
        <v>3232</v>
      </c>
      <c r="AY303" s="77"/>
      <c r="AZ303" s="83">
        <f t="shared" si="5"/>
        <v>0.14174999999999999</v>
      </c>
    </row>
    <row r="304" spans="1:52" ht="34.950000000000003" customHeight="1" x14ac:dyDescent="0.45">
      <c r="A304" s="93" t="s">
        <v>4807</v>
      </c>
      <c r="B304" s="77">
        <v>1</v>
      </c>
      <c r="C304" s="93" t="s">
        <v>4828</v>
      </c>
      <c r="D304" s="93"/>
      <c r="E304" s="93"/>
      <c r="F304" s="94"/>
      <c r="G304" s="93"/>
      <c r="H304" s="77"/>
      <c r="I304" s="95">
        <v>1706</v>
      </c>
      <c r="J304" s="77"/>
      <c r="K304" s="77"/>
      <c r="L304" s="93" t="s">
        <v>4829</v>
      </c>
      <c r="M304" s="96" t="s">
        <v>7619</v>
      </c>
      <c r="N304" s="96"/>
      <c r="O304" s="79">
        <v>1</v>
      </c>
      <c r="P304" s="77">
        <v>2800</v>
      </c>
      <c r="Q304" s="77">
        <v>900</v>
      </c>
      <c r="R304" s="77">
        <v>800</v>
      </c>
      <c r="S304" s="77"/>
      <c r="T304" s="77"/>
      <c r="U304" s="77"/>
      <c r="V304" s="77"/>
      <c r="W304" s="77"/>
      <c r="X304" s="77"/>
      <c r="Y304" s="77"/>
      <c r="Z304" s="77"/>
      <c r="AA304" s="77"/>
      <c r="AB304" s="77"/>
      <c r="AC304" s="77"/>
      <c r="AD304" s="77"/>
      <c r="AE304" s="77"/>
      <c r="AF304" s="77"/>
      <c r="AG304" s="77"/>
      <c r="AH304" s="77"/>
      <c r="AI304" s="77"/>
      <c r="AJ304" s="77"/>
      <c r="AK304" s="77"/>
      <c r="AL304" s="77"/>
      <c r="AM304" s="94" t="s">
        <v>4830</v>
      </c>
      <c r="AN304" s="94" t="s">
        <v>4832</v>
      </c>
      <c r="AO304" s="77"/>
      <c r="AP304" s="77"/>
      <c r="AQ304" s="77"/>
      <c r="AR304" s="77"/>
      <c r="AS304" s="97"/>
      <c r="AT304" s="77">
        <v>512</v>
      </c>
      <c r="AU304" s="77">
        <v>40</v>
      </c>
      <c r="AV304" s="94" t="s">
        <v>4787</v>
      </c>
      <c r="AW304" s="77" t="s">
        <v>2957</v>
      </c>
      <c r="AX304" s="94" t="s">
        <v>3074</v>
      </c>
      <c r="AY304" s="77"/>
      <c r="AZ304" s="83">
        <f t="shared" si="5"/>
        <v>2.016</v>
      </c>
    </row>
    <row r="305" spans="1:52" ht="34.950000000000003" customHeight="1" x14ac:dyDescent="0.45">
      <c r="A305" s="93" t="s">
        <v>4807</v>
      </c>
      <c r="B305" s="77">
        <v>1</v>
      </c>
      <c r="C305" s="93" t="s">
        <v>4828</v>
      </c>
      <c r="D305" s="93" t="s">
        <v>4798</v>
      </c>
      <c r="E305" s="93"/>
      <c r="F305" s="94">
        <v>1</v>
      </c>
      <c r="G305" s="93" t="s">
        <v>4754</v>
      </c>
      <c r="H305" s="77"/>
      <c r="I305" s="95">
        <v>1707</v>
      </c>
      <c r="J305" s="77" t="s">
        <v>5427</v>
      </c>
      <c r="K305" s="77"/>
      <c r="L305" s="93" t="s">
        <v>3474</v>
      </c>
      <c r="M305" s="96" t="s">
        <v>7432</v>
      </c>
      <c r="N305" s="96"/>
      <c r="O305" s="79">
        <v>1</v>
      </c>
      <c r="P305" s="77">
        <v>450</v>
      </c>
      <c r="Q305" s="77">
        <v>450</v>
      </c>
      <c r="R305" s="77">
        <v>700</v>
      </c>
      <c r="S305" s="77"/>
      <c r="T305" s="77"/>
      <c r="U305" s="77"/>
      <c r="V305" s="77"/>
      <c r="W305" s="77"/>
      <c r="X305" s="77"/>
      <c r="Y305" s="77"/>
      <c r="Z305" s="77"/>
      <c r="AA305" s="77"/>
      <c r="AB305" s="77"/>
      <c r="AC305" s="77"/>
      <c r="AD305" s="77"/>
      <c r="AE305" s="77"/>
      <c r="AF305" s="77"/>
      <c r="AG305" s="77"/>
      <c r="AH305" s="77"/>
      <c r="AI305" s="77"/>
      <c r="AJ305" s="77" t="s">
        <v>3043</v>
      </c>
      <c r="AK305" s="77"/>
      <c r="AL305" s="77"/>
      <c r="AM305" s="94"/>
      <c r="AN305" s="94"/>
      <c r="AO305" s="77"/>
      <c r="AP305" s="77"/>
      <c r="AQ305" s="77"/>
      <c r="AR305" s="77"/>
      <c r="AS305" s="97"/>
      <c r="AT305" s="77">
        <v>513</v>
      </c>
      <c r="AU305" s="77">
        <v>40</v>
      </c>
      <c r="AV305" s="94" t="s">
        <v>4787</v>
      </c>
      <c r="AW305" s="77" t="s">
        <v>2868</v>
      </c>
      <c r="AX305" s="94" t="s">
        <v>3232</v>
      </c>
      <c r="AY305" s="77"/>
      <c r="AZ305" s="83">
        <f t="shared" si="5"/>
        <v>0.14174999999999999</v>
      </c>
    </row>
    <row r="306" spans="1:52" ht="34.950000000000003" customHeight="1" x14ac:dyDescent="0.45">
      <c r="A306" s="93" t="s">
        <v>4807</v>
      </c>
      <c r="B306" s="77">
        <v>1</v>
      </c>
      <c r="C306" s="93" t="s">
        <v>4828</v>
      </c>
      <c r="D306" s="93"/>
      <c r="E306" s="93"/>
      <c r="F306" s="94"/>
      <c r="G306" s="93"/>
      <c r="H306" s="77"/>
      <c r="I306" s="95">
        <v>1708</v>
      </c>
      <c r="J306" s="77"/>
      <c r="K306" s="77"/>
      <c r="L306" s="93" t="s">
        <v>3474</v>
      </c>
      <c r="M306" s="96" t="s">
        <v>7432</v>
      </c>
      <c r="N306" s="96"/>
      <c r="O306" s="79">
        <v>1</v>
      </c>
      <c r="P306" s="77">
        <v>450</v>
      </c>
      <c r="Q306" s="77">
        <v>450</v>
      </c>
      <c r="R306" s="77">
        <v>700</v>
      </c>
      <c r="S306" s="77"/>
      <c r="T306" s="77"/>
      <c r="U306" s="77"/>
      <c r="V306" s="77"/>
      <c r="W306" s="77"/>
      <c r="X306" s="77"/>
      <c r="Y306" s="77"/>
      <c r="Z306" s="77"/>
      <c r="AA306" s="77"/>
      <c r="AB306" s="77"/>
      <c r="AC306" s="77"/>
      <c r="AD306" s="77"/>
      <c r="AE306" s="77"/>
      <c r="AF306" s="77"/>
      <c r="AG306" s="77"/>
      <c r="AH306" s="77"/>
      <c r="AI306" s="77"/>
      <c r="AJ306" s="77" t="s">
        <v>3043</v>
      </c>
      <c r="AK306" s="77"/>
      <c r="AL306" s="77"/>
      <c r="AM306" s="94"/>
      <c r="AN306" s="94"/>
      <c r="AO306" s="77"/>
      <c r="AP306" s="77"/>
      <c r="AQ306" s="77"/>
      <c r="AR306" s="77"/>
      <c r="AS306" s="97"/>
      <c r="AT306" s="77">
        <v>514</v>
      </c>
      <c r="AU306" s="77">
        <v>40</v>
      </c>
      <c r="AV306" s="94" t="s">
        <v>4787</v>
      </c>
      <c r="AW306" s="77" t="s">
        <v>2868</v>
      </c>
      <c r="AX306" s="94" t="s">
        <v>3232</v>
      </c>
      <c r="AY306" s="77"/>
      <c r="AZ306" s="83">
        <f t="shared" si="5"/>
        <v>0.14174999999999999</v>
      </c>
    </row>
    <row r="307" spans="1:52" ht="34.950000000000003" customHeight="1" x14ac:dyDescent="0.45">
      <c r="A307" s="93" t="s">
        <v>4807</v>
      </c>
      <c r="B307" s="77">
        <v>1</v>
      </c>
      <c r="C307" s="93" t="s">
        <v>4828</v>
      </c>
      <c r="D307" s="93" t="s">
        <v>4798</v>
      </c>
      <c r="E307" s="93"/>
      <c r="F307" s="94">
        <v>1</v>
      </c>
      <c r="G307" s="93" t="s">
        <v>4754</v>
      </c>
      <c r="H307" s="77"/>
      <c r="I307" s="95">
        <v>1709</v>
      </c>
      <c r="J307" s="77" t="s">
        <v>5427</v>
      </c>
      <c r="K307" s="77"/>
      <c r="L307" s="93" t="s">
        <v>3646</v>
      </c>
      <c r="M307" s="96"/>
      <c r="N307" s="96"/>
      <c r="O307" s="79">
        <v>1</v>
      </c>
      <c r="P307" s="77">
        <v>1520</v>
      </c>
      <c r="Q307" s="77">
        <v>400</v>
      </c>
      <c r="R307" s="77">
        <v>1850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c r="AO307" s="77"/>
      <c r="AP307" s="77"/>
      <c r="AQ307" s="77"/>
      <c r="AR307" s="77"/>
      <c r="AS307" s="97"/>
      <c r="AT307" s="77">
        <v>515</v>
      </c>
      <c r="AU307" s="77">
        <v>40</v>
      </c>
      <c r="AV307" s="94" t="s">
        <v>4787</v>
      </c>
      <c r="AW307" s="77" t="s">
        <v>2874</v>
      </c>
      <c r="AX307" s="94" t="s">
        <v>3232</v>
      </c>
      <c r="AY307" s="77"/>
      <c r="AZ307" s="83">
        <f t="shared" si="5"/>
        <v>1.1248</v>
      </c>
    </row>
    <row r="308" spans="1:52" ht="34.950000000000003" customHeight="1" x14ac:dyDescent="0.45">
      <c r="A308" s="93" t="s">
        <v>4807</v>
      </c>
      <c r="B308" s="77">
        <v>1</v>
      </c>
      <c r="C308" s="93" t="s">
        <v>4828</v>
      </c>
      <c r="D308" s="93"/>
      <c r="E308" s="93"/>
      <c r="F308" s="94"/>
      <c r="G308" s="93"/>
      <c r="H308" s="77"/>
      <c r="I308" s="95">
        <v>1710</v>
      </c>
      <c r="J308" s="77"/>
      <c r="K308" s="77"/>
      <c r="L308" s="93" t="s">
        <v>3017</v>
      </c>
      <c r="M308" s="96" t="s">
        <v>7516</v>
      </c>
      <c r="N308" s="96"/>
      <c r="O308" s="79">
        <v>1</v>
      </c>
      <c r="P308" s="77">
        <v>1550</v>
      </c>
      <c r="Q308" s="77">
        <v>700</v>
      </c>
      <c r="R308" s="77">
        <v>800</v>
      </c>
      <c r="S308" s="77"/>
      <c r="T308" s="77"/>
      <c r="U308" s="77"/>
      <c r="V308" s="77"/>
      <c r="W308" s="77"/>
      <c r="X308" s="77"/>
      <c r="Y308" s="77"/>
      <c r="Z308" s="77"/>
      <c r="AA308" s="77"/>
      <c r="AB308" s="77"/>
      <c r="AC308" s="77"/>
      <c r="AD308" s="77"/>
      <c r="AE308" s="77"/>
      <c r="AF308" s="77"/>
      <c r="AG308" s="77"/>
      <c r="AH308" s="77"/>
      <c r="AI308" s="77"/>
      <c r="AJ308" s="77"/>
      <c r="AK308" s="77"/>
      <c r="AL308" s="77"/>
      <c r="AM308" s="94"/>
      <c r="AN308" s="94"/>
      <c r="AO308" s="77"/>
      <c r="AP308" s="77"/>
      <c r="AQ308" s="77"/>
      <c r="AR308" s="77"/>
      <c r="AS308" s="97"/>
      <c r="AT308" s="77">
        <v>516</v>
      </c>
      <c r="AU308" s="77">
        <v>40</v>
      </c>
      <c r="AV308" s="94" t="s">
        <v>4787</v>
      </c>
      <c r="AW308" s="77" t="s">
        <v>2868</v>
      </c>
      <c r="AX308" s="94" t="s">
        <v>3232</v>
      </c>
      <c r="AY308" s="77"/>
      <c r="AZ308" s="83">
        <f t="shared" si="5"/>
        <v>0.86799999999999999</v>
      </c>
    </row>
    <row r="309" spans="1:52" ht="34.950000000000003" customHeight="1" x14ac:dyDescent="0.45">
      <c r="A309" s="93" t="s">
        <v>4807</v>
      </c>
      <c r="B309" s="77">
        <v>1</v>
      </c>
      <c r="C309" s="93" t="s">
        <v>4828</v>
      </c>
      <c r="D309" s="93"/>
      <c r="E309" s="93"/>
      <c r="F309" s="94"/>
      <c r="G309" s="93"/>
      <c r="H309" s="77"/>
      <c r="I309" s="95">
        <v>1711</v>
      </c>
      <c r="J309" s="77"/>
      <c r="K309" s="77"/>
      <c r="L309" s="93" t="s">
        <v>3533</v>
      </c>
      <c r="M309" s="96"/>
      <c r="N309" s="96"/>
      <c r="O309" s="79">
        <v>1</v>
      </c>
      <c r="P309" s="77">
        <v>400</v>
      </c>
      <c r="Q309" s="77">
        <v>700</v>
      </c>
      <c r="R309" s="77">
        <v>700</v>
      </c>
      <c r="S309" s="77"/>
      <c r="T309" s="77"/>
      <c r="U309" s="77"/>
      <c r="V309" s="77"/>
      <c r="W309" s="77"/>
      <c r="X309" s="77"/>
      <c r="Y309" s="77"/>
      <c r="Z309" s="77"/>
      <c r="AA309" s="77"/>
      <c r="AB309" s="77"/>
      <c r="AC309" s="77"/>
      <c r="AD309" s="77"/>
      <c r="AE309" s="77"/>
      <c r="AF309" s="77"/>
      <c r="AG309" s="77"/>
      <c r="AH309" s="77"/>
      <c r="AI309" s="77"/>
      <c r="AJ309" s="77"/>
      <c r="AK309" s="77"/>
      <c r="AL309" s="77"/>
      <c r="AM309" s="94"/>
      <c r="AN309" s="94"/>
      <c r="AO309" s="77"/>
      <c r="AP309" s="77"/>
      <c r="AQ309" s="77"/>
      <c r="AR309" s="77"/>
      <c r="AS309" s="97"/>
      <c r="AT309" s="77">
        <v>517</v>
      </c>
      <c r="AU309" s="77">
        <v>40</v>
      </c>
      <c r="AV309" s="94" t="s">
        <v>4787</v>
      </c>
      <c r="AW309" s="77" t="s">
        <v>2874</v>
      </c>
      <c r="AX309" s="94" t="s">
        <v>3232</v>
      </c>
      <c r="AY309" s="77"/>
      <c r="AZ309" s="83">
        <f t="shared" si="5"/>
        <v>0.19600000000000001</v>
      </c>
    </row>
    <row r="310" spans="1:52" ht="34.950000000000003" customHeight="1" x14ac:dyDescent="0.45">
      <c r="A310" s="93" t="s">
        <v>4807</v>
      </c>
      <c r="B310" s="77">
        <v>1</v>
      </c>
      <c r="C310" s="93" t="s">
        <v>4828</v>
      </c>
      <c r="D310" s="93"/>
      <c r="E310" s="93"/>
      <c r="F310" s="94"/>
      <c r="G310" s="93"/>
      <c r="H310" s="77"/>
      <c r="I310" s="95">
        <v>1712</v>
      </c>
      <c r="J310" s="77"/>
      <c r="K310" s="77"/>
      <c r="L310" s="93" t="s">
        <v>3486</v>
      </c>
      <c r="M310" s="96" t="s">
        <v>7232</v>
      </c>
      <c r="N310" s="96" t="s">
        <v>4833</v>
      </c>
      <c r="O310" s="79">
        <v>1</v>
      </c>
      <c r="P310" s="77">
        <v>470</v>
      </c>
      <c r="Q310" s="77">
        <v>530</v>
      </c>
      <c r="R310" s="77">
        <v>1130</v>
      </c>
      <c r="S310" s="77"/>
      <c r="T310" s="77"/>
      <c r="U310" s="77"/>
      <c r="V310" s="77"/>
      <c r="W310" s="77"/>
      <c r="X310" s="77"/>
      <c r="Y310" s="77"/>
      <c r="Z310" s="77"/>
      <c r="AA310" s="77"/>
      <c r="AB310" s="77"/>
      <c r="AC310" s="77"/>
      <c r="AD310" s="77"/>
      <c r="AE310" s="77"/>
      <c r="AF310" s="77"/>
      <c r="AG310" s="77"/>
      <c r="AH310" s="77"/>
      <c r="AI310" s="77"/>
      <c r="AJ310" s="77"/>
      <c r="AK310" s="77"/>
      <c r="AL310" s="77"/>
      <c r="AM310" s="94" t="s">
        <v>4834</v>
      </c>
      <c r="AN310" s="94"/>
      <c r="AO310" s="77"/>
      <c r="AP310" s="77"/>
      <c r="AQ310" s="77"/>
      <c r="AR310" s="77"/>
      <c r="AS310" s="97"/>
      <c r="AT310" s="77">
        <v>518</v>
      </c>
      <c r="AU310" s="77">
        <v>40</v>
      </c>
      <c r="AV310" s="94" t="s">
        <v>4787</v>
      </c>
      <c r="AW310" s="77" t="s">
        <v>2874</v>
      </c>
      <c r="AX310" s="94" t="s">
        <v>3074</v>
      </c>
      <c r="AY310" s="77"/>
      <c r="AZ310" s="83">
        <f t="shared" si="5"/>
        <v>0.28148299999999998</v>
      </c>
    </row>
    <row r="311" spans="1:52" ht="34.950000000000003" customHeight="1" x14ac:dyDescent="0.45">
      <c r="A311" s="93" t="s">
        <v>4807</v>
      </c>
      <c r="B311" s="77">
        <v>1</v>
      </c>
      <c r="C311" s="93" t="s">
        <v>4828</v>
      </c>
      <c r="D311" s="93"/>
      <c r="E311" s="93"/>
      <c r="F311" s="94"/>
      <c r="G311" s="93"/>
      <c r="H311" s="77"/>
      <c r="I311" s="95">
        <v>1713</v>
      </c>
      <c r="J311" s="77"/>
      <c r="K311" s="77"/>
      <c r="L311" s="93" t="s">
        <v>4835</v>
      </c>
      <c r="M311" s="96" t="s">
        <v>7571</v>
      </c>
      <c r="N311" s="96"/>
      <c r="O311" s="79">
        <v>1</v>
      </c>
      <c r="P311" s="77">
        <v>520</v>
      </c>
      <c r="Q311" s="77">
        <v>400</v>
      </c>
      <c r="R311" s="77">
        <v>910</v>
      </c>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v>519</v>
      </c>
      <c r="AU311" s="77">
        <v>40</v>
      </c>
      <c r="AV311" s="94" t="s">
        <v>4787</v>
      </c>
      <c r="AW311" s="77" t="s">
        <v>2876</v>
      </c>
      <c r="AX311" s="94" t="s">
        <v>3232</v>
      </c>
      <c r="AY311" s="77"/>
      <c r="AZ311" s="83">
        <f t="shared" si="5"/>
        <v>0.18928</v>
      </c>
    </row>
    <row r="312" spans="1:52" ht="34.950000000000003" customHeight="1" x14ac:dyDescent="0.45">
      <c r="A312" s="93" t="s">
        <v>4807</v>
      </c>
      <c r="B312" s="77">
        <v>1</v>
      </c>
      <c r="C312" s="93" t="s">
        <v>4828</v>
      </c>
      <c r="D312" s="93"/>
      <c r="E312" s="93"/>
      <c r="F312" s="94"/>
      <c r="G312" s="93"/>
      <c r="H312" s="77"/>
      <c r="I312" s="95">
        <v>1714</v>
      </c>
      <c r="J312" s="77"/>
      <c r="K312" s="77"/>
      <c r="L312" s="93" t="s">
        <v>2916</v>
      </c>
      <c r="M312" s="96" t="s">
        <v>7463</v>
      </c>
      <c r="N312" s="96"/>
      <c r="O312" s="79">
        <v>1</v>
      </c>
      <c r="P312" s="77">
        <v>900</v>
      </c>
      <c r="Q312" s="77">
        <v>10</v>
      </c>
      <c r="R312" s="77">
        <v>600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t="s">
        <v>3103</v>
      </c>
      <c r="AO312" s="77"/>
      <c r="AP312" s="77"/>
      <c r="AQ312" s="77"/>
      <c r="AR312" s="77"/>
      <c r="AS312" s="97"/>
      <c r="AT312" s="77">
        <v>520</v>
      </c>
      <c r="AU312" s="77">
        <v>40</v>
      </c>
      <c r="AV312" s="94" t="s">
        <v>4787</v>
      </c>
      <c r="AW312" s="77" t="s">
        <v>2874</v>
      </c>
      <c r="AX312" s="94" t="s">
        <v>3232</v>
      </c>
      <c r="AY312" s="77" t="s">
        <v>7439</v>
      </c>
      <c r="AZ312" s="83">
        <f t="shared" si="5"/>
        <v>5.4000000000000003E-3</v>
      </c>
    </row>
    <row r="313" spans="1:52" ht="34.950000000000003" customHeight="1" x14ac:dyDescent="0.45">
      <c r="A313" s="93" t="s">
        <v>4807</v>
      </c>
      <c r="B313" s="77">
        <v>1</v>
      </c>
      <c r="C313" s="93" t="s">
        <v>4828</v>
      </c>
      <c r="D313" s="93"/>
      <c r="E313" s="93"/>
      <c r="F313" s="94"/>
      <c r="G313" s="93"/>
      <c r="H313" s="77"/>
      <c r="I313" s="95"/>
      <c r="J313" s="77"/>
      <c r="K313" s="77"/>
      <c r="L313" s="93" t="s">
        <v>8792</v>
      </c>
      <c r="M313" s="96" t="s">
        <v>5458</v>
      </c>
      <c r="N313" s="96"/>
      <c r="O313" s="79">
        <v>1</v>
      </c>
      <c r="P313" s="77">
        <v>1500</v>
      </c>
      <c r="Q313" s="77">
        <v>100</v>
      </c>
      <c r="R313" s="77">
        <v>540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c r="AO313" s="77"/>
      <c r="AP313" s="77"/>
      <c r="AQ313" s="77"/>
      <c r="AR313" s="77"/>
      <c r="AS313" s="97"/>
      <c r="AT313" s="77"/>
      <c r="AU313" s="77"/>
      <c r="AV313" s="94"/>
      <c r="AW313" s="77"/>
      <c r="AX313" s="94"/>
      <c r="AY313" s="77" t="s">
        <v>2849</v>
      </c>
      <c r="AZ313" s="83">
        <f t="shared" si="5"/>
        <v>8.1000000000000003E-2</v>
      </c>
    </row>
    <row r="314" spans="1:52" ht="34.950000000000003" customHeight="1" x14ac:dyDescent="0.45">
      <c r="A314" s="93" t="s">
        <v>4807</v>
      </c>
      <c r="B314" s="77">
        <v>1</v>
      </c>
      <c r="C314" s="93" t="s">
        <v>4828</v>
      </c>
      <c r="D314" s="93"/>
      <c r="E314" s="93"/>
      <c r="F314" s="94"/>
      <c r="G314" s="93"/>
      <c r="H314" s="77"/>
      <c r="I314" s="95"/>
      <c r="J314" s="77"/>
      <c r="K314" s="77"/>
      <c r="L314" s="93" t="s">
        <v>5831</v>
      </c>
      <c r="M314" s="96" t="s">
        <v>5840</v>
      </c>
      <c r="N314" s="96" t="s">
        <v>5846</v>
      </c>
      <c r="O314" s="79">
        <v>1</v>
      </c>
      <c r="P314" s="77">
        <v>380</v>
      </c>
      <c r="Q314" s="77">
        <v>420</v>
      </c>
      <c r="R314" s="77">
        <v>290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c r="AU314" s="77"/>
      <c r="AV314" s="94"/>
      <c r="AW314" s="77"/>
      <c r="AX314" s="94"/>
      <c r="AY314" s="77"/>
      <c r="AZ314" s="83">
        <f t="shared" si="5"/>
        <v>4.6283999999999999E-2</v>
      </c>
    </row>
    <row r="315" spans="1:52" ht="34.950000000000003" customHeight="1" x14ac:dyDescent="0.45">
      <c r="A315" s="93" t="s">
        <v>4807</v>
      </c>
      <c r="B315" s="77">
        <v>1</v>
      </c>
      <c r="C315" s="93" t="s">
        <v>4828</v>
      </c>
      <c r="D315" s="93"/>
      <c r="E315" s="93"/>
      <c r="F315" s="94"/>
      <c r="G315" s="93"/>
      <c r="H315" s="77"/>
      <c r="I315" s="95"/>
      <c r="J315" s="77"/>
      <c r="K315" s="77"/>
      <c r="L315" s="93" t="s">
        <v>8724</v>
      </c>
      <c r="M315" s="96" t="s">
        <v>8760</v>
      </c>
      <c r="N315" s="96" t="s">
        <v>8793</v>
      </c>
      <c r="O315" s="79">
        <v>1</v>
      </c>
      <c r="P315" s="77">
        <v>400</v>
      </c>
      <c r="Q315" s="77">
        <v>500</v>
      </c>
      <c r="R315" s="77">
        <v>530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c r="AU315" s="77"/>
      <c r="AV315" s="94"/>
      <c r="AW315" s="77"/>
      <c r="AX315" s="94"/>
      <c r="AY315" s="77"/>
      <c r="AZ315" s="83">
        <f t="shared" si="5"/>
        <v>0.106</v>
      </c>
    </row>
    <row r="316" spans="1:52" ht="34.950000000000003" customHeight="1" x14ac:dyDescent="0.45">
      <c r="A316" s="93" t="s">
        <v>4807</v>
      </c>
      <c r="B316" s="77">
        <v>1</v>
      </c>
      <c r="C316" s="93" t="s">
        <v>4828</v>
      </c>
      <c r="D316" s="93"/>
      <c r="E316" s="93"/>
      <c r="F316" s="94"/>
      <c r="G316" s="93"/>
      <c r="H316" s="77"/>
      <c r="I316" s="95"/>
      <c r="J316" s="77"/>
      <c r="K316" s="77"/>
      <c r="L316" s="78" t="s">
        <v>7206</v>
      </c>
      <c r="M316" s="78" t="s">
        <v>7204</v>
      </c>
      <c r="N316" s="78" t="s">
        <v>2701</v>
      </c>
      <c r="O316" s="79">
        <v>1</v>
      </c>
      <c r="P316" s="79">
        <v>550</v>
      </c>
      <c r="Q316" s="79">
        <v>600</v>
      </c>
      <c r="R316" s="79">
        <v>1100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c r="AU316" s="77"/>
      <c r="AV316" s="94"/>
      <c r="AW316" s="77"/>
      <c r="AX316" s="94"/>
      <c r="AY316" s="77"/>
      <c r="AZ316" s="83">
        <f t="shared" si="5"/>
        <v>0.36299999999999999</v>
      </c>
    </row>
    <row r="317" spans="1:52" ht="34.950000000000003" customHeight="1" x14ac:dyDescent="0.45">
      <c r="A317" s="93" t="s">
        <v>4807</v>
      </c>
      <c r="B317" s="77">
        <v>1</v>
      </c>
      <c r="C317" s="93" t="s">
        <v>4828</v>
      </c>
      <c r="D317" s="93"/>
      <c r="E317" s="93"/>
      <c r="F317" s="94"/>
      <c r="G317" s="93"/>
      <c r="H317" s="77"/>
      <c r="I317" s="95"/>
      <c r="J317" s="77"/>
      <c r="K317" s="77"/>
      <c r="L317" s="93" t="s">
        <v>8735</v>
      </c>
      <c r="M317" s="96" t="s">
        <v>5458</v>
      </c>
      <c r="N317" s="96"/>
      <c r="O317" s="79">
        <v>2</v>
      </c>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c r="AU317" s="77"/>
      <c r="AV317" s="94"/>
      <c r="AW317" s="77"/>
      <c r="AX317" s="94"/>
      <c r="AY317" s="77" t="s">
        <v>8691</v>
      </c>
      <c r="AZ317" s="83">
        <f t="shared" si="5"/>
        <v>0</v>
      </c>
    </row>
    <row r="318" spans="1:52" ht="34.950000000000003" customHeight="1" x14ac:dyDescent="0.45">
      <c r="A318" s="93" t="s">
        <v>4807</v>
      </c>
      <c r="B318" s="77">
        <v>1</v>
      </c>
      <c r="C318" s="93" t="s">
        <v>4828</v>
      </c>
      <c r="D318" s="93"/>
      <c r="E318" s="93"/>
      <c r="F318" s="94"/>
      <c r="G318" s="93"/>
      <c r="H318" s="77"/>
      <c r="I318" s="95"/>
      <c r="J318" s="77"/>
      <c r="K318" s="77"/>
      <c r="L318" s="93" t="s">
        <v>8722</v>
      </c>
      <c r="M318" s="96"/>
      <c r="N318" s="96"/>
      <c r="O318" s="79">
        <v>1</v>
      </c>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c r="AU318" s="77"/>
      <c r="AV318" s="94"/>
      <c r="AW318" s="77"/>
      <c r="AX318" s="94"/>
      <c r="AY318" s="77" t="s">
        <v>8691</v>
      </c>
      <c r="AZ318" s="83">
        <f t="shared" si="5"/>
        <v>0</v>
      </c>
    </row>
    <row r="319" spans="1:52" ht="34.950000000000003" customHeight="1" x14ac:dyDescent="0.45">
      <c r="A319" s="93" t="s">
        <v>4807</v>
      </c>
      <c r="B319" s="77">
        <v>1</v>
      </c>
      <c r="C319" s="93" t="s">
        <v>4828</v>
      </c>
      <c r="D319" s="93"/>
      <c r="E319" s="93"/>
      <c r="F319" s="94"/>
      <c r="G319" s="93"/>
      <c r="H319" s="77"/>
      <c r="I319" s="95"/>
      <c r="J319" s="77"/>
      <c r="K319" s="77"/>
      <c r="L319" s="93" t="s">
        <v>8731</v>
      </c>
      <c r="M319" s="96"/>
      <c r="N319" s="96"/>
      <c r="O319" s="79">
        <v>6</v>
      </c>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c r="AU319" s="77"/>
      <c r="AV319" s="94"/>
      <c r="AW319" s="77"/>
      <c r="AX319" s="94"/>
      <c r="AY319" s="77"/>
      <c r="AZ319" s="83">
        <f t="shared" si="5"/>
        <v>0</v>
      </c>
    </row>
    <row r="320" spans="1:52" ht="34.950000000000003" customHeight="1" x14ac:dyDescent="0.45">
      <c r="A320" s="93" t="s">
        <v>4807</v>
      </c>
      <c r="B320" s="77">
        <v>1</v>
      </c>
      <c r="C320" s="93" t="s">
        <v>4828</v>
      </c>
      <c r="D320" s="93"/>
      <c r="E320" s="93"/>
      <c r="F320" s="94"/>
      <c r="G320" s="93"/>
      <c r="H320" s="77"/>
      <c r="I320" s="95"/>
      <c r="J320" s="77"/>
      <c r="K320" s="77"/>
      <c r="L320" s="93" t="s">
        <v>8709</v>
      </c>
      <c r="M320" s="96"/>
      <c r="N320" s="96"/>
      <c r="O320" s="79">
        <v>15</v>
      </c>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c r="AU320" s="77"/>
      <c r="AV320" s="94"/>
      <c r="AW320" s="77"/>
      <c r="AX320" s="94"/>
      <c r="AY320" s="77"/>
      <c r="AZ320" s="83">
        <v>1.5</v>
      </c>
    </row>
    <row r="321" spans="1:52" ht="34.950000000000003" customHeight="1" x14ac:dyDescent="0.45">
      <c r="A321" s="78" t="s">
        <v>96</v>
      </c>
      <c r="B321" s="79">
        <v>1</v>
      </c>
      <c r="C321" s="78" t="s">
        <v>8812</v>
      </c>
      <c r="D321" s="78" t="s">
        <v>1939</v>
      </c>
      <c r="E321" s="78" t="s">
        <v>95</v>
      </c>
      <c r="F321" s="79">
        <v>1</v>
      </c>
      <c r="G321" s="78" t="s">
        <v>154</v>
      </c>
      <c r="H321" s="79"/>
      <c r="I321" s="80" t="s">
        <v>2557</v>
      </c>
      <c r="J321" s="79" t="s">
        <v>2498</v>
      </c>
      <c r="K321" s="79"/>
      <c r="L321" s="78" t="s">
        <v>7185</v>
      </c>
      <c r="M321" s="78" t="s">
        <v>7228</v>
      </c>
      <c r="N321" s="78" t="s">
        <v>155</v>
      </c>
      <c r="O321" s="79">
        <v>1</v>
      </c>
      <c r="P321" s="79">
        <v>600</v>
      </c>
      <c r="Q321" s="79">
        <v>600</v>
      </c>
      <c r="R321" s="79">
        <v>1350</v>
      </c>
      <c r="S321" s="79"/>
      <c r="T321" s="79" t="s">
        <v>3482</v>
      </c>
      <c r="U321" s="79"/>
      <c r="V321" s="79"/>
      <c r="W321" s="79"/>
      <c r="X321" s="79"/>
      <c r="Y321" s="79"/>
      <c r="Z321" s="79"/>
      <c r="AA321" s="79"/>
      <c r="AB321" s="79"/>
      <c r="AC321" s="79"/>
      <c r="AD321" s="81"/>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83">
        <f t="shared" si="5"/>
        <v>0.48599999999999999</v>
      </c>
    </row>
    <row r="322" spans="1:52" ht="34.950000000000003" customHeight="1" x14ac:dyDescent="0.45">
      <c r="A322" s="78" t="s">
        <v>96</v>
      </c>
      <c r="B322" s="79">
        <v>1</v>
      </c>
      <c r="C322" s="78" t="s">
        <v>8812</v>
      </c>
      <c r="D322" s="78" t="s">
        <v>1939</v>
      </c>
      <c r="E322" s="78" t="s">
        <v>95</v>
      </c>
      <c r="F322" s="79">
        <v>1</v>
      </c>
      <c r="G322" s="78" t="s">
        <v>154</v>
      </c>
      <c r="H322" s="79"/>
      <c r="I322" s="80" t="s">
        <v>156</v>
      </c>
      <c r="J322" s="79" t="s">
        <v>2498</v>
      </c>
      <c r="K322" s="79"/>
      <c r="L322" s="78" t="s">
        <v>7186</v>
      </c>
      <c r="M322" s="78" t="s">
        <v>7227</v>
      </c>
      <c r="N322" s="78" t="s">
        <v>157</v>
      </c>
      <c r="O322" s="79">
        <v>1</v>
      </c>
      <c r="P322" s="79">
        <v>600</v>
      </c>
      <c r="Q322" s="79">
        <v>600</v>
      </c>
      <c r="R322" s="79">
        <v>1800</v>
      </c>
      <c r="S322" s="79"/>
      <c r="T322" s="79" t="s">
        <v>3482</v>
      </c>
      <c r="U322" s="79"/>
      <c r="V322" s="79"/>
      <c r="W322" s="79"/>
      <c r="X322" s="79"/>
      <c r="Y322" s="79"/>
      <c r="Z322" s="79"/>
      <c r="AA322" s="79"/>
      <c r="AB322" s="79"/>
      <c r="AC322" s="79"/>
      <c r="AD322" s="81"/>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83">
        <f t="shared" si="5"/>
        <v>0.64800000000000002</v>
      </c>
    </row>
    <row r="323" spans="1:52" ht="34.950000000000003" customHeight="1" x14ac:dyDescent="0.45">
      <c r="A323" s="78" t="s">
        <v>96</v>
      </c>
      <c r="B323" s="79">
        <v>1</v>
      </c>
      <c r="C323" s="78" t="s">
        <v>8812</v>
      </c>
      <c r="D323" s="78"/>
      <c r="E323" s="78"/>
      <c r="F323" s="79"/>
      <c r="G323" s="78"/>
      <c r="H323" s="79"/>
      <c r="I323" s="80"/>
      <c r="J323" s="79"/>
      <c r="K323" s="79"/>
      <c r="L323" s="78" t="s">
        <v>8794</v>
      </c>
      <c r="M323" s="78" t="s">
        <v>8705</v>
      </c>
      <c r="N323" s="78"/>
      <c r="O323" s="79">
        <v>1</v>
      </c>
      <c r="P323" s="79">
        <v>550</v>
      </c>
      <c r="Q323" s="79">
        <v>400</v>
      </c>
      <c r="R323" s="79">
        <v>600</v>
      </c>
      <c r="S323" s="79"/>
      <c r="T323" s="79"/>
      <c r="U323" s="79"/>
      <c r="V323" s="79"/>
      <c r="W323" s="79"/>
      <c r="X323" s="79"/>
      <c r="Y323" s="79"/>
      <c r="Z323" s="79"/>
      <c r="AA323" s="79"/>
      <c r="AB323" s="79"/>
      <c r="AC323" s="79"/>
      <c r="AD323" s="81"/>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83">
        <f t="shared" si="5"/>
        <v>0.13200000000000001</v>
      </c>
    </row>
    <row r="324" spans="1:52" ht="34.950000000000003" customHeight="1" x14ac:dyDescent="0.45">
      <c r="A324" s="78" t="s">
        <v>96</v>
      </c>
      <c r="B324" s="79">
        <v>1</v>
      </c>
      <c r="C324" s="78" t="s">
        <v>8812</v>
      </c>
      <c r="D324" s="78"/>
      <c r="E324" s="78"/>
      <c r="F324" s="79"/>
      <c r="G324" s="78"/>
      <c r="H324" s="79"/>
      <c r="I324" s="80"/>
      <c r="J324" s="79"/>
      <c r="K324" s="79"/>
      <c r="L324" s="78" t="s">
        <v>8795</v>
      </c>
      <c r="M324" s="78"/>
      <c r="N324" s="78"/>
      <c r="O324" s="79">
        <v>2</v>
      </c>
      <c r="P324" s="79">
        <v>320</v>
      </c>
      <c r="Q324" s="79">
        <v>320</v>
      </c>
      <c r="R324" s="79">
        <v>1200</v>
      </c>
      <c r="S324" s="79"/>
      <c r="T324" s="79"/>
      <c r="U324" s="79"/>
      <c r="V324" s="79"/>
      <c r="W324" s="79"/>
      <c r="X324" s="79"/>
      <c r="Y324" s="79"/>
      <c r="Z324" s="79"/>
      <c r="AA324" s="79"/>
      <c r="AB324" s="79"/>
      <c r="AC324" s="79"/>
      <c r="AD324" s="81"/>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83">
        <f t="shared" si="5"/>
        <v>0.24576000000000001</v>
      </c>
    </row>
    <row r="325" spans="1:52" ht="34.950000000000003" customHeight="1" x14ac:dyDescent="0.45">
      <c r="A325" s="78" t="s">
        <v>96</v>
      </c>
      <c r="B325" s="79">
        <v>1</v>
      </c>
      <c r="C325" s="78" t="s">
        <v>8812</v>
      </c>
      <c r="D325" s="78"/>
      <c r="E325" s="78"/>
      <c r="F325" s="79"/>
      <c r="G325" s="78"/>
      <c r="H325" s="79"/>
      <c r="I325" s="80"/>
      <c r="J325" s="79"/>
      <c r="K325" s="79"/>
      <c r="L325" s="78" t="s">
        <v>8795</v>
      </c>
      <c r="M325" s="78" t="s">
        <v>8797</v>
      </c>
      <c r="N325" s="78"/>
      <c r="O325" s="79">
        <v>1</v>
      </c>
      <c r="P325" s="79">
        <v>500</v>
      </c>
      <c r="Q325" s="79">
        <v>500</v>
      </c>
      <c r="R325" s="79">
        <v>1550</v>
      </c>
      <c r="S325" s="79"/>
      <c r="T325" s="79"/>
      <c r="U325" s="79"/>
      <c r="V325" s="79"/>
      <c r="W325" s="79"/>
      <c r="X325" s="79"/>
      <c r="Y325" s="79"/>
      <c r="Z325" s="79"/>
      <c r="AA325" s="79"/>
      <c r="AB325" s="79"/>
      <c r="AC325" s="79"/>
      <c r="AD325" s="81"/>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83">
        <f t="shared" si="5"/>
        <v>0.38750000000000001</v>
      </c>
    </row>
    <row r="326" spans="1:52" ht="34.950000000000003" customHeight="1" x14ac:dyDescent="0.45">
      <c r="A326" s="78" t="s">
        <v>96</v>
      </c>
      <c r="B326" s="79">
        <v>1</v>
      </c>
      <c r="C326" s="78" t="s">
        <v>8812</v>
      </c>
      <c r="D326" s="78"/>
      <c r="E326" s="78"/>
      <c r="F326" s="79"/>
      <c r="G326" s="78"/>
      <c r="H326" s="79"/>
      <c r="I326" s="80"/>
      <c r="J326" s="79"/>
      <c r="K326" s="79"/>
      <c r="L326" s="78" t="s">
        <v>8795</v>
      </c>
      <c r="M326" s="78"/>
      <c r="N326" s="78"/>
      <c r="O326" s="79">
        <v>1</v>
      </c>
      <c r="P326" s="79">
        <v>400</v>
      </c>
      <c r="Q326" s="79">
        <v>440</v>
      </c>
      <c r="R326" s="79">
        <v>1550</v>
      </c>
      <c r="S326" s="79"/>
      <c r="T326" s="79"/>
      <c r="U326" s="79"/>
      <c r="V326" s="79"/>
      <c r="W326" s="79"/>
      <c r="X326" s="79"/>
      <c r="Y326" s="79"/>
      <c r="Z326" s="79"/>
      <c r="AA326" s="79"/>
      <c r="AB326" s="79"/>
      <c r="AC326" s="79"/>
      <c r="AD326" s="81"/>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83">
        <f t="shared" si="5"/>
        <v>0.27279999999999999</v>
      </c>
    </row>
    <row r="327" spans="1:52" ht="34.950000000000003" customHeight="1" x14ac:dyDescent="0.45">
      <c r="A327" s="78" t="s">
        <v>96</v>
      </c>
      <c r="B327" s="79">
        <v>1</v>
      </c>
      <c r="C327" s="78" t="s">
        <v>8812</v>
      </c>
      <c r="D327" s="78"/>
      <c r="E327" s="78"/>
      <c r="F327" s="79"/>
      <c r="G327" s="78"/>
      <c r="H327" s="79"/>
      <c r="I327" s="80"/>
      <c r="J327" s="79"/>
      <c r="K327" s="79"/>
      <c r="L327" s="78" t="s">
        <v>8796</v>
      </c>
      <c r="M327" s="78"/>
      <c r="N327" s="78"/>
      <c r="O327" s="79">
        <v>1</v>
      </c>
      <c r="P327" s="79">
        <v>500</v>
      </c>
      <c r="Q327" s="79">
        <v>600</v>
      </c>
      <c r="R327" s="79">
        <v>700</v>
      </c>
      <c r="S327" s="79"/>
      <c r="T327" s="79"/>
      <c r="U327" s="79"/>
      <c r="V327" s="79"/>
      <c r="W327" s="79"/>
      <c r="X327" s="79"/>
      <c r="Y327" s="79"/>
      <c r="Z327" s="79"/>
      <c r="AA327" s="79"/>
      <c r="AB327" s="79"/>
      <c r="AC327" s="79"/>
      <c r="AD327" s="81"/>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83">
        <f t="shared" si="5"/>
        <v>0.21</v>
      </c>
    </row>
    <row r="328" spans="1:52" ht="34.950000000000003" customHeight="1" x14ac:dyDescent="0.45">
      <c r="A328" s="78" t="s">
        <v>96</v>
      </c>
      <c r="B328" s="79">
        <v>1</v>
      </c>
      <c r="C328" s="78" t="s">
        <v>8812</v>
      </c>
      <c r="D328" s="93"/>
      <c r="E328" s="93"/>
      <c r="F328" s="94"/>
      <c r="G328" s="93"/>
      <c r="H328" s="77"/>
      <c r="I328" s="95"/>
      <c r="J328" s="77"/>
      <c r="K328" s="77"/>
      <c r="L328" s="93" t="s">
        <v>8701</v>
      </c>
      <c r="M328" s="96" t="s">
        <v>8706</v>
      </c>
      <c r="N328" s="96"/>
      <c r="O328" s="79">
        <v>1</v>
      </c>
      <c r="P328" s="77">
        <v>350</v>
      </c>
      <c r="Q328" s="77">
        <v>300</v>
      </c>
      <c r="R328" s="77">
        <v>600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c r="AU328" s="77"/>
      <c r="AV328" s="94"/>
      <c r="AW328" s="77"/>
      <c r="AX328" s="94"/>
      <c r="AY328" s="77"/>
      <c r="AZ328" s="83">
        <f t="shared" si="5"/>
        <v>6.3E-2</v>
      </c>
    </row>
    <row r="329" spans="1:52" ht="34.950000000000003" customHeight="1" x14ac:dyDescent="0.45">
      <c r="A329" s="78" t="s">
        <v>96</v>
      </c>
      <c r="B329" s="79">
        <v>1</v>
      </c>
      <c r="C329" s="78" t="s">
        <v>8812</v>
      </c>
      <c r="D329" s="93"/>
      <c r="E329" s="93"/>
      <c r="F329" s="94"/>
      <c r="G329" s="93"/>
      <c r="H329" s="77"/>
      <c r="I329" s="95"/>
      <c r="J329" s="77"/>
      <c r="K329" s="77"/>
      <c r="L329" s="93" t="s">
        <v>8751</v>
      </c>
      <c r="M329" s="96"/>
      <c r="N329" s="96"/>
      <c r="O329" s="79">
        <v>5</v>
      </c>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c r="AU329" s="77"/>
      <c r="AV329" s="94"/>
      <c r="AW329" s="77"/>
      <c r="AX329" s="94"/>
      <c r="AY329" s="77"/>
      <c r="AZ329" s="83">
        <v>0.5</v>
      </c>
    </row>
    <row r="330" spans="1:52" ht="34.950000000000003" customHeight="1" x14ac:dyDescent="0.45">
      <c r="A330" s="78" t="s">
        <v>96</v>
      </c>
      <c r="B330" s="79">
        <v>1</v>
      </c>
      <c r="C330" s="78" t="s">
        <v>8812</v>
      </c>
      <c r="D330" s="93"/>
      <c r="E330" s="93"/>
      <c r="F330" s="94"/>
      <c r="G330" s="93"/>
      <c r="H330" s="77"/>
      <c r="I330" s="95"/>
      <c r="J330" s="77"/>
      <c r="K330" s="77"/>
      <c r="L330" s="93" t="s">
        <v>8709</v>
      </c>
      <c r="M330" s="96"/>
      <c r="N330" s="96"/>
      <c r="O330" s="79">
        <v>5</v>
      </c>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c r="AU330" s="77"/>
      <c r="AV330" s="94"/>
      <c r="AW330" s="77"/>
      <c r="AX330" s="94"/>
      <c r="AY330" s="77"/>
      <c r="AZ330" s="83">
        <v>0.5</v>
      </c>
    </row>
    <row r="331" spans="1:52" s="99" customFormat="1" ht="34.950000000000003" customHeight="1" x14ac:dyDescent="0.45">
      <c r="A331" s="93" t="s">
        <v>4787</v>
      </c>
      <c r="B331" s="77">
        <v>1</v>
      </c>
      <c r="C331" s="93" t="s">
        <v>7633</v>
      </c>
      <c r="D331" s="93"/>
      <c r="E331" s="93"/>
      <c r="F331" s="94"/>
      <c r="G331" s="93"/>
      <c r="H331" s="77"/>
      <c r="I331" s="95">
        <v>1421</v>
      </c>
      <c r="J331" s="77"/>
      <c r="K331" s="77"/>
      <c r="L331" s="93" t="s">
        <v>3090</v>
      </c>
      <c r="M331" s="96"/>
      <c r="N331" s="96" t="s">
        <v>4788</v>
      </c>
      <c r="O331" s="79">
        <v>1</v>
      </c>
      <c r="P331" s="77">
        <v>450</v>
      </c>
      <c r="Q331" s="77">
        <v>515</v>
      </c>
      <c r="R331" s="77">
        <v>1800</v>
      </c>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v>347</v>
      </c>
      <c r="AU331" s="77">
        <v>40</v>
      </c>
      <c r="AV331" s="94" t="s">
        <v>4789</v>
      </c>
      <c r="AW331" s="77" t="s">
        <v>2874</v>
      </c>
      <c r="AX331" s="94" t="s">
        <v>3074</v>
      </c>
      <c r="AY331" s="77"/>
      <c r="AZ331" s="83">
        <f t="shared" si="5"/>
        <v>0.41715000000000002</v>
      </c>
    </row>
    <row r="332" spans="1:52" s="99" customFormat="1" ht="34.950000000000003" customHeight="1" x14ac:dyDescent="0.45">
      <c r="A332" s="93" t="s">
        <v>4787</v>
      </c>
      <c r="B332" s="77">
        <v>1</v>
      </c>
      <c r="C332" s="93" t="s">
        <v>7633</v>
      </c>
      <c r="D332" s="93"/>
      <c r="E332" s="93"/>
      <c r="F332" s="94"/>
      <c r="G332" s="93"/>
      <c r="H332" s="77"/>
      <c r="I332" s="157" t="s">
        <v>7639</v>
      </c>
      <c r="J332" s="77"/>
      <c r="K332" s="77"/>
      <c r="L332" s="93" t="s">
        <v>3180</v>
      </c>
      <c r="M332" s="96"/>
      <c r="N332" s="96"/>
      <c r="O332" s="79">
        <v>1</v>
      </c>
      <c r="P332" s="77">
        <v>1200</v>
      </c>
      <c r="Q332" s="77">
        <v>450</v>
      </c>
      <c r="R332" s="77">
        <v>1900</v>
      </c>
      <c r="S332" s="77"/>
      <c r="T332" s="77"/>
      <c r="U332" s="77"/>
      <c r="V332" s="77"/>
      <c r="W332" s="77"/>
      <c r="X332" s="77"/>
      <c r="Y332" s="77"/>
      <c r="Z332" s="77"/>
      <c r="AA332" s="77"/>
      <c r="AB332" s="77"/>
      <c r="AC332" s="77"/>
      <c r="AD332" s="77"/>
      <c r="AE332" s="77"/>
      <c r="AF332" s="77"/>
      <c r="AG332" s="77"/>
      <c r="AH332" s="77"/>
      <c r="AI332" s="77"/>
      <c r="AJ332" s="77"/>
      <c r="AK332" s="77"/>
      <c r="AL332" s="77"/>
      <c r="AM332" s="94"/>
      <c r="AN332" s="94" t="s">
        <v>4790</v>
      </c>
      <c r="AO332" s="77"/>
      <c r="AP332" s="77"/>
      <c r="AQ332" s="77"/>
      <c r="AR332" s="77"/>
      <c r="AS332" s="97"/>
      <c r="AT332" s="77">
        <v>348</v>
      </c>
      <c r="AU332" s="77">
        <v>40</v>
      </c>
      <c r="AV332" s="94" t="s">
        <v>4789</v>
      </c>
      <c r="AW332" s="77" t="s">
        <v>2874</v>
      </c>
      <c r="AX332" s="94" t="s">
        <v>3232</v>
      </c>
      <c r="AY332" s="77"/>
      <c r="AZ332" s="83">
        <f t="shared" si="5"/>
        <v>1.026</v>
      </c>
    </row>
    <row r="333" spans="1:52" s="99" customFormat="1" ht="34.950000000000003" customHeight="1" x14ac:dyDescent="0.45">
      <c r="A333" s="93" t="s">
        <v>4787</v>
      </c>
      <c r="B333" s="77">
        <v>1</v>
      </c>
      <c r="C333" s="93" t="s">
        <v>7633</v>
      </c>
      <c r="D333" s="93"/>
      <c r="E333" s="93"/>
      <c r="F333" s="94"/>
      <c r="G333" s="93"/>
      <c r="H333" s="77"/>
      <c r="I333" s="157" t="s">
        <v>7640</v>
      </c>
      <c r="J333" s="77"/>
      <c r="K333" s="77"/>
      <c r="L333" s="93" t="s">
        <v>4791</v>
      </c>
      <c r="M333" s="96" t="s">
        <v>7509</v>
      </c>
      <c r="N333" s="96"/>
      <c r="O333" s="79">
        <v>1</v>
      </c>
      <c r="P333" s="77">
        <v>900</v>
      </c>
      <c r="Q333" s="77">
        <v>450</v>
      </c>
      <c r="R333" s="77">
        <v>2150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t="s">
        <v>4792</v>
      </c>
      <c r="AO333" s="77"/>
      <c r="AP333" s="77"/>
      <c r="AQ333" s="77"/>
      <c r="AR333" s="77"/>
      <c r="AS333" s="97"/>
      <c r="AT333" s="77">
        <v>349</v>
      </c>
      <c r="AU333" s="77">
        <v>40</v>
      </c>
      <c r="AV333" s="94" t="s">
        <v>4789</v>
      </c>
      <c r="AW333" s="77" t="s">
        <v>2874</v>
      </c>
      <c r="AX333" s="94" t="s">
        <v>3232</v>
      </c>
      <c r="AY333" s="77" t="s">
        <v>7439</v>
      </c>
      <c r="AZ333" s="83">
        <f t="shared" si="5"/>
        <v>0.87075000000000002</v>
      </c>
    </row>
    <row r="334" spans="1:52" s="99" customFormat="1" ht="34.950000000000003" customHeight="1" x14ac:dyDescent="0.45">
      <c r="A334" s="93" t="s">
        <v>4787</v>
      </c>
      <c r="B334" s="77">
        <v>1</v>
      </c>
      <c r="C334" s="93" t="s">
        <v>7633</v>
      </c>
      <c r="D334" s="93"/>
      <c r="E334" s="93"/>
      <c r="F334" s="94"/>
      <c r="G334" s="93"/>
      <c r="H334" s="77"/>
      <c r="I334" s="95">
        <v>1424</v>
      </c>
      <c r="J334" s="77"/>
      <c r="K334" s="77"/>
      <c r="L334" s="93" t="s">
        <v>3627</v>
      </c>
      <c r="M334" s="96" t="s">
        <v>7470</v>
      </c>
      <c r="N334" s="96"/>
      <c r="O334" s="79">
        <v>1</v>
      </c>
      <c r="P334" s="77">
        <v>260</v>
      </c>
      <c r="Q334" s="77">
        <v>350</v>
      </c>
      <c r="R334" s="77">
        <v>930</v>
      </c>
      <c r="S334" s="77"/>
      <c r="T334" s="77"/>
      <c r="U334" s="77"/>
      <c r="V334" s="77"/>
      <c r="W334" s="77"/>
      <c r="X334" s="77"/>
      <c r="Y334" s="77"/>
      <c r="Z334" s="77"/>
      <c r="AA334" s="77"/>
      <c r="AB334" s="77"/>
      <c r="AC334" s="77"/>
      <c r="AD334" s="77"/>
      <c r="AE334" s="77"/>
      <c r="AF334" s="77"/>
      <c r="AG334" s="77"/>
      <c r="AH334" s="77"/>
      <c r="AI334" s="77"/>
      <c r="AJ334" s="77"/>
      <c r="AK334" s="77"/>
      <c r="AL334" s="77"/>
      <c r="AM334" s="94"/>
      <c r="AN334" s="94"/>
      <c r="AO334" s="77"/>
      <c r="AP334" s="77"/>
      <c r="AQ334" s="77"/>
      <c r="AR334" s="77"/>
      <c r="AS334" s="97"/>
      <c r="AT334" s="77">
        <v>350</v>
      </c>
      <c r="AU334" s="77">
        <v>40</v>
      </c>
      <c r="AV334" s="94" t="s">
        <v>4789</v>
      </c>
      <c r="AW334" s="77" t="s">
        <v>2876</v>
      </c>
      <c r="AX334" s="94" t="s">
        <v>3074</v>
      </c>
      <c r="AY334" s="77"/>
      <c r="AZ334" s="83">
        <f t="shared" si="5"/>
        <v>8.4629999999999997E-2</v>
      </c>
    </row>
    <row r="335" spans="1:52" s="99" customFormat="1" ht="34.950000000000003" customHeight="1" x14ac:dyDescent="0.45">
      <c r="A335" s="93" t="s">
        <v>4787</v>
      </c>
      <c r="B335" s="77">
        <v>1</v>
      </c>
      <c r="C335" s="93" t="s">
        <v>7633</v>
      </c>
      <c r="D335" s="93"/>
      <c r="E335" s="93"/>
      <c r="F335" s="94"/>
      <c r="G335" s="93"/>
      <c r="H335" s="77"/>
      <c r="I335" s="95">
        <v>1425</v>
      </c>
      <c r="J335" s="77"/>
      <c r="K335" s="77"/>
      <c r="L335" s="93" t="s">
        <v>3180</v>
      </c>
      <c r="M335" s="96" t="s">
        <v>7635</v>
      </c>
      <c r="N335" s="96"/>
      <c r="O335" s="79">
        <v>1</v>
      </c>
      <c r="P335" s="77">
        <v>600</v>
      </c>
      <c r="Q335" s="77">
        <v>350</v>
      </c>
      <c r="R335" s="77">
        <v>930</v>
      </c>
      <c r="S335" s="77"/>
      <c r="T335" s="77"/>
      <c r="U335" s="77"/>
      <c r="V335" s="77"/>
      <c r="W335" s="77"/>
      <c r="X335" s="77"/>
      <c r="Y335" s="77"/>
      <c r="Z335" s="77"/>
      <c r="AA335" s="77"/>
      <c r="AB335" s="77"/>
      <c r="AC335" s="77"/>
      <c r="AD335" s="77"/>
      <c r="AE335" s="77"/>
      <c r="AF335" s="77"/>
      <c r="AG335" s="77"/>
      <c r="AH335" s="77"/>
      <c r="AI335" s="77"/>
      <c r="AJ335" s="77" t="s">
        <v>3482</v>
      </c>
      <c r="AK335" s="77"/>
      <c r="AL335" s="77"/>
      <c r="AM335" s="94" t="s">
        <v>4793</v>
      </c>
      <c r="AN335" s="94"/>
      <c r="AO335" s="77"/>
      <c r="AP335" s="77"/>
      <c r="AQ335" s="77"/>
      <c r="AR335" s="77"/>
      <c r="AS335" s="97"/>
      <c r="AT335" s="77">
        <v>351</v>
      </c>
      <c r="AU335" s="77">
        <v>40</v>
      </c>
      <c r="AV335" s="94" t="s">
        <v>4789</v>
      </c>
      <c r="AW335" s="77" t="s">
        <v>2874</v>
      </c>
      <c r="AX335" s="94" t="s">
        <v>3669</v>
      </c>
      <c r="AY335" s="77"/>
      <c r="AZ335" s="83">
        <f t="shared" si="5"/>
        <v>0.1953</v>
      </c>
    </row>
    <row r="336" spans="1:52" s="150" customFormat="1" ht="34.950000000000003" customHeight="1" x14ac:dyDescent="0.45">
      <c r="A336" s="142" t="s">
        <v>4787</v>
      </c>
      <c r="B336" s="143">
        <v>1</v>
      </c>
      <c r="C336" s="142" t="s">
        <v>7633</v>
      </c>
      <c r="D336" s="142"/>
      <c r="E336" s="142"/>
      <c r="F336" s="144"/>
      <c r="G336" s="142"/>
      <c r="H336" s="143"/>
      <c r="I336" s="145">
        <v>1426</v>
      </c>
      <c r="J336" s="143"/>
      <c r="K336" s="143"/>
      <c r="L336" s="142" t="s">
        <v>3279</v>
      </c>
      <c r="M336" s="146"/>
      <c r="N336" s="146"/>
      <c r="O336" s="147">
        <v>1</v>
      </c>
      <c r="P336" s="143">
        <v>800</v>
      </c>
      <c r="Q336" s="143">
        <v>350</v>
      </c>
      <c r="R336" s="143">
        <v>1200</v>
      </c>
      <c r="S336" s="143"/>
      <c r="T336" s="143"/>
      <c r="U336" s="143"/>
      <c r="V336" s="143"/>
      <c r="W336" s="143"/>
      <c r="X336" s="143"/>
      <c r="Y336" s="143"/>
      <c r="Z336" s="143"/>
      <c r="AA336" s="143"/>
      <c r="AB336" s="143"/>
      <c r="AC336" s="143"/>
      <c r="AD336" s="143"/>
      <c r="AE336" s="143"/>
      <c r="AF336" s="143"/>
      <c r="AG336" s="143"/>
      <c r="AH336" s="143"/>
      <c r="AI336" s="143"/>
      <c r="AJ336" s="143"/>
      <c r="AK336" s="143"/>
      <c r="AL336" s="143"/>
      <c r="AM336" s="144"/>
      <c r="AN336" s="144"/>
      <c r="AO336" s="143"/>
      <c r="AP336" s="143"/>
      <c r="AQ336" s="143"/>
      <c r="AR336" s="143"/>
      <c r="AS336" s="148"/>
      <c r="AT336" s="143">
        <v>352</v>
      </c>
      <c r="AU336" s="143">
        <v>40</v>
      </c>
      <c r="AV336" s="144" t="s">
        <v>4789</v>
      </c>
      <c r="AW336" s="143" t="s">
        <v>2874</v>
      </c>
      <c r="AX336" s="144" t="s">
        <v>3074</v>
      </c>
      <c r="AY336" s="143"/>
      <c r="AZ336" s="83">
        <f t="shared" si="5"/>
        <v>0.33600000000000002</v>
      </c>
    </row>
    <row r="337" spans="1:52" s="99" customFormat="1" ht="34.950000000000003" customHeight="1" x14ac:dyDescent="0.45">
      <c r="A337" s="93" t="s">
        <v>4787</v>
      </c>
      <c r="B337" s="77">
        <v>1</v>
      </c>
      <c r="C337" s="93" t="s">
        <v>7633</v>
      </c>
      <c r="D337" s="93"/>
      <c r="E337" s="93"/>
      <c r="F337" s="94"/>
      <c r="G337" s="93"/>
      <c r="H337" s="77"/>
      <c r="I337" s="95">
        <v>1427</v>
      </c>
      <c r="J337" s="77"/>
      <c r="K337" s="77"/>
      <c r="L337" s="93" t="s">
        <v>3489</v>
      </c>
      <c r="M337" s="96" t="s">
        <v>3318</v>
      </c>
      <c r="N337" s="96" t="s">
        <v>4794</v>
      </c>
      <c r="O337" s="79">
        <v>1</v>
      </c>
      <c r="P337" s="77">
        <v>370</v>
      </c>
      <c r="Q337" s="77">
        <v>300</v>
      </c>
      <c r="R337" s="77">
        <v>570</v>
      </c>
      <c r="S337" s="77"/>
      <c r="T337" s="77"/>
      <c r="U337" s="77"/>
      <c r="V337" s="77"/>
      <c r="W337" s="77"/>
      <c r="X337" s="77"/>
      <c r="Y337" s="77"/>
      <c r="Z337" s="77"/>
      <c r="AA337" s="77"/>
      <c r="AB337" s="77"/>
      <c r="AC337" s="77"/>
      <c r="AD337" s="77"/>
      <c r="AE337" s="77"/>
      <c r="AF337" s="77"/>
      <c r="AG337" s="77"/>
      <c r="AH337" s="77"/>
      <c r="AI337" s="77"/>
      <c r="AJ337" s="77"/>
      <c r="AK337" s="77"/>
      <c r="AL337" s="77"/>
      <c r="AM337" s="94" t="s">
        <v>4795</v>
      </c>
      <c r="AN337" s="94"/>
      <c r="AO337" s="77"/>
      <c r="AP337" s="77"/>
      <c r="AQ337" s="77"/>
      <c r="AR337" s="77"/>
      <c r="AS337" s="97"/>
      <c r="AT337" s="77">
        <v>353</v>
      </c>
      <c r="AU337" s="77">
        <v>40</v>
      </c>
      <c r="AV337" s="94" t="s">
        <v>4789</v>
      </c>
      <c r="AW337" s="77" t="s">
        <v>2874</v>
      </c>
      <c r="AX337" s="94" t="s">
        <v>3074</v>
      </c>
      <c r="AY337" s="77"/>
      <c r="AZ337" s="83">
        <f t="shared" si="5"/>
        <v>6.3270000000000007E-2</v>
      </c>
    </row>
    <row r="338" spans="1:52" s="99" customFormat="1" ht="34.950000000000003" customHeight="1" x14ac:dyDescent="0.45">
      <c r="A338" s="78" t="s">
        <v>96</v>
      </c>
      <c r="B338" s="79">
        <v>1</v>
      </c>
      <c r="C338" s="78" t="s">
        <v>7633</v>
      </c>
      <c r="D338" s="78" t="s">
        <v>2805</v>
      </c>
      <c r="E338" s="78" t="s">
        <v>2806</v>
      </c>
      <c r="F338" s="79">
        <v>2</v>
      </c>
      <c r="G338" s="78" t="s">
        <v>985</v>
      </c>
      <c r="H338" s="79"/>
      <c r="I338" s="87" t="s">
        <v>986</v>
      </c>
      <c r="J338" s="79" t="s">
        <v>0</v>
      </c>
      <c r="K338" s="79"/>
      <c r="L338" s="78" t="s">
        <v>7211</v>
      </c>
      <c r="M338" s="78" t="s">
        <v>7441</v>
      </c>
      <c r="N338" s="78"/>
      <c r="O338" s="79">
        <v>1</v>
      </c>
      <c r="P338" s="79">
        <v>1360</v>
      </c>
      <c r="Q338" s="79">
        <v>460</v>
      </c>
      <c r="R338" s="79">
        <v>2300</v>
      </c>
      <c r="S338" s="79"/>
      <c r="T338" s="79"/>
      <c r="U338" s="79"/>
      <c r="V338" s="79"/>
      <c r="W338" s="79"/>
      <c r="X338" s="79"/>
      <c r="Y338" s="79"/>
      <c r="Z338" s="79"/>
      <c r="AA338" s="79"/>
      <c r="AB338" s="79"/>
      <c r="AC338" s="79"/>
      <c r="AD338" s="81"/>
      <c r="AE338" s="79" t="s">
        <v>3482</v>
      </c>
      <c r="AF338" s="79"/>
      <c r="AG338" s="79"/>
      <c r="AH338" s="79"/>
      <c r="AI338" s="79"/>
      <c r="AJ338" s="79"/>
      <c r="AK338" s="79"/>
      <c r="AL338" s="79"/>
      <c r="AM338" s="79"/>
      <c r="AN338" s="79"/>
      <c r="AO338" s="79"/>
      <c r="AP338" s="79"/>
      <c r="AQ338" s="79"/>
      <c r="AR338" s="79"/>
      <c r="AS338" s="79"/>
      <c r="AT338" s="79"/>
      <c r="AU338" s="79"/>
      <c r="AV338" s="79"/>
      <c r="AW338" s="79"/>
      <c r="AX338" s="79"/>
      <c r="AY338" s="79" t="s">
        <v>7439</v>
      </c>
      <c r="AZ338" s="83">
        <f t="shared" si="5"/>
        <v>1.4388799999999999</v>
      </c>
    </row>
    <row r="339" spans="1:52" s="99" customFormat="1" ht="34.950000000000003" customHeight="1" x14ac:dyDescent="0.45">
      <c r="A339" s="78" t="s">
        <v>96</v>
      </c>
      <c r="B339" s="79">
        <v>1</v>
      </c>
      <c r="C339" s="78" t="s">
        <v>7633</v>
      </c>
      <c r="D339" s="78" t="s">
        <v>2805</v>
      </c>
      <c r="E339" s="78" t="s">
        <v>2806</v>
      </c>
      <c r="F339" s="79">
        <v>2</v>
      </c>
      <c r="G339" s="78" t="s">
        <v>2537</v>
      </c>
      <c r="H339" s="79"/>
      <c r="I339" s="87" t="s">
        <v>984</v>
      </c>
      <c r="J339" s="79"/>
      <c r="K339" s="79"/>
      <c r="L339" s="78" t="s">
        <v>2637</v>
      </c>
      <c r="M339" s="78" t="s">
        <v>7644</v>
      </c>
      <c r="N339" s="78"/>
      <c r="O339" s="79">
        <v>1</v>
      </c>
      <c r="P339" s="79">
        <v>1800</v>
      </c>
      <c r="Q339" s="79">
        <v>700</v>
      </c>
      <c r="R339" s="79">
        <v>2100</v>
      </c>
      <c r="S339" s="79"/>
      <c r="T339" s="79" t="s">
        <v>3482</v>
      </c>
      <c r="U339" s="79"/>
      <c r="V339" s="79"/>
      <c r="W339" s="79" t="s">
        <v>3482</v>
      </c>
      <c r="X339" s="79" t="s">
        <v>3482</v>
      </c>
      <c r="Y339" s="79" t="s">
        <v>3482</v>
      </c>
      <c r="Z339" s="79"/>
      <c r="AA339" s="79"/>
      <c r="AB339" s="79"/>
      <c r="AC339" s="79"/>
      <c r="AD339" s="81"/>
      <c r="AE339" s="79" t="s">
        <v>3482</v>
      </c>
      <c r="AF339" s="79"/>
      <c r="AG339" s="79"/>
      <c r="AH339" s="79"/>
      <c r="AI339" s="79"/>
      <c r="AJ339" s="79"/>
      <c r="AK339" s="79"/>
      <c r="AL339" s="79"/>
      <c r="AM339" s="79"/>
      <c r="AN339" s="79"/>
      <c r="AO339" s="79"/>
      <c r="AP339" s="79"/>
      <c r="AQ339" s="79"/>
      <c r="AR339" s="79"/>
      <c r="AS339" s="79"/>
      <c r="AT339" s="79"/>
      <c r="AU339" s="79"/>
      <c r="AV339" s="79"/>
      <c r="AW339" s="79"/>
      <c r="AX339" s="79"/>
      <c r="AY339" s="79"/>
      <c r="AZ339" s="83">
        <f t="shared" si="5"/>
        <v>2.6459999999999999</v>
      </c>
    </row>
    <row r="340" spans="1:52" s="99" customFormat="1" ht="34.950000000000003" customHeight="1" x14ac:dyDescent="0.45">
      <c r="A340" s="78" t="s">
        <v>96</v>
      </c>
      <c r="B340" s="79">
        <v>1</v>
      </c>
      <c r="C340" s="78" t="s">
        <v>7633</v>
      </c>
      <c r="D340" s="78" t="s">
        <v>2431</v>
      </c>
      <c r="E340" s="78" t="s">
        <v>957</v>
      </c>
      <c r="F340" s="79">
        <v>2</v>
      </c>
      <c r="G340" s="78" t="s">
        <v>985</v>
      </c>
      <c r="H340" s="79"/>
      <c r="I340" s="87" t="s">
        <v>988</v>
      </c>
      <c r="J340" s="79"/>
      <c r="K340" s="79"/>
      <c r="L340" s="78" t="s">
        <v>2638</v>
      </c>
      <c r="M340" s="78" t="s">
        <v>7484</v>
      </c>
      <c r="N340" s="78"/>
      <c r="O340" s="79">
        <v>1</v>
      </c>
      <c r="P340" s="79">
        <v>800</v>
      </c>
      <c r="Q340" s="79">
        <v>260</v>
      </c>
      <c r="R340" s="79">
        <v>1200</v>
      </c>
      <c r="S340" s="79"/>
      <c r="T340" s="79"/>
      <c r="U340" s="79"/>
      <c r="V340" s="79"/>
      <c r="W340" s="79"/>
      <c r="X340" s="79"/>
      <c r="Y340" s="79"/>
      <c r="Z340" s="79"/>
      <c r="AA340" s="79"/>
      <c r="AB340" s="79"/>
      <c r="AC340" s="79"/>
      <c r="AD340" s="81"/>
      <c r="AE340" s="79" t="s">
        <v>3482</v>
      </c>
      <c r="AF340" s="79"/>
      <c r="AG340" s="79"/>
      <c r="AH340" s="79"/>
      <c r="AI340" s="79"/>
      <c r="AJ340" s="79"/>
      <c r="AK340" s="79"/>
      <c r="AL340" s="79"/>
      <c r="AM340" s="79"/>
      <c r="AN340" s="79"/>
      <c r="AO340" s="79"/>
      <c r="AP340" s="79"/>
      <c r="AQ340" s="79"/>
      <c r="AR340" s="79"/>
      <c r="AS340" s="79"/>
      <c r="AT340" s="79"/>
      <c r="AU340" s="79"/>
      <c r="AV340" s="79"/>
      <c r="AW340" s="79"/>
      <c r="AX340" s="79"/>
      <c r="AY340" s="79"/>
      <c r="AZ340" s="83">
        <f t="shared" si="5"/>
        <v>0.24959999999999999</v>
      </c>
    </row>
    <row r="341" spans="1:52" s="99" customFormat="1" ht="34.950000000000003" customHeight="1" x14ac:dyDescent="0.45">
      <c r="A341" s="78" t="s">
        <v>96</v>
      </c>
      <c r="B341" s="79">
        <v>1</v>
      </c>
      <c r="C341" s="78" t="s">
        <v>7633</v>
      </c>
      <c r="D341" s="78" t="s">
        <v>2805</v>
      </c>
      <c r="E341" s="78" t="s">
        <v>2806</v>
      </c>
      <c r="F341" s="79">
        <v>2</v>
      </c>
      <c r="G341" s="78" t="s">
        <v>985</v>
      </c>
      <c r="H341" s="79"/>
      <c r="I341" s="87" t="s">
        <v>987</v>
      </c>
      <c r="J341" s="79" t="s">
        <v>0</v>
      </c>
      <c r="K341" s="79"/>
      <c r="L341" s="78" t="s">
        <v>7211</v>
      </c>
      <c r="M341" s="78"/>
      <c r="N341" s="78"/>
      <c r="O341" s="79">
        <v>1</v>
      </c>
      <c r="P341" s="79">
        <v>900</v>
      </c>
      <c r="Q341" s="79">
        <v>580</v>
      </c>
      <c r="R341" s="79">
        <v>1500</v>
      </c>
      <c r="S341" s="79"/>
      <c r="T341" s="79"/>
      <c r="U341" s="79"/>
      <c r="V341" s="79"/>
      <c r="W341" s="79"/>
      <c r="X341" s="79"/>
      <c r="Y341" s="79"/>
      <c r="Z341" s="79"/>
      <c r="AA341" s="79"/>
      <c r="AB341" s="79"/>
      <c r="AC341" s="79"/>
      <c r="AD341" s="81"/>
      <c r="AE341" s="79" t="s">
        <v>3482</v>
      </c>
      <c r="AF341" s="79"/>
      <c r="AG341" s="79"/>
      <c r="AH341" s="79"/>
      <c r="AI341" s="79"/>
      <c r="AJ341" s="79"/>
      <c r="AK341" s="79"/>
      <c r="AL341" s="79"/>
      <c r="AM341" s="79"/>
      <c r="AN341" s="79"/>
      <c r="AO341" s="79"/>
      <c r="AP341" s="79"/>
      <c r="AQ341" s="79"/>
      <c r="AR341" s="79"/>
      <c r="AS341" s="79"/>
      <c r="AT341" s="79"/>
      <c r="AU341" s="79"/>
      <c r="AV341" s="79"/>
      <c r="AW341" s="79"/>
      <c r="AX341" s="79"/>
      <c r="AY341" s="79"/>
      <c r="AZ341" s="83">
        <f t="shared" si="5"/>
        <v>0.78300000000000003</v>
      </c>
    </row>
    <row r="342" spans="1:52" s="99" customFormat="1" ht="34.950000000000003" customHeight="1" x14ac:dyDescent="0.45">
      <c r="A342" s="78" t="s">
        <v>96</v>
      </c>
      <c r="B342" s="79">
        <v>1</v>
      </c>
      <c r="C342" s="78" t="s">
        <v>7633</v>
      </c>
      <c r="D342" s="78" t="s">
        <v>2431</v>
      </c>
      <c r="E342" s="78" t="s">
        <v>957</v>
      </c>
      <c r="F342" s="79">
        <v>2</v>
      </c>
      <c r="G342" s="78" t="s">
        <v>985</v>
      </c>
      <c r="H342" s="79"/>
      <c r="I342" s="158" t="s">
        <v>7643</v>
      </c>
      <c r="J342" s="79"/>
      <c r="K342" s="79"/>
      <c r="L342" s="78" t="s">
        <v>2638</v>
      </c>
      <c r="M342" s="78"/>
      <c r="N342" s="78"/>
      <c r="O342" s="79">
        <v>1</v>
      </c>
      <c r="P342" s="79">
        <v>900</v>
      </c>
      <c r="Q342" s="79">
        <v>450</v>
      </c>
      <c r="R342" s="79">
        <v>2150</v>
      </c>
      <c r="S342" s="79"/>
      <c r="T342" s="79"/>
      <c r="U342" s="79"/>
      <c r="V342" s="79"/>
      <c r="W342" s="79"/>
      <c r="X342" s="79"/>
      <c r="Y342" s="79"/>
      <c r="Z342" s="79"/>
      <c r="AA342" s="79"/>
      <c r="AB342" s="79"/>
      <c r="AC342" s="79"/>
      <c r="AD342" s="81"/>
      <c r="AE342" s="79" t="s">
        <v>3482</v>
      </c>
      <c r="AF342" s="79"/>
      <c r="AG342" s="79"/>
      <c r="AH342" s="79"/>
      <c r="AI342" s="79"/>
      <c r="AJ342" s="79"/>
      <c r="AK342" s="79"/>
      <c r="AL342" s="79"/>
      <c r="AM342" s="79"/>
      <c r="AN342" s="79"/>
      <c r="AO342" s="79"/>
      <c r="AP342" s="79"/>
      <c r="AQ342" s="79"/>
      <c r="AR342" s="79"/>
      <c r="AS342" s="79"/>
      <c r="AT342" s="79"/>
      <c r="AU342" s="79"/>
      <c r="AV342" s="79"/>
      <c r="AW342" s="79"/>
      <c r="AX342" s="79"/>
      <c r="AY342" s="79"/>
      <c r="AZ342" s="83">
        <f t="shared" si="5"/>
        <v>0.87075000000000002</v>
      </c>
    </row>
    <row r="343" spans="1:52" s="99" customFormat="1" ht="34.950000000000003" customHeight="1" x14ac:dyDescent="0.45">
      <c r="A343" s="78" t="s">
        <v>96</v>
      </c>
      <c r="B343" s="79">
        <v>1</v>
      </c>
      <c r="C343" s="78" t="s">
        <v>7633</v>
      </c>
      <c r="D343" s="78" t="s">
        <v>2431</v>
      </c>
      <c r="E343" s="78" t="s">
        <v>957</v>
      </c>
      <c r="F343" s="79">
        <v>2</v>
      </c>
      <c r="G343" s="78" t="s">
        <v>985</v>
      </c>
      <c r="H343" s="79"/>
      <c r="I343" s="158" t="s">
        <v>7641</v>
      </c>
      <c r="J343" s="79"/>
      <c r="K343" s="79"/>
      <c r="L343" s="78" t="s">
        <v>2638</v>
      </c>
      <c r="M343" s="78" t="s">
        <v>7509</v>
      </c>
      <c r="N343" s="78"/>
      <c r="O343" s="79">
        <v>1</v>
      </c>
      <c r="P343" s="79">
        <v>1180</v>
      </c>
      <c r="Q343" s="79">
        <v>450</v>
      </c>
      <c r="R343" s="79">
        <v>1900</v>
      </c>
      <c r="S343" s="79"/>
      <c r="T343" s="79"/>
      <c r="U343" s="79"/>
      <c r="V343" s="79"/>
      <c r="W343" s="79"/>
      <c r="X343" s="79"/>
      <c r="Y343" s="79"/>
      <c r="Z343" s="79"/>
      <c r="AA343" s="79"/>
      <c r="AB343" s="79"/>
      <c r="AC343" s="79"/>
      <c r="AD343" s="81"/>
      <c r="AE343" s="79" t="s">
        <v>3482</v>
      </c>
      <c r="AF343" s="79"/>
      <c r="AG343" s="79"/>
      <c r="AH343" s="79"/>
      <c r="AI343" s="79"/>
      <c r="AJ343" s="79"/>
      <c r="AK343" s="79"/>
      <c r="AL343" s="79"/>
      <c r="AM343" s="79"/>
      <c r="AN343" s="79"/>
      <c r="AO343" s="79"/>
      <c r="AP343" s="79"/>
      <c r="AQ343" s="79"/>
      <c r="AR343" s="79"/>
      <c r="AS343" s="79"/>
      <c r="AT343" s="79"/>
      <c r="AU343" s="79"/>
      <c r="AV343" s="79"/>
      <c r="AW343" s="79"/>
      <c r="AX343" s="79"/>
      <c r="AY343" s="79" t="s">
        <v>7439</v>
      </c>
      <c r="AZ343" s="83">
        <f t="shared" si="5"/>
        <v>1.0088999999999999</v>
      </c>
    </row>
    <row r="344" spans="1:52" s="99" customFormat="1" ht="34.950000000000003" customHeight="1" x14ac:dyDescent="0.45">
      <c r="A344" s="78" t="s">
        <v>96</v>
      </c>
      <c r="B344" s="79">
        <v>1</v>
      </c>
      <c r="C344" s="78" t="s">
        <v>7633</v>
      </c>
      <c r="D344" s="78" t="s">
        <v>2805</v>
      </c>
      <c r="E344" s="78" t="s">
        <v>2806</v>
      </c>
      <c r="F344" s="79">
        <v>2</v>
      </c>
      <c r="G344" s="78" t="s">
        <v>985</v>
      </c>
      <c r="H344" s="79"/>
      <c r="I344" s="87" t="s">
        <v>7642</v>
      </c>
      <c r="J344" s="79" t="s">
        <v>2498</v>
      </c>
      <c r="K344" s="79"/>
      <c r="L344" s="78" t="s">
        <v>1216</v>
      </c>
      <c r="M344" s="78"/>
      <c r="N344" s="78"/>
      <c r="O344" s="79">
        <v>1</v>
      </c>
      <c r="P344" s="79">
        <v>650</v>
      </c>
      <c r="Q344" s="79">
        <v>600</v>
      </c>
      <c r="R344" s="79">
        <v>1400</v>
      </c>
      <c r="S344" s="79"/>
      <c r="T344" s="79"/>
      <c r="U344" s="79"/>
      <c r="V344" s="79"/>
      <c r="W344" s="79"/>
      <c r="X344" s="79"/>
      <c r="Y344" s="79"/>
      <c r="Z344" s="79"/>
      <c r="AA344" s="79"/>
      <c r="AB344" s="79"/>
      <c r="AC344" s="79"/>
      <c r="AD344" s="81"/>
      <c r="AE344" s="79" t="s">
        <v>3482</v>
      </c>
      <c r="AF344" s="79"/>
      <c r="AG344" s="79"/>
      <c r="AH344" s="79"/>
      <c r="AI344" s="79"/>
      <c r="AJ344" s="79"/>
      <c r="AK344" s="79"/>
      <c r="AL344" s="79"/>
      <c r="AM344" s="79"/>
      <c r="AN344" s="79"/>
      <c r="AO344" s="79"/>
      <c r="AP344" s="79"/>
      <c r="AQ344" s="79"/>
      <c r="AR344" s="79"/>
      <c r="AS344" s="79"/>
      <c r="AT344" s="79"/>
      <c r="AU344" s="79"/>
      <c r="AV344" s="79"/>
      <c r="AW344" s="79"/>
      <c r="AX344" s="79"/>
      <c r="AY344" s="79"/>
      <c r="AZ344" s="83">
        <f t="shared" si="5"/>
        <v>0.54600000000000004</v>
      </c>
    </row>
    <row r="345" spans="1:52" s="99" customFormat="1" ht="34.950000000000003" customHeight="1" x14ac:dyDescent="0.45">
      <c r="A345" s="78" t="s">
        <v>96</v>
      </c>
      <c r="B345" s="79">
        <v>1</v>
      </c>
      <c r="C345" s="78" t="s">
        <v>7633</v>
      </c>
      <c r="D345" s="78"/>
      <c r="E345" s="78"/>
      <c r="F345" s="79"/>
      <c r="G345" s="78"/>
      <c r="H345" s="79"/>
      <c r="I345" s="87"/>
      <c r="J345" s="79"/>
      <c r="K345" s="79"/>
      <c r="L345" s="78" t="s">
        <v>5895</v>
      </c>
      <c r="M345" s="78" t="s">
        <v>9872</v>
      </c>
      <c r="N345" s="78"/>
      <c r="O345" s="79">
        <v>2</v>
      </c>
      <c r="P345" s="79">
        <v>400</v>
      </c>
      <c r="Q345" s="79">
        <v>620</v>
      </c>
      <c r="R345" s="79">
        <v>1000</v>
      </c>
      <c r="S345" s="79"/>
      <c r="T345" s="79"/>
      <c r="U345" s="79"/>
      <c r="V345" s="79"/>
      <c r="W345" s="79"/>
      <c r="X345" s="79"/>
      <c r="Y345" s="79"/>
      <c r="Z345" s="79"/>
      <c r="AA345" s="79"/>
      <c r="AB345" s="79"/>
      <c r="AC345" s="79"/>
      <c r="AD345" s="81"/>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83">
        <f t="shared" si="5"/>
        <v>0.496</v>
      </c>
    </row>
    <row r="346" spans="1:52" s="99" customFormat="1" ht="34.950000000000003" customHeight="1" x14ac:dyDescent="0.45">
      <c r="A346" s="78" t="s">
        <v>96</v>
      </c>
      <c r="B346" s="79">
        <v>1</v>
      </c>
      <c r="C346" s="78" t="s">
        <v>7633</v>
      </c>
      <c r="D346" s="78"/>
      <c r="E346" s="78"/>
      <c r="F346" s="79"/>
      <c r="G346" s="78"/>
      <c r="H346" s="79"/>
      <c r="I346" s="87"/>
      <c r="J346" s="79"/>
      <c r="K346" s="79"/>
      <c r="L346" s="78" t="s">
        <v>9869</v>
      </c>
      <c r="M346" s="78" t="s">
        <v>9873</v>
      </c>
      <c r="N346" s="78"/>
      <c r="O346" s="79">
        <v>1</v>
      </c>
      <c r="P346" s="79">
        <v>400</v>
      </c>
      <c r="Q346" s="79">
        <v>400</v>
      </c>
      <c r="R346" s="79">
        <v>650</v>
      </c>
      <c r="S346" s="79"/>
      <c r="T346" s="79"/>
      <c r="U346" s="79"/>
      <c r="V346" s="79"/>
      <c r="W346" s="79"/>
      <c r="X346" s="79"/>
      <c r="Y346" s="79"/>
      <c r="Z346" s="79"/>
      <c r="AA346" s="79"/>
      <c r="AB346" s="79"/>
      <c r="AC346" s="79"/>
      <c r="AD346" s="81"/>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83">
        <f t="shared" si="5"/>
        <v>0.104</v>
      </c>
    </row>
    <row r="347" spans="1:52" s="99" customFormat="1" ht="34.950000000000003" customHeight="1" x14ac:dyDescent="0.45">
      <c r="A347" s="78" t="s">
        <v>96</v>
      </c>
      <c r="B347" s="79">
        <v>1</v>
      </c>
      <c r="C347" s="78" t="s">
        <v>7633</v>
      </c>
      <c r="D347" s="78"/>
      <c r="E347" s="78"/>
      <c r="F347" s="79"/>
      <c r="G347" s="78"/>
      <c r="H347" s="79"/>
      <c r="I347" s="87"/>
      <c r="J347" s="79"/>
      <c r="K347" s="79"/>
      <c r="L347" s="78" t="s">
        <v>9870</v>
      </c>
      <c r="M347" s="78"/>
      <c r="N347" s="78"/>
      <c r="O347" s="79">
        <v>1</v>
      </c>
      <c r="P347" s="79">
        <v>400</v>
      </c>
      <c r="Q347" s="79">
        <v>320</v>
      </c>
      <c r="R347" s="79">
        <v>1360</v>
      </c>
      <c r="S347" s="79"/>
      <c r="T347" s="79"/>
      <c r="U347" s="79"/>
      <c r="V347" s="79"/>
      <c r="W347" s="79"/>
      <c r="X347" s="79"/>
      <c r="Y347" s="79"/>
      <c r="Z347" s="79"/>
      <c r="AA347" s="79"/>
      <c r="AB347" s="79"/>
      <c r="AC347" s="79"/>
      <c r="AD347" s="81"/>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83">
        <f t="shared" si="5"/>
        <v>0.17408000000000001</v>
      </c>
    </row>
    <row r="348" spans="1:52" s="99" customFormat="1" ht="34.950000000000003" customHeight="1" x14ac:dyDescent="0.45">
      <c r="A348" s="78" t="s">
        <v>96</v>
      </c>
      <c r="B348" s="79">
        <v>1</v>
      </c>
      <c r="C348" s="78" t="s">
        <v>7633</v>
      </c>
      <c r="D348" s="78"/>
      <c r="E348" s="78"/>
      <c r="F348" s="79"/>
      <c r="G348" s="78"/>
      <c r="H348" s="79"/>
      <c r="I348" s="87"/>
      <c r="J348" s="79"/>
      <c r="K348" s="79"/>
      <c r="L348" s="78" t="s">
        <v>9871</v>
      </c>
      <c r="M348" s="78" t="s">
        <v>9874</v>
      </c>
      <c r="N348" s="78" t="s">
        <v>9875</v>
      </c>
      <c r="O348" s="79">
        <v>1</v>
      </c>
      <c r="P348" s="79">
        <v>370</v>
      </c>
      <c r="Q348" s="79">
        <v>370</v>
      </c>
      <c r="R348" s="79">
        <v>930</v>
      </c>
      <c r="S348" s="79"/>
      <c r="T348" s="79"/>
      <c r="U348" s="79"/>
      <c r="V348" s="79"/>
      <c r="W348" s="79"/>
      <c r="X348" s="79"/>
      <c r="Y348" s="79"/>
      <c r="Z348" s="79"/>
      <c r="AA348" s="79"/>
      <c r="AB348" s="79"/>
      <c r="AC348" s="79"/>
      <c r="AD348" s="81"/>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83">
        <f t="shared" si="5"/>
        <v>0.12731700000000001</v>
      </c>
    </row>
    <row r="349" spans="1:52" s="99" customFormat="1" ht="34.950000000000003" customHeight="1" x14ac:dyDescent="0.45">
      <c r="A349" s="78" t="s">
        <v>96</v>
      </c>
      <c r="B349" s="79">
        <v>1</v>
      </c>
      <c r="C349" s="78" t="s">
        <v>7633</v>
      </c>
      <c r="D349" s="78"/>
      <c r="E349" s="78"/>
      <c r="F349" s="79"/>
      <c r="G349" s="78"/>
      <c r="H349" s="79"/>
      <c r="I349" s="87"/>
      <c r="J349" s="79"/>
      <c r="K349" s="79"/>
      <c r="L349" s="78" t="s">
        <v>5839</v>
      </c>
      <c r="M349" s="78"/>
      <c r="N349" s="78"/>
      <c r="O349" s="79">
        <v>35</v>
      </c>
      <c r="P349" s="79"/>
      <c r="Q349" s="79"/>
      <c r="R349" s="79"/>
      <c r="S349" s="79"/>
      <c r="T349" s="79"/>
      <c r="U349" s="79"/>
      <c r="V349" s="79"/>
      <c r="W349" s="79"/>
      <c r="X349" s="79"/>
      <c r="Y349" s="79"/>
      <c r="Z349" s="79"/>
      <c r="AA349" s="79"/>
      <c r="AB349" s="79"/>
      <c r="AC349" s="79"/>
      <c r="AD349" s="81"/>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83">
        <v>3.5</v>
      </c>
    </row>
    <row r="350" spans="1:52" s="99" customFormat="1" ht="34.950000000000003" customHeight="1" x14ac:dyDescent="0.45">
      <c r="A350" s="93" t="s">
        <v>4787</v>
      </c>
      <c r="B350" s="77">
        <v>1</v>
      </c>
      <c r="C350" s="93" t="s">
        <v>7634</v>
      </c>
      <c r="D350" s="93"/>
      <c r="E350" s="93"/>
      <c r="F350" s="94"/>
      <c r="G350" s="93"/>
      <c r="H350" s="77"/>
      <c r="I350" s="95">
        <v>1428</v>
      </c>
      <c r="J350" s="77"/>
      <c r="K350" s="77"/>
      <c r="L350" s="93" t="s">
        <v>3105</v>
      </c>
      <c r="M350" s="96" t="s">
        <v>7645</v>
      </c>
      <c r="N350" s="96"/>
      <c r="O350" s="79">
        <v>1</v>
      </c>
      <c r="P350" s="77">
        <v>1600</v>
      </c>
      <c r="Q350" s="77">
        <v>600</v>
      </c>
      <c r="R350" s="77">
        <v>700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354</v>
      </c>
      <c r="AU350" s="77">
        <v>40</v>
      </c>
      <c r="AV350" s="94" t="s">
        <v>4789</v>
      </c>
      <c r="AW350" s="77" t="s">
        <v>2874</v>
      </c>
      <c r="AX350" s="94" t="s">
        <v>3232</v>
      </c>
      <c r="AY350" s="77"/>
      <c r="AZ350" s="83">
        <f t="shared" si="5"/>
        <v>0.67200000000000004</v>
      </c>
    </row>
    <row r="351" spans="1:52" s="99" customFormat="1" ht="34.950000000000003" customHeight="1" x14ac:dyDescent="0.45">
      <c r="A351" s="93" t="s">
        <v>4787</v>
      </c>
      <c r="B351" s="77">
        <v>1</v>
      </c>
      <c r="C351" s="93" t="s">
        <v>7634</v>
      </c>
      <c r="D351" s="93"/>
      <c r="E351" s="93"/>
      <c r="F351" s="94"/>
      <c r="G351" s="93"/>
      <c r="H351" s="77"/>
      <c r="I351" s="95">
        <v>1429</v>
      </c>
      <c r="J351" s="77"/>
      <c r="K351" s="77"/>
      <c r="L351" s="93" t="s">
        <v>2916</v>
      </c>
      <c r="M351" s="96" t="s">
        <v>7463</v>
      </c>
      <c r="N351" s="96"/>
      <c r="O351" s="79">
        <v>1</v>
      </c>
      <c r="P351" s="77">
        <v>900</v>
      </c>
      <c r="Q351" s="77">
        <v>60</v>
      </c>
      <c r="R351" s="77">
        <v>650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v>355</v>
      </c>
      <c r="AU351" s="77">
        <v>40</v>
      </c>
      <c r="AV351" s="94" t="s">
        <v>4789</v>
      </c>
      <c r="AW351" s="77" t="s">
        <v>2876</v>
      </c>
      <c r="AX351" s="94" t="s">
        <v>3232</v>
      </c>
      <c r="AY351" s="77" t="s">
        <v>7439</v>
      </c>
      <c r="AZ351" s="83">
        <f t="shared" si="5"/>
        <v>3.5099999999999999E-2</v>
      </c>
    </row>
    <row r="352" spans="1:52" s="99" customFormat="1" ht="34.950000000000003" customHeight="1" x14ac:dyDescent="0.45">
      <c r="A352" s="93" t="s">
        <v>4787</v>
      </c>
      <c r="B352" s="77">
        <v>1</v>
      </c>
      <c r="C352" s="93" t="s">
        <v>7634</v>
      </c>
      <c r="D352" s="93"/>
      <c r="E352" s="93"/>
      <c r="F352" s="94"/>
      <c r="G352" s="93"/>
      <c r="H352" s="77"/>
      <c r="I352" s="95">
        <v>1430</v>
      </c>
      <c r="J352" s="77"/>
      <c r="K352" s="77"/>
      <c r="L352" s="93" t="s">
        <v>4796</v>
      </c>
      <c r="M352" s="96" t="s">
        <v>7646</v>
      </c>
      <c r="N352" s="96"/>
      <c r="O352" s="79">
        <v>1</v>
      </c>
      <c r="P352" s="77">
        <v>1700</v>
      </c>
      <c r="Q352" s="77">
        <v>1200</v>
      </c>
      <c r="R352" s="77">
        <v>1330</v>
      </c>
      <c r="S352" s="77"/>
      <c r="T352" s="77"/>
      <c r="U352" s="77"/>
      <c r="V352" s="77"/>
      <c r="W352" s="77"/>
      <c r="X352" s="77"/>
      <c r="Y352" s="77"/>
      <c r="Z352" s="77"/>
      <c r="AA352" s="77"/>
      <c r="AB352" s="77"/>
      <c r="AC352" s="77"/>
      <c r="AD352" s="77"/>
      <c r="AE352" s="77"/>
      <c r="AF352" s="77"/>
      <c r="AG352" s="77"/>
      <c r="AH352" s="77"/>
      <c r="AI352" s="77"/>
      <c r="AJ352" s="77"/>
      <c r="AK352" s="77"/>
      <c r="AL352" s="77"/>
      <c r="AM352" s="94"/>
      <c r="AN352" s="94"/>
      <c r="AO352" s="77"/>
      <c r="AP352" s="77"/>
      <c r="AQ352" s="77"/>
      <c r="AR352" s="77"/>
      <c r="AS352" s="97"/>
      <c r="AT352" s="77">
        <v>356</v>
      </c>
      <c r="AU352" s="77">
        <v>40</v>
      </c>
      <c r="AV352" s="94" t="s">
        <v>4789</v>
      </c>
      <c r="AW352" s="77" t="s">
        <v>2876</v>
      </c>
      <c r="AX352" s="94" t="s">
        <v>3074</v>
      </c>
      <c r="AY352" s="77"/>
      <c r="AZ352" s="83">
        <f t="shared" ref="AZ352:AZ438" si="6">P352*Q352*R352/1000000000*O352</f>
        <v>2.7132000000000001</v>
      </c>
    </row>
    <row r="353" spans="1:52" s="99" customFormat="1" ht="34.950000000000003" customHeight="1" x14ac:dyDescent="0.45">
      <c r="A353" s="93" t="s">
        <v>4787</v>
      </c>
      <c r="B353" s="77">
        <v>1</v>
      </c>
      <c r="C353" s="93" t="s">
        <v>7634</v>
      </c>
      <c r="D353" s="93"/>
      <c r="E353" s="93"/>
      <c r="F353" s="94"/>
      <c r="G353" s="93"/>
      <c r="H353" s="77"/>
      <c r="I353" s="95">
        <v>1431</v>
      </c>
      <c r="J353" s="77"/>
      <c r="K353" s="77"/>
      <c r="L353" s="93" t="s">
        <v>4796</v>
      </c>
      <c r="M353" s="96" t="s">
        <v>7619</v>
      </c>
      <c r="N353" s="96"/>
      <c r="O353" s="79">
        <v>1</v>
      </c>
      <c r="P353" s="77">
        <v>1600</v>
      </c>
      <c r="Q353" s="77">
        <v>750</v>
      </c>
      <c r="R353" s="77">
        <v>700</v>
      </c>
      <c r="S353" s="77"/>
      <c r="T353" s="77"/>
      <c r="U353" s="77"/>
      <c r="V353" s="77"/>
      <c r="W353" s="77"/>
      <c r="X353" s="77"/>
      <c r="Y353" s="77"/>
      <c r="Z353" s="77"/>
      <c r="AA353" s="77"/>
      <c r="AB353" s="77"/>
      <c r="AC353" s="77"/>
      <c r="AD353" s="77"/>
      <c r="AE353" s="77"/>
      <c r="AF353" s="77"/>
      <c r="AG353" s="77"/>
      <c r="AH353" s="77"/>
      <c r="AI353" s="77"/>
      <c r="AJ353" s="77"/>
      <c r="AK353" s="77"/>
      <c r="AL353" s="77"/>
      <c r="AM353" s="94"/>
      <c r="AN353" s="94"/>
      <c r="AO353" s="77"/>
      <c r="AP353" s="77"/>
      <c r="AQ353" s="77"/>
      <c r="AR353" s="77"/>
      <c r="AS353" s="97"/>
      <c r="AT353" s="77">
        <v>357</v>
      </c>
      <c r="AU353" s="77">
        <v>40</v>
      </c>
      <c r="AV353" s="94" t="s">
        <v>4789</v>
      </c>
      <c r="AW353" s="77" t="s">
        <v>2876</v>
      </c>
      <c r="AX353" s="94" t="s">
        <v>3074</v>
      </c>
      <c r="AY353" s="77"/>
      <c r="AZ353" s="83">
        <f t="shared" si="6"/>
        <v>0.84</v>
      </c>
    </row>
    <row r="354" spans="1:52" s="99" customFormat="1" ht="34.950000000000003" customHeight="1" x14ac:dyDescent="0.45">
      <c r="A354" s="93" t="s">
        <v>4787</v>
      </c>
      <c r="B354" s="77">
        <v>1</v>
      </c>
      <c r="C354" s="93" t="s">
        <v>7634</v>
      </c>
      <c r="D354" s="93"/>
      <c r="E354" s="93"/>
      <c r="F354" s="94"/>
      <c r="G354" s="93"/>
      <c r="H354" s="77"/>
      <c r="I354" s="95">
        <v>1432</v>
      </c>
      <c r="J354" s="77"/>
      <c r="K354" s="77"/>
      <c r="L354" s="93" t="s">
        <v>3180</v>
      </c>
      <c r="M354" s="96" t="s">
        <v>7518</v>
      </c>
      <c r="N354" s="96"/>
      <c r="O354" s="79">
        <v>1</v>
      </c>
      <c r="P354" s="77">
        <v>600</v>
      </c>
      <c r="Q354" s="77">
        <v>350</v>
      </c>
      <c r="R354" s="77">
        <v>1270</v>
      </c>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v>358</v>
      </c>
      <c r="AU354" s="77">
        <v>40</v>
      </c>
      <c r="AV354" s="94" t="s">
        <v>4789</v>
      </c>
      <c r="AW354" s="77" t="s">
        <v>2874</v>
      </c>
      <c r="AX354" s="94" t="s">
        <v>3232</v>
      </c>
      <c r="AY354" s="77"/>
      <c r="AZ354" s="83">
        <f t="shared" si="6"/>
        <v>0.26669999999999999</v>
      </c>
    </row>
    <row r="355" spans="1:52" s="99" customFormat="1" ht="34.950000000000003" customHeight="1" x14ac:dyDescent="0.45">
      <c r="A355" s="93" t="s">
        <v>4787</v>
      </c>
      <c r="B355" s="77">
        <v>1</v>
      </c>
      <c r="C355" s="93" t="s">
        <v>7634</v>
      </c>
      <c r="D355" s="93"/>
      <c r="E355" s="93"/>
      <c r="F355" s="94"/>
      <c r="G355" s="93"/>
      <c r="H355" s="77"/>
      <c r="I355" s="95">
        <v>1433</v>
      </c>
      <c r="J355" s="77"/>
      <c r="K355" s="77"/>
      <c r="L355" s="93" t="s">
        <v>3212</v>
      </c>
      <c r="M355" s="96" t="s">
        <v>7647</v>
      </c>
      <c r="N355" s="96"/>
      <c r="O355" s="79">
        <v>1</v>
      </c>
      <c r="P355" s="77">
        <v>380</v>
      </c>
      <c r="Q355" s="77">
        <v>430</v>
      </c>
      <c r="R355" s="77">
        <v>660</v>
      </c>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v>359</v>
      </c>
      <c r="AU355" s="77">
        <v>40</v>
      </c>
      <c r="AV355" s="94" t="s">
        <v>4789</v>
      </c>
      <c r="AW355" s="77" t="s">
        <v>2876</v>
      </c>
      <c r="AX355" s="94" t="s">
        <v>3074</v>
      </c>
      <c r="AY355" s="77"/>
      <c r="AZ355" s="83">
        <f t="shared" si="6"/>
        <v>0.107844</v>
      </c>
    </row>
    <row r="356" spans="1:52" s="99" customFormat="1" ht="34.950000000000003" customHeight="1" x14ac:dyDescent="0.45">
      <c r="A356" s="93" t="s">
        <v>4787</v>
      </c>
      <c r="B356" s="77">
        <v>1</v>
      </c>
      <c r="C356" s="93" t="s">
        <v>7634</v>
      </c>
      <c r="D356" s="93"/>
      <c r="E356" s="93"/>
      <c r="F356" s="94"/>
      <c r="G356" s="93"/>
      <c r="H356" s="77"/>
      <c r="I356" s="95">
        <v>1434</v>
      </c>
      <c r="J356" s="77"/>
      <c r="K356" s="77"/>
      <c r="L356" s="93" t="s">
        <v>3474</v>
      </c>
      <c r="M356" s="96" t="s">
        <v>7432</v>
      </c>
      <c r="N356" s="96"/>
      <c r="O356" s="79">
        <v>1</v>
      </c>
      <c r="P356" s="77">
        <v>450</v>
      </c>
      <c r="Q356" s="77">
        <v>450</v>
      </c>
      <c r="R356" s="77">
        <v>700</v>
      </c>
      <c r="S356" s="77"/>
      <c r="T356" s="77"/>
      <c r="U356" s="77"/>
      <c r="V356" s="77"/>
      <c r="W356" s="77"/>
      <c r="X356" s="77"/>
      <c r="Y356" s="77"/>
      <c r="Z356" s="77"/>
      <c r="AA356" s="77"/>
      <c r="AB356" s="77"/>
      <c r="AC356" s="77"/>
      <c r="AD356" s="77"/>
      <c r="AE356" s="77"/>
      <c r="AF356" s="77"/>
      <c r="AG356" s="77"/>
      <c r="AH356" s="77"/>
      <c r="AI356" s="77"/>
      <c r="AJ356" s="77" t="s">
        <v>3482</v>
      </c>
      <c r="AK356" s="77"/>
      <c r="AL356" s="77"/>
      <c r="AM356" s="94"/>
      <c r="AN356" s="94"/>
      <c r="AO356" s="77"/>
      <c r="AP356" s="77"/>
      <c r="AQ356" s="77"/>
      <c r="AR356" s="77"/>
      <c r="AS356" s="97"/>
      <c r="AT356" s="77">
        <v>360</v>
      </c>
      <c r="AU356" s="77">
        <v>40</v>
      </c>
      <c r="AV356" s="94" t="s">
        <v>4789</v>
      </c>
      <c r="AW356" s="77" t="s">
        <v>2868</v>
      </c>
      <c r="AX356" s="94" t="s">
        <v>3232</v>
      </c>
      <c r="AY356" s="77"/>
      <c r="AZ356" s="83">
        <f t="shared" si="6"/>
        <v>0.14174999999999999</v>
      </c>
    </row>
    <row r="357" spans="1:52" s="99" customFormat="1" ht="34.950000000000003" customHeight="1" x14ac:dyDescent="0.45">
      <c r="A357" s="93" t="s">
        <v>4787</v>
      </c>
      <c r="B357" s="77">
        <v>1</v>
      </c>
      <c r="C357" s="93" t="s">
        <v>7634</v>
      </c>
      <c r="D357" s="93"/>
      <c r="E357" s="93"/>
      <c r="F357" s="94"/>
      <c r="G357" s="93"/>
      <c r="H357" s="77"/>
      <c r="I357" s="95">
        <v>1435</v>
      </c>
      <c r="J357" s="77"/>
      <c r="K357" s="77"/>
      <c r="L357" s="93" t="s">
        <v>3474</v>
      </c>
      <c r="M357" s="96" t="s">
        <v>7432</v>
      </c>
      <c r="N357" s="96"/>
      <c r="O357" s="79">
        <v>1</v>
      </c>
      <c r="P357" s="77">
        <v>450</v>
      </c>
      <c r="Q357" s="77">
        <v>450</v>
      </c>
      <c r="R357" s="77">
        <v>700</v>
      </c>
      <c r="S357" s="77"/>
      <c r="T357" s="77"/>
      <c r="U357" s="77"/>
      <c r="V357" s="77"/>
      <c r="W357" s="77"/>
      <c r="X357" s="77"/>
      <c r="Y357" s="77"/>
      <c r="Z357" s="77"/>
      <c r="AA357" s="77"/>
      <c r="AB357" s="77"/>
      <c r="AC357" s="77"/>
      <c r="AD357" s="77"/>
      <c r="AE357" s="77"/>
      <c r="AF357" s="77"/>
      <c r="AG357" s="77"/>
      <c r="AH357" s="77"/>
      <c r="AI357" s="77"/>
      <c r="AJ357" s="77" t="s">
        <v>3482</v>
      </c>
      <c r="AK357" s="77"/>
      <c r="AL357" s="77"/>
      <c r="AM357" s="94"/>
      <c r="AN357" s="94"/>
      <c r="AO357" s="77"/>
      <c r="AP357" s="77"/>
      <c r="AQ357" s="77"/>
      <c r="AR357" s="77"/>
      <c r="AS357" s="97"/>
      <c r="AT357" s="77">
        <v>361</v>
      </c>
      <c r="AU357" s="77">
        <v>40</v>
      </c>
      <c r="AV357" s="94" t="s">
        <v>4789</v>
      </c>
      <c r="AW357" s="77" t="s">
        <v>2868</v>
      </c>
      <c r="AX357" s="94" t="s">
        <v>3232</v>
      </c>
      <c r="AY357" s="77"/>
      <c r="AZ357" s="83">
        <f t="shared" si="6"/>
        <v>0.14174999999999999</v>
      </c>
    </row>
    <row r="358" spans="1:52" s="99" customFormat="1" ht="34.950000000000003" customHeight="1" x14ac:dyDescent="0.45">
      <c r="A358" s="93" t="s">
        <v>4787</v>
      </c>
      <c r="B358" s="77">
        <v>1</v>
      </c>
      <c r="C358" s="93" t="s">
        <v>7634</v>
      </c>
      <c r="D358" s="93"/>
      <c r="E358" s="93"/>
      <c r="F358" s="94"/>
      <c r="G358" s="93"/>
      <c r="H358" s="77"/>
      <c r="I358" s="95">
        <v>1436</v>
      </c>
      <c r="J358" s="77"/>
      <c r="K358" s="77"/>
      <c r="L358" s="93" t="s">
        <v>3474</v>
      </c>
      <c r="M358" s="96" t="s">
        <v>7432</v>
      </c>
      <c r="N358" s="96"/>
      <c r="O358" s="79">
        <v>1</v>
      </c>
      <c r="P358" s="77">
        <v>450</v>
      </c>
      <c r="Q358" s="77">
        <v>450</v>
      </c>
      <c r="R358" s="77">
        <v>700</v>
      </c>
      <c r="S358" s="77"/>
      <c r="T358" s="77"/>
      <c r="U358" s="77"/>
      <c r="V358" s="77"/>
      <c r="W358" s="77"/>
      <c r="X358" s="77"/>
      <c r="Y358" s="77"/>
      <c r="Z358" s="77"/>
      <c r="AA358" s="77"/>
      <c r="AB358" s="77"/>
      <c r="AC358" s="77"/>
      <c r="AD358" s="77"/>
      <c r="AE358" s="77"/>
      <c r="AF358" s="77"/>
      <c r="AG358" s="77"/>
      <c r="AH358" s="77"/>
      <c r="AI358" s="77"/>
      <c r="AJ358" s="77" t="s">
        <v>3482</v>
      </c>
      <c r="AK358" s="77"/>
      <c r="AL358" s="77"/>
      <c r="AM358" s="94"/>
      <c r="AN358" s="94"/>
      <c r="AO358" s="77"/>
      <c r="AP358" s="77"/>
      <c r="AQ358" s="77"/>
      <c r="AR358" s="77"/>
      <c r="AS358" s="97"/>
      <c r="AT358" s="77">
        <v>362</v>
      </c>
      <c r="AU358" s="77">
        <v>40</v>
      </c>
      <c r="AV358" s="94" t="s">
        <v>4789</v>
      </c>
      <c r="AW358" s="77" t="s">
        <v>2868</v>
      </c>
      <c r="AX358" s="94" t="s">
        <v>3232</v>
      </c>
      <c r="AY358" s="77"/>
      <c r="AZ358" s="83">
        <f t="shared" si="6"/>
        <v>0.14174999999999999</v>
      </c>
    </row>
    <row r="359" spans="1:52" s="99" customFormat="1" ht="34.950000000000003" customHeight="1" x14ac:dyDescent="0.45">
      <c r="A359" s="93" t="s">
        <v>4787</v>
      </c>
      <c r="B359" s="77">
        <v>1</v>
      </c>
      <c r="C359" s="93" t="s">
        <v>7634</v>
      </c>
      <c r="D359" s="93"/>
      <c r="E359" s="93"/>
      <c r="F359" s="94"/>
      <c r="G359" s="93"/>
      <c r="H359" s="77"/>
      <c r="I359" s="95">
        <v>1437</v>
      </c>
      <c r="J359" s="77"/>
      <c r="K359" s="77"/>
      <c r="L359" s="93" t="s">
        <v>3474</v>
      </c>
      <c r="M359" s="96" t="s">
        <v>7432</v>
      </c>
      <c r="N359" s="96"/>
      <c r="O359" s="79">
        <v>1</v>
      </c>
      <c r="P359" s="77">
        <v>450</v>
      </c>
      <c r="Q359" s="77">
        <v>450</v>
      </c>
      <c r="R359" s="77">
        <v>700</v>
      </c>
      <c r="S359" s="77"/>
      <c r="T359" s="77"/>
      <c r="U359" s="77"/>
      <c r="V359" s="77"/>
      <c r="W359" s="77"/>
      <c r="X359" s="77"/>
      <c r="Y359" s="77"/>
      <c r="Z359" s="77"/>
      <c r="AA359" s="77"/>
      <c r="AB359" s="77"/>
      <c r="AC359" s="77"/>
      <c r="AD359" s="77"/>
      <c r="AE359" s="77"/>
      <c r="AF359" s="77"/>
      <c r="AG359" s="77"/>
      <c r="AH359" s="77"/>
      <c r="AI359" s="77"/>
      <c r="AJ359" s="77" t="s">
        <v>3482</v>
      </c>
      <c r="AK359" s="77"/>
      <c r="AL359" s="77"/>
      <c r="AM359" s="94"/>
      <c r="AN359" s="94"/>
      <c r="AO359" s="77"/>
      <c r="AP359" s="77"/>
      <c r="AQ359" s="77"/>
      <c r="AR359" s="77"/>
      <c r="AS359" s="97"/>
      <c r="AT359" s="77">
        <v>363</v>
      </c>
      <c r="AU359" s="77">
        <v>40</v>
      </c>
      <c r="AV359" s="94" t="s">
        <v>4789</v>
      </c>
      <c r="AW359" s="77" t="s">
        <v>2868</v>
      </c>
      <c r="AX359" s="94" t="s">
        <v>3232</v>
      </c>
      <c r="AY359" s="77"/>
      <c r="AZ359" s="83">
        <f t="shared" si="6"/>
        <v>0.14174999999999999</v>
      </c>
    </row>
    <row r="360" spans="1:52" s="99" customFormat="1" ht="34.950000000000003" customHeight="1" x14ac:dyDescent="0.45">
      <c r="A360" s="93" t="s">
        <v>4787</v>
      </c>
      <c r="B360" s="77">
        <v>1</v>
      </c>
      <c r="C360" s="93" t="s">
        <v>7634</v>
      </c>
      <c r="D360" s="93"/>
      <c r="E360" s="93"/>
      <c r="F360" s="94"/>
      <c r="G360" s="93"/>
      <c r="H360" s="77"/>
      <c r="I360" s="95">
        <v>1438</v>
      </c>
      <c r="J360" s="77"/>
      <c r="K360" s="77"/>
      <c r="L360" s="93" t="s">
        <v>3651</v>
      </c>
      <c r="M360" s="96" t="s">
        <v>7557</v>
      </c>
      <c r="N360" s="96"/>
      <c r="O360" s="79">
        <v>1</v>
      </c>
      <c r="P360" s="77">
        <v>300</v>
      </c>
      <c r="Q360" s="77">
        <v>300</v>
      </c>
      <c r="R360" s="77">
        <v>450</v>
      </c>
      <c r="S360" s="77"/>
      <c r="T360" s="77"/>
      <c r="U360" s="77"/>
      <c r="V360" s="77"/>
      <c r="W360" s="77"/>
      <c r="X360" s="77"/>
      <c r="Y360" s="77"/>
      <c r="Z360" s="77"/>
      <c r="AA360" s="77"/>
      <c r="AB360" s="77"/>
      <c r="AC360" s="77"/>
      <c r="AD360" s="77"/>
      <c r="AE360" s="77"/>
      <c r="AF360" s="77"/>
      <c r="AG360" s="77"/>
      <c r="AH360" s="77"/>
      <c r="AI360" s="77"/>
      <c r="AJ360" s="77" t="s">
        <v>3482</v>
      </c>
      <c r="AK360" s="77"/>
      <c r="AL360" s="77"/>
      <c r="AM360" s="94"/>
      <c r="AN360" s="94"/>
      <c r="AO360" s="77"/>
      <c r="AP360" s="77"/>
      <c r="AQ360" s="77"/>
      <c r="AR360" s="77"/>
      <c r="AS360" s="97"/>
      <c r="AT360" s="77">
        <v>364</v>
      </c>
      <c r="AU360" s="77">
        <v>40</v>
      </c>
      <c r="AV360" s="94" t="s">
        <v>4789</v>
      </c>
      <c r="AW360" s="77" t="s">
        <v>2874</v>
      </c>
      <c r="AX360" s="94" t="s">
        <v>3232</v>
      </c>
      <c r="AY360" s="77"/>
      <c r="AZ360" s="83">
        <f t="shared" si="6"/>
        <v>4.0500000000000001E-2</v>
      </c>
    </row>
    <row r="361" spans="1:52" s="99" customFormat="1" ht="34.950000000000003" customHeight="1" x14ac:dyDescent="0.45">
      <c r="A361" s="93" t="s">
        <v>4787</v>
      </c>
      <c r="B361" s="77">
        <v>1</v>
      </c>
      <c r="C361" s="93" t="s">
        <v>7634</v>
      </c>
      <c r="D361" s="93"/>
      <c r="E361" s="93"/>
      <c r="F361" s="94"/>
      <c r="G361" s="93"/>
      <c r="H361" s="77"/>
      <c r="I361" s="95">
        <v>1439</v>
      </c>
      <c r="J361" s="77"/>
      <c r="K361" s="77"/>
      <c r="L361" s="93" t="s">
        <v>3651</v>
      </c>
      <c r="M361" s="96" t="s">
        <v>7557</v>
      </c>
      <c r="N361" s="96"/>
      <c r="O361" s="79">
        <v>1</v>
      </c>
      <c r="P361" s="77">
        <v>300</v>
      </c>
      <c r="Q361" s="77">
        <v>300</v>
      </c>
      <c r="R361" s="77">
        <v>450</v>
      </c>
      <c r="S361" s="77"/>
      <c r="T361" s="77"/>
      <c r="U361" s="77"/>
      <c r="V361" s="77"/>
      <c r="W361" s="77"/>
      <c r="X361" s="77"/>
      <c r="Y361" s="77"/>
      <c r="Z361" s="77"/>
      <c r="AA361" s="77"/>
      <c r="AB361" s="77"/>
      <c r="AC361" s="77"/>
      <c r="AD361" s="77"/>
      <c r="AE361" s="77"/>
      <c r="AF361" s="77"/>
      <c r="AG361" s="77"/>
      <c r="AH361" s="77"/>
      <c r="AI361" s="77"/>
      <c r="AJ361" s="77" t="s">
        <v>3482</v>
      </c>
      <c r="AK361" s="77"/>
      <c r="AL361" s="77"/>
      <c r="AM361" s="94"/>
      <c r="AN361" s="94"/>
      <c r="AO361" s="77"/>
      <c r="AP361" s="77"/>
      <c r="AQ361" s="77"/>
      <c r="AR361" s="77"/>
      <c r="AS361" s="97"/>
      <c r="AT361" s="77">
        <v>365</v>
      </c>
      <c r="AU361" s="77">
        <v>40</v>
      </c>
      <c r="AV361" s="94" t="s">
        <v>4789</v>
      </c>
      <c r="AW361" s="77" t="s">
        <v>2874</v>
      </c>
      <c r="AX361" s="94" t="s">
        <v>3232</v>
      </c>
      <c r="AY361" s="77"/>
      <c r="AZ361" s="83">
        <f t="shared" si="6"/>
        <v>4.0500000000000001E-2</v>
      </c>
    </row>
    <row r="362" spans="1:52" s="99" customFormat="1" ht="34.950000000000003" customHeight="1" x14ac:dyDescent="0.45">
      <c r="A362" s="93" t="s">
        <v>4787</v>
      </c>
      <c r="B362" s="77">
        <v>1</v>
      </c>
      <c r="C362" s="93" t="s">
        <v>7634</v>
      </c>
      <c r="D362" s="93"/>
      <c r="E362" s="93"/>
      <c r="F362" s="94"/>
      <c r="G362" s="93"/>
      <c r="H362" s="77"/>
      <c r="I362" s="95">
        <v>1440</v>
      </c>
      <c r="J362" s="77"/>
      <c r="K362" s="77"/>
      <c r="L362" s="93" t="s">
        <v>3651</v>
      </c>
      <c r="M362" s="96" t="s">
        <v>7538</v>
      </c>
      <c r="N362" s="96"/>
      <c r="O362" s="79">
        <v>1</v>
      </c>
      <c r="P362" s="77">
        <v>300</v>
      </c>
      <c r="Q362" s="77">
        <v>300</v>
      </c>
      <c r="R362" s="77">
        <v>450</v>
      </c>
      <c r="S362" s="77"/>
      <c r="T362" s="77"/>
      <c r="U362" s="77"/>
      <c r="V362" s="77"/>
      <c r="W362" s="77"/>
      <c r="X362" s="77"/>
      <c r="Y362" s="77"/>
      <c r="Z362" s="77"/>
      <c r="AA362" s="77"/>
      <c r="AB362" s="77"/>
      <c r="AC362" s="77"/>
      <c r="AD362" s="77"/>
      <c r="AE362" s="77"/>
      <c r="AF362" s="77"/>
      <c r="AG362" s="77"/>
      <c r="AH362" s="77"/>
      <c r="AI362" s="77"/>
      <c r="AJ362" s="77" t="s">
        <v>3482</v>
      </c>
      <c r="AK362" s="77"/>
      <c r="AL362" s="77"/>
      <c r="AM362" s="94"/>
      <c r="AN362" s="94"/>
      <c r="AO362" s="77"/>
      <c r="AP362" s="77"/>
      <c r="AQ362" s="77"/>
      <c r="AR362" s="77"/>
      <c r="AS362" s="97"/>
      <c r="AT362" s="77">
        <v>366</v>
      </c>
      <c r="AU362" s="77">
        <v>40</v>
      </c>
      <c r="AV362" s="94" t="s">
        <v>4789</v>
      </c>
      <c r="AW362" s="77" t="s">
        <v>2868</v>
      </c>
      <c r="AX362" s="94" t="s">
        <v>3232</v>
      </c>
      <c r="AY362" s="77"/>
      <c r="AZ362" s="83">
        <f t="shared" si="6"/>
        <v>4.0500000000000001E-2</v>
      </c>
    </row>
    <row r="363" spans="1:52" s="99" customFormat="1" ht="34.950000000000003" customHeight="1" x14ac:dyDescent="0.45">
      <c r="A363" s="93" t="s">
        <v>4787</v>
      </c>
      <c r="B363" s="77">
        <v>1</v>
      </c>
      <c r="C363" s="93" t="s">
        <v>7634</v>
      </c>
      <c r="D363" s="93"/>
      <c r="E363" s="93"/>
      <c r="F363" s="94"/>
      <c r="G363" s="93"/>
      <c r="H363" s="77"/>
      <c r="I363" s="95">
        <v>1441</v>
      </c>
      <c r="J363" s="77"/>
      <c r="K363" s="77"/>
      <c r="L363" s="93" t="s">
        <v>3651</v>
      </c>
      <c r="M363" s="96" t="s">
        <v>7557</v>
      </c>
      <c r="N363" s="96"/>
      <c r="O363" s="79">
        <v>1</v>
      </c>
      <c r="P363" s="77">
        <v>300</v>
      </c>
      <c r="Q363" s="77">
        <v>300</v>
      </c>
      <c r="R363" s="77">
        <v>450</v>
      </c>
      <c r="S363" s="77"/>
      <c r="T363" s="77"/>
      <c r="U363" s="77"/>
      <c r="V363" s="77"/>
      <c r="W363" s="77"/>
      <c r="X363" s="77"/>
      <c r="Y363" s="77"/>
      <c r="Z363" s="77"/>
      <c r="AA363" s="77"/>
      <c r="AB363" s="77"/>
      <c r="AC363" s="77"/>
      <c r="AD363" s="77"/>
      <c r="AE363" s="77"/>
      <c r="AF363" s="77"/>
      <c r="AG363" s="77"/>
      <c r="AH363" s="77"/>
      <c r="AI363" s="77"/>
      <c r="AJ363" s="77" t="s">
        <v>3482</v>
      </c>
      <c r="AK363" s="77"/>
      <c r="AL363" s="77"/>
      <c r="AM363" s="94"/>
      <c r="AN363" s="94"/>
      <c r="AO363" s="77"/>
      <c r="AP363" s="77"/>
      <c r="AQ363" s="77"/>
      <c r="AR363" s="77"/>
      <c r="AS363" s="97"/>
      <c r="AT363" s="77">
        <v>367</v>
      </c>
      <c r="AU363" s="77">
        <v>40</v>
      </c>
      <c r="AV363" s="94" t="s">
        <v>4789</v>
      </c>
      <c r="AW363" s="77" t="s">
        <v>2874</v>
      </c>
      <c r="AX363" s="94" t="s">
        <v>3232</v>
      </c>
      <c r="AY363" s="77"/>
      <c r="AZ363" s="83">
        <f t="shared" si="6"/>
        <v>4.0500000000000001E-2</v>
      </c>
    </row>
    <row r="364" spans="1:52" s="99" customFormat="1" ht="34.950000000000003" customHeight="1" x14ac:dyDescent="0.45">
      <c r="A364" s="93" t="s">
        <v>4787</v>
      </c>
      <c r="B364" s="77">
        <v>1</v>
      </c>
      <c r="C364" s="93" t="s">
        <v>7634</v>
      </c>
      <c r="D364" s="93"/>
      <c r="E364" s="93"/>
      <c r="F364" s="94"/>
      <c r="G364" s="93"/>
      <c r="H364" s="77"/>
      <c r="I364" s="95">
        <v>1442</v>
      </c>
      <c r="J364" s="77"/>
      <c r="K364" s="77"/>
      <c r="L364" s="93" t="s">
        <v>3651</v>
      </c>
      <c r="M364" s="96" t="s">
        <v>7432</v>
      </c>
      <c r="N364" s="96"/>
      <c r="O364" s="79">
        <v>1</v>
      </c>
      <c r="P364" s="77">
        <v>300</v>
      </c>
      <c r="Q364" s="77">
        <v>300</v>
      </c>
      <c r="R364" s="77">
        <v>450</v>
      </c>
      <c r="S364" s="77"/>
      <c r="T364" s="77"/>
      <c r="U364" s="77"/>
      <c r="V364" s="77"/>
      <c r="W364" s="77"/>
      <c r="X364" s="77"/>
      <c r="Y364" s="77"/>
      <c r="Z364" s="77"/>
      <c r="AA364" s="77"/>
      <c r="AB364" s="77"/>
      <c r="AC364" s="77"/>
      <c r="AD364" s="77"/>
      <c r="AE364" s="77"/>
      <c r="AF364" s="77"/>
      <c r="AG364" s="77"/>
      <c r="AH364" s="77"/>
      <c r="AI364" s="77"/>
      <c r="AJ364" s="77" t="s">
        <v>3482</v>
      </c>
      <c r="AK364" s="77"/>
      <c r="AL364" s="77" t="s">
        <v>3482</v>
      </c>
      <c r="AM364" s="94"/>
      <c r="AN364" s="94"/>
      <c r="AO364" s="77"/>
      <c r="AP364" s="77"/>
      <c r="AQ364" s="77"/>
      <c r="AR364" s="77"/>
      <c r="AS364" s="97"/>
      <c r="AT364" s="77">
        <v>368</v>
      </c>
      <c r="AU364" s="77">
        <v>40</v>
      </c>
      <c r="AV364" s="94" t="s">
        <v>4789</v>
      </c>
      <c r="AW364" s="77" t="s">
        <v>2874</v>
      </c>
      <c r="AX364" s="94" t="s">
        <v>3232</v>
      </c>
      <c r="AY364" s="77"/>
      <c r="AZ364" s="83">
        <f t="shared" si="6"/>
        <v>4.0500000000000001E-2</v>
      </c>
    </row>
    <row r="365" spans="1:52" s="99" customFormat="1" ht="34.950000000000003" customHeight="1" x14ac:dyDescent="0.45">
      <c r="A365" s="78" t="s">
        <v>96</v>
      </c>
      <c r="B365" s="79">
        <v>1</v>
      </c>
      <c r="C365" s="78" t="s">
        <v>7634</v>
      </c>
      <c r="D365" s="78"/>
      <c r="E365" s="78"/>
      <c r="F365" s="79"/>
      <c r="G365" s="78"/>
      <c r="H365" s="79"/>
      <c r="I365" s="80" t="s">
        <v>983</v>
      </c>
      <c r="J365" s="79"/>
      <c r="K365" s="79"/>
      <c r="L365" s="78" t="s">
        <v>386</v>
      </c>
      <c r="M365" s="78" t="s">
        <v>7234</v>
      </c>
      <c r="N365" s="78" t="s">
        <v>7560</v>
      </c>
      <c r="O365" s="79">
        <v>1</v>
      </c>
      <c r="P365" s="79">
        <v>550</v>
      </c>
      <c r="Q365" s="79">
        <v>600</v>
      </c>
      <c r="R365" s="79">
        <v>1800</v>
      </c>
      <c r="S365" s="79"/>
      <c r="T365" s="79" t="s">
        <v>3482</v>
      </c>
      <c r="U365" s="79"/>
      <c r="V365" s="79"/>
      <c r="W365" s="79"/>
      <c r="X365" s="79"/>
      <c r="Y365" s="79"/>
      <c r="Z365" s="79"/>
      <c r="AA365" s="79"/>
      <c r="AB365" s="79"/>
      <c r="AC365" s="79"/>
      <c r="AD365" s="81"/>
      <c r="AE365" s="79" t="s">
        <v>3043</v>
      </c>
      <c r="AF365" s="79"/>
      <c r="AG365" s="79"/>
      <c r="AH365" s="79"/>
      <c r="AI365" s="79"/>
      <c r="AJ365" s="79"/>
      <c r="AK365" s="79"/>
      <c r="AL365" s="79"/>
      <c r="AM365" s="79"/>
      <c r="AN365" s="79"/>
      <c r="AO365" s="79"/>
      <c r="AP365" s="79"/>
      <c r="AQ365" s="79"/>
      <c r="AR365" s="79"/>
      <c r="AS365" s="79"/>
      <c r="AT365" s="79"/>
      <c r="AU365" s="79"/>
      <c r="AV365" s="79"/>
      <c r="AW365" s="79"/>
      <c r="AX365" s="79"/>
      <c r="AY365" s="79"/>
      <c r="AZ365" s="83">
        <f t="shared" si="6"/>
        <v>0.59399999999999997</v>
      </c>
    </row>
    <row r="366" spans="1:52" s="99" customFormat="1" ht="34.950000000000003" customHeight="1" x14ac:dyDescent="0.45">
      <c r="A366" s="78" t="s">
        <v>96</v>
      </c>
      <c r="B366" s="79">
        <v>1</v>
      </c>
      <c r="C366" s="78" t="s">
        <v>7634</v>
      </c>
      <c r="D366" s="78" t="s">
        <v>2805</v>
      </c>
      <c r="E366" s="78" t="s">
        <v>2806</v>
      </c>
      <c r="F366" s="79">
        <v>2</v>
      </c>
      <c r="G366" s="78" t="s">
        <v>958</v>
      </c>
      <c r="H366" s="79" t="s">
        <v>2824</v>
      </c>
      <c r="I366" s="80"/>
      <c r="J366" s="79" t="s">
        <v>0</v>
      </c>
      <c r="K366" s="79"/>
      <c r="L366" s="78" t="s">
        <v>7210</v>
      </c>
      <c r="M366" s="78" t="s">
        <v>2678</v>
      </c>
      <c r="N366" s="78" t="s">
        <v>7648</v>
      </c>
      <c r="O366" s="79">
        <v>1</v>
      </c>
      <c r="P366" s="79">
        <v>250</v>
      </c>
      <c r="Q366" s="79">
        <v>550</v>
      </c>
      <c r="R366" s="79">
        <v>650</v>
      </c>
      <c r="S366" s="79"/>
      <c r="T366" s="79"/>
      <c r="U366" s="79"/>
      <c r="V366" s="79"/>
      <c r="W366" s="79"/>
      <c r="X366" s="79"/>
      <c r="Y366" s="79"/>
      <c r="Z366" s="79"/>
      <c r="AA366" s="79"/>
      <c r="AB366" s="79"/>
      <c r="AC366" s="79"/>
      <c r="AD366" s="81"/>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83">
        <f t="shared" si="6"/>
        <v>8.9374999999999996E-2</v>
      </c>
    </row>
    <row r="367" spans="1:52" s="99" customFormat="1" ht="34.950000000000003" customHeight="1" x14ac:dyDescent="0.45">
      <c r="A367" s="78" t="s">
        <v>96</v>
      </c>
      <c r="B367" s="79">
        <v>1</v>
      </c>
      <c r="C367" s="78" t="s">
        <v>7634</v>
      </c>
      <c r="D367" s="78"/>
      <c r="E367" s="78"/>
      <c r="F367" s="79"/>
      <c r="G367" s="78"/>
      <c r="H367" s="79"/>
      <c r="I367" s="80"/>
      <c r="J367" s="79"/>
      <c r="K367" s="79"/>
      <c r="L367" s="78" t="s">
        <v>9876</v>
      </c>
      <c r="M367" s="78"/>
      <c r="N367" s="78"/>
      <c r="O367" s="79">
        <v>1</v>
      </c>
      <c r="P367" s="79"/>
      <c r="Q367" s="79"/>
      <c r="R367" s="79"/>
      <c r="S367" s="79"/>
      <c r="T367" s="79"/>
      <c r="U367" s="79"/>
      <c r="V367" s="79"/>
      <c r="W367" s="79"/>
      <c r="X367" s="79"/>
      <c r="Y367" s="79"/>
      <c r="Z367" s="79"/>
      <c r="AA367" s="79"/>
      <c r="AB367" s="79"/>
      <c r="AC367" s="79"/>
      <c r="AD367" s="81"/>
      <c r="AE367" s="79"/>
      <c r="AF367" s="79"/>
      <c r="AG367" s="79"/>
      <c r="AH367" s="79"/>
      <c r="AI367" s="79"/>
      <c r="AJ367" s="79"/>
      <c r="AK367" s="79"/>
      <c r="AL367" s="79"/>
      <c r="AM367" s="79"/>
      <c r="AN367" s="79"/>
      <c r="AO367" s="79"/>
      <c r="AP367" s="79"/>
      <c r="AQ367" s="79"/>
      <c r="AR367" s="79"/>
      <c r="AS367" s="79"/>
      <c r="AT367" s="79"/>
      <c r="AU367" s="79"/>
      <c r="AV367" s="79"/>
      <c r="AW367" s="79"/>
      <c r="AX367" s="79"/>
      <c r="AY367" s="79" t="s">
        <v>2849</v>
      </c>
      <c r="AZ367" s="83">
        <f t="shared" si="6"/>
        <v>0</v>
      </c>
    </row>
    <row r="368" spans="1:52" s="99" customFormat="1" ht="34.950000000000003" customHeight="1" x14ac:dyDescent="0.45">
      <c r="A368" s="78" t="s">
        <v>96</v>
      </c>
      <c r="B368" s="79">
        <v>1</v>
      </c>
      <c r="C368" s="78" t="s">
        <v>7634</v>
      </c>
      <c r="D368" s="78"/>
      <c r="E368" s="78"/>
      <c r="F368" s="79"/>
      <c r="G368" s="78"/>
      <c r="H368" s="79"/>
      <c r="I368" s="80"/>
      <c r="J368" s="79"/>
      <c r="K368" s="79"/>
      <c r="L368" s="78" t="s">
        <v>6510</v>
      </c>
      <c r="M368" s="78"/>
      <c r="N368" s="78"/>
      <c r="O368" s="79">
        <v>4</v>
      </c>
      <c r="P368" s="79"/>
      <c r="Q368" s="79"/>
      <c r="R368" s="79"/>
      <c r="S368" s="79"/>
      <c r="T368" s="79"/>
      <c r="U368" s="79"/>
      <c r="V368" s="79"/>
      <c r="W368" s="79"/>
      <c r="X368" s="79"/>
      <c r="Y368" s="79"/>
      <c r="Z368" s="79"/>
      <c r="AA368" s="79"/>
      <c r="AB368" s="79"/>
      <c r="AC368" s="79"/>
      <c r="AD368" s="81"/>
      <c r="AE368" s="79"/>
      <c r="AF368" s="79"/>
      <c r="AG368" s="79"/>
      <c r="AH368" s="79"/>
      <c r="AI368" s="79"/>
      <c r="AJ368" s="79"/>
      <c r="AK368" s="79"/>
      <c r="AL368" s="79"/>
      <c r="AM368" s="79"/>
      <c r="AN368" s="79"/>
      <c r="AO368" s="79"/>
      <c r="AP368" s="79"/>
      <c r="AQ368" s="79"/>
      <c r="AR368" s="79"/>
      <c r="AS368" s="79"/>
      <c r="AT368" s="79"/>
      <c r="AU368" s="79"/>
      <c r="AV368" s="79"/>
      <c r="AW368" s="79"/>
      <c r="AX368" s="79"/>
      <c r="AY368" s="79" t="s">
        <v>2849</v>
      </c>
      <c r="AZ368" s="83">
        <f t="shared" si="6"/>
        <v>0</v>
      </c>
    </row>
    <row r="369" spans="1:52" s="99" customFormat="1" ht="34.950000000000003" customHeight="1" x14ac:dyDescent="0.45">
      <c r="A369" s="78" t="s">
        <v>96</v>
      </c>
      <c r="B369" s="79">
        <v>1</v>
      </c>
      <c r="C369" s="78" t="s">
        <v>7634</v>
      </c>
      <c r="D369" s="78"/>
      <c r="E369" s="78"/>
      <c r="F369" s="79"/>
      <c r="G369" s="78"/>
      <c r="H369" s="79"/>
      <c r="I369" s="80"/>
      <c r="J369" s="79"/>
      <c r="K369" s="79"/>
      <c r="L369" s="78" t="s">
        <v>9877</v>
      </c>
      <c r="M369" s="78"/>
      <c r="N369" s="78"/>
      <c r="O369" s="79">
        <v>1</v>
      </c>
      <c r="P369" s="79"/>
      <c r="Q369" s="79"/>
      <c r="R369" s="79"/>
      <c r="S369" s="79"/>
      <c r="T369" s="79"/>
      <c r="U369" s="79"/>
      <c r="V369" s="79"/>
      <c r="W369" s="79"/>
      <c r="X369" s="79"/>
      <c r="Y369" s="79"/>
      <c r="Z369" s="79"/>
      <c r="AA369" s="79"/>
      <c r="AB369" s="79"/>
      <c r="AC369" s="79"/>
      <c r="AD369" s="81"/>
      <c r="AE369" s="79"/>
      <c r="AF369" s="79"/>
      <c r="AG369" s="79"/>
      <c r="AH369" s="79"/>
      <c r="AI369" s="79"/>
      <c r="AJ369" s="79"/>
      <c r="AK369" s="79"/>
      <c r="AL369" s="79"/>
      <c r="AM369" s="79"/>
      <c r="AN369" s="79"/>
      <c r="AO369" s="79"/>
      <c r="AP369" s="79"/>
      <c r="AQ369" s="79"/>
      <c r="AR369" s="79"/>
      <c r="AS369" s="79"/>
      <c r="AT369" s="79"/>
      <c r="AU369" s="79"/>
      <c r="AV369" s="79"/>
      <c r="AW369" s="79"/>
      <c r="AX369" s="79"/>
      <c r="AY369" s="79" t="s">
        <v>2849</v>
      </c>
      <c r="AZ369" s="83">
        <f t="shared" si="6"/>
        <v>0</v>
      </c>
    </row>
    <row r="370" spans="1:52" s="99" customFormat="1" ht="34.950000000000003" customHeight="1" x14ac:dyDescent="0.45">
      <c r="A370" s="78" t="s">
        <v>96</v>
      </c>
      <c r="B370" s="79">
        <v>1</v>
      </c>
      <c r="C370" s="78" t="s">
        <v>7634</v>
      </c>
      <c r="D370" s="78"/>
      <c r="E370" s="78"/>
      <c r="F370" s="79"/>
      <c r="G370" s="78"/>
      <c r="H370" s="79"/>
      <c r="I370" s="80"/>
      <c r="J370" s="79"/>
      <c r="K370" s="79"/>
      <c r="L370" s="93" t="s">
        <v>5831</v>
      </c>
      <c r="M370" s="96" t="s">
        <v>5840</v>
      </c>
      <c r="N370" s="96" t="s">
        <v>5846</v>
      </c>
      <c r="O370" s="79">
        <v>1</v>
      </c>
      <c r="P370" s="77">
        <v>380</v>
      </c>
      <c r="Q370" s="77">
        <v>420</v>
      </c>
      <c r="R370" s="77">
        <v>290</v>
      </c>
      <c r="S370" s="79"/>
      <c r="T370" s="79"/>
      <c r="U370" s="79"/>
      <c r="V370" s="79"/>
      <c r="W370" s="79"/>
      <c r="X370" s="79"/>
      <c r="Y370" s="79"/>
      <c r="Z370" s="79"/>
      <c r="AA370" s="79"/>
      <c r="AB370" s="79"/>
      <c r="AC370" s="79"/>
      <c r="AD370" s="81"/>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83">
        <f t="shared" si="6"/>
        <v>4.6283999999999999E-2</v>
      </c>
    </row>
    <row r="371" spans="1:52" s="99" customFormat="1" ht="34.950000000000003" customHeight="1" x14ac:dyDescent="0.45">
      <c r="A371" s="78" t="s">
        <v>96</v>
      </c>
      <c r="B371" s="79">
        <v>1</v>
      </c>
      <c r="C371" s="78" t="s">
        <v>7634</v>
      </c>
      <c r="D371" s="78"/>
      <c r="E371" s="78"/>
      <c r="F371" s="79"/>
      <c r="G371" s="78"/>
      <c r="H371" s="79"/>
      <c r="I371" s="80"/>
      <c r="J371" s="79"/>
      <c r="K371" s="79"/>
      <c r="L371" s="78" t="s">
        <v>5839</v>
      </c>
      <c r="M371" s="78"/>
      <c r="N371" s="78"/>
      <c r="O371" s="79">
        <v>5</v>
      </c>
      <c r="P371" s="79"/>
      <c r="Q371" s="79"/>
      <c r="R371" s="79"/>
      <c r="S371" s="79"/>
      <c r="T371" s="79"/>
      <c r="U371" s="79"/>
      <c r="V371" s="79"/>
      <c r="W371" s="79"/>
      <c r="X371" s="79"/>
      <c r="Y371" s="79"/>
      <c r="Z371" s="79"/>
      <c r="AA371" s="79"/>
      <c r="AB371" s="79"/>
      <c r="AC371" s="79"/>
      <c r="AD371" s="81"/>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83">
        <v>0.5</v>
      </c>
    </row>
    <row r="372" spans="1:52" s="99" customFormat="1" ht="34.950000000000003" customHeight="1" x14ac:dyDescent="0.45">
      <c r="A372" s="93" t="s">
        <v>4787</v>
      </c>
      <c r="B372" s="77">
        <v>1</v>
      </c>
      <c r="C372" s="93" t="s">
        <v>7632</v>
      </c>
      <c r="D372" s="78" t="s">
        <v>2805</v>
      </c>
      <c r="E372" s="78" t="s">
        <v>2806</v>
      </c>
      <c r="F372" s="79">
        <v>2</v>
      </c>
      <c r="G372" s="78" t="s">
        <v>958</v>
      </c>
      <c r="H372" s="77"/>
      <c r="I372" s="157" t="s">
        <v>7636</v>
      </c>
      <c r="J372" s="79" t="s">
        <v>2498</v>
      </c>
      <c r="K372" s="77"/>
      <c r="L372" s="93" t="s">
        <v>3180</v>
      </c>
      <c r="M372" s="96" t="s">
        <v>7635</v>
      </c>
      <c r="N372" s="96"/>
      <c r="O372" s="79">
        <v>1</v>
      </c>
      <c r="P372" s="77">
        <v>1200</v>
      </c>
      <c r="Q372" s="77">
        <v>450</v>
      </c>
      <c r="R372" s="77">
        <v>1050</v>
      </c>
      <c r="S372" s="77"/>
      <c r="T372" s="77"/>
      <c r="U372" s="77"/>
      <c r="V372" s="77"/>
      <c r="W372" s="77"/>
      <c r="X372" s="77"/>
      <c r="Y372" s="77"/>
      <c r="Z372" s="77"/>
      <c r="AA372" s="77"/>
      <c r="AB372" s="77"/>
      <c r="AC372" s="77"/>
      <c r="AD372" s="77"/>
      <c r="AE372" s="77"/>
      <c r="AF372" s="77"/>
      <c r="AG372" s="77"/>
      <c r="AH372" s="77"/>
      <c r="AI372" s="77"/>
      <c r="AJ372" s="77"/>
      <c r="AK372" s="77"/>
      <c r="AL372" s="77"/>
      <c r="AM372" s="94"/>
      <c r="AN372" s="94" t="s">
        <v>4797</v>
      </c>
      <c r="AO372" s="77"/>
      <c r="AP372" s="77"/>
      <c r="AQ372" s="77"/>
      <c r="AR372" s="77"/>
      <c r="AS372" s="97"/>
      <c r="AT372" s="77">
        <v>369</v>
      </c>
      <c r="AU372" s="77">
        <v>40</v>
      </c>
      <c r="AV372" s="94" t="s">
        <v>4789</v>
      </c>
      <c r="AW372" s="77" t="s">
        <v>2874</v>
      </c>
      <c r="AX372" s="94" t="s">
        <v>3232</v>
      </c>
      <c r="AY372" s="77"/>
      <c r="AZ372" s="83">
        <f t="shared" si="6"/>
        <v>0.56699999999999995</v>
      </c>
    </row>
    <row r="373" spans="1:52" s="99" customFormat="1" ht="34.950000000000003" customHeight="1" x14ac:dyDescent="0.45">
      <c r="A373" s="93" t="s">
        <v>4787</v>
      </c>
      <c r="B373" s="77">
        <v>1</v>
      </c>
      <c r="C373" s="93" t="s">
        <v>7632</v>
      </c>
      <c r="D373" s="93"/>
      <c r="E373" s="93"/>
      <c r="F373" s="94"/>
      <c r="G373" s="93"/>
      <c r="H373" s="77"/>
      <c r="I373" s="95">
        <v>1444</v>
      </c>
      <c r="J373" s="77"/>
      <c r="K373" s="77"/>
      <c r="L373" s="93" t="s">
        <v>3279</v>
      </c>
      <c r="M373" s="96"/>
      <c r="N373" s="96" t="s">
        <v>3638</v>
      </c>
      <c r="O373" s="79">
        <v>1</v>
      </c>
      <c r="P373" s="77">
        <v>600</v>
      </c>
      <c r="Q373" s="77">
        <v>400</v>
      </c>
      <c r="R373" s="77">
        <v>1800</v>
      </c>
      <c r="S373" s="77"/>
      <c r="T373" s="77"/>
      <c r="U373" s="77"/>
      <c r="V373" s="77"/>
      <c r="W373" s="77"/>
      <c r="X373" s="77"/>
      <c r="Y373" s="77"/>
      <c r="Z373" s="77"/>
      <c r="AA373" s="77"/>
      <c r="AB373" s="77"/>
      <c r="AC373" s="77"/>
      <c r="AD373" s="77"/>
      <c r="AE373" s="77"/>
      <c r="AF373" s="77"/>
      <c r="AG373" s="77"/>
      <c r="AH373" s="77"/>
      <c r="AI373" s="77"/>
      <c r="AJ373" s="77" t="s">
        <v>3482</v>
      </c>
      <c r="AK373" s="77"/>
      <c r="AL373" s="77"/>
      <c r="AM373" s="94"/>
      <c r="AN373" s="94"/>
      <c r="AO373" s="77"/>
      <c r="AP373" s="77"/>
      <c r="AQ373" s="77"/>
      <c r="AR373" s="77"/>
      <c r="AS373" s="97"/>
      <c r="AT373" s="77">
        <v>370</v>
      </c>
      <c r="AU373" s="77">
        <v>40</v>
      </c>
      <c r="AV373" s="94" t="s">
        <v>4789</v>
      </c>
      <c r="AW373" s="77" t="s">
        <v>2874</v>
      </c>
      <c r="AX373" s="94" t="s">
        <v>3232</v>
      </c>
      <c r="AY373" s="77"/>
      <c r="AZ373" s="83">
        <f t="shared" si="6"/>
        <v>0.432</v>
      </c>
    </row>
    <row r="374" spans="1:52" s="99" customFormat="1" ht="34.950000000000003" customHeight="1" x14ac:dyDescent="0.45">
      <c r="A374" s="93" t="s">
        <v>4787</v>
      </c>
      <c r="B374" s="77">
        <v>1</v>
      </c>
      <c r="C374" s="93" t="s">
        <v>7632</v>
      </c>
      <c r="D374" s="93"/>
      <c r="E374" s="93"/>
      <c r="F374" s="94"/>
      <c r="G374" s="93"/>
      <c r="H374" s="77"/>
      <c r="I374" s="95">
        <v>1445</v>
      </c>
      <c r="J374" s="77"/>
      <c r="K374" s="77"/>
      <c r="L374" s="93" t="s">
        <v>3656</v>
      </c>
      <c r="M374" s="96"/>
      <c r="N374" s="96"/>
      <c r="O374" s="79">
        <v>1</v>
      </c>
      <c r="P374" s="77">
        <v>430</v>
      </c>
      <c r="Q374" s="77">
        <v>650</v>
      </c>
      <c r="R374" s="77">
        <v>1000</v>
      </c>
      <c r="S374" s="77"/>
      <c r="T374" s="77"/>
      <c r="U374" s="77"/>
      <c r="V374" s="77"/>
      <c r="W374" s="77"/>
      <c r="X374" s="77"/>
      <c r="Y374" s="77"/>
      <c r="Z374" s="77"/>
      <c r="AA374" s="77"/>
      <c r="AB374" s="77"/>
      <c r="AC374" s="77"/>
      <c r="AD374" s="77"/>
      <c r="AE374" s="77"/>
      <c r="AF374" s="77"/>
      <c r="AG374" s="77"/>
      <c r="AH374" s="77"/>
      <c r="AI374" s="77"/>
      <c r="AJ374" s="77"/>
      <c r="AK374" s="77"/>
      <c r="AL374" s="77"/>
      <c r="AM374" s="94"/>
      <c r="AN374" s="94"/>
      <c r="AO374" s="77"/>
      <c r="AP374" s="77"/>
      <c r="AQ374" s="77"/>
      <c r="AR374" s="77"/>
      <c r="AS374" s="97"/>
      <c r="AT374" s="77">
        <v>371</v>
      </c>
      <c r="AU374" s="77">
        <v>40</v>
      </c>
      <c r="AV374" s="94" t="s">
        <v>4789</v>
      </c>
      <c r="AW374" s="77" t="s">
        <v>2874</v>
      </c>
      <c r="AX374" s="94" t="s">
        <v>3232</v>
      </c>
      <c r="AY374" s="77"/>
      <c r="AZ374" s="83">
        <f t="shared" si="6"/>
        <v>0.27950000000000003</v>
      </c>
    </row>
    <row r="375" spans="1:52" s="99" customFormat="1" ht="34.950000000000003" customHeight="1" x14ac:dyDescent="0.45">
      <c r="A375" s="78" t="s">
        <v>96</v>
      </c>
      <c r="B375" s="79">
        <v>1</v>
      </c>
      <c r="C375" s="78" t="s">
        <v>7632</v>
      </c>
      <c r="D375" s="78"/>
      <c r="E375" s="78"/>
      <c r="F375" s="79"/>
      <c r="G375" s="78"/>
      <c r="H375" s="79" t="s">
        <v>7439</v>
      </c>
      <c r="I375" s="80" t="s">
        <v>959</v>
      </c>
      <c r="J375" s="79"/>
      <c r="K375" s="79"/>
      <c r="L375" s="78" t="s">
        <v>7192</v>
      </c>
      <c r="M375" s="78" t="s">
        <v>2764</v>
      </c>
      <c r="N375" s="78"/>
      <c r="O375" s="79">
        <v>1</v>
      </c>
      <c r="P375" s="79"/>
      <c r="Q375" s="79"/>
      <c r="R375" s="79"/>
      <c r="S375" s="79"/>
      <c r="T375" s="79"/>
      <c r="U375" s="79"/>
      <c r="V375" s="79"/>
      <c r="W375" s="79"/>
      <c r="X375" s="79"/>
      <c r="Y375" s="79"/>
      <c r="Z375" s="79"/>
      <c r="AA375" s="79" t="s">
        <v>3043</v>
      </c>
      <c r="AB375" s="79"/>
      <c r="AC375" s="79">
        <v>1134</v>
      </c>
      <c r="AD375" s="81">
        <v>30933</v>
      </c>
      <c r="AE375" s="79" t="s">
        <v>3043</v>
      </c>
      <c r="AF375" s="79"/>
      <c r="AG375" s="79"/>
      <c r="AH375" s="79"/>
      <c r="AI375" s="79"/>
      <c r="AJ375" s="79"/>
      <c r="AK375" s="79"/>
      <c r="AL375" s="79"/>
      <c r="AM375" s="79"/>
      <c r="AN375" s="79"/>
      <c r="AO375" s="79"/>
      <c r="AP375" s="79"/>
      <c r="AQ375" s="79"/>
      <c r="AR375" s="79"/>
      <c r="AS375" s="79"/>
      <c r="AT375" s="79"/>
      <c r="AU375" s="79"/>
      <c r="AV375" s="79"/>
      <c r="AW375" s="79"/>
      <c r="AX375" s="79"/>
      <c r="AY375" s="79"/>
      <c r="AZ375" s="83">
        <f t="shared" si="6"/>
        <v>0</v>
      </c>
    </row>
    <row r="376" spans="1:52" s="99" customFormat="1" ht="34.950000000000003" customHeight="1" x14ac:dyDescent="0.45">
      <c r="A376" s="78" t="s">
        <v>96</v>
      </c>
      <c r="B376" s="79">
        <v>1</v>
      </c>
      <c r="C376" s="78" t="s">
        <v>7632</v>
      </c>
      <c r="D376" s="78"/>
      <c r="E376" s="78"/>
      <c r="F376" s="79"/>
      <c r="G376" s="78"/>
      <c r="H376" s="79"/>
      <c r="I376" s="80" t="s">
        <v>959</v>
      </c>
      <c r="J376" s="79"/>
      <c r="K376" s="79"/>
      <c r="L376" s="78" t="s">
        <v>7195</v>
      </c>
      <c r="M376" s="78"/>
      <c r="N376" s="78"/>
      <c r="O376" s="79">
        <v>2</v>
      </c>
      <c r="P376" s="79"/>
      <c r="Q376" s="79"/>
      <c r="R376" s="79"/>
      <c r="S376" s="79"/>
      <c r="T376" s="79"/>
      <c r="U376" s="79"/>
      <c r="V376" s="79"/>
      <c r="W376" s="79"/>
      <c r="X376" s="79"/>
      <c r="Y376" s="79"/>
      <c r="Z376" s="79"/>
      <c r="AA376" s="79"/>
      <c r="AB376" s="79"/>
      <c r="AC376" s="79" t="s">
        <v>623</v>
      </c>
      <c r="AD376" s="81">
        <v>30950</v>
      </c>
      <c r="AE376" s="79" t="s">
        <v>3043</v>
      </c>
      <c r="AF376" s="79"/>
      <c r="AG376" s="79"/>
      <c r="AH376" s="79"/>
      <c r="AI376" s="79"/>
      <c r="AJ376" s="79"/>
      <c r="AK376" s="79"/>
      <c r="AL376" s="79"/>
      <c r="AM376" s="79"/>
      <c r="AN376" s="79"/>
      <c r="AO376" s="79"/>
      <c r="AP376" s="79"/>
      <c r="AQ376" s="79"/>
      <c r="AR376" s="79"/>
      <c r="AS376" s="79"/>
      <c r="AT376" s="79"/>
      <c r="AU376" s="79"/>
      <c r="AV376" s="79"/>
      <c r="AW376" s="79"/>
      <c r="AX376" s="79"/>
      <c r="AY376" s="79"/>
      <c r="AZ376" s="83">
        <f t="shared" si="6"/>
        <v>0</v>
      </c>
    </row>
    <row r="377" spans="1:52" s="99" customFormat="1" ht="34.950000000000003" customHeight="1" x14ac:dyDescent="0.45">
      <c r="A377" s="78" t="s">
        <v>96</v>
      </c>
      <c r="B377" s="79">
        <v>1</v>
      </c>
      <c r="C377" s="78" t="s">
        <v>7632</v>
      </c>
      <c r="D377" s="78"/>
      <c r="E377" s="78"/>
      <c r="F377" s="79"/>
      <c r="G377" s="78"/>
      <c r="H377" s="79"/>
      <c r="I377" s="80" t="s">
        <v>959</v>
      </c>
      <c r="J377" s="79"/>
      <c r="K377" s="79"/>
      <c r="L377" s="78" t="s">
        <v>7196</v>
      </c>
      <c r="M377" s="78"/>
      <c r="N377" s="78"/>
      <c r="O377" s="79">
        <v>1</v>
      </c>
      <c r="P377" s="79"/>
      <c r="Q377" s="79"/>
      <c r="R377" s="79"/>
      <c r="S377" s="79"/>
      <c r="T377" s="79"/>
      <c r="U377" s="79"/>
      <c r="V377" s="79"/>
      <c r="W377" s="79"/>
      <c r="X377" s="79"/>
      <c r="Y377" s="79"/>
      <c r="Z377" s="79"/>
      <c r="AA377" s="79"/>
      <c r="AB377" s="79"/>
      <c r="AC377" s="79" t="s">
        <v>3015</v>
      </c>
      <c r="AD377" s="81">
        <v>30950</v>
      </c>
      <c r="AE377" s="79" t="s">
        <v>3043</v>
      </c>
      <c r="AF377" s="79"/>
      <c r="AG377" s="79"/>
      <c r="AH377" s="79"/>
      <c r="AI377" s="79"/>
      <c r="AJ377" s="79"/>
      <c r="AK377" s="79"/>
      <c r="AL377" s="79"/>
      <c r="AM377" s="79"/>
      <c r="AN377" s="79"/>
      <c r="AO377" s="79"/>
      <c r="AP377" s="79"/>
      <c r="AQ377" s="79"/>
      <c r="AR377" s="79"/>
      <c r="AS377" s="79"/>
      <c r="AT377" s="79"/>
      <c r="AU377" s="79"/>
      <c r="AV377" s="79"/>
      <c r="AW377" s="79"/>
      <c r="AX377" s="79"/>
      <c r="AY377" s="79"/>
      <c r="AZ377" s="83">
        <f t="shared" si="6"/>
        <v>0</v>
      </c>
    </row>
    <row r="378" spans="1:52" s="99" customFormat="1" ht="34.950000000000003" customHeight="1" x14ac:dyDescent="0.45">
      <c r="A378" s="78" t="s">
        <v>96</v>
      </c>
      <c r="B378" s="79">
        <v>1</v>
      </c>
      <c r="C378" s="78" t="s">
        <v>7632</v>
      </c>
      <c r="D378" s="78"/>
      <c r="E378" s="78"/>
      <c r="F378" s="79"/>
      <c r="G378" s="78"/>
      <c r="H378" s="79"/>
      <c r="I378" s="80" t="s">
        <v>959</v>
      </c>
      <c r="J378" s="79"/>
      <c r="K378" s="79"/>
      <c r="L378" s="78" t="s">
        <v>5686</v>
      </c>
      <c r="M378" s="78"/>
      <c r="N378" s="78"/>
      <c r="O378" s="79">
        <v>1</v>
      </c>
      <c r="P378" s="79"/>
      <c r="Q378" s="79"/>
      <c r="R378" s="79"/>
      <c r="S378" s="79"/>
      <c r="T378" s="79"/>
      <c r="U378" s="79"/>
      <c r="V378" s="79"/>
      <c r="W378" s="79"/>
      <c r="X378" s="79"/>
      <c r="Y378" s="79"/>
      <c r="Z378" s="79"/>
      <c r="AA378" s="79"/>
      <c r="AB378" s="79"/>
      <c r="AC378" s="79">
        <v>1110</v>
      </c>
      <c r="AD378" s="81">
        <v>30933</v>
      </c>
      <c r="AE378" s="79" t="s">
        <v>3043</v>
      </c>
      <c r="AF378" s="79"/>
      <c r="AG378" s="79"/>
      <c r="AH378" s="79"/>
      <c r="AI378" s="79"/>
      <c r="AJ378" s="79"/>
      <c r="AK378" s="79"/>
      <c r="AL378" s="79"/>
      <c r="AM378" s="79"/>
      <c r="AN378" s="79"/>
      <c r="AO378" s="79"/>
      <c r="AP378" s="79"/>
      <c r="AQ378" s="79"/>
      <c r="AR378" s="79"/>
      <c r="AS378" s="79"/>
      <c r="AT378" s="79"/>
      <c r="AU378" s="79"/>
      <c r="AV378" s="79"/>
      <c r="AW378" s="79"/>
      <c r="AX378" s="79"/>
      <c r="AY378" s="79"/>
      <c r="AZ378" s="83">
        <f t="shared" si="6"/>
        <v>0</v>
      </c>
    </row>
    <row r="379" spans="1:52" s="99" customFormat="1" ht="34.950000000000003" customHeight="1" x14ac:dyDescent="0.45">
      <c r="A379" s="78" t="s">
        <v>96</v>
      </c>
      <c r="B379" s="79">
        <v>1</v>
      </c>
      <c r="C379" s="78" t="s">
        <v>7632</v>
      </c>
      <c r="D379" s="78"/>
      <c r="E379" s="78"/>
      <c r="F379" s="79"/>
      <c r="G379" s="78"/>
      <c r="H379" s="79"/>
      <c r="I379" s="80" t="s">
        <v>959</v>
      </c>
      <c r="J379" s="79"/>
      <c r="K379" s="79"/>
      <c r="L379" s="78" t="s">
        <v>5687</v>
      </c>
      <c r="M379" s="78"/>
      <c r="N379" s="78"/>
      <c r="O379" s="79">
        <v>2</v>
      </c>
      <c r="P379" s="79"/>
      <c r="Q379" s="79"/>
      <c r="R379" s="79"/>
      <c r="S379" s="79"/>
      <c r="T379" s="79"/>
      <c r="U379" s="79"/>
      <c r="V379" s="79"/>
      <c r="W379" s="79"/>
      <c r="X379" s="79"/>
      <c r="Y379" s="79"/>
      <c r="Z379" s="79"/>
      <c r="AA379" s="79"/>
      <c r="AB379" s="79"/>
      <c r="AC379" s="79" t="s">
        <v>624</v>
      </c>
      <c r="AD379" s="81">
        <v>30950</v>
      </c>
      <c r="AE379" s="79" t="s">
        <v>3043</v>
      </c>
      <c r="AF379" s="79"/>
      <c r="AG379" s="79"/>
      <c r="AH379" s="79"/>
      <c r="AI379" s="79"/>
      <c r="AJ379" s="79"/>
      <c r="AK379" s="79"/>
      <c r="AL379" s="79"/>
      <c r="AM379" s="79"/>
      <c r="AN379" s="79"/>
      <c r="AO379" s="79"/>
      <c r="AP379" s="79"/>
      <c r="AQ379" s="79"/>
      <c r="AR379" s="79"/>
      <c r="AS379" s="79"/>
      <c r="AT379" s="79"/>
      <c r="AU379" s="79"/>
      <c r="AV379" s="79"/>
      <c r="AW379" s="79"/>
      <c r="AX379" s="79"/>
      <c r="AY379" s="79"/>
      <c r="AZ379" s="83">
        <f t="shared" si="6"/>
        <v>0</v>
      </c>
    </row>
    <row r="380" spans="1:52" s="99" customFormat="1" ht="34.950000000000003" customHeight="1" x14ac:dyDescent="0.45">
      <c r="A380" s="78" t="s">
        <v>96</v>
      </c>
      <c r="B380" s="79">
        <v>1</v>
      </c>
      <c r="C380" s="78" t="s">
        <v>7632</v>
      </c>
      <c r="D380" s="78" t="s">
        <v>2805</v>
      </c>
      <c r="E380" s="78" t="s">
        <v>2806</v>
      </c>
      <c r="F380" s="79">
        <v>2</v>
      </c>
      <c r="G380" s="78" t="s">
        <v>958</v>
      </c>
      <c r="H380" s="79"/>
      <c r="I380" s="80" t="s">
        <v>2565</v>
      </c>
      <c r="J380" s="79" t="s">
        <v>2498</v>
      </c>
      <c r="K380" s="79"/>
      <c r="L380" s="78" t="s">
        <v>2603</v>
      </c>
      <c r="M380" s="78" t="s">
        <v>7638</v>
      </c>
      <c r="N380" s="78"/>
      <c r="O380" s="79">
        <v>1</v>
      </c>
      <c r="P380" s="79">
        <v>1000</v>
      </c>
      <c r="Q380" s="79">
        <v>560</v>
      </c>
      <c r="R380" s="79">
        <v>1930</v>
      </c>
      <c r="S380" s="79"/>
      <c r="T380" s="79"/>
      <c r="U380" s="79"/>
      <c r="V380" s="79"/>
      <c r="W380" s="79"/>
      <c r="X380" s="79"/>
      <c r="Y380" s="79"/>
      <c r="Z380" s="79"/>
      <c r="AA380" s="79"/>
      <c r="AB380" s="79"/>
      <c r="AC380" s="79">
        <v>1140</v>
      </c>
      <c r="AD380" s="81">
        <v>30933</v>
      </c>
      <c r="AE380" s="79" t="s">
        <v>3043</v>
      </c>
      <c r="AF380" s="79"/>
      <c r="AG380" s="79"/>
      <c r="AH380" s="79"/>
      <c r="AI380" s="79"/>
      <c r="AJ380" s="79"/>
      <c r="AK380" s="79"/>
      <c r="AL380" s="79"/>
      <c r="AM380" s="79"/>
      <c r="AN380" s="79"/>
      <c r="AO380" s="79"/>
      <c r="AP380" s="79"/>
      <c r="AQ380" s="79"/>
      <c r="AR380" s="79"/>
      <c r="AS380" s="79"/>
      <c r="AT380" s="79"/>
      <c r="AU380" s="79"/>
      <c r="AV380" s="79"/>
      <c r="AW380" s="79"/>
      <c r="AX380" s="79"/>
      <c r="AY380" s="79"/>
      <c r="AZ380" s="83">
        <f t="shared" si="6"/>
        <v>1.0808</v>
      </c>
    </row>
    <row r="381" spans="1:52" s="99" customFormat="1" ht="34.950000000000003" customHeight="1" x14ac:dyDescent="0.45">
      <c r="A381" s="78" t="s">
        <v>96</v>
      </c>
      <c r="B381" s="79">
        <v>1</v>
      </c>
      <c r="C381" s="78" t="s">
        <v>7632</v>
      </c>
      <c r="D381" s="78"/>
      <c r="E381" s="78"/>
      <c r="F381" s="79"/>
      <c r="G381" s="78"/>
      <c r="H381" s="79"/>
      <c r="I381" s="80" t="s">
        <v>2567</v>
      </c>
      <c r="J381" s="79"/>
      <c r="K381" s="79"/>
      <c r="L381" s="78" t="s">
        <v>7197</v>
      </c>
      <c r="M381" s="78" t="s">
        <v>7199</v>
      </c>
      <c r="N381" s="78" t="s">
        <v>2765</v>
      </c>
      <c r="O381" s="79">
        <v>1</v>
      </c>
      <c r="P381" s="79">
        <v>600</v>
      </c>
      <c r="Q381" s="79">
        <v>900</v>
      </c>
      <c r="R381" s="79">
        <v>1650</v>
      </c>
      <c r="S381" s="79"/>
      <c r="T381" s="79" t="s">
        <v>3482</v>
      </c>
      <c r="U381" s="79"/>
      <c r="V381" s="79"/>
      <c r="W381" s="79"/>
      <c r="X381" s="79"/>
      <c r="Y381" s="79"/>
      <c r="Z381" s="79"/>
      <c r="AA381" s="79"/>
      <c r="AB381" s="79"/>
      <c r="AC381" s="79">
        <v>1137</v>
      </c>
      <c r="AD381" s="81">
        <v>30933</v>
      </c>
      <c r="AE381" s="79" t="s">
        <v>3043</v>
      </c>
      <c r="AF381" s="79"/>
      <c r="AG381" s="79"/>
      <c r="AH381" s="79"/>
      <c r="AI381" s="79"/>
      <c r="AJ381" s="79"/>
      <c r="AK381" s="79"/>
      <c r="AL381" s="79"/>
      <c r="AM381" s="79"/>
      <c r="AN381" s="79"/>
      <c r="AO381" s="79"/>
      <c r="AP381" s="79"/>
      <c r="AQ381" s="79"/>
      <c r="AR381" s="79"/>
      <c r="AS381" s="79"/>
      <c r="AT381" s="79"/>
      <c r="AU381" s="79"/>
      <c r="AV381" s="79"/>
      <c r="AW381" s="79"/>
      <c r="AX381" s="79"/>
      <c r="AY381" s="79"/>
      <c r="AZ381" s="83">
        <f t="shared" si="6"/>
        <v>0.89100000000000001</v>
      </c>
    </row>
    <row r="382" spans="1:52" s="99" customFormat="1" ht="34.950000000000003" customHeight="1" x14ac:dyDescent="0.45">
      <c r="A382" s="78" t="s">
        <v>96</v>
      </c>
      <c r="B382" s="79">
        <v>1</v>
      </c>
      <c r="C382" s="78" t="s">
        <v>7632</v>
      </c>
      <c r="D382" s="78"/>
      <c r="E382" s="78"/>
      <c r="F382" s="79"/>
      <c r="G382" s="78"/>
      <c r="H382" s="79"/>
      <c r="I382" s="80" t="s">
        <v>2567</v>
      </c>
      <c r="J382" s="79"/>
      <c r="K382" s="79"/>
      <c r="L382" s="78" t="s">
        <v>7225</v>
      </c>
      <c r="M382" s="78" t="s">
        <v>7198</v>
      </c>
      <c r="N382" s="78" t="s">
        <v>5688</v>
      </c>
      <c r="O382" s="79">
        <v>1</v>
      </c>
      <c r="P382" s="79"/>
      <c r="Q382" s="79"/>
      <c r="R382" s="79"/>
      <c r="S382" s="79"/>
      <c r="T382" s="79" t="s">
        <v>3482</v>
      </c>
      <c r="U382" s="79"/>
      <c r="V382" s="79"/>
      <c r="W382" s="79"/>
      <c r="X382" s="79"/>
      <c r="Y382" s="79"/>
      <c r="Z382" s="79"/>
      <c r="AA382" s="79"/>
      <c r="AB382" s="79"/>
      <c r="AC382" s="79" t="s">
        <v>1626</v>
      </c>
      <c r="AD382" s="81">
        <v>30937</v>
      </c>
      <c r="AE382" s="79" t="s">
        <v>3043</v>
      </c>
      <c r="AF382" s="79"/>
      <c r="AG382" s="79"/>
      <c r="AH382" s="79"/>
      <c r="AI382" s="79"/>
      <c r="AJ382" s="79"/>
      <c r="AK382" s="79"/>
      <c r="AL382" s="79"/>
      <c r="AM382" s="79"/>
      <c r="AN382" s="79"/>
      <c r="AO382" s="79"/>
      <c r="AP382" s="79"/>
      <c r="AQ382" s="79"/>
      <c r="AR382" s="79"/>
      <c r="AS382" s="79"/>
      <c r="AT382" s="79"/>
      <c r="AU382" s="79"/>
      <c r="AV382" s="79"/>
      <c r="AW382" s="79"/>
      <c r="AX382" s="79"/>
      <c r="AY382" s="79"/>
      <c r="AZ382" s="83">
        <f t="shared" si="6"/>
        <v>0</v>
      </c>
    </row>
    <row r="383" spans="1:52" s="99" customFormat="1" ht="34.950000000000003" customHeight="1" x14ac:dyDescent="0.45">
      <c r="A383" s="78" t="s">
        <v>96</v>
      </c>
      <c r="B383" s="79">
        <v>1</v>
      </c>
      <c r="C383" s="78" t="s">
        <v>7632</v>
      </c>
      <c r="D383" s="78"/>
      <c r="E383" s="78"/>
      <c r="F383" s="79"/>
      <c r="G383" s="78"/>
      <c r="H383" s="79"/>
      <c r="I383" s="80" t="s">
        <v>2567</v>
      </c>
      <c r="J383" s="79"/>
      <c r="K383" s="79"/>
      <c r="L383" s="78" t="s">
        <v>6752</v>
      </c>
      <c r="M383" s="78"/>
      <c r="N383" s="78"/>
      <c r="O383" s="79">
        <v>1</v>
      </c>
      <c r="P383" s="79"/>
      <c r="Q383" s="79"/>
      <c r="R383" s="79"/>
      <c r="S383" s="79"/>
      <c r="T383" s="79"/>
      <c r="U383" s="79"/>
      <c r="V383" s="79"/>
      <c r="W383" s="79"/>
      <c r="X383" s="79"/>
      <c r="Y383" s="79"/>
      <c r="Z383" s="79"/>
      <c r="AA383" s="79"/>
      <c r="AB383" s="79"/>
      <c r="AC383" s="79">
        <v>1139</v>
      </c>
      <c r="AD383" s="81">
        <v>30933</v>
      </c>
      <c r="AE383" s="79" t="s">
        <v>3043</v>
      </c>
      <c r="AF383" s="79"/>
      <c r="AG383" s="79"/>
      <c r="AH383" s="79"/>
      <c r="AI383" s="79"/>
      <c r="AJ383" s="79"/>
      <c r="AK383" s="79"/>
      <c r="AL383" s="79"/>
      <c r="AM383" s="79"/>
      <c r="AN383" s="79"/>
      <c r="AO383" s="79"/>
      <c r="AP383" s="79"/>
      <c r="AQ383" s="79"/>
      <c r="AR383" s="79"/>
      <c r="AS383" s="79"/>
      <c r="AT383" s="79"/>
      <c r="AU383" s="79"/>
      <c r="AV383" s="79"/>
      <c r="AW383" s="79"/>
      <c r="AX383" s="79"/>
      <c r="AY383" s="79"/>
      <c r="AZ383" s="83">
        <f t="shared" si="6"/>
        <v>0</v>
      </c>
    </row>
    <row r="384" spans="1:52" s="99" customFormat="1" ht="34.950000000000003" customHeight="1" x14ac:dyDescent="0.45">
      <c r="A384" s="78" t="s">
        <v>96</v>
      </c>
      <c r="B384" s="79">
        <v>1</v>
      </c>
      <c r="C384" s="78" t="s">
        <v>7632</v>
      </c>
      <c r="D384" s="78"/>
      <c r="E384" s="78"/>
      <c r="F384" s="79"/>
      <c r="G384" s="78"/>
      <c r="H384" s="79"/>
      <c r="I384" s="80" t="s">
        <v>2566</v>
      </c>
      <c r="J384" s="79"/>
      <c r="K384" s="79"/>
      <c r="L384" s="78" t="s">
        <v>2633</v>
      </c>
      <c r="M384" s="78" t="s">
        <v>7236</v>
      </c>
      <c r="N384" s="78" t="s">
        <v>7240</v>
      </c>
      <c r="O384" s="79">
        <v>1</v>
      </c>
      <c r="P384" s="79">
        <v>370</v>
      </c>
      <c r="Q384" s="79">
        <v>320</v>
      </c>
      <c r="R384" s="79">
        <v>230</v>
      </c>
      <c r="S384" s="79"/>
      <c r="T384" s="79" t="s">
        <v>3482</v>
      </c>
      <c r="U384" s="79"/>
      <c r="V384" s="79"/>
      <c r="W384" s="79"/>
      <c r="X384" s="79"/>
      <c r="Y384" s="79"/>
      <c r="Z384" s="79"/>
      <c r="AA384" s="79"/>
      <c r="AB384" s="79"/>
      <c r="AC384" s="79" t="s">
        <v>1616</v>
      </c>
      <c r="AD384" s="81">
        <v>30937</v>
      </c>
      <c r="AE384" s="79" t="s">
        <v>3043</v>
      </c>
      <c r="AF384" s="79"/>
      <c r="AG384" s="79"/>
      <c r="AH384" s="79"/>
      <c r="AI384" s="79"/>
      <c r="AJ384" s="79"/>
      <c r="AK384" s="79"/>
      <c r="AL384" s="79"/>
      <c r="AM384" s="79"/>
      <c r="AN384" s="79"/>
      <c r="AO384" s="79"/>
      <c r="AP384" s="79"/>
      <c r="AQ384" s="79"/>
      <c r="AR384" s="79"/>
      <c r="AS384" s="79"/>
      <c r="AT384" s="79"/>
      <c r="AU384" s="79"/>
      <c r="AV384" s="79"/>
      <c r="AW384" s="79"/>
      <c r="AX384" s="79"/>
      <c r="AY384" s="79"/>
      <c r="AZ384" s="83">
        <f t="shared" si="6"/>
        <v>2.7231999999999999E-2</v>
      </c>
    </row>
    <row r="385" spans="1:52" s="99" customFormat="1" ht="34.950000000000003" customHeight="1" x14ac:dyDescent="0.45">
      <c r="A385" s="78" t="s">
        <v>96</v>
      </c>
      <c r="B385" s="79">
        <v>1</v>
      </c>
      <c r="C385" s="78" t="s">
        <v>7632</v>
      </c>
      <c r="D385" s="78"/>
      <c r="E385" s="78"/>
      <c r="F385" s="79"/>
      <c r="G385" s="78"/>
      <c r="H385" s="79"/>
      <c r="I385" s="80" t="s">
        <v>962</v>
      </c>
      <c r="J385" s="79"/>
      <c r="K385" s="79"/>
      <c r="L385" s="78" t="s">
        <v>7182</v>
      </c>
      <c r="M385" s="78" t="s">
        <v>7218</v>
      </c>
      <c r="N385" s="78" t="s">
        <v>2717</v>
      </c>
      <c r="O385" s="79">
        <v>1</v>
      </c>
      <c r="P385" s="79">
        <v>600</v>
      </c>
      <c r="Q385" s="79">
        <v>500</v>
      </c>
      <c r="R385" s="79">
        <v>1650</v>
      </c>
      <c r="S385" s="79"/>
      <c r="T385" s="79" t="s">
        <v>3482</v>
      </c>
      <c r="U385" s="79"/>
      <c r="V385" s="79"/>
      <c r="W385" s="79"/>
      <c r="X385" s="79"/>
      <c r="Y385" s="79"/>
      <c r="Z385" s="79"/>
      <c r="AA385" s="79"/>
      <c r="AB385" s="79"/>
      <c r="AC385" s="79"/>
      <c r="AD385" s="81"/>
      <c r="AE385" s="79" t="s">
        <v>3043</v>
      </c>
      <c r="AF385" s="79"/>
      <c r="AG385" s="79"/>
      <c r="AH385" s="79"/>
      <c r="AI385" s="79"/>
      <c r="AJ385" s="79"/>
      <c r="AK385" s="79"/>
      <c r="AL385" s="79"/>
      <c r="AM385" s="79"/>
      <c r="AN385" s="79"/>
      <c r="AO385" s="79"/>
      <c r="AP385" s="79"/>
      <c r="AQ385" s="79"/>
      <c r="AR385" s="79"/>
      <c r="AS385" s="79"/>
      <c r="AT385" s="79"/>
      <c r="AU385" s="79"/>
      <c r="AV385" s="79"/>
      <c r="AW385" s="79"/>
      <c r="AX385" s="79"/>
      <c r="AY385" s="79"/>
      <c r="AZ385" s="83">
        <f t="shared" si="6"/>
        <v>0.495</v>
      </c>
    </row>
    <row r="386" spans="1:52" s="99" customFormat="1" ht="34.950000000000003" customHeight="1" x14ac:dyDescent="0.45">
      <c r="A386" s="78" t="s">
        <v>96</v>
      </c>
      <c r="B386" s="79">
        <v>1</v>
      </c>
      <c r="C386" s="78" t="s">
        <v>7632</v>
      </c>
      <c r="D386" s="78"/>
      <c r="E386" s="78"/>
      <c r="F386" s="79"/>
      <c r="G386" s="78"/>
      <c r="H386" s="79"/>
      <c r="I386" s="80" t="s">
        <v>972</v>
      </c>
      <c r="J386" s="79" t="s">
        <v>2763</v>
      </c>
      <c r="K386" s="79"/>
      <c r="L386" s="78" t="s">
        <v>7222</v>
      </c>
      <c r="M386" s="78" t="s">
        <v>7224</v>
      </c>
      <c r="N386" s="78" t="s">
        <v>973</v>
      </c>
      <c r="O386" s="79">
        <v>1</v>
      </c>
      <c r="P386" s="79">
        <v>530</v>
      </c>
      <c r="Q386" s="79">
        <v>600</v>
      </c>
      <c r="R386" s="79">
        <v>1560</v>
      </c>
      <c r="S386" s="79"/>
      <c r="T386" s="79" t="s">
        <v>3482</v>
      </c>
      <c r="U386" s="79"/>
      <c r="V386" s="79"/>
      <c r="W386" s="79"/>
      <c r="X386" s="79"/>
      <c r="Y386" s="79"/>
      <c r="Z386" s="79"/>
      <c r="AA386" s="79" t="s">
        <v>3482</v>
      </c>
      <c r="AB386" s="79"/>
      <c r="AC386" s="79"/>
      <c r="AD386" s="81"/>
      <c r="AE386" s="79" t="s">
        <v>3043</v>
      </c>
      <c r="AF386" s="79"/>
      <c r="AG386" s="79"/>
      <c r="AH386" s="79"/>
      <c r="AI386" s="79"/>
      <c r="AJ386" s="79"/>
      <c r="AK386" s="79"/>
      <c r="AL386" s="79"/>
      <c r="AM386" s="79"/>
      <c r="AN386" s="79"/>
      <c r="AO386" s="79"/>
      <c r="AP386" s="79"/>
      <c r="AQ386" s="79"/>
      <c r="AR386" s="79"/>
      <c r="AS386" s="79"/>
      <c r="AT386" s="79"/>
      <c r="AU386" s="79"/>
      <c r="AV386" s="79"/>
      <c r="AW386" s="79"/>
      <c r="AX386" s="79"/>
      <c r="AY386" s="79"/>
      <c r="AZ386" s="83">
        <f t="shared" si="6"/>
        <v>0.49608000000000002</v>
      </c>
    </row>
    <row r="387" spans="1:52" s="150" customFormat="1" ht="34.950000000000003" customHeight="1" x14ac:dyDescent="0.45">
      <c r="A387" s="151" t="s">
        <v>96</v>
      </c>
      <c r="B387" s="147">
        <v>1</v>
      </c>
      <c r="C387" s="151" t="s">
        <v>7632</v>
      </c>
      <c r="D387" s="151"/>
      <c r="E387" s="151"/>
      <c r="F387" s="147"/>
      <c r="G387" s="151"/>
      <c r="H387" s="147"/>
      <c r="I387" s="155" t="s">
        <v>974</v>
      </c>
      <c r="J387" s="147" t="s">
        <v>2763</v>
      </c>
      <c r="K387" s="147"/>
      <c r="L387" s="151" t="s">
        <v>7221</v>
      </c>
      <c r="M387" s="151" t="s">
        <v>7223</v>
      </c>
      <c r="N387" s="151" t="s">
        <v>975</v>
      </c>
      <c r="O387" s="147">
        <v>1</v>
      </c>
      <c r="P387" s="147">
        <v>420</v>
      </c>
      <c r="Q387" s="147">
        <v>510</v>
      </c>
      <c r="R387" s="147">
        <v>1370</v>
      </c>
      <c r="S387" s="147"/>
      <c r="T387" s="147" t="s">
        <v>3482</v>
      </c>
      <c r="U387" s="147"/>
      <c r="V387" s="147"/>
      <c r="W387" s="147"/>
      <c r="X387" s="147"/>
      <c r="Y387" s="147"/>
      <c r="Z387" s="147"/>
      <c r="AA387" s="147" t="s">
        <v>3482</v>
      </c>
      <c r="AB387" s="147"/>
      <c r="AC387" s="147">
        <v>4278</v>
      </c>
      <c r="AD387" s="153">
        <v>38257</v>
      </c>
      <c r="AE387" s="147" t="s">
        <v>3043</v>
      </c>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83">
        <f t="shared" si="6"/>
        <v>0.29345399999999999</v>
      </c>
    </row>
    <row r="388" spans="1:52" s="99" customFormat="1" ht="34.950000000000003" customHeight="1" x14ac:dyDescent="0.45">
      <c r="A388" s="78" t="s">
        <v>96</v>
      </c>
      <c r="B388" s="79">
        <v>1</v>
      </c>
      <c r="C388" s="78" t="s">
        <v>7632</v>
      </c>
      <c r="D388" s="78" t="s">
        <v>2805</v>
      </c>
      <c r="E388" s="78" t="s">
        <v>2806</v>
      </c>
      <c r="F388" s="79">
        <v>2</v>
      </c>
      <c r="G388" s="78" t="s">
        <v>958</v>
      </c>
      <c r="H388" s="79"/>
      <c r="I388" s="80" t="s">
        <v>970</v>
      </c>
      <c r="J388" s="79" t="s">
        <v>0</v>
      </c>
      <c r="K388" s="79"/>
      <c r="L388" s="78" t="s">
        <v>6994</v>
      </c>
      <c r="M388" s="78" t="s">
        <v>7220</v>
      </c>
      <c r="N388" s="78" t="s">
        <v>2719</v>
      </c>
      <c r="O388" s="79">
        <v>1</v>
      </c>
      <c r="P388" s="79">
        <v>500</v>
      </c>
      <c r="Q388" s="79">
        <v>350</v>
      </c>
      <c r="R388" s="79">
        <v>1100</v>
      </c>
      <c r="S388" s="79"/>
      <c r="T388" s="79" t="s">
        <v>3482</v>
      </c>
      <c r="U388" s="79"/>
      <c r="V388" s="79"/>
      <c r="W388" s="79"/>
      <c r="X388" s="79"/>
      <c r="Y388" s="79"/>
      <c r="Z388" s="79"/>
      <c r="AA388" s="79"/>
      <c r="AB388" s="79"/>
      <c r="AC388" s="79"/>
      <c r="AD388" s="81"/>
      <c r="AE388" s="79" t="s">
        <v>3043</v>
      </c>
      <c r="AF388" s="79"/>
      <c r="AG388" s="79"/>
      <c r="AH388" s="79"/>
      <c r="AI388" s="79"/>
      <c r="AJ388" s="79"/>
      <c r="AK388" s="79"/>
      <c r="AL388" s="79"/>
      <c r="AM388" s="79"/>
      <c r="AN388" s="79"/>
      <c r="AO388" s="79"/>
      <c r="AP388" s="79"/>
      <c r="AQ388" s="79"/>
      <c r="AR388" s="79"/>
      <c r="AS388" s="79"/>
      <c r="AT388" s="79"/>
      <c r="AU388" s="79"/>
      <c r="AV388" s="79"/>
      <c r="AW388" s="79"/>
      <c r="AX388" s="79"/>
      <c r="AY388" s="79"/>
      <c r="AZ388" s="83">
        <f t="shared" si="6"/>
        <v>0.1925</v>
      </c>
    </row>
    <row r="389" spans="1:52" s="150" customFormat="1" ht="34.950000000000003" customHeight="1" x14ac:dyDescent="0.45">
      <c r="A389" s="151" t="s">
        <v>96</v>
      </c>
      <c r="B389" s="147">
        <v>1</v>
      </c>
      <c r="C389" s="151" t="s">
        <v>7632</v>
      </c>
      <c r="D389" s="151"/>
      <c r="E389" s="151"/>
      <c r="F389" s="147"/>
      <c r="G389" s="151"/>
      <c r="H389" s="147"/>
      <c r="I389" s="155" t="s">
        <v>964</v>
      </c>
      <c r="J389" s="147"/>
      <c r="K389" s="147"/>
      <c r="L389" s="151" t="s">
        <v>7182</v>
      </c>
      <c r="M389" s="151" t="s">
        <v>7219</v>
      </c>
      <c r="N389" s="151" t="s">
        <v>2718</v>
      </c>
      <c r="O389" s="147">
        <v>1</v>
      </c>
      <c r="P389" s="147">
        <v>730</v>
      </c>
      <c r="Q389" s="147">
        <v>730</v>
      </c>
      <c r="R389" s="147">
        <v>1530</v>
      </c>
      <c r="S389" s="147"/>
      <c r="T389" s="147" t="s">
        <v>3482</v>
      </c>
      <c r="U389" s="147"/>
      <c r="V389" s="147"/>
      <c r="W389" s="147"/>
      <c r="X389" s="147"/>
      <c r="Y389" s="147"/>
      <c r="Z389" s="147"/>
      <c r="AA389" s="147"/>
      <c r="AB389" s="147"/>
      <c r="AC389" s="147">
        <v>4099</v>
      </c>
      <c r="AD389" s="153" t="s">
        <v>5693</v>
      </c>
      <c r="AE389" s="147" t="s">
        <v>3043</v>
      </c>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83">
        <f t="shared" si="6"/>
        <v>0.81533699999999998</v>
      </c>
    </row>
    <row r="390" spans="1:52" s="99" customFormat="1" ht="34.950000000000003" customHeight="1" x14ac:dyDescent="0.45">
      <c r="A390" s="78" t="s">
        <v>96</v>
      </c>
      <c r="B390" s="79">
        <v>1</v>
      </c>
      <c r="C390" s="78" t="s">
        <v>7632</v>
      </c>
      <c r="D390" s="78"/>
      <c r="E390" s="78"/>
      <c r="F390" s="79"/>
      <c r="G390" s="78"/>
      <c r="H390" s="79"/>
      <c r="I390" s="80" t="s">
        <v>980</v>
      </c>
      <c r="J390" s="79"/>
      <c r="K390" s="79"/>
      <c r="L390" s="78" t="s">
        <v>2636</v>
      </c>
      <c r="M390" s="78" t="s">
        <v>2686</v>
      </c>
      <c r="N390" s="78" t="s">
        <v>981</v>
      </c>
      <c r="O390" s="79">
        <v>1</v>
      </c>
      <c r="P390" s="79">
        <v>650</v>
      </c>
      <c r="Q390" s="79">
        <v>650</v>
      </c>
      <c r="R390" s="79">
        <v>1750</v>
      </c>
      <c r="S390" s="79"/>
      <c r="T390" s="79" t="s">
        <v>3482</v>
      </c>
      <c r="U390" s="79"/>
      <c r="V390" s="79"/>
      <c r="W390" s="79"/>
      <c r="X390" s="79"/>
      <c r="Y390" s="79"/>
      <c r="Z390" s="79"/>
      <c r="AA390" s="79"/>
      <c r="AB390" s="79"/>
      <c r="AC390" s="79" t="s">
        <v>5694</v>
      </c>
      <c r="AD390" s="81">
        <v>39783</v>
      </c>
      <c r="AE390" s="79" t="s">
        <v>3043</v>
      </c>
      <c r="AF390" s="79"/>
      <c r="AG390" s="79"/>
      <c r="AH390" s="79"/>
      <c r="AI390" s="79"/>
      <c r="AJ390" s="79"/>
      <c r="AK390" s="79"/>
      <c r="AL390" s="79"/>
      <c r="AM390" s="79"/>
      <c r="AN390" s="79"/>
      <c r="AO390" s="79"/>
      <c r="AP390" s="79"/>
      <c r="AQ390" s="79"/>
      <c r="AR390" s="79"/>
      <c r="AS390" s="79"/>
      <c r="AT390" s="79"/>
      <c r="AU390" s="79"/>
      <c r="AV390" s="79"/>
      <c r="AW390" s="79"/>
      <c r="AX390" s="79"/>
      <c r="AY390" s="79"/>
      <c r="AZ390" s="83">
        <f t="shared" si="6"/>
        <v>0.739375</v>
      </c>
    </row>
    <row r="391" spans="1:52" s="99" customFormat="1" ht="34.950000000000003" customHeight="1" x14ac:dyDescent="0.45">
      <c r="A391" s="78" t="s">
        <v>96</v>
      </c>
      <c r="B391" s="79">
        <v>1</v>
      </c>
      <c r="C391" s="78" t="s">
        <v>7632</v>
      </c>
      <c r="D391" s="78"/>
      <c r="E391" s="78"/>
      <c r="F391" s="79"/>
      <c r="G391" s="78"/>
      <c r="H391" s="79"/>
      <c r="I391" s="80" t="s">
        <v>976</v>
      </c>
      <c r="J391" s="79"/>
      <c r="K391" s="79"/>
      <c r="L391" s="78" t="s">
        <v>2635</v>
      </c>
      <c r="M391" s="78"/>
      <c r="N391" s="78"/>
      <c r="O391" s="79">
        <v>1</v>
      </c>
      <c r="P391" s="79">
        <v>580</v>
      </c>
      <c r="Q391" s="79">
        <v>480</v>
      </c>
      <c r="R391" s="79">
        <v>1930</v>
      </c>
      <c r="S391" s="79"/>
      <c r="T391" s="79"/>
      <c r="U391" s="79"/>
      <c r="V391" s="79"/>
      <c r="W391" s="79"/>
      <c r="X391" s="79"/>
      <c r="Y391" s="79"/>
      <c r="Z391" s="79"/>
      <c r="AA391" s="79"/>
      <c r="AB391" s="79"/>
      <c r="AC391" s="79"/>
      <c r="AD391" s="81">
        <v>43456</v>
      </c>
      <c r="AE391" s="79" t="s">
        <v>3043</v>
      </c>
      <c r="AF391" s="79"/>
      <c r="AG391" s="79"/>
      <c r="AH391" s="79"/>
      <c r="AI391" s="79"/>
      <c r="AJ391" s="79"/>
      <c r="AK391" s="79"/>
      <c r="AL391" s="79"/>
      <c r="AM391" s="79"/>
      <c r="AN391" s="79"/>
      <c r="AO391" s="79"/>
      <c r="AP391" s="79"/>
      <c r="AQ391" s="79"/>
      <c r="AR391" s="79"/>
      <c r="AS391" s="79"/>
      <c r="AT391" s="79"/>
      <c r="AU391" s="79"/>
      <c r="AV391" s="79"/>
      <c r="AW391" s="79"/>
      <c r="AX391" s="79"/>
      <c r="AY391" s="79"/>
      <c r="AZ391" s="83">
        <f t="shared" si="6"/>
        <v>0.53731200000000001</v>
      </c>
    </row>
    <row r="392" spans="1:52" s="99" customFormat="1" ht="34.950000000000003" customHeight="1" x14ac:dyDescent="0.45">
      <c r="A392" s="78" t="s">
        <v>96</v>
      </c>
      <c r="B392" s="79">
        <v>1</v>
      </c>
      <c r="C392" s="78" t="s">
        <v>7632</v>
      </c>
      <c r="D392" s="78"/>
      <c r="E392" s="78"/>
      <c r="F392" s="79"/>
      <c r="G392" s="78"/>
      <c r="H392" s="79"/>
      <c r="I392" s="80" t="s">
        <v>967</v>
      </c>
      <c r="J392" s="79"/>
      <c r="K392" s="79"/>
      <c r="L392" s="78" t="s">
        <v>2609</v>
      </c>
      <c r="M392" s="78" t="s">
        <v>2678</v>
      </c>
      <c r="N392" s="78" t="s">
        <v>968</v>
      </c>
      <c r="O392" s="79">
        <v>1</v>
      </c>
      <c r="P392" s="79">
        <v>530</v>
      </c>
      <c r="Q392" s="79">
        <v>580</v>
      </c>
      <c r="R392" s="79">
        <v>1200</v>
      </c>
      <c r="S392" s="79"/>
      <c r="T392" s="79" t="s">
        <v>3482</v>
      </c>
      <c r="U392" s="79"/>
      <c r="V392" s="79"/>
      <c r="W392" s="79"/>
      <c r="X392" s="79"/>
      <c r="Y392" s="79"/>
      <c r="Z392" s="79"/>
      <c r="AA392" s="79"/>
      <c r="AB392" s="79"/>
      <c r="AC392" s="79"/>
      <c r="AD392" s="81"/>
      <c r="AE392" s="79" t="s">
        <v>3043</v>
      </c>
      <c r="AF392" s="79"/>
      <c r="AG392" s="79"/>
      <c r="AH392" s="79"/>
      <c r="AI392" s="79"/>
      <c r="AJ392" s="79"/>
      <c r="AK392" s="79"/>
      <c r="AL392" s="79"/>
      <c r="AM392" s="79"/>
      <c r="AN392" s="79"/>
      <c r="AO392" s="79"/>
      <c r="AP392" s="79"/>
      <c r="AQ392" s="79"/>
      <c r="AR392" s="79"/>
      <c r="AS392" s="79"/>
      <c r="AT392" s="79"/>
      <c r="AU392" s="79"/>
      <c r="AV392" s="79"/>
      <c r="AW392" s="79"/>
      <c r="AX392" s="79"/>
      <c r="AY392" s="79"/>
      <c r="AZ392" s="83">
        <f t="shared" si="6"/>
        <v>0.36887999999999999</v>
      </c>
    </row>
    <row r="393" spans="1:52" s="99" customFormat="1" ht="34.950000000000003" customHeight="1" x14ac:dyDescent="0.45">
      <c r="A393" s="78" t="s">
        <v>96</v>
      </c>
      <c r="B393" s="79">
        <v>1</v>
      </c>
      <c r="C393" s="78" t="s">
        <v>7632</v>
      </c>
      <c r="D393" s="78" t="s">
        <v>2805</v>
      </c>
      <c r="E393" s="78" t="s">
        <v>2806</v>
      </c>
      <c r="F393" s="79">
        <v>2</v>
      </c>
      <c r="G393" s="78" t="s">
        <v>958</v>
      </c>
      <c r="H393" s="79"/>
      <c r="I393" s="80" t="s">
        <v>969</v>
      </c>
      <c r="J393" s="79" t="s">
        <v>0</v>
      </c>
      <c r="K393" s="79"/>
      <c r="L393" s="78" t="s">
        <v>7200</v>
      </c>
      <c r="M393" s="78"/>
      <c r="N393" s="78"/>
      <c r="O393" s="79">
        <v>1</v>
      </c>
      <c r="P393" s="79">
        <v>400</v>
      </c>
      <c r="Q393" s="79">
        <v>500</v>
      </c>
      <c r="R393" s="79">
        <v>1030</v>
      </c>
      <c r="S393" s="79"/>
      <c r="T393" s="79"/>
      <c r="U393" s="79"/>
      <c r="V393" s="79"/>
      <c r="W393" s="79"/>
      <c r="X393" s="79"/>
      <c r="Y393" s="79"/>
      <c r="Z393" s="79"/>
      <c r="AA393" s="79"/>
      <c r="AB393" s="79"/>
      <c r="AC393" s="79" t="s">
        <v>3004</v>
      </c>
      <c r="AD393" s="81">
        <v>30925</v>
      </c>
      <c r="AE393" s="79" t="s">
        <v>3043</v>
      </c>
      <c r="AF393" s="79"/>
      <c r="AG393" s="79"/>
      <c r="AH393" s="79"/>
      <c r="AI393" s="79"/>
      <c r="AJ393" s="79"/>
      <c r="AK393" s="79"/>
      <c r="AL393" s="79"/>
      <c r="AM393" s="79"/>
      <c r="AN393" s="79"/>
      <c r="AO393" s="79"/>
      <c r="AP393" s="79"/>
      <c r="AQ393" s="79"/>
      <c r="AR393" s="79"/>
      <c r="AS393" s="79"/>
      <c r="AT393" s="79"/>
      <c r="AU393" s="79"/>
      <c r="AV393" s="79"/>
      <c r="AW393" s="79"/>
      <c r="AX393" s="79"/>
      <c r="AY393" s="79"/>
      <c r="AZ393" s="83">
        <f t="shared" si="6"/>
        <v>0.20599999999999999</v>
      </c>
    </row>
    <row r="394" spans="1:52" s="99" customFormat="1" ht="34.950000000000003" customHeight="1" x14ac:dyDescent="0.45">
      <c r="A394" s="78" t="s">
        <v>96</v>
      </c>
      <c r="B394" s="79">
        <v>1</v>
      </c>
      <c r="C394" s="78" t="s">
        <v>7632</v>
      </c>
      <c r="D394" s="78" t="s">
        <v>2805</v>
      </c>
      <c r="E394" s="78" t="s">
        <v>2806</v>
      </c>
      <c r="F394" s="79">
        <v>2</v>
      </c>
      <c r="G394" s="78" t="s">
        <v>958</v>
      </c>
      <c r="H394" s="79"/>
      <c r="I394" s="80" t="s">
        <v>960</v>
      </c>
      <c r="J394" s="79" t="s">
        <v>0</v>
      </c>
      <c r="K394" s="79"/>
      <c r="L394" s="78" t="s">
        <v>5998</v>
      </c>
      <c r="M394" s="78" t="s">
        <v>7201</v>
      </c>
      <c r="N394" s="78"/>
      <c r="O394" s="79">
        <v>1</v>
      </c>
      <c r="P394" s="79">
        <v>860</v>
      </c>
      <c r="Q394" s="79">
        <v>600</v>
      </c>
      <c r="R394" s="79">
        <v>1000</v>
      </c>
      <c r="S394" s="79"/>
      <c r="T394" s="79"/>
      <c r="U394" s="79"/>
      <c r="V394" s="79"/>
      <c r="W394" s="79"/>
      <c r="X394" s="79"/>
      <c r="Y394" s="79"/>
      <c r="Z394" s="79"/>
      <c r="AA394" s="79"/>
      <c r="AB394" s="79"/>
      <c r="AC394" s="79">
        <v>3296</v>
      </c>
      <c r="AD394" s="81">
        <v>34242</v>
      </c>
      <c r="AE394" s="79" t="s">
        <v>3043</v>
      </c>
      <c r="AF394" s="79"/>
      <c r="AG394" s="79"/>
      <c r="AH394" s="79"/>
      <c r="AI394" s="79"/>
      <c r="AJ394" s="79"/>
      <c r="AK394" s="79"/>
      <c r="AL394" s="79"/>
      <c r="AM394" s="79"/>
      <c r="AN394" s="79"/>
      <c r="AO394" s="79"/>
      <c r="AP394" s="79"/>
      <c r="AQ394" s="79"/>
      <c r="AR394" s="79"/>
      <c r="AS394" s="79"/>
      <c r="AT394" s="79"/>
      <c r="AU394" s="79"/>
      <c r="AV394" s="79"/>
      <c r="AW394" s="79"/>
      <c r="AX394" s="79"/>
      <c r="AY394" s="79"/>
      <c r="AZ394" s="83">
        <f t="shared" si="6"/>
        <v>0.51600000000000001</v>
      </c>
    </row>
    <row r="395" spans="1:52" s="150" customFormat="1" ht="34.950000000000003" customHeight="1" x14ac:dyDescent="0.45">
      <c r="A395" s="151" t="s">
        <v>96</v>
      </c>
      <c r="B395" s="147">
        <v>1</v>
      </c>
      <c r="C395" s="151" t="s">
        <v>7632</v>
      </c>
      <c r="D395" s="151" t="s">
        <v>2805</v>
      </c>
      <c r="E395" s="151" t="s">
        <v>2806</v>
      </c>
      <c r="F395" s="147">
        <v>2</v>
      </c>
      <c r="G395" s="151" t="s">
        <v>958</v>
      </c>
      <c r="H395" s="147"/>
      <c r="I395" s="155" t="s">
        <v>965</v>
      </c>
      <c r="J395" s="147" t="s">
        <v>0</v>
      </c>
      <c r="K395" s="147"/>
      <c r="L395" s="151" t="s">
        <v>2620</v>
      </c>
      <c r="M395" s="151" t="s">
        <v>7202</v>
      </c>
      <c r="N395" s="151" t="s">
        <v>7217</v>
      </c>
      <c r="O395" s="147">
        <v>1</v>
      </c>
      <c r="P395" s="147">
        <v>170</v>
      </c>
      <c r="Q395" s="147">
        <v>150</v>
      </c>
      <c r="R395" s="147">
        <v>30</v>
      </c>
      <c r="S395" s="147" t="s">
        <v>3482</v>
      </c>
      <c r="T395" s="147"/>
      <c r="U395" s="147"/>
      <c r="V395" s="147"/>
      <c r="W395" s="147"/>
      <c r="X395" s="147"/>
      <c r="Y395" s="147"/>
      <c r="Z395" s="147"/>
      <c r="AA395" s="147"/>
      <c r="AB395" s="147"/>
      <c r="AC395" s="147"/>
      <c r="AD395" s="153"/>
      <c r="AE395" s="147" t="s">
        <v>3043</v>
      </c>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9">
        <f t="shared" si="6"/>
        <v>7.6499999999999995E-4</v>
      </c>
    </row>
    <row r="396" spans="1:52" s="99" customFormat="1" ht="34.950000000000003" customHeight="1" x14ac:dyDescent="0.45">
      <c r="A396" s="78" t="s">
        <v>96</v>
      </c>
      <c r="B396" s="79">
        <v>1</v>
      </c>
      <c r="C396" s="78" t="s">
        <v>7632</v>
      </c>
      <c r="D396" s="78"/>
      <c r="E396" s="78"/>
      <c r="F396" s="79"/>
      <c r="G396" s="78"/>
      <c r="H396" s="79"/>
      <c r="I396" s="80" t="s">
        <v>966</v>
      </c>
      <c r="J396" s="79"/>
      <c r="K396" s="79"/>
      <c r="L396" s="78" t="s">
        <v>2634</v>
      </c>
      <c r="M396" s="78" t="s">
        <v>2685</v>
      </c>
      <c r="N396" s="78" t="s">
        <v>7242</v>
      </c>
      <c r="O396" s="79">
        <v>1</v>
      </c>
      <c r="P396" s="79">
        <v>190</v>
      </c>
      <c r="Q396" s="79">
        <v>200</v>
      </c>
      <c r="R396" s="79">
        <v>140</v>
      </c>
      <c r="S396" s="79"/>
      <c r="T396" s="79" t="s">
        <v>3482</v>
      </c>
      <c r="U396" s="79"/>
      <c r="V396" s="79"/>
      <c r="W396" s="79"/>
      <c r="X396" s="79"/>
      <c r="Y396" s="79"/>
      <c r="Z396" s="79"/>
      <c r="AA396" s="79"/>
      <c r="AB396" s="79"/>
      <c r="AC396" s="79"/>
      <c r="AD396" s="81"/>
      <c r="AE396" s="79" t="s">
        <v>3043</v>
      </c>
      <c r="AF396" s="79"/>
      <c r="AG396" s="79"/>
      <c r="AH396" s="79"/>
      <c r="AI396" s="79"/>
      <c r="AJ396" s="79"/>
      <c r="AK396" s="79"/>
      <c r="AL396" s="79"/>
      <c r="AM396" s="79"/>
      <c r="AN396" s="79"/>
      <c r="AO396" s="79"/>
      <c r="AP396" s="79"/>
      <c r="AQ396" s="79"/>
      <c r="AR396" s="79"/>
      <c r="AS396" s="79"/>
      <c r="AT396" s="79"/>
      <c r="AU396" s="79"/>
      <c r="AV396" s="79"/>
      <c r="AW396" s="79"/>
      <c r="AX396" s="79"/>
      <c r="AY396" s="79"/>
      <c r="AZ396" s="83">
        <f t="shared" si="6"/>
        <v>5.3200000000000001E-3</v>
      </c>
    </row>
    <row r="397" spans="1:52" s="99" customFormat="1" ht="34.950000000000003" customHeight="1" x14ac:dyDescent="0.45">
      <c r="A397" s="78" t="s">
        <v>96</v>
      </c>
      <c r="B397" s="79">
        <v>1</v>
      </c>
      <c r="C397" s="78" t="s">
        <v>7632</v>
      </c>
      <c r="D397" s="78" t="s">
        <v>2805</v>
      </c>
      <c r="E397" s="78" t="s">
        <v>2806</v>
      </c>
      <c r="F397" s="79">
        <v>2</v>
      </c>
      <c r="G397" s="78" t="s">
        <v>958</v>
      </c>
      <c r="H397" s="79"/>
      <c r="I397" s="159" t="s">
        <v>7637</v>
      </c>
      <c r="J397" s="79" t="s">
        <v>0</v>
      </c>
      <c r="K397" s="79"/>
      <c r="L397" s="78" t="s">
        <v>7216</v>
      </c>
      <c r="M397" s="78"/>
      <c r="N397" s="78"/>
      <c r="O397" s="79">
        <v>1</v>
      </c>
      <c r="P397" s="79">
        <v>1230</v>
      </c>
      <c r="Q397" s="79">
        <v>460</v>
      </c>
      <c r="R397" s="79">
        <v>1060</v>
      </c>
      <c r="S397" s="79"/>
      <c r="T397" s="79"/>
      <c r="U397" s="79"/>
      <c r="V397" s="79"/>
      <c r="W397" s="79"/>
      <c r="X397" s="79"/>
      <c r="Y397" s="79"/>
      <c r="Z397" s="79"/>
      <c r="AA397" s="79"/>
      <c r="AB397" s="79"/>
      <c r="AC397" s="79"/>
      <c r="AD397" s="81"/>
      <c r="AE397" s="79" t="s">
        <v>3043</v>
      </c>
      <c r="AF397" s="79"/>
      <c r="AG397" s="79"/>
      <c r="AH397" s="79"/>
      <c r="AI397" s="79"/>
      <c r="AJ397" s="79"/>
      <c r="AK397" s="79"/>
      <c r="AL397" s="79"/>
      <c r="AM397" s="79"/>
      <c r="AN397" s="79"/>
      <c r="AO397" s="79"/>
      <c r="AP397" s="79"/>
      <c r="AQ397" s="79"/>
      <c r="AR397" s="79"/>
      <c r="AS397" s="79"/>
      <c r="AT397" s="79"/>
      <c r="AU397" s="79"/>
      <c r="AV397" s="79"/>
      <c r="AW397" s="79"/>
      <c r="AX397" s="79"/>
      <c r="AY397" s="79"/>
      <c r="AZ397" s="83">
        <f t="shared" si="6"/>
        <v>0.59974799999999995</v>
      </c>
    </row>
    <row r="398" spans="1:52" s="99" customFormat="1" ht="34.950000000000003" customHeight="1" x14ac:dyDescent="0.45">
      <c r="A398" s="78" t="s">
        <v>96</v>
      </c>
      <c r="B398" s="79">
        <v>1</v>
      </c>
      <c r="C398" s="78" t="s">
        <v>7632</v>
      </c>
      <c r="D398" s="78"/>
      <c r="E398" s="78"/>
      <c r="F398" s="79"/>
      <c r="G398" s="78"/>
      <c r="H398" s="79"/>
      <c r="I398" s="80" t="s">
        <v>772</v>
      </c>
      <c r="J398" s="79"/>
      <c r="K398" s="79"/>
      <c r="L398" s="78" t="s">
        <v>7211</v>
      </c>
      <c r="M398" s="78" t="s">
        <v>7441</v>
      </c>
      <c r="N398" s="78"/>
      <c r="O398" s="79">
        <v>1</v>
      </c>
      <c r="P398" s="79">
        <v>1880</v>
      </c>
      <c r="Q398" s="79">
        <v>600</v>
      </c>
      <c r="R398" s="79">
        <v>2860</v>
      </c>
      <c r="S398" s="79"/>
      <c r="T398" s="79"/>
      <c r="U398" s="79"/>
      <c r="V398" s="79"/>
      <c r="W398" s="79"/>
      <c r="X398" s="79"/>
      <c r="Y398" s="79"/>
      <c r="Z398" s="79"/>
      <c r="AA398" s="79"/>
      <c r="AB398" s="79"/>
      <c r="AC398" s="79"/>
      <c r="AD398" s="81"/>
      <c r="AE398" s="79" t="s">
        <v>3043</v>
      </c>
      <c r="AF398" s="79"/>
      <c r="AG398" s="79"/>
      <c r="AH398" s="79"/>
      <c r="AI398" s="79"/>
      <c r="AJ398" s="79"/>
      <c r="AK398" s="79"/>
      <c r="AL398" s="79"/>
      <c r="AM398" s="79"/>
      <c r="AN398" s="79"/>
      <c r="AO398" s="79"/>
      <c r="AP398" s="79"/>
      <c r="AQ398" s="79"/>
      <c r="AR398" s="79"/>
      <c r="AS398" s="79"/>
      <c r="AT398" s="79"/>
      <c r="AU398" s="79"/>
      <c r="AV398" s="79"/>
      <c r="AW398" s="79"/>
      <c r="AX398" s="79"/>
      <c r="AY398" s="79" t="s">
        <v>7439</v>
      </c>
      <c r="AZ398" s="83">
        <f t="shared" si="6"/>
        <v>3.2260800000000001</v>
      </c>
    </row>
    <row r="399" spans="1:52" s="150" customFormat="1" ht="34.950000000000003" customHeight="1" x14ac:dyDescent="0.45">
      <c r="A399" s="151" t="s">
        <v>96</v>
      </c>
      <c r="B399" s="147">
        <v>1</v>
      </c>
      <c r="C399" s="151" t="s">
        <v>7632</v>
      </c>
      <c r="D399" s="151" t="s">
        <v>2805</v>
      </c>
      <c r="E399" s="151" t="s">
        <v>2806</v>
      </c>
      <c r="F399" s="147">
        <v>2</v>
      </c>
      <c r="G399" s="151" t="s">
        <v>958</v>
      </c>
      <c r="H399" s="147"/>
      <c r="I399" s="155"/>
      <c r="J399" s="147" t="s">
        <v>2498</v>
      </c>
      <c r="K399" s="147"/>
      <c r="L399" s="151" t="s">
        <v>2620</v>
      </c>
      <c r="M399" s="151" t="s">
        <v>7202</v>
      </c>
      <c r="N399" s="151" t="s">
        <v>7212</v>
      </c>
      <c r="O399" s="147">
        <v>1</v>
      </c>
      <c r="P399" s="147"/>
      <c r="Q399" s="147"/>
      <c r="R399" s="147"/>
      <c r="S399" s="147"/>
      <c r="T399" s="147"/>
      <c r="U399" s="147"/>
      <c r="V399" s="147"/>
      <c r="W399" s="147"/>
      <c r="X399" s="147"/>
      <c r="Y399" s="147"/>
      <c r="Z399" s="147"/>
      <c r="AA399" s="147"/>
      <c r="AB399" s="147"/>
      <c r="AC399" s="147"/>
      <c r="AD399" s="153"/>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9">
        <f t="shared" si="6"/>
        <v>0</v>
      </c>
    </row>
    <row r="400" spans="1:52" s="150" customFormat="1" ht="34.950000000000003" customHeight="1" x14ac:dyDescent="0.45">
      <c r="A400" s="151" t="s">
        <v>96</v>
      </c>
      <c r="B400" s="147">
        <v>1</v>
      </c>
      <c r="C400" s="151" t="s">
        <v>7632</v>
      </c>
      <c r="D400" s="151"/>
      <c r="E400" s="151"/>
      <c r="F400" s="147"/>
      <c r="G400" s="151"/>
      <c r="H400" s="147"/>
      <c r="I400" s="155"/>
      <c r="J400" s="147"/>
      <c r="K400" s="147"/>
      <c r="L400" s="151" t="s">
        <v>2620</v>
      </c>
      <c r="M400" s="151"/>
      <c r="N400" s="151" t="s">
        <v>7213</v>
      </c>
      <c r="O400" s="147">
        <v>1</v>
      </c>
      <c r="P400" s="147"/>
      <c r="Q400" s="147"/>
      <c r="R400" s="147"/>
      <c r="S400" s="147"/>
      <c r="T400" s="147"/>
      <c r="U400" s="147"/>
      <c r="V400" s="147"/>
      <c r="W400" s="147"/>
      <c r="X400" s="147"/>
      <c r="Y400" s="147"/>
      <c r="Z400" s="147"/>
      <c r="AA400" s="147"/>
      <c r="AB400" s="147"/>
      <c r="AC400" s="147"/>
      <c r="AD400" s="153"/>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83">
        <f t="shared" si="6"/>
        <v>0</v>
      </c>
    </row>
    <row r="401" spans="1:52" s="154" customFormat="1" ht="34.950000000000003" customHeight="1" x14ac:dyDescent="0.45">
      <c r="A401" s="151" t="s">
        <v>96</v>
      </c>
      <c r="B401" s="143">
        <v>1</v>
      </c>
      <c r="C401" s="151" t="s">
        <v>7632</v>
      </c>
      <c r="D401" s="151"/>
      <c r="E401" s="151"/>
      <c r="F401" s="147"/>
      <c r="G401" s="151"/>
      <c r="H401" s="147"/>
      <c r="I401" s="155"/>
      <c r="J401" s="147"/>
      <c r="K401" s="147"/>
      <c r="L401" s="151" t="s">
        <v>7215</v>
      </c>
      <c r="M401" s="151" t="s">
        <v>7203</v>
      </c>
      <c r="N401" s="151" t="s">
        <v>7214</v>
      </c>
      <c r="O401" s="147">
        <v>1</v>
      </c>
      <c r="P401" s="147"/>
      <c r="Q401" s="147"/>
      <c r="R401" s="147"/>
      <c r="S401" s="147"/>
      <c r="T401" s="147"/>
      <c r="U401" s="147"/>
      <c r="V401" s="147"/>
      <c r="W401" s="147"/>
      <c r="X401" s="147"/>
      <c r="Y401" s="147"/>
      <c r="Z401" s="147"/>
      <c r="AA401" s="147"/>
      <c r="AB401" s="147"/>
      <c r="AC401" s="147"/>
      <c r="AD401" s="153"/>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83">
        <f t="shared" si="6"/>
        <v>0</v>
      </c>
    </row>
    <row r="402" spans="1:52" s="154" customFormat="1" ht="34.950000000000003" customHeight="1" x14ac:dyDescent="0.45">
      <c r="A402" s="151" t="s">
        <v>96</v>
      </c>
      <c r="B402" s="143">
        <v>1</v>
      </c>
      <c r="C402" s="151" t="s">
        <v>7632</v>
      </c>
      <c r="D402" s="151"/>
      <c r="E402" s="151"/>
      <c r="F402" s="147"/>
      <c r="G402" s="151"/>
      <c r="H402" s="147"/>
      <c r="I402" s="155"/>
      <c r="J402" s="147"/>
      <c r="K402" s="147"/>
      <c r="L402" s="151" t="s">
        <v>5998</v>
      </c>
      <c r="M402" s="151"/>
      <c r="N402" s="151"/>
      <c r="O402" s="147">
        <v>1</v>
      </c>
      <c r="P402" s="147">
        <v>830</v>
      </c>
      <c r="Q402" s="147">
        <v>600</v>
      </c>
      <c r="R402" s="147">
        <v>1020</v>
      </c>
      <c r="S402" s="147"/>
      <c r="T402" s="147"/>
      <c r="U402" s="147"/>
      <c r="V402" s="147"/>
      <c r="W402" s="147"/>
      <c r="X402" s="147"/>
      <c r="Y402" s="147"/>
      <c r="Z402" s="147"/>
      <c r="AA402" s="147"/>
      <c r="AB402" s="147"/>
      <c r="AC402" s="147"/>
      <c r="AD402" s="153"/>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83">
        <f t="shared" si="6"/>
        <v>0.50795999999999997</v>
      </c>
    </row>
    <row r="403" spans="1:52" s="154" customFormat="1" ht="34.950000000000003" customHeight="1" x14ac:dyDescent="0.45">
      <c r="A403" s="151" t="s">
        <v>96</v>
      </c>
      <c r="B403" s="143">
        <v>1</v>
      </c>
      <c r="C403" s="151" t="s">
        <v>7632</v>
      </c>
      <c r="D403" s="151"/>
      <c r="E403" s="151"/>
      <c r="F403" s="147"/>
      <c r="G403" s="151"/>
      <c r="H403" s="147"/>
      <c r="I403" s="155"/>
      <c r="J403" s="147"/>
      <c r="K403" s="147"/>
      <c r="L403" s="151" t="s">
        <v>7182</v>
      </c>
      <c r="M403" s="151"/>
      <c r="N403" s="151"/>
      <c r="O403" s="147">
        <v>1</v>
      </c>
      <c r="P403" s="147"/>
      <c r="Q403" s="147"/>
      <c r="R403" s="147"/>
      <c r="S403" s="147"/>
      <c r="T403" s="147"/>
      <c r="U403" s="147"/>
      <c r="V403" s="147"/>
      <c r="W403" s="147"/>
      <c r="X403" s="147"/>
      <c r="Y403" s="147"/>
      <c r="Z403" s="147"/>
      <c r="AA403" s="147"/>
      <c r="AB403" s="147"/>
      <c r="AC403" s="147"/>
      <c r="AD403" s="153"/>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83">
        <f t="shared" si="6"/>
        <v>0</v>
      </c>
    </row>
    <row r="404" spans="1:52" s="154" customFormat="1" ht="34.950000000000003" customHeight="1" x14ac:dyDescent="0.45">
      <c r="A404" s="151" t="s">
        <v>96</v>
      </c>
      <c r="B404" s="143">
        <v>1</v>
      </c>
      <c r="C404" s="151" t="s">
        <v>7632</v>
      </c>
      <c r="D404" s="151"/>
      <c r="E404" s="151"/>
      <c r="F404" s="147"/>
      <c r="G404" s="151"/>
      <c r="H404" s="147"/>
      <c r="I404" s="155"/>
      <c r="J404" s="147"/>
      <c r="K404" s="147"/>
      <c r="L404" s="151" t="s">
        <v>978</v>
      </c>
      <c r="M404" s="151" t="s">
        <v>6650</v>
      </c>
      <c r="N404" s="151" t="s">
        <v>2812</v>
      </c>
      <c r="O404" s="147">
        <v>1</v>
      </c>
      <c r="P404" s="147">
        <v>800</v>
      </c>
      <c r="Q404" s="147">
        <v>800</v>
      </c>
      <c r="R404" s="147">
        <v>1350</v>
      </c>
      <c r="S404" s="147"/>
      <c r="T404" s="147"/>
      <c r="U404" s="147"/>
      <c r="V404" s="147"/>
      <c r="W404" s="147"/>
      <c r="X404" s="147"/>
      <c r="Y404" s="147"/>
      <c r="Z404" s="147"/>
      <c r="AA404" s="147"/>
      <c r="AB404" s="147"/>
      <c r="AC404" s="147"/>
      <c r="AD404" s="153"/>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83">
        <f t="shared" si="6"/>
        <v>0.86399999999999999</v>
      </c>
    </row>
    <row r="405" spans="1:52" s="154" customFormat="1" ht="34.950000000000003" customHeight="1" x14ac:dyDescent="0.45">
      <c r="A405" s="151" t="s">
        <v>96</v>
      </c>
      <c r="B405" s="143">
        <v>1</v>
      </c>
      <c r="C405" s="151" t="s">
        <v>7632</v>
      </c>
      <c r="D405" s="151"/>
      <c r="E405" s="151"/>
      <c r="F405" s="147"/>
      <c r="G405" s="151"/>
      <c r="H405" s="147"/>
      <c r="I405" s="152"/>
      <c r="J405" s="147"/>
      <c r="K405" s="147"/>
      <c r="L405" s="151" t="s">
        <v>1216</v>
      </c>
      <c r="M405" s="151"/>
      <c r="N405" s="151"/>
      <c r="O405" s="147">
        <v>1</v>
      </c>
      <c r="P405" s="147"/>
      <c r="Q405" s="147"/>
      <c r="R405" s="147"/>
      <c r="S405" s="147"/>
      <c r="T405" s="147"/>
      <c r="U405" s="147"/>
      <c r="V405" s="147"/>
      <c r="W405" s="147"/>
      <c r="X405" s="147"/>
      <c r="Y405" s="147"/>
      <c r="Z405" s="147"/>
      <c r="AA405" s="147"/>
      <c r="AB405" s="147"/>
      <c r="AC405" s="147"/>
      <c r="AD405" s="153"/>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83">
        <f t="shared" si="6"/>
        <v>0</v>
      </c>
    </row>
    <row r="406" spans="1:52" ht="34.950000000000003" customHeight="1" x14ac:dyDescent="0.45">
      <c r="A406" s="78" t="s">
        <v>96</v>
      </c>
      <c r="B406" s="77">
        <v>1</v>
      </c>
      <c r="C406" s="78" t="s">
        <v>7632</v>
      </c>
      <c r="D406" s="78"/>
      <c r="E406" s="78"/>
      <c r="F406" s="79"/>
      <c r="G406" s="78"/>
      <c r="H406" s="79"/>
      <c r="I406" s="87"/>
      <c r="J406" s="79"/>
      <c r="K406" s="79"/>
      <c r="L406" s="78" t="s">
        <v>9878</v>
      </c>
      <c r="M406" s="78"/>
      <c r="N406" s="78"/>
      <c r="O406" s="79">
        <v>4</v>
      </c>
      <c r="P406" s="79"/>
      <c r="Q406" s="79"/>
      <c r="R406" s="79"/>
      <c r="S406" s="79"/>
      <c r="T406" s="79"/>
      <c r="U406" s="79"/>
      <c r="V406" s="79"/>
      <c r="W406" s="79"/>
      <c r="X406" s="79"/>
      <c r="Y406" s="79"/>
      <c r="Z406" s="79"/>
      <c r="AA406" s="79"/>
      <c r="AB406" s="79"/>
      <c r="AC406" s="79"/>
      <c r="AD406" s="81"/>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83">
        <f t="shared" si="6"/>
        <v>0</v>
      </c>
    </row>
    <row r="407" spans="1:52" ht="34.950000000000003" customHeight="1" x14ac:dyDescent="0.45">
      <c r="A407" s="78" t="s">
        <v>96</v>
      </c>
      <c r="B407" s="77">
        <v>1</v>
      </c>
      <c r="C407" s="78" t="s">
        <v>7632</v>
      </c>
      <c r="D407" s="78"/>
      <c r="E407" s="78"/>
      <c r="F407" s="79"/>
      <c r="G407" s="78"/>
      <c r="H407" s="79"/>
      <c r="I407" s="87"/>
      <c r="J407" s="79"/>
      <c r="K407" s="79"/>
      <c r="L407" s="78" t="s">
        <v>9879</v>
      </c>
      <c r="M407" s="78" t="s">
        <v>9892</v>
      </c>
      <c r="N407" s="78"/>
      <c r="O407" s="79">
        <v>1</v>
      </c>
      <c r="P407" s="79">
        <v>520</v>
      </c>
      <c r="Q407" s="79">
        <v>390</v>
      </c>
      <c r="R407" s="79">
        <v>880</v>
      </c>
      <c r="S407" s="79"/>
      <c r="T407" s="79"/>
      <c r="U407" s="79"/>
      <c r="V407" s="79"/>
      <c r="W407" s="79"/>
      <c r="X407" s="79"/>
      <c r="Y407" s="79"/>
      <c r="Z407" s="79"/>
      <c r="AA407" s="79"/>
      <c r="AB407" s="79"/>
      <c r="AC407" s="79"/>
      <c r="AD407" s="81"/>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83">
        <f t="shared" si="6"/>
        <v>0.17846400000000001</v>
      </c>
    </row>
    <row r="408" spans="1:52" ht="34.950000000000003" customHeight="1" x14ac:dyDescent="0.45">
      <c r="A408" s="78" t="s">
        <v>96</v>
      </c>
      <c r="B408" s="77">
        <v>1</v>
      </c>
      <c r="C408" s="78" t="s">
        <v>7632</v>
      </c>
      <c r="D408" s="78"/>
      <c r="E408" s="78"/>
      <c r="F408" s="79"/>
      <c r="G408" s="78"/>
      <c r="H408" s="79"/>
      <c r="I408" s="87"/>
      <c r="J408" s="79"/>
      <c r="K408" s="79"/>
      <c r="L408" s="78" t="s">
        <v>9880</v>
      </c>
      <c r="M408" s="78" t="s">
        <v>9872</v>
      </c>
      <c r="N408" s="78"/>
      <c r="O408" s="79">
        <v>1</v>
      </c>
      <c r="P408" s="79">
        <v>320</v>
      </c>
      <c r="Q408" s="79">
        <v>500</v>
      </c>
      <c r="R408" s="79">
        <v>420</v>
      </c>
      <c r="S408" s="79"/>
      <c r="T408" s="79"/>
      <c r="U408" s="79"/>
      <c r="V408" s="79"/>
      <c r="W408" s="79"/>
      <c r="X408" s="79"/>
      <c r="Y408" s="79"/>
      <c r="Z408" s="79"/>
      <c r="AA408" s="79"/>
      <c r="AB408" s="79"/>
      <c r="AC408" s="79"/>
      <c r="AD408" s="81"/>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83">
        <f t="shared" si="6"/>
        <v>6.7199999999999996E-2</v>
      </c>
    </row>
    <row r="409" spans="1:52" ht="34.950000000000003" customHeight="1" x14ac:dyDescent="0.45">
      <c r="A409" s="78" t="s">
        <v>96</v>
      </c>
      <c r="B409" s="77">
        <v>1</v>
      </c>
      <c r="C409" s="78" t="s">
        <v>7632</v>
      </c>
      <c r="D409" s="78"/>
      <c r="E409" s="78"/>
      <c r="F409" s="79"/>
      <c r="G409" s="78"/>
      <c r="H409" s="79"/>
      <c r="I409" s="87"/>
      <c r="J409" s="79"/>
      <c r="K409" s="79"/>
      <c r="L409" s="78" t="s">
        <v>5895</v>
      </c>
      <c r="M409" s="78" t="s">
        <v>9872</v>
      </c>
      <c r="N409" s="78"/>
      <c r="O409" s="79">
        <v>1</v>
      </c>
      <c r="P409" s="79">
        <v>900</v>
      </c>
      <c r="Q409" s="79">
        <v>500</v>
      </c>
      <c r="R409" s="79">
        <v>800</v>
      </c>
      <c r="S409" s="79"/>
      <c r="T409" s="79"/>
      <c r="U409" s="79"/>
      <c r="V409" s="79"/>
      <c r="W409" s="79"/>
      <c r="X409" s="79"/>
      <c r="Y409" s="79"/>
      <c r="Z409" s="79"/>
      <c r="AA409" s="79"/>
      <c r="AB409" s="79"/>
      <c r="AC409" s="79"/>
      <c r="AD409" s="81"/>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83">
        <f t="shared" si="6"/>
        <v>0.36</v>
      </c>
    </row>
    <row r="410" spans="1:52" ht="34.950000000000003" customHeight="1" x14ac:dyDescent="0.45">
      <c r="A410" s="78" t="s">
        <v>96</v>
      </c>
      <c r="B410" s="77">
        <v>1</v>
      </c>
      <c r="C410" s="78" t="s">
        <v>7632</v>
      </c>
      <c r="D410" s="78"/>
      <c r="E410" s="78"/>
      <c r="F410" s="79"/>
      <c r="G410" s="78"/>
      <c r="H410" s="79"/>
      <c r="I410" s="87"/>
      <c r="J410" s="79"/>
      <c r="K410" s="79"/>
      <c r="L410" s="78" t="s">
        <v>9876</v>
      </c>
      <c r="M410" s="78"/>
      <c r="N410" s="78"/>
      <c r="O410" s="79">
        <v>2</v>
      </c>
      <c r="P410" s="79"/>
      <c r="Q410" s="79"/>
      <c r="R410" s="79"/>
      <c r="S410" s="79"/>
      <c r="T410" s="79"/>
      <c r="U410" s="79"/>
      <c r="V410" s="79"/>
      <c r="W410" s="79"/>
      <c r="X410" s="79"/>
      <c r="Y410" s="79"/>
      <c r="Z410" s="79"/>
      <c r="AA410" s="79"/>
      <c r="AB410" s="79"/>
      <c r="AC410" s="79"/>
      <c r="AD410" s="81"/>
      <c r="AE410" s="79"/>
      <c r="AF410" s="79"/>
      <c r="AG410" s="79"/>
      <c r="AH410" s="79"/>
      <c r="AI410" s="79"/>
      <c r="AJ410" s="79"/>
      <c r="AK410" s="79"/>
      <c r="AL410" s="79"/>
      <c r="AM410" s="79"/>
      <c r="AN410" s="79"/>
      <c r="AO410" s="79"/>
      <c r="AP410" s="79"/>
      <c r="AQ410" s="79"/>
      <c r="AR410" s="79"/>
      <c r="AS410" s="79"/>
      <c r="AT410" s="79"/>
      <c r="AU410" s="79"/>
      <c r="AV410" s="79"/>
      <c r="AW410" s="79"/>
      <c r="AX410" s="79"/>
      <c r="AY410" s="79" t="s">
        <v>9834</v>
      </c>
      <c r="AZ410" s="83">
        <f t="shared" si="6"/>
        <v>0</v>
      </c>
    </row>
    <row r="411" spans="1:52" ht="34.950000000000003" customHeight="1" x14ac:dyDescent="0.45">
      <c r="A411" s="78" t="s">
        <v>96</v>
      </c>
      <c r="B411" s="77">
        <v>1</v>
      </c>
      <c r="C411" s="78" t="s">
        <v>7632</v>
      </c>
      <c r="D411" s="78"/>
      <c r="E411" s="78"/>
      <c r="F411" s="79"/>
      <c r="G411" s="78"/>
      <c r="H411" s="79"/>
      <c r="I411" s="87"/>
      <c r="J411" s="79"/>
      <c r="K411" s="79"/>
      <c r="L411" s="78" t="s">
        <v>9881</v>
      </c>
      <c r="M411" s="78"/>
      <c r="N411" s="78"/>
      <c r="O411" s="79">
        <v>1</v>
      </c>
      <c r="P411" s="79">
        <v>550</v>
      </c>
      <c r="Q411" s="79">
        <v>350</v>
      </c>
      <c r="R411" s="79">
        <v>800</v>
      </c>
      <c r="S411" s="79"/>
      <c r="T411" s="79"/>
      <c r="U411" s="79"/>
      <c r="V411" s="79"/>
      <c r="W411" s="79"/>
      <c r="X411" s="79"/>
      <c r="Y411" s="79"/>
      <c r="Z411" s="79"/>
      <c r="AA411" s="79"/>
      <c r="AB411" s="79"/>
      <c r="AC411" s="79"/>
      <c r="AD411" s="81"/>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83">
        <f t="shared" si="6"/>
        <v>0.154</v>
      </c>
    </row>
    <row r="412" spans="1:52" ht="34.950000000000003" customHeight="1" x14ac:dyDescent="0.45">
      <c r="A412" s="78" t="s">
        <v>96</v>
      </c>
      <c r="B412" s="77">
        <v>1</v>
      </c>
      <c r="C412" s="78" t="s">
        <v>7632</v>
      </c>
      <c r="D412" s="78"/>
      <c r="E412" s="78"/>
      <c r="F412" s="79"/>
      <c r="G412" s="78"/>
      <c r="H412" s="79"/>
      <c r="I412" s="87"/>
      <c r="J412" s="79"/>
      <c r="K412" s="79"/>
      <c r="L412" s="78" t="s">
        <v>9882</v>
      </c>
      <c r="M412" s="78" t="s">
        <v>9893</v>
      </c>
      <c r="N412" s="78"/>
      <c r="O412" s="79">
        <v>2</v>
      </c>
      <c r="P412" s="79">
        <v>350</v>
      </c>
      <c r="Q412" s="79">
        <v>350</v>
      </c>
      <c r="R412" s="79">
        <v>1400</v>
      </c>
      <c r="S412" s="79"/>
      <c r="T412" s="79"/>
      <c r="U412" s="79"/>
      <c r="V412" s="79"/>
      <c r="W412" s="79"/>
      <c r="X412" s="79"/>
      <c r="Y412" s="79"/>
      <c r="Z412" s="79"/>
      <c r="AA412" s="79"/>
      <c r="AB412" s="79"/>
      <c r="AC412" s="79"/>
      <c r="AD412" s="81"/>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83">
        <f t="shared" si="6"/>
        <v>0.34300000000000003</v>
      </c>
    </row>
    <row r="413" spans="1:52" ht="34.950000000000003" customHeight="1" x14ac:dyDescent="0.45">
      <c r="A413" s="78" t="s">
        <v>96</v>
      </c>
      <c r="B413" s="77">
        <v>1</v>
      </c>
      <c r="C413" s="78" t="s">
        <v>7632</v>
      </c>
      <c r="D413" s="78"/>
      <c r="E413" s="78"/>
      <c r="F413" s="79"/>
      <c r="G413" s="78"/>
      <c r="H413" s="79"/>
      <c r="I413" s="87"/>
      <c r="J413" s="79"/>
      <c r="K413" s="79"/>
      <c r="L413" s="78" t="s">
        <v>9882</v>
      </c>
      <c r="M413" s="78" t="s">
        <v>9893</v>
      </c>
      <c r="N413" s="78"/>
      <c r="O413" s="79">
        <v>1</v>
      </c>
      <c r="P413" s="79">
        <v>300</v>
      </c>
      <c r="Q413" s="79">
        <v>300</v>
      </c>
      <c r="R413" s="79">
        <v>900</v>
      </c>
      <c r="S413" s="79"/>
      <c r="T413" s="79"/>
      <c r="U413" s="79"/>
      <c r="V413" s="79"/>
      <c r="W413" s="79"/>
      <c r="X413" s="79"/>
      <c r="Y413" s="79"/>
      <c r="Z413" s="79"/>
      <c r="AA413" s="79"/>
      <c r="AB413" s="79"/>
      <c r="AC413" s="79"/>
      <c r="AD413" s="81"/>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83">
        <f t="shared" si="6"/>
        <v>8.1000000000000003E-2</v>
      </c>
    </row>
    <row r="414" spans="1:52" ht="34.950000000000003" customHeight="1" x14ac:dyDescent="0.45">
      <c r="A414" s="78" t="s">
        <v>96</v>
      </c>
      <c r="B414" s="77">
        <v>1</v>
      </c>
      <c r="C414" s="78" t="s">
        <v>7632</v>
      </c>
      <c r="D414" s="78"/>
      <c r="E414" s="78"/>
      <c r="F414" s="79"/>
      <c r="G414" s="78"/>
      <c r="H414" s="79"/>
      <c r="I414" s="87"/>
      <c r="J414" s="79"/>
      <c r="K414" s="79"/>
      <c r="L414" s="78" t="s">
        <v>9886</v>
      </c>
      <c r="M414" s="78" t="s">
        <v>9883</v>
      </c>
      <c r="N414" s="78"/>
      <c r="O414" s="79">
        <v>1</v>
      </c>
      <c r="P414" s="79">
        <v>430</v>
      </c>
      <c r="Q414" s="79">
        <v>550</v>
      </c>
      <c r="R414" s="79">
        <v>830</v>
      </c>
      <c r="S414" s="79"/>
      <c r="T414" s="79"/>
      <c r="U414" s="79"/>
      <c r="V414" s="79"/>
      <c r="W414" s="79"/>
      <c r="X414" s="79"/>
      <c r="Y414" s="79"/>
      <c r="Z414" s="79"/>
      <c r="AA414" s="79"/>
      <c r="AB414" s="79"/>
      <c r="AC414" s="79"/>
      <c r="AD414" s="81"/>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83">
        <f t="shared" si="6"/>
        <v>0.196295</v>
      </c>
    </row>
    <row r="415" spans="1:52" ht="34.950000000000003" customHeight="1" x14ac:dyDescent="0.45">
      <c r="A415" s="78" t="s">
        <v>96</v>
      </c>
      <c r="B415" s="77">
        <v>1</v>
      </c>
      <c r="C415" s="78" t="s">
        <v>7632</v>
      </c>
      <c r="D415" s="78"/>
      <c r="E415" s="78"/>
      <c r="F415" s="79"/>
      <c r="G415" s="78"/>
      <c r="H415" s="79"/>
      <c r="I415" s="87"/>
      <c r="J415" s="79"/>
      <c r="K415" s="79"/>
      <c r="L415" s="78" t="s">
        <v>9886</v>
      </c>
      <c r="M415" s="78" t="s">
        <v>9884</v>
      </c>
      <c r="N415" s="78" t="s">
        <v>9885</v>
      </c>
      <c r="O415" s="79">
        <v>1</v>
      </c>
      <c r="P415" s="79">
        <v>400</v>
      </c>
      <c r="Q415" s="79">
        <v>600</v>
      </c>
      <c r="R415" s="79">
        <v>1400</v>
      </c>
      <c r="S415" s="79"/>
      <c r="T415" s="79"/>
      <c r="U415" s="79"/>
      <c r="V415" s="79"/>
      <c r="W415" s="79"/>
      <c r="X415" s="79"/>
      <c r="Y415" s="79"/>
      <c r="Z415" s="79"/>
      <c r="AA415" s="79"/>
      <c r="AB415" s="79"/>
      <c r="AC415" s="79"/>
      <c r="AD415" s="81"/>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83">
        <f t="shared" si="6"/>
        <v>0.33600000000000002</v>
      </c>
    </row>
    <row r="416" spans="1:52" ht="34.950000000000003" customHeight="1" x14ac:dyDescent="0.45">
      <c r="A416" s="78" t="s">
        <v>96</v>
      </c>
      <c r="B416" s="77">
        <v>1</v>
      </c>
      <c r="C416" s="78" t="s">
        <v>7632</v>
      </c>
      <c r="D416" s="78"/>
      <c r="E416" s="78"/>
      <c r="F416" s="79"/>
      <c r="G416" s="78"/>
      <c r="H416" s="79"/>
      <c r="I416" s="87"/>
      <c r="J416" s="79"/>
      <c r="K416" s="79"/>
      <c r="L416" s="78" t="s">
        <v>9887</v>
      </c>
      <c r="M416" s="78"/>
      <c r="N416" s="78"/>
      <c r="O416" s="79">
        <v>1</v>
      </c>
      <c r="P416" s="79">
        <v>400</v>
      </c>
      <c r="Q416" s="79">
        <v>500</v>
      </c>
      <c r="R416" s="79">
        <v>1000</v>
      </c>
      <c r="S416" s="79"/>
      <c r="T416" s="79"/>
      <c r="U416" s="79"/>
      <c r="V416" s="79"/>
      <c r="W416" s="79"/>
      <c r="X416" s="79"/>
      <c r="Y416" s="79"/>
      <c r="Z416" s="79"/>
      <c r="AA416" s="79"/>
      <c r="AB416" s="79"/>
      <c r="AC416" s="79"/>
      <c r="AD416" s="81"/>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83">
        <f t="shared" si="6"/>
        <v>0.2</v>
      </c>
    </row>
    <row r="417" spans="1:52" ht="34.950000000000003" customHeight="1" x14ac:dyDescent="0.45">
      <c r="A417" s="78" t="s">
        <v>96</v>
      </c>
      <c r="B417" s="77">
        <v>1</v>
      </c>
      <c r="C417" s="78" t="s">
        <v>7632</v>
      </c>
      <c r="D417" s="78"/>
      <c r="E417" s="78"/>
      <c r="F417" s="79"/>
      <c r="G417" s="78"/>
      <c r="H417" s="79"/>
      <c r="I417" s="87"/>
      <c r="J417" s="79"/>
      <c r="K417" s="79"/>
      <c r="L417" s="78" t="s">
        <v>9888</v>
      </c>
      <c r="M417" s="78" t="s">
        <v>9894</v>
      </c>
      <c r="N417" s="78"/>
      <c r="O417" s="79">
        <v>1</v>
      </c>
      <c r="P417" s="79"/>
      <c r="Q417" s="79"/>
      <c r="R417" s="79"/>
      <c r="S417" s="79"/>
      <c r="T417" s="79"/>
      <c r="U417" s="79"/>
      <c r="V417" s="79"/>
      <c r="W417" s="79"/>
      <c r="X417" s="79"/>
      <c r="Y417" s="79"/>
      <c r="Z417" s="79"/>
      <c r="AA417" s="79"/>
      <c r="AB417" s="79"/>
      <c r="AC417" s="79"/>
      <c r="AD417" s="81"/>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83">
        <f t="shared" si="6"/>
        <v>0</v>
      </c>
    </row>
    <row r="418" spans="1:52" ht="34.950000000000003" customHeight="1" x14ac:dyDescent="0.45">
      <c r="A418" s="78" t="s">
        <v>96</v>
      </c>
      <c r="B418" s="77">
        <v>1</v>
      </c>
      <c r="C418" s="78" t="s">
        <v>7632</v>
      </c>
      <c r="D418" s="78"/>
      <c r="E418" s="78"/>
      <c r="F418" s="79"/>
      <c r="G418" s="78"/>
      <c r="H418" s="79"/>
      <c r="I418" s="87"/>
      <c r="J418" s="79"/>
      <c r="K418" s="79"/>
      <c r="L418" s="78" t="s">
        <v>9889</v>
      </c>
      <c r="M418" s="78" t="s">
        <v>9895</v>
      </c>
      <c r="N418" s="78" t="s">
        <v>9896</v>
      </c>
      <c r="O418" s="79">
        <v>1</v>
      </c>
      <c r="P418" s="79">
        <v>350</v>
      </c>
      <c r="Q418" s="79">
        <v>580</v>
      </c>
      <c r="R418" s="79">
        <v>1300</v>
      </c>
      <c r="S418" s="79"/>
      <c r="T418" s="79"/>
      <c r="U418" s="79"/>
      <c r="V418" s="79"/>
      <c r="W418" s="79"/>
      <c r="X418" s="79"/>
      <c r="Y418" s="79"/>
      <c r="Z418" s="79"/>
      <c r="AA418" s="79"/>
      <c r="AB418" s="79"/>
      <c r="AC418" s="79"/>
      <c r="AD418" s="81"/>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83">
        <f t="shared" si="6"/>
        <v>0.26390000000000002</v>
      </c>
    </row>
    <row r="419" spans="1:52" ht="34.950000000000003" customHeight="1" x14ac:dyDescent="0.45">
      <c r="A419" s="78" t="s">
        <v>96</v>
      </c>
      <c r="B419" s="77">
        <v>1</v>
      </c>
      <c r="C419" s="78" t="s">
        <v>7632</v>
      </c>
      <c r="D419" s="78"/>
      <c r="E419" s="78"/>
      <c r="F419" s="79"/>
      <c r="G419" s="78"/>
      <c r="H419" s="79"/>
      <c r="I419" s="87"/>
      <c r="J419" s="79"/>
      <c r="K419" s="79"/>
      <c r="L419" s="78" t="s">
        <v>2620</v>
      </c>
      <c r="M419" s="78" t="s">
        <v>6597</v>
      </c>
      <c r="N419" s="78" t="s">
        <v>9897</v>
      </c>
      <c r="O419" s="79">
        <v>1</v>
      </c>
      <c r="P419" s="79">
        <v>570</v>
      </c>
      <c r="Q419" s="79">
        <v>680</v>
      </c>
      <c r="R419" s="79">
        <v>1000</v>
      </c>
      <c r="S419" s="79"/>
      <c r="T419" s="79"/>
      <c r="U419" s="79"/>
      <c r="V419" s="79"/>
      <c r="W419" s="79"/>
      <c r="X419" s="79"/>
      <c r="Y419" s="79"/>
      <c r="Z419" s="79"/>
      <c r="AA419" s="79"/>
      <c r="AB419" s="79"/>
      <c r="AC419" s="79"/>
      <c r="AD419" s="81"/>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83">
        <f t="shared" si="6"/>
        <v>0.3876</v>
      </c>
    </row>
    <row r="420" spans="1:52" ht="34.950000000000003" customHeight="1" x14ac:dyDescent="0.45">
      <c r="A420" s="78" t="s">
        <v>96</v>
      </c>
      <c r="B420" s="77">
        <v>1</v>
      </c>
      <c r="C420" s="78" t="s">
        <v>7632</v>
      </c>
      <c r="D420" s="78"/>
      <c r="E420" s="78"/>
      <c r="F420" s="79"/>
      <c r="G420" s="78"/>
      <c r="H420" s="79"/>
      <c r="I420" s="87"/>
      <c r="J420" s="79"/>
      <c r="K420" s="79"/>
      <c r="L420" s="78" t="s">
        <v>9890</v>
      </c>
      <c r="M420" s="78"/>
      <c r="N420" s="78"/>
      <c r="O420" s="79">
        <v>1</v>
      </c>
      <c r="P420" s="79"/>
      <c r="Q420" s="79"/>
      <c r="R420" s="79"/>
      <c r="S420" s="79"/>
      <c r="T420" s="79"/>
      <c r="U420" s="79"/>
      <c r="V420" s="79"/>
      <c r="W420" s="79"/>
      <c r="X420" s="79"/>
      <c r="Y420" s="79"/>
      <c r="Z420" s="79"/>
      <c r="AA420" s="79"/>
      <c r="AB420" s="79"/>
      <c r="AC420" s="79"/>
      <c r="AD420" s="81"/>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83">
        <f t="shared" si="6"/>
        <v>0</v>
      </c>
    </row>
    <row r="421" spans="1:52" ht="34.950000000000003" customHeight="1" x14ac:dyDescent="0.45">
      <c r="A421" s="78" t="s">
        <v>96</v>
      </c>
      <c r="B421" s="77">
        <v>1</v>
      </c>
      <c r="C421" s="78" t="s">
        <v>7632</v>
      </c>
      <c r="D421" s="78"/>
      <c r="E421" s="78"/>
      <c r="F421" s="79"/>
      <c r="G421" s="78"/>
      <c r="H421" s="79"/>
      <c r="I421" s="87"/>
      <c r="J421" s="79"/>
      <c r="K421" s="79"/>
      <c r="L421" s="78" t="s">
        <v>5895</v>
      </c>
      <c r="M421" s="78" t="s">
        <v>9872</v>
      </c>
      <c r="N421" s="78"/>
      <c r="O421" s="79">
        <v>1</v>
      </c>
      <c r="P421" s="79">
        <v>450</v>
      </c>
      <c r="Q421" s="79">
        <v>300</v>
      </c>
      <c r="R421" s="79">
        <v>850</v>
      </c>
      <c r="S421" s="79"/>
      <c r="T421" s="79"/>
      <c r="U421" s="79"/>
      <c r="V421" s="79"/>
      <c r="W421" s="79"/>
      <c r="X421" s="79"/>
      <c r="Y421" s="79"/>
      <c r="Z421" s="79"/>
      <c r="AA421" s="79"/>
      <c r="AB421" s="79"/>
      <c r="AC421" s="79"/>
      <c r="AD421" s="81"/>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83">
        <f t="shared" si="6"/>
        <v>0.11475</v>
      </c>
    </row>
    <row r="422" spans="1:52" ht="34.950000000000003" customHeight="1" x14ac:dyDescent="0.45">
      <c r="A422" s="78" t="s">
        <v>96</v>
      </c>
      <c r="B422" s="77">
        <v>1</v>
      </c>
      <c r="C422" s="78" t="s">
        <v>7632</v>
      </c>
      <c r="D422" s="78"/>
      <c r="E422" s="78"/>
      <c r="F422" s="79"/>
      <c r="G422" s="78"/>
      <c r="H422" s="79"/>
      <c r="I422" s="87"/>
      <c r="J422" s="79"/>
      <c r="K422" s="79"/>
      <c r="L422" s="78" t="s">
        <v>9891</v>
      </c>
      <c r="M422" s="78"/>
      <c r="N422" s="78"/>
      <c r="O422" s="79">
        <v>2</v>
      </c>
      <c r="P422" s="79"/>
      <c r="Q422" s="79"/>
      <c r="R422" s="79"/>
      <c r="S422" s="79"/>
      <c r="T422" s="79"/>
      <c r="U422" s="79"/>
      <c r="V422" s="79"/>
      <c r="W422" s="79"/>
      <c r="X422" s="79"/>
      <c r="Y422" s="79"/>
      <c r="Z422" s="79"/>
      <c r="AA422" s="79"/>
      <c r="AB422" s="79"/>
      <c r="AC422" s="79"/>
      <c r="AD422" s="81"/>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83">
        <f t="shared" si="6"/>
        <v>0</v>
      </c>
    </row>
    <row r="423" spans="1:52" ht="34.950000000000003" customHeight="1" x14ac:dyDescent="0.45">
      <c r="A423" s="78" t="s">
        <v>96</v>
      </c>
      <c r="B423" s="77">
        <v>1</v>
      </c>
      <c r="C423" s="78" t="s">
        <v>7632</v>
      </c>
      <c r="D423" s="78"/>
      <c r="E423" s="78"/>
      <c r="F423" s="79"/>
      <c r="G423" s="78"/>
      <c r="H423" s="79"/>
      <c r="I423" s="87"/>
      <c r="J423" s="79"/>
      <c r="K423" s="79"/>
      <c r="L423" s="78" t="s">
        <v>5839</v>
      </c>
      <c r="M423" s="78"/>
      <c r="N423" s="78"/>
      <c r="O423" s="79">
        <v>45</v>
      </c>
      <c r="P423" s="79"/>
      <c r="Q423" s="79"/>
      <c r="R423" s="79"/>
      <c r="S423" s="79"/>
      <c r="T423" s="79"/>
      <c r="U423" s="79"/>
      <c r="V423" s="79"/>
      <c r="W423" s="79"/>
      <c r="X423" s="79"/>
      <c r="Y423" s="79"/>
      <c r="Z423" s="79"/>
      <c r="AA423" s="79"/>
      <c r="AB423" s="79"/>
      <c r="AC423" s="79"/>
      <c r="AD423" s="81"/>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83">
        <v>4.5</v>
      </c>
    </row>
    <row r="424" spans="1:52" s="99" customFormat="1" ht="34.950000000000003" customHeight="1" x14ac:dyDescent="0.45">
      <c r="A424" s="93" t="s">
        <v>4807</v>
      </c>
      <c r="B424" s="77">
        <v>1</v>
      </c>
      <c r="C424" s="93" t="s">
        <v>7653</v>
      </c>
      <c r="D424" s="93" t="s">
        <v>4798</v>
      </c>
      <c r="E424" s="93"/>
      <c r="F424" s="94">
        <v>1</v>
      </c>
      <c r="G424" s="93" t="s">
        <v>4799</v>
      </c>
      <c r="H424" s="77"/>
      <c r="I424" s="95">
        <v>1087</v>
      </c>
      <c r="J424" s="77" t="s">
        <v>5427</v>
      </c>
      <c r="K424" s="77"/>
      <c r="L424" s="93" t="s">
        <v>3474</v>
      </c>
      <c r="M424" s="96"/>
      <c r="N424" s="96"/>
      <c r="O424" s="79">
        <v>1</v>
      </c>
      <c r="P424" s="77">
        <v>450</v>
      </c>
      <c r="Q424" s="77">
        <v>450</v>
      </c>
      <c r="R424" s="77">
        <v>700</v>
      </c>
      <c r="S424" s="77"/>
      <c r="T424" s="77"/>
      <c r="U424" s="77"/>
      <c r="V424" s="77"/>
      <c r="W424" s="77"/>
      <c r="X424" s="77"/>
      <c r="Y424" s="77"/>
      <c r="Z424" s="77"/>
      <c r="AA424" s="77"/>
      <c r="AB424" s="77"/>
      <c r="AC424" s="77"/>
      <c r="AD424" s="77"/>
      <c r="AE424" s="77"/>
      <c r="AF424" s="77"/>
      <c r="AG424" s="77"/>
      <c r="AH424" s="77"/>
      <c r="AI424" s="77"/>
      <c r="AJ424" s="77"/>
      <c r="AK424" s="77"/>
      <c r="AL424" s="77"/>
      <c r="AM424" s="94"/>
      <c r="AN424" s="94"/>
      <c r="AO424" s="77"/>
      <c r="AP424" s="77"/>
      <c r="AQ424" s="77"/>
      <c r="AR424" s="77"/>
      <c r="AS424" s="97"/>
      <c r="AT424" s="77">
        <v>282</v>
      </c>
      <c r="AU424" s="77">
        <v>40</v>
      </c>
      <c r="AV424" s="94" t="s">
        <v>4787</v>
      </c>
      <c r="AW424" s="77" t="s">
        <v>2868</v>
      </c>
      <c r="AX424" s="94" t="s">
        <v>3232</v>
      </c>
      <c r="AY424" s="77"/>
      <c r="AZ424" s="83">
        <f t="shared" si="6"/>
        <v>0.14174999999999999</v>
      </c>
    </row>
    <row r="425" spans="1:52" s="99" customFormat="1" ht="34.950000000000003" customHeight="1" x14ac:dyDescent="0.45">
      <c r="A425" s="93" t="s">
        <v>4807</v>
      </c>
      <c r="B425" s="77">
        <v>1</v>
      </c>
      <c r="C425" s="93" t="s">
        <v>7653</v>
      </c>
      <c r="D425" s="93"/>
      <c r="E425" s="93"/>
      <c r="F425" s="94"/>
      <c r="G425" s="93"/>
      <c r="H425" s="77"/>
      <c r="I425" s="95">
        <v>1124</v>
      </c>
      <c r="J425" s="77"/>
      <c r="K425" s="77"/>
      <c r="L425" s="93" t="s">
        <v>3505</v>
      </c>
      <c r="M425" s="96" t="s">
        <v>2923</v>
      </c>
      <c r="N425" s="96" t="s">
        <v>4409</v>
      </c>
      <c r="O425" s="79">
        <v>1</v>
      </c>
      <c r="P425" s="77">
        <v>230</v>
      </c>
      <c r="Q425" s="77">
        <v>300</v>
      </c>
      <c r="R425" s="77">
        <v>330</v>
      </c>
      <c r="S425" s="77"/>
      <c r="T425" s="77"/>
      <c r="U425" s="77"/>
      <c r="V425" s="77"/>
      <c r="W425" s="77"/>
      <c r="X425" s="77"/>
      <c r="Y425" s="77"/>
      <c r="Z425" s="77"/>
      <c r="AA425" s="77"/>
      <c r="AB425" s="77"/>
      <c r="AC425" s="77"/>
      <c r="AD425" s="77"/>
      <c r="AE425" s="77"/>
      <c r="AF425" s="77"/>
      <c r="AG425" s="77"/>
      <c r="AH425" s="77"/>
      <c r="AI425" s="77"/>
      <c r="AJ425" s="77"/>
      <c r="AK425" s="77"/>
      <c r="AL425" s="77"/>
      <c r="AM425" s="94"/>
      <c r="AN425" s="94"/>
      <c r="AO425" s="77"/>
      <c r="AP425" s="77"/>
      <c r="AQ425" s="77"/>
      <c r="AR425" s="77"/>
      <c r="AS425" s="97"/>
      <c r="AT425" s="77">
        <v>319</v>
      </c>
      <c r="AU425" s="77">
        <v>40</v>
      </c>
      <c r="AV425" s="94" t="s">
        <v>4787</v>
      </c>
      <c r="AW425" s="77" t="s">
        <v>2868</v>
      </c>
      <c r="AX425" s="94" t="s">
        <v>3232</v>
      </c>
      <c r="AY425" s="77"/>
      <c r="AZ425" s="83">
        <f t="shared" si="6"/>
        <v>2.2769999999999999E-2</v>
      </c>
    </row>
    <row r="426" spans="1:52" s="99" customFormat="1" ht="34.950000000000003" customHeight="1" x14ac:dyDescent="0.45">
      <c r="A426" s="93" t="s">
        <v>4807</v>
      </c>
      <c r="B426" s="77">
        <v>1</v>
      </c>
      <c r="C426" s="93" t="s">
        <v>7653</v>
      </c>
      <c r="D426" s="93" t="s">
        <v>4798</v>
      </c>
      <c r="E426" s="93"/>
      <c r="F426" s="94">
        <v>1</v>
      </c>
      <c r="G426" s="93" t="s">
        <v>4799</v>
      </c>
      <c r="H426" s="77"/>
      <c r="I426" s="95">
        <v>1601</v>
      </c>
      <c r="J426" s="77" t="s">
        <v>5427</v>
      </c>
      <c r="K426" s="77"/>
      <c r="L426" s="93" t="s">
        <v>3673</v>
      </c>
      <c r="M426" s="96"/>
      <c r="N426" s="96"/>
      <c r="O426" s="79">
        <v>1</v>
      </c>
      <c r="P426" s="77">
        <v>1400</v>
      </c>
      <c r="Q426" s="77">
        <v>600</v>
      </c>
      <c r="R426" s="77">
        <v>700</v>
      </c>
      <c r="S426" s="77"/>
      <c r="T426" s="77"/>
      <c r="U426" s="77"/>
      <c r="V426" s="77"/>
      <c r="W426" s="77"/>
      <c r="X426" s="77"/>
      <c r="Y426" s="77"/>
      <c r="Z426" s="77"/>
      <c r="AA426" s="77"/>
      <c r="AB426" s="77"/>
      <c r="AC426" s="77"/>
      <c r="AD426" s="77"/>
      <c r="AE426" s="77"/>
      <c r="AF426" s="77"/>
      <c r="AG426" s="77"/>
      <c r="AH426" s="77"/>
      <c r="AI426" s="77"/>
      <c r="AJ426" s="77"/>
      <c r="AK426" s="77"/>
      <c r="AL426" s="77"/>
      <c r="AM426" s="94"/>
      <c r="AN426" s="94"/>
      <c r="AO426" s="77"/>
      <c r="AP426" s="77"/>
      <c r="AQ426" s="77"/>
      <c r="AR426" s="77"/>
      <c r="AS426" s="97"/>
      <c r="AT426" s="77">
        <v>407</v>
      </c>
      <c r="AU426" s="77">
        <v>40</v>
      </c>
      <c r="AV426" s="94" t="s">
        <v>4787</v>
      </c>
      <c r="AW426" s="77" t="s">
        <v>2874</v>
      </c>
      <c r="AX426" s="94" t="s">
        <v>3232</v>
      </c>
      <c r="AY426" s="77"/>
      <c r="AZ426" s="83">
        <f t="shared" si="6"/>
        <v>0.58799999999999997</v>
      </c>
    </row>
    <row r="427" spans="1:52" s="99" customFormat="1" ht="34.950000000000003" customHeight="1" x14ac:dyDescent="0.45">
      <c r="A427" s="93" t="s">
        <v>4807</v>
      </c>
      <c r="B427" s="77">
        <v>1</v>
      </c>
      <c r="C427" s="93" t="s">
        <v>7653</v>
      </c>
      <c r="D427" s="93"/>
      <c r="E427" s="93"/>
      <c r="F427" s="94"/>
      <c r="G427" s="93"/>
      <c r="H427" s="77"/>
      <c r="I427" s="95">
        <v>1602</v>
      </c>
      <c r="J427" s="77"/>
      <c r="K427" s="77"/>
      <c r="L427" s="93" t="s">
        <v>4624</v>
      </c>
      <c r="M427" s="96" t="s">
        <v>7461</v>
      </c>
      <c r="N427" s="96"/>
      <c r="O427" s="79">
        <v>1</v>
      </c>
      <c r="P427" s="77">
        <v>400</v>
      </c>
      <c r="Q427" s="77">
        <v>550</v>
      </c>
      <c r="R427" s="77">
        <v>620</v>
      </c>
      <c r="S427" s="77"/>
      <c r="T427" s="77"/>
      <c r="U427" s="77"/>
      <c r="V427" s="77"/>
      <c r="W427" s="77"/>
      <c r="X427" s="77"/>
      <c r="Y427" s="77"/>
      <c r="Z427" s="77"/>
      <c r="AA427" s="77"/>
      <c r="AB427" s="77"/>
      <c r="AC427" s="77"/>
      <c r="AD427" s="77"/>
      <c r="AE427" s="77"/>
      <c r="AF427" s="77"/>
      <c r="AG427" s="77"/>
      <c r="AH427" s="77"/>
      <c r="AI427" s="77"/>
      <c r="AJ427" s="77"/>
      <c r="AK427" s="77"/>
      <c r="AL427" s="77"/>
      <c r="AM427" s="94"/>
      <c r="AN427" s="94"/>
      <c r="AO427" s="77"/>
      <c r="AP427" s="77"/>
      <c r="AQ427" s="77"/>
      <c r="AR427" s="77"/>
      <c r="AS427" s="97"/>
      <c r="AT427" s="77">
        <v>408</v>
      </c>
      <c r="AU427" s="77">
        <v>40</v>
      </c>
      <c r="AV427" s="94" t="s">
        <v>4787</v>
      </c>
      <c r="AW427" s="77" t="s">
        <v>2874</v>
      </c>
      <c r="AX427" s="94" t="s">
        <v>3232</v>
      </c>
      <c r="AY427" s="77"/>
      <c r="AZ427" s="83">
        <f t="shared" si="6"/>
        <v>0.13639999999999999</v>
      </c>
    </row>
    <row r="428" spans="1:52" s="99" customFormat="1" ht="34.950000000000003" customHeight="1" x14ac:dyDescent="0.45">
      <c r="A428" s="93" t="s">
        <v>4807</v>
      </c>
      <c r="B428" s="77">
        <v>1</v>
      </c>
      <c r="C428" s="93" t="s">
        <v>7653</v>
      </c>
      <c r="D428" s="93"/>
      <c r="E428" s="93"/>
      <c r="F428" s="94"/>
      <c r="G428" s="93"/>
      <c r="H428" s="77"/>
      <c r="I428" s="95">
        <v>1603</v>
      </c>
      <c r="J428" s="77"/>
      <c r="K428" s="77"/>
      <c r="L428" s="93" t="s">
        <v>4624</v>
      </c>
      <c r="M428" s="96" t="s">
        <v>7461</v>
      </c>
      <c r="N428" s="96"/>
      <c r="O428" s="79">
        <v>1</v>
      </c>
      <c r="P428" s="77">
        <v>400</v>
      </c>
      <c r="Q428" s="77">
        <v>550</v>
      </c>
      <c r="R428" s="77">
        <v>620</v>
      </c>
      <c r="S428" s="77"/>
      <c r="T428" s="77"/>
      <c r="U428" s="77"/>
      <c r="V428" s="77"/>
      <c r="W428" s="77"/>
      <c r="X428" s="77"/>
      <c r="Y428" s="77"/>
      <c r="Z428" s="77"/>
      <c r="AA428" s="77"/>
      <c r="AB428" s="77"/>
      <c r="AC428" s="77"/>
      <c r="AD428" s="77"/>
      <c r="AE428" s="77"/>
      <c r="AF428" s="77"/>
      <c r="AG428" s="77"/>
      <c r="AH428" s="77"/>
      <c r="AI428" s="77"/>
      <c r="AJ428" s="77"/>
      <c r="AK428" s="77"/>
      <c r="AL428" s="77"/>
      <c r="AM428" s="94"/>
      <c r="AN428" s="94"/>
      <c r="AO428" s="77"/>
      <c r="AP428" s="77"/>
      <c r="AQ428" s="77"/>
      <c r="AR428" s="77"/>
      <c r="AS428" s="97"/>
      <c r="AT428" s="77">
        <v>409</v>
      </c>
      <c r="AU428" s="77">
        <v>40</v>
      </c>
      <c r="AV428" s="94" t="s">
        <v>4787</v>
      </c>
      <c r="AW428" s="77" t="s">
        <v>2874</v>
      </c>
      <c r="AX428" s="94" t="s">
        <v>3232</v>
      </c>
      <c r="AY428" s="77"/>
      <c r="AZ428" s="83">
        <f t="shared" si="6"/>
        <v>0.13639999999999999</v>
      </c>
    </row>
    <row r="429" spans="1:52" s="99" customFormat="1" ht="34.950000000000003" customHeight="1" x14ac:dyDescent="0.45">
      <c r="A429" s="93" t="s">
        <v>4807</v>
      </c>
      <c r="B429" s="77">
        <v>1</v>
      </c>
      <c r="C429" s="93" t="s">
        <v>7653</v>
      </c>
      <c r="D429" s="93" t="s">
        <v>4798</v>
      </c>
      <c r="E429" s="93"/>
      <c r="F429" s="94">
        <v>1</v>
      </c>
      <c r="G429" s="93" t="s">
        <v>4799</v>
      </c>
      <c r="H429" s="77"/>
      <c r="I429" s="95">
        <v>1604</v>
      </c>
      <c r="J429" s="77" t="s">
        <v>5427</v>
      </c>
      <c r="K429" s="77"/>
      <c r="L429" s="93" t="s">
        <v>3474</v>
      </c>
      <c r="M429" s="96" t="s">
        <v>7432</v>
      </c>
      <c r="N429" s="96"/>
      <c r="O429" s="79">
        <v>1</v>
      </c>
      <c r="P429" s="77">
        <v>450</v>
      </c>
      <c r="Q429" s="77">
        <v>450</v>
      </c>
      <c r="R429" s="77">
        <v>700</v>
      </c>
      <c r="S429" s="77"/>
      <c r="T429" s="77"/>
      <c r="U429" s="77"/>
      <c r="V429" s="77"/>
      <c r="W429" s="77"/>
      <c r="X429" s="77"/>
      <c r="Y429" s="77"/>
      <c r="Z429" s="77"/>
      <c r="AA429" s="77"/>
      <c r="AB429" s="77"/>
      <c r="AC429" s="77"/>
      <c r="AD429" s="77"/>
      <c r="AE429" s="77"/>
      <c r="AF429" s="77"/>
      <c r="AG429" s="77"/>
      <c r="AH429" s="77"/>
      <c r="AI429" s="77"/>
      <c r="AJ429" s="77" t="s">
        <v>3043</v>
      </c>
      <c r="AK429" s="77"/>
      <c r="AL429" s="77"/>
      <c r="AM429" s="94"/>
      <c r="AN429" s="94"/>
      <c r="AO429" s="77"/>
      <c r="AP429" s="77"/>
      <c r="AQ429" s="77"/>
      <c r="AR429" s="77"/>
      <c r="AS429" s="97"/>
      <c r="AT429" s="77">
        <v>410</v>
      </c>
      <c r="AU429" s="77">
        <v>40</v>
      </c>
      <c r="AV429" s="94" t="s">
        <v>4787</v>
      </c>
      <c r="AW429" s="77" t="s">
        <v>2874</v>
      </c>
      <c r="AX429" s="94" t="s">
        <v>3232</v>
      </c>
      <c r="AY429" s="77"/>
      <c r="AZ429" s="83">
        <f t="shared" si="6"/>
        <v>0.14174999999999999</v>
      </c>
    </row>
    <row r="430" spans="1:52" s="99" customFormat="1" ht="34.950000000000003" customHeight="1" x14ac:dyDescent="0.45">
      <c r="A430" s="93" t="s">
        <v>4807</v>
      </c>
      <c r="B430" s="77">
        <v>1</v>
      </c>
      <c r="C430" s="93" t="s">
        <v>7653</v>
      </c>
      <c r="D430" s="93" t="s">
        <v>4798</v>
      </c>
      <c r="E430" s="93"/>
      <c r="F430" s="94">
        <v>1</v>
      </c>
      <c r="G430" s="93" t="s">
        <v>4799</v>
      </c>
      <c r="H430" s="77"/>
      <c r="I430" s="95">
        <v>1605</v>
      </c>
      <c r="J430" s="77" t="s">
        <v>5427</v>
      </c>
      <c r="K430" s="77"/>
      <c r="L430" s="93" t="s">
        <v>3673</v>
      </c>
      <c r="M430" s="96"/>
      <c r="N430" s="96"/>
      <c r="O430" s="79">
        <v>1</v>
      </c>
      <c r="P430" s="77">
        <v>1400</v>
      </c>
      <c r="Q430" s="77">
        <v>600</v>
      </c>
      <c r="R430" s="77">
        <v>700</v>
      </c>
      <c r="S430" s="77"/>
      <c r="T430" s="77"/>
      <c r="U430" s="77"/>
      <c r="V430" s="77"/>
      <c r="W430" s="77"/>
      <c r="X430" s="77"/>
      <c r="Y430" s="77"/>
      <c r="Z430" s="77"/>
      <c r="AA430" s="77"/>
      <c r="AB430" s="77"/>
      <c r="AC430" s="77"/>
      <c r="AD430" s="77"/>
      <c r="AE430" s="77"/>
      <c r="AF430" s="77"/>
      <c r="AG430" s="77"/>
      <c r="AH430" s="77"/>
      <c r="AI430" s="77"/>
      <c r="AJ430" s="77"/>
      <c r="AK430" s="77"/>
      <c r="AL430" s="77"/>
      <c r="AM430" s="94"/>
      <c r="AN430" s="94"/>
      <c r="AO430" s="77"/>
      <c r="AP430" s="77"/>
      <c r="AQ430" s="77"/>
      <c r="AR430" s="77"/>
      <c r="AS430" s="97"/>
      <c r="AT430" s="77">
        <v>411</v>
      </c>
      <c r="AU430" s="77">
        <v>40</v>
      </c>
      <c r="AV430" s="94" t="s">
        <v>4787</v>
      </c>
      <c r="AW430" s="77" t="s">
        <v>2874</v>
      </c>
      <c r="AX430" s="94" t="s">
        <v>3232</v>
      </c>
      <c r="AY430" s="77"/>
      <c r="AZ430" s="83">
        <f t="shared" si="6"/>
        <v>0.58799999999999997</v>
      </c>
    </row>
    <row r="431" spans="1:52" s="99" customFormat="1" ht="34.950000000000003" customHeight="1" x14ac:dyDescent="0.45">
      <c r="A431" s="93" t="s">
        <v>4807</v>
      </c>
      <c r="B431" s="77">
        <v>1</v>
      </c>
      <c r="C431" s="93" t="s">
        <v>7653</v>
      </c>
      <c r="D431" s="93"/>
      <c r="E431" s="93"/>
      <c r="F431" s="94"/>
      <c r="G431" s="93"/>
      <c r="H431" s="77"/>
      <c r="I431" s="95">
        <v>1606</v>
      </c>
      <c r="J431" s="77"/>
      <c r="K431" s="77"/>
      <c r="L431" s="93" t="s">
        <v>4624</v>
      </c>
      <c r="M431" s="96" t="s">
        <v>7461</v>
      </c>
      <c r="N431" s="96"/>
      <c r="O431" s="79">
        <v>1</v>
      </c>
      <c r="P431" s="77">
        <v>400</v>
      </c>
      <c r="Q431" s="77">
        <v>550</v>
      </c>
      <c r="R431" s="77">
        <v>620</v>
      </c>
      <c r="S431" s="77"/>
      <c r="T431" s="77"/>
      <c r="U431" s="77"/>
      <c r="V431" s="77"/>
      <c r="W431" s="77"/>
      <c r="X431" s="77"/>
      <c r="Y431" s="77"/>
      <c r="Z431" s="77"/>
      <c r="AA431" s="77"/>
      <c r="AB431" s="77"/>
      <c r="AC431" s="77"/>
      <c r="AD431" s="77"/>
      <c r="AE431" s="77"/>
      <c r="AF431" s="77"/>
      <c r="AG431" s="77"/>
      <c r="AH431" s="77"/>
      <c r="AI431" s="77"/>
      <c r="AJ431" s="77"/>
      <c r="AK431" s="77"/>
      <c r="AL431" s="77"/>
      <c r="AM431" s="94"/>
      <c r="AN431" s="94"/>
      <c r="AO431" s="77"/>
      <c r="AP431" s="77"/>
      <c r="AQ431" s="77"/>
      <c r="AR431" s="77"/>
      <c r="AS431" s="97"/>
      <c r="AT431" s="77">
        <v>412</v>
      </c>
      <c r="AU431" s="77">
        <v>40</v>
      </c>
      <c r="AV431" s="94" t="s">
        <v>4787</v>
      </c>
      <c r="AW431" s="77" t="s">
        <v>2874</v>
      </c>
      <c r="AX431" s="94" t="s">
        <v>3232</v>
      </c>
      <c r="AY431" s="77"/>
      <c r="AZ431" s="83">
        <f t="shared" si="6"/>
        <v>0.13639999999999999</v>
      </c>
    </row>
    <row r="432" spans="1:52" s="99" customFormat="1" ht="34.950000000000003" customHeight="1" x14ac:dyDescent="0.45">
      <c r="A432" s="93" t="s">
        <v>4807</v>
      </c>
      <c r="B432" s="77">
        <v>1</v>
      </c>
      <c r="C432" s="93" t="s">
        <v>7653</v>
      </c>
      <c r="D432" s="93"/>
      <c r="E432" s="93"/>
      <c r="F432" s="94"/>
      <c r="G432" s="93"/>
      <c r="H432" s="77"/>
      <c r="I432" s="95">
        <v>1607</v>
      </c>
      <c r="J432" s="77"/>
      <c r="K432" s="77"/>
      <c r="L432" s="93" t="s">
        <v>4624</v>
      </c>
      <c r="M432" s="96" t="s">
        <v>7461</v>
      </c>
      <c r="N432" s="96"/>
      <c r="O432" s="79">
        <v>1</v>
      </c>
      <c r="P432" s="77">
        <v>400</v>
      </c>
      <c r="Q432" s="77">
        <v>550</v>
      </c>
      <c r="R432" s="77">
        <v>620</v>
      </c>
      <c r="S432" s="77"/>
      <c r="T432" s="77"/>
      <c r="U432" s="77"/>
      <c r="V432" s="77"/>
      <c r="W432" s="77"/>
      <c r="X432" s="77"/>
      <c r="Y432" s="77"/>
      <c r="Z432" s="77"/>
      <c r="AA432" s="77"/>
      <c r="AB432" s="77"/>
      <c r="AC432" s="77"/>
      <c r="AD432" s="77"/>
      <c r="AE432" s="77"/>
      <c r="AF432" s="77"/>
      <c r="AG432" s="77"/>
      <c r="AH432" s="77"/>
      <c r="AI432" s="77"/>
      <c r="AJ432" s="77"/>
      <c r="AK432" s="77"/>
      <c r="AL432" s="77"/>
      <c r="AM432" s="94"/>
      <c r="AN432" s="94"/>
      <c r="AO432" s="77"/>
      <c r="AP432" s="77"/>
      <c r="AQ432" s="77"/>
      <c r="AR432" s="77"/>
      <c r="AS432" s="97"/>
      <c r="AT432" s="77">
        <v>413</v>
      </c>
      <c r="AU432" s="77">
        <v>40</v>
      </c>
      <c r="AV432" s="94" t="s">
        <v>4787</v>
      </c>
      <c r="AW432" s="77" t="s">
        <v>2874</v>
      </c>
      <c r="AX432" s="94" t="s">
        <v>3232</v>
      </c>
      <c r="AY432" s="77"/>
      <c r="AZ432" s="83">
        <f t="shared" si="6"/>
        <v>0.13639999999999999</v>
      </c>
    </row>
    <row r="433" spans="1:52" s="99" customFormat="1" ht="34.950000000000003" customHeight="1" x14ac:dyDescent="0.45">
      <c r="A433" s="93" t="s">
        <v>4807</v>
      </c>
      <c r="B433" s="77">
        <v>1</v>
      </c>
      <c r="C433" s="93" t="s">
        <v>7653</v>
      </c>
      <c r="D433" s="93" t="s">
        <v>4798</v>
      </c>
      <c r="E433" s="93"/>
      <c r="F433" s="94">
        <v>1</v>
      </c>
      <c r="G433" s="93" t="s">
        <v>4799</v>
      </c>
      <c r="H433" s="77"/>
      <c r="I433" s="95">
        <v>1608</v>
      </c>
      <c r="J433" s="77" t="s">
        <v>5427</v>
      </c>
      <c r="K433" s="77"/>
      <c r="L433" s="93" t="s">
        <v>3474</v>
      </c>
      <c r="M433" s="96" t="s">
        <v>7432</v>
      </c>
      <c r="N433" s="96"/>
      <c r="O433" s="79">
        <v>1</v>
      </c>
      <c r="P433" s="77">
        <v>450</v>
      </c>
      <c r="Q433" s="77">
        <v>450</v>
      </c>
      <c r="R433" s="77">
        <v>700</v>
      </c>
      <c r="S433" s="77"/>
      <c r="T433" s="77"/>
      <c r="U433" s="77"/>
      <c r="V433" s="77"/>
      <c r="W433" s="77"/>
      <c r="X433" s="77"/>
      <c r="Y433" s="77"/>
      <c r="Z433" s="77"/>
      <c r="AA433" s="77"/>
      <c r="AB433" s="77"/>
      <c r="AC433" s="77"/>
      <c r="AD433" s="77"/>
      <c r="AE433" s="77"/>
      <c r="AF433" s="77"/>
      <c r="AG433" s="77"/>
      <c r="AH433" s="77"/>
      <c r="AI433" s="77"/>
      <c r="AJ433" s="77" t="s">
        <v>3043</v>
      </c>
      <c r="AK433" s="77"/>
      <c r="AL433" s="77"/>
      <c r="AM433" s="94"/>
      <c r="AN433" s="94"/>
      <c r="AO433" s="77"/>
      <c r="AP433" s="77"/>
      <c r="AQ433" s="77"/>
      <c r="AR433" s="77"/>
      <c r="AS433" s="97"/>
      <c r="AT433" s="77">
        <v>414</v>
      </c>
      <c r="AU433" s="77">
        <v>40</v>
      </c>
      <c r="AV433" s="94" t="s">
        <v>4787</v>
      </c>
      <c r="AW433" s="77" t="s">
        <v>2868</v>
      </c>
      <c r="AX433" s="94" t="s">
        <v>3232</v>
      </c>
      <c r="AY433" s="77"/>
      <c r="AZ433" s="83">
        <f t="shared" si="6"/>
        <v>0.14174999999999999</v>
      </c>
    </row>
    <row r="434" spans="1:52" s="99" customFormat="1" ht="34.950000000000003" customHeight="1" x14ac:dyDescent="0.45">
      <c r="A434" s="93" t="s">
        <v>4807</v>
      </c>
      <c r="B434" s="77">
        <v>1</v>
      </c>
      <c r="C434" s="93" t="s">
        <v>7653</v>
      </c>
      <c r="D434" s="93" t="s">
        <v>4798</v>
      </c>
      <c r="E434" s="93"/>
      <c r="F434" s="94">
        <v>1</v>
      </c>
      <c r="G434" s="93" t="s">
        <v>4799</v>
      </c>
      <c r="H434" s="77"/>
      <c r="I434" s="95">
        <v>1609</v>
      </c>
      <c r="J434" s="77" t="s">
        <v>5427</v>
      </c>
      <c r="K434" s="77"/>
      <c r="L434" s="93" t="s">
        <v>3673</v>
      </c>
      <c r="M434" s="96"/>
      <c r="N434" s="96"/>
      <c r="O434" s="79">
        <v>1</v>
      </c>
      <c r="P434" s="77">
        <v>1400</v>
      </c>
      <c r="Q434" s="77">
        <v>600</v>
      </c>
      <c r="R434" s="77">
        <v>700</v>
      </c>
      <c r="S434" s="77"/>
      <c r="T434" s="77"/>
      <c r="U434" s="77"/>
      <c r="V434" s="77"/>
      <c r="W434" s="77"/>
      <c r="X434" s="77"/>
      <c r="Y434" s="77"/>
      <c r="Z434" s="77"/>
      <c r="AA434" s="77"/>
      <c r="AB434" s="77"/>
      <c r="AC434" s="77"/>
      <c r="AD434" s="77"/>
      <c r="AE434" s="77"/>
      <c r="AF434" s="77"/>
      <c r="AG434" s="77"/>
      <c r="AH434" s="77"/>
      <c r="AI434" s="77"/>
      <c r="AJ434" s="77"/>
      <c r="AK434" s="77"/>
      <c r="AL434" s="77"/>
      <c r="AM434" s="94"/>
      <c r="AN434" s="94"/>
      <c r="AO434" s="77"/>
      <c r="AP434" s="77"/>
      <c r="AQ434" s="77"/>
      <c r="AR434" s="77"/>
      <c r="AS434" s="97"/>
      <c r="AT434" s="77">
        <v>415</v>
      </c>
      <c r="AU434" s="77">
        <v>40</v>
      </c>
      <c r="AV434" s="94" t="s">
        <v>4787</v>
      </c>
      <c r="AW434" s="77" t="s">
        <v>2874</v>
      </c>
      <c r="AX434" s="94" t="s">
        <v>3232</v>
      </c>
      <c r="AY434" s="77"/>
      <c r="AZ434" s="83">
        <f t="shared" si="6"/>
        <v>0.58799999999999997</v>
      </c>
    </row>
    <row r="435" spans="1:52" s="99" customFormat="1" ht="34.950000000000003" customHeight="1" x14ac:dyDescent="0.45">
      <c r="A435" s="93" t="s">
        <v>4807</v>
      </c>
      <c r="B435" s="77">
        <v>1</v>
      </c>
      <c r="C435" s="93" t="s">
        <v>7653</v>
      </c>
      <c r="D435" s="93"/>
      <c r="E435" s="93"/>
      <c r="F435" s="94"/>
      <c r="G435" s="93"/>
      <c r="H435" s="77"/>
      <c r="I435" s="95">
        <v>1610</v>
      </c>
      <c r="J435" s="77"/>
      <c r="K435" s="77"/>
      <c r="L435" s="93" t="s">
        <v>4624</v>
      </c>
      <c r="M435" s="96" t="s">
        <v>7461</v>
      </c>
      <c r="N435" s="96"/>
      <c r="O435" s="79">
        <v>1</v>
      </c>
      <c r="P435" s="77">
        <v>400</v>
      </c>
      <c r="Q435" s="77">
        <v>550</v>
      </c>
      <c r="R435" s="77">
        <v>620</v>
      </c>
      <c r="S435" s="77"/>
      <c r="T435" s="77"/>
      <c r="U435" s="77"/>
      <c r="V435" s="77"/>
      <c r="W435" s="77"/>
      <c r="X435" s="77"/>
      <c r="Y435" s="77"/>
      <c r="Z435" s="77"/>
      <c r="AA435" s="77"/>
      <c r="AB435" s="77"/>
      <c r="AC435" s="77"/>
      <c r="AD435" s="77"/>
      <c r="AE435" s="77"/>
      <c r="AF435" s="77"/>
      <c r="AG435" s="77"/>
      <c r="AH435" s="77"/>
      <c r="AI435" s="77"/>
      <c r="AJ435" s="77"/>
      <c r="AK435" s="77"/>
      <c r="AL435" s="77"/>
      <c r="AM435" s="94"/>
      <c r="AN435" s="94"/>
      <c r="AO435" s="77"/>
      <c r="AP435" s="77"/>
      <c r="AQ435" s="77"/>
      <c r="AR435" s="77"/>
      <c r="AS435" s="97"/>
      <c r="AT435" s="77">
        <v>416</v>
      </c>
      <c r="AU435" s="77">
        <v>40</v>
      </c>
      <c r="AV435" s="94" t="s">
        <v>4787</v>
      </c>
      <c r="AW435" s="77" t="s">
        <v>2874</v>
      </c>
      <c r="AX435" s="94" t="s">
        <v>3232</v>
      </c>
      <c r="AY435" s="77"/>
      <c r="AZ435" s="83">
        <f t="shared" si="6"/>
        <v>0.13639999999999999</v>
      </c>
    </row>
    <row r="436" spans="1:52" s="99" customFormat="1" ht="34.950000000000003" customHeight="1" x14ac:dyDescent="0.45">
      <c r="A436" s="93" t="s">
        <v>4807</v>
      </c>
      <c r="B436" s="77">
        <v>1</v>
      </c>
      <c r="C436" s="93" t="s">
        <v>7653</v>
      </c>
      <c r="D436" s="93"/>
      <c r="E436" s="93"/>
      <c r="F436" s="94"/>
      <c r="G436" s="93"/>
      <c r="H436" s="77"/>
      <c r="I436" s="95">
        <v>1611</v>
      </c>
      <c r="J436" s="77"/>
      <c r="K436" s="77"/>
      <c r="L436" s="93" t="s">
        <v>4624</v>
      </c>
      <c r="M436" s="96" t="s">
        <v>7461</v>
      </c>
      <c r="N436" s="96"/>
      <c r="O436" s="79">
        <v>1</v>
      </c>
      <c r="P436" s="77">
        <v>400</v>
      </c>
      <c r="Q436" s="77">
        <v>550</v>
      </c>
      <c r="R436" s="77">
        <v>620</v>
      </c>
      <c r="S436" s="77"/>
      <c r="T436" s="77"/>
      <c r="U436" s="77"/>
      <c r="V436" s="77"/>
      <c r="W436" s="77"/>
      <c r="X436" s="77"/>
      <c r="Y436" s="77"/>
      <c r="Z436" s="77"/>
      <c r="AA436" s="77"/>
      <c r="AB436" s="77"/>
      <c r="AC436" s="77"/>
      <c r="AD436" s="77"/>
      <c r="AE436" s="77"/>
      <c r="AF436" s="77"/>
      <c r="AG436" s="77"/>
      <c r="AH436" s="77"/>
      <c r="AI436" s="77"/>
      <c r="AJ436" s="77"/>
      <c r="AK436" s="77"/>
      <c r="AL436" s="77"/>
      <c r="AM436" s="94"/>
      <c r="AN436" s="94"/>
      <c r="AO436" s="77"/>
      <c r="AP436" s="77"/>
      <c r="AQ436" s="77"/>
      <c r="AR436" s="77"/>
      <c r="AS436" s="97"/>
      <c r="AT436" s="77">
        <v>417</v>
      </c>
      <c r="AU436" s="77">
        <v>40</v>
      </c>
      <c r="AV436" s="94" t="s">
        <v>4787</v>
      </c>
      <c r="AW436" s="77" t="s">
        <v>2874</v>
      </c>
      <c r="AX436" s="94" t="s">
        <v>3232</v>
      </c>
      <c r="AY436" s="77"/>
      <c r="AZ436" s="83">
        <f t="shared" si="6"/>
        <v>0.13639999999999999</v>
      </c>
    </row>
    <row r="437" spans="1:52" s="99" customFormat="1" ht="34.950000000000003" customHeight="1" x14ac:dyDescent="0.45">
      <c r="A437" s="93" t="s">
        <v>4807</v>
      </c>
      <c r="B437" s="77">
        <v>1</v>
      </c>
      <c r="C437" s="93" t="s">
        <v>7653</v>
      </c>
      <c r="D437" s="93" t="s">
        <v>4798</v>
      </c>
      <c r="E437" s="93"/>
      <c r="F437" s="94">
        <v>1</v>
      </c>
      <c r="G437" s="93" t="s">
        <v>4799</v>
      </c>
      <c r="H437" s="77"/>
      <c r="I437" s="95">
        <v>1612</v>
      </c>
      <c r="J437" s="77" t="s">
        <v>5427</v>
      </c>
      <c r="K437" s="77"/>
      <c r="L437" s="93" t="s">
        <v>3474</v>
      </c>
      <c r="M437" s="96" t="s">
        <v>7432</v>
      </c>
      <c r="N437" s="96"/>
      <c r="O437" s="79">
        <v>1</v>
      </c>
      <c r="P437" s="77">
        <v>450</v>
      </c>
      <c r="Q437" s="77">
        <v>450</v>
      </c>
      <c r="R437" s="77">
        <v>700</v>
      </c>
      <c r="S437" s="77"/>
      <c r="T437" s="77"/>
      <c r="U437" s="77"/>
      <c r="V437" s="77"/>
      <c r="W437" s="77"/>
      <c r="X437" s="77"/>
      <c r="Y437" s="77"/>
      <c r="Z437" s="77"/>
      <c r="AA437" s="77"/>
      <c r="AB437" s="77"/>
      <c r="AC437" s="77"/>
      <c r="AD437" s="77"/>
      <c r="AE437" s="77"/>
      <c r="AF437" s="77"/>
      <c r="AG437" s="77"/>
      <c r="AH437" s="77"/>
      <c r="AI437" s="77"/>
      <c r="AJ437" s="77" t="s">
        <v>3043</v>
      </c>
      <c r="AK437" s="77"/>
      <c r="AL437" s="77"/>
      <c r="AM437" s="94"/>
      <c r="AN437" s="94"/>
      <c r="AO437" s="77"/>
      <c r="AP437" s="77"/>
      <c r="AQ437" s="77"/>
      <c r="AR437" s="77"/>
      <c r="AS437" s="97"/>
      <c r="AT437" s="77">
        <v>418</v>
      </c>
      <c r="AU437" s="77">
        <v>40</v>
      </c>
      <c r="AV437" s="94" t="s">
        <v>4787</v>
      </c>
      <c r="AW437" s="77" t="s">
        <v>2868</v>
      </c>
      <c r="AX437" s="94" t="s">
        <v>3232</v>
      </c>
      <c r="AY437" s="77"/>
      <c r="AZ437" s="83">
        <f t="shared" si="6"/>
        <v>0.14174999999999999</v>
      </c>
    </row>
    <row r="438" spans="1:52" s="99" customFormat="1" ht="34.950000000000003" customHeight="1" x14ac:dyDescent="0.45">
      <c r="A438" s="93" t="s">
        <v>4807</v>
      </c>
      <c r="B438" s="77">
        <v>1</v>
      </c>
      <c r="C438" s="93" t="s">
        <v>7653</v>
      </c>
      <c r="D438" s="93" t="s">
        <v>4798</v>
      </c>
      <c r="E438" s="93"/>
      <c r="F438" s="94">
        <v>1</v>
      </c>
      <c r="G438" s="93" t="s">
        <v>4799</v>
      </c>
      <c r="H438" s="77"/>
      <c r="I438" s="95">
        <v>1613</v>
      </c>
      <c r="J438" s="77" t="s">
        <v>5427</v>
      </c>
      <c r="K438" s="77"/>
      <c r="L438" s="93" t="s">
        <v>3673</v>
      </c>
      <c r="M438" s="96"/>
      <c r="N438" s="96"/>
      <c r="O438" s="79">
        <v>1</v>
      </c>
      <c r="P438" s="77">
        <v>1400</v>
      </c>
      <c r="Q438" s="77">
        <v>600</v>
      </c>
      <c r="R438" s="77">
        <v>700</v>
      </c>
      <c r="S438" s="77"/>
      <c r="T438" s="77"/>
      <c r="U438" s="77"/>
      <c r="V438" s="77"/>
      <c r="W438" s="77"/>
      <c r="X438" s="77"/>
      <c r="Y438" s="77"/>
      <c r="Z438" s="77"/>
      <c r="AA438" s="77"/>
      <c r="AB438" s="77"/>
      <c r="AC438" s="77"/>
      <c r="AD438" s="77"/>
      <c r="AE438" s="77"/>
      <c r="AF438" s="77"/>
      <c r="AG438" s="77"/>
      <c r="AH438" s="77"/>
      <c r="AI438" s="77"/>
      <c r="AJ438" s="77"/>
      <c r="AK438" s="77"/>
      <c r="AL438" s="77"/>
      <c r="AM438" s="94"/>
      <c r="AN438" s="94"/>
      <c r="AO438" s="77"/>
      <c r="AP438" s="77"/>
      <c r="AQ438" s="77"/>
      <c r="AR438" s="77"/>
      <c r="AS438" s="97"/>
      <c r="AT438" s="77">
        <v>419</v>
      </c>
      <c r="AU438" s="77">
        <v>40</v>
      </c>
      <c r="AV438" s="94" t="s">
        <v>4787</v>
      </c>
      <c r="AW438" s="77" t="s">
        <v>2874</v>
      </c>
      <c r="AX438" s="94" t="s">
        <v>3232</v>
      </c>
      <c r="AY438" s="77"/>
      <c r="AZ438" s="83">
        <f t="shared" si="6"/>
        <v>0.58799999999999997</v>
      </c>
    </row>
    <row r="439" spans="1:52" s="99" customFormat="1" ht="34.950000000000003" customHeight="1" x14ac:dyDescent="0.45">
      <c r="A439" s="93" t="s">
        <v>4807</v>
      </c>
      <c r="B439" s="77">
        <v>1</v>
      </c>
      <c r="C439" s="93" t="s">
        <v>7653</v>
      </c>
      <c r="D439" s="93"/>
      <c r="E439" s="93"/>
      <c r="F439" s="94"/>
      <c r="G439" s="93"/>
      <c r="H439" s="77"/>
      <c r="I439" s="95">
        <v>1614</v>
      </c>
      <c r="J439" s="77"/>
      <c r="K439" s="77"/>
      <c r="L439" s="93" t="s">
        <v>4624</v>
      </c>
      <c r="M439" s="96" t="s">
        <v>7461</v>
      </c>
      <c r="N439" s="96"/>
      <c r="O439" s="79">
        <v>1</v>
      </c>
      <c r="P439" s="77">
        <v>400</v>
      </c>
      <c r="Q439" s="77">
        <v>550</v>
      </c>
      <c r="R439" s="77">
        <v>620</v>
      </c>
      <c r="S439" s="77"/>
      <c r="T439" s="77"/>
      <c r="U439" s="77"/>
      <c r="V439" s="77"/>
      <c r="W439" s="77"/>
      <c r="X439" s="77"/>
      <c r="Y439" s="77"/>
      <c r="Z439" s="77"/>
      <c r="AA439" s="77"/>
      <c r="AB439" s="77"/>
      <c r="AC439" s="77"/>
      <c r="AD439" s="77"/>
      <c r="AE439" s="77"/>
      <c r="AF439" s="77"/>
      <c r="AG439" s="77"/>
      <c r="AH439" s="77"/>
      <c r="AI439" s="77"/>
      <c r="AJ439" s="77"/>
      <c r="AK439" s="77"/>
      <c r="AL439" s="77"/>
      <c r="AM439" s="94"/>
      <c r="AN439" s="94"/>
      <c r="AO439" s="77"/>
      <c r="AP439" s="77"/>
      <c r="AQ439" s="77"/>
      <c r="AR439" s="77"/>
      <c r="AS439" s="97"/>
      <c r="AT439" s="77">
        <v>420</v>
      </c>
      <c r="AU439" s="77">
        <v>40</v>
      </c>
      <c r="AV439" s="94" t="s">
        <v>4787</v>
      </c>
      <c r="AW439" s="77" t="s">
        <v>2874</v>
      </c>
      <c r="AX439" s="94" t="s">
        <v>3232</v>
      </c>
      <c r="AY439" s="77"/>
      <c r="AZ439" s="83">
        <f t="shared" ref="AZ439:AZ502" si="7">P439*Q439*R439/1000000000*O439</f>
        <v>0.13639999999999999</v>
      </c>
    </row>
    <row r="440" spans="1:52" s="99" customFormat="1" ht="34.950000000000003" customHeight="1" x14ac:dyDescent="0.45">
      <c r="A440" s="93" t="s">
        <v>4807</v>
      </c>
      <c r="B440" s="77">
        <v>1</v>
      </c>
      <c r="C440" s="93" t="s">
        <v>7653</v>
      </c>
      <c r="D440" s="93"/>
      <c r="E440" s="93"/>
      <c r="F440" s="94"/>
      <c r="G440" s="93"/>
      <c r="H440" s="77"/>
      <c r="I440" s="95">
        <v>1615</v>
      </c>
      <c r="J440" s="77"/>
      <c r="K440" s="77"/>
      <c r="L440" s="93" t="s">
        <v>4624</v>
      </c>
      <c r="M440" s="96" t="s">
        <v>7461</v>
      </c>
      <c r="N440" s="96"/>
      <c r="O440" s="79">
        <v>1</v>
      </c>
      <c r="P440" s="77">
        <v>400</v>
      </c>
      <c r="Q440" s="77">
        <v>550</v>
      </c>
      <c r="R440" s="77">
        <v>620</v>
      </c>
      <c r="S440" s="77"/>
      <c r="T440" s="77"/>
      <c r="U440" s="77"/>
      <c r="V440" s="77"/>
      <c r="W440" s="77"/>
      <c r="X440" s="77"/>
      <c r="Y440" s="77"/>
      <c r="Z440" s="77"/>
      <c r="AA440" s="77"/>
      <c r="AB440" s="77"/>
      <c r="AC440" s="77"/>
      <c r="AD440" s="77"/>
      <c r="AE440" s="77"/>
      <c r="AF440" s="77"/>
      <c r="AG440" s="77"/>
      <c r="AH440" s="77"/>
      <c r="AI440" s="77"/>
      <c r="AJ440" s="77"/>
      <c r="AK440" s="77"/>
      <c r="AL440" s="77"/>
      <c r="AM440" s="94"/>
      <c r="AN440" s="94"/>
      <c r="AO440" s="77"/>
      <c r="AP440" s="77"/>
      <c r="AQ440" s="77"/>
      <c r="AR440" s="77"/>
      <c r="AS440" s="97"/>
      <c r="AT440" s="77">
        <v>421</v>
      </c>
      <c r="AU440" s="77">
        <v>40</v>
      </c>
      <c r="AV440" s="94" t="s">
        <v>4787</v>
      </c>
      <c r="AW440" s="77" t="s">
        <v>2874</v>
      </c>
      <c r="AX440" s="94" t="s">
        <v>3232</v>
      </c>
      <c r="AY440" s="77"/>
      <c r="AZ440" s="83">
        <f t="shared" si="7"/>
        <v>0.13639999999999999</v>
      </c>
    </row>
    <row r="441" spans="1:52" s="99" customFormat="1" ht="34.950000000000003" customHeight="1" x14ac:dyDescent="0.45">
      <c r="A441" s="93" t="s">
        <v>4807</v>
      </c>
      <c r="B441" s="77">
        <v>1</v>
      </c>
      <c r="C441" s="93" t="s">
        <v>7653</v>
      </c>
      <c r="D441" s="93" t="s">
        <v>4798</v>
      </c>
      <c r="E441" s="93"/>
      <c r="F441" s="94">
        <v>1</v>
      </c>
      <c r="G441" s="93" t="s">
        <v>4799</v>
      </c>
      <c r="H441" s="77"/>
      <c r="I441" s="95">
        <v>1616</v>
      </c>
      <c r="J441" s="77" t="s">
        <v>5427</v>
      </c>
      <c r="K441" s="77"/>
      <c r="L441" s="93" t="s">
        <v>3474</v>
      </c>
      <c r="M441" s="96" t="s">
        <v>7432</v>
      </c>
      <c r="N441" s="96"/>
      <c r="O441" s="79">
        <v>1</v>
      </c>
      <c r="P441" s="77">
        <v>450</v>
      </c>
      <c r="Q441" s="77">
        <v>450</v>
      </c>
      <c r="R441" s="77">
        <v>700</v>
      </c>
      <c r="S441" s="77"/>
      <c r="T441" s="77"/>
      <c r="U441" s="77"/>
      <c r="V441" s="77"/>
      <c r="W441" s="77"/>
      <c r="X441" s="77"/>
      <c r="Y441" s="77"/>
      <c r="Z441" s="77"/>
      <c r="AA441" s="77"/>
      <c r="AB441" s="77"/>
      <c r="AC441" s="77"/>
      <c r="AD441" s="77"/>
      <c r="AE441" s="77"/>
      <c r="AF441" s="77"/>
      <c r="AG441" s="77"/>
      <c r="AH441" s="77"/>
      <c r="AI441" s="77"/>
      <c r="AJ441" s="77" t="s">
        <v>3043</v>
      </c>
      <c r="AK441" s="77"/>
      <c r="AL441" s="77"/>
      <c r="AM441" s="94"/>
      <c r="AN441" s="94"/>
      <c r="AO441" s="77"/>
      <c r="AP441" s="77"/>
      <c r="AQ441" s="77"/>
      <c r="AR441" s="77"/>
      <c r="AS441" s="97"/>
      <c r="AT441" s="77">
        <v>422</v>
      </c>
      <c r="AU441" s="77">
        <v>40</v>
      </c>
      <c r="AV441" s="94" t="s">
        <v>4787</v>
      </c>
      <c r="AW441" s="77" t="s">
        <v>2868</v>
      </c>
      <c r="AX441" s="94" t="s">
        <v>3232</v>
      </c>
      <c r="AY441" s="77"/>
      <c r="AZ441" s="83">
        <f t="shared" si="7"/>
        <v>0.14174999999999999</v>
      </c>
    </row>
    <row r="442" spans="1:52" s="99" customFormat="1" ht="34.950000000000003" customHeight="1" x14ac:dyDescent="0.45">
      <c r="A442" s="93" t="s">
        <v>4807</v>
      </c>
      <c r="B442" s="77">
        <v>1</v>
      </c>
      <c r="C442" s="93" t="s">
        <v>7653</v>
      </c>
      <c r="D442" s="93" t="s">
        <v>4798</v>
      </c>
      <c r="E442" s="93"/>
      <c r="F442" s="94">
        <v>1</v>
      </c>
      <c r="G442" s="93" t="s">
        <v>4799</v>
      </c>
      <c r="H442" s="77"/>
      <c r="I442" s="95">
        <v>1617</v>
      </c>
      <c r="J442" s="77" t="s">
        <v>5427</v>
      </c>
      <c r="K442" s="77"/>
      <c r="L442" s="93" t="s">
        <v>3673</v>
      </c>
      <c r="M442" s="96"/>
      <c r="N442" s="96"/>
      <c r="O442" s="79">
        <v>1</v>
      </c>
      <c r="P442" s="77">
        <v>1400</v>
      </c>
      <c r="Q442" s="77">
        <v>600</v>
      </c>
      <c r="R442" s="77">
        <v>700</v>
      </c>
      <c r="S442" s="77"/>
      <c r="T442" s="77"/>
      <c r="U442" s="77"/>
      <c r="V442" s="77"/>
      <c r="W442" s="77"/>
      <c r="X442" s="77"/>
      <c r="Y442" s="77"/>
      <c r="Z442" s="77"/>
      <c r="AA442" s="77"/>
      <c r="AB442" s="77"/>
      <c r="AC442" s="77"/>
      <c r="AD442" s="77"/>
      <c r="AE442" s="77"/>
      <c r="AF442" s="77"/>
      <c r="AG442" s="77"/>
      <c r="AH442" s="77"/>
      <c r="AI442" s="77"/>
      <c r="AJ442" s="77"/>
      <c r="AK442" s="77"/>
      <c r="AL442" s="77"/>
      <c r="AM442" s="94"/>
      <c r="AN442" s="94"/>
      <c r="AO442" s="77"/>
      <c r="AP442" s="77"/>
      <c r="AQ442" s="77"/>
      <c r="AR442" s="77"/>
      <c r="AS442" s="97"/>
      <c r="AT442" s="77">
        <v>423</v>
      </c>
      <c r="AU442" s="77">
        <v>40</v>
      </c>
      <c r="AV442" s="94" t="s">
        <v>4787</v>
      </c>
      <c r="AW442" s="77" t="s">
        <v>2874</v>
      </c>
      <c r="AX442" s="94" t="s">
        <v>3232</v>
      </c>
      <c r="AY442" s="77"/>
      <c r="AZ442" s="83">
        <f t="shared" si="7"/>
        <v>0.58799999999999997</v>
      </c>
    </row>
    <row r="443" spans="1:52" s="99" customFormat="1" ht="34.950000000000003" customHeight="1" x14ac:dyDescent="0.45">
      <c r="A443" s="93" t="s">
        <v>4807</v>
      </c>
      <c r="B443" s="77">
        <v>1</v>
      </c>
      <c r="C443" s="93" t="s">
        <v>7653</v>
      </c>
      <c r="D443" s="93"/>
      <c r="E443" s="93"/>
      <c r="F443" s="94"/>
      <c r="G443" s="93"/>
      <c r="H443" s="77"/>
      <c r="I443" s="95">
        <v>1618</v>
      </c>
      <c r="J443" s="77"/>
      <c r="K443" s="77"/>
      <c r="L443" s="93" t="s">
        <v>4624</v>
      </c>
      <c r="M443" s="96" t="s">
        <v>7461</v>
      </c>
      <c r="N443" s="96"/>
      <c r="O443" s="79">
        <v>1</v>
      </c>
      <c r="P443" s="77">
        <v>400</v>
      </c>
      <c r="Q443" s="77">
        <v>550</v>
      </c>
      <c r="R443" s="77">
        <v>620</v>
      </c>
      <c r="S443" s="77"/>
      <c r="T443" s="77"/>
      <c r="U443" s="77"/>
      <c r="V443" s="77"/>
      <c r="W443" s="77"/>
      <c r="X443" s="77"/>
      <c r="Y443" s="77"/>
      <c r="Z443" s="77"/>
      <c r="AA443" s="77"/>
      <c r="AB443" s="77"/>
      <c r="AC443" s="77"/>
      <c r="AD443" s="77"/>
      <c r="AE443" s="77"/>
      <c r="AF443" s="77"/>
      <c r="AG443" s="77"/>
      <c r="AH443" s="77"/>
      <c r="AI443" s="77"/>
      <c r="AJ443" s="77"/>
      <c r="AK443" s="77"/>
      <c r="AL443" s="77"/>
      <c r="AM443" s="94"/>
      <c r="AN443" s="94"/>
      <c r="AO443" s="77"/>
      <c r="AP443" s="77"/>
      <c r="AQ443" s="77"/>
      <c r="AR443" s="77"/>
      <c r="AS443" s="97"/>
      <c r="AT443" s="77">
        <v>424</v>
      </c>
      <c r="AU443" s="77">
        <v>40</v>
      </c>
      <c r="AV443" s="94" t="s">
        <v>4787</v>
      </c>
      <c r="AW443" s="77" t="s">
        <v>2874</v>
      </c>
      <c r="AX443" s="94" t="s">
        <v>3232</v>
      </c>
      <c r="AY443" s="77"/>
      <c r="AZ443" s="83">
        <f t="shared" si="7"/>
        <v>0.13639999999999999</v>
      </c>
    </row>
    <row r="444" spans="1:52" s="99" customFormat="1" ht="34.950000000000003" customHeight="1" x14ac:dyDescent="0.45">
      <c r="A444" s="93" t="s">
        <v>4807</v>
      </c>
      <c r="B444" s="77">
        <v>1</v>
      </c>
      <c r="C444" s="93" t="s">
        <v>7653</v>
      </c>
      <c r="D444" s="93"/>
      <c r="E444" s="93"/>
      <c r="F444" s="94"/>
      <c r="G444" s="93"/>
      <c r="H444" s="77"/>
      <c r="I444" s="95">
        <v>1619</v>
      </c>
      <c r="J444" s="77"/>
      <c r="K444" s="77"/>
      <c r="L444" s="93" t="s">
        <v>4624</v>
      </c>
      <c r="M444" s="96" t="s">
        <v>7461</v>
      </c>
      <c r="N444" s="96"/>
      <c r="O444" s="79">
        <v>1</v>
      </c>
      <c r="P444" s="77">
        <v>400</v>
      </c>
      <c r="Q444" s="77">
        <v>550</v>
      </c>
      <c r="R444" s="77">
        <v>620</v>
      </c>
      <c r="S444" s="77"/>
      <c r="T444" s="77"/>
      <c r="U444" s="77"/>
      <c r="V444" s="77"/>
      <c r="W444" s="77"/>
      <c r="X444" s="77"/>
      <c r="Y444" s="77"/>
      <c r="Z444" s="77"/>
      <c r="AA444" s="77"/>
      <c r="AB444" s="77"/>
      <c r="AC444" s="77"/>
      <c r="AD444" s="77"/>
      <c r="AE444" s="77"/>
      <c r="AF444" s="77"/>
      <c r="AG444" s="77"/>
      <c r="AH444" s="77"/>
      <c r="AI444" s="77"/>
      <c r="AJ444" s="77"/>
      <c r="AK444" s="77"/>
      <c r="AL444" s="77"/>
      <c r="AM444" s="94"/>
      <c r="AN444" s="94"/>
      <c r="AO444" s="77"/>
      <c r="AP444" s="77"/>
      <c r="AQ444" s="77"/>
      <c r="AR444" s="77"/>
      <c r="AS444" s="97"/>
      <c r="AT444" s="77">
        <v>425</v>
      </c>
      <c r="AU444" s="77">
        <v>40</v>
      </c>
      <c r="AV444" s="94" t="s">
        <v>4787</v>
      </c>
      <c r="AW444" s="77" t="s">
        <v>2874</v>
      </c>
      <c r="AX444" s="94" t="s">
        <v>3232</v>
      </c>
      <c r="AY444" s="77"/>
      <c r="AZ444" s="83">
        <f t="shared" si="7"/>
        <v>0.13639999999999999</v>
      </c>
    </row>
    <row r="445" spans="1:52" s="99" customFormat="1" ht="34.950000000000003" customHeight="1" x14ac:dyDescent="0.45">
      <c r="A445" s="93" t="s">
        <v>4807</v>
      </c>
      <c r="B445" s="77">
        <v>1</v>
      </c>
      <c r="C445" s="93" t="s">
        <v>7653</v>
      </c>
      <c r="D445" s="93" t="s">
        <v>4798</v>
      </c>
      <c r="E445" s="93"/>
      <c r="F445" s="94">
        <v>1</v>
      </c>
      <c r="G445" s="93" t="s">
        <v>4799</v>
      </c>
      <c r="H445" s="77"/>
      <c r="I445" s="95">
        <v>1620</v>
      </c>
      <c r="J445" s="77" t="s">
        <v>5427</v>
      </c>
      <c r="K445" s="77"/>
      <c r="L445" s="93" t="s">
        <v>3474</v>
      </c>
      <c r="M445" s="96" t="s">
        <v>7432</v>
      </c>
      <c r="N445" s="96"/>
      <c r="O445" s="79">
        <v>1</v>
      </c>
      <c r="P445" s="77">
        <v>450</v>
      </c>
      <c r="Q445" s="77">
        <v>450</v>
      </c>
      <c r="R445" s="77">
        <v>700</v>
      </c>
      <c r="S445" s="77"/>
      <c r="T445" s="77"/>
      <c r="U445" s="77"/>
      <c r="V445" s="77"/>
      <c r="W445" s="77"/>
      <c r="X445" s="77"/>
      <c r="Y445" s="77"/>
      <c r="Z445" s="77"/>
      <c r="AA445" s="77"/>
      <c r="AB445" s="77"/>
      <c r="AC445" s="77"/>
      <c r="AD445" s="77"/>
      <c r="AE445" s="77"/>
      <c r="AF445" s="77"/>
      <c r="AG445" s="77"/>
      <c r="AH445" s="77"/>
      <c r="AI445" s="77"/>
      <c r="AJ445" s="77" t="s">
        <v>3043</v>
      </c>
      <c r="AK445" s="77"/>
      <c r="AL445" s="77"/>
      <c r="AM445" s="94"/>
      <c r="AN445" s="94"/>
      <c r="AO445" s="77"/>
      <c r="AP445" s="77"/>
      <c r="AQ445" s="77"/>
      <c r="AR445" s="77"/>
      <c r="AS445" s="97"/>
      <c r="AT445" s="77">
        <v>426</v>
      </c>
      <c r="AU445" s="77">
        <v>40</v>
      </c>
      <c r="AV445" s="94" t="s">
        <v>4787</v>
      </c>
      <c r="AW445" s="77" t="s">
        <v>2868</v>
      </c>
      <c r="AX445" s="94" t="s">
        <v>3232</v>
      </c>
      <c r="AY445" s="77"/>
      <c r="AZ445" s="83">
        <f t="shared" si="7"/>
        <v>0.14174999999999999</v>
      </c>
    </row>
    <row r="446" spans="1:52" s="99" customFormat="1" ht="34.950000000000003" customHeight="1" x14ac:dyDescent="0.45">
      <c r="A446" s="93" t="s">
        <v>4807</v>
      </c>
      <c r="B446" s="77">
        <v>1</v>
      </c>
      <c r="C446" s="93" t="s">
        <v>7653</v>
      </c>
      <c r="D446" s="93" t="s">
        <v>4798</v>
      </c>
      <c r="E446" s="93"/>
      <c r="F446" s="94">
        <v>1</v>
      </c>
      <c r="G446" s="93" t="s">
        <v>4799</v>
      </c>
      <c r="H446" s="77"/>
      <c r="I446" s="95">
        <v>1621</v>
      </c>
      <c r="J446" s="77" t="s">
        <v>5427</v>
      </c>
      <c r="K446" s="77"/>
      <c r="L446" s="93" t="s">
        <v>3673</v>
      </c>
      <c r="M446" s="96"/>
      <c r="N446" s="96"/>
      <c r="O446" s="79">
        <v>1</v>
      </c>
      <c r="P446" s="77">
        <v>1400</v>
      </c>
      <c r="Q446" s="77">
        <v>600</v>
      </c>
      <c r="R446" s="77">
        <v>700</v>
      </c>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v>427</v>
      </c>
      <c r="AU446" s="77">
        <v>40</v>
      </c>
      <c r="AV446" s="94" t="s">
        <v>4787</v>
      </c>
      <c r="AW446" s="77" t="s">
        <v>2874</v>
      </c>
      <c r="AX446" s="94" t="s">
        <v>3232</v>
      </c>
      <c r="AY446" s="77"/>
      <c r="AZ446" s="83">
        <f t="shared" si="7"/>
        <v>0.58799999999999997</v>
      </c>
    </row>
    <row r="447" spans="1:52" s="99" customFormat="1" ht="34.950000000000003" customHeight="1" x14ac:dyDescent="0.45">
      <c r="A447" s="93" t="s">
        <v>4807</v>
      </c>
      <c r="B447" s="77">
        <v>1</v>
      </c>
      <c r="C447" s="93" t="s">
        <v>7653</v>
      </c>
      <c r="D447" s="93"/>
      <c r="E447" s="93"/>
      <c r="F447" s="94"/>
      <c r="G447" s="93"/>
      <c r="H447" s="77"/>
      <c r="I447" s="95">
        <v>1622</v>
      </c>
      <c r="J447" s="77"/>
      <c r="K447" s="77"/>
      <c r="L447" s="93" t="s">
        <v>4624</v>
      </c>
      <c r="M447" s="96" t="s">
        <v>7461</v>
      </c>
      <c r="N447" s="96"/>
      <c r="O447" s="79">
        <v>1</v>
      </c>
      <c r="P447" s="77">
        <v>400</v>
      </c>
      <c r="Q447" s="77">
        <v>550</v>
      </c>
      <c r="R447" s="77">
        <v>620</v>
      </c>
      <c r="S447" s="77"/>
      <c r="T447" s="77"/>
      <c r="U447" s="77"/>
      <c r="V447" s="77"/>
      <c r="W447" s="77"/>
      <c r="X447" s="77"/>
      <c r="Y447" s="77"/>
      <c r="Z447" s="77"/>
      <c r="AA447" s="77"/>
      <c r="AB447" s="77"/>
      <c r="AC447" s="77"/>
      <c r="AD447" s="77"/>
      <c r="AE447" s="77"/>
      <c r="AF447" s="77"/>
      <c r="AG447" s="77"/>
      <c r="AH447" s="77"/>
      <c r="AI447" s="77"/>
      <c r="AJ447" s="77"/>
      <c r="AK447" s="77"/>
      <c r="AL447" s="77"/>
      <c r="AM447" s="94"/>
      <c r="AN447" s="94"/>
      <c r="AO447" s="77"/>
      <c r="AP447" s="77"/>
      <c r="AQ447" s="77"/>
      <c r="AR447" s="77"/>
      <c r="AS447" s="97"/>
      <c r="AT447" s="77">
        <v>428</v>
      </c>
      <c r="AU447" s="77">
        <v>40</v>
      </c>
      <c r="AV447" s="94" t="s">
        <v>4787</v>
      </c>
      <c r="AW447" s="77" t="s">
        <v>2874</v>
      </c>
      <c r="AX447" s="94" t="s">
        <v>3232</v>
      </c>
      <c r="AY447" s="77"/>
      <c r="AZ447" s="83">
        <f t="shared" si="7"/>
        <v>0.13639999999999999</v>
      </c>
    </row>
    <row r="448" spans="1:52" s="99" customFormat="1" ht="34.950000000000003" customHeight="1" x14ac:dyDescent="0.45">
      <c r="A448" s="93" t="s">
        <v>4807</v>
      </c>
      <c r="B448" s="77">
        <v>1</v>
      </c>
      <c r="C448" s="93" t="s">
        <v>7653</v>
      </c>
      <c r="D448" s="93"/>
      <c r="E448" s="93"/>
      <c r="F448" s="94"/>
      <c r="G448" s="93"/>
      <c r="H448" s="77"/>
      <c r="I448" s="95">
        <v>1623</v>
      </c>
      <c r="J448" s="77"/>
      <c r="K448" s="77"/>
      <c r="L448" s="93" t="s">
        <v>4624</v>
      </c>
      <c r="M448" s="96" t="s">
        <v>7461</v>
      </c>
      <c r="N448" s="96"/>
      <c r="O448" s="79">
        <v>1</v>
      </c>
      <c r="P448" s="77">
        <v>400</v>
      </c>
      <c r="Q448" s="77">
        <v>550</v>
      </c>
      <c r="R448" s="77">
        <v>620</v>
      </c>
      <c r="S448" s="77"/>
      <c r="T448" s="77"/>
      <c r="U448" s="77"/>
      <c r="V448" s="77"/>
      <c r="W448" s="77"/>
      <c r="X448" s="77"/>
      <c r="Y448" s="77"/>
      <c r="Z448" s="77"/>
      <c r="AA448" s="77"/>
      <c r="AB448" s="77"/>
      <c r="AC448" s="77"/>
      <c r="AD448" s="77"/>
      <c r="AE448" s="77"/>
      <c r="AF448" s="77"/>
      <c r="AG448" s="77"/>
      <c r="AH448" s="77"/>
      <c r="AI448" s="77"/>
      <c r="AJ448" s="77"/>
      <c r="AK448" s="77"/>
      <c r="AL448" s="77"/>
      <c r="AM448" s="94"/>
      <c r="AN448" s="94"/>
      <c r="AO448" s="77"/>
      <c r="AP448" s="77"/>
      <c r="AQ448" s="77"/>
      <c r="AR448" s="77"/>
      <c r="AS448" s="97"/>
      <c r="AT448" s="77">
        <v>429</v>
      </c>
      <c r="AU448" s="77">
        <v>40</v>
      </c>
      <c r="AV448" s="94" t="s">
        <v>4787</v>
      </c>
      <c r="AW448" s="77" t="s">
        <v>2874</v>
      </c>
      <c r="AX448" s="94" t="s">
        <v>3232</v>
      </c>
      <c r="AY448" s="77"/>
      <c r="AZ448" s="83">
        <f t="shared" si="7"/>
        <v>0.13639999999999999</v>
      </c>
    </row>
    <row r="449" spans="1:52" s="99" customFormat="1" ht="34.950000000000003" customHeight="1" x14ac:dyDescent="0.45">
      <c r="A449" s="93" t="s">
        <v>4807</v>
      </c>
      <c r="B449" s="77">
        <v>1</v>
      </c>
      <c r="C449" s="93" t="s">
        <v>7653</v>
      </c>
      <c r="D449" s="93" t="s">
        <v>4798</v>
      </c>
      <c r="E449" s="93"/>
      <c r="F449" s="94">
        <v>1</v>
      </c>
      <c r="G449" s="93" t="s">
        <v>4799</v>
      </c>
      <c r="H449" s="77"/>
      <c r="I449" s="95">
        <v>1624</v>
      </c>
      <c r="J449" s="77" t="s">
        <v>5427</v>
      </c>
      <c r="K449" s="77"/>
      <c r="L449" s="93" t="s">
        <v>3474</v>
      </c>
      <c r="M449" s="96" t="s">
        <v>7432</v>
      </c>
      <c r="N449" s="96"/>
      <c r="O449" s="79">
        <v>1</v>
      </c>
      <c r="P449" s="77">
        <v>450</v>
      </c>
      <c r="Q449" s="77">
        <v>450</v>
      </c>
      <c r="R449" s="77">
        <v>700</v>
      </c>
      <c r="S449" s="77"/>
      <c r="T449" s="77"/>
      <c r="U449" s="77"/>
      <c r="V449" s="77"/>
      <c r="W449" s="77"/>
      <c r="X449" s="77"/>
      <c r="Y449" s="77"/>
      <c r="Z449" s="77"/>
      <c r="AA449" s="77"/>
      <c r="AB449" s="77"/>
      <c r="AC449" s="77"/>
      <c r="AD449" s="77"/>
      <c r="AE449" s="77"/>
      <c r="AF449" s="77"/>
      <c r="AG449" s="77"/>
      <c r="AH449" s="77"/>
      <c r="AI449" s="77"/>
      <c r="AJ449" s="77" t="s">
        <v>3043</v>
      </c>
      <c r="AK449" s="77"/>
      <c r="AL449" s="77"/>
      <c r="AM449" s="94"/>
      <c r="AN449" s="94"/>
      <c r="AO449" s="77"/>
      <c r="AP449" s="77"/>
      <c r="AQ449" s="77"/>
      <c r="AR449" s="77"/>
      <c r="AS449" s="97"/>
      <c r="AT449" s="77">
        <v>430</v>
      </c>
      <c r="AU449" s="77">
        <v>40</v>
      </c>
      <c r="AV449" s="94" t="s">
        <v>4787</v>
      </c>
      <c r="AW449" s="77" t="s">
        <v>2868</v>
      </c>
      <c r="AX449" s="94" t="s">
        <v>3232</v>
      </c>
      <c r="AY449" s="77"/>
      <c r="AZ449" s="83">
        <f t="shared" si="7"/>
        <v>0.14174999999999999</v>
      </c>
    </row>
    <row r="450" spans="1:52" s="99" customFormat="1" ht="34.950000000000003" customHeight="1" x14ac:dyDescent="0.45">
      <c r="A450" s="93" t="s">
        <v>4807</v>
      </c>
      <c r="B450" s="77">
        <v>1</v>
      </c>
      <c r="C450" s="93" t="s">
        <v>7653</v>
      </c>
      <c r="D450" s="93" t="s">
        <v>4798</v>
      </c>
      <c r="E450" s="93"/>
      <c r="F450" s="94">
        <v>1</v>
      </c>
      <c r="G450" s="93" t="s">
        <v>4799</v>
      </c>
      <c r="H450" s="77"/>
      <c r="I450" s="95">
        <v>1625</v>
      </c>
      <c r="J450" s="77" t="s">
        <v>5427</v>
      </c>
      <c r="K450" s="77"/>
      <c r="L450" s="93" t="s">
        <v>3673</v>
      </c>
      <c r="M450" s="96"/>
      <c r="N450" s="96"/>
      <c r="O450" s="79">
        <v>1</v>
      </c>
      <c r="P450" s="77">
        <v>1400</v>
      </c>
      <c r="Q450" s="77">
        <v>600</v>
      </c>
      <c r="R450" s="77">
        <v>700</v>
      </c>
      <c r="S450" s="77"/>
      <c r="T450" s="77"/>
      <c r="U450" s="77"/>
      <c r="V450" s="77"/>
      <c r="W450" s="77"/>
      <c r="X450" s="77"/>
      <c r="Y450" s="77"/>
      <c r="Z450" s="77"/>
      <c r="AA450" s="77"/>
      <c r="AB450" s="77"/>
      <c r="AC450" s="77"/>
      <c r="AD450" s="77"/>
      <c r="AE450" s="77"/>
      <c r="AF450" s="77"/>
      <c r="AG450" s="77"/>
      <c r="AH450" s="77"/>
      <c r="AI450" s="77"/>
      <c r="AJ450" s="77"/>
      <c r="AK450" s="77"/>
      <c r="AL450" s="77"/>
      <c r="AM450" s="94"/>
      <c r="AN450" s="94"/>
      <c r="AO450" s="77"/>
      <c r="AP450" s="77"/>
      <c r="AQ450" s="77"/>
      <c r="AR450" s="77"/>
      <c r="AS450" s="97"/>
      <c r="AT450" s="77">
        <v>431</v>
      </c>
      <c r="AU450" s="77">
        <v>40</v>
      </c>
      <c r="AV450" s="94" t="s">
        <v>4787</v>
      </c>
      <c r="AW450" s="77" t="s">
        <v>2874</v>
      </c>
      <c r="AX450" s="94" t="s">
        <v>3232</v>
      </c>
      <c r="AY450" s="77"/>
      <c r="AZ450" s="83">
        <f t="shared" si="7"/>
        <v>0.58799999999999997</v>
      </c>
    </row>
    <row r="451" spans="1:52" s="99" customFormat="1" ht="34.950000000000003" customHeight="1" x14ac:dyDescent="0.45">
      <c r="A451" s="93" t="s">
        <v>4807</v>
      </c>
      <c r="B451" s="77">
        <v>1</v>
      </c>
      <c r="C451" s="93" t="s">
        <v>7653</v>
      </c>
      <c r="D451" s="93"/>
      <c r="E451" s="93"/>
      <c r="F451" s="94"/>
      <c r="G451" s="93"/>
      <c r="H451" s="77"/>
      <c r="I451" s="95">
        <v>1626</v>
      </c>
      <c r="J451" s="77"/>
      <c r="K451" s="77"/>
      <c r="L451" s="93" t="s">
        <v>4624</v>
      </c>
      <c r="M451" s="96" t="s">
        <v>7461</v>
      </c>
      <c r="N451" s="96"/>
      <c r="O451" s="79">
        <v>1</v>
      </c>
      <c r="P451" s="77">
        <v>400</v>
      </c>
      <c r="Q451" s="77">
        <v>550</v>
      </c>
      <c r="R451" s="77">
        <v>620</v>
      </c>
      <c r="S451" s="77"/>
      <c r="T451" s="77"/>
      <c r="U451" s="77"/>
      <c r="V451" s="77"/>
      <c r="W451" s="77"/>
      <c r="X451" s="77"/>
      <c r="Y451" s="77"/>
      <c r="Z451" s="77"/>
      <c r="AA451" s="77"/>
      <c r="AB451" s="77"/>
      <c r="AC451" s="77"/>
      <c r="AD451" s="77"/>
      <c r="AE451" s="77"/>
      <c r="AF451" s="77"/>
      <c r="AG451" s="77"/>
      <c r="AH451" s="77"/>
      <c r="AI451" s="77"/>
      <c r="AJ451" s="77"/>
      <c r="AK451" s="77"/>
      <c r="AL451" s="77"/>
      <c r="AM451" s="94"/>
      <c r="AN451" s="94"/>
      <c r="AO451" s="77"/>
      <c r="AP451" s="77"/>
      <c r="AQ451" s="77"/>
      <c r="AR451" s="77"/>
      <c r="AS451" s="97"/>
      <c r="AT451" s="77">
        <v>432</v>
      </c>
      <c r="AU451" s="77">
        <v>40</v>
      </c>
      <c r="AV451" s="94" t="s">
        <v>4787</v>
      </c>
      <c r="AW451" s="77" t="s">
        <v>2874</v>
      </c>
      <c r="AX451" s="94" t="s">
        <v>3232</v>
      </c>
      <c r="AY451" s="77"/>
      <c r="AZ451" s="83">
        <f t="shared" si="7"/>
        <v>0.13639999999999999</v>
      </c>
    </row>
    <row r="452" spans="1:52" s="99" customFormat="1" ht="34.950000000000003" customHeight="1" x14ac:dyDescent="0.45">
      <c r="A452" s="93" t="s">
        <v>4807</v>
      </c>
      <c r="B452" s="77">
        <v>1</v>
      </c>
      <c r="C452" s="93" t="s">
        <v>7653</v>
      </c>
      <c r="D452" s="93"/>
      <c r="E452" s="93"/>
      <c r="F452" s="94"/>
      <c r="G452" s="93"/>
      <c r="H452" s="77"/>
      <c r="I452" s="95">
        <v>1627</v>
      </c>
      <c r="J452" s="77"/>
      <c r="K452" s="77"/>
      <c r="L452" s="93" t="s">
        <v>4624</v>
      </c>
      <c r="M452" s="96" t="s">
        <v>7461</v>
      </c>
      <c r="N452" s="96"/>
      <c r="O452" s="79">
        <v>1</v>
      </c>
      <c r="P452" s="77">
        <v>400</v>
      </c>
      <c r="Q452" s="77">
        <v>550</v>
      </c>
      <c r="R452" s="77">
        <v>620</v>
      </c>
      <c r="S452" s="77"/>
      <c r="T452" s="77"/>
      <c r="U452" s="77"/>
      <c r="V452" s="77"/>
      <c r="W452" s="77"/>
      <c r="X452" s="77"/>
      <c r="Y452" s="77"/>
      <c r="Z452" s="77"/>
      <c r="AA452" s="77"/>
      <c r="AB452" s="77"/>
      <c r="AC452" s="77"/>
      <c r="AD452" s="77"/>
      <c r="AE452" s="77"/>
      <c r="AF452" s="77"/>
      <c r="AG452" s="77"/>
      <c r="AH452" s="77"/>
      <c r="AI452" s="77"/>
      <c r="AJ452" s="77"/>
      <c r="AK452" s="77"/>
      <c r="AL452" s="77"/>
      <c r="AM452" s="94"/>
      <c r="AN452" s="94"/>
      <c r="AO452" s="77"/>
      <c r="AP452" s="77"/>
      <c r="AQ452" s="77"/>
      <c r="AR452" s="77"/>
      <c r="AS452" s="97"/>
      <c r="AT452" s="77">
        <v>433</v>
      </c>
      <c r="AU452" s="77">
        <v>40</v>
      </c>
      <c r="AV452" s="94" t="s">
        <v>4787</v>
      </c>
      <c r="AW452" s="77" t="s">
        <v>2874</v>
      </c>
      <c r="AX452" s="94" t="s">
        <v>3232</v>
      </c>
      <c r="AY452" s="77"/>
      <c r="AZ452" s="83">
        <f t="shared" si="7"/>
        <v>0.13639999999999999</v>
      </c>
    </row>
    <row r="453" spans="1:52" s="99" customFormat="1" ht="34.950000000000003" customHeight="1" x14ac:dyDescent="0.45">
      <c r="A453" s="93" t="s">
        <v>4807</v>
      </c>
      <c r="B453" s="77">
        <v>1</v>
      </c>
      <c r="C453" s="93" t="s">
        <v>7653</v>
      </c>
      <c r="D453" s="93" t="s">
        <v>4798</v>
      </c>
      <c r="E453" s="93"/>
      <c r="F453" s="94">
        <v>1</v>
      </c>
      <c r="G453" s="93" t="s">
        <v>4799</v>
      </c>
      <c r="H453" s="77"/>
      <c r="I453" s="95">
        <v>1628</v>
      </c>
      <c r="J453" s="77" t="s">
        <v>5427</v>
      </c>
      <c r="K453" s="77"/>
      <c r="L453" s="93" t="s">
        <v>3474</v>
      </c>
      <c r="M453" s="96" t="s">
        <v>7432</v>
      </c>
      <c r="N453" s="96"/>
      <c r="O453" s="79">
        <v>1</v>
      </c>
      <c r="P453" s="77">
        <v>450</v>
      </c>
      <c r="Q453" s="77">
        <v>450</v>
      </c>
      <c r="R453" s="77">
        <v>700</v>
      </c>
      <c r="S453" s="77"/>
      <c r="T453" s="77"/>
      <c r="U453" s="77"/>
      <c r="V453" s="77"/>
      <c r="W453" s="77"/>
      <c r="X453" s="77"/>
      <c r="Y453" s="77"/>
      <c r="Z453" s="77"/>
      <c r="AA453" s="77"/>
      <c r="AB453" s="77"/>
      <c r="AC453" s="77"/>
      <c r="AD453" s="77"/>
      <c r="AE453" s="77"/>
      <c r="AF453" s="77"/>
      <c r="AG453" s="77"/>
      <c r="AH453" s="77"/>
      <c r="AI453" s="77"/>
      <c r="AJ453" s="77" t="s">
        <v>3043</v>
      </c>
      <c r="AK453" s="77"/>
      <c r="AL453" s="77"/>
      <c r="AM453" s="94"/>
      <c r="AN453" s="94"/>
      <c r="AO453" s="77"/>
      <c r="AP453" s="77"/>
      <c r="AQ453" s="77"/>
      <c r="AR453" s="77"/>
      <c r="AS453" s="97"/>
      <c r="AT453" s="77">
        <v>434</v>
      </c>
      <c r="AU453" s="77">
        <v>40</v>
      </c>
      <c r="AV453" s="94" t="s">
        <v>4787</v>
      </c>
      <c r="AW453" s="77" t="s">
        <v>2868</v>
      </c>
      <c r="AX453" s="94" t="s">
        <v>3232</v>
      </c>
      <c r="AY453" s="77"/>
      <c r="AZ453" s="83">
        <f t="shared" si="7"/>
        <v>0.14174999999999999</v>
      </c>
    </row>
    <row r="454" spans="1:52" s="99" customFormat="1" ht="34.950000000000003" customHeight="1" x14ac:dyDescent="0.45">
      <c r="A454" s="93" t="s">
        <v>4807</v>
      </c>
      <c r="B454" s="77">
        <v>1</v>
      </c>
      <c r="C454" s="93" t="s">
        <v>7653</v>
      </c>
      <c r="D454" s="93" t="s">
        <v>4798</v>
      </c>
      <c r="E454" s="93"/>
      <c r="F454" s="94">
        <v>1</v>
      </c>
      <c r="G454" s="93" t="s">
        <v>4799</v>
      </c>
      <c r="H454" s="77"/>
      <c r="I454" s="95">
        <v>1629</v>
      </c>
      <c r="J454" s="77" t="s">
        <v>5427</v>
      </c>
      <c r="K454" s="77"/>
      <c r="L454" s="93" t="s">
        <v>3673</v>
      </c>
      <c r="M454" s="96"/>
      <c r="N454" s="96"/>
      <c r="O454" s="79">
        <v>1</v>
      </c>
      <c r="P454" s="77">
        <v>1400</v>
      </c>
      <c r="Q454" s="77">
        <v>600</v>
      </c>
      <c r="R454" s="77">
        <v>700</v>
      </c>
      <c r="S454" s="77"/>
      <c r="T454" s="77"/>
      <c r="U454" s="77"/>
      <c r="V454" s="77"/>
      <c r="W454" s="77"/>
      <c r="X454" s="77"/>
      <c r="Y454" s="77"/>
      <c r="Z454" s="77"/>
      <c r="AA454" s="77"/>
      <c r="AB454" s="77"/>
      <c r="AC454" s="77"/>
      <c r="AD454" s="77"/>
      <c r="AE454" s="77"/>
      <c r="AF454" s="77"/>
      <c r="AG454" s="77"/>
      <c r="AH454" s="77"/>
      <c r="AI454" s="77"/>
      <c r="AJ454" s="77"/>
      <c r="AK454" s="77"/>
      <c r="AL454" s="77"/>
      <c r="AM454" s="94"/>
      <c r="AN454" s="94"/>
      <c r="AO454" s="77"/>
      <c r="AP454" s="77"/>
      <c r="AQ454" s="77"/>
      <c r="AR454" s="77"/>
      <c r="AS454" s="97"/>
      <c r="AT454" s="77">
        <v>435</v>
      </c>
      <c r="AU454" s="77">
        <v>40</v>
      </c>
      <c r="AV454" s="94" t="s">
        <v>4787</v>
      </c>
      <c r="AW454" s="77" t="s">
        <v>2874</v>
      </c>
      <c r="AX454" s="94" t="s">
        <v>3232</v>
      </c>
      <c r="AY454" s="77"/>
      <c r="AZ454" s="83">
        <f t="shared" si="7"/>
        <v>0.58799999999999997</v>
      </c>
    </row>
    <row r="455" spans="1:52" s="99" customFormat="1" ht="34.950000000000003" customHeight="1" x14ac:dyDescent="0.45">
      <c r="A455" s="93" t="s">
        <v>4807</v>
      </c>
      <c r="B455" s="77">
        <v>1</v>
      </c>
      <c r="C455" s="93" t="s">
        <v>7653</v>
      </c>
      <c r="D455" s="93"/>
      <c r="E455" s="93"/>
      <c r="F455" s="94"/>
      <c r="G455" s="93"/>
      <c r="H455" s="77"/>
      <c r="I455" s="95">
        <v>1630</v>
      </c>
      <c r="J455" s="77"/>
      <c r="K455" s="77"/>
      <c r="L455" s="93" t="s">
        <v>4624</v>
      </c>
      <c r="M455" s="96" t="s">
        <v>7461</v>
      </c>
      <c r="N455" s="96"/>
      <c r="O455" s="79">
        <v>1</v>
      </c>
      <c r="P455" s="77">
        <v>400</v>
      </c>
      <c r="Q455" s="77">
        <v>550</v>
      </c>
      <c r="R455" s="77">
        <v>620</v>
      </c>
      <c r="S455" s="77"/>
      <c r="T455" s="77"/>
      <c r="U455" s="77"/>
      <c r="V455" s="77"/>
      <c r="W455" s="77"/>
      <c r="X455" s="77"/>
      <c r="Y455" s="77"/>
      <c r="Z455" s="77"/>
      <c r="AA455" s="77"/>
      <c r="AB455" s="77"/>
      <c r="AC455" s="77"/>
      <c r="AD455" s="77"/>
      <c r="AE455" s="77"/>
      <c r="AF455" s="77"/>
      <c r="AG455" s="77"/>
      <c r="AH455" s="77"/>
      <c r="AI455" s="77"/>
      <c r="AJ455" s="77"/>
      <c r="AK455" s="77"/>
      <c r="AL455" s="77"/>
      <c r="AM455" s="94"/>
      <c r="AN455" s="94"/>
      <c r="AO455" s="77"/>
      <c r="AP455" s="77"/>
      <c r="AQ455" s="77"/>
      <c r="AR455" s="77"/>
      <c r="AS455" s="97"/>
      <c r="AT455" s="77">
        <v>436</v>
      </c>
      <c r="AU455" s="77">
        <v>40</v>
      </c>
      <c r="AV455" s="94" t="s">
        <v>4787</v>
      </c>
      <c r="AW455" s="77" t="s">
        <v>2874</v>
      </c>
      <c r="AX455" s="94" t="s">
        <v>3232</v>
      </c>
      <c r="AY455" s="77"/>
      <c r="AZ455" s="83">
        <f t="shared" si="7"/>
        <v>0.13639999999999999</v>
      </c>
    </row>
    <row r="456" spans="1:52" s="99" customFormat="1" ht="34.950000000000003" customHeight="1" x14ac:dyDescent="0.45">
      <c r="A456" s="93" t="s">
        <v>4807</v>
      </c>
      <c r="B456" s="77">
        <v>1</v>
      </c>
      <c r="C456" s="93" t="s">
        <v>7653</v>
      </c>
      <c r="D456" s="93"/>
      <c r="E456" s="93"/>
      <c r="F456" s="94"/>
      <c r="G456" s="93"/>
      <c r="H456" s="77"/>
      <c r="I456" s="95">
        <v>1631</v>
      </c>
      <c r="J456" s="77"/>
      <c r="K456" s="77"/>
      <c r="L456" s="93" t="s">
        <v>4624</v>
      </c>
      <c r="M456" s="96" t="s">
        <v>7461</v>
      </c>
      <c r="N456" s="96"/>
      <c r="O456" s="79">
        <v>1</v>
      </c>
      <c r="P456" s="77">
        <v>400</v>
      </c>
      <c r="Q456" s="77">
        <v>550</v>
      </c>
      <c r="R456" s="77">
        <v>620</v>
      </c>
      <c r="S456" s="77"/>
      <c r="T456" s="77"/>
      <c r="U456" s="77"/>
      <c r="V456" s="77"/>
      <c r="W456" s="77"/>
      <c r="X456" s="77"/>
      <c r="Y456" s="77"/>
      <c r="Z456" s="77"/>
      <c r="AA456" s="77"/>
      <c r="AB456" s="77"/>
      <c r="AC456" s="77"/>
      <c r="AD456" s="77"/>
      <c r="AE456" s="77"/>
      <c r="AF456" s="77"/>
      <c r="AG456" s="77"/>
      <c r="AH456" s="77"/>
      <c r="AI456" s="77"/>
      <c r="AJ456" s="77"/>
      <c r="AK456" s="77"/>
      <c r="AL456" s="77"/>
      <c r="AM456" s="94"/>
      <c r="AN456" s="94"/>
      <c r="AO456" s="77"/>
      <c r="AP456" s="77"/>
      <c r="AQ456" s="77"/>
      <c r="AR456" s="77"/>
      <c r="AS456" s="97"/>
      <c r="AT456" s="77">
        <v>437</v>
      </c>
      <c r="AU456" s="77">
        <v>40</v>
      </c>
      <c r="AV456" s="94" t="s">
        <v>4787</v>
      </c>
      <c r="AW456" s="77" t="s">
        <v>2874</v>
      </c>
      <c r="AX456" s="94" t="s">
        <v>3232</v>
      </c>
      <c r="AY456" s="77"/>
      <c r="AZ456" s="83">
        <f t="shared" si="7"/>
        <v>0.13639999999999999</v>
      </c>
    </row>
    <row r="457" spans="1:52" s="99" customFormat="1" ht="34.950000000000003" customHeight="1" x14ac:dyDescent="0.45">
      <c r="A457" s="93" t="s">
        <v>4807</v>
      </c>
      <c r="B457" s="77">
        <v>1</v>
      </c>
      <c r="C457" s="93" t="s">
        <v>7653</v>
      </c>
      <c r="D457" s="93" t="s">
        <v>4798</v>
      </c>
      <c r="E457" s="93"/>
      <c r="F457" s="94">
        <v>1</v>
      </c>
      <c r="G457" s="93" t="s">
        <v>4799</v>
      </c>
      <c r="H457" s="77"/>
      <c r="I457" s="95">
        <v>1632</v>
      </c>
      <c r="J457" s="77" t="s">
        <v>5427</v>
      </c>
      <c r="K457" s="77"/>
      <c r="L457" s="93" t="s">
        <v>3536</v>
      </c>
      <c r="M457" s="96"/>
      <c r="N457" s="96" t="s">
        <v>4808</v>
      </c>
      <c r="O457" s="79">
        <v>1</v>
      </c>
      <c r="P457" s="77">
        <v>900</v>
      </c>
      <c r="Q457" s="77">
        <v>515</v>
      </c>
      <c r="R457" s="77">
        <v>1800</v>
      </c>
      <c r="S457" s="77"/>
      <c r="T457" s="77"/>
      <c r="U457" s="77"/>
      <c r="V457" s="77"/>
      <c r="W457" s="77"/>
      <c r="X457" s="77"/>
      <c r="Y457" s="77"/>
      <c r="Z457" s="77"/>
      <c r="AA457" s="77"/>
      <c r="AB457" s="77"/>
      <c r="AC457" s="77"/>
      <c r="AD457" s="77"/>
      <c r="AE457" s="77"/>
      <c r="AF457" s="77"/>
      <c r="AG457" s="77"/>
      <c r="AH457" s="77"/>
      <c r="AI457" s="77"/>
      <c r="AJ457" s="77"/>
      <c r="AK457" s="77"/>
      <c r="AL457" s="77"/>
      <c r="AM457" s="94"/>
      <c r="AN457" s="94"/>
      <c r="AO457" s="77"/>
      <c r="AP457" s="77"/>
      <c r="AQ457" s="77"/>
      <c r="AR457" s="77"/>
      <c r="AS457" s="97"/>
      <c r="AT457" s="77">
        <v>439</v>
      </c>
      <c r="AU457" s="77">
        <v>40</v>
      </c>
      <c r="AV457" s="94" t="s">
        <v>4787</v>
      </c>
      <c r="AW457" s="77" t="s">
        <v>2874</v>
      </c>
      <c r="AX457" s="94" t="s">
        <v>3232</v>
      </c>
      <c r="AY457" s="77"/>
      <c r="AZ457" s="83">
        <f t="shared" si="7"/>
        <v>0.83430000000000004</v>
      </c>
    </row>
    <row r="458" spans="1:52" s="99" customFormat="1" ht="34.950000000000003" customHeight="1" x14ac:dyDescent="0.45">
      <c r="A458" s="93" t="s">
        <v>4807</v>
      </c>
      <c r="B458" s="77">
        <v>1</v>
      </c>
      <c r="C458" s="93" t="s">
        <v>7653</v>
      </c>
      <c r="D458" s="93" t="s">
        <v>4798</v>
      </c>
      <c r="E458" s="93"/>
      <c r="F458" s="94">
        <v>1</v>
      </c>
      <c r="G458" s="93" t="s">
        <v>4799</v>
      </c>
      <c r="H458" s="77"/>
      <c r="I458" s="95">
        <v>1633</v>
      </c>
      <c r="J458" s="77" t="s">
        <v>5427</v>
      </c>
      <c r="K458" s="77"/>
      <c r="L458" s="93" t="s">
        <v>3536</v>
      </c>
      <c r="M458" s="96"/>
      <c r="N458" s="96" t="s">
        <v>4808</v>
      </c>
      <c r="O458" s="79">
        <v>1</v>
      </c>
      <c r="P458" s="77">
        <v>900</v>
      </c>
      <c r="Q458" s="77">
        <v>515</v>
      </c>
      <c r="R458" s="77">
        <v>1800</v>
      </c>
      <c r="S458" s="77"/>
      <c r="T458" s="77"/>
      <c r="U458" s="77"/>
      <c r="V458" s="77"/>
      <c r="W458" s="77"/>
      <c r="X458" s="77"/>
      <c r="Y458" s="77"/>
      <c r="Z458" s="77"/>
      <c r="AA458" s="77"/>
      <c r="AB458" s="77"/>
      <c r="AC458" s="77"/>
      <c r="AD458" s="77"/>
      <c r="AE458" s="77"/>
      <c r="AF458" s="77"/>
      <c r="AG458" s="77"/>
      <c r="AH458" s="77"/>
      <c r="AI458" s="77"/>
      <c r="AJ458" s="77"/>
      <c r="AK458" s="77"/>
      <c r="AL458" s="77"/>
      <c r="AM458" s="94"/>
      <c r="AN458" s="94"/>
      <c r="AO458" s="77"/>
      <c r="AP458" s="77"/>
      <c r="AQ458" s="77"/>
      <c r="AR458" s="77"/>
      <c r="AS458" s="97"/>
      <c r="AT458" s="77">
        <v>440</v>
      </c>
      <c r="AU458" s="77">
        <v>40</v>
      </c>
      <c r="AV458" s="94" t="s">
        <v>4787</v>
      </c>
      <c r="AW458" s="77" t="s">
        <v>2874</v>
      </c>
      <c r="AX458" s="94" t="s">
        <v>3232</v>
      </c>
      <c r="AY458" s="77"/>
      <c r="AZ458" s="83">
        <f t="shared" si="7"/>
        <v>0.83430000000000004</v>
      </c>
    </row>
    <row r="459" spans="1:52" s="99" customFormat="1" ht="34.950000000000003" customHeight="1" x14ac:dyDescent="0.45">
      <c r="A459" s="93" t="s">
        <v>4807</v>
      </c>
      <c r="B459" s="77">
        <v>1</v>
      </c>
      <c r="C459" s="93" t="s">
        <v>7653</v>
      </c>
      <c r="D459" s="93" t="s">
        <v>4798</v>
      </c>
      <c r="E459" s="93"/>
      <c r="F459" s="94">
        <v>1</v>
      </c>
      <c r="G459" s="93" t="s">
        <v>4799</v>
      </c>
      <c r="H459" s="77"/>
      <c r="I459" s="95">
        <v>1634</v>
      </c>
      <c r="J459" s="77" t="s">
        <v>5427</v>
      </c>
      <c r="K459" s="77"/>
      <c r="L459" s="93" t="s">
        <v>3536</v>
      </c>
      <c r="M459" s="96"/>
      <c r="N459" s="96" t="s">
        <v>4808</v>
      </c>
      <c r="O459" s="79">
        <v>1</v>
      </c>
      <c r="P459" s="77">
        <v>900</v>
      </c>
      <c r="Q459" s="77">
        <v>515</v>
      </c>
      <c r="R459" s="77">
        <v>1800</v>
      </c>
      <c r="S459" s="77"/>
      <c r="T459" s="77"/>
      <c r="U459" s="77"/>
      <c r="V459" s="77"/>
      <c r="W459" s="77"/>
      <c r="X459" s="77"/>
      <c r="Y459" s="77"/>
      <c r="Z459" s="77"/>
      <c r="AA459" s="77"/>
      <c r="AB459" s="77"/>
      <c r="AC459" s="77"/>
      <c r="AD459" s="77"/>
      <c r="AE459" s="77"/>
      <c r="AF459" s="77"/>
      <c r="AG459" s="77"/>
      <c r="AH459" s="77"/>
      <c r="AI459" s="77"/>
      <c r="AJ459" s="77"/>
      <c r="AK459" s="77"/>
      <c r="AL459" s="77"/>
      <c r="AM459" s="94"/>
      <c r="AN459" s="94"/>
      <c r="AO459" s="77"/>
      <c r="AP459" s="77"/>
      <c r="AQ459" s="77"/>
      <c r="AR459" s="77"/>
      <c r="AS459" s="97"/>
      <c r="AT459" s="77">
        <v>441</v>
      </c>
      <c r="AU459" s="77">
        <v>40</v>
      </c>
      <c r="AV459" s="94" t="s">
        <v>4787</v>
      </c>
      <c r="AW459" s="77" t="s">
        <v>2874</v>
      </c>
      <c r="AX459" s="94" t="s">
        <v>3232</v>
      </c>
      <c r="AY459" s="77"/>
      <c r="AZ459" s="83">
        <f t="shared" si="7"/>
        <v>0.83430000000000004</v>
      </c>
    </row>
    <row r="460" spans="1:52" s="99" customFormat="1" ht="34.950000000000003" customHeight="1" x14ac:dyDescent="0.45">
      <c r="A460" s="93" t="s">
        <v>4807</v>
      </c>
      <c r="B460" s="77">
        <v>1</v>
      </c>
      <c r="C460" s="93" t="s">
        <v>7653</v>
      </c>
      <c r="D460" s="93"/>
      <c r="E460" s="93"/>
      <c r="F460" s="94"/>
      <c r="G460" s="93"/>
      <c r="H460" s="77"/>
      <c r="I460" s="95">
        <v>1635</v>
      </c>
      <c r="J460" s="77"/>
      <c r="K460" s="77"/>
      <c r="L460" s="93" t="s">
        <v>3497</v>
      </c>
      <c r="M460" s="96"/>
      <c r="N460" s="96"/>
      <c r="O460" s="79">
        <v>1</v>
      </c>
      <c r="P460" s="77">
        <v>900</v>
      </c>
      <c r="Q460" s="77">
        <v>300</v>
      </c>
      <c r="R460" s="77">
        <v>1760</v>
      </c>
      <c r="S460" s="77"/>
      <c r="T460" s="77"/>
      <c r="U460" s="77"/>
      <c r="V460" s="77"/>
      <c r="W460" s="77"/>
      <c r="X460" s="77"/>
      <c r="Y460" s="77"/>
      <c r="Z460" s="77"/>
      <c r="AA460" s="77"/>
      <c r="AB460" s="77"/>
      <c r="AC460" s="77"/>
      <c r="AD460" s="77"/>
      <c r="AE460" s="77"/>
      <c r="AF460" s="77"/>
      <c r="AG460" s="77"/>
      <c r="AH460" s="77"/>
      <c r="AI460" s="77"/>
      <c r="AJ460" s="77"/>
      <c r="AK460" s="77"/>
      <c r="AL460" s="77"/>
      <c r="AM460" s="94"/>
      <c r="AN460" s="94"/>
      <c r="AO460" s="77"/>
      <c r="AP460" s="77"/>
      <c r="AQ460" s="77"/>
      <c r="AR460" s="77"/>
      <c r="AS460" s="97"/>
      <c r="AT460" s="77">
        <v>442</v>
      </c>
      <c r="AU460" s="77">
        <v>40</v>
      </c>
      <c r="AV460" s="94" t="s">
        <v>4787</v>
      </c>
      <c r="AW460" s="77" t="s">
        <v>2876</v>
      </c>
      <c r="AX460" s="94" t="s">
        <v>3074</v>
      </c>
      <c r="AY460" s="77"/>
      <c r="AZ460" s="83">
        <f t="shared" si="7"/>
        <v>0.47520000000000001</v>
      </c>
    </row>
    <row r="461" spans="1:52" s="99" customFormat="1" ht="34.950000000000003" customHeight="1" x14ac:dyDescent="0.45">
      <c r="A461" s="93" t="s">
        <v>4807</v>
      </c>
      <c r="B461" s="77">
        <v>1</v>
      </c>
      <c r="C461" s="93" t="s">
        <v>7653</v>
      </c>
      <c r="D461" s="93"/>
      <c r="E461" s="93"/>
      <c r="F461" s="94"/>
      <c r="G461" s="93"/>
      <c r="H461" s="77"/>
      <c r="I461" s="95">
        <v>1636</v>
      </c>
      <c r="J461" s="77"/>
      <c r="K461" s="77"/>
      <c r="L461" s="93" t="s">
        <v>3525</v>
      </c>
      <c r="M461" s="96"/>
      <c r="N461" s="96"/>
      <c r="O461" s="79">
        <v>1</v>
      </c>
      <c r="P461" s="77">
        <v>460</v>
      </c>
      <c r="Q461" s="77">
        <v>390</v>
      </c>
      <c r="R461" s="77">
        <v>800</v>
      </c>
      <c r="S461" s="77"/>
      <c r="T461" s="77"/>
      <c r="U461" s="77"/>
      <c r="V461" s="77"/>
      <c r="W461" s="77"/>
      <c r="X461" s="77"/>
      <c r="Y461" s="77"/>
      <c r="Z461" s="77"/>
      <c r="AA461" s="77"/>
      <c r="AB461" s="77"/>
      <c r="AC461" s="77"/>
      <c r="AD461" s="77"/>
      <c r="AE461" s="77"/>
      <c r="AF461" s="77"/>
      <c r="AG461" s="77"/>
      <c r="AH461" s="77"/>
      <c r="AI461" s="77"/>
      <c r="AJ461" s="77" t="s">
        <v>3043</v>
      </c>
      <c r="AK461" s="77"/>
      <c r="AL461" s="77"/>
      <c r="AM461" s="94"/>
      <c r="AN461" s="94"/>
      <c r="AO461" s="77"/>
      <c r="AP461" s="77"/>
      <c r="AQ461" s="77"/>
      <c r="AR461" s="77"/>
      <c r="AS461" s="97"/>
      <c r="AT461" s="77">
        <v>443</v>
      </c>
      <c r="AU461" s="77">
        <v>40</v>
      </c>
      <c r="AV461" s="94" t="s">
        <v>4787</v>
      </c>
      <c r="AW461" s="77" t="s">
        <v>2876</v>
      </c>
      <c r="AX461" s="94" t="s">
        <v>3074</v>
      </c>
      <c r="AY461" s="77"/>
      <c r="AZ461" s="83">
        <f t="shared" si="7"/>
        <v>0.14352000000000001</v>
      </c>
    </row>
    <row r="462" spans="1:52" s="99" customFormat="1" ht="34.950000000000003" customHeight="1" x14ac:dyDescent="0.45">
      <c r="A462" s="93" t="s">
        <v>4807</v>
      </c>
      <c r="B462" s="77">
        <v>1</v>
      </c>
      <c r="C462" s="93" t="s">
        <v>7653</v>
      </c>
      <c r="D462" s="93"/>
      <c r="E462" s="93"/>
      <c r="F462" s="94"/>
      <c r="G462" s="93"/>
      <c r="H462" s="77"/>
      <c r="I462" s="95">
        <v>1637</v>
      </c>
      <c r="J462" s="77"/>
      <c r="K462" s="77"/>
      <c r="L462" s="93" t="s">
        <v>2873</v>
      </c>
      <c r="M462" s="96" t="s">
        <v>7654</v>
      </c>
      <c r="N462" s="96"/>
      <c r="O462" s="79">
        <v>1</v>
      </c>
      <c r="P462" s="77">
        <v>700</v>
      </c>
      <c r="Q462" s="77">
        <v>450</v>
      </c>
      <c r="R462" s="77">
        <v>700</v>
      </c>
      <c r="S462" s="77"/>
      <c r="T462" s="77"/>
      <c r="U462" s="77"/>
      <c r="V462" s="77"/>
      <c r="W462" s="77"/>
      <c r="X462" s="77"/>
      <c r="Y462" s="77"/>
      <c r="Z462" s="77"/>
      <c r="AA462" s="77"/>
      <c r="AB462" s="77"/>
      <c r="AC462" s="77"/>
      <c r="AD462" s="77"/>
      <c r="AE462" s="77"/>
      <c r="AF462" s="77"/>
      <c r="AG462" s="77"/>
      <c r="AH462" s="77"/>
      <c r="AI462" s="77"/>
      <c r="AJ462" s="77" t="s">
        <v>3043</v>
      </c>
      <c r="AK462" s="77"/>
      <c r="AL462" s="77"/>
      <c r="AM462" s="94"/>
      <c r="AN462" s="94"/>
      <c r="AO462" s="77"/>
      <c r="AP462" s="77"/>
      <c r="AQ462" s="77"/>
      <c r="AR462" s="77"/>
      <c r="AS462" s="97"/>
      <c r="AT462" s="77">
        <v>444</v>
      </c>
      <c r="AU462" s="77">
        <v>40</v>
      </c>
      <c r="AV462" s="94" t="s">
        <v>4787</v>
      </c>
      <c r="AW462" s="77" t="s">
        <v>2876</v>
      </c>
      <c r="AX462" s="94" t="s">
        <v>3074</v>
      </c>
      <c r="AY462" s="77"/>
      <c r="AZ462" s="83">
        <f t="shared" si="7"/>
        <v>0.2205</v>
      </c>
    </row>
    <row r="463" spans="1:52" s="99" customFormat="1" ht="34.950000000000003" customHeight="1" x14ac:dyDescent="0.45">
      <c r="A463" s="93" t="s">
        <v>4807</v>
      </c>
      <c r="B463" s="77">
        <v>1</v>
      </c>
      <c r="C463" s="93" t="s">
        <v>7653</v>
      </c>
      <c r="D463" s="93"/>
      <c r="E463" s="93"/>
      <c r="F463" s="94"/>
      <c r="G463" s="93"/>
      <c r="H463" s="77"/>
      <c r="I463" s="95">
        <v>1639</v>
      </c>
      <c r="J463" s="77"/>
      <c r="K463" s="77"/>
      <c r="L463" s="93" t="s">
        <v>3486</v>
      </c>
      <c r="M463" s="96" t="s">
        <v>7173</v>
      </c>
      <c r="N463" s="96" t="s">
        <v>4810</v>
      </c>
      <c r="O463" s="79">
        <v>1</v>
      </c>
      <c r="P463" s="77">
        <v>520</v>
      </c>
      <c r="Q463" s="77">
        <v>600</v>
      </c>
      <c r="R463" s="77">
        <v>1320</v>
      </c>
      <c r="S463" s="77"/>
      <c r="T463" s="77"/>
      <c r="U463" s="77"/>
      <c r="V463" s="77"/>
      <c r="W463" s="77"/>
      <c r="X463" s="77"/>
      <c r="Y463" s="77"/>
      <c r="Z463" s="77"/>
      <c r="AA463" s="77"/>
      <c r="AB463" s="77"/>
      <c r="AC463" s="77"/>
      <c r="AD463" s="77"/>
      <c r="AE463" s="77"/>
      <c r="AF463" s="77"/>
      <c r="AG463" s="77"/>
      <c r="AH463" s="77"/>
      <c r="AI463" s="77"/>
      <c r="AJ463" s="77"/>
      <c r="AK463" s="77"/>
      <c r="AL463" s="77"/>
      <c r="AM463" s="94"/>
      <c r="AN463" s="94"/>
      <c r="AO463" s="77"/>
      <c r="AP463" s="77"/>
      <c r="AQ463" s="77"/>
      <c r="AR463" s="77"/>
      <c r="AS463" s="97"/>
      <c r="AT463" s="77">
        <v>446</v>
      </c>
      <c r="AU463" s="77">
        <v>40</v>
      </c>
      <c r="AV463" s="94" t="s">
        <v>4787</v>
      </c>
      <c r="AW463" s="77" t="s">
        <v>2876</v>
      </c>
      <c r="AX463" s="94" t="s">
        <v>3074</v>
      </c>
      <c r="AY463" s="77"/>
      <c r="AZ463" s="83">
        <f t="shared" si="7"/>
        <v>0.41183999999999998</v>
      </c>
    </row>
    <row r="464" spans="1:52" s="99" customFormat="1" ht="34.950000000000003" customHeight="1" x14ac:dyDescent="0.45">
      <c r="A464" s="93" t="s">
        <v>4807</v>
      </c>
      <c r="B464" s="77">
        <v>1</v>
      </c>
      <c r="C464" s="93" t="s">
        <v>7653</v>
      </c>
      <c r="D464" s="93"/>
      <c r="E464" s="93"/>
      <c r="F464" s="94"/>
      <c r="G464" s="93"/>
      <c r="H464" s="77"/>
      <c r="I464" s="95">
        <v>1640</v>
      </c>
      <c r="J464" s="77"/>
      <c r="K464" s="77"/>
      <c r="L464" s="93" t="s">
        <v>3501</v>
      </c>
      <c r="M464" s="96" t="s">
        <v>7232</v>
      </c>
      <c r="N464" s="96" t="s">
        <v>4811</v>
      </c>
      <c r="O464" s="79">
        <v>1</v>
      </c>
      <c r="P464" s="77">
        <v>480</v>
      </c>
      <c r="Q464" s="77">
        <v>330</v>
      </c>
      <c r="R464" s="77">
        <v>280</v>
      </c>
      <c r="S464" s="77"/>
      <c r="T464" s="77"/>
      <c r="U464" s="77"/>
      <c r="V464" s="77"/>
      <c r="W464" s="77"/>
      <c r="X464" s="77"/>
      <c r="Y464" s="77"/>
      <c r="Z464" s="77"/>
      <c r="AA464" s="77"/>
      <c r="AB464" s="77"/>
      <c r="AC464" s="77"/>
      <c r="AD464" s="77"/>
      <c r="AE464" s="77"/>
      <c r="AF464" s="77"/>
      <c r="AG464" s="77"/>
      <c r="AH464" s="77"/>
      <c r="AI464" s="77"/>
      <c r="AJ464" s="77"/>
      <c r="AK464" s="77"/>
      <c r="AL464" s="77"/>
      <c r="AM464" s="94"/>
      <c r="AN464" s="94"/>
      <c r="AO464" s="77"/>
      <c r="AP464" s="77"/>
      <c r="AQ464" s="77"/>
      <c r="AR464" s="77"/>
      <c r="AS464" s="97"/>
      <c r="AT464" s="77">
        <v>447</v>
      </c>
      <c r="AU464" s="77">
        <v>40</v>
      </c>
      <c r="AV464" s="94" t="s">
        <v>4787</v>
      </c>
      <c r="AW464" s="77" t="s">
        <v>2868</v>
      </c>
      <c r="AX464" s="94" t="s">
        <v>3232</v>
      </c>
      <c r="AY464" s="77"/>
      <c r="AZ464" s="83">
        <f t="shared" si="7"/>
        <v>4.4352000000000003E-2</v>
      </c>
    </row>
    <row r="465" spans="1:52" s="99" customFormat="1" ht="34.950000000000003" customHeight="1" x14ac:dyDescent="0.45">
      <c r="A465" s="93" t="s">
        <v>4807</v>
      </c>
      <c r="B465" s="77">
        <v>1</v>
      </c>
      <c r="C465" s="93" t="s">
        <v>7653</v>
      </c>
      <c r="D465" s="93"/>
      <c r="E465" s="93"/>
      <c r="F465" s="94"/>
      <c r="G465" s="93"/>
      <c r="H465" s="77"/>
      <c r="I465" s="95">
        <v>1641</v>
      </c>
      <c r="J465" s="77"/>
      <c r="K465" s="77"/>
      <c r="L465" s="93" t="s">
        <v>3105</v>
      </c>
      <c r="M465" s="96" t="s">
        <v>7460</v>
      </c>
      <c r="N465" s="96"/>
      <c r="O465" s="79">
        <v>1</v>
      </c>
      <c r="P465" s="77">
        <v>1200</v>
      </c>
      <c r="Q465" s="77">
        <v>700</v>
      </c>
      <c r="R465" s="77">
        <v>800</v>
      </c>
      <c r="S465" s="77"/>
      <c r="T465" s="77"/>
      <c r="U465" s="77"/>
      <c r="V465" s="77"/>
      <c r="W465" s="77"/>
      <c r="X465" s="77"/>
      <c r="Y465" s="77"/>
      <c r="Z465" s="77"/>
      <c r="AA465" s="77"/>
      <c r="AB465" s="77"/>
      <c r="AC465" s="77"/>
      <c r="AD465" s="77"/>
      <c r="AE465" s="77"/>
      <c r="AF465" s="77"/>
      <c r="AG465" s="77"/>
      <c r="AH465" s="77"/>
      <c r="AI465" s="77"/>
      <c r="AJ465" s="77"/>
      <c r="AK465" s="77"/>
      <c r="AL465" s="77"/>
      <c r="AM465" s="94"/>
      <c r="AN465" s="94"/>
      <c r="AO465" s="77"/>
      <c r="AP465" s="77"/>
      <c r="AQ465" s="77"/>
      <c r="AR465" s="77"/>
      <c r="AS465" s="97"/>
      <c r="AT465" s="77">
        <v>448</v>
      </c>
      <c r="AU465" s="77">
        <v>40</v>
      </c>
      <c r="AV465" s="94" t="s">
        <v>4787</v>
      </c>
      <c r="AW465" s="77" t="s">
        <v>2874</v>
      </c>
      <c r="AX465" s="94" t="s">
        <v>3232</v>
      </c>
      <c r="AY465" s="77"/>
      <c r="AZ465" s="83">
        <f t="shared" si="7"/>
        <v>0.67200000000000004</v>
      </c>
    </row>
    <row r="466" spans="1:52" s="99" customFormat="1" ht="34.950000000000003" customHeight="1" x14ac:dyDescent="0.45">
      <c r="A466" s="93" t="s">
        <v>4807</v>
      </c>
      <c r="B466" s="77">
        <v>1</v>
      </c>
      <c r="C466" s="93" t="s">
        <v>7653</v>
      </c>
      <c r="D466" s="93"/>
      <c r="E466" s="93"/>
      <c r="F466" s="94"/>
      <c r="G466" s="93"/>
      <c r="H466" s="77"/>
      <c r="I466" s="95">
        <v>1642</v>
      </c>
      <c r="J466" s="77"/>
      <c r="K466" s="77"/>
      <c r="L466" s="93" t="s">
        <v>3474</v>
      </c>
      <c r="M466" s="96" t="s">
        <v>7432</v>
      </c>
      <c r="N466" s="96"/>
      <c r="O466" s="79">
        <v>1</v>
      </c>
      <c r="P466" s="77">
        <v>450</v>
      </c>
      <c r="Q466" s="77">
        <v>450</v>
      </c>
      <c r="R466" s="77">
        <v>700</v>
      </c>
      <c r="S466" s="77"/>
      <c r="T466" s="77"/>
      <c r="U466" s="77"/>
      <c r="V466" s="77"/>
      <c r="W466" s="77"/>
      <c r="X466" s="77"/>
      <c r="Y466" s="77"/>
      <c r="Z466" s="77"/>
      <c r="AA466" s="77"/>
      <c r="AB466" s="77"/>
      <c r="AC466" s="77"/>
      <c r="AD466" s="77"/>
      <c r="AE466" s="77"/>
      <c r="AF466" s="77"/>
      <c r="AG466" s="77"/>
      <c r="AH466" s="77"/>
      <c r="AI466" s="77"/>
      <c r="AJ466" s="77" t="s">
        <v>3043</v>
      </c>
      <c r="AK466" s="77"/>
      <c r="AL466" s="77"/>
      <c r="AM466" s="94"/>
      <c r="AN466" s="94"/>
      <c r="AO466" s="77"/>
      <c r="AP466" s="77"/>
      <c r="AQ466" s="77"/>
      <c r="AR466" s="77"/>
      <c r="AS466" s="97"/>
      <c r="AT466" s="77">
        <v>449</v>
      </c>
      <c r="AU466" s="77">
        <v>40</v>
      </c>
      <c r="AV466" s="94" t="s">
        <v>4787</v>
      </c>
      <c r="AW466" s="77" t="s">
        <v>2876</v>
      </c>
      <c r="AX466" s="94" t="s">
        <v>3074</v>
      </c>
      <c r="AY466" s="77"/>
      <c r="AZ466" s="83">
        <f t="shared" si="7"/>
        <v>0.14174999999999999</v>
      </c>
    </row>
    <row r="467" spans="1:52" s="99" customFormat="1" ht="34.950000000000003" customHeight="1" x14ac:dyDescent="0.45">
      <c r="A467" s="93" t="s">
        <v>4807</v>
      </c>
      <c r="B467" s="77">
        <v>1</v>
      </c>
      <c r="C467" s="93" t="s">
        <v>7653</v>
      </c>
      <c r="D467" s="93"/>
      <c r="E467" s="93"/>
      <c r="F467" s="94"/>
      <c r="G467" s="93"/>
      <c r="H467" s="77"/>
      <c r="I467" s="95">
        <v>1643</v>
      </c>
      <c r="J467" s="77"/>
      <c r="K467" s="77"/>
      <c r="L467" s="93" t="s">
        <v>3525</v>
      </c>
      <c r="M467" s="96"/>
      <c r="N467" s="96"/>
      <c r="O467" s="79">
        <v>1</v>
      </c>
      <c r="P467" s="77">
        <v>530</v>
      </c>
      <c r="Q467" s="77">
        <v>360</v>
      </c>
      <c r="R467" s="77">
        <v>760</v>
      </c>
      <c r="S467" s="77"/>
      <c r="T467" s="77"/>
      <c r="U467" s="77"/>
      <c r="V467" s="77"/>
      <c r="W467" s="77"/>
      <c r="X467" s="77"/>
      <c r="Y467" s="77"/>
      <c r="Z467" s="77"/>
      <c r="AA467" s="77"/>
      <c r="AB467" s="77"/>
      <c r="AC467" s="77"/>
      <c r="AD467" s="77"/>
      <c r="AE467" s="77"/>
      <c r="AF467" s="77"/>
      <c r="AG467" s="77"/>
      <c r="AH467" s="77"/>
      <c r="AI467" s="77"/>
      <c r="AJ467" s="77" t="s">
        <v>3043</v>
      </c>
      <c r="AK467" s="77"/>
      <c r="AL467" s="77"/>
      <c r="AM467" s="94"/>
      <c r="AN467" s="94"/>
      <c r="AO467" s="77"/>
      <c r="AP467" s="77"/>
      <c r="AQ467" s="77"/>
      <c r="AR467" s="77"/>
      <c r="AS467" s="97"/>
      <c r="AT467" s="77">
        <v>450</v>
      </c>
      <c r="AU467" s="77">
        <v>40</v>
      </c>
      <c r="AV467" s="94" t="s">
        <v>4787</v>
      </c>
      <c r="AW467" s="77" t="s">
        <v>2868</v>
      </c>
      <c r="AX467" s="94" t="s">
        <v>3232</v>
      </c>
      <c r="AY467" s="77"/>
      <c r="AZ467" s="83">
        <f t="shared" si="7"/>
        <v>0.145008</v>
      </c>
    </row>
    <row r="468" spans="1:52" s="99" customFormat="1" ht="34.950000000000003" customHeight="1" x14ac:dyDescent="0.45">
      <c r="A468" s="93" t="s">
        <v>4807</v>
      </c>
      <c r="B468" s="77">
        <v>1</v>
      </c>
      <c r="C468" s="93" t="s">
        <v>7653</v>
      </c>
      <c r="D468" s="93" t="s">
        <v>4798</v>
      </c>
      <c r="E468" s="93"/>
      <c r="F468" s="94">
        <v>1</v>
      </c>
      <c r="G468" s="93" t="s">
        <v>4799</v>
      </c>
      <c r="H468" s="77"/>
      <c r="I468" s="95">
        <v>1644</v>
      </c>
      <c r="J468" s="77" t="s">
        <v>5427</v>
      </c>
      <c r="K468" s="77"/>
      <c r="L468" s="93" t="s">
        <v>4501</v>
      </c>
      <c r="M468" s="96"/>
      <c r="N468" s="96"/>
      <c r="O468" s="79">
        <v>1</v>
      </c>
      <c r="P468" s="77">
        <v>1400</v>
      </c>
      <c r="Q468" s="77">
        <v>600</v>
      </c>
      <c r="R468" s="77">
        <v>700</v>
      </c>
      <c r="S468" s="77"/>
      <c r="T468" s="77"/>
      <c r="U468" s="77"/>
      <c r="V468" s="77"/>
      <c r="W468" s="77"/>
      <c r="X468" s="77"/>
      <c r="Y468" s="77"/>
      <c r="Z468" s="77"/>
      <c r="AA468" s="77"/>
      <c r="AB468" s="77"/>
      <c r="AC468" s="77"/>
      <c r="AD468" s="77"/>
      <c r="AE468" s="77"/>
      <c r="AF468" s="77"/>
      <c r="AG468" s="77"/>
      <c r="AH468" s="77"/>
      <c r="AI468" s="77"/>
      <c r="AJ468" s="77"/>
      <c r="AK468" s="77"/>
      <c r="AL468" s="77"/>
      <c r="AM468" s="94"/>
      <c r="AN468" s="94"/>
      <c r="AO468" s="77"/>
      <c r="AP468" s="77"/>
      <c r="AQ468" s="77"/>
      <c r="AR468" s="77"/>
      <c r="AS468" s="97"/>
      <c r="AT468" s="77">
        <v>451</v>
      </c>
      <c r="AU468" s="77">
        <v>40</v>
      </c>
      <c r="AV468" s="94" t="s">
        <v>4787</v>
      </c>
      <c r="AW468" s="77" t="s">
        <v>2868</v>
      </c>
      <c r="AX468" s="94" t="s">
        <v>3232</v>
      </c>
      <c r="AY468" s="77"/>
      <c r="AZ468" s="83">
        <f t="shared" si="7"/>
        <v>0.58799999999999997</v>
      </c>
    </row>
    <row r="469" spans="1:52" s="99" customFormat="1" ht="34.950000000000003" customHeight="1" x14ac:dyDescent="0.45">
      <c r="A469" s="93" t="s">
        <v>4807</v>
      </c>
      <c r="B469" s="77">
        <v>1</v>
      </c>
      <c r="C469" s="93" t="s">
        <v>7653</v>
      </c>
      <c r="D469" s="93" t="s">
        <v>4798</v>
      </c>
      <c r="E469" s="93"/>
      <c r="F469" s="94">
        <v>1</v>
      </c>
      <c r="G469" s="93" t="s">
        <v>4799</v>
      </c>
      <c r="H469" s="77"/>
      <c r="I469" s="95">
        <v>1645</v>
      </c>
      <c r="J469" s="77" t="s">
        <v>5427</v>
      </c>
      <c r="K469" s="77"/>
      <c r="L469" s="93" t="s">
        <v>3474</v>
      </c>
      <c r="M469" s="96" t="s">
        <v>7432</v>
      </c>
      <c r="N469" s="96"/>
      <c r="O469" s="79">
        <v>1</v>
      </c>
      <c r="P469" s="77">
        <v>450</v>
      </c>
      <c r="Q469" s="77">
        <v>450</v>
      </c>
      <c r="R469" s="77">
        <v>700</v>
      </c>
      <c r="S469" s="77"/>
      <c r="T469" s="77"/>
      <c r="U469" s="77"/>
      <c r="V469" s="77"/>
      <c r="W469" s="77"/>
      <c r="X469" s="77"/>
      <c r="Y469" s="77"/>
      <c r="Z469" s="77"/>
      <c r="AA469" s="77"/>
      <c r="AB469" s="77"/>
      <c r="AC469" s="77"/>
      <c r="AD469" s="77"/>
      <c r="AE469" s="77"/>
      <c r="AF469" s="77"/>
      <c r="AG469" s="77"/>
      <c r="AH469" s="77"/>
      <c r="AI469" s="77"/>
      <c r="AJ469" s="77" t="s">
        <v>3043</v>
      </c>
      <c r="AK469" s="77"/>
      <c r="AL469" s="77"/>
      <c r="AM469" s="94"/>
      <c r="AN469" s="94"/>
      <c r="AO469" s="77"/>
      <c r="AP469" s="77"/>
      <c r="AQ469" s="77"/>
      <c r="AR469" s="77"/>
      <c r="AS469" s="97"/>
      <c r="AT469" s="77">
        <v>452</v>
      </c>
      <c r="AU469" s="77">
        <v>40</v>
      </c>
      <c r="AV469" s="94" t="s">
        <v>4787</v>
      </c>
      <c r="AW469" s="77" t="s">
        <v>2868</v>
      </c>
      <c r="AX469" s="94" t="s">
        <v>3232</v>
      </c>
      <c r="AY469" s="77"/>
      <c r="AZ469" s="83">
        <f t="shared" si="7"/>
        <v>0.14174999999999999</v>
      </c>
    </row>
    <row r="470" spans="1:52" s="99" customFormat="1" ht="34.950000000000003" customHeight="1" x14ac:dyDescent="0.45">
      <c r="A470" s="93" t="s">
        <v>4807</v>
      </c>
      <c r="B470" s="77">
        <v>1</v>
      </c>
      <c r="C470" s="93" t="s">
        <v>7653</v>
      </c>
      <c r="D470" s="93" t="s">
        <v>4798</v>
      </c>
      <c r="E470" s="93"/>
      <c r="F470" s="94">
        <v>1</v>
      </c>
      <c r="G470" s="93" t="s">
        <v>4799</v>
      </c>
      <c r="H470" s="77"/>
      <c r="I470" s="95">
        <v>1646</v>
      </c>
      <c r="J470" s="77" t="s">
        <v>5427</v>
      </c>
      <c r="K470" s="77"/>
      <c r="L470" s="93" t="s">
        <v>4501</v>
      </c>
      <c r="M470" s="96"/>
      <c r="N470" s="96"/>
      <c r="O470" s="79">
        <v>1</v>
      </c>
      <c r="P470" s="77">
        <v>1400</v>
      </c>
      <c r="Q470" s="77">
        <v>600</v>
      </c>
      <c r="R470" s="77">
        <v>700</v>
      </c>
      <c r="S470" s="77"/>
      <c r="T470" s="77"/>
      <c r="U470" s="77"/>
      <c r="V470" s="77"/>
      <c r="W470" s="77"/>
      <c r="X470" s="77"/>
      <c r="Y470" s="77"/>
      <c r="Z470" s="77"/>
      <c r="AA470" s="77"/>
      <c r="AB470" s="77"/>
      <c r="AC470" s="77"/>
      <c r="AD470" s="77"/>
      <c r="AE470" s="77"/>
      <c r="AF470" s="77"/>
      <c r="AG470" s="77"/>
      <c r="AH470" s="77"/>
      <c r="AI470" s="77"/>
      <c r="AJ470" s="77"/>
      <c r="AK470" s="77"/>
      <c r="AL470" s="77"/>
      <c r="AM470" s="94"/>
      <c r="AN470" s="94"/>
      <c r="AO470" s="77"/>
      <c r="AP470" s="77"/>
      <c r="AQ470" s="77"/>
      <c r="AR470" s="77"/>
      <c r="AS470" s="97"/>
      <c r="AT470" s="77">
        <v>453</v>
      </c>
      <c r="AU470" s="77">
        <v>40</v>
      </c>
      <c r="AV470" s="94" t="s">
        <v>4787</v>
      </c>
      <c r="AW470" s="77" t="s">
        <v>2868</v>
      </c>
      <c r="AX470" s="94" t="s">
        <v>3232</v>
      </c>
      <c r="AY470" s="77"/>
      <c r="AZ470" s="83">
        <f t="shared" si="7"/>
        <v>0.58799999999999997</v>
      </c>
    </row>
    <row r="471" spans="1:52" s="99" customFormat="1" ht="34.950000000000003" customHeight="1" x14ac:dyDescent="0.45">
      <c r="A471" s="93" t="s">
        <v>4807</v>
      </c>
      <c r="B471" s="77">
        <v>1</v>
      </c>
      <c r="C471" s="93" t="s">
        <v>7653</v>
      </c>
      <c r="D471" s="93" t="s">
        <v>4798</v>
      </c>
      <c r="E471" s="93"/>
      <c r="F471" s="94">
        <v>1</v>
      </c>
      <c r="G471" s="93" t="s">
        <v>4799</v>
      </c>
      <c r="H471" s="77"/>
      <c r="I471" s="95">
        <v>1647</v>
      </c>
      <c r="J471" s="77" t="s">
        <v>5427</v>
      </c>
      <c r="K471" s="77"/>
      <c r="L471" s="93" t="s">
        <v>3474</v>
      </c>
      <c r="M471" s="96" t="s">
        <v>7432</v>
      </c>
      <c r="N471" s="96"/>
      <c r="O471" s="79">
        <v>1</v>
      </c>
      <c r="P471" s="77">
        <v>450</v>
      </c>
      <c r="Q471" s="77">
        <v>450</v>
      </c>
      <c r="R471" s="77">
        <v>700</v>
      </c>
      <c r="S471" s="77"/>
      <c r="T471" s="77"/>
      <c r="U471" s="77"/>
      <c r="V471" s="77"/>
      <c r="W471" s="77"/>
      <c r="X471" s="77"/>
      <c r="Y471" s="77"/>
      <c r="Z471" s="77"/>
      <c r="AA471" s="77"/>
      <c r="AB471" s="77"/>
      <c r="AC471" s="77"/>
      <c r="AD471" s="77"/>
      <c r="AE471" s="77"/>
      <c r="AF471" s="77"/>
      <c r="AG471" s="77"/>
      <c r="AH471" s="77"/>
      <c r="AI471" s="77"/>
      <c r="AJ471" s="77" t="s">
        <v>3043</v>
      </c>
      <c r="AK471" s="77"/>
      <c r="AL471" s="77"/>
      <c r="AM471" s="94"/>
      <c r="AN471" s="94"/>
      <c r="AO471" s="77"/>
      <c r="AP471" s="77"/>
      <c r="AQ471" s="77"/>
      <c r="AR471" s="77"/>
      <c r="AS471" s="97"/>
      <c r="AT471" s="77">
        <v>454</v>
      </c>
      <c r="AU471" s="77">
        <v>40</v>
      </c>
      <c r="AV471" s="94" t="s">
        <v>4787</v>
      </c>
      <c r="AW471" s="77" t="s">
        <v>2868</v>
      </c>
      <c r="AX471" s="94" t="s">
        <v>3232</v>
      </c>
      <c r="AY471" s="77"/>
      <c r="AZ471" s="83">
        <f t="shared" si="7"/>
        <v>0.14174999999999999</v>
      </c>
    </row>
    <row r="472" spans="1:52" s="99" customFormat="1" ht="34.950000000000003" customHeight="1" x14ac:dyDescent="0.45">
      <c r="A472" s="93" t="s">
        <v>4807</v>
      </c>
      <c r="B472" s="77">
        <v>1</v>
      </c>
      <c r="C472" s="93" t="s">
        <v>7653</v>
      </c>
      <c r="D472" s="93"/>
      <c r="E472" s="93"/>
      <c r="F472" s="94"/>
      <c r="G472" s="93"/>
      <c r="H472" s="77"/>
      <c r="I472" s="95">
        <v>1648</v>
      </c>
      <c r="J472" s="77"/>
      <c r="K472" s="77"/>
      <c r="L472" s="93" t="s">
        <v>3105</v>
      </c>
      <c r="M472" s="96" t="s">
        <v>7460</v>
      </c>
      <c r="N472" s="96"/>
      <c r="O472" s="79">
        <v>1</v>
      </c>
      <c r="P472" s="77">
        <v>1400</v>
      </c>
      <c r="Q472" s="77">
        <v>700</v>
      </c>
      <c r="R472" s="77">
        <v>700</v>
      </c>
      <c r="S472" s="77"/>
      <c r="T472" s="77"/>
      <c r="U472" s="77"/>
      <c r="V472" s="77"/>
      <c r="W472" s="77"/>
      <c r="X472" s="77"/>
      <c r="Y472" s="77"/>
      <c r="Z472" s="77"/>
      <c r="AA472" s="77"/>
      <c r="AB472" s="77"/>
      <c r="AC472" s="77"/>
      <c r="AD472" s="77"/>
      <c r="AE472" s="77"/>
      <c r="AF472" s="77"/>
      <c r="AG472" s="77"/>
      <c r="AH472" s="77"/>
      <c r="AI472" s="77"/>
      <c r="AJ472" s="77"/>
      <c r="AK472" s="77"/>
      <c r="AL472" s="77"/>
      <c r="AM472" s="94"/>
      <c r="AN472" s="94"/>
      <c r="AO472" s="77"/>
      <c r="AP472" s="77"/>
      <c r="AQ472" s="77"/>
      <c r="AR472" s="77"/>
      <c r="AS472" s="97"/>
      <c r="AT472" s="77">
        <v>455</v>
      </c>
      <c r="AU472" s="77">
        <v>40</v>
      </c>
      <c r="AV472" s="94" t="s">
        <v>4787</v>
      </c>
      <c r="AW472" s="77" t="s">
        <v>2874</v>
      </c>
      <c r="AX472" s="94" t="s">
        <v>3232</v>
      </c>
      <c r="AY472" s="77"/>
      <c r="AZ472" s="83">
        <f t="shared" si="7"/>
        <v>0.68600000000000005</v>
      </c>
    </row>
    <row r="473" spans="1:52" s="99" customFormat="1" ht="34.950000000000003" customHeight="1" x14ac:dyDescent="0.45">
      <c r="A473" s="93" t="s">
        <v>4807</v>
      </c>
      <c r="B473" s="77">
        <v>1</v>
      </c>
      <c r="C473" s="93" t="s">
        <v>7653</v>
      </c>
      <c r="D473" s="93"/>
      <c r="E473" s="93"/>
      <c r="F473" s="94"/>
      <c r="G473" s="93"/>
      <c r="H473" s="77"/>
      <c r="I473" s="95">
        <v>1649</v>
      </c>
      <c r="J473" s="77"/>
      <c r="K473" s="77"/>
      <c r="L473" s="93" t="s">
        <v>2916</v>
      </c>
      <c r="M473" s="96" t="s">
        <v>7463</v>
      </c>
      <c r="N473" s="96"/>
      <c r="O473" s="79">
        <v>1</v>
      </c>
      <c r="P473" s="77">
        <v>1200</v>
      </c>
      <c r="Q473" s="77">
        <v>30</v>
      </c>
      <c r="R473" s="77">
        <v>900</v>
      </c>
      <c r="S473" s="77"/>
      <c r="T473" s="77"/>
      <c r="U473" s="77"/>
      <c r="V473" s="77"/>
      <c r="W473" s="77"/>
      <c r="X473" s="77"/>
      <c r="Y473" s="77"/>
      <c r="Z473" s="77"/>
      <c r="AA473" s="77"/>
      <c r="AB473" s="77"/>
      <c r="AC473" s="77"/>
      <c r="AD473" s="77"/>
      <c r="AE473" s="77"/>
      <c r="AF473" s="77"/>
      <c r="AG473" s="77"/>
      <c r="AH473" s="77"/>
      <c r="AI473" s="77"/>
      <c r="AJ473" s="77"/>
      <c r="AK473" s="77"/>
      <c r="AL473" s="77"/>
      <c r="AM473" s="94"/>
      <c r="AN473" s="94" t="s">
        <v>3103</v>
      </c>
      <c r="AO473" s="77"/>
      <c r="AP473" s="77"/>
      <c r="AQ473" s="77"/>
      <c r="AR473" s="77"/>
      <c r="AS473" s="97"/>
      <c r="AT473" s="77">
        <v>456</v>
      </c>
      <c r="AU473" s="77">
        <v>40</v>
      </c>
      <c r="AV473" s="94" t="s">
        <v>4787</v>
      </c>
      <c r="AW473" s="77" t="s">
        <v>2874</v>
      </c>
      <c r="AX473" s="94" t="s">
        <v>3232</v>
      </c>
      <c r="AY473" s="77" t="s">
        <v>7439</v>
      </c>
      <c r="AZ473" s="83">
        <f t="shared" si="7"/>
        <v>3.2399999999999998E-2</v>
      </c>
    </row>
    <row r="474" spans="1:52" s="99" customFormat="1" ht="34.950000000000003" customHeight="1" x14ac:dyDescent="0.45">
      <c r="A474" s="93" t="s">
        <v>4807</v>
      </c>
      <c r="B474" s="77">
        <v>1</v>
      </c>
      <c r="C474" s="93" t="s">
        <v>7653</v>
      </c>
      <c r="D474" s="93"/>
      <c r="E474" s="93"/>
      <c r="F474" s="94"/>
      <c r="G474" s="93"/>
      <c r="H474" s="77"/>
      <c r="I474" s="95">
        <v>1650</v>
      </c>
      <c r="J474" s="77"/>
      <c r="K474" s="77"/>
      <c r="L474" s="93" t="s">
        <v>2916</v>
      </c>
      <c r="M474" s="96" t="s">
        <v>7463</v>
      </c>
      <c r="N474" s="96"/>
      <c r="O474" s="79">
        <v>1</v>
      </c>
      <c r="P474" s="77">
        <v>900</v>
      </c>
      <c r="Q474" s="77">
        <v>20</v>
      </c>
      <c r="R474" s="77">
        <v>600</v>
      </c>
      <c r="S474" s="77"/>
      <c r="T474" s="77"/>
      <c r="U474" s="77"/>
      <c r="V474" s="77"/>
      <c r="W474" s="77"/>
      <c r="X474" s="77"/>
      <c r="Y474" s="77"/>
      <c r="Z474" s="77"/>
      <c r="AA474" s="77"/>
      <c r="AB474" s="77"/>
      <c r="AC474" s="77"/>
      <c r="AD474" s="77"/>
      <c r="AE474" s="77"/>
      <c r="AF474" s="77"/>
      <c r="AG474" s="77"/>
      <c r="AH474" s="77"/>
      <c r="AI474" s="77"/>
      <c r="AJ474" s="77"/>
      <c r="AK474" s="77"/>
      <c r="AL474" s="77"/>
      <c r="AM474" s="94"/>
      <c r="AN474" s="94" t="s">
        <v>4737</v>
      </c>
      <c r="AO474" s="77"/>
      <c r="AP474" s="77"/>
      <c r="AQ474" s="77"/>
      <c r="AR474" s="77"/>
      <c r="AS474" s="97"/>
      <c r="AT474" s="77">
        <v>457</v>
      </c>
      <c r="AU474" s="77">
        <v>40</v>
      </c>
      <c r="AV474" s="94" t="s">
        <v>4787</v>
      </c>
      <c r="AW474" s="77" t="s">
        <v>2874</v>
      </c>
      <c r="AX474" s="94" t="s">
        <v>3232</v>
      </c>
      <c r="AY474" s="77" t="s">
        <v>7439</v>
      </c>
      <c r="AZ474" s="83">
        <f t="shared" si="7"/>
        <v>1.0800000000000001E-2</v>
      </c>
    </row>
    <row r="475" spans="1:52" s="99" customFormat="1" ht="34.950000000000003" customHeight="1" x14ac:dyDescent="0.45">
      <c r="A475" s="93" t="s">
        <v>4807</v>
      </c>
      <c r="B475" s="77">
        <v>1</v>
      </c>
      <c r="C475" s="93" t="s">
        <v>7653</v>
      </c>
      <c r="D475" s="93"/>
      <c r="E475" s="93"/>
      <c r="F475" s="94"/>
      <c r="G475" s="93"/>
      <c r="H475" s="77"/>
      <c r="I475" s="95">
        <v>1651</v>
      </c>
      <c r="J475" s="77"/>
      <c r="K475" s="77"/>
      <c r="L475" s="93" t="s">
        <v>2916</v>
      </c>
      <c r="M475" s="96" t="s">
        <v>7463</v>
      </c>
      <c r="N475" s="96"/>
      <c r="O475" s="79">
        <v>1</v>
      </c>
      <c r="P475" s="77">
        <v>900</v>
      </c>
      <c r="Q475" s="77">
        <v>20</v>
      </c>
      <c r="R475" s="77">
        <v>600</v>
      </c>
      <c r="S475" s="77"/>
      <c r="T475" s="77"/>
      <c r="U475" s="77"/>
      <c r="V475" s="77"/>
      <c r="W475" s="77"/>
      <c r="X475" s="77"/>
      <c r="Y475" s="77"/>
      <c r="Z475" s="77"/>
      <c r="AA475" s="77"/>
      <c r="AB475" s="77"/>
      <c r="AC475" s="77"/>
      <c r="AD475" s="77"/>
      <c r="AE475" s="77"/>
      <c r="AF475" s="77"/>
      <c r="AG475" s="77"/>
      <c r="AH475" s="77"/>
      <c r="AI475" s="77"/>
      <c r="AJ475" s="77"/>
      <c r="AK475" s="77"/>
      <c r="AL475" s="77"/>
      <c r="AM475" s="94"/>
      <c r="AN475" s="94" t="s">
        <v>4737</v>
      </c>
      <c r="AO475" s="77"/>
      <c r="AP475" s="77"/>
      <c r="AQ475" s="77"/>
      <c r="AR475" s="77"/>
      <c r="AS475" s="97"/>
      <c r="AT475" s="77">
        <v>458</v>
      </c>
      <c r="AU475" s="77">
        <v>40</v>
      </c>
      <c r="AV475" s="94" t="s">
        <v>4787</v>
      </c>
      <c r="AW475" s="77" t="s">
        <v>2874</v>
      </c>
      <c r="AX475" s="94" t="s">
        <v>3232</v>
      </c>
      <c r="AY475" s="77" t="s">
        <v>7439</v>
      </c>
      <c r="AZ475" s="83">
        <f t="shared" si="7"/>
        <v>1.0800000000000001E-2</v>
      </c>
    </row>
    <row r="476" spans="1:52" s="99" customFormat="1" ht="34.950000000000003" customHeight="1" x14ac:dyDescent="0.45">
      <c r="A476" s="93" t="s">
        <v>4807</v>
      </c>
      <c r="B476" s="77">
        <v>1</v>
      </c>
      <c r="C476" s="93" t="s">
        <v>7653</v>
      </c>
      <c r="D476" s="93" t="s">
        <v>4798</v>
      </c>
      <c r="E476" s="93"/>
      <c r="F476" s="94">
        <v>1</v>
      </c>
      <c r="G476" s="93" t="s">
        <v>4799</v>
      </c>
      <c r="H476" s="77"/>
      <c r="I476" s="95">
        <v>1652</v>
      </c>
      <c r="J476" s="77" t="s">
        <v>5427</v>
      </c>
      <c r="K476" s="77"/>
      <c r="L476" s="93" t="s">
        <v>3474</v>
      </c>
      <c r="M476" s="96" t="s">
        <v>7432</v>
      </c>
      <c r="N476" s="96"/>
      <c r="O476" s="79">
        <v>1</v>
      </c>
      <c r="P476" s="77">
        <v>450</v>
      </c>
      <c r="Q476" s="77">
        <v>450</v>
      </c>
      <c r="R476" s="77">
        <v>700</v>
      </c>
      <c r="S476" s="77"/>
      <c r="T476" s="77"/>
      <c r="U476" s="77"/>
      <c r="V476" s="77"/>
      <c r="W476" s="77"/>
      <c r="X476" s="77"/>
      <c r="Y476" s="77"/>
      <c r="Z476" s="77"/>
      <c r="AA476" s="77"/>
      <c r="AB476" s="77"/>
      <c r="AC476" s="77"/>
      <c r="AD476" s="77"/>
      <c r="AE476" s="77"/>
      <c r="AF476" s="77"/>
      <c r="AG476" s="77"/>
      <c r="AH476" s="77"/>
      <c r="AI476" s="77"/>
      <c r="AJ476" s="77" t="s">
        <v>3043</v>
      </c>
      <c r="AK476" s="77"/>
      <c r="AL476" s="77"/>
      <c r="AM476" s="94"/>
      <c r="AN476" s="94"/>
      <c r="AO476" s="77"/>
      <c r="AP476" s="77"/>
      <c r="AQ476" s="77"/>
      <c r="AR476" s="77"/>
      <c r="AS476" s="97"/>
      <c r="AT476" s="77">
        <v>438</v>
      </c>
      <c r="AU476" s="77">
        <v>40</v>
      </c>
      <c r="AV476" s="94" t="s">
        <v>4787</v>
      </c>
      <c r="AW476" s="77" t="s">
        <v>2868</v>
      </c>
      <c r="AX476" s="94" t="s">
        <v>3232</v>
      </c>
      <c r="AY476" s="77"/>
      <c r="AZ476" s="83">
        <f>P476*Q476*R476/1000000000*O476</f>
        <v>0.14174999999999999</v>
      </c>
    </row>
    <row r="477" spans="1:52" s="99" customFormat="1" ht="34.950000000000003" customHeight="1" x14ac:dyDescent="0.45">
      <c r="A477" s="93" t="s">
        <v>4807</v>
      </c>
      <c r="B477" s="77">
        <v>1</v>
      </c>
      <c r="C477" s="93" t="s">
        <v>7653</v>
      </c>
      <c r="D477" s="93"/>
      <c r="E477" s="93"/>
      <c r="F477" s="94"/>
      <c r="G477" s="93"/>
      <c r="H477" s="77"/>
      <c r="I477" s="95">
        <v>1653</v>
      </c>
      <c r="J477" s="77"/>
      <c r="K477" s="77"/>
      <c r="L477" s="93" t="s">
        <v>2916</v>
      </c>
      <c r="M477" s="96" t="s">
        <v>7463</v>
      </c>
      <c r="N477" s="96"/>
      <c r="O477" s="79">
        <v>1</v>
      </c>
      <c r="P477" s="77">
        <v>460</v>
      </c>
      <c r="Q477" s="77">
        <v>20</v>
      </c>
      <c r="R477" s="77">
        <v>900</v>
      </c>
      <c r="S477" s="77"/>
      <c r="T477" s="77"/>
      <c r="U477" s="77"/>
      <c r="V477" s="77"/>
      <c r="W477" s="77"/>
      <c r="X477" s="77"/>
      <c r="Y477" s="77"/>
      <c r="Z477" s="77"/>
      <c r="AA477" s="77"/>
      <c r="AB477" s="77"/>
      <c r="AC477" s="77"/>
      <c r="AD477" s="77"/>
      <c r="AE477" s="77"/>
      <c r="AF477" s="77"/>
      <c r="AG477" s="77"/>
      <c r="AH477" s="77"/>
      <c r="AI477" s="77"/>
      <c r="AJ477" s="77"/>
      <c r="AK477" s="77"/>
      <c r="AL477" s="77"/>
      <c r="AM477" s="94"/>
      <c r="AN477" s="94" t="s">
        <v>3103</v>
      </c>
      <c r="AO477" s="77"/>
      <c r="AP477" s="77"/>
      <c r="AQ477" s="77"/>
      <c r="AR477" s="77"/>
      <c r="AS477" s="97"/>
      <c r="AT477" s="77">
        <v>459</v>
      </c>
      <c r="AU477" s="77">
        <v>40</v>
      </c>
      <c r="AV477" s="94" t="s">
        <v>4787</v>
      </c>
      <c r="AW477" s="77" t="s">
        <v>2874</v>
      </c>
      <c r="AX477" s="94" t="s">
        <v>3232</v>
      </c>
      <c r="AY477" s="77" t="s">
        <v>7439</v>
      </c>
      <c r="AZ477" s="83">
        <f t="shared" si="7"/>
        <v>8.2799999999999992E-3</v>
      </c>
    </row>
    <row r="478" spans="1:52" s="99" customFormat="1" ht="34.950000000000003" customHeight="1" x14ac:dyDescent="0.45">
      <c r="A478" s="93" t="s">
        <v>4807</v>
      </c>
      <c r="B478" s="77">
        <v>1</v>
      </c>
      <c r="C478" s="93" t="s">
        <v>7653</v>
      </c>
      <c r="D478" s="93"/>
      <c r="E478" s="93"/>
      <c r="F478" s="94"/>
      <c r="G478" s="93"/>
      <c r="H478" s="77"/>
      <c r="I478" s="95">
        <v>1654</v>
      </c>
      <c r="J478" s="77"/>
      <c r="K478" s="77"/>
      <c r="L478" s="93" t="s">
        <v>2916</v>
      </c>
      <c r="M478" s="96" t="s">
        <v>7463</v>
      </c>
      <c r="N478" s="96"/>
      <c r="O478" s="79">
        <v>1</v>
      </c>
      <c r="P478" s="77">
        <v>1200</v>
      </c>
      <c r="Q478" s="77">
        <v>60</v>
      </c>
      <c r="R478" s="77">
        <v>900</v>
      </c>
      <c r="S478" s="77"/>
      <c r="T478" s="77"/>
      <c r="U478" s="77"/>
      <c r="V478" s="77"/>
      <c r="W478" s="77"/>
      <c r="X478" s="77"/>
      <c r="Y478" s="77"/>
      <c r="Z478" s="77"/>
      <c r="AA478" s="77"/>
      <c r="AB478" s="77"/>
      <c r="AC478" s="77"/>
      <c r="AD478" s="77"/>
      <c r="AE478" s="77"/>
      <c r="AF478" s="77"/>
      <c r="AG478" s="77"/>
      <c r="AH478" s="77"/>
      <c r="AI478" s="77"/>
      <c r="AJ478" s="77"/>
      <c r="AK478" s="77"/>
      <c r="AL478" s="77"/>
      <c r="AM478" s="94"/>
      <c r="AN478" s="94" t="s">
        <v>4737</v>
      </c>
      <c r="AO478" s="77"/>
      <c r="AP478" s="77"/>
      <c r="AQ478" s="77"/>
      <c r="AR478" s="77"/>
      <c r="AS478" s="97"/>
      <c r="AT478" s="77">
        <v>460</v>
      </c>
      <c r="AU478" s="77">
        <v>40</v>
      </c>
      <c r="AV478" s="94" t="s">
        <v>4787</v>
      </c>
      <c r="AW478" s="77" t="s">
        <v>2876</v>
      </c>
      <c r="AX478" s="94" t="s">
        <v>3232</v>
      </c>
      <c r="AY478" s="77" t="s">
        <v>7439</v>
      </c>
      <c r="AZ478" s="83">
        <f t="shared" si="7"/>
        <v>6.4799999999999996E-2</v>
      </c>
    </row>
    <row r="479" spans="1:52" s="99" customFormat="1" ht="34.950000000000003" customHeight="1" x14ac:dyDescent="0.45">
      <c r="A479" s="93" t="s">
        <v>4807</v>
      </c>
      <c r="B479" s="77">
        <v>1</v>
      </c>
      <c r="C479" s="93" t="s">
        <v>7653</v>
      </c>
      <c r="D479" s="93"/>
      <c r="E479" s="93"/>
      <c r="F479" s="94"/>
      <c r="G479" s="93"/>
      <c r="H479" s="77"/>
      <c r="I479" s="95">
        <v>1655</v>
      </c>
      <c r="J479" s="77"/>
      <c r="K479" s="77"/>
      <c r="L479" s="93" t="s">
        <v>3888</v>
      </c>
      <c r="M479" s="96"/>
      <c r="N479" s="96"/>
      <c r="O479" s="79">
        <v>1</v>
      </c>
      <c r="P479" s="77">
        <v>880</v>
      </c>
      <c r="Q479" s="77">
        <v>520</v>
      </c>
      <c r="R479" s="77">
        <v>1860</v>
      </c>
      <c r="S479" s="77"/>
      <c r="T479" s="77"/>
      <c r="U479" s="77"/>
      <c r="V479" s="77"/>
      <c r="W479" s="77"/>
      <c r="X479" s="77"/>
      <c r="Y479" s="77"/>
      <c r="Z479" s="77"/>
      <c r="AA479" s="77"/>
      <c r="AB479" s="77"/>
      <c r="AC479" s="77"/>
      <c r="AD479" s="77"/>
      <c r="AE479" s="77"/>
      <c r="AF479" s="77"/>
      <c r="AG479" s="77"/>
      <c r="AH479" s="77"/>
      <c r="AI479" s="77"/>
      <c r="AJ479" s="77"/>
      <c r="AK479" s="77"/>
      <c r="AL479" s="77"/>
      <c r="AM479" s="94"/>
      <c r="AN479" s="94"/>
      <c r="AO479" s="77"/>
      <c r="AP479" s="77"/>
      <c r="AQ479" s="77"/>
      <c r="AR479" s="77"/>
      <c r="AS479" s="97"/>
      <c r="AT479" s="77">
        <v>461</v>
      </c>
      <c r="AU479" s="77">
        <v>40</v>
      </c>
      <c r="AV479" s="94" t="s">
        <v>4787</v>
      </c>
      <c r="AW479" s="77" t="s">
        <v>2876</v>
      </c>
      <c r="AX479" s="94" t="s">
        <v>3074</v>
      </c>
      <c r="AY479" s="77"/>
      <c r="AZ479" s="83">
        <f t="shared" si="7"/>
        <v>0.851136</v>
      </c>
    </row>
    <row r="480" spans="1:52" s="99" customFormat="1" ht="34.950000000000003" customHeight="1" x14ac:dyDescent="0.45">
      <c r="A480" s="93" t="s">
        <v>4807</v>
      </c>
      <c r="B480" s="77">
        <v>1</v>
      </c>
      <c r="C480" s="93" t="s">
        <v>7653</v>
      </c>
      <c r="D480" s="93"/>
      <c r="E480" s="93"/>
      <c r="F480" s="94"/>
      <c r="G480" s="93"/>
      <c r="H480" s="77"/>
      <c r="I480" s="95">
        <v>1656</v>
      </c>
      <c r="J480" s="77"/>
      <c r="K480" s="77"/>
      <c r="L480" s="93" t="s">
        <v>4624</v>
      </c>
      <c r="M480" s="96" t="s">
        <v>7461</v>
      </c>
      <c r="N480" s="96"/>
      <c r="O480" s="79">
        <v>1</v>
      </c>
      <c r="P480" s="77">
        <v>400</v>
      </c>
      <c r="Q480" s="77">
        <v>550</v>
      </c>
      <c r="R480" s="77">
        <v>620</v>
      </c>
      <c r="S480" s="77"/>
      <c r="T480" s="77"/>
      <c r="U480" s="77"/>
      <c r="V480" s="77"/>
      <c r="W480" s="77"/>
      <c r="X480" s="77"/>
      <c r="Y480" s="77"/>
      <c r="Z480" s="77"/>
      <c r="AA480" s="77"/>
      <c r="AB480" s="77"/>
      <c r="AC480" s="77"/>
      <c r="AD480" s="77"/>
      <c r="AE480" s="77"/>
      <c r="AF480" s="77"/>
      <c r="AG480" s="77"/>
      <c r="AH480" s="77"/>
      <c r="AI480" s="77"/>
      <c r="AJ480" s="77"/>
      <c r="AK480" s="77"/>
      <c r="AL480" s="77"/>
      <c r="AM480" s="94"/>
      <c r="AN480" s="94"/>
      <c r="AO480" s="77"/>
      <c r="AP480" s="77"/>
      <c r="AQ480" s="77"/>
      <c r="AR480" s="77"/>
      <c r="AS480" s="97"/>
      <c r="AT480" s="77">
        <v>462</v>
      </c>
      <c r="AU480" s="77">
        <v>40</v>
      </c>
      <c r="AV480" s="94" t="s">
        <v>4787</v>
      </c>
      <c r="AW480" s="77" t="s">
        <v>2874</v>
      </c>
      <c r="AX480" s="94" t="s">
        <v>3232</v>
      </c>
      <c r="AY480" s="77"/>
      <c r="AZ480" s="83">
        <f t="shared" si="7"/>
        <v>0.13639999999999999</v>
      </c>
    </row>
    <row r="481" spans="1:52" s="99" customFormat="1" ht="34.950000000000003" customHeight="1" x14ac:dyDescent="0.45">
      <c r="A481" s="93" t="s">
        <v>4807</v>
      </c>
      <c r="B481" s="77">
        <v>1</v>
      </c>
      <c r="C481" s="93" t="s">
        <v>7653</v>
      </c>
      <c r="D481" s="93"/>
      <c r="E481" s="93"/>
      <c r="F481" s="94"/>
      <c r="G481" s="93"/>
      <c r="H481" s="77"/>
      <c r="I481" s="95">
        <v>1657</v>
      </c>
      <c r="J481" s="77"/>
      <c r="K481" s="77"/>
      <c r="L481" s="93" t="s">
        <v>4624</v>
      </c>
      <c r="M481" s="96" t="s">
        <v>7461</v>
      </c>
      <c r="N481" s="96"/>
      <c r="O481" s="79">
        <v>1</v>
      </c>
      <c r="P481" s="77">
        <v>400</v>
      </c>
      <c r="Q481" s="77">
        <v>550</v>
      </c>
      <c r="R481" s="77">
        <v>620</v>
      </c>
      <c r="S481" s="77"/>
      <c r="T481" s="77"/>
      <c r="U481" s="77"/>
      <c r="V481" s="77"/>
      <c r="W481" s="77"/>
      <c r="X481" s="77"/>
      <c r="Y481" s="77"/>
      <c r="Z481" s="77"/>
      <c r="AA481" s="77"/>
      <c r="AB481" s="77"/>
      <c r="AC481" s="77"/>
      <c r="AD481" s="77"/>
      <c r="AE481" s="77"/>
      <c r="AF481" s="77"/>
      <c r="AG481" s="77"/>
      <c r="AH481" s="77"/>
      <c r="AI481" s="77"/>
      <c r="AJ481" s="77"/>
      <c r="AK481" s="77"/>
      <c r="AL481" s="77"/>
      <c r="AM481" s="94"/>
      <c r="AN481" s="94"/>
      <c r="AO481" s="77"/>
      <c r="AP481" s="77"/>
      <c r="AQ481" s="77"/>
      <c r="AR481" s="77"/>
      <c r="AS481" s="97"/>
      <c r="AT481" s="77">
        <v>463</v>
      </c>
      <c r="AU481" s="77">
        <v>40</v>
      </c>
      <c r="AV481" s="94" t="s">
        <v>4787</v>
      </c>
      <c r="AW481" s="77" t="s">
        <v>2874</v>
      </c>
      <c r="AX481" s="94" t="s">
        <v>3232</v>
      </c>
      <c r="AY481" s="77"/>
      <c r="AZ481" s="83">
        <f t="shared" si="7"/>
        <v>0.13639999999999999</v>
      </c>
    </row>
    <row r="482" spans="1:52" s="99" customFormat="1" ht="34.950000000000003" customHeight="1" x14ac:dyDescent="0.45">
      <c r="A482" s="93" t="s">
        <v>4807</v>
      </c>
      <c r="B482" s="77">
        <v>1</v>
      </c>
      <c r="C482" s="93" t="s">
        <v>7653</v>
      </c>
      <c r="D482" s="93"/>
      <c r="E482" s="93"/>
      <c r="F482" s="94"/>
      <c r="G482" s="93"/>
      <c r="H482" s="77"/>
      <c r="I482" s="95">
        <v>1660</v>
      </c>
      <c r="J482" s="77"/>
      <c r="K482" s="77"/>
      <c r="L482" s="93" t="s">
        <v>2980</v>
      </c>
      <c r="M482" s="96"/>
      <c r="N482" s="96"/>
      <c r="O482" s="79">
        <v>1</v>
      </c>
      <c r="P482" s="77">
        <v>1040</v>
      </c>
      <c r="Q482" s="77">
        <v>440</v>
      </c>
      <c r="R482" s="77">
        <v>460</v>
      </c>
      <c r="S482" s="77"/>
      <c r="T482" s="77"/>
      <c r="U482" s="77"/>
      <c r="V482" s="77"/>
      <c r="W482" s="77"/>
      <c r="X482" s="77"/>
      <c r="Y482" s="77"/>
      <c r="Z482" s="77"/>
      <c r="AA482" s="77"/>
      <c r="AB482" s="77"/>
      <c r="AC482" s="77"/>
      <c r="AD482" s="77"/>
      <c r="AE482" s="77"/>
      <c r="AF482" s="77"/>
      <c r="AG482" s="77"/>
      <c r="AH482" s="77"/>
      <c r="AI482" s="77"/>
      <c r="AJ482" s="77"/>
      <c r="AK482" s="77"/>
      <c r="AL482" s="77"/>
      <c r="AM482" s="94"/>
      <c r="AN482" s="94"/>
      <c r="AO482" s="77"/>
      <c r="AP482" s="77"/>
      <c r="AQ482" s="77"/>
      <c r="AR482" s="77"/>
      <c r="AS482" s="97"/>
      <c r="AT482" s="77">
        <v>466</v>
      </c>
      <c r="AU482" s="77">
        <v>40</v>
      </c>
      <c r="AV482" s="94" t="s">
        <v>4787</v>
      </c>
      <c r="AW482" s="77" t="s">
        <v>2957</v>
      </c>
      <c r="AX482" s="94" t="s">
        <v>3074</v>
      </c>
      <c r="AY482" s="77"/>
      <c r="AZ482" s="83">
        <f t="shared" si="7"/>
        <v>0.21049599999999999</v>
      </c>
    </row>
    <row r="483" spans="1:52" s="150" customFormat="1" ht="34.950000000000003" customHeight="1" x14ac:dyDescent="0.45">
      <c r="A483" s="142" t="s">
        <v>4807</v>
      </c>
      <c r="B483" s="143">
        <v>1</v>
      </c>
      <c r="C483" s="142" t="s">
        <v>7653</v>
      </c>
      <c r="D483" s="142"/>
      <c r="E483" s="142"/>
      <c r="F483" s="144"/>
      <c r="G483" s="142"/>
      <c r="H483" s="143"/>
      <c r="I483" s="145">
        <v>1661</v>
      </c>
      <c r="J483" s="143"/>
      <c r="K483" s="143"/>
      <c r="L483" s="142" t="s">
        <v>2990</v>
      </c>
      <c r="M483" s="146" t="s">
        <v>7232</v>
      </c>
      <c r="N483" s="146" t="s">
        <v>4813</v>
      </c>
      <c r="O483" s="147">
        <v>1</v>
      </c>
      <c r="P483" s="143">
        <v>740</v>
      </c>
      <c r="Q483" s="143">
        <v>180</v>
      </c>
      <c r="R483" s="143">
        <v>510</v>
      </c>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4" t="s">
        <v>4814</v>
      </c>
      <c r="AN483" s="144"/>
      <c r="AO483" s="143"/>
      <c r="AP483" s="143"/>
      <c r="AQ483" s="143"/>
      <c r="AR483" s="143"/>
      <c r="AS483" s="148"/>
      <c r="AT483" s="143">
        <v>467</v>
      </c>
      <c r="AU483" s="143">
        <v>40</v>
      </c>
      <c r="AV483" s="144" t="s">
        <v>4787</v>
      </c>
      <c r="AW483" s="143" t="s">
        <v>2874</v>
      </c>
      <c r="AX483" s="144" t="s">
        <v>3074</v>
      </c>
      <c r="AY483" s="143"/>
      <c r="AZ483" s="83">
        <f t="shared" si="7"/>
        <v>6.7932000000000006E-2</v>
      </c>
    </row>
    <row r="484" spans="1:52" s="99" customFormat="1" ht="34.950000000000003" customHeight="1" x14ac:dyDescent="0.45">
      <c r="A484" s="93" t="s">
        <v>4807</v>
      </c>
      <c r="B484" s="77">
        <v>1</v>
      </c>
      <c r="C484" s="93" t="s">
        <v>7653</v>
      </c>
      <c r="D484" s="93"/>
      <c r="E484" s="93"/>
      <c r="F484" s="94"/>
      <c r="G484" s="93"/>
      <c r="H484" s="77"/>
      <c r="I484" s="95">
        <v>1662</v>
      </c>
      <c r="J484" s="77"/>
      <c r="K484" s="77"/>
      <c r="L484" s="93" t="s">
        <v>3631</v>
      </c>
      <c r="M484" s="96" t="s">
        <v>7232</v>
      </c>
      <c r="N484" s="96" t="s">
        <v>4815</v>
      </c>
      <c r="O484" s="79">
        <v>1</v>
      </c>
      <c r="P484" s="77">
        <v>430</v>
      </c>
      <c r="Q484" s="77">
        <v>200</v>
      </c>
      <c r="R484" s="77">
        <v>80</v>
      </c>
      <c r="S484" s="77"/>
      <c r="T484" s="77"/>
      <c r="U484" s="77"/>
      <c r="V484" s="77"/>
      <c r="W484" s="77"/>
      <c r="X484" s="77"/>
      <c r="Y484" s="77"/>
      <c r="Z484" s="77"/>
      <c r="AA484" s="77"/>
      <c r="AB484" s="77"/>
      <c r="AC484" s="77"/>
      <c r="AD484" s="77"/>
      <c r="AE484" s="77"/>
      <c r="AF484" s="77"/>
      <c r="AG484" s="77"/>
      <c r="AH484" s="77"/>
      <c r="AI484" s="77"/>
      <c r="AJ484" s="77"/>
      <c r="AK484" s="77"/>
      <c r="AL484" s="77"/>
      <c r="AM484" s="94"/>
      <c r="AN484" s="94"/>
      <c r="AO484" s="77"/>
      <c r="AP484" s="77"/>
      <c r="AQ484" s="77"/>
      <c r="AR484" s="77"/>
      <c r="AS484" s="97"/>
      <c r="AT484" s="77">
        <v>468</v>
      </c>
      <c r="AU484" s="77">
        <v>40</v>
      </c>
      <c r="AV484" s="94" t="s">
        <v>4787</v>
      </c>
      <c r="AW484" s="77" t="s">
        <v>2876</v>
      </c>
      <c r="AX484" s="94" t="s">
        <v>3074</v>
      </c>
      <c r="AY484" s="77"/>
      <c r="AZ484" s="83">
        <f t="shared" si="7"/>
        <v>6.8799999999999998E-3</v>
      </c>
    </row>
    <row r="485" spans="1:52" s="99" customFormat="1" ht="34.950000000000003" customHeight="1" x14ac:dyDescent="0.45">
      <c r="A485" s="93" t="s">
        <v>4807</v>
      </c>
      <c r="B485" s="77">
        <v>1</v>
      </c>
      <c r="C485" s="93" t="s">
        <v>7653</v>
      </c>
      <c r="D485" s="93"/>
      <c r="E485" s="93"/>
      <c r="F485" s="94"/>
      <c r="G485" s="93"/>
      <c r="H485" s="77"/>
      <c r="I485" s="95">
        <v>1663</v>
      </c>
      <c r="J485" s="77"/>
      <c r="K485" s="77"/>
      <c r="L485" s="93" t="s">
        <v>4816</v>
      </c>
      <c r="M485" s="96" t="s">
        <v>4817</v>
      </c>
      <c r="N485" s="96" t="s">
        <v>4818</v>
      </c>
      <c r="O485" s="79">
        <v>1</v>
      </c>
      <c r="P485" s="77">
        <v>300</v>
      </c>
      <c r="Q485" s="77">
        <v>90</v>
      </c>
      <c r="R485" s="77">
        <v>100</v>
      </c>
      <c r="S485" s="77"/>
      <c r="T485" s="77"/>
      <c r="U485" s="77"/>
      <c r="V485" s="77"/>
      <c r="W485" s="77"/>
      <c r="X485" s="77"/>
      <c r="Y485" s="77"/>
      <c r="Z485" s="77"/>
      <c r="AA485" s="77"/>
      <c r="AB485" s="77"/>
      <c r="AC485" s="77"/>
      <c r="AD485" s="77"/>
      <c r="AE485" s="77"/>
      <c r="AF485" s="77"/>
      <c r="AG485" s="77"/>
      <c r="AH485" s="77"/>
      <c r="AI485" s="77"/>
      <c r="AJ485" s="77"/>
      <c r="AK485" s="77"/>
      <c r="AL485" s="77"/>
      <c r="AM485" s="94"/>
      <c r="AN485" s="94"/>
      <c r="AO485" s="77"/>
      <c r="AP485" s="77"/>
      <c r="AQ485" s="77"/>
      <c r="AR485" s="77"/>
      <c r="AS485" s="97"/>
      <c r="AT485" s="77">
        <v>469</v>
      </c>
      <c r="AU485" s="77">
        <v>40</v>
      </c>
      <c r="AV485" s="94" t="s">
        <v>4787</v>
      </c>
      <c r="AW485" s="77" t="s">
        <v>2876</v>
      </c>
      <c r="AX485" s="94" t="s">
        <v>3074</v>
      </c>
      <c r="AY485" s="77"/>
      <c r="AZ485" s="83">
        <f t="shared" si="7"/>
        <v>2.7000000000000001E-3</v>
      </c>
    </row>
    <row r="486" spans="1:52" s="99" customFormat="1" ht="34.950000000000003" customHeight="1" x14ac:dyDescent="0.45">
      <c r="A486" s="93" t="s">
        <v>4807</v>
      </c>
      <c r="B486" s="77">
        <v>1</v>
      </c>
      <c r="C486" s="93" t="s">
        <v>7653</v>
      </c>
      <c r="D486" s="93"/>
      <c r="E486" s="93"/>
      <c r="F486" s="94"/>
      <c r="G486" s="93"/>
      <c r="H486" s="77"/>
      <c r="I486" s="95">
        <v>1664</v>
      </c>
      <c r="J486" s="77"/>
      <c r="K486" s="77"/>
      <c r="L486" s="93" t="s">
        <v>3633</v>
      </c>
      <c r="M486" s="96"/>
      <c r="N486" s="96"/>
      <c r="O486" s="79">
        <v>1</v>
      </c>
      <c r="P486" s="77">
        <v>500</v>
      </c>
      <c r="Q486" s="77">
        <v>400</v>
      </c>
      <c r="R486" s="77">
        <v>400</v>
      </c>
      <c r="S486" s="77"/>
      <c r="T486" s="77"/>
      <c r="U486" s="77"/>
      <c r="V486" s="77"/>
      <c r="W486" s="77"/>
      <c r="X486" s="77"/>
      <c r="Y486" s="77"/>
      <c r="Z486" s="77"/>
      <c r="AA486" s="77"/>
      <c r="AB486" s="77"/>
      <c r="AC486" s="77"/>
      <c r="AD486" s="77"/>
      <c r="AE486" s="77"/>
      <c r="AF486" s="77"/>
      <c r="AG486" s="77"/>
      <c r="AH486" s="77"/>
      <c r="AI486" s="77"/>
      <c r="AJ486" s="77"/>
      <c r="AK486" s="77"/>
      <c r="AL486" s="77"/>
      <c r="AM486" s="94"/>
      <c r="AN486" s="94"/>
      <c r="AO486" s="77"/>
      <c r="AP486" s="77"/>
      <c r="AQ486" s="77"/>
      <c r="AR486" s="77"/>
      <c r="AS486" s="97"/>
      <c r="AT486" s="77">
        <v>470</v>
      </c>
      <c r="AU486" s="77">
        <v>40</v>
      </c>
      <c r="AV486" s="94" t="s">
        <v>4787</v>
      </c>
      <c r="AW486" s="77" t="s">
        <v>2876</v>
      </c>
      <c r="AX486" s="94" t="s">
        <v>3074</v>
      </c>
      <c r="AY486" s="77"/>
      <c r="AZ486" s="83">
        <f t="shared" si="7"/>
        <v>0.08</v>
      </c>
    </row>
    <row r="487" spans="1:52" s="99" customFormat="1" ht="34.950000000000003" customHeight="1" x14ac:dyDescent="0.45">
      <c r="A487" s="93" t="s">
        <v>4807</v>
      </c>
      <c r="B487" s="77">
        <v>1</v>
      </c>
      <c r="C487" s="93" t="s">
        <v>7653</v>
      </c>
      <c r="D487" s="93"/>
      <c r="E487" s="93"/>
      <c r="F487" s="94"/>
      <c r="G487" s="93"/>
      <c r="H487" s="77"/>
      <c r="I487" s="95">
        <v>1665</v>
      </c>
      <c r="J487" s="77"/>
      <c r="K487" s="77"/>
      <c r="L487" s="93" t="s">
        <v>3489</v>
      </c>
      <c r="M487" s="96" t="s">
        <v>7233</v>
      </c>
      <c r="N487" s="96" t="s">
        <v>4819</v>
      </c>
      <c r="O487" s="79">
        <v>1</v>
      </c>
      <c r="P487" s="77">
        <v>380</v>
      </c>
      <c r="Q487" s="77">
        <v>230</v>
      </c>
      <c r="R487" s="77">
        <v>600</v>
      </c>
      <c r="S487" s="77"/>
      <c r="T487" s="77"/>
      <c r="U487" s="77"/>
      <c r="V487" s="77"/>
      <c r="W487" s="77"/>
      <c r="X487" s="77"/>
      <c r="Y487" s="77"/>
      <c r="Z487" s="77"/>
      <c r="AA487" s="77"/>
      <c r="AB487" s="77"/>
      <c r="AC487" s="77"/>
      <c r="AD487" s="77"/>
      <c r="AE487" s="77"/>
      <c r="AF487" s="77"/>
      <c r="AG487" s="77"/>
      <c r="AH487" s="77"/>
      <c r="AI487" s="77"/>
      <c r="AJ487" s="77"/>
      <c r="AK487" s="77"/>
      <c r="AL487" s="77"/>
      <c r="AM487" s="94" t="s">
        <v>4820</v>
      </c>
      <c r="AN487" s="94"/>
      <c r="AO487" s="77"/>
      <c r="AP487" s="77"/>
      <c r="AQ487" s="77"/>
      <c r="AR487" s="77"/>
      <c r="AS487" s="97"/>
      <c r="AT487" s="77">
        <v>471</v>
      </c>
      <c r="AU487" s="77">
        <v>40</v>
      </c>
      <c r="AV487" s="94" t="s">
        <v>4787</v>
      </c>
      <c r="AW487" s="77" t="s">
        <v>2874</v>
      </c>
      <c r="AX487" s="94" t="s">
        <v>3074</v>
      </c>
      <c r="AY487" s="77"/>
      <c r="AZ487" s="83">
        <f t="shared" si="7"/>
        <v>5.2440000000000001E-2</v>
      </c>
    </row>
    <row r="488" spans="1:52" s="99" customFormat="1" ht="34.950000000000003" customHeight="1" x14ac:dyDescent="0.45">
      <c r="A488" s="93" t="s">
        <v>4807</v>
      </c>
      <c r="B488" s="77">
        <v>1</v>
      </c>
      <c r="C488" s="93" t="s">
        <v>7653</v>
      </c>
      <c r="D488" s="93"/>
      <c r="E488" s="93"/>
      <c r="F488" s="94"/>
      <c r="G488" s="93"/>
      <c r="H488" s="77"/>
      <c r="I488" s="95">
        <v>1666</v>
      </c>
      <c r="J488" s="77"/>
      <c r="K488" s="77"/>
      <c r="L488" s="93" t="s">
        <v>4624</v>
      </c>
      <c r="M488" s="96" t="s">
        <v>7461</v>
      </c>
      <c r="N488" s="96"/>
      <c r="O488" s="79">
        <v>1</v>
      </c>
      <c r="P488" s="77">
        <v>400</v>
      </c>
      <c r="Q488" s="77">
        <v>550</v>
      </c>
      <c r="R488" s="77">
        <v>620</v>
      </c>
      <c r="S488" s="77"/>
      <c r="T488" s="77"/>
      <c r="U488" s="77"/>
      <c r="V488" s="77"/>
      <c r="W488" s="77"/>
      <c r="X488" s="77"/>
      <c r="Y488" s="77"/>
      <c r="Z488" s="77"/>
      <c r="AA488" s="77"/>
      <c r="AB488" s="77"/>
      <c r="AC488" s="77"/>
      <c r="AD488" s="77"/>
      <c r="AE488" s="77"/>
      <c r="AF488" s="77"/>
      <c r="AG488" s="77"/>
      <c r="AH488" s="77"/>
      <c r="AI488" s="77"/>
      <c r="AJ488" s="77"/>
      <c r="AK488" s="77"/>
      <c r="AL488" s="77"/>
      <c r="AM488" s="94"/>
      <c r="AN488" s="94"/>
      <c r="AO488" s="77"/>
      <c r="AP488" s="77"/>
      <c r="AQ488" s="77"/>
      <c r="AR488" s="77"/>
      <c r="AS488" s="97"/>
      <c r="AT488" s="77">
        <v>472</v>
      </c>
      <c r="AU488" s="77">
        <v>40</v>
      </c>
      <c r="AV488" s="94" t="s">
        <v>4787</v>
      </c>
      <c r="AW488" s="77" t="s">
        <v>2874</v>
      </c>
      <c r="AX488" s="94" t="s">
        <v>3232</v>
      </c>
      <c r="AY488" s="77"/>
      <c r="AZ488" s="83">
        <f t="shared" si="7"/>
        <v>0.13639999999999999</v>
      </c>
    </row>
    <row r="489" spans="1:52" s="99" customFormat="1" ht="34.950000000000003" customHeight="1" x14ac:dyDescent="0.45">
      <c r="A489" s="93" t="s">
        <v>4807</v>
      </c>
      <c r="B489" s="77">
        <v>1</v>
      </c>
      <c r="C489" s="93" t="s">
        <v>7653</v>
      </c>
      <c r="D489" s="93"/>
      <c r="E489" s="93"/>
      <c r="F489" s="94"/>
      <c r="G489" s="93"/>
      <c r="H489" s="77"/>
      <c r="I489" s="95">
        <v>1667</v>
      </c>
      <c r="J489" s="77"/>
      <c r="K489" s="77"/>
      <c r="L489" s="93" t="s">
        <v>3493</v>
      </c>
      <c r="M489" s="96" t="s">
        <v>7232</v>
      </c>
      <c r="N489" s="96" t="s">
        <v>4821</v>
      </c>
      <c r="O489" s="79">
        <v>1</v>
      </c>
      <c r="P489" s="77">
        <v>330</v>
      </c>
      <c r="Q489" s="77">
        <v>580</v>
      </c>
      <c r="R489" s="77">
        <v>900</v>
      </c>
      <c r="S489" s="77"/>
      <c r="T489" s="77"/>
      <c r="U489" s="77"/>
      <c r="V489" s="77"/>
      <c r="W489" s="77"/>
      <c r="X489" s="77"/>
      <c r="Y489" s="77"/>
      <c r="Z489" s="77"/>
      <c r="AA489" s="77"/>
      <c r="AB489" s="77"/>
      <c r="AC489" s="77"/>
      <c r="AD489" s="77"/>
      <c r="AE489" s="77"/>
      <c r="AF489" s="77"/>
      <c r="AG489" s="77"/>
      <c r="AH489" s="77"/>
      <c r="AI489" s="77"/>
      <c r="AJ489" s="77"/>
      <c r="AK489" s="77"/>
      <c r="AL489" s="77"/>
      <c r="AM489" s="94"/>
      <c r="AN489" s="94"/>
      <c r="AO489" s="77"/>
      <c r="AP489" s="77"/>
      <c r="AQ489" s="77"/>
      <c r="AR489" s="77"/>
      <c r="AS489" s="97"/>
      <c r="AT489" s="77">
        <v>473</v>
      </c>
      <c r="AU489" s="77">
        <v>40</v>
      </c>
      <c r="AV489" s="94" t="s">
        <v>4787</v>
      </c>
      <c r="AW489" s="77" t="s">
        <v>2874</v>
      </c>
      <c r="AX489" s="94" t="s">
        <v>3232</v>
      </c>
      <c r="AY489" s="77"/>
      <c r="AZ489" s="83">
        <f t="shared" si="7"/>
        <v>0.17226</v>
      </c>
    </row>
    <row r="490" spans="1:52" s="99" customFormat="1" ht="34.950000000000003" customHeight="1" x14ac:dyDescent="0.45">
      <c r="A490" s="93" t="s">
        <v>4807</v>
      </c>
      <c r="B490" s="77">
        <v>1</v>
      </c>
      <c r="C490" s="93" t="s">
        <v>7653</v>
      </c>
      <c r="D490" s="93"/>
      <c r="E490" s="93"/>
      <c r="F490" s="94"/>
      <c r="G490" s="93"/>
      <c r="H490" s="77"/>
      <c r="I490" s="95">
        <v>1830</v>
      </c>
      <c r="J490" s="77"/>
      <c r="K490" s="77"/>
      <c r="L490" s="93" t="s">
        <v>3017</v>
      </c>
      <c r="M490" s="96"/>
      <c r="N490" s="96"/>
      <c r="O490" s="79">
        <v>1</v>
      </c>
      <c r="P490" s="77">
        <v>2050</v>
      </c>
      <c r="Q490" s="77">
        <v>800</v>
      </c>
      <c r="R490" s="77">
        <v>790</v>
      </c>
      <c r="S490" s="77"/>
      <c r="T490" s="77"/>
      <c r="U490" s="77"/>
      <c r="V490" s="77"/>
      <c r="W490" s="77"/>
      <c r="X490" s="77"/>
      <c r="Y490" s="77"/>
      <c r="Z490" s="77"/>
      <c r="AA490" s="77"/>
      <c r="AB490" s="77"/>
      <c r="AC490" s="77"/>
      <c r="AD490" s="77"/>
      <c r="AE490" s="77"/>
      <c r="AF490" s="77"/>
      <c r="AG490" s="77"/>
      <c r="AH490" s="77"/>
      <c r="AI490" s="77"/>
      <c r="AJ490" s="77"/>
      <c r="AK490" s="77" t="s">
        <v>3043</v>
      </c>
      <c r="AL490" s="77" t="s">
        <v>3043</v>
      </c>
      <c r="AM490" s="94"/>
      <c r="AN490" s="94"/>
      <c r="AO490" s="77"/>
      <c r="AP490" s="77"/>
      <c r="AQ490" s="77"/>
      <c r="AR490" s="77"/>
      <c r="AS490" s="97"/>
      <c r="AT490" s="77">
        <v>636</v>
      </c>
      <c r="AU490" s="77">
        <v>40</v>
      </c>
      <c r="AV490" s="94" t="s">
        <v>4787</v>
      </c>
      <c r="AW490" s="77" t="s">
        <v>2868</v>
      </c>
      <c r="AX490" s="94" t="s">
        <v>3074</v>
      </c>
      <c r="AY490" s="77"/>
      <c r="AZ490" s="83">
        <f t="shared" si="7"/>
        <v>1.2956000000000001</v>
      </c>
    </row>
    <row r="491" spans="1:52" s="99" customFormat="1" ht="34.950000000000003" customHeight="1" x14ac:dyDescent="0.45">
      <c r="A491" s="93" t="s">
        <v>4807</v>
      </c>
      <c r="B491" s="77">
        <v>1</v>
      </c>
      <c r="C491" s="93" t="s">
        <v>7653</v>
      </c>
      <c r="D491" s="93"/>
      <c r="E491" s="93"/>
      <c r="F491" s="94"/>
      <c r="G491" s="93"/>
      <c r="H491" s="77"/>
      <c r="I491" s="95"/>
      <c r="J491" s="77"/>
      <c r="K491" s="77"/>
      <c r="L491" s="93" t="s">
        <v>8722</v>
      </c>
      <c r="M491" s="96"/>
      <c r="N491" s="96"/>
      <c r="O491" s="79">
        <v>1</v>
      </c>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94"/>
      <c r="AN491" s="94"/>
      <c r="AO491" s="77"/>
      <c r="AP491" s="77"/>
      <c r="AQ491" s="77"/>
      <c r="AR491" s="77"/>
      <c r="AS491" s="97"/>
      <c r="AT491" s="77"/>
      <c r="AU491" s="77"/>
      <c r="AV491" s="94"/>
      <c r="AW491" s="77"/>
      <c r="AX491" s="94"/>
      <c r="AY491" s="77" t="s">
        <v>2849</v>
      </c>
      <c r="AZ491" s="83">
        <f t="shared" si="7"/>
        <v>0</v>
      </c>
    </row>
    <row r="492" spans="1:52" s="99" customFormat="1" ht="34.950000000000003" customHeight="1" x14ac:dyDescent="0.45">
      <c r="A492" s="93" t="s">
        <v>4807</v>
      </c>
      <c r="B492" s="77">
        <v>1</v>
      </c>
      <c r="C492" s="93" t="s">
        <v>7653</v>
      </c>
      <c r="D492" s="93"/>
      <c r="E492" s="93"/>
      <c r="F492" s="94"/>
      <c r="G492" s="93"/>
      <c r="H492" s="77"/>
      <c r="I492" s="95"/>
      <c r="J492" s="77"/>
      <c r="K492" s="77"/>
      <c r="L492" s="93" t="s">
        <v>8699</v>
      </c>
      <c r="M492" s="96"/>
      <c r="N492" s="96"/>
      <c r="O492" s="79">
        <v>1</v>
      </c>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94"/>
      <c r="AN492" s="94"/>
      <c r="AO492" s="77"/>
      <c r="AP492" s="77"/>
      <c r="AQ492" s="77"/>
      <c r="AR492" s="77"/>
      <c r="AS492" s="97"/>
      <c r="AT492" s="77"/>
      <c r="AU492" s="77"/>
      <c r="AV492" s="94"/>
      <c r="AW492" s="77"/>
      <c r="AX492" s="94"/>
      <c r="AY492" s="77"/>
      <c r="AZ492" s="83">
        <f t="shared" si="7"/>
        <v>0</v>
      </c>
    </row>
    <row r="493" spans="1:52" s="99" customFormat="1" ht="34.950000000000003" customHeight="1" x14ac:dyDescent="0.45">
      <c r="A493" s="93" t="s">
        <v>4807</v>
      </c>
      <c r="B493" s="77">
        <v>1</v>
      </c>
      <c r="C493" s="93" t="s">
        <v>7653</v>
      </c>
      <c r="D493" s="93"/>
      <c r="E493" s="93"/>
      <c r="F493" s="94"/>
      <c r="G493" s="93"/>
      <c r="H493" s="77"/>
      <c r="I493" s="95"/>
      <c r="J493" s="77"/>
      <c r="K493" s="77"/>
      <c r="L493" s="93" t="s">
        <v>8723</v>
      </c>
      <c r="M493" s="96" t="s">
        <v>8725</v>
      </c>
      <c r="N493" s="96"/>
      <c r="O493" s="79">
        <v>1</v>
      </c>
      <c r="P493" s="77">
        <v>720</v>
      </c>
      <c r="Q493" s="77">
        <v>200</v>
      </c>
      <c r="R493" s="77">
        <v>460</v>
      </c>
      <c r="S493" s="77"/>
      <c r="T493" s="77"/>
      <c r="U493" s="77"/>
      <c r="V493" s="77"/>
      <c r="W493" s="77"/>
      <c r="X493" s="77"/>
      <c r="Y493" s="77"/>
      <c r="Z493" s="77"/>
      <c r="AA493" s="77"/>
      <c r="AB493" s="77"/>
      <c r="AC493" s="77"/>
      <c r="AD493" s="77"/>
      <c r="AE493" s="77"/>
      <c r="AF493" s="77"/>
      <c r="AG493" s="77"/>
      <c r="AH493" s="77"/>
      <c r="AI493" s="77"/>
      <c r="AJ493" s="77"/>
      <c r="AK493" s="77"/>
      <c r="AL493" s="77"/>
      <c r="AM493" s="94"/>
      <c r="AN493" s="94"/>
      <c r="AO493" s="77"/>
      <c r="AP493" s="77"/>
      <c r="AQ493" s="77"/>
      <c r="AR493" s="77"/>
      <c r="AS493" s="97"/>
      <c r="AT493" s="77"/>
      <c r="AU493" s="77"/>
      <c r="AV493" s="94"/>
      <c r="AW493" s="77"/>
      <c r="AX493" s="94"/>
      <c r="AY493" s="77"/>
      <c r="AZ493" s="83">
        <f t="shared" si="7"/>
        <v>6.6239999999999993E-2</v>
      </c>
    </row>
    <row r="494" spans="1:52" s="99" customFormat="1" ht="34.950000000000003" customHeight="1" x14ac:dyDescent="0.45">
      <c r="A494" s="93" t="s">
        <v>4807</v>
      </c>
      <c r="B494" s="77">
        <v>1</v>
      </c>
      <c r="C494" s="93" t="s">
        <v>7653</v>
      </c>
      <c r="D494" s="93"/>
      <c r="E494" s="93"/>
      <c r="F494" s="94"/>
      <c r="G494" s="93"/>
      <c r="H494" s="77"/>
      <c r="I494" s="95"/>
      <c r="J494" s="77"/>
      <c r="K494" s="77"/>
      <c r="L494" s="93" t="s">
        <v>8724</v>
      </c>
      <c r="M494" s="96" t="s">
        <v>8726</v>
      </c>
      <c r="N494" s="96" t="s">
        <v>8727</v>
      </c>
      <c r="O494" s="79">
        <v>1</v>
      </c>
      <c r="P494" s="77">
        <v>400</v>
      </c>
      <c r="Q494" s="77">
        <v>350</v>
      </c>
      <c r="R494" s="77">
        <v>270</v>
      </c>
      <c r="S494" s="77"/>
      <c r="T494" s="77"/>
      <c r="U494" s="77"/>
      <c r="V494" s="77"/>
      <c r="W494" s="77"/>
      <c r="X494" s="77"/>
      <c r="Y494" s="77"/>
      <c r="Z494" s="77"/>
      <c r="AA494" s="77"/>
      <c r="AB494" s="77"/>
      <c r="AC494" s="77"/>
      <c r="AD494" s="77"/>
      <c r="AE494" s="77"/>
      <c r="AF494" s="77"/>
      <c r="AG494" s="77"/>
      <c r="AH494" s="77"/>
      <c r="AI494" s="77"/>
      <c r="AJ494" s="77"/>
      <c r="AK494" s="77"/>
      <c r="AL494" s="77"/>
      <c r="AM494" s="94"/>
      <c r="AN494" s="94"/>
      <c r="AO494" s="77"/>
      <c r="AP494" s="77"/>
      <c r="AQ494" s="77"/>
      <c r="AR494" s="77"/>
      <c r="AS494" s="97"/>
      <c r="AT494" s="77"/>
      <c r="AU494" s="77"/>
      <c r="AV494" s="94"/>
      <c r="AW494" s="77"/>
      <c r="AX494" s="94"/>
      <c r="AY494" s="77"/>
      <c r="AZ494" s="83">
        <f t="shared" si="7"/>
        <v>3.78E-2</v>
      </c>
    </row>
    <row r="495" spans="1:52" s="99" customFormat="1" ht="34.950000000000003" customHeight="1" x14ac:dyDescent="0.45">
      <c r="A495" s="93" t="s">
        <v>4807</v>
      </c>
      <c r="B495" s="77">
        <v>1</v>
      </c>
      <c r="C495" s="93" t="s">
        <v>7653</v>
      </c>
      <c r="D495" s="93"/>
      <c r="E495" s="93"/>
      <c r="F495" s="94"/>
      <c r="G495" s="93"/>
      <c r="H495" s="77"/>
      <c r="I495" s="95"/>
      <c r="J495" s="77"/>
      <c r="K495" s="77"/>
      <c r="L495" s="93" t="s">
        <v>5831</v>
      </c>
      <c r="M495" s="96" t="s">
        <v>5840</v>
      </c>
      <c r="N495" s="96" t="s">
        <v>5846</v>
      </c>
      <c r="O495" s="79">
        <v>1</v>
      </c>
      <c r="P495" s="77">
        <v>380</v>
      </c>
      <c r="Q495" s="77">
        <v>420</v>
      </c>
      <c r="R495" s="77">
        <v>290</v>
      </c>
      <c r="S495" s="77"/>
      <c r="T495" s="77"/>
      <c r="U495" s="77"/>
      <c r="V495" s="77"/>
      <c r="W495" s="77"/>
      <c r="X495" s="77"/>
      <c r="Y495" s="77"/>
      <c r="Z495" s="77"/>
      <c r="AA495" s="77"/>
      <c r="AB495" s="77"/>
      <c r="AC495" s="77"/>
      <c r="AD495" s="77"/>
      <c r="AE495" s="77"/>
      <c r="AF495" s="77"/>
      <c r="AG495" s="77"/>
      <c r="AH495" s="77"/>
      <c r="AI495" s="77"/>
      <c r="AJ495" s="77"/>
      <c r="AK495" s="77"/>
      <c r="AL495" s="77"/>
      <c r="AM495" s="94"/>
      <c r="AN495" s="94"/>
      <c r="AO495" s="77"/>
      <c r="AP495" s="77"/>
      <c r="AQ495" s="77"/>
      <c r="AR495" s="77"/>
      <c r="AS495" s="97"/>
      <c r="AT495" s="77"/>
      <c r="AU495" s="77"/>
      <c r="AV495" s="94"/>
      <c r="AW495" s="77"/>
      <c r="AX495" s="94"/>
      <c r="AY495" s="77"/>
      <c r="AZ495" s="83">
        <f t="shared" si="7"/>
        <v>4.6283999999999999E-2</v>
      </c>
    </row>
    <row r="496" spans="1:52" s="99" customFormat="1" ht="34.950000000000003" customHeight="1" x14ac:dyDescent="0.45">
      <c r="A496" s="93" t="s">
        <v>4807</v>
      </c>
      <c r="B496" s="77">
        <v>1</v>
      </c>
      <c r="C496" s="93" t="s">
        <v>7653</v>
      </c>
      <c r="D496" s="93"/>
      <c r="E496" s="93"/>
      <c r="F496" s="94"/>
      <c r="G496" s="93"/>
      <c r="H496" s="77"/>
      <c r="I496" s="95"/>
      <c r="J496" s="77"/>
      <c r="K496" s="77"/>
      <c r="L496" s="93" t="s">
        <v>8709</v>
      </c>
      <c r="M496" s="96"/>
      <c r="N496" s="96"/>
      <c r="O496" s="79">
        <v>70</v>
      </c>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94"/>
      <c r="AN496" s="94"/>
      <c r="AO496" s="77"/>
      <c r="AP496" s="77"/>
      <c r="AQ496" s="77"/>
      <c r="AR496" s="77"/>
      <c r="AS496" s="97"/>
      <c r="AT496" s="77"/>
      <c r="AU496" s="77"/>
      <c r="AV496" s="94"/>
      <c r="AW496" s="77"/>
      <c r="AX496" s="94"/>
      <c r="AY496" s="77"/>
      <c r="AZ496" s="83">
        <v>7</v>
      </c>
    </row>
    <row r="497" spans="1:52" s="99" customFormat="1" ht="34.950000000000003" customHeight="1" x14ac:dyDescent="0.45">
      <c r="A497" s="93" t="s">
        <v>4807</v>
      </c>
      <c r="B497" s="77">
        <v>1</v>
      </c>
      <c r="C497" s="93" t="s">
        <v>8813</v>
      </c>
      <c r="D497" s="93"/>
      <c r="E497" s="93"/>
      <c r="F497" s="94"/>
      <c r="G497" s="93"/>
      <c r="H497" s="77" t="s">
        <v>8691</v>
      </c>
      <c r="I497" s="95"/>
      <c r="J497" s="77"/>
      <c r="K497" s="77"/>
      <c r="L497" s="93" t="s">
        <v>8814</v>
      </c>
      <c r="M497" s="96"/>
      <c r="N497" s="96"/>
      <c r="O497" s="79">
        <v>1</v>
      </c>
      <c r="P497" s="77">
        <v>700</v>
      </c>
      <c r="Q497" s="77">
        <v>900</v>
      </c>
      <c r="R497" s="77">
        <v>2200</v>
      </c>
      <c r="S497" s="77"/>
      <c r="T497" s="77"/>
      <c r="U497" s="77"/>
      <c r="V497" s="77"/>
      <c r="W497" s="77"/>
      <c r="X497" s="77"/>
      <c r="Y497" s="77"/>
      <c r="Z497" s="77"/>
      <c r="AA497" s="77"/>
      <c r="AB497" s="77"/>
      <c r="AC497" s="77"/>
      <c r="AD497" s="77"/>
      <c r="AE497" s="77"/>
      <c r="AF497" s="77"/>
      <c r="AG497" s="77"/>
      <c r="AH497" s="77"/>
      <c r="AI497" s="77"/>
      <c r="AJ497" s="77"/>
      <c r="AK497" s="77"/>
      <c r="AL497" s="77"/>
      <c r="AM497" s="94"/>
      <c r="AN497" s="94"/>
      <c r="AO497" s="77"/>
      <c r="AP497" s="77"/>
      <c r="AQ497" s="77"/>
      <c r="AR497" s="77"/>
      <c r="AS497" s="97"/>
      <c r="AT497" s="77"/>
      <c r="AU497" s="77"/>
      <c r="AV497" s="94"/>
      <c r="AW497" s="77"/>
      <c r="AX497" s="94"/>
      <c r="AY497" s="77"/>
      <c r="AZ497" s="83">
        <f t="shared" si="7"/>
        <v>1.3859999999999999</v>
      </c>
    </row>
    <row r="498" spans="1:52" s="99" customFormat="1" ht="34.950000000000003" customHeight="1" x14ac:dyDescent="0.45">
      <c r="A498" s="93" t="s">
        <v>4807</v>
      </c>
      <c r="B498" s="77">
        <v>1</v>
      </c>
      <c r="C498" s="93" t="s">
        <v>8813</v>
      </c>
      <c r="D498" s="93"/>
      <c r="E498" s="93"/>
      <c r="F498" s="94"/>
      <c r="G498" s="93"/>
      <c r="H498" s="77" t="s">
        <v>8691</v>
      </c>
      <c r="I498" s="95"/>
      <c r="J498" s="77"/>
      <c r="K498" s="77"/>
      <c r="L498" s="93" t="s">
        <v>8814</v>
      </c>
      <c r="M498" s="96"/>
      <c r="N498" s="96"/>
      <c r="O498" s="79">
        <v>1</v>
      </c>
      <c r="P498" s="77">
        <v>570</v>
      </c>
      <c r="Q498" s="77">
        <v>990</v>
      </c>
      <c r="R498" s="77">
        <v>700</v>
      </c>
      <c r="S498" s="77"/>
      <c r="T498" s="77"/>
      <c r="U498" s="77"/>
      <c r="V498" s="77"/>
      <c r="W498" s="77"/>
      <c r="X498" s="77"/>
      <c r="Y498" s="77"/>
      <c r="Z498" s="77"/>
      <c r="AA498" s="77"/>
      <c r="AB498" s="77"/>
      <c r="AC498" s="77"/>
      <c r="AD498" s="77"/>
      <c r="AE498" s="77"/>
      <c r="AF498" s="77"/>
      <c r="AG498" s="77"/>
      <c r="AH498" s="77"/>
      <c r="AI498" s="77"/>
      <c r="AJ498" s="77"/>
      <c r="AK498" s="77"/>
      <c r="AL498" s="77"/>
      <c r="AM498" s="94"/>
      <c r="AN498" s="94"/>
      <c r="AO498" s="77"/>
      <c r="AP498" s="77"/>
      <c r="AQ498" s="77"/>
      <c r="AR498" s="77"/>
      <c r="AS498" s="97"/>
      <c r="AT498" s="77"/>
      <c r="AU498" s="77"/>
      <c r="AV498" s="94"/>
      <c r="AW498" s="77"/>
      <c r="AX498" s="94"/>
      <c r="AY498" s="77"/>
      <c r="AZ498" s="83">
        <f t="shared" si="7"/>
        <v>0.39500999999999997</v>
      </c>
    </row>
    <row r="499" spans="1:52" s="99" customFormat="1" ht="34.950000000000003" customHeight="1" x14ac:dyDescent="0.45">
      <c r="A499" s="93" t="s">
        <v>4807</v>
      </c>
      <c r="B499" s="77">
        <v>1</v>
      </c>
      <c r="C499" s="93" t="s">
        <v>8813</v>
      </c>
      <c r="D499" s="93"/>
      <c r="E499" s="93"/>
      <c r="F499" s="94"/>
      <c r="G499" s="93"/>
      <c r="H499" s="77" t="s">
        <v>8691</v>
      </c>
      <c r="I499" s="95"/>
      <c r="J499" s="77"/>
      <c r="K499" s="77"/>
      <c r="L499" s="93" t="s">
        <v>8814</v>
      </c>
      <c r="M499" s="96" t="s">
        <v>8817</v>
      </c>
      <c r="N499" s="96"/>
      <c r="O499" s="79">
        <v>1</v>
      </c>
      <c r="P499" s="77">
        <v>600</v>
      </c>
      <c r="Q499" s="77">
        <v>1000</v>
      </c>
      <c r="R499" s="77">
        <v>2200</v>
      </c>
      <c r="S499" s="77"/>
      <c r="T499" s="77"/>
      <c r="U499" s="77"/>
      <c r="V499" s="77"/>
      <c r="W499" s="77"/>
      <c r="X499" s="77"/>
      <c r="Y499" s="77"/>
      <c r="Z499" s="77"/>
      <c r="AA499" s="77"/>
      <c r="AB499" s="77"/>
      <c r="AC499" s="77"/>
      <c r="AD499" s="77"/>
      <c r="AE499" s="77"/>
      <c r="AF499" s="77"/>
      <c r="AG499" s="77"/>
      <c r="AH499" s="77"/>
      <c r="AI499" s="77"/>
      <c r="AJ499" s="77"/>
      <c r="AK499" s="77"/>
      <c r="AL499" s="77"/>
      <c r="AM499" s="94"/>
      <c r="AN499" s="94"/>
      <c r="AO499" s="77"/>
      <c r="AP499" s="77"/>
      <c r="AQ499" s="77"/>
      <c r="AR499" s="77"/>
      <c r="AS499" s="97"/>
      <c r="AT499" s="77"/>
      <c r="AU499" s="77"/>
      <c r="AV499" s="94"/>
      <c r="AW499" s="77"/>
      <c r="AX499" s="94"/>
      <c r="AY499" s="77"/>
      <c r="AZ499" s="83">
        <f t="shared" si="7"/>
        <v>1.32</v>
      </c>
    </row>
    <row r="500" spans="1:52" s="99" customFormat="1" ht="34.950000000000003" customHeight="1" x14ac:dyDescent="0.45">
      <c r="A500" s="93" t="s">
        <v>4807</v>
      </c>
      <c r="B500" s="77">
        <v>1</v>
      </c>
      <c r="C500" s="93" t="s">
        <v>8813</v>
      </c>
      <c r="D500" s="93"/>
      <c r="E500" s="93"/>
      <c r="F500" s="94"/>
      <c r="G500" s="93"/>
      <c r="H500" s="77" t="s">
        <v>8691</v>
      </c>
      <c r="I500" s="95"/>
      <c r="J500" s="77"/>
      <c r="K500" s="77"/>
      <c r="L500" s="93" t="s">
        <v>8814</v>
      </c>
      <c r="M500" s="96" t="s">
        <v>8818</v>
      </c>
      <c r="N500" s="96"/>
      <c r="O500" s="79">
        <v>5</v>
      </c>
      <c r="P500" s="77">
        <v>700</v>
      </c>
      <c r="Q500" s="77">
        <v>1040</v>
      </c>
      <c r="R500" s="77">
        <v>2200</v>
      </c>
      <c r="S500" s="77"/>
      <c r="T500" s="77"/>
      <c r="U500" s="77"/>
      <c r="V500" s="77"/>
      <c r="W500" s="77"/>
      <c r="X500" s="77"/>
      <c r="Y500" s="77"/>
      <c r="Z500" s="77"/>
      <c r="AA500" s="77"/>
      <c r="AB500" s="77"/>
      <c r="AC500" s="77"/>
      <c r="AD500" s="77"/>
      <c r="AE500" s="77"/>
      <c r="AF500" s="77"/>
      <c r="AG500" s="77"/>
      <c r="AH500" s="77"/>
      <c r="AI500" s="77"/>
      <c r="AJ500" s="77"/>
      <c r="AK500" s="77"/>
      <c r="AL500" s="77"/>
      <c r="AM500" s="94"/>
      <c r="AN500" s="94"/>
      <c r="AO500" s="77"/>
      <c r="AP500" s="77"/>
      <c r="AQ500" s="77"/>
      <c r="AR500" s="77"/>
      <c r="AS500" s="97"/>
      <c r="AT500" s="77"/>
      <c r="AU500" s="77"/>
      <c r="AV500" s="94"/>
      <c r="AW500" s="77"/>
      <c r="AX500" s="94"/>
      <c r="AY500" s="77"/>
      <c r="AZ500" s="83">
        <f t="shared" si="7"/>
        <v>8.0079999999999991</v>
      </c>
    </row>
    <row r="501" spans="1:52" s="99" customFormat="1" ht="34.950000000000003" customHeight="1" x14ac:dyDescent="0.45">
      <c r="A501" s="93" t="s">
        <v>4807</v>
      </c>
      <c r="B501" s="77">
        <v>1</v>
      </c>
      <c r="C501" s="93" t="s">
        <v>8813</v>
      </c>
      <c r="D501" s="93"/>
      <c r="E501" s="93"/>
      <c r="F501" s="94"/>
      <c r="G501" s="93"/>
      <c r="H501" s="77"/>
      <c r="I501" s="95"/>
      <c r="J501" s="77"/>
      <c r="K501" s="77"/>
      <c r="L501" s="93" t="s">
        <v>8710</v>
      </c>
      <c r="M501" s="96"/>
      <c r="N501" s="96"/>
      <c r="O501" s="79">
        <v>4</v>
      </c>
      <c r="P501" s="77">
        <v>380</v>
      </c>
      <c r="Q501" s="77">
        <v>530</v>
      </c>
      <c r="R501" s="77">
        <v>300</v>
      </c>
      <c r="S501" s="77"/>
      <c r="T501" s="77"/>
      <c r="U501" s="77"/>
      <c r="V501" s="77"/>
      <c r="W501" s="77"/>
      <c r="X501" s="77"/>
      <c r="Y501" s="77"/>
      <c r="Z501" s="77"/>
      <c r="AA501" s="77"/>
      <c r="AB501" s="77"/>
      <c r="AC501" s="77"/>
      <c r="AD501" s="77"/>
      <c r="AE501" s="77"/>
      <c r="AF501" s="77"/>
      <c r="AG501" s="77"/>
      <c r="AH501" s="77"/>
      <c r="AI501" s="77"/>
      <c r="AJ501" s="77"/>
      <c r="AK501" s="77"/>
      <c r="AL501" s="77"/>
      <c r="AM501" s="94"/>
      <c r="AN501" s="94"/>
      <c r="AO501" s="77"/>
      <c r="AP501" s="77"/>
      <c r="AQ501" s="77"/>
      <c r="AR501" s="77"/>
      <c r="AS501" s="97"/>
      <c r="AT501" s="77"/>
      <c r="AU501" s="77"/>
      <c r="AV501" s="94"/>
      <c r="AW501" s="77"/>
      <c r="AX501" s="94"/>
      <c r="AY501" s="77"/>
      <c r="AZ501" s="83">
        <f t="shared" si="7"/>
        <v>0.24168000000000001</v>
      </c>
    </row>
    <row r="502" spans="1:52" s="99" customFormat="1" ht="34.950000000000003" customHeight="1" x14ac:dyDescent="0.45">
      <c r="A502" s="93" t="s">
        <v>4807</v>
      </c>
      <c r="B502" s="77">
        <v>1</v>
      </c>
      <c r="C502" s="93" t="s">
        <v>8813</v>
      </c>
      <c r="D502" s="93"/>
      <c r="E502" s="93"/>
      <c r="F502" s="94"/>
      <c r="G502" s="93"/>
      <c r="H502" s="77"/>
      <c r="I502" s="95"/>
      <c r="J502" s="77"/>
      <c r="K502" s="77"/>
      <c r="L502" s="93" t="s">
        <v>8710</v>
      </c>
      <c r="M502" s="96" t="s">
        <v>8705</v>
      </c>
      <c r="N502" s="96"/>
      <c r="O502" s="79">
        <v>1</v>
      </c>
      <c r="P502" s="77">
        <v>440</v>
      </c>
      <c r="Q502" s="77">
        <v>560</v>
      </c>
      <c r="R502" s="77">
        <v>880</v>
      </c>
      <c r="S502" s="77"/>
      <c r="T502" s="77"/>
      <c r="U502" s="77"/>
      <c r="V502" s="77"/>
      <c r="W502" s="77"/>
      <c r="X502" s="77"/>
      <c r="Y502" s="77"/>
      <c r="Z502" s="77"/>
      <c r="AA502" s="77"/>
      <c r="AB502" s="77"/>
      <c r="AC502" s="77"/>
      <c r="AD502" s="77"/>
      <c r="AE502" s="77"/>
      <c r="AF502" s="77"/>
      <c r="AG502" s="77"/>
      <c r="AH502" s="77"/>
      <c r="AI502" s="77"/>
      <c r="AJ502" s="77"/>
      <c r="AK502" s="77"/>
      <c r="AL502" s="77"/>
      <c r="AM502" s="94"/>
      <c r="AN502" s="94"/>
      <c r="AO502" s="77"/>
      <c r="AP502" s="77"/>
      <c r="AQ502" s="77"/>
      <c r="AR502" s="77"/>
      <c r="AS502" s="97"/>
      <c r="AT502" s="77"/>
      <c r="AU502" s="77"/>
      <c r="AV502" s="94"/>
      <c r="AW502" s="77"/>
      <c r="AX502" s="94"/>
      <c r="AY502" s="77"/>
      <c r="AZ502" s="83">
        <f t="shared" si="7"/>
        <v>0.216832</v>
      </c>
    </row>
    <row r="503" spans="1:52" s="99" customFormat="1" ht="34.950000000000003" customHeight="1" x14ac:dyDescent="0.45">
      <c r="A503" s="93" t="s">
        <v>4807</v>
      </c>
      <c r="B503" s="77">
        <v>1</v>
      </c>
      <c r="C503" s="93" t="s">
        <v>8813</v>
      </c>
      <c r="D503" s="93"/>
      <c r="E503" s="93"/>
      <c r="F503" s="94"/>
      <c r="G503" s="93"/>
      <c r="H503" s="77"/>
      <c r="I503" s="95"/>
      <c r="J503" s="77"/>
      <c r="K503" s="77"/>
      <c r="L503" s="93" t="s">
        <v>8815</v>
      </c>
      <c r="M503" s="96" t="s">
        <v>8705</v>
      </c>
      <c r="N503" s="96"/>
      <c r="O503" s="79">
        <v>1</v>
      </c>
      <c r="P503" s="77">
        <v>430</v>
      </c>
      <c r="Q503" s="77">
        <v>870</v>
      </c>
      <c r="R503" s="77">
        <v>1300</v>
      </c>
      <c r="S503" s="77"/>
      <c r="T503" s="77"/>
      <c r="U503" s="77"/>
      <c r="V503" s="77"/>
      <c r="W503" s="77"/>
      <c r="X503" s="77"/>
      <c r="Y503" s="77"/>
      <c r="Z503" s="77"/>
      <c r="AA503" s="77"/>
      <c r="AB503" s="77"/>
      <c r="AC503" s="77"/>
      <c r="AD503" s="77"/>
      <c r="AE503" s="77"/>
      <c r="AF503" s="77"/>
      <c r="AG503" s="77"/>
      <c r="AH503" s="77"/>
      <c r="AI503" s="77"/>
      <c r="AJ503" s="77"/>
      <c r="AK503" s="77"/>
      <c r="AL503" s="77"/>
      <c r="AM503" s="94"/>
      <c r="AN503" s="94"/>
      <c r="AO503" s="77"/>
      <c r="AP503" s="77"/>
      <c r="AQ503" s="77"/>
      <c r="AR503" s="77"/>
      <c r="AS503" s="97"/>
      <c r="AT503" s="77"/>
      <c r="AU503" s="77"/>
      <c r="AV503" s="94"/>
      <c r="AW503" s="77"/>
      <c r="AX503" s="94"/>
      <c r="AY503" s="77"/>
      <c r="AZ503" s="83">
        <f t="shared" ref="AZ503:AZ560" si="8">P503*Q503*R503/1000000000*O503</f>
        <v>0.48632999999999998</v>
      </c>
    </row>
    <row r="504" spans="1:52" s="99" customFormat="1" ht="34.950000000000003" customHeight="1" x14ac:dyDescent="0.45">
      <c r="A504" s="93" t="s">
        <v>4807</v>
      </c>
      <c r="B504" s="77">
        <v>1</v>
      </c>
      <c r="C504" s="93" t="s">
        <v>8813</v>
      </c>
      <c r="D504" s="93"/>
      <c r="E504" s="93"/>
      <c r="F504" s="94"/>
      <c r="G504" s="93"/>
      <c r="H504" s="77"/>
      <c r="I504" s="95"/>
      <c r="J504" s="77"/>
      <c r="K504" s="77"/>
      <c r="L504" s="93" t="s">
        <v>8722</v>
      </c>
      <c r="M504" s="96"/>
      <c r="N504" s="96"/>
      <c r="O504" s="79">
        <v>1</v>
      </c>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94"/>
      <c r="AN504" s="94"/>
      <c r="AO504" s="77"/>
      <c r="AP504" s="77"/>
      <c r="AQ504" s="77"/>
      <c r="AR504" s="77"/>
      <c r="AS504" s="97"/>
      <c r="AT504" s="77"/>
      <c r="AU504" s="77"/>
      <c r="AV504" s="94"/>
      <c r="AW504" s="77"/>
      <c r="AX504" s="94"/>
      <c r="AY504" s="77" t="s">
        <v>8691</v>
      </c>
      <c r="AZ504" s="83">
        <f t="shared" si="8"/>
        <v>0</v>
      </c>
    </row>
    <row r="505" spans="1:52" s="99" customFormat="1" ht="34.950000000000003" customHeight="1" x14ac:dyDescent="0.45">
      <c r="A505" s="93" t="s">
        <v>4807</v>
      </c>
      <c r="B505" s="77">
        <v>1</v>
      </c>
      <c r="C505" s="93" t="s">
        <v>8813</v>
      </c>
      <c r="D505" s="93"/>
      <c r="E505" s="93"/>
      <c r="F505" s="94"/>
      <c r="G505" s="93"/>
      <c r="H505" s="77"/>
      <c r="I505" s="95"/>
      <c r="J505" s="77"/>
      <c r="K505" s="77"/>
      <c r="L505" s="93" t="s">
        <v>8816</v>
      </c>
      <c r="M505" s="96"/>
      <c r="N505" s="96"/>
      <c r="O505" s="79">
        <v>1</v>
      </c>
      <c r="P505" s="77">
        <v>650</v>
      </c>
      <c r="Q505" s="77">
        <v>460</v>
      </c>
      <c r="R505" s="77">
        <v>1300</v>
      </c>
      <c r="S505" s="77"/>
      <c r="T505" s="77"/>
      <c r="U505" s="77"/>
      <c r="V505" s="77"/>
      <c r="W505" s="77"/>
      <c r="X505" s="77"/>
      <c r="Y505" s="77"/>
      <c r="Z505" s="77"/>
      <c r="AA505" s="77"/>
      <c r="AB505" s="77"/>
      <c r="AC505" s="77"/>
      <c r="AD505" s="77"/>
      <c r="AE505" s="77"/>
      <c r="AF505" s="77"/>
      <c r="AG505" s="77"/>
      <c r="AH505" s="77"/>
      <c r="AI505" s="77"/>
      <c r="AJ505" s="77"/>
      <c r="AK505" s="77"/>
      <c r="AL505" s="77"/>
      <c r="AM505" s="94"/>
      <c r="AN505" s="94"/>
      <c r="AO505" s="77"/>
      <c r="AP505" s="77"/>
      <c r="AQ505" s="77"/>
      <c r="AR505" s="77"/>
      <c r="AS505" s="97"/>
      <c r="AT505" s="77"/>
      <c r="AU505" s="77"/>
      <c r="AV505" s="94"/>
      <c r="AW505" s="77"/>
      <c r="AX505" s="94"/>
      <c r="AY505" s="77"/>
      <c r="AZ505" s="83">
        <f t="shared" si="8"/>
        <v>0.38869999999999999</v>
      </c>
    </row>
    <row r="506" spans="1:52" s="99" customFormat="1" ht="34.950000000000003" customHeight="1" x14ac:dyDescent="0.45">
      <c r="A506" s="93" t="s">
        <v>4807</v>
      </c>
      <c r="B506" s="77">
        <v>1</v>
      </c>
      <c r="C506" s="93" t="s">
        <v>8813</v>
      </c>
      <c r="D506" s="93"/>
      <c r="E506" s="93"/>
      <c r="F506" s="94"/>
      <c r="G506" s="93"/>
      <c r="H506" s="77"/>
      <c r="I506" s="95"/>
      <c r="J506" s="77"/>
      <c r="K506" s="77"/>
      <c r="L506" s="93" t="s">
        <v>8815</v>
      </c>
      <c r="M506" s="96" t="s">
        <v>8705</v>
      </c>
      <c r="N506" s="96"/>
      <c r="O506" s="79">
        <v>1</v>
      </c>
      <c r="P506" s="77">
        <v>750</v>
      </c>
      <c r="Q506" s="77">
        <v>460</v>
      </c>
      <c r="R506" s="77">
        <v>1200</v>
      </c>
      <c r="S506" s="77"/>
      <c r="T506" s="77"/>
      <c r="U506" s="77"/>
      <c r="V506" s="77"/>
      <c r="W506" s="77"/>
      <c r="X506" s="77"/>
      <c r="Y506" s="77"/>
      <c r="Z506" s="77"/>
      <c r="AA506" s="77"/>
      <c r="AB506" s="77"/>
      <c r="AC506" s="77"/>
      <c r="AD506" s="77"/>
      <c r="AE506" s="77"/>
      <c r="AF506" s="77"/>
      <c r="AG506" s="77"/>
      <c r="AH506" s="77"/>
      <c r="AI506" s="77"/>
      <c r="AJ506" s="77"/>
      <c r="AK506" s="77"/>
      <c r="AL506" s="77"/>
      <c r="AM506" s="94"/>
      <c r="AN506" s="94"/>
      <c r="AO506" s="77"/>
      <c r="AP506" s="77"/>
      <c r="AQ506" s="77"/>
      <c r="AR506" s="77"/>
      <c r="AS506" s="97"/>
      <c r="AT506" s="77"/>
      <c r="AU506" s="77"/>
      <c r="AV506" s="94"/>
      <c r="AW506" s="77"/>
      <c r="AX506" s="94"/>
      <c r="AY506" s="77"/>
      <c r="AZ506" s="83">
        <f t="shared" si="8"/>
        <v>0.41399999999999998</v>
      </c>
    </row>
    <row r="507" spans="1:52" s="99" customFormat="1" ht="34.950000000000003" customHeight="1" x14ac:dyDescent="0.45">
      <c r="A507" s="93" t="s">
        <v>4807</v>
      </c>
      <c r="B507" s="77">
        <v>1</v>
      </c>
      <c r="C507" s="93" t="s">
        <v>7658</v>
      </c>
      <c r="D507" s="93"/>
      <c r="E507" s="93"/>
      <c r="F507" s="94"/>
      <c r="G507" s="93"/>
      <c r="H507" s="77"/>
      <c r="I507" s="95">
        <v>1668</v>
      </c>
      <c r="J507" s="77"/>
      <c r="K507" s="77"/>
      <c r="L507" s="93" t="s">
        <v>3283</v>
      </c>
      <c r="M507" s="96"/>
      <c r="N507" s="96"/>
      <c r="O507" s="79">
        <v>1</v>
      </c>
      <c r="P507" s="77">
        <v>660</v>
      </c>
      <c r="Q507" s="77">
        <v>380</v>
      </c>
      <c r="R507" s="77">
        <v>800</v>
      </c>
      <c r="S507" s="77"/>
      <c r="T507" s="77"/>
      <c r="U507" s="77"/>
      <c r="V507" s="77"/>
      <c r="W507" s="77"/>
      <c r="X507" s="77"/>
      <c r="Y507" s="77"/>
      <c r="Z507" s="77"/>
      <c r="AA507" s="77"/>
      <c r="AB507" s="77"/>
      <c r="AC507" s="77"/>
      <c r="AD507" s="77"/>
      <c r="AE507" s="77"/>
      <c r="AF507" s="77"/>
      <c r="AG507" s="77"/>
      <c r="AH507" s="77"/>
      <c r="AI507" s="77"/>
      <c r="AJ507" s="77" t="s">
        <v>3043</v>
      </c>
      <c r="AK507" s="77"/>
      <c r="AL507" s="77"/>
      <c r="AM507" s="94"/>
      <c r="AN507" s="94"/>
      <c r="AO507" s="77"/>
      <c r="AP507" s="77"/>
      <c r="AQ507" s="77"/>
      <c r="AR507" s="77"/>
      <c r="AS507" s="97"/>
      <c r="AT507" s="77">
        <v>474</v>
      </c>
      <c r="AU507" s="77">
        <v>40</v>
      </c>
      <c r="AV507" s="94" t="s">
        <v>4787</v>
      </c>
      <c r="AW507" s="77" t="s">
        <v>2957</v>
      </c>
      <c r="AX507" s="94" t="s">
        <v>3074</v>
      </c>
      <c r="AY507" s="77"/>
      <c r="AZ507" s="83">
        <f t="shared" si="8"/>
        <v>0.20064000000000001</v>
      </c>
    </row>
    <row r="508" spans="1:52" s="99" customFormat="1" ht="34.950000000000003" customHeight="1" x14ac:dyDescent="0.45">
      <c r="A508" s="93" t="s">
        <v>4807</v>
      </c>
      <c r="B508" s="77">
        <v>1</v>
      </c>
      <c r="C508" s="93" t="s">
        <v>7658</v>
      </c>
      <c r="D508" s="93"/>
      <c r="E508" s="93"/>
      <c r="F508" s="94"/>
      <c r="G508" s="93"/>
      <c r="H508" s="77"/>
      <c r="I508" s="95">
        <v>1669</v>
      </c>
      <c r="J508" s="77"/>
      <c r="K508" s="77"/>
      <c r="L508" s="93" t="s">
        <v>3525</v>
      </c>
      <c r="M508" s="96"/>
      <c r="N508" s="96"/>
      <c r="O508" s="79">
        <v>1</v>
      </c>
      <c r="P508" s="77">
        <v>460</v>
      </c>
      <c r="Q508" s="77">
        <v>400</v>
      </c>
      <c r="R508" s="77">
        <v>740</v>
      </c>
      <c r="S508" s="77"/>
      <c r="T508" s="77"/>
      <c r="U508" s="77"/>
      <c r="V508" s="77"/>
      <c r="W508" s="77"/>
      <c r="X508" s="77"/>
      <c r="Y508" s="77"/>
      <c r="Z508" s="77"/>
      <c r="AA508" s="77"/>
      <c r="AB508" s="77"/>
      <c r="AC508" s="77"/>
      <c r="AD508" s="77"/>
      <c r="AE508" s="77"/>
      <c r="AF508" s="77"/>
      <c r="AG508" s="77"/>
      <c r="AH508" s="77"/>
      <c r="AI508" s="77"/>
      <c r="AJ508" s="77"/>
      <c r="AK508" s="77"/>
      <c r="AL508" s="77"/>
      <c r="AM508" s="94"/>
      <c r="AN508" s="94"/>
      <c r="AO508" s="77"/>
      <c r="AP508" s="77"/>
      <c r="AQ508" s="77"/>
      <c r="AR508" s="77"/>
      <c r="AS508" s="97"/>
      <c r="AT508" s="77">
        <v>475</v>
      </c>
      <c r="AU508" s="77">
        <v>40</v>
      </c>
      <c r="AV508" s="94" t="s">
        <v>4787</v>
      </c>
      <c r="AW508" s="77" t="s">
        <v>2957</v>
      </c>
      <c r="AX508" s="94" t="s">
        <v>3074</v>
      </c>
      <c r="AY508" s="77"/>
      <c r="AZ508" s="83">
        <f t="shared" si="8"/>
        <v>0.13616</v>
      </c>
    </row>
    <row r="509" spans="1:52" s="99" customFormat="1" ht="34.950000000000003" customHeight="1" x14ac:dyDescent="0.45">
      <c r="A509" s="93" t="s">
        <v>4807</v>
      </c>
      <c r="B509" s="77">
        <v>1</v>
      </c>
      <c r="C509" s="93" t="s">
        <v>7658</v>
      </c>
      <c r="D509" s="93"/>
      <c r="E509" s="93"/>
      <c r="F509" s="94"/>
      <c r="G509" s="93"/>
      <c r="H509" s="77"/>
      <c r="I509" s="95">
        <v>1670</v>
      </c>
      <c r="J509" s="77"/>
      <c r="K509" s="77"/>
      <c r="L509" s="93" t="s">
        <v>3525</v>
      </c>
      <c r="M509" s="96"/>
      <c r="N509" s="96"/>
      <c r="O509" s="79">
        <v>1</v>
      </c>
      <c r="P509" s="77">
        <v>460</v>
      </c>
      <c r="Q509" s="77">
        <v>400</v>
      </c>
      <c r="R509" s="77">
        <v>800</v>
      </c>
      <c r="S509" s="77"/>
      <c r="T509" s="77"/>
      <c r="U509" s="77"/>
      <c r="V509" s="77"/>
      <c r="W509" s="77"/>
      <c r="X509" s="77"/>
      <c r="Y509" s="77"/>
      <c r="Z509" s="77"/>
      <c r="AA509" s="77"/>
      <c r="AB509" s="77"/>
      <c r="AC509" s="77"/>
      <c r="AD509" s="77"/>
      <c r="AE509" s="77"/>
      <c r="AF509" s="77"/>
      <c r="AG509" s="77"/>
      <c r="AH509" s="77"/>
      <c r="AI509" s="77"/>
      <c r="AJ509" s="77" t="s">
        <v>3043</v>
      </c>
      <c r="AK509" s="77"/>
      <c r="AL509" s="77"/>
      <c r="AM509" s="94"/>
      <c r="AN509" s="94"/>
      <c r="AO509" s="77"/>
      <c r="AP509" s="77"/>
      <c r="AQ509" s="77"/>
      <c r="AR509" s="77"/>
      <c r="AS509" s="97"/>
      <c r="AT509" s="77">
        <v>476</v>
      </c>
      <c r="AU509" s="77">
        <v>40</v>
      </c>
      <c r="AV509" s="94" t="s">
        <v>4787</v>
      </c>
      <c r="AW509" s="77" t="s">
        <v>2957</v>
      </c>
      <c r="AX509" s="94" t="s">
        <v>3074</v>
      </c>
      <c r="AY509" s="77"/>
      <c r="AZ509" s="83">
        <f t="shared" si="8"/>
        <v>0.1472</v>
      </c>
    </row>
    <row r="510" spans="1:52" s="99" customFormat="1" ht="34.950000000000003" customHeight="1" x14ac:dyDescent="0.45">
      <c r="A510" s="93" t="s">
        <v>4807</v>
      </c>
      <c r="B510" s="77">
        <v>1</v>
      </c>
      <c r="C510" s="93" t="s">
        <v>7658</v>
      </c>
      <c r="D510" s="93"/>
      <c r="E510" s="93"/>
      <c r="F510" s="94"/>
      <c r="G510" s="93"/>
      <c r="H510" s="77"/>
      <c r="I510" s="95"/>
      <c r="J510" s="77"/>
      <c r="K510" s="77"/>
      <c r="L510" s="93" t="s">
        <v>3525</v>
      </c>
      <c r="M510" s="96"/>
      <c r="N510" s="96"/>
      <c r="O510" s="79">
        <v>1</v>
      </c>
      <c r="P510" s="77">
        <v>460</v>
      </c>
      <c r="Q510" s="77">
        <v>400</v>
      </c>
      <c r="R510" s="77">
        <v>800</v>
      </c>
      <c r="S510" s="77"/>
      <c r="T510" s="77"/>
      <c r="U510" s="77"/>
      <c r="V510" s="77"/>
      <c r="W510" s="77"/>
      <c r="X510" s="77"/>
      <c r="Y510" s="77"/>
      <c r="Z510" s="77"/>
      <c r="AA510" s="77"/>
      <c r="AB510" s="77"/>
      <c r="AC510" s="77"/>
      <c r="AD510" s="77"/>
      <c r="AE510" s="77"/>
      <c r="AF510" s="77"/>
      <c r="AG510" s="77"/>
      <c r="AH510" s="77"/>
      <c r="AI510" s="77"/>
      <c r="AJ510" s="77"/>
      <c r="AK510" s="77"/>
      <c r="AL510" s="77"/>
      <c r="AM510" s="94"/>
      <c r="AN510" s="94"/>
      <c r="AO510" s="77"/>
      <c r="AP510" s="77"/>
      <c r="AQ510" s="77"/>
      <c r="AR510" s="77"/>
      <c r="AS510" s="97"/>
      <c r="AT510" s="77"/>
      <c r="AU510" s="77"/>
      <c r="AV510" s="94"/>
      <c r="AW510" s="77"/>
      <c r="AX510" s="94"/>
      <c r="AY510" s="77"/>
      <c r="AZ510" s="83"/>
    </row>
    <row r="511" spans="1:52" s="99" customFormat="1" ht="34.950000000000003" customHeight="1" x14ac:dyDescent="0.45">
      <c r="A511" s="93" t="s">
        <v>4807</v>
      </c>
      <c r="B511" s="77">
        <v>1</v>
      </c>
      <c r="C511" s="93" t="s">
        <v>3286</v>
      </c>
      <c r="D511" s="93"/>
      <c r="E511" s="93"/>
      <c r="F511" s="94"/>
      <c r="G511" s="93"/>
      <c r="H511" s="77"/>
      <c r="I511" s="95">
        <v>1671</v>
      </c>
      <c r="J511" s="77"/>
      <c r="K511" s="77"/>
      <c r="L511" s="93" t="s">
        <v>3090</v>
      </c>
      <c r="M511" s="96"/>
      <c r="N511" s="96" t="s">
        <v>3903</v>
      </c>
      <c r="O511" s="79">
        <v>1</v>
      </c>
      <c r="P511" s="77">
        <v>900</v>
      </c>
      <c r="Q511" s="77">
        <v>515</v>
      </c>
      <c r="R511" s="77">
        <v>1800</v>
      </c>
      <c r="S511" s="77"/>
      <c r="T511" s="77"/>
      <c r="U511" s="77"/>
      <c r="V511" s="77"/>
      <c r="W511" s="77"/>
      <c r="X511" s="77"/>
      <c r="Y511" s="77"/>
      <c r="Z511" s="77"/>
      <c r="AA511" s="77"/>
      <c r="AB511" s="77"/>
      <c r="AC511" s="77"/>
      <c r="AD511" s="77"/>
      <c r="AE511" s="77"/>
      <c r="AF511" s="77"/>
      <c r="AG511" s="77"/>
      <c r="AH511" s="77"/>
      <c r="AI511" s="77"/>
      <c r="AJ511" s="77"/>
      <c r="AK511" s="77"/>
      <c r="AL511" s="77"/>
      <c r="AM511" s="94"/>
      <c r="AN511" s="94"/>
      <c r="AO511" s="77"/>
      <c r="AP511" s="77"/>
      <c r="AQ511" s="77"/>
      <c r="AR511" s="77"/>
      <c r="AS511" s="97"/>
      <c r="AT511" s="77">
        <v>477</v>
      </c>
      <c r="AU511" s="77">
        <v>40</v>
      </c>
      <c r="AV511" s="94" t="s">
        <v>4787</v>
      </c>
      <c r="AW511" s="77" t="s">
        <v>2868</v>
      </c>
      <c r="AX511" s="94" t="s">
        <v>3232</v>
      </c>
      <c r="AY511" s="77"/>
      <c r="AZ511" s="83">
        <f t="shared" si="8"/>
        <v>0.83430000000000004</v>
      </c>
    </row>
    <row r="512" spans="1:52" s="99" customFormat="1" ht="34.950000000000003" customHeight="1" x14ac:dyDescent="0.45">
      <c r="A512" s="93" t="s">
        <v>4807</v>
      </c>
      <c r="B512" s="77">
        <v>1</v>
      </c>
      <c r="C512" s="93" t="s">
        <v>3286</v>
      </c>
      <c r="D512" s="93"/>
      <c r="E512" s="93"/>
      <c r="F512" s="94"/>
      <c r="G512" s="93"/>
      <c r="H512" s="77"/>
      <c r="I512" s="95">
        <v>1672</v>
      </c>
      <c r="J512" s="77"/>
      <c r="K512" s="77"/>
      <c r="L512" s="93" t="s">
        <v>3090</v>
      </c>
      <c r="M512" s="96"/>
      <c r="N512" s="96" t="s">
        <v>3102</v>
      </c>
      <c r="O512" s="79">
        <v>1</v>
      </c>
      <c r="P512" s="77">
        <v>900</v>
      </c>
      <c r="Q512" s="77">
        <v>515</v>
      </c>
      <c r="R512" s="77">
        <v>1800</v>
      </c>
      <c r="S512" s="77"/>
      <c r="T512" s="77"/>
      <c r="U512" s="77"/>
      <c r="V512" s="77"/>
      <c r="W512" s="77"/>
      <c r="X512" s="77"/>
      <c r="Y512" s="77"/>
      <c r="Z512" s="77"/>
      <c r="AA512" s="77"/>
      <c r="AB512" s="77"/>
      <c r="AC512" s="77"/>
      <c r="AD512" s="77"/>
      <c r="AE512" s="77"/>
      <c r="AF512" s="77"/>
      <c r="AG512" s="77"/>
      <c r="AH512" s="77"/>
      <c r="AI512" s="77"/>
      <c r="AJ512" s="77"/>
      <c r="AK512" s="77"/>
      <c r="AL512" s="77"/>
      <c r="AM512" s="94"/>
      <c r="AN512" s="94"/>
      <c r="AO512" s="77"/>
      <c r="AP512" s="77"/>
      <c r="AQ512" s="77"/>
      <c r="AR512" s="77"/>
      <c r="AS512" s="97"/>
      <c r="AT512" s="77">
        <v>478</v>
      </c>
      <c r="AU512" s="77">
        <v>40</v>
      </c>
      <c r="AV512" s="94" t="s">
        <v>4787</v>
      </c>
      <c r="AW512" s="77" t="s">
        <v>2876</v>
      </c>
      <c r="AX512" s="94" t="s">
        <v>3232</v>
      </c>
      <c r="AY512" s="77"/>
      <c r="AZ512" s="83">
        <f t="shared" si="8"/>
        <v>0.83430000000000004</v>
      </c>
    </row>
    <row r="513" spans="1:52" s="99" customFormat="1" ht="34.950000000000003" customHeight="1" x14ac:dyDescent="0.45">
      <c r="A513" s="93" t="s">
        <v>4807</v>
      </c>
      <c r="B513" s="77">
        <v>1</v>
      </c>
      <c r="C513" s="93" t="s">
        <v>3286</v>
      </c>
      <c r="D513" s="93"/>
      <c r="E513" s="93"/>
      <c r="F513" s="94"/>
      <c r="G513" s="93"/>
      <c r="H513" s="77"/>
      <c r="I513" s="95">
        <v>1673</v>
      </c>
      <c r="J513" s="77"/>
      <c r="K513" s="77"/>
      <c r="L513" s="93" t="s">
        <v>3090</v>
      </c>
      <c r="M513" s="96"/>
      <c r="N513" s="96" t="s">
        <v>3508</v>
      </c>
      <c r="O513" s="79">
        <v>1</v>
      </c>
      <c r="P513" s="77">
        <v>900</v>
      </c>
      <c r="Q513" s="77">
        <v>515</v>
      </c>
      <c r="R513" s="77">
        <v>1800</v>
      </c>
      <c r="S513" s="77"/>
      <c r="T513" s="77"/>
      <c r="U513" s="77"/>
      <c r="V513" s="77"/>
      <c r="W513" s="77"/>
      <c r="X513" s="77"/>
      <c r="Y513" s="77"/>
      <c r="Z513" s="77"/>
      <c r="AA513" s="77"/>
      <c r="AB513" s="77"/>
      <c r="AC513" s="77"/>
      <c r="AD513" s="77"/>
      <c r="AE513" s="77"/>
      <c r="AF513" s="77"/>
      <c r="AG513" s="77"/>
      <c r="AH513" s="77"/>
      <c r="AI513" s="77"/>
      <c r="AJ513" s="77"/>
      <c r="AK513" s="77"/>
      <c r="AL513" s="77"/>
      <c r="AM513" s="94"/>
      <c r="AN513" s="94"/>
      <c r="AO513" s="77"/>
      <c r="AP513" s="77"/>
      <c r="AQ513" s="77"/>
      <c r="AR513" s="77"/>
      <c r="AS513" s="97"/>
      <c r="AT513" s="77">
        <v>479</v>
      </c>
      <c r="AU513" s="77">
        <v>40</v>
      </c>
      <c r="AV513" s="94" t="s">
        <v>4787</v>
      </c>
      <c r="AW513" s="77" t="s">
        <v>2874</v>
      </c>
      <c r="AX513" s="94" t="s">
        <v>3232</v>
      </c>
      <c r="AY513" s="77"/>
      <c r="AZ513" s="83">
        <f t="shared" si="8"/>
        <v>0.83430000000000004</v>
      </c>
    </row>
    <row r="514" spans="1:52" s="99" customFormat="1" ht="34.950000000000003" customHeight="1" x14ac:dyDescent="0.45">
      <c r="A514" s="93" t="s">
        <v>4807</v>
      </c>
      <c r="B514" s="77">
        <v>1</v>
      </c>
      <c r="C514" s="93" t="s">
        <v>3286</v>
      </c>
      <c r="D514" s="93"/>
      <c r="E514" s="93"/>
      <c r="F514" s="94"/>
      <c r="G514" s="93"/>
      <c r="H514" s="77"/>
      <c r="I514" s="95">
        <v>1674</v>
      </c>
      <c r="J514" s="77"/>
      <c r="K514" s="77"/>
      <c r="L514" s="93" t="s">
        <v>3092</v>
      </c>
      <c r="M514" s="96"/>
      <c r="N514" s="96" t="s">
        <v>4822</v>
      </c>
      <c r="O514" s="79">
        <v>1</v>
      </c>
      <c r="P514" s="77">
        <v>240</v>
      </c>
      <c r="Q514" s="77">
        <v>260</v>
      </c>
      <c r="R514" s="77">
        <v>940</v>
      </c>
      <c r="S514" s="77"/>
      <c r="T514" s="77"/>
      <c r="U514" s="77"/>
      <c r="V514" s="77"/>
      <c r="W514" s="77"/>
      <c r="X514" s="77"/>
      <c r="Y514" s="77"/>
      <c r="Z514" s="77"/>
      <c r="AA514" s="77"/>
      <c r="AB514" s="77"/>
      <c r="AC514" s="77"/>
      <c r="AD514" s="77"/>
      <c r="AE514" s="77"/>
      <c r="AF514" s="77"/>
      <c r="AG514" s="77"/>
      <c r="AH514" s="77"/>
      <c r="AI514" s="77"/>
      <c r="AJ514" s="77"/>
      <c r="AK514" s="77"/>
      <c r="AL514" s="77"/>
      <c r="AM514" s="94"/>
      <c r="AN514" s="94"/>
      <c r="AO514" s="77"/>
      <c r="AP514" s="77"/>
      <c r="AQ514" s="77"/>
      <c r="AR514" s="77"/>
      <c r="AS514" s="97"/>
      <c r="AT514" s="77">
        <v>480</v>
      </c>
      <c r="AU514" s="77">
        <v>40</v>
      </c>
      <c r="AV514" s="94" t="s">
        <v>4787</v>
      </c>
      <c r="AW514" s="77" t="s">
        <v>2876</v>
      </c>
      <c r="AX514" s="94" t="s">
        <v>3074</v>
      </c>
      <c r="AY514" s="77"/>
      <c r="AZ514" s="83">
        <f t="shared" si="8"/>
        <v>5.8656E-2</v>
      </c>
    </row>
    <row r="515" spans="1:52" s="99" customFormat="1" ht="34.950000000000003" customHeight="1" x14ac:dyDescent="0.45">
      <c r="A515" s="93" t="s">
        <v>4807</v>
      </c>
      <c r="B515" s="77">
        <v>1</v>
      </c>
      <c r="C515" s="93" t="s">
        <v>3286</v>
      </c>
      <c r="D515" s="93"/>
      <c r="E515" s="93"/>
      <c r="F515" s="94"/>
      <c r="G515" s="93"/>
      <c r="H515" s="77"/>
      <c r="I515" s="95">
        <v>1675</v>
      </c>
      <c r="J515" s="77"/>
      <c r="K515" s="77"/>
      <c r="L515" s="93" t="s">
        <v>3092</v>
      </c>
      <c r="M515" s="96"/>
      <c r="N515" s="96" t="s">
        <v>4822</v>
      </c>
      <c r="O515" s="79">
        <v>1</v>
      </c>
      <c r="P515" s="77">
        <v>240</v>
      </c>
      <c r="Q515" s="77">
        <v>260</v>
      </c>
      <c r="R515" s="77">
        <v>940</v>
      </c>
      <c r="S515" s="77"/>
      <c r="T515" s="77"/>
      <c r="U515" s="77"/>
      <c r="V515" s="77"/>
      <c r="W515" s="77"/>
      <c r="X515" s="77"/>
      <c r="Y515" s="77"/>
      <c r="Z515" s="77"/>
      <c r="AA515" s="77"/>
      <c r="AB515" s="77"/>
      <c r="AC515" s="77"/>
      <c r="AD515" s="77"/>
      <c r="AE515" s="77"/>
      <c r="AF515" s="77"/>
      <c r="AG515" s="77"/>
      <c r="AH515" s="77"/>
      <c r="AI515" s="77"/>
      <c r="AJ515" s="77"/>
      <c r="AK515" s="77"/>
      <c r="AL515" s="77"/>
      <c r="AM515" s="94"/>
      <c r="AN515" s="94"/>
      <c r="AO515" s="77"/>
      <c r="AP515" s="77"/>
      <c r="AQ515" s="77"/>
      <c r="AR515" s="77"/>
      <c r="AS515" s="97"/>
      <c r="AT515" s="77">
        <v>481</v>
      </c>
      <c r="AU515" s="77">
        <v>40</v>
      </c>
      <c r="AV515" s="94" t="s">
        <v>4787</v>
      </c>
      <c r="AW515" s="77" t="s">
        <v>2876</v>
      </c>
      <c r="AX515" s="94" t="s">
        <v>3074</v>
      </c>
      <c r="AY515" s="77"/>
      <c r="AZ515" s="83">
        <f t="shared" si="8"/>
        <v>5.8656E-2</v>
      </c>
    </row>
    <row r="516" spans="1:52" s="99" customFormat="1" ht="34.950000000000003" customHeight="1" x14ac:dyDescent="0.45">
      <c r="A516" s="93" t="s">
        <v>4807</v>
      </c>
      <c r="B516" s="77">
        <v>1</v>
      </c>
      <c r="C516" s="93" t="s">
        <v>3286</v>
      </c>
      <c r="D516" s="93"/>
      <c r="E516" s="93"/>
      <c r="F516" s="94"/>
      <c r="G516" s="93"/>
      <c r="H516" s="77"/>
      <c r="I516" s="95">
        <v>1676</v>
      </c>
      <c r="J516" s="77"/>
      <c r="K516" s="77"/>
      <c r="L516" s="93" t="s">
        <v>4823</v>
      </c>
      <c r="M516" s="96" t="s">
        <v>3712</v>
      </c>
      <c r="N516" s="96" t="s">
        <v>4824</v>
      </c>
      <c r="O516" s="79">
        <v>1</v>
      </c>
      <c r="P516" s="77">
        <v>330</v>
      </c>
      <c r="Q516" s="77">
        <v>100</v>
      </c>
      <c r="R516" s="77">
        <v>400</v>
      </c>
      <c r="S516" s="77"/>
      <c r="T516" s="77"/>
      <c r="U516" s="77"/>
      <c r="V516" s="77"/>
      <c r="W516" s="77"/>
      <c r="X516" s="77"/>
      <c r="Y516" s="77"/>
      <c r="Z516" s="77"/>
      <c r="AA516" s="77"/>
      <c r="AB516" s="77"/>
      <c r="AC516" s="77"/>
      <c r="AD516" s="77"/>
      <c r="AE516" s="77"/>
      <c r="AF516" s="77"/>
      <c r="AG516" s="77"/>
      <c r="AH516" s="77"/>
      <c r="AI516" s="77"/>
      <c r="AJ516" s="77"/>
      <c r="AK516" s="77"/>
      <c r="AL516" s="77"/>
      <c r="AM516" s="94" t="s">
        <v>4820</v>
      </c>
      <c r="AN516" s="94"/>
      <c r="AO516" s="77"/>
      <c r="AP516" s="77"/>
      <c r="AQ516" s="77"/>
      <c r="AR516" s="77"/>
      <c r="AS516" s="97"/>
      <c r="AT516" s="77">
        <v>482</v>
      </c>
      <c r="AU516" s="77">
        <v>40</v>
      </c>
      <c r="AV516" s="94" t="s">
        <v>4787</v>
      </c>
      <c r="AW516" s="77" t="s">
        <v>2876</v>
      </c>
      <c r="AX516" s="94" t="s">
        <v>3694</v>
      </c>
      <c r="AY516" s="77"/>
      <c r="AZ516" s="83">
        <f t="shared" si="8"/>
        <v>1.32E-2</v>
      </c>
    </row>
    <row r="517" spans="1:52" s="99" customFormat="1" ht="34.950000000000003" customHeight="1" x14ac:dyDescent="0.45">
      <c r="A517" s="93" t="s">
        <v>4807</v>
      </c>
      <c r="B517" s="77">
        <v>1</v>
      </c>
      <c r="C517" s="93" t="s">
        <v>7657</v>
      </c>
      <c r="D517" s="93"/>
      <c r="E517" s="93"/>
      <c r="F517" s="94"/>
      <c r="G517" s="93"/>
      <c r="H517" s="77"/>
      <c r="I517" s="95">
        <v>1677</v>
      </c>
      <c r="J517" s="77"/>
      <c r="K517" s="77"/>
      <c r="L517" s="93" t="s">
        <v>3090</v>
      </c>
      <c r="M517" s="96"/>
      <c r="N517" s="96" t="s">
        <v>3091</v>
      </c>
      <c r="O517" s="79">
        <v>1</v>
      </c>
      <c r="P517" s="77">
        <v>315</v>
      </c>
      <c r="Q517" s="77">
        <v>515</v>
      </c>
      <c r="R517" s="77">
        <v>1800</v>
      </c>
      <c r="S517" s="77"/>
      <c r="T517" s="77"/>
      <c r="U517" s="77"/>
      <c r="V517" s="77"/>
      <c r="W517" s="77"/>
      <c r="X517" s="77"/>
      <c r="Y517" s="77"/>
      <c r="Z517" s="77"/>
      <c r="AA517" s="77"/>
      <c r="AB517" s="77"/>
      <c r="AC517" s="77"/>
      <c r="AD517" s="77"/>
      <c r="AE517" s="77"/>
      <c r="AF517" s="77"/>
      <c r="AG517" s="77"/>
      <c r="AH517" s="77"/>
      <c r="AI517" s="77"/>
      <c r="AJ517" s="77"/>
      <c r="AK517" s="77"/>
      <c r="AL517" s="77"/>
      <c r="AM517" s="94"/>
      <c r="AN517" s="94"/>
      <c r="AO517" s="77"/>
      <c r="AP517" s="77"/>
      <c r="AQ517" s="77"/>
      <c r="AR517" s="77"/>
      <c r="AS517" s="97"/>
      <c r="AT517" s="77">
        <v>483</v>
      </c>
      <c r="AU517" s="77">
        <v>40</v>
      </c>
      <c r="AV517" s="94" t="s">
        <v>4787</v>
      </c>
      <c r="AW517" s="77" t="s">
        <v>2874</v>
      </c>
      <c r="AX517" s="94" t="s">
        <v>3232</v>
      </c>
      <c r="AY517" s="77"/>
      <c r="AZ517" s="83">
        <f t="shared" si="8"/>
        <v>0.29200500000000001</v>
      </c>
    </row>
    <row r="518" spans="1:52" s="99" customFormat="1" ht="34.950000000000003" customHeight="1" x14ac:dyDescent="0.45">
      <c r="A518" s="93" t="s">
        <v>4807</v>
      </c>
      <c r="B518" s="77">
        <v>1</v>
      </c>
      <c r="C518" s="93" t="s">
        <v>7657</v>
      </c>
      <c r="D518" s="93"/>
      <c r="E518" s="93"/>
      <c r="F518" s="94"/>
      <c r="G518" s="93"/>
      <c r="H518" s="77"/>
      <c r="I518" s="95">
        <v>1678</v>
      </c>
      <c r="J518" s="77"/>
      <c r="K518" s="77"/>
      <c r="L518" s="93" t="s">
        <v>3090</v>
      </c>
      <c r="M518" s="96"/>
      <c r="N518" s="96" t="s">
        <v>3091</v>
      </c>
      <c r="O518" s="79">
        <v>1</v>
      </c>
      <c r="P518" s="77">
        <v>315</v>
      </c>
      <c r="Q518" s="77">
        <v>515</v>
      </c>
      <c r="R518" s="77">
        <v>1800</v>
      </c>
      <c r="S518" s="77"/>
      <c r="T518" s="77"/>
      <c r="U518" s="77"/>
      <c r="V518" s="77"/>
      <c r="W518" s="77"/>
      <c r="X518" s="77"/>
      <c r="Y518" s="77"/>
      <c r="Z518" s="77"/>
      <c r="AA518" s="77"/>
      <c r="AB518" s="77"/>
      <c r="AC518" s="77"/>
      <c r="AD518" s="77"/>
      <c r="AE518" s="77"/>
      <c r="AF518" s="77"/>
      <c r="AG518" s="77"/>
      <c r="AH518" s="77"/>
      <c r="AI518" s="77"/>
      <c r="AJ518" s="77"/>
      <c r="AK518" s="77"/>
      <c r="AL518" s="77"/>
      <c r="AM518" s="94"/>
      <c r="AN518" s="94"/>
      <c r="AO518" s="77"/>
      <c r="AP518" s="77"/>
      <c r="AQ518" s="77"/>
      <c r="AR518" s="77"/>
      <c r="AS518" s="97"/>
      <c r="AT518" s="77">
        <v>484</v>
      </c>
      <c r="AU518" s="77">
        <v>40</v>
      </c>
      <c r="AV518" s="94" t="s">
        <v>4787</v>
      </c>
      <c r="AW518" s="77" t="s">
        <v>2868</v>
      </c>
      <c r="AX518" s="94" t="s">
        <v>3232</v>
      </c>
      <c r="AY518" s="77"/>
      <c r="AZ518" s="83">
        <f t="shared" si="8"/>
        <v>0.29200500000000001</v>
      </c>
    </row>
    <row r="519" spans="1:52" s="99" customFormat="1" ht="34.950000000000003" customHeight="1" x14ac:dyDescent="0.45">
      <c r="A519" s="93" t="s">
        <v>4807</v>
      </c>
      <c r="B519" s="77">
        <v>1</v>
      </c>
      <c r="C519" s="93" t="s">
        <v>7657</v>
      </c>
      <c r="D519" s="93"/>
      <c r="E519" s="93"/>
      <c r="F519" s="94"/>
      <c r="G519" s="93"/>
      <c r="H519" s="77"/>
      <c r="I519" s="95">
        <v>1679</v>
      </c>
      <c r="J519" s="77"/>
      <c r="K519" s="77"/>
      <c r="L519" s="93" t="s">
        <v>3090</v>
      </c>
      <c r="M519" s="96"/>
      <c r="N519" s="96" t="s">
        <v>3508</v>
      </c>
      <c r="O519" s="79">
        <v>1</v>
      </c>
      <c r="P519" s="77">
        <v>900</v>
      </c>
      <c r="Q519" s="77">
        <v>515</v>
      </c>
      <c r="R519" s="77">
        <v>1800</v>
      </c>
      <c r="S519" s="77"/>
      <c r="T519" s="77"/>
      <c r="U519" s="77"/>
      <c r="V519" s="77"/>
      <c r="W519" s="77"/>
      <c r="X519" s="77"/>
      <c r="Y519" s="77"/>
      <c r="Z519" s="77"/>
      <c r="AA519" s="77"/>
      <c r="AB519" s="77"/>
      <c r="AC519" s="77"/>
      <c r="AD519" s="77"/>
      <c r="AE519" s="77"/>
      <c r="AF519" s="77"/>
      <c r="AG519" s="77"/>
      <c r="AH519" s="77"/>
      <c r="AI519" s="77"/>
      <c r="AJ519" s="77"/>
      <c r="AK519" s="77"/>
      <c r="AL519" s="77"/>
      <c r="AM519" s="94"/>
      <c r="AN519" s="94"/>
      <c r="AO519" s="77"/>
      <c r="AP519" s="77"/>
      <c r="AQ519" s="77"/>
      <c r="AR519" s="77"/>
      <c r="AS519" s="97"/>
      <c r="AT519" s="77">
        <v>485</v>
      </c>
      <c r="AU519" s="77">
        <v>40</v>
      </c>
      <c r="AV519" s="94" t="s">
        <v>4787</v>
      </c>
      <c r="AW519" s="77" t="s">
        <v>2957</v>
      </c>
      <c r="AX519" s="94" t="s">
        <v>3074</v>
      </c>
      <c r="AY519" s="77"/>
      <c r="AZ519" s="83">
        <f t="shared" si="8"/>
        <v>0.83430000000000004</v>
      </c>
    </row>
    <row r="520" spans="1:52" s="150" customFormat="1" ht="34.950000000000003" customHeight="1" x14ac:dyDescent="0.45">
      <c r="A520" s="142" t="s">
        <v>4807</v>
      </c>
      <c r="B520" s="143">
        <v>1</v>
      </c>
      <c r="C520" s="142" t="s">
        <v>7657</v>
      </c>
      <c r="D520" s="142"/>
      <c r="E520" s="142"/>
      <c r="F520" s="144"/>
      <c r="G520" s="142"/>
      <c r="H520" s="143"/>
      <c r="I520" s="145">
        <v>1680</v>
      </c>
      <c r="J520" s="143"/>
      <c r="K520" s="143"/>
      <c r="L520" s="142" t="s">
        <v>3090</v>
      </c>
      <c r="M520" s="146"/>
      <c r="N520" s="146" t="s">
        <v>3508</v>
      </c>
      <c r="O520" s="147">
        <v>1</v>
      </c>
      <c r="P520" s="143">
        <v>900</v>
      </c>
      <c r="Q520" s="143">
        <v>515</v>
      </c>
      <c r="R520" s="143">
        <v>1800</v>
      </c>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4" t="s">
        <v>4825</v>
      </c>
      <c r="AN520" s="144"/>
      <c r="AO520" s="143"/>
      <c r="AP520" s="143"/>
      <c r="AQ520" s="143"/>
      <c r="AR520" s="143"/>
      <c r="AS520" s="148"/>
      <c r="AT520" s="143">
        <v>486</v>
      </c>
      <c r="AU520" s="143">
        <v>40</v>
      </c>
      <c r="AV520" s="144" t="s">
        <v>4787</v>
      </c>
      <c r="AW520" s="143" t="s">
        <v>2957</v>
      </c>
      <c r="AX520" s="144" t="s">
        <v>3232</v>
      </c>
      <c r="AY520" s="143"/>
      <c r="AZ520" s="83">
        <f t="shared" si="8"/>
        <v>0.83430000000000004</v>
      </c>
    </row>
    <row r="521" spans="1:52" s="99" customFormat="1" ht="34.950000000000003" customHeight="1" x14ac:dyDescent="0.45">
      <c r="A521" s="93" t="s">
        <v>4807</v>
      </c>
      <c r="B521" s="77">
        <v>1</v>
      </c>
      <c r="C521" s="93" t="s">
        <v>7657</v>
      </c>
      <c r="D521" s="93"/>
      <c r="E521" s="93"/>
      <c r="F521" s="94"/>
      <c r="G521" s="93"/>
      <c r="H521" s="77"/>
      <c r="I521" s="95">
        <v>1681</v>
      </c>
      <c r="J521" s="77"/>
      <c r="K521" s="77"/>
      <c r="L521" s="93" t="s">
        <v>3090</v>
      </c>
      <c r="M521" s="96"/>
      <c r="N521" s="96" t="s">
        <v>3509</v>
      </c>
      <c r="O521" s="79">
        <v>1</v>
      </c>
      <c r="P521" s="77">
        <v>900</v>
      </c>
      <c r="Q521" s="77">
        <v>515</v>
      </c>
      <c r="R521" s="77">
        <v>1800</v>
      </c>
      <c r="S521" s="77"/>
      <c r="T521" s="77"/>
      <c r="U521" s="77"/>
      <c r="V521" s="77"/>
      <c r="W521" s="77"/>
      <c r="X521" s="77"/>
      <c r="Y521" s="77"/>
      <c r="Z521" s="77"/>
      <c r="AA521" s="77"/>
      <c r="AB521" s="77"/>
      <c r="AC521" s="77"/>
      <c r="AD521" s="77"/>
      <c r="AE521" s="77"/>
      <c r="AF521" s="77"/>
      <c r="AG521" s="77"/>
      <c r="AH521" s="77"/>
      <c r="AI521" s="77"/>
      <c r="AJ521" s="77"/>
      <c r="AK521" s="77"/>
      <c r="AL521" s="77"/>
      <c r="AM521" s="94"/>
      <c r="AN521" s="94"/>
      <c r="AO521" s="77"/>
      <c r="AP521" s="77"/>
      <c r="AQ521" s="77"/>
      <c r="AR521" s="77"/>
      <c r="AS521" s="97"/>
      <c r="AT521" s="77">
        <v>487</v>
      </c>
      <c r="AU521" s="77">
        <v>40</v>
      </c>
      <c r="AV521" s="94" t="s">
        <v>4787</v>
      </c>
      <c r="AW521" s="77" t="s">
        <v>2957</v>
      </c>
      <c r="AX521" s="94" t="s">
        <v>3074</v>
      </c>
      <c r="AY521" s="77"/>
      <c r="AZ521" s="83">
        <f t="shared" si="8"/>
        <v>0.83430000000000004</v>
      </c>
    </row>
    <row r="522" spans="1:52" s="99" customFormat="1" ht="34.950000000000003" customHeight="1" x14ac:dyDescent="0.45">
      <c r="A522" s="93" t="s">
        <v>4807</v>
      </c>
      <c r="B522" s="77">
        <v>1</v>
      </c>
      <c r="C522" s="93" t="s">
        <v>7657</v>
      </c>
      <c r="D522" s="93"/>
      <c r="E522" s="93"/>
      <c r="F522" s="94"/>
      <c r="G522" s="93"/>
      <c r="H522" s="77"/>
      <c r="I522" s="95">
        <v>1682</v>
      </c>
      <c r="J522" s="77"/>
      <c r="K522" s="77"/>
      <c r="L522" s="93" t="s">
        <v>3511</v>
      </c>
      <c r="M522" s="96"/>
      <c r="N522" s="96"/>
      <c r="O522" s="79">
        <v>1</v>
      </c>
      <c r="P522" s="77">
        <v>450</v>
      </c>
      <c r="Q522" s="77">
        <v>450</v>
      </c>
      <c r="R522" s="77">
        <v>1500</v>
      </c>
      <c r="S522" s="77"/>
      <c r="T522" s="77"/>
      <c r="U522" s="77"/>
      <c r="V522" s="77"/>
      <c r="W522" s="77"/>
      <c r="X522" s="77"/>
      <c r="Y522" s="77"/>
      <c r="Z522" s="77"/>
      <c r="AA522" s="77"/>
      <c r="AB522" s="77"/>
      <c r="AC522" s="77"/>
      <c r="AD522" s="77"/>
      <c r="AE522" s="77"/>
      <c r="AF522" s="77"/>
      <c r="AG522" s="77"/>
      <c r="AH522" s="77"/>
      <c r="AI522" s="77"/>
      <c r="AJ522" s="77"/>
      <c r="AK522" s="77"/>
      <c r="AL522" s="77"/>
      <c r="AM522" s="94"/>
      <c r="AN522" s="94"/>
      <c r="AO522" s="77"/>
      <c r="AP522" s="77"/>
      <c r="AQ522" s="77"/>
      <c r="AR522" s="77"/>
      <c r="AS522" s="97"/>
      <c r="AT522" s="77">
        <v>488</v>
      </c>
      <c r="AU522" s="77">
        <v>40</v>
      </c>
      <c r="AV522" s="94" t="s">
        <v>4787</v>
      </c>
      <c r="AW522" s="77" t="s">
        <v>2874</v>
      </c>
      <c r="AX522" s="94" t="s">
        <v>3232</v>
      </c>
      <c r="AY522" s="77"/>
      <c r="AZ522" s="83">
        <f t="shared" si="8"/>
        <v>0.30375000000000002</v>
      </c>
    </row>
    <row r="523" spans="1:52" s="99" customFormat="1" ht="34.950000000000003" customHeight="1" x14ac:dyDescent="0.45">
      <c r="A523" s="93" t="s">
        <v>4807</v>
      </c>
      <c r="B523" s="77">
        <v>1</v>
      </c>
      <c r="C523" s="93" t="s">
        <v>7657</v>
      </c>
      <c r="D523" s="93" t="s">
        <v>4798</v>
      </c>
      <c r="E523" s="93"/>
      <c r="F523" s="94">
        <v>1</v>
      </c>
      <c r="G523" s="93" t="s">
        <v>4754</v>
      </c>
      <c r="H523" s="77"/>
      <c r="I523" s="95">
        <v>1683</v>
      </c>
      <c r="J523" s="77" t="s">
        <v>5427</v>
      </c>
      <c r="K523" s="77"/>
      <c r="L523" s="93" t="s">
        <v>3279</v>
      </c>
      <c r="M523" s="96" t="s">
        <v>7475</v>
      </c>
      <c r="N523" s="96"/>
      <c r="O523" s="79">
        <v>1</v>
      </c>
      <c r="P523" s="77">
        <v>880</v>
      </c>
      <c r="Q523" s="77">
        <v>450</v>
      </c>
      <c r="R523" s="77">
        <v>1800</v>
      </c>
      <c r="S523" s="77"/>
      <c r="T523" s="77"/>
      <c r="U523" s="77"/>
      <c r="V523" s="77"/>
      <c r="W523" s="77"/>
      <c r="X523" s="77"/>
      <c r="Y523" s="77"/>
      <c r="Z523" s="77"/>
      <c r="AA523" s="77"/>
      <c r="AB523" s="77"/>
      <c r="AC523" s="77"/>
      <c r="AD523" s="77"/>
      <c r="AE523" s="77"/>
      <c r="AF523" s="77"/>
      <c r="AG523" s="77"/>
      <c r="AH523" s="77"/>
      <c r="AI523" s="77"/>
      <c r="AJ523" s="77"/>
      <c r="AK523" s="77"/>
      <c r="AL523" s="77"/>
      <c r="AM523" s="94"/>
      <c r="AN523" s="94"/>
      <c r="AO523" s="77"/>
      <c r="AP523" s="77"/>
      <c r="AQ523" s="77"/>
      <c r="AR523" s="77"/>
      <c r="AS523" s="97"/>
      <c r="AT523" s="77">
        <v>489</v>
      </c>
      <c r="AU523" s="77">
        <v>40</v>
      </c>
      <c r="AV523" s="94" t="s">
        <v>4787</v>
      </c>
      <c r="AW523" s="77" t="s">
        <v>2874</v>
      </c>
      <c r="AX523" s="94" t="s">
        <v>3232</v>
      </c>
      <c r="AY523" s="77"/>
      <c r="AZ523" s="83">
        <f t="shared" si="8"/>
        <v>0.71279999999999999</v>
      </c>
    </row>
    <row r="524" spans="1:52" s="99" customFormat="1" ht="34.950000000000003" customHeight="1" x14ac:dyDescent="0.45">
      <c r="A524" s="93" t="s">
        <v>4807</v>
      </c>
      <c r="B524" s="77">
        <v>1</v>
      </c>
      <c r="C524" s="93" t="s">
        <v>7657</v>
      </c>
      <c r="D524" s="93" t="s">
        <v>4798</v>
      </c>
      <c r="E524" s="93"/>
      <c r="F524" s="94">
        <v>1</v>
      </c>
      <c r="G524" s="93" t="s">
        <v>4754</v>
      </c>
      <c r="H524" s="77"/>
      <c r="I524" s="95">
        <v>1684</v>
      </c>
      <c r="J524" s="77" t="s">
        <v>5427</v>
      </c>
      <c r="K524" s="77"/>
      <c r="L524" s="93" t="s">
        <v>3279</v>
      </c>
      <c r="M524" s="96" t="s">
        <v>7659</v>
      </c>
      <c r="N524" s="96"/>
      <c r="O524" s="79">
        <v>1</v>
      </c>
      <c r="P524" s="77">
        <v>880</v>
      </c>
      <c r="Q524" s="77">
        <v>450</v>
      </c>
      <c r="R524" s="77">
        <v>1800</v>
      </c>
      <c r="S524" s="77"/>
      <c r="T524" s="77"/>
      <c r="U524" s="77"/>
      <c r="V524" s="77"/>
      <c r="W524" s="77"/>
      <c r="X524" s="77"/>
      <c r="Y524" s="77"/>
      <c r="Z524" s="77"/>
      <c r="AA524" s="77"/>
      <c r="AB524" s="77"/>
      <c r="AC524" s="77"/>
      <c r="AD524" s="77"/>
      <c r="AE524" s="77"/>
      <c r="AF524" s="77"/>
      <c r="AG524" s="77"/>
      <c r="AH524" s="77"/>
      <c r="AI524" s="77"/>
      <c r="AJ524" s="77"/>
      <c r="AK524" s="77"/>
      <c r="AL524" s="77"/>
      <c r="AM524" s="94"/>
      <c r="AN524" s="94"/>
      <c r="AO524" s="77"/>
      <c r="AP524" s="77"/>
      <c r="AQ524" s="77"/>
      <c r="AR524" s="77"/>
      <c r="AS524" s="97"/>
      <c r="AT524" s="77">
        <v>490</v>
      </c>
      <c r="AU524" s="77">
        <v>40</v>
      </c>
      <c r="AV524" s="94" t="s">
        <v>4787</v>
      </c>
      <c r="AW524" s="77" t="s">
        <v>2874</v>
      </c>
      <c r="AX524" s="94" t="s">
        <v>3232</v>
      </c>
      <c r="AY524" s="77"/>
      <c r="AZ524" s="83">
        <f t="shared" si="8"/>
        <v>0.71279999999999999</v>
      </c>
    </row>
    <row r="525" spans="1:52" s="99" customFormat="1" ht="34.950000000000003" customHeight="1" x14ac:dyDescent="0.45">
      <c r="A525" s="93" t="s">
        <v>4807</v>
      </c>
      <c r="B525" s="77">
        <v>1</v>
      </c>
      <c r="C525" s="93" t="s">
        <v>7657</v>
      </c>
      <c r="D525" s="93"/>
      <c r="E525" s="93"/>
      <c r="F525" s="94"/>
      <c r="G525" s="93"/>
      <c r="H525" s="77"/>
      <c r="I525" s="95">
        <v>1685</v>
      </c>
      <c r="J525" s="77"/>
      <c r="K525" s="77"/>
      <c r="L525" s="93" t="s">
        <v>3090</v>
      </c>
      <c r="M525" s="96"/>
      <c r="N525" s="96" t="s">
        <v>3509</v>
      </c>
      <c r="O525" s="79">
        <v>1</v>
      </c>
      <c r="P525" s="77">
        <v>315</v>
      </c>
      <c r="Q525" s="77">
        <v>515</v>
      </c>
      <c r="R525" s="77">
        <v>1800</v>
      </c>
      <c r="S525" s="77"/>
      <c r="T525" s="77"/>
      <c r="U525" s="77"/>
      <c r="V525" s="77"/>
      <c r="W525" s="77"/>
      <c r="X525" s="77"/>
      <c r="Y525" s="77"/>
      <c r="Z525" s="77"/>
      <c r="AA525" s="77"/>
      <c r="AB525" s="77"/>
      <c r="AC525" s="77"/>
      <c r="AD525" s="77"/>
      <c r="AE525" s="77"/>
      <c r="AF525" s="77"/>
      <c r="AG525" s="77"/>
      <c r="AH525" s="77"/>
      <c r="AI525" s="77"/>
      <c r="AJ525" s="77"/>
      <c r="AK525" s="77"/>
      <c r="AL525" s="77"/>
      <c r="AM525" s="94"/>
      <c r="AN525" s="94"/>
      <c r="AO525" s="77"/>
      <c r="AP525" s="77"/>
      <c r="AQ525" s="77"/>
      <c r="AR525" s="77"/>
      <c r="AS525" s="97"/>
      <c r="AT525" s="77">
        <v>491</v>
      </c>
      <c r="AU525" s="77">
        <v>40</v>
      </c>
      <c r="AV525" s="94" t="s">
        <v>4787</v>
      </c>
      <c r="AW525" s="77" t="s">
        <v>2868</v>
      </c>
      <c r="AX525" s="94" t="s">
        <v>3232</v>
      </c>
      <c r="AY525" s="77"/>
      <c r="AZ525" s="83">
        <f t="shared" si="8"/>
        <v>0.29200500000000001</v>
      </c>
    </row>
    <row r="526" spans="1:52" s="99" customFormat="1" ht="34.950000000000003" customHeight="1" x14ac:dyDescent="0.45">
      <c r="A526" s="93" t="s">
        <v>4807</v>
      </c>
      <c r="B526" s="77">
        <v>1</v>
      </c>
      <c r="C526" s="93" t="s">
        <v>7657</v>
      </c>
      <c r="D526" s="93"/>
      <c r="E526" s="93"/>
      <c r="F526" s="94"/>
      <c r="G526" s="93"/>
      <c r="H526" s="77"/>
      <c r="I526" s="95">
        <v>1686</v>
      </c>
      <c r="J526" s="77"/>
      <c r="K526" s="77"/>
      <c r="L526" s="93" t="s">
        <v>3474</v>
      </c>
      <c r="M526" s="96" t="s">
        <v>7504</v>
      </c>
      <c r="N526" s="96"/>
      <c r="O526" s="79">
        <v>1</v>
      </c>
      <c r="P526" s="77">
        <v>450</v>
      </c>
      <c r="Q526" s="77">
        <v>450</v>
      </c>
      <c r="R526" s="77">
        <v>700</v>
      </c>
      <c r="S526" s="77"/>
      <c r="T526" s="77"/>
      <c r="U526" s="77"/>
      <c r="V526" s="77"/>
      <c r="W526" s="77"/>
      <c r="X526" s="77"/>
      <c r="Y526" s="77"/>
      <c r="Z526" s="77"/>
      <c r="AA526" s="77"/>
      <c r="AB526" s="77"/>
      <c r="AC526" s="77"/>
      <c r="AD526" s="77"/>
      <c r="AE526" s="77"/>
      <c r="AF526" s="77"/>
      <c r="AG526" s="77"/>
      <c r="AH526" s="77"/>
      <c r="AI526" s="77"/>
      <c r="AJ526" s="77" t="s">
        <v>3043</v>
      </c>
      <c r="AK526" s="77"/>
      <c r="AL526" s="77"/>
      <c r="AM526" s="94"/>
      <c r="AN526" s="94"/>
      <c r="AO526" s="77"/>
      <c r="AP526" s="77"/>
      <c r="AQ526" s="77"/>
      <c r="AR526" s="77"/>
      <c r="AS526" s="97"/>
      <c r="AT526" s="77">
        <v>492</v>
      </c>
      <c r="AU526" s="77">
        <v>40</v>
      </c>
      <c r="AV526" s="94" t="s">
        <v>4787</v>
      </c>
      <c r="AW526" s="77" t="s">
        <v>2868</v>
      </c>
      <c r="AX526" s="94" t="s">
        <v>3232</v>
      </c>
      <c r="AY526" s="77"/>
      <c r="AZ526" s="83">
        <f t="shared" si="8"/>
        <v>0.14174999999999999</v>
      </c>
    </row>
    <row r="527" spans="1:52" s="99" customFormat="1" ht="34.950000000000003" customHeight="1" x14ac:dyDescent="0.45">
      <c r="A527" s="93" t="s">
        <v>4807</v>
      </c>
      <c r="B527" s="77">
        <v>1</v>
      </c>
      <c r="C527" s="93" t="s">
        <v>7657</v>
      </c>
      <c r="D527" s="93" t="s">
        <v>4798</v>
      </c>
      <c r="E527" s="93"/>
      <c r="F527" s="94">
        <v>1</v>
      </c>
      <c r="G527" s="93" t="s">
        <v>4799</v>
      </c>
      <c r="H527" s="77"/>
      <c r="I527" s="95">
        <v>1687</v>
      </c>
      <c r="J527" s="77" t="s">
        <v>0</v>
      </c>
      <c r="K527" s="77"/>
      <c r="L527" s="93" t="s">
        <v>3474</v>
      </c>
      <c r="M527" s="96" t="s">
        <v>7432</v>
      </c>
      <c r="N527" s="96"/>
      <c r="O527" s="79">
        <v>1</v>
      </c>
      <c r="P527" s="77">
        <v>450</v>
      </c>
      <c r="Q527" s="77">
        <v>450</v>
      </c>
      <c r="R527" s="77">
        <v>700</v>
      </c>
      <c r="S527" s="77"/>
      <c r="T527" s="77"/>
      <c r="U527" s="77"/>
      <c r="V527" s="77"/>
      <c r="W527" s="77"/>
      <c r="X527" s="77"/>
      <c r="Y527" s="77"/>
      <c r="Z527" s="77"/>
      <c r="AA527" s="77"/>
      <c r="AB527" s="77"/>
      <c r="AC527" s="77"/>
      <c r="AD527" s="77"/>
      <c r="AE527" s="77"/>
      <c r="AF527" s="77"/>
      <c r="AG527" s="77"/>
      <c r="AH527" s="77"/>
      <c r="AI527" s="77"/>
      <c r="AJ527" s="77" t="s">
        <v>3043</v>
      </c>
      <c r="AK527" s="77"/>
      <c r="AL527" s="77"/>
      <c r="AM527" s="94"/>
      <c r="AN527" s="94"/>
      <c r="AO527" s="77"/>
      <c r="AP527" s="77"/>
      <c r="AQ527" s="77"/>
      <c r="AR527" s="77"/>
      <c r="AS527" s="97"/>
      <c r="AT527" s="77">
        <v>493</v>
      </c>
      <c r="AU527" s="77">
        <v>40</v>
      </c>
      <c r="AV527" s="94" t="s">
        <v>4787</v>
      </c>
      <c r="AW527" s="77" t="s">
        <v>2868</v>
      </c>
      <c r="AX527" s="94" t="s">
        <v>3232</v>
      </c>
      <c r="AY527" s="77"/>
      <c r="AZ527" s="83">
        <f t="shared" si="8"/>
        <v>0.14174999999999999</v>
      </c>
    </row>
    <row r="528" spans="1:52" s="99" customFormat="1" ht="34.950000000000003" customHeight="1" x14ac:dyDescent="0.45">
      <c r="A528" s="93" t="s">
        <v>4807</v>
      </c>
      <c r="B528" s="77">
        <v>1</v>
      </c>
      <c r="C528" s="93" t="s">
        <v>7657</v>
      </c>
      <c r="D528" s="93"/>
      <c r="E528" s="93"/>
      <c r="F528" s="94"/>
      <c r="G528" s="93"/>
      <c r="H528" s="77"/>
      <c r="I528" s="95">
        <v>1688</v>
      </c>
      <c r="J528" s="77"/>
      <c r="K528" s="77"/>
      <c r="L528" s="93" t="s">
        <v>3474</v>
      </c>
      <c r="M528" s="96" t="s">
        <v>7557</v>
      </c>
      <c r="N528" s="96"/>
      <c r="O528" s="79">
        <v>1</v>
      </c>
      <c r="P528" s="77">
        <v>450</v>
      </c>
      <c r="Q528" s="77">
        <v>450</v>
      </c>
      <c r="R528" s="77">
        <v>700</v>
      </c>
      <c r="S528" s="77"/>
      <c r="T528" s="77"/>
      <c r="U528" s="77"/>
      <c r="V528" s="77"/>
      <c r="W528" s="77"/>
      <c r="X528" s="77"/>
      <c r="Y528" s="77"/>
      <c r="Z528" s="77"/>
      <c r="AA528" s="77"/>
      <c r="AB528" s="77"/>
      <c r="AC528" s="77"/>
      <c r="AD528" s="77"/>
      <c r="AE528" s="77"/>
      <c r="AF528" s="77"/>
      <c r="AG528" s="77"/>
      <c r="AH528" s="77"/>
      <c r="AI528" s="77"/>
      <c r="AJ528" s="77" t="s">
        <v>3043</v>
      </c>
      <c r="AK528" s="77"/>
      <c r="AL528" s="77"/>
      <c r="AM528" s="94"/>
      <c r="AN528" s="94"/>
      <c r="AO528" s="77"/>
      <c r="AP528" s="77"/>
      <c r="AQ528" s="77"/>
      <c r="AR528" s="77"/>
      <c r="AS528" s="97"/>
      <c r="AT528" s="77">
        <v>494</v>
      </c>
      <c r="AU528" s="77">
        <v>40</v>
      </c>
      <c r="AV528" s="94" t="s">
        <v>4787</v>
      </c>
      <c r="AW528" s="77" t="s">
        <v>2874</v>
      </c>
      <c r="AX528" s="94" t="s">
        <v>3232</v>
      </c>
      <c r="AY528" s="77"/>
      <c r="AZ528" s="83">
        <f t="shared" si="8"/>
        <v>0.14174999999999999</v>
      </c>
    </row>
    <row r="529" spans="1:52" s="99" customFormat="1" ht="34.950000000000003" customHeight="1" x14ac:dyDescent="0.45">
      <c r="A529" s="93" t="s">
        <v>4807</v>
      </c>
      <c r="B529" s="77">
        <v>1</v>
      </c>
      <c r="C529" s="93" t="s">
        <v>7657</v>
      </c>
      <c r="D529" s="93"/>
      <c r="E529" s="93"/>
      <c r="F529" s="94"/>
      <c r="G529" s="93"/>
      <c r="H529" s="77"/>
      <c r="I529" s="95">
        <v>1689</v>
      </c>
      <c r="J529" s="77"/>
      <c r="K529" s="77"/>
      <c r="L529" s="93" t="s">
        <v>3474</v>
      </c>
      <c r="M529" s="96" t="s">
        <v>7557</v>
      </c>
      <c r="N529" s="96"/>
      <c r="O529" s="79">
        <v>1</v>
      </c>
      <c r="P529" s="77">
        <v>450</v>
      </c>
      <c r="Q529" s="77">
        <v>450</v>
      </c>
      <c r="R529" s="77">
        <v>700</v>
      </c>
      <c r="S529" s="77"/>
      <c r="T529" s="77"/>
      <c r="U529" s="77"/>
      <c r="V529" s="77"/>
      <c r="W529" s="77"/>
      <c r="X529" s="77"/>
      <c r="Y529" s="77"/>
      <c r="Z529" s="77"/>
      <c r="AA529" s="77"/>
      <c r="AB529" s="77"/>
      <c r="AC529" s="77"/>
      <c r="AD529" s="77"/>
      <c r="AE529" s="77"/>
      <c r="AF529" s="77"/>
      <c r="AG529" s="77"/>
      <c r="AH529" s="77"/>
      <c r="AI529" s="77"/>
      <c r="AJ529" s="77" t="s">
        <v>3043</v>
      </c>
      <c r="AK529" s="77"/>
      <c r="AL529" s="77"/>
      <c r="AM529" s="94"/>
      <c r="AN529" s="94"/>
      <c r="AO529" s="77"/>
      <c r="AP529" s="77"/>
      <c r="AQ529" s="77"/>
      <c r="AR529" s="77"/>
      <c r="AS529" s="97"/>
      <c r="AT529" s="77">
        <v>495</v>
      </c>
      <c r="AU529" s="77">
        <v>40</v>
      </c>
      <c r="AV529" s="94" t="s">
        <v>4787</v>
      </c>
      <c r="AW529" s="77" t="s">
        <v>2874</v>
      </c>
      <c r="AX529" s="94" t="s">
        <v>3232</v>
      </c>
      <c r="AY529" s="77"/>
      <c r="AZ529" s="83">
        <f t="shared" si="8"/>
        <v>0.14174999999999999</v>
      </c>
    </row>
    <row r="530" spans="1:52" s="99" customFormat="1" ht="34.950000000000003" customHeight="1" x14ac:dyDescent="0.45">
      <c r="A530" s="93" t="s">
        <v>4807</v>
      </c>
      <c r="B530" s="77">
        <v>1</v>
      </c>
      <c r="C530" s="93" t="s">
        <v>7657</v>
      </c>
      <c r="D530" s="93"/>
      <c r="E530" s="93"/>
      <c r="F530" s="94"/>
      <c r="G530" s="93"/>
      <c r="H530" s="77"/>
      <c r="I530" s="95">
        <v>1690</v>
      </c>
      <c r="J530" s="77"/>
      <c r="K530" s="77"/>
      <c r="L530" s="93" t="s">
        <v>3279</v>
      </c>
      <c r="M530" s="96" t="s">
        <v>7583</v>
      </c>
      <c r="N530" s="96"/>
      <c r="O530" s="79">
        <v>1</v>
      </c>
      <c r="P530" s="77">
        <v>2130</v>
      </c>
      <c r="Q530" s="77">
        <v>430</v>
      </c>
      <c r="R530" s="77">
        <v>900</v>
      </c>
      <c r="S530" s="77"/>
      <c r="T530" s="77"/>
      <c r="U530" s="77"/>
      <c r="V530" s="77"/>
      <c r="W530" s="77"/>
      <c r="X530" s="77"/>
      <c r="Y530" s="77"/>
      <c r="Z530" s="77"/>
      <c r="AA530" s="77"/>
      <c r="AB530" s="77"/>
      <c r="AC530" s="77"/>
      <c r="AD530" s="77"/>
      <c r="AE530" s="77"/>
      <c r="AF530" s="77"/>
      <c r="AG530" s="77"/>
      <c r="AH530" s="77"/>
      <c r="AI530" s="77"/>
      <c r="AJ530" s="77"/>
      <c r="AK530" s="77"/>
      <c r="AL530" s="77"/>
      <c r="AM530" s="94"/>
      <c r="AN530" s="94"/>
      <c r="AO530" s="77"/>
      <c r="AP530" s="77"/>
      <c r="AQ530" s="77"/>
      <c r="AR530" s="77"/>
      <c r="AS530" s="97"/>
      <c r="AT530" s="77">
        <v>496</v>
      </c>
      <c r="AU530" s="77">
        <v>40</v>
      </c>
      <c r="AV530" s="94" t="s">
        <v>4787</v>
      </c>
      <c r="AW530" s="77" t="s">
        <v>2957</v>
      </c>
      <c r="AX530" s="94" t="s">
        <v>3074</v>
      </c>
      <c r="AY530" s="77"/>
      <c r="AZ530" s="83">
        <f t="shared" si="8"/>
        <v>0.82430999999999999</v>
      </c>
    </row>
    <row r="531" spans="1:52" s="99" customFormat="1" ht="34.950000000000003" customHeight="1" x14ac:dyDescent="0.45">
      <c r="A531" s="93" t="s">
        <v>4807</v>
      </c>
      <c r="B531" s="77">
        <v>1</v>
      </c>
      <c r="C531" s="93" t="s">
        <v>7657</v>
      </c>
      <c r="D531" s="93"/>
      <c r="E531" s="93"/>
      <c r="F531" s="94"/>
      <c r="G531" s="93"/>
      <c r="H531" s="77"/>
      <c r="I531" s="95">
        <v>1691</v>
      </c>
      <c r="J531" s="77"/>
      <c r="K531" s="77"/>
      <c r="L531" s="93" t="s">
        <v>3533</v>
      </c>
      <c r="M531" s="96"/>
      <c r="N531" s="96"/>
      <c r="O531" s="79">
        <v>1</v>
      </c>
      <c r="P531" s="77">
        <v>400</v>
      </c>
      <c r="Q531" s="77">
        <v>720</v>
      </c>
      <c r="R531" s="77">
        <v>740</v>
      </c>
      <c r="S531" s="77"/>
      <c r="T531" s="77"/>
      <c r="U531" s="77"/>
      <c r="V531" s="77"/>
      <c r="W531" s="77"/>
      <c r="X531" s="77"/>
      <c r="Y531" s="77"/>
      <c r="Z531" s="77"/>
      <c r="AA531" s="77"/>
      <c r="AB531" s="77"/>
      <c r="AC531" s="77"/>
      <c r="AD531" s="77"/>
      <c r="AE531" s="77"/>
      <c r="AF531" s="77"/>
      <c r="AG531" s="77"/>
      <c r="AH531" s="77"/>
      <c r="AI531" s="77"/>
      <c r="AJ531" s="77"/>
      <c r="AK531" s="77"/>
      <c r="AL531" s="77"/>
      <c r="AM531" s="94"/>
      <c r="AN531" s="94"/>
      <c r="AO531" s="77"/>
      <c r="AP531" s="77"/>
      <c r="AQ531" s="77"/>
      <c r="AR531" s="77"/>
      <c r="AS531" s="97"/>
      <c r="AT531" s="77">
        <v>497</v>
      </c>
      <c r="AU531" s="77">
        <v>40</v>
      </c>
      <c r="AV531" s="94" t="s">
        <v>4787</v>
      </c>
      <c r="AW531" s="77" t="s">
        <v>2876</v>
      </c>
      <c r="AX531" s="94" t="s">
        <v>3074</v>
      </c>
      <c r="AY531" s="77"/>
      <c r="AZ531" s="83">
        <f t="shared" si="8"/>
        <v>0.21312</v>
      </c>
    </row>
    <row r="532" spans="1:52" s="99" customFormat="1" ht="34.950000000000003" customHeight="1" x14ac:dyDescent="0.45">
      <c r="A532" s="93" t="s">
        <v>4807</v>
      </c>
      <c r="B532" s="77">
        <v>1</v>
      </c>
      <c r="C532" s="93" t="s">
        <v>7657</v>
      </c>
      <c r="D532" s="93" t="s">
        <v>4798</v>
      </c>
      <c r="E532" s="93"/>
      <c r="F532" s="94">
        <v>1</v>
      </c>
      <c r="G532" s="93" t="s">
        <v>4754</v>
      </c>
      <c r="H532" s="77"/>
      <c r="I532" s="95">
        <v>1692</v>
      </c>
      <c r="J532" s="77" t="s">
        <v>5427</v>
      </c>
      <c r="K532" s="77"/>
      <c r="L532" s="93" t="s">
        <v>3528</v>
      </c>
      <c r="M532" s="96" t="s">
        <v>7493</v>
      </c>
      <c r="N532" s="96"/>
      <c r="O532" s="79">
        <v>1</v>
      </c>
      <c r="P532" s="77">
        <v>880</v>
      </c>
      <c r="Q532" s="77">
        <v>400</v>
      </c>
      <c r="R532" s="77">
        <v>1800</v>
      </c>
      <c r="S532" s="77"/>
      <c r="T532" s="77"/>
      <c r="U532" s="77"/>
      <c r="V532" s="77"/>
      <c r="W532" s="77"/>
      <c r="X532" s="77"/>
      <c r="Y532" s="77"/>
      <c r="Z532" s="77"/>
      <c r="AA532" s="77"/>
      <c r="AB532" s="77"/>
      <c r="AC532" s="77"/>
      <c r="AD532" s="77"/>
      <c r="AE532" s="77"/>
      <c r="AF532" s="77"/>
      <c r="AG532" s="77"/>
      <c r="AH532" s="77"/>
      <c r="AI532" s="77"/>
      <c r="AJ532" s="77"/>
      <c r="AK532" s="77"/>
      <c r="AL532" s="77"/>
      <c r="AM532" s="94"/>
      <c r="AN532" s="94"/>
      <c r="AO532" s="77"/>
      <c r="AP532" s="77"/>
      <c r="AQ532" s="77"/>
      <c r="AR532" s="77"/>
      <c r="AS532" s="97"/>
      <c r="AT532" s="77">
        <v>498</v>
      </c>
      <c r="AU532" s="77">
        <v>40</v>
      </c>
      <c r="AV532" s="94" t="s">
        <v>4787</v>
      </c>
      <c r="AW532" s="77" t="s">
        <v>2874</v>
      </c>
      <c r="AX532" s="94" t="s">
        <v>3232</v>
      </c>
      <c r="AY532" s="77"/>
      <c r="AZ532" s="83">
        <f t="shared" si="8"/>
        <v>0.63360000000000005</v>
      </c>
    </row>
    <row r="533" spans="1:52" s="99" customFormat="1" ht="34.950000000000003" customHeight="1" x14ac:dyDescent="0.45">
      <c r="A533" s="93" t="s">
        <v>4807</v>
      </c>
      <c r="B533" s="77">
        <v>1</v>
      </c>
      <c r="C533" s="93" t="s">
        <v>7657</v>
      </c>
      <c r="D533" s="93"/>
      <c r="E533" s="93"/>
      <c r="F533" s="94"/>
      <c r="G533" s="93"/>
      <c r="H533" s="77"/>
      <c r="I533" s="95">
        <v>1693</v>
      </c>
      <c r="J533" s="77"/>
      <c r="K533" s="77"/>
      <c r="L533" s="93" t="s">
        <v>3528</v>
      </c>
      <c r="M533" s="96"/>
      <c r="N533" s="96"/>
      <c r="O533" s="79">
        <v>1</v>
      </c>
      <c r="P533" s="77">
        <v>880</v>
      </c>
      <c r="Q533" s="77">
        <v>400</v>
      </c>
      <c r="R533" s="77">
        <v>1800</v>
      </c>
      <c r="S533" s="77"/>
      <c r="T533" s="77"/>
      <c r="U533" s="77"/>
      <c r="V533" s="77"/>
      <c r="W533" s="77"/>
      <c r="X533" s="77"/>
      <c r="Y533" s="77"/>
      <c r="Z533" s="77"/>
      <c r="AA533" s="77"/>
      <c r="AB533" s="77"/>
      <c r="AC533" s="77"/>
      <c r="AD533" s="77"/>
      <c r="AE533" s="77"/>
      <c r="AF533" s="77"/>
      <c r="AG533" s="77"/>
      <c r="AH533" s="77"/>
      <c r="AI533" s="77"/>
      <c r="AJ533" s="77"/>
      <c r="AK533" s="77"/>
      <c r="AL533" s="77"/>
      <c r="AM533" s="94"/>
      <c r="AN533" s="94"/>
      <c r="AO533" s="77"/>
      <c r="AP533" s="77"/>
      <c r="AQ533" s="77"/>
      <c r="AR533" s="77"/>
      <c r="AS533" s="97"/>
      <c r="AT533" s="77">
        <v>499</v>
      </c>
      <c r="AU533" s="77">
        <v>40</v>
      </c>
      <c r="AV533" s="94" t="s">
        <v>4787</v>
      </c>
      <c r="AW533" s="77" t="s">
        <v>2874</v>
      </c>
      <c r="AX533" s="94" t="s">
        <v>3232</v>
      </c>
      <c r="AY533" s="77"/>
      <c r="AZ533" s="83">
        <f t="shared" si="8"/>
        <v>0.63360000000000005</v>
      </c>
    </row>
    <row r="534" spans="1:52" s="99" customFormat="1" ht="34.950000000000003" customHeight="1" x14ac:dyDescent="0.45">
      <c r="A534" s="93" t="s">
        <v>4807</v>
      </c>
      <c r="B534" s="77">
        <v>1</v>
      </c>
      <c r="C534" s="93" t="s">
        <v>7657</v>
      </c>
      <c r="D534" s="93"/>
      <c r="E534" s="93"/>
      <c r="F534" s="94"/>
      <c r="G534" s="93"/>
      <c r="H534" s="77"/>
      <c r="I534" s="95">
        <v>1694</v>
      </c>
      <c r="J534" s="77"/>
      <c r="K534" s="77"/>
      <c r="L534" s="93" t="s">
        <v>3658</v>
      </c>
      <c r="M534" s="96" t="s">
        <v>7504</v>
      </c>
      <c r="N534" s="96"/>
      <c r="O534" s="79">
        <v>1</v>
      </c>
      <c r="P534" s="77">
        <v>300</v>
      </c>
      <c r="Q534" s="77">
        <v>300</v>
      </c>
      <c r="R534" s="77">
        <v>450</v>
      </c>
      <c r="S534" s="77"/>
      <c r="T534" s="77"/>
      <c r="U534" s="77"/>
      <c r="V534" s="77"/>
      <c r="W534" s="77"/>
      <c r="X534" s="77"/>
      <c r="Y534" s="77"/>
      <c r="Z534" s="77"/>
      <c r="AA534" s="77"/>
      <c r="AB534" s="77"/>
      <c r="AC534" s="77"/>
      <c r="AD534" s="77"/>
      <c r="AE534" s="77"/>
      <c r="AF534" s="77"/>
      <c r="AG534" s="77"/>
      <c r="AH534" s="77"/>
      <c r="AI534" s="77"/>
      <c r="AJ534" s="77"/>
      <c r="AK534" s="77"/>
      <c r="AL534" s="77"/>
      <c r="AM534" s="94"/>
      <c r="AN534" s="94"/>
      <c r="AO534" s="77"/>
      <c r="AP534" s="77"/>
      <c r="AQ534" s="77"/>
      <c r="AR534" s="77"/>
      <c r="AS534" s="97"/>
      <c r="AT534" s="77">
        <v>500</v>
      </c>
      <c r="AU534" s="77">
        <v>40</v>
      </c>
      <c r="AV534" s="94" t="s">
        <v>4787</v>
      </c>
      <c r="AW534" s="77" t="s">
        <v>2876</v>
      </c>
      <c r="AX534" s="94" t="s">
        <v>3074</v>
      </c>
      <c r="AY534" s="77"/>
      <c r="AZ534" s="83">
        <f t="shared" si="8"/>
        <v>4.0500000000000001E-2</v>
      </c>
    </row>
    <row r="535" spans="1:52" s="99" customFormat="1" ht="34.950000000000003" customHeight="1" x14ac:dyDescent="0.45">
      <c r="A535" s="93" t="s">
        <v>4807</v>
      </c>
      <c r="B535" s="77">
        <v>1</v>
      </c>
      <c r="C535" s="93" t="s">
        <v>7657</v>
      </c>
      <c r="D535" s="93"/>
      <c r="E535" s="93"/>
      <c r="F535" s="94"/>
      <c r="G535" s="93"/>
      <c r="H535" s="77"/>
      <c r="I535" s="95">
        <v>1695</v>
      </c>
      <c r="J535" s="77"/>
      <c r="K535" s="77"/>
      <c r="L535" s="93" t="s">
        <v>3658</v>
      </c>
      <c r="M535" s="96" t="s">
        <v>7504</v>
      </c>
      <c r="N535" s="96"/>
      <c r="O535" s="79">
        <v>1</v>
      </c>
      <c r="P535" s="77">
        <v>300</v>
      </c>
      <c r="Q535" s="77">
        <v>300</v>
      </c>
      <c r="R535" s="77">
        <v>450</v>
      </c>
      <c r="S535" s="77"/>
      <c r="T535" s="77"/>
      <c r="U535" s="77"/>
      <c r="V535" s="77"/>
      <c r="W535" s="77"/>
      <c r="X535" s="77"/>
      <c r="Y535" s="77"/>
      <c r="Z535" s="77"/>
      <c r="AA535" s="77"/>
      <c r="AB535" s="77"/>
      <c r="AC535" s="77"/>
      <c r="AD535" s="77"/>
      <c r="AE535" s="77"/>
      <c r="AF535" s="77"/>
      <c r="AG535" s="77"/>
      <c r="AH535" s="77"/>
      <c r="AI535" s="77"/>
      <c r="AJ535" s="77"/>
      <c r="AK535" s="77"/>
      <c r="AL535" s="77"/>
      <c r="AM535" s="94"/>
      <c r="AN535" s="94"/>
      <c r="AO535" s="77"/>
      <c r="AP535" s="77"/>
      <c r="AQ535" s="77"/>
      <c r="AR535" s="77"/>
      <c r="AS535" s="97"/>
      <c r="AT535" s="77">
        <v>501</v>
      </c>
      <c r="AU535" s="77">
        <v>40</v>
      </c>
      <c r="AV535" s="94" t="s">
        <v>4787</v>
      </c>
      <c r="AW535" s="77" t="s">
        <v>2876</v>
      </c>
      <c r="AX535" s="94" t="s">
        <v>3074</v>
      </c>
      <c r="AY535" s="77"/>
      <c r="AZ535" s="83">
        <f t="shared" si="8"/>
        <v>4.0500000000000001E-2</v>
      </c>
    </row>
    <row r="536" spans="1:52" s="99" customFormat="1" ht="34.950000000000003" customHeight="1" x14ac:dyDescent="0.45">
      <c r="A536" s="93" t="s">
        <v>4807</v>
      </c>
      <c r="B536" s="77">
        <v>1</v>
      </c>
      <c r="C536" s="93" t="s">
        <v>7657</v>
      </c>
      <c r="D536" s="93"/>
      <c r="E536" s="93"/>
      <c r="F536" s="94"/>
      <c r="G536" s="93"/>
      <c r="H536" s="77"/>
      <c r="I536" s="95"/>
      <c r="J536" s="77"/>
      <c r="K536" s="77"/>
      <c r="L536" s="93" t="s">
        <v>3090</v>
      </c>
      <c r="M536" s="96"/>
      <c r="N536" s="96" t="s">
        <v>3508</v>
      </c>
      <c r="O536" s="79">
        <v>1</v>
      </c>
      <c r="P536" s="77">
        <v>900</v>
      </c>
      <c r="Q536" s="77">
        <v>515</v>
      </c>
      <c r="R536" s="77">
        <v>1800</v>
      </c>
      <c r="S536" s="77"/>
      <c r="T536" s="77"/>
      <c r="U536" s="77"/>
      <c r="V536" s="77"/>
      <c r="W536" s="77"/>
      <c r="X536" s="77"/>
      <c r="Y536" s="77"/>
      <c r="Z536" s="77"/>
      <c r="AA536" s="77"/>
      <c r="AB536" s="77"/>
      <c r="AC536" s="77"/>
      <c r="AD536" s="77"/>
      <c r="AE536" s="77"/>
      <c r="AF536" s="77"/>
      <c r="AG536" s="77"/>
      <c r="AH536" s="77"/>
      <c r="AI536" s="77"/>
      <c r="AJ536" s="77"/>
      <c r="AK536" s="77"/>
      <c r="AL536" s="77"/>
      <c r="AM536" s="94"/>
      <c r="AN536" s="94"/>
      <c r="AO536" s="77"/>
      <c r="AP536" s="77"/>
      <c r="AQ536" s="77"/>
      <c r="AR536" s="77"/>
      <c r="AS536" s="97"/>
      <c r="AT536" s="77"/>
      <c r="AU536" s="77"/>
      <c r="AV536" s="94"/>
      <c r="AW536" s="77"/>
      <c r="AX536" s="94"/>
      <c r="AY536" s="77"/>
      <c r="AZ536" s="83"/>
    </row>
    <row r="537" spans="1:52" s="99" customFormat="1" ht="34.950000000000003" customHeight="1" x14ac:dyDescent="0.45">
      <c r="A537" s="93" t="s">
        <v>4807</v>
      </c>
      <c r="B537" s="77">
        <v>1</v>
      </c>
      <c r="C537" s="93" t="s">
        <v>7657</v>
      </c>
      <c r="D537" s="93"/>
      <c r="E537" s="93"/>
      <c r="F537" s="94"/>
      <c r="G537" s="93"/>
      <c r="H537" s="77"/>
      <c r="I537" s="95"/>
      <c r="J537" s="77"/>
      <c r="K537" s="77"/>
      <c r="L537" s="93" t="s">
        <v>8734</v>
      </c>
      <c r="M537" s="96"/>
      <c r="N537" s="96"/>
      <c r="O537" s="79">
        <v>2</v>
      </c>
      <c r="P537" s="77">
        <v>500</v>
      </c>
      <c r="Q537" s="77">
        <v>450</v>
      </c>
      <c r="R537" s="77">
        <v>1100</v>
      </c>
      <c r="S537" s="77"/>
      <c r="T537" s="77"/>
      <c r="U537" s="77"/>
      <c r="V537" s="77"/>
      <c r="W537" s="77"/>
      <c r="X537" s="77"/>
      <c r="Y537" s="77"/>
      <c r="Z537" s="77"/>
      <c r="AA537" s="77"/>
      <c r="AB537" s="77"/>
      <c r="AC537" s="77"/>
      <c r="AD537" s="77"/>
      <c r="AE537" s="77"/>
      <c r="AF537" s="77"/>
      <c r="AG537" s="77"/>
      <c r="AH537" s="77"/>
      <c r="AI537" s="77"/>
      <c r="AJ537" s="77"/>
      <c r="AK537" s="77"/>
      <c r="AL537" s="77"/>
      <c r="AM537" s="94"/>
      <c r="AN537" s="94"/>
      <c r="AO537" s="77"/>
      <c r="AP537" s="77"/>
      <c r="AQ537" s="77"/>
      <c r="AR537" s="77"/>
      <c r="AS537" s="97"/>
      <c r="AT537" s="77"/>
      <c r="AU537" s="77"/>
      <c r="AV537" s="94"/>
      <c r="AW537" s="77"/>
      <c r="AX537" s="94"/>
      <c r="AY537" s="77"/>
      <c r="AZ537" s="83">
        <f t="shared" si="8"/>
        <v>0.495</v>
      </c>
    </row>
    <row r="538" spans="1:52" s="99" customFormat="1" ht="34.950000000000003" customHeight="1" x14ac:dyDescent="0.45">
      <c r="A538" s="93" t="s">
        <v>4807</v>
      </c>
      <c r="B538" s="77">
        <v>1</v>
      </c>
      <c r="C538" s="93" t="s">
        <v>7657</v>
      </c>
      <c r="D538" s="93"/>
      <c r="E538" s="93"/>
      <c r="F538" s="94"/>
      <c r="G538" s="93"/>
      <c r="H538" s="77"/>
      <c r="I538" s="95"/>
      <c r="J538" s="77"/>
      <c r="K538" s="77"/>
      <c r="L538" s="93" t="s">
        <v>8734</v>
      </c>
      <c r="M538" s="96"/>
      <c r="N538" s="96"/>
      <c r="O538" s="79">
        <v>1</v>
      </c>
      <c r="P538" s="77">
        <v>600</v>
      </c>
      <c r="Q538" s="77">
        <v>600</v>
      </c>
      <c r="R538" s="77">
        <v>2000</v>
      </c>
      <c r="S538" s="77"/>
      <c r="T538" s="77"/>
      <c r="U538" s="77"/>
      <c r="V538" s="77"/>
      <c r="W538" s="77"/>
      <c r="X538" s="77"/>
      <c r="Y538" s="77"/>
      <c r="Z538" s="77"/>
      <c r="AA538" s="77"/>
      <c r="AB538" s="77"/>
      <c r="AC538" s="77"/>
      <c r="AD538" s="77"/>
      <c r="AE538" s="77"/>
      <c r="AF538" s="77"/>
      <c r="AG538" s="77"/>
      <c r="AH538" s="77"/>
      <c r="AI538" s="77"/>
      <c r="AJ538" s="77"/>
      <c r="AK538" s="77"/>
      <c r="AL538" s="77"/>
      <c r="AM538" s="94"/>
      <c r="AN538" s="94"/>
      <c r="AO538" s="77"/>
      <c r="AP538" s="77"/>
      <c r="AQ538" s="77"/>
      <c r="AR538" s="77"/>
      <c r="AS538" s="97"/>
      <c r="AT538" s="77"/>
      <c r="AU538" s="77"/>
      <c r="AV538" s="94"/>
      <c r="AW538" s="77"/>
      <c r="AX538" s="94"/>
      <c r="AY538" s="77"/>
      <c r="AZ538" s="83">
        <f t="shared" si="8"/>
        <v>0.72</v>
      </c>
    </row>
    <row r="539" spans="1:52" s="99" customFormat="1" ht="34.950000000000003" customHeight="1" x14ac:dyDescent="0.45">
      <c r="A539" s="93" t="s">
        <v>4807</v>
      </c>
      <c r="B539" s="77">
        <v>1</v>
      </c>
      <c r="C539" s="93" t="s">
        <v>7657</v>
      </c>
      <c r="D539" s="93"/>
      <c r="E539" s="93"/>
      <c r="F539" s="94"/>
      <c r="G539" s="93"/>
      <c r="H539" s="77"/>
      <c r="I539" s="95"/>
      <c r="J539" s="77"/>
      <c r="K539" s="77"/>
      <c r="L539" s="93" t="s">
        <v>8717</v>
      </c>
      <c r="M539" s="96" t="s">
        <v>8706</v>
      </c>
      <c r="N539" s="96"/>
      <c r="O539" s="79">
        <v>1</v>
      </c>
      <c r="P539" s="77">
        <v>900</v>
      </c>
      <c r="Q539" s="77">
        <v>500</v>
      </c>
      <c r="R539" s="77">
        <v>850</v>
      </c>
      <c r="S539" s="77"/>
      <c r="T539" s="77"/>
      <c r="U539" s="77"/>
      <c r="V539" s="77"/>
      <c r="W539" s="77"/>
      <c r="X539" s="77"/>
      <c r="Y539" s="77"/>
      <c r="Z539" s="77"/>
      <c r="AA539" s="77"/>
      <c r="AB539" s="77"/>
      <c r="AC539" s="77"/>
      <c r="AD539" s="77"/>
      <c r="AE539" s="77"/>
      <c r="AF539" s="77"/>
      <c r="AG539" s="77"/>
      <c r="AH539" s="77"/>
      <c r="AI539" s="77"/>
      <c r="AJ539" s="77"/>
      <c r="AK539" s="77"/>
      <c r="AL539" s="77"/>
      <c r="AM539" s="94"/>
      <c r="AN539" s="94"/>
      <c r="AO539" s="77"/>
      <c r="AP539" s="77"/>
      <c r="AQ539" s="77"/>
      <c r="AR539" s="77"/>
      <c r="AS539" s="97"/>
      <c r="AT539" s="77"/>
      <c r="AU539" s="77"/>
      <c r="AV539" s="94"/>
      <c r="AW539" s="77"/>
      <c r="AX539" s="94"/>
      <c r="AY539" s="77"/>
      <c r="AZ539" s="83">
        <f t="shared" si="8"/>
        <v>0.38250000000000001</v>
      </c>
    </row>
    <row r="540" spans="1:52" s="99" customFormat="1" ht="34.950000000000003" customHeight="1" x14ac:dyDescent="0.45">
      <c r="A540" s="93" t="s">
        <v>4807</v>
      </c>
      <c r="B540" s="77">
        <v>1</v>
      </c>
      <c r="C540" s="93" t="s">
        <v>7657</v>
      </c>
      <c r="D540" s="93"/>
      <c r="E540" s="93"/>
      <c r="F540" s="94"/>
      <c r="G540" s="93"/>
      <c r="H540" s="77"/>
      <c r="I540" s="95"/>
      <c r="J540" s="77"/>
      <c r="K540" s="77"/>
      <c r="L540" s="93" t="s">
        <v>8724</v>
      </c>
      <c r="M540" s="96" t="s">
        <v>8787</v>
      </c>
      <c r="N540" s="96" t="s">
        <v>8798</v>
      </c>
      <c r="O540" s="79">
        <v>1</v>
      </c>
      <c r="P540" s="77">
        <v>400</v>
      </c>
      <c r="Q540" s="77">
        <v>500</v>
      </c>
      <c r="R540" s="77">
        <v>300</v>
      </c>
      <c r="S540" s="77"/>
      <c r="T540" s="77"/>
      <c r="U540" s="77"/>
      <c r="V540" s="77"/>
      <c r="W540" s="77"/>
      <c r="X540" s="77"/>
      <c r="Y540" s="77"/>
      <c r="Z540" s="77"/>
      <c r="AA540" s="77"/>
      <c r="AB540" s="77"/>
      <c r="AC540" s="77"/>
      <c r="AD540" s="77"/>
      <c r="AE540" s="77"/>
      <c r="AF540" s="77"/>
      <c r="AG540" s="77"/>
      <c r="AH540" s="77"/>
      <c r="AI540" s="77"/>
      <c r="AJ540" s="77"/>
      <c r="AK540" s="77"/>
      <c r="AL540" s="77"/>
      <c r="AM540" s="94"/>
      <c r="AN540" s="94"/>
      <c r="AO540" s="77"/>
      <c r="AP540" s="77"/>
      <c r="AQ540" s="77"/>
      <c r="AR540" s="77"/>
      <c r="AS540" s="97"/>
      <c r="AT540" s="77"/>
      <c r="AU540" s="77"/>
      <c r="AV540" s="94"/>
      <c r="AW540" s="77"/>
      <c r="AX540" s="94"/>
      <c r="AY540" s="77"/>
      <c r="AZ540" s="83">
        <f t="shared" si="8"/>
        <v>0.06</v>
      </c>
    </row>
    <row r="541" spans="1:52" s="99" customFormat="1" ht="34.950000000000003" customHeight="1" x14ac:dyDescent="0.45">
      <c r="A541" s="93" t="s">
        <v>4807</v>
      </c>
      <c r="B541" s="77">
        <v>1</v>
      </c>
      <c r="C541" s="93" t="s">
        <v>7657</v>
      </c>
      <c r="D541" s="93"/>
      <c r="E541" s="93"/>
      <c r="F541" s="94"/>
      <c r="G541" s="93"/>
      <c r="H541" s="77"/>
      <c r="I541" s="95"/>
      <c r="J541" s="77"/>
      <c r="K541" s="77"/>
      <c r="L541" s="93" t="s">
        <v>8709</v>
      </c>
      <c r="N541" s="96"/>
      <c r="O541" s="79">
        <v>5</v>
      </c>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94"/>
      <c r="AN541" s="94"/>
      <c r="AO541" s="77"/>
      <c r="AP541" s="77"/>
      <c r="AQ541" s="77"/>
      <c r="AR541" s="77"/>
      <c r="AS541" s="97"/>
      <c r="AT541" s="77"/>
      <c r="AU541" s="77"/>
      <c r="AV541" s="94"/>
      <c r="AW541" s="77"/>
      <c r="AX541" s="94"/>
      <c r="AY541" s="77"/>
      <c r="AZ541" s="83">
        <v>0.5</v>
      </c>
    </row>
    <row r="542" spans="1:52" s="99" customFormat="1" ht="34.950000000000003" customHeight="1" x14ac:dyDescent="0.45">
      <c r="A542" s="93" t="s">
        <v>4807</v>
      </c>
      <c r="B542" s="77">
        <v>1</v>
      </c>
      <c r="C542" s="93" t="s">
        <v>4848</v>
      </c>
      <c r="D542" s="93"/>
      <c r="E542" s="93"/>
      <c r="F542" s="94"/>
      <c r="G542" s="93"/>
      <c r="H542" s="77"/>
      <c r="I542" s="95">
        <v>1659</v>
      </c>
      <c r="J542" s="77"/>
      <c r="K542" s="77"/>
      <c r="L542" s="93" t="s">
        <v>3017</v>
      </c>
      <c r="M542" s="96" t="s">
        <v>7655</v>
      </c>
      <c r="N542" s="96"/>
      <c r="O542" s="79">
        <v>1</v>
      </c>
      <c r="P542" s="77">
        <v>2070</v>
      </c>
      <c r="Q542" s="77">
        <v>800</v>
      </c>
      <c r="R542" s="77">
        <v>770</v>
      </c>
      <c r="S542" s="77"/>
      <c r="T542" s="77"/>
      <c r="U542" s="77"/>
      <c r="V542" s="77"/>
      <c r="W542" s="77"/>
      <c r="X542" s="77"/>
      <c r="Y542" s="77"/>
      <c r="Z542" s="77"/>
      <c r="AA542" s="77"/>
      <c r="AB542" s="77"/>
      <c r="AC542" s="77"/>
      <c r="AD542" s="77"/>
      <c r="AE542" s="77"/>
      <c r="AF542" s="77"/>
      <c r="AG542" s="77"/>
      <c r="AH542" s="77"/>
      <c r="AI542" s="77"/>
      <c r="AJ542" s="77"/>
      <c r="AK542" s="77"/>
      <c r="AL542" s="77"/>
      <c r="AM542" s="94"/>
      <c r="AN542" s="94" t="s">
        <v>4812</v>
      </c>
      <c r="AO542" s="77"/>
      <c r="AP542" s="77"/>
      <c r="AQ542" s="77"/>
      <c r="AR542" s="77"/>
      <c r="AS542" s="97"/>
      <c r="AT542" s="77">
        <v>465</v>
      </c>
      <c r="AU542" s="77">
        <v>40</v>
      </c>
      <c r="AV542" s="94" t="s">
        <v>4787</v>
      </c>
      <c r="AW542" s="77" t="s">
        <v>2876</v>
      </c>
      <c r="AX542" s="94" t="s">
        <v>3074</v>
      </c>
      <c r="AY542" s="77"/>
      <c r="AZ542" s="83">
        <f t="shared" si="8"/>
        <v>1.27512</v>
      </c>
    </row>
    <row r="543" spans="1:52" s="99" customFormat="1" ht="34.950000000000003" customHeight="1" x14ac:dyDescent="0.45">
      <c r="A543" s="93" t="s">
        <v>4807</v>
      </c>
      <c r="B543" s="77">
        <v>1</v>
      </c>
      <c r="C543" s="93" t="s">
        <v>4848</v>
      </c>
      <c r="D543" s="93"/>
      <c r="E543" s="93"/>
      <c r="F543" s="94"/>
      <c r="G543" s="93"/>
      <c r="H543" s="77"/>
      <c r="I543" s="95">
        <v>1820</v>
      </c>
      <c r="J543" s="77"/>
      <c r="K543" s="77"/>
      <c r="L543" s="93" t="s">
        <v>3619</v>
      </c>
      <c r="M543" s="96"/>
      <c r="N543" s="96"/>
      <c r="O543" s="79">
        <v>1</v>
      </c>
      <c r="P543" s="77">
        <v>1060</v>
      </c>
      <c r="Q543" s="77">
        <v>740</v>
      </c>
      <c r="R543" s="77">
        <v>740</v>
      </c>
      <c r="S543" s="77"/>
      <c r="T543" s="77"/>
      <c r="U543" s="77"/>
      <c r="V543" s="77"/>
      <c r="W543" s="77"/>
      <c r="X543" s="77"/>
      <c r="Y543" s="77"/>
      <c r="Z543" s="77"/>
      <c r="AA543" s="77"/>
      <c r="AB543" s="77"/>
      <c r="AC543" s="77"/>
      <c r="AD543" s="77"/>
      <c r="AE543" s="77"/>
      <c r="AF543" s="77"/>
      <c r="AG543" s="77"/>
      <c r="AH543" s="77"/>
      <c r="AI543" s="77"/>
      <c r="AJ543" s="77"/>
      <c r="AK543" s="77"/>
      <c r="AL543" s="77"/>
      <c r="AM543" s="94"/>
      <c r="AN543" s="94"/>
      <c r="AO543" s="77"/>
      <c r="AP543" s="77"/>
      <c r="AQ543" s="77"/>
      <c r="AR543" s="77"/>
      <c r="AS543" s="97"/>
      <c r="AT543" s="77">
        <v>626</v>
      </c>
      <c r="AU543" s="77">
        <v>40</v>
      </c>
      <c r="AV543" s="94" t="s">
        <v>4787</v>
      </c>
      <c r="AW543" s="77" t="s">
        <v>2874</v>
      </c>
      <c r="AX543" s="94" t="s">
        <v>3074</v>
      </c>
      <c r="AY543" s="77"/>
      <c r="AZ543" s="83">
        <f t="shared" si="8"/>
        <v>0.58045599999999997</v>
      </c>
    </row>
    <row r="544" spans="1:52" s="99" customFormat="1" ht="34.950000000000003" customHeight="1" x14ac:dyDescent="0.45">
      <c r="A544" s="93" t="s">
        <v>4807</v>
      </c>
      <c r="B544" s="77">
        <v>1</v>
      </c>
      <c r="C544" s="93" t="s">
        <v>4848</v>
      </c>
      <c r="D544" s="93"/>
      <c r="E544" s="93"/>
      <c r="F544" s="94"/>
      <c r="G544" s="93"/>
      <c r="H544" s="77"/>
      <c r="I544" s="95">
        <v>1821</v>
      </c>
      <c r="J544" s="77"/>
      <c r="K544" s="77"/>
      <c r="L544" s="93" t="s">
        <v>4017</v>
      </c>
      <c r="M544" s="96" t="s">
        <v>7433</v>
      </c>
      <c r="N544" s="96"/>
      <c r="O544" s="79">
        <v>1</v>
      </c>
      <c r="P544" s="77">
        <v>450</v>
      </c>
      <c r="Q544" s="77">
        <v>450</v>
      </c>
      <c r="R544" s="77">
        <v>700</v>
      </c>
      <c r="S544" s="77"/>
      <c r="T544" s="77"/>
      <c r="U544" s="77"/>
      <c r="V544" s="77"/>
      <c r="W544" s="77"/>
      <c r="X544" s="77"/>
      <c r="Y544" s="77"/>
      <c r="Z544" s="77"/>
      <c r="AA544" s="77"/>
      <c r="AB544" s="77"/>
      <c r="AC544" s="77"/>
      <c r="AD544" s="77"/>
      <c r="AE544" s="77"/>
      <c r="AF544" s="77"/>
      <c r="AG544" s="77"/>
      <c r="AH544" s="77"/>
      <c r="AI544" s="77"/>
      <c r="AJ544" s="77" t="s">
        <v>3043</v>
      </c>
      <c r="AK544" s="77" t="s">
        <v>3043</v>
      </c>
      <c r="AL544" s="77"/>
      <c r="AM544" s="94"/>
      <c r="AN544" s="94"/>
      <c r="AO544" s="77"/>
      <c r="AP544" s="77"/>
      <c r="AQ544" s="77"/>
      <c r="AR544" s="77"/>
      <c r="AS544" s="97"/>
      <c r="AT544" s="77">
        <v>627</v>
      </c>
      <c r="AU544" s="77">
        <v>40</v>
      </c>
      <c r="AV544" s="94" t="s">
        <v>4787</v>
      </c>
      <c r="AW544" s="77" t="s">
        <v>2874</v>
      </c>
      <c r="AX544" s="94" t="s">
        <v>3074</v>
      </c>
      <c r="AY544" s="77"/>
      <c r="AZ544" s="83">
        <f t="shared" si="8"/>
        <v>0.14174999999999999</v>
      </c>
    </row>
    <row r="545" spans="1:52" s="99" customFormat="1" ht="34.950000000000003" customHeight="1" x14ac:dyDescent="0.45">
      <c r="A545" s="93" t="s">
        <v>4807</v>
      </c>
      <c r="B545" s="77">
        <v>1</v>
      </c>
      <c r="C545" s="93" t="s">
        <v>4848</v>
      </c>
      <c r="D545" s="93"/>
      <c r="E545" s="93"/>
      <c r="F545" s="94"/>
      <c r="G545" s="93"/>
      <c r="H545" s="77"/>
      <c r="I545" s="95">
        <v>1822</v>
      </c>
      <c r="J545" s="77"/>
      <c r="K545" s="77"/>
      <c r="L545" s="93" t="s">
        <v>3533</v>
      </c>
      <c r="M545" s="96"/>
      <c r="N545" s="96"/>
      <c r="O545" s="79">
        <v>1</v>
      </c>
      <c r="P545" s="77">
        <v>400</v>
      </c>
      <c r="Q545" s="77">
        <v>700</v>
      </c>
      <c r="R545" s="77">
        <v>700</v>
      </c>
      <c r="S545" s="77"/>
      <c r="T545" s="77"/>
      <c r="U545" s="77"/>
      <c r="V545" s="77"/>
      <c r="W545" s="77"/>
      <c r="X545" s="77"/>
      <c r="Y545" s="77"/>
      <c r="Z545" s="77"/>
      <c r="AA545" s="77"/>
      <c r="AB545" s="77"/>
      <c r="AC545" s="77"/>
      <c r="AD545" s="77"/>
      <c r="AE545" s="77"/>
      <c r="AF545" s="77"/>
      <c r="AG545" s="77"/>
      <c r="AH545" s="77"/>
      <c r="AI545" s="77"/>
      <c r="AJ545" s="77"/>
      <c r="AK545" s="77"/>
      <c r="AL545" s="77"/>
      <c r="AM545" s="94"/>
      <c r="AN545" s="94"/>
      <c r="AO545" s="77"/>
      <c r="AP545" s="77"/>
      <c r="AQ545" s="77"/>
      <c r="AR545" s="77"/>
      <c r="AS545" s="97"/>
      <c r="AT545" s="77">
        <v>628</v>
      </c>
      <c r="AU545" s="77">
        <v>40</v>
      </c>
      <c r="AV545" s="94" t="s">
        <v>4787</v>
      </c>
      <c r="AW545" s="77" t="s">
        <v>2874</v>
      </c>
      <c r="AX545" s="94" t="s">
        <v>3074</v>
      </c>
      <c r="AY545" s="77"/>
      <c r="AZ545" s="83">
        <f t="shared" si="8"/>
        <v>0.19600000000000001</v>
      </c>
    </row>
    <row r="546" spans="1:52" s="99" customFormat="1" ht="34.950000000000003" customHeight="1" x14ac:dyDescent="0.45">
      <c r="A546" s="93" t="s">
        <v>4807</v>
      </c>
      <c r="B546" s="77">
        <v>1</v>
      </c>
      <c r="C546" s="93" t="s">
        <v>4848</v>
      </c>
      <c r="D546" s="93"/>
      <c r="E546" s="93"/>
      <c r="F546" s="94"/>
      <c r="G546" s="93"/>
      <c r="H546" s="77"/>
      <c r="I546" s="95">
        <v>1823</v>
      </c>
      <c r="J546" s="77"/>
      <c r="K546" s="77"/>
      <c r="L546" s="93" t="s">
        <v>2916</v>
      </c>
      <c r="M546" s="96" t="s">
        <v>7463</v>
      </c>
      <c r="N546" s="96"/>
      <c r="O546" s="79">
        <v>1</v>
      </c>
      <c r="P546" s="77">
        <v>900</v>
      </c>
      <c r="Q546" s="77">
        <v>60</v>
      </c>
      <c r="R546" s="77">
        <v>620</v>
      </c>
      <c r="S546" s="77"/>
      <c r="T546" s="77"/>
      <c r="U546" s="77"/>
      <c r="V546" s="77"/>
      <c r="W546" s="77"/>
      <c r="X546" s="77"/>
      <c r="Y546" s="77"/>
      <c r="Z546" s="77"/>
      <c r="AA546" s="77"/>
      <c r="AB546" s="77"/>
      <c r="AC546" s="77"/>
      <c r="AD546" s="77"/>
      <c r="AE546" s="77"/>
      <c r="AF546" s="77"/>
      <c r="AG546" s="77"/>
      <c r="AH546" s="77"/>
      <c r="AI546" s="77"/>
      <c r="AJ546" s="77"/>
      <c r="AK546" s="77"/>
      <c r="AL546" s="77"/>
      <c r="AM546" s="94"/>
      <c r="AN546" s="94" t="s">
        <v>4737</v>
      </c>
      <c r="AO546" s="77"/>
      <c r="AP546" s="77"/>
      <c r="AQ546" s="77"/>
      <c r="AR546" s="77"/>
      <c r="AS546" s="97"/>
      <c r="AT546" s="77">
        <v>629</v>
      </c>
      <c r="AU546" s="77">
        <v>40</v>
      </c>
      <c r="AV546" s="94" t="s">
        <v>4787</v>
      </c>
      <c r="AW546" s="77" t="s">
        <v>2876</v>
      </c>
      <c r="AX546" s="94" t="s">
        <v>3074</v>
      </c>
      <c r="AY546" s="77" t="s">
        <v>7439</v>
      </c>
      <c r="AZ546" s="83">
        <f t="shared" si="8"/>
        <v>3.3480000000000003E-2</v>
      </c>
    </row>
    <row r="547" spans="1:52" s="99" customFormat="1" ht="34.950000000000003" customHeight="1" x14ac:dyDescent="0.45">
      <c r="A547" s="93" t="s">
        <v>4807</v>
      </c>
      <c r="B547" s="77">
        <v>1</v>
      </c>
      <c r="C547" s="93" t="s">
        <v>4848</v>
      </c>
      <c r="D547" s="93"/>
      <c r="E547" s="93"/>
      <c r="F547" s="94"/>
      <c r="G547" s="93"/>
      <c r="H547" s="77"/>
      <c r="I547" s="95">
        <v>1824</v>
      </c>
      <c r="J547" s="77"/>
      <c r="K547" s="77"/>
      <c r="L547" s="93" t="s">
        <v>2990</v>
      </c>
      <c r="M547" s="96" t="s">
        <v>4849</v>
      </c>
      <c r="N547" s="96" t="s">
        <v>4850</v>
      </c>
      <c r="O547" s="79">
        <v>1</v>
      </c>
      <c r="P547" s="77">
        <v>460</v>
      </c>
      <c r="Q547" s="77">
        <v>150</v>
      </c>
      <c r="R547" s="77">
        <v>300</v>
      </c>
      <c r="S547" s="77"/>
      <c r="T547" s="77"/>
      <c r="U547" s="77"/>
      <c r="V547" s="77"/>
      <c r="W547" s="77"/>
      <c r="X547" s="77"/>
      <c r="Y547" s="77"/>
      <c r="Z547" s="77"/>
      <c r="AA547" s="77"/>
      <c r="AB547" s="77"/>
      <c r="AC547" s="77"/>
      <c r="AD547" s="77"/>
      <c r="AE547" s="77"/>
      <c r="AF547" s="77"/>
      <c r="AG547" s="77"/>
      <c r="AH547" s="77"/>
      <c r="AI547" s="77"/>
      <c r="AJ547" s="77"/>
      <c r="AK547" s="77"/>
      <c r="AL547" s="77"/>
      <c r="AM547" s="94"/>
      <c r="AN547" s="94"/>
      <c r="AO547" s="77"/>
      <c r="AP547" s="77"/>
      <c r="AQ547" s="77"/>
      <c r="AR547" s="77"/>
      <c r="AS547" s="97"/>
      <c r="AT547" s="77">
        <v>630</v>
      </c>
      <c r="AU547" s="77">
        <v>40</v>
      </c>
      <c r="AV547" s="94" t="s">
        <v>4787</v>
      </c>
      <c r="AW547" s="77" t="s">
        <v>2868</v>
      </c>
      <c r="AX547" s="94" t="s">
        <v>3074</v>
      </c>
      <c r="AY547" s="77"/>
      <c r="AZ547" s="83">
        <f t="shared" si="8"/>
        <v>2.07E-2</v>
      </c>
    </row>
    <row r="548" spans="1:52" s="99" customFormat="1" ht="34.950000000000003" customHeight="1" x14ac:dyDescent="0.45">
      <c r="A548" s="93" t="s">
        <v>4807</v>
      </c>
      <c r="B548" s="77">
        <v>1</v>
      </c>
      <c r="C548" s="93" t="s">
        <v>4848</v>
      </c>
      <c r="D548" s="93"/>
      <c r="E548" s="93"/>
      <c r="F548" s="94"/>
      <c r="G548" s="93"/>
      <c r="H548" s="77"/>
      <c r="I548" s="95">
        <v>1825</v>
      </c>
      <c r="J548" s="77"/>
      <c r="K548" s="77"/>
      <c r="L548" s="93" t="s">
        <v>3633</v>
      </c>
      <c r="M548" s="96"/>
      <c r="N548" s="96"/>
      <c r="O548" s="79">
        <v>1</v>
      </c>
      <c r="P548" s="77">
        <v>540</v>
      </c>
      <c r="Q548" s="77">
        <v>400</v>
      </c>
      <c r="R548" s="77">
        <v>430</v>
      </c>
      <c r="S548" s="77"/>
      <c r="T548" s="77"/>
      <c r="U548" s="77"/>
      <c r="V548" s="77"/>
      <c r="W548" s="77"/>
      <c r="X548" s="77"/>
      <c r="Y548" s="77"/>
      <c r="Z548" s="77"/>
      <c r="AA548" s="77"/>
      <c r="AB548" s="77"/>
      <c r="AC548" s="77"/>
      <c r="AD548" s="77"/>
      <c r="AE548" s="77"/>
      <c r="AF548" s="77"/>
      <c r="AG548" s="77"/>
      <c r="AH548" s="77"/>
      <c r="AI548" s="77"/>
      <c r="AJ548" s="77" t="s">
        <v>3043</v>
      </c>
      <c r="AK548" s="77"/>
      <c r="AL548" s="77"/>
      <c r="AM548" s="94"/>
      <c r="AN548" s="94"/>
      <c r="AO548" s="77"/>
      <c r="AP548" s="77"/>
      <c r="AQ548" s="77"/>
      <c r="AR548" s="77"/>
      <c r="AS548" s="97"/>
      <c r="AT548" s="77">
        <v>631</v>
      </c>
      <c r="AU548" s="77">
        <v>40</v>
      </c>
      <c r="AV548" s="94" t="s">
        <v>4787</v>
      </c>
      <c r="AW548" s="77" t="s">
        <v>2876</v>
      </c>
      <c r="AX548" s="94" t="s">
        <v>3074</v>
      </c>
      <c r="AY548" s="77"/>
      <c r="AZ548" s="83">
        <f t="shared" si="8"/>
        <v>9.2880000000000004E-2</v>
      </c>
    </row>
    <row r="549" spans="1:52" s="99" customFormat="1" ht="34.950000000000003" customHeight="1" x14ac:dyDescent="0.45">
      <c r="A549" s="93" t="s">
        <v>4807</v>
      </c>
      <c r="B549" s="77">
        <v>1</v>
      </c>
      <c r="C549" s="93" t="s">
        <v>4848</v>
      </c>
      <c r="D549" s="93"/>
      <c r="E549" s="93"/>
      <c r="F549" s="94"/>
      <c r="G549" s="93"/>
      <c r="H549" s="77"/>
      <c r="I549" s="95">
        <v>1826</v>
      </c>
      <c r="J549" s="77"/>
      <c r="K549" s="77"/>
      <c r="L549" s="93" t="s">
        <v>3505</v>
      </c>
      <c r="M549" s="96" t="s">
        <v>7173</v>
      </c>
      <c r="N549" s="96" t="s">
        <v>4851</v>
      </c>
      <c r="O549" s="79">
        <v>1</v>
      </c>
      <c r="P549" s="77">
        <v>220</v>
      </c>
      <c r="Q549" s="77">
        <v>300</v>
      </c>
      <c r="R549" s="77">
        <v>330</v>
      </c>
      <c r="S549" s="77"/>
      <c r="T549" s="77"/>
      <c r="U549" s="77"/>
      <c r="V549" s="77"/>
      <c r="W549" s="77"/>
      <c r="X549" s="77"/>
      <c r="Y549" s="77"/>
      <c r="Z549" s="77"/>
      <c r="AA549" s="77"/>
      <c r="AB549" s="77"/>
      <c r="AC549" s="77"/>
      <c r="AD549" s="77"/>
      <c r="AE549" s="77"/>
      <c r="AF549" s="77"/>
      <c r="AG549" s="77"/>
      <c r="AH549" s="77"/>
      <c r="AI549" s="77"/>
      <c r="AJ549" s="77"/>
      <c r="AK549" s="77"/>
      <c r="AL549" s="77"/>
      <c r="AM549" s="94"/>
      <c r="AN549" s="94"/>
      <c r="AO549" s="77"/>
      <c r="AP549" s="77"/>
      <c r="AQ549" s="77"/>
      <c r="AR549" s="77"/>
      <c r="AS549" s="97"/>
      <c r="AT549" s="77">
        <v>632</v>
      </c>
      <c r="AU549" s="77">
        <v>40</v>
      </c>
      <c r="AV549" s="94" t="s">
        <v>4787</v>
      </c>
      <c r="AW549" s="77" t="s">
        <v>2957</v>
      </c>
      <c r="AX549" s="94" t="s">
        <v>3074</v>
      </c>
      <c r="AY549" s="77"/>
      <c r="AZ549" s="83">
        <f t="shared" si="8"/>
        <v>2.1780000000000001E-2</v>
      </c>
    </row>
    <row r="550" spans="1:52" s="99" customFormat="1" ht="34.950000000000003" customHeight="1" x14ac:dyDescent="0.45">
      <c r="A550" s="93" t="s">
        <v>4807</v>
      </c>
      <c r="B550" s="77">
        <v>1</v>
      </c>
      <c r="C550" s="93" t="s">
        <v>4848</v>
      </c>
      <c r="D550" s="93"/>
      <c r="E550" s="93"/>
      <c r="F550" s="94"/>
      <c r="G550" s="93"/>
      <c r="H550" s="77"/>
      <c r="I550" s="95">
        <v>1827</v>
      </c>
      <c r="J550" s="77"/>
      <c r="K550" s="77"/>
      <c r="L550" s="93" t="s">
        <v>3493</v>
      </c>
      <c r="M550" s="96" t="s">
        <v>7234</v>
      </c>
      <c r="N550" s="96" t="s">
        <v>4852</v>
      </c>
      <c r="O550" s="79">
        <v>1</v>
      </c>
      <c r="P550" s="77">
        <v>250</v>
      </c>
      <c r="Q550" s="77">
        <v>500</v>
      </c>
      <c r="R550" s="77">
        <v>220</v>
      </c>
      <c r="S550" s="77"/>
      <c r="T550" s="77"/>
      <c r="U550" s="77"/>
      <c r="V550" s="77"/>
      <c r="W550" s="77"/>
      <c r="X550" s="77"/>
      <c r="Y550" s="77"/>
      <c r="Z550" s="77"/>
      <c r="AA550" s="77"/>
      <c r="AB550" s="77"/>
      <c r="AC550" s="77"/>
      <c r="AD550" s="77"/>
      <c r="AE550" s="77"/>
      <c r="AF550" s="77"/>
      <c r="AG550" s="77"/>
      <c r="AH550" s="77"/>
      <c r="AI550" s="77"/>
      <c r="AJ550" s="77"/>
      <c r="AK550" s="77"/>
      <c r="AL550" s="77"/>
      <c r="AM550" s="94"/>
      <c r="AN550" s="94"/>
      <c r="AO550" s="77"/>
      <c r="AP550" s="77"/>
      <c r="AQ550" s="77"/>
      <c r="AR550" s="77"/>
      <c r="AS550" s="97"/>
      <c r="AT550" s="77">
        <v>633</v>
      </c>
      <c r="AU550" s="77">
        <v>40</v>
      </c>
      <c r="AV550" s="94" t="s">
        <v>4787</v>
      </c>
      <c r="AW550" s="77" t="s">
        <v>2874</v>
      </c>
      <c r="AX550" s="94" t="s">
        <v>3074</v>
      </c>
      <c r="AY550" s="77"/>
      <c r="AZ550" s="83">
        <f t="shared" si="8"/>
        <v>2.75E-2</v>
      </c>
    </row>
    <row r="551" spans="1:52" s="99" customFormat="1" ht="34.950000000000003" customHeight="1" x14ac:dyDescent="0.45">
      <c r="A551" s="93" t="s">
        <v>4807</v>
      </c>
      <c r="B551" s="77">
        <v>1</v>
      </c>
      <c r="C551" s="93" t="s">
        <v>4848</v>
      </c>
      <c r="D551" s="93"/>
      <c r="E551" s="93"/>
      <c r="F551" s="94"/>
      <c r="G551" s="93"/>
      <c r="H551" s="77"/>
      <c r="I551" s="95">
        <v>1828</v>
      </c>
      <c r="J551" s="77"/>
      <c r="K551" s="77"/>
      <c r="L551" s="93" t="s">
        <v>3486</v>
      </c>
      <c r="M551" s="96" t="s">
        <v>4849</v>
      </c>
      <c r="N551" s="96"/>
      <c r="O551" s="79">
        <v>1</v>
      </c>
      <c r="P551" s="77">
        <v>480</v>
      </c>
      <c r="Q551" s="77">
        <v>520</v>
      </c>
      <c r="R551" s="77">
        <v>860</v>
      </c>
      <c r="S551" s="77"/>
      <c r="T551" s="77"/>
      <c r="U551" s="77"/>
      <c r="V551" s="77"/>
      <c r="W551" s="77"/>
      <c r="X551" s="77"/>
      <c r="Y551" s="77"/>
      <c r="Z551" s="77"/>
      <c r="AA551" s="77"/>
      <c r="AB551" s="77"/>
      <c r="AC551" s="77"/>
      <c r="AD551" s="77"/>
      <c r="AE551" s="77"/>
      <c r="AF551" s="77"/>
      <c r="AG551" s="77"/>
      <c r="AH551" s="77"/>
      <c r="AI551" s="77"/>
      <c r="AJ551" s="77"/>
      <c r="AK551" s="77"/>
      <c r="AL551" s="77"/>
      <c r="AM551" s="94"/>
      <c r="AN551" s="94"/>
      <c r="AO551" s="77"/>
      <c r="AP551" s="77"/>
      <c r="AQ551" s="77"/>
      <c r="AR551" s="77"/>
      <c r="AS551" s="97"/>
      <c r="AT551" s="77">
        <v>634</v>
      </c>
      <c r="AU551" s="77">
        <v>40</v>
      </c>
      <c r="AV551" s="94" t="s">
        <v>4787</v>
      </c>
      <c r="AW551" s="77" t="s">
        <v>2868</v>
      </c>
      <c r="AX551" s="94" t="s">
        <v>3232</v>
      </c>
      <c r="AY551" s="77"/>
      <c r="AZ551" s="83">
        <f t="shared" si="8"/>
        <v>0.21465600000000001</v>
      </c>
    </row>
    <row r="552" spans="1:52" s="99" customFormat="1" ht="34.950000000000003" customHeight="1" x14ac:dyDescent="0.45">
      <c r="A552" s="93" t="s">
        <v>4807</v>
      </c>
      <c r="B552" s="77">
        <v>1</v>
      </c>
      <c r="C552" s="93" t="s">
        <v>4848</v>
      </c>
      <c r="D552" s="93"/>
      <c r="E552" s="93"/>
      <c r="F552" s="94"/>
      <c r="G552" s="93"/>
      <c r="H552" s="77"/>
      <c r="I552" s="95">
        <v>1829</v>
      </c>
      <c r="J552" s="77"/>
      <c r="K552" s="77"/>
      <c r="L552" s="93" t="s">
        <v>3090</v>
      </c>
      <c r="M552" s="96"/>
      <c r="N552" s="96" t="s">
        <v>3091</v>
      </c>
      <c r="O552" s="79">
        <v>1</v>
      </c>
      <c r="P552" s="77">
        <v>315</v>
      </c>
      <c r="Q552" s="77">
        <v>515</v>
      </c>
      <c r="R552" s="77">
        <v>1800</v>
      </c>
      <c r="S552" s="77"/>
      <c r="T552" s="77"/>
      <c r="U552" s="77"/>
      <c r="V552" s="77"/>
      <c r="W552" s="77"/>
      <c r="X552" s="77"/>
      <c r="Y552" s="77"/>
      <c r="Z552" s="77"/>
      <c r="AA552" s="77"/>
      <c r="AB552" s="77"/>
      <c r="AC552" s="77"/>
      <c r="AD552" s="77"/>
      <c r="AE552" s="77"/>
      <c r="AF552" s="77"/>
      <c r="AG552" s="77"/>
      <c r="AH552" s="77"/>
      <c r="AI552" s="77"/>
      <c r="AJ552" s="77"/>
      <c r="AK552" s="77"/>
      <c r="AL552" s="77"/>
      <c r="AM552" s="94"/>
      <c r="AN552" s="94"/>
      <c r="AO552" s="77"/>
      <c r="AP552" s="77"/>
      <c r="AQ552" s="77"/>
      <c r="AR552" s="77"/>
      <c r="AS552" s="97"/>
      <c r="AT552" s="77">
        <v>635</v>
      </c>
      <c r="AU552" s="77">
        <v>40</v>
      </c>
      <c r="AV552" s="94" t="s">
        <v>4787</v>
      </c>
      <c r="AW552" s="77" t="s">
        <v>2874</v>
      </c>
      <c r="AX552" s="94" t="s">
        <v>3232</v>
      </c>
      <c r="AY552" s="77"/>
      <c r="AZ552" s="83">
        <f t="shared" si="8"/>
        <v>0.29200500000000001</v>
      </c>
    </row>
    <row r="553" spans="1:52" s="99" customFormat="1" ht="34.950000000000003" customHeight="1" x14ac:dyDescent="0.45">
      <c r="A553" s="93" t="s">
        <v>4807</v>
      </c>
      <c r="B553" s="77">
        <v>1</v>
      </c>
      <c r="C553" s="93" t="s">
        <v>4848</v>
      </c>
      <c r="D553" s="93"/>
      <c r="E553" s="93"/>
      <c r="F553" s="94"/>
      <c r="G553" s="93"/>
      <c r="H553" s="77"/>
      <c r="I553" s="95">
        <v>1831</v>
      </c>
      <c r="J553" s="77"/>
      <c r="K553" s="77"/>
      <c r="L553" s="93" t="s">
        <v>3525</v>
      </c>
      <c r="M553" s="96"/>
      <c r="N553" s="96"/>
      <c r="O553" s="79">
        <v>1</v>
      </c>
      <c r="P553" s="77">
        <v>480</v>
      </c>
      <c r="Q553" s="77">
        <v>400</v>
      </c>
      <c r="R553" s="77">
        <v>800</v>
      </c>
      <c r="S553" s="77"/>
      <c r="T553" s="77"/>
      <c r="U553" s="77"/>
      <c r="V553" s="77"/>
      <c r="W553" s="77"/>
      <c r="X553" s="77"/>
      <c r="Y553" s="77"/>
      <c r="Z553" s="77"/>
      <c r="AA553" s="77"/>
      <c r="AB553" s="77"/>
      <c r="AC553" s="77"/>
      <c r="AD553" s="77"/>
      <c r="AE553" s="77"/>
      <c r="AF553" s="77"/>
      <c r="AG553" s="77"/>
      <c r="AH553" s="77"/>
      <c r="AI553" s="77"/>
      <c r="AJ553" s="77" t="s">
        <v>3043</v>
      </c>
      <c r="AK553" s="77"/>
      <c r="AL553" s="77"/>
      <c r="AM553" s="94"/>
      <c r="AN553" s="94"/>
      <c r="AO553" s="77"/>
      <c r="AP553" s="77"/>
      <c r="AQ553" s="77"/>
      <c r="AR553" s="77"/>
      <c r="AS553" s="97"/>
      <c r="AT553" s="77">
        <v>637</v>
      </c>
      <c r="AU553" s="77">
        <v>40</v>
      </c>
      <c r="AV553" s="94" t="s">
        <v>4787</v>
      </c>
      <c r="AW553" s="77" t="s">
        <v>2876</v>
      </c>
      <c r="AX553" s="94" t="s">
        <v>3074</v>
      </c>
      <c r="AY553" s="77"/>
      <c r="AZ553" s="83">
        <f t="shared" si="8"/>
        <v>0.15359999999999999</v>
      </c>
    </row>
    <row r="554" spans="1:52" s="99" customFormat="1" ht="34.950000000000003" customHeight="1" x14ac:dyDescent="0.45">
      <c r="A554" s="93" t="s">
        <v>4807</v>
      </c>
      <c r="B554" s="77">
        <v>1</v>
      </c>
      <c r="C554" s="93" t="s">
        <v>4848</v>
      </c>
      <c r="D554" s="93"/>
      <c r="E554" s="93"/>
      <c r="F554" s="94"/>
      <c r="G554" s="93"/>
      <c r="H554" s="77"/>
      <c r="I554" s="95">
        <v>1832</v>
      </c>
      <c r="J554" s="77"/>
      <c r="K554" s="77"/>
      <c r="L554" s="93" t="s">
        <v>3498</v>
      </c>
      <c r="M554" s="96" t="s">
        <v>7482</v>
      </c>
      <c r="N554" s="96"/>
      <c r="O554" s="79">
        <v>1</v>
      </c>
      <c r="P554" s="77">
        <v>750</v>
      </c>
      <c r="Q554" s="77">
        <v>420</v>
      </c>
      <c r="R554" s="77">
        <v>720</v>
      </c>
      <c r="S554" s="77"/>
      <c r="T554" s="77"/>
      <c r="U554" s="77"/>
      <c r="V554" s="77"/>
      <c r="W554" s="77"/>
      <c r="X554" s="77"/>
      <c r="Y554" s="77"/>
      <c r="Z554" s="77"/>
      <c r="AA554" s="77"/>
      <c r="AB554" s="77"/>
      <c r="AC554" s="77"/>
      <c r="AD554" s="77"/>
      <c r="AE554" s="77"/>
      <c r="AF554" s="77"/>
      <c r="AG554" s="77"/>
      <c r="AH554" s="77"/>
      <c r="AI554" s="77"/>
      <c r="AJ554" s="77" t="s">
        <v>3043</v>
      </c>
      <c r="AK554" s="77"/>
      <c r="AL554" s="77"/>
      <c r="AM554" s="94"/>
      <c r="AN554" s="94"/>
      <c r="AO554" s="77"/>
      <c r="AP554" s="77"/>
      <c r="AQ554" s="77"/>
      <c r="AR554" s="77"/>
      <c r="AS554" s="97"/>
      <c r="AT554" s="77">
        <v>638</v>
      </c>
      <c r="AU554" s="77">
        <v>40</v>
      </c>
      <c r="AV554" s="94" t="s">
        <v>4787</v>
      </c>
      <c r="AW554" s="77" t="s">
        <v>2876</v>
      </c>
      <c r="AX554" s="94" t="s">
        <v>3074</v>
      </c>
      <c r="AY554" s="77"/>
      <c r="AZ554" s="83">
        <f t="shared" si="8"/>
        <v>0.2268</v>
      </c>
    </row>
    <row r="555" spans="1:52" s="99" customFormat="1" ht="34.950000000000003" customHeight="1" x14ac:dyDescent="0.45">
      <c r="A555" s="93" t="s">
        <v>4807</v>
      </c>
      <c r="B555" s="77">
        <v>1</v>
      </c>
      <c r="C555" s="93" t="s">
        <v>4848</v>
      </c>
      <c r="D555" s="93"/>
      <c r="E555" s="93"/>
      <c r="F555" s="94"/>
      <c r="G555" s="93"/>
      <c r="H555" s="77"/>
      <c r="I555" s="95">
        <v>1833</v>
      </c>
      <c r="J555" s="77"/>
      <c r="K555" s="77"/>
      <c r="L555" s="93" t="s">
        <v>3092</v>
      </c>
      <c r="M555" s="96"/>
      <c r="N555" s="96" t="s">
        <v>3537</v>
      </c>
      <c r="O555" s="79">
        <v>1</v>
      </c>
      <c r="P555" s="77">
        <v>880</v>
      </c>
      <c r="Q555" s="77">
        <v>300</v>
      </c>
      <c r="R555" s="77">
        <v>850</v>
      </c>
      <c r="S555" s="77"/>
      <c r="T555" s="77"/>
      <c r="U555" s="77"/>
      <c r="V555" s="77"/>
      <c r="W555" s="77"/>
      <c r="X555" s="77"/>
      <c r="Y555" s="77"/>
      <c r="Z555" s="77"/>
      <c r="AA555" s="77"/>
      <c r="AB555" s="77"/>
      <c r="AC555" s="77"/>
      <c r="AD555" s="77"/>
      <c r="AE555" s="77"/>
      <c r="AF555" s="77"/>
      <c r="AG555" s="77"/>
      <c r="AH555" s="77"/>
      <c r="AI555" s="77"/>
      <c r="AJ555" s="77"/>
      <c r="AK555" s="77"/>
      <c r="AL555" s="77"/>
      <c r="AM555" s="94"/>
      <c r="AN555" s="94"/>
      <c r="AO555" s="77"/>
      <c r="AP555" s="77"/>
      <c r="AQ555" s="77"/>
      <c r="AR555" s="77"/>
      <c r="AS555" s="97"/>
      <c r="AT555" s="77">
        <v>639</v>
      </c>
      <c r="AU555" s="77">
        <v>40</v>
      </c>
      <c r="AV555" s="94" t="s">
        <v>4787</v>
      </c>
      <c r="AW555" s="77" t="s">
        <v>2876</v>
      </c>
      <c r="AX555" s="94" t="s">
        <v>3074</v>
      </c>
      <c r="AY555" s="77"/>
      <c r="AZ555" s="83">
        <f t="shared" si="8"/>
        <v>0.22439999999999999</v>
      </c>
    </row>
    <row r="556" spans="1:52" s="99" customFormat="1" ht="34.950000000000003" customHeight="1" x14ac:dyDescent="0.45">
      <c r="A556" s="93" t="s">
        <v>4807</v>
      </c>
      <c r="B556" s="77">
        <v>1</v>
      </c>
      <c r="C556" s="93" t="s">
        <v>4848</v>
      </c>
      <c r="D556" s="93"/>
      <c r="E556" s="93"/>
      <c r="F556" s="94"/>
      <c r="G556" s="93"/>
      <c r="H556" s="77"/>
      <c r="I556" s="95">
        <v>1834</v>
      </c>
      <c r="J556" s="77"/>
      <c r="K556" s="77"/>
      <c r="L556" s="93" t="s">
        <v>3090</v>
      </c>
      <c r="M556" s="96"/>
      <c r="N556" s="96" t="s">
        <v>3508</v>
      </c>
      <c r="O556" s="79">
        <v>1</v>
      </c>
      <c r="P556" s="77">
        <v>900</v>
      </c>
      <c r="Q556" s="77">
        <v>515</v>
      </c>
      <c r="R556" s="77">
        <v>1800</v>
      </c>
      <c r="S556" s="77"/>
      <c r="T556" s="77"/>
      <c r="U556" s="77"/>
      <c r="V556" s="77"/>
      <c r="W556" s="77"/>
      <c r="X556" s="77"/>
      <c r="Y556" s="77"/>
      <c r="Z556" s="77"/>
      <c r="AA556" s="77"/>
      <c r="AB556" s="77"/>
      <c r="AC556" s="77"/>
      <c r="AD556" s="77"/>
      <c r="AE556" s="77"/>
      <c r="AF556" s="77"/>
      <c r="AG556" s="77"/>
      <c r="AH556" s="77"/>
      <c r="AI556" s="77"/>
      <c r="AJ556" s="77"/>
      <c r="AK556" s="77"/>
      <c r="AL556" s="77"/>
      <c r="AM556" s="94"/>
      <c r="AN556" s="94"/>
      <c r="AO556" s="77"/>
      <c r="AP556" s="77"/>
      <c r="AQ556" s="77"/>
      <c r="AR556" s="77"/>
      <c r="AS556" s="97"/>
      <c r="AT556" s="77">
        <v>640</v>
      </c>
      <c r="AU556" s="77">
        <v>40</v>
      </c>
      <c r="AV556" s="94" t="s">
        <v>4787</v>
      </c>
      <c r="AW556" s="77" t="s">
        <v>2874</v>
      </c>
      <c r="AX556" s="94" t="s">
        <v>3232</v>
      </c>
      <c r="AY556" s="77"/>
      <c r="AZ556" s="83">
        <f t="shared" si="8"/>
        <v>0.83430000000000004</v>
      </c>
    </row>
    <row r="557" spans="1:52" s="99" customFormat="1" ht="34.950000000000003" customHeight="1" x14ac:dyDescent="0.45">
      <c r="A557" s="93" t="s">
        <v>4807</v>
      </c>
      <c r="B557" s="77">
        <v>1</v>
      </c>
      <c r="C557" s="93" t="s">
        <v>4848</v>
      </c>
      <c r="D557" s="93"/>
      <c r="E557" s="93"/>
      <c r="F557" s="94"/>
      <c r="G557" s="93"/>
      <c r="H557" s="77"/>
      <c r="I557" s="95">
        <v>1835</v>
      </c>
      <c r="J557" s="77"/>
      <c r="K557" s="77"/>
      <c r="L557" s="93" t="s">
        <v>3511</v>
      </c>
      <c r="M557" s="96" t="s">
        <v>7662</v>
      </c>
      <c r="N557" s="96"/>
      <c r="O557" s="79">
        <v>1</v>
      </c>
      <c r="P557" s="77">
        <v>400</v>
      </c>
      <c r="Q557" s="77">
        <v>450</v>
      </c>
      <c r="R557" s="77">
        <v>2150</v>
      </c>
      <c r="S557" s="77"/>
      <c r="T557" s="77"/>
      <c r="U557" s="77"/>
      <c r="V557" s="77"/>
      <c r="W557" s="77"/>
      <c r="X557" s="77"/>
      <c r="Y557" s="77"/>
      <c r="Z557" s="77"/>
      <c r="AA557" s="77"/>
      <c r="AB557" s="77"/>
      <c r="AC557" s="77"/>
      <c r="AD557" s="77"/>
      <c r="AE557" s="77"/>
      <c r="AF557" s="77"/>
      <c r="AG557" s="77"/>
      <c r="AH557" s="77"/>
      <c r="AI557" s="77"/>
      <c r="AJ557" s="77"/>
      <c r="AK557" s="77"/>
      <c r="AL557" s="77"/>
      <c r="AM557" s="94"/>
      <c r="AN557" s="94"/>
      <c r="AO557" s="77"/>
      <c r="AP557" s="77"/>
      <c r="AQ557" s="77"/>
      <c r="AR557" s="77"/>
      <c r="AS557" s="97"/>
      <c r="AT557" s="77">
        <v>641</v>
      </c>
      <c r="AU557" s="77">
        <v>40</v>
      </c>
      <c r="AV557" s="94" t="s">
        <v>4787</v>
      </c>
      <c r="AW557" s="77" t="s">
        <v>2874</v>
      </c>
      <c r="AX557" s="94" t="s">
        <v>3232</v>
      </c>
      <c r="AY557" s="77"/>
      <c r="AZ557" s="83">
        <f t="shared" si="8"/>
        <v>0.38700000000000001</v>
      </c>
    </row>
    <row r="558" spans="1:52" s="99" customFormat="1" ht="34.950000000000003" customHeight="1" x14ac:dyDescent="0.45">
      <c r="A558" s="93" t="s">
        <v>4807</v>
      </c>
      <c r="B558" s="77">
        <v>1</v>
      </c>
      <c r="C558" s="93" t="s">
        <v>4848</v>
      </c>
      <c r="D558" s="93"/>
      <c r="E558" s="93"/>
      <c r="F558" s="94"/>
      <c r="G558" s="93"/>
      <c r="H558" s="77"/>
      <c r="I558" s="95"/>
      <c r="J558" s="77"/>
      <c r="K558" s="77"/>
      <c r="L558" s="93" t="s">
        <v>8702</v>
      </c>
      <c r="M558" s="96" t="s">
        <v>5867</v>
      </c>
      <c r="N558" s="96"/>
      <c r="O558" s="79">
        <v>1</v>
      </c>
      <c r="P558" s="77">
        <v>400</v>
      </c>
      <c r="Q558" s="77">
        <v>500</v>
      </c>
      <c r="R558" s="77">
        <v>460</v>
      </c>
      <c r="S558" s="77"/>
      <c r="T558" s="77"/>
      <c r="U558" s="77"/>
      <c r="V558" s="77"/>
      <c r="W558" s="77"/>
      <c r="X558" s="77"/>
      <c r="Y558" s="77"/>
      <c r="Z558" s="77"/>
      <c r="AA558" s="77"/>
      <c r="AB558" s="77"/>
      <c r="AC558" s="77"/>
      <c r="AD558" s="77"/>
      <c r="AE558" s="77"/>
      <c r="AF558" s="77"/>
      <c r="AG558" s="77"/>
      <c r="AH558" s="77"/>
      <c r="AI558" s="77"/>
      <c r="AJ558" s="77"/>
      <c r="AK558" s="77"/>
      <c r="AL558" s="77"/>
      <c r="AM558" s="94"/>
      <c r="AN558" s="94"/>
      <c r="AO558" s="77"/>
      <c r="AP558" s="77"/>
      <c r="AQ558" s="77"/>
      <c r="AR558" s="77"/>
      <c r="AS558" s="97"/>
      <c r="AT558" s="77"/>
      <c r="AU558" s="77"/>
      <c r="AV558" s="94"/>
      <c r="AW558" s="77"/>
      <c r="AX558" s="94"/>
      <c r="AY558" s="77"/>
      <c r="AZ558" s="83">
        <f t="shared" si="8"/>
        <v>9.1999999999999998E-2</v>
      </c>
    </row>
    <row r="559" spans="1:52" s="99" customFormat="1" ht="34.950000000000003" customHeight="1" x14ac:dyDescent="0.45">
      <c r="A559" s="93" t="s">
        <v>4807</v>
      </c>
      <c r="B559" s="77">
        <v>1</v>
      </c>
      <c r="C559" s="93" t="s">
        <v>4848</v>
      </c>
      <c r="D559" s="93"/>
      <c r="E559" s="93"/>
      <c r="F559" s="94"/>
      <c r="G559" s="93"/>
      <c r="H559" s="77"/>
      <c r="I559" s="95"/>
      <c r="J559" s="77"/>
      <c r="K559" s="77"/>
      <c r="L559" s="93" t="s">
        <v>8699</v>
      </c>
      <c r="M559" s="96"/>
      <c r="N559" s="96"/>
      <c r="O559" s="79">
        <v>1</v>
      </c>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94"/>
      <c r="AN559" s="94"/>
      <c r="AO559" s="77"/>
      <c r="AP559" s="77"/>
      <c r="AQ559" s="77"/>
      <c r="AR559" s="77"/>
      <c r="AS559" s="97"/>
      <c r="AT559" s="77"/>
      <c r="AU559" s="77"/>
      <c r="AV559" s="94"/>
      <c r="AW559" s="77"/>
      <c r="AX559" s="94"/>
      <c r="AY559" s="77"/>
      <c r="AZ559" s="83">
        <f t="shared" si="8"/>
        <v>0</v>
      </c>
    </row>
    <row r="560" spans="1:52" s="99" customFormat="1" ht="34.950000000000003" customHeight="1" x14ac:dyDescent="0.45">
      <c r="A560" s="93" t="s">
        <v>4807</v>
      </c>
      <c r="B560" s="77">
        <v>1</v>
      </c>
      <c r="C560" s="93" t="s">
        <v>4848</v>
      </c>
      <c r="D560" s="93"/>
      <c r="E560" s="93"/>
      <c r="F560" s="94"/>
      <c r="G560" s="93"/>
      <c r="H560" s="77"/>
      <c r="I560" s="95"/>
      <c r="J560" s="77"/>
      <c r="K560" s="77"/>
      <c r="L560" s="93" t="s">
        <v>8710</v>
      </c>
      <c r="M560" s="96" t="s">
        <v>8705</v>
      </c>
      <c r="N560" s="96"/>
      <c r="O560" s="79">
        <v>1</v>
      </c>
      <c r="P560" s="77">
        <v>330</v>
      </c>
      <c r="Q560" s="77">
        <v>400</v>
      </c>
      <c r="R560" s="77">
        <v>670</v>
      </c>
      <c r="S560" s="77"/>
      <c r="T560" s="77"/>
      <c r="U560" s="77"/>
      <c r="V560" s="77"/>
      <c r="W560" s="77"/>
      <c r="X560" s="77"/>
      <c r="Y560" s="77"/>
      <c r="Z560" s="77"/>
      <c r="AA560" s="77"/>
      <c r="AB560" s="77"/>
      <c r="AC560" s="77"/>
      <c r="AD560" s="77"/>
      <c r="AE560" s="77"/>
      <c r="AF560" s="77"/>
      <c r="AG560" s="77"/>
      <c r="AH560" s="77"/>
      <c r="AI560" s="77"/>
      <c r="AJ560" s="77"/>
      <c r="AK560" s="77"/>
      <c r="AL560" s="77"/>
      <c r="AM560" s="94"/>
      <c r="AN560" s="94"/>
      <c r="AO560" s="77"/>
      <c r="AP560" s="77"/>
      <c r="AQ560" s="77"/>
      <c r="AR560" s="77"/>
      <c r="AS560" s="97"/>
      <c r="AT560" s="77"/>
      <c r="AU560" s="77"/>
      <c r="AV560" s="94"/>
      <c r="AW560" s="77"/>
      <c r="AX560" s="94"/>
      <c r="AY560" s="77"/>
      <c r="AZ560" s="83">
        <f t="shared" si="8"/>
        <v>8.8440000000000005E-2</v>
      </c>
    </row>
    <row r="561" spans="1:52" s="99" customFormat="1" ht="34.950000000000003" customHeight="1" x14ac:dyDescent="0.45">
      <c r="A561" s="93" t="s">
        <v>4807</v>
      </c>
      <c r="B561" s="77">
        <v>1</v>
      </c>
      <c r="C561" s="93" t="s">
        <v>4848</v>
      </c>
      <c r="D561" s="93"/>
      <c r="E561" s="93"/>
      <c r="F561" s="94"/>
      <c r="G561" s="93"/>
      <c r="H561" s="77"/>
      <c r="I561" s="95"/>
      <c r="J561" s="77"/>
      <c r="K561" s="77"/>
      <c r="L561" s="93" t="s">
        <v>8709</v>
      </c>
      <c r="M561" s="96"/>
      <c r="N561" s="96"/>
      <c r="O561" s="79">
        <v>5</v>
      </c>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94"/>
      <c r="AN561" s="94"/>
      <c r="AO561" s="77"/>
      <c r="AP561" s="77"/>
      <c r="AQ561" s="77"/>
      <c r="AR561" s="77"/>
      <c r="AS561" s="97"/>
      <c r="AT561" s="77"/>
      <c r="AU561" s="77"/>
      <c r="AV561" s="94"/>
      <c r="AW561" s="77"/>
      <c r="AX561" s="94"/>
      <c r="AY561" s="77"/>
      <c r="AZ561" s="83">
        <v>0.5</v>
      </c>
    </row>
    <row r="562" spans="1:52" ht="34.950000000000003" customHeight="1" x14ac:dyDescent="0.45">
      <c r="A562" s="93" t="s">
        <v>7807</v>
      </c>
      <c r="B562" s="77">
        <v>2</v>
      </c>
      <c r="C562" s="93" t="s">
        <v>7806</v>
      </c>
      <c r="D562" s="93"/>
      <c r="E562" s="93"/>
      <c r="F562" s="94"/>
      <c r="G562" s="93"/>
      <c r="H562" s="77"/>
      <c r="I562" s="95">
        <v>5645</v>
      </c>
      <c r="J562" s="77"/>
      <c r="K562" s="77"/>
      <c r="L562" s="93" t="s">
        <v>3656</v>
      </c>
      <c r="M562" s="96"/>
      <c r="N562" s="96"/>
      <c r="O562" s="79">
        <v>1</v>
      </c>
      <c r="P562" s="77">
        <v>500</v>
      </c>
      <c r="Q562" s="77">
        <v>550</v>
      </c>
      <c r="R562" s="77">
        <v>1050</v>
      </c>
      <c r="S562" s="77"/>
      <c r="T562" s="77"/>
      <c r="U562" s="77"/>
      <c r="V562" s="77"/>
      <c r="W562" s="77"/>
      <c r="X562" s="77"/>
      <c r="Y562" s="77"/>
      <c r="Z562" s="77"/>
      <c r="AA562" s="77"/>
      <c r="AB562" s="77"/>
      <c r="AC562" s="77"/>
      <c r="AD562" s="77"/>
      <c r="AE562" s="77"/>
      <c r="AF562" s="77"/>
      <c r="AG562" s="77"/>
      <c r="AH562" s="77"/>
      <c r="AI562" s="77"/>
      <c r="AJ562" s="77"/>
      <c r="AK562" s="77"/>
      <c r="AL562" s="77"/>
      <c r="AM562" s="72" t="s">
        <v>4390</v>
      </c>
      <c r="AN562" s="94"/>
      <c r="AO562" s="77"/>
      <c r="AP562" s="77"/>
      <c r="AQ562" s="77"/>
      <c r="AR562" s="77"/>
      <c r="AS562" s="97" t="s">
        <v>4377</v>
      </c>
      <c r="AT562" s="77">
        <v>1826</v>
      </c>
      <c r="AU562" s="77">
        <v>17</v>
      </c>
      <c r="AV562" s="94" t="s">
        <v>4391</v>
      </c>
      <c r="AW562" s="77" t="s">
        <v>2876</v>
      </c>
      <c r="AX562" s="94" t="s">
        <v>3232</v>
      </c>
      <c r="AY562" s="77"/>
      <c r="AZ562" s="83">
        <f t="shared" ref="AZ562:AZ575" si="9">P562*Q562*R562/1000000000*O562</f>
        <v>0.28875000000000001</v>
      </c>
    </row>
    <row r="563" spans="1:52" ht="34.950000000000003" customHeight="1" x14ac:dyDescent="0.45">
      <c r="A563" s="93" t="s">
        <v>7807</v>
      </c>
      <c r="B563" s="77">
        <v>2</v>
      </c>
      <c r="C563" s="93" t="s">
        <v>7806</v>
      </c>
      <c r="D563" s="93"/>
      <c r="E563" s="93"/>
      <c r="F563" s="94"/>
      <c r="G563" s="93"/>
      <c r="H563" s="77"/>
      <c r="I563" s="95">
        <v>5646</v>
      </c>
      <c r="J563" s="77"/>
      <c r="K563" s="77"/>
      <c r="L563" s="93" t="s">
        <v>3180</v>
      </c>
      <c r="M563" s="96" t="s">
        <v>7803</v>
      </c>
      <c r="N563" s="96"/>
      <c r="O563" s="79">
        <v>1</v>
      </c>
      <c r="P563" s="77">
        <v>1800</v>
      </c>
      <c r="Q563" s="77">
        <v>470</v>
      </c>
      <c r="R563" s="77">
        <v>1850</v>
      </c>
      <c r="S563" s="77"/>
      <c r="T563" s="77"/>
      <c r="U563" s="77"/>
      <c r="V563" s="77"/>
      <c r="W563" s="77"/>
      <c r="X563" s="77"/>
      <c r="Y563" s="77"/>
      <c r="Z563" s="77"/>
      <c r="AA563" s="77"/>
      <c r="AB563" s="77"/>
      <c r="AC563" s="77"/>
      <c r="AD563" s="77"/>
      <c r="AE563" s="77"/>
      <c r="AF563" s="77"/>
      <c r="AG563" s="77"/>
      <c r="AH563" s="77"/>
      <c r="AI563" s="77"/>
      <c r="AJ563" s="77"/>
      <c r="AK563" s="77"/>
      <c r="AL563" s="77"/>
      <c r="AM563" s="72" t="s">
        <v>4390</v>
      </c>
      <c r="AN563" s="94"/>
      <c r="AO563" s="77"/>
      <c r="AP563" s="77"/>
      <c r="AQ563" s="77"/>
      <c r="AR563" s="77"/>
      <c r="AS563" s="97" t="s">
        <v>4377</v>
      </c>
      <c r="AT563" s="77">
        <v>1827</v>
      </c>
      <c r="AU563" s="77">
        <v>17</v>
      </c>
      <c r="AV563" s="94" t="s">
        <v>4391</v>
      </c>
      <c r="AW563" s="77" t="s">
        <v>2868</v>
      </c>
      <c r="AX563" s="94" t="s">
        <v>3232</v>
      </c>
      <c r="AY563" s="77"/>
      <c r="AZ563" s="83">
        <f t="shared" si="9"/>
        <v>1.5650999999999999</v>
      </c>
    </row>
    <row r="564" spans="1:52" ht="34.950000000000003" customHeight="1" x14ac:dyDescent="0.45">
      <c r="A564" s="93" t="s">
        <v>7807</v>
      </c>
      <c r="B564" s="77">
        <v>2</v>
      </c>
      <c r="C564" s="93" t="s">
        <v>7806</v>
      </c>
      <c r="D564" s="93"/>
      <c r="E564" s="93"/>
      <c r="F564" s="94"/>
      <c r="G564" s="93"/>
      <c r="H564" s="77"/>
      <c r="I564" s="95">
        <v>5647</v>
      </c>
      <c r="J564" s="77"/>
      <c r="K564" s="77"/>
      <c r="L564" s="93" t="s">
        <v>4392</v>
      </c>
      <c r="M564" s="96" t="s">
        <v>7804</v>
      </c>
      <c r="N564" s="96"/>
      <c r="O564" s="79">
        <v>1</v>
      </c>
      <c r="P564" s="77">
        <v>2100</v>
      </c>
      <c r="Q564" s="77">
        <v>550</v>
      </c>
      <c r="R564" s="77">
        <v>2500</v>
      </c>
      <c r="S564" s="77"/>
      <c r="T564" s="77"/>
      <c r="U564" s="77"/>
      <c r="V564" s="77"/>
      <c r="W564" s="77"/>
      <c r="X564" s="77"/>
      <c r="Y564" s="77"/>
      <c r="Z564" s="77"/>
      <c r="AA564" s="77"/>
      <c r="AB564" s="77"/>
      <c r="AC564" s="77"/>
      <c r="AD564" s="77"/>
      <c r="AE564" s="77"/>
      <c r="AF564" s="77"/>
      <c r="AG564" s="77"/>
      <c r="AH564" s="77"/>
      <c r="AI564" s="77"/>
      <c r="AJ564" s="77"/>
      <c r="AK564" s="77"/>
      <c r="AL564" s="77"/>
      <c r="AM564" s="72" t="s">
        <v>4390</v>
      </c>
      <c r="AN564" s="94"/>
      <c r="AO564" s="77"/>
      <c r="AP564" s="77"/>
      <c r="AQ564" s="77"/>
      <c r="AR564" s="77"/>
      <c r="AS564" s="97" t="s">
        <v>4377</v>
      </c>
      <c r="AT564" s="77">
        <v>1828</v>
      </c>
      <c r="AU564" s="77">
        <v>17</v>
      </c>
      <c r="AV564" s="94" t="s">
        <v>4391</v>
      </c>
      <c r="AW564" s="77" t="s">
        <v>2868</v>
      </c>
      <c r="AX564" s="94" t="s">
        <v>3232</v>
      </c>
      <c r="AY564" s="77" t="s">
        <v>7796</v>
      </c>
      <c r="AZ564" s="83">
        <f t="shared" si="9"/>
        <v>2.8875000000000002</v>
      </c>
    </row>
    <row r="565" spans="1:52" ht="34.950000000000003" customHeight="1" x14ac:dyDescent="0.45">
      <c r="A565" s="93" t="s">
        <v>7807</v>
      </c>
      <c r="B565" s="77">
        <v>2</v>
      </c>
      <c r="C565" s="93" t="s">
        <v>7806</v>
      </c>
      <c r="D565" s="93"/>
      <c r="E565" s="93"/>
      <c r="F565" s="94"/>
      <c r="G565" s="93"/>
      <c r="H565" s="77"/>
      <c r="I565" s="95">
        <v>5648</v>
      </c>
      <c r="J565" s="77"/>
      <c r="K565" s="77"/>
      <c r="L565" s="93" t="s">
        <v>4392</v>
      </c>
      <c r="M565" s="96" t="s">
        <v>7804</v>
      </c>
      <c r="N565" s="96"/>
      <c r="O565" s="79">
        <v>1</v>
      </c>
      <c r="P565" s="77">
        <v>2100</v>
      </c>
      <c r="Q565" s="77">
        <v>550</v>
      </c>
      <c r="R565" s="77">
        <v>2500</v>
      </c>
      <c r="S565" s="77"/>
      <c r="T565" s="77"/>
      <c r="U565" s="77"/>
      <c r="V565" s="77"/>
      <c r="W565" s="77"/>
      <c r="X565" s="77"/>
      <c r="Y565" s="77"/>
      <c r="Z565" s="77"/>
      <c r="AA565" s="77"/>
      <c r="AB565" s="77"/>
      <c r="AC565" s="77"/>
      <c r="AD565" s="77"/>
      <c r="AE565" s="77"/>
      <c r="AF565" s="77"/>
      <c r="AG565" s="77"/>
      <c r="AH565" s="77"/>
      <c r="AI565" s="77"/>
      <c r="AJ565" s="77"/>
      <c r="AK565" s="77"/>
      <c r="AL565" s="77"/>
      <c r="AM565" s="72" t="s">
        <v>4390</v>
      </c>
      <c r="AN565" s="94"/>
      <c r="AO565" s="77"/>
      <c r="AP565" s="77"/>
      <c r="AQ565" s="77"/>
      <c r="AR565" s="77"/>
      <c r="AS565" s="97" t="s">
        <v>4377</v>
      </c>
      <c r="AT565" s="77">
        <v>1829</v>
      </c>
      <c r="AU565" s="77">
        <v>17</v>
      </c>
      <c r="AV565" s="94" t="s">
        <v>4391</v>
      </c>
      <c r="AW565" s="77" t="s">
        <v>2868</v>
      </c>
      <c r="AX565" s="94" t="s">
        <v>3232</v>
      </c>
      <c r="AY565" s="77" t="s">
        <v>7796</v>
      </c>
      <c r="AZ565" s="83">
        <f t="shared" si="9"/>
        <v>2.8875000000000002</v>
      </c>
    </row>
    <row r="566" spans="1:52" ht="34.950000000000003" customHeight="1" x14ac:dyDescent="0.45">
      <c r="A566" s="93" t="s">
        <v>7807</v>
      </c>
      <c r="B566" s="77">
        <v>2</v>
      </c>
      <c r="C566" s="93" t="s">
        <v>7806</v>
      </c>
      <c r="D566" s="93" t="s">
        <v>4374</v>
      </c>
      <c r="E566" s="93"/>
      <c r="F566" s="94">
        <v>2</v>
      </c>
      <c r="G566" s="93" t="s">
        <v>4382</v>
      </c>
      <c r="H566" s="77"/>
      <c r="I566" s="95">
        <v>5649</v>
      </c>
      <c r="J566" s="77" t="s">
        <v>5427</v>
      </c>
      <c r="K566" s="77"/>
      <c r="L566" s="93" t="s">
        <v>3651</v>
      </c>
      <c r="M566" s="96" t="s">
        <v>7805</v>
      </c>
      <c r="N566" s="96"/>
      <c r="O566" s="79">
        <v>1</v>
      </c>
      <c r="P566" s="77">
        <v>300</v>
      </c>
      <c r="Q566" s="77">
        <v>300</v>
      </c>
      <c r="R566" s="77">
        <v>450</v>
      </c>
      <c r="S566" s="77"/>
      <c r="T566" s="77"/>
      <c r="U566" s="77"/>
      <c r="V566" s="77"/>
      <c r="W566" s="77"/>
      <c r="X566" s="77"/>
      <c r="Y566" s="77"/>
      <c r="Z566" s="77"/>
      <c r="AA566" s="77"/>
      <c r="AB566" s="77"/>
      <c r="AC566" s="77"/>
      <c r="AD566" s="77"/>
      <c r="AE566" s="77"/>
      <c r="AF566" s="77"/>
      <c r="AG566" s="77"/>
      <c r="AH566" s="77"/>
      <c r="AI566" s="77"/>
      <c r="AJ566" s="77"/>
      <c r="AK566" s="77"/>
      <c r="AL566" s="77" t="s">
        <v>3482</v>
      </c>
      <c r="AM566" s="72" t="s">
        <v>2771</v>
      </c>
      <c r="AN566" s="94"/>
      <c r="AO566" s="77"/>
      <c r="AP566" s="77"/>
      <c r="AQ566" s="77"/>
      <c r="AR566" s="77"/>
      <c r="AS566" s="97" t="s">
        <v>4377</v>
      </c>
      <c r="AT566" s="77">
        <v>1830</v>
      </c>
      <c r="AU566" s="77">
        <v>17</v>
      </c>
      <c r="AV566" s="94" t="s">
        <v>4391</v>
      </c>
      <c r="AW566" s="77" t="s">
        <v>2868</v>
      </c>
      <c r="AX566" s="94" t="s">
        <v>3232</v>
      </c>
      <c r="AY566" s="77"/>
      <c r="AZ566" s="83">
        <f t="shared" si="9"/>
        <v>4.0500000000000001E-2</v>
      </c>
    </row>
    <row r="567" spans="1:52" s="99" customFormat="1" ht="34.950000000000003" customHeight="1" x14ac:dyDescent="0.45">
      <c r="A567" s="93" t="s">
        <v>7807</v>
      </c>
      <c r="B567" s="77">
        <v>2</v>
      </c>
      <c r="C567" s="93" t="s">
        <v>7806</v>
      </c>
      <c r="D567" s="78" t="s">
        <v>2805</v>
      </c>
      <c r="E567" s="78" t="s">
        <v>2806</v>
      </c>
      <c r="F567" s="79">
        <v>2</v>
      </c>
      <c r="G567" s="78" t="s">
        <v>977</v>
      </c>
      <c r="H567" s="79"/>
      <c r="I567" s="80" t="s">
        <v>134</v>
      </c>
      <c r="J567" s="79" t="s">
        <v>2498</v>
      </c>
      <c r="K567" s="79"/>
      <c r="L567" s="78" t="s">
        <v>135</v>
      </c>
      <c r="M567" s="78" t="s">
        <v>7235</v>
      </c>
      <c r="N567" s="78" t="s">
        <v>7241</v>
      </c>
      <c r="O567" s="79">
        <v>1</v>
      </c>
      <c r="P567" s="79">
        <v>500</v>
      </c>
      <c r="Q567" s="79">
        <v>400</v>
      </c>
      <c r="R567" s="79">
        <v>1500</v>
      </c>
      <c r="S567" s="79"/>
      <c r="T567" s="79" t="s">
        <v>3482</v>
      </c>
      <c r="U567" s="79"/>
      <c r="V567" s="79"/>
      <c r="W567" s="79"/>
      <c r="X567" s="79"/>
      <c r="Y567" s="79"/>
      <c r="Z567" s="79"/>
      <c r="AA567" s="79"/>
      <c r="AB567" s="79"/>
      <c r="AC567" s="79"/>
      <c r="AD567" s="81"/>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83">
        <f t="shared" si="9"/>
        <v>0.3</v>
      </c>
    </row>
    <row r="568" spans="1:52" ht="34.950000000000003" customHeight="1" x14ac:dyDescent="0.45">
      <c r="A568" s="93" t="s">
        <v>7807</v>
      </c>
      <c r="B568" s="77">
        <v>2</v>
      </c>
      <c r="C568" s="93" t="s">
        <v>7806</v>
      </c>
      <c r="D568" s="78"/>
      <c r="E568" s="78"/>
      <c r="F568" s="79"/>
      <c r="G568" s="78"/>
      <c r="H568" s="79"/>
      <c r="I568" s="80" t="s">
        <v>5740</v>
      </c>
      <c r="J568" s="79"/>
      <c r="K568" s="79"/>
      <c r="L568" s="78" t="s">
        <v>7748</v>
      </c>
      <c r="M568" s="78"/>
      <c r="N568" s="78"/>
      <c r="O568" s="79">
        <v>1</v>
      </c>
      <c r="P568" s="79">
        <v>500</v>
      </c>
      <c r="Q568" s="79">
        <v>800</v>
      </c>
      <c r="R568" s="79">
        <v>1500</v>
      </c>
      <c r="S568" s="79"/>
      <c r="T568" s="79"/>
      <c r="U568" s="79"/>
      <c r="V568" s="79"/>
      <c r="W568" s="79"/>
      <c r="X568" s="79"/>
      <c r="Y568" s="79"/>
      <c r="Z568" s="79"/>
      <c r="AA568" s="79"/>
      <c r="AB568" s="79"/>
      <c r="AC568" s="79">
        <v>141020200021</v>
      </c>
      <c r="AD568" s="81">
        <v>44012</v>
      </c>
      <c r="AE568" s="79" t="s">
        <v>3043</v>
      </c>
      <c r="AF568" s="79"/>
      <c r="AG568" s="79"/>
      <c r="AH568" s="79"/>
      <c r="AI568" s="79"/>
      <c r="AJ568" s="79"/>
      <c r="AK568" s="79"/>
      <c r="AL568" s="79"/>
      <c r="AM568" s="79"/>
      <c r="AN568" s="79"/>
      <c r="AO568" s="79"/>
      <c r="AP568" s="79"/>
      <c r="AQ568" s="79"/>
      <c r="AR568" s="79"/>
      <c r="AS568" s="79"/>
      <c r="AT568" s="79"/>
      <c r="AU568" s="79"/>
      <c r="AV568" s="79"/>
      <c r="AW568" s="79"/>
      <c r="AX568" s="79"/>
      <c r="AY568" s="79"/>
      <c r="AZ568" s="83">
        <f t="shared" si="9"/>
        <v>0.6</v>
      </c>
    </row>
    <row r="569" spans="1:52" s="99" customFormat="1" ht="34.950000000000003" customHeight="1" x14ac:dyDescent="0.45">
      <c r="A569" s="93" t="s">
        <v>7807</v>
      </c>
      <c r="B569" s="77">
        <v>2</v>
      </c>
      <c r="C569" s="93" t="s">
        <v>7806</v>
      </c>
      <c r="D569" s="78" t="s">
        <v>1964</v>
      </c>
      <c r="E569" s="78" t="s">
        <v>20</v>
      </c>
      <c r="F569" s="79">
        <v>2</v>
      </c>
      <c r="G569" s="78" t="s">
        <v>676</v>
      </c>
      <c r="H569" s="79"/>
      <c r="I569" s="87" t="s">
        <v>1072</v>
      </c>
      <c r="J569" s="79" t="s">
        <v>2498</v>
      </c>
      <c r="K569" s="79"/>
      <c r="L569" s="78" t="s">
        <v>7324</v>
      </c>
      <c r="M569" s="78"/>
      <c r="N569" s="78"/>
      <c r="O569" s="79">
        <v>1</v>
      </c>
      <c r="P569" s="79">
        <v>800</v>
      </c>
      <c r="Q569" s="79">
        <v>500</v>
      </c>
      <c r="R569" s="79">
        <v>1000</v>
      </c>
      <c r="S569" s="79"/>
      <c r="T569" s="79"/>
      <c r="U569" s="79"/>
      <c r="V569" s="79"/>
      <c r="W569" s="79"/>
      <c r="X569" s="79"/>
      <c r="Y569" s="79"/>
      <c r="Z569" s="79"/>
      <c r="AA569" s="79"/>
      <c r="AB569" s="79"/>
      <c r="AC569" s="79"/>
      <c r="AD569" s="81"/>
      <c r="AE569" s="79" t="s">
        <v>3043</v>
      </c>
      <c r="AF569" s="79"/>
      <c r="AG569" s="79"/>
      <c r="AH569" s="79"/>
      <c r="AI569" s="79"/>
      <c r="AJ569" s="79"/>
      <c r="AK569" s="79"/>
      <c r="AL569" s="79"/>
      <c r="AM569" s="79"/>
      <c r="AN569" s="79"/>
      <c r="AO569" s="79"/>
      <c r="AP569" s="79"/>
      <c r="AQ569" s="79"/>
      <c r="AR569" s="79"/>
      <c r="AS569" s="79"/>
      <c r="AT569" s="79"/>
      <c r="AU569" s="79"/>
      <c r="AV569" s="79"/>
      <c r="AW569" s="79"/>
      <c r="AX569" s="79"/>
      <c r="AY569" s="79"/>
      <c r="AZ569" s="83">
        <f t="shared" si="9"/>
        <v>0.4</v>
      </c>
    </row>
    <row r="570" spans="1:52" ht="34.950000000000003" customHeight="1" x14ac:dyDescent="0.45">
      <c r="A570" s="93" t="s">
        <v>7807</v>
      </c>
      <c r="B570" s="77">
        <v>2</v>
      </c>
      <c r="C570" s="93" t="s">
        <v>7806</v>
      </c>
      <c r="D570" s="78" t="s">
        <v>1964</v>
      </c>
      <c r="E570" s="78" t="s">
        <v>20</v>
      </c>
      <c r="F570" s="79">
        <v>2</v>
      </c>
      <c r="G570" s="78" t="s">
        <v>993</v>
      </c>
      <c r="H570" s="79"/>
      <c r="I570" s="87" t="s">
        <v>1048</v>
      </c>
      <c r="J570" s="79" t="s">
        <v>2498</v>
      </c>
      <c r="K570" s="79"/>
      <c r="L570" s="78" t="s">
        <v>1040</v>
      </c>
      <c r="M570" s="78" t="s">
        <v>455</v>
      </c>
      <c r="N570" s="78" t="s">
        <v>7416</v>
      </c>
      <c r="O570" s="79">
        <v>1</v>
      </c>
      <c r="P570" s="79">
        <v>400</v>
      </c>
      <c r="Q570" s="79">
        <v>400</v>
      </c>
      <c r="R570" s="79">
        <v>700</v>
      </c>
      <c r="S570" s="79"/>
      <c r="T570" s="79" t="s">
        <v>3482</v>
      </c>
      <c r="U570" s="79"/>
      <c r="V570" s="79"/>
      <c r="W570" s="79"/>
      <c r="X570" s="79"/>
      <c r="Y570" s="79"/>
      <c r="Z570" s="79"/>
      <c r="AA570" s="79"/>
      <c r="AB570" s="79"/>
      <c r="AC570" s="79"/>
      <c r="AD570" s="81"/>
      <c r="AE570" s="79" t="s">
        <v>3043</v>
      </c>
      <c r="AF570" s="79"/>
      <c r="AG570" s="79"/>
      <c r="AH570" s="79"/>
      <c r="AI570" s="79"/>
      <c r="AJ570" s="79"/>
      <c r="AK570" s="79"/>
      <c r="AL570" s="79"/>
      <c r="AM570" s="79"/>
      <c r="AN570" s="79"/>
      <c r="AO570" s="79"/>
      <c r="AP570" s="79"/>
      <c r="AQ570" s="79"/>
      <c r="AR570" s="79"/>
      <c r="AS570" s="79"/>
      <c r="AT570" s="79"/>
      <c r="AU570" s="79"/>
      <c r="AV570" s="79"/>
      <c r="AW570" s="79"/>
      <c r="AX570" s="79"/>
      <c r="AY570" s="79"/>
      <c r="AZ570" s="83">
        <f t="shared" si="9"/>
        <v>0.112</v>
      </c>
    </row>
    <row r="571" spans="1:52" ht="34.950000000000003" customHeight="1" x14ac:dyDescent="0.45">
      <c r="A571" s="93" t="s">
        <v>7807</v>
      </c>
      <c r="B571" s="77">
        <v>2</v>
      </c>
      <c r="C571" s="93" t="s">
        <v>7806</v>
      </c>
      <c r="D571" s="78" t="s">
        <v>2805</v>
      </c>
      <c r="E571" s="78" t="s">
        <v>2806</v>
      </c>
      <c r="F571" s="79">
        <v>2</v>
      </c>
      <c r="G571" s="78" t="s">
        <v>985</v>
      </c>
      <c r="H571" s="79"/>
      <c r="I571" s="87"/>
      <c r="J571" s="79" t="s">
        <v>2498</v>
      </c>
      <c r="K571" s="79"/>
      <c r="L571" s="78" t="s">
        <v>1216</v>
      </c>
      <c r="M571" s="78"/>
      <c r="N571" s="78"/>
      <c r="O571" s="79">
        <v>1</v>
      </c>
      <c r="P571" s="79"/>
      <c r="Q571" s="79"/>
      <c r="R571" s="79"/>
      <c r="S571" s="79"/>
      <c r="T571" s="79"/>
      <c r="U571" s="79"/>
      <c r="V571" s="79"/>
      <c r="W571" s="79"/>
      <c r="X571" s="79"/>
      <c r="Y571" s="79"/>
      <c r="Z571" s="79"/>
      <c r="AA571" s="79"/>
      <c r="AB571" s="79"/>
      <c r="AC571" s="79"/>
      <c r="AD571" s="81"/>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83"/>
    </row>
    <row r="572" spans="1:52" ht="34.950000000000003" customHeight="1" x14ac:dyDescent="0.45">
      <c r="A572" s="93" t="s">
        <v>7807</v>
      </c>
      <c r="B572" s="77">
        <v>2</v>
      </c>
      <c r="C572" s="93" t="s">
        <v>7806</v>
      </c>
      <c r="D572" s="78"/>
      <c r="E572" s="78"/>
      <c r="F572" s="79"/>
      <c r="G572" s="78"/>
      <c r="H572" s="79"/>
      <c r="I572" s="87"/>
      <c r="J572" s="79"/>
      <c r="K572" s="79"/>
      <c r="L572" s="78" t="s">
        <v>9768</v>
      </c>
      <c r="M572" s="78" t="s">
        <v>9777</v>
      </c>
      <c r="N572" s="78"/>
      <c r="O572" s="79">
        <v>3</v>
      </c>
      <c r="P572" s="79">
        <v>1000</v>
      </c>
      <c r="Q572" s="79">
        <v>520</v>
      </c>
      <c r="R572" s="79">
        <v>1900</v>
      </c>
      <c r="S572" s="79"/>
      <c r="T572" s="79"/>
      <c r="U572" s="79"/>
      <c r="V572" s="79"/>
      <c r="W572" s="79"/>
      <c r="X572" s="79"/>
      <c r="Y572" s="79"/>
      <c r="Z572" s="79"/>
      <c r="AA572" s="79"/>
      <c r="AB572" s="79"/>
      <c r="AC572" s="79"/>
      <c r="AD572" s="81"/>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83">
        <f t="shared" si="9"/>
        <v>2.964</v>
      </c>
    </row>
    <row r="573" spans="1:52" ht="34.950000000000003" customHeight="1" x14ac:dyDescent="0.45">
      <c r="A573" s="93" t="s">
        <v>7807</v>
      </c>
      <c r="B573" s="77">
        <v>2</v>
      </c>
      <c r="C573" s="93" t="s">
        <v>7806</v>
      </c>
      <c r="D573" s="78"/>
      <c r="E573" s="78"/>
      <c r="F573" s="79"/>
      <c r="G573" s="78"/>
      <c r="H573" s="79"/>
      <c r="I573" s="87"/>
      <c r="J573" s="79"/>
      <c r="K573" s="79"/>
      <c r="L573" s="78" t="s">
        <v>7383</v>
      </c>
      <c r="M573" s="78" t="s">
        <v>9725</v>
      </c>
      <c r="N573" s="78"/>
      <c r="O573" s="79">
        <v>1</v>
      </c>
      <c r="P573" s="79">
        <v>300</v>
      </c>
      <c r="Q573" s="79">
        <v>450</v>
      </c>
      <c r="R573" s="79">
        <v>800</v>
      </c>
      <c r="S573" s="79"/>
      <c r="T573" s="79"/>
      <c r="U573" s="79"/>
      <c r="V573" s="79"/>
      <c r="W573" s="79"/>
      <c r="X573" s="79"/>
      <c r="Y573" s="79"/>
      <c r="Z573" s="79"/>
      <c r="AA573" s="79"/>
      <c r="AB573" s="79"/>
      <c r="AC573" s="79"/>
      <c r="AD573" s="81"/>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83">
        <f t="shared" si="9"/>
        <v>0.108</v>
      </c>
    </row>
    <row r="574" spans="1:52" ht="34.950000000000003" customHeight="1" x14ac:dyDescent="0.45">
      <c r="A574" s="93" t="s">
        <v>7807</v>
      </c>
      <c r="B574" s="77">
        <v>2</v>
      </c>
      <c r="C574" s="93" t="s">
        <v>7806</v>
      </c>
      <c r="D574" s="78"/>
      <c r="E574" s="78"/>
      <c r="F574" s="79"/>
      <c r="G574" s="78"/>
      <c r="H574" s="79"/>
      <c r="I574" s="87"/>
      <c r="J574" s="79"/>
      <c r="K574" s="79"/>
      <c r="L574" s="78" t="s">
        <v>7383</v>
      </c>
      <c r="M574" s="78" t="s">
        <v>5867</v>
      </c>
      <c r="N574" s="78"/>
      <c r="O574" s="79">
        <v>1</v>
      </c>
      <c r="P574" s="79">
        <v>700</v>
      </c>
      <c r="Q574" s="79">
        <v>340</v>
      </c>
      <c r="R574" s="79">
        <v>950</v>
      </c>
      <c r="S574" s="79"/>
      <c r="T574" s="79"/>
      <c r="U574" s="79"/>
      <c r="V574" s="79"/>
      <c r="W574" s="79"/>
      <c r="X574" s="79"/>
      <c r="Y574" s="79"/>
      <c r="Z574" s="79"/>
      <c r="AA574" s="79"/>
      <c r="AB574" s="79"/>
      <c r="AC574" s="79"/>
      <c r="AD574" s="81"/>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83">
        <f t="shared" si="9"/>
        <v>0.2261</v>
      </c>
    </row>
    <row r="575" spans="1:52" ht="34.950000000000003" customHeight="1" x14ac:dyDescent="0.45">
      <c r="A575" s="93" t="s">
        <v>7807</v>
      </c>
      <c r="B575" s="77">
        <v>2</v>
      </c>
      <c r="C575" s="93" t="s">
        <v>7806</v>
      </c>
      <c r="D575" s="78"/>
      <c r="E575" s="78"/>
      <c r="F575" s="79"/>
      <c r="G575" s="78"/>
      <c r="H575" s="79"/>
      <c r="I575" s="87"/>
      <c r="J575" s="79"/>
      <c r="K575" s="79"/>
      <c r="L575" s="78" t="s">
        <v>7383</v>
      </c>
      <c r="M575" s="78" t="s">
        <v>9752</v>
      </c>
      <c r="N575" s="78"/>
      <c r="O575" s="79">
        <v>1</v>
      </c>
      <c r="P575" s="79">
        <v>450</v>
      </c>
      <c r="Q575" s="79">
        <v>300</v>
      </c>
      <c r="R575" s="79">
        <v>850</v>
      </c>
      <c r="S575" s="79"/>
      <c r="T575" s="79"/>
      <c r="U575" s="79"/>
      <c r="V575" s="79"/>
      <c r="W575" s="79"/>
      <c r="X575" s="79"/>
      <c r="Y575" s="79"/>
      <c r="Z575" s="79"/>
      <c r="AA575" s="79"/>
      <c r="AB575" s="79"/>
      <c r="AC575" s="79"/>
      <c r="AD575" s="81"/>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83">
        <f t="shared" si="9"/>
        <v>0.11475</v>
      </c>
    </row>
    <row r="576" spans="1:52" ht="34.950000000000003" customHeight="1" x14ac:dyDescent="0.45">
      <c r="A576" s="93" t="s">
        <v>7807</v>
      </c>
      <c r="B576" s="77">
        <v>2</v>
      </c>
      <c r="C576" s="93" t="s">
        <v>7806</v>
      </c>
      <c r="D576" s="78"/>
      <c r="E576" s="78"/>
      <c r="F576" s="79"/>
      <c r="G576" s="78"/>
      <c r="H576" s="79"/>
      <c r="I576" s="87"/>
      <c r="J576" s="79"/>
      <c r="K576" s="79"/>
      <c r="L576" s="78" t="s">
        <v>5875</v>
      </c>
      <c r="M576" s="78"/>
      <c r="N576" s="78"/>
      <c r="O576" s="79">
        <v>2</v>
      </c>
      <c r="P576" s="79"/>
      <c r="Q576" s="79"/>
      <c r="R576" s="79"/>
      <c r="S576" s="79"/>
      <c r="T576" s="79"/>
      <c r="U576" s="79"/>
      <c r="V576" s="79"/>
      <c r="W576" s="79"/>
      <c r="X576" s="79"/>
      <c r="Y576" s="79"/>
      <c r="Z576" s="79"/>
      <c r="AA576" s="79"/>
      <c r="AB576" s="79"/>
      <c r="AC576" s="79"/>
      <c r="AD576" s="81"/>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83"/>
    </row>
    <row r="577" spans="1:52" ht="34.950000000000003" customHeight="1" x14ac:dyDescent="0.45">
      <c r="A577" s="93" t="s">
        <v>7807</v>
      </c>
      <c r="B577" s="77">
        <v>2</v>
      </c>
      <c r="C577" s="93" t="s">
        <v>7806</v>
      </c>
      <c r="D577" s="78" t="s">
        <v>2805</v>
      </c>
      <c r="E577" s="78" t="s">
        <v>2806</v>
      </c>
      <c r="F577" s="79">
        <v>2</v>
      </c>
      <c r="G577" s="78" t="s">
        <v>977</v>
      </c>
      <c r="H577" s="79"/>
      <c r="I577" s="87"/>
      <c r="J577" s="79" t="s">
        <v>2498</v>
      </c>
      <c r="K577" s="79"/>
      <c r="L577" s="78" t="s">
        <v>7367</v>
      </c>
      <c r="M577" s="78" t="s">
        <v>9778</v>
      </c>
      <c r="N577" s="78"/>
      <c r="O577" s="79">
        <v>1</v>
      </c>
      <c r="P577" s="79">
        <v>600</v>
      </c>
      <c r="Q577" s="79">
        <v>600</v>
      </c>
      <c r="R577" s="79">
        <v>1650</v>
      </c>
      <c r="S577" s="79"/>
      <c r="T577" s="79"/>
      <c r="U577" s="79"/>
      <c r="V577" s="79"/>
      <c r="W577" s="79"/>
      <c r="X577" s="79"/>
      <c r="Y577" s="79"/>
      <c r="Z577" s="79"/>
      <c r="AA577" s="79"/>
      <c r="AB577" s="79"/>
      <c r="AC577" s="79"/>
      <c r="AD577" s="81"/>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83"/>
    </row>
    <row r="578" spans="1:52" ht="34.950000000000003" customHeight="1" x14ac:dyDescent="0.45">
      <c r="A578" s="93" t="s">
        <v>7807</v>
      </c>
      <c r="B578" s="77">
        <v>2</v>
      </c>
      <c r="C578" s="93" t="s">
        <v>7806</v>
      </c>
      <c r="D578" s="78" t="s">
        <v>2805</v>
      </c>
      <c r="E578" s="78" t="s">
        <v>2806</v>
      </c>
      <c r="F578" s="79">
        <v>2</v>
      </c>
      <c r="G578" s="78" t="s">
        <v>977</v>
      </c>
      <c r="H578" s="79"/>
      <c r="I578" s="87"/>
      <c r="J578" s="79" t="s">
        <v>2498</v>
      </c>
      <c r="K578" s="79"/>
      <c r="L578" s="78" t="s">
        <v>6089</v>
      </c>
      <c r="M578" s="78" t="s">
        <v>9716</v>
      </c>
      <c r="N578" s="78"/>
      <c r="O578" s="79">
        <v>1</v>
      </c>
      <c r="P578" s="79">
        <v>760</v>
      </c>
      <c r="Q578" s="79">
        <v>500</v>
      </c>
      <c r="R578" s="79">
        <v>1020</v>
      </c>
      <c r="S578" s="79"/>
      <c r="T578" s="79"/>
      <c r="U578" s="79"/>
      <c r="V578" s="79"/>
      <c r="W578" s="79"/>
      <c r="X578" s="79"/>
      <c r="Y578" s="79"/>
      <c r="Z578" s="79"/>
      <c r="AA578" s="79"/>
      <c r="AB578" s="79"/>
      <c r="AC578" s="79"/>
      <c r="AD578" s="81"/>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83"/>
    </row>
    <row r="579" spans="1:52" ht="34.950000000000003" customHeight="1" x14ac:dyDescent="0.45">
      <c r="A579" s="93" t="s">
        <v>7807</v>
      </c>
      <c r="B579" s="77">
        <v>2</v>
      </c>
      <c r="C579" s="93" t="s">
        <v>7806</v>
      </c>
      <c r="D579" s="78"/>
      <c r="E579" s="78"/>
      <c r="F579" s="79"/>
      <c r="G579" s="78"/>
      <c r="H579" s="79"/>
      <c r="I579" s="87"/>
      <c r="J579" s="79"/>
      <c r="K579" s="79"/>
      <c r="L579" s="78" t="s">
        <v>9769</v>
      </c>
      <c r="M579" s="78" t="s">
        <v>9733</v>
      </c>
      <c r="N579" s="78"/>
      <c r="O579" s="79">
        <v>1</v>
      </c>
      <c r="P579" s="79">
        <v>800</v>
      </c>
      <c r="Q579" s="79">
        <v>520</v>
      </c>
      <c r="R579" s="79">
        <v>1440</v>
      </c>
      <c r="S579" s="79"/>
      <c r="T579" s="79"/>
      <c r="U579" s="79"/>
      <c r="V579" s="79"/>
      <c r="W579" s="79"/>
      <c r="X579" s="79"/>
      <c r="Y579" s="79"/>
      <c r="Z579" s="79"/>
      <c r="AA579" s="79"/>
      <c r="AB579" s="79"/>
      <c r="AC579" s="79"/>
      <c r="AD579" s="81"/>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83"/>
    </row>
    <row r="580" spans="1:52" ht="34.950000000000003" customHeight="1" x14ac:dyDescent="0.45">
      <c r="A580" s="93" t="s">
        <v>7807</v>
      </c>
      <c r="B580" s="77">
        <v>2</v>
      </c>
      <c r="C580" s="93" t="s">
        <v>7806</v>
      </c>
      <c r="D580" s="78"/>
      <c r="E580" s="78"/>
      <c r="F580" s="79"/>
      <c r="G580" s="78"/>
      <c r="H580" s="79"/>
      <c r="I580" s="87"/>
      <c r="J580" s="79"/>
      <c r="K580" s="79"/>
      <c r="L580" s="78" t="s">
        <v>9709</v>
      </c>
      <c r="M580" s="78" t="s">
        <v>9779</v>
      </c>
      <c r="N580" s="78"/>
      <c r="O580" s="79">
        <v>1</v>
      </c>
      <c r="P580" s="79">
        <v>400</v>
      </c>
      <c r="Q580" s="79">
        <v>600</v>
      </c>
      <c r="R580" s="79">
        <v>400</v>
      </c>
      <c r="S580" s="79"/>
      <c r="T580" s="79"/>
      <c r="U580" s="79"/>
      <c r="V580" s="79"/>
      <c r="W580" s="79"/>
      <c r="X580" s="79"/>
      <c r="Y580" s="79"/>
      <c r="Z580" s="79"/>
      <c r="AA580" s="79"/>
      <c r="AB580" s="79"/>
      <c r="AC580" s="79"/>
      <c r="AD580" s="81"/>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83"/>
    </row>
    <row r="581" spans="1:52" ht="34.950000000000003" customHeight="1" x14ac:dyDescent="0.45">
      <c r="A581" s="93" t="s">
        <v>7807</v>
      </c>
      <c r="B581" s="77">
        <v>2</v>
      </c>
      <c r="C581" s="93" t="s">
        <v>7806</v>
      </c>
      <c r="D581" s="78"/>
      <c r="E581" s="78"/>
      <c r="F581" s="79"/>
      <c r="G581" s="78"/>
      <c r="H581" s="79"/>
      <c r="I581" s="87"/>
      <c r="J581" s="79"/>
      <c r="K581" s="79"/>
      <c r="L581" s="78" t="s">
        <v>9770</v>
      </c>
      <c r="M581" s="78" t="s">
        <v>9780</v>
      </c>
      <c r="N581" s="78" t="s">
        <v>9781</v>
      </c>
      <c r="O581" s="79">
        <v>1</v>
      </c>
      <c r="P581" s="79">
        <v>470</v>
      </c>
      <c r="Q581" s="79">
        <v>370</v>
      </c>
      <c r="R581" s="79">
        <v>1080</v>
      </c>
      <c r="S581" s="79"/>
      <c r="T581" s="79"/>
      <c r="U581" s="79"/>
      <c r="V581" s="79"/>
      <c r="W581" s="79"/>
      <c r="X581" s="79"/>
      <c r="Y581" s="79"/>
      <c r="Z581" s="79"/>
      <c r="AA581" s="79"/>
      <c r="AB581" s="79"/>
      <c r="AC581" s="79"/>
      <c r="AD581" s="81"/>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83"/>
    </row>
    <row r="582" spans="1:52" ht="34.950000000000003" customHeight="1" x14ac:dyDescent="0.45">
      <c r="A582" s="93" t="s">
        <v>7807</v>
      </c>
      <c r="B582" s="77">
        <v>2</v>
      </c>
      <c r="C582" s="93" t="s">
        <v>7806</v>
      </c>
      <c r="D582" s="78"/>
      <c r="E582" s="78"/>
      <c r="F582" s="79"/>
      <c r="G582" s="78"/>
      <c r="H582" s="79"/>
      <c r="I582" s="87"/>
      <c r="J582" s="79"/>
      <c r="K582" s="79"/>
      <c r="L582" s="78" t="s">
        <v>9771</v>
      </c>
      <c r="M582" s="78" t="s">
        <v>6288</v>
      </c>
      <c r="N582" s="78" t="s">
        <v>9782</v>
      </c>
      <c r="O582" s="79">
        <v>1</v>
      </c>
      <c r="P582" s="79">
        <v>600</v>
      </c>
      <c r="Q582" s="79">
        <v>600</v>
      </c>
      <c r="R582" s="79">
        <v>1330</v>
      </c>
      <c r="S582" s="79"/>
      <c r="T582" s="79"/>
      <c r="U582" s="79"/>
      <c r="V582" s="79"/>
      <c r="W582" s="79"/>
      <c r="X582" s="79"/>
      <c r="Y582" s="79"/>
      <c r="Z582" s="79"/>
      <c r="AA582" s="79"/>
      <c r="AB582" s="79"/>
      <c r="AC582" s="79"/>
      <c r="AD582" s="81"/>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83"/>
    </row>
    <row r="583" spans="1:52" ht="34.950000000000003" customHeight="1" x14ac:dyDescent="0.45">
      <c r="A583" s="93" t="s">
        <v>7807</v>
      </c>
      <c r="B583" s="77">
        <v>2</v>
      </c>
      <c r="C583" s="93" t="s">
        <v>7806</v>
      </c>
      <c r="D583" s="78"/>
      <c r="E583" s="78"/>
      <c r="F583" s="79"/>
      <c r="G583" s="78"/>
      <c r="H583" s="79"/>
      <c r="I583" s="87"/>
      <c r="J583" s="79"/>
      <c r="K583" s="79"/>
      <c r="L583" s="78" t="s">
        <v>7383</v>
      </c>
      <c r="M583" s="78" t="s">
        <v>9725</v>
      </c>
      <c r="N583" s="78"/>
      <c r="O583" s="79">
        <v>2</v>
      </c>
      <c r="P583" s="79">
        <v>790</v>
      </c>
      <c r="Q583" s="79">
        <v>400</v>
      </c>
      <c r="R583" s="79">
        <v>850</v>
      </c>
      <c r="S583" s="79"/>
      <c r="T583" s="79"/>
      <c r="U583" s="79"/>
      <c r="V583" s="79"/>
      <c r="W583" s="79"/>
      <c r="X583" s="79"/>
      <c r="Y583" s="79"/>
      <c r="Z583" s="79"/>
      <c r="AA583" s="79"/>
      <c r="AB583" s="79"/>
      <c r="AC583" s="79"/>
      <c r="AD583" s="81"/>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83"/>
    </row>
    <row r="584" spans="1:52" ht="34.950000000000003" customHeight="1" x14ac:dyDescent="0.45">
      <c r="A584" s="93" t="s">
        <v>7807</v>
      </c>
      <c r="B584" s="77">
        <v>2</v>
      </c>
      <c r="C584" s="93" t="s">
        <v>7806</v>
      </c>
      <c r="D584" s="78"/>
      <c r="E584" s="78"/>
      <c r="F584" s="79"/>
      <c r="G584" s="78"/>
      <c r="H584" s="79"/>
      <c r="I584" s="87"/>
      <c r="J584" s="79"/>
      <c r="K584" s="79"/>
      <c r="L584" s="78" t="s">
        <v>7383</v>
      </c>
      <c r="M584" s="78" t="s">
        <v>9725</v>
      </c>
      <c r="N584" s="78"/>
      <c r="O584" s="79">
        <v>1</v>
      </c>
      <c r="P584" s="79">
        <v>1500</v>
      </c>
      <c r="Q584" s="79">
        <v>500</v>
      </c>
      <c r="R584" s="79">
        <v>920</v>
      </c>
      <c r="S584" s="79"/>
      <c r="T584" s="79"/>
      <c r="U584" s="79"/>
      <c r="V584" s="79"/>
      <c r="W584" s="79"/>
      <c r="X584" s="79"/>
      <c r="Y584" s="79"/>
      <c r="Z584" s="79"/>
      <c r="AA584" s="79"/>
      <c r="AB584" s="79"/>
      <c r="AC584" s="79"/>
      <c r="AD584" s="81"/>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83"/>
    </row>
    <row r="585" spans="1:52" ht="34.950000000000003" customHeight="1" x14ac:dyDescent="0.45">
      <c r="A585" s="93" t="s">
        <v>7807</v>
      </c>
      <c r="B585" s="77">
        <v>2</v>
      </c>
      <c r="C585" s="93" t="s">
        <v>7806</v>
      </c>
      <c r="D585" s="78"/>
      <c r="E585" s="78"/>
      <c r="F585" s="79"/>
      <c r="G585" s="78"/>
      <c r="H585" s="79"/>
      <c r="I585" s="87"/>
      <c r="J585" s="79"/>
      <c r="K585" s="79"/>
      <c r="L585" s="78" t="s">
        <v>6047</v>
      </c>
      <c r="M585" s="78"/>
      <c r="N585" s="78"/>
      <c r="O585" s="79">
        <v>2</v>
      </c>
      <c r="P585" s="79"/>
      <c r="Q585" s="79"/>
      <c r="R585" s="79"/>
      <c r="S585" s="79"/>
      <c r="T585" s="79"/>
      <c r="U585" s="79"/>
      <c r="V585" s="79"/>
      <c r="W585" s="79"/>
      <c r="X585" s="79"/>
      <c r="Y585" s="79"/>
      <c r="Z585" s="79"/>
      <c r="AA585" s="79"/>
      <c r="AB585" s="79"/>
      <c r="AC585" s="79"/>
      <c r="AD585" s="81"/>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83"/>
    </row>
    <row r="586" spans="1:52" ht="34.950000000000003" customHeight="1" x14ac:dyDescent="0.45">
      <c r="A586" s="93" t="s">
        <v>7807</v>
      </c>
      <c r="B586" s="77">
        <v>2</v>
      </c>
      <c r="C586" s="93" t="s">
        <v>7806</v>
      </c>
      <c r="D586" s="78"/>
      <c r="E586" s="78"/>
      <c r="F586" s="79"/>
      <c r="G586" s="78"/>
      <c r="H586" s="79"/>
      <c r="I586" s="87"/>
      <c r="J586" s="79"/>
      <c r="K586" s="79"/>
      <c r="L586" s="78" t="s">
        <v>9784</v>
      </c>
      <c r="M586" s="78" t="s">
        <v>7391</v>
      </c>
      <c r="N586" s="78" t="s">
        <v>9783</v>
      </c>
      <c r="O586" s="79">
        <v>1</v>
      </c>
      <c r="P586" s="79">
        <v>500</v>
      </c>
      <c r="Q586" s="79">
        <v>350</v>
      </c>
      <c r="R586" s="79">
        <v>800</v>
      </c>
      <c r="S586" s="79"/>
      <c r="T586" s="79"/>
      <c r="U586" s="79"/>
      <c r="V586" s="79"/>
      <c r="W586" s="79"/>
      <c r="X586" s="79"/>
      <c r="Y586" s="79"/>
      <c r="Z586" s="79"/>
      <c r="AA586" s="79"/>
      <c r="AB586" s="79"/>
      <c r="AC586" s="79"/>
      <c r="AD586" s="81"/>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83"/>
    </row>
    <row r="587" spans="1:52" ht="34.950000000000003" customHeight="1" x14ac:dyDescent="0.45">
      <c r="A587" s="93" t="s">
        <v>7807</v>
      </c>
      <c r="B587" s="77">
        <v>2</v>
      </c>
      <c r="C587" s="93" t="s">
        <v>7806</v>
      </c>
      <c r="D587" s="78"/>
      <c r="E587" s="78"/>
      <c r="F587" s="79"/>
      <c r="G587" s="78"/>
      <c r="H587" s="79"/>
      <c r="I587" s="87"/>
      <c r="J587" s="79"/>
      <c r="K587" s="79"/>
      <c r="L587" s="78" t="s">
        <v>9772</v>
      </c>
      <c r="M587" s="78" t="s">
        <v>6288</v>
      </c>
      <c r="N587" s="78" t="s">
        <v>9785</v>
      </c>
      <c r="O587" s="79">
        <v>1</v>
      </c>
      <c r="P587" s="79">
        <v>550</v>
      </c>
      <c r="Q587" s="79">
        <v>750</v>
      </c>
      <c r="R587" s="79">
        <v>1570</v>
      </c>
      <c r="S587" s="79"/>
      <c r="T587" s="79"/>
      <c r="U587" s="79"/>
      <c r="V587" s="79"/>
      <c r="W587" s="79"/>
      <c r="X587" s="79"/>
      <c r="Y587" s="79"/>
      <c r="Z587" s="79"/>
      <c r="AA587" s="79"/>
      <c r="AB587" s="79"/>
      <c r="AC587" s="79"/>
      <c r="AD587" s="81"/>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83"/>
    </row>
    <row r="588" spans="1:52" ht="34.950000000000003" customHeight="1" x14ac:dyDescent="0.45">
      <c r="A588" s="93" t="s">
        <v>7807</v>
      </c>
      <c r="B588" s="77">
        <v>2</v>
      </c>
      <c r="C588" s="93" t="s">
        <v>7806</v>
      </c>
      <c r="D588" s="78" t="s">
        <v>2805</v>
      </c>
      <c r="E588" s="78" t="s">
        <v>2806</v>
      </c>
      <c r="F588" s="79">
        <v>2</v>
      </c>
      <c r="G588" s="78" t="s">
        <v>977</v>
      </c>
      <c r="H588" s="79"/>
      <c r="I588" s="87"/>
      <c r="J588" s="79" t="s">
        <v>2498</v>
      </c>
      <c r="K588" s="79"/>
      <c r="L588" s="78" t="s">
        <v>9773</v>
      </c>
      <c r="M588" s="78" t="s">
        <v>6650</v>
      </c>
      <c r="N588" s="78" t="s">
        <v>9786</v>
      </c>
      <c r="O588" s="79">
        <v>1</v>
      </c>
      <c r="P588" s="79">
        <v>800</v>
      </c>
      <c r="Q588" s="79">
        <v>800</v>
      </c>
      <c r="R588" s="79">
        <v>1450</v>
      </c>
      <c r="S588" s="79"/>
      <c r="T588" s="79"/>
      <c r="U588" s="79"/>
      <c r="V588" s="79"/>
      <c r="W588" s="79"/>
      <c r="X588" s="79"/>
      <c r="Y588" s="79"/>
      <c r="Z588" s="79"/>
      <c r="AA588" s="79"/>
      <c r="AB588" s="79"/>
      <c r="AC588" s="79"/>
      <c r="AD588" s="81"/>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83"/>
    </row>
    <row r="589" spans="1:52" ht="34.950000000000003" customHeight="1" x14ac:dyDescent="0.45">
      <c r="A589" s="93" t="s">
        <v>7807</v>
      </c>
      <c r="B589" s="77">
        <v>2</v>
      </c>
      <c r="C589" s="93" t="s">
        <v>7806</v>
      </c>
      <c r="D589" s="78"/>
      <c r="E589" s="78"/>
      <c r="F589" s="79"/>
      <c r="G589" s="78"/>
      <c r="H589" s="79"/>
      <c r="I589" s="87"/>
      <c r="J589" s="79"/>
      <c r="K589" s="79"/>
      <c r="L589" s="78" t="s">
        <v>9774</v>
      </c>
      <c r="M589" s="78"/>
      <c r="N589" s="78"/>
      <c r="O589" s="79">
        <v>1</v>
      </c>
      <c r="P589" s="79">
        <v>460</v>
      </c>
      <c r="Q589" s="79">
        <v>230</v>
      </c>
      <c r="R589" s="79">
        <v>780</v>
      </c>
      <c r="S589" s="79"/>
      <c r="T589" s="79"/>
      <c r="U589" s="79"/>
      <c r="V589" s="79"/>
      <c r="W589" s="79"/>
      <c r="X589" s="79"/>
      <c r="Y589" s="79"/>
      <c r="Z589" s="79"/>
      <c r="AA589" s="79"/>
      <c r="AB589" s="79"/>
      <c r="AC589" s="79"/>
      <c r="AD589" s="81"/>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83"/>
    </row>
    <row r="590" spans="1:52" ht="34.950000000000003" customHeight="1" x14ac:dyDescent="0.45">
      <c r="A590" s="93" t="s">
        <v>7807</v>
      </c>
      <c r="B590" s="77">
        <v>2</v>
      </c>
      <c r="C590" s="93" t="s">
        <v>7806</v>
      </c>
      <c r="D590" s="78"/>
      <c r="E590" s="78"/>
      <c r="F590" s="79"/>
      <c r="G590" s="78"/>
      <c r="H590" s="79"/>
      <c r="I590" s="87"/>
      <c r="J590" s="79"/>
      <c r="K590" s="79"/>
      <c r="L590" s="78" t="s">
        <v>9775</v>
      </c>
      <c r="M590" s="78"/>
      <c r="N590" s="78"/>
      <c r="O590" s="79">
        <v>1</v>
      </c>
      <c r="P590" s="79"/>
      <c r="Q590" s="79"/>
      <c r="R590" s="79"/>
      <c r="S590" s="79"/>
      <c r="T590" s="79"/>
      <c r="U590" s="79"/>
      <c r="V590" s="79"/>
      <c r="W590" s="79"/>
      <c r="X590" s="79"/>
      <c r="Y590" s="79"/>
      <c r="Z590" s="79"/>
      <c r="AA590" s="79"/>
      <c r="AB590" s="79"/>
      <c r="AC590" s="79"/>
      <c r="AD590" s="81"/>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83"/>
    </row>
    <row r="591" spans="1:52" ht="34.950000000000003" customHeight="1" x14ac:dyDescent="0.45">
      <c r="A591" s="93" t="s">
        <v>7807</v>
      </c>
      <c r="B591" s="77">
        <v>2</v>
      </c>
      <c r="C591" s="93" t="s">
        <v>7806</v>
      </c>
      <c r="D591" s="78"/>
      <c r="E591" s="78"/>
      <c r="F591" s="79"/>
      <c r="G591" s="78"/>
      <c r="H591" s="79"/>
      <c r="I591" s="87"/>
      <c r="J591" s="79"/>
      <c r="K591" s="79"/>
      <c r="L591" s="78" t="s">
        <v>6510</v>
      </c>
      <c r="M591" s="78" t="s">
        <v>9787</v>
      </c>
      <c r="N591" s="78" t="s">
        <v>9782</v>
      </c>
      <c r="O591" s="79">
        <v>1</v>
      </c>
      <c r="P591" s="79">
        <v>700</v>
      </c>
      <c r="Q591" s="79">
        <v>560</v>
      </c>
      <c r="R591" s="79">
        <v>1750</v>
      </c>
      <c r="S591" s="79"/>
      <c r="T591" s="79"/>
      <c r="U591" s="79"/>
      <c r="V591" s="79"/>
      <c r="W591" s="79"/>
      <c r="X591" s="79"/>
      <c r="Y591" s="79"/>
      <c r="Z591" s="79"/>
      <c r="AA591" s="79"/>
      <c r="AB591" s="79"/>
      <c r="AC591" s="79"/>
      <c r="AD591" s="81"/>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83"/>
    </row>
    <row r="592" spans="1:52" ht="34.950000000000003" customHeight="1" x14ac:dyDescent="0.45">
      <c r="A592" s="93" t="s">
        <v>7807</v>
      </c>
      <c r="B592" s="77">
        <v>2</v>
      </c>
      <c r="C592" s="93" t="s">
        <v>7806</v>
      </c>
      <c r="D592" s="78"/>
      <c r="E592" s="78"/>
      <c r="F592" s="79"/>
      <c r="G592" s="78"/>
      <c r="H592" s="79"/>
      <c r="I592" s="87"/>
      <c r="J592" s="79"/>
      <c r="K592" s="79"/>
      <c r="L592" s="78" t="s">
        <v>7367</v>
      </c>
      <c r="M592" s="78" t="s">
        <v>9788</v>
      </c>
      <c r="N592" s="78"/>
      <c r="O592" s="79">
        <v>1</v>
      </c>
      <c r="P592" s="79">
        <v>800</v>
      </c>
      <c r="Q592" s="79">
        <v>640</v>
      </c>
      <c r="R592" s="79">
        <v>1600</v>
      </c>
      <c r="S592" s="79"/>
      <c r="T592" s="79"/>
      <c r="U592" s="79"/>
      <c r="V592" s="79"/>
      <c r="W592" s="79"/>
      <c r="X592" s="79"/>
      <c r="Y592" s="79"/>
      <c r="Z592" s="79"/>
      <c r="AA592" s="79"/>
      <c r="AB592" s="79"/>
      <c r="AC592" s="79"/>
      <c r="AD592" s="81"/>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83"/>
    </row>
    <row r="593" spans="1:52" ht="34.950000000000003" customHeight="1" x14ac:dyDescent="0.45">
      <c r="A593" s="93" t="s">
        <v>7807</v>
      </c>
      <c r="B593" s="77">
        <v>2</v>
      </c>
      <c r="C593" s="93" t="s">
        <v>7806</v>
      </c>
      <c r="D593" s="78"/>
      <c r="E593" s="78"/>
      <c r="F593" s="79"/>
      <c r="G593" s="78"/>
      <c r="H593" s="79" t="s">
        <v>9717</v>
      </c>
      <c r="I593" s="87"/>
      <c r="J593" s="79"/>
      <c r="K593" s="79"/>
      <c r="L593" s="78" t="s">
        <v>9776</v>
      </c>
      <c r="M593" s="78" t="s">
        <v>6288</v>
      </c>
      <c r="N593" s="78"/>
      <c r="O593" s="79">
        <v>1</v>
      </c>
      <c r="P593" s="79"/>
      <c r="Q593" s="79"/>
      <c r="R593" s="79"/>
      <c r="S593" s="79"/>
      <c r="T593" s="79"/>
      <c r="U593" s="79"/>
      <c r="V593" s="79"/>
      <c r="W593" s="79"/>
      <c r="X593" s="79"/>
      <c r="Y593" s="79"/>
      <c r="Z593" s="79"/>
      <c r="AA593" s="79"/>
      <c r="AB593" s="79"/>
      <c r="AC593" s="79"/>
      <c r="AD593" s="81"/>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83"/>
    </row>
    <row r="594" spans="1:52" ht="34.950000000000003" customHeight="1" x14ac:dyDescent="0.45">
      <c r="A594" s="93" t="s">
        <v>7807</v>
      </c>
      <c r="B594" s="77">
        <v>2</v>
      </c>
      <c r="C594" s="93" t="s">
        <v>7806</v>
      </c>
      <c r="D594" s="78"/>
      <c r="E594" s="78"/>
      <c r="F594" s="79"/>
      <c r="G594" s="78"/>
      <c r="H594" s="79"/>
      <c r="I594" s="87"/>
      <c r="J594" s="79"/>
      <c r="K594" s="79"/>
      <c r="L594" s="78" t="s">
        <v>9766</v>
      </c>
      <c r="M594" s="78"/>
      <c r="N594" s="78"/>
      <c r="O594" s="79">
        <v>1</v>
      </c>
      <c r="P594" s="79"/>
      <c r="Q594" s="79"/>
      <c r="R594" s="79"/>
      <c r="S594" s="79"/>
      <c r="T594" s="79"/>
      <c r="U594" s="79"/>
      <c r="V594" s="79"/>
      <c r="W594" s="79"/>
      <c r="X594" s="79"/>
      <c r="Y594" s="79"/>
      <c r="Z594" s="79"/>
      <c r="AA594" s="79"/>
      <c r="AB594" s="79"/>
      <c r="AC594" s="79"/>
      <c r="AD594" s="81"/>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83"/>
    </row>
    <row r="595" spans="1:52" ht="34.950000000000003" customHeight="1" x14ac:dyDescent="0.45">
      <c r="A595" s="93" t="s">
        <v>7807</v>
      </c>
      <c r="B595" s="77">
        <v>2</v>
      </c>
      <c r="C595" s="93" t="s">
        <v>7806</v>
      </c>
      <c r="D595" s="78"/>
      <c r="E595" s="78"/>
      <c r="F595" s="79"/>
      <c r="G595" s="78"/>
      <c r="H595" s="79"/>
      <c r="I595" s="87"/>
      <c r="J595" s="79"/>
      <c r="K595" s="79"/>
      <c r="L595" s="78" t="s">
        <v>9767</v>
      </c>
      <c r="M595" s="78"/>
      <c r="N595" s="78"/>
      <c r="O595" s="79">
        <v>1</v>
      </c>
      <c r="P595" s="79"/>
      <c r="Q595" s="79"/>
      <c r="R595" s="79"/>
      <c r="S595" s="79"/>
      <c r="T595" s="79"/>
      <c r="U595" s="79"/>
      <c r="V595" s="79"/>
      <c r="W595" s="79"/>
      <c r="X595" s="79"/>
      <c r="Y595" s="79"/>
      <c r="Z595" s="79"/>
      <c r="AA595" s="79"/>
      <c r="AB595" s="79"/>
      <c r="AC595" s="79"/>
      <c r="AD595" s="81"/>
      <c r="AE595" s="79"/>
      <c r="AF595" s="79"/>
      <c r="AG595" s="79"/>
      <c r="AH595" s="79"/>
      <c r="AI595" s="79"/>
      <c r="AJ595" s="79"/>
      <c r="AK595" s="79"/>
      <c r="AL595" s="79"/>
      <c r="AM595" s="79"/>
      <c r="AN595" s="79"/>
      <c r="AO595" s="79"/>
      <c r="AP595" s="79"/>
      <c r="AQ595" s="79"/>
      <c r="AR595" s="79"/>
      <c r="AS595" s="79"/>
      <c r="AT595" s="79"/>
      <c r="AU595" s="79"/>
      <c r="AV595" s="79"/>
      <c r="AW595" s="79"/>
      <c r="AX595" s="79"/>
      <c r="AY595" s="79" t="s">
        <v>9717</v>
      </c>
      <c r="AZ595" s="83"/>
    </row>
    <row r="596" spans="1:52" ht="34.950000000000003" customHeight="1" x14ac:dyDescent="0.45">
      <c r="A596" s="93" t="s">
        <v>7807</v>
      </c>
      <c r="B596" s="77">
        <v>2</v>
      </c>
      <c r="C596" s="93" t="s">
        <v>7806</v>
      </c>
      <c r="D596" s="78"/>
      <c r="E596" s="78"/>
      <c r="F596" s="79"/>
      <c r="G596" s="78"/>
      <c r="H596" s="79"/>
      <c r="I596" s="87"/>
      <c r="J596" s="79"/>
      <c r="K596" s="79"/>
      <c r="L596" s="78" t="s">
        <v>5839</v>
      </c>
      <c r="M596" s="78"/>
      <c r="N596" s="78"/>
      <c r="O596" s="79">
        <v>15</v>
      </c>
      <c r="P596" s="79"/>
      <c r="Q596" s="79"/>
      <c r="R596" s="79"/>
      <c r="S596" s="79"/>
      <c r="T596" s="79"/>
      <c r="U596" s="79"/>
      <c r="V596" s="79"/>
      <c r="W596" s="79"/>
      <c r="X596" s="79"/>
      <c r="Y596" s="79"/>
      <c r="Z596" s="79"/>
      <c r="AA596" s="79"/>
      <c r="AB596" s="79"/>
      <c r="AC596" s="79"/>
      <c r="AD596" s="81"/>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83"/>
    </row>
    <row r="597" spans="1:52" s="99" customFormat="1" ht="34.950000000000003" customHeight="1" x14ac:dyDescent="0.45">
      <c r="A597" s="93" t="s">
        <v>7807</v>
      </c>
      <c r="B597" s="77">
        <v>2</v>
      </c>
      <c r="C597" s="93" t="s">
        <v>4393</v>
      </c>
      <c r="D597" s="93"/>
      <c r="E597" s="93"/>
      <c r="F597" s="94"/>
      <c r="G597" s="93"/>
      <c r="H597" s="77"/>
      <c r="I597" s="95">
        <v>1180</v>
      </c>
      <c r="J597" s="77"/>
      <c r="K597" s="77"/>
      <c r="L597" s="93" t="s">
        <v>3651</v>
      </c>
      <c r="M597" s="96" t="s">
        <v>8508</v>
      </c>
      <c r="N597" s="96"/>
      <c r="O597" s="79">
        <v>1</v>
      </c>
      <c r="P597" s="77">
        <v>300</v>
      </c>
      <c r="Q597" s="77">
        <v>300</v>
      </c>
      <c r="R597" s="77">
        <v>450</v>
      </c>
      <c r="S597" s="77"/>
      <c r="T597" s="77"/>
      <c r="U597" s="77"/>
      <c r="V597" s="77"/>
      <c r="W597" s="77"/>
      <c r="X597" s="77"/>
      <c r="Y597" s="77"/>
      <c r="Z597" s="77"/>
      <c r="AA597" s="77"/>
      <c r="AB597" s="77"/>
      <c r="AC597" s="77"/>
      <c r="AD597" s="77"/>
      <c r="AE597" s="77"/>
      <c r="AF597" s="77"/>
      <c r="AG597" s="77"/>
      <c r="AH597" s="77"/>
      <c r="AI597" s="77"/>
      <c r="AJ597" s="77" t="s">
        <v>3482</v>
      </c>
      <c r="AK597" s="77"/>
      <c r="AL597" s="77"/>
      <c r="AM597" s="94"/>
      <c r="AN597" s="94"/>
      <c r="AO597" s="77"/>
      <c r="AP597" s="77"/>
      <c r="AQ597" s="77"/>
      <c r="AR597" s="77"/>
      <c r="AS597" s="97"/>
      <c r="AT597" s="77">
        <v>399</v>
      </c>
      <c r="AU597" s="77">
        <v>40</v>
      </c>
      <c r="AV597" s="94" t="s">
        <v>4787</v>
      </c>
      <c r="AW597" s="77" t="s">
        <v>2874</v>
      </c>
      <c r="AX597" s="94" t="s">
        <v>3232</v>
      </c>
      <c r="AY597" s="77"/>
      <c r="AZ597" s="83">
        <f t="shared" ref="AZ597:AZ605" si="10">P597*Q597*R597/1000000000*O597</f>
        <v>4.0500000000000001E-2</v>
      </c>
    </row>
    <row r="598" spans="1:52" s="99" customFormat="1" ht="34.950000000000003" customHeight="1" x14ac:dyDescent="0.45">
      <c r="A598" s="93" t="s">
        <v>7807</v>
      </c>
      <c r="B598" s="77">
        <v>2</v>
      </c>
      <c r="C598" s="93" t="s">
        <v>4393</v>
      </c>
      <c r="D598" s="93"/>
      <c r="E598" s="93"/>
      <c r="F598" s="94"/>
      <c r="G598" s="93"/>
      <c r="H598" s="77"/>
      <c r="I598" s="95">
        <v>5650</v>
      </c>
      <c r="J598" s="77"/>
      <c r="K598" s="77"/>
      <c r="L598" s="93" t="s">
        <v>3673</v>
      </c>
      <c r="M598" s="96"/>
      <c r="N598" s="96"/>
      <c r="O598" s="79">
        <v>1</v>
      </c>
      <c r="P598" s="77">
        <v>1800</v>
      </c>
      <c r="Q598" s="77">
        <v>700</v>
      </c>
      <c r="R598" s="77">
        <v>700</v>
      </c>
      <c r="S598" s="77"/>
      <c r="T598" s="77"/>
      <c r="U598" s="77"/>
      <c r="V598" s="77"/>
      <c r="W598" s="77"/>
      <c r="X598" s="77"/>
      <c r="Y598" s="77"/>
      <c r="Z598" s="77"/>
      <c r="AA598" s="77"/>
      <c r="AB598" s="77"/>
      <c r="AC598" s="77"/>
      <c r="AD598" s="77"/>
      <c r="AE598" s="77"/>
      <c r="AF598" s="77"/>
      <c r="AG598" s="77"/>
      <c r="AH598" s="77"/>
      <c r="AI598" s="77"/>
      <c r="AJ598" s="77"/>
      <c r="AK598" s="77"/>
      <c r="AL598" s="77"/>
      <c r="AM598" s="72" t="s">
        <v>4390</v>
      </c>
      <c r="AN598" s="94"/>
      <c r="AO598" s="77"/>
      <c r="AP598" s="77"/>
      <c r="AQ598" s="77"/>
      <c r="AR598" s="77"/>
      <c r="AS598" s="97" t="s">
        <v>4377</v>
      </c>
      <c r="AT598" s="77">
        <v>1831</v>
      </c>
      <c r="AU598" s="77">
        <v>17</v>
      </c>
      <c r="AV598" s="94" t="s">
        <v>4391</v>
      </c>
      <c r="AW598" s="77" t="s">
        <v>2868</v>
      </c>
      <c r="AX598" s="94" t="s">
        <v>3232</v>
      </c>
      <c r="AY598" s="77"/>
      <c r="AZ598" s="83">
        <f t="shared" si="10"/>
        <v>0.88200000000000001</v>
      </c>
    </row>
    <row r="599" spans="1:52" s="99" customFormat="1" ht="34.950000000000003" customHeight="1" x14ac:dyDescent="0.45">
      <c r="A599" s="93" t="s">
        <v>7807</v>
      </c>
      <c r="B599" s="77">
        <v>2</v>
      </c>
      <c r="C599" s="93" t="s">
        <v>4393</v>
      </c>
      <c r="D599" s="93"/>
      <c r="E599" s="93"/>
      <c r="F599" s="94"/>
      <c r="G599" s="93"/>
      <c r="H599" s="77"/>
      <c r="I599" s="95">
        <v>5651</v>
      </c>
      <c r="J599" s="77"/>
      <c r="K599" s="77"/>
      <c r="L599" s="93" t="s">
        <v>3673</v>
      </c>
      <c r="M599" s="96" t="s">
        <v>7817</v>
      </c>
      <c r="N599" s="96"/>
      <c r="O599" s="79">
        <v>1</v>
      </c>
      <c r="P599" s="77">
        <v>1800</v>
      </c>
      <c r="Q599" s="77">
        <v>700</v>
      </c>
      <c r="R599" s="77">
        <v>700</v>
      </c>
      <c r="S599" s="77"/>
      <c r="T599" s="77"/>
      <c r="U599" s="77"/>
      <c r="V599" s="77"/>
      <c r="W599" s="77"/>
      <c r="X599" s="77"/>
      <c r="Y599" s="77"/>
      <c r="Z599" s="77"/>
      <c r="AA599" s="77"/>
      <c r="AB599" s="77"/>
      <c r="AC599" s="77"/>
      <c r="AD599" s="77"/>
      <c r="AE599" s="77"/>
      <c r="AF599" s="77"/>
      <c r="AG599" s="77"/>
      <c r="AH599" s="77"/>
      <c r="AI599" s="77"/>
      <c r="AJ599" s="77"/>
      <c r="AK599" s="77"/>
      <c r="AL599" s="77"/>
      <c r="AM599" s="72" t="s">
        <v>4390</v>
      </c>
      <c r="AN599" s="94"/>
      <c r="AO599" s="77"/>
      <c r="AP599" s="77"/>
      <c r="AQ599" s="77"/>
      <c r="AR599" s="77"/>
      <c r="AS599" s="97" t="s">
        <v>4377</v>
      </c>
      <c r="AT599" s="77">
        <v>1832</v>
      </c>
      <c r="AU599" s="77">
        <v>17</v>
      </c>
      <c r="AV599" s="94" t="s">
        <v>4391</v>
      </c>
      <c r="AW599" s="77" t="s">
        <v>2868</v>
      </c>
      <c r="AX599" s="94" t="s">
        <v>3232</v>
      </c>
      <c r="AY599" s="77"/>
      <c r="AZ599" s="83">
        <f t="shared" si="10"/>
        <v>0.88200000000000001</v>
      </c>
    </row>
    <row r="600" spans="1:52" s="99" customFormat="1" ht="34.950000000000003" customHeight="1" x14ac:dyDescent="0.45">
      <c r="A600" s="93" t="s">
        <v>7807</v>
      </c>
      <c r="B600" s="77">
        <v>2</v>
      </c>
      <c r="C600" s="93" t="s">
        <v>4393</v>
      </c>
      <c r="D600" s="93"/>
      <c r="E600" s="93"/>
      <c r="F600" s="94"/>
      <c r="G600" s="93"/>
      <c r="H600" s="77"/>
      <c r="I600" s="95">
        <v>5652</v>
      </c>
      <c r="J600" s="77"/>
      <c r="K600" s="77"/>
      <c r="L600" s="93" t="s">
        <v>3673</v>
      </c>
      <c r="M600" s="96"/>
      <c r="N600" s="96"/>
      <c r="O600" s="79">
        <v>1</v>
      </c>
      <c r="P600" s="77">
        <v>1200</v>
      </c>
      <c r="Q600" s="77">
        <v>700</v>
      </c>
      <c r="R600" s="77">
        <v>700</v>
      </c>
      <c r="S600" s="77"/>
      <c r="T600" s="77"/>
      <c r="U600" s="77"/>
      <c r="V600" s="77"/>
      <c r="W600" s="77"/>
      <c r="X600" s="77"/>
      <c r="Y600" s="77"/>
      <c r="Z600" s="77"/>
      <c r="AA600" s="77"/>
      <c r="AB600" s="77"/>
      <c r="AC600" s="77"/>
      <c r="AD600" s="77"/>
      <c r="AE600" s="77"/>
      <c r="AF600" s="77"/>
      <c r="AG600" s="77"/>
      <c r="AH600" s="77"/>
      <c r="AI600" s="77"/>
      <c r="AJ600" s="77"/>
      <c r="AK600" s="77"/>
      <c r="AL600" s="77"/>
      <c r="AM600" s="72" t="s">
        <v>4390</v>
      </c>
      <c r="AN600" s="94"/>
      <c r="AO600" s="77"/>
      <c r="AP600" s="77"/>
      <c r="AQ600" s="77"/>
      <c r="AR600" s="77"/>
      <c r="AS600" s="97" t="s">
        <v>4377</v>
      </c>
      <c r="AT600" s="77">
        <v>1833</v>
      </c>
      <c r="AU600" s="77">
        <v>17</v>
      </c>
      <c r="AV600" s="94" t="s">
        <v>4391</v>
      </c>
      <c r="AW600" s="77" t="s">
        <v>2868</v>
      </c>
      <c r="AX600" s="94" t="s">
        <v>3232</v>
      </c>
      <c r="AY600" s="77"/>
      <c r="AZ600" s="83">
        <f t="shared" si="10"/>
        <v>0.58799999999999997</v>
      </c>
    </row>
    <row r="601" spans="1:52" s="99" customFormat="1" ht="34.950000000000003" customHeight="1" x14ac:dyDescent="0.45">
      <c r="A601" s="93" t="s">
        <v>7807</v>
      </c>
      <c r="B601" s="77">
        <v>2</v>
      </c>
      <c r="C601" s="93" t="s">
        <v>4393</v>
      </c>
      <c r="D601" s="93"/>
      <c r="E601" s="93"/>
      <c r="F601" s="94"/>
      <c r="G601" s="93"/>
      <c r="H601" s="77"/>
      <c r="I601" s="95">
        <v>5653</v>
      </c>
      <c r="J601" s="77"/>
      <c r="K601" s="77"/>
      <c r="L601" s="93" t="s">
        <v>4394</v>
      </c>
      <c r="M601" s="96"/>
      <c r="N601" s="96"/>
      <c r="O601" s="79">
        <v>1</v>
      </c>
      <c r="P601" s="77">
        <v>480</v>
      </c>
      <c r="Q601" s="77">
        <v>400</v>
      </c>
      <c r="R601" s="77">
        <v>60</v>
      </c>
      <c r="S601" s="77"/>
      <c r="T601" s="77"/>
      <c r="U601" s="77"/>
      <c r="V601" s="77"/>
      <c r="W601" s="77"/>
      <c r="X601" s="77"/>
      <c r="Y601" s="77"/>
      <c r="Z601" s="77"/>
      <c r="AA601" s="77"/>
      <c r="AB601" s="77"/>
      <c r="AC601" s="77"/>
      <c r="AD601" s="77"/>
      <c r="AE601" s="77"/>
      <c r="AF601" s="77"/>
      <c r="AG601" s="77"/>
      <c r="AH601" s="77"/>
      <c r="AI601" s="77"/>
      <c r="AJ601" s="77"/>
      <c r="AK601" s="77"/>
      <c r="AL601" s="77"/>
      <c r="AM601" s="72" t="s">
        <v>4390</v>
      </c>
      <c r="AN601" s="94"/>
      <c r="AO601" s="77"/>
      <c r="AP601" s="77"/>
      <c r="AQ601" s="77"/>
      <c r="AR601" s="77"/>
      <c r="AS601" s="97" t="s">
        <v>4377</v>
      </c>
      <c r="AT601" s="77">
        <v>1834</v>
      </c>
      <c r="AU601" s="77">
        <v>17</v>
      </c>
      <c r="AV601" s="94" t="s">
        <v>4391</v>
      </c>
      <c r="AW601" s="77" t="s">
        <v>2868</v>
      </c>
      <c r="AX601" s="94" t="s">
        <v>3232</v>
      </c>
      <c r="AY601" s="77"/>
      <c r="AZ601" s="83">
        <f t="shared" si="10"/>
        <v>1.1520000000000001E-2</v>
      </c>
    </row>
    <row r="602" spans="1:52" s="99" customFormat="1" ht="34.950000000000003" customHeight="1" x14ac:dyDescent="0.45">
      <c r="A602" s="93" t="s">
        <v>7807</v>
      </c>
      <c r="B602" s="77">
        <v>2</v>
      </c>
      <c r="C602" s="93" t="s">
        <v>4393</v>
      </c>
      <c r="D602" s="93"/>
      <c r="E602" s="93"/>
      <c r="F602" s="94"/>
      <c r="G602" s="93"/>
      <c r="H602" s="77"/>
      <c r="I602" s="95">
        <v>5654</v>
      </c>
      <c r="J602" s="77"/>
      <c r="K602" s="77"/>
      <c r="L602" s="93" t="s">
        <v>3474</v>
      </c>
      <c r="M602" s="96" t="s">
        <v>7818</v>
      </c>
      <c r="N602" s="96"/>
      <c r="O602" s="79">
        <v>1</v>
      </c>
      <c r="P602" s="77">
        <v>450</v>
      </c>
      <c r="Q602" s="77">
        <v>450</v>
      </c>
      <c r="R602" s="77">
        <v>700</v>
      </c>
      <c r="S602" s="77"/>
      <c r="T602" s="77"/>
      <c r="U602" s="77"/>
      <c r="V602" s="77"/>
      <c r="W602" s="77"/>
      <c r="X602" s="77"/>
      <c r="Y602" s="77"/>
      <c r="Z602" s="77"/>
      <c r="AA602" s="77"/>
      <c r="AB602" s="77"/>
      <c r="AC602" s="77"/>
      <c r="AD602" s="77"/>
      <c r="AE602" s="77"/>
      <c r="AF602" s="77"/>
      <c r="AG602" s="77"/>
      <c r="AH602" s="77"/>
      <c r="AI602" s="77"/>
      <c r="AJ602" s="77"/>
      <c r="AK602" s="77"/>
      <c r="AL602" s="77"/>
      <c r="AM602" s="72" t="s">
        <v>4390</v>
      </c>
      <c r="AN602" s="94"/>
      <c r="AO602" s="77"/>
      <c r="AP602" s="77"/>
      <c r="AQ602" s="77"/>
      <c r="AR602" s="77"/>
      <c r="AS602" s="97" t="s">
        <v>4377</v>
      </c>
      <c r="AT602" s="77">
        <v>1835</v>
      </c>
      <c r="AU602" s="77">
        <v>17</v>
      </c>
      <c r="AV602" s="94" t="s">
        <v>4391</v>
      </c>
      <c r="AW602" s="77" t="s">
        <v>2868</v>
      </c>
      <c r="AX602" s="94" t="s">
        <v>3232</v>
      </c>
      <c r="AY602" s="77"/>
      <c r="AZ602" s="83">
        <f t="shared" si="10"/>
        <v>0.14174999999999999</v>
      </c>
    </row>
    <row r="603" spans="1:52" s="99" customFormat="1" ht="34.950000000000003" customHeight="1" x14ac:dyDescent="0.45">
      <c r="A603" s="93" t="s">
        <v>7807</v>
      </c>
      <c r="B603" s="77">
        <v>2</v>
      </c>
      <c r="C603" s="93" t="s">
        <v>4393</v>
      </c>
      <c r="D603" s="93"/>
      <c r="E603" s="93"/>
      <c r="F603" s="94"/>
      <c r="G603" s="93"/>
      <c r="H603" s="77"/>
      <c r="I603" s="95">
        <v>5655</v>
      </c>
      <c r="J603" s="77"/>
      <c r="K603" s="77"/>
      <c r="L603" s="93" t="s">
        <v>3474</v>
      </c>
      <c r="M603" s="96" t="s">
        <v>7818</v>
      </c>
      <c r="N603" s="96"/>
      <c r="O603" s="79">
        <v>1</v>
      </c>
      <c r="P603" s="77">
        <v>450</v>
      </c>
      <c r="Q603" s="77">
        <v>450</v>
      </c>
      <c r="R603" s="77">
        <v>700</v>
      </c>
      <c r="S603" s="77"/>
      <c r="T603" s="77"/>
      <c r="U603" s="77"/>
      <c r="V603" s="77"/>
      <c r="W603" s="77"/>
      <c r="X603" s="77"/>
      <c r="Y603" s="77"/>
      <c r="Z603" s="77"/>
      <c r="AA603" s="77"/>
      <c r="AB603" s="77"/>
      <c r="AC603" s="77"/>
      <c r="AD603" s="77"/>
      <c r="AE603" s="77"/>
      <c r="AF603" s="77"/>
      <c r="AG603" s="77"/>
      <c r="AH603" s="77"/>
      <c r="AI603" s="77"/>
      <c r="AJ603" s="77"/>
      <c r="AK603" s="77"/>
      <c r="AL603" s="77"/>
      <c r="AM603" s="72" t="s">
        <v>4390</v>
      </c>
      <c r="AN603" s="94"/>
      <c r="AO603" s="77"/>
      <c r="AP603" s="77"/>
      <c r="AQ603" s="77"/>
      <c r="AR603" s="77"/>
      <c r="AS603" s="97" t="s">
        <v>4377</v>
      </c>
      <c r="AT603" s="77">
        <v>1836</v>
      </c>
      <c r="AU603" s="77">
        <v>17</v>
      </c>
      <c r="AV603" s="94" t="s">
        <v>4391</v>
      </c>
      <c r="AW603" s="77" t="s">
        <v>2868</v>
      </c>
      <c r="AX603" s="94" t="s">
        <v>3232</v>
      </c>
      <c r="AY603" s="77"/>
      <c r="AZ603" s="83">
        <f t="shared" si="10"/>
        <v>0.14174999999999999</v>
      </c>
    </row>
    <row r="604" spans="1:52" s="150" customFormat="1" ht="34.950000000000003" customHeight="1" x14ac:dyDescent="0.45">
      <c r="A604" s="142" t="s">
        <v>7807</v>
      </c>
      <c r="B604" s="143">
        <v>2</v>
      </c>
      <c r="C604" s="142" t="s">
        <v>4393</v>
      </c>
      <c r="D604" s="142"/>
      <c r="E604" s="142"/>
      <c r="F604" s="144"/>
      <c r="G604" s="142"/>
      <c r="H604" s="143"/>
      <c r="I604" s="145">
        <v>5656</v>
      </c>
      <c r="J604" s="143"/>
      <c r="K604" s="143"/>
      <c r="L604" s="142" t="s">
        <v>3474</v>
      </c>
      <c r="M604" s="146"/>
      <c r="N604" s="146"/>
      <c r="O604" s="147">
        <v>1</v>
      </c>
      <c r="P604" s="143">
        <v>450</v>
      </c>
      <c r="Q604" s="143">
        <v>450</v>
      </c>
      <c r="R604" s="143">
        <v>700</v>
      </c>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83" t="s">
        <v>4390</v>
      </c>
      <c r="AN604" s="144"/>
      <c r="AO604" s="143"/>
      <c r="AP604" s="143"/>
      <c r="AQ604" s="143"/>
      <c r="AR604" s="143"/>
      <c r="AS604" s="148" t="s">
        <v>4377</v>
      </c>
      <c r="AT604" s="143">
        <v>1837</v>
      </c>
      <c r="AU604" s="143">
        <v>17</v>
      </c>
      <c r="AV604" s="144" t="s">
        <v>4391</v>
      </c>
      <c r="AW604" s="143" t="s">
        <v>2868</v>
      </c>
      <c r="AX604" s="144" t="s">
        <v>3232</v>
      </c>
      <c r="AY604" s="143"/>
      <c r="AZ604" s="149">
        <f t="shared" si="10"/>
        <v>0.14174999999999999</v>
      </c>
    </row>
    <row r="605" spans="1:52" s="99" customFormat="1" ht="34.950000000000003" customHeight="1" x14ac:dyDescent="0.45">
      <c r="A605" s="93" t="s">
        <v>7807</v>
      </c>
      <c r="B605" s="77">
        <v>2</v>
      </c>
      <c r="C605" s="93" t="s">
        <v>4393</v>
      </c>
      <c r="D605" s="93"/>
      <c r="E605" s="93"/>
      <c r="F605" s="94"/>
      <c r="G605" s="93"/>
      <c r="H605" s="77"/>
      <c r="I605" s="95">
        <v>5657</v>
      </c>
      <c r="J605" s="77"/>
      <c r="K605" s="77"/>
      <c r="L605" s="93" t="s">
        <v>3474</v>
      </c>
      <c r="M605" s="96" t="s">
        <v>7818</v>
      </c>
      <c r="N605" s="96"/>
      <c r="O605" s="79">
        <v>1</v>
      </c>
      <c r="P605" s="77">
        <v>450</v>
      </c>
      <c r="Q605" s="77">
        <v>450</v>
      </c>
      <c r="R605" s="77">
        <v>700</v>
      </c>
      <c r="S605" s="77"/>
      <c r="T605" s="77"/>
      <c r="U605" s="77"/>
      <c r="V605" s="77"/>
      <c r="W605" s="77"/>
      <c r="X605" s="77"/>
      <c r="Y605" s="77"/>
      <c r="Z605" s="77"/>
      <c r="AA605" s="77"/>
      <c r="AB605" s="77"/>
      <c r="AC605" s="77"/>
      <c r="AD605" s="77"/>
      <c r="AE605" s="77"/>
      <c r="AF605" s="77"/>
      <c r="AG605" s="77"/>
      <c r="AH605" s="77"/>
      <c r="AI605" s="77"/>
      <c r="AJ605" s="77"/>
      <c r="AK605" s="77"/>
      <c r="AL605" s="77"/>
      <c r="AM605" s="72" t="s">
        <v>4390</v>
      </c>
      <c r="AN605" s="94"/>
      <c r="AO605" s="77"/>
      <c r="AP605" s="77"/>
      <c r="AQ605" s="77"/>
      <c r="AR605" s="77"/>
      <c r="AS605" s="97" t="s">
        <v>4377</v>
      </c>
      <c r="AT605" s="77">
        <v>1838</v>
      </c>
      <c r="AU605" s="77">
        <v>17</v>
      </c>
      <c r="AV605" s="94" t="s">
        <v>4391</v>
      </c>
      <c r="AW605" s="77" t="s">
        <v>2868</v>
      </c>
      <c r="AX605" s="94" t="s">
        <v>3232</v>
      </c>
      <c r="AY605" s="77"/>
      <c r="AZ605" s="83">
        <f t="shared" si="10"/>
        <v>0.14174999999999999</v>
      </c>
    </row>
    <row r="606" spans="1:52" s="99" customFormat="1" ht="34.950000000000003" customHeight="1" x14ac:dyDescent="0.45">
      <c r="A606" s="93" t="s">
        <v>7807</v>
      </c>
      <c r="B606" s="77">
        <v>2</v>
      </c>
      <c r="C606" s="93" t="s">
        <v>4393</v>
      </c>
      <c r="D606" s="93"/>
      <c r="E606" s="93"/>
      <c r="F606" s="94"/>
      <c r="G606" s="93"/>
      <c r="H606" s="77"/>
      <c r="I606" s="95"/>
      <c r="J606" s="77"/>
      <c r="K606" s="77"/>
      <c r="L606" s="98" t="s">
        <v>9852</v>
      </c>
      <c r="M606" s="98" t="s">
        <v>9861</v>
      </c>
      <c r="N606" s="98" t="s">
        <v>9862</v>
      </c>
      <c r="O606" s="77">
        <v>1</v>
      </c>
      <c r="P606" s="77">
        <v>250</v>
      </c>
      <c r="Q606" s="77">
        <v>630</v>
      </c>
      <c r="R606" s="77">
        <v>650</v>
      </c>
      <c r="S606" s="77"/>
      <c r="T606" s="77"/>
      <c r="U606" s="77"/>
      <c r="V606" s="77"/>
      <c r="W606" s="77"/>
      <c r="X606" s="77"/>
      <c r="Y606" s="77"/>
      <c r="Z606" s="77"/>
      <c r="AA606" s="77"/>
      <c r="AB606" s="77"/>
      <c r="AC606" s="77"/>
      <c r="AD606" s="77"/>
      <c r="AE606" s="77"/>
      <c r="AF606" s="77"/>
      <c r="AG606" s="77"/>
      <c r="AH606" s="77"/>
      <c r="AI606" s="77"/>
      <c r="AJ606" s="77"/>
      <c r="AK606" s="77"/>
      <c r="AL606" s="77"/>
      <c r="AM606" s="72"/>
      <c r="AN606" s="94"/>
      <c r="AO606" s="77"/>
      <c r="AP606" s="77"/>
      <c r="AQ606" s="77"/>
      <c r="AR606" s="77"/>
      <c r="AS606" s="97"/>
      <c r="AT606" s="77"/>
      <c r="AU606" s="77"/>
      <c r="AV606" s="94"/>
      <c r="AW606" s="77"/>
      <c r="AX606" s="94"/>
      <c r="AY606" s="77"/>
      <c r="AZ606" s="83">
        <f>OPE!P641*OPE!Q641*OPE!R641/1000000000*OPE!O641</f>
        <v>0.12920000000000001</v>
      </c>
    </row>
    <row r="607" spans="1:52" s="99" customFormat="1" ht="34.950000000000003" customHeight="1" x14ac:dyDescent="0.45">
      <c r="A607" s="93" t="s">
        <v>7807</v>
      </c>
      <c r="B607" s="77">
        <v>2</v>
      </c>
      <c r="C607" s="93" t="s">
        <v>4393</v>
      </c>
      <c r="D607" s="93"/>
      <c r="E607" s="93"/>
      <c r="F607" s="94"/>
      <c r="G607" s="93"/>
      <c r="H607" s="77"/>
      <c r="I607" s="95"/>
      <c r="J607" s="77"/>
      <c r="K607" s="77"/>
      <c r="L607" s="98" t="s">
        <v>9853</v>
      </c>
      <c r="M607" s="98" t="s">
        <v>9863</v>
      </c>
      <c r="N607" s="98" t="s">
        <v>9864</v>
      </c>
      <c r="O607" s="77">
        <v>1</v>
      </c>
      <c r="P607" s="77">
        <v>400</v>
      </c>
      <c r="Q607" s="77">
        <v>350</v>
      </c>
      <c r="R607" s="77">
        <v>250</v>
      </c>
      <c r="S607" s="77"/>
      <c r="T607" s="77"/>
      <c r="U607" s="77"/>
      <c r="V607" s="77"/>
      <c r="W607" s="77"/>
      <c r="X607" s="77"/>
      <c r="Y607" s="77"/>
      <c r="Z607" s="77"/>
      <c r="AA607" s="77"/>
      <c r="AB607" s="77"/>
      <c r="AC607" s="77"/>
      <c r="AD607" s="77"/>
      <c r="AE607" s="77"/>
      <c r="AF607" s="77"/>
      <c r="AG607" s="77"/>
      <c r="AH607" s="77"/>
      <c r="AI607" s="77"/>
      <c r="AJ607" s="77"/>
      <c r="AK607" s="77"/>
      <c r="AL607" s="77"/>
      <c r="AM607" s="72"/>
      <c r="AN607" s="94"/>
      <c r="AO607" s="77"/>
      <c r="AP607" s="77"/>
      <c r="AQ607" s="77"/>
      <c r="AR607" s="77"/>
      <c r="AS607" s="97"/>
      <c r="AT607" s="77"/>
      <c r="AU607" s="77"/>
      <c r="AV607" s="94"/>
      <c r="AW607" s="77"/>
      <c r="AX607" s="94"/>
      <c r="AY607" s="77"/>
      <c r="AZ607" s="83">
        <f>OPE!P642*OPE!Q642*OPE!R642/1000000000*OPE!O642</f>
        <v>0.15075</v>
      </c>
    </row>
    <row r="608" spans="1:52" s="99" customFormat="1" ht="34.950000000000003" customHeight="1" x14ac:dyDescent="0.45">
      <c r="A608" s="93" t="s">
        <v>7807</v>
      </c>
      <c r="B608" s="77">
        <v>2</v>
      </c>
      <c r="C608" s="93" t="s">
        <v>4393</v>
      </c>
      <c r="D608" s="93"/>
      <c r="E608" s="93"/>
      <c r="F608" s="94"/>
      <c r="G608" s="93"/>
      <c r="H608" s="77"/>
      <c r="I608" s="95"/>
      <c r="J608" s="77"/>
      <c r="K608" s="77"/>
      <c r="L608" s="98" t="s">
        <v>9854</v>
      </c>
      <c r="M608" s="98"/>
      <c r="N608" s="98"/>
      <c r="O608" s="77">
        <v>1</v>
      </c>
      <c r="P608" s="77">
        <v>550</v>
      </c>
      <c r="Q608" s="77">
        <v>460</v>
      </c>
      <c r="R608" s="77">
        <v>590</v>
      </c>
      <c r="S608" s="77"/>
      <c r="T608" s="77"/>
      <c r="U608" s="77"/>
      <c r="V608" s="77"/>
      <c r="W608" s="77"/>
      <c r="X608" s="77"/>
      <c r="Y608" s="77"/>
      <c r="Z608" s="77"/>
      <c r="AA608" s="77"/>
      <c r="AB608" s="77"/>
      <c r="AC608" s="77"/>
      <c r="AD608" s="77"/>
      <c r="AE608" s="77"/>
      <c r="AF608" s="77"/>
      <c r="AG608" s="77"/>
      <c r="AH608" s="77"/>
      <c r="AI608" s="77"/>
      <c r="AJ608" s="77"/>
      <c r="AK608" s="77"/>
      <c r="AL608" s="77"/>
      <c r="AM608" s="72"/>
      <c r="AN608" s="94"/>
      <c r="AO608" s="77"/>
      <c r="AP608" s="77"/>
      <c r="AQ608" s="77"/>
      <c r="AR608" s="77"/>
      <c r="AS608" s="97"/>
      <c r="AT608" s="77"/>
      <c r="AU608" s="77"/>
      <c r="AV608" s="94"/>
      <c r="AW608" s="77"/>
      <c r="AX608" s="94"/>
      <c r="AY608" s="77"/>
      <c r="AZ608" s="83">
        <f>OPE!P643*OPE!Q643*OPE!R643/1000000000*OPE!O643</f>
        <v>0.26400000000000001</v>
      </c>
    </row>
    <row r="609" spans="1:52" s="99" customFormat="1" ht="34.950000000000003" customHeight="1" x14ac:dyDescent="0.45">
      <c r="A609" s="93" t="s">
        <v>7807</v>
      </c>
      <c r="B609" s="77">
        <v>2</v>
      </c>
      <c r="C609" s="93" t="s">
        <v>4393</v>
      </c>
      <c r="D609" s="93"/>
      <c r="E609" s="93"/>
      <c r="F609" s="94"/>
      <c r="G609" s="93"/>
      <c r="H609" s="77"/>
      <c r="I609" s="95"/>
      <c r="J609" s="77"/>
      <c r="K609" s="77"/>
      <c r="L609" s="98" t="s">
        <v>9855</v>
      </c>
      <c r="M609" s="98" t="s">
        <v>4085</v>
      </c>
      <c r="N609" s="98" t="s">
        <v>9865</v>
      </c>
      <c r="O609" s="77">
        <v>1</v>
      </c>
      <c r="P609" s="77">
        <v>1000</v>
      </c>
      <c r="Q609" s="77">
        <v>700</v>
      </c>
      <c r="R609" s="77">
        <v>1900</v>
      </c>
      <c r="S609" s="77"/>
      <c r="T609" s="77"/>
      <c r="U609" s="77"/>
      <c r="V609" s="77"/>
      <c r="W609" s="77"/>
      <c r="X609" s="77"/>
      <c r="Y609" s="77"/>
      <c r="Z609" s="77"/>
      <c r="AA609" s="77"/>
      <c r="AB609" s="77"/>
      <c r="AC609" s="77"/>
      <c r="AD609" s="77"/>
      <c r="AE609" s="77"/>
      <c r="AF609" s="77"/>
      <c r="AG609" s="77"/>
      <c r="AH609" s="77"/>
      <c r="AI609" s="77"/>
      <c r="AJ609" s="77"/>
      <c r="AK609" s="77"/>
      <c r="AL609" s="77"/>
      <c r="AM609" s="72"/>
      <c r="AN609" s="94"/>
      <c r="AO609" s="77"/>
      <c r="AP609" s="77"/>
      <c r="AQ609" s="77"/>
      <c r="AR609" s="77"/>
      <c r="AS609" s="97"/>
      <c r="AT609" s="77"/>
      <c r="AU609" s="77"/>
      <c r="AV609" s="94"/>
      <c r="AW609" s="77"/>
      <c r="AX609" s="94"/>
      <c r="AY609" s="77"/>
      <c r="AZ609" s="83"/>
    </row>
    <row r="610" spans="1:52" s="99" customFormat="1" ht="34.950000000000003" customHeight="1" x14ac:dyDescent="0.45">
      <c r="A610" s="93" t="s">
        <v>7807</v>
      </c>
      <c r="B610" s="77">
        <v>2</v>
      </c>
      <c r="C610" s="93" t="s">
        <v>4393</v>
      </c>
      <c r="D610" s="93"/>
      <c r="E610" s="93"/>
      <c r="F610" s="94"/>
      <c r="G610" s="93"/>
      <c r="H610" s="77"/>
      <c r="I610" s="95"/>
      <c r="J610" s="77"/>
      <c r="K610" s="77"/>
      <c r="L610" s="98" t="s">
        <v>9856</v>
      </c>
      <c r="M610" s="98" t="s">
        <v>9845</v>
      </c>
      <c r="N610" s="98" t="s">
        <v>9866</v>
      </c>
      <c r="O610" s="77">
        <v>1</v>
      </c>
      <c r="P610" s="77">
        <v>660</v>
      </c>
      <c r="Q610" s="77">
        <v>700</v>
      </c>
      <c r="R610" s="77">
        <v>1800</v>
      </c>
      <c r="S610" s="77"/>
      <c r="T610" s="77"/>
      <c r="U610" s="77"/>
      <c r="V610" s="77"/>
      <c r="W610" s="77"/>
      <c r="X610" s="77"/>
      <c r="Y610" s="77"/>
      <c r="Z610" s="77"/>
      <c r="AA610" s="77"/>
      <c r="AB610" s="77"/>
      <c r="AC610" s="77"/>
      <c r="AD610" s="77"/>
      <c r="AE610" s="77"/>
      <c r="AF610" s="77"/>
      <c r="AG610" s="77"/>
      <c r="AH610" s="77"/>
      <c r="AI610" s="77"/>
      <c r="AJ610" s="77"/>
      <c r="AK610" s="77"/>
      <c r="AL610" s="77"/>
      <c r="AM610" s="72"/>
      <c r="AN610" s="94"/>
      <c r="AO610" s="77"/>
      <c r="AP610" s="77"/>
      <c r="AQ610" s="77"/>
      <c r="AR610" s="77"/>
      <c r="AS610" s="97"/>
      <c r="AT610" s="77"/>
      <c r="AU610" s="77"/>
      <c r="AV610" s="94"/>
      <c r="AW610" s="77"/>
      <c r="AX610" s="94"/>
      <c r="AY610" s="77"/>
      <c r="AZ610" s="83"/>
    </row>
    <row r="611" spans="1:52" s="99" customFormat="1" ht="34.950000000000003" customHeight="1" x14ac:dyDescent="0.45">
      <c r="A611" s="93" t="s">
        <v>7807</v>
      </c>
      <c r="B611" s="77">
        <v>2</v>
      </c>
      <c r="C611" s="93" t="s">
        <v>4393</v>
      </c>
      <c r="D611" s="93"/>
      <c r="E611" s="93"/>
      <c r="F611" s="94"/>
      <c r="G611" s="93"/>
      <c r="H611" s="77" t="s">
        <v>9834</v>
      </c>
      <c r="I611" s="95"/>
      <c r="J611" s="77"/>
      <c r="K611" s="77"/>
      <c r="L611" s="98" t="s">
        <v>9857</v>
      </c>
      <c r="M611" s="98" t="s">
        <v>9845</v>
      </c>
      <c r="N611" s="98" t="s">
        <v>9867</v>
      </c>
      <c r="O611" s="77">
        <v>1</v>
      </c>
      <c r="P611" s="77">
        <v>600</v>
      </c>
      <c r="Q611" s="77">
        <v>900</v>
      </c>
      <c r="R611" s="77">
        <v>1600</v>
      </c>
      <c r="S611" s="77"/>
      <c r="T611" s="77"/>
      <c r="U611" s="77"/>
      <c r="V611" s="77"/>
      <c r="W611" s="77"/>
      <c r="X611" s="77"/>
      <c r="Y611" s="77"/>
      <c r="Z611" s="77"/>
      <c r="AA611" s="77"/>
      <c r="AB611" s="77"/>
      <c r="AC611" s="77"/>
      <c r="AD611" s="77"/>
      <c r="AE611" s="77"/>
      <c r="AF611" s="77"/>
      <c r="AG611" s="77"/>
      <c r="AH611" s="77"/>
      <c r="AI611" s="77"/>
      <c r="AJ611" s="77"/>
      <c r="AK611" s="77"/>
      <c r="AL611" s="77"/>
      <c r="AM611" s="72"/>
      <c r="AN611" s="94"/>
      <c r="AO611" s="77"/>
      <c r="AP611" s="77"/>
      <c r="AQ611" s="77"/>
      <c r="AR611" s="77"/>
      <c r="AS611" s="97"/>
      <c r="AT611" s="77"/>
      <c r="AU611" s="77"/>
      <c r="AV611" s="94"/>
      <c r="AW611" s="77"/>
      <c r="AX611" s="94"/>
      <c r="AY611" s="77"/>
      <c r="AZ611" s="83"/>
    </row>
    <row r="612" spans="1:52" s="99" customFormat="1" ht="34.950000000000003" customHeight="1" x14ac:dyDescent="0.45">
      <c r="A612" s="93" t="s">
        <v>7807</v>
      </c>
      <c r="B612" s="77">
        <v>2</v>
      </c>
      <c r="C612" s="93" t="s">
        <v>4393</v>
      </c>
      <c r="D612" s="93"/>
      <c r="E612" s="93"/>
      <c r="F612" s="94"/>
      <c r="G612" s="93"/>
      <c r="H612" s="77" t="s">
        <v>9834</v>
      </c>
      <c r="I612" s="95"/>
      <c r="J612" s="77"/>
      <c r="K612" s="77"/>
      <c r="L612" s="98" t="s">
        <v>9858</v>
      </c>
      <c r="M612" s="98" t="s">
        <v>9859</v>
      </c>
      <c r="N612" s="206" t="s">
        <v>9860</v>
      </c>
      <c r="O612" s="77">
        <v>1</v>
      </c>
      <c r="P612" s="77">
        <v>670</v>
      </c>
      <c r="Q612" s="77">
        <v>840</v>
      </c>
      <c r="R612" s="77">
        <v>1500</v>
      </c>
      <c r="S612" s="77"/>
      <c r="T612" s="77"/>
      <c r="U612" s="77"/>
      <c r="V612" s="77"/>
      <c r="W612" s="77"/>
      <c r="X612" s="77"/>
      <c r="Y612" s="77"/>
      <c r="Z612" s="77"/>
      <c r="AA612" s="77"/>
      <c r="AB612" s="77"/>
      <c r="AC612" s="77"/>
      <c r="AD612" s="77"/>
      <c r="AE612" s="77"/>
      <c r="AF612" s="77"/>
      <c r="AG612" s="77"/>
      <c r="AH612" s="77"/>
      <c r="AI612" s="77"/>
      <c r="AJ612" s="77"/>
      <c r="AK612" s="77"/>
      <c r="AL612" s="77"/>
      <c r="AM612" s="72"/>
      <c r="AN612" s="94"/>
      <c r="AO612" s="77"/>
      <c r="AP612" s="77"/>
      <c r="AQ612" s="77"/>
      <c r="AR612" s="77"/>
      <c r="AS612" s="97"/>
      <c r="AT612" s="77"/>
      <c r="AU612" s="77"/>
      <c r="AV612" s="94"/>
      <c r="AW612" s="77"/>
      <c r="AX612" s="94"/>
      <c r="AY612" s="77"/>
      <c r="AZ612" s="83"/>
    </row>
    <row r="613" spans="1:52" s="99" customFormat="1" ht="34.950000000000003" customHeight="1" x14ac:dyDescent="0.45">
      <c r="A613" s="93" t="s">
        <v>7807</v>
      </c>
      <c r="B613" s="77">
        <v>2</v>
      </c>
      <c r="C613" s="93" t="s">
        <v>4393</v>
      </c>
      <c r="D613" s="93"/>
      <c r="E613" s="93"/>
      <c r="F613" s="94"/>
      <c r="G613" s="93"/>
      <c r="H613" s="77"/>
      <c r="I613" s="95"/>
      <c r="J613" s="77"/>
      <c r="K613" s="77"/>
      <c r="L613" s="98" t="s">
        <v>5836</v>
      </c>
      <c r="M613" s="98"/>
      <c r="N613" s="98"/>
      <c r="O613" s="77">
        <v>8</v>
      </c>
      <c r="P613" s="98"/>
      <c r="Q613" s="98"/>
      <c r="R613" s="98"/>
      <c r="S613" s="77"/>
      <c r="T613" s="77"/>
      <c r="U613" s="77"/>
      <c r="V613" s="77"/>
      <c r="W613" s="77"/>
      <c r="X613" s="77"/>
      <c r="Y613" s="77"/>
      <c r="Z613" s="77"/>
      <c r="AA613" s="77"/>
      <c r="AB613" s="77"/>
      <c r="AC613" s="77"/>
      <c r="AD613" s="77"/>
      <c r="AE613" s="77"/>
      <c r="AF613" s="77"/>
      <c r="AG613" s="77"/>
      <c r="AH613" s="77"/>
      <c r="AI613" s="77"/>
      <c r="AJ613" s="77"/>
      <c r="AK613" s="77"/>
      <c r="AL613" s="77"/>
      <c r="AM613" s="72"/>
      <c r="AN613" s="94"/>
      <c r="AO613" s="77"/>
      <c r="AP613" s="77"/>
      <c r="AQ613" s="77"/>
      <c r="AR613" s="77"/>
      <c r="AS613" s="97"/>
      <c r="AT613" s="77"/>
      <c r="AU613" s="77"/>
      <c r="AV613" s="94"/>
      <c r="AW613" s="77"/>
      <c r="AX613" s="94"/>
      <c r="AY613" s="77"/>
      <c r="AZ613" s="83"/>
    </row>
    <row r="614" spans="1:52" s="99" customFormat="1" ht="34.950000000000003" customHeight="1" x14ac:dyDescent="0.45">
      <c r="A614" s="93" t="s">
        <v>7807</v>
      </c>
      <c r="B614" s="77">
        <v>2</v>
      </c>
      <c r="C614" s="93" t="s">
        <v>4393</v>
      </c>
      <c r="D614" s="93"/>
      <c r="E614" s="93"/>
      <c r="F614" s="94"/>
      <c r="G614" s="93"/>
      <c r="H614" s="77"/>
      <c r="I614" s="95"/>
      <c r="J614" s="77"/>
      <c r="K614" s="77"/>
      <c r="L614" s="98" t="s">
        <v>5837</v>
      </c>
      <c r="M614" s="98"/>
      <c r="N614" s="98"/>
      <c r="O614" s="77">
        <v>1</v>
      </c>
      <c r="P614" s="98"/>
      <c r="Q614" s="98"/>
      <c r="R614" s="98"/>
      <c r="S614" s="77"/>
      <c r="T614" s="77"/>
      <c r="U614" s="77"/>
      <c r="V614" s="77"/>
      <c r="W614" s="77"/>
      <c r="X614" s="77"/>
      <c r="Y614" s="77"/>
      <c r="Z614" s="77"/>
      <c r="AA614" s="77"/>
      <c r="AB614" s="77"/>
      <c r="AC614" s="77"/>
      <c r="AD614" s="77"/>
      <c r="AE614" s="77"/>
      <c r="AF614" s="77"/>
      <c r="AG614" s="77"/>
      <c r="AH614" s="77"/>
      <c r="AI614" s="77"/>
      <c r="AJ614" s="77"/>
      <c r="AK614" s="77"/>
      <c r="AL614" s="77"/>
      <c r="AM614" s="72"/>
      <c r="AN614" s="94"/>
      <c r="AO614" s="77"/>
      <c r="AP614" s="77"/>
      <c r="AQ614" s="77"/>
      <c r="AR614" s="77"/>
      <c r="AS614" s="97"/>
      <c r="AT614" s="77"/>
      <c r="AU614" s="77"/>
      <c r="AV614" s="94"/>
      <c r="AW614" s="77"/>
      <c r="AX614" s="94"/>
      <c r="AY614" s="77"/>
      <c r="AZ614" s="83"/>
    </row>
    <row r="615" spans="1:52" s="99" customFormat="1" ht="34.950000000000003" customHeight="1" x14ac:dyDescent="0.45">
      <c r="A615" s="93" t="s">
        <v>7807</v>
      </c>
      <c r="B615" s="77">
        <v>2</v>
      </c>
      <c r="C615" s="93" t="s">
        <v>4393</v>
      </c>
      <c r="D615" s="93"/>
      <c r="E615" s="93"/>
      <c r="F615" s="94"/>
      <c r="G615" s="93"/>
      <c r="H615" s="77"/>
      <c r="I615" s="95"/>
      <c r="J615" s="77"/>
      <c r="K615" s="77"/>
      <c r="L615" s="98" t="s">
        <v>9855</v>
      </c>
      <c r="M615" s="96"/>
      <c r="N615" s="98" t="s">
        <v>5458</v>
      </c>
      <c r="O615" s="77">
        <v>2</v>
      </c>
      <c r="P615" s="98"/>
      <c r="Q615" s="98"/>
      <c r="R615" s="98"/>
      <c r="S615" s="77"/>
      <c r="T615" s="77"/>
      <c r="U615" s="77"/>
      <c r="V615" s="77"/>
      <c r="W615" s="77"/>
      <c r="X615" s="77"/>
      <c r="Y615" s="77"/>
      <c r="Z615" s="77"/>
      <c r="AA615" s="77"/>
      <c r="AB615" s="77"/>
      <c r="AC615" s="77"/>
      <c r="AD615" s="77"/>
      <c r="AE615" s="77"/>
      <c r="AF615" s="77"/>
      <c r="AG615" s="77"/>
      <c r="AH615" s="77"/>
      <c r="AI615" s="77"/>
      <c r="AJ615" s="77"/>
      <c r="AK615" s="77"/>
      <c r="AL615" s="77"/>
      <c r="AM615" s="72"/>
      <c r="AN615" s="94"/>
      <c r="AO615" s="77"/>
      <c r="AP615" s="77"/>
      <c r="AQ615" s="77"/>
      <c r="AR615" s="77"/>
      <c r="AS615" s="97"/>
      <c r="AT615" s="77"/>
      <c r="AU615" s="77"/>
      <c r="AV615" s="94"/>
      <c r="AW615" s="77"/>
      <c r="AX615" s="94"/>
      <c r="AY615" s="77" t="s">
        <v>9834</v>
      </c>
      <c r="AZ615" s="83"/>
    </row>
    <row r="616" spans="1:52" s="99" customFormat="1" ht="34.950000000000003" customHeight="1" x14ac:dyDescent="0.45">
      <c r="A616" s="93" t="s">
        <v>7807</v>
      </c>
      <c r="B616" s="77">
        <v>2</v>
      </c>
      <c r="C616" s="93" t="s">
        <v>4393</v>
      </c>
      <c r="D616" s="93"/>
      <c r="E616" s="93"/>
      <c r="F616" s="94"/>
      <c r="G616" s="93"/>
      <c r="H616" s="77"/>
      <c r="I616" s="95"/>
      <c r="J616" s="77"/>
      <c r="K616" s="77"/>
      <c r="L616" s="98" t="s">
        <v>9855</v>
      </c>
      <c r="M616" s="96" t="s">
        <v>9868</v>
      </c>
      <c r="N616" s="98" t="s">
        <v>5458</v>
      </c>
      <c r="O616" s="77">
        <v>1</v>
      </c>
      <c r="P616" s="77">
        <v>1100</v>
      </c>
      <c r="Q616" s="77">
        <v>100</v>
      </c>
      <c r="R616" s="77">
        <v>800</v>
      </c>
      <c r="S616" s="77"/>
      <c r="T616" s="77"/>
      <c r="U616" s="77"/>
      <c r="V616" s="77"/>
      <c r="W616" s="77"/>
      <c r="X616" s="77"/>
      <c r="Y616" s="77"/>
      <c r="Z616" s="77"/>
      <c r="AA616" s="77"/>
      <c r="AB616" s="77"/>
      <c r="AC616" s="77"/>
      <c r="AD616" s="77"/>
      <c r="AE616" s="77"/>
      <c r="AF616" s="77"/>
      <c r="AG616" s="77"/>
      <c r="AH616" s="77"/>
      <c r="AI616" s="77"/>
      <c r="AJ616" s="77"/>
      <c r="AK616" s="77"/>
      <c r="AL616" s="77"/>
      <c r="AM616" s="72"/>
      <c r="AN616" s="94"/>
      <c r="AO616" s="77"/>
      <c r="AP616" s="77"/>
      <c r="AQ616" s="77"/>
      <c r="AR616" s="77"/>
      <c r="AS616" s="97"/>
      <c r="AT616" s="77"/>
      <c r="AU616" s="77"/>
      <c r="AV616" s="94"/>
      <c r="AW616" s="77"/>
      <c r="AX616" s="94"/>
      <c r="AY616" s="77" t="s">
        <v>9834</v>
      </c>
      <c r="AZ616" s="83"/>
    </row>
    <row r="617" spans="1:52" s="99" customFormat="1" ht="34.950000000000003" customHeight="1" x14ac:dyDescent="0.45">
      <c r="A617" s="93" t="s">
        <v>7807</v>
      </c>
      <c r="B617" s="77">
        <v>2</v>
      </c>
      <c r="C617" s="93" t="s">
        <v>4393</v>
      </c>
      <c r="D617" s="93"/>
      <c r="E617" s="93"/>
      <c r="F617" s="94"/>
      <c r="G617" s="93"/>
      <c r="H617" s="77"/>
      <c r="I617" s="95"/>
      <c r="J617" s="77"/>
      <c r="K617" s="77"/>
      <c r="L617" s="98" t="s">
        <v>5839</v>
      </c>
      <c r="M617" s="98"/>
      <c r="N617" s="98"/>
      <c r="O617" s="77">
        <v>15</v>
      </c>
      <c r="P617" s="98"/>
      <c r="Q617" s="98"/>
      <c r="R617" s="98"/>
      <c r="S617" s="77"/>
      <c r="T617" s="77"/>
      <c r="U617" s="77"/>
      <c r="V617" s="77"/>
      <c r="W617" s="77"/>
      <c r="X617" s="77"/>
      <c r="Y617" s="77"/>
      <c r="Z617" s="77"/>
      <c r="AA617" s="77"/>
      <c r="AB617" s="77"/>
      <c r="AC617" s="77"/>
      <c r="AD617" s="77"/>
      <c r="AE617" s="77"/>
      <c r="AF617" s="77"/>
      <c r="AG617" s="77"/>
      <c r="AH617" s="77"/>
      <c r="AI617" s="77"/>
      <c r="AJ617" s="77"/>
      <c r="AK617" s="77"/>
      <c r="AL617" s="77"/>
      <c r="AM617" s="72"/>
      <c r="AN617" s="94"/>
      <c r="AO617" s="77"/>
      <c r="AP617" s="77"/>
      <c r="AQ617" s="77"/>
      <c r="AR617" s="77"/>
      <c r="AS617" s="97"/>
      <c r="AT617" s="77"/>
      <c r="AU617" s="77"/>
      <c r="AV617" s="94"/>
      <c r="AW617" s="77"/>
      <c r="AX617" s="94"/>
      <c r="AY617" s="77"/>
      <c r="AZ617" s="83"/>
    </row>
  </sheetData>
  <autoFilter ref="A2:BN617" xr:uid="{00000000-0001-0000-0000-000000000000}">
    <filterColumn colId="40" showButton="0"/>
    <filterColumn colId="41" showButton="0"/>
    <sortState xmlns:xlrd2="http://schemas.microsoft.com/office/spreadsheetml/2017/richdata2" ref="A3:AZ678">
      <sortCondition ref="C2"/>
    </sortState>
  </autoFilter>
  <mergeCells count="14">
    <mergeCell ref="AZ1:AZ2"/>
    <mergeCell ref="AY1:AY2"/>
    <mergeCell ref="M1:M2"/>
    <mergeCell ref="N1:N2"/>
    <mergeCell ref="O1:O2"/>
    <mergeCell ref="P1:R1"/>
    <mergeCell ref="S1:V1"/>
    <mergeCell ref="W1:Y1"/>
    <mergeCell ref="L1:L2"/>
    <mergeCell ref="A1:C1"/>
    <mergeCell ref="H1:H2"/>
    <mergeCell ref="I1:I2"/>
    <mergeCell ref="J1:J2"/>
    <mergeCell ref="K1:K2"/>
  </mergeCells>
  <phoneticPr fontId="3"/>
  <conditionalFormatting sqref="AS81:AS101">
    <cfRule type="uniqueValues" dxfId="25" priority="54"/>
  </conditionalFormatting>
  <conditionalFormatting sqref="AS569 AS598:AS617">
    <cfRule type="uniqueValues" dxfId="24"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23" manualBreakCount="23">
    <brk id="20" max="50" man="1"/>
    <brk id="101" max="50" man="1"/>
    <brk id="114" max="50" man="1"/>
    <brk id="135" max="50" man="1"/>
    <brk id="153" max="50" man="1"/>
    <brk id="184" max="50" man="1"/>
    <brk id="213" max="50" man="1"/>
    <brk id="233" max="50" man="1"/>
    <brk id="255" max="50" man="1"/>
    <brk id="274" max="50" man="1"/>
    <brk id="294" max="50" man="1"/>
    <brk id="300" max="50" man="1"/>
    <brk id="320" max="50" man="1"/>
    <brk id="330" max="50" man="1"/>
    <brk id="349" max="50" man="1"/>
    <brk id="371" max="50" man="1"/>
    <brk id="423" max="50" man="1"/>
    <brk id="496" max="50" man="1"/>
    <brk id="506" max="50" man="1"/>
    <brk id="516" max="50" man="1"/>
    <brk id="541" max="50" man="1"/>
    <brk id="561" max="50" man="1"/>
    <brk id="596" max="5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D13D-C735-4808-B1BE-B831767DEC71}">
  <sheetPr>
    <tabColor rgb="FFFFCCCC"/>
    <pageSetUpPr fitToPage="1"/>
  </sheetPr>
  <dimension ref="A1:AZ124"/>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7588</v>
      </c>
      <c r="B3" s="77">
        <v>1</v>
      </c>
      <c r="C3" s="93" t="s">
        <v>629</v>
      </c>
      <c r="D3" s="93"/>
      <c r="E3" s="93"/>
      <c r="F3" s="94"/>
      <c r="G3" s="93"/>
      <c r="H3" s="77"/>
      <c r="I3" s="95">
        <v>1100</v>
      </c>
      <c r="J3" s="77"/>
      <c r="K3" s="77"/>
      <c r="L3" s="93" t="s">
        <v>3283</v>
      </c>
      <c r="M3" s="96"/>
      <c r="N3" s="96"/>
      <c r="O3" s="79">
        <v>1</v>
      </c>
      <c r="P3" s="77">
        <v>370</v>
      </c>
      <c r="Q3" s="77">
        <v>250</v>
      </c>
      <c r="R3" s="77">
        <v>480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295</v>
      </c>
      <c r="AU3" s="77">
        <v>40</v>
      </c>
      <c r="AV3" s="94" t="s">
        <v>4787</v>
      </c>
      <c r="AW3" s="77" t="s">
        <v>2868</v>
      </c>
      <c r="AX3" s="94" t="s">
        <v>3232</v>
      </c>
      <c r="AY3" s="77"/>
      <c r="AZ3" s="83">
        <f t="shared" ref="AZ3:AZ66" si="0">P3*Q3*R3/1000000000*O3</f>
        <v>4.4400000000000002E-2</v>
      </c>
    </row>
    <row r="4" spans="1:52" s="99" customFormat="1" ht="34.950000000000003" customHeight="1" x14ac:dyDescent="0.45">
      <c r="A4" s="93" t="s">
        <v>7588</v>
      </c>
      <c r="B4" s="77">
        <v>1</v>
      </c>
      <c r="C4" s="93" t="s">
        <v>629</v>
      </c>
      <c r="D4" s="93"/>
      <c r="E4" s="93"/>
      <c r="F4" s="94"/>
      <c r="G4" s="93"/>
      <c r="H4" s="77"/>
      <c r="I4" s="95">
        <v>1101</v>
      </c>
      <c r="J4" s="77"/>
      <c r="K4" s="77"/>
      <c r="L4" s="93" t="s">
        <v>3991</v>
      </c>
      <c r="M4" s="96"/>
      <c r="N4" s="96"/>
      <c r="O4" s="79">
        <v>1</v>
      </c>
      <c r="P4" s="77">
        <v>290</v>
      </c>
      <c r="Q4" s="77">
        <v>450</v>
      </c>
      <c r="R4" s="77">
        <v>1520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296</v>
      </c>
      <c r="AU4" s="77">
        <v>40</v>
      </c>
      <c r="AV4" s="94" t="s">
        <v>4787</v>
      </c>
      <c r="AW4" s="77" t="s">
        <v>2868</v>
      </c>
      <c r="AX4" s="94" t="s">
        <v>3232</v>
      </c>
      <c r="AY4" s="77"/>
      <c r="AZ4" s="83">
        <f t="shared" si="0"/>
        <v>0.19836000000000001</v>
      </c>
    </row>
    <row r="5" spans="1:52" s="99" customFormat="1" ht="34.950000000000003" customHeight="1" x14ac:dyDescent="0.45">
      <c r="A5" s="93" t="s">
        <v>7588</v>
      </c>
      <c r="B5" s="77">
        <v>1</v>
      </c>
      <c r="C5" s="93" t="s">
        <v>629</v>
      </c>
      <c r="D5" s="93"/>
      <c r="E5" s="93"/>
      <c r="F5" s="94"/>
      <c r="G5" s="93"/>
      <c r="H5" s="77"/>
      <c r="I5" s="95">
        <v>1102</v>
      </c>
      <c r="J5" s="77"/>
      <c r="K5" s="77"/>
      <c r="L5" s="93" t="s">
        <v>3633</v>
      </c>
      <c r="M5" s="96"/>
      <c r="N5" s="96"/>
      <c r="O5" s="79">
        <v>1</v>
      </c>
      <c r="P5" s="77">
        <v>1160</v>
      </c>
      <c r="Q5" s="77">
        <v>450</v>
      </c>
      <c r="R5" s="77">
        <v>400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297</v>
      </c>
      <c r="AU5" s="77">
        <v>40</v>
      </c>
      <c r="AV5" s="94" t="s">
        <v>4787</v>
      </c>
      <c r="AW5" s="77" t="s">
        <v>2874</v>
      </c>
      <c r="AX5" s="94" t="s">
        <v>3232</v>
      </c>
      <c r="AY5" s="77"/>
      <c r="AZ5" s="83">
        <f t="shared" si="0"/>
        <v>0.20880000000000001</v>
      </c>
    </row>
    <row r="6" spans="1:52" s="99" customFormat="1" ht="34.950000000000003" customHeight="1" x14ac:dyDescent="0.45">
      <c r="A6" s="93" t="s">
        <v>7588</v>
      </c>
      <c r="B6" s="77">
        <v>1</v>
      </c>
      <c r="C6" s="93" t="s">
        <v>629</v>
      </c>
      <c r="D6" s="93"/>
      <c r="E6" s="93"/>
      <c r="F6" s="94"/>
      <c r="G6" s="93"/>
      <c r="H6" s="77"/>
      <c r="I6" s="95">
        <v>1103</v>
      </c>
      <c r="J6" s="77"/>
      <c r="K6" s="77"/>
      <c r="L6" s="93" t="s">
        <v>2990</v>
      </c>
      <c r="M6" s="96" t="s">
        <v>7233</v>
      </c>
      <c r="N6" s="96" t="s">
        <v>4858</v>
      </c>
      <c r="O6" s="79">
        <v>1</v>
      </c>
      <c r="P6" s="77">
        <v>940</v>
      </c>
      <c r="Q6" s="77">
        <v>260</v>
      </c>
      <c r="R6" s="77">
        <v>600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298</v>
      </c>
      <c r="AU6" s="77">
        <v>40</v>
      </c>
      <c r="AV6" s="94" t="s">
        <v>4787</v>
      </c>
      <c r="AW6" s="77" t="s">
        <v>2868</v>
      </c>
      <c r="AX6" s="94" t="s">
        <v>3232</v>
      </c>
      <c r="AY6" s="77"/>
      <c r="AZ6" s="83">
        <f t="shared" si="0"/>
        <v>0.14663999999999999</v>
      </c>
    </row>
    <row r="7" spans="1:52" s="99" customFormat="1" ht="34.950000000000003" customHeight="1" x14ac:dyDescent="0.45">
      <c r="A7" s="93" t="s">
        <v>7588</v>
      </c>
      <c r="B7" s="77">
        <v>1</v>
      </c>
      <c r="C7" s="93" t="s">
        <v>629</v>
      </c>
      <c r="D7" s="93"/>
      <c r="E7" s="93"/>
      <c r="F7" s="94"/>
      <c r="G7" s="93"/>
      <c r="H7" s="77"/>
      <c r="I7" s="95">
        <v>1104</v>
      </c>
      <c r="J7" s="77"/>
      <c r="K7" s="77"/>
      <c r="L7" s="93" t="s">
        <v>3284</v>
      </c>
      <c r="M7" s="96" t="s">
        <v>7463</v>
      </c>
      <c r="N7" s="96"/>
      <c r="O7" s="79">
        <v>1</v>
      </c>
      <c r="P7" s="77">
        <v>1200</v>
      </c>
      <c r="Q7" s="77">
        <v>20</v>
      </c>
      <c r="R7" s="77">
        <v>900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299</v>
      </c>
      <c r="AU7" s="77">
        <v>40</v>
      </c>
      <c r="AV7" s="94" t="s">
        <v>4787</v>
      </c>
      <c r="AW7" s="77" t="s">
        <v>2868</v>
      </c>
      <c r="AX7" s="94" t="s">
        <v>3232</v>
      </c>
      <c r="AY7" s="77" t="s">
        <v>7439</v>
      </c>
      <c r="AZ7" s="83">
        <f t="shared" si="0"/>
        <v>2.1600000000000001E-2</v>
      </c>
    </row>
    <row r="8" spans="1:52" s="99" customFormat="1" ht="34.950000000000003" customHeight="1" x14ac:dyDescent="0.45">
      <c r="A8" s="93" t="s">
        <v>7588</v>
      </c>
      <c r="B8" s="77">
        <v>1</v>
      </c>
      <c r="C8" s="93" t="s">
        <v>629</v>
      </c>
      <c r="D8" s="93"/>
      <c r="E8" s="93"/>
      <c r="F8" s="94"/>
      <c r="G8" s="93"/>
      <c r="H8" s="77"/>
      <c r="I8" s="95">
        <v>1105</v>
      </c>
      <c r="J8" s="77"/>
      <c r="K8" s="77"/>
      <c r="L8" s="93" t="s">
        <v>3284</v>
      </c>
      <c r="M8" s="96" t="s">
        <v>7463</v>
      </c>
      <c r="N8" s="96"/>
      <c r="O8" s="79">
        <v>1</v>
      </c>
      <c r="P8" s="77">
        <v>600</v>
      </c>
      <c r="Q8" s="77">
        <v>20</v>
      </c>
      <c r="R8" s="77">
        <v>850</v>
      </c>
      <c r="S8" s="77"/>
      <c r="T8" s="77"/>
      <c r="U8" s="77"/>
      <c r="V8" s="77"/>
      <c r="W8" s="77"/>
      <c r="X8" s="77"/>
      <c r="Y8" s="77"/>
      <c r="Z8" s="77"/>
      <c r="AA8" s="77"/>
      <c r="AB8" s="77"/>
      <c r="AC8" s="77"/>
      <c r="AD8" s="77"/>
      <c r="AE8" s="77"/>
      <c r="AF8" s="77"/>
      <c r="AG8" s="77"/>
      <c r="AH8" s="77"/>
      <c r="AI8" s="77"/>
      <c r="AJ8" s="77"/>
      <c r="AK8" s="77"/>
      <c r="AL8" s="77"/>
      <c r="AM8" s="94"/>
      <c r="AN8" s="94" t="s">
        <v>4859</v>
      </c>
      <c r="AO8" s="77"/>
      <c r="AP8" s="77"/>
      <c r="AQ8" s="77"/>
      <c r="AR8" s="77"/>
      <c r="AS8" s="97"/>
      <c r="AT8" s="77">
        <v>300</v>
      </c>
      <c r="AU8" s="77">
        <v>40</v>
      </c>
      <c r="AV8" s="94" t="s">
        <v>4787</v>
      </c>
      <c r="AW8" s="77" t="s">
        <v>2957</v>
      </c>
      <c r="AX8" s="94" t="s">
        <v>3074</v>
      </c>
      <c r="AY8" s="77" t="s">
        <v>7439</v>
      </c>
      <c r="AZ8" s="83">
        <f t="shared" si="0"/>
        <v>1.0200000000000001E-2</v>
      </c>
    </row>
    <row r="9" spans="1:52" s="99" customFormat="1" ht="34.950000000000003" customHeight="1" x14ac:dyDescent="0.45">
      <c r="A9" s="93" t="s">
        <v>7588</v>
      </c>
      <c r="B9" s="77">
        <v>1</v>
      </c>
      <c r="C9" s="93" t="s">
        <v>629</v>
      </c>
      <c r="D9" s="93"/>
      <c r="E9" s="93"/>
      <c r="F9" s="94"/>
      <c r="G9" s="93"/>
      <c r="H9" s="77"/>
      <c r="I9" s="95">
        <v>1106</v>
      </c>
      <c r="J9" s="77"/>
      <c r="K9" s="77"/>
      <c r="L9" s="93" t="s">
        <v>3098</v>
      </c>
      <c r="M9" s="96" t="s">
        <v>7538</v>
      </c>
      <c r="N9" s="96"/>
      <c r="O9" s="79">
        <v>1</v>
      </c>
      <c r="P9" s="77">
        <v>1800</v>
      </c>
      <c r="Q9" s="77">
        <v>600</v>
      </c>
      <c r="R9" s="77">
        <v>740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301</v>
      </c>
      <c r="AU9" s="77">
        <v>40</v>
      </c>
      <c r="AV9" s="94" t="s">
        <v>4787</v>
      </c>
      <c r="AW9" s="77" t="s">
        <v>2876</v>
      </c>
      <c r="AX9" s="94" t="s">
        <v>3669</v>
      </c>
      <c r="AY9" s="77"/>
      <c r="AZ9" s="83">
        <f t="shared" si="0"/>
        <v>0.79920000000000002</v>
      </c>
    </row>
    <row r="10" spans="1:52" s="99" customFormat="1" ht="34.950000000000003" customHeight="1" x14ac:dyDescent="0.45">
      <c r="A10" s="93" t="s">
        <v>7588</v>
      </c>
      <c r="B10" s="77">
        <v>1</v>
      </c>
      <c r="C10" s="93" t="s">
        <v>629</v>
      </c>
      <c r="D10" s="93"/>
      <c r="E10" s="93"/>
      <c r="F10" s="94"/>
      <c r="G10" s="93"/>
      <c r="H10" s="77"/>
      <c r="I10" s="95">
        <v>1107</v>
      </c>
      <c r="J10" s="77"/>
      <c r="K10" s="77"/>
      <c r="L10" s="93" t="s">
        <v>3098</v>
      </c>
      <c r="M10" s="96" t="s">
        <v>7538</v>
      </c>
      <c r="N10" s="96"/>
      <c r="O10" s="79">
        <v>1</v>
      </c>
      <c r="P10" s="77">
        <v>1800</v>
      </c>
      <c r="Q10" s="77">
        <v>600</v>
      </c>
      <c r="R10" s="77">
        <v>740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302</v>
      </c>
      <c r="AU10" s="77">
        <v>40</v>
      </c>
      <c r="AV10" s="94" t="s">
        <v>4787</v>
      </c>
      <c r="AW10" s="77" t="s">
        <v>2876</v>
      </c>
      <c r="AX10" s="94" t="s">
        <v>3669</v>
      </c>
      <c r="AY10" s="77"/>
      <c r="AZ10" s="83">
        <f t="shared" si="0"/>
        <v>0.79920000000000002</v>
      </c>
    </row>
    <row r="11" spans="1:52" s="99" customFormat="1" ht="34.950000000000003" customHeight="1" x14ac:dyDescent="0.45">
      <c r="A11" s="93" t="s">
        <v>7588</v>
      </c>
      <c r="B11" s="77">
        <v>1</v>
      </c>
      <c r="C11" s="93" t="s">
        <v>629</v>
      </c>
      <c r="D11" s="93"/>
      <c r="E11" s="93"/>
      <c r="F11" s="94"/>
      <c r="G11" s="93"/>
      <c r="H11" s="77"/>
      <c r="I11" s="95">
        <v>1108</v>
      </c>
      <c r="J11" s="77"/>
      <c r="K11" s="77"/>
      <c r="L11" s="93" t="s">
        <v>3098</v>
      </c>
      <c r="M11" s="96" t="s">
        <v>7538</v>
      </c>
      <c r="N11" s="96"/>
      <c r="O11" s="79">
        <v>1</v>
      </c>
      <c r="P11" s="77">
        <v>1800</v>
      </c>
      <c r="Q11" s="77">
        <v>600</v>
      </c>
      <c r="R11" s="77">
        <v>740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303</v>
      </c>
      <c r="AU11" s="77">
        <v>40</v>
      </c>
      <c r="AV11" s="94" t="s">
        <v>4787</v>
      </c>
      <c r="AW11" s="77" t="s">
        <v>2876</v>
      </c>
      <c r="AX11" s="94" t="s">
        <v>3669</v>
      </c>
      <c r="AY11" s="77"/>
      <c r="AZ11" s="83">
        <f t="shared" si="0"/>
        <v>0.79920000000000002</v>
      </c>
    </row>
    <row r="12" spans="1:52" s="99" customFormat="1" ht="34.950000000000003" customHeight="1" x14ac:dyDescent="0.45">
      <c r="A12" s="93" t="s">
        <v>7588</v>
      </c>
      <c r="B12" s="77">
        <v>1</v>
      </c>
      <c r="C12" s="93" t="s">
        <v>629</v>
      </c>
      <c r="D12" s="93"/>
      <c r="E12" s="93"/>
      <c r="F12" s="94"/>
      <c r="G12" s="93"/>
      <c r="H12" s="77"/>
      <c r="I12" s="95">
        <v>1109</v>
      </c>
      <c r="J12" s="77"/>
      <c r="K12" s="77"/>
      <c r="L12" s="93" t="s">
        <v>3099</v>
      </c>
      <c r="M12" s="96" t="s">
        <v>7557</v>
      </c>
      <c r="N12" s="96"/>
      <c r="O12" s="79">
        <v>1</v>
      </c>
      <c r="P12" s="77">
        <v>1800</v>
      </c>
      <c r="Q12" s="77">
        <v>450</v>
      </c>
      <c r="R12" s="77">
        <v>1820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304</v>
      </c>
      <c r="AU12" s="77">
        <v>40</v>
      </c>
      <c r="AV12" s="94" t="s">
        <v>4787</v>
      </c>
      <c r="AW12" s="77" t="s">
        <v>2868</v>
      </c>
      <c r="AX12" s="94" t="s">
        <v>3232</v>
      </c>
      <c r="AY12" s="77"/>
      <c r="AZ12" s="83">
        <f t="shared" si="0"/>
        <v>1.4742</v>
      </c>
    </row>
    <row r="13" spans="1:52" s="99" customFormat="1" ht="34.950000000000003" customHeight="1" x14ac:dyDescent="0.45">
      <c r="A13" s="93" t="s">
        <v>7588</v>
      </c>
      <c r="B13" s="77">
        <v>1</v>
      </c>
      <c r="C13" s="93" t="s">
        <v>629</v>
      </c>
      <c r="D13" s="93"/>
      <c r="E13" s="93"/>
      <c r="F13" s="94"/>
      <c r="G13" s="93"/>
      <c r="H13" s="77"/>
      <c r="I13" s="95">
        <v>1116</v>
      </c>
      <c r="J13" s="77"/>
      <c r="K13" s="77"/>
      <c r="L13" s="93" t="s">
        <v>3098</v>
      </c>
      <c r="M13" s="96"/>
      <c r="N13" s="96"/>
      <c r="O13" s="79">
        <v>1</v>
      </c>
      <c r="P13" s="77">
        <v>1800</v>
      </c>
      <c r="Q13" s="77">
        <v>600</v>
      </c>
      <c r="R13" s="77">
        <v>740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311</v>
      </c>
      <c r="AU13" s="77">
        <v>40</v>
      </c>
      <c r="AV13" s="94" t="s">
        <v>4787</v>
      </c>
      <c r="AW13" s="77" t="s">
        <v>2876</v>
      </c>
      <c r="AX13" s="94" t="s">
        <v>3669</v>
      </c>
      <c r="AY13" s="77"/>
      <c r="AZ13" s="83">
        <f t="shared" si="0"/>
        <v>0.79920000000000002</v>
      </c>
    </row>
    <row r="14" spans="1:52" s="99" customFormat="1" ht="34.950000000000003" customHeight="1" x14ac:dyDescent="0.45">
      <c r="A14" s="93" t="s">
        <v>7588</v>
      </c>
      <c r="B14" s="77">
        <v>1</v>
      </c>
      <c r="C14" s="93" t="s">
        <v>629</v>
      </c>
      <c r="D14" s="93"/>
      <c r="E14" s="93"/>
      <c r="F14" s="94"/>
      <c r="G14" s="93"/>
      <c r="H14" s="77"/>
      <c r="I14" s="95">
        <v>1117</v>
      </c>
      <c r="J14" s="77"/>
      <c r="K14" s="77"/>
      <c r="L14" s="93" t="s">
        <v>3525</v>
      </c>
      <c r="M14" s="96"/>
      <c r="N14" s="96"/>
      <c r="O14" s="79">
        <v>1</v>
      </c>
      <c r="P14" s="77">
        <v>500</v>
      </c>
      <c r="Q14" s="77">
        <v>380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312</v>
      </c>
      <c r="AU14" s="77">
        <v>40</v>
      </c>
      <c r="AV14" s="94" t="s">
        <v>4787</v>
      </c>
      <c r="AW14" s="77" t="s">
        <v>2868</v>
      </c>
      <c r="AX14" s="94" t="s">
        <v>3694</v>
      </c>
      <c r="AY14" s="77"/>
      <c r="AZ14" s="83">
        <f t="shared" si="0"/>
        <v>0.13300000000000001</v>
      </c>
    </row>
    <row r="15" spans="1:52" s="99" customFormat="1" ht="34.950000000000003" customHeight="1" x14ac:dyDescent="0.45">
      <c r="A15" s="93" t="s">
        <v>7588</v>
      </c>
      <c r="B15" s="77">
        <v>1</v>
      </c>
      <c r="C15" s="93" t="s">
        <v>629</v>
      </c>
      <c r="D15" s="93"/>
      <c r="E15" s="93"/>
      <c r="F15" s="94"/>
      <c r="G15" s="93"/>
      <c r="H15" s="77"/>
      <c r="I15" s="95">
        <v>1118</v>
      </c>
      <c r="J15" s="77"/>
      <c r="K15" s="77"/>
      <c r="L15" s="93" t="s">
        <v>3525</v>
      </c>
      <c r="M15" s="96"/>
      <c r="N15" s="96"/>
      <c r="O15" s="79">
        <v>1</v>
      </c>
      <c r="P15" s="77">
        <v>500</v>
      </c>
      <c r="Q15" s="77">
        <v>380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313</v>
      </c>
      <c r="AU15" s="77">
        <v>40</v>
      </c>
      <c r="AV15" s="94" t="s">
        <v>4787</v>
      </c>
      <c r="AW15" s="77" t="s">
        <v>2868</v>
      </c>
      <c r="AX15" s="94" t="s">
        <v>3694</v>
      </c>
      <c r="AY15" s="77"/>
      <c r="AZ15" s="83">
        <f t="shared" si="0"/>
        <v>0.13300000000000001</v>
      </c>
    </row>
    <row r="16" spans="1:52" s="99" customFormat="1" ht="34.950000000000003" customHeight="1" x14ac:dyDescent="0.45">
      <c r="A16" s="93" t="s">
        <v>7588</v>
      </c>
      <c r="B16" s="77">
        <v>1</v>
      </c>
      <c r="C16" s="93" t="s">
        <v>629</v>
      </c>
      <c r="D16" s="93"/>
      <c r="E16" s="93"/>
      <c r="F16" s="94"/>
      <c r="G16" s="93"/>
      <c r="H16" s="77"/>
      <c r="I16" s="95">
        <v>1119</v>
      </c>
      <c r="J16" s="77"/>
      <c r="K16" s="77"/>
      <c r="L16" s="93" t="s">
        <v>3525</v>
      </c>
      <c r="M16" s="96"/>
      <c r="N16" s="96"/>
      <c r="O16" s="79">
        <v>1</v>
      </c>
      <c r="P16" s="77">
        <v>500</v>
      </c>
      <c r="Q16" s="77">
        <v>380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314</v>
      </c>
      <c r="AU16" s="77">
        <v>40</v>
      </c>
      <c r="AV16" s="94" t="s">
        <v>4787</v>
      </c>
      <c r="AW16" s="77" t="s">
        <v>2868</v>
      </c>
      <c r="AX16" s="94" t="s">
        <v>3694</v>
      </c>
      <c r="AY16" s="77"/>
      <c r="AZ16" s="83">
        <f t="shared" si="0"/>
        <v>0.13300000000000001</v>
      </c>
    </row>
    <row r="17" spans="1:52" s="99" customFormat="1" ht="34.950000000000003" customHeight="1" x14ac:dyDescent="0.45">
      <c r="A17" s="93" t="s">
        <v>7588</v>
      </c>
      <c r="B17" s="77">
        <v>1</v>
      </c>
      <c r="C17" s="93" t="s">
        <v>629</v>
      </c>
      <c r="D17" s="93"/>
      <c r="E17" s="93"/>
      <c r="F17" s="94"/>
      <c r="G17" s="93"/>
      <c r="H17" s="77"/>
      <c r="I17" s="95">
        <v>1120</v>
      </c>
      <c r="J17" s="77"/>
      <c r="K17" s="77"/>
      <c r="L17" s="93" t="s">
        <v>3916</v>
      </c>
      <c r="M17" s="96"/>
      <c r="N17" s="96"/>
      <c r="O17" s="79">
        <v>1</v>
      </c>
      <c r="P17" s="77">
        <v>350</v>
      </c>
      <c r="Q17" s="77">
        <v>360</v>
      </c>
      <c r="R17" s="77">
        <v>1600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315</v>
      </c>
      <c r="AU17" s="77">
        <v>40</v>
      </c>
      <c r="AV17" s="94" t="s">
        <v>4787</v>
      </c>
      <c r="AW17" s="77" t="s">
        <v>2874</v>
      </c>
      <c r="AX17" s="94" t="s">
        <v>3232</v>
      </c>
      <c r="AY17" s="77"/>
      <c r="AZ17" s="83">
        <f t="shared" si="0"/>
        <v>0.2016</v>
      </c>
    </row>
    <row r="18" spans="1:52" s="99" customFormat="1" ht="34.950000000000003" customHeight="1" x14ac:dyDescent="0.45">
      <c r="A18" s="93" t="s">
        <v>7588</v>
      </c>
      <c r="B18" s="77">
        <v>1</v>
      </c>
      <c r="C18" s="93" t="s">
        <v>629</v>
      </c>
      <c r="D18" s="93"/>
      <c r="E18" s="93"/>
      <c r="F18" s="94"/>
      <c r="G18" s="93"/>
      <c r="H18" s="77"/>
      <c r="I18" s="95">
        <v>1121</v>
      </c>
      <c r="J18" s="77"/>
      <c r="K18" s="77"/>
      <c r="L18" s="93" t="s">
        <v>3099</v>
      </c>
      <c r="M18" s="96"/>
      <c r="N18" s="96"/>
      <c r="O18" s="79">
        <v>1</v>
      </c>
      <c r="P18" s="77">
        <v>900</v>
      </c>
      <c r="Q18" s="77">
        <v>400</v>
      </c>
      <c r="R18" s="77">
        <v>1800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316</v>
      </c>
      <c r="AU18" s="77">
        <v>40</v>
      </c>
      <c r="AV18" s="94" t="s">
        <v>4787</v>
      </c>
      <c r="AW18" s="77" t="s">
        <v>2868</v>
      </c>
      <c r="AX18" s="94" t="s">
        <v>3232</v>
      </c>
      <c r="AY18" s="77"/>
      <c r="AZ18" s="83">
        <f t="shared" si="0"/>
        <v>0.64800000000000002</v>
      </c>
    </row>
    <row r="19" spans="1:52" s="99" customFormat="1" ht="34.950000000000003" customHeight="1" x14ac:dyDescent="0.45">
      <c r="A19" s="93" t="s">
        <v>7588</v>
      </c>
      <c r="B19" s="77">
        <v>1</v>
      </c>
      <c r="C19" s="93" t="s">
        <v>629</v>
      </c>
      <c r="D19" s="93"/>
      <c r="E19" s="93"/>
      <c r="F19" s="94"/>
      <c r="G19" s="93"/>
      <c r="H19" s="77"/>
      <c r="I19" s="95">
        <v>1122</v>
      </c>
      <c r="J19" s="77"/>
      <c r="K19" s="77"/>
      <c r="L19" s="93" t="s">
        <v>3017</v>
      </c>
      <c r="M19" s="96" t="s">
        <v>7590</v>
      </c>
      <c r="N19" s="96"/>
      <c r="O19" s="79">
        <v>1</v>
      </c>
      <c r="P19" s="77">
        <v>550</v>
      </c>
      <c r="Q19" s="77">
        <v>550</v>
      </c>
      <c r="R19" s="77">
        <v>730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317</v>
      </c>
      <c r="AU19" s="77">
        <v>40</v>
      </c>
      <c r="AV19" s="94" t="s">
        <v>4787</v>
      </c>
      <c r="AW19" s="77" t="s">
        <v>2868</v>
      </c>
      <c r="AX19" s="94" t="s">
        <v>3232</v>
      </c>
      <c r="AY19" s="77"/>
      <c r="AZ19" s="83">
        <f t="shared" si="0"/>
        <v>0.22082499999999999</v>
      </c>
    </row>
    <row r="20" spans="1:52" s="99" customFormat="1" ht="34.950000000000003" customHeight="1" x14ac:dyDescent="0.45">
      <c r="A20" s="93" t="s">
        <v>7588</v>
      </c>
      <c r="B20" s="77">
        <v>1</v>
      </c>
      <c r="C20" s="93" t="s">
        <v>629</v>
      </c>
      <c r="D20" s="93"/>
      <c r="E20" s="93"/>
      <c r="F20" s="94"/>
      <c r="G20" s="93"/>
      <c r="H20" s="77"/>
      <c r="I20" s="95">
        <v>1123</v>
      </c>
      <c r="J20" s="77"/>
      <c r="K20" s="77"/>
      <c r="L20" s="93" t="s">
        <v>3525</v>
      </c>
      <c r="M20" s="96"/>
      <c r="N20" s="96"/>
      <c r="O20" s="79">
        <v>1</v>
      </c>
      <c r="P20" s="77">
        <v>450</v>
      </c>
      <c r="Q20" s="77">
        <v>300</v>
      </c>
      <c r="R20" s="77">
        <v>800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318</v>
      </c>
      <c r="AU20" s="77">
        <v>40</v>
      </c>
      <c r="AV20" s="94" t="s">
        <v>4787</v>
      </c>
      <c r="AW20" s="77" t="s">
        <v>2868</v>
      </c>
      <c r="AX20" s="94" t="s">
        <v>3232</v>
      </c>
      <c r="AY20" s="77"/>
      <c r="AZ20" s="83">
        <f t="shared" si="0"/>
        <v>0.108</v>
      </c>
    </row>
    <row r="21" spans="1:52" s="99" customFormat="1" ht="34.950000000000003" customHeight="1" x14ac:dyDescent="0.45">
      <c r="A21" s="93" t="s">
        <v>7588</v>
      </c>
      <c r="B21" s="77">
        <v>1</v>
      </c>
      <c r="C21" s="93" t="s">
        <v>2469</v>
      </c>
      <c r="D21" s="93"/>
      <c r="E21" s="93"/>
      <c r="F21" s="94"/>
      <c r="G21" s="93"/>
      <c r="H21" s="77"/>
      <c r="I21" s="95">
        <v>1096</v>
      </c>
      <c r="J21" s="77"/>
      <c r="K21" s="77"/>
      <c r="L21" s="93" t="s">
        <v>4624</v>
      </c>
      <c r="M21" s="96"/>
      <c r="N21" s="96"/>
      <c r="O21" s="79">
        <v>1</v>
      </c>
      <c r="P21" s="77">
        <v>400</v>
      </c>
      <c r="Q21" s="77">
        <v>560</v>
      </c>
      <c r="R21" s="77">
        <v>610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291</v>
      </c>
      <c r="AU21" s="77">
        <v>40</v>
      </c>
      <c r="AV21" s="94" t="s">
        <v>4787</v>
      </c>
      <c r="AW21" s="77" t="s">
        <v>2874</v>
      </c>
      <c r="AX21" s="94" t="s">
        <v>3232</v>
      </c>
      <c r="AY21" s="77"/>
      <c r="AZ21" s="83">
        <f t="shared" si="0"/>
        <v>0.13664000000000001</v>
      </c>
    </row>
    <row r="22" spans="1:52" s="99" customFormat="1" ht="34.950000000000003" customHeight="1" x14ac:dyDescent="0.45">
      <c r="A22" s="93" t="s">
        <v>7588</v>
      </c>
      <c r="B22" s="77">
        <v>1</v>
      </c>
      <c r="C22" s="93" t="s">
        <v>2469</v>
      </c>
      <c r="D22" s="93"/>
      <c r="E22" s="93"/>
      <c r="F22" s="94"/>
      <c r="G22" s="93"/>
      <c r="H22" s="77"/>
      <c r="I22" s="95">
        <v>1097</v>
      </c>
      <c r="J22" s="77"/>
      <c r="K22" s="77"/>
      <c r="L22" s="93" t="s">
        <v>3474</v>
      </c>
      <c r="M22" s="96" t="s">
        <v>7557</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292</v>
      </c>
      <c r="AU22" s="77">
        <v>40</v>
      </c>
      <c r="AV22" s="94" t="s">
        <v>4787</v>
      </c>
      <c r="AW22" s="77" t="s">
        <v>2874</v>
      </c>
      <c r="AX22" s="94" t="s">
        <v>3232</v>
      </c>
      <c r="AY22" s="77"/>
      <c r="AZ22" s="83">
        <f t="shared" si="0"/>
        <v>0.14174999999999999</v>
      </c>
    </row>
    <row r="23" spans="1:52" s="99" customFormat="1" ht="34.950000000000003" customHeight="1" x14ac:dyDescent="0.45">
      <c r="A23" s="93" t="s">
        <v>7588</v>
      </c>
      <c r="B23" s="77">
        <v>1</v>
      </c>
      <c r="C23" s="93" t="s">
        <v>2469</v>
      </c>
      <c r="D23" s="93"/>
      <c r="E23" s="93"/>
      <c r="F23" s="94"/>
      <c r="G23" s="93"/>
      <c r="H23" s="77"/>
      <c r="I23" s="95">
        <v>1098</v>
      </c>
      <c r="J23" s="77"/>
      <c r="K23" s="77"/>
      <c r="L23" s="93" t="s">
        <v>4624</v>
      </c>
      <c r="M23" s="96" t="s">
        <v>7610</v>
      </c>
      <c r="N23" s="96"/>
      <c r="O23" s="79">
        <v>1</v>
      </c>
      <c r="P23" s="77">
        <v>550</v>
      </c>
      <c r="Q23" s="77">
        <v>350</v>
      </c>
      <c r="R23" s="77">
        <v>640</v>
      </c>
      <c r="S23" s="77"/>
      <c r="T23" s="77"/>
      <c r="U23" s="77"/>
      <c r="V23" s="77"/>
      <c r="W23" s="77"/>
      <c r="X23" s="77"/>
      <c r="Y23" s="77"/>
      <c r="Z23" s="77"/>
      <c r="AA23" s="77"/>
      <c r="AB23" s="77"/>
      <c r="AC23" s="77"/>
      <c r="AD23" s="77"/>
      <c r="AE23" s="77"/>
      <c r="AF23" s="77"/>
      <c r="AG23" s="77"/>
      <c r="AH23" s="77"/>
      <c r="AI23" s="77"/>
      <c r="AJ23" s="77"/>
      <c r="AK23" s="77"/>
      <c r="AL23" s="77"/>
      <c r="AM23" s="94"/>
      <c r="AN23" s="94" t="s">
        <v>3638</v>
      </c>
      <c r="AO23" s="77"/>
      <c r="AP23" s="77"/>
      <c r="AQ23" s="77"/>
      <c r="AR23" s="77"/>
      <c r="AS23" s="97"/>
      <c r="AT23" s="77">
        <v>293</v>
      </c>
      <c r="AU23" s="77">
        <v>40</v>
      </c>
      <c r="AV23" s="94" t="s">
        <v>4787</v>
      </c>
      <c r="AW23" s="77" t="s">
        <v>2874</v>
      </c>
      <c r="AX23" s="94" t="s">
        <v>3232</v>
      </c>
      <c r="AY23" s="77"/>
      <c r="AZ23" s="83">
        <f t="shared" si="0"/>
        <v>0.1232</v>
      </c>
    </row>
    <row r="24" spans="1:52" s="99" customFormat="1" ht="34.950000000000003" customHeight="1" x14ac:dyDescent="0.45">
      <c r="A24" s="93" t="s">
        <v>7588</v>
      </c>
      <c r="B24" s="77">
        <v>1</v>
      </c>
      <c r="C24" s="93" t="s">
        <v>2469</v>
      </c>
      <c r="D24" s="93"/>
      <c r="E24" s="93"/>
      <c r="F24" s="94"/>
      <c r="G24" s="93"/>
      <c r="H24" s="77"/>
      <c r="I24" s="95">
        <v>1099</v>
      </c>
      <c r="J24" s="77"/>
      <c r="K24" s="77"/>
      <c r="L24" s="93" t="s">
        <v>3655</v>
      </c>
      <c r="M24" s="96"/>
      <c r="N24" s="96"/>
      <c r="O24" s="79">
        <v>1</v>
      </c>
      <c r="P24" s="77">
        <v>450</v>
      </c>
      <c r="Q24" s="77">
        <v>500</v>
      </c>
      <c r="R24" s="77">
        <v>90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294</v>
      </c>
      <c r="AU24" s="77">
        <v>40</v>
      </c>
      <c r="AV24" s="94" t="s">
        <v>4787</v>
      </c>
      <c r="AW24" s="77" t="s">
        <v>2874</v>
      </c>
      <c r="AX24" s="94" t="s">
        <v>3232</v>
      </c>
      <c r="AY24" s="77"/>
      <c r="AZ24" s="83">
        <f t="shared" si="0"/>
        <v>2.0250000000000001E-2</v>
      </c>
    </row>
    <row r="25" spans="1:52" s="99" customFormat="1" ht="34.950000000000003" customHeight="1" x14ac:dyDescent="0.45">
      <c r="A25" s="93" t="s">
        <v>7588</v>
      </c>
      <c r="B25" s="77">
        <v>1</v>
      </c>
      <c r="C25" s="93" t="s">
        <v>2469</v>
      </c>
      <c r="D25" s="93"/>
      <c r="E25" s="93"/>
      <c r="F25" s="94"/>
      <c r="G25" s="93"/>
      <c r="H25" s="77"/>
      <c r="I25" s="95"/>
      <c r="J25" s="77"/>
      <c r="K25" s="77"/>
      <c r="L25" s="93" t="s">
        <v>8736</v>
      </c>
      <c r="M25" s="96" t="s">
        <v>5458</v>
      </c>
      <c r="N25" s="96"/>
      <c r="O25" s="79">
        <v>1</v>
      </c>
      <c r="P25" s="77">
        <v>600</v>
      </c>
      <c r="Q25" s="77">
        <v>50</v>
      </c>
      <c r="R25" s="77">
        <v>450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c r="AU25" s="77"/>
      <c r="AV25" s="94"/>
      <c r="AW25" s="77"/>
      <c r="AX25" s="94"/>
      <c r="AY25" s="77" t="s">
        <v>2849</v>
      </c>
      <c r="AZ25" s="83">
        <f t="shared" si="0"/>
        <v>1.35E-2</v>
      </c>
    </row>
    <row r="26" spans="1:52" s="99" customFormat="1" ht="34.950000000000003" customHeight="1" x14ac:dyDescent="0.45">
      <c r="A26" s="93" t="s">
        <v>7588</v>
      </c>
      <c r="B26" s="77">
        <v>1</v>
      </c>
      <c r="C26" s="93" t="s">
        <v>2469</v>
      </c>
      <c r="D26" s="93"/>
      <c r="E26" s="93"/>
      <c r="F26" s="94"/>
      <c r="G26" s="93"/>
      <c r="H26" s="77"/>
      <c r="I26" s="95"/>
      <c r="J26" s="77"/>
      <c r="K26" s="77"/>
      <c r="L26" s="93" t="s">
        <v>8731</v>
      </c>
      <c r="M26" s="96"/>
      <c r="N26" s="96"/>
      <c r="O26" s="79">
        <v>1</v>
      </c>
      <c r="P26" s="77"/>
      <c r="Q26" s="77"/>
      <c r="R26" s="77"/>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83">
        <f t="shared" si="0"/>
        <v>0</v>
      </c>
    </row>
    <row r="27" spans="1:52" s="99" customFormat="1" ht="34.950000000000003" customHeight="1" x14ac:dyDescent="0.45">
      <c r="A27" s="93" t="s">
        <v>7588</v>
      </c>
      <c r="B27" s="77">
        <v>1</v>
      </c>
      <c r="C27" s="93" t="s">
        <v>383</v>
      </c>
      <c r="D27" s="93"/>
      <c r="E27" s="93"/>
      <c r="F27" s="94"/>
      <c r="G27" s="93"/>
      <c r="H27" s="77"/>
      <c r="I27" s="95">
        <v>1150</v>
      </c>
      <c r="J27" s="77"/>
      <c r="K27" s="77"/>
      <c r="L27" s="179" t="s">
        <v>3387</v>
      </c>
      <c r="M27" s="96"/>
      <c r="N27" s="96"/>
      <c r="O27" s="79">
        <v>1</v>
      </c>
      <c r="P27" s="77">
        <v>700</v>
      </c>
      <c r="Q27" s="77">
        <v>500</v>
      </c>
      <c r="R27" s="77">
        <v>720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t="s">
        <v>2455</v>
      </c>
      <c r="AT27" s="77">
        <v>345</v>
      </c>
      <c r="AU27" s="77">
        <v>40</v>
      </c>
      <c r="AV27" s="94" t="s">
        <v>4787</v>
      </c>
      <c r="AW27" s="77" t="s">
        <v>2868</v>
      </c>
      <c r="AX27" s="94" t="s">
        <v>3694</v>
      </c>
      <c r="AY27" s="77"/>
      <c r="AZ27" s="83">
        <f t="shared" si="0"/>
        <v>0.252</v>
      </c>
    </row>
    <row r="28" spans="1:52" s="99" customFormat="1" ht="34.950000000000003" customHeight="1" x14ac:dyDescent="0.45">
      <c r="A28" s="93" t="s">
        <v>7588</v>
      </c>
      <c r="B28" s="77">
        <v>1</v>
      </c>
      <c r="C28" s="93" t="s">
        <v>383</v>
      </c>
      <c r="D28" s="93"/>
      <c r="E28" s="93"/>
      <c r="F28" s="94"/>
      <c r="G28" s="93"/>
      <c r="H28" s="77"/>
      <c r="I28" s="95">
        <v>1151</v>
      </c>
      <c r="J28" s="77"/>
      <c r="K28" s="77"/>
      <c r="L28" s="93" t="s">
        <v>3474</v>
      </c>
      <c r="M28" s="96"/>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t="s">
        <v>4868</v>
      </c>
      <c r="AT28" s="77">
        <v>346</v>
      </c>
      <c r="AU28" s="77">
        <v>40</v>
      </c>
      <c r="AV28" s="94" t="s">
        <v>4787</v>
      </c>
      <c r="AW28" s="77" t="s">
        <v>2874</v>
      </c>
      <c r="AX28" s="94" t="s">
        <v>3669</v>
      </c>
      <c r="AY28" s="77"/>
      <c r="AZ28" s="83">
        <f t="shared" si="0"/>
        <v>0.14174999999999999</v>
      </c>
    </row>
    <row r="29" spans="1:52" s="99" customFormat="1" ht="34.950000000000003" customHeight="1" x14ac:dyDescent="0.45">
      <c r="A29" s="93" t="s">
        <v>7588</v>
      </c>
      <c r="B29" s="77">
        <v>1</v>
      </c>
      <c r="C29" s="93" t="s">
        <v>383</v>
      </c>
      <c r="D29" s="93"/>
      <c r="E29" s="93"/>
      <c r="F29" s="94"/>
      <c r="G29" s="93"/>
      <c r="H29" s="77"/>
      <c r="I29" s="95"/>
      <c r="J29" s="77"/>
      <c r="K29" s="77"/>
      <c r="L29" s="93" t="s">
        <v>8819</v>
      </c>
      <c r="M29" s="96" t="s">
        <v>8692</v>
      </c>
      <c r="N29" s="96"/>
      <c r="O29" s="79">
        <v>1</v>
      </c>
      <c r="P29" s="77">
        <v>760</v>
      </c>
      <c r="Q29" s="77">
        <v>1800</v>
      </c>
      <c r="R29" s="77">
        <v>600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0"/>
        <v>0.82079999999999997</v>
      </c>
    </row>
    <row r="30" spans="1:52" s="99" customFormat="1" ht="34.950000000000003" customHeight="1" x14ac:dyDescent="0.45">
      <c r="A30" s="93" t="s">
        <v>7588</v>
      </c>
      <c r="B30" s="77">
        <v>1</v>
      </c>
      <c r="C30" s="93" t="s">
        <v>383</v>
      </c>
      <c r="D30" s="93"/>
      <c r="E30" s="93"/>
      <c r="F30" s="94"/>
      <c r="G30" s="93"/>
      <c r="H30" s="77"/>
      <c r="I30" s="95"/>
      <c r="J30" s="77"/>
      <c r="K30" s="77"/>
      <c r="L30" s="93" t="s">
        <v>8714</v>
      </c>
      <c r="M30" s="96"/>
      <c r="N30" s="96"/>
      <c r="O30" s="79">
        <v>1</v>
      </c>
      <c r="P30" s="77"/>
      <c r="Q30" s="77"/>
      <c r="R30" s="77"/>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 t="shared" si="0"/>
        <v>0</v>
      </c>
    </row>
    <row r="31" spans="1:52" s="99" customFormat="1" ht="34.950000000000003" customHeight="1" x14ac:dyDescent="0.45">
      <c r="A31" s="93" t="s">
        <v>7588</v>
      </c>
      <c r="B31" s="77">
        <v>1</v>
      </c>
      <c r="C31" s="93" t="s">
        <v>383</v>
      </c>
      <c r="D31" s="93"/>
      <c r="E31" s="93"/>
      <c r="F31" s="94"/>
      <c r="G31" s="93"/>
      <c r="H31" s="77"/>
      <c r="I31" s="95"/>
      <c r="J31" s="77"/>
      <c r="K31" s="77"/>
      <c r="L31" s="93" t="s">
        <v>8719</v>
      </c>
      <c r="M31" s="96"/>
      <c r="N31" s="96"/>
      <c r="O31" s="79">
        <v>1</v>
      </c>
      <c r="P31" s="77"/>
      <c r="Q31" s="77"/>
      <c r="R31" s="77"/>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si="0"/>
        <v>0</v>
      </c>
    </row>
    <row r="32" spans="1:52" s="99" customFormat="1" ht="34.950000000000003" customHeight="1" x14ac:dyDescent="0.45">
      <c r="A32" s="93" t="s">
        <v>7588</v>
      </c>
      <c r="B32" s="77">
        <v>1</v>
      </c>
      <c r="C32" s="93" t="s">
        <v>383</v>
      </c>
      <c r="D32" s="93"/>
      <c r="E32" s="93"/>
      <c r="F32" s="94"/>
      <c r="G32" s="93"/>
      <c r="H32" s="77"/>
      <c r="I32" s="95"/>
      <c r="J32" s="77"/>
      <c r="K32" s="77"/>
      <c r="L32" s="93" t="s">
        <v>8700</v>
      </c>
      <c r="M32" s="96"/>
      <c r="N32" s="96"/>
      <c r="O32" s="79">
        <v>1</v>
      </c>
      <c r="P32" s="77"/>
      <c r="Q32" s="77"/>
      <c r="R32" s="77"/>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c r="AZ32" s="83">
        <f t="shared" si="0"/>
        <v>0</v>
      </c>
    </row>
    <row r="33" spans="1:52" s="99" customFormat="1" ht="34.950000000000003" customHeight="1" x14ac:dyDescent="0.45">
      <c r="A33" s="93" t="s">
        <v>7588</v>
      </c>
      <c r="B33" s="77">
        <v>1</v>
      </c>
      <c r="C33" s="78" t="s">
        <v>222</v>
      </c>
      <c r="D33" s="93"/>
      <c r="E33" s="93"/>
      <c r="F33" s="94"/>
      <c r="G33" s="93"/>
      <c r="H33" s="77"/>
      <c r="I33" s="95">
        <v>1143</v>
      </c>
      <c r="J33" s="77"/>
      <c r="K33" s="77"/>
      <c r="L33" s="93" t="s">
        <v>3474</v>
      </c>
      <c r="M33" s="96" t="s">
        <v>7432</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338</v>
      </c>
      <c r="AU33" s="77">
        <v>40</v>
      </c>
      <c r="AV33" s="94" t="s">
        <v>4787</v>
      </c>
      <c r="AW33" s="77" t="s">
        <v>2876</v>
      </c>
      <c r="AX33" s="94" t="s">
        <v>3232</v>
      </c>
      <c r="AY33" s="77"/>
      <c r="AZ33" s="83">
        <f t="shared" si="0"/>
        <v>0.14174999999999999</v>
      </c>
    </row>
    <row r="34" spans="1:52" s="99" customFormat="1" ht="34.950000000000003" customHeight="1" x14ac:dyDescent="0.45">
      <c r="A34" s="93" t="s">
        <v>7588</v>
      </c>
      <c r="B34" s="77">
        <v>1</v>
      </c>
      <c r="C34" s="93" t="s">
        <v>222</v>
      </c>
      <c r="D34" s="93"/>
      <c r="E34" s="93"/>
      <c r="F34" s="94"/>
      <c r="G34" s="93"/>
      <c r="H34" s="77"/>
      <c r="I34" s="95">
        <v>1082</v>
      </c>
      <c r="J34" s="77"/>
      <c r="K34" s="77"/>
      <c r="L34" s="93" t="s">
        <v>3525</v>
      </c>
      <c r="M34" s="96"/>
      <c r="N34" s="96"/>
      <c r="O34" s="79">
        <v>1</v>
      </c>
      <c r="P34" s="77">
        <v>500</v>
      </c>
      <c r="Q34" s="77">
        <v>400</v>
      </c>
      <c r="R34" s="77">
        <v>800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277</v>
      </c>
      <c r="AU34" s="77">
        <v>40</v>
      </c>
      <c r="AV34" s="94" t="s">
        <v>4787</v>
      </c>
      <c r="AW34" s="77" t="s">
        <v>2868</v>
      </c>
      <c r="AX34" s="94" t="s">
        <v>3232</v>
      </c>
      <c r="AY34" s="77"/>
      <c r="AZ34" s="83">
        <f t="shared" si="0"/>
        <v>0.16</v>
      </c>
    </row>
    <row r="35" spans="1:52" s="99" customFormat="1" ht="34.950000000000003" customHeight="1" x14ac:dyDescent="0.45">
      <c r="A35" s="93" t="s">
        <v>7588</v>
      </c>
      <c r="B35" s="77">
        <v>1</v>
      </c>
      <c r="C35" s="93" t="s">
        <v>222</v>
      </c>
      <c r="D35" s="93"/>
      <c r="E35" s="93"/>
      <c r="F35" s="94"/>
      <c r="G35" s="93"/>
      <c r="H35" s="77"/>
      <c r="I35" s="95">
        <v>1083</v>
      </c>
      <c r="J35" s="77"/>
      <c r="K35" s="77"/>
      <c r="L35" s="93" t="s">
        <v>3673</v>
      </c>
      <c r="M35" s="96"/>
      <c r="N35" s="96"/>
      <c r="O35" s="79">
        <v>1</v>
      </c>
      <c r="P35" s="77">
        <v>1200</v>
      </c>
      <c r="Q35" s="77">
        <v>700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278</v>
      </c>
      <c r="AU35" s="77">
        <v>40</v>
      </c>
      <c r="AV35" s="94" t="s">
        <v>4787</v>
      </c>
      <c r="AW35" s="77" t="s">
        <v>2874</v>
      </c>
      <c r="AX35" s="94" t="s">
        <v>3232</v>
      </c>
      <c r="AY35" s="77"/>
      <c r="AZ35" s="83">
        <f t="shared" si="0"/>
        <v>0.58799999999999997</v>
      </c>
    </row>
    <row r="36" spans="1:52" s="99" customFormat="1" ht="34.950000000000003" customHeight="1" x14ac:dyDescent="0.45">
      <c r="A36" s="93" t="s">
        <v>7588</v>
      </c>
      <c r="B36" s="77">
        <v>1</v>
      </c>
      <c r="C36" s="93" t="s">
        <v>222</v>
      </c>
      <c r="D36" s="93"/>
      <c r="E36" s="93"/>
      <c r="F36" s="94"/>
      <c r="G36" s="93"/>
      <c r="H36" s="77"/>
      <c r="I36" s="95">
        <v>1084</v>
      </c>
      <c r="J36" s="77"/>
      <c r="K36" s="77"/>
      <c r="L36" s="93" t="s">
        <v>3533</v>
      </c>
      <c r="M36" s="96"/>
      <c r="N36" s="96"/>
      <c r="O36" s="79">
        <v>1</v>
      </c>
      <c r="P36" s="77">
        <v>410</v>
      </c>
      <c r="Q36" s="77">
        <v>700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279</v>
      </c>
      <c r="AU36" s="77">
        <v>40</v>
      </c>
      <c r="AV36" s="94" t="s">
        <v>4787</v>
      </c>
      <c r="AW36" s="77" t="s">
        <v>2874</v>
      </c>
      <c r="AX36" s="94" t="s">
        <v>3232</v>
      </c>
      <c r="AY36" s="77"/>
      <c r="AZ36" s="83">
        <f t="shared" si="0"/>
        <v>0.2009</v>
      </c>
    </row>
    <row r="37" spans="1:52" s="150" customFormat="1" ht="34.950000000000003" customHeight="1" x14ac:dyDescent="0.45">
      <c r="A37" s="142" t="s">
        <v>7588</v>
      </c>
      <c r="B37" s="143">
        <v>1</v>
      </c>
      <c r="C37" s="142" t="s">
        <v>222</v>
      </c>
      <c r="D37" s="142"/>
      <c r="E37" s="142"/>
      <c r="F37" s="144"/>
      <c r="G37" s="142"/>
      <c r="H37" s="143"/>
      <c r="I37" s="145">
        <v>1085</v>
      </c>
      <c r="J37" s="143"/>
      <c r="K37" s="143"/>
      <c r="L37" s="142" t="s">
        <v>4017</v>
      </c>
      <c r="M37" s="146"/>
      <c r="N37" s="146"/>
      <c r="O37" s="147">
        <v>1</v>
      </c>
      <c r="P37" s="143">
        <v>450</v>
      </c>
      <c r="Q37" s="143">
        <v>450</v>
      </c>
      <c r="R37" s="143">
        <v>700</v>
      </c>
      <c r="S37" s="143"/>
      <c r="T37" s="143"/>
      <c r="U37" s="143"/>
      <c r="V37" s="143"/>
      <c r="W37" s="143"/>
      <c r="X37" s="143"/>
      <c r="Y37" s="143"/>
      <c r="Z37" s="143"/>
      <c r="AA37" s="143"/>
      <c r="AB37" s="143"/>
      <c r="AC37" s="143"/>
      <c r="AD37" s="143"/>
      <c r="AE37" s="143"/>
      <c r="AF37" s="143"/>
      <c r="AG37" s="143"/>
      <c r="AH37" s="143"/>
      <c r="AI37" s="143"/>
      <c r="AJ37" s="143"/>
      <c r="AK37" s="143"/>
      <c r="AL37" s="143"/>
      <c r="AM37" s="144"/>
      <c r="AN37" s="144"/>
      <c r="AO37" s="143"/>
      <c r="AP37" s="143"/>
      <c r="AQ37" s="143"/>
      <c r="AR37" s="143"/>
      <c r="AS37" s="148"/>
      <c r="AT37" s="143">
        <v>280</v>
      </c>
      <c r="AU37" s="143">
        <v>40</v>
      </c>
      <c r="AV37" s="144" t="s">
        <v>4787</v>
      </c>
      <c r="AW37" s="143" t="s">
        <v>2957</v>
      </c>
      <c r="AX37" s="144" t="s">
        <v>3074</v>
      </c>
      <c r="AY37" s="143"/>
      <c r="AZ37" s="83">
        <f t="shared" si="0"/>
        <v>0.14174999999999999</v>
      </c>
    </row>
    <row r="38" spans="1:52" s="99" customFormat="1" ht="34.950000000000003" customHeight="1" x14ac:dyDescent="0.45">
      <c r="A38" s="93" t="s">
        <v>7588</v>
      </c>
      <c r="B38" s="77">
        <v>1</v>
      </c>
      <c r="C38" s="93" t="s">
        <v>222</v>
      </c>
      <c r="D38" s="93"/>
      <c r="E38" s="93"/>
      <c r="F38" s="94"/>
      <c r="G38" s="93"/>
      <c r="H38" s="77"/>
      <c r="I38" s="95">
        <v>1086</v>
      </c>
      <c r="J38" s="77"/>
      <c r="K38" s="77"/>
      <c r="L38" s="93" t="s">
        <v>3474</v>
      </c>
      <c r="M38" s="96" t="s">
        <v>7432</v>
      </c>
      <c r="N38" s="96"/>
      <c r="O38" s="79">
        <v>1</v>
      </c>
      <c r="P38" s="77">
        <v>450</v>
      </c>
      <c r="Q38" s="77">
        <v>450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281</v>
      </c>
      <c r="AU38" s="77">
        <v>40</v>
      </c>
      <c r="AV38" s="94" t="s">
        <v>4787</v>
      </c>
      <c r="AW38" s="77" t="s">
        <v>2868</v>
      </c>
      <c r="AX38" s="94" t="s">
        <v>3232</v>
      </c>
      <c r="AY38" s="77"/>
      <c r="AZ38" s="83">
        <f t="shared" si="0"/>
        <v>0.14174999999999999</v>
      </c>
    </row>
    <row r="39" spans="1:52" s="99" customFormat="1" ht="34.950000000000003" customHeight="1" x14ac:dyDescent="0.45">
      <c r="A39" s="93" t="s">
        <v>7588</v>
      </c>
      <c r="B39" s="77">
        <v>1</v>
      </c>
      <c r="C39" s="93" t="s">
        <v>222</v>
      </c>
      <c r="D39" s="93"/>
      <c r="E39" s="93"/>
      <c r="F39" s="94"/>
      <c r="G39" s="93"/>
      <c r="H39" s="77"/>
      <c r="I39" s="95">
        <v>1089</v>
      </c>
      <c r="J39" s="77"/>
      <c r="K39" s="77"/>
      <c r="L39" s="93" t="s">
        <v>3017</v>
      </c>
      <c r="M39" s="96" t="s">
        <v>7590</v>
      </c>
      <c r="N39" s="96"/>
      <c r="O39" s="79">
        <v>1</v>
      </c>
      <c r="P39" s="77">
        <v>560</v>
      </c>
      <c r="Q39" s="77">
        <v>550</v>
      </c>
      <c r="R39" s="77">
        <v>730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284</v>
      </c>
      <c r="AU39" s="77">
        <v>40</v>
      </c>
      <c r="AV39" s="94" t="s">
        <v>4787</v>
      </c>
      <c r="AW39" s="77" t="s">
        <v>2868</v>
      </c>
      <c r="AX39" s="94" t="s">
        <v>3232</v>
      </c>
      <c r="AY39" s="77"/>
      <c r="AZ39" s="83">
        <f t="shared" si="0"/>
        <v>0.22484000000000001</v>
      </c>
    </row>
    <row r="40" spans="1:52" s="99" customFormat="1" ht="34.950000000000003" customHeight="1" x14ac:dyDescent="0.45">
      <c r="A40" s="93" t="s">
        <v>7588</v>
      </c>
      <c r="B40" s="77">
        <v>1</v>
      </c>
      <c r="C40" s="93" t="s">
        <v>222</v>
      </c>
      <c r="D40" s="93"/>
      <c r="E40" s="93"/>
      <c r="F40" s="94"/>
      <c r="G40" s="93"/>
      <c r="H40" s="77"/>
      <c r="I40" s="95">
        <v>1090</v>
      </c>
      <c r="J40" s="77"/>
      <c r="K40" s="77"/>
      <c r="L40" s="93" t="s">
        <v>3651</v>
      </c>
      <c r="M40" s="96" t="s">
        <v>7435</v>
      </c>
      <c r="N40" s="96"/>
      <c r="O40" s="79">
        <v>1</v>
      </c>
      <c r="P40" s="77">
        <v>300</v>
      </c>
      <c r="Q40" s="77">
        <v>300</v>
      </c>
      <c r="R40" s="77">
        <v>450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285</v>
      </c>
      <c r="AU40" s="77">
        <v>40</v>
      </c>
      <c r="AV40" s="94" t="s">
        <v>4787</v>
      </c>
      <c r="AW40" s="77" t="s">
        <v>2957</v>
      </c>
      <c r="AX40" s="94" t="s">
        <v>3074</v>
      </c>
      <c r="AY40" s="77"/>
      <c r="AZ40" s="83">
        <f t="shared" si="0"/>
        <v>4.0500000000000001E-2</v>
      </c>
    </row>
    <row r="41" spans="1:52" s="99" customFormat="1" ht="34.950000000000003" customHeight="1" x14ac:dyDescent="0.45">
      <c r="A41" s="93" t="s">
        <v>7588</v>
      </c>
      <c r="B41" s="77">
        <v>1</v>
      </c>
      <c r="C41" s="93" t="s">
        <v>222</v>
      </c>
      <c r="D41" s="93"/>
      <c r="E41" s="93"/>
      <c r="F41" s="94"/>
      <c r="G41" s="93"/>
      <c r="H41" s="77"/>
      <c r="I41" s="95">
        <v>1091</v>
      </c>
      <c r="J41" s="77"/>
      <c r="K41" s="77"/>
      <c r="L41" s="93" t="s">
        <v>3106</v>
      </c>
      <c r="M41" s="96" t="s">
        <v>7454</v>
      </c>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286</v>
      </c>
      <c r="AU41" s="77">
        <v>40</v>
      </c>
      <c r="AV41" s="94" t="s">
        <v>4787</v>
      </c>
      <c r="AW41" s="77" t="s">
        <v>2876</v>
      </c>
      <c r="AX41" s="94" t="s">
        <v>3074</v>
      </c>
      <c r="AY41" s="77"/>
      <c r="AZ41" s="83">
        <f t="shared" si="0"/>
        <v>0.14174999999999999</v>
      </c>
    </row>
    <row r="42" spans="1:52" s="99" customFormat="1" ht="34.950000000000003" customHeight="1" x14ac:dyDescent="0.45">
      <c r="A42" s="93" t="s">
        <v>7588</v>
      </c>
      <c r="B42" s="77">
        <v>1</v>
      </c>
      <c r="C42" s="93" t="s">
        <v>222</v>
      </c>
      <c r="D42" s="93"/>
      <c r="E42" s="93"/>
      <c r="F42" s="94"/>
      <c r="G42" s="93"/>
      <c r="H42" s="77"/>
      <c r="I42" s="95">
        <v>1092</v>
      </c>
      <c r="J42" s="77"/>
      <c r="K42" s="77"/>
      <c r="L42" s="93" t="s">
        <v>3106</v>
      </c>
      <c r="M42" s="96" t="s">
        <v>7454</v>
      </c>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287</v>
      </c>
      <c r="AU42" s="77">
        <v>40</v>
      </c>
      <c r="AV42" s="94" t="s">
        <v>4787</v>
      </c>
      <c r="AW42" s="77" t="s">
        <v>2876</v>
      </c>
      <c r="AX42" s="94" t="s">
        <v>3074</v>
      </c>
      <c r="AY42" s="77"/>
      <c r="AZ42" s="83">
        <f t="shared" si="0"/>
        <v>0.14174999999999999</v>
      </c>
    </row>
    <row r="43" spans="1:52" s="99" customFormat="1" ht="34.950000000000003" customHeight="1" x14ac:dyDescent="0.45">
      <c r="A43" s="93" t="s">
        <v>7588</v>
      </c>
      <c r="B43" s="77">
        <v>1</v>
      </c>
      <c r="C43" s="93" t="s">
        <v>222</v>
      </c>
      <c r="D43" s="93"/>
      <c r="E43" s="93"/>
      <c r="F43" s="94"/>
      <c r="G43" s="93"/>
      <c r="H43" s="77"/>
      <c r="I43" s="95">
        <v>1093</v>
      </c>
      <c r="J43" s="77"/>
      <c r="K43" s="77"/>
      <c r="L43" s="93" t="s">
        <v>3106</v>
      </c>
      <c r="M43" s="96" t="s">
        <v>7454</v>
      </c>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288</v>
      </c>
      <c r="AU43" s="77">
        <v>40</v>
      </c>
      <c r="AV43" s="94" t="s">
        <v>4787</v>
      </c>
      <c r="AW43" s="77" t="s">
        <v>2876</v>
      </c>
      <c r="AX43" s="94" t="s">
        <v>3074</v>
      </c>
      <c r="AY43" s="77"/>
      <c r="AZ43" s="83">
        <f t="shared" si="0"/>
        <v>0.14174999999999999</v>
      </c>
    </row>
    <row r="44" spans="1:52" s="99" customFormat="1" ht="34.950000000000003" customHeight="1" x14ac:dyDescent="0.45">
      <c r="A44" s="93" t="s">
        <v>7588</v>
      </c>
      <c r="B44" s="77">
        <v>1</v>
      </c>
      <c r="C44" s="93" t="s">
        <v>222</v>
      </c>
      <c r="D44" s="93"/>
      <c r="E44" s="93"/>
      <c r="F44" s="94"/>
      <c r="G44" s="93"/>
      <c r="H44" s="77"/>
      <c r="I44" s="95">
        <v>1094</v>
      </c>
      <c r="J44" s="77"/>
      <c r="K44" s="77"/>
      <c r="L44" s="93" t="s">
        <v>3888</v>
      </c>
      <c r="M44" s="96" t="s">
        <v>7596</v>
      </c>
      <c r="N44" s="96"/>
      <c r="O44" s="79">
        <v>1</v>
      </c>
      <c r="P44" s="77">
        <v>800</v>
      </c>
      <c r="Q44" s="77">
        <v>400</v>
      </c>
      <c r="R44" s="77">
        <v>1780</v>
      </c>
      <c r="S44" s="77"/>
      <c r="T44" s="77"/>
      <c r="U44" s="77"/>
      <c r="V44" s="77"/>
      <c r="W44" s="77"/>
      <c r="X44" s="77"/>
      <c r="Y44" s="77"/>
      <c r="Z44" s="77"/>
      <c r="AA44" s="77"/>
      <c r="AB44" s="77"/>
      <c r="AC44" s="77"/>
      <c r="AD44" s="77"/>
      <c r="AE44" s="77"/>
      <c r="AF44" s="77"/>
      <c r="AG44" s="77"/>
      <c r="AH44" s="77"/>
      <c r="AI44" s="77"/>
      <c r="AJ44" s="77"/>
      <c r="AK44" s="77"/>
      <c r="AL44" s="77"/>
      <c r="AM44" s="94" t="s">
        <v>4857</v>
      </c>
      <c r="AN44" s="94"/>
      <c r="AO44" s="77"/>
      <c r="AP44" s="77"/>
      <c r="AQ44" s="77"/>
      <c r="AR44" s="77" t="s">
        <v>3406</v>
      </c>
      <c r="AS44" s="97"/>
      <c r="AT44" s="77">
        <v>289</v>
      </c>
      <c r="AU44" s="77">
        <v>40</v>
      </c>
      <c r="AV44" s="94" t="s">
        <v>4787</v>
      </c>
      <c r="AW44" s="77" t="s">
        <v>2874</v>
      </c>
      <c r="AX44" s="94" t="s">
        <v>3694</v>
      </c>
      <c r="AY44" s="77" t="s">
        <v>7439</v>
      </c>
      <c r="AZ44" s="83">
        <f t="shared" si="0"/>
        <v>0.5696</v>
      </c>
    </row>
    <row r="45" spans="1:52" s="99" customFormat="1" ht="34.950000000000003" customHeight="1" x14ac:dyDescent="0.45">
      <c r="A45" s="93" t="s">
        <v>7588</v>
      </c>
      <c r="B45" s="77">
        <v>1</v>
      </c>
      <c r="C45" s="93" t="s">
        <v>222</v>
      </c>
      <c r="D45" s="93"/>
      <c r="E45" s="93"/>
      <c r="F45" s="94"/>
      <c r="G45" s="93"/>
      <c r="H45" s="77"/>
      <c r="I45" s="95">
        <v>1095</v>
      </c>
      <c r="J45" s="77"/>
      <c r="K45" s="77"/>
      <c r="L45" s="93" t="s">
        <v>2910</v>
      </c>
      <c r="M45" s="96" t="s">
        <v>7517</v>
      </c>
      <c r="N45" s="96"/>
      <c r="O45" s="79">
        <v>1</v>
      </c>
      <c r="P45" s="77">
        <v>1500</v>
      </c>
      <c r="Q45" s="77">
        <v>350</v>
      </c>
      <c r="R45" s="77">
        <v>1800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290</v>
      </c>
      <c r="AU45" s="77">
        <v>40</v>
      </c>
      <c r="AV45" s="94" t="s">
        <v>4787</v>
      </c>
      <c r="AW45" s="77" t="s">
        <v>2874</v>
      </c>
      <c r="AX45" s="94" t="s">
        <v>3232</v>
      </c>
      <c r="AY45" s="77"/>
      <c r="AZ45" s="83">
        <f t="shared" si="0"/>
        <v>0.94499999999999995</v>
      </c>
    </row>
    <row r="46" spans="1:52" s="99" customFormat="1" ht="34.950000000000003" customHeight="1" x14ac:dyDescent="0.45">
      <c r="A46" s="78" t="s">
        <v>7588</v>
      </c>
      <c r="B46" s="79">
        <v>1</v>
      </c>
      <c r="C46" s="78" t="s">
        <v>222</v>
      </c>
      <c r="D46" s="78"/>
      <c r="E46" s="78"/>
      <c r="F46" s="79"/>
      <c r="G46" s="78"/>
      <c r="H46" s="79"/>
      <c r="I46" s="80" t="s">
        <v>232</v>
      </c>
      <c r="J46" s="79"/>
      <c r="K46" s="79"/>
      <c r="L46" s="78" t="s">
        <v>7262</v>
      </c>
      <c r="M46" s="78" t="s">
        <v>7595</v>
      </c>
      <c r="N46" s="78" t="s">
        <v>7261</v>
      </c>
      <c r="O46" s="79">
        <v>1</v>
      </c>
      <c r="P46" s="79">
        <v>1300</v>
      </c>
      <c r="Q46" s="79">
        <v>600</v>
      </c>
      <c r="R46" s="79">
        <v>1300</v>
      </c>
      <c r="S46" s="79"/>
      <c r="T46" s="79"/>
      <c r="U46" s="79"/>
      <c r="V46" s="79"/>
      <c r="W46" s="79"/>
      <c r="X46" s="79"/>
      <c r="Y46" s="79"/>
      <c r="Z46" s="79"/>
      <c r="AA46" s="79"/>
      <c r="AB46" s="79"/>
      <c r="AC46" s="79"/>
      <c r="AD46" s="81">
        <v>41729</v>
      </c>
      <c r="AE46" s="79"/>
      <c r="AF46" s="79"/>
      <c r="AG46" s="79"/>
      <c r="AH46" s="79"/>
      <c r="AI46" s="79"/>
      <c r="AJ46" s="79"/>
      <c r="AK46" s="79"/>
      <c r="AL46" s="79"/>
      <c r="AM46" s="79"/>
      <c r="AN46" s="79"/>
      <c r="AO46" s="79"/>
      <c r="AP46" s="79"/>
      <c r="AQ46" s="79"/>
      <c r="AR46" s="79"/>
      <c r="AS46" s="79"/>
      <c r="AT46" s="79"/>
      <c r="AU46" s="79"/>
      <c r="AV46" s="79"/>
      <c r="AW46" s="79"/>
      <c r="AX46" s="79"/>
      <c r="AY46" s="79"/>
      <c r="AZ46" s="83">
        <f t="shared" si="0"/>
        <v>1.014</v>
      </c>
    </row>
    <row r="47" spans="1:52" s="99" customFormat="1" ht="34.950000000000003" customHeight="1" x14ac:dyDescent="0.45">
      <c r="A47" s="78" t="s">
        <v>7588</v>
      </c>
      <c r="B47" s="79">
        <v>1</v>
      </c>
      <c r="C47" s="78" t="s">
        <v>222</v>
      </c>
      <c r="D47" s="78" t="s">
        <v>1940</v>
      </c>
      <c r="E47" s="78" t="s">
        <v>214</v>
      </c>
      <c r="F47" s="79">
        <v>1</v>
      </c>
      <c r="G47" s="78" t="s">
        <v>221</v>
      </c>
      <c r="H47" s="79"/>
      <c r="I47" s="80" t="s">
        <v>223</v>
      </c>
      <c r="J47" s="79" t="s">
        <v>0</v>
      </c>
      <c r="K47" s="79"/>
      <c r="L47" s="78" t="s">
        <v>2605</v>
      </c>
      <c r="M47" s="78"/>
      <c r="N47" s="78"/>
      <c r="O47" s="79">
        <v>1</v>
      </c>
      <c r="P47" s="79">
        <v>650</v>
      </c>
      <c r="Q47" s="79">
        <v>1900</v>
      </c>
      <c r="R47" s="79">
        <v>500</v>
      </c>
      <c r="S47" s="79"/>
      <c r="T47" s="79"/>
      <c r="U47" s="79"/>
      <c r="V47" s="79"/>
      <c r="W47" s="79"/>
      <c r="X47" s="79"/>
      <c r="Y47" s="79"/>
      <c r="Z47" s="79"/>
      <c r="AA47" s="79"/>
      <c r="AB47" s="79"/>
      <c r="AC47" s="79"/>
      <c r="AD47" s="81">
        <v>41729</v>
      </c>
      <c r="AE47" s="79"/>
      <c r="AF47" s="79"/>
      <c r="AG47" s="79"/>
      <c r="AH47" s="79"/>
      <c r="AI47" s="79"/>
      <c r="AJ47" s="79"/>
      <c r="AK47" s="79"/>
      <c r="AL47" s="79"/>
      <c r="AM47" s="79"/>
      <c r="AN47" s="79"/>
      <c r="AO47" s="79"/>
      <c r="AP47" s="79"/>
      <c r="AQ47" s="79"/>
      <c r="AR47" s="79"/>
      <c r="AS47" s="79"/>
      <c r="AT47" s="79"/>
      <c r="AU47" s="79"/>
      <c r="AV47" s="79"/>
      <c r="AW47" s="79"/>
      <c r="AX47" s="79"/>
      <c r="AY47" s="79"/>
      <c r="AZ47" s="83">
        <f t="shared" si="0"/>
        <v>0.61750000000000005</v>
      </c>
    </row>
    <row r="48" spans="1:52" s="99" customFormat="1" ht="34.950000000000003" customHeight="1" x14ac:dyDescent="0.45">
      <c r="A48" s="78" t="s">
        <v>7588</v>
      </c>
      <c r="B48" s="79">
        <v>1</v>
      </c>
      <c r="C48" s="78" t="s">
        <v>222</v>
      </c>
      <c r="D48" s="78"/>
      <c r="E48" s="78"/>
      <c r="F48" s="79"/>
      <c r="G48" s="78"/>
      <c r="H48" s="79"/>
      <c r="I48" s="80"/>
      <c r="J48" s="79"/>
      <c r="K48" s="79"/>
      <c r="L48" s="93" t="s">
        <v>5831</v>
      </c>
      <c r="M48" s="96" t="s">
        <v>5840</v>
      </c>
      <c r="N48" s="96" t="s">
        <v>5846</v>
      </c>
      <c r="O48" s="79">
        <v>1</v>
      </c>
      <c r="P48" s="77">
        <v>380</v>
      </c>
      <c r="Q48" s="77">
        <v>420</v>
      </c>
      <c r="R48" s="77">
        <v>290</v>
      </c>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0"/>
        <v>4.6283999999999999E-2</v>
      </c>
    </row>
    <row r="49" spans="1:52" s="99" customFormat="1" ht="34.950000000000003" customHeight="1" x14ac:dyDescent="0.45">
      <c r="A49" s="78" t="s">
        <v>7588</v>
      </c>
      <c r="B49" s="79">
        <v>1</v>
      </c>
      <c r="C49" s="78" t="s">
        <v>222</v>
      </c>
      <c r="D49" s="78"/>
      <c r="E49" s="78"/>
      <c r="F49" s="79"/>
      <c r="G49" s="78"/>
      <c r="H49" s="79"/>
      <c r="I49" s="80"/>
      <c r="J49" s="79"/>
      <c r="K49" s="79"/>
      <c r="L49" s="78" t="s">
        <v>8717</v>
      </c>
      <c r="M49" s="78" t="s">
        <v>8705</v>
      </c>
      <c r="N49" s="78"/>
      <c r="O49" s="79">
        <v>1</v>
      </c>
      <c r="P49" s="79">
        <v>520</v>
      </c>
      <c r="Q49" s="79">
        <v>460</v>
      </c>
      <c r="R49" s="79">
        <v>1700</v>
      </c>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f t="shared" si="0"/>
        <v>0.40664</v>
      </c>
    </row>
    <row r="50" spans="1:52" s="99" customFormat="1" ht="34.950000000000003" customHeight="1" x14ac:dyDescent="0.45">
      <c r="A50" s="78" t="s">
        <v>7588</v>
      </c>
      <c r="B50" s="79">
        <v>1</v>
      </c>
      <c r="C50" s="78" t="s">
        <v>222</v>
      </c>
      <c r="D50" s="78"/>
      <c r="E50" s="78"/>
      <c r="F50" s="79"/>
      <c r="G50" s="78"/>
      <c r="H50" s="79"/>
      <c r="I50" s="80"/>
      <c r="J50" s="79"/>
      <c r="K50" s="79"/>
      <c r="L50" s="78" t="s">
        <v>8722</v>
      </c>
      <c r="M50" s="78"/>
      <c r="N50" s="78"/>
      <c r="O50" s="79">
        <v>1</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t="s">
        <v>8691</v>
      </c>
      <c r="AZ50" s="83">
        <f t="shared" si="0"/>
        <v>0</v>
      </c>
    </row>
    <row r="51" spans="1:52" s="99" customFormat="1" ht="34.950000000000003" customHeight="1" x14ac:dyDescent="0.45">
      <c r="A51" s="78" t="s">
        <v>7588</v>
      </c>
      <c r="B51" s="79">
        <v>1</v>
      </c>
      <c r="C51" s="78" t="s">
        <v>222</v>
      </c>
      <c r="D51" s="78"/>
      <c r="E51" s="78"/>
      <c r="F51" s="79"/>
      <c r="G51" s="78"/>
      <c r="H51" s="79"/>
      <c r="I51" s="80"/>
      <c r="J51" s="79"/>
      <c r="K51" s="79"/>
      <c r="L51" s="78" t="s">
        <v>8730</v>
      </c>
      <c r="M51" s="78"/>
      <c r="N51" s="78"/>
      <c r="O51" s="79">
        <v>1</v>
      </c>
      <c r="P51" s="79"/>
      <c r="Q51" s="79"/>
      <c r="R51" s="79"/>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0"/>
        <v>0</v>
      </c>
    </row>
    <row r="52" spans="1:52" s="99" customFormat="1" ht="34.950000000000003" customHeight="1" x14ac:dyDescent="0.45">
      <c r="A52" s="78" t="s">
        <v>7588</v>
      </c>
      <c r="B52" s="79">
        <v>1</v>
      </c>
      <c r="C52" s="78" t="s">
        <v>222</v>
      </c>
      <c r="D52" s="78"/>
      <c r="E52" s="78"/>
      <c r="F52" s="79"/>
      <c r="G52" s="78"/>
      <c r="H52" s="79"/>
      <c r="I52" s="80"/>
      <c r="J52" s="79"/>
      <c r="K52" s="79"/>
      <c r="L52" s="78" t="s">
        <v>8731</v>
      </c>
      <c r="M52" s="78"/>
      <c r="N52" s="78"/>
      <c r="O52" s="79">
        <v>1</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0"/>
        <v>0</v>
      </c>
    </row>
    <row r="53" spans="1:52" s="99" customFormat="1" ht="34.950000000000003" customHeight="1" x14ac:dyDescent="0.45">
      <c r="A53" s="78" t="s">
        <v>7588</v>
      </c>
      <c r="B53" s="79">
        <v>1</v>
      </c>
      <c r="C53" s="78" t="s">
        <v>222</v>
      </c>
      <c r="D53" s="78"/>
      <c r="E53" s="78"/>
      <c r="F53" s="79"/>
      <c r="G53" s="78"/>
      <c r="H53" s="79"/>
      <c r="I53" s="80"/>
      <c r="J53" s="79"/>
      <c r="K53" s="79"/>
      <c r="L53" s="78" t="s">
        <v>8709</v>
      </c>
      <c r="M53" s="78"/>
      <c r="N53" s="78"/>
      <c r="O53" s="79">
        <v>10</v>
      </c>
      <c r="P53" s="79"/>
      <c r="Q53" s="79"/>
      <c r="R53" s="79"/>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v>1</v>
      </c>
    </row>
    <row r="54" spans="1:52" s="99" customFormat="1" ht="34.950000000000003" customHeight="1" x14ac:dyDescent="0.45">
      <c r="A54" s="93" t="s">
        <v>7588</v>
      </c>
      <c r="B54" s="79">
        <v>1</v>
      </c>
      <c r="C54" s="78" t="s">
        <v>216</v>
      </c>
      <c r="D54" s="78"/>
      <c r="E54" s="78"/>
      <c r="F54" s="79"/>
      <c r="G54" s="78"/>
      <c r="H54" s="79" t="s">
        <v>7439</v>
      </c>
      <c r="I54" s="80" t="s">
        <v>217</v>
      </c>
      <c r="J54" s="79"/>
      <c r="K54" s="79"/>
      <c r="L54" s="78" t="s">
        <v>2610</v>
      </c>
      <c r="M54" s="78" t="s">
        <v>7268</v>
      </c>
      <c r="N54" s="78"/>
      <c r="O54" s="79">
        <v>1</v>
      </c>
      <c r="P54" s="79"/>
      <c r="Q54" s="79"/>
      <c r="R54" s="79"/>
      <c r="S54" s="79"/>
      <c r="T54" s="79" t="s">
        <v>100</v>
      </c>
      <c r="U54" s="79" t="s">
        <v>100</v>
      </c>
      <c r="V54" s="79" t="s">
        <v>3043</v>
      </c>
      <c r="W54" s="79" t="s">
        <v>3043</v>
      </c>
      <c r="X54" s="79"/>
      <c r="Y54" s="79" t="s">
        <v>3043</v>
      </c>
      <c r="Z54" s="79"/>
      <c r="AA54" s="79"/>
      <c r="AB54" s="79"/>
      <c r="AC54" s="79"/>
      <c r="AD54" s="81">
        <v>41729</v>
      </c>
      <c r="AE54" s="79"/>
      <c r="AF54" s="79"/>
      <c r="AG54" s="79"/>
      <c r="AH54" s="79"/>
      <c r="AI54" s="79"/>
      <c r="AJ54" s="79"/>
      <c r="AK54" s="79"/>
      <c r="AL54" s="79"/>
      <c r="AM54" s="79"/>
      <c r="AN54" s="79"/>
      <c r="AO54" s="79"/>
      <c r="AP54" s="79"/>
      <c r="AQ54" s="79"/>
      <c r="AR54" s="79"/>
      <c r="AS54" s="79"/>
      <c r="AT54" s="79"/>
      <c r="AU54" s="79"/>
      <c r="AV54" s="79"/>
      <c r="AW54" s="79"/>
      <c r="AX54" s="79"/>
      <c r="AY54" s="79"/>
      <c r="AZ54" s="83">
        <f t="shared" si="0"/>
        <v>0</v>
      </c>
    </row>
    <row r="55" spans="1:52" s="99" customFormat="1" ht="34.950000000000003" customHeight="1" x14ac:dyDescent="0.45">
      <c r="A55" s="93" t="s">
        <v>7588</v>
      </c>
      <c r="B55" s="79">
        <v>1</v>
      </c>
      <c r="C55" s="78" t="s">
        <v>216</v>
      </c>
      <c r="D55" s="78"/>
      <c r="E55" s="78"/>
      <c r="F55" s="79"/>
      <c r="G55" s="78"/>
      <c r="H55" s="79"/>
      <c r="I55" s="80" t="s">
        <v>218</v>
      </c>
      <c r="J55" s="79"/>
      <c r="K55" s="79"/>
      <c r="L55" s="78" t="s">
        <v>7243</v>
      </c>
      <c r="M55" s="78"/>
      <c r="N55" s="78"/>
      <c r="O55" s="79">
        <v>1</v>
      </c>
      <c r="P55" s="79">
        <v>700</v>
      </c>
      <c r="Q55" s="79">
        <v>1800</v>
      </c>
      <c r="R55" s="79">
        <v>1200</v>
      </c>
      <c r="S55" s="79"/>
      <c r="T55" s="79"/>
      <c r="U55" s="79"/>
      <c r="V55" s="79"/>
      <c r="W55" s="79"/>
      <c r="X55" s="79"/>
      <c r="Y55" s="79"/>
      <c r="Z55" s="79"/>
      <c r="AA55" s="79"/>
      <c r="AB55" s="79"/>
      <c r="AC55" s="79"/>
      <c r="AD55" s="81">
        <v>41729</v>
      </c>
      <c r="AE55" s="79"/>
      <c r="AF55" s="79"/>
      <c r="AG55" s="79"/>
      <c r="AH55" s="79"/>
      <c r="AI55" s="79"/>
      <c r="AJ55" s="79"/>
      <c r="AK55" s="79"/>
      <c r="AL55" s="79"/>
      <c r="AM55" s="79"/>
      <c r="AN55" s="79"/>
      <c r="AO55" s="79"/>
      <c r="AP55" s="79"/>
      <c r="AQ55" s="79"/>
      <c r="AR55" s="79"/>
      <c r="AS55" s="79"/>
      <c r="AT55" s="79"/>
      <c r="AU55" s="79"/>
      <c r="AV55" s="79"/>
      <c r="AW55" s="79"/>
      <c r="AX55" s="79"/>
      <c r="AY55" s="79"/>
      <c r="AZ55" s="83">
        <f t="shared" si="0"/>
        <v>1.512</v>
      </c>
    </row>
    <row r="56" spans="1:52" s="99" customFormat="1" ht="34.950000000000003" customHeight="1" x14ac:dyDescent="0.45">
      <c r="A56" s="93" t="s">
        <v>7588</v>
      </c>
      <c r="B56" s="79">
        <v>1</v>
      </c>
      <c r="C56" s="78" t="s">
        <v>216</v>
      </c>
      <c r="D56" s="78" t="s">
        <v>1940</v>
      </c>
      <c r="E56" s="78" t="s">
        <v>214</v>
      </c>
      <c r="F56" s="79">
        <v>1</v>
      </c>
      <c r="G56" s="78" t="s">
        <v>215</v>
      </c>
      <c r="H56" s="79"/>
      <c r="I56" s="80" t="s">
        <v>220</v>
      </c>
      <c r="J56" s="79" t="s">
        <v>0</v>
      </c>
      <c r="K56" s="79"/>
      <c r="L56" s="78" t="s">
        <v>5998</v>
      </c>
      <c r="M56" s="78"/>
      <c r="N56" s="78"/>
      <c r="O56" s="79">
        <v>1</v>
      </c>
      <c r="P56" s="79">
        <v>800</v>
      </c>
      <c r="Q56" s="79">
        <v>570</v>
      </c>
      <c r="R56" s="79">
        <v>1050</v>
      </c>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f t="shared" si="0"/>
        <v>0.4788</v>
      </c>
    </row>
    <row r="57" spans="1:52" s="99" customFormat="1" ht="34.950000000000003" customHeight="1" x14ac:dyDescent="0.45">
      <c r="A57" s="93" t="s">
        <v>7588</v>
      </c>
      <c r="B57" s="79">
        <v>1</v>
      </c>
      <c r="C57" s="78" t="s">
        <v>216</v>
      </c>
      <c r="D57" s="78"/>
      <c r="E57" s="78"/>
      <c r="F57" s="79"/>
      <c r="G57" s="78"/>
      <c r="H57" s="79"/>
      <c r="I57" s="80" t="s">
        <v>219</v>
      </c>
      <c r="J57" s="79"/>
      <c r="K57" s="79"/>
      <c r="L57" s="78" t="s">
        <v>7244</v>
      </c>
      <c r="M57" s="78"/>
      <c r="N57" s="78"/>
      <c r="O57" s="79">
        <v>1</v>
      </c>
      <c r="P57" s="79">
        <v>750</v>
      </c>
      <c r="Q57" s="79">
        <v>1600</v>
      </c>
      <c r="R57" s="79">
        <v>1550</v>
      </c>
      <c r="S57" s="79"/>
      <c r="T57" s="79"/>
      <c r="U57" s="79"/>
      <c r="V57" s="79"/>
      <c r="W57" s="79"/>
      <c r="X57" s="79"/>
      <c r="Y57" s="79"/>
      <c r="Z57" s="79"/>
      <c r="AA57" s="79"/>
      <c r="AB57" s="79"/>
      <c r="AC57" s="79"/>
      <c r="AD57" s="81">
        <v>41729</v>
      </c>
      <c r="AE57" s="79"/>
      <c r="AF57" s="79"/>
      <c r="AG57" s="79"/>
      <c r="AH57" s="79"/>
      <c r="AI57" s="79"/>
      <c r="AJ57" s="79"/>
      <c r="AK57" s="79"/>
      <c r="AL57" s="79"/>
      <c r="AM57" s="79"/>
      <c r="AN57" s="79"/>
      <c r="AO57" s="79"/>
      <c r="AP57" s="79"/>
      <c r="AQ57" s="79"/>
      <c r="AR57" s="79"/>
      <c r="AS57" s="79"/>
      <c r="AT57" s="79"/>
      <c r="AU57" s="79"/>
      <c r="AV57" s="79"/>
      <c r="AW57" s="79"/>
      <c r="AX57" s="79"/>
      <c r="AY57" s="79"/>
      <c r="AZ57" s="83">
        <f t="shared" si="0"/>
        <v>1.86</v>
      </c>
    </row>
    <row r="58" spans="1:52" s="99" customFormat="1" ht="34.950000000000003" customHeight="1" x14ac:dyDescent="0.45">
      <c r="A58" s="93" t="s">
        <v>7588</v>
      </c>
      <c r="B58" s="77">
        <v>1</v>
      </c>
      <c r="C58" s="93" t="s">
        <v>4860</v>
      </c>
      <c r="D58" s="93"/>
      <c r="E58" s="93"/>
      <c r="F58" s="94"/>
      <c r="G58" s="93"/>
      <c r="H58" s="77"/>
      <c r="I58" s="95">
        <v>1110</v>
      </c>
      <c r="J58" s="77"/>
      <c r="K58" s="77"/>
      <c r="L58" s="93" t="s">
        <v>3548</v>
      </c>
      <c r="M58" s="96" t="s">
        <v>7453</v>
      </c>
      <c r="N58" s="96"/>
      <c r="O58" s="79">
        <v>1</v>
      </c>
      <c r="P58" s="77">
        <v>390</v>
      </c>
      <c r="Q58" s="77">
        <v>530</v>
      </c>
      <c r="R58" s="77">
        <v>860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305</v>
      </c>
      <c r="AU58" s="77">
        <v>40</v>
      </c>
      <c r="AV58" s="94" t="s">
        <v>4787</v>
      </c>
      <c r="AW58" s="77" t="s">
        <v>2868</v>
      </c>
      <c r="AX58" s="94" t="s">
        <v>3232</v>
      </c>
      <c r="AY58" s="77"/>
      <c r="AZ58" s="83">
        <f t="shared" si="0"/>
        <v>0.177762</v>
      </c>
    </row>
    <row r="59" spans="1:52" s="99" customFormat="1" ht="34.950000000000003" customHeight="1" x14ac:dyDescent="0.45">
      <c r="A59" s="93" t="s">
        <v>7588</v>
      </c>
      <c r="B59" s="77">
        <v>1</v>
      </c>
      <c r="C59" s="93" t="s">
        <v>4860</v>
      </c>
      <c r="D59" s="93"/>
      <c r="E59" s="93"/>
      <c r="F59" s="94"/>
      <c r="G59" s="93"/>
      <c r="H59" s="77"/>
      <c r="I59" s="95">
        <v>1111</v>
      </c>
      <c r="J59" s="77"/>
      <c r="K59" s="77"/>
      <c r="L59" s="93" t="s">
        <v>2873</v>
      </c>
      <c r="M59" s="96" t="s">
        <v>7468</v>
      </c>
      <c r="N59" s="96"/>
      <c r="O59" s="79">
        <v>1</v>
      </c>
      <c r="P59" s="77">
        <v>550</v>
      </c>
      <c r="Q59" s="77">
        <v>430</v>
      </c>
      <c r="R59" s="77">
        <v>790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306</v>
      </c>
      <c r="AU59" s="77">
        <v>40</v>
      </c>
      <c r="AV59" s="94" t="s">
        <v>4787</v>
      </c>
      <c r="AW59" s="77" t="s">
        <v>2868</v>
      </c>
      <c r="AX59" s="94" t="s">
        <v>3232</v>
      </c>
      <c r="AY59" s="77"/>
      <c r="AZ59" s="83">
        <f t="shared" si="0"/>
        <v>0.186835</v>
      </c>
    </row>
    <row r="60" spans="1:52" s="99" customFormat="1" ht="34.950000000000003" customHeight="1" x14ac:dyDescent="0.45">
      <c r="A60" s="93" t="s">
        <v>7588</v>
      </c>
      <c r="B60" s="77">
        <v>1</v>
      </c>
      <c r="C60" s="93" t="s">
        <v>4860</v>
      </c>
      <c r="D60" s="93"/>
      <c r="E60" s="93"/>
      <c r="F60" s="94"/>
      <c r="G60" s="93"/>
      <c r="H60" s="77"/>
      <c r="I60" s="95">
        <v>1112</v>
      </c>
      <c r="J60" s="77"/>
      <c r="K60" s="77"/>
      <c r="L60" s="93" t="s">
        <v>2873</v>
      </c>
      <c r="M60" s="96" t="s">
        <v>7468</v>
      </c>
      <c r="N60" s="96"/>
      <c r="O60" s="79">
        <v>1</v>
      </c>
      <c r="P60" s="77">
        <v>550</v>
      </c>
      <c r="Q60" s="77">
        <v>430</v>
      </c>
      <c r="R60" s="77">
        <v>790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307</v>
      </c>
      <c r="AU60" s="77">
        <v>40</v>
      </c>
      <c r="AV60" s="94" t="s">
        <v>4787</v>
      </c>
      <c r="AW60" s="77" t="s">
        <v>2868</v>
      </c>
      <c r="AX60" s="94" t="s">
        <v>3232</v>
      </c>
      <c r="AY60" s="77"/>
      <c r="AZ60" s="83">
        <f t="shared" si="0"/>
        <v>0.186835</v>
      </c>
    </row>
    <row r="61" spans="1:52" s="99" customFormat="1" ht="34.950000000000003" customHeight="1" x14ac:dyDescent="0.45">
      <c r="A61" s="93" t="s">
        <v>7588</v>
      </c>
      <c r="B61" s="77">
        <v>1</v>
      </c>
      <c r="C61" s="93" t="s">
        <v>4860</v>
      </c>
      <c r="D61" s="93"/>
      <c r="E61" s="93"/>
      <c r="F61" s="94"/>
      <c r="G61" s="93"/>
      <c r="H61" s="77"/>
      <c r="I61" s="95">
        <v>1113</v>
      </c>
      <c r="J61" s="77"/>
      <c r="K61" s="77"/>
      <c r="L61" s="93" t="s">
        <v>3101</v>
      </c>
      <c r="M61" s="96" t="s">
        <v>7538</v>
      </c>
      <c r="N61" s="96"/>
      <c r="O61" s="79">
        <v>1</v>
      </c>
      <c r="P61" s="77">
        <v>1500</v>
      </c>
      <c r="Q61" s="77">
        <v>460</v>
      </c>
      <c r="R61" s="77">
        <v>400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308</v>
      </c>
      <c r="AU61" s="77">
        <v>40</v>
      </c>
      <c r="AV61" s="94" t="s">
        <v>4787</v>
      </c>
      <c r="AW61" s="77" t="s">
        <v>2876</v>
      </c>
      <c r="AX61" s="94" t="s">
        <v>3669</v>
      </c>
      <c r="AY61" s="77"/>
      <c r="AZ61" s="83">
        <f t="shared" si="0"/>
        <v>0.27600000000000002</v>
      </c>
    </row>
    <row r="62" spans="1:52" s="99" customFormat="1" ht="34.950000000000003" customHeight="1" x14ac:dyDescent="0.45">
      <c r="A62" s="93" t="s">
        <v>7588</v>
      </c>
      <c r="B62" s="77">
        <v>1</v>
      </c>
      <c r="C62" s="93" t="s">
        <v>4860</v>
      </c>
      <c r="D62" s="93"/>
      <c r="E62" s="93"/>
      <c r="F62" s="94"/>
      <c r="G62" s="93"/>
      <c r="H62" s="77"/>
      <c r="I62" s="95">
        <v>1114</v>
      </c>
      <c r="J62" s="77"/>
      <c r="K62" s="77"/>
      <c r="L62" s="93" t="s">
        <v>3916</v>
      </c>
      <c r="M62" s="96" t="s">
        <v>7589</v>
      </c>
      <c r="N62" s="96"/>
      <c r="O62" s="79">
        <v>1</v>
      </c>
      <c r="P62" s="77">
        <v>350</v>
      </c>
      <c r="Q62" s="77">
        <v>360</v>
      </c>
      <c r="R62" s="77">
        <v>1600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309</v>
      </c>
      <c r="AU62" s="77">
        <v>40</v>
      </c>
      <c r="AV62" s="94" t="s">
        <v>4787</v>
      </c>
      <c r="AW62" s="77" t="s">
        <v>2874</v>
      </c>
      <c r="AX62" s="94" t="s">
        <v>3232</v>
      </c>
      <c r="AY62" s="77"/>
      <c r="AZ62" s="83">
        <f t="shared" si="0"/>
        <v>0.2016</v>
      </c>
    </row>
    <row r="63" spans="1:52" s="99" customFormat="1" ht="34.950000000000003" customHeight="1" x14ac:dyDescent="0.45">
      <c r="A63" s="93" t="s">
        <v>7588</v>
      </c>
      <c r="B63" s="77">
        <v>1</v>
      </c>
      <c r="C63" s="93" t="s">
        <v>4860</v>
      </c>
      <c r="D63" s="93"/>
      <c r="E63" s="93"/>
      <c r="F63" s="94"/>
      <c r="G63" s="93"/>
      <c r="H63" s="77"/>
      <c r="I63" s="95">
        <v>1115</v>
      </c>
      <c r="J63" s="77"/>
      <c r="K63" s="77"/>
      <c r="L63" s="93" t="s">
        <v>2873</v>
      </c>
      <c r="M63" s="96" t="s">
        <v>7468</v>
      </c>
      <c r="N63" s="96"/>
      <c r="O63" s="79">
        <v>1</v>
      </c>
      <c r="P63" s="77">
        <v>550</v>
      </c>
      <c r="Q63" s="77">
        <v>430</v>
      </c>
      <c r="R63" s="77">
        <v>790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310</v>
      </c>
      <c r="AU63" s="77">
        <v>40</v>
      </c>
      <c r="AV63" s="94" t="s">
        <v>4787</v>
      </c>
      <c r="AW63" s="77" t="s">
        <v>2868</v>
      </c>
      <c r="AX63" s="94" t="s">
        <v>3232</v>
      </c>
      <c r="AY63" s="77"/>
      <c r="AZ63" s="83">
        <f t="shared" si="0"/>
        <v>0.186835</v>
      </c>
    </row>
    <row r="64" spans="1:52" s="99" customFormat="1" ht="34.950000000000003" customHeight="1" x14ac:dyDescent="0.45">
      <c r="A64" s="93" t="s">
        <v>7588</v>
      </c>
      <c r="B64" s="77">
        <v>1</v>
      </c>
      <c r="C64" s="93" t="s">
        <v>4860</v>
      </c>
      <c r="D64" s="93"/>
      <c r="E64" s="93"/>
      <c r="F64" s="94"/>
      <c r="G64" s="93"/>
      <c r="H64" s="77"/>
      <c r="I64" s="95"/>
      <c r="J64" s="77"/>
      <c r="K64" s="77"/>
      <c r="L64" s="93" t="s">
        <v>8699</v>
      </c>
      <c r="M64" s="96"/>
      <c r="N64" s="96"/>
      <c r="O64" s="79">
        <v>2</v>
      </c>
      <c r="P64" s="77"/>
      <c r="Q64" s="77"/>
      <c r="R64" s="77"/>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c r="AU64" s="77"/>
      <c r="AV64" s="94"/>
      <c r="AW64" s="77"/>
      <c r="AX64" s="94"/>
      <c r="AY64" s="77"/>
      <c r="AZ64" s="83">
        <f t="shared" si="0"/>
        <v>0</v>
      </c>
    </row>
    <row r="65" spans="1:52" s="99" customFormat="1" ht="34.950000000000003" customHeight="1" x14ac:dyDescent="0.45">
      <c r="A65" s="93" t="s">
        <v>7588</v>
      </c>
      <c r="B65" s="77">
        <v>1</v>
      </c>
      <c r="C65" s="93" t="s">
        <v>4860</v>
      </c>
      <c r="D65" s="93"/>
      <c r="E65" s="93"/>
      <c r="F65" s="94"/>
      <c r="G65" s="93"/>
      <c r="H65" s="77"/>
      <c r="I65" s="95"/>
      <c r="J65" s="77"/>
      <c r="K65" s="77"/>
      <c r="L65" s="93" t="s">
        <v>8700</v>
      </c>
      <c r="M65" s="96" t="s">
        <v>8715</v>
      </c>
      <c r="N65" s="96"/>
      <c r="O65" s="79">
        <v>1</v>
      </c>
      <c r="P65" s="77"/>
      <c r="Q65" s="77"/>
      <c r="R65" s="77"/>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c r="AU65" s="77"/>
      <c r="AV65" s="94"/>
      <c r="AW65" s="77"/>
      <c r="AX65" s="94"/>
      <c r="AY65" s="77"/>
      <c r="AZ65" s="83">
        <f t="shared" si="0"/>
        <v>0</v>
      </c>
    </row>
    <row r="66" spans="1:52" s="99" customFormat="1" ht="34.950000000000003" customHeight="1" x14ac:dyDescent="0.45">
      <c r="A66" s="93" t="s">
        <v>7588</v>
      </c>
      <c r="B66" s="77">
        <v>1</v>
      </c>
      <c r="C66" s="93" t="s">
        <v>4860</v>
      </c>
      <c r="D66" s="93"/>
      <c r="E66" s="93"/>
      <c r="F66" s="94"/>
      <c r="G66" s="93"/>
      <c r="H66" s="77"/>
      <c r="I66" s="95"/>
      <c r="J66" s="77"/>
      <c r="K66" s="77"/>
      <c r="L66" s="93" t="s">
        <v>8823</v>
      </c>
      <c r="M66" s="96"/>
      <c r="N66" s="96"/>
      <c r="O66" s="79">
        <v>1</v>
      </c>
      <c r="P66" s="77">
        <v>550</v>
      </c>
      <c r="Q66" s="77">
        <v>600</v>
      </c>
      <c r="R66" s="77">
        <v>950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c r="AU66" s="77"/>
      <c r="AV66" s="94"/>
      <c r="AW66" s="77"/>
      <c r="AX66" s="94"/>
      <c r="AY66" s="77"/>
      <c r="AZ66" s="83">
        <f t="shared" si="0"/>
        <v>0.3135</v>
      </c>
    </row>
    <row r="67" spans="1:52" s="99" customFormat="1" ht="34.950000000000003" customHeight="1" x14ac:dyDescent="0.45">
      <c r="A67" s="93" t="s">
        <v>7588</v>
      </c>
      <c r="B67" s="77">
        <v>1</v>
      </c>
      <c r="C67" s="93" t="s">
        <v>4860</v>
      </c>
      <c r="D67" s="93"/>
      <c r="E67" s="93"/>
      <c r="F67" s="94"/>
      <c r="G67" s="93"/>
      <c r="H67" s="77"/>
      <c r="I67" s="95"/>
      <c r="J67" s="77"/>
      <c r="K67" s="77"/>
      <c r="L67" s="93" t="s">
        <v>8711</v>
      </c>
      <c r="M67" s="96"/>
      <c r="N67" s="96"/>
      <c r="O67" s="79">
        <v>1</v>
      </c>
      <c r="P67" s="77">
        <v>500</v>
      </c>
      <c r="Q67" s="77">
        <v>500</v>
      </c>
      <c r="R67" s="77">
        <v>1400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c r="AU67" s="77"/>
      <c r="AV67" s="94"/>
      <c r="AW67" s="77"/>
      <c r="AX67" s="94"/>
      <c r="AY67" s="77"/>
      <c r="AZ67" s="83">
        <f t="shared" ref="AZ67:AZ123" si="1">P67*Q67*R67/1000000000*O67</f>
        <v>0.35</v>
      </c>
    </row>
    <row r="68" spans="1:52" s="99" customFormat="1" ht="34.950000000000003" customHeight="1" x14ac:dyDescent="0.45">
      <c r="A68" s="93" t="s">
        <v>7588</v>
      </c>
      <c r="B68" s="77">
        <v>1</v>
      </c>
      <c r="C68" s="93" t="s">
        <v>4860</v>
      </c>
      <c r="D68" s="93"/>
      <c r="E68" s="93"/>
      <c r="F68" s="94"/>
      <c r="G68" s="93"/>
      <c r="H68" s="77"/>
      <c r="I68" s="95"/>
      <c r="J68" s="77"/>
      <c r="K68" s="77"/>
      <c r="L68" s="93" t="s">
        <v>8719</v>
      </c>
      <c r="M68" s="96"/>
      <c r="N68" s="96"/>
      <c r="O68" s="79">
        <v>1</v>
      </c>
      <c r="P68" s="77"/>
      <c r="Q68" s="77"/>
      <c r="R68" s="77"/>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c r="AU68" s="77"/>
      <c r="AV68" s="94"/>
      <c r="AW68" s="77"/>
      <c r="AX68" s="94"/>
      <c r="AY68" s="77"/>
      <c r="AZ68" s="83">
        <f t="shared" si="1"/>
        <v>0</v>
      </c>
    </row>
    <row r="69" spans="1:52" s="99" customFormat="1" ht="34.950000000000003" customHeight="1" x14ac:dyDescent="0.45">
      <c r="A69" s="93" t="s">
        <v>7588</v>
      </c>
      <c r="B69" s="77">
        <v>1</v>
      </c>
      <c r="C69" s="93" t="s">
        <v>4860</v>
      </c>
      <c r="D69" s="93"/>
      <c r="E69" s="93"/>
      <c r="F69" s="94"/>
      <c r="G69" s="93"/>
      <c r="H69" s="77"/>
      <c r="I69" s="95"/>
      <c r="J69" s="77"/>
      <c r="K69" s="77"/>
      <c r="L69" s="93" t="s">
        <v>8714</v>
      </c>
      <c r="M69" s="96"/>
      <c r="N69" s="96"/>
      <c r="O69" s="79">
        <v>1</v>
      </c>
      <c r="P69" s="77"/>
      <c r="Q69" s="77"/>
      <c r="R69" s="77"/>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c r="AU69" s="77"/>
      <c r="AV69" s="94"/>
      <c r="AW69" s="77"/>
      <c r="AX69" s="94"/>
      <c r="AY69" s="77"/>
      <c r="AZ69" s="83">
        <f t="shared" si="1"/>
        <v>0</v>
      </c>
    </row>
    <row r="70" spans="1:52" s="99" customFormat="1" ht="34.950000000000003" customHeight="1" x14ac:dyDescent="0.45">
      <c r="A70" s="93" t="s">
        <v>7588</v>
      </c>
      <c r="B70" s="77">
        <v>1</v>
      </c>
      <c r="C70" s="93" t="s">
        <v>4860</v>
      </c>
      <c r="D70" s="93"/>
      <c r="E70" s="93"/>
      <c r="F70" s="94"/>
      <c r="G70" s="93"/>
      <c r="H70" s="77"/>
      <c r="I70" s="95"/>
      <c r="J70" s="77"/>
      <c r="K70" s="77"/>
      <c r="L70" s="93" t="s">
        <v>8702</v>
      </c>
      <c r="M70" s="96" t="s">
        <v>8708</v>
      </c>
      <c r="N70" s="96"/>
      <c r="O70" s="79">
        <v>1</v>
      </c>
      <c r="P70" s="77">
        <v>370</v>
      </c>
      <c r="Q70" s="77">
        <v>400</v>
      </c>
      <c r="R70" s="77">
        <v>450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c r="AU70" s="77"/>
      <c r="AV70" s="94"/>
      <c r="AW70" s="77"/>
      <c r="AX70" s="94"/>
      <c r="AY70" s="77"/>
      <c r="AZ70" s="83">
        <f t="shared" si="1"/>
        <v>6.6600000000000006E-2</v>
      </c>
    </row>
    <row r="71" spans="1:52" s="99" customFormat="1" ht="34.950000000000003" customHeight="1" x14ac:dyDescent="0.45">
      <c r="A71" s="93" t="s">
        <v>7588</v>
      </c>
      <c r="B71" s="77">
        <v>1</v>
      </c>
      <c r="C71" s="93" t="s">
        <v>4860</v>
      </c>
      <c r="D71" s="93"/>
      <c r="E71" s="93"/>
      <c r="F71" s="94"/>
      <c r="G71" s="93"/>
      <c r="H71" s="77"/>
      <c r="I71" s="95"/>
      <c r="J71" s="77"/>
      <c r="K71" s="77"/>
      <c r="L71" s="93" t="s">
        <v>8824</v>
      </c>
      <c r="M71" s="96" t="s">
        <v>8782</v>
      </c>
      <c r="N71" s="96" t="s">
        <v>8829</v>
      </c>
      <c r="O71" s="79">
        <v>1</v>
      </c>
      <c r="P71" s="77">
        <v>1000</v>
      </c>
      <c r="Q71" s="77">
        <v>480</v>
      </c>
      <c r="R71" s="77">
        <v>1900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c r="AU71" s="77"/>
      <c r="AV71" s="94"/>
      <c r="AW71" s="77"/>
      <c r="AX71" s="94"/>
      <c r="AY71" s="77"/>
      <c r="AZ71" s="83">
        <f t="shared" si="1"/>
        <v>0.91200000000000003</v>
      </c>
    </row>
    <row r="72" spans="1:52" s="99" customFormat="1" ht="34.950000000000003" customHeight="1" x14ac:dyDescent="0.45">
      <c r="A72" s="93" t="s">
        <v>7588</v>
      </c>
      <c r="B72" s="77">
        <v>1</v>
      </c>
      <c r="C72" s="93" t="s">
        <v>4860</v>
      </c>
      <c r="D72" s="93"/>
      <c r="E72" s="93"/>
      <c r="F72" s="94"/>
      <c r="G72" s="93"/>
      <c r="H72" s="77"/>
      <c r="I72" s="95"/>
      <c r="J72" s="77"/>
      <c r="K72" s="77"/>
      <c r="L72" s="93" t="s">
        <v>8825</v>
      </c>
      <c r="M72" s="96"/>
      <c r="N72" s="96"/>
      <c r="O72" s="79">
        <v>1</v>
      </c>
      <c r="P72" s="77">
        <v>600</v>
      </c>
      <c r="Q72" s="77">
        <v>450</v>
      </c>
      <c r="R72" s="77">
        <v>900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c r="AU72" s="77"/>
      <c r="AV72" s="94"/>
      <c r="AW72" s="77"/>
      <c r="AX72" s="94"/>
      <c r="AY72" s="77"/>
      <c r="AZ72" s="83">
        <f t="shared" si="1"/>
        <v>0.24299999999999999</v>
      </c>
    </row>
    <row r="73" spans="1:52" s="99" customFormat="1" ht="34.950000000000003" customHeight="1" x14ac:dyDescent="0.45">
      <c r="A73" s="93" t="s">
        <v>7588</v>
      </c>
      <c r="B73" s="77">
        <v>1</v>
      </c>
      <c r="C73" s="93" t="s">
        <v>4860</v>
      </c>
      <c r="D73" s="93"/>
      <c r="E73" s="93"/>
      <c r="F73" s="94"/>
      <c r="G73" s="93"/>
      <c r="H73" s="77"/>
      <c r="I73" s="95"/>
      <c r="J73" s="77"/>
      <c r="K73" s="77"/>
      <c r="L73" s="93" t="s">
        <v>8795</v>
      </c>
      <c r="M73" s="96"/>
      <c r="N73" s="96"/>
      <c r="O73" s="79">
        <v>1</v>
      </c>
      <c r="P73" s="77">
        <v>350</v>
      </c>
      <c r="Q73" s="77">
        <v>350</v>
      </c>
      <c r="R73" s="77">
        <v>1500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c r="AU73" s="77"/>
      <c r="AV73" s="94"/>
      <c r="AW73" s="77"/>
      <c r="AX73" s="94"/>
      <c r="AY73" s="77"/>
      <c r="AZ73" s="83">
        <f t="shared" si="1"/>
        <v>0.18375</v>
      </c>
    </row>
    <row r="74" spans="1:52" s="99" customFormat="1" ht="34.950000000000003" customHeight="1" x14ac:dyDescent="0.45">
      <c r="A74" s="93" t="s">
        <v>7588</v>
      </c>
      <c r="B74" s="77">
        <v>1</v>
      </c>
      <c r="C74" s="93" t="s">
        <v>4860</v>
      </c>
      <c r="D74" s="93"/>
      <c r="E74" s="93"/>
      <c r="F74" s="94"/>
      <c r="G74" s="93"/>
      <c r="H74" s="77"/>
      <c r="I74" s="95"/>
      <c r="J74" s="77"/>
      <c r="K74" s="77"/>
      <c r="L74" s="93" t="s">
        <v>8795</v>
      </c>
      <c r="M74" s="96" t="s">
        <v>8692</v>
      </c>
      <c r="N74" s="96"/>
      <c r="O74" s="79">
        <v>1</v>
      </c>
      <c r="P74" s="77">
        <v>400</v>
      </c>
      <c r="Q74" s="77">
        <v>400</v>
      </c>
      <c r="R74" s="77">
        <v>1800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c r="AU74" s="77"/>
      <c r="AV74" s="94"/>
      <c r="AW74" s="77"/>
      <c r="AX74" s="94"/>
      <c r="AY74" s="77"/>
      <c r="AZ74" s="83">
        <f t="shared" si="1"/>
        <v>0.28799999999999998</v>
      </c>
    </row>
    <row r="75" spans="1:52" s="99" customFormat="1" ht="34.950000000000003" customHeight="1" x14ac:dyDescent="0.45">
      <c r="A75" s="93" t="s">
        <v>7588</v>
      </c>
      <c r="B75" s="77">
        <v>1</v>
      </c>
      <c r="C75" s="93" t="s">
        <v>4860</v>
      </c>
      <c r="D75" s="93"/>
      <c r="E75" s="93"/>
      <c r="F75" s="94"/>
      <c r="G75" s="93"/>
      <c r="H75" s="77"/>
      <c r="I75" s="95"/>
      <c r="J75" s="77"/>
      <c r="K75" s="77"/>
      <c r="L75" s="93" t="s">
        <v>8718</v>
      </c>
      <c r="M75" s="96" t="s">
        <v>8754</v>
      </c>
      <c r="N75" s="96" t="s">
        <v>8826</v>
      </c>
      <c r="O75" s="79">
        <v>1</v>
      </c>
      <c r="P75" s="77">
        <v>400</v>
      </c>
      <c r="Q75" s="77">
        <v>440</v>
      </c>
      <c r="R75" s="77">
        <v>830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c r="AU75" s="77"/>
      <c r="AV75" s="94"/>
      <c r="AW75" s="77"/>
      <c r="AX75" s="94"/>
      <c r="AY75" s="77"/>
      <c r="AZ75" s="83">
        <f t="shared" si="1"/>
        <v>0.14607999999999999</v>
      </c>
    </row>
    <row r="76" spans="1:52" s="99" customFormat="1" ht="34.950000000000003" customHeight="1" x14ac:dyDescent="0.45">
      <c r="A76" s="93" t="s">
        <v>7588</v>
      </c>
      <c r="B76" s="77">
        <v>1</v>
      </c>
      <c r="C76" s="93" t="s">
        <v>4860</v>
      </c>
      <c r="D76" s="93"/>
      <c r="E76" s="93"/>
      <c r="F76" s="94"/>
      <c r="G76" s="93"/>
      <c r="H76" s="77"/>
      <c r="I76" s="95"/>
      <c r="J76" s="77"/>
      <c r="K76" s="77"/>
      <c r="L76" s="93" t="s">
        <v>8748</v>
      </c>
      <c r="M76" s="96" t="s">
        <v>8827</v>
      </c>
      <c r="N76" s="96"/>
      <c r="O76" s="79">
        <v>1</v>
      </c>
      <c r="P76" s="77">
        <v>670</v>
      </c>
      <c r="Q76" s="77">
        <v>900</v>
      </c>
      <c r="R76" s="77">
        <v>1300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c r="AU76" s="77"/>
      <c r="AV76" s="94"/>
      <c r="AW76" s="77"/>
      <c r="AX76" s="94"/>
      <c r="AY76" s="77"/>
      <c r="AZ76" s="83">
        <f t="shared" si="1"/>
        <v>0.78390000000000004</v>
      </c>
    </row>
    <row r="77" spans="1:52" s="99" customFormat="1" ht="34.950000000000003" customHeight="1" x14ac:dyDescent="0.45">
      <c r="A77" s="93" t="s">
        <v>7588</v>
      </c>
      <c r="B77" s="77">
        <v>1</v>
      </c>
      <c r="C77" s="93" t="s">
        <v>4860</v>
      </c>
      <c r="D77" s="93"/>
      <c r="E77" s="93"/>
      <c r="F77" s="94"/>
      <c r="G77" s="93"/>
      <c r="H77" s="77"/>
      <c r="I77" s="95"/>
      <c r="J77" s="77"/>
      <c r="K77" s="77"/>
      <c r="L77" s="93" t="s">
        <v>8747</v>
      </c>
      <c r="M77" s="96" t="s">
        <v>8705</v>
      </c>
      <c r="N77" s="96"/>
      <c r="O77" s="79">
        <v>1</v>
      </c>
      <c r="P77" s="77">
        <v>850</v>
      </c>
      <c r="Q77" s="77">
        <v>400</v>
      </c>
      <c r="R77" s="77">
        <v>800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c r="AU77" s="77"/>
      <c r="AV77" s="94"/>
      <c r="AW77" s="77"/>
      <c r="AX77" s="94"/>
      <c r="AY77" s="77"/>
      <c r="AZ77" s="83">
        <f t="shared" si="1"/>
        <v>0.27200000000000002</v>
      </c>
    </row>
    <row r="78" spans="1:52" s="99" customFormat="1" ht="34.950000000000003" customHeight="1" x14ac:dyDescent="0.45">
      <c r="A78" s="93" t="s">
        <v>7588</v>
      </c>
      <c r="B78" s="77">
        <v>1</v>
      </c>
      <c r="C78" s="93" t="s">
        <v>4860</v>
      </c>
      <c r="D78" s="93"/>
      <c r="E78" s="93"/>
      <c r="F78" s="94"/>
      <c r="G78" s="93"/>
      <c r="H78" s="77"/>
      <c r="I78" s="95"/>
      <c r="J78" s="77"/>
      <c r="K78" s="77"/>
      <c r="L78" s="93" t="s">
        <v>8735</v>
      </c>
      <c r="M78" s="96" t="s">
        <v>8828</v>
      </c>
      <c r="N78" s="96"/>
      <c r="O78" s="79">
        <v>2</v>
      </c>
      <c r="P78" s="77"/>
      <c r="Q78" s="77"/>
      <c r="R78" s="77"/>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c r="AU78" s="77"/>
      <c r="AV78" s="94"/>
      <c r="AW78" s="77"/>
      <c r="AX78" s="94"/>
      <c r="AY78" s="77" t="s">
        <v>8691</v>
      </c>
      <c r="AZ78" s="83">
        <f t="shared" si="1"/>
        <v>0</v>
      </c>
    </row>
    <row r="79" spans="1:52" s="99" customFormat="1" ht="34.950000000000003" customHeight="1" x14ac:dyDescent="0.45">
      <c r="A79" s="93" t="s">
        <v>7588</v>
      </c>
      <c r="B79" s="77">
        <v>1</v>
      </c>
      <c r="C79" s="93" t="s">
        <v>4860</v>
      </c>
      <c r="D79" s="93"/>
      <c r="E79" s="93"/>
      <c r="F79" s="94"/>
      <c r="G79" s="93"/>
      <c r="H79" s="77"/>
      <c r="I79" s="95"/>
      <c r="J79" s="77"/>
      <c r="K79" s="77"/>
      <c r="L79" s="93" t="s">
        <v>8731</v>
      </c>
      <c r="M79" s="96"/>
      <c r="N79" s="96"/>
      <c r="O79" s="79">
        <v>2</v>
      </c>
      <c r="P79" s="77"/>
      <c r="Q79" s="77"/>
      <c r="R79" s="77"/>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c r="AU79" s="77"/>
      <c r="AV79" s="94"/>
      <c r="AW79" s="77"/>
      <c r="AX79" s="94"/>
      <c r="AY79" s="77"/>
      <c r="AZ79" s="83">
        <f t="shared" si="1"/>
        <v>0</v>
      </c>
    </row>
    <row r="80" spans="1:52" s="99" customFormat="1" ht="34.950000000000003" customHeight="1" x14ac:dyDescent="0.45">
      <c r="A80" s="93" t="s">
        <v>7588</v>
      </c>
      <c r="B80" s="77">
        <v>1</v>
      </c>
      <c r="C80" s="93" t="s">
        <v>4860</v>
      </c>
      <c r="D80" s="93"/>
      <c r="E80" s="93"/>
      <c r="F80" s="94"/>
      <c r="G80" s="93"/>
      <c r="H80" s="77"/>
      <c r="I80" s="95"/>
      <c r="J80" s="77"/>
      <c r="K80" s="77"/>
      <c r="L80" s="93" t="s">
        <v>8751</v>
      </c>
      <c r="M80" s="96"/>
      <c r="N80" s="96"/>
      <c r="O80" s="79">
        <v>10</v>
      </c>
      <c r="P80" s="77"/>
      <c r="Q80" s="77"/>
      <c r="R80" s="77"/>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v>1</v>
      </c>
    </row>
    <row r="81" spans="1:52" s="99" customFormat="1" ht="34.950000000000003" customHeight="1" x14ac:dyDescent="0.45">
      <c r="A81" s="93" t="s">
        <v>7588</v>
      </c>
      <c r="B81" s="77">
        <v>1</v>
      </c>
      <c r="C81" s="93" t="s">
        <v>4860</v>
      </c>
      <c r="D81" s="93"/>
      <c r="E81" s="93"/>
      <c r="F81" s="94"/>
      <c r="G81" s="93"/>
      <c r="H81" s="77"/>
      <c r="I81" s="95"/>
      <c r="J81" s="77"/>
      <c r="K81" s="77"/>
      <c r="L81" s="93" t="s">
        <v>8709</v>
      </c>
      <c r="M81" s="96"/>
      <c r="N81" s="96"/>
      <c r="O81" s="79">
        <v>20</v>
      </c>
      <c r="P81" s="77"/>
      <c r="Q81" s="77"/>
      <c r="R81" s="77"/>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v>2</v>
      </c>
    </row>
    <row r="82" spans="1:52" s="99" customFormat="1" ht="34.950000000000003" customHeight="1" x14ac:dyDescent="0.45">
      <c r="A82" s="93" t="s">
        <v>7588</v>
      </c>
      <c r="B82" s="77">
        <v>1</v>
      </c>
      <c r="C82" s="93" t="s">
        <v>7587</v>
      </c>
      <c r="D82" s="93" t="s">
        <v>4798</v>
      </c>
      <c r="E82" s="93"/>
      <c r="F82" s="94">
        <v>1</v>
      </c>
      <c r="G82" s="93" t="s">
        <v>4799</v>
      </c>
      <c r="H82" s="77"/>
      <c r="I82" s="95">
        <v>1088</v>
      </c>
      <c r="J82" s="77" t="s">
        <v>5427</v>
      </c>
      <c r="K82" s="77"/>
      <c r="L82" s="93" t="s">
        <v>3474</v>
      </c>
      <c r="M82" s="96" t="s">
        <v>8493</v>
      </c>
      <c r="N82" s="96"/>
      <c r="O82" s="79">
        <v>1</v>
      </c>
      <c r="P82" s="77">
        <v>450</v>
      </c>
      <c r="Q82" s="77">
        <v>450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283</v>
      </c>
      <c r="AU82" s="77">
        <v>40</v>
      </c>
      <c r="AV82" s="94" t="s">
        <v>4787</v>
      </c>
      <c r="AW82" s="77" t="s">
        <v>2868</v>
      </c>
      <c r="AX82" s="94" t="s">
        <v>3232</v>
      </c>
      <c r="AY82" s="77"/>
      <c r="AZ82" s="83">
        <f t="shared" si="1"/>
        <v>0.14174999999999999</v>
      </c>
    </row>
    <row r="83" spans="1:52" s="99" customFormat="1" ht="34.950000000000003" customHeight="1" x14ac:dyDescent="0.45">
      <c r="A83" s="93" t="s">
        <v>7588</v>
      </c>
      <c r="B83" s="77">
        <v>1</v>
      </c>
      <c r="C83" s="93" t="s">
        <v>7587</v>
      </c>
      <c r="D83" s="93"/>
      <c r="E83" s="93"/>
      <c r="F83" s="94"/>
      <c r="G83" s="93"/>
      <c r="H83" s="77"/>
      <c r="I83" s="95">
        <v>1125</v>
      </c>
      <c r="J83" s="77"/>
      <c r="K83" s="77"/>
      <c r="L83" s="93" t="s">
        <v>3486</v>
      </c>
      <c r="M83" s="96" t="s">
        <v>7233</v>
      </c>
      <c r="N83" s="96" t="s">
        <v>4839</v>
      </c>
      <c r="O83" s="79">
        <v>1</v>
      </c>
      <c r="P83" s="77">
        <v>480</v>
      </c>
      <c r="Q83" s="77">
        <v>480</v>
      </c>
      <c r="R83" s="77">
        <v>1150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320</v>
      </c>
      <c r="AU83" s="77">
        <v>40</v>
      </c>
      <c r="AV83" s="94" t="s">
        <v>4787</v>
      </c>
      <c r="AW83" s="77" t="s">
        <v>2874</v>
      </c>
      <c r="AX83" s="94" t="s">
        <v>3232</v>
      </c>
      <c r="AY83" s="77"/>
      <c r="AZ83" s="83">
        <f t="shared" si="1"/>
        <v>0.26495999999999997</v>
      </c>
    </row>
    <row r="84" spans="1:52" s="99" customFormat="1" ht="34.950000000000003" customHeight="1" x14ac:dyDescent="0.45">
      <c r="A84" s="93" t="s">
        <v>7588</v>
      </c>
      <c r="B84" s="77">
        <v>1</v>
      </c>
      <c r="C84" s="93" t="s">
        <v>7587</v>
      </c>
      <c r="D84" s="93"/>
      <c r="E84" s="93"/>
      <c r="F84" s="94"/>
      <c r="G84" s="93"/>
      <c r="H84" s="77"/>
      <c r="I84" s="95">
        <v>1126</v>
      </c>
      <c r="J84" s="77"/>
      <c r="K84" s="77"/>
      <c r="L84" s="93" t="s">
        <v>4861</v>
      </c>
      <c r="M84" s="96"/>
      <c r="N84" s="96"/>
      <c r="O84" s="79">
        <v>1</v>
      </c>
      <c r="P84" s="77">
        <v>880</v>
      </c>
      <c r="Q84" s="77">
        <v>470</v>
      </c>
      <c r="R84" s="77">
        <v>900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321</v>
      </c>
      <c r="AU84" s="77">
        <v>40</v>
      </c>
      <c r="AV84" s="94" t="s">
        <v>4787</v>
      </c>
      <c r="AW84" s="77" t="s">
        <v>2874</v>
      </c>
      <c r="AX84" s="94" t="s">
        <v>3074</v>
      </c>
      <c r="AY84" s="77"/>
      <c r="AZ84" s="83">
        <f t="shared" si="1"/>
        <v>0.37224000000000002</v>
      </c>
    </row>
    <row r="85" spans="1:52" s="99" customFormat="1" ht="34.950000000000003" customHeight="1" x14ac:dyDescent="0.45">
      <c r="A85" s="93" t="s">
        <v>7588</v>
      </c>
      <c r="B85" s="77">
        <v>1</v>
      </c>
      <c r="C85" s="93" t="s">
        <v>7587</v>
      </c>
      <c r="D85" s="93"/>
      <c r="E85" s="93"/>
      <c r="F85" s="94"/>
      <c r="G85" s="93"/>
      <c r="H85" s="77"/>
      <c r="I85" s="95">
        <v>1127</v>
      </c>
      <c r="J85" s="77"/>
      <c r="K85" s="77"/>
      <c r="L85" s="93" t="s">
        <v>2916</v>
      </c>
      <c r="M85" s="96" t="s">
        <v>7463</v>
      </c>
      <c r="N85" s="96"/>
      <c r="O85" s="79">
        <v>1</v>
      </c>
      <c r="P85" s="77">
        <v>900</v>
      </c>
      <c r="Q85" s="77">
        <v>60</v>
      </c>
      <c r="R85" s="77">
        <v>600</v>
      </c>
      <c r="S85" s="77"/>
      <c r="T85" s="77"/>
      <c r="U85" s="77"/>
      <c r="V85" s="77"/>
      <c r="W85" s="77"/>
      <c r="X85" s="77"/>
      <c r="Y85" s="77"/>
      <c r="Z85" s="77"/>
      <c r="AA85" s="77"/>
      <c r="AB85" s="77"/>
      <c r="AC85" s="77"/>
      <c r="AD85" s="77"/>
      <c r="AE85" s="77"/>
      <c r="AF85" s="77"/>
      <c r="AG85" s="77"/>
      <c r="AH85" s="77"/>
      <c r="AI85" s="77"/>
      <c r="AJ85" s="77"/>
      <c r="AK85" s="77"/>
      <c r="AL85" s="77"/>
      <c r="AM85" s="94"/>
      <c r="AN85" s="94" t="s">
        <v>2975</v>
      </c>
      <c r="AO85" s="77"/>
      <c r="AP85" s="77"/>
      <c r="AQ85" s="77"/>
      <c r="AR85" s="77"/>
      <c r="AS85" s="97"/>
      <c r="AT85" s="77">
        <v>322</v>
      </c>
      <c r="AU85" s="77">
        <v>40</v>
      </c>
      <c r="AV85" s="94" t="s">
        <v>4787</v>
      </c>
      <c r="AW85" s="77" t="s">
        <v>2876</v>
      </c>
      <c r="AX85" s="94" t="s">
        <v>3232</v>
      </c>
      <c r="AY85" s="77" t="s">
        <v>7439</v>
      </c>
      <c r="AZ85" s="83">
        <f t="shared" si="1"/>
        <v>3.2399999999999998E-2</v>
      </c>
    </row>
    <row r="86" spans="1:52" s="99" customFormat="1" ht="34.950000000000003" customHeight="1" x14ac:dyDescent="0.45">
      <c r="A86" s="93" t="s">
        <v>7588</v>
      </c>
      <c r="B86" s="77">
        <v>1</v>
      </c>
      <c r="C86" s="93" t="s">
        <v>7587</v>
      </c>
      <c r="D86" s="93"/>
      <c r="E86" s="93"/>
      <c r="F86" s="94"/>
      <c r="G86" s="93"/>
      <c r="H86" s="77"/>
      <c r="I86" s="95">
        <v>1128</v>
      </c>
      <c r="J86" s="77"/>
      <c r="K86" s="77"/>
      <c r="L86" s="93" t="s">
        <v>3888</v>
      </c>
      <c r="M86" s="96" t="s">
        <v>7509</v>
      </c>
      <c r="N86" s="96"/>
      <c r="O86" s="79">
        <v>1</v>
      </c>
      <c r="P86" s="77">
        <v>800</v>
      </c>
      <c r="Q86" s="77">
        <v>400</v>
      </c>
      <c r="R86" s="77">
        <v>1780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323</v>
      </c>
      <c r="AU86" s="77">
        <v>40</v>
      </c>
      <c r="AV86" s="94" t="s">
        <v>4787</v>
      </c>
      <c r="AW86" s="77" t="s">
        <v>2868</v>
      </c>
      <c r="AX86" s="94" t="s">
        <v>3232</v>
      </c>
      <c r="AY86" s="77" t="s">
        <v>7439</v>
      </c>
      <c r="AZ86" s="83">
        <f t="shared" si="1"/>
        <v>0.5696</v>
      </c>
    </row>
    <row r="87" spans="1:52" s="99" customFormat="1" ht="34.950000000000003" customHeight="1" x14ac:dyDescent="0.45">
      <c r="A87" s="93" t="s">
        <v>7588</v>
      </c>
      <c r="B87" s="77">
        <v>1</v>
      </c>
      <c r="C87" s="93" t="s">
        <v>7587</v>
      </c>
      <c r="D87" s="93"/>
      <c r="E87" s="93"/>
      <c r="F87" s="94"/>
      <c r="G87" s="93"/>
      <c r="H87" s="77"/>
      <c r="I87" s="95">
        <v>1129</v>
      </c>
      <c r="J87" s="77"/>
      <c r="K87" s="77"/>
      <c r="L87" s="93" t="s">
        <v>4861</v>
      </c>
      <c r="M87" s="96"/>
      <c r="N87" s="96"/>
      <c r="O87" s="79">
        <v>1</v>
      </c>
      <c r="P87" s="77">
        <v>880</v>
      </c>
      <c r="Q87" s="77">
        <v>730</v>
      </c>
      <c r="R87" s="77">
        <v>900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324</v>
      </c>
      <c r="AU87" s="77">
        <v>40</v>
      </c>
      <c r="AV87" s="94" t="s">
        <v>4787</v>
      </c>
      <c r="AW87" s="77" t="s">
        <v>2874</v>
      </c>
      <c r="AX87" s="94" t="s">
        <v>3074</v>
      </c>
      <c r="AY87" s="77"/>
      <c r="AZ87" s="83">
        <f t="shared" si="1"/>
        <v>0.57816000000000001</v>
      </c>
    </row>
    <row r="88" spans="1:52" s="99" customFormat="1" ht="34.950000000000003" customHeight="1" x14ac:dyDescent="0.45">
      <c r="A88" s="93" t="s">
        <v>7588</v>
      </c>
      <c r="B88" s="77">
        <v>1</v>
      </c>
      <c r="C88" s="93" t="s">
        <v>7587</v>
      </c>
      <c r="D88" s="93"/>
      <c r="E88" s="93"/>
      <c r="F88" s="94"/>
      <c r="G88" s="93"/>
      <c r="H88" s="77"/>
      <c r="I88" s="95">
        <v>1130</v>
      </c>
      <c r="J88" s="77"/>
      <c r="K88" s="77"/>
      <c r="L88" s="93" t="s">
        <v>3673</v>
      </c>
      <c r="M88" s="96"/>
      <c r="N88" s="96"/>
      <c r="O88" s="79">
        <v>1</v>
      </c>
      <c r="P88" s="77">
        <v>1200</v>
      </c>
      <c r="Q88" s="77">
        <v>700</v>
      </c>
      <c r="R88" s="77">
        <v>700</v>
      </c>
      <c r="S88" s="77"/>
      <c r="T88" s="77"/>
      <c r="U88" s="77"/>
      <c r="V88" s="77"/>
      <c r="W88" s="77"/>
      <c r="X88" s="77"/>
      <c r="Y88" s="77"/>
      <c r="Z88" s="77"/>
      <c r="AA88" s="77"/>
      <c r="AB88" s="77"/>
      <c r="AC88" s="77"/>
      <c r="AD88" s="77"/>
      <c r="AE88" s="77"/>
      <c r="AF88" s="77"/>
      <c r="AG88" s="77"/>
      <c r="AH88" s="77"/>
      <c r="AI88" s="77"/>
      <c r="AJ88" s="77"/>
      <c r="AK88" s="77"/>
      <c r="AL88" s="77"/>
      <c r="AM88" s="94" t="s">
        <v>4862</v>
      </c>
      <c r="AN88" s="94"/>
      <c r="AO88" s="77"/>
      <c r="AP88" s="77"/>
      <c r="AQ88" s="77"/>
      <c r="AR88" s="77"/>
      <c r="AS88" s="97"/>
      <c r="AT88" s="77">
        <v>325</v>
      </c>
      <c r="AU88" s="77">
        <v>40</v>
      </c>
      <c r="AV88" s="94" t="s">
        <v>4787</v>
      </c>
      <c r="AW88" s="77" t="s">
        <v>2876</v>
      </c>
      <c r="AX88" s="94" t="s">
        <v>3232</v>
      </c>
      <c r="AY88" s="77"/>
      <c r="AZ88" s="83">
        <f t="shared" si="1"/>
        <v>0.58799999999999997</v>
      </c>
    </row>
    <row r="89" spans="1:52" s="99" customFormat="1" ht="34.950000000000003" customHeight="1" x14ac:dyDescent="0.45">
      <c r="A89" s="93" t="s">
        <v>7588</v>
      </c>
      <c r="B89" s="77">
        <v>1</v>
      </c>
      <c r="C89" s="93" t="s">
        <v>7587</v>
      </c>
      <c r="D89" s="93"/>
      <c r="E89" s="93"/>
      <c r="F89" s="94"/>
      <c r="G89" s="93"/>
      <c r="H89" s="77"/>
      <c r="I89" s="95">
        <v>1131</v>
      </c>
      <c r="J89" s="77"/>
      <c r="K89" s="77"/>
      <c r="L89" s="93" t="s">
        <v>3673</v>
      </c>
      <c r="M89" s="96" t="s">
        <v>7594</v>
      </c>
      <c r="N89" s="96"/>
      <c r="O89" s="79">
        <v>1</v>
      </c>
      <c r="P89" s="77">
        <v>1800</v>
      </c>
      <c r="Q89" s="77">
        <v>780</v>
      </c>
      <c r="R89" s="77">
        <v>1950</v>
      </c>
      <c r="S89" s="77"/>
      <c r="T89" s="77"/>
      <c r="U89" s="77"/>
      <c r="V89" s="77"/>
      <c r="W89" s="77"/>
      <c r="X89" s="77"/>
      <c r="Y89" s="77"/>
      <c r="Z89" s="77"/>
      <c r="AA89" s="77"/>
      <c r="AB89" s="77"/>
      <c r="AC89" s="77"/>
      <c r="AD89" s="77"/>
      <c r="AE89" s="77"/>
      <c r="AF89" s="77"/>
      <c r="AG89" s="77"/>
      <c r="AH89" s="77"/>
      <c r="AI89" s="77"/>
      <c r="AJ89" s="77"/>
      <c r="AK89" s="77"/>
      <c r="AL89" s="77"/>
      <c r="AM89" s="94" t="s">
        <v>4862</v>
      </c>
      <c r="AN89" s="94" t="s">
        <v>4863</v>
      </c>
      <c r="AO89" s="77"/>
      <c r="AP89" s="77"/>
      <c r="AQ89" s="77"/>
      <c r="AR89" s="77"/>
      <c r="AS89" s="97"/>
      <c r="AT89" s="77">
        <v>326</v>
      </c>
      <c r="AU89" s="77">
        <v>40</v>
      </c>
      <c r="AV89" s="94" t="s">
        <v>4787</v>
      </c>
      <c r="AW89" s="77" t="s">
        <v>2876</v>
      </c>
      <c r="AX89" s="94" t="s">
        <v>3232</v>
      </c>
      <c r="AY89" s="77"/>
      <c r="AZ89" s="83">
        <f t="shared" si="1"/>
        <v>2.7378</v>
      </c>
    </row>
    <row r="90" spans="1:52" s="99" customFormat="1" ht="34.950000000000003" customHeight="1" x14ac:dyDescent="0.45">
      <c r="A90" s="93" t="s">
        <v>7588</v>
      </c>
      <c r="B90" s="77">
        <v>1</v>
      </c>
      <c r="C90" s="93" t="s">
        <v>7587</v>
      </c>
      <c r="D90" s="93"/>
      <c r="E90" s="93"/>
      <c r="F90" s="94"/>
      <c r="G90" s="93"/>
      <c r="H90" s="77"/>
      <c r="I90" s="95">
        <v>1132</v>
      </c>
      <c r="J90" s="77"/>
      <c r="K90" s="77"/>
      <c r="L90" s="93" t="s">
        <v>3673</v>
      </c>
      <c r="M90" s="96" t="s">
        <v>7594</v>
      </c>
      <c r="N90" s="96"/>
      <c r="O90" s="79">
        <v>1</v>
      </c>
      <c r="P90" s="77">
        <v>1800</v>
      </c>
      <c r="Q90" s="77">
        <v>780</v>
      </c>
      <c r="R90" s="77">
        <v>1950</v>
      </c>
      <c r="S90" s="77"/>
      <c r="T90" s="77"/>
      <c r="U90" s="77"/>
      <c r="V90" s="77"/>
      <c r="W90" s="77"/>
      <c r="X90" s="77"/>
      <c r="Y90" s="77"/>
      <c r="Z90" s="77"/>
      <c r="AA90" s="77"/>
      <c r="AB90" s="77"/>
      <c r="AC90" s="77"/>
      <c r="AD90" s="77"/>
      <c r="AE90" s="77"/>
      <c r="AF90" s="77"/>
      <c r="AG90" s="77"/>
      <c r="AH90" s="77"/>
      <c r="AI90" s="77"/>
      <c r="AJ90" s="77"/>
      <c r="AK90" s="77"/>
      <c r="AL90" s="77"/>
      <c r="AM90" s="94" t="s">
        <v>4862</v>
      </c>
      <c r="AN90" s="94" t="s">
        <v>4863</v>
      </c>
      <c r="AO90" s="77"/>
      <c r="AP90" s="77"/>
      <c r="AQ90" s="77"/>
      <c r="AR90" s="77"/>
      <c r="AS90" s="97"/>
      <c r="AT90" s="77">
        <v>327</v>
      </c>
      <c r="AU90" s="77">
        <v>40</v>
      </c>
      <c r="AV90" s="94" t="s">
        <v>4787</v>
      </c>
      <c r="AW90" s="77" t="s">
        <v>2876</v>
      </c>
      <c r="AX90" s="94" t="s">
        <v>3232</v>
      </c>
      <c r="AY90" s="77"/>
      <c r="AZ90" s="83">
        <f t="shared" si="1"/>
        <v>2.7378</v>
      </c>
    </row>
    <row r="91" spans="1:52" s="99" customFormat="1" ht="34.950000000000003" customHeight="1" x14ac:dyDescent="0.45">
      <c r="A91" s="93" t="s">
        <v>7588</v>
      </c>
      <c r="B91" s="77">
        <v>1</v>
      </c>
      <c r="C91" s="93" t="s">
        <v>7587</v>
      </c>
      <c r="D91" s="93"/>
      <c r="E91" s="93"/>
      <c r="F91" s="94"/>
      <c r="G91" s="93"/>
      <c r="H91" s="77"/>
      <c r="I91" s="95">
        <v>1133</v>
      </c>
      <c r="J91" s="77"/>
      <c r="K91" s="77"/>
      <c r="L91" s="93" t="s">
        <v>3673</v>
      </c>
      <c r="M91" s="96" t="s">
        <v>7594</v>
      </c>
      <c r="N91" s="96"/>
      <c r="O91" s="79">
        <v>1</v>
      </c>
      <c r="P91" s="77">
        <v>1800</v>
      </c>
      <c r="Q91" s="77">
        <v>780</v>
      </c>
      <c r="R91" s="77">
        <v>1950</v>
      </c>
      <c r="S91" s="77"/>
      <c r="T91" s="77"/>
      <c r="U91" s="77"/>
      <c r="V91" s="77"/>
      <c r="W91" s="77"/>
      <c r="X91" s="77"/>
      <c r="Y91" s="77"/>
      <c r="Z91" s="77"/>
      <c r="AA91" s="77"/>
      <c r="AB91" s="77"/>
      <c r="AC91" s="77"/>
      <c r="AD91" s="77"/>
      <c r="AE91" s="77"/>
      <c r="AF91" s="77"/>
      <c r="AG91" s="77"/>
      <c r="AH91" s="77"/>
      <c r="AI91" s="77"/>
      <c r="AJ91" s="77"/>
      <c r="AK91" s="77"/>
      <c r="AL91" s="77"/>
      <c r="AM91" s="94" t="s">
        <v>4862</v>
      </c>
      <c r="AN91" s="94" t="s">
        <v>4863</v>
      </c>
      <c r="AO91" s="77"/>
      <c r="AP91" s="77"/>
      <c r="AQ91" s="77"/>
      <c r="AR91" s="77"/>
      <c r="AS91" s="97"/>
      <c r="AT91" s="77">
        <v>328</v>
      </c>
      <c r="AU91" s="77">
        <v>40</v>
      </c>
      <c r="AV91" s="94" t="s">
        <v>4787</v>
      </c>
      <c r="AW91" s="77" t="s">
        <v>2876</v>
      </c>
      <c r="AX91" s="94" t="s">
        <v>3232</v>
      </c>
      <c r="AY91" s="77"/>
      <c r="AZ91" s="83">
        <f t="shared" si="1"/>
        <v>2.7378</v>
      </c>
    </row>
    <row r="92" spans="1:52" s="99" customFormat="1" ht="34.950000000000003" customHeight="1" x14ac:dyDescent="0.45">
      <c r="A92" s="93" t="s">
        <v>7588</v>
      </c>
      <c r="B92" s="77">
        <v>1</v>
      </c>
      <c r="C92" s="93" t="s">
        <v>7587</v>
      </c>
      <c r="D92" s="93"/>
      <c r="E92" s="93"/>
      <c r="F92" s="94"/>
      <c r="G92" s="93"/>
      <c r="H92" s="77"/>
      <c r="I92" s="95">
        <v>1134</v>
      </c>
      <c r="J92" s="77"/>
      <c r="K92" s="77"/>
      <c r="L92" s="93" t="s">
        <v>3673</v>
      </c>
      <c r="M92" s="96" t="s">
        <v>7594</v>
      </c>
      <c r="N92" s="96"/>
      <c r="O92" s="79">
        <v>1</v>
      </c>
      <c r="P92" s="77">
        <v>1800</v>
      </c>
      <c r="Q92" s="77">
        <v>780</v>
      </c>
      <c r="R92" s="77">
        <v>1950</v>
      </c>
      <c r="S92" s="77"/>
      <c r="T92" s="77"/>
      <c r="U92" s="77"/>
      <c r="V92" s="77"/>
      <c r="W92" s="77"/>
      <c r="X92" s="77"/>
      <c r="Y92" s="77"/>
      <c r="Z92" s="77"/>
      <c r="AA92" s="77"/>
      <c r="AB92" s="77"/>
      <c r="AC92" s="77"/>
      <c r="AD92" s="77"/>
      <c r="AE92" s="77"/>
      <c r="AF92" s="77"/>
      <c r="AG92" s="77"/>
      <c r="AH92" s="77"/>
      <c r="AI92" s="77"/>
      <c r="AJ92" s="77"/>
      <c r="AK92" s="77"/>
      <c r="AL92" s="77"/>
      <c r="AM92" s="94" t="s">
        <v>4862</v>
      </c>
      <c r="AN92" s="94" t="s">
        <v>4863</v>
      </c>
      <c r="AO92" s="77"/>
      <c r="AP92" s="77"/>
      <c r="AQ92" s="77"/>
      <c r="AR92" s="77"/>
      <c r="AS92" s="97"/>
      <c r="AT92" s="77">
        <v>329</v>
      </c>
      <c r="AU92" s="77">
        <v>40</v>
      </c>
      <c r="AV92" s="94" t="s">
        <v>4787</v>
      </c>
      <c r="AW92" s="77" t="s">
        <v>2876</v>
      </c>
      <c r="AX92" s="94" t="s">
        <v>3232</v>
      </c>
      <c r="AY92" s="77"/>
      <c r="AZ92" s="83">
        <f t="shared" si="1"/>
        <v>2.7378</v>
      </c>
    </row>
    <row r="93" spans="1:52" s="99" customFormat="1" ht="34.950000000000003" customHeight="1" x14ac:dyDescent="0.45">
      <c r="A93" s="93" t="s">
        <v>7588</v>
      </c>
      <c r="B93" s="77">
        <v>1</v>
      </c>
      <c r="C93" s="93" t="s">
        <v>7587</v>
      </c>
      <c r="D93" s="93"/>
      <c r="E93" s="93"/>
      <c r="F93" s="94"/>
      <c r="G93" s="93"/>
      <c r="H93" s="77"/>
      <c r="I93" s="95">
        <v>1135</v>
      </c>
      <c r="J93" s="77"/>
      <c r="K93" s="77"/>
      <c r="L93" s="93" t="s">
        <v>2916</v>
      </c>
      <c r="M93" s="96" t="s">
        <v>7463</v>
      </c>
      <c r="N93" s="96"/>
      <c r="O93" s="79">
        <v>1</v>
      </c>
      <c r="P93" s="77">
        <v>600</v>
      </c>
      <c r="Q93" s="77">
        <v>20</v>
      </c>
      <c r="R93" s="77">
        <v>900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330</v>
      </c>
      <c r="AU93" s="77">
        <v>40</v>
      </c>
      <c r="AV93" s="94" t="s">
        <v>4787</v>
      </c>
      <c r="AW93" s="77" t="s">
        <v>2876</v>
      </c>
      <c r="AX93" s="94" t="s">
        <v>3232</v>
      </c>
      <c r="AY93" s="77" t="s">
        <v>7439</v>
      </c>
      <c r="AZ93" s="83">
        <f t="shared" si="1"/>
        <v>1.0800000000000001E-2</v>
      </c>
    </row>
    <row r="94" spans="1:52" s="99" customFormat="1" ht="34.950000000000003" customHeight="1" x14ac:dyDescent="0.45">
      <c r="A94" s="93" t="s">
        <v>7588</v>
      </c>
      <c r="B94" s="77">
        <v>1</v>
      </c>
      <c r="C94" s="93" t="s">
        <v>7587</v>
      </c>
      <c r="D94" s="93"/>
      <c r="E94" s="93"/>
      <c r="F94" s="94"/>
      <c r="G94" s="93"/>
      <c r="H94" s="77"/>
      <c r="I94" s="95">
        <v>1136</v>
      </c>
      <c r="J94" s="77"/>
      <c r="K94" s="77"/>
      <c r="L94" s="93" t="s">
        <v>3655</v>
      </c>
      <c r="M94" s="96"/>
      <c r="N94" s="96"/>
      <c r="O94" s="79">
        <v>1</v>
      </c>
      <c r="P94" s="77">
        <v>600</v>
      </c>
      <c r="Q94" s="77">
        <v>700</v>
      </c>
      <c r="R94" s="77">
        <v>300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331</v>
      </c>
      <c r="AU94" s="77">
        <v>40</v>
      </c>
      <c r="AV94" s="94" t="s">
        <v>4787</v>
      </c>
      <c r="AW94" s="77" t="s">
        <v>2874</v>
      </c>
      <c r="AX94" s="94" t="s">
        <v>3232</v>
      </c>
      <c r="AY94" s="77"/>
      <c r="AZ94" s="83">
        <f t="shared" si="1"/>
        <v>0.126</v>
      </c>
    </row>
    <row r="95" spans="1:52" s="99" customFormat="1" ht="34.950000000000003" customHeight="1" x14ac:dyDescent="0.45">
      <c r="A95" s="93" t="s">
        <v>7588</v>
      </c>
      <c r="B95" s="77">
        <v>1</v>
      </c>
      <c r="C95" s="93" t="s">
        <v>7587</v>
      </c>
      <c r="D95" s="93"/>
      <c r="E95" s="93"/>
      <c r="F95" s="94"/>
      <c r="G95" s="93"/>
      <c r="H95" s="77"/>
      <c r="I95" s="95">
        <v>1137</v>
      </c>
      <c r="J95" s="77"/>
      <c r="K95" s="77"/>
      <c r="L95" s="93" t="s">
        <v>4864</v>
      </c>
      <c r="M95" s="96"/>
      <c r="N95" s="96"/>
      <c r="O95" s="79">
        <v>1</v>
      </c>
      <c r="P95" s="77">
        <v>800</v>
      </c>
      <c r="Q95" s="77">
        <v>600</v>
      </c>
      <c r="R95" s="77">
        <v>60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332</v>
      </c>
      <c r="AU95" s="77">
        <v>40</v>
      </c>
      <c r="AV95" s="94" t="s">
        <v>4787</v>
      </c>
      <c r="AW95" s="77" t="s">
        <v>2874</v>
      </c>
      <c r="AX95" s="94" t="s">
        <v>3074</v>
      </c>
      <c r="AY95" s="77"/>
      <c r="AZ95" s="83">
        <f t="shared" si="1"/>
        <v>2.8799999999999999E-2</v>
      </c>
    </row>
    <row r="96" spans="1:52" s="99" customFormat="1" ht="34.950000000000003" customHeight="1" x14ac:dyDescent="0.45">
      <c r="A96" s="93" t="s">
        <v>7588</v>
      </c>
      <c r="B96" s="77">
        <v>1</v>
      </c>
      <c r="C96" s="93" t="s">
        <v>7587</v>
      </c>
      <c r="D96" s="93"/>
      <c r="E96" s="93"/>
      <c r="F96" s="94"/>
      <c r="G96" s="93"/>
      <c r="H96" s="77" t="s">
        <v>7439</v>
      </c>
      <c r="I96" s="95">
        <v>1138</v>
      </c>
      <c r="J96" s="77"/>
      <c r="K96" s="77"/>
      <c r="L96" s="93" t="s">
        <v>4865</v>
      </c>
      <c r="M96" s="96" t="s">
        <v>4866</v>
      </c>
      <c r="N96" s="96"/>
      <c r="O96" s="79">
        <v>1</v>
      </c>
      <c r="P96" s="77">
        <v>700</v>
      </c>
      <c r="Q96" s="77">
        <v>760</v>
      </c>
      <c r="R96" s="77">
        <v>1300</v>
      </c>
      <c r="S96" s="77"/>
      <c r="T96" s="77"/>
      <c r="U96" s="77"/>
      <c r="V96" s="77"/>
      <c r="W96" s="77"/>
      <c r="X96" s="77"/>
      <c r="Y96" s="77"/>
      <c r="Z96" s="77"/>
      <c r="AA96" s="77"/>
      <c r="AB96" s="77"/>
      <c r="AC96" s="77"/>
      <c r="AD96" s="77"/>
      <c r="AE96" s="77"/>
      <c r="AF96" s="77"/>
      <c r="AG96" s="77"/>
      <c r="AH96" s="77"/>
      <c r="AI96" s="77"/>
      <c r="AJ96" s="77"/>
      <c r="AK96" s="77"/>
      <c r="AL96" s="77"/>
      <c r="AM96" s="94"/>
      <c r="AN96" s="94" t="s">
        <v>4867</v>
      </c>
      <c r="AO96" s="77"/>
      <c r="AP96" s="77"/>
      <c r="AQ96" s="77"/>
      <c r="AR96" s="77"/>
      <c r="AS96" s="97"/>
      <c r="AT96" s="77">
        <v>333</v>
      </c>
      <c r="AU96" s="77">
        <v>40</v>
      </c>
      <c r="AV96" s="94" t="s">
        <v>4787</v>
      </c>
      <c r="AW96" s="77" t="s">
        <v>2957</v>
      </c>
      <c r="AX96" s="94" t="s">
        <v>3074</v>
      </c>
      <c r="AY96" s="77"/>
      <c r="AZ96" s="83">
        <f t="shared" si="1"/>
        <v>0.69159999999999999</v>
      </c>
    </row>
    <row r="97" spans="1:52" s="99" customFormat="1" ht="34.950000000000003" customHeight="1" x14ac:dyDescent="0.45">
      <c r="A97" s="93" t="s">
        <v>7588</v>
      </c>
      <c r="B97" s="77">
        <v>1</v>
      </c>
      <c r="C97" s="93" t="s">
        <v>7587</v>
      </c>
      <c r="D97" s="93"/>
      <c r="E97" s="93"/>
      <c r="F97" s="94"/>
      <c r="G97" s="93"/>
      <c r="H97" s="77"/>
      <c r="I97" s="95">
        <v>1139</v>
      </c>
      <c r="J97" s="77"/>
      <c r="K97" s="77"/>
      <c r="L97" s="93" t="s">
        <v>3474</v>
      </c>
      <c r="M97" s="96" t="s">
        <v>7432</v>
      </c>
      <c r="N97" s="96"/>
      <c r="O97" s="79">
        <v>1</v>
      </c>
      <c r="P97" s="77">
        <v>450</v>
      </c>
      <c r="Q97" s="77">
        <v>450</v>
      </c>
      <c r="R97" s="77">
        <v>700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334</v>
      </c>
      <c r="AU97" s="77">
        <v>40</v>
      </c>
      <c r="AV97" s="94" t="s">
        <v>4787</v>
      </c>
      <c r="AW97" s="77" t="s">
        <v>2868</v>
      </c>
      <c r="AX97" s="94" t="s">
        <v>3232</v>
      </c>
      <c r="AY97" s="77"/>
      <c r="AZ97" s="83">
        <f t="shared" si="1"/>
        <v>0.14174999999999999</v>
      </c>
    </row>
    <row r="98" spans="1:52" s="99" customFormat="1" ht="34.950000000000003" customHeight="1" x14ac:dyDescent="0.45">
      <c r="A98" s="93" t="s">
        <v>7588</v>
      </c>
      <c r="B98" s="77">
        <v>1</v>
      </c>
      <c r="C98" s="93" t="s">
        <v>7587</v>
      </c>
      <c r="D98" s="93"/>
      <c r="E98" s="93"/>
      <c r="F98" s="94"/>
      <c r="G98" s="93"/>
      <c r="H98" s="77"/>
      <c r="I98" s="95">
        <v>1140</v>
      </c>
      <c r="J98" s="77"/>
      <c r="K98" s="77"/>
      <c r="L98" s="93" t="s">
        <v>4017</v>
      </c>
      <c r="M98" s="96" t="s">
        <v>7557</v>
      </c>
      <c r="N98" s="96"/>
      <c r="O98" s="79">
        <v>1</v>
      </c>
      <c r="P98" s="77">
        <v>450</v>
      </c>
      <c r="Q98" s="77">
        <v>450</v>
      </c>
      <c r="R98" s="77">
        <v>700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335</v>
      </c>
      <c r="AU98" s="77">
        <v>40</v>
      </c>
      <c r="AV98" s="94" t="s">
        <v>4787</v>
      </c>
      <c r="AW98" s="77" t="s">
        <v>2876</v>
      </c>
      <c r="AX98" s="94" t="s">
        <v>3232</v>
      </c>
      <c r="AY98" s="77"/>
      <c r="AZ98" s="83">
        <f t="shared" si="1"/>
        <v>0.14174999999999999</v>
      </c>
    </row>
    <row r="99" spans="1:52" s="99" customFormat="1" ht="34.950000000000003" customHeight="1" x14ac:dyDescent="0.45">
      <c r="A99" s="93" t="s">
        <v>7588</v>
      </c>
      <c r="B99" s="77">
        <v>1</v>
      </c>
      <c r="C99" s="93" t="s">
        <v>7587</v>
      </c>
      <c r="D99" s="93"/>
      <c r="E99" s="93"/>
      <c r="F99" s="94"/>
      <c r="G99" s="93"/>
      <c r="H99" s="77"/>
      <c r="I99" s="95">
        <v>1141</v>
      </c>
      <c r="J99" s="77"/>
      <c r="K99" s="77"/>
      <c r="L99" s="93" t="s">
        <v>4017</v>
      </c>
      <c r="M99" s="96" t="s">
        <v>7557</v>
      </c>
      <c r="N99" s="96"/>
      <c r="O99" s="79">
        <v>1</v>
      </c>
      <c r="P99" s="77">
        <v>450</v>
      </c>
      <c r="Q99" s="77">
        <v>450</v>
      </c>
      <c r="R99" s="77">
        <v>700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336</v>
      </c>
      <c r="AU99" s="77">
        <v>40</v>
      </c>
      <c r="AV99" s="94" t="s">
        <v>4787</v>
      </c>
      <c r="AW99" s="77" t="s">
        <v>2876</v>
      </c>
      <c r="AX99" s="94" t="s">
        <v>3232</v>
      </c>
      <c r="AY99" s="77"/>
      <c r="AZ99" s="83">
        <f t="shared" si="1"/>
        <v>0.14174999999999999</v>
      </c>
    </row>
    <row r="100" spans="1:52" s="99" customFormat="1" ht="34.950000000000003" customHeight="1" x14ac:dyDescent="0.45">
      <c r="A100" s="93" t="s">
        <v>7588</v>
      </c>
      <c r="B100" s="77">
        <v>1</v>
      </c>
      <c r="C100" s="93" t="s">
        <v>7587</v>
      </c>
      <c r="D100" s="93"/>
      <c r="E100" s="93"/>
      <c r="F100" s="94"/>
      <c r="G100" s="93"/>
      <c r="H100" s="77"/>
      <c r="I100" s="95">
        <v>1142</v>
      </c>
      <c r="J100" s="77"/>
      <c r="K100" s="77"/>
      <c r="L100" s="93" t="s">
        <v>3474</v>
      </c>
      <c r="M100" s="96" t="s">
        <v>7557</v>
      </c>
      <c r="N100" s="96"/>
      <c r="O100" s="79">
        <v>1</v>
      </c>
      <c r="P100" s="77">
        <v>450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337</v>
      </c>
      <c r="AU100" s="77">
        <v>40</v>
      </c>
      <c r="AV100" s="94" t="s">
        <v>4787</v>
      </c>
      <c r="AW100" s="77" t="s">
        <v>2874</v>
      </c>
      <c r="AX100" s="94" t="s">
        <v>3232</v>
      </c>
      <c r="AY100" s="77"/>
      <c r="AZ100" s="83">
        <f t="shared" si="1"/>
        <v>0.14174999999999999</v>
      </c>
    </row>
    <row r="101" spans="1:52" s="99" customFormat="1" ht="34.950000000000003" customHeight="1" x14ac:dyDescent="0.45">
      <c r="A101" s="93" t="s">
        <v>7588</v>
      </c>
      <c r="B101" s="77">
        <v>1</v>
      </c>
      <c r="C101" s="93" t="s">
        <v>7587</v>
      </c>
      <c r="D101" s="93"/>
      <c r="E101" s="93"/>
      <c r="F101" s="94"/>
      <c r="G101" s="93"/>
      <c r="H101" s="77"/>
      <c r="I101" s="95">
        <v>1144</v>
      </c>
      <c r="J101" s="77"/>
      <c r="K101" s="77"/>
      <c r="L101" s="93" t="s">
        <v>3474</v>
      </c>
      <c r="M101" s="96" t="s">
        <v>7504</v>
      </c>
      <c r="N101" s="96"/>
      <c r="O101" s="79">
        <v>1</v>
      </c>
      <c r="P101" s="77">
        <v>450</v>
      </c>
      <c r="Q101" s="77">
        <v>450</v>
      </c>
      <c r="R101" s="77">
        <v>700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339</v>
      </c>
      <c r="AU101" s="77">
        <v>40</v>
      </c>
      <c r="AV101" s="94" t="s">
        <v>4787</v>
      </c>
      <c r="AW101" s="77" t="s">
        <v>2868</v>
      </c>
      <c r="AX101" s="94" t="s">
        <v>3232</v>
      </c>
      <c r="AY101" s="77"/>
      <c r="AZ101" s="83">
        <f t="shared" si="1"/>
        <v>0.14174999999999999</v>
      </c>
    </row>
    <row r="102" spans="1:52" s="99" customFormat="1" ht="34.950000000000003" customHeight="1" x14ac:dyDescent="0.45">
      <c r="A102" s="93" t="s">
        <v>7588</v>
      </c>
      <c r="B102" s="77">
        <v>1</v>
      </c>
      <c r="C102" s="93" t="s">
        <v>7587</v>
      </c>
      <c r="D102" s="93"/>
      <c r="E102" s="93"/>
      <c r="F102" s="94"/>
      <c r="G102" s="93"/>
      <c r="H102" s="77"/>
      <c r="I102" s="95">
        <v>1145</v>
      </c>
      <c r="J102" s="77"/>
      <c r="K102" s="77"/>
      <c r="L102" s="93" t="s">
        <v>3474</v>
      </c>
      <c r="M102" s="96" t="s">
        <v>7504</v>
      </c>
      <c r="N102" s="96"/>
      <c r="O102" s="79">
        <v>1</v>
      </c>
      <c r="P102" s="77">
        <v>450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340</v>
      </c>
      <c r="AU102" s="77">
        <v>40</v>
      </c>
      <c r="AV102" s="94" t="s">
        <v>4787</v>
      </c>
      <c r="AW102" s="77" t="s">
        <v>2868</v>
      </c>
      <c r="AX102" s="94" t="s">
        <v>3232</v>
      </c>
      <c r="AY102" s="77"/>
      <c r="AZ102" s="83">
        <f t="shared" si="1"/>
        <v>0.14174999999999999</v>
      </c>
    </row>
    <row r="103" spans="1:52" s="99" customFormat="1" ht="34.950000000000003" customHeight="1" x14ac:dyDescent="0.45">
      <c r="A103" s="93" t="s">
        <v>7588</v>
      </c>
      <c r="B103" s="77">
        <v>1</v>
      </c>
      <c r="C103" s="93" t="s">
        <v>7587</v>
      </c>
      <c r="D103" s="93"/>
      <c r="E103" s="93"/>
      <c r="F103" s="94"/>
      <c r="G103" s="93"/>
      <c r="H103" s="77"/>
      <c r="I103" s="95">
        <v>1146</v>
      </c>
      <c r="J103" s="77"/>
      <c r="K103" s="77"/>
      <c r="L103" s="93" t="s">
        <v>3474</v>
      </c>
      <c r="M103" s="96" t="s">
        <v>7432</v>
      </c>
      <c r="N103" s="96"/>
      <c r="O103" s="79">
        <v>1</v>
      </c>
      <c r="P103" s="77">
        <v>450</v>
      </c>
      <c r="Q103" s="77">
        <v>450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341</v>
      </c>
      <c r="AU103" s="77">
        <v>40</v>
      </c>
      <c r="AV103" s="94" t="s">
        <v>4787</v>
      </c>
      <c r="AW103" s="77" t="s">
        <v>2868</v>
      </c>
      <c r="AX103" s="94" t="s">
        <v>3232</v>
      </c>
      <c r="AY103" s="77"/>
      <c r="AZ103" s="83">
        <f t="shared" si="1"/>
        <v>0.14174999999999999</v>
      </c>
    </row>
    <row r="104" spans="1:52" s="99" customFormat="1" ht="34.950000000000003" customHeight="1" x14ac:dyDescent="0.45">
      <c r="A104" s="93" t="s">
        <v>7588</v>
      </c>
      <c r="B104" s="77">
        <v>1</v>
      </c>
      <c r="C104" s="93" t="s">
        <v>7587</v>
      </c>
      <c r="D104" s="93"/>
      <c r="E104" s="93"/>
      <c r="F104" s="94"/>
      <c r="G104" s="93"/>
      <c r="H104" s="77"/>
      <c r="I104" s="95">
        <v>1147</v>
      </c>
      <c r="J104" s="77"/>
      <c r="K104" s="77"/>
      <c r="L104" s="93" t="s">
        <v>3474</v>
      </c>
      <c r="M104" s="96" t="s">
        <v>7432</v>
      </c>
      <c r="N104" s="96"/>
      <c r="O104" s="79">
        <v>1</v>
      </c>
      <c r="P104" s="77">
        <v>450</v>
      </c>
      <c r="Q104" s="77">
        <v>450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342</v>
      </c>
      <c r="AU104" s="77">
        <v>40</v>
      </c>
      <c r="AV104" s="94" t="s">
        <v>4787</v>
      </c>
      <c r="AW104" s="77" t="s">
        <v>2874</v>
      </c>
      <c r="AX104" s="94" t="s">
        <v>3232</v>
      </c>
      <c r="AY104" s="77"/>
      <c r="AZ104" s="83">
        <f t="shared" si="1"/>
        <v>0.14174999999999999</v>
      </c>
    </row>
    <row r="105" spans="1:52" s="99" customFormat="1" ht="34.950000000000003" customHeight="1" x14ac:dyDescent="0.45">
      <c r="A105" s="93" t="s">
        <v>7588</v>
      </c>
      <c r="B105" s="77">
        <v>1</v>
      </c>
      <c r="C105" s="93" t="s">
        <v>7587</v>
      </c>
      <c r="D105" s="93"/>
      <c r="E105" s="93"/>
      <c r="F105" s="94"/>
      <c r="G105" s="93"/>
      <c r="H105" s="77"/>
      <c r="I105" s="95">
        <v>1148</v>
      </c>
      <c r="J105" s="77"/>
      <c r="K105" s="77"/>
      <c r="L105" s="93" t="s">
        <v>3654</v>
      </c>
      <c r="M105" s="96" t="s">
        <v>7557</v>
      </c>
      <c r="N105" s="96"/>
      <c r="O105" s="79">
        <v>1</v>
      </c>
      <c r="P105" s="77">
        <v>300</v>
      </c>
      <c r="Q105" s="77">
        <v>300</v>
      </c>
      <c r="R105" s="77">
        <v>450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343</v>
      </c>
      <c r="AU105" s="77">
        <v>40</v>
      </c>
      <c r="AV105" s="94" t="s">
        <v>4787</v>
      </c>
      <c r="AW105" s="77" t="s">
        <v>2876</v>
      </c>
      <c r="AX105" s="94" t="s">
        <v>3232</v>
      </c>
      <c r="AY105" s="77"/>
      <c r="AZ105" s="83">
        <f t="shared" si="1"/>
        <v>4.0500000000000001E-2</v>
      </c>
    </row>
    <row r="106" spans="1:52" s="99" customFormat="1" ht="34.950000000000003" customHeight="1" x14ac:dyDescent="0.45">
      <c r="A106" s="93" t="s">
        <v>7588</v>
      </c>
      <c r="B106" s="77">
        <v>1</v>
      </c>
      <c r="C106" s="93" t="s">
        <v>7587</v>
      </c>
      <c r="D106" s="93"/>
      <c r="E106" s="93"/>
      <c r="F106" s="94"/>
      <c r="G106" s="93"/>
      <c r="H106" s="77"/>
      <c r="I106" s="95">
        <v>1149</v>
      </c>
      <c r="J106" s="77"/>
      <c r="K106" s="77"/>
      <c r="L106" s="93" t="s">
        <v>4864</v>
      </c>
      <c r="M106" s="96"/>
      <c r="N106" s="96"/>
      <c r="O106" s="79">
        <v>1</v>
      </c>
      <c r="P106" s="77">
        <v>800</v>
      </c>
      <c r="Q106" s="77">
        <v>600</v>
      </c>
      <c r="R106" s="77">
        <v>60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344</v>
      </c>
      <c r="AU106" s="77">
        <v>40</v>
      </c>
      <c r="AV106" s="94" t="s">
        <v>4787</v>
      </c>
      <c r="AW106" s="77" t="s">
        <v>2874</v>
      </c>
      <c r="AX106" s="94" t="s">
        <v>3232</v>
      </c>
      <c r="AY106" s="77"/>
      <c r="AZ106" s="83">
        <f t="shared" si="1"/>
        <v>2.8799999999999999E-2</v>
      </c>
    </row>
    <row r="107" spans="1:52" s="99" customFormat="1" ht="34.950000000000003" customHeight="1" x14ac:dyDescent="0.45">
      <c r="A107" s="78" t="s">
        <v>7588</v>
      </c>
      <c r="B107" s="79">
        <v>1</v>
      </c>
      <c r="C107" s="78" t="s">
        <v>7587</v>
      </c>
      <c r="D107" s="78"/>
      <c r="E107" s="78"/>
      <c r="F107" s="79"/>
      <c r="G107" s="78"/>
      <c r="H107" s="79"/>
      <c r="I107" s="80" t="s">
        <v>224</v>
      </c>
      <c r="J107" s="79"/>
      <c r="K107" s="79"/>
      <c r="L107" s="78" t="s">
        <v>7207</v>
      </c>
      <c r="M107" s="78"/>
      <c r="N107" s="78"/>
      <c r="O107" s="79">
        <v>1</v>
      </c>
      <c r="P107" s="79">
        <v>700</v>
      </c>
      <c r="Q107" s="79">
        <v>550</v>
      </c>
      <c r="R107" s="79">
        <v>1150</v>
      </c>
      <c r="S107" s="79"/>
      <c r="T107" s="79" t="s">
        <v>3482</v>
      </c>
      <c r="U107" s="79"/>
      <c r="V107" s="79"/>
      <c r="W107" s="79"/>
      <c r="X107" s="79"/>
      <c r="Y107" s="79"/>
      <c r="Z107" s="79"/>
      <c r="AA107" s="79"/>
      <c r="AB107" s="79"/>
      <c r="AC107" s="79"/>
      <c r="AD107" s="81">
        <v>37711</v>
      </c>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1"/>
        <v>0.44274999999999998</v>
      </c>
    </row>
    <row r="108" spans="1:52" s="99" customFormat="1" ht="34.950000000000003" customHeight="1" x14ac:dyDescent="0.45">
      <c r="A108" s="78" t="s">
        <v>7588</v>
      </c>
      <c r="B108" s="79">
        <v>1</v>
      </c>
      <c r="C108" s="78" t="s">
        <v>7587</v>
      </c>
      <c r="D108" s="78"/>
      <c r="E108" s="78"/>
      <c r="F108" s="79"/>
      <c r="G108" s="78"/>
      <c r="H108" s="79"/>
      <c r="I108" s="80" t="s">
        <v>225</v>
      </c>
      <c r="J108" s="79"/>
      <c r="K108" s="79"/>
      <c r="L108" s="78" t="s">
        <v>7267</v>
      </c>
      <c r="M108" s="78" t="s">
        <v>7591</v>
      </c>
      <c r="N108" s="78" t="s">
        <v>7265</v>
      </c>
      <c r="O108" s="79">
        <v>1</v>
      </c>
      <c r="P108" s="79">
        <v>600</v>
      </c>
      <c r="Q108" s="79">
        <v>700</v>
      </c>
      <c r="R108" s="79">
        <v>650</v>
      </c>
      <c r="S108" s="79"/>
      <c r="T108" s="79" t="s">
        <v>3482</v>
      </c>
      <c r="U108" s="79"/>
      <c r="V108" s="79"/>
      <c r="W108" s="79"/>
      <c r="X108" s="79"/>
      <c r="Y108" s="79"/>
      <c r="Z108" s="79"/>
      <c r="AA108" s="79"/>
      <c r="AB108" s="79"/>
      <c r="AC108" s="79"/>
      <c r="AD108" s="81">
        <v>41729</v>
      </c>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1"/>
        <v>0.27300000000000002</v>
      </c>
    </row>
    <row r="109" spans="1:52" s="99" customFormat="1" ht="34.950000000000003" customHeight="1" x14ac:dyDescent="0.45">
      <c r="A109" s="78" t="s">
        <v>7588</v>
      </c>
      <c r="B109" s="79">
        <v>1</v>
      </c>
      <c r="C109" s="78" t="s">
        <v>7587</v>
      </c>
      <c r="D109" s="78"/>
      <c r="E109" s="78"/>
      <c r="F109" s="79"/>
      <c r="G109" s="78"/>
      <c r="H109" s="79"/>
      <c r="I109" s="80" t="s">
        <v>226</v>
      </c>
      <c r="J109" s="79"/>
      <c r="K109" s="79"/>
      <c r="L109" s="78" t="s">
        <v>7267</v>
      </c>
      <c r="M109" s="78" t="s">
        <v>7591</v>
      </c>
      <c r="N109" s="78" t="s">
        <v>7266</v>
      </c>
      <c r="O109" s="79">
        <v>1</v>
      </c>
      <c r="P109" s="79"/>
      <c r="Q109" s="79"/>
      <c r="R109" s="79"/>
      <c r="S109" s="79"/>
      <c r="T109" s="79" t="s">
        <v>3482</v>
      </c>
      <c r="U109" s="79"/>
      <c r="V109" s="79"/>
      <c r="W109" s="79"/>
      <c r="X109" s="79"/>
      <c r="Y109" s="79"/>
      <c r="Z109" s="79"/>
      <c r="AA109" s="79"/>
      <c r="AB109" s="79"/>
      <c r="AC109" s="79"/>
      <c r="AD109" s="81">
        <v>41729</v>
      </c>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v>
      </c>
    </row>
    <row r="110" spans="1:52" s="99" customFormat="1" ht="34.950000000000003" customHeight="1" x14ac:dyDescent="0.45">
      <c r="A110" s="78" t="s">
        <v>7588</v>
      </c>
      <c r="B110" s="79">
        <v>1</v>
      </c>
      <c r="C110" s="78" t="s">
        <v>7587</v>
      </c>
      <c r="D110" s="78"/>
      <c r="E110" s="78"/>
      <c r="F110" s="79"/>
      <c r="G110" s="78"/>
      <c r="H110" s="79"/>
      <c r="I110" s="80" t="s">
        <v>227</v>
      </c>
      <c r="J110" s="79"/>
      <c r="K110" s="79"/>
      <c r="L110" s="78" t="s">
        <v>7267</v>
      </c>
      <c r="M110" s="78" t="s">
        <v>7591</v>
      </c>
      <c r="N110" s="78" t="s">
        <v>7266</v>
      </c>
      <c r="O110" s="79">
        <v>1</v>
      </c>
      <c r="P110" s="79"/>
      <c r="Q110" s="79"/>
      <c r="R110" s="79"/>
      <c r="S110" s="79"/>
      <c r="T110" s="79" t="s">
        <v>3482</v>
      </c>
      <c r="U110" s="79"/>
      <c r="V110" s="79"/>
      <c r="W110" s="79"/>
      <c r="X110" s="79"/>
      <c r="Y110" s="79"/>
      <c r="Z110" s="79"/>
      <c r="AA110" s="79"/>
      <c r="AB110" s="79"/>
      <c r="AC110" s="79"/>
      <c r="AD110" s="81">
        <v>41729</v>
      </c>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v>
      </c>
    </row>
    <row r="111" spans="1:52" s="99" customFormat="1" ht="34.950000000000003" customHeight="1" x14ac:dyDescent="0.45">
      <c r="A111" s="78" t="s">
        <v>7588</v>
      </c>
      <c r="B111" s="79">
        <v>1</v>
      </c>
      <c r="C111" s="78" t="s">
        <v>7587</v>
      </c>
      <c r="D111" s="78"/>
      <c r="E111" s="78"/>
      <c r="F111" s="79"/>
      <c r="G111" s="78"/>
      <c r="H111" s="79"/>
      <c r="I111" s="80" t="s">
        <v>228</v>
      </c>
      <c r="J111" s="79"/>
      <c r="K111" s="79"/>
      <c r="L111" s="78" t="s">
        <v>2611</v>
      </c>
      <c r="M111" s="78" t="s">
        <v>7591</v>
      </c>
      <c r="N111" s="78"/>
      <c r="O111" s="79">
        <v>1</v>
      </c>
      <c r="P111" s="79"/>
      <c r="Q111" s="79"/>
      <c r="R111" s="79"/>
      <c r="S111" s="79"/>
      <c r="T111" s="79" t="s">
        <v>3482</v>
      </c>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1"/>
        <v>0</v>
      </c>
    </row>
    <row r="112" spans="1:52" s="99" customFormat="1" ht="34.950000000000003" customHeight="1" x14ac:dyDescent="0.45">
      <c r="A112" s="78" t="s">
        <v>7588</v>
      </c>
      <c r="B112" s="79">
        <v>1</v>
      </c>
      <c r="C112" s="78" t="s">
        <v>7587</v>
      </c>
      <c r="D112" s="78"/>
      <c r="E112" s="78"/>
      <c r="F112" s="79"/>
      <c r="G112" s="78"/>
      <c r="H112" s="79"/>
      <c r="I112" s="80" t="s">
        <v>229</v>
      </c>
      <c r="J112" s="79"/>
      <c r="K112" s="79"/>
      <c r="L112" s="78" t="s">
        <v>2611</v>
      </c>
      <c r="M112" s="78" t="s">
        <v>7591</v>
      </c>
      <c r="N112" s="78"/>
      <c r="O112" s="79">
        <v>1</v>
      </c>
      <c r="P112" s="79"/>
      <c r="Q112" s="79"/>
      <c r="R112" s="79"/>
      <c r="S112" s="79"/>
      <c r="T112" s="79" t="s">
        <v>3482</v>
      </c>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1"/>
        <v>0</v>
      </c>
    </row>
    <row r="113" spans="1:52" s="99" customFormat="1" ht="34.950000000000003" customHeight="1" x14ac:dyDescent="0.45">
      <c r="A113" s="78" t="s">
        <v>7588</v>
      </c>
      <c r="B113" s="79">
        <v>1</v>
      </c>
      <c r="C113" s="78" t="s">
        <v>7587</v>
      </c>
      <c r="D113" s="78"/>
      <c r="E113" s="78"/>
      <c r="F113" s="79"/>
      <c r="G113" s="78"/>
      <c r="H113" s="79"/>
      <c r="I113" s="80" t="s">
        <v>230</v>
      </c>
      <c r="J113" s="79"/>
      <c r="K113" s="79"/>
      <c r="L113" s="78" t="s">
        <v>7245</v>
      </c>
      <c r="M113" s="78" t="s">
        <v>7591</v>
      </c>
      <c r="N113" s="78"/>
      <c r="O113" s="79">
        <v>1</v>
      </c>
      <c r="P113" s="79"/>
      <c r="Q113" s="79"/>
      <c r="R113" s="79"/>
      <c r="S113" s="79"/>
      <c r="T113" s="79" t="s">
        <v>3482</v>
      </c>
      <c r="U113" s="79"/>
      <c r="V113" s="79"/>
      <c r="W113" s="79"/>
      <c r="X113" s="79"/>
      <c r="Y113" s="79"/>
      <c r="Z113" s="79"/>
      <c r="AA113" s="79"/>
      <c r="AB113" s="79"/>
      <c r="AC113" s="79"/>
      <c r="AD113" s="81">
        <v>41729</v>
      </c>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1"/>
        <v>0</v>
      </c>
    </row>
    <row r="114" spans="1:52" s="99" customFormat="1" ht="34.950000000000003" customHeight="1" x14ac:dyDescent="0.45">
      <c r="A114" s="78" t="s">
        <v>7588</v>
      </c>
      <c r="B114" s="79">
        <v>1</v>
      </c>
      <c r="C114" s="78" t="s">
        <v>7587</v>
      </c>
      <c r="D114" s="78"/>
      <c r="E114" s="78"/>
      <c r="F114" s="79"/>
      <c r="G114" s="78"/>
      <c r="H114" s="79"/>
      <c r="I114" s="80" t="s">
        <v>231</v>
      </c>
      <c r="J114" s="79"/>
      <c r="K114" s="79"/>
      <c r="L114" s="78" t="s">
        <v>7246</v>
      </c>
      <c r="M114" s="78" t="s">
        <v>7591</v>
      </c>
      <c r="N114" s="78"/>
      <c r="O114" s="79">
        <v>1</v>
      </c>
      <c r="P114" s="79"/>
      <c r="Q114" s="79"/>
      <c r="R114" s="79"/>
      <c r="S114" s="79"/>
      <c r="T114" s="79" t="s">
        <v>3482</v>
      </c>
      <c r="U114" s="79"/>
      <c r="V114" s="79"/>
      <c r="W114" s="79"/>
      <c r="X114" s="79"/>
      <c r="Y114" s="79"/>
      <c r="Z114" s="79"/>
      <c r="AA114" s="79"/>
      <c r="AB114" s="79"/>
      <c r="AC114" s="79"/>
      <c r="AD114" s="81">
        <v>41729</v>
      </c>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1"/>
        <v>0</v>
      </c>
    </row>
    <row r="115" spans="1:52" s="99" customFormat="1" ht="34.950000000000003" customHeight="1" x14ac:dyDescent="0.45">
      <c r="A115" s="78" t="s">
        <v>7588</v>
      </c>
      <c r="B115" s="79">
        <v>1</v>
      </c>
      <c r="C115" s="78" t="s">
        <v>7587</v>
      </c>
      <c r="D115" s="93"/>
      <c r="E115" s="93"/>
      <c r="F115" s="94"/>
      <c r="G115" s="93"/>
      <c r="H115" s="77"/>
      <c r="I115" s="95">
        <v>1638</v>
      </c>
      <c r="J115" s="77"/>
      <c r="K115" s="77"/>
      <c r="L115" s="93" t="s">
        <v>3505</v>
      </c>
      <c r="M115" s="96" t="s">
        <v>2923</v>
      </c>
      <c r="N115" s="96" t="s">
        <v>4809</v>
      </c>
      <c r="O115" s="79">
        <v>1</v>
      </c>
      <c r="P115" s="77">
        <v>200</v>
      </c>
      <c r="Q115" s="77">
        <v>300</v>
      </c>
      <c r="R115" s="77">
        <v>330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445</v>
      </c>
      <c r="AU115" s="77">
        <v>40</v>
      </c>
      <c r="AV115" s="94" t="s">
        <v>4787</v>
      </c>
      <c r="AW115" s="77" t="s">
        <v>2868</v>
      </c>
      <c r="AX115" s="94" t="s">
        <v>3232</v>
      </c>
      <c r="AY115" s="77"/>
      <c r="AZ115" s="83">
        <f t="shared" si="1"/>
        <v>1.9800000000000002E-2</v>
      </c>
    </row>
    <row r="116" spans="1:52" s="99" customFormat="1" ht="34.950000000000003" customHeight="1" x14ac:dyDescent="0.45">
      <c r="A116" s="93" t="s">
        <v>7588</v>
      </c>
      <c r="B116" s="77">
        <v>1</v>
      </c>
      <c r="C116" s="78" t="s">
        <v>7587</v>
      </c>
      <c r="D116" s="93"/>
      <c r="E116" s="93"/>
      <c r="F116" s="94"/>
      <c r="G116" s="93"/>
      <c r="H116" s="77"/>
      <c r="I116" s="95"/>
      <c r="J116" s="77"/>
      <c r="K116" s="77"/>
      <c r="L116" s="93" t="s">
        <v>8783</v>
      </c>
      <c r="M116" s="96" t="s">
        <v>8760</v>
      </c>
      <c r="N116" s="96" t="s">
        <v>8785</v>
      </c>
      <c r="O116" s="79">
        <v>1</v>
      </c>
      <c r="P116" s="77">
        <v>640</v>
      </c>
      <c r="Q116" s="77">
        <v>450</v>
      </c>
      <c r="R116" s="77">
        <v>180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1"/>
        <v>5.1839999999999997E-2</v>
      </c>
    </row>
    <row r="117" spans="1:52" s="99" customFormat="1" ht="34.950000000000003" customHeight="1" x14ac:dyDescent="0.45">
      <c r="A117" s="93" t="s">
        <v>7588</v>
      </c>
      <c r="B117" s="77">
        <v>1</v>
      </c>
      <c r="C117" s="78" t="s">
        <v>7587</v>
      </c>
      <c r="D117" s="93"/>
      <c r="E117" s="93"/>
      <c r="F117" s="94"/>
      <c r="G117" s="93"/>
      <c r="H117" s="77"/>
      <c r="I117" s="95"/>
      <c r="J117" s="77"/>
      <c r="K117" s="77"/>
      <c r="L117" s="93" t="s">
        <v>8724</v>
      </c>
      <c r="M117" s="96" t="s">
        <v>8771</v>
      </c>
      <c r="N117" s="96" t="s">
        <v>8786</v>
      </c>
      <c r="O117" s="79">
        <v>1</v>
      </c>
      <c r="P117" s="77">
        <v>450</v>
      </c>
      <c r="Q117" s="77">
        <v>300</v>
      </c>
      <c r="R117" s="77">
        <v>160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c r="AZ117" s="83">
        <f t="shared" si="1"/>
        <v>2.1600000000000001E-2</v>
      </c>
    </row>
    <row r="118" spans="1:52" s="99" customFormat="1" ht="34.950000000000003" customHeight="1" x14ac:dyDescent="0.45">
      <c r="A118" s="93" t="s">
        <v>7588</v>
      </c>
      <c r="B118" s="77">
        <v>1</v>
      </c>
      <c r="C118" s="78" t="s">
        <v>7587</v>
      </c>
      <c r="D118" s="93"/>
      <c r="E118" s="93"/>
      <c r="F118" s="94"/>
      <c r="G118" s="93"/>
      <c r="H118" s="77"/>
      <c r="I118" s="95"/>
      <c r="J118" s="77"/>
      <c r="K118" s="77"/>
      <c r="L118" s="93" t="s">
        <v>8784</v>
      </c>
      <c r="M118" s="96" t="s">
        <v>8787</v>
      </c>
      <c r="N118" s="96" t="s">
        <v>8788</v>
      </c>
      <c r="O118" s="79">
        <v>1</v>
      </c>
      <c r="P118" s="77">
        <v>670</v>
      </c>
      <c r="Q118" s="77">
        <v>680</v>
      </c>
      <c r="R118" s="77">
        <v>950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1"/>
        <v>0.43281999999999998</v>
      </c>
    </row>
    <row r="119" spans="1:52" s="99" customFormat="1" ht="34.950000000000003" customHeight="1" x14ac:dyDescent="0.45">
      <c r="A119" s="93" t="s">
        <v>7588</v>
      </c>
      <c r="B119" s="77">
        <v>1</v>
      </c>
      <c r="C119" s="78" t="s">
        <v>7587</v>
      </c>
      <c r="D119" s="93"/>
      <c r="E119" s="93"/>
      <c r="F119" s="94"/>
      <c r="G119" s="93"/>
      <c r="H119" s="77"/>
      <c r="I119" s="95"/>
      <c r="J119" s="77"/>
      <c r="K119" s="77"/>
      <c r="L119" s="93" t="s">
        <v>8724</v>
      </c>
      <c r="M119" s="96" t="s">
        <v>8789</v>
      </c>
      <c r="N119" s="96"/>
      <c r="O119" s="79">
        <v>1</v>
      </c>
      <c r="P119" s="77">
        <v>400</v>
      </c>
      <c r="Q119" s="77">
        <v>500</v>
      </c>
      <c r="R119" s="77">
        <v>350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f t="shared" si="1"/>
        <v>7.0000000000000007E-2</v>
      </c>
    </row>
    <row r="120" spans="1:52" s="99" customFormat="1" ht="34.950000000000003" customHeight="1" x14ac:dyDescent="0.45">
      <c r="A120" s="93" t="s">
        <v>7588</v>
      </c>
      <c r="B120" s="77">
        <v>1</v>
      </c>
      <c r="C120" s="78" t="s">
        <v>7587</v>
      </c>
      <c r="D120" s="93"/>
      <c r="E120" s="93"/>
      <c r="F120" s="94"/>
      <c r="G120" s="93"/>
      <c r="H120" s="77"/>
      <c r="I120" s="95"/>
      <c r="J120" s="77"/>
      <c r="K120" s="77"/>
      <c r="L120" s="93" t="s">
        <v>8722</v>
      </c>
      <c r="M120" s="96"/>
      <c r="N120" s="96"/>
      <c r="O120" s="79">
        <v>1</v>
      </c>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94"/>
      <c r="AY120" s="77" t="s">
        <v>8691</v>
      </c>
      <c r="AZ120" s="83">
        <f t="shared" si="1"/>
        <v>0</v>
      </c>
    </row>
    <row r="121" spans="1:52" s="99" customFormat="1" ht="34.950000000000003" customHeight="1" x14ac:dyDescent="0.45">
      <c r="A121" s="93" t="s">
        <v>7588</v>
      </c>
      <c r="B121" s="77">
        <v>1</v>
      </c>
      <c r="C121" s="78" t="s">
        <v>7587</v>
      </c>
      <c r="D121" s="93"/>
      <c r="E121" s="93"/>
      <c r="F121" s="94"/>
      <c r="G121" s="93"/>
      <c r="H121" s="77"/>
      <c r="I121" s="95"/>
      <c r="J121" s="77"/>
      <c r="K121" s="77"/>
      <c r="L121" s="93" t="s">
        <v>8699</v>
      </c>
      <c r="M121" s="96"/>
      <c r="N121" s="96"/>
      <c r="O121" s="79">
        <v>1</v>
      </c>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94"/>
      <c r="AY121" s="77"/>
      <c r="AZ121" s="83">
        <f t="shared" si="1"/>
        <v>0</v>
      </c>
    </row>
    <row r="122" spans="1:52" s="99" customFormat="1" ht="34.950000000000003" customHeight="1" x14ac:dyDescent="0.45">
      <c r="A122" s="93" t="s">
        <v>7588</v>
      </c>
      <c r="B122" s="77">
        <v>1</v>
      </c>
      <c r="C122" s="78" t="s">
        <v>7587</v>
      </c>
      <c r="D122" s="93"/>
      <c r="E122" s="93"/>
      <c r="F122" s="94"/>
      <c r="G122" s="93"/>
      <c r="H122" s="77"/>
      <c r="I122" s="95"/>
      <c r="J122" s="77"/>
      <c r="K122" s="77"/>
      <c r="L122" s="93" t="s">
        <v>8731</v>
      </c>
      <c r="M122" s="96"/>
      <c r="N122" s="96"/>
      <c r="O122" s="79">
        <v>13</v>
      </c>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f t="shared" si="1"/>
        <v>0</v>
      </c>
    </row>
    <row r="123" spans="1:52" s="99" customFormat="1" ht="34.950000000000003" customHeight="1" x14ac:dyDescent="0.45">
      <c r="A123" s="93" t="s">
        <v>7588</v>
      </c>
      <c r="B123" s="77">
        <v>1</v>
      </c>
      <c r="C123" s="78" t="s">
        <v>7587</v>
      </c>
      <c r="D123" s="93"/>
      <c r="E123" s="93"/>
      <c r="F123" s="94"/>
      <c r="G123" s="93"/>
      <c r="H123" s="77"/>
      <c r="I123" s="95"/>
      <c r="J123" s="77"/>
      <c r="K123" s="77"/>
      <c r="L123" s="93" t="s">
        <v>8730</v>
      </c>
      <c r="M123" s="96"/>
      <c r="N123" s="96"/>
      <c r="O123" s="79">
        <v>1</v>
      </c>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c r="AU123" s="77"/>
      <c r="AV123" s="94"/>
      <c r="AW123" s="77"/>
      <c r="AX123" s="94"/>
      <c r="AY123" s="77"/>
      <c r="AZ123" s="83">
        <f t="shared" si="1"/>
        <v>0</v>
      </c>
    </row>
    <row r="124" spans="1:52" s="99" customFormat="1" ht="34.950000000000003" customHeight="1" x14ac:dyDescent="0.45">
      <c r="A124" s="93" t="s">
        <v>7588</v>
      </c>
      <c r="B124" s="77">
        <v>1</v>
      </c>
      <c r="C124" s="78" t="s">
        <v>7587</v>
      </c>
      <c r="D124" s="93"/>
      <c r="E124" s="93"/>
      <c r="F124" s="94"/>
      <c r="G124" s="93"/>
      <c r="H124" s="77"/>
      <c r="I124" s="95"/>
      <c r="J124" s="77"/>
      <c r="K124" s="77"/>
      <c r="L124" s="93" t="s">
        <v>8709</v>
      </c>
      <c r="M124" s="96"/>
      <c r="N124" s="96"/>
      <c r="O124" s="79">
        <v>30</v>
      </c>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c r="AU124" s="77"/>
      <c r="AV124" s="94"/>
      <c r="AW124" s="77"/>
      <c r="AX124" s="94"/>
      <c r="AY124" s="77"/>
      <c r="AZ124" s="83">
        <v>3</v>
      </c>
    </row>
  </sheetData>
  <autoFilter ref="A2:BN124"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4" manualBreakCount="4">
    <brk id="20" max="50" man="1"/>
    <brk id="32" max="50" man="1"/>
    <brk id="53" max="50" man="1"/>
    <brk id="81" max="5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FD905-A9D8-4845-B4E1-3894984E1B3A}">
  <sheetPr>
    <tabColor rgb="FFFFCCCC"/>
    <pageSetUpPr fitToPage="1"/>
  </sheetPr>
  <dimension ref="A1:AZ123"/>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ht="34.950000000000003" customHeight="1" x14ac:dyDescent="0.45">
      <c r="A3" s="93" t="s">
        <v>7593</v>
      </c>
      <c r="B3" s="77">
        <v>1</v>
      </c>
      <c r="C3" s="93" t="s">
        <v>7604</v>
      </c>
      <c r="D3" s="93"/>
      <c r="E3" s="93"/>
      <c r="F3" s="94"/>
      <c r="G3" s="93"/>
      <c r="H3" s="77"/>
      <c r="I3" s="95">
        <v>1753</v>
      </c>
      <c r="J3" s="77"/>
      <c r="K3" s="77"/>
      <c r="L3" s="93" t="s">
        <v>3090</v>
      </c>
      <c r="M3" s="96"/>
      <c r="N3" s="96" t="s">
        <v>3091</v>
      </c>
      <c r="O3" s="79">
        <v>1</v>
      </c>
      <c r="P3" s="77">
        <v>315</v>
      </c>
      <c r="Q3" s="77">
        <v>515</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559</v>
      </c>
      <c r="AU3" s="77">
        <v>40</v>
      </c>
      <c r="AV3" s="94" t="s">
        <v>4787</v>
      </c>
      <c r="AW3" s="77" t="s">
        <v>2874</v>
      </c>
      <c r="AX3" s="94" t="s">
        <v>3232</v>
      </c>
      <c r="AY3" s="77"/>
      <c r="AZ3" s="83">
        <f t="shared" ref="AZ3:AZ66" si="0">P3*Q3*R3/1000000000*O3</f>
        <v>0.29200500000000001</v>
      </c>
    </row>
    <row r="4" spans="1:52" ht="34.950000000000003" customHeight="1" x14ac:dyDescent="0.45">
      <c r="A4" s="93" t="s">
        <v>7593</v>
      </c>
      <c r="B4" s="77">
        <v>1</v>
      </c>
      <c r="C4" s="93" t="s">
        <v>7604</v>
      </c>
      <c r="D4" s="93"/>
      <c r="E4" s="93"/>
      <c r="F4" s="94"/>
      <c r="G4" s="93"/>
      <c r="H4" s="77"/>
      <c r="I4" s="95">
        <v>1754</v>
      </c>
      <c r="J4" s="77"/>
      <c r="K4" s="77"/>
      <c r="L4" s="93" t="s">
        <v>3092</v>
      </c>
      <c r="M4" s="96"/>
      <c r="N4" s="96" t="s">
        <v>4842</v>
      </c>
      <c r="O4" s="79">
        <v>1</v>
      </c>
      <c r="P4" s="77">
        <v>1000</v>
      </c>
      <c r="Q4" s="77">
        <v>330</v>
      </c>
      <c r="R4" s="77">
        <v>900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560</v>
      </c>
      <c r="AU4" s="77">
        <v>40</v>
      </c>
      <c r="AV4" s="94" t="s">
        <v>4787</v>
      </c>
      <c r="AW4" s="77" t="s">
        <v>2876</v>
      </c>
      <c r="AX4" s="94" t="s">
        <v>3232</v>
      </c>
      <c r="AY4" s="77"/>
      <c r="AZ4" s="83">
        <f t="shared" si="0"/>
        <v>0.29699999999999999</v>
      </c>
    </row>
    <row r="5" spans="1:52" ht="34.950000000000003" customHeight="1" x14ac:dyDescent="0.45">
      <c r="A5" s="93" t="s">
        <v>7593</v>
      </c>
      <c r="B5" s="77">
        <v>1</v>
      </c>
      <c r="C5" s="93" t="s">
        <v>7604</v>
      </c>
      <c r="D5" s="93"/>
      <c r="E5" s="93"/>
      <c r="F5" s="94"/>
      <c r="G5" s="93"/>
      <c r="H5" s="77"/>
      <c r="I5" s="95">
        <v>1755</v>
      </c>
      <c r="J5" s="77"/>
      <c r="K5" s="77"/>
      <c r="L5" s="93" t="s">
        <v>3658</v>
      </c>
      <c r="M5" s="96" t="s">
        <v>7504</v>
      </c>
      <c r="N5" s="96"/>
      <c r="O5" s="79">
        <v>1</v>
      </c>
      <c r="P5" s="77">
        <v>300</v>
      </c>
      <c r="Q5" s="77">
        <v>300</v>
      </c>
      <c r="R5" s="77">
        <v>450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561</v>
      </c>
      <c r="AU5" s="77">
        <v>40</v>
      </c>
      <c r="AV5" s="94" t="s">
        <v>4787</v>
      </c>
      <c r="AW5" s="77" t="s">
        <v>2876</v>
      </c>
      <c r="AX5" s="94" t="s">
        <v>3074</v>
      </c>
      <c r="AY5" s="77"/>
      <c r="AZ5" s="83">
        <f t="shared" si="0"/>
        <v>4.0500000000000001E-2</v>
      </c>
    </row>
    <row r="6" spans="1:52" ht="34.950000000000003" customHeight="1" x14ac:dyDescent="0.45">
      <c r="A6" s="93" t="s">
        <v>7593</v>
      </c>
      <c r="B6" s="77">
        <v>1</v>
      </c>
      <c r="C6" s="93" t="s">
        <v>7604</v>
      </c>
      <c r="D6" s="93"/>
      <c r="E6" s="93"/>
      <c r="F6" s="94"/>
      <c r="G6" s="93"/>
      <c r="H6" s="77"/>
      <c r="I6" s="95">
        <v>1715</v>
      </c>
      <c r="J6" s="77"/>
      <c r="K6" s="77"/>
      <c r="L6" s="93" t="s">
        <v>3474</v>
      </c>
      <c r="M6" s="96"/>
      <c r="N6" s="96"/>
      <c r="O6" s="79">
        <v>1</v>
      </c>
      <c r="P6" s="77">
        <v>450</v>
      </c>
      <c r="Q6" s="77">
        <v>450</v>
      </c>
      <c r="R6" s="77">
        <v>700</v>
      </c>
      <c r="S6" s="77"/>
      <c r="T6" s="77"/>
      <c r="U6" s="77"/>
      <c r="V6" s="77"/>
      <c r="W6" s="77"/>
      <c r="X6" s="77"/>
      <c r="Y6" s="77"/>
      <c r="Z6" s="77"/>
      <c r="AA6" s="77"/>
      <c r="AB6" s="77"/>
      <c r="AC6" s="77"/>
      <c r="AD6" s="77"/>
      <c r="AE6" s="77"/>
      <c r="AF6" s="77"/>
      <c r="AG6" s="77"/>
      <c r="AH6" s="77"/>
      <c r="AI6" s="77"/>
      <c r="AJ6" s="77" t="s">
        <v>3043</v>
      </c>
      <c r="AK6" s="77"/>
      <c r="AL6" s="77"/>
      <c r="AM6" s="94"/>
      <c r="AN6" s="94"/>
      <c r="AO6" s="77"/>
      <c r="AP6" s="77"/>
      <c r="AQ6" s="77"/>
      <c r="AR6" s="77"/>
      <c r="AS6" s="97"/>
      <c r="AT6" s="77">
        <v>521</v>
      </c>
      <c r="AU6" s="77">
        <v>40</v>
      </c>
      <c r="AV6" s="94" t="s">
        <v>4787</v>
      </c>
      <c r="AW6" s="77" t="s">
        <v>2874</v>
      </c>
      <c r="AX6" s="94" t="s">
        <v>3232</v>
      </c>
      <c r="AY6" s="77"/>
      <c r="AZ6" s="83">
        <f t="shared" si="0"/>
        <v>0.14174999999999999</v>
      </c>
    </row>
    <row r="7" spans="1:52" ht="34.950000000000003" customHeight="1" x14ac:dyDescent="0.45">
      <c r="A7" s="93" t="s">
        <v>7593</v>
      </c>
      <c r="B7" s="77">
        <v>1</v>
      </c>
      <c r="C7" s="93" t="s">
        <v>173</v>
      </c>
      <c r="D7" s="93"/>
      <c r="E7" s="93"/>
      <c r="F7" s="94"/>
      <c r="G7" s="93"/>
      <c r="H7" s="77"/>
      <c r="I7" s="95">
        <v>1716</v>
      </c>
      <c r="J7" s="77"/>
      <c r="K7" s="77"/>
      <c r="L7" s="93" t="s">
        <v>3474</v>
      </c>
      <c r="M7" s="96" t="s">
        <v>7435</v>
      </c>
      <c r="N7" s="96"/>
      <c r="O7" s="79">
        <v>1</v>
      </c>
      <c r="P7" s="77">
        <v>450</v>
      </c>
      <c r="Q7" s="77">
        <v>450</v>
      </c>
      <c r="R7" s="77">
        <v>700</v>
      </c>
      <c r="S7" s="77"/>
      <c r="T7" s="77"/>
      <c r="U7" s="77"/>
      <c r="V7" s="77"/>
      <c r="W7" s="77"/>
      <c r="X7" s="77"/>
      <c r="Y7" s="77"/>
      <c r="Z7" s="77"/>
      <c r="AA7" s="77"/>
      <c r="AB7" s="77"/>
      <c r="AC7" s="77"/>
      <c r="AD7" s="77"/>
      <c r="AE7" s="77"/>
      <c r="AF7" s="77"/>
      <c r="AG7" s="77"/>
      <c r="AH7" s="77"/>
      <c r="AI7" s="77"/>
      <c r="AJ7" s="77" t="s">
        <v>3043</v>
      </c>
      <c r="AK7" s="77"/>
      <c r="AL7" s="77"/>
      <c r="AM7" s="94"/>
      <c r="AN7" s="94"/>
      <c r="AO7" s="77"/>
      <c r="AP7" s="77"/>
      <c r="AQ7" s="77"/>
      <c r="AR7" s="77"/>
      <c r="AS7" s="97"/>
      <c r="AT7" s="77">
        <v>522</v>
      </c>
      <c r="AU7" s="77">
        <v>40</v>
      </c>
      <c r="AV7" s="94" t="s">
        <v>4787</v>
      </c>
      <c r="AW7" s="77" t="s">
        <v>2876</v>
      </c>
      <c r="AX7" s="94" t="s">
        <v>3074</v>
      </c>
      <c r="AY7" s="77"/>
      <c r="AZ7" s="83">
        <f t="shared" si="0"/>
        <v>0.14174999999999999</v>
      </c>
    </row>
    <row r="8" spans="1:52" ht="34.950000000000003" customHeight="1" x14ac:dyDescent="0.45">
      <c r="A8" s="93" t="s">
        <v>7593</v>
      </c>
      <c r="B8" s="77">
        <v>1</v>
      </c>
      <c r="C8" s="93" t="s">
        <v>173</v>
      </c>
      <c r="D8" s="93"/>
      <c r="E8" s="93"/>
      <c r="F8" s="94"/>
      <c r="G8" s="93"/>
      <c r="H8" s="77"/>
      <c r="I8" s="95">
        <v>1717</v>
      </c>
      <c r="J8" s="77"/>
      <c r="K8" s="77"/>
      <c r="L8" s="93" t="s">
        <v>3474</v>
      </c>
      <c r="M8" s="96" t="s">
        <v>7432</v>
      </c>
      <c r="N8" s="96"/>
      <c r="O8" s="79">
        <v>1</v>
      </c>
      <c r="P8" s="77">
        <v>450</v>
      </c>
      <c r="Q8" s="77">
        <v>450</v>
      </c>
      <c r="R8" s="77">
        <v>700</v>
      </c>
      <c r="S8" s="77"/>
      <c r="T8" s="77"/>
      <c r="U8" s="77"/>
      <c r="V8" s="77"/>
      <c r="W8" s="77"/>
      <c r="X8" s="77"/>
      <c r="Y8" s="77"/>
      <c r="Z8" s="77"/>
      <c r="AA8" s="77"/>
      <c r="AB8" s="77"/>
      <c r="AC8" s="77"/>
      <c r="AD8" s="77"/>
      <c r="AE8" s="77"/>
      <c r="AF8" s="77"/>
      <c r="AG8" s="77"/>
      <c r="AH8" s="77"/>
      <c r="AI8" s="77"/>
      <c r="AJ8" s="77" t="s">
        <v>3043</v>
      </c>
      <c r="AK8" s="77"/>
      <c r="AL8" s="77"/>
      <c r="AM8" s="94"/>
      <c r="AN8" s="94"/>
      <c r="AO8" s="77"/>
      <c r="AP8" s="77"/>
      <c r="AQ8" s="77"/>
      <c r="AR8" s="77"/>
      <c r="AS8" s="97"/>
      <c r="AT8" s="77">
        <v>523</v>
      </c>
      <c r="AU8" s="77">
        <v>40</v>
      </c>
      <c r="AV8" s="94" t="s">
        <v>4787</v>
      </c>
      <c r="AW8" s="77" t="s">
        <v>2874</v>
      </c>
      <c r="AX8" s="94" t="s">
        <v>3232</v>
      </c>
      <c r="AY8" s="77"/>
      <c r="AZ8" s="83">
        <f t="shared" si="0"/>
        <v>0.14174999999999999</v>
      </c>
    </row>
    <row r="9" spans="1:52" ht="34.950000000000003" customHeight="1" x14ac:dyDescent="0.45">
      <c r="A9" s="93" t="s">
        <v>7593</v>
      </c>
      <c r="B9" s="77">
        <v>1</v>
      </c>
      <c r="C9" s="93" t="s">
        <v>173</v>
      </c>
      <c r="D9" s="93"/>
      <c r="E9" s="93"/>
      <c r="F9" s="94"/>
      <c r="G9" s="93"/>
      <c r="H9" s="77"/>
      <c r="I9" s="95">
        <v>1718</v>
      </c>
      <c r="J9" s="77"/>
      <c r="K9" s="77"/>
      <c r="L9" s="93" t="s">
        <v>3474</v>
      </c>
      <c r="M9" s="96" t="s">
        <v>7432</v>
      </c>
      <c r="N9" s="96"/>
      <c r="O9" s="79">
        <v>1</v>
      </c>
      <c r="P9" s="77">
        <v>450</v>
      </c>
      <c r="Q9" s="77">
        <v>450</v>
      </c>
      <c r="R9" s="77">
        <v>700</v>
      </c>
      <c r="S9" s="77"/>
      <c r="T9" s="77"/>
      <c r="U9" s="77"/>
      <c r="V9" s="77"/>
      <c r="W9" s="77"/>
      <c r="X9" s="77"/>
      <c r="Y9" s="77"/>
      <c r="Z9" s="77"/>
      <c r="AA9" s="77"/>
      <c r="AB9" s="77"/>
      <c r="AC9" s="77"/>
      <c r="AD9" s="77"/>
      <c r="AE9" s="77"/>
      <c r="AF9" s="77"/>
      <c r="AG9" s="77"/>
      <c r="AH9" s="77"/>
      <c r="AI9" s="77"/>
      <c r="AJ9" s="77" t="s">
        <v>3043</v>
      </c>
      <c r="AK9" s="77"/>
      <c r="AL9" s="77"/>
      <c r="AM9" s="94"/>
      <c r="AN9" s="94"/>
      <c r="AO9" s="77"/>
      <c r="AP9" s="77"/>
      <c r="AQ9" s="77"/>
      <c r="AR9" s="77"/>
      <c r="AS9" s="97"/>
      <c r="AT9" s="77">
        <v>524</v>
      </c>
      <c r="AU9" s="77">
        <v>40</v>
      </c>
      <c r="AV9" s="94" t="s">
        <v>4787</v>
      </c>
      <c r="AW9" s="77" t="s">
        <v>2874</v>
      </c>
      <c r="AX9" s="94" t="s">
        <v>3232</v>
      </c>
      <c r="AY9" s="77"/>
      <c r="AZ9" s="83">
        <f t="shared" si="0"/>
        <v>0.14174999999999999</v>
      </c>
    </row>
    <row r="10" spans="1:52" ht="34.950000000000003" customHeight="1" x14ac:dyDescent="0.45">
      <c r="A10" s="93" t="s">
        <v>7593</v>
      </c>
      <c r="B10" s="77">
        <v>1</v>
      </c>
      <c r="C10" s="93" t="s">
        <v>173</v>
      </c>
      <c r="D10" s="93"/>
      <c r="E10" s="93"/>
      <c r="F10" s="94"/>
      <c r="G10" s="93"/>
      <c r="H10" s="77"/>
      <c r="I10" s="95">
        <v>1719</v>
      </c>
      <c r="J10" s="77"/>
      <c r="K10" s="77"/>
      <c r="L10" s="93" t="s">
        <v>3619</v>
      </c>
      <c r="M10" s="96"/>
      <c r="N10" s="96"/>
      <c r="O10" s="79">
        <v>1</v>
      </c>
      <c r="P10" s="77">
        <v>1050</v>
      </c>
      <c r="Q10" s="77">
        <v>740</v>
      </c>
      <c r="R10" s="77">
        <v>740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525</v>
      </c>
      <c r="AU10" s="77">
        <v>40</v>
      </c>
      <c r="AV10" s="94" t="s">
        <v>4787</v>
      </c>
      <c r="AW10" s="77" t="s">
        <v>2876</v>
      </c>
      <c r="AX10" s="94" t="s">
        <v>3074</v>
      </c>
      <c r="AY10" s="77"/>
      <c r="AZ10" s="83">
        <f t="shared" si="0"/>
        <v>0.57498000000000005</v>
      </c>
    </row>
    <row r="11" spans="1:52" ht="34.950000000000003" customHeight="1" x14ac:dyDescent="0.45">
      <c r="A11" s="93" t="s">
        <v>7593</v>
      </c>
      <c r="B11" s="77">
        <v>1</v>
      </c>
      <c r="C11" s="93" t="s">
        <v>173</v>
      </c>
      <c r="D11" s="93" t="s">
        <v>4798</v>
      </c>
      <c r="E11" s="93"/>
      <c r="F11" s="94">
        <v>1</v>
      </c>
      <c r="G11" s="93" t="s">
        <v>4800</v>
      </c>
      <c r="H11" s="77"/>
      <c r="I11" s="95">
        <v>1720</v>
      </c>
      <c r="J11" s="77" t="s">
        <v>5427</v>
      </c>
      <c r="K11" s="77"/>
      <c r="L11" s="93" t="s">
        <v>3646</v>
      </c>
      <c r="M11" s="96"/>
      <c r="N11" s="96"/>
      <c r="O11" s="79">
        <v>1</v>
      </c>
      <c r="P11" s="77">
        <v>1760</v>
      </c>
      <c r="Q11" s="77">
        <v>515</v>
      </c>
      <c r="R11" s="77">
        <v>1820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526</v>
      </c>
      <c r="AU11" s="77">
        <v>40</v>
      </c>
      <c r="AV11" s="94" t="s">
        <v>4787</v>
      </c>
      <c r="AW11" s="77" t="s">
        <v>2874</v>
      </c>
      <c r="AX11" s="94" t="s">
        <v>3232</v>
      </c>
      <c r="AY11" s="77"/>
      <c r="AZ11" s="83">
        <f t="shared" si="0"/>
        <v>1.649648</v>
      </c>
    </row>
    <row r="12" spans="1:52" ht="34.950000000000003" customHeight="1" x14ac:dyDescent="0.45">
      <c r="A12" s="93" t="s">
        <v>7593</v>
      </c>
      <c r="B12" s="77">
        <v>1</v>
      </c>
      <c r="C12" s="93" t="s">
        <v>173</v>
      </c>
      <c r="D12" s="93"/>
      <c r="E12" s="93"/>
      <c r="F12" s="94"/>
      <c r="G12" s="93"/>
      <c r="H12" s="77"/>
      <c r="I12" s="95">
        <v>1721</v>
      </c>
      <c r="J12" s="77"/>
      <c r="K12" s="77"/>
      <c r="L12" s="93" t="s">
        <v>3038</v>
      </c>
      <c r="M12" s="96"/>
      <c r="N12" s="96"/>
      <c r="O12" s="79">
        <v>1</v>
      </c>
      <c r="P12" s="77">
        <v>620</v>
      </c>
      <c r="Q12" s="77">
        <v>720</v>
      </c>
      <c r="R12" s="77">
        <v>1210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527</v>
      </c>
      <c r="AU12" s="77">
        <v>40</v>
      </c>
      <c r="AV12" s="94" t="s">
        <v>4787</v>
      </c>
      <c r="AW12" s="77" t="s">
        <v>2957</v>
      </c>
      <c r="AX12" s="94" t="s">
        <v>3074</v>
      </c>
      <c r="AY12" s="77"/>
      <c r="AZ12" s="83">
        <f t="shared" si="0"/>
        <v>0.54014399999999996</v>
      </c>
    </row>
    <row r="13" spans="1:52" s="99" customFormat="1" ht="34.950000000000003" customHeight="1" x14ac:dyDescent="0.45">
      <c r="A13" s="93" t="s">
        <v>7593</v>
      </c>
      <c r="B13" s="79">
        <v>1</v>
      </c>
      <c r="C13" s="78" t="s">
        <v>7597</v>
      </c>
      <c r="D13" s="78"/>
      <c r="E13" s="78"/>
      <c r="F13" s="79"/>
      <c r="G13" s="78"/>
      <c r="H13" s="79"/>
      <c r="I13" s="87" t="s">
        <v>190</v>
      </c>
      <c r="J13" s="79"/>
      <c r="K13" s="79"/>
      <c r="L13" s="78" t="s">
        <v>2604</v>
      </c>
      <c r="M13" s="78" t="s">
        <v>7598</v>
      </c>
      <c r="N13" s="78" t="s">
        <v>7599</v>
      </c>
      <c r="O13" s="79">
        <v>1</v>
      </c>
      <c r="P13" s="79">
        <v>550</v>
      </c>
      <c r="Q13" s="79">
        <v>600</v>
      </c>
      <c r="R13" s="79">
        <v>1800</v>
      </c>
      <c r="S13" s="79"/>
      <c r="T13" s="79" t="s">
        <v>3043</v>
      </c>
      <c r="U13" s="79"/>
      <c r="V13" s="79"/>
      <c r="W13" s="79"/>
      <c r="X13" s="79"/>
      <c r="Y13" s="79"/>
      <c r="Z13" s="79"/>
      <c r="AA13" s="79"/>
      <c r="AB13" s="79"/>
      <c r="AC13" s="79" t="s">
        <v>5558</v>
      </c>
      <c r="AD13" s="81">
        <v>36891</v>
      </c>
      <c r="AE13" s="79" t="s">
        <v>3482</v>
      </c>
      <c r="AF13" s="79"/>
      <c r="AG13" s="79"/>
      <c r="AH13" s="79"/>
      <c r="AI13" s="79"/>
      <c r="AJ13" s="79"/>
      <c r="AK13" s="79"/>
      <c r="AL13" s="79"/>
      <c r="AM13" s="79"/>
      <c r="AN13" s="79"/>
      <c r="AO13" s="79"/>
      <c r="AP13" s="79"/>
      <c r="AQ13" s="79"/>
      <c r="AR13" s="79"/>
      <c r="AS13" s="79"/>
      <c r="AT13" s="79"/>
      <c r="AU13" s="79"/>
      <c r="AV13" s="79"/>
      <c r="AW13" s="79"/>
      <c r="AX13" s="79"/>
      <c r="AY13" s="79"/>
      <c r="AZ13" s="83">
        <f t="shared" si="0"/>
        <v>0.59399999999999997</v>
      </c>
    </row>
    <row r="14" spans="1:52" s="99" customFormat="1" ht="34.950000000000003" customHeight="1" x14ac:dyDescent="0.45">
      <c r="A14" s="93" t="s">
        <v>7593</v>
      </c>
      <c r="B14" s="79">
        <v>1</v>
      </c>
      <c r="C14" s="78" t="s">
        <v>173</v>
      </c>
      <c r="D14" s="78"/>
      <c r="E14" s="78"/>
      <c r="F14" s="79"/>
      <c r="G14" s="78"/>
      <c r="H14" s="79"/>
      <c r="I14" s="80"/>
      <c r="J14" s="79"/>
      <c r="K14" s="79"/>
      <c r="L14" s="78" t="s">
        <v>7258</v>
      </c>
      <c r="M14" s="78" t="s">
        <v>7609</v>
      </c>
      <c r="N14" s="78" t="s">
        <v>7259</v>
      </c>
      <c r="O14" s="79">
        <v>1</v>
      </c>
      <c r="P14" s="79"/>
      <c r="Q14" s="79"/>
      <c r="R14" s="79"/>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0</v>
      </c>
    </row>
    <row r="15" spans="1:52" s="99" customFormat="1" ht="34.950000000000003" customHeight="1" x14ac:dyDescent="0.45">
      <c r="A15" s="93" t="s">
        <v>7593</v>
      </c>
      <c r="B15" s="79">
        <v>1</v>
      </c>
      <c r="C15" s="78" t="s">
        <v>7597</v>
      </c>
      <c r="D15" s="78"/>
      <c r="E15" s="78"/>
      <c r="F15" s="79"/>
      <c r="G15" s="78"/>
      <c r="H15" s="79"/>
      <c r="I15" s="80"/>
      <c r="J15" s="79"/>
      <c r="K15" s="79"/>
      <c r="L15" s="78" t="s">
        <v>8724</v>
      </c>
      <c r="M15" s="78" t="s">
        <v>8760</v>
      </c>
      <c r="N15" s="78" t="s">
        <v>8763</v>
      </c>
      <c r="O15" s="79">
        <v>1</v>
      </c>
      <c r="P15" s="79">
        <v>400</v>
      </c>
      <c r="Q15" s="79">
        <v>240</v>
      </c>
      <c r="R15" s="79">
        <v>120</v>
      </c>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f t="shared" si="0"/>
        <v>1.1520000000000001E-2</v>
      </c>
    </row>
    <row r="16" spans="1:52" s="99" customFormat="1" ht="34.950000000000003" customHeight="1" x14ac:dyDescent="0.45">
      <c r="A16" s="93" t="s">
        <v>7593</v>
      </c>
      <c r="B16" s="79">
        <v>1</v>
      </c>
      <c r="C16" s="78" t="s">
        <v>173</v>
      </c>
      <c r="D16" s="78"/>
      <c r="E16" s="78"/>
      <c r="F16" s="79"/>
      <c r="G16" s="78"/>
      <c r="H16" s="79"/>
      <c r="I16" s="80"/>
      <c r="J16" s="79"/>
      <c r="K16" s="79"/>
      <c r="L16" s="93" t="s">
        <v>5831</v>
      </c>
      <c r="M16" s="96" t="s">
        <v>5840</v>
      </c>
      <c r="N16" s="96" t="s">
        <v>5843</v>
      </c>
      <c r="O16" s="79">
        <v>1</v>
      </c>
      <c r="P16" s="77">
        <v>400</v>
      </c>
      <c r="Q16" s="77">
        <v>530</v>
      </c>
      <c r="R16" s="77">
        <v>400</v>
      </c>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f t="shared" si="0"/>
        <v>8.48E-2</v>
      </c>
    </row>
    <row r="17" spans="1:52" s="99" customFormat="1" ht="34.950000000000003" customHeight="1" x14ac:dyDescent="0.45">
      <c r="A17" s="93" t="s">
        <v>7593</v>
      </c>
      <c r="B17" s="79">
        <v>1</v>
      </c>
      <c r="C17" s="78" t="s">
        <v>7597</v>
      </c>
      <c r="D17" s="78"/>
      <c r="E17" s="78"/>
      <c r="F17" s="79"/>
      <c r="G17" s="78"/>
      <c r="H17" s="79"/>
      <c r="I17" s="80"/>
      <c r="J17" s="79"/>
      <c r="K17" s="79"/>
      <c r="L17" s="78" t="s">
        <v>8722</v>
      </c>
      <c r="M17" s="78"/>
      <c r="N17" s="78"/>
      <c r="O17" s="79">
        <v>1</v>
      </c>
      <c r="P17" s="79"/>
      <c r="Q17" s="79"/>
      <c r="R17" s="79"/>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t="s">
        <v>8691</v>
      </c>
      <c r="AZ17" s="83">
        <f t="shared" si="0"/>
        <v>0</v>
      </c>
    </row>
    <row r="18" spans="1:52" s="99" customFormat="1" ht="34.950000000000003" customHeight="1" x14ac:dyDescent="0.45">
      <c r="A18" s="93" t="s">
        <v>7593</v>
      </c>
      <c r="B18" s="79">
        <v>1</v>
      </c>
      <c r="C18" s="78" t="s">
        <v>173</v>
      </c>
      <c r="D18" s="78"/>
      <c r="E18" s="78"/>
      <c r="F18" s="79"/>
      <c r="G18" s="78"/>
      <c r="H18" s="79"/>
      <c r="I18" s="80"/>
      <c r="J18" s="79"/>
      <c r="K18" s="79"/>
      <c r="L18" s="78" t="s">
        <v>8731</v>
      </c>
      <c r="M18" s="78"/>
      <c r="N18" s="78"/>
      <c r="O18" s="79">
        <v>1</v>
      </c>
      <c r="P18" s="79"/>
      <c r="Q18" s="79"/>
      <c r="R18" s="79"/>
      <c r="S18" s="79"/>
      <c r="T18" s="79"/>
      <c r="U18" s="79"/>
      <c r="V18" s="79"/>
      <c r="W18" s="79"/>
      <c r="X18" s="79"/>
      <c r="Y18" s="79"/>
      <c r="Z18" s="79"/>
      <c r="AA18" s="79"/>
      <c r="AB18" s="79"/>
      <c r="AC18" s="79"/>
      <c r="AD18" s="81"/>
      <c r="AE18" s="79"/>
      <c r="AF18" s="79"/>
      <c r="AG18" s="79"/>
      <c r="AH18" s="79"/>
      <c r="AI18" s="79"/>
      <c r="AJ18" s="79"/>
      <c r="AK18" s="79"/>
      <c r="AL18" s="79"/>
      <c r="AM18" s="79"/>
      <c r="AN18" s="79"/>
      <c r="AO18" s="79"/>
      <c r="AP18" s="79"/>
      <c r="AQ18" s="79"/>
      <c r="AR18" s="79"/>
      <c r="AS18" s="79"/>
      <c r="AT18" s="79"/>
      <c r="AU18" s="79"/>
      <c r="AV18" s="79"/>
      <c r="AW18" s="79"/>
      <c r="AX18" s="79"/>
      <c r="AY18" s="79"/>
      <c r="AZ18" s="83">
        <f t="shared" si="0"/>
        <v>0</v>
      </c>
    </row>
    <row r="19" spans="1:52" s="99" customFormat="1" ht="34.950000000000003" customHeight="1" x14ac:dyDescent="0.45">
      <c r="A19" s="93" t="s">
        <v>7593</v>
      </c>
      <c r="B19" s="79">
        <v>1</v>
      </c>
      <c r="C19" s="78" t="s">
        <v>7597</v>
      </c>
      <c r="D19" s="78"/>
      <c r="E19" s="78"/>
      <c r="F19" s="79"/>
      <c r="G19" s="78"/>
      <c r="H19" s="79"/>
      <c r="I19" s="80"/>
      <c r="J19" s="79"/>
      <c r="K19" s="79"/>
      <c r="L19" s="78" t="s">
        <v>8751</v>
      </c>
      <c r="M19" s="78"/>
      <c r="N19" s="78"/>
      <c r="O19" s="79">
        <v>5</v>
      </c>
      <c r="P19" s="79"/>
      <c r="Q19" s="79"/>
      <c r="R19" s="79"/>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c r="AZ19" s="83">
        <v>0.5</v>
      </c>
    </row>
    <row r="20" spans="1:52" s="99" customFormat="1" ht="34.950000000000003" customHeight="1" x14ac:dyDescent="0.45">
      <c r="A20" s="93" t="s">
        <v>7593</v>
      </c>
      <c r="B20" s="79">
        <v>1</v>
      </c>
      <c r="C20" s="78" t="s">
        <v>173</v>
      </c>
      <c r="D20" s="78"/>
      <c r="E20" s="78"/>
      <c r="F20" s="79"/>
      <c r="G20" s="78"/>
      <c r="H20" s="79"/>
      <c r="I20" s="80"/>
      <c r="J20" s="79"/>
      <c r="K20" s="79"/>
      <c r="L20" s="78" t="s">
        <v>8709</v>
      </c>
      <c r="M20" s="78"/>
      <c r="N20" s="78"/>
      <c r="O20" s="79">
        <v>20</v>
      </c>
      <c r="P20" s="79"/>
      <c r="Q20" s="79"/>
      <c r="R20" s="79"/>
      <c r="S20" s="79"/>
      <c r="T20" s="79"/>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v>2</v>
      </c>
    </row>
    <row r="21" spans="1:52" s="99" customFormat="1" ht="34.950000000000003" customHeight="1" x14ac:dyDescent="0.45">
      <c r="A21" s="93" t="s">
        <v>7593</v>
      </c>
      <c r="B21" s="77">
        <v>1</v>
      </c>
      <c r="C21" s="93" t="s">
        <v>4837</v>
      </c>
      <c r="D21" s="93" t="s">
        <v>10344</v>
      </c>
      <c r="E21" s="93"/>
      <c r="F21" s="94">
        <v>1</v>
      </c>
      <c r="G21" s="93" t="s">
        <v>10345</v>
      </c>
      <c r="H21" s="77"/>
      <c r="I21" s="95">
        <v>1732</v>
      </c>
      <c r="J21" s="77" t="s">
        <v>0</v>
      </c>
      <c r="K21" s="77"/>
      <c r="L21" s="93" t="s">
        <v>3038</v>
      </c>
      <c r="M21" s="96"/>
      <c r="N21" s="96"/>
      <c r="O21" s="79">
        <v>1</v>
      </c>
      <c r="P21" s="77">
        <v>1200</v>
      </c>
      <c r="Q21" s="77">
        <v>700</v>
      </c>
      <c r="R21" s="77">
        <v>1300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538</v>
      </c>
      <c r="AU21" s="77">
        <v>40</v>
      </c>
      <c r="AV21" s="94" t="s">
        <v>4787</v>
      </c>
      <c r="AW21" s="77" t="s">
        <v>2874</v>
      </c>
      <c r="AX21" s="94" t="s">
        <v>3232</v>
      </c>
      <c r="AY21" s="77"/>
      <c r="AZ21" s="83">
        <f t="shared" si="0"/>
        <v>1.0920000000000001</v>
      </c>
    </row>
    <row r="22" spans="1:52" s="99" customFormat="1" ht="34.950000000000003" customHeight="1" x14ac:dyDescent="0.45">
      <c r="A22" s="93" t="s">
        <v>7593</v>
      </c>
      <c r="B22" s="77">
        <v>1</v>
      </c>
      <c r="C22" s="93" t="s">
        <v>4837</v>
      </c>
      <c r="D22" s="93"/>
      <c r="E22" s="93"/>
      <c r="F22" s="94"/>
      <c r="G22" s="93"/>
      <c r="H22" s="77"/>
      <c r="I22" s="95">
        <v>1733</v>
      </c>
      <c r="J22" s="77"/>
      <c r="K22" s="77"/>
      <c r="L22" s="93" t="s">
        <v>3474</v>
      </c>
      <c r="M22" s="96" t="s">
        <v>5150</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t="s">
        <v>3043</v>
      </c>
      <c r="AK22" s="77"/>
      <c r="AL22" s="77"/>
      <c r="AM22" s="94"/>
      <c r="AN22" s="94"/>
      <c r="AO22" s="77"/>
      <c r="AP22" s="77"/>
      <c r="AQ22" s="77"/>
      <c r="AR22" s="77"/>
      <c r="AS22" s="97"/>
      <c r="AT22" s="77">
        <v>539</v>
      </c>
      <c r="AU22" s="77">
        <v>40</v>
      </c>
      <c r="AV22" s="94" t="s">
        <v>4787</v>
      </c>
      <c r="AW22" s="77" t="s">
        <v>2874</v>
      </c>
      <c r="AX22" s="94" t="s">
        <v>3232</v>
      </c>
      <c r="AY22" s="77"/>
      <c r="AZ22" s="83">
        <f t="shared" si="0"/>
        <v>0.14174999999999999</v>
      </c>
    </row>
    <row r="23" spans="1:52" s="99" customFormat="1" ht="34.950000000000003" customHeight="1" x14ac:dyDescent="0.45">
      <c r="A23" s="93" t="s">
        <v>7593</v>
      </c>
      <c r="B23" s="77">
        <v>1</v>
      </c>
      <c r="C23" s="93" t="s">
        <v>4837</v>
      </c>
      <c r="D23" s="93"/>
      <c r="E23" s="93"/>
      <c r="F23" s="94"/>
      <c r="G23" s="93"/>
      <c r="H23" s="77"/>
      <c r="I23" s="95">
        <v>1734</v>
      </c>
      <c r="J23" s="77"/>
      <c r="K23" s="77"/>
      <c r="L23" s="93" t="s">
        <v>3673</v>
      </c>
      <c r="M23" s="96"/>
      <c r="N23" s="96"/>
      <c r="O23" s="79">
        <v>1</v>
      </c>
      <c r="P23" s="77">
        <v>1200</v>
      </c>
      <c r="Q23" s="77">
        <v>800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540</v>
      </c>
      <c r="AU23" s="77">
        <v>40</v>
      </c>
      <c r="AV23" s="94" t="s">
        <v>4787</v>
      </c>
      <c r="AW23" s="77" t="s">
        <v>2874</v>
      </c>
      <c r="AX23" s="94" t="s">
        <v>3232</v>
      </c>
      <c r="AY23" s="77"/>
      <c r="AZ23" s="83">
        <f t="shared" si="0"/>
        <v>0.67200000000000004</v>
      </c>
    </row>
    <row r="24" spans="1:52" s="99" customFormat="1" ht="34.950000000000003" customHeight="1" x14ac:dyDescent="0.45">
      <c r="A24" s="93" t="s">
        <v>7593</v>
      </c>
      <c r="B24" s="77">
        <v>1</v>
      </c>
      <c r="C24" s="93" t="s">
        <v>4837</v>
      </c>
      <c r="D24" s="93"/>
      <c r="E24" s="93"/>
      <c r="F24" s="94"/>
      <c r="G24" s="93"/>
      <c r="H24" s="77"/>
      <c r="I24" s="95">
        <v>1735</v>
      </c>
      <c r="J24" s="77"/>
      <c r="K24" s="77"/>
      <c r="L24" s="93" t="s">
        <v>3474</v>
      </c>
      <c r="M24" s="96" t="s">
        <v>5150</v>
      </c>
      <c r="N24" s="96"/>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t="s">
        <v>3043</v>
      </c>
      <c r="AK24" s="77"/>
      <c r="AL24" s="77"/>
      <c r="AM24" s="94"/>
      <c r="AN24" s="94"/>
      <c r="AO24" s="77"/>
      <c r="AP24" s="77"/>
      <c r="AQ24" s="77"/>
      <c r="AR24" s="77"/>
      <c r="AS24" s="97"/>
      <c r="AT24" s="77">
        <v>541</v>
      </c>
      <c r="AU24" s="77">
        <v>40</v>
      </c>
      <c r="AV24" s="94" t="s">
        <v>4787</v>
      </c>
      <c r="AW24" s="77" t="s">
        <v>2874</v>
      </c>
      <c r="AX24" s="94" t="s">
        <v>3232</v>
      </c>
      <c r="AY24" s="77"/>
      <c r="AZ24" s="83">
        <f t="shared" si="0"/>
        <v>0.14174999999999999</v>
      </c>
    </row>
    <row r="25" spans="1:52" s="99" customFormat="1" ht="34.950000000000003" customHeight="1" x14ac:dyDescent="0.45">
      <c r="A25" s="93" t="s">
        <v>7593</v>
      </c>
      <c r="B25" s="77">
        <v>1</v>
      </c>
      <c r="C25" s="93" t="s">
        <v>4837</v>
      </c>
      <c r="D25" s="93"/>
      <c r="E25" s="93"/>
      <c r="F25" s="94"/>
      <c r="G25" s="93"/>
      <c r="H25" s="77"/>
      <c r="I25" s="95">
        <v>1736</v>
      </c>
      <c r="J25" s="77"/>
      <c r="K25" s="77"/>
      <c r="L25" s="93" t="s">
        <v>3038</v>
      </c>
      <c r="M25" s="96"/>
      <c r="N25" s="96"/>
      <c r="O25" s="79">
        <v>1</v>
      </c>
      <c r="P25" s="77">
        <v>500</v>
      </c>
      <c r="Q25" s="77">
        <v>600</v>
      </c>
      <c r="R25" s="77">
        <v>900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542</v>
      </c>
      <c r="AU25" s="77">
        <v>40</v>
      </c>
      <c r="AV25" s="94" t="s">
        <v>4787</v>
      </c>
      <c r="AW25" s="77" t="s">
        <v>2876</v>
      </c>
      <c r="AX25" s="94" t="s">
        <v>3074</v>
      </c>
      <c r="AY25" s="77"/>
      <c r="AZ25" s="83">
        <f t="shared" si="0"/>
        <v>0.27</v>
      </c>
    </row>
    <row r="26" spans="1:52" s="99" customFormat="1" ht="34.950000000000003" customHeight="1" x14ac:dyDescent="0.45">
      <c r="A26" s="93" t="s">
        <v>7593</v>
      </c>
      <c r="B26" s="77">
        <v>1</v>
      </c>
      <c r="C26" s="93" t="s">
        <v>4837</v>
      </c>
      <c r="D26" s="93" t="s">
        <v>4798</v>
      </c>
      <c r="E26" s="93"/>
      <c r="F26" s="94">
        <v>1</v>
      </c>
      <c r="G26" s="93" t="s">
        <v>4838</v>
      </c>
      <c r="H26" s="77"/>
      <c r="I26" s="95">
        <v>1737</v>
      </c>
      <c r="J26" s="77" t="s">
        <v>5427</v>
      </c>
      <c r="K26" s="77"/>
      <c r="L26" s="93" t="s">
        <v>2491</v>
      </c>
      <c r="M26" s="96" t="s">
        <v>2891</v>
      </c>
      <c r="N26" s="96"/>
      <c r="O26" s="79">
        <v>1</v>
      </c>
      <c r="P26" s="77">
        <v>480</v>
      </c>
      <c r="Q26" s="77">
        <v>530</v>
      </c>
      <c r="R26" s="77">
        <v>740</v>
      </c>
      <c r="S26" s="77"/>
      <c r="T26" s="77"/>
      <c r="U26" s="77"/>
      <c r="V26" s="77"/>
      <c r="W26" s="77"/>
      <c r="X26" s="77"/>
      <c r="Y26" s="77"/>
      <c r="Z26" s="77"/>
      <c r="AA26" s="77"/>
      <c r="AB26" s="77"/>
      <c r="AC26" s="77"/>
      <c r="AD26" s="77"/>
      <c r="AE26" s="77"/>
      <c r="AF26" s="77"/>
      <c r="AG26" s="77"/>
      <c r="AH26" s="77"/>
      <c r="AI26" s="77"/>
      <c r="AJ26" s="77" t="s">
        <v>3043</v>
      </c>
      <c r="AK26" s="77"/>
      <c r="AL26" s="77"/>
      <c r="AM26" s="94"/>
      <c r="AN26" s="94"/>
      <c r="AO26" s="77"/>
      <c r="AP26" s="77"/>
      <c r="AQ26" s="77"/>
      <c r="AR26" s="77"/>
      <c r="AS26" s="97"/>
      <c r="AT26" s="77">
        <v>543</v>
      </c>
      <c r="AU26" s="77">
        <v>40</v>
      </c>
      <c r="AV26" s="94" t="s">
        <v>4787</v>
      </c>
      <c r="AW26" s="77" t="s">
        <v>2957</v>
      </c>
      <c r="AX26" s="94" t="s">
        <v>2824</v>
      </c>
      <c r="AY26" s="77"/>
      <c r="AZ26" s="83">
        <f t="shared" si="0"/>
        <v>0.18825600000000001</v>
      </c>
    </row>
    <row r="27" spans="1:52" s="99" customFormat="1" ht="34.950000000000003" customHeight="1" x14ac:dyDescent="0.45">
      <c r="A27" s="93" t="s">
        <v>7593</v>
      </c>
      <c r="B27" s="77">
        <v>1</v>
      </c>
      <c r="C27" s="93" t="s">
        <v>4837</v>
      </c>
      <c r="D27" s="93"/>
      <c r="E27" s="93"/>
      <c r="F27" s="94"/>
      <c r="G27" s="93"/>
      <c r="H27" s="77"/>
      <c r="I27" s="95">
        <v>1738</v>
      </c>
      <c r="J27" s="77"/>
      <c r="K27" s="77"/>
      <c r="L27" s="93" t="s">
        <v>2916</v>
      </c>
      <c r="M27" s="96" t="s">
        <v>5458</v>
      </c>
      <c r="N27" s="96"/>
      <c r="O27" s="79">
        <v>1</v>
      </c>
      <c r="P27" s="77">
        <v>1210</v>
      </c>
      <c r="Q27" s="77">
        <v>60</v>
      </c>
      <c r="R27" s="77">
        <v>900</v>
      </c>
      <c r="S27" s="77"/>
      <c r="T27" s="77"/>
      <c r="U27" s="77"/>
      <c r="V27" s="77"/>
      <c r="W27" s="77"/>
      <c r="X27" s="77"/>
      <c r="Y27" s="77"/>
      <c r="Z27" s="77"/>
      <c r="AA27" s="77"/>
      <c r="AB27" s="77"/>
      <c r="AC27" s="77"/>
      <c r="AD27" s="77"/>
      <c r="AE27" s="77"/>
      <c r="AF27" s="77"/>
      <c r="AG27" s="77"/>
      <c r="AH27" s="77"/>
      <c r="AI27" s="77"/>
      <c r="AJ27" s="77"/>
      <c r="AK27" s="77"/>
      <c r="AL27" s="77"/>
      <c r="AM27" s="94"/>
      <c r="AN27" s="94" t="s">
        <v>3103</v>
      </c>
      <c r="AO27" s="77"/>
      <c r="AP27" s="77"/>
      <c r="AQ27" s="77"/>
      <c r="AR27" s="77"/>
      <c r="AS27" s="97"/>
      <c r="AT27" s="77">
        <v>544</v>
      </c>
      <c r="AU27" s="77">
        <v>40</v>
      </c>
      <c r="AV27" s="94" t="s">
        <v>4787</v>
      </c>
      <c r="AW27" s="77" t="s">
        <v>2874</v>
      </c>
      <c r="AX27" s="94" t="s">
        <v>3232</v>
      </c>
      <c r="AY27" s="77" t="s">
        <v>2849</v>
      </c>
      <c r="AZ27" s="83">
        <f t="shared" si="0"/>
        <v>6.5339999999999995E-2</v>
      </c>
    </row>
    <row r="28" spans="1:52" s="99" customFormat="1" ht="34.950000000000003" customHeight="1" x14ac:dyDescent="0.45">
      <c r="A28" s="93" t="s">
        <v>7593</v>
      </c>
      <c r="B28" s="77">
        <v>1</v>
      </c>
      <c r="C28" s="93" t="s">
        <v>4837</v>
      </c>
      <c r="D28" s="93"/>
      <c r="E28" s="93"/>
      <c r="F28" s="94"/>
      <c r="G28" s="93"/>
      <c r="H28" s="77"/>
      <c r="I28" s="95">
        <v>1739</v>
      </c>
      <c r="J28" s="77"/>
      <c r="K28" s="77"/>
      <c r="L28" s="93" t="s">
        <v>2916</v>
      </c>
      <c r="M28" s="96" t="s">
        <v>5458</v>
      </c>
      <c r="N28" s="96"/>
      <c r="O28" s="79">
        <v>1</v>
      </c>
      <c r="P28" s="77">
        <v>900</v>
      </c>
      <c r="Q28" s="77">
        <v>50</v>
      </c>
      <c r="R28" s="77">
        <v>600</v>
      </c>
      <c r="S28" s="77"/>
      <c r="T28" s="77"/>
      <c r="U28" s="77"/>
      <c r="V28" s="77"/>
      <c r="W28" s="77"/>
      <c r="X28" s="77"/>
      <c r="Y28" s="77"/>
      <c r="Z28" s="77"/>
      <c r="AA28" s="77"/>
      <c r="AB28" s="77"/>
      <c r="AC28" s="77"/>
      <c r="AD28" s="77"/>
      <c r="AE28" s="77"/>
      <c r="AF28" s="77"/>
      <c r="AG28" s="77"/>
      <c r="AH28" s="77"/>
      <c r="AI28" s="77"/>
      <c r="AJ28" s="77"/>
      <c r="AK28" s="77"/>
      <c r="AL28" s="77"/>
      <c r="AM28" s="94"/>
      <c r="AN28" s="94" t="s">
        <v>3103</v>
      </c>
      <c r="AO28" s="77"/>
      <c r="AP28" s="77"/>
      <c r="AQ28" s="77"/>
      <c r="AR28" s="77"/>
      <c r="AS28" s="97"/>
      <c r="AT28" s="77">
        <v>545</v>
      </c>
      <c r="AU28" s="77">
        <v>40</v>
      </c>
      <c r="AV28" s="94" t="s">
        <v>4787</v>
      </c>
      <c r="AW28" s="77" t="s">
        <v>2874</v>
      </c>
      <c r="AX28" s="94" t="s">
        <v>3232</v>
      </c>
      <c r="AY28" s="77" t="s">
        <v>2849</v>
      </c>
      <c r="AZ28" s="83">
        <f t="shared" si="0"/>
        <v>2.7E-2</v>
      </c>
    </row>
    <row r="29" spans="1:52" s="99" customFormat="1" ht="34.950000000000003" customHeight="1" x14ac:dyDescent="0.45">
      <c r="A29" s="93" t="s">
        <v>7593</v>
      </c>
      <c r="B29" s="77">
        <v>1</v>
      </c>
      <c r="C29" s="93" t="s">
        <v>4837</v>
      </c>
      <c r="D29" s="93"/>
      <c r="E29" s="93"/>
      <c r="F29" s="94"/>
      <c r="G29" s="93"/>
      <c r="H29" s="77"/>
      <c r="I29" s="95">
        <v>1740</v>
      </c>
      <c r="J29" s="77"/>
      <c r="K29" s="77"/>
      <c r="L29" s="93" t="s">
        <v>3528</v>
      </c>
      <c r="M29" s="96"/>
      <c r="N29" s="96"/>
      <c r="O29" s="79">
        <v>1</v>
      </c>
      <c r="P29" s="77">
        <v>900</v>
      </c>
      <c r="Q29" s="77">
        <v>450</v>
      </c>
      <c r="R29" s="77">
        <v>900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546</v>
      </c>
      <c r="AU29" s="77">
        <v>40</v>
      </c>
      <c r="AV29" s="94" t="s">
        <v>4787</v>
      </c>
      <c r="AW29" s="77" t="s">
        <v>2876</v>
      </c>
      <c r="AX29" s="94" t="s">
        <v>3232</v>
      </c>
      <c r="AY29" s="77"/>
      <c r="AZ29" s="83">
        <f t="shared" si="0"/>
        <v>0.36449999999999999</v>
      </c>
    </row>
    <row r="30" spans="1:52" s="99" customFormat="1" ht="34.950000000000003" customHeight="1" x14ac:dyDescent="0.45">
      <c r="A30" s="78" t="s">
        <v>7593</v>
      </c>
      <c r="B30" s="79">
        <v>1</v>
      </c>
      <c r="C30" s="78" t="s">
        <v>175</v>
      </c>
      <c r="D30" s="78"/>
      <c r="E30" s="78"/>
      <c r="F30" s="79"/>
      <c r="G30" s="78"/>
      <c r="H30" s="79" t="s">
        <v>7439</v>
      </c>
      <c r="I30" s="87" t="s">
        <v>176</v>
      </c>
      <c r="J30" s="79"/>
      <c r="K30" s="79"/>
      <c r="L30" s="78" t="s">
        <v>2602</v>
      </c>
      <c r="M30" s="78"/>
      <c r="N30" s="78"/>
      <c r="O30" s="79">
        <v>1</v>
      </c>
      <c r="P30" s="79"/>
      <c r="Q30" s="79"/>
      <c r="R30" s="79"/>
      <c r="S30" s="79"/>
      <c r="T30" s="79"/>
      <c r="U30" s="79"/>
      <c r="V30" s="79"/>
      <c r="W30" s="79"/>
      <c r="X30" s="79"/>
      <c r="Y30" s="79"/>
      <c r="Z30" s="79"/>
      <c r="AA30" s="79" t="s">
        <v>3043</v>
      </c>
      <c r="AB30" s="79" t="s">
        <v>5548</v>
      </c>
      <c r="AC30" s="79"/>
      <c r="AD30" s="81"/>
      <c r="AE30" s="79" t="s">
        <v>3482</v>
      </c>
      <c r="AF30" s="79"/>
      <c r="AG30" s="79"/>
      <c r="AH30" s="79"/>
      <c r="AI30" s="79"/>
      <c r="AJ30" s="79"/>
      <c r="AK30" s="79"/>
      <c r="AL30" s="79"/>
      <c r="AM30" s="79"/>
      <c r="AN30" s="79"/>
      <c r="AO30" s="79"/>
      <c r="AP30" s="79"/>
      <c r="AQ30" s="79"/>
      <c r="AR30" s="79"/>
      <c r="AS30" s="79"/>
      <c r="AT30" s="79"/>
      <c r="AU30" s="79"/>
      <c r="AV30" s="79"/>
      <c r="AW30" s="79"/>
      <c r="AX30" s="79"/>
      <c r="AY30" s="79"/>
      <c r="AZ30" s="83">
        <f t="shared" si="0"/>
        <v>0</v>
      </c>
    </row>
    <row r="31" spans="1:52" s="99" customFormat="1" ht="34.950000000000003" customHeight="1" x14ac:dyDescent="0.45">
      <c r="A31" s="78" t="s">
        <v>7593</v>
      </c>
      <c r="B31" s="79">
        <v>1</v>
      </c>
      <c r="C31" s="78" t="s">
        <v>175</v>
      </c>
      <c r="D31" s="78"/>
      <c r="E31" s="78"/>
      <c r="F31" s="79"/>
      <c r="G31" s="78"/>
      <c r="H31" s="79"/>
      <c r="I31" s="87" t="s">
        <v>177</v>
      </c>
      <c r="J31" s="79"/>
      <c r="K31" s="79"/>
      <c r="L31" s="78" t="s">
        <v>5995</v>
      </c>
      <c r="M31" s="78"/>
      <c r="N31" s="78"/>
      <c r="O31" s="79">
        <v>1</v>
      </c>
      <c r="P31" s="79">
        <v>550</v>
      </c>
      <c r="Q31" s="79">
        <v>550</v>
      </c>
      <c r="R31" s="79">
        <v>1550</v>
      </c>
      <c r="S31" s="79"/>
      <c r="T31" s="79" t="s">
        <v>3043</v>
      </c>
      <c r="U31" s="79"/>
      <c r="V31" s="79"/>
      <c r="W31" s="79"/>
      <c r="X31" s="79"/>
      <c r="Y31" s="79"/>
      <c r="Z31" s="79"/>
      <c r="AA31" s="79"/>
      <c r="AB31" s="79"/>
      <c r="AC31" s="79"/>
      <c r="AD31" s="81"/>
      <c r="AE31" s="79" t="s">
        <v>3482</v>
      </c>
      <c r="AF31" s="79"/>
      <c r="AG31" s="79"/>
      <c r="AH31" s="79"/>
      <c r="AI31" s="79"/>
      <c r="AJ31" s="79"/>
      <c r="AK31" s="79"/>
      <c r="AL31" s="79"/>
      <c r="AM31" s="79"/>
      <c r="AN31" s="79"/>
      <c r="AO31" s="79"/>
      <c r="AP31" s="79"/>
      <c r="AQ31" s="79"/>
      <c r="AR31" s="79"/>
      <c r="AS31" s="79"/>
      <c r="AT31" s="79"/>
      <c r="AU31" s="79"/>
      <c r="AV31" s="79"/>
      <c r="AW31" s="79"/>
      <c r="AX31" s="79"/>
      <c r="AY31" s="79"/>
      <c r="AZ31" s="83">
        <f t="shared" si="0"/>
        <v>0.46887499999999999</v>
      </c>
    </row>
    <row r="32" spans="1:52" s="99" customFormat="1" ht="34.950000000000003" customHeight="1" x14ac:dyDescent="0.45">
      <c r="A32" s="78" t="s">
        <v>7593</v>
      </c>
      <c r="B32" s="79">
        <v>1</v>
      </c>
      <c r="C32" s="78" t="s">
        <v>175</v>
      </c>
      <c r="D32" s="78" t="s">
        <v>2430</v>
      </c>
      <c r="E32" s="78" t="s">
        <v>172</v>
      </c>
      <c r="F32" s="79">
        <v>1</v>
      </c>
      <c r="G32" s="78" t="s">
        <v>174</v>
      </c>
      <c r="H32" s="79"/>
      <c r="I32" s="87" t="s">
        <v>178</v>
      </c>
      <c r="J32" s="79" t="s">
        <v>2498</v>
      </c>
      <c r="K32" s="79"/>
      <c r="L32" s="78" t="s">
        <v>2603</v>
      </c>
      <c r="M32" s="78" t="s">
        <v>7269</v>
      </c>
      <c r="N32" s="78" t="s">
        <v>7592</v>
      </c>
      <c r="O32" s="79">
        <v>1</v>
      </c>
      <c r="P32" s="79">
        <v>1900</v>
      </c>
      <c r="Q32" s="79">
        <v>650</v>
      </c>
      <c r="R32" s="79">
        <v>1800</v>
      </c>
      <c r="S32" s="79"/>
      <c r="T32" s="79"/>
      <c r="U32" s="79"/>
      <c r="V32" s="79"/>
      <c r="W32" s="79"/>
      <c r="X32" s="79"/>
      <c r="Y32" s="79"/>
      <c r="Z32" s="79"/>
      <c r="AA32" s="79"/>
      <c r="AB32" s="79"/>
      <c r="AC32" s="79"/>
      <c r="AD32" s="81"/>
      <c r="AE32" s="79" t="s">
        <v>3043</v>
      </c>
      <c r="AF32" s="79"/>
      <c r="AG32" s="79"/>
      <c r="AH32" s="79"/>
      <c r="AI32" s="79"/>
      <c r="AJ32" s="79"/>
      <c r="AK32" s="79"/>
      <c r="AL32" s="79"/>
      <c r="AM32" s="79"/>
      <c r="AN32" s="79"/>
      <c r="AO32" s="79"/>
      <c r="AP32" s="79"/>
      <c r="AQ32" s="79"/>
      <c r="AR32" s="79"/>
      <c r="AS32" s="79"/>
      <c r="AT32" s="79"/>
      <c r="AU32" s="79"/>
      <c r="AV32" s="79"/>
      <c r="AW32" s="79"/>
      <c r="AX32" s="79"/>
      <c r="AY32" s="79"/>
      <c r="AZ32" s="83">
        <f t="shared" si="0"/>
        <v>2.2229999999999999</v>
      </c>
    </row>
    <row r="33" spans="1:52" s="99" customFormat="1" ht="34.950000000000003" customHeight="1" x14ac:dyDescent="0.45">
      <c r="A33" s="78" t="s">
        <v>7593</v>
      </c>
      <c r="B33" s="79">
        <v>1</v>
      </c>
      <c r="C33" s="78" t="s">
        <v>175</v>
      </c>
      <c r="D33" s="78" t="s">
        <v>2430</v>
      </c>
      <c r="E33" s="78" t="s">
        <v>172</v>
      </c>
      <c r="F33" s="79">
        <v>1</v>
      </c>
      <c r="G33" s="78" t="s">
        <v>174</v>
      </c>
      <c r="H33" s="79"/>
      <c r="I33" s="87" t="s">
        <v>179</v>
      </c>
      <c r="J33" s="79" t="s">
        <v>2498</v>
      </c>
      <c r="K33" s="79"/>
      <c r="L33" s="78" t="s">
        <v>2603</v>
      </c>
      <c r="M33" s="78" t="s">
        <v>7269</v>
      </c>
      <c r="N33" s="78"/>
      <c r="O33" s="79">
        <v>1</v>
      </c>
      <c r="P33" s="79">
        <v>900</v>
      </c>
      <c r="Q33" s="79">
        <v>650</v>
      </c>
      <c r="R33" s="79">
        <v>1800</v>
      </c>
      <c r="S33" s="79"/>
      <c r="T33" s="79"/>
      <c r="U33" s="79"/>
      <c r="V33" s="79"/>
      <c r="W33" s="79"/>
      <c r="X33" s="79"/>
      <c r="Y33" s="79"/>
      <c r="Z33" s="79"/>
      <c r="AA33" s="79"/>
      <c r="AB33" s="79"/>
      <c r="AC33" s="79"/>
      <c r="AD33" s="81"/>
      <c r="AE33" s="79" t="s">
        <v>3043</v>
      </c>
      <c r="AF33" s="79"/>
      <c r="AG33" s="79"/>
      <c r="AH33" s="79"/>
      <c r="AI33" s="79"/>
      <c r="AJ33" s="79"/>
      <c r="AK33" s="79"/>
      <c r="AL33" s="79"/>
      <c r="AM33" s="79"/>
      <c r="AN33" s="79"/>
      <c r="AO33" s="79"/>
      <c r="AP33" s="79"/>
      <c r="AQ33" s="79"/>
      <c r="AR33" s="79"/>
      <c r="AS33" s="79"/>
      <c r="AT33" s="79"/>
      <c r="AU33" s="79"/>
      <c r="AV33" s="79"/>
      <c r="AW33" s="79"/>
      <c r="AX33" s="79"/>
      <c r="AY33" s="79"/>
      <c r="AZ33" s="83">
        <f t="shared" si="0"/>
        <v>1.0529999999999999</v>
      </c>
    </row>
    <row r="34" spans="1:52" s="99" customFormat="1" ht="34.950000000000003" customHeight="1" x14ac:dyDescent="0.45">
      <c r="A34" s="78" t="s">
        <v>7593</v>
      </c>
      <c r="B34" s="79">
        <v>1</v>
      </c>
      <c r="C34" s="78" t="s">
        <v>175</v>
      </c>
      <c r="D34" s="78"/>
      <c r="E34" s="78"/>
      <c r="F34" s="79"/>
      <c r="G34" s="78"/>
      <c r="H34" s="79"/>
      <c r="I34" s="87"/>
      <c r="J34" s="79"/>
      <c r="K34" s="79"/>
      <c r="L34" s="78" t="s">
        <v>8765</v>
      </c>
      <c r="M34" s="78"/>
      <c r="N34" s="78"/>
      <c r="O34" s="79">
        <v>2</v>
      </c>
      <c r="P34" s="79">
        <v>800</v>
      </c>
      <c r="Q34" s="79">
        <v>800</v>
      </c>
      <c r="R34" s="79">
        <v>1350</v>
      </c>
      <c r="S34" s="79"/>
      <c r="T34" s="79"/>
      <c r="U34" s="79"/>
      <c r="V34" s="79"/>
      <c r="W34" s="79"/>
      <c r="X34" s="79"/>
      <c r="Y34" s="79"/>
      <c r="Z34" s="79"/>
      <c r="AA34" s="79"/>
      <c r="AB34" s="79"/>
      <c r="AC34" s="79"/>
      <c r="AD34" s="81"/>
      <c r="AE34" s="79"/>
      <c r="AF34" s="79"/>
      <c r="AG34" s="79"/>
      <c r="AH34" s="79"/>
      <c r="AI34" s="79"/>
      <c r="AJ34" s="79"/>
      <c r="AK34" s="79"/>
      <c r="AL34" s="79"/>
      <c r="AM34" s="79"/>
      <c r="AN34" s="79"/>
      <c r="AO34" s="79"/>
      <c r="AP34" s="79"/>
      <c r="AQ34" s="79"/>
      <c r="AR34" s="79"/>
      <c r="AS34" s="79"/>
      <c r="AT34" s="79"/>
      <c r="AU34" s="79"/>
      <c r="AV34" s="79"/>
      <c r="AW34" s="79"/>
      <c r="AX34" s="79"/>
      <c r="AY34" s="79"/>
      <c r="AZ34" s="83">
        <f t="shared" si="0"/>
        <v>1.728</v>
      </c>
    </row>
    <row r="35" spans="1:52" s="99" customFormat="1" ht="34.950000000000003" customHeight="1" x14ac:dyDescent="0.45">
      <c r="A35" s="78" t="s">
        <v>7593</v>
      </c>
      <c r="B35" s="79">
        <v>1</v>
      </c>
      <c r="C35" s="78" t="s">
        <v>175</v>
      </c>
      <c r="D35" s="78"/>
      <c r="E35" s="78"/>
      <c r="F35" s="79"/>
      <c r="G35" s="78"/>
      <c r="H35" s="79"/>
      <c r="I35" s="87"/>
      <c r="J35" s="79"/>
      <c r="K35" s="79"/>
      <c r="L35" s="78" t="s">
        <v>8724</v>
      </c>
      <c r="M35" s="78" t="s">
        <v>8766</v>
      </c>
      <c r="N35" s="78" t="s">
        <v>8767</v>
      </c>
      <c r="O35" s="79">
        <v>1</v>
      </c>
      <c r="P35" s="79">
        <v>400</v>
      </c>
      <c r="Q35" s="79">
        <v>450</v>
      </c>
      <c r="R35" s="79">
        <v>400</v>
      </c>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si="0"/>
        <v>7.1999999999999995E-2</v>
      </c>
    </row>
    <row r="36" spans="1:52" s="99" customFormat="1" ht="34.950000000000003" customHeight="1" x14ac:dyDescent="0.45">
      <c r="A36" s="78" t="s">
        <v>7593</v>
      </c>
      <c r="B36" s="79">
        <v>1</v>
      </c>
      <c r="C36" s="78" t="s">
        <v>175</v>
      </c>
      <c r="D36" s="78"/>
      <c r="E36" s="78"/>
      <c r="F36" s="79"/>
      <c r="G36" s="78"/>
      <c r="H36" s="79"/>
      <c r="I36" s="87"/>
      <c r="J36" s="79"/>
      <c r="K36" s="79"/>
      <c r="L36" s="78" t="s">
        <v>8731</v>
      </c>
      <c r="M36" s="78"/>
      <c r="N36" s="78"/>
      <c r="O36" s="79">
        <v>6</v>
      </c>
      <c r="P36" s="79"/>
      <c r="Q36" s="79"/>
      <c r="R36" s="79"/>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c r="AZ36" s="83">
        <f t="shared" si="0"/>
        <v>0</v>
      </c>
    </row>
    <row r="37" spans="1:52" s="99" customFormat="1" ht="34.950000000000003" customHeight="1" x14ac:dyDescent="0.45">
      <c r="A37" s="78" t="s">
        <v>7593</v>
      </c>
      <c r="B37" s="79">
        <v>1</v>
      </c>
      <c r="C37" s="78" t="s">
        <v>175</v>
      </c>
      <c r="D37" s="78"/>
      <c r="E37" s="78"/>
      <c r="F37" s="79"/>
      <c r="G37" s="78"/>
      <c r="H37" s="79"/>
      <c r="I37" s="87"/>
      <c r="J37" s="79"/>
      <c r="K37" s="79"/>
      <c r="L37" s="78" t="s">
        <v>8722</v>
      </c>
      <c r="M37" s="78"/>
      <c r="N37" s="78"/>
      <c r="O37" s="79">
        <v>1</v>
      </c>
      <c r="P37" s="79"/>
      <c r="Q37" s="79"/>
      <c r="R37" s="79"/>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0"/>
        <v>0</v>
      </c>
    </row>
    <row r="38" spans="1:52" s="99" customFormat="1" ht="34.950000000000003" customHeight="1" x14ac:dyDescent="0.45">
      <c r="A38" s="78" t="s">
        <v>7593</v>
      </c>
      <c r="B38" s="79">
        <v>1</v>
      </c>
      <c r="C38" s="78" t="s">
        <v>175</v>
      </c>
      <c r="D38" s="78"/>
      <c r="E38" s="78"/>
      <c r="F38" s="79"/>
      <c r="G38" s="78"/>
      <c r="H38" s="79"/>
      <c r="I38" s="87"/>
      <c r="J38" s="79"/>
      <c r="K38" s="79"/>
      <c r="L38" s="78" t="s">
        <v>8709</v>
      </c>
      <c r="M38" s="78"/>
      <c r="N38" s="78"/>
      <c r="O38" s="79">
        <v>5</v>
      </c>
      <c r="P38" s="79"/>
      <c r="Q38" s="79"/>
      <c r="R38" s="79"/>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c r="AZ38" s="83">
        <v>0.5</v>
      </c>
    </row>
    <row r="39" spans="1:52" s="99" customFormat="1" ht="34.950000000000003" customHeight="1" x14ac:dyDescent="0.45">
      <c r="A39" s="78" t="s">
        <v>7593</v>
      </c>
      <c r="B39" s="79">
        <v>1</v>
      </c>
      <c r="C39" s="78" t="s">
        <v>192</v>
      </c>
      <c r="D39" s="78" t="s">
        <v>2430</v>
      </c>
      <c r="E39" s="78" t="s">
        <v>172</v>
      </c>
      <c r="F39" s="79">
        <v>1</v>
      </c>
      <c r="G39" s="78" t="s">
        <v>170</v>
      </c>
      <c r="H39" s="79"/>
      <c r="I39" s="87"/>
      <c r="J39" s="79" t="s">
        <v>2498</v>
      </c>
      <c r="K39" s="79"/>
      <c r="L39" s="78" t="s">
        <v>7253</v>
      </c>
      <c r="M39" s="78" t="s">
        <v>7602</v>
      </c>
      <c r="N39" s="78"/>
      <c r="O39" s="79">
        <v>1</v>
      </c>
      <c r="P39" s="79">
        <v>600</v>
      </c>
      <c r="Q39" s="79">
        <v>400</v>
      </c>
      <c r="R39" s="79">
        <v>800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0"/>
        <v>0.192</v>
      </c>
    </row>
    <row r="40" spans="1:52" s="99" customFormat="1" ht="34.950000000000003" customHeight="1" x14ac:dyDescent="0.45">
      <c r="A40" s="93" t="s">
        <v>7593</v>
      </c>
      <c r="B40" s="77">
        <v>1</v>
      </c>
      <c r="C40" s="93" t="s">
        <v>16</v>
      </c>
      <c r="D40" s="93" t="s">
        <v>4798</v>
      </c>
      <c r="E40" s="93"/>
      <c r="F40" s="94">
        <v>1</v>
      </c>
      <c r="G40" s="93" t="s">
        <v>4754</v>
      </c>
      <c r="H40" s="77"/>
      <c r="I40" s="95">
        <v>1741</v>
      </c>
      <c r="J40" s="77" t="s">
        <v>5427</v>
      </c>
      <c r="K40" s="77"/>
      <c r="L40" s="93" t="s">
        <v>3673</v>
      </c>
      <c r="M40" s="96"/>
      <c r="N40" s="96"/>
      <c r="O40" s="79">
        <v>1</v>
      </c>
      <c r="P40" s="77">
        <v>1200</v>
      </c>
      <c r="Q40" s="77">
        <v>800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547</v>
      </c>
      <c r="AU40" s="77">
        <v>40</v>
      </c>
      <c r="AV40" s="94" t="s">
        <v>4787</v>
      </c>
      <c r="AW40" s="77" t="s">
        <v>2874</v>
      </c>
      <c r="AX40" s="94" t="s">
        <v>3232</v>
      </c>
      <c r="AY40" s="77"/>
      <c r="AZ40" s="83">
        <f t="shared" si="0"/>
        <v>0.67200000000000004</v>
      </c>
    </row>
    <row r="41" spans="1:52" s="99" customFormat="1" ht="34.950000000000003" customHeight="1" x14ac:dyDescent="0.45">
      <c r="A41" s="93" t="s">
        <v>7593</v>
      </c>
      <c r="B41" s="77">
        <v>1</v>
      </c>
      <c r="C41" s="93" t="s">
        <v>16</v>
      </c>
      <c r="D41" s="93" t="s">
        <v>4798</v>
      </c>
      <c r="E41" s="93"/>
      <c r="F41" s="94">
        <v>1</v>
      </c>
      <c r="G41" s="93" t="s">
        <v>4800</v>
      </c>
      <c r="H41" s="77"/>
      <c r="I41" s="95">
        <v>1742</v>
      </c>
      <c r="J41" s="77" t="s">
        <v>5427</v>
      </c>
      <c r="K41" s="77"/>
      <c r="L41" s="93" t="s">
        <v>3673</v>
      </c>
      <c r="M41" s="96"/>
      <c r="N41" s="96"/>
      <c r="O41" s="79">
        <v>1</v>
      </c>
      <c r="P41" s="77">
        <v>1200</v>
      </c>
      <c r="Q41" s="77">
        <v>800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548</v>
      </c>
      <c r="AU41" s="77">
        <v>40</v>
      </c>
      <c r="AV41" s="94" t="s">
        <v>4787</v>
      </c>
      <c r="AW41" s="77" t="s">
        <v>2874</v>
      </c>
      <c r="AX41" s="94" t="s">
        <v>3232</v>
      </c>
      <c r="AY41" s="77"/>
      <c r="AZ41" s="83">
        <f t="shared" si="0"/>
        <v>0.67200000000000004</v>
      </c>
    </row>
    <row r="42" spans="1:52" s="99" customFormat="1" ht="34.950000000000003" customHeight="1" x14ac:dyDescent="0.45">
      <c r="A42" s="93" t="s">
        <v>7593</v>
      </c>
      <c r="B42" s="77">
        <v>1</v>
      </c>
      <c r="C42" s="93" t="s">
        <v>16</v>
      </c>
      <c r="D42" s="93" t="s">
        <v>4798</v>
      </c>
      <c r="E42" s="93"/>
      <c r="F42" s="94">
        <v>1</v>
      </c>
      <c r="G42" s="93" t="s">
        <v>4754</v>
      </c>
      <c r="H42" s="77"/>
      <c r="I42" s="95">
        <v>1743</v>
      </c>
      <c r="J42" s="77" t="s">
        <v>5427</v>
      </c>
      <c r="K42" s="77"/>
      <c r="L42" s="93" t="s">
        <v>3474</v>
      </c>
      <c r="M42" s="96" t="s">
        <v>7432</v>
      </c>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t="s">
        <v>3043</v>
      </c>
      <c r="AK42" s="77"/>
      <c r="AL42" s="77"/>
      <c r="AM42" s="94"/>
      <c r="AN42" s="94"/>
      <c r="AO42" s="77"/>
      <c r="AP42" s="77"/>
      <c r="AQ42" s="77"/>
      <c r="AR42" s="77"/>
      <c r="AS42" s="97"/>
      <c r="AT42" s="77">
        <v>549</v>
      </c>
      <c r="AU42" s="77">
        <v>40</v>
      </c>
      <c r="AV42" s="94" t="s">
        <v>4787</v>
      </c>
      <c r="AW42" s="77" t="s">
        <v>2876</v>
      </c>
      <c r="AX42" s="94" t="s">
        <v>2824</v>
      </c>
      <c r="AY42" s="77"/>
      <c r="AZ42" s="83">
        <f t="shared" si="0"/>
        <v>0.14174999999999999</v>
      </c>
    </row>
    <row r="43" spans="1:52" s="99" customFormat="1" ht="34.950000000000003" customHeight="1" x14ac:dyDescent="0.45">
      <c r="A43" s="93" t="s">
        <v>7593</v>
      </c>
      <c r="B43" s="77">
        <v>1</v>
      </c>
      <c r="C43" s="93" t="s">
        <v>16</v>
      </c>
      <c r="D43" s="93"/>
      <c r="E43" s="93"/>
      <c r="F43" s="94"/>
      <c r="G43" s="93"/>
      <c r="H43" s="77"/>
      <c r="I43" s="95">
        <v>1744</v>
      </c>
      <c r="J43" s="77"/>
      <c r="K43" s="77"/>
      <c r="L43" s="93" t="s">
        <v>3474</v>
      </c>
      <c r="M43" s="96" t="s">
        <v>7432</v>
      </c>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t="s">
        <v>3043</v>
      </c>
      <c r="AK43" s="77"/>
      <c r="AL43" s="77"/>
      <c r="AM43" s="94"/>
      <c r="AN43" s="94"/>
      <c r="AO43" s="77"/>
      <c r="AP43" s="77"/>
      <c r="AQ43" s="77"/>
      <c r="AR43" s="77"/>
      <c r="AS43" s="97"/>
      <c r="AT43" s="77">
        <v>550</v>
      </c>
      <c r="AU43" s="77">
        <v>40</v>
      </c>
      <c r="AV43" s="94" t="s">
        <v>4787</v>
      </c>
      <c r="AW43" s="77" t="s">
        <v>2876</v>
      </c>
      <c r="AX43" s="94" t="s">
        <v>3074</v>
      </c>
      <c r="AY43" s="77"/>
      <c r="AZ43" s="83">
        <f t="shared" si="0"/>
        <v>0.14174999999999999</v>
      </c>
    </row>
    <row r="44" spans="1:52" s="99" customFormat="1" ht="34.950000000000003" customHeight="1" x14ac:dyDescent="0.45">
      <c r="A44" s="93" t="s">
        <v>7593</v>
      </c>
      <c r="B44" s="77">
        <v>1</v>
      </c>
      <c r="C44" s="93" t="s">
        <v>16</v>
      </c>
      <c r="D44" s="93"/>
      <c r="E44" s="93"/>
      <c r="F44" s="94"/>
      <c r="G44" s="93"/>
      <c r="H44" s="77"/>
      <c r="I44" s="157" t="s">
        <v>7601</v>
      </c>
      <c r="J44" s="77"/>
      <c r="K44" s="77"/>
      <c r="L44" s="93" t="s">
        <v>3486</v>
      </c>
      <c r="M44" s="96" t="s">
        <v>7233</v>
      </c>
      <c r="N44" s="96" t="s">
        <v>4839</v>
      </c>
      <c r="O44" s="79">
        <v>1</v>
      </c>
      <c r="P44" s="77">
        <v>480</v>
      </c>
      <c r="Q44" s="77">
        <v>530</v>
      </c>
      <c r="R44" s="77">
        <v>1160</v>
      </c>
      <c r="S44" s="77"/>
      <c r="T44" s="77"/>
      <c r="U44" s="77"/>
      <c r="V44" s="77"/>
      <c r="W44" s="77"/>
      <c r="X44" s="77"/>
      <c r="Y44" s="77"/>
      <c r="Z44" s="77"/>
      <c r="AA44" s="77"/>
      <c r="AB44" s="77"/>
      <c r="AC44" s="77"/>
      <c r="AD44" s="77"/>
      <c r="AE44" s="77"/>
      <c r="AF44" s="77"/>
      <c r="AG44" s="77"/>
      <c r="AH44" s="77"/>
      <c r="AI44" s="77"/>
      <c r="AJ44" s="77"/>
      <c r="AK44" s="77"/>
      <c r="AL44" s="77"/>
      <c r="AM44" s="94"/>
      <c r="AN44" s="94" t="s">
        <v>4840</v>
      </c>
      <c r="AO44" s="77"/>
      <c r="AP44" s="77"/>
      <c r="AQ44" s="77"/>
      <c r="AR44" s="77"/>
      <c r="AS44" s="97"/>
      <c r="AT44" s="77">
        <v>551</v>
      </c>
      <c r="AU44" s="77">
        <v>40</v>
      </c>
      <c r="AV44" s="94" t="s">
        <v>4787</v>
      </c>
      <c r="AW44" s="77" t="s">
        <v>2874</v>
      </c>
      <c r="AX44" s="94" t="s">
        <v>3232</v>
      </c>
      <c r="AY44" s="77"/>
      <c r="AZ44" s="83">
        <f t="shared" si="0"/>
        <v>0.29510399999999998</v>
      </c>
    </row>
    <row r="45" spans="1:52" s="99" customFormat="1" ht="34.950000000000003" customHeight="1" x14ac:dyDescent="0.45">
      <c r="A45" s="78" t="s">
        <v>7593</v>
      </c>
      <c r="B45" s="79">
        <v>1</v>
      </c>
      <c r="C45" s="78" t="s">
        <v>192</v>
      </c>
      <c r="D45" s="78"/>
      <c r="E45" s="78"/>
      <c r="F45" s="79"/>
      <c r="G45" s="78"/>
      <c r="H45" s="79"/>
      <c r="I45" s="87" t="s">
        <v>193</v>
      </c>
      <c r="J45" s="79"/>
      <c r="K45" s="79"/>
      <c r="L45" s="78" t="s">
        <v>2605</v>
      </c>
      <c r="M45" s="78"/>
      <c r="N45" s="78"/>
      <c r="O45" s="79">
        <v>1</v>
      </c>
      <c r="P45" s="79">
        <v>1800</v>
      </c>
      <c r="Q45" s="79">
        <v>600</v>
      </c>
      <c r="R45" s="79">
        <v>600</v>
      </c>
      <c r="S45" s="79"/>
      <c r="T45" s="79"/>
      <c r="U45" s="79"/>
      <c r="V45" s="79"/>
      <c r="W45" s="79"/>
      <c r="X45" s="79"/>
      <c r="Y45" s="79"/>
      <c r="Z45" s="79"/>
      <c r="AA45" s="79"/>
      <c r="AB45" s="79"/>
      <c r="AC45" s="79"/>
      <c r="AD45" s="81"/>
      <c r="AE45" s="79" t="s">
        <v>3482</v>
      </c>
      <c r="AF45" s="79"/>
      <c r="AG45" s="79"/>
      <c r="AH45" s="79"/>
      <c r="AI45" s="79"/>
      <c r="AJ45" s="79"/>
      <c r="AK45" s="79"/>
      <c r="AL45" s="79"/>
      <c r="AM45" s="79"/>
      <c r="AN45" s="79"/>
      <c r="AO45" s="79"/>
      <c r="AP45" s="79"/>
      <c r="AQ45" s="79"/>
      <c r="AR45" s="79"/>
      <c r="AS45" s="79"/>
      <c r="AT45" s="79"/>
      <c r="AU45" s="79"/>
      <c r="AV45" s="79"/>
      <c r="AW45" s="79"/>
      <c r="AX45" s="79"/>
      <c r="AY45" s="79"/>
      <c r="AZ45" s="83">
        <f t="shared" si="0"/>
        <v>0.64800000000000002</v>
      </c>
    </row>
    <row r="46" spans="1:52" s="99" customFormat="1" ht="34.950000000000003" customHeight="1" x14ac:dyDescent="0.45">
      <c r="A46" s="78" t="s">
        <v>7593</v>
      </c>
      <c r="B46" s="79">
        <v>1</v>
      </c>
      <c r="C46" s="78" t="s">
        <v>16</v>
      </c>
      <c r="D46" s="78"/>
      <c r="E46" s="78"/>
      <c r="F46" s="79"/>
      <c r="G46" s="78"/>
      <c r="H46" s="79"/>
      <c r="I46" s="87" t="s">
        <v>3027</v>
      </c>
      <c r="J46" s="79"/>
      <c r="K46" s="79"/>
      <c r="L46" s="78" t="s">
        <v>7151</v>
      </c>
      <c r="M46" s="78" t="s">
        <v>5385</v>
      </c>
      <c r="N46" s="78" t="s">
        <v>7463</v>
      </c>
      <c r="O46" s="79">
        <v>1</v>
      </c>
      <c r="P46" s="79">
        <v>2000</v>
      </c>
      <c r="Q46" s="79">
        <v>100</v>
      </c>
      <c r="R46" s="79">
        <v>500</v>
      </c>
      <c r="S46" s="79"/>
      <c r="T46" s="79" t="s">
        <v>3043</v>
      </c>
      <c r="U46" s="79"/>
      <c r="V46" s="79"/>
      <c r="W46" s="79"/>
      <c r="X46" s="79"/>
      <c r="Y46" s="79"/>
      <c r="Z46" s="79"/>
      <c r="AA46" s="79"/>
      <c r="AB46" s="79"/>
      <c r="AC46" s="79"/>
      <c r="AD46" s="81"/>
      <c r="AE46" s="79" t="s">
        <v>3482</v>
      </c>
      <c r="AF46" s="79"/>
      <c r="AG46" s="79"/>
      <c r="AH46" s="79"/>
      <c r="AI46" s="79"/>
      <c r="AJ46" s="79"/>
      <c r="AK46" s="79"/>
      <c r="AL46" s="79"/>
      <c r="AM46" s="79"/>
      <c r="AN46" s="79"/>
      <c r="AO46" s="79"/>
      <c r="AP46" s="79"/>
      <c r="AQ46" s="79"/>
      <c r="AR46" s="79"/>
      <c r="AS46" s="79"/>
      <c r="AT46" s="79"/>
      <c r="AU46" s="79"/>
      <c r="AV46" s="79"/>
      <c r="AW46" s="79"/>
      <c r="AX46" s="79"/>
      <c r="AY46" s="79" t="s">
        <v>7439</v>
      </c>
      <c r="AZ46" s="83">
        <f t="shared" si="0"/>
        <v>0.1</v>
      </c>
    </row>
    <row r="47" spans="1:52" s="99" customFormat="1" ht="34.950000000000003" customHeight="1" x14ac:dyDescent="0.45">
      <c r="A47" s="78" t="s">
        <v>7593</v>
      </c>
      <c r="B47" s="79">
        <v>1</v>
      </c>
      <c r="C47" s="78" t="s">
        <v>16</v>
      </c>
      <c r="D47" s="78"/>
      <c r="E47" s="78"/>
      <c r="F47" s="79"/>
      <c r="G47" s="78"/>
      <c r="H47" s="79"/>
      <c r="I47" s="87" t="s">
        <v>3028</v>
      </c>
      <c r="J47" s="79"/>
      <c r="K47" s="79"/>
      <c r="L47" s="78" t="s">
        <v>7151</v>
      </c>
      <c r="M47" s="78" t="s">
        <v>5385</v>
      </c>
      <c r="N47" s="78" t="s">
        <v>7463</v>
      </c>
      <c r="O47" s="79">
        <v>1</v>
      </c>
      <c r="P47" s="79">
        <v>2000</v>
      </c>
      <c r="Q47" s="79">
        <v>100</v>
      </c>
      <c r="R47" s="79">
        <v>500</v>
      </c>
      <c r="S47" s="79"/>
      <c r="T47" s="79" t="s">
        <v>3043</v>
      </c>
      <c r="U47" s="79"/>
      <c r="V47" s="79"/>
      <c r="W47" s="79"/>
      <c r="X47" s="79"/>
      <c r="Y47" s="79"/>
      <c r="Z47" s="79"/>
      <c r="AA47" s="79"/>
      <c r="AB47" s="79"/>
      <c r="AC47" s="79" t="s">
        <v>5549</v>
      </c>
      <c r="AD47" s="81">
        <v>42723</v>
      </c>
      <c r="AE47" s="79" t="s">
        <v>3043</v>
      </c>
      <c r="AF47" s="79"/>
      <c r="AG47" s="79"/>
      <c r="AH47" s="79"/>
      <c r="AI47" s="79"/>
      <c r="AJ47" s="79"/>
      <c r="AK47" s="79"/>
      <c r="AL47" s="79"/>
      <c r="AM47" s="79"/>
      <c r="AN47" s="79"/>
      <c r="AO47" s="79"/>
      <c r="AP47" s="79"/>
      <c r="AQ47" s="79"/>
      <c r="AR47" s="79"/>
      <c r="AS47" s="79"/>
      <c r="AT47" s="79"/>
      <c r="AU47" s="79"/>
      <c r="AV47" s="79"/>
      <c r="AW47" s="79"/>
      <c r="AX47" s="79"/>
      <c r="AY47" s="79" t="s">
        <v>7439</v>
      </c>
      <c r="AZ47" s="83">
        <f t="shared" si="0"/>
        <v>0.1</v>
      </c>
    </row>
    <row r="48" spans="1:52" s="99" customFormat="1" ht="34.950000000000003" customHeight="1" x14ac:dyDescent="0.45">
      <c r="A48" s="78" t="s">
        <v>7593</v>
      </c>
      <c r="B48" s="79">
        <v>1</v>
      </c>
      <c r="C48" s="78" t="s">
        <v>192</v>
      </c>
      <c r="D48" s="78"/>
      <c r="E48" s="78"/>
      <c r="F48" s="79"/>
      <c r="G48" s="78"/>
      <c r="H48" s="79"/>
      <c r="I48" s="158" t="s">
        <v>7600</v>
      </c>
      <c r="J48" s="79"/>
      <c r="K48" s="79"/>
      <c r="L48" s="78" t="s">
        <v>2606</v>
      </c>
      <c r="M48" s="96" t="s">
        <v>5917</v>
      </c>
      <c r="N48" s="96" t="s">
        <v>4839</v>
      </c>
      <c r="O48" s="79">
        <v>1</v>
      </c>
      <c r="P48" s="79"/>
      <c r="Q48" s="79"/>
      <c r="R48" s="79"/>
      <c r="S48" s="79"/>
      <c r="T48" s="79" t="s">
        <v>3043</v>
      </c>
      <c r="U48" s="79"/>
      <c r="V48" s="79"/>
      <c r="W48" s="79"/>
      <c r="X48" s="79"/>
      <c r="Y48" s="79"/>
      <c r="Z48" s="79"/>
      <c r="AA48" s="79"/>
      <c r="AB48" s="79"/>
      <c r="AC48" s="79"/>
      <c r="AD48" s="81"/>
      <c r="AE48" s="79" t="s">
        <v>3043</v>
      </c>
      <c r="AF48" s="79"/>
      <c r="AG48" s="79"/>
      <c r="AH48" s="79"/>
      <c r="AI48" s="79"/>
      <c r="AJ48" s="79"/>
      <c r="AK48" s="79"/>
      <c r="AL48" s="79"/>
      <c r="AM48" s="79"/>
      <c r="AN48" s="79"/>
      <c r="AO48" s="79"/>
      <c r="AP48" s="79"/>
      <c r="AQ48" s="79"/>
      <c r="AR48" s="79"/>
      <c r="AS48" s="79"/>
      <c r="AT48" s="79"/>
      <c r="AU48" s="79"/>
      <c r="AV48" s="79"/>
      <c r="AW48" s="79"/>
      <c r="AX48" s="79"/>
      <c r="AY48" s="79"/>
      <c r="AZ48" s="83">
        <f t="shared" si="0"/>
        <v>0</v>
      </c>
    </row>
    <row r="49" spans="1:52" s="150" customFormat="1" ht="34.950000000000003" customHeight="1" x14ac:dyDescent="0.45">
      <c r="A49" s="151" t="s">
        <v>7593</v>
      </c>
      <c r="B49" s="147">
        <v>1</v>
      </c>
      <c r="C49" s="151" t="s">
        <v>192</v>
      </c>
      <c r="D49" s="151"/>
      <c r="E49" s="151"/>
      <c r="F49" s="147"/>
      <c r="G49" s="151"/>
      <c r="H49" s="147"/>
      <c r="I49" s="152" t="s">
        <v>195</v>
      </c>
      <c r="J49" s="147"/>
      <c r="K49" s="147"/>
      <c r="L49" s="151" t="s">
        <v>7251</v>
      </c>
      <c r="M49" s="151"/>
      <c r="N49" s="151" t="s">
        <v>7249</v>
      </c>
      <c r="O49" s="147">
        <v>1</v>
      </c>
      <c r="P49" s="147">
        <v>100</v>
      </c>
      <c r="Q49" s="147">
        <v>200</v>
      </c>
      <c r="R49" s="147">
        <v>200</v>
      </c>
      <c r="S49" s="147" t="s">
        <v>3043</v>
      </c>
      <c r="T49" s="147"/>
      <c r="U49" s="147"/>
      <c r="V49" s="147"/>
      <c r="W49" s="147"/>
      <c r="X49" s="147"/>
      <c r="Y49" s="147"/>
      <c r="Z49" s="147"/>
      <c r="AA49" s="147"/>
      <c r="AB49" s="147"/>
      <c r="AC49" s="147"/>
      <c r="AD49" s="153"/>
      <c r="AE49" s="147" t="s">
        <v>3043</v>
      </c>
      <c r="AF49" s="147"/>
      <c r="AG49" s="147"/>
      <c r="AH49" s="147"/>
      <c r="AI49" s="147"/>
      <c r="AJ49" s="147"/>
      <c r="AK49" s="147"/>
      <c r="AL49" s="147"/>
      <c r="AM49" s="147"/>
      <c r="AN49" s="147"/>
      <c r="AO49" s="147"/>
      <c r="AP49" s="147"/>
      <c r="AQ49" s="147"/>
      <c r="AR49" s="147"/>
      <c r="AS49" s="147"/>
      <c r="AT49" s="147"/>
      <c r="AU49" s="147"/>
      <c r="AV49" s="147"/>
      <c r="AW49" s="147"/>
      <c r="AX49" s="147"/>
      <c r="AY49" s="147"/>
      <c r="AZ49" s="83">
        <f t="shared" si="0"/>
        <v>4.0000000000000001E-3</v>
      </c>
    </row>
    <row r="50" spans="1:52" s="150" customFormat="1" ht="34.950000000000003" customHeight="1" x14ac:dyDescent="0.45">
      <c r="A50" s="151" t="s">
        <v>7593</v>
      </c>
      <c r="B50" s="147">
        <v>1</v>
      </c>
      <c r="C50" s="151" t="s">
        <v>192</v>
      </c>
      <c r="D50" s="151"/>
      <c r="E50" s="151"/>
      <c r="F50" s="147"/>
      <c r="G50" s="151"/>
      <c r="H50" s="147"/>
      <c r="I50" s="152" t="s">
        <v>196</v>
      </c>
      <c r="J50" s="147"/>
      <c r="K50" s="147"/>
      <c r="L50" s="151" t="s">
        <v>7251</v>
      </c>
      <c r="M50" s="151"/>
      <c r="N50" s="151" t="s">
        <v>7250</v>
      </c>
      <c r="O50" s="147">
        <v>1</v>
      </c>
      <c r="P50" s="147">
        <v>130</v>
      </c>
      <c r="Q50" s="147">
        <v>200</v>
      </c>
      <c r="R50" s="147">
        <v>200</v>
      </c>
      <c r="S50" s="147" t="s">
        <v>3043</v>
      </c>
      <c r="T50" s="147"/>
      <c r="U50" s="147"/>
      <c r="V50" s="147"/>
      <c r="W50" s="147"/>
      <c r="X50" s="147"/>
      <c r="Y50" s="147"/>
      <c r="Z50" s="147"/>
      <c r="AA50" s="147"/>
      <c r="AB50" s="147"/>
      <c r="AC50" s="147"/>
      <c r="AD50" s="153"/>
      <c r="AE50" s="147" t="s">
        <v>3043</v>
      </c>
      <c r="AF50" s="147"/>
      <c r="AG50" s="147"/>
      <c r="AH50" s="147"/>
      <c r="AI50" s="147"/>
      <c r="AJ50" s="147"/>
      <c r="AK50" s="147"/>
      <c r="AL50" s="147"/>
      <c r="AM50" s="147"/>
      <c r="AN50" s="147"/>
      <c r="AO50" s="147"/>
      <c r="AP50" s="147"/>
      <c r="AQ50" s="147"/>
      <c r="AR50" s="147"/>
      <c r="AS50" s="147"/>
      <c r="AT50" s="147"/>
      <c r="AU50" s="147"/>
      <c r="AV50" s="147"/>
      <c r="AW50" s="147"/>
      <c r="AX50" s="147"/>
      <c r="AY50" s="147"/>
      <c r="AZ50" s="83">
        <f t="shared" si="0"/>
        <v>5.1999999999999998E-3</v>
      </c>
    </row>
    <row r="51" spans="1:52" s="150" customFormat="1" ht="34.950000000000003" customHeight="1" x14ac:dyDescent="0.45">
      <c r="A51" s="151" t="s">
        <v>7593</v>
      </c>
      <c r="B51" s="147">
        <v>1</v>
      </c>
      <c r="C51" s="151" t="s">
        <v>192</v>
      </c>
      <c r="D51" s="151"/>
      <c r="E51" s="151"/>
      <c r="F51" s="147"/>
      <c r="G51" s="151"/>
      <c r="H51" s="147"/>
      <c r="I51" s="152" t="s">
        <v>197</v>
      </c>
      <c r="J51" s="147"/>
      <c r="K51" s="147"/>
      <c r="L51" s="151" t="s">
        <v>7252</v>
      </c>
      <c r="M51" s="151"/>
      <c r="N51" s="151"/>
      <c r="O51" s="147">
        <v>1</v>
      </c>
      <c r="P51" s="147">
        <v>130</v>
      </c>
      <c r="Q51" s="147">
        <v>200</v>
      </c>
      <c r="R51" s="147">
        <v>200</v>
      </c>
      <c r="S51" s="147" t="s">
        <v>3043</v>
      </c>
      <c r="T51" s="147"/>
      <c r="U51" s="147"/>
      <c r="V51" s="147"/>
      <c r="W51" s="147"/>
      <c r="X51" s="147"/>
      <c r="Y51" s="147"/>
      <c r="Z51" s="147"/>
      <c r="AA51" s="147"/>
      <c r="AB51" s="147"/>
      <c r="AC51" s="147"/>
      <c r="AD51" s="153"/>
      <c r="AE51" s="147" t="s">
        <v>3043</v>
      </c>
      <c r="AF51" s="147"/>
      <c r="AG51" s="147"/>
      <c r="AH51" s="147"/>
      <c r="AI51" s="147"/>
      <c r="AJ51" s="147"/>
      <c r="AK51" s="147"/>
      <c r="AL51" s="147"/>
      <c r="AM51" s="147"/>
      <c r="AN51" s="147"/>
      <c r="AO51" s="147"/>
      <c r="AP51" s="147"/>
      <c r="AQ51" s="147"/>
      <c r="AR51" s="147"/>
      <c r="AS51" s="147"/>
      <c r="AT51" s="147"/>
      <c r="AU51" s="147"/>
      <c r="AV51" s="147"/>
      <c r="AW51" s="147"/>
      <c r="AX51" s="147"/>
      <c r="AY51" s="147"/>
      <c r="AZ51" s="83">
        <f t="shared" si="0"/>
        <v>5.1999999999999998E-3</v>
      </c>
    </row>
    <row r="52" spans="1:52" s="99" customFormat="1" ht="34.950000000000003" customHeight="1" x14ac:dyDescent="0.45">
      <c r="A52" s="78" t="s">
        <v>7593</v>
      </c>
      <c r="B52" s="79">
        <v>1</v>
      </c>
      <c r="C52" s="78" t="s">
        <v>192</v>
      </c>
      <c r="D52" s="78"/>
      <c r="E52" s="78"/>
      <c r="F52" s="79"/>
      <c r="G52" s="78"/>
      <c r="H52" s="79"/>
      <c r="I52" s="87"/>
      <c r="J52" s="79"/>
      <c r="K52" s="79"/>
      <c r="L52" s="78" t="s">
        <v>8724</v>
      </c>
      <c r="M52" s="78" t="s">
        <v>8771</v>
      </c>
      <c r="N52" s="78" t="s">
        <v>8772</v>
      </c>
      <c r="O52" s="79">
        <v>1</v>
      </c>
      <c r="P52" s="79">
        <v>350</v>
      </c>
      <c r="Q52" s="79">
        <v>250</v>
      </c>
      <c r="R52" s="79">
        <v>150</v>
      </c>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0"/>
        <v>1.3125E-2</v>
      </c>
    </row>
    <row r="53" spans="1:52" s="99" customFormat="1" ht="34.950000000000003" customHeight="1" x14ac:dyDescent="0.45">
      <c r="A53" s="78" t="s">
        <v>7593</v>
      </c>
      <c r="B53" s="79">
        <v>1</v>
      </c>
      <c r="C53" s="78" t="s">
        <v>192</v>
      </c>
      <c r="D53" s="78"/>
      <c r="E53" s="78"/>
      <c r="F53" s="79"/>
      <c r="G53" s="78"/>
      <c r="H53" s="79"/>
      <c r="I53" s="87"/>
      <c r="J53" s="79"/>
      <c r="K53" s="79"/>
      <c r="L53" s="78" t="s">
        <v>8716</v>
      </c>
      <c r="M53" s="78" t="s">
        <v>8693</v>
      </c>
      <c r="N53" s="78"/>
      <c r="O53" s="79">
        <v>1</v>
      </c>
      <c r="P53" s="79">
        <v>480</v>
      </c>
      <c r="Q53" s="79">
        <v>480</v>
      </c>
      <c r="R53" s="79">
        <v>760</v>
      </c>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f t="shared" si="0"/>
        <v>0.17510400000000001</v>
      </c>
    </row>
    <row r="54" spans="1:52" s="99" customFormat="1" ht="34.950000000000003" customHeight="1" x14ac:dyDescent="0.45">
      <c r="A54" s="78" t="s">
        <v>7593</v>
      </c>
      <c r="B54" s="79">
        <v>1</v>
      </c>
      <c r="C54" s="78" t="s">
        <v>192</v>
      </c>
      <c r="D54" s="78"/>
      <c r="E54" s="78"/>
      <c r="F54" s="79"/>
      <c r="G54" s="78"/>
      <c r="H54" s="79"/>
      <c r="I54" s="87"/>
      <c r="J54" s="79"/>
      <c r="K54" s="79"/>
      <c r="L54" s="78" t="s">
        <v>8700</v>
      </c>
      <c r="M54" s="78"/>
      <c r="N54" s="78"/>
      <c r="O54" s="79">
        <v>1</v>
      </c>
      <c r="P54" s="79"/>
      <c r="Q54" s="79"/>
      <c r="R54" s="79"/>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0"/>
        <v>0</v>
      </c>
    </row>
    <row r="55" spans="1:52" s="99" customFormat="1" ht="34.950000000000003" customHeight="1" x14ac:dyDescent="0.45">
      <c r="A55" s="78" t="s">
        <v>7593</v>
      </c>
      <c r="B55" s="79">
        <v>1</v>
      </c>
      <c r="C55" s="78" t="s">
        <v>192</v>
      </c>
      <c r="D55" s="78"/>
      <c r="E55" s="78"/>
      <c r="F55" s="79"/>
      <c r="G55" s="78"/>
      <c r="H55" s="79"/>
      <c r="I55" s="87"/>
      <c r="J55" s="79"/>
      <c r="K55" s="79"/>
      <c r="L55" s="78" t="s">
        <v>8769</v>
      </c>
      <c r="M55" s="78" t="s">
        <v>8689</v>
      </c>
      <c r="N55" s="78"/>
      <c r="O55" s="79">
        <v>1</v>
      </c>
      <c r="P55" s="79">
        <v>420</v>
      </c>
      <c r="Q55" s="79">
        <v>370</v>
      </c>
      <c r="R55" s="79">
        <v>870</v>
      </c>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0"/>
        <v>0.13519800000000001</v>
      </c>
    </row>
    <row r="56" spans="1:52" s="99" customFormat="1" ht="34.950000000000003" customHeight="1" x14ac:dyDescent="0.45">
      <c r="A56" s="78" t="s">
        <v>7593</v>
      </c>
      <c r="B56" s="79">
        <v>1</v>
      </c>
      <c r="C56" s="78" t="s">
        <v>192</v>
      </c>
      <c r="D56" s="78"/>
      <c r="E56" s="78"/>
      <c r="F56" s="79"/>
      <c r="G56" s="78"/>
      <c r="H56" s="79"/>
      <c r="I56" s="87"/>
      <c r="J56" s="79"/>
      <c r="K56" s="79"/>
      <c r="L56" s="78" t="s">
        <v>8770</v>
      </c>
      <c r="M56" s="78" t="s">
        <v>8690</v>
      </c>
      <c r="N56" s="78"/>
      <c r="O56" s="79">
        <v>1</v>
      </c>
      <c r="P56" s="79">
        <v>600</v>
      </c>
      <c r="Q56" s="79">
        <v>50</v>
      </c>
      <c r="R56" s="79">
        <v>400</v>
      </c>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t="s">
        <v>8691</v>
      </c>
      <c r="AZ56" s="83">
        <f t="shared" si="0"/>
        <v>1.2E-2</v>
      </c>
    </row>
    <row r="57" spans="1:52" s="99" customFormat="1" ht="34.950000000000003" customHeight="1" x14ac:dyDescent="0.45">
      <c r="A57" s="78" t="s">
        <v>7593</v>
      </c>
      <c r="B57" s="79">
        <v>1</v>
      </c>
      <c r="C57" s="78" t="s">
        <v>192</v>
      </c>
      <c r="D57" s="78"/>
      <c r="E57" s="78"/>
      <c r="F57" s="79"/>
      <c r="G57" s="78"/>
      <c r="H57" s="79"/>
      <c r="I57" s="87"/>
      <c r="J57" s="79"/>
      <c r="K57" s="79"/>
      <c r="L57" s="78" t="s">
        <v>8722</v>
      </c>
      <c r="M57" s="78"/>
      <c r="N57" s="78"/>
      <c r="O57" s="79">
        <v>1</v>
      </c>
      <c r="P57" s="79"/>
      <c r="Q57" s="79"/>
      <c r="R57" s="79"/>
      <c r="S57" s="79"/>
      <c r="T57" s="79"/>
      <c r="U57" s="79"/>
      <c r="V57" s="79"/>
      <c r="W57" s="79"/>
      <c r="X57" s="79"/>
      <c r="Y57" s="79"/>
      <c r="Z57" s="79"/>
      <c r="AA57" s="79"/>
      <c r="AB57" s="79"/>
      <c r="AC57" s="79"/>
      <c r="AD57" s="81"/>
      <c r="AE57" s="79"/>
      <c r="AF57" s="79"/>
      <c r="AG57" s="79"/>
      <c r="AH57" s="79"/>
      <c r="AI57" s="79"/>
      <c r="AJ57" s="79"/>
      <c r="AK57" s="79"/>
      <c r="AL57" s="79"/>
      <c r="AM57" s="79"/>
      <c r="AN57" s="79"/>
      <c r="AO57" s="79"/>
      <c r="AP57" s="79"/>
      <c r="AQ57" s="79"/>
      <c r="AR57" s="79"/>
      <c r="AS57" s="79"/>
      <c r="AT57" s="79"/>
      <c r="AU57" s="79"/>
      <c r="AV57" s="79"/>
      <c r="AW57" s="79"/>
      <c r="AX57" s="79"/>
      <c r="AY57" s="79" t="s">
        <v>8691</v>
      </c>
      <c r="AZ57" s="83">
        <f t="shared" si="0"/>
        <v>0</v>
      </c>
    </row>
    <row r="58" spans="1:52" s="99" customFormat="1" ht="34.950000000000003" customHeight="1" x14ac:dyDescent="0.45">
      <c r="A58" s="78" t="s">
        <v>7593</v>
      </c>
      <c r="B58" s="79">
        <v>1</v>
      </c>
      <c r="C58" s="78" t="s">
        <v>192</v>
      </c>
      <c r="D58" s="78"/>
      <c r="E58" s="78"/>
      <c r="F58" s="79"/>
      <c r="G58" s="78"/>
      <c r="H58" s="79"/>
      <c r="I58" s="87"/>
      <c r="J58" s="79"/>
      <c r="K58" s="79"/>
      <c r="L58" s="78" t="s">
        <v>8731</v>
      </c>
      <c r="M58" s="78"/>
      <c r="N58" s="78"/>
      <c r="O58" s="79">
        <v>3</v>
      </c>
      <c r="P58" s="79"/>
      <c r="Q58" s="79"/>
      <c r="R58" s="79"/>
      <c r="S58" s="79"/>
      <c r="T58" s="79"/>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f t="shared" si="0"/>
        <v>0</v>
      </c>
    </row>
    <row r="59" spans="1:52" s="99" customFormat="1" ht="34.950000000000003" customHeight="1" x14ac:dyDescent="0.45">
      <c r="A59" s="78" t="s">
        <v>7593</v>
      </c>
      <c r="B59" s="79">
        <v>1</v>
      </c>
      <c r="C59" s="78" t="s">
        <v>192</v>
      </c>
      <c r="D59" s="78"/>
      <c r="E59" s="78"/>
      <c r="F59" s="79"/>
      <c r="G59" s="78"/>
      <c r="H59" s="79"/>
      <c r="I59" s="87"/>
      <c r="J59" s="79"/>
      <c r="K59" s="79"/>
      <c r="L59" s="78" t="s">
        <v>8730</v>
      </c>
      <c r="M59" s="78"/>
      <c r="N59" s="78"/>
      <c r="O59" s="79">
        <v>2</v>
      </c>
      <c r="P59" s="79"/>
      <c r="Q59" s="79"/>
      <c r="R59" s="79"/>
      <c r="S59" s="79"/>
      <c r="T59" s="79"/>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0"/>
        <v>0</v>
      </c>
    </row>
    <row r="60" spans="1:52" s="150" customFormat="1" ht="34.950000000000003" customHeight="1" x14ac:dyDescent="0.45">
      <c r="A60" s="151" t="s">
        <v>7593</v>
      </c>
      <c r="B60" s="143">
        <v>1</v>
      </c>
      <c r="C60" s="142" t="s">
        <v>1651</v>
      </c>
      <c r="D60" s="142"/>
      <c r="E60" s="142"/>
      <c r="F60" s="144"/>
      <c r="G60" s="142"/>
      <c r="H60" s="143"/>
      <c r="I60" s="145">
        <v>1746</v>
      </c>
      <c r="J60" s="147"/>
      <c r="K60" s="147"/>
      <c r="L60" s="142" t="s">
        <v>3954</v>
      </c>
      <c r="M60" s="146"/>
      <c r="N60" s="146"/>
      <c r="O60" s="147">
        <v>1</v>
      </c>
      <c r="P60" s="143">
        <v>300</v>
      </c>
      <c r="Q60" s="143">
        <v>300</v>
      </c>
      <c r="R60" s="143">
        <v>450</v>
      </c>
      <c r="S60" s="143"/>
      <c r="T60" s="143"/>
      <c r="U60" s="143"/>
      <c r="V60" s="143"/>
      <c r="W60" s="143"/>
      <c r="X60" s="143"/>
      <c r="Y60" s="143"/>
      <c r="Z60" s="143"/>
      <c r="AA60" s="143"/>
      <c r="AB60" s="143"/>
      <c r="AC60" s="143"/>
      <c r="AD60" s="143"/>
      <c r="AE60" s="143"/>
      <c r="AF60" s="143"/>
      <c r="AG60" s="143"/>
      <c r="AH60" s="143"/>
      <c r="AI60" s="143"/>
      <c r="AJ60" s="143"/>
      <c r="AK60" s="143"/>
      <c r="AL60" s="143"/>
      <c r="AM60" s="144"/>
      <c r="AN60" s="144"/>
      <c r="AO60" s="143"/>
      <c r="AP60" s="143"/>
      <c r="AQ60" s="143"/>
      <c r="AR60" s="143"/>
      <c r="AS60" s="148"/>
      <c r="AT60" s="143">
        <v>552</v>
      </c>
      <c r="AU60" s="143">
        <v>40</v>
      </c>
      <c r="AV60" s="144" t="s">
        <v>4787</v>
      </c>
      <c r="AW60" s="143" t="s">
        <v>2868</v>
      </c>
      <c r="AX60" s="144" t="s">
        <v>3232</v>
      </c>
      <c r="AY60" s="143"/>
      <c r="AZ60" s="83">
        <f t="shared" si="0"/>
        <v>4.0500000000000001E-2</v>
      </c>
    </row>
    <row r="61" spans="1:52" ht="34.950000000000003" customHeight="1" x14ac:dyDescent="0.45">
      <c r="A61" s="78" t="s">
        <v>7593</v>
      </c>
      <c r="B61" s="79">
        <v>1</v>
      </c>
      <c r="C61" s="78" t="s">
        <v>7605</v>
      </c>
      <c r="D61" s="78"/>
      <c r="E61" s="78"/>
      <c r="F61" s="79"/>
      <c r="G61" s="78"/>
      <c r="H61" s="79" t="s">
        <v>7439</v>
      </c>
      <c r="I61" s="87" t="s">
        <v>183</v>
      </c>
      <c r="J61" s="79"/>
      <c r="K61" s="79"/>
      <c r="L61" s="78" t="s">
        <v>7255</v>
      </c>
      <c r="M61" s="78"/>
      <c r="N61" s="78"/>
      <c r="O61" s="79">
        <v>1</v>
      </c>
      <c r="P61" s="79">
        <v>1100</v>
      </c>
      <c r="Q61" s="79">
        <v>750</v>
      </c>
      <c r="R61" s="79">
        <v>1800</v>
      </c>
      <c r="S61" s="79"/>
      <c r="T61" s="79" t="s">
        <v>3043</v>
      </c>
      <c r="U61" s="79"/>
      <c r="V61" s="79"/>
      <c r="W61" s="79"/>
      <c r="X61" s="79"/>
      <c r="Y61" s="79"/>
      <c r="Z61" s="79" t="s">
        <v>5489</v>
      </c>
      <c r="AA61" s="79"/>
      <c r="AB61" s="79"/>
      <c r="AC61" s="79"/>
      <c r="AD61" s="81"/>
      <c r="AE61" s="79" t="s">
        <v>3043</v>
      </c>
      <c r="AF61" s="79"/>
      <c r="AG61" s="79"/>
      <c r="AH61" s="79"/>
      <c r="AI61" s="79"/>
      <c r="AJ61" s="79"/>
      <c r="AK61" s="79"/>
      <c r="AL61" s="79"/>
      <c r="AM61" s="79"/>
      <c r="AN61" s="79"/>
      <c r="AO61" s="79"/>
      <c r="AP61" s="79"/>
      <c r="AQ61" s="79"/>
      <c r="AR61" s="79"/>
      <c r="AS61" s="79"/>
      <c r="AT61" s="79"/>
      <c r="AU61" s="79"/>
      <c r="AV61" s="79"/>
      <c r="AW61" s="79"/>
      <c r="AX61" s="79"/>
      <c r="AY61" s="79"/>
      <c r="AZ61" s="83">
        <f t="shared" si="0"/>
        <v>1.4850000000000001</v>
      </c>
    </row>
    <row r="62" spans="1:52" ht="34.950000000000003" customHeight="1" x14ac:dyDescent="0.45">
      <c r="A62" s="78" t="s">
        <v>7593</v>
      </c>
      <c r="B62" s="79">
        <v>1</v>
      </c>
      <c r="C62" s="78" t="s">
        <v>7605</v>
      </c>
      <c r="D62" s="78"/>
      <c r="E62" s="78"/>
      <c r="F62" s="79"/>
      <c r="G62" s="78"/>
      <c r="H62" s="79"/>
      <c r="I62" s="87" t="s">
        <v>184</v>
      </c>
      <c r="J62" s="79"/>
      <c r="K62" s="79"/>
      <c r="L62" s="78" t="s">
        <v>7247</v>
      </c>
      <c r="M62" s="78"/>
      <c r="N62" s="78"/>
      <c r="O62" s="79">
        <v>1</v>
      </c>
      <c r="P62" s="79">
        <v>350</v>
      </c>
      <c r="Q62" s="79">
        <v>350</v>
      </c>
      <c r="R62" s="79">
        <v>500</v>
      </c>
      <c r="S62" s="79"/>
      <c r="T62" s="79"/>
      <c r="U62" s="79"/>
      <c r="V62" s="79"/>
      <c r="W62" s="79"/>
      <c r="X62" s="79"/>
      <c r="Y62" s="79"/>
      <c r="Z62" s="79"/>
      <c r="AA62" s="79"/>
      <c r="AB62" s="79"/>
      <c r="AC62" s="79"/>
      <c r="AD62" s="81"/>
      <c r="AE62" s="79" t="s">
        <v>3043</v>
      </c>
      <c r="AF62" s="79"/>
      <c r="AG62" s="79"/>
      <c r="AH62" s="79"/>
      <c r="AI62" s="79"/>
      <c r="AJ62" s="79"/>
      <c r="AK62" s="79"/>
      <c r="AL62" s="79"/>
      <c r="AM62" s="79"/>
      <c r="AN62" s="79"/>
      <c r="AO62" s="79"/>
      <c r="AP62" s="79"/>
      <c r="AQ62" s="79"/>
      <c r="AR62" s="79"/>
      <c r="AS62" s="79"/>
      <c r="AT62" s="79"/>
      <c r="AU62" s="79"/>
      <c r="AV62" s="79"/>
      <c r="AW62" s="79"/>
      <c r="AX62" s="79"/>
      <c r="AY62" s="79"/>
      <c r="AZ62" s="83">
        <f t="shared" si="0"/>
        <v>6.1249999999999999E-2</v>
      </c>
    </row>
    <row r="63" spans="1:52" ht="34.950000000000003" customHeight="1" x14ac:dyDescent="0.45">
      <c r="A63" s="78" t="s">
        <v>7593</v>
      </c>
      <c r="B63" s="79">
        <v>1</v>
      </c>
      <c r="C63" s="78" t="s">
        <v>7605</v>
      </c>
      <c r="D63" s="78"/>
      <c r="E63" s="78"/>
      <c r="F63" s="79"/>
      <c r="G63" s="78"/>
      <c r="H63" s="79"/>
      <c r="I63" s="87" t="s">
        <v>185</v>
      </c>
      <c r="J63" s="79"/>
      <c r="K63" s="79"/>
      <c r="L63" s="78" t="s">
        <v>7247</v>
      </c>
      <c r="M63" s="78"/>
      <c r="N63" s="78"/>
      <c r="O63" s="79">
        <v>1</v>
      </c>
      <c r="P63" s="79">
        <v>350</v>
      </c>
      <c r="Q63" s="79">
        <v>350</v>
      </c>
      <c r="R63" s="79">
        <v>500</v>
      </c>
      <c r="S63" s="79"/>
      <c r="T63" s="79"/>
      <c r="U63" s="79"/>
      <c r="V63" s="79"/>
      <c r="W63" s="79"/>
      <c r="X63" s="79"/>
      <c r="Y63" s="79"/>
      <c r="Z63" s="79"/>
      <c r="AA63" s="79"/>
      <c r="AB63" s="79"/>
      <c r="AC63" s="79"/>
      <c r="AD63" s="81"/>
      <c r="AE63" s="79" t="s">
        <v>3043</v>
      </c>
      <c r="AF63" s="79"/>
      <c r="AG63" s="79"/>
      <c r="AH63" s="79"/>
      <c r="AI63" s="79"/>
      <c r="AJ63" s="79"/>
      <c r="AK63" s="79"/>
      <c r="AL63" s="79"/>
      <c r="AM63" s="79"/>
      <c r="AN63" s="79"/>
      <c r="AO63" s="79"/>
      <c r="AP63" s="79"/>
      <c r="AQ63" s="79"/>
      <c r="AR63" s="79"/>
      <c r="AS63" s="79"/>
      <c r="AT63" s="79"/>
      <c r="AU63" s="79"/>
      <c r="AV63" s="79"/>
      <c r="AW63" s="79"/>
      <c r="AX63" s="79"/>
      <c r="AY63" s="79"/>
      <c r="AZ63" s="83">
        <f t="shared" si="0"/>
        <v>6.1249999999999999E-2</v>
      </c>
    </row>
    <row r="64" spans="1:52" ht="34.950000000000003" customHeight="1" x14ac:dyDescent="0.45">
      <c r="A64" s="78" t="s">
        <v>7593</v>
      </c>
      <c r="B64" s="79">
        <v>1</v>
      </c>
      <c r="C64" s="78" t="s">
        <v>7605</v>
      </c>
      <c r="D64" s="78"/>
      <c r="E64" s="78"/>
      <c r="F64" s="79"/>
      <c r="G64" s="78"/>
      <c r="H64" s="79"/>
      <c r="I64" s="87" t="s">
        <v>186</v>
      </c>
      <c r="J64" s="79"/>
      <c r="K64" s="79"/>
      <c r="L64" s="78" t="s">
        <v>7256</v>
      </c>
      <c r="M64" s="78" t="s">
        <v>7606</v>
      </c>
      <c r="N64" s="78"/>
      <c r="O64" s="79">
        <v>1</v>
      </c>
      <c r="P64" s="79">
        <v>550</v>
      </c>
      <c r="Q64" s="79">
        <v>500</v>
      </c>
      <c r="R64" s="79">
        <v>400</v>
      </c>
      <c r="S64" s="79"/>
      <c r="T64" s="79" t="s">
        <v>3043</v>
      </c>
      <c r="U64" s="79"/>
      <c r="V64" s="79"/>
      <c r="W64" s="79"/>
      <c r="X64" s="79"/>
      <c r="Y64" s="79"/>
      <c r="Z64" s="79"/>
      <c r="AA64" s="79"/>
      <c r="AB64" s="79"/>
      <c r="AC64" s="79"/>
      <c r="AD64" s="81"/>
      <c r="AE64" s="79" t="s">
        <v>3482</v>
      </c>
      <c r="AF64" s="79"/>
      <c r="AG64" s="79"/>
      <c r="AH64" s="79"/>
      <c r="AI64" s="79"/>
      <c r="AJ64" s="79"/>
      <c r="AK64" s="79"/>
      <c r="AL64" s="79"/>
      <c r="AM64" s="79"/>
      <c r="AN64" s="79"/>
      <c r="AO64" s="79"/>
      <c r="AP64" s="79"/>
      <c r="AQ64" s="79"/>
      <c r="AR64" s="79"/>
      <c r="AS64" s="79"/>
      <c r="AT64" s="79"/>
      <c r="AU64" s="79"/>
      <c r="AV64" s="79"/>
      <c r="AW64" s="79"/>
      <c r="AX64" s="79"/>
      <c r="AY64" s="79"/>
      <c r="AZ64" s="83">
        <f t="shared" si="0"/>
        <v>0.11</v>
      </c>
    </row>
    <row r="65" spans="1:52" ht="34.950000000000003" customHeight="1" x14ac:dyDescent="0.45">
      <c r="A65" s="78" t="s">
        <v>7593</v>
      </c>
      <c r="B65" s="79">
        <v>1</v>
      </c>
      <c r="C65" s="78" t="s">
        <v>7605</v>
      </c>
      <c r="D65" s="78"/>
      <c r="E65" s="78"/>
      <c r="F65" s="79"/>
      <c r="G65" s="78"/>
      <c r="H65" s="79"/>
      <c r="I65" s="87" t="s">
        <v>187</v>
      </c>
      <c r="J65" s="79"/>
      <c r="K65" s="79"/>
      <c r="L65" s="78" t="s">
        <v>7257</v>
      </c>
      <c r="M65" s="78"/>
      <c r="N65" s="78" t="s">
        <v>189</v>
      </c>
      <c r="O65" s="79">
        <v>1</v>
      </c>
      <c r="P65" s="79">
        <v>200</v>
      </c>
      <c r="Q65" s="79">
        <v>250</v>
      </c>
      <c r="R65" s="79">
        <v>250</v>
      </c>
      <c r="S65" s="79"/>
      <c r="T65" s="79" t="s">
        <v>3043</v>
      </c>
      <c r="U65" s="79"/>
      <c r="V65" s="79"/>
      <c r="W65" s="79"/>
      <c r="X65" s="79"/>
      <c r="Y65" s="79"/>
      <c r="Z65" s="79"/>
      <c r="AA65" s="79"/>
      <c r="AB65" s="79"/>
      <c r="AC65" s="79" t="s">
        <v>5550</v>
      </c>
      <c r="AD65" s="81">
        <v>43489</v>
      </c>
      <c r="AE65" s="79" t="s">
        <v>3482</v>
      </c>
      <c r="AF65" s="79"/>
      <c r="AG65" s="79"/>
      <c r="AH65" s="79"/>
      <c r="AI65" s="79"/>
      <c r="AJ65" s="79"/>
      <c r="AK65" s="79"/>
      <c r="AL65" s="79"/>
      <c r="AM65" s="79"/>
      <c r="AN65" s="79"/>
      <c r="AO65" s="79"/>
      <c r="AP65" s="79"/>
      <c r="AQ65" s="79"/>
      <c r="AR65" s="79"/>
      <c r="AS65" s="79"/>
      <c r="AT65" s="79"/>
      <c r="AU65" s="79"/>
      <c r="AV65" s="79"/>
      <c r="AW65" s="79"/>
      <c r="AX65" s="79"/>
      <c r="AY65" s="79"/>
      <c r="AZ65" s="83">
        <f t="shared" si="0"/>
        <v>1.2500000000000001E-2</v>
      </c>
    </row>
    <row r="66" spans="1:52" ht="34.950000000000003" customHeight="1" x14ac:dyDescent="0.45">
      <c r="A66" s="78" t="s">
        <v>7593</v>
      </c>
      <c r="B66" s="79">
        <v>1</v>
      </c>
      <c r="C66" s="78" t="s">
        <v>7605</v>
      </c>
      <c r="D66" s="78"/>
      <c r="E66" s="78"/>
      <c r="F66" s="79"/>
      <c r="G66" s="78"/>
      <c r="H66" s="79"/>
      <c r="I66" s="87"/>
      <c r="J66" s="79"/>
      <c r="K66" s="79"/>
      <c r="L66" s="78" t="s">
        <v>8699</v>
      </c>
      <c r="M66" s="78"/>
      <c r="N66" s="78"/>
      <c r="O66" s="79">
        <v>1</v>
      </c>
      <c r="P66" s="79"/>
      <c r="Q66" s="79"/>
      <c r="R66" s="79"/>
      <c r="S66" s="79"/>
      <c r="T66" s="79"/>
      <c r="U66" s="79"/>
      <c r="V66" s="79"/>
      <c r="W66" s="79"/>
      <c r="X66" s="79"/>
      <c r="Y66" s="79"/>
      <c r="Z66" s="79"/>
      <c r="AA66" s="79"/>
      <c r="AB66" s="79"/>
      <c r="AC66" s="79"/>
      <c r="AD66" s="81"/>
      <c r="AE66" s="79"/>
      <c r="AF66" s="79"/>
      <c r="AG66" s="79"/>
      <c r="AH66" s="79"/>
      <c r="AI66" s="79"/>
      <c r="AJ66" s="79"/>
      <c r="AK66" s="79"/>
      <c r="AL66" s="79"/>
      <c r="AM66" s="79"/>
      <c r="AN66" s="79"/>
      <c r="AO66" s="79"/>
      <c r="AP66" s="79"/>
      <c r="AQ66" s="79"/>
      <c r="AR66" s="79"/>
      <c r="AS66" s="79"/>
      <c r="AT66" s="79"/>
      <c r="AU66" s="79"/>
      <c r="AV66" s="79"/>
      <c r="AW66" s="79"/>
      <c r="AX66" s="79"/>
      <c r="AY66" s="79"/>
      <c r="AZ66" s="83">
        <f t="shared" si="0"/>
        <v>0</v>
      </c>
    </row>
    <row r="67" spans="1:52" ht="34.950000000000003" customHeight="1" x14ac:dyDescent="0.45">
      <c r="A67" s="78" t="s">
        <v>7593</v>
      </c>
      <c r="B67" s="79">
        <v>1</v>
      </c>
      <c r="C67" s="78" t="s">
        <v>7605</v>
      </c>
      <c r="D67" s="78"/>
      <c r="E67" s="78"/>
      <c r="F67" s="79"/>
      <c r="G67" s="78"/>
      <c r="H67" s="79"/>
      <c r="I67" s="87"/>
      <c r="J67" s="79"/>
      <c r="K67" s="79"/>
      <c r="L67" s="78" t="s">
        <v>8773</v>
      </c>
      <c r="M67" s="78" t="s">
        <v>8775</v>
      </c>
      <c r="N67" s="78"/>
      <c r="O67" s="79">
        <v>1</v>
      </c>
      <c r="P67" s="79">
        <v>500</v>
      </c>
      <c r="Q67" s="79">
        <v>500</v>
      </c>
      <c r="R67" s="79">
        <v>550</v>
      </c>
      <c r="S67" s="79"/>
      <c r="T67" s="79"/>
      <c r="U67" s="79"/>
      <c r="V67" s="79"/>
      <c r="W67" s="79"/>
      <c r="X67" s="79"/>
      <c r="Y67" s="79"/>
      <c r="Z67" s="79"/>
      <c r="AA67" s="79"/>
      <c r="AB67" s="79"/>
      <c r="AC67" s="79"/>
      <c r="AD67" s="81"/>
      <c r="AE67" s="79"/>
      <c r="AF67" s="79"/>
      <c r="AG67" s="79"/>
      <c r="AH67" s="79"/>
      <c r="AI67" s="79"/>
      <c r="AJ67" s="79"/>
      <c r="AK67" s="79"/>
      <c r="AL67" s="79"/>
      <c r="AM67" s="79"/>
      <c r="AN67" s="79"/>
      <c r="AO67" s="79"/>
      <c r="AP67" s="79"/>
      <c r="AQ67" s="79"/>
      <c r="AR67" s="79"/>
      <c r="AS67" s="79"/>
      <c r="AT67" s="79"/>
      <c r="AU67" s="79"/>
      <c r="AV67" s="79"/>
      <c r="AW67" s="79"/>
      <c r="AX67" s="79"/>
      <c r="AY67" s="79"/>
      <c r="AZ67" s="83">
        <f t="shared" ref="AZ67:AZ123" si="1">P67*Q67*R67/1000000000*O67</f>
        <v>0.13750000000000001</v>
      </c>
    </row>
    <row r="68" spans="1:52" ht="34.950000000000003" customHeight="1" x14ac:dyDescent="0.45">
      <c r="A68" s="78" t="s">
        <v>7593</v>
      </c>
      <c r="B68" s="79">
        <v>1</v>
      </c>
      <c r="C68" s="78" t="s">
        <v>7605</v>
      </c>
      <c r="D68" s="78"/>
      <c r="E68" s="78"/>
      <c r="F68" s="79"/>
      <c r="G68" s="78"/>
      <c r="H68" s="79"/>
      <c r="I68" s="87"/>
      <c r="J68" s="79"/>
      <c r="K68" s="79"/>
      <c r="L68" s="78" t="s">
        <v>8774</v>
      </c>
      <c r="M68" s="78" t="s">
        <v>8776</v>
      </c>
      <c r="N68" s="78"/>
      <c r="O68" s="79">
        <v>1</v>
      </c>
      <c r="P68" s="79">
        <v>500</v>
      </c>
      <c r="Q68" s="79">
        <v>390</v>
      </c>
      <c r="R68" s="79">
        <v>380</v>
      </c>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c r="AZ68" s="83">
        <f t="shared" si="1"/>
        <v>7.4099999999999999E-2</v>
      </c>
    </row>
    <row r="69" spans="1:52" ht="34.950000000000003" customHeight="1" x14ac:dyDescent="0.45">
      <c r="A69" s="78" t="s">
        <v>7593</v>
      </c>
      <c r="B69" s="79">
        <v>1</v>
      </c>
      <c r="C69" s="78" t="s">
        <v>7605</v>
      </c>
      <c r="D69" s="78"/>
      <c r="E69" s="78"/>
      <c r="F69" s="79"/>
      <c r="G69" s="78"/>
      <c r="H69" s="79"/>
      <c r="I69" s="87"/>
      <c r="J69" s="79"/>
      <c r="K69" s="79"/>
      <c r="L69" s="78" t="s">
        <v>8717</v>
      </c>
      <c r="M69" s="78" t="s">
        <v>8705</v>
      </c>
      <c r="N69" s="78"/>
      <c r="O69" s="79">
        <v>1</v>
      </c>
      <c r="P69" s="79">
        <v>670</v>
      </c>
      <c r="Q69" s="79">
        <v>450</v>
      </c>
      <c r="R69" s="79">
        <v>800</v>
      </c>
      <c r="S69" s="79"/>
      <c r="T69" s="79"/>
      <c r="U69" s="79"/>
      <c r="V69" s="79"/>
      <c r="W69" s="79"/>
      <c r="X69" s="79"/>
      <c r="Y69" s="79"/>
      <c r="Z69" s="79"/>
      <c r="AA69" s="79"/>
      <c r="AB69" s="79"/>
      <c r="AC69" s="79"/>
      <c r="AD69" s="81"/>
      <c r="AE69" s="79"/>
      <c r="AF69" s="79"/>
      <c r="AG69" s="79"/>
      <c r="AH69" s="79"/>
      <c r="AI69" s="79"/>
      <c r="AJ69" s="79"/>
      <c r="AK69" s="79"/>
      <c r="AL69" s="79"/>
      <c r="AM69" s="79"/>
      <c r="AN69" s="79"/>
      <c r="AO69" s="79"/>
      <c r="AP69" s="79"/>
      <c r="AQ69" s="79"/>
      <c r="AR69" s="79"/>
      <c r="AS69" s="79"/>
      <c r="AT69" s="79"/>
      <c r="AU69" s="79"/>
      <c r="AV69" s="79"/>
      <c r="AW69" s="79"/>
      <c r="AX69" s="79"/>
      <c r="AY69" s="79"/>
      <c r="AZ69" s="83">
        <f t="shared" si="1"/>
        <v>0.2412</v>
      </c>
    </row>
    <row r="70" spans="1:52" ht="34.950000000000003" customHeight="1" x14ac:dyDescent="0.45">
      <c r="A70" s="78" t="s">
        <v>7593</v>
      </c>
      <c r="B70" s="79">
        <v>1</v>
      </c>
      <c r="C70" s="78" t="s">
        <v>7605</v>
      </c>
      <c r="D70" s="78"/>
      <c r="E70" s="78"/>
      <c r="F70" s="79"/>
      <c r="G70" s="78"/>
      <c r="H70" s="79"/>
      <c r="I70" s="87"/>
      <c r="J70" s="79"/>
      <c r="K70" s="79"/>
      <c r="L70" s="78" t="s">
        <v>8709</v>
      </c>
      <c r="M70" s="78"/>
      <c r="N70" s="78"/>
      <c r="O70" s="79">
        <v>5</v>
      </c>
      <c r="P70" s="79"/>
      <c r="Q70" s="79"/>
      <c r="R70" s="79"/>
      <c r="S70" s="79"/>
      <c r="T70" s="79"/>
      <c r="U70" s="79"/>
      <c r="V70" s="79"/>
      <c r="W70" s="79"/>
      <c r="X70" s="79"/>
      <c r="Y70" s="79"/>
      <c r="Z70" s="79"/>
      <c r="AA70" s="79"/>
      <c r="AB70" s="79"/>
      <c r="AC70" s="79"/>
      <c r="AD70" s="81"/>
      <c r="AE70" s="79"/>
      <c r="AF70" s="79"/>
      <c r="AG70" s="79"/>
      <c r="AH70" s="79"/>
      <c r="AI70" s="79"/>
      <c r="AJ70" s="79"/>
      <c r="AK70" s="79"/>
      <c r="AL70" s="79"/>
      <c r="AM70" s="79"/>
      <c r="AN70" s="79"/>
      <c r="AO70" s="79"/>
      <c r="AP70" s="79"/>
      <c r="AQ70" s="79"/>
      <c r="AR70" s="79"/>
      <c r="AS70" s="79"/>
      <c r="AT70" s="79"/>
      <c r="AU70" s="79"/>
      <c r="AV70" s="79"/>
      <c r="AW70" s="79"/>
      <c r="AX70" s="79"/>
      <c r="AY70" s="79"/>
      <c r="AZ70" s="83">
        <v>0.5</v>
      </c>
    </row>
    <row r="71" spans="1:52" ht="34.950000000000003" customHeight="1" x14ac:dyDescent="0.45">
      <c r="A71" s="78" t="s">
        <v>7593</v>
      </c>
      <c r="B71" s="79">
        <v>1</v>
      </c>
      <c r="C71" s="78" t="s">
        <v>8777</v>
      </c>
      <c r="D71" s="78"/>
      <c r="E71" s="78"/>
      <c r="F71" s="79"/>
      <c r="G71" s="78"/>
      <c r="H71" s="79"/>
      <c r="I71" s="87"/>
      <c r="J71" s="79"/>
      <c r="K71" s="79"/>
      <c r="L71" s="78" t="s">
        <v>8739</v>
      </c>
      <c r="M71" s="78"/>
      <c r="N71" s="78"/>
      <c r="O71" s="79">
        <v>1</v>
      </c>
      <c r="P71" s="79">
        <v>870</v>
      </c>
      <c r="Q71" s="79">
        <v>330</v>
      </c>
      <c r="R71" s="79">
        <v>700</v>
      </c>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1"/>
        <v>0.20097000000000001</v>
      </c>
    </row>
    <row r="72" spans="1:52" ht="34.950000000000003" customHeight="1" x14ac:dyDescent="0.45">
      <c r="A72" s="78" t="s">
        <v>7593</v>
      </c>
      <c r="B72" s="79">
        <v>1</v>
      </c>
      <c r="C72" s="78" t="s">
        <v>8777</v>
      </c>
      <c r="D72" s="78"/>
      <c r="E72" s="78"/>
      <c r="F72" s="79"/>
      <c r="G72" s="78"/>
      <c r="H72" s="79"/>
      <c r="I72" s="87"/>
      <c r="J72" s="79"/>
      <c r="K72" s="79"/>
      <c r="L72" s="78" t="s">
        <v>8717</v>
      </c>
      <c r="M72" s="78" t="s">
        <v>8706</v>
      </c>
      <c r="N72" s="78"/>
      <c r="O72" s="79">
        <v>1</v>
      </c>
      <c r="P72" s="79">
        <v>400</v>
      </c>
      <c r="Q72" s="79">
        <v>400</v>
      </c>
      <c r="R72" s="79">
        <v>600</v>
      </c>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1"/>
        <v>9.6000000000000002E-2</v>
      </c>
    </row>
    <row r="73" spans="1:52" ht="34.950000000000003" customHeight="1" x14ac:dyDescent="0.45">
      <c r="A73" s="78" t="s">
        <v>7593</v>
      </c>
      <c r="B73" s="79">
        <v>1</v>
      </c>
      <c r="C73" s="78" t="s">
        <v>8777</v>
      </c>
      <c r="D73" s="78"/>
      <c r="E73" s="78"/>
      <c r="F73" s="79"/>
      <c r="G73" s="78"/>
      <c r="H73" s="79"/>
      <c r="I73" s="87"/>
      <c r="J73" s="79"/>
      <c r="K73" s="79"/>
      <c r="L73" s="78" t="s">
        <v>8778</v>
      </c>
      <c r="M73" s="78" t="s">
        <v>8782</v>
      </c>
      <c r="N73" s="78"/>
      <c r="O73" s="79">
        <v>1</v>
      </c>
      <c r="P73" s="79">
        <v>600</v>
      </c>
      <c r="Q73" s="79">
        <v>650</v>
      </c>
      <c r="R73" s="79">
        <v>1370</v>
      </c>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f t="shared" si="1"/>
        <v>0.5343</v>
      </c>
    </row>
    <row r="74" spans="1:52" ht="34.950000000000003" customHeight="1" x14ac:dyDescent="0.45">
      <c r="A74" s="78" t="s">
        <v>7593</v>
      </c>
      <c r="B74" s="79">
        <v>1</v>
      </c>
      <c r="C74" s="78" t="s">
        <v>8777</v>
      </c>
      <c r="D74" s="78"/>
      <c r="E74" s="78"/>
      <c r="F74" s="79"/>
      <c r="G74" s="78"/>
      <c r="H74" s="79"/>
      <c r="I74" s="87"/>
      <c r="J74" s="79"/>
      <c r="K74" s="79"/>
      <c r="L74" s="78" t="s">
        <v>8779</v>
      </c>
      <c r="M74" s="78"/>
      <c r="N74" s="78"/>
      <c r="O74" s="79">
        <v>1</v>
      </c>
      <c r="P74" s="79">
        <v>1250</v>
      </c>
      <c r="Q74" s="79">
        <v>350</v>
      </c>
      <c r="R74" s="79">
        <v>1890</v>
      </c>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f t="shared" si="1"/>
        <v>0.82687500000000003</v>
      </c>
    </row>
    <row r="75" spans="1:52" ht="34.950000000000003" customHeight="1" x14ac:dyDescent="0.45">
      <c r="A75" s="78" t="s">
        <v>7593</v>
      </c>
      <c r="B75" s="79">
        <v>1</v>
      </c>
      <c r="C75" s="78" t="s">
        <v>8777</v>
      </c>
      <c r="D75" s="78"/>
      <c r="E75" s="78"/>
      <c r="F75" s="79"/>
      <c r="G75" s="78"/>
      <c r="H75" s="79"/>
      <c r="I75" s="87"/>
      <c r="J75" s="79"/>
      <c r="K75" s="79"/>
      <c r="L75" s="78" t="s">
        <v>8780</v>
      </c>
      <c r="M75" s="78" t="s">
        <v>8781</v>
      </c>
      <c r="N75" s="78"/>
      <c r="O75" s="79">
        <v>9</v>
      </c>
      <c r="P75" s="79"/>
      <c r="Q75" s="79"/>
      <c r="R75" s="79"/>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1"/>
        <v>0</v>
      </c>
    </row>
    <row r="76" spans="1:52" s="99" customFormat="1" ht="34.950000000000003" customHeight="1" x14ac:dyDescent="0.45">
      <c r="A76" s="78" t="s">
        <v>7660</v>
      </c>
      <c r="B76" s="79">
        <v>1</v>
      </c>
      <c r="C76" s="78" t="s">
        <v>7661</v>
      </c>
      <c r="D76" s="78"/>
      <c r="E76" s="78"/>
      <c r="F76" s="79"/>
      <c r="G76" s="78"/>
      <c r="H76" s="79"/>
      <c r="I76" s="80" t="s">
        <v>982</v>
      </c>
      <c r="J76" s="79"/>
      <c r="K76" s="79"/>
      <c r="L76" s="78" t="s">
        <v>7210</v>
      </c>
      <c r="M76" s="78" t="s">
        <v>2678</v>
      </c>
      <c r="N76" s="78" t="s">
        <v>2720</v>
      </c>
      <c r="O76" s="79">
        <v>1</v>
      </c>
      <c r="P76" s="79">
        <v>650</v>
      </c>
      <c r="Q76" s="79">
        <v>800</v>
      </c>
      <c r="R76" s="79">
        <v>1400</v>
      </c>
      <c r="S76" s="79"/>
      <c r="T76" s="79" t="s">
        <v>3482</v>
      </c>
      <c r="U76" s="79"/>
      <c r="V76" s="79"/>
      <c r="W76" s="79"/>
      <c r="X76" s="79"/>
      <c r="Y76" s="79"/>
      <c r="Z76" s="79"/>
      <c r="AA76" s="79" t="s">
        <v>3482</v>
      </c>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83">
        <f t="shared" si="1"/>
        <v>0.72799999999999998</v>
      </c>
    </row>
    <row r="77" spans="1:52" s="99" customFormat="1" ht="34.950000000000003" customHeight="1" x14ac:dyDescent="0.45">
      <c r="A77" s="78" t="s">
        <v>7660</v>
      </c>
      <c r="B77" s="79">
        <v>1</v>
      </c>
      <c r="C77" s="78" t="s">
        <v>7661</v>
      </c>
      <c r="D77" s="78"/>
      <c r="E77" s="78"/>
      <c r="F77" s="79"/>
      <c r="G77" s="78"/>
      <c r="H77" s="79"/>
      <c r="I77" s="87" t="s">
        <v>3025</v>
      </c>
      <c r="J77" s="79"/>
      <c r="K77" s="79"/>
      <c r="L77" s="78" t="s">
        <v>7264</v>
      </c>
      <c r="M77" s="78" t="s">
        <v>7263</v>
      </c>
      <c r="N77" s="78" t="s">
        <v>5545</v>
      </c>
      <c r="O77" s="79">
        <v>1</v>
      </c>
      <c r="P77" s="79">
        <v>600</v>
      </c>
      <c r="Q77" s="79">
        <v>800</v>
      </c>
      <c r="R77" s="79">
        <v>1550</v>
      </c>
      <c r="S77" s="79"/>
      <c r="T77" s="79" t="s">
        <v>3043</v>
      </c>
      <c r="U77" s="79"/>
      <c r="V77" s="79"/>
      <c r="W77" s="79"/>
      <c r="X77" s="79"/>
      <c r="Y77" s="79"/>
      <c r="Z77" s="79"/>
      <c r="AA77" s="79"/>
      <c r="AB77" s="79"/>
      <c r="AC77" s="79"/>
      <c r="AD77" s="81"/>
      <c r="AE77" s="79" t="s">
        <v>3406</v>
      </c>
      <c r="AF77" s="79"/>
      <c r="AG77" s="79"/>
      <c r="AH77" s="79"/>
      <c r="AI77" s="79"/>
      <c r="AJ77" s="79"/>
      <c r="AK77" s="79"/>
      <c r="AL77" s="79"/>
      <c r="AM77" s="79"/>
      <c r="AN77" s="79"/>
      <c r="AO77" s="79"/>
      <c r="AP77" s="79"/>
      <c r="AQ77" s="79"/>
      <c r="AR77" s="79"/>
      <c r="AS77" s="79"/>
      <c r="AT77" s="79"/>
      <c r="AU77" s="79"/>
      <c r="AV77" s="79"/>
      <c r="AW77" s="79"/>
      <c r="AX77" s="79"/>
      <c r="AY77" s="79"/>
      <c r="AZ77" s="83">
        <f t="shared" si="1"/>
        <v>0.74399999999999999</v>
      </c>
    </row>
    <row r="78" spans="1:52" s="150" customFormat="1" ht="34.950000000000003" customHeight="1" x14ac:dyDescent="0.45">
      <c r="A78" s="151" t="s">
        <v>7593</v>
      </c>
      <c r="B78" s="147">
        <v>1</v>
      </c>
      <c r="C78" s="151" t="s">
        <v>7661</v>
      </c>
      <c r="D78" s="151"/>
      <c r="E78" s="151"/>
      <c r="F78" s="147"/>
      <c r="G78" s="151"/>
      <c r="H78" s="147"/>
      <c r="I78" s="152" t="s">
        <v>2944</v>
      </c>
      <c r="J78" s="147"/>
      <c r="K78" s="147"/>
      <c r="L78" s="151" t="s">
        <v>7248</v>
      </c>
      <c r="M78" s="151" t="s">
        <v>5561</v>
      </c>
      <c r="N78" s="151" t="s">
        <v>5562</v>
      </c>
      <c r="O78" s="147">
        <v>1</v>
      </c>
      <c r="P78" s="147">
        <v>550</v>
      </c>
      <c r="Q78" s="147">
        <v>550</v>
      </c>
      <c r="R78" s="147">
        <v>1800</v>
      </c>
      <c r="S78" s="147"/>
      <c r="T78" s="147" t="s">
        <v>3043</v>
      </c>
      <c r="U78" s="147"/>
      <c r="V78" s="147"/>
      <c r="W78" s="147"/>
      <c r="X78" s="147"/>
      <c r="Y78" s="147"/>
      <c r="Z78" s="147"/>
      <c r="AA78" s="147"/>
      <c r="AB78" s="147"/>
      <c r="AC78" s="147" t="s">
        <v>592</v>
      </c>
      <c r="AD78" s="153">
        <v>31136</v>
      </c>
      <c r="AE78" s="147" t="s">
        <v>3482</v>
      </c>
      <c r="AF78" s="147"/>
      <c r="AG78" s="147"/>
      <c r="AH78" s="147"/>
      <c r="AI78" s="147"/>
      <c r="AJ78" s="147"/>
      <c r="AK78" s="147"/>
      <c r="AL78" s="147"/>
      <c r="AM78" s="147"/>
      <c r="AN78" s="147"/>
      <c r="AO78" s="147"/>
      <c r="AP78" s="147"/>
      <c r="AQ78" s="147"/>
      <c r="AR78" s="147"/>
      <c r="AS78" s="147"/>
      <c r="AT78" s="147"/>
      <c r="AU78" s="147"/>
      <c r="AV78" s="147"/>
      <c r="AW78" s="147"/>
      <c r="AX78" s="147"/>
      <c r="AY78" s="147"/>
      <c r="AZ78" s="83">
        <f t="shared" si="1"/>
        <v>0.54449999999999998</v>
      </c>
    </row>
    <row r="79" spans="1:52" ht="34.950000000000003" customHeight="1" x14ac:dyDescent="0.45">
      <c r="A79" s="93" t="s">
        <v>7660</v>
      </c>
      <c r="B79" s="77">
        <v>1</v>
      </c>
      <c r="C79" s="93" t="s">
        <v>7661</v>
      </c>
      <c r="D79" s="93"/>
      <c r="E79" s="93"/>
      <c r="F79" s="94"/>
      <c r="G79" s="93"/>
      <c r="H79" s="77"/>
      <c r="I79" s="95">
        <v>1722</v>
      </c>
      <c r="J79" s="77"/>
      <c r="K79" s="77"/>
      <c r="L79" s="93" t="s">
        <v>3655</v>
      </c>
      <c r="M79" s="96"/>
      <c r="N79" s="96"/>
      <c r="O79" s="79">
        <v>1</v>
      </c>
      <c r="P79" s="77">
        <v>600</v>
      </c>
      <c r="Q79" s="77">
        <v>600</v>
      </c>
      <c r="R79" s="77">
        <v>90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528</v>
      </c>
      <c r="AU79" s="77">
        <v>40</v>
      </c>
      <c r="AV79" s="94" t="s">
        <v>4787</v>
      </c>
      <c r="AW79" s="77" t="s">
        <v>2874</v>
      </c>
      <c r="AX79" s="94" t="s">
        <v>3232</v>
      </c>
      <c r="AY79" s="77"/>
      <c r="AZ79" s="83">
        <f t="shared" si="1"/>
        <v>3.2399999999999998E-2</v>
      </c>
    </row>
    <row r="80" spans="1:52" s="99" customFormat="1" ht="34.950000000000003" customHeight="1" x14ac:dyDescent="0.45">
      <c r="A80" s="93" t="s">
        <v>7660</v>
      </c>
      <c r="B80" s="77">
        <v>1</v>
      </c>
      <c r="C80" s="93" t="s">
        <v>7661</v>
      </c>
      <c r="D80" s="93"/>
      <c r="E80" s="93"/>
      <c r="F80" s="94"/>
      <c r="G80" s="93"/>
      <c r="H80" s="77"/>
      <c r="I80" s="95">
        <v>1747</v>
      </c>
      <c r="J80" s="77"/>
      <c r="K80" s="77"/>
      <c r="L80" s="93" t="s">
        <v>3673</v>
      </c>
      <c r="M80" s="96"/>
      <c r="N80" s="96"/>
      <c r="O80" s="79">
        <v>1</v>
      </c>
      <c r="P80" s="77">
        <v>1220</v>
      </c>
      <c r="Q80" s="77">
        <v>450</v>
      </c>
      <c r="R80" s="77">
        <v>750</v>
      </c>
      <c r="S80" s="77"/>
      <c r="T80" s="77"/>
      <c r="U80" s="77"/>
      <c r="V80" s="77"/>
      <c r="W80" s="77"/>
      <c r="X80" s="77"/>
      <c r="Y80" s="77"/>
      <c r="Z80" s="77"/>
      <c r="AA80" s="77"/>
      <c r="AB80" s="77"/>
      <c r="AC80" s="77"/>
      <c r="AD80" s="77"/>
      <c r="AE80" s="77"/>
      <c r="AF80" s="77"/>
      <c r="AG80" s="77"/>
      <c r="AH80" s="77"/>
      <c r="AI80" s="77"/>
      <c r="AJ80" s="77" t="s">
        <v>3043</v>
      </c>
      <c r="AK80" s="77"/>
      <c r="AL80" s="77" t="s">
        <v>3043</v>
      </c>
      <c r="AM80" s="94"/>
      <c r="AN80" s="94"/>
      <c r="AO80" s="77"/>
      <c r="AP80" s="77"/>
      <c r="AQ80" s="77"/>
      <c r="AR80" s="77"/>
      <c r="AS80" s="97"/>
      <c r="AT80" s="77">
        <v>553</v>
      </c>
      <c r="AU80" s="77">
        <v>40</v>
      </c>
      <c r="AV80" s="94" t="s">
        <v>4787</v>
      </c>
      <c r="AW80" s="77" t="s">
        <v>2957</v>
      </c>
      <c r="AX80" s="94" t="s">
        <v>3074</v>
      </c>
      <c r="AY80" s="77"/>
      <c r="AZ80" s="83">
        <f t="shared" si="1"/>
        <v>0.41175</v>
      </c>
    </row>
    <row r="81" spans="1:52" s="99" customFormat="1" ht="34.950000000000003" customHeight="1" x14ac:dyDescent="0.45">
      <c r="A81" s="93" t="s">
        <v>7660</v>
      </c>
      <c r="B81" s="77">
        <v>1</v>
      </c>
      <c r="C81" s="93" t="s">
        <v>7661</v>
      </c>
      <c r="D81" s="93"/>
      <c r="E81" s="93"/>
      <c r="F81" s="94"/>
      <c r="G81" s="93"/>
      <c r="H81" s="77"/>
      <c r="I81" s="95">
        <v>1748</v>
      </c>
      <c r="J81" s="77"/>
      <c r="K81" s="77"/>
      <c r="L81" s="93" t="s">
        <v>3673</v>
      </c>
      <c r="M81" s="96"/>
      <c r="N81" s="96"/>
      <c r="O81" s="79">
        <v>1</v>
      </c>
      <c r="P81" s="77">
        <v>1820</v>
      </c>
      <c r="Q81" s="77">
        <v>450</v>
      </c>
      <c r="R81" s="77">
        <v>750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554</v>
      </c>
      <c r="AU81" s="77">
        <v>40</v>
      </c>
      <c r="AV81" s="94" t="s">
        <v>4787</v>
      </c>
      <c r="AW81" s="77" t="s">
        <v>2957</v>
      </c>
      <c r="AX81" s="94" t="s">
        <v>3074</v>
      </c>
      <c r="AY81" s="77"/>
      <c r="AZ81" s="83">
        <f t="shared" si="1"/>
        <v>0.61424999999999996</v>
      </c>
    </row>
    <row r="82" spans="1:52" s="99" customFormat="1" ht="34.950000000000003" customHeight="1" x14ac:dyDescent="0.45">
      <c r="A82" s="93" t="s">
        <v>7660</v>
      </c>
      <c r="B82" s="77">
        <v>1</v>
      </c>
      <c r="C82" s="93" t="s">
        <v>7661</v>
      </c>
      <c r="D82" s="93"/>
      <c r="E82" s="93"/>
      <c r="F82" s="94"/>
      <c r="G82" s="93"/>
      <c r="H82" s="77"/>
      <c r="I82" s="95">
        <v>1749</v>
      </c>
      <c r="J82" s="77"/>
      <c r="K82" s="77"/>
      <c r="L82" s="93" t="s">
        <v>4841</v>
      </c>
      <c r="M82" s="96" t="s">
        <v>7453</v>
      </c>
      <c r="N82" s="96"/>
      <c r="O82" s="79">
        <v>1</v>
      </c>
      <c r="P82" s="77">
        <v>1200</v>
      </c>
      <c r="Q82" s="77">
        <v>450</v>
      </c>
      <c r="R82" s="77">
        <v>2200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555</v>
      </c>
      <c r="AU82" s="77">
        <v>40</v>
      </c>
      <c r="AV82" s="94" t="s">
        <v>4787</v>
      </c>
      <c r="AW82" s="77" t="s">
        <v>2957</v>
      </c>
      <c r="AX82" s="94" t="s">
        <v>3074</v>
      </c>
      <c r="AY82" s="77"/>
      <c r="AZ82" s="83">
        <f t="shared" si="1"/>
        <v>1.1879999999999999</v>
      </c>
    </row>
    <row r="83" spans="1:52" s="99" customFormat="1" ht="34.950000000000003" customHeight="1" x14ac:dyDescent="0.45">
      <c r="A83" s="93" t="s">
        <v>7660</v>
      </c>
      <c r="B83" s="77">
        <v>1</v>
      </c>
      <c r="C83" s="93" t="s">
        <v>7661</v>
      </c>
      <c r="D83" s="93"/>
      <c r="E83" s="93"/>
      <c r="F83" s="94"/>
      <c r="G83" s="93"/>
      <c r="H83" s="77"/>
      <c r="I83" s="95"/>
      <c r="J83" s="77"/>
      <c r="K83" s="77"/>
      <c r="L83" s="93" t="s">
        <v>8747</v>
      </c>
      <c r="M83" s="96"/>
      <c r="N83" s="96"/>
      <c r="O83" s="79">
        <v>1</v>
      </c>
      <c r="P83" s="77">
        <v>800</v>
      </c>
      <c r="Q83" s="77">
        <v>470</v>
      </c>
      <c r="R83" s="77">
        <v>920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1"/>
        <v>0.34592000000000001</v>
      </c>
    </row>
    <row r="84" spans="1:52" s="99" customFormat="1" ht="34.950000000000003" customHeight="1" x14ac:dyDescent="0.45">
      <c r="A84" s="93" t="s">
        <v>7660</v>
      </c>
      <c r="B84" s="77">
        <v>1</v>
      </c>
      <c r="C84" s="93" t="s">
        <v>7661</v>
      </c>
      <c r="D84" s="93"/>
      <c r="E84" s="93"/>
      <c r="F84" s="94"/>
      <c r="G84" s="93"/>
      <c r="H84" s="77"/>
      <c r="I84" s="95"/>
      <c r="J84" s="77"/>
      <c r="K84" s="77"/>
      <c r="L84" s="93" t="s">
        <v>8749</v>
      </c>
      <c r="M84" s="96" t="s">
        <v>8752</v>
      </c>
      <c r="N84" s="96"/>
      <c r="O84" s="79">
        <v>1</v>
      </c>
      <c r="P84" s="77">
        <v>480</v>
      </c>
      <c r="Q84" s="77">
        <v>920</v>
      </c>
      <c r="R84" s="77">
        <v>1570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1"/>
        <v>0.69331200000000004</v>
      </c>
    </row>
    <row r="85" spans="1:52" s="99" customFormat="1" ht="34.950000000000003" customHeight="1" x14ac:dyDescent="0.45">
      <c r="A85" s="93" t="s">
        <v>7660</v>
      </c>
      <c r="B85" s="77">
        <v>1</v>
      </c>
      <c r="C85" s="93" t="s">
        <v>7661</v>
      </c>
      <c r="D85" s="93"/>
      <c r="E85" s="93"/>
      <c r="F85" s="94"/>
      <c r="G85" s="93"/>
      <c r="H85" s="77"/>
      <c r="I85" s="95"/>
      <c r="J85" s="77"/>
      <c r="K85" s="77"/>
      <c r="L85" s="93" t="s">
        <v>8750</v>
      </c>
      <c r="M85" s="96"/>
      <c r="N85" s="96"/>
      <c r="O85" s="79">
        <v>1</v>
      </c>
      <c r="P85" s="77">
        <v>480</v>
      </c>
      <c r="Q85" s="77">
        <v>650</v>
      </c>
      <c r="R85" s="77">
        <v>100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c r="AZ85" s="83">
        <f t="shared" si="1"/>
        <v>3.1199999999999999E-2</v>
      </c>
    </row>
    <row r="86" spans="1:52" s="99" customFormat="1" ht="34.950000000000003" customHeight="1" x14ac:dyDescent="0.45">
      <c r="A86" s="93" t="s">
        <v>7660</v>
      </c>
      <c r="B86" s="77">
        <v>1</v>
      </c>
      <c r="C86" s="93" t="s">
        <v>7661</v>
      </c>
      <c r="D86" s="93"/>
      <c r="E86" s="93"/>
      <c r="F86" s="94"/>
      <c r="G86" s="93"/>
      <c r="H86" s="77"/>
      <c r="I86" s="95"/>
      <c r="J86" s="77"/>
      <c r="K86" s="77"/>
      <c r="L86" s="93" t="s">
        <v>8748</v>
      </c>
      <c r="M86" s="96" t="s">
        <v>8753</v>
      </c>
      <c r="N86" s="96"/>
      <c r="O86" s="79">
        <v>1</v>
      </c>
      <c r="P86" s="77">
        <v>650</v>
      </c>
      <c r="Q86" s="77">
        <v>550</v>
      </c>
      <c r="R86" s="77">
        <v>1450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1"/>
        <v>0.51837500000000003</v>
      </c>
    </row>
    <row r="87" spans="1:52" s="99" customFormat="1" ht="34.950000000000003" customHeight="1" x14ac:dyDescent="0.45">
      <c r="A87" s="93" t="s">
        <v>7660</v>
      </c>
      <c r="B87" s="77">
        <v>1</v>
      </c>
      <c r="C87" s="93" t="s">
        <v>7661</v>
      </c>
      <c r="D87" s="93"/>
      <c r="E87" s="93"/>
      <c r="F87" s="94"/>
      <c r="G87" s="93"/>
      <c r="H87" s="77"/>
      <c r="I87" s="95"/>
      <c r="J87" s="77"/>
      <c r="K87" s="77"/>
      <c r="L87" s="93" t="s">
        <v>8731</v>
      </c>
      <c r="M87" s="96"/>
      <c r="N87" s="96"/>
      <c r="O87" s="79">
        <v>11</v>
      </c>
      <c r="P87" s="77"/>
      <c r="Q87" s="77"/>
      <c r="R87" s="77"/>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f t="shared" si="1"/>
        <v>0</v>
      </c>
    </row>
    <row r="88" spans="1:52" s="99" customFormat="1" ht="34.950000000000003" customHeight="1" x14ac:dyDescent="0.45">
      <c r="A88" s="93" t="s">
        <v>7660</v>
      </c>
      <c r="B88" s="77">
        <v>1</v>
      </c>
      <c r="C88" s="93" t="s">
        <v>7661</v>
      </c>
      <c r="D88" s="93"/>
      <c r="E88" s="93"/>
      <c r="F88" s="94"/>
      <c r="G88" s="93"/>
      <c r="H88" s="77"/>
      <c r="I88" s="95"/>
      <c r="J88" s="77"/>
      <c r="K88" s="77"/>
      <c r="L88" s="93" t="s">
        <v>8748</v>
      </c>
      <c r="M88" s="96"/>
      <c r="N88" s="96"/>
      <c r="O88" s="79">
        <v>1</v>
      </c>
      <c r="P88" s="77">
        <v>1300</v>
      </c>
      <c r="Q88" s="77">
        <v>500</v>
      </c>
      <c r="R88" s="77">
        <v>1020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c r="AZ88" s="83">
        <f t="shared" si="1"/>
        <v>0.66300000000000003</v>
      </c>
    </row>
    <row r="89" spans="1:52" s="99" customFormat="1" ht="34.950000000000003" customHeight="1" x14ac:dyDescent="0.45">
      <c r="A89" s="93" t="s">
        <v>7660</v>
      </c>
      <c r="B89" s="77">
        <v>1</v>
      </c>
      <c r="C89" s="93" t="s">
        <v>7661</v>
      </c>
      <c r="D89" s="93"/>
      <c r="E89" s="93"/>
      <c r="F89" s="94"/>
      <c r="G89" s="93"/>
      <c r="H89" s="77"/>
      <c r="I89" s="95"/>
      <c r="J89" s="77"/>
      <c r="K89" s="77"/>
      <c r="L89" s="93" t="s">
        <v>8722</v>
      </c>
      <c r="M89" s="96"/>
      <c r="N89" s="96"/>
      <c r="O89" s="79">
        <v>1</v>
      </c>
      <c r="P89" s="77"/>
      <c r="Q89" s="77"/>
      <c r="R89" s="77"/>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t="s">
        <v>8691</v>
      </c>
      <c r="AZ89" s="83">
        <f t="shared" si="1"/>
        <v>0</v>
      </c>
    </row>
    <row r="90" spans="1:52" s="99" customFormat="1" ht="34.950000000000003" customHeight="1" x14ac:dyDescent="0.45">
      <c r="A90" s="93" t="s">
        <v>7660</v>
      </c>
      <c r="B90" s="77">
        <v>1</v>
      </c>
      <c r="C90" s="93" t="s">
        <v>7661</v>
      </c>
      <c r="D90" s="93"/>
      <c r="E90" s="93"/>
      <c r="F90" s="94"/>
      <c r="G90" s="93"/>
      <c r="H90" s="77"/>
      <c r="I90" s="95"/>
      <c r="J90" s="77"/>
      <c r="K90" s="77"/>
      <c r="L90" s="93" t="s">
        <v>8751</v>
      </c>
      <c r="M90" s="96"/>
      <c r="N90" s="96"/>
      <c r="O90" s="79">
        <v>20</v>
      </c>
      <c r="P90" s="77"/>
      <c r="Q90" s="77"/>
      <c r="R90" s="77"/>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v>2</v>
      </c>
    </row>
    <row r="91" spans="1:52" s="99" customFormat="1" ht="34.950000000000003" customHeight="1" x14ac:dyDescent="0.45">
      <c r="A91" s="93" t="s">
        <v>7660</v>
      </c>
      <c r="B91" s="77">
        <v>1</v>
      </c>
      <c r="C91" s="93" t="s">
        <v>7661</v>
      </c>
      <c r="D91" s="93"/>
      <c r="E91" s="93"/>
      <c r="F91" s="94"/>
      <c r="G91" s="93"/>
      <c r="H91" s="77"/>
      <c r="I91" s="95"/>
      <c r="J91" s="77"/>
      <c r="K91" s="77"/>
      <c r="L91" s="93" t="s">
        <v>8709</v>
      </c>
      <c r="M91" s="96"/>
      <c r="N91" s="96"/>
      <c r="O91" s="79">
        <v>5</v>
      </c>
      <c r="P91" s="77"/>
      <c r="Q91" s="77"/>
      <c r="R91" s="77"/>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v>0.5</v>
      </c>
    </row>
    <row r="92" spans="1:52" s="99" customFormat="1" ht="34.950000000000003" customHeight="1" x14ac:dyDescent="0.45">
      <c r="A92" s="93" t="s">
        <v>7660</v>
      </c>
      <c r="B92" s="77">
        <v>1</v>
      </c>
      <c r="C92" s="93" t="s">
        <v>6539</v>
      </c>
      <c r="D92" s="93"/>
      <c r="E92" s="93"/>
      <c r="F92" s="94"/>
      <c r="G92" s="93"/>
      <c r="H92" s="77"/>
      <c r="I92" s="95">
        <v>1750</v>
      </c>
      <c r="J92" s="77"/>
      <c r="K92" s="77"/>
      <c r="L92" s="93" t="s">
        <v>3641</v>
      </c>
      <c r="M92" s="96"/>
      <c r="N92" s="96"/>
      <c r="O92" s="79">
        <v>1</v>
      </c>
      <c r="P92" s="77">
        <v>750</v>
      </c>
      <c r="Q92" s="77">
        <v>800</v>
      </c>
      <c r="R92" s="77">
        <v>1100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556</v>
      </c>
      <c r="AU92" s="77">
        <v>40</v>
      </c>
      <c r="AV92" s="94" t="s">
        <v>4787</v>
      </c>
      <c r="AW92" s="77" t="s">
        <v>2957</v>
      </c>
      <c r="AX92" s="94" t="s">
        <v>3074</v>
      </c>
      <c r="AY92" s="77"/>
      <c r="AZ92" s="83">
        <f t="shared" si="1"/>
        <v>0.66</v>
      </c>
    </row>
    <row r="93" spans="1:52" s="99" customFormat="1" ht="34.950000000000003" customHeight="1" x14ac:dyDescent="0.45">
      <c r="A93" s="93" t="s">
        <v>7660</v>
      </c>
      <c r="B93" s="77">
        <v>1</v>
      </c>
      <c r="C93" s="93" t="s">
        <v>6539</v>
      </c>
      <c r="D93" s="93"/>
      <c r="E93" s="93"/>
      <c r="F93" s="94"/>
      <c r="G93" s="93"/>
      <c r="H93" s="77"/>
      <c r="I93" s="95">
        <v>1751</v>
      </c>
      <c r="J93" s="77"/>
      <c r="K93" s="77"/>
      <c r="L93" s="93" t="s">
        <v>3641</v>
      </c>
      <c r="M93" s="96"/>
      <c r="N93" s="96"/>
      <c r="O93" s="79">
        <v>1</v>
      </c>
      <c r="P93" s="77">
        <v>750</v>
      </c>
      <c r="Q93" s="77">
        <v>830</v>
      </c>
      <c r="R93" s="77">
        <v>1500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557</v>
      </c>
      <c r="AU93" s="77">
        <v>40</v>
      </c>
      <c r="AV93" s="94" t="s">
        <v>4787</v>
      </c>
      <c r="AW93" s="77" t="s">
        <v>2957</v>
      </c>
      <c r="AX93" s="94" t="s">
        <v>3074</v>
      </c>
      <c r="AY93" s="77"/>
      <c r="AZ93" s="83">
        <f t="shared" si="1"/>
        <v>0.93374999999999997</v>
      </c>
    </row>
    <row r="94" spans="1:52" s="99" customFormat="1" ht="34.950000000000003" customHeight="1" x14ac:dyDescent="0.45">
      <c r="A94" s="93" t="s">
        <v>7660</v>
      </c>
      <c r="B94" s="77">
        <v>1</v>
      </c>
      <c r="C94" s="93" t="s">
        <v>6539</v>
      </c>
      <c r="D94" s="93"/>
      <c r="E94" s="93"/>
      <c r="F94" s="94"/>
      <c r="G94" s="93"/>
      <c r="H94" s="77"/>
      <c r="I94" s="95">
        <v>1752</v>
      </c>
      <c r="J94" s="77"/>
      <c r="K94" s="77"/>
      <c r="L94" s="93" t="s">
        <v>3673</v>
      </c>
      <c r="M94" s="96"/>
      <c r="N94" s="96"/>
      <c r="O94" s="79">
        <v>1</v>
      </c>
      <c r="P94" s="77">
        <v>700</v>
      </c>
      <c r="Q94" s="77">
        <v>800</v>
      </c>
      <c r="R94" s="77">
        <v>700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558</v>
      </c>
      <c r="AU94" s="77">
        <v>40</v>
      </c>
      <c r="AV94" s="94" t="s">
        <v>4787</v>
      </c>
      <c r="AW94" s="77" t="s">
        <v>2957</v>
      </c>
      <c r="AX94" s="94" t="s">
        <v>3074</v>
      </c>
      <c r="AY94" s="77"/>
      <c r="AZ94" s="83">
        <f t="shared" si="1"/>
        <v>0.39200000000000002</v>
      </c>
    </row>
    <row r="95" spans="1:52" s="99" customFormat="1" ht="34.950000000000003" customHeight="1" x14ac:dyDescent="0.45">
      <c r="A95" s="93" t="s">
        <v>7660</v>
      </c>
      <c r="B95" s="77">
        <v>1</v>
      </c>
      <c r="C95" s="93" t="s">
        <v>6539</v>
      </c>
      <c r="D95" s="93"/>
      <c r="E95" s="93"/>
      <c r="F95" s="94"/>
      <c r="G95" s="93"/>
      <c r="H95" s="77"/>
      <c r="I95" s="95"/>
      <c r="J95" s="77"/>
      <c r="K95" s="77"/>
      <c r="L95" s="93" t="s">
        <v>8714</v>
      </c>
      <c r="M95" s="96"/>
      <c r="N95" s="96"/>
      <c r="O95" s="79">
        <v>1</v>
      </c>
      <c r="P95" s="77"/>
      <c r="Q95" s="77"/>
      <c r="R95" s="77"/>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c r="AZ95" s="83">
        <f t="shared" si="1"/>
        <v>0</v>
      </c>
    </row>
    <row r="96" spans="1:52" s="99" customFormat="1" ht="34.950000000000003" customHeight="1" x14ac:dyDescent="0.45">
      <c r="A96" s="93" t="s">
        <v>7660</v>
      </c>
      <c r="B96" s="77">
        <v>1</v>
      </c>
      <c r="C96" s="93" t="s">
        <v>6539</v>
      </c>
      <c r="D96" s="93"/>
      <c r="E96" s="93"/>
      <c r="F96" s="94"/>
      <c r="G96" s="93"/>
      <c r="H96" s="77"/>
      <c r="I96" s="95"/>
      <c r="J96" s="77"/>
      <c r="K96" s="77"/>
      <c r="L96" s="93" t="s">
        <v>8716</v>
      </c>
      <c r="M96" s="96"/>
      <c r="N96" s="96"/>
      <c r="O96" s="79">
        <v>1</v>
      </c>
      <c r="P96" s="77">
        <v>400</v>
      </c>
      <c r="Q96" s="77">
        <v>400</v>
      </c>
      <c r="R96" s="77">
        <v>830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c r="AZ96" s="83">
        <f t="shared" si="1"/>
        <v>0.1328</v>
      </c>
    </row>
    <row r="97" spans="1:52" s="99" customFormat="1" ht="34.950000000000003" customHeight="1" x14ac:dyDescent="0.45">
      <c r="A97" s="93" t="s">
        <v>7660</v>
      </c>
      <c r="B97" s="77">
        <v>1</v>
      </c>
      <c r="C97" s="93" t="s">
        <v>6539</v>
      </c>
      <c r="D97" s="93"/>
      <c r="E97" s="93"/>
      <c r="F97" s="94"/>
      <c r="G97" s="93"/>
      <c r="H97" s="77"/>
      <c r="I97" s="95"/>
      <c r="J97" s="77"/>
      <c r="K97" s="77"/>
      <c r="L97" s="93" t="s">
        <v>8768</v>
      </c>
      <c r="M97" s="96"/>
      <c r="N97" s="96"/>
      <c r="O97" s="79">
        <v>1</v>
      </c>
      <c r="P97" s="77">
        <v>500</v>
      </c>
      <c r="Q97" s="77">
        <v>680</v>
      </c>
      <c r="R97" s="77">
        <v>280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f t="shared" si="1"/>
        <v>9.5200000000000007E-2</v>
      </c>
    </row>
    <row r="98" spans="1:52" s="99" customFormat="1" ht="34.950000000000003" customHeight="1" x14ac:dyDescent="0.45">
      <c r="A98" s="93" t="s">
        <v>7660</v>
      </c>
      <c r="B98" s="77">
        <v>1</v>
      </c>
      <c r="C98" s="93" t="s">
        <v>6539</v>
      </c>
      <c r="D98" s="93"/>
      <c r="E98" s="93"/>
      <c r="F98" s="94"/>
      <c r="G98" s="93"/>
      <c r="H98" s="77"/>
      <c r="I98" s="95"/>
      <c r="J98" s="77"/>
      <c r="K98" s="77"/>
      <c r="L98" s="93" t="s">
        <v>8709</v>
      </c>
      <c r="M98" s="96"/>
      <c r="N98" s="96"/>
      <c r="O98" s="79">
        <v>15</v>
      </c>
      <c r="P98" s="77"/>
      <c r="Q98" s="77"/>
      <c r="R98" s="77"/>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v>1.5</v>
      </c>
    </row>
    <row r="99" spans="1:52" ht="34.950000000000003" customHeight="1" x14ac:dyDescent="0.45">
      <c r="A99" s="93" t="s">
        <v>7593</v>
      </c>
      <c r="B99" s="77">
        <v>1</v>
      </c>
      <c r="C99" s="93" t="s">
        <v>8495</v>
      </c>
      <c r="D99" s="93"/>
      <c r="E99" s="93"/>
      <c r="F99" s="94"/>
      <c r="G99" s="93"/>
      <c r="H99" s="77"/>
      <c r="I99" s="95">
        <v>1728</v>
      </c>
      <c r="J99" s="77"/>
      <c r="K99" s="77"/>
      <c r="L99" s="93" t="s">
        <v>3658</v>
      </c>
      <c r="M99" s="96" t="s">
        <v>8494</v>
      </c>
      <c r="N99" s="96"/>
      <c r="O99" s="79">
        <v>1</v>
      </c>
      <c r="P99" s="77">
        <v>300</v>
      </c>
      <c r="Q99" s="77">
        <v>300</v>
      </c>
      <c r="R99" s="77">
        <v>450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534</v>
      </c>
      <c r="AU99" s="77">
        <v>40</v>
      </c>
      <c r="AV99" s="94" t="s">
        <v>4787</v>
      </c>
      <c r="AW99" s="77" t="s">
        <v>2874</v>
      </c>
      <c r="AX99" s="94" t="s">
        <v>3232</v>
      </c>
      <c r="AY99" s="77"/>
      <c r="AZ99" s="83">
        <f t="shared" si="1"/>
        <v>4.0500000000000001E-2</v>
      </c>
    </row>
    <row r="100" spans="1:52" ht="34.950000000000003" customHeight="1" x14ac:dyDescent="0.45">
      <c r="A100" s="93" t="s">
        <v>7593</v>
      </c>
      <c r="B100" s="77">
        <v>1</v>
      </c>
      <c r="C100" s="93" t="s">
        <v>8495</v>
      </c>
      <c r="D100" s="93"/>
      <c r="E100" s="93"/>
      <c r="F100" s="94"/>
      <c r="G100" s="93"/>
      <c r="H100" s="77"/>
      <c r="I100" s="95">
        <v>1729</v>
      </c>
      <c r="J100" s="77"/>
      <c r="K100" s="77"/>
      <c r="L100" s="93" t="s">
        <v>3525</v>
      </c>
      <c r="M100" s="96"/>
      <c r="N100" s="96"/>
      <c r="O100" s="79">
        <v>1</v>
      </c>
      <c r="P100" s="77">
        <v>520</v>
      </c>
      <c r="Q100" s="77">
        <v>350</v>
      </c>
      <c r="R100" s="77">
        <v>800</v>
      </c>
      <c r="S100" s="77"/>
      <c r="T100" s="77"/>
      <c r="U100" s="77"/>
      <c r="V100" s="77"/>
      <c r="W100" s="77"/>
      <c r="X100" s="77"/>
      <c r="Y100" s="77"/>
      <c r="Z100" s="77"/>
      <c r="AA100" s="77"/>
      <c r="AB100" s="77"/>
      <c r="AC100" s="77"/>
      <c r="AD100" s="77"/>
      <c r="AE100" s="77"/>
      <c r="AF100" s="77"/>
      <c r="AG100" s="77"/>
      <c r="AH100" s="77"/>
      <c r="AI100" s="77"/>
      <c r="AJ100" s="77" t="s">
        <v>3043</v>
      </c>
      <c r="AK100" s="77"/>
      <c r="AL100" s="77"/>
      <c r="AM100" s="94"/>
      <c r="AN100" s="94"/>
      <c r="AO100" s="77"/>
      <c r="AP100" s="77"/>
      <c r="AQ100" s="77"/>
      <c r="AR100" s="77"/>
      <c r="AS100" s="97"/>
      <c r="AT100" s="77">
        <v>535</v>
      </c>
      <c r="AU100" s="77">
        <v>40</v>
      </c>
      <c r="AV100" s="94" t="s">
        <v>4787</v>
      </c>
      <c r="AW100" s="77" t="s">
        <v>2876</v>
      </c>
      <c r="AX100" s="94" t="s">
        <v>3074</v>
      </c>
      <c r="AY100" s="77"/>
      <c r="AZ100" s="83">
        <f t="shared" si="1"/>
        <v>0.14560000000000001</v>
      </c>
    </row>
    <row r="101" spans="1:52" ht="34.950000000000003" customHeight="1" x14ac:dyDescent="0.45">
      <c r="A101" s="93" t="s">
        <v>7593</v>
      </c>
      <c r="B101" s="77">
        <v>1</v>
      </c>
      <c r="C101" s="93" t="s">
        <v>8495</v>
      </c>
      <c r="D101" s="93"/>
      <c r="E101" s="93"/>
      <c r="F101" s="94"/>
      <c r="G101" s="93"/>
      <c r="H101" s="77"/>
      <c r="I101" s="95"/>
      <c r="J101" s="77"/>
      <c r="K101" s="77"/>
      <c r="L101" s="93" t="s">
        <v>8699</v>
      </c>
      <c r="M101" s="96"/>
      <c r="N101" s="96"/>
      <c r="O101" s="79">
        <v>1</v>
      </c>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1"/>
        <v>0</v>
      </c>
    </row>
    <row r="102" spans="1:52" ht="34.950000000000003" customHeight="1" x14ac:dyDescent="0.45">
      <c r="A102" s="93" t="s">
        <v>7593</v>
      </c>
      <c r="B102" s="77">
        <v>1</v>
      </c>
      <c r="C102" s="93" t="s">
        <v>7603</v>
      </c>
      <c r="D102" s="93"/>
      <c r="E102" s="93"/>
      <c r="F102" s="94"/>
      <c r="G102" s="93"/>
      <c r="H102" s="77"/>
      <c r="I102" s="95">
        <v>1723</v>
      </c>
      <c r="J102" s="77"/>
      <c r="K102" s="77"/>
      <c r="L102" s="93" t="s">
        <v>3092</v>
      </c>
      <c r="M102" s="96"/>
      <c r="N102" s="96" t="s">
        <v>3622</v>
      </c>
      <c r="O102" s="79">
        <v>1</v>
      </c>
      <c r="P102" s="77">
        <v>900</v>
      </c>
      <c r="Q102" s="77">
        <v>450</v>
      </c>
      <c r="R102" s="77">
        <v>1100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529</v>
      </c>
      <c r="AU102" s="77">
        <v>40</v>
      </c>
      <c r="AV102" s="94" t="s">
        <v>4787</v>
      </c>
      <c r="AW102" s="77" t="s">
        <v>2874</v>
      </c>
      <c r="AX102" s="94" t="s">
        <v>3074</v>
      </c>
      <c r="AY102" s="77"/>
      <c r="AZ102" s="83">
        <f t="shared" si="1"/>
        <v>0.44550000000000001</v>
      </c>
    </row>
    <row r="103" spans="1:52" ht="34.950000000000003" customHeight="1" x14ac:dyDescent="0.45">
      <c r="A103" s="93" t="s">
        <v>7593</v>
      </c>
      <c r="B103" s="77">
        <v>1</v>
      </c>
      <c r="C103" s="93" t="s">
        <v>7603</v>
      </c>
      <c r="D103" s="93"/>
      <c r="E103" s="93"/>
      <c r="F103" s="94"/>
      <c r="G103" s="93"/>
      <c r="H103" s="77"/>
      <c r="I103" s="95">
        <v>1724</v>
      </c>
      <c r="J103" s="77"/>
      <c r="K103" s="77"/>
      <c r="L103" s="93" t="s">
        <v>3098</v>
      </c>
      <c r="M103" s="96" t="s">
        <v>7607</v>
      </c>
      <c r="N103" s="96"/>
      <c r="O103" s="79">
        <v>1</v>
      </c>
      <c r="P103" s="77">
        <v>1180</v>
      </c>
      <c r="Q103" s="77">
        <v>700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530</v>
      </c>
      <c r="AU103" s="77">
        <v>40</v>
      </c>
      <c r="AV103" s="94" t="s">
        <v>4787</v>
      </c>
      <c r="AW103" s="77" t="s">
        <v>2876</v>
      </c>
      <c r="AX103" s="94" t="s">
        <v>3669</v>
      </c>
      <c r="AY103" s="77"/>
      <c r="AZ103" s="83">
        <f t="shared" si="1"/>
        <v>0.57820000000000005</v>
      </c>
    </row>
    <row r="104" spans="1:52" ht="34.950000000000003" customHeight="1" x14ac:dyDescent="0.45">
      <c r="A104" s="93" t="s">
        <v>7593</v>
      </c>
      <c r="B104" s="77">
        <v>1</v>
      </c>
      <c r="C104" s="93" t="s">
        <v>7603</v>
      </c>
      <c r="D104" s="93"/>
      <c r="E104" s="93"/>
      <c r="F104" s="94"/>
      <c r="G104" s="93"/>
      <c r="H104" s="77"/>
      <c r="I104" s="95">
        <v>1725</v>
      </c>
      <c r="J104" s="77"/>
      <c r="K104" s="77"/>
      <c r="L104" s="93" t="s">
        <v>3525</v>
      </c>
      <c r="M104" s="96"/>
      <c r="N104" s="96"/>
      <c r="O104" s="79">
        <v>1</v>
      </c>
      <c r="P104" s="77">
        <v>520</v>
      </c>
      <c r="Q104" s="77">
        <v>350</v>
      </c>
      <c r="R104" s="77">
        <v>800</v>
      </c>
      <c r="S104" s="77"/>
      <c r="T104" s="77"/>
      <c r="U104" s="77"/>
      <c r="V104" s="77"/>
      <c r="W104" s="77"/>
      <c r="X104" s="77"/>
      <c r="Y104" s="77"/>
      <c r="Z104" s="77"/>
      <c r="AA104" s="77"/>
      <c r="AB104" s="77"/>
      <c r="AC104" s="77"/>
      <c r="AD104" s="77"/>
      <c r="AE104" s="77"/>
      <c r="AF104" s="77"/>
      <c r="AG104" s="77"/>
      <c r="AH104" s="77"/>
      <c r="AI104" s="77"/>
      <c r="AJ104" s="77" t="s">
        <v>3043</v>
      </c>
      <c r="AK104" s="77"/>
      <c r="AL104" s="77"/>
      <c r="AM104" s="94"/>
      <c r="AN104" s="94"/>
      <c r="AO104" s="77"/>
      <c r="AP104" s="77"/>
      <c r="AQ104" s="77"/>
      <c r="AR104" s="77"/>
      <c r="AS104" s="97"/>
      <c r="AT104" s="77">
        <v>531</v>
      </c>
      <c r="AU104" s="77">
        <v>40</v>
      </c>
      <c r="AV104" s="94" t="s">
        <v>4787</v>
      </c>
      <c r="AW104" s="77" t="s">
        <v>2874</v>
      </c>
      <c r="AX104" s="94" t="s">
        <v>3074</v>
      </c>
      <c r="AY104" s="77"/>
      <c r="AZ104" s="83">
        <f t="shared" si="1"/>
        <v>0.14560000000000001</v>
      </c>
    </row>
    <row r="105" spans="1:52" ht="34.950000000000003" customHeight="1" x14ac:dyDescent="0.45">
      <c r="A105" s="93" t="s">
        <v>7593</v>
      </c>
      <c r="B105" s="77">
        <v>1</v>
      </c>
      <c r="C105" s="93" t="s">
        <v>7603</v>
      </c>
      <c r="D105" s="93"/>
      <c r="E105" s="93"/>
      <c r="F105" s="94"/>
      <c r="G105" s="93"/>
      <c r="H105" s="77"/>
      <c r="I105" s="95">
        <v>1726</v>
      </c>
      <c r="J105" s="77"/>
      <c r="K105" s="77"/>
      <c r="L105" s="93" t="s">
        <v>3525</v>
      </c>
      <c r="M105" s="96"/>
      <c r="N105" s="96"/>
      <c r="O105" s="79">
        <v>1</v>
      </c>
      <c r="P105" s="77">
        <v>520</v>
      </c>
      <c r="Q105" s="77">
        <v>350</v>
      </c>
      <c r="R105" s="77">
        <v>800</v>
      </c>
      <c r="S105" s="77"/>
      <c r="T105" s="77"/>
      <c r="U105" s="77"/>
      <c r="V105" s="77"/>
      <c r="W105" s="77"/>
      <c r="X105" s="77"/>
      <c r="Y105" s="77"/>
      <c r="Z105" s="77"/>
      <c r="AA105" s="77"/>
      <c r="AB105" s="77"/>
      <c r="AC105" s="77"/>
      <c r="AD105" s="77"/>
      <c r="AE105" s="77"/>
      <c r="AF105" s="77"/>
      <c r="AG105" s="77"/>
      <c r="AH105" s="77"/>
      <c r="AI105" s="77"/>
      <c r="AJ105" s="77" t="s">
        <v>3043</v>
      </c>
      <c r="AK105" s="77"/>
      <c r="AL105" s="77"/>
      <c r="AM105" s="94"/>
      <c r="AN105" s="94"/>
      <c r="AO105" s="77"/>
      <c r="AP105" s="77"/>
      <c r="AQ105" s="77"/>
      <c r="AR105" s="77"/>
      <c r="AS105" s="97"/>
      <c r="AT105" s="77">
        <v>532</v>
      </c>
      <c r="AU105" s="77">
        <v>40</v>
      </c>
      <c r="AV105" s="94" t="s">
        <v>4787</v>
      </c>
      <c r="AW105" s="77" t="s">
        <v>2874</v>
      </c>
      <c r="AX105" s="94" t="s">
        <v>3074</v>
      </c>
      <c r="AY105" s="77"/>
      <c r="AZ105" s="83">
        <f t="shared" si="1"/>
        <v>0.14560000000000001</v>
      </c>
    </row>
    <row r="106" spans="1:52" ht="34.950000000000003" customHeight="1" x14ac:dyDescent="0.45">
      <c r="A106" s="93" t="s">
        <v>7593</v>
      </c>
      <c r="B106" s="77">
        <v>1</v>
      </c>
      <c r="C106" s="93" t="s">
        <v>7603</v>
      </c>
      <c r="D106" s="93"/>
      <c r="E106" s="93"/>
      <c r="F106" s="94"/>
      <c r="G106" s="93"/>
      <c r="H106" s="77"/>
      <c r="I106" s="95">
        <v>1727</v>
      </c>
      <c r="J106" s="77"/>
      <c r="K106" s="77"/>
      <c r="L106" s="93" t="s">
        <v>3528</v>
      </c>
      <c r="M106" s="96"/>
      <c r="N106" s="96"/>
      <c r="O106" s="79">
        <v>1</v>
      </c>
      <c r="P106" s="77">
        <v>880</v>
      </c>
      <c r="Q106" s="77">
        <v>400</v>
      </c>
      <c r="R106" s="77">
        <v>1800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t="s">
        <v>4836</v>
      </c>
      <c r="AO106" s="77"/>
      <c r="AP106" s="77"/>
      <c r="AQ106" s="77"/>
      <c r="AR106" s="77"/>
      <c r="AS106" s="97"/>
      <c r="AT106" s="77">
        <v>533</v>
      </c>
      <c r="AU106" s="77">
        <v>40</v>
      </c>
      <c r="AV106" s="94" t="s">
        <v>4787</v>
      </c>
      <c r="AW106" s="77" t="s">
        <v>2957</v>
      </c>
      <c r="AX106" s="94" t="s">
        <v>3074</v>
      </c>
      <c r="AY106" s="77"/>
      <c r="AZ106" s="83">
        <f t="shared" si="1"/>
        <v>0.63360000000000005</v>
      </c>
    </row>
    <row r="107" spans="1:52" ht="34.950000000000003" customHeight="1" x14ac:dyDescent="0.45">
      <c r="A107" s="93" t="s">
        <v>7593</v>
      </c>
      <c r="B107" s="77">
        <v>1</v>
      </c>
      <c r="C107" s="93" t="s">
        <v>7603</v>
      </c>
      <c r="D107" s="93"/>
      <c r="E107" s="93"/>
      <c r="F107" s="94"/>
      <c r="G107" s="93"/>
      <c r="H107" s="77"/>
      <c r="I107" s="95">
        <v>1730</v>
      </c>
      <c r="J107" s="77"/>
      <c r="K107" s="77"/>
      <c r="L107" s="93" t="s">
        <v>3498</v>
      </c>
      <c r="M107" s="96" t="s">
        <v>7496</v>
      </c>
      <c r="N107" s="96"/>
      <c r="O107" s="79">
        <v>1</v>
      </c>
      <c r="P107" s="77">
        <v>570</v>
      </c>
      <c r="Q107" s="77">
        <v>470</v>
      </c>
      <c r="R107" s="77">
        <v>700</v>
      </c>
      <c r="S107" s="77"/>
      <c r="T107" s="77"/>
      <c r="U107" s="77"/>
      <c r="V107" s="77"/>
      <c r="W107" s="77"/>
      <c r="X107" s="77"/>
      <c r="Y107" s="77"/>
      <c r="Z107" s="77"/>
      <c r="AA107" s="77"/>
      <c r="AB107" s="77"/>
      <c r="AC107" s="77"/>
      <c r="AD107" s="77"/>
      <c r="AE107" s="77"/>
      <c r="AF107" s="77"/>
      <c r="AG107" s="77"/>
      <c r="AH107" s="77"/>
      <c r="AI107" s="77"/>
      <c r="AJ107" s="77" t="s">
        <v>3043</v>
      </c>
      <c r="AK107" s="77"/>
      <c r="AL107" s="77"/>
      <c r="AM107" s="94"/>
      <c r="AN107" s="94"/>
      <c r="AO107" s="77"/>
      <c r="AP107" s="77"/>
      <c r="AQ107" s="77"/>
      <c r="AR107" s="77"/>
      <c r="AS107" s="97"/>
      <c r="AT107" s="77">
        <v>536</v>
      </c>
      <c r="AU107" s="77">
        <v>40</v>
      </c>
      <c r="AV107" s="94" t="s">
        <v>4787</v>
      </c>
      <c r="AW107" s="77" t="s">
        <v>2876</v>
      </c>
      <c r="AX107" s="94" t="s">
        <v>3074</v>
      </c>
      <c r="AY107" s="77"/>
      <c r="AZ107" s="83">
        <f t="shared" si="1"/>
        <v>0.18753</v>
      </c>
    </row>
    <row r="108" spans="1:52" ht="34.950000000000003" customHeight="1" x14ac:dyDescent="0.45">
      <c r="A108" s="93" t="s">
        <v>7593</v>
      </c>
      <c r="B108" s="77">
        <v>1</v>
      </c>
      <c r="C108" s="93" t="s">
        <v>7603</v>
      </c>
      <c r="D108" s="93"/>
      <c r="E108" s="93"/>
      <c r="F108" s="94"/>
      <c r="G108" s="93"/>
      <c r="H108" s="77"/>
      <c r="I108" s="95">
        <v>1731</v>
      </c>
      <c r="J108" s="77"/>
      <c r="K108" s="77"/>
      <c r="L108" s="93" t="s">
        <v>3639</v>
      </c>
      <c r="M108" s="96" t="s">
        <v>7608</v>
      </c>
      <c r="N108" s="96"/>
      <c r="O108" s="79">
        <v>1</v>
      </c>
      <c r="P108" s="77">
        <v>330</v>
      </c>
      <c r="Q108" s="77">
        <v>460</v>
      </c>
      <c r="R108" s="77">
        <v>1260</v>
      </c>
      <c r="S108" s="77"/>
      <c r="T108" s="77"/>
      <c r="U108" s="77"/>
      <c r="V108" s="77"/>
      <c r="W108" s="77"/>
      <c r="X108" s="77"/>
      <c r="Y108" s="77"/>
      <c r="Z108" s="77"/>
      <c r="AA108" s="77"/>
      <c r="AB108" s="77"/>
      <c r="AC108" s="77"/>
      <c r="AD108" s="77"/>
      <c r="AE108" s="77"/>
      <c r="AF108" s="77"/>
      <c r="AG108" s="77"/>
      <c r="AH108" s="77"/>
      <c r="AI108" s="77"/>
      <c r="AJ108" s="77" t="s">
        <v>3043</v>
      </c>
      <c r="AK108" s="77"/>
      <c r="AL108" s="77"/>
      <c r="AM108" s="94"/>
      <c r="AN108" s="94"/>
      <c r="AO108" s="77"/>
      <c r="AP108" s="77"/>
      <c r="AQ108" s="77"/>
      <c r="AR108" s="77"/>
      <c r="AS108" s="97"/>
      <c r="AT108" s="77">
        <v>537</v>
      </c>
      <c r="AU108" s="77">
        <v>40</v>
      </c>
      <c r="AV108" s="94" t="s">
        <v>4787</v>
      </c>
      <c r="AW108" s="77" t="s">
        <v>2876</v>
      </c>
      <c r="AX108" s="94" t="s">
        <v>3074</v>
      </c>
      <c r="AY108" s="77"/>
      <c r="AZ108" s="83">
        <f t="shared" si="1"/>
        <v>0.19126799999999999</v>
      </c>
    </row>
    <row r="109" spans="1:52" s="99" customFormat="1" ht="34.950000000000003" customHeight="1" x14ac:dyDescent="0.45">
      <c r="A109" s="78" t="s">
        <v>7593</v>
      </c>
      <c r="B109" s="79">
        <v>1</v>
      </c>
      <c r="C109" s="78" t="s">
        <v>7603</v>
      </c>
      <c r="D109" s="78"/>
      <c r="E109" s="78"/>
      <c r="F109" s="79"/>
      <c r="G109" s="78"/>
      <c r="H109" s="79"/>
      <c r="I109" s="87" t="s">
        <v>181</v>
      </c>
      <c r="J109" s="79"/>
      <c r="K109" s="79"/>
      <c r="L109" s="78" t="s">
        <v>7260</v>
      </c>
      <c r="M109" s="78"/>
      <c r="N109" s="78" t="s">
        <v>7259</v>
      </c>
      <c r="O109" s="79">
        <v>1</v>
      </c>
      <c r="P109" s="79">
        <v>600</v>
      </c>
      <c r="Q109" s="79">
        <v>800</v>
      </c>
      <c r="R109" s="79">
        <v>1300</v>
      </c>
      <c r="S109" s="79"/>
      <c r="T109" s="79" t="s">
        <v>3043</v>
      </c>
      <c r="U109" s="79"/>
      <c r="V109" s="79"/>
      <c r="W109" s="79"/>
      <c r="X109" s="79"/>
      <c r="Y109" s="79"/>
      <c r="Z109" s="79"/>
      <c r="AA109" s="79"/>
      <c r="AB109" s="79" t="s">
        <v>5547</v>
      </c>
      <c r="AC109" s="79"/>
      <c r="AD109" s="81"/>
      <c r="AE109" s="79" t="s">
        <v>3482</v>
      </c>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0.624</v>
      </c>
    </row>
    <row r="110" spans="1:52" s="99" customFormat="1" ht="34.950000000000003" customHeight="1" x14ac:dyDescent="0.45">
      <c r="A110" s="78" t="s">
        <v>7593</v>
      </c>
      <c r="B110" s="79">
        <v>1</v>
      </c>
      <c r="C110" s="78" t="s">
        <v>7603</v>
      </c>
      <c r="D110" s="78"/>
      <c r="E110" s="78"/>
      <c r="F110" s="79"/>
      <c r="G110" s="78"/>
      <c r="H110" s="79"/>
      <c r="I110" s="87" t="s">
        <v>200</v>
      </c>
      <c r="J110" s="79"/>
      <c r="K110" s="79"/>
      <c r="L110" s="78" t="s">
        <v>5998</v>
      </c>
      <c r="M110" s="78" t="s">
        <v>7201</v>
      </c>
      <c r="N110" s="78"/>
      <c r="O110" s="79">
        <v>1</v>
      </c>
      <c r="P110" s="79">
        <v>900</v>
      </c>
      <c r="Q110" s="79">
        <v>600</v>
      </c>
      <c r="R110" s="79">
        <v>1000</v>
      </c>
      <c r="S110" s="79"/>
      <c r="T110" s="79"/>
      <c r="U110" s="79"/>
      <c r="V110" s="79"/>
      <c r="W110" s="79"/>
      <c r="X110" s="79"/>
      <c r="Y110" s="79"/>
      <c r="Z110" s="79"/>
      <c r="AA110" s="79"/>
      <c r="AB110" s="79"/>
      <c r="AC110" s="79"/>
      <c r="AD110" s="81"/>
      <c r="AE110" s="79" t="s">
        <v>3482</v>
      </c>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0.54</v>
      </c>
    </row>
    <row r="111" spans="1:52" s="99" customFormat="1" ht="34.950000000000003" customHeight="1" x14ac:dyDescent="0.45">
      <c r="A111" s="78" t="s">
        <v>7593</v>
      </c>
      <c r="B111" s="79">
        <v>1</v>
      </c>
      <c r="C111" s="78" t="s">
        <v>7603</v>
      </c>
      <c r="D111" s="78"/>
      <c r="E111" s="78"/>
      <c r="F111" s="79"/>
      <c r="G111" s="78"/>
      <c r="H111" s="79"/>
      <c r="I111" s="87" t="s">
        <v>201</v>
      </c>
      <c r="J111" s="79"/>
      <c r="K111" s="79"/>
      <c r="L111" s="78" t="s">
        <v>2607</v>
      </c>
      <c r="M111" s="78"/>
      <c r="N111" s="78"/>
      <c r="O111" s="79">
        <v>1</v>
      </c>
      <c r="P111" s="79">
        <v>450</v>
      </c>
      <c r="Q111" s="79">
        <v>200</v>
      </c>
      <c r="R111" s="79">
        <v>300</v>
      </c>
      <c r="S111" s="79"/>
      <c r="T111" s="79" t="s">
        <v>3043</v>
      </c>
      <c r="U111" s="79"/>
      <c r="V111" s="79"/>
      <c r="W111" s="79"/>
      <c r="X111" s="79"/>
      <c r="Y111" s="79"/>
      <c r="Z111" s="79"/>
      <c r="AA111" s="79"/>
      <c r="AB111" s="79"/>
      <c r="AC111" s="79"/>
      <c r="AD111" s="81"/>
      <c r="AE111" s="79" t="s">
        <v>3406</v>
      </c>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1"/>
        <v>2.7E-2</v>
      </c>
    </row>
    <row r="112" spans="1:52" s="150" customFormat="1" ht="34.950000000000003" customHeight="1" x14ac:dyDescent="0.45">
      <c r="A112" s="151" t="s">
        <v>7593</v>
      </c>
      <c r="B112" s="147">
        <v>1</v>
      </c>
      <c r="C112" s="151" t="s">
        <v>7603</v>
      </c>
      <c r="D112" s="151"/>
      <c r="E112" s="151"/>
      <c r="F112" s="147"/>
      <c r="G112" s="151"/>
      <c r="H112" s="147"/>
      <c r="I112" s="152" t="s">
        <v>202</v>
      </c>
      <c r="J112" s="147"/>
      <c r="K112" s="147"/>
      <c r="L112" s="151" t="s">
        <v>2608</v>
      </c>
      <c r="M112" s="151" t="s">
        <v>2678</v>
      </c>
      <c r="N112" s="151" t="s">
        <v>203</v>
      </c>
      <c r="O112" s="147">
        <v>1</v>
      </c>
      <c r="P112" s="147">
        <v>800</v>
      </c>
      <c r="Q112" s="147">
        <v>900</v>
      </c>
      <c r="R112" s="147">
        <v>1400</v>
      </c>
      <c r="S112" s="147"/>
      <c r="T112" s="147" t="s">
        <v>3043</v>
      </c>
      <c r="U112" s="147"/>
      <c r="V112" s="147"/>
      <c r="W112" s="147"/>
      <c r="X112" s="147"/>
      <c r="Y112" s="147"/>
      <c r="Z112" s="147"/>
      <c r="AA112" s="147" t="s">
        <v>3043</v>
      </c>
      <c r="AB112" s="147"/>
      <c r="AC112" s="147"/>
      <c r="AD112" s="153"/>
      <c r="AE112" s="147" t="s">
        <v>3482</v>
      </c>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83">
        <f t="shared" si="1"/>
        <v>1.008</v>
      </c>
    </row>
    <row r="113" spans="1:52" s="99" customFormat="1" ht="34.950000000000003" customHeight="1" x14ac:dyDescent="0.45">
      <c r="A113" s="78" t="s">
        <v>7593</v>
      </c>
      <c r="B113" s="79">
        <v>1</v>
      </c>
      <c r="C113" s="78" t="s">
        <v>7603</v>
      </c>
      <c r="D113" s="78"/>
      <c r="E113" s="78"/>
      <c r="F113" s="79"/>
      <c r="G113" s="78"/>
      <c r="H113" s="79"/>
      <c r="I113" s="87" t="s">
        <v>204</v>
      </c>
      <c r="J113" s="79"/>
      <c r="K113" s="79"/>
      <c r="L113" s="78" t="s">
        <v>7254</v>
      </c>
      <c r="M113" s="78" t="s">
        <v>2680</v>
      </c>
      <c r="N113" s="78"/>
      <c r="O113" s="79">
        <v>1</v>
      </c>
      <c r="P113" s="79">
        <v>1900</v>
      </c>
      <c r="Q113" s="79">
        <v>700</v>
      </c>
      <c r="R113" s="79">
        <v>1450</v>
      </c>
      <c r="S113" s="79"/>
      <c r="T113" s="79" t="s">
        <v>3043</v>
      </c>
      <c r="U113" s="79"/>
      <c r="V113" s="79"/>
      <c r="W113" s="79"/>
      <c r="X113" s="79"/>
      <c r="Y113" s="79"/>
      <c r="Z113" s="79"/>
      <c r="AA113" s="79"/>
      <c r="AB113" s="79"/>
      <c r="AC113" s="79"/>
      <c r="AD113" s="81"/>
      <c r="AE113" s="79" t="s">
        <v>3406</v>
      </c>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1"/>
        <v>1.9285000000000001</v>
      </c>
    </row>
    <row r="114" spans="1:52" s="150" customFormat="1" ht="34.950000000000003" customHeight="1" x14ac:dyDescent="0.45">
      <c r="A114" s="151" t="s">
        <v>7593</v>
      </c>
      <c r="B114" s="147">
        <v>1</v>
      </c>
      <c r="C114" s="151" t="s">
        <v>7603</v>
      </c>
      <c r="D114" s="151"/>
      <c r="E114" s="151"/>
      <c r="F114" s="147"/>
      <c r="G114" s="151"/>
      <c r="H114" s="147"/>
      <c r="I114" s="152" t="s">
        <v>205</v>
      </c>
      <c r="J114" s="147"/>
      <c r="K114" s="147"/>
      <c r="L114" s="151" t="s">
        <v>2609</v>
      </c>
      <c r="M114" s="151" t="s">
        <v>2678</v>
      </c>
      <c r="N114" s="151" t="s">
        <v>206</v>
      </c>
      <c r="O114" s="147">
        <v>1</v>
      </c>
      <c r="P114" s="147">
        <v>400</v>
      </c>
      <c r="Q114" s="147">
        <v>700</v>
      </c>
      <c r="R114" s="147">
        <v>1100</v>
      </c>
      <c r="S114" s="147"/>
      <c r="T114" s="147" t="s">
        <v>3043</v>
      </c>
      <c r="U114" s="147"/>
      <c r="V114" s="147"/>
      <c r="W114" s="147"/>
      <c r="X114" s="147"/>
      <c r="Y114" s="147"/>
      <c r="Z114" s="147"/>
      <c r="AA114" s="147"/>
      <c r="AB114" s="147"/>
      <c r="AC114" s="147"/>
      <c r="AD114" s="153"/>
      <c r="AE114" s="147" t="s">
        <v>3482</v>
      </c>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83">
        <f t="shared" si="1"/>
        <v>0.308</v>
      </c>
    </row>
    <row r="115" spans="1:52" s="150" customFormat="1" ht="34.950000000000003" customHeight="1" x14ac:dyDescent="0.45">
      <c r="A115" s="151" t="s">
        <v>7593</v>
      </c>
      <c r="B115" s="147">
        <v>1</v>
      </c>
      <c r="C115" s="151" t="s">
        <v>7603</v>
      </c>
      <c r="D115" s="151" t="s">
        <v>2430</v>
      </c>
      <c r="E115" s="151" t="s">
        <v>172</v>
      </c>
      <c r="F115" s="147">
        <v>1</v>
      </c>
      <c r="G115" s="151" t="s">
        <v>199</v>
      </c>
      <c r="H115" s="147"/>
      <c r="I115" s="152"/>
      <c r="J115" s="147" t="s">
        <v>0</v>
      </c>
      <c r="K115" s="147"/>
      <c r="L115" s="151" t="s">
        <v>2608</v>
      </c>
      <c r="M115" s="151"/>
      <c r="N115" s="151"/>
      <c r="O115" s="147">
        <v>1</v>
      </c>
      <c r="P115" s="147"/>
      <c r="Q115" s="147"/>
      <c r="R115" s="147"/>
      <c r="S115" s="147"/>
      <c r="T115" s="147"/>
      <c r="U115" s="147"/>
      <c r="V115" s="147"/>
      <c r="W115" s="147"/>
      <c r="X115" s="147"/>
      <c r="Y115" s="147"/>
      <c r="Z115" s="147"/>
      <c r="AA115" s="147"/>
      <c r="AB115" s="147"/>
      <c r="AC115" s="147"/>
      <c r="AD115" s="153"/>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9">
        <f t="shared" si="1"/>
        <v>0</v>
      </c>
    </row>
    <row r="116" spans="1:52" s="99" customFormat="1" ht="34.950000000000003" customHeight="1" x14ac:dyDescent="0.45">
      <c r="A116" s="78" t="s">
        <v>7593</v>
      </c>
      <c r="B116" s="79">
        <v>1</v>
      </c>
      <c r="C116" s="78" t="s">
        <v>7603</v>
      </c>
      <c r="D116" s="78"/>
      <c r="E116" s="78"/>
      <c r="F116" s="79"/>
      <c r="G116" s="78"/>
      <c r="H116" s="79"/>
      <c r="I116" s="87"/>
      <c r="J116" s="79"/>
      <c r="K116" s="79"/>
      <c r="L116" s="78" t="s">
        <v>8719</v>
      </c>
      <c r="M116" s="78"/>
      <c r="N116" s="78"/>
      <c r="O116" s="79">
        <v>1</v>
      </c>
      <c r="P116" s="79"/>
      <c r="Q116" s="79"/>
      <c r="R116" s="79"/>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1"/>
        <v>0</v>
      </c>
    </row>
    <row r="117" spans="1:52" s="99" customFormat="1" ht="34.950000000000003" customHeight="1" x14ac:dyDescent="0.45">
      <c r="A117" s="78" t="s">
        <v>7593</v>
      </c>
      <c r="B117" s="79">
        <v>1</v>
      </c>
      <c r="C117" s="78" t="s">
        <v>7603</v>
      </c>
      <c r="D117" s="78"/>
      <c r="E117" s="78"/>
      <c r="F117" s="79"/>
      <c r="G117" s="78"/>
      <c r="H117" s="79"/>
      <c r="I117" s="87"/>
      <c r="J117" s="79"/>
      <c r="K117" s="79"/>
      <c r="L117" s="78" t="s">
        <v>8716</v>
      </c>
      <c r="M117" s="78"/>
      <c r="N117" s="78"/>
      <c r="O117" s="79">
        <v>1</v>
      </c>
      <c r="P117" s="79">
        <v>450</v>
      </c>
      <c r="Q117" s="79">
        <v>450</v>
      </c>
      <c r="R117" s="79">
        <v>840</v>
      </c>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1"/>
        <v>0.1701</v>
      </c>
    </row>
    <row r="118" spans="1:52" s="99" customFormat="1" ht="34.950000000000003" customHeight="1" x14ac:dyDescent="0.45">
      <c r="A118" s="78" t="s">
        <v>7593</v>
      </c>
      <c r="B118" s="79">
        <v>1</v>
      </c>
      <c r="C118" s="78" t="s">
        <v>7603</v>
      </c>
      <c r="D118" s="78"/>
      <c r="E118" s="78"/>
      <c r="F118" s="79"/>
      <c r="G118" s="78"/>
      <c r="H118" s="79"/>
      <c r="I118" s="87"/>
      <c r="J118" s="79"/>
      <c r="K118" s="79"/>
      <c r="L118" s="78" t="s">
        <v>8716</v>
      </c>
      <c r="M118" s="78" t="s">
        <v>8692</v>
      </c>
      <c r="N118" s="78"/>
      <c r="O118" s="79">
        <v>1</v>
      </c>
      <c r="P118" s="79">
        <v>400</v>
      </c>
      <c r="Q118" s="79">
        <v>400</v>
      </c>
      <c r="R118" s="79">
        <v>800</v>
      </c>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1"/>
        <v>0.128</v>
      </c>
    </row>
    <row r="119" spans="1:52" s="99" customFormat="1" ht="34.950000000000003" customHeight="1" x14ac:dyDescent="0.45">
      <c r="A119" s="78" t="s">
        <v>7593</v>
      </c>
      <c r="B119" s="79">
        <v>1</v>
      </c>
      <c r="C119" s="78" t="s">
        <v>7603</v>
      </c>
      <c r="D119" s="78"/>
      <c r="E119" s="78"/>
      <c r="F119" s="79"/>
      <c r="G119" s="78"/>
      <c r="H119" s="79"/>
      <c r="I119" s="87"/>
      <c r="J119" s="79"/>
      <c r="K119" s="79"/>
      <c r="L119" s="78" t="s">
        <v>8702</v>
      </c>
      <c r="M119" s="78"/>
      <c r="N119" s="78"/>
      <c r="O119" s="79">
        <v>1</v>
      </c>
      <c r="P119" s="79">
        <v>600</v>
      </c>
      <c r="Q119" s="79">
        <v>400</v>
      </c>
      <c r="R119" s="79">
        <v>300</v>
      </c>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1"/>
        <v>7.1999999999999995E-2</v>
      </c>
    </row>
    <row r="120" spans="1:52" s="99" customFormat="1" ht="34.950000000000003" customHeight="1" x14ac:dyDescent="0.45">
      <c r="A120" s="78" t="s">
        <v>7593</v>
      </c>
      <c r="B120" s="79">
        <v>1</v>
      </c>
      <c r="C120" s="78" t="s">
        <v>7603</v>
      </c>
      <c r="D120" s="78"/>
      <c r="E120" s="78"/>
      <c r="F120" s="79"/>
      <c r="G120" s="78"/>
      <c r="H120" s="79"/>
      <c r="I120" s="87"/>
      <c r="J120" s="79"/>
      <c r="K120" s="79"/>
      <c r="L120" s="78" t="s">
        <v>8764</v>
      </c>
      <c r="M120" s="78"/>
      <c r="N120" s="78"/>
      <c r="O120" s="79">
        <v>1</v>
      </c>
      <c r="P120" s="79">
        <v>530</v>
      </c>
      <c r="Q120" s="79">
        <v>530</v>
      </c>
      <c r="R120" s="79">
        <v>1550</v>
      </c>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1"/>
        <v>0.43539499999999998</v>
      </c>
    </row>
    <row r="121" spans="1:52" s="99" customFormat="1" ht="34.950000000000003" customHeight="1" x14ac:dyDescent="0.45">
      <c r="A121" s="78" t="s">
        <v>7593</v>
      </c>
      <c r="B121" s="79">
        <v>1</v>
      </c>
      <c r="C121" s="78" t="s">
        <v>7603</v>
      </c>
      <c r="D121" s="78"/>
      <c r="E121" s="78"/>
      <c r="F121" s="79"/>
      <c r="G121" s="78"/>
      <c r="H121" s="79"/>
      <c r="I121" s="87"/>
      <c r="J121" s="79"/>
      <c r="K121" s="79"/>
      <c r="L121" s="78" t="s">
        <v>8714</v>
      </c>
      <c r="M121" s="78"/>
      <c r="N121" s="78"/>
      <c r="O121" s="79">
        <v>1</v>
      </c>
      <c r="P121" s="79"/>
      <c r="Q121" s="79"/>
      <c r="R121" s="79"/>
      <c r="S121" s="79"/>
      <c r="T121" s="79"/>
      <c r="U121" s="79"/>
      <c r="V121" s="79"/>
      <c r="W121" s="79"/>
      <c r="X121" s="79"/>
      <c r="Y121" s="79"/>
      <c r="Z121" s="79"/>
      <c r="AA121" s="79"/>
      <c r="AB121" s="79"/>
      <c r="AC121" s="79"/>
      <c r="AD121" s="81"/>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1"/>
        <v>0</v>
      </c>
    </row>
    <row r="122" spans="1:52" s="99" customFormat="1" ht="34.950000000000003" customHeight="1" x14ac:dyDescent="0.45">
      <c r="A122" s="78" t="s">
        <v>7593</v>
      </c>
      <c r="B122" s="79">
        <v>1</v>
      </c>
      <c r="C122" s="78" t="s">
        <v>7603</v>
      </c>
      <c r="D122" s="78"/>
      <c r="E122" s="78"/>
      <c r="F122" s="79"/>
      <c r="G122" s="78"/>
      <c r="H122" s="79"/>
      <c r="I122" s="87"/>
      <c r="J122" s="79"/>
      <c r="K122" s="79"/>
      <c r="L122" s="78" t="s">
        <v>8717</v>
      </c>
      <c r="M122" s="78" t="s">
        <v>8705</v>
      </c>
      <c r="N122" s="78"/>
      <c r="O122" s="79">
        <v>1</v>
      </c>
      <c r="P122" s="79">
        <v>850</v>
      </c>
      <c r="Q122" s="79">
        <v>440</v>
      </c>
      <c r="R122" s="79">
        <v>800</v>
      </c>
      <c r="S122" s="79"/>
      <c r="T122" s="79"/>
      <c r="U122" s="79"/>
      <c r="V122" s="79"/>
      <c r="W122" s="79"/>
      <c r="X122" s="79"/>
      <c r="Y122" s="79"/>
      <c r="Z122" s="79"/>
      <c r="AA122" s="79"/>
      <c r="AB122" s="79"/>
      <c r="AC122" s="79"/>
      <c r="AD122" s="81"/>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1"/>
        <v>0.29920000000000002</v>
      </c>
    </row>
    <row r="123" spans="1:52" s="99" customFormat="1" ht="34.950000000000003" customHeight="1" x14ac:dyDescent="0.45">
      <c r="A123" s="78" t="s">
        <v>7593</v>
      </c>
      <c r="B123" s="79">
        <v>1</v>
      </c>
      <c r="C123" s="78" t="s">
        <v>7603</v>
      </c>
      <c r="D123" s="78"/>
      <c r="E123" s="78"/>
      <c r="F123" s="79"/>
      <c r="G123" s="78"/>
      <c r="H123" s="79"/>
      <c r="I123" s="87"/>
      <c r="J123" s="79"/>
      <c r="K123" s="79"/>
      <c r="L123" s="78" t="s">
        <v>8699</v>
      </c>
      <c r="M123" s="78"/>
      <c r="N123" s="78"/>
      <c r="O123" s="79">
        <v>1</v>
      </c>
      <c r="P123" s="79"/>
      <c r="Q123" s="79"/>
      <c r="R123" s="79"/>
      <c r="S123" s="79"/>
      <c r="T123" s="79"/>
      <c r="U123" s="79"/>
      <c r="V123" s="79"/>
      <c r="W123" s="79"/>
      <c r="X123" s="79"/>
      <c r="Y123" s="79"/>
      <c r="Z123" s="79"/>
      <c r="AA123" s="79"/>
      <c r="AB123" s="79"/>
      <c r="AC123" s="79"/>
      <c r="AD123" s="81"/>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1"/>
        <v>0</v>
      </c>
    </row>
  </sheetData>
  <autoFilter ref="A2:BN123"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7" manualBreakCount="7">
    <brk id="20" max="50" man="1"/>
    <brk id="38" max="50" man="1"/>
    <brk id="59" max="50" man="1"/>
    <brk id="70" max="50" man="1"/>
    <brk id="75" max="50" man="1"/>
    <brk id="98" max="50" man="1"/>
    <brk id="101" max="5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7C21-F00B-4BB9-B5E9-230130149771}">
  <sheetPr>
    <tabColor rgb="FFFFCCCC"/>
    <pageSetUpPr fitToPage="1"/>
  </sheetPr>
  <dimension ref="A1:AZ333"/>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677</v>
      </c>
      <c r="B3" s="77">
        <v>1</v>
      </c>
      <c r="C3" s="93" t="s">
        <v>6171</v>
      </c>
      <c r="D3" s="93"/>
      <c r="E3" s="93"/>
      <c r="F3" s="94"/>
      <c r="G3" s="93"/>
      <c r="H3" s="94"/>
      <c r="I3" s="95" t="s">
        <v>1825</v>
      </c>
      <c r="J3" s="94"/>
      <c r="K3" s="94"/>
      <c r="L3" s="93" t="s">
        <v>3194</v>
      </c>
      <c r="M3" s="96"/>
      <c r="N3" s="96"/>
      <c r="O3" s="79">
        <v>1</v>
      </c>
      <c r="P3" s="77">
        <v>460</v>
      </c>
      <c r="Q3" s="77">
        <v>540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256</v>
      </c>
      <c r="AU3" s="77">
        <v>44</v>
      </c>
      <c r="AV3" s="94" t="s">
        <v>30</v>
      </c>
      <c r="AW3" s="77" t="s">
        <v>2957</v>
      </c>
      <c r="AX3" s="94" t="s">
        <v>3074</v>
      </c>
      <c r="AY3" s="77"/>
      <c r="AZ3" s="83">
        <f t="shared" ref="AZ3:AZ66" si="0">P3*Q3*R3/1000000000*O3</f>
        <v>0.44712000000000002</v>
      </c>
    </row>
    <row r="4" spans="1:52" s="99" customFormat="1" ht="34.950000000000003" customHeight="1" x14ac:dyDescent="0.45">
      <c r="A4" s="93" t="s">
        <v>677</v>
      </c>
      <c r="B4" s="77">
        <v>1</v>
      </c>
      <c r="C4" s="93" t="s">
        <v>6171</v>
      </c>
      <c r="D4" s="93"/>
      <c r="E4" s="93"/>
      <c r="F4" s="94"/>
      <c r="G4" s="93"/>
      <c r="H4" s="94"/>
      <c r="I4" s="95" t="s">
        <v>1857</v>
      </c>
      <c r="J4" s="94"/>
      <c r="K4" s="94"/>
      <c r="L4" s="93" t="s">
        <v>2978</v>
      </c>
      <c r="M4" s="96"/>
      <c r="N4" s="96"/>
      <c r="O4" s="79">
        <v>1</v>
      </c>
      <c r="P4" s="77">
        <v>1800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257</v>
      </c>
      <c r="AU4" s="77">
        <v>44</v>
      </c>
      <c r="AV4" s="94" t="s">
        <v>30</v>
      </c>
      <c r="AW4" s="77" t="s">
        <v>2876</v>
      </c>
      <c r="AX4" s="94" t="s">
        <v>3074</v>
      </c>
      <c r="AY4" s="77"/>
      <c r="AZ4" s="83">
        <f t="shared" si="0"/>
        <v>0.56699999999999995</v>
      </c>
    </row>
    <row r="5" spans="1:52" s="99" customFormat="1" ht="34.950000000000003" customHeight="1" x14ac:dyDescent="0.45">
      <c r="A5" s="93" t="s">
        <v>677</v>
      </c>
      <c r="B5" s="77">
        <v>1</v>
      </c>
      <c r="C5" s="93" t="s">
        <v>6171</v>
      </c>
      <c r="D5" s="93"/>
      <c r="E5" s="93"/>
      <c r="F5" s="94"/>
      <c r="G5" s="93"/>
      <c r="H5" s="94"/>
      <c r="I5" s="95" t="s">
        <v>1818</v>
      </c>
      <c r="J5" s="94"/>
      <c r="K5" s="94"/>
      <c r="L5" s="93" t="s">
        <v>3759</v>
      </c>
      <c r="M5" s="96"/>
      <c r="N5" s="96"/>
      <c r="O5" s="79">
        <v>1</v>
      </c>
      <c r="P5" s="77">
        <v>1780</v>
      </c>
      <c r="Q5" s="77">
        <v>400</v>
      </c>
      <c r="R5" s="77">
        <v>1800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258</v>
      </c>
      <c r="AU5" s="77">
        <v>44</v>
      </c>
      <c r="AV5" s="94" t="s">
        <v>30</v>
      </c>
      <c r="AW5" s="77" t="s">
        <v>2876</v>
      </c>
      <c r="AX5" s="94" t="s">
        <v>3232</v>
      </c>
      <c r="AY5" s="77"/>
      <c r="AZ5" s="83">
        <f t="shared" si="0"/>
        <v>1.2816000000000001</v>
      </c>
    </row>
    <row r="6" spans="1:52" s="99" customFormat="1" ht="34.950000000000003" customHeight="1" x14ac:dyDescent="0.45">
      <c r="A6" s="93" t="s">
        <v>677</v>
      </c>
      <c r="B6" s="77">
        <v>1</v>
      </c>
      <c r="C6" s="93" t="s">
        <v>6171</v>
      </c>
      <c r="D6" s="93"/>
      <c r="E6" s="93"/>
      <c r="F6" s="94"/>
      <c r="G6" s="93"/>
      <c r="H6" s="94"/>
      <c r="I6" s="95" t="s">
        <v>4941</v>
      </c>
      <c r="J6" s="94"/>
      <c r="K6" s="94"/>
      <c r="L6" s="93" t="s">
        <v>3759</v>
      </c>
      <c r="M6" s="96"/>
      <c r="N6" s="96"/>
      <c r="O6" s="79">
        <v>1</v>
      </c>
      <c r="P6" s="77">
        <v>1780</v>
      </c>
      <c r="Q6" s="77">
        <v>400</v>
      </c>
      <c r="R6" s="77">
        <v>1800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259</v>
      </c>
      <c r="AU6" s="77">
        <v>44</v>
      </c>
      <c r="AV6" s="94" t="s">
        <v>30</v>
      </c>
      <c r="AW6" s="77" t="s">
        <v>2876</v>
      </c>
      <c r="AX6" s="94" t="s">
        <v>3232</v>
      </c>
      <c r="AY6" s="77"/>
      <c r="AZ6" s="83">
        <f t="shared" si="0"/>
        <v>1.2816000000000001</v>
      </c>
    </row>
    <row r="7" spans="1:52" s="99" customFormat="1" ht="34.950000000000003" customHeight="1" x14ac:dyDescent="0.45">
      <c r="A7" s="93" t="s">
        <v>677</v>
      </c>
      <c r="B7" s="77">
        <v>1</v>
      </c>
      <c r="C7" s="93" t="s">
        <v>6171</v>
      </c>
      <c r="D7" s="93"/>
      <c r="E7" s="93"/>
      <c r="F7" s="94"/>
      <c r="G7" s="93"/>
      <c r="H7" s="94"/>
      <c r="I7" s="95" t="s">
        <v>1819</v>
      </c>
      <c r="J7" s="94"/>
      <c r="K7" s="94"/>
      <c r="L7" s="93" t="s">
        <v>3759</v>
      </c>
      <c r="M7" s="96"/>
      <c r="N7" s="96"/>
      <c r="O7" s="79">
        <v>1</v>
      </c>
      <c r="P7" s="77">
        <v>1780</v>
      </c>
      <c r="Q7" s="77">
        <v>400</v>
      </c>
      <c r="R7" s="77">
        <v>1800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260</v>
      </c>
      <c r="AU7" s="77">
        <v>44</v>
      </c>
      <c r="AV7" s="94" t="s">
        <v>30</v>
      </c>
      <c r="AW7" s="77" t="s">
        <v>2876</v>
      </c>
      <c r="AX7" s="94" t="s">
        <v>3232</v>
      </c>
      <c r="AY7" s="77"/>
      <c r="AZ7" s="83">
        <f t="shared" si="0"/>
        <v>1.2816000000000001</v>
      </c>
    </row>
    <row r="8" spans="1:52" s="99" customFormat="1" ht="34.950000000000003" customHeight="1" x14ac:dyDescent="0.45">
      <c r="A8" s="93" t="s">
        <v>677</v>
      </c>
      <c r="B8" s="77">
        <v>1</v>
      </c>
      <c r="C8" s="93" t="s">
        <v>6171</v>
      </c>
      <c r="D8" s="93" t="s">
        <v>4886</v>
      </c>
      <c r="E8" s="93"/>
      <c r="F8" s="94">
        <v>2</v>
      </c>
      <c r="G8" s="93" t="s">
        <v>4887</v>
      </c>
      <c r="H8" s="94"/>
      <c r="I8" s="95" t="s">
        <v>1828</v>
      </c>
      <c r="J8" s="77" t="s">
        <v>5427</v>
      </c>
      <c r="K8" s="77"/>
      <c r="L8" s="93" t="s">
        <v>2900</v>
      </c>
      <c r="M8" s="96" t="s">
        <v>6208</v>
      </c>
      <c r="N8" s="96"/>
      <c r="O8" s="79">
        <v>1</v>
      </c>
      <c r="P8" s="77">
        <v>900</v>
      </c>
      <c r="Q8" s="77">
        <v>450</v>
      </c>
      <c r="R8" s="77">
        <v>1070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261</v>
      </c>
      <c r="AU8" s="77">
        <v>44</v>
      </c>
      <c r="AV8" s="94" t="s">
        <v>30</v>
      </c>
      <c r="AW8" s="77" t="s">
        <v>2876</v>
      </c>
      <c r="AX8" s="94" t="s">
        <v>3232</v>
      </c>
      <c r="AY8" s="77"/>
      <c r="AZ8" s="83">
        <f t="shared" si="0"/>
        <v>0.43335000000000001</v>
      </c>
    </row>
    <row r="9" spans="1:52" s="99" customFormat="1" ht="34.950000000000003" customHeight="1" x14ac:dyDescent="0.45">
      <c r="A9" s="93" t="s">
        <v>677</v>
      </c>
      <c r="B9" s="77">
        <v>1</v>
      </c>
      <c r="C9" s="93" t="s">
        <v>6171</v>
      </c>
      <c r="D9" s="93"/>
      <c r="E9" s="93"/>
      <c r="F9" s="94"/>
      <c r="G9" s="93"/>
      <c r="H9" s="94"/>
      <c r="I9" s="95" t="s">
        <v>1817</v>
      </c>
      <c r="J9" s="94"/>
      <c r="K9" s="94"/>
      <c r="L9" s="93" t="s">
        <v>2915</v>
      </c>
      <c r="M9" s="96"/>
      <c r="N9" s="96"/>
      <c r="O9" s="79">
        <v>1</v>
      </c>
      <c r="P9" s="77">
        <v>500</v>
      </c>
      <c r="Q9" s="77">
        <v>300</v>
      </c>
      <c r="R9" s="77">
        <v>450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276</v>
      </c>
      <c r="AU9" s="77">
        <v>44</v>
      </c>
      <c r="AV9" s="94" t="s">
        <v>30</v>
      </c>
      <c r="AW9" s="77" t="s">
        <v>2876</v>
      </c>
      <c r="AX9" s="94" t="s">
        <v>3074</v>
      </c>
      <c r="AY9" s="77"/>
      <c r="AZ9" s="83">
        <f t="shared" si="0"/>
        <v>6.7500000000000004E-2</v>
      </c>
    </row>
    <row r="10" spans="1:52" ht="34.950000000000003" customHeight="1" x14ac:dyDescent="0.45">
      <c r="A10" s="78" t="s">
        <v>677</v>
      </c>
      <c r="B10" s="79">
        <v>1</v>
      </c>
      <c r="C10" s="78" t="s">
        <v>6171</v>
      </c>
      <c r="D10" s="78"/>
      <c r="E10" s="78"/>
      <c r="F10" s="79"/>
      <c r="G10" s="78"/>
      <c r="H10" s="79"/>
      <c r="I10" s="87" t="s">
        <v>2903</v>
      </c>
      <c r="J10" s="79"/>
      <c r="K10" s="79"/>
      <c r="L10" s="78" t="s">
        <v>5517</v>
      </c>
      <c r="M10" s="78"/>
      <c r="N10" s="78"/>
      <c r="O10" s="79">
        <v>1</v>
      </c>
      <c r="P10" s="79">
        <v>580</v>
      </c>
      <c r="Q10" s="79">
        <v>480</v>
      </c>
      <c r="R10" s="79">
        <v>1680</v>
      </c>
      <c r="S10" s="79"/>
      <c r="T10" s="79"/>
      <c r="U10" s="79"/>
      <c r="V10" s="79"/>
      <c r="W10" s="79"/>
      <c r="X10" s="79"/>
      <c r="Y10" s="79"/>
      <c r="Z10" s="79"/>
      <c r="AA10" s="79"/>
      <c r="AB10" s="79"/>
      <c r="AC10" s="79"/>
      <c r="AD10" s="81"/>
      <c r="AE10" s="79" t="s">
        <v>3043</v>
      </c>
      <c r="AF10" s="79"/>
      <c r="AG10" s="79"/>
      <c r="AH10" s="79"/>
      <c r="AI10" s="79"/>
      <c r="AJ10" s="79"/>
      <c r="AK10" s="79"/>
      <c r="AL10" s="79"/>
      <c r="AM10" s="79"/>
      <c r="AN10" s="79"/>
      <c r="AO10" s="79"/>
      <c r="AP10" s="79"/>
      <c r="AQ10" s="79"/>
      <c r="AR10" s="79"/>
      <c r="AS10" s="79"/>
      <c r="AT10" s="79"/>
      <c r="AU10" s="79"/>
      <c r="AV10" s="79"/>
      <c r="AW10" s="79"/>
      <c r="AX10" s="79"/>
      <c r="AY10" s="82"/>
      <c r="AZ10" s="83">
        <f t="shared" si="0"/>
        <v>0.46771200000000002</v>
      </c>
    </row>
    <row r="11" spans="1:52" ht="34.950000000000003" customHeight="1" x14ac:dyDescent="0.45">
      <c r="A11" s="78" t="s">
        <v>677</v>
      </c>
      <c r="B11" s="79">
        <v>1</v>
      </c>
      <c r="C11" s="78" t="s">
        <v>6171</v>
      </c>
      <c r="D11" s="78"/>
      <c r="E11" s="78"/>
      <c r="F11" s="79"/>
      <c r="G11" s="78"/>
      <c r="H11" s="79"/>
      <c r="I11" s="80" t="s">
        <v>5370</v>
      </c>
      <c r="J11" s="79"/>
      <c r="K11" s="79"/>
      <c r="L11" s="78" t="s">
        <v>6226</v>
      </c>
      <c r="M11" s="78" t="s">
        <v>6218</v>
      </c>
      <c r="N11" s="78"/>
      <c r="O11" s="79">
        <v>1</v>
      </c>
      <c r="P11" s="79">
        <v>580</v>
      </c>
      <c r="Q11" s="79">
        <v>460</v>
      </c>
      <c r="R11" s="79">
        <v>1670</v>
      </c>
      <c r="S11" s="79"/>
      <c r="T11" s="79"/>
      <c r="U11" s="79"/>
      <c r="V11" s="79"/>
      <c r="W11" s="79"/>
      <c r="X11" s="79"/>
      <c r="Y11" s="79"/>
      <c r="Z11" s="79"/>
      <c r="AA11" s="79"/>
      <c r="AB11" s="79"/>
      <c r="AC11" s="79"/>
      <c r="AD11" s="81"/>
      <c r="AE11" s="79" t="s">
        <v>3482</v>
      </c>
      <c r="AF11" s="79"/>
      <c r="AG11" s="79"/>
      <c r="AH11" s="79"/>
      <c r="AI11" s="79"/>
      <c r="AJ11" s="79"/>
      <c r="AK11" s="79"/>
      <c r="AL11" s="79"/>
      <c r="AM11" s="79"/>
      <c r="AN11" s="79"/>
      <c r="AO11" s="79"/>
      <c r="AP11" s="79"/>
      <c r="AQ11" s="79"/>
      <c r="AR11" s="79"/>
      <c r="AS11" s="79"/>
      <c r="AT11" s="79"/>
      <c r="AU11" s="79"/>
      <c r="AV11" s="79"/>
      <c r="AW11" s="79"/>
      <c r="AX11" s="79"/>
      <c r="AY11" s="79"/>
      <c r="AZ11" s="83">
        <f t="shared" si="0"/>
        <v>0.44555600000000001</v>
      </c>
    </row>
    <row r="12" spans="1:52" ht="34.950000000000003" customHeight="1" x14ac:dyDescent="0.45">
      <c r="A12" s="78" t="s">
        <v>677</v>
      </c>
      <c r="B12" s="79">
        <v>1</v>
      </c>
      <c r="C12" s="78" t="s">
        <v>6171</v>
      </c>
      <c r="D12" s="78"/>
      <c r="E12" s="78"/>
      <c r="F12" s="79"/>
      <c r="G12" s="78"/>
      <c r="H12" s="79"/>
      <c r="I12" s="80" t="s">
        <v>5371</v>
      </c>
      <c r="J12" s="79"/>
      <c r="K12" s="79"/>
      <c r="L12" s="78" t="s">
        <v>6226</v>
      </c>
      <c r="M12" s="78" t="s">
        <v>6219</v>
      </c>
      <c r="N12" s="78"/>
      <c r="O12" s="79">
        <v>1</v>
      </c>
      <c r="P12" s="79">
        <v>580</v>
      </c>
      <c r="Q12" s="79">
        <v>460</v>
      </c>
      <c r="R12" s="79">
        <v>1670</v>
      </c>
      <c r="S12" s="79"/>
      <c r="T12" s="79"/>
      <c r="U12" s="79"/>
      <c r="V12" s="79"/>
      <c r="W12" s="79"/>
      <c r="X12" s="79"/>
      <c r="Y12" s="79"/>
      <c r="Z12" s="79"/>
      <c r="AA12" s="79"/>
      <c r="AB12" s="79"/>
      <c r="AC12" s="79"/>
      <c r="AD12" s="81"/>
      <c r="AE12" s="79" t="s">
        <v>3482</v>
      </c>
      <c r="AF12" s="79"/>
      <c r="AG12" s="79"/>
      <c r="AH12" s="79"/>
      <c r="AI12" s="79"/>
      <c r="AJ12" s="79"/>
      <c r="AK12" s="79"/>
      <c r="AL12" s="79"/>
      <c r="AM12" s="79"/>
      <c r="AN12" s="79"/>
      <c r="AO12" s="79"/>
      <c r="AP12" s="79"/>
      <c r="AQ12" s="79"/>
      <c r="AR12" s="79"/>
      <c r="AS12" s="79"/>
      <c r="AT12" s="79"/>
      <c r="AU12" s="79"/>
      <c r="AV12" s="79"/>
      <c r="AW12" s="79"/>
      <c r="AX12" s="79"/>
      <c r="AY12" s="79"/>
      <c r="AZ12" s="83">
        <f t="shared" si="0"/>
        <v>0.44555600000000001</v>
      </c>
    </row>
    <row r="13" spans="1:52" ht="34.950000000000003" customHeight="1" x14ac:dyDescent="0.45">
      <c r="A13" s="78" t="s">
        <v>677</v>
      </c>
      <c r="B13" s="79">
        <v>1</v>
      </c>
      <c r="C13" s="78" t="s">
        <v>6171</v>
      </c>
      <c r="D13" s="78"/>
      <c r="E13" s="78"/>
      <c r="F13" s="79"/>
      <c r="G13" s="78"/>
      <c r="H13" s="79"/>
      <c r="I13" s="80" t="s">
        <v>5372</v>
      </c>
      <c r="J13" s="79"/>
      <c r="K13" s="79"/>
      <c r="L13" s="78" t="s">
        <v>6226</v>
      </c>
      <c r="M13" s="78" t="s">
        <v>6220</v>
      </c>
      <c r="N13" s="78"/>
      <c r="O13" s="79">
        <v>1</v>
      </c>
      <c r="P13" s="79">
        <v>580</v>
      </c>
      <c r="Q13" s="79">
        <v>460</v>
      </c>
      <c r="R13" s="79">
        <v>1670</v>
      </c>
      <c r="S13" s="79"/>
      <c r="T13" s="79"/>
      <c r="U13" s="79"/>
      <c r="V13" s="79"/>
      <c r="W13" s="79"/>
      <c r="X13" s="79"/>
      <c r="Y13" s="79"/>
      <c r="Z13" s="79"/>
      <c r="AA13" s="79"/>
      <c r="AB13" s="79"/>
      <c r="AC13" s="79"/>
      <c r="AD13" s="81"/>
      <c r="AE13" s="79" t="s">
        <v>3482</v>
      </c>
      <c r="AF13" s="79"/>
      <c r="AG13" s="79"/>
      <c r="AH13" s="79"/>
      <c r="AI13" s="79"/>
      <c r="AJ13" s="79"/>
      <c r="AK13" s="79"/>
      <c r="AL13" s="79"/>
      <c r="AM13" s="79"/>
      <c r="AN13" s="79"/>
      <c r="AO13" s="79"/>
      <c r="AP13" s="79"/>
      <c r="AQ13" s="79"/>
      <c r="AR13" s="79"/>
      <c r="AS13" s="79"/>
      <c r="AT13" s="79"/>
      <c r="AU13" s="79"/>
      <c r="AV13" s="79"/>
      <c r="AW13" s="79"/>
      <c r="AX13" s="79"/>
      <c r="AY13" s="79"/>
      <c r="AZ13" s="83">
        <f t="shared" si="0"/>
        <v>0.44555600000000001</v>
      </c>
    </row>
    <row r="14" spans="1:52" ht="34.950000000000003" customHeight="1" x14ac:dyDescent="0.45">
      <c r="A14" s="78" t="s">
        <v>677</v>
      </c>
      <c r="B14" s="79">
        <v>1</v>
      </c>
      <c r="C14" s="78" t="s">
        <v>6171</v>
      </c>
      <c r="D14" s="78"/>
      <c r="E14" s="78"/>
      <c r="F14" s="79"/>
      <c r="G14" s="78"/>
      <c r="H14" s="79"/>
      <c r="I14" s="80" t="s">
        <v>5373</v>
      </c>
      <c r="J14" s="79"/>
      <c r="K14" s="79"/>
      <c r="L14" s="78" t="s">
        <v>6226</v>
      </c>
      <c r="M14" s="78" t="s">
        <v>6221</v>
      </c>
      <c r="N14" s="78"/>
      <c r="O14" s="79">
        <v>1</v>
      </c>
      <c r="P14" s="79">
        <v>580</v>
      </c>
      <c r="Q14" s="79">
        <v>460</v>
      </c>
      <c r="R14" s="79">
        <v>1670</v>
      </c>
      <c r="S14" s="79"/>
      <c r="T14" s="79"/>
      <c r="U14" s="79"/>
      <c r="V14" s="79"/>
      <c r="W14" s="79"/>
      <c r="X14" s="79"/>
      <c r="Y14" s="79"/>
      <c r="Z14" s="79"/>
      <c r="AA14" s="79"/>
      <c r="AB14" s="79"/>
      <c r="AC14" s="79"/>
      <c r="AD14" s="81"/>
      <c r="AE14" s="79" t="s">
        <v>3482</v>
      </c>
      <c r="AF14" s="79"/>
      <c r="AG14" s="79"/>
      <c r="AH14" s="79"/>
      <c r="AI14" s="79"/>
      <c r="AJ14" s="79"/>
      <c r="AK14" s="79"/>
      <c r="AL14" s="79"/>
      <c r="AM14" s="79"/>
      <c r="AN14" s="79"/>
      <c r="AO14" s="79"/>
      <c r="AP14" s="79"/>
      <c r="AQ14" s="79"/>
      <c r="AR14" s="79"/>
      <c r="AS14" s="79"/>
      <c r="AT14" s="79"/>
      <c r="AU14" s="79"/>
      <c r="AV14" s="79"/>
      <c r="AW14" s="79"/>
      <c r="AX14" s="79"/>
      <c r="AY14" s="79"/>
      <c r="AZ14" s="83">
        <f t="shared" si="0"/>
        <v>0.44555600000000001</v>
      </c>
    </row>
    <row r="15" spans="1:52" ht="34.950000000000003" customHeight="1" x14ac:dyDescent="0.45">
      <c r="A15" s="78" t="s">
        <v>677</v>
      </c>
      <c r="B15" s="79">
        <v>1</v>
      </c>
      <c r="C15" s="78" t="s">
        <v>6171</v>
      </c>
      <c r="D15" s="78"/>
      <c r="E15" s="78"/>
      <c r="F15" s="79"/>
      <c r="G15" s="78"/>
      <c r="H15" s="79"/>
      <c r="I15" s="80" t="s">
        <v>5375</v>
      </c>
      <c r="J15" s="79"/>
      <c r="K15" s="79"/>
      <c r="L15" s="78" t="s">
        <v>6226</v>
      </c>
      <c r="M15" s="78" t="s">
        <v>6222</v>
      </c>
      <c r="N15" s="78"/>
      <c r="O15" s="79">
        <v>1</v>
      </c>
      <c r="P15" s="79">
        <v>580</v>
      </c>
      <c r="Q15" s="79">
        <v>460</v>
      </c>
      <c r="R15" s="79">
        <v>1670</v>
      </c>
      <c r="S15" s="79"/>
      <c r="T15" s="79"/>
      <c r="U15" s="79"/>
      <c r="V15" s="79"/>
      <c r="W15" s="79"/>
      <c r="X15" s="79"/>
      <c r="Y15" s="79"/>
      <c r="Z15" s="79"/>
      <c r="AA15" s="79"/>
      <c r="AB15" s="79"/>
      <c r="AC15" s="79"/>
      <c r="AD15" s="81"/>
      <c r="AE15" s="79" t="s">
        <v>3482</v>
      </c>
      <c r="AF15" s="79"/>
      <c r="AG15" s="79"/>
      <c r="AH15" s="79"/>
      <c r="AI15" s="79"/>
      <c r="AJ15" s="79"/>
      <c r="AK15" s="79"/>
      <c r="AL15" s="79"/>
      <c r="AM15" s="79"/>
      <c r="AN15" s="79"/>
      <c r="AO15" s="79"/>
      <c r="AP15" s="79"/>
      <c r="AQ15" s="79"/>
      <c r="AR15" s="79"/>
      <c r="AS15" s="79"/>
      <c r="AT15" s="79"/>
      <c r="AU15" s="79"/>
      <c r="AV15" s="79"/>
      <c r="AW15" s="79"/>
      <c r="AX15" s="79"/>
      <c r="AY15" s="79"/>
      <c r="AZ15" s="83">
        <f t="shared" si="0"/>
        <v>0.44555600000000001</v>
      </c>
    </row>
    <row r="16" spans="1:52" ht="34.950000000000003" customHeight="1" x14ac:dyDescent="0.45">
      <c r="A16" s="78" t="s">
        <v>677</v>
      </c>
      <c r="B16" s="79">
        <v>1</v>
      </c>
      <c r="C16" s="78" t="s">
        <v>6171</v>
      </c>
      <c r="D16" s="78"/>
      <c r="E16" s="78"/>
      <c r="F16" s="79"/>
      <c r="G16" s="78"/>
      <c r="H16" s="79"/>
      <c r="I16" s="80" t="s">
        <v>5376</v>
      </c>
      <c r="J16" s="79"/>
      <c r="K16" s="79"/>
      <c r="L16" s="78" t="s">
        <v>6226</v>
      </c>
      <c r="M16" s="78" t="s">
        <v>6223</v>
      </c>
      <c r="N16" s="78"/>
      <c r="O16" s="79">
        <v>1</v>
      </c>
      <c r="P16" s="79">
        <v>580</v>
      </c>
      <c r="Q16" s="79">
        <v>460</v>
      </c>
      <c r="R16" s="79">
        <v>1670</v>
      </c>
      <c r="S16" s="79"/>
      <c r="T16" s="79"/>
      <c r="U16" s="79"/>
      <c r="V16" s="79"/>
      <c r="W16" s="79"/>
      <c r="X16" s="79"/>
      <c r="Y16" s="79"/>
      <c r="Z16" s="79"/>
      <c r="AA16" s="79"/>
      <c r="AB16" s="79"/>
      <c r="AC16" s="79"/>
      <c r="AD16" s="81">
        <v>43459</v>
      </c>
      <c r="AE16" s="79" t="s">
        <v>3482</v>
      </c>
      <c r="AF16" s="79"/>
      <c r="AG16" s="79"/>
      <c r="AH16" s="79"/>
      <c r="AI16" s="79"/>
      <c r="AJ16" s="79"/>
      <c r="AK16" s="79"/>
      <c r="AL16" s="79"/>
      <c r="AM16" s="79"/>
      <c r="AN16" s="79"/>
      <c r="AO16" s="79"/>
      <c r="AP16" s="79"/>
      <c r="AQ16" s="79"/>
      <c r="AR16" s="79"/>
      <c r="AS16" s="79"/>
      <c r="AT16" s="79"/>
      <c r="AU16" s="79"/>
      <c r="AV16" s="79"/>
      <c r="AW16" s="79"/>
      <c r="AX16" s="79"/>
      <c r="AY16" s="79"/>
      <c r="AZ16" s="83">
        <f t="shared" si="0"/>
        <v>0.44555600000000001</v>
      </c>
    </row>
    <row r="17" spans="1:52" s="154" customFormat="1" ht="34.950000000000003" customHeight="1" x14ac:dyDescent="0.45">
      <c r="A17" s="151" t="s">
        <v>677</v>
      </c>
      <c r="B17" s="147">
        <v>1</v>
      </c>
      <c r="C17" s="151" t="s">
        <v>6171</v>
      </c>
      <c r="D17" s="151"/>
      <c r="E17" s="151"/>
      <c r="F17" s="147"/>
      <c r="G17" s="151"/>
      <c r="H17" s="147"/>
      <c r="I17" s="155" t="s">
        <v>5377</v>
      </c>
      <c r="J17" s="147"/>
      <c r="K17" s="147"/>
      <c r="L17" s="151" t="s">
        <v>6226</v>
      </c>
      <c r="M17" s="151" t="s">
        <v>6224</v>
      </c>
      <c r="N17" s="151"/>
      <c r="O17" s="147">
        <v>1</v>
      </c>
      <c r="P17" s="147">
        <v>580</v>
      </c>
      <c r="Q17" s="147">
        <v>460</v>
      </c>
      <c r="R17" s="147">
        <v>1670</v>
      </c>
      <c r="S17" s="147"/>
      <c r="T17" s="147"/>
      <c r="U17" s="147"/>
      <c r="V17" s="147"/>
      <c r="W17" s="147"/>
      <c r="X17" s="147"/>
      <c r="Y17" s="147"/>
      <c r="Z17" s="147"/>
      <c r="AA17" s="147"/>
      <c r="AB17" s="147"/>
      <c r="AC17" s="147"/>
      <c r="AD17" s="153"/>
      <c r="AE17" s="147" t="s">
        <v>3482</v>
      </c>
      <c r="AF17" s="147"/>
      <c r="AG17" s="147"/>
      <c r="AH17" s="147"/>
      <c r="AI17" s="147"/>
      <c r="AJ17" s="147"/>
      <c r="AK17" s="147"/>
      <c r="AL17" s="147"/>
      <c r="AM17" s="147"/>
      <c r="AN17" s="147"/>
      <c r="AO17" s="147"/>
      <c r="AP17" s="147"/>
      <c r="AQ17" s="147"/>
      <c r="AR17" s="147"/>
      <c r="AS17" s="147"/>
      <c r="AT17" s="147"/>
      <c r="AU17" s="147"/>
      <c r="AV17" s="147"/>
      <c r="AW17" s="147"/>
      <c r="AX17" s="147"/>
      <c r="AY17" s="147"/>
      <c r="AZ17" s="83">
        <f t="shared" si="0"/>
        <v>0.44555600000000001</v>
      </c>
    </row>
    <row r="18" spans="1:52" ht="34.950000000000003" customHeight="1" x14ac:dyDescent="0.45">
      <c r="A18" s="78" t="s">
        <v>677</v>
      </c>
      <c r="B18" s="79">
        <v>1</v>
      </c>
      <c r="C18" s="78" t="s">
        <v>6171</v>
      </c>
      <c r="D18" s="78"/>
      <c r="E18" s="78"/>
      <c r="F18" s="79"/>
      <c r="G18" s="78"/>
      <c r="H18" s="79"/>
      <c r="I18" s="80" t="s">
        <v>5378</v>
      </c>
      <c r="J18" s="79"/>
      <c r="K18" s="79"/>
      <c r="L18" s="78" t="s">
        <v>6226</v>
      </c>
      <c r="M18" s="78" t="s">
        <v>6225</v>
      </c>
      <c r="N18" s="78"/>
      <c r="O18" s="79">
        <v>1</v>
      </c>
      <c r="P18" s="79">
        <v>580</v>
      </c>
      <c r="Q18" s="79">
        <v>460</v>
      </c>
      <c r="R18" s="79">
        <v>1670</v>
      </c>
      <c r="S18" s="79"/>
      <c r="T18" s="79"/>
      <c r="U18" s="79"/>
      <c r="V18" s="79"/>
      <c r="W18" s="79"/>
      <c r="X18" s="79"/>
      <c r="Y18" s="79"/>
      <c r="Z18" s="79"/>
      <c r="AA18" s="79"/>
      <c r="AB18" s="79"/>
      <c r="AC18" s="79"/>
      <c r="AD18" s="81"/>
      <c r="AE18" s="79" t="s">
        <v>3482</v>
      </c>
      <c r="AF18" s="79"/>
      <c r="AG18" s="79"/>
      <c r="AH18" s="79"/>
      <c r="AI18" s="79"/>
      <c r="AJ18" s="79"/>
      <c r="AK18" s="79"/>
      <c r="AL18" s="79"/>
      <c r="AM18" s="79"/>
      <c r="AN18" s="79"/>
      <c r="AO18" s="79"/>
      <c r="AP18" s="79"/>
      <c r="AQ18" s="79"/>
      <c r="AR18" s="79"/>
      <c r="AS18" s="79"/>
      <c r="AT18" s="79"/>
      <c r="AU18" s="79"/>
      <c r="AV18" s="79"/>
      <c r="AW18" s="79"/>
      <c r="AX18" s="79"/>
      <c r="AY18" s="79"/>
      <c r="AZ18" s="83">
        <f t="shared" si="0"/>
        <v>0.44555600000000001</v>
      </c>
    </row>
    <row r="19" spans="1:52" ht="34.950000000000003" customHeight="1" x14ac:dyDescent="0.45">
      <c r="A19" s="78" t="s">
        <v>677</v>
      </c>
      <c r="B19" s="79">
        <v>1</v>
      </c>
      <c r="C19" s="78" t="s">
        <v>6171</v>
      </c>
      <c r="D19" s="78"/>
      <c r="E19" s="78"/>
      <c r="F19" s="79"/>
      <c r="G19" s="78"/>
      <c r="H19" s="79"/>
      <c r="I19" s="80"/>
      <c r="J19" s="79"/>
      <c r="K19" s="79"/>
      <c r="L19" s="78" t="s">
        <v>6442</v>
      </c>
      <c r="M19" s="78" t="s">
        <v>6450</v>
      </c>
      <c r="N19" s="78"/>
      <c r="O19" s="79">
        <v>1</v>
      </c>
      <c r="P19" s="79">
        <v>460</v>
      </c>
      <c r="Q19" s="79">
        <v>550</v>
      </c>
      <c r="R19" s="79">
        <v>650</v>
      </c>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c r="AZ19" s="83">
        <f t="shared" si="0"/>
        <v>0.16445000000000001</v>
      </c>
    </row>
    <row r="20" spans="1:52" ht="34.950000000000003" customHeight="1" x14ac:dyDescent="0.45">
      <c r="A20" s="78" t="s">
        <v>677</v>
      </c>
      <c r="B20" s="79">
        <v>1</v>
      </c>
      <c r="C20" s="78" t="s">
        <v>6171</v>
      </c>
      <c r="D20" s="78"/>
      <c r="E20" s="78"/>
      <c r="F20" s="79"/>
      <c r="G20" s="78"/>
      <c r="H20" s="79"/>
      <c r="I20" s="80"/>
      <c r="J20" s="79"/>
      <c r="K20" s="79"/>
      <c r="L20" s="78" t="s">
        <v>6443</v>
      </c>
      <c r="M20" s="78" t="s">
        <v>6437</v>
      </c>
      <c r="N20" s="78"/>
      <c r="O20" s="79">
        <v>3</v>
      </c>
      <c r="P20" s="79">
        <v>850</v>
      </c>
      <c r="Q20" s="79">
        <v>450</v>
      </c>
      <c r="R20" s="79">
        <v>770</v>
      </c>
      <c r="S20" s="79"/>
      <c r="T20" s="79"/>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f t="shared" si="0"/>
        <v>0.883575</v>
      </c>
    </row>
    <row r="21" spans="1:52" ht="34.950000000000003" customHeight="1" x14ac:dyDescent="0.45">
      <c r="A21" s="78" t="s">
        <v>677</v>
      </c>
      <c r="B21" s="79">
        <v>1</v>
      </c>
      <c r="C21" s="78" t="s">
        <v>6171</v>
      </c>
      <c r="D21" s="78"/>
      <c r="E21" s="78"/>
      <c r="F21" s="79"/>
      <c r="G21" s="78"/>
      <c r="H21" s="79"/>
      <c r="I21" s="80"/>
      <c r="J21" s="79"/>
      <c r="K21" s="79"/>
      <c r="L21" s="78" t="s">
        <v>6444</v>
      </c>
      <c r="M21" s="78" t="s">
        <v>6451</v>
      </c>
      <c r="N21" s="78"/>
      <c r="O21" s="79">
        <v>1</v>
      </c>
      <c r="P21" s="79">
        <v>530</v>
      </c>
      <c r="Q21" s="79">
        <v>720</v>
      </c>
      <c r="R21" s="79">
        <v>950</v>
      </c>
      <c r="S21" s="79"/>
      <c r="T21" s="79"/>
      <c r="U21" s="79"/>
      <c r="V21" s="79"/>
      <c r="W21" s="79"/>
      <c r="X21" s="79"/>
      <c r="Y21" s="79"/>
      <c r="Z21" s="79"/>
      <c r="AA21" s="79"/>
      <c r="AB21" s="79"/>
      <c r="AC21" s="79"/>
      <c r="AD21" s="81"/>
      <c r="AE21" s="79"/>
      <c r="AF21" s="79"/>
      <c r="AG21" s="79"/>
      <c r="AH21" s="79"/>
      <c r="AI21" s="79"/>
      <c r="AJ21" s="79"/>
      <c r="AK21" s="79"/>
      <c r="AL21" s="79"/>
      <c r="AM21" s="79"/>
      <c r="AN21" s="79"/>
      <c r="AO21" s="79"/>
      <c r="AP21" s="79"/>
      <c r="AQ21" s="79"/>
      <c r="AR21" s="79"/>
      <c r="AS21" s="79"/>
      <c r="AT21" s="79"/>
      <c r="AU21" s="79"/>
      <c r="AV21" s="79"/>
      <c r="AW21" s="79"/>
      <c r="AX21" s="79"/>
      <c r="AY21" s="79"/>
      <c r="AZ21" s="83">
        <f t="shared" si="0"/>
        <v>0.36252000000000001</v>
      </c>
    </row>
    <row r="22" spans="1:52" ht="34.950000000000003" customHeight="1" x14ac:dyDescent="0.45">
      <c r="A22" s="78" t="s">
        <v>677</v>
      </c>
      <c r="B22" s="79">
        <v>1</v>
      </c>
      <c r="C22" s="78" t="s">
        <v>6171</v>
      </c>
      <c r="D22" s="78"/>
      <c r="E22" s="78"/>
      <c r="F22" s="79"/>
      <c r="G22" s="78"/>
      <c r="H22" s="79"/>
      <c r="I22" s="80"/>
      <c r="J22" s="79"/>
      <c r="K22" s="79"/>
      <c r="L22" s="78" t="s">
        <v>6445</v>
      </c>
      <c r="M22" s="78"/>
      <c r="N22" s="78"/>
      <c r="O22" s="79">
        <v>4</v>
      </c>
      <c r="P22" s="79"/>
      <c r="Q22" s="79"/>
      <c r="R22" s="79"/>
      <c r="S22" s="79"/>
      <c r="T22" s="79"/>
      <c r="U22" s="79"/>
      <c r="V22" s="79"/>
      <c r="W22" s="79"/>
      <c r="X22" s="79"/>
      <c r="Y22" s="79"/>
      <c r="Z22" s="79"/>
      <c r="AA22" s="79"/>
      <c r="AB22" s="79"/>
      <c r="AC22" s="79"/>
      <c r="AD22" s="81"/>
      <c r="AE22" s="79"/>
      <c r="AF22" s="79"/>
      <c r="AG22" s="79"/>
      <c r="AH22" s="79"/>
      <c r="AI22" s="79"/>
      <c r="AJ22" s="79"/>
      <c r="AK22" s="79"/>
      <c r="AL22" s="79"/>
      <c r="AM22" s="79"/>
      <c r="AN22" s="79"/>
      <c r="AO22" s="79"/>
      <c r="AP22" s="79"/>
      <c r="AQ22" s="79"/>
      <c r="AR22" s="79"/>
      <c r="AS22" s="79"/>
      <c r="AT22" s="79"/>
      <c r="AU22" s="79"/>
      <c r="AV22" s="79"/>
      <c r="AW22" s="79"/>
      <c r="AX22" s="79"/>
      <c r="AY22" s="79"/>
      <c r="AZ22" s="83">
        <f t="shared" si="0"/>
        <v>0</v>
      </c>
    </row>
    <row r="23" spans="1:52" ht="34.950000000000003" customHeight="1" x14ac:dyDescent="0.45">
      <c r="A23" s="78" t="s">
        <v>677</v>
      </c>
      <c r="B23" s="79">
        <v>1</v>
      </c>
      <c r="C23" s="78" t="s">
        <v>6171</v>
      </c>
      <c r="D23" s="78"/>
      <c r="E23" s="78"/>
      <c r="F23" s="79"/>
      <c r="G23" s="78"/>
      <c r="H23" s="79"/>
      <c r="I23" s="80"/>
      <c r="J23" s="79"/>
      <c r="K23" s="79"/>
      <c r="L23" s="78" t="s">
        <v>6446</v>
      </c>
      <c r="M23" s="78" t="s">
        <v>6228</v>
      </c>
      <c r="N23" s="78"/>
      <c r="O23" s="79">
        <v>7</v>
      </c>
      <c r="P23" s="79">
        <v>950</v>
      </c>
      <c r="Q23" s="79">
        <v>450</v>
      </c>
      <c r="R23" s="79">
        <v>1330</v>
      </c>
      <c r="S23" s="79"/>
      <c r="T23" s="79"/>
      <c r="U23" s="79"/>
      <c r="V23" s="79"/>
      <c r="W23" s="79"/>
      <c r="X23" s="79"/>
      <c r="Y23" s="79"/>
      <c r="Z23" s="79"/>
      <c r="AA23" s="79"/>
      <c r="AB23" s="79"/>
      <c r="AC23" s="79"/>
      <c r="AD23" s="81"/>
      <c r="AE23" s="79"/>
      <c r="AF23" s="79"/>
      <c r="AG23" s="79"/>
      <c r="AH23" s="79"/>
      <c r="AI23" s="79"/>
      <c r="AJ23" s="79"/>
      <c r="AK23" s="79"/>
      <c r="AL23" s="79"/>
      <c r="AM23" s="79"/>
      <c r="AN23" s="79"/>
      <c r="AO23" s="79"/>
      <c r="AP23" s="79"/>
      <c r="AQ23" s="79"/>
      <c r="AR23" s="79"/>
      <c r="AS23" s="79"/>
      <c r="AT23" s="79"/>
      <c r="AU23" s="79"/>
      <c r="AV23" s="79"/>
      <c r="AW23" s="79"/>
      <c r="AX23" s="79"/>
      <c r="AY23" s="79"/>
      <c r="AZ23" s="83">
        <f t="shared" si="0"/>
        <v>3.9800250000000004</v>
      </c>
    </row>
    <row r="24" spans="1:52" ht="34.950000000000003" customHeight="1" x14ac:dyDescent="0.45">
      <c r="A24" s="78" t="s">
        <v>677</v>
      </c>
      <c r="B24" s="79">
        <v>1</v>
      </c>
      <c r="C24" s="78" t="s">
        <v>6171</v>
      </c>
      <c r="D24" s="78"/>
      <c r="E24" s="78"/>
      <c r="F24" s="79"/>
      <c r="G24" s="78"/>
      <c r="H24" s="79"/>
      <c r="I24" s="80"/>
      <c r="J24" s="79"/>
      <c r="K24" s="79"/>
      <c r="L24" s="78" t="s">
        <v>6447</v>
      </c>
      <c r="M24" s="78" t="s">
        <v>6448</v>
      </c>
      <c r="N24" s="78" t="s">
        <v>6449</v>
      </c>
      <c r="O24" s="79">
        <v>1</v>
      </c>
      <c r="P24" s="79">
        <v>800</v>
      </c>
      <c r="Q24" s="79">
        <v>500</v>
      </c>
      <c r="R24" s="79">
        <v>1100</v>
      </c>
      <c r="S24" s="79"/>
      <c r="T24" s="79"/>
      <c r="U24" s="79"/>
      <c r="V24" s="79"/>
      <c r="W24" s="79"/>
      <c r="X24" s="79"/>
      <c r="Y24" s="79"/>
      <c r="Z24" s="79"/>
      <c r="AA24" s="79"/>
      <c r="AB24" s="79"/>
      <c r="AC24" s="79"/>
      <c r="AD24" s="81"/>
      <c r="AE24" s="79"/>
      <c r="AF24" s="79"/>
      <c r="AG24" s="79"/>
      <c r="AH24" s="79"/>
      <c r="AI24" s="79"/>
      <c r="AJ24" s="79"/>
      <c r="AK24" s="79"/>
      <c r="AL24" s="79"/>
      <c r="AM24" s="79"/>
      <c r="AN24" s="79"/>
      <c r="AO24" s="79"/>
      <c r="AP24" s="79"/>
      <c r="AQ24" s="79"/>
      <c r="AR24" s="79"/>
      <c r="AS24" s="79"/>
      <c r="AT24" s="79"/>
      <c r="AU24" s="79"/>
      <c r="AV24" s="79"/>
      <c r="AW24" s="79"/>
      <c r="AX24" s="79"/>
      <c r="AY24" s="79"/>
      <c r="AZ24" s="83">
        <f t="shared" si="0"/>
        <v>0.44</v>
      </c>
    </row>
    <row r="25" spans="1:52" ht="34.950000000000003" customHeight="1" x14ac:dyDescent="0.45">
      <c r="A25" s="78" t="s">
        <v>677</v>
      </c>
      <c r="B25" s="79">
        <v>1</v>
      </c>
      <c r="C25" s="78" t="s">
        <v>6171</v>
      </c>
      <c r="D25" s="78"/>
      <c r="E25" s="78"/>
      <c r="F25" s="79"/>
      <c r="G25" s="78"/>
      <c r="H25" s="79"/>
      <c r="I25" s="80"/>
      <c r="J25" s="79"/>
      <c r="K25" s="79"/>
      <c r="L25" s="78" t="s">
        <v>5839</v>
      </c>
      <c r="M25" s="78"/>
      <c r="N25" s="78"/>
      <c r="O25" s="79">
        <v>20</v>
      </c>
      <c r="P25" s="79"/>
      <c r="Q25" s="79"/>
      <c r="R25" s="79"/>
      <c r="S25" s="79"/>
      <c r="T25" s="79"/>
      <c r="U25" s="79"/>
      <c r="V25" s="79"/>
      <c r="W25" s="79"/>
      <c r="X25" s="79"/>
      <c r="Y25" s="79"/>
      <c r="Z25" s="79"/>
      <c r="AA25" s="79"/>
      <c r="AB25" s="79"/>
      <c r="AC25" s="79"/>
      <c r="AD25" s="81"/>
      <c r="AE25" s="79"/>
      <c r="AF25" s="79"/>
      <c r="AG25" s="79"/>
      <c r="AH25" s="79"/>
      <c r="AI25" s="79"/>
      <c r="AJ25" s="79"/>
      <c r="AK25" s="79"/>
      <c r="AL25" s="79"/>
      <c r="AM25" s="79"/>
      <c r="AN25" s="79"/>
      <c r="AO25" s="79"/>
      <c r="AP25" s="79"/>
      <c r="AQ25" s="79"/>
      <c r="AR25" s="79"/>
      <c r="AS25" s="79"/>
      <c r="AT25" s="79"/>
      <c r="AU25" s="79"/>
      <c r="AV25" s="79"/>
      <c r="AW25" s="79"/>
      <c r="AX25" s="79"/>
      <c r="AY25" s="79"/>
      <c r="AZ25" s="83">
        <v>2</v>
      </c>
    </row>
    <row r="26" spans="1:52" s="150" customFormat="1" ht="34.950000000000003" customHeight="1" x14ac:dyDescent="0.45">
      <c r="A26" s="142" t="s">
        <v>677</v>
      </c>
      <c r="B26" s="143">
        <v>1</v>
      </c>
      <c r="C26" s="142" t="s">
        <v>733</v>
      </c>
      <c r="D26" s="142" t="s">
        <v>4886</v>
      </c>
      <c r="E26" s="142"/>
      <c r="F26" s="144">
        <v>2</v>
      </c>
      <c r="G26" s="142" t="s">
        <v>4888</v>
      </c>
      <c r="H26" s="144"/>
      <c r="I26" s="145" t="s">
        <v>1826</v>
      </c>
      <c r="J26" s="143" t="s">
        <v>5427</v>
      </c>
      <c r="K26" s="143"/>
      <c r="L26" s="142" t="s">
        <v>3034</v>
      </c>
      <c r="M26" s="146"/>
      <c r="N26" s="146"/>
      <c r="O26" s="147">
        <v>1</v>
      </c>
      <c r="P26" s="143">
        <v>1200</v>
      </c>
      <c r="Q26" s="143">
        <v>450</v>
      </c>
      <c r="R26" s="143">
        <v>2100</v>
      </c>
      <c r="S26" s="143"/>
      <c r="T26" s="143"/>
      <c r="U26" s="143"/>
      <c r="V26" s="143"/>
      <c r="W26" s="143"/>
      <c r="X26" s="143"/>
      <c r="Y26" s="143"/>
      <c r="Z26" s="143"/>
      <c r="AA26" s="143"/>
      <c r="AB26" s="143"/>
      <c r="AC26" s="143"/>
      <c r="AD26" s="143"/>
      <c r="AE26" s="143"/>
      <c r="AF26" s="143"/>
      <c r="AG26" s="143"/>
      <c r="AH26" s="143"/>
      <c r="AI26" s="143"/>
      <c r="AJ26" s="143"/>
      <c r="AK26" s="143"/>
      <c r="AL26" s="143"/>
      <c r="AM26" s="144"/>
      <c r="AN26" s="144" t="s">
        <v>4942</v>
      </c>
      <c r="AO26" s="143"/>
      <c r="AP26" s="143"/>
      <c r="AQ26" s="143"/>
      <c r="AR26" s="143"/>
      <c r="AS26" s="148"/>
      <c r="AT26" s="143">
        <v>262</v>
      </c>
      <c r="AU26" s="143">
        <v>44</v>
      </c>
      <c r="AV26" s="144" t="s">
        <v>30</v>
      </c>
      <c r="AW26" s="143" t="s">
        <v>2874</v>
      </c>
      <c r="AX26" s="144" t="s">
        <v>3232</v>
      </c>
      <c r="AY26" s="143"/>
      <c r="AZ26" s="149">
        <f t="shared" si="0"/>
        <v>1.1339999999999999</v>
      </c>
    </row>
    <row r="27" spans="1:52" s="150" customFormat="1" ht="34.950000000000003" customHeight="1" x14ac:dyDescent="0.45">
      <c r="A27" s="142" t="s">
        <v>677</v>
      </c>
      <c r="B27" s="143">
        <v>1</v>
      </c>
      <c r="C27" s="142" t="s">
        <v>733</v>
      </c>
      <c r="D27" s="142" t="s">
        <v>4886</v>
      </c>
      <c r="E27" s="142"/>
      <c r="F27" s="144">
        <v>2</v>
      </c>
      <c r="G27" s="142" t="s">
        <v>4888</v>
      </c>
      <c r="H27" s="144"/>
      <c r="I27" s="145" t="s">
        <v>1822</v>
      </c>
      <c r="J27" s="143" t="s">
        <v>5427</v>
      </c>
      <c r="K27" s="143"/>
      <c r="L27" s="142" t="s">
        <v>3034</v>
      </c>
      <c r="M27" s="146"/>
      <c r="N27" s="146"/>
      <c r="O27" s="147">
        <v>1</v>
      </c>
      <c r="P27" s="143">
        <v>1200</v>
      </c>
      <c r="Q27" s="143">
        <v>450</v>
      </c>
      <c r="R27" s="143">
        <v>2100</v>
      </c>
      <c r="S27" s="143"/>
      <c r="T27" s="143"/>
      <c r="U27" s="143"/>
      <c r="V27" s="143"/>
      <c r="W27" s="143"/>
      <c r="X27" s="143"/>
      <c r="Y27" s="143"/>
      <c r="Z27" s="143"/>
      <c r="AA27" s="143"/>
      <c r="AB27" s="143"/>
      <c r="AC27" s="143"/>
      <c r="AD27" s="143"/>
      <c r="AE27" s="143"/>
      <c r="AF27" s="143"/>
      <c r="AG27" s="143"/>
      <c r="AH27" s="143"/>
      <c r="AI27" s="143"/>
      <c r="AJ27" s="143"/>
      <c r="AK27" s="143"/>
      <c r="AL27" s="143"/>
      <c r="AM27" s="144"/>
      <c r="AN27" s="144" t="s">
        <v>4943</v>
      </c>
      <c r="AO27" s="143"/>
      <c r="AP27" s="143"/>
      <c r="AQ27" s="143"/>
      <c r="AR27" s="143"/>
      <c r="AS27" s="148"/>
      <c r="AT27" s="143">
        <v>263</v>
      </c>
      <c r="AU27" s="143">
        <v>44</v>
      </c>
      <c r="AV27" s="144" t="s">
        <v>30</v>
      </c>
      <c r="AW27" s="143" t="s">
        <v>2874</v>
      </c>
      <c r="AX27" s="144" t="s">
        <v>3232</v>
      </c>
      <c r="AY27" s="143"/>
      <c r="AZ27" s="149">
        <f t="shared" si="0"/>
        <v>1.1339999999999999</v>
      </c>
    </row>
    <row r="28" spans="1:52" s="150" customFormat="1" ht="34.950000000000003" customHeight="1" x14ac:dyDescent="0.45">
      <c r="A28" s="142" t="s">
        <v>677</v>
      </c>
      <c r="B28" s="143">
        <v>1</v>
      </c>
      <c r="C28" s="142" t="s">
        <v>733</v>
      </c>
      <c r="D28" s="142" t="s">
        <v>4886</v>
      </c>
      <c r="E28" s="142"/>
      <c r="F28" s="144">
        <v>2</v>
      </c>
      <c r="G28" s="142" t="s">
        <v>4888</v>
      </c>
      <c r="H28" s="144"/>
      <c r="I28" s="145" t="s">
        <v>4944</v>
      </c>
      <c r="J28" s="143" t="s">
        <v>5427</v>
      </c>
      <c r="K28" s="143"/>
      <c r="L28" s="142" t="s">
        <v>3034</v>
      </c>
      <c r="M28" s="146"/>
      <c r="N28" s="146"/>
      <c r="O28" s="147">
        <v>1</v>
      </c>
      <c r="P28" s="143">
        <v>1200</v>
      </c>
      <c r="Q28" s="143">
        <v>450</v>
      </c>
      <c r="R28" s="143">
        <v>2100</v>
      </c>
      <c r="S28" s="143"/>
      <c r="T28" s="143"/>
      <c r="U28" s="143"/>
      <c r="V28" s="143"/>
      <c r="W28" s="143"/>
      <c r="X28" s="143"/>
      <c r="Y28" s="143"/>
      <c r="Z28" s="143"/>
      <c r="AA28" s="143"/>
      <c r="AB28" s="143"/>
      <c r="AC28" s="143"/>
      <c r="AD28" s="143"/>
      <c r="AE28" s="143"/>
      <c r="AF28" s="143"/>
      <c r="AG28" s="143"/>
      <c r="AH28" s="143"/>
      <c r="AI28" s="143"/>
      <c r="AJ28" s="143"/>
      <c r="AK28" s="143"/>
      <c r="AL28" s="143"/>
      <c r="AM28" s="144"/>
      <c r="AN28" s="144" t="s">
        <v>4945</v>
      </c>
      <c r="AO28" s="143"/>
      <c r="AP28" s="143"/>
      <c r="AQ28" s="143"/>
      <c r="AR28" s="143"/>
      <c r="AS28" s="148"/>
      <c r="AT28" s="143">
        <v>264</v>
      </c>
      <c r="AU28" s="143">
        <v>44</v>
      </c>
      <c r="AV28" s="144" t="s">
        <v>30</v>
      </c>
      <c r="AW28" s="143" t="s">
        <v>2874</v>
      </c>
      <c r="AX28" s="144" t="s">
        <v>3232</v>
      </c>
      <c r="AY28" s="143"/>
      <c r="AZ28" s="149">
        <f t="shared" si="0"/>
        <v>1.1339999999999999</v>
      </c>
    </row>
    <row r="29" spans="1:52" s="99" customFormat="1" ht="34.950000000000003" customHeight="1" x14ac:dyDescent="0.45">
      <c r="A29" s="93" t="s">
        <v>677</v>
      </c>
      <c r="B29" s="77">
        <v>1</v>
      </c>
      <c r="C29" s="93" t="s">
        <v>733</v>
      </c>
      <c r="D29" s="93"/>
      <c r="E29" s="93"/>
      <c r="F29" s="94"/>
      <c r="G29" s="93"/>
      <c r="H29" s="94"/>
      <c r="I29" s="95" t="s">
        <v>1829</v>
      </c>
      <c r="J29" s="94"/>
      <c r="K29" s="94"/>
      <c r="L29" s="93" t="s">
        <v>4946</v>
      </c>
      <c r="M29" s="96" t="s">
        <v>6198</v>
      </c>
      <c r="N29" s="96"/>
      <c r="O29" s="79">
        <v>1</v>
      </c>
      <c r="P29" s="77">
        <v>6300</v>
      </c>
      <c r="Q29" s="77">
        <v>2760</v>
      </c>
      <c r="R29" s="77">
        <v>2270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265</v>
      </c>
      <c r="AU29" s="77">
        <v>44</v>
      </c>
      <c r="AV29" s="94" t="s">
        <v>30</v>
      </c>
      <c r="AW29" s="77" t="s">
        <v>2957</v>
      </c>
      <c r="AX29" s="94" t="s">
        <v>3074</v>
      </c>
      <c r="AY29" s="77" t="s">
        <v>6097</v>
      </c>
      <c r="AZ29" s="83">
        <f t="shared" si="0"/>
        <v>39.470759999999999</v>
      </c>
    </row>
    <row r="30" spans="1:52" s="99" customFormat="1" ht="34.950000000000003" customHeight="1" x14ac:dyDescent="0.45">
      <c r="A30" s="93" t="s">
        <v>677</v>
      </c>
      <c r="B30" s="77">
        <v>1</v>
      </c>
      <c r="C30" s="93" t="s">
        <v>733</v>
      </c>
      <c r="D30" s="93"/>
      <c r="E30" s="93"/>
      <c r="F30" s="94"/>
      <c r="G30" s="93"/>
      <c r="H30" s="94"/>
      <c r="I30" s="95" t="s">
        <v>4947</v>
      </c>
      <c r="J30" s="94"/>
      <c r="K30" s="94"/>
      <c r="L30" s="93" t="s">
        <v>3034</v>
      </c>
      <c r="M30" s="96" t="s">
        <v>6199</v>
      </c>
      <c r="N30" s="96"/>
      <c r="O30" s="79">
        <v>1</v>
      </c>
      <c r="P30" s="77">
        <v>1200</v>
      </c>
      <c r="Q30" s="77">
        <v>450</v>
      </c>
      <c r="R30" s="77">
        <v>2100</v>
      </c>
      <c r="S30" s="77"/>
      <c r="T30" s="77"/>
      <c r="U30" s="77"/>
      <c r="V30" s="77"/>
      <c r="W30" s="77"/>
      <c r="X30" s="77"/>
      <c r="Y30" s="77"/>
      <c r="Z30" s="77"/>
      <c r="AA30" s="77"/>
      <c r="AB30" s="77"/>
      <c r="AC30" s="77"/>
      <c r="AD30" s="77"/>
      <c r="AE30" s="77"/>
      <c r="AF30" s="77"/>
      <c r="AG30" s="77"/>
      <c r="AH30" s="77"/>
      <c r="AI30" s="77"/>
      <c r="AJ30" s="77"/>
      <c r="AK30" s="77"/>
      <c r="AL30" s="77"/>
      <c r="AM30" s="94" t="s">
        <v>4948</v>
      </c>
      <c r="AN30" s="94"/>
      <c r="AO30" s="77"/>
      <c r="AP30" s="77"/>
      <c r="AQ30" s="77"/>
      <c r="AR30" s="77"/>
      <c r="AS30" s="97" t="s">
        <v>4949</v>
      </c>
      <c r="AT30" s="77">
        <v>266</v>
      </c>
      <c r="AU30" s="77">
        <v>44</v>
      </c>
      <c r="AV30" s="94" t="s">
        <v>30</v>
      </c>
      <c r="AW30" s="77" t="s">
        <v>2874</v>
      </c>
      <c r="AX30" s="94" t="s">
        <v>3232</v>
      </c>
      <c r="AY30" s="77"/>
      <c r="AZ30" s="83">
        <f t="shared" si="0"/>
        <v>1.1339999999999999</v>
      </c>
    </row>
    <row r="31" spans="1:52" s="99" customFormat="1" ht="34.950000000000003" customHeight="1" x14ac:dyDescent="0.45">
      <c r="A31" s="93" t="s">
        <v>677</v>
      </c>
      <c r="B31" s="77">
        <v>1</v>
      </c>
      <c r="C31" s="93" t="s">
        <v>733</v>
      </c>
      <c r="D31" s="93"/>
      <c r="E31" s="93"/>
      <c r="F31" s="94"/>
      <c r="G31" s="93"/>
      <c r="H31" s="94"/>
      <c r="I31" s="95" t="s">
        <v>1830</v>
      </c>
      <c r="J31" s="94"/>
      <c r="K31" s="94"/>
      <c r="L31" s="93" t="s">
        <v>3034</v>
      </c>
      <c r="M31" s="96" t="s">
        <v>6199</v>
      </c>
      <c r="N31" s="96"/>
      <c r="O31" s="79">
        <v>1</v>
      </c>
      <c r="P31" s="77">
        <v>1200</v>
      </c>
      <c r="Q31" s="77">
        <v>450</v>
      </c>
      <c r="R31" s="77">
        <v>2100</v>
      </c>
      <c r="S31" s="77"/>
      <c r="T31" s="77"/>
      <c r="U31" s="77"/>
      <c r="V31" s="77"/>
      <c r="W31" s="77"/>
      <c r="X31" s="77"/>
      <c r="Y31" s="77"/>
      <c r="Z31" s="77"/>
      <c r="AA31" s="77"/>
      <c r="AB31" s="77"/>
      <c r="AC31" s="77"/>
      <c r="AD31" s="77"/>
      <c r="AE31" s="77"/>
      <c r="AF31" s="77"/>
      <c r="AG31" s="77"/>
      <c r="AH31" s="77"/>
      <c r="AI31" s="77"/>
      <c r="AJ31" s="77"/>
      <c r="AK31" s="77"/>
      <c r="AL31" s="77"/>
      <c r="AM31" s="94" t="s">
        <v>4948</v>
      </c>
      <c r="AN31" s="94"/>
      <c r="AO31" s="77"/>
      <c r="AP31" s="77"/>
      <c r="AQ31" s="77"/>
      <c r="AR31" s="77"/>
      <c r="AS31" s="97" t="s">
        <v>4949</v>
      </c>
      <c r="AT31" s="77">
        <v>267</v>
      </c>
      <c r="AU31" s="77">
        <v>44</v>
      </c>
      <c r="AV31" s="94" t="s">
        <v>30</v>
      </c>
      <c r="AW31" s="77" t="s">
        <v>2874</v>
      </c>
      <c r="AX31" s="94" t="s">
        <v>3232</v>
      </c>
      <c r="AY31" s="77"/>
      <c r="AZ31" s="83">
        <f t="shared" si="0"/>
        <v>1.1339999999999999</v>
      </c>
    </row>
    <row r="32" spans="1:52" s="99" customFormat="1" ht="34.950000000000003" customHeight="1" x14ac:dyDescent="0.45">
      <c r="A32" s="93" t="s">
        <v>677</v>
      </c>
      <c r="B32" s="77">
        <v>1</v>
      </c>
      <c r="C32" s="93" t="s">
        <v>733</v>
      </c>
      <c r="D32" s="93"/>
      <c r="E32" s="93"/>
      <c r="F32" s="94"/>
      <c r="G32" s="93"/>
      <c r="H32" s="94"/>
      <c r="I32" s="95" t="s">
        <v>1834</v>
      </c>
      <c r="J32" s="94"/>
      <c r="K32" s="94"/>
      <c r="L32" s="93" t="s">
        <v>3034</v>
      </c>
      <c r="M32" s="96" t="s">
        <v>6199</v>
      </c>
      <c r="N32" s="96"/>
      <c r="O32" s="79">
        <v>1</v>
      </c>
      <c r="P32" s="77">
        <v>1200</v>
      </c>
      <c r="Q32" s="77">
        <v>450</v>
      </c>
      <c r="R32" s="77">
        <v>2100</v>
      </c>
      <c r="S32" s="77"/>
      <c r="T32" s="77"/>
      <c r="U32" s="77"/>
      <c r="V32" s="77"/>
      <c r="W32" s="77"/>
      <c r="X32" s="77"/>
      <c r="Y32" s="77"/>
      <c r="Z32" s="77"/>
      <c r="AA32" s="77"/>
      <c r="AB32" s="77"/>
      <c r="AC32" s="77"/>
      <c r="AD32" s="77"/>
      <c r="AE32" s="77"/>
      <c r="AF32" s="77"/>
      <c r="AG32" s="77"/>
      <c r="AH32" s="77"/>
      <c r="AI32" s="77"/>
      <c r="AJ32" s="77"/>
      <c r="AK32" s="77"/>
      <c r="AL32" s="77"/>
      <c r="AM32" s="94" t="s">
        <v>4948</v>
      </c>
      <c r="AN32" s="94"/>
      <c r="AO32" s="77"/>
      <c r="AP32" s="77"/>
      <c r="AQ32" s="77"/>
      <c r="AR32" s="77"/>
      <c r="AS32" s="97" t="s">
        <v>4949</v>
      </c>
      <c r="AT32" s="77">
        <v>268</v>
      </c>
      <c r="AU32" s="77">
        <v>44</v>
      </c>
      <c r="AV32" s="94" t="s">
        <v>30</v>
      </c>
      <c r="AW32" s="77" t="s">
        <v>2874</v>
      </c>
      <c r="AX32" s="94" t="s">
        <v>3232</v>
      </c>
      <c r="AY32" s="77"/>
      <c r="AZ32" s="83">
        <f t="shared" si="0"/>
        <v>1.1339999999999999</v>
      </c>
    </row>
    <row r="33" spans="1:52" s="99" customFormat="1" ht="34.950000000000003" customHeight="1" x14ac:dyDescent="0.45">
      <c r="A33" s="93" t="s">
        <v>677</v>
      </c>
      <c r="B33" s="77">
        <v>1</v>
      </c>
      <c r="C33" s="93" t="s">
        <v>733</v>
      </c>
      <c r="D33" s="93"/>
      <c r="E33" s="93"/>
      <c r="F33" s="94"/>
      <c r="G33" s="93"/>
      <c r="H33" s="94"/>
      <c r="I33" s="95" t="s">
        <v>1835</v>
      </c>
      <c r="J33" s="94"/>
      <c r="K33" s="94"/>
      <c r="L33" s="93" t="s">
        <v>3034</v>
      </c>
      <c r="M33" s="96" t="s">
        <v>6199</v>
      </c>
      <c r="N33" s="96"/>
      <c r="O33" s="79">
        <v>1</v>
      </c>
      <c r="P33" s="77">
        <v>1200</v>
      </c>
      <c r="Q33" s="77">
        <v>450</v>
      </c>
      <c r="R33" s="77">
        <v>2100</v>
      </c>
      <c r="S33" s="77"/>
      <c r="T33" s="77"/>
      <c r="U33" s="77"/>
      <c r="V33" s="77"/>
      <c r="W33" s="77"/>
      <c r="X33" s="77"/>
      <c r="Y33" s="77"/>
      <c r="Z33" s="77"/>
      <c r="AA33" s="77"/>
      <c r="AB33" s="77"/>
      <c r="AC33" s="77"/>
      <c r="AD33" s="77"/>
      <c r="AE33" s="77"/>
      <c r="AF33" s="77"/>
      <c r="AG33" s="77"/>
      <c r="AH33" s="77"/>
      <c r="AI33" s="77"/>
      <c r="AJ33" s="77"/>
      <c r="AK33" s="77"/>
      <c r="AL33" s="77"/>
      <c r="AM33" s="94" t="s">
        <v>4948</v>
      </c>
      <c r="AN33" s="94"/>
      <c r="AO33" s="77"/>
      <c r="AP33" s="77"/>
      <c r="AQ33" s="77"/>
      <c r="AR33" s="77"/>
      <c r="AS33" s="97" t="s">
        <v>4949</v>
      </c>
      <c r="AT33" s="77">
        <v>269</v>
      </c>
      <c r="AU33" s="77">
        <v>44</v>
      </c>
      <c r="AV33" s="94" t="s">
        <v>30</v>
      </c>
      <c r="AW33" s="77" t="s">
        <v>2874</v>
      </c>
      <c r="AX33" s="94" t="s">
        <v>3232</v>
      </c>
      <c r="AY33" s="77"/>
      <c r="AZ33" s="83">
        <f t="shared" si="0"/>
        <v>1.1339999999999999</v>
      </c>
    </row>
    <row r="34" spans="1:52" s="99" customFormat="1" ht="34.950000000000003" customHeight="1" x14ac:dyDescent="0.45">
      <c r="A34" s="93" t="s">
        <v>677</v>
      </c>
      <c r="B34" s="77">
        <v>1</v>
      </c>
      <c r="C34" s="93" t="s">
        <v>733</v>
      </c>
      <c r="D34" s="93"/>
      <c r="E34" s="93"/>
      <c r="F34" s="94"/>
      <c r="G34" s="93"/>
      <c r="H34" s="94"/>
      <c r="I34" s="95" t="s">
        <v>1836</v>
      </c>
      <c r="J34" s="94"/>
      <c r="K34" s="94"/>
      <c r="L34" s="93" t="s">
        <v>4950</v>
      </c>
      <c r="M34" s="96" t="s">
        <v>6200</v>
      </c>
      <c r="N34" s="96"/>
      <c r="O34" s="79">
        <v>1</v>
      </c>
      <c r="P34" s="77">
        <v>2700</v>
      </c>
      <c r="Q34" s="77">
        <v>900</v>
      </c>
      <c r="R34" s="77">
        <v>2230</v>
      </c>
      <c r="S34" s="77"/>
      <c r="T34" s="77"/>
      <c r="U34" s="77"/>
      <c r="V34" s="77"/>
      <c r="W34" s="77"/>
      <c r="X34" s="77"/>
      <c r="Y34" s="77"/>
      <c r="Z34" s="77"/>
      <c r="AA34" s="77"/>
      <c r="AB34" s="77"/>
      <c r="AC34" s="77"/>
      <c r="AD34" s="77"/>
      <c r="AE34" s="77"/>
      <c r="AF34" s="77"/>
      <c r="AG34" s="77"/>
      <c r="AH34" s="77"/>
      <c r="AI34" s="77"/>
      <c r="AJ34" s="77"/>
      <c r="AK34" s="77"/>
      <c r="AL34" s="77"/>
      <c r="AM34" s="94"/>
      <c r="AN34" s="94" t="s">
        <v>4951</v>
      </c>
      <c r="AO34" s="77"/>
      <c r="AP34" s="77"/>
      <c r="AQ34" s="77"/>
      <c r="AR34" s="77"/>
      <c r="AS34" s="97"/>
      <c r="AT34" s="77">
        <v>270</v>
      </c>
      <c r="AU34" s="77">
        <v>44</v>
      </c>
      <c r="AV34" s="94" t="s">
        <v>30</v>
      </c>
      <c r="AW34" s="77" t="s">
        <v>2874</v>
      </c>
      <c r="AX34" s="94" t="s">
        <v>3074</v>
      </c>
      <c r="AY34" s="77" t="s">
        <v>6097</v>
      </c>
      <c r="AZ34" s="83">
        <f t="shared" si="0"/>
        <v>5.4188999999999998</v>
      </c>
    </row>
    <row r="35" spans="1:52" s="99" customFormat="1" ht="34.950000000000003" customHeight="1" x14ac:dyDescent="0.45">
      <c r="A35" s="93" t="s">
        <v>677</v>
      </c>
      <c r="B35" s="77">
        <v>1</v>
      </c>
      <c r="C35" s="93" t="s">
        <v>733</v>
      </c>
      <c r="D35" s="93" t="s">
        <v>4886</v>
      </c>
      <c r="E35" s="93"/>
      <c r="F35" s="94">
        <v>2</v>
      </c>
      <c r="G35" s="93" t="s">
        <v>4888</v>
      </c>
      <c r="H35" s="94"/>
      <c r="I35" s="157" t="s">
        <v>6202</v>
      </c>
      <c r="J35" s="77" t="s">
        <v>5427</v>
      </c>
      <c r="K35" s="77"/>
      <c r="L35" s="93" t="s">
        <v>3034</v>
      </c>
      <c r="M35" s="96"/>
      <c r="N35" s="96"/>
      <c r="O35" s="79">
        <v>1</v>
      </c>
      <c r="P35" s="77">
        <v>1200</v>
      </c>
      <c r="Q35" s="77">
        <v>400</v>
      </c>
      <c r="R35" s="77">
        <v>1800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271</v>
      </c>
      <c r="AU35" s="77">
        <v>44</v>
      </c>
      <c r="AV35" s="94" t="s">
        <v>30</v>
      </c>
      <c r="AW35" s="77" t="s">
        <v>2876</v>
      </c>
      <c r="AX35" s="94" t="s">
        <v>3232</v>
      </c>
      <c r="AY35" s="77"/>
      <c r="AZ35" s="83">
        <f t="shared" si="0"/>
        <v>0.86399999999999999</v>
      </c>
    </row>
    <row r="36" spans="1:52" s="99" customFormat="1" ht="34.950000000000003" customHeight="1" x14ac:dyDescent="0.45">
      <c r="A36" s="93" t="s">
        <v>677</v>
      </c>
      <c r="B36" s="77">
        <v>1</v>
      </c>
      <c r="C36" s="93" t="s">
        <v>733</v>
      </c>
      <c r="D36" s="93"/>
      <c r="E36" s="93"/>
      <c r="F36" s="94"/>
      <c r="G36" s="93"/>
      <c r="H36" s="94"/>
      <c r="I36" s="95" t="s">
        <v>4952</v>
      </c>
      <c r="J36" s="94"/>
      <c r="K36" s="94"/>
      <c r="L36" s="93" t="s">
        <v>3127</v>
      </c>
      <c r="M36" s="96" t="s">
        <v>6193</v>
      </c>
      <c r="N36" s="96"/>
      <c r="O36" s="79">
        <v>1</v>
      </c>
      <c r="P36" s="77">
        <v>300</v>
      </c>
      <c r="Q36" s="77">
        <v>300</v>
      </c>
      <c r="R36" s="77">
        <v>450</v>
      </c>
      <c r="S36" s="77"/>
      <c r="T36" s="77"/>
      <c r="U36" s="77"/>
      <c r="V36" s="77"/>
      <c r="W36" s="77"/>
      <c r="X36" s="77"/>
      <c r="Y36" s="77"/>
      <c r="Z36" s="77"/>
      <c r="AA36" s="77"/>
      <c r="AB36" s="77"/>
      <c r="AC36" s="77"/>
      <c r="AD36" s="77"/>
      <c r="AE36" s="77"/>
      <c r="AF36" s="77"/>
      <c r="AG36" s="77"/>
      <c r="AH36" s="77"/>
      <c r="AI36" s="77"/>
      <c r="AJ36" s="77"/>
      <c r="AK36" s="77"/>
      <c r="AL36" s="77"/>
      <c r="AM36" s="94" t="s">
        <v>4953</v>
      </c>
      <c r="AN36" s="94"/>
      <c r="AO36" s="77"/>
      <c r="AP36" s="77"/>
      <c r="AQ36" s="77"/>
      <c r="AR36" s="77"/>
      <c r="AS36" s="97"/>
      <c r="AT36" s="77">
        <v>272</v>
      </c>
      <c r="AU36" s="77">
        <v>44</v>
      </c>
      <c r="AV36" s="94" t="s">
        <v>30</v>
      </c>
      <c r="AW36" s="77" t="s">
        <v>2874</v>
      </c>
      <c r="AX36" s="94" t="s">
        <v>3232</v>
      </c>
      <c r="AY36" s="77"/>
      <c r="AZ36" s="83">
        <f t="shared" si="0"/>
        <v>4.0500000000000001E-2</v>
      </c>
    </row>
    <row r="37" spans="1:52" s="99" customFormat="1" ht="34.950000000000003" customHeight="1" x14ac:dyDescent="0.45">
      <c r="A37" s="93" t="s">
        <v>677</v>
      </c>
      <c r="B37" s="77">
        <v>1</v>
      </c>
      <c r="C37" s="93" t="s">
        <v>733</v>
      </c>
      <c r="D37" s="93"/>
      <c r="E37" s="93"/>
      <c r="F37" s="94"/>
      <c r="G37" s="93"/>
      <c r="H37" s="94"/>
      <c r="I37" s="95" t="s">
        <v>1832</v>
      </c>
      <c r="J37" s="94"/>
      <c r="K37" s="94"/>
      <c r="L37" s="93" t="s">
        <v>3127</v>
      </c>
      <c r="M37" s="96" t="s">
        <v>6193</v>
      </c>
      <c r="N37" s="96"/>
      <c r="O37" s="79">
        <v>1</v>
      </c>
      <c r="P37" s="77">
        <v>300</v>
      </c>
      <c r="Q37" s="77">
        <v>300</v>
      </c>
      <c r="R37" s="77">
        <v>450</v>
      </c>
      <c r="S37" s="77"/>
      <c r="T37" s="77"/>
      <c r="U37" s="77"/>
      <c r="V37" s="77"/>
      <c r="W37" s="77"/>
      <c r="X37" s="77"/>
      <c r="Y37" s="77"/>
      <c r="Z37" s="77"/>
      <c r="AA37" s="77"/>
      <c r="AB37" s="77"/>
      <c r="AC37" s="77"/>
      <c r="AD37" s="77"/>
      <c r="AE37" s="77"/>
      <c r="AF37" s="77"/>
      <c r="AG37" s="77"/>
      <c r="AH37" s="77"/>
      <c r="AI37" s="77"/>
      <c r="AJ37" s="77"/>
      <c r="AK37" s="77"/>
      <c r="AL37" s="77"/>
      <c r="AM37" s="94" t="s">
        <v>4953</v>
      </c>
      <c r="AN37" s="94"/>
      <c r="AO37" s="77"/>
      <c r="AP37" s="77"/>
      <c r="AQ37" s="77"/>
      <c r="AR37" s="77"/>
      <c r="AS37" s="97"/>
      <c r="AT37" s="77">
        <v>273</v>
      </c>
      <c r="AU37" s="77">
        <v>44</v>
      </c>
      <c r="AV37" s="94" t="s">
        <v>30</v>
      </c>
      <c r="AW37" s="77" t="s">
        <v>2874</v>
      </c>
      <c r="AX37" s="94" t="s">
        <v>3232</v>
      </c>
      <c r="AY37" s="77"/>
      <c r="AZ37" s="83">
        <f t="shared" si="0"/>
        <v>4.0500000000000001E-2</v>
      </c>
    </row>
    <row r="38" spans="1:52" s="99" customFormat="1" ht="34.950000000000003" customHeight="1" x14ac:dyDescent="0.45">
      <c r="A38" s="93" t="s">
        <v>677</v>
      </c>
      <c r="B38" s="77">
        <v>1</v>
      </c>
      <c r="C38" s="93" t="s">
        <v>733</v>
      </c>
      <c r="D38" s="93"/>
      <c r="E38" s="93"/>
      <c r="F38" s="94"/>
      <c r="G38" s="93"/>
      <c r="H38" s="94"/>
      <c r="I38" s="95" t="s">
        <v>1833</v>
      </c>
      <c r="J38" s="94"/>
      <c r="K38" s="94"/>
      <c r="L38" s="93" t="s">
        <v>3127</v>
      </c>
      <c r="M38" s="96" t="s">
        <v>6193</v>
      </c>
      <c r="N38" s="96"/>
      <c r="O38" s="79">
        <v>1</v>
      </c>
      <c r="P38" s="77">
        <v>300</v>
      </c>
      <c r="Q38" s="77">
        <v>300</v>
      </c>
      <c r="R38" s="77">
        <v>450</v>
      </c>
      <c r="S38" s="77"/>
      <c r="T38" s="77"/>
      <c r="U38" s="77"/>
      <c r="V38" s="77"/>
      <c r="W38" s="77"/>
      <c r="X38" s="77"/>
      <c r="Y38" s="77"/>
      <c r="Z38" s="77"/>
      <c r="AA38" s="77"/>
      <c r="AB38" s="77"/>
      <c r="AC38" s="77"/>
      <c r="AD38" s="77"/>
      <c r="AE38" s="77"/>
      <c r="AF38" s="77"/>
      <c r="AG38" s="77"/>
      <c r="AH38" s="77"/>
      <c r="AI38" s="77"/>
      <c r="AJ38" s="77"/>
      <c r="AK38" s="77"/>
      <c r="AL38" s="77"/>
      <c r="AM38" s="94" t="s">
        <v>4953</v>
      </c>
      <c r="AN38" s="94"/>
      <c r="AO38" s="77"/>
      <c r="AP38" s="77"/>
      <c r="AQ38" s="77"/>
      <c r="AR38" s="77"/>
      <c r="AS38" s="97"/>
      <c r="AT38" s="77">
        <v>274</v>
      </c>
      <c r="AU38" s="77">
        <v>44</v>
      </c>
      <c r="AV38" s="94" t="s">
        <v>30</v>
      </c>
      <c r="AW38" s="77" t="s">
        <v>2874</v>
      </c>
      <c r="AX38" s="94" t="s">
        <v>3232</v>
      </c>
      <c r="AY38" s="77"/>
      <c r="AZ38" s="83">
        <f t="shared" si="0"/>
        <v>4.0500000000000001E-2</v>
      </c>
    </row>
    <row r="39" spans="1:52" s="99" customFormat="1" ht="34.950000000000003" customHeight="1" x14ac:dyDescent="0.45">
      <c r="A39" s="93" t="s">
        <v>677</v>
      </c>
      <c r="B39" s="77">
        <v>1</v>
      </c>
      <c r="C39" s="93" t="s">
        <v>733</v>
      </c>
      <c r="D39" s="93"/>
      <c r="E39" s="93"/>
      <c r="F39" s="94"/>
      <c r="G39" s="93"/>
      <c r="H39" s="94"/>
      <c r="I39" s="95" t="s">
        <v>4954</v>
      </c>
      <c r="J39" s="94"/>
      <c r="K39" s="94"/>
      <c r="L39" s="93" t="s">
        <v>3127</v>
      </c>
      <c r="M39" s="96" t="s">
        <v>6193</v>
      </c>
      <c r="N39" s="96"/>
      <c r="O39" s="79">
        <v>1</v>
      </c>
      <c r="P39" s="77">
        <v>300</v>
      </c>
      <c r="Q39" s="77">
        <v>300</v>
      </c>
      <c r="R39" s="77">
        <v>450</v>
      </c>
      <c r="S39" s="77"/>
      <c r="T39" s="77"/>
      <c r="U39" s="77"/>
      <c r="V39" s="77"/>
      <c r="W39" s="77"/>
      <c r="X39" s="77"/>
      <c r="Y39" s="77"/>
      <c r="Z39" s="77"/>
      <c r="AA39" s="77"/>
      <c r="AB39" s="77"/>
      <c r="AC39" s="77"/>
      <c r="AD39" s="77"/>
      <c r="AE39" s="77"/>
      <c r="AF39" s="77"/>
      <c r="AG39" s="77"/>
      <c r="AH39" s="77"/>
      <c r="AI39" s="77"/>
      <c r="AJ39" s="77"/>
      <c r="AK39" s="77"/>
      <c r="AL39" s="77"/>
      <c r="AM39" s="94" t="s">
        <v>4953</v>
      </c>
      <c r="AN39" s="94" t="s">
        <v>4955</v>
      </c>
      <c r="AO39" s="77"/>
      <c r="AP39" s="77"/>
      <c r="AQ39" s="77"/>
      <c r="AR39" s="77"/>
      <c r="AS39" s="97"/>
      <c r="AT39" s="77">
        <v>275</v>
      </c>
      <c r="AU39" s="77">
        <v>44</v>
      </c>
      <c r="AV39" s="94" t="s">
        <v>30</v>
      </c>
      <c r="AW39" s="77" t="s">
        <v>2874</v>
      </c>
      <c r="AX39" s="94" t="s">
        <v>3232</v>
      </c>
      <c r="AY39" s="77"/>
      <c r="AZ39" s="83">
        <f t="shared" si="0"/>
        <v>4.0500000000000001E-2</v>
      </c>
    </row>
    <row r="40" spans="1:52" ht="34.950000000000003" customHeight="1" x14ac:dyDescent="0.45">
      <c r="A40" s="78" t="s">
        <v>677</v>
      </c>
      <c r="B40" s="79">
        <v>1</v>
      </c>
      <c r="C40" s="78" t="s">
        <v>733</v>
      </c>
      <c r="D40" s="93" t="s">
        <v>4886</v>
      </c>
      <c r="E40" s="93"/>
      <c r="F40" s="94">
        <v>2</v>
      </c>
      <c r="G40" s="93" t="s">
        <v>4888</v>
      </c>
      <c r="H40" s="79"/>
      <c r="I40" s="159" t="s">
        <v>6201</v>
      </c>
      <c r="J40" s="77" t="s">
        <v>0</v>
      </c>
      <c r="K40" s="77"/>
      <c r="L40" s="78" t="s">
        <v>5682</v>
      </c>
      <c r="M40" s="78"/>
      <c r="N40" s="78"/>
      <c r="O40" s="79">
        <v>1</v>
      </c>
      <c r="P40" s="79">
        <v>1250</v>
      </c>
      <c r="Q40" s="79">
        <v>460</v>
      </c>
      <c r="R40" s="79">
        <v>1800</v>
      </c>
      <c r="S40" s="79"/>
      <c r="T40" s="79"/>
      <c r="U40" s="79"/>
      <c r="V40" s="79"/>
      <c r="W40" s="79"/>
      <c r="X40" s="79"/>
      <c r="Y40" s="79"/>
      <c r="Z40" s="79"/>
      <c r="AA40" s="79"/>
      <c r="AB40" s="79"/>
      <c r="AC40" s="79"/>
      <c r="AD40" s="81"/>
      <c r="AE40" s="79" t="s">
        <v>3043</v>
      </c>
      <c r="AF40" s="79"/>
      <c r="AG40" s="79"/>
      <c r="AH40" s="79"/>
      <c r="AI40" s="79"/>
      <c r="AJ40" s="79"/>
      <c r="AK40" s="79"/>
      <c r="AL40" s="79"/>
      <c r="AM40" s="79"/>
      <c r="AN40" s="79"/>
      <c r="AO40" s="79"/>
      <c r="AP40" s="79"/>
      <c r="AQ40" s="79"/>
      <c r="AR40" s="79"/>
      <c r="AS40" s="79"/>
      <c r="AT40" s="79"/>
      <c r="AU40" s="79"/>
      <c r="AV40" s="79"/>
      <c r="AW40" s="79"/>
      <c r="AX40" s="79"/>
      <c r="AY40" s="79"/>
      <c r="AZ40" s="83">
        <f t="shared" si="0"/>
        <v>1.0349999999999999</v>
      </c>
    </row>
    <row r="41" spans="1:52" s="154" customFormat="1" ht="34.950000000000003" customHeight="1" x14ac:dyDescent="0.45">
      <c r="A41" s="151" t="s">
        <v>677</v>
      </c>
      <c r="B41" s="147">
        <v>1</v>
      </c>
      <c r="C41" s="151" t="s">
        <v>733</v>
      </c>
      <c r="D41" s="151"/>
      <c r="E41" s="151"/>
      <c r="F41" s="147"/>
      <c r="G41" s="151"/>
      <c r="H41" s="147"/>
      <c r="I41" s="155" t="s">
        <v>4909</v>
      </c>
      <c r="J41" s="147"/>
      <c r="K41" s="147"/>
      <c r="L41" s="151" t="s">
        <v>5682</v>
      </c>
      <c r="M41" s="151"/>
      <c r="N41" s="151"/>
      <c r="O41" s="147">
        <v>1</v>
      </c>
      <c r="P41" s="147">
        <v>880</v>
      </c>
      <c r="Q41" s="147">
        <v>450</v>
      </c>
      <c r="R41" s="147">
        <v>1330</v>
      </c>
      <c r="S41" s="147"/>
      <c r="T41" s="147"/>
      <c r="U41" s="147"/>
      <c r="V41" s="147"/>
      <c r="W41" s="147"/>
      <c r="X41" s="147"/>
      <c r="Y41" s="147"/>
      <c r="Z41" s="147"/>
      <c r="AA41" s="147"/>
      <c r="AB41" s="147"/>
      <c r="AC41" s="147"/>
      <c r="AD41" s="153"/>
      <c r="AE41" s="147" t="s">
        <v>3043</v>
      </c>
      <c r="AF41" s="147"/>
      <c r="AG41" s="147"/>
      <c r="AH41" s="147"/>
      <c r="AI41" s="147"/>
      <c r="AJ41" s="147"/>
      <c r="AK41" s="147"/>
      <c r="AL41" s="147"/>
      <c r="AM41" s="147"/>
      <c r="AN41" s="147"/>
      <c r="AO41" s="147"/>
      <c r="AP41" s="147"/>
      <c r="AQ41" s="147"/>
      <c r="AR41" s="147"/>
      <c r="AS41" s="147"/>
      <c r="AT41" s="147"/>
      <c r="AU41" s="147"/>
      <c r="AV41" s="147"/>
      <c r="AW41" s="147"/>
      <c r="AX41" s="147"/>
      <c r="AY41" s="147"/>
      <c r="AZ41" s="83">
        <f t="shared" si="0"/>
        <v>0.52668000000000004</v>
      </c>
    </row>
    <row r="42" spans="1:52" s="154" customFormat="1" ht="34.950000000000003" customHeight="1" x14ac:dyDescent="0.45">
      <c r="A42" s="151" t="s">
        <v>677</v>
      </c>
      <c r="B42" s="147">
        <v>1</v>
      </c>
      <c r="C42" s="151" t="s">
        <v>733</v>
      </c>
      <c r="D42" s="151"/>
      <c r="E42" s="151"/>
      <c r="F42" s="147"/>
      <c r="G42" s="151"/>
      <c r="H42" s="147"/>
      <c r="I42" s="155" t="s">
        <v>4910</v>
      </c>
      <c r="J42" s="147"/>
      <c r="K42" s="147"/>
      <c r="L42" s="151" t="s">
        <v>5683</v>
      </c>
      <c r="M42" s="151"/>
      <c r="N42" s="151"/>
      <c r="O42" s="147">
        <v>1</v>
      </c>
      <c r="P42" s="147">
        <v>2730</v>
      </c>
      <c r="Q42" s="147">
        <v>980</v>
      </c>
      <c r="R42" s="147">
        <v>2230</v>
      </c>
      <c r="S42" s="147"/>
      <c r="T42" s="147"/>
      <c r="U42" s="147"/>
      <c r="V42" s="147"/>
      <c r="W42" s="147"/>
      <c r="X42" s="147"/>
      <c r="Y42" s="147"/>
      <c r="Z42" s="147"/>
      <c r="AA42" s="147"/>
      <c r="AB42" s="147" t="s">
        <v>5684</v>
      </c>
      <c r="AC42" s="147"/>
      <c r="AD42" s="153"/>
      <c r="AE42" s="147" t="s">
        <v>3043</v>
      </c>
      <c r="AF42" s="147"/>
      <c r="AG42" s="147"/>
      <c r="AH42" s="147"/>
      <c r="AI42" s="147"/>
      <c r="AJ42" s="147"/>
      <c r="AK42" s="147"/>
      <c r="AL42" s="147"/>
      <c r="AM42" s="147"/>
      <c r="AN42" s="147"/>
      <c r="AO42" s="147"/>
      <c r="AP42" s="147"/>
      <c r="AQ42" s="147"/>
      <c r="AR42" s="147"/>
      <c r="AS42" s="147"/>
      <c r="AT42" s="147"/>
      <c r="AU42" s="147"/>
      <c r="AV42" s="147"/>
      <c r="AW42" s="147"/>
      <c r="AX42" s="147"/>
      <c r="AY42" s="147"/>
      <c r="AZ42" s="83">
        <f t="shared" si="0"/>
        <v>5.9661419999999996</v>
      </c>
    </row>
    <row r="43" spans="1:52" s="154" customFormat="1" ht="34.950000000000003" customHeight="1" x14ac:dyDescent="0.45">
      <c r="A43" s="151" t="s">
        <v>677</v>
      </c>
      <c r="B43" s="147">
        <v>1</v>
      </c>
      <c r="C43" s="151" t="s">
        <v>733</v>
      </c>
      <c r="D43" s="151"/>
      <c r="E43" s="151"/>
      <c r="F43" s="147"/>
      <c r="G43" s="151"/>
      <c r="H43" s="147"/>
      <c r="I43" s="155" t="s">
        <v>4911</v>
      </c>
      <c r="J43" s="147"/>
      <c r="K43" s="147"/>
      <c r="L43" s="151" t="s">
        <v>5685</v>
      </c>
      <c r="M43" s="151"/>
      <c r="N43" s="151"/>
      <c r="O43" s="147">
        <v>1</v>
      </c>
      <c r="P43" s="147">
        <v>6360</v>
      </c>
      <c r="Q43" s="147">
        <v>2770</v>
      </c>
      <c r="R43" s="147">
        <v>2250</v>
      </c>
      <c r="S43" s="147"/>
      <c r="T43" s="147"/>
      <c r="U43" s="147"/>
      <c r="V43" s="147"/>
      <c r="W43" s="147"/>
      <c r="X43" s="147"/>
      <c r="Y43" s="147"/>
      <c r="Z43" s="147"/>
      <c r="AA43" s="147"/>
      <c r="AB43" s="147" t="s">
        <v>5684</v>
      </c>
      <c r="AC43" s="147"/>
      <c r="AD43" s="153"/>
      <c r="AE43" s="147" t="s">
        <v>3043</v>
      </c>
      <c r="AF43" s="147"/>
      <c r="AG43" s="147"/>
      <c r="AH43" s="147"/>
      <c r="AI43" s="147"/>
      <c r="AJ43" s="147"/>
      <c r="AK43" s="147"/>
      <c r="AL43" s="147"/>
      <c r="AM43" s="147"/>
      <c r="AN43" s="147"/>
      <c r="AO43" s="147"/>
      <c r="AP43" s="147"/>
      <c r="AQ43" s="147"/>
      <c r="AR43" s="147"/>
      <c r="AS43" s="147"/>
      <c r="AT43" s="147"/>
      <c r="AU43" s="147"/>
      <c r="AV43" s="147"/>
      <c r="AW43" s="147"/>
      <c r="AX43" s="147"/>
      <c r="AY43" s="147"/>
      <c r="AZ43" s="83">
        <f t="shared" si="0"/>
        <v>39.6387</v>
      </c>
    </row>
    <row r="44" spans="1:52" s="154" customFormat="1" ht="34.950000000000003" customHeight="1" x14ac:dyDescent="0.45">
      <c r="A44" s="151" t="s">
        <v>679</v>
      </c>
      <c r="B44" s="147">
        <v>1</v>
      </c>
      <c r="C44" s="151" t="s">
        <v>733</v>
      </c>
      <c r="D44" s="151"/>
      <c r="E44" s="151"/>
      <c r="F44" s="147"/>
      <c r="G44" s="151"/>
      <c r="H44" s="147"/>
      <c r="I44" s="155" t="s">
        <v>2564</v>
      </c>
      <c r="J44" s="147"/>
      <c r="K44" s="147"/>
      <c r="L44" s="151" t="s">
        <v>738</v>
      </c>
      <c r="M44" s="151"/>
      <c r="N44" s="151"/>
      <c r="O44" s="147">
        <v>1</v>
      </c>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83">
        <f t="shared" si="0"/>
        <v>0</v>
      </c>
    </row>
    <row r="45" spans="1:52" s="154" customFormat="1" ht="34.950000000000003" customHeight="1" x14ac:dyDescent="0.45">
      <c r="A45" s="151" t="s">
        <v>677</v>
      </c>
      <c r="B45" s="147">
        <v>1</v>
      </c>
      <c r="C45" s="151" t="s">
        <v>733</v>
      </c>
      <c r="D45" s="151"/>
      <c r="E45" s="151"/>
      <c r="F45" s="147"/>
      <c r="G45" s="151"/>
      <c r="H45" s="147"/>
      <c r="I45" s="155" t="s">
        <v>4913</v>
      </c>
      <c r="J45" s="147"/>
      <c r="K45" s="147"/>
      <c r="L45" s="151" t="s">
        <v>5682</v>
      </c>
      <c r="M45" s="151"/>
      <c r="N45" s="151"/>
      <c r="O45" s="147">
        <v>1</v>
      </c>
      <c r="P45" s="147">
        <v>1200</v>
      </c>
      <c r="Q45" s="147">
        <v>460</v>
      </c>
      <c r="R45" s="147">
        <v>2100</v>
      </c>
      <c r="S45" s="147"/>
      <c r="T45" s="147"/>
      <c r="U45" s="147"/>
      <c r="V45" s="147"/>
      <c r="W45" s="147"/>
      <c r="X45" s="147"/>
      <c r="Y45" s="147"/>
      <c r="Z45" s="147"/>
      <c r="AA45" s="147"/>
      <c r="AB45" s="147"/>
      <c r="AC45" s="147"/>
      <c r="AD45" s="147"/>
      <c r="AE45" s="147" t="s">
        <v>3043</v>
      </c>
      <c r="AF45" s="147"/>
      <c r="AG45" s="147"/>
      <c r="AH45" s="147"/>
      <c r="AI45" s="147"/>
      <c r="AJ45" s="147"/>
      <c r="AK45" s="147"/>
      <c r="AL45" s="147"/>
      <c r="AM45" s="147"/>
      <c r="AN45" s="147"/>
      <c r="AO45" s="147"/>
      <c r="AP45" s="147"/>
      <c r="AQ45" s="147"/>
      <c r="AR45" s="147"/>
      <c r="AS45" s="147"/>
      <c r="AT45" s="147"/>
      <c r="AU45" s="147"/>
      <c r="AV45" s="147"/>
      <c r="AW45" s="147"/>
      <c r="AX45" s="147"/>
      <c r="AY45" s="147"/>
      <c r="AZ45" s="83">
        <f t="shared" si="0"/>
        <v>1.1592</v>
      </c>
    </row>
    <row r="46" spans="1:52" s="154" customFormat="1" ht="34.950000000000003" customHeight="1" x14ac:dyDescent="0.45">
      <c r="A46" s="151" t="s">
        <v>677</v>
      </c>
      <c r="B46" s="147">
        <v>1</v>
      </c>
      <c r="C46" s="151" t="s">
        <v>733</v>
      </c>
      <c r="D46" s="151"/>
      <c r="E46" s="151"/>
      <c r="F46" s="147"/>
      <c r="G46" s="151"/>
      <c r="H46" s="147"/>
      <c r="I46" s="155" t="s">
        <v>4914</v>
      </c>
      <c r="J46" s="147"/>
      <c r="K46" s="147"/>
      <c r="L46" s="151" t="s">
        <v>5682</v>
      </c>
      <c r="M46" s="151"/>
      <c r="N46" s="151"/>
      <c r="O46" s="147">
        <v>1</v>
      </c>
      <c r="P46" s="147">
        <v>1200</v>
      </c>
      <c r="Q46" s="147">
        <v>460</v>
      </c>
      <c r="R46" s="147">
        <v>2100</v>
      </c>
      <c r="S46" s="147"/>
      <c r="T46" s="147"/>
      <c r="U46" s="147"/>
      <c r="V46" s="147"/>
      <c r="W46" s="147"/>
      <c r="X46" s="147"/>
      <c r="Y46" s="147"/>
      <c r="Z46" s="147"/>
      <c r="AA46" s="147"/>
      <c r="AB46" s="147"/>
      <c r="AC46" s="147"/>
      <c r="AD46" s="147"/>
      <c r="AE46" s="147" t="s">
        <v>3043</v>
      </c>
      <c r="AF46" s="147"/>
      <c r="AG46" s="147"/>
      <c r="AH46" s="147"/>
      <c r="AI46" s="147"/>
      <c r="AJ46" s="147"/>
      <c r="AK46" s="147"/>
      <c r="AL46" s="147"/>
      <c r="AM46" s="147"/>
      <c r="AN46" s="147"/>
      <c r="AO46" s="147"/>
      <c r="AP46" s="147"/>
      <c r="AQ46" s="147"/>
      <c r="AR46" s="147"/>
      <c r="AS46" s="147"/>
      <c r="AT46" s="147"/>
      <c r="AU46" s="147"/>
      <c r="AV46" s="147"/>
      <c r="AW46" s="147"/>
      <c r="AX46" s="147"/>
      <c r="AY46" s="147"/>
      <c r="AZ46" s="83">
        <f t="shared" si="0"/>
        <v>1.1592</v>
      </c>
    </row>
    <row r="47" spans="1:52" s="154" customFormat="1" ht="34.950000000000003" customHeight="1" x14ac:dyDescent="0.45">
      <c r="A47" s="151" t="s">
        <v>677</v>
      </c>
      <c r="B47" s="147">
        <v>1</v>
      </c>
      <c r="C47" s="151" t="s">
        <v>733</v>
      </c>
      <c r="D47" s="151"/>
      <c r="E47" s="151"/>
      <c r="F47" s="147"/>
      <c r="G47" s="151"/>
      <c r="H47" s="147"/>
      <c r="I47" s="155" t="s">
        <v>4915</v>
      </c>
      <c r="J47" s="147"/>
      <c r="K47" s="147"/>
      <c r="L47" s="151" t="s">
        <v>5682</v>
      </c>
      <c r="M47" s="151"/>
      <c r="N47" s="151"/>
      <c r="O47" s="147">
        <v>1</v>
      </c>
      <c r="P47" s="147">
        <v>1200</v>
      </c>
      <c r="Q47" s="147">
        <v>460</v>
      </c>
      <c r="R47" s="147">
        <v>2100</v>
      </c>
      <c r="S47" s="147"/>
      <c r="T47" s="147"/>
      <c r="U47" s="147"/>
      <c r="V47" s="147"/>
      <c r="W47" s="147"/>
      <c r="X47" s="147"/>
      <c r="Y47" s="147"/>
      <c r="Z47" s="147"/>
      <c r="AA47" s="147"/>
      <c r="AB47" s="147"/>
      <c r="AC47" s="147"/>
      <c r="AD47" s="147"/>
      <c r="AE47" s="147" t="s">
        <v>3043</v>
      </c>
      <c r="AF47" s="147"/>
      <c r="AG47" s="147"/>
      <c r="AH47" s="147"/>
      <c r="AI47" s="147"/>
      <c r="AJ47" s="147"/>
      <c r="AK47" s="147"/>
      <c r="AL47" s="147"/>
      <c r="AM47" s="147"/>
      <c r="AN47" s="147"/>
      <c r="AO47" s="147"/>
      <c r="AP47" s="147"/>
      <c r="AQ47" s="147"/>
      <c r="AR47" s="147"/>
      <c r="AS47" s="147"/>
      <c r="AT47" s="147"/>
      <c r="AU47" s="147"/>
      <c r="AV47" s="147"/>
      <c r="AW47" s="147"/>
      <c r="AX47" s="147"/>
      <c r="AY47" s="147"/>
      <c r="AZ47" s="83">
        <f t="shared" si="0"/>
        <v>1.1592</v>
      </c>
    </row>
    <row r="48" spans="1:52" ht="34.950000000000003" customHeight="1" x14ac:dyDescent="0.45">
      <c r="A48" s="78" t="s">
        <v>679</v>
      </c>
      <c r="B48" s="79">
        <v>1</v>
      </c>
      <c r="C48" s="78" t="s">
        <v>734</v>
      </c>
      <c r="D48" s="78"/>
      <c r="E48" s="78"/>
      <c r="F48" s="79"/>
      <c r="G48" s="78"/>
      <c r="H48" s="79"/>
      <c r="I48" s="80" t="s">
        <v>740</v>
      </c>
      <c r="J48" s="79"/>
      <c r="K48" s="79"/>
      <c r="L48" s="78" t="s">
        <v>741</v>
      </c>
      <c r="M48" s="78" t="s">
        <v>6203</v>
      </c>
      <c r="N48" s="78"/>
      <c r="O48" s="79">
        <v>1</v>
      </c>
      <c r="P48" s="79">
        <v>710</v>
      </c>
      <c r="Q48" s="79">
        <v>620</v>
      </c>
      <c r="R48" s="79">
        <v>1340</v>
      </c>
      <c r="S48" s="79"/>
      <c r="T48" s="79"/>
      <c r="U48" s="79"/>
      <c r="V48" s="79"/>
      <c r="W48" s="79"/>
      <c r="X48" s="79"/>
      <c r="Y48" s="79"/>
      <c r="Z48" s="79"/>
      <c r="AA48" s="79"/>
      <c r="AB48" s="79" t="s">
        <v>5689</v>
      </c>
      <c r="AC48" s="79"/>
      <c r="AD48" s="81"/>
      <c r="AE48" s="79" t="s">
        <v>3043</v>
      </c>
      <c r="AF48" s="79"/>
      <c r="AG48" s="79"/>
      <c r="AH48" s="79"/>
      <c r="AI48" s="79"/>
      <c r="AJ48" s="79"/>
      <c r="AK48" s="79"/>
      <c r="AL48" s="79"/>
      <c r="AM48" s="79"/>
      <c r="AN48" s="79"/>
      <c r="AO48" s="79"/>
      <c r="AP48" s="79"/>
      <c r="AQ48" s="79"/>
      <c r="AR48" s="79"/>
      <c r="AS48" s="79"/>
      <c r="AT48" s="79"/>
      <c r="AU48" s="79"/>
      <c r="AV48" s="79"/>
      <c r="AW48" s="79"/>
      <c r="AX48" s="79"/>
      <c r="AY48" s="79"/>
      <c r="AZ48" s="83">
        <f t="shared" si="0"/>
        <v>0.58986799999999995</v>
      </c>
    </row>
    <row r="49" spans="1:52" ht="34.950000000000003" customHeight="1" x14ac:dyDescent="0.45">
      <c r="A49" s="78" t="s">
        <v>679</v>
      </c>
      <c r="B49" s="79">
        <v>1</v>
      </c>
      <c r="C49" s="78" t="s">
        <v>734</v>
      </c>
      <c r="D49" s="78" t="s">
        <v>1949</v>
      </c>
      <c r="E49" s="78" t="s">
        <v>677</v>
      </c>
      <c r="F49" s="79">
        <v>2</v>
      </c>
      <c r="G49" s="78" t="s">
        <v>10398</v>
      </c>
      <c r="H49" s="79"/>
      <c r="I49" s="80" t="s">
        <v>735</v>
      </c>
      <c r="J49" s="79" t="s">
        <v>2498</v>
      </c>
      <c r="K49" s="79"/>
      <c r="L49" s="78" t="s">
        <v>386</v>
      </c>
      <c r="M49" s="78" t="s">
        <v>6167</v>
      </c>
      <c r="N49" s="78" t="s">
        <v>6204</v>
      </c>
      <c r="O49" s="79">
        <v>1</v>
      </c>
      <c r="P49" s="79">
        <v>560</v>
      </c>
      <c r="Q49" s="79">
        <v>560</v>
      </c>
      <c r="R49" s="79">
        <v>1800</v>
      </c>
      <c r="S49" s="79"/>
      <c r="T49" s="79" t="s">
        <v>3482</v>
      </c>
      <c r="U49" s="79"/>
      <c r="V49" s="79"/>
      <c r="W49" s="79"/>
      <c r="X49" s="79"/>
      <c r="Y49" s="79"/>
      <c r="Z49" s="79"/>
      <c r="AA49" s="79"/>
      <c r="AB49" s="79"/>
      <c r="AC49" s="79"/>
      <c r="AD49" s="81"/>
      <c r="AE49" s="79" t="s">
        <v>3043</v>
      </c>
      <c r="AF49" s="79"/>
      <c r="AG49" s="79"/>
      <c r="AH49" s="79"/>
      <c r="AI49" s="79"/>
      <c r="AJ49" s="79"/>
      <c r="AK49" s="79"/>
      <c r="AL49" s="79"/>
      <c r="AM49" s="79"/>
      <c r="AN49" s="79"/>
      <c r="AO49" s="79"/>
      <c r="AP49" s="79"/>
      <c r="AQ49" s="79"/>
      <c r="AR49" s="79"/>
      <c r="AS49" s="79"/>
      <c r="AT49" s="79"/>
      <c r="AU49" s="79"/>
      <c r="AV49" s="79"/>
      <c r="AW49" s="79"/>
      <c r="AX49" s="79"/>
      <c r="AY49" s="79"/>
      <c r="AZ49" s="83">
        <f t="shared" si="0"/>
        <v>0.56447999999999998</v>
      </c>
    </row>
    <row r="50" spans="1:52" ht="34.950000000000003" customHeight="1" x14ac:dyDescent="0.45">
      <c r="A50" s="78" t="s">
        <v>679</v>
      </c>
      <c r="B50" s="79">
        <v>1</v>
      </c>
      <c r="C50" s="78" t="s">
        <v>734</v>
      </c>
      <c r="D50" s="78"/>
      <c r="E50" s="78"/>
      <c r="F50" s="79"/>
      <c r="G50" s="78"/>
      <c r="H50" s="79"/>
      <c r="I50" s="80" t="s">
        <v>736</v>
      </c>
      <c r="J50" s="79"/>
      <c r="K50" s="79"/>
      <c r="L50" s="78" t="s">
        <v>386</v>
      </c>
      <c r="M50" s="78" t="s">
        <v>6167</v>
      </c>
      <c r="N50" s="78" t="s">
        <v>6205</v>
      </c>
      <c r="O50" s="79">
        <v>1</v>
      </c>
      <c r="P50" s="79">
        <v>880</v>
      </c>
      <c r="Q50" s="79">
        <v>650</v>
      </c>
      <c r="R50" s="79">
        <v>1790</v>
      </c>
      <c r="S50" s="79"/>
      <c r="T50" s="79" t="s">
        <v>3482</v>
      </c>
      <c r="U50" s="79"/>
      <c r="V50" s="79"/>
      <c r="W50" s="79"/>
      <c r="X50" s="79"/>
      <c r="Y50" s="79"/>
      <c r="Z50" s="79"/>
      <c r="AA50" s="79"/>
      <c r="AB50" s="79"/>
      <c r="AC50" s="79"/>
      <c r="AD50" s="81"/>
      <c r="AE50" s="79" t="s">
        <v>3043</v>
      </c>
      <c r="AF50" s="79"/>
      <c r="AG50" s="79"/>
      <c r="AH50" s="79"/>
      <c r="AI50" s="79"/>
      <c r="AJ50" s="79"/>
      <c r="AK50" s="79"/>
      <c r="AL50" s="79"/>
      <c r="AM50" s="79"/>
      <c r="AN50" s="79"/>
      <c r="AO50" s="79"/>
      <c r="AP50" s="79"/>
      <c r="AQ50" s="79"/>
      <c r="AR50" s="79"/>
      <c r="AS50" s="79"/>
      <c r="AT50" s="79"/>
      <c r="AU50" s="79"/>
      <c r="AV50" s="79"/>
      <c r="AW50" s="79"/>
      <c r="AX50" s="79"/>
      <c r="AY50" s="79"/>
      <c r="AZ50" s="83">
        <f t="shared" si="0"/>
        <v>1.0238799999999999</v>
      </c>
    </row>
    <row r="51" spans="1:52" ht="34.950000000000003" customHeight="1" x14ac:dyDescent="0.45">
      <c r="A51" s="78" t="s">
        <v>679</v>
      </c>
      <c r="B51" s="79">
        <v>1</v>
      </c>
      <c r="C51" s="78" t="s">
        <v>734</v>
      </c>
      <c r="D51" s="78"/>
      <c r="E51" s="78"/>
      <c r="F51" s="79"/>
      <c r="G51" s="78"/>
      <c r="H51" s="79"/>
      <c r="I51" s="80" t="s">
        <v>739</v>
      </c>
      <c r="J51" s="79"/>
      <c r="K51" s="79"/>
      <c r="L51" s="78" t="s">
        <v>2632</v>
      </c>
      <c r="M51" s="78"/>
      <c r="N51" s="78"/>
      <c r="O51" s="79">
        <v>1</v>
      </c>
      <c r="P51" s="79">
        <v>1500</v>
      </c>
      <c r="Q51" s="79">
        <v>600</v>
      </c>
      <c r="R51" s="79">
        <v>850</v>
      </c>
      <c r="S51" s="79"/>
      <c r="T51" s="79"/>
      <c r="U51" s="79"/>
      <c r="V51" s="79"/>
      <c r="W51" s="79"/>
      <c r="X51" s="79"/>
      <c r="Y51" s="79"/>
      <c r="Z51" s="79"/>
      <c r="AA51" s="79"/>
      <c r="AB51" s="79"/>
      <c r="AC51" s="79"/>
      <c r="AD51" s="81"/>
      <c r="AE51" s="79" t="s">
        <v>3043</v>
      </c>
      <c r="AF51" s="79"/>
      <c r="AG51" s="79"/>
      <c r="AH51" s="79"/>
      <c r="AI51" s="79"/>
      <c r="AJ51" s="79"/>
      <c r="AK51" s="79"/>
      <c r="AL51" s="79"/>
      <c r="AM51" s="79"/>
      <c r="AN51" s="79"/>
      <c r="AO51" s="79"/>
      <c r="AP51" s="79"/>
      <c r="AQ51" s="79"/>
      <c r="AR51" s="79"/>
      <c r="AS51" s="79"/>
      <c r="AT51" s="79"/>
      <c r="AU51" s="79"/>
      <c r="AV51" s="79"/>
      <c r="AW51" s="79"/>
      <c r="AX51" s="79"/>
      <c r="AY51" s="79"/>
      <c r="AZ51" s="83">
        <f t="shared" si="0"/>
        <v>0.76500000000000001</v>
      </c>
    </row>
    <row r="52" spans="1:52" ht="34.950000000000003" customHeight="1" x14ac:dyDescent="0.45">
      <c r="A52" s="78" t="s">
        <v>679</v>
      </c>
      <c r="B52" s="79">
        <v>1</v>
      </c>
      <c r="C52" s="78" t="s">
        <v>734</v>
      </c>
      <c r="D52" s="78"/>
      <c r="E52" s="78"/>
      <c r="F52" s="79"/>
      <c r="G52" s="78"/>
      <c r="H52" s="79"/>
      <c r="I52" s="80"/>
      <c r="J52" s="79"/>
      <c r="K52" s="79"/>
      <c r="L52" s="78" t="s">
        <v>6118</v>
      </c>
      <c r="M52" s="78"/>
      <c r="N52" s="78"/>
      <c r="O52" s="79">
        <v>1</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t="s">
        <v>6097</v>
      </c>
      <c r="AZ52" s="83">
        <f t="shared" si="0"/>
        <v>0</v>
      </c>
    </row>
    <row r="53" spans="1:52" ht="34.950000000000003" customHeight="1" x14ac:dyDescent="0.45">
      <c r="A53" s="78" t="s">
        <v>679</v>
      </c>
      <c r="B53" s="79">
        <v>1</v>
      </c>
      <c r="C53" s="78" t="s">
        <v>734</v>
      </c>
      <c r="D53" s="78"/>
      <c r="E53" s="78"/>
      <c r="F53" s="79"/>
      <c r="G53" s="78"/>
      <c r="H53" s="79"/>
      <c r="I53" s="80"/>
      <c r="J53" s="79"/>
      <c r="K53" s="79"/>
      <c r="L53" s="78" t="s">
        <v>6270</v>
      </c>
      <c r="M53" s="78"/>
      <c r="N53" s="78"/>
      <c r="O53" s="79">
        <v>300</v>
      </c>
      <c r="P53" s="79"/>
      <c r="Q53" s="79"/>
      <c r="R53" s="79"/>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v>30</v>
      </c>
    </row>
    <row r="54" spans="1:52" ht="34.950000000000003" customHeight="1" x14ac:dyDescent="0.45">
      <c r="A54" s="78" t="s">
        <v>679</v>
      </c>
      <c r="B54" s="79">
        <v>1</v>
      </c>
      <c r="C54" s="78" t="s">
        <v>734</v>
      </c>
      <c r="D54" s="78"/>
      <c r="E54" s="78"/>
      <c r="F54" s="79"/>
      <c r="G54" s="78"/>
      <c r="H54" s="79"/>
      <c r="I54" s="80"/>
      <c r="J54" s="79"/>
      <c r="K54" s="79"/>
      <c r="L54" s="78" t="s">
        <v>6112</v>
      </c>
      <c r="M54" s="78"/>
      <c r="N54" s="78"/>
      <c r="O54" s="79">
        <v>50</v>
      </c>
      <c r="P54" s="79"/>
      <c r="Q54" s="79"/>
      <c r="R54" s="79"/>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v>5</v>
      </c>
    </row>
    <row r="55" spans="1:52" s="99" customFormat="1" ht="34.950000000000003" customHeight="1" x14ac:dyDescent="0.45">
      <c r="A55" s="93" t="s">
        <v>677</v>
      </c>
      <c r="B55" s="77">
        <v>1</v>
      </c>
      <c r="C55" s="93" t="s">
        <v>4907</v>
      </c>
      <c r="D55" s="93"/>
      <c r="E55" s="93"/>
      <c r="F55" s="94"/>
      <c r="G55" s="93"/>
      <c r="H55" s="94"/>
      <c r="I55" s="95" t="s">
        <v>4908</v>
      </c>
      <c r="J55" s="94"/>
      <c r="K55" s="94"/>
      <c r="L55" s="93" t="s">
        <v>2997</v>
      </c>
      <c r="M55" s="96"/>
      <c r="N55" s="96"/>
      <c r="O55" s="79">
        <v>1</v>
      </c>
      <c r="P55" s="77">
        <v>1500</v>
      </c>
      <c r="Q55" s="77">
        <v>700</v>
      </c>
      <c r="R55" s="77">
        <v>750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137</v>
      </c>
      <c r="AU55" s="77">
        <v>44</v>
      </c>
      <c r="AV55" s="94" t="s">
        <v>30</v>
      </c>
      <c r="AW55" s="77" t="s">
        <v>2957</v>
      </c>
      <c r="AX55" s="94" t="s">
        <v>3074</v>
      </c>
      <c r="AY55" s="77"/>
      <c r="AZ55" s="83">
        <f t="shared" si="0"/>
        <v>0.78749999999999998</v>
      </c>
    </row>
    <row r="56" spans="1:52" s="99" customFormat="1" ht="34.950000000000003" customHeight="1" x14ac:dyDescent="0.45">
      <c r="A56" s="93" t="s">
        <v>677</v>
      </c>
      <c r="B56" s="77">
        <v>1</v>
      </c>
      <c r="C56" s="93" t="s">
        <v>4907</v>
      </c>
      <c r="D56" s="93"/>
      <c r="E56" s="93"/>
      <c r="F56" s="94"/>
      <c r="G56" s="93"/>
      <c r="H56" s="94"/>
      <c r="I56" s="95" t="s">
        <v>4909</v>
      </c>
      <c r="J56" s="94"/>
      <c r="K56" s="94"/>
      <c r="L56" s="93" t="s">
        <v>3188</v>
      </c>
      <c r="M56" s="96"/>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138</v>
      </c>
      <c r="AU56" s="77">
        <v>44</v>
      </c>
      <c r="AV56" s="94" t="s">
        <v>30</v>
      </c>
      <c r="AW56" s="77" t="s">
        <v>2957</v>
      </c>
      <c r="AX56" s="94" t="s">
        <v>3074</v>
      </c>
      <c r="AY56" s="77"/>
      <c r="AZ56" s="83">
        <f t="shared" si="0"/>
        <v>0.14174999999999999</v>
      </c>
    </row>
    <row r="57" spans="1:52" s="99" customFormat="1" ht="34.950000000000003" customHeight="1" x14ac:dyDescent="0.45">
      <c r="A57" s="93" t="s">
        <v>677</v>
      </c>
      <c r="B57" s="77">
        <v>1</v>
      </c>
      <c r="C57" s="93" t="s">
        <v>4907</v>
      </c>
      <c r="D57" s="93"/>
      <c r="E57" s="93"/>
      <c r="F57" s="94"/>
      <c r="G57" s="93"/>
      <c r="H57" s="94"/>
      <c r="I57" s="95" t="s">
        <v>4910</v>
      </c>
      <c r="J57" s="94"/>
      <c r="K57" s="94"/>
      <c r="L57" s="93" t="s">
        <v>2873</v>
      </c>
      <c r="M57" s="96" t="s">
        <v>6175</v>
      </c>
      <c r="N57" s="96"/>
      <c r="O57" s="79">
        <v>1</v>
      </c>
      <c r="P57" s="77">
        <v>560</v>
      </c>
      <c r="Q57" s="77">
        <v>300</v>
      </c>
      <c r="R57" s="77">
        <v>620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139</v>
      </c>
      <c r="AU57" s="77">
        <v>44</v>
      </c>
      <c r="AV57" s="94" t="s">
        <v>30</v>
      </c>
      <c r="AW57" s="77" t="s">
        <v>2876</v>
      </c>
      <c r="AX57" s="94" t="s">
        <v>3232</v>
      </c>
      <c r="AY57" s="77"/>
      <c r="AZ57" s="83">
        <f t="shared" si="0"/>
        <v>0.10416</v>
      </c>
    </row>
    <row r="58" spans="1:52" s="99" customFormat="1" ht="34.950000000000003" customHeight="1" x14ac:dyDescent="0.45">
      <c r="A58" s="93" t="s">
        <v>677</v>
      </c>
      <c r="B58" s="77">
        <v>1</v>
      </c>
      <c r="C58" s="93" t="s">
        <v>4907</v>
      </c>
      <c r="D58" s="93" t="s">
        <v>4890</v>
      </c>
      <c r="E58" s="93"/>
      <c r="F58" s="94">
        <v>2</v>
      </c>
      <c r="G58" s="93" t="s">
        <v>4891</v>
      </c>
      <c r="H58" s="94"/>
      <c r="I58" s="95" t="s">
        <v>4911</v>
      </c>
      <c r="J58" s="77" t="s">
        <v>5427</v>
      </c>
      <c r="K58" s="77"/>
      <c r="L58" s="93" t="s">
        <v>3127</v>
      </c>
      <c r="M58" s="96"/>
      <c r="N58" s="96"/>
      <c r="O58" s="79">
        <v>1</v>
      </c>
      <c r="P58" s="77">
        <v>300</v>
      </c>
      <c r="Q58" s="77">
        <v>300</v>
      </c>
      <c r="R58" s="77">
        <v>450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140</v>
      </c>
      <c r="AU58" s="77">
        <v>44</v>
      </c>
      <c r="AV58" s="94" t="s">
        <v>30</v>
      </c>
      <c r="AW58" s="77" t="s">
        <v>2874</v>
      </c>
      <c r="AX58" s="94" t="s">
        <v>3232</v>
      </c>
      <c r="AY58" s="77"/>
      <c r="AZ58" s="83">
        <f t="shared" si="0"/>
        <v>4.0500000000000001E-2</v>
      </c>
    </row>
    <row r="59" spans="1:52" s="99" customFormat="1" ht="34.950000000000003" customHeight="1" x14ac:dyDescent="0.45">
      <c r="A59" s="93" t="s">
        <v>677</v>
      </c>
      <c r="B59" s="77">
        <v>1</v>
      </c>
      <c r="C59" s="93" t="s">
        <v>4907</v>
      </c>
      <c r="D59" s="93" t="s">
        <v>4890</v>
      </c>
      <c r="E59" s="93"/>
      <c r="F59" s="94">
        <v>2</v>
      </c>
      <c r="G59" s="93" t="s">
        <v>4912</v>
      </c>
      <c r="H59" s="94"/>
      <c r="I59" s="95" t="s">
        <v>4913</v>
      </c>
      <c r="J59" s="77" t="s">
        <v>5427</v>
      </c>
      <c r="K59" s="77"/>
      <c r="L59" s="93" t="s">
        <v>4894</v>
      </c>
      <c r="M59" s="96" t="s">
        <v>6207</v>
      </c>
      <c r="N59" s="96"/>
      <c r="O59" s="79">
        <v>1</v>
      </c>
      <c r="P59" s="77">
        <v>880</v>
      </c>
      <c r="Q59" s="77">
        <v>400</v>
      </c>
      <c r="R59" s="77">
        <v>1850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141</v>
      </c>
      <c r="AU59" s="77">
        <v>44</v>
      </c>
      <c r="AV59" s="94" t="s">
        <v>30</v>
      </c>
      <c r="AW59" s="77" t="s">
        <v>2876</v>
      </c>
      <c r="AX59" s="94" t="s">
        <v>3232</v>
      </c>
      <c r="AY59" s="77" t="s">
        <v>6097</v>
      </c>
      <c r="AZ59" s="83">
        <f t="shared" si="0"/>
        <v>0.6512</v>
      </c>
    </row>
    <row r="60" spans="1:52" s="99" customFormat="1" ht="34.950000000000003" customHeight="1" x14ac:dyDescent="0.45">
      <c r="A60" s="93" t="s">
        <v>677</v>
      </c>
      <c r="B60" s="77">
        <v>1</v>
      </c>
      <c r="C60" s="93" t="s">
        <v>4907</v>
      </c>
      <c r="D60" s="93" t="s">
        <v>4890</v>
      </c>
      <c r="E60" s="93"/>
      <c r="F60" s="94">
        <v>2</v>
      </c>
      <c r="G60" s="93" t="s">
        <v>4891</v>
      </c>
      <c r="H60" s="94"/>
      <c r="I60" s="95" t="s">
        <v>4914</v>
      </c>
      <c r="J60" s="77" t="s">
        <v>0</v>
      </c>
      <c r="K60" s="77"/>
      <c r="L60" s="93" t="s">
        <v>2900</v>
      </c>
      <c r="M60" s="96" t="s">
        <v>6208</v>
      </c>
      <c r="N60" s="96"/>
      <c r="O60" s="79">
        <v>1</v>
      </c>
      <c r="P60" s="77">
        <v>900</v>
      </c>
      <c r="Q60" s="77">
        <v>450</v>
      </c>
      <c r="R60" s="77">
        <v>1070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142</v>
      </c>
      <c r="AU60" s="77">
        <v>44</v>
      </c>
      <c r="AV60" s="94" t="s">
        <v>30</v>
      </c>
      <c r="AW60" s="77" t="s">
        <v>2876</v>
      </c>
      <c r="AX60" s="94" t="s">
        <v>3232</v>
      </c>
      <c r="AY60" s="77"/>
      <c r="AZ60" s="83">
        <f t="shared" si="0"/>
        <v>0.43335000000000001</v>
      </c>
    </row>
    <row r="61" spans="1:52" s="99" customFormat="1" ht="34.950000000000003" customHeight="1" x14ac:dyDescent="0.45">
      <c r="A61" s="93" t="s">
        <v>677</v>
      </c>
      <c r="B61" s="77">
        <v>1</v>
      </c>
      <c r="C61" s="93" t="s">
        <v>4907</v>
      </c>
      <c r="D61" s="93" t="s">
        <v>4890</v>
      </c>
      <c r="E61" s="93"/>
      <c r="F61" s="94">
        <v>2</v>
      </c>
      <c r="G61" s="93" t="s">
        <v>4891</v>
      </c>
      <c r="H61" s="94"/>
      <c r="I61" s="95" t="s">
        <v>4915</v>
      </c>
      <c r="J61" s="77" t="s">
        <v>5427</v>
      </c>
      <c r="K61" s="77"/>
      <c r="L61" s="93" t="s">
        <v>2912</v>
      </c>
      <c r="M61" s="96" t="s">
        <v>6191</v>
      </c>
      <c r="N61" s="96"/>
      <c r="O61" s="79">
        <v>1</v>
      </c>
      <c r="P61" s="77">
        <v>380</v>
      </c>
      <c r="Q61" s="77">
        <v>620</v>
      </c>
      <c r="R61" s="77">
        <v>1340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143</v>
      </c>
      <c r="AU61" s="77">
        <v>44</v>
      </c>
      <c r="AV61" s="94" t="s">
        <v>30</v>
      </c>
      <c r="AW61" s="77" t="s">
        <v>2874</v>
      </c>
      <c r="AX61" s="94" t="s">
        <v>3232</v>
      </c>
      <c r="AY61" s="77"/>
      <c r="AZ61" s="83">
        <f t="shared" si="0"/>
        <v>0.31570399999999998</v>
      </c>
    </row>
    <row r="62" spans="1:52" s="99" customFormat="1" ht="34.950000000000003" customHeight="1" x14ac:dyDescent="0.45">
      <c r="A62" s="93" t="s">
        <v>677</v>
      </c>
      <c r="B62" s="77">
        <v>1</v>
      </c>
      <c r="C62" s="93" t="s">
        <v>4907</v>
      </c>
      <c r="D62" s="93" t="s">
        <v>4890</v>
      </c>
      <c r="E62" s="93"/>
      <c r="F62" s="94">
        <v>2</v>
      </c>
      <c r="G62" s="93" t="s">
        <v>4891</v>
      </c>
      <c r="H62" s="94"/>
      <c r="I62" s="95" t="s">
        <v>740</v>
      </c>
      <c r="J62" s="77" t="s">
        <v>5427</v>
      </c>
      <c r="K62" s="77"/>
      <c r="L62" s="93" t="s">
        <v>2979</v>
      </c>
      <c r="M62" s="96" t="s">
        <v>6173</v>
      </c>
      <c r="N62" s="96"/>
      <c r="O62" s="79">
        <v>1</v>
      </c>
      <c r="P62" s="77">
        <v>1400</v>
      </c>
      <c r="Q62" s="77">
        <v>700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144</v>
      </c>
      <c r="AU62" s="77">
        <v>44</v>
      </c>
      <c r="AV62" s="94" t="s">
        <v>30</v>
      </c>
      <c r="AW62" s="77" t="s">
        <v>2868</v>
      </c>
      <c r="AX62" s="94" t="s">
        <v>3232</v>
      </c>
      <c r="AY62" s="77"/>
      <c r="AZ62" s="83">
        <f t="shared" si="0"/>
        <v>0.68600000000000005</v>
      </c>
    </row>
    <row r="63" spans="1:52" s="99" customFormat="1" ht="34.950000000000003" customHeight="1" x14ac:dyDescent="0.45">
      <c r="A63" s="93" t="s">
        <v>677</v>
      </c>
      <c r="B63" s="77">
        <v>1</v>
      </c>
      <c r="C63" s="93" t="s">
        <v>4907</v>
      </c>
      <c r="D63" s="93"/>
      <c r="E63" s="93"/>
      <c r="F63" s="94"/>
      <c r="G63" s="93"/>
      <c r="H63" s="94"/>
      <c r="I63" s="95" t="s">
        <v>735</v>
      </c>
      <c r="J63" s="94"/>
      <c r="K63" s="94"/>
      <c r="L63" s="93" t="s">
        <v>2872</v>
      </c>
      <c r="M63" s="96"/>
      <c r="N63" s="96"/>
      <c r="O63" s="79">
        <v>1</v>
      </c>
      <c r="P63" s="77">
        <v>450</v>
      </c>
      <c r="Q63" s="77">
        <v>450</v>
      </c>
      <c r="R63" s="77">
        <v>700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145</v>
      </c>
      <c r="AU63" s="77">
        <v>44</v>
      </c>
      <c r="AV63" s="94" t="s">
        <v>30</v>
      </c>
      <c r="AW63" s="77" t="s">
        <v>2957</v>
      </c>
      <c r="AX63" s="94" t="s">
        <v>3074</v>
      </c>
      <c r="AY63" s="77"/>
      <c r="AZ63" s="83">
        <f t="shared" si="0"/>
        <v>0.14174999999999999</v>
      </c>
    </row>
    <row r="64" spans="1:52" s="99" customFormat="1" ht="34.950000000000003" customHeight="1" x14ac:dyDescent="0.45">
      <c r="A64" s="93" t="s">
        <v>677</v>
      </c>
      <c r="B64" s="77">
        <v>1</v>
      </c>
      <c r="C64" s="93" t="s">
        <v>4907</v>
      </c>
      <c r="D64" s="93"/>
      <c r="E64" s="93"/>
      <c r="F64" s="94"/>
      <c r="G64" s="93"/>
      <c r="H64" s="94"/>
      <c r="I64" s="95" t="s">
        <v>739</v>
      </c>
      <c r="J64" s="94"/>
      <c r="K64" s="94"/>
      <c r="L64" s="93" t="s">
        <v>4894</v>
      </c>
      <c r="M64" s="96" t="s">
        <v>6209</v>
      </c>
      <c r="N64" s="96"/>
      <c r="O64" s="79">
        <v>1</v>
      </c>
      <c r="P64" s="77">
        <v>900</v>
      </c>
      <c r="Q64" s="77">
        <v>450</v>
      </c>
      <c r="R64" s="77">
        <v>1140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147</v>
      </c>
      <c r="AU64" s="77">
        <v>44</v>
      </c>
      <c r="AV64" s="94" t="s">
        <v>30</v>
      </c>
      <c r="AW64" s="77" t="s">
        <v>2876</v>
      </c>
      <c r="AX64" s="94" t="s">
        <v>3232</v>
      </c>
      <c r="AY64" s="77" t="s">
        <v>6097</v>
      </c>
      <c r="AZ64" s="83">
        <f t="shared" si="0"/>
        <v>0.4617</v>
      </c>
    </row>
    <row r="65" spans="1:52" s="99" customFormat="1" ht="34.950000000000003" customHeight="1" x14ac:dyDescent="0.45">
      <c r="A65" s="93" t="s">
        <v>677</v>
      </c>
      <c r="B65" s="77">
        <v>1</v>
      </c>
      <c r="C65" s="93" t="s">
        <v>4907</v>
      </c>
      <c r="D65" s="93"/>
      <c r="E65" s="93"/>
      <c r="F65" s="94"/>
      <c r="G65" s="93"/>
      <c r="H65" s="94"/>
      <c r="I65" s="95" t="s">
        <v>2561</v>
      </c>
      <c r="J65" s="94"/>
      <c r="K65" s="94"/>
      <c r="L65" s="93" t="s">
        <v>4894</v>
      </c>
      <c r="M65" s="96" t="s">
        <v>6209</v>
      </c>
      <c r="N65" s="96"/>
      <c r="O65" s="79">
        <v>1</v>
      </c>
      <c r="P65" s="77">
        <v>900</v>
      </c>
      <c r="Q65" s="77">
        <v>450</v>
      </c>
      <c r="R65" s="77">
        <v>1140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148</v>
      </c>
      <c r="AU65" s="77">
        <v>44</v>
      </c>
      <c r="AV65" s="94" t="s">
        <v>30</v>
      </c>
      <c r="AW65" s="77" t="s">
        <v>2876</v>
      </c>
      <c r="AX65" s="94" t="s">
        <v>3232</v>
      </c>
      <c r="AY65" s="77" t="s">
        <v>6097</v>
      </c>
      <c r="AZ65" s="83">
        <f t="shared" si="0"/>
        <v>0.4617</v>
      </c>
    </row>
    <row r="66" spans="1:52" s="99" customFormat="1" ht="34.950000000000003" customHeight="1" x14ac:dyDescent="0.45">
      <c r="A66" s="93" t="s">
        <v>677</v>
      </c>
      <c r="B66" s="77">
        <v>1</v>
      </c>
      <c r="C66" s="93" t="s">
        <v>4907</v>
      </c>
      <c r="D66" s="93"/>
      <c r="E66" s="93"/>
      <c r="F66" s="94"/>
      <c r="G66" s="93"/>
      <c r="H66" s="94"/>
      <c r="I66" s="95" t="s">
        <v>2562</v>
      </c>
      <c r="J66" s="94"/>
      <c r="K66" s="94"/>
      <c r="L66" s="93" t="s">
        <v>4894</v>
      </c>
      <c r="M66" s="96" t="s">
        <v>6209</v>
      </c>
      <c r="N66" s="96"/>
      <c r="O66" s="79">
        <v>1</v>
      </c>
      <c r="P66" s="77">
        <v>900</v>
      </c>
      <c r="Q66" s="77">
        <v>450</v>
      </c>
      <c r="R66" s="77">
        <v>1140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149</v>
      </c>
      <c r="AU66" s="77">
        <v>44</v>
      </c>
      <c r="AV66" s="94" t="s">
        <v>30</v>
      </c>
      <c r="AW66" s="77" t="s">
        <v>2876</v>
      </c>
      <c r="AX66" s="94" t="s">
        <v>3074</v>
      </c>
      <c r="AY66" s="77" t="s">
        <v>6097</v>
      </c>
      <c r="AZ66" s="83">
        <f t="shared" si="0"/>
        <v>0.4617</v>
      </c>
    </row>
    <row r="67" spans="1:52" s="99" customFormat="1" ht="34.950000000000003" customHeight="1" x14ac:dyDescent="0.45">
      <c r="A67" s="93" t="s">
        <v>677</v>
      </c>
      <c r="B67" s="77">
        <v>1</v>
      </c>
      <c r="C67" s="93" t="s">
        <v>4907</v>
      </c>
      <c r="D67" s="93" t="s">
        <v>4890</v>
      </c>
      <c r="E67" s="93"/>
      <c r="F67" s="94">
        <v>2</v>
      </c>
      <c r="G67" s="93" t="s">
        <v>4891</v>
      </c>
      <c r="H67" s="94"/>
      <c r="I67" s="95" t="s">
        <v>745</v>
      </c>
      <c r="J67" s="77" t="s">
        <v>5427</v>
      </c>
      <c r="K67" s="77"/>
      <c r="L67" s="93" t="s">
        <v>4894</v>
      </c>
      <c r="M67" s="96" t="s">
        <v>6209</v>
      </c>
      <c r="N67" s="96"/>
      <c r="O67" s="79">
        <v>1</v>
      </c>
      <c r="P67" s="77">
        <v>900</v>
      </c>
      <c r="Q67" s="77">
        <v>450</v>
      </c>
      <c r="R67" s="77">
        <v>1140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150</v>
      </c>
      <c r="AU67" s="77">
        <v>44</v>
      </c>
      <c r="AV67" s="94" t="s">
        <v>30</v>
      </c>
      <c r="AW67" s="77" t="s">
        <v>2876</v>
      </c>
      <c r="AX67" s="94" t="s">
        <v>3232</v>
      </c>
      <c r="AY67" s="77" t="s">
        <v>6097</v>
      </c>
      <c r="AZ67" s="83">
        <f t="shared" ref="AZ67:AZ130" si="1">P67*Q67*R67/1000000000*O67</f>
        <v>0.4617</v>
      </c>
    </row>
    <row r="68" spans="1:52" s="99" customFormat="1" ht="34.950000000000003" customHeight="1" x14ac:dyDescent="0.45">
      <c r="A68" s="93" t="s">
        <v>677</v>
      </c>
      <c r="B68" s="77">
        <v>1</v>
      </c>
      <c r="C68" s="93" t="s">
        <v>4907</v>
      </c>
      <c r="D68" s="93" t="s">
        <v>4890</v>
      </c>
      <c r="E68" s="93"/>
      <c r="F68" s="94">
        <v>2</v>
      </c>
      <c r="G68" s="93" t="s">
        <v>4904</v>
      </c>
      <c r="H68" s="94"/>
      <c r="I68" s="95" t="s">
        <v>959</v>
      </c>
      <c r="J68" s="77" t="s">
        <v>5427</v>
      </c>
      <c r="K68" s="77"/>
      <c r="L68" s="93" t="s">
        <v>4894</v>
      </c>
      <c r="M68" s="96" t="s">
        <v>6209</v>
      </c>
      <c r="N68" s="96"/>
      <c r="O68" s="79">
        <v>1</v>
      </c>
      <c r="P68" s="77">
        <v>900</v>
      </c>
      <c r="Q68" s="77">
        <v>450</v>
      </c>
      <c r="R68" s="77">
        <v>1140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151</v>
      </c>
      <c r="AU68" s="77">
        <v>44</v>
      </c>
      <c r="AV68" s="94" t="s">
        <v>30</v>
      </c>
      <c r="AW68" s="77" t="s">
        <v>2876</v>
      </c>
      <c r="AX68" s="94" t="s">
        <v>3232</v>
      </c>
      <c r="AY68" s="77" t="s">
        <v>6097</v>
      </c>
      <c r="AZ68" s="83">
        <f t="shared" si="1"/>
        <v>0.4617</v>
      </c>
    </row>
    <row r="69" spans="1:52" s="99" customFormat="1" ht="34.950000000000003" customHeight="1" x14ac:dyDescent="0.45">
      <c r="A69" s="93" t="s">
        <v>677</v>
      </c>
      <c r="B69" s="77">
        <v>1</v>
      </c>
      <c r="C69" s="93" t="s">
        <v>4907</v>
      </c>
      <c r="D69" s="93" t="s">
        <v>4890</v>
      </c>
      <c r="E69" s="93"/>
      <c r="F69" s="94">
        <v>2</v>
      </c>
      <c r="G69" s="93" t="s">
        <v>4891</v>
      </c>
      <c r="H69" s="94"/>
      <c r="I69" s="95" t="s">
        <v>2565</v>
      </c>
      <c r="J69" s="77" t="s">
        <v>5427</v>
      </c>
      <c r="K69" s="77"/>
      <c r="L69" s="93" t="s">
        <v>4894</v>
      </c>
      <c r="M69" s="96" t="s">
        <v>6209</v>
      </c>
      <c r="N69" s="96"/>
      <c r="O69" s="79">
        <v>1</v>
      </c>
      <c r="P69" s="77">
        <v>880</v>
      </c>
      <c r="Q69" s="77">
        <v>400</v>
      </c>
      <c r="R69" s="77">
        <v>1850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152</v>
      </c>
      <c r="AU69" s="77">
        <v>44</v>
      </c>
      <c r="AV69" s="94" t="s">
        <v>30</v>
      </c>
      <c r="AW69" s="77" t="s">
        <v>2876</v>
      </c>
      <c r="AX69" s="94" t="s">
        <v>3232</v>
      </c>
      <c r="AY69" s="77" t="s">
        <v>6097</v>
      </c>
      <c r="AZ69" s="83">
        <f t="shared" si="1"/>
        <v>0.6512</v>
      </c>
    </row>
    <row r="70" spans="1:52" s="99" customFormat="1" ht="34.950000000000003" customHeight="1" x14ac:dyDescent="0.45">
      <c r="A70" s="93" t="s">
        <v>677</v>
      </c>
      <c r="B70" s="77">
        <v>1</v>
      </c>
      <c r="C70" s="93" t="s">
        <v>4907</v>
      </c>
      <c r="D70" s="93"/>
      <c r="E70" s="93"/>
      <c r="F70" s="94"/>
      <c r="G70" s="93"/>
      <c r="H70" s="94"/>
      <c r="I70" s="95" t="s">
        <v>2567</v>
      </c>
      <c r="J70" s="94"/>
      <c r="K70" s="94"/>
      <c r="L70" s="93" t="s">
        <v>2980</v>
      </c>
      <c r="M70" s="96"/>
      <c r="N70" s="96"/>
      <c r="O70" s="79">
        <v>1</v>
      </c>
      <c r="P70" s="77">
        <v>1170</v>
      </c>
      <c r="Q70" s="77">
        <v>470</v>
      </c>
      <c r="R70" s="77">
        <v>450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153</v>
      </c>
      <c r="AU70" s="77">
        <v>44</v>
      </c>
      <c r="AV70" s="94" t="s">
        <v>30</v>
      </c>
      <c r="AW70" s="77" t="s">
        <v>2957</v>
      </c>
      <c r="AX70" s="94" t="s">
        <v>3074</v>
      </c>
      <c r="AY70" s="77"/>
      <c r="AZ70" s="83">
        <f t="shared" si="1"/>
        <v>0.24745500000000001</v>
      </c>
    </row>
    <row r="71" spans="1:52" s="99" customFormat="1" ht="34.950000000000003" customHeight="1" x14ac:dyDescent="0.45">
      <c r="A71" s="93" t="s">
        <v>677</v>
      </c>
      <c r="B71" s="77">
        <v>1</v>
      </c>
      <c r="C71" s="93" t="s">
        <v>4907</v>
      </c>
      <c r="D71" s="93"/>
      <c r="E71" s="93"/>
      <c r="F71" s="94"/>
      <c r="G71" s="93"/>
      <c r="H71" s="94"/>
      <c r="I71" s="95" t="s">
        <v>2566</v>
      </c>
      <c r="J71" s="94"/>
      <c r="K71" s="94"/>
      <c r="L71" s="93" t="s">
        <v>3057</v>
      </c>
      <c r="M71" s="96" t="s">
        <v>6210</v>
      </c>
      <c r="N71" s="96"/>
      <c r="O71" s="79">
        <v>1</v>
      </c>
      <c r="P71" s="77">
        <v>1700</v>
      </c>
      <c r="Q71" s="77">
        <v>800</v>
      </c>
      <c r="R71" s="77">
        <v>750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154</v>
      </c>
      <c r="AU71" s="77">
        <v>44</v>
      </c>
      <c r="AV71" s="94" t="s">
        <v>30</v>
      </c>
      <c r="AW71" s="77" t="s">
        <v>2957</v>
      </c>
      <c r="AX71" s="94" t="s">
        <v>3074</v>
      </c>
      <c r="AY71" s="77"/>
      <c r="AZ71" s="83">
        <f t="shared" si="1"/>
        <v>1.02</v>
      </c>
    </row>
    <row r="72" spans="1:52" s="99" customFormat="1" ht="34.950000000000003" customHeight="1" x14ac:dyDescent="0.45">
      <c r="A72" s="93" t="s">
        <v>677</v>
      </c>
      <c r="B72" s="77">
        <v>1</v>
      </c>
      <c r="C72" s="93" t="s">
        <v>4907</v>
      </c>
      <c r="D72" s="93" t="s">
        <v>4890</v>
      </c>
      <c r="E72" s="93"/>
      <c r="F72" s="94">
        <v>2</v>
      </c>
      <c r="G72" s="93" t="s">
        <v>4891</v>
      </c>
      <c r="H72" s="94"/>
      <c r="I72" s="95" t="s">
        <v>962</v>
      </c>
      <c r="J72" s="77" t="s">
        <v>5427</v>
      </c>
      <c r="K72" s="77"/>
      <c r="L72" s="93" t="s">
        <v>3057</v>
      </c>
      <c r="M72" s="96" t="s">
        <v>6193</v>
      </c>
      <c r="N72" s="96"/>
      <c r="O72" s="79">
        <v>1</v>
      </c>
      <c r="P72" s="77">
        <v>1800</v>
      </c>
      <c r="Q72" s="77">
        <v>840</v>
      </c>
      <c r="R72" s="77">
        <v>750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155</v>
      </c>
      <c r="AU72" s="77">
        <v>44</v>
      </c>
      <c r="AV72" s="94" t="s">
        <v>30</v>
      </c>
      <c r="AW72" s="77" t="s">
        <v>2868</v>
      </c>
      <c r="AX72" s="94" t="s">
        <v>3232</v>
      </c>
      <c r="AY72" s="77"/>
      <c r="AZ72" s="83">
        <f t="shared" si="1"/>
        <v>1.1339999999999999</v>
      </c>
    </row>
    <row r="73" spans="1:52" s="99" customFormat="1" ht="34.950000000000003" customHeight="1" x14ac:dyDescent="0.45">
      <c r="A73" s="93" t="s">
        <v>677</v>
      </c>
      <c r="B73" s="77">
        <v>1</v>
      </c>
      <c r="C73" s="93" t="s">
        <v>4907</v>
      </c>
      <c r="D73" s="93" t="s">
        <v>4890</v>
      </c>
      <c r="E73" s="93"/>
      <c r="F73" s="94">
        <v>2</v>
      </c>
      <c r="G73" s="93" t="s">
        <v>4891</v>
      </c>
      <c r="H73" s="94"/>
      <c r="I73" s="95" t="s">
        <v>972</v>
      </c>
      <c r="J73" s="77" t="s">
        <v>5427</v>
      </c>
      <c r="K73" s="77"/>
      <c r="L73" s="93" t="s">
        <v>2997</v>
      </c>
      <c r="M73" s="96"/>
      <c r="N73" s="96"/>
      <c r="O73" s="79">
        <v>1</v>
      </c>
      <c r="P73" s="77">
        <v>1600</v>
      </c>
      <c r="Q73" s="77">
        <v>800</v>
      </c>
      <c r="R73" s="77">
        <v>750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156</v>
      </c>
      <c r="AU73" s="77">
        <v>44</v>
      </c>
      <c r="AV73" s="94" t="s">
        <v>30</v>
      </c>
      <c r="AW73" s="77" t="s">
        <v>2874</v>
      </c>
      <c r="AX73" s="94" t="s">
        <v>3232</v>
      </c>
      <c r="AY73" s="77"/>
      <c r="AZ73" s="83">
        <f t="shared" si="1"/>
        <v>0.96</v>
      </c>
    </row>
    <row r="74" spans="1:52" s="99" customFormat="1" ht="34.950000000000003" customHeight="1" x14ac:dyDescent="0.45">
      <c r="A74" s="93" t="s">
        <v>677</v>
      </c>
      <c r="B74" s="77">
        <v>1</v>
      </c>
      <c r="C74" s="93" t="s">
        <v>4907</v>
      </c>
      <c r="D74" s="93"/>
      <c r="E74" s="93"/>
      <c r="F74" s="94"/>
      <c r="G74" s="93"/>
      <c r="H74" s="94"/>
      <c r="I74" s="95" t="s">
        <v>970</v>
      </c>
      <c r="J74" s="94"/>
      <c r="K74" s="94"/>
      <c r="L74" s="93" t="s">
        <v>2893</v>
      </c>
      <c r="M74" s="96" t="s">
        <v>6425</v>
      </c>
      <c r="N74" s="96"/>
      <c r="O74" s="79">
        <v>1</v>
      </c>
      <c r="P74" s="77">
        <v>300</v>
      </c>
      <c r="Q74" s="77">
        <v>300</v>
      </c>
      <c r="R74" s="77">
        <v>450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158</v>
      </c>
      <c r="AU74" s="77">
        <v>44</v>
      </c>
      <c r="AV74" s="94" t="s">
        <v>30</v>
      </c>
      <c r="AW74" s="77" t="s">
        <v>2876</v>
      </c>
      <c r="AX74" s="94" t="s">
        <v>3074</v>
      </c>
      <c r="AY74" s="77"/>
      <c r="AZ74" s="83">
        <f t="shared" si="1"/>
        <v>4.0500000000000001E-2</v>
      </c>
    </row>
    <row r="75" spans="1:52" s="99" customFormat="1" ht="34.950000000000003" customHeight="1" x14ac:dyDescent="0.45">
      <c r="A75" s="93" t="s">
        <v>677</v>
      </c>
      <c r="B75" s="77">
        <v>1</v>
      </c>
      <c r="C75" s="93" t="s">
        <v>4907</v>
      </c>
      <c r="D75" s="93" t="s">
        <v>4890</v>
      </c>
      <c r="E75" s="93"/>
      <c r="F75" s="94">
        <v>2</v>
      </c>
      <c r="G75" s="93" t="s">
        <v>4891</v>
      </c>
      <c r="H75" s="94"/>
      <c r="I75" s="95" t="s">
        <v>967</v>
      </c>
      <c r="J75" s="77" t="s">
        <v>5427</v>
      </c>
      <c r="K75" s="77"/>
      <c r="L75" s="93" t="s">
        <v>3127</v>
      </c>
      <c r="M75" s="96" t="s">
        <v>6211</v>
      </c>
      <c r="N75" s="96"/>
      <c r="O75" s="79">
        <v>1</v>
      </c>
      <c r="P75" s="77">
        <v>300</v>
      </c>
      <c r="Q75" s="77">
        <v>300</v>
      </c>
      <c r="R75" s="77">
        <v>450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162</v>
      </c>
      <c r="AU75" s="77">
        <v>44</v>
      </c>
      <c r="AV75" s="94" t="s">
        <v>30</v>
      </c>
      <c r="AW75" s="77" t="s">
        <v>2868</v>
      </c>
      <c r="AX75" s="94" t="s">
        <v>3232</v>
      </c>
      <c r="AY75" s="77"/>
      <c r="AZ75" s="83">
        <f t="shared" si="1"/>
        <v>4.0500000000000001E-2</v>
      </c>
    </row>
    <row r="76" spans="1:52" s="99" customFormat="1" ht="34.950000000000003" customHeight="1" x14ac:dyDescent="0.45">
      <c r="A76" s="93" t="s">
        <v>677</v>
      </c>
      <c r="B76" s="77">
        <v>1</v>
      </c>
      <c r="C76" s="93" t="s">
        <v>4907</v>
      </c>
      <c r="D76" s="93" t="s">
        <v>4890</v>
      </c>
      <c r="E76" s="93"/>
      <c r="F76" s="94">
        <v>2</v>
      </c>
      <c r="G76" s="93" t="s">
        <v>4891</v>
      </c>
      <c r="H76" s="94"/>
      <c r="I76" s="95" t="s">
        <v>969</v>
      </c>
      <c r="J76" s="77" t="s">
        <v>5427</v>
      </c>
      <c r="K76" s="77"/>
      <c r="L76" s="93" t="s">
        <v>3127</v>
      </c>
      <c r="M76" s="96" t="s">
        <v>6211</v>
      </c>
      <c r="N76" s="96"/>
      <c r="O76" s="79">
        <v>1</v>
      </c>
      <c r="P76" s="77">
        <v>300</v>
      </c>
      <c r="Q76" s="77">
        <v>300</v>
      </c>
      <c r="R76" s="77">
        <v>450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163</v>
      </c>
      <c r="AU76" s="77">
        <v>44</v>
      </c>
      <c r="AV76" s="94" t="s">
        <v>30</v>
      </c>
      <c r="AW76" s="77" t="s">
        <v>2868</v>
      </c>
      <c r="AX76" s="94" t="s">
        <v>3232</v>
      </c>
      <c r="AY76" s="77"/>
      <c r="AZ76" s="83">
        <f t="shared" si="1"/>
        <v>4.0500000000000001E-2</v>
      </c>
    </row>
    <row r="77" spans="1:52" s="99" customFormat="1" ht="34.950000000000003" customHeight="1" x14ac:dyDescent="0.45">
      <c r="A77" s="93" t="s">
        <v>677</v>
      </c>
      <c r="B77" s="77">
        <v>1</v>
      </c>
      <c r="C77" s="93" t="s">
        <v>4907</v>
      </c>
      <c r="D77" s="93" t="s">
        <v>4890</v>
      </c>
      <c r="E77" s="93"/>
      <c r="F77" s="94">
        <v>2</v>
      </c>
      <c r="G77" s="93" t="s">
        <v>4891</v>
      </c>
      <c r="H77" s="94"/>
      <c r="I77" s="95" t="s">
        <v>960</v>
      </c>
      <c r="J77" s="77" t="s">
        <v>5427</v>
      </c>
      <c r="K77" s="77"/>
      <c r="L77" s="93" t="s">
        <v>3127</v>
      </c>
      <c r="M77" s="96" t="s">
        <v>6211</v>
      </c>
      <c r="N77" s="96"/>
      <c r="O77" s="79">
        <v>1</v>
      </c>
      <c r="P77" s="77">
        <v>300</v>
      </c>
      <c r="Q77" s="77">
        <v>300</v>
      </c>
      <c r="R77" s="77">
        <v>450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164</v>
      </c>
      <c r="AU77" s="77">
        <v>44</v>
      </c>
      <c r="AV77" s="94" t="s">
        <v>30</v>
      </c>
      <c r="AW77" s="77" t="s">
        <v>2868</v>
      </c>
      <c r="AX77" s="94" t="s">
        <v>3232</v>
      </c>
      <c r="AY77" s="77"/>
      <c r="AZ77" s="83">
        <f t="shared" si="1"/>
        <v>4.0500000000000001E-2</v>
      </c>
    </row>
    <row r="78" spans="1:52" s="99" customFormat="1" ht="34.950000000000003" customHeight="1" x14ac:dyDescent="0.45">
      <c r="A78" s="93" t="s">
        <v>677</v>
      </c>
      <c r="B78" s="77">
        <v>1</v>
      </c>
      <c r="C78" s="93" t="s">
        <v>4907</v>
      </c>
      <c r="D78" s="93" t="s">
        <v>4890</v>
      </c>
      <c r="E78" s="93"/>
      <c r="F78" s="94">
        <v>2</v>
      </c>
      <c r="G78" s="93" t="s">
        <v>4891</v>
      </c>
      <c r="H78" s="94"/>
      <c r="I78" s="95" t="s">
        <v>965</v>
      </c>
      <c r="J78" s="77" t="s">
        <v>5427</v>
      </c>
      <c r="K78" s="77"/>
      <c r="L78" s="93" t="s">
        <v>3127</v>
      </c>
      <c r="M78" s="96" t="s">
        <v>6211</v>
      </c>
      <c r="N78" s="96"/>
      <c r="O78" s="79">
        <v>1</v>
      </c>
      <c r="P78" s="77">
        <v>300</v>
      </c>
      <c r="Q78" s="77">
        <v>300</v>
      </c>
      <c r="R78" s="77">
        <v>450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165</v>
      </c>
      <c r="AU78" s="77">
        <v>44</v>
      </c>
      <c r="AV78" s="94" t="s">
        <v>30</v>
      </c>
      <c r="AW78" s="77" t="s">
        <v>2868</v>
      </c>
      <c r="AX78" s="94" t="s">
        <v>3232</v>
      </c>
      <c r="AY78" s="77"/>
      <c r="AZ78" s="83">
        <f t="shared" si="1"/>
        <v>4.0500000000000001E-2</v>
      </c>
    </row>
    <row r="79" spans="1:52" s="99" customFormat="1" ht="34.950000000000003" customHeight="1" x14ac:dyDescent="0.45">
      <c r="A79" s="93" t="s">
        <v>677</v>
      </c>
      <c r="B79" s="77">
        <v>1</v>
      </c>
      <c r="C79" s="93" t="s">
        <v>4907</v>
      </c>
      <c r="D79" s="93" t="s">
        <v>4890</v>
      </c>
      <c r="E79" s="93"/>
      <c r="F79" s="94">
        <v>2</v>
      </c>
      <c r="G79" s="93" t="s">
        <v>4891</v>
      </c>
      <c r="H79" s="94"/>
      <c r="I79" s="95" t="s">
        <v>966</v>
      </c>
      <c r="J79" s="77" t="s">
        <v>5427</v>
      </c>
      <c r="K79" s="77"/>
      <c r="L79" s="93" t="s">
        <v>2990</v>
      </c>
      <c r="M79" s="96" t="s">
        <v>6168</v>
      </c>
      <c r="N79" s="96" t="s">
        <v>6169</v>
      </c>
      <c r="O79" s="79">
        <v>1</v>
      </c>
      <c r="P79" s="77">
        <v>630</v>
      </c>
      <c r="Q79" s="77">
        <v>260</v>
      </c>
      <c r="R79" s="77">
        <v>500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166</v>
      </c>
      <c r="AU79" s="77">
        <v>44</v>
      </c>
      <c r="AV79" s="94" t="s">
        <v>30</v>
      </c>
      <c r="AW79" s="77" t="s">
        <v>2874</v>
      </c>
      <c r="AX79" s="94" t="s">
        <v>3232</v>
      </c>
      <c r="AY79" s="77"/>
      <c r="AZ79" s="83">
        <f t="shared" si="1"/>
        <v>8.1900000000000001E-2</v>
      </c>
    </row>
    <row r="80" spans="1:52" s="99" customFormat="1" ht="34.950000000000003" customHeight="1" x14ac:dyDescent="0.45">
      <c r="A80" s="93" t="s">
        <v>677</v>
      </c>
      <c r="B80" s="77">
        <v>1</v>
      </c>
      <c r="C80" s="93" t="s">
        <v>4907</v>
      </c>
      <c r="D80" s="93"/>
      <c r="E80" s="93"/>
      <c r="F80" s="94"/>
      <c r="G80" s="93"/>
      <c r="H80" s="94"/>
      <c r="I80" s="95" t="s">
        <v>961</v>
      </c>
      <c r="J80" s="94"/>
      <c r="K80" s="94"/>
      <c r="L80" s="93" t="s">
        <v>3605</v>
      </c>
      <c r="M80" s="96"/>
      <c r="N80" s="96"/>
      <c r="O80" s="79">
        <v>1</v>
      </c>
      <c r="P80" s="77">
        <v>500</v>
      </c>
      <c r="Q80" s="77">
        <v>400</v>
      </c>
      <c r="R80" s="77">
        <v>400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167</v>
      </c>
      <c r="AU80" s="77">
        <v>44</v>
      </c>
      <c r="AV80" s="94" t="s">
        <v>30</v>
      </c>
      <c r="AW80" s="77" t="s">
        <v>2876</v>
      </c>
      <c r="AX80" s="94" t="s">
        <v>2444</v>
      </c>
      <c r="AY80" s="77"/>
      <c r="AZ80" s="83">
        <f t="shared" si="1"/>
        <v>0.08</v>
      </c>
    </row>
    <row r="81" spans="1:52" s="99" customFormat="1" ht="34.950000000000003" customHeight="1" x14ac:dyDescent="0.45">
      <c r="A81" s="93" t="s">
        <v>677</v>
      </c>
      <c r="B81" s="77">
        <v>1</v>
      </c>
      <c r="C81" s="93" t="s">
        <v>4907</v>
      </c>
      <c r="D81" s="93" t="s">
        <v>4890</v>
      </c>
      <c r="E81" s="93"/>
      <c r="F81" s="94">
        <v>2</v>
      </c>
      <c r="G81" s="93" t="s">
        <v>4891</v>
      </c>
      <c r="H81" s="94"/>
      <c r="I81" s="95" t="s">
        <v>772</v>
      </c>
      <c r="J81" s="77" t="s">
        <v>5427</v>
      </c>
      <c r="K81" s="77"/>
      <c r="L81" s="93" t="s">
        <v>2878</v>
      </c>
      <c r="M81" s="96"/>
      <c r="N81" s="96"/>
      <c r="O81" s="79">
        <v>1</v>
      </c>
      <c r="P81" s="77">
        <v>410</v>
      </c>
      <c r="Q81" s="77">
        <v>700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168</v>
      </c>
      <c r="AU81" s="77">
        <v>44</v>
      </c>
      <c r="AV81" s="94" t="s">
        <v>30</v>
      </c>
      <c r="AW81" s="77" t="s">
        <v>2868</v>
      </c>
      <c r="AX81" s="94" t="s">
        <v>3232</v>
      </c>
      <c r="AY81" s="77"/>
      <c r="AZ81" s="83">
        <f t="shared" si="1"/>
        <v>0.2009</v>
      </c>
    </row>
    <row r="82" spans="1:52" s="99" customFormat="1" ht="34.950000000000003" customHeight="1" x14ac:dyDescent="0.45">
      <c r="A82" s="93" t="s">
        <v>677</v>
      </c>
      <c r="B82" s="77">
        <v>1</v>
      </c>
      <c r="C82" s="93" t="s">
        <v>4907</v>
      </c>
      <c r="D82" s="93" t="s">
        <v>4890</v>
      </c>
      <c r="E82" s="93"/>
      <c r="F82" s="94">
        <v>2</v>
      </c>
      <c r="G82" s="93" t="s">
        <v>4891</v>
      </c>
      <c r="H82" s="94"/>
      <c r="I82" s="95" t="s">
        <v>4916</v>
      </c>
      <c r="J82" s="77" t="s">
        <v>5427</v>
      </c>
      <c r="K82" s="77"/>
      <c r="L82" s="93" t="s">
        <v>2878</v>
      </c>
      <c r="M82" s="96"/>
      <c r="N82" s="96"/>
      <c r="O82" s="79">
        <v>1</v>
      </c>
      <c r="P82" s="77">
        <v>410</v>
      </c>
      <c r="Q82" s="77">
        <v>700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169</v>
      </c>
      <c r="AU82" s="77">
        <v>44</v>
      </c>
      <c r="AV82" s="94" t="s">
        <v>30</v>
      </c>
      <c r="AW82" s="77" t="s">
        <v>2868</v>
      </c>
      <c r="AX82" s="94" t="s">
        <v>3232</v>
      </c>
      <c r="AY82" s="77"/>
      <c r="AZ82" s="83">
        <f t="shared" si="1"/>
        <v>0.2009</v>
      </c>
    </row>
    <row r="83" spans="1:52" s="99" customFormat="1" ht="34.950000000000003" customHeight="1" x14ac:dyDescent="0.45">
      <c r="A83" s="93" t="s">
        <v>677</v>
      </c>
      <c r="B83" s="77">
        <v>1</v>
      </c>
      <c r="C83" s="93" t="s">
        <v>4907</v>
      </c>
      <c r="D83" s="93" t="s">
        <v>4890</v>
      </c>
      <c r="E83" s="93"/>
      <c r="F83" s="94">
        <v>2</v>
      </c>
      <c r="G83" s="93" t="s">
        <v>4891</v>
      </c>
      <c r="H83" s="94"/>
      <c r="I83" s="95" t="s">
        <v>4917</v>
      </c>
      <c r="J83" s="77" t="s">
        <v>5427</v>
      </c>
      <c r="K83" s="77"/>
      <c r="L83" s="93" t="s">
        <v>2878</v>
      </c>
      <c r="M83" s="96"/>
      <c r="N83" s="96"/>
      <c r="O83" s="79">
        <v>1</v>
      </c>
      <c r="P83" s="77">
        <v>410</v>
      </c>
      <c r="Q83" s="77">
        <v>700</v>
      </c>
      <c r="R83" s="77">
        <v>700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170</v>
      </c>
      <c r="AU83" s="77">
        <v>44</v>
      </c>
      <c r="AV83" s="94" t="s">
        <v>30</v>
      </c>
      <c r="AW83" s="77" t="s">
        <v>2868</v>
      </c>
      <c r="AX83" s="94" t="s">
        <v>3232</v>
      </c>
      <c r="AY83" s="77"/>
      <c r="AZ83" s="83">
        <f t="shared" si="1"/>
        <v>0.2009</v>
      </c>
    </row>
    <row r="84" spans="1:52" s="99" customFormat="1" ht="34.950000000000003" customHeight="1" x14ac:dyDescent="0.45">
      <c r="A84" s="93" t="s">
        <v>677</v>
      </c>
      <c r="B84" s="77">
        <v>1</v>
      </c>
      <c r="C84" s="93" t="s">
        <v>4907</v>
      </c>
      <c r="D84" s="93" t="s">
        <v>4890</v>
      </c>
      <c r="E84" s="93"/>
      <c r="F84" s="94">
        <v>2</v>
      </c>
      <c r="G84" s="93" t="s">
        <v>4891</v>
      </c>
      <c r="H84" s="94"/>
      <c r="I84" s="95" t="s">
        <v>1846</v>
      </c>
      <c r="J84" s="77" t="s">
        <v>5427</v>
      </c>
      <c r="K84" s="77"/>
      <c r="L84" s="93" t="s">
        <v>2878</v>
      </c>
      <c r="M84" s="96"/>
      <c r="N84" s="96"/>
      <c r="O84" s="79">
        <v>1</v>
      </c>
      <c r="P84" s="77">
        <v>410</v>
      </c>
      <c r="Q84" s="77">
        <v>700</v>
      </c>
      <c r="R84" s="77">
        <v>700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171</v>
      </c>
      <c r="AU84" s="77">
        <v>44</v>
      </c>
      <c r="AV84" s="94" t="s">
        <v>30</v>
      </c>
      <c r="AW84" s="77" t="s">
        <v>2868</v>
      </c>
      <c r="AX84" s="94" t="s">
        <v>3232</v>
      </c>
      <c r="AY84" s="77"/>
      <c r="AZ84" s="83">
        <f t="shared" si="1"/>
        <v>0.2009</v>
      </c>
    </row>
    <row r="85" spans="1:52" s="99" customFormat="1" ht="34.950000000000003" customHeight="1" x14ac:dyDescent="0.45">
      <c r="A85" s="93" t="s">
        <v>677</v>
      </c>
      <c r="B85" s="77">
        <v>1</v>
      </c>
      <c r="C85" s="93" t="s">
        <v>4907</v>
      </c>
      <c r="D85" s="93" t="s">
        <v>4890</v>
      </c>
      <c r="E85" s="93"/>
      <c r="F85" s="94">
        <v>2</v>
      </c>
      <c r="G85" s="93" t="s">
        <v>4891</v>
      </c>
      <c r="H85" s="94"/>
      <c r="I85" s="95" t="s">
        <v>4918</v>
      </c>
      <c r="J85" s="77" t="s">
        <v>5427</v>
      </c>
      <c r="K85" s="77"/>
      <c r="L85" s="93" t="s">
        <v>2878</v>
      </c>
      <c r="M85" s="96"/>
      <c r="N85" s="96"/>
      <c r="O85" s="79">
        <v>1</v>
      </c>
      <c r="P85" s="77">
        <v>410</v>
      </c>
      <c r="Q85" s="77">
        <v>700</v>
      </c>
      <c r="R85" s="77">
        <v>700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172</v>
      </c>
      <c r="AU85" s="77">
        <v>44</v>
      </c>
      <c r="AV85" s="94" t="s">
        <v>30</v>
      </c>
      <c r="AW85" s="77" t="s">
        <v>2868</v>
      </c>
      <c r="AX85" s="94" t="s">
        <v>3232</v>
      </c>
      <c r="AY85" s="77"/>
      <c r="AZ85" s="83">
        <f t="shared" si="1"/>
        <v>0.2009</v>
      </c>
    </row>
    <row r="86" spans="1:52" s="99" customFormat="1" ht="34.950000000000003" customHeight="1" x14ac:dyDescent="0.45">
      <c r="A86" s="93" t="s">
        <v>677</v>
      </c>
      <c r="B86" s="77">
        <v>1</v>
      </c>
      <c r="C86" s="93" t="s">
        <v>4907</v>
      </c>
      <c r="D86" s="93" t="s">
        <v>4890</v>
      </c>
      <c r="E86" s="93"/>
      <c r="F86" s="94">
        <v>2</v>
      </c>
      <c r="G86" s="93" t="s">
        <v>4891</v>
      </c>
      <c r="H86" s="94"/>
      <c r="I86" s="95" t="s">
        <v>1851</v>
      </c>
      <c r="J86" s="77" t="s">
        <v>5427</v>
      </c>
      <c r="K86" s="77"/>
      <c r="L86" s="93" t="s">
        <v>2878</v>
      </c>
      <c r="M86" s="96"/>
      <c r="N86" s="96"/>
      <c r="O86" s="79">
        <v>1</v>
      </c>
      <c r="P86" s="77">
        <v>410</v>
      </c>
      <c r="Q86" s="77">
        <v>700</v>
      </c>
      <c r="R86" s="77">
        <v>700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173</v>
      </c>
      <c r="AU86" s="77">
        <v>44</v>
      </c>
      <c r="AV86" s="94" t="s">
        <v>30</v>
      </c>
      <c r="AW86" s="77" t="s">
        <v>2868</v>
      </c>
      <c r="AX86" s="94" t="s">
        <v>3232</v>
      </c>
      <c r="AY86" s="77"/>
      <c r="AZ86" s="83">
        <f t="shared" si="1"/>
        <v>0.2009</v>
      </c>
    </row>
    <row r="87" spans="1:52" s="99" customFormat="1" ht="34.950000000000003" customHeight="1" x14ac:dyDescent="0.45">
      <c r="A87" s="93" t="s">
        <v>677</v>
      </c>
      <c r="B87" s="77">
        <v>1</v>
      </c>
      <c r="C87" s="93" t="s">
        <v>4907</v>
      </c>
      <c r="D87" s="93" t="s">
        <v>4890</v>
      </c>
      <c r="E87" s="93"/>
      <c r="F87" s="94">
        <v>2</v>
      </c>
      <c r="G87" s="93" t="s">
        <v>4891</v>
      </c>
      <c r="H87" s="94"/>
      <c r="I87" s="95" t="s">
        <v>1852</v>
      </c>
      <c r="J87" s="77" t="s">
        <v>5427</v>
      </c>
      <c r="K87" s="77"/>
      <c r="L87" s="93" t="s">
        <v>2878</v>
      </c>
      <c r="M87" s="96"/>
      <c r="N87" s="96"/>
      <c r="O87" s="79">
        <v>1</v>
      </c>
      <c r="P87" s="77">
        <v>410</v>
      </c>
      <c r="Q87" s="77">
        <v>700</v>
      </c>
      <c r="R87" s="77">
        <v>700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174</v>
      </c>
      <c r="AU87" s="77">
        <v>44</v>
      </c>
      <c r="AV87" s="94" t="s">
        <v>30</v>
      </c>
      <c r="AW87" s="77" t="s">
        <v>2868</v>
      </c>
      <c r="AX87" s="94" t="s">
        <v>3232</v>
      </c>
      <c r="AY87" s="77"/>
      <c r="AZ87" s="83">
        <f t="shared" si="1"/>
        <v>0.2009</v>
      </c>
    </row>
    <row r="88" spans="1:52" s="99" customFormat="1" ht="34.950000000000003" customHeight="1" x14ac:dyDescent="0.45">
      <c r="A88" s="93" t="s">
        <v>677</v>
      </c>
      <c r="B88" s="77">
        <v>1</v>
      </c>
      <c r="C88" s="93" t="s">
        <v>4907</v>
      </c>
      <c r="D88" s="93" t="s">
        <v>4890</v>
      </c>
      <c r="E88" s="93"/>
      <c r="F88" s="94">
        <v>2</v>
      </c>
      <c r="G88" s="93" t="s">
        <v>4891</v>
      </c>
      <c r="H88" s="94"/>
      <c r="I88" s="95" t="s">
        <v>1839</v>
      </c>
      <c r="J88" s="77" t="s">
        <v>5427</v>
      </c>
      <c r="K88" s="77"/>
      <c r="L88" s="93" t="s">
        <v>4919</v>
      </c>
      <c r="M88" s="96"/>
      <c r="N88" s="96"/>
      <c r="O88" s="79">
        <v>1</v>
      </c>
      <c r="P88" s="77">
        <v>900</v>
      </c>
      <c r="Q88" s="77">
        <v>450</v>
      </c>
      <c r="R88" s="77">
        <v>1800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175</v>
      </c>
      <c r="AU88" s="77">
        <v>44</v>
      </c>
      <c r="AV88" s="94" t="s">
        <v>30</v>
      </c>
      <c r="AW88" s="77" t="s">
        <v>2868</v>
      </c>
      <c r="AX88" s="94" t="s">
        <v>3232</v>
      </c>
      <c r="AY88" s="77"/>
      <c r="AZ88" s="83">
        <f t="shared" si="1"/>
        <v>0.72899999999999998</v>
      </c>
    </row>
    <row r="89" spans="1:52" s="99" customFormat="1" ht="34.950000000000003" customHeight="1" x14ac:dyDescent="0.45">
      <c r="A89" s="93" t="s">
        <v>677</v>
      </c>
      <c r="B89" s="77">
        <v>1</v>
      </c>
      <c r="C89" s="93" t="s">
        <v>4907</v>
      </c>
      <c r="D89" s="93" t="s">
        <v>4890</v>
      </c>
      <c r="E89" s="93"/>
      <c r="F89" s="94">
        <v>2</v>
      </c>
      <c r="G89" s="93" t="s">
        <v>4891</v>
      </c>
      <c r="H89" s="94"/>
      <c r="I89" s="95" t="s">
        <v>1849</v>
      </c>
      <c r="J89" s="77" t="s">
        <v>5427</v>
      </c>
      <c r="K89" s="77"/>
      <c r="L89" s="93" t="s">
        <v>4919</v>
      </c>
      <c r="M89" s="96"/>
      <c r="N89" s="96"/>
      <c r="O89" s="79">
        <v>1</v>
      </c>
      <c r="P89" s="77">
        <v>900</v>
      </c>
      <c r="Q89" s="77">
        <v>450</v>
      </c>
      <c r="R89" s="77">
        <v>1800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176</v>
      </c>
      <c r="AU89" s="77">
        <v>44</v>
      </c>
      <c r="AV89" s="94" t="s">
        <v>30</v>
      </c>
      <c r="AW89" s="77" t="s">
        <v>2868</v>
      </c>
      <c r="AX89" s="94" t="s">
        <v>3232</v>
      </c>
      <c r="AY89" s="77"/>
      <c r="AZ89" s="83">
        <f t="shared" si="1"/>
        <v>0.72899999999999998</v>
      </c>
    </row>
    <row r="90" spans="1:52" s="99" customFormat="1" ht="34.950000000000003" customHeight="1" x14ac:dyDescent="0.45">
      <c r="A90" s="93" t="s">
        <v>677</v>
      </c>
      <c r="B90" s="77">
        <v>1</v>
      </c>
      <c r="C90" s="93" t="s">
        <v>4907</v>
      </c>
      <c r="D90" s="93" t="s">
        <v>4890</v>
      </c>
      <c r="E90" s="93"/>
      <c r="F90" s="94">
        <v>2</v>
      </c>
      <c r="G90" s="93" t="s">
        <v>4891</v>
      </c>
      <c r="H90" s="94"/>
      <c r="I90" s="95" t="s">
        <v>1853</v>
      </c>
      <c r="J90" s="77" t="s">
        <v>5427</v>
      </c>
      <c r="K90" s="77"/>
      <c r="L90" s="93" t="s">
        <v>4919</v>
      </c>
      <c r="M90" s="96"/>
      <c r="N90" s="96"/>
      <c r="O90" s="79">
        <v>1</v>
      </c>
      <c r="P90" s="77">
        <v>900</v>
      </c>
      <c r="Q90" s="77">
        <v>450</v>
      </c>
      <c r="R90" s="77">
        <v>1800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177</v>
      </c>
      <c r="AU90" s="77">
        <v>44</v>
      </c>
      <c r="AV90" s="94" t="s">
        <v>30</v>
      </c>
      <c r="AW90" s="77" t="s">
        <v>2868</v>
      </c>
      <c r="AX90" s="94" t="s">
        <v>3232</v>
      </c>
      <c r="AY90" s="77"/>
      <c r="AZ90" s="83">
        <f t="shared" si="1"/>
        <v>0.72899999999999998</v>
      </c>
    </row>
    <row r="91" spans="1:52" s="99" customFormat="1" ht="34.950000000000003" customHeight="1" x14ac:dyDescent="0.45">
      <c r="A91" s="93" t="s">
        <v>677</v>
      </c>
      <c r="B91" s="77">
        <v>1</v>
      </c>
      <c r="C91" s="93" t="s">
        <v>4907</v>
      </c>
      <c r="D91" s="93"/>
      <c r="E91" s="93"/>
      <c r="F91" s="94"/>
      <c r="G91" s="93"/>
      <c r="H91" s="94"/>
      <c r="I91" s="95" t="s">
        <v>1854</v>
      </c>
      <c r="J91" s="94"/>
      <c r="K91" s="94"/>
      <c r="L91" s="93" t="s">
        <v>2908</v>
      </c>
      <c r="M91" s="96" t="s">
        <v>6191</v>
      </c>
      <c r="N91" s="96"/>
      <c r="O91" s="79">
        <v>1</v>
      </c>
      <c r="P91" s="77">
        <v>400</v>
      </c>
      <c r="Q91" s="77">
        <v>700</v>
      </c>
      <c r="R91" s="77">
        <v>1340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178</v>
      </c>
      <c r="AU91" s="77">
        <v>44</v>
      </c>
      <c r="AV91" s="94" t="s">
        <v>30</v>
      </c>
      <c r="AW91" s="77" t="s">
        <v>2874</v>
      </c>
      <c r="AX91" s="94" t="s">
        <v>3232</v>
      </c>
      <c r="AY91" s="77"/>
      <c r="AZ91" s="83">
        <f t="shared" si="1"/>
        <v>0.37519999999999998</v>
      </c>
    </row>
    <row r="92" spans="1:52" s="99" customFormat="1" ht="34.950000000000003" customHeight="1" x14ac:dyDescent="0.45">
      <c r="A92" s="93" t="s">
        <v>677</v>
      </c>
      <c r="B92" s="77">
        <v>1</v>
      </c>
      <c r="C92" s="93" t="s">
        <v>4907</v>
      </c>
      <c r="D92" s="93" t="s">
        <v>4890</v>
      </c>
      <c r="E92" s="93"/>
      <c r="F92" s="94">
        <v>2</v>
      </c>
      <c r="G92" s="93" t="s">
        <v>4891</v>
      </c>
      <c r="H92" s="94"/>
      <c r="I92" s="95" t="s">
        <v>1837</v>
      </c>
      <c r="J92" s="77" t="s">
        <v>5427</v>
      </c>
      <c r="K92" s="77"/>
      <c r="L92" s="93" t="s">
        <v>2908</v>
      </c>
      <c r="M92" s="96" t="s">
        <v>6191</v>
      </c>
      <c r="N92" s="96"/>
      <c r="O92" s="79">
        <v>1</v>
      </c>
      <c r="P92" s="77">
        <v>400</v>
      </c>
      <c r="Q92" s="77">
        <v>700</v>
      </c>
      <c r="R92" s="77">
        <v>1340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179</v>
      </c>
      <c r="AU92" s="77">
        <v>44</v>
      </c>
      <c r="AV92" s="94" t="s">
        <v>30</v>
      </c>
      <c r="AW92" s="77" t="s">
        <v>2874</v>
      </c>
      <c r="AX92" s="94" t="s">
        <v>3232</v>
      </c>
      <c r="AY92" s="77"/>
      <c r="AZ92" s="83">
        <f t="shared" si="1"/>
        <v>0.37519999999999998</v>
      </c>
    </row>
    <row r="93" spans="1:52" s="99" customFormat="1" ht="34.950000000000003" customHeight="1" x14ac:dyDescent="0.45">
      <c r="A93" s="93" t="s">
        <v>677</v>
      </c>
      <c r="B93" s="77">
        <v>1</v>
      </c>
      <c r="C93" s="93" t="s">
        <v>4907</v>
      </c>
      <c r="D93" s="93" t="s">
        <v>4890</v>
      </c>
      <c r="E93" s="93"/>
      <c r="F93" s="94">
        <v>2</v>
      </c>
      <c r="G93" s="93" t="s">
        <v>4891</v>
      </c>
      <c r="H93" s="94"/>
      <c r="I93" s="95" t="s">
        <v>1838</v>
      </c>
      <c r="J93" s="77" t="s">
        <v>5427</v>
      </c>
      <c r="K93" s="77"/>
      <c r="L93" s="93" t="s">
        <v>2878</v>
      </c>
      <c r="M93" s="96"/>
      <c r="N93" s="96"/>
      <c r="O93" s="79">
        <v>1</v>
      </c>
      <c r="P93" s="77">
        <v>410</v>
      </c>
      <c r="Q93" s="77">
        <v>700</v>
      </c>
      <c r="R93" s="77">
        <v>700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180</v>
      </c>
      <c r="AU93" s="77">
        <v>44</v>
      </c>
      <c r="AV93" s="94" t="s">
        <v>30</v>
      </c>
      <c r="AW93" s="77" t="s">
        <v>2868</v>
      </c>
      <c r="AX93" s="94" t="s">
        <v>3232</v>
      </c>
      <c r="AY93" s="77"/>
      <c r="AZ93" s="83">
        <f t="shared" si="1"/>
        <v>0.2009</v>
      </c>
    </row>
    <row r="94" spans="1:52" s="150" customFormat="1" ht="34.950000000000003" customHeight="1" x14ac:dyDescent="0.45">
      <c r="A94" s="142" t="s">
        <v>677</v>
      </c>
      <c r="B94" s="143">
        <v>1</v>
      </c>
      <c r="C94" s="142" t="s">
        <v>4907</v>
      </c>
      <c r="D94" s="142"/>
      <c r="E94" s="142"/>
      <c r="F94" s="144"/>
      <c r="G94" s="142"/>
      <c r="H94" s="144"/>
      <c r="I94" s="145" t="s">
        <v>1855</v>
      </c>
      <c r="J94" s="144"/>
      <c r="K94" s="144"/>
      <c r="L94" s="142" t="s">
        <v>3198</v>
      </c>
      <c r="M94" s="146" t="s">
        <v>6096</v>
      </c>
      <c r="N94" s="146" t="s">
        <v>6452</v>
      </c>
      <c r="O94" s="147">
        <v>1</v>
      </c>
      <c r="P94" s="143">
        <v>520</v>
      </c>
      <c r="Q94" s="143">
        <v>620</v>
      </c>
      <c r="R94" s="143">
        <v>1370</v>
      </c>
      <c r="S94" s="143"/>
      <c r="T94" s="143"/>
      <c r="U94" s="143"/>
      <c r="V94" s="143"/>
      <c r="W94" s="143"/>
      <c r="X94" s="143"/>
      <c r="Y94" s="143"/>
      <c r="Z94" s="143"/>
      <c r="AA94" s="143"/>
      <c r="AB94" s="143"/>
      <c r="AC94" s="143"/>
      <c r="AD94" s="143"/>
      <c r="AE94" s="143"/>
      <c r="AF94" s="143"/>
      <c r="AG94" s="143"/>
      <c r="AH94" s="143"/>
      <c r="AI94" s="143"/>
      <c r="AJ94" s="143"/>
      <c r="AK94" s="143"/>
      <c r="AL94" s="143"/>
      <c r="AM94" s="144"/>
      <c r="AN94" s="144"/>
      <c r="AO94" s="143"/>
      <c r="AP94" s="143"/>
      <c r="AQ94" s="143"/>
      <c r="AR94" s="143"/>
      <c r="AS94" s="148"/>
      <c r="AT94" s="143">
        <v>181</v>
      </c>
      <c r="AU94" s="143">
        <v>44</v>
      </c>
      <c r="AV94" s="144" t="s">
        <v>30</v>
      </c>
      <c r="AW94" s="143" t="s">
        <v>2957</v>
      </c>
      <c r="AX94" s="144" t="s">
        <v>4920</v>
      </c>
      <c r="AY94" s="143"/>
      <c r="AZ94" s="149">
        <f t="shared" si="1"/>
        <v>0.44168800000000003</v>
      </c>
    </row>
    <row r="95" spans="1:52" s="99" customFormat="1" ht="34.950000000000003" customHeight="1" x14ac:dyDescent="0.45">
      <c r="A95" s="93" t="s">
        <v>677</v>
      </c>
      <c r="B95" s="77">
        <v>1</v>
      </c>
      <c r="C95" s="93" t="s">
        <v>4907</v>
      </c>
      <c r="D95" s="93" t="s">
        <v>4890</v>
      </c>
      <c r="E95" s="93"/>
      <c r="F95" s="94">
        <v>2</v>
      </c>
      <c r="G95" s="93" t="s">
        <v>4891</v>
      </c>
      <c r="H95" s="94"/>
      <c r="I95" s="95" t="s">
        <v>4921</v>
      </c>
      <c r="J95" s="77" t="s">
        <v>5427</v>
      </c>
      <c r="K95" s="77"/>
      <c r="L95" s="93" t="s">
        <v>3180</v>
      </c>
      <c r="M95" s="96" t="s">
        <v>6212</v>
      </c>
      <c r="N95" s="96"/>
      <c r="O95" s="79">
        <v>1</v>
      </c>
      <c r="P95" s="77">
        <v>550</v>
      </c>
      <c r="Q95" s="77">
        <v>350</v>
      </c>
      <c r="R95" s="77">
        <v>950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182</v>
      </c>
      <c r="AU95" s="77">
        <v>44</v>
      </c>
      <c r="AV95" s="94" t="s">
        <v>30</v>
      </c>
      <c r="AW95" s="77" t="s">
        <v>2868</v>
      </c>
      <c r="AX95" s="94" t="s">
        <v>3232</v>
      </c>
      <c r="AY95" s="77"/>
      <c r="AZ95" s="83">
        <f t="shared" si="1"/>
        <v>0.18287500000000001</v>
      </c>
    </row>
    <row r="96" spans="1:52" s="150" customFormat="1" ht="34.950000000000003" customHeight="1" x14ac:dyDescent="0.45">
      <c r="A96" s="142" t="s">
        <v>677</v>
      </c>
      <c r="B96" s="143">
        <v>1</v>
      </c>
      <c r="C96" s="142" t="s">
        <v>4907</v>
      </c>
      <c r="D96" s="142" t="s">
        <v>4890</v>
      </c>
      <c r="E96" s="142"/>
      <c r="F96" s="144">
        <v>2</v>
      </c>
      <c r="G96" s="142" t="s">
        <v>4891</v>
      </c>
      <c r="H96" s="144"/>
      <c r="I96" s="145" t="s">
        <v>1840</v>
      </c>
      <c r="J96" s="143" t="s">
        <v>5427</v>
      </c>
      <c r="K96" s="143"/>
      <c r="L96" s="142" t="s">
        <v>2929</v>
      </c>
      <c r="M96" s="146" t="s">
        <v>3494</v>
      </c>
      <c r="N96" s="146" t="s">
        <v>4922</v>
      </c>
      <c r="O96" s="147">
        <v>1</v>
      </c>
      <c r="P96" s="143">
        <v>450</v>
      </c>
      <c r="Q96" s="143">
        <v>300</v>
      </c>
      <c r="R96" s="143">
        <v>250</v>
      </c>
      <c r="S96" s="143"/>
      <c r="T96" s="143"/>
      <c r="U96" s="143"/>
      <c r="V96" s="143"/>
      <c r="W96" s="143"/>
      <c r="X96" s="143"/>
      <c r="Y96" s="143"/>
      <c r="Z96" s="143"/>
      <c r="AA96" s="143"/>
      <c r="AB96" s="143"/>
      <c r="AC96" s="143"/>
      <c r="AD96" s="143"/>
      <c r="AE96" s="143"/>
      <c r="AF96" s="143"/>
      <c r="AG96" s="143"/>
      <c r="AH96" s="143"/>
      <c r="AI96" s="143"/>
      <c r="AJ96" s="143"/>
      <c r="AK96" s="143"/>
      <c r="AL96" s="143"/>
      <c r="AM96" s="144"/>
      <c r="AN96" s="144"/>
      <c r="AO96" s="143"/>
      <c r="AP96" s="143"/>
      <c r="AQ96" s="143"/>
      <c r="AR96" s="143"/>
      <c r="AS96" s="148"/>
      <c r="AT96" s="143">
        <v>183</v>
      </c>
      <c r="AU96" s="143">
        <v>44</v>
      </c>
      <c r="AV96" s="144" t="s">
        <v>30</v>
      </c>
      <c r="AW96" s="143" t="s">
        <v>2876</v>
      </c>
      <c r="AX96" s="144" t="s">
        <v>3232</v>
      </c>
      <c r="AY96" s="143"/>
      <c r="AZ96" s="149">
        <f t="shared" si="1"/>
        <v>3.3750000000000002E-2</v>
      </c>
    </row>
    <row r="97" spans="1:52" s="150" customFormat="1" ht="34.950000000000003" customHeight="1" x14ac:dyDescent="0.45">
      <c r="A97" s="142" t="s">
        <v>677</v>
      </c>
      <c r="B97" s="143">
        <v>1</v>
      </c>
      <c r="C97" s="142" t="s">
        <v>4907</v>
      </c>
      <c r="D97" s="142" t="s">
        <v>4890</v>
      </c>
      <c r="E97" s="142"/>
      <c r="F97" s="144">
        <v>2</v>
      </c>
      <c r="G97" s="142" t="s">
        <v>4891</v>
      </c>
      <c r="H97" s="144"/>
      <c r="I97" s="145" t="s">
        <v>1841</v>
      </c>
      <c r="J97" s="143" t="s">
        <v>5427</v>
      </c>
      <c r="K97" s="143"/>
      <c r="L97" s="142" t="s">
        <v>2922</v>
      </c>
      <c r="M97" s="146" t="s">
        <v>2923</v>
      </c>
      <c r="N97" s="146" t="s">
        <v>4923</v>
      </c>
      <c r="O97" s="147">
        <v>1</v>
      </c>
      <c r="P97" s="143">
        <v>200</v>
      </c>
      <c r="Q97" s="143">
        <v>290</v>
      </c>
      <c r="R97" s="143">
        <v>330</v>
      </c>
      <c r="S97" s="143"/>
      <c r="T97" s="143"/>
      <c r="U97" s="143"/>
      <c r="V97" s="143"/>
      <c r="W97" s="143"/>
      <c r="X97" s="143"/>
      <c r="Y97" s="143"/>
      <c r="Z97" s="143"/>
      <c r="AA97" s="143"/>
      <c r="AB97" s="143"/>
      <c r="AC97" s="143"/>
      <c r="AD97" s="143"/>
      <c r="AE97" s="143"/>
      <c r="AF97" s="143"/>
      <c r="AG97" s="143"/>
      <c r="AH97" s="143"/>
      <c r="AI97" s="143"/>
      <c r="AJ97" s="143"/>
      <c r="AK97" s="143"/>
      <c r="AL97" s="143"/>
      <c r="AM97" s="144"/>
      <c r="AN97" s="144"/>
      <c r="AO97" s="143"/>
      <c r="AP97" s="143"/>
      <c r="AQ97" s="143"/>
      <c r="AR97" s="143"/>
      <c r="AS97" s="148"/>
      <c r="AT97" s="143">
        <v>184</v>
      </c>
      <c r="AU97" s="143">
        <v>44</v>
      </c>
      <c r="AV97" s="144" t="s">
        <v>30</v>
      </c>
      <c r="AW97" s="143" t="s">
        <v>2874</v>
      </c>
      <c r="AX97" s="144" t="s">
        <v>3232</v>
      </c>
      <c r="AY97" s="143"/>
      <c r="AZ97" s="149">
        <f t="shared" si="1"/>
        <v>1.9140000000000001E-2</v>
      </c>
    </row>
    <row r="98" spans="1:52" s="99" customFormat="1" ht="34.950000000000003" customHeight="1" x14ac:dyDescent="0.45">
      <c r="A98" s="93" t="s">
        <v>677</v>
      </c>
      <c r="B98" s="77">
        <v>1</v>
      </c>
      <c r="C98" s="93" t="s">
        <v>4907</v>
      </c>
      <c r="D98" s="93"/>
      <c r="E98" s="93"/>
      <c r="F98" s="94"/>
      <c r="G98" s="93"/>
      <c r="H98" s="94"/>
      <c r="I98" s="95" t="s">
        <v>1848</v>
      </c>
      <c r="J98" s="94"/>
      <c r="K98" s="94"/>
      <c r="L98" s="93" t="s">
        <v>2926</v>
      </c>
      <c r="M98" s="96" t="s">
        <v>2927</v>
      </c>
      <c r="N98" s="96" t="s">
        <v>6453</v>
      </c>
      <c r="O98" s="79">
        <v>1</v>
      </c>
      <c r="P98" s="77">
        <v>250</v>
      </c>
      <c r="Q98" s="77">
        <v>250</v>
      </c>
      <c r="R98" s="77">
        <v>360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185</v>
      </c>
      <c r="AU98" s="77">
        <v>44</v>
      </c>
      <c r="AV98" s="94" t="s">
        <v>30</v>
      </c>
      <c r="AW98" s="77" t="s">
        <v>2874</v>
      </c>
      <c r="AX98" s="94" t="s">
        <v>4920</v>
      </c>
      <c r="AY98" s="77"/>
      <c r="AZ98" s="83">
        <f t="shared" si="1"/>
        <v>2.2499999999999999E-2</v>
      </c>
    </row>
    <row r="99" spans="1:52" s="99" customFormat="1" ht="34.950000000000003" customHeight="1" x14ac:dyDescent="0.45">
      <c r="A99" s="93" t="s">
        <v>677</v>
      </c>
      <c r="B99" s="77">
        <v>1</v>
      </c>
      <c r="C99" s="93" t="s">
        <v>4907</v>
      </c>
      <c r="D99" s="93"/>
      <c r="E99" s="93"/>
      <c r="F99" s="94"/>
      <c r="G99" s="93"/>
      <c r="H99" s="94"/>
      <c r="I99" s="95" t="s">
        <v>1842</v>
      </c>
      <c r="J99" s="94"/>
      <c r="K99" s="94"/>
      <c r="L99" s="93" t="s">
        <v>2920</v>
      </c>
      <c r="M99" s="96"/>
      <c r="N99" s="96"/>
      <c r="O99" s="79">
        <v>1</v>
      </c>
      <c r="P99" s="77">
        <v>890</v>
      </c>
      <c r="Q99" s="77">
        <v>300</v>
      </c>
      <c r="R99" s="77">
        <v>1760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186</v>
      </c>
      <c r="AU99" s="77">
        <v>44</v>
      </c>
      <c r="AV99" s="94" t="s">
        <v>30</v>
      </c>
      <c r="AW99" s="77" t="s">
        <v>2957</v>
      </c>
      <c r="AX99" s="94" t="s">
        <v>3074</v>
      </c>
      <c r="AY99" s="77"/>
      <c r="AZ99" s="83">
        <f t="shared" si="1"/>
        <v>0.46992</v>
      </c>
    </row>
    <row r="100" spans="1:52" s="99" customFormat="1" ht="34.950000000000003" customHeight="1" x14ac:dyDescent="0.45">
      <c r="A100" s="93" t="s">
        <v>677</v>
      </c>
      <c r="B100" s="77">
        <v>1</v>
      </c>
      <c r="C100" s="93" t="s">
        <v>4907</v>
      </c>
      <c r="D100" s="93" t="s">
        <v>4890</v>
      </c>
      <c r="E100" s="93"/>
      <c r="F100" s="94">
        <v>2</v>
      </c>
      <c r="G100" s="93" t="s">
        <v>4891</v>
      </c>
      <c r="H100" s="94"/>
      <c r="I100" s="95" t="s">
        <v>1916</v>
      </c>
      <c r="J100" s="77" t="s">
        <v>5427</v>
      </c>
      <c r="K100" s="77"/>
      <c r="L100" s="93" t="s">
        <v>3469</v>
      </c>
      <c r="M100" s="96" t="s">
        <v>6173</v>
      </c>
      <c r="N100" s="96"/>
      <c r="O100" s="79">
        <v>1</v>
      </c>
      <c r="P100" s="77">
        <v>1400</v>
      </c>
      <c r="Q100" s="77">
        <v>700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187</v>
      </c>
      <c r="AU100" s="77">
        <v>44</v>
      </c>
      <c r="AV100" s="94" t="s">
        <v>30</v>
      </c>
      <c r="AW100" s="77" t="s">
        <v>2874</v>
      </c>
      <c r="AX100" s="94" t="s">
        <v>3232</v>
      </c>
      <c r="AY100" s="77"/>
      <c r="AZ100" s="83">
        <f t="shared" si="1"/>
        <v>0.68600000000000005</v>
      </c>
    </row>
    <row r="101" spans="1:52" s="99" customFormat="1" ht="34.950000000000003" customHeight="1" x14ac:dyDescent="0.45">
      <c r="A101" s="93" t="s">
        <v>677</v>
      </c>
      <c r="B101" s="77">
        <v>1</v>
      </c>
      <c r="C101" s="93" t="s">
        <v>4907</v>
      </c>
      <c r="D101" s="93" t="s">
        <v>4890</v>
      </c>
      <c r="E101" s="93"/>
      <c r="F101" s="94">
        <v>2</v>
      </c>
      <c r="G101" s="93" t="s">
        <v>4891</v>
      </c>
      <c r="H101" s="94"/>
      <c r="I101" s="95" t="s">
        <v>4924</v>
      </c>
      <c r="J101" s="77" t="s">
        <v>5427</v>
      </c>
      <c r="K101" s="77"/>
      <c r="L101" s="93" t="s">
        <v>3469</v>
      </c>
      <c r="M101" s="96" t="s">
        <v>6173</v>
      </c>
      <c r="N101" s="96"/>
      <c r="O101" s="79">
        <v>1</v>
      </c>
      <c r="P101" s="77">
        <v>1400</v>
      </c>
      <c r="Q101" s="77">
        <v>700</v>
      </c>
      <c r="R101" s="77">
        <v>700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188</v>
      </c>
      <c r="AU101" s="77">
        <v>44</v>
      </c>
      <c r="AV101" s="94" t="s">
        <v>30</v>
      </c>
      <c r="AW101" s="77" t="s">
        <v>2874</v>
      </c>
      <c r="AX101" s="94" t="s">
        <v>3232</v>
      </c>
      <c r="AY101" s="77"/>
      <c r="AZ101" s="83">
        <f t="shared" si="1"/>
        <v>0.68600000000000005</v>
      </c>
    </row>
    <row r="102" spans="1:52" s="99" customFormat="1" ht="34.950000000000003" customHeight="1" x14ac:dyDescent="0.45">
      <c r="A102" s="93" t="s">
        <v>677</v>
      </c>
      <c r="B102" s="77">
        <v>1</v>
      </c>
      <c r="C102" s="93" t="s">
        <v>4907</v>
      </c>
      <c r="D102" s="93" t="s">
        <v>4890</v>
      </c>
      <c r="E102" s="93"/>
      <c r="F102" s="94">
        <v>2</v>
      </c>
      <c r="G102" s="93" t="s">
        <v>4891</v>
      </c>
      <c r="H102" s="94"/>
      <c r="I102" s="95" t="s">
        <v>4925</v>
      </c>
      <c r="J102" s="77" t="s">
        <v>5427</v>
      </c>
      <c r="K102" s="77"/>
      <c r="L102" s="93" t="s">
        <v>3469</v>
      </c>
      <c r="M102" s="96" t="s">
        <v>6173</v>
      </c>
      <c r="N102" s="96"/>
      <c r="O102" s="79">
        <v>1</v>
      </c>
      <c r="P102" s="77">
        <v>1400</v>
      </c>
      <c r="Q102" s="77">
        <v>700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189</v>
      </c>
      <c r="AU102" s="77">
        <v>44</v>
      </c>
      <c r="AV102" s="94" t="s">
        <v>30</v>
      </c>
      <c r="AW102" s="77" t="s">
        <v>2874</v>
      </c>
      <c r="AX102" s="94" t="s">
        <v>3232</v>
      </c>
      <c r="AY102" s="77"/>
      <c r="AZ102" s="83">
        <f t="shared" si="1"/>
        <v>0.68600000000000005</v>
      </c>
    </row>
    <row r="103" spans="1:52" s="99" customFormat="1" ht="34.950000000000003" customHeight="1" x14ac:dyDescent="0.45">
      <c r="A103" s="93" t="s">
        <v>677</v>
      </c>
      <c r="B103" s="77">
        <v>1</v>
      </c>
      <c r="C103" s="93" t="s">
        <v>4907</v>
      </c>
      <c r="D103" s="93"/>
      <c r="E103" s="93"/>
      <c r="F103" s="94"/>
      <c r="G103" s="93"/>
      <c r="H103" s="94"/>
      <c r="I103" s="95" t="s">
        <v>4926</v>
      </c>
      <c r="J103" s="94"/>
      <c r="K103" s="94"/>
      <c r="L103" s="93" t="s">
        <v>2873</v>
      </c>
      <c r="M103" s="96" t="s">
        <v>6213</v>
      </c>
      <c r="N103" s="96"/>
      <c r="O103" s="79">
        <v>1</v>
      </c>
      <c r="P103" s="77">
        <v>400</v>
      </c>
      <c r="Q103" s="77">
        <v>600</v>
      </c>
      <c r="R103" s="77">
        <v>620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190</v>
      </c>
      <c r="AU103" s="77">
        <v>44</v>
      </c>
      <c r="AV103" s="94" t="s">
        <v>30</v>
      </c>
      <c r="AW103" s="77" t="s">
        <v>2874</v>
      </c>
      <c r="AX103" s="94" t="s">
        <v>3232</v>
      </c>
      <c r="AY103" s="77"/>
      <c r="AZ103" s="83">
        <f t="shared" si="1"/>
        <v>0.14879999999999999</v>
      </c>
    </row>
    <row r="104" spans="1:52" s="99" customFormat="1" ht="34.950000000000003" customHeight="1" x14ac:dyDescent="0.45">
      <c r="A104" s="93" t="s">
        <v>677</v>
      </c>
      <c r="B104" s="77">
        <v>1</v>
      </c>
      <c r="C104" s="93" t="s">
        <v>4907</v>
      </c>
      <c r="D104" s="93"/>
      <c r="E104" s="93"/>
      <c r="F104" s="94"/>
      <c r="G104" s="93"/>
      <c r="H104" s="94"/>
      <c r="I104" s="95" t="s">
        <v>4927</v>
      </c>
      <c r="J104" s="94"/>
      <c r="K104" s="94"/>
      <c r="L104" s="93" t="s">
        <v>2873</v>
      </c>
      <c r="M104" s="96" t="s">
        <v>6213</v>
      </c>
      <c r="N104" s="96"/>
      <c r="O104" s="79">
        <v>1</v>
      </c>
      <c r="P104" s="77">
        <v>400</v>
      </c>
      <c r="Q104" s="77">
        <v>600</v>
      </c>
      <c r="R104" s="77">
        <v>620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191</v>
      </c>
      <c r="AU104" s="77">
        <v>44</v>
      </c>
      <c r="AV104" s="94" t="s">
        <v>30</v>
      </c>
      <c r="AW104" s="77" t="s">
        <v>2874</v>
      </c>
      <c r="AX104" s="94" t="s">
        <v>3232</v>
      </c>
      <c r="AY104" s="77"/>
      <c r="AZ104" s="83">
        <f t="shared" si="1"/>
        <v>0.14879999999999999</v>
      </c>
    </row>
    <row r="105" spans="1:52" s="99" customFormat="1" ht="34.950000000000003" customHeight="1" x14ac:dyDescent="0.45">
      <c r="A105" s="93" t="s">
        <v>677</v>
      </c>
      <c r="B105" s="77">
        <v>1</v>
      </c>
      <c r="C105" s="93" t="s">
        <v>4907</v>
      </c>
      <c r="D105" s="93"/>
      <c r="E105" s="93"/>
      <c r="F105" s="94"/>
      <c r="G105" s="93"/>
      <c r="H105" s="94"/>
      <c r="I105" s="95" t="s">
        <v>4928</v>
      </c>
      <c r="J105" s="94"/>
      <c r="K105" s="94"/>
      <c r="L105" s="93" t="s">
        <v>2873</v>
      </c>
      <c r="M105" s="96" t="s">
        <v>6213</v>
      </c>
      <c r="N105" s="96"/>
      <c r="O105" s="79">
        <v>1</v>
      </c>
      <c r="P105" s="77">
        <v>400</v>
      </c>
      <c r="Q105" s="77">
        <v>600</v>
      </c>
      <c r="R105" s="77">
        <v>620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192</v>
      </c>
      <c r="AU105" s="77">
        <v>44</v>
      </c>
      <c r="AV105" s="94" t="s">
        <v>30</v>
      </c>
      <c r="AW105" s="77" t="s">
        <v>2874</v>
      </c>
      <c r="AX105" s="94" t="s">
        <v>3232</v>
      </c>
      <c r="AY105" s="77"/>
      <c r="AZ105" s="83">
        <f t="shared" si="1"/>
        <v>0.14879999999999999</v>
      </c>
    </row>
    <row r="106" spans="1:52" s="99" customFormat="1" ht="34.950000000000003" customHeight="1" x14ac:dyDescent="0.45">
      <c r="A106" s="93" t="s">
        <v>677</v>
      </c>
      <c r="B106" s="77">
        <v>1</v>
      </c>
      <c r="C106" s="93" t="s">
        <v>4907</v>
      </c>
      <c r="D106" s="93"/>
      <c r="E106" s="93"/>
      <c r="F106" s="94"/>
      <c r="G106" s="93"/>
      <c r="H106" s="94"/>
      <c r="I106" s="95" t="s">
        <v>4929</v>
      </c>
      <c r="J106" s="94"/>
      <c r="K106" s="94"/>
      <c r="L106" s="93" t="s">
        <v>2873</v>
      </c>
      <c r="M106" s="96" t="s">
        <v>6213</v>
      </c>
      <c r="N106" s="96"/>
      <c r="O106" s="79">
        <v>1</v>
      </c>
      <c r="P106" s="77">
        <v>400</v>
      </c>
      <c r="Q106" s="77">
        <v>600</v>
      </c>
      <c r="R106" s="77">
        <v>620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193</v>
      </c>
      <c r="AU106" s="77">
        <v>44</v>
      </c>
      <c r="AV106" s="94" t="s">
        <v>30</v>
      </c>
      <c r="AW106" s="77" t="s">
        <v>2874</v>
      </c>
      <c r="AX106" s="94" t="s">
        <v>3232</v>
      </c>
      <c r="AY106" s="77"/>
      <c r="AZ106" s="83">
        <f t="shared" si="1"/>
        <v>0.14879999999999999</v>
      </c>
    </row>
    <row r="107" spans="1:52" s="99" customFormat="1" ht="34.950000000000003" customHeight="1" x14ac:dyDescent="0.45">
      <c r="A107" s="93" t="s">
        <v>677</v>
      </c>
      <c r="B107" s="77">
        <v>1</v>
      </c>
      <c r="C107" s="93" t="s">
        <v>4907</v>
      </c>
      <c r="D107" s="93" t="s">
        <v>4886</v>
      </c>
      <c r="E107" s="93"/>
      <c r="F107" s="94">
        <v>2</v>
      </c>
      <c r="G107" s="93" t="s">
        <v>4887</v>
      </c>
      <c r="H107" s="94"/>
      <c r="I107" s="95" t="s">
        <v>1844</v>
      </c>
      <c r="J107" s="77" t="s">
        <v>5427</v>
      </c>
      <c r="K107" s="77"/>
      <c r="L107" s="93" t="s">
        <v>3188</v>
      </c>
      <c r="M107" s="96"/>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194</v>
      </c>
      <c r="AU107" s="77">
        <v>44</v>
      </c>
      <c r="AV107" s="94" t="s">
        <v>30</v>
      </c>
      <c r="AW107" s="77" t="s">
        <v>2876</v>
      </c>
      <c r="AX107" s="94" t="s">
        <v>3232</v>
      </c>
      <c r="AY107" s="77"/>
      <c r="AZ107" s="83">
        <f t="shared" si="1"/>
        <v>0.14174999999999999</v>
      </c>
    </row>
    <row r="108" spans="1:52" s="99" customFormat="1" ht="34.950000000000003" customHeight="1" x14ac:dyDescent="0.45">
      <c r="A108" s="93" t="s">
        <v>677</v>
      </c>
      <c r="B108" s="77">
        <v>1</v>
      </c>
      <c r="C108" s="93" t="s">
        <v>4907</v>
      </c>
      <c r="D108" s="93" t="s">
        <v>4890</v>
      </c>
      <c r="E108" s="93"/>
      <c r="F108" s="94">
        <v>2</v>
      </c>
      <c r="G108" s="93" t="s">
        <v>4891</v>
      </c>
      <c r="H108" s="94"/>
      <c r="I108" s="95" t="s">
        <v>1845</v>
      </c>
      <c r="J108" s="77" t="s">
        <v>5427</v>
      </c>
      <c r="K108" s="77"/>
      <c r="L108" s="93" t="s">
        <v>3188</v>
      </c>
      <c r="M108" s="96" t="s">
        <v>6174</v>
      </c>
      <c r="N108" s="96"/>
      <c r="O108" s="79">
        <v>1</v>
      </c>
      <c r="P108" s="77">
        <v>450</v>
      </c>
      <c r="Q108" s="77">
        <v>450</v>
      </c>
      <c r="R108" s="77">
        <v>700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195</v>
      </c>
      <c r="AU108" s="77">
        <v>44</v>
      </c>
      <c r="AV108" s="94" t="s">
        <v>30</v>
      </c>
      <c r="AW108" s="77" t="s">
        <v>2868</v>
      </c>
      <c r="AX108" s="94" t="s">
        <v>3232</v>
      </c>
      <c r="AY108" s="77"/>
      <c r="AZ108" s="83">
        <f t="shared" si="1"/>
        <v>0.14174999999999999</v>
      </c>
    </row>
    <row r="109" spans="1:52" s="99" customFormat="1" ht="34.950000000000003" customHeight="1" x14ac:dyDescent="0.45">
      <c r="A109" s="93" t="s">
        <v>677</v>
      </c>
      <c r="B109" s="77">
        <v>1</v>
      </c>
      <c r="C109" s="93" t="s">
        <v>4907</v>
      </c>
      <c r="D109" s="93" t="s">
        <v>4890</v>
      </c>
      <c r="E109" s="93"/>
      <c r="F109" s="94">
        <v>2</v>
      </c>
      <c r="G109" s="93" t="s">
        <v>4891</v>
      </c>
      <c r="H109" s="94"/>
      <c r="I109" s="95" t="s">
        <v>2573</v>
      </c>
      <c r="J109" s="77" t="s">
        <v>5427</v>
      </c>
      <c r="K109" s="77"/>
      <c r="L109" s="93" t="s">
        <v>2893</v>
      </c>
      <c r="M109" s="96"/>
      <c r="N109" s="96"/>
      <c r="O109" s="79">
        <v>1</v>
      </c>
      <c r="P109" s="77">
        <v>300</v>
      </c>
      <c r="Q109" s="77">
        <v>300</v>
      </c>
      <c r="R109" s="77">
        <v>450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196</v>
      </c>
      <c r="AU109" s="77">
        <v>44</v>
      </c>
      <c r="AV109" s="94" t="s">
        <v>30</v>
      </c>
      <c r="AW109" s="77" t="s">
        <v>2868</v>
      </c>
      <c r="AX109" s="94" t="s">
        <v>3232</v>
      </c>
      <c r="AY109" s="77"/>
      <c r="AZ109" s="83">
        <f t="shared" si="1"/>
        <v>4.0500000000000001E-2</v>
      </c>
    </row>
    <row r="110" spans="1:52" s="99" customFormat="1" ht="34.950000000000003" customHeight="1" x14ac:dyDescent="0.45">
      <c r="A110" s="93" t="s">
        <v>677</v>
      </c>
      <c r="B110" s="77">
        <v>1</v>
      </c>
      <c r="C110" s="93" t="s">
        <v>4907</v>
      </c>
      <c r="D110" s="93" t="s">
        <v>4890</v>
      </c>
      <c r="E110" s="93"/>
      <c r="F110" s="94">
        <v>2</v>
      </c>
      <c r="G110" s="93" t="s">
        <v>4891</v>
      </c>
      <c r="H110" s="94"/>
      <c r="I110" s="95" t="s">
        <v>2574</v>
      </c>
      <c r="J110" s="77" t="s">
        <v>5427</v>
      </c>
      <c r="K110" s="77"/>
      <c r="L110" s="93" t="s">
        <v>3188</v>
      </c>
      <c r="M110" s="96" t="s">
        <v>6083</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197</v>
      </c>
      <c r="AU110" s="77">
        <v>44</v>
      </c>
      <c r="AV110" s="94" t="s">
        <v>30</v>
      </c>
      <c r="AW110" s="77" t="s">
        <v>2868</v>
      </c>
      <c r="AX110" s="94" t="s">
        <v>3232</v>
      </c>
      <c r="AY110" s="77"/>
      <c r="AZ110" s="83">
        <f t="shared" si="1"/>
        <v>0.14174999999999999</v>
      </c>
    </row>
    <row r="111" spans="1:52" s="99" customFormat="1" ht="34.950000000000003" customHeight="1" x14ac:dyDescent="0.45">
      <c r="A111" s="93" t="s">
        <v>677</v>
      </c>
      <c r="B111" s="77">
        <v>1</v>
      </c>
      <c r="C111" s="93" t="s">
        <v>4907</v>
      </c>
      <c r="D111" s="93"/>
      <c r="E111" s="93"/>
      <c r="F111" s="94"/>
      <c r="G111" s="93"/>
      <c r="H111" s="94"/>
      <c r="I111" s="95" t="s">
        <v>1445</v>
      </c>
      <c r="J111" s="94"/>
      <c r="K111" s="94"/>
      <c r="L111" s="93" t="s">
        <v>3188</v>
      </c>
      <c r="M111" s="96" t="s">
        <v>6192</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198</v>
      </c>
      <c r="AU111" s="77">
        <v>44</v>
      </c>
      <c r="AV111" s="94" t="s">
        <v>30</v>
      </c>
      <c r="AW111" s="77" t="s">
        <v>2868</v>
      </c>
      <c r="AX111" s="94" t="s">
        <v>3232</v>
      </c>
      <c r="AY111" s="77"/>
      <c r="AZ111" s="83">
        <f t="shared" si="1"/>
        <v>0.14174999999999999</v>
      </c>
    </row>
    <row r="112" spans="1:52" s="99" customFormat="1" ht="34.950000000000003" customHeight="1" x14ac:dyDescent="0.45">
      <c r="A112" s="93" t="s">
        <v>677</v>
      </c>
      <c r="B112" s="77">
        <v>1</v>
      </c>
      <c r="C112" s="93" t="s">
        <v>4907</v>
      </c>
      <c r="D112" s="93" t="s">
        <v>4890</v>
      </c>
      <c r="E112" s="93"/>
      <c r="F112" s="94">
        <v>2</v>
      </c>
      <c r="G112" s="93" t="s">
        <v>4891</v>
      </c>
      <c r="H112" s="94"/>
      <c r="I112" s="95" t="s">
        <v>1430</v>
      </c>
      <c r="J112" s="77" t="s">
        <v>5427</v>
      </c>
      <c r="K112" s="77"/>
      <c r="L112" s="93" t="s">
        <v>3469</v>
      </c>
      <c r="M112" s="96" t="s">
        <v>6173</v>
      </c>
      <c r="N112" s="96"/>
      <c r="O112" s="79">
        <v>1</v>
      </c>
      <c r="P112" s="77">
        <v>1400</v>
      </c>
      <c r="Q112" s="77">
        <v>700</v>
      </c>
      <c r="R112" s="77">
        <v>700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199</v>
      </c>
      <c r="AU112" s="77">
        <v>44</v>
      </c>
      <c r="AV112" s="94" t="s">
        <v>30</v>
      </c>
      <c r="AW112" s="77" t="s">
        <v>2874</v>
      </c>
      <c r="AX112" s="94" t="s">
        <v>3232</v>
      </c>
      <c r="AY112" s="77"/>
      <c r="AZ112" s="83">
        <f t="shared" si="1"/>
        <v>0.68600000000000005</v>
      </c>
    </row>
    <row r="113" spans="1:52" s="99" customFormat="1" ht="34.950000000000003" customHeight="1" x14ac:dyDescent="0.45">
      <c r="A113" s="93" t="s">
        <v>677</v>
      </c>
      <c r="B113" s="77">
        <v>1</v>
      </c>
      <c r="C113" s="93" t="s">
        <v>4907</v>
      </c>
      <c r="D113" s="93" t="s">
        <v>4890</v>
      </c>
      <c r="E113" s="93"/>
      <c r="F113" s="94">
        <v>2</v>
      </c>
      <c r="G113" s="93" t="s">
        <v>4891</v>
      </c>
      <c r="H113" s="94"/>
      <c r="I113" s="95" t="s">
        <v>1431</v>
      </c>
      <c r="J113" s="77" t="s">
        <v>5427</v>
      </c>
      <c r="K113" s="77"/>
      <c r="L113" s="93" t="s">
        <v>3469</v>
      </c>
      <c r="M113" s="96" t="s">
        <v>6173</v>
      </c>
      <c r="N113" s="96"/>
      <c r="O113" s="79">
        <v>1</v>
      </c>
      <c r="P113" s="77">
        <v>1400</v>
      </c>
      <c r="Q113" s="77">
        <v>700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200</v>
      </c>
      <c r="AU113" s="77">
        <v>44</v>
      </c>
      <c r="AV113" s="94" t="s">
        <v>30</v>
      </c>
      <c r="AW113" s="77" t="s">
        <v>2874</v>
      </c>
      <c r="AX113" s="94" t="s">
        <v>3232</v>
      </c>
      <c r="AY113" s="77"/>
      <c r="AZ113" s="83">
        <f t="shared" si="1"/>
        <v>0.68600000000000005</v>
      </c>
    </row>
    <row r="114" spans="1:52" s="99" customFormat="1" ht="34.950000000000003" customHeight="1" x14ac:dyDescent="0.45">
      <c r="A114" s="93" t="s">
        <v>677</v>
      </c>
      <c r="B114" s="77">
        <v>1</v>
      </c>
      <c r="C114" s="93" t="s">
        <v>4907</v>
      </c>
      <c r="D114" s="93" t="s">
        <v>4890</v>
      </c>
      <c r="E114" s="93"/>
      <c r="F114" s="94">
        <v>2</v>
      </c>
      <c r="G114" s="93" t="s">
        <v>4891</v>
      </c>
      <c r="H114" s="94"/>
      <c r="I114" s="95" t="s">
        <v>1434</v>
      </c>
      <c r="J114" s="77" t="s">
        <v>5427</v>
      </c>
      <c r="K114" s="77"/>
      <c r="L114" s="93" t="s">
        <v>3469</v>
      </c>
      <c r="M114" s="96" t="s">
        <v>6173</v>
      </c>
      <c r="N114" s="96"/>
      <c r="O114" s="79">
        <v>1</v>
      </c>
      <c r="P114" s="77">
        <v>1400</v>
      </c>
      <c r="Q114" s="77">
        <v>700</v>
      </c>
      <c r="R114" s="77">
        <v>700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201</v>
      </c>
      <c r="AU114" s="77">
        <v>44</v>
      </c>
      <c r="AV114" s="94" t="s">
        <v>30</v>
      </c>
      <c r="AW114" s="77" t="s">
        <v>2874</v>
      </c>
      <c r="AX114" s="94" t="s">
        <v>3232</v>
      </c>
      <c r="AY114" s="77"/>
      <c r="AZ114" s="83">
        <f t="shared" si="1"/>
        <v>0.68600000000000005</v>
      </c>
    </row>
    <row r="115" spans="1:52" s="99" customFormat="1" ht="34.950000000000003" customHeight="1" x14ac:dyDescent="0.45">
      <c r="A115" s="93" t="s">
        <v>677</v>
      </c>
      <c r="B115" s="77">
        <v>1</v>
      </c>
      <c r="C115" s="93" t="s">
        <v>4907</v>
      </c>
      <c r="D115" s="93"/>
      <c r="E115" s="93"/>
      <c r="F115" s="94"/>
      <c r="G115" s="93"/>
      <c r="H115" s="94"/>
      <c r="I115" s="95" t="s">
        <v>1433</v>
      </c>
      <c r="J115" s="94"/>
      <c r="K115" s="94"/>
      <c r="L115" s="93" t="s">
        <v>2873</v>
      </c>
      <c r="M115" s="96" t="s">
        <v>6213</v>
      </c>
      <c r="N115" s="96"/>
      <c r="O115" s="79">
        <v>1</v>
      </c>
      <c r="P115" s="77">
        <v>400</v>
      </c>
      <c r="Q115" s="77">
        <v>600</v>
      </c>
      <c r="R115" s="77">
        <v>620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202</v>
      </c>
      <c r="AU115" s="77">
        <v>44</v>
      </c>
      <c r="AV115" s="94" t="s">
        <v>30</v>
      </c>
      <c r="AW115" s="77" t="s">
        <v>2874</v>
      </c>
      <c r="AX115" s="94" t="s">
        <v>3232</v>
      </c>
      <c r="AY115" s="77"/>
      <c r="AZ115" s="83">
        <f t="shared" si="1"/>
        <v>0.14879999999999999</v>
      </c>
    </row>
    <row r="116" spans="1:52" s="99" customFormat="1" ht="34.950000000000003" customHeight="1" x14ac:dyDescent="0.45">
      <c r="A116" s="93" t="s">
        <v>677</v>
      </c>
      <c r="B116" s="77">
        <v>1</v>
      </c>
      <c r="C116" s="93" t="s">
        <v>4907</v>
      </c>
      <c r="D116" s="93"/>
      <c r="E116" s="93"/>
      <c r="F116" s="94"/>
      <c r="G116" s="93"/>
      <c r="H116" s="94"/>
      <c r="I116" s="95" t="s">
        <v>1453</v>
      </c>
      <c r="J116" s="94"/>
      <c r="K116" s="94"/>
      <c r="L116" s="93" t="s">
        <v>2873</v>
      </c>
      <c r="M116" s="96" t="s">
        <v>6213</v>
      </c>
      <c r="N116" s="96"/>
      <c r="O116" s="79">
        <v>1</v>
      </c>
      <c r="P116" s="77">
        <v>400</v>
      </c>
      <c r="Q116" s="77">
        <v>600</v>
      </c>
      <c r="R116" s="77">
        <v>620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203</v>
      </c>
      <c r="AU116" s="77">
        <v>44</v>
      </c>
      <c r="AV116" s="94" t="s">
        <v>30</v>
      </c>
      <c r="AW116" s="77" t="s">
        <v>2874</v>
      </c>
      <c r="AX116" s="94" t="s">
        <v>3232</v>
      </c>
      <c r="AY116" s="77"/>
      <c r="AZ116" s="83">
        <f t="shared" si="1"/>
        <v>0.14879999999999999</v>
      </c>
    </row>
    <row r="117" spans="1:52" s="99" customFormat="1" ht="34.950000000000003" customHeight="1" x14ac:dyDescent="0.45">
      <c r="A117" s="93" t="s">
        <v>677</v>
      </c>
      <c r="B117" s="77">
        <v>1</v>
      </c>
      <c r="C117" s="93" t="s">
        <v>4907</v>
      </c>
      <c r="D117" s="93"/>
      <c r="E117" s="93"/>
      <c r="F117" s="94"/>
      <c r="G117" s="93"/>
      <c r="H117" s="94"/>
      <c r="I117" s="95" t="s">
        <v>1432</v>
      </c>
      <c r="J117" s="94"/>
      <c r="K117" s="94"/>
      <c r="L117" s="93" t="s">
        <v>2873</v>
      </c>
      <c r="M117" s="96" t="s">
        <v>6213</v>
      </c>
      <c r="N117" s="96"/>
      <c r="O117" s="79">
        <v>1</v>
      </c>
      <c r="P117" s="77">
        <v>400</v>
      </c>
      <c r="Q117" s="77">
        <v>600</v>
      </c>
      <c r="R117" s="77">
        <v>620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204</v>
      </c>
      <c r="AU117" s="77">
        <v>44</v>
      </c>
      <c r="AV117" s="94" t="s">
        <v>30</v>
      </c>
      <c r="AW117" s="77" t="s">
        <v>2874</v>
      </c>
      <c r="AX117" s="94" t="s">
        <v>3232</v>
      </c>
      <c r="AY117" s="77"/>
      <c r="AZ117" s="83">
        <f t="shared" si="1"/>
        <v>0.14879999999999999</v>
      </c>
    </row>
    <row r="118" spans="1:52" s="99" customFormat="1" ht="34.950000000000003" customHeight="1" x14ac:dyDescent="0.45">
      <c r="A118" s="93" t="s">
        <v>677</v>
      </c>
      <c r="B118" s="77">
        <v>1</v>
      </c>
      <c r="C118" s="93" t="s">
        <v>4907</v>
      </c>
      <c r="D118" s="93"/>
      <c r="E118" s="93"/>
      <c r="F118" s="94"/>
      <c r="G118" s="93"/>
      <c r="H118" s="94"/>
      <c r="I118" s="95" t="s">
        <v>1454</v>
      </c>
      <c r="J118" s="94"/>
      <c r="K118" s="94"/>
      <c r="L118" s="93" t="s">
        <v>2873</v>
      </c>
      <c r="M118" s="96" t="s">
        <v>6213</v>
      </c>
      <c r="N118" s="96"/>
      <c r="O118" s="79">
        <v>1</v>
      </c>
      <c r="P118" s="77">
        <v>400</v>
      </c>
      <c r="Q118" s="77">
        <v>600</v>
      </c>
      <c r="R118" s="77">
        <v>620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205</v>
      </c>
      <c r="AU118" s="77">
        <v>44</v>
      </c>
      <c r="AV118" s="94" t="s">
        <v>30</v>
      </c>
      <c r="AW118" s="77" t="s">
        <v>2874</v>
      </c>
      <c r="AX118" s="94" t="s">
        <v>3232</v>
      </c>
      <c r="AY118" s="77"/>
      <c r="AZ118" s="83">
        <f t="shared" si="1"/>
        <v>0.14879999999999999</v>
      </c>
    </row>
    <row r="119" spans="1:52" s="99" customFormat="1" ht="34.950000000000003" customHeight="1" x14ac:dyDescent="0.45">
      <c r="A119" s="93" t="s">
        <v>677</v>
      </c>
      <c r="B119" s="77">
        <v>1</v>
      </c>
      <c r="C119" s="93" t="s">
        <v>4907</v>
      </c>
      <c r="D119" s="93"/>
      <c r="E119" s="93"/>
      <c r="F119" s="94"/>
      <c r="G119" s="93"/>
      <c r="H119" s="94"/>
      <c r="I119" s="95" t="s">
        <v>1448</v>
      </c>
      <c r="J119" s="94"/>
      <c r="K119" s="94"/>
      <c r="L119" s="93" t="s">
        <v>2873</v>
      </c>
      <c r="M119" s="96" t="s">
        <v>6213</v>
      </c>
      <c r="N119" s="96"/>
      <c r="O119" s="79">
        <v>1</v>
      </c>
      <c r="P119" s="77">
        <v>400</v>
      </c>
      <c r="Q119" s="77">
        <v>600</v>
      </c>
      <c r="R119" s="77">
        <v>620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206</v>
      </c>
      <c r="AU119" s="77">
        <v>44</v>
      </c>
      <c r="AV119" s="94" t="s">
        <v>30</v>
      </c>
      <c r="AW119" s="77" t="s">
        <v>2874</v>
      </c>
      <c r="AX119" s="94" t="s">
        <v>3232</v>
      </c>
      <c r="AY119" s="77"/>
      <c r="AZ119" s="83">
        <f t="shared" si="1"/>
        <v>0.14879999999999999</v>
      </c>
    </row>
    <row r="120" spans="1:52" s="99" customFormat="1" ht="34.950000000000003" customHeight="1" x14ac:dyDescent="0.45">
      <c r="A120" s="93" t="s">
        <v>677</v>
      </c>
      <c r="B120" s="77">
        <v>1</v>
      </c>
      <c r="C120" s="93" t="s">
        <v>4907</v>
      </c>
      <c r="D120" s="93" t="s">
        <v>4890</v>
      </c>
      <c r="E120" s="93"/>
      <c r="F120" s="94">
        <v>2</v>
      </c>
      <c r="G120" s="93" t="s">
        <v>4891</v>
      </c>
      <c r="H120" s="94"/>
      <c r="I120" s="95" t="s">
        <v>1449</v>
      </c>
      <c r="J120" s="77" t="s">
        <v>5427</v>
      </c>
      <c r="K120" s="77"/>
      <c r="L120" s="93" t="s">
        <v>2872</v>
      </c>
      <c r="M120" s="96" t="s">
        <v>6172</v>
      </c>
      <c r="N120" s="96"/>
      <c r="O120" s="79">
        <v>1</v>
      </c>
      <c r="P120" s="77">
        <v>450</v>
      </c>
      <c r="Q120" s="77">
        <v>450</v>
      </c>
      <c r="R120" s="77">
        <v>700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207</v>
      </c>
      <c r="AU120" s="77">
        <v>44</v>
      </c>
      <c r="AV120" s="94" t="s">
        <v>30</v>
      </c>
      <c r="AW120" s="77" t="s">
        <v>2868</v>
      </c>
      <c r="AX120" s="94" t="s">
        <v>3232</v>
      </c>
      <c r="AY120" s="77"/>
      <c r="AZ120" s="83">
        <f t="shared" si="1"/>
        <v>0.14174999999999999</v>
      </c>
    </row>
    <row r="121" spans="1:52" s="99" customFormat="1" ht="34.950000000000003" customHeight="1" x14ac:dyDescent="0.45">
      <c r="A121" s="93" t="s">
        <v>677</v>
      </c>
      <c r="B121" s="77">
        <v>1</v>
      </c>
      <c r="C121" s="93" t="s">
        <v>4907</v>
      </c>
      <c r="D121" s="93"/>
      <c r="E121" s="93"/>
      <c r="F121" s="94"/>
      <c r="G121" s="93"/>
      <c r="H121" s="94"/>
      <c r="I121" s="95" t="s">
        <v>1470</v>
      </c>
      <c r="J121" s="94"/>
      <c r="K121" s="94"/>
      <c r="L121" s="93" t="s">
        <v>2872</v>
      </c>
      <c r="M121" s="96" t="s">
        <v>6192</v>
      </c>
      <c r="N121" s="96"/>
      <c r="O121" s="79">
        <v>1</v>
      </c>
      <c r="P121" s="77">
        <v>450</v>
      </c>
      <c r="Q121" s="77">
        <v>450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208</v>
      </c>
      <c r="AU121" s="77">
        <v>44</v>
      </c>
      <c r="AV121" s="94" t="s">
        <v>30</v>
      </c>
      <c r="AW121" s="77" t="s">
        <v>2876</v>
      </c>
      <c r="AX121" s="94" t="s">
        <v>3074</v>
      </c>
      <c r="AY121" s="77"/>
      <c r="AZ121" s="83">
        <f t="shared" si="1"/>
        <v>0.14174999999999999</v>
      </c>
    </row>
    <row r="122" spans="1:52" s="99" customFormat="1" ht="34.950000000000003" customHeight="1" x14ac:dyDescent="0.45">
      <c r="A122" s="93" t="s">
        <v>677</v>
      </c>
      <c r="B122" s="77">
        <v>1</v>
      </c>
      <c r="C122" s="93" t="s">
        <v>4907</v>
      </c>
      <c r="D122" s="93"/>
      <c r="E122" s="93"/>
      <c r="F122" s="94"/>
      <c r="G122" s="93"/>
      <c r="H122" s="94"/>
      <c r="I122" s="95" t="s">
        <v>1471</v>
      </c>
      <c r="J122" s="94"/>
      <c r="K122" s="94"/>
      <c r="L122" s="93" t="s">
        <v>2872</v>
      </c>
      <c r="M122" s="96"/>
      <c r="N122" s="96"/>
      <c r="O122" s="79">
        <v>1</v>
      </c>
      <c r="P122" s="77">
        <v>450</v>
      </c>
      <c r="Q122" s="77">
        <v>450</v>
      </c>
      <c r="R122" s="77">
        <v>700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209</v>
      </c>
      <c r="AU122" s="77">
        <v>44</v>
      </c>
      <c r="AV122" s="94" t="s">
        <v>30</v>
      </c>
      <c r="AW122" s="77" t="s">
        <v>2876</v>
      </c>
      <c r="AX122" s="94" t="s">
        <v>4930</v>
      </c>
      <c r="AY122" s="77"/>
      <c r="AZ122" s="83">
        <f t="shared" si="1"/>
        <v>0.14174999999999999</v>
      </c>
    </row>
    <row r="123" spans="1:52" s="99" customFormat="1" ht="34.950000000000003" customHeight="1" x14ac:dyDescent="0.45">
      <c r="A123" s="93" t="s">
        <v>677</v>
      </c>
      <c r="B123" s="77">
        <v>1</v>
      </c>
      <c r="C123" s="93" t="s">
        <v>4907</v>
      </c>
      <c r="D123" s="93"/>
      <c r="E123" s="93"/>
      <c r="F123" s="94"/>
      <c r="G123" s="93"/>
      <c r="H123" s="94"/>
      <c r="I123" s="95" t="s">
        <v>1446</v>
      </c>
      <c r="J123" s="94"/>
      <c r="K123" s="94"/>
      <c r="L123" s="93" t="s">
        <v>2872</v>
      </c>
      <c r="M123" s="96"/>
      <c r="N123" s="96"/>
      <c r="O123" s="79">
        <v>1</v>
      </c>
      <c r="P123" s="77">
        <v>450</v>
      </c>
      <c r="Q123" s="77">
        <v>450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210</v>
      </c>
      <c r="AU123" s="77">
        <v>44</v>
      </c>
      <c r="AV123" s="94" t="s">
        <v>30</v>
      </c>
      <c r="AW123" s="77" t="s">
        <v>2876</v>
      </c>
      <c r="AX123" s="94" t="s">
        <v>3074</v>
      </c>
      <c r="AY123" s="77"/>
      <c r="AZ123" s="83">
        <f t="shared" si="1"/>
        <v>0.14174999999999999</v>
      </c>
    </row>
    <row r="124" spans="1:52" s="99" customFormat="1" ht="34.950000000000003" customHeight="1" x14ac:dyDescent="0.45">
      <c r="A124" s="93" t="s">
        <v>677</v>
      </c>
      <c r="B124" s="77">
        <v>1</v>
      </c>
      <c r="C124" s="93" t="s">
        <v>4907</v>
      </c>
      <c r="D124" s="93" t="s">
        <v>4890</v>
      </c>
      <c r="E124" s="93"/>
      <c r="F124" s="94">
        <v>2</v>
      </c>
      <c r="G124" s="93" t="s">
        <v>4891</v>
      </c>
      <c r="H124" s="94"/>
      <c r="I124" s="95" t="s">
        <v>1436</v>
      </c>
      <c r="J124" s="77" t="s">
        <v>5427</v>
      </c>
      <c r="K124" s="77"/>
      <c r="L124" s="93" t="s">
        <v>3469</v>
      </c>
      <c r="M124" s="96" t="s">
        <v>6173</v>
      </c>
      <c r="N124" s="96"/>
      <c r="O124" s="79">
        <v>1</v>
      </c>
      <c r="P124" s="77">
        <v>1400</v>
      </c>
      <c r="Q124" s="77">
        <v>700</v>
      </c>
      <c r="R124" s="77">
        <v>700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211</v>
      </c>
      <c r="AU124" s="77">
        <v>44</v>
      </c>
      <c r="AV124" s="94" t="s">
        <v>30</v>
      </c>
      <c r="AW124" s="77" t="s">
        <v>2874</v>
      </c>
      <c r="AX124" s="94" t="s">
        <v>3232</v>
      </c>
      <c r="AY124" s="77"/>
      <c r="AZ124" s="83">
        <f t="shared" si="1"/>
        <v>0.68600000000000005</v>
      </c>
    </row>
    <row r="125" spans="1:52" s="99" customFormat="1" ht="34.950000000000003" customHeight="1" x14ac:dyDescent="0.45">
      <c r="A125" s="93" t="s">
        <v>677</v>
      </c>
      <c r="B125" s="77">
        <v>1</v>
      </c>
      <c r="C125" s="93" t="s">
        <v>4907</v>
      </c>
      <c r="D125" s="93" t="s">
        <v>4890</v>
      </c>
      <c r="E125" s="93"/>
      <c r="F125" s="94">
        <v>2</v>
      </c>
      <c r="G125" s="93" t="s">
        <v>4904</v>
      </c>
      <c r="H125" s="94"/>
      <c r="I125" s="95" t="s">
        <v>1425</v>
      </c>
      <c r="J125" s="77" t="s">
        <v>5427</v>
      </c>
      <c r="K125" s="77"/>
      <c r="L125" s="93" t="s">
        <v>3469</v>
      </c>
      <c r="M125" s="96" t="s">
        <v>6173</v>
      </c>
      <c r="N125" s="96"/>
      <c r="O125" s="79">
        <v>1</v>
      </c>
      <c r="P125" s="77">
        <v>1400</v>
      </c>
      <c r="Q125" s="77">
        <v>700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212</v>
      </c>
      <c r="AU125" s="77">
        <v>44</v>
      </c>
      <c r="AV125" s="94" t="s">
        <v>30</v>
      </c>
      <c r="AW125" s="77" t="s">
        <v>2874</v>
      </c>
      <c r="AX125" s="94" t="s">
        <v>3232</v>
      </c>
      <c r="AY125" s="77"/>
      <c r="AZ125" s="83">
        <f t="shared" si="1"/>
        <v>0.68600000000000005</v>
      </c>
    </row>
    <row r="126" spans="1:52" s="99" customFormat="1" ht="34.950000000000003" customHeight="1" x14ac:dyDescent="0.45">
      <c r="A126" s="93" t="s">
        <v>677</v>
      </c>
      <c r="B126" s="77">
        <v>1</v>
      </c>
      <c r="C126" s="93" t="s">
        <v>4907</v>
      </c>
      <c r="D126" s="93"/>
      <c r="E126" s="93"/>
      <c r="F126" s="94"/>
      <c r="G126" s="93"/>
      <c r="H126" s="94"/>
      <c r="I126" s="95" t="s">
        <v>1426</v>
      </c>
      <c r="J126" s="94"/>
      <c r="K126" s="94"/>
      <c r="L126" s="93" t="s">
        <v>2873</v>
      </c>
      <c r="M126" s="96" t="s">
        <v>6213</v>
      </c>
      <c r="N126" s="96"/>
      <c r="O126" s="79">
        <v>1</v>
      </c>
      <c r="P126" s="77">
        <v>400</v>
      </c>
      <c r="Q126" s="77">
        <v>600</v>
      </c>
      <c r="R126" s="77">
        <v>620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213</v>
      </c>
      <c r="AU126" s="77">
        <v>44</v>
      </c>
      <c r="AV126" s="94" t="s">
        <v>30</v>
      </c>
      <c r="AW126" s="77" t="s">
        <v>2874</v>
      </c>
      <c r="AX126" s="94" t="s">
        <v>3232</v>
      </c>
      <c r="AY126" s="77"/>
      <c r="AZ126" s="83">
        <f t="shared" si="1"/>
        <v>0.14879999999999999</v>
      </c>
    </row>
    <row r="127" spans="1:52" s="99" customFormat="1" ht="34.950000000000003" customHeight="1" x14ac:dyDescent="0.45">
      <c r="A127" s="93" t="s">
        <v>677</v>
      </c>
      <c r="B127" s="77">
        <v>1</v>
      </c>
      <c r="C127" s="93" t="s">
        <v>4907</v>
      </c>
      <c r="D127" s="93"/>
      <c r="E127" s="93"/>
      <c r="F127" s="94"/>
      <c r="G127" s="93"/>
      <c r="H127" s="94"/>
      <c r="I127" s="95" t="s">
        <v>1427</v>
      </c>
      <c r="J127" s="94"/>
      <c r="K127" s="94"/>
      <c r="L127" s="93" t="s">
        <v>2873</v>
      </c>
      <c r="M127" s="96" t="s">
        <v>6213</v>
      </c>
      <c r="N127" s="96"/>
      <c r="O127" s="79">
        <v>1</v>
      </c>
      <c r="P127" s="77">
        <v>400</v>
      </c>
      <c r="Q127" s="77">
        <v>600</v>
      </c>
      <c r="R127" s="77">
        <v>620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214</v>
      </c>
      <c r="AU127" s="77">
        <v>44</v>
      </c>
      <c r="AV127" s="94" t="s">
        <v>30</v>
      </c>
      <c r="AW127" s="77" t="s">
        <v>2874</v>
      </c>
      <c r="AX127" s="94" t="s">
        <v>3232</v>
      </c>
      <c r="AY127" s="77"/>
      <c r="AZ127" s="83">
        <f t="shared" si="1"/>
        <v>0.14879999999999999</v>
      </c>
    </row>
    <row r="128" spans="1:52" s="99" customFormat="1" ht="34.950000000000003" customHeight="1" x14ac:dyDescent="0.45">
      <c r="A128" s="93" t="s">
        <v>677</v>
      </c>
      <c r="B128" s="77">
        <v>1</v>
      </c>
      <c r="C128" s="93" t="s">
        <v>4907</v>
      </c>
      <c r="D128" s="93"/>
      <c r="E128" s="93"/>
      <c r="F128" s="94"/>
      <c r="G128" s="93"/>
      <c r="H128" s="94"/>
      <c r="I128" s="95" t="s">
        <v>1428</v>
      </c>
      <c r="J128" s="94"/>
      <c r="K128" s="94"/>
      <c r="L128" s="93" t="s">
        <v>2873</v>
      </c>
      <c r="M128" s="96" t="s">
        <v>6213</v>
      </c>
      <c r="N128" s="96"/>
      <c r="O128" s="79">
        <v>1</v>
      </c>
      <c r="P128" s="77">
        <v>400</v>
      </c>
      <c r="Q128" s="77">
        <v>600</v>
      </c>
      <c r="R128" s="77">
        <v>620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215</v>
      </c>
      <c r="AU128" s="77">
        <v>44</v>
      </c>
      <c r="AV128" s="94" t="s">
        <v>30</v>
      </c>
      <c r="AW128" s="77" t="s">
        <v>2874</v>
      </c>
      <c r="AX128" s="94" t="s">
        <v>3232</v>
      </c>
      <c r="AY128" s="77"/>
      <c r="AZ128" s="83">
        <f t="shared" si="1"/>
        <v>0.14879999999999999</v>
      </c>
    </row>
    <row r="129" spans="1:52" s="99" customFormat="1" ht="34.950000000000003" customHeight="1" x14ac:dyDescent="0.45">
      <c r="A129" s="93" t="s">
        <v>677</v>
      </c>
      <c r="B129" s="77">
        <v>1</v>
      </c>
      <c r="C129" s="93" t="s">
        <v>4907</v>
      </c>
      <c r="D129" s="93" t="s">
        <v>4890</v>
      </c>
      <c r="E129" s="93"/>
      <c r="F129" s="94">
        <v>2</v>
      </c>
      <c r="G129" s="93" t="s">
        <v>4891</v>
      </c>
      <c r="H129" s="94"/>
      <c r="I129" s="95" t="s">
        <v>1440</v>
      </c>
      <c r="J129" s="77" t="s">
        <v>5427</v>
      </c>
      <c r="K129" s="77"/>
      <c r="L129" s="93" t="s">
        <v>2873</v>
      </c>
      <c r="M129" s="96" t="s">
        <v>6213</v>
      </c>
      <c r="N129" s="96"/>
      <c r="O129" s="79">
        <v>1</v>
      </c>
      <c r="P129" s="77">
        <v>400</v>
      </c>
      <c r="Q129" s="77">
        <v>600</v>
      </c>
      <c r="R129" s="77">
        <v>620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216</v>
      </c>
      <c r="AU129" s="77">
        <v>44</v>
      </c>
      <c r="AV129" s="94" t="s">
        <v>30</v>
      </c>
      <c r="AW129" s="77" t="s">
        <v>2874</v>
      </c>
      <c r="AX129" s="94" t="s">
        <v>3232</v>
      </c>
      <c r="AY129" s="77"/>
      <c r="AZ129" s="83">
        <f t="shared" si="1"/>
        <v>0.14879999999999999</v>
      </c>
    </row>
    <row r="130" spans="1:52" s="99" customFormat="1" ht="34.950000000000003" customHeight="1" x14ac:dyDescent="0.45">
      <c r="A130" s="93" t="s">
        <v>677</v>
      </c>
      <c r="B130" s="77">
        <v>1</v>
      </c>
      <c r="C130" s="93" t="s">
        <v>4907</v>
      </c>
      <c r="D130" s="93" t="s">
        <v>4890</v>
      </c>
      <c r="E130" s="93"/>
      <c r="F130" s="94">
        <v>2</v>
      </c>
      <c r="G130" s="93" t="s">
        <v>4891</v>
      </c>
      <c r="H130" s="94"/>
      <c r="I130" s="95" t="s">
        <v>1441</v>
      </c>
      <c r="J130" s="77" t="s">
        <v>5427</v>
      </c>
      <c r="K130" s="77"/>
      <c r="L130" s="93" t="s">
        <v>2873</v>
      </c>
      <c r="M130" s="96" t="s">
        <v>6213</v>
      </c>
      <c r="N130" s="96"/>
      <c r="O130" s="79">
        <v>1</v>
      </c>
      <c r="P130" s="77">
        <v>400</v>
      </c>
      <c r="Q130" s="77">
        <v>600</v>
      </c>
      <c r="R130" s="77">
        <v>620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217</v>
      </c>
      <c r="AU130" s="77">
        <v>44</v>
      </c>
      <c r="AV130" s="94" t="s">
        <v>30</v>
      </c>
      <c r="AW130" s="77" t="s">
        <v>2874</v>
      </c>
      <c r="AX130" s="94" t="s">
        <v>3232</v>
      </c>
      <c r="AY130" s="77"/>
      <c r="AZ130" s="83">
        <f t="shared" si="1"/>
        <v>0.14879999999999999</v>
      </c>
    </row>
    <row r="131" spans="1:52" s="99" customFormat="1" ht="34.950000000000003" customHeight="1" x14ac:dyDescent="0.45">
      <c r="A131" s="93" t="s">
        <v>677</v>
      </c>
      <c r="B131" s="77">
        <v>1</v>
      </c>
      <c r="C131" s="93" t="s">
        <v>4907</v>
      </c>
      <c r="D131" s="93"/>
      <c r="E131" s="93"/>
      <c r="F131" s="94"/>
      <c r="G131" s="93"/>
      <c r="H131" s="94"/>
      <c r="I131" s="95" t="s">
        <v>1442</v>
      </c>
      <c r="J131" s="94"/>
      <c r="K131" s="94"/>
      <c r="L131" s="93" t="s">
        <v>3188</v>
      </c>
      <c r="M131" s="96" t="s">
        <v>6192</v>
      </c>
      <c r="N131" s="96"/>
      <c r="O131" s="79">
        <v>1</v>
      </c>
      <c r="P131" s="77">
        <v>450</v>
      </c>
      <c r="Q131" s="77">
        <v>450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218</v>
      </c>
      <c r="AU131" s="77">
        <v>44</v>
      </c>
      <c r="AV131" s="94" t="s">
        <v>30</v>
      </c>
      <c r="AW131" s="77" t="s">
        <v>2957</v>
      </c>
      <c r="AX131" s="94" t="s">
        <v>3074</v>
      </c>
      <c r="AY131" s="77"/>
      <c r="AZ131" s="83">
        <f t="shared" ref="AZ131:AZ196" si="2">P131*Q131*R131/1000000000*O131</f>
        <v>0.14174999999999999</v>
      </c>
    </row>
    <row r="132" spans="1:52" s="99" customFormat="1" ht="34.950000000000003" customHeight="1" x14ac:dyDescent="0.45">
      <c r="A132" s="93" t="s">
        <v>677</v>
      </c>
      <c r="B132" s="77">
        <v>1</v>
      </c>
      <c r="C132" s="93" t="s">
        <v>4907</v>
      </c>
      <c r="D132" s="93"/>
      <c r="E132" s="93"/>
      <c r="F132" s="94"/>
      <c r="G132" s="93"/>
      <c r="H132" s="94"/>
      <c r="I132" s="95" t="s">
        <v>1443</v>
      </c>
      <c r="J132" s="94"/>
      <c r="K132" s="94"/>
      <c r="L132" s="93" t="s">
        <v>3188</v>
      </c>
      <c r="M132" s="96" t="s">
        <v>6192</v>
      </c>
      <c r="N132" s="96"/>
      <c r="O132" s="79">
        <v>1</v>
      </c>
      <c r="P132" s="77">
        <v>450</v>
      </c>
      <c r="Q132" s="77">
        <v>450</v>
      </c>
      <c r="R132" s="77">
        <v>700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219</v>
      </c>
      <c r="AU132" s="77">
        <v>44</v>
      </c>
      <c r="AV132" s="94" t="s">
        <v>30</v>
      </c>
      <c r="AW132" s="77" t="s">
        <v>2957</v>
      </c>
      <c r="AX132" s="94" t="s">
        <v>3074</v>
      </c>
      <c r="AY132" s="77"/>
      <c r="AZ132" s="83">
        <f t="shared" si="2"/>
        <v>0.14174999999999999</v>
      </c>
    </row>
    <row r="133" spans="1:52" s="99" customFormat="1" ht="34.950000000000003" customHeight="1" x14ac:dyDescent="0.45">
      <c r="A133" s="93" t="s">
        <v>677</v>
      </c>
      <c r="B133" s="77">
        <v>1</v>
      </c>
      <c r="C133" s="93" t="s">
        <v>4907</v>
      </c>
      <c r="D133" s="93"/>
      <c r="E133" s="93"/>
      <c r="F133" s="94"/>
      <c r="G133" s="93"/>
      <c r="H133" s="94"/>
      <c r="I133" s="95" t="s">
        <v>1495</v>
      </c>
      <c r="J133" s="94"/>
      <c r="K133" s="94"/>
      <c r="L133" s="93" t="s">
        <v>3188</v>
      </c>
      <c r="M133" s="96" t="s">
        <v>6192</v>
      </c>
      <c r="N133" s="96"/>
      <c r="O133" s="79">
        <v>1</v>
      </c>
      <c r="P133" s="77">
        <v>450</v>
      </c>
      <c r="Q133" s="77">
        <v>450</v>
      </c>
      <c r="R133" s="77">
        <v>700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220</v>
      </c>
      <c r="AU133" s="77">
        <v>44</v>
      </c>
      <c r="AV133" s="94" t="s">
        <v>30</v>
      </c>
      <c r="AW133" s="77" t="s">
        <v>2957</v>
      </c>
      <c r="AX133" s="94" t="s">
        <v>3074</v>
      </c>
      <c r="AY133" s="77"/>
      <c r="AZ133" s="83">
        <f t="shared" si="2"/>
        <v>0.14174999999999999</v>
      </c>
    </row>
    <row r="134" spans="1:52" s="99" customFormat="1" ht="34.950000000000003" customHeight="1" x14ac:dyDescent="0.45">
      <c r="A134" s="93" t="s">
        <v>677</v>
      </c>
      <c r="B134" s="77">
        <v>1</v>
      </c>
      <c r="C134" s="93" t="s">
        <v>4907</v>
      </c>
      <c r="D134" s="93" t="s">
        <v>4890</v>
      </c>
      <c r="E134" s="93"/>
      <c r="F134" s="94">
        <v>2</v>
      </c>
      <c r="G134" s="93" t="s">
        <v>4891</v>
      </c>
      <c r="H134" s="94"/>
      <c r="I134" s="95" t="s">
        <v>1468</v>
      </c>
      <c r="J134" s="77" t="s">
        <v>5427</v>
      </c>
      <c r="K134" s="77"/>
      <c r="L134" s="93" t="s">
        <v>3688</v>
      </c>
      <c r="M134" s="96"/>
      <c r="N134" s="96"/>
      <c r="O134" s="79">
        <v>1</v>
      </c>
      <c r="P134" s="77">
        <v>900</v>
      </c>
      <c r="Q134" s="77">
        <v>450</v>
      </c>
      <c r="R134" s="77">
        <v>2000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221</v>
      </c>
      <c r="AU134" s="77">
        <v>44</v>
      </c>
      <c r="AV134" s="94" t="s">
        <v>30</v>
      </c>
      <c r="AW134" s="77" t="s">
        <v>2874</v>
      </c>
      <c r="AX134" s="94" t="s">
        <v>3232</v>
      </c>
      <c r="AY134" s="77"/>
      <c r="AZ134" s="83">
        <f t="shared" si="2"/>
        <v>0.81</v>
      </c>
    </row>
    <row r="135" spans="1:52" s="99" customFormat="1" ht="34.950000000000003" customHeight="1" x14ac:dyDescent="0.45">
      <c r="A135" s="93" t="s">
        <v>677</v>
      </c>
      <c r="B135" s="77">
        <v>1</v>
      </c>
      <c r="C135" s="93" t="s">
        <v>4907</v>
      </c>
      <c r="D135" s="93"/>
      <c r="E135" s="93"/>
      <c r="F135" s="94"/>
      <c r="G135" s="93"/>
      <c r="H135" s="94"/>
      <c r="I135" s="95" t="s">
        <v>1469</v>
      </c>
      <c r="J135" s="94"/>
      <c r="K135" s="94"/>
      <c r="L135" s="93" t="s">
        <v>2917</v>
      </c>
      <c r="M135" s="96" t="s">
        <v>6214</v>
      </c>
      <c r="N135" s="96"/>
      <c r="O135" s="79">
        <v>1</v>
      </c>
      <c r="P135" s="77">
        <v>280</v>
      </c>
      <c r="Q135" s="77">
        <v>330</v>
      </c>
      <c r="R135" s="77">
        <v>880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222</v>
      </c>
      <c r="AU135" s="77">
        <v>44</v>
      </c>
      <c r="AV135" s="94" t="s">
        <v>30</v>
      </c>
      <c r="AW135" s="77" t="s">
        <v>2957</v>
      </c>
      <c r="AX135" s="94" t="s">
        <v>3074</v>
      </c>
      <c r="AY135" s="77"/>
      <c r="AZ135" s="83">
        <f t="shared" si="2"/>
        <v>8.1311999999999995E-2</v>
      </c>
    </row>
    <row r="136" spans="1:52" s="99" customFormat="1" ht="34.950000000000003" customHeight="1" x14ac:dyDescent="0.45">
      <c r="A136" s="93" t="s">
        <v>677</v>
      </c>
      <c r="B136" s="77">
        <v>1</v>
      </c>
      <c r="C136" s="93" t="s">
        <v>4907</v>
      </c>
      <c r="D136" s="93"/>
      <c r="E136" s="93"/>
      <c r="F136" s="94"/>
      <c r="G136" s="93"/>
      <c r="H136" s="94"/>
      <c r="I136" s="95" t="s">
        <v>1496</v>
      </c>
      <c r="J136" s="94"/>
      <c r="K136" s="94"/>
      <c r="L136" s="93" t="s">
        <v>2917</v>
      </c>
      <c r="M136" s="96" t="s">
        <v>6214</v>
      </c>
      <c r="N136" s="96"/>
      <c r="O136" s="79">
        <v>1</v>
      </c>
      <c r="P136" s="77">
        <v>280</v>
      </c>
      <c r="Q136" s="77">
        <v>330</v>
      </c>
      <c r="R136" s="77">
        <v>880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223</v>
      </c>
      <c r="AU136" s="77">
        <v>44</v>
      </c>
      <c r="AV136" s="94" t="s">
        <v>30</v>
      </c>
      <c r="AW136" s="77" t="s">
        <v>2957</v>
      </c>
      <c r="AX136" s="94" t="s">
        <v>3074</v>
      </c>
      <c r="AY136" s="77"/>
      <c r="AZ136" s="83">
        <f t="shared" si="2"/>
        <v>8.1311999999999995E-2</v>
      </c>
    </row>
    <row r="137" spans="1:52" s="99" customFormat="1" ht="34.950000000000003" customHeight="1" x14ac:dyDescent="0.45">
      <c r="A137" s="93" t="s">
        <v>677</v>
      </c>
      <c r="B137" s="77">
        <v>1</v>
      </c>
      <c r="C137" s="93" t="s">
        <v>4907</v>
      </c>
      <c r="D137" s="93" t="s">
        <v>4890</v>
      </c>
      <c r="E137" s="93"/>
      <c r="F137" s="94">
        <v>2</v>
      </c>
      <c r="G137" s="93" t="s">
        <v>4891</v>
      </c>
      <c r="H137" s="94"/>
      <c r="I137" s="95" t="s">
        <v>1466</v>
      </c>
      <c r="J137" s="77" t="s">
        <v>5427</v>
      </c>
      <c r="K137" s="77"/>
      <c r="L137" s="93" t="s">
        <v>2929</v>
      </c>
      <c r="M137" s="96" t="s">
        <v>3125</v>
      </c>
      <c r="N137" s="96" t="s">
        <v>4931</v>
      </c>
      <c r="O137" s="79">
        <v>1</v>
      </c>
      <c r="P137" s="77">
        <v>450</v>
      </c>
      <c r="Q137" s="77">
        <v>320</v>
      </c>
      <c r="R137" s="77">
        <v>280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224</v>
      </c>
      <c r="AU137" s="77">
        <v>44</v>
      </c>
      <c r="AV137" s="94" t="s">
        <v>30</v>
      </c>
      <c r="AW137" s="77" t="s">
        <v>2876</v>
      </c>
      <c r="AX137" s="94" t="s">
        <v>3232</v>
      </c>
      <c r="AY137" s="77"/>
      <c r="AZ137" s="83">
        <f t="shared" si="2"/>
        <v>4.0320000000000002E-2</v>
      </c>
    </row>
    <row r="138" spans="1:52" s="99" customFormat="1" ht="34.950000000000003" customHeight="1" x14ac:dyDescent="0.45">
      <c r="A138" s="93" t="s">
        <v>677</v>
      </c>
      <c r="B138" s="77">
        <v>1</v>
      </c>
      <c r="C138" s="93" t="s">
        <v>4907</v>
      </c>
      <c r="D138" s="93" t="s">
        <v>4890</v>
      </c>
      <c r="E138" s="93"/>
      <c r="F138" s="94">
        <v>2</v>
      </c>
      <c r="G138" s="93" t="s">
        <v>4891</v>
      </c>
      <c r="H138" s="94"/>
      <c r="I138" s="95" t="s">
        <v>1457</v>
      </c>
      <c r="J138" s="77" t="s">
        <v>5427</v>
      </c>
      <c r="K138" s="77"/>
      <c r="L138" s="93" t="s">
        <v>2916</v>
      </c>
      <c r="M138" s="96" t="s">
        <v>6100</v>
      </c>
      <c r="N138" s="96"/>
      <c r="O138" s="79">
        <v>1</v>
      </c>
      <c r="P138" s="77">
        <v>1200</v>
      </c>
      <c r="Q138" s="77">
        <v>50</v>
      </c>
      <c r="R138" s="77">
        <v>900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t="s">
        <v>3245</v>
      </c>
      <c r="AO138" s="77"/>
      <c r="AP138" s="77"/>
      <c r="AQ138" s="77"/>
      <c r="AR138" s="77"/>
      <c r="AS138" s="97"/>
      <c r="AT138" s="77">
        <v>225</v>
      </c>
      <c r="AU138" s="77">
        <v>44</v>
      </c>
      <c r="AV138" s="94" t="s">
        <v>30</v>
      </c>
      <c r="AW138" s="77" t="s">
        <v>2868</v>
      </c>
      <c r="AX138" s="94" t="s">
        <v>3232</v>
      </c>
      <c r="AY138" s="77" t="s">
        <v>6097</v>
      </c>
      <c r="AZ138" s="83">
        <f t="shared" si="2"/>
        <v>5.3999999999999999E-2</v>
      </c>
    </row>
    <row r="139" spans="1:52" s="99" customFormat="1" ht="34.950000000000003" customHeight="1" x14ac:dyDescent="0.45">
      <c r="A139" s="93" t="s">
        <v>677</v>
      </c>
      <c r="B139" s="77">
        <v>1</v>
      </c>
      <c r="C139" s="93" t="s">
        <v>4907</v>
      </c>
      <c r="D139" s="93"/>
      <c r="E139" s="93"/>
      <c r="F139" s="94"/>
      <c r="G139" s="93"/>
      <c r="H139" s="94"/>
      <c r="I139" s="95" t="s">
        <v>1458</v>
      </c>
      <c r="J139" s="94"/>
      <c r="K139" s="94"/>
      <c r="L139" s="93" t="s">
        <v>2917</v>
      </c>
      <c r="M139" s="96" t="s">
        <v>6215</v>
      </c>
      <c r="N139" s="96"/>
      <c r="O139" s="79">
        <v>1</v>
      </c>
      <c r="P139" s="77">
        <v>800</v>
      </c>
      <c r="Q139" s="77">
        <v>250</v>
      </c>
      <c r="R139" s="77">
        <v>1200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226</v>
      </c>
      <c r="AU139" s="77">
        <v>44</v>
      </c>
      <c r="AV139" s="94" t="s">
        <v>30</v>
      </c>
      <c r="AW139" s="77" t="s">
        <v>2874</v>
      </c>
      <c r="AX139" s="94" t="s">
        <v>3232</v>
      </c>
      <c r="AY139" s="77"/>
      <c r="AZ139" s="83">
        <f t="shared" si="2"/>
        <v>0.24</v>
      </c>
    </row>
    <row r="140" spans="1:52" ht="34.950000000000003" customHeight="1" x14ac:dyDescent="0.45">
      <c r="A140" s="78" t="s">
        <v>30</v>
      </c>
      <c r="B140" s="79">
        <v>1</v>
      </c>
      <c r="C140" s="93" t="s">
        <v>4907</v>
      </c>
      <c r="D140" s="78"/>
      <c r="E140" s="78"/>
      <c r="F140" s="79"/>
      <c r="G140" s="78"/>
      <c r="H140" s="79"/>
      <c r="I140" s="80" t="s">
        <v>742</v>
      </c>
      <c r="J140" s="79"/>
      <c r="K140" s="79"/>
      <c r="L140" s="78" t="s">
        <v>2513</v>
      </c>
      <c r="M140" s="78" t="s">
        <v>6206</v>
      </c>
      <c r="N140" s="78"/>
      <c r="O140" s="79">
        <v>1</v>
      </c>
      <c r="P140" s="79">
        <v>710</v>
      </c>
      <c r="Q140" s="79">
        <v>620</v>
      </c>
      <c r="R140" s="79">
        <v>1350</v>
      </c>
      <c r="S140" s="79"/>
      <c r="T140" s="79"/>
      <c r="U140" s="79"/>
      <c r="V140" s="79"/>
      <c r="W140" s="79"/>
      <c r="X140" s="79"/>
      <c r="Y140" s="79"/>
      <c r="Z140" s="79"/>
      <c r="AA140" s="79"/>
      <c r="AB140" s="79"/>
      <c r="AC140" s="79"/>
      <c r="AD140" s="81"/>
      <c r="AE140" s="79" t="s">
        <v>3043</v>
      </c>
      <c r="AF140" s="79"/>
      <c r="AG140" s="79"/>
      <c r="AH140" s="79"/>
      <c r="AI140" s="79"/>
      <c r="AJ140" s="79"/>
      <c r="AK140" s="79"/>
      <c r="AL140" s="79"/>
      <c r="AM140" s="79"/>
      <c r="AN140" s="79"/>
      <c r="AO140" s="79"/>
      <c r="AP140" s="79"/>
      <c r="AQ140" s="79"/>
      <c r="AR140" s="79"/>
      <c r="AS140" s="79"/>
      <c r="AT140" s="79"/>
      <c r="AU140" s="79"/>
      <c r="AV140" s="79"/>
      <c r="AW140" s="79"/>
      <c r="AX140" s="79"/>
      <c r="AY140" s="79"/>
      <c r="AZ140" s="83">
        <f t="shared" si="2"/>
        <v>0.59426999999999996</v>
      </c>
    </row>
    <row r="141" spans="1:52" ht="34.950000000000003" customHeight="1" x14ac:dyDescent="0.45">
      <c r="A141" s="93" t="s">
        <v>677</v>
      </c>
      <c r="B141" s="77">
        <v>1</v>
      </c>
      <c r="C141" s="93" t="s">
        <v>4907</v>
      </c>
      <c r="D141" s="78"/>
      <c r="E141" s="78"/>
      <c r="F141" s="79"/>
      <c r="G141" s="78"/>
      <c r="H141" s="79"/>
      <c r="I141" s="80"/>
      <c r="J141" s="79"/>
      <c r="K141" s="79"/>
      <c r="L141" s="93" t="s">
        <v>3188</v>
      </c>
      <c r="M141" s="96" t="s">
        <v>6083</v>
      </c>
      <c r="N141" s="96"/>
      <c r="O141" s="79">
        <v>1</v>
      </c>
      <c r="P141" s="77">
        <v>450</v>
      </c>
      <c r="Q141" s="77">
        <v>450</v>
      </c>
      <c r="R141" s="77">
        <v>700</v>
      </c>
      <c r="S141" s="79"/>
      <c r="T141" s="79"/>
      <c r="U141" s="79"/>
      <c r="V141" s="79"/>
      <c r="W141" s="79"/>
      <c r="X141" s="79"/>
      <c r="Y141" s="79"/>
      <c r="Z141" s="79"/>
      <c r="AA141" s="79"/>
      <c r="AB141" s="79"/>
      <c r="AC141" s="79"/>
      <c r="AD141" s="81"/>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83">
        <f t="shared" si="2"/>
        <v>0.14174999999999999</v>
      </c>
    </row>
    <row r="142" spans="1:52" ht="34.950000000000003" customHeight="1" x14ac:dyDescent="0.45">
      <c r="A142" s="93" t="s">
        <v>677</v>
      </c>
      <c r="B142" s="77">
        <v>1</v>
      </c>
      <c r="C142" s="93" t="s">
        <v>4907</v>
      </c>
      <c r="D142" s="78"/>
      <c r="E142" s="78"/>
      <c r="F142" s="79"/>
      <c r="G142" s="78"/>
      <c r="H142" s="79"/>
      <c r="I142" s="80"/>
      <c r="J142" s="79"/>
      <c r="K142" s="79"/>
      <c r="L142" s="93" t="s">
        <v>3127</v>
      </c>
      <c r="M142" s="96" t="s">
        <v>6211</v>
      </c>
      <c r="N142" s="96"/>
      <c r="O142" s="79">
        <v>1</v>
      </c>
      <c r="P142" s="77">
        <v>300</v>
      </c>
      <c r="Q142" s="77">
        <v>300</v>
      </c>
      <c r="R142" s="77">
        <v>450</v>
      </c>
      <c r="S142" s="79"/>
      <c r="T142" s="79"/>
      <c r="U142" s="79"/>
      <c r="V142" s="79"/>
      <c r="W142" s="79"/>
      <c r="X142" s="79"/>
      <c r="Y142" s="79"/>
      <c r="Z142" s="79"/>
      <c r="AA142" s="79"/>
      <c r="AB142" s="79"/>
      <c r="AC142" s="79"/>
      <c r="AD142" s="81"/>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83">
        <f t="shared" si="2"/>
        <v>4.0500000000000001E-2</v>
      </c>
    </row>
    <row r="143" spans="1:52" ht="34.950000000000003" customHeight="1" x14ac:dyDescent="0.45">
      <c r="A143" s="78" t="s">
        <v>30</v>
      </c>
      <c r="B143" s="79">
        <v>1</v>
      </c>
      <c r="C143" s="93" t="s">
        <v>4907</v>
      </c>
      <c r="D143" s="78"/>
      <c r="E143" s="78"/>
      <c r="F143" s="79"/>
      <c r="G143" s="78"/>
      <c r="H143" s="79"/>
      <c r="I143" s="80"/>
      <c r="J143" s="79"/>
      <c r="K143" s="79"/>
      <c r="L143" s="93" t="s">
        <v>2878</v>
      </c>
      <c r="M143" s="96"/>
      <c r="N143" s="96"/>
      <c r="O143" s="79">
        <v>1</v>
      </c>
      <c r="P143" s="77">
        <v>410</v>
      </c>
      <c r="Q143" s="77">
        <v>700</v>
      </c>
      <c r="R143" s="77">
        <v>700</v>
      </c>
      <c r="S143" s="79"/>
      <c r="T143" s="79"/>
      <c r="U143" s="79"/>
      <c r="V143" s="79"/>
      <c r="W143" s="79"/>
      <c r="X143" s="79"/>
      <c r="Y143" s="79"/>
      <c r="Z143" s="79"/>
      <c r="AA143" s="79"/>
      <c r="AB143" s="79"/>
      <c r="AC143" s="79"/>
      <c r="AD143" s="81"/>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83">
        <f t="shared" si="2"/>
        <v>0.2009</v>
      </c>
    </row>
    <row r="144" spans="1:52" ht="34.950000000000003" customHeight="1" x14ac:dyDescent="0.45">
      <c r="A144" s="93" t="s">
        <v>677</v>
      </c>
      <c r="B144" s="77">
        <v>1</v>
      </c>
      <c r="C144" s="93" t="s">
        <v>4907</v>
      </c>
      <c r="D144" s="78"/>
      <c r="E144" s="78"/>
      <c r="F144" s="79"/>
      <c r="G144" s="78"/>
      <c r="H144" s="79"/>
      <c r="I144" s="80"/>
      <c r="J144" s="79"/>
      <c r="K144" s="79"/>
      <c r="L144" s="93" t="s">
        <v>5831</v>
      </c>
      <c r="M144" s="96" t="s">
        <v>5840</v>
      </c>
      <c r="N144" s="96" t="s">
        <v>5843</v>
      </c>
      <c r="O144" s="79">
        <v>1</v>
      </c>
      <c r="P144" s="77">
        <v>400</v>
      </c>
      <c r="Q144" s="77">
        <v>530</v>
      </c>
      <c r="R144" s="77">
        <v>400</v>
      </c>
      <c r="S144" s="79"/>
      <c r="T144" s="79"/>
      <c r="U144" s="79"/>
      <c r="V144" s="79"/>
      <c r="W144" s="79"/>
      <c r="X144" s="79"/>
      <c r="Y144" s="79"/>
      <c r="Z144" s="79"/>
      <c r="AA144" s="79"/>
      <c r="AB144" s="79"/>
      <c r="AC144" s="79"/>
      <c r="AD144" s="81"/>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83">
        <f t="shared" si="2"/>
        <v>8.48E-2</v>
      </c>
    </row>
    <row r="145" spans="1:52" ht="34.950000000000003" customHeight="1" x14ac:dyDescent="0.45">
      <c r="A145" s="78" t="s">
        <v>30</v>
      </c>
      <c r="B145" s="79">
        <v>1</v>
      </c>
      <c r="C145" s="93" t="s">
        <v>4907</v>
      </c>
      <c r="D145" s="78"/>
      <c r="E145" s="78"/>
      <c r="F145" s="79"/>
      <c r="G145" s="78"/>
      <c r="H145" s="79"/>
      <c r="I145" s="80"/>
      <c r="J145" s="79"/>
      <c r="K145" s="79"/>
      <c r="L145" s="93" t="s">
        <v>5831</v>
      </c>
      <c r="M145" s="96" t="s">
        <v>5841</v>
      </c>
      <c r="N145" s="96" t="s">
        <v>5844</v>
      </c>
      <c r="O145" s="79">
        <v>1</v>
      </c>
      <c r="P145" s="77">
        <v>430</v>
      </c>
      <c r="Q145" s="77">
        <v>450</v>
      </c>
      <c r="R145" s="77">
        <v>450</v>
      </c>
      <c r="S145" s="79"/>
      <c r="T145" s="79"/>
      <c r="U145" s="79"/>
      <c r="V145" s="79"/>
      <c r="W145" s="79"/>
      <c r="X145" s="79"/>
      <c r="Y145" s="79"/>
      <c r="Z145" s="79"/>
      <c r="AA145" s="79"/>
      <c r="AB145" s="79"/>
      <c r="AC145" s="79"/>
      <c r="AD145" s="81"/>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83">
        <f t="shared" si="2"/>
        <v>8.7075E-2</v>
      </c>
    </row>
    <row r="146" spans="1:52" ht="34.950000000000003" customHeight="1" x14ac:dyDescent="0.45">
      <c r="A146" s="93" t="s">
        <v>677</v>
      </c>
      <c r="B146" s="77">
        <v>1</v>
      </c>
      <c r="C146" s="93" t="s">
        <v>4907</v>
      </c>
      <c r="D146" s="78"/>
      <c r="E146" s="78"/>
      <c r="F146" s="79"/>
      <c r="G146" s="78"/>
      <c r="H146" s="79"/>
      <c r="I146" s="80"/>
      <c r="J146" s="79"/>
      <c r="K146" s="79"/>
      <c r="L146" s="93" t="s">
        <v>5831</v>
      </c>
      <c r="M146" s="78" t="s">
        <v>6426</v>
      </c>
      <c r="N146" s="78"/>
      <c r="O146" s="79">
        <v>1</v>
      </c>
      <c r="P146" s="79"/>
      <c r="Q146" s="79"/>
      <c r="R146" s="79"/>
      <c r="S146" s="79"/>
      <c r="T146" s="79"/>
      <c r="U146" s="79"/>
      <c r="V146" s="79"/>
      <c r="W146" s="79"/>
      <c r="X146" s="79"/>
      <c r="Y146" s="79"/>
      <c r="Z146" s="79"/>
      <c r="AA146" s="79"/>
      <c r="AB146" s="79"/>
      <c r="AC146" s="79"/>
      <c r="AD146" s="81"/>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83">
        <f t="shared" si="2"/>
        <v>0</v>
      </c>
    </row>
    <row r="147" spans="1:52" ht="34.950000000000003" customHeight="1" x14ac:dyDescent="0.45">
      <c r="A147" s="78" t="s">
        <v>30</v>
      </c>
      <c r="B147" s="79">
        <v>1</v>
      </c>
      <c r="C147" s="93" t="s">
        <v>4907</v>
      </c>
      <c r="D147" s="78"/>
      <c r="E147" s="78"/>
      <c r="F147" s="79"/>
      <c r="G147" s="78"/>
      <c r="H147" s="79"/>
      <c r="I147" s="80"/>
      <c r="J147" s="79"/>
      <c r="K147" s="79"/>
      <c r="L147" s="78" t="s">
        <v>6427</v>
      </c>
      <c r="M147" s="78" t="s">
        <v>6433</v>
      </c>
      <c r="N147" s="78"/>
      <c r="O147" s="79">
        <v>1</v>
      </c>
      <c r="P147" s="79">
        <v>540</v>
      </c>
      <c r="Q147" s="79">
        <v>660</v>
      </c>
      <c r="R147" s="79">
        <v>1800</v>
      </c>
      <c r="S147" s="79"/>
      <c r="T147" s="79"/>
      <c r="U147" s="79"/>
      <c r="V147" s="79"/>
      <c r="W147" s="79"/>
      <c r="X147" s="79"/>
      <c r="Y147" s="79"/>
      <c r="Z147" s="79"/>
      <c r="AA147" s="79"/>
      <c r="AB147" s="79"/>
      <c r="AC147" s="79"/>
      <c r="AD147" s="81"/>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83">
        <f t="shared" si="2"/>
        <v>0.64151999999999998</v>
      </c>
    </row>
    <row r="148" spans="1:52" ht="34.950000000000003" customHeight="1" x14ac:dyDescent="0.45">
      <c r="A148" s="93" t="s">
        <v>677</v>
      </c>
      <c r="B148" s="77">
        <v>1</v>
      </c>
      <c r="C148" s="93" t="s">
        <v>4907</v>
      </c>
      <c r="D148" s="78"/>
      <c r="E148" s="78"/>
      <c r="F148" s="79"/>
      <c r="G148" s="78"/>
      <c r="H148" s="79"/>
      <c r="I148" s="80"/>
      <c r="J148" s="79"/>
      <c r="K148" s="79"/>
      <c r="L148" s="78" t="s">
        <v>6432</v>
      </c>
      <c r="M148" s="78" t="s">
        <v>6434</v>
      </c>
      <c r="N148" s="78"/>
      <c r="O148" s="79">
        <v>1</v>
      </c>
      <c r="P148" s="79">
        <v>450</v>
      </c>
      <c r="Q148" s="79">
        <v>300</v>
      </c>
      <c r="R148" s="79">
        <v>250</v>
      </c>
      <c r="S148" s="79"/>
      <c r="T148" s="79"/>
      <c r="U148" s="79"/>
      <c r="V148" s="79"/>
      <c r="W148" s="79"/>
      <c r="X148" s="79"/>
      <c r="Y148" s="79"/>
      <c r="Z148" s="79"/>
      <c r="AA148" s="79"/>
      <c r="AB148" s="79"/>
      <c r="AC148" s="79"/>
      <c r="AD148" s="81"/>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83">
        <f t="shared" si="2"/>
        <v>3.3750000000000002E-2</v>
      </c>
    </row>
    <row r="149" spans="1:52" ht="34.950000000000003" customHeight="1" x14ac:dyDescent="0.45">
      <c r="A149" s="78" t="s">
        <v>30</v>
      </c>
      <c r="B149" s="79">
        <v>1</v>
      </c>
      <c r="C149" s="93" t="s">
        <v>4907</v>
      </c>
      <c r="D149" s="78"/>
      <c r="E149" s="78"/>
      <c r="F149" s="79"/>
      <c r="G149" s="78"/>
      <c r="H149" s="79"/>
      <c r="I149" s="80"/>
      <c r="J149" s="79"/>
      <c r="K149" s="79"/>
      <c r="L149" s="78" t="s">
        <v>6428</v>
      </c>
      <c r="M149" s="78" t="s">
        <v>3223</v>
      </c>
      <c r="N149" s="78"/>
      <c r="O149" s="79">
        <v>1</v>
      </c>
      <c r="P149" s="79">
        <v>380</v>
      </c>
      <c r="Q149" s="79">
        <v>300</v>
      </c>
      <c r="R149" s="79">
        <v>550</v>
      </c>
      <c r="S149" s="79"/>
      <c r="T149" s="79"/>
      <c r="U149" s="79"/>
      <c r="V149" s="79"/>
      <c r="W149" s="79"/>
      <c r="X149" s="79"/>
      <c r="Y149" s="79"/>
      <c r="Z149" s="79"/>
      <c r="AA149" s="79"/>
      <c r="AB149" s="79"/>
      <c r="AC149" s="79"/>
      <c r="AD149" s="81"/>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2"/>
        <v>6.2700000000000006E-2</v>
      </c>
    </row>
    <row r="150" spans="1:52" ht="34.950000000000003" customHeight="1" x14ac:dyDescent="0.45">
      <c r="A150" s="93" t="s">
        <v>677</v>
      </c>
      <c r="B150" s="77">
        <v>1</v>
      </c>
      <c r="C150" s="93" t="s">
        <v>4907</v>
      </c>
      <c r="D150" s="78"/>
      <c r="E150" s="78"/>
      <c r="F150" s="79"/>
      <c r="G150" s="78"/>
      <c r="H150" s="79"/>
      <c r="I150" s="80"/>
      <c r="J150" s="79"/>
      <c r="K150" s="79"/>
      <c r="L150" s="78" t="s">
        <v>6430</v>
      </c>
      <c r="M150" s="78"/>
      <c r="N150" s="78"/>
      <c r="O150" s="79">
        <v>2</v>
      </c>
      <c r="P150" s="79"/>
      <c r="Q150" s="79"/>
      <c r="R150" s="79"/>
      <c r="S150" s="79"/>
      <c r="T150" s="79"/>
      <c r="U150" s="79"/>
      <c r="V150" s="79"/>
      <c r="W150" s="79"/>
      <c r="X150" s="79"/>
      <c r="Y150" s="79"/>
      <c r="Z150" s="79"/>
      <c r="AA150" s="79"/>
      <c r="AB150" s="79"/>
      <c r="AC150" s="79"/>
      <c r="AD150" s="81"/>
      <c r="AE150" s="79"/>
      <c r="AF150" s="79"/>
      <c r="AG150" s="79"/>
      <c r="AH150" s="79"/>
      <c r="AI150" s="79"/>
      <c r="AJ150" s="79"/>
      <c r="AK150" s="79"/>
      <c r="AL150" s="79"/>
      <c r="AM150" s="79"/>
      <c r="AN150" s="79"/>
      <c r="AO150" s="79"/>
      <c r="AP150" s="79"/>
      <c r="AQ150" s="79"/>
      <c r="AR150" s="79"/>
      <c r="AS150" s="79"/>
      <c r="AT150" s="79"/>
      <c r="AU150" s="79"/>
      <c r="AV150" s="79"/>
      <c r="AW150" s="79"/>
      <c r="AX150" s="79"/>
      <c r="AY150" s="79" t="s">
        <v>6435</v>
      </c>
      <c r="AZ150" s="83">
        <f t="shared" si="2"/>
        <v>0</v>
      </c>
    </row>
    <row r="151" spans="1:52" ht="34.950000000000003" customHeight="1" x14ac:dyDescent="0.45">
      <c r="A151" s="78" t="s">
        <v>30</v>
      </c>
      <c r="B151" s="79">
        <v>1</v>
      </c>
      <c r="C151" s="93" t="s">
        <v>4907</v>
      </c>
      <c r="D151" s="78"/>
      <c r="E151" s="78"/>
      <c r="F151" s="79"/>
      <c r="G151" s="78"/>
      <c r="H151" s="79"/>
      <c r="I151" s="80"/>
      <c r="J151" s="79"/>
      <c r="K151" s="79"/>
      <c r="L151" s="78" t="s">
        <v>6431</v>
      </c>
      <c r="M151" s="78"/>
      <c r="N151" s="78"/>
      <c r="O151" s="79">
        <v>14</v>
      </c>
      <c r="P151" s="79"/>
      <c r="Q151" s="79"/>
      <c r="R151" s="79"/>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2"/>
        <v>0</v>
      </c>
    </row>
    <row r="152" spans="1:52" ht="34.950000000000003" customHeight="1" x14ac:dyDescent="0.45">
      <c r="A152" s="93" t="s">
        <v>677</v>
      </c>
      <c r="B152" s="77">
        <v>1</v>
      </c>
      <c r="C152" s="93" t="s">
        <v>4907</v>
      </c>
      <c r="D152" s="78"/>
      <c r="E152" s="78"/>
      <c r="F152" s="79"/>
      <c r="G152" s="78"/>
      <c r="H152" s="79"/>
      <c r="I152" s="80"/>
      <c r="J152" s="79"/>
      <c r="K152" s="79"/>
      <c r="L152" s="78" t="s">
        <v>5837</v>
      </c>
      <c r="M152" s="78"/>
      <c r="N152" s="78"/>
      <c r="O152" s="79">
        <v>2</v>
      </c>
      <c r="P152" s="79"/>
      <c r="Q152" s="79"/>
      <c r="R152" s="79"/>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2"/>
        <v>0</v>
      </c>
    </row>
    <row r="153" spans="1:52" ht="34.950000000000003" customHeight="1" x14ac:dyDescent="0.45">
      <c r="A153" s="78" t="s">
        <v>30</v>
      </c>
      <c r="B153" s="79">
        <v>1</v>
      </c>
      <c r="C153" s="93" t="s">
        <v>4907</v>
      </c>
      <c r="D153" s="78"/>
      <c r="E153" s="78"/>
      <c r="F153" s="79"/>
      <c r="G153" s="78"/>
      <c r="H153" s="79"/>
      <c r="I153" s="80"/>
      <c r="J153" s="79"/>
      <c r="K153" s="79"/>
      <c r="L153" s="78" t="s">
        <v>5839</v>
      </c>
      <c r="M153" s="78"/>
      <c r="N153" s="78"/>
      <c r="O153" s="79">
        <v>170</v>
      </c>
      <c r="P153" s="79"/>
      <c r="Q153" s="79"/>
      <c r="R153" s="79"/>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v>17</v>
      </c>
    </row>
    <row r="154" spans="1:52" s="99" customFormat="1" ht="34.950000000000003" customHeight="1" x14ac:dyDescent="0.45">
      <c r="A154" s="93" t="s">
        <v>677</v>
      </c>
      <c r="B154" s="77">
        <v>1</v>
      </c>
      <c r="C154" s="93" t="s">
        <v>4932</v>
      </c>
      <c r="D154" s="93"/>
      <c r="E154" s="93"/>
      <c r="F154" s="94"/>
      <c r="G154" s="93"/>
      <c r="H154" s="94"/>
      <c r="I154" s="95" t="s">
        <v>1464</v>
      </c>
      <c r="J154" s="94"/>
      <c r="K154" s="94"/>
      <c r="L154" s="93" t="s">
        <v>4056</v>
      </c>
      <c r="M154" s="96"/>
      <c r="N154" s="96"/>
      <c r="O154" s="79">
        <v>1</v>
      </c>
      <c r="P154" s="77">
        <v>900</v>
      </c>
      <c r="Q154" s="77">
        <v>515</v>
      </c>
      <c r="R154" s="77">
        <v>1790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227</v>
      </c>
      <c r="AU154" s="77">
        <v>44</v>
      </c>
      <c r="AV154" s="94" t="s">
        <v>30</v>
      </c>
      <c r="AW154" s="77" t="s">
        <v>2874</v>
      </c>
      <c r="AX154" s="94" t="s">
        <v>3232</v>
      </c>
      <c r="AY154" s="77"/>
      <c r="AZ154" s="83">
        <f t="shared" si="2"/>
        <v>0.82966499999999999</v>
      </c>
    </row>
    <row r="155" spans="1:52" s="99" customFormat="1" ht="34.950000000000003" customHeight="1" x14ac:dyDescent="0.45">
      <c r="A155" s="93" t="s">
        <v>677</v>
      </c>
      <c r="B155" s="77">
        <v>1</v>
      </c>
      <c r="C155" s="93" t="s">
        <v>4932</v>
      </c>
      <c r="D155" s="93"/>
      <c r="E155" s="93"/>
      <c r="F155" s="94"/>
      <c r="G155" s="93"/>
      <c r="H155" s="94"/>
      <c r="I155" s="95" t="s">
        <v>1465</v>
      </c>
      <c r="J155" s="94"/>
      <c r="K155" s="94"/>
      <c r="L155" s="93" t="s">
        <v>4056</v>
      </c>
      <c r="M155" s="96"/>
      <c r="N155" s="96"/>
      <c r="O155" s="79">
        <v>1</v>
      </c>
      <c r="P155" s="77">
        <v>900</v>
      </c>
      <c r="Q155" s="77">
        <v>515</v>
      </c>
      <c r="R155" s="77">
        <v>1790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228</v>
      </c>
      <c r="AU155" s="77">
        <v>44</v>
      </c>
      <c r="AV155" s="94" t="s">
        <v>30</v>
      </c>
      <c r="AW155" s="77" t="s">
        <v>2874</v>
      </c>
      <c r="AX155" s="94" t="s">
        <v>3232</v>
      </c>
      <c r="AY155" s="77"/>
      <c r="AZ155" s="83">
        <f t="shared" si="2"/>
        <v>0.82966499999999999</v>
      </c>
    </row>
    <row r="156" spans="1:52" s="99" customFormat="1" ht="34.950000000000003" customHeight="1" x14ac:dyDescent="0.45">
      <c r="A156" s="93" t="s">
        <v>677</v>
      </c>
      <c r="B156" s="77">
        <v>1</v>
      </c>
      <c r="C156" s="93" t="s">
        <v>4932</v>
      </c>
      <c r="D156" s="93"/>
      <c r="E156" s="93"/>
      <c r="F156" s="94"/>
      <c r="G156" s="93"/>
      <c r="H156" s="94"/>
      <c r="I156" s="95" t="s">
        <v>1459</v>
      </c>
      <c r="J156" s="94"/>
      <c r="K156" s="94"/>
      <c r="L156" s="93" t="s">
        <v>4056</v>
      </c>
      <c r="M156" s="96"/>
      <c r="N156" s="96"/>
      <c r="O156" s="79">
        <v>1</v>
      </c>
      <c r="P156" s="77">
        <v>900</v>
      </c>
      <c r="Q156" s="77">
        <v>515</v>
      </c>
      <c r="R156" s="77">
        <v>1790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229</v>
      </c>
      <c r="AU156" s="77">
        <v>44</v>
      </c>
      <c r="AV156" s="94" t="s">
        <v>30</v>
      </c>
      <c r="AW156" s="77" t="s">
        <v>2876</v>
      </c>
      <c r="AX156" s="94" t="s">
        <v>3232</v>
      </c>
      <c r="AY156" s="77"/>
      <c r="AZ156" s="83">
        <f t="shared" si="2"/>
        <v>0.82966499999999999</v>
      </c>
    </row>
    <row r="157" spans="1:52" s="99" customFormat="1" ht="34.950000000000003" customHeight="1" x14ac:dyDescent="0.45">
      <c r="A157" s="93" t="s">
        <v>677</v>
      </c>
      <c r="B157" s="77">
        <v>1</v>
      </c>
      <c r="C157" s="93" t="s">
        <v>4932</v>
      </c>
      <c r="D157" s="93"/>
      <c r="E157" s="93"/>
      <c r="F157" s="94"/>
      <c r="G157" s="93"/>
      <c r="H157" s="94"/>
      <c r="I157" s="95" t="s">
        <v>1463</v>
      </c>
      <c r="J157" s="94"/>
      <c r="K157" s="94"/>
      <c r="L157" s="93" t="s">
        <v>2950</v>
      </c>
      <c r="M157" s="96"/>
      <c r="N157" s="96"/>
      <c r="O157" s="79">
        <v>1</v>
      </c>
      <c r="P157" s="77">
        <v>610</v>
      </c>
      <c r="Q157" s="77">
        <v>515</v>
      </c>
      <c r="R157" s="77">
        <v>1800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230</v>
      </c>
      <c r="AU157" s="77">
        <v>44</v>
      </c>
      <c r="AV157" s="94" t="s">
        <v>30</v>
      </c>
      <c r="AW157" s="77" t="s">
        <v>2876</v>
      </c>
      <c r="AX157" s="94" t="s">
        <v>3232</v>
      </c>
      <c r="AY157" s="77"/>
      <c r="AZ157" s="83">
        <f t="shared" si="2"/>
        <v>0.56547000000000003</v>
      </c>
    </row>
    <row r="158" spans="1:52" s="99" customFormat="1" ht="34.950000000000003" customHeight="1" x14ac:dyDescent="0.45">
      <c r="A158" s="93" t="s">
        <v>677</v>
      </c>
      <c r="B158" s="77">
        <v>1</v>
      </c>
      <c r="C158" s="93" t="s">
        <v>4932</v>
      </c>
      <c r="D158" s="93"/>
      <c r="E158" s="93"/>
      <c r="F158" s="94"/>
      <c r="G158" s="93"/>
      <c r="H158" s="94"/>
      <c r="I158" s="95" t="s">
        <v>1461</v>
      </c>
      <c r="J158" s="94"/>
      <c r="K158" s="94"/>
      <c r="L158" s="93" t="s">
        <v>2948</v>
      </c>
      <c r="M158" s="96"/>
      <c r="N158" s="96"/>
      <c r="O158" s="79">
        <v>1</v>
      </c>
      <c r="P158" s="77">
        <v>900</v>
      </c>
      <c r="Q158" s="77">
        <v>515</v>
      </c>
      <c r="R158" s="77">
        <v>1790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231</v>
      </c>
      <c r="AU158" s="77">
        <v>44</v>
      </c>
      <c r="AV158" s="94" t="s">
        <v>30</v>
      </c>
      <c r="AW158" s="77" t="s">
        <v>2876</v>
      </c>
      <c r="AX158" s="94" t="s">
        <v>3232</v>
      </c>
      <c r="AY158" s="77"/>
      <c r="AZ158" s="83">
        <f t="shared" si="2"/>
        <v>0.82966499999999999</v>
      </c>
    </row>
    <row r="159" spans="1:52" s="99" customFormat="1" ht="34.950000000000003" customHeight="1" x14ac:dyDescent="0.45">
      <c r="A159" s="93" t="s">
        <v>677</v>
      </c>
      <c r="B159" s="77">
        <v>1</v>
      </c>
      <c r="C159" s="93" t="s">
        <v>4932</v>
      </c>
      <c r="D159" s="93"/>
      <c r="E159" s="93"/>
      <c r="F159" s="94"/>
      <c r="G159" s="93"/>
      <c r="H159" s="94"/>
      <c r="I159" s="95" t="s">
        <v>1455</v>
      </c>
      <c r="J159" s="94"/>
      <c r="K159" s="94"/>
      <c r="L159" s="93" t="s">
        <v>2948</v>
      </c>
      <c r="M159" s="96"/>
      <c r="N159" s="96"/>
      <c r="O159" s="79">
        <v>1</v>
      </c>
      <c r="P159" s="77">
        <v>900</v>
      </c>
      <c r="Q159" s="77">
        <v>515</v>
      </c>
      <c r="R159" s="77">
        <v>1790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232</v>
      </c>
      <c r="AU159" s="77">
        <v>44</v>
      </c>
      <c r="AV159" s="94" t="s">
        <v>30</v>
      </c>
      <c r="AW159" s="77" t="s">
        <v>2876</v>
      </c>
      <c r="AX159" s="94" t="s">
        <v>3232</v>
      </c>
      <c r="AY159" s="77"/>
      <c r="AZ159" s="83">
        <f t="shared" si="2"/>
        <v>0.82966499999999999</v>
      </c>
    </row>
    <row r="160" spans="1:52" s="99" customFormat="1" ht="34.950000000000003" customHeight="1" x14ac:dyDescent="0.45">
      <c r="A160" s="93" t="s">
        <v>677</v>
      </c>
      <c r="B160" s="77">
        <v>1</v>
      </c>
      <c r="C160" s="93" t="s">
        <v>4932</v>
      </c>
      <c r="D160" s="93"/>
      <c r="E160" s="93"/>
      <c r="F160" s="94"/>
      <c r="G160" s="93"/>
      <c r="H160" s="94"/>
      <c r="I160" s="95" t="s">
        <v>2579</v>
      </c>
      <c r="J160" s="94"/>
      <c r="K160" s="94"/>
      <c r="L160" s="93" t="s">
        <v>4933</v>
      </c>
      <c r="M160" s="96"/>
      <c r="N160" s="96"/>
      <c r="O160" s="79">
        <v>1</v>
      </c>
      <c r="P160" s="77">
        <v>610</v>
      </c>
      <c r="Q160" s="77">
        <v>515</v>
      </c>
      <c r="R160" s="77">
        <v>1790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233</v>
      </c>
      <c r="AU160" s="77">
        <v>44</v>
      </c>
      <c r="AV160" s="94" t="s">
        <v>30</v>
      </c>
      <c r="AW160" s="77" t="s">
        <v>2874</v>
      </c>
      <c r="AX160" s="94" t="s">
        <v>3232</v>
      </c>
      <c r="AY160" s="77"/>
      <c r="AZ160" s="83">
        <f t="shared" si="2"/>
        <v>0.56232850000000001</v>
      </c>
    </row>
    <row r="161" spans="1:52" s="99" customFormat="1" ht="34.950000000000003" customHeight="1" x14ac:dyDescent="0.45">
      <c r="A161" s="93" t="s">
        <v>677</v>
      </c>
      <c r="B161" s="77">
        <v>1</v>
      </c>
      <c r="C161" s="93" t="s">
        <v>4932</v>
      </c>
      <c r="D161" s="93"/>
      <c r="E161" s="93"/>
      <c r="F161" s="94"/>
      <c r="G161" s="93"/>
      <c r="H161" s="94"/>
      <c r="I161" s="95" t="s">
        <v>2577</v>
      </c>
      <c r="J161" s="94"/>
      <c r="K161" s="94"/>
      <c r="L161" s="93" t="s">
        <v>4056</v>
      </c>
      <c r="M161" s="96"/>
      <c r="N161" s="96"/>
      <c r="O161" s="79">
        <v>1</v>
      </c>
      <c r="P161" s="77">
        <v>900</v>
      </c>
      <c r="Q161" s="77">
        <v>515</v>
      </c>
      <c r="R161" s="77">
        <v>1790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234</v>
      </c>
      <c r="AU161" s="77">
        <v>44</v>
      </c>
      <c r="AV161" s="94" t="s">
        <v>30</v>
      </c>
      <c r="AW161" s="77" t="s">
        <v>2876</v>
      </c>
      <c r="AX161" s="94" t="s">
        <v>3232</v>
      </c>
      <c r="AY161" s="77"/>
      <c r="AZ161" s="83">
        <f t="shared" si="2"/>
        <v>0.82966499999999999</v>
      </c>
    </row>
    <row r="162" spans="1:52" s="99" customFormat="1" ht="34.950000000000003" customHeight="1" x14ac:dyDescent="0.45">
      <c r="A162" s="93" t="s">
        <v>677</v>
      </c>
      <c r="B162" s="77">
        <v>1</v>
      </c>
      <c r="C162" s="93" t="s">
        <v>4932</v>
      </c>
      <c r="D162" s="93"/>
      <c r="E162" s="93"/>
      <c r="F162" s="94"/>
      <c r="G162" s="93"/>
      <c r="H162" s="94"/>
      <c r="I162" s="95" t="s">
        <v>2578</v>
      </c>
      <c r="J162" s="94"/>
      <c r="K162" s="94"/>
      <c r="L162" s="93" t="s">
        <v>4056</v>
      </c>
      <c r="M162" s="96"/>
      <c r="N162" s="96"/>
      <c r="O162" s="79">
        <v>1</v>
      </c>
      <c r="P162" s="77">
        <v>900</v>
      </c>
      <c r="Q162" s="77">
        <v>515</v>
      </c>
      <c r="R162" s="77">
        <v>1790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235</v>
      </c>
      <c r="AU162" s="77">
        <v>44</v>
      </c>
      <c r="AV162" s="94" t="s">
        <v>30</v>
      </c>
      <c r="AW162" s="77" t="s">
        <v>2876</v>
      </c>
      <c r="AX162" s="94" t="s">
        <v>3232</v>
      </c>
      <c r="AY162" s="77"/>
      <c r="AZ162" s="83">
        <f t="shared" si="2"/>
        <v>0.82966499999999999</v>
      </c>
    </row>
    <row r="163" spans="1:52" s="99" customFormat="1" ht="34.950000000000003" customHeight="1" x14ac:dyDescent="0.45">
      <c r="A163" s="93" t="s">
        <v>677</v>
      </c>
      <c r="B163" s="77">
        <v>1</v>
      </c>
      <c r="C163" s="93" t="s">
        <v>4932</v>
      </c>
      <c r="D163" s="93"/>
      <c r="E163" s="93"/>
      <c r="F163" s="94"/>
      <c r="G163" s="93"/>
      <c r="H163" s="94"/>
      <c r="I163" s="95" t="s">
        <v>4934</v>
      </c>
      <c r="J163" s="94"/>
      <c r="K163" s="94"/>
      <c r="L163" s="93" t="s">
        <v>4933</v>
      </c>
      <c r="M163" s="96"/>
      <c r="N163" s="96"/>
      <c r="O163" s="79">
        <v>1</v>
      </c>
      <c r="P163" s="77">
        <v>610</v>
      </c>
      <c r="Q163" s="77">
        <v>515</v>
      </c>
      <c r="R163" s="77">
        <v>1790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236</v>
      </c>
      <c r="AU163" s="77">
        <v>44</v>
      </c>
      <c r="AV163" s="94" t="s">
        <v>30</v>
      </c>
      <c r="AW163" s="77" t="s">
        <v>2876</v>
      </c>
      <c r="AX163" s="94" t="s">
        <v>3232</v>
      </c>
      <c r="AY163" s="77"/>
      <c r="AZ163" s="83">
        <f t="shared" si="2"/>
        <v>0.56232850000000001</v>
      </c>
    </row>
    <row r="164" spans="1:52" s="99" customFormat="1" ht="34.950000000000003" customHeight="1" x14ac:dyDescent="0.45">
      <c r="A164" s="93" t="s">
        <v>677</v>
      </c>
      <c r="B164" s="77">
        <v>1</v>
      </c>
      <c r="C164" s="93" t="s">
        <v>4932</v>
      </c>
      <c r="D164" s="93"/>
      <c r="E164" s="93"/>
      <c r="F164" s="94"/>
      <c r="G164" s="93"/>
      <c r="H164" s="94"/>
      <c r="I164" s="95" t="s">
        <v>4935</v>
      </c>
      <c r="J164" s="94"/>
      <c r="K164" s="94"/>
      <c r="L164" s="93" t="s">
        <v>4056</v>
      </c>
      <c r="M164" s="96"/>
      <c r="N164" s="96"/>
      <c r="O164" s="79">
        <v>1</v>
      </c>
      <c r="P164" s="77">
        <v>900</v>
      </c>
      <c r="Q164" s="77">
        <v>515</v>
      </c>
      <c r="R164" s="77">
        <v>1790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237</v>
      </c>
      <c r="AU164" s="77">
        <v>44</v>
      </c>
      <c r="AV164" s="94" t="s">
        <v>30</v>
      </c>
      <c r="AW164" s="77" t="s">
        <v>2876</v>
      </c>
      <c r="AX164" s="94" t="s">
        <v>3232</v>
      </c>
      <c r="AY164" s="77"/>
      <c r="AZ164" s="83">
        <f t="shared" si="2"/>
        <v>0.82966499999999999</v>
      </c>
    </row>
    <row r="165" spans="1:52" ht="34.950000000000003" customHeight="1" x14ac:dyDescent="0.45">
      <c r="A165" s="78" t="s">
        <v>679</v>
      </c>
      <c r="B165" s="79">
        <v>1</v>
      </c>
      <c r="C165" s="93" t="s">
        <v>4932</v>
      </c>
      <c r="D165" s="78"/>
      <c r="E165" s="78"/>
      <c r="F165" s="79"/>
      <c r="G165" s="78"/>
      <c r="H165" s="79"/>
      <c r="I165" s="80" t="s">
        <v>2563</v>
      </c>
      <c r="J165" s="79"/>
      <c r="K165" s="79"/>
      <c r="L165" s="78" t="s">
        <v>386</v>
      </c>
      <c r="M165" s="78" t="s">
        <v>6167</v>
      </c>
      <c r="N165" s="78" t="s">
        <v>6196</v>
      </c>
      <c r="O165" s="79">
        <v>1</v>
      </c>
      <c r="P165" s="79">
        <v>800</v>
      </c>
      <c r="Q165" s="79">
        <v>550</v>
      </c>
      <c r="R165" s="79">
        <v>1800</v>
      </c>
      <c r="S165" s="79"/>
      <c r="T165" s="79" t="s">
        <v>3482</v>
      </c>
      <c r="U165" s="79"/>
      <c r="V165" s="79"/>
      <c r="W165" s="79"/>
      <c r="X165" s="79"/>
      <c r="Y165" s="79"/>
      <c r="Z165" s="79"/>
      <c r="AA165" s="79"/>
      <c r="AB165" s="79"/>
      <c r="AC165" s="79"/>
      <c r="AD165" s="81"/>
      <c r="AE165" s="79" t="s">
        <v>3482</v>
      </c>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2"/>
        <v>0.79200000000000004</v>
      </c>
    </row>
    <row r="166" spans="1:52" ht="34.950000000000003" customHeight="1" x14ac:dyDescent="0.45">
      <c r="A166" s="78" t="s">
        <v>679</v>
      </c>
      <c r="B166" s="79">
        <v>1</v>
      </c>
      <c r="C166" s="93" t="s">
        <v>4932</v>
      </c>
      <c r="D166" s="78"/>
      <c r="E166" s="78"/>
      <c r="F166" s="79"/>
      <c r="G166" s="78"/>
      <c r="H166" s="79"/>
      <c r="I166" s="80" t="s">
        <v>737</v>
      </c>
      <c r="J166" s="79"/>
      <c r="K166" s="79"/>
      <c r="L166" s="78" t="s">
        <v>386</v>
      </c>
      <c r="M166" s="78" t="s">
        <v>6167</v>
      </c>
      <c r="N166" s="78" t="s">
        <v>6197</v>
      </c>
      <c r="O166" s="79">
        <v>1</v>
      </c>
      <c r="P166" s="79">
        <v>800</v>
      </c>
      <c r="Q166" s="79">
        <v>550</v>
      </c>
      <c r="R166" s="79">
        <v>1800</v>
      </c>
      <c r="S166" s="79"/>
      <c r="T166" s="79" t="s">
        <v>3482</v>
      </c>
      <c r="U166" s="79"/>
      <c r="V166" s="79"/>
      <c r="W166" s="79"/>
      <c r="X166" s="79"/>
      <c r="Y166" s="79"/>
      <c r="Z166" s="79"/>
      <c r="AA166" s="79"/>
      <c r="AB166" s="79"/>
      <c r="AC166" s="79"/>
      <c r="AD166" s="81"/>
      <c r="AE166" s="79" t="s">
        <v>3482</v>
      </c>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2"/>
        <v>0.79200000000000004</v>
      </c>
    </row>
    <row r="167" spans="1:52" ht="34.950000000000003" customHeight="1" x14ac:dyDescent="0.45">
      <c r="A167" s="78" t="s">
        <v>679</v>
      </c>
      <c r="B167" s="79">
        <v>1</v>
      </c>
      <c r="C167" s="93" t="s">
        <v>4932</v>
      </c>
      <c r="D167" s="78"/>
      <c r="E167" s="78"/>
      <c r="F167" s="79"/>
      <c r="G167" s="78"/>
      <c r="H167" s="79"/>
      <c r="I167" s="80"/>
      <c r="J167" s="79"/>
      <c r="K167" s="79"/>
      <c r="L167" s="78" t="s">
        <v>5895</v>
      </c>
      <c r="M167" s="78" t="s">
        <v>5963</v>
      </c>
      <c r="N167" s="78" t="s">
        <v>6454</v>
      </c>
      <c r="O167" s="79">
        <v>1</v>
      </c>
      <c r="P167" s="77">
        <v>650</v>
      </c>
      <c r="Q167" s="77">
        <v>500</v>
      </c>
      <c r="R167" s="77">
        <v>850</v>
      </c>
      <c r="S167" s="79"/>
      <c r="T167" s="79"/>
      <c r="U167" s="79"/>
      <c r="V167" s="79"/>
      <c r="W167" s="79"/>
      <c r="X167" s="79"/>
      <c r="Y167" s="79"/>
      <c r="Z167" s="79"/>
      <c r="AA167" s="79"/>
      <c r="AB167" s="79"/>
      <c r="AC167" s="79"/>
      <c r="AD167" s="81"/>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2"/>
        <v>0.27625</v>
      </c>
    </row>
    <row r="168" spans="1:52" s="99" customFormat="1" ht="34.950000000000003" customHeight="1" x14ac:dyDescent="0.45">
      <c r="A168" s="93" t="s">
        <v>677</v>
      </c>
      <c r="B168" s="77">
        <v>1</v>
      </c>
      <c r="C168" s="93" t="s">
        <v>6162</v>
      </c>
      <c r="D168" s="93" t="s">
        <v>4886</v>
      </c>
      <c r="E168" s="93"/>
      <c r="F168" s="94">
        <v>2</v>
      </c>
      <c r="G168" s="93" t="s">
        <v>4888</v>
      </c>
      <c r="H168" s="94"/>
      <c r="I168" s="95" t="s">
        <v>4940</v>
      </c>
      <c r="J168" s="77" t="s">
        <v>5427</v>
      </c>
      <c r="K168" s="77"/>
      <c r="L168" s="93" t="s">
        <v>3034</v>
      </c>
      <c r="M168" s="96" t="s">
        <v>6080</v>
      </c>
      <c r="N168" s="96"/>
      <c r="O168" s="79">
        <v>1</v>
      </c>
      <c r="P168" s="77">
        <v>1200</v>
      </c>
      <c r="Q168" s="77">
        <v>450</v>
      </c>
      <c r="R168" s="77">
        <v>1830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254</v>
      </c>
      <c r="AU168" s="77">
        <v>44</v>
      </c>
      <c r="AV168" s="94" t="s">
        <v>30</v>
      </c>
      <c r="AW168" s="77" t="s">
        <v>2876</v>
      </c>
      <c r="AX168" s="94" t="s">
        <v>3232</v>
      </c>
      <c r="AY168" s="77"/>
      <c r="AZ168" s="83">
        <f t="shared" si="2"/>
        <v>0.98819999999999997</v>
      </c>
    </row>
    <row r="169" spans="1:52" s="99" customFormat="1" ht="34.950000000000003" customHeight="1" x14ac:dyDescent="0.45">
      <c r="A169" s="93" t="s">
        <v>677</v>
      </c>
      <c r="B169" s="77">
        <v>1</v>
      </c>
      <c r="C169" s="93" t="s">
        <v>6162</v>
      </c>
      <c r="D169" s="93" t="s">
        <v>4886</v>
      </c>
      <c r="E169" s="93"/>
      <c r="F169" s="94">
        <v>2</v>
      </c>
      <c r="G169" s="93" t="s">
        <v>4888</v>
      </c>
      <c r="H169" s="94"/>
      <c r="I169" s="95" t="s">
        <v>1820</v>
      </c>
      <c r="J169" s="77" t="s">
        <v>5427</v>
      </c>
      <c r="K169" s="77"/>
      <c r="L169" s="93" t="s">
        <v>3034</v>
      </c>
      <c r="M169" s="96" t="s">
        <v>6080</v>
      </c>
      <c r="N169" s="96"/>
      <c r="O169" s="79">
        <v>1</v>
      </c>
      <c r="P169" s="77">
        <v>1200</v>
      </c>
      <c r="Q169" s="77">
        <v>450</v>
      </c>
      <c r="R169" s="77">
        <v>1830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255</v>
      </c>
      <c r="AU169" s="77">
        <v>44</v>
      </c>
      <c r="AV169" s="94" t="s">
        <v>30</v>
      </c>
      <c r="AW169" s="77" t="s">
        <v>2876</v>
      </c>
      <c r="AX169" s="94" t="s">
        <v>3232</v>
      </c>
      <c r="AY169" s="77"/>
      <c r="AZ169" s="83">
        <f t="shared" si="2"/>
        <v>0.98819999999999997</v>
      </c>
    </row>
    <row r="170" spans="1:52" ht="34.950000000000003" customHeight="1" x14ac:dyDescent="0.45">
      <c r="A170" s="78" t="s">
        <v>679</v>
      </c>
      <c r="B170" s="79">
        <v>1</v>
      </c>
      <c r="C170" s="78" t="s">
        <v>6162</v>
      </c>
      <c r="D170" s="78"/>
      <c r="E170" s="78"/>
      <c r="F170" s="79"/>
      <c r="G170" s="78"/>
      <c r="H170" s="79"/>
      <c r="I170" s="80"/>
      <c r="J170" s="79"/>
      <c r="K170" s="79"/>
      <c r="L170" s="78" t="s">
        <v>6162</v>
      </c>
      <c r="M170" s="78"/>
      <c r="N170" s="78"/>
      <c r="O170" s="79">
        <v>1</v>
      </c>
      <c r="P170" s="79"/>
      <c r="Q170" s="79"/>
      <c r="R170" s="79"/>
      <c r="S170" s="79"/>
      <c r="T170" s="79"/>
      <c r="U170" s="79"/>
      <c r="V170" s="79"/>
      <c r="W170" s="79"/>
      <c r="X170" s="79"/>
      <c r="Y170" s="79"/>
      <c r="Z170" s="79"/>
      <c r="AA170" s="79"/>
      <c r="AB170" s="79"/>
      <c r="AC170" s="79"/>
      <c r="AD170" s="81"/>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83">
        <f t="shared" si="2"/>
        <v>0</v>
      </c>
    </row>
    <row r="171" spans="1:52" ht="34.950000000000003" customHeight="1" x14ac:dyDescent="0.45">
      <c r="A171" s="93" t="s">
        <v>677</v>
      </c>
      <c r="B171" s="77">
        <v>1</v>
      </c>
      <c r="C171" s="93" t="s">
        <v>6162</v>
      </c>
      <c r="D171" s="78"/>
      <c r="E171" s="78"/>
      <c r="F171" s="79"/>
      <c r="G171" s="78"/>
      <c r="H171" s="79"/>
      <c r="I171" s="80"/>
      <c r="J171" s="79"/>
      <c r="K171" s="79"/>
      <c r="L171" s="78" t="s">
        <v>6175</v>
      </c>
      <c r="M171" s="78"/>
      <c r="N171" s="78"/>
      <c r="O171" s="79">
        <v>1</v>
      </c>
      <c r="P171" s="79">
        <v>550</v>
      </c>
      <c r="Q171" s="79">
        <v>300</v>
      </c>
      <c r="R171" s="79">
        <v>620</v>
      </c>
      <c r="S171" s="79"/>
      <c r="T171" s="79"/>
      <c r="U171" s="79"/>
      <c r="V171" s="79"/>
      <c r="W171" s="79"/>
      <c r="X171" s="79"/>
      <c r="Y171" s="79"/>
      <c r="Z171" s="79"/>
      <c r="AA171" s="79"/>
      <c r="AB171" s="79"/>
      <c r="AC171" s="79"/>
      <c r="AD171" s="81"/>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83">
        <f t="shared" si="2"/>
        <v>0.1023</v>
      </c>
    </row>
    <row r="172" spans="1:52" ht="34.950000000000003" customHeight="1" x14ac:dyDescent="0.45">
      <c r="A172" s="78" t="s">
        <v>679</v>
      </c>
      <c r="B172" s="79">
        <v>1</v>
      </c>
      <c r="C172" s="78" t="s">
        <v>6162</v>
      </c>
      <c r="D172" s="78"/>
      <c r="E172" s="78"/>
      <c r="F172" s="79"/>
      <c r="G172" s="78"/>
      <c r="H172" s="79"/>
      <c r="I172" s="80"/>
      <c r="J172" s="79"/>
      <c r="K172" s="79"/>
      <c r="L172" s="78" t="s">
        <v>6112</v>
      </c>
      <c r="M172" s="78"/>
      <c r="N172" s="78"/>
      <c r="O172" s="79">
        <v>15</v>
      </c>
      <c r="P172" s="79"/>
      <c r="Q172" s="79"/>
      <c r="R172" s="79"/>
      <c r="S172" s="79"/>
      <c r="T172" s="79"/>
      <c r="U172" s="79"/>
      <c r="V172" s="79"/>
      <c r="W172" s="79"/>
      <c r="X172" s="79"/>
      <c r="Y172" s="79"/>
      <c r="Z172" s="79"/>
      <c r="AA172" s="79"/>
      <c r="AB172" s="79"/>
      <c r="AC172" s="79"/>
      <c r="AD172" s="81"/>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83">
        <v>1.5</v>
      </c>
    </row>
    <row r="173" spans="1:52" s="99" customFormat="1" ht="34.950000000000003" customHeight="1" x14ac:dyDescent="0.45">
      <c r="A173" s="93" t="s">
        <v>677</v>
      </c>
      <c r="B173" s="77">
        <v>1</v>
      </c>
      <c r="C173" s="93" t="s">
        <v>6227</v>
      </c>
      <c r="D173" s="93"/>
      <c r="E173" s="93"/>
      <c r="F173" s="94"/>
      <c r="G173" s="93"/>
      <c r="H173" s="94"/>
      <c r="I173" s="95" t="s">
        <v>706</v>
      </c>
      <c r="J173" s="94"/>
      <c r="K173" s="94"/>
      <c r="L173" s="93" t="s">
        <v>2872</v>
      </c>
      <c r="M173" s="96"/>
      <c r="N173" s="96"/>
      <c r="O173" s="79">
        <v>1</v>
      </c>
      <c r="P173" s="77">
        <v>450</v>
      </c>
      <c r="Q173" s="77">
        <v>450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113</v>
      </c>
      <c r="AU173" s="77">
        <v>44</v>
      </c>
      <c r="AV173" s="94" t="s">
        <v>30</v>
      </c>
      <c r="AW173" s="77" t="s">
        <v>2957</v>
      </c>
      <c r="AX173" s="94" t="s">
        <v>3074</v>
      </c>
      <c r="AY173" s="77"/>
      <c r="AZ173" s="83">
        <f t="shared" si="2"/>
        <v>0.14174999999999999</v>
      </c>
    </row>
    <row r="174" spans="1:52" s="99" customFormat="1" ht="34.950000000000003" customHeight="1" x14ac:dyDescent="0.45">
      <c r="A174" s="93" t="s">
        <v>677</v>
      </c>
      <c r="B174" s="77">
        <v>1</v>
      </c>
      <c r="C174" s="93" t="s">
        <v>4936</v>
      </c>
      <c r="D174" s="93" t="s">
        <v>4890</v>
      </c>
      <c r="E174" s="93"/>
      <c r="F174" s="94">
        <v>2</v>
      </c>
      <c r="G174" s="93" t="s">
        <v>4891</v>
      </c>
      <c r="H174" s="94"/>
      <c r="I174" s="95" t="s">
        <v>964</v>
      </c>
      <c r="J174" s="77" t="s">
        <v>5427</v>
      </c>
      <c r="K174" s="77"/>
      <c r="L174" s="93" t="s">
        <v>3724</v>
      </c>
      <c r="M174" s="96" t="s">
        <v>6195</v>
      </c>
      <c r="N174" s="96"/>
      <c r="O174" s="79">
        <v>1</v>
      </c>
      <c r="P174" s="77">
        <v>300</v>
      </c>
      <c r="Q174" s="77">
        <v>300</v>
      </c>
      <c r="R174" s="77">
        <v>450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159</v>
      </c>
      <c r="AU174" s="77">
        <v>44</v>
      </c>
      <c r="AV174" s="94" t="s">
        <v>30</v>
      </c>
      <c r="AW174" s="77" t="s">
        <v>2868</v>
      </c>
      <c r="AX174" s="94" t="s">
        <v>3232</v>
      </c>
      <c r="AY174" s="77"/>
      <c r="AZ174" s="83">
        <f t="shared" si="2"/>
        <v>4.0500000000000001E-2</v>
      </c>
    </row>
    <row r="175" spans="1:52" s="99" customFormat="1" ht="34.950000000000003" customHeight="1" x14ac:dyDescent="0.45">
      <c r="A175" s="93" t="s">
        <v>677</v>
      </c>
      <c r="B175" s="77">
        <v>1</v>
      </c>
      <c r="C175" s="93" t="s">
        <v>4936</v>
      </c>
      <c r="D175" s="93" t="s">
        <v>4890</v>
      </c>
      <c r="E175" s="93"/>
      <c r="F175" s="94">
        <v>2</v>
      </c>
      <c r="G175" s="93" t="s">
        <v>4891</v>
      </c>
      <c r="H175" s="94"/>
      <c r="I175" s="95" t="s">
        <v>976</v>
      </c>
      <c r="J175" s="77" t="s">
        <v>5427</v>
      </c>
      <c r="K175" s="77"/>
      <c r="L175" s="93" t="s">
        <v>3724</v>
      </c>
      <c r="M175" s="96" t="s">
        <v>6104</v>
      </c>
      <c r="N175" s="96"/>
      <c r="O175" s="79">
        <v>1</v>
      </c>
      <c r="P175" s="77">
        <v>300</v>
      </c>
      <c r="Q175" s="77">
        <v>300</v>
      </c>
      <c r="R175" s="77">
        <v>450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161</v>
      </c>
      <c r="AU175" s="77">
        <v>44</v>
      </c>
      <c r="AV175" s="94" t="s">
        <v>30</v>
      </c>
      <c r="AW175" s="77" t="s">
        <v>2868</v>
      </c>
      <c r="AX175" s="94" t="s">
        <v>3232</v>
      </c>
      <c r="AY175" s="77"/>
      <c r="AZ175" s="83">
        <f t="shared" si="2"/>
        <v>4.0500000000000001E-2</v>
      </c>
    </row>
    <row r="176" spans="1:52" s="99" customFormat="1" ht="34.950000000000003" customHeight="1" x14ac:dyDescent="0.45">
      <c r="A176" s="93" t="s">
        <v>677</v>
      </c>
      <c r="B176" s="77">
        <v>1</v>
      </c>
      <c r="C176" s="93" t="s">
        <v>4936</v>
      </c>
      <c r="D176" s="93" t="s">
        <v>4890</v>
      </c>
      <c r="E176" s="93"/>
      <c r="F176" s="94">
        <v>2</v>
      </c>
      <c r="G176" s="93" t="s">
        <v>4891</v>
      </c>
      <c r="H176" s="94"/>
      <c r="I176" s="95" t="s">
        <v>2576</v>
      </c>
      <c r="J176" s="77" t="s">
        <v>5427</v>
      </c>
      <c r="K176" s="77"/>
      <c r="L176" s="93" t="s">
        <v>2908</v>
      </c>
      <c r="M176" s="96" t="s">
        <v>6191</v>
      </c>
      <c r="N176" s="96"/>
      <c r="O176" s="79">
        <v>1</v>
      </c>
      <c r="P176" s="77">
        <v>380</v>
      </c>
      <c r="Q176" s="77">
        <v>620</v>
      </c>
      <c r="R176" s="77">
        <v>1340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238</v>
      </c>
      <c r="AU176" s="77">
        <v>44</v>
      </c>
      <c r="AV176" s="94" t="s">
        <v>30</v>
      </c>
      <c r="AW176" s="77" t="s">
        <v>2874</v>
      </c>
      <c r="AX176" s="94" t="s">
        <v>3232</v>
      </c>
      <c r="AY176" s="77"/>
      <c r="AZ176" s="83">
        <f t="shared" si="2"/>
        <v>0.31570399999999998</v>
      </c>
    </row>
    <row r="177" spans="1:52" s="99" customFormat="1" ht="34.950000000000003" customHeight="1" x14ac:dyDescent="0.45">
      <c r="A177" s="93" t="s">
        <v>677</v>
      </c>
      <c r="B177" s="77">
        <v>1</v>
      </c>
      <c r="C177" s="93" t="s">
        <v>4936</v>
      </c>
      <c r="D177" s="93" t="s">
        <v>4890</v>
      </c>
      <c r="E177" s="93"/>
      <c r="F177" s="94">
        <v>2</v>
      </c>
      <c r="G177" s="93" t="s">
        <v>4891</v>
      </c>
      <c r="H177" s="94"/>
      <c r="I177" s="95" t="s">
        <v>1483</v>
      </c>
      <c r="J177" s="77" t="s">
        <v>5427</v>
      </c>
      <c r="K177" s="77"/>
      <c r="L177" s="93" t="s">
        <v>2870</v>
      </c>
      <c r="M177" s="96"/>
      <c r="N177" s="96"/>
      <c r="O177" s="79">
        <v>1</v>
      </c>
      <c r="P177" s="77">
        <v>410</v>
      </c>
      <c r="Q177" s="77">
        <v>700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239</v>
      </c>
      <c r="AU177" s="77">
        <v>44</v>
      </c>
      <c r="AV177" s="94" t="s">
        <v>30</v>
      </c>
      <c r="AW177" s="77" t="s">
        <v>2874</v>
      </c>
      <c r="AX177" s="94" t="s">
        <v>3232</v>
      </c>
      <c r="AY177" s="77"/>
      <c r="AZ177" s="83">
        <f t="shared" si="2"/>
        <v>0.2009</v>
      </c>
    </row>
    <row r="178" spans="1:52" s="99" customFormat="1" ht="34.950000000000003" customHeight="1" x14ac:dyDescent="0.45">
      <c r="A178" s="93" t="s">
        <v>677</v>
      </c>
      <c r="B178" s="77">
        <v>1</v>
      </c>
      <c r="C178" s="93" t="s">
        <v>4936</v>
      </c>
      <c r="D178" s="93" t="s">
        <v>4890</v>
      </c>
      <c r="E178" s="93"/>
      <c r="F178" s="94">
        <v>2</v>
      </c>
      <c r="G178" s="93" t="s">
        <v>4891</v>
      </c>
      <c r="H178" s="94"/>
      <c r="I178" s="95" t="s">
        <v>1485</v>
      </c>
      <c r="J178" s="77" t="s">
        <v>5427</v>
      </c>
      <c r="K178" s="77"/>
      <c r="L178" s="93" t="s">
        <v>2870</v>
      </c>
      <c r="M178" s="96" t="s">
        <v>6079</v>
      </c>
      <c r="N178" s="96"/>
      <c r="O178" s="79">
        <v>1</v>
      </c>
      <c r="P178" s="77">
        <v>410</v>
      </c>
      <c r="Q178" s="77">
        <v>700</v>
      </c>
      <c r="R178" s="77">
        <v>700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240</v>
      </c>
      <c r="AU178" s="77">
        <v>44</v>
      </c>
      <c r="AV178" s="94" t="s">
        <v>30</v>
      </c>
      <c r="AW178" s="77" t="s">
        <v>2874</v>
      </c>
      <c r="AX178" s="94" t="s">
        <v>3232</v>
      </c>
      <c r="AY178" s="77"/>
      <c r="AZ178" s="83">
        <f t="shared" si="2"/>
        <v>0.2009</v>
      </c>
    </row>
    <row r="179" spans="1:52" s="99" customFormat="1" ht="34.950000000000003" customHeight="1" x14ac:dyDescent="0.45">
      <c r="A179" s="93" t="s">
        <v>677</v>
      </c>
      <c r="B179" s="77">
        <v>1</v>
      </c>
      <c r="C179" s="93" t="s">
        <v>4936</v>
      </c>
      <c r="D179" s="93"/>
      <c r="E179" s="93"/>
      <c r="F179" s="94"/>
      <c r="G179" s="93"/>
      <c r="H179" s="94"/>
      <c r="I179" s="95" t="s">
        <v>2580</v>
      </c>
      <c r="J179" s="94"/>
      <c r="K179" s="94"/>
      <c r="L179" s="93" t="s">
        <v>2866</v>
      </c>
      <c r="M179" s="96"/>
      <c r="N179" s="96"/>
      <c r="O179" s="79">
        <v>1</v>
      </c>
      <c r="P179" s="77">
        <v>1050</v>
      </c>
      <c r="Q179" s="77">
        <v>740</v>
      </c>
      <c r="R179" s="77">
        <v>740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241</v>
      </c>
      <c r="AU179" s="77">
        <v>44</v>
      </c>
      <c r="AV179" s="94" t="s">
        <v>30</v>
      </c>
      <c r="AW179" s="77" t="s">
        <v>2876</v>
      </c>
      <c r="AX179" s="94" t="s">
        <v>3232</v>
      </c>
      <c r="AY179" s="77"/>
      <c r="AZ179" s="83">
        <f t="shared" si="2"/>
        <v>0.57498000000000005</v>
      </c>
    </row>
    <row r="180" spans="1:52" s="99" customFormat="1" ht="34.950000000000003" customHeight="1" x14ac:dyDescent="0.45">
      <c r="A180" s="93" t="s">
        <v>677</v>
      </c>
      <c r="B180" s="77">
        <v>1</v>
      </c>
      <c r="C180" s="93" t="s">
        <v>4936</v>
      </c>
      <c r="D180" s="93"/>
      <c r="E180" s="93"/>
      <c r="F180" s="94"/>
      <c r="G180" s="93"/>
      <c r="H180" s="94"/>
      <c r="I180" s="95" t="s">
        <v>2581</v>
      </c>
      <c r="J180" s="94"/>
      <c r="K180" s="94"/>
      <c r="L180" s="93" t="s">
        <v>2866</v>
      </c>
      <c r="M180" s="96"/>
      <c r="N180" s="96"/>
      <c r="O180" s="79">
        <v>1</v>
      </c>
      <c r="P180" s="77">
        <v>1050</v>
      </c>
      <c r="Q180" s="77">
        <v>740</v>
      </c>
      <c r="R180" s="77">
        <v>740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242</v>
      </c>
      <c r="AU180" s="77">
        <v>44</v>
      </c>
      <c r="AV180" s="94" t="s">
        <v>30</v>
      </c>
      <c r="AW180" s="77" t="s">
        <v>2876</v>
      </c>
      <c r="AX180" s="94" t="s">
        <v>3232</v>
      </c>
      <c r="AY180" s="77"/>
      <c r="AZ180" s="83">
        <f t="shared" si="2"/>
        <v>0.57498000000000005</v>
      </c>
    </row>
    <row r="181" spans="1:52" s="99" customFormat="1" ht="34.950000000000003" customHeight="1" x14ac:dyDescent="0.45">
      <c r="A181" s="93" t="s">
        <v>677</v>
      </c>
      <c r="B181" s="77">
        <v>1</v>
      </c>
      <c r="C181" s="93" t="s">
        <v>4936</v>
      </c>
      <c r="D181" s="93"/>
      <c r="E181" s="93"/>
      <c r="F181" s="94"/>
      <c r="G181" s="93"/>
      <c r="H181" s="94"/>
      <c r="I181" s="95" t="s">
        <v>1488</v>
      </c>
      <c r="J181" s="94"/>
      <c r="K181" s="94"/>
      <c r="L181" s="93" t="s">
        <v>3038</v>
      </c>
      <c r="M181" s="96"/>
      <c r="N181" s="96"/>
      <c r="O181" s="79">
        <v>1</v>
      </c>
      <c r="P181" s="77">
        <v>1100</v>
      </c>
      <c r="Q181" s="77">
        <v>800</v>
      </c>
      <c r="R181" s="77">
        <v>1320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243</v>
      </c>
      <c r="AU181" s="77">
        <v>44</v>
      </c>
      <c r="AV181" s="94" t="s">
        <v>30</v>
      </c>
      <c r="AW181" s="77" t="s">
        <v>2957</v>
      </c>
      <c r="AX181" s="94" t="s">
        <v>3074</v>
      </c>
      <c r="AY181" s="77"/>
      <c r="AZ181" s="83">
        <f t="shared" si="2"/>
        <v>1.1616</v>
      </c>
    </row>
    <row r="182" spans="1:52" s="99" customFormat="1" ht="34.950000000000003" customHeight="1" x14ac:dyDescent="0.45">
      <c r="A182" s="93" t="s">
        <v>677</v>
      </c>
      <c r="B182" s="77">
        <v>1</v>
      </c>
      <c r="C182" s="93" t="s">
        <v>4936</v>
      </c>
      <c r="D182" s="93"/>
      <c r="E182" s="93"/>
      <c r="F182" s="94"/>
      <c r="G182" s="93"/>
      <c r="H182" s="94"/>
      <c r="I182" s="95" t="s">
        <v>1489</v>
      </c>
      <c r="J182" s="94"/>
      <c r="K182" s="94"/>
      <c r="L182" s="93" t="s">
        <v>3038</v>
      </c>
      <c r="M182" s="96"/>
      <c r="N182" s="96"/>
      <c r="O182" s="79">
        <v>1</v>
      </c>
      <c r="P182" s="77">
        <v>1100</v>
      </c>
      <c r="Q182" s="77">
        <v>800</v>
      </c>
      <c r="R182" s="77">
        <v>1320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244</v>
      </c>
      <c r="AU182" s="77">
        <v>44</v>
      </c>
      <c r="AV182" s="94" t="s">
        <v>30</v>
      </c>
      <c r="AW182" s="77" t="s">
        <v>2957</v>
      </c>
      <c r="AX182" s="94" t="s">
        <v>3074</v>
      </c>
      <c r="AY182" s="77"/>
      <c r="AZ182" s="83">
        <f t="shared" si="2"/>
        <v>1.1616</v>
      </c>
    </row>
    <row r="183" spans="1:52" s="99" customFormat="1" ht="34.950000000000003" customHeight="1" x14ac:dyDescent="0.45">
      <c r="A183" s="93" t="s">
        <v>677</v>
      </c>
      <c r="B183" s="77">
        <v>1</v>
      </c>
      <c r="C183" s="93" t="s">
        <v>4936</v>
      </c>
      <c r="D183" s="93" t="s">
        <v>4886</v>
      </c>
      <c r="E183" s="93"/>
      <c r="F183" s="94">
        <v>2</v>
      </c>
      <c r="G183" s="93" t="s">
        <v>4887</v>
      </c>
      <c r="H183" s="94"/>
      <c r="I183" s="95" t="s">
        <v>1492</v>
      </c>
      <c r="J183" s="77" t="s">
        <v>5427</v>
      </c>
      <c r="K183" s="77"/>
      <c r="L183" s="93" t="s">
        <v>2913</v>
      </c>
      <c r="M183" s="96" t="s">
        <v>6216</v>
      </c>
      <c r="N183" s="96"/>
      <c r="O183" s="79">
        <v>1</v>
      </c>
      <c r="P183" s="77">
        <v>340</v>
      </c>
      <c r="Q183" s="77">
        <v>400</v>
      </c>
      <c r="R183" s="77">
        <v>880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245</v>
      </c>
      <c r="AU183" s="77">
        <v>44</v>
      </c>
      <c r="AV183" s="94" t="s">
        <v>30</v>
      </c>
      <c r="AW183" s="77" t="s">
        <v>2876</v>
      </c>
      <c r="AX183" s="94" t="s">
        <v>3232</v>
      </c>
      <c r="AY183" s="77"/>
      <c r="AZ183" s="83">
        <f t="shared" si="2"/>
        <v>0.11967999999999999</v>
      </c>
    </row>
    <row r="184" spans="1:52" s="99" customFormat="1" ht="34.950000000000003" customHeight="1" x14ac:dyDescent="0.45">
      <c r="A184" s="93" t="s">
        <v>677</v>
      </c>
      <c r="B184" s="77">
        <v>1</v>
      </c>
      <c r="C184" s="93" t="s">
        <v>4936</v>
      </c>
      <c r="D184" s="93" t="s">
        <v>4890</v>
      </c>
      <c r="E184" s="93"/>
      <c r="F184" s="94">
        <v>2</v>
      </c>
      <c r="G184" s="93" t="s">
        <v>4937</v>
      </c>
      <c r="H184" s="94"/>
      <c r="I184" s="95" t="s">
        <v>1493</v>
      </c>
      <c r="J184" s="77" t="s">
        <v>5427</v>
      </c>
      <c r="K184" s="77"/>
      <c r="L184" s="93" t="s">
        <v>2916</v>
      </c>
      <c r="M184" s="96" t="s">
        <v>6100</v>
      </c>
      <c r="N184" s="96"/>
      <c r="O184" s="79">
        <v>1</v>
      </c>
      <c r="P184" s="77">
        <v>900</v>
      </c>
      <c r="Q184" s="77">
        <v>60</v>
      </c>
      <c r="R184" s="77">
        <v>600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t="s">
        <v>2975</v>
      </c>
      <c r="AO184" s="77"/>
      <c r="AP184" s="77"/>
      <c r="AQ184" s="77"/>
      <c r="AR184" s="77"/>
      <c r="AS184" s="97"/>
      <c r="AT184" s="77">
        <v>246</v>
      </c>
      <c r="AU184" s="77">
        <v>44</v>
      </c>
      <c r="AV184" s="94" t="s">
        <v>30</v>
      </c>
      <c r="AW184" s="77" t="s">
        <v>2874</v>
      </c>
      <c r="AX184" s="94" t="s">
        <v>3232</v>
      </c>
      <c r="AY184" s="77" t="s">
        <v>6097</v>
      </c>
      <c r="AZ184" s="83">
        <f t="shared" si="2"/>
        <v>3.2399999999999998E-2</v>
      </c>
    </row>
    <row r="185" spans="1:52" s="99" customFormat="1" ht="34.950000000000003" customHeight="1" x14ac:dyDescent="0.45">
      <c r="A185" s="93" t="s">
        <v>677</v>
      </c>
      <c r="B185" s="77">
        <v>1</v>
      </c>
      <c r="C185" s="93" t="s">
        <v>4936</v>
      </c>
      <c r="D185" s="93"/>
      <c r="E185" s="93"/>
      <c r="F185" s="94"/>
      <c r="G185" s="93"/>
      <c r="H185" s="94"/>
      <c r="I185" s="95" t="s">
        <v>1486</v>
      </c>
      <c r="J185" s="94"/>
      <c r="K185" s="94"/>
      <c r="L185" s="93" t="s">
        <v>2917</v>
      </c>
      <c r="M185" s="96" t="s">
        <v>6215</v>
      </c>
      <c r="N185" s="96"/>
      <c r="O185" s="79">
        <v>1</v>
      </c>
      <c r="P185" s="77">
        <v>800</v>
      </c>
      <c r="Q185" s="77">
        <v>250</v>
      </c>
      <c r="R185" s="77">
        <v>1200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247</v>
      </c>
      <c r="AU185" s="77">
        <v>44</v>
      </c>
      <c r="AV185" s="94" t="s">
        <v>30</v>
      </c>
      <c r="AW185" s="77" t="s">
        <v>2876</v>
      </c>
      <c r="AX185" s="94" t="s">
        <v>3232</v>
      </c>
      <c r="AY185" s="77"/>
      <c r="AZ185" s="83">
        <f t="shared" si="2"/>
        <v>0.24</v>
      </c>
    </row>
    <row r="186" spans="1:52" s="99" customFormat="1" ht="34.950000000000003" customHeight="1" x14ac:dyDescent="0.45">
      <c r="A186" s="93" t="s">
        <v>677</v>
      </c>
      <c r="B186" s="77">
        <v>1</v>
      </c>
      <c r="C186" s="93" t="s">
        <v>4936</v>
      </c>
      <c r="D186" s="93" t="s">
        <v>4886</v>
      </c>
      <c r="E186" s="93"/>
      <c r="F186" s="94">
        <v>2</v>
      </c>
      <c r="G186" s="93" t="s">
        <v>4887</v>
      </c>
      <c r="H186" s="94"/>
      <c r="I186" s="95" t="s">
        <v>1474</v>
      </c>
      <c r="J186" s="77" t="s">
        <v>5427</v>
      </c>
      <c r="K186" s="77"/>
      <c r="L186" s="93" t="s">
        <v>3188</v>
      </c>
      <c r="M186" s="96" t="s">
        <v>6217</v>
      </c>
      <c r="N186" s="96"/>
      <c r="O186" s="7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248</v>
      </c>
      <c r="AU186" s="77">
        <v>44</v>
      </c>
      <c r="AV186" s="94" t="s">
        <v>30</v>
      </c>
      <c r="AW186" s="77" t="s">
        <v>2874</v>
      </c>
      <c r="AX186" s="94" t="s">
        <v>3232</v>
      </c>
      <c r="AY186" s="77"/>
      <c r="AZ186" s="83">
        <f t="shared" si="2"/>
        <v>0.14174999999999999</v>
      </c>
    </row>
    <row r="187" spans="1:52" s="150" customFormat="1" ht="34.950000000000003" customHeight="1" x14ac:dyDescent="0.45">
      <c r="A187" s="142" t="s">
        <v>677</v>
      </c>
      <c r="B187" s="143">
        <v>1</v>
      </c>
      <c r="C187" s="142" t="s">
        <v>4936</v>
      </c>
      <c r="D187" s="142" t="s">
        <v>4886</v>
      </c>
      <c r="E187" s="142"/>
      <c r="F187" s="144">
        <v>2</v>
      </c>
      <c r="G187" s="142" t="s">
        <v>4888</v>
      </c>
      <c r="H187" s="144"/>
      <c r="I187" s="145" t="s">
        <v>1827</v>
      </c>
      <c r="J187" s="143" t="s">
        <v>5427</v>
      </c>
      <c r="K187" s="143"/>
      <c r="L187" s="142" t="s">
        <v>3127</v>
      </c>
      <c r="M187" s="146"/>
      <c r="N187" s="146"/>
      <c r="O187" s="147">
        <v>1</v>
      </c>
      <c r="P187" s="143">
        <v>300</v>
      </c>
      <c r="Q187" s="143">
        <v>300</v>
      </c>
      <c r="R187" s="143">
        <v>450</v>
      </c>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4"/>
      <c r="AN187" s="144"/>
      <c r="AO187" s="143"/>
      <c r="AP187" s="143"/>
      <c r="AQ187" s="143"/>
      <c r="AR187" s="143"/>
      <c r="AS187" s="148"/>
      <c r="AT187" s="143">
        <v>249</v>
      </c>
      <c r="AU187" s="143">
        <v>44</v>
      </c>
      <c r="AV187" s="144" t="s">
        <v>30</v>
      </c>
      <c r="AW187" s="143" t="s">
        <v>2876</v>
      </c>
      <c r="AX187" s="144" t="s">
        <v>3232</v>
      </c>
      <c r="AY187" s="143"/>
      <c r="AZ187" s="149">
        <f t="shared" si="2"/>
        <v>4.0500000000000001E-2</v>
      </c>
    </row>
    <row r="188" spans="1:52" s="150" customFormat="1" ht="34.950000000000003" customHeight="1" x14ac:dyDescent="0.45">
      <c r="A188" s="142" t="s">
        <v>677</v>
      </c>
      <c r="B188" s="143">
        <v>1</v>
      </c>
      <c r="C188" s="142" t="s">
        <v>4936</v>
      </c>
      <c r="D188" s="142"/>
      <c r="E188" s="142"/>
      <c r="F188" s="144"/>
      <c r="G188" s="142"/>
      <c r="H188" s="144"/>
      <c r="I188" s="145" t="s">
        <v>1823</v>
      </c>
      <c r="J188" s="144"/>
      <c r="K188" s="144"/>
      <c r="L188" s="142" t="s">
        <v>3127</v>
      </c>
      <c r="M188" s="146"/>
      <c r="N188" s="146"/>
      <c r="O188" s="147">
        <v>1</v>
      </c>
      <c r="P188" s="143">
        <v>300</v>
      </c>
      <c r="Q188" s="143">
        <v>300</v>
      </c>
      <c r="R188" s="143">
        <v>450</v>
      </c>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4"/>
      <c r="AN188" s="144"/>
      <c r="AO188" s="143"/>
      <c r="AP188" s="143"/>
      <c r="AQ188" s="143"/>
      <c r="AR188" s="143"/>
      <c r="AS188" s="148"/>
      <c r="AT188" s="143">
        <v>250</v>
      </c>
      <c r="AU188" s="143">
        <v>44</v>
      </c>
      <c r="AV188" s="144" t="s">
        <v>30</v>
      </c>
      <c r="AW188" s="143" t="s">
        <v>2957</v>
      </c>
      <c r="AX188" s="144" t="s">
        <v>3074</v>
      </c>
      <c r="AY188" s="143"/>
      <c r="AZ188" s="149">
        <f t="shared" si="2"/>
        <v>4.0500000000000001E-2</v>
      </c>
    </row>
    <row r="189" spans="1:52" s="150" customFormat="1" ht="34.950000000000003" customHeight="1" x14ac:dyDescent="0.45">
      <c r="A189" s="142" t="s">
        <v>677</v>
      </c>
      <c r="B189" s="143">
        <v>1</v>
      </c>
      <c r="C189" s="142" t="s">
        <v>4936</v>
      </c>
      <c r="D189" s="142" t="s">
        <v>4886</v>
      </c>
      <c r="E189" s="142"/>
      <c r="F189" s="144">
        <v>2</v>
      </c>
      <c r="G189" s="142" t="s">
        <v>4888</v>
      </c>
      <c r="H189" s="144"/>
      <c r="I189" s="145" t="s">
        <v>1824</v>
      </c>
      <c r="J189" s="143" t="s">
        <v>5427</v>
      </c>
      <c r="K189" s="143"/>
      <c r="L189" s="142" t="s">
        <v>3127</v>
      </c>
      <c r="M189" s="146"/>
      <c r="N189" s="146"/>
      <c r="O189" s="147">
        <v>1</v>
      </c>
      <c r="P189" s="143">
        <v>300</v>
      </c>
      <c r="Q189" s="143">
        <v>300</v>
      </c>
      <c r="R189" s="143">
        <v>450</v>
      </c>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c r="AN189" s="144"/>
      <c r="AO189" s="143"/>
      <c r="AP189" s="143"/>
      <c r="AQ189" s="143"/>
      <c r="AR189" s="143"/>
      <c r="AS189" s="148"/>
      <c r="AT189" s="143">
        <v>251</v>
      </c>
      <c r="AU189" s="143">
        <v>44</v>
      </c>
      <c r="AV189" s="144" t="s">
        <v>30</v>
      </c>
      <c r="AW189" s="143" t="s">
        <v>2876</v>
      </c>
      <c r="AX189" s="144" t="s">
        <v>3232</v>
      </c>
      <c r="AY189" s="143"/>
      <c r="AZ189" s="149">
        <f t="shared" si="2"/>
        <v>4.0500000000000001E-2</v>
      </c>
    </row>
    <row r="190" spans="1:52" s="150" customFormat="1" ht="34.950000000000003" customHeight="1" x14ac:dyDescent="0.45">
      <c r="A190" s="142" t="s">
        <v>677</v>
      </c>
      <c r="B190" s="143">
        <v>1</v>
      </c>
      <c r="C190" s="142" t="s">
        <v>4936</v>
      </c>
      <c r="D190" s="142"/>
      <c r="E190" s="142"/>
      <c r="F190" s="144"/>
      <c r="G190" s="142"/>
      <c r="H190" s="144"/>
      <c r="I190" s="145" t="s">
        <v>4938</v>
      </c>
      <c r="J190" s="144"/>
      <c r="K190" s="144"/>
      <c r="L190" s="142" t="s">
        <v>3222</v>
      </c>
      <c r="M190" s="146"/>
      <c r="N190" s="146" t="s">
        <v>4939</v>
      </c>
      <c r="O190" s="147">
        <v>1</v>
      </c>
      <c r="P190" s="143">
        <v>400</v>
      </c>
      <c r="Q190" s="143">
        <v>300</v>
      </c>
      <c r="R190" s="143">
        <v>450</v>
      </c>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4"/>
      <c r="AN190" s="144"/>
      <c r="AO190" s="143"/>
      <c r="AP190" s="143"/>
      <c r="AQ190" s="143"/>
      <c r="AR190" s="143"/>
      <c r="AS190" s="148"/>
      <c r="AT190" s="143">
        <v>253</v>
      </c>
      <c r="AU190" s="143">
        <v>44</v>
      </c>
      <c r="AV190" s="144" t="s">
        <v>30</v>
      </c>
      <c r="AW190" s="143" t="s">
        <v>2876</v>
      </c>
      <c r="AX190" s="144" t="s">
        <v>4920</v>
      </c>
      <c r="AY190" s="143"/>
      <c r="AZ190" s="83">
        <f t="shared" si="2"/>
        <v>5.3999999999999999E-2</v>
      </c>
    </row>
    <row r="191" spans="1:52" ht="34.950000000000003" customHeight="1" x14ac:dyDescent="0.45">
      <c r="A191" s="78" t="s">
        <v>679</v>
      </c>
      <c r="B191" s="79">
        <v>1</v>
      </c>
      <c r="C191" s="93" t="s">
        <v>4936</v>
      </c>
      <c r="D191" s="78" t="s">
        <v>1949</v>
      </c>
      <c r="E191" s="78" t="s">
        <v>677</v>
      </c>
      <c r="F191" s="79">
        <v>2</v>
      </c>
      <c r="G191" s="78" t="s">
        <v>722</v>
      </c>
      <c r="H191" s="79"/>
      <c r="I191" s="80"/>
      <c r="J191" s="79" t="s">
        <v>2498</v>
      </c>
      <c r="K191" s="79"/>
      <c r="L191" s="78" t="s">
        <v>386</v>
      </c>
      <c r="M191" s="78" t="s">
        <v>555</v>
      </c>
      <c r="N191" s="78" t="s">
        <v>6271</v>
      </c>
      <c r="O191" s="79">
        <v>1</v>
      </c>
      <c r="P191" s="79">
        <v>900</v>
      </c>
      <c r="Q191" s="79">
        <v>630</v>
      </c>
      <c r="R191" s="79">
        <v>1830</v>
      </c>
      <c r="S191" s="79"/>
      <c r="T191" s="79"/>
      <c r="U191" s="79"/>
      <c r="V191" s="79"/>
      <c r="W191" s="79"/>
      <c r="X191" s="79"/>
      <c r="Y191" s="79"/>
      <c r="Z191" s="79"/>
      <c r="AA191" s="79"/>
      <c r="AB191" s="79"/>
      <c r="AC191" s="79"/>
      <c r="AD191" s="81" t="s">
        <v>2436</v>
      </c>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83">
        <f t="shared" si="2"/>
        <v>1.0376099999999999</v>
      </c>
    </row>
    <row r="192" spans="1:52" s="99" customFormat="1" ht="34.950000000000003" customHeight="1" x14ac:dyDescent="0.45">
      <c r="A192" s="93" t="s">
        <v>677</v>
      </c>
      <c r="B192" s="77">
        <v>1</v>
      </c>
      <c r="C192" s="93" t="s">
        <v>4936</v>
      </c>
      <c r="D192" s="93"/>
      <c r="E192" s="93"/>
      <c r="F192" s="94"/>
      <c r="G192" s="93"/>
      <c r="H192" s="94"/>
      <c r="I192" s="95"/>
      <c r="J192" s="77"/>
      <c r="K192" s="77"/>
      <c r="L192" s="93" t="s">
        <v>6272</v>
      </c>
      <c r="M192" s="96" t="s">
        <v>6267</v>
      </c>
      <c r="N192" s="96" t="s">
        <v>6276</v>
      </c>
      <c r="O192" s="79">
        <v>1</v>
      </c>
      <c r="P192" s="77">
        <v>400</v>
      </c>
      <c r="Q192" s="77">
        <v>560</v>
      </c>
      <c r="R192" s="77">
        <v>260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c r="AU192" s="77"/>
      <c r="AV192" s="94"/>
      <c r="AW192" s="77"/>
      <c r="AX192" s="94"/>
      <c r="AY192" s="77"/>
      <c r="AZ192" s="83">
        <f t="shared" si="2"/>
        <v>5.824E-2</v>
      </c>
    </row>
    <row r="193" spans="1:52" s="99" customFormat="1" ht="34.950000000000003" customHeight="1" x14ac:dyDescent="0.45">
      <c r="A193" s="93" t="s">
        <v>677</v>
      </c>
      <c r="B193" s="77">
        <v>1</v>
      </c>
      <c r="C193" s="93" t="s">
        <v>4936</v>
      </c>
      <c r="D193" s="93"/>
      <c r="E193" s="93"/>
      <c r="F193" s="94"/>
      <c r="G193" s="93"/>
      <c r="H193" s="94"/>
      <c r="I193" s="95"/>
      <c r="J193" s="77"/>
      <c r="K193" s="77"/>
      <c r="L193" s="93" t="s">
        <v>5831</v>
      </c>
      <c r="M193" s="96" t="s">
        <v>5840</v>
      </c>
      <c r="N193" s="96" t="s">
        <v>5846</v>
      </c>
      <c r="O193" s="79">
        <v>1</v>
      </c>
      <c r="P193" s="77">
        <v>380</v>
      </c>
      <c r="Q193" s="77">
        <v>420</v>
      </c>
      <c r="R193" s="77">
        <v>290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c r="AZ193" s="83">
        <f t="shared" si="2"/>
        <v>4.6283999999999999E-2</v>
      </c>
    </row>
    <row r="194" spans="1:52" s="99" customFormat="1" ht="34.950000000000003" customHeight="1" x14ac:dyDescent="0.45">
      <c r="A194" s="93" t="s">
        <v>677</v>
      </c>
      <c r="B194" s="77">
        <v>1</v>
      </c>
      <c r="C194" s="93" t="s">
        <v>4936</v>
      </c>
      <c r="D194" s="93"/>
      <c r="E194" s="93"/>
      <c r="F194" s="94"/>
      <c r="G194" s="93"/>
      <c r="H194" s="94"/>
      <c r="I194" s="95"/>
      <c r="J194" s="77"/>
      <c r="K194" s="77"/>
      <c r="L194" s="93" t="s">
        <v>6273</v>
      </c>
      <c r="M194" s="96" t="s">
        <v>6193</v>
      </c>
      <c r="N194" s="96"/>
      <c r="O194" s="79">
        <v>1</v>
      </c>
      <c r="P194" s="77">
        <v>300</v>
      </c>
      <c r="Q194" s="77">
        <v>300</v>
      </c>
      <c r="R194" s="77">
        <v>450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c r="AZ194" s="83">
        <f t="shared" si="2"/>
        <v>4.0500000000000001E-2</v>
      </c>
    </row>
    <row r="195" spans="1:52" s="99" customFormat="1" ht="34.950000000000003" customHeight="1" x14ac:dyDescent="0.45">
      <c r="A195" s="93" t="s">
        <v>677</v>
      </c>
      <c r="B195" s="77">
        <v>1</v>
      </c>
      <c r="C195" s="93" t="s">
        <v>4936</v>
      </c>
      <c r="D195" s="93"/>
      <c r="E195" s="93"/>
      <c r="F195" s="94"/>
      <c r="G195" s="93"/>
      <c r="H195" s="94"/>
      <c r="I195" s="95"/>
      <c r="J195" s="77"/>
      <c r="K195" s="77"/>
      <c r="L195" s="93" t="s">
        <v>6272</v>
      </c>
      <c r="M195" s="96" t="s">
        <v>6277</v>
      </c>
      <c r="N195" s="96" t="s">
        <v>6278</v>
      </c>
      <c r="O195" s="79">
        <v>1</v>
      </c>
      <c r="P195" s="77">
        <v>380</v>
      </c>
      <c r="Q195" s="77">
        <v>360</v>
      </c>
      <c r="R195" s="77">
        <v>240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c r="AU195" s="77"/>
      <c r="AV195" s="94"/>
      <c r="AW195" s="77"/>
      <c r="AX195" s="94"/>
      <c r="AY195" s="77"/>
      <c r="AZ195" s="83">
        <f t="shared" si="2"/>
        <v>3.2832E-2</v>
      </c>
    </row>
    <row r="196" spans="1:52" s="99" customFormat="1" ht="34.950000000000003" customHeight="1" x14ac:dyDescent="0.45">
      <c r="A196" s="93" t="s">
        <v>677</v>
      </c>
      <c r="B196" s="77">
        <v>1</v>
      </c>
      <c r="C196" s="93" t="s">
        <v>4936</v>
      </c>
      <c r="D196" s="93"/>
      <c r="E196" s="93"/>
      <c r="F196" s="94"/>
      <c r="G196" s="93"/>
      <c r="H196" s="94"/>
      <c r="I196" s="95"/>
      <c r="J196" s="77"/>
      <c r="K196" s="77"/>
      <c r="L196" s="93" t="s">
        <v>6274</v>
      </c>
      <c r="M196" s="96" t="s">
        <v>6164</v>
      </c>
      <c r="N196" s="96"/>
      <c r="O196" s="79">
        <v>1</v>
      </c>
      <c r="P196" s="77">
        <v>350</v>
      </c>
      <c r="Q196" s="77">
        <v>350</v>
      </c>
      <c r="R196" s="77">
        <v>300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c r="AU196" s="77"/>
      <c r="AV196" s="94"/>
      <c r="AW196" s="77"/>
      <c r="AX196" s="94"/>
      <c r="AY196" s="77"/>
      <c r="AZ196" s="83">
        <f t="shared" si="2"/>
        <v>3.6749999999999998E-2</v>
      </c>
    </row>
    <row r="197" spans="1:52" s="99" customFormat="1" ht="34.950000000000003" customHeight="1" x14ac:dyDescent="0.45">
      <c r="A197" s="93" t="s">
        <v>677</v>
      </c>
      <c r="B197" s="77">
        <v>1</v>
      </c>
      <c r="C197" s="93" t="s">
        <v>4936</v>
      </c>
      <c r="D197" s="93"/>
      <c r="E197" s="93"/>
      <c r="F197" s="94"/>
      <c r="G197" s="93"/>
      <c r="H197" s="94"/>
      <c r="I197" s="95"/>
      <c r="J197" s="77"/>
      <c r="K197" s="77"/>
      <c r="L197" s="93" t="s">
        <v>6275</v>
      </c>
      <c r="M197" s="96" t="s">
        <v>6279</v>
      </c>
      <c r="N197" s="96"/>
      <c r="O197" s="79">
        <v>1</v>
      </c>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c r="AU197" s="77"/>
      <c r="AV197" s="94"/>
      <c r="AW197" s="77"/>
      <c r="AX197" s="94"/>
      <c r="AY197" s="77"/>
      <c r="AZ197" s="83">
        <f t="shared" ref="AZ197:AZ262" si="3">P197*Q197*R197/1000000000*O197</f>
        <v>0</v>
      </c>
    </row>
    <row r="198" spans="1:52" s="99" customFormat="1" ht="34.950000000000003" customHeight="1" x14ac:dyDescent="0.45">
      <c r="A198" s="93" t="s">
        <v>677</v>
      </c>
      <c r="B198" s="77">
        <v>1</v>
      </c>
      <c r="C198" s="93" t="s">
        <v>4936</v>
      </c>
      <c r="D198" s="93"/>
      <c r="E198" s="93"/>
      <c r="F198" s="94"/>
      <c r="G198" s="93"/>
      <c r="H198" s="94"/>
      <c r="I198" s="95"/>
      <c r="J198" s="77"/>
      <c r="K198" s="77"/>
      <c r="L198" s="93" t="s">
        <v>6111</v>
      </c>
      <c r="M198" s="96"/>
      <c r="N198" s="96"/>
      <c r="O198" s="79">
        <v>7</v>
      </c>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c r="AU198" s="77"/>
      <c r="AV198" s="94"/>
      <c r="AW198" s="77"/>
      <c r="AX198" s="94"/>
      <c r="AY198" s="77"/>
      <c r="AZ198" s="83">
        <f t="shared" si="3"/>
        <v>0</v>
      </c>
    </row>
    <row r="199" spans="1:52" s="99" customFormat="1" ht="34.950000000000003" customHeight="1" x14ac:dyDescent="0.45">
      <c r="A199" s="93" t="s">
        <v>677</v>
      </c>
      <c r="B199" s="77">
        <v>1</v>
      </c>
      <c r="C199" s="93" t="s">
        <v>4936</v>
      </c>
      <c r="D199" s="93"/>
      <c r="E199" s="93"/>
      <c r="F199" s="94"/>
      <c r="G199" s="93"/>
      <c r="H199" s="94"/>
      <c r="I199" s="95"/>
      <c r="J199" s="77"/>
      <c r="K199" s="77"/>
      <c r="L199" s="93" t="s">
        <v>6112</v>
      </c>
      <c r="M199" s="96"/>
      <c r="N199" s="96"/>
      <c r="O199" s="79">
        <v>25</v>
      </c>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c r="AU199" s="77"/>
      <c r="AV199" s="94"/>
      <c r="AW199" s="77"/>
      <c r="AX199" s="94"/>
      <c r="AY199" s="77"/>
      <c r="AZ199" s="83">
        <v>2.5</v>
      </c>
    </row>
    <row r="200" spans="1:52" s="99" customFormat="1" ht="34.950000000000003" customHeight="1" x14ac:dyDescent="0.45">
      <c r="A200" s="93" t="s">
        <v>677</v>
      </c>
      <c r="B200" s="77">
        <v>1</v>
      </c>
      <c r="C200" s="93" t="s">
        <v>678</v>
      </c>
      <c r="D200" s="93"/>
      <c r="E200" s="93"/>
      <c r="F200" s="94"/>
      <c r="G200" s="93"/>
      <c r="H200" s="94"/>
      <c r="I200" s="95" t="s">
        <v>4884</v>
      </c>
      <c r="J200" s="94"/>
      <c r="K200" s="94"/>
      <c r="L200" s="93" t="s">
        <v>3038</v>
      </c>
      <c r="M200" s="96"/>
      <c r="N200" s="96"/>
      <c r="O200" s="79">
        <v>1</v>
      </c>
      <c r="P200" s="77">
        <v>1450</v>
      </c>
      <c r="Q200" s="77">
        <v>800</v>
      </c>
      <c r="R200" s="77">
        <v>1540</v>
      </c>
      <c r="S200" s="77"/>
      <c r="T200" s="77"/>
      <c r="U200" s="77"/>
      <c r="V200" s="77"/>
      <c r="W200" s="77"/>
      <c r="X200" s="77"/>
      <c r="Y200" s="77"/>
      <c r="Z200" s="77"/>
      <c r="AA200" s="77"/>
      <c r="AB200" s="77"/>
      <c r="AC200" s="77"/>
      <c r="AD200" s="77"/>
      <c r="AE200" s="77"/>
      <c r="AF200" s="77"/>
      <c r="AG200" s="77"/>
      <c r="AH200" s="77"/>
      <c r="AI200" s="77"/>
      <c r="AJ200" s="77"/>
      <c r="AK200" s="77"/>
      <c r="AL200" s="77"/>
      <c r="AM200" s="94" t="s">
        <v>4885</v>
      </c>
      <c r="AN200" s="94"/>
      <c r="AO200" s="77"/>
      <c r="AP200" s="77"/>
      <c r="AQ200" s="77"/>
      <c r="AR200" s="77"/>
      <c r="AS200" s="97"/>
      <c r="AT200" s="77">
        <v>102</v>
      </c>
      <c r="AU200" s="77">
        <v>44</v>
      </c>
      <c r="AV200" s="94" t="s">
        <v>30</v>
      </c>
      <c r="AW200" s="77" t="s">
        <v>2876</v>
      </c>
      <c r="AX200" s="94" t="s">
        <v>3074</v>
      </c>
      <c r="AY200" s="77"/>
      <c r="AZ200" s="83">
        <f t="shared" si="3"/>
        <v>1.7864</v>
      </c>
    </row>
    <row r="201" spans="1:52" s="99" customFormat="1" ht="34.950000000000003" customHeight="1" x14ac:dyDescent="0.45">
      <c r="A201" s="93" t="s">
        <v>677</v>
      </c>
      <c r="B201" s="77">
        <v>1</v>
      </c>
      <c r="C201" s="93" t="s">
        <v>678</v>
      </c>
      <c r="D201" s="93" t="s">
        <v>4886</v>
      </c>
      <c r="E201" s="93"/>
      <c r="F201" s="94">
        <v>2</v>
      </c>
      <c r="G201" s="93" t="s">
        <v>4887</v>
      </c>
      <c r="H201" s="94"/>
      <c r="I201" s="95" t="s">
        <v>703</v>
      </c>
      <c r="J201" s="77" t="s">
        <v>5427</v>
      </c>
      <c r="K201" s="77"/>
      <c r="L201" s="93" t="s">
        <v>3038</v>
      </c>
      <c r="M201" s="96"/>
      <c r="N201" s="96"/>
      <c r="O201" s="79">
        <v>1</v>
      </c>
      <c r="P201" s="77">
        <v>1450</v>
      </c>
      <c r="Q201" s="77">
        <v>800</v>
      </c>
      <c r="R201" s="77">
        <v>1540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103</v>
      </c>
      <c r="AU201" s="77">
        <v>44</v>
      </c>
      <c r="AV201" s="94" t="s">
        <v>30</v>
      </c>
      <c r="AW201" s="77" t="s">
        <v>2876</v>
      </c>
      <c r="AX201" s="94" t="s">
        <v>3232</v>
      </c>
      <c r="AY201" s="77"/>
      <c r="AZ201" s="83">
        <f t="shared" si="3"/>
        <v>1.7864</v>
      </c>
    </row>
    <row r="202" spans="1:52" s="99" customFormat="1" ht="34.950000000000003" customHeight="1" x14ac:dyDescent="0.45">
      <c r="A202" s="93" t="s">
        <v>677</v>
      </c>
      <c r="B202" s="77">
        <v>1</v>
      </c>
      <c r="C202" s="93" t="s">
        <v>678</v>
      </c>
      <c r="D202" s="93" t="s">
        <v>4886</v>
      </c>
      <c r="E202" s="93"/>
      <c r="F202" s="94">
        <v>2</v>
      </c>
      <c r="G202" s="93" t="s">
        <v>4888</v>
      </c>
      <c r="H202" s="94"/>
      <c r="I202" s="95" t="s">
        <v>4889</v>
      </c>
      <c r="J202" s="77" t="s">
        <v>5427</v>
      </c>
      <c r="K202" s="77"/>
      <c r="L202" s="93" t="s">
        <v>2872</v>
      </c>
      <c r="M202" s="96" t="s">
        <v>6083</v>
      </c>
      <c r="N202" s="96"/>
      <c r="O202" s="79">
        <v>1</v>
      </c>
      <c r="P202" s="77">
        <v>450</v>
      </c>
      <c r="Q202" s="77">
        <v>450</v>
      </c>
      <c r="R202" s="77">
        <v>700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104</v>
      </c>
      <c r="AU202" s="77">
        <v>44</v>
      </c>
      <c r="AV202" s="94" t="s">
        <v>30</v>
      </c>
      <c r="AW202" s="77" t="s">
        <v>2874</v>
      </c>
      <c r="AX202" s="94" t="s">
        <v>3232</v>
      </c>
      <c r="AY202" s="77"/>
      <c r="AZ202" s="83">
        <f t="shared" si="3"/>
        <v>0.14174999999999999</v>
      </c>
    </row>
    <row r="203" spans="1:52" s="99" customFormat="1" ht="34.950000000000003" customHeight="1" x14ac:dyDescent="0.45">
      <c r="A203" s="93" t="s">
        <v>677</v>
      </c>
      <c r="B203" s="77">
        <v>1</v>
      </c>
      <c r="C203" s="93" t="s">
        <v>678</v>
      </c>
      <c r="D203" s="93" t="s">
        <v>4886</v>
      </c>
      <c r="E203" s="93"/>
      <c r="F203" s="94">
        <v>2</v>
      </c>
      <c r="G203" s="93" t="s">
        <v>4888</v>
      </c>
      <c r="H203" s="94"/>
      <c r="I203" s="95" t="s">
        <v>698</v>
      </c>
      <c r="J203" s="77" t="s">
        <v>5427</v>
      </c>
      <c r="K203" s="77"/>
      <c r="L203" s="93" t="s">
        <v>2872</v>
      </c>
      <c r="M203" s="96" t="s">
        <v>6172</v>
      </c>
      <c r="N203" s="96"/>
      <c r="O203" s="79">
        <v>1</v>
      </c>
      <c r="P203" s="77">
        <v>450</v>
      </c>
      <c r="Q203" s="77">
        <v>450</v>
      </c>
      <c r="R203" s="77">
        <v>700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105</v>
      </c>
      <c r="AU203" s="77">
        <v>44</v>
      </c>
      <c r="AV203" s="94" t="s">
        <v>30</v>
      </c>
      <c r="AW203" s="77" t="s">
        <v>2874</v>
      </c>
      <c r="AX203" s="94" t="s">
        <v>3232</v>
      </c>
      <c r="AY203" s="77"/>
      <c r="AZ203" s="83">
        <f t="shared" si="3"/>
        <v>0.14174999999999999</v>
      </c>
    </row>
    <row r="204" spans="1:52" s="99" customFormat="1" ht="34.950000000000003" customHeight="1" x14ac:dyDescent="0.45">
      <c r="A204" s="93" t="s">
        <v>677</v>
      </c>
      <c r="B204" s="77">
        <v>1</v>
      </c>
      <c r="C204" s="93" t="s">
        <v>678</v>
      </c>
      <c r="D204" s="93"/>
      <c r="E204" s="93"/>
      <c r="F204" s="94"/>
      <c r="G204" s="93"/>
      <c r="H204" s="94"/>
      <c r="I204" s="95" t="s">
        <v>690</v>
      </c>
      <c r="J204" s="94"/>
      <c r="K204" s="94"/>
      <c r="L204" s="93" t="s">
        <v>2872</v>
      </c>
      <c r="M204" s="96" t="s">
        <v>6172</v>
      </c>
      <c r="N204" s="96"/>
      <c r="O204" s="79">
        <v>1</v>
      </c>
      <c r="P204" s="77">
        <v>450</v>
      </c>
      <c r="Q204" s="77">
        <v>450</v>
      </c>
      <c r="R204" s="77">
        <v>700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106</v>
      </c>
      <c r="AU204" s="77">
        <v>44</v>
      </c>
      <c r="AV204" s="94" t="s">
        <v>30</v>
      </c>
      <c r="AW204" s="77" t="s">
        <v>2876</v>
      </c>
      <c r="AX204" s="94" t="s">
        <v>3074</v>
      </c>
      <c r="AY204" s="77"/>
      <c r="AZ204" s="83">
        <f t="shared" si="3"/>
        <v>0.14174999999999999</v>
      </c>
    </row>
    <row r="205" spans="1:52" s="99" customFormat="1" ht="34.950000000000003" customHeight="1" x14ac:dyDescent="0.45">
      <c r="A205" s="93" t="s">
        <v>677</v>
      </c>
      <c r="B205" s="77">
        <v>1</v>
      </c>
      <c r="C205" s="93" t="s">
        <v>678</v>
      </c>
      <c r="D205" s="93"/>
      <c r="E205" s="93"/>
      <c r="F205" s="94"/>
      <c r="G205" s="93"/>
      <c r="H205" s="94"/>
      <c r="I205" s="95" t="s">
        <v>691</v>
      </c>
      <c r="J205" s="94"/>
      <c r="K205" s="94"/>
      <c r="L205" s="93" t="s">
        <v>3038</v>
      </c>
      <c r="M205" s="96"/>
      <c r="N205" s="96"/>
      <c r="O205" s="79">
        <v>1</v>
      </c>
      <c r="P205" s="77">
        <v>900</v>
      </c>
      <c r="Q205" s="77">
        <v>700</v>
      </c>
      <c r="R205" s="77">
        <v>1250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107</v>
      </c>
      <c r="AU205" s="77">
        <v>44</v>
      </c>
      <c r="AV205" s="94" t="s">
        <v>30</v>
      </c>
      <c r="AW205" s="77" t="s">
        <v>2876</v>
      </c>
      <c r="AX205" s="94" t="s">
        <v>3232</v>
      </c>
      <c r="AY205" s="77"/>
      <c r="AZ205" s="83">
        <f t="shared" si="3"/>
        <v>0.78749999999999998</v>
      </c>
    </row>
    <row r="206" spans="1:52" s="99" customFormat="1" ht="34.950000000000003" customHeight="1" x14ac:dyDescent="0.45">
      <c r="A206" s="93" t="s">
        <v>677</v>
      </c>
      <c r="B206" s="77">
        <v>1</v>
      </c>
      <c r="C206" s="93" t="s">
        <v>678</v>
      </c>
      <c r="D206" s="93" t="s">
        <v>4886</v>
      </c>
      <c r="E206" s="93"/>
      <c r="F206" s="94">
        <v>2</v>
      </c>
      <c r="G206" s="93" t="s">
        <v>4887</v>
      </c>
      <c r="H206" s="94"/>
      <c r="I206" s="95" t="s">
        <v>708</v>
      </c>
      <c r="J206" s="77" t="s">
        <v>5427</v>
      </c>
      <c r="K206" s="77"/>
      <c r="L206" s="93" t="s">
        <v>2866</v>
      </c>
      <c r="M206" s="96"/>
      <c r="N206" s="96"/>
      <c r="O206" s="79">
        <v>1</v>
      </c>
      <c r="P206" s="77">
        <v>1050</v>
      </c>
      <c r="Q206" s="77">
        <v>740</v>
      </c>
      <c r="R206" s="77">
        <v>740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108</v>
      </c>
      <c r="AU206" s="77">
        <v>44</v>
      </c>
      <c r="AV206" s="94" t="s">
        <v>30</v>
      </c>
      <c r="AW206" s="77" t="s">
        <v>2876</v>
      </c>
      <c r="AX206" s="94" t="s">
        <v>3232</v>
      </c>
      <c r="AY206" s="77"/>
      <c r="AZ206" s="83">
        <f t="shared" si="3"/>
        <v>0.57498000000000005</v>
      </c>
    </row>
    <row r="207" spans="1:52" s="99" customFormat="1" ht="34.950000000000003" customHeight="1" x14ac:dyDescent="0.45">
      <c r="A207" s="93" t="s">
        <v>677</v>
      </c>
      <c r="B207" s="77">
        <v>1</v>
      </c>
      <c r="C207" s="93" t="s">
        <v>678</v>
      </c>
      <c r="D207" s="93" t="s">
        <v>4890</v>
      </c>
      <c r="E207" s="93"/>
      <c r="F207" s="94">
        <v>2</v>
      </c>
      <c r="G207" s="93" t="s">
        <v>4891</v>
      </c>
      <c r="H207" s="94"/>
      <c r="I207" s="95" t="s">
        <v>709</v>
      </c>
      <c r="J207" s="77" t="s">
        <v>5427</v>
      </c>
      <c r="K207" s="77"/>
      <c r="L207" s="93" t="s">
        <v>2878</v>
      </c>
      <c r="M207" s="96" t="s">
        <v>6173</v>
      </c>
      <c r="N207" s="96"/>
      <c r="O207" s="79">
        <v>1</v>
      </c>
      <c r="P207" s="77">
        <v>420</v>
      </c>
      <c r="Q207" s="77">
        <v>700</v>
      </c>
      <c r="R207" s="77">
        <v>700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109</v>
      </c>
      <c r="AU207" s="77">
        <v>44</v>
      </c>
      <c r="AV207" s="94" t="s">
        <v>30</v>
      </c>
      <c r="AW207" s="77" t="s">
        <v>2868</v>
      </c>
      <c r="AX207" s="94" t="s">
        <v>3232</v>
      </c>
      <c r="AY207" s="77"/>
      <c r="AZ207" s="83">
        <f t="shared" si="3"/>
        <v>0.20580000000000001</v>
      </c>
    </row>
    <row r="208" spans="1:52" s="99" customFormat="1" ht="34.950000000000003" customHeight="1" x14ac:dyDescent="0.45">
      <c r="A208" s="93" t="s">
        <v>677</v>
      </c>
      <c r="B208" s="77">
        <v>1</v>
      </c>
      <c r="C208" s="93" t="s">
        <v>678</v>
      </c>
      <c r="D208" s="93" t="s">
        <v>4890</v>
      </c>
      <c r="E208" s="93"/>
      <c r="F208" s="94">
        <v>2</v>
      </c>
      <c r="G208" s="93" t="s">
        <v>4891</v>
      </c>
      <c r="H208" s="94"/>
      <c r="I208" s="95" t="s">
        <v>720</v>
      </c>
      <c r="J208" s="77" t="s">
        <v>5427</v>
      </c>
      <c r="K208" s="77"/>
      <c r="L208" s="93" t="s">
        <v>2872</v>
      </c>
      <c r="M208" s="96" t="s">
        <v>6174</v>
      </c>
      <c r="N208" s="96"/>
      <c r="O208" s="79">
        <v>1</v>
      </c>
      <c r="P208" s="77">
        <v>450</v>
      </c>
      <c r="Q208" s="77">
        <v>450</v>
      </c>
      <c r="R208" s="77">
        <v>700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v>110</v>
      </c>
      <c r="AU208" s="77">
        <v>44</v>
      </c>
      <c r="AV208" s="94" t="s">
        <v>30</v>
      </c>
      <c r="AW208" s="77" t="s">
        <v>2868</v>
      </c>
      <c r="AX208" s="94" t="s">
        <v>3232</v>
      </c>
      <c r="AY208" s="77"/>
      <c r="AZ208" s="83">
        <f t="shared" si="3"/>
        <v>0.14174999999999999</v>
      </c>
    </row>
    <row r="209" spans="1:52" s="99" customFormat="1" ht="34.950000000000003" customHeight="1" x14ac:dyDescent="0.45">
      <c r="A209" s="93" t="s">
        <v>677</v>
      </c>
      <c r="B209" s="77">
        <v>1</v>
      </c>
      <c r="C209" s="93" t="s">
        <v>678</v>
      </c>
      <c r="D209" s="93"/>
      <c r="E209" s="93"/>
      <c r="F209" s="94"/>
      <c r="G209" s="93"/>
      <c r="H209" s="94"/>
      <c r="I209" s="95" t="s">
        <v>692</v>
      </c>
      <c r="J209" s="94"/>
      <c r="K209" s="94"/>
      <c r="L209" s="93" t="s">
        <v>2873</v>
      </c>
      <c r="M209" s="96" t="s">
        <v>6175</v>
      </c>
      <c r="N209" s="96"/>
      <c r="O209" s="79">
        <v>1</v>
      </c>
      <c r="P209" s="77">
        <v>560</v>
      </c>
      <c r="Q209" s="77">
        <v>300</v>
      </c>
      <c r="R209" s="77">
        <v>600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111</v>
      </c>
      <c r="AU209" s="77">
        <v>44</v>
      </c>
      <c r="AV209" s="94" t="s">
        <v>30</v>
      </c>
      <c r="AW209" s="77" t="s">
        <v>2876</v>
      </c>
      <c r="AX209" s="94" t="s">
        <v>3232</v>
      </c>
      <c r="AY209" s="77"/>
      <c r="AZ209" s="83">
        <f t="shared" si="3"/>
        <v>0.1008</v>
      </c>
    </row>
    <row r="210" spans="1:52" s="99" customFormat="1" ht="34.950000000000003" customHeight="1" x14ac:dyDescent="0.45">
      <c r="A210" s="93" t="s">
        <v>677</v>
      </c>
      <c r="B210" s="77">
        <v>1</v>
      </c>
      <c r="C210" s="93" t="s">
        <v>678</v>
      </c>
      <c r="D210" s="93" t="s">
        <v>4890</v>
      </c>
      <c r="E210" s="93"/>
      <c r="F210" s="94">
        <v>2</v>
      </c>
      <c r="G210" s="93" t="s">
        <v>4892</v>
      </c>
      <c r="H210" s="94"/>
      <c r="I210" s="95" t="s">
        <v>693</v>
      </c>
      <c r="J210" s="77" t="s">
        <v>5427</v>
      </c>
      <c r="K210" s="77"/>
      <c r="L210" s="93" t="s">
        <v>2916</v>
      </c>
      <c r="M210" s="96" t="s">
        <v>6100</v>
      </c>
      <c r="N210" s="96"/>
      <c r="O210" s="79">
        <v>1</v>
      </c>
      <c r="P210" s="77">
        <v>1200</v>
      </c>
      <c r="Q210" s="77">
        <v>60</v>
      </c>
      <c r="R210" s="77">
        <v>900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t="s">
        <v>2975</v>
      </c>
      <c r="AO210" s="77"/>
      <c r="AP210" s="77"/>
      <c r="AQ210" s="77"/>
      <c r="AR210" s="77"/>
      <c r="AS210" s="97"/>
      <c r="AT210" s="77">
        <v>112</v>
      </c>
      <c r="AU210" s="77">
        <v>44</v>
      </c>
      <c r="AV210" s="94" t="s">
        <v>30</v>
      </c>
      <c r="AW210" s="77" t="s">
        <v>2874</v>
      </c>
      <c r="AX210" s="94" t="s">
        <v>3232</v>
      </c>
      <c r="AY210" s="77" t="s">
        <v>6097</v>
      </c>
      <c r="AZ210" s="83">
        <f t="shared" si="3"/>
        <v>6.4799999999999996E-2</v>
      </c>
    </row>
    <row r="211" spans="1:52" s="150" customFormat="1" ht="34.950000000000003" customHeight="1" x14ac:dyDescent="0.45">
      <c r="A211" s="142" t="s">
        <v>677</v>
      </c>
      <c r="B211" s="143">
        <v>1</v>
      </c>
      <c r="C211" s="142" t="s">
        <v>678</v>
      </c>
      <c r="D211" s="142"/>
      <c r="E211" s="142"/>
      <c r="F211" s="144"/>
      <c r="G211" s="142"/>
      <c r="H211" s="144"/>
      <c r="I211" s="145" t="s">
        <v>707</v>
      </c>
      <c r="J211" s="144"/>
      <c r="K211" s="144"/>
      <c r="L211" s="142" t="s">
        <v>4893</v>
      </c>
      <c r="M211" s="146"/>
      <c r="N211" s="146"/>
      <c r="O211" s="147">
        <v>1</v>
      </c>
      <c r="P211" s="143">
        <v>1040</v>
      </c>
      <c r="Q211" s="143">
        <v>510</v>
      </c>
      <c r="R211" s="143">
        <v>650</v>
      </c>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4"/>
      <c r="AN211" s="144"/>
      <c r="AO211" s="143"/>
      <c r="AP211" s="143"/>
      <c r="AQ211" s="143"/>
      <c r="AR211" s="143"/>
      <c r="AS211" s="148"/>
      <c r="AT211" s="143">
        <v>114</v>
      </c>
      <c r="AU211" s="143">
        <v>44</v>
      </c>
      <c r="AV211" s="144" t="s">
        <v>30</v>
      </c>
      <c r="AW211" s="143" t="s">
        <v>2957</v>
      </c>
      <c r="AX211" s="144" t="s">
        <v>2444</v>
      </c>
      <c r="AY211" s="143"/>
      <c r="AZ211" s="83">
        <f t="shared" si="3"/>
        <v>0.34476000000000001</v>
      </c>
    </row>
    <row r="212" spans="1:52" s="99" customFormat="1" ht="34.950000000000003" customHeight="1" x14ac:dyDescent="0.45">
      <c r="A212" s="93" t="s">
        <v>677</v>
      </c>
      <c r="B212" s="77">
        <v>1</v>
      </c>
      <c r="C212" s="93" t="s">
        <v>678</v>
      </c>
      <c r="D212" s="93" t="s">
        <v>4890</v>
      </c>
      <c r="E212" s="93"/>
      <c r="F212" s="94">
        <v>2</v>
      </c>
      <c r="G212" s="93" t="s">
        <v>4891</v>
      </c>
      <c r="H212" s="94"/>
      <c r="I212" s="95" t="s">
        <v>699</v>
      </c>
      <c r="J212" s="77" t="s">
        <v>5427</v>
      </c>
      <c r="K212" s="77"/>
      <c r="L212" s="93" t="s">
        <v>3038</v>
      </c>
      <c r="M212" s="96"/>
      <c r="N212" s="96"/>
      <c r="O212" s="79">
        <v>1</v>
      </c>
      <c r="P212" s="77">
        <v>600</v>
      </c>
      <c r="Q212" s="77">
        <v>720</v>
      </c>
      <c r="R212" s="77">
        <v>1200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115</v>
      </c>
      <c r="AU212" s="77">
        <v>44</v>
      </c>
      <c r="AV212" s="94" t="s">
        <v>30</v>
      </c>
      <c r="AW212" s="77" t="s">
        <v>2876</v>
      </c>
      <c r="AX212" s="94" t="s">
        <v>3232</v>
      </c>
      <c r="AY212" s="77"/>
      <c r="AZ212" s="83">
        <f t="shared" si="3"/>
        <v>0.51839999999999997</v>
      </c>
    </row>
    <row r="213" spans="1:52" s="99" customFormat="1" ht="34.950000000000003" customHeight="1" x14ac:dyDescent="0.45">
      <c r="A213" s="93" t="s">
        <v>677</v>
      </c>
      <c r="B213" s="77">
        <v>1</v>
      </c>
      <c r="C213" s="93" t="s">
        <v>678</v>
      </c>
      <c r="D213" s="93" t="s">
        <v>4890</v>
      </c>
      <c r="E213" s="93"/>
      <c r="F213" s="94">
        <v>2</v>
      </c>
      <c r="G213" s="93" t="s">
        <v>4891</v>
      </c>
      <c r="H213" s="94"/>
      <c r="I213" s="95" t="s">
        <v>700</v>
      </c>
      <c r="J213" s="77" t="s">
        <v>5427</v>
      </c>
      <c r="K213" s="77"/>
      <c r="L213" s="93" t="s">
        <v>2979</v>
      </c>
      <c r="M213" s="96"/>
      <c r="N213" s="96"/>
      <c r="O213" s="79">
        <v>1</v>
      </c>
      <c r="P213" s="77">
        <v>1200</v>
      </c>
      <c r="Q213" s="77">
        <v>630</v>
      </c>
      <c r="R213" s="77">
        <v>700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v>116</v>
      </c>
      <c r="AU213" s="77">
        <v>44</v>
      </c>
      <c r="AV213" s="94" t="s">
        <v>30</v>
      </c>
      <c r="AW213" s="77" t="s">
        <v>2876</v>
      </c>
      <c r="AX213" s="94" t="s">
        <v>3232</v>
      </c>
      <c r="AY213" s="77"/>
      <c r="AZ213" s="83">
        <f t="shared" si="3"/>
        <v>0.5292</v>
      </c>
    </row>
    <row r="214" spans="1:52" s="99" customFormat="1" ht="34.950000000000003" customHeight="1" x14ac:dyDescent="0.45">
      <c r="A214" s="93" t="s">
        <v>677</v>
      </c>
      <c r="B214" s="77">
        <v>1</v>
      </c>
      <c r="C214" s="93" t="s">
        <v>678</v>
      </c>
      <c r="D214" s="93"/>
      <c r="E214" s="93"/>
      <c r="F214" s="94"/>
      <c r="G214" s="93"/>
      <c r="H214" s="94"/>
      <c r="I214" s="95" t="s">
        <v>687</v>
      </c>
      <c r="J214" s="94"/>
      <c r="K214" s="94"/>
      <c r="L214" s="93" t="s">
        <v>2872</v>
      </c>
      <c r="M214" s="96" t="s">
        <v>6176</v>
      </c>
      <c r="N214" s="96"/>
      <c r="O214" s="79">
        <v>1</v>
      </c>
      <c r="P214" s="77">
        <v>450</v>
      </c>
      <c r="Q214" s="77">
        <v>450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117</v>
      </c>
      <c r="AU214" s="77">
        <v>44</v>
      </c>
      <c r="AV214" s="94" t="s">
        <v>30</v>
      </c>
      <c r="AW214" s="77" t="s">
        <v>2957</v>
      </c>
      <c r="AX214" s="94" t="s">
        <v>3074</v>
      </c>
      <c r="AY214" s="77"/>
      <c r="AZ214" s="83">
        <f t="shared" si="3"/>
        <v>0.14174999999999999</v>
      </c>
    </row>
    <row r="215" spans="1:52" s="99" customFormat="1" ht="34.950000000000003" customHeight="1" x14ac:dyDescent="0.45">
      <c r="A215" s="93" t="s">
        <v>677</v>
      </c>
      <c r="B215" s="77">
        <v>1</v>
      </c>
      <c r="C215" s="93" t="s">
        <v>678</v>
      </c>
      <c r="D215" s="93"/>
      <c r="E215" s="93"/>
      <c r="F215" s="94"/>
      <c r="G215" s="93"/>
      <c r="H215" s="94"/>
      <c r="I215" s="95" t="s">
        <v>736</v>
      </c>
      <c r="J215" s="94"/>
      <c r="K215" s="94"/>
      <c r="L215" s="93" t="s">
        <v>2872</v>
      </c>
      <c r="M215" s="96" t="s">
        <v>6176</v>
      </c>
      <c r="N215" s="96"/>
      <c r="O215" s="79">
        <v>1</v>
      </c>
      <c r="P215" s="77">
        <v>450</v>
      </c>
      <c r="Q215" s="77">
        <v>450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146</v>
      </c>
      <c r="AU215" s="77">
        <v>44</v>
      </c>
      <c r="AV215" s="94" t="s">
        <v>30</v>
      </c>
      <c r="AW215" s="77" t="s">
        <v>2957</v>
      </c>
      <c r="AX215" s="94" t="s">
        <v>3074</v>
      </c>
      <c r="AY215" s="77"/>
      <c r="AZ215" s="83">
        <f t="shared" si="3"/>
        <v>0.14174999999999999</v>
      </c>
    </row>
    <row r="216" spans="1:52" s="99" customFormat="1" ht="34.950000000000003" customHeight="1" x14ac:dyDescent="0.45">
      <c r="A216" s="93" t="s">
        <v>677</v>
      </c>
      <c r="B216" s="77">
        <v>1</v>
      </c>
      <c r="C216" s="93" t="s">
        <v>678</v>
      </c>
      <c r="D216" s="93" t="s">
        <v>4890</v>
      </c>
      <c r="E216" s="93"/>
      <c r="F216" s="94">
        <v>2</v>
      </c>
      <c r="G216" s="93" t="s">
        <v>4891</v>
      </c>
      <c r="H216" s="94"/>
      <c r="I216" s="95" t="s">
        <v>974</v>
      </c>
      <c r="J216" s="77" t="s">
        <v>5427</v>
      </c>
      <c r="K216" s="77"/>
      <c r="L216" s="93" t="s">
        <v>2872</v>
      </c>
      <c r="M216" s="96" t="s">
        <v>6229</v>
      </c>
      <c r="N216" s="96"/>
      <c r="O216" s="79">
        <v>1</v>
      </c>
      <c r="P216" s="77">
        <v>450</v>
      </c>
      <c r="Q216" s="77">
        <v>450</v>
      </c>
      <c r="R216" s="77">
        <v>700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157</v>
      </c>
      <c r="AU216" s="77">
        <v>44</v>
      </c>
      <c r="AV216" s="94" t="s">
        <v>30</v>
      </c>
      <c r="AW216" s="77" t="s">
        <v>2874</v>
      </c>
      <c r="AX216" s="94" t="s">
        <v>3232</v>
      </c>
      <c r="AY216" s="77"/>
      <c r="AZ216" s="83">
        <f t="shared" si="3"/>
        <v>0.14174999999999999</v>
      </c>
    </row>
    <row r="217" spans="1:52" s="99" customFormat="1" ht="34.950000000000003" customHeight="1" x14ac:dyDescent="0.45">
      <c r="A217" s="93" t="s">
        <v>677</v>
      </c>
      <c r="B217" s="77">
        <v>1</v>
      </c>
      <c r="C217" s="93" t="s">
        <v>678</v>
      </c>
      <c r="D217" s="93" t="s">
        <v>4890</v>
      </c>
      <c r="E217" s="93"/>
      <c r="F217" s="94">
        <v>2</v>
      </c>
      <c r="G217" s="93" t="s">
        <v>4891</v>
      </c>
      <c r="H217" s="94"/>
      <c r="I217" s="95" t="s">
        <v>980</v>
      </c>
      <c r="J217" s="77" t="s">
        <v>5427</v>
      </c>
      <c r="K217" s="77"/>
      <c r="L217" s="93" t="s">
        <v>3724</v>
      </c>
      <c r="M217" s="96" t="s">
        <v>6088</v>
      </c>
      <c r="N217" s="96"/>
      <c r="O217" s="79">
        <v>1</v>
      </c>
      <c r="P217" s="77">
        <v>300</v>
      </c>
      <c r="Q217" s="77">
        <v>300</v>
      </c>
      <c r="R217" s="77">
        <v>450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160</v>
      </c>
      <c r="AU217" s="77">
        <v>44</v>
      </c>
      <c r="AV217" s="94" t="s">
        <v>30</v>
      </c>
      <c r="AW217" s="77" t="s">
        <v>2868</v>
      </c>
      <c r="AX217" s="94" t="s">
        <v>3232</v>
      </c>
      <c r="AY217" s="77"/>
      <c r="AZ217" s="83">
        <f t="shared" si="3"/>
        <v>4.0500000000000001E-2</v>
      </c>
    </row>
    <row r="218" spans="1:52" s="99" customFormat="1" ht="34.950000000000003" customHeight="1" x14ac:dyDescent="0.45">
      <c r="A218" s="93" t="s">
        <v>677</v>
      </c>
      <c r="B218" s="77">
        <v>1</v>
      </c>
      <c r="C218" s="93" t="s">
        <v>678</v>
      </c>
      <c r="D218" s="93"/>
      <c r="E218" s="93"/>
      <c r="F218" s="94"/>
      <c r="G218" s="93"/>
      <c r="H218" s="94"/>
      <c r="I218" s="95" t="s">
        <v>1821</v>
      </c>
      <c r="J218" s="94"/>
      <c r="K218" s="94"/>
      <c r="L218" s="93" t="s">
        <v>3127</v>
      </c>
      <c r="M218" s="96" t="s">
        <v>6192</v>
      </c>
      <c r="N218" s="96"/>
      <c r="O218" s="79">
        <v>1</v>
      </c>
      <c r="P218" s="77">
        <v>300</v>
      </c>
      <c r="Q218" s="77">
        <v>300</v>
      </c>
      <c r="R218" s="77">
        <v>450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252</v>
      </c>
      <c r="AU218" s="77">
        <v>44</v>
      </c>
      <c r="AV218" s="94" t="s">
        <v>30</v>
      </c>
      <c r="AW218" s="77" t="s">
        <v>2876</v>
      </c>
      <c r="AX218" s="94" t="s">
        <v>3074</v>
      </c>
      <c r="AY218" s="77"/>
      <c r="AZ218" s="83">
        <f t="shared" si="3"/>
        <v>4.0500000000000001E-2</v>
      </c>
    </row>
    <row r="219" spans="1:52" s="150" customFormat="1" ht="34.950000000000003" customHeight="1" x14ac:dyDescent="0.45">
      <c r="A219" s="142" t="s">
        <v>677</v>
      </c>
      <c r="B219" s="143">
        <v>1</v>
      </c>
      <c r="C219" s="142" t="s">
        <v>678</v>
      </c>
      <c r="D219" s="142"/>
      <c r="E219" s="142"/>
      <c r="F219" s="144"/>
      <c r="G219" s="142"/>
      <c r="H219" s="144"/>
      <c r="I219" s="145" t="s">
        <v>728</v>
      </c>
      <c r="J219" s="144"/>
      <c r="K219" s="144"/>
      <c r="L219" s="142" t="s">
        <v>4896</v>
      </c>
      <c r="M219" s="146"/>
      <c r="N219" s="146"/>
      <c r="O219" s="147">
        <v>1</v>
      </c>
      <c r="P219" s="143">
        <v>760</v>
      </c>
      <c r="Q219" s="143">
        <v>700</v>
      </c>
      <c r="R219" s="143">
        <v>1150</v>
      </c>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4"/>
      <c r="AN219" s="144" t="s">
        <v>4897</v>
      </c>
      <c r="AO219" s="143"/>
      <c r="AP219" s="143"/>
      <c r="AQ219" s="143"/>
      <c r="AR219" s="143"/>
      <c r="AS219" s="148"/>
      <c r="AT219" s="143">
        <v>119</v>
      </c>
      <c r="AU219" s="143">
        <v>44</v>
      </c>
      <c r="AV219" s="144" t="s">
        <v>30</v>
      </c>
      <c r="AW219" s="143" t="s">
        <v>2957</v>
      </c>
      <c r="AX219" s="144" t="s">
        <v>3074</v>
      </c>
      <c r="AY219" s="143"/>
      <c r="AZ219" s="83">
        <f t="shared" si="3"/>
        <v>0.61180000000000001</v>
      </c>
    </row>
    <row r="220" spans="1:52" s="99" customFormat="1" ht="34.950000000000003" customHeight="1" x14ac:dyDescent="0.45">
      <c r="A220" s="93" t="s">
        <v>677</v>
      </c>
      <c r="B220" s="77">
        <v>1</v>
      </c>
      <c r="C220" s="93" t="s">
        <v>678</v>
      </c>
      <c r="D220" s="93"/>
      <c r="E220" s="93"/>
      <c r="F220" s="94"/>
      <c r="G220" s="93"/>
      <c r="H220" s="94"/>
      <c r="I220" s="157" t="s">
        <v>6179</v>
      </c>
      <c r="J220" s="94"/>
      <c r="K220" s="94"/>
      <c r="L220" s="93" t="s">
        <v>4896</v>
      </c>
      <c r="M220" s="96"/>
      <c r="N220" s="96" t="s">
        <v>6177</v>
      </c>
      <c r="O220" s="79">
        <v>1</v>
      </c>
      <c r="P220" s="77">
        <v>760</v>
      </c>
      <c r="Q220" s="77">
        <v>700</v>
      </c>
      <c r="R220" s="77">
        <v>1150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t="s">
        <v>4898</v>
      </c>
      <c r="AO220" s="77"/>
      <c r="AP220" s="77"/>
      <c r="AQ220" s="77"/>
      <c r="AR220" s="77"/>
      <c r="AS220" s="97"/>
      <c r="AT220" s="77">
        <v>120</v>
      </c>
      <c r="AU220" s="77">
        <v>44</v>
      </c>
      <c r="AV220" s="94" t="s">
        <v>30</v>
      </c>
      <c r="AW220" s="77" t="s">
        <v>2957</v>
      </c>
      <c r="AX220" s="94" t="s">
        <v>3074</v>
      </c>
      <c r="AY220" s="77"/>
      <c r="AZ220" s="83">
        <f t="shared" si="3"/>
        <v>0.61180000000000001</v>
      </c>
    </row>
    <row r="221" spans="1:52" ht="34.950000000000003" customHeight="1" x14ac:dyDescent="0.45">
      <c r="A221" s="78" t="s">
        <v>677</v>
      </c>
      <c r="B221" s="79">
        <v>1</v>
      </c>
      <c r="C221" s="78" t="s">
        <v>678</v>
      </c>
      <c r="D221" s="78"/>
      <c r="E221" s="78"/>
      <c r="F221" s="79"/>
      <c r="G221" s="78"/>
      <c r="H221" s="79"/>
      <c r="I221" s="159" t="s">
        <v>6180</v>
      </c>
      <c r="J221" s="79"/>
      <c r="K221" s="79"/>
      <c r="L221" s="78" t="s">
        <v>6136</v>
      </c>
      <c r="M221" s="78" t="s">
        <v>6138</v>
      </c>
      <c r="N221" s="96" t="s">
        <v>6177</v>
      </c>
      <c r="O221" s="79">
        <v>1</v>
      </c>
      <c r="P221" s="79">
        <v>760</v>
      </c>
      <c r="Q221" s="79">
        <v>710</v>
      </c>
      <c r="R221" s="79">
        <v>1180</v>
      </c>
      <c r="S221" s="79"/>
      <c r="T221" s="79"/>
      <c r="U221" s="79"/>
      <c r="V221" s="79"/>
      <c r="W221" s="79"/>
      <c r="X221" s="79"/>
      <c r="Y221" s="79"/>
      <c r="Z221" s="79"/>
      <c r="AA221" s="79"/>
      <c r="AB221" s="79"/>
      <c r="AC221" s="79"/>
      <c r="AD221" s="81"/>
      <c r="AE221" s="79" t="s">
        <v>3482</v>
      </c>
      <c r="AF221" s="79"/>
      <c r="AG221" s="79"/>
      <c r="AH221" s="79"/>
      <c r="AI221" s="79"/>
      <c r="AJ221" s="79"/>
      <c r="AK221" s="79"/>
      <c r="AL221" s="79"/>
      <c r="AM221" s="79"/>
      <c r="AN221" s="79"/>
      <c r="AO221" s="79"/>
      <c r="AP221" s="79"/>
      <c r="AQ221" s="79"/>
      <c r="AR221" s="79"/>
      <c r="AS221" s="79"/>
      <c r="AT221" s="79"/>
      <c r="AU221" s="79"/>
      <c r="AV221" s="79"/>
      <c r="AW221" s="79"/>
      <c r="AX221" s="79"/>
      <c r="AY221" s="79"/>
      <c r="AZ221" s="83">
        <f t="shared" si="3"/>
        <v>0.63672799999999996</v>
      </c>
    </row>
    <row r="222" spans="1:52" ht="34.950000000000003" customHeight="1" x14ac:dyDescent="0.45">
      <c r="A222" s="78" t="s">
        <v>677</v>
      </c>
      <c r="B222" s="79">
        <v>1</v>
      </c>
      <c r="C222" s="78" t="s">
        <v>678</v>
      </c>
      <c r="D222" s="78"/>
      <c r="E222" s="78"/>
      <c r="F222" s="79"/>
      <c r="G222" s="78"/>
      <c r="H222" s="79"/>
      <c r="I222" s="80" t="s">
        <v>5379</v>
      </c>
      <c r="J222" s="79"/>
      <c r="K222" s="79"/>
      <c r="L222" s="78" t="s">
        <v>6136</v>
      </c>
      <c r="M222" s="78" t="s">
        <v>6137</v>
      </c>
      <c r="N222" s="96" t="s">
        <v>6177</v>
      </c>
      <c r="O222" s="79">
        <v>1</v>
      </c>
      <c r="P222" s="79">
        <v>760</v>
      </c>
      <c r="Q222" s="79">
        <v>700</v>
      </c>
      <c r="R222" s="79">
        <v>1150</v>
      </c>
      <c r="S222" s="79"/>
      <c r="T222" s="79"/>
      <c r="U222" s="79"/>
      <c r="V222" s="79"/>
      <c r="W222" s="79"/>
      <c r="X222" s="79"/>
      <c r="Y222" s="79"/>
      <c r="Z222" s="79"/>
      <c r="AA222" s="79"/>
      <c r="AB222" s="79"/>
      <c r="AC222" s="79"/>
      <c r="AD222" s="81">
        <v>40865</v>
      </c>
      <c r="AE222" s="79" t="s">
        <v>3482</v>
      </c>
      <c r="AF222" s="79"/>
      <c r="AG222" s="79"/>
      <c r="AH222" s="79"/>
      <c r="AI222" s="79"/>
      <c r="AJ222" s="79"/>
      <c r="AK222" s="79"/>
      <c r="AL222" s="79"/>
      <c r="AM222" s="79"/>
      <c r="AN222" s="79"/>
      <c r="AO222" s="79"/>
      <c r="AP222" s="79"/>
      <c r="AQ222" s="79"/>
      <c r="AR222" s="79"/>
      <c r="AS222" s="79"/>
      <c r="AT222" s="79"/>
      <c r="AU222" s="79"/>
      <c r="AV222" s="79"/>
      <c r="AW222" s="79"/>
      <c r="AX222" s="79"/>
      <c r="AY222" s="79"/>
      <c r="AZ222" s="83">
        <f t="shared" si="3"/>
        <v>0.61180000000000001</v>
      </c>
    </row>
    <row r="223" spans="1:52" ht="34.950000000000003" customHeight="1" x14ac:dyDescent="0.45">
      <c r="A223" s="78" t="s">
        <v>679</v>
      </c>
      <c r="B223" s="79">
        <v>1</v>
      </c>
      <c r="C223" s="78" t="s">
        <v>680</v>
      </c>
      <c r="D223" s="78" t="s">
        <v>1949</v>
      </c>
      <c r="E223" s="78" t="s">
        <v>677</v>
      </c>
      <c r="F223" s="79">
        <v>2</v>
      </c>
      <c r="G223" s="78" t="s">
        <v>678</v>
      </c>
      <c r="H223" s="79" t="s">
        <v>2824</v>
      </c>
      <c r="I223" s="80" t="s">
        <v>681</v>
      </c>
      <c r="J223" s="79" t="s">
        <v>2498</v>
      </c>
      <c r="K223" s="79"/>
      <c r="L223" s="78" t="s">
        <v>2621</v>
      </c>
      <c r="M223" s="78" t="s">
        <v>6140</v>
      </c>
      <c r="N223" s="78" t="s">
        <v>682</v>
      </c>
      <c r="O223" s="79">
        <v>1</v>
      </c>
      <c r="P223" s="79">
        <v>890</v>
      </c>
      <c r="Q223" s="79">
        <v>600</v>
      </c>
      <c r="R223" s="79">
        <v>1950</v>
      </c>
      <c r="S223" s="79"/>
      <c r="T223" s="79" t="s">
        <v>3482</v>
      </c>
      <c r="U223" s="79"/>
      <c r="V223" s="79"/>
      <c r="W223" s="79"/>
      <c r="X223" s="79"/>
      <c r="Y223" s="79"/>
      <c r="Z223" s="79"/>
      <c r="AA223" s="79" t="s">
        <v>3482</v>
      </c>
      <c r="AB223" s="79"/>
      <c r="AC223" s="79"/>
      <c r="AD223" s="81"/>
      <c r="AE223" s="79" t="s">
        <v>3482</v>
      </c>
      <c r="AF223" s="79"/>
      <c r="AG223" s="79"/>
      <c r="AH223" s="79"/>
      <c r="AI223" s="79"/>
      <c r="AJ223" s="79"/>
      <c r="AK223" s="79"/>
      <c r="AL223" s="79"/>
      <c r="AM223" s="79"/>
      <c r="AN223" s="79"/>
      <c r="AO223" s="79"/>
      <c r="AP223" s="79"/>
      <c r="AQ223" s="79"/>
      <c r="AR223" s="79"/>
      <c r="AS223" s="79"/>
      <c r="AT223" s="79"/>
      <c r="AU223" s="79"/>
      <c r="AV223" s="79"/>
      <c r="AW223" s="79"/>
      <c r="AX223" s="79"/>
      <c r="AY223" s="79"/>
      <c r="AZ223" s="83">
        <f t="shared" si="3"/>
        <v>1.0412999999999999</v>
      </c>
    </row>
    <row r="224" spans="1:52" ht="34.950000000000003" customHeight="1" x14ac:dyDescent="0.45">
      <c r="A224" s="78" t="s">
        <v>679</v>
      </c>
      <c r="B224" s="79">
        <v>1</v>
      </c>
      <c r="C224" s="78" t="s">
        <v>680</v>
      </c>
      <c r="D224" s="78" t="s">
        <v>1949</v>
      </c>
      <c r="E224" s="78" t="s">
        <v>677</v>
      </c>
      <c r="F224" s="79">
        <v>2</v>
      </c>
      <c r="G224" s="78" t="s">
        <v>10398</v>
      </c>
      <c r="H224" s="79"/>
      <c r="I224" s="80" t="s">
        <v>694</v>
      </c>
      <c r="J224" s="79" t="s">
        <v>2498</v>
      </c>
      <c r="K224" s="79"/>
      <c r="L224" s="78" t="s">
        <v>2625</v>
      </c>
      <c r="M224" s="78" t="s">
        <v>6163</v>
      </c>
      <c r="N224" s="78"/>
      <c r="O224" s="79">
        <v>1</v>
      </c>
      <c r="P224" s="79">
        <v>900</v>
      </c>
      <c r="Q224" s="79">
        <v>600</v>
      </c>
      <c r="R224" s="79">
        <v>1850</v>
      </c>
      <c r="S224" s="79"/>
      <c r="T224" s="79"/>
      <c r="U224" s="79"/>
      <c r="V224" s="79"/>
      <c r="W224" s="79"/>
      <c r="X224" s="79"/>
      <c r="Y224" s="79"/>
      <c r="Z224" s="79"/>
      <c r="AA224" s="79"/>
      <c r="AB224" s="79"/>
      <c r="AC224" s="79"/>
      <c r="AD224" s="81"/>
      <c r="AE224" s="79" t="s">
        <v>3482</v>
      </c>
      <c r="AF224" s="79"/>
      <c r="AG224" s="79"/>
      <c r="AH224" s="79"/>
      <c r="AI224" s="79"/>
      <c r="AJ224" s="79"/>
      <c r="AK224" s="79"/>
      <c r="AL224" s="79"/>
      <c r="AM224" s="79"/>
      <c r="AN224" s="79"/>
      <c r="AO224" s="79"/>
      <c r="AP224" s="79"/>
      <c r="AQ224" s="79"/>
      <c r="AR224" s="79"/>
      <c r="AS224" s="79"/>
      <c r="AT224" s="79"/>
      <c r="AU224" s="79"/>
      <c r="AV224" s="79"/>
      <c r="AW224" s="79"/>
      <c r="AX224" s="79"/>
      <c r="AY224" s="79" t="s">
        <v>6097</v>
      </c>
      <c r="AZ224" s="83">
        <f t="shared" si="3"/>
        <v>0.999</v>
      </c>
    </row>
    <row r="225" spans="1:52" ht="34.950000000000003" customHeight="1" x14ac:dyDescent="0.45">
      <c r="A225" s="78" t="s">
        <v>679</v>
      </c>
      <c r="B225" s="79">
        <v>1</v>
      </c>
      <c r="C225" s="78" t="s">
        <v>680</v>
      </c>
      <c r="D225" s="78"/>
      <c r="E225" s="78"/>
      <c r="F225" s="79"/>
      <c r="G225" s="78"/>
      <c r="H225" s="79"/>
      <c r="I225" s="80" t="s">
        <v>695</v>
      </c>
      <c r="J225" s="79"/>
      <c r="K225" s="79"/>
      <c r="L225" s="78" t="s">
        <v>2625</v>
      </c>
      <c r="M225" s="78"/>
      <c r="N225" s="78"/>
      <c r="O225" s="79">
        <v>1</v>
      </c>
      <c r="P225" s="79">
        <v>1800</v>
      </c>
      <c r="Q225" s="79">
        <v>600</v>
      </c>
      <c r="R225" s="79">
        <v>2100</v>
      </c>
      <c r="S225" s="79"/>
      <c r="T225" s="79" t="s">
        <v>3482</v>
      </c>
      <c r="U225" s="79"/>
      <c r="V225" s="79"/>
      <c r="W225" s="79"/>
      <c r="X225" s="79"/>
      <c r="Y225" s="79"/>
      <c r="Z225" s="79"/>
      <c r="AA225" s="79"/>
      <c r="AB225" s="79"/>
      <c r="AC225" s="79"/>
      <c r="AD225" s="81"/>
      <c r="AE225" s="79" t="s">
        <v>3482</v>
      </c>
      <c r="AF225" s="79"/>
      <c r="AG225" s="79"/>
      <c r="AH225" s="79"/>
      <c r="AI225" s="79"/>
      <c r="AJ225" s="79"/>
      <c r="AK225" s="79"/>
      <c r="AL225" s="79"/>
      <c r="AM225" s="79"/>
      <c r="AN225" s="79"/>
      <c r="AO225" s="79"/>
      <c r="AP225" s="79"/>
      <c r="AQ225" s="79"/>
      <c r="AR225" s="79"/>
      <c r="AS225" s="79"/>
      <c r="AT225" s="79"/>
      <c r="AU225" s="79"/>
      <c r="AV225" s="79"/>
      <c r="AW225" s="79"/>
      <c r="AX225" s="79"/>
      <c r="AY225" s="79" t="s">
        <v>6097</v>
      </c>
      <c r="AZ225" s="83">
        <f t="shared" si="3"/>
        <v>2.2679999999999998</v>
      </c>
    </row>
    <row r="226" spans="1:52" ht="34.950000000000003" customHeight="1" x14ac:dyDescent="0.45">
      <c r="A226" s="78" t="s">
        <v>679</v>
      </c>
      <c r="B226" s="79">
        <v>1</v>
      </c>
      <c r="C226" s="78" t="s">
        <v>680</v>
      </c>
      <c r="D226" s="78"/>
      <c r="E226" s="78"/>
      <c r="F226" s="79"/>
      <c r="G226" s="78"/>
      <c r="H226" s="79"/>
      <c r="I226" s="80" t="s">
        <v>696</v>
      </c>
      <c r="J226" s="79"/>
      <c r="K226" s="79"/>
      <c r="L226" s="78" t="s">
        <v>2625</v>
      </c>
      <c r="M226" s="78"/>
      <c r="N226" s="78"/>
      <c r="O226" s="79">
        <v>1</v>
      </c>
      <c r="P226" s="79">
        <v>1800</v>
      </c>
      <c r="Q226" s="79">
        <v>600</v>
      </c>
      <c r="R226" s="79">
        <v>2100</v>
      </c>
      <c r="S226" s="79"/>
      <c r="T226" s="79" t="s">
        <v>3482</v>
      </c>
      <c r="U226" s="79"/>
      <c r="V226" s="79"/>
      <c r="W226" s="79"/>
      <c r="X226" s="79"/>
      <c r="Y226" s="79"/>
      <c r="Z226" s="79"/>
      <c r="AA226" s="79"/>
      <c r="AB226" s="79"/>
      <c r="AC226" s="79"/>
      <c r="AD226" s="81"/>
      <c r="AE226" s="79" t="s">
        <v>3482</v>
      </c>
      <c r="AF226" s="79"/>
      <c r="AG226" s="79"/>
      <c r="AH226" s="79"/>
      <c r="AI226" s="79"/>
      <c r="AJ226" s="79"/>
      <c r="AK226" s="79"/>
      <c r="AL226" s="79"/>
      <c r="AM226" s="79"/>
      <c r="AN226" s="79"/>
      <c r="AO226" s="79"/>
      <c r="AP226" s="79"/>
      <c r="AQ226" s="79"/>
      <c r="AR226" s="79"/>
      <c r="AS226" s="79"/>
      <c r="AT226" s="79"/>
      <c r="AU226" s="79"/>
      <c r="AV226" s="79"/>
      <c r="AW226" s="79"/>
      <c r="AX226" s="79"/>
      <c r="AY226" s="79" t="s">
        <v>6097</v>
      </c>
      <c r="AZ226" s="83">
        <f t="shared" si="3"/>
        <v>2.2679999999999998</v>
      </c>
    </row>
    <row r="227" spans="1:52" ht="34.950000000000003" customHeight="1" x14ac:dyDescent="0.45">
      <c r="A227" s="78" t="s">
        <v>679</v>
      </c>
      <c r="B227" s="79">
        <v>1</v>
      </c>
      <c r="C227" s="78" t="s">
        <v>680</v>
      </c>
      <c r="D227" s="78"/>
      <c r="E227" s="78"/>
      <c r="F227" s="79"/>
      <c r="G227" s="78"/>
      <c r="H227" s="79"/>
      <c r="I227" s="80" t="s">
        <v>697</v>
      </c>
      <c r="J227" s="79"/>
      <c r="K227" s="79"/>
      <c r="L227" s="78" t="s">
        <v>2626</v>
      </c>
      <c r="M227" s="78"/>
      <c r="N227" s="78"/>
      <c r="O227" s="79">
        <v>1</v>
      </c>
      <c r="P227" s="79">
        <v>600</v>
      </c>
      <c r="Q227" s="79">
        <v>600</v>
      </c>
      <c r="R227" s="79">
        <v>860</v>
      </c>
      <c r="S227" s="79"/>
      <c r="T227" s="79"/>
      <c r="U227" s="79"/>
      <c r="V227" s="79"/>
      <c r="W227" s="79"/>
      <c r="X227" s="79"/>
      <c r="Y227" s="79"/>
      <c r="Z227" s="79"/>
      <c r="AA227" s="79"/>
      <c r="AB227" s="79"/>
      <c r="AC227" s="79"/>
      <c r="AD227" s="81">
        <v>42793</v>
      </c>
      <c r="AE227" s="79" t="s">
        <v>3482</v>
      </c>
      <c r="AF227" s="79"/>
      <c r="AG227" s="79"/>
      <c r="AH227" s="79"/>
      <c r="AI227" s="79"/>
      <c r="AJ227" s="79"/>
      <c r="AK227" s="79"/>
      <c r="AL227" s="79"/>
      <c r="AM227" s="79"/>
      <c r="AN227" s="79"/>
      <c r="AO227" s="79"/>
      <c r="AP227" s="79"/>
      <c r="AQ227" s="79"/>
      <c r="AR227" s="79"/>
      <c r="AS227" s="79"/>
      <c r="AT227" s="79"/>
      <c r="AU227" s="79"/>
      <c r="AV227" s="79"/>
      <c r="AW227" s="79"/>
      <c r="AX227" s="79"/>
      <c r="AY227" s="79"/>
      <c r="AZ227" s="83">
        <f t="shared" si="3"/>
        <v>0.30959999999999999</v>
      </c>
    </row>
    <row r="228" spans="1:52" ht="34.950000000000003" customHeight="1" x14ac:dyDescent="0.45">
      <c r="A228" s="78" t="s">
        <v>679</v>
      </c>
      <c r="B228" s="79">
        <v>1</v>
      </c>
      <c r="C228" s="78" t="s">
        <v>680</v>
      </c>
      <c r="D228" s="78"/>
      <c r="E228" s="78"/>
      <c r="F228" s="79"/>
      <c r="G228" s="78"/>
      <c r="H228" s="79"/>
      <c r="I228" s="80" t="s">
        <v>4884</v>
      </c>
      <c r="J228" s="79"/>
      <c r="K228" s="79"/>
      <c r="L228" s="78" t="s">
        <v>6139</v>
      </c>
      <c r="M228" s="78" t="s">
        <v>6140</v>
      </c>
      <c r="N228" s="78"/>
      <c r="O228" s="79">
        <v>1</v>
      </c>
      <c r="P228" s="79">
        <v>1500</v>
      </c>
      <c r="Q228" s="79">
        <v>630</v>
      </c>
      <c r="R228" s="79">
        <v>2100</v>
      </c>
      <c r="S228" s="79"/>
      <c r="T228" s="79"/>
      <c r="U228" s="79"/>
      <c r="V228" s="79"/>
      <c r="W228" s="79"/>
      <c r="X228" s="79"/>
      <c r="Y228" s="79"/>
      <c r="Z228" s="79"/>
      <c r="AA228" s="79"/>
      <c r="AB228" s="79"/>
      <c r="AC228" s="79"/>
      <c r="AD228" s="81"/>
      <c r="AE228" s="79" t="s">
        <v>3482</v>
      </c>
      <c r="AF228" s="79"/>
      <c r="AG228" s="79"/>
      <c r="AH228" s="79"/>
      <c r="AI228" s="79"/>
      <c r="AJ228" s="79"/>
      <c r="AK228" s="79"/>
      <c r="AL228" s="79"/>
      <c r="AM228" s="79"/>
      <c r="AN228" s="79"/>
      <c r="AO228" s="79"/>
      <c r="AP228" s="79"/>
      <c r="AQ228" s="79"/>
      <c r="AR228" s="79"/>
      <c r="AS228" s="79"/>
      <c r="AT228" s="79"/>
      <c r="AU228" s="79"/>
      <c r="AV228" s="79"/>
      <c r="AW228" s="79"/>
      <c r="AX228" s="79"/>
      <c r="AY228" s="79"/>
      <c r="AZ228" s="83">
        <f t="shared" si="3"/>
        <v>1.9844999999999999</v>
      </c>
    </row>
    <row r="229" spans="1:52" ht="34.950000000000003" customHeight="1" x14ac:dyDescent="0.45">
      <c r="A229" s="78" t="s">
        <v>679</v>
      </c>
      <c r="B229" s="79">
        <v>1</v>
      </c>
      <c r="C229" s="78" t="s">
        <v>680</v>
      </c>
      <c r="D229" s="78"/>
      <c r="E229" s="78"/>
      <c r="F229" s="79"/>
      <c r="G229" s="78"/>
      <c r="H229" s="79" t="s">
        <v>6097</v>
      </c>
      <c r="I229" s="80" t="s">
        <v>703</v>
      </c>
      <c r="J229" s="79"/>
      <c r="K229" s="79"/>
      <c r="L229" s="78" t="s">
        <v>6181</v>
      </c>
      <c r="M229" s="78" t="s">
        <v>6140</v>
      </c>
      <c r="N229" s="78"/>
      <c r="O229" s="79">
        <v>1</v>
      </c>
      <c r="P229" s="79">
        <v>3500</v>
      </c>
      <c r="Q229" s="79">
        <v>750</v>
      </c>
      <c r="R229" s="79">
        <v>1860</v>
      </c>
      <c r="S229" s="79"/>
      <c r="T229" s="79" t="s">
        <v>3482</v>
      </c>
      <c r="U229" s="79"/>
      <c r="V229" s="79"/>
      <c r="W229" s="79"/>
      <c r="X229" s="79"/>
      <c r="Y229" s="79"/>
      <c r="Z229" s="79"/>
      <c r="AA229" s="79" t="s">
        <v>3482</v>
      </c>
      <c r="AB229" s="79" t="s">
        <v>5591</v>
      </c>
      <c r="AC229" s="79"/>
      <c r="AD229" s="81"/>
      <c r="AE229" s="79" t="s">
        <v>3482</v>
      </c>
      <c r="AF229" s="79"/>
      <c r="AG229" s="79"/>
      <c r="AH229" s="79"/>
      <c r="AI229" s="79"/>
      <c r="AJ229" s="79"/>
      <c r="AK229" s="79"/>
      <c r="AL229" s="79"/>
      <c r="AM229" s="79"/>
      <c r="AN229" s="79"/>
      <c r="AO229" s="79"/>
      <c r="AP229" s="79"/>
      <c r="AQ229" s="79"/>
      <c r="AR229" s="79"/>
      <c r="AS229" s="79"/>
      <c r="AT229" s="79"/>
      <c r="AU229" s="79"/>
      <c r="AV229" s="79"/>
      <c r="AW229" s="79"/>
      <c r="AX229" s="79"/>
      <c r="AY229" s="79"/>
      <c r="AZ229" s="83">
        <f t="shared" si="3"/>
        <v>4.8825000000000003</v>
      </c>
    </row>
    <row r="230" spans="1:52" ht="34.950000000000003" customHeight="1" x14ac:dyDescent="0.45">
      <c r="A230" s="78" t="s">
        <v>679</v>
      </c>
      <c r="B230" s="79">
        <v>1</v>
      </c>
      <c r="C230" s="78" t="s">
        <v>680</v>
      </c>
      <c r="D230" s="78"/>
      <c r="E230" s="78"/>
      <c r="F230" s="79"/>
      <c r="G230" s="78"/>
      <c r="H230" s="79"/>
      <c r="I230" s="80" t="s">
        <v>4889</v>
      </c>
      <c r="J230" s="79"/>
      <c r="K230" s="79"/>
      <c r="L230" s="78" t="s">
        <v>5671</v>
      </c>
      <c r="M230" s="78" t="s">
        <v>6182</v>
      </c>
      <c r="N230" s="78"/>
      <c r="O230" s="79">
        <v>1</v>
      </c>
      <c r="P230" s="79">
        <v>800</v>
      </c>
      <c r="Q230" s="79">
        <v>1500</v>
      </c>
      <c r="R230" s="79">
        <v>850</v>
      </c>
      <c r="S230" s="79"/>
      <c r="T230" s="79"/>
      <c r="U230" s="79"/>
      <c r="V230" s="79"/>
      <c r="W230" s="79"/>
      <c r="X230" s="79"/>
      <c r="Y230" s="79"/>
      <c r="Z230" s="79"/>
      <c r="AA230" s="79"/>
      <c r="AB230" s="79"/>
      <c r="AC230" s="79"/>
      <c r="AD230" s="81"/>
      <c r="AE230" s="79" t="s">
        <v>3482</v>
      </c>
      <c r="AF230" s="79"/>
      <c r="AG230" s="79"/>
      <c r="AH230" s="79"/>
      <c r="AI230" s="79"/>
      <c r="AJ230" s="79"/>
      <c r="AK230" s="79"/>
      <c r="AL230" s="79"/>
      <c r="AM230" s="79"/>
      <c r="AN230" s="79"/>
      <c r="AO230" s="79"/>
      <c r="AP230" s="79"/>
      <c r="AQ230" s="79"/>
      <c r="AR230" s="79"/>
      <c r="AS230" s="79"/>
      <c r="AT230" s="79"/>
      <c r="AU230" s="79"/>
      <c r="AV230" s="79"/>
      <c r="AW230" s="79"/>
      <c r="AX230" s="79"/>
      <c r="AY230" s="79"/>
      <c r="AZ230" s="83">
        <f t="shared" si="3"/>
        <v>1.02</v>
      </c>
    </row>
    <row r="231" spans="1:52" ht="34.950000000000003" customHeight="1" x14ac:dyDescent="0.45">
      <c r="A231" s="78" t="s">
        <v>679</v>
      </c>
      <c r="B231" s="79">
        <v>1</v>
      </c>
      <c r="C231" s="78" t="s">
        <v>680</v>
      </c>
      <c r="D231" s="78"/>
      <c r="E231" s="78"/>
      <c r="F231" s="79"/>
      <c r="G231" s="78"/>
      <c r="H231" s="79"/>
      <c r="I231" s="80" t="s">
        <v>698</v>
      </c>
      <c r="J231" s="79"/>
      <c r="K231" s="79"/>
      <c r="L231" s="78" t="s">
        <v>2626</v>
      </c>
      <c r="M231" s="78" t="s">
        <v>6183</v>
      </c>
      <c r="N231" s="78"/>
      <c r="O231" s="79">
        <v>1</v>
      </c>
      <c r="P231" s="79">
        <v>600</v>
      </c>
      <c r="Q231" s="79">
        <v>1780</v>
      </c>
      <c r="R231" s="79">
        <v>850</v>
      </c>
      <c r="S231" s="79"/>
      <c r="T231" s="79"/>
      <c r="U231" s="79"/>
      <c r="V231" s="79"/>
      <c r="W231" s="79"/>
      <c r="X231" s="79"/>
      <c r="Y231" s="79"/>
      <c r="Z231" s="79"/>
      <c r="AA231" s="79"/>
      <c r="AB231" s="79"/>
      <c r="AC231" s="79"/>
      <c r="AD231" s="81" t="s">
        <v>1253</v>
      </c>
      <c r="AE231" s="79" t="s">
        <v>3043</v>
      </c>
      <c r="AF231" s="79"/>
      <c r="AG231" s="79"/>
      <c r="AH231" s="79"/>
      <c r="AI231" s="79"/>
      <c r="AJ231" s="79"/>
      <c r="AK231" s="79"/>
      <c r="AL231" s="79"/>
      <c r="AM231" s="79"/>
      <c r="AN231" s="79"/>
      <c r="AO231" s="79"/>
      <c r="AP231" s="79"/>
      <c r="AQ231" s="79"/>
      <c r="AR231" s="79"/>
      <c r="AS231" s="79"/>
      <c r="AT231" s="79"/>
      <c r="AU231" s="79"/>
      <c r="AV231" s="79"/>
      <c r="AW231" s="79"/>
      <c r="AX231" s="79"/>
      <c r="AY231" s="79"/>
      <c r="AZ231" s="83">
        <f t="shared" si="3"/>
        <v>0.90780000000000005</v>
      </c>
    </row>
    <row r="232" spans="1:52" s="154" customFormat="1" ht="34.950000000000003" customHeight="1" x14ac:dyDescent="0.45">
      <c r="A232" s="151" t="s">
        <v>679</v>
      </c>
      <c r="B232" s="147">
        <v>1</v>
      </c>
      <c r="C232" s="151" t="s">
        <v>680</v>
      </c>
      <c r="D232" s="151" t="s">
        <v>1949</v>
      </c>
      <c r="E232" s="151" t="s">
        <v>677</v>
      </c>
      <c r="F232" s="147">
        <v>2</v>
      </c>
      <c r="G232" s="151" t="s">
        <v>678</v>
      </c>
      <c r="H232" s="147" t="s">
        <v>2824</v>
      </c>
      <c r="I232" s="155" t="s">
        <v>706</v>
      </c>
      <c r="J232" s="147" t="s">
        <v>2498</v>
      </c>
      <c r="K232" s="147"/>
      <c r="L232" s="151" t="s">
        <v>6142</v>
      </c>
      <c r="M232" s="151" t="s">
        <v>6140</v>
      </c>
      <c r="N232" s="151" t="s">
        <v>2490</v>
      </c>
      <c r="O232" s="147">
        <v>1</v>
      </c>
      <c r="P232" s="147">
        <v>700</v>
      </c>
      <c r="Q232" s="147">
        <v>700</v>
      </c>
      <c r="R232" s="147">
        <v>1400</v>
      </c>
      <c r="S232" s="147"/>
      <c r="T232" s="147" t="s">
        <v>3482</v>
      </c>
      <c r="U232" s="147"/>
      <c r="V232" s="147"/>
      <c r="W232" s="147"/>
      <c r="X232" s="147"/>
      <c r="Y232" s="147"/>
      <c r="Z232" s="147"/>
      <c r="AA232" s="147" t="s">
        <v>3482</v>
      </c>
      <c r="AB232" s="147" t="s">
        <v>5672</v>
      </c>
      <c r="AC232" s="147"/>
      <c r="AD232" s="153"/>
      <c r="AE232" s="147" t="s">
        <v>3043</v>
      </c>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9">
        <f t="shared" si="3"/>
        <v>0.68600000000000005</v>
      </c>
    </row>
    <row r="233" spans="1:52" s="154" customFormat="1" ht="34.950000000000003" customHeight="1" x14ac:dyDescent="0.45">
      <c r="A233" s="151" t="s">
        <v>679</v>
      </c>
      <c r="B233" s="147">
        <v>1</v>
      </c>
      <c r="C233" s="151" t="s">
        <v>680</v>
      </c>
      <c r="D233" s="151" t="s">
        <v>1949</v>
      </c>
      <c r="E233" s="151" t="s">
        <v>677</v>
      </c>
      <c r="F233" s="147">
        <v>2</v>
      </c>
      <c r="G233" s="151" t="s">
        <v>678</v>
      </c>
      <c r="H233" s="147" t="s">
        <v>2824</v>
      </c>
      <c r="I233" s="155" t="s">
        <v>707</v>
      </c>
      <c r="J233" s="147" t="s">
        <v>2498</v>
      </c>
      <c r="K233" s="147"/>
      <c r="L233" s="151" t="s">
        <v>6142</v>
      </c>
      <c r="M233" s="151" t="s">
        <v>6140</v>
      </c>
      <c r="N233" s="151" t="s">
        <v>2490</v>
      </c>
      <c r="O233" s="147">
        <v>1</v>
      </c>
      <c r="P233" s="147">
        <v>700</v>
      </c>
      <c r="Q233" s="147">
        <v>700</v>
      </c>
      <c r="R233" s="147">
        <v>1400</v>
      </c>
      <c r="S233" s="147"/>
      <c r="T233" s="147" t="s">
        <v>3482</v>
      </c>
      <c r="U233" s="147"/>
      <c r="V233" s="147"/>
      <c r="W233" s="147"/>
      <c r="X233" s="147"/>
      <c r="Y233" s="147"/>
      <c r="Z233" s="147"/>
      <c r="AA233" s="147" t="s">
        <v>3482</v>
      </c>
      <c r="AB233" s="147" t="s">
        <v>5672</v>
      </c>
      <c r="AC233" s="147"/>
      <c r="AD233" s="153"/>
      <c r="AE233" s="147" t="s">
        <v>3043</v>
      </c>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9">
        <f t="shared" si="3"/>
        <v>0.68600000000000005</v>
      </c>
    </row>
    <row r="234" spans="1:52" ht="34.950000000000003" customHeight="1" x14ac:dyDescent="0.45">
      <c r="A234" s="78" t="s">
        <v>679</v>
      </c>
      <c r="B234" s="79">
        <v>1</v>
      </c>
      <c r="C234" s="78" t="s">
        <v>680</v>
      </c>
      <c r="D234" s="78" t="s">
        <v>1949</v>
      </c>
      <c r="E234" s="78" t="s">
        <v>677</v>
      </c>
      <c r="F234" s="79">
        <v>2</v>
      </c>
      <c r="G234" s="78" t="s">
        <v>678</v>
      </c>
      <c r="H234" s="79"/>
      <c r="I234" s="80" t="s">
        <v>687</v>
      </c>
      <c r="J234" s="79" t="s">
        <v>2498</v>
      </c>
      <c r="K234" s="79"/>
      <c r="L234" s="78" t="s">
        <v>6143</v>
      </c>
      <c r="M234" s="78" t="s">
        <v>6141</v>
      </c>
      <c r="N234" s="78" t="s">
        <v>689</v>
      </c>
      <c r="O234" s="79">
        <v>1</v>
      </c>
      <c r="P234" s="79">
        <v>540</v>
      </c>
      <c r="Q234" s="79">
        <v>420</v>
      </c>
      <c r="R234" s="79">
        <v>270</v>
      </c>
      <c r="S234" s="79"/>
      <c r="T234" s="79" t="s">
        <v>5674</v>
      </c>
      <c r="U234" s="79"/>
      <c r="V234" s="79"/>
      <c r="W234" s="79"/>
      <c r="X234" s="79"/>
      <c r="Y234" s="79"/>
      <c r="Z234" s="79"/>
      <c r="AA234" s="79"/>
      <c r="AB234" s="79"/>
      <c r="AC234" s="79">
        <v>4411</v>
      </c>
      <c r="AD234" s="81">
        <v>38747</v>
      </c>
      <c r="AE234" s="79" t="s">
        <v>3043</v>
      </c>
      <c r="AF234" s="79"/>
      <c r="AG234" s="79"/>
      <c r="AH234" s="79"/>
      <c r="AI234" s="79"/>
      <c r="AJ234" s="79"/>
      <c r="AK234" s="79"/>
      <c r="AL234" s="79"/>
      <c r="AM234" s="79"/>
      <c r="AN234" s="79"/>
      <c r="AO234" s="79"/>
      <c r="AP234" s="79"/>
      <c r="AQ234" s="79"/>
      <c r="AR234" s="79"/>
      <c r="AS234" s="79"/>
      <c r="AT234" s="79"/>
      <c r="AU234" s="79"/>
      <c r="AV234" s="79"/>
      <c r="AW234" s="79"/>
      <c r="AX234" s="79"/>
      <c r="AY234" s="79"/>
      <c r="AZ234" s="83">
        <f t="shared" si="3"/>
        <v>6.1235999999999999E-2</v>
      </c>
    </row>
    <row r="235" spans="1:52" ht="34.950000000000003" customHeight="1" x14ac:dyDescent="0.45">
      <c r="A235" s="78" t="s">
        <v>679</v>
      </c>
      <c r="B235" s="79">
        <v>1</v>
      </c>
      <c r="C235" s="78" t="s">
        <v>680</v>
      </c>
      <c r="D235" s="78" t="s">
        <v>1949</v>
      </c>
      <c r="E235" s="78" t="s">
        <v>677</v>
      </c>
      <c r="F235" s="79">
        <v>2</v>
      </c>
      <c r="G235" s="78" t="s">
        <v>678</v>
      </c>
      <c r="H235" s="79"/>
      <c r="I235" s="80" t="s">
        <v>592</v>
      </c>
      <c r="J235" s="79" t="s">
        <v>2498</v>
      </c>
      <c r="K235" s="79"/>
      <c r="L235" s="78" t="s">
        <v>2629</v>
      </c>
      <c r="M235" s="78" t="s">
        <v>6164</v>
      </c>
      <c r="N235" s="78"/>
      <c r="O235" s="79">
        <v>1</v>
      </c>
      <c r="P235" s="79">
        <v>600</v>
      </c>
      <c r="Q235" s="79">
        <v>750</v>
      </c>
      <c r="R235" s="79">
        <v>1180</v>
      </c>
      <c r="S235" s="79"/>
      <c r="T235" s="79"/>
      <c r="U235" s="79"/>
      <c r="V235" s="79"/>
      <c r="W235" s="79"/>
      <c r="X235" s="79"/>
      <c r="Y235" s="79"/>
      <c r="Z235" s="79" t="s">
        <v>5675</v>
      </c>
      <c r="AA235" s="79"/>
      <c r="AB235" s="79"/>
      <c r="AC235" s="79"/>
      <c r="AD235" s="81"/>
      <c r="AE235" s="79" t="s">
        <v>3043</v>
      </c>
      <c r="AF235" s="79"/>
      <c r="AG235" s="79"/>
      <c r="AH235" s="79"/>
      <c r="AI235" s="79"/>
      <c r="AJ235" s="79"/>
      <c r="AK235" s="79"/>
      <c r="AL235" s="79"/>
      <c r="AM235" s="79"/>
      <c r="AN235" s="79"/>
      <c r="AO235" s="79"/>
      <c r="AP235" s="79"/>
      <c r="AQ235" s="79"/>
      <c r="AR235" s="79"/>
      <c r="AS235" s="79"/>
      <c r="AT235" s="79"/>
      <c r="AU235" s="79"/>
      <c r="AV235" s="79"/>
      <c r="AW235" s="79"/>
      <c r="AX235" s="79"/>
      <c r="AY235" s="79"/>
      <c r="AZ235" s="83">
        <f t="shared" si="3"/>
        <v>0.53100000000000003</v>
      </c>
    </row>
    <row r="236" spans="1:52" ht="34.950000000000003" customHeight="1" x14ac:dyDescent="0.45">
      <c r="A236" s="78" t="s">
        <v>679</v>
      </c>
      <c r="B236" s="79">
        <v>1</v>
      </c>
      <c r="C236" s="78" t="s">
        <v>680</v>
      </c>
      <c r="D236" s="78"/>
      <c r="E236" s="78"/>
      <c r="F236" s="79"/>
      <c r="G236" s="78"/>
      <c r="H236" s="79"/>
      <c r="I236" s="80" t="s">
        <v>683</v>
      </c>
      <c r="J236" s="79"/>
      <c r="K236" s="79"/>
      <c r="L236" s="78" t="s">
        <v>2622</v>
      </c>
      <c r="M236" s="78" t="s">
        <v>6140</v>
      </c>
      <c r="N236" s="78" t="s">
        <v>2754</v>
      </c>
      <c r="O236" s="79">
        <v>1</v>
      </c>
      <c r="P236" s="79">
        <v>860</v>
      </c>
      <c r="Q236" s="79">
        <v>1170</v>
      </c>
      <c r="R236" s="79">
        <v>1120</v>
      </c>
      <c r="S236" s="79"/>
      <c r="T236" s="79" t="s">
        <v>3482</v>
      </c>
      <c r="U236" s="79"/>
      <c r="V236" s="79"/>
      <c r="W236" s="79"/>
      <c r="X236" s="79"/>
      <c r="Y236" s="79"/>
      <c r="Z236" s="79"/>
      <c r="AA236" s="79" t="s">
        <v>3482</v>
      </c>
      <c r="AB236" s="79" t="s">
        <v>5591</v>
      </c>
      <c r="AC236" s="79"/>
      <c r="AD236" s="81"/>
      <c r="AE236" s="79" t="s">
        <v>3043</v>
      </c>
      <c r="AF236" s="79"/>
      <c r="AG236" s="79"/>
      <c r="AH236" s="79"/>
      <c r="AI236" s="79"/>
      <c r="AJ236" s="79"/>
      <c r="AK236" s="79"/>
      <c r="AL236" s="79"/>
      <c r="AM236" s="79"/>
      <c r="AN236" s="79"/>
      <c r="AO236" s="79"/>
      <c r="AP236" s="79"/>
      <c r="AQ236" s="79"/>
      <c r="AR236" s="79"/>
      <c r="AS236" s="79"/>
      <c r="AT236" s="79"/>
      <c r="AU236" s="79"/>
      <c r="AV236" s="79"/>
      <c r="AW236" s="79"/>
      <c r="AX236" s="79"/>
      <c r="AY236" s="79"/>
      <c r="AZ236" s="83">
        <f t="shared" si="3"/>
        <v>1.1269439999999999</v>
      </c>
    </row>
    <row r="237" spans="1:52" s="154" customFormat="1" ht="34.950000000000003" customHeight="1" x14ac:dyDescent="0.45">
      <c r="A237" s="151" t="s">
        <v>679</v>
      </c>
      <c r="B237" s="147">
        <v>1</v>
      </c>
      <c r="C237" s="151" t="s">
        <v>680</v>
      </c>
      <c r="D237" s="151"/>
      <c r="E237" s="151"/>
      <c r="F237" s="147"/>
      <c r="G237" s="151"/>
      <c r="H237" s="147"/>
      <c r="I237" s="155" t="s">
        <v>684</v>
      </c>
      <c r="J237" s="147"/>
      <c r="K237" s="147"/>
      <c r="L237" s="151" t="s">
        <v>2622</v>
      </c>
      <c r="M237" s="151" t="s">
        <v>6140</v>
      </c>
      <c r="N237" s="151" t="s">
        <v>2754</v>
      </c>
      <c r="O237" s="147">
        <v>1</v>
      </c>
      <c r="P237" s="147">
        <v>860</v>
      </c>
      <c r="Q237" s="147">
        <v>1170</v>
      </c>
      <c r="R237" s="147">
        <v>1120</v>
      </c>
      <c r="S237" s="147"/>
      <c r="T237" s="147" t="s">
        <v>3482</v>
      </c>
      <c r="U237" s="147"/>
      <c r="V237" s="147"/>
      <c r="W237" s="147"/>
      <c r="X237" s="147"/>
      <c r="Y237" s="147"/>
      <c r="Z237" s="147"/>
      <c r="AA237" s="147" t="s">
        <v>3482</v>
      </c>
      <c r="AB237" s="147"/>
      <c r="AC237" s="147"/>
      <c r="AD237" s="153"/>
      <c r="AE237" s="147" t="s">
        <v>3043</v>
      </c>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83">
        <f t="shared" si="3"/>
        <v>1.1269439999999999</v>
      </c>
    </row>
    <row r="238" spans="1:52" ht="34.950000000000003" customHeight="1" x14ac:dyDescent="0.45">
      <c r="A238" s="78" t="s">
        <v>679</v>
      </c>
      <c r="B238" s="79">
        <v>1</v>
      </c>
      <c r="C238" s="78" t="s">
        <v>680</v>
      </c>
      <c r="D238" s="78"/>
      <c r="E238" s="78"/>
      <c r="F238" s="79"/>
      <c r="G238" s="78"/>
      <c r="H238" s="79" t="s">
        <v>6097</v>
      </c>
      <c r="I238" s="80" t="s">
        <v>685</v>
      </c>
      <c r="J238" s="79"/>
      <c r="K238" s="79"/>
      <c r="L238" s="78" t="s">
        <v>2623</v>
      </c>
      <c r="M238" s="78"/>
      <c r="N238" s="78"/>
      <c r="O238" s="79">
        <v>1</v>
      </c>
      <c r="P238" s="79">
        <v>1800</v>
      </c>
      <c r="Q238" s="79">
        <v>950</v>
      </c>
      <c r="R238" s="79">
        <v>2100</v>
      </c>
      <c r="S238" s="79"/>
      <c r="T238" s="79" t="s">
        <v>3482</v>
      </c>
      <c r="U238" s="79"/>
      <c r="V238" s="79"/>
      <c r="W238" s="79"/>
      <c r="X238" s="79"/>
      <c r="Y238" s="79"/>
      <c r="Z238" s="79"/>
      <c r="AA238" s="79"/>
      <c r="AB238" s="79"/>
      <c r="AC238" s="79"/>
      <c r="AD238" s="81"/>
      <c r="AE238" s="79" t="s">
        <v>3043</v>
      </c>
      <c r="AF238" s="79"/>
      <c r="AG238" s="79"/>
      <c r="AH238" s="79"/>
      <c r="AI238" s="79"/>
      <c r="AJ238" s="79"/>
      <c r="AK238" s="79"/>
      <c r="AL238" s="79"/>
      <c r="AM238" s="79"/>
      <c r="AN238" s="79"/>
      <c r="AO238" s="79"/>
      <c r="AP238" s="79"/>
      <c r="AQ238" s="79"/>
      <c r="AR238" s="79"/>
      <c r="AS238" s="79"/>
      <c r="AT238" s="79"/>
      <c r="AU238" s="79"/>
      <c r="AV238" s="79"/>
      <c r="AW238" s="79"/>
      <c r="AX238" s="79"/>
      <c r="AY238" s="79"/>
      <c r="AZ238" s="83">
        <f t="shared" si="3"/>
        <v>3.5910000000000002</v>
      </c>
    </row>
    <row r="239" spans="1:52" s="154" customFormat="1" ht="34.950000000000003" customHeight="1" x14ac:dyDescent="0.45">
      <c r="A239" s="151" t="s">
        <v>679</v>
      </c>
      <c r="B239" s="147">
        <v>1</v>
      </c>
      <c r="C239" s="151" t="s">
        <v>680</v>
      </c>
      <c r="D239" s="151"/>
      <c r="E239" s="151"/>
      <c r="F239" s="147"/>
      <c r="G239" s="151"/>
      <c r="H239" s="147"/>
      <c r="I239" s="155" t="s">
        <v>686</v>
      </c>
      <c r="J239" s="147"/>
      <c r="K239" s="147"/>
      <c r="L239" s="151" t="s">
        <v>6144</v>
      </c>
      <c r="M239" s="151"/>
      <c r="N239" s="151"/>
      <c r="O239" s="147">
        <v>1</v>
      </c>
      <c r="P239" s="147">
        <v>800</v>
      </c>
      <c r="Q239" s="147">
        <v>350</v>
      </c>
      <c r="R239" s="147">
        <v>400</v>
      </c>
      <c r="S239" s="147"/>
      <c r="T239" s="147" t="s">
        <v>3482</v>
      </c>
      <c r="U239" s="147"/>
      <c r="V239" s="147"/>
      <c r="W239" s="147"/>
      <c r="X239" s="147"/>
      <c r="Y239" s="147"/>
      <c r="Z239" s="147"/>
      <c r="AA239" s="147" t="s">
        <v>3043</v>
      </c>
      <c r="AB239" s="147"/>
      <c r="AC239" s="147"/>
      <c r="AD239" s="153"/>
      <c r="AE239" s="147" t="s">
        <v>3043</v>
      </c>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83">
        <f t="shared" si="3"/>
        <v>0.112</v>
      </c>
    </row>
    <row r="240" spans="1:52" ht="34.950000000000003" customHeight="1" x14ac:dyDescent="0.45">
      <c r="A240" s="78" t="s">
        <v>679</v>
      </c>
      <c r="B240" s="79">
        <v>1</v>
      </c>
      <c r="C240" s="78" t="s">
        <v>680</v>
      </c>
      <c r="D240" s="78"/>
      <c r="E240" s="78"/>
      <c r="F240" s="79"/>
      <c r="G240" s="78"/>
      <c r="H240" s="79"/>
      <c r="I240" s="80" t="s">
        <v>701</v>
      </c>
      <c r="J240" s="79"/>
      <c r="K240" s="79"/>
      <c r="L240" s="78" t="s">
        <v>2627</v>
      </c>
      <c r="M240" s="78" t="s">
        <v>6182</v>
      </c>
      <c r="N240" s="78"/>
      <c r="O240" s="79">
        <v>1</v>
      </c>
      <c r="P240" s="79">
        <v>1530</v>
      </c>
      <c r="Q240" s="79">
        <v>700</v>
      </c>
      <c r="R240" s="79">
        <v>850</v>
      </c>
      <c r="S240" s="79"/>
      <c r="T240" s="79"/>
      <c r="U240" s="79"/>
      <c r="V240" s="79"/>
      <c r="W240" s="79"/>
      <c r="X240" s="79"/>
      <c r="Y240" s="79"/>
      <c r="Z240" s="79"/>
      <c r="AA240" s="79"/>
      <c r="AB240" s="79"/>
      <c r="AC240" s="79"/>
      <c r="AD240" s="81"/>
      <c r="AE240" s="79" t="s">
        <v>3043</v>
      </c>
      <c r="AF240" s="79"/>
      <c r="AG240" s="79"/>
      <c r="AH240" s="79"/>
      <c r="AI240" s="79"/>
      <c r="AJ240" s="79"/>
      <c r="AK240" s="79"/>
      <c r="AL240" s="79"/>
      <c r="AM240" s="79"/>
      <c r="AN240" s="79"/>
      <c r="AO240" s="79"/>
      <c r="AP240" s="79"/>
      <c r="AQ240" s="79"/>
      <c r="AR240" s="79"/>
      <c r="AS240" s="79"/>
      <c r="AT240" s="79"/>
      <c r="AU240" s="79"/>
      <c r="AV240" s="79"/>
      <c r="AW240" s="79"/>
      <c r="AX240" s="79"/>
      <c r="AY240" s="79"/>
      <c r="AZ240" s="83">
        <f t="shared" si="3"/>
        <v>0.91034999999999999</v>
      </c>
    </row>
    <row r="241" spans="1:52" ht="34.950000000000003" customHeight="1" x14ac:dyDescent="0.45">
      <c r="A241" s="78" t="s">
        <v>679</v>
      </c>
      <c r="B241" s="79">
        <v>1</v>
      </c>
      <c r="C241" s="78" t="s">
        <v>680</v>
      </c>
      <c r="D241" s="78"/>
      <c r="E241" s="78"/>
      <c r="F241" s="79"/>
      <c r="G241" s="78"/>
      <c r="H241" s="79"/>
      <c r="I241" s="80" t="s">
        <v>702</v>
      </c>
      <c r="J241" s="79"/>
      <c r="K241" s="79"/>
      <c r="L241" s="78" t="s">
        <v>2627</v>
      </c>
      <c r="M241" s="78" t="s">
        <v>6182</v>
      </c>
      <c r="N241" s="78"/>
      <c r="O241" s="79">
        <v>1</v>
      </c>
      <c r="P241" s="79">
        <v>1500</v>
      </c>
      <c r="Q241" s="79">
        <v>600</v>
      </c>
      <c r="R241" s="79">
        <v>850</v>
      </c>
      <c r="S241" s="79"/>
      <c r="T241" s="79"/>
      <c r="U241" s="79"/>
      <c r="V241" s="79"/>
      <c r="W241" s="79"/>
      <c r="X241" s="79"/>
      <c r="Y241" s="79"/>
      <c r="Z241" s="79"/>
      <c r="AA241" s="79"/>
      <c r="AB241" s="79"/>
      <c r="AC241" s="79"/>
      <c r="AD241" s="81"/>
      <c r="AE241" s="79" t="s">
        <v>3043</v>
      </c>
      <c r="AF241" s="79"/>
      <c r="AG241" s="79"/>
      <c r="AH241" s="79"/>
      <c r="AI241" s="79"/>
      <c r="AJ241" s="79"/>
      <c r="AK241" s="79"/>
      <c r="AL241" s="79"/>
      <c r="AM241" s="79"/>
      <c r="AN241" s="79"/>
      <c r="AO241" s="79"/>
      <c r="AP241" s="79"/>
      <c r="AQ241" s="79"/>
      <c r="AR241" s="79"/>
      <c r="AS241" s="79"/>
      <c r="AT241" s="79"/>
      <c r="AU241" s="79"/>
      <c r="AV241" s="79"/>
      <c r="AW241" s="79"/>
      <c r="AX241" s="79"/>
      <c r="AY241" s="79"/>
      <c r="AZ241" s="83">
        <f t="shared" si="3"/>
        <v>0.76500000000000001</v>
      </c>
    </row>
    <row r="242" spans="1:52" ht="34.950000000000003" customHeight="1" x14ac:dyDescent="0.45">
      <c r="A242" s="78" t="s">
        <v>679</v>
      </c>
      <c r="B242" s="79">
        <v>1</v>
      </c>
      <c r="C242" s="78" t="s">
        <v>680</v>
      </c>
      <c r="D242" s="78" t="s">
        <v>1949</v>
      </c>
      <c r="E242" s="78" t="s">
        <v>677</v>
      </c>
      <c r="F242" s="79">
        <v>2</v>
      </c>
      <c r="G242" s="78" t="s">
        <v>678</v>
      </c>
      <c r="H242" s="79"/>
      <c r="I242" s="80" t="s">
        <v>704</v>
      </c>
      <c r="J242" s="79" t="s">
        <v>2498</v>
      </c>
      <c r="K242" s="79"/>
      <c r="L242" s="78" t="s">
        <v>2628</v>
      </c>
      <c r="M242" s="78" t="s">
        <v>395</v>
      </c>
      <c r="N242" s="78" t="s">
        <v>705</v>
      </c>
      <c r="O242" s="79">
        <v>1</v>
      </c>
      <c r="P242" s="79">
        <v>210</v>
      </c>
      <c r="Q242" s="79">
        <v>330</v>
      </c>
      <c r="R242" s="79">
        <v>60</v>
      </c>
      <c r="S242" s="79"/>
      <c r="T242" s="79" t="s">
        <v>3482</v>
      </c>
      <c r="U242" s="79"/>
      <c r="V242" s="79"/>
      <c r="W242" s="79"/>
      <c r="X242" s="79"/>
      <c r="Y242" s="79"/>
      <c r="Z242" s="79"/>
      <c r="AA242" s="79"/>
      <c r="AB242" s="79"/>
      <c r="AC242" s="79"/>
      <c r="AD242" s="81"/>
      <c r="AE242" s="79" t="s">
        <v>3043</v>
      </c>
      <c r="AF242" s="79"/>
      <c r="AG242" s="79"/>
      <c r="AH242" s="79"/>
      <c r="AI242" s="79"/>
      <c r="AJ242" s="79"/>
      <c r="AK242" s="79"/>
      <c r="AL242" s="79"/>
      <c r="AM242" s="79"/>
      <c r="AN242" s="79"/>
      <c r="AO242" s="79"/>
      <c r="AP242" s="79"/>
      <c r="AQ242" s="79"/>
      <c r="AR242" s="79"/>
      <c r="AS242" s="79"/>
      <c r="AT242" s="79"/>
      <c r="AU242" s="79"/>
      <c r="AV242" s="79"/>
      <c r="AW242" s="79"/>
      <c r="AX242" s="79"/>
      <c r="AY242" s="79"/>
      <c r="AZ242" s="83">
        <f t="shared" si="3"/>
        <v>4.1580000000000002E-3</v>
      </c>
    </row>
    <row r="243" spans="1:52" s="99" customFormat="1" ht="34.950000000000003" customHeight="1" x14ac:dyDescent="0.45">
      <c r="A243" s="93" t="s">
        <v>677</v>
      </c>
      <c r="B243" s="77">
        <v>1</v>
      </c>
      <c r="C243" s="93" t="s">
        <v>678</v>
      </c>
      <c r="D243" s="93"/>
      <c r="E243" s="93"/>
      <c r="F243" s="94"/>
      <c r="G243" s="93"/>
      <c r="H243" s="94"/>
      <c r="I243" s="157" t="s">
        <v>6178</v>
      </c>
      <c r="J243" s="94"/>
      <c r="K243" s="94"/>
      <c r="L243" s="93" t="s">
        <v>4894</v>
      </c>
      <c r="M243" s="96"/>
      <c r="N243" s="96"/>
      <c r="O243" s="79">
        <v>1</v>
      </c>
      <c r="P243" s="77">
        <v>880</v>
      </c>
      <c r="Q243" s="77">
        <v>400</v>
      </c>
      <c r="R243" s="77">
        <v>1850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t="s">
        <v>4895</v>
      </c>
      <c r="AO243" s="77"/>
      <c r="AP243" s="77"/>
      <c r="AQ243" s="77"/>
      <c r="AR243" s="77"/>
      <c r="AS243" s="97"/>
      <c r="AT243" s="77">
        <v>118</v>
      </c>
      <c r="AU243" s="77">
        <v>44</v>
      </c>
      <c r="AV243" s="94" t="s">
        <v>30</v>
      </c>
      <c r="AW243" s="77" t="s">
        <v>2957</v>
      </c>
      <c r="AX243" s="94" t="s">
        <v>3074</v>
      </c>
      <c r="AY243" s="77"/>
      <c r="AZ243" s="83">
        <f t="shared" si="3"/>
        <v>0.6512</v>
      </c>
    </row>
    <row r="244" spans="1:52" ht="34.950000000000003" customHeight="1" x14ac:dyDescent="0.45">
      <c r="A244" s="78" t="s">
        <v>677</v>
      </c>
      <c r="B244" s="79">
        <v>1</v>
      </c>
      <c r="C244" s="78" t="s">
        <v>678</v>
      </c>
      <c r="D244" s="78"/>
      <c r="E244" s="78"/>
      <c r="F244" s="79"/>
      <c r="G244" s="78"/>
      <c r="H244" s="79"/>
      <c r="I244" s="159" t="s">
        <v>6178</v>
      </c>
      <c r="J244" s="79"/>
      <c r="K244" s="79"/>
      <c r="L244" s="78" t="s">
        <v>5681</v>
      </c>
      <c r="M244" s="78"/>
      <c r="N244" s="78"/>
      <c r="O244" s="79">
        <v>1</v>
      </c>
      <c r="P244" s="79">
        <v>880</v>
      </c>
      <c r="Q244" s="79">
        <v>400</v>
      </c>
      <c r="R244" s="79">
        <v>1880</v>
      </c>
      <c r="S244" s="79"/>
      <c r="T244" s="79"/>
      <c r="U244" s="79"/>
      <c r="V244" s="79"/>
      <c r="W244" s="79"/>
      <c r="X244" s="79"/>
      <c r="Y244" s="79"/>
      <c r="Z244" s="79"/>
      <c r="AA244" s="79"/>
      <c r="AB244" s="79"/>
      <c r="AC244" s="79"/>
      <c r="AD244" s="81"/>
      <c r="AE244" s="79" t="s">
        <v>3043</v>
      </c>
      <c r="AF244" s="79"/>
      <c r="AG244" s="79"/>
      <c r="AH244" s="79"/>
      <c r="AI244" s="79"/>
      <c r="AJ244" s="79"/>
      <c r="AK244" s="79"/>
      <c r="AL244" s="79"/>
      <c r="AM244" s="79"/>
      <c r="AN244" s="79"/>
      <c r="AO244" s="79"/>
      <c r="AP244" s="79"/>
      <c r="AQ244" s="79"/>
      <c r="AR244" s="79"/>
      <c r="AS244" s="79"/>
      <c r="AT244" s="79"/>
      <c r="AU244" s="79"/>
      <c r="AV244" s="79"/>
      <c r="AW244" s="79"/>
      <c r="AX244" s="79"/>
      <c r="AY244" s="79"/>
      <c r="AZ244" s="83">
        <f t="shared" si="3"/>
        <v>0.66176000000000001</v>
      </c>
    </row>
    <row r="245" spans="1:52" ht="34.950000000000003" customHeight="1" x14ac:dyDescent="0.45">
      <c r="A245" s="93" t="s">
        <v>677</v>
      </c>
      <c r="B245" s="77">
        <v>1</v>
      </c>
      <c r="C245" s="93" t="s">
        <v>678</v>
      </c>
      <c r="D245" s="78" t="s">
        <v>1949</v>
      </c>
      <c r="E245" s="78" t="s">
        <v>677</v>
      </c>
      <c r="F245" s="79">
        <v>2</v>
      </c>
      <c r="G245" s="78" t="s">
        <v>678</v>
      </c>
      <c r="H245" s="79" t="s">
        <v>2849</v>
      </c>
      <c r="I245" s="159"/>
      <c r="J245" s="79" t="s">
        <v>0</v>
      </c>
      <c r="K245" s="79"/>
      <c r="L245" s="78" t="s">
        <v>6156</v>
      </c>
      <c r="M245" s="78" t="s">
        <v>6140</v>
      </c>
      <c r="N245" s="78"/>
      <c r="O245" s="79"/>
      <c r="P245" s="79"/>
      <c r="Q245" s="79"/>
      <c r="R245" s="79"/>
      <c r="S245" s="79"/>
      <c r="T245" s="79"/>
      <c r="U245" s="79"/>
      <c r="V245" s="79"/>
      <c r="W245" s="79"/>
      <c r="X245" s="79"/>
      <c r="Y245" s="79"/>
      <c r="Z245" s="79"/>
      <c r="AA245" s="79"/>
      <c r="AB245" s="79"/>
      <c r="AC245" s="79"/>
      <c r="AD245" s="81"/>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83"/>
    </row>
    <row r="246" spans="1:52" ht="34.950000000000003" customHeight="1" x14ac:dyDescent="0.45">
      <c r="A246" s="78" t="s">
        <v>679</v>
      </c>
      <c r="B246" s="79">
        <v>1</v>
      </c>
      <c r="C246" s="78" t="s">
        <v>680</v>
      </c>
      <c r="D246" s="78" t="s">
        <v>1949</v>
      </c>
      <c r="E246" s="78" t="s">
        <v>677</v>
      </c>
      <c r="F246" s="79">
        <v>2</v>
      </c>
      <c r="G246" s="78" t="s">
        <v>678</v>
      </c>
      <c r="H246" s="79" t="s">
        <v>2824</v>
      </c>
      <c r="I246" s="80"/>
      <c r="J246" s="79" t="s">
        <v>0</v>
      </c>
      <c r="K246" s="79"/>
      <c r="L246" s="78" t="s">
        <v>2622</v>
      </c>
      <c r="M246" s="78" t="s">
        <v>6140</v>
      </c>
      <c r="N246" s="78" t="s">
        <v>2709</v>
      </c>
      <c r="O246" s="79">
        <v>1</v>
      </c>
      <c r="P246" s="79"/>
      <c r="Q246" s="79"/>
      <c r="R246" s="79"/>
      <c r="S246" s="79"/>
      <c r="T246" s="79"/>
      <c r="U246" s="79"/>
      <c r="V246" s="79"/>
      <c r="W246" s="79"/>
      <c r="X246" s="79"/>
      <c r="Y246" s="79"/>
      <c r="Z246" s="79"/>
      <c r="AA246" s="79"/>
      <c r="AB246" s="79"/>
      <c r="AC246" s="79"/>
      <c r="AD246" s="81" t="s">
        <v>2755</v>
      </c>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83">
        <f t="shared" si="3"/>
        <v>0</v>
      </c>
    </row>
    <row r="247" spans="1:52" s="154" customFormat="1" ht="34.950000000000003" customHeight="1" x14ac:dyDescent="0.45">
      <c r="A247" s="151" t="s">
        <v>679</v>
      </c>
      <c r="B247" s="147">
        <v>1</v>
      </c>
      <c r="C247" s="151" t="s">
        <v>680</v>
      </c>
      <c r="D247" s="151"/>
      <c r="E247" s="151"/>
      <c r="F247" s="147"/>
      <c r="G247" s="151"/>
      <c r="H247" s="147"/>
      <c r="I247" s="155"/>
      <c r="J247" s="147"/>
      <c r="K247" s="147"/>
      <c r="L247" s="151" t="s">
        <v>6145</v>
      </c>
      <c r="M247" s="151"/>
      <c r="N247" s="151"/>
      <c r="O247" s="147">
        <v>24</v>
      </c>
      <c r="P247" s="147"/>
      <c r="Q247" s="147"/>
      <c r="R247" s="147"/>
      <c r="S247" s="147"/>
      <c r="T247" s="147"/>
      <c r="U247" s="147"/>
      <c r="V247" s="147"/>
      <c r="W247" s="147"/>
      <c r="X247" s="147"/>
      <c r="Y247" s="147"/>
      <c r="Z247" s="147"/>
      <c r="AA247" s="147"/>
      <c r="AB247" s="147"/>
      <c r="AC247" s="147"/>
      <c r="AD247" s="153"/>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83">
        <f t="shared" si="3"/>
        <v>0</v>
      </c>
    </row>
    <row r="248" spans="1:52" s="154" customFormat="1" ht="34.950000000000003" customHeight="1" x14ac:dyDescent="0.45">
      <c r="A248" s="151" t="s">
        <v>679</v>
      </c>
      <c r="B248" s="147">
        <v>1</v>
      </c>
      <c r="C248" s="151" t="s">
        <v>680</v>
      </c>
      <c r="D248" s="151"/>
      <c r="E248" s="151"/>
      <c r="F248" s="147"/>
      <c r="G248" s="151"/>
      <c r="H248" s="147"/>
      <c r="I248" s="155"/>
      <c r="J248" s="147"/>
      <c r="K248" s="147"/>
      <c r="L248" s="151" t="s">
        <v>6145</v>
      </c>
      <c r="M248" s="151"/>
      <c r="N248" s="151"/>
      <c r="O248" s="147">
        <v>16</v>
      </c>
      <c r="P248" s="147"/>
      <c r="Q248" s="147"/>
      <c r="R248" s="147"/>
      <c r="S248" s="147"/>
      <c r="T248" s="147"/>
      <c r="U248" s="147"/>
      <c r="V248" s="147"/>
      <c r="W248" s="147"/>
      <c r="X248" s="147"/>
      <c r="Y248" s="147"/>
      <c r="Z248" s="147"/>
      <c r="AA248" s="147"/>
      <c r="AB248" s="147"/>
      <c r="AC248" s="147"/>
      <c r="AD248" s="153"/>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83">
        <f t="shared" si="3"/>
        <v>0</v>
      </c>
    </row>
    <row r="249" spans="1:52" s="154" customFormat="1" ht="34.950000000000003" customHeight="1" x14ac:dyDescent="0.45">
      <c r="A249" s="151" t="s">
        <v>679</v>
      </c>
      <c r="B249" s="147">
        <v>1</v>
      </c>
      <c r="C249" s="151" t="s">
        <v>680</v>
      </c>
      <c r="D249" s="151"/>
      <c r="E249" s="151"/>
      <c r="F249" s="147"/>
      <c r="G249" s="151"/>
      <c r="H249" s="147"/>
      <c r="I249" s="155"/>
      <c r="J249" s="147"/>
      <c r="K249" s="147"/>
      <c r="L249" s="151" t="s">
        <v>6142</v>
      </c>
      <c r="M249" s="151"/>
      <c r="N249" s="151"/>
      <c r="O249" s="147">
        <v>1</v>
      </c>
      <c r="P249" s="147"/>
      <c r="Q249" s="147"/>
      <c r="R249" s="147"/>
      <c r="S249" s="147"/>
      <c r="T249" s="147"/>
      <c r="U249" s="147"/>
      <c r="V249" s="147"/>
      <c r="W249" s="147"/>
      <c r="X249" s="147"/>
      <c r="Y249" s="147"/>
      <c r="Z249" s="147"/>
      <c r="AA249" s="147"/>
      <c r="AB249" s="147"/>
      <c r="AC249" s="147"/>
      <c r="AD249" s="153"/>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83">
        <f t="shared" si="3"/>
        <v>0</v>
      </c>
    </row>
    <row r="250" spans="1:52" s="154" customFormat="1" ht="34.950000000000003" customHeight="1" x14ac:dyDescent="0.45">
      <c r="A250" s="151" t="s">
        <v>679</v>
      </c>
      <c r="B250" s="147">
        <v>1</v>
      </c>
      <c r="C250" s="151" t="s">
        <v>680</v>
      </c>
      <c r="D250" s="151"/>
      <c r="E250" s="151"/>
      <c r="F250" s="147"/>
      <c r="G250" s="151"/>
      <c r="H250" s="147"/>
      <c r="I250" s="155"/>
      <c r="J250" s="147"/>
      <c r="K250" s="147"/>
      <c r="L250" s="151" t="s">
        <v>514</v>
      </c>
      <c r="M250" s="151"/>
      <c r="N250" s="151"/>
      <c r="O250" s="147">
        <v>1</v>
      </c>
      <c r="P250" s="147"/>
      <c r="Q250" s="147"/>
      <c r="R250" s="147"/>
      <c r="S250" s="147"/>
      <c r="T250" s="147"/>
      <c r="U250" s="147"/>
      <c r="V250" s="147"/>
      <c r="W250" s="147"/>
      <c r="X250" s="147"/>
      <c r="Y250" s="147"/>
      <c r="Z250" s="147"/>
      <c r="AA250" s="147"/>
      <c r="AB250" s="147"/>
      <c r="AC250" s="147"/>
      <c r="AD250" s="153"/>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83">
        <f t="shared" si="3"/>
        <v>0</v>
      </c>
    </row>
    <row r="251" spans="1:52" ht="34.950000000000003" customHeight="1" x14ac:dyDescent="0.45">
      <c r="A251" s="78" t="s">
        <v>679</v>
      </c>
      <c r="B251" s="79">
        <v>1</v>
      </c>
      <c r="C251" s="78" t="s">
        <v>680</v>
      </c>
      <c r="D251" s="78"/>
      <c r="E251" s="78"/>
      <c r="F251" s="79"/>
      <c r="G251" s="78"/>
      <c r="H251" s="79"/>
      <c r="I251" s="80"/>
      <c r="J251" s="79"/>
      <c r="K251" s="79"/>
      <c r="L251" s="78" t="s">
        <v>6155</v>
      </c>
      <c r="M251" s="78" t="s">
        <v>6228</v>
      </c>
      <c r="N251" s="78"/>
      <c r="O251" s="79">
        <v>3</v>
      </c>
      <c r="P251" s="79">
        <v>950</v>
      </c>
      <c r="Q251" s="79">
        <v>450</v>
      </c>
      <c r="R251" s="79">
        <v>1330</v>
      </c>
      <c r="S251" s="79"/>
      <c r="T251" s="79"/>
      <c r="U251" s="79"/>
      <c r="V251" s="79"/>
      <c r="W251" s="79"/>
      <c r="X251" s="79"/>
      <c r="Y251" s="79"/>
      <c r="Z251" s="79"/>
      <c r="AA251" s="79"/>
      <c r="AB251" s="79"/>
      <c r="AC251" s="79"/>
      <c r="AD251" s="81"/>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83">
        <f t="shared" si="3"/>
        <v>1.7057250000000002</v>
      </c>
    </row>
    <row r="252" spans="1:52" ht="34.950000000000003" customHeight="1" x14ac:dyDescent="0.45">
      <c r="A252" s="78" t="s">
        <v>679</v>
      </c>
      <c r="B252" s="79">
        <v>1</v>
      </c>
      <c r="C252" s="78" t="s">
        <v>680</v>
      </c>
      <c r="D252" s="78"/>
      <c r="E252" s="78"/>
      <c r="F252" s="79"/>
      <c r="G252" s="78"/>
      <c r="H252" s="79"/>
      <c r="I252" s="80"/>
      <c r="J252" s="79"/>
      <c r="K252" s="79"/>
      <c r="L252" s="78" t="s">
        <v>6108</v>
      </c>
      <c r="M252" s="78" t="s">
        <v>6120</v>
      </c>
      <c r="N252" s="78"/>
      <c r="O252" s="79">
        <v>2</v>
      </c>
      <c r="P252" s="79">
        <v>850</v>
      </c>
      <c r="Q252" s="79">
        <v>450</v>
      </c>
      <c r="R252" s="79">
        <v>770</v>
      </c>
      <c r="S252" s="79"/>
      <c r="T252" s="79"/>
      <c r="U252" s="79"/>
      <c r="V252" s="79"/>
      <c r="W252" s="79"/>
      <c r="X252" s="79"/>
      <c r="Y252" s="79"/>
      <c r="Z252" s="79"/>
      <c r="AA252" s="79"/>
      <c r="AB252" s="79"/>
      <c r="AC252" s="79"/>
      <c r="AD252" s="81"/>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83">
        <f t="shared" si="3"/>
        <v>0.58904999999999996</v>
      </c>
    </row>
    <row r="253" spans="1:52" ht="34.950000000000003" customHeight="1" x14ac:dyDescent="0.45">
      <c r="A253" s="78" t="s">
        <v>679</v>
      </c>
      <c r="B253" s="79">
        <v>1</v>
      </c>
      <c r="C253" s="78" t="s">
        <v>680</v>
      </c>
      <c r="D253" s="78"/>
      <c r="E253" s="78"/>
      <c r="F253" s="79"/>
      <c r="G253" s="78"/>
      <c r="H253" s="79"/>
      <c r="I253" s="80"/>
      <c r="J253" s="79"/>
      <c r="K253" s="79"/>
      <c r="L253" s="78" t="s">
        <v>6265</v>
      </c>
      <c r="M253" s="78" t="s">
        <v>6267</v>
      </c>
      <c r="N253" s="78" t="s">
        <v>6268</v>
      </c>
      <c r="O253" s="79">
        <v>1</v>
      </c>
      <c r="P253" s="79">
        <v>760</v>
      </c>
      <c r="Q253" s="79">
        <v>700</v>
      </c>
      <c r="R253" s="79">
        <v>850</v>
      </c>
      <c r="S253" s="79"/>
      <c r="T253" s="79"/>
      <c r="U253" s="79"/>
      <c r="V253" s="79"/>
      <c r="W253" s="79"/>
      <c r="X253" s="79"/>
      <c r="Y253" s="79"/>
      <c r="Z253" s="79"/>
      <c r="AA253" s="79"/>
      <c r="AB253" s="79"/>
      <c r="AC253" s="79"/>
      <c r="AD253" s="81"/>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83">
        <f t="shared" si="3"/>
        <v>0.45219999999999999</v>
      </c>
    </row>
    <row r="254" spans="1:52" ht="34.950000000000003" customHeight="1" x14ac:dyDescent="0.45">
      <c r="A254" s="78" t="s">
        <v>679</v>
      </c>
      <c r="B254" s="79">
        <v>1</v>
      </c>
      <c r="C254" s="78" t="s">
        <v>680</v>
      </c>
      <c r="D254" s="78"/>
      <c r="E254" s="78"/>
      <c r="F254" s="79"/>
      <c r="G254" s="78"/>
      <c r="H254" s="79"/>
      <c r="I254" s="80"/>
      <c r="J254" s="79"/>
      <c r="K254" s="79"/>
      <c r="L254" s="78" t="s">
        <v>6265</v>
      </c>
      <c r="M254" s="78" t="s">
        <v>6267</v>
      </c>
      <c r="N254" s="78" t="s">
        <v>6269</v>
      </c>
      <c r="O254" s="79">
        <v>1</v>
      </c>
      <c r="P254" s="79">
        <v>760</v>
      </c>
      <c r="Q254" s="79">
        <v>700</v>
      </c>
      <c r="R254" s="79">
        <v>850</v>
      </c>
      <c r="S254" s="79"/>
      <c r="T254" s="79"/>
      <c r="U254" s="79"/>
      <c r="V254" s="79"/>
      <c r="W254" s="79"/>
      <c r="X254" s="79"/>
      <c r="Y254" s="79"/>
      <c r="Z254" s="79"/>
      <c r="AA254" s="79"/>
      <c r="AB254" s="79"/>
      <c r="AC254" s="79"/>
      <c r="AD254" s="81"/>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83">
        <f t="shared" si="3"/>
        <v>0.45219999999999999</v>
      </c>
    </row>
    <row r="255" spans="1:52" ht="34.950000000000003" customHeight="1" x14ac:dyDescent="0.45">
      <c r="A255" s="78" t="s">
        <v>679</v>
      </c>
      <c r="B255" s="79">
        <v>1</v>
      </c>
      <c r="C255" s="78" t="s">
        <v>680</v>
      </c>
      <c r="D255" s="78"/>
      <c r="E255" s="78"/>
      <c r="F255" s="79"/>
      <c r="G255" s="78"/>
      <c r="H255" s="79"/>
      <c r="I255" s="80"/>
      <c r="J255" s="79"/>
      <c r="K255" s="79"/>
      <c r="L255" s="93" t="s">
        <v>5831</v>
      </c>
      <c r="M255" s="96" t="s">
        <v>5840</v>
      </c>
      <c r="N255" s="96" t="s">
        <v>5846</v>
      </c>
      <c r="O255" s="79">
        <v>1</v>
      </c>
      <c r="P255" s="77">
        <v>380</v>
      </c>
      <c r="Q255" s="77">
        <v>420</v>
      </c>
      <c r="R255" s="77">
        <v>290</v>
      </c>
      <c r="S255" s="79"/>
      <c r="T255" s="79"/>
      <c r="U255" s="79"/>
      <c r="V255" s="79"/>
      <c r="W255" s="79"/>
      <c r="X255" s="79"/>
      <c r="Y255" s="79"/>
      <c r="Z255" s="79"/>
      <c r="AA255" s="79"/>
      <c r="AB255" s="79"/>
      <c r="AC255" s="79"/>
      <c r="AD255" s="81"/>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83">
        <f t="shared" si="3"/>
        <v>4.6283999999999999E-2</v>
      </c>
    </row>
    <row r="256" spans="1:52" ht="34.950000000000003" customHeight="1" x14ac:dyDescent="0.45">
      <c r="A256" s="78" t="s">
        <v>679</v>
      </c>
      <c r="B256" s="79">
        <v>1</v>
      </c>
      <c r="C256" s="78" t="s">
        <v>680</v>
      </c>
      <c r="D256" s="78"/>
      <c r="E256" s="78"/>
      <c r="F256" s="79"/>
      <c r="G256" s="78"/>
      <c r="H256" s="79"/>
      <c r="I256" s="80"/>
      <c r="J256" s="79"/>
      <c r="K256" s="79"/>
      <c r="L256" s="78" t="s">
        <v>3222</v>
      </c>
      <c r="M256" s="78" t="s">
        <v>3223</v>
      </c>
      <c r="N256" s="78"/>
      <c r="O256" s="79">
        <v>1</v>
      </c>
      <c r="P256" s="79">
        <v>380</v>
      </c>
      <c r="Q256" s="79">
        <v>300</v>
      </c>
      <c r="R256" s="79">
        <v>550</v>
      </c>
      <c r="S256" s="79"/>
      <c r="T256" s="79"/>
      <c r="U256" s="79"/>
      <c r="V256" s="79"/>
      <c r="W256" s="79"/>
      <c r="X256" s="79"/>
      <c r="Y256" s="79"/>
      <c r="Z256" s="79"/>
      <c r="AA256" s="79"/>
      <c r="AB256" s="79"/>
      <c r="AC256" s="79"/>
      <c r="AD256" s="81"/>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83">
        <f t="shared" si="3"/>
        <v>6.2700000000000006E-2</v>
      </c>
    </row>
    <row r="257" spans="1:52" ht="34.950000000000003" customHeight="1" x14ac:dyDescent="0.45">
      <c r="A257" s="78" t="s">
        <v>679</v>
      </c>
      <c r="B257" s="79">
        <v>1</v>
      </c>
      <c r="C257" s="78" t="s">
        <v>680</v>
      </c>
      <c r="D257" s="78"/>
      <c r="E257" s="78"/>
      <c r="F257" s="79"/>
      <c r="G257" s="78"/>
      <c r="H257" s="79"/>
      <c r="I257" s="80"/>
      <c r="J257" s="79"/>
      <c r="K257" s="79"/>
      <c r="L257" s="93" t="s">
        <v>6266</v>
      </c>
      <c r="M257" s="96" t="s">
        <v>6088</v>
      </c>
      <c r="N257" s="96"/>
      <c r="O257" s="79">
        <v>1</v>
      </c>
      <c r="P257" s="77">
        <v>300</v>
      </c>
      <c r="Q257" s="77">
        <v>300</v>
      </c>
      <c r="R257" s="77">
        <v>450</v>
      </c>
      <c r="S257" s="79"/>
      <c r="T257" s="79"/>
      <c r="U257" s="79"/>
      <c r="V257" s="79"/>
      <c r="W257" s="79"/>
      <c r="X257" s="79"/>
      <c r="Y257" s="79"/>
      <c r="Z257" s="79"/>
      <c r="AA257" s="79"/>
      <c r="AB257" s="79"/>
      <c r="AC257" s="79"/>
      <c r="AD257" s="81"/>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83">
        <f t="shared" si="3"/>
        <v>4.0500000000000001E-2</v>
      </c>
    </row>
    <row r="258" spans="1:52" ht="34.950000000000003" customHeight="1" x14ac:dyDescent="0.45">
      <c r="A258" s="78" t="s">
        <v>679</v>
      </c>
      <c r="B258" s="79">
        <v>1</v>
      </c>
      <c r="C258" s="78" t="s">
        <v>680</v>
      </c>
      <c r="D258" s="78"/>
      <c r="E258" s="78"/>
      <c r="F258" s="79"/>
      <c r="G258" s="78"/>
      <c r="H258" s="79"/>
      <c r="I258" s="80"/>
      <c r="J258" s="79"/>
      <c r="K258" s="79"/>
      <c r="L258" s="78" t="s">
        <v>6111</v>
      </c>
      <c r="M258" s="78"/>
      <c r="N258" s="78"/>
      <c r="O258" s="79">
        <v>12</v>
      </c>
      <c r="P258" s="79"/>
      <c r="Q258" s="79"/>
      <c r="R258" s="79"/>
      <c r="S258" s="79"/>
      <c r="T258" s="79"/>
      <c r="U258" s="79"/>
      <c r="V258" s="79"/>
      <c r="W258" s="79"/>
      <c r="X258" s="79"/>
      <c r="Y258" s="79"/>
      <c r="Z258" s="79"/>
      <c r="AA258" s="79"/>
      <c r="AB258" s="79"/>
      <c r="AC258" s="79"/>
      <c r="AD258" s="81"/>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83">
        <f t="shared" si="3"/>
        <v>0</v>
      </c>
    </row>
    <row r="259" spans="1:52" ht="34.950000000000003" customHeight="1" x14ac:dyDescent="0.45">
      <c r="A259" s="78" t="s">
        <v>679</v>
      </c>
      <c r="B259" s="79">
        <v>1</v>
      </c>
      <c r="C259" s="78" t="s">
        <v>680</v>
      </c>
      <c r="D259" s="78"/>
      <c r="E259" s="78"/>
      <c r="F259" s="79"/>
      <c r="G259" s="78"/>
      <c r="H259" s="79"/>
      <c r="I259" s="80"/>
      <c r="J259" s="79"/>
      <c r="K259" s="79"/>
      <c r="L259" s="78" t="s">
        <v>6134</v>
      </c>
      <c r="M259" s="78"/>
      <c r="N259" s="78"/>
      <c r="O259" s="79">
        <v>6</v>
      </c>
      <c r="P259" s="79"/>
      <c r="Q259" s="79"/>
      <c r="R259" s="79"/>
      <c r="S259" s="79"/>
      <c r="T259" s="79"/>
      <c r="U259" s="79"/>
      <c r="V259" s="79"/>
      <c r="W259" s="79"/>
      <c r="X259" s="79"/>
      <c r="Y259" s="79"/>
      <c r="Z259" s="79"/>
      <c r="AA259" s="79"/>
      <c r="AB259" s="79"/>
      <c r="AC259" s="79"/>
      <c r="AD259" s="81"/>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83">
        <f t="shared" si="3"/>
        <v>0</v>
      </c>
    </row>
    <row r="260" spans="1:52" ht="34.950000000000003" customHeight="1" x14ac:dyDescent="0.45">
      <c r="A260" s="78" t="s">
        <v>679</v>
      </c>
      <c r="B260" s="79">
        <v>1</v>
      </c>
      <c r="C260" s="78" t="s">
        <v>680</v>
      </c>
      <c r="D260" s="78"/>
      <c r="E260" s="78"/>
      <c r="F260" s="79"/>
      <c r="G260" s="78"/>
      <c r="H260" s="79"/>
      <c r="I260" s="80"/>
      <c r="J260" s="79"/>
      <c r="K260" s="79"/>
      <c r="L260" s="78" t="s">
        <v>6112</v>
      </c>
      <c r="M260" s="78"/>
      <c r="N260" s="78"/>
      <c r="O260" s="79">
        <v>60</v>
      </c>
      <c r="P260" s="79"/>
      <c r="Q260" s="79"/>
      <c r="R260" s="79"/>
      <c r="S260" s="79"/>
      <c r="T260" s="79"/>
      <c r="U260" s="79"/>
      <c r="V260" s="79"/>
      <c r="W260" s="79"/>
      <c r="X260" s="79"/>
      <c r="Y260" s="79"/>
      <c r="Z260" s="79"/>
      <c r="AA260" s="79"/>
      <c r="AB260" s="79"/>
      <c r="AC260" s="79"/>
      <c r="AD260" s="81"/>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83">
        <v>6</v>
      </c>
    </row>
    <row r="261" spans="1:52" s="99" customFormat="1" ht="34.950000000000003" customHeight="1" x14ac:dyDescent="0.45">
      <c r="A261" s="93" t="s">
        <v>677</v>
      </c>
      <c r="B261" s="77">
        <v>1</v>
      </c>
      <c r="C261" s="93" t="s">
        <v>6170</v>
      </c>
      <c r="D261" s="93" t="s">
        <v>4886</v>
      </c>
      <c r="E261" s="93"/>
      <c r="F261" s="94">
        <v>2</v>
      </c>
      <c r="G261" s="93" t="s">
        <v>4888</v>
      </c>
      <c r="H261" s="94"/>
      <c r="I261" s="95" t="s">
        <v>714</v>
      </c>
      <c r="J261" s="77" t="s">
        <v>5427</v>
      </c>
      <c r="K261" s="77"/>
      <c r="L261" s="93" t="s">
        <v>4900</v>
      </c>
      <c r="M261" s="96" t="s">
        <v>6191</v>
      </c>
      <c r="N261" s="96"/>
      <c r="O261" s="79">
        <v>1</v>
      </c>
      <c r="P261" s="77">
        <v>380</v>
      </c>
      <c r="Q261" s="77">
        <v>620</v>
      </c>
      <c r="R261" s="77">
        <v>1340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v>122</v>
      </c>
      <c r="AU261" s="77">
        <v>44</v>
      </c>
      <c r="AV261" s="94" t="s">
        <v>30</v>
      </c>
      <c r="AW261" s="77" t="s">
        <v>2876</v>
      </c>
      <c r="AX261" s="94" t="s">
        <v>3232</v>
      </c>
      <c r="AY261" s="77"/>
      <c r="AZ261" s="83">
        <f t="shared" si="3"/>
        <v>0.31570399999999998</v>
      </c>
    </row>
    <row r="262" spans="1:52" s="99" customFormat="1" ht="34.950000000000003" customHeight="1" x14ac:dyDescent="0.45">
      <c r="A262" s="93" t="s">
        <v>677</v>
      </c>
      <c r="B262" s="77">
        <v>1</v>
      </c>
      <c r="C262" s="93" t="s">
        <v>6170</v>
      </c>
      <c r="D262" s="93" t="s">
        <v>4886</v>
      </c>
      <c r="E262" s="93"/>
      <c r="F262" s="94">
        <v>2</v>
      </c>
      <c r="G262" s="93" t="s">
        <v>4888</v>
      </c>
      <c r="H262" s="94"/>
      <c r="I262" s="95" t="s">
        <v>721</v>
      </c>
      <c r="J262" s="77" t="s">
        <v>5427</v>
      </c>
      <c r="K262" s="77"/>
      <c r="L262" s="93" t="s">
        <v>4900</v>
      </c>
      <c r="M262" s="96" t="s">
        <v>6191</v>
      </c>
      <c r="N262" s="96"/>
      <c r="O262" s="79">
        <v>1</v>
      </c>
      <c r="P262" s="77">
        <v>380</v>
      </c>
      <c r="Q262" s="77">
        <v>620</v>
      </c>
      <c r="R262" s="77">
        <v>1340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v>123</v>
      </c>
      <c r="AU262" s="77">
        <v>44</v>
      </c>
      <c r="AV262" s="94" t="s">
        <v>30</v>
      </c>
      <c r="AW262" s="77" t="s">
        <v>2876</v>
      </c>
      <c r="AX262" s="94" t="s">
        <v>3232</v>
      </c>
      <c r="AY262" s="77"/>
      <c r="AZ262" s="83">
        <f t="shared" si="3"/>
        <v>0.31570399999999998</v>
      </c>
    </row>
    <row r="263" spans="1:52" s="99" customFormat="1" ht="34.950000000000003" customHeight="1" x14ac:dyDescent="0.45">
      <c r="A263" s="93" t="s">
        <v>677</v>
      </c>
      <c r="B263" s="77">
        <v>1</v>
      </c>
      <c r="C263" s="93" t="s">
        <v>6170</v>
      </c>
      <c r="D263" s="93" t="s">
        <v>4890</v>
      </c>
      <c r="E263" s="93"/>
      <c r="F263" s="94">
        <v>2</v>
      </c>
      <c r="G263" s="93" t="s">
        <v>4891</v>
      </c>
      <c r="H263" s="94"/>
      <c r="I263" s="95" t="s">
        <v>716</v>
      </c>
      <c r="J263" s="77" t="s">
        <v>5427</v>
      </c>
      <c r="K263" s="77"/>
      <c r="L263" s="93" t="s">
        <v>2878</v>
      </c>
      <c r="M263" s="96"/>
      <c r="N263" s="96"/>
      <c r="O263" s="79">
        <v>1</v>
      </c>
      <c r="P263" s="77">
        <v>420</v>
      </c>
      <c r="Q263" s="77">
        <v>700</v>
      </c>
      <c r="R263" s="77">
        <v>700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v>124</v>
      </c>
      <c r="AU263" s="77">
        <v>44</v>
      </c>
      <c r="AV263" s="94" t="s">
        <v>30</v>
      </c>
      <c r="AW263" s="77" t="s">
        <v>2874</v>
      </c>
      <c r="AX263" s="94" t="s">
        <v>3232</v>
      </c>
      <c r="AY263" s="77"/>
      <c r="AZ263" s="83">
        <f t="shared" ref="AZ263:AZ326" si="4">P263*Q263*R263/1000000000*O263</f>
        <v>0.20580000000000001</v>
      </c>
    </row>
    <row r="264" spans="1:52" s="99" customFormat="1" ht="34.950000000000003" customHeight="1" x14ac:dyDescent="0.45">
      <c r="A264" s="93" t="s">
        <v>677</v>
      </c>
      <c r="B264" s="77">
        <v>1</v>
      </c>
      <c r="C264" s="93" t="s">
        <v>6170</v>
      </c>
      <c r="D264" s="93"/>
      <c r="E264" s="93"/>
      <c r="F264" s="94"/>
      <c r="G264" s="93"/>
      <c r="H264" s="94"/>
      <c r="I264" s="95" t="s">
        <v>712</v>
      </c>
      <c r="J264" s="94"/>
      <c r="K264" s="94"/>
      <c r="L264" s="93" t="s">
        <v>3469</v>
      </c>
      <c r="M264" s="96"/>
      <c r="N264" s="96"/>
      <c r="O264" s="79">
        <v>1</v>
      </c>
      <c r="P264" s="77">
        <v>1000</v>
      </c>
      <c r="Q264" s="77">
        <v>700</v>
      </c>
      <c r="R264" s="77">
        <v>700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125</v>
      </c>
      <c r="AU264" s="77">
        <v>44</v>
      </c>
      <c r="AV264" s="94" t="s">
        <v>30</v>
      </c>
      <c r="AW264" s="77" t="s">
        <v>2876</v>
      </c>
      <c r="AX264" s="94" t="s">
        <v>3232</v>
      </c>
      <c r="AY264" s="77"/>
      <c r="AZ264" s="83">
        <f t="shared" si="4"/>
        <v>0.49</v>
      </c>
    </row>
    <row r="265" spans="1:52" s="99" customFormat="1" ht="34.950000000000003" customHeight="1" x14ac:dyDescent="0.45">
      <c r="A265" s="93" t="s">
        <v>677</v>
      </c>
      <c r="B265" s="77">
        <v>1</v>
      </c>
      <c r="C265" s="93" t="s">
        <v>6170</v>
      </c>
      <c r="D265" s="93"/>
      <c r="E265" s="93"/>
      <c r="F265" s="94"/>
      <c r="G265" s="93"/>
      <c r="H265" s="94"/>
      <c r="I265" s="95" t="s">
        <v>732</v>
      </c>
      <c r="J265" s="94"/>
      <c r="K265" s="94"/>
      <c r="L265" s="93" t="s">
        <v>2872</v>
      </c>
      <c r="M265" s="96" t="s">
        <v>6192</v>
      </c>
      <c r="N265" s="96"/>
      <c r="O265" s="79">
        <v>1</v>
      </c>
      <c r="P265" s="77">
        <v>450</v>
      </c>
      <c r="Q265" s="77">
        <v>450</v>
      </c>
      <c r="R265" s="77">
        <v>700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126</v>
      </c>
      <c r="AU265" s="77">
        <v>44</v>
      </c>
      <c r="AV265" s="94" t="s">
        <v>30</v>
      </c>
      <c r="AW265" s="77" t="s">
        <v>2957</v>
      </c>
      <c r="AX265" s="94" t="s">
        <v>3074</v>
      </c>
      <c r="AY265" s="77"/>
      <c r="AZ265" s="83">
        <f t="shared" si="4"/>
        <v>0.14174999999999999</v>
      </c>
    </row>
    <row r="266" spans="1:52" s="99" customFormat="1" ht="34.950000000000003" customHeight="1" x14ac:dyDescent="0.45">
      <c r="A266" s="93" t="s">
        <v>677</v>
      </c>
      <c r="B266" s="77">
        <v>1</v>
      </c>
      <c r="C266" s="93" t="s">
        <v>6170</v>
      </c>
      <c r="D266" s="93"/>
      <c r="E266" s="93"/>
      <c r="F266" s="94"/>
      <c r="G266" s="93"/>
      <c r="H266" s="94"/>
      <c r="I266" s="95" t="s">
        <v>718</v>
      </c>
      <c r="J266" s="94"/>
      <c r="K266" s="94"/>
      <c r="L266" s="93" t="s">
        <v>2893</v>
      </c>
      <c r="M266" s="96" t="s">
        <v>6193</v>
      </c>
      <c r="N266" s="96"/>
      <c r="O266" s="79">
        <v>1</v>
      </c>
      <c r="P266" s="77">
        <v>300</v>
      </c>
      <c r="Q266" s="77">
        <v>300</v>
      </c>
      <c r="R266" s="77">
        <v>450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127</v>
      </c>
      <c r="AU266" s="77">
        <v>44</v>
      </c>
      <c r="AV266" s="94" t="s">
        <v>30</v>
      </c>
      <c r="AW266" s="77" t="s">
        <v>2957</v>
      </c>
      <c r="AX266" s="94" t="s">
        <v>3074</v>
      </c>
      <c r="AY266" s="77"/>
      <c r="AZ266" s="83">
        <f t="shared" si="4"/>
        <v>4.0500000000000001E-2</v>
      </c>
    </row>
    <row r="267" spans="1:52" s="99" customFormat="1" ht="34.950000000000003" customHeight="1" x14ac:dyDescent="0.45">
      <c r="A267" s="93" t="s">
        <v>677</v>
      </c>
      <c r="B267" s="77">
        <v>1</v>
      </c>
      <c r="C267" s="93" t="s">
        <v>6170</v>
      </c>
      <c r="D267" s="93"/>
      <c r="E267" s="93"/>
      <c r="F267" s="94"/>
      <c r="G267" s="93"/>
      <c r="H267" s="94"/>
      <c r="I267" s="95" t="s">
        <v>4902</v>
      </c>
      <c r="J267" s="94"/>
      <c r="K267" s="94"/>
      <c r="L267" s="93" t="s">
        <v>3188</v>
      </c>
      <c r="M267" s="96" t="s">
        <v>6172</v>
      </c>
      <c r="N267" s="96"/>
      <c r="O267" s="79">
        <v>1</v>
      </c>
      <c r="P267" s="77">
        <v>450</v>
      </c>
      <c r="Q267" s="77">
        <v>450</v>
      </c>
      <c r="R267" s="77">
        <v>700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128</v>
      </c>
      <c r="AU267" s="77">
        <v>44</v>
      </c>
      <c r="AV267" s="94" t="s">
        <v>30</v>
      </c>
      <c r="AW267" s="77" t="s">
        <v>2957</v>
      </c>
      <c r="AX267" s="94" t="s">
        <v>3074</v>
      </c>
      <c r="AY267" s="77"/>
      <c r="AZ267" s="83">
        <f t="shared" si="4"/>
        <v>0.14174999999999999</v>
      </c>
    </row>
    <row r="268" spans="1:52" ht="34.950000000000003" customHeight="1" x14ac:dyDescent="0.45">
      <c r="A268" s="78" t="s">
        <v>679</v>
      </c>
      <c r="B268" s="79">
        <v>1</v>
      </c>
      <c r="C268" s="93" t="s">
        <v>6170</v>
      </c>
      <c r="D268" s="78"/>
      <c r="E268" s="78"/>
      <c r="F268" s="79"/>
      <c r="G268" s="78"/>
      <c r="H268" s="79" t="s">
        <v>6097</v>
      </c>
      <c r="I268" s="80" t="s">
        <v>690</v>
      </c>
      <c r="J268" s="79"/>
      <c r="K268" s="79"/>
      <c r="L268" s="78" t="s">
        <v>2624</v>
      </c>
      <c r="M268" s="78"/>
      <c r="N268" s="78"/>
      <c r="O268" s="79">
        <v>1</v>
      </c>
      <c r="P268" s="79">
        <v>1800</v>
      </c>
      <c r="Q268" s="79">
        <v>600</v>
      </c>
      <c r="R268" s="79">
        <v>2150</v>
      </c>
      <c r="S268" s="79"/>
      <c r="T268" s="79" t="s">
        <v>3482</v>
      </c>
      <c r="U268" s="79"/>
      <c r="V268" s="79"/>
      <c r="W268" s="79" t="s">
        <v>3482</v>
      </c>
      <c r="X268" s="79"/>
      <c r="Y268" s="79" t="s">
        <v>3482</v>
      </c>
      <c r="Z268" s="79"/>
      <c r="AA268" s="79"/>
      <c r="AB268" s="79"/>
      <c r="AC268" s="79"/>
      <c r="AD268" s="81" t="s">
        <v>1257</v>
      </c>
      <c r="AE268" s="79" t="s">
        <v>3043</v>
      </c>
      <c r="AF268" s="79"/>
      <c r="AG268" s="79"/>
      <c r="AH268" s="79"/>
      <c r="AI268" s="79"/>
      <c r="AJ268" s="79"/>
      <c r="AK268" s="79"/>
      <c r="AL268" s="79"/>
      <c r="AM268" s="79"/>
      <c r="AN268" s="79"/>
      <c r="AO268" s="79"/>
      <c r="AP268" s="79"/>
      <c r="AQ268" s="79"/>
      <c r="AR268" s="79"/>
      <c r="AS268" s="79"/>
      <c r="AT268" s="79"/>
      <c r="AU268" s="79"/>
      <c r="AV268" s="79"/>
      <c r="AW268" s="79"/>
      <c r="AX268" s="79"/>
      <c r="AY268" s="79"/>
      <c r="AZ268" s="83">
        <f t="shared" si="4"/>
        <v>2.3220000000000001</v>
      </c>
    </row>
    <row r="269" spans="1:52" ht="34.950000000000003" customHeight="1" x14ac:dyDescent="0.45">
      <c r="A269" s="78" t="s">
        <v>679</v>
      </c>
      <c r="B269" s="79">
        <v>1</v>
      </c>
      <c r="C269" s="93" t="s">
        <v>6170</v>
      </c>
      <c r="D269" s="78"/>
      <c r="E269" s="78"/>
      <c r="F269" s="79"/>
      <c r="G269" s="78"/>
      <c r="H269" s="79"/>
      <c r="I269" s="80" t="s">
        <v>691</v>
      </c>
      <c r="J269" s="79"/>
      <c r="K269" s="79"/>
      <c r="L269" s="78" t="s">
        <v>6156</v>
      </c>
      <c r="M269" s="78" t="s">
        <v>6140</v>
      </c>
      <c r="N269" s="78"/>
      <c r="O269" s="79">
        <v>1</v>
      </c>
      <c r="P269" s="79">
        <v>200</v>
      </c>
      <c r="Q269" s="79">
        <v>320</v>
      </c>
      <c r="R269" s="79">
        <v>400</v>
      </c>
      <c r="S269" s="79"/>
      <c r="T269" s="79" t="s">
        <v>3482</v>
      </c>
      <c r="U269" s="79"/>
      <c r="V269" s="79"/>
      <c r="W269" s="79"/>
      <c r="X269" s="79"/>
      <c r="Y269" s="79"/>
      <c r="Z269" s="79"/>
      <c r="AA269" s="79" t="s">
        <v>3482</v>
      </c>
      <c r="AB269" s="79"/>
      <c r="AC269" s="79"/>
      <c r="AD269" s="81"/>
      <c r="AE269" s="79" t="s">
        <v>3043</v>
      </c>
      <c r="AF269" s="79"/>
      <c r="AG269" s="79"/>
      <c r="AH269" s="79"/>
      <c r="AI269" s="79"/>
      <c r="AJ269" s="79"/>
      <c r="AK269" s="79"/>
      <c r="AL269" s="79"/>
      <c r="AM269" s="79"/>
      <c r="AN269" s="79"/>
      <c r="AO269" s="79"/>
      <c r="AP269" s="79"/>
      <c r="AQ269" s="79"/>
      <c r="AR269" s="79"/>
      <c r="AS269" s="79"/>
      <c r="AT269" s="79"/>
      <c r="AU269" s="79"/>
      <c r="AV269" s="79"/>
      <c r="AW269" s="79"/>
      <c r="AX269" s="79"/>
      <c r="AY269" s="79"/>
      <c r="AZ269" s="83">
        <f t="shared" si="4"/>
        <v>2.5600000000000001E-2</v>
      </c>
    </row>
    <row r="270" spans="1:52" ht="34.950000000000003" customHeight="1" x14ac:dyDescent="0.45">
      <c r="A270" s="78" t="s">
        <v>679</v>
      </c>
      <c r="B270" s="79">
        <v>1</v>
      </c>
      <c r="C270" s="93" t="s">
        <v>6170</v>
      </c>
      <c r="D270" s="78"/>
      <c r="E270" s="78"/>
      <c r="F270" s="79"/>
      <c r="G270" s="78"/>
      <c r="H270" s="79"/>
      <c r="I270" s="80" t="s">
        <v>708</v>
      </c>
      <c r="J270" s="79"/>
      <c r="K270" s="79"/>
      <c r="L270" s="78" t="s">
        <v>386</v>
      </c>
      <c r="M270" s="78"/>
      <c r="N270" s="78" t="s">
        <v>6194</v>
      </c>
      <c r="O270" s="79">
        <v>1</v>
      </c>
      <c r="P270" s="79">
        <v>1800</v>
      </c>
      <c r="Q270" s="79">
        <v>670</v>
      </c>
      <c r="R270" s="79">
        <v>1790</v>
      </c>
      <c r="S270" s="79"/>
      <c r="T270" s="79" t="s">
        <v>3482</v>
      </c>
      <c r="U270" s="79"/>
      <c r="V270" s="79"/>
      <c r="W270" s="79"/>
      <c r="X270" s="79"/>
      <c r="Y270" s="79"/>
      <c r="Z270" s="79"/>
      <c r="AA270" s="79"/>
      <c r="AB270" s="79"/>
      <c r="AC270" s="79"/>
      <c r="AD270" s="81"/>
      <c r="AE270" s="79" t="s">
        <v>3043</v>
      </c>
      <c r="AF270" s="79"/>
      <c r="AG270" s="79"/>
      <c r="AH270" s="79"/>
      <c r="AI270" s="79"/>
      <c r="AJ270" s="79"/>
      <c r="AK270" s="79"/>
      <c r="AL270" s="79"/>
      <c r="AM270" s="79"/>
      <c r="AN270" s="79"/>
      <c r="AO270" s="79"/>
      <c r="AP270" s="79"/>
      <c r="AQ270" s="79"/>
      <c r="AR270" s="79"/>
      <c r="AS270" s="79"/>
      <c r="AT270" s="79"/>
      <c r="AU270" s="79"/>
      <c r="AV270" s="79"/>
      <c r="AW270" s="79"/>
      <c r="AX270" s="79"/>
      <c r="AY270" s="79"/>
      <c r="AZ270" s="83">
        <f t="shared" si="4"/>
        <v>2.1587399999999999</v>
      </c>
    </row>
    <row r="271" spans="1:52" ht="34.950000000000003" customHeight="1" x14ac:dyDescent="0.45">
      <c r="A271" s="78" t="s">
        <v>679</v>
      </c>
      <c r="B271" s="79">
        <v>1</v>
      </c>
      <c r="C271" s="93" t="s">
        <v>6170</v>
      </c>
      <c r="D271" s="78"/>
      <c r="E271" s="78"/>
      <c r="F271" s="79"/>
      <c r="G271" s="78"/>
      <c r="H271" s="79"/>
      <c r="I271" s="80" t="s">
        <v>709</v>
      </c>
      <c r="J271" s="79"/>
      <c r="K271" s="79"/>
      <c r="L271" s="78" t="s">
        <v>2630</v>
      </c>
      <c r="M271" s="78" t="s">
        <v>2683</v>
      </c>
      <c r="N271" s="78" t="s">
        <v>710</v>
      </c>
      <c r="O271" s="79">
        <v>1</v>
      </c>
      <c r="P271" s="79">
        <v>770</v>
      </c>
      <c r="Q271" s="79">
        <v>500</v>
      </c>
      <c r="R271" s="79">
        <v>1740</v>
      </c>
      <c r="S271" s="79"/>
      <c r="T271" s="79" t="s">
        <v>3482</v>
      </c>
      <c r="U271" s="79"/>
      <c r="V271" s="79"/>
      <c r="W271" s="79"/>
      <c r="X271" s="79"/>
      <c r="Y271" s="79"/>
      <c r="Z271" s="79"/>
      <c r="AA271" s="79"/>
      <c r="AB271" s="79"/>
      <c r="AC271" s="79">
        <v>4164</v>
      </c>
      <c r="AD271" s="81">
        <v>38019</v>
      </c>
      <c r="AE271" s="79" t="s">
        <v>3043</v>
      </c>
      <c r="AF271" s="79"/>
      <c r="AG271" s="79"/>
      <c r="AH271" s="79"/>
      <c r="AI271" s="79"/>
      <c r="AJ271" s="79"/>
      <c r="AK271" s="79"/>
      <c r="AL271" s="79"/>
      <c r="AM271" s="79"/>
      <c r="AN271" s="79"/>
      <c r="AO271" s="79"/>
      <c r="AP271" s="79"/>
      <c r="AQ271" s="79"/>
      <c r="AR271" s="79"/>
      <c r="AS271" s="79"/>
      <c r="AT271" s="79"/>
      <c r="AU271" s="79"/>
      <c r="AV271" s="79"/>
      <c r="AW271" s="79"/>
      <c r="AX271" s="79"/>
      <c r="AY271" s="79"/>
      <c r="AZ271" s="83">
        <f t="shared" si="4"/>
        <v>0.66990000000000005</v>
      </c>
    </row>
    <row r="272" spans="1:52" s="154" customFormat="1" ht="34.950000000000003" customHeight="1" x14ac:dyDescent="0.45">
      <c r="A272" s="151" t="s">
        <v>679</v>
      </c>
      <c r="B272" s="147">
        <v>1</v>
      </c>
      <c r="C272" s="142" t="s">
        <v>6170</v>
      </c>
      <c r="D272" s="151"/>
      <c r="E272" s="151"/>
      <c r="F272" s="147"/>
      <c r="G272" s="151"/>
      <c r="H272" s="147"/>
      <c r="I272" s="155" t="s">
        <v>692</v>
      </c>
      <c r="J272" s="147"/>
      <c r="K272" s="147"/>
      <c r="L272" s="151" t="s">
        <v>6158</v>
      </c>
      <c r="M272" s="151" t="s">
        <v>6154</v>
      </c>
      <c r="N272" s="151"/>
      <c r="O272" s="147">
        <v>1</v>
      </c>
      <c r="P272" s="147">
        <v>450</v>
      </c>
      <c r="Q272" s="147">
        <v>640</v>
      </c>
      <c r="R272" s="147">
        <v>800</v>
      </c>
      <c r="S272" s="147"/>
      <c r="T272" s="147"/>
      <c r="U272" s="147"/>
      <c r="V272" s="147"/>
      <c r="W272" s="147"/>
      <c r="X272" s="147"/>
      <c r="Y272" s="147"/>
      <c r="Z272" s="147"/>
      <c r="AA272" s="147"/>
      <c r="AB272" s="147"/>
      <c r="AC272" s="147"/>
      <c r="AD272" s="153">
        <v>42318</v>
      </c>
      <c r="AE272" s="147" t="s">
        <v>3043</v>
      </c>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83">
        <f t="shared" si="4"/>
        <v>0.23039999999999999</v>
      </c>
    </row>
    <row r="273" spans="1:52" ht="34.950000000000003" customHeight="1" x14ac:dyDescent="0.45">
      <c r="A273" s="78" t="s">
        <v>679</v>
      </c>
      <c r="B273" s="79">
        <v>1</v>
      </c>
      <c r="C273" s="93" t="s">
        <v>6170</v>
      </c>
      <c r="D273" s="78" t="s">
        <v>1949</v>
      </c>
      <c r="E273" s="78" t="s">
        <v>677</v>
      </c>
      <c r="F273" s="79">
        <v>2</v>
      </c>
      <c r="G273" s="78" t="s">
        <v>678</v>
      </c>
      <c r="H273" s="79"/>
      <c r="I273" s="159" t="s">
        <v>6190</v>
      </c>
      <c r="J273" s="79" t="s">
        <v>2498</v>
      </c>
      <c r="K273" s="79"/>
      <c r="L273" s="78" t="s">
        <v>6159</v>
      </c>
      <c r="M273" s="78" t="s">
        <v>6157</v>
      </c>
      <c r="N273" s="78"/>
      <c r="O273" s="79">
        <v>1</v>
      </c>
      <c r="P273" s="79">
        <v>400</v>
      </c>
      <c r="Q273" s="79">
        <v>630</v>
      </c>
      <c r="R273" s="79">
        <v>1350</v>
      </c>
      <c r="S273" s="79"/>
      <c r="T273" s="79"/>
      <c r="U273" s="79"/>
      <c r="V273" s="79"/>
      <c r="W273" s="79"/>
      <c r="X273" s="79"/>
      <c r="Y273" s="79"/>
      <c r="Z273" s="79"/>
      <c r="AA273" s="79"/>
      <c r="AB273" s="79"/>
      <c r="AC273" s="79"/>
      <c r="AD273" s="81">
        <v>42318</v>
      </c>
      <c r="AE273" s="79" t="s">
        <v>3043</v>
      </c>
      <c r="AF273" s="79"/>
      <c r="AG273" s="79"/>
      <c r="AH273" s="79"/>
      <c r="AI273" s="79"/>
      <c r="AJ273" s="79"/>
      <c r="AK273" s="79"/>
      <c r="AL273" s="79"/>
      <c r="AM273" s="79"/>
      <c r="AN273" s="79"/>
      <c r="AO273" s="79"/>
      <c r="AP273" s="79"/>
      <c r="AQ273" s="79"/>
      <c r="AR273" s="79"/>
      <c r="AS273" s="79"/>
      <c r="AT273" s="79"/>
      <c r="AU273" s="79"/>
      <c r="AV273" s="79"/>
      <c r="AW273" s="79"/>
      <c r="AX273" s="79"/>
      <c r="AY273" s="79"/>
      <c r="AZ273" s="83">
        <f t="shared" si="4"/>
        <v>0.3402</v>
      </c>
    </row>
    <row r="274" spans="1:52" s="99" customFormat="1" ht="34.950000000000003" customHeight="1" x14ac:dyDescent="0.45">
      <c r="A274" s="93" t="s">
        <v>677</v>
      </c>
      <c r="B274" s="77">
        <v>1</v>
      </c>
      <c r="C274" s="93" t="s">
        <v>6170</v>
      </c>
      <c r="D274" s="78" t="s">
        <v>1949</v>
      </c>
      <c r="E274" s="78" t="s">
        <v>677</v>
      </c>
      <c r="F274" s="79">
        <v>2</v>
      </c>
      <c r="G274" s="78" t="s">
        <v>678</v>
      </c>
      <c r="H274" s="94"/>
      <c r="I274" s="157" t="s">
        <v>6189</v>
      </c>
      <c r="J274" s="79" t="s">
        <v>2498</v>
      </c>
      <c r="K274" s="79"/>
      <c r="L274" s="93" t="s">
        <v>4900</v>
      </c>
      <c r="M274" s="96" t="s">
        <v>6191</v>
      </c>
      <c r="N274" s="96"/>
      <c r="O274" s="79">
        <v>1</v>
      </c>
      <c r="P274" s="77">
        <v>380</v>
      </c>
      <c r="Q274" s="77">
        <v>620</v>
      </c>
      <c r="R274" s="77">
        <v>1340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t="s">
        <v>4901</v>
      </c>
      <c r="AO274" s="77"/>
      <c r="AP274" s="77"/>
      <c r="AQ274" s="77"/>
      <c r="AR274" s="77"/>
      <c r="AS274" s="97"/>
      <c r="AT274" s="77">
        <v>121</v>
      </c>
      <c r="AU274" s="77">
        <v>44</v>
      </c>
      <c r="AV274" s="94" t="s">
        <v>30</v>
      </c>
      <c r="AW274" s="77" t="s">
        <v>2957</v>
      </c>
      <c r="AX274" s="94" t="s">
        <v>3074</v>
      </c>
      <c r="AY274" s="77"/>
      <c r="AZ274" s="83">
        <f t="shared" si="4"/>
        <v>0.31570399999999998</v>
      </c>
    </row>
    <row r="275" spans="1:52" s="154" customFormat="1" ht="34.950000000000003" customHeight="1" x14ac:dyDescent="0.45">
      <c r="A275" s="151" t="s">
        <v>679</v>
      </c>
      <c r="B275" s="147">
        <v>1</v>
      </c>
      <c r="C275" s="142" t="s">
        <v>6170</v>
      </c>
      <c r="D275" s="151"/>
      <c r="E275" s="151"/>
      <c r="F275" s="147"/>
      <c r="G275" s="151"/>
      <c r="H275" s="147"/>
      <c r="I275" s="155" t="s">
        <v>699</v>
      </c>
      <c r="J275" s="147"/>
      <c r="K275" s="147"/>
      <c r="L275" s="151" t="s">
        <v>2626</v>
      </c>
      <c r="M275" s="151"/>
      <c r="N275" s="151"/>
      <c r="O275" s="147">
        <v>1</v>
      </c>
      <c r="P275" s="147">
        <v>600</v>
      </c>
      <c r="Q275" s="147">
        <v>610</v>
      </c>
      <c r="R275" s="147">
        <v>850</v>
      </c>
      <c r="S275" s="147"/>
      <c r="T275" s="147"/>
      <c r="U275" s="147"/>
      <c r="V275" s="147"/>
      <c r="W275" s="147"/>
      <c r="X275" s="147"/>
      <c r="Y275" s="147"/>
      <c r="Z275" s="147"/>
      <c r="AA275" s="147"/>
      <c r="AB275" s="147"/>
      <c r="AC275" s="147" t="s">
        <v>5673</v>
      </c>
      <c r="AD275" s="153">
        <v>39891</v>
      </c>
      <c r="AE275" s="147" t="s">
        <v>3043</v>
      </c>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83">
        <f t="shared" si="4"/>
        <v>0.31109999999999999</v>
      </c>
    </row>
    <row r="276" spans="1:52" ht="34.950000000000003" customHeight="1" x14ac:dyDescent="0.45">
      <c r="A276" s="78" t="s">
        <v>679</v>
      </c>
      <c r="B276" s="79">
        <v>1</v>
      </c>
      <c r="C276" s="93" t="s">
        <v>6170</v>
      </c>
      <c r="D276" s="78"/>
      <c r="E276" s="78"/>
      <c r="F276" s="79"/>
      <c r="G276" s="78"/>
      <c r="H276" s="79"/>
      <c r="I276" s="80" t="s">
        <v>700</v>
      </c>
      <c r="J276" s="79"/>
      <c r="K276" s="79"/>
      <c r="L276" s="78" t="s">
        <v>2626</v>
      </c>
      <c r="M276" s="78" t="s">
        <v>6183</v>
      </c>
      <c r="N276" s="78"/>
      <c r="O276" s="79">
        <v>1</v>
      </c>
      <c r="P276" s="79">
        <v>900</v>
      </c>
      <c r="Q276" s="79">
        <v>600</v>
      </c>
      <c r="R276" s="79">
        <v>850</v>
      </c>
      <c r="S276" s="79"/>
      <c r="T276" s="79"/>
      <c r="U276" s="79"/>
      <c r="V276" s="79"/>
      <c r="W276" s="79"/>
      <c r="X276" s="79"/>
      <c r="Y276" s="79"/>
      <c r="Z276" s="79"/>
      <c r="AA276" s="79"/>
      <c r="AB276" s="79"/>
      <c r="AC276" s="79"/>
      <c r="AD276" s="81"/>
      <c r="AE276" s="79" t="s">
        <v>3043</v>
      </c>
      <c r="AF276" s="79"/>
      <c r="AG276" s="79"/>
      <c r="AH276" s="79"/>
      <c r="AI276" s="79"/>
      <c r="AJ276" s="79"/>
      <c r="AK276" s="79"/>
      <c r="AL276" s="79"/>
      <c r="AM276" s="79"/>
      <c r="AN276" s="79"/>
      <c r="AO276" s="79"/>
      <c r="AP276" s="79"/>
      <c r="AQ276" s="79"/>
      <c r="AR276" s="79"/>
      <c r="AS276" s="79"/>
      <c r="AT276" s="79"/>
      <c r="AU276" s="79"/>
      <c r="AV276" s="79"/>
      <c r="AW276" s="79"/>
      <c r="AX276" s="79"/>
      <c r="AY276" s="79"/>
      <c r="AZ276" s="83">
        <f t="shared" si="4"/>
        <v>0.45900000000000002</v>
      </c>
    </row>
    <row r="277" spans="1:52" ht="34.950000000000003" customHeight="1" x14ac:dyDescent="0.45">
      <c r="A277" s="78" t="s">
        <v>679</v>
      </c>
      <c r="B277" s="79">
        <v>1</v>
      </c>
      <c r="C277" s="93" t="s">
        <v>6170</v>
      </c>
      <c r="D277" s="78"/>
      <c r="E277" s="78"/>
      <c r="F277" s="79"/>
      <c r="G277" s="78"/>
      <c r="H277" s="79"/>
      <c r="I277" s="80"/>
      <c r="J277" s="79"/>
      <c r="K277" s="79"/>
      <c r="L277" s="78" t="s">
        <v>6439</v>
      </c>
      <c r="M277" s="78" t="s">
        <v>6440</v>
      </c>
      <c r="N277" s="78"/>
      <c r="O277" s="79">
        <v>1</v>
      </c>
      <c r="P277" s="79">
        <v>860</v>
      </c>
      <c r="Q277" s="79">
        <v>280</v>
      </c>
      <c r="R277" s="79">
        <v>430</v>
      </c>
      <c r="S277" s="79"/>
      <c r="T277" s="79"/>
      <c r="U277" s="79"/>
      <c r="V277" s="79"/>
      <c r="W277" s="79"/>
      <c r="X277" s="79"/>
      <c r="Y277" s="79"/>
      <c r="Z277" s="79"/>
      <c r="AA277" s="79"/>
      <c r="AB277" s="79"/>
      <c r="AC277" s="79"/>
      <c r="AD277" s="81"/>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83">
        <f t="shared" si="4"/>
        <v>0.103544</v>
      </c>
    </row>
    <row r="278" spans="1:52" ht="34.950000000000003" customHeight="1" x14ac:dyDescent="0.45">
      <c r="A278" s="78" t="s">
        <v>679</v>
      </c>
      <c r="B278" s="79">
        <v>1</v>
      </c>
      <c r="C278" s="93" t="s">
        <v>6170</v>
      </c>
      <c r="D278" s="78"/>
      <c r="E278" s="78"/>
      <c r="F278" s="79"/>
      <c r="G278" s="78"/>
      <c r="H278" s="79"/>
      <c r="I278" s="80"/>
      <c r="J278" s="79"/>
      <c r="K278" s="79"/>
      <c r="L278" s="93" t="s">
        <v>5831</v>
      </c>
      <c r="M278" s="96" t="s">
        <v>5840</v>
      </c>
      <c r="N278" s="96" t="s">
        <v>5846</v>
      </c>
      <c r="O278" s="79">
        <v>1</v>
      </c>
      <c r="P278" s="77">
        <v>380</v>
      </c>
      <c r="Q278" s="77">
        <v>420</v>
      </c>
      <c r="R278" s="77">
        <v>290</v>
      </c>
      <c r="S278" s="79"/>
      <c r="T278" s="79"/>
      <c r="U278" s="79"/>
      <c r="V278" s="79"/>
      <c r="W278" s="79"/>
      <c r="X278" s="79"/>
      <c r="Y278" s="79"/>
      <c r="Z278" s="79"/>
      <c r="AA278" s="79"/>
      <c r="AB278" s="79"/>
      <c r="AC278" s="79"/>
      <c r="AD278" s="81"/>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4"/>
        <v>4.6283999999999999E-2</v>
      </c>
    </row>
    <row r="279" spans="1:52" ht="34.950000000000003" customHeight="1" x14ac:dyDescent="0.45">
      <c r="A279" s="78" t="s">
        <v>679</v>
      </c>
      <c r="B279" s="79">
        <v>1</v>
      </c>
      <c r="C279" s="93" t="s">
        <v>6170</v>
      </c>
      <c r="D279" s="78"/>
      <c r="E279" s="78"/>
      <c r="F279" s="79"/>
      <c r="G279" s="78"/>
      <c r="H279" s="79"/>
      <c r="I279" s="80"/>
      <c r="J279" s="79"/>
      <c r="K279" s="79"/>
      <c r="L279" s="78" t="s">
        <v>6265</v>
      </c>
      <c r="M279" s="78" t="s">
        <v>5842</v>
      </c>
      <c r="N279" s="78" t="s">
        <v>6441</v>
      </c>
      <c r="O279" s="79">
        <v>1</v>
      </c>
      <c r="P279" s="79">
        <v>600</v>
      </c>
      <c r="Q279" s="79">
        <v>700</v>
      </c>
      <c r="R279" s="79">
        <v>1500</v>
      </c>
      <c r="S279" s="79"/>
      <c r="T279" s="79"/>
      <c r="U279" s="79"/>
      <c r="V279" s="79"/>
      <c r="W279" s="79"/>
      <c r="X279" s="79"/>
      <c r="Y279" s="79"/>
      <c r="Z279" s="79"/>
      <c r="AA279" s="79"/>
      <c r="AB279" s="79"/>
      <c r="AC279" s="79"/>
      <c r="AD279" s="81"/>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83">
        <f t="shared" si="4"/>
        <v>0.63</v>
      </c>
    </row>
    <row r="280" spans="1:52" ht="34.950000000000003" customHeight="1" x14ac:dyDescent="0.45">
      <c r="A280" s="78" t="s">
        <v>679</v>
      </c>
      <c r="B280" s="79">
        <v>1</v>
      </c>
      <c r="C280" s="93" t="s">
        <v>6170</v>
      </c>
      <c r="D280" s="78"/>
      <c r="E280" s="78"/>
      <c r="F280" s="79"/>
      <c r="G280" s="78"/>
      <c r="H280" s="79"/>
      <c r="I280" s="80"/>
      <c r="J280" s="79"/>
      <c r="K280" s="79"/>
      <c r="L280" s="78" t="s">
        <v>6430</v>
      </c>
      <c r="M280" s="78"/>
      <c r="N280" s="78"/>
      <c r="O280" s="79">
        <v>1</v>
      </c>
      <c r="P280" s="79"/>
      <c r="Q280" s="79"/>
      <c r="R280" s="79"/>
      <c r="S280" s="79"/>
      <c r="T280" s="79"/>
      <c r="U280" s="79"/>
      <c r="V280" s="79"/>
      <c r="W280" s="79"/>
      <c r="X280" s="79"/>
      <c r="Y280" s="79"/>
      <c r="Z280" s="79"/>
      <c r="AA280" s="79"/>
      <c r="AB280" s="79"/>
      <c r="AC280" s="79"/>
      <c r="AD280" s="81"/>
      <c r="AE280" s="79"/>
      <c r="AF280" s="79"/>
      <c r="AG280" s="79"/>
      <c r="AH280" s="79"/>
      <c r="AI280" s="79"/>
      <c r="AJ280" s="79"/>
      <c r="AK280" s="79"/>
      <c r="AL280" s="79"/>
      <c r="AM280" s="79"/>
      <c r="AN280" s="79"/>
      <c r="AO280" s="79"/>
      <c r="AP280" s="79"/>
      <c r="AQ280" s="79"/>
      <c r="AR280" s="79"/>
      <c r="AS280" s="79"/>
      <c r="AT280" s="79"/>
      <c r="AU280" s="79"/>
      <c r="AV280" s="79"/>
      <c r="AW280" s="79"/>
      <c r="AX280" s="79"/>
      <c r="AY280" s="79" t="s">
        <v>6435</v>
      </c>
      <c r="AZ280" s="83">
        <f t="shared" si="4"/>
        <v>0</v>
      </c>
    </row>
    <row r="281" spans="1:52" ht="34.950000000000003" customHeight="1" x14ac:dyDescent="0.45">
      <c r="A281" s="78" t="s">
        <v>679</v>
      </c>
      <c r="B281" s="79">
        <v>1</v>
      </c>
      <c r="C281" s="93" t="s">
        <v>6170</v>
      </c>
      <c r="D281" s="78"/>
      <c r="E281" s="78"/>
      <c r="F281" s="79"/>
      <c r="G281" s="78"/>
      <c r="H281" s="79"/>
      <c r="I281" s="80"/>
      <c r="J281" s="79"/>
      <c r="K281" s="79"/>
      <c r="L281" s="78" t="s">
        <v>5836</v>
      </c>
      <c r="M281" s="78"/>
      <c r="N281" s="78"/>
      <c r="O281" s="79">
        <v>3</v>
      </c>
      <c r="P281" s="79"/>
      <c r="Q281" s="79"/>
      <c r="R281" s="79"/>
      <c r="S281" s="79"/>
      <c r="T281" s="79"/>
      <c r="U281" s="79"/>
      <c r="V281" s="79"/>
      <c r="W281" s="79"/>
      <c r="X281" s="79"/>
      <c r="Y281" s="79"/>
      <c r="Z281" s="79"/>
      <c r="AA281" s="79"/>
      <c r="AB281" s="79"/>
      <c r="AC281" s="79"/>
      <c r="AD281" s="81"/>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83">
        <f t="shared" si="4"/>
        <v>0</v>
      </c>
    </row>
    <row r="282" spans="1:52" ht="34.950000000000003" customHeight="1" x14ac:dyDescent="0.45">
      <c r="A282" s="78" t="s">
        <v>679</v>
      </c>
      <c r="B282" s="79">
        <v>1</v>
      </c>
      <c r="C282" s="93" t="s">
        <v>6170</v>
      </c>
      <c r="D282" s="78"/>
      <c r="E282" s="78"/>
      <c r="F282" s="79"/>
      <c r="G282" s="78"/>
      <c r="H282" s="79"/>
      <c r="I282" s="80"/>
      <c r="J282" s="79"/>
      <c r="K282" s="79"/>
      <c r="L282" s="78" t="s">
        <v>5839</v>
      </c>
      <c r="M282" s="78"/>
      <c r="N282" s="78"/>
      <c r="O282" s="79">
        <v>35</v>
      </c>
      <c r="P282" s="79"/>
      <c r="Q282" s="79"/>
      <c r="R282" s="79"/>
      <c r="S282" s="79"/>
      <c r="T282" s="79"/>
      <c r="U282" s="79"/>
      <c r="V282" s="79"/>
      <c r="W282" s="79"/>
      <c r="X282" s="79"/>
      <c r="Y282" s="79"/>
      <c r="Z282" s="79"/>
      <c r="AA282" s="79"/>
      <c r="AB282" s="79"/>
      <c r="AC282" s="79"/>
      <c r="AD282" s="81"/>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83">
        <v>3.5</v>
      </c>
    </row>
    <row r="283" spans="1:52" s="99" customFormat="1" ht="34.950000000000003" customHeight="1" x14ac:dyDescent="0.45">
      <c r="A283" s="93" t="s">
        <v>677</v>
      </c>
      <c r="B283" s="77">
        <v>1</v>
      </c>
      <c r="C283" s="93" t="s">
        <v>4905</v>
      </c>
      <c r="D283" s="93"/>
      <c r="E283" s="93"/>
      <c r="F283" s="94"/>
      <c r="G283" s="93"/>
      <c r="H283" s="94"/>
      <c r="I283" s="157" t="s">
        <v>6184</v>
      </c>
      <c r="J283" s="94"/>
      <c r="K283" s="94"/>
      <c r="L283" s="93" t="s">
        <v>4894</v>
      </c>
      <c r="M283" s="96"/>
      <c r="N283" s="96"/>
      <c r="O283" s="79">
        <v>1</v>
      </c>
      <c r="P283" s="77">
        <v>1780</v>
      </c>
      <c r="Q283" s="77">
        <v>400</v>
      </c>
      <c r="R283" s="77">
        <v>1850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t="s">
        <v>4906</v>
      </c>
      <c r="AO283" s="77"/>
      <c r="AP283" s="77"/>
      <c r="AQ283" s="77"/>
      <c r="AR283" s="77"/>
      <c r="AS283" s="97"/>
      <c r="AT283" s="77">
        <v>136</v>
      </c>
      <c r="AU283" s="77">
        <v>44</v>
      </c>
      <c r="AV283" s="94" t="s">
        <v>30</v>
      </c>
      <c r="AW283" s="77" t="s">
        <v>2876</v>
      </c>
      <c r="AX283" s="94" t="s">
        <v>3074</v>
      </c>
      <c r="AY283" s="77"/>
      <c r="AZ283" s="83">
        <f t="shared" si="4"/>
        <v>1.3171999999999999</v>
      </c>
    </row>
    <row r="284" spans="1:52" ht="34.950000000000003" customHeight="1" x14ac:dyDescent="0.45">
      <c r="A284" s="78" t="s">
        <v>679</v>
      </c>
      <c r="B284" s="79">
        <v>1</v>
      </c>
      <c r="C284" s="93" t="s">
        <v>4905</v>
      </c>
      <c r="D284" s="78"/>
      <c r="E284" s="78"/>
      <c r="F284" s="79"/>
      <c r="G284" s="78"/>
      <c r="H284" s="79"/>
      <c r="I284" s="159" t="s">
        <v>6185</v>
      </c>
      <c r="J284" s="79"/>
      <c r="K284" s="79"/>
      <c r="L284" s="78" t="s">
        <v>730</v>
      </c>
      <c r="M284" s="78"/>
      <c r="N284" s="78"/>
      <c r="O284" s="79">
        <v>1</v>
      </c>
      <c r="P284" s="79">
        <v>1800</v>
      </c>
      <c r="Q284" s="79">
        <v>400</v>
      </c>
      <c r="R284" s="79">
        <v>1850</v>
      </c>
      <c r="S284" s="79"/>
      <c r="T284" s="79"/>
      <c r="U284" s="79"/>
      <c r="V284" s="79"/>
      <c r="W284" s="79"/>
      <c r="X284" s="79"/>
      <c r="Y284" s="79"/>
      <c r="Z284" s="79"/>
      <c r="AA284" s="79"/>
      <c r="AB284" s="79"/>
      <c r="AC284" s="79"/>
      <c r="AD284" s="81"/>
      <c r="AE284" s="79" t="s">
        <v>3043</v>
      </c>
      <c r="AF284" s="79"/>
      <c r="AG284" s="79"/>
      <c r="AH284" s="79"/>
      <c r="AI284" s="79"/>
      <c r="AJ284" s="79"/>
      <c r="AK284" s="79"/>
      <c r="AL284" s="79"/>
      <c r="AM284" s="79"/>
      <c r="AN284" s="79"/>
      <c r="AO284" s="79"/>
      <c r="AP284" s="79"/>
      <c r="AQ284" s="79"/>
      <c r="AR284" s="79"/>
      <c r="AS284" s="79"/>
      <c r="AT284" s="79"/>
      <c r="AU284" s="79"/>
      <c r="AV284" s="79"/>
      <c r="AW284" s="79"/>
      <c r="AX284" s="79"/>
      <c r="AY284" s="79"/>
      <c r="AZ284" s="83">
        <f t="shared" si="4"/>
        <v>1.3320000000000001</v>
      </c>
    </row>
    <row r="285" spans="1:52" ht="34.950000000000003" customHeight="1" x14ac:dyDescent="0.45">
      <c r="A285" s="78" t="s">
        <v>677</v>
      </c>
      <c r="B285" s="79">
        <v>1</v>
      </c>
      <c r="C285" s="93" t="s">
        <v>4905</v>
      </c>
      <c r="D285" s="78"/>
      <c r="E285" s="78"/>
      <c r="F285" s="79"/>
      <c r="G285" s="78"/>
      <c r="H285" s="79"/>
      <c r="I285" s="80" t="s">
        <v>3146</v>
      </c>
      <c r="J285" s="79"/>
      <c r="K285" s="79"/>
      <c r="L285" s="78" t="s">
        <v>4067</v>
      </c>
      <c r="M285" s="78" t="s">
        <v>5469</v>
      </c>
      <c r="N285" s="78" t="s">
        <v>5470</v>
      </c>
      <c r="O285" s="79">
        <v>1</v>
      </c>
      <c r="P285" s="79">
        <v>900</v>
      </c>
      <c r="Q285" s="79">
        <v>500</v>
      </c>
      <c r="R285" s="79">
        <v>1800</v>
      </c>
      <c r="S285" s="79"/>
      <c r="T285" s="79" t="s">
        <v>3482</v>
      </c>
      <c r="U285" s="79"/>
      <c r="V285" s="79"/>
      <c r="W285" s="79"/>
      <c r="X285" s="79"/>
      <c r="Y285" s="79"/>
      <c r="Z285" s="79"/>
      <c r="AA285" s="79"/>
      <c r="AB285" s="79"/>
      <c r="AC285" s="79"/>
      <c r="AD285" s="81"/>
      <c r="AE285" s="79" t="s">
        <v>3043</v>
      </c>
      <c r="AF285" s="79"/>
      <c r="AG285" s="79"/>
      <c r="AH285" s="79"/>
      <c r="AI285" s="79"/>
      <c r="AJ285" s="79"/>
      <c r="AK285" s="79"/>
      <c r="AL285" s="79"/>
      <c r="AM285" s="79"/>
      <c r="AN285" s="79"/>
      <c r="AO285" s="79"/>
      <c r="AP285" s="79"/>
      <c r="AQ285" s="79"/>
      <c r="AR285" s="79"/>
      <c r="AS285" s="79"/>
      <c r="AT285" s="79"/>
      <c r="AU285" s="79"/>
      <c r="AV285" s="79"/>
      <c r="AW285" s="79"/>
      <c r="AX285" s="79"/>
      <c r="AY285" s="79"/>
      <c r="AZ285" s="83">
        <f t="shared" si="4"/>
        <v>0.81</v>
      </c>
    </row>
    <row r="286" spans="1:52" ht="34.950000000000003" customHeight="1" x14ac:dyDescent="0.45">
      <c r="A286" s="78" t="s">
        <v>679</v>
      </c>
      <c r="B286" s="79">
        <v>1</v>
      </c>
      <c r="C286" s="93" t="s">
        <v>4905</v>
      </c>
      <c r="D286" s="78" t="s">
        <v>1949</v>
      </c>
      <c r="E286" s="78" t="s">
        <v>677</v>
      </c>
      <c r="F286" s="79">
        <v>2</v>
      </c>
      <c r="G286" s="78" t="s">
        <v>678</v>
      </c>
      <c r="H286" s="79"/>
      <c r="I286" s="80"/>
      <c r="J286" s="79" t="s">
        <v>2498</v>
      </c>
      <c r="K286" s="79"/>
      <c r="L286" s="78" t="s">
        <v>514</v>
      </c>
      <c r="M286" s="78" t="s">
        <v>555</v>
      </c>
      <c r="N286" s="78" t="s">
        <v>6420</v>
      </c>
      <c r="O286" s="79">
        <v>1</v>
      </c>
      <c r="P286" s="79">
        <v>900</v>
      </c>
      <c r="Q286" s="79">
        <v>630</v>
      </c>
      <c r="R286" s="79">
        <v>1830</v>
      </c>
      <c r="S286" s="79"/>
      <c r="T286" s="79"/>
      <c r="U286" s="79"/>
      <c r="V286" s="79"/>
      <c r="W286" s="79"/>
      <c r="X286" s="79"/>
      <c r="Y286" s="79"/>
      <c r="Z286" s="79"/>
      <c r="AA286" s="79"/>
      <c r="AB286" s="79"/>
      <c r="AC286" s="79"/>
      <c r="AD286" s="81"/>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83">
        <f t="shared" si="4"/>
        <v>1.0376099999999999</v>
      </c>
    </row>
    <row r="287" spans="1:52" ht="34.950000000000003" customHeight="1" x14ac:dyDescent="0.45">
      <c r="A287" s="78" t="s">
        <v>679</v>
      </c>
      <c r="B287" s="79">
        <v>1</v>
      </c>
      <c r="C287" s="93" t="s">
        <v>4905</v>
      </c>
      <c r="D287" s="78"/>
      <c r="E287" s="78"/>
      <c r="F287" s="79"/>
      <c r="G287" s="78"/>
      <c r="H287" s="79"/>
      <c r="I287" s="80"/>
      <c r="J287" s="79"/>
      <c r="K287" s="79"/>
      <c r="L287" s="78" t="s">
        <v>6155</v>
      </c>
      <c r="M287" s="78" t="s">
        <v>6421</v>
      </c>
      <c r="N287" s="78"/>
      <c r="O287" s="79">
        <v>2</v>
      </c>
      <c r="P287" s="79">
        <v>950</v>
      </c>
      <c r="Q287" s="79">
        <v>450</v>
      </c>
      <c r="R287" s="79">
        <v>1330</v>
      </c>
      <c r="S287" s="79"/>
      <c r="T287" s="79"/>
      <c r="U287" s="79"/>
      <c r="V287" s="79"/>
      <c r="W287" s="79"/>
      <c r="X287" s="79"/>
      <c r="Y287" s="79"/>
      <c r="Z287" s="79"/>
      <c r="AA287" s="79"/>
      <c r="AB287" s="79"/>
      <c r="AC287" s="79"/>
      <c r="AD287" s="81"/>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83">
        <f t="shared" si="4"/>
        <v>1.1371500000000001</v>
      </c>
    </row>
    <row r="288" spans="1:52" ht="34.950000000000003" customHeight="1" x14ac:dyDescent="0.45">
      <c r="A288" s="78" t="s">
        <v>679</v>
      </c>
      <c r="B288" s="79">
        <v>1</v>
      </c>
      <c r="C288" s="93" t="s">
        <v>4905</v>
      </c>
      <c r="D288" s="78"/>
      <c r="E288" s="78"/>
      <c r="F288" s="79"/>
      <c r="G288" s="78"/>
      <c r="H288" s="79"/>
      <c r="I288" s="80"/>
      <c r="J288" s="79"/>
      <c r="K288" s="79"/>
      <c r="L288" s="78" t="s">
        <v>6422</v>
      </c>
      <c r="M288" s="78"/>
      <c r="N288" s="78"/>
      <c r="O288" s="79">
        <v>30</v>
      </c>
      <c r="P288" s="79"/>
      <c r="Q288" s="79"/>
      <c r="R288" s="79"/>
      <c r="S288" s="79"/>
      <c r="T288" s="79"/>
      <c r="U288" s="79"/>
      <c r="V288" s="79"/>
      <c r="W288" s="79"/>
      <c r="X288" s="79"/>
      <c r="Y288" s="79"/>
      <c r="Z288" s="79"/>
      <c r="AA288" s="79"/>
      <c r="AB288" s="79"/>
      <c r="AC288" s="79"/>
      <c r="AD288" s="81"/>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83">
        <v>3</v>
      </c>
    </row>
    <row r="289" spans="1:52" ht="34.950000000000003" customHeight="1" x14ac:dyDescent="0.45">
      <c r="A289" s="78" t="s">
        <v>679</v>
      </c>
      <c r="B289" s="79">
        <v>1</v>
      </c>
      <c r="C289" s="93" t="s">
        <v>4905</v>
      </c>
      <c r="D289" s="78"/>
      <c r="E289" s="78"/>
      <c r="F289" s="79"/>
      <c r="G289" s="78"/>
      <c r="H289" s="79"/>
      <c r="I289" s="80"/>
      <c r="J289" s="79"/>
      <c r="K289" s="79"/>
      <c r="L289" s="78" t="s">
        <v>5839</v>
      </c>
      <c r="M289" s="78"/>
      <c r="N289" s="78"/>
      <c r="O289" s="79">
        <v>10</v>
      </c>
      <c r="P289" s="79"/>
      <c r="Q289" s="79"/>
      <c r="R289" s="79"/>
      <c r="S289" s="79"/>
      <c r="T289" s="79"/>
      <c r="U289" s="79"/>
      <c r="V289" s="79"/>
      <c r="W289" s="79"/>
      <c r="X289" s="79"/>
      <c r="Y289" s="79"/>
      <c r="Z289" s="79"/>
      <c r="AA289" s="79"/>
      <c r="AB289" s="79"/>
      <c r="AC289" s="79"/>
      <c r="AD289" s="81"/>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83">
        <v>1</v>
      </c>
    </row>
    <row r="290" spans="1:52" s="99" customFormat="1" ht="34.950000000000003" customHeight="1" x14ac:dyDescent="0.45">
      <c r="A290" s="93" t="s">
        <v>677</v>
      </c>
      <c r="B290" s="77">
        <v>1</v>
      </c>
      <c r="C290" s="93" t="s">
        <v>1251</v>
      </c>
      <c r="D290" s="93"/>
      <c r="E290" s="93"/>
      <c r="F290" s="94"/>
      <c r="G290" s="93"/>
      <c r="H290" s="94"/>
      <c r="I290" s="95" t="s">
        <v>704</v>
      </c>
      <c r="J290" s="94"/>
      <c r="K290" s="94"/>
      <c r="L290" s="93" t="s">
        <v>2877</v>
      </c>
      <c r="M290" s="96" t="s">
        <v>6186</v>
      </c>
      <c r="N290" s="96"/>
      <c r="O290" s="79">
        <v>1</v>
      </c>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135</v>
      </c>
      <c r="AU290" s="77">
        <v>44</v>
      </c>
      <c r="AV290" s="94" t="s">
        <v>30</v>
      </c>
      <c r="AW290" s="77" t="s">
        <v>2876</v>
      </c>
      <c r="AX290" s="94" t="s">
        <v>3232</v>
      </c>
      <c r="AY290" s="77"/>
      <c r="AZ290" s="83">
        <f t="shared" si="4"/>
        <v>0</v>
      </c>
    </row>
    <row r="291" spans="1:52" ht="34.950000000000003" customHeight="1" x14ac:dyDescent="0.45">
      <c r="A291" s="78" t="s">
        <v>677</v>
      </c>
      <c r="B291" s="79">
        <v>1</v>
      </c>
      <c r="C291" s="78" t="s">
        <v>1251</v>
      </c>
      <c r="D291" s="78"/>
      <c r="E291" s="78"/>
      <c r="F291" s="79"/>
      <c r="G291" s="78"/>
      <c r="H291" s="79"/>
      <c r="I291" s="87" t="s">
        <v>3138</v>
      </c>
      <c r="J291" s="79"/>
      <c r="K291" s="79"/>
      <c r="L291" s="78" t="s">
        <v>5464</v>
      </c>
      <c r="M291" s="78" t="s">
        <v>5465</v>
      </c>
      <c r="N291" s="78" t="s">
        <v>5466</v>
      </c>
      <c r="O291" s="79">
        <v>1</v>
      </c>
      <c r="P291" s="79">
        <v>1950</v>
      </c>
      <c r="Q291" s="79">
        <v>850</v>
      </c>
      <c r="R291" s="79">
        <v>1500</v>
      </c>
      <c r="S291" s="79"/>
      <c r="T291" s="79" t="s">
        <v>3482</v>
      </c>
      <c r="U291" s="79"/>
      <c r="V291" s="79"/>
      <c r="W291" s="79" t="s">
        <v>3482</v>
      </c>
      <c r="X291" s="79" t="s">
        <v>3482</v>
      </c>
      <c r="Y291" s="79" t="s">
        <v>3482</v>
      </c>
      <c r="Z291" s="79"/>
      <c r="AA291" s="79"/>
      <c r="AB291" s="79"/>
      <c r="AC291" s="79" t="s">
        <v>3438</v>
      </c>
      <c r="AD291" s="81">
        <v>38245</v>
      </c>
      <c r="AE291" s="79" t="s">
        <v>3043</v>
      </c>
      <c r="AF291" s="79"/>
      <c r="AG291" s="79"/>
      <c r="AH291" s="79"/>
      <c r="AI291" s="79"/>
      <c r="AJ291" s="79"/>
      <c r="AK291" s="79"/>
      <c r="AL291" s="79"/>
      <c r="AM291" s="79"/>
      <c r="AN291" s="79"/>
      <c r="AO291" s="79"/>
      <c r="AP291" s="79"/>
      <c r="AQ291" s="79"/>
      <c r="AR291" s="79"/>
      <c r="AS291" s="79"/>
      <c r="AT291" s="79"/>
      <c r="AU291" s="79"/>
      <c r="AV291" s="79"/>
      <c r="AW291" s="79"/>
      <c r="AX291" s="79"/>
      <c r="AY291" s="79"/>
      <c r="AZ291" s="83">
        <f t="shared" si="4"/>
        <v>2.4862500000000001</v>
      </c>
    </row>
    <row r="292" spans="1:52" ht="34.950000000000003" customHeight="1" x14ac:dyDescent="0.45">
      <c r="A292" s="78" t="s">
        <v>679</v>
      </c>
      <c r="B292" s="79">
        <v>1</v>
      </c>
      <c r="C292" s="78" t="s">
        <v>1251</v>
      </c>
      <c r="D292" s="78"/>
      <c r="E292" s="78"/>
      <c r="F292" s="79"/>
      <c r="G292" s="78"/>
      <c r="H292" s="79"/>
      <c r="I292" s="87" t="s">
        <v>725</v>
      </c>
      <c r="J292" s="79"/>
      <c r="K292" s="79"/>
      <c r="L292" s="78" t="s">
        <v>6146</v>
      </c>
      <c r="M292" s="78" t="s">
        <v>6187</v>
      </c>
      <c r="N292" s="78"/>
      <c r="O292" s="79">
        <v>1</v>
      </c>
      <c r="P292" s="79">
        <v>1200</v>
      </c>
      <c r="Q292" s="79">
        <v>600</v>
      </c>
      <c r="R292" s="79">
        <v>850</v>
      </c>
      <c r="S292" s="79"/>
      <c r="T292" s="79"/>
      <c r="U292" s="79"/>
      <c r="V292" s="79"/>
      <c r="W292" s="79"/>
      <c r="X292" s="79"/>
      <c r="Y292" s="79"/>
      <c r="Z292" s="79"/>
      <c r="AA292" s="79"/>
      <c r="AB292" s="79"/>
      <c r="AC292" s="79"/>
      <c r="AD292" s="81"/>
      <c r="AE292" s="79" t="s">
        <v>3043</v>
      </c>
      <c r="AF292" s="79"/>
      <c r="AG292" s="79"/>
      <c r="AH292" s="79"/>
      <c r="AI292" s="79"/>
      <c r="AJ292" s="79"/>
      <c r="AK292" s="79"/>
      <c r="AL292" s="79"/>
      <c r="AM292" s="79"/>
      <c r="AN292" s="79"/>
      <c r="AO292" s="79"/>
      <c r="AP292" s="79"/>
      <c r="AQ292" s="79"/>
      <c r="AR292" s="79"/>
      <c r="AS292" s="79"/>
      <c r="AT292" s="79"/>
      <c r="AU292" s="79"/>
      <c r="AV292" s="79"/>
      <c r="AW292" s="79"/>
      <c r="AX292" s="79"/>
      <c r="AY292" s="79"/>
      <c r="AZ292" s="83">
        <f t="shared" si="4"/>
        <v>0.61199999999999999</v>
      </c>
    </row>
    <row r="293" spans="1:52" ht="34.950000000000003" customHeight="1" x14ac:dyDescent="0.45">
      <c r="A293" s="78" t="s">
        <v>679</v>
      </c>
      <c r="B293" s="79">
        <v>1</v>
      </c>
      <c r="C293" s="78" t="s">
        <v>1251</v>
      </c>
      <c r="D293" s="78"/>
      <c r="E293" s="78"/>
      <c r="F293" s="79"/>
      <c r="G293" s="78"/>
      <c r="H293" s="79"/>
      <c r="I293" s="87" t="s">
        <v>726</v>
      </c>
      <c r="J293" s="79"/>
      <c r="K293" s="79"/>
      <c r="L293" s="78" t="s">
        <v>727</v>
      </c>
      <c r="M293" s="78" t="s">
        <v>6188</v>
      </c>
      <c r="N293" s="78" t="s">
        <v>2759</v>
      </c>
      <c r="O293" s="79">
        <v>1</v>
      </c>
      <c r="P293" s="79">
        <v>600</v>
      </c>
      <c r="Q293" s="79">
        <v>600</v>
      </c>
      <c r="R293" s="79">
        <v>1900</v>
      </c>
      <c r="S293" s="79"/>
      <c r="T293" s="79" t="s">
        <v>3482</v>
      </c>
      <c r="U293" s="79"/>
      <c r="V293" s="79"/>
      <c r="W293" s="79"/>
      <c r="X293" s="79"/>
      <c r="Y293" s="79"/>
      <c r="Z293" s="79"/>
      <c r="AA293" s="79"/>
      <c r="AB293" s="79"/>
      <c r="AC293" s="79"/>
      <c r="AD293" s="81"/>
      <c r="AE293" s="79" t="s">
        <v>3043</v>
      </c>
      <c r="AF293" s="79"/>
      <c r="AG293" s="79"/>
      <c r="AH293" s="79"/>
      <c r="AI293" s="79"/>
      <c r="AJ293" s="79"/>
      <c r="AK293" s="79"/>
      <c r="AL293" s="79"/>
      <c r="AM293" s="79"/>
      <c r="AN293" s="79"/>
      <c r="AO293" s="79"/>
      <c r="AP293" s="79"/>
      <c r="AQ293" s="79"/>
      <c r="AR293" s="79"/>
      <c r="AS293" s="79"/>
      <c r="AT293" s="79"/>
      <c r="AU293" s="79"/>
      <c r="AV293" s="79"/>
      <c r="AW293" s="79"/>
      <c r="AX293" s="79"/>
      <c r="AY293" s="79"/>
      <c r="AZ293" s="83">
        <f t="shared" si="4"/>
        <v>0.68400000000000005</v>
      </c>
    </row>
    <row r="294" spans="1:52" ht="34.950000000000003" customHeight="1" x14ac:dyDescent="0.45">
      <c r="A294" s="78" t="s">
        <v>679</v>
      </c>
      <c r="B294" s="79">
        <v>1</v>
      </c>
      <c r="C294" s="78" t="s">
        <v>1251</v>
      </c>
      <c r="D294" s="78"/>
      <c r="E294" s="78"/>
      <c r="F294" s="79"/>
      <c r="G294" s="78"/>
      <c r="H294" s="79"/>
      <c r="I294" s="87" t="s">
        <v>723</v>
      </c>
      <c r="J294" s="79"/>
      <c r="K294" s="79"/>
      <c r="L294" s="78" t="s">
        <v>6147</v>
      </c>
      <c r="M294" s="78"/>
      <c r="N294" s="78"/>
      <c r="O294" s="79">
        <v>1</v>
      </c>
      <c r="P294" s="79"/>
      <c r="Q294" s="79"/>
      <c r="R294" s="79"/>
      <c r="S294" s="79"/>
      <c r="T294" s="79"/>
      <c r="U294" s="79"/>
      <c r="V294" s="79"/>
      <c r="W294" s="79"/>
      <c r="X294" s="79"/>
      <c r="Y294" s="79"/>
      <c r="Z294" s="79"/>
      <c r="AA294" s="79"/>
      <c r="AB294" s="79"/>
      <c r="AC294" s="79"/>
      <c r="AD294" s="81"/>
      <c r="AE294" s="79" t="s">
        <v>3043</v>
      </c>
      <c r="AF294" s="79"/>
      <c r="AG294" s="79"/>
      <c r="AH294" s="79"/>
      <c r="AI294" s="79"/>
      <c r="AJ294" s="79"/>
      <c r="AK294" s="79"/>
      <c r="AL294" s="79"/>
      <c r="AM294" s="79"/>
      <c r="AN294" s="79"/>
      <c r="AO294" s="79"/>
      <c r="AP294" s="79"/>
      <c r="AQ294" s="79"/>
      <c r="AR294" s="79"/>
      <c r="AS294" s="79"/>
      <c r="AT294" s="79"/>
      <c r="AU294" s="79"/>
      <c r="AV294" s="79"/>
      <c r="AW294" s="79"/>
      <c r="AX294" s="79"/>
      <c r="AY294" s="79"/>
      <c r="AZ294" s="83">
        <f t="shared" si="4"/>
        <v>0</v>
      </c>
    </row>
    <row r="295" spans="1:52" ht="34.950000000000003" customHeight="1" x14ac:dyDescent="0.45">
      <c r="A295" s="78" t="s">
        <v>677</v>
      </c>
      <c r="B295" s="79">
        <v>1</v>
      </c>
      <c r="C295" s="78" t="s">
        <v>1251</v>
      </c>
      <c r="D295" s="78"/>
      <c r="E295" s="78"/>
      <c r="F295" s="79"/>
      <c r="G295" s="78"/>
      <c r="H295" s="79" t="s">
        <v>6097</v>
      </c>
      <c r="I295" s="87" t="s">
        <v>3140</v>
      </c>
      <c r="J295" s="79"/>
      <c r="K295" s="79"/>
      <c r="L295" s="78" t="s">
        <v>5467</v>
      </c>
      <c r="M295" s="78" t="s">
        <v>6165</v>
      </c>
      <c r="N295" s="78" t="s">
        <v>5468</v>
      </c>
      <c r="O295" s="79">
        <v>1</v>
      </c>
      <c r="P295" s="79"/>
      <c r="Q295" s="79"/>
      <c r="R295" s="79"/>
      <c r="S295" s="79"/>
      <c r="T295" s="79"/>
      <c r="U295" s="79"/>
      <c r="V295" s="79" t="s">
        <v>3482</v>
      </c>
      <c r="W295" s="79" t="s">
        <v>3482</v>
      </c>
      <c r="X295" s="79"/>
      <c r="Y295" s="79" t="s">
        <v>3482</v>
      </c>
      <c r="Z295" s="79"/>
      <c r="AA295" s="79"/>
      <c r="AB295" s="79"/>
      <c r="AC295" s="79" t="s">
        <v>5463</v>
      </c>
      <c r="AD295" s="81">
        <v>39079</v>
      </c>
      <c r="AE295" s="79" t="s">
        <v>3043</v>
      </c>
      <c r="AF295" s="79"/>
      <c r="AG295" s="79"/>
      <c r="AH295" s="79"/>
      <c r="AI295" s="79"/>
      <c r="AJ295" s="79"/>
      <c r="AK295" s="79"/>
      <c r="AL295" s="79"/>
      <c r="AM295" s="79"/>
      <c r="AN295" s="79"/>
      <c r="AO295" s="79"/>
      <c r="AP295" s="79"/>
      <c r="AQ295" s="79"/>
      <c r="AR295" s="79"/>
      <c r="AS295" s="79"/>
      <c r="AT295" s="79"/>
      <c r="AU295" s="79"/>
      <c r="AV295" s="79"/>
      <c r="AW295" s="79"/>
      <c r="AX295" s="79"/>
      <c r="AY295" s="79"/>
      <c r="AZ295" s="83">
        <f t="shared" si="4"/>
        <v>0</v>
      </c>
    </row>
    <row r="296" spans="1:52" ht="34.950000000000003" customHeight="1" x14ac:dyDescent="0.45">
      <c r="A296" s="78" t="s">
        <v>677</v>
      </c>
      <c r="B296" s="79">
        <v>1</v>
      </c>
      <c r="C296" s="78" t="s">
        <v>1251</v>
      </c>
      <c r="D296" s="78"/>
      <c r="E296" s="78"/>
      <c r="F296" s="79"/>
      <c r="G296" s="78"/>
      <c r="H296" s="79"/>
      <c r="I296" s="87" t="s">
        <v>3142</v>
      </c>
      <c r="J296" s="79"/>
      <c r="K296" s="79"/>
      <c r="L296" s="78" t="s">
        <v>6148</v>
      </c>
      <c r="M296" s="78" t="s">
        <v>6151</v>
      </c>
      <c r="N296" s="78" t="s">
        <v>6152</v>
      </c>
      <c r="O296" s="79">
        <v>1</v>
      </c>
      <c r="P296" s="79">
        <v>850</v>
      </c>
      <c r="Q296" s="79">
        <v>650</v>
      </c>
      <c r="R296" s="79">
        <v>900</v>
      </c>
      <c r="S296" s="79"/>
      <c r="T296" s="79"/>
      <c r="U296" s="79"/>
      <c r="V296" s="79" t="s">
        <v>3482</v>
      </c>
      <c r="W296" s="79"/>
      <c r="X296" s="79"/>
      <c r="Y296" s="79"/>
      <c r="Z296" s="79"/>
      <c r="AA296" s="79"/>
      <c r="AB296" s="79"/>
      <c r="AC296" s="79"/>
      <c r="AD296" s="81"/>
      <c r="AE296" s="79" t="s">
        <v>3043</v>
      </c>
      <c r="AF296" s="79"/>
      <c r="AG296" s="79"/>
      <c r="AH296" s="79"/>
      <c r="AI296" s="79"/>
      <c r="AJ296" s="79"/>
      <c r="AK296" s="79"/>
      <c r="AL296" s="79"/>
      <c r="AM296" s="79"/>
      <c r="AN296" s="79"/>
      <c r="AO296" s="79"/>
      <c r="AP296" s="79"/>
      <c r="AQ296" s="79"/>
      <c r="AR296" s="79"/>
      <c r="AS296" s="79"/>
      <c r="AT296" s="79"/>
      <c r="AU296" s="79"/>
      <c r="AV296" s="79"/>
      <c r="AW296" s="79"/>
      <c r="AX296" s="79"/>
      <c r="AY296" s="79"/>
      <c r="AZ296" s="83">
        <f t="shared" si="4"/>
        <v>0.49725000000000003</v>
      </c>
    </row>
    <row r="297" spans="1:52" ht="34.950000000000003" customHeight="1" x14ac:dyDescent="0.45">
      <c r="A297" s="78" t="s">
        <v>679</v>
      </c>
      <c r="B297" s="79">
        <v>1</v>
      </c>
      <c r="C297" s="78" t="s">
        <v>1251</v>
      </c>
      <c r="D297" s="78" t="s">
        <v>1949</v>
      </c>
      <c r="E297" s="78" t="s">
        <v>677</v>
      </c>
      <c r="F297" s="79">
        <v>2</v>
      </c>
      <c r="G297" s="78" t="s">
        <v>722</v>
      </c>
      <c r="H297" s="79"/>
      <c r="I297" s="80" t="s">
        <v>731</v>
      </c>
      <c r="J297" s="79" t="s">
        <v>2498</v>
      </c>
      <c r="K297" s="79"/>
      <c r="L297" s="78" t="s">
        <v>6155</v>
      </c>
      <c r="M297" s="78" t="s">
        <v>6228</v>
      </c>
      <c r="N297" s="78"/>
      <c r="O297" s="79">
        <v>1</v>
      </c>
      <c r="P297" s="79">
        <v>900</v>
      </c>
      <c r="Q297" s="79">
        <v>530</v>
      </c>
      <c r="R297" s="79">
        <v>1550</v>
      </c>
      <c r="S297" s="79"/>
      <c r="T297" s="79"/>
      <c r="U297" s="79"/>
      <c r="V297" s="79"/>
      <c r="W297" s="79"/>
      <c r="X297" s="79"/>
      <c r="Y297" s="79"/>
      <c r="Z297" s="79"/>
      <c r="AA297" s="79"/>
      <c r="AB297" s="79"/>
      <c r="AC297" s="79"/>
      <c r="AD297" s="81"/>
      <c r="AE297" s="79" t="s">
        <v>3043</v>
      </c>
      <c r="AF297" s="79"/>
      <c r="AG297" s="79"/>
      <c r="AH297" s="79"/>
      <c r="AI297" s="79"/>
      <c r="AJ297" s="79"/>
      <c r="AK297" s="79"/>
      <c r="AL297" s="79"/>
      <c r="AM297" s="79"/>
      <c r="AN297" s="79"/>
      <c r="AO297" s="79"/>
      <c r="AP297" s="79"/>
      <c r="AQ297" s="79"/>
      <c r="AR297" s="79"/>
      <c r="AS297" s="79"/>
      <c r="AT297" s="79"/>
      <c r="AU297" s="79"/>
      <c r="AV297" s="79"/>
      <c r="AW297" s="79"/>
      <c r="AX297" s="79"/>
      <c r="AY297" s="79"/>
      <c r="AZ297" s="83">
        <f t="shared" si="4"/>
        <v>0.73934999999999995</v>
      </c>
    </row>
    <row r="298" spans="1:52" ht="34.950000000000003" customHeight="1" x14ac:dyDescent="0.45">
      <c r="A298" s="78" t="s">
        <v>677</v>
      </c>
      <c r="B298" s="79">
        <v>1</v>
      </c>
      <c r="C298" s="78" t="s">
        <v>1251</v>
      </c>
      <c r="D298" s="78"/>
      <c r="E298" s="78"/>
      <c r="F298" s="79"/>
      <c r="G298" s="78"/>
      <c r="H298" s="79"/>
      <c r="I298" s="80"/>
      <c r="J298" s="79"/>
      <c r="K298" s="79"/>
      <c r="L298" s="78" t="s">
        <v>2878</v>
      </c>
      <c r="M298" s="78"/>
      <c r="N298" s="78"/>
      <c r="O298" s="79">
        <v>1</v>
      </c>
      <c r="P298" s="77">
        <v>420</v>
      </c>
      <c r="Q298" s="77">
        <v>700</v>
      </c>
      <c r="R298" s="77">
        <v>700</v>
      </c>
      <c r="S298" s="79"/>
      <c r="T298" s="79"/>
      <c r="U298" s="79"/>
      <c r="V298" s="79"/>
      <c r="W298" s="79"/>
      <c r="X298" s="79"/>
      <c r="Y298" s="79"/>
      <c r="Z298" s="79"/>
      <c r="AA298" s="79"/>
      <c r="AB298" s="79"/>
      <c r="AC298" s="79"/>
      <c r="AD298" s="81"/>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83">
        <f t="shared" si="4"/>
        <v>0.20580000000000001</v>
      </c>
    </row>
    <row r="299" spans="1:52" ht="34.950000000000003" customHeight="1" x14ac:dyDescent="0.45">
      <c r="A299" s="78" t="s">
        <v>679</v>
      </c>
      <c r="B299" s="79">
        <v>1</v>
      </c>
      <c r="C299" s="78" t="s">
        <v>1251</v>
      </c>
      <c r="D299" s="78"/>
      <c r="E299" s="78"/>
      <c r="F299" s="79"/>
      <c r="G299" s="78"/>
      <c r="H299" s="79"/>
      <c r="I299" s="80"/>
      <c r="J299" s="79"/>
      <c r="K299" s="79"/>
      <c r="L299" s="78" t="s">
        <v>6381</v>
      </c>
      <c r="M299" s="78"/>
      <c r="N299" s="78"/>
      <c r="O299" s="79">
        <v>2</v>
      </c>
      <c r="P299" s="79"/>
      <c r="Q299" s="79"/>
      <c r="R299" s="79"/>
      <c r="S299" s="79"/>
      <c r="T299" s="79"/>
      <c r="U299" s="79"/>
      <c r="V299" s="79"/>
      <c r="W299" s="79"/>
      <c r="X299" s="79"/>
      <c r="Y299" s="79"/>
      <c r="Z299" s="79"/>
      <c r="AA299" s="79"/>
      <c r="AB299" s="79"/>
      <c r="AC299" s="79"/>
      <c r="AD299" s="81"/>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83">
        <f t="shared" si="4"/>
        <v>0</v>
      </c>
    </row>
    <row r="300" spans="1:52" ht="34.950000000000003" customHeight="1" x14ac:dyDescent="0.45">
      <c r="A300" s="78" t="s">
        <v>677</v>
      </c>
      <c r="B300" s="79">
        <v>1</v>
      </c>
      <c r="C300" s="78" t="s">
        <v>1251</v>
      </c>
      <c r="D300" s="78"/>
      <c r="E300" s="78"/>
      <c r="F300" s="79"/>
      <c r="G300" s="78"/>
      <c r="H300" s="79"/>
      <c r="I300" s="80"/>
      <c r="J300" s="79"/>
      <c r="K300" s="79"/>
      <c r="L300" s="78" t="s">
        <v>6423</v>
      </c>
      <c r="M300" s="78" t="s">
        <v>5150</v>
      </c>
      <c r="N300" s="78"/>
      <c r="O300" s="79">
        <v>1</v>
      </c>
      <c r="P300" s="79">
        <v>550</v>
      </c>
      <c r="Q300" s="79">
        <v>600</v>
      </c>
      <c r="R300" s="79">
        <v>700</v>
      </c>
      <c r="S300" s="79"/>
      <c r="T300" s="79"/>
      <c r="U300" s="79"/>
      <c r="V300" s="79"/>
      <c r="W300" s="79"/>
      <c r="X300" s="79"/>
      <c r="Y300" s="79"/>
      <c r="Z300" s="79"/>
      <c r="AA300" s="79"/>
      <c r="AB300" s="79"/>
      <c r="AC300" s="79"/>
      <c r="AD300" s="81"/>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83">
        <f t="shared" si="4"/>
        <v>0.23100000000000001</v>
      </c>
    </row>
    <row r="301" spans="1:52" ht="34.950000000000003" customHeight="1" x14ac:dyDescent="0.45">
      <c r="A301" s="78" t="s">
        <v>679</v>
      </c>
      <c r="B301" s="79">
        <v>1</v>
      </c>
      <c r="C301" s="78" t="s">
        <v>1251</v>
      </c>
      <c r="D301" s="78"/>
      <c r="E301" s="78"/>
      <c r="F301" s="79"/>
      <c r="G301" s="78"/>
      <c r="H301" s="79"/>
      <c r="I301" s="80"/>
      <c r="J301" s="79"/>
      <c r="K301" s="79"/>
      <c r="L301" s="78" t="s">
        <v>6424</v>
      </c>
      <c r="M301" s="78"/>
      <c r="N301" s="78"/>
      <c r="O301" s="79">
        <v>1</v>
      </c>
      <c r="P301" s="79">
        <v>900</v>
      </c>
      <c r="Q301" s="79">
        <v>400</v>
      </c>
      <c r="R301" s="79">
        <v>1800</v>
      </c>
      <c r="S301" s="79"/>
      <c r="T301" s="79"/>
      <c r="U301" s="79"/>
      <c r="V301" s="79"/>
      <c r="W301" s="79"/>
      <c r="X301" s="79"/>
      <c r="Y301" s="79"/>
      <c r="Z301" s="79"/>
      <c r="AA301" s="79"/>
      <c r="AB301" s="79"/>
      <c r="AC301" s="79"/>
      <c r="AD301" s="81"/>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83">
        <f t="shared" si="4"/>
        <v>0.64800000000000002</v>
      </c>
    </row>
    <row r="302" spans="1:52" ht="34.950000000000003" customHeight="1" x14ac:dyDescent="0.45">
      <c r="A302" s="78" t="s">
        <v>677</v>
      </c>
      <c r="B302" s="79">
        <v>1</v>
      </c>
      <c r="C302" s="78" t="s">
        <v>1251</v>
      </c>
      <c r="D302" s="78"/>
      <c r="E302" s="78"/>
      <c r="F302" s="79"/>
      <c r="G302" s="78"/>
      <c r="H302" s="79"/>
      <c r="I302" s="80"/>
      <c r="J302" s="79"/>
      <c r="K302" s="79"/>
      <c r="L302" s="78" t="s">
        <v>5839</v>
      </c>
      <c r="M302" s="78"/>
      <c r="N302" s="78"/>
      <c r="O302" s="79">
        <v>10</v>
      </c>
      <c r="P302" s="79"/>
      <c r="Q302" s="79"/>
      <c r="R302" s="79"/>
      <c r="S302" s="79"/>
      <c r="T302" s="79"/>
      <c r="U302" s="79"/>
      <c r="V302" s="79"/>
      <c r="W302" s="79"/>
      <c r="X302" s="79"/>
      <c r="Y302" s="79"/>
      <c r="Z302" s="79"/>
      <c r="AA302" s="79"/>
      <c r="AB302" s="79"/>
      <c r="AC302" s="79"/>
      <c r="AD302" s="81"/>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83">
        <v>1</v>
      </c>
    </row>
    <row r="303" spans="1:52" ht="34.950000000000003" customHeight="1" x14ac:dyDescent="0.45">
      <c r="A303" s="78" t="s">
        <v>679</v>
      </c>
      <c r="B303" s="79">
        <v>1</v>
      </c>
      <c r="C303" s="78" t="s">
        <v>711</v>
      </c>
      <c r="D303" s="78"/>
      <c r="E303" s="78"/>
      <c r="F303" s="79"/>
      <c r="G303" s="78"/>
      <c r="H303" s="79"/>
      <c r="I303" s="80" t="s">
        <v>714</v>
      </c>
      <c r="J303" s="79"/>
      <c r="K303" s="79"/>
      <c r="L303" s="78" t="s">
        <v>6149</v>
      </c>
      <c r="M303" s="78"/>
      <c r="N303" s="78"/>
      <c r="O303" s="79">
        <v>1</v>
      </c>
      <c r="P303" s="79">
        <v>580</v>
      </c>
      <c r="Q303" s="79"/>
      <c r="R303" s="79">
        <v>470</v>
      </c>
      <c r="S303" s="79"/>
      <c r="T303" s="79"/>
      <c r="U303" s="79"/>
      <c r="V303" s="79"/>
      <c r="W303" s="79"/>
      <c r="X303" s="79"/>
      <c r="Y303" s="79"/>
      <c r="Z303" s="79"/>
      <c r="AA303" s="79"/>
      <c r="AB303" s="79"/>
      <c r="AC303" s="79"/>
      <c r="AD303" s="81"/>
      <c r="AE303" s="79" t="s">
        <v>5655</v>
      </c>
      <c r="AF303" s="79"/>
      <c r="AG303" s="79"/>
      <c r="AH303" s="79"/>
      <c r="AI303" s="79"/>
      <c r="AJ303" s="79"/>
      <c r="AK303" s="79"/>
      <c r="AL303" s="79"/>
      <c r="AM303" s="79"/>
      <c r="AN303" s="79"/>
      <c r="AO303" s="79"/>
      <c r="AP303" s="79"/>
      <c r="AQ303" s="79"/>
      <c r="AR303" s="79"/>
      <c r="AS303" s="79"/>
      <c r="AT303" s="79"/>
      <c r="AU303" s="79"/>
      <c r="AV303" s="79"/>
      <c r="AW303" s="79"/>
      <c r="AX303" s="79"/>
      <c r="AY303" s="79"/>
      <c r="AZ303" s="83">
        <f t="shared" si="4"/>
        <v>0</v>
      </c>
    </row>
    <row r="304" spans="1:52" ht="34.950000000000003" customHeight="1" x14ac:dyDescent="0.45">
      <c r="A304" s="78" t="s">
        <v>679</v>
      </c>
      <c r="B304" s="79">
        <v>1</v>
      </c>
      <c r="C304" s="78" t="s">
        <v>711</v>
      </c>
      <c r="D304" s="78"/>
      <c r="E304" s="78"/>
      <c r="F304" s="79"/>
      <c r="G304" s="78"/>
      <c r="H304" s="79"/>
      <c r="I304" s="87" t="s">
        <v>721</v>
      </c>
      <c r="J304" s="79"/>
      <c r="K304" s="79"/>
      <c r="L304" s="78" t="s">
        <v>6149</v>
      </c>
      <c r="M304" s="78" t="s">
        <v>6140</v>
      </c>
      <c r="N304" s="78"/>
      <c r="O304" s="79">
        <v>1</v>
      </c>
      <c r="P304" s="79">
        <v>580</v>
      </c>
      <c r="Q304" s="79"/>
      <c r="R304" s="79">
        <v>470</v>
      </c>
      <c r="S304" s="79"/>
      <c r="T304" s="79"/>
      <c r="U304" s="79"/>
      <c r="V304" s="79"/>
      <c r="W304" s="79"/>
      <c r="X304" s="79"/>
      <c r="Y304" s="79"/>
      <c r="Z304" s="79"/>
      <c r="AA304" s="79"/>
      <c r="AB304" s="79"/>
      <c r="AC304" s="79"/>
      <c r="AD304" s="81"/>
      <c r="AE304" s="79" t="s">
        <v>5655</v>
      </c>
      <c r="AF304" s="79"/>
      <c r="AG304" s="79"/>
      <c r="AH304" s="79"/>
      <c r="AI304" s="79"/>
      <c r="AJ304" s="79"/>
      <c r="AK304" s="79"/>
      <c r="AL304" s="79"/>
      <c r="AM304" s="79"/>
      <c r="AN304" s="79"/>
      <c r="AO304" s="79"/>
      <c r="AP304" s="79"/>
      <c r="AQ304" s="79"/>
      <c r="AR304" s="79"/>
      <c r="AS304" s="79"/>
      <c r="AT304" s="79"/>
      <c r="AU304" s="79"/>
      <c r="AV304" s="79"/>
      <c r="AW304" s="79"/>
      <c r="AX304" s="79"/>
      <c r="AY304" s="79"/>
      <c r="AZ304" s="83">
        <f t="shared" si="4"/>
        <v>0</v>
      </c>
    </row>
    <row r="305" spans="1:52" ht="34.950000000000003" customHeight="1" x14ac:dyDescent="0.45">
      <c r="A305" s="78" t="s">
        <v>679</v>
      </c>
      <c r="B305" s="79">
        <v>1</v>
      </c>
      <c r="C305" s="78" t="s">
        <v>711</v>
      </c>
      <c r="D305" s="78"/>
      <c r="E305" s="78"/>
      <c r="F305" s="79"/>
      <c r="G305" s="78"/>
      <c r="H305" s="79"/>
      <c r="I305" s="87" t="s">
        <v>716</v>
      </c>
      <c r="J305" s="79"/>
      <c r="K305" s="79"/>
      <c r="L305" s="78" t="s">
        <v>717</v>
      </c>
      <c r="M305" s="78"/>
      <c r="N305" s="78"/>
      <c r="O305" s="79">
        <v>1</v>
      </c>
      <c r="P305" s="79">
        <v>900</v>
      </c>
      <c r="Q305" s="79">
        <v>360</v>
      </c>
      <c r="R305" s="79">
        <v>1690</v>
      </c>
      <c r="S305" s="79"/>
      <c r="T305" s="79"/>
      <c r="U305" s="79"/>
      <c r="V305" s="79"/>
      <c r="W305" s="79"/>
      <c r="X305" s="79"/>
      <c r="Y305" s="79"/>
      <c r="Z305" s="79"/>
      <c r="AA305" s="79"/>
      <c r="AB305" s="79"/>
      <c r="AC305" s="79"/>
      <c r="AD305" s="81"/>
      <c r="AE305" s="79" t="s">
        <v>5655</v>
      </c>
      <c r="AF305" s="79"/>
      <c r="AG305" s="79"/>
      <c r="AH305" s="79"/>
      <c r="AI305" s="79"/>
      <c r="AJ305" s="79"/>
      <c r="AK305" s="79"/>
      <c r="AL305" s="79"/>
      <c r="AM305" s="79"/>
      <c r="AN305" s="79"/>
      <c r="AO305" s="79"/>
      <c r="AP305" s="79"/>
      <c r="AQ305" s="79"/>
      <c r="AR305" s="79"/>
      <c r="AS305" s="79"/>
      <c r="AT305" s="79"/>
      <c r="AU305" s="79"/>
      <c r="AV305" s="79"/>
      <c r="AW305" s="79"/>
      <c r="AX305" s="79"/>
      <c r="AY305" s="79"/>
      <c r="AZ305" s="83">
        <f t="shared" si="4"/>
        <v>0.54756000000000005</v>
      </c>
    </row>
    <row r="306" spans="1:52" ht="34.950000000000003" customHeight="1" x14ac:dyDescent="0.45">
      <c r="A306" s="78" t="s">
        <v>679</v>
      </c>
      <c r="B306" s="79">
        <v>1</v>
      </c>
      <c r="C306" s="78" t="s">
        <v>711</v>
      </c>
      <c r="D306" s="78"/>
      <c r="E306" s="78"/>
      <c r="F306" s="79"/>
      <c r="G306" s="78"/>
      <c r="H306" s="79" t="s">
        <v>6097</v>
      </c>
      <c r="I306" s="87" t="s">
        <v>712</v>
      </c>
      <c r="J306" s="79"/>
      <c r="K306" s="79"/>
      <c r="L306" s="78" t="s">
        <v>6150</v>
      </c>
      <c r="M306" s="78" t="s">
        <v>2757</v>
      </c>
      <c r="N306" s="78"/>
      <c r="O306" s="79">
        <v>1</v>
      </c>
      <c r="P306" s="79">
        <v>1450</v>
      </c>
      <c r="Q306" s="79">
        <v>770</v>
      </c>
      <c r="R306" s="79">
        <v>2020</v>
      </c>
      <c r="S306" s="79"/>
      <c r="T306" s="79" t="s">
        <v>3482</v>
      </c>
      <c r="U306" s="79"/>
      <c r="V306" s="79"/>
      <c r="W306" s="79"/>
      <c r="X306" s="79"/>
      <c r="Y306" s="79"/>
      <c r="Z306" s="79"/>
      <c r="AA306" s="79"/>
      <c r="AB306" s="79"/>
      <c r="AC306" s="79"/>
      <c r="AD306" s="81"/>
      <c r="AE306" s="79" t="s">
        <v>5655</v>
      </c>
      <c r="AF306" s="79"/>
      <c r="AG306" s="79"/>
      <c r="AH306" s="79"/>
      <c r="AI306" s="79"/>
      <c r="AJ306" s="79"/>
      <c r="AK306" s="79"/>
      <c r="AL306" s="79"/>
      <c r="AM306" s="79"/>
      <c r="AN306" s="79"/>
      <c r="AO306" s="79"/>
      <c r="AP306" s="79"/>
      <c r="AQ306" s="79"/>
      <c r="AR306" s="79"/>
      <c r="AS306" s="79"/>
      <c r="AT306" s="79"/>
      <c r="AU306" s="79"/>
      <c r="AV306" s="79"/>
      <c r="AW306" s="79"/>
      <c r="AX306" s="79"/>
      <c r="AY306" s="79"/>
      <c r="AZ306" s="83">
        <f t="shared" si="4"/>
        <v>2.2553299999999998</v>
      </c>
    </row>
    <row r="307" spans="1:52" ht="34.950000000000003" customHeight="1" x14ac:dyDescent="0.45">
      <c r="A307" s="78" t="s">
        <v>679</v>
      </c>
      <c r="B307" s="79">
        <v>1</v>
      </c>
      <c r="C307" s="78" t="s">
        <v>711</v>
      </c>
      <c r="D307" s="78"/>
      <c r="E307" s="78"/>
      <c r="F307" s="79"/>
      <c r="G307" s="78"/>
      <c r="H307" s="79" t="s">
        <v>6097</v>
      </c>
      <c r="I307" s="80" t="s">
        <v>732</v>
      </c>
      <c r="J307" s="79"/>
      <c r="K307" s="79"/>
      <c r="L307" s="78" t="s">
        <v>1969</v>
      </c>
      <c r="M307" s="78"/>
      <c r="N307" s="78"/>
      <c r="O307" s="79">
        <v>1</v>
      </c>
      <c r="P307" s="79">
        <v>1430</v>
      </c>
      <c r="Q307" s="79">
        <v>920</v>
      </c>
      <c r="R307" s="79">
        <v>2200</v>
      </c>
      <c r="S307" s="79"/>
      <c r="T307" s="79"/>
      <c r="U307" s="79"/>
      <c r="V307" s="79" t="s">
        <v>3043</v>
      </c>
      <c r="W307" s="79"/>
      <c r="X307" s="79"/>
      <c r="Y307" s="79"/>
      <c r="Z307" s="79" t="s">
        <v>5676</v>
      </c>
      <c r="AA307" s="79"/>
      <c r="AB307" s="79"/>
      <c r="AC307" s="79"/>
      <c r="AD307" s="81"/>
      <c r="AE307" s="79" t="s">
        <v>3043</v>
      </c>
      <c r="AF307" s="79"/>
      <c r="AG307" s="79"/>
      <c r="AH307" s="79"/>
      <c r="AI307" s="79"/>
      <c r="AJ307" s="79"/>
      <c r="AK307" s="79"/>
      <c r="AL307" s="79"/>
      <c r="AM307" s="79"/>
      <c r="AN307" s="79"/>
      <c r="AO307" s="79"/>
      <c r="AP307" s="79"/>
      <c r="AQ307" s="79"/>
      <c r="AR307" s="79"/>
      <c r="AS307" s="79"/>
      <c r="AT307" s="79"/>
      <c r="AU307" s="79"/>
      <c r="AV307" s="79"/>
      <c r="AW307" s="79"/>
      <c r="AX307" s="79"/>
      <c r="AY307" s="79"/>
      <c r="AZ307" s="83">
        <f t="shared" si="4"/>
        <v>2.89432</v>
      </c>
    </row>
    <row r="308" spans="1:52" ht="34.950000000000003" customHeight="1" x14ac:dyDescent="0.45">
      <c r="A308" s="78" t="s">
        <v>679</v>
      </c>
      <c r="B308" s="79">
        <v>1</v>
      </c>
      <c r="C308" s="78" t="s">
        <v>711</v>
      </c>
      <c r="D308" s="78" t="s">
        <v>1949</v>
      </c>
      <c r="E308" s="78" t="s">
        <v>677</v>
      </c>
      <c r="F308" s="79">
        <v>2</v>
      </c>
      <c r="G308" s="78" t="s">
        <v>2512</v>
      </c>
      <c r="H308" s="79"/>
      <c r="I308" s="80" t="s">
        <v>718</v>
      </c>
      <c r="J308" s="79" t="s">
        <v>2498</v>
      </c>
      <c r="K308" s="79"/>
      <c r="L308" s="78" t="s">
        <v>6153</v>
      </c>
      <c r="M308" s="78" t="s">
        <v>6154</v>
      </c>
      <c r="N308" s="78"/>
      <c r="O308" s="79">
        <v>1</v>
      </c>
      <c r="P308" s="79">
        <v>850</v>
      </c>
      <c r="Q308" s="79">
        <v>500</v>
      </c>
      <c r="R308" s="79">
        <v>750</v>
      </c>
      <c r="S308" s="79"/>
      <c r="T308" s="79"/>
      <c r="U308" s="79"/>
      <c r="V308" s="79"/>
      <c r="W308" s="79"/>
      <c r="X308" s="79"/>
      <c r="Y308" s="79"/>
      <c r="Z308" s="79"/>
      <c r="AA308" s="79"/>
      <c r="AB308" s="79"/>
      <c r="AC308" s="79"/>
      <c r="AD308" s="81"/>
      <c r="AE308" s="79" t="s">
        <v>3043</v>
      </c>
      <c r="AF308" s="79"/>
      <c r="AG308" s="79"/>
      <c r="AH308" s="79"/>
      <c r="AI308" s="79"/>
      <c r="AJ308" s="79"/>
      <c r="AK308" s="79"/>
      <c r="AL308" s="79"/>
      <c r="AM308" s="79"/>
      <c r="AN308" s="79"/>
      <c r="AO308" s="79"/>
      <c r="AP308" s="79"/>
      <c r="AQ308" s="79"/>
      <c r="AR308" s="79"/>
      <c r="AS308" s="79"/>
      <c r="AT308" s="79"/>
      <c r="AU308" s="79"/>
      <c r="AV308" s="79"/>
      <c r="AW308" s="79"/>
      <c r="AX308" s="79"/>
      <c r="AY308" s="79"/>
      <c r="AZ308" s="83">
        <f t="shared" si="4"/>
        <v>0.31874999999999998</v>
      </c>
    </row>
    <row r="309" spans="1:52" s="154" customFormat="1" ht="34.950000000000003" customHeight="1" x14ac:dyDescent="0.45">
      <c r="A309" s="151" t="s">
        <v>677</v>
      </c>
      <c r="B309" s="147">
        <v>1</v>
      </c>
      <c r="C309" s="151" t="s">
        <v>2512</v>
      </c>
      <c r="D309" s="151"/>
      <c r="E309" s="151"/>
      <c r="F309" s="147"/>
      <c r="G309" s="151"/>
      <c r="H309" s="147"/>
      <c r="I309" s="155" t="s">
        <v>4902</v>
      </c>
      <c r="J309" s="147"/>
      <c r="K309" s="147"/>
      <c r="L309" s="151" t="s">
        <v>5679</v>
      </c>
      <c r="M309" s="151" t="s">
        <v>5680</v>
      </c>
      <c r="N309" s="151"/>
      <c r="O309" s="147">
        <v>1</v>
      </c>
      <c r="P309" s="147">
        <v>180</v>
      </c>
      <c r="Q309" s="147">
        <v>250</v>
      </c>
      <c r="R309" s="147">
        <v>250</v>
      </c>
      <c r="S309" s="147"/>
      <c r="T309" s="147" t="s">
        <v>3482</v>
      </c>
      <c r="U309" s="147"/>
      <c r="V309" s="147"/>
      <c r="W309" s="147"/>
      <c r="X309" s="147"/>
      <c r="Y309" s="147"/>
      <c r="Z309" s="147"/>
      <c r="AA309" s="147"/>
      <c r="AB309" s="147"/>
      <c r="AC309" s="147"/>
      <c r="AD309" s="153"/>
      <c r="AE309" s="147" t="s">
        <v>3043</v>
      </c>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83">
        <f t="shared" si="4"/>
        <v>1.125E-2</v>
      </c>
    </row>
    <row r="310" spans="1:52" s="154" customFormat="1" ht="34.950000000000003" customHeight="1" x14ac:dyDescent="0.45">
      <c r="A310" s="151" t="s">
        <v>679</v>
      </c>
      <c r="B310" s="147">
        <v>1</v>
      </c>
      <c r="C310" s="151" t="s">
        <v>711</v>
      </c>
      <c r="D310" s="151" t="s">
        <v>1949</v>
      </c>
      <c r="E310" s="151" t="s">
        <v>677</v>
      </c>
      <c r="F310" s="147">
        <v>2</v>
      </c>
      <c r="G310" s="151" t="s">
        <v>722</v>
      </c>
      <c r="H310" s="147" t="s">
        <v>2824</v>
      </c>
      <c r="I310" s="155"/>
      <c r="J310" s="147" t="s">
        <v>2498</v>
      </c>
      <c r="K310" s="147"/>
      <c r="L310" s="151" t="s">
        <v>2483</v>
      </c>
      <c r="M310" s="151" t="s">
        <v>2484</v>
      </c>
      <c r="N310" s="151" t="s">
        <v>2710</v>
      </c>
      <c r="O310" s="147">
        <v>1</v>
      </c>
      <c r="P310" s="147"/>
      <c r="Q310" s="147"/>
      <c r="R310" s="147"/>
      <c r="S310" s="147"/>
      <c r="T310" s="147"/>
      <c r="U310" s="147"/>
      <c r="V310" s="147"/>
      <c r="W310" s="147"/>
      <c r="X310" s="147"/>
      <c r="Y310" s="147"/>
      <c r="Z310" s="147"/>
      <c r="AA310" s="147"/>
      <c r="AB310" s="147"/>
      <c r="AC310" s="147"/>
      <c r="AD310" s="153"/>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9">
        <f t="shared" si="4"/>
        <v>0</v>
      </c>
    </row>
    <row r="311" spans="1:52" s="154" customFormat="1" ht="34.950000000000003" customHeight="1" x14ac:dyDescent="0.45">
      <c r="A311" s="151" t="s">
        <v>679</v>
      </c>
      <c r="B311" s="147">
        <v>1</v>
      </c>
      <c r="C311" s="151" t="s">
        <v>711</v>
      </c>
      <c r="D311" s="151"/>
      <c r="E311" s="151"/>
      <c r="F311" s="147"/>
      <c r="G311" s="151"/>
      <c r="H311" s="147"/>
      <c r="I311" s="155"/>
      <c r="J311" s="147"/>
      <c r="K311" s="147"/>
      <c r="L311" s="151" t="s">
        <v>386</v>
      </c>
      <c r="M311" s="151"/>
      <c r="N311" s="151"/>
      <c r="O311" s="147">
        <v>1</v>
      </c>
      <c r="P311" s="147"/>
      <c r="Q311" s="147"/>
      <c r="R311" s="147"/>
      <c r="S311" s="147"/>
      <c r="T311" s="147"/>
      <c r="U311" s="147"/>
      <c r="V311" s="147"/>
      <c r="W311" s="147"/>
      <c r="X311" s="147"/>
      <c r="Y311" s="147"/>
      <c r="Z311" s="147"/>
      <c r="AA311" s="147"/>
      <c r="AB311" s="147"/>
      <c r="AC311" s="147"/>
      <c r="AD311" s="153"/>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83">
        <f t="shared" si="4"/>
        <v>0</v>
      </c>
    </row>
    <row r="312" spans="1:52" ht="34.950000000000003" customHeight="1" x14ac:dyDescent="0.45">
      <c r="A312" s="78" t="s">
        <v>679</v>
      </c>
      <c r="B312" s="79">
        <v>1</v>
      </c>
      <c r="C312" s="78" t="s">
        <v>711</v>
      </c>
      <c r="D312" s="78"/>
      <c r="E312" s="78"/>
      <c r="F312" s="79"/>
      <c r="G312" s="78"/>
      <c r="H312" s="79"/>
      <c r="I312" s="80"/>
      <c r="J312" s="79"/>
      <c r="K312" s="79"/>
      <c r="L312" s="93" t="s">
        <v>2893</v>
      </c>
      <c r="M312" s="96" t="s">
        <v>5924</v>
      </c>
      <c r="N312" s="96"/>
      <c r="O312" s="79">
        <v>2</v>
      </c>
      <c r="P312" s="77">
        <v>300</v>
      </c>
      <c r="Q312" s="77">
        <v>300</v>
      </c>
      <c r="R312" s="77">
        <v>450</v>
      </c>
      <c r="S312" s="79"/>
      <c r="T312" s="79"/>
      <c r="U312" s="79"/>
      <c r="V312" s="79"/>
      <c r="W312" s="79"/>
      <c r="X312" s="79"/>
      <c r="Y312" s="79"/>
      <c r="Z312" s="79"/>
      <c r="AA312" s="79"/>
      <c r="AB312" s="79"/>
      <c r="AC312" s="79"/>
      <c r="AD312" s="81"/>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83">
        <f t="shared" si="4"/>
        <v>8.1000000000000003E-2</v>
      </c>
    </row>
    <row r="313" spans="1:52" ht="34.950000000000003" customHeight="1" x14ac:dyDescent="0.45">
      <c r="A313" s="78" t="s">
        <v>679</v>
      </c>
      <c r="B313" s="79">
        <v>1</v>
      </c>
      <c r="C313" s="78" t="s">
        <v>711</v>
      </c>
      <c r="D313" s="78"/>
      <c r="E313" s="78"/>
      <c r="F313" s="79"/>
      <c r="G313" s="78"/>
      <c r="H313" s="79"/>
      <c r="I313" s="80"/>
      <c r="J313" s="79"/>
      <c r="K313" s="79"/>
      <c r="L313" s="78" t="s">
        <v>5839</v>
      </c>
      <c r="M313" s="78"/>
      <c r="N313" s="78"/>
      <c r="O313" s="79">
        <v>5</v>
      </c>
      <c r="P313" s="79"/>
      <c r="Q313" s="79"/>
      <c r="R313" s="79"/>
      <c r="S313" s="79"/>
      <c r="T313" s="79"/>
      <c r="U313" s="79"/>
      <c r="V313" s="79"/>
      <c r="W313" s="79"/>
      <c r="X313" s="79"/>
      <c r="Y313" s="79"/>
      <c r="Z313" s="79"/>
      <c r="AA313" s="79"/>
      <c r="AB313" s="79"/>
      <c r="AC313" s="79"/>
      <c r="AD313" s="81"/>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83">
        <v>0.5</v>
      </c>
    </row>
    <row r="314" spans="1:52" s="99" customFormat="1" ht="34.950000000000003" customHeight="1" x14ac:dyDescent="0.45">
      <c r="A314" s="93" t="s">
        <v>677</v>
      </c>
      <c r="B314" s="77">
        <v>1</v>
      </c>
      <c r="C314" s="93" t="s">
        <v>722</v>
      </c>
      <c r="D314" s="93"/>
      <c r="E314" s="93"/>
      <c r="F314" s="94"/>
      <c r="G314" s="93"/>
      <c r="H314" s="94"/>
      <c r="I314" s="95" t="s">
        <v>701</v>
      </c>
      <c r="J314" s="94"/>
      <c r="K314" s="94"/>
      <c r="L314" s="93" t="s">
        <v>2872</v>
      </c>
      <c r="M314" s="96" t="s">
        <v>6195</v>
      </c>
      <c r="N314" s="96"/>
      <c r="O314" s="79">
        <v>1</v>
      </c>
      <c r="P314" s="77">
        <v>450</v>
      </c>
      <c r="Q314" s="77">
        <v>450</v>
      </c>
      <c r="R314" s="77">
        <v>700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v>133</v>
      </c>
      <c r="AU314" s="77">
        <v>44</v>
      </c>
      <c r="AV314" s="94" t="s">
        <v>30</v>
      </c>
      <c r="AW314" s="77" t="s">
        <v>2957</v>
      </c>
      <c r="AX314" s="94" t="s">
        <v>3074</v>
      </c>
      <c r="AY314" s="77"/>
      <c r="AZ314" s="83">
        <f t="shared" si="4"/>
        <v>0.14174999999999999</v>
      </c>
    </row>
    <row r="315" spans="1:52" s="99" customFormat="1" ht="34.950000000000003" customHeight="1" x14ac:dyDescent="0.45">
      <c r="A315" s="93" t="s">
        <v>677</v>
      </c>
      <c r="B315" s="77">
        <v>1</v>
      </c>
      <c r="C315" s="93" t="s">
        <v>722</v>
      </c>
      <c r="D315" s="93"/>
      <c r="E315" s="93"/>
      <c r="F315" s="94"/>
      <c r="G315" s="93"/>
      <c r="H315" s="94"/>
      <c r="I315" s="95" t="s">
        <v>702</v>
      </c>
      <c r="J315" s="94"/>
      <c r="K315" s="94"/>
      <c r="L315" s="93" t="s">
        <v>2872</v>
      </c>
      <c r="M315" s="96" t="s">
        <v>6085</v>
      </c>
      <c r="N315" s="96"/>
      <c r="O315" s="79">
        <v>1</v>
      </c>
      <c r="P315" s="77">
        <v>450</v>
      </c>
      <c r="Q315" s="77">
        <v>450</v>
      </c>
      <c r="R315" s="77">
        <v>700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v>134</v>
      </c>
      <c r="AU315" s="77">
        <v>44</v>
      </c>
      <c r="AV315" s="94" t="s">
        <v>30</v>
      </c>
      <c r="AW315" s="77" t="s">
        <v>2957</v>
      </c>
      <c r="AX315" s="94" t="s">
        <v>3074</v>
      </c>
      <c r="AY315" s="77"/>
      <c r="AZ315" s="83">
        <f t="shared" si="4"/>
        <v>0.14174999999999999</v>
      </c>
    </row>
    <row r="316" spans="1:52" ht="34.950000000000003" customHeight="1" x14ac:dyDescent="0.45">
      <c r="A316" s="78" t="s">
        <v>679</v>
      </c>
      <c r="B316" s="79">
        <v>1</v>
      </c>
      <c r="C316" s="93" t="s">
        <v>722</v>
      </c>
      <c r="D316" s="78"/>
      <c r="E316" s="78"/>
      <c r="F316" s="79"/>
      <c r="G316" s="78"/>
      <c r="H316" s="79"/>
      <c r="I316" s="80" t="s">
        <v>728</v>
      </c>
      <c r="J316" s="79"/>
      <c r="K316" s="79"/>
      <c r="L316" s="78" t="s">
        <v>2631</v>
      </c>
      <c r="M316" s="78"/>
      <c r="N316" s="78"/>
      <c r="O316" s="79">
        <v>1</v>
      </c>
      <c r="P316" s="79">
        <v>1200</v>
      </c>
      <c r="Q316" s="79">
        <v>700</v>
      </c>
      <c r="R316" s="79">
        <v>700</v>
      </c>
      <c r="S316" s="79"/>
      <c r="T316" s="79"/>
      <c r="U316" s="79"/>
      <c r="V316" s="79"/>
      <c r="W316" s="79"/>
      <c r="X316" s="79"/>
      <c r="Y316" s="79"/>
      <c r="Z316" s="79"/>
      <c r="AA316" s="79"/>
      <c r="AB316" s="79"/>
      <c r="AC316" s="79"/>
      <c r="AD316" s="81"/>
      <c r="AE316" s="79" t="s">
        <v>5655</v>
      </c>
      <c r="AF316" s="79"/>
      <c r="AG316" s="79"/>
      <c r="AH316" s="79"/>
      <c r="AI316" s="79"/>
      <c r="AJ316" s="79"/>
      <c r="AK316" s="79"/>
      <c r="AL316" s="79"/>
      <c r="AM316" s="79"/>
      <c r="AN316" s="79"/>
      <c r="AO316" s="79"/>
      <c r="AP316" s="79"/>
      <c r="AQ316" s="79"/>
      <c r="AR316" s="79"/>
      <c r="AS316" s="79"/>
      <c r="AT316" s="79"/>
      <c r="AU316" s="79"/>
      <c r="AV316" s="79"/>
      <c r="AW316" s="79"/>
      <c r="AX316" s="79"/>
      <c r="AY316" s="79"/>
      <c r="AZ316" s="83">
        <f t="shared" si="4"/>
        <v>0.58799999999999997</v>
      </c>
    </row>
    <row r="317" spans="1:52" ht="34.950000000000003" customHeight="1" x14ac:dyDescent="0.45">
      <c r="A317" s="78" t="s">
        <v>679</v>
      </c>
      <c r="B317" s="79">
        <v>1</v>
      </c>
      <c r="C317" s="93" t="s">
        <v>722</v>
      </c>
      <c r="D317" s="78"/>
      <c r="E317" s="78"/>
      <c r="F317" s="79"/>
      <c r="G317" s="78"/>
      <c r="H317" s="79"/>
      <c r="I317" s="80" t="s">
        <v>724</v>
      </c>
      <c r="J317" s="79"/>
      <c r="K317" s="79"/>
      <c r="L317" s="78" t="s">
        <v>6150</v>
      </c>
      <c r="M317" s="78" t="s">
        <v>2757</v>
      </c>
      <c r="N317" s="78" t="s">
        <v>2758</v>
      </c>
      <c r="O317" s="79">
        <v>1</v>
      </c>
      <c r="P317" s="79">
        <v>800</v>
      </c>
      <c r="Q317" s="79">
        <v>700</v>
      </c>
      <c r="R317" s="79">
        <v>930</v>
      </c>
      <c r="S317" s="79"/>
      <c r="T317" s="79" t="s">
        <v>3482</v>
      </c>
      <c r="U317" s="79"/>
      <c r="V317" s="79"/>
      <c r="W317" s="79"/>
      <c r="X317" s="79"/>
      <c r="Y317" s="79"/>
      <c r="Z317" s="79"/>
      <c r="AA317" s="79"/>
      <c r="AB317" s="79"/>
      <c r="AC317" s="79"/>
      <c r="AD317" s="81"/>
      <c r="AE317" s="79" t="s">
        <v>5655</v>
      </c>
      <c r="AF317" s="79"/>
      <c r="AG317" s="79"/>
      <c r="AH317" s="79"/>
      <c r="AI317" s="79"/>
      <c r="AJ317" s="79"/>
      <c r="AK317" s="79"/>
      <c r="AL317" s="79"/>
      <c r="AM317" s="79"/>
      <c r="AN317" s="79"/>
      <c r="AO317" s="79"/>
      <c r="AP317" s="79"/>
      <c r="AQ317" s="79"/>
      <c r="AR317" s="79"/>
      <c r="AS317" s="79"/>
      <c r="AT317" s="79"/>
      <c r="AU317" s="79"/>
      <c r="AV317" s="79"/>
      <c r="AW317" s="79"/>
      <c r="AX317" s="79"/>
      <c r="AY317" s="79"/>
      <c r="AZ317" s="83">
        <f t="shared" si="4"/>
        <v>0.52080000000000004</v>
      </c>
    </row>
    <row r="318" spans="1:52" ht="34.950000000000003" customHeight="1" x14ac:dyDescent="0.45">
      <c r="A318" s="78" t="s">
        <v>677</v>
      </c>
      <c r="B318" s="79">
        <v>1</v>
      </c>
      <c r="C318" s="93" t="s">
        <v>722</v>
      </c>
      <c r="D318" s="78"/>
      <c r="E318" s="78"/>
      <c r="F318" s="79"/>
      <c r="G318" s="78"/>
      <c r="H318" s="79"/>
      <c r="I318" s="80" t="s">
        <v>4899</v>
      </c>
      <c r="J318" s="79"/>
      <c r="K318" s="79"/>
      <c r="L318" s="78" t="s">
        <v>5677</v>
      </c>
      <c r="M318" s="78" t="s">
        <v>6166</v>
      </c>
      <c r="N318" s="78" t="s">
        <v>5678</v>
      </c>
      <c r="O318" s="79">
        <v>1</v>
      </c>
      <c r="P318" s="79">
        <v>290</v>
      </c>
      <c r="Q318" s="79">
        <v>430</v>
      </c>
      <c r="R318" s="79">
        <v>800</v>
      </c>
      <c r="S318" s="79"/>
      <c r="T318" s="79" t="s">
        <v>3482</v>
      </c>
      <c r="U318" s="79"/>
      <c r="V318" s="79"/>
      <c r="W318" s="79"/>
      <c r="X318" s="79"/>
      <c r="Y318" s="79"/>
      <c r="Z318" s="79"/>
      <c r="AA318" s="79"/>
      <c r="AB318" s="79"/>
      <c r="AC318" s="79"/>
      <c r="AD318" s="81"/>
      <c r="AE318" s="79" t="s">
        <v>5655</v>
      </c>
      <c r="AF318" s="79"/>
      <c r="AG318" s="79"/>
      <c r="AH318" s="79"/>
      <c r="AI318" s="79"/>
      <c r="AJ318" s="79"/>
      <c r="AK318" s="79"/>
      <c r="AL318" s="79"/>
      <c r="AM318" s="79"/>
      <c r="AN318" s="79"/>
      <c r="AO318" s="79"/>
      <c r="AP318" s="79"/>
      <c r="AQ318" s="79"/>
      <c r="AR318" s="79"/>
      <c r="AS318" s="79"/>
      <c r="AT318" s="79"/>
      <c r="AU318" s="79"/>
      <c r="AV318" s="79"/>
      <c r="AW318" s="79"/>
      <c r="AX318" s="79"/>
      <c r="AY318" s="79"/>
      <c r="AZ318" s="83">
        <f t="shared" si="4"/>
        <v>9.9760000000000001E-2</v>
      </c>
    </row>
    <row r="319" spans="1:52" ht="34.950000000000003" customHeight="1" x14ac:dyDescent="0.45">
      <c r="A319" s="78" t="s">
        <v>679</v>
      </c>
      <c r="B319" s="79">
        <v>1</v>
      </c>
      <c r="C319" s="93" t="s">
        <v>722</v>
      </c>
      <c r="D319" s="78" t="s">
        <v>1949</v>
      </c>
      <c r="E319" s="78" t="s">
        <v>677</v>
      </c>
      <c r="F319" s="79">
        <v>2</v>
      </c>
      <c r="G319" s="78" t="s">
        <v>722</v>
      </c>
      <c r="H319" s="79"/>
      <c r="I319" s="80" t="s">
        <v>2561</v>
      </c>
      <c r="J319" s="79" t="s">
        <v>0</v>
      </c>
      <c r="K319" s="79"/>
      <c r="L319" s="78" t="s">
        <v>2628</v>
      </c>
      <c r="M319" s="78" t="s">
        <v>395</v>
      </c>
      <c r="N319" s="78" t="s">
        <v>743</v>
      </c>
      <c r="O319" s="79">
        <v>1</v>
      </c>
      <c r="P319" s="79">
        <v>220</v>
      </c>
      <c r="Q319" s="79">
        <v>370</v>
      </c>
      <c r="R319" s="79">
        <v>250</v>
      </c>
      <c r="S319" s="79"/>
      <c r="T319" s="79" t="s">
        <v>3482</v>
      </c>
      <c r="U319" s="79"/>
      <c r="V319" s="79"/>
      <c r="W319" s="79"/>
      <c r="X319" s="79"/>
      <c r="Y319" s="79"/>
      <c r="Z319" s="79"/>
      <c r="AA319" s="79"/>
      <c r="AB319" s="79"/>
      <c r="AC319" s="79">
        <v>1158</v>
      </c>
      <c r="AD319" s="81">
        <v>30939</v>
      </c>
      <c r="AE319" s="79" t="s">
        <v>3043</v>
      </c>
      <c r="AF319" s="79"/>
      <c r="AG319" s="79"/>
      <c r="AH319" s="79"/>
      <c r="AI319" s="79"/>
      <c r="AJ319" s="79"/>
      <c r="AK319" s="79"/>
      <c r="AL319" s="79"/>
      <c r="AM319" s="79"/>
      <c r="AN319" s="79"/>
      <c r="AO319" s="79"/>
      <c r="AP319" s="79"/>
      <c r="AQ319" s="79"/>
      <c r="AR319" s="79"/>
      <c r="AS319" s="79"/>
      <c r="AT319" s="79"/>
      <c r="AU319" s="79"/>
      <c r="AV319" s="79"/>
      <c r="AW319" s="79"/>
      <c r="AX319" s="79"/>
      <c r="AY319" s="79"/>
      <c r="AZ319" s="83">
        <f t="shared" si="4"/>
        <v>2.035E-2</v>
      </c>
    </row>
    <row r="320" spans="1:52" s="154" customFormat="1" ht="34.950000000000003" customHeight="1" x14ac:dyDescent="0.45">
      <c r="A320" s="151" t="s">
        <v>679</v>
      </c>
      <c r="B320" s="147">
        <v>1</v>
      </c>
      <c r="C320" s="142" t="s">
        <v>722</v>
      </c>
      <c r="D320" s="151" t="s">
        <v>1949</v>
      </c>
      <c r="E320" s="151" t="s">
        <v>677</v>
      </c>
      <c r="F320" s="147">
        <v>2</v>
      </c>
      <c r="G320" s="151" t="s">
        <v>722</v>
      </c>
      <c r="H320" s="147"/>
      <c r="I320" s="155" t="s">
        <v>2562</v>
      </c>
      <c r="J320" s="147" t="s">
        <v>0</v>
      </c>
      <c r="K320" s="147"/>
      <c r="L320" s="151" t="s">
        <v>2628</v>
      </c>
      <c r="M320" s="151" t="s">
        <v>2684</v>
      </c>
      <c r="N320" s="151" t="s">
        <v>744</v>
      </c>
      <c r="O320" s="147">
        <v>1</v>
      </c>
      <c r="P320" s="147">
        <v>180</v>
      </c>
      <c r="Q320" s="147">
        <v>230</v>
      </c>
      <c r="R320" s="147">
        <v>70</v>
      </c>
      <c r="S320" s="147"/>
      <c r="T320" s="147" t="s">
        <v>3482</v>
      </c>
      <c r="U320" s="147"/>
      <c r="V320" s="147"/>
      <c r="W320" s="147"/>
      <c r="X320" s="147"/>
      <c r="Y320" s="147"/>
      <c r="Z320" s="147"/>
      <c r="AA320" s="147"/>
      <c r="AB320" s="147"/>
      <c r="AC320" s="147">
        <v>1136</v>
      </c>
      <c r="AD320" s="153">
        <v>30933</v>
      </c>
      <c r="AE320" s="147" t="s">
        <v>3043</v>
      </c>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9">
        <f t="shared" si="4"/>
        <v>2.898E-3</v>
      </c>
    </row>
    <row r="321" spans="1:52" ht="34.950000000000003" customHeight="1" x14ac:dyDescent="0.45">
      <c r="A321" s="78" t="s">
        <v>679</v>
      </c>
      <c r="B321" s="79">
        <v>1</v>
      </c>
      <c r="C321" s="93" t="s">
        <v>722</v>
      </c>
      <c r="D321" s="78" t="s">
        <v>1949</v>
      </c>
      <c r="E321" s="78" t="s">
        <v>677</v>
      </c>
      <c r="F321" s="79">
        <v>2</v>
      </c>
      <c r="G321" s="78" t="s">
        <v>722</v>
      </c>
      <c r="H321" s="79"/>
      <c r="I321" s="80" t="s">
        <v>745</v>
      </c>
      <c r="J321" s="79" t="s">
        <v>0</v>
      </c>
      <c r="K321" s="79"/>
      <c r="L321" s="78" t="s">
        <v>6160</v>
      </c>
      <c r="M321" s="78" t="s">
        <v>747</v>
      </c>
      <c r="N321" s="78" t="s">
        <v>2711</v>
      </c>
      <c r="O321" s="79">
        <v>1</v>
      </c>
      <c r="P321" s="79">
        <v>200</v>
      </c>
      <c r="Q321" s="79">
        <v>150</v>
      </c>
      <c r="R321" s="79">
        <v>140</v>
      </c>
      <c r="S321" s="79"/>
      <c r="T321" s="79" t="s">
        <v>3482</v>
      </c>
      <c r="U321" s="79"/>
      <c r="V321" s="79"/>
      <c r="W321" s="79"/>
      <c r="X321" s="79"/>
      <c r="Y321" s="79"/>
      <c r="Z321" s="79"/>
      <c r="AA321" s="79"/>
      <c r="AB321" s="79"/>
      <c r="AC321" s="79">
        <v>1135</v>
      </c>
      <c r="AD321" s="81">
        <v>30933</v>
      </c>
      <c r="AE321" s="79" t="s">
        <v>3043</v>
      </c>
      <c r="AF321" s="79"/>
      <c r="AG321" s="79"/>
      <c r="AH321" s="79"/>
      <c r="AI321" s="79"/>
      <c r="AJ321" s="79"/>
      <c r="AK321" s="79"/>
      <c r="AL321" s="79"/>
      <c r="AM321" s="79"/>
      <c r="AN321" s="79"/>
      <c r="AO321" s="79"/>
      <c r="AP321" s="79"/>
      <c r="AQ321" s="79"/>
      <c r="AR321" s="79"/>
      <c r="AS321" s="79"/>
      <c r="AT321" s="79"/>
      <c r="AU321" s="79"/>
      <c r="AV321" s="79"/>
      <c r="AW321" s="79"/>
      <c r="AX321" s="79"/>
      <c r="AY321" s="79"/>
      <c r="AZ321" s="83">
        <f t="shared" si="4"/>
        <v>4.1999999999999997E-3</v>
      </c>
    </row>
    <row r="322" spans="1:52" ht="34.950000000000003" customHeight="1" x14ac:dyDescent="0.45">
      <c r="A322" s="78" t="s">
        <v>679</v>
      </c>
      <c r="B322" s="79">
        <v>1</v>
      </c>
      <c r="C322" s="93" t="s">
        <v>722</v>
      </c>
      <c r="D322" s="78"/>
      <c r="E322" s="78"/>
      <c r="F322" s="79"/>
      <c r="G322" s="78"/>
      <c r="H322" s="79"/>
      <c r="I322" s="80"/>
      <c r="J322" s="79"/>
      <c r="K322" s="79"/>
      <c r="L322" s="78" t="s">
        <v>6416</v>
      </c>
      <c r="M322" s="78" t="s">
        <v>6418</v>
      </c>
      <c r="N322" s="78" t="s">
        <v>6419</v>
      </c>
      <c r="O322" s="79">
        <v>1</v>
      </c>
      <c r="P322" s="79"/>
      <c r="Q322" s="79"/>
      <c r="R322" s="79"/>
      <c r="S322" s="79"/>
      <c r="T322" s="79"/>
      <c r="U322" s="79"/>
      <c r="V322" s="79"/>
      <c r="W322" s="79"/>
      <c r="X322" s="79"/>
      <c r="Y322" s="79"/>
      <c r="Z322" s="79"/>
      <c r="AA322" s="79"/>
      <c r="AB322" s="79"/>
      <c r="AC322" s="79"/>
      <c r="AD322" s="81"/>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83">
        <f t="shared" si="4"/>
        <v>0</v>
      </c>
    </row>
    <row r="323" spans="1:52" ht="34.950000000000003" customHeight="1" x14ac:dyDescent="0.45">
      <c r="A323" s="78" t="s">
        <v>679</v>
      </c>
      <c r="B323" s="79">
        <v>1</v>
      </c>
      <c r="C323" s="93" t="s">
        <v>722</v>
      </c>
      <c r="D323" s="78"/>
      <c r="E323" s="78"/>
      <c r="F323" s="79"/>
      <c r="G323" s="78"/>
      <c r="H323" s="79"/>
      <c r="I323" s="80"/>
      <c r="J323" s="79"/>
      <c r="K323" s="79"/>
      <c r="L323" s="78" t="s">
        <v>6417</v>
      </c>
      <c r="M323" s="78"/>
      <c r="N323" s="78"/>
      <c r="O323" s="79">
        <v>1</v>
      </c>
      <c r="P323" s="79">
        <v>600</v>
      </c>
      <c r="Q323" s="79">
        <v>250</v>
      </c>
      <c r="R323" s="79">
        <v>450</v>
      </c>
      <c r="S323" s="79"/>
      <c r="T323" s="79"/>
      <c r="U323" s="79"/>
      <c r="V323" s="79"/>
      <c r="W323" s="79"/>
      <c r="X323" s="79"/>
      <c r="Y323" s="79"/>
      <c r="Z323" s="79"/>
      <c r="AA323" s="79"/>
      <c r="AB323" s="79"/>
      <c r="AC323" s="79"/>
      <c r="AD323" s="81"/>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83">
        <f t="shared" si="4"/>
        <v>6.7500000000000004E-2</v>
      </c>
    </row>
    <row r="324" spans="1:52" ht="34.950000000000003" customHeight="1" x14ac:dyDescent="0.45">
      <c r="A324" s="78" t="s">
        <v>679</v>
      </c>
      <c r="B324" s="79">
        <v>1</v>
      </c>
      <c r="C324" s="93" t="s">
        <v>722</v>
      </c>
      <c r="D324" s="78"/>
      <c r="E324" s="78"/>
      <c r="F324" s="79"/>
      <c r="G324" s="78"/>
      <c r="H324" s="79"/>
      <c r="I324" s="80"/>
      <c r="J324" s="79"/>
      <c r="K324" s="79"/>
      <c r="L324" s="78" t="s">
        <v>5839</v>
      </c>
      <c r="M324" s="78"/>
      <c r="N324" s="78"/>
      <c r="O324" s="79">
        <v>15</v>
      </c>
      <c r="P324" s="79"/>
      <c r="Q324" s="79"/>
      <c r="R324" s="79"/>
      <c r="S324" s="79"/>
      <c r="T324" s="79"/>
      <c r="U324" s="79"/>
      <c r="V324" s="79"/>
      <c r="W324" s="79"/>
      <c r="X324" s="79"/>
      <c r="Y324" s="79"/>
      <c r="Z324" s="79"/>
      <c r="AA324" s="79"/>
      <c r="AB324" s="79"/>
      <c r="AC324" s="79"/>
      <c r="AD324" s="81"/>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83">
        <v>1.5</v>
      </c>
    </row>
    <row r="325" spans="1:52" ht="34.950000000000003" customHeight="1" x14ac:dyDescent="0.45">
      <c r="A325" s="78" t="s">
        <v>679</v>
      </c>
      <c r="B325" s="79">
        <v>1</v>
      </c>
      <c r="C325" s="78" t="s">
        <v>719</v>
      </c>
      <c r="D325" s="78"/>
      <c r="E325" s="78"/>
      <c r="F325" s="79"/>
      <c r="G325" s="78"/>
      <c r="H325" s="79" t="s">
        <v>6097</v>
      </c>
      <c r="I325" s="80" t="s">
        <v>720</v>
      </c>
      <c r="J325" s="79"/>
      <c r="K325" s="79"/>
      <c r="L325" s="78" t="s">
        <v>6161</v>
      </c>
      <c r="M325" s="78" t="s">
        <v>2757</v>
      </c>
      <c r="N325" s="78" t="s">
        <v>2756</v>
      </c>
      <c r="O325" s="79">
        <v>1</v>
      </c>
      <c r="P325" s="79">
        <v>1850</v>
      </c>
      <c r="Q325" s="79">
        <v>850</v>
      </c>
      <c r="R325" s="79">
        <v>2500</v>
      </c>
      <c r="S325" s="79"/>
      <c r="T325" s="79" t="s">
        <v>3482</v>
      </c>
      <c r="U325" s="79"/>
      <c r="V325" s="79"/>
      <c r="W325" s="79"/>
      <c r="X325" s="79"/>
      <c r="Y325" s="79"/>
      <c r="Z325" s="79" t="s">
        <v>5489</v>
      </c>
      <c r="AA325" s="79"/>
      <c r="AB325" s="79"/>
      <c r="AC325" s="79"/>
      <c r="AD325" s="81"/>
      <c r="AE325" s="79" t="s">
        <v>3043</v>
      </c>
      <c r="AF325" s="79"/>
      <c r="AG325" s="79"/>
      <c r="AH325" s="79"/>
      <c r="AI325" s="79"/>
      <c r="AJ325" s="79"/>
      <c r="AK325" s="79"/>
      <c r="AL325" s="79"/>
      <c r="AM325" s="79"/>
      <c r="AN325" s="79"/>
      <c r="AO325" s="79"/>
      <c r="AP325" s="79"/>
      <c r="AQ325" s="79"/>
      <c r="AR325" s="79"/>
      <c r="AS325" s="79"/>
      <c r="AT325" s="79"/>
      <c r="AU325" s="79"/>
      <c r="AV325" s="79"/>
      <c r="AW325" s="79"/>
      <c r="AX325" s="79"/>
      <c r="AY325" s="79"/>
      <c r="AZ325" s="83">
        <f t="shared" si="4"/>
        <v>3.9312499999999999</v>
      </c>
    </row>
    <row r="326" spans="1:52" s="99" customFormat="1" ht="34.950000000000003" customHeight="1" x14ac:dyDescent="0.45">
      <c r="A326" s="93" t="s">
        <v>677</v>
      </c>
      <c r="B326" s="77">
        <v>1</v>
      </c>
      <c r="C326" s="93" t="s">
        <v>4903</v>
      </c>
      <c r="D326" s="93"/>
      <c r="E326" s="93"/>
      <c r="F326" s="94"/>
      <c r="G326" s="93"/>
      <c r="H326" s="94"/>
      <c r="I326" s="95" t="s">
        <v>683</v>
      </c>
      <c r="J326" s="94"/>
      <c r="K326" s="94"/>
      <c r="L326" s="93" t="s">
        <v>3105</v>
      </c>
      <c r="M326" s="96" t="s">
        <v>6110</v>
      </c>
      <c r="N326" s="96"/>
      <c r="O326" s="79">
        <v>1</v>
      </c>
      <c r="P326" s="77">
        <v>730</v>
      </c>
      <c r="Q326" s="77">
        <v>700</v>
      </c>
      <c r="R326" s="77">
        <v>700</v>
      </c>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v>129</v>
      </c>
      <c r="AU326" s="77">
        <v>44</v>
      </c>
      <c r="AV326" s="94" t="s">
        <v>30</v>
      </c>
      <c r="AW326" s="77" t="s">
        <v>2876</v>
      </c>
      <c r="AX326" s="94" t="s">
        <v>3074</v>
      </c>
      <c r="AY326" s="77"/>
      <c r="AZ326" s="83">
        <f t="shared" si="4"/>
        <v>0.35770000000000002</v>
      </c>
    </row>
    <row r="327" spans="1:52" s="99" customFormat="1" ht="34.950000000000003" customHeight="1" x14ac:dyDescent="0.45">
      <c r="A327" s="93" t="s">
        <v>677</v>
      </c>
      <c r="B327" s="77">
        <v>1</v>
      </c>
      <c r="C327" s="93" t="s">
        <v>4903</v>
      </c>
      <c r="D327" s="93"/>
      <c r="E327" s="93"/>
      <c r="F327" s="94"/>
      <c r="G327" s="93"/>
      <c r="H327" s="94"/>
      <c r="I327" s="95" t="s">
        <v>684</v>
      </c>
      <c r="J327" s="94"/>
      <c r="K327" s="94"/>
      <c r="L327" s="93" t="s">
        <v>2872</v>
      </c>
      <c r="M327" s="96" t="s">
        <v>6192</v>
      </c>
      <c r="N327" s="96"/>
      <c r="O327" s="79">
        <v>1</v>
      </c>
      <c r="P327" s="77">
        <v>450</v>
      </c>
      <c r="Q327" s="77">
        <v>450</v>
      </c>
      <c r="R327" s="77">
        <v>700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v>130</v>
      </c>
      <c r="AU327" s="77">
        <v>44</v>
      </c>
      <c r="AV327" s="94" t="s">
        <v>30</v>
      </c>
      <c r="AW327" s="77" t="s">
        <v>2957</v>
      </c>
      <c r="AX327" s="94" t="s">
        <v>3074</v>
      </c>
      <c r="AY327" s="77"/>
      <c r="AZ327" s="83">
        <f t="shared" ref="AZ327:AZ332" si="5">P327*Q327*R327/1000000000*O327</f>
        <v>0.14174999999999999</v>
      </c>
    </row>
    <row r="328" spans="1:52" s="99" customFormat="1" ht="34.950000000000003" customHeight="1" x14ac:dyDescent="0.45">
      <c r="A328" s="93" t="s">
        <v>677</v>
      </c>
      <c r="B328" s="77">
        <v>1</v>
      </c>
      <c r="C328" s="93" t="s">
        <v>4903</v>
      </c>
      <c r="D328" s="93"/>
      <c r="E328" s="93"/>
      <c r="F328" s="94"/>
      <c r="G328" s="93"/>
      <c r="H328" s="94"/>
      <c r="I328" s="95" t="s">
        <v>685</v>
      </c>
      <c r="J328" s="94"/>
      <c r="K328" s="94"/>
      <c r="L328" s="93" t="s">
        <v>2878</v>
      </c>
      <c r="M328" s="96"/>
      <c r="N328" s="96"/>
      <c r="O328" s="79">
        <v>1</v>
      </c>
      <c r="P328" s="77">
        <v>410</v>
      </c>
      <c r="Q328" s="77">
        <v>730</v>
      </c>
      <c r="R328" s="77">
        <v>740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v>131</v>
      </c>
      <c r="AU328" s="77">
        <v>44</v>
      </c>
      <c r="AV328" s="94" t="s">
        <v>30</v>
      </c>
      <c r="AW328" s="77" t="s">
        <v>2957</v>
      </c>
      <c r="AX328" s="94" t="s">
        <v>3074</v>
      </c>
      <c r="AY328" s="77"/>
      <c r="AZ328" s="83">
        <f t="shared" si="5"/>
        <v>0.22148200000000001</v>
      </c>
    </row>
    <row r="329" spans="1:52" s="99" customFormat="1" ht="34.950000000000003" customHeight="1" x14ac:dyDescent="0.45">
      <c r="A329" s="93" t="s">
        <v>677</v>
      </c>
      <c r="B329" s="77">
        <v>1</v>
      </c>
      <c r="C329" s="93" t="s">
        <v>4903</v>
      </c>
      <c r="D329" s="93" t="s">
        <v>4890</v>
      </c>
      <c r="E329" s="93"/>
      <c r="F329" s="94">
        <v>2</v>
      </c>
      <c r="G329" s="93" t="s">
        <v>4904</v>
      </c>
      <c r="H329" s="94"/>
      <c r="I329" s="95" t="s">
        <v>686</v>
      </c>
      <c r="J329" s="77" t="s">
        <v>5427</v>
      </c>
      <c r="K329" s="77"/>
      <c r="L329" s="93" t="s">
        <v>2938</v>
      </c>
      <c r="M329" s="96"/>
      <c r="N329" s="96"/>
      <c r="O329" s="79">
        <v>1</v>
      </c>
      <c r="P329" s="77">
        <v>880</v>
      </c>
      <c r="Q329" s="77">
        <v>510</v>
      </c>
      <c r="R329" s="77">
        <v>1800</v>
      </c>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v>132</v>
      </c>
      <c r="AU329" s="77">
        <v>44</v>
      </c>
      <c r="AV329" s="94" t="s">
        <v>30</v>
      </c>
      <c r="AW329" s="77" t="s">
        <v>2876</v>
      </c>
      <c r="AX329" s="94" t="s">
        <v>3232</v>
      </c>
      <c r="AY329" s="77"/>
      <c r="AZ329" s="83">
        <f t="shared" si="5"/>
        <v>0.80784</v>
      </c>
    </row>
    <row r="330" spans="1:52" s="99" customFormat="1" ht="34.950000000000003" customHeight="1" x14ac:dyDescent="0.45">
      <c r="A330" s="93" t="s">
        <v>677</v>
      </c>
      <c r="B330" s="77">
        <v>1</v>
      </c>
      <c r="C330" s="93" t="s">
        <v>4903</v>
      </c>
      <c r="D330" s="93"/>
      <c r="E330" s="93"/>
      <c r="F330" s="94"/>
      <c r="G330" s="93"/>
      <c r="H330" s="94"/>
      <c r="I330" s="95"/>
      <c r="J330" s="77"/>
      <c r="K330" s="77"/>
      <c r="L330" s="93" t="s">
        <v>5979</v>
      </c>
      <c r="M330" s="96" t="s">
        <v>6044</v>
      </c>
      <c r="N330" s="96"/>
      <c r="O330" s="79">
        <v>1</v>
      </c>
      <c r="P330" s="77">
        <v>450</v>
      </c>
      <c r="Q330" s="77">
        <v>550</v>
      </c>
      <c r="R330" s="77">
        <v>700</v>
      </c>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c r="AU330" s="77"/>
      <c r="AV330" s="94"/>
      <c r="AW330" s="77"/>
      <c r="AX330" s="94"/>
      <c r="AY330" s="77"/>
      <c r="AZ330" s="83">
        <f t="shared" si="5"/>
        <v>0.17324999999999999</v>
      </c>
    </row>
    <row r="331" spans="1:52" s="99" customFormat="1" ht="34.950000000000003" customHeight="1" x14ac:dyDescent="0.45">
      <c r="A331" s="93" t="s">
        <v>677</v>
      </c>
      <c r="B331" s="77">
        <v>1</v>
      </c>
      <c r="C331" s="93" t="s">
        <v>4903</v>
      </c>
      <c r="D331" s="93"/>
      <c r="E331" s="93"/>
      <c r="F331" s="94"/>
      <c r="G331" s="93"/>
      <c r="H331" s="94"/>
      <c r="I331" s="95"/>
      <c r="J331" s="77"/>
      <c r="K331" s="77"/>
      <c r="L331" s="93" t="s">
        <v>6436</v>
      </c>
      <c r="M331" s="96" t="s">
        <v>6437</v>
      </c>
      <c r="N331" s="96"/>
      <c r="O331" s="79">
        <v>1</v>
      </c>
      <c r="P331" s="77">
        <v>600</v>
      </c>
      <c r="Q331" s="77">
        <v>380</v>
      </c>
      <c r="R331" s="77">
        <v>900</v>
      </c>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c r="AU331" s="77"/>
      <c r="AV331" s="94"/>
      <c r="AW331" s="77"/>
      <c r="AX331" s="94"/>
      <c r="AY331" s="77"/>
      <c r="AZ331" s="83">
        <f t="shared" si="5"/>
        <v>0.20519999999999999</v>
      </c>
    </row>
    <row r="332" spans="1:52" s="99" customFormat="1" ht="34.950000000000003" customHeight="1" x14ac:dyDescent="0.45">
      <c r="A332" s="93" t="s">
        <v>677</v>
      </c>
      <c r="B332" s="77">
        <v>1</v>
      </c>
      <c r="C332" s="93" t="s">
        <v>4903</v>
      </c>
      <c r="D332" s="93"/>
      <c r="E332" s="93"/>
      <c r="F332" s="94"/>
      <c r="G332" s="93"/>
      <c r="H332" s="94"/>
      <c r="I332" s="95"/>
      <c r="J332" s="77"/>
      <c r="K332" s="77"/>
      <c r="L332" s="93" t="s">
        <v>5836</v>
      </c>
      <c r="M332" s="96"/>
      <c r="N332" s="96"/>
      <c r="O332" s="79">
        <v>1</v>
      </c>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c r="AU332" s="77"/>
      <c r="AV332" s="94"/>
      <c r="AW332" s="77"/>
      <c r="AX332" s="94"/>
      <c r="AY332" s="77"/>
      <c r="AZ332" s="83">
        <f t="shared" si="5"/>
        <v>0</v>
      </c>
    </row>
    <row r="333" spans="1:52" s="99" customFormat="1" ht="34.950000000000003" customHeight="1" x14ac:dyDescent="0.45">
      <c r="A333" s="93" t="s">
        <v>677</v>
      </c>
      <c r="B333" s="77">
        <v>1</v>
      </c>
      <c r="C333" s="93" t="s">
        <v>4903</v>
      </c>
      <c r="D333" s="93"/>
      <c r="E333" s="93"/>
      <c r="F333" s="94"/>
      <c r="G333" s="93"/>
      <c r="H333" s="94"/>
      <c r="I333" s="95"/>
      <c r="J333" s="77"/>
      <c r="K333" s="77"/>
      <c r="L333" s="93" t="s">
        <v>5839</v>
      </c>
      <c r="M333" s="96"/>
      <c r="N333" s="96"/>
      <c r="O333" s="79">
        <v>10</v>
      </c>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c r="AU333" s="77"/>
      <c r="AV333" s="94"/>
      <c r="AW333" s="77"/>
      <c r="AX333" s="94"/>
      <c r="AY333" s="77"/>
      <c r="AZ333" s="83">
        <v>1</v>
      </c>
    </row>
  </sheetData>
  <autoFilter ref="A2:BN333"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2" manualBreakCount="12">
    <brk id="25" max="50" man="1"/>
    <brk id="54" max="50" man="1"/>
    <brk id="153" max="50" man="1"/>
    <brk id="167" max="50" man="1"/>
    <brk id="172" max="50" man="1"/>
    <brk id="199" max="50" man="1"/>
    <brk id="260" max="50" man="1"/>
    <brk id="282" max="50" man="1"/>
    <brk id="289" max="50" man="1"/>
    <brk id="302" max="50" man="1"/>
    <brk id="313" max="50" man="1"/>
    <brk id="324" max="5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4149F-DA50-4408-9C1C-EA5AA5D17A26}">
  <sheetPr>
    <tabColor rgb="FFFFCCCC"/>
    <pageSetUpPr fitToPage="1"/>
  </sheetPr>
  <dimension ref="A1:AZ182"/>
  <sheetViews>
    <sheetView view="pageBreakPreview" zoomScale="85" zoomScaleNormal="85" zoomScaleSheetLayoutView="85" workbookViewId="0">
      <pane ySplit="2" topLeftCell="A3" activePane="bottomLeft" state="frozen"/>
      <selection activeCell="I22" sqref="A1:AZ403"/>
      <selection pane="bottomLeft" activeCell="K6" sqref="K6"/>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4869</v>
      </c>
      <c r="B3" s="77">
        <v>1</v>
      </c>
      <c r="C3" s="93" t="s">
        <v>3889</v>
      </c>
      <c r="D3" s="78" t="s">
        <v>1951</v>
      </c>
      <c r="E3" s="78" t="s">
        <v>48</v>
      </c>
      <c r="F3" s="79">
        <v>5</v>
      </c>
      <c r="G3" s="78" t="s">
        <v>1859</v>
      </c>
      <c r="H3" s="77"/>
      <c r="I3" s="157" t="s">
        <v>6232</v>
      </c>
      <c r="J3" s="79" t="s">
        <v>2498</v>
      </c>
      <c r="K3" s="77"/>
      <c r="L3" s="93" t="s">
        <v>3180</v>
      </c>
      <c r="M3" s="96"/>
      <c r="N3" s="96"/>
      <c r="O3" s="79">
        <v>1</v>
      </c>
      <c r="P3" s="77">
        <v>660</v>
      </c>
      <c r="Q3" s="77">
        <v>360</v>
      </c>
      <c r="R3" s="77">
        <v>1200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23</v>
      </c>
      <c r="AU3" s="77">
        <v>43</v>
      </c>
      <c r="AV3" s="94" t="s">
        <v>4869</v>
      </c>
      <c r="AW3" s="77" t="s">
        <v>2868</v>
      </c>
      <c r="AX3" s="94" t="s">
        <v>2824</v>
      </c>
      <c r="AY3" s="77"/>
      <c r="AZ3" s="83">
        <f t="shared" ref="AZ3:AZ40" si="0">P3*Q3*R3/1000000000*O3</f>
        <v>0.28511999999999998</v>
      </c>
    </row>
    <row r="4" spans="1:52" s="99" customFormat="1" ht="34.950000000000003" customHeight="1" x14ac:dyDescent="0.45">
      <c r="A4" s="93" t="s">
        <v>4869</v>
      </c>
      <c r="B4" s="77">
        <v>1</v>
      </c>
      <c r="C4" s="93" t="s">
        <v>3889</v>
      </c>
      <c r="D4" s="78" t="s">
        <v>1951</v>
      </c>
      <c r="E4" s="78" t="s">
        <v>48</v>
      </c>
      <c r="F4" s="79">
        <v>5</v>
      </c>
      <c r="G4" s="78" t="s">
        <v>1859</v>
      </c>
      <c r="H4" s="77"/>
      <c r="I4" s="157" t="s">
        <v>6233</v>
      </c>
      <c r="J4" s="79" t="s">
        <v>2498</v>
      </c>
      <c r="K4" s="77"/>
      <c r="L4" s="93" t="s">
        <v>3180</v>
      </c>
      <c r="M4" s="96"/>
      <c r="N4" s="96"/>
      <c r="O4" s="79">
        <v>1</v>
      </c>
      <c r="P4" s="77">
        <v>660</v>
      </c>
      <c r="Q4" s="77">
        <v>360</v>
      </c>
      <c r="R4" s="77">
        <v>1200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24</v>
      </c>
      <c r="AU4" s="77">
        <v>43</v>
      </c>
      <c r="AV4" s="94" t="s">
        <v>4869</v>
      </c>
      <c r="AW4" s="77" t="s">
        <v>2868</v>
      </c>
      <c r="AX4" s="94" t="s">
        <v>2824</v>
      </c>
      <c r="AY4" s="77"/>
      <c r="AZ4" s="83">
        <f t="shared" si="0"/>
        <v>0.28511999999999998</v>
      </c>
    </row>
    <row r="5" spans="1:52" s="99" customFormat="1" ht="34.950000000000003" customHeight="1" x14ac:dyDescent="0.45">
      <c r="A5" s="93" t="s">
        <v>4869</v>
      </c>
      <c r="B5" s="77">
        <v>1</v>
      </c>
      <c r="C5" s="93" t="s">
        <v>3889</v>
      </c>
      <c r="D5" s="93" t="s">
        <v>3808</v>
      </c>
      <c r="E5" s="93"/>
      <c r="F5" s="94">
        <v>5</v>
      </c>
      <c r="G5" s="93" t="s">
        <v>3803</v>
      </c>
      <c r="H5" s="77"/>
      <c r="I5" s="157" t="s">
        <v>6234</v>
      </c>
      <c r="J5" s="77" t="s">
        <v>5427</v>
      </c>
      <c r="K5" s="77"/>
      <c r="L5" s="93" t="s">
        <v>3180</v>
      </c>
      <c r="M5" s="96"/>
      <c r="N5" s="96"/>
      <c r="O5" s="79">
        <v>1</v>
      </c>
      <c r="P5" s="77">
        <v>800</v>
      </c>
      <c r="Q5" s="77">
        <v>360</v>
      </c>
      <c r="R5" s="77">
        <v>1500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25</v>
      </c>
      <c r="AU5" s="77">
        <v>43</v>
      </c>
      <c r="AV5" s="94" t="s">
        <v>4869</v>
      </c>
      <c r="AW5" s="77" t="s">
        <v>2868</v>
      </c>
      <c r="AX5" s="94" t="s">
        <v>2824</v>
      </c>
      <c r="AY5" s="77"/>
      <c r="AZ5" s="83">
        <f t="shared" si="0"/>
        <v>0.432</v>
      </c>
    </row>
    <row r="6" spans="1:52" s="99" customFormat="1" ht="34.950000000000003" customHeight="1" x14ac:dyDescent="0.45">
      <c r="A6" s="93" t="s">
        <v>4869</v>
      </c>
      <c r="B6" s="77">
        <v>1</v>
      </c>
      <c r="C6" s="93" t="s">
        <v>3889</v>
      </c>
      <c r="D6" s="93" t="s">
        <v>3808</v>
      </c>
      <c r="E6" s="93"/>
      <c r="F6" s="94">
        <v>5</v>
      </c>
      <c r="G6" s="93" t="s">
        <v>4870</v>
      </c>
      <c r="H6" s="77"/>
      <c r="I6" s="95">
        <v>1186</v>
      </c>
      <c r="J6" s="77" t="s">
        <v>5427</v>
      </c>
      <c r="K6" s="77"/>
      <c r="L6" s="93" t="s">
        <v>3277</v>
      </c>
      <c r="M6" s="96" t="s">
        <v>6078</v>
      </c>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26</v>
      </c>
      <c r="AU6" s="77">
        <v>43</v>
      </c>
      <c r="AV6" s="94" t="s">
        <v>4869</v>
      </c>
      <c r="AW6" s="77" t="s">
        <v>2874</v>
      </c>
      <c r="AX6" s="94" t="s">
        <v>3043</v>
      </c>
      <c r="AY6" s="77"/>
      <c r="AZ6" s="83">
        <f t="shared" si="0"/>
        <v>0.14174999999999999</v>
      </c>
    </row>
    <row r="7" spans="1:52" s="99" customFormat="1" ht="34.950000000000003" customHeight="1" x14ac:dyDescent="0.45">
      <c r="A7" s="93" t="s">
        <v>4869</v>
      </c>
      <c r="B7" s="77">
        <v>1</v>
      </c>
      <c r="C7" s="93" t="s">
        <v>3889</v>
      </c>
      <c r="D7" s="93"/>
      <c r="E7" s="93"/>
      <c r="F7" s="94"/>
      <c r="G7" s="93"/>
      <c r="H7" s="77"/>
      <c r="I7" s="95">
        <v>1189</v>
      </c>
      <c r="J7" s="77"/>
      <c r="K7" s="77"/>
      <c r="L7" s="93" t="s">
        <v>3525</v>
      </c>
      <c r="M7" s="96"/>
      <c r="N7" s="96"/>
      <c r="O7" s="79">
        <v>1</v>
      </c>
      <c r="P7" s="77">
        <v>550</v>
      </c>
      <c r="Q7" s="77">
        <v>360</v>
      </c>
      <c r="R7" s="77">
        <v>750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29</v>
      </c>
      <c r="AU7" s="77">
        <v>43</v>
      </c>
      <c r="AV7" s="94" t="s">
        <v>4869</v>
      </c>
      <c r="AW7" s="77" t="s">
        <v>2874</v>
      </c>
      <c r="AX7" s="94" t="s">
        <v>3043</v>
      </c>
      <c r="AY7" s="77"/>
      <c r="AZ7" s="83">
        <f t="shared" si="0"/>
        <v>0.14849999999999999</v>
      </c>
    </row>
    <row r="8" spans="1:52" s="99" customFormat="1" ht="34.950000000000003" customHeight="1" x14ac:dyDescent="0.45">
      <c r="A8" s="93" t="s">
        <v>4869</v>
      </c>
      <c r="B8" s="77">
        <v>1</v>
      </c>
      <c r="C8" s="93" t="s">
        <v>3889</v>
      </c>
      <c r="D8" s="93" t="s">
        <v>3808</v>
      </c>
      <c r="E8" s="93"/>
      <c r="F8" s="94">
        <v>5</v>
      </c>
      <c r="G8" s="93" t="s">
        <v>3803</v>
      </c>
      <c r="H8" s="77"/>
      <c r="I8" s="95">
        <v>1190</v>
      </c>
      <c r="J8" s="77" t="s">
        <v>5427</v>
      </c>
      <c r="K8" s="77"/>
      <c r="L8" s="93" t="s">
        <v>3651</v>
      </c>
      <c r="M8" s="96" t="s">
        <v>6087</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30</v>
      </c>
      <c r="AU8" s="77">
        <v>43</v>
      </c>
      <c r="AV8" s="94" t="s">
        <v>4869</v>
      </c>
      <c r="AW8" s="77" t="s">
        <v>2874</v>
      </c>
      <c r="AX8" s="94" t="s">
        <v>3043</v>
      </c>
      <c r="AY8" s="77"/>
      <c r="AZ8" s="83">
        <f t="shared" si="0"/>
        <v>4.0500000000000001E-2</v>
      </c>
    </row>
    <row r="9" spans="1:52" s="99" customFormat="1" ht="34.950000000000003" customHeight="1" x14ac:dyDescent="0.45">
      <c r="A9" s="93" t="s">
        <v>4869</v>
      </c>
      <c r="B9" s="77">
        <v>1</v>
      </c>
      <c r="C9" s="93" t="s">
        <v>3889</v>
      </c>
      <c r="D9" s="93" t="s">
        <v>3808</v>
      </c>
      <c r="E9" s="93"/>
      <c r="F9" s="94">
        <v>5</v>
      </c>
      <c r="G9" s="93" t="s">
        <v>3803</v>
      </c>
      <c r="H9" s="77"/>
      <c r="I9" s="95">
        <v>1191</v>
      </c>
      <c r="J9" s="77" t="s">
        <v>5427</v>
      </c>
      <c r="K9" s="77"/>
      <c r="L9" s="93" t="s">
        <v>3651</v>
      </c>
      <c r="M9" s="96" t="s">
        <v>6087</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31</v>
      </c>
      <c r="AU9" s="77">
        <v>43</v>
      </c>
      <c r="AV9" s="94" t="s">
        <v>4869</v>
      </c>
      <c r="AW9" s="77" t="s">
        <v>2874</v>
      </c>
      <c r="AX9" s="94" t="s">
        <v>3043</v>
      </c>
      <c r="AY9" s="77"/>
      <c r="AZ9" s="83">
        <f t="shared" si="0"/>
        <v>4.0500000000000001E-2</v>
      </c>
    </row>
    <row r="10" spans="1:52" s="99" customFormat="1" ht="34.950000000000003" customHeight="1" x14ac:dyDescent="0.45">
      <c r="A10" s="93" t="s">
        <v>4869</v>
      </c>
      <c r="B10" s="77">
        <v>1</v>
      </c>
      <c r="C10" s="93" t="s">
        <v>3889</v>
      </c>
      <c r="D10" s="93"/>
      <c r="E10" s="93"/>
      <c r="F10" s="94"/>
      <c r="G10" s="93"/>
      <c r="H10" s="77"/>
      <c r="I10" s="95">
        <v>1192</v>
      </c>
      <c r="J10" s="77"/>
      <c r="K10" s="77"/>
      <c r="L10" s="93" t="s">
        <v>3651</v>
      </c>
      <c r="M10" s="96"/>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32</v>
      </c>
      <c r="AU10" s="77">
        <v>43</v>
      </c>
      <c r="AV10" s="94" t="s">
        <v>4869</v>
      </c>
      <c r="AW10" s="77" t="s">
        <v>2874</v>
      </c>
      <c r="AX10" s="74" t="s">
        <v>3928</v>
      </c>
      <c r="AY10" s="77"/>
      <c r="AZ10" s="83">
        <f t="shared" si="0"/>
        <v>4.0500000000000001E-2</v>
      </c>
    </row>
    <row r="11" spans="1:52" s="150" customFormat="1" ht="34.950000000000003" customHeight="1" x14ac:dyDescent="0.45">
      <c r="A11" s="142" t="s">
        <v>4869</v>
      </c>
      <c r="B11" s="143">
        <v>1</v>
      </c>
      <c r="C11" s="142" t="s">
        <v>3889</v>
      </c>
      <c r="D11" s="142"/>
      <c r="E11" s="142"/>
      <c r="F11" s="144"/>
      <c r="G11" s="142"/>
      <c r="H11" s="143"/>
      <c r="I11" s="145">
        <v>1193</v>
      </c>
      <c r="J11" s="143"/>
      <c r="K11" s="143"/>
      <c r="L11" s="142" t="s">
        <v>2980</v>
      </c>
      <c r="M11" s="146"/>
      <c r="N11" s="146"/>
      <c r="O11" s="147">
        <v>1</v>
      </c>
      <c r="P11" s="143">
        <v>1200</v>
      </c>
      <c r="Q11" s="143">
        <v>600</v>
      </c>
      <c r="R11" s="143">
        <v>450</v>
      </c>
      <c r="S11" s="143"/>
      <c r="T11" s="143"/>
      <c r="U11" s="143"/>
      <c r="V11" s="143"/>
      <c r="W11" s="143"/>
      <c r="X11" s="143"/>
      <c r="Y11" s="143"/>
      <c r="Z11" s="143"/>
      <c r="AA11" s="143"/>
      <c r="AB11" s="143"/>
      <c r="AC11" s="143"/>
      <c r="AD11" s="143"/>
      <c r="AE11" s="143"/>
      <c r="AF11" s="143"/>
      <c r="AG11" s="143"/>
      <c r="AH11" s="143"/>
      <c r="AI11" s="143"/>
      <c r="AJ11" s="143"/>
      <c r="AK11" s="143"/>
      <c r="AL11" s="143"/>
      <c r="AM11" s="144"/>
      <c r="AN11" s="144"/>
      <c r="AO11" s="143"/>
      <c r="AP11" s="143"/>
      <c r="AQ11" s="143"/>
      <c r="AR11" s="143"/>
      <c r="AS11" s="148"/>
      <c r="AT11" s="143">
        <v>33</v>
      </c>
      <c r="AU11" s="143">
        <v>43</v>
      </c>
      <c r="AV11" s="144" t="s">
        <v>4869</v>
      </c>
      <c r="AW11" s="143" t="s">
        <v>2868</v>
      </c>
      <c r="AX11" s="144" t="s">
        <v>2824</v>
      </c>
      <c r="AY11" s="143"/>
      <c r="AZ11" s="83">
        <f t="shared" si="0"/>
        <v>0.32400000000000001</v>
      </c>
    </row>
    <row r="12" spans="1:52" s="99" customFormat="1" ht="34.950000000000003" customHeight="1" x14ac:dyDescent="0.45">
      <c r="A12" s="93" t="s">
        <v>4869</v>
      </c>
      <c r="B12" s="77">
        <v>1</v>
      </c>
      <c r="C12" s="93" t="s">
        <v>3889</v>
      </c>
      <c r="D12" s="93" t="s">
        <v>3802</v>
      </c>
      <c r="E12" s="93"/>
      <c r="F12" s="94">
        <v>5</v>
      </c>
      <c r="G12" s="93" t="s">
        <v>4870</v>
      </c>
      <c r="H12" s="77"/>
      <c r="I12" s="95">
        <v>1196</v>
      </c>
      <c r="J12" s="77" t="s">
        <v>5427</v>
      </c>
      <c r="K12" s="77"/>
      <c r="L12" s="93" t="s">
        <v>3180</v>
      </c>
      <c r="M12" s="96" t="s">
        <v>6212</v>
      </c>
      <c r="N12" s="96"/>
      <c r="O12" s="79">
        <v>1</v>
      </c>
      <c r="P12" s="77">
        <v>660</v>
      </c>
      <c r="Q12" s="77">
        <v>360</v>
      </c>
      <c r="R12" s="77">
        <v>1510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36</v>
      </c>
      <c r="AU12" s="77">
        <v>43</v>
      </c>
      <c r="AV12" s="94" t="s">
        <v>4869</v>
      </c>
      <c r="AW12" s="77" t="s">
        <v>2868</v>
      </c>
      <c r="AX12" s="94" t="s">
        <v>3043</v>
      </c>
      <c r="AY12" s="77"/>
      <c r="AZ12" s="83">
        <f t="shared" si="0"/>
        <v>0.35877599999999998</v>
      </c>
    </row>
    <row r="13" spans="1:52" s="99" customFormat="1" ht="34.950000000000003" customHeight="1" x14ac:dyDescent="0.45">
      <c r="A13" s="93" t="s">
        <v>4869</v>
      </c>
      <c r="B13" s="77">
        <v>1</v>
      </c>
      <c r="C13" s="93" t="s">
        <v>3889</v>
      </c>
      <c r="D13" s="93"/>
      <c r="E13" s="93"/>
      <c r="F13" s="94"/>
      <c r="G13" s="93"/>
      <c r="H13" s="77"/>
      <c r="I13" s="95">
        <v>1197</v>
      </c>
      <c r="J13" s="77"/>
      <c r="K13" s="77"/>
      <c r="L13" s="93" t="s">
        <v>3673</v>
      </c>
      <c r="M13" s="96"/>
      <c r="N13" s="96"/>
      <c r="O13" s="79">
        <v>1</v>
      </c>
      <c r="P13" s="77">
        <v>1800</v>
      </c>
      <c r="Q13" s="77">
        <v>600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37</v>
      </c>
      <c r="AU13" s="77">
        <v>43</v>
      </c>
      <c r="AV13" s="94" t="s">
        <v>4869</v>
      </c>
      <c r="AW13" s="77" t="s">
        <v>2876</v>
      </c>
      <c r="AX13" s="94" t="s">
        <v>3043</v>
      </c>
      <c r="AY13" s="77"/>
      <c r="AZ13" s="83">
        <f t="shared" si="0"/>
        <v>0.75600000000000001</v>
      </c>
    </row>
    <row r="14" spans="1:52" s="99" customFormat="1" ht="34.950000000000003" customHeight="1" x14ac:dyDescent="0.45">
      <c r="A14" s="93" t="s">
        <v>4869</v>
      </c>
      <c r="B14" s="77">
        <v>1</v>
      </c>
      <c r="C14" s="93" t="s">
        <v>3889</v>
      </c>
      <c r="D14" s="93"/>
      <c r="E14" s="93"/>
      <c r="F14" s="94"/>
      <c r="G14" s="93"/>
      <c r="H14" s="77"/>
      <c r="I14" s="95">
        <v>1198</v>
      </c>
      <c r="J14" s="77"/>
      <c r="K14" s="77"/>
      <c r="L14" s="93" t="s">
        <v>2916</v>
      </c>
      <c r="M14" s="96" t="s">
        <v>6100</v>
      </c>
      <c r="N14" s="96"/>
      <c r="O14" s="79">
        <v>1</v>
      </c>
      <c r="P14" s="77">
        <v>1100</v>
      </c>
      <c r="Q14" s="77">
        <v>80</v>
      </c>
      <c r="R14" s="77">
        <v>750</v>
      </c>
      <c r="S14" s="77"/>
      <c r="T14" s="77"/>
      <c r="U14" s="77"/>
      <c r="V14" s="77"/>
      <c r="W14" s="77"/>
      <c r="X14" s="77"/>
      <c r="Y14" s="77"/>
      <c r="Z14" s="77"/>
      <c r="AA14" s="77"/>
      <c r="AB14" s="77"/>
      <c r="AC14" s="77"/>
      <c r="AD14" s="77"/>
      <c r="AE14" s="77"/>
      <c r="AF14" s="77"/>
      <c r="AG14" s="77"/>
      <c r="AH14" s="77"/>
      <c r="AI14" s="77"/>
      <c r="AJ14" s="77"/>
      <c r="AK14" s="77"/>
      <c r="AL14" s="77"/>
      <c r="AM14" s="94"/>
      <c r="AN14" s="94" t="s">
        <v>3546</v>
      </c>
      <c r="AO14" s="77"/>
      <c r="AP14" s="77"/>
      <c r="AQ14" s="77"/>
      <c r="AR14" s="77"/>
      <c r="AS14" s="97"/>
      <c r="AT14" s="77">
        <v>38</v>
      </c>
      <c r="AU14" s="77">
        <v>43</v>
      </c>
      <c r="AV14" s="94" t="s">
        <v>4869</v>
      </c>
      <c r="AW14" s="77" t="s">
        <v>2876</v>
      </c>
      <c r="AX14" s="94" t="s">
        <v>3043</v>
      </c>
      <c r="AY14" s="77" t="s">
        <v>6097</v>
      </c>
      <c r="AZ14" s="83">
        <f t="shared" si="0"/>
        <v>6.6000000000000003E-2</v>
      </c>
    </row>
    <row r="15" spans="1:52" s="99" customFormat="1" ht="34.950000000000003" customHeight="1" x14ac:dyDescent="0.45">
      <c r="A15" s="93" t="s">
        <v>4869</v>
      </c>
      <c r="B15" s="77">
        <v>1</v>
      </c>
      <c r="C15" s="93" t="s">
        <v>3889</v>
      </c>
      <c r="D15" s="93"/>
      <c r="E15" s="93"/>
      <c r="F15" s="94"/>
      <c r="G15" s="93"/>
      <c r="H15" s="77"/>
      <c r="I15" s="95">
        <v>1199</v>
      </c>
      <c r="J15" s="77"/>
      <c r="K15" s="77"/>
      <c r="L15" s="93" t="s">
        <v>2916</v>
      </c>
      <c r="M15" s="96" t="s">
        <v>6100</v>
      </c>
      <c r="N15" s="96"/>
      <c r="O15" s="79">
        <v>1</v>
      </c>
      <c r="P15" s="77">
        <v>900</v>
      </c>
      <c r="Q15" s="77">
        <v>60</v>
      </c>
      <c r="R15" s="77">
        <v>600</v>
      </c>
      <c r="S15" s="77"/>
      <c r="T15" s="77"/>
      <c r="U15" s="77"/>
      <c r="V15" s="77"/>
      <c r="W15" s="77"/>
      <c r="X15" s="77"/>
      <c r="Y15" s="77"/>
      <c r="Z15" s="77"/>
      <c r="AA15" s="77"/>
      <c r="AB15" s="77"/>
      <c r="AC15" s="77"/>
      <c r="AD15" s="77"/>
      <c r="AE15" s="77"/>
      <c r="AF15" s="77"/>
      <c r="AG15" s="77"/>
      <c r="AH15" s="77"/>
      <c r="AI15" s="77"/>
      <c r="AJ15" s="77"/>
      <c r="AK15" s="77"/>
      <c r="AL15" s="77"/>
      <c r="AM15" s="94"/>
      <c r="AN15" s="94" t="s">
        <v>3546</v>
      </c>
      <c r="AO15" s="77"/>
      <c r="AP15" s="77"/>
      <c r="AQ15" s="77"/>
      <c r="AR15" s="77"/>
      <c r="AS15" s="97"/>
      <c r="AT15" s="77">
        <v>39</v>
      </c>
      <c r="AU15" s="77">
        <v>43</v>
      </c>
      <c r="AV15" s="94" t="s">
        <v>4869</v>
      </c>
      <c r="AW15" s="77" t="s">
        <v>2874</v>
      </c>
      <c r="AX15" s="94" t="s">
        <v>3043</v>
      </c>
      <c r="AY15" s="77" t="s">
        <v>6097</v>
      </c>
      <c r="AZ15" s="83">
        <f t="shared" si="0"/>
        <v>3.2399999999999998E-2</v>
      </c>
    </row>
    <row r="16" spans="1:52" s="99" customFormat="1" ht="34.950000000000003" customHeight="1" x14ac:dyDescent="0.45">
      <c r="A16" s="93" t="s">
        <v>4869</v>
      </c>
      <c r="B16" s="77">
        <v>1</v>
      </c>
      <c r="C16" s="93" t="s">
        <v>3889</v>
      </c>
      <c r="D16" s="93"/>
      <c r="E16" s="93"/>
      <c r="F16" s="94"/>
      <c r="G16" s="93"/>
      <c r="H16" s="77"/>
      <c r="I16" s="95">
        <v>1200</v>
      </c>
      <c r="J16" s="77"/>
      <c r="K16" s="77"/>
      <c r="L16" s="93" t="s">
        <v>2916</v>
      </c>
      <c r="M16" s="96" t="s">
        <v>6100</v>
      </c>
      <c r="N16" s="96"/>
      <c r="O16" s="79">
        <v>1</v>
      </c>
      <c r="P16" s="77">
        <v>900</v>
      </c>
      <c r="Q16" s="77">
        <v>20</v>
      </c>
      <c r="R16" s="77">
        <v>600</v>
      </c>
      <c r="S16" s="77"/>
      <c r="T16" s="77"/>
      <c r="U16" s="77"/>
      <c r="V16" s="77"/>
      <c r="W16" s="77"/>
      <c r="X16" s="77"/>
      <c r="Y16" s="77"/>
      <c r="Z16" s="77"/>
      <c r="AA16" s="77"/>
      <c r="AB16" s="77"/>
      <c r="AC16" s="77"/>
      <c r="AD16" s="77"/>
      <c r="AE16" s="77"/>
      <c r="AF16" s="77"/>
      <c r="AG16" s="77"/>
      <c r="AH16" s="77"/>
      <c r="AI16" s="77"/>
      <c r="AJ16" s="77"/>
      <c r="AK16" s="77"/>
      <c r="AL16" s="77"/>
      <c r="AM16" s="94"/>
      <c r="AN16" s="94" t="s">
        <v>3546</v>
      </c>
      <c r="AO16" s="77"/>
      <c r="AP16" s="77"/>
      <c r="AQ16" s="77"/>
      <c r="AR16" s="77"/>
      <c r="AS16" s="97"/>
      <c r="AT16" s="77">
        <v>40</v>
      </c>
      <c r="AU16" s="77">
        <v>43</v>
      </c>
      <c r="AV16" s="94" t="s">
        <v>4869</v>
      </c>
      <c r="AW16" s="77" t="s">
        <v>2874</v>
      </c>
      <c r="AX16" s="94" t="s">
        <v>3043</v>
      </c>
      <c r="AY16" s="77" t="s">
        <v>6097</v>
      </c>
      <c r="AZ16" s="83">
        <f t="shared" si="0"/>
        <v>1.0800000000000001E-2</v>
      </c>
    </row>
    <row r="17" spans="1:52" s="99" customFormat="1" ht="34.950000000000003" customHeight="1" x14ac:dyDescent="0.45">
      <c r="A17" s="93" t="s">
        <v>4869</v>
      </c>
      <c r="B17" s="77">
        <v>1</v>
      </c>
      <c r="C17" s="93" t="s">
        <v>3889</v>
      </c>
      <c r="D17" s="93" t="s">
        <v>3808</v>
      </c>
      <c r="E17" s="93"/>
      <c r="F17" s="94">
        <v>5</v>
      </c>
      <c r="G17" s="93" t="s">
        <v>3803</v>
      </c>
      <c r="H17" s="77"/>
      <c r="I17" s="95">
        <v>1201</v>
      </c>
      <c r="J17" s="77" t="s">
        <v>5427</v>
      </c>
      <c r="K17" s="77"/>
      <c r="L17" s="93" t="s">
        <v>3651</v>
      </c>
      <c r="M17" s="96" t="s">
        <v>6087</v>
      </c>
      <c r="N17" s="96"/>
      <c r="O17" s="79">
        <v>1</v>
      </c>
      <c r="P17" s="77">
        <v>300</v>
      </c>
      <c r="Q17" s="77">
        <v>300</v>
      </c>
      <c r="R17" s="77">
        <v>450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41</v>
      </c>
      <c r="AU17" s="77">
        <v>43</v>
      </c>
      <c r="AV17" s="94" t="s">
        <v>4869</v>
      </c>
      <c r="AW17" s="77" t="s">
        <v>2874</v>
      </c>
      <c r="AX17" s="94" t="s">
        <v>3043</v>
      </c>
      <c r="AY17" s="77"/>
      <c r="AZ17" s="83">
        <f t="shared" si="0"/>
        <v>4.0500000000000001E-2</v>
      </c>
    </row>
    <row r="18" spans="1:52" s="99" customFormat="1" ht="34.950000000000003" customHeight="1" x14ac:dyDescent="0.45">
      <c r="A18" s="93" t="s">
        <v>4869</v>
      </c>
      <c r="B18" s="77">
        <v>1</v>
      </c>
      <c r="C18" s="93" t="s">
        <v>3889</v>
      </c>
      <c r="D18" s="93" t="s">
        <v>3808</v>
      </c>
      <c r="E18" s="93"/>
      <c r="F18" s="94">
        <v>5</v>
      </c>
      <c r="G18" s="93" t="s">
        <v>4872</v>
      </c>
      <c r="H18" s="77"/>
      <c r="I18" s="95">
        <v>1202</v>
      </c>
      <c r="J18" s="77" t="s">
        <v>5427</v>
      </c>
      <c r="K18" s="77"/>
      <c r="L18" s="93" t="s">
        <v>3474</v>
      </c>
      <c r="M18" s="96" t="s">
        <v>6193</v>
      </c>
      <c r="N18" s="96"/>
      <c r="O18" s="79">
        <v>1</v>
      </c>
      <c r="P18" s="77">
        <v>450</v>
      </c>
      <c r="Q18" s="77">
        <v>450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42</v>
      </c>
      <c r="AU18" s="77">
        <v>43</v>
      </c>
      <c r="AV18" s="94" t="s">
        <v>4869</v>
      </c>
      <c r="AW18" s="77" t="s">
        <v>2868</v>
      </c>
      <c r="AX18" s="94" t="s">
        <v>3043</v>
      </c>
      <c r="AY18" s="77"/>
      <c r="AZ18" s="83">
        <f t="shared" si="0"/>
        <v>0.14174999999999999</v>
      </c>
    </row>
    <row r="19" spans="1:52" s="99" customFormat="1" ht="34.950000000000003" customHeight="1" x14ac:dyDescent="0.45">
      <c r="A19" s="93" t="s">
        <v>4869</v>
      </c>
      <c r="B19" s="77">
        <v>1</v>
      </c>
      <c r="C19" s="93" t="s">
        <v>3889</v>
      </c>
      <c r="D19" s="93" t="s">
        <v>3808</v>
      </c>
      <c r="E19" s="93"/>
      <c r="F19" s="94">
        <v>5</v>
      </c>
      <c r="G19" s="93" t="s">
        <v>4872</v>
      </c>
      <c r="H19" s="77"/>
      <c r="I19" s="95">
        <v>1203</v>
      </c>
      <c r="J19" s="77" t="s">
        <v>5427</v>
      </c>
      <c r="K19" s="77"/>
      <c r="L19" s="93" t="s">
        <v>3474</v>
      </c>
      <c r="M19" s="96" t="s">
        <v>6193</v>
      </c>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43</v>
      </c>
      <c r="AU19" s="77">
        <v>43</v>
      </c>
      <c r="AV19" s="94" t="s">
        <v>4869</v>
      </c>
      <c r="AW19" s="77" t="s">
        <v>2868</v>
      </c>
      <c r="AX19" s="94" t="s">
        <v>3043</v>
      </c>
      <c r="AY19" s="77"/>
      <c r="AZ19" s="83">
        <f t="shared" si="0"/>
        <v>0.14174999999999999</v>
      </c>
    </row>
    <row r="20" spans="1:52" s="99" customFormat="1" ht="34.950000000000003" customHeight="1" x14ac:dyDescent="0.45">
      <c r="A20" s="93" t="s">
        <v>4869</v>
      </c>
      <c r="B20" s="77">
        <v>1</v>
      </c>
      <c r="C20" s="93" t="s">
        <v>3889</v>
      </c>
      <c r="D20" s="93" t="s">
        <v>3808</v>
      </c>
      <c r="E20" s="93"/>
      <c r="F20" s="94">
        <v>5</v>
      </c>
      <c r="G20" s="93" t="s">
        <v>3813</v>
      </c>
      <c r="H20" s="77"/>
      <c r="I20" s="95">
        <v>1230</v>
      </c>
      <c r="J20" s="77" t="s">
        <v>5427</v>
      </c>
      <c r="K20" s="77"/>
      <c r="L20" s="93" t="s">
        <v>3277</v>
      </c>
      <c r="M20" s="96" t="s">
        <v>6078</v>
      </c>
      <c r="N20" s="96"/>
      <c r="O20" s="79">
        <v>1</v>
      </c>
      <c r="P20" s="77">
        <v>450</v>
      </c>
      <c r="Q20" s="77">
        <v>450</v>
      </c>
      <c r="R20" s="77">
        <v>700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70</v>
      </c>
      <c r="AU20" s="77">
        <v>43</v>
      </c>
      <c r="AV20" s="94" t="s">
        <v>4869</v>
      </c>
      <c r="AW20" s="77" t="s">
        <v>2874</v>
      </c>
      <c r="AX20" s="94" t="s">
        <v>2824</v>
      </c>
      <c r="AY20" s="77"/>
      <c r="AZ20" s="83">
        <f t="shared" si="0"/>
        <v>0.14174999999999999</v>
      </c>
    </row>
    <row r="21" spans="1:52" s="99" customFormat="1" ht="34.950000000000003" customHeight="1" x14ac:dyDescent="0.45">
      <c r="A21" s="93" t="s">
        <v>4869</v>
      </c>
      <c r="B21" s="77">
        <v>1</v>
      </c>
      <c r="C21" s="93" t="s">
        <v>3889</v>
      </c>
      <c r="D21" s="93" t="s">
        <v>3808</v>
      </c>
      <c r="E21" s="93"/>
      <c r="F21" s="94">
        <v>5</v>
      </c>
      <c r="G21" s="93" t="s">
        <v>4880</v>
      </c>
      <c r="H21" s="77"/>
      <c r="I21" s="95">
        <v>1232</v>
      </c>
      <c r="J21" s="77" t="s">
        <v>5427</v>
      </c>
      <c r="K21" s="77"/>
      <c r="L21" s="93" t="s">
        <v>3651</v>
      </c>
      <c r="M21" s="96" t="s">
        <v>6087</v>
      </c>
      <c r="N21" s="96"/>
      <c r="O21" s="79">
        <v>1</v>
      </c>
      <c r="P21" s="77">
        <v>300</v>
      </c>
      <c r="Q21" s="77">
        <v>300</v>
      </c>
      <c r="R21" s="77">
        <v>450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72</v>
      </c>
      <c r="AU21" s="77">
        <v>43</v>
      </c>
      <c r="AV21" s="94" t="s">
        <v>4869</v>
      </c>
      <c r="AW21" s="77" t="s">
        <v>2874</v>
      </c>
      <c r="AX21" s="94" t="s">
        <v>2824</v>
      </c>
      <c r="AY21" s="77"/>
      <c r="AZ21" s="83">
        <f t="shared" si="0"/>
        <v>4.0500000000000001E-2</v>
      </c>
    </row>
    <row r="22" spans="1:52" ht="34.950000000000003" customHeight="1" x14ac:dyDescent="0.45">
      <c r="A22" s="93" t="s">
        <v>4869</v>
      </c>
      <c r="B22" s="79">
        <v>1</v>
      </c>
      <c r="C22" s="78" t="s">
        <v>3889</v>
      </c>
      <c r="D22" s="78"/>
      <c r="E22" s="78"/>
      <c r="F22" s="79"/>
      <c r="G22" s="78"/>
      <c r="H22" s="79"/>
      <c r="I22" s="87" t="s">
        <v>1860</v>
      </c>
      <c r="J22" s="79"/>
      <c r="K22" s="79"/>
      <c r="L22" s="78" t="s">
        <v>2460</v>
      </c>
      <c r="M22" s="78" t="s">
        <v>1861</v>
      </c>
      <c r="N22" s="78"/>
      <c r="O22" s="79">
        <v>1</v>
      </c>
      <c r="P22" s="79">
        <v>3500</v>
      </c>
      <c r="Q22" s="79">
        <v>1000</v>
      </c>
      <c r="R22" s="79">
        <v>900</v>
      </c>
      <c r="S22" s="79"/>
      <c r="T22" s="79"/>
      <c r="U22" s="79"/>
      <c r="V22" s="79"/>
      <c r="W22" s="79"/>
      <c r="X22" s="79"/>
      <c r="Y22" s="79"/>
      <c r="Z22" s="79"/>
      <c r="AA22" s="79"/>
      <c r="AB22" s="79"/>
      <c r="AC22" s="79"/>
      <c r="AD22" s="81"/>
      <c r="AE22" s="79" t="s">
        <v>3043</v>
      </c>
      <c r="AF22" s="79"/>
      <c r="AG22" s="79"/>
      <c r="AH22" s="79"/>
      <c r="AI22" s="79"/>
      <c r="AJ22" s="79"/>
      <c r="AK22" s="79"/>
      <c r="AL22" s="79"/>
      <c r="AM22" s="79"/>
      <c r="AN22" s="79"/>
      <c r="AO22" s="79"/>
      <c r="AP22" s="79"/>
      <c r="AQ22" s="79"/>
      <c r="AR22" s="79"/>
      <c r="AS22" s="79"/>
      <c r="AT22" s="79"/>
      <c r="AU22" s="79"/>
      <c r="AV22" s="79"/>
      <c r="AW22" s="79"/>
      <c r="AX22" s="79"/>
      <c r="AY22" s="79" t="s">
        <v>6097</v>
      </c>
      <c r="AZ22" s="83">
        <f t="shared" si="0"/>
        <v>3.15</v>
      </c>
    </row>
    <row r="23" spans="1:52" ht="34.950000000000003" customHeight="1" x14ac:dyDescent="0.45">
      <c r="A23" s="93" t="s">
        <v>4869</v>
      </c>
      <c r="B23" s="79">
        <v>1</v>
      </c>
      <c r="C23" s="78" t="s">
        <v>3889</v>
      </c>
      <c r="D23" s="78" t="s">
        <v>1951</v>
      </c>
      <c r="E23" s="78" t="s">
        <v>48</v>
      </c>
      <c r="F23" s="79">
        <v>5</v>
      </c>
      <c r="G23" s="78" t="s">
        <v>2499</v>
      </c>
      <c r="H23" s="79"/>
      <c r="I23" s="87" t="s">
        <v>1862</v>
      </c>
      <c r="J23" s="79" t="s">
        <v>2498</v>
      </c>
      <c r="K23" s="79"/>
      <c r="L23" s="78" t="s">
        <v>1863</v>
      </c>
      <c r="M23" s="78" t="s">
        <v>1861</v>
      </c>
      <c r="N23" s="78"/>
      <c r="O23" s="79">
        <v>1</v>
      </c>
      <c r="P23" s="79">
        <v>1050</v>
      </c>
      <c r="Q23" s="79">
        <v>500</v>
      </c>
      <c r="R23" s="79">
        <v>1800</v>
      </c>
      <c r="S23" s="79"/>
      <c r="T23" s="79"/>
      <c r="U23" s="79"/>
      <c r="V23" s="79"/>
      <c r="W23" s="79"/>
      <c r="X23" s="79"/>
      <c r="Y23" s="79"/>
      <c r="Z23" s="79"/>
      <c r="AA23" s="79"/>
      <c r="AB23" s="79"/>
      <c r="AC23" s="79"/>
      <c r="AD23" s="81"/>
      <c r="AE23" s="79" t="s">
        <v>3043</v>
      </c>
      <c r="AF23" s="79"/>
      <c r="AG23" s="79"/>
      <c r="AH23" s="79"/>
      <c r="AI23" s="79"/>
      <c r="AJ23" s="79"/>
      <c r="AK23" s="79"/>
      <c r="AL23" s="79"/>
      <c r="AM23" s="79"/>
      <c r="AN23" s="79"/>
      <c r="AO23" s="79"/>
      <c r="AP23" s="79"/>
      <c r="AQ23" s="79"/>
      <c r="AR23" s="79"/>
      <c r="AS23" s="79"/>
      <c r="AT23" s="79"/>
      <c r="AU23" s="79"/>
      <c r="AV23" s="79"/>
      <c r="AW23" s="79"/>
      <c r="AX23" s="79"/>
      <c r="AY23" s="79"/>
      <c r="AZ23" s="83">
        <f t="shared" si="0"/>
        <v>0.94499999999999995</v>
      </c>
    </row>
    <row r="24" spans="1:52" ht="34.950000000000003" customHeight="1" x14ac:dyDescent="0.45">
      <c r="A24" s="93" t="s">
        <v>4869</v>
      </c>
      <c r="B24" s="79">
        <v>1</v>
      </c>
      <c r="C24" s="78" t="s">
        <v>3889</v>
      </c>
      <c r="D24" s="78"/>
      <c r="E24" s="78"/>
      <c r="F24" s="79"/>
      <c r="G24" s="78"/>
      <c r="H24" s="79"/>
      <c r="I24" s="87" t="s">
        <v>1864</v>
      </c>
      <c r="J24" s="79"/>
      <c r="K24" s="79"/>
      <c r="L24" s="78" t="s">
        <v>6246</v>
      </c>
      <c r="M24" s="78"/>
      <c r="N24" s="78"/>
      <c r="O24" s="79">
        <v>1</v>
      </c>
      <c r="P24" s="79">
        <v>1850</v>
      </c>
      <c r="Q24" s="79">
        <v>1400</v>
      </c>
      <c r="R24" s="79">
        <v>1500</v>
      </c>
      <c r="S24" s="79"/>
      <c r="T24" s="79"/>
      <c r="U24" s="79"/>
      <c r="V24" s="79"/>
      <c r="W24" s="79"/>
      <c r="X24" s="79"/>
      <c r="Y24" s="79"/>
      <c r="Z24" s="79"/>
      <c r="AA24" s="79"/>
      <c r="AB24" s="79"/>
      <c r="AC24" s="79"/>
      <c r="AD24" s="81"/>
      <c r="AE24" s="79" t="s">
        <v>3043</v>
      </c>
      <c r="AF24" s="79"/>
      <c r="AG24" s="79"/>
      <c r="AH24" s="79"/>
      <c r="AI24" s="79"/>
      <c r="AJ24" s="79"/>
      <c r="AK24" s="79"/>
      <c r="AL24" s="79"/>
      <c r="AM24" s="79"/>
      <c r="AN24" s="79"/>
      <c r="AO24" s="79"/>
      <c r="AP24" s="79"/>
      <c r="AQ24" s="79"/>
      <c r="AR24" s="79"/>
      <c r="AS24" s="79"/>
      <c r="AT24" s="79"/>
      <c r="AU24" s="79"/>
      <c r="AV24" s="79"/>
      <c r="AW24" s="79"/>
      <c r="AX24" s="79"/>
      <c r="AY24" s="79" t="s">
        <v>6097</v>
      </c>
      <c r="AZ24" s="83">
        <f t="shared" si="0"/>
        <v>3.8849999999999998</v>
      </c>
    </row>
    <row r="25" spans="1:52" ht="34.950000000000003" customHeight="1" x14ac:dyDescent="0.45">
      <c r="A25" s="93" t="s">
        <v>4869</v>
      </c>
      <c r="B25" s="79">
        <v>1</v>
      </c>
      <c r="C25" s="78" t="s">
        <v>3889</v>
      </c>
      <c r="D25" s="93" t="s">
        <v>3808</v>
      </c>
      <c r="E25" s="93"/>
      <c r="F25" s="94">
        <v>5</v>
      </c>
      <c r="G25" s="93" t="s">
        <v>3803</v>
      </c>
      <c r="H25" s="79"/>
      <c r="I25" s="158" t="s">
        <v>6238</v>
      </c>
      <c r="J25" s="79" t="s">
        <v>2498</v>
      </c>
      <c r="K25" s="79"/>
      <c r="L25" s="78" t="s">
        <v>1867</v>
      </c>
      <c r="M25" s="78" t="s">
        <v>6237</v>
      </c>
      <c r="N25" s="78"/>
      <c r="O25" s="79">
        <v>1</v>
      </c>
      <c r="P25" s="79">
        <v>800</v>
      </c>
      <c r="Q25" s="79">
        <v>350</v>
      </c>
      <c r="R25" s="79">
        <v>1700</v>
      </c>
      <c r="S25" s="79"/>
      <c r="T25" s="79"/>
      <c r="U25" s="79"/>
      <c r="V25" s="79"/>
      <c r="W25" s="79"/>
      <c r="X25" s="79"/>
      <c r="Y25" s="79"/>
      <c r="Z25" s="79"/>
      <c r="AA25" s="79"/>
      <c r="AB25" s="79"/>
      <c r="AC25" s="79"/>
      <c r="AD25" s="81"/>
      <c r="AE25" s="79" t="s">
        <v>3043</v>
      </c>
      <c r="AF25" s="79"/>
      <c r="AG25" s="79"/>
      <c r="AH25" s="79"/>
      <c r="AI25" s="79"/>
      <c r="AJ25" s="79"/>
      <c r="AK25" s="79"/>
      <c r="AL25" s="79"/>
      <c r="AM25" s="79"/>
      <c r="AN25" s="79"/>
      <c r="AO25" s="79"/>
      <c r="AP25" s="79"/>
      <c r="AQ25" s="79"/>
      <c r="AR25" s="79"/>
      <c r="AS25" s="79"/>
      <c r="AT25" s="79"/>
      <c r="AU25" s="79"/>
      <c r="AV25" s="79"/>
      <c r="AW25" s="79"/>
      <c r="AX25" s="79"/>
      <c r="AY25" s="79"/>
      <c r="AZ25" s="83">
        <f t="shared" si="0"/>
        <v>0.47599999999999998</v>
      </c>
    </row>
    <row r="26" spans="1:52" ht="34.950000000000003" customHeight="1" x14ac:dyDescent="0.45">
      <c r="A26" s="93" t="s">
        <v>4869</v>
      </c>
      <c r="B26" s="79">
        <v>1</v>
      </c>
      <c r="C26" s="78" t="s">
        <v>3889</v>
      </c>
      <c r="D26" s="78"/>
      <c r="E26" s="78"/>
      <c r="F26" s="79"/>
      <c r="G26" s="78"/>
      <c r="H26" s="79"/>
      <c r="I26" s="87" t="s">
        <v>1870</v>
      </c>
      <c r="J26" s="79"/>
      <c r="K26" s="79"/>
      <c r="L26" s="78" t="s">
        <v>6250</v>
      </c>
      <c r="M26" s="78" t="s">
        <v>6248</v>
      </c>
      <c r="N26" s="78"/>
      <c r="O26" s="79">
        <v>1</v>
      </c>
      <c r="P26" s="79">
        <v>600</v>
      </c>
      <c r="Q26" s="79">
        <v>1800</v>
      </c>
      <c r="R26" s="79">
        <v>450</v>
      </c>
      <c r="S26" s="79"/>
      <c r="T26" s="79"/>
      <c r="U26" s="79"/>
      <c r="V26" s="79"/>
      <c r="W26" s="79"/>
      <c r="X26" s="79"/>
      <c r="Y26" s="79"/>
      <c r="Z26" s="79"/>
      <c r="AA26" s="79"/>
      <c r="AB26" s="79"/>
      <c r="AC26" s="79"/>
      <c r="AD26" s="81"/>
      <c r="AE26" s="79" t="s">
        <v>3043</v>
      </c>
      <c r="AF26" s="79"/>
      <c r="AG26" s="79"/>
      <c r="AH26" s="79"/>
      <c r="AI26" s="79"/>
      <c r="AJ26" s="79"/>
      <c r="AK26" s="79"/>
      <c r="AL26" s="79"/>
      <c r="AM26" s="79"/>
      <c r="AN26" s="79"/>
      <c r="AO26" s="79"/>
      <c r="AP26" s="79"/>
      <c r="AQ26" s="79"/>
      <c r="AR26" s="79"/>
      <c r="AS26" s="79"/>
      <c r="AT26" s="79"/>
      <c r="AU26" s="79"/>
      <c r="AV26" s="79"/>
      <c r="AW26" s="79"/>
      <c r="AX26" s="79"/>
      <c r="AY26" s="79"/>
      <c r="AZ26" s="83">
        <f t="shared" si="0"/>
        <v>0.48599999999999999</v>
      </c>
    </row>
    <row r="27" spans="1:52" ht="34.950000000000003" customHeight="1" x14ac:dyDescent="0.45">
      <c r="A27" s="93" t="s">
        <v>4869</v>
      </c>
      <c r="B27" s="79">
        <v>1</v>
      </c>
      <c r="C27" s="78" t="s">
        <v>3889</v>
      </c>
      <c r="D27" s="78"/>
      <c r="E27" s="78"/>
      <c r="F27" s="79"/>
      <c r="G27" s="78"/>
      <c r="H27" s="79"/>
      <c r="I27" s="87" t="s">
        <v>1894</v>
      </c>
      <c r="J27" s="79"/>
      <c r="K27" s="79"/>
      <c r="L27" s="78" t="s">
        <v>6251</v>
      </c>
      <c r="M27" s="78"/>
      <c r="N27" s="78"/>
      <c r="O27" s="79">
        <v>1</v>
      </c>
      <c r="P27" s="79">
        <v>1900</v>
      </c>
      <c r="Q27" s="79">
        <v>2100</v>
      </c>
      <c r="R27" s="79">
        <v>2200</v>
      </c>
      <c r="S27" s="79"/>
      <c r="T27" s="79"/>
      <c r="U27" s="79"/>
      <c r="V27" s="79"/>
      <c r="W27" s="79"/>
      <c r="X27" s="79"/>
      <c r="Y27" s="79"/>
      <c r="Z27" s="79"/>
      <c r="AA27" s="79"/>
      <c r="AB27" s="79" t="s">
        <v>5471</v>
      </c>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t="s">
        <v>6097</v>
      </c>
      <c r="AZ27" s="83">
        <f t="shared" si="0"/>
        <v>8.7780000000000005</v>
      </c>
    </row>
    <row r="28" spans="1:52" ht="34.950000000000003" customHeight="1" x14ac:dyDescent="0.45">
      <c r="A28" s="93" t="s">
        <v>4869</v>
      </c>
      <c r="B28" s="79">
        <v>1</v>
      </c>
      <c r="C28" s="78" t="s">
        <v>3889</v>
      </c>
      <c r="D28" s="78" t="s">
        <v>1951</v>
      </c>
      <c r="E28" s="78" t="s">
        <v>48</v>
      </c>
      <c r="F28" s="79">
        <v>5</v>
      </c>
      <c r="G28" s="78" t="s">
        <v>1859</v>
      </c>
      <c r="H28" s="79"/>
      <c r="I28" s="158" t="s">
        <v>6239</v>
      </c>
      <c r="J28" s="79" t="s">
        <v>2498</v>
      </c>
      <c r="K28" s="79"/>
      <c r="L28" s="78" t="s">
        <v>1867</v>
      </c>
      <c r="M28" s="78"/>
      <c r="N28" s="78"/>
      <c r="O28" s="79">
        <v>1</v>
      </c>
      <c r="P28" s="79">
        <v>650</v>
      </c>
      <c r="Q28" s="79">
        <v>400</v>
      </c>
      <c r="R28" s="79">
        <v>1200</v>
      </c>
      <c r="S28" s="79"/>
      <c r="T28" s="79"/>
      <c r="U28" s="79"/>
      <c r="V28" s="79"/>
      <c r="W28" s="79"/>
      <c r="X28" s="79"/>
      <c r="Y28" s="79"/>
      <c r="Z28" s="79"/>
      <c r="AA28" s="79"/>
      <c r="AB28" s="79"/>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83">
        <f t="shared" si="0"/>
        <v>0.312</v>
      </c>
    </row>
    <row r="29" spans="1:52" s="154" customFormat="1" ht="34.950000000000003" customHeight="1" x14ac:dyDescent="0.45">
      <c r="A29" s="142" t="s">
        <v>4869</v>
      </c>
      <c r="B29" s="147">
        <v>1</v>
      </c>
      <c r="C29" s="151" t="s">
        <v>3889</v>
      </c>
      <c r="D29" s="151" t="s">
        <v>1951</v>
      </c>
      <c r="E29" s="151" t="s">
        <v>48</v>
      </c>
      <c r="F29" s="147">
        <v>5</v>
      </c>
      <c r="G29" s="151" t="s">
        <v>1859</v>
      </c>
      <c r="H29" s="147"/>
      <c r="I29" s="152" t="s">
        <v>1873</v>
      </c>
      <c r="J29" s="147" t="s">
        <v>2498</v>
      </c>
      <c r="K29" s="147"/>
      <c r="L29" s="151" t="s">
        <v>6252</v>
      </c>
      <c r="M29" s="151"/>
      <c r="N29" s="151"/>
      <c r="O29" s="147">
        <v>1</v>
      </c>
      <c r="P29" s="147">
        <v>700</v>
      </c>
      <c r="Q29" s="147">
        <v>1900</v>
      </c>
      <c r="R29" s="147">
        <v>550</v>
      </c>
      <c r="S29" s="147"/>
      <c r="T29" s="147"/>
      <c r="U29" s="147"/>
      <c r="V29" s="147"/>
      <c r="W29" s="147"/>
      <c r="X29" s="147"/>
      <c r="Y29" s="147"/>
      <c r="Z29" s="147"/>
      <c r="AA29" s="147"/>
      <c r="AB29" s="147"/>
      <c r="AC29" s="147"/>
      <c r="AD29" s="153"/>
      <c r="AE29" s="147" t="s">
        <v>3043</v>
      </c>
      <c r="AF29" s="147"/>
      <c r="AG29" s="147"/>
      <c r="AH29" s="147"/>
      <c r="AI29" s="147"/>
      <c r="AJ29" s="147"/>
      <c r="AK29" s="147"/>
      <c r="AL29" s="147"/>
      <c r="AM29" s="147"/>
      <c r="AN29" s="147"/>
      <c r="AO29" s="147"/>
      <c r="AP29" s="147"/>
      <c r="AQ29" s="147"/>
      <c r="AR29" s="147"/>
      <c r="AS29" s="147"/>
      <c r="AT29" s="147"/>
      <c r="AU29" s="147"/>
      <c r="AV29" s="147"/>
      <c r="AW29" s="147"/>
      <c r="AX29" s="147"/>
      <c r="AY29" s="147"/>
      <c r="AZ29" s="149">
        <f t="shared" si="0"/>
        <v>0.73150000000000004</v>
      </c>
    </row>
    <row r="30" spans="1:52" ht="34.950000000000003" customHeight="1" x14ac:dyDescent="0.45">
      <c r="A30" s="93" t="s">
        <v>4869</v>
      </c>
      <c r="B30" s="79">
        <v>1</v>
      </c>
      <c r="C30" s="78" t="s">
        <v>3889</v>
      </c>
      <c r="D30" s="78" t="s">
        <v>1951</v>
      </c>
      <c r="E30" s="78" t="s">
        <v>48</v>
      </c>
      <c r="F30" s="79">
        <v>5</v>
      </c>
      <c r="G30" s="78" t="s">
        <v>1859</v>
      </c>
      <c r="H30" s="79"/>
      <c r="I30" s="158" t="s">
        <v>6240</v>
      </c>
      <c r="J30" s="79" t="s">
        <v>2498</v>
      </c>
      <c r="K30" s="79"/>
      <c r="L30" s="78" t="s">
        <v>1867</v>
      </c>
      <c r="M30" s="78"/>
      <c r="N30" s="78"/>
      <c r="O30" s="79">
        <v>1</v>
      </c>
      <c r="P30" s="79">
        <v>650</v>
      </c>
      <c r="Q30" s="79">
        <v>400</v>
      </c>
      <c r="R30" s="79">
        <v>1200</v>
      </c>
      <c r="S30" s="79"/>
      <c r="T30" s="79"/>
      <c r="U30" s="79"/>
      <c r="V30" s="79"/>
      <c r="W30" s="79"/>
      <c r="X30" s="79"/>
      <c r="Y30" s="79"/>
      <c r="Z30" s="79"/>
      <c r="AA30" s="79"/>
      <c r="AB30" s="79"/>
      <c r="AC30" s="79" t="s">
        <v>5472</v>
      </c>
      <c r="AD30" s="81"/>
      <c r="AE30" s="79" t="s">
        <v>3043</v>
      </c>
      <c r="AF30" s="79"/>
      <c r="AG30" s="79"/>
      <c r="AH30" s="79"/>
      <c r="AI30" s="79"/>
      <c r="AJ30" s="79"/>
      <c r="AK30" s="79"/>
      <c r="AL30" s="79"/>
      <c r="AM30" s="79"/>
      <c r="AN30" s="79"/>
      <c r="AO30" s="79"/>
      <c r="AP30" s="79"/>
      <c r="AQ30" s="79"/>
      <c r="AR30" s="79"/>
      <c r="AS30" s="79"/>
      <c r="AT30" s="79"/>
      <c r="AU30" s="79"/>
      <c r="AV30" s="79"/>
      <c r="AW30" s="79"/>
      <c r="AX30" s="79"/>
      <c r="AY30" s="79"/>
      <c r="AZ30" s="83">
        <f t="shared" si="0"/>
        <v>0.312</v>
      </c>
    </row>
    <row r="31" spans="1:52" ht="34.950000000000003" customHeight="1" x14ac:dyDescent="0.45">
      <c r="A31" s="93" t="s">
        <v>4869</v>
      </c>
      <c r="B31" s="79">
        <v>1</v>
      </c>
      <c r="C31" s="78" t="s">
        <v>3889</v>
      </c>
      <c r="D31" s="78" t="s">
        <v>1951</v>
      </c>
      <c r="E31" s="78" t="s">
        <v>48</v>
      </c>
      <c r="F31" s="79">
        <v>5</v>
      </c>
      <c r="G31" s="78" t="s">
        <v>1859</v>
      </c>
      <c r="H31" s="79"/>
      <c r="I31" s="87" t="s">
        <v>1876</v>
      </c>
      <c r="J31" s="79" t="s">
        <v>2498</v>
      </c>
      <c r="K31" s="79"/>
      <c r="L31" s="78" t="s">
        <v>6249</v>
      </c>
      <c r="M31" s="78" t="s">
        <v>6247</v>
      </c>
      <c r="N31" s="78"/>
      <c r="O31" s="79">
        <v>1</v>
      </c>
      <c r="P31" s="79">
        <v>1200</v>
      </c>
      <c r="Q31" s="79">
        <v>1900</v>
      </c>
      <c r="R31" s="79">
        <v>500</v>
      </c>
      <c r="S31" s="79"/>
      <c r="T31" s="79" t="s">
        <v>3482</v>
      </c>
      <c r="U31" s="79"/>
      <c r="V31" s="79"/>
      <c r="W31" s="79"/>
      <c r="X31" s="79"/>
      <c r="Y31" s="79"/>
      <c r="Z31" s="79"/>
      <c r="AA31" s="79"/>
      <c r="AB31" s="79"/>
      <c r="AC31" s="79"/>
      <c r="AD31" s="81"/>
      <c r="AE31" s="79" t="s">
        <v>3043</v>
      </c>
      <c r="AF31" s="79"/>
      <c r="AG31" s="79"/>
      <c r="AH31" s="79"/>
      <c r="AI31" s="79"/>
      <c r="AJ31" s="79"/>
      <c r="AK31" s="79"/>
      <c r="AL31" s="79"/>
      <c r="AM31" s="79"/>
      <c r="AN31" s="79"/>
      <c r="AO31" s="79"/>
      <c r="AP31" s="79"/>
      <c r="AQ31" s="79"/>
      <c r="AR31" s="79"/>
      <c r="AS31" s="79"/>
      <c r="AT31" s="79"/>
      <c r="AU31" s="79"/>
      <c r="AV31" s="79"/>
      <c r="AW31" s="79"/>
      <c r="AX31" s="79"/>
      <c r="AY31" s="79"/>
      <c r="AZ31" s="83">
        <f t="shared" si="0"/>
        <v>1.1399999999999999</v>
      </c>
    </row>
    <row r="32" spans="1:52" ht="34.950000000000003" customHeight="1" x14ac:dyDescent="0.45">
      <c r="A32" s="93" t="s">
        <v>4869</v>
      </c>
      <c r="B32" s="79">
        <v>1</v>
      </c>
      <c r="C32" s="78" t="s">
        <v>3889</v>
      </c>
      <c r="D32" s="78" t="s">
        <v>1951</v>
      </c>
      <c r="E32" s="78" t="s">
        <v>48</v>
      </c>
      <c r="F32" s="79">
        <v>5</v>
      </c>
      <c r="G32" s="78" t="s">
        <v>1859</v>
      </c>
      <c r="H32" s="79"/>
      <c r="I32" s="87" t="s">
        <v>1877</v>
      </c>
      <c r="J32" s="79" t="s">
        <v>2498</v>
      </c>
      <c r="K32" s="79"/>
      <c r="L32" s="78" t="s">
        <v>6253</v>
      </c>
      <c r="M32" s="78" t="s">
        <v>1865</v>
      </c>
      <c r="N32" s="78" t="s">
        <v>6258</v>
      </c>
      <c r="O32" s="79">
        <v>1</v>
      </c>
      <c r="P32" s="79">
        <v>360</v>
      </c>
      <c r="Q32" s="79">
        <v>450</v>
      </c>
      <c r="R32" s="79">
        <v>500</v>
      </c>
      <c r="S32" s="79"/>
      <c r="T32" s="79" t="s">
        <v>3482</v>
      </c>
      <c r="U32" s="79"/>
      <c r="V32" s="79"/>
      <c r="W32" s="79"/>
      <c r="X32" s="79"/>
      <c r="Y32" s="79"/>
      <c r="Z32" s="79"/>
      <c r="AA32" s="79"/>
      <c r="AB32" s="79"/>
      <c r="AC32" s="79"/>
      <c r="AD32" s="81"/>
      <c r="AE32" s="79" t="s">
        <v>3043</v>
      </c>
      <c r="AF32" s="79"/>
      <c r="AG32" s="79"/>
      <c r="AH32" s="79"/>
      <c r="AI32" s="79"/>
      <c r="AJ32" s="79"/>
      <c r="AK32" s="79"/>
      <c r="AL32" s="79"/>
      <c r="AM32" s="79"/>
      <c r="AN32" s="79"/>
      <c r="AO32" s="79"/>
      <c r="AP32" s="79"/>
      <c r="AQ32" s="79"/>
      <c r="AR32" s="79"/>
      <c r="AS32" s="79"/>
      <c r="AT32" s="79"/>
      <c r="AU32" s="79"/>
      <c r="AV32" s="79"/>
      <c r="AW32" s="79"/>
      <c r="AX32" s="79"/>
      <c r="AY32" s="79"/>
      <c r="AZ32" s="83">
        <f t="shared" si="0"/>
        <v>8.1000000000000003E-2</v>
      </c>
    </row>
    <row r="33" spans="1:52" s="160" customFormat="1" ht="34.950000000000003" customHeight="1" x14ac:dyDescent="0.45">
      <c r="A33" s="142" t="s">
        <v>4869</v>
      </c>
      <c r="B33" s="147">
        <v>1</v>
      </c>
      <c r="C33" s="151" t="s">
        <v>3889</v>
      </c>
      <c r="D33" s="151" t="s">
        <v>1951</v>
      </c>
      <c r="E33" s="151" t="s">
        <v>48</v>
      </c>
      <c r="F33" s="147">
        <v>4</v>
      </c>
      <c r="G33" s="151" t="s">
        <v>2462</v>
      </c>
      <c r="H33" s="147"/>
      <c r="I33" s="152"/>
      <c r="J33" s="147" t="s">
        <v>0</v>
      </c>
      <c r="K33" s="147"/>
      <c r="L33" s="151" t="s">
        <v>6255</v>
      </c>
      <c r="M33" s="151"/>
      <c r="N33" s="151" t="s">
        <v>6254</v>
      </c>
      <c r="O33" s="147">
        <v>1</v>
      </c>
      <c r="P33" s="147"/>
      <c r="Q33" s="147"/>
      <c r="R33" s="147"/>
      <c r="S33" s="147"/>
      <c r="T33" s="147"/>
      <c r="U33" s="147"/>
      <c r="V33" s="147"/>
      <c r="W33" s="147"/>
      <c r="X33" s="147"/>
      <c r="Y33" s="147"/>
      <c r="Z33" s="147"/>
      <c r="AA33" s="147"/>
      <c r="AB33" s="147"/>
      <c r="AC33" s="147"/>
      <c r="AD33" s="153"/>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9">
        <f t="shared" si="0"/>
        <v>0</v>
      </c>
    </row>
    <row r="34" spans="1:52" s="160" customFormat="1" ht="34.950000000000003" customHeight="1" x14ac:dyDescent="0.45">
      <c r="A34" s="142" t="s">
        <v>4869</v>
      </c>
      <c r="B34" s="147">
        <v>1</v>
      </c>
      <c r="C34" s="151" t="s">
        <v>3889</v>
      </c>
      <c r="D34" s="151" t="s">
        <v>1951</v>
      </c>
      <c r="E34" s="151" t="s">
        <v>48</v>
      </c>
      <c r="F34" s="147">
        <v>4</v>
      </c>
      <c r="G34" s="151" t="s">
        <v>2462</v>
      </c>
      <c r="H34" s="147"/>
      <c r="I34" s="152"/>
      <c r="J34" s="147" t="s">
        <v>0</v>
      </c>
      <c r="K34" s="147"/>
      <c r="L34" s="151" t="s">
        <v>6257</v>
      </c>
      <c r="M34" s="151"/>
      <c r="N34" s="151" t="s">
        <v>6256</v>
      </c>
      <c r="O34" s="147">
        <v>1</v>
      </c>
      <c r="P34" s="147"/>
      <c r="Q34" s="147"/>
      <c r="R34" s="147"/>
      <c r="S34" s="147"/>
      <c r="T34" s="147"/>
      <c r="U34" s="147"/>
      <c r="V34" s="147"/>
      <c r="W34" s="147"/>
      <c r="X34" s="147"/>
      <c r="Y34" s="147"/>
      <c r="Z34" s="147"/>
      <c r="AA34" s="147"/>
      <c r="AB34" s="147"/>
      <c r="AC34" s="147"/>
      <c r="AD34" s="153"/>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9">
        <f t="shared" si="0"/>
        <v>0</v>
      </c>
    </row>
    <row r="35" spans="1:52" s="92" customFormat="1" ht="34.950000000000003" customHeight="1" x14ac:dyDescent="0.45">
      <c r="A35" s="93" t="s">
        <v>4869</v>
      </c>
      <c r="B35" s="79">
        <v>1</v>
      </c>
      <c r="C35" s="78" t="s">
        <v>3889</v>
      </c>
      <c r="D35" s="78"/>
      <c r="E35" s="78"/>
      <c r="F35" s="79"/>
      <c r="G35" s="78"/>
      <c r="H35" s="79"/>
      <c r="I35" s="87"/>
      <c r="J35" s="79"/>
      <c r="K35" s="79"/>
      <c r="L35" s="78" t="s">
        <v>6261</v>
      </c>
      <c r="M35" s="78"/>
      <c r="N35" s="78"/>
      <c r="O35" s="79">
        <v>1</v>
      </c>
      <c r="P35" s="79"/>
      <c r="Q35" s="79"/>
      <c r="R35" s="79"/>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si="0"/>
        <v>0</v>
      </c>
    </row>
    <row r="36" spans="1:52" s="92" customFormat="1" ht="34.950000000000003" customHeight="1" x14ac:dyDescent="0.45">
      <c r="A36" s="93" t="s">
        <v>4869</v>
      </c>
      <c r="B36" s="79">
        <v>1</v>
      </c>
      <c r="C36" s="78" t="s">
        <v>3889</v>
      </c>
      <c r="D36" s="78"/>
      <c r="E36" s="78"/>
      <c r="F36" s="79"/>
      <c r="G36" s="78"/>
      <c r="H36" s="79"/>
      <c r="I36" s="87"/>
      <c r="J36" s="79"/>
      <c r="K36" s="79"/>
      <c r="L36" s="78" t="s">
        <v>3222</v>
      </c>
      <c r="M36" s="78" t="s">
        <v>3223</v>
      </c>
      <c r="N36" s="78"/>
      <c r="O36" s="79">
        <v>1</v>
      </c>
      <c r="P36" s="79">
        <v>380</v>
      </c>
      <c r="Q36" s="79">
        <v>300</v>
      </c>
      <c r="R36" s="79">
        <v>550</v>
      </c>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c r="AZ36" s="83">
        <f t="shared" si="0"/>
        <v>6.2700000000000006E-2</v>
      </c>
    </row>
    <row r="37" spans="1:52" s="92" customFormat="1" ht="34.950000000000003" customHeight="1" x14ac:dyDescent="0.45">
      <c r="A37" s="93" t="s">
        <v>4869</v>
      </c>
      <c r="B37" s="79">
        <v>1</v>
      </c>
      <c r="C37" s="78" t="s">
        <v>3889</v>
      </c>
      <c r="D37" s="78"/>
      <c r="E37" s="78"/>
      <c r="F37" s="79"/>
      <c r="G37" s="78"/>
      <c r="H37" s="79"/>
      <c r="I37" s="87"/>
      <c r="J37" s="79"/>
      <c r="K37" s="79"/>
      <c r="L37" s="93" t="s">
        <v>5831</v>
      </c>
      <c r="M37" s="96" t="s">
        <v>5841</v>
      </c>
      <c r="N37" s="96" t="s">
        <v>5844</v>
      </c>
      <c r="O37" s="79">
        <v>1</v>
      </c>
      <c r="P37" s="77">
        <v>430</v>
      </c>
      <c r="Q37" s="77">
        <v>450</v>
      </c>
      <c r="R37" s="77">
        <v>450</v>
      </c>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0"/>
        <v>8.7075E-2</v>
      </c>
    </row>
    <row r="38" spans="1:52" s="92" customFormat="1" ht="34.950000000000003" customHeight="1" x14ac:dyDescent="0.45">
      <c r="A38" s="93" t="s">
        <v>4869</v>
      </c>
      <c r="B38" s="79">
        <v>1</v>
      </c>
      <c r="C38" s="78" t="s">
        <v>3889</v>
      </c>
      <c r="D38" s="78"/>
      <c r="E38" s="78"/>
      <c r="F38" s="79"/>
      <c r="G38" s="78"/>
      <c r="H38" s="79"/>
      <c r="I38" s="87"/>
      <c r="J38" s="79"/>
      <c r="K38" s="79"/>
      <c r="L38" s="78" t="s">
        <v>6118</v>
      </c>
      <c r="M38" s="78"/>
      <c r="N38" s="78"/>
      <c r="O38" s="79">
        <v>1</v>
      </c>
      <c r="P38" s="79"/>
      <c r="Q38" s="79"/>
      <c r="R38" s="79"/>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t="s">
        <v>6097</v>
      </c>
      <c r="AZ38" s="83">
        <f t="shared" si="0"/>
        <v>0</v>
      </c>
    </row>
    <row r="39" spans="1:52" s="92" customFormat="1" ht="34.950000000000003" customHeight="1" x14ac:dyDescent="0.45">
      <c r="A39" s="93" t="s">
        <v>4869</v>
      </c>
      <c r="B39" s="79">
        <v>1</v>
      </c>
      <c r="C39" s="78" t="s">
        <v>3889</v>
      </c>
      <c r="D39" s="78"/>
      <c r="E39" s="78"/>
      <c r="F39" s="79"/>
      <c r="G39" s="78"/>
      <c r="H39" s="79"/>
      <c r="I39" s="87"/>
      <c r="J39" s="79"/>
      <c r="K39" s="79"/>
      <c r="L39" s="78" t="s">
        <v>6262</v>
      </c>
      <c r="M39" s="78"/>
      <c r="N39" s="78"/>
      <c r="O39" s="79">
        <v>2</v>
      </c>
      <c r="P39" s="79"/>
      <c r="Q39" s="79"/>
      <c r="R39" s="79"/>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t="s">
        <v>6097</v>
      </c>
      <c r="AZ39" s="83">
        <f t="shared" si="0"/>
        <v>0</v>
      </c>
    </row>
    <row r="40" spans="1:52" s="92" customFormat="1" ht="34.950000000000003" customHeight="1" x14ac:dyDescent="0.45">
      <c r="A40" s="93" t="s">
        <v>4869</v>
      </c>
      <c r="B40" s="79">
        <v>1</v>
      </c>
      <c r="C40" s="78" t="s">
        <v>3889</v>
      </c>
      <c r="D40" s="78"/>
      <c r="E40" s="78"/>
      <c r="F40" s="79"/>
      <c r="G40" s="78"/>
      <c r="H40" s="79"/>
      <c r="I40" s="87"/>
      <c r="J40" s="79"/>
      <c r="K40" s="79"/>
      <c r="L40" s="78" t="s">
        <v>6111</v>
      </c>
      <c r="M40" s="78"/>
      <c r="N40" s="78"/>
      <c r="O40" s="79">
        <v>3</v>
      </c>
      <c r="P40" s="79"/>
      <c r="Q40" s="79"/>
      <c r="R40" s="79"/>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0"/>
        <v>0</v>
      </c>
    </row>
    <row r="41" spans="1:52" s="92" customFormat="1" ht="34.950000000000003" customHeight="1" x14ac:dyDescent="0.45">
      <c r="A41" s="93" t="s">
        <v>4869</v>
      </c>
      <c r="B41" s="79">
        <v>1</v>
      </c>
      <c r="C41" s="78" t="s">
        <v>3889</v>
      </c>
      <c r="D41" s="78"/>
      <c r="E41" s="78"/>
      <c r="F41" s="79"/>
      <c r="G41" s="78"/>
      <c r="H41" s="79"/>
      <c r="I41" s="87"/>
      <c r="J41" s="79"/>
      <c r="K41" s="79"/>
      <c r="L41" s="78" t="s">
        <v>6112</v>
      </c>
      <c r="M41" s="78"/>
      <c r="N41" s="78"/>
      <c r="O41" s="79">
        <v>10</v>
      </c>
      <c r="P41" s="79"/>
      <c r="Q41" s="79"/>
      <c r="R41" s="79"/>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v>1</v>
      </c>
    </row>
    <row r="42" spans="1:52" s="99" customFormat="1" ht="34.950000000000003" customHeight="1" x14ac:dyDescent="0.45">
      <c r="A42" s="93" t="s">
        <v>4869</v>
      </c>
      <c r="B42" s="77">
        <v>1</v>
      </c>
      <c r="C42" s="93" t="s">
        <v>4875</v>
      </c>
      <c r="D42" s="93"/>
      <c r="E42" s="93"/>
      <c r="F42" s="94"/>
      <c r="G42" s="93"/>
      <c r="H42" s="77"/>
      <c r="I42" s="95">
        <v>1205</v>
      </c>
      <c r="J42" s="77"/>
      <c r="K42" s="77"/>
      <c r="L42" s="93" t="s">
        <v>3510</v>
      </c>
      <c r="M42" s="96" t="s">
        <v>6241</v>
      </c>
      <c r="N42" s="96"/>
      <c r="O42" s="79">
        <v>1</v>
      </c>
      <c r="P42" s="77">
        <v>1200</v>
      </c>
      <c r="Q42" s="77">
        <v>360</v>
      </c>
      <c r="R42" s="77">
        <v>2500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45</v>
      </c>
      <c r="AU42" s="77">
        <v>43</v>
      </c>
      <c r="AV42" s="94" t="s">
        <v>4869</v>
      </c>
      <c r="AW42" s="77" t="s">
        <v>2876</v>
      </c>
      <c r="AX42" s="94" t="s">
        <v>2824</v>
      </c>
      <c r="AY42" s="77"/>
      <c r="AZ42" s="83">
        <f t="shared" ref="AZ42:AZ55" si="1">P42*Q42*R42/1000000000*O42</f>
        <v>1.08</v>
      </c>
    </row>
    <row r="43" spans="1:52" s="99" customFormat="1" ht="34.950000000000003" customHeight="1" x14ac:dyDescent="0.45">
      <c r="A43" s="93" t="s">
        <v>4869</v>
      </c>
      <c r="B43" s="77">
        <v>1</v>
      </c>
      <c r="C43" s="93" t="s">
        <v>4875</v>
      </c>
      <c r="D43" s="93" t="s">
        <v>3808</v>
      </c>
      <c r="E43" s="93"/>
      <c r="F43" s="94">
        <v>5</v>
      </c>
      <c r="G43" s="93" t="s">
        <v>4872</v>
      </c>
      <c r="H43" s="77"/>
      <c r="I43" s="95">
        <v>1206</v>
      </c>
      <c r="J43" s="77" t="s">
        <v>5427</v>
      </c>
      <c r="K43" s="77"/>
      <c r="L43" s="93" t="s">
        <v>3673</v>
      </c>
      <c r="M43" s="96"/>
      <c r="N43" s="96"/>
      <c r="O43" s="79">
        <v>1</v>
      </c>
      <c r="P43" s="77">
        <v>1800</v>
      </c>
      <c r="Q43" s="77">
        <v>600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46</v>
      </c>
      <c r="AU43" s="77">
        <v>43</v>
      </c>
      <c r="AV43" s="94" t="s">
        <v>4869</v>
      </c>
      <c r="AW43" s="77" t="s">
        <v>2876</v>
      </c>
      <c r="AX43" s="94" t="s">
        <v>2824</v>
      </c>
      <c r="AY43" s="77"/>
      <c r="AZ43" s="83">
        <f t="shared" si="1"/>
        <v>0.75600000000000001</v>
      </c>
    </row>
    <row r="44" spans="1:52" s="99" customFormat="1" ht="34.950000000000003" customHeight="1" x14ac:dyDescent="0.45">
      <c r="A44" s="93" t="s">
        <v>4869</v>
      </c>
      <c r="B44" s="77">
        <v>1</v>
      </c>
      <c r="C44" s="93" t="s">
        <v>4875</v>
      </c>
      <c r="D44" s="93"/>
      <c r="E44" s="93"/>
      <c r="F44" s="94"/>
      <c r="G44" s="93"/>
      <c r="H44" s="77"/>
      <c r="I44" s="95">
        <v>1207</v>
      </c>
      <c r="J44" s="77"/>
      <c r="K44" s="77"/>
      <c r="L44" s="93" t="s">
        <v>3212</v>
      </c>
      <c r="M44" s="96" t="s">
        <v>6242</v>
      </c>
      <c r="N44" s="96"/>
      <c r="O44" s="79">
        <v>1</v>
      </c>
      <c r="P44" s="77">
        <v>420</v>
      </c>
      <c r="Q44" s="77">
        <v>300</v>
      </c>
      <c r="R44" s="77">
        <v>900</v>
      </c>
      <c r="S44" s="77"/>
      <c r="T44" s="77"/>
      <c r="U44" s="77"/>
      <c r="V44" s="77"/>
      <c r="W44" s="77"/>
      <c r="X44" s="77"/>
      <c r="Y44" s="77"/>
      <c r="Z44" s="77"/>
      <c r="AA44" s="77"/>
      <c r="AB44" s="77"/>
      <c r="AC44" s="77"/>
      <c r="AD44" s="77"/>
      <c r="AE44" s="77"/>
      <c r="AF44" s="77"/>
      <c r="AG44" s="77"/>
      <c r="AH44" s="77"/>
      <c r="AI44" s="77"/>
      <c r="AJ44" s="77"/>
      <c r="AK44" s="77"/>
      <c r="AL44" s="77"/>
      <c r="AM44" s="94"/>
      <c r="AN44" s="94" t="s">
        <v>3638</v>
      </c>
      <c r="AO44" s="77"/>
      <c r="AP44" s="77"/>
      <c r="AQ44" s="77"/>
      <c r="AR44" s="77"/>
      <c r="AS44" s="97"/>
      <c r="AT44" s="77">
        <v>47</v>
      </c>
      <c r="AU44" s="77">
        <v>43</v>
      </c>
      <c r="AV44" s="94" t="s">
        <v>4869</v>
      </c>
      <c r="AW44" s="77" t="s">
        <v>2876</v>
      </c>
      <c r="AX44" s="74" t="s">
        <v>3928</v>
      </c>
      <c r="AY44" s="77"/>
      <c r="AZ44" s="83">
        <f t="shared" si="1"/>
        <v>0.1134</v>
      </c>
    </row>
    <row r="45" spans="1:52" s="99" customFormat="1" ht="34.950000000000003" customHeight="1" x14ac:dyDescent="0.45">
      <c r="A45" s="93" t="s">
        <v>4869</v>
      </c>
      <c r="B45" s="77">
        <v>1</v>
      </c>
      <c r="C45" s="93" t="s">
        <v>4875</v>
      </c>
      <c r="D45" s="93" t="s">
        <v>3808</v>
      </c>
      <c r="E45" s="93"/>
      <c r="F45" s="94">
        <v>5</v>
      </c>
      <c r="G45" s="93" t="s">
        <v>4870</v>
      </c>
      <c r="H45" s="77"/>
      <c r="I45" s="95">
        <v>1208</v>
      </c>
      <c r="J45" s="77" t="s">
        <v>5427</v>
      </c>
      <c r="K45" s="77"/>
      <c r="L45" s="93" t="s">
        <v>3105</v>
      </c>
      <c r="M45" s="96" t="s">
        <v>6243</v>
      </c>
      <c r="N45" s="96"/>
      <c r="O45" s="79">
        <v>1</v>
      </c>
      <c r="P45" s="77">
        <v>1200</v>
      </c>
      <c r="Q45" s="77">
        <v>750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48</v>
      </c>
      <c r="AU45" s="77">
        <v>43</v>
      </c>
      <c r="AV45" s="94" t="s">
        <v>4869</v>
      </c>
      <c r="AW45" s="77" t="s">
        <v>2868</v>
      </c>
      <c r="AX45" s="94" t="s">
        <v>2824</v>
      </c>
      <c r="AY45" s="77"/>
      <c r="AZ45" s="83">
        <f t="shared" si="1"/>
        <v>0.63</v>
      </c>
    </row>
    <row r="46" spans="1:52" s="99" customFormat="1" ht="34.950000000000003" customHeight="1" x14ac:dyDescent="0.45">
      <c r="A46" s="93" t="s">
        <v>4869</v>
      </c>
      <c r="B46" s="77">
        <v>1</v>
      </c>
      <c r="C46" s="93" t="s">
        <v>4875</v>
      </c>
      <c r="D46" s="93"/>
      <c r="E46" s="93"/>
      <c r="F46" s="94"/>
      <c r="G46" s="93"/>
      <c r="H46" s="77"/>
      <c r="I46" s="95">
        <v>1209</v>
      </c>
      <c r="J46" s="77"/>
      <c r="K46" s="77"/>
      <c r="L46" s="93" t="s">
        <v>3639</v>
      </c>
      <c r="M46" s="96" t="s">
        <v>6191</v>
      </c>
      <c r="N46" s="96"/>
      <c r="O46" s="79">
        <v>1</v>
      </c>
      <c r="P46" s="77">
        <v>390</v>
      </c>
      <c r="Q46" s="77">
        <v>620</v>
      </c>
      <c r="R46" s="77">
        <v>1340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49</v>
      </c>
      <c r="AU46" s="77">
        <v>43</v>
      </c>
      <c r="AV46" s="94" t="s">
        <v>4869</v>
      </c>
      <c r="AW46" s="77" t="s">
        <v>2876</v>
      </c>
      <c r="AX46" s="94" t="s">
        <v>3043</v>
      </c>
      <c r="AY46" s="77"/>
      <c r="AZ46" s="83">
        <f t="shared" si="1"/>
        <v>0.32401200000000002</v>
      </c>
    </row>
    <row r="47" spans="1:52" s="99" customFormat="1" ht="34.950000000000003" customHeight="1" x14ac:dyDescent="0.45">
      <c r="A47" s="93" t="s">
        <v>4869</v>
      </c>
      <c r="B47" s="77">
        <v>1</v>
      </c>
      <c r="C47" s="93" t="s">
        <v>4875</v>
      </c>
      <c r="D47" s="93" t="s">
        <v>3808</v>
      </c>
      <c r="E47" s="93"/>
      <c r="F47" s="94">
        <v>5</v>
      </c>
      <c r="G47" s="93" t="s">
        <v>4872</v>
      </c>
      <c r="H47" s="77"/>
      <c r="I47" s="95">
        <v>1210</v>
      </c>
      <c r="J47" s="77" t="s">
        <v>5427</v>
      </c>
      <c r="K47" s="77"/>
      <c r="L47" s="93" t="s">
        <v>3474</v>
      </c>
      <c r="M47" s="96" t="s">
        <v>6193</v>
      </c>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50</v>
      </c>
      <c r="AU47" s="77">
        <v>43</v>
      </c>
      <c r="AV47" s="94" t="s">
        <v>4869</v>
      </c>
      <c r="AW47" s="77" t="s">
        <v>2868</v>
      </c>
      <c r="AX47" s="94" t="s">
        <v>3043</v>
      </c>
      <c r="AY47" s="77"/>
      <c r="AZ47" s="83">
        <f t="shared" si="1"/>
        <v>0.14174999999999999</v>
      </c>
    </row>
    <row r="48" spans="1:52" s="99" customFormat="1" ht="34.950000000000003" customHeight="1" x14ac:dyDescent="0.45">
      <c r="A48" s="93" t="s">
        <v>4869</v>
      </c>
      <c r="B48" s="77">
        <v>1</v>
      </c>
      <c r="C48" s="93" t="s">
        <v>4875</v>
      </c>
      <c r="D48" s="93" t="s">
        <v>3808</v>
      </c>
      <c r="E48" s="93"/>
      <c r="F48" s="94">
        <v>5</v>
      </c>
      <c r="G48" s="93" t="s">
        <v>4872</v>
      </c>
      <c r="H48" s="77"/>
      <c r="I48" s="95">
        <v>1211</v>
      </c>
      <c r="J48" s="77" t="s">
        <v>5427</v>
      </c>
      <c r="K48" s="77"/>
      <c r="L48" s="93" t="s">
        <v>3474</v>
      </c>
      <c r="M48" s="96" t="s">
        <v>6193</v>
      </c>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51</v>
      </c>
      <c r="AU48" s="77">
        <v>43</v>
      </c>
      <c r="AV48" s="94" t="s">
        <v>4869</v>
      </c>
      <c r="AW48" s="77" t="s">
        <v>2868</v>
      </c>
      <c r="AX48" s="94" t="s">
        <v>3043</v>
      </c>
      <c r="AY48" s="77"/>
      <c r="AZ48" s="83">
        <f t="shared" si="1"/>
        <v>0.14174999999999999</v>
      </c>
    </row>
    <row r="49" spans="1:52" s="99" customFormat="1" ht="34.950000000000003" customHeight="1" x14ac:dyDescent="0.45">
      <c r="A49" s="93" t="s">
        <v>4869</v>
      </c>
      <c r="B49" s="77">
        <v>1</v>
      </c>
      <c r="C49" s="93" t="s">
        <v>4875</v>
      </c>
      <c r="D49" s="93"/>
      <c r="E49" s="93"/>
      <c r="F49" s="94"/>
      <c r="G49" s="93"/>
      <c r="H49" s="77"/>
      <c r="I49" s="95">
        <v>1231</v>
      </c>
      <c r="J49" s="77"/>
      <c r="K49" s="77"/>
      <c r="L49" s="93" t="s">
        <v>3654</v>
      </c>
      <c r="M49" s="96" t="s">
        <v>6231</v>
      </c>
      <c r="N49" s="96"/>
      <c r="O49" s="79">
        <v>1</v>
      </c>
      <c r="P49" s="77">
        <v>300</v>
      </c>
      <c r="Q49" s="77">
        <v>300</v>
      </c>
      <c r="R49" s="77">
        <v>450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71</v>
      </c>
      <c r="AU49" s="77">
        <v>43</v>
      </c>
      <c r="AV49" s="94" t="s">
        <v>4869</v>
      </c>
      <c r="AW49" s="77" t="s">
        <v>2874</v>
      </c>
      <c r="AX49" s="74" t="s">
        <v>3928</v>
      </c>
      <c r="AY49" s="77"/>
      <c r="AZ49" s="83">
        <f t="shared" si="1"/>
        <v>4.0500000000000001E-2</v>
      </c>
    </row>
    <row r="50" spans="1:52" s="99" customFormat="1" ht="34.950000000000003" customHeight="1" x14ac:dyDescent="0.45">
      <c r="A50" s="93" t="s">
        <v>4869</v>
      </c>
      <c r="B50" s="77">
        <v>1</v>
      </c>
      <c r="C50" s="93" t="s">
        <v>4875</v>
      </c>
      <c r="D50" s="93"/>
      <c r="E50" s="93"/>
      <c r="F50" s="94"/>
      <c r="G50" s="93"/>
      <c r="H50" s="77"/>
      <c r="I50" s="95">
        <v>1233</v>
      </c>
      <c r="J50" s="77"/>
      <c r="K50" s="77"/>
      <c r="L50" s="93" t="s">
        <v>2917</v>
      </c>
      <c r="M50" s="96" t="s">
        <v>6244</v>
      </c>
      <c r="N50" s="96"/>
      <c r="O50" s="79">
        <v>1</v>
      </c>
      <c r="P50" s="77">
        <v>880</v>
      </c>
      <c r="Q50" s="77">
        <v>380</v>
      </c>
      <c r="R50" s="77">
        <v>1790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73</v>
      </c>
      <c r="AU50" s="77">
        <v>43</v>
      </c>
      <c r="AV50" s="94" t="s">
        <v>4869</v>
      </c>
      <c r="AW50" s="77" t="s">
        <v>2957</v>
      </c>
      <c r="AX50" s="74" t="s">
        <v>3928</v>
      </c>
      <c r="AY50" s="77"/>
      <c r="AZ50" s="83">
        <f t="shared" si="1"/>
        <v>0.598576</v>
      </c>
    </row>
    <row r="51" spans="1:52" s="99" customFormat="1" ht="34.950000000000003" customHeight="1" x14ac:dyDescent="0.45">
      <c r="A51" s="93" t="s">
        <v>4869</v>
      </c>
      <c r="B51" s="77">
        <v>1</v>
      </c>
      <c r="C51" s="93" t="s">
        <v>4875</v>
      </c>
      <c r="D51" s="93" t="s">
        <v>3802</v>
      </c>
      <c r="E51" s="93"/>
      <c r="F51" s="94">
        <v>5</v>
      </c>
      <c r="G51" s="93" t="s">
        <v>3803</v>
      </c>
      <c r="H51" s="77"/>
      <c r="I51" s="95">
        <v>1234</v>
      </c>
      <c r="J51" s="77" t="s">
        <v>5427</v>
      </c>
      <c r="K51" s="77"/>
      <c r="L51" s="93" t="s">
        <v>3180</v>
      </c>
      <c r="M51" s="96" t="s">
        <v>6237</v>
      </c>
      <c r="N51" s="96"/>
      <c r="O51" s="79">
        <v>1</v>
      </c>
      <c r="P51" s="77">
        <v>900</v>
      </c>
      <c r="Q51" s="77">
        <v>400</v>
      </c>
      <c r="R51" s="77">
        <v>1790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74</v>
      </c>
      <c r="AU51" s="77">
        <v>43</v>
      </c>
      <c r="AV51" s="94" t="s">
        <v>4869</v>
      </c>
      <c r="AW51" s="77" t="s">
        <v>2874</v>
      </c>
      <c r="AX51" s="94" t="s">
        <v>2824</v>
      </c>
      <c r="AY51" s="77"/>
      <c r="AZ51" s="83">
        <f t="shared" si="1"/>
        <v>0.64439999999999997</v>
      </c>
    </row>
    <row r="52" spans="1:52" ht="34.950000000000003" customHeight="1" x14ac:dyDescent="0.45">
      <c r="A52" s="93" t="s">
        <v>4869</v>
      </c>
      <c r="B52" s="79">
        <v>1</v>
      </c>
      <c r="C52" s="78" t="s">
        <v>1888</v>
      </c>
      <c r="D52" s="78"/>
      <c r="E52" s="78"/>
      <c r="F52" s="79"/>
      <c r="G52" s="78"/>
      <c r="H52" s="79"/>
      <c r="I52" s="87" t="s">
        <v>1889</v>
      </c>
      <c r="J52" s="79"/>
      <c r="K52" s="79"/>
      <c r="L52" s="78" t="s">
        <v>1890</v>
      </c>
      <c r="M52" s="78"/>
      <c r="N52" s="78"/>
      <c r="O52" s="79">
        <v>1</v>
      </c>
      <c r="P52" s="79">
        <v>500</v>
      </c>
      <c r="Q52" s="79">
        <v>300</v>
      </c>
      <c r="R52" s="79">
        <v>900</v>
      </c>
      <c r="S52" s="79"/>
      <c r="T52" s="79" t="s">
        <v>3482</v>
      </c>
      <c r="U52" s="79"/>
      <c r="V52" s="79"/>
      <c r="W52" s="79"/>
      <c r="X52" s="79"/>
      <c r="Y52" s="79"/>
      <c r="Z52" s="79"/>
      <c r="AA52" s="79"/>
      <c r="AB52" s="79"/>
      <c r="AC52" s="79"/>
      <c r="AD52" s="81"/>
      <c r="AE52" s="79" t="s">
        <v>3043</v>
      </c>
      <c r="AF52" s="79"/>
      <c r="AG52" s="79"/>
      <c r="AH52" s="79"/>
      <c r="AI52" s="79"/>
      <c r="AJ52" s="79"/>
      <c r="AK52" s="79"/>
      <c r="AL52" s="79"/>
      <c r="AM52" s="79"/>
      <c r="AN52" s="79"/>
      <c r="AO52" s="79"/>
      <c r="AP52" s="79"/>
      <c r="AQ52" s="79"/>
      <c r="AR52" s="79"/>
      <c r="AS52" s="79"/>
      <c r="AT52" s="79"/>
      <c r="AU52" s="79"/>
      <c r="AV52" s="79"/>
      <c r="AW52" s="79"/>
      <c r="AX52" s="79"/>
      <c r="AY52" s="79"/>
      <c r="AZ52" s="83">
        <f t="shared" si="1"/>
        <v>0.13500000000000001</v>
      </c>
    </row>
    <row r="53" spans="1:52" ht="34.950000000000003" customHeight="1" x14ac:dyDescent="0.45">
      <c r="A53" s="93" t="s">
        <v>4869</v>
      </c>
      <c r="B53" s="77">
        <v>1</v>
      </c>
      <c r="C53" s="93" t="s">
        <v>4875</v>
      </c>
      <c r="D53" s="78"/>
      <c r="E53" s="78"/>
      <c r="F53" s="79"/>
      <c r="G53" s="78"/>
      <c r="H53" s="79"/>
      <c r="I53" s="87"/>
      <c r="J53" s="79"/>
      <c r="K53" s="79"/>
      <c r="L53" s="78" t="s">
        <v>6262</v>
      </c>
      <c r="M53" s="78"/>
      <c r="N53" s="78"/>
      <c r="O53" s="79">
        <v>1</v>
      </c>
      <c r="P53" s="79"/>
      <c r="Q53" s="79"/>
      <c r="R53" s="79"/>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t="s">
        <v>6097</v>
      </c>
      <c r="AZ53" s="83">
        <f t="shared" si="1"/>
        <v>0</v>
      </c>
    </row>
    <row r="54" spans="1:52" ht="34.950000000000003" customHeight="1" x14ac:dyDescent="0.45">
      <c r="A54" s="93" t="s">
        <v>4869</v>
      </c>
      <c r="B54" s="79">
        <v>1</v>
      </c>
      <c r="C54" s="78" t="s">
        <v>1888</v>
      </c>
      <c r="D54" s="78"/>
      <c r="E54" s="78"/>
      <c r="F54" s="79"/>
      <c r="G54" s="78"/>
      <c r="H54" s="79"/>
      <c r="I54" s="87"/>
      <c r="J54" s="79"/>
      <c r="K54" s="79"/>
      <c r="L54" s="78" t="s">
        <v>6263</v>
      </c>
      <c r="M54" s="78"/>
      <c r="N54" s="78"/>
      <c r="O54" s="79">
        <v>1</v>
      </c>
      <c r="P54" s="79"/>
      <c r="Q54" s="79"/>
      <c r="R54" s="79"/>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1"/>
        <v>0</v>
      </c>
    </row>
    <row r="55" spans="1:52" ht="34.950000000000003" customHeight="1" x14ac:dyDescent="0.45">
      <c r="A55" s="93" t="s">
        <v>4869</v>
      </c>
      <c r="B55" s="77">
        <v>1</v>
      </c>
      <c r="C55" s="93" t="s">
        <v>4875</v>
      </c>
      <c r="D55" s="78"/>
      <c r="E55" s="78"/>
      <c r="F55" s="79"/>
      <c r="G55" s="78"/>
      <c r="H55" s="79"/>
      <c r="I55" s="87"/>
      <c r="J55" s="79"/>
      <c r="K55" s="79"/>
      <c r="L55" s="78" t="s">
        <v>6134</v>
      </c>
      <c r="M55" s="78"/>
      <c r="N55" s="78"/>
      <c r="O55" s="79">
        <v>2</v>
      </c>
      <c r="P55" s="79"/>
      <c r="Q55" s="79"/>
      <c r="R55" s="79"/>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1"/>
        <v>0</v>
      </c>
    </row>
    <row r="56" spans="1:52" ht="34.950000000000003" customHeight="1" x14ac:dyDescent="0.45">
      <c r="A56" s="93" t="s">
        <v>4869</v>
      </c>
      <c r="B56" s="79">
        <v>1</v>
      </c>
      <c r="C56" s="78" t="s">
        <v>1888</v>
      </c>
      <c r="D56" s="78"/>
      <c r="E56" s="78"/>
      <c r="F56" s="79"/>
      <c r="G56" s="78"/>
      <c r="H56" s="79"/>
      <c r="I56" s="87"/>
      <c r="J56" s="79"/>
      <c r="K56" s="79"/>
      <c r="L56" s="78" t="s">
        <v>6112</v>
      </c>
      <c r="M56" s="78"/>
      <c r="N56" s="78"/>
      <c r="O56" s="79">
        <v>25</v>
      </c>
      <c r="P56" s="79"/>
      <c r="Q56" s="79"/>
      <c r="R56" s="79"/>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v>2.5</v>
      </c>
    </row>
    <row r="57" spans="1:52" ht="34.950000000000003" customHeight="1" x14ac:dyDescent="0.45">
      <c r="A57" s="93" t="s">
        <v>4869</v>
      </c>
      <c r="B57" s="79">
        <v>1</v>
      </c>
      <c r="C57" s="78" t="s">
        <v>1879</v>
      </c>
      <c r="D57" s="78" t="s">
        <v>1951</v>
      </c>
      <c r="E57" s="78" t="s">
        <v>48</v>
      </c>
      <c r="F57" s="79">
        <v>5</v>
      </c>
      <c r="G57" s="78" t="s">
        <v>1859</v>
      </c>
      <c r="H57" s="79"/>
      <c r="I57" s="87" t="s">
        <v>1880</v>
      </c>
      <c r="J57" s="79" t="s">
        <v>2498</v>
      </c>
      <c r="K57" s="79"/>
      <c r="L57" s="78" t="s">
        <v>6250</v>
      </c>
      <c r="M57" s="78" t="s">
        <v>1865</v>
      </c>
      <c r="N57" s="78"/>
      <c r="O57" s="79">
        <v>1</v>
      </c>
      <c r="P57" s="79">
        <v>1200</v>
      </c>
      <c r="Q57" s="79">
        <v>1900</v>
      </c>
      <c r="R57" s="79">
        <v>500</v>
      </c>
      <c r="S57" s="79"/>
      <c r="T57" s="79" t="s">
        <v>3482</v>
      </c>
      <c r="U57" s="79"/>
      <c r="V57" s="79"/>
      <c r="W57" s="79"/>
      <c r="X57" s="79"/>
      <c r="Y57" s="79"/>
      <c r="Z57" s="79"/>
      <c r="AA57" s="79"/>
      <c r="AB57" s="79"/>
      <c r="AC57" s="79"/>
      <c r="AD57" s="81"/>
      <c r="AE57" s="79" t="s">
        <v>3043</v>
      </c>
      <c r="AF57" s="79"/>
      <c r="AG57" s="79"/>
      <c r="AH57" s="79"/>
      <c r="AI57" s="79"/>
      <c r="AJ57" s="79"/>
      <c r="AK57" s="79"/>
      <c r="AL57" s="79"/>
      <c r="AM57" s="79"/>
      <c r="AN57" s="79"/>
      <c r="AO57" s="79"/>
      <c r="AP57" s="79"/>
      <c r="AQ57" s="79"/>
      <c r="AR57" s="79"/>
      <c r="AS57" s="79"/>
      <c r="AT57" s="79"/>
      <c r="AU57" s="79"/>
      <c r="AV57" s="79"/>
      <c r="AW57" s="79"/>
      <c r="AX57" s="79"/>
      <c r="AY57" s="79"/>
      <c r="AZ57" s="83">
        <f t="shared" ref="AZ57:AZ69" si="2">P57*Q57*R57/1000000000*O57</f>
        <v>1.1399999999999999</v>
      </c>
    </row>
    <row r="58" spans="1:52" ht="34.950000000000003" customHeight="1" x14ac:dyDescent="0.45">
      <c r="A58" s="93" t="s">
        <v>4869</v>
      </c>
      <c r="B58" s="79">
        <v>1</v>
      </c>
      <c r="C58" s="78" t="s">
        <v>1879</v>
      </c>
      <c r="D58" s="78"/>
      <c r="E58" s="78"/>
      <c r="F58" s="79"/>
      <c r="G58" s="78"/>
      <c r="H58" s="79"/>
      <c r="I58" s="87" t="s">
        <v>1881</v>
      </c>
      <c r="J58" s="79"/>
      <c r="K58" s="79"/>
      <c r="L58" s="78" t="s">
        <v>460</v>
      </c>
      <c r="M58" s="78"/>
      <c r="N58" s="78"/>
      <c r="O58" s="79">
        <v>1</v>
      </c>
      <c r="P58" s="79">
        <v>800</v>
      </c>
      <c r="Q58" s="79">
        <v>2000</v>
      </c>
      <c r="R58" s="79">
        <v>600</v>
      </c>
      <c r="S58" s="79"/>
      <c r="T58" s="79"/>
      <c r="U58" s="79"/>
      <c r="V58" s="79"/>
      <c r="W58" s="79"/>
      <c r="X58" s="79"/>
      <c r="Y58" s="79"/>
      <c r="Z58" s="79"/>
      <c r="AA58" s="79"/>
      <c r="AB58" s="79"/>
      <c r="AC58" s="79"/>
      <c r="AD58" s="81"/>
      <c r="AE58" s="79" t="s">
        <v>3043</v>
      </c>
      <c r="AF58" s="79"/>
      <c r="AG58" s="79"/>
      <c r="AH58" s="79"/>
      <c r="AI58" s="79"/>
      <c r="AJ58" s="79"/>
      <c r="AK58" s="79"/>
      <c r="AL58" s="79"/>
      <c r="AM58" s="79"/>
      <c r="AN58" s="79"/>
      <c r="AO58" s="79"/>
      <c r="AP58" s="79"/>
      <c r="AQ58" s="79"/>
      <c r="AR58" s="79"/>
      <c r="AS58" s="79"/>
      <c r="AT58" s="79"/>
      <c r="AU58" s="79"/>
      <c r="AV58" s="79"/>
      <c r="AW58" s="79"/>
      <c r="AX58" s="79"/>
      <c r="AY58" s="79"/>
      <c r="AZ58" s="83">
        <f t="shared" si="2"/>
        <v>0.96</v>
      </c>
    </row>
    <row r="59" spans="1:52" ht="34.950000000000003" customHeight="1" x14ac:dyDescent="0.45">
      <c r="A59" s="93" t="s">
        <v>4869</v>
      </c>
      <c r="B59" s="79">
        <v>1</v>
      </c>
      <c r="C59" s="78" t="s">
        <v>1879</v>
      </c>
      <c r="D59" s="78" t="s">
        <v>1951</v>
      </c>
      <c r="E59" s="78" t="s">
        <v>48</v>
      </c>
      <c r="F59" s="79">
        <v>5</v>
      </c>
      <c r="G59" s="78" t="s">
        <v>2552</v>
      </c>
      <c r="H59" s="79"/>
      <c r="I59" s="87" t="s">
        <v>1882</v>
      </c>
      <c r="J59" s="79" t="s">
        <v>2498</v>
      </c>
      <c r="K59" s="79"/>
      <c r="L59" s="78" t="s">
        <v>6259</v>
      </c>
      <c r="M59" s="78" t="s">
        <v>6260</v>
      </c>
      <c r="N59" s="78" t="s">
        <v>1883</v>
      </c>
      <c r="O59" s="79">
        <v>1</v>
      </c>
      <c r="P59" s="79">
        <v>900</v>
      </c>
      <c r="Q59" s="79">
        <v>1200</v>
      </c>
      <c r="R59" s="79">
        <v>700</v>
      </c>
      <c r="S59" s="79"/>
      <c r="T59" s="79"/>
      <c r="U59" s="79"/>
      <c r="V59" s="79"/>
      <c r="W59" s="79"/>
      <c r="X59" s="79"/>
      <c r="Y59" s="79"/>
      <c r="Z59" s="79"/>
      <c r="AA59" s="79"/>
      <c r="AB59" s="79"/>
      <c r="AC59" s="79"/>
      <c r="AD59" s="81"/>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2"/>
        <v>0.75600000000000001</v>
      </c>
    </row>
    <row r="60" spans="1:52" ht="34.950000000000003" customHeight="1" x14ac:dyDescent="0.45">
      <c r="A60" s="93" t="s">
        <v>4869</v>
      </c>
      <c r="B60" s="79">
        <v>1</v>
      </c>
      <c r="C60" s="78" t="s">
        <v>1879</v>
      </c>
      <c r="D60" s="78"/>
      <c r="E60" s="78"/>
      <c r="F60" s="79"/>
      <c r="G60" s="78"/>
      <c r="H60" s="79"/>
      <c r="I60" s="87" t="s">
        <v>1884</v>
      </c>
      <c r="J60" s="77"/>
      <c r="K60" s="77"/>
      <c r="L60" s="78" t="s">
        <v>6257</v>
      </c>
      <c r="M60" s="78"/>
      <c r="N60" s="78"/>
      <c r="O60" s="79">
        <v>1</v>
      </c>
      <c r="P60" s="79">
        <v>400</v>
      </c>
      <c r="Q60" s="79">
        <v>950</v>
      </c>
      <c r="R60" s="79">
        <v>1300</v>
      </c>
      <c r="S60" s="79"/>
      <c r="T60" s="79" t="s">
        <v>3482</v>
      </c>
      <c r="U60" s="79"/>
      <c r="V60" s="79"/>
      <c r="W60" s="79"/>
      <c r="X60" s="79"/>
      <c r="Y60" s="79"/>
      <c r="Z60" s="79"/>
      <c r="AA60" s="79"/>
      <c r="AB60" s="79"/>
      <c r="AC60" s="79"/>
      <c r="AD60" s="81"/>
      <c r="AE60" s="79" t="s">
        <v>3043</v>
      </c>
      <c r="AF60" s="79"/>
      <c r="AG60" s="79"/>
      <c r="AH60" s="79"/>
      <c r="AI60" s="79"/>
      <c r="AJ60" s="79"/>
      <c r="AK60" s="79"/>
      <c r="AL60" s="79"/>
      <c r="AM60" s="79"/>
      <c r="AN60" s="79"/>
      <c r="AO60" s="79"/>
      <c r="AP60" s="79"/>
      <c r="AQ60" s="79"/>
      <c r="AR60" s="79"/>
      <c r="AS60" s="79"/>
      <c r="AT60" s="79"/>
      <c r="AU60" s="79"/>
      <c r="AV60" s="79"/>
      <c r="AW60" s="79"/>
      <c r="AX60" s="79"/>
      <c r="AY60" s="79"/>
      <c r="AZ60" s="83">
        <f t="shared" si="2"/>
        <v>0.49399999999999999</v>
      </c>
    </row>
    <row r="61" spans="1:52" s="99" customFormat="1" ht="34.950000000000003" customHeight="1" x14ac:dyDescent="0.45">
      <c r="A61" s="93" t="s">
        <v>4869</v>
      </c>
      <c r="B61" s="77">
        <v>1</v>
      </c>
      <c r="C61" s="93" t="s">
        <v>1879</v>
      </c>
      <c r="D61" s="93" t="s">
        <v>3808</v>
      </c>
      <c r="E61" s="93"/>
      <c r="F61" s="94">
        <v>5</v>
      </c>
      <c r="G61" s="93" t="s">
        <v>4871</v>
      </c>
      <c r="H61" s="77"/>
      <c r="I61" s="95">
        <v>1187</v>
      </c>
      <c r="J61" s="77" t="s">
        <v>5427</v>
      </c>
      <c r="K61" s="77"/>
      <c r="L61" s="93" t="s">
        <v>3277</v>
      </c>
      <c r="M61" s="96" t="s">
        <v>6078</v>
      </c>
      <c r="N61" s="96"/>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27</v>
      </c>
      <c r="AU61" s="77">
        <v>43</v>
      </c>
      <c r="AV61" s="94" t="s">
        <v>4869</v>
      </c>
      <c r="AW61" s="77" t="s">
        <v>2874</v>
      </c>
      <c r="AX61" s="94" t="s">
        <v>3043</v>
      </c>
      <c r="AY61" s="77"/>
      <c r="AZ61" s="83">
        <f t="shared" si="2"/>
        <v>0.14174999999999999</v>
      </c>
    </row>
    <row r="62" spans="1:52" s="99" customFormat="1" ht="34.950000000000003" customHeight="1" x14ac:dyDescent="0.45">
      <c r="A62" s="93" t="s">
        <v>4869</v>
      </c>
      <c r="B62" s="77">
        <v>1</v>
      </c>
      <c r="C62" s="93" t="s">
        <v>1879</v>
      </c>
      <c r="D62" s="93" t="s">
        <v>3808</v>
      </c>
      <c r="E62" s="93"/>
      <c r="F62" s="94">
        <v>5</v>
      </c>
      <c r="G62" s="93" t="s">
        <v>3813</v>
      </c>
      <c r="H62" s="77"/>
      <c r="I62" s="95">
        <v>1188</v>
      </c>
      <c r="J62" s="77" t="s">
        <v>5427</v>
      </c>
      <c r="K62" s="77"/>
      <c r="L62" s="93" t="s">
        <v>3277</v>
      </c>
      <c r="M62" s="96" t="s">
        <v>6078</v>
      </c>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28</v>
      </c>
      <c r="AU62" s="77">
        <v>43</v>
      </c>
      <c r="AV62" s="94" t="s">
        <v>4869</v>
      </c>
      <c r="AW62" s="77" t="s">
        <v>2874</v>
      </c>
      <c r="AX62" s="94" t="s">
        <v>3043</v>
      </c>
      <c r="AY62" s="77"/>
      <c r="AZ62" s="83">
        <f t="shared" si="2"/>
        <v>0.14174999999999999</v>
      </c>
    </row>
    <row r="63" spans="1:52" s="99" customFormat="1" ht="34.950000000000003" customHeight="1" x14ac:dyDescent="0.45">
      <c r="A63" s="93" t="s">
        <v>4869</v>
      </c>
      <c r="B63" s="77">
        <v>1</v>
      </c>
      <c r="C63" s="93" t="s">
        <v>1879</v>
      </c>
      <c r="D63" s="93"/>
      <c r="E63" s="93"/>
      <c r="F63" s="94"/>
      <c r="G63" s="93"/>
      <c r="H63" s="77"/>
      <c r="I63" s="95">
        <v>1194</v>
      </c>
      <c r="J63" s="77"/>
      <c r="K63" s="77"/>
      <c r="L63" s="93" t="s">
        <v>3277</v>
      </c>
      <c r="M63" s="96" t="s">
        <v>6235</v>
      </c>
      <c r="N63" s="96"/>
      <c r="O63" s="79">
        <v>1</v>
      </c>
      <c r="P63" s="77">
        <v>450</v>
      </c>
      <c r="Q63" s="77">
        <v>450</v>
      </c>
      <c r="R63" s="77">
        <v>700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34</v>
      </c>
      <c r="AU63" s="77">
        <v>43</v>
      </c>
      <c r="AV63" s="94" t="s">
        <v>4869</v>
      </c>
      <c r="AW63" s="77" t="s">
        <v>2868</v>
      </c>
      <c r="AX63" s="94" t="s">
        <v>3043</v>
      </c>
      <c r="AY63" s="77"/>
      <c r="AZ63" s="83">
        <f t="shared" si="2"/>
        <v>0.14174999999999999</v>
      </c>
    </row>
    <row r="64" spans="1:52" s="99" customFormat="1" ht="34.950000000000003" customHeight="1" x14ac:dyDescent="0.45">
      <c r="A64" s="93" t="s">
        <v>4869</v>
      </c>
      <c r="B64" s="77">
        <v>1</v>
      </c>
      <c r="C64" s="93" t="s">
        <v>1879</v>
      </c>
      <c r="D64" s="93"/>
      <c r="E64" s="93"/>
      <c r="F64" s="94"/>
      <c r="G64" s="93"/>
      <c r="H64" s="77"/>
      <c r="I64" s="95">
        <v>1195</v>
      </c>
      <c r="J64" s="77"/>
      <c r="K64" s="77"/>
      <c r="L64" s="93" t="s">
        <v>3277</v>
      </c>
      <c r="M64" s="96" t="s">
        <v>6235</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35</v>
      </c>
      <c r="AU64" s="77">
        <v>43</v>
      </c>
      <c r="AV64" s="94" t="s">
        <v>4869</v>
      </c>
      <c r="AW64" s="77" t="s">
        <v>2868</v>
      </c>
      <c r="AX64" s="94" t="s">
        <v>3043</v>
      </c>
      <c r="AY64" s="77"/>
      <c r="AZ64" s="83">
        <f t="shared" si="2"/>
        <v>0.14174999999999999</v>
      </c>
    </row>
    <row r="65" spans="1:52" s="99" customFormat="1" ht="34.950000000000003" customHeight="1" x14ac:dyDescent="0.45">
      <c r="A65" s="93" t="s">
        <v>4869</v>
      </c>
      <c r="B65" s="77">
        <v>1</v>
      </c>
      <c r="C65" s="93" t="s">
        <v>4877</v>
      </c>
      <c r="D65" s="93" t="s">
        <v>3808</v>
      </c>
      <c r="E65" s="93"/>
      <c r="F65" s="94">
        <v>5</v>
      </c>
      <c r="G65" s="93" t="s">
        <v>4876</v>
      </c>
      <c r="H65" s="77"/>
      <c r="I65" s="95">
        <v>1212</v>
      </c>
      <c r="J65" s="77" t="s">
        <v>5427</v>
      </c>
      <c r="K65" s="77"/>
      <c r="L65" s="93" t="s">
        <v>3654</v>
      </c>
      <c r="M65" s="96" t="s">
        <v>6231</v>
      </c>
      <c r="N65" s="96"/>
      <c r="O65" s="79">
        <v>1</v>
      </c>
      <c r="P65" s="77">
        <v>300</v>
      </c>
      <c r="Q65" s="77">
        <v>300</v>
      </c>
      <c r="R65" s="77">
        <v>450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52</v>
      </c>
      <c r="AU65" s="77">
        <v>43</v>
      </c>
      <c r="AV65" s="94" t="s">
        <v>4869</v>
      </c>
      <c r="AW65" s="77" t="s">
        <v>2874</v>
      </c>
      <c r="AX65" s="94" t="s">
        <v>3043</v>
      </c>
      <c r="AY65" s="77"/>
      <c r="AZ65" s="83">
        <f t="shared" si="2"/>
        <v>4.0500000000000001E-2</v>
      </c>
    </row>
    <row r="66" spans="1:52" s="99" customFormat="1" ht="34.950000000000003" customHeight="1" x14ac:dyDescent="0.45">
      <c r="A66" s="93" t="s">
        <v>4869</v>
      </c>
      <c r="B66" s="77">
        <v>1</v>
      </c>
      <c r="C66" s="93" t="s">
        <v>4877</v>
      </c>
      <c r="D66" s="93"/>
      <c r="E66" s="93"/>
      <c r="F66" s="94"/>
      <c r="G66" s="93"/>
      <c r="H66" s="77"/>
      <c r="I66" s="95">
        <v>1213</v>
      </c>
      <c r="J66" s="77"/>
      <c r="K66" s="77"/>
      <c r="L66" s="93" t="s">
        <v>3673</v>
      </c>
      <c r="M66" s="96" t="s">
        <v>6241</v>
      </c>
      <c r="N66" s="96"/>
      <c r="O66" s="79">
        <v>1</v>
      </c>
      <c r="P66" s="77">
        <v>700</v>
      </c>
      <c r="Q66" s="77">
        <v>600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t="s">
        <v>3638</v>
      </c>
      <c r="AO66" s="77"/>
      <c r="AP66" s="77"/>
      <c r="AQ66" s="77"/>
      <c r="AR66" s="77"/>
      <c r="AS66" s="97"/>
      <c r="AT66" s="77">
        <v>53</v>
      </c>
      <c r="AU66" s="77">
        <v>43</v>
      </c>
      <c r="AV66" s="94" t="s">
        <v>4869</v>
      </c>
      <c r="AW66" s="77" t="s">
        <v>2957</v>
      </c>
      <c r="AX66" s="74" t="s">
        <v>3928</v>
      </c>
      <c r="AY66" s="77"/>
      <c r="AZ66" s="83">
        <f t="shared" si="2"/>
        <v>0.29399999999999998</v>
      </c>
    </row>
    <row r="67" spans="1:52" s="99" customFormat="1" ht="34.950000000000003" customHeight="1" x14ac:dyDescent="0.45">
      <c r="A67" s="93" t="s">
        <v>4869</v>
      </c>
      <c r="B67" s="77">
        <v>1</v>
      </c>
      <c r="C67" s="93" t="s">
        <v>4877</v>
      </c>
      <c r="D67" s="93" t="s">
        <v>3808</v>
      </c>
      <c r="E67" s="93"/>
      <c r="F67" s="94">
        <v>5</v>
      </c>
      <c r="G67" s="93" t="s">
        <v>4872</v>
      </c>
      <c r="H67" s="77"/>
      <c r="I67" s="95">
        <v>1214</v>
      </c>
      <c r="J67" s="77" t="s">
        <v>5427</v>
      </c>
      <c r="K67" s="77"/>
      <c r="L67" s="93" t="s">
        <v>3673</v>
      </c>
      <c r="M67" s="96"/>
      <c r="N67" s="96"/>
      <c r="O67" s="79">
        <v>1</v>
      </c>
      <c r="P67" s="77">
        <v>1800</v>
      </c>
      <c r="Q67" s="77">
        <v>600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54</v>
      </c>
      <c r="AU67" s="77">
        <v>43</v>
      </c>
      <c r="AV67" s="94" t="s">
        <v>4869</v>
      </c>
      <c r="AW67" s="77" t="s">
        <v>2874</v>
      </c>
      <c r="AX67" s="94" t="s">
        <v>2824</v>
      </c>
      <c r="AY67" s="77"/>
      <c r="AZ67" s="83">
        <f t="shared" si="2"/>
        <v>0.75600000000000001</v>
      </c>
    </row>
    <row r="68" spans="1:52" s="99" customFormat="1" ht="34.950000000000003" customHeight="1" x14ac:dyDescent="0.45">
      <c r="A68" s="93" t="s">
        <v>4869</v>
      </c>
      <c r="B68" s="77">
        <v>1</v>
      </c>
      <c r="C68" s="93" t="s">
        <v>4877</v>
      </c>
      <c r="D68" s="93" t="s">
        <v>3808</v>
      </c>
      <c r="E68" s="93"/>
      <c r="F68" s="94">
        <v>5</v>
      </c>
      <c r="G68" s="93" t="s">
        <v>4872</v>
      </c>
      <c r="H68" s="77"/>
      <c r="I68" s="95">
        <v>1215</v>
      </c>
      <c r="J68" s="77" t="s">
        <v>5427</v>
      </c>
      <c r="K68" s="77"/>
      <c r="L68" s="93" t="s">
        <v>3474</v>
      </c>
      <c r="M68" s="96" t="s">
        <v>6193</v>
      </c>
      <c r="N68" s="96"/>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55</v>
      </c>
      <c r="AU68" s="77">
        <v>43</v>
      </c>
      <c r="AV68" s="94" t="s">
        <v>4869</v>
      </c>
      <c r="AW68" s="77" t="s">
        <v>2868</v>
      </c>
      <c r="AX68" s="94" t="s">
        <v>3043</v>
      </c>
      <c r="AY68" s="77"/>
      <c r="AZ68" s="83">
        <f t="shared" si="2"/>
        <v>0.14174999999999999</v>
      </c>
    </row>
    <row r="69" spans="1:52" s="99" customFormat="1" ht="34.950000000000003" customHeight="1" x14ac:dyDescent="0.45">
      <c r="A69" s="93" t="s">
        <v>4869</v>
      </c>
      <c r="B69" s="77">
        <v>1</v>
      </c>
      <c r="C69" s="93" t="s">
        <v>4877</v>
      </c>
      <c r="D69" s="93" t="s">
        <v>3808</v>
      </c>
      <c r="E69" s="93"/>
      <c r="F69" s="94">
        <v>5</v>
      </c>
      <c r="G69" s="93" t="s">
        <v>4872</v>
      </c>
      <c r="H69" s="77"/>
      <c r="I69" s="95">
        <v>1216</v>
      </c>
      <c r="J69" s="77" t="s">
        <v>5427</v>
      </c>
      <c r="K69" s="77"/>
      <c r="L69" s="93" t="s">
        <v>3474</v>
      </c>
      <c r="M69" s="96" t="s">
        <v>6193</v>
      </c>
      <c r="N69" s="96"/>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56</v>
      </c>
      <c r="AU69" s="77">
        <v>43</v>
      </c>
      <c r="AV69" s="94" t="s">
        <v>4869</v>
      </c>
      <c r="AW69" s="77" t="s">
        <v>2868</v>
      </c>
      <c r="AX69" s="94" t="s">
        <v>3043</v>
      </c>
      <c r="AY69" s="77"/>
      <c r="AZ69" s="83">
        <f t="shared" si="2"/>
        <v>0.14174999999999999</v>
      </c>
    </row>
    <row r="70" spans="1:52" s="99" customFormat="1" ht="34.950000000000003" customHeight="1" x14ac:dyDescent="0.45">
      <c r="A70" s="93" t="s">
        <v>4869</v>
      </c>
      <c r="B70" s="77">
        <v>1</v>
      </c>
      <c r="C70" s="93" t="s">
        <v>4877</v>
      </c>
      <c r="D70" s="93" t="s">
        <v>3808</v>
      </c>
      <c r="E70" s="93"/>
      <c r="F70" s="94">
        <v>5</v>
      </c>
      <c r="G70" s="93" t="s">
        <v>4872</v>
      </c>
      <c r="H70" s="77"/>
      <c r="I70" s="95">
        <v>1217</v>
      </c>
      <c r="J70" s="77" t="s">
        <v>5427</v>
      </c>
      <c r="K70" s="77"/>
      <c r="L70" s="93" t="s">
        <v>3474</v>
      </c>
      <c r="M70" s="96" t="s">
        <v>6193</v>
      </c>
      <c r="N70" s="96"/>
      <c r="O70" s="79">
        <v>1</v>
      </c>
      <c r="P70" s="77">
        <v>450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57</v>
      </c>
      <c r="AU70" s="77">
        <v>43</v>
      </c>
      <c r="AV70" s="94" t="s">
        <v>4869</v>
      </c>
      <c r="AW70" s="77" t="s">
        <v>2868</v>
      </c>
      <c r="AX70" s="94" t="s">
        <v>3043</v>
      </c>
      <c r="AY70" s="77"/>
      <c r="AZ70" s="83">
        <f t="shared" ref="AZ70:AZ120" si="3">P70*Q70*R70/1000000000*O70</f>
        <v>0.14174999999999999</v>
      </c>
    </row>
    <row r="71" spans="1:52" s="99" customFormat="1" ht="34.950000000000003" customHeight="1" x14ac:dyDescent="0.45">
      <c r="A71" s="93" t="s">
        <v>4869</v>
      </c>
      <c r="B71" s="77">
        <v>1</v>
      </c>
      <c r="C71" s="93" t="s">
        <v>4877</v>
      </c>
      <c r="D71" s="93"/>
      <c r="E71" s="93"/>
      <c r="F71" s="94"/>
      <c r="G71" s="93"/>
      <c r="H71" s="77"/>
      <c r="I71" s="95">
        <v>1218</v>
      </c>
      <c r="J71" s="77"/>
      <c r="K71" s="77"/>
      <c r="L71" s="93" t="s">
        <v>3279</v>
      </c>
      <c r="M71" s="96" t="s">
        <v>6244</v>
      </c>
      <c r="N71" s="96"/>
      <c r="O71" s="79">
        <v>1</v>
      </c>
      <c r="P71" s="77">
        <v>880</v>
      </c>
      <c r="Q71" s="77">
        <v>400</v>
      </c>
      <c r="R71" s="77">
        <v>880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58</v>
      </c>
      <c r="AU71" s="77">
        <v>43</v>
      </c>
      <c r="AV71" s="94" t="s">
        <v>4869</v>
      </c>
      <c r="AW71" s="77" t="s">
        <v>2876</v>
      </c>
      <c r="AX71" s="74" t="s">
        <v>3928</v>
      </c>
      <c r="AY71" s="77"/>
      <c r="AZ71" s="83">
        <f t="shared" si="3"/>
        <v>0.30975999999999998</v>
      </c>
    </row>
    <row r="72" spans="1:52" s="99" customFormat="1" ht="34.950000000000003" customHeight="1" x14ac:dyDescent="0.45">
      <c r="A72" s="93" t="s">
        <v>4869</v>
      </c>
      <c r="B72" s="77">
        <v>1</v>
      </c>
      <c r="C72" s="93" t="s">
        <v>4877</v>
      </c>
      <c r="D72" s="93"/>
      <c r="E72" s="93"/>
      <c r="F72" s="94"/>
      <c r="G72" s="93"/>
      <c r="H72" s="77"/>
      <c r="I72" s="95">
        <v>1219</v>
      </c>
      <c r="J72" s="77"/>
      <c r="K72" s="77"/>
      <c r="L72" s="93" t="s">
        <v>3279</v>
      </c>
      <c r="M72" s="96" t="s">
        <v>6244</v>
      </c>
      <c r="N72" s="96"/>
      <c r="O72" s="79">
        <v>1</v>
      </c>
      <c r="P72" s="77">
        <v>880</v>
      </c>
      <c r="Q72" s="77">
        <v>400</v>
      </c>
      <c r="R72" s="77">
        <v>880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59</v>
      </c>
      <c r="AU72" s="77">
        <v>43</v>
      </c>
      <c r="AV72" s="94" t="s">
        <v>4869</v>
      </c>
      <c r="AW72" s="77" t="s">
        <v>2876</v>
      </c>
      <c r="AX72" s="74" t="s">
        <v>3928</v>
      </c>
      <c r="AY72" s="77"/>
      <c r="AZ72" s="83">
        <f t="shared" si="3"/>
        <v>0.30975999999999998</v>
      </c>
    </row>
    <row r="73" spans="1:52" s="99" customFormat="1" ht="34.950000000000003" customHeight="1" x14ac:dyDescent="0.45">
      <c r="A73" s="93" t="s">
        <v>4869</v>
      </c>
      <c r="B73" s="77">
        <v>1</v>
      </c>
      <c r="C73" s="93" t="s">
        <v>4877</v>
      </c>
      <c r="D73" s="93" t="s">
        <v>4663</v>
      </c>
      <c r="E73" s="93"/>
      <c r="F73" s="94">
        <v>2</v>
      </c>
      <c r="G73" s="93" t="s">
        <v>4661</v>
      </c>
      <c r="H73" s="77"/>
      <c r="I73" s="95">
        <v>1220</v>
      </c>
      <c r="J73" s="77" t="s">
        <v>5427</v>
      </c>
      <c r="K73" s="77"/>
      <c r="L73" s="93" t="s">
        <v>3673</v>
      </c>
      <c r="M73" s="96"/>
      <c r="N73" s="96"/>
      <c r="O73" s="79">
        <v>1</v>
      </c>
      <c r="P73" s="77">
        <v>1800</v>
      </c>
      <c r="Q73" s="77">
        <v>600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60</v>
      </c>
      <c r="AU73" s="77">
        <v>43</v>
      </c>
      <c r="AV73" s="94" t="s">
        <v>4869</v>
      </c>
      <c r="AW73" s="77" t="s">
        <v>2874</v>
      </c>
      <c r="AX73" s="94" t="s">
        <v>2824</v>
      </c>
      <c r="AY73" s="77"/>
      <c r="AZ73" s="83">
        <f t="shared" si="3"/>
        <v>0.75600000000000001</v>
      </c>
    </row>
    <row r="74" spans="1:52" s="99" customFormat="1" ht="34.950000000000003" customHeight="1" x14ac:dyDescent="0.45">
      <c r="A74" s="93" t="s">
        <v>4869</v>
      </c>
      <c r="B74" s="77">
        <v>1</v>
      </c>
      <c r="C74" s="93" t="s">
        <v>4877</v>
      </c>
      <c r="D74" s="93" t="s">
        <v>3808</v>
      </c>
      <c r="E74" s="93"/>
      <c r="F74" s="94">
        <v>5</v>
      </c>
      <c r="G74" s="93" t="s">
        <v>4872</v>
      </c>
      <c r="H74" s="77"/>
      <c r="I74" s="95">
        <v>1221</v>
      </c>
      <c r="J74" s="77" t="s">
        <v>5427</v>
      </c>
      <c r="K74" s="77"/>
      <c r="L74" s="93" t="s">
        <v>3474</v>
      </c>
      <c r="M74" s="96" t="s">
        <v>6193</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61</v>
      </c>
      <c r="AU74" s="77">
        <v>43</v>
      </c>
      <c r="AV74" s="94" t="s">
        <v>4869</v>
      </c>
      <c r="AW74" s="77" t="s">
        <v>2868</v>
      </c>
      <c r="AX74" s="94" t="s">
        <v>3043</v>
      </c>
      <c r="AY74" s="77"/>
      <c r="AZ74" s="83">
        <f t="shared" si="3"/>
        <v>0.14174999999999999</v>
      </c>
    </row>
    <row r="75" spans="1:52" s="99" customFormat="1" ht="34.950000000000003" customHeight="1" x14ac:dyDescent="0.45">
      <c r="A75" s="93" t="s">
        <v>4869</v>
      </c>
      <c r="B75" s="77">
        <v>1</v>
      </c>
      <c r="C75" s="93" t="s">
        <v>4877</v>
      </c>
      <c r="D75" s="93" t="s">
        <v>3808</v>
      </c>
      <c r="E75" s="93"/>
      <c r="F75" s="94">
        <v>5</v>
      </c>
      <c r="G75" s="93" t="s">
        <v>4872</v>
      </c>
      <c r="H75" s="77"/>
      <c r="I75" s="95">
        <v>1222</v>
      </c>
      <c r="J75" s="77" t="s">
        <v>5427</v>
      </c>
      <c r="K75" s="77"/>
      <c r="L75" s="93" t="s">
        <v>3474</v>
      </c>
      <c r="M75" s="96" t="s">
        <v>6193</v>
      </c>
      <c r="N75" s="96"/>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62</v>
      </c>
      <c r="AU75" s="77">
        <v>43</v>
      </c>
      <c r="AV75" s="94" t="s">
        <v>4869</v>
      </c>
      <c r="AW75" s="77" t="s">
        <v>2868</v>
      </c>
      <c r="AX75" s="94" t="s">
        <v>3043</v>
      </c>
      <c r="AY75" s="77"/>
      <c r="AZ75" s="83">
        <f t="shared" si="3"/>
        <v>0.14174999999999999</v>
      </c>
    </row>
    <row r="76" spans="1:52" s="99" customFormat="1" ht="34.950000000000003" customHeight="1" x14ac:dyDescent="0.45">
      <c r="A76" s="93" t="s">
        <v>4869</v>
      </c>
      <c r="B76" s="77">
        <v>1</v>
      </c>
      <c r="C76" s="93" t="s">
        <v>4877</v>
      </c>
      <c r="D76" s="93" t="s">
        <v>3808</v>
      </c>
      <c r="E76" s="93"/>
      <c r="F76" s="94">
        <v>5</v>
      </c>
      <c r="G76" s="93" t="s">
        <v>4872</v>
      </c>
      <c r="H76" s="77"/>
      <c r="I76" s="95">
        <v>1223</v>
      </c>
      <c r="J76" s="77" t="s">
        <v>5427</v>
      </c>
      <c r="K76" s="77"/>
      <c r="L76" s="93" t="s">
        <v>3474</v>
      </c>
      <c r="M76" s="96" t="s">
        <v>6193</v>
      </c>
      <c r="N76" s="96"/>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63</v>
      </c>
      <c r="AU76" s="77">
        <v>43</v>
      </c>
      <c r="AV76" s="94" t="s">
        <v>4869</v>
      </c>
      <c r="AW76" s="77" t="s">
        <v>2868</v>
      </c>
      <c r="AX76" s="94" t="s">
        <v>3043</v>
      </c>
      <c r="AY76" s="77"/>
      <c r="AZ76" s="83">
        <f t="shared" si="3"/>
        <v>0.14174999999999999</v>
      </c>
    </row>
    <row r="77" spans="1:52" s="99" customFormat="1" ht="34.950000000000003" customHeight="1" x14ac:dyDescent="0.45">
      <c r="A77" s="93" t="s">
        <v>4869</v>
      </c>
      <c r="B77" s="77">
        <v>1</v>
      </c>
      <c r="C77" s="93" t="s">
        <v>4877</v>
      </c>
      <c r="D77" s="93"/>
      <c r="E77" s="93"/>
      <c r="F77" s="94"/>
      <c r="G77" s="93"/>
      <c r="H77" s="77"/>
      <c r="I77" s="95">
        <v>1224</v>
      </c>
      <c r="J77" s="77"/>
      <c r="K77" s="77"/>
      <c r="L77" s="93" t="s">
        <v>3525</v>
      </c>
      <c r="M77" s="96"/>
      <c r="N77" s="96"/>
      <c r="O77" s="79">
        <v>1</v>
      </c>
      <c r="P77" s="77">
        <v>560</v>
      </c>
      <c r="Q77" s="77">
        <v>360</v>
      </c>
      <c r="R77" s="77">
        <v>760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64</v>
      </c>
      <c r="AU77" s="77">
        <v>43</v>
      </c>
      <c r="AV77" s="94" t="s">
        <v>4869</v>
      </c>
      <c r="AW77" s="77" t="s">
        <v>2876</v>
      </c>
      <c r="AX77" s="74" t="s">
        <v>3928</v>
      </c>
      <c r="AY77" s="77"/>
      <c r="AZ77" s="83">
        <f t="shared" si="3"/>
        <v>0.15321599999999999</v>
      </c>
    </row>
    <row r="78" spans="1:52" s="99" customFormat="1" ht="34.950000000000003" customHeight="1" x14ac:dyDescent="0.45">
      <c r="A78" s="93" t="s">
        <v>4869</v>
      </c>
      <c r="B78" s="77">
        <v>1</v>
      </c>
      <c r="C78" s="93" t="s">
        <v>4877</v>
      </c>
      <c r="D78" s="93" t="s">
        <v>3808</v>
      </c>
      <c r="E78" s="93"/>
      <c r="F78" s="94">
        <v>5</v>
      </c>
      <c r="G78" s="93" t="s">
        <v>4872</v>
      </c>
      <c r="H78" s="77"/>
      <c r="I78" s="95">
        <v>1225</v>
      </c>
      <c r="J78" s="77" t="s">
        <v>5427</v>
      </c>
      <c r="K78" s="77"/>
      <c r="L78" s="93" t="s">
        <v>3536</v>
      </c>
      <c r="M78" s="96"/>
      <c r="N78" s="96" t="s">
        <v>4878</v>
      </c>
      <c r="O78" s="79">
        <v>1</v>
      </c>
      <c r="P78" s="77">
        <v>900</v>
      </c>
      <c r="Q78" s="77">
        <v>515</v>
      </c>
      <c r="R78" s="77">
        <v>1790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65</v>
      </c>
      <c r="AU78" s="77">
        <v>43</v>
      </c>
      <c r="AV78" s="94" t="s">
        <v>4869</v>
      </c>
      <c r="AW78" s="77" t="s">
        <v>2868</v>
      </c>
      <c r="AX78" s="94" t="s">
        <v>2824</v>
      </c>
      <c r="AY78" s="77"/>
      <c r="AZ78" s="83">
        <f t="shared" si="3"/>
        <v>0.82966499999999999</v>
      </c>
    </row>
    <row r="79" spans="1:52" s="99" customFormat="1" ht="34.950000000000003" customHeight="1" x14ac:dyDescent="0.45">
      <c r="A79" s="93" t="s">
        <v>4869</v>
      </c>
      <c r="B79" s="77">
        <v>1</v>
      </c>
      <c r="C79" s="93" t="s">
        <v>4877</v>
      </c>
      <c r="D79" s="93" t="s">
        <v>3808</v>
      </c>
      <c r="E79" s="93"/>
      <c r="F79" s="94">
        <v>5</v>
      </c>
      <c r="G79" s="93" t="s">
        <v>4872</v>
      </c>
      <c r="H79" s="77"/>
      <c r="I79" s="95">
        <v>1226</v>
      </c>
      <c r="J79" s="77" t="s">
        <v>5427</v>
      </c>
      <c r="K79" s="77"/>
      <c r="L79" s="93" t="s">
        <v>3536</v>
      </c>
      <c r="M79" s="96"/>
      <c r="N79" s="96" t="s">
        <v>4878</v>
      </c>
      <c r="O79" s="79">
        <v>1</v>
      </c>
      <c r="P79" s="77">
        <v>900</v>
      </c>
      <c r="Q79" s="77">
        <v>515</v>
      </c>
      <c r="R79" s="77">
        <v>1790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66</v>
      </c>
      <c r="AU79" s="77">
        <v>43</v>
      </c>
      <c r="AV79" s="94" t="s">
        <v>4869</v>
      </c>
      <c r="AW79" s="77" t="s">
        <v>2868</v>
      </c>
      <c r="AX79" s="94" t="s">
        <v>3043</v>
      </c>
      <c r="AY79" s="77"/>
      <c r="AZ79" s="83">
        <f t="shared" si="3"/>
        <v>0.82966499999999999</v>
      </c>
    </row>
    <row r="80" spans="1:52" s="99" customFormat="1" ht="34.950000000000003" customHeight="1" x14ac:dyDescent="0.45">
      <c r="A80" s="93" t="s">
        <v>4869</v>
      </c>
      <c r="B80" s="77">
        <v>1</v>
      </c>
      <c r="C80" s="93" t="s">
        <v>4877</v>
      </c>
      <c r="D80" s="93"/>
      <c r="E80" s="93"/>
      <c r="F80" s="94"/>
      <c r="G80" s="93"/>
      <c r="H80" s="77"/>
      <c r="I80" s="95">
        <v>1227</v>
      </c>
      <c r="J80" s="77"/>
      <c r="K80" s="77"/>
      <c r="L80" s="93" t="s">
        <v>3212</v>
      </c>
      <c r="M80" s="96" t="s">
        <v>6087</v>
      </c>
      <c r="N80" s="96"/>
      <c r="O80" s="79">
        <v>1</v>
      </c>
      <c r="P80" s="77">
        <v>420</v>
      </c>
      <c r="Q80" s="77">
        <v>280</v>
      </c>
      <c r="R80" s="77">
        <v>1750</v>
      </c>
      <c r="S80" s="77"/>
      <c r="T80" s="77"/>
      <c r="U80" s="77"/>
      <c r="V80" s="77"/>
      <c r="W80" s="77"/>
      <c r="X80" s="77"/>
      <c r="Y80" s="77"/>
      <c r="Z80" s="77"/>
      <c r="AA80" s="77"/>
      <c r="AB80" s="77"/>
      <c r="AC80" s="77"/>
      <c r="AD80" s="77"/>
      <c r="AE80" s="77"/>
      <c r="AF80" s="77"/>
      <c r="AG80" s="77"/>
      <c r="AH80" s="77"/>
      <c r="AI80" s="77"/>
      <c r="AJ80" s="77"/>
      <c r="AK80" s="77"/>
      <c r="AL80" s="77"/>
      <c r="AM80" s="94"/>
      <c r="AN80" s="94" t="s">
        <v>3638</v>
      </c>
      <c r="AO80" s="77"/>
      <c r="AP80" s="77"/>
      <c r="AQ80" s="77"/>
      <c r="AR80" s="77"/>
      <c r="AS80" s="97"/>
      <c r="AT80" s="77">
        <v>67</v>
      </c>
      <c r="AU80" s="77">
        <v>43</v>
      </c>
      <c r="AV80" s="94" t="s">
        <v>4869</v>
      </c>
      <c r="AW80" s="77" t="s">
        <v>2876</v>
      </c>
      <c r="AX80" s="74" t="s">
        <v>3928</v>
      </c>
      <c r="AY80" s="77"/>
      <c r="AZ80" s="83">
        <f t="shared" si="3"/>
        <v>0.20580000000000001</v>
      </c>
    </row>
    <row r="81" spans="1:52" s="99" customFormat="1" ht="34.950000000000003" customHeight="1" x14ac:dyDescent="0.45">
      <c r="A81" s="93" t="s">
        <v>4869</v>
      </c>
      <c r="B81" s="77">
        <v>1</v>
      </c>
      <c r="C81" s="93" t="s">
        <v>4877</v>
      </c>
      <c r="D81" s="93" t="s">
        <v>3808</v>
      </c>
      <c r="E81" s="93"/>
      <c r="F81" s="94">
        <v>5</v>
      </c>
      <c r="G81" s="93" t="s">
        <v>3803</v>
      </c>
      <c r="H81" s="77"/>
      <c r="I81" s="95">
        <v>1228</v>
      </c>
      <c r="J81" s="77" t="s">
        <v>5427</v>
      </c>
      <c r="K81" s="77"/>
      <c r="L81" s="93" t="s">
        <v>3180</v>
      </c>
      <c r="M81" s="96" t="s">
        <v>6237</v>
      </c>
      <c r="N81" s="96"/>
      <c r="O81" s="79">
        <v>1</v>
      </c>
      <c r="P81" s="77">
        <v>1530</v>
      </c>
      <c r="Q81" s="77">
        <v>460</v>
      </c>
      <c r="R81" s="77">
        <v>1770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68</v>
      </c>
      <c r="AU81" s="77">
        <v>43</v>
      </c>
      <c r="AV81" s="94" t="s">
        <v>4869</v>
      </c>
      <c r="AW81" s="77" t="s">
        <v>2868</v>
      </c>
      <c r="AX81" s="94" t="s">
        <v>2824</v>
      </c>
      <c r="AY81" s="77"/>
      <c r="AZ81" s="83">
        <f t="shared" si="3"/>
        <v>1.2457259999999999</v>
      </c>
    </row>
    <row r="82" spans="1:52" s="150" customFormat="1" ht="34.950000000000003" customHeight="1" x14ac:dyDescent="0.45">
      <c r="A82" s="142" t="s">
        <v>4869</v>
      </c>
      <c r="B82" s="143">
        <v>1</v>
      </c>
      <c r="C82" s="142" t="s">
        <v>4877</v>
      </c>
      <c r="D82" s="142" t="s">
        <v>3808</v>
      </c>
      <c r="E82" s="142"/>
      <c r="F82" s="144">
        <v>5</v>
      </c>
      <c r="G82" s="142" t="s">
        <v>4876</v>
      </c>
      <c r="H82" s="143"/>
      <c r="I82" s="145">
        <v>1229</v>
      </c>
      <c r="J82" s="143" t="s">
        <v>5427</v>
      </c>
      <c r="K82" s="143"/>
      <c r="L82" s="142" t="s">
        <v>4879</v>
      </c>
      <c r="M82" s="146"/>
      <c r="N82" s="146"/>
      <c r="O82" s="147">
        <v>1</v>
      </c>
      <c r="P82" s="143">
        <v>1200</v>
      </c>
      <c r="Q82" s="143">
        <v>700</v>
      </c>
      <c r="R82" s="143">
        <v>700</v>
      </c>
      <c r="S82" s="143"/>
      <c r="T82" s="143"/>
      <c r="U82" s="143"/>
      <c r="V82" s="143"/>
      <c r="W82" s="143"/>
      <c r="X82" s="143"/>
      <c r="Y82" s="143"/>
      <c r="Z82" s="143"/>
      <c r="AA82" s="143"/>
      <c r="AB82" s="143"/>
      <c r="AC82" s="143"/>
      <c r="AD82" s="143"/>
      <c r="AE82" s="143"/>
      <c r="AF82" s="143"/>
      <c r="AG82" s="143"/>
      <c r="AH82" s="143"/>
      <c r="AI82" s="143"/>
      <c r="AJ82" s="143"/>
      <c r="AK82" s="143"/>
      <c r="AL82" s="143"/>
      <c r="AM82" s="144"/>
      <c r="AN82" s="144"/>
      <c r="AO82" s="143"/>
      <c r="AP82" s="143"/>
      <c r="AQ82" s="143"/>
      <c r="AR82" s="143"/>
      <c r="AS82" s="148"/>
      <c r="AT82" s="143">
        <v>69</v>
      </c>
      <c r="AU82" s="143">
        <v>43</v>
      </c>
      <c r="AV82" s="144" t="s">
        <v>4869</v>
      </c>
      <c r="AW82" s="143" t="s">
        <v>2868</v>
      </c>
      <c r="AX82" s="144" t="s">
        <v>2824</v>
      </c>
      <c r="AY82" s="143"/>
      <c r="AZ82" s="149">
        <f t="shared" si="3"/>
        <v>0.58799999999999997</v>
      </c>
    </row>
    <row r="83" spans="1:52" s="99" customFormat="1" ht="34.950000000000003" customHeight="1" x14ac:dyDescent="0.45">
      <c r="A83" s="93" t="s">
        <v>4869</v>
      </c>
      <c r="B83" s="77">
        <v>1</v>
      </c>
      <c r="C83" s="93" t="s">
        <v>4877</v>
      </c>
      <c r="D83" s="93"/>
      <c r="E83" s="93"/>
      <c r="F83" s="94"/>
      <c r="G83" s="93"/>
      <c r="H83" s="77"/>
      <c r="I83" s="95"/>
      <c r="J83" s="77"/>
      <c r="K83" s="77"/>
      <c r="L83" s="93" t="s">
        <v>5831</v>
      </c>
      <c r="M83" s="96" t="s">
        <v>5840</v>
      </c>
      <c r="N83" s="96" t="s">
        <v>5846</v>
      </c>
      <c r="O83" s="79">
        <v>1</v>
      </c>
      <c r="P83" s="77">
        <v>380</v>
      </c>
      <c r="Q83" s="77">
        <v>420</v>
      </c>
      <c r="R83" s="77">
        <v>290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3"/>
        <v>4.6283999999999999E-2</v>
      </c>
    </row>
    <row r="84" spans="1:52" s="99" customFormat="1" ht="34.950000000000003" customHeight="1" x14ac:dyDescent="0.45">
      <c r="A84" s="93" t="s">
        <v>4869</v>
      </c>
      <c r="B84" s="77">
        <v>1</v>
      </c>
      <c r="C84" s="93" t="s">
        <v>4877</v>
      </c>
      <c r="D84" s="93"/>
      <c r="E84" s="93"/>
      <c r="F84" s="94"/>
      <c r="G84" s="93"/>
      <c r="H84" s="77"/>
      <c r="I84" s="95"/>
      <c r="J84" s="77"/>
      <c r="K84" s="77"/>
      <c r="L84" s="78" t="s">
        <v>6118</v>
      </c>
      <c r="M84" s="78"/>
      <c r="N84" s="78"/>
      <c r="O84" s="79">
        <v>1</v>
      </c>
      <c r="P84" s="79"/>
      <c r="Q84" s="79"/>
      <c r="R84" s="79"/>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t="s">
        <v>6097</v>
      </c>
      <c r="AZ84" s="83">
        <f t="shared" si="3"/>
        <v>0</v>
      </c>
    </row>
    <row r="85" spans="1:52" s="99" customFormat="1" ht="34.950000000000003" customHeight="1" x14ac:dyDescent="0.45">
      <c r="A85" s="93" t="s">
        <v>4869</v>
      </c>
      <c r="B85" s="77">
        <v>1</v>
      </c>
      <c r="C85" s="93" t="s">
        <v>4877</v>
      </c>
      <c r="D85" s="93"/>
      <c r="E85" s="93"/>
      <c r="F85" s="94"/>
      <c r="G85" s="93"/>
      <c r="H85" s="77"/>
      <c r="I85" s="95"/>
      <c r="J85" s="77"/>
      <c r="K85" s="77"/>
      <c r="L85" s="78" t="s">
        <v>6262</v>
      </c>
      <c r="M85" s="78"/>
      <c r="N85" s="78"/>
      <c r="O85" s="79">
        <v>1</v>
      </c>
      <c r="P85" s="79"/>
      <c r="Q85" s="79"/>
      <c r="R85" s="79"/>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t="s">
        <v>6097</v>
      </c>
      <c r="AZ85" s="83">
        <f t="shared" si="3"/>
        <v>0</v>
      </c>
    </row>
    <row r="86" spans="1:52" s="99" customFormat="1" ht="34.950000000000003" customHeight="1" x14ac:dyDescent="0.45">
      <c r="A86" s="93" t="s">
        <v>4869</v>
      </c>
      <c r="B86" s="77">
        <v>1</v>
      </c>
      <c r="C86" s="93" t="s">
        <v>4877</v>
      </c>
      <c r="D86" s="93"/>
      <c r="E86" s="93"/>
      <c r="F86" s="94"/>
      <c r="G86" s="93"/>
      <c r="H86" s="77"/>
      <c r="I86" s="95"/>
      <c r="J86" s="77"/>
      <c r="K86" s="77"/>
      <c r="L86" s="78" t="s">
        <v>6111</v>
      </c>
      <c r="M86" s="78"/>
      <c r="N86" s="78"/>
      <c r="O86" s="79">
        <v>6</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f t="shared" si="3"/>
        <v>0</v>
      </c>
    </row>
    <row r="87" spans="1:52" s="99" customFormat="1" ht="34.950000000000003" customHeight="1" x14ac:dyDescent="0.45">
      <c r="A87" s="93" t="s">
        <v>4869</v>
      </c>
      <c r="B87" s="77">
        <v>1</v>
      </c>
      <c r="C87" s="93" t="s">
        <v>4877</v>
      </c>
      <c r="D87" s="93"/>
      <c r="E87" s="93"/>
      <c r="F87" s="94"/>
      <c r="G87" s="93"/>
      <c r="H87" s="77"/>
      <c r="I87" s="95"/>
      <c r="J87" s="77"/>
      <c r="K87" s="77"/>
      <c r="L87" s="78" t="s">
        <v>6112</v>
      </c>
      <c r="M87" s="78"/>
      <c r="N87" s="78"/>
      <c r="O87" s="79">
        <v>15</v>
      </c>
      <c r="P87" s="79"/>
      <c r="Q87" s="79"/>
      <c r="R87" s="79"/>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83">
        <v>1.5</v>
      </c>
    </row>
    <row r="88" spans="1:52" s="99" customFormat="1" ht="34.950000000000003" customHeight="1" x14ac:dyDescent="0.45">
      <c r="A88" s="93" t="s">
        <v>4869</v>
      </c>
      <c r="B88" s="77">
        <v>2</v>
      </c>
      <c r="C88" s="93" t="s">
        <v>6236</v>
      </c>
      <c r="D88" s="93"/>
      <c r="E88" s="93"/>
      <c r="F88" s="94"/>
      <c r="G88" s="93"/>
      <c r="H88" s="77"/>
      <c r="I88" s="95">
        <v>1204</v>
      </c>
      <c r="J88" s="77"/>
      <c r="K88" s="77"/>
      <c r="L88" s="93" t="s">
        <v>3222</v>
      </c>
      <c r="M88" s="96" t="s">
        <v>4873</v>
      </c>
      <c r="N88" s="96" t="s">
        <v>4874</v>
      </c>
      <c r="O88" s="79">
        <v>1</v>
      </c>
      <c r="P88" s="77">
        <v>160</v>
      </c>
      <c r="Q88" s="77">
        <v>350</v>
      </c>
      <c r="R88" s="77">
        <v>320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44</v>
      </c>
      <c r="AU88" s="77">
        <v>43</v>
      </c>
      <c r="AV88" s="94" t="s">
        <v>4869</v>
      </c>
      <c r="AW88" s="77" t="s">
        <v>2874</v>
      </c>
      <c r="AX88" s="74" t="s">
        <v>3928</v>
      </c>
      <c r="AY88" s="77"/>
      <c r="AZ88" s="83">
        <f t="shared" si="3"/>
        <v>1.7919999999999998E-2</v>
      </c>
    </row>
    <row r="89" spans="1:52" s="99" customFormat="1" ht="34.950000000000003" customHeight="1" x14ac:dyDescent="0.45">
      <c r="A89" s="93" t="s">
        <v>4869</v>
      </c>
      <c r="B89" s="77">
        <v>2</v>
      </c>
      <c r="C89" s="93" t="s">
        <v>6236</v>
      </c>
      <c r="D89" s="93"/>
      <c r="E89" s="93"/>
      <c r="F89" s="94"/>
      <c r="G89" s="93"/>
      <c r="H89" s="77"/>
      <c r="I89" s="95">
        <v>1235</v>
      </c>
      <c r="J89" s="77"/>
      <c r="K89" s="77"/>
      <c r="L89" s="93" t="s">
        <v>3279</v>
      </c>
      <c r="M89" s="96" t="s">
        <v>6199</v>
      </c>
      <c r="N89" s="96"/>
      <c r="O89" s="79">
        <v>1</v>
      </c>
      <c r="P89" s="77">
        <v>800</v>
      </c>
      <c r="Q89" s="77">
        <v>250</v>
      </c>
      <c r="R89" s="77">
        <v>1200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75</v>
      </c>
      <c r="AU89" s="77">
        <v>43</v>
      </c>
      <c r="AV89" s="94" t="s">
        <v>4869</v>
      </c>
      <c r="AW89" s="77" t="s">
        <v>2874</v>
      </c>
      <c r="AX89" s="74" t="s">
        <v>3928</v>
      </c>
      <c r="AY89" s="77"/>
      <c r="AZ89" s="83">
        <f t="shared" si="3"/>
        <v>0.24</v>
      </c>
    </row>
    <row r="90" spans="1:52" s="99" customFormat="1" ht="34.950000000000003" customHeight="1" x14ac:dyDescent="0.45">
      <c r="A90" s="93" t="s">
        <v>4869</v>
      </c>
      <c r="B90" s="77">
        <v>2</v>
      </c>
      <c r="C90" s="93" t="s">
        <v>6236</v>
      </c>
      <c r="D90" s="93"/>
      <c r="E90" s="93"/>
      <c r="F90" s="94"/>
      <c r="G90" s="93"/>
      <c r="H90" s="77"/>
      <c r="I90" s="95">
        <v>1236</v>
      </c>
      <c r="J90" s="77"/>
      <c r="K90" s="77"/>
      <c r="L90" s="93" t="s">
        <v>2990</v>
      </c>
      <c r="M90" s="96" t="s">
        <v>6168</v>
      </c>
      <c r="N90" s="96" t="s">
        <v>4881</v>
      </c>
      <c r="O90" s="79">
        <v>1</v>
      </c>
      <c r="P90" s="77">
        <v>530</v>
      </c>
      <c r="Q90" s="77">
        <v>180</v>
      </c>
      <c r="R90" s="77">
        <v>380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76</v>
      </c>
      <c r="AU90" s="77">
        <v>43</v>
      </c>
      <c r="AV90" s="94" t="s">
        <v>4869</v>
      </c>
      <c r="AW90" s="77" t="s">
        <v>2868</v>
      </c>
      <c r="AX90" s="94" t="s">
        <v>3063</v>
      </c>
      <c r="AY90" s="77"/>
      <c r="AZ90" s="83">
        <f t="shared" si="3"/>
        <v>3.6252E-2</v>
      </c>
    </row>
    <row r="91" spans="1:52" s="99" customFormat="1" ht="34.950000000000003" customHeight="1" x14ac:dyDescent="0.45">
      <c r="A91" s="93" t="s">
        <v>4869</v>
      </c>
      <c r="B91" s="77">
        <v>2</v>
      </c>
      <c r="C91" s="93" t="s">
        <v>6236</v>
      </c>
      <c r="D91" s="93" t="s">
        <v>3802</v>
      </c>
      <c r="E91" s="93"/>
      <c r="F91" s="94">
        <v>5</v>
      </c>
      <c r="G91" s="93" t="s">
        <v>4872</v>
      </c>
      <c r="H91" s="77"/>
      <c r="I91" s="95">
        <v>1237</v>
      </c>
      <c r="J91" s="77" t="s">
        <v>5427</v>
      </c>
      <c r="K91" s="77"/>
      <c r="L91" s="93" t="s">
        <v>3673</v>
      </c>
      <c r="M91" s="96"/>
      <c r="N91" s="96"/>
      <c r="O91" s="79">
        <v>1</v>
      </c>
      <c r="P91" s="77">
        <v>1800</v>
      </c>
      <c r="Q91" s="77">
        <v>600</v>
      </c>
      <c r="R91" s="77">
        <v>700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77</v>
      </c>
      <c r="AU91" s="77">
        <v>43</v>
      </c>
      <c r="AV91" s="94" t="s">
        <v>4869</v>
      </c>
      <c r="AW91" s="77" t="s">
        <v>2874</v>
      </c>
      <c r="AX91" s="94" t="s">
        <v>3043</v>
      </c>
      <c r="AY91" s="77"/>
      <c r="AZ91" s="83">
        <f t="shared" si="3"/>
        <v>0.75600000000000001</v>
      </c>
    </row>
    <row r="92" spans="1:52" s="99" customFormat="1" ht="34.950000000000003" customHeight="1" x14ac:dyDescent="0.45">
      <c r="A92" s="93" t="s">
        <v>4869</v>
      </c>
      <c r="B92" s="77">
        <v>2</v>
      </c>
      <c r="C92" s="93" t="s">
        <v>6236</v>
      </c>
      <c r="D92" s="93" t="s">
        <v>3808</v>
      </c>
      <c r="E92" s="93"/>
      <c r="F92" s="94">
        <v>5</v>
      </c>
      <c r="G92" s="93" t="s">
        <v>4872</v>
      </c>
      <c r="H92" s="77"/>
      <c r="I92" s="95">
        <v>1238</v>
      </c>
      <c r="J92" s="77" t="s">
        <v>5427</v>
      </c>
      <c r="K92" s="77"/>
      <c r="L92" s="93" t="s">
        <v>3673</v>
      </c>
      <c r="M92" s="96"/>
      <c r="N92" s="96"/>
      <c r="O92" s="79">
        <v>1</v>
      </c>
      <c r="P92" s="77">
        <v>1800</v>
      </c>
      <c r="Q92" s="77">
        <v>600</v>
      </c>
      <c r="R92" s="77">
        <v>700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78</v>
      </c>
      <c r="AU92" s="77">
        <v>43</v>
      </c>
      <c r="AV92" s="94" t="s">
        <v>4869</v>
      </c>
      <c r="AW92" s="77" t="s">
        <v>2874</v>
      </c>
      <c r="AX92" s="94" t="s">
        <v>3043</v>
      </c>
      <c r="AY92" s="77"/>
      <c r="AZ92" s="83">
        <f t="shared" si="3"/>
        <v>0.75600000000000001</v>
      </c>
    </row>
    <row r="93" spans="1:52" s="99" customFormat="1" ht="34.950000000000003" customHeight="1" x14ac:dyDescent="0.45">
      <c r="A93" s="93" t="s">
        <v>4869</v>
      </c>
      <c r="B93" s="77">
        <v>2</v>
      </c>
      <c r="C93" s="93" t="s">
        <v>6236</v>
      </c>
      <c r="D93" s="93" t="s">
        <v>3808</v>
      </c>
      <c r="E93" s="93"/>
      <c r="F93" s="94">
        <v>5</v>
      </c>
      <c r="G93" s="93" t="s">
        <v>4872</v>
      </c>
      <c r="H93" s="77"/>
      <c r="I93" s="95">
        <v>1239</v>
      </c>
      <c r="J93" s="77" t="s">
        <v>5427</v>
      </c>
      <c r="K93" s="77"/>
      <c r="L93" s="93" t="s">
        <v>3673</v>
      </c>
      <c r="M93" s="96"/>
      <c r="N93" s="96"/>
      <c r="O93" s="79">
        <v>1</v>
      </c>
      <c r="P93" s="77">
        <v>1800</v>
      </c>
      <c r="Q93" s="77">
        <v>600</v>
      </c>
      <c r="R93" s="77">
        <v>700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79</v>
      </c>
      <c r="AU93" s="77">
        <v>43</v>
      </c>
      <c r="AV93" s="94" t="s">
        <v>4869</v>
      </c>
      <c r="AW93" s="77" t="s">
        <v>2874</v>
      </c>
      <c r="AX93" s="94" t="s">
        <v>3043</v>
      </c>
      <c r="AY93" s="77"/>
      <c r="AZ93" s="83">
        <f t="shared" si="3"/>
        <v>0.75600000000000001</v>
      </c>
    </row>
    <row r="94" spans="1:52" s="99" customFormat="1" ht="34.950000000000003" customHeight="1" x14ac:dyDescent="0.45">
      <c r="A94" s="93" t="s">
        <v>4869</v>
      </c>
      <c r="B94" s="77">
        <v>2</v>
      </c>
      <c r="C94" s="93" t="s">
        <v>6236</v>
      </c>
      <c r="D94" s="93" t="s">
        <v>3808</v>
      </c>
      <c r="E94" s="93"/>
      <c r="F94" s="94">
        <v>5</v>
      </c>
      <c r="G94" s="93" t="s">
        <v>4872</v>
      </c>
      <c r="H94" s="77"/>
      <c r="I94" s="95">
        <v>1240</v>
      </c>
      <c r="J94" s="77" t="s">
        <v>5427</v>
      </c>
      <c r="K94" s="77"/>
      <c r="L94" s="93" t="s">
        <v>3673</v>
      </c>
      <c r="M94" s="96"/>
      <c r="N94" s="96"/>
      <c r="O94" s="79">
        <v>1</v>
      </c>
      <c r="P94" s="77">
        <v>1800</v>
      </c>
      <c r="Q94" s="77">
        <v>600</v>
      </c>
      <c r="R94" s="77">
        <v>700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80</v>
      </c>
      <c r="AU94" s="77">
        <v>43</v>
      </c>
      <c r="AV94" s="94" t="s">
        <v>4869</v>
      </c>
      <c r="AW94" s="77" t="s">
        <v>2874</v>
      </c>
      <c r="AX94" s="94" t="s">
        <v>3043</v>
      </c>
      <c r="AY94" s="77"/>
      <c r="AZ94" s="83">
        <f t="shared" si="3"/>
        <v>0.75600000000000001</v>
      </c>
    </row>
    <row r="95" spans="1:52" s="99" customFormat="1" ht="34.950000000000003" customHeight="1" x14ac:dyDescent="0.45">
      <c r="A95" s="93" t="s">
        <v>4869</v>
      </c>
      <c r="B95" s="77">
        <v>2</v>
      </c>
      <c r="C95" s="93" t="s">
        <v>6236</v>
      </c>
      <c r="D95" s="93"/>
      <c r="E95" s="93"/>
      <c r="F95" s="94"/>
      <c r="G95" s="93"/>
      <c r="H95" s="77"/>
      <c r="I95" s="95">
        <v>1241</v>
      </c>
      <c r="J95" s="77"/>
      <c r="K95" s="77"/>
      <c r="L95" s="93" t="s">
        <v>3673</v>
      </c>
      <c r="M95" s="96"/>
      <c r="N95" s="96"/>
      <c r="O95" s="79">
        <v>1</v>
      </c>
      <c r="P95" s="77">
        <v>1800</v>
      </c>
      <c r="Q95" s="77">
        <v>600</v>
      </c>
      <c r="R95" s="77">
        <v>700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81</v>
      </c>
      <c r="AU95" s="77">
        <v>43</v>
      </c>
      <c r="AV95" s="94" t="s">
        <v>4869</v>
      </c>
      <c r="AW95" s="77" t="s">
        <v>2874</v>
      </c>
      <c r="AX95" s="94" t="s">
        <v>3043</v>
      </c>
      <c r="AY95" s="77"/>
      <c r="AZ95" s="83">
        <f t="shared" si="3"/>
        <v>0.75600000000000001</v>
      </c>
    </row>
    <row r="96" spans="1:52" s="99" customFormat="1" ht="34.950000000000003" customHeight="1" x14ac:dyDescent="0.45">
      <c r="A96" s="93" t="s">
        <v>4869</v>
      </c>
      <c r="B96" s="77">
        <v>2</v>
      </c>
      <c r="C96" s="93" t="s">
        <v>6236</v>
      </c>
      <c r="D96" s="93"/>
      <c r="E96" s="93"/>
      <c r="F96" s="94"/>
      <c r="G96" s="93"/>
      <c r="H96" s="77"/>
      <c r="I96" s="95">
        <v>1242</v>
      </c>
      <c r="J96" s="77"/>
      <c r="K96" s="77"/>
      <c r="L96" s="93" t="s">
        <v>3486</v>
      </c>
      <c r="M96" s="96" t="s">
        <v>6168</v>
      </c>
      <c r="N96" s="96" t="s">
        <v>4882</v>
      </c>
      <c r="O96" s="79">
        <v>1</v>
      </c>
      <c r="P96" s="77">
        <v>480</v>
      </c>
      <c r="Q96" s="77">
        <v>500</v>
      </c>
      <c r="R96" s="77">
        <v>1300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82</v>
      </c>
      <c r="AU96" s="77">
        <v>43</v>
      </c>
      <c r="AV96" s="94" t="s">
        <v>4869</v>
      </c>
      <c r="AW96" s="77" t="s">
        <v>2876</v>
      </c>
      <c r="AX96" s="94" t="s">
        <v>2824</v>
      </c>
      <c r="AY96" s="77"/>
      <c r="AZ96" s="83">
        <f t="shared" si="3"/>
        <v>0.312</v>
      </c>
    </row>
    <row r="97" spans="1:52" s="99" customFormat="1" ht="34.950000000000003" customHeight="1" x14ac:dyDescent="0.45">
      <c r="A97" s="93" t="s">
        <v>4869</v>
      </c>
      <c r="B97" s="77">
        <v>2</v>
      </c>
      <c r="C97" s="93" t="s">
        <v>6236</v>
      </c>
      <c r="D97" s="93"/>
      <c r="E97" s="93"/>
      <c r="F97" s="94"/>
      <c r="G97" s="93"/>
      <c r="H97" s="77"/>
      <c r="I97" s="95">
        <v>1243</v>
      </c>
      <c r="J97" s="77"/>
      <c r="K97" s="77"/>
      <c r="L97" s="93" t="s">
        <v>3501</v>
      </c>
      <c r="M97" s="96" t="s">
        <v>2933</v>
      </c>
      <c r="N97" s="96" t="s">
        <v>4883</v>
      </c>
      <c r="O97" s="79">
        <v>1</v>
      </c>
      <c r="P97" s="77">
        <v>450</v>
      </c>
      <c r="Q97" s="77">
        <v>310</v>
      </c>
      <c r="R97" s="77">
        <v>240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83</v>
      </c>
      <c r="AU97" s="77">
        <v>43</v>
      </c>
      <c r="AV97" s="94" t="s">
        <v>4869</v>
      </c>
      <c r="AW97" s="77" t="s">
        <v>2876</v>
      </c>
      <c r="AX97" s="94" t="s">
        <v>2824</v>
      </c>
      <c r="AY97" s="77"/>
      <c r="AZ97" s="83">
        <f t="shared" si="3"/>
        <v>3.3480000000000003E-2</v>
      </c>
    </row>
    <row r="98" spans="1:52" s="99" customFormat="1" ht="34.950000000000003" customHeight="1" x14ac:dyDescent="0.45">
      <c r="A98" s="93" t="s">
        <v>4869</v>
      </c>
      <c r="B98" s="77">
        <v>2</v>
      </c>
      <c r="C98" s="93" t="s">
        <v>6236</v>
      </c>
      <c r="D98" s="93"/>
      <c r="E98" s="93"/>
      <c r="F98" s="94"/>
      <c r="G98" s="93"/>
      <c r="H98" s="77"/>
      <c r="I98" s="95">
        <v>1244</v>
      </c>
      <c r="J98" s="77"/>
      <c r="K98" s="77"/>
      <c r="L98" s="93" t="s">
        <v>3212</v>
      </c>
      <c r="M98" s="96" t="s">
        <v>6242</v>
      </c>
      <c r="N98" s="96"/>
      <c r="O98" s="79">
        <v>1</v>
      </c>
      <c r="P98" s="77">
        <v>440</v>
      </c>
      <c r="Q98" s="77">
        <v>300</v>
      </c>
      <c r="R98" s="77">
        <v>900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84</v>
      </c>
      <c r="AU98" s="77">
        <v>43</v>
      </c>
      <c r="AV98" s="94" t="s">
        <v>4869</v>
      </c>
      <c r="AW98" s="77" t="s">
        <v>2957</v>
      </c>
      <c r="AX98" s="74" t="s">
        <v>3928</v>
      </c>
      <c r="AY98" s="77"/>
      <c r="AZ98" s="83">
        <f t="shared" si="3"/>
        <v>0.1188</v>
      </c>
    </row>
    <row r="99" spans="1:52" s="99" customFormat="1" ht="34.950000000000003" customHeight="1" x14ac:dyDescent="0.45">
      <c r="A99" s="93" t="s">
        <v>4869</v>
      </c>
      <c r="B99" s="77">
        <v>2</v>
      </c>
      <c r="C99" s="93" t="s">
        <v>6236</v>
      </c>
      <c r="D99" s="93"/>
      <c r="E99" s="93"/>
      <c r="F99" s="94"/>
      <c r="G99" s="93"/>
      <c r="H99" s="77"/>
      <c r="I99" s="95">
        <v>1245</v>
      </c>
      <c r="J99" s="77"/>
      <c r="K99" s="77"/>
      <c r="L99" s="93" t="s">
        <v>3505</v>
      </c>
      <c r="M99" s="96"/>
      <c r="N99" s="96"/>
      <c r="O99" s="79">
        <v>1</v>
      </c>
      <c r="P99" s="77">
        <v>230</v>
      </c>
      <c r="Q99" s="77">
        <v>300</v>
      </c>
      <c r="R99" s="77">
        <v>300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85</v>
      </c>
      <c r="AU99" s="77">
        <v>43</v>
      </c>
      <c r="AV99" s="94" t="s">
        <v>4869</v>
      </c>
      <c r="AW99" s="77" t="s">
        <v>2868</v>
      </c>
      <c r="AX99" s="94" t="s">
        <v>3063</v>
      </c>
      <c r="AY99" s="77"/>
      <c r="AZ99" s="83">
        <f t="shared" si="3"/>
        <v>2.07E-2</v>
      </c>
    </row>
    <row r="100" spans="1:52" s="99" customFormat="1" ht="34.950000000000003" customHeight="1" x14ac:dyDescent="0.45">
      <c r="A100" s="93" t="s">
        <v>4869</v>
      </c>
      <c r="B100" s="77">
        <v>2</v>
      </c>
      <c r="C100" s="93" t="s">
        <v>6236</v>
      </c>
      <c r="D100" s="93"/>
      <c r="E100" s="93"/>
      <c r="F100" s="94"/>
      <c r="G100" s="93"/>
      <c r="H100" s="77"/>
      <c r="I100" s="95">
        <v>1246</v>
      </c>
      <c r="J100" s="77"/>
      <c r="K100" s="77"/>
      <c r="L100" s="93" t="s">
        <v>3276</v>
      </c>
      <c r="M100" s="96"/>
      <c r="N100" s="96"/>
      <c r="O100" s="79">
        <v>1</v>
      </c>
      <c r="P100" s="77">
        <v>1800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86</v>
      </c>
      <c r="AU100" s="77">
        <v>43</v>
      </c>
      <c r="AV100" s="94" t="s">
        <v>4869</v>
      </c>
      <c r="AW100" s="77" t="s">
        <v>2876</v>
      </c>
      <c r="AX100" s="94" t="s">
        <v>3063</v>
      </c>
      <c r="AY100" s="77"/>
      <c r="AZ100" s="83">
        <f t="shared" si="3"/>
        <v>0.56699999999999995</v>
      </c>
    </row>
    <row r="101" spans="1:52" s="99" customFormat="1" ht="34.950000000000003" customHeight="1" x14ac:dyDescent="0.45">
      <c r="A101" s="93" t="s">
        <v>4869</v>
      </c>
      <c r="B101" s="77">
        <v>2</v>
      </c>
      <c r="C101" s="93" t="s">
        <v>6236</v>
      </c>
      <c r="D101" s="93"/>
      <c r="E101" s="93"/>
      <c r="F101" s="94"/>
      <c r="G101" s="93"/>
      <c r="H101" s="77"/>
      <c r="I101" s="95">
        <v>1247</v>
      </c>
      <c r="J101" s="77"/>
      <c r="K101" s="77"/>
      <c r="L101" s="93" t="s">
        <v>3655</v>
      </c>
      <c r="M101" s="96"/>
      <c r="N101" s="96"/>
      <c r="O101" s="79">
        <v>1</v>
      </c>
      <c r="P101" s="77">
        <v>600</v>
      </c>
      <c r="Q101" s="77">
        <v>500</v>
      </c>
      <c r="R101" s="77">
        <v>70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87</v>
      </c>
      <c r="AU101" s="77">
        <v>43</v>
      </c>
      <c r="AV101" s="94" t="s">
        <v>4869</v>
      </c>
      <c r="AW101" s="77" t="s">
        <v>2874</v>
      </c>
      <c r="AX101" s="94" t="s">
        <v>3063</v>
      </c>
      <c r="AY101" s="77"/>
      <c r="AZ101" s="83">
        <f t="shared" si="3"/>
        <v>2.1000000000000001E-2</v>
      </c>
    </row>
    <row r="102" spans="1:52" s="99" customFormat="1" ht="34.950000000000003" customHeight="1" x14ac:dyDescent="0.45">
      <c r="A102" s="93" t="s">
        <v>4869</v>
      </c>
      <c r="B102" s="77">
        <v>2</v>
      </c>
      <c r="C102" s="93" t="s">
        <v>6236</v>
      </c>
      <c r="D102" s="93"/>
      <c r="E102" s="93"/>
      <c r="F102" s="94"/>
      <c r="G102" s="93"/>
      <c r="H102" s="77"/>
      <c r="I102" s="95">
        <v>1248</v>
      </c>
      <c r="J102" s="77"/>
      <c r="K102" s="77"/>
      <c r="L102" s="93" t="s">
        <v>3474</v>
      </c>
      <c r="M102" s="96" t="s">
        <v>6085</v>
      </c>
      <c r="N102" s="96"/>
      <c r="O102" s="79">
        <v>1</v>
      </c>
      <c r="P102" s="77">
        <v>450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88</v>
      </c>
      <c r="AU102" s="77">
        <v>43</v>
      </c>
      <c r="AV102" s="94" t="s">
        <v>4869</v>
      </c>
      <c r="AW102" s="77" t="s">
        <v>2957</v>
      </c>
      <c r="AX102" s="74" t="s">
        <v>3928</v>
      </c>
      <c r="AY102" s="77"/>
      <c r="AZ102" s="83">
        <f t="shared" si="3"/>
        <v>0.14174999999999999</v>
      </c>
    </row>
    <row r="103" spans="1:52" s="99" customFormat="1" ht="34.950000000000003" customHeight="1" x14ac:dyDescent="0.45">
      <c r="A103" s="93" t="s">
        <v>4869</v>
      </c>
      <c r="B103" s="77">
        <v>2</v>
      </c>
      <c r="C103" s="93" t="s">
        <v>6236</v>
      </c>
      <c r="D103" s="93"/>
      <c r="E103" s="93"/>
      <c r="F103" s="94"/>
      <c r="G103" s="93"/>
      <c r="H103" s="77"/>
      <c r="I103" s="95">
        <v>1249</v>
      </c>
      <c r="J103" s="77"/>
      <c r="K103" s="77"/>
      <c r="L103" s="93" t="s">
        <v>3474</v>
      </c>
      <c r="M103" s="96" t="s">
        <v>6085</v>
      </c>
      <c r="N103" s="96"/>
      <c r="O103" s="79">
        <v>1</v>
      </c>
      <c r="P103" s="77">
        <v>450</v>
      </c>
      <c r="Q103" s="77">
        <v>450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89</v>
      </c>
      <c r="AU103" s="77">
        <v>43</v>
      </c>
      <c r="AV103" s="94" t="s">
        <v>4869</v>
      </c>
      <c r="AW103" s="77" t="s">
        <v>2957</v>
      </c>
      <c r="AX103" s="74" t="s">
        <v>3928</v>
      </c>
      <c r="AY103" s="77"/>
      <c r="AZ103" s="83">
        <f t="shared" si="3"/>
        <v>0.14174999999999999</v>
      </c>
    </row>
    <row r="104" spans="1:52" s="99" customFormat="1" ht="34.950000000000003" customHeight="1" x14ac:dyDescent="0.45">
      <c r="A104" s="93" t="s">
        <v>4869</v>
      </c>
      <c r="B104" s="77">
        <v>2</v>
      </c>
      <c r="C104" s="93" t="s">
        <v>6236</v>
      </c>
      <c r="D104" s="93" t="s">
        <v>3808</v>
      </c>
      <c r="E104" s="93"/>
      <c r="F104" s="94">
        <v>5</v>
      </c>
      <c r="G104" s="93" t="s">
        <v>4872</v>
      </c>
      <c r="H104" s="77"/>
      <c r="I104" s="95">
        <v>1250</v>
      </c>
      <c r="J104" s="77" t="s">
        <v>5427</v>
      </c>
      <c r="K104" s="77"/>
      <c r="L104" s="93" t="s">
        <v>3474</v>
      </c>
      <c r="M104" s="96" t="s">
        <v>6193</v>
      </c>
      <c r="N104" s="96"/>
      <c r="O104" s="79">
        <v>1</v>
      </c>
      <c r="P104" s="77">
        <v>450</v>
      </c>
      <c r="Q104" s="77">
        <v>450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90</v>
      </c>
      <c r="AU104" s="77">
        <v>43</v>
      </c>
      <c r="AV104" s="94" t="s">
        <v>4869</v>
      </c>
      <c r="AW104" s="77" t="s">
        <v>2874</v>
      </c>
      <c r="AX104" s="94" t="s">
        <v>3063</v>
      </c>
      <c r="AY104" s="77"/>
      <c r="AZ104" s="83">
        <f t="shared" si="3"/>
        <v>0.14174999999999999</v>
      </c>
    </row>
    <row r="105" spans="1:52" s="99" customFormat="1" ht="34.950000000000003" customHeight="1" x14ac:dyDescent="0.45">
      <c r="A105" s="93" t="s">
        <v>4869</v>
      </c>
      <c r="B105" s="77">
        <v>2</v>
      </c>
      <c r="C105" s="93" t="s">
        <v>6236</v>
      </c>
      <c r="D105" s="93" t="s">
        <v>3808</v>
      </c>
      <c r="E105" s="93"/>
      <c r="F105" s="94">
        <v>5</v>
      </c>
      <c r="G105" s="93" t="s">
        <v>4872</v>
      </c>
      <c r="H105" s="77"/>
      <c r="I105" s="95">
        <v>1251</v>
      </c>
      <c r="J105" s="77" t="s">
        <v>5427</v>
      </c>
      <c r="K105" s="77"/>
      <c r="L105" s="93" t="s">
        <v>3474</v>
      </c>
      <c r="M105" s="96" t="s">
        <v>6193</v>
      </c>
      <c r="N105" s="96"/>
      <c r="O105" s="79">
        <v>1</v>
      </c>
      <c r="P105" s="77">
        <v>450</v>
      </c>
      <c r="Q105" s="77">
        <v>450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91</v>
      </c>
      <c r="AU105" s="77">
        <v>43</v>
      </c>
      <c r="AV105" s="94" t="s">
        <v>4869</v>
      </c>
      <c r="AW105" s="77" t="s">
        <v>2874</v>
      </c>
      <c r="AX105" s="94" t="s">
        <v>3063</v>
      </c>
      <c r="AY105" s="77"/>
      <c r="AZ105" s="83">
        <f t="shared" si="3"/>
        <v>0.14174999999999999</v>
      </c>
    </row>
    <row r="106" spans="1:52" s="99" customFormat="1" ht="34.950000000000003" customHeight="1" x14ac:dyDescent="0.45">
      <c r="A106" s="93" t="s">
        <v>4869</v>
      </c>
      <c r="B106" s="77">
        <v>2</v>
      </c>
      <c r="C106" s="93" t="s">
        <v>6236</v>
      </c>
      <c r="D106" s="93"/>
      <c r="E106" s="93"/>
      <c r="F106" s="94"/>
      <c r="G106" s="93"/>
      <c r="H106" s="77"/>
      <c r="I106" s="95">
        <v>1252</v>
      </c>
      <c r="J106" s="77"/>
      <c r="K106" s="77"/>
      <c r="L106" s="93" t="s">
        <v>3474</v>
      </c>
      <c r="M106" s="96" t="s">
        <v>6245</v>
      </c>
      <c r="N106" s="96"/>
      <c r="O106" s="79">
        <v>1</v>
      </c>
      <c r="P106" s="77">
        <v>450</v>
      </c>
      <c r="Q106" s="77">
        <v>450</v>
      </c>
      <c r="R106" s="77">
        <v>700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92</v>
      </c>
      <c r="AU106" s="77">
        <v>43</v>
      </c>
      <c r="AV106" s="94" t="s">
        <v>4869</v>
      </c>
      <c r="AW106" s="77" t="s">
        <v>2957</v>
      </c>
      <c r="AX106" s="74" t="s">
        <v>3928</v>
      </c>
      <c r="AY106" s="77"/>
      <c r="AZ106" s="83">
        <f t="shared" si="3"/>
        <v>0.14174999999999999</v>
      </c>
    </row>
    <row r="107" spans="1:52" s="99" customFormat="1" ht="34.950000000000003" customHeight="1" x14ac:dyDescent="0.45">
      <c r="A107" s="93" t="s">
        <v>4869</v>
      </c>
      <c r="B107" s="77">
        <v>2</v>
      </c>
      <c r="C107" s="93" t="s">
        <v>6236</v>
      </c>
      <c r="D107" s="93" t="s">
        <v>3808</v>
      </c>
      <c r="E107" s="93"/>
      <c r="F107" s="94">
        <v>5</v>
      </c>
      <c r="G107" s="93" t="s">
        <v>4872</v>
      </c>
      <c r="H107" s="77"/>
      <c r="I107" s="95">
        <v>1253</v>
      </c>
      <c r="J107" s="77" t="s">
        <v>5427</v>
      </c>
      <c r="K107" s="77"/>
      <c r="L107" s="93" t="s">
        <v>3474</v>
      </c>
      <c r="M107" s="96" t="s">
        <v>6193</v>
      </c>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93</v>
      </c>
      <c r="AU107" s="77">
        <v>43</v>
      </c>
      <c r="AV107" s="94" t="s">
        <v>4869</v>
      </c>
      <c r="AW107" s="77" t="s">
        <v>2874</v>
      </c>
      <c r="AX107" s="94" t="s">
        <v>3063</v>
      </c>
      <c r="AY107" s="77"/>
      <c r="AZ107" s="83">
        <f t="shared" si="3"/>
        <v>0.14174999999999999</v>
      </c>
    </row>
    <row r="108" spans="1:52" s="99" customFormat="1" ht="34.950000000000003" customHeight="1" x14ac:dyDescent="0.45">
      <c r="A108" s="93" t="s">
        <v>4869</v>
      </c>
      <c r="B108" s="77">
        <v>2</v>
      </c>
      <c r="C108" s="93" t="s">
        <v>6236</v>
      </c>
      <c r="D108" s="93"/>
      <c r="E108" s="93"/>
      <c r="F108" s="94"/>
      <c r="G108" s="93"/>
      <c r="H108" s="77"/>
      <c r="I108" s="95">
        <v>1254</v>
      </c>
      <c r="J108" s="77"/>
      <c r="K108" s="77"/>
      <c r="L108" s="93" t="s">
        <v>3474</v>
      </c>
      <c r="M108" s="96" t="s">
        <v>6193</v>
      </c>
      <c r="N108" s="96"/>
      <c r="O108" s="79">
        <v>1</v>
      </c>
      <c r="P108" s="77">
        <v>450</v>
      </c>
      <c r="Q108" s="77">
        <v>450</v>
      </c>
      <c r="R108" s="77">
        <v>700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94</v>
      </c>
      <c r="AU108" s="77">
        <v>43</v>
      </c>
      <c r="AV108" s="94" t="s">
        <v>4869</v>
      </c>
      <c r="AW108" s="77" t="s">
        <v>2874</v>
      </c>
      <c r="AX108" s="94" t="s">
        <v>2824</v>
      </c>
      <c r="AY108" s="77"/>
      <c r="AZ108" s="83">
        <f t="shared" si="3"/>
        <v>0.14174999999999999</v>
      </c>
    </row>
    <row r="109" spans="1:52" s="99" customFormat="1" ht="34.950000000000003" customHeight="1" x14ac:dyDescent="0.45">
      <c r="A109" s="93" t="s">
        <v>4869</v>
      </c>
      <c r="B109" s="77">
        <v>2</v>
      </c>
      <c r="C109" s="93" t="s">
        <v>6236</v>
      </c>
      <c r="D109" s="93"/>
      <c r="E109" s="93"/>
      <c r="F109" s="94"/>
      <c r="G109" s="93"/>
      <c r="H109" s="77"/>
      <c r="I109" s="95">
        <v>1255</v>
      </c>
      <c r="J109" s="77"/>
      <c r="K109" s="77"/>
      <c r="L109" s="93" t="s">
        <v>3474</v>
      </c>
      <c r="M109" s="96" t="s">
        <v>6085</v>
      </c>
      <c r="N109" s="96"/>
      <c r="O109" s="79">
        <v>1</v>
      </c>
      <c r="P109" s="77">
        <v>450</v>
      </c>
      <c r="Q109" s="77">
        <v>450</v>
      </c>
      <c r="R109" s="77">
        <v>700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95</v>
      </c>
      <c r="AU109" s="77">
        <v>43</v>
      </c>
      <c r="AV109" s="94" t="s">
        <v>4869</v>
      </c>
      <c r="AW109" s="77" t="s">
        <v>2957</v>
      </c>
      <c r="AX109" s="74" t="s">
        <v>3928</v>
      </c>
      <c r="AY109" s="77"/>
      <c r="AZ109" s="83">
        <f t="shared" si="3"/>
        <v>0.14174999999999999</v>
      </c>
    </row>
    <row r="110" spans="1:52" s="99" customFormat="1" ht="34.950000000000003" customHeight="1" x14ac:dyDescent="0.45">
      <c r="A110" s="93" t="s">
        <v>4869</v>
      </c>
      <c r="B110" s="77">
        <v>2</v>
      </c>
      <c r="C110" s="93" t="s">
        <v>6236</v>
      </c>
      <c r="D110" s="93"/>
      <c r="E110" s="93"/>
      <c r="F110" s="94"/>
      <c r="G110" s="93"/>
      <c r="H110" s="77"/>
      <c r="I110" s="95">
        <v>1256</v>
      </c>
      <c r="J110" s="77"/>
      <c r="K110" s="77"/>
      <c r="L110" s="93" t="s">
        <v>3474</v>
      </c>
      <c r="M110" s="96" t="s">
        <v>6085</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96</v>
      </c>
      <c r="AU110" s="77">
        <v>43</v>
      </c>
      <c r="AV110" s="94" t="s">
        <v>4869</v>
      </c>
      <c r="AW110" s="77" t="s">
        <v>2957</v>
      </c>
      <c r="AX110" s="74" t="s">
        <v>3928</v>
      </c>
      <c r="AY110" s="77"/>
      <c r="AZ110" s="83">
        <f t="shared" si="3"/>
        <v>0.14174999999999999</v>
      </c>
    </row>
    <row r="111" spans="1:52" s="99" customFormat="1" ht="34.950000000000003" customHeight="1" x14ac:dyDescent="0.45">
      <c r="A111" s="93" t="s">
        <v>4869</v>
      </c>
      <c r="B111" s="77">
        <v>2</v>
      </c>
      <c r="C111" s="93" t="s">
        <v>6236</v>
      </c>
      <c r="D111" s="93" t="s">
        <v>3808</v>
      </c>
      <c r="E111" s="93"/>
      <c r="F111" s="94">
        <v>5</v>
      </c>
      <c r="G111" s="93" t="s">
        <v>4872</v>
      </c>
      <c r="H111" s="77"/>
      <c r="I111" s="95">
        <v>1257</v>
      </c>
      <c r="J111" s="77" t="s">
        <v>5427</v>
      </c>
      <c r="K111" s="77"/>
      <c r="L111" s="93" t="s">
        <v>3474</v>
      </c>
      <c r="M111" s="96" t="s">
        <v>6193</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97</v>
      </c>
      <c r="AU111" s="77">
        <v>43</v>
      </c>
      <c r="AV111" s="94" t="s">
        <v>4869</v>
      </c>
      <c r="AW111" s="77" t="s">
        <v>2874</v>
      </c>
      <c r="AX111" s="94" t="s">
        <v>2824</v>
      </c>
      <c r="AY111" s="77"/>
      <c r="AZ111" s="83">
        <f t="shared" si="3"/>
        <v>0.14174999999999999</v>
      </c>
    </row>
    <row r="112" spans="1:52" s="99" customFormat="1" ht="34.950000000000003" customHeight="1" x14ac:dyDescent="0.45">
      <c r="A112" s="93" t="s">
        <v>4869</v>
      </c>
      <c r="B112" s="77">
        <v>2</v>
      </c>
      <c r="C112" s="93" t="s">
        <v>6236</v>
      </c>
      <c r="D112" s="93"/>
      <c r="E112" s="93"/>
      <c r="F112" s="94"/>
      <c r="G112" s="93"/>
      <c r="H112" s="77"/>
      <c r="I112" s="95">
        <v>1258</v>
      </c>
      <c r="J112" s="77"/>
      <c r="K112" s="77"/>
      <c r="L112" s="93" t="s">
        <v>3474</v>
      </c>
      <c r="M112" s="96" t="s">
        <v>6245</v>
      </c>
      <c r="N112" s="96"/>
      <c r="O112" s="79">
        <v>1</v>
      </c>
      <c r="P112" s="77">
        <v>450</v>
      </c>
      <c r="Q112" s="77">
        <v>450</v>
      </c>
      <c r="R112" s="77">
        <v>700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98</v>
      </c>
      <c r="AU112" s="77">
        <v>43</v>
      </c>
      <c r="AV112" s="94" t="s">
        <v>4869</v>
      </c>
      <c r="AW112" s="77" t="s">
        <v>2957</v>
      </c>
      <c r="AX112" s="74" t="s">
        <v>3928</v>
      </c>
      <c r="AY112" s="77"/>
      <c r="AZ112" s="83">
        <f t="shared" si="3"/>
        <v>0.14174999999999999</v>
      </c>
    </row>
    <row r="113" spans="1:52" s="99" customFormat="1" ht="34.950000000000003" customHeight="1" x14ac:dyDescent="0.45">
      <c r="A113" s="93" t="s">
        <v>4869</v>
      </c>
      <c r="B113" s="77">
        <v>2</v>
      </c>
      <c r="C113" s="93" t="s">
        <v>6236</v>
      </c>
      <c r="D113" s="93"/>
      <c r="E113" s="93"/>
      <c r="F113" s="94"/>
      <c r="G113" s="93"/>
      <c r="H113" s="77"/>
      <c r="I113" s="95">
        <v>1259</v>
      </c>
      <c r="J113" s="77"/>
      <c r="K113" s="77"/>
      <c r="L113" s="93" t="s">
        <v>3474</v>
      </c>
      <c r="M113" s="96" t="s">
        <v>6085</v>
      </c>
      <c r="N113" s="96"/>
      <c r="O113" s="79">
        <v>1</v>
      </c>
      <c r="P113" s="77">
        <v>450</v>
      </c>
      <c r="Q113" s="77">
        <v>450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99</v>
      </c>
      <c r="AU113" s="77">
        <v>43</v>
      </c>
      <c r="AV113" s="94" t="s">
        <v>4869</v>
      </c>
      <c r="AW113" s="77" t="s">
        <v>2957</v>
      </c>
      <c r="AX113" s="74" t="s">
        <v>3928</v>
      </c>
      <c r="AY113" s="77"/>
      <c r="AZ113" s="83">
        <f t="shared" si="3"/>
        <v>0.14174999999999999</v>
      </c>
    </row>
    <row r="114" spans="1:52" s="99" customFormat="1" ht="34.950000000000003" customHeight="1" x14ac:dyDescent="0.45">
      <c r="A114" s="93" t="s">
        <v>4869</v>
      </c>
      <c r="B114" s="77">
        <v>2</v>
      </c>
      <c r="C114" s="93" t="s">
        <v>6236</v>
      </c>
      <c r="D114" s="93"/>
      <c r="E114" s="93"/>
      <c r="F114" s="94"/>
      <c r="G114" s="93"/>
      <c r="H114" s="77"/>
      <c r="I114" s="95">
        <v>1260</v>
      </c>
      <c r="J114" s="77"/>
      <c r="K114" s="77"/>
      <c r="L114" s="93" t="s">
        <v>3474</v>
      </c>
      <c r="M114" s="96" t="s">
        <v>6085</v>
      </c>
      <c r="N114" s="96"/>
      <c r="O114" s="79">
        <v>1</v>
      </c>
      <c r="P114" s="77">
        <v>450</v>
      </c>
      <c r="Q114" s="77">
        <v>450</v>
      </c>
      <c r="R114" s="77">
        <v>700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100</v>
      </c>
      <c r="AU114" s="77">
        <v>43</v>
      </c>
      <c r="AV114" s="94" t="s">
        <v>4869</v>
      </c>
      <c r="AW114" s="77" t="s">
        <v>2957</v>
      </c>
      <c r="AX114" s="74" t="s">
        <v>3928</v>
      </c>
      <c r="AY114" s="77"/>
      <c r="AZ114" s="83">
        <f t="shared" si="3"/>
        <v>0.14174999999999999</v>
      </c>
    </row>
    <row r="115" spans="1:52" s="99" customFormat="1" ht="34.950000000000003" customHeight="1" x14ac:dyDescent="0.45">
      <c r="A115" s="93" t="s">
        <v>4869</v>
      </c>
      <c r="B115" s="77">
        <v>2</v>
      </c>
      <c r="C115" s="93" t="s">
        <v>6236</v>
      </c>
      <c r="D115" s="93" t="s">
        <v>3808</v>
      </c>
      <c r="E115" s="93"/>
      <c r="F115" s="94">
        <v>5</v>
      </c>
      <c r="G115" s="93" t="s">
        <v>4872</v>
      </c>
      <c r="H115" s="77"/>
      <c r="I115" s="95">
        <v>1261</v>
      </c>
      <c r="J115" s="77" t="s">
        <v>5427</v>
      </c>
      <c r="K115" s="77"/>
      <c r="L115" s="93" t="s">
        <v>3474</v>
      </c>
      <c r="M115" s="96" t="s">
        <v>6193</v>
      </c>
      <c r="N115" s="96"/>
      <c r="O115" s="79">
        <v>1</v>
      </c>
      <c r="P115" s="77">
        <v>450</v>
      </c>
      <c r="Q115" s="77">
        <v>450</v>
      </c>
      <c r="R115" s="77">
        <v>700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101</v>
      </c>
      <c r="AU115" s="77">
        <v>43</v>
      </c>
      <c r="AV115" s="94" t="s">
        <v>4869</v>
      </c>
      <c r="AW115" s="77" t="s">
        <v>2874</v>
      </c>
      <c r="AX115" s="94" t="s">
        <v>3063</v>
      </c>
      <c r="AY115" s="77"/>
      <c r="AZ115" s="83">
        <f t="shared" si="3"/>
        <v>0.14174999999999999</v>
      </c>
    </row>
    <row r="116" spans="1:52" s="99" customFormat="1" ht="34.950000000000003" customHeight="1" x14ac:dyDescent="0.45">
      <c r="A116" s="93" t="s">
        <v>4869</v>
      </c>
      <c r="B116" s="77">
        <v>2</v>
      </c>
      <c r="C116" s="93" t="s">
        <v>6236</v>
      </c>
      <c r="D116" s="93"/>
      <c r="E116" s="93"/>
      <c r="F116" s="94"/>
      <c r="G116" s="93"/>
      <c r="H116" s="77"/>
      <c r="I116" s="95"/>
      <c r="J116" s="77"/>
      <c r="K116" s="77"/>
      <c r="L116" s="93" t="s">
        <v>5831</v>
      </c>
      <c r="M116" s="96" t="s">
        <v>5840</v>
      </c>
      <c r="N116" s="96" t="s">
        <v>5846</v>
      </c>
      <c r="O116" s="79">
        <v>1</v>
      </c>
      <c r="P116" s="77">
        <v>380</v>
      </c>
      <c r="Q116" s="77">
        <v>420</v>
      </c>
      <c r="R116" s="77">
        <v>290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74"/>
      <c r="AY116" s="77"/>
      <c r="AZ116" s="83">
        <f t="shared" si="3"/>
        <v>4.6283999999999999E-2</v>
      </c>
    </row>
    <row r="117" spans="1:52" s="99" customFormat="1" ht="34.950000000000003" customHeight="1" x14ac:dyDescent="0.45">
      <c r="A117" s="93" t="s">
        <v>4869</v>
      </c>
      <c r="B117" s="77">
        <v>2</v>
      </c>
      <c r="C117" s="93" t="s">
        <v>6236</v>
      </c>
      <c r="D117" s="93"/>
      <c r="E117" s="93"/>
      <c r="F117" s="94"/>
      <c r="G117" s="93"/>
      <c r="H117" s="77"/>
      <c r="I117" s="95"/>
      <c r="J117" s="77"/>
      <c r="K117" s="77"/>
      <c r="L117" s="93" t="s">
        <v>6237</v>
      </c>
      <c r="M117" s="96" t="s">
        <v>6264</v>
      </c>
      <c r="N117" s="96"/>
      <c r="O117" s="79">
        <v>2</v>
      </c>
      <c r="P117" s="77">
        <v>450</v>
      </c>
      <c r="Q117" s="77">
        <v>250</v>
      </c>
      <c r="R117" s="77">
        <v>920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74"/>
      <c r="AY117" s="77"/>
      <c r="AZ117" s="83">
        <f t="shared" si="3"/>
        <v>0.20699999999999999</v>
      </c>
    </row>
    <row r="118" spans="1:52" s="99" customFormat="1" ht="34.950000000000003" customHeight="1" x14ac:dyDescent="0.45">
      <c r="A118" s="93" t="s">
        <v>4869</v>
      </c>
      <c r="B118" s="77">
        <v>2</v>
      </c>
      <c r="C118" s="93" t="s">
        <v>6236</v>
      </c>
      <c r="D118" s="93"/>
      <c r="E118" s="93"/>
      <c r="F118" s="94"/>
      <c r="G118" s="93"/>
      <c r="H118" s="77"/>
      <c r="I118" s="95"/>
      <c r="J118" s="77"/>
      <c r="K118" s="77"/>
      <c r="L118" s="93" t="s">
        <v>6118</v>
      </c>
      <c r="M118" s="96"/>
      <c r="N118" s="96"/>
      <c r="O118" s="79">
        <v>1</v>
      </c>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74"/>
      <c r="AY118" s="77" t="s">
        <v>6097</v>
      </c>
      <c r="AZ118" s="83">
        <f t="shared" si="3"/>
        <v>0</v>
      </c>
    </row>
    <row r="119" spans="1:52" s="99" customFormat="1" ht="34.950000000000003" customHeight="1" x14ac:dyDescent="0.45">
      <c r="A119" s="93" t="s">
        <v>4869</v>
      </c>
      <c r="B119" s="77">
        <v>2</v>
      </c>
      <c r="C119" s="93" t="s">
        <v>6236</v>
      </c>
      <c r="D119" s="93"/>
      <c r="E119" s="93"/>
      <c r="F119" s="94"/>
      <c r="G119" s="93"/>
      <c r="H119" s="77"/>
      <c r="I119" s="95"/>
      <c r="J119" s="77"/>
      <c r="K119" s="77"/>
      <c r="L119" s="93" t="s">
        <v>6111</v>
      </c>
      <c r="M119" s="96"/>
      <c r="N119" s="96"/>
      <c r="O119" s="79">
        <v>1</v>
      </c>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74"/>
      <c r="AY119" s="77"/>
      <c r="AZ119" s="83">
        <f t="shared" si="3"/>
        <v>0</v>
      </c>
    </row>
    <row r="120" spans="1:52" s="99" customFormat="1" ht="34.950000000000003" customHeight="1" x14ac:dyDescent="0.45">
      <c r="A120" s="93" t="s">
        <v>4869</v>
      </c>
      <c r="B120" s="77">
        <v>2</v>
      </c>
      <c r="C120" s="93" t="s">
        <v>6236</v>
      </c>
      <c r="D120" s="93"/>
      <c r="E120" s="93"/>
      <c r="F120" s="94"/>
      <c r="G120" s="93"/>
      <c r="H120" s="77"/>
      <c r="I120" s="95"/>
      <c r="J120" s="77"/>
      <c r="K120" s="77"/>
      <c r="L120" s="93" t="s">
        <v>6134</v>
      </c>
      <c r="M120" s="96"/>
      <c r="N120" s="96"/>
      <c r="O120" s="79">
        <v>1</v>
      </c>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74"/>
      <c r="AY120" s="77"/>
      <c r="AZ120" s="83">
        <f t="shared" si="3"/>
        <v>0</v>
      </c>
    </row>
    <row r="121" spans="1:52" s="99" customFormat="1" ht="34.950000000000003" customHeight="1" x14ac:dyDescent="0.45">
      <c r="A121" s="93" t="s">
        <v>4869</v>
      </c>
      <c r="B121" s="77">
        <v>2</v>
      </c>
      <c r="C121" s="93" t="s">
        <v>6236</v>
      </c>
      <c r="D121" s="93"/>
      <c r="E121" s="93"/>
      <c r="F121" s="94"/>
      <c r="G121" s="93"/>
      <c r="H121" s="77"/>
      <c r="I121" s="95"/>
      <c r="J121" s="77"/>
      <c r="K121" s="77"/>
      <c r="L121" s="93" t="s">
        <v>6112</v>
      </c>
      <c r="M121" s="96"/>
      <c r="N121" s="96"/>
      <c r="O121" s="79">
        <v>10</v>
      </c>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74"/>
      <c r="AY121" s="77"/>
      <c r="AZ121" s="83">
        <v>1</v>
      </c>
    </row>
    <row r="122" spans="1:52" s="99" customFormat="1" ht="34.950000000000003" customHeight="1" x14ac:dyDescent="0.45">
      <c r="A122" s="78" t="s">
        <v>4869</v>
      </c>
      <c r="B122" s="77">
        <v>4</v>
      </c>
      <c r="C122" s="93" t="s">
        <v>8870</v>
      </c>
      <c r="D122" s="93" t="s">
        <v>3802</v>
      </c>
      <c r="E122" s="93"/>
      <c r="F122" s="94">
        <v>4</v>
      </c>
      <c r="G122" s="93" t="s">
        <v>3803</v>
      </c>
      <c r="H122" s="77"/>
      <c r="I122" s="157" t="s">
        <v>8867</v>
      </c>
      <c r="J122" s="77" t="s">
        <v>5427</v>
      </c>
      <c r="K122" s="77"/>
      <c r="L122" s="93" t="s">
        <v>3180</v>
      </c>
      <c r="M122" s="96" t="s">
        <v>8866</v>
      </c>
      <c r="N122" s="96"/>
      <c r="O122" s="79">
        <v>1</v>
      </c>
      <c r="P122" s="77">
        <v>1500</v>
      </c>
      <c r="Q122" s="77">
        <v>450</v>
      </c>
      <c r="R122" s="77">
        <v>1790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5653</v>
      </c>
      <c r="AU122" s="77">
        <v>11</v>
      </c>
      <c r="AV122" s="94" t="s">
        <v>3804</v>
      </c>
      <c r="AW122" s="77" t="s">
        <v>2868</v>
      </c>
      <c r="AX122" s="94" t="s">
        <v>2824</v>
      </c>
      <c r="AY122" s="77" t="s">
        <v>8691</v>
      </c>
      <c r="AZ122" s="83">
        <f t="shared" ref="AZ122:AZ152" si="4">P122*Q122*R122/1000000000*O122</f>
        <v>1.20825</v>
      </c>
    </row>
    <row r="123" spans="1:52" s="99" customFormat="1" ht="34.950000000000003" customHeight="1" x14ac:dyDescent="0.45">
      <c r="A123" s="78" t="s">
        <v>4869</v>
      </c>
      <c r="B123" s="77">
        <v>4</v>
      </c>
      <c r="C123" s="93" t="s">
        <v>8870</v>
      </c>
      <c r="D123" s="93"/>
      <c r="E123" s="93"/>
      <c r="F123" s="94"/>
      <c r="G123" s="93"/>
      <c r="H123" s="77"/>
      <c r="I123" s="95" t="s">
        <v>3805</v>
      </c>
      <c r="J123" s="77"/>
      <c r="K123" s="77"/>
      <c r="L123" s="93" t="s">
        <v>3656</v>
      </c>
      <c r="M123" s="96"/>
      <c r="N123" s="96"/>
      <c r="O123" s="79">
        <v>1</v>
      </c>
      <c r="P123" s="77">
        <v>480</v>
      </c>
      <c r="Q123" s="77">
        <v>520</v>
      </c>
      <c r="R123" s="77">
        <v>1000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5654</v>
      </c>
      <c r="AU123" s="77">
        <v>11</v>
      </c>
      <c r="AV123" s="94" t="s">
        <v>3804</v>
      </c>
      <c r="AW123" s="77" t="s">
        <v>2876</v>
      </c>
      <c r="AX123" s="74" t="s">
        <v>3806</v>
      </c>
      <c r="AY123" s="77"/>
      <c r="AZ123" s="83">
        <f t="shared" si="4"/>
        <v>0.24959999999999999</v>
      </c>
    </row>
    <row r="124" spans="1:52" s="99" customFormat="1" ht="34.950000000000003" customHeight="1" x14ac:dyDescent="0.45">
      <c r="A124" s="78" t="s">
        <v>4869</v>
      </c>
      <c r="B124" s="77">
        <v>4</v>
      </c>
      <c r="C124" s="93" t="s">
        <v>8870</v>
      </c>
      <c r="D124" s="93"/>
      <c r="E124" s="93"/>
      <c r="F124" s="94"/>
      <c r="G124" s="93"/>
      <c r="H124" s="77"/>
      <c r="I124" s="95" t="s">
        <v>3807</v>
      </c>
      <c r="J124" s="77"/>
      <c r="K124" s="77"/>
      <c r="L124" s="93" t="s">
        <v>3037</v>
      </c>
      <c r="M124" s="96" t="s">
        <v>8868</v>
      </c>
      <c r="N124" s="96"/>
      <c r="O124" s="79">
        <v>1</v>
      </c>
      <c r="P124" s="77">
        <v>450</v>
      </c>
      <c r="Q124" s="77">
        <v>450</v>
      </c>
      <c r="R124" s="77">
        <v>700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5655</v>
      </c>
      <c r="AU124" s="77">
        <v>11</v>
      </c>
      <c r="AV124" s="94" t="s">
        <v>3804</v>
      </c>
      <c r="AW124" s="77" t="s">
        <v>2874</v>
      </c>
      <c r="AX124" s="74" t="s">
        <v>3806</v>
      </c>
      <c r="AY124" s="77"/>
      <c r="AZ124" s="83">
        <f t="shared" si="4"/>
        <v>0.14174999999999999</v>
      </c>
    </row>
    <row r="125" spans="1:52" s="99" customFormat="1" ht="34.950000000000003" customHeight="1" x14ac:dyDescent="0.45">
      <c r="A125" s="78" t="s">
        <v>4869</v>
      </c>
      <c r="B125" s="77">
        <v>4</v>
      </c>
      <c r="C125" s="93" t="s">
        <v>8870</v>
      </c>
      <c r="D125" s="93" t="s">
        <v>3808</v>
      </c>
      <c r="E125" s="93"/>
      <c r="F125" s="94">
        <v>4</v>
      </c>
      <c r="G125" s="93" t="s">
        <v>3803</v>
      </c>
      <c r="H125" s="77"/>
      <c r="I125" s="95" t="s">
        <v>3809</v>
      </c>
      <c r="J125" s="77" t="s">
        <v>5427</v>
      </c>
      <c r="K125" s="77"/>
      <c r="L125" s="93" t="s">
        <v>3810</v>
      </c>
      <c r="M125" s="96" t="s">
        <v>8775</v>
      </c>
      <c r="N125" s="96"/>
      <c r="O125" s="79">
        <v>1</v>
      </c>
      <c r="P125" s="77">
        <v>450</v>
      </c>
      <c r="Q125" s="77">
        <v>450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5656</v>
      </c>
      <c r="AU125" s="77">
        <v>11</v>
      </c>
      <c r="AV125" s="94" t="s">
        <v>3804</v>
      </c>
      <c r="AW125" s="77" t="s">
        <v>2868</v>
      </c>
      <c r="AX125" s="94" t="s">
        <v>2824</v>
      </c>
      <c r="AY125" s="77"/>
      <c r="AZ125" s="83">
        <f t="shared" si="4"/>
        <v>0.14174999999999999</v>
      </c>
    </row>
    <row r="126" spans="1:52" s="99" customFormat="1" ht="34.950000000000003" customHeight="1" x14ac:dyDescent="0.45">
      <c r="A126" s="78" t="s">
        <v>4869</v>
      </c>
      <c r="B126" s="77">
        <v>4</v>
      </c>
      <c r="C126" s="93" t="s">
        <v>8870</v>
      </c>
      <c r="D126" s="93"/>
      <c r="E126" s="93"/>
      <c r="F126" s="94"/>
      <c r="G126" s="93"/>
      <c r="H126" s="77"/>
      <c r="I126" s="95" t="s">
        <v>3811</v>
      </c>
      <c r="J126" s="77"/>
      <c r="K126" s="77"/>
      <c r="L126" s="93" t="s">
        <v>2877</v>
      </c>
      <c r="M126" s="96"/>
      <c r="N126" s="96"/>
      <c r="O126" s="79">
        <v>1</v>
      </c>
      <c r="P126" s="77">
        <v>450</v>
      </c>
      <c r="Q126" s="77">
        <v>450</v>
      </c>
      <c r="R126" s="77">
        <v>700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5657</v>
      </c>
      <c r="AU126" s="77">
        <v>11</v>
      </c>
      <c r="AV126" s="94" t="s">
        <v>3804</v>
      </c>
      <c r="AW126" s="77" t="s">
        <v>2874</v>
      </c>
      <c r="AX126" s="74" t="s">
        <v>3806</v>
      </c>
      <c r="AY126" s="77"/>
      <c r="AZ126" s="83">
        <f t="shared" si="4"/>
        <v>0.14174999999999999</v>
      </c>
    </row>
    <row r="127" spans="1:52" s="150" customFormat="1" ht="34.950000000000003" customHeight="1" x14ac:dyDescent="0.45">
      <c r="A127" s="151" t="s">
        <v>4869</v>
      </c>
      <c r="B127" s="143">
        <v>4</v>
      </c>
      <c r="C127" s="142" t="s">
        <v>8870</v>
      </c>
      <c r="D127" s="142"/>
      <c r="E127" s="142"/>
      <c r="F127" s="144"/>
      <c r="G127" s="142"/>
      <c r="H127" s="143"/>
      <c r="I127" s="145" t="s">
        <v>3812</v>
      </c>
      <c r="J127" s="143"/>
      <c r="K127" s="143"/>
      <c r="L127" s="142" t="s">
        <v>2877</v>
      </c>
      <c r="M127" s="146"/>
      <c r="N127" s="146"/>
      <c r="O127" s="147">
        <v>1</v>
      </c>
      <c r="P127" s="143">
        <v>450</v>
      </c>
      <c r="Q127" s="143">
        <v>450</v>
      </c>
      <c r="R127" s="143">
        <v>700</v>
      </c>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4"/>
      <c r="AN127" s="144"/>
      <c r="AO127" s="143"/>
      <c r="AP127" s="143"/>
      <c r="AQ127" s="143"/>
      <c r="AR127" s="143"/>
      <c r="AS127" s="148"/>
      <c r="AT127" s="143">
        <v>5658</v>
      </c>
      <c r="AU127" s="143">
        <v>11</v>
      </c>
      <c r="AV127" s="144" t="s">
        <v>3804</v>
      </c>
      <c r="AW127" s="143" t="s">
        <v>2874</v>
      </c>
      <c r="AX127" s="204" t="s">
        <v>3806</v>
      </c>
      <c r="AY127" s="143"/>
      <c r="AZ127" s="83">
        <f t="shared" si="4"/>
        <v>0.14174999999999999</v>
      </c>
    </row>
    <row r="128" spans="1:52" s="99" customFormat="1" ht="34.950000000000003" customHeight="1" x14ac:dyDescent="0.45">
      <c r="A128" s="78" t="s">
        <v>4869</v>
      </c>
      <c r="B128" s="77">
        <v>4</v>
      </c>
      <c r="C128" s="93" t="s">
        <v>8870</v>
      </c>
      <c r="D128" s="93" t="s">
        <v>3802</v>
      </c>
      <c r="E128" s="93"/>
      <c r="F128" s="94">
        <v>5</v>
      </c>
      <c r="G128" s="93" t="s">
        <v>3813</v>
      </c>
      <c r="H128" s="77"/>
      <c r="I128" s="95" t="s">
        <v>3814</v>
      </c>
      <c r="J128" s="77" t="s">
        <v>5427</v>
      </c>
      <c r="K128" s="77"/>
      <c r="L128" s="93" t="s">
        <v>2893</v>
      </c>
      <c r="M128" s="96" t="s">
        <v>8859</v>
      </c>
      <c r="N128" s="96"/>
      <c r="O128" s="79">
        <v>1</v>
      </c>
      <c r="P128" s="77">
        <v>300</v>
      </c>
      <c r="Q128" s="77">
        <v>300</v>
      </c>
      <c r="R128" s="77">
        <v>450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5659</v>
      </c>
      <c r="AU128" s="77">
        <v>11</v>
      </c>
      <c r="AV128" s="94" t="s">
        <v>3804</v>
      </c>
      <c r="AW128" s="77" t="s">
        <v>2868</v>
      </c>
      <c r="AX128" s="94" t="s">
        <v>2824</v>
      </c>
      <c r="AY128" s="77"/>
      <c r="AZ128" s="83">
        <f t="shared" si="4"/>
        <v>4.0500000000000001E-2</v>
      </c>
    </row>
    <row r="129" spans="1:52" s="99" customFormat="1" ht="34.950000000000003" customHeight="1" x14ac:dyDescent="0.45">
      <c r="A129" s="78" t="s">
        <v>4869</v>
      </c>
      <c r="B129" s="77">
        <v>4</v>
      </c>
      <c r="C129" s="93" t="s">
        <v>8870</v>
      </c>
      <c r="D129" s="93"/>
      <c r="E129" s="93"/>
      <c r="F129" s="94"/>
      <c r="G129" s="93"/>
      <c r="H129" s="77"/>
      <c r="I129" s="95" t="s">
        <v>3815</v>
      </c>
      <c r="J129" s="77"/>
      <c r="K129" s="77"/>
      <c r="L129" s="93" t="s">
        <v>3127</v>
      </c>
      <c r="M129" s="96" t="s">
        <v>8689</v>
      </c>
      <c r="N129" s="96"/>
      <c r="O129" s="79">
        <v>1</v>
      </c>
      <c r="P129" s="77">
        <v>300</v>
      </c>
      <c r="Q129" s="77">
        <v>300</v>
      </c>
      <c r="R129" s="77">
        <v>450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5660</v>
      </c>
      <c r="AU129" s="77">
        <v>11</v>
      </c>
      <c r="AV129" s="94" t="s">
        <v>3804</v>
      </c>
      <c r="AW129" s="77" t="s">
        <v>2876</v>
      </c>
      <c r="AX129" s="74" t="s">
        <v>3806</v>
      </c>
      <c r="AY129" s="77"/>
      <c r="AZ129" s="83">
        <f t="shared" si="4"/>
        <v>4.0500000000000001E-2</v>
      </c>
    </row>
    <row r="130" spans="1:52" s="99" customFormat="1" ht="34.950000000000003" customHeight="1" x14ac:dyDescent="0.45">
      <c r="A130" s="78" t="s">
        <v>4869</v>
      </c>
      <c r="B130" s="77">
        <v>4</v>
      </c>
      <c r="C130" s="93" t="s">
        <v>8870</v>
      </c>
      <c r="D130" s="93"/>
      <c r="E130" s="93"/>
      <c r="F130" s="94"/>
      <c r="G130" s="93"/>
      <c r="H130" s="77"/>
      <c r="I130" s="95" t="s">
        <v>3816</v>
      </c>
      <c r="J130" s="77"/>
      <c r="K130" s="77"/>
      <c r="L130" s="93" t="s">
        <v>3127</v>
      </c>
      <c r="M130" s="96" t="s">
        <v>8681</v>
      </c>
      <c r="N130" s="96"/>
      <c r="O130" s="79">
        <v>1</v>
      </c>
      <c r="P130" s="77">
        <v>300</v>
      </c>
      <c r="Q130" s="77">
        <v>300</v>
      </c>
      <c r="R130" s="77">
        <v>450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5661</v>
      </c>
      <c r="AU130" s="77">
        <v>11</v>
      </c>
      <c r="AV130" s="94" t="s">
        <v>3804</v>
      </c>
      <c r="AW130" s="77" t="s">
        <v>2868</v>
      </c>
      <c r="AX130" s="74" t="s">
        <v>3806</v>
      </c>
      <c r="AY130" s="77"/>
      <c r="AZ130" s="83">
        <f t="shared" si="4"/>
        <v>4.0500000000000001E-2</v>
      </c>
    </row>
    <row r="131" spans="1:52" s="99" customFormat="1" ht="34.950000000000003" customHeight="1" x14ac:dyDescent="0.45">
      <c r="A131" s="78" t="s">
        <v>4869</v>
      </c>
      <c r="B131" s="77">
        <v>4</v>
      </c>
      <c r="C131" s="93" t="s">
        <v>8870</v>
      </c>
      <c r="D131" s="93" t="s">
        <v>3808</v>
      </c>
      <c r="E131" s="93"/>
      <c r="F131" s="94">
        <v>5</v>
      </c>
      <c r="G131" s="93" t="s">
        <v>3813</v>
      </c>
      <c r="H131" s="77"/>
      <c r="I131" s="95" t="s">
        <v>3817</v>
      </c>
      <c r="J131" s="77" t="s">
        <v>5427</v>
      </c>
      <c r="K131" s="77"/>
      <c r="L131" s="93" t="s">
        <v>3127</v>
      </c>
      <c r="M131" s="96" t="s">
        <v>8689</v>
      </c>
      <c r="N131" s="96"/>
      <c r="O131" s="79">
        <v>1</v>
      </c>
      <c r="P131" s="77">
        <v>300</v>
      </c>
      <c r="Q131" s="77">
        <v>300</v>
      </c>
      <c r="R131" s="77">
        <v>450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5662</v>
      </c>
      <c r="AU131" s="77">
        <v>11</v>
      </c>
      <c r="AV131" s="94" t="s">
        <v>3804</v>
      </c>
      <c r="AW131" s="77" t="s">
        <v>2868</v>
      </c>
      <c r="AX131" s="94" t="s">
        <v>2824</v>
      </c>
      <c r="AY131" s="77"/>
      <c r="AZ131" s="83">
        <f t="shared" si="4"/>
        <v>4.0500000000000001E-2</v>
      </c>
    </row>
    <row r="132" spans="1:52" s="99" customFormat="1" ht="34.950000000000003" customHeight="1" x14ac:dyDescent="0.45">
      <c r="A132" s="78" t="s">
        <v>4869</v>
      </c>
      <c r="B132" s="77">
        <v>4</v>
      </c>
      <c r="C132" s="93" t="s">
        <v>8870</v>
      </c>
      <c r="D132" s="93"/>
      <c r="E132" s="93"/>
      <c r="F132" s="94"/>
      <c r="G132" s="93"/>
      <c r="H132" s="77"/>
      <c r="I132" s="95" t="s">
        <v>3861</v>
      </c>
      <c r="J132" s="77"/>
      <c r="K132" s="77"/>
      <c r="L132" s="93" t="s">
        <v>3037</v>
      </c>
      <c r="M132" s="96" t="s">
        <v>9475</v>
      </c>
      <c r="N132" s="96"/>
      <c r="O132" s="79">
        <v>1</v>
      </c>
      <c r="P132" s="77">
        <v>450</v>
      </c>
      <c r="Q132" s="77">
        <v>450</v>
      </c>
      <c r="R132" s="77">
        <v>700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5697</v>
      </c>
      <c r="AU132" s="77">
        <v>11</v>
      </c>
      <c r="AV132" s="94" t="s">
        <v>3836</v>
      </c>
      <c r="AW132" s="77" t="s">
        <v>2874</v>
      </c>
      <c r="AX132" s="94" t="s">
        <v>3694</v>
      </c>
      <c r="AY132" s="77"/>
      <c r="AZ132" s="83">
        <f t="shared" si="4"/>
        <v>0.14174999999999999</v>
      </c>
    </row>
    <row r="133" spans="1:52" ht="34.950000000000003" customHeight="1" x14ac:dyDescent="0.45">
      <c r="A133" s="78" t="s">
        <v>4869</v>
      </c>
      <c r="B133" s="79">
        <v>4</v>
      </c>
      <c r="C133" s="78" t="s">
        <v>8870</v>
      </c>
      <c r="D133" s="78" t="s">
        <v>1951</v>
      </c>
      <c r="E133" s="78" t="s">
        <v>48</v>
      </c>
      <c r="F133" s="79">
        <v>4</v>
      </c>
      <c r="G133" s="78" t="s">
        <v>2462</v>
      </c>
      <c r="H133" s="79"/>
      <c r="I133" s="87" t="s">
        <v>1891</v>
      </c>
      <c r="J133" s="79" t="s">
        <v>2498</v>
      </c>
      <c r="K133" s="79"/>
      <c r="L133" s="78" t="s">
        <v>6089</v>
      </c>
      <c r="M133" s="78" t="s">
        <v>8869</v>
      </c>
      <c r="N133" s="78"/>
      <c r="O133" s="79">
        <v>1</v>
      </c>
      <c r="P133" s="79">
        <v>800</v>
      </c>
      <c r="Q133" s="79">
        <v>600</v>
      </c>
      <c r="R133" s="79">
        <v>950</v>
      </c>
      <c r="S133" s="79"/>
      <c r="T133" s="79"/>
      <c r="U133" s="79"/>
      <c r="V133" s="79"/>
      <c r="W133" s="79"/>
      <c r="X133" s="79"/>
      <c r="Y133" s="79"/>
      <c r="Z133" s="79"/>
      <c r="AA133" s="79"/>
      <c r="AB133" s="79"/>
      <c r="AC133" s="79" t="s">
        <v>5543</v>
      </c>
      <c r="AD133" s="81">
        <v>39862</v>
      </c>
      <c r="AE133" s="79" t="s">
        <v>3043</v>
      </c>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4"/>
        <v>0.45600000000000002</v>
      </c>
    </row>
    <row r="134" spans="1:52" s="154" customFormat="1" ht="34.950000000000003" customHeight="1" x14ac:dyDescent="0.45">
      <c r="A134" s="151" t="s">
        <v>4869</v>
      </c>
      <c r="B134" s="147">
        <v>4</v>
      </c>
      <c r="C134" s="151" t="s">
        <v>8870</v>
      </c>
      <c r="D134" s="151" t="s">
        <v>2822</v>
      </c>
      <c r="E134" s="151" t="s">
        <v>2821</v>
      </c>
      <c r="F134" s="147">
        <v>1</v>
      </c>
      <c r="G134" s="151" t="s">
        <v>2821</v>
      </c>
      <c r="H134" s="147"/>
      <c r="I134" s="152" t="s">
        <v>1892</v>
      </c>
      <c r="J134" s="147" t="s">
        <v>2823</v>
      </c>
      <c r="K134" s="147"/>
      <c r="L134" s="151" t="s">
        <v>276</v>
      </c>
      <c r="M134" s="151" t="s">
        <v>237</v>
      </c>
      <c r="N134" s="151" t="s">
        <v>1893</v>
      </c>
      <c r="O134" s="147">
        <v>1</v>
      </c>
      <c r="P134" s="147">
        <v>250</v>
      </c>
      <c r="Q134" s="147">
        <v>150</v>
      </c>
      <c r="R134" s="147">
        <v>350</v>
      </c>
      <c r="S134" s="147"/>
      <c r="T134" s="147"/>
      <c r="U134" s="147"/>
      <c r="V134" s="147"/>
      <c r="W134" s="147"/>
      <c r="X134" s="147"/>
      <c r="Y134" s="147"/>
      <c r="Z134" s="147"/>
      <c r="AA134" s="147"/>
      <c r="AB134" s="147"/>
      <c r="AC134" s="147"/>
      <c r="AD134" s="153"/>
      <c r="AE134" s="147" t="s">
        <v>3043</v>
      </c>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9">
        <f t="shared" si="4"/>
        <v>1.3125E-2</v>
      </c>
    </row>
    <row r="135" spans="1:52" ht="34.950000000000003" customHeight="1" x14ac:dyDescent="0.45">
      <c r="A135" s="78" t="s">
        <v>4869</v>
      </c>
      <c r="B135" s="79">
        <v>4</v>
      </c>
      <c r="C135" s="78" t="s">
        <v>8870</v>
      </c>
      <c r="D135" s="78"/>
      <c r="E135" s="78"/>
      <c r="F135" s="79"/>
      <c r="G135" s="78"/>
      <c r="H135" s="79"/>
      <c r="I135" s="87" t="s">
        <v>1898</v>
      </c>
      <c r="J135" s="79"/>
      <c r="K135" s="79"/>
      <c r="L135" s="78" t="s">
        <v>7075</v>
      </c>
      <c r="M135" s="78" t="s">
        <v>8808</v>
      </c>
      <c r="N135" s="78"/>
      <c r="O135" s="79">
        <v>1</v>
      </c>
      <c r="P135" s="79">
        <v>1800</v>
      </c>
      <c r="Q135" s="79">
        <v>600</v>
      </c>
      <c r="R135" s="79">
        <v>450</v>
      </c>
      <c r="S135" s="79"/>
      <c r="T135" s="79"/>
      <c r="U135" s="79"/>
      <c r="V135" s="79"/>
      <c r="W135" s="79"/>
      <c r="X135" s="79"/>
      <c r="Y135" s="79"/>
      <c r="Z135" s="79"/>
      <c r="AA135" s="79"/>
      <c r="AB135" s="79"/>
      <c r="AC135" s="79"/>
      <c r="AD135" s="81"/>
      <c r="AE135" s="79" t="s">
        <v>3482</v>
      </c>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4"/>
        <v>0.48599999999999999</v>
      </c>
    </row>
    <row r="136" spans="1:52" ht="34.950000000000003" customHeight="1" x14ac:dyDescent="0.45">
      <c r="A136" s="78" t="s">
        <v>4869</v>
      </c>
      <c r="B136" s="79">
        <v>4</v>
      </c>
      <c r="C136" s="78" t="s">
        <v>8870</v>
      </c>
      <c r="D136" s="78"/>
      <c r="E136" s="78"/>
      <c r="F136" s="79"/>
      <c r="G136" s="78"/>
      <c r="H136" s="79"/>
      <c r="I136" s="87" t="s">
        <v>1899</v>
      </c>
      <c r="J136" s="79"/>
      <c r="K136" s="79"/>
      <c r="L136" s="78" t="s">
        <v>7075</v>
      </c>
      <c r="M136" s="78" t="s">
        <v>8808</v>
      </c>
      <c r="N136" s="78"/>
      <c r="O136" s="79">
        <v>1</v>
      </c>
      <c r="P136" s="79">
        <v>1800</v>
      </c>
      <c r="Q136" s="79">
        <v>600</v>
      </c>
      <c r="R136" s="79">
        <v>450</v>
      </c>
      <c r="S136" s="79"/>
      <c r="T136" s="79"/>
      <c r="U136" s="79"/>
      <c r="V136" s="79"/>
      <c r="W136" s="79"/>
      <c r="X136" s="79"/>
      <c r="Y136" s="79"/>
      <c r="Z136" s="79"/>
      <c r="AA136" s="79"/>
      <c r="AB136" s="79"/>
      <c r="AC136" s="79" t="s">
        <v>5544</v>
      </c>
      <c r="AD136" s="81">
        <v>43759</v>
      </c>
      <c r="AE136" s="79" t="s">
        <v>3482</v>
      </c>
      <c r="AF136" s="79"/>
      <c r="AG136" s="79"/>
      <c r="AH136" s="79"/>
      <c r="AI136" s="79"/>
      <c r="AJ136" s="79"/>
      <c r="AK136" s="79"/>
      <c r="AL136" s="79"/>
      <c r="AM136" s="79"/>
      <c r="AN136" s="79"/>
      <c r="AO136" s="79"/>
      <c r="AP136" s="79"/>
      <c r="AQ136" s="79"/>
      <c r="AR136" s="79"/>
      <c r="AS136" s="79"/>
      <c r="AT136" s="79"/>
      <c r="AU136" s="79"/>
      <c r="AV136" s="79"/>
      <c r="AW136" s="79"/>
      <c r="AX136" s="79"/>
      <c r="AY136" s="79"/>
      <c r="AZ136" s="83">
        <f t="shared" si="4"/>
        <v>0.48599999999999999</v>
      </c>
    </row>
    <row r="137" spans="1:52" ht="34.950000000000003" customHeight="1" x14ac:dyDescent="0.45">
      <c r="A137" s="78" t="s">
        <v>4869</v>
      </c>
      <c r="B137" s="79">
        <v>4</v>
      </c>
      <c r="C137" s="78" t="s">
        <v>8870</v>
      </c>
      <c r="D137" s="78"/>
      <c r="E137" s="78"/>
      <c r="F137" s="79"/>
      <c r="G137" s="78"/>
      <c r="H137" s="79"/>
      <c r="I137" s="87" t="s">
        <v>1900</v>
      </c>
      <c r="J137" s="79"/>
      <c r="K137" s="79"/>
      <c r="L137" s="78" t="s">
        <v>1901</v>
      </c>
      <c r="M137" s="78"/>
      <c r="N137" s="78"/>
      <c r="O137" s="79">
        <v>1</v>
      </c>
      <c r="P137" s="79">
        <v>900</v>
      </c>
      <c r="Q137" s="79">
        <v>600</v>
      </c>
      <c r="R137" s="79">
        <v>1850</v>
      </c>
      <c r="S137" s="79"/>
      <c r="T137" s="79"/>
      <c r="U137" s="79"/>
      <c r="V137" s="79"/>
      <c r="W137" s="79"/>
      <c r="X137" s="79"/>
      <c r="Y137" s="79"/>
      <c r="Z137" s="79"/>
      <c r="AA137" s="79"/>
      <c r="AB137" s="79"/>
      <c r="AC137" s="79"/>
      <c r="AD137" s="81"/>
      <c r="AE137" s="79" t="s">
        <v>3482</v>
      </c>
      <c r="AF137" s="79"/>
      <c r="AG137" s="79"/>
      <c r="AH137" s="79"/>
      <c r="AI137" s="79"/>
      <c r="AJ137" s="79"/>
      <c r="AK137" s="79"/>
      <c r="AL137" s="79"/>
      <c r="AM137" s="79"/>
      <c r="AN137" s="79"/>
      <c r="AO137" s="79"/>
      <c r="AP137" s="79"/>
      <c r="AQ137" s="79"/>
      <c r="AR137" s="79"/>
      <c r="AS137" s="79"/>
      <c r="AT137" s="79"/>
      <c r="AU137" s="79"/>
      <c r="AV137" s="79"/>
      <c r="AW137" s="79"/>
      <c r="AX137" s="79"/>
      <c r="AY137" s="79"/>
      <c r="AZ137" s="83">
        <f t="shared" si="4"/>
        <v>0.999</v>
      </c>
    </row>
    <row r="138" spans="1:52" ht="34.950000000000003" customHeight="1" x14ac:dyDescent="0.45">
      <c r="A138" s="78" t="s">
        <v>4869</v>
      </c>
      <c r="B138" s="79">
        <v>4</v>
      </c>
      <c r="C138" s="78" t="s">
        <v>8870</v>
      </c>
      <c r="D138" s="78" t="s">
        <v>1951</v>
      </c>
      <c r="E138" s="78" t="s">
        <v>48</v>
      </c>
      <c r="F138" s="79">
        <v>5</v>
      </c>
      <c r="G138" s="78" t="s">
        <v>2499</v>
      </c>
      <c r="H138" s="79"/>
      <c r="I138" s="87" t="s">
        <v>1902</v>
      </c>
      <c r="J138" s="79" t="s">
        <v>2498</v>
      </c>
      <c r="K138" s="79"/>
      <c r="L138" s="78" t="s">
        <v>438</v>
      </c>
      <c r="M138" s="78" t="s">
        <v>7077</v>
      </c>
      <c r="N138" s="78" t="s">
        <v>7076</v>
      </c>
      <c r="O138" s="79">
        <v>1</v>
      </c>
      <c r="P138" s="79">
        <v>1900</v>
      </c>
      <c r="Q138" s="79">
        <v>750</v>
      </c>
      <c r="R138" s="79">
        <v>600</v>
      </c>
      <c r="S138" s="79"/>
      <c r="T138" s="79"/>
      <c r="U138" s="79"/>
      <c r="V138" s="79"/>
      <c r="W138" s="79"/>
      <c r="X138" s="79"/>
      <c r="Y138" s="79"/>
      <c r="Z138" s="79"/>
      <c r="AA138" s="79"/>
      <c r="AB138" s="79"/>
      <c r="AC138" s="79"/>
      <c r="AD138" s="81"/>
      <c r="AE138" s="79" t="s">
        <v>3482</v>
      </c>
      <c r="AF138" s="79"/>
      <c r="AG138" s="79"/>
      <c r="AH138" s="79"/>
      <c r="AI138" s="79"/>
      <c r="AJ138" s="79"/>
      <c r="AK138" s="79"/>
      <c r="AL138" s="79"/>
      <c r="AM138" s="79"/>
      <c r="AN138" s="79"/>
      <c r="AO138" s="79"/>
      <c r="AP138" s="79"/>
      <c r="AQ138" s="79"/>
      <c r="AR138" s="79"/>
      <c r="AS138" s="79"/>
      <c r="AT138" s="79"/>
      <c r="AU138" s="79"/>
      <c r="AV138" s="79"/>
      <c r="AW138" s="79"/>
      <c r="AX138" s="79"/>
      <c r="AY138" s="79"/>
      <c r="AZ138" s="83">
        <f t="shared" si="4"/>
        <v>0.85499999999999998</v>
      </c>
    </row>
    <row r="139" spans="1:52" ht="34.950000000000003" customHeight="1" x14ac:dyDescent="0.45">
      <c r="A139" s="78" t="s">
        <v>4869</v>
      </c>
      <c r="B139" s="79">
        <v>4</v>
      </c>
      <c r="C139" s="78" t="s">
        <v>8870</v>
      </c>
      <c r="D139" s="78" t="s">
        <v>1951</v>
      </c>
      <c r="E139" s="78" t="s">
        <v>48</v>
      </c>
      <c r="F139" s="79">
        <v>5</v>
      </c>
      <c r="G139" s="78" t="s">
        <v>2499</v>
      </c>
      <c r="H139" s="79"/>
      <c r="I139" s="87" t="s">
        <v>1903</v>
      </c>
      <c r="J139" s="79" t="s">
        <v>2498</v>
      </c>
      <c r="K139" s="79"/>
      <c r="L139" s="78" t="s">
        <v>7078</v>
      </c>
      <c r="M139" s="78" t="s">
        <v>1861</v>
      </c>
      <c r="N139" s="78" t="s">
        <v>1905</v>
      </c>
      <c r="O139" s="79">
        <v>1</v>
      </c>
      <c r="P139" s="79">
        <v>500</v>
      </c>
      <c r="Q139" s="79">
        <v>1000</v>
      </c>
      <c r="R139" s="79">
        <v>1300</v>
      </c>
      <c r="S139" s="79"/>
      <c r="T139" s="79" t="s">
        <v>3043</v>
      </c>
      <c r="U139" s="79"/>
      <c r="V139" s="79"/>
      <c r="W139" s="79"/>
      <c r="X139" s="79"/>
      <c r="Y139" s="79"/>
      <c r="Z139" s="79"/>
      <c r="AA139" s="79"/>
      <c r="AB139" s="79"/>
      <c r="AC139" s="79"/>
      <c r="AD139" s="81"/>
      <c r="AE139" s="79" t="s">
        <v>3482</v>
      </c>
      <c r="AF139" s="79"/>
      <c r="AG139" s="79"/>
      <c r="AH139" s="79"/>
      <c r="AI139" s="79"/>
      <c r="AJ139" s="79"/>
      <c r="AK139" s="79"/>
      <c r="AL139" s="79"/>
      <c r="AM139" s="79"/>
      <c r="AN139" s="79"/>
      <c r="AO139" s="79"/>
      <c r="AP139" s="79"/>
      <c r="AQ139" s="79"/>
      <c r="AR139" s="79"/>
      <c r="AS139" s="79"/>
      <c r="AT139" s="79"/>
      <c r="AU139" s="79"/>
      <c r="AV139" s="79"/>
      <c r="AW139" s="79"/>
      <c r="AX139" s="79"/>
      <c r="AY139" s="79"/>
      <c r="AZ139" s="83">
        <f t="shared" si="4"/>
        <v>0.65</v>
      </c>
    </row>
    <row r="140" spans="1:52" ht="34.950000000000003" customHeight="1" x14ac:dyDescent="0.45">
      <c r="A140" s="78" t="s">
        <v>4869</v>
      </c>
      <c r="B140" s="79">
        <v>4</v>
      </c>
      <c r="C140" s="78" t="s">
        <v>8870</v>
      </c>
      <c r="D140" s="78"/>
      <c r="E140" s="78"/>
      <c r="F140" s="79"/>
      <c r="G140" s="78"/>
      <c r="H140" s="79"/>
      <c r="I140" s="87" t="s">
        <v>1906</v>
      </c>
      <c r="J140" s="79"/>
      <c r="K140" s="79"/>
      <c r="L140" s="78" t="s">
        <v>2463</v>
      </c>
      <c r="M140" s="78"/>
      <c r="N140" s="78"/>
      <c r="O140" s="79">
        <v>1</v>
      </c>
      <c r="P140" s="79">
        <v>450</v>
      </c>
      <c r="Q140" s="79">
        <v>500</v>
      </c>
      <c r="R140" s="79">
        <v>1100</v>
      </c>
      <c r="S140" s="79"/>
      <c r="T140" s="79" t="s">
        <v>3043</v>
      </c>
      <c r="U140" s="79"/>
      <c r="V140" s="79"/>
      <c r="W140" s="79"/>
      <c r="X140" s="79"/>
      <c r="Y140" s="79"/>
      <c r="Z140" s="79"/>
      <c r="AA140" s="79"/>
      <c r="AB140" s="79"/>
      <c r="AC140" s="79"/>
      <c r="AD140" s="81"/>
      <c r="AE140" s="79" t="s">
        <v>3406</v>
      </c>
      <c r="AF140" s="79"/>
      <c r="AG140" s="79"/>
      <c r="AH140" s="79"/>
      <c r="AI140" s="79"/>
      <c r="AJ140" s="79"/>
      <c r="AK140" s="79"/>
      <c r="AL140" s="79"/>
      <c r="AM140" s="79"/>
      <c r="AN140" s="79"/>
      <c r="AO140" s="79"/>
      <c r="AP140" s="79"/>
      <c r="AQ140" s="79"/>
      <c r="AR140" s="79"/>
      <c r="AS140" s="79"/>
      <c r="AT140" s="79"/>
      <c r="AU140" s="79"/>
      <c r="AV140" s="79"/>
      <c r="AW140" s="79"/>
      <c r="AX140" s="79"/>
      <c r="AY140" s="79"/>
      <c r="AZ140" s="83">
        <f t="shared" si="4"/>
        <v>0.2475</v>
      </c>
    </row>
    <row r="141" spans="1:52" ht="34.950000000000003" customHeight="1" x14ac:dyDescent="0.45">
      <c r="A141" s="78" t="s">
        <v>4869</v>
      </c>
      <c r="B141" s="79">
        <v>4</v>
      </c>
      <c r="C141" s="78" t="s">
        <v>8870</v>
      </c>
      <c r="D141" s="93" t="s">
        <v>3802</v>
      </c>
      <c r="E141" s="93"/>
      <c r="F141" s="94">
        <v>4</v>
      </c>
      <c r="G141" s="93" t="s">
        <v>3803</v>
      </c>
      <c r="H141" s="79"/>
      <c r="I141" s="158" t="s">
        <v>8871</v>
      </c>
      <c r="J141" s="79" t="s">
        <v>0</v>
      </c>
      <c r="K141" s="79"/>
      <c r="L141" s="78" t="s">
        <v>7079</v>
      </c>
      <c r="M141" s="78"/>
      <c r="N141" s="78"/>
      <c r="O141" s="79">
        <v>1</v>
      </c>
      <c r="P141" s="79">
        <v>1500</v>
      </c>
      <c r="Q141" s="79">
        <v>450</v>
      </c>
      <c r="R141" s="79">
        <v>1800</v>
      </c>
      <c r="S141" s="79"/>
      <c r="T141" s="79"/>
      <c r="U141" s="79"/>
      <c r="V141" s="79"/>
      <c r="W141" s="79"/>
      <c r="X141" s="79"/>
      <c r="Y141" s="79"/>
      <c r="Z141" s="79"/>
      <c r="AA141" s="79"/>
      <c r="AB141" s="79" t="s">
        <v>5546</v>
      </c>
      <c r="AC141" s="79"/>
      <c r="AD141" s="81"/>
      <c r="AE141" s="79" t="s">
        <v>3482</v>
      </c>
      <c r="AF141" s="79"/>
      <c r="AG141" s="79"/>
      <c r="AH141" s="79"/>
      <c r="AI141" s="79"/>
      <c r="AJ141" s="79"/>
      <c r="AK141" s="79"/>
      <c r="AL141" s="79"/>
      <c r="AM141" s="79"/>
      <c r="AN141" s="79"/>
      <c r="AO141" s="79"/>
      <c r="AP141" s="79"/>
      <c r="AQ141" s="79"/>
      <c r="AR141" s="79"/>
      <c r="AS141" s="79"/>
      <c r="AT141" s="79"/>
      <c r="AU141" s="79"/>
      <c r="AV141" s="79"/>
      <c r="AW141" s="79"/>
      <c r="AX141" s="79"/>
      <c r="AY141" s="79"/>
      <c r="AZ141" s="83">
        <f t="shared" si="4"/>
        <v>1.2150000000000001</v>
      </c>
    </row>
    <row r="142" spans="1:52" ht="34.950000000000003" customHeight="1" x14ac:dyDescent="0.45">
      <c r="A142" s="78" t="s">
        <v>4869</v>
      </c>
      <c r="B142" s="79">
        <v>4</v>
      </c>
      <c r="C142" s="78" t="s">
        <v>8870</v>
      </c>
      <c r="D142" s="78" t="s">
        <v>1951</v>
      </c>
      <c r="E142" s="78" t="s">
        <v>48</v>
      </c>
      <c r="F142" s="79">
        <v>5</v>
      </c>
      <c r="G142" s="78" t="s">
        <v>2461</v>
      </c>
      <c r="H142" s="79"/>
      <c r="I142" s="87"/>
      <c r="J142" s="79" t="s">
        <v>2498</v>
      </c>
      <c r="K142" s="79"/>
      <c r="L142" s="78" t="s">
        <v>2464</v>
      </c>
      <c r="M142" s="78" t="s">
        <v>7089</v>
      </c>
      <c r="N142" s="78"/>
      <c r="O142" s="79">
        <v>1</v>
      </c>
      <c r="P142" s="79"/>
      <c r="Q142" s="79"/>
      <c r="R142" s="79"/>
      <c r="S142" s="79"/>
      <c r="T142" s="79"/>
      <c r="U142" s="79"/>
      <c r="V142" s="79"/>
      <c r="W142" s="79"/>
      <c r="X142" s="79"/>
      <c r="Y142" s="79"/>
      <c r="Z142" s="79"/>
      <c r="AA142" s="79"/>
      <c r="AB142" s="79"/>
      <c r="AC142" s="79"/>
      <c r="AD142" s="81"/>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83">
        <f t="shared" si="4"/>
        <v>0</v>
      </c>
    </row>
    <row r="143" spans="1:52" ht="34.950000000000003" customHeight="1" x14ac:dyDescent="0.45">
      <c r="A143" s="78" t="s">
        <v>4869</v>
      </c>
      <c r="B143" s="79">
        <v>4</v>
      </c>
      <c r="C143" s="78" t="s">
        <v>8870</v>
      </c>
      <c r="D143" s="78"/>
      <c r="E143" s="78"/>
      <c r="F143" s="79"/>
      <c r="G143" s="78"/>
      <c r="H143" s="79"/>
      <c r="I143" s="87"/>
      <c r="J143" s="79"/>
      <c r="K143" s="79"/>
      <c r="L143" s="78" t="s">
        <v>9442</v>
      </c>
      <c r="M143" s="78"/>
      <c r="N143" s="78"/>
      <c r="O143" s="79">
        <v>1</v>
      </c>
      <c r="P143" s="79"/>
      <c r="Q143" s="79"/>
      <c r="R143" s="79"/>
      <c r="S143" s="79"/>
      <c r="T143" s="79"/>
      <c r="U143" s="79"/>
      <c r="V143" s="79"/>
      <c r="W143" s="79"/>
      <c r="X143" s="79"/>
      <c r="Y143" s="79"/>
      <c r="Z143" s="79"/>
      <c r="AA143" s="79"/>
      <c r="AB143" s="79"/>
      <c r="AC143" s="79"/>
      <c r="AD143" s="81"/>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83">
        <f t="shared" si="4"/>
        <v>0</v>
      </c>
    </row>
    <row r="144" spans="1:52" ht="34.950000000000003" customHeight="1" x14ac:dyDescent="0.45">
      <c r="A144" s="78" t="s">
        <v>4869</v>
      </c>
      <c r="B144" s="79">
        <v>4</v>
      </c>
      <c r="C144" s="78" t="s">
        <v>8870</v>
      </c>
      <c r="D144" s="78"/>
      <c r="E144" s="78"/>
      <c r="F144" s="79"/>
      <c r="G144" s="78"/>
      <c r="H144" s="79"/>
      <c r="I144" s="87"/>
      <c r="J144" s="79"/>
      <c r="K144" s="79"/>
      <c r="L144" s="78" t="s">
        <v>9434</v>
      </c>
      <c r="M144" s="78"/>
      <c r="N144" s="78"/>
      <c r="O144" s="79">
        <v>4</v>
      </c>
      <c r="P144" s="79"/>
      <c r="Q144" s="79"/>
      <c r="R144" s="79"/>
      <c r="S144" s="79"/>
      <c r="T144" s="79"/>
      <c r="U144" s="79"/>
      <c r="V144" s="79"/>
      <c r="W144" s="79"/>
      <c r="X144" s="79"/>
      <c r="Y144" s="79"/>
      <c r="Z144" s="79"/>
      <c r="AA144" s="79"/>
      <c r="AB144" s="79"/>
      <c r="AC144" s="79"/>
      <c r="AD144" s="81"/>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83">
        <f t="shared" si="4"/>
        <v>0</v>
      </c>
    </row>
    <row r="145" spans="1:52" ht="34.950000000000003" customHeight="1" x14ac:dyDescent="0.45">
      <c r="A145" s="78" t="s">
        <v>4869</v>
      </c>
      <c r="B145" s="79">
        <v>4</v>
      </c>
      <c r="C145" s="78" t="s">
        <v>8870</v>
      </c>
      <c r="D145" s="78"/>
      <c r="E145" s="78"/>
      <c r="F145" s="79"/>
      <c r="G145" s="78"/>
      <c r="H145" s="79"/>
      <c r="I145" s="87"/>
      <c r="J145" s="79"/>
      <c r="K145" s="79"/>
      <c r="L145" s="78" t="s">
        <v>9517</v>
      </c>
      <c r="M145" s="78" t="s">
        <v>9521</v>
      </c>
      <c r="N145" s="78"/>
      <c r="O145" s="79">
        <v>1</v>
      </c>
      <c r="P145" s="79">
        <v>320</v>
      </c>
      <c r="Q145" s="79">
        <v>400</v>
      </c>
      <c r="R145" s="79">
        <v>820</v>
      </c>
      <c r="S145" s="79"/>
      <c r="T145" s="79"/>
      <c r="U145" s="79"/>
      <c r="V145" s="79"/>
      <c r="W145" s="79"/>
      <c r="X145" s="79"/>
      <c r="Y145" s="79"/>
      <c r="Z145" s="79"/>
      <c r="AA145" s="79"/>
      <c r="AB145" s="79"/>
      <c r="AC145" s="79"/>
      <c r="AD145" s="81"/>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83">
        <f t="shared" si="4"/>
        <v>0.10496</v>
      </c>
    </row>
    <row r="146" spans="1:52" ht="34.950000000000003" customHeight="1" x14ac:dyDescent="0.45">
      <c r="A146" s="78" t="s">
        <v>4869</v>
      </c>
      <c r="B146" s="79">
        <v>4</v>
      </c>
      <c r="C146" s="78" t="s">
        <v>8870</v>
      </c>
      <c r="D146" s="78"/>
      <c r="E146" s="78"/>
      <c r="F146" s="79"/>
      <c r="G146" s="78"/>
      <c r="H146" s="79"/>
      <c r="I146" s="87"/>
      <c r="J146" s="79"/>
      <c r="K146" s="79"/>
      <c r="L146" s="93" t="s">
        <v>9506</v>
      </c>
      <c r="M146" s="96"/>
      <c r="N146" s="96"/>
      <c r="O146" s="79">
        <v>1</v>
      </c>
      <c r="P146" s="77">
        <v>2200</v>
      </c>
      <c r="Q146" s="77">
        <v>1000</v>
      </c>
      <c r="R146" s="77">
        <v>970</v>
      </c>
      <c r="S146" s="79"/>
      <c r="T146" s="79"/>
      <c r="U146" s="79"/>
      <c r="V146" s="79"/>
      <c r="W146" s="79"/>
      <c r="X146" s="79"/>
      <c r="Y146" s="79"/>
      <c r="Z146" s="79"/>
      <c r="AA146" s="79"/>
      <c r="AB146" s="79"/>
      <c r="AC146" s="79"/>
      <c r="AD146" s="81"/>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83">
        <f t="shared" si="4"/>
        <v>2.1339999999999999</v>
      </c>
    </row>
    <row r="147" spans="1:52" ht="34.950000000000003" customHeight="1" x14ac:dyDescent="0.45">
      <c r="A147" s="78" t="s">
        <v>4869</v>
      </c>
      <c r="B147" s="79">
        <v>4</v>
      </c>
      <c r="C147" s="78" t="s">
        <v>8870</v>
      </c>
      <c r="D147" s="78"/>
      <c r="E147" s="78"/>
      <c r="F147" s="79"/>
      <c r="G147" s="78"/>
      <c r="H147" s="79"/>
      <c r="I147" s="87"/>
      <c r="J147" s="79"/>
      <c r="K147" s="79"/>
      <c r="L147" s="93" t="s">
        <v>9441</v>
      </c>
      <c r="M147" s="96"/>
      <c r="N147" s="96"/>
      <c r="O147" s="79">
        <v>1</v>
      </c>
      <c r="P147" s="77">
        <v>1150</v>
      </c>
      <c r="Q147" s="77">
        <v>400</v>
      </c>
      <c r="R147" s="77">
        <v>850</v>
      </c>
      <c r="S147" s="79"/>
      <c r="T147" s="79"/>
      <c r="U147" s="79"/>
      <c r="V147" s="79"/>
      <c r="W147" s="79"/>
      <c r="X147" s="79"/>
      <c r="Y147" s="79"/>
      <c r="Z147" s="79"/>
      <c r="AA147" s="79"/>
      <c r="AB147" s="79"/>
      <c r="AC147" s="79"/>
      <c r="AD147" s="81"/>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83">
        <f t="shared" si="4"/>
        <v>0.39100000000000001</v>
      </c>
    </row>
    <row r="148" spans="1:52" ht="34.950000000000003" customHeight="1" x14ac:dyDescent="0.45">
      <c r="A148" s="78" t="s">
        <v>4869</v>
      </c>
      <c r="B148" s="79">
        <v>4</v>
      </c>
      <c r="C148" s="78" t="s">
        <v>8870</v>
      </c>
      <c r="D148" s="78"/>
      <c r="E148" s="78"/>
      <c r="F148" s="79"/>
      <c r="G148" s="78"/>
      <c r="H148" s="79"/>
      <c r="I148" s="87"/>
      <c r="J148" s="79"/>
      <c r="K148" s="79"/>
      <c r="L148" s="78" t="s">
        <v>9480</v>
      </c>
      <c r="M148" s="78"/>
      <c r="N148" s="78"/>
      <c r="O148" s="79">
        <v>1</v>
      </c>
      <c r="P148" s="79"/>
      <c r="Q148" s="79"/>
      <c r="R148" s="79"/>
      <c r="S148" s="79"/>
      <c r="T148" s="79"/>
      <c r="U148" s="79"/>
      <c r="V148" s="79"/>
      <c r="W148" s="79"/>
      <c r="X148" s="79"/>
      <c r="Y148" s="79"/>
      <c r="Z148" s="79"/>
      <c r="AA148" s="79"/>
      <c r="AB148" s="79"/>
      <c r="AC148" s="79"/>
      <c r="AD148" s="81"/>
      <c r="AE148" s="79"/>
      <c r="AF148" s="79"/>
      <c r="AG148" s="79"/>
      <c r="AH148" s="79"/>
      <c r="AI148" s="79"/>
      <c r="AJ148" s="79"/>
      <c r="AK148" s="79"/>
      <c r="AL148" s="79"/>
      <c r="AM148" s="79"/>
      <c r="AN148" s="79"/>
      <c r="AO148" s="79"/>
      <c r="AP148" s="79"/>
      <c r="AQ148" s="79"/>
      <c r="AR148" s="79"/>
      <c r="AS148" s="79"/>
      <c r="AT148" s="79"/>
      <c r="AU148" s="79"/>
      <c r="AV148" s="79"/>
      <c r="AW148" s="79"/>
      <c r="AX148" s="79"/>
      <c r="AY148" s="79" t="s">
        <v>9482</v>
      </c>
      <c r="AZ148" s="83">
        <f t="shared" si="4"/>
        <v>0</v>
      </c>
    </row>
    <row r="149" spans="1:52" ht="34.950000000000003" customHeight="1" x14ac:dyDescent="0.45">
      <c r="A149" s="78" t="s">
        <v>4869</v>
      </c>
      <c r="B149" s="79">
        <v>4</v>
      </c>
      <c r="C149" s="78" t="s">
        <v>8870</v>
      </c>
      <c r="D149" s="78"/>
      <c r="E149" s="78"/>
      <c r="F149" s="79"/>
      <c r="G149" s="78"/>
      <c r="H149" s="79"/>
      <c r="I149" s="87"/>
      <c r="J149" s="79"/>
      <c r="K149" s="79"/>
      <c r="L149" s="78" t="s">
        <v>9518</v>
      </c>
      <c r="M149" s="78" t="s">
        <v>9522</v>
      </c>
      <c r="N149" s="78" t="s">
        <v>9523</v>
      </c>
      <c r="O149" s="79">
        <v>1</v>
      </c>
      <c r="P149" s="79">
        <v>580</v>
      </c>
      <c r="Q149" s="79">
        <v>1100</v>
      </c>
      <c r="R149" s="79">
        <v>1160</v>
      </c>
      <c r="S149" s="79"/>
      <c r="T149" s="79"/>
      <c r="U149" s="79"/>
      <c r="V149" s="79"/>
      <c r="W149" s="79"/>
      <c r="X149" s="79"/>
      <c r="Y149" s="79"/>
      <c r="Z149" s="79"/>
      <c r="AA149" s="79"/>
      <c r="AB149" s="79"/>
      <c r="AC149" s="79"/>
      <c r="AD149" s="81"/>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4"/>
        <v>0.74007999999999996</v>
      </c>
    </row>
    <row r="150" spans="1:52" ht="34.950000000000003" customHeight="1" x14ac:dyDescent="0.45">
      <c r="A150" s="78" t="s">
        <v>4869</v>
      </c>
      <c r="B150" s="79">
        <v>4</v>
      </c>
      <c r="C150" s="78" t="s">
        <v>8870</v>
      </c>
      <c r="D150" s="78"/>
      <c r="E150" s="78"/>
      <c r="F150" s="79"/>
      <c r="G150" s="78"/>
      <c r="H150" s="79"/>
      <c r="I150" s="87"/>
      <c r="J150" s="79"/>
      <c r="K150" s="79"/>
      <c r="L150" s="78" t="s">
        <v>9519</v>
      </c>
      <c r="M150" s="78" t="s">
        <v>9524</v>
      </c>
      <c r="N150" s="78" t="s">
        <v>9525</v>
      </c>
      <c r="O150" s="79">
        <v>1</v>
      </c>
      <c r="P150" s="79">
        <v>540</v>
      </c>
      <c r="Q150" s="79">
        <v>700</v>
      </c>
      <c r="R150" s="79">
        <v>1430</v>
      </c>
      <c r="S150" s="79"/>
      <c r="T150" s="79"/>
      <c r="U150" s="79"/>
      <c r="V150" s="79"/>
      <c r="W150" s="79"/>
      <c r="X150" s="79"/>
      <c r="Y150" s="79"/>
      <c r="Z150" s="79"/>
      <c r="AA150" s="79"/>
      <c r="AB150" s="79"/>
      <c r="AC150" s="79"/>
      <c r="AD150" s="81"/>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83">
        <f t="shared" si="4"/>
        <v>0.54054000000000002</v>
      </c>
    </row>
    <row r="151" spans="1:52" ht="34.950000000000003" customHeight="1" x14ac:dyDescent="0.45">
      <c r="A151" s="78" t="s">
        <v>4869</v>
      </c>
      <c r="B151" s="79">
        <v>4</v>
      </c>
      <c r="C151" s="78" t="s">
        <v>8870</v>
      </c>
      <c r="D151" s="78"/>
      <c r="E151" s="78"/>
      <c r="F151" s="79"/>
      <c r="G151" s="78"/>
      <c r="H151" s="79"/>
      <c r="I151" s="87"/>
      <c r="J151" s="79"/>
      <c r="K151" s="79"/>
      <c r="L151" s="78" t="s">
        <v>9520</v>
      </c>
      <c r="M151" s="78" t="s">
        <v>237</v>
      </c>
      <c r="N151" s="78" t="s">
        <v>9526</v>
      </c>
      <c r="O151" s="79">
        <v>1</v>
      </c>
      <c r="P151" s="79">
        <v>760</v>
      </c>
      <c r="Q151" s="79">
        <v>720</v>
      </c>
      <c r="R151" s="79">
        <v>1430</v>
      </c>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4"/>
        <v>0.78249599999999997</v>
      </c>
    </row>
    <row r="152" spans="1:52" ht="34.950000000000003" customHeight="1" x14ac:dyDescent="0.45">
      <c r="A152" s="78" t="s">
        <v>4869</v>
      </c>
      <c r="B152" s="79">
        <v>4</v>
      </c>
      <c r="C152" s="78" t="s">
        <v>8870</v>
      </c>
      <c r="D152" s="78"/>
      <c r="E152" s="78"/>
      <c r="F152" s="79"/>
      <c r="G152" s="78"/>
      <c r="H152" s="79"/>
      <c r="I152" s="87"/>
      <c r="J152" s="79"/>
      <c r="K152" s="79"/>
      <c r="L152" s="78" t="s">
        <v>9498</v>
      </c>
      <c r="M152" s="78"/>
      <c r="N152" s="78"/>
      <c r="O152" s="79">
        <v>1</v>
      </c>
      <c r="P152" s="79"/>
      <c r="Q152" s="79"/>
      <c r="R152" s="79"/>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4"/>
        <v>0</v>
      </c>
    </row>
    <row r="153" spans="1:52" ht="34.950000000000003" customHeight="1" x14ac:dyDescent="0.45">
      <c r="A153" s="78" t="s">
        <v>4869</v>
      </c>
      <c r="B153" s="79">
        <v>4</v>
      </c>
      <c r="C153" s="78" t="s">
        <v>8870</v>
      </c>
      <c r="D153" s="78"/>
      <c r="E153" s="78"/>
      <c r="F153" s="79"/>
      <c r="G153" s="78"/>
      <c r="H153" s="79"/>
      <c r="I153" s="87"/>
      <c r="J153" s="79"/>
      <c r="K153" s="79"/>
      <c r="L153" s="78" t="s">
        <v>9427</v>
      </c>
      <c r="M153" s="78"/>
      <c r="N153" s="78"/>
      <c r="O153" s="79">
        <v>5</v>
      </c>
      <c r="P153" s="79"/>
      <c r="Q153" s="79"/>
      <c r="R153" s="79"/>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v>0.5</v>
      </c>
    </row>
    <row r="154" spans="1:52" s="99" customFormat="1" ht="34.950000000000003" customHeight="1" x14ac:dyDescent="0.45">
      <c r="A154" s="93" t="s">
        <v>4869</v>
      </c>
      <c r="B154" s="77">
        <v>5</v>
      </c>
      <c r="C154" s="93" t="s">
        <v>8957</v>
      </c>
      <c r="D154" s="93"/>
      <c r="E154" s="93"/>
      <c r="F154" s="94"/>
      <c r="G154" s="93"/>
      <c r="H154" s="77"/>
      <c r="I154" s="95">
        <v>3388</v>
      </c>
      <c r="J154" s="77"/>
      <c r="K154" s="77"/>
      <c r="L154" s="93" t="s">
        <v>3094</v>
      </c>
      <c r="M154" s="96" t="s">
        <v>7681</v>
      </c>
      <c r="N154" s="96"/>
      <c r="O154" s="79">
        <v>1</v>
      </c>
      <c r="P154" s="77">
        <v>450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5473</v>
      </c>
      <c r="AU154" s="77">
        <v>12</v>
      </c>
      <c r="AV154" s="94" t="s">
        <v>3230</v>
      </c>
      <c r="AW154" s="77" t="s">
        <v>2876</v>
      </c>
      <c r="AX154" s="94" t="s">
        <v>3074</v>
      </c>
      <c r="AY154" s="77"/>
      <c r="AZ154" s="83">
        <f t="shared" ref="AZ154:AZ163" si="5">P154*Q154*R154/1000000000*O154</f>
        <v>0.14174999999999999</v>
      </c>
    </row>
    <row r="155" spans="1:52" s="99" customFormat="1" ht="34.950000000000003" customHeight="1" x14ac:dyDescent="0.45">
      <c r="A155" s="93" t="s">
        <v>4869</v>
      </c>
      <c r="B155" s="77">
        <v>5</v>
      </c>
      <c r="C155" s="93" t="s">
        <v>8957</v>
      </c>
      <c r="D155" s="93"/>
      <c r="E155" s="93"/>
      <c r="F155" s="94"/>
      <c r="G155" s="93"/>
      <c r="H155" s="77"/>
      <c r="I155" s="95">
        <v>3392</v>
      </c>
      <c r="J155" s="77"/>
      <c r="K155" s="77"/>
      <c r="L155" s="93" t="s">
        <v>3105</v>
      </c>
      <c r="M155" s="96"/>
      <c r="N155" s="96"/>
      <c r="O155" s="79">
        <v>1</v>
      </c>
      <c r="P155" s="77">
        <v>1200</v>
      </c>
      <c r="Q155" s="77">
        <v>750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5477</v>
      </c>
      <c r="AU155" s="77">
        <v>12</v>
      </c>
      <c r="AV155" s="94" t="s">
        <v>3890</v>
      </c>
      <c r="AW155" s="77" t="s">
        <v>2874</v>
      </c>
      <c r="AX155" s="74" t="s">
        <v>3806</v>
      </c>
      <c r="AY155" s="77"/>
      <c r="AZ155" s="83">
        <f t="shared" si="5"/>
        <v>0.63</v>
      </c>
    </row>
    <row r="156" spans="1:52" s="99" customFormat="1" ht="34.950000000000003" customHeight="1" x14ac:dyDescent="0.45">
      <c r="A156" s="93" t="s">
        <v>4869</v>
      </c>
      <c r="B156" s="77">
        <v>5</v>
      </c>
      <c r="C156" s="93" t="s">
        <v>8957</v>
      </c>
      <c r="D156" s="93"/>
      <c r="E156" s="93"/>
      <c r="F156" s="94"/>
      <c r="G156" s="93"/>
      <c r="H156" s="77"/>
      <c r="I156" s="95">
        <v>3393</v>
      </c>
      <c r="J156" s="77"/>
      <c r="K156" s="77"/>
      <c r="L156" s="93" t="s">
        <v>3656</v>
      </c>
      <c r="M156" s="96" t="s">
        <v>5914</v>
      </c>
      <c r="N156" s="96"/>
      <c r="O156" s="79">
        <v>1</v>
      </c>
      <c r="P156" s="77">
        <v>700</v>
      </c>
      <c r="Q156" s="77">
        <v>500</v>
      </c>
      <c r="R156" s="77">
        <v>900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5478</v>
      </c>
      <c r="AU156" s="77">
        <v>12</v>
      </c>
      <c r="AV156" s="94" t="s">
        <v>3890</v>
      </c>
      <c r="AW156" s="77" t="s">
        <v>2876</v>
      </c>
      <c r="AX156" s="74" t="s">
        <v>3806</v>
      </c>
      <c r="AY156" s="77"/>
      <c r="AZ156" s="83">
        <f t="shared" si="5"/>
        <v>0.315</v>
      </c>
    </row>
    <row r="157" spans="1:52" s="99" customFormat="1" ht="34.950000000000003" customHeight="1" x14ac:dyDescent="0.45">
      <c r="A157" s="93" t="s">
        <v>4869</v>
      </c>
      <c r="B157" s="77">
        <v>5</v>
      </c>
      <c r="C157" s="93" t="s">
        <v>8957</v>
      </c>
      <c r="D157" s="93" t="s">
        <v>3808</v>
      </c>
      <c r="E157" s="93"/>
      <c r="F157" s="94">
        <v>5</v>
      </c>
      <c r="G157" s="93" t="s">
        <v>3803</v>
      </c>
      <c r="H157" s="77"/>
      <c r="I157" s="95">
        <v>3394</v>
      </c>
      <c r="J157" s="77" t="s">
        <v>5427</v>
      </c>
      <c r="K157" s="77"/>
      <c r="L157" s="93" t="s">
        <v>3180</v>
      </c>
      <c r="M157" s="96" t="s">
        <v>7670</v>
      </c>
      <c r="N157" s="96"/>
      <c r="O157" s="79">
        <v>1</v>
      </c>
      <c r="P157" s="77">
        <v>600</v>
      </c>
      <c r="Q157" s="77">
        <v>330</v>
      </c>
      <c r="R157" s="77">
        <v>1250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5479</v>
      </c>
      <c r="AU157" s="77">
        <v>12</v>
      </c>
      <c r="AV157" s="94" t="s">
        <v>3890</v>
      </c>
      <c r="AW157" s="77" t="s">
        <v>2874</v>
      </c>
      <c r="AX157" s="94" t="s">
        <v>2824</v>
      </c>
      <c r="AY157" s="77"/>
      <c r="AZ157" s="83">
        <f t="shared" si="5"/>
        <v>0.2475</v>
      </c>
    </row>
    <row r="158" spans="1:52" s="99" customFormat="1" ht="34.950000000000003" customHeight="1" x14ac:dyDescent="0.45">
      <c r="A158" s="93" t="s">
        <v>4869</v>
      </c>
      <c r="B158" s="77">
        <v>5</v>
      </c>
      <c r="C158" s="93" t="s">
        <v>8957</v>
      </c>
      <c r="D158" s="93" t="s">
        <v>3808</v>
      </c>
      <c r="E158" s="93"/>
      <c r="F158" s="94">
        <v>5</v>
      </c>
      <c r="G158" s="93" t="s">
        <v>3813</v>
      </c>
      <c r="H158" s="77"/>
      <c r="I158" s="95">
        <v>3395</v>
      </c>
      <c r="J158" s="77" t="s">
        <v>5427</v>
      </c>
      <c r="K158" s="77"/>
      <c r="L158" s="93" t="s">
        <v>2491</v>
      </c>
      <c r="M158" s="96" t="s">
        <v>7679</v>
      </c>
      <c r="N158" s="96"/>
      <c r="O158" s="79">
        <v>1</v>
      </c>
      <c r="P158" s="77">
        <v>550</v>
      </c>
      <c r="Q158" s="77">
        <v>350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5480</v>
      </c>
      <c r="AU158" s="77">
        <v>12</v>
      </c>
      <c r="AV158" s="94" t="s">
        <v>3890</v>
      </c>
      <c r="AW158" s="77" t="s">
        <v>2874</v>
      </c>
      <c r="AX158" s="94" t="s">
        <v>2824</v>
      </c>
      <c r="AY158" s="77"/>
      <c r="AZ158" s="83">
        <f t="shared" si="5"/>
        <v>0.13475000000000001</v>
      </c>
    </row>
    <row r="159" spans="1:52" s="99" customFormat="1" ht="34.950000000000003" customHeight="1" x14ac:dyDescent="0.45">
      <c r="A159" s="93" t="s">
        <v>4869</v>
      </c>
      <c r="B159" s="77">
        <v>5</v>
      </c>
      <c r="C159" s="93" t="s">
        <v>8957</v>
      </c>
      <c r="D159" s="93"/>
      <c r="E159" s="93"/>
      <c r="F159" s="94"/>
      <c r="G159" s="93"/>
      <c r="H159" s="77"/>
      <c r="I159" s="95">
        <v>3396</v>
      </c>
      <c r="J159" s="77"/>
      <c r="K159" s="77"/>
      <c r="L159" s="93" t="s">
        <v>3094</v>
      </c>
      <c r="M159" s="96" t="s">
        <v>7680</v>
      </c>
      <c r="N159" s="96"/>
      <c r="O159" s="79">
        <v>1</v>
      </c>
      <c r="P159" s="77">
        <v>450</v>
      </c>
      <c r="Q159" s="77">
        <v>450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5481</v>
      </c>
      <c r="AU159" s="77">
        <v>12</v>
      </c>
      <c r="AV159" s="94" t="s">
        <v>3890</v>
      </c>
      <c r="AW159" s="77" t="s">
        <v>2874</v>
      </c>
      <c r="AX159" s="74" t="s">
        <v>3806</v>
      </c>
      <c r="AY159" s="77"/>
      <c r="AZ159" s="83">
        <f t="shared" si="5"/>
        <v>0.14174999999999999</v>
      </c>
    </row>
    <row r="160" spans="1:52" s="99" customFormat="1" ht="34.950000000000003" customHeight="1" x14ac:dyDescent="0.45">
      <c r="A160" s="93" t="s">
        <v>4869</v>
      </c>
      <c r="B160" s="77">
        <v>5</v>
      </c>
      <c r="C160" s="93" t="s">
        <v>8957</v>
      </c>
      <c r="D160" s="93"/>
      <c r="E160" s="93"/>
      <c r="F160" s="94"/>
      <c r="G160" s="93"/>
      <c r="H160" s="77"/>
      <c r="I160" s="95">
        <v>3397</v>
      </c>
      <c r="J160" s="77"/>
      <c r="K160" s="77"/>
      <c r="L160" s="93" t="s">
        <v>3094</v>
      </c>
      <c r="M160" s="96" t="s">
        <v>7680</v>
      </c>
      <c r="N160" s="96"/>
      <c r="O160" s="79">
        <v>1</v>
      </c>
      <c r="P160" s="77">
        <v>450</v>
      </c>
      <c r="Q160" s="77">
        <v>450</v>
      </c>
      <c r="R160" s="77">
        <v>700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5482</v>
      </c>
      <c r="AU160" s="77">
        <v>12</v>
      </c>
      <c r="AV160" s="94" t="s">
        <v>3890</v>
      </c>
      <c r="AW160" s="77" t="s">
        <v>2874</v>
      </c>
      <c r="AX160" s="74" t="s">
        <v>3806</v>
      </c>
      <c r="AY160" s="77"/>
      <c r="AZ160" s="83">
        <f t="shared" si="5"/>
        <v>0.14174999999999999</v>
      </c>
    </row>
    <row r="161" spans="1:52" s="99" customFormat="1" ht="34.950000000000003" customHeight="1" x14ac:dyDescent="0.45">
      <c r="A161" s="93" t="s">
        <v>4869</v>
      </c>
      <c r="B161" s="77">
        <v>5</v>
      </c>
      <c r="C161" s="93" t="s">
        <v>8957</v>
      </c>
      <c r="D161" s="93"/>
      <c r="E161" s="93"/>
      <c r="F161" s="94"/>
      <c r="G161" s="93"/>
      <c r="H161" s="77"/>
      <c r="I161" s="95">
        <v>3398</v>
      </c>
      <c r="J161" s="77"/>
      <c r="K161" s="77"/>
      <c r="L161" s="93" t="s">
        <v>3094</v>
      </c>
      <c r="M161" s="96" t="s">
        <v>7680</v>
      </c>
      <c r="N161" s="96"/>
      <c r="O161" s="79">
        <v>1</v>
      </c>
      <c r="P161" s="77">
        <v>450</v>
      </c>
      <c r="Q161" s="77">
        <v>450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5483</v>
      </c>
      <c r="AU161" s="77">
        <v>12</v>
      </c>
      <c r="AV161" s="94" t="s">
        <v>3890</v>
      </c>
      <c r="AW161" s="77" t="s">
        <v>2874</v>
      </c>
      <c r="AX161" s="74" t="s">
        <v>3806</v>
      </c>
      <c r="AY161" s="77"/>
      <c r="AZ161" s="83">
        <f t="shared" si="5"/>
        <v>0.14174999999999999</v>
      </c>
    </row>
    <row r="162" spans="1:52" s="99" customFormat="1" ht="34.950000000000003" customHeight="1" x14ac:dyDescent="0.45">
      <c r="A162" s="93" t="s">
        <v>4869</v>
      </c>
      <c r="B162" s="77">
        <v>5</v>
      </c>
      <c r="C162" s="93" t="s">
        <v>8957</v>
      </c>
      <c r="D162" s="93"/>
      <c r="E162" s="93"/>
      <c r="F162" s="94"/>
      <c r="G162" s="93"/>
      <c r="H162" s="77"/>
      <c r="I162" s="95">
        <v>3399</v>
      </c>
      <c r="J162" s="77"/>
      <c r="K162" s="77"/>
      <c r="L162" s="93" t="s">
        <v>3094</v>
      </c>
      <c r="M162" s="96" t="s">
        <v>7680</v>
      </c>
      <c r="N162" s="96"/>
      <c r="O162" s="79">
        <v>1</v>
      </c>
      <c r="P162" s="77">
        <v>450</v>
      </c>
      <c r="Q162" s="77">
        <v>450</v>
      </c>
      <c r="R162" s="77">
        <v>700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5484</v>
      </c>
      <c r="AU162" s="77">
        <v>12</v>
      </c>
      <c r="AV162" s="94" t="s">
        <v>3890</v>
      </c>
      <c r="AW162" s="77" t="s">
        <v>2876</v>
      </c>
      <c r="AX162" s="74" t="s">
        <v>3806</v>
      </c>
      <c r="AY162" s="77"/>
      <c r="AZ162" s="83">
        <f t="shared" si="5"/>
        <v>0.14174999999999999</v>
      </c>
    </row>
    <row r="163" spans="1:52" s="99" customFormat="1" ht="34.950000000000003" customHeight="1" x14ac:dyDescent="0.45">
      <c r="A163" s="93" t="s">
        <v>4869</v>
      </c>
      <c r="B163" s="77">
        <v>5</v>
      </c>
      <c r="C163" s="93" t="s">
        <v>8957</v>
      </c>
      <c r="D163" s="93" t="s">
        <v>3808</v>
      </c>
      <c r="E163" s="93"/>
      <c r="F163" s="94">
        <v>5</v>
      </c>
      <c r="G163" s="93" t="s">
        <v>3813</v>
      </c>
      <c r="H163" s="77"/>
      <c r="I163" s="95">
        <v>3400</v>
      </c>
      <c r="J163" s="77" t="s">
        <v>5427</v>
      </c>
      <c r="K163" s="77"/>
      <c r="L163" s="93" t="s">
        <v>3651</v>
      </c>
      <c r="M163" s="96"/>
      <c r="N163" s="96"/>
      <c r="O163" s="79">
        <v>1</v>
      </c>
      <c r="P163" s="77">
        <v>300</v>
      </c>
      <c r="Q163" s="77">
        <v>300</v>
      </c>
      <c r="R163" s="77">
        <v>450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5485</v>
      </c>
      <c r="AU163" s="77">
        <v>12</v>
      </c>
      <c r="AV163" s="94" t="s">
        <v>3890</v>
      </c>
      <c r="AW163" s="77" t="s">
        <v>2874</v>
      </c>
      <c r="AX163" s="94" t="s">
        <v>2824</v>
      </c>
      <c r="AY163" s="77"/>
      <c r="AZ163" s="83">
        <f t="shared" si="5"/>
        <v>4.0500000000000001E-2</v>
      </c>
    </row>
    <row r="164" spans="1:52" ht="34.950000000000003" customHeight="1" x14ac:dyDescent="0.45">
      <c r="A164" s="78" t="s">
        <v>4869</v>
      </c>
      <c r="B164" s="77">
        <v>5</v>
      </c>
      <c r="C164" s="93" t="s">
        <v>8957</v>
      </c>
      <c r="D164" s="78"/>
      <c r="E164" s="78"/>
      <c r="F164" s="79"/>
      <c r="G164" s="78"/>
      <c r="H164" s="79"/>
      <c r="I164" s="87" t="s">
        <v>1896</v>
      </c>
      <c r="J164" s="79"/>
      <c r="K164" s="79"/>
      <c r="L164" s="78" t="s">
        <v>7073</v>
      </c>
      <c r="M164" s="78"/>
      <c r="N164" s="78" t="s">
        <v>7074</v>
      </c>
      <c r="O164" s="79">
        <v>1</v>
      </c>
      <c r="P164" s="79">
        <v>700</v>
      </c>
      <c r="Q164" s="79">
        <v>1900</v>
      </c>
      <c r="R164" s="79">
        <v>800</v>
      </c>
      <c r="S164" s="79"/>
      <c r="T164" s="79" t="s">
        <v>3043</v>
      </c>
      <c r="U164" s="79"/>
      <c r="V164" s="79"/>
      <c r="W164" s="79"/>
      <c r="X164" s="79"/>
      <c r="Y164" s="79"/>
      <c r="Z164" s="79"/>
      <c r="AA164" s="79"/>
      <c r="AB164" s="79"/>
      <c r="AC164" s="79"/>
      <c r="AD164" s="81"/>
      <c r="AE164" s="79" t="s">
        <v>3043</v>
      </c>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ref="AZ164:AZ182" si="6">P164*Q164*R164/1000000000*O164</f>
        <v>1.0640000000000001</v>
      </c>
    </row>
    <row r="165" spans="1:52" ht="34.950000000000003" customHeight="1" x14ac:dyDescent="0.45">
      <c r="A165" s="78" t="s">
        <v>4869</v>
      </c>
      <c r="B165" s="77">
        <v>5</v>
      </c>
      <c r="C165" s="93" t="s">
        <v>8957</v>
      </c>
      <c r="D165" s="78"/>
      <c r="E165" s="78"/>
      <c r="F165" s="79"/>
      <c r="G165" s="78"/>
      <c r="H165" s="79"/>
      <c r="I165" s="87"/>
      <c r="J165" s="79"/>
      <c r="K165" s="79"/>
      <c r="L165" s="78" t="s">
        <v>8972</v>
      </c>
      <c r="M165" s="78" t="s">
        <v>9074</v>
      </c>
      <c r="N165" s="78" t="s">
        <v>9075</v>
      </c>
      <c r="O165" s="79">
        <v>1</v>
      </c>
      <c r="P165" s="79"/>
      <c r="Q165" s="79"/>
      <c r="R165" s="79"/>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6"/>
        <v>0</v>
      </c>
    </row>
    <row r="166" spans="1:52" ht="34.950000000000003" customHeight="1" x14ac:dyDescent="0.45">
      <c r="A166" s="78" t="s">
        <v>4869</v>
      </c>
      <c r="B166" s="77">
        <v>5</v>
      </c>
      <c r="C166" s="93" t="s">
        <v>8957</v>
      </c>
      <c r="D166" s="78"/>
      <c r="E166" s="78"/>
      <c r="F166" s="79"/>
      <c r="G166" s="78"/>
      <c r="H166" s="79"/>
      <c r="I166" s="87"/>
      <c r="J166" s="79"/>
      <c r="K166" s="79"/>
      <c r="L166" s="78" t="s">
        <v>9113</v>
      </c>
      <c r="M166" s="78" t="s">
        <v>9115</v>
      </c>
      <c r="N166" s="78"/>
      <c r="O166" s="79">
        <v>1</v>
      </c>
      <c r="P166" s="79">
        <v>500</v>
      </c>
      <c r="Q166" s="79">
        <v>700</v>
      </c>
      <c r="R166" s="79">
        <v>1100</v>
      </c>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6"/>
        <v>0.38500000000000001</v>
      </c>
    </row>
    <row r="167" spans="1:52" ht="34.950000000000003" customHeight="1" x14ac:dyDescent="0.45">
      <c r="A167" s="78" t="s">
        <v>4869</v>
      </c>
      <c r="B167" s="77">
        <v>5</v>
      </c>
      <c r="C167" s="93" t="s">
        <v>8957</v>
      </c>
      <c r="D167" s="78"/>
      <c r="E167" s="78"/>
      <c r="F167" s="79"/>
      <c r="G167" s="78"/>
      <c r="H167" s="79"/>
      <c r="I167" s="87"/>
      <c r="J167" s="79"/>
      <c r="K167" s="79"/>
      <c r="L167" s="78" t="s">
        <v>9111</v>
      </c>
      <c r="M167" s="78"/>
      <c r="N167" s="78"/>
      <c r="O167" s="79">
        <v>1</v>
      </c>
      <c r="P167" s="79"/>
      <c r="Q167" s="79"/>
      <c r="R167" s="79"/>
      <c r="S167" s="79"/>
      <c r="T167" s="79"/>
      <c r="U167" s="79"/>
      <c r="V167" s="79"/>
      <c r="W167" s="79"/>
      <c r="X167" s="79"/>
      <c r="Y167" s="79"/>
      <c r="Z167" s="79"/>
      <c r="AA167" s="79"/>
      <c r="AB167" s="79"/>
      <c r="AC167" s="79"/>
      <c r="AD167" s="81"/>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6"/>
        <v>0</v>
      </c>
    </row>
    <row r="168" spans="1:52" ht="34.950000000000003" customHeight="1" x14ac:dyDescent="0.45">
      <c r="A168" s="78" t="s">
        <v>4869</v>
      </c>
      <c r="B168" s="77">
        <v>5</v>
      </c>
      <c r="C168" s="93" t="s">
        <v>8957</v>
      </c>
      <c r="D168" s="78"/>
      <c r="E168" s="78"/>
      <c r="F168" s="79"/>
      <c r="G168" s="78"/>
      <c r="H168" s="79"/>
      <c r="I168" s="87"/>
      <c r="J168" s="79"/>
      <c r="K168" s="79"/>
      <c r="L168" s="78" t="s">
        <v>9114</v>
      </c>
      <c r="M168" s="78"/>
      <c r="N168" s="78"/>
      <c r="O168" s="79">
        <v>1</v>
      </c>
      <c r="P168" s="79">
        <v>1800</v>
      </c>
      <c r="Q168" s="79">
        <v>700</v>
      </c>
      <c r="R168" s="79">
        <v>500</v>
      </c>
      <c r="S168" s="79"/>
      <c r="T168" s="79"/>
      <c r="U168" s="79"/>
      <c r="V168" s="79"/>
      <c r="W168" s="79"/>
      <c r="X168" s="79"/>
      <c r="Y168" s="79"/>
      <c r="Z168" s="79"/>
      <c r="AA168" s="79"/>
      <c r="AB168" s="79"/>
      <c r="AC168" s="79"/>
      <c r="AD168" s="81"/>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83">
        <f t="shared" si="6"/>
        <v>0.63</v>
      </c>
    </row>
    <row r="169" spans="1:52" ht="34.950000000000003" customHeight="1" x14ac:dyDescent="0.45">
      <c r="A169" s="78" t="s">
        <v>4869</v>
      </c>
      <c r="B169" s="77">
        <v>5</v>
      </c>
      <c r="C169" s="93" t="s">
        <v>8957</v>
      </c>
      <c r="D169" s="78"/>
      <c r="E169" s="78"/>
      <c r="F169" s="79"/>
      <c r="G169" s="78"/>
      <c r="H169" s="79"/>
      <c r="I169" s="87"/>
      <c r="J169" s="79"/>
      <c r="K169" s="79"/>
      <c r="L169" s="78" t="s">
        <v>8982</v>
      </c>
      <c r="M169" s="78"/>
      <c r="N169" s="78"/>
      <c r="O169" s="79">
        <v>1</v>
      </c>
      <c r="P169" s="79"/>
      <c r="Q169" s="79"/>
      <c r="R169" s="79"/>
      <c r="S169" s="79"/>
      <c r="T169" s="79"/>
      <c r="U169" s="79"/>
      <c r="V169" s="79"/>
      <c r="W169" s="79"/>
      <c r="X169" s="79"/>
      <c r="Y169" s="79"/>
      <c r="Z169" s="79"/>
      <c r="AA169" s="79"/>
      <c r="AB169" s="79"/>
      <c r="AC169" s="79"/>
      <c r="AD169" s="81"/>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83">
        <f t="shared" si="6"/>
        <v>0</v>
      </c>
    </row>
    <row r="170" spans="1:52" ht="34.950000000000003" customHeight="1" x14ac:dyDescent="0.45">
      <c r="A170" s="78" t="s">
        <v>4869</v>
      </c>
      <c r="B170" s="77">
        <v>5</v>
      </c>
      <c r="C170" s="93" t="s">
        <v>8957</v>
      </c>
      <c r="D170" s="78"/>
      <c r="E170" s="78"/>
      <c r="F170" s="79"/>
      <c r="G170" s="78"/>
      <c r="H170" s="79"/>
      <c r="I170" s="87"/>
      <c r="J170" s="79"/>
      <c r="K170" s="79"/>
      <c r="L170" s="78" t="s">
        <v>8962</v>
      </c>
      <c r="M170" s="78"/>
      <c r="N170" s="78"/>
      <c r="O170" s="79">
        <v>1</v>
      </c>
      <c r="P170" s="79"/>
      <c r="Q170" s="79"/>
      <c r="R170" s="79"/>
      <c r="S170" s="79"/>
      <c r="T170" s="79"/>
      <c r="U170" s="79"/>
      <c r="V170" s="79"/>
      <c r="W170" s="79"/>
      <c r="X170" s="79"/>
      <c r="Y170" s="79"/>
      <c r="Z170" s="79"/>
      <c r="AA170" s="79"/>
      <c r="AB170" s="79"/>
      <c r="AC170" s="79"/>
      <c r="AD170" s="81"/>
      <c r="AE170" s="79"/>
      <c r="AF170" s="79"/>
      <c r="AG170" s="79"/>
      <c r="AH170" s="79"/>
      <c r="AI170" s="79"/>
      <c r="AJ170" s="79"/>
      <c r="AK170" s="79"/>
      <c r="AL170" s="79"/>
      <c r="AM170" s="79"/>
      <c r="AN170" s="79"/>
      <c r="AO170" s="79"/>
      <c r="AP170" s="79"/>
      <c r="AQ170" s="79"/>
      <c r="AR170" s="79"/>
      <c r="AS170" s="79"/>
      <c r="AT170" s="79"/>
      <c r="AU170" s="79"/>
      <c r="AV170" s="79"/>
      <c r="AW170" s="79"/>
      <c r="AX170" s="79"/>
      <c r="AY170" s="79" t="s">
        <v>8968</v>
      </c>
      <c r="AZ170" s="83">
        <f t="shared" si="6"/>
        <v>0</v>
      </c>
    </row>
    <row r="171" spans="1:52" s="99" customFormat="1" ht="34.950000000000003" customHeight="1" x14ac:dyDescent="0.45">
      <c r="A171" s="78" t="s">
        <v>4869</v>
      </c>
      <c r="B171" s="77">
        <v>6</v>
      </c>
      <c r="C171" s="93" t="s">
        <v>9489</v>
      </c>
      <c r="D171" s="93" t="s">
        <v>3802</v>
      </c>
      <c r="E171" s="93"/>
      <c r="F171" s="94">
        <v>4</v>
      </c>
      <c r="G171" s="93" t="s">
        <v>3803</v>
      </c>
      <c r="H171" s="77"/>
      <c r="I171" s="95">
        <v>3586</v>
      </c>
      <c r="J171" s="77" t="s">
        <v>5427</v>
      </c>
      <c r="K171" s="77"/>
      <c r="L171" s="93" t="s">
        <v>3180</v>
      </c>
      <c r="M171" s="96" t="s">
        <v>5934</v>
      </c>
      <c r="N171" s="96"/>
      <c r="O171" s="79">
        <v>1</v>
      </c>
      <c r="P171" s="77">
        <v>600</v>
      </c>
      <c r="Q171" s="77">
        <v>350</v>
      </c>
      <c r="R171" s="77">
        <v>1500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5397</v>
      </c>
      <c r="AU171" s="77">
        <v>13</v>
      </c>
      <c r="AV171" s="94" t="s">
        <v>3804</v>
      </c>
      <c r="AW171" s="77" t="s">
        <v>2868</v>
      </c>
      <c r="AX171" s="94" t="s">
        <v>2824</v>
      </c>
      <c r="AY171" s="77"/>
      <c r="AZ171" s="83">
        <f t="shared" si="6"/>
        <v>0.315</v>
      </c>
    </row>
    <row r="172" spans="1:52" s="99" customFormat="1" ht="34.950000000000003" customHeight="1" x14ac:dyDescent="0.45">
      <c r="A172" s="78" t="s">
        <v>4869</v>
      </c>
      <c r="B172" s="77">
        <v>6</v>
      </c>
      <c r="C172" s="93" t="s">
        <v>9489</v>
      </c>
      <c r="D172" s="93"/>
      <c r="E172" s="93"/>
      <c r="F172" s="94"/>
      <c r="G172" s="93"/>
      <c r="H172" s="77"/>
      <c r="I172" s="95">
        <v>3587</v>
      </c>
      <c r="J172" s="77"/>
      <c r="K172" s="77"/>
      <c r="L172" s="93" t="s">
        <v>2491</v>
      </c>
      <c r="M172" s="96" t="s">
        <v>5935</v>
      </c>
      <c r="N172" s="96"/>
      <c r="O172" s="79">
        <v>1</v>
      </c>
      <c r="P172" s="77">
        <v>630</v>
      </c>
      <c r="Q172" s="77">
        <v>350</v>
      </c>
      <c r="R172" s="77">
        <v>750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5398</v>
      </c>
      <c r="AU172" s="77">
        <v>13</v>
      </c>
      <c r="AV172" s="94" t="s">
        <v>3804</v>
      </c>
      <c r="AW172" s="77" t="s">
        <v>2868</v>
      </c>
      <c r="AX172" s="74" t="s">
        <v>2824</v>
      </c>
      <c r="AY172" s="77"/>
      <c r="AZ172" s="83">
        <f t="shared" si="6"/>
        <v>0.16537499999999999</v>
      </c>
    </row>
    <row r="173" spans="1:52" s="99" customFormat="1" ht="34.950000000000003" customHeight="1" x14ac:dyDescent="0.45">
      <c r="A173" s="78" t="s">
        <v>4869</v>
      </c>
      <c r="B173" s="77">
        <v>6</v>
      </c>
      <c r="C173" s="93" t="s">
        <v>9489</v>
      </c>
      <c r="D173" s="93"/>
      <c r="E173" s="93"/>
      <c r="F173" s="94"/>
      <c r="G173" s="93"/>
      <c r="H173" s="77"/>
      <c r="I173" s="95">
        <v>3588</v>
      </c>
      <c r="J173" s="77"/>
      <c r="K173" s="77"/>
      <c r="L173" s="93" t="s">
        <v>3105</v>
      </c>
      <c r="M173" s="96" t="s">
        <v>5907</v>
      </c>
      <c r="N173" s="96"/>
      <c r="O173" s="79">
        <v>1</v>
      </c>
      <c r="P173" s="77">
        <v>1200</v>
      </c>
      <c r="Q173" s="77">
        <v>750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5399</v>
      </c>
      <c r="AU173" s="77">
        <v>13</v>
      </c>
      <c r="AV173" s="94" t="s">
        <v>3804</v>
      </c>
      <c r="AW173" s="77" t="s">
        <v>2874</v>
      </c>
      <c r="AX173" s="74" t="s">
        <v>3928</v>
      </c>
      <c r="AY173" s="77"/>
      <c r="AZ173" s="83">
        <f t="shared" si="6"/>
        <v>0.63</v>
      </c>
    </row>
    <row r="174" spans="1:52" s="99" customFormat="1" ht="34.950000000000003" customHeight="1" x14ac:dyDescent="0.45">
      <c r="A174" s="78" t="s">
        <v>4869</v>
      </c>
      <c r="B174" s="77">
        <v>6</v>
      </c>
      <c r="C174" s="93" t="s">
        <v>9489</v>
      </c>
      <c r="D174" s="93" t="s">
        <v>3808</v>
      </c>
      <c r="E174" s="93"/>
      <c r="F174" s="94">
        <v>5</v>
      </c>
      <c r="G174" s="93" t="s">
        <v>3813</v>
      </c>
      <c r="H174" s="77"/>
      <c r="I174" s="95">
        <v>3589</v>
      </c>
      <c r="J174" s="77" t="s">
        <v>5427</v>
      </c>
      <c r="K174" s="77"/>
      <c r="L174" s="93" t="s">
        <v>3651</v>
      </c>
      <c r="M174" s="96" t="s">
        <v>5922</v>
      </c>
      <c r="N174" s="96"/>
      <c r="O174" s="79">
        <v>1</v>
      </c>
      <c r="P174" s="77">
        <v>300</v>
      </c>
      <c r="Q174" s="77">
        <v>300</v>
      </c>
      <c r="R174" s="77">
        <v>450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5400</v>
      </c>
      <c r="AU174" s="77">
        <v>13</v>
      </c>
      <c r="AV174" s="94" t="s">
        <v>3804</v>
      </c>
      <c r="AW174" s="77" t="s">
        <v>2874</v>
      </c>
      <c r="AX174" s="94" t="s">
        <v>2824</v>
      </c>
      <c r="AY174" s="77"/>
      <c r="AZ174" s="83">
        <f t="shared" si="6"/>
        <v>4.0500000000000001E-2</v>
      </c>
    </row>
    <row r="175" spans="1:52" s="99" customFormat="1" ht="34.950000000000003" customHeight="1" x14ac:dyDescent="0.45">
      <c r="A175" s="78" t="s">
        <v>4869</v>
      </c>
      <c r="B175" s="77">
        <v>6</v>
      </c>
      <c r="C175" s="93" t="s">
        <v>9489</v>
      </c>
      <c r="D175" s="93"/>
      <c r="E175" s="93"/>
      <c r="F175" s="94"/>
      <c r="G175" s="93"/>
      <c r="H175" s="77"/>
      <c r="I175" s="95">
        <v>3590</v>
      </c>
      <c r="J175" s="77"/>
      <c r="K175" s="77"/>
      <c r="L175" s="93" t="s">
        <v>3094</v>
      </c>
      <c r="M175" s="96" t="s">
        <v>5936</v>
      </c>
      <c r="N175" s="96"/>
      <c r="O175" s="79">
        <v>1</v>
      </c>
      <c r="P175" s="77">
        <v>450</v>
      </c>
      <c r="Q175" s="77">
        <v>450</v>
      </c>
      <c r="R175" s="77">
        <v>700</v>
      </c>
      <c r="S175" s="77"/>
      <c r="T175" s="77"/>
      <c r="U175" s="77"/>
      <c r="V175" s="77"/>
      <c r="W175" s="77"/>
      <c r="X175" s="77"/>
      <c r="Y175" s="77"/>
      <c r="Z175" s="77"/>
      <c r="AA175" s="77"/>
      <c r="AB175" s="77"/>
      <c r="AC175" s="77"/>
      <c r="AD175" s="77"/>
      <c r="AE175" s="77"/>
      <c r="AF175" s="77"/>
      <c r="AG175" s="77"/>
      <c r="AH175" s="77"/>
      <c r="AI175" s="77"/>
      <c r="AJ175" s="77"/>
      <c r="AK175" s="77" t="s">
        <v>3482</v>
      </c>
      <c r="AL175" s="77"/>
      <c r="AM175" s="94"/>
      <c r="AN175" s="94"/>
      <c r="AO175" s="77"/>
      <c r="AP175" s="77"/>
      <c r="AQ175" s="77"/>
      <c r="AR175" s="77"/>
      <c r="AS175" s="97"/>
      <c r="AT175" s="77">
        <v>5401</v>
      </c>
      <c r="AU175" s="77">
        <v>13</v>
      </c>
      <c r="AV175" s="94" t="s">
        <v>3804</v>
      </c>
      <c r="AW175" s="77" t="s">
        <v>2876</v>
      </c>
      <c r="AX175" s="74" t="s">
        <v>3928</v>
      </c>
      <c r="AY175" s="77"/>
      <c r="AZ175" s="83">
        <f t="shared" si="6"/>
        <v>0.14174999999999999</v>
      </c>
    </row>
    <row r="176" spans="1:52" s="99" customFormat="1" ht="34.950000000000003" customHeight="1" x14ac:dyDescent="0.45">
      <c r="A176" s="78" t="s">
        <v>4869</v>
      </c>
      <c r="B176" s="77">
        <v>6</v>
      </c>
      <c r="C176" s="93" t="s">
        <v>9489</v>
      </c>
      <c r="D176" s="93"/>
      <c r="E176" s="93"/>
      <c r="F176" s="94"/>
      <c r="G176" s="93"/>
      <c r="H176" s="77"/>
      <c r="I176" s="95">
        <v>3591</v>
      </c>
      <c r="J176" s="77"/>
      <c r="K176" s="77"/>
      <c r="L176" s="93" t="s">
        <v>3094</v>
      </c>
      <c r="M176" s="96" t="s">
        <v>5936</v>
      </c>
      <c r="N176" s="96"/>
      <c r="O176" s="79">
        <v>1</v>
      </c>
      <c r="P176" s="77">
        <v>450</v>
      </c>
      <c r="Q176" s="77">
        <v>450</v>
      </c>
      <c r="R176" s="77">
        <v>700</v>
      </c>
      <c r="S176" s="77"/>
      <c r="T176" s="77"/>
      <c r="U176" s="77"/>
      <c r="V176" s="77"/>
      <c r="W176" s="77"/>
      <c r="X176" s="77"/>
      <c r="Y176" s="77"/>
      <c r="Z176" s="77"/>
      <c r="AA176" s="77"/>
      <c r="AB176" s="77"/>
      <c r="AC176" s="77"/>
      <c r="AD176" s="77"/>
      <c r="AE176" s="77"/>
      <c r="AF176" s="77"/>
      <c r="AG176" s="77"/>
      <c r="AH176" s="77"/>
      <c r="AI176" s="77"/>
      <c r="AJ176" s="77"/>
      <c r="AK176" s="77" t="s">
        <v>3482</v>
      </c>
      <c r="AL176" s="77"/>
      <c r="AM176" s="94"/>
      <c r="AN176" s="94"/>
      <c r="AO176" s="77"/>
      <c r="AP176" s="77"/>
      <c r="AQ176" s="77"/>
      <c r="AR176" s="77"/>
      <c r="AS176" s="97"/>
      <c r="AT176" s="77">
        <v>5402</v>
      </c>
      <c r="AU176" s="77">
        <v>13</v>
      </c>
      <c r="AV176" s="94" t="s">
        <v>3804</v>
      </c>
      <c r="AW176" s="77" t="s">
        <v>2876</v>
      </c>
      <c r="AX176" s="94" t="s">
        <v>3929</v>
      </c>
      <c r="AY176" s="77"/>
      <c r="AZ176" s="83">
        <f t="shared" si="6"/>
        <v>0.14174999999999999</v>
      </c>
    </row>
    <row r="177" spans="1:52" s="99" customFormat="1" ht="34.950000000000003" customHeight="1" x14ac:dyDescent="0.45">
      <c r="A177" s="78" t="s">
        <v>4869</v>
      </c>
      <c r="B177" s="77">
        <v>6</v>
      </c>
      <c r="C177" s="93" t="s">
        <v>9489</v>
      </c>
      <c r="D177" s="93"/>
      <c r="E177" s="93"/>
      <c r="F177" s="94"/>
      <c r="G177" s="93"/>
      <c r="H177" s="77"/>
      <c r="I177" s="95">
        <v>3592</v>
      </c>
      <c r="J177" s="77"/>
      <c r="K177" s="77"/>
      <c r="L177" s="93" t="s">
        <v>3094</v>
      </c>
      <c r="M177" s="96" t="s">
        <v>5937</v>
      </c>
      <c r="N177" s="96"/>
      <c r="O177" s="79">
        <v>1</v>
      </c>
      <c r="P177" s="77">
        <v>450</v>
      </c>
      <c r="Q177" s="77">
        <v>450</v>
      </c>
      <c r="R177" s="77">
        <v>700</v>
      </c>
      <c r="S177" s="77"/>
      <c r="T177" s="77"/>
      <c r="U177" s="77"/>
      <c r="V177" s="77"/>
      <c r="W177" s="77"/>
      <c r="X177" s="77"/>
      <c r="Y177" s="77"/>
      <c r="Z177" s="77"/>
      <c r="AA177" s="77"/>
      <c r="AB177" s="77"/>
      <c r="AC177" s="77"/>
      <c r="AD177" s="77"/>
      <c r="AE177" s="77"/>
      <c r="AF177" s="77"/>
      <c r="AG177" s="77"/>
      <c r="AH177" s="77"/>
      <c r="AI177" s="77"/>
      <c r="AJ177" s="77"/>
      <c r="AK177" s="77" t="s">
        <v>3482</v>
      </c>
      <c r="AL177" s="77"/>
      <c r="AM177" s="94"/>
      <c r="AN177" s="94"/>
      <c r="AO177" s="77"/>
      <c r="AP177" s="77"/>
      <c r="AQ177" s="77"/>
      <c r="AR177" s="77"/>
      <c r="AS177" s="97"/>
      <c r="AT177" s="77">
        <v>5403</v>
      </c>
      <c r="AU177" s="77">
        <v>13</v>
      </c>
      <c r="AV177" s="94" t="s">
        <v>3804</v>
      </c>
      <c r="AW177" s="77" t="s">
        <v>2876</v>
      </c>
      <c r="AX177" s="94" t="s">
        <v>3929</v>
      </c>
      <c r="AY177" s="77"/>
      <c r="AZ177" s="83">
        <f t="shared" si="6"/>
        <v>0.14174999999999999</v>
      </c>
    </row>
    <row r="178" spans="1:52" s="99" customFormat="1" ht="34.950000000000003" customHeight="1" x14ac:dyDescent="0.45">
      <c r="A178" s="78" t="s">
        <v>4869</v>
      </c>
      <c r="B178" s="77">
        <v>6</v>
      </c>
      <c r="C178" s="93" t="s">
        <v>9489</v>
      </c>
      <c r="D178" s="93"/>
      <c r="E178" s="93"/>
      <c r="F178" s="94"/>
      <c r="G178" s="93"/>
      <c r="H178" s="77"/>
      <c r="I178" s="95">
        <v>3593</v>
      </c>
      <c r="J178" s="77"/>
      <c r="K178" s="77"/>
      <c r="L178" s="93" t="s">
        <v>3094</v>
      </c>
      <c r="M178" s="96" t="s">
        <v>5937</v>
      </c>
      <c r="N178" s="96"/>
      <c r="O178" s="79">
        <v>1</v>
      </c>
      <c r="P178" s="77">
        <v>450</v>
      </c>
      <c r="Q178" s="77">
        <v>450</v>
      </c>
      <c r="R178" s="77">
        <v>700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5404</v>
      </c>
      <c r="AU178" s="77">
        <v>13</v>
      </c>
      <c r="AV178" s="94" t="s">
        <v>3804</v>
      </c>
      <c r="AW178" s="77" t="s">
        <v>2874</v>
      </c>
      <c r="AX178" s="94" t="s">
        <v>3929</v>
      </c>
      <c r="AY178" s="77"/>
      <c r="AZ178" s="83">
        <f t="shared" si="6"/>
        <v>0.14174999999999999</v>
      </c>
    </row>
    <row r="179" spans="1:52" s="99" customFormat="1" ht="34.950000000000003" customHeight="1" x14ac:dyDescent="0.45">
      <c r="A179" s="78" t="s">
        <v>4869</v>
      </c>
      <c r="B179" s="77">
        <v>6</v>
      </c>
      <c r="C179" s="93" t="s">
        <v>9489</v>
      </c>
      <c r="D179" s="93"/>
      <c r="E179" s="93"/>
      <c r="F179" s="94"/>
      <c r="G179" s="93"/>
      <c r="H179" s="77"/>
      <c r="I179" s="95">
        <v>3598</v>
      </c>
      <c r="J179" s="77"/>
      <c r="K179" s="77"/>
      <c r="L179" s="93" t="s">
        <v>3094</v>
      </c>
      <c r="M179" s="96" t="s">
        <v>5912</v>
      </c>
      <c r="N179" s="96"/>
      <c r="O179" s="79">
        <v>1</v>
      </c>
      <c r="P179" s="77">
        <v>450</v>
      </c>
      <c r="Q179" s="77">
        <v>450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t="s">
        <v>3930</v>
      </c>
      <c r="AT179" s="77">
        <v>5409</v>
      </c>
      <c r="AU179" s="77">
        <v>13</v>
      </c>
      <c r="AV179" s="94" t="s">
        <v>3804</v>
      </c>
      <c r="AW179" s="77" t="s">
        <v>2874</v>
      </c>
      <c r="AX179" s="94" t="s">
        <v>3929</v>
      </c>
      <c r="AY179" s="77"/>
      <c r="AZ179" s="83">
        <f t="shared" si="6"/>
        <v>0.14174999999999999</v>
      </c>
    </row>
    <row r="180" spans="1:52" s="85" customFormat="1" ht="34.950000000000003" customHeight="1" x14ac:dyDescent="0.45">
      <c r="A180" s="78" t="s">
        <v>4869</v>
      </c>
      <c r="B180" s="79">
        <v>6</v>
      </c>
      <c r="C180" s="93" t="s">
        <v>9489</v>
      </c>
      <c r="D180" s="78" t="s">
        <v>1941</v>
      </c>
      <c r="E180" s="78" t="s">
        <v>2501</v>
      </c>
      <c r="F180" s="79">
        <v>4</v>
      </c>
      <c r="G180" s="78" t="s">
        <v>170</v>
      </c>
      <c r="H180" s="79"/>
      <c r="I180" s="80">
        <v>1404</v>
      </c>
      <c r="J180" s="79" t="s">
        <v>0</v>
      </c>
      <c r="K180" s="79"/>
      <c r="L180" s="78" t="s">
        <v>6033</v>
      </c>
      <c r="M180" s="78" t="s">
        <v>5914</v>
      </c>
      <c r="N180" s="78"/>
      <c r="O180" s="79">
        <v>1</v>
      </c>
      <c r="P180" s="79">
        <v>1800</v>
      </c>
      <c r="Q180" s="79">
        <v>700</v>
      </c>
      <c r="R180" s="79">
        <v>500</v>
      </c>
      <c r="S180" s="79"/>
      <c r="T180" s="79"/>
      <c r="U180" s="79"/>
      <c r="V180" s="79"/>
      <c r="W180" s="79"/>
      <c r="X180" s="79"/>
      <c r="Y180" s="79"/>
      <c r="Z180" s="79"/>
      <c r="AA180" s="79"/>
      <c r="AB180" s="79"/>
      <c r="AC180" s="79"/>
      <c r="AD180" s="81"/>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83">
        <f t="shared" si="6"/>
        <v>0.63</v>
      </c>
    </row>
    <row r="181" spans="1:52" s="99" customFormat="1" ht="34.950000000000003" customHeight="1" x14ac:dyDescent="0.45">
      <c r="A181" s="78" t="s">
        <v>4869</v>
      </c>
      <c r="B181" s="77">
        <v>6</v>
      </c>
      <c r="C181" s="93" t="s">
        <v>9489</v>
      </c>
      <c r="D181" s="93"/>
      <c r="E181" s="93"/>
      <c r="F181" s="94"/>
      <c r="G181" s="93"/>
      <c r="H181" s="77"/>
      <c r="I181" s="95"/>
      <c r="J181" s="77"/>
      <c r="K181" s="77"/>
      <c r="L181" s="93" t="s">
        <v>9487</v>
      </c>
      <c r="M181" s="96" t="s">
        <v>9488</v>
      </c>
      <c r="N181" s="96"/>
      <c r="O181" s="79">
        <v>1</v>
      </c>
      <c r="P181" s="77">
        <v>900</v>
      </c>
      <c r="Q181" s="77">
        <v>1100</v>
      </c>
      <c r="R181" s="77">
        <v>900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c r="AZ181" s="83">
        <f t="shared" si="6"/>
        <v>0.89100000000000001</v>
      </c>
    </row>
    <row r="182" spans="1:52" s="99" customFormat="1" ht="34.950000000000003" customHeight="1" x14ac:dyDescent="0.45">
      <c r="A182" s="78" t="s">
        <v>4869</v>
      </c>
      <c r="B182" s="77">
        <v>6</v>
      </c>
      <c r="C182" s="93" t="s">
        <v>9489</v>
      </c>
      <c r="D182" s="93"/>
      <c r="E182" s="93"/>
      <c r="F182" s="94"/>
      <c r="G182" s="93"/>
      <c r="H182" s="77"/>
      <c r="I182" s="95"/>
      <c r="J182" s="77"/>
      <c r="K182" s="77"/>
      <c r="L182" s="93" t="s">
        <v>9480</v>
      </c>
      <c r="M182" s="96"/>
      <c r="N182" s="96"/>
      <c r="O182" s="79">
        <v>1</v>
      </c>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t="s">
        <v>9482</v>
      </c>
      <c r="AZ182" s="83">
        <f t="shared" si="6"/>
        <v>0</v>
      </c>
    </row>
  </sheetData>
  <autoFilter ref="A2:BN182"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1F892-AEF5-4B38-BEBA-BCC367F6F90C}">
  <sheetPr>
    <tabColor rgb="FFFFFFCC"/>
    <pageSetUpPr fitToPage="1"/>
  </sheetPr>
  <dimension ref="A1:BA35"/>
  <sheetViews>
    <sheetView view="pageBreakPreview" zoomScale="85" zoomScaleNormal="85" zoomScaleSheetLayoutView="85" workbookViewId="0">
      <pane ySplit="2" topLeftCell="A21"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154" customFormat="1" ht="34.950000000000003" customHeight="1" x14ac:dyDescent="0.45">
      <c r="A3" s="151" t="s">
        <v>5806</v>
      </c>
      <c r="B3" s="147">
        <v>1</v>
      </c>
      <c r="C3" s="151" t="s">
        <v>5806</v>
      </c>
      <c r="D3" s="151"/>
      <c r="E3" s="151"/>
      <c r="F3" s="147"/>
      <c r="G3" s="151"/>
      <c r="H3" s="147"/>
      <c r="I3" s="152" t="s">
        <v>2961</v>
      </c>
      <c r="J3" s="147"/>
      <c r="K3" s="147"/>
      <c r="L3" s="151" t="s">
        <v>6019</v>
      </c>
      <c r="M3" s="151" t="s">
        <v>6034</v>
      </c>
      <c r="N3" s="151" t="s">
        <v>452</v>
      </c>
      <c r="O3" s="147">
        <v>1</v>
      </c>
      <c r="P3" s="147">
        <v>500</v>
      </c>
      <c r="Q3" s="147">
        <v>500</v>
      </c>
      <c r="R3" s="147">
        <v>1800</v>
      </c>
      <c r="S3" s="147"/>
      <c r="T3" s="147" t="s">
        <v>3043</v>
      </c>
      <c r="U3" s="147"/>
      <c r="V3" s="147"/>
      <c r="W3" s="147"/>
      <c r="X3" s="147"/>
      <c r="Y3" s="147"/>
      <c r="Z3" s="147"/>
      <c r="AA3" s="147"/>
      <c r="AB3" s="147" t="s">
        <v>5568</v>
      </c>
      <c r="AC3" s="147"/>
      <c r="AD3" s="153"/>
      <c r="AE3" s="147" t="s">
        <v>3482</v>
      </c>
      <c r="AF3" s="147"/>
      <c r="AG3" s="147"/>
      <c r="AH3" s="147"/>
      <c r="AI3" s="147"/>
      <c r="AJ3" s="147"/>
      <c r="AK3" s="147"/>
      <c r="AL3" s="147"/>
      <c r="AM3" s="147"/>
      <c r="AN3" s="147"/>
      <c r="AO3" s="147"/>
      <c r="AP3" s="147"/>
      <c r="AQ3" s="147"/>
      <c r="AR3" s="147"/>
      <c r="AS3" s="147"/>
      <c r="AT3" s="147"/>
      <c r="AU3" s="147"/>
      <c r="AV3" s="147"/>
      <c r="AW3" s="147"/>
      <c r="AX3" s="147"/>
      <c r="AY3" s="147"/>
      <c r="AZ3" s="149">
        <f t="shared" ref="AZ3:AZ29" si="0">P3*Q3*R3/1000000000*O3</f>
        <v>0.45</v>
      </c>
    </row>
    <row r="4" spans="1:52" s="154" customFormat="1" ht="34.950000000000003" customHeight="1" x14ac:dyDescent="0.45">
      <c r="A4" s="151" t="s">
        <v>5806</v>
      </c>
      <c r="B4" s="147">
        <v>1</v>
      </c>
      <c r="C4" s="151" t="s">
        <v>5806</v>
      </c>
      <c r="D4" s="151"/>
      <c r="E4" s="151"/>
      <c r="F4" s="147"/>
      <c r="G4" s="151"/>
      <c r="H4" s="147"/>
      <c r="I4" s="152" t="s">
        <v>2962</v>
      </c>
      <c r="J4" s="147"/>
      <c r="K4" s="147"/>
      <c r="L4" s="151" t="s">
        <v>6019</v>
      </c>
      <c r="M4" s="151" t="s">
        <v>6034</v>
      </c>
      <c r="N4" s="151" t="s">
        <v>452</v>
      </c>
      <c r="O4" s="147">
        <v>1</v>
      </c>
      <c r="P4" s="147">
        <v>500</v>
      </c>
      <c r="Q4" s="147">
        <v>500</v>
      </c>
      <c r="R4" s="147">
        <v>1800</v>
      </c>
      <c r="S4" s="147"/>
      <c r="T4" s="147" t="s">
        <v>3043</v>
      </c>
      <c r="U4" s="147"/>
      <c r="V4" s="147"/>
      <c r="W4" s="147"/>
      <c r="X4" s="147"/>
      <c r="Y4" s="147"/>
      <c r="Z4" s="147"/>
      <c r="AA4" s="147"/>
      <c r="AB4" s="147" t="s">
        <v>5568</v>
      </c>
      <c r="AC4" s="147"/>
      <c r="AD4" s="153"/>
      <c r="AE4" s="147" t="s">
        <v>3482</v>
      </c>
      <c r="AF4" s="147"/>
      <c r="AG4" s="147"/>
      <c r="AH4" s="147"/>
      <c r="AI4" s="147"/>
      <c r="AJ4" s="147"/>
      <c r="AK4" s="147"/>
      <c r="AL4" s="147"/>
      <c r="AM4" s="147"/>
      <c r="AN4" s="147"/>
      <c r="AO4" s="147"/>
      <c r="AP4" s="147"/>
      <c r="AQ4" s="147"/>
      <c r="AR4" s="147"/>
      <c r="AS4" s="147"/>
      <c r="AT4" s="147"/>
      <c r="AU4" s="147"/>
      <c r="AV4" s="147"/>
      <c r="AW4" s="147"/>
      <c r="AX4" s="147"/>
      <c r="AY4" s="147"/>
      <c r="AZ4" s="149">
        <f t="shared" si="0"/>
        <v>0.45</v>
      </c>
    </row>
    <row r="5" spans="1:52" s="154" customFormat="1" ht="34.950000000000003" customHeight="1" x14ac:dyDescent="0.45">
      <c r="A5" s="151" t="s">
        <v>5806</v>
      </c>
      <c r="B5" s="147">
        <v>1</v>
      </c>
      <c r="C5" s="151" t="s">
        <v>5806</v>
      </c>
      <c r="D5" s="151"/>
      <c r="E5" s="151"/>
      <c r="F5" s="147"/>
      <c r="G5" s="151"/>
      <c r="H5" s="147"/>
      <c r="I5" s="152" t="s">
        <v>2963</v>
      </c>
      <c r="J5" s="147"/>
      <c r="K5" s="147"/>
      <c r="L5" s="151" t="s">
        <v>6019</v>
      </c>
      <c r="M5" s="151" t="s">
        <v>6034</v>
      </c>
      <c r="N5" s="151" t="s">
        <v>452</v>
      </c>
      <c r="O5" s="147">
        <v>1</v>
      </c>
      <c r="P5" s="147">
        <v>500</v>
      </c>
      <c r="Q5" s="147">
        <v>500</v>
      </c>
      <c r="R5" s="147">
        <v>1800</v>
      </c>
      <c r="S5" s="147"/>
      <c r="T5" s="147" t="s">
        <v>3043</v>
      </c>
      <c r="U5" s="147"/>
      <c r="V5" s="147"/>
      <c r="W5" s="147"/>
      <c r="X5" s="147"/>
      <c r="Y5" s="147"/>
      <c r="Z5" s="147"/>
      <c r="AA5" s="147"/>
      <c r="AB5" s="147" t="s">
        <v>5568</v>
      </c>
      <c r="AC5" s="147"/>
      <c r="AD5" s="153"/>
      <c r="AE5" s="147" t="s">
        <v>3482</v>
      </c>
      <c r="AF5" s="147"/>
      <c r="AG5" s="147"/>
      <c r="AH5" s="147"/>
      <c r="AI5" s="147"/>
      <c r="AJ5" s="147"/>
      <c r="AK5" s="147"/>
      <c r="AL5" s="147"/>
      <c r="AM5" s="147"/>
      <c r="AN5" s="147"/>
      <c r="AO5" s="147"/>
      <c r="AP5" s="147"/>
      <c r="AQ5" s="147"/>
      <c r="AR5" s="147"/>
      <c r="AS5" s="147"/>
      <c r="AT5" s="147"/>
      <c r="AU5" s="147"/>
      <c r="AV5" s="147"/>
      <c r="AW5" s="147"/>
      <c r="AX5" s="147"/>
      <c r="AY5" s="147"/>
      <c r="AZ5" s="149">
        <f t="shared" si="0"/>
        <v>0.45</v>
      </c>
    </row>
    <row r="6" spans="1:52" s="154" customFormat="1" ht="34.950000000000003" customHeight="1" x14ac:dyDescent="0.45">
      <c r="A6" s="151" t="s">
        <v>5806</v>
      </c>
      <c r="B6" s="147">
        <v>1</v>
      </c>
      <c r="C6" s="151" t="s">
        <v>5806</v>
      </c>
      <c r="D6" s="151"/>
      <c r="E6" s="151"/>
      <c r="F6" s="147"/>
      <c r="G6" s="151"/>
      <c r="H6" s="147"/>
      <c r="I6" s="152" t="s">
        <v>2964</v>
      </c>
      <c r="J6" s="147"/>
      <c r="K6" s="147"/>
      <c r="L6" s="151" t="s">
        <v>6019</v>
      </c>
      <c r="M6" s="151" t="s">
        <v>6034</v>
      </c>
      <c r="N6" s="151" t="s">
        <v>452</v>
      </c>
      <c r="O6" s="147">
        <v>1</v>
      </c>
      <c r="P6" s="147">
        <v>500</v>
      </c>
      <c r="Q6" s="147">
        <v>500</v>
      </c>
      <c r="R6" s="147">
        <v>1800</v>
      </c>
      <c r="S6" s="147"/>
      <c r="T6" s="147" t="s">
        <v>3043</v>
      </c>
      <c r="U6" s="147"/>
      <c r="V6" s="147"/>
      <c r="W6" s="147"/>
      <c r="X6" s="147"/>
      <c r="Y6" s="147"/>
      <c r="Z6" s="147"/>
      <c r="AA6" s="147"/>
      <c r="AB6" s="147" t="s">
        <v>5568</v>
      </c>
      <c r="AC6" s="147"/>
      <c r="AD6" s="153"/>
      <c r="AE6" s="147" t="s">
        <v>3482</v>
      </c>
      <c r="AF6" s="147"/>
      <c r="AG6" s="147"/>
      <c r="AH6" s="147"/>
      <c r="AI6" s="147"/>
      <c r="AJ6" s="147"/>
      <c r="AK6" s="147"/>
      <c r="AL6" s="147"/>
      <c r="AM6" s="147"/>
      <c r="AN6" s="147"/>
      <c r="AO6" s="147"/>
      <c r="AP6" s="147"/>
      <c r="AQ6" s="147"/>
      <c r="AR6" s="147"/>
      <c r="AS6" s="147"/>
      <c r="AT6" s="147"/>
      <c r="AU6" s="147"/>
      <c r="AV6" s="147"/>
      <c r="AW6" s="147"/>
      <c r="AX6" s="147"/>
      <c r="AY6" s="147"/>
      <c r="AZ6" s="149">
        <f t="shared" si="0"/>
        <v>0.45</v>
      </c>
    </row>
    <row r="7" spans="1:52" ht="34.950000000000003" customHeight="1" x14ac:dyDescent="0.45">
      <c r="A7" s="78" t="s">
        <v>5806</v>
      </c>
      <c r="B7" s="79">
        <v>1</v>
      </c>
      <c r="C7" s="78" t="s">
        <v>667</v>
      </c>
      <c r="D7" s="78" t="s">
        <v>1947</v>
      </c>
      <c r="E7" s="78" t="s">
        <v>665</v>
      </c>
      <c r="F7" s="79">
        <v>2</v>
      </c>
      <c r="G7" s="78" t="s">
        <v>665</v>
      </c>
      <c r="H7" s="79"/>
      <c r="I7" s="87" t="s">
        <v>668</v>
      </c>
      <c r="J7" s="79" t="s">
        <v>2498</v>
      </c>
      <c r="K7" s="79"/>
      <c r="L7" s="78" t="s">
        <v>6035</v>
      </c>
      <c r="M7" s="78" t="s">
        <v>6036</v>
      </c>
      <c r="N7" s="78" t="s">
        <v>669</v>
      </c>
      <c r="O7" s="79">
        <v>1</v>
      </c>
      <c r="P7" s="79">
        <v>900</v>
      </c>
      <c r="Q7" s="79">
        <v>1600</v>
      </c>
      <c r="R7" s="79">
        <v>1300</v>
      </c>
      <c r="S7" s="79"/>
      <c r="T7" s="79" t="s">
        <v>3043</v>
      </c>
      <c r="U7" s="79"/>
      <c r="V7" s="79"/>
      <c r="W7" s="79"/>
      <c r="X7" s="79"/>
      <c r="Y7" s="79"/>
      <c r="Z7" s="79"/>
      <c r="AA7" s="79"/>
      <c r="AB7" s="79" t="s">
        <v>5569</v>
      </c>
      <c r="AC7" s="79"/>
      <c r="AD7" s="81"/>
      <c r="AE7" s="79" t="s">
        <v>3482</v>
      </c>
      <c r="AF7" s="79"/>
      <c r="AG7" s="79"/>
      <c r="AH7" s="79"/>
      <c r="AI7" s="79"/>
      <c r="AJ7" s="79"/>
      <c r="AK7" s="79"/>
      <c r="AL7" s="79"/>
      <c r="AM7" s="79"/>
      <c r="AN7" s="79"/>
      <c r="AO7" s="79"/>
      <c r="AP7" s="79"/>
      <c r="AQ7" s="79"/>
      <c r="AR7" s="79"/>
      <c r="AS7" s="79"/>
      <c r="AT7" s="79"/>
      <c r="AU7" s="79"/>
      <c r="AV7" s="79"/>
      <c r="AW7" s="79"/>
      <c r="AX7" s="79"/>
      <c r="AY7" s="79"/>
      <c r="AZ7" s="83">
        <f t="shared" si="0"/>
        <v>1.8720000000000001</v>
      </c>
    </row>
    <row r="8" spans="1:52" ht="34.950000000000003" customHeight="1" x14ac:dyDescent="0.45">
      <c r="A8" s="78" t="s">
        <v>5806</v>
      </c>
      <c r="B8" s="79">
        <v>1</v>
      </c>
      <c r="C8" s="78" t="s">
        <v>667</v>
      </c>
      <c r="D8" s="78" t="s">
        <v>1947</v>
      </c>
      <c r="E8" s="78" t="s">
        <v>665</v>
      </c>
      <c r="F8" s="79">
        <v>2</v>
      </c>
      <c r="G8" s="78" t="s">
        <v>665</v>
      </c>
      <c r="H8" s="79"/>
      <c r="I8" s="87" t="s">
        <v>670</v>
      </c>
      <c r="J8" s="79" t="s">
        <v>2498</v>
      </c>
      <c r="K8" s="79"/>
      <c r="L8" s="78" t="s">
        <v>6035</v>
      </c>
      <c r="M8" s="78" t="s">
        <v>6036</v>
      </c>
      <c r="N8" s="78" t="s">
        <v>669</v>
      </c>
      <c r="O8" s="79">
        <v>1</v>
      </c>
      <c r="P8" s="79">
        <v>900</v>
      </c>
      <c r="Q8" s="79">
        <v>1600</v>
      </c>
      <c r="R8" s="79">
        <v>1300</v>
      </c>
      <c r="S8" s="79"/>
      <c r="T8" s="79" t="s">
        <v>3043</v>
      </c>
      <c r="U8" s="79"/>
      <c r="V8" s="79"/>
      <c r="W8" s="79"/>
      <c r="X8" s="79"/>
      <c r="Y8" s="79"/>
      <c r="Z8" s="79"/>
      <c r="AA8" s="79"/>
      <c r="AB8" s="79" t="s">
        <v>5569</v>
      </c>
      <c r="AC8" s="79"/>
      <c r="AD8" s="81"/>
      <c r="AE8" s="79" t="s">
        <v>3482</v>
      </c>
      <c r="AF8" s="79"/>
      <c r="AG8" s="79"/>
      <c r="AH8" s="79"/>
      <c r="AI8" s="79"/>
      <c r="AJ8" s="79"/>
      <c r="AK8" s="79"/>
      <c r="AL8" s="79"/>
      <c r="AM8" s="79"/>
      <c r="AN8" s="79"/>
      <c r="AO8" s="79"/>
      <c r="AP8" s="79"/>
      <c r="AQ8" s="79"/>
      <c r="AR8" s="79"/>
      <c r="AS8" s="79"/>
      <c r="AT8" s="79"/>
      <c r="AU8" s="79"/>
      <c r="AV8" s="79"/>
      <c r="AW8" s="79"/>
      <c r="AX8" s="79"/>
      <c r="AY8" s="79"/>
      <c r="AZ8" s="83">
        <f t="shared" si="0"/>
        <v>1.8720000000000001</v>
      </c>
    </row>
    <row r="9" spans="1:52" ht="34.950000000000003" customHeight="1" x14ac:dyDescent="0.45">
      <c r="A9" s="78" t="s">
        <v>5806</v>
      </c>
      <c r="B9" s="79">
        <v>1</v>
      </c>
      <c r="C9" s="78" t="s">
        <v>667</v>
      </c>
      <c r="D9" s="78" t="s">
        <v>1947</v>
      </c>
      <c r="E9" s="78" t="s">
        <v>665</v>
      </c>
      <c r="F9" s="79">
        <v>2</v>
      </c>
      <c r="G9" s="78" t="s">
        <v>665</v>
      </c>
      <c r="H9" s="79"/>
      <c r="I9" s="87" t="s">
        <v>671</v>
      </c>
      <c r="J9" s="79" t="s">
        <v>2498</v>
      </c>
      <c r="K9" s="79"/>
      <c r="L9" s="78" t="s">
        <v>6035</v>
      </c>
      <c r="M9" s="78" t="s">
        <v>6036</v>
      </c>
      <c r="N9" s="78" t="s">
        <v>669</v>
      </c>
      <c r="O9" s="79">
        <v>1</v>
      </c>
      <c r="P9" s="79">
        <v>900</v>
      </c>
      <c r="Q9" s="79">
        <v>1600</v>
      </c>
      <c r="R9" s="79">
        <v>1300</v>
      </c>
      <c r="S9" s="79"/>
      <c r="T9" s="79" t="s">
        <v>3043</v>
      </c>
      <c r="U9" s="79"/>
      <c r="V9" s="79"/>
      <c r="W9" s="79"/>
      <c r="X9" s="79"/>
      <c r="Y9" s="79"/>
      <c r="Z9" s="79"/>
      <c r="AA9" s="79"/>
      <c r="AB9" s="79" t="s">
        <v>5569</v>
      </c>
      <c r="AC9" s="79"/>
      <c r="AD9" s="81"/>
      <c r="AE9" s="79" t="s">
        <v>3482</v>
      </c>
      <c r="AF9" s="79"/>
      <c r="AG9" s="79"/>
      <c r="AH9" s="79"/>
      <c r="AI9" s="79"/>
      <c r="AJ9" s="79"/>
      <c r="AK9" s="79"/>
      <c r="AL9" s="79"/>
      <c r="AM9" s="79"/>
      <c r="AN9" s="79"/>
      <c r="AO9" s="79"/>
      <c r="AP9" s="79"/>
      <c r="AQ9" s="79"/>
      <c r="AR9" s="79"/>
      <c r="AS9" s="79"/>
      <c r="AT9" s="79"/>
      <c r="AU9" s="79"/>
      <c r="AV9" s="79"/>
      <c r="AW9" s="79"/>
      <c r="AX9" s="79"/>
      <c r="AY9" s="79"/>
      <c r="AZ9" s="83">
        <f t="shared" si="0"/>
        <v>1.8720000000000001</v>
      </c>
    </row>
    <row r="10" spans="1:52" ht="34.950000000000003" customHeight="1" x14ac:dyDescent="0.45">
      <c r="A10" s="78" t="s">
        <v>5806</v>
      </c>
      <c r="B10" s="79">
        <v>1</v>
      </c>
      <c r="C10" s="78" t="s">
        <v>667</v>
      </c>
      <c r="D10" s="78" t="s">
        <v>1947</v>
      </c>
      <c r="E10" s="78" t="s">
        <v>665</v>
      </c>
      <c r="F10" s="79">
        <v>2</v>
      </c>
      <c r="G10" s="78" t="s">
        <v>2533</v>
      </c>
      <c r="H10" s="79"/>
      <c r="I10" s="87" t="s">
        <v>675</v>
      </c>
      <c r="J10" s="79" t="s">
        <v>2498</v>
      </c>
      <c r="K10" s="79"/>
      <c r="L10" s="78" t="s">
        <v>6037</v>
      </c>
      <c r="M10" s="78" t="s">
        <v>6038</v>
      </c>
      <c r="N10" s="78"/>
      <c r="O10" s="79">
        <v>1</v>
      </c>
      <c r="P10" s="79">
        <v>500</v>
      </c>
      <c r="Q10" s="79">
        <v>600</v>
      </c>
      <c r="R10" s="79">
        <v>1300</v>
      </c>
      <c r="S10" s="79"/>
      <c r="T10" s="79" t="s">
        <v>3043</v>
      </c>
      <c r="U10" s="79"/>
      <c r="V10" s="79"/>
      <c r="W10" s="79"/>
      <c r="X10" s="79"/>
      <c r="Y10" s="79"/>
      <c r="Z10" s="79"/>
      <c r="AA10" s="79"/>
      <c r="AB10" s="79"/>
      <c r="AC10" s="79"/>
      <c r="AD10" s="81"/>
      <c r="AE10" s="79" t="s">
        <v>3482</v>
      </c>
      <c r="AF10" s="79"/>
      <c r="AG10" s="79"/>
      <c r="AH10" s="79"/>
      <c r="AI10" s="79"/>
      <c r="AJ10" s="79"/>
      <c r="AK10" s="79"/>
      <c r="AL10" s="79"/>
      <c r="AM10" s="79"/>
      <c r="AN10" s="79"/>
      <c r="AO10" s="79"/>
      <c r="AP10" s="79"/>
      <c r="AQ10" s="79"/>
      <c r="AR10" s="79"/>
      <c r="AS10" s="79"/>
      <c r="AT10" s="79"/>
      <c r="AU10" s="79"/>
      <c r="AV10" s="79"/>
      <c r="AW10" s="79"/>
      <c r="AX10" s="79"/>
      <c r="AY10" s="79"/>
      <c r="AZ10" s="83">
        <f t="shared" si="0"/>
        <v>0.39</v>
      </c>
    </row>
    <row r="11" spans="1:52" s="154" customFormat="1" ht="34.950000000000003" customHeight="1" x14ac:dyDescent="0.45">
      <c r="A11" s="151" t="s">
        <v>5806</v>
      </c>
      <c r="B11" s="147">
        <v>1</v>
      </c>
      <c r="C11" s="151" t="s">
        <v>667</v>
      </c>
      <c r="D11" s="151"/>
      <c r="E11" s="151"/>
      <c r="F11" s="147"/>
      <c r="G11" s="151"/>
      <c r="H11" s="147"/>
      <c r="I11" s="152" t="s">
        <v>2967</v>
      </c>
      <c r="J11" s="147"/>
      <c r="K11" s="147"/>
      <c r="L11" s="151" t="s">
        <v>6019</v>
      </c>
      <c r="M11" s="151" t="s">
        <v>6034</v>
      </c>
      <c r="N11" s="151" t="s">
        <v>452</v>
      </c>
      <c r="O11" s="147">
        <v>1</v>
      </c>
      <c r="P11" s="147">
        <v>500</v>
      </c>
      <c r="Q11" s="147">
        <v>500</v>
      </c>
      <c r="R11" s="147">
        <v>1800</v>
      </c>
      <c r="S11" s="147"/>
      <c r="T11" s="147" t="s">
        <v>3043</v>
      </c>
      <c r="U11" s="147"/>
      <c r="V11" s="147"/>
      <c r="W11" s="147"/>
      <c r="X11" s="147"/>
      <c r="Y11" s="147"/>
      <c r="Z11" s="147"/>
      <c r="AA11" s="147"/>
      <c r="AB11" s="147" t="s">
        <v>5568</v>
      </c>
      <c r="AC11" s="147"/>
      <c r="AD11" s="153"/>
      <c r="AE11" s="147" t="s">
        <v>3482</v>
      </c>
      <c r="AF11" s="147"/>
      <c r="AG11" s="147"/>
      <c r="AH11" s="147"/>
      <c r="AI11" s="147"/>
      <c r="AJ11" s="147"/>
      <c r="AK11" s="147"/>
      <c r="AL11" s="147"/>
      <c r="AM11" s="147"/>
      <c r="AN11" s="147"/>
      <c r="AO11" s="147"/>
      <c r="AP11" s="147"/>
      <c r="AQ11" s="147"/>
      <c r="AR11" s="147"/>
      <c r="AS11" s="147"/>
      <c r="AT11" s="147"/>
      <c r="AU11" s="147"/>
      <c r="AV11" s="147"/>
      <c r="AW11" s="147"/>
      <c r="AX11" s="147"/>
      <c r="AY11" s="147"/>
      <c r="AZ11" s="149">
        <f t="shared" si="0"/>
        <v>0.45</v>
      </c>
    </row>
    <row r="12" spans="1:52" s="154" customFormat="1" ht="34.950000000000003" customHeight="1" x14ac:dyDescent="0.45">
      <c r="A12" s="151" t="s">
        <v>5806</v>
      </c>
      <c r="B12" s="147">
        <v>1</v>
      </c>
      <c r="C12" s="151" t="s">
        <v>667</v>
      </c>
      <c r="D12" s="151"/>
      <c r="E12" s="151"/>
      <c r="F12" s="147"/>
      <c r="G12" s="151"/>
      <c r="H12" s="147"/>
      <c r="I12" s="152" t="s">
        <v>2869</v>
      </c>
      <c r="J12" s="147"/>
      <c r="K12" s="147"/>
      <c r="L12" s="151" t="s">
        <v>6019</v>
      </c>
      <c r="M12" s="151" t="s">
        <v>6034</v>
      </c>
      <c r="N12" s="151" t="s">
        <v>452</v>
      </c>
      <c r="O12" s="147">
        <v>1</v>
      </c>
      <c r="P12" s="147">
        <v>500</v>
      </c>
      <c r="Q12" s="147">
        <v>500</v>
      </c>
      <c r="R12" s="147">
        <v>1800</v>
      </c>
      <c r="S12" s="147"/>
      <c r="T12" s="147" t="s">
        <v>3043</v>
      </c>
      <c r="U12" s="147"/>
      <c r="V12" s="147"/>
      <c r="W12" s="147"/>
      <c r="X12" s="147"/>
      <c r="Y12" s="147"/>
      <c r="Z12" s="147"/>
      <c r="AA12" s="147"/>
      <c r="AB12" s="147" t="s">
        <v>5568</v>
      </c>
      <c r="AC12" s="147"/>
      <c r="AD12" s="153"/>
      <c r="AE12" s="147" t="s">
        <v>3482</v>
      </c>
      <c r="AF12" s="147"/>
      <c r="AG12" s="147"/>
      <c r="AH12" s="147"/>
      <c r="AI12" s="147"/>
      <c r="AJ12" s="147"/>
      <c r="AK12" s="147"/>
      <c r="AL12" s="147"/>
      <c r="AM12" s="147"/>
      <c r="AN12" s="147"/>
      <c r="AO12" s="147"/>
      <c r="AP12" s="147"/>
      <c r="AQ12" s="147"/>
      <c r="AR12" s="147"/>
      <c r="AS12" s="147"/>
      <c r="AT12" s="147"/>
      <c r="AU12" s="147"/>
      <c r="AV12" s="147"/>
      <c r="AW12" s="147"/>
      <c r="AX12" s="147"/>
      <c r="AY12" s="147"/>
      <c r="AZ12" s="149">
        <f t="shared" si="0"/>
        <v>0.45</v>
      </c>
    </row>
    <row r="13" spans="1:52" ht="34.950000000000003" customHeight="1" x14ac:dyDescent="0.45">
      <c r="A13" s="78" t="s">
        <v>5806</v>
      </c>
      <c r="B13" s="79">
        <v>1</v>
      </c>
      <c r="C13" s="78" t="s">
        <v>667</v>
      </c>
      <c r="D13" s="78" t="s">
        <v>1947</v>
      </c>
      <c r="E13" s="78" t="s">
        <v>665</v>
      </c>
      <c r="F13" s="79">
        <v>2</v>
      </c>
      <c r="G13" s="78" t="s">
        <v>665</v>
      </c>
      <c r="H13" s="79"/>
      <c r="I13" s="87" t="s">
        <v>672</v>
      </c>
      <c r="J13" s="79" t="s">
        <v>2498</v>
      </c>
      <c r="K13" s="79"/>
      <c r="L13" s="78" t="s">
        <v>6035</v>
      </c>
      <c r="M13" s="78" t="s">
        <v>6036</v>
      </c>
      <c r="N13" s="78" t="s">
        <v>669</v>
      </c>
      <c r="O13" s="79">
        <v>1</v>
      </c>
      <c r="P13" s="79">
        <v>900</v>
      </c>
      <c r="Q13" s="79">
        <v>1600</v>
      </c>
      <c r="R13" s="79">
        <v>1300</v>
      </c>
      <c r="S13" s="79"/>
      <c r="T13" s="79" t="s">
        <v>3043</v>
      </c>
      <c r="U13" s="79"/>
      <c r="V13" s="79"/>
      <c r="W13" s="79"/>
      <c r="X13" s="79"/>
      <c r="Y13" s="79"/>
      <c r="Z13" s="79"/>
      <c r="AA13" s="79"/>
      <c r="AB13" s="79" t="s">
        <v>5569</v>
      </c>
      <c r="AC13" s="79"/>
      <c r="AD13" s="81"/>
      <c r="AE13" s="79" t="s">
        <v>3482</v>
      </c>
      <c r="AF13" s="79"/>
      <c r="AG13" s="79"/>
      <c r="AH13" s="79"/>
      <c r="AI13" s="79"/>
      <c r="AJ13" s="79"/>
      <c r="AK13" s="79"/>
      <c r="AL13" s="79"/>
      <c r="AM13" s="79"/>
      <c r="AN13" s="79"/>
      <c r="AO13" s="79"/>
      <c r="AP13" s="79"/>
      <c r="AQ13" s="79"/>
      <c r="AR13" s="79"/>
      <c r="AS13" s="79"/>
      <c r="AT13" s="79"/>
      <c r="AU13" s="79"/>
      <c r="AV13" s="79"/>
      <c r="AW13" s="79"/>
      <c r="AX13" s="79"/>
      <c r="AY13" s="79"/>
      <c r="AZ13" s="83">
        <f t="shared" si="0"/>
        <v>1.8720000000000001</v>
      </c>
    </row>
    <row r="14" spans="1:52" ht="34.950000000000003" customHeight="1" x14ac:dyDescent="0.45">
      <c r="A14" s="78" t="s">
        <v>5806</v>
      </c>
      <c r="B14" s="79">
        <v>1</v>
      </c>
      <c r="C14" s="78" t="s">
        <v>667</v>
      </c>
      <c r="D14" s="78" t="s">
        <v>1947</v>
      </c>
      <c r="E14" s="78" t="s">
        <v>665</v>
      </c>
      <c r="F14" s="79">
        <v>2</v>
      </c>
      <c r="G14" s="78" t="s">
        <v>665</v>
      </c>
      <c r="H14" s="79"/>
      <c r="I14" s="87" t="s">
        <v>673</v>
      </c>
      <c r="J14" s="79" t="s">
        <v>2498</v>
      </c>
      <c r="K14" s="79"/>
      <c r="L14" s="78" t="s">
        <v>6035</v>
      </c>
      <c r="M14" s="78" t="s">
        <v>6036</v>
      </c>
      <c r="N14" s="78" t="s">
        <v>669</v>
      </c>
      <c r="O14" s="79">
        <v>1</v>
      </c>
      <c r="P14" s="79">
        <v>900</v>
      </c>
      <c r="Q14" s="79">
        <v>1600</v>
      </c>
      <c r="R14" s="79">
        <v>1300</v>
      </c>
      <c r="S14" s="79"/>
      <c r="T14" s="79" t="s">
        <v>3043</v>
      </c>
      <c r="U14" s="79"/>
      <c r="V14" s="79"/>
      <c r="W14" s="79"/>
      <c r="X14" s="79"/>
      <c r="Y14" s="79"/>
      <c r="Z14" s="79"/>
      <c r="AA14" s="79"/>
      <c r="AB14" s="79" t="s">
        <v>5569</v>
      </c>
      <c r="AC14" s="79"/>
      <c r="AD14" s="81"/>
      <c r="AE14" s="79" t="s">
        <v>3482</v>
      </c>
      <c r="AF14" s="79"/>
      <c r="AG14" s="79"/>
      <c r="AH14" s="79"/>
      <c r="AI14" s="79"/>
      <c r="AJ14" s="79"/>
      <c r="AK14" s="79"/>
      <c r="AL14" s="79"/>
      <c r="AM14" s="79"/>
      <c r="AN14" s="79"/>
      <c r="AO14" s="79"/>
      <c r="AP14" s="79"/>
      <c r="AQ14" s="79"/>
      <c r="AR14" s="79"/>
      <c r="AS14" s="79"/>
      <c r="AT14" s="79"/>
      <c r="AU14" s="79"/>
      <c r="AV14" s="79"/>
      <c r="AW14" s="79"/>
      <c r="AX14" s="79"/>
      <c r="AY14" s="79"/>
      <c r="AZ14" s="83">
        <f t="shared" si="0"/>
        <v>1.8720000000000001</v>
      </c>
    </row>
    <row r="15" spans="1:52" ht="34.950000000000003" customHeight="1" x14ac:dyDescent="0.45">
      <c r="A15" s="78" t="s">
        <v>5806</v>
      </c>
      <c r="B15" s="79">
        <v>1</v>
      </c>
      <c r="C15" s="78" t="s">
        <v>667</v>
      </c>
      <c r="D15" s="78" t="s">
        <v>1947</v>
      </c>
      <c r="E15" s="78" t="s">
        <v>665</v>
      </c>
      <c r="F15" s="79">
        <v>2</v>
      </c>
      <c r="G15" s="78" t="s">
        <v>665</v>
      </c>
      <c r="H15" s="79"/>
      <c r="I15" s="87" t="s">
        <v>674</v>
      </c>
      <c r="J15" s="79" t="s">
        <v>2498</v>
      </c>
      <c r="K15" s="79"/>
      <c r="L15" s="78" t="s">
        <v>6035</v>
      </c>
      <c r="M15" s="78" t="s">
        <v>6036</v>
      </c>
      <c r="N15" s="78" t="s">
        <v>669</v>
      </c>
      <c r="O15" s="79">
        <v>1</v>
      </c>
      <c r="P15" s="79">
        <v>900</v>
      </c>
      <c r="Q15" s="79">
        <v>1600</v>
      </c>
      <c r="R15" s="79">
        <v>1300</v>
      </c>
      <c r="S15" s="79"/>
      <c r="T15" s="79" t="s">
        <v>3043</v>
      </c>
      <c r="U15" s="79"/>
      <c r="V15" s="79"/>
      <c r="W15" s="79"/>
      <c r="X15" s="79"/>
      <c r="Y15" s="79"/>
      <c r="Z15" s="79"/>
      <c r="AA15" s="79"/>
      <c r="AB15" s="79" t="s">
        <v>5569</v>
      </c>
      <c r="AC15" s="79"/>
      <c r="AD15" s="81"/>
      <c r="AE15" s="79" t="s">
        <v>3482</v>
      </c>
      <c r="AF15" s="79"/>
      <c r="AG15" s="79"/>
      <c r="AH15" s="79"/>
      <c r="AI15" s="79"/>
      <c r="AJ15" s="79"/>
      <c r="AK15" s="79"/>
      <c r="AL15" s="79"/>
      <c r="AM15" s="79"/>
      <c r="AN15" s="79"/>
      <c r="AO15" s="79"/>
      <c r="AP15" s="79"/>
      <c r="AQ15" s="79"/>
      <c r="AR15" s="79"/>
      <c r="AS15" s="79"/>
      <c r="AT15" s="79"/>
      <c r="AU15" s="79"/>
      <c r="AV15" s="79"/>
      <c r="AW15" s="79"/>
      <c r="AX15" s="79"/>
      <c r="AY15" s="79"/>
      <c r="AZ15" s="83">
        <f t="shared" si="0"/>
        <v>1.8720000000000001</v>
      </c>
    </row>
    <row r="16" spans="1:52" s="154" customFormat="1" ht="34.950000000000003" customHeight="1" x14ac:dyDescent="0.45">
      <c r="A16" s="151" t="s">
        <v>5806</v>
      </c>
      <c r="B16" s="147">
        <v>1</v>
      </c>
      <c r="C16" s="151" t="s">
        <v>5806</v>
      </c>
      <c r="D16" s="151"/>
      <c r="E16" s="151"/>
      <c r="F16" s="147"/>
      <c r="G16" s="151"/>
      <c r="H16" s="147"/>
      <c r="I16" s="152" t="s">
        <v>2970</v>
      </c>
      <c r="J16" s="147"/>
      <c r="K16" s="147"/>
      <c r="L16" s="151" t="s">
        <v>6019</v>
      </c>
      <c r="M16" s="151" t="s">
        <v>6034</v>
      </c>
      <c r="N16" s="151" t="s">
        <v>452</v>
      </c>
      <c r="O16" s="147">
        <v>1</v>
      </c>
      <c r="P16" s="147">
        <v>500</v>
      </c>
      <c r="Q16" s="147">
        <v>500</v>
      </c>
      <c r="R16" s="147">
        <v>1800</v>
      </c>
      <c r="S16" s="147"/>
      <c r="T16" s="147" t="s">
        <v>3043</v>
      </c>
      <c r="U16" s="147"/>
      <c r="V16" s="147"/>
      <c r="W16" s="147"/>
      <c r="X16" s="147"/>
      <c r="Y16" s="147"/>
      <c r="Z16" s="147"/>
      <c r="AA16" s="147"/>
      <c r="AB16" s="147" t="s">
        <v>5568</v>
      </c>
      <c r="AC16" s="147"/>
      <c r="AD16" s="153"/>
      <c r="AE16" s="147" t="s">
        <v>3482</v>
      </c>
      <c r="AF16" s="147"/>
      <c r="AG16" s="147"/>
      <c r="AH16" s="147"/>
      <c r="AI16" s="147"/>
      <c r="AJ16" s="147"/>
      <c r="AK16" s="147"/>
      <c r="AL16" s="147"/>
      <c r="AM16" s="147"/>
      <c r="AN16" s="147"/>
      <c r="AO16" s="147"/>
      <c r="AP16" s="147"/>
      <c r="AQ16" s="147"/>
      <c r="AR16" s="147"/>
      <c r="AS16" s="147"/>
      <c r="AT16" s="147"/>
      <c r="AU16" s="147"/>
      <c r="AV16" s="147"/>
      <c r="AW16" s="147"/>
      <c r="AX16" s="147"/>
      <c r="AY16" s="147"/>
      <c r="AZ16" s="149">
        <f t="shared" si="0"/>
        <v>0.45</v>
      </c>
    </row>
    <row r="17" spans="1:53" s="156" customFormat="1" ht="34.950000000000003" customHeight="1" x14ac:dyDescent="0.45">
      <c r="A17" s="151" t="s">
        <v>666</v>
      </c>
      <c r="B17" s="147">
        <v>1</v>
      </c>
      <c r="C17" s="151" t="s">
        <v>667</v>
      </c>
      <c r="D17" s="151" t="s">
        <v>1947</v>
      </c>
      <c r="E17" s="151" t="s">
        <v>665</v>
      </c>
      <c r="F17" s="147">
        <v>2</v>
      </c>
      <c r="G17" s="151" t="s">
        <v>665</v>
      </c>
      <c r="H17" s="147"/>
      <c r="I17" s="152"/>
      <c r="J17" s="147" t="s">
        <v>2498</v>
      </c>
      <c r="K17" s="147"/>
      <c r="L17" s="151" t="s">
        <v>6019</v>
      </c>
      <c r="M17" s="151" t="s">
        <v>6034</v>
      </c>
      <c r="N17" s="151" t="s">
        <v>452</v>
      </c>
      <c r="O17" s="147">
        <v>6</v>
      </c>
      <c r="P17" s="147">
        <v>500</v>
      </c>
      <c r="Q17" s="147">
        <v>500</v>
      </c>
      <c r="R17" s="147">
        <v>1800</v>
      </c>
      <c r="S17" s="147"/>
      <c r="T17" s="147"/>
      <c r="U17" s="147"/>
      <c r="V17" s="147"/>
      <c r="W17" s="147"/>
      <c r="X17" s="147"/>
      <c r="Y17" s="147"/>
      <c r="Z17" s="147"/>
      <c r="AA17" s="147"/>
      <c r="AB17" s="147"/>
      <c r="AC17" s="147"/>
      <c r="AD17" s="153"/>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9">
        <f>P17*Q17*R17/1000000000*O17</f>
        <v>2.7</v>
      </c>
    </row>
    <row r="18" spans="1:53" s="99" customFormat="1" ht="34.950000000000003" customHeight="1" x14ac:dyDescent="0.45">
      <c r="A18" s="78" t="s">
        <v>5806</v>
      </c>
      <c r="B18" s="77">
        <v>1</v>
      </c>
      <c r="C18" s="93" t="s">
        <v>666</v>
      </c>
      <c r="D18" s="93"/>
      <c r="E18" s="93"/>
      <c r="F18" s="94"/>
      <c r="G18" s="93"/>
      <c r="H18" s="77"/>
      <c r="I18" s="95">
        <v>3223</v>
      </c>
      <c r="J18" s="77"/>
      <c r="K18" s="77"/>
      <c r="L18" s="93" t="s">
        <v>3656</v>
      </c>
      <c r="M18" s="96" t="s">
        <v>6040</v>
      </c>
      <c r="N18" s="96"/>
      <c r="O18" s="79">
        <v>1</v>
      </c>
      <c r="P18" s="77">
        <v>500</v>
      </c>
      <c r="Q18" s="77">
        <v>550</v>
      </c>
      <c r="R18" s="77">
        <v>1050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3106</v>
      </c>
      <c r="AU18" s="77">
        <v>32</v>
      </c>
      <c r="AV18" s="94" t="s">
        <v>3227</v>
      </c>
      <c r="AW18" s="77" t="s">
        <v>2874</v>
      </c>
      <c r="AX18" s="94"/>
      <c r="AY18" s="77"/>
      <c r="AZ18" s="83">
        <f t="shared" si="0"/>
        <v>0.28875000000000001</v>
      </c>
    </row>
    <row r="19" spans="1:53" s="99" customFormat="1" ht="34.950000000000003" customHeight="1" x14ac:dyDescent="0.45">
      <c r="A19" s="78" t="s">
        <v>5806</v>
      </c>
      <c r="B19" s="77">
        <v>1</v>
      </c>
      <c r="C19" s="93" t="s">
        <v>666</v>
      </c>
      <c r="D19" s="93"/>
      <c r="E19" s="93"/>
      <c r="F19" s="94"/>
      <c r="G19" s="93"/>
      <c r="H19" s="77"/>
      <c r="I19" s="95">
        <v>3224</v>
      </c>
      <c r="J19" s="77"/>
      <c r="K19" s="77"/>
      <c r="L19" s="93" t="s">
        <v>3654</v>
      </c>
      <c r="M19" s="96" t="s">
        <v>6041</v>
      </c>
      <c r="N19" s="96"/>
      <c r="O19" s="79">
        <v>1</v>
      </c>
      <c r="P19" s="79">
        <v>450</v>
      </c>
      <c r="Q19" s="79">
        <v>450</v>
      </c>
      <c r="R19" s="79">
        <v>600</v>
      </c>
      <c r="S19" s="77"/>
      <c r="T19" s="77"/>
      <c r="U19" s="77"/>
      <c r="V19" s="77"/>
      <c r="W19" s="77"/>
      <c r="X19" s="77"/>
      <c r="Y19" s="77"/>
      <c r="Z19" s="77"/>
      <c r="AA19" s="77"/>
      <c r="AB19" s="77"/>
      <c r="AC19" s="77"/>
      <c r="AD19" s="77"/>
      <c r="AE19" s="77"/>
      <c r="AF19" s="77"/>
      <c r="AG19" s="77"/>
      <c r="AH19" s="77"/>
      <c r="AI19" s="77"/>
      <c r="AJ19" s="77" t="s">
        <v>3482</v>
      </c>
      <c r="AK19" s="77"/>
      <c r="AL19" s="77" t="s">
        <v>3482</v>
      </c>
      <c r="AM19" s="94"/>
      <c r="AN19" s="94"/>
      <c r="AO19" s="77"/>
      <c r="AP19" s="77"/>
      <c r="AQ19" s="77"/>
      <c r="AR19" s="77"/>
      <c r="AS19" s="97"/>
      <c r="AT19" s="77">
        <v>3107</v>
      </c>
      <c r="AU19" s="77">
        <v>32</v>
      </c>
      <c r="AV19" s="94" t="s">
        <v>3227</v>
      </c>
      <c r="AW19" s="77" t="s">
        <v>2874</v>
      </c>
      <c r="AX19" s="94"/>
      <c r="AY19" s="77"/>
      <c r="AZ19" s="83">
        <f t="shared" si="0"/>
        <v>0.1215</v>
      </c>
    </row>
    <row r="20" spans="1:53" s="99" customFormat="1" ht="34.950000000000003" customHeight="1" x14ac:dyDescent="0.45">
      <c r="A20" s="78" t="s">
        <v>5806</v>
      </c>
      <c r="B20" s="77">
        <v>1</v>
      </c>
      <c r="C20" s="93" t="s">
        <v>666</v>
      </c>
      <c r="D20" s="93"/>
      <c r="E20" s="93"/>
      <c r="F20" s="94"/>
      <c r="G20" s="93"/>
      <c r="H20" s="77"/>
      <c r="I20" s="95">
        <v>3225</v>
      </c>
      <c r="J20" s="77"/>
      <c r="K20" s="77"/>
      <c r="L20" s="93" t="s">
        <v>3656</v>
      </c>
      <c r="M20" s="96" t="s">
        <v>6040</v>
      </c>
      <c r="N20" s="96"/>
      <c r="O20" s="79">
        <v>1</v>
      </c>
      <c r="P20" s="77">
        <v>500</v>
      </c>
      <c r="Q20" s="77">
        <v>550</v>
      </c>
      <c r="R20" s="77">
        <v>1050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3108</v>
      </c>
      <c r="AU20" s="77">
        <v>32</v>
      </c>
      <c r="AV20" s="94" t="s">
        <v>3227</v>
      </c>
      <c r="AW20" s="77" t="s">
        <v>2874</v>
      </c>
      <c r="AX20" s="94"/>
      <c r="AY20" s="77"/>
      <c r="AZ20" s="83">
        <f t="shared" si="0"/>
        <v>0.28875000000000001</v>
      </c>
    </row>
    <row r="21" spans="1:53" s="99" customFormat="1" ht="34.950000000000003" customHeight="1" x14ac:dyDescent="0.45">
      <c r="A21" s="78" t="s">
        <v>5806</v>
      </c>
      <c r="B21" s="77">
        <v>1</v>
      </c>
      <c r="C21" s="93" t="s">
        <v>666</v>
      </c>
      <c r="D21" s="93"/>
      <c r="E21" s="93"/>
      <c r="F21" s="94"/>
      <c r="G21" s="93"/>
      <c r="H21" s="77"/>
      <c r="I21" s="95">
        <v>3226</v>
      </c>
      <c r="J21" s="77"/>
      <c r="K21" s="77"/>
      <c r="L21" s="93" t="s">
        <v>3109</v>
      </c>
      <c r="M21" s="96" t="s">
        <v>6042</v>
      </c>
      <c r="N21" s="96"/>
      <c r="O21" s="79">
        <v>1</v>
      </c>
      <c r="P21" s="77">
        <v>300</v>
      </c>
      <c r="Q21" s="77">
        <v>300</v>
      </c>
      <c r="R21" s="77">
        <v>450</v>
      </c>
      <c r="S21" s="77"/>
      <c r="T21" s="77"/>
      <c r="U21" s="77"/>
      <c r="V21" s="77"/>
      <c r="W21" s="77"/>
      <c r="X21" s="77"/>
      <c r="Y21" s="77"/>
      <c r="Z21" s="77"/>
      <c r="AA21" s="77"/>
      <c r="AB21" s="77"/>
      <c r="AC21" s="77"/>
      <c r="AD21" s="77"/>
      <c r="AE21" s="77"/>
      <c r="AF21" s="77"/>
      <c r="AG21" s="77"/>
      <c r="AH21" s="77"/>
      <c r="AI21" s="77"/>
      <c r="AJ21" s="77" t="s">
        <v>3482</v>
      </c>
      <c r="AK21" s="77"/>
      <c r="AL21" s="77"/>
      <c r="AM21" s="94"/>
      <c r="AN21" s="94"/>
      <c r="AO21" s="77"/>
      <c r="AP21" s="77"/>
      <c r="AQ21" s="77"/>
      <c r="AR21" s="77"/>
      <c r="AS21" s="97"/>
      <c r="AT21" s="77">
        <v>3109</v>
      </c>
      <c r="AU21" s="77">
        <v>32</v>
      </c>
      <c r="AV21" s="94" t="s">
        <v>3227</v>
      </c>
      <c r="AW21" s="77" t="s">
        <v>2874</v>
      </c>
      <c r="AX21" s="94"/>
      <c r="AY21" s="77"/>
      <c r="AZ21" s="83">
        <f t="shared" si="0"/>
        <v>4.0500000000000001E-2</v>
      </c>
    </row>
    <row r="22" spans="1:53" s="99" customFormat="1" ht="34.950000000000003" customHeight="1" x14ac:dyDescent="0.45">
      <c r="A22" s="78" t="s">
        <v>5806</v>
      </c>
      <c r="B22" s="77">
        <v>1</v>
      </c>
      <c r="C22" s="93" t="s">
        <v>666</v>
      </c>
      <c r="D22" s="93"/>
      <c r="E22" s="93"/>
      <c r="F22" s="94"/>
      <c r="G22" s="93"/>
      <c r="H22" s="77"/>
      <c r="I22" s="95">
        <v>3227</v>
      </c>
      <c r="J22" s="77"/>
      <c r="K22" s="77"/>
      <c r="L22" s="93" t="s">
        <v>3626</v>
      </c>
      <c r="M22" s="96" t="s">
        <v>6043</v>
      </c>
      <c r="N22" s="96"/>
      <c r="O22" s="79">
        <v>1</v>
      </c>
      <c r="P22" s="77">
        <v>300</v>
      </c>
      <c r="Q22" s="77">
        <v>400</v>
      </c>
      <c r="R22" s="77">
        <v>1600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3110</v>
      </c>
      <c r="AU22" s="77">
        <v>32</v>
      </c>
      <c r="AV22" s="94" t="s">
        <v>3227</v>
      </c>
      <c r="AW22" s="77" t="s">
        <v>2874</v>
      </c>
      <c r="AX22" s="94"/>
      <c r="AY22" s="77"/>
      <c r="AZ22" s="83">
        <f t="shared" si="0"/>
        <v>0.192</v>
      </c>
    </row>
    <row r="23" spans="1:53" s="99" customFormat="1" ht="34.950000000000003" customHeight="1" x14ac:dyDescent="0.45">
      <c r="A23" s="78" t="s">
        <v>5806</v>
      </c>
      <c r="B23" s="77">
        <v>1</v>
      </c>
      <c r="C23" s="93" t="s">
        <v>666</v>
      </c>
      <c r="D23" s="93"/>
      <c r="E23" s="93"/>
      <c r="F23" s="94"/>
      <c r="G23" s="93"/>
      <c r="H23" s="77"/>
      <c r="I23" s="95">
        <v>3228</v>
      </c>
      <c r="J23" s="77"/>
      <c r="K23" s="77"/>
      <c r="L23" s="93" t="s">
        <v>3501</v>
      </c>
      <c r="M23" s="96" t="s">
        <v>6039</v>
      </c>
      <c r="N23" s="96" t="s">
        <v>4621</v>
      </c>
      <c r="O23" s="79">
        <v>1</v>
      </c>
      <c r="P23" s="77">
        <v>480</v>
      </c>
      <c r="Q23" s="77">
        <v>350</v>
      </c>
      <c r="R23" s="77">
        <v>250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3111</v>
      </c>
      <c r="AU23" s="77">
        <v>32</v>
      </c>
      <c r="AV23" s="94" t="s">
        <v>3227</v>
      </c>
      <c r="AW23" s="77" t="s">
        <v>2868</v>
      </c>
      <c r="AX23" s="94"/>
      <c r="AY23" s="77"/>
      <c r="AZ23" s="83">
        <f t="shared" si="0"/>
        <v>4.2000000000000003E-2</v>
      </c>
    </row>
    <row r="24" spans="1:53" s="99" customFormat="1" ht="34.950000000000003" customHeight="1" x14ac:dyDescent="0.45">
      <c r="A24" s="78" t="s">
        <v>5806</v>
      </c>
      <c r="B24" s="77">
        <v>1</v>
      </c>
      <c r="C24" s="93" t="s">
        <v>666</v>
      </c>
      <c r="D24" s="93"/>
      <c r="E24" s="93"/>
      <c r="F24" s="94"/>
      <c r="G24" s="93"/>
      <c r="H24" s="77"/>
      <c r="I24" s="95"/>
      <c r="J24" s="77"/>
      <c r="K24" s="77"/>
      <c r="L24" s="93" t="s">
        <v>5979</v>
      </c>
      <c r="M24" s="96" t="s">
        <v>6044</v>
      </c>
      <c r="N24" s="96"/>
      <c r="O24" s="79">
        <v>1</v>
      </c>
      <c r="P24" s="77">
        <v>450</v>
      </c>
      <c r="Q24" s="77">
        <v>550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c r="AU24" s="77"/>
      <c r="AV24" s="94"/>
      <c r="AW24" s="77"/>
      <c r="AX24" s="94"/>
      <c r="AY24" s="77"/>
      <c r="AZ24" s="83">
        <f t="shared" si="0"/>
        <v>0.17324999999999999</v>
      </c>
    </row>
    <row r="25" spans="1:53" s="99" customFormat="1" ht="34.950000000000003" customHeight="1" x14ac:dyDescent="0.45">
      <c r="A25" s="78" t="s">
        <v>5806</v>
      </c>
      <c r="B25" s="77">
        <v>1</v>
      </c>
      <c r="C25" s="93" t="s">
        <v>666</v>
      </c>
      <c r="D25" s="93"/>
      <c r="E25" s="93"/>
      <c r="F25" s="94"/>
      <c r="G25" s="93"/>
      <c r="H25" s="77"/>
      <c r="I25" s="95"/>
      <c r="J25" s="77"/>
      <c r="K25" s="77"/>
      <c r="L25" s="93" t="s">
        <v>6045</v>
      </c>
      <c r="M25" s="96"/>
      <c r="N25" s="96"/>
      <c r="O25" s="79">
        <v>2</v>
      </c>
      <c r="P25" s="77"/>
      <c r="Q25" s="77"/>
      <c r="R25" s="77"/>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c r="AU25" s="77"/>
      <c r="AV25" s="94"/>
      <c r="AW25" s="77"/>
      <c r="AX25" s="94"/>
      <c r="AY25" s="77"/>
      <c r="AZ25" s="83">
        <f t="shared" si="0"/>
        <v>0</v>
      </c>
    </row>
    <row r="26" spans="1:53" s="99" customFormat="1" ht="34.950000000000003" customHeight="1" x14ac:dyDescent="0.45">
      <c r="A26" s="78" t="s">
        <v>5806</v>
      </c>
      <c r="B26" s="77">
        <v>1</v>
      </c>
      <c r="C26" s="93" t="s">
        <v>666</v>
      </c>
      <c r="D26" s="93"/>
      <c r="E26" s="93"/>
      <c r="F26" s="94"/>
      <c r="G26" s="93"/>
      <c r="H26" s="77"/>
      <c r="I26" s="95"/>
      <c r="J26" s="77"/>
      <c r="K26" s="77"/>
      <c r="L26" s="93" t="s">
        <v>6046</v>
      </c>
      <c r="M26" s="96" t="s">
        <v>6054</v>
      </c>
      <c r="N26" s="96"/>
      <c r="O26" s="79">
        <v>1</v>
      </c>
      <c r="P26" s="77">
        <v>470</v>
      </c>
      <c r="Q26" s="77">
        <v>350</v>
      </c>
      <c r="R26" s="77">
        <v>900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83">
        <f t="shared" si="0"/>
        <v>0.14804999999999999</v>
      </c>
    </row>
    <row r="27" spans="1:53" ht="34.950000000000003" customHeight="1" x14ac:dyDescent="0.45">
      <c r="A27" s="78" t="s">
        <v>5806</v>
      </c>
      <c r="B27" s="77">
        <v>1</v>
      </c>
      <c r="C27" s="93" t="s">
        <v>666</v>
      </c>
      <c r="D27" s="93"/>
      <c r="E27" s="93"/>
      <c r="F27" s="94"/>
      <c r="G27" s="93"/>
      <c r="H27" s="77"/>
      <c r="I27" s="95"/>
      <c r="J27" s="77"/>
      <c r="K27" s="77"/>
      <c r="L27" s="93" t="s">
        <v>6047</v>
      </c>
      <c r="M27" s="96"/>
      <c r="N27" s="96"/>
      <c r="O27" s="79">
        <v>6</v>
      </c>
      <c r="P27" s="77">
        <v>380</v>
      </c>
      <c r="Q27" s="77">
        <v>380</v>
      </c>
      <c r="R27" s="77">
        <v>1790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c r="AU27" s="77"/>
      <c r="AV27" s="94"/>
      <c r="AW27" s="77"/>
      <c r="AX27" s="94"/>
      <c r="AY27" s="77"/>
      <c r="AZ27" s="83">
        <f t="shared" si="0"/>
        <v>1.550856</v>
      </c>
      <c r="BA27" s="99"/>
    </row>
    <row r="28" spans="1:53" ht="34.950000000000003" customHeight="1" x14ac:dyDescent="0.45">
      <c r="A28" s="78" t="s">
        <v>5806</v>
      </c>
      <c r="B28" s="77">
        <v>1</v>
      </c>
      <c r="C28" s="93" t="s">
        <v>666</v>
      </c>
      <c r="D28" s="93"/>
      <c r="E28" s="93"/>
      <c r="F28" s="94"/>
      <c r="G28" s="93"/>
      <c r="H28" s="77"/>
      <c r="I28" s="95"/>
      <c r="J28" s="77"/>
      <c r="K28" s="77"/>
      <c r="L28" s="93" t="s">
        <v>6046</v>
      </c>
      <c r="M28" s="96" t="s">
        <v>6055</v>
      </c>
      <c r="N28" s="96"/>
      <c r="O28" s="79">
        <v>6</v>
      </c>
      <c r="P28" s="77">
        <v>450</v>
      </c>
      <c r="Q28" s="77">
        <v>300</v>
      </c>
      <c r="R28" s="77">
        <v>850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c r="AU28" s="77"/>
      <c r="AV28" s="94"/>
      <c r="AW28" s="77"/>
      <c r="AX28" s="94"/>
      <c r="AY28" s="77"/>
      <c r="AZ28" s="83">
        <f t="shared" si="0"/>
        <v>0.6885</v>
      </c>
      <c r="BA28" s="99"/>
    </row>
    <row r="29" spans="1:53" ht="34.950000000000003" customHeight="1" x14ac:dyDescent="0.45">
      <c r="A29" s="78" t="s">
        <v>5806</v>
      </c>
      <c r="B29" s="77">
        <v>1</v>
      </c>
      <c r="C29" s="93" t="s">
        <v>666</v>
      </c>
      <c r="D29" s="93"/>
      <c r="E29" s="93"/>
      <c r="F29" s="94"/>
      <c r="G29" s="93"/>
      <c r="H29" s="77"/>
      <c r="I29" s="95"/>
      <c r="J29" s="77"/>
      <c r="K29" s="77"/>
      <c r="L29" s="93" t="s">
        <v>6048</v>
      </c>
      <c r="M29" s="96"/>
      <c r="N29" s="96"/>
      <c r="O29" s="79">
        <v>2</v>
      </c>
      <c r="P29" s="77">
        <v>400</v>
      </c>
      <c r="Q29" s="77">
        <v>280</v>
      </c>
      <c r="R29" s="77">
        <v>200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0"/>
        <v>4.48E-2</v>
      </c>
      <c r="BA29" s="99"/>
    </row>
    <row r="30" spans="1:53" ht="34.950000000000003" customHeight="1" x14ac:dyDescent="0.45">
      <c r="A30" s="78" t="s">
        <v>5806</v>
      </c>
      <c r="B30" s="77">
        <v>1</v>
      </c>
      <c r="C30" s="93" t="s">
        <v>666</v>
      </c>
      <c r="D30" s="93"/>
      <c r="E30" s="93"/>
      <c r="F30" s="94"/>
      <c r="G30" s="93"/>
      <c r="H30" s="77"/>
      <c r="I30" s="95"/>
      <c r="J30" s="77"/>
      <c r="K30" s="77"/>
      <c r="L30" s="93" t="s">
        <v>5831</v>
      </c>
      <c r="M30" s="96" t="s">
        <v>5840</v>
      </c>
      <c r="N30" s="96" t="s">
        <v>5846</v>
      </c>
      <c r="O30" s="79">
        <v>1</v>
      </c>
      <c r="P30" s="77">
        <v>380</v>
      </c>
      <c r="Q30" s="77">
        <v>420</v>
      </c>
      <c r="R30" s="77">
        <v>290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P30*Q30*R30/1000000000*O30</f>
        <v>4.6283999999999999E-2</v>
      </c>
      <c r="BA30" s="99"/>
    </row>
    <row r="31" spans="1:53" ht="34.950000000000003" customHeight="1" x14ac:dyDescent="0.45">
      <c r="A31" s="78" t="s">
        <v>5806</v>
      </c>
      <c r="B31" s="77">
        <v>1</v>
      </c>
      <c r="C31" s="93" t="s">
        <v>666</v>
      </c>
      <c r="D31" s="93"/>
      <c r="E31" s="93"/>
      <c r="F31" s="94"/>
      <c r="G31" s="93"/>
      <c r="H31" s="77"/>
      <c r="I31" s="95"/>
      <c r="J31" s="77"/>
      <c r="K31" s="77"/>
      <c r="L31" s="93" t="s">
        <v>6049</v>
      </c>
      <c r="M31" s="96"/>
      <c r="N31" s="96"/>
      <c r="O31" s="79">
        <v>1</v>
      </c>
      <c r="P31" s="77">
        <v>230</v>
      </c>
      <c r="Q31" s="77">
        <v>230</v>
      </c>
      <c r="R31" s="77">
        <v>1100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ref="AZ31:AZ34" si="1">P31*Q31*R31/1000000000*O31</f>
        <v>5.8189999999999999E-2</v>
      </c>
    </row>
    <row r="32" spans="1:53" ht="34.950000000000003" customHeight="1" x14ac:dyDescent="0.45">
      <c r="A32" s="78" t="s">
        <v>5806</v>
      </c>
      <c r="B32" s="77">
        <v>1</v>
      </c>
      <c r="C32" s="93" t="s">
        <v>666</v>
      </c>
      <c r="D32" s="93"/>
      <c r="E32" s="93"/>
      <c r="F32" s="94"/>
      <c r="G32" s="93"/>
      <c r="H32" s="77"/>
      <c r="I32" s="95"/>
      <c r="J32" s="77"/>
      <c r="K32" s="77"/>
      <c r="L32" s="93" t="s">
        <v>6050</v>
      </c>
      <c r="M32" s="96"/>
      <c r="N32" s="96"/>
      <c r="O32" s="79">
        <v>1</v>
      </c>
      <c r="P32" s="77"/>
      <c r="Q32" s="77"/>
      <c r="R32" s="77"/>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t="s">
        <v>6056</v>
      </c>
      <c r="AZ32" s="83">
        <f t="shared" si="1"/>
        <v>0</v>
      </c>
    </row>
    <row r="33" spans="1:52" ht="34.950000000000003" customHeight="1" x14ac:dyDescent="0.45">
      <c r="A33" s="78" t="s">
        <v>5806</v>
      </c>
      <c r="B33" s="77">
        <v>1</v>
      </c>
      <c r="C33" s="93" t="s">
        <v>666</v>
      </c>
      <c r="D33" s="93"/>
      <c r="E33" s="93"/>
      <c r="F33" s="94"/>
      <c r="G33" s="93"/>
      <c r="H33" s="77"/>
      <c r="I33" s="95"/>
      <c r="J33" s="77"/>
      <c r="K33" s="77"/>
      <c r="L33" s="93" t="s">
        <v>6051</v>
      </c>
      <c r="M33" s="96"/>
      <c r="N33" s="96"/>
      <c r="O33" s="79">
        <v>1</v>
      </c>
      <c r="P33" s="77"/>
      <c r="Q33" s="77"/>
      <c r="R33" s="77"/>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t="s">
        <v>6056</v>
      </c>
      <c r="AZ33" s="83">
        <f t="shared" si="1"/>
        <v>0</v>
      </c>
    </row>
    <row r="34" spans="1:52" ht="34.950000000000003" customHeight="1" x14ac:dyDescent="0.45">
      <c r="A34" s="78" t="s">
        <v>5806</v>
      </c>
      <c r="B34" s="77">
        <v>1</v>
      </c>
      <c r="C34" s="93" t="s">
        <v>666</v>
      </c>
      <c r="D34" s="93"/>
      <c r="E34" s="93"/>
      <c r="F34" s="94"/>
      <c r="G34" s="93"/>
      <c r="H34" s="77"/>
      <c r="I34" s="95"/>
      <c r="J34" s="77"/>
      <c r="K34" s="77"/>
      <c r="L34" s="93" t="s">
        <v>6052</v>
      </c>
      <c r="M34" s="96"/>
      <c r="N34" s="96"/>
      <c r="O34" s="79">
        <v>2</v>
      </c>
      <c r="P34" s="77"/>
      <c r="Q34" s="77"/>
      <c r="R34" s="77"/>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1"/>
        <v>0</v>
      </c>
    </row>
    <row r="35" spans="1:52" ht="34.950000000000003" customHeight="1" x14ac:dyDescent="0.45">
      <c r="A35" s="78" t="s">
        <v>5806</v>
      </c>
      <c r="B35" s="77">
        <v>1</v>
      </c>
      <c r="C35" s="93" t="s">
        <v>666</v>
      </c>
      <c r="D35" s="93"/>
      <c r="E35" s="93"/>
      <c r="F35" s="94"/>
      <c r="G35" s="93"/>
      <c r="H35" s="77"/>
      <c r="I35" s="95"/>
      <c r="J35" s="77"/>
      <c r="K35" s="77"/>
      <c r="L35" s="93" t="s">
        <v>6053</v>
      </c>
      <c r="M35" s="96"/>
      <c r="N35" s="96"/>
      <c r="O35" s="79">
        <v>5</v>
      </c>
      <c r="P35" s="77"/>
      <c r="Q35" s="77"/>
      <c r="R35" s="77"/>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c r="AZ35" s="83">
        <v>0.5</v>
      </c>
    </row>
  </sheetData>
  <autoFilter ref="A2:BN2"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8:AS35">
    <cfRule type="uniqueValues" dxfId="43"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24A-884C-47AE-9840-6F51CF42B18A}">
  <sheetPr>
    <tabColor rgb="FFFFCCCC"/>
    <pageSetUpPr fitToPage="1"/>
  </sheetPr>
  <dimension ref="A1:AZ261"/>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1388</v>
      </c>
      <c r="B3" s="77">
        <v>1</v>
      </c>
      <c r="C3" s="93" t="s">
        <v>8653</v>
      </c>
      <c r="D3" s="93"/>
      <c r="E3" s="93"/>
      <c r="F3" s="94"/>
      <c r="G3" s="93"/>
      <c r="H3" s="77"/>
      <c r="I3" s="95">
        <v>3988</v>
      </c>
      <c r="J3" s="77"/>
      <c r="K3" s="77"/>
      <c r="L3" s="93" t="s">
        <v>4965</v>
      </c>
      <c r="M3" s="96" t="s">
        <v>8654</v>
      </c>
      <c r="N3" s="96" t="s">
        <v>8655</v>
      </c>
      <c r="O3" s="79">
        <v>1</v>
      </c>
      <c r="P3" s="77">
        <v>1200</v>
      </c>
      <c r="Q3" s="77">
        <v>450</v>
      </c>
      <c r="R3" s="77">
        <v>920</v>
      </c>
      <c r="S3" s="77"/>
      <c r="T3" s="77"/>
      <c r="U3" s="77"/>
      <c r="V3" s="77"/>
      <c r="W3" s="77"/>
      <c r="X3" s="77"/>
      <c r="Y3" s="77"/>
      <c r="Z3" s="77"/>
      <c r="AA3" s="77"/>
      <c r="AB3" s="77"/>
      <c r="AC3" s="77"/>
      <c r="AD3" s="77"/>
      <c r="AE3" s="77"/>
      <c r="AF3" s="77"/>
      <c r="AG3" s="77"/>
      <c r="AH3" s="77"/>
      <c r="AI3" s="77"/>
      <c r="AJ3" s="77"/>
      <c r="AK3" s="77"/>
      <c r="AL3" s="77"/>
      <c r="AM3" s="94" t="s">
        <v>4966</v>
      </c>
      <c r="AN3" s="94"/>
      <c r="AO3" s="77"/>
      <c r="AP3" s="77"/>
      <c r="AQ3" s="77"/>
      <c r="AR3" s="77"/>
      <c r="AS3" s="97"/>
      <c r="AT3" s="77">
        <v>3857</v>
      </c>
      <c r="AU3" s="77">
        <v>46</v>
      </c>
      <c r="AV3" s="94" t="s">
        <v>1388</v>
      </c>
      <c r="AW3" s="77" t="s">
        <v>2874</v>
      </c>
      <c r="AX3" s="94" t="s">
        <v>3074</v>
      </c>
      <c r="AY3" s="77"/>
      <c r="AZ3" s="83">
        <f t="shared" ref="AZ3:AZ20" si="0">P3*Q3*R3/1000000000*O3</f>
        <v>0.49680000000000002</v>
      </c>
    </row>
    <row r="4" spans="1:52" s="99" customFormat="1" ht="34.950000000000003" customHeight="1" x14ac:dyDescent="0.45">
      <c r="A4" s="93" t="s">
        <v>1388</v>
      </c>
      <c r="B4" s="77">
        <v>1</v>
      </c>
      <c r="C4" s="93" t="s">
        <v>8653</v>
      </c>
      <c r="D4" s="93"/>
      <c r="E4" s="93"/>
      <c r="F4" s="94"/>
      <c r="G4" s="93"/>
      <c r="H4" s="77"/>
      <c r="I4" s="95">
        <v>3989</v>
      </c>
      <c r="J4" s="77"/>
      <c r="K4" s="77"/>
      <c r="L4" s="93" t="s">
        <v>4967</v>
      </c>
      <c r="M4" s="96" t="s">
        <v>6064</v>
      </c>
      <c r="N4" s="96"/>
      <c r="O4" s="79">
        <v>1</v>
      </c>
      <c r="P4" s="77">
        <v>800</v>
      </c>
      <c r="Q4" s="77">
        <v>410</v>
      </c>
      <c r="R4" s="77">
        <v>1850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3858</v>
      </c>
      <c r="AU4" s="77">
        <v>46</v>
      </c>
      <c r="AV4" s="94" t="s">
        <v>1388</v>
      </c>
      <c r="AW4" s="77" t="s">
        <v>2868</v>
      </c>
      <c r="AX4" s="94" t="s">
        <v>3232</v>
      </c>
      <c r="AY4" s="77"/>
      <c r="AZ4" s="83">
        <f t="shared" si="0"/>
        <v>0.60680000000000001</v>
      </c>
    </row>
    <row r="5" spans="1:52" s="99" customFormat="1" ht="34.950000000000003" customHeight="1" x14ac:dyDescent="0.45">
      <c r="A5" s="93" t="s">
        <v>1388</v>
      </c>
      <c r="B5" s="77">
        <v>1</v>
      </c>
      <c r="C5" s="93" t="s">
        <v>8653</v>
      </c>
      <c r="D5" s="93"/>
      <c r="E5" s="93"/>
      <c r="F5" s="94"/>
      <c r="G5" s="93"/>
      <c r="H5" s="77"/>
      <c r="I5" s="95">
        <v>3990</v>
      </c>
      <c r="J5" s="77"/>
      <c r="K5" s="77"/>
      <c r="L5" s="93" t="s">
        <v>3279</v>
      </c>
      <c r="M5" s="96" t="s">
        <v>6573</v>
      </c>
      <c r="N5" s="96"/>
      <c r="O5" s="79">
        <v>1</v>
      </c>
      <c r="P5" s="77">
        <v>880</v>
      </c>
      <c r="Q5" s="77">
        <v>400</v>
      </c>
      <c r="R5" s="77">
        <v>1800</v>
      </c>
      <c r="S5" s="77"/>
      <c r="T5" s="77"/>
      <c r="U5" s="77"/>
      <c r="V5" s="77"/>
      <c r="W5" s="77"/>
      <c r="X5" s="77"/>
      <c r="Y5" s="77"/>
      <c r="Z5" s="77"/>
      <c r="AA5" s="77"/>
      <c r="AB5" s="77"/>
      <c r="AC5" s="77"/>
      <c r="AD5" s="77"/>
      <c r="AE5" s="77"/>
      <c r="AF5" s="77"/>
      <c r="AG5" s="77"/>
      <c r="AH5" s="77"/>
      <c r="AI5" s="77"/>
      <c r="AJ5" s="77"/>
      <c r="AK5" s="77"/>
      <c r="AL5" s="77"/>
      <c r="AM5" s="94" t="s">
        <v>4968</v>
      </c>
      <c r="AN5" s="94"/>
      <c r="AO5" s="77"/>
      <c r="AP5" s="77"/>
      <c r="AQ5" s="77"/>
      <c r="AR5" s="77"/>
      <c r="AS5" s="97"/>
      <c r="AT5" s="77">
        <v>3859</v>
      </c>
      <c r="AU5" s="77">
        <v>46</v>
      </c>
      <c r="AV5" s="94" t="s">
        <v>1388</v>
      </c>
      <c r="AW5" s="77" t="s">
        <v>2876</v>
      </c>
      <c r="AX5" s="94" t="s">
        <v>3074</v>
      </c>
      <c r="AY5" s="77"/>
      <c r="AZ5" s="83">
        <f t="shared" si="0"/>
        <v>0.63360000000000005</v>
      </c>
    </row>
    <row r="6" spans="1:52" s="99" customFormat="1" ht="34.950000000000003" customHeight="1" x14ac:dyDescent="0.45">
      <c r="A6" s="93" t="s">
        <v>1388</v>
      </c>
      <c r="B6" s="77">
        <v>1</v>
      </c>
      <c r="C6" s="93" t="s">
        <v>8653</v>
      </c>
      <c r="D6" s="93"/>
      <c r="E6" s="93"/>
      <c r="F6" s="94"/>
      <c r="G6" s="93"/>
      <c r="H6" s="77"/>
      <c r="I6" s="95">
        <v>3991</v>
      </c>
      <c r="J6" s="77"/>
      <c r="K6" s="77"/>
      <c r="L6" s="93" t="s">
        <v>3279</v>
      </c>
      <c r="M6" s="96" t="s">
        <v>8656</v>
      </c>
      <c r="N6" s="96"/>
      <c r="O6" s="79">
        <v>1</v>
      </c>
      <c r="P6" s="77">
        <v>880</v>
      </c>
      <c r="Q6" s="77">
        <v>400</v>
      </c>
      <c r="R6" s="77">
        <v>1800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3860</v>
      </c>
      <c r="AU6" s="77">
        <v>46</v>
      </c>
      <c r="AV6" s="94" t="s">
        <v>1388</v>
      </c>
      <c r="AW6" s="77" t="s">
        <v>2876</v>
      </c>
      <c r="AX6" s="94" t="s">
        <v>3074</v>
      </c>
      <c r="AY6" s="77"/>
      <c r="AZ6" s="83">
        <f t="shared" si="0"/>
        <v>0.63360000000000005</v>
      </c>
    </row>
    <row r="7" spans="1:52" s="99" customFormat="1" ht="34.950000000000003" customHeight="1" x14ac:dyDescent="0.45">
      <c r="A7" s="93" t="s">
        <v>1388</v>
      </c>
      <c r="B7" s="77">
        <v>1</v>
      </c>
      <c r="C7" s="93" t="s">
        <v>8653</v>
      </c>
      <c r="D7" s="93"/>
      <c r="E7" s="93"/>
      <c r="F7" s="94"/>
      <c r="G7" s="93"/>
      <c r="H7" s="77"/>
      <c r="I7" s="95">
        <v>3992</v>
      </c>
      <c r="J7" s="77"/>
      <c r="K7" s="77"/>
      <c r="L7" s="93" t="s">
        <v>3284</v>
      </c>
      <c r="M7" s="96" t="s">
        <v>8657</v>
      </c>
      <c r="N7" s="96"/>
      <c r="O7" s="79">
        <v>1</v>
      </c>
      <c r="P7" s="77">
        <v>740</v>
      </c>
      <c r="Q7" s="77">
        <v>20</v>
      </c>
      <c r="R7" s="77">
        <v>1050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3861</v>
      </c>
      <c r="AU7" s="77">
        <v>46</v>
      </c>
      <c r="AV7" s="94" t="s">
        <v>1388</v>
      </c>
      <c r="AW7" s="77" t="s">
        <v>2876</v>
      </c>
      <c r="AX7" s="94" t="s">
        <v>3074</v>
      </c>
      <c r="AY7" s="77" t="s">
        <v>2849</v>
      </c>
      <c r="AZ7" s="83">
        <f t="shared" si="0"/>
        <v>1.554E-2</v>
      </c>
    </row>
    <row r="8" spans="1:52" s="99" customFormat="1" ht="34.950000000000003" customHeight="1" x14ac:dyDescent="0.45">
      <c r="A8" s="93" t="s">
        <v>1388</v>
      </c>
      <c r="B8" s="77">
        <v>1</v>
      </c>
      <c r="C8" s="93" t="s">
        <v>8653</v>
      </c>
      <c r="D8" s="93"/>
      <c r="E8" s="93"/>
      <c r="F8" s="94"/>
      <c r="G8" s="93"/>
      <c r="H8" s="77"/>
      <c r="I8" s="95">
        <v>3993</v>
      </c>
      <c r="J8" s="77"/>
      <c r="K8" s="77"/>
      <c r="L8" s="93" t="s">
        <v>2491</v>
      </c>
      <c r="M8" s="96" t="s">
        <v>8658</v>
      </c>
      <c r="N8" s="96"/>
      <c r="O8" s="79">
        <v>1</v>
      </c>
      <c r="P8" s="77">
        <v>600</v>
      </c>
      <c r="Q8" s="77">
        <v>400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3862</v>
      </c>
      <c r="AU8" s="77">
        <v>46</v>
      </c>
      <c r="AV8" s="94" t="s">
        <v>1388</v>
      </c>
      <c r="AW8" s="77" t="s">
        <v>2876</v>
      </c>
      <c r="AX8" s="94" t="s">
        <v>3074</v>
      </c>
      <c r="AY8" s="77"/>
      <c r="AZ8" s="83">
        <f t="shared" si="0"/>
        <v>0.108</v>
      </c>
    </row>
    <row r="9" spans="1:52" s="99" customFormat="1" ht="34.950000000000003" customHeight="1" x14ac:dyDescent="0.45">
      <c r="A9" s="93" t="s">
        <v>1388</v>
      </c>
      <c r="B9" s="77">
        <v>1</v>
      </c>
      <c r="C9" s="93" t="s">
        <v>8653</v>
      </c>
      <c r="D9" s="93"/>
      <c r="E9" s="93"/>
      <c r="F9" s="94"/>
      <c r="G9" s="93"/>
      <c r="H9" s="77"/>
      <c r="I9" s="95">
        <v>3994</v>
      </c>
      <c r="J9" s="77"/>
      <c r="K9" s="77"/>
      <c r="L9" s="93" t="s">
        <v>2913</v>
      </c>
      <c r="M9" s="96" t="s">
        <v>8659</v>
      </c>
      <c r="N9" s="96"/>
      <c r="O9" s="79">
        <v>1</v>
      </c>
      <c r="P9" s="77">
        <v>630</v>
      </c>
      <c r="Q9" s="77">
        <v>400</v>
      </c>
      <c r="R9" s="77">
        <v>900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3863</v>
      </c>
      <c r="AU9" s="77">
        <v>46</v>
      </c>
      <c r="AV9" s="94" t="s">
        <v>1388</v>
      </c>
      <c r="AW9" s="77" t="s">
        <v>2874</v>
      </c>
      <c r="AX9" s="94" t="s">
        <v>3074</v>
      </c>
      <c r="AY9" s="77"/>
      <c r="AZ9" s="83">
        <f t="shared" si="0"/>
        <v>0.2268</v>
      </c>
    </row>
    <row r="10" spans="1:52" s="99" customFormat="1" ht="34.950000000000003" customHeight="1" x14ac:dyDescent="0.45">
      <c r="A10" s="93" t="s">
        <v>1388</v>
      </c>
      <c r="B10" s="77">
        <v>1</v>
      </c>
      <c r="C10" s="93" t="s">
        <v>8653</v>
      </c>
      <c r="D10" s="93" t="s">
        <v>4969</v>
      </c>
      <c r="E10" s="93"/>
      <c r="F10" s="94">
        <v>3</v>
      </c>
      <c r="G10" s="93" t="s">
        <v>4970</v>
      </c>
      <c r="H10" s="77"/>
      <c r="I10" s="95">
        <v>3995</v>
      </c>
      <c r="J10" s="77" t="s">
        <v>5427</v>
      </c>
      <c r="K10" s="77"/>
      <c r="L10" s="93" t="s">
        <v>3105</v>
      </c>
      <c r="M10" s="96"/>
      <c r="N10" s="96"/>
      <c r="O10" s="79">
        <v>1</v>
      </c>
      <c r="P10" s="77">
        <v>1500</v>
      </c>
      <c r="Q10" s="77">
        <v>750</v>
      </c>
      <c r="R10" s="77">
        <v>700</v>
      </c>
      <c r="S10" s="77"/>
      <c r="T10" s="77"/>
      <c r="U10" s="77"/>
      <c r="V10" s="77"/>
      <c r="W10" s="77"/>
      <c r="X10" s="77"/>
      <c r="Y10" s="77"/>
      <c r="Z10" s="77"/>
      <c r="AA10" s="77"/>
      <c r="AB10" s="77"/>
      <c r="AC10" s="77"/>
      <c r="AD10" s="77"/>
      <c r="AE10" s="77"/>
      <c r="AF10" s="77"/>
      <c r="AG10" s="77"/>
      <c r="AH10" s="77"/>
      <c r="AI10" s="77"/>
      <c r="AJ10" s="77"/>
      <c r="AK10" s="77"/>
      <c r="AL10" s="77"/>
      <c r="AM10" s="94" t="s">
        <v>4971</v>
      </c>
      <c r="AN10" s="94"/>
      <c r="AO10" s="77"/>
      <c r="AP10" s="77"/>
      <c r="AQ10" s="77"/>
      <c r="AR10" s="77"/>
      <c r="AS10" s="97"/>
      <c r="AT10" s="77">
        <v>3864</v>
      </c>
      <c r="AU10" s="77">
        <v>46</v>
      </c>
      <c r="AV10" s="94" t="s">
        <v>1388</v>
      </c>
      <c r="AW10" s="77" t="s">
        <v>2874</v>
      </c>
      <c r="AX10" s="94" t="s">
        <v>3232</v>
      </c>
      <c r="AY10" s="77"/>
      <c r="AZ10" s="83">
        <f t="shared" si="0"/>
        <v>0.78749999999999998</v>
      </c>
    </row>
    <row r="11" spans="1:52" s="99" customFormat="1" ht="34.950000000000003" customHeight="1" x14ac:dyDescent="0.45">
      <c r="A11" s="93" t="s">
        <v>1388</v>
      </c>
      <c r="B11" s="77">
        <v>1</v>
      </c>
      <c r="C11" s="93" t="s">
        <v>8653</v>
      </c>
      <c r="D11" s="93" t="s">
        <v>4969</v>
      </c>
      <c r="E11" s="93"/>
      <c r="F11" s="94">
        <v>3</v>
      </c>
      <c r="G11" s="93" t="s">
        <v>4970</v>
      </c>
      <c r="H11" s="77"/>
      <c r="I11" s="95">
        <v>3996</v>
      </c>
      <c r="J11" s="77" t="s">
        <v>5427</v>
      </c>
      <c r="K11" s="77"/>
      <c r="L11" s="93" t="s">
        <v>3094</v>
      </c>
      <c r="M11" s="96" t="s">
        <v>8652</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t="s">
        <v>4971</v>
      </c>
      <c r="AN11" s="94"/>
      <c r="AO11" s="77"/>
      <c r="AP11" s="77"/>
      <c r="AQ11" s="77"/>
      <c r="AR11" s="77"/>
      <c r="AS11" s="97"/>
      <c r="AT11" s="77">
        <v>3865</v>
      </c>
      <c r="AU11" s="77">
        <v>46</v>
      </c>
      <c r="AV11" s="94" t="s">
        <v>1388</v>
      </c>
      <c r="AW11" s="77" t="s">
        <v>2874</v>
      </c>
      <c r="AX11" s="94" t="s">
        <v>3232</v>
      </c>
      <c r="AY11" s="77"/>
      <c r="AZ11" s="83">
        <f t="shared" si="0"/>
        <v>0.14174999999999999</v>
      </c>
    </row>
    <row r="12" spans="1:52" s="99" customFormat="1" ht="34.950000000000003" customHeight="1" x14ac:dyDescent="0.45">
      <c r="A12" s="93" t="s">
        <v>1388</v>
      </c>
      <c r="B12" s="77">
        <v>1</v>
      </c>
      <c r="C12" s="93" t="s">
        <v>8653</v>
      </c>
      <c r="D12" s="93" t="s">
        <v>4969</v>
      </c>
      <c r="E12" s="93"/>
      <c r="F12" s="94">
        <v>3</v>
      </c>
      <c r="G12" s="93" t="s">
        <v>4970</v>
      </c>
      <c r="H12" s="77"/>
      <c r="I12" s="95">
        <v>3997</v>
      </c>
      <c r="J12" s="77" t="s">
        <v>5427</v>
      </c>
      <c r="K12" s="77"/>
      <c r="L12" s="93" t="s">
        <v>3094</v>
      </c>
      <c r="M12" s="96" t="s">
        <v>8652</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t="s">
        <v>4971</v>
      </c>
      <c r="AN12" s="94"/>
      <c r="AO12" s="77"/>
      <c r="AP12" s="77"/>
      <c r="AQ12" s="77"/>
      <c r="AR12" s="77"/>
      <c r="AS12" s="97"/>
      <c r="AT12" s="77">
        <v>3866</v>
      </c>
      <c r="AU12" s="77">
        <v>46</v>
      </c>
      <c r="AV12" s="94" t="s">
        <v>1388</v>
      </c>
      <c r="AW12" s="77" t="s">
        <v>2874</v>
      </c>
      <c r="AX12" s="94" t="s">
        <v>3232</v>
      </c>
      <c r="AY12" s="77"/>
      <c r="AZ12" s="83">
        <f t="shared" si="0"/>
        <v>0.14174999999999999</v>
      </c>
    </row>
    <row r="13" spans="1:52" s="99" customFormat="1" ht="34.950000000000003" customHeight="1" x14ac:dyDescent="0.45">
      <c r="A13" s="93" t="s">
        <v>1388</v>
      </c>
      <c r="B13" s="77">
        <v>1</v>
      </c>
      <c r="C13" s="93" t="s">
        <v>8653</v>
      </c>
      <c r="D13" s="93" t="s">
        <v>4969</v>
      </c>
      <c r="E13" s="93"/>
      <c r="F13" s="94">
        <v>3</v>
      </c>
      <c r="G13" s="93" t="s">
        <v>4970</v>
      </c>
      <c r="H13" s="77"/>
      <c r="I13" s="95">
        <v>3998</v>
      </c>
      <c r="J13" s="77" t="s">
        <v>5427</v>
      </c>
      <c r="K13" s="77"/>
      <c r="L13" s="93" t="s">
        <v>3094</v>
      </c>
      <c r="M13" s="96" t="s">
        <v>8652</v>
      </c>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t="s">
        <v>4971</v>
      </c>
      <c r="AN13" s="94"/>
      <c r="AO13" s="77"/>
      <c r="AP13" s="77"/>
      <c r="AQ13" s="77"/>
      <c r="AR13" s="77"/>
      <c r="AS13" s="97"/>
      <c r="AT13" s="77">
        <v>3867</v>
      </c>
      <c r="AU13" s="77">
        <v>46</v>
      </c>
      <c r="AV13" s="94" t="s">
        <v>1388</v>
      </c>
      <c r="AW13" s="77" t="s">
        <v>2874</v>
      </c>
      <c r="AX13" s="94" t="s">
        <v>3232</v>
      </c>
      <c r="AY13" s="77"/>
      <c r="AZ13" s="83">
        <f t="shared" si="0"/>
        <v>0.14174999999999999</v>
      </c>
    </row>
    <row r="14" spans="1:52" s="99" customFormat="1" ht="34.950000000000003" customHeight="1" x14ac:dyDescent="0.45">
      <c r="A14" s="93" t="s">
        <v>1388</v>
      </c>
      <c r="B14" s="77">
        <v>1</v>
      </c>
      <c r="C14" s="93" t="s">
        <v>8653</v>
      </c>
      <c r="D14" s="93" t="s">
        <v>4969</v>
      </c>
      <c r="E14" s="93"/>
      <c r="F14" s="94">
        <v>3</v>
      </c>
      <c r="G14" s="93" t="s">
        <v>4970</v>
      </c>
      <c r="H14" s="77"/>
      <c r="I14" s="95">
        <v>3999</v>
      </c>
      <c r="J14" s="77" t="s">
        <v>5427</v>
      </c>
      <c r="K14" s="77"/>
      <c r="L14" s="93" t="s">
        <v>3094</v>
      </c>
      <c r="M14" s="96" t="s">
        <v>8652</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t="s">
        <v>4971</v>
      </c>
      <c r="AN14" s="94"/>
      <c r="AO14" s="77"/>
      <c r="AP14" s="77"/>
      <c r="AQ14" s="77"/>
      <c r="AR14" s="77"/>
      <c r="AS14" s="97"/>
      <c r="AT14" s="77">
        <v>3868</v>
      </c>
      <c r="AU14" s="77">
        <v>46</v>
      </c>
      <c r="AV14" s="94" t="s">
        <v>1388</v>
      </c>
      <c r="AW14" s="77" t="s">
        <v>2874</v>
      </c>
      <c r="AX14" s="94" t="s">
        <v>3232</v>
      </c>
      <c r="AY14" s="77"/>
      <c r="AZ14" s="83">
        <f t="shared" si="0"/>
        <v>0.14174999999999999</v>
      </c>
    </row>
    <row r="15" spans="1:52" s="99" customFormat="1" ht="34.950000000000003" customHeight="1" x14ac:dyDescent="0.45">
      <c r="A15" s="93" t="s">
        <v>1388</v>
      </c>
      <c r="B15" s="77">
        <v>1</v>
      </c>
      <c r="C15" s="93" t="s">
        <v>8653</v>
      </c>
      <c r="D15" s="93"/>
      <c r="E15" s="93"/>
      <c r="F15" s="94"/>
      <c r="G15" s="93"/>
      <c r="H15" s="77"/>
      <c r="I15" s="95">
        <v>4000</v>
      </c>
      <c r="J15" s="77"/>
      <c r="K15" s="77"/>
      <c r="L15" s="93" t="s">
        <v>3651</v>
      </c>
      <c r="M15" s="96" t="s">
        <v>8660</v>
      </c>
      <c r="N15" s="96"/>
      <c r="O15" s="79">
        <v>1</v>
      </c>
      <c r="P15" s="77">
        <v>300</v>
      </c>
      <c r="Q15" s="77">
        <v>300</v>
      </c>
      <c r="R15" s="77">
        <v>450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3869</v>
      </c>
      <c r="AU15" s="77">
        <v>46</v>
      </c>
      <c r="AV15" s="94" t="s">
        <v>1388</v>
      </c>
      <c r="AW15" s="77" t="s">
        <v>2876</v>
      </c>
      <c r="AX15" s="94" t="s">
        <v>3074</v>
      </c>
      <c r="AY15" s="77"/>
      <c r="AZ15" s="83">
        <f t="shared" si="0"/>
        <v>4.0500000000000001E-2</v>
      </c>
    </row>
    <row r="16" spans="1:52" s="99" customFormat="1" ht="34.950000000000003" customHeight="1" x14ac:dyDescent="0.45">
      <c r="A16" s="93" t="s">
        <v>1388</v>
      </c>
      <c r="B16" s="77">
        <v>1</v>
      </c>
      <c r="C16" s="93" t="s">
        <v>8653</v>
      </c>
      <c r="D16" s="93"/>
      <c r="E16" s="93"/>
      <c r="F16" s="94"/>
      <c r="G16" s="93"/>
      <c r="H16" s="77"/>
      <c r="I16" s="95"/>
      <c r="J16" s="77"/>
      <c r="K16" s="77"/>
      <c r="L16" s="93" t="s">
        <v>5831</v>
      </c>
      <c r="M16" s="96" t="s">
        <v>5840</v>
      </c>
      <c r="N16" s="96" t="s">
        <v>5846</v>
      </c>
      <c r="O16" s="79">
        <v>1</v>
      </c>
      <c r="P16" s="77">
        <v>380</v>
      </c>
      <c r="Q16" s="77">
        <v>420</v>
      </c>
      <c r="R16" s="77">
        <v>290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c r="AZ16" s="83">
        <f t="shared" si="0"/>
        <v>4.6283999999999999E-2</v>
      </c>
    </row>
    <row r="17" spans="1:52" s="99" customFormat="1" ht="34.950000000000003" customHeight="1" x14ac:dyDescent="0.45">
      <c r="A17" s="93" t="s">
        <v>1388</v>
      </c>
      <c r="B17" s="77">
        <v>1</v>
      </c>
      <c r="C17" s="93" t="s">
        <v>8653</v>
      </c>
      <c r="D17" s="93"/>
      <c r="E17" s="93"/>
      <c r="F17" s="94"/>
      <c r="G17" s="93"/>
      <c r="H17" s="77"/>
      <c r="I17" s="95"/>
      <c r="J17" s="77"/>
      <c r="K17" s="77"/>
      <c r="L17" s="93" t="s">
        <v>9008</v>
      </c>
      <c r="M17" s="96" t="s">
        <v>9010</v>
      </c>
      <c r="N17" s="96" t="s">
        <v>9011</v>
      </c>
      <c r="O17" s="79">
        <v>1</v>
      </c>
      <c r="P17" s="77">
        <v>600</v>
      </c>
      <c r="Q17" s="77">
        <v>460</v>
      </c>
      <c r="R17" s="77">
        <v>1000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f t="shared" si="0"/>
        <v>0.27600000000000002</v>
      </c>
    </row>
    <row r="18" spans="1:52" s="99" customFormat="1" ht="34.950000000000003" customHeight="1" x14ac:dyDescent="0.45">
      <c r="A18" s="93" t="s">
        <v>1388</v>
      </c>
      <c r="B18" s="77">
        <v>1</v>
      </c>
      <c r="C18" s="93" t="s">
        <v>8653</v>
      </c>
      <c r="D18" s="93"/>
      <c r="E18" s="93"/>
      <c r="F18" s="94"/>
      <c r="G18" s="93"/>
      <c r="H18" s="77"/>
      <c r="I18" s="95"/>
      <c r="J18" s="77"/>
      <c r="K18" s="77"/>
      <c r="L18" s="93" t="s">
        <v>9009</v>
      </c>
      <c r="M18" s="96"/>
      <c r="N18" s="96"/>
      <c r="O18" s="79">
        <v>1</v>
      </c>
      <c r="P18" s="77">
        <v>300</v>
      </c>
      <c r="Q18" s="77">
        <v>450</v>
      </c>
      <c r="R18" s="77">
        <v>2150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83">
        <f t="shared" si="0"/>
        <v>0.29025000000000001</v>
      </c>
    </row>
    <row r="19" spans="1:52" s="99" customFormat="1" ht="34.950000000000003" customHeight="1" x14ac:dyDescent="0.45">
      <c r="A19" s="93" t="s">
        <v>1388</v>
      </c>
      <c r="B19" s="77">
        <v>1</v>
      </c>
      <c r="C19" s="93" t="s">
        <v>8653</v>
      </c>
      <c r="D19" s="93"/>
      <c r="E19" s="93"/>
      <c r="F19" s="94"/>
      <c r="G19" s="93"/>
      <c r="H19" s="77"/>
      <c r="I19" s="95"/>
      <c r="J19" s="77"/>
      <c r="K19" s="77"/>
      <c r="L19" s="93" t="s">
        <v>8962</v>
      </c>
      <c r="M19" s="96"/>
      <c r="N19" s="96"/>
      <c r="O19" s="79">
        <v>1</v>
      </c>
      <c r="P19" s="77"/>
      <c r="Q19" s="77"/>
      <c r="R19" s="77"/>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t="s">
        <v>8968</v>
      </c>
      <c r="AZ19" s="83">
        <f t="shared" si="0"/>
        <v>0</v>
      </c>
    </row>
    <row r="20" spans="1:52" s="99" customFormat="1" ht="34.950000000000003" customHeight="1" x14ac:dyDescent="0.45">
      <c r="A20" s="93" t="s">
        <v>1388</v>
      </c>
      <c r="B20" s="77">
        <v>1</v>
      </c>
      <c r="C20" s="93" t="s">
        <v>8653</v>
      </c>
      <c r="D20" s="93"/>
      <c r="E20" s="93"/>
      <c r="F20" s="94"/>
      <c r="G20" s="93"/>
      <c r="H20" s="77"/>
      <c r="I20" s="95"/>
      <c r="J20" s="77"/>
      <c r="K20" s="77"/>
      <c r="L20" s="93" t="s">
        <v>8965</v>
      </c>
      <c r="M20" s="96"/>
      <c r="N20" s="96"/>
      <c r="O20" s="79">
        <v>1</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c r="AZ20" s="83">
        <f t="shared" si="0"/>
        <v>0</v>
      </c>
    </row>
    <row r="21" spans="1:52" s="99" customFormat="1" ht="34.950000000000003" customHeight="1" x14ac:dyDescent="0.45">
      <c r="A21" s="93" t="s">
        <v>1388</v>
      </c>
      <c r="B21" s="77">
        <v>1</v>
      </c>
      <c r="C21" s="93" t="s">
        <v>8653</v>
      </c>
      <c r="D21" s="93"/>
      <c r="E21" s="93"/>
      <c r="F21" s="94"/>
      <c r="G21" s="93"/>
      <c r="H21" s="77"/>
      <c r="I21" s="95"/>
      <c r="J21" s="77"/>
      <c r="K21" s="77"/>
      <c r="L21" s="93" t="s">
        <v>5839</v>
      </c>
      <c r="M21" s="96"/>
      <c r="N21" s="96"/>
      <c r="O21" s="79">
        <v>10</v>
      </c>
      <c r="P21" s="77"/>
      <c r="Q21" s="77"/>
      <c r="R21" s="77"/>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c r="AU21" s="77"/>
      <c r="AV21" s="94"/>
      <c r="AW21" s="77"/>
      <c r="AX21" s="94"/>
      <c r="AY21" s="77"/>
      <c r="AZ21" s="83">
        <v>1</v>
      </c>
    </row>
    <row r="22" spans="1:52" s="99" customFormat="1" ht="34.950000000000003" customHeight="1" x14ac:dyDescent="0.45">
      <c r="A22" s="93" t="s">
        <v>1388</v>
      </c>
      <c r="B22" s="77">
        <v>1</v>
      </c>
      <c r="C22" s="93" t="s">
        <v>7579</v>
      </c>
      <c r="D22" s="93"/>
      <c r="E22" s="93"/>
      <c r="F22" s="94"/>
      <c r="G22" s="93"/>
      <c r="H22" s="77"/>
      <c r="I22" s="95">
        <v>1999</v>
      </c>
      <c r="J22" s="77"/>
      <c r="K22" s="77"/>
      <c r="L22" s="93" t="s">
        <v>3090</v>
      </c>
      <c r="M22" s="96"/>
      <c r="N22" s="96" t="s">
        <v>3508</v>
      </c>
      <c r="O22" s="79">
        <v>1</v>
      </c>
      <c r="P22" s="77">
        <v>900</v>
      </c>
      <c r="Q22" s="77">
        <v>515</v>
      </c>
      <c r="R22" s="77">
        <v>1790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3870</v>
      </c>
      <c r="AU22" s="77">
        <v>46</v>
      </c>
      <c r="AV22" s="94" t="s">
        <v>1388</v>
      </c>
      <c r="AW22" s="77" t="s">
        <v>2876</v>
      </c>
      <c r="AX22" s="94" t="s">
        <v>3074</v>
      </c>
      <c r="AY22" s="77"/>
      <c r="AZ22" s="83">
        <f t="shared" ref="AZ22:AZ32" si="1">P22*Q22*R22/1000000000*O22</f>
        <v>0.82966499999999999</v>
      </c>
    </row>
    <row r="23" spans="1:52" s="99" customFormat="1" ht="34.950000000000003" customHeight="1" x14ac:dyDescent="0.45">
      <c r="A23" s="93" t="s">
        <v>1388</v>
      </c>
      <c r="B23" s="77">
        <v>1</v>
      </c>
      <c r="C23" s="93" t="s">
        <v>7579</v>
      </c>
      <c r="D23" s="93"/>
      <c r="E23" s="93"/>
      <c r="F23" s="94"/>
      <c r="G23" s="93"/>
      <c r="H23" s="77"/>
      <c r="I23" s="95">
        <v>2000</v>
      </c>
      <c r="J23" s="77"/>
      <c r="K23" s="77"/>
      <c r="L23" s="93" t="s">
        <v>3090</v>
      </c>
      <c r="M23" s="96"/>
      <c r="N23" s="96" t="s">
        <v>3508</v>
      </c>
      <c r="O23" s="79">
        <v>1</v>
      </c>
      <c r="P23" s="77">
        <v>900</v>
      </c>
      <c r="Q23" s="77">
        <v>515</v>
      </c>
      <c r="R23" s="77">
        <v>1790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3871</v>
      </c>
      <c r="AU23" s="77">
        <v>46</v>
      </c>
      <c r="AV23" s="94" t="s">
        <v>1388</v>
      </c>
      <c r="AW23" s="77" t="s">
        <v>2876</v>
      </c>
      <c r="AX23" s="94" t="s">
        <v>3074</v>
      </c>
      <c r="AY23" s="77"/>
      <c r="AZ23" s="83">
        <f t="shared" si="1"/>
        <v>0.82966499999999999</v>
      </c>
    </row>
    <row r="24" spans="1:52" s="99" customFormat="1" ht="34.950000000000003" customHeight="1" x14ac:dyDescent="0.45">
      <c r="A24" s="93" t="s">
        <v>1388</v>
      </c>
      <c r="B24" s="77">
        <v>1</v>
      </c>
      <c r="C24" s="93" t="s">
        <v>7579</v>
      </c>
      <c r="D24" s="93"/>
      <c r="E24" s="93"/>
      <c r="F24" s="94"/>
      <c r="G24" s="93"/>
      <c r="H24" s="77"/>
      <c r="I24" s="95">
        <v>2001</v>
      </c>
      <c r="J24" s="77"/>
      <c r="K24" s="77"/>
      <c r="L24" s="93" t="s">
        <v>3090</v>
      </c>
      <c r="M24" s="96"/>
      <c r="N24" s="96" t="s">
        <v>3508</v>
      </c>
      <c r="O24" s="79">
        <v>1</v>
      </c>
      <c r="P24" s="77">
        <v>900</v>
      </c>
      <c r="Q24" s="77">
        <v>515</v>
      </c>
      <c r="R24" s="77">
        <v>1790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3872</v>
      </c>
      <c r="AU24" s="77">
        <v>46</v>
      </c>
      <c r="AV24" s="94" t="s">
        <v>1388</v>
      </c>
      <c r="AW24" s="77" t="s">
        <v>2876</v>
      </c>
      <c r="AX24" s="94" t="s">
        <v>3074</v>
      </c>
      <c r="AY24" s="77"/>
      <c r="AZ24" s="83">
        <f t="shared" si="1"/>
        <v>0.82966499999999999</v>
      </c>
    </row>
    <row r="25" spans="1:52" s="99" customFormat="1" ht="34.950000000000003" customHeight="1" x14ac:dyDescent="0.45">
      <c r="A25" s="93" t="s">
        <v>1388</v>
      </c>
      <c r="B25" s="77">
        <v>1</v>
      </c>
      <c r="C25" s="93" t="s">
        <v>7579</v>
      </c>
      <c r="D25" s="93"/>
      <c r="E25" s="93"/>
      <c r="F25" s="94"/>
      <c r="G25" s="93"/>
      <c r="H25" s="77"/>
      <c r="I25" s="95">
        <v>2002</v>
      </c>
      <c r="J25" s="77"/>
      <c r="K25" s="77"/>
      <c r="L25" s="93" t="s">
        <v>3090</v>
      </c>
      <c r="M25" s="96"/>
      <c r="N25" s="96" t="s">
        <v>3508</v>
      </c>
      <c r="O25" s="79">
        <v>1</v>
      </c>
      <c r="P25" s="77">
        <v>900</v>
      </c>
      <c r="Q25" s="77">
        <v>515</v>
      </c>
      <c r="R25" s="77">
        <v>1790</v>
      </c>
      <c r="S25" s="77"/>
      <c r="T25" s="77"/>
      <c r="U25" s="77"/>
      <c r="V25" s="77"/>
      <c r="W25" s="77"/>
      <c r="X25" s="77"/>
      <c r="Y25" s="77"/>
      <c r="Z25" s="77"/>
      <c r="AA25" s="77"/>
      <c r="AB25" s="77"/>
      <c r="AC25" s="77"/>
      <c r="AD25" s="77"/>
      <c r="AE25" s="77"/>
      <c r="AF25" s="77"/>
      <c r="AG25" s="77"/>
      <c r="AH25" s="77"/>
      <c r="AI25" s="77"/>
      <c r="AJ25" s="77"/>
      <c r="AK25" s="77"/>
      <c r="AL25" s="77"/>
      <c r="AM25" s="94" t="s">
        <v>4972</v>
      </c>
      <c r="AN25" s="94"/>
      <c r="AO25" s="77"/>
      <c r="AP25" s="77"/>
      <c r="AQ25" s="77"/>
      <c r="AR25" s="77"/>
      <c r="AS25" s="97"/>
      <c r="AT25" s="77">
        <v>3873</v>
      </c>
      <c r="AU25" s="77">
        <v>46</v>
      </c>
      <c r="AV25" s="94" t="s">
        <v>1388</v>
      </c>
      <c r="AW25" s="77" t="s">
        <v>2868</v>
      </c>
      <c r="AX25" s="94" t="s">
        <v>3232</v>
      </c>
      <c r="AY25" s="77"/>
      <c r="AZ25" s="83">
        <f t="shared" si="1"/>
        <v>0.82966499999999999</v>
      </c>
    </row>
    <row r="26" spans="1:52" s="99" customFormat="1" ht="34.950000000000003" customHeight="1" x14ac:dyDescent="0.45">
      <c r="A26" s="93" t="s">
        <v>1388</v>
      </c>
      <c r="B26" s="77">
        <v>1</v>
      </c>
      <c r="C26" s="93" t="s">
        <v>7579</v>
      </c>
      <c r="D26" s="93"/>
      <c r="E26" s="93"/>
      <c r="F26" s="94"/>
      <c r="G26" s="93"/>
      <c r="H26" s="77"/>
      <c r="I26" s="95">
        <v>2003</v>
      </c>
      <c r="J26" s="77"/>
      <c r="K26" s="77"/>
      <c r="L26" s="93" t="s">
        <v>3090</v>
      </c>
      <c r="M26" s="96"/>
      <c r="N26" s="96" t="s">
        <v>3508</v>
      </c>
      <c r="O26" s="79">
        <v>1</v>
      </c>
      <c r="P26" s="77">
        <v>900</v>
      </c>
      <c r="Q26" s="77">
        <v>515</v>
      </c>
      <c r="R26" s="77">
        <v>1790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3874</v>
      </c>
      <c r="AU26" s="77">
        <v>46</v>
      </c>
      <c r="AV26" s="94" t="s">
        <v>1388</v>
      </c>
      <c r="AW26" s="77" t="s">
        <v>2876</v>
      </c>
      <c r="AX26" s="94" t="s">
        <v>3074</v>
      </c>
      <c r="AY26" s="77"/>
      <c r="AZ26" s="83">
        <f t="shared" si="1"/>
        <v>0.82966499999999999</v>
      </c>
    </row>
    <row r="27" spans="1:52" s="99" customFormat="1" ht="34.950000000000003" customHeight="1" x14ac:dyDescent="0.45">
      <c r="A27" s="93" t="s">
        <v>1388</v>
      </c>
      <c r="B27" s="77">
        <v>1</v>
      </c>
      <c r="C27" s="93" t="s">
        <v>7579</v>
      </c>
      <c r="D27" s="93"/>
      <c r="E27" s="93"/>
      <c r="F27" s="94"/>
      <c r="G27" s="93"/>
      <c r="H27" s="77"/>
      <c r="I27" s="95">
        <v>2004</v>
      </c>
      <c r="J27" s="77"/>
      <c r="K27" s="77"/>
      <c r="L27" s="93" t="s">
        <v>3090</v>
      </c>
      <c r="M27" s="96"/>
      <c r="N27" s="96" t="s">
        <v>3508</v>
      </c>
      <c r="O27" s="79">
        <v>1</v>
      </c>
      <c r="P27" s="77">
        <v>900</v>
      </c>
      <c r="Q27" s="77">
        <v>515</v>
      </c>
      <c r="R27" s="77">
        <v>1790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3875</v>
      </c>
      <c r="AU27" s="77">
        <v>46</v>
      </c>
      <c r="AV27" s="94" t="s">
        <v>1388</v>
      </c>
      <c r="AW27" s="77" t="s">
        <v>2876</v>
      </c>
      <c r="AX27" s="94" t="s">
        <v>3074</v>
      </c>
      <c r="AY27" s="77"/>
      <c r="AZ27" s="83">
        <f t="shared" si="1"/>
        <v>0.82966499999999999</v>
      </c>
    </row>
    <row r="28" spans="1:52" s="99" customFormat="1" ht="34.950000000000003" customHeight="1" x14ac:dyDescent="0.45">
      <c r="A28" s="93" t="s">
        <v>1388</v>
      </c>
      <c r="B28" s="77">
        <v>1</v>
      </c>
      <c r="C28" s="93" t="s">
        <v>7579</v>
      </c>
      <c r="D28" s="93"/>
      <c r="E28" s="93"/>
      <c r="F28" s="94"/>
      <c r="G28" s="93"/>
      <c r="H28" s="77"/>
      <c r="I28" s="95">
        <v>2005</v>
      </c>
      <c r="J28" s="77"/>
      <c r="K28" s="77"/>
      <c r="L28" s="93" t="s">
        <v>3090</v>
      </c>
      <c r="M28" s="96"/>
      <c r="N28" s="96" t="s">
        <v>3508</v>
      </c>
      <c r="O28" s="79">
        <v>1</v>
      </c>
      <c r="P28" s="77">
        <v>900</v>
      </c>
      <c r="Q28" s="77">
        <v>515</v>
      </c>
      <c r="R28" s="77">
        <v>1790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3876</v>
      </c>
      <c r="AU28" s="77">
        <v>46</v>
      </c>
      <c r="AV28" s="94" t="s">
        <v>1388</v>
      </c>
      <c r="AW28" s="77" t="s">
        <v>2876</v>
      </c>
      <c r="AX28" s="94" t="s">
        <v>3074</v>
      </c>
      <c r="AY28" s="77"/>
      <c r="AZ28" s="83">
        <f t="shared" si="1"/>
        <v>0.82966499999999999</v>
      </c>
    </row>
    <row r="29" spans="1:52" s="99" customFormat="1" ht="34.950000000000003" customHeight="1" x14ac:dyDescent="0.45">
      <c r="A29" s="93" t="s">
        <v>1388</v>
      </c>
      <c r="B29" s="77">
        <v>1</v>
      </c>
      <c r="C29" s="93" t="s">
        <v>7579</v>
      </c>
      <c r="D29" s="93"/>
      <c r="E29" s="93"/>
      <c r="F29" s="94"/>
      <c r="G29" s="93"/>
      <c r="H29" s="77"/>
      <c r="I29" s="95">
        <v>2006</v>
      </c>
      <c r="J29" s="77"/>
      <c r="K29" s="77"/>
      <c r="L29" s="93" t="s">
        <v>3092</v>
      </c>
      <c r="M29" s="96"/>
      <c r="N29" s="96" t="s">
        <v>3622</v>
      </c>
      <c r="O29" s="79">
        <v>1</v>
      </c>
      <c r="P29" s="77">
        <v>630</v>
      </c>
      <c r="Q29" s="77">
        <v>300</v>
      </c>
      <c r="R29" s="77">
        <v>880</v>
      </c>
      <c r="S29" s="77"/>
      <c r="T29" s="77"/>
      <c r="U29" s="77"/>
      <c r="V29" s="77"/>
      <c r="W29" s="77"/>
      <c r="X29" s="77"/>
      <c r="Y29" s="77"/>
      <c r="Z29" s="77"/>
      <c r="AA29" s="77"/>
      <c r="AB29" s="77"/>
      <c r="AC29" s="77"/>
      <c r="AD29" s="77"/>
      <c r="AE29" s="77"/>
      <c r="AF29" s="77"/>
      <c r="AG29" s="77"/>
      <c r="AH29" s="77"/>
      <c r="AI29" s="77"/>
      <c r="AJ29" s="77"/>
      <c r="AK29" s="77"/>
      <c r="AL29" s="77"/>
      <c r="AM29" s="94"/>
      <c r="AN29" s="94" t="s">
        <v>3638</v>
      </c>
      <c r="AO29" s="77"/>
      <c r="AP29" s="77"/>
      <c r="AQ29" s="77"/>
      <c r="AR29" s="77"/>
      <c r="AS29" s="97"/>
      <c r="AT29" s="77">
        <v>3877</v>
      </c>
      <c r="AU29" s="77">
        <v>46</v>
      </c>
      <c r="AV29" s="94" t="s">
        <v>1388</v>
      </c>
      <c r="AW29" s="77" t="s">
        <v>2876</v>
      </c>
      <c r="AX29" s="94" t="s">
        <v>3074</v>
      </c>
      <c r="AY29" s="77"/>
      <c r="AZ29" s="83">
        <f t="shared" si="1"/>
        <v>0.16632</v>
      </c>
    </row>
    <row r="30" spans="1:52" s="99" customFormat="1" ht="34.950000000000003" customHeight="1" x14ac:dyDescent="0.45">
      <c r="A30" s="93" t="s">
        <v>1388</v>
      </c>
      <c r="B30" s="77">
        <v>1</v>
      </c>
      <c r="C30" s="93" t="s">
        <v>7579</v>
      </c>
      <c r="D30" s="93" t="s">
        <v>4969</v>
      </c>
      <c r="E30" s="93"/>
      <c r="F30" s="94">
        <v>3</v>
      </c>
      <c r="G30" s="93" t="s">
        <v>4973</v>
      </c>
      <c r="H30" s="77"/>
      <c r="I30" s="95">
        <v>2007</v>
      </c>
      <c r="J30" s="77" t="s">
        <v>5427</v>
      </c>
      <c r="K30" s="77"/>
      <c r="L30" s="93" t="s">
        <v>4423</v>
      </c>
      <c r="M30" s="96" t="s">
        <v>7580</v>
      </c>
      <c r="N30" s="96"/>
      <c r="O30" s="79">
        <v>1</v>
      </c>
      <c r="P30" s="77">
        <v>600</v>
      </c>
      <c r="Q30" s="77">
        <v>450</v>
      </c>
      <c r="R30" s="77">
        <v>250</v>
      </c>
      <c r="S30" s="77"/>
      <c r="T30" s="77"/>
      <c r="U30" s="77"/>
      <c r="V30" s="77"/>
      <c r="W30" s="77"/>
      <c r="X30" s="77"/>
      <c r="Y30" s="77"/>
      <c r="Z30" s="77"/>
      <c r="AA30" s="77"/>
      <c r="AB30" s="77"/>
      <c r="AC30" s="77"/>
      <c r="AD30" s="77"/>
      <c r="AE30" s="77"/>
      <c r="AF30" s="77"/>
      <c r="AG30" s="77"/>
      <c r="AH30" s="77"/>
      <c r="AI30" s="77"/>
      <c r="AJ30" s="77"/>
      <c r="AK30" s="77"/>
      <c r="AL30" s="77"/>
      <c r="AM30" s="94" t="s">
        <v>4974</v>
      </c>
      <c r="AN30" s="94" t="s">
        <v>4975</v>
      </c>
      <c r="AO30" s="77"/>
      <c r="AP30" s="77"/>
      <c r="AQ30" s="77"/>
      <c r="AR30" s="77"/>
      <c r="AS30" s="97"/>
      <c r="AT30" s="77">
        <v>3878</v>
      </c>
      <c r="AU30" s="77">
        <v>46</v>
      </c>
      <c r="AV30" s="94" t="s">
        <v>1388</v>
      </c>
      <c r="AW30" s="77" t="s">
        <v>2874</v>
      </c>
      <c r="AX30" s="94" t="s">
        <v>3232</v>
      </c>
      <c r="AY30" s="77"/>
      <c r="AZ30" s="83">
        <f t="shared" si="1"/>
        <v>6.7500000000000004E-2</v>
      </c>
    </row>
    <row r="31" spans="1:52" s="99" customFormat="1" ht="34.950000000000003" customHeight="1" x14ac:dyDescent="0.45">
      <c r="A31" s="93" t="s">
        <v>1388</v>
      </c>
      <c r="B31" s="77">
        <v>1</v>
      </c>
      <c r="C31" s="93" t="s">
        <v>7579</v>
      </c>
      <c r="D31" s="93" t="s">
        <v>4658</v>
      </c>
      <c r="E31" s="93"/>
      <c r="F31" s="94">
        <v>2</v>
      </c>
      <c r="G31" s="93" t="s">
        <v>4692</v>
      </c>
      <c r="H31" s="94"/>
      <c r="I31" s="95">
        <v>2441</v>
      </c>
      <c r="J31" s="77" t="s">
        <v>5427</v>
      </c>
      <c r="K31" s="77"/>
      <c r="L31" s="93" t="s">
        <v>3090</v>
      </c>
      <c r="M31" s="96"/>
      <c r="N31" s="96" t="s">
        <v>3508</v>
      </c>
      <c r="O31" s="109">
        <v>1</v>
      </c>
      <c r="P31" s="77">
        <v>900</v>
      </c>
      <c r="Q31" s="77">
        <v>515</v>
      </c>
      <c r="R31" s="77">
        <v>1790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2650</v>
      </c>
      <c r="AU31" s="77">
        <v>35</v>
      </c>
      <c r="AV31" s="94" t="s">
        <v>4653</v>
      </c>
      <c r="AW31" s="77" t="s">
        <v>2876</v>
      </c>
      <c r="AX31" s="94" t="s">
        <v>4703</v>
      </c>
      <c r="AY31" s="77"/>
      <c r="AZ31" s="83">
        <f t="shared" si="1"/>
        <v>0.82966499999999999</v>
      </c>
    </row>
    <row r="32" spans="1:52" s="99" customFormat="1" ht="34.950000000000003" customHeight="1" x14ac:dyDescent="0.45">
      <c r="A32" s="93" t="s">
        <v>1388</v>
      </c>
      <c r="B32" s="77">
        <v>1</v>
      </c>
      <c r="C32" s="93" t="s">
        <v>7579</v>
      </c>
      <c r="D32" s="93"/>
      <c r="E32" s="93"/>
      <c r="F32" s="94"/>
      <c r="G32" s="93"/>
      <c r="H32" s="94"/>
      <c r="I32" s="95"/>
      <c r="J32" s="77"/>
      <c r="K32" s="77"/>
      <c r="L32" s="93" t="s">
        <v>8365</v>
      </c>
      <c r="M32" s="96"/>
      <c r="N32" s="96"/>
      <c r="O32" s="109">
        <v>1</v>
      </c>
      <c r="P32" s="77"/>
      <c r="Q32" s="77"/>
      <c r="R32" s="77"/>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t="s">
        <v>2849</v>
      </c>
      <c r="AZ32" s="83">
        <f t="shared" si="1"/>
        <v>0</v>
      </c>
    </row>
    <row r="33" spans="1:52" s="99" customFormat="1" ht="34.950000000000003" customHeight="1" x14ac:dyDescent="0.45">
      <c r="A33" s="93" t="s">
        <v>1388</v>
      </c>
      <c r="B33" s="77">
        <v>1</v>
      </c>
      <c r="C33" s="93" t="s">
        <v>7579</v>
      </c>
      <c r="D33" s="93"/>
      <c r="E33" s="93"/>
      <c r="F33" s="94"/>
      <c r="G33" s="93"/>
      <c r="H33" s="94"/>
      <c r="I33" s="95"/>
      <c r="J33" s="77"/>
      <c r="K33" s="77"/>
      <c r="L33" s="93" t="s">
        <v>8401</v>
      </c>
      <c r="M33" s="96"/>
      <c r="N33" s="96"/>
      <c r="O33" s="109">
        <v>5</v>
      </c>
      <c r="P33" s="77"/>
      <c r="Q33" s="77"/>
      <c r="R33" s="77"/>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v>0.5</v>
      </c>
    </row>
    <row r="34" spans="1:52" s="99" customFormat="1" ht="34.950000000000003" customHeight="1" x14ac:dyDescent="0.45">
      <c r="A34" s="93" t="s">
        <v>1388</v>
      </c>
      <c r="B34" s="77">
        <v>1</v>
      </c>
      <c r="C34" s="93" t="s">
        <v>3030</v>
      </c>
      <c r="D34" s="93"/>
      <c r="E34" s="93"/>
      <c r="F34" s="94"/>
      <c r="G34" s="93"/>
      <c r="H34" s="77"/>
      <c r="I34" s="95">
        <v>2028</v>
      </c>
      <c r="J34" s="77"/>
      <c r="K34" s="77"/>
      <c r="L34" s="93" t="s">
        <v>3497</v>
      </c>
      <c r="M34" s="96"/>
      <c r="N34" s="96"/>
      <c r="O34" s="79">
        <v>1</v>
      </c>
      <c r="P34" s="77">
        <v>600</v>
      </c>
      <c r="Q34" s="77">
        <v>300</v>
      </c>
      <c r="R34" s="77">
        <v>1760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3899</v>
      </c>
      <c r="AU34" s="77">
        <v>46</v>
      </c>
      <c r="AV34" s="94" t="s">
        <v>1388</v>
      </c>
      <c r="AW34" s="77" t="s">
        <v>2876</v>
      </c>
      <c r="AX34" s="94" t="s">
        <v>3074</v>
      </c>
      <c r="AY34" s="77"/>
      <c r="AZ34" s="83">
        <f t="shared" ref="AZ34:AZ75" si="2">P34*Q34*R34/1000000000*O34</f>
        <v>0.31680000000000003</v>
      </c>
    </row>
    <row r="35" spans="1:52" s="99" customFormat="1" ht="34.950000000000003" customHeight="1" x14ac:dyDescent="0.45">
      <c r="A35" s="93" t="s">
        <v>1388</v>
      </c>
      <c r="B35" s="77">
        <v>1</v>
      </c>
      <c r="C35" s="93" t="s">
        <v>3030</v>
      </c>
      <c r="D35" s="93"/>
      <c r="E35" s="93"/>
      <c r="F35" s="94"/>
      <c r="G35" s="93"/>
      <c r="H35" s="77"/>
      <c r="I35" s="95">
        <v>2029</v>
      </c>
      <c r="J35" s="77"/>
      <c r="K35" s="77"/>
      <c r="L35" s="93" t="s">
        <v>4835</v>
      </c>
      <c r="M35" s="96" t="s">
        <v>7500</v>
      </c>
      <c r="N35" s="96"/>
      <c r="O35" s="79">
        <v>1</v>
      </c>
      <c r="P35" s="77">
        <v>450</v>
      </c>
      <c r="Q35" s="77">
        <v>550</v>
      </c>
      <c r="R35" s="77">
        <v>800</v>
      </c>
      <c r="S35" s="77"/>
      <c r="T35" s="77"/>
      <c r="U35" s="77"/>
      <c r="V35" s="77"/>
      <c r="W35" s="77"/>
      <c r="X35" s="77"/>
      <c r="Y35" s="77"/>
      <c r="Z35" s="77"/>
      <c r="AA35" s="77"/>
      <c r="AB35" s="77"/>
      <c r="AC35" s="77"/>
      <c r="AD35" s="77"/>
      <c r="AE35" s="77"/>
      <c r="AF35" s="77"/>
      <c r="AG35" s="77"/>
      <c r="AH35" s="77"/>
      <c r="AI35" s="77"/>
      <c r="AJ35" s="77"/>
      <c r="AK35" s="77"/>
      <c r="AL35" s="77"/>
      <c r="AM35" s="94"/>
      <c r="AN35" s="94" t="s">
        <v>4983</v>
      </c>
      <c r="AO35" s="77"/>
      <c r="AP35" s="77"/>
      <c r="AQ35" s="77"/>
      <c r="AR35" s="77"/>
      <c r="AS35" s="97"/>
      <c r="AT35" s="77">
        <v>3900</v>
      </c>
      <c r="AU35" s="77">
        <v>46</v>
      </c>
      <c r="AV35" s="94" t="s">
        <v>1388</v>
      </c>
      <c r="AW35" s="77" t="s">
        <v>2957</v>
      </c>
      <c r="AX35" s="94" t="s">
        <v>3074</v>
      </c>
      <c r="AY35" s="77"/>
      <c r="AZ35" s="83">
        <f t="shared" si="2"/>
        <v>0.19800000000000001</v>
      </c>
    </row>
    <row r="36" spans="1:52" s="99" customFormat="1" ht="34.950000000000003" customHeight="1" x14ac:dyDescent="0.45">
      <c r="A36" s="93" t="s">
        <v>1388</v>
      </c>
      <c r="B36" s="77">
        <v>1</v>
      </c>
      <c r="C36" s="93" t="s">
        <v>3030</v>
      </c>
      <c r="D36" s="93" t="s">
        <v>4969</v>
      </c>
      <c r="E36" s="93"/>
      <c r="F36" s="94">
        <v>3</v>
      </c>
      <c r="G36" s="93" t="s">
        <v>4970</v>
      </c>
      <c r="H36" s="77"/>
      <c r="I36" s="95">
        <v>2030</v>
      </c>
      <c r="J36" s="77" t="s">
        <v>5427</v>
      </c>
      <c r="K36" s="77"/>
      <c r="L36" s="93" t="s">
        <v>3505</v>
      </c>
      <c r="M36" s="96" t="s">
        <v>2927</v>
      </c>
      <c r="N36" s="96" t="s">
        <v>4984</v>
      </c>
      <c r="O36" s="79">
        <v>1</v>
      </c>
      <c r="P36" s="77">
        <v>220</v>
      </c>
      <c r="Q36" s="77">
        <v>280</v>
      </c>
      <c r="R36" s="77">
        <v>240</v>
      </c>
      <c r="S36" s="77"/>
      <c r="T36" s="77"/>
      <c r="U36" s="77"/>
      <c r="V36" s="77"/>
      <c r="W36" s="77"/>
      <c r="X36" s="77"/>
      <c r="Y36" s="77"/>
      <c r="Z36" s="77"/>
      <c r="AA36" s="77"/>
      <c r="AB36" s="77"/>
      <c r="AC36" s="77"/>
      <c r="AD36" s="77"/>
      <c r="AE36" s="77"/>
      <c r="AF36" s="77"/>
      <c r="AG36" s="77"/>
      <c r="AH36" s="77"/>
      <c r="AI36" s="77"/>
      <c r="AJ36" s="77"/>
      <c r="AK36" s="77"/>
      <c r="AL36" s="77"/>
      <c r="AM36" s="94" t="s">
        <v>4971</v>
      </c>
      <c r="AN36" s="94"/>
      <c r="AO36" s="77"/>
      <c r="AP36" s="77"/>
      <c r="AQ36" s="77"/>
      <c r="AR36" s="77"/>
      <c r="AS36" s="97"/>
      <c r="AT36" s="77">
        <v>3901</v>
      </c>
      <c r="AU36" s="77">
        <v>46</v>
      </c>
      <c r="AV36" s="94" t="s">
        <v>1388</v>
      </c>
      <c r="AW36" s="77" t="s">
        <v>2868</v>
      </c>
      <c r="AX36" s="94" t="s">
        <v>3232</v>
      </c>
      <c r="AY36" s="77"/>
      <c r="AZ36" s="83">
        <f t="shared" si="2"/>
        <v>1.4784E-2</v>
      </c>
    </row>
    <row r="37" spans="1:52" s="99" customFormat="1" ht="34.950000000000003" customHeight="1" x14ac:dyDescent="0.45">
      <c r="A37" s="93" t="s">
        <v>1388</v>
      </c>
      <c r="B37" s="77">
        <v>1</v>
      </c>
      <c r="C37" s="93" t="s">
        <v>3030</v>
      </c>
      <c r="D37" s="93" t="s">
        <v>4969</v>
      </c>
      <c r="E37" s="93"/>
      <c r="F37" s="94">
        <v>3</v>
      </c>
      <c r="G37" s="93" t="s">
        <v>4970</v>
      </c>
      <c r="H37" s="77"/>
      <c r="I37" s="95">
        <v>2031</v>
      </c>
      <c r="J37" s="77" t="s">
        <v>5427</v>
      </c>
      <c r="K37" s="77"/>
      <c r="L37" s="179" t="s">
        <v>3486</v>
      </c>
      <c r="M37" s="180" t="s">
        <v>7584</v>
      </c>
      <c r="N37" s="180" t="s">
        <v>7585</v>
      </c>
      <c r="O37" s="79">
        <v>1</v>
      </c>
      <c r="P37" s="181">
        <v>490</v>
      </c>
      <c r="Q37" s="181">
        <v>558</v>
      </c>
      <c r="R37" s="181">
        <v>1429</v>
      </c>
      <c r="S37" s="181"/>
      <c r="T37" s="77"/>
      <c r="U37" s="77"/>
      <c r="V37" s="77"/>
      <c r="W37" s="77"/>
      <c r="X37" s="77"/>
      <c r="Y37" s="77"/>
      <c r="Z37" s="77"/>
      <c r="AA37" s="77"/>
      <c r="AB37" s="77"/>
      <c r="AC37" s="77"/>
      <c r="AD37" s="77"/>
      <c r="AE37" s="77"/>
      <c r="AF37" s="77"/>
      <c r="AG37" s="77"/>
      <c r="AH37" s="77"/>
      <c r="AI37" s="77"/>
      <c r="AJ37" s="77"/>
      <c r="AK37" s="77"/>
      <c r="AL37" s="77"/>
      <c r="AM37" s="94" t="s">
        <v>4985</v>
      </c>
      <c r="AN37" s="94"/>
      <c r="AO37" s="77"/>
      <c r="AP37" s="77"/>
      <c r="AQ37" s="77"/>
      <c r="AR37" s="77"/>
      <c r="AS37" s="97" t="s">
        <v>2455</v>
      </c>
      <c r="AT37" s="77">
        <v>3902</v>
      </c>
      <c r="AU37" s="77">
        <v>46</v>
      </c>
      <c r="AV37" s="94" t="s">
        <v>1388</v>
      </c>
      <c r="AW37" s="77" t="s">
        <v>4986</v>
      </c>
      <c r="AX37" s="94" t="s">
        <v>4987</v>
      </c>
      <c r="AY37" s="77"/>
      <c r="AZ37" s="83">
        <f t="shared" si="2"/>
        <v>0.39071718</v>
      </c>
    </row>
    <row r="38" spans="1:52" s="99" customFormat="1" ht="34.950000000000003" customHeight="1" x14ac:dyDescent="0.45">
      <c r="A38" s="93" t="s">
        <v>1388</v>
      </c>
      <c r="B38" s="77">
        <v>1</v>
      </c>
      <c r="C38" s="93" t="s">
        <v>3030</v>
      </c>
      <c r="D38" s="93" t="s">
        <v>4969</v>
      </c>
      <c r="E38" s="93"/>
      <c r="F38" s="94">
        <v>3</v>
      </c>
      <c r="G38" s="93" t="s">
        <v>4970</v>
      </c>
      <c r="H38" s="77"/>
      <c r="I38" s="95">
        <v>2032</v>
      </c>
      <c r="J38" s="77" t="s">
        <v>5427</v>
      </c>
      <c r="K38" s="77"/>
      <c r="L38" s="93" t="s">
        <v>3501</v>
      </c>
      <c r="M38" s="96" t="s">
        <v>4743</v>
      </c>
      <c r="N38" s="96" t="s">
        <v>4988</v>
      </c>
      <c r="O38" s="79">
        <v>1</v>
      </c>
      <c r="P38" s="77">
        <v>430</v>
      </c>
      <c r="Q38" s="77">
        <v>300</v>
      </c>
      <c r="R38" s="77">
        <v>260</v>
      </c>
      <c r="S38" s="77"/>
      <c r="T38" s="77"/>
      <c r="U38" s="77"/>
      <c r="V38" s="77"/>
      <c r="W38" s="77"/>
      <c r="X38" s="77"/>
      <c r="Y38" s="77"/>
      <c r="Z38" s="77"/>
      <c r="AA38" s="77"/>
      <c r="AB38" s="77"/>
      <c r="AC38" s="77"/>
      <c r="AD38" s="77"/>
      <c r="AE38" s="77"/>
      <c r="AF38" s="77"/>
      <c r="AG38" s="77"/>
      <c r="AH38" s="77"/>
      <c r="AI38" s="77"/>
      <c r="AJ38" s="77"/>
      <c r="AK38" s="77"/>
      <c r="AL38" s="77"/>
      <c r="AM38" s="94" t="s">
        <v>4971</v>
      </c>
      <c r="AN38" s="94" t="s">
        <v>3680</v>
      </c>
      <c r="AO38" s="77"/>
      <c r="AP38" s="77"/>
      <c r="AQ38" s="77"/>
      <c r="AR38" s="77"/>
      <c r="AS38" s="97"/>
      <c r="AT38" s="77">
        <v>3903</v>
      </c>
      <c r="AU38" s="77">
        <v>46</v>
      </c>
      <c r="AV38" s="94" t="s">
        <v>1388</v>
      </c>
      <c r="AW38" s="77" t="s">
        <v>2874</v>
      </c>
      <c r="AX38" s="94" t="s">
        <v>3232</v>
      </c>
      <c r="AY38" s="77"/>
      <c r="AZ38" s="83">
        <f t="shared" si="2"/>
        <v>3.354E-2</v>
      </c>
    </row>
    <row r="39" spans="1:52" s="150" customFormat="1" ht="34.950000000000003" customHeight="1" x14ac:dyDescent="0.45">
      <c r="A39" s="142" t="s">
        <v>1388</v>
      </c>
      <c r="B39" s="143">
        <v>1</v>
      </c>
      <c r="C39" s="142" t="s">
        <v>3030</v>
      </c>
      <c r="D39" s="142"/>
      <c r="E39" s="142"/>
      <c r="F39" s="144"/>
      <c r="G39" s="142"/>
      <c r="H39" s="143"/>
      <c r="I39" s="145">
        <v>2033</v>
      </c>
      <c r="J39" s="143"/>
      <c r="K39" s="143"/>
      <c r="L39" s="142" t="s">
        <v>3514</v>
      </c>
      <c r="M39" s="146" t="s">
        <v>4989</v>
      </c>
      <c r="N39" s="146" t="s">
        <v>4990</v>
      </c>
      <c r="O39" s="147">
        <v>1</v>
      </c>
      <c r="P39" s="143">
        <v>300</v>
      </c>
      <c r="Q39" s="143">
        <v>200</v>
      </c>
      <c r="R39" s="143">
        <v>240</v>
      </c>
      <c r="S39" s="143" t="s">
        <v>4991</v>
      </c>
      <c r="T39" s="143"/>
      <c r="U39" s="143"/>
      <c r="V39" s="143"/>
      <c r="W39" s="143"/>
      <c r="X39" s="143"/>
      <c r="Y39" s="143"/>
      <c r="Z39" s="143"/>
      <c r="AA39" s="143"/>
      <c r="AB39" s="143"/>
      <c r="AC39" s="143"/>
      <c r="AD39" s="143"/>
      <c r="AE39" s="143"/>
      <c r="AF39" s="143"/>
      <c r="AG39" s="143"/>
      <c r="AH39" s="143"/>
      <c r="AI39" s="143"/>
      <c r="AJ39" s="143"/>
      <c r="AK39" s="143"/>
      <c r="AL39" s="143"/>
      <c r="AM39" s="144" t="s">
        <v>2444</v>
      </c>
      <c r="AN39" s="144"/>
      <c r="AO39" s="143"/>
      <c r="AP39" s="143"/>
      <c r="AQ39" s="143"/>
      <c r="AR39" s="143"/>
      <c r="AS39" s="148"/>
      <c r="AT39" s="143">
        <v>3904</v>
      </c>
      <c r="AU39" s="143">
        <v>46</v>
      </c>
      <c r="AV39" s="144" t="s">
        <v>1388</v>
      </c>
      <c r="AW39" s="143" t="s">
        <v>2876</v>
      </c>
      <c r="AX39" s="144" t="s">
        <v>2444</v>
      </c>
      <c r="AY39" s="143"/>
      <c r="AZ39" s="83">
        <f t="shared" si="2"/>
        <v>1.44E-2</v>
      </c>
    </row>
    <row r="40" spans="1:52" s="99" customFormat="1" ht="34.950000000000003" customHeight="1" x14ac:dyDescent="0.45">
      <c r="A40" s="93" t="s">
        <v>1388</v>
      </c>
      <c r="B40" s="77">
        <v>1</v>
      </c>
      <c r="C40" s="93" t="s">
        <v>3030</v>
      </c>
      <c r="D40" s="93"/>
      <c r="E40" s="93"/>
      <c r="F40" s="94"/>
      <c r="G40" s="93"/>
      <c r="H40" s="77"/>
      <c r="I40" s="95">
        <v>2034</v>
      </c>
      <c r="J40" s="77"/>
      <c r="K40" s="77"/>
      <c r="L40" s="93" t="s">
        <v>3480</v>
      </c>
      <c r="M40" s="96"/>
      <c r="N40" s="96"/>
      <c r="O40" s="79">
        <v>1</v>
      </c>
      <c r="P40" s="77">
        <v>890</v>
      </c>
      <c r="Q40" s="77">
        <v>500</v>
      </c>
      <c r="R40" s="77">
        <v>1060</v>
      </c>
      <c r="S40" s="77"/>
      <c r="T40" s="77"/>
      <c r="U40" s="77"/>
      <c r="V40" s="77"/>
      <c r="W40" s="77"/>
      <c r="X40" s="77"/>
      <c r="Y40" s="77"/>
      <c r="Z40" s="77"/>
      <c r="AA40" s="77"/>
      <c r="AB40" s="77"/>
      <c r="AC40" s="77"/>
      <c r="AD40" s="77"/>
      <c r="AE40" s="77"/>
      <c r="AF40" s="77"/>
      <c r="AG40" s="77"/>
      <c r="AH40" s="77"/>
      <c r="AI40" s="77"/>
      <c r="AJ40" s="77"/>
      <c r="AK40" s="77"/>
      <c r="AL40" s="77"/>
      <c r="AM40" s="94" t="s">
        <v>4992</v>
      </c>
      <c r="AN40" s="94"/>
      <c r="AO40" s="77"/>
      <c r="AP40" s="77"/>
      <c r="AQ40" s="77"/>
      <c r="AR40" s="77"/>
      <c r="AS40" s="97"/>
      <c r="AT40" s="77">
        <v>3905</v>
      </c>
      <c r="AU40" s="77">
        <v>46</v>
      </c>
      <c r="AV40" s="94" t="s">
        <v>1388</v>
      </c>
      <c r="AW40" s="77" t="s">
        <v>2876</v>
      </c>
      <c r="AX40" s="94" t="s">
        <v>3232</v>
      </c>
      <c r="AY40" s="77"/>
      <c r="AZ40" s="83">
        <f t="shared" si="2"/>
        <v>0.47170000000000001</v>
      </c>
    </row>
    <row r="41" spans="1:52" s="99" customFormat="1" ht="34.950000000000003" customHeight="1" x14ac:dyDescent="0.45">
      <c r="A41" s="93" t="s">
        <v>1388</v>
      </c>
      <c r="B41" s="77">
        <v>1</v>
      </c>
      <c r="C41" s="93" t="s">
        <v>3030</v>
      </c>
      <c r="D41" s="93"/>
      <c r="E41" s="93"/>
      <c r="F41" s="94"/>
      <c r="G41" s="93"/>
      <c r="H41" s="77"/>
      <c r="I41" s="95">
        <v>2035</v>
      </c>
      <c r="J41" s="77"/>
      <c r="K41" s="77"/>
      <c r="L41" s="93" t="s">
        <v>3279</v>
      </c>
      <c r="M41" s="96" t="s">
        <v>7583</v>
      </c>
      <c r="N41" s="96"/>
      <c r="O41" s="79">
        <v>1</v>
      </c>
      <c r="P41" s="77">
        <v>890</v>
      </c>
      <c r="Q41" s="77">
        <v>400</v>
      </c>
      <c r="R41" s="77">
        <v>970</v>
      </c>
      <c r="S41" s="77"/>
      <c r="T41" s="77"/>
      <c r="U41" s="77"/>
      <c r="V41" s="77"/>
      <c r="W41" s="77"/>
      <c r="X41" s="77"/>
      <c r="Y41" s="77"/>
      <c r="Z41" s="77"/>
      <c r="AA41" s="77"/>
      <c r="AB41" s="77"/>
      <c r="AC41" s="77"/>
      <c r="AD41" s="77"/>
      <c r="AE41" s="77"/>
      <c r="AF41" s="77"/>
      <c r="AG41" s="77"/>
      <c r="AH41" s="77"/>
      <c r="AI41" s="77"/>
      <c r="AJ41" s="77"/>
      <c r="AK41" s="77"/>
      <c r="AL41" s="77"/>
      <c r="AM41" s="94" t="s">
        <v>4751</v>
      </c>
      <c r="AN41" s="94"/>
      <c r="AO41" s="77"/>
      <c r="AP41" s="77"/>
      <c r="AQ41" s="77"/>
      <c r="AR41" s="77"/>
      <c r="AS41" s="97"/>
      <c r="AT41" s="77">
        <v>3906</v>
      </c>
      <c r="AU41" s="77">
        <v>46</v>
      </c>
      <c r="AV41" s="94" t="s">
        <v>1388</v>
      </c>
      <c r="AW41" s="77" t="s">
        <v>2876</v>
      </c>
      <c r="AX41" s="94" t="s">
        <v>3232</v>
      </c>
      <c r="AY41" s="77"/>
      <c r="AZ41" s="83">
        <f t="shared" si="2"/>
        <v>0.34532000000000002</v>
      </c>
    </row>
    <row r="42" spans="1:52" s="99" customFormat="1" ht="34.950000000000003" customHeight="1" x14ac:dyDescent="0.45">
      <c r="A42" s="93" t="s">
        <v>1388</v>
      </c>
      <c r="B42" s="77">
        <v>1</v>
      </c>
      <c r="C42" s="93" t="s">
        <v>3030</v>
      </c>
      <c r="D42" s="93"/>
      <c r="E42" s="93"/>
      <c r="F42" s="94"/>
      <c r="G42" s="93"/>
      <c r="H42" s="77"/>
      <c r="I42" s="95">
        <v>2036</v>
      </c>
      <c r="J42" s="77"/>
      <c r="K42" s="77"/>
      <c r="L42" s="93" t="s">
        <v>3529</v>
      </c>
      <c r="M42" s="96"/>
      <c r="N42" s="96"/>
      <c r="O42" s="79">
        <v>1</v>
      </c>
      <c r="P42" s="77">
        <v>880</v>
      </c>
      <c r="Q42" s="77">
        <v>400</v>
      </c>
      <c r="R42" s="77">
        <v>880</v>
      </c>
      <c r="S42" s="77"/>
      <c r="T42" s="77"/>
      <c r="U42" s="77"/>
      <c r="V42" s="77"/>
      <c r="W42" s="77"/>
      <c r="X42" s="77"/>
      <c r="Y42" s="77"/>
      <c r="Z42" s="77"/>
      <c r="AA42" s="77"/>
      <c r="AB42" s="77"/>
      <c r="AC42" s="77"/>
      <c r="AD42" s="77"/>
      <c r="AE42" s="77"/>
      <c r="AF42" s="77"/>
      <c r="AG42" s="77"/>
      <c r="AH42" s="77"/>
      <c r="AI42" s="77"/>
      <c r="AJ42" s="77"/>
      <c r="AK42" s="77"/>
      <c r="AL42" s="77"/>
      <c r="AM42" s="94" t="s">
        <v>4751</v>
      </c>
      <c r="AN42" s="94"/>
      <c r="AO42" s="77"/>
      <c r="AP42" s="77"/>
      <c r="AQ42" s="77"/>
      <c r="AR42" s="77"/>
      <c r="AS42" s="97"/>
      <c r="AT42" s="77">
        <v>3907</v>
      </c>
      <c r="AU42" s="77">
        <v>46</v>
      </c>
      <c r="AV42" s="94" t="s">
        <v>1388</v>
      </c>
      <c r="AW42" s="77" t="s">
        <v>2876</v>
      </c>
      <c r="AX42" s="94" t="s">
        <v>3232</v>
      </c>
      <c r="AY42" s="77"/>
      <c r="AZ42" s="83">
        <f t="shared" si="2"/>
        <v>0.30975999999999998</v>
      </c>
    </row>
    <row r="43" spans="1:52" s="99" customFormat="1" ht="34.950000000000003" customHeight="1" x14ac:dyDescent="0.45">
      <c r="A43" s="93" t="s">
        <v>1388</v>
      </c>
      <c r="B43" s="77">
        <v>1</v>
      </c>
      <c r="C43" s="93" t="s">
        <v>3030</v>
      </c>
      <c r="D43" s="93"/>
      <c r="E43" s="93"/>
      <c r="F43" s="94"/>
      <c r="G43" s="93"/>
      <c r="H43" s="77"/>
      <c r="I43" s="95">
        <v>2037</v>
      </c>
      <c r="J43" s="77"/>
      <c r="K43" s="77"/>
      <c r="L43" s="93" t="s">
        <v>3480</v>
      </c>
      <c r="M43" s="96"/>
      <c r="N43" s="96"/>
      <c r="O43" s="79">
        <v>1</v>
      </c>
      <c r="P43" s="77">
        <v>890</v>
      </c>
      <c r="Q43" s="77">
        <v>400</v>
      </c>
      <c r="R43" s="77">
        <v>1790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3908</v>
      </c>
      <c r="AU43" s="77">
        <v>46</v>
      </c>
      <c r="AV43" s="94" t="s">
        <v>1388</v>
      </c>
      <c r="AW43" s="77" t="s">
        <v>2957</v>
      </c>
      <c r="AX43" s="94" t="s">
        <v>3074</v>
      </c>
      <c r="AY43" s="77"/>
      <c r="AZ43" s="83">
        <f t="shared" si="2"/>
        <v>0.63724000000000003</v>
      </c>
    </row>
    <row r="44" spans="1:52" s="99" customFormat="1" ht="34.950000000000003" customHeight="1" x14ac:dyDescent="0.45">
      <c r="A44" s="93" t="s">
        <v>1388</v>
      </c>
      <c r="B44" s="77">
        <v>1</v>
      </c>
      <c r="C44" s="93" t="s">
        <v>3030</v>
      </c>
      <c r="D44" s="93" t="s">
        <v>4969</v>
      </c>
      <c r="E44" s="93"/>
      <c r="F44" s="94">
        <v>3</v>
      </c>
      <c r="G44" s="93" t="s">
        <v>4970</v>
      </c>
      <c r="H44" s="77"/>
      <c r="I44" s="95">
        <v>2038</v>
      </c>
      <c r="J44" s="77" t="s">
        <v>5427</v>
      </c>
      <c r="K44" s="77"/>
      <c r="L44" s="93" t="s">
        <v>3038</v>
      </c>
      <c r="M44" s="96"/>
      <c r="N44" s="96"/>
      <c r="O44" s="79">
        <v>1</v>
      </c>
      <c r="P44" s="77">
        <v>710</v>
      </c>
      <c r="Q44" s="77">
        <v>680</v>
      </c>
      <c r="R44" s="77">
        <v>1320</v>
      </c>
      <c r="S44" s="77"/>
      <c r="T44" s="77"/>
      <c r="U44" s="77"/>
      <c r="V44" s="77"/>
      <c r="W44" s="77"/>
      <c r="X44" s="77"/>
      <c r="Y44" s="77"/>
      <c r="Z44" s="77"/>
      <c r="AA44" s="77"/>
      <c r="AB44" s="77"/>
      <c r="AC44" s="77"/>
      <c r="AD44" s="77"/>
      <c r="AE44" s="77"/>
      <c r="AF44" s="77"/>
      <c r="AG44" s="77"/>
      <c r="AH44" s="77"/>
      <c r="AI44" s="77"/>
      <c r="AJ44" s="77" t="s">
        <v>3043</v>
      </c>
      <c r="AK44" s="77"/>
      <c r="AL44" s="77"/>
      <c r="AM44" s="94" t="s">
        <v>4971</v>
      </c>
      <c r="AN44" s="94"/>
      <c r="AO44" s="77"/>
      <c r="AP44" s="77"/>
      <c r="AQ44" s="77"/>
      <c r="AR44" s="77"/>
      <c r="AS44" s="97"/>
      <c r="AT44" s="77">
        <v>3909</v>
      </c>
      <c r="AU44" s="77">
        <v>46</v>
      </c>
      <c r="AV44" s="94" t="s">
        <v>1388</v>
      </c>
      <c r="AW44" s="77" t="s">
        <v>2876</v>
      </c>
      <c r="AX44" s="94" t="s">
        <v>3232</v>
      </c>
      <c r="AY44" s="77"/>
      <c r="AZ44" s="83">
        <f t="shared" si="2"/>
        <v>0.63729599999999997</v>
      </c>
    </row>
    <row r="45" spans="1:52" s="99" customFormat="1" ht="34.950000000000003" customHeight="1" x14ac:dyDescent="0.45">
      <c r="A45" s="93" t="s">
        <v>1388</v>
      </c>
      <c r="B45" s="77">
        <v>1</v>
      </c>
      <c r="C45" s="93" t="s">
        <v>3030</v>
      </c>
      <c r="D45" s="93"/>
      <c r="E45" s="93"/>
      <c r="F45" s="94"/>
      <c r="G45" s="93"/>
      <c r="H45" s="77"/>
      <c r="I45" s="95">
        <v>2039</v>
      </c>
      <c r="J45" s="77"/>
      <c r="K45" s="77"/>
      <c r="L45" s="93" t="s">
        <v>4835</v>
      </c>
      <c r="M45" s="96" t="s">
        <v>7426</v>
      </c>
      <c r="N45" s="96"/>
      <c r="O45" s="79">
        <v>1</v>
      </c>
      <c r="P45" s="77">
        <v>500</v>
      </c>
      <c r="Q45" s="77">
        <v>310</v>
      </c>
      <c r="R45" s="77">
        <v>620</v>
      </c>
      <c r="S45" s="77"/>
      <c r="T45" s="77"/>
      <c r="U45" s="77"/>
      <c r="V45" s="77"/>
      <c r="W45" s="77"/>
      <c r="X45" s="77"/>
      <c r="Y45" s="77"/>
      <c r="Z45" s="77"/>
      <c r="AA45" s="77"/>
      <c r="AB45" s="77"/>
      <c r="AC45" s="77"/>
      <c r="AD45" s="77"/>
      <c r="AE45" s="77"/>
      <c r="AF45" s="77"/>
      <c r="AG45" s="77"/>
      <c r="AH45" s="77"/>
      <c r="AI45" s="77"/>
      <c r="AJ45" s="77" t="s">
        <v>3043</v>
      </c>
      <c r="AK45" s="77"/>
      <c r="AL45" s="77"/>
      <c r="AM45" s="94" t="s">
        <v>4971</v>
      </c>
      <c r="AN45" s="94"/>
      <c r="AO45" s="77"/>
      <c r="AP45" s="77"/>
      <c r="AQ45" s="77"/>
      <c r="AR45" s="77"/>
      <c r="AS45" s="97"/>
      <c r="AT45" s="77">
        <v>3910</v>
      </c>
      <c r="AU45" s="77">
        <v>46</v>
      </c>
      <c r="AV45" s="94" t="s">
        <v>1388</v>
      </c>
      <c r="AW45" s="77" t="s">
        <v>2876</v>
      </c>
      <c r="AX45" s="94" t="s">
        <v>3232</v>
      </c>
      <c r="AY45" s="77"/>
      <c r="AZ45" s="83">
        <f t="shared" si="2"/>
        <v>9.6100000000000005E-2</v>
      </c>
    </row>
    <row r="46" spans="1:52" s="99" customFormat="1" ht="34.950000000000003" customHeight="1" x14ac:dyDescent="0.45">
      <c r="A46" s="93" t="s">
        <v>1388</v>
      </c>
      <c r="B46" s="77">
        <v>1</v>
      </c>
      <c r="C46" s="93" t="s">
        <v>3030</v>
      </c>
      <c r="D46" s="93"/>
      <c r="E46" s="93"/>
      <c r="F46" s="94"/>
      <c r="G46" s="93"/>
      <c r="H46" s="77"/>
      <c r="I46" s="95">
        <v>2040</v>
      </c>
      <c r="J46" s="77"/>
      <c r="K46" s="77"/>
      <c r="L46" s="93" t="s">
        <v>4993</v>
      </c>
      <c r="M46" s="96"/>
      <c r="N46" s="96"/>
      <c r="O46" s="79">
        <v>1</v>
      </c>
      <c r="P46" s="77">
        <v>1500</v>
      </c>
      <c r="Q46" s="77">
        <v>630</v>
      </c>
      <c r="R46" s="77">
        <v>750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3911</v>
      </c>
      <c r="AU46" s="77">
        <v>46</v>
      </c>
      <c r="AV46" s="94" t="s">
        <v>1388</v>
      </c>
      <c r="AW46" s="77" t="s">
        <v>2876</v>
      </c>
      <c r="AX46" s="94" t="s">
        <v>3074</v>
      </c>
      <c r="AY46" s="77"/>
      <c r="AZ46" s="83">
        <f t="shared" si="2"/>
        <v>0.70874999999999999</v>
      </c>
    </row>
    <row r="47" spans="1:52" s="150" customFormat="1" ht="34.950000000000003" customHeight="1" x14ac:dyDescent="0.45">
      <c r="A47" s="142" t="s">
        <v>1388</v>
      </c>
      <c r="B47" s="143">
        <v>1</v>
      </c>
      <c r="C47" s="142" t="s">
        <v>3030</v>
      </c>
      <c r="D47" s="142"/>
      <c r="E47" s="142"/>
      <c r="F47" s="144"/>
      <c r="G47" s="142"/>
      <c r="H47" s="143"/>
      <c r="I47" s="145">
        <v>2041</v>
      </c>
      <c r="J47" s="143"/>
      <c r="K47" s="143"/>
      <c r="L47" s="142" t="s">
        <v>3474</v>
      </c>
      <c r="M47" s="146"/>
      <c r="N47" s="146"/>
      <c r="O47" s="147">
        <v>1</v>
      </c>
      <c r="P47" s="143">
        <v>450</v>
      </c>
      <c r="Q47" s="143">
        <v>450</v>
      </c>
      <c r="R47" s="143">
        <v>700</v>
      </c>
      <c r="S47" s="143"/>
      <c r="T47" s="143"/>
      <c r="U47" s="143"/>
      <c r="V47" s="143"/>
      <c r="W47" s="143"/>
      <c r="X47" s="143"/>
      <c r="Y47" s="143"/>
      <c r="Z47" s="143"/>
      <c r="AA47" s="143"/>
      <c r="AB47" s="143"/>
      <c r="AC47" s="143"/>
      <c r="AD47" s="143"/>
      <c r="AE47" s="143"/>
      <c r="AF47" s="143"/>
      <c r="AG47" s="143"/>
      <c r="AH47" s="143"/>
      <c r="AI47" s="143"/>
      <c r="AJ47" s="143" t="s">
        <v>3043</v>
      </c>
      <c r="AK47" s="143"/>
      <c r="AL47" s="143"/>
      <c r="AM47" s="144"/>
      <c r="AN47" s="144"/>
      <c r="AO47" s="143"/>
      <c r="AP47" s="143"/>
      <c r="AQ47" s="143"/>
      <c r="AR47" s="143"/>
      <c r="AS47" s="148"/>
      <c r="AT47" s="143">
        <v>3912</v>
      </c>
      <c r="AU47" s="143">
        <v>46</v>
      </c>
      <c r="AV47" s="144" t="s">
        <v>1388</v>
      </c>
      <c r="AW47" s="143" t="s">
        <v>2874</v>
      </c>
      <c r="AX47" s="144" t="s">
        <v>3074</v>
      </c>
      <c r="AY47" s="143"/>
      <c r="AZ47" s="83">
        <f t="shared" si="2"/>
        <v>0.14174999999999999</v>
      </c>
    </row>
    <row r="48" spans="1:52" s="99" customFormat="1" ht="34.950000000000003" customHeight="1" x14ac:dyDescent="0.45">
      <c r="A48" s="93" t="s">
        <v>1388</v>
      </c>
      <c r="B48" s="77">
        <v>1</v>
      </c>
      <c r="C48" s="93" t="s">
        <v>3030</v>
      </c>
      <c r="D48" s="93"/>
      <c r="E48" s="93"/>
      <c r="F48" s="94"/>
      <c r="G48" s="93"/>
      <c r="H48" s="77"/>
      <c r="I48" s="95">
        <v>2042</v>
      </c>
      <c r="J48" s="77"/>
      <c r="K48" s="77"/>
      <c r="L48" s="93" t="s">
        <v>3474</v>
      </c>
      <c r="M48" s="96" t="s">
        <v>7435</v>
      </c>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t="s">
        <v>3043</v>
      </c>
      <c r="AK48" s="77"/>
      <c r="AL48" s="77"/>
      <c r="AM48" s="94"/>
      <c r="AN48" s="94"/>
      <c r="AO48" s="77"/>
      <c r="AP48" s="77"/>
      <c r="AQ48" s="77"/>
      <c r="AR48" s="77"/>
      <c r="AS48" s="97"/>
      <c r="AT48" s="77">
        <v>3913</v>
      </c>
      <c r="AU48" s="77">
        <v>46</v>
      </c>
      <c r="AV48" s="94" t="s">
        <v>1388</v>
      </c>
      <c r="AW48" s="77" t="s">
        <v>2874</v>
      </c>
      <c r="AX48" s="94" t="s">
        <v>3074</v>
      </c>
      <c r="AY48" s="77"/>
      <c r="AZ48" s="83">
        <f t="shared" si="2"/>
        <v>0.14174999999999999</v>
      </c>
    </row>
    <row r="49" spans="1:52" s="99" customFormat="1" ht="34.950000000000003" customHeight="1" x14ac:dyDescent="0.45">
      <c r="A49" s="93" t="s">
        <v>1388</v>
      </c>
      <c r="B49" s="77">
        <v>1</v>
      </c>
      <c r="C49" s="93" t="s">
        <v>3030</v>
      </c>
      <c r="D49" s="93"/>
      <c r="E49" s="93"/>
      <c r="F49" s="94"/>
      <c r="G49" s="93"/>
      <c r="H49" s="77"/>
      <c r="I49" s="95">
        <v>2043</v>
      </c>
      <c r="J49" s="77"/>
      <c r="K49" s="77"/>
      <c r="L49" s="93" t="s">
        <v>3619</v>
      </c>
      <c r="M49" s="96"/>
      <c r="N49" s="96"/>
      <c r="O49" s="79">
        <v>1</v>
      </c>
      <c r="P49" s="77">
        <v>1050</v>
      </c>
      <c r="Q49" s="77">
        <v>720</v>
      </c>
      <c r="R49" s="77">
        <v>750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3914</v>
      </c>
      <c r="AU49" s="77">
        <v>46</v>
      </c>
      <c r="AV49" s="94" t="s">
        <v>1388</v>
      </c>
      <c r="AW49" s="77" t="s">
        <v>2876</v>
      </c>
      <c r="AX49" s="94" t="s">
        <v>3074</v>
      </c>
      <c r="AY49" s="77"/>
      <c r="AZ49" s="83">
        <f t="shared" si="2"/>
        <v>0.56699999999999995</v>
      </c>
    </row>
    <row r="50" spans="1:52" s="99" customFormat="1" ht="34.950000000000003" customHeight="1" x14ac:dyDescent="0.45">
      <c r="A50" s="93" t="s">
        <v>1388</v>
      </c>
      <c r="B50" s="77">
        <v>1</v>
      </c>
      <c r="C50" s="93" t="s">
        <v>3030</v>
      </c>
      <c r="D50" s="93"/>
      <c r="E50" s="93"/>
      <c r="F50" s="94"/>
      <c r="G50" s="93"/>
      <c r="H50" s="77"/>
      <c r="I50" s="95">
        <v>2044</v>
      </c>
      <c r="J50" s="77"/>
      <c r="K50" s="77"/>
      <c r="L50" s="93" t="s">
        <v>3474</v>
      </c>
      <c r="M50" s="96" t="s">
        <v>7433</v>
      </c>
      <c r="N50" s="96"/>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t="s">
        <v>3043</v>
      </c>
      <c r="AK50" s="77"/>
      <c r="AL50" s="77"/>
      <c r="AM50" s="94"/>
      <c r="AN50" s="94"/>
      <c r="AO50" s="77"/>
      <c r="AP50" s="77"/>
      <c r="AQ50" s="77"/>
      <c r="AR50" s="77"/>
      <c r="AS50" s="97"/>
      <c r="AT50" s="77">
        <v>3915</v>
      </c>
      <c r="AU50" s="77">
        <v>46</v>
      </c>
      <c r="AV50" s="94" t="s">
        <v>1388</v>
      </c>
      <c r="AW50" s="77" t="s">
        <v>2874</v>
      </c>
      <c r="AX50" s="94" t="s">
        <v>3074</v>
      </c>
      <c r="AY50" s="77"/>
      <c r="AZ50" s="83">
        <f t="shared" si="2"/>
        <v>0.14174999999999999</v>
      </c>
    </row>
    <row r="51" spans="1:52" s="99" customFormat="1" ht="34.950000000000003" customHeight="1" x14ac:dyDescent="0.45">
      <c r="A51" s="93" t="s">
        <v>1388</v>
      </c>
      <c r="B51" s="77">
        <v>1</v>
      </c>
      <c r="C51" s="93" t="s">
        <v>3030</v>
      </c>
      <c r="D51" s="93" t="s">
        <v>4969</v>
      </c>
      <c r="E51" s="93"/>
      <c r="F51" s="94">
        <v>3</v>
      </c>
      <c r="G51" s="93" t="s">
        <v>4970</v>
      </c>
      <c r="H51" s="77"/>
      <c r="I51" s="95">
        <v>2045</v>
      </c>
      <c r="J51" s="77" t="s">
        <v>5427</v>
      </c>
      <c r="K51" s="77"/>
      <c r="L51" s="93" t="s">
        <v>3105</v>
      </c>
      <c r="M51" s="96" t="s">
        <v>7468</v>
      </c>
      <c r="N51" s="96"/>
      <c r="O51" s="79">
        <v>1</v>
      </c>
      <c r="P51" s="77">
        <v>750</v>
      </c>
      <c r="Q51" s="77">
        <v>1500</v>
      </c>
      <c r="R51" s="77">
        <v>720</v>
      </c>
      <c r="S51" s="77"/>
      <c r="T51" s="77"/>
      <c r="U51" s="77"/>
      <c r="V51" s="77"/>
      <c r="W51" s="77"/>
      <c r="X51" s="77"/>
      <c r="Y51" s="77"/>
      <c r="Z51" s="77"/>
      <c r="AA51" s="77"/>
      <c r="AB51" s="77"/>
      <c r="AC51" s="77"/>
      <c r="AD51" s="77"/>
      <c r="AE51" s="77"/>
      <c r="AF51" s="77"/>
      <c r="AG51" s="77"/>
      <c r="AH51" s="77"/>
      <c r="AI51" s="77"/>
      <c r="AJ51" s="77"/>
      <c r="AK51" s="77"/>
      <c r="AL51" s="77"/>
      <c r="AM51" s="94" t="s">
        <v>4971</v>
      </c>
      <c r="AN51" s="94"/>
      <c r="AO51" s="77"/>
      <c r="AP51" s="77"/>
      <c r="AQ51" s="77"/>
      <c r="AR51" s="77"/>
      <c r="AS51" s="97"/>
      <c r="AT51" s="77">
        <v>3916</v>
      </c>
      <c r="AU51" s="77">
        <v>46</v>
      </c>
      <c r="AV51" s="94" t="s">
        <v>1388</v>
      </c>
      <c r="AW51" s="77" t="s">
        <v>2868</v>
      </c>
      <c r="AX51" s="94" t="s">
        <v>3232</v>
      </c>
      <c r="AY51" s="77"/>
      <c r="AZ51" s="83">
        <f t="shared" si="2"/>
        <v>0.81</v>
      </c>
    </row>
    <row r="52" spans="1:52" s="99" customFormat="1" ht="34.950000000000003" customHeight="1" x14ac:dyDescent="0.45">
      <c r="A52" s="93" t="s">
        <v>1388</v>
      </c>
      <c r="B52" s="77">
        <v>1</v>
      </c>
      <c r="C52" s="93" t="s">
        <v>3030</v>
      </c>
      <c r="D52" s="93"/>
      <c r="E52" s="93"/>
      <c r="F52" s="94"/>
      <c r="G52" s="93"/>
      <c r="H52" s="77"/>
      <c r="I52" s="95">
        <v>2046</v>
      </c>
      <c r="J52" s="77"/>
      <c r="K52" s="77"/>
      <c r="L52" s="93" t="s">
        <v>3474</v>
      </c>
      <c r="M52" s="96"/>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t="s">
        <v>3043</v>
      </c>
      <c r="AK52" s="77"/>
      <c r="AL52" s="77"/>
      <c r="AM52" s="94"/>
      <c r="AN52" s="94"/>
      <c r="AO52" s="77"/>
      <c r="AP52" s="77"/>
      <c r="AQ52" s="77"/>
      <c r="AR52" s="77"/>
      <c r="AS52" s="97"/>
      <c r="AT52" s="77">
        <v>3917</v>
      </c>
      <c r="AU52" s="77">
        <v>46</v>
      </c>
      <c r="AV52" s="94" t="s">
        <v>1388</v>
      </c>
      <c r="AW52" s="77" t="s">
        <v>2874</v>
      </c>
      <c r="AX52" s="94" t="s">
        <v>3074</v>
      </c>
      <c r="AY52" s="77"/>
      <c r="AZ52" s="83">
        <f t="shared" si="2"/>
        <v>0.14174999999999999</v>
      </c>
    </row>
    <row r="53" spans="1:52" s="99" customFormat="1" ht="34.950000000000003" customHeight="1" x14ac:dyDescent="0.45">
      <c r="A53" s="93" t="s">
        <v>1388</v>
      </c>
      <c r="B53" s="77">
        <v>1</v>
      </c>
      <c r="C53" s="93" t="s">
        <v>3030</v>
      </c>
      <c r="D53" s="93" t="s">
        <v>4969</v>
      </c>
      <c r="E53" s="93"/>
      <c r="F53" s="94">
        <v>3</v>
      </c>
      <c r="G53" s="93" t="s">
        <v>4970</v>
      </c>
      <c r="H53" s="77"/>
      <c r="I53" s="95">
        <v>2047</v>
      </c>
      <c r="J53" s="77" t="s">
        <v>5427</v>
      </c>
      <c r="K53" s="77"/>
      <c r="L53" s="93" t="s">
        <v>3105</v>
      </c>
      <c r="M53" s="96" t="s">
        <v>7468</v>
      </c>
      <c r="N53" s="96"/>
      <c r="O53" s="79">
        <v>1</v>
      </c>
      <c r="P53" s="77">
        <v>750</v>
      </c>
      <c r="Q53" s="77">
        <v>1500</v>
      </c>
      <c r="R53" s="77">
        <v>720</v>
      </c>
      <c r="S53" s="77"/>
      <c r="T53" s="77"/>
      <c r="U53" s="77"/>
      <c r="V53" s="77"/>
      <c r="W53" s="77"/>
      <c r="X53" s="77"/>
      <c r="Y53" s="77"/>
      <c r="Z53" s="77"/>
      <c r="AA53" s="77"/>
      <c r="AB53" s="77"/>
      <c r="AC53" s="77"/>
      <c r="AD53" s="77"/>
      <c r="AE53" s="77"/>
      <c r="AF53" s="77"/>
      <c r="AG53" s="77"/>
      <c r="AH53" s="77"/>
      <c r="AI53" s="77"/>
      <c r="AJ53" s="77"/>
      <c r="AK53" s="77"/>
      <c r="AL53" s="77"/>
      <c r="AM53" s="94" t="s">
        <v>4971</v>
      </c>
      <c r="AN53" s="94"/>
      <c r="AO53" s="77"/>
      <c r="AP53" s="77"/>
      <c r="AQ53" s="77"/>
      <c r="AR53" s="77"/>
      <c r="AS53" s="97"/>
      <c r="AT53" s="77">
        <v>3918</v>
      </c>
      <c r="AU53" s="77">
        <v>46</v>
      </c>
      <c r="AV53" s="94" t="s">
        <v>1388</v>
      </c>
      <c r="AW53" s="77" t="s">
        <v>2868</v>
      </c>
      <c r="AX53" s="94" t="s">
        <v>3232</v>
      </c>
      <c r="AY53" s="77"/>
      <c r="AZ53" s="83">
        <f t="shared" si="2"/>
        <v>0.81</v>
      </c>
    </row>
    <row r="54" spans="1:52" s="99" customFormat="1" ht="34.950000000000003" customHeight="1" x14ac:dyDescent="0.45">
      <c r="A54" s="93" t="s">
        <v>1388</v>
      </c>
      <c r="B54" s="77">
        <v>1</v>
      </c>
      <c r="C54" s="93" t="s">
        <v>3030</v>
      </c>
      <c r="D54" s="93" t="s">
        <v>4969</v>
      </c>
      <c r="E54" s="93"/>
      <c r="F54" s="94">
        <v>3</v>
      </c>
      <c r="G54" s="93" t="s">
        <v>4973</v>
      </c>
      <c r="H54" s="77"/>
      <c r="I54" s="95">
        <v>2048</v>
      </c>
      <c r="J54" s="77" t="s">
        <v>5427</v>
      </c>
      <c r="K54" s="77"/>
      <c r="L54" s="93" t="s">
        <v>3474</v>
      </c>
      <c r="M54" s="96" t="s">
        <v>7432</v>
      </c>
      <c r="N54" s="96"/>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t="s">
        <v>3043</v>
      </c>
      <c r="AK54" s="77"/>
      <c r="AL54" s="77"/>
      <c r="AM54" s="94" t="s">
        <v>4994</v>
      </c>
      <c r="AN54" s="94"/>
      <c r="AO54" s="77"/>
      <c r="AP54" s="77"/>
      <c r="AQ54" s="77"/>
      <c r="AR54" s="77"/>
      <c r="AS54" s="97"/>
      <c r="AT54" s="77">
        <v>3919</v>
      </c>
      <c r="AU54" s="77">
        <v>46</v>
      </c>
      <c r="AV54" s="94" t="s">
        <v>1388</v>
      </c>
      <c r="AW54" s="77" t="s">
        <v>2868</v>
      </c>
      <c r="AX54" s="94" t="s">
        <v>3232</v>
      </c>
      <c r="AY54" s="77"/>
      <c r="AZ54" s="83">
        <f t="shared" si="2"/>
        <v>0.14174999999999999</v>
      </c>
    </row>
    <row r="55" spans="1:52" s="99" customFormat="1" ht="34.950000000000003" customHeight="1" x14ac:dyDescent="0.45">
      <c r="A55" s="93" t="s">
        <v>1388</v>
      </c>
      <c r="B55" s="77">
        <v>1</v>
      </c>
      <c r="C55" s="93" t="s">
        <v>3030</v>
      </c>
      <c r="D55" s="93" t="s">
        <v>4969</v>
      </c>
      <c r="E55" s="93"/>
      <c r="F55" s="94">
        <v>3</v>
      </c>
      <c r="G55" s="93" t="s">
        <v>4970</v>
      </c>
      <c r="H55" s="77"/>
      <c r="I55" s="95">
        <v>2049</v>
      </c>
      <c r="J55" s="77" t="s">
        <v>5427</v>
      </c>
      <c r="K55" s="77"/>
      <c r="L55" s="93" t="s">
        <v>3105</v>
      </c>
      <c r="M55" s="96" t="s">
        <v>7468</v>
      </c>
      <c r="N55" s="96"/>
      <c r="O55" s="79">
        <v>1</v>
      </c>
      <c r="P55" s="77">
        <v>750</v>
      </c>
      <c r="Q55" s="77">
        <v>1500</v>
      </c>
      <c r="R55" s="77">
        <v>720</v>
      </c>
      <c r="S55" s="77"/>
      <c r="T55" s="77"/>
      <c r="U55" s="77"/>
      <c r="V55" s="77"/>
      <c r="W55" s="77"/>
      <c r="X55" s="77"/>
      <c r="Y55" s="77"/>
      <c r="Z55" s="77"/>
      <c r="AA55" s="77"/>
      <c r="AB55" s="77"/>
      <c r="AC55" s="77"/>
      <c r="AD55" s="77"/>
      <c r="AE55" s="77"/>
      <c r="AF55" s="77"/>
      <c r="AG55" s="77"/>
      <c r="AH55" s="77"/>
      <c r="AI55" s="77"/>
      <c r="AJ55" s="77"/>
      <c r="AK55" s="77"/>
      <c r="AL55" s="77"/>
      <c r="AM55" s="94" t="s">
        <v>4995</v>
      </c>
      <c r="AN55" s="94"/>
      <c r="AO55" s="77"/>
      <c r="AP55" s="77"/>
      <c r="AQ55" s="77"/>
      <c r="AR55" s="77"/>
      <c r="AS55" s="97"/>
      <c r="AT55" s="77">
        <v>3920</v>
      </c>
      <c r="AU55" s="77">
        <v>46</v>
      </c>
      <c r="AV55" s="94" t="s">
        <v>1388</v>
      </c>
      <c r="AW55" s="77" t="s">
        <v>2868</v>
      </c>
      <c r="AX55" s="94" t="s">
        <v>3232</v>
      </c>
      <c r="AY55" s="77"/>
      <c r="AZ55" s="83">
        <f t="shared" si="2"/>
        <v>0.81</v>
      </c>
    </row>
    <row r="56" spans="1:52" s="99" customFormat="1" ht="34.950000000000003" customHeight="1" x14ac:dyDescent="0.45">
      <c r="A56" s="93" t="s">
        <v>1388</v>
      </c>
      <c r="B56" s="77">
        <v>1</v>
      </c>
      <c r="C56" s="93" t="s">
        <v>3030</v>
      </c>
      <c r="D56" s="93"/>
      <c r="E56" s="93"/>
      <c r="F56" s="94"/>
      <c r="G56" s="93"/>
      <c r="H56" s="77"/>
      <c r="I56" s="95">
        <v>2050</v>
      </c>
      <c r="J56" s="77"/>
      <c r="K56" s="77"/>
      <c r="L56" s="93" t="s">
        <v>3474</v>
      </c>
      <c r="M56" s="96" t="s">
        <v>7435</v>
      </c>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t="s">
        <v>3043</v>
      </c>
      <c r="AK56" s="77"/>
      <c r="AL56" s="77"/>
      <c r="AM56" s="94"/>
      <c r="AN56" s="94"/>
      <c r="AO56" s="77"/>
      <c r="AP56" s="77"/>
      <c r="AQ56" s="77"/>
      <c r="AR56" s="77"/>
      <c r="AS56" s="97"/>
      <c r="AT56" s="77">
        <v>3921</v>
      </c>
      <c r="AU56" s="77">
        <v>46</v>
      </c>
      <c r="AV56" s="94" t="s">
        <v>1388</v>
      </c>
      <c r="AW56" s="77" t="s">
        <v>2876</v>
      </c>
      <c r="AX56" s="94" t="s">
        <v>3074</v>
      </c>
      <c r="AY56" s="77"/>
      <c r="AZ56" s="83">
        <f t="shared" si="2"/>
        <v>0.14174999999999999</v>
      </c>
    </row>
    <row r="57" spans="1:52" s="99" customFormat="1" ht="34.950000000000003" customHeight="1" x14ac:dyDescent="0.45">
      <c r="A57" s="93" t="s">
        <v>1388</v>
      </c>
      <c r="B57" s="77">
        <v>1</v>
      </c>
      <c r="C57" s="93" t="s">
        <v>3030</v>
      </c>
      <c r="D57" s="93"/>
      <c r="E57" s="93"/>
      <c r="F57" s="94"/>
      <c r="G57" s="93"/>
      <c r="H57" s="77"/>
      <c r="I57" s="95">
        <v>2051</v>
      </c>
      <c r="J57" s="77"/>
      <c r="K57" s="77"/>
      <c r="L57" s="93" t="s">
        <v>3474</v>
      </c>
      <c r="M57" s="96" t="s">
        <v>7435</v>
      </c>
      <c r="N57" s="96"/>
      <c r="O57" s="79">
        <v>1</v>
      </c>
      <c r="P57" s="77">
        <v>450</v>
      </c>
      <c r="Q57" s="77">
        <v>450</v>
      </c>
      <c r="R57" s="77">
        <v>700</v>
      </c>
      <c r="S57" s="77"/>
      <c r="T57" s="77"/>
      <c r="U57" s="77"/>
      <c r="V57" s="77"/>
      <c r="W57" s="77"/>
      <c r="X57" s="77"/>
      <c r="Y57" s="77"/>
      <c r="Z57" s="77"/>
      <c r="AA57" s="77"/>
      <c r="AB57" s="77"/>
      <c r="AC57" s="77"/>
      <c r="AD57" s="77"/>
      <c r="AE57" s="77"/>
      <c r="AF57" s="77"/>
      <c r="AG57" s="77"/>
      <c r="AH57" s="77"/>
      <c r="AI57" s="77"/>
      <c r="AJ57" s="77" t="s">
        <v>3043</v>
      </c>
      <c r="AK57" s="77"/>
      <c r="AL57" s="77"/>
      <c r="AM57" s="94"/>
      <c r="AN57" s="94"/>
      <c r="AO57" s="77"/>
      <c r="AP57" s="77"/>
      <c r="AQ57" s="77"/>
      <c r="AR57" s="77"/>
      <c r="AS57" s="97"/>
      <c r="AT57" s="77">
        <v>3922</v>
      </c>
      <c r="AU57" s="77">
        <v>46</v>
      </c>
      <c r="AV57" s="94" t="s">
        <v>1388</v>
      </c>
      <c r="AW57" s="77" t="s">
        <v>2874</v>
      </c>
      <c r="AX57" s="94" t="s">
        <v>3074</v>
      </c>
      <c r="AY57" s="77"/>
      <c r="AZ57" s="83">
        <f t="shared" si="2"/>
        <v>0.14174999999999999</v>
      </c>
    </row>
    <row r="58" spans="1:52" s="99" customFormat="1" ht="34.950000000000003" customHeight="1" x14ac:dyDescent="0.45">
      <c r="A58" s="93" t="s">
        <v>1388</v>
      </c>
      <c r="B58" s="77">
        <v>1</v>
      </c>
      <c r="C58" s="93" t="s">
        <v>3030</v>
      </c>
      <c r="D58" s="93"/>
      <c r="E58" s="93"/>
      <c r="F58" s="94"/>
      <c r="G58" s="93"/>
      <c r="H58" s="77"/>
      <c r="I58" s="95">
        <v>2052</v>
      </c>
      <c r="J58" s="77"/>
      <c r="K58" s="77"/>
      <c r="L58" s="93" t="s">
        <v>3474</v>
      </c>
      <c r="M58" s="96" t="s">
        <v>7435</v>
      </c>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t="s">
        <v>3043</v>
      </c>
      <c r="AK58" s="77"/>
      <c r="AL58" s="77"/>
      <c r="AM58" s="94"/>
      <c r="AN58" s="94"/>
      <c r="AO58" s="77"/>
      <c r="AP58" s="77"/>
      <c r="AQ58" s="77"/>
      <c r="AR58" s="77"/>
      <c r="AS58" s="97"/>
      <c r="AT58" s="77">
        <v>3923</v>
      </c>
      <c r="AU58" s="77">
        <v>46</v>
      </c>
      <c r="AV58" s="94" t="s">
        <v>1388</v>
      </c>
      <c r="AW58" s="77" t="s">
        <v>2874</v>
      </c>
      <c r="AX58" s="94" t="s">
        <v>3074</v>
      </c>
      <c r="AY58" s="77"/>
      <c r="AZ58" s="83">
        <f t="shared" si="2"/>
        <v>0.14174999999999999</v>
      </c>
    </row>
    <row r="59" spans="1:52" s="99" customFormat="1" ht="34.950000000000003" customHeight="1" x14ac:dyDescent="0.45">
      <c r="A59" s="93" t="s">
        <v>1388</v>
      </c>
      <c r="B59" s="77">
        <v>1</v>
      </c>
      <c r="C59" s="93" t="s">
        <v>3030</v>
      </c>
      <c r="D59" s="93" t="s">
        <v>4969</v>
      </c>
      <c r="E59" s="93"/>
      <c r="F59" s="94">
        <v>3</v>
      </c>
      <c r="G59" s="93" t="s">
        <v>4973</v>
      </c>
      <c r="H59" s="77"/>
      <c r="I59" s="95">
        <v>2053</v>
      </c>
      <c r="J59" s="77" t="s">
        <v>5427</v>
      </c>
      <c r="K59" s="77"/>
      <c r="L59" s="93" t="s">
        <v>3619</v>
      </c>
      <c r="M59" s="96"/>
      <c r="N59" s="96"/>
      <c r="O59" s="79">
        <v>1</v>
      </c>
      <c r="P59" s="77">
        <v>1010</v>
      </c>
      <c r="Q59" s="77">
        <v>700</v>
      </c>
      <c r="R59" s="77">
        <v>700</v>
      </c>
      <c r="S59" s="77"/>
      <c r="T59" s="77"/>
      <c r="U59" s="77"/>
      <c r="V59" s="77"/>
      <c r="W59" s="77"/>
      <c r="X59" s="77"/>
      <c r="Y59" s="77"/>
      <c r="Z59" s="77"/>
      <c r="AA59" s="77"/>
      <c r="AB59" s="77"/>
      <c r="AC59" s="77"/>
      <c r="AD59" s="77"/>
      <c r="AE59" s="77"/>
      <c r="AF59" s="77"/>
      <c r="AG59" s="77"/>
      <c r="AH59" s="77"/>
      <c r="AI59" s="77"/>
      <c r="AJ59" s="77"/>
      <c r="AK59" s="77"/>
      <c r="AL59" s="77"/>
      <c r="AM59" s="94" t="s">
        <v>4994</v>
      </c>
      <c r="AN59" s="94"/>
      <c r="AO59" s="77"/>
      <c r="AP59" s="77"/>
      <c r="AQ59" s="77"/>
      <c r="AR59" s="77"/>
      <c r="AS59" s="97"/>
      <c r="AT59" s="77">
        <v>3924</v>
      </c>
      <c r="AU59" s="77">
        <v>46</v>
      </c>
      <c r="AV59" s="94" t="s">
        <v>1388</v>
      </c>
      <c r="AW59" s="77" t="s">
        <v>2874</v>
      </c>
      <c r="AX59" s="94" t="s">
        <v>3232</v>
      </c>
      <c r="AY59" s="77"/>
      <c r="AZ59" s="83">
        <f t="shared" si="2"/>
        <v>0.49490000000000001</v>
      </c>
    </row>
    <row r="60" spans="1:52" s="99" customFormat="1" ht="34.950000000000003" customHeight="1" x14ac:dyDescent="0.45">
      <c r="A60" s="93" t="s">
        <v>1388</v>
      </c>
      <c r="B60" s="77">
        <v>1</v>
      </c>
      <c r="C60" s="93" t="s">
        <v>3030</v>
      </c>
      <c r="D60" s="93"/>
      <c r="E60" s="93"/>
      <c r="F60" s="94"/>
      <c r="G60" s="93"/>
      <c r="H60" s="77"/>
      <c r="I60" s="95">
        <v>2054</v>
      </c>
      <c r="J60" s="77"/>
      <c r="K60" s="77"/>
      <c r="L60" s="93" t="s">
        <v>3474</v>
      </c>
      <c r="M60" s="96"/>
      <c r="N60" s="96"/>
      <c r="O60" s="79">
        <v>1</v>
      </c>
      <c r="P60" s="77">
        <v>450</v>
      </c>
      <c r="Q60" s="77">
        <v>450</v>
      </c>
      <c r="R60" s="77">
        <v>700</v>
      </c>
      <c r="S60" s="77"/>
      <c r="T60" s="77"/>
      <c r="U60" s="77"/>
      <c r="V60" s="77"/>
      <c r="W60" s="77"/>
      <c r="X60" s="77"/>
      <c r="Y60" s="77"/>
      <c r="Z60" s="77"/>
      <c r="AA60" s="77"/>
      <c r="AB60" s="77"/>
      <c r="AC60" s="77"/>
      <c r="AD60" s="77"/>
      <c r="AE60" s="77"/>
      <c r="AF60" s="77"/>
      <c r="AG60" s="77"/>
      <c r="AH60" s="77"/>
      <c r="AI60" s="77"/>
      <c r="AJ60" s="77" t="s">
        <v>3043</v>
      </c>
      <c r="AK60" s="77"/>
      <c r="AL60" s="77"/>
      <c r="AM60" s="94"/>
      <c r="AN60" s="94"/>
      <c r="AO60" s="77"/>
      <c r="AP60" s="77"/>
      <c r="AQ60" s="77"/>
      <c r="AR60" s="77"/>
      <c r="AS60" s="97"/>
      <c r="AT60" s="77">
        <v>3925</v>
      </c>
      <c r="AU60" s="77">
        <v>46</v>
      </c>
      <c r="AV60" s="94" t="s">
        <v>1388</v>
      </c>
      <c r="AW60" s="77" t="s">
        <v>2874</v>
      </c>
      <c r="AX60" s="94" t="s">
        <v>3074</v>
      </c>
      <c r="AY60" s="77"/>
      <c r="AZ60" s="83">
        <f t="shared" si="2"/>
        <v>0.14174999999999999</v>
      </c>
    </row>
    <row r="61" spans="1:52" s="99" customFormat="1" ht="34.950000000000003" customHeight="1" x14ac:dyDescent="0.45">
      <c r="A61" s="93" t="s">
        <v>1388</v>
      </c>
      <c r="B61" s="77">
        <v>1</v>
      </c>
      <c r="C61" s="93" t="s">
        <v>3030</v>
      </c>
      <c r="D61" s="93" t="s">
        <v>4969</v>
      </c>
      <c r="E61" s="93"/>
      <c r="F61" s="94">
        <v>3</v>
      </c>
      <c r="G61" s="93" t="s">
        <v>4970</v>
      </c>
      <c r="H61" s="77"/>
      <c r="I61" s="95">
        <v>2055</v>
      </c>
      <c r="J61" s="77" t="s">
        <v>5427</v>
      </c>
      <c r="K61" s="77"/>
      <c r="L61" s="93" t="s">
        <v>3619</v>
      </c>
      <c r="M61" s="96"/>
      <c r="N61" s="96"/>
      <c r="O61" s="79">
        <v>1</v>
      </c>
      <c r="P61" s="77">
        <v>1000</v>
      </c>
      <c r="Q61" s="77">
        <v>700</v>
      </c>
      <c r="R61" s="77">
        <v>700</v>
      </c>
      <c r="S61" s="77"/>
      <c r="T61" s="77"/>
      <c r="U61" s="77"/>
      <c r="V61" s="77"/>
      <c r="W61" s="77"/>
      <c r="X61" s="77"/>
      <c r="Y61" s="77"/>
      <c r="Z61" s="77"/>
      <c r="AA61" s="77"/>
      <c r="AB61" s="77"/>
      <c r="AC61" s="77"/>
      <c r="AD61" s="77"/>
      <c r="AE61" s="77"/>
      <c r="AF61" s="77"/>
      <c r="AG61" s="77"/>
      <c r="AH61" s="77"/>
      <c r="AI61" s="77"/>
      <c r="AJ61" s="77"/>
      <c r="AK61" s="77"/>
      <c r="AL61" s="77"/>
      <c r="AM61" s="94" t="s">
        <v>4971</v>
      </c>
      <c r="AN61" s="94"/>
      <c r="AO61" s="77"/>
      <c r="AP61" s="77"/>
      <c r="AQ61" s="77"/>
      <c r="AR61" s="77"/>
      <c r="AS61" s="97"/>
      <c r="AT61" s="77">
        <v>3926</v>
      </c>
      <c r="AU61" s="77">
        <v>46</v>
      </c>
      <c r="AV61" s="94" t="s">
        <v>1388</v>
      </c>
      <c r="AW61" s="77" t="s">
        <v>2876</v>
      </c>
      <c r="AX61" s="94" t="s">
        <v>3232</v>
      </c>
      <c r="AY61" s="77"/>
      <c r="AZ61" s="83">
        <f t="shared" si="2"/>
        <v>0.49</v>
      </c>
    </row>
    <row r="62" spans="1:52" s="99" customFormat="1" ht="34.950000000000003" customHeight="1" x14ac:dyDescent="0.45">
      <c r="A62" s="93" t="s">
        <v>1388</v>
      </c>
      <c r="B62" s="77">
        <v>1</v>
      </c>
      <c r="C62" s="93" t="s">
        <v>3030</v>
      </c>
      <c r="D62" s="93"/>
      <c r="E62" s="93"/>
      <c r="F62" s="94"/>
      <c r="G62" s="93"/>
      <c r="H62" s="77"/>
      <c r="I62" s="95">
        <v>2056</v>
      </c>
      <c r="J62" s="77"/>
      <c r="K62" s="77"/>
      <c r="L62" s="93" t="s">
        <v>3474</v>
      </c>
      <c r="M62" s="96" t="s">
        <v>7432</v>
      </c>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t="s">
        <v>3043</v>
      </c>
      <c r="AK62" s="77"/>
      <c r="AL62" s="77"/>
      <c r="AM62" s="94"/>
      <c r="AN62" s="94"/>
      <c r="AO62" s="77"/>
      <c r="AP62" s="77"/>
      <c r="AQ62" s="77"/>
      <c r="AR62" s="77"/>
      <c r="AS62" s="97"/>
      <c r="AT62" s="77">
        <v>3927</v>
      </c>
      <c r="AU62" s="77">
        <v>46</v>
      </c>
      <c r="AV62" s="94" t="s">
        <v>1388</v>
      </c>
      <c r="AW62" s="77" t="s">
        <v>2874</v>
      </c>
      <c r="AX62" s="94" t="s">
        <v>3074</v>
      </c>
      <c r="AY62" s="77"/>
      <c r="AZ62" s="83">
        <f t="shared" si="2"/>
        <v>0.14174999999999999</v>
      </c>
    </row>
    <row r="63" spans="1:52" s="99" customFormat="1" ht="34.950000000000003" customHeight="1" x14ac:dyDescent="0.45">
      <c r="A63" s="93" t="s">
        <v>1388</v>
      </c>
      <c r="B63" s="77">
        <v>1</v>
      </c>
      <c r="C63" s="93" t="s">
        <v>3030</v>
      </c>
      <c r="D63" s="93" t="s">
        <v>4969</v>
      </c>
      <c r="E63" s="93"/>
      <c r="F63" s="94">
        <v>3</v>
      </c>
      <c r="G63" s="93" t="s">
        <v>4970</v>
      </c>
      <c r="H63" s="77"/>
      <c r="I63" s="95">
        <v>2057</v>
      </c>
      <c r="J63" s="77" t="s">
        <v>5427</v>
      </c>
      <c r="K63" s="77"/>
      <c r="L63" s="93" t="s">
        <v>3619</v>
      </c>
      <c r="M63" s="96"/>
      <c r="N63" s="96"/>
      <c r="O63" s="79">
        <v>1</v>
      </c>
      <c r="P63" s="77">
        <v>1010</v>
      </c>
      <c r="Q63" s="77">
        <v>700</v>
      </c>
      <c r="R63" s="77">
        <v>700</v>
      </c>
      <c r="S63" s="77"/>
      <c r="T63" s="77"/>
      <c r="U63" s="77"/>
      <c r="V63" s="77"/>
      <c r="W63" s="77"/>
      <c r="X63" s="77"/>
      <c r="Y63" s="77"/>
      <c r="Z63" s="77"/>
      <c r="AA63" s="77"/>
      <c r="AB63" s="77"/>
      <c r="AC63" s="77"/>
      <c r="AD63" s="77"/>
      <c r="AE63" s="77"/>
      <c r="AF63" s="77"/>
      <c r="AG63" s="77"/>
      <c r="AH63" s="77"/>
      <c r="AI63" s="77"/>
      <c r="AJ63" s="77"/>
      <c r="AK63" s="77"/>
      <c r="AL63" s="77"/>
      <c r="AM63" s="94" t="s">
        <v>4971</v>
      </c>
      <c r="AN63" s="94"/>
      <c r="AO63" s="77"/>
      <c r="AP63" s="77"/>
      <c r="AQ63" s="77"/>
      <c r="AR63" s="77"/>
      <c r="AS63" s="97"/>
      <c r="AT63" s="77">
        <v>3928</v>
      </c>
      <c r="AU63" s="77">
        <v>46</v>
      </c>
      <c r="AV63" s="94" t="s">
        <v>1388</v>
      </c>
      <c r="AW63" s="77" t="s">
        <v>2876</v>
      </c>
      <c r="AX63" s="94" t="s">
        <v>3232</v>
      </c>
      <c r="AY63" s="77"/>
      <c r="AZ63" s="83">
        <f t="shared" si="2"/>
        <v>0.49490000000000001</v>
      </c>
    </row>
    <row r="64" spans="1:52" s="99" customFormat="1" ht="34.950000000000003" customHeight="1" x14ac:dyDescent="0.45">
      <c r="A64" s="93" t="s">
        <v>1388</v>
      </c>
      <c r="B64" s="77">
        <v>1</v>
      </c>
      <c r="C64" s="93" t="s">
        <v>3030</v>
      </c>
      <c r="D64" s="93"/>
      <c r="E64" s="93"/>
      <c r="F64" s="94"/>
      <c r="G64" s="93"/>
      <c r="H64" s="77"/>
      <c r="I64" s="95">
        <v>2058</v>
      </c>
      <c r="J64" s="77"/>
      <c r="K64" s="77"/>
      <c r="L64" s="93" t="s">
        <v>3474</v>
      </c>
      <c r="M64" s="96" t="s">
        <v>7432</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t="s">
        <v>3043</v>
      </c>
      <c r="AK64" s="77"/>
      <c r="AL64" s="77"/>
      <c r="AM64" s="94"/>
      <c r="AN64" s="94"/>
      <c r="AO64" s="77"/>
      <c r="AP64" s="77"/>
      <c r="AQ64" s="77"/>
      <c r="AR64" s="77"/>
      <c r="AS64" s="97"/>
      <c r="AT64" s="77">
        <v>3929</v>
      </c>
      <c r="AU64" s="77">
        <v>46</v>
      </c>
      <c r="AV64" s="94" t="s">
        <v>1388</v>
      </c>
      <c r="AW64" s="77" t="s">
        <v>2876</v>
      </c>
      <c r="AX64" s="94" t="s">
        <v>3074</v>
      </c>
      <c r="AY64" s="77"/>
      <c r="AZ64" s="83">
        <f t="shared" si="2"/>
        <v>0.14174999999999999</v>
      </c>
    </row>
    <row r="65" spans="1:52" s="99" customFormat="1" ht="34.950000000000003" customHeight="1" x14ac:dyDescent="0.45">
      <c r="A65" s="93" t="s">
        <v>1388</v>
      </c>
      <c r="B65" s="77">
        <v>1</v>
      </c>
      <c r="C65" s="93" t="s">
        <v>3030</v>
      </c>
      <c r="D65" s="93"/>
      <c r="E65" s="93"/>
      <c r="F65" s="94"/>
      <c r="G65" s="93"/>
      <c r="H65" s="77"/>
      <c r="I65" s="95">
        <v>2059</v>
      </c>
      <c r="J65" s="77"/>
      <c r="K65" s="77"/>
      <c r="L65" s="93" t="s">
        <v>3533</v>
      </c>
      <c r="M65" s="96"/>
      <c r="N65" s="96"/>
      <c r="O65" s="79">
        <v>1</v>
      </c>
      <c r="P65" s="77">
        <v>400</v>
      </c>
      <c r="Q65" s="77">
        <v>730</v>
      </c>
      <c r="R65" s="77">
        <v>740</v>
      </c>
      <c r="S65" s="77"/>
      <c r="T65" s="77"/>
      <c r="U65" s="77"/>
      <c r="V65" s="77"/>
      <c r="W65" s="77"/>
      <c r="X65" s="77"/>
      <c r="Y65" s="77"/>
      <c r="Z65" s="77"/>
      <c r="AA65" s="77"/>
      <c r="AB65" s="77"/>
      <c r="AC65" s="77"/>
      <c r="AD65" s="77"/>
      <c r="AE65" s="77"/>
      <c r="AF65" s="77"/>
      <c r="AG65" s="77"/>
      <c r="AH65" s="77"/>
      <c r="AI65" s="77"/>
      <c r="AJ65" s="77"/>
      <c r="AK65" s="77"/>
      <c r="AL65" s="77"/>
      <c r="AM65" s="94" t="s">
        <v>4751</v>
      </c>
      <c r="AN65" s="94"/>
      <c r="AO65" s="77"/>
      <c r="AP65" s="77"/>
      <c r="AQ65" s="77"/>
      <c r="AR65" s="77"/>
      <c r="AS65" s="97"/>
      <c r="AT65" s="77">
        <v>3930</v>
      </c>
      <c r="AU65" s="77">
        <v>46</v>
      </c>
      <c r="AV65" s="94" t="s">
        <v>1388</v>
      </c>
      <c r="AW65" s="77" t="s">
        <v>2876</v>
      </c>
      <c r="AX65" s="94" t="s">
        <v>3232</v>
      </c>
      <c r="AY65" s="77"/>
      <c r="AZ65" s="83">
        <f t="shared" si="2"/>
        <v>0.21607999999999999</v>
      </c>
    </row>
    <row r="66" spans="1:52" s="99" customFormat="1" ht="34.950000000000003" customHeight="1" x14ac:dyDescent="0.45">
      <c r="A66" s="93" t="s">
        <v>1388</v>
      </c>
      <c r="B66" s="77">
        <v>1</v>
      </c>
      <c r="C66" s="93" t="s">
        <v>3030</v>
      </c>
      <c r="D66" s="93" t="s">
        <v>4969</v>
      </c>
      <c r="E66" s="93"/>
      <c r="F66" s="94">
        <v>3</v>
      </c>
      <c r="G66" s="93" t="s">
        <v>4970</v>
      </c>
      <c r="H66" s="77"/>
      <c r="I66" s="95">
        <v>2060</v>
      </c>
      <c r="J66" s="77" t="s">
        <v>5427</v>
      </c>
      <c r="K66" s="77"/>
      <c r="L66" s="93" t="s">
        <v>3619</v>
      </c>
      <c r="M66" s="96"/>
      <c r="N66" s="96"/>
      <c r="O66" s="79">
        <v>1</v>
      </c>
      <c r="P66" s="77">
        <v>1000</v>
      </c>
      <c r="Q66" s="77">
        <v>700</v>
      </c>
      <c r="R66" s="77">
        <v>700</v>
      </c>
      <c r="S66" s="77"/>
      <c r="T66" s="77"/>
      <c r="U66" s="77"/>
      <c r="V66" s="77"/>
      <c r="W66" s="77"/>
      <c r="X66" s="77"/>
      <c r="Y66" s="77"/>
      <c r="Z66" s="77"/>
      <c r="AA66" s="77"/>
      <c r="AB66" s="77"/>
      <c r="AC66" s="77"/>
      <c r="AD66" s="77"/>
      <c r="AE66" s="77"/>
      <c r="AF66" s="77"/>
      <c r="AG66" s="77"/>
      <c r="AH66" s="77"/>
      <c r="AI66" s="77"/>
      <c r="AJ66" s="77"/>
      <c r="AK66" s="77"/>
      <c r="AL66" s="77"/>
      <c r="AM66" s="94" t="s">
        <v>4971</v>
      </c>
      <c r="AN66" s="94"/>
      <c r="AO66" s="77"/>
      <c r="AP66" s="77"/>
      <c r="AQ66" s="77"/>
      <c r="AR66" s="77"/>
      <c r="AS66" s="97"/>
      <c r="AT66" s="77">
        <v>3931</v>
      </c>
      <c r="AU66" s="77">
        <v>46</v>
      </c>
      <c r="AV66" s="94" t="s">
        <v>1388</v>
      </c>
      <c r="AW66" s="77" t="s">
        <v>2876</v>
      </c>
      <c r="AX66" s="94" t="s">
        <v>3232</v>
      </c>
      <c r="AY66" s="77"/>
      <c r="AZ66" s="83">
        <f t="shared" si="2"/>
        <v>0.49</v>
      </c>
    </row>
    <row r="67" spans="1:52" s="99" customFormat="1" ht="34.950000000000003" customHeight="1" x14ac:dyDescent="0.45">
      <c r="A67" s="93" t="s">
        <v>1388</v>
      </c>
      <c r="B67" s="77">
        <v>1</v>
      </c>
      <c r="C67" s="93" t="s">
        <v>3030</v>
      </c>
      <c r="D67" s="93"/>
      <c r="E67" s="93"/>
      <c r="F67" s="94"/>
      <c r="G67" s="93"/>
      <c r="H67" s="77"/>
      <c r="I67" s="95">
        <v>2061</v>
      </c>
      <c r="J67" s="77"/>
      <c r="K67" s="77"/>
      <c r="L67" s="93" t="s">
        <v>3655</v>
      </c>
      <c r="M67" s="96"/>
      <c r="N67" s="96"/>
      <c r="O67" s="79">
        <v>1</v>
      </c>
      <c r="P67" s="77">
        <v>600</v>
      </c>
      <c r="Q67" s="77">
        <v>700</v>
      </c>
      <c r="R67" s="77">
        <v>700</v>
      </c>
      <c r="S67" s="77"/>
      <c r="T67" s="77"/>
      <c r="U67" s="77"/>
      <c r="V67" s="77"/>
      <c r="W67" s="77"/>
      <c r="X67" s="77"/>
      <c r="Y67" s="77"/>
      <c r="Z67" s="77"/>
      <c r="AA67" s="77"/>
      <c r="AB67" s="77"/>
      <c r="AC67" s="77"/>
      <c r="AD67" s="77"/>
      <c r="AE67" s="77"/>
      <c r="AF67" s="77"/>
      <c r="AG67" s="77"/>
      <c r="AH67" s="77"/>
      <c r="AI67" s="77"/>
      <c r="AJ67" s="77"/>
      <c r="AK67" s="77"/>
      <c r="AL67" s="77"/>
      <c r="AM67" s="94" t="s">
        <v>4751</v>
      </c>
      <c r="AN67" s="94"/>
      <c r="AO67" s="77"/>
      <c r="AP67" s="77"/>
      <c r="AQ67" s="77"/>
      <c r="AR67" s="77"/>
      <c r="AS67" s="97"/>
      <c r="AT67" s="77">
        <v>3932</v>
      </c>
      <c r="AU67" s="77">
        <v>46</v>
      </c>
      <c r="AV67" s="94" t="s">
        <v>1388</v>
      </c>
      <c r="AW67" s="77" t="s">
        <v>2876</v>
      </c>
      <c r="AX67" s="94" t="s">
        <v>3232</v>
      </c>
      <c r="AY67" s="77"/>
      <c r="AZ67" s="83">
        <f t="shared" si="2"/>
        <v>0.29399999999999998</v>
      </c>
    </row>
    <row r="68" spans="1:52" s="99" customFormat="1" ht="34.950000000000003" customHeight="1" x14ac:dyDescent="0.45">
      <c r="A68" s="93" t="s">
        <v>1388</v>
      </c>
      <c r="B68" s="77">
        <v>1</v>
      </c>
      <c r="C68" s="93" t="s">
        <v>3030</v>
      </c>
      <c r="D68" s="93"/>
      <c r="E68" s="93"/>
      <c r="F68" s="94"/>
      <c r="G68" s="93"/>
      <c r="H68" s="77"/>
      <c r="I68" s="95">
        <v>2062</v>
      </c>
      <c r="J68" s="77"/>
      <c r="K68" s="77"/>
      <c r="L68" s="93" t="s">
        <v>2916</v>
      </c>
      <c r="M68" s="96" t="s">
        <v>7463</v>
      </c>
      <c r="N68" s="96"/>
      <c r="O68" s="79">
        <v>1</v>
      </c>
      <c r="P68" s="77">
        <v>1200</v>
      </c>
      <c r="Q68" s="77">
        <v>60</v>
      </c>
      <c r="R68" s="77">
        <v>900</v>
      </c>
      <c r="S68" s="77"/>
      <c r="T68" s="77"/>
      <c r="U68" s="77"/>
      <c r="V68" s="77"/>
      <c r="W68" s="77"/>
      <c r="X68" s="77"/>
      <c r="Y68" s="77"/>
      <c r="Z68" s="77"/>
      <c r="AA68" s="77"/>
      <c r="AB68" s="77"/>
      <c r="AC68" s="77"/>
      <c r="AD68" s="77"/>
      <c r="AE68" s="77"/>
      <c r="AF68" s="77"/>
      <c r="AG68" s="77"/>
      <c r="AH68" s="77"/>
      <c r="AI68" s="77"/>
      <c r="AJ68" s="77"/>
      <c r="AK68" s="77"/>
      <c r="AL68" s="77"/>
      <c r="AM68" s="94"/>
      <c r="AN68" s="94" t="s">
        <v>4996</v>
      </c>
      <c r="AO68" s="77"/>
      <c r="AP68" s="77"/>
      <c r="AQ68" s="77"/>
      <c r="AR68" s="77"/>
      <c r="AS68" s="97"/>
      <c r="AT68" s="77">
        <v>3933</v>
      </c>
      <c r="AU68" s="77">
        <v>46</v>
      </c>
      <c r="AV68" s="94" t="s">
        <v>1388</v>
      </c>
      <c r="AW68" s="77" t="s">
        <v>2957</v>
      </c>
      <c r="AX68" s="94" t="s">
        <v>3074</v>
      </c>
      <c r="AY68" s="77" t="s">
        <v>7439</v>
      </c>
      <c r="AZ68" s="83">
        <f t="shared" si="2"/>
        <v>6.4799999999999996E-2</v>
      </c>
    </row>
    <row r="69" spans="1:52" s="99" customFormat="1" ht="34.950000000000003" customHeight="1" x14ac:dyDescent="0.45">
      <c r="A69" s="93" t="s">
        <v>1388</v>
      </c>
      <c r="B69" s="77">
        <v>1</v>
      </c>
      <c r="C69" s="93" t="s">
        <v>3030</v>
      </c>
      <c r="D69" s="93"/>
      <c r="E69" s="93"/>
      <c r="F69" s="94"/>
      <c r="G69" s="93"/>
      <c r="H69" s="77"/>
      <c r="I69" s="95">
        <v>2063</v>
      </c>
      <c r="J69" s="77"/>
      <c r="K69" s="77"/>
      <c r="L69" s="93" t="s">
        <v>2916</v>
      </c>
      <c r="M69" s="96" t="s">
        <v>7463</v>
      </c>
      <c r="N69" s="96"/>
      <c r="O69" s="79">
        <v>1</v>
      </c>
      <c r="P69" s="77">
        <v>600</v>
      </c>
      <c r="Q69" s="77">
        <v>10</v>
      </c>
      <c r="R69" s="77">
        <v>900</v>
      </c>
      <c r="S69" s="77"/>
      <c r="T69" s="77"/>
      <c r="U69" s="77"/>
      <c r="V69" s="77"/>
      <c r="W69" s="77"/>
      <c r="X69" s="77"/>
      <c r="Y69" s="77"/>
      <c r="Z69" s="77"/>
      <c r="AA69" s="77"/>
      <c r="AB69" s="77"/>
      <c r="AC69" s="77"/>
      <c r="AD69" s="77"/>
      <c r="AE69" s="77"/>
      <c r="AF69" s="77"/>
      <c r="AG69" s="77"/>
      <c r="AH69" s="77"/>
      <c r="AI69" s="77"/>
      <c r="AJ69" s="77"/>
      <c r="AK69" s="77"/>
      <c r="AL69" s="77"/>
      <c r="AM69" s="94"/>
      <c r="AN69" s="94" t="s">
        <v>4997</v>
      </c>
      <c r="AO69" s="77"/>
      <c r="AP69" s="77"/>
      <c r="AQ69" s="77"/>
      <c r="AR69" s="77"/>
      <c r="AS69" s="97"/>
      <c r="AT69" s="77">
        <v>3934</v>
      </c>
      <c r="AU69" s="77">
        <v>46</v>
      </c>
      <c r="AV69" s="94" t="s">
        <v>1388</v>
      </c>
      <c r="AW69" s="77" t="s">
        <v>2876</v>
      </c>
      <c r="AX69" s="94" t="s">
        <v>3074</v>
      </c>
      <c r="AY69" s="77" t="s">
        <v>7439</v>
      </c>
      <c r="AZ69" s="83">
        <f t="shared" si="2"/>
        <v>5.4000000000000003E-3</v>
      </c>
    </row>
    <row r="70" spans="1:52" s="99" customFormat="1" ht="34.950000000000003" customHeight="1" x14ac:dyDescent="0.45">
      <c r="A70" s="93" t="s">
        <v>1388</v>
      </c>
      <c r="B70" s="77">
        <v>1</v>
      </c>
      <c r="C70" s="93" t="s">
        <v>3030</v>
      </c>
      <c r="D70" s="93"/>
      <c r="E70" s="93"/>
      <c r="F70" s="94"/>
      <c r="G70" s="93"/>
      <c r="H70" s="77"/>
      <c r="I70" s="95"/>
      <c r="J70" s="77"/>
      <c r="K70" s="77"/>
      <c r="L70" s="93" t="s">
        <v>5831</v>
      </c>
      <c r="M70" s="96" t="s">
        <v>5841</v>
      </c>
      <c r="N70" s="96" t="s">
        <v>5844</v>
      </c>
      <c r="O70" s="79">
        <v>1</v>
      </c>
      <c r="P70" s="77">
        <v>430</v>
      </c>
      <c r="Q70" s="77">
        <v>450</v>
      </c>
      <c r="R70" s="77">
        <v>450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c r="AU70" s="77"/>
      <c r="AV70" s="94"/>
      <c r="AW70" s="77"/>
      <c r="AX70" s="94"/>
      <c r="AY70" s="77"/>
      <c r="AZ70" s="83">
        <f t="shared" si="2"/>
        <v>8.7075E-2</v>
      </c>
    </row>
    <row r="71" spans="1:52" s="99" customFormat="1" ht="34.950000000000003" customHeight="1" x14ac:dyDescent="0.45">
      <c r="A71" s="93" t="s">
        <v>1388</v>
      </c>
      <c r="B71" s="77">
        <v>1</v>
      </c>
      <c r="C71" s="93" t="s">
        <v>3030</v>
      </c>
      <c r="D71" s="93"/>
      <c r="E71" s="93"/>
      <c r="F71" s="94"/>
      <c r="G71" s="93"/>
      <c r="H71" s="77"/>
      <c r="I71" s="95"/>
      <c r="J71" s="77"/>
      <c r="K71" s="77"/>
      <c r="L71" s="93" t="s">
        <v>5831</v>
      </c>
      <c r="M71" s="96" t="s">
        <v>8635</v>
      </c>
      <c r="N71" s="96" t="s">
        <v>8636</v>
      </c>
      <c r="O71" s="79">
        <v>1</v>
      </c>
      <c r="P71" s="77">
        <v>500</v>
      </c>
      <c r="Q71" s="77">
        <v>540</v>
      </c>
      <c r="R71" s="77">
        <v>550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c r="AU71" s="77"/>
      <c r="AV71" s="94"/>
      <c r="AW71" s="77"/>
      <c r="AX71" s="94"/>
      <c r="AY71" s="77"/>
      <c r="AZ71" s="83">
        <f t="shared" si="2"/>
        <v>0.14849999999999999</v>
      </c>
    </row>
    <row r="72" spans="1:52" s="99" customFormat="1" ht="34.950000000000003" customHeight="1" x14ac:dyDescent="0.45">
      <c r="A72" s="93" t="s">
        <v>1388</v>
      </c>
      <c r="B72" s="77">
        <v>1</v>
      </c>
      <c r="C72" s="93" t="s">
        <v>3030</v>
      </c>
      <c r="D72" s="93"/>
      <c r="E72" s="93"/>
      <c r="F72" s="94"/>
      <c r="G72" s="93"/>
      <c r="H72" s="77"/>
      <c r="I72" s="95"/>
      <c r="J72" s="77"/>
      <c r="K72" s="77"/>
      <c r="L72" s="93" t="s">
        <v>8629</v>
      </c>
      <c r="M72" s="96" t="s">
        <v>5952</v>
      </c>
      <c r="N72" s="96" t="s">
        <v>8632</v>
      </c>
      <c r="O72" s="79">
        <v>1</v>
      </c>
      <c r="P72" s="77">
        <v>380</v>
      </c>
      <c r="Q72" s="77">
        <v>420</v>
      </c>
      <c r="R72" s="77">
        <v>290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c r="AU72" s="77"/>
      <c r="AV72" s="94"/>
      <c r="AW72" s="77"/>
      <c r="AX72" s="94"/>
      <c r="AY72" s="77"/>
      <c r="AZ72" s="83">
        <f t="shared" si="2"/>
        <v>4.6283999999999999E-2</v>
      </c>
    </row>
    <row r="73" spans="1:52" s="99" customFormat="1" ht="34.950000000000003" customHeight="1" x14ac:dyDescent="0.45">
      <c r="A73" s="93" t="s">
        <v>1388</v>
      </c>
      <c r="B73" s="77">
        <v>1</v>
      </c>
      <c r="C73" s="93" t="s">
        <v>3030</v>
      </c>
      <c r="D73" s="93"/>
      <c r="E73" s="93"/>
      <c r="F73" s="94"/>
      <c r="G73" s="93"/>
      <c r="H73" s="77"/>
      <c r="I73" s="95"/>
      <c r="J73" s="77"/>
      <c r="K73" s="77"/>
      <c r="L73" s="93" t="s">
        <v>8533</v>
      </c>
      <c r="M73" s="96"/>
      <c r="N73" s="96"/>
      <c r="O73" s="79">
        <v>1</v>
      </c>
      <c r="P73" s="77"/>
      <c r="Q73" s="77"/>
      <c r="R73" s="77"/>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c r="AU73" s="77"/>
      <c r="AV73" s="94"/>
      <c r="AW73" s="77"/>
      <c r="AX73" s="94"/>
      <c r="AY73" s="77" t="s">
        <v>8548</v>
      </c>
      <c r="AZ73" s="83">
        <f t="shared" si="2"/>
        <v>0</v>
      </c>
    </row>
    <row r="74" spans="1:52" s="99" customFormat="1" ht="34.950000000000003" customHeight="1" x14ac:dyDescent="0.45">
      <c r="A74" s="93" t="s">
        <v>1388</v>
      </c>
      <c r="B74" s="77">
        <v>1</v>
      </c>
      <c r="C74" s="93" t="s">
        <v>3030</v>
      </c>
      <c r="D74" s="93"/>
      <c r="E74" s="93"/>
      <c r="F74" s="94"/>
      <c r="G74" s="93"/>
      <c r="H74" s="77"/>
      <c r="I74" s="95"/>
      <c r="J74" s="77"/>
      <c r="K74" s="77"/>
      <c r="L74" s="93" t="s">
        <v>8634</v>
      </c>
      <c r="M74" s="96" t="s">
        <v>8543</v>
      </c>
      <c r="N74" s="96"/>
      <c r="O74" s="79">
        <v>5</v>
      </c>
      <c r="P74" s="77">
        <v>600</v>
      </c>
      <c r="Q74" s="77">
        <v>270</v>
      </c>
      <c r="R74" s="77">
        <v>600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c r="AU74" s="77"/>
      <c r="AV74" s="94"/>
      <c r="AW74" s="77"/>
      <c r="AX74" s="94"/>
      <c r="AY74" s="77"/>
      <c r="AZ74" s="83">
        <f t="shared" si="2"/>
        <v>0.48599999999999999</v>
      </c>
    </row>
    <row r="75" spans="1:52" s="99" customFormat="1" ht="34.950000000000003" customHeight="1" x14ac:dyDescent="0.45">
      <c r="A75" s="93" t="s">
        <v>1388</v>
      </c>
      <c r="B75" s="77">
        <v>1</v>
      </c>
      <c r="C75" s="93" t="s">
        <v>3030</v>
      </c>
      <c r="D75" s="93"/>
      <c r="E75" s="93"/>
      <c r="F75" s="94"/>
      <c r="G75" s="93"/>
      <c r="H75" s="77"/>
      <c r="I75" s="95"/>
      <c r="J75" s="77"/>
      <c r="K75" s="77"/>
      <c r="L75" s="93" t="s">
        <v>8634</v>
      </c>
      <c r="M75" s="96" t="s">
        <v>8637</v>
      </c>
      <c r="N75" s="96"/>
      <c r="O75" s="79">
        <v>2</v>
      </c>
      <c r="P75" s="77">
        <v>550</v>
      </c>
      <c r="Q75" s="77">
        <v>350</v>
      </c>
      <c r="R75" s="77">
        <v>600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c r="AU75" s="77"/>
      <c r="AV75" s="94"/>
      <c r="AW75" s="77"/>
      <c r="AX75" s="94"/>
      <c r="AY75" s="77"/>
      <c r="AZ75" s="83">
        <f t="shared" si="2"/>
        <v>0.23100000000000001</v>
      </c>
    </row>
    <row r="76" spans="1:52" s="99" customFormat="1" ht="34.950000000000003" customHeight="1" x14ac:dyDescent="0.45">
      <c r="A76" s="93" t="s">
        <v>1388</v>
      </c>
      <c r="B76" s="77">
        <v>1</v>
      </c>
      <c r="C76" s="93" t="s">
        <v>3030</v>
      </c>
      <c r="D76" s="93"/>
      <c r="E76" s="93"/>
      <c r="F76" s="94"/>
      <c r="G76" s="93"/>
      <c r="H76" s="77"/>
      <c r="I76" s="95"/>
      <c r="J76" s="77"/>
      <c r="K76" s="77"/>
      <c r="L76" s="93" t="s">
        <v>5839</v>
      </c>
      <c r="M76" s="96"/>
      <c r="N76" s="96"/>
      <c r="O76" s="79">
        <v>60</v>
      </c>
      <c r="P76" s="77"/>
      <c r="Q76" s="77"/>
      <c r="R76" s="77"/>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c r="AU76" s="77"/>
      <c r="AV76" s="94"/>
      <c r="AW76" s="77"/>
      <c r="AX76" s="94"/>
      <c r="AY76" s="77"/>
      <c r="AZ76" s="83">
        <v>6</v>
      </c>
    </row>
    <row r="77" spans="1:52" s="99" customFormat="1" ht="34.950000000000003" customHeight="1" x14ac:dyDescent="0.45">
      <c r="A77" s="93" t="s">
        <v>1388</v>
      </c>
      <c r="B77" s="77">
        <v>1</v>
      </c>
      <c r="C77" s="93" t="s">
        <v>8457</v>
      </c>
      <c r="D77" s="93"/>
      <c r="E77" s="93"/>
      <c r="F77" s="94"/>
      <c r="G77" s="93"/>
      <c r="H77" s="77"/>
      <c r="I77" s="95"/>
      <c r="J77" s="77"/>
      <c r="K77" s="77"/>
      <c r="L77" s="93" t="s">
        <v>8451</v>
      </c>
      <c r="M77" s="96"/>
      <c r="N77" s="96"/>
      <c r="O77" s="79">
        <v>4</v>
      </c>
      <c r="P77" s="77"/>
      <c r="Q77" s="77"/>
      <c r="R77" s="77"/>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c r="AU77" s="77"/>
      <c r="AV77" s="94"/>
      <c r="AW77" s="77"/>
      <c r="AX77" s="94"/>
      <c r="AY77" s="77"/>
      <c r="AZ77" s="83">
        <f t="shared" ref="AZ77:AZ97" si="3">P77*Q77*R77/1000000000*O77</f>
        <v>0</v>
      </c>
    </row>
    <row r="78" spans="1:52" s="99" customFormat="1" ht="34.950000000000003" customHeight="1" x14ac:dyDescent="0.45">
      <c r="A78" s="93" t="s">
        <v>1388</v>
      </c>
      <c r="B78" s="77">
        <v>1</v>
      </c>
      <c r="C78" s="93" t="s">
        <v>8457</v>
      </c>
      <c r="D78" s="93"/>
      <c r="E78" s="93"/>
      <c r="F78" s="94"/>
      <c r="G78" s="93"/>
      <c r="H78" s="77"/>
      <c r="I78" s="95"/>
      <c r="J78" s="77"/>
      <c r="K78" s="77"/>
      <c r="L78" s="93" t="s">
        <v>8458</v>
      </c>
      <c r="M78" s="96"/>
      <c r="N78" s="96"/>
      <c r="O78" s="79">
        <v>1</v>
      </c>
      <c r="P78" s="77">
        <v>400</v>
      </c>
      <c r="Q78" s="77">
        <v>400</v>
      </c>
      <c r="R78" s="77">
        <v>1170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c r="AU78" s="77"/>
      <c r="AV78" s="94"/>
      <c r="AW78" s="77"/>
      <c r="AX78" s="94"/>
      <c r="AY78" s="77"/>
      <c r="AZ78" s="83">
        <f t="shared" si="3"/>
        <v>0.18720000000000001</v>
      </c>
    </row>
    <row r="79" spans="1:52" s="99" customFormat="1" ht="34.950000000000003" customHeight="1" x14ac:dyDescent="0.45">
      <c r="A79" s="93" t="s">
        <v>1388</v>
      </c>
      <c r="B79" s="77">
        <v>1</v>
      </c>
      <c r="C79" s="93" t="s">
        <v>8459</v>
      </c>
      <c r="D79" s="93"/>
      <c r="E79" s="93"/>
      <c r="F79" s="94"/>
      <c r="G79" s="93"/>
      <c r="H79" s="77"/>
      <c r="I79" s="95"/>
      <c r="J79" s="77"/>
      <c r="K79" s="77"/>
      <c r="L79" s="93" t="s">
        <v>8408</v>
      </c>
      <c r="M79" s="96" t="s">
        <v>8470</v>
      </c>
      <c r="N79" s="96" t="s">
        <v>8471</v>
      </c>
      <c r="O79" s="79">
        <v>1</v>
      </c>
      <c r="P79" s="77">
        <v>1150</v>
      </c>
      <c r="Q79" s="77">
        <v>750</v>
      </c>
      <c r="R79" s="77">
        <v>1900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c r="AU79" s="77"/>
      <c r="AV79" s="94"/>
      <c r="AW79" s="77"/>
      <c r="AX79" s="94"/>
      <c r="AY79" s="77"/>
      <c r="AZ79" s="83">
        <f t="shared" si="3"/>
        <v>1.6387499999999999</v>
      </c>
    </row>
    <row r="80" spans="1:52" s="99" customFormat="1" ht="34.950000000000003" customHeight="1" x14ac:dyDescent="0.45">
      <c r="A80" s="93" t="s">
        <v>1388</v>
      </c>
      <c r="B80" s="77">
        <v>1</v>
      </c>
      <c r="C80" s="93" t="s">
        <v>8459</v>
      </c>
      <c r="D80" s="93"/>
      <c r="E80" s="93"/>
      <c r="F80" s="94"/>
      <c r="G80" s="93"/>
      <c r="H80" s="77"/>
      <c r="I80" s="95"/>
      <c r="J80" s="77"/>
      <c r="K80" s="77"/>
      <c r="L80" s="93" t="s">
        <v>8460</v>
      </c>
      <c r="M80" s="96"/>
      <c r="N80" s="96"/>
      <c r="O80" s="79">
        <v>1</v>
      </c>
      <c r="P80" s="77">
        <v>1500</v>
      </c>
      <c r="Q80" s="77">
        <v>600</v>
      </c>
      <c r="R80" s="77">
        <v>1800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f t="shared" si="3"/>
        <v>1.62</v>
      </c>
    </row>
    <row r="81" spans="1:52" s="99" customFormat="1" ht="34.950000000000003" customHeight="1" x14ac:dyDescent="0.45">
      <c r="A81" s="93" t="s">
        <v>1388</v>
      </c>
      <c r="B81" s="77">
        <v>1</v>
      </c>
      <c r="C81" s="93" t="s">
        <v>8459</v>
      </c>
      <c r="D81" s="93"/>
      <c r="E81" s="93"/>
      <c r="F81" s="94"/>
      <c r="G81" s="93"/>
      <c r="H81" s="77"/>
      <c r="I81" s="95"/>
      <c r="J81" s="77"/>
      <c r="K81" s="77"/>
      <c r="L81" s="93" t="s">
        <v>8461</v>
      </c>
      <c r="M81" s="96"/>
      <c r="N81" s="96"/>
      <c r="O81" s="79">
        <v>1</v>
      </c>
      <c r="P81" s="77">
        <v>530</v>
      </c>
      <c r="Q81" s="77">
        <v>560</v>
      </c>
      <c r="R81" s="77">
        <v>680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f t="shared" si="3"/>
        <v>0.201824</v>
      </c>
    </row>
    <row r="82" spans="1:52" s="99" customFormat="1" ht="34.950000000000003" customHeight="1" x14ac:dyDescent="0.45">
      <c r="A82" s="93" t="s">
        <v>1388</v>
      </c>
      <c r="B82" s="77">
        <v>1</v>
      </c>
      <c r="C82" s="93" t="s">
        <v>8459</v>
      </c>
      <c r="D82" s="93"/>
      <c r="E82" s="93"/>
      <c r="F82" s="94"/>
      <c r="G82" s="93"/>
      <c r="H82" s="77"/>
      <c r="I82" s="95"/>
      <c r="J82" s="77"/>
      <c r="K82" s="77"/>
      <c r="L82" s="93" t="s">
        <v>8462</v>
      </c>
      <c r="M82" s="96"/>
      <c r="N82" s="96"/>
      <c r="O82" s="79">
        <v>1</v>
      </c>
      <c r="P82" s="77">
        <v>880</v>
      </c>
      <c r="Q82" s="77">
        <v>500</v>
      </c>
      <c r="R82" s="77">
        <v>1440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c r="AZ82" s="83">
        <f t="shared" si="3"/>
        <v>0.63360000000000005</v>
      </c>
    </row>
    <row r="83" spans="1:52" s="99" customFormat="1" ht="34.950000000000003" customHeight="1" x14ac:dyDescent="0.45">
      <c r="A83" s="93" t="s">
        <v>1388</v>
      </c>
      <c r="B83" s="77">
        <v>1</v>
      </c>
      <c r="C83" s="93" t="s">
        <v>8459</v>
      </c>
      <c r="D83" s="93"/>
      <c r="E83" s="93"/>
      <c r="F83" s="94"/>
      <c r="G83" s="93"/>
      <c r="H83" s="77"/>
      <c r="I83" s="95"/>
      <c r="J83" s="77"/>
      <c r="K83" s="77"/>
      <c r="L83" s="93" t="s">
        <v>8463</v>
      </c>
      <c r="M83" s="96" t="s">
        <v>8472</v>
      </c>
      <c r="N83" s="96"/>
      <c r="O83" s="79">
        <v>1</v>
      </c>
      <c r="P83" s="77">
        <v>1180</v>
      </c>
      <c r="Q83" s="77">
        <v>700</v>
      </c>
      <c r="R83" s="77">
        <v>1930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3"/>
        <v>1.5941799999999999</v>
      </c>
    </row>
    <row r="84" spans="1:52" s="99" customFormat="1" ht="34.950000000000003" customHeight="1" x14ac:dyDescent="0.45">
      <c r="A84" s="93" t="s">
        <v>1388</v>
      </c>
      <c r="B84" s="77">
        <v>1</v>
      </c>
      <c r="C84" s="93" t="s">
        <v>8459</v>
      </c>
      <c r="D84" s="93"/>
      <c r="E84" s="93"/>
      <c r="F84" s="94"/>
      <c r="G84" s="93"/>
      <c r="H84" s="77"/>
      <c r="I84" s="95"/>
      <c r="J84" s="77"/>
      <c r="K84" s="77"/>
      <c r="L84" s="93" t="s">
        <v>8464</v>
      </c>
      <c r="M84" s="96"/>
      <c r="N84" s="96"/>
      <c r="O84" s="79">
        <v>1</v>
      </c>
      <c r="P84" s="77">
        <v>1050</v>
      </c>
      <c r="Q84" s="77">
        <v>700</v>
      </c>
      <c r="R84" s="77">
        <v>1250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3"/>
        <v>0.91874999999999996</v>
      </c>
    </row>
    <row r="85" spans="1:52" s="99" customFormat="1" ht="34.950000000000003" customHeight="1" x14ac:dyDescent="0.45">
      <c r="A85" s="93" t="s">
        <v>1388</v>
      </c>
      <c r="B85" s="77">
        <v>1</v>
      </c>
      <c r="C85" s="93" t="s">
        <v>8459</v>
      </c>
      <c r="D85" s="93"/>
      <c r="E85" s="93"/>
      <c r="F85" s="94"/>
      <c r="G85" s="93"/>
      <c r="H85" s="77"/>
      <c r="I85" s="95"/>
      <c r="J85" s="77"/>
      <c r="K85" s="77"/>
      <c r="L85" s="93" t="s">
        <v>8465</v>
      </c>
      <c r="M85" s="96" t="s">
        <v>8474</v>
      </c>
      <c r="N85" s="96"/>
      <c r="O85" s="79">
        <v>1</v>
      </c>
      <c r="P85" s="77">
        <v>500</v>
      </c>
      <c r="Q85" s="77">
        <v>500</v>
      </c>
      <c r="R85" s="77">
        <v>800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c r="AZ85" s="83">
        <f t="shared" si="3"/>
        <v>0.2</v>
      </c>
    </row>
    <row r="86" spans="1:52" s="99" customFormat="1" ht="34.950000000000003" customHeight="1" x14ac:dyDescent="0.45">
      <c r="A86" s="93" t="s">
        <v>1388</v>
      </c>
      <c r="B86" s="77">
        <v>1</v>
      </c>
      <c r="C86" s="93" t="s">
        <v>8459</v>
      </c>
      <c r="D86" s="93"/>
      <c r="E86" s="93"/>
      <c r="F86" s="94"/>
      <c r="G86" s="93"/>
      <c r="H86" s="77"/>
      <c r="I86" s="95"/>
      <c r="J86" s="77"/>
      <c r="K86" s="77"/>
      <c r="L86" s="93" t="s">
        <v>8408</v>
      </c>
      <c r="M86" s="96" t="s">
        <v>8473</v>
      </c>
      <c r="N86" s="96"/>
      <c r="O86" s="79">
        <v>1</v>
      </c>
      <c r="P86" s="77">
        <v>460</v>
      </c>
      <c r="Q86" s="77">
        <v>600</v>
      </c>
      <c r="R86" s="77">
        <v>1400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3"/>
        <v>0.38640000000000002</v>
      </c>
    </row>
    <row r="87" spans="1:52" s="99" customFormat="1" ht="34.950000000000003" customHeight="1" x14ac:dyDescent="0.45">
      <c r="A87" s="93" t="s">
        <v>1388</v>
      </c>
      <c r="B87" s="77">
        <v>1</v>
      </c>
      <c r="C87" s="93" t="s">
        <v>8459</v>
      </c>
      <c r="D87" s="93"/>
      <c r="E87" s="93"/>
      <c r="F87" s="94"/>
      <c r="G87" s="93"/>
      <c r="H87" s="77"/>
      <c r="I87" s="95"/>
      <c r="J87" s="77"/>
      <c r="K87" s="77"/>
      <c r="L87" s="93" t="s">
        <v>8466</v>
      </c>
      <c r="M87" s="96" t="s">
        <v>8472</v>
      </c>
      <c r="N87" s="96"/>
      <c r="O87" s="79">
        <v>1</v>
      </c>
      <c r="P87" s="77">
        <v>1660</v>
      </c>
      <c r="Q87" s="77">
        <v>730</v>
      </c>
      <c r="R87" s="77">
        <v>1100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f t="shared" si="3"/>
        <v>1.3329800000000001</v>
      </c>
    </row>
    <row r="88" spans="1:52" s="99" customFormat="1" ht="34.950000000000003" customHeight="1" x14ac:dyDescent="0.45">
      <c r="A88" s="93" t="s">
        <v>1388</v>
      </c>
      <c r="B88" s="77">
        <v>1</v>
      </c>
      <c r="C88" s="93" t="s">
        <v>8459</v>
      </c>
      <c r="D88" s="93"/>
      <c r="E88" s="93"/>
      <c r="F88" s="94"/>
      <c r="G88" s="93"/>
      <c r="H88" s="77"/>
      <c r="I88" s="95"/>
      <c r="J88" s="77"/>
      <c r="K88" s="77"/>
      <c r="L88" s="93" t="s">
        <v>8467</v>
      </c>
      <c r="M88" s="96"/>
      <c r="N88" s="96"/>
      <c r="O88" s="79">
        <v>1</v>
      </c>
      <c r="P88" s="77">
        <v>600</v>
      </c>
      <c r="Q88" s="77">
        <v>750</v>
      </c>
      <c r="R88" s="77">
        <v>800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c r="AZ88" s="83">
        <f t="shared" si="3"/>
        <v>0.36</v>
      </c>
    </row>
    <row r="89" spans="1:52" s="99" customFormat="1" ht="34.950000000000003" customHeight="1" x14ac:dyDescent="0.45">
      <c r="A89" s="93" t="s">
        <v>1388</v>
      </c>
      <c r="B89" s="77">
        <v>1</v>
      </c>
      <c r="C89" s="93" t="s">
        <v>8459</v>
      </c>
      <c r="D89" s="93"/>
      <c r="E89" s="93"/>
      <c r="F89" s="94"/>
      <c r="G89" s="93"/>
      <c r="H89" s="77"/>
      <c r="I89" s="95"/>
      <c r="J89" s="77"/>
      <c r="K89" s="77"/>
      <c r="L89" s="93" t="s">
        <v>8468</v>
      </c>
      <c r="M89" s="96" t="s">
        <v>8474</v>
      </c>
      <c r="N89" s="96"/>
      <c r="O89" s="79">
        <v>1</v>
      </c>
      <c r="P89" s="77">
        <v>900</v>
      </c>
      <c r="Q89" s="77">
        <v>750</v>
      </c>
      <c r="R89" s="77">
        <v>800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c r="AZ89" s="83">
        <f t="shared" si="3"/>
        <v>0.54</v>
      </c>
    </row>
    <row r="90" spans="1:52" s="99" customFormat="1" ht="34.950000000000003" customHeight="1" x14ac:dyDescent="0.45">
      <c r="A90" s="93" t="s">
        <v>1388</v>
      </c>
      <c r="B90" s="77">
        <v>1</v>
      </c>
      <c r="C90" s="93" t="s">
        <v>8459</v>
      </c>
      <c r="D90" s="93"/>
      <c r="E90" s="93"/>
      <c r="F90" s="94"/>
      <c r="G90" s="93"/>
      <c r="H90" s="77"/>
      <c r="I90" s="95"/>
      <c r="J90" s="77"/>
      <c r="K90" s="77"/>
      <c r="L90" s="93" t="s">
        <v>8460</v>
      </c>
      <c r="M90" s="96" t="s">
        <v>8358</v>
      </c>
      <c r="N90" s="96"/>
      <c r="O90" s="79">
        <v>1</v>
      </c>
      <c r="P90" s="77">
        <v>1200</v>
      </c>
      <c r="Q90" s="77">
        <v>600</v>
      </c>
      <c r="R90" s="77">
        <v>1780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f t="shared" si="3"/>
        <v>1.2816000000000001</v>
      </c>
    </row>
    <row r="91" spans="1:52" s="99" customFormat="1" ht="34.950000000000003" customHeight="1" x14ac:dyDescent="0.45">
      <c r="A91" s="93" t="s">
        <v>1388</v>
      </c>
      <c r="B91" s="77">
        <v>1</v>
      </c>
      <c r="C91" s="93" t="s">
        <v>8459</v>
      </c>
      <c r="D91" s="93"/>
      <c r="E91" s="93"/>
      <c r="F91" s="94"/>
      <c r="G91" s="93"/>
      <c r="H91" s="77"/>
      <c r="I91" s="95"/>
      <c r="J91" s="77"/>
      <c r="K91" s="77"/>
      <c r="L91" s="93" t="s">
        <v>8469</v>
      </c>
      <c r="M91" s="96"/>
      <c r="N91" s="96"/>
      <c r="O91" s="79">
        <v>1</v>
      </c>
      <c r="P91" s="77">
        <v>1500</v>
      </c>
      <c r="Q91" s="77">
        <v>750</v>
      </c>
      <c r="R91" s="77">
        <v>800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f t="shared" si="3"/>
        <v>0.9</v>
      </c>
    </row>
    <row r="92" spans="1:52" s="99" customFormat="1" ht="34.950000000000003" customHeight="1" x14ac:dyDescent="0.45">
      <c r="A92" s="93" t="s">
        <v>1388</v>
      </c>
      <c r="B92" s="77">
        <v>1</v>
      </c>
      <c r="C92" s="93" t="s">
        <v>8459</v>
      </c>
      <c r="D92" s="93"/>
      <c r="E92" s="93"/>
      <c r="F92" s="94"/>
      <c r="G92" s="93"/>
      <c r="H92" s="77"/>
      <c r="I92" s="95"/>
      <c r="J92" s="77"/>
      <c r="K92" s="77"/>
      <c r="L92" s="93" t="s">
        <v>8451</v>
      </c>
      <c r="M92" s="96"/>
      <c r="N92" s="96"/>
      <c r="O92" s="79">
        <v>2</v>
      </c>
      <c r="P92" s="77"/>
      <c r="Q92" s="77"/>
      <c r="R92" s="77"/>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c r="AZ92" s="83">
        <f t="shared" si="3"/>
        <v>0</v>
      </c>
    </row>
    <row r="93" spans="1:52" s="99" customFormat="1" ht="34.950000000000003" customHeight="1" x14ac:dyDescent="0.45">
      <c r="A93" s="93" t="s">
        <v>1388</v>
      </c>
      <c r="B93" s="77">
        <v>1</v>
      </c>
      <c r="C93" s="93" t="s">
        <v>8459</v>
      </c>
      <c r="D93" s="93"/>
      <c r="E93" s="93"/>
      <c r="F93" s="94"/>
      <c r="G93" s="93"/>
      <c r="H93" s="77"/>
      <c r="I93" s="95"/>
      <c r="J93" s="77"/>
      <c r="K93" s="77"/>
      <c r="L93" s="93" t="s">
        <v>8468</v>
      </c>
      <c r="M93" s="96" t="s">
        <v>8475</v>
      </c>
      <c r="N93" s="96" t="s">
        <v>8474</v>
      </c>
      <c r="O93" s="79">
        <v>1</v>
      </c>
      <c r="P93" s="77">
        <v>1300</v>
      </c>
      <c r="Q93" s="77">
        <v>900</v>
      </c>
      <c r="R93" s="77">
        <v>800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f t="shared" si="3"/>
        <v>0.93600000000000005</v>
      </c>
    </row>
    <row r="94" spans="1:52" s="99" customFormat="1" ht="34.950000000000003" customHeight="1" x14ac:dyDescent="0.45">
      <c r="A94" s="93" t="s">
        <v>1388</v>
      </c>
      <c r="B94" s="77">
        <v>1</v>
      </c>
      <c r="C94" s="93" t="s">
        <v>8459</v>
      </c>
      <c r="D94" s="93"/>
      <c r="E94" s="93"/>
      <c r="F94" s="94"/>
      <c r="G94" s="93"/>
      <c r="H94" s="77"/>
      <c r="I94" s="95"/>
      <c r="J94" s="77"/>
      <c r="K94" s="77"/>
      <c r="L94" s="93" t="s">
        <v>8468</v>
      </c>
      <c r="M94" s="96" t="s">
        <v>8476</v>
      </c>
      <c r="N94" s="96" t="s">
        <v>8474</v>
      </c>
      <c r="O94" s="79">
        <v>1</v>
      </c>
      <c r="P94" s="77">
        <v>750</v>
      </c>
      <c r="Q94" s="77">
        <v>900</v>
      </c>
      <c r="R94" s="77">
        <v>800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c r="AZ94" s="83">
        <f t="shared" si="3"/>
        <v>0.54</v>
      </c>
    </row>
    <row r="95" spans="1:52" s="99" customFormat="1" ht="34.950000000000003" customHeight="1" x14ac:dyDescent="0.45">
      <c r="A95" s="93" t="s">
        <v>1388</v>
      </c>
      <c r="B95" s="77">
        <v>1</v>
      </c>
      <c r="C95" s="93" t="s">
        <v>8459</v>
      </c>
      <c r="D95" s="93"/>
      <c r="E95" s="93"/>
      <c r="F95" s="94"/>
      <c r="G95" s="93"/>
      <c r="H95" s="77"/>
      <c r="I95" s="95"/>
      <c r="J95" s="77"/>
      <c r="K95" s="77"/>
      <c r="L95" s="93" t="s">
        <v>8468</v>
      </c>
      <c r="M95" s="96"/>
      <c r="N95" s="96"/>
      <c r="O95" s="79">
        <v>1</v>
      </c>
      <c r="P95" s="77">
        <v>1300</v>
      </c>
      <c r="Q95" s="77">
        <v>1300</v>
      </c>
      <c r="R95" s="77">
        <v>800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c r="AZ95" s="83">
        <f t="shared" si="3"/>
        <v>1.3520000000000001</v>
      </c>
    </row>
    <row r="96" spans="1:52" s="99" customFormat="1" ht="34.950000000000003" customHeight="1" x14ac:dyDescent="0.45">
      <c r="A96" s="93" t="s">
        <v>1388</v>
      </c>
      <c r="B96" s="77">
        <v>1</v>
      </c>
      <c r="C96" s="93" t="s">
        <v>8459</v>
      </c>
      <c r="D96" s="93"/>
      <c r="E96" s="93"/>
      <c r="F96" s="94"/>
      <c r="G96" s="93"/>
      <c r="H96" s="77"/>
      <c r="I96" s="95"/>
      <c r="J96" s="77"/>
      <c r="K96" s="77"/>
      <c r="L96" s="93" t="s">
        <v>8468</v>
      </c>
      <c r="M96" s="96"/>
      <c r="N96" s="96"/>
      <c r="O96" s="79">
        <v>1</v>
      </c>
      <c r="P96" s="77">
        <v>1300</v>
      </c>
      <c r="Q96" s="77">
        <v>750</v>
      </c>
      <c r="R96" s="77">
        <v>800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c r="AZ96" s="83">
        <f t="shared" si="3"/>
        <v>0.78</v>
      </c>
    </row>
    <row r="97" spans="1:52" s="99" customFormat="1" ht="34.950000000000003" customHeight="1" x14ac:dyDescent="0.45">
      <c r="A97" s="93" t="s">
        <v>1388</v>
      </c>
      <c r="B97" s="77">
        <v>1</v>
      </c>
      <c r="C97" s="93" t="s">
        <v>8459</v>
      </c>
      <c r="D97" s="93"/>
      <c r="E97" s="93"/>
      <c r="F97" s="94"/>
      <c r="G97" s="93"/>
      <c r="H97" s="77"/>
      <c r="I97" s="95"/>
      <c r="J97" s="77"/>
      <c r="K97" s="77"/>
      <c r="L97" s="93" t="s">
        <v>8365</v>
      </c>
      <c r="M97" s="96"/>
      <c r="N97" s="96"/>
      <c r="O97" s="79">
        <v>1</v>
      </c>
      <c r="P97" s="77"/>
      <c r="Q97" s="77"/>
      <c r="R97" s="77"/>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t="s">
        <v>8348</v>
      </c>
      <c r="AZ97" s="83">
        <f t="shared" si="3"/>
        <v>0</v>
      </c>
    </row>
    <row r="98" spans="1:52" s="99" customFormat="1" ht="34.950000000000003" customHeight="1" x14ac:dyDescent="0.45">
      <c r="A98" s="93" t="s">
        <v>1388</v>
      </c>
      <c r="B98" s="77">
        <v>1</v>
      </c>
      <c r="C98" s="93" t="s">
        <v>8459</v>
      </c>
      <c r="D98" s="93"/>
      <c r="E98" s="93"/>
      <c r="F98" s="94"/>
      <c r="G98" s="93"/>
      <c r="H98" s="77"/>
      <c r="I98" s="95"/>
      <c r="J98" s="77"/>
      <c r="K98" s="77"/>
      <c r="L98" s="93" t="s">
        <v>8347</v>
      </c>
      <c r="M98" s="96"/>
      <c r="N98" s="96"/>
      <c r="O98" s="79">
        <v>5</v>
      </c>
      <c r="P98" s="77"/>
      <c r="Q98" s="77"/>
      <c r="R98" s="77"/>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v>0.5</v>
      </c>
    </row>
    <row r="99" spans="1:52" s="99" customFormat="1" ht="34.950000000000003" customHeight="1" x14ac:dyDescent="0.45">
      <c r="A99" s="93" t="s">
        <v>1388</v>
      </c>
      <c r="B99" s="77">
        <v>1</v>
      </c>
      <c r="C99" s="93" t="s">
        <v>8477</v>
      </c>
      <c r="D99" s="93"/>
      <c r="E99" s="93"/>
      <c r="F99" s="94"/>
      <c r="G99" s="93"/>
      <c r="H99" s="77"/>
      <c r="I99" s="95"/>
      <c r="J99" s="77"/>
      <c r="K99" s="77"/>
      <c r="L99" s="93" t="s">
        <v>8478</v>
      </c>
      <c r="M99" s="96" t="s">
        <v>8536</v>
      </c>
      <c r="N99" s="96"/>
      <c r="O99" s="79">
        <v>1</v>
      </c>
      <c r="P99" s="77">
        <v>900</v>
      </c>
      <c r="Q99" s="77">
        <v>400</v>
      </c>
      <c r="R99" s="77">
        <v>1800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c r="AZ99" s="83">
        <f t="shared" ref="AZ99:AZ121" si="4">P99*Q99*R99/1000000000*O99</f>
        <v>0.64800000000000002</v>
      </c>
    </row>
    <row r="100" spans="1:52" s="99" customFormat="1" ht="34.950000000000003" customHeight="1" x14ac:dyDescent="0.45">
      <c r="A100" s="93" t="s">
        <v>1388</v>
      </c>
      <c r="B100" s="77">
        <v>1</v>
      </c>
      <c r="C100" s="93" t="s">
        <v>8477</v>
      </c>
      <c r="D100" s="93"/>
      <c r="E100" s="93"/>
      <c r="F100" s="94"/>
      <c r="G100" s="93"/>
      <c r="H100" s="77"/>
      <c r="I100" s="95"/>
      <c r="J100" s="77"/>
      <c r="K100" s="77"/>
      <c r="L100" s="93" t="s">
        <v>8517</v>
      </c>
      <c r="M100" s="96"/>
      <c r="N100" s="96"/>
      <c r="O100" s="79">
        <v>1</v>
      </c>
      <c r="P100" s="77">
        <v>900</v>
      </c>
      <c r="Q100" s="77">
        <v>400</v>
      </c>
      <c r="R100" s="77">
        <v>1300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f t="shared" si="4"/>
        <v>0.46800000000000003</v>
      </c>
    </row>
    <row r="101" spans="1:52" s="99" customFormat="1" ht="34.950000000000003" customHeight="1" x14ac:dyDescent="0.45">
      <c r="A101" s="93" t="s">
        <v>1388</v>
      </c>
      <c r="B101" s="77">
        <v>1</v>
      </c>
      <c r="C101" s="93" t="s">
        <v>8477</v>
      </c>
      <c r="D101" s="93"/>
      <c r="E101" s="93"/>
      <c r="F101" s="94"/>
      <c r="G101" s="93"/>
      <c r="H101" s="77"/>
      <c r="I101" s="95"/>
      <c r="J101" s="77"/>
      <c r="K101" s="77"/>
      <c r="L101" s="93" t="s">
        <v>8518</v>
      </c>
      <c r="M101" s="96"/>
      <c r="N101" s="96"/>
      <c r="O101" s="79">
        <v>2</v>
      </c>
      <c r="P101" s="77">
        <v>1160</v>
      </c>
      <c r="Q101" s="77">
        <v>800</v>
      </c>
      <c r="R101" s="77">
        <v>1470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4"/>
        <v>2.7283200000000001</v>
      </c>
    </row>
    <row r="102" spans="1:52" s="99" customFormat="1" ht="34.950000000000003" customHeight="1" x14ac:dyDescent="0.45">
      <c r="A102" s="93" t="s">
        <v>1388</v>
      </c>
      <c r="B102" s="77">
        <v>1</v>
      </c>
      <c r="C102" s="93" t="s">
        <v>8477</v>
      </c>
      <c r="D102" s="93"/>
      <c r="E102" s="93"/>
      <c r="F102" s="94"/>
      <c r="G102" s="93"/>
      <c r="H102" s="77"/>
      <c r="I102" s="95"/>
      <c r="J102" s="77"/>
      <c r="K102" s="77"/>
      <c r="L102" s="93" t="s">
        <v>8519</v>
      </c>
      <c r="M102" s="96" t="s">
        <v>8537</v>
      </c>
      <c r="N102" s="96"/>
      <c r="O102" s="79">
        <v>1</v>
      </c>
      <c r="P102" s="77">
        <v>2760</v>
      </c>
      <c r="Q102" s="77">
        <v>1000</v>
      </c>
      <c r="R102" s="77">
        <v>1920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f t="shared" si="4"/>
        <v>5.2991999999999999</v>
      </c>
    </row>
    <row r="103" spans="1:52" s="99" customFormat="1" ht="34.950000000000003" customHeight="1" x14ac:dyDescent="0.45">
      <c r="A103" s="93" t="s">
        <v>1388</v>
      </c>
      <c r="B103" s="77">
        <v>1</v>
      </c>
      <c r="C103" s="93" t="s">
        <v>8477</v>
      </c>
      <c r="D103" s="93"/>
      <c r="E103" s="93"/>
      <c r="F103" s="94"/>
      <c r="G103" s="93"/>
      <c r="H103" s="77"/>
      <c r="I103" s="95"/>
      <c r="J103" s="77"/>
      <c r="K103" s="77"/>
      <c r="L103" s="93" t="s">
        <v>8519</v>
      </c>
      <c r="M103" s="96" t="s">
        <v>8537</v>
      </c>
      <c r="N103" s="96"/>
      <c r="O103" s="79">
        <v>1</v>
      </c>
      <c r="P103" s="77">
        <v>1380</v>
      </c>
      <c r="Q103" s="77">
        <v>1000</v>
      </c>
      <c r="R103" s="77">
        <v>1920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c r="AZ103" s="83">
        <f t="shared" si="4"/>
        <v>2.6496</v>
      </c>
    </row>
    <row r="104" spans="1:52" s="99" customFormat="1" ht="34.950000000000003" customHeight="1" x14ac:dyDescent="0.45">
      <c r="A104" s="93" t="s">
        <v>1388</v>
      </c>
      <c r="B104" s="77">
        <v>1</v>
      </c>
      <c r="C104" s="93" t="s">
        <v>8477</v>
      </c>
      <c r="D104" s="93"/>
      <c r="E104" s="93"/>
      <c r="F104" s="94"/>
      <c r="G104" s="93"/>
      <c r="H104" s="77"/>
      <c r="I104" s="95"/>
      <c r="J104" s="77"/>
      <c r="K104" s="77"/>
      <c r="L104" s="93" t="s">
        <v>8520</v>
      </c>
      <c r="M104" s="96" t="s">
        <v>8538</v>
      </c>
      <c r="N104" s="96"/>
      <c r="O104" s="79">
        <v>2</v>
      </c>
      <c r="P104" s="77">
        <v>600</v>
      </c>
      <c r="Q104" s="77">
        <v>1200</v>
      </c>
      <c r="R104" s="77">
        <v>800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c r="AZ104" s="83">
        <f t="shared" si="4"/>
        <v>1.1519999999999999</v>
      </c>
    </row>
    <row r="105" spans="1:52" s="99" customFormat="1" ht="34.950000000000003" customHeight="1" x14ac:dyDescent="0.45">
      <c r="A105" s="93" t="s">
        <v>1388</v>
      </c>
      <c r="B105" s="77">
        <v>1</v>
      </c>
      <c r="C105" s="93" t="s">
        <v>8477</v>
      </c>
      <c r="D105" s="93"/>
      <c r="E105" s="93"/>
      <c r="F105" s="94"/>
      <c r="G105" s="93"/>
      <c r="H105" s="77"/>
      <c r="I105" s="95"/>
      <c r="J105" s="77"/>
      <c r="K105" s="77"/>
      <c r="L105" s="93" t="s">
        <v>8521</v>
      </c>
      <c r="M105" s="96" t="s">
        <v>8535</v>
      </c>
      <c r="N105" s="96"/>
      <c r="O105" s="79">
        <v>1</v>
      </c>
      <c r="P105" s="77">
        <v>1800</v>
      </c>
      <c r="Q105" s="77">
        <v>500</v>
      </c>
      <c r="R105" s="77">
        <v>1880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4"/>
        <v>1.6919999999999999</v>
      </c>
    </row>
    <row r="106" spans="1:52" s="99" customFormat="1" ht="34.950000000000003" customHeight="1" x14ac:dyDescent="0.45">
      <c r="A106" s="93" t="s">
        <v>1388</v>
      </c>
      <c r="B106" s="77">
        <v>1</v>
      </c>
      <c r="C106" s="93" t="s">
        <v>8477</v>
      </c>
      <c r="D106" s="93"/>
      <c r="E106" s="93"/>
      <c r="F106" s="94"/>
      <c r="G106" s="93"/>
      <c r="H106" s="77"/>
      <c r="I106" s="95"/>
      <c r="J106" s="77"/>
      <c r="K106" s="77"/>
      <c r="L106" s="93" t="s">
        <v>8522</v>
      </c>
      <c r="M106" s="96" t="s">
        <v>8523</v>
      </c>
      <c r="N106" s="96"/>
      <c r="O106" s="79">
        <v>1</v>
      </c>
      <c r="P106" s="77">
        <v>1100</v>
      </c>
      <c r="Q106" s="77">
        <v>800</v>
      </c>
      <c r="R106" s="77">
        <v>1050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f t="shared" si="4"/>
        <v>0.92400000000000004</v>
      </c>
    </row>
    <row r="107" spans="1:52" s="99" customFormat="1" ht="34.950000000000003" customHeight="1" x14ac:dyDescent="0.45">
      <c r="A107" s="93" t="s">
        <v>1388</v>
      </c>
      <c r="B107" s="77">
        <v>1</v>
      </c>
      <c r="C107" s="93" t="s">
        <v>8477</v>
      </c>
      <c r="D107" s="93"/>
      <c r="E107" s="93"/>
      <c r="F107" s="94"/>
      <c r="G107" s="93"/>
      <c r="H107" s="77"/>
      <c r="I107" s="95"/>
      <c r="J107" s="77"/>
      <c r="K107" s="77"/>
      <c r="L107" s="93" t="s">
        <v>8524</v>
      </c>
      <c r="M107" s="96" t="s">
        <v>5853</v>
      </c>
      <c r="N107" s="96"/>
      <c r="O107" s="79">
        <v>1</v>
      </c>
      <c r="P107" s="77">
        <v>1100</v>
      </c>
      <c r="Q107" s="77">
        <v>750</v>
      </c>
      <c r="R107" s="77">
        <v>1050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f t="shared" si="4"/>
        <v>0.86624999999999996</v>
      </c>
    </row>
    <row r="108" spans="1:52" s="99" customFormat="1" ht="34.950000000000003" customHeight="1" x14ac:dyDescent="0.45">
      <c r="A108" s="93" t="s">
        <v>1388</v>
      </c>
      <c r="B108" s="77">
        <v>1</v>
      </c>
      <c r="C108" s="93" t="s">
        <v>8477</v>
      </c>
      <c r="D108" s="93"/>
      <c r="E108" s="93"/>
      <c r="F108" s="94"/>
      <c r="G108" s="93"/>
      <c r="H108" s="77"/>
      <c r="I108" s="95"/>
      <c r="J108" s="77"/>
      <c r="K108" s="77"/>
      <c r="L108" s="93" t="s">
        <v>5886</v>
      </c>
      <c r="M108" s="96" t="s">
        <v>8539</v>
      </c>
      <c r="N108" s="96"/>
      <c r="O108" s="79">
        <v>2</v>
      </c>
      <c r="P108" s="77">
        <v>1800</v>
      </c>
      <c r="Q108" s="77">
        <v>750</v>
      </c>
      <c r="R108" s="77">
        <v>1050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c r="AZ108" s="83">
        <f t="shared" si="4"/>
        <v>2.835</v>
      </c>
    </row>
    <row r="109" spans="1:52" s="99" customFormat="1" ht="34.950000000000003" customHeight="1" x14ac:dyDescent="0.45">
      <c r="A109" s="93" t="s">
        <v>1388</v>
      </c>
      <c r="B109" s="77">
        <v>1</v>
      </c>
      <c r="C109" s="93" t="s">
        <v>8477</v>
      </c>
      <c r="D109" s="93"/>
      <c r="E109" s="93"/>
      <c r="F109" s="94"/>
      <c r="G109" s="93"/>
      <c r="H109" s="77"/>
      <c r="I109" s="95"/>
      <c r="J109" s="77"/>
      <c r="K109" s="77"/>
      <c r="L109" s="93" t="s">
        <v>8525</v>
      </c>
      <c r="M109" s="96" t="s">
        <v>8540</v>
      </c>
      <c r="N109" s="96"/>
      <c r="O109" s="79">
        <v>2</v>
      </c>
      <c r="P109" s="77">
        <v>880</v>
      </c>
      <c r="Q109" s="77">
        <v>650</v>
      </c>
      <c r="R109" s="77">
        <v>750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c r="AZ109" s="83">
        <f t="shared" si="4"/>
        <v>0.85799999999999998</v>
      </c>
    </row>
    <row r="110" spans="1:52" s="99" customFormat="1" ht="34.950000000000003" customHeight="1" x14ac:dyDescent="0.45">
      <c r="A110" s="93" t="s">
        <v>1388</v>
      </c>
      <c r="B110" s="77">
        <v>1</v>
      </c>
      <c r="C110" s="93" t="s">
        <v>8477</v>
      </c>
      <c r="D110" s="93"/>
      <c r="E110" s="93"/>
      <c r="F110" s="94"/>
      <c r="G110" s="93"/>
      <c r="H110" s="77"/>
      <c r="I110" s="95"/>
      <c r="J110" s="77"/>
      <c r="K110" s="77"/>
      <c r="L110" s="93" t="s">
        <v>8525</v>
      </c>
      <c r="M110" s="96" t="s">
        <v>8541</v>
      </c>
      <c r="N110" s="96"/>
      <c r="O110" s="79">
        <v>1</v>
      </c>
      <c r="P110" s="77">
        <v>880</v>
      </c>
      <c r="Q110" s="77">
        <v>650</v>
      </c>
      <c r="R110" s="77">
        <v>750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c r="AZ110" s="83">
        <f t="shared" si="4"/>
        <v>0.42899999999999999</v>
      </c>
    </row>
    <row r="111" spans="1:52" s="99" customFormat="1" ht="34.950000000000003" customHeight="1" x14ac:dyDescent="0.45">
      <c r="A111" s="93" t="s">
        <v>1388</v>
      </c>
      <c r="B111" s="77">
        <v>1</v>
      </c>
      <c r="C111" s="93" t="s">
        <v>8477</v>
      </c>
      <c r="D111" s="93"/>
      <c r="E111" s="93"/>
      <c r="F111" s="94"/>
      <c r="G111" s="93"/>
      <c r="H111" s="77"/>
      <c r="I111" s="95"/>
      <c r="J111" s="77"/>
      <c r="K111" s="77"/>
      <c r="L111" s="93" t="s">
        <v>8520</v>
      </c>
      <c r="M111" s="96" t="s">
        <v>8542</v>
      </c>
      <c r="N111" s="96"/>
      <c r="O111" s="79">
        <v>1</v>
      </c>
      <c r="P111" s="77">
        <v>760</v>
      </c>
      <c r="Q111" s="77">
        <v>470</v>
      </c>
      <c r="R111" s="77">
        <v>840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f t="shared" si="4"/>
        <v>0.30004799999999998</v>
      </c>
    </row>
    <row r="112" spans="1:52" s="99" customFormat="1" ht="34.950000000000003" customHeight="1" x14ac:dyDescent="0.45">
      <c r="A112" s="93" t="s">
        <v>1388</v>
      </c>
      <c r="B112" s="77">
        <v>1</v>
      </c>
      <c r="C112" s="93" t="s">
        <v>8477</v>
      </c>
      <c r="D112" s="93"/>
      <c r="E112" s="93"/>
      <c r="F112" s="94"/>
      <c r="G112" s="93"/>
      <c r="H112" s="77"/>
      <c r="I112" s="95"/>
      <c r="J112" s="77"/>
      <c r="K112" s="77"/>
      <c r="L112" s="93" t="s">
        <v>8526</v>
      </c>
      <c r="M112" s="96" t="s">
        <v>8543</v>
      </c>
      <c r="N112" s="96"/>
      <c r="O112" s="79">
        <v>1</v>
      </c>
      <c r="P112" s="77">
        <v>670</v>
      </c>
      <c r="Q112" s="77">
        <v>450</v>
      </c>
      <c r="R112" s="77">
        <v>740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4"/>
        <v>0.22311</v>
      </c>
    </row>
    <row r="113" spans="1:52" s="99" customFormat="1" ht="34.950000000000003" customHeight="1" x14ac:dyDescent="0.45">
      <c r="A113" s="93" t="s">
        <v>1388</v>
      </c>
      <c r="B113" s="77">
        <v>1</v>
      </c>
      <c r="C113" s="93" t="s">
        <v>8477</v>
      </c>
      <c r="D113" s="93"/>
      <c r="E113" s="93"/>
      <c r="F113" s="94"/>
      <c r="G113" s="93"/>
      <c r="H113" s="77"/>
      <c r="I113" s="95"/>
      <c r="J113" s="77"/>
      <c r="K113" s="77"/>
      <c r="L113" s="93" t="s">
        <v>8518</v>
      </c>
      <c r="M113" s="96" t="s">
        <v>8544</v>
      </c>
      <c r="N113" s="96"/>
      <c r="O113" s="79">
        <v>1</v>
      </c>
      <c r="P113" s="77">
        <v>1170</v>
      </c>
      <c r="Q113" s="77">
        <v>470</v>
      </c>
      <c r="R113" s="77">
        <v>1180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f t="shared" si="4"/>
        <v>0.64888199999999996</v>
      </c>
    </row>
    <row r="114" spans="1:52" s="99" customFormat="1" ht="34.950000000000003" customHeight="1" x14ac:dyDescent="0.45">
      <c r="A114" s="93" t="s">
        <v>1388</v>
      </c>
      <c r="B114" s="77">
        <v>1</v>
      </c>
      <c r="C114" s="93" t="s">
        <v>8477</v>
      </c>
      <c r="D114" s="93"/>
      <c r="E114" s="93"/>
      <c r="F114" s="94"/>
      <c r="G114" s="93"/>
      <c r="H114" s="77"/>
      <c r="I114" s="95"/>
      <c r="J114" s="77"/>
      <c r="K114" s="77"/>
      <c r="L114" s="93" t="s">
        <v>8518</v>
      </c>
      <c r="M114" s="96" t="s">
        <v>8545</v>
      </c>
      <c r="N114" s="96"/>
      <c r="O114" s="79">
        <v>1</v>
      </c>
      <c r="P114" s="77">
        <v>1170</v>
      </c>
      <c r="Q114" s="77">
        <v>470</v>
      </c>
      <c r="R114" s="77">
        <v>1180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c r="AU114" s="77"/>
      <c r="AV114" s="94"/>
      <c r="AW114" s="77"/>
      <c r="AX114" s="94"/>
      <c r="AY114" s="77"/>
      <c r="AZ114" s="83">
        <f t="shared" si="4"/>
        <v>0.64888199999999996</v>
      </c>
    </row>
    <row r="115" spans="1:52" s="99" customFormat="1" ht="34.950000000000003" customHeight="1" x14ac:dyDescent="0.45">
      <c r="A115" s="93" t="s">
        <v>1388</v>
      </c>
      <c r="B115" s="77">
        <v>1</v>
      </c>
      <c r="C115" s="93" t="s">
        <v>8477</v>
      </c>
      <c r="D115" s="93"/>
      <c r="E115" s="93"/>
      <c r="F115" s="94"/>
      <c r="G115" s="93"/>
      <c r="H115" s="77"/>
      <c r="I115" s="95"/>
      <c r="J115" s="77"/>
      <c r="K115" s="77"/>
      <c r="L115" s="93" t="s">
        <v>8527</v>
      </c>
      <c r="M115" s="96"/>
      <c r="N115" s="96"/>
      <c r="O115" s="79">
        <v>1</v>
      </c>
      <c r="P115" s="77">
        <v>270</v>
      </c>
      <c r="Q115" s="77">
        <v>580</v>
      </c>
      <c r="R115" s="77">
        <v>1250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c r="AU115" s="77"/>
      <c r="AV115" s="94"/>
      <c r="AW115" s="77"/>
      <c r="AX115" s="94"/>
      <c r="AY115" s="77"/>
      <c r="AZ115" s="83">
        <f t="shared" si="4"/>
        <v>0.19575000000000001</v>
      </c>
    </row>
    <row r="116" spans="1:52" s="99" customFormat="1" ht="34.950000000000003" customHeight="1" x14ac:dyDescent="0.45">
      <c r="A116" s="93" t="s">
        <v>1388</v>
      </c>
      <c r="B116" s="77">
        <v>1</v>
      </c>
      <c r="C116" s="93" t="s">
        <v>8477</v>
      </c>
      <c r="D116" s="93"/>
      <c r="E116" s="93"/>
      <c r="F116" s="94"/>
      <c r="G116" s="93"/>
      <c r="H116" s="77"/>
      <c r="I116" s="95"/>
      <c r="J116" s="77"/>
      <c r="K116" s="77"/>
      <c r="L116" s="93" t="s">
        <v>8528</v>
      </c>
      <c r="M116" s="96" t="s">
        <v>8542</v>
      </c>
      <c r="N116" s="96"/>
      <c r="O116" s="79">
        <v>1</v>
      </c>
      <c r="P116" s="77">
        <v>1500</v>
      </c>
      <c r="Q116" s="77">
        <v>470</v>
      </c>
      <c r="R116" s="77">
        <v>1800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4"/>
        <v>1.2689999999999999</v>
      </c>
    </row>
    <row r="117" spans="1:52" s="99" customFormat="1" ht="34.950000000000003" customHeight="1" x14ac:dyDescent="0.45">
      <c r="A117" s="93" t="s">
        <v>1388</v>
      </c>
      <c r="B117" s="77">
        <v>1</v>
      </c>
      <c r="C117" s="93" t="s">
        <v>8477</v>
      </c>
      <c r="D117" s="93"/>
      <c r="E117" s="93"/>
      <c r="F117" s="94"/>
      <c r="G117" s="93"/>
      <c r="H117" s="77"/>
      <c r="I117" s="95"/>
      <c r="J117" s="77"/>
      <c r="K117" s="77"/>
      <c r="L117" s="93" t="s">
        <v>8518</v>
      </c>
      <c r="M117" s="96"/>
      <c r="N117" s="96"/>
      <c r="O117" s="79">
        <v>1</v>
      </c>
      <c r="P117" s="77">
        <v>1230</v>
      </c>
      <c r="Q117" s="77">
        <v>860</v>
      </c>
      <c r="R117" s="77">
        <v>1630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c r="AZ117" s="83">
        <f t="shared" si="4"/>
        <v>1.7242139999999999</v>
      </c>
    </row>
    <row r="118" spans="1:52" s="99" customFormat="1" ht="34.950000000000003" customHeight="1" x14ac:dyDescent="0.45">
      <c r="A118" s="93" t="s">
        <v>1388</v>
      </c>
      <c r="B118" s="77">
        <v>1</v>
      </c>
      <c r="C118" s="93" t="s">
        <v>8477</v>
      </c>
      <c r="D118" s="93"/>
      <c r="E118" s="93"/>
      <c r="F118" s="94"/>
      <c r="G118" s="93"/>
      <c r="H118" s="77"/>
      <c r="I118" s="95"/>
      <c r="J118" s="77"/>
      <c r="K118" s="77"/>
      <c r="L118" s="93" t="s">
        <v>8529</v>
      </c>
      <c r="M118" s="96" t="s">
        <v>8523</v>
      </c>
      <c r="N118" s="96"/>
      <c r="O118" s="79">
        <v>1</v>
      </c>
      <c r="P118" s="77">
        <v>900</v>
      </c>
      <c r="Q118" s="77">
        <v>600</v>
      </c>
      <c r="R118" s="77">
        <v>800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4"/>
        <v>0.432</v>
      </c>
    </row>
    <row r="119" spans="1:52" s="99" customFormat="1" ht="34.950000000000003" customHeight="1" x14ac:dyDescent="0.45">
      <c r="A119" s="93" t="s">
        <v>1388</v>
      </c>
      <c r="B119" s="77">
        <v>1</v>
      </c>
      <c r="C119" s="93" t="s">
        <v>8477</v>
      </c>
      <c r="D119" s="93"/>
      <c r="E119" s="93"/>
      <c r="F119" s="94"/>
      <c r="G119" s="93"/>
      <c r="H119" s="77"/>
      <c r="I119" s="95"/>
      <c r="J119" s="77"/>
      <c r="K119" s="77"/>
      <c r="L119" s="93" t="s">
        <v>8522</v>
      </c>
      <c r="M119" s="96" t="s">
        <v>8523</v>
      </c>
      <c r="N119" s="96"/>
      <c r="O119" s="79">
        <v>1</v>
      </c>
      <c r="P119" s="77">
        <v>1800</v>
      </c>
      <c r="Q119" s="77">
        <v>900</v>
      </c>
      <c r="R119" s="77">
        <v>750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f t="shared" si="4"/>
        <v>1.2150000000000001</v>
      </c>
    </row>
    <row r="120" spans="1:52" s="99" customFormat="1" ht="34.950000000000003" customHeight="1" x14ac:dyDescent="0.45">
      <c r="A120" s="93" t="s">
        <v>1388</v>
      </c>
      <c r="B120" s="77">
        <v>1</v>
      </c>
      <c r="C120" s="93" t="s">
        <v>8477</v>
      </c>
      <c r="D120" s="93"/>
      <c r="E120" s="93"/>
      <c r="F120" s="94"/>
      <c r="G120" s="93"/>
      <c r="H120" s="77"/>
      <c r="I120" s="95"/>
      <c r="J120" s="77"/>
      <c r="K120" s="77"/>
      <c r="L120" s="93" t="s">
        <v>8530</v>
      </c>
      <c r="M120" s="96" t="s">
        <v>8546</v>
      </c>
      <c r="N120" s="96"/>
      <c r="O120" s="79">
        <v>1</v>
      </c>
      <c r="P120" s="77">
        <v>1200</v>
      </c>
      <c r="Q120" s="77">
        <v>760</v>
      </c>
      <c r="R120" s="77">
        <v>760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94"/>
      <c r="AY120" s="77"/>
      <c r="AZ120" s="83">
        <f t="shared" si="4"/>
        <v>0.69311999999999996</v>
      </c>
    </row>
    <row r="121" spans="1:52" s="99" customFormat="1" ht="34.950000000000003" customHeight="1" x14ac:dyDescent="0.45">
      <c r="A121" s="93" t="s">
        <v>1388</v>
      </c>
      <c r="B121" s="77">
        <v>1</v>
      </c>
      <c r="C121" s="93" t="s">
        <v>8477</v>
      </c>
      <c r="D121" s="93"/>
      <c r="E121" s="93"/>
      <c r="F121" s="94"/>
      <c r="G121" s="93"/>
      <c r="H121" s="77"/>
      <c r="I121" s="95"/>
      <c r="J121" s="77"/>
      <c r="K121" s="77"/>
      <c r="L121" s="93" t="s">
        <v>8531</v>
      </c>
      <c r="M121" s="96" t="s">
        <v>8543</v>
      </c>
      <c r="N121" s="96"/>
      <c r="O121" s="79">
        <v>1</v>
      </c>
      <c r="P121" s="77">
        <v>600</v>
      </c>
      <c r="Q121" s="77">
        <v>400</v>
      </c>
      <c r="R121" s="77">
        <v>600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94"/>
      <c r="AY121" s="77"/>
      <c r="AZ121" s="83">
        <f t="shared" si="4"/>
        <v>0.14399999999999999</v>
      </c>
    </row>
    <row r="122" spans="1:52" s="99" customFormat="1" ht="34.950000000000003" customHeight="1" x14ac:dyDescent="0.45">
      <c r="A122" s="93" t="s">
        <v>1388</v>
      </c>
      <c r="B122" s="77">
        <v>1</v>
      </c>
      <c r="C122" s="93" t="s">
        <v>8477</v>
      </c>
      <c r="D122" s="93"/>
      <c r="E122" s="93"/>
      <c r="F122" s="94"/>
      <c r="G122" s="93"/>
      <c r="H122" s="77"/>
      <c r="I122" s="95"/>
      <c r="J122" s="77"/>
      <c r="K122" s="77"/>
      <c r="L122" s="93" t="s">
        <v>8520</v>
      </c>
      <c r="M122" s="96" t="s">
        <v>8542</v>
      </c>
      <c r="N122" s="96"/>
      <c r="O122" s="79">
        <v>1</v>
      </c>
      <c r="P122" s="77">
        <v>720</v>
      </c>
      <c r="Q122" s="77">
        <v>500</v>
      </c>
      <c r="R122" s="77">
        <v>870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f t="shared" ref="AZ122:AZ185" si="5">P122*Q122*R122/1000000000*O122</f>
        <v>0.31319999999999998</v>
      </c>
    </row>
    <row r="123" spans="1:52" s="99" customFormat="1" ht="34.950000000000003" customHeight="1" x14ac:dyDescent="0.45">
      <c r="A123" s="93" t="s">
        <v>1388</v>
      </c>
      <c r="B123" s="77">
        <v>1</v>
      </c>
      <c r="C123" s="93" t="s">
        <v>8477</v>
      </c>
      <c r="D123" s="93"/>
      <c r="E123" s="93"/>
      <c r="F123" s="94"/>
      <c r="G123" s="93"/>
      <c r="H123" s="77"/>
      <c r="I123" s="95"/>
      <c r="J123" s="77"/>
      <c r="K123" s="77"/>
      <c r="L123" s="93" t="s">
        <v>8532</v>
      </c>
      <c r="M123" s="96" t="s">
        <v>8547</v>
      </c>
      <c r="N123" s="96" t="s">
        <v>8549</v>
      </c>
      <c r="O123" s="79">
        <v>1</v>
      </c>
      <c r="P123" s="77">
        <v>4550</v>
      </c>
      <c r="Q123" s="77">
        <v>800</v>
      </c>
      <c r="R123" s="77">
        <v>1950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c r="AU123" s="77"/>
      <c r="AV123" s="94"/>
      <c r="AW123" s="77"/>
      <c r="AX123" s="94"/>
      <c r="AY123" s="77"/>
      <c r="AZ123" s="83">
        <f t="shared" si="5"/>
        <v>7.0979999999999999</v>
      </c>
    </row>
    <row r="124" spans="1:52" s="99" customFormat="1" ht="34.950000000000003" customHeight="1" x14ac:dyDescent="0.45">
      <c r="A124" s="93" t="s">
        <v>1388</v>
      </c>
      <c r="B124" s="77">
        <v>1</v>
      </c>
      <c r="C124" s="93" t="s">
        <v>8477</v>
      </c>
      <c r="D124" s="93"/>
      <c r="E124" s="93"/>
      <c r="F124" s="94"/>
      <c r="G124" s="93"/>
      <c r="H124" s="77"/>
      <c r="I124" s="95"/>
      <c r="J124" s="77"/>
      <c r="K124" s="77"/>
      <c r="L124" s="93" t="s">
        <v>8533</v>
      </c>
      <c r="M124" s="96"/>
      <c r="N124" s="96"/>
      <c r="O124" s="79">
        <v>1</v>
      </c>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c r="AU124" s="77"/>
      <c r="AV124" s="94"/>
      <c r="AW124" s="77"/>
      <c r="AX124" s="94"/>
      <c r="AY124" s="77" t="s">
        <v>8548</v>
      </c>
      <c r="AZ124" s="83">
        <f t="shared" si="5"/>
        <v>0</v>
      </c>
    </row>
    <row r="125" spans="1:52" s="99" customFormat="1" ht="34.950000000000003" customHeight="1" x14ac:dyDescent="0.45">
      <c r="A125" s="93" t="s">
        <v>1388</v>
      </c>
      <c r="B125" s="77">
        <v>1</v>
      </c>
      <c r="C125" s="93" t="s">
        <v>8477</v>
      </c>
      <c r="D125" s="93"/>
      <c r="E125" s="93"/>
      <c r="F125" s="94"/>
      <c r="G125" s="93"/>
      <c r="H125" s="77"/>
      <c r="I125" s="95"/>
      <c r="J125" s="77"/>
      <c r="K125" s="77"/>
      <c r="L125" s="93" t="s">
        <v>8534</v>
      </c>
      <c r="M125" s="96" t="s">
        <v>5458</v>
      </c>
      <c r="N125" s="96"/>
      <c r="O125" s="79">
        <v>2</v>
      </c>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c r="AU125" s="77"/>
      <c r="AV125" s="94"/>
      <c r="AW125" s="77"/>
      <c r="AX125" s="94"/>
      <c r="AY125" s="77" t="s">
        <v>8548</v>
      </c>
      <c r="AZ125" s="83">
        <f t="shared" si="5"/>
        <v>0</v>
      </c>
    </row>
    <row r="126" spans="1:52" s="99" customFormat="1" ht="34.950000000000003" customHeight="1" x14ac:dyDescent="0.45">
      <c r="A126" s="93" t="s">
        <v>1388</v>
      </c>
      <c r="B126" s="77">
        <v>1</v>
      </c>
      <c r="C126" s="93" t="s">
        <v>8477</v>
      </c>
      <c r="D126" s="93"/>
      <c r="E126" s="93"/>
      <c r="F126" s="94"/>
      <c r="G126" s="93"/>
      <c r="H126" s="77"/>
      <c r="I126" s="95"/>
      <c r="J126" s="77"/>
      <c r="K126" s="77"/>
      <c r="L126" s="93" t="s">
        <v>5839</v>
      </c>
      <c r="M126" s="96"/>
      <c r="N126" s="96"/>
      <c r="O126" s="79">
        <v>45</v>
      </c>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c r="AU126" s="77"/>
      <c r="AV126" s="94"/>
      <c r="AW126" s="77"/>
      <c r="AX126" s="94"/>
      <c r="AY126" s="77"/>
      <c r="AZ126" s="83">
        <v>4.5</v>
      </c>
    </row>
    <row r="127" spans="1:52" s="99" customFormat="1" ht="34.950000000000003" customHeight="1" x14ac:dyDescent="0.45">
      <c r="A127" s="93" t="s">
        <v>1388</v>
      </c>
      <c r="B127" s="77">
        <v>1</v>
      </c>
      <c r="C127" s="93" t="s">
        <v>8550</v>
      </c>
      <c r="D127" s="93"/>
      <c r="E127" s="93"/>
      <c r="F127" s="94"/>
      <c r="G127" s="93"/>
      <c r="H127" s="77"/>
      <c r="I127" s="95"/>
      <c r="J127" s="77"/>
      <c r="K127" s="77"/>
      <c r="L127" s="93" t="s">
        <v>8528</v>
      </c>
      <c r="M127" s="96" t="s">
        <v>8558</v>
      </c>
      <c r="N127" s="96"/>
      <c r="O127" s="79">
        <v>1</v>
      </c>
      <c r="P127" s="77">
        <v>890</v>
      </c>
      <c r="Q127" s="77">
        <v>460</v>
      </c>
      <c r="R127" s="77">
        <v>1800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c r="AU127" s="77"/>
      <c r="AV127" s="94"/>
      <c r="AW127" s="77"/>
      <c r="AX127" s="94"/>
      <c r="AY127" s="77" t="s">
        <v>8548</v>
      </c>
      <c r="AZ127" s="83">
        <f t="shared" si="5"/>
        <v>0.73692000000000002</v>
      </c>
    </row>
    <row r="128" spans="1:52" s="99" customFormat="1" ht="34.950000000000003" customHeight="1" x14ac:dyDescent="0.45">
      <c r="A128" s="93" t="s">
        <v>1388</v>
      </c>
      <c r="B128" s="77">
        <v>1</v>
      </c>
      <c r="C128" s="93" t="s">
        <v>8550</v>
      </c>
      <c r="D128" s="93"/>
      <c r="E128" s="93"/>
      <c r="F128" s="94"/>
      <c r="G128" s="93"/>
      <c r="H128" s="77"/>
      <c r="I128" s="95"/>
      <c r="J128" s="77"/>
      <c r="K128" s="77"/>
      <c r="L128" s="93" t="s">
        <v>8528</v>
      </c>
      <c r="M128" s="96" t="s">
        <v>8559</v>
      </c>
      <c r="N128" s="96"/>
      <c r="O128" s="79">
        <v>2</v>
      </c>
      <c r="P128" s="77">
        <v>900</v>
      </c>
      <c r="Q128" s="77">
        <v>460</v>
      </c>
      <c r="R128" s="77">
        <v>1800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c r="AU128" s="77"/>
      <c r="AV128" s="94"/>
      <c r="AW128" s="77"/>
      <c r="AX128" s="94"/>
      <c r="AY128" s="77" t="s">
        <v>8548</v>
      </c>
      <c r="AZ128" s="83">
        <f t="shared" si="5"/>
        <v>1.4903999999999999</v>
      </c>
    </row>
    <row r="129" spans="1:52" s="99" customFormat="1" ht="34.950000000000003" customHeight="1" x14ac:dyDescent="0.45">
      <c r="A129" s="93" t="s">
        <v>1388</v>
      </c>
      <c r="B129" s="77">
        <v>1</v>
      </c>
      <c r="C129" s="93" t="s">
        <v>8550</v>
      </c>
      <c r="D129" s="93"/>
      <c r="E129" s="93"/>
      <c r="F129" s="94"/>
      <c r="G129" s="93"/>
      <c r="H129" s="77"/>
      <c r="I129" s="95"/>
      <c r="J129" s="77"/>
      <c r="K129" s="77"/>
      <c r="L129" s="93" t="s">
        <v>8528</v>
      </c>
      <c r="M129" s="96" t="s">
        <v>8559</v>
      </c>
      <c r="N129" s="96"/>
      <c r="O129" s="79">
        <v>2</v>
      </c>
      <c r="P129" s="77">
        <v>1800</v>
      </c>
      <c r="Q129" s="77">
        <v>460</v>
      </c>
      <c r="R129" s="77">
        <v>1800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c r="AU129" s="77"/>
      <c r="AV129" s="94"/>
      <c r="AW129" s="77"/>
      <c r="AX129" s="94"/>
      <c r="AY129" s="77" t="s">
        <v>8548</v>
      </c>
      <c r="AZ129" s="83">
        <f t="shared" si="5"/>
        <v>2.9807999999999999</v>
      </c>
    </row>
    <row r="130" spans="1:52" s="99" customFormat="1" ht="34.950000000000003" customHeight="1" x14ac:dyDescent="0.45">
      <c r="A130" s="93" t="s">
        <v>1388</v>
      </c>
      <c r="B130" s="77">
        <v>1</v>
      </c>
      <c r="C130" s="93" t="s">
        <v>8550</v>
      </c>
      <c r="D130" s="93"/>
      <c r="E130" s="93"/>
      <c r="F130" s="94"/>
      <c r="G130" s="93"/>
      <c r="H130" s="77"/>
      <c r="I130" s="95"/>
      <c r="J130" s="77"/>
      <c r="K130" s="77"/>
      <c r="L130" s="93" t="s">
        <v>8551</v>
      </c>
      <c r="M130" s="96" t="s">
        <v>8542</v>
      </c>
      <c r="N130" s="96"/>
      <c r="O130" s="79">
        <v>1</v>
      </c>
      <c r="P130" s="77">
        <v>620</v>
      </c>
      <c r="Q130" s="77">
        <v>450</v>
      </c>
      <c r="R130" s="77">
        <v>930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c r="AU130" s="77"/>
      <c r="AV130" s="94"/>
      <c r="AW130" s="77"/>
      <c r="AX130" s="94"/>
      <c r="AY130" s="77"/>
      <c r="AZ130" s="83">
        <f t="shared" si="5"/>
        <v>0.25946999999999998</v>
      </c>
    </row>
    <row r="131" spans="1:52" s="99" customFormat="1" ht="34.950000000000003" customHeight="1" x14ac:dyDescent="0.45">
      <c r="A131" s="93" t="s">
        <v>1388</v>
      </c>
      <c r="B131" s="77">
        <v>1</v>
      </c>
      <c r="C131" s="93" t="s">
        <v>8550</v>
      </c>
      <c r="D131" s="93"/>
      <c r="E131" s="93"/>
      <c r="F131" s="94"/>
      <c r="G131" s="93"/>
      <c r="H131" s="77"/>
      <c r="I131" s="95"/>
      <c r="J131" s="77"/>
      <c r="K131" s="77"/>
      <c r="L131" s="93" t="s">
        <v>8552</v>
      </c>
      <c r="M131" s="96" t="s">
        <v>8535</v>
      </c>
      <c r="N131" s="96"/>
      <c r="O131" s="79">
        <v>1</v>
      </c>
      <c r="P131" s="77">
        <v>220</v>
      </c>
      <c r="Q131" s="77">
        <v>430</v>
      </c>
      <c r="R131" s="77">
        <v>880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c r="AU131" s="77"/>
      <c r="AV131" s="94"/>
      <c r="AW131" s="77"/>
      <c r="AX131" s="94"/>
      <c r="AY131" s="77"/>
      <c r="AZ131" s="83">
        <f t="shared" si="5"/>
        <v>8.3248000000000003E-2</v>
      </c>
    </row>
    <row r="132" spans="1:52" s="99" customFormat="1" ht="34.950000000000003" customHeight="1" x14ac:dyDescent="0.45">
      <c r="A132" s="93" t="s">
        <v>1388</v>
      </c>
      <c r="B132" s="77">
        <v>1</v>
      </c>
      <c r="C132" s="93" t="s">
        <v>8550</v>
      </c>
      <c r="D132" s="93"/>
      <c r="E132" s="93"/>
      <c r="F132" s="94"/>
      <c r="G132" s="93"/>
      <c r="H132" s="77"/>
      <c r="I132" s="95"/>
      <c r="J132" s="77"/>
      <c r="K132" s="77"/>
      <c r="L132" s="93" t="s">
        <v>8553</v>
      </c>
      <c r="M132" s="96"/>
      <c r="N132" s="96"/>
      <c r="O132" s="79">
        <v>3</v>
      </c>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c r="AZ132" s="83">
        <f t="shared" si="5"/>
        <v>0</v>
      </c>
    </row>
    <row r="133" spans="1:52" s="99" customFormat="1" ht="34.950000000000003" customHeight="1" x14ac:dyDescent="0.45">
      <c r="A133" s="93" t="s">
        <v>1388</v>
      </c>
      <c r="B133" s="77">
        <v>1</v>
      </c>
      <c r="C133" s="93" t="s">
        <v>8550</v>
      </c>
      <c r="D133" s="93"/>
      <c r="E133" s="93"/>
      <c r="F133" s="94"/>
      <c r="G133" s="93"/>
      <c r="H133" s="77"/>
      <c r="I133" s="95"/>
      <c r="J133" s="77"/>
      <c r="K133" s="77"/>
      <c r="L133" s="93" t="s">
        <v>8554</v>
      </c>
      <c r="M133" s="96"/>
      <c r="N133" s="96"/>
      <c r="O133" s="79">
        <v>1</v>
      </c>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c r="AZ133" s="83">
        <f t="shared" si="5"/>
        <v>0</v>
      </c>
    </row>
    <row r="134" spans="1:52" s="99" customFormat="1" ht="34.950000000000003" customHeight="1" x14ac:dyDescent="0.45">
      <c r="A134" s="93" t="s">
        <v>1388</v>
      </c>
      <c r="B134" s="77">
        <v>1</v>
      </c>
      <c r="C134" s="93" t="s">
        <v>8550</v>
      </c>
      <c r="D134" s="93"/>
      <c r="E134" s="93"/>
      <c r="F134" s="94"/>
      <c r="G134" s="93"/>
      <c r="H134" s="77"/>
      <c r="I134" s="95"/>
      <c r="J134" s="77"/>
      <c r="K134" s="77"/>
      <c r="L134" s="93" t="s">
        <v>8555</v>
      </c>
      <c r="M134" s="96"/>
      <c r="N134" s="96"/>
      <c r="O134" s="79">
        <v>10</v>
      </c>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c r="AZ134" s="83">
        <v>1</v>
      </c>
    </row>
    <row r="135" spans="1:52" s="99" customFormat="1" ht="34.950000000000003" customHeight="1" x14ac:dyDescent="0.45">
      <c r="A135" s="93" t="s">
        <v>1388</v>
      </c>
      <c r="B135" s="77">
        <v>1</v>
      </c>
      <c r="C135" s="93" t="s">
        <v>8550</v>
      </c>
      <c r="D135" s="93"/>
      <c r="E135" s="93"/>
      <c r="F135" s="94"/>
      <c r="G135" s="93"/>
      <c r="H135" s="77"/>
      <c r="I135" s="95"/>
      <c r="J135" s="77"/>
      <c r="K135" s="77"/>
      <c r="L135" s="93" t="s">
        <v>5839</v>
      </c>
      <c r="M135" s="96"/>
      <c r="N135" s="96"/>
      <c r="O135" s="79">
        <v>30</v>
      </c>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v>3</v>
      </c>
    </row>
    <row r="136" spans="1:52" s="99" customFormat="1" ht="34.950000000000003" customHeight="1" x14ac:dyDescent="0.45">
      <c r="A136" s="93" t="s">
        <v>1388</v>
      </c>
      <c r="B136" s="77">
        <v>1</v>
      </c>
      <c r="C136" s="93" t="s">
        <v>8556</v>
      </c>
      <c r="D136" s="93"/>
      <c r="E136" s="93"/>
      <c r="F136" s="94"/>
      <c r="G136" s="93"/>
      <c r="H136" s="77"/>
      <c r="I136" s="95"/>
      <c r="J136" s="77"/>
      <c r="K136" s="77"/>
      <c r="L136" s="93" t="s">
        <v>8528</v>
      </c>
      <c r="M136" s="96" t="s">
        <v>8535</v>
      </c>
      <c r="N136" s="96"/>
      <c r="O136" s="79">
        <v>4</v>
      </c>
      <c r="P136" s="77">
        <v>1800</v>
      </c>
      <c r="Q136" s="77">
        <v>500</v>
      </c>
      <c r="R136" s="77">
        <v>1800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5"/>
        <v>6.48</v>
      </c>
    </row>
    <row r="137" spans="1:52" s="99" customFormat="1" ht="34.950000000000003" customHeight="1" x14ac:dyDescent="0.45">
      <c r="A137" s="93" t="s">
        <v>1388</v>
      </c>
      <c r="B137" s="77">
        <v>1</v>
      </c>
      <c r="C137" s="93" t="s">
        <v>8556</v>
      </c>
      <c r="D137" s="93"/>
      <c r="E137" s="93"/>
      <c r="F137" s="94"/>
      <c r="G137" s="93"/>
      <c r="H137" s="77"/>
      <c r="I137" s="95"/>
      <c r="J137" s="77"/>
      <c r="K137" s="77"/>
      <c r="L137" s="93" t="s">
        <v>8528</v>
      </c>
      <c r="M137" s="96" t="s">
        <v>8557</v>
      </c>
      <c r="N137" s="96"/>
      <c r="O137" s="79">
        <v>1</v>
      </c>
      <c r="P137" s="77">
        <v>900</v>
      </c>
      <c r="Q137" s="77">
        <v>520</v>
      </c>
      <c r="R137" s="77">
        <v>1800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c r="AZ137" s="83">
        <f t="shared" si="5"/>
        <v>0.84240000000000004</v>
      </c>
    </row>
    <row r="138" spans="1:52" s="99" customFormat="1" ht="34.950000000000003" customHeight="1" x14ac:dyDescent="0.45">
      <c r="A138" s="93" t="s">
        <v>1388</v>
      </c>
      <c r="B138" s="77">
        <v>1</v>
      </c>
      <c r="C138" s="93" t="s">
        <v>8556</v>
      </c>
      <c r="D138" s="93"/>
      <c r="E138" s="93"/>
      <c r="F138" s="94"/>
      <c r="G138" s="93"/>
      <c r="H138" s="77"/>
      <c r="I138" s="95"/>
      <c r="J138" s="77"/>
      <c r="K138" s="77"/>
      <c r="L138" s="93" t="s">
        <v>8478</v>
      </c>
      <c r="M138" s="96" t="s">
        <v>8559</v>
      </c>
      <c r="N138" s="96"/>
      <c r="O138" s="79">
        <v>1</v>
      </c>
      <c r="P138" s="77">
        <v>880</v>
      </c>
      <c r="Q138" s="77">
        <v>400</v>
      </c>
      <c r="R138" s="77">
        <v>1800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f t="shared" si="5"/>
        <v>0.63360000000000005</v>
      </c>
    </row>
    <row r="139" spans="1:52" s="99" customFormat="1" ht="34.950000000000003" customHeight="1" x14ac:dyDescent="0.45">
      <c r="A139" s="93" t="s">
        <v>1388</v>
      </c>
      <c r="B139" s="77">
        <v>1</v>
      </c>
      <c r="C139" s="93" t="s">
        <v>8556</v>
      </c>
      <c r="D139" s="93"/>
      <c r="E139" s="93"/>
      <c r="F139" s="94"/>
      <c r="G139" s="93"/>
      <c r="H139" s="77"/>
      <c r="I139" s="95"/>
      <c r="J139" s="77"/>
      <c r="K139" s="77"/>
      <c r="L139" s="93" t="s">
        <v>8560</v>
      </c>
      <c r="M139" s="96"/>
      <c r="N139" s="96"/>
      <c r="O139" s="79">
        <v>1</v>
      </c>
      <c r="P139" s="77">
        <v>700</v>
      </c>
      <c r="Q139" s="77">
        <v>900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77"/>
      <c r="AZ139" s="83">
        <f t="shared" si="5"/>
        <v>0.441</v>
      </c>
    </row>
    <row r="140" spans="1:52" s="99" customFormat="1" ht="34.950000000000003" customHeight="1" x14ac:dyDescent="0.45">
      <c r="A140" s="93" t="s">
        <v>1388</v>
      </c>
      <c r="B140" s="77">
        <v>1</v>
      </c>
      <c r="C140" s="93" t="s">
        <v>8556</v>
      </c>
      <c r="D140" s="93"/>
      <c r="E140" s="93"/>
      <c r="F140" s="94"/>
      <c r="G140" s="93"/>
      <c r="H140" s="77"/>
      <c r="I140" s="95"/>
      <c r="J140" s="77"/>
      <c r="K140" s="77"/>
      <c r="L140" s="93" t="s">
        <v>8555</v>
      </c>
      <c r="M140" s="96"/>
      <c r="N140" s="96"/>
      <c r="O140" s="79">
        <v>60</v>
      </c>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c r="AU140" s="77"/>
      <c r="AV140" s="94"/>
      <c r="AW140" s="77"/>
      <c r="AX140" s="94"/>
      <c r="AY140" s="77"/>
      <c r="AZ140" s="83">
        <v>6</v>
      </c>
    </row>
    <row r="141" spans="1:52" s="99" customFormat="1" ht="34.950000000000003" customHeight="1" x14ac:dyDescent="0.45">
      <c r="A141" s="93" t="s">
        <v>1388</v>
      </c>
      <c r="B141" s="77">
        <v>1</v>
      </c>
      <c r="C141" s="93" t="s">
        <v>8556</v>
      </c>
      <c r="D141" s="93"/>
      <c r="E141" s="93"/>
      <c r="F141" s="94"/>
      <c r="G141" s="93"/>
      <c r="H141" s="77"/>
      <c r="I141" s="95"/>
      <c r="J141" s="77"/>
      <c r="K141" s="77"/>
      <c r="L141" s="93" t="s">
        <v>5839</v>
      </c>
      <c r="M141" s="96"/>
      <c r="N141" s="96"/>
      <c r="O141" s="79">
        <v>45</v>
      </c>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c r="AU141" s="77"/>
      <c r="AV141" s="94"/>
      <c r="AW141" s="77"/>
      <c r="AX141" s="94"/>
      <c r="AY141" s="77"/>
      <c r="AZ141" s="83">
        <v>4.5</v>
      </c>
    </row>
    <row r="142" spans="1:52" s="99" customFormat="1" ht="34.950000000000003" customHeight="1" x14ac:dyDescent="0.45">
      <c r="A142" s="93" t="s">
        <v>1388</v>
      </c>
      <c r="B142" s="77">
        <v>1</v>
      </c>
      <c r="C142" s="93" t="s">
        <v>7586</v>
      </c>
      <c r="D142" s="93"/>
      <c r="E142" s="93"/>
      <c r="F142" s="94"/>
      <c r="G142" s="93"/>
      <c r="H142" s="77"/>
      <c r="I142" s="95">
        <v>2064</v>
      </c>
      <c r="J142" s="77"/>
      <c r="K142" s="77"/>
      <c r="L142" s="93" t="s">
        <v>2916</v>
      </c>
      <c r="M142" s="96" t="s">
        <v>8570</v>
      </c>
      <c r="N142" s="96"/>
      <c r="O142" s="79">
        <v>1</v>
      </c>
      <c r="P142" s="77">
        <v>1880</v>
      </c>
      <c r="Q142" s="77">
        <v>600</v>
      </c>
      <c r="R142" s="77">
        <v>1800</v>
      </c>
      <c r="S142" s="77"/>
      <c r="T142" s="77"/>
      <c r="U142" s="77"/>
      <c r="V142" s="77"/>
      <c r="W142" s="77"/>
      <c r="X142" s="77"/>
      <c r="Y142" s="77"/>
      <c r="Z142" s="77"/>
      <c r="AA142" s="77"/>
      <c r="AB142" s="77"/>
      <c r="AC142" s="77"/>
      <c r="AD142" s="77"/>
      <c r="AE142" s="77"/>
      <c r="AF142" s="77"/>
      <c r="AG142" s="77"/>
      <c r="AH142" s="77"/>
      <c r="AI142" s="77"/>
      <c r="AJ142" s="77" t="s">
        <v>3043</v>
      </c>
      <c r="AK142" s="77"/>
      <c r="AL142" s="77"/>
      <c r="AM142" s="94" t="s">
        <v>4998</v>
      </c>
      <c r="AN142" s="94" t="s">
        <v>3137</v>
      </c>
      <c r="AO142" s="77"/>
      <c r="AP142" s="77"/>
      <c r="AQ142" s="77"/>
      <c r="AR142" s="77"/>
      <c r="AS142" s="97"/>
      <c r="AT142" s="77">
        <v>3935</v>
      </c>
      <c r="AU142" s="77">
        <v>46</v>
      </c>
      <c r="AV142" s="94" t="s">
        <v>1388</v>
      </c>
      <c r="AW142" s="77" t="s">
        <v>2876</v>
      </c>
      <c r="AX142" s="94" t="s">
        <v>3232</v>
      </c>
      <c r="AY142" s="77"/>
      <c r="AZ142" s="83">
        <f t="shared" si="5"/>
        <v>2.0304000000000002</v>
      </c>
    </row>
    <row r="143" spans="1:52" s="99" customFormat="1" ht="34.950000000000003" customHeight="1" x14ac:dyDescent="0.45">
      <c r="A143" s="93" t="s">
        <v>1388</v>
      </c>
      <c r="B143" s="77">
        <v>1</v>
      </c>
      <c r="C143" s="93" t="s">
        <v>7586</v>
      </c>
      <c r="D143" s="93"/>
      <c r="E143" s="93"/>
      <c r="F143" s="94"/>
      <c r="G143" s="93"/>
      <c r="H143" s="77"/>
      <c r="I143" s="95">
        <v>2065</v>
      </c>
      <c r="J143" s="77"/>
      <c r="K143" s="77"/>
      <c r="L143" s="93" t="s">
        <v>4999</v>
      </c>
      <c r="M143" s="96" t="s">
        <v>2927</v>
      </c>
      <c r="N143" s="96" t="s">
        <v>5000</v>
      </c>
      <c r="O143" s="79">
        <v>1</v>
      </c>
      <c r="P143" s="77">
        <v>300</v>
      </c>
      <c r="Q143" s="77">
        <v>400</v>
      </c>
      <c r="R143" s="77">
        <v>230</v>
      </c>
      <c r="S143" s="77"/>
      <c r="T143" s="77"/>
      <c r="U143" s="77"/>
      <c r="V143" s="77"/>
      <c r="W143" s="77"/>
      <c r="X143" s="77"/>
      <c r="Y143" s="77"/>
      <c r="Z143" s="77"/>
      <c r="AA143" s="77"/>
      <c r="AB143" s="77"/>
      <c r="AC143" s="77"/>
      <c r="AD143" s="77"/>
      <c r="AE143" s="77"/>
      <c r="AF143" s="77"/>
      <c r="AG143" s="77"/>
      <c r="AH143" s="77"/>
      <c r="AI143" s="77"/>
      <c r="AJ143" s="77"/>
      <c r="AK143" s="77"/>
      <c r="AL143" s="77"/>
      <c r="AM143" s="94" t="s">
        <v>5001</v>
      </c>
      <c r="AN143" s="94"/>
      <c r="AO143" s="77"/>
      <c r="AP143" s="77"/>
      <c r="AQ143" s="77"/>
      <c r="AR143" s="77"/>
      <c r="AS143" s="97"/>
      <c r="AT143" s="77">
        <v>3936</v>
      </c>
      <c r="AU143" s="77">
        <v>46</v>
      </c>
      <c r="AV143" s="94" t="s">
        <v>1388</v>
      </c>
      <c r="AW143" s="77" t="s">
        <v>2876</v>
      </c>
      <c r="AX143" s="94" t="s">
        <v>3232</v>
      </c>
      <c r="AY143" s="77"/>
      <c r="AZ143" s="83">
        <f t="shared" si="5"/>
        <v>2.76E-2</v>
      </c>
    </row>
    <row r="144" spans="1:52" s="99" customFormat="1" ht="34.950000000000003" customHeight="1" x14ac:dyDescent="0.45">
      <c r="A144" s="93" t="s">
        <v>1388</v>
      </c>
      <c r="B144" s="77">
        <v>1</v>
      </c>
      <c r="C144" s="93" t="s">
        <v>7586</v>
      </c>
      <c r="D144" s="93"/>
      <c r="E144" s="93"/>
      <c r="F144" s="94"/>
      <c r="G144" s="93"/>
      <c r="H144" s="77"/>
      <c r="I144" s="95">
        <v>2066</v>
      </c>
      <c r="J144" s="77"/>
      <c r="K144" s="77"/>
      <c r="L144" s="93" t="s">
        <v>4999</v>
      </c>
      <c r="M144" s="96" t="s">
        <v>2923</v>
      </c>
      <c r="N144" s="96" t="s">
        <v>5002</v>
      </c>
      <c r="O144" s="79">
        <v>1</v>
      </c>
      <c r="P144" s="77">
        <v>300</v>
      </c>
      <c r="Q144" s="77">
        <v>400</v>
      </c>
      <c r="R144" s="77">
        <v>230</v>
      </c>
      <c r="S144" s="77"/>
      <c r="T144" s="77"/>
      <c r="U144" s="77"/>
      <c r="V144" s="77"/>
      <c r="W144" s="77"/>
      <c r="X144" s="77"/>
      <c r="Y144" s="77"/>
      <c r="Z144" s="77"/>
      <c r="AA144" s="77"/>
      <c r="AB144" s="77"/>
      <c r="AC144" s="77"/>
      <c r="AD144" s="77"/>
      <c r="AE144" s="77"/>
      <c r="AF144" s="77"/>
      <c r="AG144" s="77"/>
      <c r="AH144" s="77"/>
      <c r="AI144" s="77"/>
      <c r="AJ144" s="77"/>
      <c r="AK144" s="77"/>
      <c r="AL144" s="77"/>
      <c r="AM144" s="94" t="s">
        <v>5003</v>
      </c>
      <c r="AN144" s="94"/>
      <c r="AO144" s="77"/>
      <c r="AP144" s="77"/>
      <c r="AQ144" s="77"/>
      <c r="AR144" s="77"/>
      <c r="AS144" s="97"/>
      <c r="AT144" s="77">
        <v>3937</v>
      </c>
      <c r="AU144" s="77">
        <v>46</v>
      </c>
      <c r="AV144" s="94" t="s">
        <v>1388</v>
      </c>
      <c r="AW144" s="77" t="s">
        <v>2876</v>
      </c>
      <c r="AX144" s="94" t="s">
        <v>3074</v>
      </c>
      <c r="AY144" s="77"/>
      <c r="AZ144" s="83">
        <f t="shared" si="5"/>
        <v>2.76E-2</v>
      </c>
    </row>
    <row r="145" spans="1:52" s="99" customFormat="1" ht="34.950000000000003" customHeight="1" x14ac:dyDescent="0.45">
      <c r="A145" s="93" t="s">
        <v>1388</v>
      </c>
      <c r="B145" s="77">
        <v>1</v>
      </c>
      <c r="C145" s="93" t="s">
        <v>7586</v>
      </c>
      <c r="D145" s="93"/>
      <c r="E145" s="93"/>
      <c r="F145" s="94"/>
      <c r="G145" s="93"/>
      <c r="H145" s="77"/>
      <c r="I145" s="95">
        <v>2067</v>
      </c>
      <c r="J145" s="77"/>
      <c r="K145" s="77"/>
      <c r="L145" s="93" t="s">
        <v>5004</v>
      </c>
      <c r="M145" s="96"/>
      <c r="N145" s="96"/>
      <c r="O145" s="79">
        <v>1</v>
      </c>
      <c r="P145" s="77">
        <v>1500</v>
      </c>
      <c r="Q145" s="77">
        <v>860</v>
      </c>
      <c r="R145" s="77">
        <v>1800</v>
      </c>
      <c r="S145" s="77"/>
      <c r="T145" s="77"/>
      <c r="U145" s="77"/>
      <c r="V145" s="77"/>
      <c r="W145" s="77"/>
      <c r="X145" s="77"/>
      <c r="Y145" s="77"/>
      <c r="Z145" s="77"/>
      <c r="AA145" s="77"/>
      <c r="AB145" s="77"/>
      <c r="AC145" s="77"/>
      <c r="AD145" s="77"/>
      <c r="AE145" s="77"/>
      <c r="AF145" s="77"/>
      <c r="AG145" s="77"/>
      <c r="AH145" s="77"/>
      <c r="AI145" s="77"/>
      <c r="AJ145" s="77"/>
      <c r="AK145" s="77"/>
      <c r="AL145" s="77"/>
      <c r="AM145" s="94" t="s">
        <v>5005</v>
      </c>
      <c r="AN145" s="94" t="s">
        <v>5006</v>
      </c>
      <c r="AO145" s="77" t="s">
        <v>5007</v>
      </c>
      <c r="AP145" s="77">
        <v>11</v>
      </c>
      <c r="AQ145" s="77">
        <v>5</v>
      </c>
      <c r="AR145" s="77"/>
      <c r="AS145" s="97"/>
      <c r="AT145" s="77">
        <v>3938</v>
      </c>
      <c r="AU145" s="77">
        <v>46</v>
      </c>
      <c r="AV145" s="94" t="s">
        <v>1388</v>
      </c>
      <c r="AW145" s="77" t="s">
        <v>2868</v>
      </c>
      <c r="AX145" s="94" t="s">
        <v>3232</v>
      </c>
      <c r="AY145" s="77"/>
      <c r="AZ145" s="83">
        <f t="shared" si="5"/>
        <v>2.3220000000000001</v>
      </c>
    </row>
    <row r="146" spans="1:52" s="154" customFormat="1" ht="34.950000000000003" customHeight="1" x14ac:dyDescent="0.45">
      <c r="A146" s="174" t="s">
        <v>2517</v>
      </c>
      <c r="B146" s="175">
        <v>1</v>
      </c>
      <c r="C146" s="174" t="s">
        <v>7586</v>
      </c>
      <c r="D146" s="151" t="s">
        <v>1948</v>
      </c>
      <c r="E146" s="151" t="s">
        <v>1388</v>
      </c>
      <c r="F146" s="147">
        <v>3</v>
      </c>
      <c r="G146" s="151" t="s">
        <v>2493</v>
      </c>
      <c r="H146" s="147" t="s">
        <v>2824</v>
      </c>
      <c r="I146" s="152"/>
      <c r="J146" s="147" t="s">
        <v>0</v>
      </c>
      <c r="K146" s="147"/>
      <c r="L146" s="176" t="s">
        <v>7094</v>
      </c>
      <c r="M146" s="177" t="s">
        <v>7095</v>
      </c>
      <c r="N146" s="176" t="s">
        <v>2494</v>
      </c>
      <c r="O146" s="178">
        <v>1</v>
      </c>
      <c r="P146" s="178"/>
      <c r="Q146" s="178"/>
      <c r="R146" s="178"/>
      <c r="S146" s="178"/>
      <c r="T146" s="178"/>
      <c r="U146" s="178"/>
      <c r="V146" s="178"/>
      <c r="W146" s="178"/>
      <c r="X146" s="178"/>
      <c r="Y146" s="178"/>
      <c r="Z146" s="178"/>
      <c r="AA146" s="178"/>
      <c r="AB146" s="178"/>
      <c r="AC146" s="178"/>
      <c r="AD146" s="153"/>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9">
        <f t="shared" si="5"/>
        <v>0</v>
      </c>
    </row>
    <row r="147" spans="1:52" s="154" customFormat="1" ht="34.950000000000003" customHeight="1" x14ac:dyDescent="0.45">
      <c r="A147" s="174" t="s">
        <v>2517</v>
      </c>
      <c r="B147" s="175">
        <v>1</v>
      </c>
      <c r="C147" s="174" t="s">
        <v>7586</v>
      </c>
      <c r="D147" s="151" t="s">
        <v>1948</v>
      </c>
      <c r="E147" s="151" t="s">
        <v>1388</v>
      </c>
      <c r="F147" s="147">
        <v>3</v>
      </c>
      <c r="G147" s="176" t="s">
        <v>2496</v>
      </c>
      <c r="H147" s="147"/>
      <c r="I147" s="152"/>
      <c r="J147" s="147" t="s">
        <v>0</v>
      </c>
      <c r="K147" s="147"/>
      <c r="L147" s="176" t="s">
        <v>2492</v>
      </c>
      <c r="M147" s="177" t="s">
        <v>7096</v>
      </c>
      <c r="N147" s="176"/>
      <c r="O147" s="178">
        <v>1</v>
      </c>
      <c r="P147" s="178"/>
      <c r="Q147" s="178"/>
      <c r="R147" s="178"/>
      <c r="S147" s="178"/>
      <c r="T147" s="178"/>
      <c r="U147" s="178"/>
      <c r="V147" s="178"/>
      <c r="W147" s="178"/>
      <c r="X147" s="178"/>
      <c r="Y147" s="178"/>
      <c r="Z147" s="178"/>
      <c r="AA147" s="178"/>
      <c r="AB147" s="178"/>
      <c r="AC147" s="178"/>
      <c r="AD147" s="153"/>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9">
        <f t="shared" si="5"/>
        <v>0</v>
      </c>
    </row>
    <row r="148" spans="1:52" s="99" customFormat="1" ht="34.950000000000003" customHeight="1" x14ac:dyDescent="0.45">
      <c r="A148" s="93" t="s">
        <v>1388</v>
      </c>
      <c r="B148" s="77">
        <v>1</v>
      </c>
      <c r="C148" s="93" t="s">
        <v>5880</v>
      </c>
      <c r="D148" s="93"/>
      <c r="E148" s="93"/>
      <c r="F148" s="94"/>
      <c r="G148" s="93"/>
      <c r="H148" s="77"/>
      <c r="I148" s="95"/>
      <c r="J148" s="77"/>
      <c r="K148" s="77"/>
      <c r="L148" s="93" t="s">
        <v>8524</v>
      </c>
      <c r="M148" s="96" t="s">
        <v>8573</v>
      </c>
      <c r="N148" s="96"/>
      <c r="O148" s="79">
        <v>1</v>
      </c>
      <c r="P148" s="77">
        <v>500</v>
      </c>
      <c r="Q148" s="77">
        <v>500</v>
      </c>
      <c r="R148" s="77">
        <v>1000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c r="AU148" s="77"/>
      <c r="AV148" s="94"/>
      <c r="AW148" s="77"/>
      <c r="AX148" s="94"/>
      <c r="AY148" s="77"/>
      <c r="AZ148" s="83">
        <f t="shared" si="5"/>
        <v>0.25</v>
      </c>
    </row>
    <row r="149" spans="1:52" s="99" customFormat="1" ht="34.950000000000003" customHeight="1" x14ac:dyDescent="0.45">
      <c r="A149" s="93" t="s">
        <v>1388</v>
      </c>
      <c r="B149" s="77">
        <v>1</v>
      </c>
      <c r="C149" s="93" t="s">
        <v>5880</v>
      </c>
      <c r="D149" s="93"/>
      <c r="E149" s="93"/>
      <c r="F149" s="94"/>
      <c r="G149" s="93"/>
      <c r="H149" s="77"/>
      <c r="I149" s="95"/>
      <c r="J149" s="77"/>
      <c r="K149" s="77"/>
      <c r="L149" s="93" t="s">
        <v>8561</v>
      </c>
      <c r="M149" s="96" t="s">
        <v>8574</v>
      </c>
      <c r="N149" s="96"/>
      <c r="O149" s="79">
        <v>2</v>
      </c>
      <c r="P149" s="77">
        <v>500</v>
      </c>
      <c r="Q149" s="77">
        <v>400</v>
      </c>
      <c r="R149" s="77">
        <v>700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c r="AU149" s="77"/>
      <c r="AV149" s="94"/>
      <c r="AW149" s="77"/>
      <c r="AX149" s="94"/>
      <c r="AY149" s="77"/>
      <c r="AZ149" s="83">
        <f t="shared" si="5"/>
        <v>0.28000000000000003</v>
      </c>
    </row>
    <row r="150" spans="1:52" s="99" customFormat="1" ht="34.950000000000003" customHeight="1" x14ac:dyDescent="0.45">
      <c r="A150" s="93" t="s">
        <v>1388</v>
      </c>
      <c r="B150" s="77">
        <v>1</v>
      </c>
      <c r="C150" s="93" t="s">
        <v>5880</v>
      </c>
      <c r="D150" s="93"/>
      <c r="E150" s="93"/>
      <c r="F150" s="94"/>
      <c r="G150" s="93"/>
      <c r="H150" s="77"/>
      <c r="I150" s="95"/>
      <c r="J150" s="77"/>
      <c r="K150" s="77"/>
      <c r="L150" s="93" t="s">
        <v>8562</v>
      </c>
      <c r="M150" s="96" t="s">
        <v>8557</v>
      </c>
      <c r="N150" s="96"/>
      <c r="O150" s="79">
        <v>1</v>
      </c>
      <c r="P150" s="77">
        <v>600</v>
      </c>
      <c r="Q150" s="77">
        <v>660</v>
      </c>
      <c r="R150" s="77">
        <v>1500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c r="AU150" s="77"/>
      <c r="AV150" s="94"/>
      <c r="AW150" s="77"/>
      <c r="AX150" s="94"/>
      <c r="AY150" s="77"/>
      <c r="AZ150" s="83">
        <f t="shared" si="5"/>
        <v>0.59399999999999997</v>
      </c>
    </row>
    <row r="151" spans="1:52" s="99" customFormat="1" ht="34.950000000000003" customHeight="1" x14ac:dyDescent="0.45">
      <c r="A151" s="93" t="s">
        <v>1388</v>
      </c>
      <c r="B151" s="77">
        <v>1</v>
      </c>
      <c r="C151" s="93" t="s">
        <v>5880</v>
      </c>
      <c r="D151" s="93"/>
      <c r="E151" s="93"/>
      <c r="F151" s="94"/>
      <c r="G151" s="93"/>
      <c r="H151" s="77"/>
      <c r="I151" s="95"/>
      <c r="J151" s="77"/>
      <c r="K151" s="77"/>
      <c r="L151" s="93" t="s">
        <v>8563</v>
      </c>
      <c r="M151" s="96" t="s">
        <v>8535</v>
      </c>
      <c r="N151" s="96"/>
      <c r="O151" s="79">
        <v>1</v>
      </c>
      <c r="P151" s="77">
        <v>1800</v>
      </c>
      <c r="Q151" s="77">
        <v>750</v>
      </c>
      <c r="R151" s="77">
        <v>1800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c r="AU151" s="77"/>
      <c r="AV151" s="94"/>
      <c r="AW151" s="77"/>
      <c r="AX151" s="94"/>
      <c r="AY151" s="77"/>
      <c r="AZ151" s="83">
        <f t="shared" si="5"/>
        <v>2.4300000000000002</v>
      </c>
    </row>
    <row r="152" spans="1:52" s="99" customFormat="1" ht="34.950000000000003" customHeight="1" x14ac:dyDescent="0.45">
      <c r="A152" s="93" t="s">
        <v>1388</v>
      </c>
      <c r="B152" s="77">
        <v>1</v>
      </c>
      <c r="C152" s="93" t="s">
        <v>5880</v>
      </c>
      <c r="D152" s="93"/>
      <c r="E152" s="93"/>
      <c r="F152" s="94"/>
      <c r="G152" s="93"/>
      <c r="H152" s="77"/>
      <c r="I152" s="95"/>
      <c r="J152" s="77"/>
      <c r="K152" s="77"/>
      <c r="L152" s="93" t="s">
        <v>8564</v>
      </c>
      <c r="M152" s="96" t="s">
        <v>8576</v>
      </c>
      <c r="N152" s="96"/>
      <c r="O152" s="79">
        <v>1</v>
      </c>
      <c r="P152" s="77">
        <v>550</v>
      </c>
      <c r="Q152" s="77">
        <v>550</v>
      </c>
      <c r="R152" s="77">
        <v>1250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c r="AU152" s="77"/>
      <c r="AV152" s="94"/>
      <c r="AW152" s="77"/>
      <c r="AX152" s="94"/>
      <c r="AY152" s="77"/>
      <c r="AZ152" s="83">
        <f t="shared" si="5"/>
        <v>0.37812499999999999</v>
      </c>
    </row>
    <row r="153" spans="1:52" s="99" customFormat="1" ht="34.950000000000003" customHeight="1" x14ac:dyDescent="0.45">
      <c r="A153" s="93" t="s">
        <v>1388</v>
      </c>
      <c r="B153" s="77">
        <v>1</v>
      </c>
      <c r="C153" s="93" t="s">
        <v>5880</v>
      </c>
      <c r="D153" s="93"/>
      <c r="E153" s="93"/>
      <c r="F153" s="94"/>
      <c r="G153" s="93"/>
      <c r="H153" s="77"/>
      <c r="I153" s="95"/>
      <c r="J153" s="77"/>
      <c r="K153" s="77"/>
      <c r="L153" s="93" t="s">
        <v>8565</v>
      </c>
      <c r="M153" s="96" t="s">
        <v>8537</v>
      </c>
      <c r="N153" s="96"/>
      <c r="O153" s="79">
        <v>2</v>
      </c>
      <c r="P153" s="77">
        <v>750</v>
      </c>
      <c r="Q153" s="77">
        <v>600</v>
      </c>
      <c r="R153" s="77">
        <v>1180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c r="AU153" s="77"/>
      <c r="AV153" s="94"/>
      <c r="AW153" s="77"/>
      <c r="AX153" s="94"/>
      <c r="AY153" s="77"/>
      <c r="AZ153" s="83">
        <f t="shared" si="5"/>
        <v>1.0620000000000001</v>
      </c>
    </row>
    <row r="154" spans="1:52" s="99" customFormat="1" ht="34.950000000000003" customHeight="1" x14ac:dyDescent="0.45">
      <c r="A154" s="93" t="s">
        <v>1388</v>
      </c>
      <c r="B154" s="77">
        <v>1</v>
      </c>
      <c r="C154" s="93" t="s">
        <v>5880</v>
      </c>
      <c r="D154" s="93"/>
      <c r="E154" s="93"/>
      <c r="F154" s="94"/>
      <c r="G154" s="93"/>
      <c r="H154" s="77"/>
      <c r="I154" s="95"/>
      <c r="J154" s="77"/>
      <c r="K154" s="77"/>
      <c r="L154" s="93" t="s">
        <v>8566</v>
      </c>
      <c r="M154" s="96" t="s">
        <v>8540</v>
      </c>
      <c r="N154" s="96"/>
      <c r="O154" s="79">
        <v>1</v>
      </c>
      <c r="P154" s="77">
        <v>850</v>
      </c>
      <c r="Q154" s="77">
        <v>650</v>
      </c>
      <c r="R154" s="77">
        <v>770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c r="AU154" s="77"/>
      <c r="AV154" s="94"/>
      <c r="AW154" s="77"/>
      <c r="AX154" s="94"/>
      <c r="AY154" s="77"/>
      <c r="AZ154" s="83">
        <f t="shared" si="5"/>
        <v>0.425425</v>
      </c>
    </row>
    <row r="155" spans="1:52" s="99" customFormat="1" ht="34.950000000000003" customHeight="1" x14ac:dyDescent="0.45">
      <c r="A155" s="93" t="s">
        <v>1388</v>
      </c>
      <c r="B155" s="77">
        <v>1</v>
      </c>
      <c r="C155" s="93" t="s">
        <v>5880</v>
      </c>
      <c r="D155" s="93"/>
      <c r="E155" s="93"/>
      <c r="F155" s="94"/>
      <c r="G155" s="93"/>
      <c r="H155" s="77"/>
      <c r="I155" s="95"/>
      <c r="J155" s="77"/>
      <c r="K155" s="77"/>
      <c r="L155" s="93" t="s">
        <v>8567</v>
      </c>
      <c r="M155" s="96" t="s">
        <v>8577</v>
      </c>
      <c r="N155" s="96" t="s">
        <v>8578</v>
      </c>
      <c r="O155" s="79">
        <v>1</v>
      </c>
      <c r="P155" s="77">
        <v>500</v>
      </c>
      <c r="Q155" s="77">
        <v>500</v>
      </c>
      <c r="R155" s="77">
        <v>980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c r="AU155" s="77"/>
      <c r="AV155" s="94"/>
      <c r="AW155" s="77"/>
      <c r="AX155" s="94"/>
      <c r="AY155" s="77"/>
      <c r="AZ155" s="83">
        <f t="shared" si="5"/>
        <v>0.245</v>
      </c>
    </row>
    <row r="156" spans="1:52" s="99" customFormat="1" ht="34.950000000000003" customHeight="1" x14ac:dyDescent="0.45">
      <c r="A156" s="93" t="s">
        <v>1388</v>
      </c>
      <c r="B156" s="77">
        <v>1</v>
      </c>
      <c r="C156" s="93" t="s">
        <v>5880</v>
      </c>
      <c r="D156" s="93"/>
      <c r="E156" s="93"/>
      <c r="F156" s="94"/>
      <c r="G156" s="93"/>
      <c r="H156" s="77"/>
      <c r="I156" s="95"/>
      <c r="J156" s="77"/>
      <c r="K156" s="77"/>
      <c r="L156" s="93" t="s">
        <v>8567</v>
      </c>
      <c r="M156" s="96" t="s">
        <v>8577</v>
      </c>
      <c r="N156" s="96" t="s">
        <v>8578</v>
      </c>
      <c r="O156" s="79">
        <v>2</v>
      </c>
      <c r="P156" s="77">
        <v>1000</v>
      </c>
      <c r="Q156" s="77">
        <v>1000</v>
      </c>
      <c r="R156" s="77">
        <v>950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c r="AU156" s="77"/>
      <c r="AV156" s="94"/>
      <c r="AW156" s="77"/>
      <c r="AX156" s="94"/>
      <c r="AY156" s="77"/>
      <c r="AZ156" s="83">
        <f t="shared" si="5"/>
        <v>1.9</v>
      </c>
    </row>
    <row r="157" spans="1:52" s="99" customFormat="1" ht="34.950000000000003" customHeight="1" x14ac:dyDescent="0.45">
      <c r="A157" s="93" t="s">
        <v>1388</v>
      </c>
      <c r="B157" s="77">
        <v>1</v>
      </c>
      <c r="C157" s="93" t="s">
        <v>5880</v>
      </c>
      <c r="D157" s="93"/>
      <c r="E157" s="93"/>
      <c r="F157" s="94"/>
      <c r="G157" s="93"/>
      <c r="H157" s="77"/>
      <c r="I157" s="95"/>
      <c r="J157" s="77"/>
      <c r="K157" s="77"/>
      <c r="L157" s="93" t="s">
        <v>8568</v>
      </c>
      <c r="M157" s="96" t="s">
        <v>8579</v>
      </c>
      <c r="N157" s="96"/>
      <c r="O157" s="79">
        <v>1</v>
      </c>
      <c r="P157" s="77">
        <v>600</v>
      </c>
      <c r="Q157" s="77">
        <v>650</v>
      </c>
      <c r="R157" s="77">
        <v>1000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c r="AZ157" s="83">
        <f t="shared" si="5"/>
        <v>0.39</v>
      </c>
    </row>
    <row r="158" spans="1:52" s="99" customFormat="1" ht="34.950000000000003" customHeight="1" x14ac:dyDescent="0.45">
      <c r="A158" s="93" t="s">
        <v>1388</v>
      </c>
      <c r="B158" s="77">
        <v>1</v>
      </c>
      <c r="C158" s="93" t="s">
        <v>5880</v>
      </c>
      <c r="D158" s="93"/>
      <c r="E158" s="93"/>
      <c r="F158" s="94"/>
      <c r="G158" s="93"/>
      <c r="H158" s="77"/>
      <c r="I158" s="95"/>
      <c r="J158" s="77"/>
      <c r="K158" s="77"/>
      <c r="L158" s="93" t="s">
        <v>8569</v>
      </c>
      <c r="M158" s="96" t="s">
        <v>8575</v>
      </c>
      <c r="N158" s="96" t="s">
        <v>8580</v>
      </c>
      <c r="O158" s="79">
        <v>1</v>
      </c>
      <c r="P158" s="77">
        <v>900</v>
      </c>
      <c r="Q158" s="77">
        <v>840</v>
      </c>
      <c r="R158" s="77">
        <v>1650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t="s">
        <v>8548</v>
      </c>
      <c r="AZ158" s="83">
        <f t="shared" si="5"/>
        <v>1.2474000000000001</v>
      </c>
    </row>
    <row r="159" spans="1:52" s="99" customFormat="1" ht="34.950000000000003" customHeight="1" x14ac:dyDescent="0.45">
      <c r="A159" s="93" t="s">
        <v>1388</v>
      </c>
      <c r="B159" s="77">
        <v>1</v>
      </c>
      <c r="C159" s="93" t="s">
        <v>5880</v>
      </c>
      <c r="D159" s="93"/>
      <c r="E159" s="93"/>
      <c r="F159" s="94"/>
      <c r="G159" s="93"/>
      <c r="H159" s="77"/>
      <c r="I159" s="95"/>
      <c r="J159" s="77"/>
      <c r="K159" s="77"/>
      <c r="L159" s="93" t="s">
        <v>2932</v>
      </c>
      <c r="M159" s="96" t="s">
        <v>5868</v>
      </c>
      <c r="N159" s="96" t="s">
        <v>8581</v>
      </c>
      <c r="O159" s="79">
        <v>1</v>
      </c>
      <c r="P159" s="77">
        <v>1470</v>
      </c>
      <c r="Q159" s="77">
        <v>800</v>
      </c>
      <c r="R159" s="77">
        <v>1900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c r="AZ159" s="83">
        <f t="shared" si="5"/>
        <v>2.2343999999999999</v>
      </c>
    </row>
    <row r="160" spans="1:52" s="99" customFormat="1" ht="34.950000000000003" customHeight="1" x14ac:dyDescent="0.45">
      <c r="A160" s="93" t="s">
        <v>1388</v>
      </c>
      <c r="B160" s="77">
        <v>1</v>
      </c>
      <c r="C160" s="93" t="s">
        <v>5880</v>
      </c>
      <c r="D160" s="93"/>
      <c r="E160" s="93"/>
      <c r="F160" s="94"/>
      <c r="G160" s="93"/>
      <c r="H160" s="77"/>
      <c r="I160" s="95"/>
      <c r="J160" s="77"/>
      <c r="K160" s="77"/>
      <c r="L160" s="93" t="s">
        <v>8571</v>
      </c>
      <c r="M160" s="96"/>
      <c r="N160" s="96"/>
      <c r="O160" s="79">
        <v>1</v>
      </c>
      <c r="P160" s="77">
        <v>400</v>
      </c>
      <c r="Q160" s="77">
        <v>520</v>
      </c>
      <c r="R160" s="77">
        <v>640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c r="AU160" s="77"/>
      <c r="AV160" s="94"/>
      <c r="AW160" s="77"/>
      <c r="AX160" s="94"/>
      <c r="AY160" s="77"/>
      <c r="AZ160" s="83">
        <f t="shared" si="5"/>
        <v>0.13311999999999999</v>
      </c>
    </row>
    <row r="161" spans="1:52" s="99" customFormat="1" ht="34.950000000000003" customHeight="1" x14ac:dyDescent="0.45">
      <c r="A161" s="93" t="s">
        <v>1388</v>
      </c>
      <c r="B161" s="77">
        <v>1</v>
      </c>
      <c r="C161" s="93" t="s">
        <v>5880</v>
      </c>
      <c r="D161" s="93"/>
      <c r="E161" s="93"/>
      <c r="F161" s="94"/>
      <c r="G161" s="93"/>
      <c r="H161" s="77"/>
      <c r="I161" s="95"/>
      <c r="J161" s="77"/>
      <c r="K161" s="77"/>
      <c r="L161" s="93" t="s">
        <v>8572</v>
      </c>
      <c r="M161" s="96" t="s">
        <v>6520</v>
      </c>
      <c r="N161" s="96"/>
      <c r="O161" s="79">
        <v>1</v>
      </c>
      <c r="P161" s="77">
        <v>470</v>
      </c>
      <c r="Q161" s="77">
        <v>350</v>
      </c>
      <c r="R161" s="77">
        <v>300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c r="AU161" s="77"/>
      <c r="AV161" s="94"/>
      <c r="AW161" s="77"/>
      <c r="AX161" s="94"/>
      <c r="AY161" s="77"/>
      <c r="AZ161" s="83">
        <f t="shared" si="5"/>
        <v>4.9349999999999998E-2</v>
      </c>
    </row>
    <row r="162" spans="1:52" s="99" customFormat="1" ht="34.950000000000003" customHeight="1" x14ac:dyDescent="0.45">
      <c r="A162" s="93" t="s">
        <v>1388</v>
      </c>
      <c r="B162" s="77">
        <v>1</v>
      </c>
      <c r="C162" s="93" t="s">
        <v>5880</v>
      </c>
      <c r="D162" s="93"/>
      <c r="E162" s="93"/>
      <c r="F162" s="94"/>
      <c r="G162" s="93"/>
      <c r="H162" s="77"/>
      <c r="I162" s="95"/>
      <c r="J162" s="77"/>
      <c r="K162" s="77"/>
      <c r="L162" s="93" t="s">
        <v>8522</v>
      </c>
      <c r="M162" s="96" t="s">
        <v>8523</v>
      </c>
      <c r="N162" s="96"/>
      <c r="O162" s="79">
        <v>1</v>
      </c>
      <c r="P162" s="77">
        <v>1500</v>
      </c>
      <c r="Q162" s="77">
        <v>850</v>
      </c>
      <c r="R162" s="77">
        <v>820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c r="AU162" s="77"/>
      <c r="AV162" s="94"/>
      <c r="AW162" s="77"/>
      <c r="AX162" s="94"/>
      <c r="AY162" s="77"/>
      <c r="AZ162" s="83">
        <f t="shared" si="5"/>
        <v>1.0455000000000001</v>
      </c>
    </row>
    <row r="163" spans="1:52" s="99" customFormat="1" ht="34.950000000000003" customHeight="1" x14ac:dyDescent="0.45">
      <c r="A163" s="93" t="s">
        <v>1388</v>
      </c>
      <c r="B163" s="77">
        <v>1</v>
      </c>
      <c r="C163" s="93" t="s">
        <v>5880</v>
      </c>
      <c r="D163" s="93"/>
      <c r="E163" s="93"/>
      <c r="F163" s="94"/>
      <c r="G163" s="93"/>
      <c r="H163" s="77"/>
      <c r="I163" s="95"/>
      <c r="J163" s="77"/>
      <c r="K163" s="77"/>
      <c r="L163" s="93" t="s">
        <v>8520</v>
      </c>
      <c r="M163" s="96"/>
      <c r="N163" s="96"/>
      <c r="O163" s="79">
        <v>2</v>
      </c>
      <c r="P163" s="77">
        <v>600</v>
      </c>
      <c r="Q163" s="77">
        <v>750</v>
      </c>
      <c r="R163" s="77">
        <v>800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c r="AU163" s="77"/>
      <c r="AV163" s="94"/>
      <c r="AW163" s="77"/>
      <c r="AX163" s="94"/>
      <c r="AY163" s="77"/>
      <c r="AZ163" s="83">
        <f t="shared" si="5"/>
        <v>0.72</v>
      </c>
    </row>
    <row r="164" spans="1:52" s="99" customFormat="1" ht="34.950000000000003" customHeight="1" x14ac:dyDescent="0.45">
      <c r="A164" s="93" t="s">
        <v>1388</v>
      </c>
      <c r="B164" s="77">
        <v>1</v>
      </c>
      <c r="C164" s="93" t="s">
        <v>5880</v>
      </c>
      <c r="D164" s="93"/>
      <c r="E164" s="93"/>
      <c r="F164" s="94"/>
      <c r="G164" s="93"/>
      <c r="H164" s="77"/>
      <c r="I164" s="95"/>
      <c r="J164" s="77"/>
      <c r="K164" s="77"/>
      <c r="L164" s="93" t="s">
        <v>8520</v>
      </c>
      <c r="M164" s="96"/>
      <c r="N164" s="96"/>
      <c r="O164" s="79">
        <v>1</v>
      </c>
      <c r="P164" s="77">
        <v>900</v>
      </c>
      <c r="Q164" s="77">
        <v>700</v>
      </c>
      <c r="R164" s="77">
        <v>800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c r="AU164" s="77"/>
      <c r="AV164" s="94"/>
      <c r="AW164" s="77"/>
      <c r="AX164" s="94"/>
      <c r="AY164" s="77"/>
      <c r="AZ164" s="83">
        <f t="shared" si="5"/>
        <v>0.504</v>
      </c>
    </row>
    <row r="165" spans="1:52" s="99" customFormat="1" ht="34.950000000000003" customHeight="1" x14ac:dyDescent="0.45">
      <c r="A165" s="93" t="s">
        <v>1388</v>
      </c>
      <c r="B165" s="77">
        <v>1</v>
      </c>
      <c r="C165" s="93" t="s">
        <v>5880</v>
      </c>
      <c r="D165" s="93"/>
      <c r="E165" s="93"/>
      <c r="F165" s="94"/>
      <c r="G165" s="93"/>
      <c r="H165" s="77"/>
      <c r="I165" s="95"/>
      <c r="J165" s="77"/>
      <c r="K165" s="77"/>
      <c r="L165" s="93" t="s">
        <v>8582</v>
      </c>
      <c r="M165" s="96" t="s">
        <v>8592</v>
      </c>
      <c r="N165" s="96"/>
      <c r="O165" s="79">
        <v>1</v>
      </c>
      <c r="P165" s="77">
        <v>1500</v>
      </c>
      <c r="Q165" s="77">
        <v>920</v>
      </c>
      <c r="R165" s="77">
        <v>800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c r="AU165" s="77"/>
      <c r="AV165" s="94"/>
      <c r="AW165" s="77"/>
      <c r="AX165" s="94"/>
      <c r="AY165" s="77"/>
      <c r="AZ165" s="83">
        <f t="shared" si="5"/>
        <v>1.1040000000000001</v>
      </c>
    </row>
    <row r="166" spans="1:52" s="99" customFormat="1" ht="34.950000000000003" customHeight="1" x14ac:dyDescent="0.45">
      <c r="A166" s="93" t="s">
        <v>1388</v>
      </c>
      <c r="B166" s="77">
        <v>1</v>
      </c>
      <c r="C166" s="93" t="s">
        <v>5880</v>
      </c>
      <c r="D166" s="93"/>
      <c r="E166" s="93"/>
      <c r="F166" s="94"/>
      <c r="G166" s="93"/>
      <c r="H166" s="77"/>
      <c r="I166" s="95"/>
      <c r="J166" s="77"/>
      <c r="K166" s="77"/>
      <c r="L166" s="93" t="s">
        <v>8522</v>
      </c>
      <c r="M166" s="96"/>
      <c r="N166" s="96"/>
      <c r="O166" s="79">
        <v>1</v>
      </c>
      <c r="P166" s="77">
        <v>1500</v>
      </c>
      <c r="Q166" s="77">
        <v>920</v>
      </c>
      <c r="R166" s="77">
        <v>800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c r="AU166" s="77"/>
      <c r="AV166" s="94"/>
      <c r="AW166" s="77"/>
      <c r="AX166" s="94"/>
      <c r="AY166" s="77"/>
      <c r="AZ166" s="83">
        <f t="shared" si="5"/>
        <v>1.1040000000000001</v>
      </c>
    </row>
    <row r="167" spans="1:52" s="99" customFormat="1" ht="34.950000000000003" customHeight="1" x14ac:dyDescent="0.45">
      <c r="A167" s="93" t="s">
        <v>1388</v>
      </c>
      <c r="B167" s="77">
        <v>1</v>
      </c>
      <c r="C167" s="93" t="s">
        <v>5880</v>
      </c>
      <c r="D167" s="93"/>
      <c r="E167" s="93"/>
      <c r="F167" s="94"/>
      <c r="G167" s="93"/>
      <c r="H167" s="77"/>
      <c r="I167" s="95"/>
      <c r="J167" s="77"/>
      <c r="K167" s="77"/>
      <c r="L167" s="93" t="s">
        <v>8568</v>
      </c>
      <c r="M167" s="96" t="s">
        <v>8594</v>
      </c>
      <c r="N167" s="96"/>
      <c r="O167" s="79">
        <v>2</v>
      </c>
      <c r="P167" s="77">
        <v>1500</v>
      </c>
      <c r="Q167" s="77">
        <v>760</v>
      </c>
      <c r="R167" s="77">
        <v>800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c r="AU167" s="77"/>
      <c r="AV167" s="94"/>
      <c r="AW167" s="77"/>
      <c r="AX167" s="94"/>
      <c r="AY167" s="77"/>
      <c r="AZ167" s="83">
        <f t="shared" si="5"/>
        <v>1.8240000000000001</v>
      </c>
    </row>
    <row r="168" spans="1:52" s="99" customFormat="1" ht="34.950000000000003" customHeight="1" x14ac:dyDescent="0.45">
      <c r="A168" s="93" t="s">
        <v>1388</v>
      </c>
      <c r="B168" s="77">
        <v>1</v>
      </c>
      <c r="C168" s="93" t="s">
        <v>5880</v>
      </c>
      <c r="D168" s="93"/>
      <c r="E168" s="93"/>
      <c r="F168" s="94"/>
      <c r="G168" s="93"/>
      <c r="H168" s="77"/>
      <c r="I168" s="95"/>
      <c r="J168" s="77"/>
      <c r="K168" s="77"/>
      <c r="L168" s="93" t="s">
        <v>8582</v>
      </c>
      <c r="M168" s="96" t="s">
        <v>8592</v>
      </c>
      <c r="N168" s="96"/>
      <c r="O168" s="79">
        <v>2</v>
      </c>
      <c r="P168" s="77">
        <v>2050</v>
      </c>
      <c r="Q168" s="77">
        <v>760</v>
      </c>
      <c r="R168" s="77">
        <v>1400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c r="AU168" s="77"/>
      <c r="AV168" s="94"/>
      <c r="AW168" s="77"/>
      <c r="AX168" s="94"/>
      <c r="AY168" s="77"/>
      <c r="AZ168" s="83">
        <f t="shared" si="5"/>
        <v>4.3624000000000001</v>
      </c>
    </row>
    <row r="169" spans="1:52" s="99" customFormat="1" ht="34.950000000000003" customHeight="1" x14ac:dyDescent="0.45">
      <c r="A169" s="93" t="s">
        <v>1388</v>
      </c>
      <c r="B169" s="77">
        <v>1</v>
      </c>
      <c r="C169" s="93" t="s">
        <v>5880</v>
      </c>
      <c r="D169" s="93"/>
      <c r="E169" s="93"/>
      <c r="F169" s="94"/>
      <c r="G169" s="93"/>
      <c r="H169" s="77"/>
      <c r="I169" s="95"/>
      <c r="J169" s="77"/>
      <c r="K169" s="77"/>
      <c r="L169" s="93" t="s">
        <v>8529</v>
      </c>
      <c r="M169" s="96" t="s">
        <v>8523</v>
      </c>
      <c r="N169" s="96"/>
      <c r="O169" s="79">
        <v>1</v>
      </c>
      <c r="P169" s="77">
        <v>950</v>
      </c>
      <c r="Q169" s="77">
        <v>630</v>
      </c>
      <c r="R169" s="77">
        <v>850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c r="AU169" s="77"/>
      <c r="AV169" s="94"/>
      <c r="AW169" s="77"/>
      <c r="AX169" s="94"/>
      <c r="AY169" s="77"/>
      <c r="AZ169" s="83">
        <f t="shared" si="5"/>
        <v>0.50872499999999998</v>
      </c>
    </row>
    <row r="170" spans="1:52" s="99" customFormat="1" ht="34.950000000000003" customHeight="1" x14ac:dyDescent="0.45">
      <c r="A170" s="93" t="s">
        <v>1388</v>
      </c>
      <c r="B170" s="77">
        <v>1</v>
      </c>
      <c r="C170" s="93" t="s">
        <v>5880</v>
      </c>
      <c r="D170" s="93"/>
      <c r="E170" s="93"/>
      <c r="F170" s="94"/>
      <c r="G170" s="93"/>
      <c r="H170" s="77"/>
      <c r="I170" s="95"/>
      <c r="J170" s="77"/>
      <c r="K170" s="77"/>
      <c r="L170" s="93" t="s">
        <v>8520</v>
      </c>
      <c r="M170" s="96" t="s">
        <v>8593</v>
      </c>
      <c r="N170" s="96"/>
      <c r="O170" s="79">
        <v>1</v>
      </c>
      <c r="P170" s="77">
        <v>550</v>
      </c>
      <c r="Q170" s="77">
        <v>770</v>
      </c>
      <c r="R170" s="77">
        <v>1630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c r="AU170" s="77"/>
      <c r="AV170" s="94"/>
      <c r="AW170" s="77"/>
      <c r="AX170" s="94"/>
      <c r="AY170" s="77"/>
      <c r="AZ170" s="83">
        <f t="shared" si="5"/>
        <v>0.69030499999999995</v>
      </c>
    </row>
    <row r="171" spans="1:52" s="99" customFormat="1" ht="34.950000000000003" customHeight="1" x14ac:dyDescent="0.45">
      <c r="A171" s="93" t="s">
        <v>1388</v>
      </c>
      <c r="B171" s="77">
        <v>1</v>
      </c>
      <c r="C171" s="93" t="s">
        <v>5880</v>
      </c>
      <c r="D171" s="93"/>
      <c r="E171" s="93"/>
      <c r="F171" s="94"/>
      <c r="G171" s="93"/>
      <c r="H171" s="77"/>
      <c r="I171" s="95"/>
      <c r="J171" s="77"/>
      <c r="K171" s="77"/>
      <c r="L171" s="93" t="s">
        <v>8520</v>
      </c>
      <c r="M171" s="96" t="s">
        <v>8542</v>
      </c>
      <c r="N171" s="96"/>
      <c r="O171" s="79">
        <v>1</v>
      </c>
      <c r="P171" s="77">
        <v>800</v>
      </c>
      <c r="Q171" s="77">
        <v>420</v>
      </c>
      <c r="R171" s="77">
        <v>880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c r="AU171" s="77"/>
      <c r="AV171" s="94"/>
      <c r="AW171" s="77"/>
      <c r="AX171" s="94"/>
      <c r="AY171" s="77"/>
      <c r="AZ171" s="83">
        <f t="shared" si="5"/>
        <v>0.29568</v>
      </c>
    </row>
    <row r="172" spans="1:52" s="99" customFormat="1" ht="34.950000000000003" customHeight="1" x14ac:dyDescent="0.45">
      <c r="A172" s="93" t="s">
        <v>1388</v>
      </c>
      <c r="B172" s="77">
        <v>1</v>
      </c>
      <c r="C172" s="93" t="s">
        <v>5880</v>
      </c>
      <c r="D172" s="93"/>
      <c r="E172" s="93"/>
      <c r="F172" s="94"/>
      <c r="G172" s="93"/>
      <c r="H172" s="77"/>
      <c r="I172" s="95"/>
      <c r="J172" s="77"/>
      <c r="K172" s="77"/>
      <c r="L172" s="93" t="s">
        <v>8520</v>
      </c>
      <c r="M172" s="96" t="s">
        <v>8542</v>
      </c>
      <c r="N172" s="96"/>
      <c r="O172" s="79">
        <v>1</v>
      </c>
      <c r="P172" s="77">
        <v>950</v>
      </c>
      <c r="Q172" s="77">
        <v>520</v>
      </c>
      <c r="R172" s="77">
        <v>950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c r="AU172" s="77"/>
      <c r="AV172" s="94"/>
      <c r="AW172" s="77"/>
      <c r="AX172" s="94"/>
      <c r="AY172" s="77"/>
      <c r="AZ172" s="83">
        <f t="shared" si="5"/>
        <v>0.46929999999999999</v>
      </c>
    </row>
    <row r="173" spans="1:52" s="99" customFormat="1" ht="34.950000000000003" customHeight="1" x14ac:dyDescent="0.45">
      <c r="A173" s="93" t="s">
        <v>1388</v>
      </c>
      <c r="B173" s="77">
        <v>1</v>
      </c>
      <c r="C173" s="93" t="s">
        <v>5880</v>
      </c>
      <c r="D173" s="93"/>
      <c r="E173" s="93"/>
      <c r="F173" s="94"/>
      <c r="G173" s="93"/>
      <c r="H173" s="77"/>
      <c r="I173" s="95"/>
      <c r="J173" s="77"/>
      <c r="K173" s="77"/>
      <c r="L173" s="93" t="s">
        <v>8520</v>
      </c>
      <c r="M173" s="96" t="s">
        <v>8542</v>
      </c>
      <c r="N173" s="96"/>
      <c r="O173" s="79">
        <v>1</v>
      </c>
      <c r="P173" s="77">
        <v>830</v>
      </c>
      <c r="Q173" s="77">
        <v>440</v>
      </c>
      <c r="R173" s="77">
        <v>810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c r="AU173" s="77"/>
      <c r="AV173" s="94"/>
      <c r="AW173" s="77"/>
      <c r="AX173" s="94"/>
      <c r="AY173" s="77"/>
      <c r="AZ173" s="83">
        <f t="shared" si="5"/>
        <v>0.29581200000000002</v>
      </c>
    </row>
    <row r="174" spans="1:52" s="99" customFormat="1" ht="34.950000000000003" customHeight="1" x14ac:dyDescent="0.45">
      <c r="A174" s="93" t="s">
        <v>1388</v>
      </c>
      <c r="B174" s="77">
        <v>1</v>
      </c>
      <c r="C174" s="93" t="s">
        <v>5880</v>
      </c>
      <c r="D174" s="93"/>
      <c r="E174" s="93"/>
      <c r="F174" s="94"/>
      <c r="G174" s="93"/>
      <c r="H174" s="77"/>
      <c r="I174" s="95"/>
      <c r="J174" s="77"/>
      <c r="K174" s="77"/>
      <c r="L174" s="93" t="s">
        <v>8524</v>
      </c>
      <c r="M174" s="96" t="s">
        <v>8592</v>
      </c>
      <c r="N174" s="96"/>
      <c r="O174" s="79">
        <v>2</v>
      </c>
      <c r="P174" s="77">
        <v>900</v>
      </c>
      <c r="Q174" s="77">
        <v>870</v>
      </c>
      <c r="R174" s="77">
        <v>800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c r="AU174" s="77"/>
      <c r="AV174" s="94"/>
      <c r="AW174" s="77"/>
      <c r="AX174" s="94"/>
      <c r="AY174" s="77"/>
      <c r="AZ174" s="83">
        <f t="shared" si="5"/>
        <v>1.2527999999999999</v>
      </c>
    </row>
    <row r="175" spans="1:52" s="99" customFormat="1" ht="34.950000000000003" customHeight="1" x14ac:dyDescent="0.45">
      <c r="A175" s="93" t="s">
        <v>1388</v>
      </c>
      <c r="B175" s="77">
        <v>1</v>
      </c>
      <c r="C175" s="93" t="s">
        <v>5880</v>
      </c>
      <c r="D175" s="93"/>
      <c r="E175" s="93"/>
      <c r="F175" s="94"/>
      <c r="G175" s="93"/>
      <c r="H175" s="77"/>
      <c r="I175" s="95"/>
      <c r="J175" s="77"/>
      <c r="K175" s="77"/>
      <c r="L175" s="93" t="s">
        <v>8568</v>
      </c>
      <c r="M175" s="96" t="s">
        <v>8595</v>
      </c>
      <c r="N175" s="96"/>
      <c r="O175" s="79">
        <v>2</v>
      </c>
      <c r="P175" s="77">
        <v>1800</v>
      </c>
      <c r="Q175" s="77">
        <v>1040</v>
      </c>
      <c r="R175" s="77">
        <v>800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83">
        <f t="shared" si="5"/>
        <v>2.9952000000000001</v>
      </c>
    </row>
    <row r="176" spans="1:52" s="99" customFormat="1" ht="34.950000000000003" customHeight="1" x14ac:dyDescent="0.45">
      <c r="A176" s="93" t="s">
        <v>1388</v>
      </c>
      <c r="B176" s="77">
        <v>1</v>
      </c>
      <c r="C176" s="93" t="s">
        <v>5880</v>
      </c>
      <c r="D176" s="93"/>
      <c r="E176" s="93"/>
      <c r="F176" s="94"/>
      <c r="G176" s="93"/>
      <c r="H176" s="77"/>
      <c r="I176" s="95"/>
      <c r="J176" s="77"/>
      <c r="K176" s="77"/>
      <c r="L176" s="93" t="s">
        <v>8583</v>
      </c>
      <c r="M176" s="96" t="s">
        <v>8523</v>
      </c>
      <c r="N176" s="96"/>
      <c r="O176" s="79">
        <v>1</v>
      </c>
      <c r="P176" s="77">
        <v>900</v>
      </c>
      <c r="Q176" s="77">
        <v>900</v>
      </c>
      <c r="R176" s="77">
        <v>800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c r="AU176" s="77"/>
      <c r="AV176" s="94"/>
      <c r="AW176" s="77"/>
      <c r="AX176" s="94"/>
      <c r="AY176" s="77"/>
      <c r="AZ176" s="83">
        <f t="shared" si="5"/>
        <v>0.64800000000000002</v>
      </c>
    </row>
    <row r="177" spans="1:52" s="99" customFormat="1" ht="34.950000000000003" customHeight="1" x14ac:dyDescent="0.45">
      <c r="A177" s="93" t="s">
        <v>1388</v>
      </c>
      <c r="B177" s="77">
        <v>1</v>
      </c>
      <c r="C177" s="93" t="s">
        <v>5880</v>
      </c>
      <c r="D177" s="93"/>
      <c r="E177" s="93"/>
      <c r="F177" s="94"/>
      <c r="G177" s="93"/>
      <c r="H177" s="77"/>
      <c r="I177" s="95"/>
      <c r="J177" s="77"/>
      <c r="K177" s="77"/>
      <c r="L177" s="93" t="s">
        <v>8584</v>
      </c>
      <c r="M177" s="96" t="s">
        <v>8596</v>
      </c>
      <c r="N177" s="96"/>
      <c r="O177" s="79">
        <v>2</v>
      </c>
      <c r="P177" s="77">
        <v>1180</v>
      </c>
      <c r="Q177" s="77">
        <v>420</v>
      </c>
      <c r="R177" s="77">
        <v>1020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c r="AU177" s="77"/>
      <c r="AV177" s="94"/>
      <c r="AW177" s="77"/>
      <c r="AX177" s="94"/>
      <c r="AY177" s="77"/>
      <c r="AZ177" s="83">
        <f t="shared" si="5"/>
        <v>1.0110239999999999</v>
      </c>
    </row>
    <row r="178" spans="1:52" s="99" customFormat="1" ht="34.950000000000003" customHeight="1" x14ac:dyDescent="0.45">
      <c r="A178" s="93" t="s">
        <v>1388</v>
      </c>
      <c r="B178" s="77">
        <v>1</v>
      </c>
      <c r="C178" s="93" t="s">
        <v>5880</v>
      </c>
      <c r="D178" s="93"/>
      <c r="E178" s="93"/>
      <c r="F178" s="94"/>
      <c r="G178" s="93"/>
      <c r="H178" s="77"/>
      <c r="I178" s="95"/>
      <c r="J178" s="77"/>
      <c r="K178" s="77"/>
      <c r="L178" s="93" t="s">
        <v>8583</v>
      </c>
      <c r="M178" s="96" t="s">
        <v>8523</v>
      </c>
      <c r="N178" s="96"/>
      <c r="O178" s="79">
        <v>2</v>
      </c>
      <c r="P178" s="77">
        <v>1500</v>
      </c>
      <c r="Q178" s="77">
        <v>750</v>
      </c>
      <c r="R178" s="77">
        <v>780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c r="AU178" s="77"/>
      <c r="AV178" s="94"/>
      <c r="AW178" s="77"/>
      <c r="AX178" s="94"/>
      <c r="AY178" s="77"/>
      <c r="AZ178" s="83">
        <f t="shared" si="5"/>
        <v>1.7549999999999999</v>
      </c>
    </row>
    <row r="179" spans="1:52" s="99" customFormat="1" ht="34.950000000000003" customHeight="1" x14ac:dyDescent="0.45">
      <c r="A179" s="93" t="s">
        <v>1388</v>
      </c>
      <c r="B179" s="77">
        <v>1</v>
      </c>
      <c r="C179" s="93" t="s">
        <v>5880</v>
      </c>
      <c r="D179" s="93"/>
      <c r="E179" s="93"/>
      <c r="F179" s="94"/>
      <c r="G179" s="93"/>
      <c r="H179" s="77"/>
      <c r="I179" s="95"/>
      <c r="J179" s="77"/>
      <c r="K179" s="77"/>
      <c r="L179" s="93" t="s">
        <v>8521</v>
      </c>
      <c r="M179" s="96" t="s">
        <v>8597</v>
      </c>
      <c r="N179" s="96"/>
      <c r="O179" s="79">
        <v>1</v>
      </c>
      <c r="P179" s="77">
        <v>1200</v>
      </c>
      <c r="Q179" s="77">
        <v>600</v>
      </c>
      <c r="R179" s="77">
        <v>1800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c r="AZ179" s="83">
        <f t="shared" si="5"/>
        <v>1.296</v>
      </c>
    </row>
    <row r="180" spans="1:52" s="99" customFormat="1" ht="34.950000000000003" customHeight="1" x14ac:dyDescent="0.45">
      <c r="A180" s="93" t="s">
        <v>1388</v>
      </c>
      <c r="B180" s="77">
        <v>1</v>
      </c>
      <c r="C180" s="93" t="s">
        <v>5880</v>
      </c>
      <c r="D180" s="93"/>
      <c r="E180" s="93"/>
      <c r="F180" s="94"/>
      <c r="G180" s="93"/>
      <c r="H180" s="77"/>
      <c r="I180" s="95"/>
      <c r="J180" s="77"/>
      <c r="K180" s="77"/>
      <c r="L180" s="93" t="s">
        <v>8583</v>
      </c>
      <c r="M180" s="96" t="s">
        <v>8598</v>
      </c>
      <c r="N180" s="96"/>
      <c r="O180" s="79">
        <v>2</v>
      </c>
      <c r="P180" s="77">
        <v>1550</v>
      </c>
      <c r="Q180" s="77">
        <v>750</v>
      </c>
      <c r="R180" s="77">
        <v>800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c r="AU180" s="77"/>
      <c r="AV180" s="94"/>
      <c r="AW180" s="77"/>
      <c r="AX180" s="94"/>
      <c r="AY180" s="77"/>
      <c r="AZ180" s="83">
        <f t="shared" si="5"/>
        <v>1.86</v>
      </c>
    </row>
    <row r="181" spans="1:52" s="99" customFormat="1" ht="34.950000000000003" customHeight="1" x14ac:dyDescent="0.45">
      <c r="A181" s="93" t="s">
        <v>1388</v>
      </c>
      <c r="B181" s="77">
        <v>1</v>
      </c>
      <c r="C181" s="93" t="s">
        <v>5880</v>
      </c>
      <c r="D181" s="93"/>
      <c r="E181" s="93"/>
      <c r="F181" s="94"/>
      <c r="G181" s="93"/>
      <c r="H181" s="77"/>
      <c r="I181" s="95"/>
      <c r="J181" s="77"/>
      <c r="K181" s="77"/>
      <c r="L181" s="93" t="s">
        <v>8583</v>
      </c>
      <c r="M181" s="96" t="s">
        <v>8598</v>
      </c>
      <c r="N181" s="96"/>
      <c r="O181" s="79">
        <v>4</v>
      </c>
      <c r="P181" s="77">
        <v>1200</v>
      </c>
      <c r="Q181" s="77">
        <v>600</v>
      </c>
      <c r="R181" s="77">
        <v>800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c r="AZ181" s="83">
        <f t="shared" si="5"/>
        <v>2.3039999999999998</v>
      </c>
    </row>
    <row r="182" spans="1:52" s="99" customFormat="1" ht="34.950000000000003" customHeight="1" x14ac:dyDescent="0.45">
      <c r="A182" s="93" t="s">
        <v>1388</v>
      </c>
      <c r="B182" s="77">
        <v>1</v>
      </c>
      <c r="C182" s="93" t="s">
        <v>5880</v>
      </c>
      <c r="D182" s="93"/>
      <c r="E182" s="93"/>
      <c r="F182" s="94"/>
      <c r="G182" s="93"/>
      <c r="H182" s="77"/>
      <c r="I182" s="95"/>
      <c r="J182" s="77"/>
      <c r="K182" s="77"/>
      <c r="L182" s="93" t="s">
        <v>8584</v>
      </c>
      <c r="M182" s="96"/>
      <c r="N182" s="96"/>
      <c r="O182" s="79">
        <v>4</v>
      </c>
      <c r="P182" s="77">
        <v>1230</v>
      </c>
      <c r="Q182" s="77">
        <v>400</v>
      </c>
      <c r="R182" s="77">
        <v>1130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c r="AZ182" s="83">
        <f t="shared" si="5"/>
        <v>2.22384</v>
      </c>
    </row>
    <row r="183" spans="1:52" s="99" customFormat="1" ht="34.950000000000003" customHeight="1" x14ac:dyDescent="0.45">
      <c r="A183" s="93" t="s">
        <v>1388</v>
      </c>
      <c r="B183" s="77">
        <v>1</v>
      </c>
      <c r="C183" s="93" t="s">
        <v>5880</v>
      </c>
      <c r="D183" s="93"/>
      <c r="E183" s="93"/>
      <c r="F183" s="94"/>
      <c r="G183" s="93"/>
      <c r="H183" s="77"/>
      <c r="I183" s="95"/>
      <c r="J183" s="77"/>
      <c r="K183" s="77"/>
      <c r="L183" s="93" t="s">
        <v>8584</v>
      </c>
      <c r="M183" s="96"/>
      <c r="N183" s="96"/>
      <c r="O183" s="79">
        <v>3</v>
      </c>
      <c r="P183" s="77">
        <v>1200</v>
      </c>
      <c r="Q183" s="77">
        <v>800</v>
      </c>
      <c r="R183" s="77">
        <v>1470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c r="AU183" s="77"/>
      <c r="AV183" s="94"/>
      <c r="AW183" s="77"/>
      <c r="AX183" s="94"/>
      <c r="AY183" s="77"/>
      <c r="AZ183" s="83">
        <f t="shared" si="5"/>
        <v>4.2336</v>
      </c>
    </row>
    <row r="184" spans="1:52" s="99" customFormat="1" ht="34.950000000000003" customHeight="1" x14ac:dyDescent="0.45">
      <c r="A184" s="93" t="s">
        <v>1388</v>
      </c>
      <c r="B184" s="77">
        <v>1</v>
      </c>
      <c r="C184" s="93" t="s">
        <v>5880</v>
      </c>
      <c r="D184" s="93"/>
      <c r="E184" s="93"/>
      <c r="F184" s="94"/>
      <c r="G184" s="93"/>
      <c r="H184" s="77"/>
      <c r="I184" s="95"/>
      <c r="J184" s="77"/>
      <c r="K184" s="77"/>
      <c r="L184" s="93" t="s">
        <v>8585</v>
      </c>
      <c r="M184" s="96"/>
      <c r="N184" s="96"/>
      <c r="O184" s="79">
        <v>3</v>
      </c>
      <c r="P184" s="77">
        <v>800</v>
      </c>
      <c r="Q184" s="77">
        <v>900</v>
      </c>
      <c r="R184" s="77">
        <v>1950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c r="AU184" s="77"/>
      <c r="AV184" s="94"/>
      <c r="AW184" s="77"/>
      <c r="AX184" s="94"/>
      <c r="AY184" s="77"/>
      <c r="AZ184" s="83">
        <f t="shared" si="5"/>
        <v>4.2119999999999997</v>
      </c>
    </row>
    <row r="185" spans="1:52" s="99" customFormat="1" ht="34.950000000000003" customHeight="1" x14ac:dyDescent="0.45">
      <c r="A185" s="93" t="s">
        <v>1388</v>
      </c>
      <c r="B185" s="77">
        <v>1</v>
      </c>
      <c r="C185" s="93" t="s">
        <v>5880</v>
      </c>
      <c r="D185" s="93"/>
      <c r="E185" s="93"/>
      <c r="F185" s="94"/>
      <c r="G185" s="93"/>
      <c r="H185" s="77"/>
      <c r="I185" s="95"/>
      <c r="J185" s="77"/>
      <c r="K185" s="77"/>
      <c r="L185" s="93" t="s">
        <v>8589</v>
      </c>
      <c r="M185" s="96" t="s">
        <v>8535</v>
      </c>
      <c r="N185" s="96"/>
      <c r="O185" s="79">
        <v>1</v>
      </c>
      <c r="P185" s="77">
        <v>1200</v>
      </c>
      <c r="Q185" s="77">
        <v>600</v>
      </c>
      <c r="R185" s="77">
        <v>1680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c r="AU185" s="77"/>
      <c r="AV185" s="94"/>
      <c r="AW185" s="77"/>
      <c r="AX185" s="94"/>
      <c r="AY185" s="77"/>
      <c r="AZ185" s="83">
        <f t="shared" si="5"/>
        <v>1.2096</v>
      </c>
    </row>
    <row r="186" spans="1:52" s="99" customFormat="1" ht="34.950000000000003" customHeight="1" x14ac:dyDescent="0.45">
      <c r="A186" s="93" t="s">
        <v>1388</v>
      </c>
      <c r="B186" s="77">
        <v>1</v>
      </c>
      <c r="C186" s="93" t="s">
        <v>5880</v>
      </c>
      <c r="D186" s="93"/>
      <c r="E186" s="93"/>
      <c r="F186" s="94"/>
      <c r="G186" s="93"/>
      <c r="H186" s="77"/>
      <c r="I186" s="95"/>
      <c r="J186" s="77"/>
      <c r="K186" s="77"/>
      <c r="L186" s="93" t="s">
        <v>8530</v>
      </c>
      <c r="M186" s="96"/>
      <c r="N186" s="96"/>
      <c r="O186" s="79">
        <v>1</v>
      </c>
      <c r="P186" s="77">
        <v>1000</v>
      </c>
      <c r="Q186" s="77">
        <v>850</v>
      </c>
      <c r="R186" s="77">
        <v>800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c r="AZ186" s="83">
        <f t="shared" ref="AZ186:AZ249" si="6">P186*Q186*R186/1000000000*O186</f>
        <v>0.68</v>
      </c>
    </row>
    <row r="187" spans="1:52" s="99" customFormat="1" ht="34.950000000000003" customHeight="1" x14ac:dyDescent="0.45">
      <c r="A187" s="93" t="s">
        <v>1388</v>
      </c>
      <c r="B187" s="77">
        <v>1</v>
      </c>
      <c r="C187" s="93" t="s">
        <v>5880</v>
      </c>
      <c r="D187" s="93"/>
      <c r="E187" s="93"/>
      <c r="F187" s="94"/>
      <c r="G187" s="93"/>
      <c r="H187" s="77"/>
      <c r="I187" s="95"/>
      <c r="J187" s="77"/>
      <c r="K187" s="77"/>
      <c r="L187" s="93" t="s">
        <v>8530</v>
      </c>
      <c r="M187" s="96"/>
      <c r="N187" s="96"/>
      <c r="O187" s="79">
        <v>1</v>
      </c>
      <c r="P187" s="77">
        <v>900</v>
      </c>
      <c r="Q187" s="77">
        <v>600</v>
      </c>
      <c r="R187" s="77">
        <v>800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c r="AZ187" s="83">
        <f t="shared" si="6"/>
        <v>0.432</v>
      </c>
    </row>
    <row r="188" spans="1:52" s="99" customFormat="1" ht="34.950000000000003" customHeight="1" x14ac:dyDescent="0.45">
      <c r="A188" s="93" t="s">
        <v>1388</v>
      </c>
      <c r="B188" s="77">
        <v>1</v>
      </c>
      <c r="C188" s="93" t="s">
        <v>5880</v>
      </c>
      <c r="D188" s="93"/>
      <c r="E188" s="93"/>
      <c r="F188" s="94"/>
      <c r="G188" s="93"/>
      <c r="H188" s="77"/>
      <c r="I188" s="95"/>
      <c r="J188" s="77"/>
      <c r="K188" s="77"/>
      <c r="L188" s="93" t="s">
        <v>8590</v>
      </c>
      <c r="M188" s="96" t="s">
        <v>8543</v>
      </c>
      <c r="N188" s="96"/>
      <c r="O188" s="79">
        <v>1</v>
      </c>
      <c r="P188" s="77">
        <v>400</v>
      </c>
      <c r="Q188" s="77">
        <v>460</v>
      </c>
      <c r="R188" s="77">
        <v>950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c r="AZ188" s="83">
        <f t="shared" si="6"/>
        <v>0.17480000000000001</v>
      </c>
    </row>
    <row r="189" spans="1:52" s="99" customFormat="1" ht="34.950000000000003" customHeight="1" x14ac:dyDescent="0.45">
      <c r="A189" s="93" t="s">
        <v>1388</v>
      </c>
      <c r="B189" s="77">
        <v>1</v>
      </c>
      <c r="C189" s="93" t="s">
        <v>5880</v>
      </c>
      <c r="D189" s="93"/>
      <c r="E189" s="93"/>
      <c r="F189" s="94"/>
      <c r="G189" s="93"/>
      <c r="H189" s="77"/>
      <c r="I189" s="95"/>
      <c r="J189" s="77"/>
      <c r="K189" s="77"/>
      <c r="L189" s="93" t="s">
        <v>2932</v>
      </c>
      <c r="M189" s="96" t="s">
        <v>5868</v>
      </c>
      <c r="N189" s="203" t="s">
        <v>8599</v>
      </c>
      <c r="O189" s="79">
        <v>1</v>
      </c>
      <c r="P189" s="77">
        <v>1700</v>
      </c>
      <c r="Q189" s="77">
        <v>800</v>
      </c>
      <c r="R189" s="77">
        <v>1900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c r="AZ189" s="83">
        <f t="shared" si="6"/>
        <v>2.5840000000000001</v>
      </c>
    </row>
    <row r="190" spans="1:52" s="99" customFormat="1" ht="34.950000000000003" customHeight="1" x14ac:dyDescent="0.45">
      <c r="A190" s="93" t="s">
        <v>1388</v>
      </c>
      <c r="B190" s="77">
        <v>1</v>
      </c>
      <c r="C190" s="93" t="s">
        <v>5880</v>
      </c>
      <c r="D190" s="93"/>
      <c r="E190" s="93"/>
      <c r="F190" s="94"/>
      <c r="G190" s="93"/>
      <c r="H190" s="77"/>
      <c r="I190" s="95"/>
      <c r="J190" s="77"/>
      <c r="K190" s="77"/>
      <c r="L190" s="93" t="s">
        <v>8591</v>
      </c>
      <c r="M190" s="96" t="s">
        <v>8600</v>
      </c>
      <c r="N190" s="96" t="s">
        <v>8601</v>
      </c>
      <c r="O190" s="79">
        <v>1</v>
      </c>
      <c r="P190" s="77">
        <v>670</v>
      </c>
      <c r="Q190" s="77">
        <v>670</v>
      </c>
      <c r="R190" s="77">
        <v>800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c r="AU190" s="77"/>
      <c r="AV190" s="94"/>
      <c r="AW190" s="77"/>
      <c r="AX190" s="94"/>
      <c r="AY190" s="77"/>
      <c r="AZ190" s="83">
        <f t="shared" si="6"/>
        <v>0.35911999999999999</v>
      </c>
    </row>
    <row r="191" spans="1:52" s="99" customFormat="1" ht="34.950000000000003" customHeight="1" x14ac:dyDescent="0.45">
      <c r="A191" s="93" t="s">
        <v>1388</v>
      </c>
      <c r="B191" s="77">
        <v>1</v>
      </c>
      <c r="C191" s="93" t="s">
        <v>5880</v>
      </c>
      <c r="D191" s="93"/>
      <c r="E191" s="93"/>
      <c r="F191" s="94"/>
      <c r="G191" s="93"/>
      <c r="H191" s="77"/>
      <c r="I191" s="95"/>
      <c r="J191" s="77"/>
      <c r="K191" s="77"/>
      <c r="L191" s="93" t="s">
        <v>8533</v>
      </c>
      <c r="M191" s="96"/>
      <c r="N191" s="96"/>
      <c r="O191" s="79">
        <v>1</v>
      </c>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c r="AU191" s="77"/>
      <c r="AV191" s="94"/>
      <c r="AW191" s="77"/>
      <c r="AX191" s="94"/>
      <c r="AY191" s="77" t="s">
        <v>8548</v>
      </c>
      <c r="AZ191" s="83">
        <f t="shared" si="6"/>
        <v>0</v>
      </c>
    </row>
    <row r="192" spans="1:52" s="99" customFormat="1" ht="34.950000000000003" customHeight="1" x14ac:dyDescent="0.45">
      <c r="A192" s="93" t="s">
        <v>1388</v>
      </c>
      <c r="B192" s="77">
        <v>1</v>
      </c>
      <c r="C192" s="93" t="s">
        <v>5880</v>
      </c>
      <c r="D192" s="93"/>
      <c r="E192" s="93"/>
      <c r="F192" s="94"/>
      <c r="G192" s="93"/>
      <c r="H192" s="77"/>
      <c r="I192" s="95"/>
      <c r="J192" s="77"/>
      <c r="K192" s="77"/>
      <c r="L192" s="93" t="s">
        <v>8586</v>
      </c>
      <c r="M192" s="96"/>
      <c r="N192" s="96"/>
      <c r="O192" s="79">
        <v>2</v>
      </c>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c r="AU192" s="77"/>
      <c r="AV192" s="94"/>
      <c r="AW192" s="77"/>
      <c r="AX192" s="94"/>
      <c r="AY192" s="77" t="s">
        <v>8548</v>
      </c>
      <c r="AZ192" s="83">
        <f t="shared" si="6"/>
        <v>0</v>
      </c>
    </row>
    <row r="193" spans="1:52" s="99" customFormat="1" ht="34.950000000000003" customHeight="1" x14ac:dyDescent="0.45">
      <c r="A193" s="93" t="s">
        <v>1388</v>
      </c>
      <c r="B193" s="77">
        <v>1</v>
      </c>
      <c r="C193" s="93" t="s">
        <v>5880</v>
      </c>
      <c r="D193" s="93"/>
      <c r="E193" s="93"/>
      <c r="F193" s="94"/>
      <c r="G193" s="93"/>
      <c r="H193" s="77"/>
      <c r="I193" s="95"/>
      <c r="J193" s="77"/>
      <c r="K193" s="77"/>
      <c r="L193" s="93" t="s">
        <v>8587</v>
      </c>
      <c r="M193" s="96"/>
      <c r="N193" s="96"/>
      <c r="O193" s="79">
        <v>1</v>
      </c>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t="s">
        <v>8548</v>
      </c>
      <c r="AZ193" s="83">
        <f t="shared" si="6"/>
        <v>0</v>
      </c>
    </row>
    <row r="194" spans="1:52" s="99" customFormat="1" ht="34.950000000000003" customHeight="1" x14ac:dyDescent="0.45">
      <c r="A194" s="93" t="s">
        <v>1388</v>
      </c>
      <c r="B194" s="77">
        <v>1</v>
      </c>
      <c r="C194" s="93" t="s">
        <v>5880</v>
      </c>
      <c r="D194" s="93"/>
      <c r="E194" s="93"/>
      <c r="F194" s="94"/>
      <c r="G194" s="93"/>
      <c r="H194" s="77"/>
      <c r="I194" s="95"/>
      <c r="J194" s="77"/>
      <c r="K194" s="77"/>
      <c r="L194" s="93" t="s">
        <v>5839</v>
      </c>
      <c r="M194" s="96"/>
      <c r="N194" s="96"/>
      <c r="O194" s="79">
        <v>30</v>
      </c>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c r="AZ194" s="83">
        <v>3</v>
      </c>
    </row>
    <row r="195" spans="1:52" s="99" customFormat="1" ht="34.950000000000003" customHeight="1" x14ac:dyDescent="0.45">
      <c r="A195" s="93" t="s">
        <v>1388</v>
      </c>
      <c r="B195" s="77">
        <v>1</v>
      </c>
      <c r="C195" s="93" t="s">
        <v>8602</v>
      </c>
      <c r="D195" s="93"/>
      <c r="E195" s="93"/>
      <c r="F195" s="94"/>
      <c r="G195" s="93"/>
      <c r="H195" s="77"/>
      <c r="I195" s="95"/>
      <c r="J195" s="77"/>
      <c r="K195" s="77"/>
      <c r="L195" s="93" t="s">
        <v>8588</v>
      </c>
      <c r="M195" s="96" t="s">
        <v>8542</v>
      </c>
      <c r="N195" s="96"/>
      <c r="O195" s="79">
        <v>3</v>
      </c>
      <c r="P195" s="77">
        <v>1500</v>
      </c>
      <c r="Q195" s="77">
        <v>600</v>
      </c>
      <c r="R195" s="77">
        <v>1600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c r="AU195" s="77"/>
      <c r="AV195" s="94"/>
      <c r="AW195" s="77"/>
      <c r="AX195" s="94"/>
      <c r="AY195" s="77"/>
      <c r="AZ195" s="83">
        <f t="shared" si="6"/>
        <v>4.32</v>
      </c>
    </row>
    <row r="196" spans="1:52" s="99" customFormat="1" ht="34.950000000000003" customHeight="1" x14ac:dyDescent="0.45">
      <c r="A196" s="93" t="s">
        <v>1388</v>
      </c>
      <c r="B196" s="77">
        <v>1</v>
      </c>
      <c r="C196" s="93" t="s">
        <v>8602</v>
      </c>
      <c r="D196" s="93"/>
      <c r="E196" s="93"/>
      <c r="F196" s="94"/>
      <c r="G196" s="93"/>
      <c r="H196" s="77"/>
      <c r="I196" s="95"/>
      <c r="J196" s="77"/>
      <c r="K196" s="77"/>
      <c r="L196" s="93" t="s">
        <v>8588</v>
      </c>
      <c r="M196" s="96" t="s">
        <v>8542</v>
      </c>
      <c r="N196" s="96"/>
      <c r="O196" s="79">
        <v>1</v>
      </c>
      <c r="P196" s="77">
        <v>1030</v>
      </c>
      <c r="Q196" s="77">
        <v>600</v>
      </c>
      <c r="R196" s="77">
        <v>1600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c r="AU196" s="77"/>
      <c r="AV196" s="94"/>
      <c r="AW196" s="77"/>
      <c r="AX196" s="94"/>
      <c r="AY196" s="77"/>
      <c r="AZ196" s="83">
        <f t="shared" si="6"/>
        <v>0.98880000000000001</v>
      </c>
    </row>
    <row r="197" spans="1:52" s="99" customFormat="1" ht="34.950000000000003" customHeight="1" x14ac:dyDescent="0.45">
      <c r="A197" s="93" t="s">
        <v>1388</v>
      </c>
      <c r="B197" s="77">
        <v>1</v>
      </c>
      <c r="C197" s="93" t="s">
        <v>8602</v>
      </c>
      <c r="D197" s="93"/>
      <c r="E197" s="93"/>
      <c r="F197" s="94"/>
      <c r="G197" s="93"/>
      <c r="H197" s="77"/>
      <c r="I197" s="95"/>
      <c r="J197" s="77"/>
      <c r="K197" s="77"/>
      <c r="L197" s="93" t="s">
        <v>8588</v>
      </c>
      <c r="M197" s="96" t="s">
        <v>8542</v>
      </c>
      <c r="N197" s="96"/>
      <c r="O197" s="79">
        <v>1</v>
      </c>
      <c r="P197" s="77">
        <v>1200</v>
      </c>
      <c r="Q197" s="77">
        <v>600</v>
      </c>
      <c r="R197" s="77">
        <v>1600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c r="AU197" s="77"/>
      <c r="AV197" s="94"/>
      <c r="AW197" s="77"/>
      <c r="AX197" s="94"/>
      <c r="AY197" s="77"/>
      <c r="AZ197" s="83">
        <f t="shared" si="6"/>
        <v>1.1519999999999999</v>
      </c>
    </row>
    <row r="198" spans="1:52" s="99" customFormat="1" ht="34.950000000000003" customHeight="1" x14ac:dyDescent="0.45">
      <c r="A198" s="93" t="s">
        <v>1388</v>
      </c>
      <c r="B198" s="77">
        <v>1</v>
      </c>
      <c r="C198" s="93" t="s">
        <v>8602</v>
      </c>
      <c r="D198" s="93"/>
      <c r="E198" s="93"/>
      <c r="F198" s="94"/>
      <c r="G198" s="93"/>
      <c r="H198" s="77"/>
      <c r="I198" s="95"/>
      <c r="J198" s="77"/>
      <c r="K198" s="77"/>
      <c r="L198" s="93" t="s">
        <v>8553</v>
      </c>
      <c r="M198" s="96"/>
      <c r="N198" s="96"/>
      <c r="O198" s="79">
        <v>14</v>
      </c>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c r="AU198" s="77"/>
      <c r="AV198" s="94"/>
      <c r="AW198" s="77"/>
      <c r="AX198" s="94"/>
      <c r="AY198" s="77"/>
      <c r="AZ198" s="83">
        <f t="shared" si="6"/>
        <v>0</v>
      </c>
    </row>
    <row r="199" spans="1:52" s="99" customFormat="1" ht="34.950000000000003" customHeight="1" x14ac:dyDescent="0.45">
      <c r="A199" s="93" t="s">
        <v>1388</v>
      </c>
      <c r="B199" s="77">
        <v>1</v>
      </c>
      <c r="C199" s="93" t="s">
        <v>8602</v>
      </c>
      <c r="D199" s="93"/>
      <c r="E199" s="93"/>
      <c r="F199" s="94"/>
      <c r="G199" s="93"/>
      <c r="H199" s="77"/>
      <c r="I199" s="95"/>
      <c r="J199" s="77"/>
      <c r="K199" s="77"/>
      <c r="L199" s="93" t="s">
        <v>5839</v>
      </c>
      <c r="M199" s="96"/>
      <c r="N199" s="96"/>
      <c r="O199" s="79">
        <v>25</v>
      </c>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c r="AU199" s="77"/>
      <c r="AV199" s="94"/>
      <c r="AW199" s="77"/>
      <c r="AX199" s="94"/>
      <c r="AY199" s="77"/>
      <c r="AZ199" s="83">
        <v>2.5</v>
      </c>
    </row>
    <row r="200" spans="1:52" s="99" customFormat="1" ht="34.950000000000003" customHeight="1" x14ac:dyDescent="0.45">
      <c r="A200" s="93" t="s">
        <v>1388</v>
      </c>
      <c r="B200" s="77">
        <v>1</v>
      </c>
      <c r="C200" s="93" t="s">
        <v>8603</v>
      </c>
      <c r="D200" s="93"/>
      <c r="E200" s="93"/>
      <c r="F200" s="94"/>
      <c r="G200" s="93"/>
      <c r="H200" s="77"/>
      <c r="I200" s="95"/>
      <c r="J200" s="77"/>
      <c r="K200" s="77"/>
      <c r="L200" s="93" t="s">
        <v>8521</v>
      </c>
      <c r="M200" s="96"/>
      <c r="N200" s="96"/>
      <c r="O200" s="79">
        <v>2</v>
      </c>
      <c r="P200" s="77">
        <v>1500</v>
      </c>
      <c r="Q200" s="77">
        <v>680</v>
      </c>
      <c r="R200" s="77">
        <v>1830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c r="AU200" s="77"/>
      <c r="AV200" s="94"/>
      <c r="AW200" s="77"/>
      <c r="AX200" s="94"/>
      <c r="AY200" s="77"/>
      <c r="AZ200" s="83">
        <f t="shared" si="6"/>
        <v>3.7332000000000001</v>
      </c>
    </row>
    <row r="201" spans="1:52" s="99" customFormat="1" ht="34.950000000000003" customHeight="1" x14ac:dyDescent="0.45">
      <c r="A201" s="93" t="s">
        <v>1388</v>
      </c>
      <c r="B201" s="77">
        <v>1</v>
      </c>
      <c r="C201" s="93" t="s">
        <v>8603</v>
      </c>
      <c r="D201" s="93"/>
      <c r="E201" s="93"/>
      <c r="F201" s="94"/>
      <c r="G201" s="93"/>
      <c r="H201" s="77"/>
      <c r="I201" s="95"/>
      <c r="J201" s="77"/>
      <c r="K201" s="77"/>
      <c r="L201" s="93" t="s">
        <v>8553</v>
      </c>
      <c r="M201" s="96"/>
      <c r="N201" s="96"/>
      <c r="O201" s="79">
        <v>20</v>
      </c>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c r="AU201" s="77"/>
      <c r="AV201" s="94"/>
      <c r="AW201" s="77"/>
      <c r="AX201" s="94"/>
      <c r="AY201" s="77"/>
      <c r="AZ201" s="83">
        <f t="shared" si="6"/>
        <v>0</v>
      </c>
    </row>
    <row r="202" spans="1:52" s="99" customFormat="1" ht="34.950000000000003" customHeight="1" x14ac:dyDescent="0.45">
      <c r="A202" s="93" t="s">
        <v>1388</v>
      </c>
      <c r="B202" s="77">
        <v>1</v>
      </c>
      <c r="C202" s="93" t="s">
        <v>8603</v>
      </c>
      <c r="D202" s="93"/>
      <c r="E202" s="93"/>
      <c r="F202" s="94"/>
      <c r="G202" s="93"/>
      <c r="H202" s="77"/>
      <c r="I202" s="95"/>
      <c r="J202" s="77"/>
      <c r="K202" s="77"/>
      <c r="L202" s="93" t="s">
        <v>5839</v>
      </c>
      <c r="M202" s="96"/>
      <c r="N202" s="96"/>
      <c r="O202" s="79">
        <v>5</v>
      </c>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c r="AU202" s="77"/>
      <c r="AV202" s="94"/>
      <c r="AW202" s="77"/>
      <c r="AX202" s="94"/>
      <c r="AY202" s="77"/>
      <c r="AZ202" s="83">
        <v>0.5</v>
      </c>
    </row>
    <row r="203" spans="1:52" s="99" customFormat="1" ht="34.950000000000003" customHeight="1" x14ac:dyDescent="0.45">
      <c r="A203" s="93" t="s">
        <v>1388</v>
      </c>
      <c r="B203" s="77">
        <v>1</v>
      </c>
      <c r="C203" s="93" t="s">
        <v>8604</v>
      </c>
      <c r="D203" s="93"/>
      <c r="E203" s="93"/>
      <c r="F203" s="94"/>
      <c r="G203" s="93"/>
      <c r="H203" s="77"/>
      <c r="I203" s="95"/>
      <c r="J203" s="77"/>
      <c r="K203" s="77"/>
      <c r="L203" s="93" t="s">
        <v>8605</v>
      </c>
      <c r="M203" s="96" t="s">
        <v>8619</v>
      </c>
      <c r="N203" s="96"/>
      <c r="O203" s="79">
        <v>1</v>
      </c>
      <c r="P203" s="77">
        <v>200</v>
      </c>
      <c r="Q203" s="77">
        <v>400</v>
      </c>
      <c r="R203" s="77">
        <v>780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c r="AU203" s="77"/>
      <c r="AV203" s="94"/>
      <c r="AW203" s="77"/>
      <c r="AX203" s="94"/>
      <c r="AY203" s="77"/>
      <c r="AZ203" s="83">
        <f t="shared" si="6"/>
        <v>6.2399999999999997E-2</v>
      </c>
    </row>
    <row r="204" spans="1:52" s="99" customFormat="1" ht="34.950000000000003" customHeight="1" x14ac:dyDescent="0.45">
      <c r="A204" s="93" t="s">
        <v>1388</v>
      </c>
      <c r="B204" s="77">
        <v>1</v>
      </c>
      <c r="C204" s="93" t="s">
        <v>8604</v>
      </c>
      <c r="D204" s="93"/>
      <c r="E204" s="93"/>
      <c r="F204" s="94"/>
      <c r="G204" s="93"/>
      <c r="H204" s="77"/>
      <c r="I204" s="95"/>
      <c r="J204" s="77"/>
      <c r="K204" s="77"/>
      <c r="L204" s="93" t="s">
        <v>8583</v>
      </c>
      <c r="M204" s="96" t="s">
        <v>8612</v>
      </c>
      <c r="N204" s="96"/>
      <c r="O204" s="79">
        <v>1</v>
      </c>
      <c r="P204" s="77">
        <v>1700</v>
      </c>
      <c r="Q204" s="77">
        <v>700</v>
      </c>
      <c r="R204" s="77">
        <v>1000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c r="AU204" s="77"/>
      <c r="AV204" s="94"/>
      <c r="AW204" s="77"/>
      <c r="AX204" s="94"/>
      <c r="AY204" s="77"/>
      <c r="AZ204" s="83">
        <f t="shared" si="6"/>
        <v>1.19</v>
      </c>
    </row>
    <row r="205" spans="1:52" s="99" customFormat="1" ht="34.950000000000003" customHeight="1" x14ac:dyDescent="0.45">
      <c r="A205" s="93" t="s">
        <v>1388</v>
      </c>
      <c r="B205" s="77">
        <v>1</v>
      </c>
      <c r="C205" s="93" t="s">
        <v>8604</v>
      </c>
      <c r="D205" s="93"/>
      <c r="E205" s="93"/>
      <c r="F205" s="94"/>
      <c r="G205" s="93"/>
      <c r="H205" s="77"/>
      <c r="I205" s="95"/>
      <c r="J205" s="77"/>
      <c r="K205" s="77"/>
      <c r="L205" s="93" t="s">
        <v>8606</v>
      </c>
      <c r="M205" s="96" t="s">
        <v>8613</v>
      </c>
      <c r="N205" s="96" t="s">
        <v>8614</v>
      </c>
      <c r="O205" s="79">
        <v>1</v>
      </c>
      <c r="P205" s="77">
        <v>660</v>
      </c>
      <c r="Q205" s="77">
        <v>700</v>
      </c>
      <c r="R205" s="77">
        <v>1750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c r="AU205" s="77"/>
      <c r="AV205" s="94"/>
      <c r="AW205" s="77"/>
      <c r="AX205" s="94"/>
      <c r="AY205" s="77"/>
      <c r="AZ205" s="83">
        <f t="shared" si="6"/>
        <v>0.8085</v>
      </c>
    </row>
    <row r="206" spans="1:52" s="99" customFormat="1" ht="34.950000000000003" customHeight="1" x14ac:dyDescent="0.45">
      <c r="A206" s="93" t="s">
        <v>1388</v>
      </c>
      <c r="B206" s="77">
        <v>1</v>
      </c>
      <c r="C206" s="93" t="s">
        <v>8604</v>
      </c>
      <c r="D206" s="93"/>
      <c r="E206" s="93"/>
      <c r="F206" s="94"/>
      <c r="G206" s="93"/>
      <c r="H206" s="77"/>
      <c r="I206" s="95"/>
      <c r="J206" s="77"/>
      <c r="K206" s="77"/>
      <c r="L206" s="93" t="s">
        <v>8607</v>
      </c>
      <c r="M206" s="96" t="s">
        <v>8615</v>
      </c>
      <c r="N206" s="96"/>
      <c r="O206" s="79">
        <v>1</v>
      </c>
      <c r="P206" s="77">
        <v>700</v>
      </c>
      <c r="Q206" s="77">
        <v>800</v>
      </c>
      <c r="R206" s="77">
        <v>1000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c r="AU206" s="77"/>
      <c r="AV206" s="94"/>
      <c r="AW206" s="77"/>
      <c r="AX206" s="94"/>
      <c r="AY206" s="77"/>
      <c r="AZ206" s="83">
        <f t="shared" si="6"/>
        <v>0.56000000000000005</v>
      </c>
    </row>
    <row r="207" spans="1:52" s="99" customFormat="1" ht="34.950000000000003" customHeight="1" x14ac:dyDescent="0.45">
      <c r="A207" s="93" t="s">
        <v>1388</v>
      </c>
      <c r="B207" s="77">
        <v>1</v>
      </c>
      <c r="C207" s="93" t="s">
        <v>8604</v>
      </c>
      <c r="D207" s="93"/>
      <c r="E207" s="93"/>
      <c r="F207" s="94"/>
      <c r="G207" s="93"/>
      <c r="H207" s="77"/>
      <c r="I207" s="95"/>
      <c r="J207" s="77"/>
      <c r="K207" s="77"/>
      <c r="L207" s="93" t="s">
        <v>8524</v>
      </c>
      <c r="M207" s="96" t="s">
        <v>8616</v>
      </c>
      <c r="N207" s="96"/>
      <c r="O207" s="79">
        <v>1</v>
      </c>
      <c r="P207" s="77">
        <v>1700</v>
      </c>
      <c r="Q207" s="77">
        <v>700</v>
      </c>
      <c r="R207" s="77">
        <v>1000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c r="AU207" s="77"/>
      <c r="AV207" s="94"/>
      <c r="AW207" s="77"/>
      <c r="AX207" s="94"/>
      <c r="AY207" s="77"/>
      <c r="AZ207" s="83">
        <f t="shared" si="6"/>
        <v>1.19</v>
      </c>
    </row>
    <row r="208" spans="1:52" s="99" customFormat="1" ht="34.950000000000003" customHeight="1" x14ac:dyDescent="0.45">
      <c r="A208" s="93" t="s">
        <v>1388</v>
      </c>
      <c r="B208" s="77">
        <v>1</v>
      </c>
      <c r="C208" s="93" t="s">
        <v>8604</v>
      </c>
      <c r="D208" s="93"/>
      <c r="E208" s="93"/>
      <c r="F208" s="94"/>
      <c r="G208" s="93"/>
      <c r="H208" s="77"/>
      <c r="I208" s="95"/>
      <c r="J208" s="77"/>
      <c r="K208" s="77"/>
      <c r="L208" s="93" t="s">
        <v>8524</v>
      </c>
      <c r="M208" s="96"/>
      <c r="N208" s="96"/>
      <c r="O208" s="79">
        <v>1</v>
      </c>
      <c r="P208" s="77">
        <v>1100</v>
      </c>
      <c r="Q208" s="77">
        <v>700</v>
      </c>
      <c r="R208" s="77">
        <v>1000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c r="AU208" s="77"/>
      <c r="AV208" s="94"/>
      <c r="AW208" s="77"/>
      <c r="AX208" s="94"/>
      <c r="AY208" s="77"/>
      <c r="AZ208" s="83">
        <f t="shared" si="6"/>
        <v>0.77</v>
      </c>
    </row>
    <row r="209" spans="1:52" s="99" customFormat="1" ht="34.950000000000003" customHeight="1" x14ac:dyDescent="0.45">
      <c r="A209" s="93" t="s">
        <v>1388</v>
      </c>
      <c r="B209" s="77">
        <v>1</v>
      </c>
      <c r="C209" s="93" t="s">
        <v>8604</v>
      </c>
      <c r="D209" s="93"/>
      <c r="E209" s="93"/>
      <c r="F209" s="94"/>
      <c r="G209" s="93"/>
      <c r="H209" s="77"/>
      <c r="I209" s="95"/>
      <c r="J209" s="77"/>
      <c r="K209" s="77"/>
      <c r="L209" s="93" t="s">
        <v>8608</v>
      </c>
      <c r="M209" s="96"/>
      <c r="N209" s="96"/>
      <c r="O209" s="79">
        <v>2</v>
      </c>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c r="AU209" s="77"/>
      <c r="AV209" s="94"/>
      <c r="AW209" s="77"/>
      <c r="AX209" s="94"/>
      <c r="AY209" s="77"/>
      <c r="AZ209" s="83">
        <f t="shared" si="6"/>
        <v>0</v>
      </c>
    </row>
    <row r="210" spans="1:52" s="99" customFormat="1" ht="34.950000000000003" customHeight="1" x14ac:dyDescent="0.45">
      <c r="A210" s="93" t="s">
        <v>1388</v>
      </c>
      <c r="B210" s="77">
        <v>1</v>
      </c>
      <c r="C210" s="93" t="s">
        <v>8604</v>
      </c>
      <c r="D210" s="93"/>
      <c r="E210" s="93"/>
      <c r="F210" s="94"/>
      <c r="G210" s="93"/>
      <c r="H210" s="77"/>
      <c r="I210" s="95"/>
      <c r="J210" s="77"/>
      <c r="K210" s="77"/>
      <c r="L210" s="93" t="s">
        <v>8609</v>
      </c>
      <c r="M210" s="96" t="s">
        <v>8617</v>
      </c>
      <c r="N210" s="96"/>
      <c r="O210" s="79">
        <v>1</v>
      </c>
      <c r="P210" s="77">
        <v>600</v>
      </c>
      <c r="Q210" s="77">
        <v>50</v>
      </c>
      <c r="R210" s="77">
        <v>900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c r="AU210" s="77"/>
      <c r="AV210" s="94"/>
      <c r="AW210" s="77"/>
      <c r="AX210" s="94"/>
      <c r="AY210" s="77" t="s">
        <v>8548</v>
      </c>
      <c r="AZ210" s="83">
        <f t="shared" si="6"/>
        <v>2.7E-2</v>
      </c>
    </row>
    <row r="211" spans="1:52" s="99" customFormat="1" ht="34.950000000000003" customHeight="1" x14ac:dyDescent="0.45">
      <c r="A211" s="93" t="s">
        <v>1388</v>
      </c>
      <c r="B211" s="77">
        <v>1</v>
      </c>
      <c r="C211" s="93" t="s">
        <v>8604</v>
      </c>
      <c r="D211" s="93"/>
      <c r="E211" s="93"/>
      <c r="F211" s="94"/>
      <c r="G211" s="93"/>
      <c r="H211" s="77"/>
      <c r="I211" s="95"/>
      <c r="J211" s="77"/>
      <c r="K211" s="77"/>
      <c r="L211" s="93" t="s">
        <v>8610</v>
      </c>
      <c r="M211" s="96"/>
      <c r="N211" s="96"/>
      <c r="O211" s="79">
        <v>1</v>
      </c>
      <c r="P211" s="77">
        <v>350</v>
      </c>
      <c r="Q211" s="77">
        <v>350</v>
      </c>
      <c r="R211" s="77">
        <v>800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c r="AU211" s="77"/>
      <c r="AV211" s="94"/>
      <c r="AW211" s="77"/>
      <c r="AX211" s="94"/>
      <c r="AY211" s="77"/>
      <c r="AZ211" s="83">
        <f t="shared" si="6"/>
        <v>9.8000000000000004E-2</v>
      </c>
    </row>
    <row r="212" spans="1:52" s="99" customFormat="1" ht="34.950000000000003" customHeight="1" x14ac:dyDescent="0.45">
      <c r="A212" s="93" t="s">
        <v>1388</v>
      </c>
      <c r="B212" s="77">
        <v>1</v>
      </c>
      <c r="C212" s="93" t="s">
        <v>8604</v>
      </c>
      <c r="D212" s="93"/>
      <c r="E212" s="93"/>
      <c r="F212" s="94"/>
      <c r="G212" s="93"/>
      <c r="H212" s="77"/>
      <c r="I212" s="95"/>
      <c r="J212" s="77"/>
      <c r="K212" s="77"/>
      <c r="L212" s="93" t="s">
        <v>8520</v>
      </c>
      <c r="M212" s="96" t="s">
        <v>8542</v>
      </c>
      <c r="N212" s="96"/>
      <c r="O212" s="79">
        <v>1</v>
      </c>
      <c r="P212" s="77">
        <v>880</v>
      </c>
      <c r="Q212" s="77">
        <v>450</v>
      </c>
      <c r="R212" s="77">
        <v>800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c r="AU212" s="77"/>
      <c r="AV212" s="94"/>
      <c r="AW212" s="77"/>
      <c r="AX212" s="94"/>
      <c r="AY212" s="77"/>
      <c r="AZ212" s="83">
        <f t="shared" si="6"/>
        <v>0.31680000000000003</v>
      </c>
    </row>
    <row r="213" spans="1:52" s="99" customFormat="1" ht="34.950000000000003" customHeight="1" x14ac:dyDescent="0.45">
      <c r="A213" s="93" t="s">
        <v>1388</v>
      </c>
      <c r="B213" s="77">
        <v>1</v>
      </c>
      <c r="C213" s="93" t="s">
        <v>8604</v>
      </c>
      <c r="D213" s="93"/>
      <c r="E213" s="93"/>
      <c r="F213" s="94"/>
      <c r="G213" s="93"/>
      <c r="H213" s="77"/>
      <c r="I213" s="95"/>
      <c r="J213" s="77"/>
      <c r="K213" s="77"/>
      <c r="L213" s="93" t="s">
        <v>8533</v>
      </c>
      <c r="M213" s="96"/>
      <c r="N213" s="96"/>
      <c r="O213" s="79">
        <v>1</v>
      </c>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c r="AU213" s="77"/>
      <c r="AV213" s="94"/>
      <c r="AW213" s="77"/>
      <c r="AX213" s="94"/>
      <c r="AY213" s="77" t="s">
        <v>8548</v>
      </c>
      <c r="AZ213" s="83">
        <f t="shared" si="6"/>
        <v>0</v>
      </c>
    </row>
    <row r="214" spans="1:52" s="99" customFormat="1" ht="34.950000000000003" customHeight="1" x14ac:dyDescent="0.45">
      <c r="A214" s="93" t="s">
        <v>1388</v>
      </c>
      <c r="B214" s="77">
        <v>1</v>
      </c>
      <c r="C214" s="93" t="s">
        <v>8604</v>
      </c>
      <c r="D214" s="93"/>
      <c r="E214" s="93"/>
      <c r="F214" s="94"/>
      <c r="G214" s="93"/>
      <c r="H214" s="77"/>
      <c r="I214" s="95"/>
      <c r="J214" s="77"/>
      <c r="K214" s="77"/>
      <c r="L214" s="93" t="s">
        <v>8583</v>
      </c>
      <c r="M214" s="96" t="s">
        <v>8523</v>
      </c>
      <c r="N214" s="96"/>
      <c r="O214" s="79">
        <v>2</v>
      </c>
      <c r="P214" s="77">
        <v>1500</v>
      </c>
      <c r="Q214" s="77">
        <v>700</v>
      </c>
      <c r="R214" s="77">
        <v>800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c r="AU214" s="77"/>
      <c r="AV214" s="94"/>
      <c r="AW214" s="77"/>
      <c r="AX214" s="94"/>
      <c r="AY214" s="77"/>
      <c r="AZ214" s="83">
        <f t="shared" si="6"/>
        <v>1.68</v>
      </c>
    </row>
    <row r="215" spans="1:52" s="99" customFormat="1" ht="34.950000000000003" customHeight="1" x14ac:dyDescent="0.45">
      <c r="A215" s="93" t="s">
        <v>1388</v>
      </c>
      <c r="B215" s="77">
        <v>1</v>
      </c>
      <c r="C215" s="93" t="s">
        <v>8604</v>
      </c>
      <c r="D215" s="93"/>
      <c r="E215" s="93"/>
      <c r="F215" s="94"/>
      <c r="G215" s="93"/>
      <c r="H215" s="77"/>
      <c r="I215" s="95"/>
      <c r="J215" s="77"/>
      <c r="K215" s="77"/>
      <c r="L215" s="93" t="s">
        <v>8611</v>
      </c>
      <c r="M215" s="96" t="s">
        <v>8618</v>
      </c>
      <c r="N215" s="96"/>
      <c r="O215" s="79">
        <v>1</v>
      </c>
      <c r="P215" s="77">
        <v>400</v>
      </c>
      <c r="Q215" s="77">
        <v>300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c r="AU215" s="77"/>
      <c r="AV215" s="94"/>
      <c r="AW215" s="77"/>
      <c r="AX215" s="94"/>
      <c r="AY215" s="77"/>
      <c r="AZ215" s="83">
        <f t="shared" si="6"/>
        <v>8.4000000000000005E-2</v>
      </c>
    </row>
    <row r="216" spans="1:52" s="99" customFormat="1" ht="34.950000000000003" customHeight="1" x14ac:dyDescent="0.45">
      <c r="A216" s="93" t="s">
        <v>1388</v>
      </c>
      <c r="B216" s="77">
        <v>1</v>
      </c>
      <c r="C216" s="93" t="s">
        <v>8604</v>
      </c>
      <c r="D216" s="93"/>
      <c r="E216" s="93"/>
      <c r="F216" s="94"/>
      <c r="G216" s="93"/>
      <c r="H216" s="77"/>
      <c r="I216" s="95"/>
      <c r="J216" s="77"/>
      <c r="K216" s="77"/>
      <c r="L216" s="93" t="s">
        <v>5839</v>
      </c>
      <c r="M216" s="96"/>
      <c r="N216" s="96"/>
      <c r="O216" s="79">
        <v>10</v>
      </c>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c r="AU216" s="77"/>
      <c r="AV216" s="94"/>
      <c r="AW216" s="77"/>
      <c r="AX216" s="94"/>
      <c r="AY216" s="77"/>
      <c r="AZ216" s="83">
        <v>1</v>
      </c>
    </row>
    <row r="217" spans="1:52" s="99" customFormat="1" ht="34.950000000000003" customHeight="1" x14ac:dyDescent="0.45">
      <c r="A217" s="93" t="s">
        <v>1388</v>
      </c>
      <c r="B217" s="77">
        <v>1</v>
      </c>
      <c r="C217" s="93" t="s">
        <v>8620</v>
      </c>
      <c r="D217" s="93"/>
      <c r="E217" s="93"/>
      <c r="F217" s="94"/>
      <c r="G217" s="93"/>
      <c r="H217" s="77"/>
      <c r="I217" s="95"/>
      <c r="J217" s="77"/>
      <c r="K217" s="77"/>
      <c r="L217" s="93" t="s">
        <v>8520</v>
      </c>
      <c r="M217" s="96" t="s">
        <v>8542</v>
      </c>
      <c r="N217" s="96"/>
      <c r="O217" s="79">
        <v>1</v>
      </c>
      <c r="P217" s="77">
        <v>800</v>
      </c>
      <c r="Q217" s="77">
        <v>450</v>
      </c>
      <c r="R217" s="77">
        <v>860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c r="AU217" s="77"/>
      <c r="AV217" s="94"/>
      <c r="AW217" s="77"/>
      <c r="AX217" s="94"/>
      <c r="AY217" s="77"/>
      <c r="AZ217" s="83">
        <f t="shared" si="6"/>
        <v>0.30959999999999999</v>
      </c>
    </row>
    <row r="218" spans="1:52" s="99" customFormat="1" ht="34.950000000000003" customHeight="1" x14ac:dyDescent="0.45">
      <c r="A218" s="93" t="s">
        <v>1388</v>
      </c>
      <c r="B218" s="77">
        <v>1</v>
      </c>
      <c r="C218" s="93" t="s">
        <v>8620</v>
      </c>
      <c r="D218" s="93"/>
      <c r="E218" s="93"/>
      <c r="F218" s="94"/>
      <c r="G218" s="93"/>
      <c r="H218" s="77"/>
      <c r="I218" s="95"/>
      <c r="J218" s="77"/>
      <c r="K218" s="77"/>
      <c r="L218" s="93" t="s">
        <v>8520</v>
      </c>
      <c r="M218" s="96" t="s">
        <v>8538</v>
      </c>
      <c r="N218" s="96"/>
      <c r="O218" s="79">
        <v>1</v>
      </c>
      <c r="P218" s="77">
        <v>600</v>
      </c>
      <c r="Q218" s="77">
        <v>400</v>
      </c>
      <c r="R218" s="77">
        <v>750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c r="AU218" s="77"/>
      <c r="AV218" s="94"/>
      <c r="AW218" s="77"/>
      <c r="AX218" s="94"/>
      <c r="AY218" s="77"/>
      <c r="AZ218" s="83">
        <f t="shared" si="6"/>
        <v>0.18</v>
      </c>
    </row>
    <row r="219" spans="1:52" s="99" customFormat="1" ht="34.950000000000003" customHeight="1" x14ac:dyDescent="0.45">
      <c r="A219" s="93" t="s">
        <v>1388</v>
      </c>
      <c r="B219" s="77">
        <v>1</v>
      </c>
      <c r="C219" s="93" t="s">
        <v>8620</v>
      </c>
      <c r="D219" s="93"/>
      <c r="E219" s="93"/>
      <c r="F219" s="94"/>
      <c r="G219" s="93"/>
      <c r="H219" s="77"/>
      <c r="I219" s="95"/>
      <c r="J219" s="77"/>
      <c r="K219" s="77"/>
      <c r="L219" s="93" t="s">
        <v>8529</v>
      </c>
      <c r="M219" s="96"/>
      <c r="N219" s="96"/>
      <c r="O219" s="79">
        <v>1</v>
      </c>
      <c r="P219" s="77">
        <v>700</v>
      </c>
      <c r="Q219" s="77">
        <v>600</v>
      </c>
      <c r="R219" s="77">
        <v>840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c r="AU219" s="77"/>
      <c r="AV219" s="94"/>
      <c r="AW219" s="77"/>
      <c r="AX219" s="94"/>
      <c r="AY219" s="77"/>
      <c r="AZ219" s="83">
        <f t="shared" si="6"/>
        <v>0.3528</v>
      </c>
    </row>
    <row r="220" spans="1:52" s="99" customFormat="1" ht="34.950000000000003" customHeight="1" x14ac:dyDescent="0.45">
      <c r="A220" s="93" t="s">
        <v>1388</v>
      </c>
      <c r="B220" s="77">
        <v>1</v>
      </c>
      <c r="C220" s="93" t="s">
        <v>8620</v>
      </c>
      <c r="D220" s="93"/>
      <c r="E220" s="93"/>
      <c r="F220" s="94"/>
      <c r="G220" s="93"/>
      <c r="H220" s="77"/>
      <c r="I220" s="95"/>
      <c r="J220" s="77"/>
      <c r="K220" s="77"/>
      <c r="L220" s="93" t="s">
        <v>8583</v>
      </c>
      <c r="M220" s="96" t="s">
        <v>8612</v>
      </c>
      <c r="N220" s="96"/>
      <c r="O220" s="79">
        <v>1</v>
      </c>
      <c r="P220" s="77">
        <v>1000</v>
      </c>
      <c r="Q220" s="77">
        <v>830</v>
      </c>
      <c r="R220" s="77">
        <v>1000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c r="AU220" s="77"/>
      <c r="AV220" s="94"/>
      <c r="AW220" s="77"/>
      <c r="AX220" s="94"/>
      <c r="AY220" s="77"/>
      <c r="AZ220" s="83">
        <f t="shared" si="6"/>
        <v>0.83</v>
      </c>
    </row>
    <row r="221" spans="1:52" s="99" customFormat="1" ht="34.950000000000003" customHeight="1" x14ac:dyDescent="0.45">
      <c r="A221" s="93" t="s">
        <v>1388</v>
      </c>
      <c r="B221" s="77">
        <v>1</v>
      </c>
      <c r="C221" s="93" t="s">
        <v>8620</v>
      </c>
      <c r="D221" s="93"/>
      <c r="E221" s="93"/>
      <c r="F221" s="94"/>
      <c r="G221" s="93"/>
      <c r="H221" s="77"/>
      <c r="I221" s="95"/>
      <c r="J221" s="77"/>
      <c r="K221" s="77"/>
      <c r="L221" s="93" t="s">
        <v>8605</v>
      </c>
      <c r="M221" s="96" t="s">
        <v>8619</v>
      </c>
      <c r="N221" s="96"/>
      <c r="O221" s="79">
        <v>1</v>
      </c>
      <c r="P221" s="77">
        <v>240</v>
      </c>
      <c r="Q221" s="77">
        <v>500</v>
      </c>
      <c r="R221" s="77">
        <v>1100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c r="AU221" s="77"/>
      <c r="AV221" s="94"/>
      <c r="AW221" s="77"/>
      <c r="AX221" s="94"/>
      <c r="AY221" s="77"/>
      <c r="AZ221" s="83">
        <f t="shared" si="6"/>
        <v>0.13200000000000001</v>
      </c>
    </row>
    <row r="222" spans="1:52" s="99" customFormat="1" ht="34.950000000000003" customHeight="1" x14ac:dyDescent="0.45">
      <c r="A222" s="93" t="s">
        <v>1388</v>
      </c>
      <c r="B222" s="77">
        <v>1</v>
      </c>
      <c r="C222" s="93" t="s">
        <v>8620</v>
      </c>
      <c r="D222" s="93"/>
      <c r="E222" s="93"/>
      <c r="F222" s="94"/>
      <c r="G222" s="93"/>
      <c r="H222" s="77"/>
      <c r="I222" s="95"/>
      <c r="J222" s="77"/>
      <c r="K222" s="77"/>
      <c r="L222" s="93" t="s">
        <v>8621</v>
      </c>
      <c r="M222" s="96" t="s">
        <v>8613</v>
      </c>
      <c r="N222" s="96" t="s">
        <v>8592</v>
      </c>
      <c r="O222" s="79">
        <v>1</v>
      </c>
      <c r="P222" s="77">
        <v>650</v>
      </c>
      <c r="Q222" s="77">
        <v>800</v>
      </c>
      <c r="R222" s="77">
        <v>1550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c r="AU222" s="77"/>
      <c r="AV222" s="94"/>
      <c r="AW222" s="77"/>
      <c r="AX222" s="94"/>
      <c r="AY222" s="77"/>
      <c r="AZ222" s="83">
        <f t="shared" si="6"/>
        <v>0.80600000000000005</v>
      </c>
    </row>
    <row r="223" spans="1:52" s="99" customFormat="1" ht="34.950000000000003" customHeight="1" x14ac:dyDescent="0.45">
      <c r="A223" s="93" t="s">
        <v>1388</v>
      </c>
      <c r="B223" s="77">
        <v>1</v>
      </c>
      <c r="C223" s="93" t="s">
        <v>8620</v>
      </c>
      <c r="D223" s="93"/>
      <c r="E223" s="93"/>
      <c r="F223" s="94"/>
      <c r="G223" s="93"/>
      <c r="H223" s="77"/>
      <c r="I223" s="95"/>
      <c r="J223" s="77"/>
      <c r="K223" s="77"/>
      <c r="L223" s="93" t="s">
        <v>8524</v>
      </c>
      <c r="M223" s="96" t="s">
        <v>8592</v>
      </c>
      <c r="N223" s="96"/>
      <c r="O223" s="79">
        <v>1</v>
      </c>
      <c r="P223" s="77">
        <v>2030</v>
      </c>
      <c r="Q223" s="77">
        <v>800</v>
      </c>
      <c r="R223" s="77">
        <v>1000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c r="AU223" s="77"/>
      <c r="AV223" s="94"/>
      <c r="AW223" s="77"/>
      <c r="AX223" s="94"/>
      <c r="AY223" s="77"/>
      <c r="AZ223" s="83">
        <f t="shared" si="6"/>
        <v>1.6240000000000001</v>
      </c>
    </row>
    <row r="224" spans="1:52" s="99" customFormat="1" ht="34.950000000000003" customHeight="1" x14ac:dyDescent="0.45">
      <c r="A224" s="93" t="s">
        <v>1388</v>
      </c>
      <c r="B224" s="77">
        <v>1</v>
      </c>
      <c r="C224" s="93" t="s">
        <v>8620</v>
      </c>
      <c r="D224" s="93"/>
      <c r="E224" s="93"/>
      <c r="F224" s="94"/>
      <c r="G224" s="93"/>
      <c r="H224" s="77"/>
      <c r="I224" s="95"/>
      <c r="J224" s="77"/>
      <c r="K224" s="77"/>
      <c r="L224" s="93" t="s">
        <v>8524</v>
      </c>
      <c r="M224" s="96" t="s">
        <v>8592</v>
      </c>
      <c r="N224" s="96"/>
      <c r="O224" s="79">
        <v>1</v>
      </c>
      <c r="P224" s="77">
        <v>1500</v>
      </c>
      <c r="Q224" s="77">
        <v>800</v>
      </c>
      <c r="R224" s="77">
        <v>1000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c r="AU224" s="77"/>
      <c r="AV224" s="94"/>
      <c r="AW224" s="77"/>
      <c r="AX224" s="94"/>
      <c r="AY224" s="77"/>
      <c r="AZ224" s="83">
        <f t="shared" si="6"/>
        <v>1.2</v>
      </c>
    </row>
    <row r="225" spans="1:52" s="99" customFormat="1" ht="34.950000000000003" customHeight="1" x14ac:dyDescent="0.45">
      <c r="A225" s="93" t="s">
        <v>1388</v>
      </c>
      <c r="B225" s="77">
        <v>1</v>
      </c>
      <c r="C225" s="93" t="s">
        <v>8620</v>
      </c>
      <c r="D225" s="93"/>
      <c r="E225" s="93"/>
      <c r="F225" s="94"/>
      <c r="G225" s="93"/>
      <c r="H225" s="77"/>
      <c r="I225" s="95"/>
      <c r="J225" s="77"/>
      <c r="K225" s="77"/>
      <c r="L225" s="93" t="s">
        <v>8533</v>
      </c>
      <c r="M225" s="96"/>
      <c r="N225" s="96"/>
      <c r="O225" s="79">
        <v>1</v>
      </c>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c r="AU225" s="77"/>
      <c r="AV225" s="94"/>
      <c r="AW225" s="77"/>
      <c r="AX225" s="94"/>
      <c r="AY225" s="77" t="s">
        <v>8548</v>
      </c>
      <c r="AZ225" s="83">
        <f t="shared" si="6"/>
        <v>0</v>
      </c>
    </row>
    <row r="226" spans="1:52" s="99" customFormat="1" ht="34.950000000000003" customHeight="1" x14ac:dyDescent="0.45">
      <c r="A226" s="93" t="s">
        <v>1388</v>
      </c>
      <c r="B226" s="77">
        <v>1</v>
      </c>
      <c r="C226" s="93" t="s">
        <v>8620</v>
      </c>
      <c r="D226" s="93"/>
      <c r="E226" s="93"/>
      <c r="F226" s="94"/>
      <c r="G226" s="93"/>
      <c r="H226" s="77"/>
      <c r="I226" s="95"/>
      <c r="J226" s="77"/>
      <c r="K226" s="77"/>
      <c r="L226" s="93" t="s">
        <v>8529</v>
      </c>
      <c r="M226" s="96"/>
      <c r="N226" s="96"/>
      <c r="O226" s="79">
        <v>1</v>
      </c>
      <c r="P226" s="77">
        <v>600</v>
      </c>
      <c r="Q226" s="77">
        <v>900</v>
      </c>
      <c r="R226" s="77">
        <v>900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c r="AU226" s="77"/>
      <c r="AV226" s="94"/>
      <c r="AW226" s="77"/>
      <c r="AX226" s="94"/>
      <c r="AY226" s="77"/>
      <c r="AZ226" s="83">
        <f t="shared" si="6"/>
        <v>0.48599999999999999</v>
      </c>
    </row>
    <row r="227" spans="1:52" s="99" customFormat="1" ht="34.950000000000003" customHeight="1" x14ac:dyDescent="0.45">
      <c r="A227" s="93" t="s">
        <v>1388</v>
      </c>
      <c r="B227" s="77">
        <v>1</v>
      </c>
      <c r="C227" s="93" t="s">
        <v>8620</v>
      </c>
      <c r="D227" s="93"/>
      <c r="E227" s="93"/>
      <c r="F227" s="94"/>
      <c r="G227" s="93"/>
      <c r="H227" s="77"/>
      <c r="I227" s="95"/>
      <c r="J227" s="77"/>
      <c r="K227" s="77"/>
      <c r="L227" s="93" t="s">
        <v>8521</v>
      </c>
      <c r="M227" s="96" t="s">
        <v>8627</v>
      </c>
      <c r="N227" s="96"/>
      <c r="O227" s="79">
        <v>1</v>
      </c>
      <c r="P227" s="77">
        <v>350</v>
      </c>
      <c r="Q227" s="77">
        <v>500</v>
      </c>
      <c r="R227" s="77">
        <v>800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c r="AU227" s="77"/>
      <c r="AV227" s="94"/>
      <c r="AW227" s="77"/>
      <c r="AX227" s="94"/>
      <c r="AY227" s="77"/>
      <c r="AZ227" s="83">
        <f t="shared" si="6"/>
        <v>0.14000000000000001</v>
      </c>
    </row>
    <row r="228" spans="1:52" s="99" customFormat="1" ht="34.950000000000003" customHeight="1" x14ac:dyDescent="0.45">
      <c r="A228" s="93" t="s">
        <v>1388</v>
      </c>
      <c r="B228" s="77">
        <v>1</v>
      </c>
      <c r="C228" s="93" t="s">
        <v>8620</v>
      </c>
      <c r="D228" s="93"/>
      <c r="E228" s="93"/>
      <c r="F228" s="94"/>
      <c r="G228" s="93"/>
      <c r="H228" s="77"/>
      <c r="I228" s="95"/>
      <c r="J228" s="77"/>
      <c r="K228" s="77"/>
      <c r="L228" s="93" t="s">
        <v>8534</v>
      </c>
      <c r="M228" s="96" t="s">
        <v>8617</v>
      </c>
      <c r="N228" s="96"/>
      <c r="O228" s="79">
        <v>1</v>
      </c>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c r="AU228" s="77"/>
      <c r="AV228" s="94"/>
      <c r="AW228" s="77"/>
      <c r="AX228" s="94"/>
      <c r="AY228" s="77" t="s">
        <v>8548</v>
      </c>
      <c r="AZ228" s="83">
        <f t="shared" si="6"/>
        <v>0</v>
      </c>
    </row>
    <row r="229" spans="1:52" s="99" customFormat="1" ht="34.950000000000003" customHeight="1" x14ac:dyDescent="0.45">
      <c r="A229" s="93" t="s">
        <v>1388</v>
      </c>
      <c r="B229" s="77">
        <v>1</v>
      </c>
      <c r="C229" s="93" t="s">
        <v>8620</v>
      </c>
      <c r="D229" s="93"/>
      <c r="E229" s="93"/>
      <c r="F229" s="94"/>
      <c r="G229" s="93"/>
      <c r="H229" s="77"/>
      <c r="I229" s="95"/>
      <c r="J229" s="77"/>
      <c r="K229" s="77"/>
      <c r="L229" s="93" t="s">
        <v>5839</v>
      </c>
      <c r="M229" s="96"/>
      <c r="N229" s="96"/>
      <c r="O229" s="79">
        <v>15</v>
      </c>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c r="AU229" s="77"/>
      <c r="AV229" s="94"/>
      <c r="AW229" s="77"/>
      <c r="AX229" s="94"/>
      <c r="AY229" s="77"/>
      <c r="AZ229" s="83">
        <v>1.5</v>
      </c>
    </row>
    <row r="230" spans="1:52" s="99" customFormat="1" ht="34.950000000000003" customHeight="1" x14ac:dyDescent="0.45">
      <c r="A230" s="93" t="s">
        <v>1388</v>
      </c>
      <c r="B230" s="77">
        <v>1</v>
      </c>
      <c r="C230" s="93" t="s">
        <v>7582</v>
      </c>
      <c r="D230" s="93"/>
      <c r="E230" s="93"/>
      <c r="F230" s="94"/>
      <c r="G230" s="93"/>
      <c r="H230" s="77"/>
      <c r="I230" s="95">
        <v>2026</v>
      </c>
      <c r="J230" s="77"/>
      <c r="K230" s="77"/>
      <c r="L230" s="93" t="s">
        <v>3090</v>
      </c>
      <c r="M230" s="96"/>
      <c r="N230" s="96" t="s">
        <v>3091</v>
      </c>
      <c r="O230" s="79">
        <v>1</v>
      </c>
      <c r="P230" s="77">
        <v>460</v>
      </c>
      <c r="Q230" s="77">
        <v>515</v>
      </c>
      <c r="R230" s="77">
        <v>1790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3897</v>
      </c>
      <c r="AU230" s="77">
        <v>46</v>
      </c>
      <c r="AV230" s="94" t="s">
        <v>1388</v>
      </c>
      <c r="AW230" s="77" t="s">
        <v>2957</v>
      </c>
      <c r="AX230" s="94" t="s">
        <v>3074</v>
      </c>
      <c r="AY230" s="77"/>
      <c r="AZ230" s="83">
        <f t="shared" si="6"/>
        <v>0.42405100000000001</v>
      </c>
    </row>
    <row r="231" spans="1:52" s="99" customFormat="1" ht="34.950000000000003" customHeight="1" x14ac:dyDescent="0.45">
      <c r="A231" s="93" t="s">
        <v>1388</v>
      </c>
      <c r="B231" s="77">
        <v>1</v>
      </c>
      <c r="C231" s="93" t="s">
        <v>7582</v>
      </c>
      <c r="D231" s="93"/>
      <c r="E231" s="93"/>
      <c r="F231" s="94"/>
      <c r="G231" s="93"/>
      <c r="H231" s="77"/>
      <c r="I231" s="95">
        <v>2027</v>
      </c>
      <c r="J231" s="77"/>
      <c r="K231" s="77"/>
      <c r="L231" s="93" t="s">
        <v>3092</v>
      </c>
      <c r="M231" s="96"/>
      <c r="N231" s="96" t="s">
        <v>4806</v>
      </c>
      <c r="O231" s="79">
        <v>1</v>
      </c>
      <c r="P231" s="77">
        <v>1500</v>
      </c>
      <c r="Q231" s="77">
        <v>300</v>
      </c>
      <c r="R231" s="77">
        <v>1120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3898</v>
      </c>
      <c r="AU231" s="77">
        <v>46</v>
      </c>
      <c r="AV231" s="94" t="s">
        <v>1388</v>
      </c>
      <c r="AW231" s="77" t="s">
        <v>2957</v>
      </c>
      <c r="AX231" s="94" t="s">
        <v>3074</v>
      </c>
      <c r="AY231" s="77"/>
      <c r="AZ231" s="83">
        <f t="shared" si="6"/>
        <v>0.504</v>
      </c>
    </row>
    <row r="232" spans="1:52" s="99" customFormat="1" ht="34.950000000000003" customHeight="1" x14ac:dyDescent="0.45">
      <c r="A232" s="93" t="s">
        <v>1388</v>
      </c>
      <c r="B232" s="77">
        <v>1</v>
      </c>
      <c r="C232" s="93" t="s">
        <v>7582</v>
      </c>
      <c r="D232" s="93"/>
      <c r="E232" s="93"/>
      <c r="F232" s="94"/>
      <c r="G232" s="93"/>
      <c r="H232" s="77"/>
      <c r="I232" s="95"/>
      <c r="J232" s="77"/>
      <c r="K232" s="77"/>
      <c r="L232" s="93" t="s">
        <v>8622</v>
      </c>
      <c r="M232" s="96"/>
      <c r="N232" s="96"/>
      <c r="O232" s="79">
        <v>1</v>
      </c>
      <c r="P232" s="77">
        <v>350</v>
      </c>
      <c r="Q232" s="77">
        <v>50</v>
      </c>
      <c r="R232" s="77">
        <v>950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c r="AU232" s="77"/>
      <c r="AV232" s="94"/>
      <c r="AW232" s="77"/>
      <c r="AX232" s="94"/>
      <c r="AY232" s="77" t="s">
        <v>8548</v>
      </c>
      <c r="AZ232" s="83">
        <f t="shared" si="6"/>
        <v>1.6625000000000001E-2</v>
      </c>
    </row>
    <row r="233" spans="1:52" s="99" customFormat="1" ht="34.950000000000003" customHeight="1" x14ac:dyDescent="0.45">
      <c r="A233" s="93" t="s">
        <v>1388</v>
      </c>
      <c r="B233" s="77">
        <v>1</v>
      </c>
      <c r="C233" s="93" t="s">
        <v>7582</v>
      </c>
      <c r="D233" s="93"/>
      <c r="E233" s="93"/>
      <c r="F233" s="94"/>
      <c r="G233" s="93"/>
      <c r="H233" s="77"/>
      <c r="I233" s="95"/>
      <c r="J233" s="77"/>
      <c r="K233" s="77"/>
      <c r="L233" s="93" t="s">
        <v>8622</v>
      </c>
      <c r="M233" s="96"/>
      <c r="N233" s="96"/>
      <c r="O233" s="79">
        <v>1</v>
      </c>
      <c r="P233" s="77">
        <v>280</v>
      </c>
      <c r="Q233" s="77">
        <v>50</v>
      </c>
      <c r="R233" s="77">
        <v>1200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c r="AU233" s="77"/>
      <c r="AV233" s="94"/>
      <c r="AW233" s="77"/>
      <c r="AX233" s="94"/>
      <c r="AY233" s="77" t="s">
        <v>8548</v>
      </c>
      <c r="AZ233" s="83">
        <f t="shared" si="6"/>
        <v>1.6799999999999999E-2</v>
      </c>
    </row>
    <row r="234" spans="1:52" s="99" customFormat="1" ht="34.950000000000003" customHeight="1" x14ac:dyDescent="0.45">
      <c r="A234" s="93" t="s">
        <v>1388</v>
      </c>
      <c r="B234" s="77">
        <v>1</v>
      </c>
      <c r="C234" s="93" t="s">
        <v>7582</v>
      </c>
      <c r="D234" s="93"/>
      <c r="E234" s="93"/>
      <c r="F234" s="94"/>
      <c r="G234" s="93"/>
      <c r="H234" s="77"/>
      <c r="I234" s="95"/>
      <c r="J234" s="77"/>
      <c r="K234" s="77"/>
      <c r="L234" s="93" t="s">
        <v>8608</v>
      </c>
      <c r="M234" s="96"/>
      <c r="N234" s="96"/>
      <c r="O234" s="79">
        <v>2</v>
      </c>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c r="AU234" s="77"/>
      <c r="AV234" s="94"/>
      <c r="AW234" s="77"/>
      <c r="AX234" s="94"/>
      <c r="AY234" s="77"/>
      <c r="AZ234" s="83">
        <f t="shared" si="6"/>
        <v>0</v>
      </c>
    </row>
    <row r="235" spans="1:52" s="99" customFormat="1" ht="34.950000000000003" customHeight="1" x14ac:dyDescent="0.45">
      <c r="A235" s="93" t="s">
        <v>1388</v>
      </c>
      <c r="B235" s="77">
        <v>1</v>
      </c>
      <c r="C235" s="93" t="s">
        <v>7581</v>
      </c>
      <c r="D235" s="93"/>
      <c r="E235" s="93"/>
      <c r="F235" s="94"/>
      <c r="G235" s="93"/>
      <c r="H235" s="77"/>
      <c r="I235" s="95">
        <v>2021</v>
      </c>
      <c r="J235" s="77"/>
      <c r="K235" s="77"/>
      <c r="L235" s="93" t="s">
        <v>2135</v>
      </c>
      <c r="M235" s="96"/>
      <c r="N235" s="96"/>
      <c r="O235" s="79">
        <v>1</v>
      </c>
      <c r="P235" s="77">
        <v>1300</v>
      </c>
      <c r="Q235" s="77">
        <v>550</v>
      </c>
      <c r="R235" s="77">
        <v>600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t="s">
        <v>3638</v>
      </c>
      <c r="AO235" s="77"/>
      <c r="AP235" s="77"/>
      <c r="AQ235" s="77"/>
      <c r="AR235" s="77"/>
      <c r="AS235" s="97"/>
      <c r="AT235" s="77">
        <v>3892</v>
      </c>
      <c r="AU235" s="77">
        <v>46</v>
      </c>
      <c r="AV235" s="94" t="s">
        <v>1388</v>
      </c>
      <c r="AW235" s="77" t="s">
        <v>2957</v>
      </c>
      <c r="AX235" s="94" t="s">
        <v>3074</v>
      </c>
      <c r="AY235" s="77"/>
      <c r="AZ235" s="83">
        <f t="shared" si="6"/>
        <v>0.42899999999999999</v>
      </c>
    </row>
    <row r="236" spans="1:52" s="99" customFormat="1" ht="34.950000000000003" customHeight="1" x14ac:dyDescent="0.45">
      <c r="A236" s="93" t="s">
        <v>1388</v>
      </c>
      <c r="B236" s="77">
        <v>1</v>
      </c>
      <c r="C236" s="93" t="s">
        <v>7581</v>
      </c>
      <c r="D236" s="93"/>
      <c r="E236" s="93"/>
      <c r="F236" s="94"/>
      <c r="G236" s="93"/>
      <c r="H236" s="77"/>
      <c r="I236" s="95">
        <v>2022</v>
      </c>
      <c r="J236" s="77"/>
      <c r="K236" s="77"/>
      <c r="L236" s="93" t="s">
        <v>3276</v>
      </c>
      <c r="M236" s="96" t="s">
        <v>7511</v>
      </c>
      <c r="N236" s="96"/>
      <c r="O236" s="79">
        <v>1</v>
      </c>
      <c r="P236" s="77">
        <v>180</v>
      </c>
      <c r="Q236" s="77">
        <v>450</v>
      </c>
      <c r="R236" s="77">
        <v>700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3893</v>
      </c>
      <c r="AU236" s="77">
        <v>46</v>
      </c>
      <c r="AV236" s="94" t="s">
        <v>1388</v>
      </c>
      <c r="AW236" s="77" t="s">
        <v>2957</v>
      </c>
      <c r="AX236" s="94" t="s">
        <v>3074</v>
      </c>
      <c r="AY236" s="77"/>
      <c r="AZ236" s="83">
        <f t="shared" si="6"/>
        <v>5.67E-2</v>
      </c>
    </row>
    <row r="237" spans="1:52" s="99" customFormat="1" ht="34.950000000000003" customHeight="1" x14ac:dyDescent="0.45">
      <c r="A237" s="93" t="s">
        <v>1388</v>
      </c>
      <c r="B237" s="77">
        <v>1</v>
      </c>
      <c r="C237" s="93" t="s">
        <v>7581</v>
      </c>
      <c r="D237" s="93"/>
      <c r="E237" s="93"/>
      <c r="F237" s="94"/>
      <c r="G237" s="93"/>
      <c r="H237" s="77"/>
      <c r="I237" s="95">
        <v>2023</v>
      </c>
      <c r="J237" s="77"/>
      <c r="K237" s="77"/>
      <c r="L237" s="93" t="s">
        <v>3283</v>
      </c>
      <c r="M237" s="96"/>
      <c r="N237" s="96"/>
      <c r="O237" s="79">
        <v>1</v>
      </c>
      <c r="P237" s="77">
        <v>210</v>
      </c>
      <c r="Q237" s="77">
        <v>210</v>
      </c>
      <c r="R237" s="77">
        <v>490</v>
      </c>
      <c r="S237" s="77"/>
      <c r="T237" s="77"/>
      <c r="U237" s="77"/>
      <c r="V237" s="77"/>
      <c r="W237" s="77"/>
      <c r="X237" s="77"/>
      <c r="Y237" s="77"/>
      <c r="Z237" s="77"/>
      <c r="AA237" s="77"/>
      <c r="AB237" s="77"/>
      <c r="AC237" s="77"/>
      <c r="AD237" s="77"/>
      <c r="AE237" s="77"/>
      <c r="AF237" s="77"/>
      <c r="AG237" s="77"/>
      <c r="AH237" s="77"/>
      <c r="AI237" s="77"/>
      <c r="AJ237" s="77"/>
      <c r="AK237" s="77"/>
      <c r="AL237" s="77"/>
      <c r="AM237" s="94" t="s">
        <v>4981</v>
      </c>
      <c r="AN237" s="94" t="s">
        <v>4982</v>
      </c>
      <c r="AO237" s="77"/>
      <c r="AP237" s="77"/>
      <c r="AQ237" s="77"/>
      <c r="AR237" s="77"/>
      <c r="AS237" s="97"/>
      <c r="AT237" s="77">
        <v>3894</v>
      </c>
      <c r="AU237" s="77">
        <v>46</v>
      </c>
      <c r="AV237" s="94" t="s">
        <v>1388</v>
      </c>
      <c r="AW237" s="77" t="s">
        <v>2957</v>
      </c>
      <c r="AX237" s="94" t="s">
        <v>3074</v>
      </c>
      <c r="AY237" s="77"/>
      <c r="AZ237" s="83">
        <f t="shared" si="6"/>
        <v>2.1609E-2</v>
      </c>
    </row>
    <row r="238" spans="1:52" s="99" customFormat="1" ht="34.950000000000003" customHeight="1" x14ac:dyDescent="0.45">
      <c r="A238" s="93" t="s">
        <v>1388</v>
      </c>
      <c r="B238" s="77">
        <v>1</v>
      </c>
      <c r="C238" s="93" t="s">
        <v>7581</v>
      </c>
      <c r="D238" s="93"/>
      <c r="E238" s="93"/>
      <c r="F238" s="94"/>
      <c r="G238" s="93"/>
      <c r="H238" s="77"/>
      <c r="I238" s="95">
        <v>2024</v>
      </c>
      <c r="J238" s="77"/>
      <c r="K238" s="77"/>
      <c r="L238" s="93" t="s">
        <v>3283</v>
      </c>
      <c r="M238" s="96"/>
      <c r="N238" s="96"/>
      <c r="O238" s="79">
        <v>1</v>
      </c>
      <c r="P238" s="77">
        <v>210</v>
      </c>
      <c r="Q238" s="77">
        <v>210</v>
      </c>
      <c r="R238" s="77">
        <v>490</v>
      </c>
      <c r="S238" s="77"/>
      <c r="T238" s="77"/>
      <c r="U238" s="77"/>
      <c r="V238" s="77"/>
      <c r="W238" s="77"/>
      <c r="X238" s="77"/>
      <c r="Y238" s="77"/>
      <c r="Z238" s="77"/>
      <c r="AA238" s="77"/>
      <c r="AB238" s="77"/>
      <c r="AC238" s="77"/>
      <c r="AD238" s="77"/>
      <c r="AE238" s="77"/>
      <c r="AF238" s="77"/>
      <c r="AG238" s="77"/>
      <c r="AH238" s="77"/>
      <c r="AI238" s="77"/>
      <c r="AJ238" s="77"/>
      <c r="AK238" s="77"/>
      <c r="AL238" s="77"/>
      <c r="AM238" s="94" t="s">
        <v>4981</v>
      </c>
      <c r="AN238" s="94" t="s">
        <v>4982</v>
      </c>
      <c r="AO238" s="77"/>
      <c r="AP238" s="77"/>
      <c r="AQ238" s="77"/>
      <c r="AR238" s="77"/>
      <c r="AS238" s="97"/>
      <c r="AT238" s="77">
        <v>3895</v>
      </c>
      <c r="AU238" s="77">
        <v>46</v>
      </c>
      <c r="AV238" s="94" t="s">
        <v>1388</v>
      </c>
      <c r="AW238" s="77" t="s">
        <v>2957</v>
      </c>
      <c r="AX238" s="94" t="s">
        <v>3074</v>
      </c>
      <c r="AY238" s="77"/>
      <c r="AZ238" s="83">
        <f t="shared" si="6"/>
        <v>2.1609E-2</v>
      </c>
    </row>
    <row r="239" spans="1:52" s="99" customFormat="1" ht="34.950000000000003" customHeight="1" x14ac:dyDescent="0.45">
      <c r="A239" s="93" t="s">
        <v>1388</v>
      </c>
      <c r="B239" s="77">
        <v>1</v>
      </c>
      <c r="C239" s="93" t="s">
        <v>7581</v>
      </c>
      <c r="D239" s="93"/>
      <c r="E239" s="93"/>
      <c r="F239" s="94"/>
      <c r="G239" s="93"/>
      <c r="H239" s="77"/>
      <c r="I239" s="95">
        <v>2025</v>
      </c>
      <c r="J239" s="77"/>
      <c r="K239" s="77"/>
      <c r="L239" s="93" t="s">
        <v>3283</v>
      </c>
      <c r="M239" s="96"/>
      <c r="N239" s="96"/>
      <c r="O239" s="79">
        <v>1</v>
      </c>
      <c r="P239" s="77">
        <v>210</v>
      </c>
      <c r="Q239" s="77">
        <v>210</v>
      </c>
      <c r="R239" s="77">
        <v>490</v>
      </c>
      <c r="S239" s="77"/>
      <c r="T239" s="77"/>
      <c r="U239" s="77"/>
      <c r="V239" s="77"/>
      <c r="W239" s="77"/>
      <c r="X239" s="77"/>
      <c r="Y239" s="77"/>
      <c r="Z239" s="77"/>
      <c r="AA239" s="77"/>
      <c r="AB239" s="77"/>
      <c r="AC239" s="77"/>
      <c r="AD239" s="77"/>
      <c r="AE239" s="77"/>
      <c r="AF239" s="77"/>
      <c r="AG239" s="77"/>
      <c r="AH239" s="77"/>
      <c r="AI239" s="77"/>
      <c r="AJ239" s="77"/>
      <c r="AK239" s="77"/>
      <c r="AL239" s="77"/>
      <c r="AM239" s="94" t="s">
        <v>4981</v>
      </c>
      <c r="AN239" s="94" t="s">
        <v>4982</v>
      </c>
      <c r="AO239" s="77"/>
      <c r="AP239" s="77"/>
      <c r="AQ239" s="77"/>
      <c r="AR239" s="77"/>
      <c r="AS239" s="97"/>
      <c r="AT239" s="77">
        <v>3896</v>
      </c>
      <c r="AU239" s="77">
        <v>46</v>
      </c>
      <c r="AV239" s="94" t="s">
        <v>1388</v>
      </c>
      <c r="AW239" s="77" t="s">
        <v>2957</v>
      </c>
      <c r="AX239" s="94" t="s">
        <v>3074</v>
      </c>
      <c r="AY239" s="77"/>
      <c r="AZ239" s="83">
        <f t="shared" si="6"/>
        <v>2.1609E-2</v>
      </c>
    </row>
    <row r="240" spans="1:52" s="99" customFormat="1" ht="34.950000000000003" customHeight="1" x14ac:dyDescent="0.45">
      <c r="A240" s="93" t="s">
        <v>1388</v>
      </c>
      <c r="B240" s="77">
        <v>1</v>
      </c>
      <c r="C240" s="93" t="s">
        <v>7581</v>
      </c>
      <c r="D240" s="93"/>
      <c r="E240" s="93"/>
      <c r="F240" s="94"/>
      <c r="G240" s="93"/>
      <c r="H240" s="77"/>
      <c r="I240" s="95"/>
      <c r="J240" s="77"/>
      <c r="K240" s="77"/>
      <c r="L240" s="93" t="s">
        <v>8623</v>
      </c>
      <c r="M240" s="96" t="s">
        <v>8624</v>
      </c>
      <c r="N240" s="96"/>
      <c r="O240" s="79">
        <v>1</v>
      </c>
      <c r="P240" s="77">
        <v>880</v>
      </c>
      <c r="Q240" s="77">
        <v>580</v>
      </c>
      <c r="R240" s="77">
        <v>900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c r="AU240" s="77"/>
      <c r="AV240" s="94"/>
      <c r="AW240" s="77"/>
      <c r="AX240" s="94"/>
      <c r="AY240" s="77"/>
      <c r="AZ240" s="83">
        <f t="shared" si="6"/>
        <v>0.45935999999999999</v>
      </c>
    </row>
    <row r="241" spans="1:52" s="99" customFormat="1" ht="34.950000000000003" customHeight="1" x14ac:dyDescent="0.45">
      <c r="A241" s="93" t="s">
        <v>1388</v>
      </c>
      <c r="B241" s="77">
        <v>1</v>
      </c>
      <c r="C241" s="93" t="s">
        <v>7581</v>
      </c>
      <c r="D241" s="93"/>
      <c r="E241" s="93"/>
      <c r="F241" s="94"/>
      <c r="G241" s="93"/>
      <c r="H241" s="77"/>
      <c r="I241" s="95"/>
      <c r="J241" s="77"/>
      <c r="K241" s="77"/>
      <c r="L241" s="93" t="s">
        <v>8527</v>
      </c>
      <c r="M241" s="96"/>
      <c r="N241" s="96"/>
      <c r="O241" s="79">
        <v>1</v>
      </c>
      <c r="P241" s="77">
        <v>420</v>
      </c>
      <c r="Q241" s="77">
        <v>420</v>
      </c>
      <c r="R241" s="77">
        <v>820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c r="AU241" s="77"/>
      <c r="AV241" s="94"/>
      <c r="AW241" s="77"/>
      <c r="AX241" s="94"/>
      <c r="AY241" s="77"/>
      <c r="AZ241" s="83">
        <f t="shared" si="6"/>
        <v>0.144648</v>
      </c>
    </row>
    <row r="242" spans="1:52" s="99" customFormat="1" ht="34.950000000000003" customHeight="1" x14ac:dyDescent="0.45">
      <c r="A242" s="93" t="s">
        <v>1388</v>
      </c>
      <c r="B242" s="77">
        <v>1</v>
      </c>
      <c r="C242" s="93" t="s">
        <v>7581</v>
      </c>
      <c r="D242" s="93"/>
      <c r="E242" s="93"/>
      <c r="F242" s="94"/>
      <c r="G242" s="93"/>
      <c r="H242" s="77"/>
      <c r="I242" s="95"/>
      <c r="J242" s="77"/>
      <c r="K242" s="77"/>
      <c r="L242" s="93" t="s">
        <v>8529</v>
      </c>
      <c r="M242" s="96" t="s">
        <v>8625</v>
      </c>
      <c r="N242" s="96"/>
      <c r="O242" s="79">
        <v>1</v>
      </c>
      <c r="P242" s="77">
        <v>300</v>
      </c>
      <c r="Q242" s="77">
        <v>620</v>
      </c>
      <c r="R242" s="77">
        <v>1270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c r="AU242" s="77"/>
      <c r="AV242" s="94"/>
      <c r="AW242" s="77"/>
      <c r="AX242" s="94"/>
      <c r="AY242" s="77"/>
      <c r="AZ242" s="83">
        <f t="shared" si="6"/>
        <v>0.23622000000000001</v>
      </c>
    </row>
    <row r="243" spans="1:52" s="99" customFormat="1" ht="34.950000000000003" customHeight="1" x14ac:dyDescent="0.45">
      <c r="A243" s="93" t="s">
        <v>1388</v>
      </c>
      <c r="B243" s="77">
        <v>1</v>
      </c>
      <c r="C243" s="93" t="s">
        <v>7581</v>
      </c>
      <c r="D243" s="93"/>
      <c r="E243" s="93"/>
      <c r="F243" s="94"/>
      <c r="G243" s="93"/>
      <c r="H243" s="77"/>
      <c r="I243" s="95"/>
      <c r="J243" s="77"/>
      <c r="K243" s="77"/>
      <c r="L243" s="93" t="s">
        <v>8555</v>
      </c>
      <c r="M243" s="96"/>
      <c r="N243" s="96"/>
      <c r="O243" s="79">
        <v>5</v>
      </c>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c r="AU243" s="77"/>
      <c r="AV243" s="94"/>
      <c r="AW243" s="77"/>
      <c r="AX243" s="94"/>
      <c r="AY243" s="77"/>
      <c r="AZ243" s="83">
        <v>0.5</v>
      </c>
    </row>
    <row r="244" spans="1:52" s="99" customFormat="1" ht="34.950000000000003" customHeight="1" x14ac:dyDescent="0.45">
      <c r="A244" s="93" t="s">
        <v>1388</v>
      </c>
      <c r="B244" s="77">
        <v>1</v>
      </c>
      <c r="C244" s="93" t="s">
        <v>8626</v>
      </c>
      <c r="D244" s="93"/>
      <c r="E244" s="93"/>
      <c r="F244" s="94"/>
      <c r="G244" s="93"/>
      <c r="H244" s="77"/>
      <c r="I244" s="95">
        <v>2008</v>
      </c>
      <c r="J244" s="77"/>
      <c r="K244" s="77"/>
      <c r="L244" s="93" t="s">
        <v>3619</v>
      </c>
      <c r="M244" s="96"/>
      <c r="N244" s="96"/>
      <c r="O244" s="79">
        <v>1</v>
      </c>
      <c r="P244" s="77">
        <v>1050</v>
      </c>
      <c r="Q244" s="77">
        <v>700</v>
      </c>
      <c r="R244" s="77">
        <v>700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3879</v>
      </c>
      <c r="AU244" s="77">
        <v>46</v>
      </c>
      <c r="AV244" s="94" t="s">
        <v>1388</v>
      </c>
      <c r="AW244" s="77" t="s">
        <v>2957</v>
      </c>
      <c r="AX244" s="94" t="s">
        <v>3074</v>
      </c>
      <c r="AY244" s="77"/>
      <c r="AZ244" s="83">
        <f t="shared" si="6"/>
        <v>0.51449999999999996</v>
      </c>
    </row>
    <row r="245" spans="1:52" s="99" customFormat="1" ht="34.950000000000003" customHeight="1" x14ac:dyDescent="0.45">
      <c r="A245" s="93" t="s">
        <v>1388</v>
      </c>
      <c r="B245" s="77">
        <v>1</v>
      </c>
      <c r="C245" s="93" t="s">
        <v>8626</v>
      </c>
      <c r="D245" s="93" t="s">
        <v>4969</v>
      </c>
      <c r="E245" s="93"/>
      <c r="F245" s="94">
        <v>3</v>
      </c>
      <c r="G245" s="93" t="s">
        <v>4973</v>
      </c>
      <c r="H245" s="77"/>
      <c r="I245" s="95">
        <v>2009</v>
      </c>
      <c r="J245" s="77" t="s">
        <v>5427</v>
      </c>
      <c r="K245" s="77"/>
      <c r="L245" s="93" t="s">
        <v>4023</v>
      </c>
      <c r="M245" s="96"/>
      <c r="N245" s="96"/>
      <c r="O245" s="79">
        <v>1</v>
      </c>
      <c r="P245" s="77">
        <v>420</v>
      </c>
      <c r="Q245" s="77">
        <v>350</v>
      </c>
      <c r="R245" s="77">
        <v>360</v>
      </c>
      <c r="S245" s="77"/>
      <c r="T245" s="77"/>
      <c r="U245" s="77"/>
      <c r="V245" s="77"/>
      <c r="W245" s="77"/>
      <c r="X245" s="77"/>
      <c r="Y245" s="77"/>
      <c r="Z245" s="77"/>
      <c r="AA245" s="77"/>
      <c r="AB245" s="77"/>
      <c r="AC245" s="77"/>
      <c r="AD245" s="77"/>
      <c r="AE245" s="77"/>
      <c r="AF245" s="77"/>
      <c r="AG245" s="77"/>
      <c r="AH245" s="77"/>
      <c r="AI245" s="77"/>
      <c r="AJ245" s="77"/>
      <c r="AK245" s="77"/>
      <c r="AL245" s="77"/>
      <c r="AM245" s="94" t="s">
        <v>4974</v>
      </c>
      <c r="AN245" s="94"/>
      <c r="AO245" s="77"/>
      <c r="AP245" s="77"/>
      <c r="AQ245" s="77"/>
      <c r="AR245" s="77"/>
      <c r="AS245" s="97"/>
      <c r="AT245" s="77">
        <v>3880</v>
      </c>
      <c r="AU245" s="77">
        <v>46</v>
      </c>
      <c r="AV245" s="94" t="s">
        <v>1388</v>
      </c>
      <c r="AW245" s="77" t="s">
        <v>2874</v>
      </c>
      <c r="AX245" s="94" t="s">
        <v>3232</v>
      </c>
      <c r="AY245" s="77"/>
      <c r="AZ245" s="83">
        <f t="shared" si="6"/>
        <v>5.2920000000000002E-2</v>
      </c>
    </row>
    <row r="246" spans="1:52" s="99" customFormat="1" ht="34.950000000000003" customHeight="1" x14ac:dyDescent="0.45">
      <c r="A246" s="93" t="s">
        <v>1388</v>
      </c>
      <c r="B246" s="77">
        <v>1</v>
      </c>
      <c r="C246" s="93" t="s">
        <v>8626</v>
      </c>
      <c r="D246" s="93" t="s">
        <v>4969</v>
      </c>
      <c r="E246" s="93"/>
      <c r="F246" s="94">
        <v>3</v>
      </c>
      <c r="G246" s="93" t="s">
        <v>4973</v>
      </c>
      <c r="H246" s="77"/>
      <c r="I246" s="95">
        <v>2010</v>
      </c>
      <c r="J246" s="77" t="s">
        <v>5427</v>
      </c>
      <c r="K246" s="77"/>
      <c r="L246" s="93" t="s">
        <v>4802</v>
      </c>
      <c r="M246" s="96" t="s">
        <v>7571</v>
      </c>
      <c r="N246" s="96"/>
      <c r="O246" s="79">
        <v>1</v>
      </c>
      <c r="P246" s="77">
        <v>560</v>
      </c>
      <c r="Q246" s="77">
        <v>400</v>
      </c>
      <c r="R246" s="77">
        <v>800</v>
      </c>
      <c r="S246" s="77"/>
      <c r="T246" s="77"/>
      <c r="U246" s="77"/>
      <c r="V246" s="77"/>
      <c r="W246" s="77"/>
      <c r="X246" s="77"/>
      <c r="Y246" s="77"/>
      <c r="Z246" s="77"/>
      <c r="AA246" s="77"/>
      <c r="AB246" s="77"/>
      <c r="AC246" s="77"/>
      <c r="AD246" s="77"/>
      <c r="AE246" s="77"/>
      <c r="AF246" s="77"/>
      <c r="AG246" s="77"/>
      <c r="AH246" s="77"/>
      <c r="AI246" s="77"/>
      <c r="AJ246" s="77"/>
      <c r="AK246" s="77"/>
      <c r="AL246" s="77"/>
      <c r="AM246" s="94" t="s">
        <v>4974</v>
      </c>
      <c r="AN246" s="94"/>
      <c r="AO246" s="77"/>
      <c r="AP246" s="77"/>
      <c r="AQ246" s="77"/>
      <c r="AR246" s="77"/>
      <c r="AS246" s="97"/>
      <c r="AT246" s="77">
        <v>3881</v>
      </c>
      <c r="AU246" s="77">
        <v>46</v>
      </c>
      <c r="AV246" s="94" t="s">
        <v>1388</v>
      </c>
      <c r="AW246" s="77" t="s">
        <v>2876</v>
      </c>
      <c r="AX246" s="94" t="s">
        <v>3232</v>
      </c>
      <c r="AY246" s="77"/>
      <c r="AZ246" s="83">
        <f t="shared" si="6"/>
        <v>0.1792</v>
      </c>
    </row>
    <row r="247" spans="1:52" s="99" customFormat="1" ht="34.950000000000003" customHeight="1" x14ac:dyDescent="0.45">
      <c r="A247" s="93" t="s">
        <v>1388</v>
      </c>
      <c r="B247" s="77">
        <v>1</v>
      </c>
      <c r="C247" s="93" t="s">
        <v>8626</v>
      </c>
      <c r="D247" s="93"/>
      <c r="E247" s="93"/>
      <c r="F247" s="94"/>
      <c r="G247" s="93"/>
      <c r="H247" s="77"/>
      <c r="I247" s="95">
        <v>2011</v>
      </c>
      <c r="J247" s="77"/>
      <c r="K247" s="77"/>
      <c r="L247" s="93" t="s">
        <v>3090</v>
      </c>
      <c r="M247" s="96"/>
      <c r="N247" s="96" t="s">
        <v>3508</v>
      </c>
      <c r="O247" s="79">
        <v>1</v>
      </c>
      <c r="P247" s="77">
        <v>900</v>
      </c>
      <c r="Q247" s="77">
        <v>515</v>
      </c>
      <c r="R247" s="77">
        <v>1790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3882</v>
      </c>
      <c r="AU247" s="77">
        <v>46</v>
      </c>
      <c r="AV247" s="94" t="s">
        <v>1388</v>
      </c>
      <c r="AW247" s="77" t="s">
        <v>2957</v>
      </c>
      <c r="AX247" s="94" t="s">
        <v>3074</v>
      </c>
      <c r="AY247" s="77"/>
      <c r="AZ247" s="83">
        <f t="shared" si="6"/>
        <v>0.82966499999999999</v>
      </c>
    </row>
    <row r="248" spans="1:52" s="99" customFormat="1" ht="34.950000000000003" customHeight="1" x14ac:dyDescent="0.45">
      <c r="A248" s="93" t="s">
        <v>1388</v>
      </c>
      <c r="B248" s="77">
        <v>1</v>
      </c>
      <c r="C248" s="93" t="s">
        <v>8626</v>
      </c>
      <c r="D248" s="93"/>
      <c r="E248" s="93"/>
      <c r="F248" s="94"/>
      <c r="G248" s="93"/>
      <c r="H248" s="77"/>
      <c r="I248" s="95">
        <v>2012</v>
      </c>
      <c r="J248" s="77"/>
      <c r="K248" s="77"/>
      <c r="L248" s="93" t="s">
        <v>3090</v>
      </c>
      <c r="M248" s="96"/>
      <c r="N248" s="96" t="s">
        <v>3508</v>
      </c>
      <c r="O248" s="79">
        <v>1</v>
      </c>
      <c r="P248" s="77">
        <v>900</v>
      </c>
      <c r="Q248" s="77">
        <v>515</v>
      </c>
      <c r="R248" s="77">
        <v>1790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3883</v>
      </c>
      <c r="AU248" s="77">
        <v>46</v>
      </c>
      <c r="AV248" s="94" t="s">
        <v>1388</v>
      </c>
      <c r="AW248" s="77" t="s">
        <v>2957</v>
      </c>
      <c r="AX248" s="94" t="s">
        <v>3074</v>
      </c>
      <c r="AY248" s="77"/>
      <c r="AZ248" s="83">
        <f t="shared" si="6"/>
        <v>0.82966499999999999</v>
      </c>
    </row>
    <row r="249" spans="1:52" s="99" customFormat="1" ht="34.950000000000003" customHeight="1" x14ac:dyDescent="0.45">
      <c r="A249" s="93" t="s">
        <v>1388</v>
      </c>
      <c r="B249" s="77">
        <v>1</v>
      </c>
      <c r="C249" s="93" t="s">
        <v>8626</v>
      </c>
      <c r="D249" s="93"/>
      <c r="E249" s="93"/>
      <c r="F249" s="94"/>
      <c r="G249" s="93"/>
      <c r="H249" s="77"/>
      <c r="I249" s="95">
        <v>2013</v>
      </c>
      <c r="J249" s="77"/>
      <c r="K249" s="77"/>
      <c r="L249" s="93" t="s">
        <v>3090</v>
      </c>
      <c r="M249" s="96"/>
      <c r="N249" s="96" t="s">
        <v>3508</v>
      </c>
      <c r="O249" s="79">
        <v>1</v>
      </c>
      <c r="P249" s="77">
        <v>900</v>
      </c>
      <c r="Q249" s="77">
        <v>515</v>
      </c>
      <c r="R249" s="77">
        <v>1790</v>
      </c>
      <c r="S249" s="77"/>
      <c r="T249" s="77"/>
      <c r="U249" s="77"/>
      <c r="V249" s="77"/>
      <c r="W249" s="77"/>
      <c r="X249" s="77"/>
      <c r="Y249" s="77"/>
      <c r="Z249" s="77"/>
      <c r="AA249" s="77"/>
      <c r="AB249" s="77"/>
      <c r="AC249" s="77"/>
      <c r="AD249" s="77"/>
      <c r="AE249" s="77"/>
      <c r="AF249" s="77"/>
      <c r="AG249" s="77"/>
      <c r="AH249" s="77"/>
      <c r="AI249" s="77"/>
      <c r="AJ249" s="77"/>
      <c r="AK249" s="77"/>
      <c r="AL249" s="77"/>
      <c r="AM249" s="94" t="s">
        <v>4972</v>
      </c>
      <c r="AN249" s="94"/>
      <c r="AO249" s="77"/>
      <c r="AP249" s="77"/>
      <c r="AQ249" s="77"/>
      <c r="AR249" s="77"/>
      <c r="AS249" s="97"/>
      <c r="AT249" s="77">
        <v>3884</v>
      </c>
      <c r="AU249" s="77">
        <v>46</v>
      </c>
      <c r="AV249" s="94" t="s">
        <v>1388</v>
      </c>
      <c r="AW249" s="77" t="s">
        <v>2874</v>
      </c>
      <c r="AX249" s="94" t="s">
        <v>3232</v>
      </c>
      <c r="AY249" s="77"/>
      <c r="AZ249" s="83">
        <f t="shared" si="6"/>
        <v>0.82966499999999999</v>
      </c>
    </row>
    <row r="250" spans="1:52" s="99" customFormat="1" ht="34.950000000000003" customHeight="1" x14ac:dyDescent="0.45">
      <c r="A250" s="93" t="s">
        <v>1388</v>
      </c>
      <c r="B250" s="77">
        <v>1</v>
      </c>
      <c r="C250" s="93" t="s">
        <v>8626</v>
      </c>
      <c r="D250" s="93"/>
      <c r="E250" s="93"/>
      <c r="F250" s="94"/>
      <c r="G250" s="93"/>
      <c r="H250" s="77"/>
      <c r="I250" s="95">
        <v>2014</v>
      </c>
      <c r="J250" s="77"/>
      <c r="K250" s="77"/>
      <c r="L250" s="93" t="s">
        <v>2990</v>
      </c>
      <c r="M250" s="96" t="s">
        <v>7084</v>
      </c>
      <c r="N250" s="96" t="s">
        <v>4976</v>
      </c>
      <c r="O250" s="79">
        <v>1</v>
      </c>
      <c r="P250" s="77">
        <v>500</v>
      </c>
      <c r="Q250" s="77">
        <v>200</v>
      </c>
      <c r="R250" s="77">
        <v>370</v>
      </c>
      <c r="S250" s="77"/>
      <c r="T250" s="77"/>
      <c r="U250" s="77"/>
      <c r="V250" s="77"/>
      <c r="W250" s="77"/>
      <c r="X250" s="77"/>
      <c r="Y250" s="77"/>
      <c r="Z250" s="77"/>
      <c r="AA250" s="77"/>
      <c r="AB250" s="77"/>
      <c r="AC250" s="77"/>
      <c r="AD250" s="77"/>
      <c r="AE250" s="77"/>
      <c r="AF250" s="77"/>
      <c r="AG250" s="77"/>
      <c r="AH250" s="77"/>
      <c r="AI250" s="77"/>
      <c r="AJ250" s="77"/>
      <c r="AK250" s="77"/>
      <c r="AL250" s="77"/>
      <c r="AM250" s="94" t="s">
        <v>4974</v>
      </c>
      <c r="AN250" s="94"/>
      <c r="AO250" s="77"/>
      <c r="AP250" s="77"/>
      <c r="AQ250" s="77"/>
      <c r="AR250" s="77"/>
      <c r="AS250" s="97"/>
      <c r="AT250" s="77">
        <v>3885</v>
      </c>
      <c r="AU250" s="77">
        <v>46</v>
      </c>
      <c r="AV250" s="94" t="s">
        <v>1388</v>
      </c>
      <c r="AW250" s="77" t="s">
        <v>2874</v>
      </c>
      <c r="AX250" s="94" t="s">
        <v>3232</v>
      </c>
      <c r="AY250" s="77"/>
      <c r="AZ250" s="83">
        <f t="shared" ref="AZ250:AZ259" si="7">P250*Q250*R250/1000000000*O250</f>
        <v>3.6999999999999998E-2</v>
      </c>
    </row>
    <row r="251" spans="1:52" s="99" customFormat="1" ht="34.950000000000003" customHeight="1" x14ac:dyDescent="0.45">
      <c r="A251" s="93" t="s">
        <v>1388</v>
      </c>
      <c r="B251" s="77">
        <v>1</v>
      </c>
      <c r="C251" s="93" t="s">
        <v>8626</v>
      </c>
      <c r="D251" s="93"/>
      <c r="E251" s="93"/>
      <c r="F251" s="94"/>
      <c r="G251" s="93"/>
      <c r="H251" s="77"/>
      <c r="I251" s="95">
        <v>2015</v>
      </c>
      <c r="J251" s="77"/>
      <c r="K251" s="77"/>
      <c r="L251" s="93" t="s">
        <v>3633</v>
      </c>
      <c r="M251" s="96"/>
      <c r="N251" s="96"/>
      <c r="O251" s="79">
        <v>1</v>
      </c>
      <c r="P251" s="77">
        <v>480</v>
      </c>
      <c r="Q251" s="77">
        <v>440</v>
      </c>
      <c r="R251" s="77">
        <v>480</v>
      </c>
      <c r="S251" s="77"/>
      <c r="T251" s="77"/>
      <c r="U251" s="77"/>
      <c r="V251" s="77"/>
      <c r="W251" s="77"/>
      <c r="X251" s="77"/>
      <c r="Y251" s="77"/>
      <c r="Z251" s="77"/>
      <c r="AA251" s="77"/>
      <c r="AB251" s="77"/>
      <c r="AC251" s="77"/>
      <c r="AD251" s="77"/>
      <c r="AE251" s="77"/>
      <c r="AF251" s="77"/>
      <c r="AG251" s="77"/>
      <c r="AH251" s="77"/>
      <c r="AI251" s="77"/>
      <c r="AJ251" s="77"/>
      <c r="AK251" s="77"/>
      <c r="AL251" s="77"/>
      <c r="AM251" s="94" t="s">
        <v>4974</v>
      </c>
      <c r="AN251" s="94"/>
      <c r="AO251" s="77"/>
      <c r="AP251" s="77"/>
      <c r="AQ251" s="77"/>
      <c r="AR251" s="77"/>
      <c r="AS251" s="97"/>
      <c r="AT251" s="77">
        <v>3886</v>
      </c>
      <c r="AU251" s="77">
        <v>46</v>
      </c>
      <c r="AV251" s="94" t="s">
        <v>1388</v>
      </c>
      <c r="AW251" s="77" t="s">
        <v>2876</v>
      </c>
      <c r="AX251" s="94" t="s">
        <v>3232</v>
      </c>
      <c r="AY251" s="77"/>
      <c r="AZ251" s="83">
        <f t="shared" si="7"/>
        <v>0.10137599999999999</v>
      </c>
    </row>
    <row r="252" spans="1:52" s="99" customFormat="1" ht="34.950000000000003" customHeight="1" x14ac:dyDescent="0.45">
      <c r="A252" s="93" t="s">
        <v>1388</v>
      </c>
      <c r="B252" s="77">
        <v>1</v>
      </c>
      <c r="C252" s="93" t="s">
        <v>8626</v>
      </c>
      <c r="D252" s="93"/>
      <c r="E252" s="93"/>
      <c r="F252" s="94"/>
      <c r="G252" s="93"/>
      <c r="H252" s="77"/>
      <c r="I252" s="95">
        <v>2016</v>
      </c>
      <c r="J252" s="77"/>
      <c r="K252" s="77"/>
      <c r="L252" s="93" t="s">
        <v>4977</v>
      </c>
      <c r="M252" s="96" t="s">
        <v>7580</v>
      </c>
      <c r="N252" s="96"/>
      <c r="O252" s="79">
        <v>1</v>
      </c>
      <c r="P252" s="77">
        <v>930</v>
      </c>
      <c r="Q252" s="77">
        <v>500</v>
      </c>
      <c r="R252" s="77">
        <v>400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3887</v>
      </c>
      <c r="AU252" s="77">
        <v>46</v>
      </c>
      <c r="AV252" s="94" t="s">
        <v>1388</v>
      </c>
      <c r="AW252" s="77" t="s">
        <v>2876</v>
      </c>
      <c r="AX252" s="94" t="s">
        <v>3074</v>
      </c>
      <c r="AY252" s="77"/>
      <c r="AZ252" s="83">
        <f t="shared" si="7"/>
        <v>0.186</v>
      </c>
    </row>
    <row r="253" spans="1:52" s="99" customFormat="1" ht="34.950000000000003" customHeight="1" x14ac:dyDescent="0.45">
      <c r="A253" s="93" t="s">
        <v>1388</v>
      </c>
      <c r="B253" s="77">
        <v>1</v>
      </c>
      <c r="C253" s="93" t="s">
        <v>8626</v>
      </c>
      <c r="D253" s="93" t="s">
        <v>4969</v>
      </c>
      <c r="E253" s="93"/>
      <c r="F253" s="94">
        <v>3</v>
      </c>
      <c r="G253" s="93" t="s">
        <v>4973</v>
      </c>
      <c r="H253" s="77"/>
      <c r="I253" s="95">
        <v>2017</v>
      </c>
      <c r="J253" s="77" t="s">
        <v>5427</v>
      </c>
      <c r="K253" s="77"/>
      <c r="L253" s="93" t="s">
        <v>3486</v>
      </c>
      <c r="M253" s="96" t="s">
        <v>7084</v>
      </c>
      <c r="N253" s="96" t="s">
        <v>4978</v>
      </c>
      <c r="O253" s="79">
        <v>1</v>
      </c>
      <c r="P253" s="77">
        <v>480</v>
      </c>
      <c r="Q253" s="77">
        <v>530</v>
      </c>
      <c r="R253" s="77">
        <v>1160</v>
      </c>
      <c r="S253" s="77"/>
      <c r="T253" s="77"/>
      <c r="U253" s="77"/>
      <c r="V253" s="77"/>
      <c r="W253" s="77"/>
      <c r="X253" s="77"/>
      <c r="Y253" s="77"/>
      <c r="Z253" s="77"/>
      <c r="AA253" s="77"/>
      <c r="AB253" s="77"/>
      <c r="AC253" s="77"/>
      <c r="AD253" s="77"/>
      <c r="AE253" s="77"/>
      <c r="AF253" s="77"/>
      <c r="AG253" s="77"/>
      <c r="AH253" s="77"/>
      <c r="AI253" s="77"/>
      <c r="AJ253" s="77"/>
      <c r="AK253" s="77"/>
      <c r="AL253" s="77"/>
      <c r="AM253" s="94" t="s">
        <v>4979</v>
      </c>
      <c r="AN253" s="94"/>
      <c r="AO253" s="77"/>
      <c r="AP253" s="77"/>
      <c r="AQ253" s="77"/>
      <c r="AR253" s="77"/>
      <c r="AS253" s="97"/>
      <c r="AT253" s="77">
        <v>3888</v>
      </c>
      <c r="AU253" s="77">
        <v>46</v>
      </c>
      <c r="AV253" s="94" t="s">
        <v>1388</v>
      </c>
      <c r="AW253" s="77" t="s">
        <v>2874</v>
      </c>
      <c r="AX253" s="94" t="s">
        <v>3232</v>
      </c>
      <c r="AY253" s="77"/>
      <c r="AZ253" s="83">
        <f t="shared" si="7"/>
        <v>0.29510399999999998</v>
      </c>
    </row>
    <row r="254" spans="1:52" s="99" customFormat="1" ht="34.950000000000003" customHeight="1" x14ac:dyDescent="0.45">
      <c r="A254" s="93" t="s">
        <v>1388</v>
      </c>
      <c r="B254" s="77">
        <v>1</v>
      </c>
      <c r="C254" s="93" t="s">
        <v>8626</v>
      </c>
      <c r="D254" s="93" t="s">
        <v>4969</v>
      </c>
      <c r="E254" s="93"/>
      <c r="F254" s="94">
        <v>3</v>
      </c>
      <c r="G254" s="93" t="s">
        <v>4973</v>
      </c>
      <c r="H254" s="77"/>
      <c r="I254" s="95">
        <v>2018</v>
      </c>
      <c r="J254" s="77" t="s">
        <v>5427</v>
      </c>
      <c r="K254" s="77"/>
      <c r="L254" s="93" t="s">
        <v>3501</v>
      </c>
      <c r="M254" s="96" t="s">
        <v>7085</v>
      </c>
      <c r="N254" s="96" t="s">
        <v>4980</v>
      </c>
      <c r="O254" s="79">
        <v>1</v>
      </c>
      <c r="P254" s="77">
        <v>480</v>
      </c>
      <c r="Q254" s="77">
        <v>380</v>
      </c>
      <c r="R254" s="77">
        <v>310</v>
      </c>
      <c r="S254" s="77"/>
      <c r="T254" s="77"/>
      <c r="U254" s="77"/>
      <c r="V254" s="77"/>
      <c r="W254" s="77"/>
      <c r="X254" s="77"/>
      <c r="Y254" s="77"/>
      <c r="Z254" s="77"/>
      <c r="AA254" s="77"/>
      <c r="AB254" s="77"/>
      <c r="AC254" s="77"/>
      <c r="AD254" s="77"/>
      <c r="AE254" s="77"/>
      <c r="AF254" s="77"/>
      <c r="AG254" s="77"/>
      <c r="AH254" s="77"/>
      <c r="AI254" s="77"/>
      <c r="AJ254" s="77"/>
      <c r="AK254" s="77"/>
      <c r="AL254" s="77"/>
      <c r="AM254" s="94" t="s">
        <v>4979</v>
      </c>
      <c r="AN254" s="94"/>
      <c r="AO254" s="77"/>
      <c r="AP254" s="77"/>
      <c r="AQ254" s="77"/>
      <c r="AR254" s="77"/>
      <c r="AS254" s="97"/>
      <c r="AT254" s="77">
        <v>3889</v>
      </c>
      <c r="AU254" s="77">
        <v>46</v>
      </c>
      <c r="AV254" s="94" t="s">
        <v>1388</v>
      </c>
      <c r="AW254" s="77" t="s">
        <v>2868</v>
      </c>
      <c r="AX254" s="94" t="s">
        <v>3232</v>
      </c>
      <c r="AY254" s="77"/>
      <c r="AZ254" s="83">
        <f t="shared" si="7"/>
        <v>5.6543999999999997E-2</v>
      </c>
    </row>
    <row r="255" spans="1:52" s="99" customFormat="1" ht="34.950000000000003" customHeight="1" x14ac:dyDescent="0.45">
      <c r="A255" s="93" t="s">
        <v>1388</v>
      </c>
      <c r="B255" s="77">
        <v>1</v>
      </c>
      <c r="C255" s="93" t="s">
        <v>8626</v>
      </c>
      <c r="D255" s="93" t="s">
        <v>4969</v>
      </c>
      <c r="E255" s="93"/>
      <c r="F255" s="94">
        <v>3</v>
      </c>
      <c r="G255" s="93" t="s">
        <v>4973</v>
      </c>
      <c r="H255" s="77"/>
      <c r="I255" s="95">
        <v>2019</v>
      </c>
      <c r="J255" s="77" t="s">
        <v>5427</v>
      </c>
      <c r="K255" s="77"/>
      <c r="L255" s="93" t="s">
        <v>3106</v>
      </c>
      <c r="M255" s="96" t="s">
        <v>7454</v>
      </c>
      <c r="N255" s="96"/>
      <c r="O255" s="79">
        <v>1</v>
      </c>
      <c r="P255" s="77">
        <v>450</v>
      </c>
      <c r="Q255" s="77">
        <v>450</v>
      </c>
      <c r="R255" s="77">
        <v>700</v>
      </c>
      <c r="S255" s="77"/>
      <c r="T255" s="77"/>
      <c r="U255" s="77"/>
      <c r="V255" s="77"/>
      <c r="W255" s="77"/>
      <c r="X255" s="77"/>
      <c r="Y255" s="77"/>
      <c r="Z255" s="77"/>
      <c r="AA255" s="77"/>
      <c r="AB255" s="77"/>
      <c r="AC255" s="77"/>
      <c r="AD255" s="77"/>
      <c r="AE255" s="77"/>
      <c r="AF255" s="77"/>
      <c r="AG255" s="77"/>
      <c r="AH255" s="77"/>
      <c r="AI255" s="77"/>
      <c r="AJ255" s="77"/>
      <c r="AK255" s="77"/>
      <c r="AL255" s="77"/>
      <c r="AM255" s="94" t="s">
        <v>4979</v>
      </c>
      <c r="AN255" s="94"/>
      <c r="AO255" s="77"/>
      <c r="AP255" s="77"/>
      <c r="AQ255" s="77"/>
      <c r="AR255" s="77"/>
      <c r="AS255" s="97"/>
      <c r="AT255" s="77">
        <v>3890</v>
      </c>
      <c r="AU255" s="77">
        <v>46</v>
      </c>
      <c r="AV255" s="94" t="s">
        <v>1388</v>
      </c>
      <c r="AW255" s="77" t="s">
        <v>2876</v>
      </c>
      <c r="AX255" s="94" t="s">
        <v>3232</v>
      </c>
      <c r="AY255" s="77"/>
      <c r="AZ255" s="83">
        <f t="shared" si="7"/>
        <v>0.14174999999999999</v>
      </c>
    </row>
    <row r="256" spans="1:52" s="99" customFormat="1" ht="34.950000000000003" customHeight="1" x14ac:dyDescent="0.45">
      <c r="A256" s="93" t="s">
        <v>1388</v>
      </c>
      <c r="B256" s="77">
        <v>1</v>
      </c>
      <c r="C256" s="93" t="s">
        <v>8626</v>
      </c>
      <c r="D256" s="93" t="s">
        <v>4969</v>
      </c>
      <c r="E256" s="93"/>
      <c r="F256" s="94">
        <v>3</v>
      </c>
      <c r="G256" s="93" t="s">
        <v>4973</v>
      </c>
      <c r="H256" s="77"/>
      <c r="I256" s="95">
        <v>2020</v>
      </c>
      <c r="J256" s="77" t="s">
        <v>5427</v>
      </c>
      <c r="K256" s="77"/>
      <c r="L256" s="93" t="s">
        <v>3106</v>
      </c>
      <c r="M256" s="96" t="s">
        <v>7454</v>
      </c>
      <c r="N256" s="96"/>
      <c r="O256" s="79">
        <v>1</v>
      </c>
      <c r="P256" s="77">
        <v>450</v>
      </c>
      <c r="Q256" s="77">
        <v>450</v>
      </c>
      <c r="R256" s="77">
        <v>700</v>
      </c>
      <c r="S256" s="77"/>
      <c r="T256" s="77"/>
      <c r="U256" s="77"/>
      <c r="V256" s="77"/>
      <c r="W256" s="77"/>
      <c r="X256" s="77"/>
      <c r="Y256" s="77"/>
      <c r="Z256" s="77"/>
      <c r="AA256" s="77"/>
      <c r="AB256" s="77"/>
      <c r="AC256" s="77"/>
      <c r="AD256" s="77"/>
      <c r="AE256" s="77"/>
      <c r="AF256" s="77"/>
      <c r="AG256" s="77"/>
      <c r="AH256" s="77"/>
      <c r="AI256" s="77"/>
      <c r="AJ256" s="77"/>
      <c r="AK256" s="77"/>
      <c r="AL256" s="77"/>
      <c r="AM256" s="94" t="s">
        <v>4979</v>
      </c>
      <c r="AN256" s="94"/>
      <c r="AO256" s="77"/>
      <c r="AP256" s="77"/>
      <c r="AQ256" s="77"/>
      <c r="AR256" s="77"/>
      <c r="AS256" s="97"/>
      <c r="AT256" s="77">
        <v>3891</v>
      </c>
      <c r="AU256" s="77">
        <v>46</v>
      </c>
      <c r="AV256" s="94" t="s">
        <v>1388</v>
      </c>
      <c r="AW256" s="77" t="s">
        <v>2876</v>
      </c>
      <c r="AX256" s="94" t="s">
        <v>3232</v>
      </c>
      <c r="AY256" s="77"/>
      <c r="AZ256" s="83">
        <f t="shared" si="7"/>
        <v>0.14174999999999999</v>
      </c>
    </row>
    <row r="257" spans="1:52" s="99" customFormat="1" ht="34.950000000000003" customHeight="1" x14ac:dyDescent="0.45">
      <c r="A257" s="93" t="s">
        <v>1388</v>
      </c>
      <c r="B257" s="77">
        <v>1</v>
      </c>
      <c r="C257" s="93" t="s">
        <v>8626</v>
      </c>
      <c r="D257" s="93"/>
      <c r="E257" s="93"/>
      <c r="F257" s="94"/>
      <c r="G257" s="93"/>
      <c r="H257" s="77"/>
      <c r="I257" s="95"/>
      <c r="J257" s="77"/>
      <c r="K257" s="77"/>
      <c r="L257" s="93" t="s">
        <v>8628</v>
      </c>
      <c r="M257" s="96" t="s">
        <v>8630</v>
      </c>
      <c r="N257" s="96"/>
      <c r="O257" s="79">
        <v>1</v>
      </c>
      <c r="P257" s="77">
        <v>900</v>
      </c>
      <c r="Q257" s="77">
        <v>530</v>
      </c>
      <c r="R257" s="77">
        <v>1800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c r="AU257" s="77"/>
      <c r="AV257" s="94"/>
      <c r="AW257" s="77"/>
      <c r="AX257" s="94"/>
      <c r="AY257" s="77"/>
      <c r="AZ257" s="83">
        <f t="shared" si="7"/>
        <v>0.85860000000000003</v>
      </c>
    </row>
    <row r="258" spans="1:52" s="99" customFormat="1" ht="34.950000000000003" customHeight="1" x14ac:dyDescent="0.45">
      <c r="A258" s="93" t="s">
        <v>1388</v>
      </c>
      <c r="B258" s="77">
        <v>1</v>
      </c>
      <c r="C258" s="93" t="s">
        <v>8626</v>
      </c>
      <c r="D258" s="93"/>
      <c r="E258" s="93"/>
      <c r="F258" s="94"/>
      <c r="G258" s="93"/>
      <c r="H258" s="77"/>
      <c r="I258" s="95"/>
      <c r="J258" s="77"/>
      <c r="K258" s="77"/>
      <c r="L258" s="93" t="s">
        <v>8629</v>
      </c>
      <c r="M258" s="96" t="s">
        <v>8631</v>
      </c>
      <c r="N258" s="96" t="s">
        <v>8633</v>
      </c>
      <c r="O258" s="79">
        <v>1</v>
      </c>
      <c r="P258" s="77">
        <v>450</v>
      </c>
      <c r="Q258" s="77">
        <v>330</v>
      </c>
      <c r="R258" s="77">
        <v>150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c r="AU258" s="77"/>
      <c r="AV258" s="94"/>
      <c r="AW258" s="77"/>
      <c r="AX258" s="94"/>
      <c r="AY258" s="77"/>
      <c r="AZ258" s="83">
        <f t="shared" si="7"/>
        <v>2.2275E-2</v>
      </c>
    </row>
    <row r="259" spans="1:52" s="99" customFormat="1" ht="34.950000000000003" customHeight="1" x14ac:dyDescent="0.45">
      <c r="A259" s="93" t="s">
        <v>1388</v>
      </c>
      <c r="B259" s="77">
        <v>1</v>
      </c>
      <c r="C259" s="93" t="s">
        <v>8626</v>
      </c>
      <c r="D259" s="93"/>
      <c r="E259" s="93"/>
      <c r="F259" s="94"/>
      <c r="G259" s="93"/>
      <c r="H259" s="77"/>
      <c r="I259" s="95"/>
      <c r="J259" s="77"/>
      <c r="K259" s="77"/>
      <c r="L259" s="93" t="s">
        <v>8629</v>
      </c>
      <c r="M259" s="96" t="s">
        <v>5952</v>
      </c>
      <c r="N259" s="96" t="s">
        <v>8632</v>
      </c>
      <c r="O259" s="79">
        <v>1</v>
      </c>
      <c r="P259" s="77">
        <v>380</v>
      </c>
      <c r="Q259" s="77">
        <v>420</v>
      </c>
      <c r="R259" s="77">
        <v>290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c r="AU259" s="77"/>
      <c r="AV259" s="94"/>
      <c r="AW259" s="77"/>
      <c r="AX259" s="94"/>
      <c r="AY259" s="77"/>
      <c r="AZ259" s="83">
        <f t="shared" si="7"/>
        <v>4.6283999999999999E-2</v>
      </c>
    </row>
    <row r="260" spans="1:52" s="99" customFormat="1" ht="34.950000000000003" customHeight="1" x14ac:dyDescent="0.45">
      <c r="A260" s="93" t="s">
        <v>1388</v>
      </c>
      <c r="B260" s="77">
        <v>1</v>
      </c>
      <c r="C260" s="93" t="s">
        <v>8626</v>
      </c>
      <c r="D260" s="93"/>
      <c r="E260" s="93"/>
      <c r="F260" s="94"/>
      <c r="G260" s="93"/>
      <c r="H260" s="77"/>
      <c r="I260" s="95"/>
      <c r="J260" s="77"/>
      <c r="K260" s="77"/>
      <c r="L260" s="93" t="s">
        <v>8555</v>
      </c>
      <c r="M260" s="96"/>
      <c r="N260" s="96"/>
      <c r="O260" s="79">
        <v>25</v>
      </c>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c r="AU260" s="77"/>
      <c r="AV260" s="94"/>
      <c r="AW260" s="77"/>
      <c r="AX260" s="94"/>
      <c r="AY260" s="77"/>
      <c r="AZ260" s="83">
        <v>2.5</v>
      </c>
    </row>
    <row r="261" spans="1:52" s="99" customFormat="1" ht="34.950000000000003" customHeight="1" x14ac:dyDescent="0.45">
      <c r="A261" s="93" t="s">
        <v>1388</v>
      </c>
      <c r="B261" s="77">
        <v>1</v>
      </c>
      <c r="C261" s="93" t="s">
        <v>8626</v>
      </c>
      <c r="D261" s="93"/>
      <c r="E261" s="93"/>
      <c r="F261" s="94"/>
      <c r="G261" s="93"/>
      <c r="H261" s="77"/>
      <c r="I261" s="95"/>
      <c r="J261" s="77"/>
      <c r="K261" s="77"/>
      <c r="L261" s="93" t="s">
        <v>5839</v>
      </c>
      <c r="M261" s="96"/>
      <c r="N261" s="96"/>
      <c r="O261" s="79">
        <v>5</v>
      </c>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c r="AU261" s="77"/>
      <c r="AV261" s="94"/>
      <c r="AW261" s="77"/>
      <c r="AX261" s="94"/>
      <c r="AY261" s="77"/>
      <c r="AZ261" s="83">
        <v>0.5</v>
      </c>
    </row>
  </sheetData>
  <autoFilter ref="A2:BN261"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31:AS33">
    <cfRule type="uniqueValues" dxfId="23" priority="49"/>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5D4CF-4DE6-4070-9519-A5E604049ABD}">
  <sheetPr>
    <tabColor rgb="FFFFCCCC"/>
    <pageSetUpPr fitToPage="1"/>
  </sheetPr>
  <dimension ref="A1:AZ661"/>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139" t="s">
        <v>2826</v>
      </c>
      <c r="E1" s="140"/>
      <c r="F1" s="140"/>
      <c r="G1" s="141"/>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125" t="s">
        <v>2840</v>
      </c>
      <c r="AA1" s="125" t="s">
        <v>2841</v>
      </c>
      <c r="AB1" s="125" t="s">
        <v>2842</v>
      </c>
      <c r="AC1" s="125" t="s">
        <v>2843</v>
      </c>
      <c r="AD1" s="125" t="s">
        <v>93</v>
      </c>
      <c r="AE1" s="125" t="s">
        <v>2844</v>
      </c>
      <c r="AF1" s="125" t="s">
        <v>2845</v>
      </c>
      <c r="AG1" s="125" t="s">
        <v>2846</v>
      </c>
      <c r="AH1" s="125" t="s">
        <v>2847</v>
      </c>
      <c r="AI1" s="125" t="s">
        <v>2848</v>
      </c>
      <c r="AJ1" s="127" t="s">
        <v>2850</v>
      </c>
      <c r="AK1" s="127" t="s">
        <v>2851</v>
      </c>
      <c r="AL1" s="127" t="s">
        <v>2852</v>
      </c>
      <c r="AM1" s="129" t="s">
        <v>2853</v>
      </c>
      <c r="AN1" s="131" t="s">
        <v>2854</v>
      </c>
      <c r="AO1" s="133" t="s">
        <v>2855</v>
      </c>
      <c r="AP1" s="134"/>
      <c r="AQ1" s="135"/>
      <c r="AR1" s="123" t="s">
        <v>2856</v>
      </c>
      <c r="AS1" s="123" t="s">
        <v>2857</v>
      </c>
      <c r="AT1" s="118" t="s">
        <v>2862</v>
      </c>
      <c r="AU1" s="120" t="s">
        <v>2863</v>
      </c>
      <c r="AV1" s="121" t="s">
        <v>2858</v>
      </c>
      <c r="AW1" s="121" t="s">
        <v>2859</v>
      </c>
      <c r="AX1" s="121" t="s">
        <v>2860</v>
      </c>
      <c r="AY1" s="210" t="s">
        <v>5809</v>
      </c>
      <c r="AZ1" s="210"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126"/>
      <c r="AA2" s="126"/>
      <c r="AB2" s="126"/>
      <c r="AC2" s="126"/>
      <c r="AD2" s="126"/>
      <c r="AE2" s="126"/>
      <c r="AF2" s="126"/>
      <c r="AG2" s="126"/>
      <c r="AH2" s="126"/>
      <c r="AI2" s="126"/>
      <c r="AJ2" s="128"/>
      <c r="AK2" s="128"/>
      <c r="AL2" s="128"/>
      <c r="AM2" s="130"/>
      <c r="AN2" s="132"/>
      <c r="AO2" s="136"/>
      <c r="AP2" s="137"/>
      <c r="AQ2" s="138"/>
      <c r="AR2" s="124"/>
      <c r="AS2" s="124" t="s">
        <v>2861</v>
      </c>
      <c r="AT2" s="119"/>
      <c r="AU2" s="120"/>
      <c r="AV2" s="122"/>
      <c r="AW2" s="122"/>
      <c r="AX2" s="122"/>
      <c r="AY2" s="211"/>
      <c r="AZ2" s="211"/>
    </row>
    <row r="3" spans="1:52" s="85" customFormat="1" ht="34.950000000000003" customHeight="1" x14ac:dyDescent="0.45">
      <c r="A3" s="93" t="s">
        <v>4373</v>
      </c>
      <c r="B3" s="77">
        <v>2</v>
      </c>
      <c r="C3" s="93" t="s">
        <v>4418</v>
      </c>
      <c r="D3" s="93"/>
      <c r="E3" s="93"/>
      <c r="F3" s="94"/>
      <c r="G3" s="93"/>
      <c r="H3" s="77"/>
      <c r="I3" s="95">
        <v>5225</v>
      </c>
      <c r="J3" s="77"/>
      <c r="K3" s="77"/>
      <c r="L3" s="93" t="s">
        <v>3092</v>
      </c>
      <c r="M3" s="96"/>
      <c r="N3" s="96" t="s">
        <v>4420</v>
      </c>
      <c r="O3" s="79">
        <v>1</v>
      </c>
      <c r="P3" s="77">
        <v>1050</v>
      </c>
      <c r="Q3" s="77">
        <v>350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1882</v>
      </c>
      <c r="AU3" s="77">
        <v>17</v>
      </c>
      <c r="AV3" s="94" t="s">
        <v>4371</v>
      </c>
      <c r="AW3" s="77" t="s">
        <v>2876</v>
      </c>
      <c r="AX3" s="94" t="s">
        <v>3232</v>
      </c>
      <c r="AY3" s="77"/>
      <c r="AZ3" s="83">
        <f t="shared" ref="AZ3:AZ23" si="0">P3*Q3*R3/1000000000*O3</f>
        <v>0.66149999999999998</v>
      </c>
    </row>
    <row r="4" spans="1:52" s="85" customFormat="1" ht="34.950000000000003" customHeight="1" x14ac:dyDescent="0.45">
      <c r="A4" s="93" t="s">
        <v>4373</v>
      </c>
      <c r="B4" s="77">
        <v>2</v>
      </c>
      <c r="C4" s="93" t="s">
        <v>4418</v>
      </c>
      <c r="D4" s="93"/>
      <c r="E4" s="93"/>
      <c r="F4" s="94"/>
      <c r="G4" s="93"/>
      <c r="H4" s="77"/>
      <c r="I4" s="95">
        <v>5226</v>
      </c>
      <c r="J4" s="77"/>
      <c r="K4" s="77"/>
      <c r="L4" s="93" t="s">
        <v>3092</v>
      </c>
      <c r="M4" s="96"/>
      <c r="N4" s="96" t="s">
        <v>4420</v>
      </c>
      <c r="O4" s="79">
        <v>1</v>
      </c>
      <c r="P4" s="77">
        <v>1000</v>
      </c>
      <c r="Q4" s="77">
        <v>330</v>
      </c>
      <c r="R4" s="77">
        <v>1530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1883</v>
      </c>
      <c r="AU4" s="77">
        <v>17</v>
      </c>
      <c r="AV4" s="94" t="s">
        <v>4371</v>
      </c>
      <c r="AW4" s="77" t="s">
        <v>2876</v>
      </c>
      <c r="AX4" s="94" t="s">
        <v>3232</v>
      </c>
      <c r="AY4" s="77"/>
      <c r="AZ4" s="83">
        <f t="shared" si="0"/>
        <v>0.50490000000000002</v>
      </c>
    </row>
    <row r="5" spans="1:52" s="85" customFormat="1" ht="34.950000000000003" customHeight="1" x14ac:dyDescent="0.45">
      <c r="A5" s="93" t="s">
        <v>4373</v>
      </c>
      <c r="B5" s="77">
        <v>2</v>
      </c>
      <c r="C5" s="93" t="s">
        <v>4418</v>
      </c>
      <c r="D5" s="93"/>
      <c r="E5" s="93"/>
      <c r="F5" s="94"/>
      <c r="G5" s="93"/>
      <c r="H5" s="77"/>
      <c r="I5" s="95">
        <v>5227</v>
      </c>
      <c r="J5" s="77"/>
      <c r="K5" s="77"/>
      <c r="L5" s="93" t="s">
        <v>3038</v>
      </c>
      <c r="M5" s="96" t="s">
        <v>7779</v>
      </c>
      <c r="N5" s="96"/>
      <c r="O5" s="79">
        <v>1</v>
      </c>
      <c r="P5" s="77">
        <v>620</v>
      </c>
      <c r="Q5" s="77">
        <v>540</v>
      </c>
      <c r="R5" s="77">
        <v>1400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1884</v>
      </c>
      <c r="AU5" s="77">
        <v>17</v>
      </c>
      <c r="AV5" s="94" t="s">
        <v>4371</v>
      </c>
      <c r="AW5" s="77" t="s">
        <v>2876</v>
      </c>
      <c r="AX5" s="94" t="s">
        <v>3232</v>
      </c>
      <c r="AY5" s="77"/>
      <c r="AZ5" s="83">
        <f t="shared" si="0"/>
        <v>0.46872000000000003</v>
      </c>
    </row>
    <row r="6" spans="1:52" s="156" customFormat="1" ht="34.950000000000003" customHeight="1" x14ac:dyDescent="0.45">
      <c r="A6" s="142" t="s">
        <v>4373</v>
      </c>
      <c r="B6" s="143">
        <v>2</v>
      </c>
      <c r="C6" s="142" t="s">
        <v>4418</v>
      </c>
      <c r="D6" s="142"/>
      <c r="E6" s="142"/>
      <c r="F6" s="144"/>
      <c r="G6" s="142"/>
      <c r="H6" s="143"/>
      <c r="I6" s="145">
        <v>5229</v>
      </c>
      <c r="J6" s="143"/>
      <c r="K6" s="143"/>
      <c r="L6" s="142" t="s">
        <v>4422</v>
      </c>
      <c r="M6" s="146"/>
      <c r="N6" s="146" t="s">
        <v>4420</v>
      </c>
      <c r="O6" s="147">
        <v>1</v>
      </c>
      <c r="P6" s="143">
        <v>1000</v>
      </c>
      <c r="Q6" s="143">
        <v>330</v>
      </c>
      <c r="R6" s="143">
        <v>1540</v>
      </c>
      <c r="S6" s="143"/>
      <c r="T6" s="143"/>
      <c r="U6" s="143"/>
      <c r="V6" s="143"/>
      <c r="W6" s="143"/>
      <c r="X6" s="143"/>
      <c r="Y6" s="143"/>
      <c r="Z6" s="143"/>
      <c r="AA6" s="143"/>
      <c r="AB6" s="143"/>
      <c r="AC6" s="143"/>
      <c r="AD6" s="143"/>
      <c r="AE6" s="143"/>
      <c r="AF6" s="143"/>
      <c r="AG6" s="143"/>
      <c r="AH6" s="143"/>
      <c r="AI6" s="143"/>
      <c r="AJ6" s="143"/>
      <c r="AK6" s="143"/>
      <c r="AL6" s="143"/>
      <c r="AM6" s="183"/>
      <c r="AN6" s="144"/>
      <c r="AO6" s="143"/>
      <c r="AP6" s="143"/>
      <c r="AQ6" s="143"/>
      <c r="AR6" s="143"/>
      <c r="AS6" s="148"/>
      <c r="AT6" s="143">
        <v>1886</v>
      </c>
      <c r="AU6" s="143">
        <v>17</v>
      </c>
      <c r="AV6" s="144" t="s">
        <v>4371</v>
      </c>
      <c r="AW6" s="143" t="s">
        <v>2876</v>
      </c>
      <c r="AX6" s="144" t="s">
        <v>3232</v>
      </c>
      <c r="AY6" s="143"/>
      <c r="AZ6" s="149">
        <f t="shared" si="0"/>
        <v>0.50819999999999999</v>
      </c>
    </row>
    <row r="7" spans="1:52" s="85" customFormat="1" ht="34.950000000000003" customHeight="1" x14ac:dyDescent="0.45">
      <c r="A7" s="93" t="s">
        <v>4373</v>
      </c>
      <c r="B7" s="77">
        <v>2</v>
      </c>
      <c r="C7" s="93" t="s">
        <v>4418</v>
      </c>
      <c r="D7" s="93"/>
      <c r="E7" s="93"/>
      <c r="F7" s="94"/>
      <c r="G7" s="93"/>
      <c r="H7" s="77"/>
      <c r="I7" s="95">
        <v>5230</v>
      </c>
      <c r="J7" s="77"/>
      <c r="K7" s="77"/>
      <c r="L7" s="93" t="s">
        <v>2913</v>
      </c>
      <c r="M7" s="96"/>
      <c r="N7" s="96"/>
      <c r="O7" s="79">
        <v>1</v>
      </c>
      <c r="P7" s="77">
        <v>540</v>
      </c>
      <c r="Q7" s="77">
        <v>400</v>
      </c>
      <c r="R7" s="77">
        <v>500</v>
      </c>
      <c r="S7" s="77"/>
      <c r="T7" s="77"/>
      <c r="U7" s="77"/>
      <c r="V7" s="77"/>
      <c r="W7" s="77"/>
      <c r="X7" s="77"/>
      <c r="Y7" s="77"/>
      <c r="Z7" s="77"/>
      <c r="AA7" s="77"/>
      <c r="AB7" s="77"/>
      <c r="AC7" s="77"/>
      <c r="AD7" s="77"/>
      <c r="AE7" s="77"/>
      <c r="AF7" s="77"/>
      <c r="AG7" s="77"/>
      <c r="AH7" s="77"/>
      <c r="AI7" s="77"/>
      <c r="AJ7" s="77"/>
      <c r="AK7" s="77"/>
      <c r="AL7" s="77"/>
      <c r="AM7" s="72"/>
      <c r="AN7" s="94"/>
      <c r="AO7" s="77"/>
      <c r="AP7" s="77"/>
      <c r="AQ7" s="77"/>
      <c r="AR7" s="77"/>
      <c r="AS7" s="97"/>
      <c r="AT7" s="77">
        <v>1887</v>
      </c>
      <c r="AU7" s="77">
        <v>17</v>
      </c>
      <c r="AV7" s="94" t="s">
        <v>4371</v>
      </c>
      <c r="AW7" s="77" t="s">
        <v>2876</v>
      </c>
      <c r="AX7" s="94" t="s">
        <v>3074</v>
      </c>
      <c r="AY7" s="77"/>
      <c r="AZ7" s="83">
        <f t="shared" si="0"/>
        <v>0.108</v>
      </c>
    </row>
    <row r="8" spans="1:52" s="85" customFormat="1" ht="34.950000000000003" customHeight="1" x14ac:dyDescent="0.45">
      <c r="A8" s="93" t="s">
        <v>4373</v>
      </c>
      <c r="B8" s="77">
        <v>2</v>
      </c>
      <c r="C8" s="93" t="s">
        <v>4418</v>
      </c>
      <c r="D8" s="93"/>
      <c r="E8" s="93"/>
      <c r="F8" s="94"/>
      <c r="G8" s="93"/>
      <c r="H8" s="77"/>
      <c r="I8" s="95">
        <v>5231</v>
      </c>
      <c r="J8" s="77"/>
      <c r="K8" s="77"/>
      <c r="L8" s="93" t="s">
        <v>4423</v>
      </c>
      <c r="M8" s="96"/>
      <c r="N8" s="96"/>
      <c r="O8" s="79">
        <v>1</v>
      </c>
      <c r="P8" s="77">
        <v>900</v>
      </c>
      <c r="Q8" s="77">
        <v>500</v>
      </c>
      <c r="R8" s="77">
        <v>700</v>
      </c>
      <c r="S8" s="77"/>
      <c r="T8" s="77"/>
      <c r="U8" s="77"/>
      <c r="V8" s="77"/>
      <c r="W8" s="77"/>
      <c r="X8" s="77"/>
      <c r="Y8" s="77"/>
      <c r="Z8" s="77"/>
      <c r="AA8" s="77"/>
      <c r="AB8" s="77"/>
      <c r="AC8" s="77"/>
      <c r="AD8" s="77"/>
      <c r="AE8" s="77"/>
      <c r="AF8" s="77"/>
      <c r="AG8" s="77"/>
      <c r="AH8" s="77"/>
      <c r="AI8" s="77"/>
      <c r="AJ8" s="77" t="s">
        <v>3482</v>
      </c>
      <c r="AK8" s="77"/>
      <c r="AL8" s="77"/>
      <c r="AM8" s="72"/>
      <c r="AN8" s="94"/>
      <c r="AO8" s="77"/>
      <c r="AP8" s="77"/>
      <c r="AQ8" s="77"/>
      <c r="AR8" s="77"/>
      <c r="AS8" s="97"/>
      <c r="AT8" s="77">
        <v>1888</v>
      </c>
      <c r="AU8" s="77">
        <v>17</v>
      </c>
      <c r="AV8" s="94" t="s">
        <v>4371</v>
      </c>
      <c r="AW8" s="77" t="s">
        <v>2868</v>
      </c>
      <c r="AX8" s="94" t="s">
        <v>3232</v>
      </c>
      <c r="AY8" s="77"/>
      <c r="AZ8" s="83">
        <f t="shared" si="0"/>
        <v>0.315</v>
      </c>
    </row>
    <row r="9" spans="1:52" s="85" customFormat="1" ht="34.950000000000003" customHeight="1" x14ac:dyDescent="0.45">
      <c r="A9" s="93" t="s">
        <v>4373</v>
      </c>
      <c r="B9" s="77">
        <v>2</v>
      </c>
      <c r="C9" s="93" t="s">
        <v>4418</v>
      </c>
      <c r="D9" s="93" t="s">
        <v>4374</v>
      </c>
      <c r="E9" s="93"/>
      <c r="F9" s="94">
        <v>2</v>
      </c>
      <c r="G9" s="93" t="s">
        <v>4424</v>
      </c>
      <c r="H9" s="77"/>
      <c r="I9" s="95">
        <v>5232</v>
      </c>
      <c r="J9" s="77" t="s">
        <v>5427</v>
      </c>
      <c r="K9" s="77"/>
      <c r="L9" s="93" t="s">
        <v>3106</v>
      </c>
      <c r="M9" s="96" t="s">
        <v>7780</v>
      </c>
      <c r="N9" s="96"/>
      <c r="O9" s="79">
        <v>1</v>
      </c>
      <c r="P9" s="77">
        <v>450</v>
      </c>
      <c r="Q9" s="77">
        <v>450</v>
      </c>
      <c r="R9" s="77">
        <v>700</v>
      </c>
      <c r="S9" s="77"/>
      <c r="T9" s="77"/>
      <c r="U9" s="77"/>
      <c r="V9" s="77"/>
      <c r="W9" s="77"/>
      <c r="X9" s="77"/>
      <c r="Y9" s="77"/>
      <c r="Z9" s="77"/>
      <c r="AA9" s="77"/>
      <c r="AB9" s="77"/>
      <c r="AC9" s="77"/>
      <c r="AD9" s="77"/>
      <c r="AE9" s="77"/>
      <c r="AF9" s="77"/>
      <c r="AG9" s="77"/>
      <c r="AH9" s="77"/>
      <c r="AI9" s="77"/>
      <c r="AJ9" s="77"/>
      <c r="AK9" s="77"/>
      <c r="AL9" s="77"/>
      <c r="AM9" s="72" t="s">
        <v>4425</v>
      </c>
      <c r="AN9" s="94"/>
      <c r="AO9" s="77"/>
      <c r="AP9" s="77"/>
      <c r="AQ9" s="77"/>
      <c r="AR9" s="77"/>
      <c r="AS9" s="97" t="s">
        <v>4377</v>
      </c>
      <c r="AT9" s="77">
        <v>1889</v>
      </c>
      <c r="AU9" s="77">
        <v>17</v>
      </c>
      <c r="AV9" s="94" t="s">
        <v>4371</v>
      </c>
      <c r="AW9" s="77" t="s">
        <v>2868</v>
      </c>
      <c r="AX9" s="94" t="s">
        <v>3232</v>
      </c>
      <c r="AY9" s="77"/>
      <c r="AZ9" s="83">
        <f t="shared" si="0"/>
        <v>0.14174999999999999</v>
      </c>
    </row>
    <row r="10" spans="1:52" s="85" customFormat="1" ht="34.950000000000003" customHeight="1" x14ac:dyDescent="0.45">
      <c r="A10" s="93" t="s">
        <v>4373</v>
      </c>
      <c r="B10" s="77">
        <v>2</v>
      </c>
      <c r="C10" s="93" t="s">
        <v>4418</v>
      </c>
      <c r="D10" s="93" t="s">
        <v>4374</v>
      </c>
      <c r="E10" s="93"/>
      <c r="F10" s="94">
        <v>2</v>
      </c>
      <c r="G10" s="93" t="s">
        <v>4426</v>
      </c>
      <c r="H10" s="77"/>
      <c r="I10" s="95">
        <v>5233</v>
      </c>
      <c r="J10" s="77" t="s">
        <v>5427</v>
      </c>
      <c r="K10" s="77"/>
      <c r="L10" s="93" t="s">
        <v>3106</v>
      </c>
      <c r="M10" s="96" t="s">
        <v>7780</v>
      </c>
      <c r="N10" s="96"/>
      <c r="O10" s="79">
        <v>1</v>
      </c>
      <c r="P10" s="77">
        <v>450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72"/>
      <c r="AN10" s="94"/>
      <c r="AO10" s="77"/>
      <c r="AP10" s="77"/>
      <c r="AQ10" s="77"/>
      <c r="AR10" s="77"/>
      <c r="AS10" s="97"/>
      <c r="AT10" s="77">
        <v>1890</v>
      </c>
      <c r="AU10" s="77">
        <v>17</v>
      </c>
      <c r="AV10" s="94" t="s">
        <v>4371</v>
      </c>
      <c r="AW10" s="77" t="s">
        <v>2868</v>
      </c>
      <c r="AX10" s="94" t="s">
        <v>3232</v>
      </c>
      <c r="AY10" s="77"/>
      <c r="AZ10" s="83">
        <f t="shared" si="0"/>
        <v>0.14174999999999999</v>
      </c>
    </row>
    <row r="11" spans="1:52" s="156" customFormat="1" ht="34.950000000000003" customHeight="1" x14ac:dyDescent="0.45">
      <c r="A11" s="142" t="s">
        <v>4373</v>
      </c>
      <c r="B11" s="143">
        <v>2</v>
      </c>
      <c r="C11" s="142" t="s">
        <v>4418</v>
      </c>
      <c r="D11" s="142"/>
      <c r="E11" s="142"/>
      <c r="F11" s="144"/>
      <c r="G11" s="142"/>
      <c r="H11" s="143"/>
      <c r="I11" s="145">
        <v>5234</v>
      </c>
      <c r="J11" s="143"/>
      <c r="K11" s="143"/>
      <c r="L11" s="142" t="s">
        <v>3106</v>
      </c>
      <c r="M11" s="146" t="s">
        <v>7780</v>
      </c>
      <c r="N11" s="146"/>
      <c r="O11" s="147">
        <v>1</v>
      </c>
      <c r="P11" s="143">
        <v>450</v>
      </c>
      <c r="Q11" s="143">
        <v>450</v>
      </c>
      <c r="R11" s="143">
        <v>700</v>
      </c>
      <c r="S11" s="143"/>
      <c r="T11" s="143"/>
      <c r="U11" s="143"/>
      <c r="V11" s="143"/>
      <c r="W11" s="143"/>
      <c r="X11" s="143"/>
      <c r="Y11" s="143"/>
      <c r="Z11" s="143"/>
      <c r="AA11" s="143"/>
      <c r="AB11" s="143"/>
      <c r="AC11" s="143"/>
      <c r="AD11" s="143"/>
      <c r="AE11" s="143"/>
      <c r="AF11" s="143"/>
      <c r="AG11" s="143"/>
      <c r="AH11" s="143"/>
      <c r="AI11" s="143"/>
      <c r="AJ11" s="143"/>
      <c r="AK11" s="143"/>
      <c r="AL11" s="143"/>
      <c r="AM11" s="183"/>
      <c r="AN11" s="144"/>
      <c r="AO11" s="143"/>
      <c r="AP11" s="143"/>
      <c r="AQ11" s="143"/>
      <c r="AR11" s="143"/>
      <c r="AS11" s="148"/>
      <c r="AT11" s="143">
        <v>1891</v>
      </c>
      <c r="AU11" s="143">
        <v>17</v>
      </c>
      <c r="AV11" s="144" t="s">
        <v>4371</v>
      </c>
      <c r="AW11" s="143" t="s">
        <v>2874</v>
      </c>
      <c r="AX11" s="144" t="s">
        <v>3232</v>
      </c>
      <c r="AY11" s="143"/>
      <c r="AZ11" s="149">
        <f t="shared" si="0"/>
        <v>0.14174999999999999</v>
      </c>
    </row>
    <row r="12" spans="1:52" s="85" customFormat="1" ht="34.950000000000003" customHeight="1" x14ac:dyDescent="0.45">
      <c r="A12" s="93" t="s">
        <v>4373</v>
      </c>
      <c r="B12" s="77">
        <v>2</v>
      </c>
      <c r="C12" s="93" t="s">
        <v>4418</v>
      </c>
      <c r="D12" s="93"/>
      <c r="E12" s="93"/>
      <c r="F12" s="94"/>
      <c r="G12" s="93"/>
      <c r="H12" s="77"/>
      <c r="I12" s="95">
        <v>5236</v>
      </c>
      <c r="J12" s="77"/>
      <c r="K12" s="77"/>
      <c r="L12" s="93" t="s">
        <v>3525</v>
      </c>
      <c r="M12" s="96"/>
      <c r="N12" s="96"/>
      <c r="O12" s="79">
        <v>1</v>
      </c>
      <c r="P12" s="77">
        <v>500</v>
      </c>
      <c r="Q12" s="77">
        <v>370</v>
      </c>
      <c r="R12" s="77">
        <v>700</v>
      </c>
      <c r="S12" s="77"/>
      <c r="T12" s="77"/>
      <c r="U12" s="77"/>
      <c r="V12" s="77"/>
      <c r="W12" s="77"/>
      <c r="X12" s="77"/>
      <c r="Y12" s="77"/>
      <c r="Z12" s="77"/>
      <c r="AA12" s="77"/>
      <c r="AB12" s="77"/>
      <c r="AC12" s="77"/>
      <c r="AD12" s="77"/>
      <c r="AE12" s="77"/>
      <c r="AF12" s="77"/>
      <c r="AG12" s="77"/>
      <c r="AH12" s="77"/>
      <c r="AI12" s="77"/>
      <c r="AJ12" s="77"/>
      <c r="AK12" s="77"/>
      <c r="AL12" s="77"/>
      <c r="AM12" s="72"/>
      <c r="AN12" s="94"/>
      <c r="AO12" s="77"/>
      <c r="AP12" s="77"/>
      <c r="AQ12" s="77"/>
      <c r="AR12" s="77"/>
      <c r="AS12" s="97"/>
      <c r="AT12" s="77">
        <v>1893</v>
      </c>
      <c r="AU12" s="77">
        <v>17</v>
      </c>
      <c r="AV12" s="94" t="s">
        <v>4371</v>
      </c>
      <c r="AW12" s="77" t="s">
        <v>2868</v>
      </c>
      <c r="AX12" s="94" t="s">
        <v>3232</v>
      </c>
      <c r="AY12" s="77"/>
      <c r="AZ12" s="83">
        <f t="shared" si="0"/>
        <v>0.1295</v>
      </c>
    </row>
    <row r="13" spans="1:52" s="99" customFormat="1" ht="34.950000000000003" customHeight="1" x14ac:dyDescent="0.45">
      <c r="A13" s="93" t="s">
        <v>4373</v>
      </c>
      <c r="B13" s="77">
        <v>2</v>
      </c>
      <c r="C13" s="93" t="s">
        <v>4418</v>
      </c>
      <c r="D13" s="93"/>
      <c r="E13" s="93"/>
      <c r="F13" s="94"/>
      <c r="G13" s="93"/>
      <c r="H13" s="77"/>
      <c r="I13" s="95">
        <v>5627</v>
      </c>
      <c r="J13" s="77"/>
      <c r="K13" s="77"/>
      <c r="L13" s="93" t="s">
        <v>3090</v>
      </c>
      <c r="M13" s="96"/>
      <c r="N13" s="96" t="s">
        <v>4386</v>
      </c>
      <c r="O13" s="79">
        <v>1</v>
      </c>
      <c r="P13" s="77">
        <v>900</v>
      </c>
      <c r="Q13" s="77">
        <v>515</v>
      </c>
      <c r="R13" s="77">
        <v>1800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1808</v>
      </c>
      <c r="AU13" s="77">
        <v>17</v>
      </c>
      <c r="AV13" s="94" t="s">
        <v>4371</v>
      </c>
      <c r="AW13" s="77" t="s">
        <v>2876</v>
      </c>
      <c r="AX13" s="94" t="s">
        <v>3074</v>
      </c>
      <c r="AY13" s="77"/>
      <c r="AZ13" s="83">
        <f t="shared" si="0"/>
        <v>0.83430000000000004</v>
      </c>
    </row>
    <row r="14" spans="1:52" ht="34.950000000000003" customHeight="1" x14ac:dyDescent="0.45">
      <c r="A14" s="78" t="s">
        <v>41</v>
      </c>
      <c r="B14" s="79">
        <v>2</v>
      </c>
      <c r="C14" s="78" t="s">
        <v>4418</v>
      </c>
      <c r="D14" s="78"/>
      <c r="E14" s="78"/>
      <c r="F14" s="79"/>
      <c r="G14" s="78"/>
      <c r="H14" s="79"/>
      <c r="I14" s="80">
        <v>1554</v>
      </c>
      <c r="J14" s="79"/>
      <c r="K14" s="79"/>
      <c r="L14" s="78" t="s">
        <v>7302</v>
      </c>
      <c r="M14" s="78" t="s">
        <v>5412</v>
      </c>
      <c r="N14" s="78" t="s">
        <v>7301</v>
      </c>
      <c r="O14" s="79">
        <v>1</v>
      </c>
      <c r="P14" s="79">
        <v>650</v>
      </c>
      <c r="Q14" s="79">
        <v>900</v>
      </c>
      <c r="R14" s="79">
        <v>1900</v>
      </c>
      <c r="S14" s="79"/>
      <c r="T14" s="79" t="s">
        <v>3043</v>
      </c>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1.1114999999999999</v>
      </c>
    </row>
    <row r="15" spans="1:52" ht="34.950000000000003" customHeight="1" x14ac:dyDescent="0.45">
      <c r="A15" s="93" t="s">
        <v>4373</v>
      </c>
      <c r="B15" s="77">
        <v>2</v>
      </c>
      <c r="C15" s="93" t="s">
        <v>4418</v>
      </c>
      <c r="D15" s="78"/>
      <c r="E15" s="78"/>
      <c r="F15" s="79"/>
      <c r="G15" s="78"/>
      <c r="H15" s="79"/>
      <c r="I15" s="80"/>
      <c r="J15" s="79"/>
      <c r="K15" s="79"/>
      <c r="L15" s="78" t="s">
        <v>9679</v>
      </c>
      <c r="M15" s="78" t="s">
        <v>9682</v>
      </c>
      <c r="N15" s="78"/>
      <c r="O15" s="79">
        <v>1</v>
      </c>
      <c r="P15" s="79">
        <v>630</v>
      </c>
      <c r="Q15" s="79">
        <v>320</v>
      </c>
      <c r="R15" s="79">
        <v>450</v>
      </c>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f t="shared" si="0"/>
        <v>9.0719999999999995E-2</v>
      </c>
    </row>
    <row r="16" spans="1:52" ht="34.950000000000003" customHeight="1" x14ac:dyDescent="0.45">
      <c r="A16" s="78" t="s">
        <v>41</v>
      </c>
      <c r="B16" s="79">
        <v>2</v>
      </c>
      <c r="C16" s="78" t="s">
        <v>4418</v>
      </c>
      <c r="D16" s="78"/>
      <c r="E16" s="78"/>
      <c r="F16" s="79"/>
      <c r="G16" s="78"/>
      <c r="H16" s="79"/>
      <c r="I16" s="80"/>
      <c r="J16" s="79"/>
      <c r="K16" s="79"/>
      <c r="L16" s="78" t="s">
        <v>9634</v>
      </c>
      <c r="M16" s="78" t="s">
        <v>9683</v>
      </c>
      <c r="N16" s="78"/>
      <c r="O16" s="79">
        <v>1</v>
      </c>
      <c r="P16" s="79">
        <v>860</v>
      </c>
      <c r="Q16" s="79">
        <v>30</v>
      </c>
      <c r="R16" s="79">
        <v>700</v>
      </c>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f t="shared" si="0"/>
        <v>1.806E-2</v>
      </c>
    </row>
    <row r="17" spans="1:52" ht="34.950000000000003" customHeight="1" x14ac:dyDescent="0.45">
      <c r="A17" s="93" t="s">
        <v>4373</v>
      </c>
      <c r="B17" s="77">
        <v>2</v>
      </c>
      <c r="C17" s="93" t="s">
        <v>4418</v>
      </c>
      <c r="D17" s="78"/>
      <c r="E17" s="78"/>
      <c r="F17" s="79"/>
      <c r="G17" s="78"/>
      <c r="H17" s="79"/>
      <c r="I17" s="80"/>
      <c r="J17" s="79"/>
      <c r="K17" s="79"/>
      <c r="L17" s="78" t="s">
        <v>9634</v>
      </c>
      <c r="M17" s="78" t="s">
        <v>9684</v>
      </c>
      <c r="N17" s="78"/>
      <c r="O17" s="79">
        <v>1</v>
      </c>
      <c r="P17" s="79">
        <v>400</v>
      </c>
      <c r="Q17" s="79">
        <v>300</v>
      </c>
      <c r="R17" s="79">
        <v>450</v>
      </c>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c r="AZ17" s="83">
        <f t="shared" si="0"/>
        <v>5.3999999999999999E-2</v>
      </c>
    </row>
    <row r="18" spans="1:52" ht="34.950000000000003" customHeight="1" x14ac:dyDescent="0.45">
      <c r="A18" s="78" t="s">
        <v>41</v>
      </c>
      <c r="B18" s="79">
        <v>2</v>
      </c>
      <c r="C18" s="78" t="s">
        <v>4418</v>
      </c>
      <c r="D18" s="78"/>
      <c r="E18" s="78"/>
      <c r="F18" s="79"/>
      <c r="G18" s="78"/>
      <c r="H18" s="79"/>
      <c r="I18" s="80"/>
      <c r="J18" s="79"/>
      <c r="K18" s="79"/>
      <c r="L18" s="78" t="s">
        <v>9634</v>
      </c>
      <c r="M18" s="78" t="s">
        <v>9640</v>
      </c>
      <c r="N18" s="78"/>
      <c r="O18" s="79">
        <v>1</v>
      </c>
      <c r="P18" s="79">
        <v>200</v>
      </c>
      <c r="Q18" s="79">
        <v>200</v>
      </c>
      <c r="R18" s="79">
        <v>650</v>
      </c>
      <c r="S18" s="79"/>
      <c r="T18" s="79"/>
      <c r="U18" s="79"/>
      <c r="V18" s="79"/>
      <c r="W18" s="79"/>
      <c r="X18" s="79"/>
      <c r="Y18" s="79"/>
      <c r="Z18" s="79"/>
      <c r="AA18" s="79"/>
      <c r="AB18" s="79"/>
      <c r="AC18" s="79"/>
      <c r="AD18" s="81"/>
      <c r="AE18" s="79"/>
      <c r="AF18" s="79"/>
      <c r="AG18" s="79"/>
      <c r="AH18" s="79"/>
      <c r="AI18" s="79"/>
      <c r="AJ18" s="79"/>
      <c r="AK18" s="79"/>
      <c r="AL18" s="79"/>
      <c r="AM18" s="79"/>
      <c r="AN18" s="79"/>
      <c r="AO18" s="79"/>
      <c r="AP18" s="79"/>
      <c r="AQ18" s="79"/>
      <c r="AR18" s="79"/>
      <c r="AS18" s="79"/>
      <c r="AT18" s="79"/>
      <c r="AU18" s="79"/>
      <c r="AV18" s="79"/>
      <c r="AW18" s="79"/>
      <c r="AX18" s="79"/>
      <c r="AY18" s="79"/>
      <c r="AZ18" s="83">
        <f t="shared" si="0"/>
        <v>2.5999999999999999E-2</v>
      </c>
    </row>
    <row r="19" spans="1:52" ht="34.950000000000003" customHeight="1" x14ac:dyDescent="0.45">
      <c r="A19" s="93" t="s">
        <v>4373</v>
      </c>
      <c r="B19" s="77">
        <v>2</v>
      </c>
      <c r="C19" s="93" t="s">
        <v>4418</v>
      </c>
      <c r="D19" s="78"/>
      <c r="E19" s="78"/>
      <c r="F19" s="79"/>
      <c r="G19" s="78"/>
      <c r="H19" s="79"/>
      <c r="I19" s="80"/>
      <c r="J19" s="79"/>
      <c r="K19" s="79"/>
      <c r="L19" s="78" t="s">
        <v>9642</v>
      </c>
      <c r="M19" s="78" t="s">
        <v>9641</v>
      </c>
      <c r="N19" s="78"/>
      <c r="O19" s="79">
        <v>3</v>
      </c>
      <c r="P19" s="79">
        <v>260</v>
      </c>
      <c r="Q19" s="79">
        <v>240</v>
      </c>
      <c r="R19" s="79">
        <v>1050</v>
      </c>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c r="AZ19" s="83">
        <f t="shared" si="0"/>
        <v>0.19655999999999998</v>
      </c>
    </row>
    <row r="20" spans="1:52" ht="34.950000000000003" customHeight="1" x14ac:dyDescent="0.45">
      <c r="A20" s="78" t="s">
        <v>41</v>
      </c>
      <c r="B20" s="79">
        <v>2</v>
      </c>
      <c r="C20" s="78" t="s">
        <v>4418</v>
      </c>
      <c r="D20" s="78"/>
      <c r="E20" s="78"/>
      <c r="F20" s="79"/>
      <c r="G20" s="78"/>
      <c r="H20" s="79"/>
      <c r="I20" s="80"/>
      <c r="J20" s="79"/>
      <c r="K20" s="79"/>
      <c r="L20" s="78" t="s">
        <v>9642</v>
      </c>
      <c r="M20" s="78" t="s">
        <v>9641</v>
      </c>
      <c r="N20" s="78"/>
      <c r="O20" s="79">
        <v>1</v>
      </c>
      <c r="P20" s="79">
        <v>260</v>
      </c>
      <c r="Q20" s="79">
        <v>320</v>
      </c>
      <c r="R20" s="79">
        <v>1000</v>
      </c>
      <c r="S20" s="79"/>
      <c r="T20" s="79"/>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f t="shared" si="0"/>
        <v>8.3199999999999996E-2</v>
      </c>
    </row>
    <row r="21" spans="1:52" ht="34.950000000000003" customHeight="1" x14ac:dyDescent="0.45">
      <c r="A21" s="93" t="s">
        <v>4373</v>
      </c>
      <c r="B21" s="77">
        <v>2</v>
      </c>
      <c r="C21" s="93" t="s">
        <v>4418</v>
      </c>
      <c r="D21" s="78"/>
      <c r="E21" s="78"/>
      <c r="F21" s="79"/>
      <c r="G21" s="78"/>
      <c r="H21" s="79"/>
      <c r="I21" s="80"/>
      <c r="J21" s="79"/>
      <c r="K21" s="79"/>
      <c r="L21" s="78" t="s">
        <v>9680</v>
      </c>
      <c r="M21" s="78" t="s">
        <v>9685</v>
      </c>
      <c r="N21" s="78" t="s">
        <v>9686</v>
      </c>
      <c r="O21" s="79">
        <v>1</v>
      </c>
      <c r="P21" s="79">
        <v>600</v>
      </c>
      <c r="Q21" s="79">
        <v>600</v>
      </c>
      <c r="R21" s="79">
        <v>1050</v>
      </c>
      <c r="S21" s="79"/>
      <c r="T21" s="79"/>
      <c r="U21" s="79"/>
      <c r="V21" s="79"/>
      <c r="W21" s="79"/>
      <c r="X21" s="79"/>
      <c r="Y21" s="79"/>
      <c r="Z21" s="79"/>
      <c r="AA21" s="79"/>
      <c r="AB21" s="79"/>
      <c r="AC21" s="79"/>
      <c r="AD21" s="81"/>
      <c r="AE21" s="79"/>
      <c r="AF21" s="79"/>
      <c r="AG21" s="79"/>
      <c r="AH21" s="79"/>
      <c r="AI21" s="79"/>
      <c r="AJ21" s="79"/>
      <c r="AK21" s="79"/>
      <c r="AL21" s="79"/>
      <c r="AM21" s="79"/>
      <c r="AN21" s="79"/>
      <c r="AO21" s="79"/>
      <c r="AP21" s="79"/>
      <c r="AQ21" s="79"/>
      <c r="AR21" s="79"/>
      <c r="AS21" s="79"/>
      <c r="AT21" s="79"/>
      <c r="AU21" s="79"/>
      <c r="AV21" s="79"/>
      <c r="AW21" s="79"/>
      <c r="AX21" s="79"/>
      <c r="AY21" s="79"/>
      <c r="AZ21" s="83">
        <f t="shared" si="0"/>
        <v>0.378</v>
      </c>
    </row>
    <row r="22" spans="1:52" ht="34.950000000000003" customHeight="1" x14ac:dyDescent="0.45">
      <c r="A22" s="78" t="s">
        <v>41</v>
      </c>
      <c r="B22" s="79">
        <v>2</v>
      </c>
      <c r="C22" s="78" t="s">
        <v>4418</v>
      </c>
      <c r="D22" s="78"/>
      <c r="E22" s="78"/>
      <c r="F22" s="79"/>
      <c r="G22" s="78"/>
      <c r="H22" s="79" t="s">
        <v>9563</v>
      </c>
      <c r="I22" s="80"/>
      <c r="J22" s="79"/>
      <c r="K22" s="79"/>
      <c r="L22" s="78" t="s">
        <v>9681</v>
      </c>
      <c r="M22" s="78" t="s">
        <v>9687</v>
      </c>
      <c r="N22" s="78" t="s">
        <v>9688</v>
      </c>
      <c r="O22" s="79">
        <v>1</v>
      </c>
      <c r="P22" s="79">
        <v>450</v>
      </c>
      <c r="Q22" s="79">
        <v>1100</v>
      </c>
      <c r="R22" s="79">
        <v>1380</v>
      </c>
      <c r="S22" s="79"/>
      <c r="T22" s="79"/>
      <c r="U22" s="79"/>
      <c r="V22" s="79"/>
      <c r="W22" s="79"/>
      <c r="X22" s="79"/>
      <c r="Y22" s="79"/>
      <c r="Z22" s="79"/>
      <c r="AA22" s="79"/>
      <c r="AB22" s="79"/>
      <c r="AC22" s="79"/>
      <c r="AD22" s="81"/>
      <c r="AE22" s="79"/>
      <c r="AF22" s="79"/>
      <c r="AG22" s="79"/>
      <c r="AH22" s="79"/>
      <c r="AI22" s="79"/>
      <c r="AJ22" s="79"/>
      <c r="AK22" s="79"/>
      <c r="AL22" s="79"/>
      <c r="AM22" s="79"/>
      <c r="AN22" s="79"/>
      <c r="AO22" s="79"/>
      <c r="AP22" s="79"/>
      <c r="AQ22" s="79"/>
      <c r="AR22" s="79"/>
      <c r="AS22" s="79"/>
      <c r="AT22" s="79"/>
      <c r="AU22" s="79"/>
      <c r="AV22" s="79"/>
      <c r="AW22" s="79"/>
      <c r="AX22" s="79"/>
      <c r="AY22" s="79"/>
      <c r="AZ22" s="83">
        <f t="shared" si="0"/>
        <v>0.68310000000000004</v>
      </c>
    </row>
    <row r="23" spans="1:52" ht="34.950000000000003" customHeight="1" x14ac:dyDescent="0.45">
      <c r="A23" s="93" t="s">
        <v>4373</v>
      </c>
      <c r="B23" s="77">
        <v>2</v>
      </c>
      <c r="C23" s="93" t="s">
        <v>4418</v>
      </c>
      <c r="D23" s="78"/>
      <c r="E23" s="78"/>
      <c r="F23" s="79"/>
      <c r="G23" s="78"/>
      <c r="H23" s="79"/>
      <c r="I23" s="80"/>
      <c r="J23" s="79"/>
      <c r="K23" s="79"/>
      <c r="L23" s="78" t="s">
        <v>9607</v>
      </c>
      <c r="M23" s="78"/>
      <c r="N23" s="78"/>
      <c r="O23" s="79">
        <v>1</v>
      </c>
      <c r="P23" s="79"/>
      <c r="Q23" s="79"/>
      <c r="R23" s="79"/>
      <c r="S23" s="79"/>
      <c r="T23" s="79"/>
      <c r="U23" s="79"/>
      <c r="V23" s="79"/>
      <c r="W23" s="79"/>
      <c r="X23" s="79"/>
      <c r="Y23" s="79"/>
      <c r="Z23" s="79"/>
      <c r="AA23" s="79"/>
      <c r="AB23" s="79"/>
      <c r="AC23" s="79"/>
      <c r="AD23" s="81"/>
      <c r="AE23" s="79"/>
      <c r="AF23" s="79"/>
      <c r="AG23" s="79"/>
      <c r="AH23" s="79"/>
      <c r="AI23" s="79"/>
      <c r="AJ23" s="79"/>
      <c r="AK23" s="79"/>
      <c r="AL23" s="79"/>
      <c r="AM23" s="79"/>
      <c r="AN23" s="79"/>
      <c r="AO23" s="79"/>
      <c r="AP23" s="79"/>
      <c r="AQ23" s="79"/>
      <c r="AR23" s="79"/>
      <c r="AS23" s="79"/>
      <c r="AT23" s="79"/>
      <c r="AU23" s="79"/>
      <c r="AV23" s="79"/>
      <c r="AW23" s="79"/>
      <c r="AX23" s="79"/>
      <c r="AY23" s="79"/>
      <c r="AZ23" s="83">
        <f t="shared" si="0"/>
        <v>0</v>
      </c>
    </row>
    <row r="24" spans="1:52" ht="34.950000000000003" customHeight="1" x14ac:dyDescent="0.45">
      <c r="A24" s="78" t="s">
        <v>41</v>
      </c>
      <c r="B24" s="79">
        <v>2</v>
      </c>
      <c r="C24" s="78" t="s">
        <v>4418</v>
      </c>
      <c r="D24" s="78"/>
      <c r="E24" s="78"/>
      <c r="F24" s="79"/>
      <c r="G24" s="78"/>
      <c r="H24" s="79"/>
      <c r="I24" s="80"/>
      <c r="J24" s="79"/>
      <c r="K24" s="79"/>
      <c r="L24" s="78" t="s">
        <v>5839</v>
      </c>
      <c r="M24" s="78"/>
      <c r="N24" s="78"/>
      <c r="O24" s="79">
        <v>5</v>
      </c>
      <c r="P24" s="79"/>
      <c r="Q24" s="79"/>
      <c r="R24" s="79"/>
      <c r="S24" s="79"/>
      <c r="T24" s="79"/>
      <c r="U24" s="79"/>
      <c r="V24" s="79"/>
      <c r="W24" s="79"/>
      <c r="X24" s="79"/>
      <c r="Y24" s="79"/>
      <c r="Z24" s="79"/>
      <c r="AA24" s="79"/>
      <c r="AB24" s="79"/>
      <c r="AC24" s="79"/>
      <c r="AD24" s="81"/>
      <c r="AE24" s="79"/>
      <c r="AF24" s="79"/>
      <c r="AG24" s="79"/>
      <c r="AH24" s="79"/>
      <c r="AI24" s="79"/>
      <c r="AJ24" s="79"/>
      <c r="AK24" s="79"/>
      <c r="AL24" s="79"/>
      <c r="AM24" s="79"/>
      <c r="AN24" s="79"/>
      <c r="AO24" s="79"/>
      <c r="AP24" s="79"/>
      <c r="AQ24" s="79"/>
      <c r="AR24" s="79"/>
      <c r="AS24" s="79"/>
      <c r="AT24" s="79"/>
      <c r="AU24" s="79"/>
      <c r="AV24" s="79"/>
      <c r="AW24" s="79"/>
      <c r="AX24" s="79"/>
      <c r="AY24" s="79"/>
      <c r="AZ24" s="83">
        <v>0.5</v>
      </c>
    </row>
    <row r="25" spans="1:52" s="99" customFormat="1" ht="34.950000000000003" customHeight="1" x14ac:dyDescent="0.45">
      <c r="A25" s="93" t="s">
        <v>4373</v>
      </c>
      <c r="B25" s="77">
        <v>2</v>
      </c>
      <c r="C25" s="93" t="s">
        <v>8500</v>
      </c>
      <c r="D25" s="93"/>
      <c r="E25" s="93"/>
      <c r="F25" s="94"/>
      <c r="G25" s="93"/>
      <c r="H25" s="77"/>
      <c r="I25" s="95">
        <v>5237</v>
      </c>
      <c r="J25" s="77"/>
      <c r="K25" s="77"/>
      <c r="L25" s="93" t="s">
        <v>3525</v>
      </c>
      <c r="M25" s="96"/>
      <c r="N25" s="96"/>
      <c r="O25" s="79">
        <v>1</v>
      </c>
      <c r="P25" s="77">
        <v>550</v>
      </c>
      <c r="Q25" s="77">
        <v>400</v>
      </c>
      <c r="R25" s="77">
        <v>600</v>
      </c>
      <c r="S25" s="77"/>
      <c r="T25" s="77"/>
      <c r="U25" s="77"/>
      <c r="V25" s="77"/>
      <c r="W25" s="77"/>
      <c r="X25" s="77"/>
      <c r="Y25" s="77"/>
      <c r="Z25" s="77"/>
      <c r="AA25" s="77"/>
      <c r="AB25" s="77"/>
      <c r="AC25" s="77"/>
      <c r="AD25" s="77"/>
      <c r="AE25" s="77"/>
      <c r="AF25" s="77"/>
      <c r="AG25" s="77"/>
      <c r="AH25" s="77"/>
      <c r="AI25" s="77"/>
      <c r="AJ25" s="77"/>
      <c r="AK25" s="77"/>
      <c r="AL25" s="77"/>
      <c r="AM25" s="72" t="s">
        <v>4427</v>
      </c>
      <c r="AN25" s="94"/>
      <c r="AO25" s="77"/>
      <c r="AP25" s="77"/>
      <c r="AQ25" s="77"/>
      <c r="AR25" s="77"/>
      <c r="AS25" s="97" t="s">
        <v>4377</v>
      </c>
      <c r="AT25" s="77">
        <v>1894</v>
      </c>
      <c r="AU25" s="77">
        <v>17</v>
      </c>
      <c r="AV25" s="94" t="s">
        <v>4371</v>
      </c>
      <c r="AW25" s="77" t="s">
        <v>2874</v>
      </c>
      <c r="AX25" s="94" t="s">
        <v>3232</v>
      </c>
      <c r="AY25" s="77"/>
      <c r="AZ25" s="83">
        <f t="shared" ref="AZ25:AZ48" si="1">P25*Q25*R25/1000000000*O25</f>
        <v>0.13200000000000001</v>
      </c>
    </row>
    <row r="26" spans="1:52" s="99" customFormat="1" ht="34.950000000000003" customHeight="1" x14ac:dyDescent="0.45">
      <c r="A26" s="93" t="s">
        <v>4373</v>
      </c>
      <c r="B26" s="77">
        <v>2</v>
      </c>
      <c r="C26" s="93" t="s">
        <v>8500</v>
      </c>
      <c r="D26" s="93"/>
      <c r="E26" s="93"/>
      <c r="F26" s="94"/>
      <c r="G26" s="93"/>
      <c r="H26" s="77"/>
      <c r="I26" s="95">
        <v>5238</v>
      </c>
      <c r="J26" s="77"/>
      <c r="K26" s="77"/>
      <c r="L26" s="93" t="s">
        <v>3109</v>
      </c>
      <c r="M26" s="96" t="s">
        <v>8493</v>
      </c>
      <c r="N26" s="96"/>
      <c r="O26" s="79">
        <v>1</v>
      </c>
      <c r="P26" s="77">
        <v>300</v>
      </c>
      <c r="Q26" s="77">
        <v>300</v>
      </c>
      <c r="R26" s="77">
        <v>450</v>
      </c>
      <c r="S26" s="77"/>
      <c r="T26" s="77"/>
      <c r="U26" s="77"/>
      <c r="V26" s="77"/>
      <c r="W26" s="77"/>
      <c r="X26" s="77"/>
      <c r="Y26" s="77"/>
      <c r="Z26" s="77"/>
      <c r="AA26" s="77"/>
      <c r="AB26" s="77"/>
      <c r="AC26" s="77"/>
      <c r="AD26" s="77"/>
      <c r="AE26" s="77"/>
      <c r="AF26" s="77"/>
      <c r="AG26" s="77"/>
      <c r="AH26" s="77"/>
      <c r="AI26" s="77"/>
      <c r="AJ26" s="77"/>
      <c r="AK26" s="77"/>
      <c r="AL26" s="77"/>
      <c r="AM26" s="72"/>
      <c r="AN26" s="94"/>
      <c r="AO26" s="77"/>
      <c r="AP26" s="77"/>
      <c r="AQ26" s="77"/>
      <c r="AR26" s="77"/>
      <c r="AS26" s="97"/>
      <c r="AT26" s="77">
        <v>1895</v>
      </c>
      <c r="AU26" s="77">
        <v>17</v>
      </c>
      <c r="AV26" s="94" t="s">
        <v>4371</v>
      </c>
      <c r="AW26" s="77" t="s">
        <v>2874</v>
      </c>
      <c r="AX26" s="94" t="s">
        <v>3232</v>
      </c>
      <c r="AY26" s="77"/>
      <c r="AZ26" s="83">
        <f t="shared" si="1"/>
        <v>4.0500000000000001E-2</v>
      </c>
    </row>
    <row r="27" spans="1:52" s="99" customFormat="1" ht="34.950000000000003" customHeight="1" x14ac:dyDescent="0.45">
      <c r="A27" s="93" t="s">
        <v>4373</v>
      </c>
      <c r="B27" s="77">
        <v>2</v>
      </c>
      <c r="C27" s="93" t="s">
        <v>8500</v>
      </c>
      <c r="D27" s="93"/>
      <c r="E27" s="93"/>
      <c r="F27" s="94"/>
      <c r="G27" s="93"/>
      <c r="H27" s="77"/>
      <c r="I27" s="95">
        <v>5239</v>
      </c>
      <c r="J27" s="77"/>
      <c r="K27" s="77"/>
      <c r="L27" s="93" t="s">
        <v>3525</v>
      </c>
      <c r="M27" s="96"/>
      <c r="N27" s="96"/>
      <c r="O27" s="79">
        <v>1</v>
      </c>
      <c r="P27" s="77">
        <v>550</v>
      </c>
      <c r="Q27" s="77">
        <v>400</v>
      </c>
      <c r="R27" s="77">
        <v>600</v>
      </c>
      <c r="S27" s="77"/>
      <c r="T27" s="77"/>
      <c r="U27" s="77"/>
      <c r="V27" s="77"/>
      <c r="W27" s="77"/>
      <c r="X27" s="77"/>
      <c r="Y27" s="77"/>
      <c r="Z27" s="77"/>
      <c r="AA27" s="77"/>
      <c r="AB27" s="77"/>
      <c r="AC27" s="77"/>
      <c r="AD27" s="77"/>
      <c r="AE27" s="77"/>
      <c r="AF27" s="77"/>
      <c r="AG27" s="77"/>
      <c r="AH27" s="77"/>
      <c r="AI27" s="77"/>
      <c r="AJ27" s="77"/>
      <c r="AK27" s="77"/>
      <c r="AL27" s="77"/>
      <c r="AM27" s="72" t="s">
        <v>4427</v>
      </c>
      <c r="AN27" s="94"/>
      <c r="AO27" s="77"/>
      <c r="AP27" s="77"/>
      <c r="AQ27" s="77"/>
      <c r="AR27" s="77"/>
      <c r="AS27" s="97" t="s">
        <v>4377</v>
      </c>
      <c r="AT27" s="77">
        <v>1896</v>
      </c>
      <c r="AU27" s="77">
        <v>17</v>
      </c>
      <c r="AV27" s="94" t="s">
        <v>4371</v>
      </c>
      <c r="AW27" s="77" t="s">
        <v>2874</v>
      </c>
      <c r="AX27" s="94" t="s">
        <v>3232</v>
      </c>
      <c r="AY27" s="77"/>
      <c r="AZ27" s="83">
        <f t="shared" si="1"/>
        <v>0.13200000000000001</v>
      </c>
    </row>
    <row r="28" spans="1:52" s="99" customFormat="1" ht="34.950000000000003" customHeight="1" x14ac:dyDescent="0.45">
      <c r="A28" s="93" t="s">
        <v>4373</v>
      </c>
      <c r="B28" s="77">
        <v>2</v>
      </c>
      <c r="C28" s="93" t="s">
        <v>8500</v>
      </c>
      <c r="D28" s="93"/>
      <c r="E28" s="93"/>
      <c r="F28" s="94"/>
      <c r="G28" s="93"/>
      <c r="H28" s="77"/>
      <c r="I28" s="95">
        <v>5240</v>
      </c>
      <c r="J28" s="77"/>
      <c r="K28" s="77"/>
      <c r="L28" s="93" t="s">
        <v>3109</v>
      </c>
      <c r="M28" s="96" t="s">
        <v>8493</v>
      </c>
      <c r="N28" s="96"/>
      <c r="O28" s="79">
        <v>1</v>
      </c>
      <c r="P28" s="77">
        <v>300</v>
      </c>
      <c r="Q28" s="77">
        <v>300</v>
      </c>
      <c r="R28" s="77">
        <v>450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1897</v>
      </c>
      <c r="AU28" s="77">
        <v>17</v>
      </c>
      <c r="AV28" s="94" t="s">
        <v>4371</v>
      </c>
      <c r="AW28" s="77" t="s">
        <v>2874</v>
      </c>
      <c r="AX28" s="94" t="s">
        <v>3232</v>
      </c>
      <c r="AY28" s="77"/>
      <c r="AZ28" s="83">
        <f t="shared" si="1"/>
        <v>4.0500000000000001E-2</v>
      </c>
    </row>
    <row r="29" spans="1:52" s="85" customFormat="1" ht="34.950000000000003" customHeight="1" x14ac:dyDescent="0.45">
      <c r="A29" s="93" t="s">
        <v>4369</v>
      </c>
      <c r="B29" s="77">
        <v>2</v>
      </c>
      <c r="C29" s="93" t="s">
        <v>4370</v>
      </c>
      <c r="D29" s="93"/>
      <c r="E29" s="93"/>
      <c r="F29" s="94"/>
      <c r="G29" s="93"/>
      <c r="H29" s="77"/>
      <c r="I29" s="95">
        <v>5224</v>
      </c>
      <c r="J29" s="77"/>
      <c r="K29" s="77"/>
      <c r="L29" s="93" t="s">
        <v>3090</v>
      </c>
      <c r="M29" s="96"/>
      <c r="N29" s="96" t="s">
        <v>3107</v>
      </c>
      <c r="O29" s="79">
        <v>1</v>
      </c>
      <c r="P29" s="77">
        <v>610</v>
      </c>
      <c r="Q29" s="77">
        <v>515</v>
      </c>
      <c r="R29" s="77">
        <v>1790</v>
      </c>
      <c r="S29" s="77"/>
      <c r="T29" s="77"/>
      <c r="U29" s="77"/>
      <c r="V29" s="77"/>
      <c r="W29" s="77"/>
      <c r="X29" s="77"/>
      <c r="Y29" s="77"/>
      <c r="Z29" s="77"/>
      <c r="AA29" s="77"/>
      <c r="AB29" s="77"/>
      <c r="AC29" s="77"/>
      <c r="AD29" s="77"/>
      <c r="AE29" s="77"/>
      <c r="AF29" s="77"/>
      <c r="AG29" s="77"/>
      <c r="AH29" s="77"/>
      <c r="AI29" s="77"/>
      <c r="AJ29" s="77"/>
      <c r="AK29" s="77"/>
      <c r="AL29" s="77"/>
      <c r="AM29" s="94" t="s">
        <v>4419</v>
      </c>
      <c r="AN29" s="94"/>
      <c r="AO29" s="77"/>
      <c r="AP29" s="77"/>
      <c r="AQ29" s="77"/>
      <c r="AR29" s="77"/>
      <c r="AS29" s="97"/>
      <c r="AT29" s="77">
        <v>1881</v>
      </c>
      <c r="AU29" s="77">
        <v>17</v>
      </c>
      <c r="AV29" s="94" t="s">
        <v>4371</v>
      </c>
      <c r="AW29" s="77" t="s">
        <v>2876</v>
      </c>
      <c r="AX29" s="94" t="s">
        <v>3074</v>
      </c>
      <c r="AY29" s="77"/>
      <c r="AZ29" s="83">
        <f t="shared" si="1"/>
        <v>0.56232850000000001</v>
      </c>
    </row>
    <row r="30" spans="1:52" s="99" customFormat="1" ht="34.950000000000003" customHeight="1" x14ac:dyDescent="0.45">
      <c r="A30" s="93" t="s">
        <v>4369</v>
      </c>
      <c r="B30" s="77">
        <v>2</v>
      </c>
      <c r="C30" s="93" t="s">
        <v>4370</v>
      </c>
      <c r="D30" s="93"/>
      <c r="E30" s="93"/>
      <c r="F30" s="94"/>
      <c r="G30" s="93"/>
      <c r="H30" s="77"/>
      <c r="I30" s="95">
        <v>5256</v>
      </c>
      <c r="J30" s="77"/>
      <c r="K30" s="77"/>
      <c r="L30" s="93" t="s">
        <v>3280</v>
      </c>
      <c r="M30" s="96"/>
      <c r="N30" s="96"/>
      <c r="O30" s="79">
        <v>1</v>
      </c>
      <c r="P30" s="77">
        <v>600</v>
      </c>
      <c r="Q30" s="77">
        <v>600</v>
      </c>
      <c r="R30" s="77">
        <v>850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1913</v>
      </c>
      <c r="AU30" s="77">
        <v>17</v>
      </c>
      <c r="AV30" s="94" t="s">
        <v>4371</v>
      </c>
      <c r="AW30" s="77" t="s">
        <v>2876</v>
      </c>
      <c r="AX30" s="94" t="s">
        <v>3232</v>
      </c>
      <c r="AY30" s="77"/>
      <c r="AZ30" s="83">
        <f t="shared" si="1"/>
        <v>0.30599999999999999</v>
      </c>
    </row>
    <row r="31" spans="1:52" s="150" customFormat="1" ht="34.950000000000003" customHeight="1" x14ac:dyDescent="0.45">
      <c r="A31" s="142" t="s">
        <v>4369</v>
      </c>
      <c r="B31" s="143">
        <v>2</v>
      </c>
      <c r="C31" s="142" t="s">
        <v>4370</v>
      </c>
      <c r="D31" s="142"/>
      <c r="E31" s="142"/>
      <c r="F31" s="144"/>
      <c r="G31" s="142"/>
      <c r="H31" s="143"/>
      <c r="I31" s="145">
        <v>5847</v>
      </c>
      <c r="J31" s="143"/>
      <c r="K31" s="143"/>
      <c r="L31" s="142" t="s">
        <v>3212</v>
      </c>
      <c r="M31" s="146"/>
      <c r="N31" s="146"/>
      <c r="O31" s="147">
        <v>1</v>
      </c>
      <c r="P31" s="143">
        <v>450</v>
      </c>
      <c r="Q31" s="143">
        <v>300</v>
      </c>
      <c r="R31" s="143">
        <v>1800</v>
      </c>
      <c r="S31" s="143"/>
      <c r="T31" s="143"/>
      <c r="U31" s="143"/>
      <c r="V31" s="143"/>
      <c r="W31" s="143"/>
      <c r="X31" s="143"/>
      <c r="Y31" s="143"/>
      <c r="Z31" s="143"/>
      <c r="AA31" s="143"/>
      <c r="AB31" s="143"/>
      <c r="AC31" s="143"/>
      <c r="AD31" s="143"/>
      <c r="AE31" s="143"/>
      <c r="AF31" s="143"/>
      <c r="AG31" s="143"/>
      <c r="AH31" s="143"/>
      <c r="AI31" s="143"/>
      <c r="AJ31" s="143"/>
      <c r="AK31" s="143"/>
      <c r="AL31" s="143"/>
      <c r="AM31" s="144"/>
      <c r="AN31" s="144"/>
      <c r="AO31" s="143"/>
      <c r="AP31" s="143"/>
      <c r="AQ31" s="143"/>
      <c r="AR31" s="143"/>
      <c r="AS31" s="148"/>
      <c r="AT31" s="143">
        <v>1775</v>
      </c>
      <c r="AU31" s="143">
        <v>17</v>
      </c>
      <c r="AV31" s="144" t="s">
        <v>4371</v>
      </c>
      <c r="AW31" s="143" t="s">
        <v>2874</v>
      </c>
      <c r="AX31" s="144" t="s">
        <v>3232</v>
      </c>
      <c r="AY31" s="143"/>
      <c r="AZ31" s="149">
        <f t="shared" si="1"/>
        <v>0.24299999999999999</v>
      </c>
    </row>
    <row r="32" spans="1:52" s="99" customFormat="1" ht="34.950000000000003" customHeight="1" x14ac:dyDescent="0.45">
      <c r="A32" s="93" t="s">
        <v>4369</v>
      </c>
      <c r="B32" s="77">
        <v>2</v>
      </c>
      <c r="C32" s="93" t="s">
        <v>4370</v>
      </c>
      <c r="D32" s="93"/>
      <c r="E32" s="93"/>
      <c r="F32" s="94"/>
      <c r="G32" s="93"/>
      <c r="H32" s="77"/>
      <c r="I32" s="95">
        <v>5849</v>
      </c>
      <c r="J32" s="77"/>
      <c r="K32" s="77"/>
      <c r="L32" s="93" t="s">
        <v>3090</v>
      </c>
      <c r="M32" s="96"/>
      <c r="N32" s="96" t="s">
        <v>3508</v>
      </c>
      <c r="O32" s="79">
        <v>1</v>
      </c>
      <c r="P32" s="77">
        <v>900</v>
      </c>
      <c r="Q32" s="77">
        <v>515</v>
      </c>
      <c r="R32" s="77">
        <v>1800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1777</v>
      </c>
      <c r="AU32" s="77">
        <v>17</v>
      </c>
      <c r="AV32" s="94" t="s">
        <v>4371</v>
      </c>
      <c r="AW32" s="77" t="s">
        <v>2874</v>
      </c>
      <c r="AX32" s="94" t="s">
        <v>3232</v>
      </c>
      <c r="AY32" s="77"/>
      <c r="AZ32" s="83">
        <f t="shared" si="1"/>
        <v>0.83430000000000004</v>
      </c>
    </row>
    <row r="33" spans="1:52" s="99" customFormat="1" ht="34.950000000000003" customHeight="1" x14ac:dyDescent="0.45">
      <c r="A33" s="93" t="s">
        <v>4369</v>
      </c>
      <c r="B33" s="77">
        <v>2</v>
      </c>
      <c r="C33" s="93" t="s">
        <v>4370</v>
      </c>
      <c r="D33" s="93"/>
      <c r="E33" s="93"/>
      <c r="F33" s="94"/>
      <c r="G33" s="93"/>
      <c r="H33" s="77"/>
      <c r="I33" s="95">
        <v>5850</v>
      </c>
      <c r="J33" s="77"/>
      <c r="K33" s="77"/>
      <c r="L33" s="93" t="s">
        <v>3090</v>
      </c>
      <c r="M33" s="96"/>
      <c r="N33" s="96" t="s">
        <v>3508</v>
      </c>
      <c r="O33" s="79">
        <v>1</v>
      </c>
      <c r="P33" s="77">
        <v>900</v>
      </c>
      <c r="Q33" s="77">
        <v>515</v>
      </c>
      <c r="R33" s="77">
        <v>1800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1778</v>
      </c>
      <c r="AU33" s="77">
        <v>17</v>
      </c>
      <c r="AV33" s="94" t="s">
        <v>4371</v>
      </c>
      <c r="AW33" s="77" t="s">
        <v>2876</v>
      </c>
      <c r="AX33" s="94" t="s">
        <v>3232</v>
      </c>
      <c r="AY33" s="77"/>
      <c r="AZ33" s="83">
        <f t="shared" si="1"/>
        <v>0.83430000000000004</v>
      </c>
    </row>
    <row r="34" spans="1:52" s="99" customFormat="1" ht="34.950000000000003" customHeight="1" x14ac:dyDescent="0.45">
      <c r="A34" s="93" t="s">
        <v>4369</v>
      </c>
      <c r="B34" s="77">
        <v>2</v>
      </c>
      <c r="C34" s="93" t="s">
        <v>4370</v>
      </c>
      <c r="D34" s="93"/>
      <c r="E34" s="93"/>
      <c r="F34" s="94"/>
      <c r="G34" s="93"/>
      <c r="H34" s="77"/>
      <c r="I34" s="95">
        <v>5851</v>
      </c>
      <c r="J34" s="77"/>
      <c r="K34" s="77"/>
      <c r="L34" s="93" t="s">
        <v>3090</v>
      </c>
      <c r="M34" s="96"/>
      <c r="N34" s="96" t="s">
        <v>3508</v>
      </c>
      <c r="O34" s="79">
        <v>1</v>
      </c>
      <c r="P34" s="77">
        <v>900</v>
      </c>
      <c r="Q34" s="77">
        <v>515</v>
      </c>
      <c r="R34" s="77">
        <v>1800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1779</v>
      </c>
      <c r="AU34" s="77">
        <v>17</v>
      </c>
      <c r="AV34" s="94" t="s">
        <v>4371</v>
      </c>
      <c r="AW34" s="77" t="s">
        <v>2876</v>
      </c>
      <c r="AX34" s="94" t="s">
        <v>3232</v>
      </c>
      <c r="AY34" s="77"/>
      <c r="AZ34" s="83">
        <f t="shared" si="1"/>
        <v>0.83430000000000004</v>
      </c>
    </row>
    <row r="35" spans="1:52" s="99" customFormat="1" ht="34.950000000000003" customHeight="1" x14ac:dyDescent="0.45">
      <c r="A35" s="93" t="s">
        <v>4369</v>
      </c>
      <c r="B35" s="77">
        <v>2</v>
      </c>
      <c r="C35" s="93" t="s">
        <v>4370</v>
      </c>
      <c r="D35" s="93"/>
      <c r="E35" s="93"/>
      <c r="F35" s="94"/>
      <c r="G35" s="93"/>
      <c r="H35" s="77"/>
      <c r="I35" s="95">
        <v>5852</v>
      </c>
      <c r="J35" s="77"/>
      <c r="K35" s="77"/>
      <c r="L35" s="93" t="s">
        <v>3090</v>
      </c>
      <c r="M35" s="96"/>
      <c r="N35" s="96" t="s">
        <v>3508</v>
      </c>
      <c r="O35" s="79">
        <v>1</v>
      </c>
      <c r="P35" s="77">
        <v>900</v>
      </c>
      <c r="Q35" s="77">
        <v>515</v>
      </c>
      <c r="R35" s="77">
        <v>1800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1780</v>
      </c>
      <c r="AU35" s="77">
        <v>17</v>
      </c>
      <c r="AV35" s="94" t="s">
        <v>4371</v>
      </c>
      <c r="AW35" s="77" t="s">
        <v>2874</v>
      </c>
      <c r="AX35" s="94" t="s">
        <v>3232</v>
      </c>
      <c r="AY35" s="77"/>
      <c r="AZ35" s="83">
        <f t="shared" si="1"/>
        <v>0.83430000000000004</v>
      </c>
    </row>
    <row r="36" spans="1:52" s="99" customFormat="1" ht="34.950000000000003" customHeight="1" x14ac:dyDescent="0.45">
      <c r="A36" s="93" t="s">
        <v>4369</v>
      </c>
      <c r="B36" s="77">
        <v>2</v>
      </c>
      <c r="C36" s="93" t="s">
        <v>4370</v>
      </c>
      <c r="D36" s="93"/>
      <c r="E36" s="93"/>
      <c r="F36" s="94"/>
      <c r="G36" s="93"/>
      <c r="H36" s="77"/>
      <c r="I36" s="95">
        <v>5853</v>
      </c>
      <c r="J36" s="77"/>
      <c r="K36" s="77"/>
      <c r="L36" s="93" t="s">
        <v>3090</v>
      </c>
      <c r="M36" s="96"/>
      <c r="N36" s="96" t="s">
        <v>3508</v>
      </c>
      <c r="O36" s="79">
        <v>1</v>
      </c>
      <c r="P36" s="77">
        <v>900</v>
      </c>
      <c r="Q36" s="77">
        <v>515</v>
      </c>
      <c r="R36" s="77">
        <v>1800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1781</v>
      </c>
      <c r="AU36" s="77">
        <v>17</v>
      </c>
      <c r="AV36" s="94" t="s">
        <v>4371</v>
      </c>
      <c r="AW36" s="77" t="s">
        <v>2876</v>
      </c>
      <c r="AX36" s="94" t="s">
        <v>3232</v>
      </c>
      <c r="AY36" s="77"/>
      <c r="AZ36" s="83">
        <f t="shared" si="1"/>
        <v>0.83430000000000004</v>
      </c>
    </row>
    <row r="37" spans="1:52" s="99" customFormat="1" ht="34.950000000000003" customHeight="1" x14ac:dyDescent="0.45">
      <c r="A37" s="93" t="s">
        <v>4369</v>
      </c>
      <c r="B37" s="77">
        <v>2</v>
      </c>
      <c r="C37" s="93" t="s">
        <v>4370</v>
      </c>
      <c r="D37" s="93"/>
      <c r="E37" s="93"/>
      <c r="F37" s="94"/>
      <c r="G37" s="93"/>
      <c r="H37" s="77"/>
      <c r="I37" s="95">
        <v>5854</v>
      </c>
      <c r="J37" s="77"/>
      <c r="K37" s="77"/>
      <c r="L37" s="93" t="s">
        <v>3090</v>
      </c>
      <c r="M37" s="96"/>
      <c r="N37" s="96" t="s">
        <v>3509</v>
      </c>
      <c r="O37" s="79">
        <v>1</v>
      </c>
      <c r="P37" s="77">
        <v>600</v>
      </c>
      <c r="Q37" s="77">
        <v>515</v>
      </c>
      <c r="R37" s="77">
        <v>1800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1782</v>
      </c>
      <c r="AU37" s="77">
        <v>17</v>
      </c>
      <c r="AV37" s="94" t="s">
        <v>4371</v>
      </c>
      <c r="AW37" s="77" t="s">
        <v>2876</v>
      </c>
      <c r="AX37" s="94" t="s">
        <v>3232</v>
      </c>
      <c r="AY37" s="77"/>
      <c r="AZ37" s="83">
        <f t="shared" si="1"/>
        <v>0.55620000000000003</v>
      </c>
    </row>
    <row r="38" spans="1:52" s="99" customFormat="1" ht="34.950000000000003" customHeight="1" x14ac:dyDescent="0.45">
      <c r="A38" s="93" t="s">
        <v>4369</v>
      </c>
      <c r="B38" s="77">
        <v>2</v>
      </c>
      <c r="C38" s="93" t="s">
        <v>4370</v>
      </c>
      <c r="D38" s="93"/>
      <c r="E38" s="93"/>
      <c r="F38" s="94"/>
      <c r="G38" s="93"/>
      <c r="H38" s="77"/>
      <c r="I38" s="95">
        <v>5855</v>
      </c>
      <c r="J38" s="77"/>
      <c r="K38" s="77"/>
      <c r="L38" s="93" t="s">
        <v>3090</v>
      </c>
      <c r="M38" s="96"/>
      <c r="N38" s="96" t="s">
        <v>3508</v>
      </c>
      <c r="O38" s="79">
        <v>1</v>
      </c>
      <c r="P38" s="77">
        <v>900</v>
      </c>
      <c r="Q38" s="77">
        <v>515</v>
      </c>
      <c r="R38" s="77">
        <v>1800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1783</v>
      </c>
      <c r="AU38" s="77">
        <v>17</v>
      </c>
      <c r="AV38" s="94" t="s">
        <v>4371</v>
      </c>
      <c r="AW38" s="77" t="s">
        <v>2876</v>
      </c>
      <c r="AX38" s="94" t="s">
        <v>3232</v>
      </c>
      <c r="AY38" s="77"/>
      <c r="AZ38" s="83">
        <f t="shared" si="1"/>
        <v>0.83430000000000004</v>
      </c>
    </row>
    <row r="39" spans="1:52" s="99" customFormat="1" ht="34.950000000000003" customHeight="1" x14ac:dyDescent="0.45">
      <c r="A39" s="93" t="s">
        <v>4369</v>
      </c>
      <c r="B39" s="77">
        <v>2</v>
      </c>
      <c r="C39" s="93" t="s">
        <v>4370</v>
      </c>
      <c r="D39" s="93"/>
      <c r="E39" s="93"/>
      <c r="F39" s="94"/>
      <c r="G39" s="93"/>
      <c r="H39" s="77"/>
      <c r="I39" s="95">
        <v>5856</v>
      </c>
      <c r="J39" s="77"/>
      <c r="K39" s="77"/>
      <c r="L39" s="93" t="s">
        <v>3090</v>
      </c>
      <c r="M39" s="96"/>
      <c r="N39" s="96" t="s">
        <v>4372</v>
      </c>
      <c r="O39" s="79">
        <v>1</v>
      </c>
      <c r="P39" s="77">
        <v>900</v>
      </c>
      <c r="Q39" s="77">
        <v>515</v>
      </c>
      <c r="R39" s="77">
        <v>1800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1784</v>
      </c>
      <c r="AU39" s="77">
        <v>17</v>
      </c>
      <c r="AV39" s="94" t="s">
        <v>4371</v>
      </c>
      <c r="AW39" s="77" t="s">
        <v>2874</v>
      </c>
      <c r="AX39" s="94" t="s">
        <v>3232</v>
      </c>
      <c r="AY39" s="77"/>
      <c r="AZ39" s="83">
        <f t="shared" si="1"/>
        <v>0.83430000000000004</v>
      </c>
    </row>
    <row r="40" spans="1:52" s="99" customFormat="1" ht="34.950000000000003" customHeight="1" x14ac:dyDescent="0.45">
      <c r="A40" s="93" t="s">
        <v>4373</v>
      </c>
      <c r="B40" s="77">
        <v>2</v>
      </c>
      <c r="C40" s="93" t="s">
        <v>7819</v>
      </c>
      <c r="D40" s="93"/>
      <c r="E40" s="93"/>
      <c r="F40" s="94"/>
      <c r="G40" s="93"/>
      <c r="H40" s="77"/>
      <c r="I40" s="95">
        <v>5241</v>
      </c>
      <c r="J40" s="77"/>
      <c r="K40" s="77"/>
      <c r="L40" s="93" t="s">
        <v>2917</v>
      </c>
      <c r="M40" s="96" t="s">
        <v>7820</v>
      </c>
      <c r="N40" s="96"/>
      <c r="O40" s="79">
        <v>1</v>
      </c>
      <c r="P40" s="77">
        <v>500</v>
      </c>
      <c r="Q40" s="77">
        <v>410</v>
      </c>
      <c r="R40" s="77">
        <v>1700</v>
      </c>
      <c r="S40" s="77"/>
      <c r="T40" s="77"/>
      <c r="U40" s="77"/>
      <c r="V40" s="77"/>
      <c r="W40" s="77"/>
      <c r="X40" s="77"/>
      <c r="Y40" s="77"/>
      <c r="Z40" s="77"/>
      <c r="AA40" s="77"/>
      <c r="AB40" s="77"/>
      <c r="AC40" s="77"/>
      <c r="AD40" s="77"/>
      <c r="AE40" s="77"/>
      <c r="AF40" s="77"/>
      <c r="AG40" s="77"/>
      <c r="AH40" s="77"/>
      <c r="AI40" s="77"/>
      <c r="AJ40" s="77"/>
      <c r="AK40" s="77"/>
      <c r="AL40" s="77"/>
      <c r="AM40" s="94"/>
      <c r="AN40" s="94" t="s">
        <v>4429</v>
      </c>
      <c r="AO40" s="77"/>
      <c r="AP40" s="77"/>
      <c r="AQ40" s="77"/>
      <c r="AR40" s="77"/>
      <c r="AS40" s="97"/>
      <c r="AT40" s="77">
        <v>1898</v>
      </c>
      <c r="AU40" s="77">
        <v>17</v>
      </c>
      <c r="AV40" s="94" t="s">
        <v>4371</v>
      </c>
      <c r="AW40" s="77" t="s">
        <v>2876</v>
      </c>
      <c r="AX40" s="94" t="s">
        <v>3074</v>
      </c>
      <c r="AY40" s="77"/>
      <c r="AZ40" s="83">
        <f t="shared" si="1"/>
        <v>0.34849999999999998</v>
      </c>
    </row>
    <row r="41" spans="1:52" s="99" customFormat="1" ht="34.950000000000003" customHeight="1" x14ac:dyDescent="0.45">
      <c r="A41" s="93" t="s">
        <v>4373</v>
      </c>
      <c r="B41" s="77">
        <v>2</v>
      </c>
      <c r="C41" s="93" t="s">
        <v>7819</v>
      </c>
      <c r="D41" s="93"/>
      <c r="E41" s="93"/>
      <c r="F41" s="94"/>
      <c r="G41" s="93"/>
      <c r="H41" s="77"/>
      <c r="I41" s="95">
        <v>5242</v>
      </c>
      <c r="J41" s="77"/>
      <c r="K41" s="77"/>
      <c r="L41" s="93" t="s">
        <v>2917</v>
      </c>
      <c r="M41" s="96" t="s">
        <v>7820</v>
      </c>
      <c r="N41" s="96"/>
      <c r="O41" s="79">
        <v>1</v>
      </c>
      <c r="P41" s="77">
        <v>1000</v>
      </c>
      <c r="Q41" s="77">
        <v>350</v>
      </c>
      <c r="R41" s="77">
        <v>1600</v>
      </c>
      <c r="S41" s="77"/>
      <c r="T41" s="77"/>
      <c r="U41" s="77"/>
      <c r="V41" s="77"/>
      <c r="W41" s="77"/>
      <c r="X41" s="77"/>
      <c r="Y41" s="77"/>
      <c r="Z41" s="77"/>
      <c r="AA41" s="77"/>
      <c r="AB41" s="77"/>
      <c r="AC41" s="77"/>
      <c r="AD41" s="77"/>
      <c r="AE41" s="77"/>
      <c r="AF41" s="77"/>
      <c r="AG41" s="77"/>
      <c r="AH41" s="77"/>
      <c r="AI41" s="77"/>
      <c r="AJ41" s="77"/>
      <c r="AK41" s="77"/>
      <c r="AL41" s="77"/>
      <c r="AM41" s="94"/>
      <c r="AN41" s="94" t="s">
        <v>4429</v>
      </c>
      <c r="AO41" s="77"/>
      <c r="AP41" s="77"/>
      <c r="AQ41" s="77"/>
      <c r="AR41" s="77"/>
      <c r="AS41" s="97"/>
      <c r="AT41" s="77">
        <v>1899</v>
      </c>
      <c r="AU41" s="77">
        <v>17</v>
      </c>
      <c r="AV41" s="94" t="s">
        <v>4371</v>
      </c>
      <c r="AW41" s="77" t="s">
        <v>2876</v>
      </c>
      <c r="AX41" s="94" t="s">
        <v>3074</v>
      </c>
      <c r="AY41" s="77"/>
      <c r="AZ41" s="83">
        <f t="shared" si="1"/>
        <v>0.56000000000000005</v>
      </c>
    </row>
    <row r="42" spans="1:52" s="99" customFormat="1" ht="34.950000000000003" customHeight="1" x14ac:dyDescent="0.45">
      <c r="A42" s="93" t="s">
        <v>4373</v>
      </c>
      <c r="B42" s="77">
        <v>2</v>
      </c>
      <c r="C42" s="93" t="s">
        <v>7819</v>
      </c>
      <c r="D42" s="93"/>
      <c r="E42" s="93"/>
      <c r="F42" s="94"/>
      <c r="G42" s="93"/>
      <c r="H42" s="77"/>
      <c r="I42" s="95">
        <v>5243</v>
      </c>
      <c r="J42" s="77"/>
      <c r="K42" s="77"/>
      <c r="L42" s="93" t="s">
        <v>3092</v>
      </c>
      <c r="M42" s="96"/>
      <c r="N42" s="96" t="s">
        <v>4420</v>
      </c>
      <c r="O42" s="79">
        <v>1</v>
      </c>
      <c r="P42" s="77">
        <v>1000</v>
      </c>
      <c r="Q42" s="77">
        <v>350</v>
      </c>
      <c r="R42" s="77">
        <v>1720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1900</v>
      </c>
      <c r="AU42" s="77">
        <v>17</v>
      </c>
      <c r="AV42" s="94" t="s">
        <v>4371</v>
      </c>
      <c r="AW42" s="77" t="s">
        <v>2876</v>
      </c>
      <c r="AX42" s="94" t="s">
        <v>3074</v>
      </c>
      <c r="AY42" s="77"/>
      <c r="AZ42" s="83">
        <f t="shared" si="1"/>
        <v>0.60199999999999998</v>
      </c>
    </row>
    <row r="43" spans="1:52" s="99" customFormat="1" ht="34.950000000000003" customHeight="1" x14ac:dyDescent="0.45">
      <c r="A43" s="93" t="s">
        <v>4373</v>
      </c>
      <c r="B43" s="77">
        <v>2</v>
      </c>
      <c r="C43" s="93" t="s">
        <v>7819</v>
      </c>
      <c r="D43" s="93"/>
      <c r="E43" s="93"/>
      <c r="F43" s="94"/>
      <c r="G43" s="93"/>
      <c r="H43" s="77"/>
      <c r="I43" s="95">
        <v>5244</v>
      </c>
      <c r="J43" s="77"/>
      <c r="K43" s="77"/>
      <c r="L43" s="93" t="s">
        <v>3528</v>
      </c>
      <c r="M43" s="96" t="s">
        <v>7821</v>
      </c>
      <c r="N43" s="96"/>
      <c r="O43" s="79">
        <v>1</v>
      </c>
      <c r="P43" s="77">
        <v>880</v>
      </c>
      <c r="Q43" s="77">
        <v>400</v>
      </c>
      <c r="R43" s="77">
        <v>1800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1901</v>
      </c>
      <c r="AU43" s="77">
        <v>17</v>
      </c>
      <c r="AV43" s="94" t="s">
        <v>4371</v>
      </c>
      <c r="AW43" s="77" t="s">
        <v>2874</v>
      </c>
      <c r="AX43" s="94" t="s">
        <v>3232</v>
      </c>
      <c r="AY43" s="77"/>
      <c r="AZ43" s="83">
        <f t="shared" si="1"/>
        <v>0.63360000000000005</v>
      </c>
    </row>
    <row r="44" spans="1:52" s="99" customFormat="1" ht="34.950000000000003" customHeight="1" x14ac:dyDescent="0.45">
      <c r="A44" s="93" t="s">
        <v>4373</v>
      </c>
      <c r="B44" s="77">
        <v>2</v>
      </c>
      <c r="C44" s="93" t="s">
        <v>7819</v>
      </c>
      <c r="D44" s="93"/>
      <c r="E44" s="93"/>
      <c r="F44" s="94"/>
      <c r="G44" s="93"/>
      <c r="H44" s="77"/>
      <c r="I44" s="95">
        <v>5245</v>
      </c>
      <c r="J44" s="77"/>
      <c r="K44" s="77"/>
      <c r="L44" s="93" t="s">
        <v>3510</v>
      </c>
      <c r="M44" s="96" t="s">
        <v>7787</v>
      </c>
      <c r="N44" s="96"/>
      <c r="O44" s="79">
        <v>1</v>
      </c>
      <c r="P44" s="77">
        <v>900</v>
      </c>
      <c r="Q44" s="77">
        <v>300</v>
      </c>
      <c r="R44" s="77">
        <v>1520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1902</v>
      </c>
      <c r="AU44" s="77">
        <v>17</v>
      </c>
      <c r="AV44" s="94" t="s">
        <v>4371</v>
      </c>
      <c r="AW44" s="77" t="s">
        <v>2874</v>
      </c>
      <c r="AX44" s="94" t="s">
        <v>3232</v>
      </c>
      <c r="AY44" s="77"/>
      <c r="AZ44" s="83">
        <f t="shared" si="1"/>
        <v>0.41039999999999999</v>
      </c>
    </row>
    <row r="45" spans="1:52" s="99" customFormat="1" ht="34.950000000000003" customHeight="1" x14ac:dyDescent="0.45">
      <c r="A45" s="93" t="s">
        <v>4373</v>
      </c>
      <c r="B45" s="77">
        <v>2</v>
      </c>
      <c r="C45" s="93" t="s">
        <v>7819</v>
      </c>
      <c r="D45" s="93"/>
      <c r="E45" s="93"/>
      <c r="F45" s="94"/>
      <c r="G45" s="93"/>
      <c r="H45" s="77"/>
      <c r="I45" s="95">
        <v>5246</v>
      </c>
      <c r="J45" s="77"/>
      <c r="K45" s="77"/>
      <c r="L45" s="93" t="s">
        <v>2916</v>
      </c>
      <c r="M45" s="96" t="s">
        <v>7795</v>
      </c>
      <c r="N45" s="96"/>
      <c r="O45" s="79">
        <v>1</v>
      </c>
      <c r="P45" s="77">
        <v>900</v>
      </c>
      <c r="Q45" s="77">
        <v>10</v>
      </c>
      <c r="R45" s="77">
        <v>900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1903</v>
      </c>
      <c r="AU45" s="77">
        <v>17</v>
      </c>
      <c r="AV45" s="94" t="s">
        <v>4371</v>
      </c>
      <c r="AW45" s="77" t="s">
        <v>2874</v>
      </c>
      <c r="AX45" s="94" t="s">
        <v>3232</v>
      </c>
      <c r="AY45" s="77" t="s">
        <v>7796</v>
      </c>
      <c r="AZ45" s="83">
        <f t="shared" si="1"/>
        <v>8.0999999999999996E-3</v>
      </c>
    </row>
    <row r="46" spans="1:52" s="99" customFormat="1" ht="34.950000000000003" customHeight="1" x14ac:dyDescent="0.45">
      <c r="A46" s="93" t="s">
        <v>4373</v>
      </c>
      <c r="B46" s="77">
        <v>2</v>
      </c>
      <c r="C46" s="93" t="s">
        <v>7819</v>
      </c>
      <c r="D46" s="93" t="s">
        <v>4374</v>
      </c>
      <c r="E46" s="93"/>
      <c r="F46" s="94">
        <v>2</v>
      </c>
      <c r="G46" s="93" t="s">
        <v>4382</v>
      </c>
      <c r="H46" s="77"/>
      <c r="I46" s="95">
        <v>5618</v>
      </c>
      <c r="J46" s="77" t="s">
        <v>5427</v>
      </c>
      <c r="K46" s="77"/>
      <c r="L46" s="93" t="s">
        <v>3656</v>
      </c>
      <c r="M46" s="96"/>
      <c r="N46" s="96"/>
      <c r="O46" s="79">
        <v>1</v>
      </c>
      <c r="P46" s="77">
        <v>500</v>
      </c>
      <c r="Q46" s="77">
        <v>700</v>
      </c>
      <c r="R46" s="77">
        <v>1000</v>
      </c>
      <c r="S46" s="77"/>
      <c r="T46" s="77"/>
      <c r="U46" s="77"/>
      <c r="V46" s="77"/>
      <c r="W46" s="77"/>
      <c r="X46" s="77"/>
      <c r="Y46" s="77"/>
      <c r="Z46" s="77"/>
      <c r="AA46" s="77"/>
      <c r="AB46" s="77"/>
      <c r="AC46" s="77"/>
      <c r="AD46" s="77"/>
      <c r="AE46" s="77"/>
      <c r="AF46" s="77"/>
      <c r="AG46" s="77"/>
      <c r="AH46" s="77"/>
      <c r="AI46" s="77"/>
      <c r="AJ46" s="77"/>
      <c r="AK46" s="77"/>
      <c r="AL46" s="77"/>
      <c r="AM46" s="72" t="s">
        <v>4383</v>
      </c>
      <c r="AN46" s="94"/>
      <c r="AO46" s="77"/>
      <c r="AP46" s="77"/>
      <c r="AQ46" s="77"/>
      <c r="AR46" s="77"/>
      <c r="AS46" s="97" t="s">
        <v>4377</v>
      </c>
      <c r="AT46" s="77">
        <v>1800</v>
      </c>
      <c r="AU46" s="77">
        <v>17</v>
      </c>
      <c r="AV46" s="94" t="s">
        <v>4371</v>
      </c>
      <c r="AW46" s="77" t="s">
        <v>2874</v>
      </c>
      <c r="AX46" s="94" t="s">
        <v>3232</v>
      </c>
      <c r="AY46" s="77"/>
      <c r="AZ46" s="83">
        <f t="shared" si="1"/>
        <v>0.35</v>
      </c>
    </row>
    <row r="47" spans="1:52" s="99" customFormat="1" ht="34.950000000000003" customHeight="1" x14ac:dyDescent="0.45">
      <c r="A47" s="93" t="s">
        <v>4373</v>
      </c>
      <c r="B47" s="77">
        <v>2</v>
      </c>
      <c r="C47" s="93" t="s">
        <v>7819</v>
      </c>
      <c r="D47" s="93"/>
      <c r="E47" s="93"/>
      <c r="F47" s="94"/>
      <c r="G47" s="93"/>
      <c r="H47" s="77"/>
      <c r="I47" s="95"/>
      <c r="J47" s="77"/>
      <c r="K47" s="77"/>
      <c r="L47" s="93" t="s">
        <v>5875</v>
      </c>
      <c r="M47" s="96"/>
      <c r="N47" s="96"/>
      <c r="O47" s="79">
        <v>2</v>
      </c>
      <c r="P47" s="77"/>
      <c r="Q47" s="77"/>
      <c r="R47" s="77"/>
      <c r="S47" s="77"/>
      <c r="T47" s="77"/>
      <c r="U47" s="77"/>
      <c r="V47" s="77"/>
      <c r="W47" s="77"/>
      <c r="X47" s="77"/>
      <c r="Y47" s="77"/>
      <c r="Z47" s="77"/>
      <c r="AA47" s="77"/>
      <c r="AB47" s="77"/>
      <c r="AC47" s="77"/>
      <c r="AD47" s="77"/>
      <c r="AE47" s="77"/>
      <c r="AF47" s="77"/>
      <c r="AG47" s="77"/>
      <c r="AH47" s="77"/>
      <c r="AI47" s="77"/>
      <c r="AJ47" s="77"/>
      <c r="AK47" s="77"/>
      <c r="AL47" s="77"/>
      <c r="AM47" s="72"/>
      <c r="AN47" s="94"/>
      <c r="AO47" s="77"/>
      <c r="AP47" s="77"/>
      <c r="AQ47" s="77"/>
      <c r="AR47" s="77"/>
      <c r="AS47" s="97"/>
      <c r="AT47" s="77"/>
      <c r="AU47" s="77"/>
      <c r="AV47" s="94"/>
      <c r="AW47" s="77"/>
      <c r="AX47" s="94"/>
      <c r="AY47" s="77"/>
      <c r="AZ47" s="83">
        <f t="shared" si="1"/>
        <v>0</v>
      </c>
    </row>
    <row r="48" spans="1:52" s="99" customFormat="1" ht="34.950000000000003" customHeight="1" x14ac:dyDescent="0.45">
      <c r="A48" s="93" t="s">
        <v>4373</v>
      </c>
      <c r="B48" s="77">
        <v>2</v>
      </c>
      <c r="C48" s="93" t="s">
        <v>7819</v>
      </c>
      <c r="D48" s="93"/>
      <c r="E48" s="93"/>
      <c r="F48" s="94"/>
      <c r="G48" s="93"/>
      <c r="H48" s="77"/>
      <c r="I48" s="95"/>
      <c r="J48" s="77"/>
      <c r="K48" s="77"/>
      <c r="L48" s="93" t="s">
        <v>9566</v>
      </c>
      <c r="M48" s="96" t="s">
        <v>5458</v>
      </c>
      <c r="N48" s="96"/>
      <c r="O48" s="79">
        <v>1</v>
      </c>
      <c r="P48" s="77">
        <v>420</v>
      </c>
      <c r="Q48" s="77">
        <v>50</v>
      </c>
      <c r="R48" s="77">
        <v>300</v>
      </c>
      <c r="S48" s="77"/>
      <c r="T48" s="77"/>
      <c r="U48" s="77"/>
      <c r="V48" s="77"/>
      <c r="W48" s="77"/>
      <c r="X48" s="77"/>
      <c r="Y48" s="77"/>
      <c r="Z48" s="77"/>
      <c r="AA48" s="77"/>
      <c r="AB48" s="77"/>
      <c r="AC48" s="77"/>
      <c r="AD48" s="77"/>
      <c r="AE48" s="77"/>
      <c r="AF48" s="77"/>
      <c r="AG48" s="77"/>
      <c r="AH48" s="77"/>
      <c r="AI48" s="77"/>
      <c r="AJ48" s="77"/>
      <c r="AK48" s="77"/>
      <c r="AL48" s="77"/>
      <c r="AM48" s="72"/>
      <c r="AN48" s="94"/>
      <c r="AO48" s="77"/>
      <c r="AP48" s="77"/>
      <c r="AQ48" s="77"/>
      <c r="AR48" s="77"/>
      <c r="AS48" s="97"/>
      <c r="AT48" s="77"/>
      <c r="AU48" s="77"/>
      <c r="AV48" s="94"/>
      <c r="AW48" s="77"/>
      <c r="AX48" s="94"/>
      <c r="AY48" s="77" t="s">
        <v>9563</v>
      </c>
      <c r="AZ48" s="83">
        <f t="shared" si="1"/>
        <v>6.3E-3</v>
      </c>
    </row>
    <row r="49" spans="1:52" s="99" customFormat="1" ht="34.950000000000003" customHeight="1" x14ac:dyDescent="0.45">
      <c r="A49" s="93" t="s">
        <v>4373</v>
      </c>
      <c r="B49" s="77">
        <v>2</v>
      </c>
      <c r="C49" s="93" t="s">
        <v>7819</v>
      </c>
      <c r="D49" s="93"/>
      <c r="E49" s="93"/>
      <c r="F49" s="94"/>
      <c r="G49" s="93"/>
      <c r="H49" s="77"/>
      <c r="I49" s="95"/>
      <c r="J49" s="77"/>
      <c r="K49" s="77"/>
      <c r="L49" s="93" t="s">
        <v>5839</v>
      </c>
      <c r="M49" s="96"/>
      <c r="N49" s="96"/>
      <c r="O49" s="79">
        <v>10</v>
      </c>
      <c r="P49" s="77"/>
      <c r="Q49" s="77"/>
      <c r="R49" s="77"/>
      <c r="S49" s="77"/>
      <c r="T49" s="77"/>
      <c r="U49" s="77"/>
      <c r="V49" s="77"/>
      <c r="W49" s="77"/>
      <c r="X49" s="77"/>
      <c r="Y49" s="77"/>
      <c r="Z49" s="77"/>
      <c r="AA49" s="77"/>
      <c r="AB49" s="77"/>
      <c r="AC49" s="77"/>
      <c r="AD49" s="77"/>
      <c r="AE49" s="77"/>
      <c r="AF49" s="77"/>
      <c r="AG49" s="77"/>
      <c r="AH49" s="77"/>
      <c r="AI49" s="77"/>
      <c r="AJ49" s="77"/>
      <c r="AK49" s="77"/>
      <c r="AL49" s="77"/>
      <c r="AM49" s="72"/>
      <c r="AN49" s="94"/>
      <c r="AO49" s="77"/>
      <c r="AP49" s="77"/>
      <c r="AQ49" s="77"/>
      <c r="AR49" s="77"/>
      <c r="AS49" s="97"/>
      <c r="AT49" s="77"/>
      <c r="AU49" s="77"/>
      <c r="AV49" s="94"/>
      <c r="AW49" s="77"/>
      <c r="AX49" s="94"/>
      <c r="AY49" s="77"/>
      <c r="AZ49" s="83">
        <v>1</v>
      </c>
    </row>
    <row r="50" spans="1:52" s="99" customFormat="1" ht="34.950000000000003" customHeight="1" x14ac:dyDescent="0.45">
      <c r="A50" s="93" t="s">
        <v>4373</v>
      </c>
      <c r="B50" s="77">
        <v>2</v>
      </c>
      <c r="C50" s="93" t="s">
        <v>4428</v>
      </c>
      <c r="D50" s="93"/>
      <c r="E50" s="93"/>
      <c r="F50" s="94"/>
      <c r="G50" s="93"/>
      <c r="H50" s="77"/>
      <c r="I50" s="95">
        <v>5247</v>
      </c>
      <c r="J50" s="77"/>
      <c r="K50" s="77"/>
      <c r="L50" s="93" t="s">
        <v>3090</v>
      </c>
      <c r="M50" s="96"/>
      <c r="N50" s="96" t="s">
        <v>4430</v>
      </c>
      <c r="O50" s="79">
        <v>1</v>
      </c>
      <c r="P50" s="77">
        <v>900</v>
      </c>
      <c r="Q50" s="77">
        <v>515</v>
      </c>
      <c r="R50" s="77">
        <v>1790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1904</v>
      </c>
      <c r="AU50" s="77">
        <v>17</v>
      </c>
      <c r="AV50" s="94" t="s">
        <v>4371</v>
      </c>
      <c r="AW50" s="77" t="s">
        <v>2876</v>
      </c>
      <c r="AX50" s="94" t="s">
        <v>3232</v>
      </c>
      <c r="AY50" s="77"/>
      <c r="AZ50" s="83">
        <f t="shared" ref="AZ50:AZ85" si="2">P50*Q50*R50/1000000000*O50</f>
        <v>0.82966499999999999</v>
      </c>
    </row>
    <row r="51" spans="1:52" s="99" customFormat="1" ht="34.950000000000003" customHeight="1" x14ac:dyDescent="0.45">
      <c r="A51" s="93" t="s">
        <v>4373</v>
      </c>
      <c r="B51" s="77">
        <v>2</v>
      </c>
      <c r="C51" s="93" t="s">
        <v>4428</v>
      </c>
      <c r="D51" s="93"/>
      <c r="E51" s="93"/>
      <c r="F51" s="94"/>
      <c r="G51" s="93"/>
      <c r="H51" s="77"/>
      <c r="I51" s="95">
        <v>5248</v>
      </c>
      <c r="J51" s="77"/>
      <c r="K51" s="77"/>
      <c r="L51" s="93" t="s">
        <v>3090</v>
      </c>
      <c r="M51" s="96"/>
      <c r="N51" s="96" t="s">
        <v>4430</v>
      </c>
      <c r="O51" s="79">
        <v>1</v>
      </c>
      <c r="P51" s="77">
        <v>900</v>
      </c>
      <c r="Q51" s="77">
        <v>515</v>
      </c>
      <c r="R51" s="77">
        <v>1790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1905</v>
      </c>
      <c r="AU51" s="77">
        <v>17</v>
      </c>
      <c r="AV51" s="94" t="s">
        <v>4371</v>
      </c>
      <c r="AW51" s="77" t="s">
        <v>2868</v>
      </c>
      <c r="AX51" s="94" t="s">
        <v>3232</v>
      </c>
      <c r="AY51" s="77"/>
      <c r="AZ51" s="83">
        <f t="shared" si="2"/>
        <v>0.82966499999999999</v>
      </c>
    </row>
    <row r="52" spans="1:52" s="99" customFormat="1" ht="34.950000000000003" customHeight="1" x14ac:dyDescent="0.45">
      <c r="A52" s="93" t="s">
        <v>4373</v>
      </c>
      <c r="B52" s="77">
        <v>2</v>
      </c>
      <c r="C52" s="93" t="s">
        <v>4428</v>
      </c>
      <c r="D52" s="93"/>
      <c r="E52" s="93"/>
      <c r="F52" s="94"/>
      <c r="G52" s="93"/>
      <c r="H52" s="77"/>
      <c r="I52" s="95">
        <v>5249</v>
      </c>
      <c r="J52" s="77"/>
      <c r="K52" s="77"/>
      <c r="L52" s="93" t="s">
        <v>3090</v>
      </c>
      <c r="M52" s="96"/>
      <c r="N52" s="96" t="s">
        <v>4430</v>
      </c>
      <c r="O52" s="79">
        <v>1</v>
      </c>
      <c r="P52" s="77">
        <v>900</v>
      </c>
      <c r="Q52" s="77">
        <v>515</v>
      </c>
      <c r="R52" s="77">
        <v>1790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1906</v>
      </c>
      <c r="AU52" s="77">
        <v>17</v>
      </c>
      <c r="AV52" s="94" t="s">
        <v>4371</v>
      </c>
      <c r="AW52" s="77" t="s">
        <v>2868</v>
      </c>
      <c r="AX52" s="94" t="s">
        <v>3232</v>
      </c>
      <c r="AY52" s="77"/>
      <c r="AZ52" s="83">
        <f t="shared" si="2"/>
        <v>0.82966499999999999</v>
      </c>
    </row>
    <row r="53" spans="1:52" s="99" customFormat="1" ht="34.950000000000003" customHeight="1" x14ac:dyDescent="0.45">
      <c r="A53" s="93" t="s">
        <v>4373</v>
      </c>
      <c r="B53" s="77">
        <v>2</v>
      </c>
      <c r="C53" s="93" t="s">
        <v>4428</v>
      </c>
      <c r="D53" s="93"/>
      <c r="E53" s="93"/>
      <c r="F53" s="94"/>
      <c r="G53" s="93"/>
      <c r="H53" s="77"/>
      <c r="I53" s="95">
        <v>5250</v>
      </c>
      <c r="J53" s="77"/>
      <c r="K53" s="77"/>
      <c r="L53" s="93" t="s">
        <v>3090</v>
      </c>
      <c r="M53" s="96"/>
      <c r="N53" s="96" t="s">
        <v>4430</v>
      </c>
      <c r="O53" s="79">
        <v>1</v>
      </c>
      <c r="P53" s="77">
        <v>900</v>
      </c>
      <c r="Q53" s="77">
        <v>515</v>
      </c>
      <c r="R53" s="77">
        <v>1790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1907</v>
      </c>
      <c r="AU53" s="77">
        <v>17</v>
      </c>
      <c r="AV53" s="94" t="s">
        <v>4371</v>
      </c>
      <c r="AW53" s="77" t="s">
        <v>2876</v>
      </c>
      <c r="AX53" s="94" t="s">
        <v>3232</v>
      </c>
      <c r="AY53" s="77"/>
      <c r="AZ53" s="83">
        <f t="shared" si="2"/>
        <v>0.82966499999999999</v>
      </c>
    </row>
    <row r="54" spans="1:52" s="99" customFormat="1" ht="34.950000000000003" customHeight="1" x14ac:dyDescent="0.45">
      <c r="A54" s="93" t="s">
        <v>4373</v>
      </c>
      <c r="B54" s="77">
        <v>2</v>
      </c>
      <c r="C54" s="93" t="s">
        <v>4428</v>
      </c>
      <c r="D54" s="93"/>
      <c r="E54" s="93"/>
      <c r="F54" s="94"/>
      <c r="G54" s="93"/>
      <c r="H54" s="77"/>
      <c r="I54" s="95">
        <v>5251</v>
      </c>
      <c r="J54" s="77"/>
      <c r="K54" s="77"/>
      <c r="L54" s="93" t="s">
        <v>3090</v>
      </c>
      <c r="M54" s="96"/>
      <c r="N54" s="96" t="s">
        <v>4430</v>
      </c>
      <c r="O54" s="79">
        <v>1</v>
      </c>
      <c r="P54" s="77">
        <v>900</v>
      </c>
      <c r="Q54" s="77">
        <v>515</v>
      </c>
      <c r="R54" s="77">
        <v>1790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1908</v>
      </c>
      <c r="AU54" s="77">
        <v>17</v>
      </c>
      <c r="AV54" s="94" t="s">
        <v>4371</v>
      </c>
      <c r="AW54" s="77" t="s">
        <v>2876</v>
      </c>
      <c r="AX54" s="94" t="s">
        <v>3232</v>
      </c>
      <c r="AY54" s="77"/>
      <c r="AZ54" s="83">
        <f t="shared" si="2"/>
        <v>0.82966499999999999</v>
      </c>
    </row>
    <row r="55" spans="1:52" s="99" customFormat="1" ht="34.950000000000003" customHeight="1" x14ac:dyDescent="0.45">
      <c r="A55" s="93" t="s">
        <v>4373</v>
      </c>
      <c r="B55" s="77">
        <v>2</v>
      </c>
      <c r="C55" s="93" t="s">
        <v>4428</v>
      </c>
      <c r="D55" s="93"/>
      <c r="E55" s="93"/>
      <c r="F55" s="94"/>
      <c r="G55" s="93"/>
      <c r="H55" s="77"/>
      <c r="I55" s="95">
        <v>5252</v>
      </c>
      <c r="J55" s="77"/>
      <c r="K55" s="77"/>
      <c r="L55" s="93" t="s">
        <v>3090</v>
      </c>
      <c r="M55" s="96"/>
      <c r="N55" s="96" t="s">
        <v>4430</v>
      </c>
      <c r="O55" s="79">
        <v>1</v>
      </c>
      <c r="P55" s="77">
        <v>900</v>
      </c>
      <c r="Q55" s="77">
        <v>515</v>
      </c>
      <c r="R55" s="77">
        <v>1790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1909</v>
      </c>
      <c r="AU55" s="77">
        <v>17</v>
      </c>
      <c r="AV55" s="94" t="s">
        <v>4371</v>
      </c>
      <c r="AW55" s="77" t="s">
        <v>2874</v>
      </c>
      <c r="AX55" s="94" t="s">
        <v>3232</v>
      </c>
      <c r="AY55" s="77"/>
      <c r="AZ55" s="83">
        <f t="shared" si="2"/>
        <v>0.82966499999999999</v>
      </c>
    </row>
    <row r="56" spans="1:52" s="99" customFormat="1" ht="34.950000000000003" customHeight="1" x14ac:dyDescent="0.45">
      <c r="A56" s="93" t="s">
        <v>4373</v>
      </c>
      <c r="B56" s="77">
        <v>2</v>
      </c>
      <c r="C56" s="93" t="s">
        <v>4428</v>
      </c>
      <c r="D56" s="93"/>
      <c r="E56" s="93"/>
      <c r="F56" s="94"/>
      <c r="G56" s="93"/>
      <c r="H56" s="77"/>
      <c r="I56" s="95">
        <v>5253</v>
      </c>
      <c r="J56" s="77"/>
      <c r="K56" s="77"/>
      <c r="L56" s="93" t="s">
        <v>3090</v>
      </c>
      <c r="M56" s="96"/>
      <c r="N56" s="96" t="s">
        <v>4431</v>
      </c>
      <c r="O56" s="79">
        <v>1</v>
      </c>
      <c r="P56" s="77">
        <v>900</v>
      </c>
      <c r="Q56" s="77">
        <v>515</v>
      </c>
      <c r="R56" s="77">
        <v>1790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1910</v>
      </c>
      <c r="AU56" s="77">
        <v>17</v>
      </c>
      <c r="AV56" s="94" t="s">
        <v>4371</v>
      </c>
      <c r="AW56" s="77" t="s">
        <v>2876</v>
      </c>
      <c r="AX56" s="94" t="s">
        <v>3232</v>
      </c>
      <c r="AY56" s="77"/>
      <c r="AZ56" s="83">
        <f t="shared" si="2"/>
        <v>0.82966499999999999</v>
      </c>
    </row>
    <row r="57" spans="1:52" s="99" customFormat="1" ht="34.950000000000003" customHeight="1" x14ac:dyDescent="0.45">
      <c r="A57" s="93" t="s">
        <v>4373</v>
      </c>
      <c r="B57" s="77">
        <v>2</v>
      </c>
      <c r="C57" s="93" t="s">
        <v>4428</v>
      </c>
      <c r="D57" s="93"/>
      <c r="E57" s="93"/>
      <c r="F57" s="94"/>
      <c r="G57" s="93"/>
      <c r="H57" s="77"/>
      <c r="I57" s="95">
        <v>5254</v>
      </c>
      <c r="J57" s="77"/>
      <c r="K57" s="77"/>
      <c r="L57" s="93" t="s">
        <v>3090</v>
      </c>
      <c r="M57" s="96"/>
      <c r="N57" s="96" t="s">
        <v>4430</v>
      </c>
      <c r="O57" s="79">
        <v>1</v>
      </c>
      <c r="P57" s="77">
        <v>900</v>
      </c>
      <c r="Q57" s="77">
        <v>515</v>
      </c>
      <c r="R57" s="77">
        <v>1790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1911</v>
      </c>
      <c r="AU57" s="77">
        <v>17</v>
      </c>
      <c r="AV57" s="94" t="s">
        <v>4371</v>
      </c>
      <c r="AW57" s="77" t="s">
        <v>2876</v>
      </c>
      <c r="AX57" s="94" t="s">
        <v>3232</v>
      </c>
      <c r="AY57" s="77"/>
      <c r="AZ57" s="83">
        <f t="shared" si="2"/>
        <v>0.82966499999999999</v>
      </c>
    </row>
    <row r="58" spans="1:52" s="99" customFormat="1" ht="34.950000000000003" customHeight="1" x14ac:dyDescent="0.45">
      <c r="A58" s="93" t="s">
        <v>4373</v>
      </c>
      <c r="B58" s="77">
        <v>2</v>
      </c>
      <c r="C58" s="93" t="s">
        <v>4428</v>
      </c>
      <c r="D58" s="93"/>
      <c r="E58" s="93"/>
      <c r="F58" s="94"/>
      <c r="G58" s="93"/>
      <c r="H58" s="77"/>
      <c r="I58" s="95">
        <v>5255</v>
      </c>
      <c r="J58" s="77"/>
      <c r="K58" s="77"/>
      <c r="L58" s="93" t="s">
        <v>3510</v>
      </c>
      <c r="M58" s="96" t="s">
        <v>7822</v>
      </c>
      <c r="N58" s="96"/>
      <c r="O58" s="79">
        <v>1</v>
      </c>
      <c r="P58" s="77">
        <v>880</v>
      </c>
      <c r="Q58" s="77">
        <v>400</v>
      </c>
      <c r="R58" s="77">
        <v>1800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1912</v>
      </c>
      <c r="AU58" s="77">
        <v>17</v>
      </c>
      <c r="AV58" s="94" t="s">
        <v>4371</v>
      </c>
      <c r="AW58" s="77" t="s">
        <v>2876</v>
      </c>
      <c r="AX58" s="94" t="s">
        <v>3232</v>
      </c>
      <c r="AY58" s="77"/>
      <c r="AZ58" s="83">
        <f t="shared" si="2"/>
        <v>0.63360000000000005</v>
      </c>
    </row>
    <row r="59" spans="1:52" s="99" customFormat="1" ht="34.950000000000003" customHeight="1" x14ac:dyDescent="0.45">
      <c r="A59" s="93" t="s">
        <v>4373</v>
      </c>
      <c r="B59" s="77">
        <v>2</v>
      </c>
      <c r="C59" s="93" t="s">
        <v>4428</v>
      </c>
      <c r="D59" s="93"/>
      <c r="E59" s="93"/>
      <c r="F59" s="94"/>
      <c r="G59" s="93"/>
      <c r="H59" s="77"/>
      <c r="I59" s="95"/>
      <c r="J59" s="77"/>
      <c r="K59" s="77"/>
      <c r="L59" s="93" t="s">
        <v>7823</v>
      </c>
      <c r="M59" s="96"/>
      <c r="N59" s="96"/>
      <c r="O59" s="79">
        <v>2</v>
      </c>
      <c r="P59" s="77"/>
      <c r="Q59" s="77"/>
      <c r="R59" s="77"/>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f t="shared" si="2"/>
        <v>0</v>
      </c>
    </row>
    <row r="60" spans="1:52" ht="34.950000000000003" customHeight="1" x14ac:dyDescent="0.45">
      <c r="A60" s="93" t="s">
        <v>4373</v>
      </c>
      <c r="B60" s="77">
        <v>2</v>
      </c>
      <c r="C60" s="93" t="s">
        <v>4432</v>
      </c>
      <c r="D60" s="93"/>
      <c r="E60" s="93"/>
      <c r="F60" s="94"/>
      <c r="G60" s="93"/>
      <c r="H60" s="77"/>
      <c r="I60" s="95">
        <v>5257</v>
      </c>
      <c r="J60" s="77"/>
      <c r="K60" s="77"/>
      <c r="L60" s="93" t="s">
        <v>2913</v>
      </c>
      <c r="M60" s="96"/>
      <c r="N60" s="96"/>
      <c r="O60" s="79">
        <v>1</v>
      </c>
      <c r="P60" s="77">
        <v>260</v>
      </c>
      <c r="Q60" s="77">
        <v>370</v>
      </c>
      <c r="R60" s="77">
        <v>750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1914</v>
      </c>
      <c r="AU60" s="77">
        <v>17</v>
      </c>
      <c r="AV60" s="94" t="s">
        <v>4371</v>
      </c>
      <c r="AW60" s="77" t="s">
        <v>2957</v>
      </c>
      <c r="AX60" s="94" t="s">
        <v>3074</v>
      </c>
      <c r="AY60" s="77"/>
      <c r="AZ60" s="83">
        <f t="shared" si="2"/>
        <v>7.2150000000000006E-2</v>
      </c>
    </row>
    <row r="61" spans="1:52" ht="34.950000000000003" customHeight="1" x14ac:dyDescent="0.45">
      <c r="A61" s="93" t="s">
        <v>4373</v>
      </c>
      <c r="B61" s="77">
        <v>2</v>
      </c>
      <c r="C61" s="93" t="s">
        <v>4432</v>
      </c>
      <c r="D61" s="93"/>
      <c r="E61" s="93"/>
      <c r="F61" s="94"/>
      <c r="G61" s="93"/>
      <c r="H61" s="77"/>
      <c r="I61" s="95">
        <v>5258</v>
      </c>
      <c r="J61" s="77"/>
      <c r="K61" s="77"/>
      <c r="L61" s="93" t="s">
        <v>4433</v>
      </c>
      <c r="M61" s="96" t="s">
        <v>7795</v>
      </c>
      <c r="N61" s="96"/>
      <c r="O61" s="79">
        <v>1</v>
      </c>
      <c r="P61" s="77">
        <v>450</v>
      </c>
      <c r="Q61" s="77">
        <v>20</v>
      </c>
      <c r="R61" s="77">
        <v>600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1915</v>
      </c>
      <c r="AU61" s="77">
        <v>17</v>
      </c>
      <c r="AV61" s="94" t="s">
        <v>4371</v>
      </c>
      <c r="AW61" s="77" t="s">
        <v>2874</v>
      </c>
      <c r="AX61" s="94" t="s">
        <v>3232</v>
      </c>
      <c r="AY61" s="77" t="s">
        <v>7796</v>
      </c>
      <c r="AZ61" s="83">
        <f t="shared" si="2"/>
        <v>5.4000000000000003E-3</v>
      </c>
    </row>
    <row r="62" spans="1:52" ht="34.950000000000003" customHeight="1" x14ac:dyDescent="0.45">
      <c r="A62" s="93" t="s">
        <v>4373</v>
      </c>
      <c r="B62" s="77">
        <v>2</v>
      </c>
      <c r="C62" s="93" t="s">
        <v>4432</v>
      </c>
      <c r="D62" s="93"/>
      <c r="E62" s="93"/>
      <c r="F62" s="94"/>
      <c r="G62" s="93"/>
      <c r="H62" s="77"/>
      <c r="I62" s="95">
        <v>5259</v>
      </c>
      <c r="J62" s="77"/>
      <c r="K62" s="77"/>
      <c r="L62" s="93" t="s">
        <v>3619</v>
      </c>
      <c r="M62" s="96"/>
      <c r="N62" s="96"/>
      <c r="O62" s="79">
        <v>1</v>
      </c>
      <c r="P62" s="77">
        <v>1060</v>
      </c>
      <c r="Q62" s="77">
        <v>730</v>
      </c>
      <c r="R62" s="77">
        <v>740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1916</v>
      </c>
      <c r="AU62" s="77">
        <v>17</v>
      </c>
      <c r="AV62" s="94" t="s">
        <v>4371</v>
      </c>
      <c r="AW62" s="77" t="s">
        <v>2876</v>
      </c>
      <c r="AX62" s="94" t="s">
        <v>3232</v>
      </c>
      <c r="AY62" s="77"/>
      <c r="AZ62" s="83">
        <f t="shared" si="2"/>
        <v>0.57261200000000001</v>
      </c>
    </row>
    <row r="63" spans="1:52" ht="34.950000000000003" customHeight="1" x14ac:dyDescent="0.45">
      <c r="A63" s="93" t="s">
        <v>4373</v>
      </c>
      <c r="B63" s="77">
        <v>2</v>
      </c>
      <c r="C63" s="93" t="s">
        <v>4432</v>
      </c>
      <c r="D63" s="93"/>
      <c r="E63" s="93"/>
      <c r="F63" s="94"/>
      <c r="G63" s="93"/>
      <c r="H63" s="77"/>
      <c r="I63" s="95">
        <v>5260</v>
      </c>
      <c r="J63" s="77"/>
      <c r="K63" s="77"/>
      <c r="L63" s="93" t="s">
        <v>3654</v>
      </c>
      <c r="M63" s="96" t="s">
        <v>7797</v>
      </c>
      <c r="N63" s="96"/>
      <c r="O63" s="79">
        <v>1</v>
      </c>
      <c r="P63" s="77">
        <v>300</v>
      </c>
      <c r="Q63" s="77">
        <v>300</v>
      </c>
      <c r="R63" s="77">
        <v>450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1917</v>
      </c>
      <c r="AU63" s="77">
        <v>17</v>
      </c>
      <c r="AV63" s="94" t="s">
        <v>4371</v>
      </c>
      <c r="AW63" s="77" t="s">
        <v>2876</v>
      </c>
      <c r="AX63" s="94" t="s">
        <v>3232</v>
      </c>
      <c r="AY63" s="77"/>
      <c r="AZ63" s="83">
        <f t="shared" si="2"/>
        <v>4.0500000000000001E-2</v>
      </c>
    </row>
    <row r="64" spans="1:52" ht="34.950000000000003" customHeight="1" x14ac:dyDescent="0.45">
      <c r="A64" s="93" t="s">
        <v>4373</v>
      </c>
      <c r="B64" s="77">
        <v>2</v>
      </c>
      <c r="C64" s="93" t="s">
        <v>4432</v>
      </c>
      <c r="D64" s="93"/>
      <c r="E64" s="93"/>
      <c r="F64" s="94"/>
      <c r="G64" s="93"/>
      <c r="H64" s="77"/>
      <c r="I64" s="95">
        <v>5261</v>
      </c>
      <c r="J64" s="77"/>
      <c r="K64" s="77"/>
      <c r="L64" s="93" t="s">
        <v>3619</v>
      </c>
      <c r="M64" s="96"/>
      <c r="N64" s="96"/>
      <c r="O64" s="79">
        <v>1</v>
      </c>
      <c r="P64" s="77">
        <v>1060</v>
      </c>
      <c r="Q64" s="77">
        <v>730</v>
      </c>
      <c r="R64" s="77">
        <v>740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1918</v>
      </c>
      <c r="AU64" s="77">
        <v>17</v>
      </c>
      <c r="AV64" s="94" t="s">
        <v>4371</v>
      </c>
      <c r="AW64" s="77" t="s">
        <v>2876</v>
      </c>
      <c r="AX64" s="94" t="s">
        <v>3232</v>
      </c>
      <c r="AY64" s="77"/>
      <c r="AZ64" s="83">
        <f t="shared" si="2"/>
        <v>0.57261200000000001</v>
      </c>
    </row>
    <row r="65" spans="1:52" ht="34.950000000000003" customHeight="1" x14ac:dyDescent="0.45">
      <c r="A65" s="93" t="s">
        <v>4373</v>
      </c>
      <c r="B65" s="77">
        <v>2</v>
      </c>
      <c r="C65" s="93" t="s">
        <v>4432</v>
      </c>
      <c r="D65" s="93"/>
      <c r="E65" s="93"/>
      <c r="F65" s="94"/>
      <c r="G65" s="93"/>
      <c r="H65" s="77"/>
      <c r="I65" s="95">
        <v>5262</v>
      </c>
      <c r="J65" s="77"/>
      <c r="K65" s="77"/>
      <c r="L65" s="93" t="s">
        <v>3474</v>
      </c>
      <c r="M65" s="96" t="s">
        <v>7798</v>
      </c>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1919</v>
      </c>
      <c r="AU65" s="77">
        <v>17</v>
      </c>
      <c r="AV65" s="94" t="s">
        <v>4371</v>
      </c>
      <c r="AW65" s="77" t="s">
        <v>2876</v>
      </c>
      <c r="AX65" s="94" t="s">
        <v>3232</v>
      </c>
      <c r="AY65" s="77"/>
      <c r="AZ65" s="83">
        <f t="shared" si="2"/>
        <v>0.14174999999999999</v>
      </c>
    </row>
    <row r="66" spans="1:52" ht="34.950000000000003" customHeight="1" x14ac:dyDescent="0.45">
      <c r="A66" s="93" t="s">
        <v>4373</v>
      </c>
      <c r="B66" s="77">
        <v>2</v>
      </c>
      <c r="C66" s="93" t="s">
        <v>4432</v>
      </c>
      <c r="D66" s="93"/>
      <c r="E66" s="93"/>
      <c r="F66" s="94"/>
      <c r="G66" s="93"/>
      <c r="H66" s="77"/>
      <c r="I66" s="95">
        <v>5263</v>
      </c>
      <c r="J66" s="77"/>
      <c r="K66" s="77"/>
      <c r="L66" s="93" t="s">
        <v>2916</v>
      </c>
      <c r="M66" s="96" t="s">
        <v>7795</v>
      </c>
      <c r="N66" s="96"/>
      <c r="O66" s="79">
        <v>1</v>
      </c>
      <c r="P66" s="77">
        <v>1200</v>
      </c>
      <c r="Q66" s="77">
        <v>60</v>
      </c>
      <c r="R66" s="77">
        <v>900</v>
      </c>
      <c r="S66" s="77"/>
      <c r="T66" s="77"/>
      <c r="U66" s="77"/>
      <c r="V66" s="77"/>
      <c r="W66" s="77"/>
      <c r="X66" s="77"/>
      <c r="Y66" s="77"/>
      <c r="Z66" s="77"/>
      <c r="AA66" s="77"/>
      <c r="AB66" s="77"/>
      <c r="AC66" s="77"/>
      <c r="AD66" s="77"/>
      <c r="AE66" s="77"/>
      <c r="AF66" s="77"/>
      <c r="AG66" s="77"/>
      <c r="AH66" s="77"/>
      <c r="AI66" s="77"/>
      <c r="AJ66" s="77"/>
      <c r="AK66" s="77"/>
      <c r="AL66" s="77"/>
      <c r="AM66" s="94"/>
      <c r="AN66" s="94" t="s">
        <v>4434</v>
      </c>
      <c r="AO66" s="77"/>
      <c r="AP66" s="77"/>
      <c r="AQ66" s="77"/>
      <c r="AR66" s="77"/>
      <c r="AS66" s="97"/>
      <c r="AT66" s="77">
        <v>1920</v>
      </c>
      <c r="AU66" s="77">
        <v>17</v>
      </c>
      <c r="AV66" s="94" t="s">
        <v>4371</v>
      </c>
      <c r="AW66" s="77" t="s">
        <v>2876</v>
      </c>
      <c r="AX66" s="94" t="s">
        <v>3232</v>
      </c>
      <c r="AY66" s="77" t="s">
        <v>7796</v>
      </c>
      <c r="AZ66" s="83">
        <f t="shared" si="2"/>
        <v>6.4799999999999996E-2</v>
      </c>
    </row>
    <row r="67" spans="1:52" ht="34.950000000000003" customHeight="1" x14ac:dyDescent="0.45">
      <c r="A67" s="93" t="s">
        <v>4373</v>
      </c>
      <c r="B67" s="77">
        <v>2</v>
      </c>
      <c r="C67" s="93" t="s">
        <v>4432</v>
      </c>
      <c r="D67" s="93"/>
      <c r="E67" s="93"/>
      <c r="F67" s="94"/>
      <c r="G67" s="93"/>
      <c r="H67" s="77"/>
      <c r="I67" s="95">
        <v>5264</v>
      </c>
      <c r="J67" s="77"/>
      <c r="K67" s="77"/>
      <c r="L67" s="93" t="s">
        <v>3222</v>
      </c>
      <c r="M67" s="96" t="s">
        <v>4435</v>
      </c>
      <c r="N67" s="96" t="s">
        <v>4436</v>
      </c>
      <c r="O67" s="79">
        <v>1</v>
      </c>
      <c r="P67" s="77">
        <v>380</v>
      </c>
      <c r="Q67" s="77">
        <v>300</v>
      </c>
      <c r="R67" s="77">
        <v>570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1921</v>
      </c>
      <c r="AU67" s="77">
        <v>17</v>
      </c>
      <c r="AV67" s="94" t="s">
        <v>4371</v>
      </c>
      <c r="AW67" s="77" t="s">
        <v>2874</v>
      </c>
      <c r="AX67" s="94" t="s">
        <v>3232</v>
      </c>
      <c r="AY67" s="77"/>
      <c r="AZ67" s="83">
        <f t="shared" si="2"/>
        <v>6.4979999999999996E-2</v>
      </c>
    </row>
    <row r="68" spans="1:52" ht="34.950000000000003" customHeight="1" x14ac:dyDescent="0.45">
      <c r="A68" s="93" t="s">
        <v>4373</v>
      </c>
      <c r="B68" s="77">
        <v>2</v>
      </c>
      <c r="C68" s="93" t="s">
        <v>4432</v>
      </c>
      <c r="D68" s="93"/>
      <c r="E68" s="93"/>
      <c r="F68" s="94"/>
      <c r="G68" s="93"/>
      <c r="H68" s="77"/>
      <c r="I68" s="95">
        <v>5265</v>
      </c>
      <c r="J68" s="77"/>
      <c r="K68" s="77"/>
      <c r="L68" s="93" t="s">
        <v>4437</v>
      </c>
      <c r="M68" s="96" t="s">
        <v>7799</v>
      </c>
      <c r="N68" s="96"/>
      <c r="O68" s="79">
        <v>1</v>
      </c>
      <c r="P68" s="77">
        <v>550</v>
      </c>
      <c r="Q68" s="77">
        <v>500</v>
      </c>
      <c r="R68" s="77">
        <v>1600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1922</v>
      </c>
      <c r="AU68" s="77">
        <v>17</v>
      </c>
      <c r="AV68" s="94" t="s">
        <v>4371</v>
      </c>
      <c r="AW68" s="77" t="s">
        <v>2874</v>
      </c>
      <c r="AX68" s="94" t="s">
        <v>3232</v>
      </c>
      <c r="AY68" s="77"/>
      <c r="AZ68" s="83">
        <f t="shared" si="2"/>
        <v>0.44</v>
      </c>
    </row>
    <row r="69" spans="1:52" ht="34.950000000000003" customHeight="1" x14ac:dyDescent="0.45">
      <c r="A69" s="93" t="s">
        <v>4373</v>
      </c>
      <c r="B69" s="77">
        <v>2</v>
      </c>
      <c r="C69" s="93" t="s">
        <v>4432</v>
      </c>
      <c r="D69" s="93"/>
      <c r="E69" s="93"/>
      <c r="F69" s="94"/>
      <c r="G69" s="93"/>
      <c r="H69" s="77"/>
      <c r="I69" s="95">
        <v>5266</v>
      </c>
      <c r="J69" s="77"/>
      <c r="K69" s="77"/>
      <c r="L69" s="93" t="s">
        <v>3888</v>
      </c>
      <c r="M69" s="96"/>
      <c r="N69" s="96"/>
      <c r="O69" s="79">
        <v>1</v>
      </c>
      <c r="P69" s="77">
        <v>1500</v>
      </c>
      <c r="Q69" s="77">
        <v>400</v>
      </c>
      <c r="R69" s="77">
        <v>1850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1923</v>
      </c>
      <c r="AU69" s="77">
        <v>17</v>
      </c>
      <c r="AV69" s="94" t="s">
        <v>4371</v>
      </c>
      <c r="AW69" s="77" t="s">
        <v>2876</v>
      </c>
      <c r="AX69" s="94" t="s">
        <v>3232</v>
      </c>
      <c r="AY69" s="77"/>
      <c r="AZ69" s="83">
        <f t="shared" si="2"/>
        <v>1.1100000000000001</v>
      </c>
    </row>
    <row r="70" spans="1:52" ht="34.950000000000003" customHeight="1" x14ac:dyDescent="0.45">
      <c r="A70" s="93" t="s">
        <v>4373</v>
      </c>
      <c r="B70" s="77">
        <v>2</v>
      </c>
      <c r="C70" s="93" t="s">
        <v>4432</v>
      </c>
      <c r="D70" s="93"/>
      <c r="E70" s="93"/>
      <c r="F70" s="94"/>
      <c r="G70" s="93"/>
      <c r="H70" s="77"/>
      <c r="I70" s="95">
        <v>5267</v>
      </c>
      <c r="J70" s="77"/>
      <c r="K70" s="77"/>
      <c r="L70" s="93" t="s">
        <v>3038</v>
      </c>
      <c r="M70" s="96"/>
      <c r="N70" s="96"/>
      <c r="O70" s="79">
        <v>1</v>
      </c>
      <c r="P70" s="77">
        <v>700</v>
      </c>
      <c r="Q70" s="77">
        <v>650</v>
      </c>
      <c r="R70" s="77">
        <v>1220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1924</v>
      </c>
      <c r="AU70" s="77">
        <v>17</v>
      </c>
      <c r="AV70" s="94" t="s">
        <v>4371</v>
      </c>
      <c r="AW70" s="77" t="s">
        <v>2874</v>
      </c>
      <c r="AX70" s="94" t="s">
        <v>3074</v>
      </c>
      <c r="AY70" s="77"/>
      <c r="AZ70" s="83">
        <f t="shared" si="2"/>
        <v>0.55510000000000004</v>
      </c>
    </row>
    <row r="71" spans="1:52" ht="34.950000000000003" customHeight="1" x14ac:dyDescent="0.45">
      <c r="A71" s="93" t="s">
        <v>4373</v>
      </c>
      <c r="B71" s="77">
        <v>2</v>
      </c>
      <c r="C71" s="93" t="s">
        <v>4432</v>
      </c>
      <c r="D71" s="93"/>
      <c r="E71" s="93"/>
      <c r="F71" s="94"/>
      <c r="G71" s="93"/>
      <c r="H71" s="77"/>
      <c r="I71" s="95">
        <v>5268</v>
      </c>
      <c r="J71" s="77"/>
      <c r="K71" s="77"/>
      <c r="L71" s="93" t="s">
        <v>3038</v>
      </c>
      <c r="M71" s="96"/>
      <c r="N71" s="96"/>
      <c r="O71" s="79">
        <v>1</v>
      </c>
      <c r="P71" s="77">
        <v>620</v>
      </c>
      <c r="Q71" s="77">
        <v>650</v>
      </c>
      <c r="R71" s="77">
        <v>1250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1925</v>
      </c>
      <c r="AU71" s="77">
        <v>17</v>
      </c>
      <c r="AV71" s="94" t="s">
        <v>4371</v>
      </c>
      <c r="AW71" s="77" t="s">
        <v>2874</v>
      </c>
      <c r="AX71" s="94" t="s">
        <v>3232</v>
      </c>
      <c r="AY71" s="77"/>
      <c r="AZ71" s="83">
        <f t="shared" si="2"/>
        <v>0.50375000000000003</v>
      </c>
    </row>
    <row r="72" spans="1:52" ht="34.950000000000003" customHeight="1" x14ac:dyDescent="0.45">
      <c r="A72" s="93" t="s">
        <v>4373</v>
      </c>
      <c r="B72" s="77">
        <v>2</v>
      </c>
      <c r="C72" s="93" t="s">
        <v>4432</v>
      </c>
      <c r="D72" s="93"/>
      <c r="E72" s="93"/>
      <c r="F72" s="94"/>
      <c r="G72" s="93"/>
      <c r="H72" s="77"/>
      <c r="I72" s="95">
        <v>5269</v>
      </c>
      <c r="J72" s="77"/>
      <c r="K72" s="77"/>
      <c r="L72" s="93" t="s">
        <v>3038</v>
      </c>
      <c r="M72" s="96"/>
      <c r="N72" s="96"/>
      <c r="O72" s="79">
        <v>1</v>
      </c>
      <c r="P72" s="77">
        <v>600</v>
      </c>
      <c r="Q72" s="77">
        <v>750</v>
      </c>
      <c r="R72" s="77">
        <v>1350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1926</v>
      </c>
      <c r="AU72" s="77">
        <v>17</v>
      </c>
      <c r="AV72" s="94" t="s">
        <v>4371</v>
      </c>
      <c r="AW72" s="77" t="s">
        <v>2876</v>
      </c>
      <c r="AX72" s="94" t="s">
        <v>3232</v>
      </c>
      <c r="AY72" s="77"/>
      <c r="AZ72" s="83">
        <f t="shared" si="2"/>
        <v>0.60750000000000004</v>
      </c>
    </row>
    <row r="73" spans="1:52" ht="34.950000000000003" customHeight="1" x14ac:dyDescent="0.45">
      <c r="A73" s="93" t="s">
        <v>4373</v>
      </c>
      <c r="B73" s="77">
        <v>2</v>
      </c>
      <c r="C73" s="93" t="s">
        <v>4432</v>
      </c>
      <c r="D73" s="93"/>
      <c r="E73" s="93"/>
      <c r="F73" s="94"/>
      <c r="G73" s="93"/>
      <c r="H73" s="77"/>
      <c r="I73" s="95">
        <v>5270</v>
      </c>
      <c r="J73" s="77"/>
      <c r="K73" s="77"/>
      <c r="L73" s="93" t="s">
        <v>3094</v>
      </c>
      <c r="M73" s="96" t="s">
        <v>7798</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1927</v>
      </c>
      <c r="AU73" s="77">
        <v>17</v>
      </c>
      <c r="AV73" s="94" t="s">
        <v>4371</v>
      </c>
      <c r="AW73" s="77" t="s">
        <v>2874</v>
      </c>
      <c r="AX73" s="94" t="s">
        <v>3232</v>
      </c>
      <c r="AY73" s="77"/>
      <c r="AZ73" s="83">
        <f t="shared" si="2"/>
        <v>0.14174999999999999</v>
      </c>
    </row>
    <row r="74" spans="1:52" ht="34.950000000000003" customHeight="1" x14ac:dyDescent="0.45">
      <c r="A74" s="93" t="s">
        <v>4373</v>
      </c>
      <c r="B74" s="77">
        <v>2</v>
      </c>
      <c r="C74" s="93" t="s">
        <v>4432</v>
      </c>
      <c r="D74" s="93"/>
      <c r="E74" s="93"/>
      <c r="F74" s="94"/>
      <c r="G74" s="93"/>
      <c r="H74" s="77"/>
      <c r="I74" s="95">
        <v>5271</v>
      </c>
      <c r="J74" s="77"/>
      <c r="K74" s="77"/>
      <c r="L74" s="93" t="s">
        <v>3474</v>
      </c>
      <c r="M74" s="96" t="s">
        <v>7800</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1928</v>
      </c>
      <c r="AU74" s="77">
        <v>17</v>
      </c>
      <c r="AV74" s="94" t="s">
        <v>4371</v>
      </c>
      <c r="AW74" s="77" t="s">
        <v>2876</v>
      </c>
      <c r="AX74" s="94" t="s">
        <v>3232</v>
      </c>
      <c r="AY74" s="77"/>
      <c r="AZ74" s="83">
        <f t="shared" si="2"/>
        <v>0.14174999999999999</v>
      </c>
    </row>
    <row r="75" spans="1:52" ht="34.950000000000003" customHeight="1" x14ac:dyDescent="0.45">
      <c r="A75" s="93" t="s">
        <v>4373</v>
      </c>
      <c r="B75" s="77">
        <v>2</v>
      </c>
      <c r="C75" s="93" t="s">
        <v>4432</v>
      </c>
      <c r="D75" s="93"/>
      <c r="E75" s="93"/>
      <c r="F75" s="94"/>
      <c r="G75" s="93"/>
      <c r="H75" s="77"/>
      <c r="I75" s="95">
        <v>5272</v>
      </c>
      <c r="J75" s="77"/>
      <c r="K75" s="77"/>
      <c r="L75" s="93" t="s">
        <v>3651</v>
      </c>
      <c r="M75" s="96" t="s">
        <v>7800</v>
      </c>
      <c r="N75" s="96"/>
      <c r="O75" s="79">
        <v>1</v>
      </c>
      <c r="P75" s="77">
        <v>300</v>
      </c>
      <c r="Q75" s="77">
        <v>300</v>
      </c>
      <c r="R75" s="77">
        <v>450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1929</v>
      </c>
      <c r="AU75" s="77">
        <v>17</v>
      </c>
      <c r="AV75" s="94" t="s">
        <v>4371</v>
      </c>
      <c r="AW75" s="77" t="s">
        <v>2876</v>
      </c>
      <c r="AX75" s="94" t="s">
        <v>3232</v>
      </c>
      <c r="AY75" s="77"/>
      <c r="AZ75" s="83">
        <f t="shared" si="2"/>
        <v>4.0500000000000001E-2</v>
      </c>
    </row>
    <row r="76" spans="1:52" ht="34.950000000000003" customHeight="1" x14ac:dyDescent="0.45">
      <c r="A76" s="93" t="s">
        <v>4373</v>
      </c>
      <c r="B76" s="77">
        <v>2</v>
      </c>
      <c r="C76" s="93" t="s">
        <v>4432</v>
      </c>
      <c r="D76" s="93"/>
      <c r="E76" s="93"/>
      <c r="F76" s="94"/>
      <c r="G76" s="93"/>
      <c r="H76" s="77"/>
      <c r="I76" s="95">
        <v>5273</v>
      </c>
      <c r="J76" s="77"/>
      <c r="K76" s="77"/>
      <c r="L76" s="93" t="s">
        <v>3888</v>
      </c>
      <c r="M76" s="96"/>
      <c r="N76" s="96"/>
      <c r="O76" s="79">
        <v>1</v>
      </c>
      <c r="P76" s="77">
        <v>880</v>
      </c>
      <c r="Q76" s="77">
        <v>400</v>
      </c>
      <c r="R76" s="77">
        <v>1850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1930</v>
      </c>
      <c r="AU76" s="77">
        <v>17</v>
      </c>
      <c r="AV76" s="94" t="s">
        <v>4371</v>
      </c>
      <c r="AW76" s="77" t="s">
        <v>2876</v>
      </c>
      <c r="AX76" s="94" t="s">
        <v>3232</v>
      </c>
      <c r="AY76" s="77"/>
      <c r="AZ76" s="83">
        <f t="shared" si="2"/>
        <v>0.6512</v>
      </c>
    </row>
    <row r="77" spans="1:52" ht="34.950000000000003" customHeight="1" x14ac:dyDescent="0.45">
      <c r="A77" s="93" t="s">
        <v>4373</v>
      </c>
      <c r="B77" s="77">
        <v>2</v>
      </c>
      <c r="C77" s="93" t="s">
        <v>4432</v>
      </c>
      <c r="D77" s="93"/>
      <c r="E77" s="93"/>
      <c r="F77" s="94"/>
      <c r="G77" s="93"/>
      <c r="H77" s="77"/>
      <c r="I77" s="95">
        <v>5274</v>
      </c>
      <c r="J77" s="77"/>
      <c r="K77" s="77"/>
      <c r="L77" s="93" t="s">
        <v>3212</v>
      </c>
      <c r="M77" s="96" t="s">
        <v>7801</v>
      </c>
      <c r="N77" s="96"/>
      <c r="O77" s="79">
        <v>1</v>
      </c>
      <c r="P77" s="77">
        <v>420</v>
      </c>
      <c r="Q77" s="77">
        <v>300</v>
      </c>
      <c r="R77" s="77">
        <v>920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1931</v>
      </c>
      <c r="AU77" s="77">
        <v>17</v>
      </c>
      <c r="AV77" s="94" t="s">
        <v>4371</v>
      </c>
      <c r="AW77" s="77" t="s">
        <v>2876</v>
      </c>
      <c r="AX77" s="94" t="s">
        <v>3232</v>
      </c>
      <c r="AY77" s="77"/>
      <c r="AZ77" s="83">
        <f t="shared" si="2"/>
        <v>0.11592</v>
      </c>
    </row>
    <row r="78" spans="1:52" ht="34.950000000000003" customHeight="1" x14ac:dyDescent="0.45">
      <c r="A78" s="93" t="s">
        <v>4373</v>
      </c>
      <c r="B78" s="77">
        <v>2</v>
      </c>
      <c r="C78" s="93" t="s">
        <v>4432</v>
      </c>
      <c r="D78" s="93"/>
      <c r="E78" s="93"/>
      <c r="F78" s="94"/>
      <c r="G78" s="93"/>
      <c r="H78" s="77"/>
      <c r="I78" s="95">
        <v>5275</v>
      </c>
      <c r="J78" s="77"/>
      <c r="K78" s="77"/>
      <c r="L78" s="93" t="s">
        <v>3017</v>
      </c>
      <c r="M78" s="96" t="s">
        <v>7802</v>
      </c>
      <c r="N78" s="96"/>
      <c r="O78" s="79">
        <v>1</v>
      </c>
      <c r="P78" s="77">
        <v>1400</v>
      </c>
      <c r="Q78" s="77">
        <v>700</v>
      </c>
      <c r="R78" s="77">
        <v>750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1932</v>
      </c>
      <c r="AU78" s="77">
        <v>17</v>
      </c>
      <c r="AV78" s="94" t="s">
        <v>4371</v>
      </c>
      <c r="AW78" s="77" t="s">
        <v>2876</v>
      </c>
      <c r="AX78" s="94" t="s">
        <v>3074</v>
      </c>
      <c r="AY78" s="77"/>
      <c r="AZ78" s="83">
        <f t="shared" si="2"/>
        <v>0.73499999999999999</v>
      </c>
    </row>
    <row r="79" spans="1:52" s="85" customFormat="1" ht="34.950000000000003" customHeight="1" x14ac:dyDescent="0.45">
      <c r="A79" s="93" t="s">
        <v>4373</v>
      </c>
      <c r="B79" s="77">
        <v>2</v>
      </c>
      <c r="C79" s="93" t="s">
        <v>4432</v>
      </c>
      <c r="D79" s="93"/>
      <c r="E79" s="93"/>
      <c r="F79" s="94"/>
      <c r="G79" s="93"/>
      <c r="H79" s="77"/>
      <c r="I79" s="95">
        <v>5669</v>
      </c>
      <c r="J79" s="77"/>
      <c r="K79" s="77"/>
      <c r="L79" s="93" t="s">
        <v>4401</v>
      </c>
      <c r="M79" s="96" t="s">
        <v>7173</v>
      </c>
      <c r="N79" s="96" t="s">
        <v>4402</v>
      </c>
      <c r="O79" s="79">
        <v>1</v>
      </c>
      <c r="P79" s="77">
        <v>320</v>
      </c>
      <c r="Q79" s="77">
        <v>120</v>
      </c>
      <c r="R79" s="77">
        <v>500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1850</v>
      </c>
      <c r="AU79" s="77">
        <v>17</v>
      </c>
      <c r="AV79" s="94" t="s">
        <v>4371</v>
      </c>
      <c r="AW79" s="77" t="s">
        <v>2874</v>
      </c>
      <c r="AX79" s="94" t="s">
        <v>3074</v>
      </c>
      <c r="AY79" s="77"/>
      <c r="AZ79" s="83">
        <f t="shared" si="2"/>
        <v>1.9199999999999998E-2</v>
      </c>
    </row>
    <row r="80" spans="1:52" s="85" customFormat="1" ht="34.950000000000003" customHeight="1" x14ac:dyDescent="0.45">
      <c r="A80" s="93" t="s">
        <v>4373</v>
      </c>
      <c r="B80" s="77">
        <v>2</v>
      </c>
      <c r="C80" s="93" t="s">
        <v>4432</v>
      </c>
      <c r="D80" s="93"/>
      <c r="E80" s="93"/>
      <c r="F80" s="94"/>
      <c r="G80" s="93"/>
      <c r="H80" s="77"/>
      <c r="I80" s="95"/>
      <c r="J80" s="77"/>
      <c r="K80" s="77"/>
      <c r="L80" s="93" t="s">
        <v>5831</v>
      </c>
      <c r="M80" s="96" t="s">
        <v>9676</v>
      </c>
      <c r="N80" s="96" t="s">
        <v>9677</v>
      </c>
      <c r="O80" s="79">
        <v>1</v>
      </c>
      <c r="P80" s="77">
        <v>400</v>
      </c>
      <c r="Q80" s="77">
        <v>300</v>
      </c>
      <c r="R80" s="77">
        <v>150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f t="shared" si="2"/>
        <v>1.7999999999999999E-2</v>
      </c>
    </row>
    <row r="81" spans="1:52" s="85" customFormat="1" ht="34.950000000000003" customHeight="1" x14ac:dyDescent="0.45">
      <c r="A81" s="93" t="s">
        <v>4373</v>
      </c>
      <c r="B81" s="77">
        <v>2</v>
      </c>
      <c r="C81" s="93" t="s">
        <v>4432</v>
      </c>
      <c r="D81" s="93"/>
      <c r="E81" s="93"/>
      <c r="F81" s="94"/>
      <c r="G81" s="93"/>
      <c r="H81" s="77"/>
      <c r="I81" s="95"/>
      <c r="J81" s="77"/>
      <c r="K81" s="77"/>
      <c r="L81" s="93" t="s">
        <v>5831</v>
      </c>
      <c r="M81" s="96" t="s">
        <v>5842</v>
      </c>
      <c r="N81" s="96" t="s">
        <v>8326</v>
      </c>
      <c r="O81" s="79">
        <v>1</v>
      </c>
      <c r="P81" s="77">
        <v>520</v>
      </c>
      <c r="Q81" s="77">
        <v>420</v>
      </c>
      <c r="R81" s="77">
        <v>350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f t="shared" si="2"/>
        <v>7.6439999999999994E-2</v>
      </c>
    </row>
    <row r="82" spans="1:52" s="85" customFormat="1" ht="34.950000000000003" customHeight="1" x14ac:dyDescent="0.45">
      <c r="A82" s="93" t="s">
        <v>4373</v>
      </c>
      <c r="B82" s="77">
        <v>2</v>
      </c>
      <c r="C82" s="93" t="s">
        <v>4432</v>
      </c>
      <c r="D82" s="93"/>
      <c r="E82" s="93"/>
      <c r="F82" s="94"/>
      <c r="G82" s="93"/>
      <c r="H82" s="77"/>
      <c r="I82" s="95"/>
      <c r="J82" s="77"/>
      <c r="K82" s="77"/>
      <c r="L82" s="93" t="s">
        <v>9675</v>
      </c>
      <c r="M82" s="96"/>
      <c r="N82" s="96" t="s">
        <v>9678</v>
      </c>
      <c r="O82" s="79">
        <v>1</v>
      </c>
      <c r="P82" s="77">
        <v>450</v>
      </c>
      <c r="Q82" s="77">
        <v>160</v>
      </c>
      <c r="R82" s="77">
        <v>100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c r="AZ82" s="83">
        <f t="shared" si="2"/>
        <v>7.1999999999999998E-3</v>
      </c>
    </row>
    <row r="83" spans="1:52" s="85" customFormat="1" ht="34.950000000000003" customHeight="1" x14ac:dyDescent="0.45">
      <c r="A83" s="93" t="s">
        <v>4373</v>
      </c>
      <c r="B83" s="77">
        <v>2</v>
      </c>
      <c r="C83" s="93" t="s">
        <v>4432</v>
      </c>
      <c r="D83" s="93"/>
      <c r="E83" s="93"/>
      <c r="F83" s="94"/>
      <c r="G83" s="93"/>
      <c r="H83" s="77"/>
      <c r="I83" s="95"/>
      <c r="J83" s="77"/>
      <c r="K83" s="77"/>
      <c r="L83" s="93" t="s">
        <v>5831</v>
      </c>
      <c r="M83" s="96" t="s">
        <v>5840</v>
      </c>
      <c r="N83" s="96" t="s">
        <v>5846</v>
      </c>
      <c r="O83" s="79">
        <v>1</v>
      </c>
      <c r="P83" s="77">
        <v>380</v>
      </c>
      <c r="Q83" s="77">
        <v>420</v>
      </c>
      <c r="R83" s="77">
        <v>290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2"/>
        <v>4.6283999999999999E-2</v>
      </c>
    </row>
    <row r="84" spans="1:52" s="85" customFormat="1" ht="34.950000000000003" customHeight="1" x14ac:dyDescent="0.45">
      <c r="A84" s="93" t="s">
        <v>4373</v>
      </c>
      <c r="B84" s="77">
        <v>2</v>
      </c>
      <c r="C84" s="93" t="s">
        <v>4432</v>
      </c>
      <c r="D84" s="93"/>
      <c r="E84" s="93"/>
      <c r="F84" s="94"/>
      <c r="G84" s="93"/>
      <c r="H84" s="77"/>
      <c r="I84" s="95"/>
      <c r="J84" s="77"/>
      <c r="K84" s="77"/>
      <c r="L84" s="93" t="s">
        <v>7383</v>
      </c>
      <c r="M84" s="96" t="s">
        <v>9591</v>
      </c>
      <c r="N84" s="96"/>
      <c r="O84" s="79">
        <v>1</v>
      </c>
      <c r="P84" s="77">
        <v>800</v>
      </c>
      <c r="Q84" s="77">
        <v>400</v>
      </c>
      <c r="R84" s="77">
        <v>870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2"/>
        <v>0.27839999999999998</v>
      </c>
    </row>
    <row r="85" spans="1:52" s="85" customFormat="1" ht="34.950000000000003" customHeight="1" x14ac:dyDescent="0.45">
      <c r="A85" s="93" t="s">
        <v>4373</v>
      </c>
      <c r="B85" s="77">
        <v>2</v>
      </c>
      <c r="C85" s="93" t="s">
        <v>4432</v>
      </c>
      <c r="D85" s="93"/>
      <c r="E85" s="93"/>
      <c r="F85" s="94"/>
      <c r="G85" s="93"/>
      <c r="H85" s="77"/>
      <c r="I85" s="95"/>
      <c r="J85" s="77"/>
      <c r="K85" s="77"/>
      <c r="L85" s="93" t="s">
        <v>9562</v>
      </c>
      <c r="M85" s="96"/>
      <c r="N85" s="96"/>
      <c r="O85" s="79">
        <v>1</v>
      </c>
      <c r="P85" s="77"/>
      <c r="Q85" s="77"/>
      <c r="R85" s="77"/>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t="s">
        <v>9563</v>
      </c>
      <c r="AZ85" s="83">
        <f t="shared" si="2"/>
        <v>0</v>
      </c>
    </row>
    <row r="86" spans="1:52" s="85" customFormat="1" ht="34.950000000000003" customHeight="1" x14ac:dyDescent="0.45">
      <c r="A86" s="93" t="s">
        <v>4373</v>
      </c>
      <c r="B86" s="77">
        <v>2</v>
      </c>
      <c r="C86" s="93" t="s">
        <v>4432</v>
      </c>
      <c r="D86" s="93"/>
      <c r="E86" s="93"/>
      <c r="F86" s="94"/>
      <c r="G86" s="93"/>
      <c r="H86" s="77"/>
      <c r="I86" s="95"/>
      <c r="J86" s="77"/>
      <c r="K86" s="77"/>
      <c r="L86" s="93" t="s">
        <v>5839</v>
      </c>
      <c r="M86" s="96"/>
      <c r="N86" s="96"/>
      <c r="O86" s="79">
        <v>25</v>
      </c>
      <c r="P86" s="77"/>
      <c r="Q86" s="77"/>
      <c r="R86" s="77"/>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v>2.5</v>
      </c>
    </row>
    <row r="87" spans="1:52" s="85" customFormat="1" ht="34.950000000000003" customHeight="1" x14ac:dyDescent="0.45">
      <c r="A87" s="93" t="s">
        <v>4373</v>
      </c>
      <c r="B87" s="77">
        <v>2</v>
      </c>
      <c r="C87" s="93" t="s">
        <v>4454</v>
      </c>
      <c r="D87" s="93"/>
      <c r="E87" s="93"/>
      <c r="F87" s="94"/>
      <c r="G87" s="93"/>
      <c r="H87" s="77"/>
      <c r="I87" s="95">
        <v>5235</v>
      </c>
      <c r="J87" s="77"/>
      <c r="K87" s="77"/>
      <c r="L87" s="93" t="s">
        <v>3109</v>
      </c>
      <c r="M87" s="96" t="s">
        <v>5924</v>
      </c>
      <c r="N87" s="96"/>
      <c r="O87" s="79">
        <v>1</v>
      </c>
      <c r="P87" s="77">
        <v>300</v>
      </c>
      <c r="Q87" s="77">
        <v>300</v>
      </c>
      <c r="R87" s="77">
        <v>450</v>
      </c>
      <c r="S87" s="77"/>
      <c r="T87" s="77"/>
      <c r="U87" s="77"/>
      <c r="V87" s="77"/>
      <c r="W87" s="77"/>
      <c r="X87" s="77"/>
      <c r="Y87" s="77"/>
      <c r="Z87" s="77"/>
      <c r="AA87" s="77"/>
      <c r="AB87" s="77"/>
      <c r="AC87" s="77"/>
      <c r="AD87" s="77"/>
      <c r="AE87" s="77"/>
      <c r="AF87" s="77"/>
      <c r="AG87" s="77"/>
      <c r="AH87" s="77"/>
      <c r="AI87" s="77"/>
      <c r="AJ87" s="77"/>
      <c r="AK87" s="77"/>
      <c r="AL87" s="77"/>
      <c r="AM87" s="72"/>
      <c r="AN87" s="94"/>
      <c r="AO87" s="77"/>
      <c r="AP87" s="77"/>
      <c r="AQ87" s="77"/>
      <c r="AR87" s="77"/>
      <c r="AS87" s="97"/>
      <c r="AT87" s="77">
        <v>1892</v>
      </c>
      <c r="AU87" s="77">
        <v>17</v>
      </c>
      <c r="AV87" s="94" t="s">
        <v>4371</v>
      </c>
      <c r="AW87" s="77" t="s">
        <v>2876</v>
      </c>
      <c r="AX87" s="94" t="s">
        <v>3232</v>
      </c>
      <c r="AY87" s="77"/>
      <c r="AZ87" s="83">
        <f t="shared" ref="AZ87:AZ96" si="3">P87*Q87*R87/1000000000*O87</f>
        <v>4.0500000000000001E-2</v>
      </c>
    </row>
    <row r="88" spans="1:52" s="99" customFormat="1" ht="34.950000000000003" customHeight="1" x14ac:dyDescent="0.45">
      <c r="A88" s="93" t="s">
        <v>4373</v>
      </c>
      <c r="B88" s="77">
        <v>2</v>
      </c>
      <c r="C88" s="93" t="s">
        <v>4454</v>
      </c>
      <c r="D88" s="93"/>
      <c r="E88" s="93"/>
      <c r="F88" s="94"/>
      <c r="G88" s="93"/>
      <c r="H88" s="77"/>
      <c r="I88" s="95">
        <v>5303</v>
      </c>
      <c r="J88" s="77"/>
      <c r="K88" s="77"/>
      <c r="L88" s="93" t="s">
        <v>3673</v>
      </c>
      <c r="M88" s="96"/>
      <c r="N88" s="96"/>
      <c r="O88" s="79">
        <v>1</v>
      </c>
      <c r="P88" s="77">
        <v>600</v>
      </c>
      <c r="Q88" s="77">
        <v>450</v>
      </c>
      <c r="R88" s="77">
        <v>750</v>
      </c>
      <c r="S88" s="77"/>
      <c r="T88" s="77"/>
      <c r="U88" s="77"/>
      <c r="V88" s="77"/>
      <c r="W88" s="77"/>
      <c r="X88" s="77"/>
      <c r="Y88" s="77"/>
      <c r="Z88" s="77"/>
      <c r="AA88" s="77"/>
      <c r="AB88" s="77"/>
      <c r="AC88" s="77"/>
      <c r="AD88" s="77"/>
      <c r="AE88" s="77"/>
      <c r="AF88" s="77"/>
      <c r="AG88" s="77"/>
      <c r="AH88" s="77"/>
      <c r="AI88" s="77"/>
      <c r="AJ88" s="77"/>
      <c r="AK88" s="77"/>
      <c r="AL88" s="77"/>
      <c r="AM88" s="72" t="s">
        <v>4455</v>
      </c>
      <c r="AN88" s="94"/>
      <c r="AO88" s="77"/>
      <c r="AP88" s="77"/>
      <c r="AQ88" s="77"/>
      <c r="AR88" s="77"/>
      <c r="AS88" s="97" t="s">
        <v>4377</v>
      </c>
      <c r="AT88" s="77">
        <v>1960</v>
      </c>
      <c r="AU88" s="77">
        <v>17</v>
      </c>
      <c r="AV88" s="94" t="s">
        <v>4371</v>
      </c>
      <c r="AW88" s="77" t="s">
        <v>2876</v>
      </c>
      <c r="AX88" s="94" t="s">
        <v>3232</v>
      </c>
      <c r="AY88" s="77"/>
      <c r="AZ88" s="83">
        <f t="shared" si="3"/>
        <v>0.20250000000000001</v>
      </c>
    </row>
    <row r="89" spans="1:52" s="99" customFormat="1" ht="34.950000000000003" customHeight="1" x14ac:dyDescent="0.45">
      <c r="A89" s="93" t="s">
        <v>4373</v>
      </c>
      <c r="B89" s="77">
        <v>2</v>
      </c>
      <c r="C89" s="93" t="s">
        <v>4454</v>
      </c>
      <c r="D89" s="93"/>
      <c r="E89" s="93"/>
      <c r="F89" s="94"/>
      <c r="G89" s="93"/>
      <c r="H89" s="77"/>
      <c r="I89" s="95">
        <v>5304</v>
      </c>
      <c r="J89" s="77"/>
      <c r="K89" s="77"/>
      <c r="L89" s="93" t="s">
        <v>3651</v>
      </c>
      <c r="M89" s="96" t="s">
        <v>5924</v>
      </c>
      <c r="N89" s="96"/>
      <c r="O89" s="79">
        <v>1</v>
      </c>
      <c r="P89" s="77">
        <v>300</v>
      </c>
      <c r="Q89" s="77">
        <v>300</v>
      </c>
      <c r="R89" s="77">
        <v>450</v>
      </c>
      <c r="S89" s="77"/>
      <c r="T89" s="77"/>
      <c r="U89" s="77"/>
      <c r="V89" s="77"/>
      <c r="W89" s="77"/>
      <c r="X89" s="77"/>
      <c r="Y89" s="77"/>
      <c r="Z89" s="77"/>
      <c r="AA89" s="77"/>
      <c r="AB89" s="77"/>
      <c r="AC89" s="77"/>
      <c r="AD89" s="77"/>
      <c r="AE89" s="77"/>
      <c r="AF89" s="77"/>
      <c r="AG89" s="77"/>
      <c r="AH89" s="77"/>
      <c r="AI89" s="77"/>
      <c r="AJ89" s="77"/>
      <c r="AK89" s="77"/>
      <c r="AL89" s="77"/>
      <c r="AM89" s="72" t="s">
        <v>4455</v>
      </c>
      <c r="AN89" s="94"/>
      <c r="AO89" s="77"/>
      <c r="AP89" s="77"/>
      <c r="AQ89" s="77"/>
      <c r="AR89" s="77"/>
      <c r="AS89" s="97" t="s">
        <v>4377</v>
      </c>
      <c r="AT89" s="77">
        <v>1961</v>
      </c>
      <c r="AU89" s="77">
        <v>17</v>
      </c>
      <c r="AV89" s="94" t="s">
        <v>4371</v>
      </c>
      <c r="AW89" s="77" t="s">
        <v>2876</v>
      </c>
      <c r="AX89" s="94" t="s">
        <v>3232</v>
      </c>
      <c r="AY89" s="77"/>
      <c r="AZ89" s="83">
        <f t="shared" si="3"/>
        <v>4.0500000000000001E-2</v>
      </c>
    </row>
    <row r="90" spans="1:52" s="99" customFormat="1" ht="34.950000000000003" customHeight="1" x14ac:dyDescent="0.45">
      <c r="A90" s="93" t="s">
        <v>4373</v>
      </c>
      <c r="B90" s="77">
        <v>2</v>
      </c>
      <c r="C90" s="93" t="s">
        <v>4454</v>
      </c>
      <c r="D90" s="93"/>
      <c r="E90" s="93"/>
      <c r="F90" s="94"/>
      <c r="G90" s="93"/>
      <c r="H90" s="77"/>
      <c r="I90" s="95">
        <v>5305</v>
      </c>
      <c r="J90" s="77"/>
      <c r="K90" s="77"/>
      <c r="L90" s="93" t="s">
        <v>4456</v>
      </c>
      <c r="M90" s="96" t="s">
        <v>4457</v>
      </c>
      <c r="N90" s="96"/>
      <c r="O90" s="79">
        <v>1</v>
      </c>
      <c r="P90" s="77">
        <v>480</v>
      </c>
      <c r="Q90" s="77">
        <v>220</v>
      </c>
      <c r="R90" s="77">
        <v>470</v>
      </c>
      <c r="S90" s="77"/>
      <c r="T90" s="77"/>
      <c r="U90" s="77"/>
      <c r="V90" s="77"/>
      <c r="W90" s="77"/>
      <c r="X90" s="77"/>
      <c r="Y90" s="77"/>
      <c r="Z90" s="77"/>
      <c r="AA90" s="77"/>
      <c r="AB90" s="77"/>
      <c r="AC90" s="77"/>
      <c r="AD90" s="77"/>
      <c r="AE90" s="77"/>
      <c r="AF90" s="77"/>
      <c r="AG90" s="77"/>
      <c r="AH90" s="77"/>
      <c r="AI90" s="77"/>
      <c r="AJ90" s="77"/>
      <c r="AK90" s="77"/>
      <c r="AL90" s="77"/>
      <c r="AM90" s="72" t="s">
        <v>4458</v>
      </c>
      <c r="AN90" s="94" t="s">
        <v>4459</v>
      </c>
      <c r="AO90" s="77"/>
      <c r="AP90" s="77"/>
      <c r="AQ90" s="77"/>
      <c r="AR90" s="77"/>
      <c r="AS90" s="97" t="s">
        <v>4377</v>
      </c>
      <c r="AT90" s="77">
        <v>1962</v>
      </c>
      <c r="AU90" s="77">
        <v>17</v>
      </c>
      <c r="AV90" s="94" t="s">
        <v>4371</v>
      </c>
      <c r="AW90" s="77" t="s">
        <v>2874</v>
      </c>
      <c r="AX90" s="94" t="s">
        <v>3232</v>
      </c>
      <c r="AY90" s="77"/>
      <c r="AZ90" s="83">
        <f t="shared" si="3"/>
        <v>4.9632000000000003E-2</v>
      </c>
    </row>
    <row r="91" spans="1:52" s="99" customFormat="1" ht="34.950000000000003" customHeight="1" x14ac:dyDescent="0.45">
      <c r="A91" s="93" t="s">
        <v>4373</v>
      </c>
      <c r="B91" s="77">
        <v>2</v>
      </c>
      <c r="C91" s="93" t="s">
        <v>4454</v>
      </c>
      <c r="D91" s="93"/>
      <c r="E91" s="93"/>
      <c r="F91" s="94"/>
      <c r="G91" s="93"/>
      <c r="H91" s="77"/>
      <c r="I91" s="95">
        <v>5306</v>
      </c>
      <c r="J91" s="77"/>
      <c r="K91" s="77"/>
      <c r="L91" s="93" t="s">
        <v>2916</v>
      </c>
      <c r="M91" s="96" t="s">
        <v>5458</v>
      </c>
      <c r="N91" s="96"/>
      <c r="O91" s="79">
        <v>1</v>
      </c>
      <c r="P91" s="77">
        <v>600</v>
      </c>
      <c r="Q91" s="77">
        <v>50</v>
      </c>
      <c r="R91" s="77">
        <v>450</v>
      </c>
      <c r="S91" s="77"/>
      <c r="T91" s="77"/>
      <c r="U91" s="77"/>
      <c r="V91" s="77"/>
      <c r="W91" s="77"/>
      <c r="X91" s="77"/>
      <c r="Y91" s="77"/>
      <c r="Z91" s="77"/>
      <c r="AA91" s="77"/>
      <c r="AB91" s="77"/>
      <c r="AC91" s="77"/>
      <c r="AD91" s="77"/>
      <c r="AE91" s="77"/>
      <c r="AF91" s="77"/>
      <c r="AG91" s="77"/>
      <c r="AH91" s="77"/>
      <c r="AI91" s="77"/>
      <c r="AJ91" s="77"/>
      <c r="AK91" s="77"/>
      <c r="AL91" s="77"/>
      <c r="AM91" s="72" t="s">
        <v>4455</v>
      </c>
      <c r="AN91" s="94"/>
      <c r="AO91" s="77"/>
      <c r="AP91" s="77"/>
      <c r="AQ91" s="77"/>
      <c r="AR91" s="77"/>
      <c r="AS91" s="97" t="s">
        <v>4377</v>
      </c>
      <c r="AT91" s="77">
        <v>1963</v>
      </c>
      <c r="AU91" s="77">
        <v>17</v>
      </c>
      <c r="AV91" s="94" t="s">
        <v>4371</v>
      </c>
      <c r="AW91" s="77" t="s">
        <v>2874</v>
      </c>
      <c r="AX91" s="94" t="s">
        <v>3232</v>
      </c>
      <c r="AY91" s="77" t="s">
        <v>2849</v>
      </c>
      <c r="AZ91" s="83">
        <f t="shared" si="3"/>
        <v>1.35E-2</v>
      </c>
    </row>
    <row r="92" spans="1:52" ht="34.950000000000003" customHeight="1" x14ac:dyDescent="0.45">
      <c r="A92" s="93" t="s">
        <v>4373</v>
      </c>
      <c r="B92" s="77">
        <v>2</v>
      </c>
      <c r="C92" s="93" t="s">
        <v>4454</v>
      </c>
      <c r="D92" s="78"/>
      <c r="E92" s="78"/>
      <c r="F92" s="79"/>
      <c r="G92" s="78"/>
      <c r="H92" s="79"/>
      <c r="I92" s="80" t="s">
        <v>3050</v>
      </c>
      <c r="J92" s="79"/>
      <c r="K92" s="79"/>
      <c r="L92" s="78" t="s">
        <v>5496</v>
      </c>
      <c r="M92" s="78" t="s">
        <v>296</v>
      </c>
      <c r="N92" s="78"/>
      <c r="O92" s="79">
        <v>1</v>
      </c>
      <c r="P92" s="79">
        <v>1200</v>
      </c>
      <c r="Q92" s="79">
        <v>1000</v>
      </c>
      <c r="R92" s="79">
        <v>2050</v>
      </c>
      <c r="S92" s="79"/>
      <c r="T92" s="79" t="s">
        <v>3043</v>
      </c>
      <c r="U92" s="79"/>
      <c r="V92" s="79"/>
      <c r="W92" s="79"/>
      <c r="X92" s="79"/>
      <c r="Y92" s="79"/>
      <c r="Z92" s="79"/>
      <c r="AA92" s="79"/>
      <c r="AB92" s="79"/>
      <c r="AC92" s="79"/>
      <c r="AD92" s="81"/>
      <c r="AE92" s="79" t="s">
        <v>3043</v>
      </c>
      <c r="AF92" s="79"/>
      <c r="AG92" s="79"/>
      <c r="AH92" s="79"/>
      <c r="AI92" s="79"/>
      <c r="AJ92" s="79"/>
      <c r="AK92" s="79"/>
      <c r="AL92" s="79"/>
      <c r="AM92" s="79"/>
      <c r="AN92" s="79"/>
      <c r="AO92" s="79"/>
      <c r="AP92" s="79"/>
      <c r="AQ92" s="79"/>
      <c r="AR92" s="79"/>
      <c r="AS92" s="79"/>
      <c r="AT92" s="79"/>
      <c r="AU92" s="79"/>
      <c r="AV92" s="79"/>
      <c r="AW92" s="79"/>
      <c r="AX92" s="79"/>
      <c r="AY92" s="79"/>
      <c r="AZ92" s="83">
        <f t="shared" si="3"/>
        <v>2.46</v>
      </c>
    </row>
    <row r="93" spans="1:52" s="99" customFormat="1" ht="34.950000000000003" customHeight="1" x14ac:dyDescent="0.45">
      <c r="A93" s="93" t="s">
        <v>4373</v>
      </c>
      <c r="B93" s="77">
        <v>2</v>
      </c>
      <c r="C93" s="93" t="s">
        <v>4454</v>
      </c>
      <c r="D93" s="93"/>
      <c r="E93" s="93"/>
      <c r="F93" s="94"/>
      <c r="G93" s="93"/>
      <c r="H93" s="77"/>
      <c r="I93" s="95"/>
      <c r="J93" s="77"/>
      <c r="K93" s="77"/>
      <c r="L93" s="93" t="s">
        <v>7852</v>
      </c>
      <c r="M93" s="96" t="s">
        <v>7853</v>
      </c>
      <c r="N93" s="96"/>
      <c r="O93" s="79">
        <v>1</v>
      </c>
      <c r="P93" s="77">
        <v>480</v>
      </c>
      <c r="Q93" s="77">
        <v>440</v>
      </c>
      <c r="R93" s="77">
        <v>840</v>
      </c>
      <c r="S93" s="77"/>
      <c r="T93" s="77"/>
      <c r="U93" s="77"/>
      <c r="V93" s="77"/>
      <c r="W93" s="77"/>
      <c r="X93" s="77"/>
      <c r="Y93" s="77"/>
      <c r="Z93" s="77"/>
      <c r="AA93" s="77"/>
      <c r="AB93" s="77"/>
      <c r="AC93" s="77"/>
      <c r="AD93" s="77"/>
      <c r="AE93" s="77"/>
      <c r="AF93" s="77"/>
      <c r="AG93" s="77"/>
      <c r="AH93" s="77"/>
      <c r="AI93" s="77"/>
      <c r="AJ93" s="77"/>
      <c r="AK93" s="77"/>
      <c r="AL93" s="77"/>
      <c r="AM93" s="72"/>
      <c r="AN93" s="94"/>
      <c r="AO93" s="77"/>
      <c r="AP93" s="77"/>
      <c r="AQ93" s="77"/>
      <c r="AR93" s="77"/>
      <c r="AS93" s="97"/>
      <c r="AT93" s="77"/>
      <c r="AU93" s="77"/>
      <c r="AV93" s="94"/>
      <c r="AW93" s="77"/>
      <c r="AX93" s="94"/>
      <c r="AY93" s="77"/>
      <c r="AZ93" s="83">
        <f t="shared" si="3"/>
        <v>0.17740800000000001</v>
      </c>
    </row>
    <row r="94" spans="1:52" s="99" customFormat="1" ht="34.950000000000003" customHeight="1" x14ac:dyDescent="0.45">
      <c r="A94" s="93" t="s">
        <v>4373</v>
      </c>
      <c r="B94" s="77">
        <v>2</v>
      </c>
      <c r="C94" s="93" t="s">
        <v>4454</v>
      </c>
      <c r="D94" s="93"/>
      <c r="E94" s="93"/>
      <c r="F94" s="94"/>
      <c r="G94" s="93"/>
      <c r="H94" s="77"/>
      <c r="I94" s="95"/>
      <c r="J94" s="77"/>
      <c r="K94" s="77"/>
      <c r="L94" s="93" t="s">
        <v>5979</v>
      </c>
      <c r="M94" s="96" t="s">
        <v>3278</v>
      </c>
      <c r="N94" s="96"/>
      <c r="O94" s="79">
        <v>1</v>
      </c>
      <c r="P94" s="77"/>
      <c r="Q94" s="77"/>
      <c r="R94" s="77"/>
      <c r="S94" s="77"/>
      <c r="T94" s="77"/>
      <c r="U94" s="77"/>
      <c r="V94" s="77"/>
      <c r="W94" s="77"/>
      <c r="X94" s="77"/>
      <c r="Y94" s="77"/>
      <c r="Z94" s="77"/>
      <c r="AA94" s="77"/>
      <c r="AB94" s="77"/>
      <c r="AC94" s="77"/>
      <c r="AD94" s="77"/>
      <c r="AE94" s="77"/>
      <c r="AF94" s="77"/>
      <c r="AG94" s="77"/>
      <c r="AH94" s="77"/>
      <c r="AI94" s="77"/>
      <c r="AJ94" s="77"/>
      <c r="AK94" s="77"/>
      <c r="AL94" s="77"/>
      <c r="AM94" s="72"/>
      <c r="AN94" s="94"/>
      <c r="AO94" s="77"/>
      <c r="AP94" s="77"/>
      <c r="AQ94" s="77"/>
      <c r="AR94" s="77"/>
      <c r="AS94" s="97"/>
      <c r="AT94" s="77"/>
      <c r="AU94" s="77"/>
      <c r="AV94" s="94"/>
      <c r="AW94" s="77"/>
      <c r="AX94" s="94"/>
      <c r="AY94" s="77"/>
      <c r="AZ94" s="83">
        <f t="shared" si="3"/>
        <v>0</v>
      </c>
    </row>
    <row r="95" spans="1:52" s="99" customFormat="1" ht="34.950000000000003" customHeight="1" x14ac:dyDescent="0.45">
      <c r="A95" s="93" t="s">
        <v>4373</v>
      </c>
      <c r="B95" s="77">
        <v>2</v>
      </c>
      <c r="C95" s="93" t="s">
        <v>4454</v>
      </c>
      <c r="D95" s="93"/>
      <c r="E95" s="93"/>
      <c r="F95" s="94"/>
      <c r="G95" s="93"/>
      <c r="H95" s="77"/>
      <c r="I95" s="95"/>
      <c r="J95" s="77"/>
      <c r="K95" s="77"/>
      <c r="L95" s="93" t="s">
        <v>7383</v>
      </c>
      <c r="M95" s="96" t="s">
        <v>7856</v>
      </c>
      <c r="N95" s="96"/>
      <c r="O95" s="79">
        <v>1</v>
      </c>
      <c r="P95" s="77">
        <v>400</v>
      </c>
      <c r="Q95" s="77">
        <v>450</v>
      </c>
      <c r="R95" s="77">
        <v>750</v>
      </c>
      <c r="S95" s="77"/>
      <c r="T95" s="77"/>
      <c r="U95" s="77"/>
      <c r="V95" s="77"/>
      <c r="W95" s="77"/>
      <c r="X95" s="77"/>
      <c r="Y95" s="77"/>
      <c r="Z95" s="77"/>
      <c r="AA95" s="77"/>
      <c r="AB95" s="77"/>
      <c r="AC95" s="77"/>
      <c r="AD95" s="77"/>
      <c r="AE95" s="77"/>
      <c r="AF95" s="77"/>
      <c r="AG95" s="77"/>
      <c r="AH95" s="77"/>
      <c r="AI95" s="77"/>
      <c r="AJ95" s="77"/>
      <c r="AK95" s="77"/>
      <c r="AL95" s="77"/>
      <c r="AM95" s="72"/>
      <c r="AN95" s="94"/>
      <c r="AO95" s="77"/>
      <c r="AP95" s="77"/>
      <c r="AQ95" s="77"/>
      <c r="AR95" s="77"/>
      <c r="AS95" s="97"/>
      <c r="AT95" s="77"/>
      <c r="AU95" s="77"/>
      <c r="AV95" s="94"/>
      <c r="AW95" s="77"/>
      <c r="AX95" s="94"/>
      <c r="AY95" s="77"/>
      <c r="AZ95" s="83">
        <f t="shared" si="3"/>
        <v>0.13500000000000001</v>
      </c>
    </row>
    <row r="96" spans="1:52" s="99" customFormat="1" ht="34.950000000000003" customHeight="1" x14ac:dyDescent="0.45">
      <c r="A96" s="93" t="s">
        <v>4373</v>
      </c>
      <c r="B96" s="77">
        <v>2</v>
      </c>
      <c r="C96" s="93" t="s">
        <v>4454</v>
      </c>
      <c r="D96" s="93"/>
      <c r="E96" s="93"/>
      <c r="F96" s="94"/>
      <c r="G96" s="93"/>
      <c r="H96" s="77"/>
      <c r="I96" s="95"/>
      <c r="J96" s="77"/>
      <c r="K96" s="77"/>
      <c r="L96" s="93" t="s">
        <v>7854</v>
      </c>
      <c r="M96" s="96"/>
      <c r="N96" s="96"/>
      <c r="O96" s="79">
        <v>1</v>
      </c>
      <c r="P96" s="77"/>
      <c r="Q96" s="77"/>
      <c r="R96" s="77"/>
      <c r="S96" s="77"/>
      <c r="T96" s="77"/>
      <c r="U96" s="77"/>
      <c r="V96" s="77"/>
      <c r="W96" s="77"/>
      <c r="X96" s="77"/>
      <c r="Y96" s="77"/>
      <c r="Z96" s="77"/>
      <c r="AA96" s="77"/>
      <c r="AB96" s="77"/>
      <c r="AC96" s="77"/>
      <c r="AD96" s="77"/>
      <c r="AE96" s="77"/>
      <c r="AF96" s="77"/>
      <c r="AG96" s="77"/>
      <c r="AH96" s="77"/>
      <c r="AI96" s="77"/>
      <c r="AJ96" s="77"/>
      <c r="AK96" s="77"/>
      <c r="AL96" s="77"/>
      <c r="AM96" s="72"/>
      <c r="AN96" s="94"/>
      <c r="AO96" s="77"/>
      <c r="AP96" s="77"/>
      <c r="AQ96" s="77"/>
      <c r="AR96" s="77"/>
      <c r="AS96" s="97"/>
      <c r="AT96" s="77"/>
      <c r="AU96" s="77"/>
      <c r="AV96" s="94"/>
      <c r="AW96" s="77"/>
      <c r="AX96" s="94"/>
      <c r="AY96" s="77"/>
      <c r="AZ96" s="83">
        <f t="shared" si="3"/>
        <v>0</v>
      </c>
    </row>
    <row r="97" spans="1:52" s="99" customFormat="1" ht="34.950000000000003" customHeight="1" x14ac:dyDescent="0.45">
      <c r="A97" s="93" t="s">
        <v>4373</v>
      </c>
      <c r="B97" s="77">
        <v>2</v>
      </c>
      <c r="C97" s="93" t="s">
        <v>4454</v>
      </c>
      <c r="D97" s="93"/>
      <c r="E97" s="93"/>
      <c r="F97" s="94"/>
      <c r="G97" s="93"/>
      <c r="H97" s="77"/>
      <c r="I97" s="95"/>
      <c r="J97" s="77"/>
      <c r="K97" s="77"/>
      <c r="L97" s="93" t="s">
        <v>7855</v>
      </c>
      <c r="M97" s="96"/>
      <c r="N97" s="96"/>
      <c r="O97" s="79">
        <v>5</v>
      </c>
      <c r="P97" s="77"/>
      <c r="Q97" s="77"/>
      <c r="R97" s="77"/>
      <c r="S97" s="77"/>
      <c r="T97" s="77"/>
      <c r="U97" s="77"/>
      <c r="V97" s="77"/>
      <c r="W97" s="77"/>
      <c r="X97" s="77"/>
      <c r="Y97" s="77"/>
      <c r="Z97" s="77"/>
      <c r="AA97" s="77"/>
      <c r="AB97" s="77"/>
      <c r="AC97" s="77"/>
      <c r="AD97" s="77"/>
      <c r="AE97" s="77"/>
      <c r="AF97" s="77"/>
      <c r="AG97" s="77"/>
      <c r="AH97" s="77"/>
      <c r="AI97" s="77"/>
      <c r="AJ97" s="77"/>
      <c r="AK97" s="77"/>
      <c r="AL97" s="77"/>
      <c r="AM97" s="72"/>
      <c r="AN97" s="94"/>
      <c r="AO97" s="77"/>
      <c r="AP97" s="77"/>
      <c r="AQ97" s="77"/>
      <c r="AR97" s="77"/>
      <c r="AS97" s="97"/>
      <c r="AT97" s="77"/>
      <c r="AU97" s="77"/>
      <c r="AV97" s="94"/>
      <c r="AW97" s="77"/>
      <c r="AX97" s="94"/>
      <c r="AY97" s="77"/>
      <c r="AZ97" s="83">
        <v>0.5</v>
      </c>
    </row>
    <row r="98" spans="1:52" s="85" customFormat="1" ht="34.950000000000003" customHeight="1" x14ac:dyDescent="0.45">
      <c r="A98" s="93" t="s">
        <v>4373</v>
      </c>
      <c r="B98" s="77">
        <v>2</v>
      </c>
      <c r="C98" s="93" t="s">
        <v>4398</v>
      </c>
      <c r="D98" s="93"/>
      <c r="E98" s="93"/>
      <c r="F98" s="94"/>
      <c r="G98" s="93"/>
      <c r="H98" s="77"/>
      <c r="I98" s="95">
        <v>5665</v>
      </c>
      <c r="J98" s="77"/>
      <c r="K98" s="77"/>
      <c r="L98" s="93" t="s">
        <v>3536</v>
      </c>
      <c r="M98" s="96"/>
      <c r="N98" s="96" t="s">
        <v>4399</v>
      </c>
      <c r="O98" s="79">
        <v>1</v>
      </c>
      <c r="P98" s="77">
        <v>900</v>
      </c>
      <c r="Q98" s="77">
        <v>515</v>
      </c>
      <c r="R98" s="77">
        <v>1800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1846</v>
      </c>
      <c r="AU98" s="77">
        <v>17</v>
      </c>
      <c r="AV98" s="94" t="s">
        <v>4371</v>
      </c>
      <c r="AW98" s="77" t="s">
        <v>2874</v>
      </c>
      <c r="AX98" s="94" t="s">
        <v>3232</v>
      </c>
      <c r="AY98" s="77"/>
      <c r="AZ98" s="83">
        <f t="shared" ref="AZ98:AZ134" si="4">P98*Q98*R98/1000000000*O98</f>
        <v>0.83430000000000004</v>
      </c>
    </row>
    <row r="99" spans="1:52" s="85" customFormat="1" ht="34.950000000000003" customHeight="1" x14ac:dyDescent="0.45">
      <c r="A99" s="93" t="s">
        <v>4373</v>
      </c>
      <c r="B99" s="77">
        <v>2</v>
      </c>
      <c r="C99" s="93" t="s">
        <v>4398</v>
      </c>
      <c r="D99" s="93"/>
      <c r="E99" s="93"/>
      <c r="F99" s="94"/>
      <c r="G99" s="93"/>
      <c r="H99" s="77"/>
      <c r="I99" s="95">
        <v>5666</v>
      </c>
      <c r="J99" s="77"/>
      <c r="K99" s="77"/>
      <c r="L99" s="93" t="s">
        <v>3536</v>
      </c>
      <c r="M99" s="96"/>
      <c r="N99" s="96" t="s">
        <v>4400</v>
      </c>
      <c r="O99" s="79">
        <v>1</v>
      </c>
      <c r="P99" s="77">
        <v>900</v>
      </c>
      <c r="Q99" s="77">
        <v>515</v>
      </c>
      <c r="R99" s="77">
        <v>1800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1847</v>
      </c>
      <c r="AU99" s="77">
        <v>17</v>
      </c>
      <c r="AV99" s="94" t="s">
        <v>4371</v>
      </c>
      <c r="AW99" s="77" t="s">
        <v>2874</v>
      </c>
      <c r="AX99" s="94" t="s">
        <v>3232</v>
      </c>
      <c r="AY99" s="77"/>
      <c r="AZ99" s="83">
        <f t="shared" si="4"/>
        <v>0.83430000000000004</v>
      </c>
    </row>
    <row r="100" spans="1:52" s="85" customFormat="1" ht="34.950000000000003" customHeight="1" x14ac:dyDescent="0.45">
      <c r="A100" s="93" t="s">
        <v>4373</v>
      </c>
      <c r="B100" s="77">
        <v>2</v>
      </c>
      <c r="C100" s="93" t="s">
        <v>4398</v>
      </c>
      <c r="D100" s="93"/>
      <c r="E100" s="93"/>
      <c r="F100" s="94"/>
      <c r="G100" s="93"/>
      <c r="H100" s="77"/>
      <c r="I100" s="95">
        <v>5667</v>
      </c>
      <c r="J100" s="77"/>
      <c r="K100" s="77"/>
      <c r="L100" s="93" t="s">
        <v>3279</v>
      </c>
      <c r="M100" s="96" t="s">
        <v>7781</v>
      </c>
      <c r="N100" s="96"/>
      <c r="O100" s="79">
        <v>1</v>
      </c>
      <c r="P100" s="77">
        <v>880</v>
      </c>
      <c r="Q100" s="77">
        <v>400</v>
      </c>
      <c r="R100" s="77">
        <v>1800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1848</v>
      </c>
      <c r="AU100" s="77">
        <v>17</v>
      </c>
      <c r="AV100" s="94" t="s">
        <v>4371</v>
      </c>
      <c r="AW100" s="77" t="s">
        <v>2874</v>
      </c>
      <c r="AX100" s="94" t="s">
        <v>3232</v>
      </c>
      <c r="AY100" s="77"/>
      <c r="AZ100" s="83">
        <f t="shared" si="4"/>
        <v>0.63360000000000005</v>
      </c>
    </row>
    <row r="101" spans="1:52" s="85" customFormat="1" ht="34.950000000000003" customHeight="1" x14ac:dyDescent="0.45">
      <c r="A101" s="93" t="s">
        <v>4373</v>
      </c>
      <c r="B101" s="77">
        <v>2</v>
      </c>
      <c r="C101" s="93" t="s">
        <v>4398</v>
      </c>
      <c r="D101" s="93"/>
      <c r="E101" s="93"/>
      <c r="F101" s="94"/>
      <c r="G101" s="93"/>
      <c r="H101" s="77"/>
      <c r="I101" s="95">
        <v>5668</v>
      </c>
      <c r="J101" s="77"/>
      <c r="K101" s="77"/>
      <c r="L101" s="93" t="s">
        <v>3180</v>
      </c>
      <c r="M101" s="96" t="s">
        <v>7782</v>
      </c>
      <c r="N101" s="96"/>
      <c r="O101" s="79">
        <v>1</v>
      </c>
      <c r="P101" s="77">
        <v>800</v>
      </c>
      <c r="Q101" s="77">
        <v>340</v>
      </c>
      <c r="R101" s="77">
        <v>1440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1849</v>
      </c>
      <c r="AU101" s="77">
        <v>17</v>
      </c>
      <c r="AV101" s="94" t="s">
        <v>4371</v>
      </c>
      <c r="AW101" s="77" t="s">
        <v>2874</v>
      </c>
      <c r="AX101" s="94" t="s">
        <v>3232</v>
      </c>
      <c r="AY101" s="77"/>
      <c r="AZ101" s="83">
        <f t="shared" si="4"/>
        <v>0.39167999999999997</v>
      </c>
    </row>
    <row r="102" spans="1:52" s="85" customFormat="1" ht="34.950000000000003" customHeight="1" x14ac:dyDescent="0.45">
      <c r="A102" s="93" t="s">
        <v>4373</v>
      </c>
      <c r="B102" s="77">
        <v>2</v>
      </c>
      <c r="C102" s="93" t="s">
        <v>4398</v>
      </c>
      <c r="D102" s="93"/>
      <c r="E102" s="93"/>
      <c r="F102" s="94"/>
      <c r="G102" s="93"/>
      <c r="H102" s="77"/>
      <c r="I102" s="95">
        <v>5670</v>
      </c>
      <c r="J102" s="77"/>
      <c r="K102" s="77"/>
      <c r="L102" s="93" t="s">
        <v>3633</v>
      </c>
      <c r="M102" s="96"/>
      <c r="N102" s="96"/>
      <c r="O102" s="79">
        <v>1</v>
      </c>
      <c r="P102" s="77">
        <v>530</v>
      </c>
      <c r="Q102" s="77">
        <v>350</v>
      </c>
      <c r="R102" s="77">
        <v>420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1851</v>
      </c>
      <c r="AU102" s="77">
        <v>17</v>
      </c>
      <c r="AV102" s="94" t="s">
        <v>4371</v>
      </c>
      <c r="AW102" s="77" t="s">
        <v>2876</v>
      </c>
      <c r="AX102" s="94" t="s">
        <v>3074</v>
      </c>
      <c r="AY102" s="77"/>
      <c r="AZ102" s="83">
        <f t="shared" si="4"/>
        <v>7.7909999999999993E-2</v>
      </c>
    </row>
    <row r="103" spans="1:52" s="85" customFormat="1" ht="34.950000000000003" customHeight="1" x14ac:dyDescent="0.45">
      <c r="A103" s="93" t="s">
        <v>4373</v>
      </c>
      <c r="B103" s="77">
        <v>2</v>
      </c>
      <c r="C103" s="93" t="s">
        <v>4398</v>
      </c>
      <c r="D103" s="93"/>
      <c r="E103" s="93"/>
      <c r="F103" s="94"/>
      <c r="G103" s="93"/>
      <c r="H103" s="77"/>
      <c r="I103" s="95">
        <v>5671</v>
      </c>
      <c r="J103" s="77"/>
      <c r="K103" s="77"/>
      <c r="L103" s="93" t="s">
        <v>2990</v>
      </c>
      <c r="M103" s="96" t="s">
        <v>7233</v>
      </c>
      <c r="N103" s="96" t="s">
        <v>4403</v>
      </c>
      <c r="O103" s="79">
        <v>1</v>
      </c>
      <c r="P103" s="77">
        <v>770</v>
      </c>
      <c r="Q103" s="77">
        <v>150</v>
      </c>
      <c r="R103" s="77">
        <v>530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1852</v>
      </c>
      <c r="AU103" s="77">
        <v>17</v>
      </c>
      <c r="AV103" s="94" t="s">
        <v>4371</v>
      </c>
      <c r="AW103" s="77" t="s">
        <v>2874</v>
      </c>
      <c r="AX103" s="94" t="s">
        <v>3232</v>
      </c>
      <c r="AY103" s="77"/>
      <c r="AZ103" s="83">
        <f t="shared" si="4"/>
        <v>6.1214999999999999E-2</v>
      </c>
    </row>
    <row r="104" spans="1:52" s="85" customFormat="1" ht="34.950000000000003" customHeight="1" x14ac:dyDescent="0.45">
      <c r="A104" s="93" t="s">
        <v>4373</v>
      </c>
      <c r="B104" s="77">
        <v>2</v>
      </c>
      <c r="C104" s="93" t="s">
        <v>4398</v>
      </c>
      <c r="D104" s="93"/>
      <c r="E104" s="93"/>
      <c r="F104" s="94"/>
      <c r="G104" s="93"/>
      <c r="H104" s="77"/>
      <c r="I104" s="95">
        <v>5672</v>
      </c>
      <c r="J104" s="77"/>
      <c r="K104" s="77"/>
      <c r="L104" s="93" t="s">
        <v>2916</v>
      </c>
      <c r="M104" s="96" t="s">
        <v>7664</v>
      </c>
      <c r="N104" s="96"/>
      <c r="O104" s="79">
        <v>1</v>
      </c>
      <c r="P104" s="77">
        <v>1200</v>
      </c>
      <c r="Q104" s="77">
        <v>60</v>
      </c>
      <c r="R104" s="77">
        <v>900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1853</v>
      </c>
      <c r="AU104" s="77">
        <v>17</v>
      </c>
      <c r="AV104" s="94" t="s">
        <v>4371</v>
      </c>
      <c r="AW104" s="77" t="s">
        <v>2874</v>
      </c>
      <c r="AX104" s="94" t="s">
        <v>3232</v>
      </c>
      <c r="AY104" s="77" t="s">
        <v>7671</v>
      </c>
      <c r="AZ104" s="83">
        <f t="shared" si="4"/>
        <v>6.4799999999999996E-2</v>
      </c>
    </row>
    <row r="105" spans="1:52" s="85" customFormat="1" ht="34.950000000000003" customHeight="1" x14ac:dyDescent="0.45">
      <c r="A105" s="93" t="s">
        <v>4373</v>
      </c>
      <c r="B105" s="77">
        <v>2</v>
      </c>
      <c r="C105" s="93" t="s">
        <v>4398</v>
      </c>
      <c r="D105" s="93"/>
      <c r="E105" s="93"/>
      <c r="F105" s="94"/>
      <c r="G105" s="93"/>
      <c r="H105" s="77"/>
      <c r="I105" s="95">
        <v>5673</v>
      </c>
      <c r="J105" s="77"/>
      <c r="K105" s="77"/>
      <c r="L105" s="93" t="s">
        <v>2980</v>
      </c>
      <c r="M105" s="96"/>
      <c r="N105" s="96"/>
      <c r="O105" s="79">
        <v>1</v>
      </c>
      <c r="P105" s="77">
        <v>1200</v>
      </c>
      <c r="Q105" s="77">
        <v>600</v>
      </c>
      <c r="R105" s="77">
        <v>450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1854</v>
      </c>
      <c r="AU105" s="77">
        <v>17</v>
      </c>
      <c r="AV105" s="94" t="s">
        <v>4371</v>
      </c>
      <c r="AW105" s="77" t="s">
        <v>2957</v>
      </c>
      <c r="AX105" s="94" t="s">
        <v>3074</v>
      </c>
      <c r="AY105" s="77"/>
      <c r="AZ105" s="83">
        <f t="shared" si="4"/>
        <v>0.32400000000000001</v>
      </c>
    </row>
    <row r="106" spans="1:52" s="85" customFormat="1" ht="34.950000000000003" customHeight="1" x14ac:dyDescent="0.45">
      <c r="A106" s="93" t="s">
        <v>4373</v>
      </c>
      <c r="B106" s="77">
        <v>2</v>
      </c>
      <c r="C106" s="93" t="s">
        <v>4398</v>
      </c>
      <c r="D106" s="93"/>
      <c r="E106" s="93"/>
      <c r="F106" s="94"/>
      <c r="G106" s="93"/>
      <c r="H106" s="77"/>
      <c r="I106" s="95">
        <v>5674</v>
      </c>
      <c r="J106" s="77"/>
      <c r="K106" s="77"/>
      <c r="L106" s="93" t="s">
        <v>2980</v>
      </c>
      <c r="M106" s="96"/>
      <c r="N106" s="96"/>
      <c r="O106" s="79">
        <v>1</v>
      </c>
      <c r="P106" s="77">
        <v>1200</v>
      </c>
      <c r="Q106" s="77">
        <v>600</v>
      </c>
      <c r="R106" s="77">
        <v>450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1855</v>
      </c>
      <c r="AU106" s="77">
        <v>17</v>
      </c>
      <c r="AV106" s="94" t="s">
        <v>4371</v>
      </c>
      <c r="AW106" s="77" t="s">
        <v>2957</v>
      </c>
      <c r="AX106" s="94" t="s">
        <v>3074</v>
      </c>
      <c r="AY106" s="77"/>
      <c r="AZ106" s="83">
        <f t="shared" si="4"/>
        <v>0.32400000000000001</v>
      </c>
    </row>
    <row r="107" spans="1:52" s="85" customFormat="1" ht="34.950000000000003" customHeight="1" x14ac:dyDescent="0.45">
      <c r="A107" s="93" t="s">
        <v>4373</v>
      </c>
      <c r="B107" s="77">
        <v>2</v>
      </c>
      <c r="C107" s="93" t="s">
        <v>4398</v>
      </c>
      <c r="D107" s="93"/>
      <c r="E107" s="93"/>
      <c r="F107" s="94"/>
      <c r="G107" s="93"/>
      <c r="H107" s="77"/>
      <c r="I107" s="95">
        <v>5675</v>
      </c>
      <c r="J107" s="77"/>
      <c r="K107" s="77"/>
      <c r="L107" s="93" t="s">
        <v>3276</v>
      </c>
      <c r="M107" s="96" t="s">
        <v>7783</v>
      </c>
      <c r="N107" s="96"/>
      <c r="O107" s="79">
        <v>1</v>
      </c>
      <c r="P107" s="77">
        <v>1800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1856</v>
      </c>
      <c r="AU107" s="77">
        <v>17</v>
      </c>
      <c r="AV107" s="94" t="s">
        <v>4371</v>
      </c>
      <c r="AW107" s="77" t="s">
        <v>2874</v>
      </c>
      <c r="AX107" s="94" t="s">
        <v>3232</v>
      </c>
      <c r="AY107" s="77"/>
      <c r="AZ107" s="83">
        <f t="shared" si="4"/>
        <v>0.56699999999999995</v>
      </c>
    </row>
    <row r="108" spans="1:52" s="85" customFormat="1" ht="34.950000000000003" customHeight="1" x14ac:dyDescent="0.45">
      <c r="A108" s="93" t="s">
        <v>4373</v>
      </c>
      <c r="B108" s="77">
        <v>2</v>
      </c>
      <c r="C108" s="93" t="s">
        <v>4398</v>
      </c>
      <c r="D108" s="93"/>
      <c r="E108" s="93"/>
      <c r="F108" s="94"/>
      <c r="G108" s="93"/>
      <c r="H108" s="77"/>
      <c r="I108" s="95">
        <v>5676</v>
      </c>
      <c r="J108" s="77"/>
      <c r="K108" s="77"/>
      <c r="L108" s="93" t="s">
        <v>3276</v>
      </c>
      <c r="M108" s="96" t="s">
        <v>7783</v>
      </c>
      <c r="N108" s="96"/>
      <c r="O108" s="79">
        <v>1</v>
      </c>
      <c r="P108" s="77">
        <v>1800</v>
      </c>
      <c r="Q108" s="77">
        <v>450</v>
      </c>
      <c r="R108" s="77">
        <v>700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1857</v>
      </c>
      <c r="AU108" s="77">
        <v>17</v>
      </c>
      <c r="AV108" s="94" t="s">
        <v>4371</v>
      </c>
      <c r="AW108" s="77" t="s">
        <v>2876</v>
      </c>
      <c r="AX108" s="94" t="s">
        <v>3232</v>
      </c>
      <c r="AY108" s="77"/>
      <c r="AZ108" s="83">
        <f t="shared" si="4"/>
        <v>0.56699999999999995</v>
      </c>
    </row>
    <row r="109" spans="1:52" s="85" customFormat="1" ht="34.950000000000003" customHeight="1" x14ac:dyDescent="0.45">
      <c r="A109" s="93" t="s">
        <v>4373</v>
      </c>
      <c r="B109" s="77">
        <v>2</v>
      </c>
      <c r="C109" s="93" t="s">
        <v>4398</v>
      </c>
      <c r="D109" s="93"/>
      <c r="E109" s="93"/>
      <c r="F109" s="94"/>
      <c r="G109" s="93"/>
      <c r="H109" s="77"/>
      <c r="I109" s="95">
        <v>5677</v>
      </c>
      <c r="J109" s="77"/>
      <c r="K109" s="77"/>
      <c r="L109" s="93" t="s">
        <v>3094</v>
      </c>
      <c r="M109" s="96" t="s">
        <v>7681</v>
      </c>
      <c r="N109" s="96"/>
      <c r="O109" s="79">
        <v>1</v>
      </c>
      <c r="P109" s="77">
        <v>450</v>
      </c>
      <c r="Q109" s="77">
        <v>450</v>
      </c>
      <c r="R109" s="77">
        <v>700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1858</v>
      </c>
      <c r="AU109" s="77">
        <v>17</v>
      </c>
      <c r="AV109" s="94" t="s">
        <v>4371</v>
      </c>
      <c r="AW109" s="77" t="s">
        <v>2874</v>
      </c>
      <c r="AX109" s="94" t="s">
        <v>3232</v>
      </c>
      <c r="AY109" s="77"/>
      <c r="AZ109" s="83">
        <f t="shared" si="4"/>
        <v>0.14174999999999999</v>
      </c>
    </row>
    <row r="110" spans="1:52" s="85" customFormat="1" ht="34.950000000000003" customHeight="1" x14ac:dyDescent="0.45">
      <c r="A110" s="93" t="s">
        <v>4373</v>
      </c>
      <c r="B110" s="77">
        <v>2</v>
      </c>
      <c r="C110" s="93" t="s">
        <v>4398</v>
      </c>
      <c r="D110" s="93"/>
      <c r="E110" s="93"/>
      <c r="F110" s="94"/>
      <c r="G110" s="93"/>
      <c r="H110" s="77"/>
      <c r="I110" s="95">
        <v>5678</v>
      </c>
      <c r="J110" s="77"/>
      <c r="K110" s="77"/>
      <c r="L110" s="93" t="s">
        <v>3094</v>
      </c>
      <c r="M110" s="96" t="s">
        <v>7681</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1859</v>
      </c>
      <c r="AU110" s="77">
        <v>17</v>
      </c>
      <c r="AV110" s="94" t="s">
        <v>4371</v>
      </c>
      <c r="AW110" s="77" t="s">
        <v>2874</v>
      </c>
      <c r="AX110" s="94" t="s">
        <v>3232</v>
      </c>
      <c r="AY110" s="77"/>
      <c r="AZ110" s="83">
        <f t="shared" si="4"/>
        <v>0.14174999999999999</v>
      </c>
    </row>
    <row r="111" spans="1:52" s="85" customFormat="1" ht="34.950000000000003" customHeight="1" x14ac:dyDescent="0.45">
      <c r="A111" s="93" t="s">
        <v>4373</v>
      </c>
      <c r="B111" s="77">
        <v>2</v>
      </c>
      <c r="C111" s="93" t="s">
        <v>4398</v>
      </c>
      <c r="D111" s="93"/>
      <c r="E111" s="93"/>
      <c r="F111" s="94"/>
      <c r="G111" s="93"/>
      <c r="H111" s="77"/>
      <c r="I111" s="95">
        <v>5679</v>
      </c>
      <c r="J111" s="77"/>
      <c r="K111" s="77"/>
      <c r="L111" s="93" t="s">
        <v>3094</v>
      </c>
      <c r="M111" s="96" t="s">
        <v>7681</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1860</v>
      </c>
      <c r="AU111" s="77">
        <v>17</v>
      </c>
      <c r="AV111" s="94" t="s">
        <v>4371</v>
      </c>
      <c r="AW111" s="77" t="s">
        <v>2874</v>
      </c>
      <c r="AX111" s="94" t="s">
        <v>3232</v>
      </c>
      <c r="AY111" s="77"/>
      <c r="AZ111" s="83">
        <f t="shared" si="4"/>
        <v>0.14174999999999999</v>
      </c>
    </row>
    <row r="112" spans="1:52" s="85" customFormat="1" ht="34.950000000000003" customHeight="1" x14ac:dyDescent="0.45">
      <c r="A112" s="93" t="s">
        <v>4373</v>
      </c>
      <c r="B112" s="77">
        <v>2</v>
      </c>
      <c r="C112" s="93" t="s">
        <v>4398</v>
      </c>
      <c r="D112" s="93"/>
      <c r="E112" s="93"/>
      <c r="F112" s="94"/>
      <c r="G112" s="93"/>
      <c r="H112" s="77"/>
      <c r="I112" s="95">
        <v>5680</v>
      </c>
      <c r="J112" s="77"/>
      <c r="K112" s="77"/>
      <c r="L112" s="93" t="s">
        <v>3094</v>
      </c>
      <c r="M112" s="96" t="s">
        <v>7681</v>
      </c>
      <c r="N112" s="96"/>
      <c r="O112" s="79">
        <v>1</v>
      </c>
      <c r="P112" s="77">
        <v>450</v>
      </c>
      <c r="Q112" s="77">
        <v>450</v>
      </c>
      <c r="R112" s="77">
        <v>700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1861</v>
      </c>
      <c r="AU112" s="77">
        <v>17</v>
      </c>
      <c r="AV112" s="94" t="s">
        <v>4371</v>
      </c>
      <c r="AW112" s="77" t="s">
        <v>2874</v>
      </c>
      <c r="AX112" s="94" t="s">
        <v>3232</v>
      </c>
      <c r="AY112" s="77"/>
      <c r="AZ112" s="83">
        <f t="shared" si="4"/>
        <v>0.14174999999999999</v>
      </c>
    </row>
    <row r="113" spans="1:52" s="85" customFormat="1" ht="34.950000000000003" customHeight="1" x14ac:dyDescent="0.45">
      <c r="A113" s="93" t="s">
        <v>4373</v>
      </c>
      <c r="B113" s="77">
        <v>2</v>
      </c>
      <c r="C113" s="93" t="s">
        <v>4398</v>
      </c>
      <c r="D113" s="93"/>
      <c r="E113" s="93"/>
      <c r="F113" s="94"/>
      <c r="G113" s="93"/>
      <c r="H113" s="77"/>
      <c r="I113" s="95">
        <v>5681</v>
      </c>
      <c r="J113" s="77"/>
      <c r="K113" s="77"/>
      <c r="L113" s="93" t="s">
        <v>3094</v>
      </c>
      <c r="M113" s="96" t="s">
        <v>7681</v>
      </c>
      <c r="N113" s="96"/>
      <c r="O113" s="79">
        <v>1</v>
      </c>
      <c r="P113" s="77">
        <v>450</v>
      </c>
      <c r="Q113" s="77">
        <v>450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1862</v>
      </c>
      <c r="AU113" s="77">
        <v>17</v>
      </c>
      <c r="AV113" s="94" t="s">
        <v>4371</v>
      </c>
      <c r="AW113" s="77" t="s">
        <v>2874</v>
      </c>
      <c r="AX113" s="94" t="s">
        <v>3232</v>
      </c>
      <c r="AY113" s="77"/>
      <c r="AZ113" s="83">
        <f t="shared" si="4"/>
        <v>0.14174999999999999</v>
      </c>
    </row>
    <row r="114" spans="1:52" s="85" customFormat="1" ht="34.950000000000003" customHeight="1" x14ac:dyDescent="0.45">
      <c r="A114" s="93" t="s">
        <v>4373</v>
      </c>
      <c r="B114" s="77">
        <v>2</v>
      </c>
      <c r="C114" s="93" t="s">
        <v>4398</v>
      </c>
      <c r="D114" s="93"/>
      <c r="E114" s="93"/>
      <c r="F114" s="94"/>
      <c r="G114" s="93"/>
      <c r="H114" s="77"/>
      <c r="I114" s="95">
        <v>5682</v>
      </c>
      <c r="J114" s="77"/>
      <c r="K114" s="77"/>
      <c r="L114" s="93" t="s">
        <v>3098</v>
      </c>
      <c r="M114" s="96" t="s">
        <v>7685</v>
      </c>
      <c r="N114" s="96"/>
      <c r="O114" s="79">
        <v>1</v>
      </c>
      <c r="P114" s="77">
        <v>1500</v>
      </c>
      <c r="Q114" s="77">
        <v>600</v>
      </c>
      <c r="R114" s="77">
        <v>650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1863</v>
      </c>
      <c r="AU114" s="77">
        <v>17</v>
      </c>
      <c r="AV114" s="94" t="s">
        <v>4371</v>
      </c>
      <c r="AW114" s="77" t="s">
        <v>2876</v>
      </c>
      <c r="AX114" s="94" t="s">
        <v>3232</v>
      </c>
      <c r="AY114" s="77"/>
      <c r="AZ114" s="83">
        <f t="shared" si="4"/>
        <v>0.58499999999999996</v>
      </c>
    </row>
    <row r="115" spans="1:52" s="85" customFormat="1" ht="34.950000000000003" customHeight="1" x14ac:dyDescent="0.45">
      <c r="A115" s="93" t="s">
        <v>4373</v>
      </c>
      <c r="B115" s="77">
        <v>2</v>
      </c>
      <c r="C115" s="93" t="s">
        <v>4398</v>
      </c>
      <c r="D115" s="93"/>
      <c r="E115" s="93"/>
      <c r="F115" s="94"/>
      <c r="G115" s="93"/>
      <c r="H115" s="77"/>
      <c r="I115" s="95">
        <v>5683</v>
      </c>
      <c r="J115" s="77"/>
      <c r="K115" s="77"/>
      <c r="L115" s="93" t="s">
        <v>3098</v>
      </c>
      <c r="M115" s="96" t="s">
        <v>7681</v>
      </c>
      <c r="N115" s="96"/>
      <c r="O115" s="79">
        <v>1</v>
      </c>
      <c r="P115" s="77">
        <v>1550</v>
      </c>
      <c r="Q115" s="77">
        <v>600</v>
      </c>
      <c r="R115" s="77">
        <v>730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1864</v>
      </c>
      <c r="AU115" s="77">
        <v>17</v>
      </c>
      <c r="AV115" s="94" t="s">
        <v>4371</v>
      </c>
      <c r="AW115" s="77" t="s">
        <v>2876</v>
      </c>
      <c r="AX115" s="94" t="s">
        <v>3232</v>
      </c>
      <c r="AY115" s="77"/>
      <c r="AZ115" s="83">
        <f t="shared" si="4"/>
        <v>0.67889999999999995</v>
      </c>
    </row>
    <row r="116" spans="1:52" s="85" customFormat="1" ht="34.950000000000003" customHeight="1" x14ac:dyDescent="0.45">
      <c r="A116" s="93" t="s">
        <v>4373</v>
      </c>
      <c r="B116" s="77">
        <v>2</v>
      </c>
      <c r="C116" s="93" t="s">
        <v>4398</v>
      </c>
      <c r="D116" s="93"/>
      <c r="E116" s="93"/>
      <c r="F116" s="94"/>
      <c r="G116" s="93"/>
      <c r="H116" s="77"/>
      <c r="I116" s="95">
        <v>5684</v>
      </c>
      <c r="J116" s="77"/>
      <c r="K116" s="77"/>
      <c r="L116" s="93" t="s">
        <v>3098</v>
      </c>
      <c r="M116" s="96" t="s">
        <v>7685</v>
      </c>
      <c r="N116" s="96"/>
      <c r="O116" s="79">
        <v>1</v>
      </c>
      <c r="P116" s="77">
        <v>1500</v>
      </c>
      <c r="Q116" s="77">
        <v>600</v>
      </c>
      <c r="R116" s="77">
        <v>650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1865</v>
      </c>
      <c r="AU116" s="77">
        <v>17</v>
      </c>
      <c r="AV116" s="94" t="s">
        <v>4371</v>
      </c>
      <c r="AW116" s="77" t="s">
        <v>2876</v>
      </c>
      <c r="AX116" s="94" t="s">
        <v>3232</v>
      </c>
      <c r="AY116" s="77"/>
      <c r="AZ116" s="83">
        <f t="shared" si="4"/>
        <v>0.58499999999999996</v>
      </c>
    </row>
    <row r="117" spans="1:52" s="85" customFormat="1" ht="34.950000000000003" customHeight="1" x14ac:dyDescent="0.45">
      <c r="A117" s="93" t="s">
        <v>4373</v>
      </c>
      <c r="B117" s="77">
        <v>2</v>
      </c>
      <c r="C117" s="93" t="s">
        <v>4398</v>
      </c>
      <c r="D117" s="93"/>
      <c r="E117" s="93"/>
      <c r="F117" s="94"/>
      <c r="G117" s="93"/>
      <c r="H117" s="77"/>
      <c r="I117" s="95">
        <v>5685</v>
      </c>
      <c r="J117" s="77"/>
      <c r="K117" s="77"/>
      <c r="L117" s="93" t="s">
        <v>3017</v>
      </c>
      <c r="M117" s="96" t="s">
        <v>7681</v>
      </c>
      <c r="N117" s="96"/>
      <c r="O117" s="79">
        <v>1</v>
      </c>
      <c r="P117" s="77">
        <v>1450</v>
      </c>
      <c r="Q117" s="77">
        <v>630</v>
      </c>
      <c r="R117" s="77">
        <v>730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1866</v>
      </c>
      <c r="AU117" s="77">
        <v>17</v>
      </c>
      <c r="AV117" s="94" t="s">
        <v>4371</v>
      </c>
      <c r="AW117" s="77" t="s">
        <v>2876</v>
      </c>
      <c r="AX117" s="94" t="s">
        <v>3232</v>
      </c>
      <c r="AY117" s="77"/>
      <c r="AZ117" s="83">
        <f t="shared" si="4"/>
        <v>0.66685499999999998</v>
      </c>
    </row>
    <row r="118" spans="1:52" s="85" customFormat="1" ht="34.950000000000003" customHeight="1" x14ac:dyDescent="0.45">
      <c r="A118" s="93" t="s">
        <v>4373</v>
      </c>
      <c r="B118" s="77">
        <v>2</v>
      </c>
      <c r="C118" s="93" t="s">
        <v>4398</v>
      </c>
      <c r="D118" s="93"/>
      <c r="E118" s="93"/>
      <c r="F118" s="94"/>
      <c r="G118" s="93"/>
      <c r="H118" s="77"/>
      <c r="I118" s="95">
        <v>5686</v>
      </c>
      <c r="J118" s="77"/>
      <c r="K118" s="77"/>
      <c r="L118" s="93" t="s">
        <v>3649</v>
      </c>
      <c r="M118" s="96" t="s">
        <v>4404</v>
      </c>
      <c r="N118" s="96" t="s">
        <v>4405</v>
      </c>
      <c r="O118" s="79">
        <v>1</v>
      </c>
      <c r="P118" s="77">
        <v>400</v>
      </c>
      <c r="Q118" s="77">
        <v>350</v>
      </c>
      <c r="R118" s="77">
        <v>400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1867</v>
      </c>
      <c r="AU118" s="77">
        <v>17</v>
      </c>
      <c r="AV118" s="94" t="s">
        <v>4371</v>
      </c>
      <c r="AW118" s="77" t="s">
        <v>2876</v>
      </c>
      <c r="AX118" s="94" t="s">
        <v>3074</v>
      </c>
      <c r="AY118" s="77"/>
      <c r="AZ118" s="83">
        <f t="shared" si="4"/>
        <v>5.6000000000000001E-2</v>
      </c>
    </row>
    <row r="119" spans="1:52" s="85" customFormat="1" ht="34.950000000000003" customHeight="1" x14ac:dyDescent="0.45">
      <c r="A119" s="93" t="s">
        <v>4373</v>
      </c>
      <c r="B119" s="77">
        <v>2</v>
      </c>
      <c r="C119" s="93" t="s">
        <v>4398</v>
      </c>
      <c r="D119" s="93"/>
      <c r="E119" s="93"/>
      <c r="F119" s="94"/>
      <c r="G119" s="93"/>
      <c r="H119" s="77"/>
      <c r="I119" s="95">
        <v>5687</v>
      </c>
      <c r="J119" s="77"/>
      <c r="K119" s="77"/>
      <c r="L119" s="93" t="s">
        <v>2491</v>
      </c>
      <c r="M119" s="96" t="s">
        <v>7784</v>
      </c>
      <c r="N119" s="96"/>
      <c r="O119" s="79">
        <v>1</v>
      </c>
      <c r="P119" s="77">
        <v>630</v>
      </c>
      <c r="Q119" s="77">
        <v>500</v>
      </c>
      <c r="R119" s="77">
        <v>1100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1868</v>
      </c>
      <c r="AU119" s="77">
        <v>17</v>
      </c>
      <c r="AV119" s="94" t="s">
        <v>4371</v>
      </c>
      <c r="AW119" s="77" t="s">
        <v>2874</v>
      </c>
      <c r="AX119" s="94" t="s">
        <v>3232</v>
      </c>
      <c r="AY119" s="77"/>
      <c r="AZ119" s="83">
        <f t="shared" si="4"/>
        <v>0.34649999999999997</v>
      </c>
    </row>
    <row r="120" spans="1:52" s="85" customFormat="1" ht="34.950000000000003" customHeight="1" x14ac:dyDescent="0.45">
      <c r="A120" s="93" t="s">
        <v>4373</v>
      </c>
      <c r="B120" s="77">
        <v>2</v>
      </c>
      <c r="C120" s="93" t="s">
        <v>4398</v>
      </c>
      <c r="D120" s="93" t="s">
        <v>4374</v>
      </c>
      <c r="E120" s="93"/>
      <c r="F120" s="94">
        <v>2</v>
      </c>
      <c r="G120" s="93" t="s">
        <v>4406</v>
      </c>
      <c r="H120" s="77"/>
      <c r="I120" s="95">
        <v>5688</v>
      </c>
      <c r="J120" s="77" t="s">
        <v>5427</v>
      </c>
      <c r="K120" s="77"/>
      <c r="L120" s="93" t="s">
        <v>3501</v>
      </c>
      <c r="M120" s="96" t="s">
        <v>7233</v>
      </c>
      <c r="N120" s="96" t="s">
        <v>4407</v>
      </c>
      <c r="O120" s="79">
        <v>1</v>
      </c>
      <c r="P120" s="77">
        <v>470</v>
      </c>
      <c r="Q120" s="77">
        <v>400</v>
      </c>
      <c r="R120" s="77">
        <v>300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1869</v>
      </c>
      <c r="AU120" s="77">
        <v>17</v>
      </c>
      <c r="AV120" s="94" t="s">
        <v>4371</v>
      </c>
      <c r="AW120" s="77" t="s">
        <v>2874</v>
      </c>
      <c r="AX120" s="94" t="s">
        <v>3232</v>
      </c>
      <c r="AY120" s="77"/>
      <c r="AZ120" s="83">
        <f t="shared" si="4"/>
        <v>5.6399999999999999E-2</v>
      </c>
    </row>
    <row r="121" spans="1:52" s="85" customFormat="1" ht="34.950000000000003" customHeight="1" x14ac:dyDescent="0.45">
      <c r="A121" s="93" t="s">
        <v>4373</v>
      </c>
      <c r="B121" s="77">
        <v>2</v>
      </c>
      <c r="C121" s="93" t="s">
        <v>4398</v>
      </c>
      <c r="D121" s="93" t="s">
        <v>4374</v>
      </c>
      <c r="E121" s="93"/>
      <c r="F121" s="94">
        <v>2</v>
      </c>
      <c r="G121" s="93" t="s">
        <v>4406</v>
      </c>
      <c r="H121" s="77"/>
      <c r="I121" s="95">
        <v>5689</v>
      </c>
      <c r="J121" s="77" t="s">
        <v>5427</v>
      </c>
      <c r="K121" s="77"/>
      <c r="L121" s="93" t="s">
        <v>3505</v>
      </c>
      <c r="M121" s="96" t="s">
        <v>4408</v>
      </c>
      <c r="N121" s="96" t="s">
        <v>4409</v>
      </c>
      <c r="O121" s="79">
        <v>1</v>
      </c>
      <c r="P121" s="77">
        <v>230</v>
      </c>
      <c r="Q121" s="77">
        <v>300</v>
      </c>
      <c r="R121" s="77">
        <v>330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1870</v>
      </c>
      <c r="AU121" s="77">
        <v>17</v>
      </c>
      <c r="AV121" s="94" t="s">
        <v>4371</v>
      </c>
      <c r="AW121" s="77" t="s">
        <v>2874</v>
      </c>
      <c r="AX121" s="94" t="s">
        <v>3232</v>
      </c>
      <c r="AY121" s="77"/>
      <c r="AZ121" s="83">
        <f t="shared" si="4"/>
        <v>2.2769999999999999E-2</v>
      </c>
    </row>
    <row r="122" spans="1:52" s="85" customFormat="1" ht="34.950000000000003" customHeight="1" x14ac:dyDescent="0.45">
      <c r="A122" s="93" t="s">
        <v>4373</v>
      </c>
      <c r="B122" s="77">
        <v>2</v>
      </c>
      <c r="C122" s="93" t="s">
        <v>4398</v>
      </c>
      <c r="D122" s="93" t="s">
        <v>4374</v>
      </c>
      <c r="E122" s="93"/>
      <c r="F122" s="94">
        <v>2</v>
      </c>
      <c r="G122" s="93" t="s">
        <v>4406</v>
      </c>
      <c r="H122" s="77"/>
      <c r="I122" s="95">
        <v>5690</v>
      </c>
      <c r="J122" s="77" t="s">
        <v>5427</v>
      </c>
      <c r="K122" s="77"/>
      <c r="L122" s="93" t="s">
        <v>3505</v>
      </c>
      <c r="M122" s="96" t="s">
        <v>4408</v>
      </c>
      <c r="N122" s="96" t="s">
        <v>3506</v>
      </c>
      <c r="O122" s="79">
        <v>1</v>
      </c>
      <c r="P122" s="77">
        <v>230</v>
      </c>
      <c r="Q122" s="77">
        <v>300</v>
      </c>
      <c r="R122" s="77">
        <v>330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1871</v>
      </c>
      <c r="AU122" s="77">
        <v>17</v>
      </c>
      <c r="AV122" s="94" t="s">
        <v>4371</v>
      </c>
      <c r="AW122" s="77" t="s">
        <v>2874</v>
      </c>
      <c r="AX122" s="94" t="s">
        <v>3232</v>
      </c>
      <c r="AY122" s="77"/>
      <c r="AZ122" s="83">
        <f t="shared" si="4"/>
        <v>2.2769999999999999E-2</v>
      </c>
    </row>
    <row r="123" spans="1:52" s="85" customFormat="1" ht="34.950000000000003" customHeight="1" x14ac:dyDescent="0.45">
      <c r="A123" s="93" t="s">
        <v>4373</v>
      </c>
      <c r="B123" s="77">
        <v>2</v>
      </c>
      <c r="C123" s="93" t="s">
        <v>4398</v>
      </c>
      <c r="D123" s="93"/>
      <c r="E123" s="93"/>
      <c r="F123" s="94"/>
      <c r="G123" s="93"/>
      <c r="H123" s="77"/>
      <c r="I123" s="95">
        <v>5691</v>
      </c>
      <c r="J123" s="77"/>
      <c r="K123" s="77"/>
      <c r="L123" s="93" t="s">
        <v>4410</v>
      </c>
      <c r="M123" s="96" t="s">
        <v>7730</v>
      </c>
      <c r="N123" s="96"/>
      <c r="O123" s="79">
        <v>1</v>
      </c>
      <c r="P123" s="77">
        <v>400</v>
      </c>
      <c r="Q123" s="77">
        <v>650</v>
      </c>
      <c r="R123" s="77">
        <v>800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1872</v>
      </c>
      <c r="AU123" s="77">
        <v>17</v>
      </c>
      <c r="AV123" s="94" t="s">
        <v>4371</v>
      </c>
      <c r="AW123" s="77" t="s">
        <v>2876</v>
      </c>
      <c r="AX123" s="94" t="s">
        <v>3074</v>
      </c>
      <c r="AY123" s="77"/>
      <c r="AZ123" s="83">
        <f t="shared" si="4"/>
        <v>0.20799999999999999</v>
      </c>
    </row>
    <row r="124" spans="1:52" s="85" customFormat="1" ht="34.950000000000003" customHeight="1" x14ac:dyDescent="0.45">
      <c r="A124" s="93" t="s">
        <v>4373</v>
      </c>
      <c r="B124" s="77">
        <v>2</v>
      </c>
      <c r="C124" s="93" t="s">
        <v>4398</v>
      </c>
      <c r="D124" s="93"/>
      <c r="E124" s="93"/>
      <c r="F124" s="94"/>
      <c r="G124" s="93"/>
      <c r="H124" s="77"/>
      <c r="I124" s="95">
        <v>5692</v>
      </c>
      <c r="J124" s="77"/>
      <c r="K124" s="77"/>
      <c r="L124" s="93" t="s">
        <v>3517</v>
      </c>
      <c r="M124" s="96" t="s">
        <v>7173</v>
      </c>
      <c r="N124" s="96" t="s">
        <v>4411</v>
      </c>
      <c r="O124" s="79">
        <v>1</v>
      </c>
      <c r="P124" s="77">
        <v>370</v>
      </c>
      <c r="Q124" s="77">
        <v>250</v>
      </c>
      <c r="R124" s="77">
        <v>250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1873</v>
      </c>
      <c r="AU124" s="77">
        <v>17</v>
      </c>
      <c r="AV124" s="94" t="s">
        <v>4371</v>
      </c>
      <c r="AW124" s="77" t="s">
        <v>2876</v>
      </c>
      <c r="AX124" s="94" t="s">
        <v>3074</v>
      </c>
      <c r="AY124" s="77"/>
      <c r="AZ124" s="83">
        <f t="shared" si="4"/>
        <v>2.3125E-2</v>
      </c>
    </row>
    <row r="125" spans="1:52" s="85" customFormat="1" ht="34.950000000000003" customHeight="1" x14ac:dyDescent="0.45">
      <c r="A125" s="93" t="s">
        <v>4373</v>
      </c>
      <c r="B125" s="77">
        <v>2</v>
      </c>
      <c r="C125" s="93" t="s">
        <v>4398</v>
      </c>
      <c r="D125" s="93" t="s">
        <v>4374</v>
      </c>
      <c r="E125" s="93"/>
      <c r="F125" s="94">
        <v>2</v>
      </c>
      <c r="G125" s="93" t="s">
        <v>4406</v>
      </c>
      <c r="H125" s="77"/>
      <c r="I125" s="95">
        <v>5693</v>
      </c>
      <c r="J125" s="77" t="s">
        <v>5427</v>
      </c>
      <c r="K125" s="77"/>
      <c r="L125" s="93" t="s">
        <v>3501</v>
      </c>
      <c r="M125" s="96" t="s">
        <v>4412</v>
      </c>
      <c r="N125" s="96"/>
      <c r="O125" s="79">
        <v>1</v>
      </c>
      <c r="P125" s="77">
        <v>460</v>
      </c>
      <c r="Q125" s="77">
        <v>360</v>
      </c>
      <c r="R125" s="77">
        <v>290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1874</v>
      </c>
      <c r="AU125" s="77">
        <v>17</v>
      </c>
      <c r="AV125" s="94" t="s">
        <v>4371</v>
      </c>
      <c r="AW125" s="77" t="s">
        <v>2868</v>
      </c>
      <c r="AX125" s="94" t="s">
        <v>3232</v>
      </c>
      <c r="AY125" s="77"/>
      <c r="AZ125" s="83">
        <f t="shared" si="4"/>
        <v>4.8023999999999997E-2</v>
      </c>
    </row>
    <row r="126" spans="1:52" s="85" customFormat="1" ht="34.950000000000003" customHeight="1" x14ac:dyDescent="0.45">
      <c r="A126" s="93" t="s">
        <v>4373</v>
      </c>
      <c r="B126" s="77">
        <v>2</v>
      </c>
      <c r="C126" s="93" t="s">
        <v>4398</v>
      </c>
      <c r="D126" s="93"/>
      <c r="E126" s="93"/>
      <c r="F126" s="94"/>
      <c r="G126" s="93"/>
      <c r="H126" s="77"/>
      <c r="I126" s="95">
        <v>5694</v>
      </c>
      <c r="J126" s="77"/>
      <c r="K126" s="77"/>
      <c r="L126" s="93" t="s">
        <v>3497</v>
      </c>
      <c r="M126" s="96"/>
      <c r="N126" s="96"/>
      <c r="O126" s="79">
        <v>1</v>
      </c>
      <c r="P126" s="77">
        <v>600</v>
      </c>
      <c r="Q126" s="77">
        <v>400</v>
      </c>
      <c r="R126" s="77">
        <v>1780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1875</v>
      </c>
      <c r="AU126" s="77">
        <v>17</v>
      </c>
      <c r="AV126" s="94" t="s">
        <v>4371</v>
      </c>
      <c r="AW126" s="77" t="s">
        <v>2874</v>
      </c>
      <c r="AX126" s="94" t="s">
        <v>3232</v>
      </c>
      <c r="AY126" s="77"/>
      <c r="AZ126" s="83">
        <f t="shared" si="4"/>
        <v>0.42720000000000002</v>
      </c>
    </row>
    <row r="127" spans="1:52" s="85" customFormat="1" ht="34.950000000000003" customHeight="1" x14ac:dyDescent="0.45">
      <c r="A127" s="93" t="s">
        <v>4373</v>
      </c>
      <c r="B127" s="77">
        <v>2</v>
      </c>
      <c r="C127" s="93" t="s">
        <v>4398</v>
      </c>
      <c r="D127" s="93" t="s">
        <v>4374</v>
      </c>
      <c r="E127" s="93"/>
      <c r="F127" s="94">
        <v>2</v>
      </c>
      <c r="G127" s="93" t="s">
        <v>4406</v>
      </c>
      <c r="H127" s="77"/>
      <c r="I127" s="95">
        <v>5695</v>
      </c>
      <c r="J127" s="77" t="s">
        <v>5427</v>
      </c>
      <c r="K127" s="77"/>
      <c r="L127" s="93" t="s">
        <v>3486</v>
      </c>
      <c r="M127" s="96" t="s">
        <v>4413</v>
      </c>
      <c r="N127" s="96" t="s">
        <v>4414</v>
      </c>
      <c r="O127" s="79">
        <v>1</v>
      </c>
      <c r="P127" s="77">
        <v>600</v>
      </c>
      <c r="Q127" s="77">
        <v>650</v>
      </c>
      <c r="R127" s="77">
        <v>1750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t="s">
        <v>4415</v>
      </c>
      <c r="AO127" s="77"/>
      <c r="AP127" s="77"/>
      <c r="AQ127" s="77"/>
      <c r="AR127" s="77"/>
      <c r="AS127" s="97"/>
      <c r="AT127" s="77">
        <v>1876</v>
      </c>
      <c r="AU127" s="77">
        <v>17</v>
      </c>
      <c r="AV127" s="94" t="s">
        <v>4371</v>
      </c>
      <c r="AW127" s="77" t="s">
        <v>2874</v>
      </c>
      <c r="AX127" s="94" t="s">
        <v>3232</v>
      </c>
      <c r="AY127" s="77"/>
      <c r="AZ127" s="83">
        <f t="shared" si="4"/>
        <v>0.6825</v>
      </c>
    </row>
    <row r="128" spans="1:52" s="85" customFormat="1" ht="34.950000000000003" customHeight="1" x14ac:dyDescent="0.45">
      <c r="A128" s="93" t="s">
        <v>4373</v>
      </c>
      <c r="B128" s="77">
        <v>2</v>
      </c>
      <c r="C128" s="93" t="s">
        <v>4398</v>
      </c>
      <c r="D128" s="93"/>
      <c r="E128" s="93"/>
      <c r="F128" s="94"/>
      <c r="G128" s="93"/>
      <c r="H128" s="77"/>
      <c r="I128" s="95">
        <v>5696</v>
      </c>
      <c r="J128" s="77"/>
      <c r="K128" s="77"/>
      <c r="L128" s="93" t="s">
        <v>3536</v>
      </c>
      <c r="M128" s="96"/>
      <c r="N128" s="96" t="s">
        <v>4400</v>
      </c>
      <c r="O128" s="79">
        <v>1</v>
      </c>
      <c r="P128" s="77">
        <v>900</v>
      </c>
      <c r="Q128" s="77">
        <v>530</v>
      </c>
      <c r="R128" s="77">
        <v>1790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1877</v>
      </c>
      <c r="AU128" s="77">
        <v>17</v>
      </c>
      <c r="AV128" s="94" t="s">
        <v>4371</v>
      </c>
      <c r="AW128" s="77" t="s">
        <v>2874</v>
      </c>
      <c r="AX128" s="94" t="s">
        <v>3232</v>
      </c>
      <c r="AY128" s="77"/>
      <c r="AZ128" s="83">
        <f t="shared" si="4"/>
        <v>0.85382999999999998</v>
      </c>
    </row>
    <row r="129" spans="1:52" s="85" customFormat="1" ht="34.950000000000003" customHeight="1" x14ac:dyDescent="0.45">
      <c r="A129" s="93" t="s">
        <v>4373</v>
      </c>
      <c r="B129" s="77">
        <v>2</v>
      </c>
      <c r="C129" s="93" t="s">
        <v>4398</v>
      </c>
      <c r="D129" s="93"/>
      <c r="E129" s="93"/>
      <c r="F129" s="94"/>
      <c r="G129" s="93"/>
      <c r="H129" s="77"/>
      <c r="I129" s="95">
        <v>5697</v>
      </c>
      <c r="J129" s="77"/>
      <c r="K129" s="77"/>
      <c r="L129" s="93" t="s">
        <v>3489</v>
      </c>
      <c r="M129" s="96" t="s">
        <v>7233</v>
      </c>
      <c r="N129" s="96" t="s">
        <v>4416</v>
      </c>
      <c r="O129" s="79">
        <v>1</v>
      </c>
      <c r="P129" s="77">
        <v>400</v>
      </c>
      <c r="Q129" s="77">
        <v>250</v>
      </c>
      <c r="R129" s="77">
        <v>550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t="s">
        <v>4417</v>
      </c>
      <c r="AO129" s="77"/>
      <c r="AP129" s="77"/>
      <c r="AQ129" s="77"/>
      <c r="AR129" s="77"/>
      <c r="AS129" s="97"/>
      <c r="AT129" s="77">
        <v>1878</v>
      </c>
      <c r="AU129" s="77">
        <v>17</v>
      </c>
      <c r="AV129" s="94" t="s">
        <v>4371</v>
      </c>
      <c r="AW129" s="77" t="s">
        <v>2874</v>
      </c>
      <c r="AX129" s="94" t="s">
        <v>3232</v>
      </c>
      <c r="AY129" s="77"/>
      <c r="AZ129" s="83">
        <f t="shared" si="4"/>
        <v>5.5E-2</v>
      </c>
    </row>
    <row r="130" spans="1:52" s="85" customFormat="1" ht="34.950000000000003" customHeight="1" x14ac:dyDescent="0.45">
      <c r="A130" s="93" t="s">
        <v>4373</v>
      </c>
      <c r="B130" s="77">
        <v>2</v>
      </c>
      <c r="C130" s="93" t="s">
        <v>4398</v>
      </c>
      <c r="D130" s="93"/>
      <c r="E130" s="93"/>
      <c r="F130" s="94"/>
      <c r="G130" s="93"/>
      <c r="H130" s="77"/>
      <c r="I130" s="95">
        <v>5698</v>
      </c>
      <c r="J130" s="77"/>
      <c r="K130" s="77"/>
      <c r="L130" s="93" t="s">
        <v>3528</v>
      </c>
      <c r="M130" s="96"/>
      <c r="N130" s="96"/>
      <c r="O130" s="79">
        <v>1</v>
      </c>
      <c r="P130" s="77">
        <v>880</v>
      </c>
      <c r="Q130" s="77">
        <v>515</v>
      </c>
      <c r="R130" s="77">
        <v>1800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1879</v>
      </c>
      <c r="AU130" s="77">
        <v>17</v>
      </c>
      <c r="AV130" s="94" t="s">
        <v>4371</v>
      </c>
      <c r="AW130" s="77" t="s">
        <v>2874</v>
      </c>
      <c r="AX130" s="94" t="s">
        <v>3232</v>
      </c>
      <c r="AY130" s="77"/>
      <c r="AZ130" s="83">
        <f t="shared" si="4"/>
        <v>0.81576000000000004</v>
      </c>
    </row>
    <row r="131" spans="1:52" s="85" customFormat="1" ht="34.950000000000003" customHeight="1" x14ac:dyDescent="0.45">
      <c r="A131" s="93" t="s">
        <v>4373</v>
      </c>
      <c r="B131" s="77">
        <v>2</v>
      </c>
      <c r="C131" s="93" t="s">
        <v>4398</v>
      </c>
      <c r="D131" s="93"/>
      <c r="E131" s="93"/>
      <c r="F131" s="94"/>
      <c r="G131" s="93"/>
      <c r="H131" s="77"/>
      <c r="I131" s="95">
        <v>5699</v>
      </c>
      <c r="J131" s="77"/>
      <c r="K131" s="77"/>
      <c r="L131" s="93" t="s">
        <v>3094</v>
      </c>
      <c r="M131" s="96" t="s">
        <v>7681</v>
      </c>
      <c r="N131" s="96"/>
      <c r="O131" s="79">
        <v>1</v>
      </c>
      <c r="P131" s="77">
        <v>450</v>
      </c>
      <c r="Q131" s="77">
        <v>450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1880</v>
      </c>
      <c r="AU131" s="77">
        <v>17</v>
      </c>
      <c r="AV131" s="94" t="s">
        <v>4371</v>
      </c>
      <c r="AW131" s="77" t="s">
        <v>2876</v>
      </c>
      <c r="AX131" s="94" t="s">
        <v>3232</v>
      </c>
      <c r="AY131" s="77"/>
      <c r="AZ131" s="83">
        <f t="shared" si="4"/>
        <v>0.14174999999999999</v>
      </c>
    </row>
    <row r="132" spans="1:52" s="85" customFormat="1" ht="34.950000000000003" customHeight="1" x14ac:dyDescent="0.45">
      <c r="A132" s="93" t="s">
        <v>4373</v>
      </c>
      <c r="B132" s="77">
        <v>2</v>
      </c>
      <c r="C132" s="93" t="s">
        <v>4398</v>
      </c>
      <c r="D132" s="93"/>
      <c r="E132" s="93"/>
      <c r="F132" s="94"/>
      <c r="G132" s="93"/>
      <c r="H132" s="77"/>
      <c r="I132" s="95"/>
      <c r="J132" s="77"/>
      <c r="K132" s="77"/>
      <c r="L132" s="93" t="s">
        <v>9562</v>
      </c>
      <c r="M132" s="96"/>
      <c r="N132" s="96"/>
      <c r="O132" s="79">
        <v>1</v>
      </c>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t="s">
        <v>2849</v>
      </c>
      <c r="AZ132" s="83">
        <f t="shared" si="4"/>
        <v>0</v>
      </c>
    </row>
    <row r="133" spans="1:52" s="85" customFormat="1" ht="34.950000000000003" customHeight="1" x14ac:dyDescent="0.45">
      <c r="A133" s="93" t="s">
        <v>4373</v>
      </c>
      <c r="B133" s="77">
        <v>2</v>
      </c>
      <c r="C133" s="93" t="s">
        <v>4398</v>
      </c>
      <c r="D133" s="93"/>
      <c r="E133" s="93"/>
      <c r="F133" s="94"/>
      <c r="G133" s="93"/>
      <c r="H133" s="77"/>
      <c r="I133" s="95"/>
      <c r="J133" s="77"/>
      <c r="K133" s="77"/>
      <c r="L133" s="93" t="s">
        <v>5875</v>
      </c>
      <c r="M133" s="96"/>
      <c r="N133" s="96"/>
      <c r="O133" s="79">
        <v>1</v>
      </c>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c r="AZ133" s="83">
        <f t="shared" si="4"/>
        <v>0</v>
      </c>
    </row>
    <row r="134" spans="1:52" s="85" customFormat="1" ht="34.950000000000003" customHeight="1" x14ac:dyDescent="0.45">
      <c r="A134" s="93" t="s">
        <v>4373</v>
      </c>
      <c r="B134" s="77">
        <v>2</v>
      </c>
      <c r="C134" s="93" t="s">
        <v>4398</v>
      </c>
      <c r="D134" s="93"/>
      <c r="E134" s="93"/>
      <c r="F134" s="94"/>
      <c r="G134" s="93"/>
      <c r="H134" s="77"/>
      <c r="I134" s="95"/>
      <c r="J134" s="77"/>
      <c r="K134" s="77"/>
      <c r="L134" s="93" t="s">
        <v>9689</v>
      </c>
      <c r="M134" s="96"/>
      <c r="N134" s="96"/>
      <c r="O134" s="79">
        <v>1</v>
      </c>
      <c r="P134" s="77">
        <v>250</v>
      </c>
      <c r="Q134" s="77">
        <v>250</v>
      </c>
      <c r="R134" s="77">
        <v>1250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c r="AZ134" s="83">
        <f t="shared" si="4"/>
        <v>7.8125E-2</v>
      </c>
    </row>
    <row r="135" spans="1:52" s="85" customFormat="1" ht="34.950000000000003" customHeight="1" x14ac:dyDescent="0.45">
      <c r="A135" s="93" t="s">
        <v>4373</v>
      </c>
      <c r="B135" s="77">
        <v>2</v>
      </c>
      <c r="C135" s="93" t="s">
        <v>4398</v>
      </c>
      <c r="D135" s="93"/>
      <c r="E135" s="93"/>
      <c r="F135" s="94"/>
      <c r="G135" s="93"/>
      <c r="H135" s="77"/>
      <c r="I135" s="95"/>
      <c r="J135" s="77"/>
      <c r="K135" s="77"/>
      <c r="L135" s="93" t="s">
        <v>5839</v>
      </c>
      <c r="M135" s="96"/>
      <c r="N135" s="96"/>
      <c r="O135" s="79">
        <v>30</v>
      </c>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v>3</v>
      </c>
    </row>
    <row r="136" spans="1:52" s="99" customFormat="1" ht="34.950000000000003" customHeight="1" x14ac:dyDescent="0.45">
      <c r="A136" s="93" t="s">
        <v>4373</v>
      </c>
      <c r="B136" s="77">
        <v>2</v>
      </c>
      <c r="C136" s="93" t="s">
        <v>4438</v>
      </c>
      <c r="D136" s="93"/>
      <c r="E136" s="93"/>
      <c r="F136" s="94"/>
      <c r="G136" s="93"/>
      <c r="H136" s="77"/>
      <c r="I136" s="95">
        <v>5276</v>
      </c>
      <c r="J136" s="77"/>
      <c r="K136" s="77"/>
      <c r="L136" s="93" t="s">
        <v>3619</v>
      </c>
      <c r="M136" s="96"/>
      <c r="N136" s="96"/>
      <c r="O136" s="79">
        <v>1</v>
      </c>
      <c r="P136" s="77">
        <v>1060</v>
      </c>
      <c r="Q136" s="77">
        <v>730</v>
      </c>
      <c r="R136" s="77">
        <v>740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1933</v>
      </c>
      <c r="AU136" s="77">
        <v>17</v>
      </c>
      <c r="AV136" s="94" t="s">
        <v>4371</v>
      </c>
      <c r="AW136" s="77" t="s">
        <v>2876</v>
      </c>
      <c r="AX136" s="94" t="s">
        <v>3074</v>
      </c>
      <c r="AY136" s="77"/>
      <c r="AZ136" s="83">
        <f t="shared" ref="AZ136:AZ161" si="5">P136*Q136*R136/1000000000*O136</f>
        <v>0.57261200000000001</v>
      </c>
    </row>
    <row r="137" spans="1:52" s="99" customFormat="1" ht="34.950000000000003" customHeight="1" x14ac:dyDescent="0.45">
      <c r="A137" s="93" t="s">
        <v>4373</v>
      </c>
      <c r="B137" s="77">
        <v>2</v>
      </c>
      <c r="C137" s="93" t="s">
        <v>4438</v>
      </c>
      <c r="D137" s="93"/>
      <c r="E137" s="93"/>
      <c r="F137" s="94"/>
      <c r="G137" s="93"/>
      <c r="H137" s="77"/>
      <c r="I137" s="95">
        <v>5277</v>
      </c>
      <c r="J137" s="77"/>
      <c r="K137" s="77"/>
      <c r="L137" s="93" t="s">
        <v>4017</v>
      </c>
      <c r="M137" s="96" t="s">
        <v>7800</v>
      </c>
      <c r="N137" s="96"/>
      <c r="O137" s="79">
        <v>1</v>
      </c>
      <c r="P137" s="77">
        <v>450</v>
      </c>
      <c r="Q137" s="77">
        <v>450</v>
      </c>
      <c r="R137" s="77">
        <v>700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1934</v>
      </c>
      <c r="AU137" s="77">
        <v>17</v>
      </c>
      <c r="AV137" s="94" t="s">
        <v>4371</v>
      </c>
      <c r="AW137" s="77" t="s">
        <v>2876</v>
      </c>
      <c r="AX137" s="94" t="s">
        <v>3074</v>
      </c>
      <c r="AY137" s="77"/>
      <c r="AZ137" s="83">
        <f t="shared" si="5"/>
        <v>0.14174999999999999</v>
      </c>
    </row>
    <row r="138" spans="1:52" s="99" customFormat="1" ht="34.950000000000003" customHeight="1" x14ac:dyDescent="0.45">
      <c r="A138" s="93" t="s">
        <v>4373</v>
      </c>
      <c r="B138" s="77">
        <v>2</v>
      </c>
      <c r="C138" s="93" t="s">
        <v>4438</v>
      </c>
      <c r="D138" s="93"/>
      <c r="E138" s="93"/>
      <c r="F138" s="94"/>
      <c r="G138" s="93"/>
      <c r="H138" s="77"/>
      <c r="I138" s="95">
        <v>5278</v>
      </c>
      <c r="J138" s="77"/>
      <c r="K138" s="77"/>
      <c r="L138" s="93" t="s">
        <v>3619</v>
      </c>
      <c r="M138" s="96"/>
      <c r="N138" s="96"/>
      <c r="O138" s="79">
        <v>1</v>
      </c>
      <c r="P138" s="77">
        <v>1060</v>
      </c>
      <c r="Q138" s="77">
        <v>730</v>
      </c>
      <c r="R138" s="77">
        <v>740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1935</v>
      </c>
      <c r="AU138" s="77">
        <v>17</v>
      </c>
      <c r="AV138" s="94" t="s">
        <v>4371</v>
      </c>
      <c r="AW138" s="77" t="s">
        <v>2876</v>
      </c>
      <c r="AX138" s="94" t="s">
        <v>3232</v>
      </c>
      <c r="AY138" s="77"/>
      <c r="AZ138" s="83">
        <f t="shared" si="5"/>
        <v>0.57261200000000001</v>
      </c>
    </row>
    <row r="139" spans="1:52" s="99" customFormat="1" ht="34.950000000000003" customHeight="1" x14ac:dyDescent="0.45">
      <c r="A139" s="93" t="s">
        <v>4373</v>
      </c>
      <c r="B139" s="77">
        <v>2</v>
      </c>
      <c r="C139" s="93" t="s">
        <v>4438</v>
      </c>
      <c r="D139" s="93"/>
      <c r="E139" s="93"/>
      <c r="F139" s="94"/>
      <c r="G139" s="93"/>
      <c r="H139" s="77"/>
      <c r="I139" s="95">
        <v>5279</v>
      </c>
      <c r="J139" s="77"/>
      <c r="K139" s="77"/>
      <c r="L139" s="93" t="s">
        <v>4017</v>
      </c>
      <c r="M139" s="96" t="s">
        <v>7800</v>
      </c>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1936</v>
      </c>
      <c r="AU139" s="77">
        <v>17</v>
      </c>
      <c r="AV139" s="94" t="s">
        <v>4371</v>
      </c>
      <c r="AW139" s="77" t="s">
        <v>2876</v>
      </c>
      <c r="AX139" s="94" t="s">
        <v>3074</v>
      </c>
      <c r="AY139" s="77"/>
      <c r="AZ139" s="83">
        <f t="shared" si="5"/>
        <v>0.14174999999999999</v>
      </c>
    </row>
    <row r="140" spans="1:52" s="99" customFormat="1" ht="34.950000000000003" customHeight="1" x14ac:dyDescent="0.45">
      <c r="A140" s="93" t="s">
        <v>4373</v>
      </c>
      <c r="B140" s="77">
        <v>2</v>
      </c>
      <c r="C140" s="93" t="s">
        <v>4438</v>
      </c>
      <c r="D140" s="93"/>
      <c r="E140" s="93"/>
      <c r="F140" s="94"/>
      <c r="G140" s="93"/>
      <c r="H140" s="77"/>
      <c r="I140" s="95">
        <v>5280</v>
      </c>
      <c r="J140" s="77"/>
      <c r="K140" s="77"/>
      <c r="L140" s="93" t="s">
        <v>3533</v>
      </c>
      <c r="M140" s="96"/>
      <c r="N140" s="96"/>
      <c r="O140" s="79">
        <v>1</v>
      </c>
      <c r="P140" s="77">
        <v>400</v>
      </c>
      <c r="Q140" s="77">
        <v>730</v>
      </c>
      <c r="R140" s="77">
        <v>740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1937</v>
      </c>
      <c r="AU140" s="77">
        <v>17</v>
      </c>
      <c r="AV140" s="94" t="s">
        <v>4371</v>
      </c>
      <c r="AW140" s="77" t="s">
        <v>2876</v>
      </c>
      <c r="AX140" s="94" t="s">
        <v>3232</v>
      </c>
      <c r="AY140" s="77"/>
      <c r="AZ140" s="83">
        <f t="shared" si="5"/>
        <v>0.21607999999999999</v>
      </c>
    </row>
    <row r="141" spans="1:52" s="99" customFormat="1" ht="34.950000000000003" customHeight="1" x14ac:dyDescent="0.45">
      <c r="A141" s="93" t="s">
        <v>4373</v>
      </c>
      <c r="B141" s="77">
        <v>2</v>
      </c>
      <c r="C141" s="93" t="s">
        <v>4438</v>
      </c>
      <c r="D141" s="93"/>
      <c r="E141" s="93"/>
      <c r="F141" s="94"/>
      <c r="G141" s="93"/>
      <c r="H141" s="77"/>
      <c r="I141" s="95">
        <v>5281</v>
      </c>
      <c r="J141" s="77"/>
      <c r="K141" s="77"/>
      <c r="L141" s="93" t="s">
        <v>3038</v>
      </c>
      <c r="M141" s="96"/>
      <c r="N141" s="96"/>
      <c r="O141" s="79">
        <v>1</v>
      </c>
      <c r="P141" s="77">
        <v>660</v>
      </c>
      <c r="Q141" s="77">
        <v>730</v>
      </c>
      <c r="R141" s="77">
        <v>1450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1938</v>
      </c>
      <c r="AU141" s="77">
        <v>17</v>
      </c>
      <c r="AV141" s="94" t="s">
        <v>4371</v>
      </c>
      <c r="AW141" s="77" t="s">
        <v>2876</v>
      </c>
      <c r="AX141" s="94" t="s">
        <v>3074</v>
      </c>
      <c r="AY141" s="77"/>
      <c r="AZ141" s="83">
        <f t="shared" si="5"/>
        <v>0.69860999999999995</v>
      </c>
    </row>
    <row r="142" spans="1:52" s="99" customFormat="1" ht="34.950000000000003" customHeight="1" x14ac:dyDescent="0.45">
      <c r="A142" s="93" t="s">
        <v>4373</v>
      </c>
      <c r="B142" s="77">
        <v>2</v>
      </c>
      <c r="C142" s="93" t="s">
        <v>4438</v>
      </c>
      <c r="D142" s="93"/>
      <c r="E142" s="93"/>
      <c r="F142" s="94"/>
      <c r="G142" s="93"/>
      <c r="H142" s="77"/>
      <c r="I142" s="95">
        <v>5282</v>
      </c>
      <c r="J142" s="77"/>
      <c r="K142" s="77"/>
      <c r="L142" s="93" t="s">
        <v>4017</v>
      </c>
      <c r="M142" s="96" t="s">
        <v>7800</v>
      </c>
      <c r="N142" s="96"/>
      <c r="O142" s="79">
        <v>1</v>
      </c>
      <c r="P142" s="77">
        <v>450</v>
      </c>
      <c r="Q142" s="77">
        <v>450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1939</v>
      </c>
      <c r="AU142" s="77">
        <v>17</v>
      </c>
      <c r="AV142" s="94" t="s">
        <v>4371</v>
      </c>
      <c r="AW142" s="77" t="s">
        <v>2876</v>
      </c>
      <c r="AX142" s="94" t="s">
        <v>3074</v>
      </c>
      <c r="AY142" s="77"/>
      <c r="AZ142" s="83">
        <f t="shared" si="5"/>
        <v>0.14174999999999999</v>
      </c>
    </row>
    <row r="143" spans="1:52" s="99" customFormat="1" ht="34.950000000000003" customHeight="1" x14ac:dyDescent="0.45">
      <c r="A143" s="93" t="s">
        <v>4373</v>
      </c>
      <c r="B143" s="77">
        <v>2</v>
      </c>
      <c r="C143" s="93" t="s">
        <v>4438</v>
      </c>
      <c r="D143" s="93"/>
      <c r="E143" s="93"/>
      <c r="F143" s="94"/>
      <c r="G143" s="93"/>
      <c r="H143" s="77"/>
      <c r="I143" s="95">
        <v>5283</v>
      </c>
      <c r="J143" s="77"/>
      <c r="K143" s="77"/>
      <c r="L143" s="93" t="s">
        <v>3619</v>
      </c>
      <c r="M143" s="96"/>
      <c r="N143" s="96"/>
      <c r="O143" s="79">
        <v>1</v>
      </c>
      <c r="P143" s="77">
        <v>1060</v>
      </c>
      <c r="Q143" s="77">
        <v>730</v>
      </c>
      <c r="R143" s="77">
        <v>740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1940</v>
      </c>
      <c r="AU143" s="77">
        <v>17</v>
      </c>
      <c r="AV143" s="94" t="s">
        <v>4371</v>
      </c>
      <c r="AW143" s="77" t="s">
        <v>2876</v>
      </c>
      <c r="AX143" s="94" t="s">
        <v>3232</v>
      </c>
      <c r="AY143" s="77"/>
      <c r="AZ143" s="83">
        <f t="shared" si="5"/>
        <v>0.57261200000000001</v>
      </c>
    </row>
    <row r="144" spans="1:52" s="150" customFormat="1" ht="34.950000000000003" customHeight="1" x14ac:dyDescent="0.45">
      <c r="A144" s="142" t="s">
        <v>4373</v>
      </c>
      <c r="B144" s="143">
        <v>2</v>
      </c>
      <c r="C144" s="142" t="s">
        <v>4438</v>
      </c>
      <c r="D144" s="142"/>
      <c r="E144" s="142"/>
      <c r="F144" s="144"/>
      <c r="G144" s="142"/>
      <c r="H144" s="143"/>
      <c r="I144" s="145">
        <v>5284</v>
      </c>
      <c r="J144" s="143"/>
      <c r="K144" s="143"/>
      <c r="L144" s="142" t="s">
        <v>3017</v>
      </c>
      <c r="M144" s="146"/>
      <c r="N144" s="146"/>
      <c r="O144" s="147">
        <v>1</v>
      </c>
      <c r="P144" s="143">
        <v>730</v>
      </c>
      <c r="Q144" s="143">
        <v>700</v>
      </c>
      <c r="R144" s="143">
        <v>700</v>
      </c>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4"/>
      <c r="AN144" s="144" t="s">
        <v>4439</v>
      </c>
      <c r="AO144" s="143"/>
      <c r="AP144" s="143"/>
      <c r="AQ144" s="143"/>
      <c r="AR144" s="143"/>
      <c r="AS144" s="148"/>
      <c r="AT144" s="143">
        <v>1941</v>
      </c>
      <c r="AU144" s="143">
        <v>17</v>
      </c>
      <c r="AV144" s="144" t="s">
        <v>4371</v>
      </c>
      <c r="AW144" s="143" t="s">
        <v>2957</v>
      </c>
      <c r="AX144" s="144" t="s">
        <v>4440</v>
      </c>
      <c r="AY144" s="143"/>
      <c r="AZ144" s="149">
        <f t="shared" si="5"/>
        <v>0.35770000000000002</v>
      </c>
    </row>
    <row r="145" spans="1:52" s="99" customFormat="1" ht="34.950000000000003" customHeight="1" x14ac:dyDescent="0.45">
      <c r="A145" s="93" t="s">
        <v>4373</v>
      </c>
      <c r="B145" s="77">
        <v>2</v>
      </c>
      <c r="C145" s="93" t="s">
        <v>4438</v>
      </c>
      <c r="D145" s="93"/>
      <c r="E145" s="93"/>
      <c r="F145" s="94"/>
      <c r="G145" s="93"/>
      <c r="H145" s="77"/>
      <c r="I145" s="95">
        <v>5285</v>
      </c>
      <c r="J145" s="77"/>
      <c r="K145" s="77"/>
      <c r="L145" s="93" t="s">
        <v>3105</v>
      </c>
      <c r="M145" s="96" t="s">
        <v>7824</v>
      </c>
      <c r="N145" s="96"/>
      <c r="O145" s="79">
        <v>1</v>
      </c>
      <c r="P145" s="77">
        <v>1200</v>
      </c>
      <c r="Q145" s="77">
        <v>450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1942</v>
      </c>
      <c r="AU145" s="77">
        <v>17</v>
      </c>
      <c r="AV145" s="94" t="s">
        <v>4371</v>
      </c>
      <c r="AW145" s="77" t="s">
        <v>2874</v>
      </c>
      <c r="AX145" s="94" t="s">
        <v>3232</v>
      </c>
      <c r="AY145" s="77"/>
      <c r="AZ145" s="83">
        <f t="shared" si="5"/>
        <v>0.378</v>
      </c>
    </row>
    <row r="146" spans="1:52" s="99" customFormat="1" ht="34.950000000000003" customHeight="1" x14ac:dyDescent="0.45">
      <c r="A146" s="93" t="s">
        <v>4373</v>
      </c>
      <c r="B146" s="77">
        <v>2</v>
      </c>
      <c r="C146" s="93" t="s">
        <v>4438</v>
      </c>
      <c r="D146" s="93"/>
      <c r="E146" s="93"/>
      <c r="F146" s="94"/>
      <c r="G146" s="93"/>
      <c r="H146" s="77"/>
      <c r="I146" s="95">
        <v>5286</v>
      </c>
      <c r="J146" s="77"/>
      <c r="K146" s="77"/>
      <c r="L146" s="93" t="s">
        <v>3474</v>
      </c>
      <c r="M146" s="96" t="s">
        <v>7800</v>
      </c>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1943</v>
      </c>
      <c r="AU146" s="77">
        <v>17</v>
      </c>
      <c r="AV146" s="94" t="s">
        <v>4371</v>
      </c>
      <c r="AW146" s="77" t="s">
        <v>2876</v>
      </c>
      <c r="AX146" s="94" t="s">
        <v>3232</v>
      </c>
      <c r="AY146" s="77"/>
      <c r="AZ146" s="83">
        <f t="shared" si="5"/>
        <v>0.14174999999999999</v>
      </c>
    </row>
    <row r="147" spans="1:52" s="99" customFormat="1" ht="34.950000000000003" customHeight="1" x14ac:dyDescent="0.45">
      <c r="A147" s="93" t="s">
        <v>4373</v>
      </c>
      <c r="B147" s="77">
        <v>2</v>
      </c>
      <c r="C147" s="93" t="s">
        <v>4438</v>
      </c>
      <c r="D147" s="93"/>
      <c r="E147" s="93"/>
      <c r="F147" s="94"/>
      <c r="G147" s="93"/>
      <c r="H147" s="77"/>
      <c r="I147" s="95">
        <v>5287</v>
      </c>
      <c r="J147" s="77"/>
      <c r="K147" s="77"/>
      <c r="L147" s="93" t="s">
        <v>3474</v>
      </c>
      <c r="M147" s="96" t="s">
        <v>7800</v>
      </c>
      <c r="N147" s="96"/>
      <c r="O147" s="79">
        <v>1</v>
      </c>
      <c r="P147" s="77">
        <v>450</v>
      </c>
      <c r="Q147" s="77">
        <v>450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1944</v>
      </c>
      <c r="AU147" s="77">
        <v>17</v>
      </c>
      <c r="AV147" s="94" t="s">
        <v>4371</v>
      </c>
      <c r="AW147" s="77" t="s">
        <v>2876</v>
      </c>
      <c r="AX147" s="94" t="s">
        <v>3232</v>
      </c>
      <c r="AY147" s="77"/>
      <c r="AZ147" s="83">
        <f t="shared" si="5"/>
        <v>0.14174999999999999</v>
      </c>
    </row>
    <row r="148" spans="1:52" s="99" customFormat="1" ht="34.950000000000003" customHeight="1" x14ac:dyDescent="0.45">
      <c r="A148" s="93" t="s">
        <v>4373</v>
      </c>
      <c r="B148" s="77">
        <v>2</v>
      </c>
      <c r="C148" s="93" t="s">
        <v>4438</v>
      </c>
      <c r="D148" s="93"/>
      <c r="E148" s="93"/>
      <c r="F148" s="94"/>
      <c r="G148" s="93"/>
      <c r="H148" s="77"/>
      <c r="I148" s="95">
        <v>5288</v>
      </c>
      <c r="J148" s="77"/>
      <c r="K148" s="77"/>
      <c r="L148" s="93" t="s">
        <v>3510</v>
      </c>
      <c r="M148" s="96" t="s">
        <v>7825</v>
      </c>
      <c r="N148" s="96"/>
      <c r="O148" s="79">
        <v>1</v>
      </c>
      <c r="P148" s="77">
        <v>800</v>
      </c>
      <c r="Q148" s="77">
        <v>270</v>
      </c>
      <c r="R148" s="77">
        <v>1220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1945</v>
      </c>
      <c r="AU148" s="77">
        <v>17</v>
      </c>
      <c r="AV148" s="94" t="s">
        <v>4371</v>
      </c>
      <c r="AW148" s="77" t="s">
        <v>2876</v>
      </c>
      <c r="AX148" s="94" t="s">
        <v>3232</v>
      </c>
      <c r="AY148" s="77"/>
      <c r="AZ148" s="83">
        <f t="shared" si="5"/>
        <v>0.26351999999999998</v>
      </c>
    </row>
    <row r="149" spans="1:52" s="99" customFormat="1" ht="34.950000000000003" customHeight="1" x14ac:dyDescent="0.45">
      <c r="A149" s="93" t="s">
        <v>4373</v>
      </c>
      <c r="B149" s="77">
        <v>2</v>
      </c>
      <c r="C149" s="93" t="s">
        <v>4438</v>
      </c>
      <c r="D149" s="93"/>
      <c r="E149" s="93"/>
      <c r="F149" s="94"/>
      <c r="G149" s="93"/>
      <c r="H149" s="77"/>
      <c r="I149" s="95">
        <v>5289</v>
      </c>
      <c r="J149" s="77"/>
      <c r="K149" s="77"/>
      <c r="L149" s="93" t="s">
        <v>3619</v>
      </c>
      <c r="M149" s="96"/>
      <c r="N149" s="96"/>
      <c r="O149" s="79">
        <v>1</v>
      </c>
      <c r="P149" s="77">
        <v>1060</v>
      </c>
      <c r="Q149" s="77">
        <v>730</v>
      </c>
      <c r="R149" s="77">
        <v>740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1946</v>
      </c>
      <c r="AU149" s="77">
        <v>17</v>
      </c>
      <c r="AV149" s="94" t="s">
        <v>4371</v>
      </c>
      <c r="AW149" s="77" t="s">
        <v>2876</v>
      </c>
      <c r="AX149" s="94" t="s">
        <v>3074</v>
      </c>
      <c r="AY149" s="77"/>
      <c r="AZ149" s="83">
        <f t="shared" si="5"/>
        <v>0.57261200000000001</v>
      </c>
    </row>
    <row r="150" spans="1:52" s="150" customFormat="1" ht="34.950000000000003" customHeight="1" x14ac:dyDescent="0.45">
      <c r="A150" s="142" t="s">
        <v>4373</v>
      </c>
      <c r="B150" s="143">
        <v>2</v>
      </c>
      <c r="C150" s="142" t="s">
        <v>4438</v>
      </c>
      <c r="D150" s="142"/>
      <c r="E150" s="142"/>
      <c r="F150" s="144"/>
      <c r="G150" s="142"/>
      <c r="H150" s="143"/>
      <c r="I150" s="145">
        <v>5290</v>
      </c>
      <c r="J150" s="143"/>
      <c r="K150" s="143"/>
      <c r="L150" s="142" t="s">
        <v>3038</v>
      </c>
      <c r="M150" s="146"/>
      <c r="N150" s="146"/>
      <c r="O150" s="147">
        <v>1</v>
      </c>
      <c r="P150" s="143">
        <v>660</v>
      </c>
      <c r="Q150" s="143">
        <v>70</v>
      </c>
      <c r="R150" s="143">
        <v>1450</v>
      </c>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4"/>
      <c r="AN150" s="144"/>
      <c r="AO150" s="143"/>
      <c r="AP150" s="143"/>
      <c r="AQ150" s="143"/>
      <c r="AR150" s="143"/>
      <c r="AS150" s="148"/>
      <c r="AT150" s="143">
        <v>1947</v>
      </c>
      <c r="AU150" s="143">
        <v>17</v>
      </c>
      <c r="AV150" s="144" t="s">
        <v>4371</v>
      </c>
      <c r="AW150" s="143" t="s">
        <v>2957</v>
      </c>
      <c r="AX150" s="144" t="s">
        <v>4440</v>
      </c>
      <c r="AY150" s="143"/>
      <c r="AZ150" s="149">
        <f t="shared" si="5"/>
        <v>6.6989999999999994E-2</v>
      </c>
    </row>
    <row r="151" spans="1:52" s="99" customFormat="1" ht="34.950000000000003" customHeight="1" x14ac:dyDescent="0.45">
      <c r="A151" s="93" t="s">
        <v>4373</v>
      </c>
      <c r="B151" s="77">
        <v>2</v>
      </c>
      <c r="C151" s="93" t="s">
        <v>4438</v>
      </c>
      <c r="D151" s="93"/>
      <c r="E151" s="93"/>
      <c r="F151" s="94"/>
      <c r="G151" s="93"/>
      <c r="H151" s="77"/>
      <c r="I151" s="95">
        <v>5291</v>
      </c>
      <c r="J151" s="77"/>
      <c r="K151" s="77"/>
      <c r="L151" s="93" t="s">
        <v>3474</v>
      </c>
      <c r="M151" s="96" t="s">
        <v>7800</v>
      </c>
      <c r="N151" s="96"/>
      <c r="O151" s="79">
        <v>1</v>
      </c>
      <c r="P151" s="77">
        <v>450</v>
      </c>
      <c r="Q151" s="77">
        <v>450</v>
      </c>
      <c r="R151" s="77">
        <v>700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1948</v>
      </c>
      <c r="AU151" s="77">
        <v>17</v>
      </c>
      <c r="AV151" s="94" t="s">
        <v>4371</v>
      </c>
      <c r="AW151" s="77" t="s">
        <v>2876</v>
      </c>
      <c r="AX151" s="94" t="s">
        <v>3232</v>
      </c>
      <c r="AY151" s="77"/>
      <c r="AZ151" s="83">
        <f t="shared" si="5"/>
        <v>0.14174999999999999</v>
      </c>
    </row>
    <row r="152" spans="1:52" s="99" customFormat="1" ht="34.950000000000003" customHeight="1" x14ac:dyDescent="0.45">
      <c r="A152" s="93" t="s">
        <v>4373</v>
      </c>
      <c r="B152" s="77">
        <v>2</v>
      </c>
      <c r="C152" s="93" t="s">
        <v>4438</v>
      </c>
      <c r="D152" s="93"/>
      <c r="E152" s="93"/>
      <c r="F152" s="94"/>
      <c r="G152" s="93"/>
      <c r="H152" s="77"/>
      <c r="I152" s="95">
        <v>5292</v>
      </c>
      <c r="J152" s="77"/>
      <c r="K152" s="77"/>
      <c r="L152" s="93" t="s">
        <v>2916</v>
      </c>
      <c r="M152" s="96" t="s">
        <v>7795</v>
      </c>
      <c r="N152" s="96"/>
      <c r="O152" s="79">
        <v>1</v>
      </c>
      <c r="P152" s="77">
        <v>600</v>
      </c>
      <c r="Q152" s="77">
        <v>60</v>
      </c>
      <c r="R152" s="77">
        <v>900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1949</v>
      </c>
      <c r="AU152" s="77">
        <v>17</v>
      </c>
      <c r="AV152" s="94" t="s">
        <v>4371</v>
      </c>
      <c r="AW152" s="77" t="s">
        <v>2874</v>
      </c>
      <c r="AX152" s="94" t="s">
        <v>3232</v>
      </c>
      <c r="AY152" s="77" t="s">
        <v>7796</v>
      </c>
      <c r="AZ152" s="83">
        <f t="shared" si="5"/>
        <v>3.2399999999999998E-2</v>
      </c>
    </row>
    <row r="153" spans="1:52" s="99" customFormat="1" ht="34.950000000000003" customHeight="1" x14ac:dyDescent="0.45">
      <c r="A153" s="93" t="s">
        <v>4373</v>
      </c>
      <c r="B153" s="77">
        <v>2</v>
      </c>
      <c r="C153" s="93" t="s">
        <v>4438</v>
      </c>
      <c r="D153" s="93"/>
      <c r="E153" s="93"/>
      <c r="F153" s="94"/>
      <c r="G153" s="93"/>
      <c r="H153" s="77"/>
      <c r="I153" s="95">
        <v>5293</v>
      </c>
      <c r="J153" s="77"/>
      <c r="K153" s="77"/>
      <c r="L153" s="93" t="s">
        <v>2916</v>
      </c>
      <c r="M153" s="96" t="s">
        <v>7795</v>
      </c>
      <c r="N153" s="96"/>
      <c r="O153" s="79">
        <v>1</v>
      </c>
      <c r="P153" s="77">
        <v>600</v>
      </c>
      <c r="Q153" s="77">
        <v>50</v>
      </c>
      <c r="R153" s="77">
        <v>450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1950</v>
      </c>
      <c r="AU153" s="77">
        <v>17</v>
      </c>
      <c r="AV153" s="94" t="s">
        <v>4371</v>
      </c>
      <c r="AW153" s="77" t="s">
        <v>2874</v>
      </c>
      <c r="AX153" s="94" t="s">
        <v>3232</v>
      </c>
      <c r="AY153" s="77" t="s">
        <v>7796</v>
      </c>
      <c r="AZ153" s="83">
        <f t="shared" si="5"/>
        <v>1.35E-2</v>
      </c>
    </row>
    <row r="154" spans="1:52" s="99" customFormat="1" ht="34.950000000000003" customHeight="1" x14ac:dyDescent="0.45">
      <c r="A154" s="93" t="s">
        <v>4373</v>
      </c>
      <c r="B154" s="77">
        <v>2</v>
      </c>
      <c r="C154" s="93" t="s">
        <v>4438</v>
      </c>
      <c r="D154" s="93"/>
      <c r="E154" s="93"/>
      <c r="F154" s="94"/>
      <c r="G154" s="93"/>
      <c r="H154" s="77"/>
      <c r="I154" s="95"/>
      <c r="J154" s="77"/>
      <c r="K154" s="77"/>
      <c r="L154" s="93" t="s">
        <v>9658</v>
      </c>
      <c r="M154" s="96" t="s">
        <v>9662</v>
      </c>
      <c r="N154" s="96"/>
      <c r="O154" s="79">
        <v>1</v>
      </c>
      <c r="P154" s="77">
        <v>400</v>
      </c>
      <c r="Q154" s="77">
        <v>400</v>
      </c>
      <c r="R154" s="77">
        <v>400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c r="AU154" s="77"/>
      <c r="AV154" s="94"/>
      <c r="AW154" s="77"/>
      <c r="AX154" s="94"/>
      <c r="AY154" s="77"/>
      <c r="AZ154" s="83">
        <f t="shared" si="5"/>
        <v>6.4000000000000001E-2</v>
      </c>
    </row>
    <row r="155" spans="1:52" s="99" customFormat="1" ht="34.950000000000003" customHeight="1" x14ac:dyDescent="0.45">
      <c r="A155" s="93" t="s">
        <v>4373</v>
      </c>
      <c r="B155" s="77">
        <v>2</v>
      </c>
      <c r="C155" s="93" t="s">
        <v>4438</v>
      </c>
      <c r="D155" s="93"/>
      <c r="E155" s="93"/>
      <c r="F155" s="94"/>
      <c r="G155" s="93"/>
      <c r="H155" s="77"/>
      <c r="I155" s="95"/>
      <c r="J155" s="77"/>
      <c r="K155" s="77"/>
      <c r="L155" s="93" t="s">
        <v>9659</v>
      </c>
      <c r="M155" s="96"/>
      <c r="N155" s="96"/>
      <c r="O155" s="79">
        <v>1</v>
      </c>
      <c r="P155" s="77">
        <v>1060</v>
      </c>
      <c r="Q155" s="77">
        <v>730</v>
      </c>
      <c r="R155" s="77">
        <v>730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c r="AU155" s="77"/>
      <c r="AV155" s="94"/>
      <c r="AW155" s="77"/>
      <c r="AX155" s="94"/>
      <c r="AY155" s="77"/>
      <c r="AZ155" s="83">
        <f t="shared" si="5"/>
        <v>0.56487399999999999</v>
      </c>
    </row>
    <row r="156" spans="1:52" s="99" customFormat="1" ht="34.950000000000003" customHeight="1" x14ac:dyDescent="0.45">
      <c r="A156" s="93" t="s">
        <v>4373</v>
      </c>
      <c r="B156" s="77">
        <v>2</v>
      </c>
      <c r="C156" s="93" t="s">
        <v>4438</v>
      </c>
      <c r="D156" s="93"/>
      <c r="E156" s="93"/>
      <c r="F156" s="94"/>
      <c r="G156" s="93"/>
      <c r="H156" s="77"/>
      <c r="I156" s="95"/>
      <c r="J156" s="77"/>
      <c r="K156" s="77"/>
      <c r="L156" s="93" t="s">
        <v>9660</v>
      </c>
      <c r="M156" s="96" t="s">
        <v>9663</v>
      </c>
      <c r="N156" s="96"/>
      <c r="O156" s="79">
        <v>1</v>
      </c>
      <c r="P156" s="77">
        <v>560</v>
      </c>
      <c r="Q156" s="77">
        <v>560</v>
      </c>
      <c r="R156" s="77">
        <v>900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c r="AU156" s="77"/>
      <c r="AV156" s="94"/>
      <c r="AW156" s="77"/>
      <c r="AX156" s="94"/>
      <c r="AY156" s="77"/>
      <c r="AZ156" s="83">
        <f t="shared" si="5"/>
        <v>0.28223999999999999</v>
      </c>
    </row>
    <row r="157" spans="1:52" s="99" customFormat="1" ht="34.950000000000003" customHeight="1" x14ac:dyDescent="0.45">
      <c r="A157" s="93" t="s">
        <v>4373</v>
      </c>
      <c r="B157" s="77">
        <v>2</v>
      </c>
      <c r="C157" s="93" t="s">
        <v>4438</v>
      </c>
      <c r="D157" s="93"/>
      <c r="E157" s="93"/>
      <c r="F157" s="94"/>
      <c r="G157" s="93"/>
      <c r="H157" s="77"/>
      <c r="I157" s="95"/>
      <c r="J157" s="77"/>
      <c r="K157" s="77"/>
      <c r="L157" s="93" t="s">
        <v>5831</v>
      </c>
      <c r="M157" s="96" t="s">
        <v>5840</v>
      </c>
      <c r="N157" s="96" t="s">
        <v>5846</v>
      </c>
      <c r="O157" s="79">
        <v>1</v>
      </c>
      <c r="P157" s="77">
        <v>380</v>
      </c>
      <c r="Q157" s="77">
        <v>420</v>
      </c>
      <c r="R157" s="77">
        <v>290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c r="AZ157" s="83">
        <f t="shared" si="5"/>
        <v>4.6283999999999999E-2</v>
      </c>
    </row>
    <row r="158" spans="1:52" s="99" customFormat="1" ht="34.950000000000003" customHeight="1" x14ac:dyDescent="0.45">
      <c r="A158" s="93" t="s">
        <v>4373</v>
      </c>
      <c r="B158" s="77">
        <v>2</v>
      </c>
      <c r="C158" s="93" t="s">
        <v>4438</v>
      </c>
      <c r="D158" s="93"/>
      <c r="E158" s="93"/>
      <c r="F158" s="94"/>
      <c r="G158" s="93"/>
      <c r="H158" s="77"/>
      <c r="I158" s="95"/>
      <c r="J158" s="77"/>
      <c r="K158" s="77"/>
      <c r="L158" s="93" t="s">
        <v>9661</v>
      </c>
      <c r="M158" s="96" t="s">
        <v>9592</v>
      </c>
      <c r="N158" s="96"/>
      <c r="O158" s="79">
        <v>4</v>
      </c>
      <c r="P158" s="77">
        <v>900</v>
      </c>
      <c r="Q158" s="77">
        <v>300</v>
      </c>
      <c r="R158" s="77">
        <v>580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c r="AZ158" s="83">
        <f t="shared" si="5"/>
        <v>0.62639999999999996</v>
      </c>
    </row>
    <row r="159" spans="1:52" s="99" customFormat="1" ht="34.950000000000003" customHeight="1" x14ac:dyDescent="0.45">
      <c r="A159" s="93" t="s">
        <v>4373</v>
      </c>
      <c r="B159" s="77">
        <v>2</v>
      </c>
      <c r="C159" s="93" t="s">
        <v>4438</v>
      </c>
      <c r="D159" s="93"/>
      <c r="E159" s="93"/>
      <c r="F159" s="94"/>
      <c r="G159" s="93"/>
      <c r="H159" s="77"/>
      <c r="I159" s="95"/>
      <c r="J159" s="77"/>
      <c r="K159" s="77"/>
      <c r="L159" s="93" t="s">
        <v>9562</v>
      </c>
      <c r="M159" s="96"/>
      <c r="N159" s="96"/>
      <c r="O159" s="79">
        <v>1</v>
      </c>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t="s">
        <v>9563</v>
      </c>
      <c r="AZ159" s="83">
        <f t="shared" si="5"/>
        <v>0</v>
      </c>
    </row>
    <row r="160" spans="1:52" s="99" customFormat="1" ht="34.950000000000003" customHeight="1" x14ac:dyDescent="0.45">
      <c r="A160" s="93" t="s">
        <v>4373</v>
      </c>
      <c r="B160" s="77">
        <v>2</v>
      </c>
      <c r="C160" s="93" t="s">
        <v>4438</v>
      </c>
      <c r="D160" s="93"/>
      <c r="E160" s="93"/>
      <c r="F160" s="94"/>
      <c r="G160" s="93"/>
      <c r="H160" s="77"/>
      <c r="I160" s="95"/>
      <c r="J160" s="77"/>
      <c r="K160" s="77"/>
      <c r="L160" s="93" t="s">
        <v>9571</v>
      </c>
      <c r="M160" s="96"/>
      <c r="N160" s="96"/>
      <c r="O160" s="79">
        <v>4</v>
      </c>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c r="AU160" s="77"/>
      <c r="AV160" s="94"/>
      <c r="AW160" s="77"/>
      <c r="AX160" s="94"/>
      <c r="AY160" s="77"/>
      <c r="AZ160" s="83">
        <f t="shared" si="5"/>
        <v>0</v>
      </c>
    </row>
    <row r="161" spans="1:52" s="99" customFormat="1" ht="34.950000000000003" customHeight="1" x14ac:dyDescent="0.45">
      <c r="A161" s="93" t="s">
        <v>4373</v>
      </c>
      <c r="B161" s="77">
        <v>2</v>
      </c>
      <c r="C161" s="93" t="s">
        <v>4438</v>
      </c>
      <c r="D161" s="93"/>
      <c r="E161" s="93"/>
      <c r="F161" s="94"/>
      <c r="G161" s="93"/>
      <c r="H161" s="77"/>
      <c r="I161" s="95"/>
      <c r="J161" s="77"/>
      <c r="K161" s="77"/>
      <c r="L161" s="93" t="s">
        <v>9570</v>
      </c>
      <c r="M161" s="96"/>
      <c r="N161" s="96"/>
      <c r="O161" s="79">
        <v>1</v>
      </c>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c r="AU161" s="77"/>
      <c r="AV161" s="94"/>
      <c r="AW161" s="77"/>
      <c r="AX161" s="94"/>
      <c r="AY161" s="77"/>
      <c r="AZ161" s="83">
        <f t="shared" si="5"/>
        <v>0</v>
      </c>
    </row>
    <row r="162" spans="1:52" s="99" customFormat="1" ht="34.950000000000003" customHeight="1" x14ac:dyDescent="0.45">
      <c r="A162" s="93" t="s">
        <v>4373</v>
      </c>
      <c r="B162" s="77">
        <v>2</v>
      </c>
      <c r="C162" s="93" t="s">
        <v>4438</v>
      </c>
      <c r="D162" s="93"/>
      <c r="E162" s="93"/>
      <c r="F162" s="94"/>
      <c r="G162" s="93"/>
      <c r="H162" s="77"/>
      <c r="I162" s="95"/>
      <c r="J162" s="77"/>
      <c r="K162" s="77"/>
      <c r="L162" s="93" t="s">
        <v>5839</v>
      </c>
      <c r="M162" s="96"/>
      <c r="N162" s="96"/>
      <c r="O162" s="79">
        <v>25</v>
      </c>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c r="AU162" s="77"/>
      <c r="AV162" s="94"/>
      <c r="AW162" s="77"/>
      <c r="AX162" s="94"/>
      <c r="AY162" s="77"/>
      <c r="AZ162" s="83">
        <v>2.5</v>
      </c>
    </row>
    <row r="163" spans="1:52" s="99" customFormat="1" ht="34.950000000000003" customHeight="1" x14ac:dyDescent="0.45">
      <c r="A163" s="93" t="s">
        <v>4373</v>
      </c>
      <c r="B163" s="77">
        <v>2</v>
      </c>
      <c r="C163" s="93" t="s">
        <v>7826</v>
      </c>
      <c r="D163" s="93"/>
      <c r="E163" s="93"/>
      <c r="F163" s="94"/>
      <c r="G163" s="93"/>
      <c r="H163" s="77"/>
      <c r="I163" s="157" t="s">
        <v>7829</v>
      </c>
      <c r="J163" s="77"/>
      <c r="K163" s="77"/>
      <c r="L163" s="93" t="s">
        <v>4441</v>
      </c>
      <c r="M163" s="96" t="s">
        <v>7827</v>
      </c>
      <c r="N163" s="96"/>
      <c r="O163" s="79">
        <v>1</v>
      </c>
      <c r="P163" s="77">
        <v>3800</v>
      </c>
      <c r="Q163" s="77">
        <v>900</v>
      </c>
      <c r="R163" s="77">
        <v>2200</v>
      </c>
      <c r="S163" s="77"/>
      <c r="T163" s="77"/>
      <c r="U163" s="77"/>
      <c r="V163" s="77"/>
      <c r="W163" s="77"/>
      <c r="X163" s="77"/>
      <c r="Y163" s="77"/>
      <c r="Z163" s="77"/>
      <c r="AA163" s="77"/>
      <c r="AB163" s="77"/>
      <c r="AC163" s="77"/>
      <c r="AD163" s="77"/>
      <c r="AE163" s="77"/>
      <c r="AF163" s="77"/>
      <c r="AG163" s="77"/>
      <c r="AH163" s="77"/>
      <c r="AI163" s="77"/>
      <c r="AJ163" s="77"/>
      <c r="AK163" s="77"/>
      <c r="AL163" s="77"/>
      <c r="AM163" s="72" t="s">
        <v>4442</v>
      </c>
      <c r="AN163" s="94" t="s">
        <v>4443</v>
      </c>
      <c r="AO163" s="77"/>
      <c r="AP163" s="77"/>
      <c r="AQ163" s="77"/>
      <c r="AR163" s="77"/>
      <c r="AS163" s="97" t="s">
        <v>4377</v>
      </c>
      <c r="AT163" s="77">
        <v>1951</v>
      </c>
      <c r="AU163" s="77">
        <v>17</v>
      </c>
      <c r="AV163" s="94" t="s">
        <v>4371</v>
      </c>
      <c r="AW163" s="77" t="s">
        <v>2874</v>
      </c>
      <c r="AX163" s="94" t="s">
        <v>3232</v>
      </c>
      <c r="AY163" s="77" t="s">
        <v>7796</v>
      </c>
      <c r="AZ163" s="83">
        <f t="shared" ref="AZ163:AZ194" si="6">P163*Q163*R163/1000000000*O163</f>
        <v>7.524</v>
      </c>
    </row>
    <row r="164" spans="1:52" s="99" customFormat="1" ht="34.950000000000003" customHeight="1" x14ac:dyDescent="0.45">
      <c r="A164" s="93" t="s">
        <v>4373</v>
      </c>
      <c r="B164" s="77">
        <v>2</v>
      </c>
      <c r="C164" s="93" t="s">
        <v>7826</v>
      </c>
      <c r="D164" s="93"/>
      <c r="E164" s="93"/>
      <c r="F164" s="94"/>
      <c r="G164" s="93"/>
      <c r="H164" s="77"/>
      <c r="I164" s="157" t="s">
        <v>7830</v>
      </c>
      <c r="J164" s="77"/>
      <c r="K164" s="77"/>
      <c r="L164" s="93" t="s">
        <v>4441</v>
      </c>
      <c r="M164" s="96" t="s">
        <v>7827</v>
      </c>
      <c r="N164" s="96"/>
      <c r="O164" s="79">
        <v>1</v>
      </c>
      <c r="P164" s="77">
        <v>3800</v>
      </c>
      <c r="Q164" s="77">
        <v>900</v>
      </c>
      <c r="R164" s="77">
        <v>2200</v>
      </c>
      <c r="S164" s="77"/>
      <c r="T164" s="77"/>
      <c r="U164" s="77"/>
      <c r="V164" s="77"/>
      <c r="W164" s="77"/>
      <c r="X164" s="77"/>
      <c r="Y164" s="77"/>
      <c r="Z164" s="77"/>
      <c r="AA164" s="77"/>
      <c r="AB164" s="77"/>
      <c r="AC164" s="77"/>
      <c r="AD164" s="77"/>
      <c r="AE164" s="77"/>
      <c r="AF164" s="77"/>
      <c r="AG164" s="77"/>
      <c r="AH164" s="77"/>
      <c r="AI164" s="77"/>
      <c r="AJ164" s="77"/>
      <c r="AK164" s="77"/>
      <c r="AL164" s="77"/>
      <c r="AM164" s="72" t="s">
        <v>4442</v>
      </c>
      <c r="AN164" s="94" t="s">
        <v>4444</v>
      </c>
      <c r="AO164" s="77"/>
      <c r="AP164" s="77"/>
      <c r="AQ164" s="77"/>
      <c r="AR164" s="77"/>
      <c r="AS164" s="97" t="s">
        <v>4377</v>
      </c>
      <c r="AT164" s="77">
        <v>1952</v>
      </c>
      <c r="AU164" s="77">
        <v>17</v>
      </c>
      <c r="AV164" s="94" t="s">
        <v>4371</v>
      </c>
      <c r="AW164" s="77" t="s">
        <v>2874</v>
      </c>
      <c r="AX164" s="94" t="s">
        <v>3232</v>
      </c>
      <c r="AY164" s="77" t="s">
        <v>7796</v>
      </c>
      <c r="AZ164" s="83">
        <f t="shared" si="6"/>
        <v>7.524</v>
      </c>
    </row>
    <row r="165" spans="1:52" s="85" customFormat="1" ht="34.950000000000003" customHeight="1" x14ac:dyDescent="0.45">
      <c r="A165" s="78" t="s">
        <v>20</v>
      </c>
      <c r="B165" s="79">
        <v>2</v>
      </c>
      <c r="C165" s="78" t="s">
        <v>7837</v>
      </c>
      <c r="D165" s="78"/>
      <c r="E165" s="78"/>
      <c r="F165" s="79"/>
      <c r="G165" s="78"/>
      <c r="H165" s="79"/>
      <c r="I165" s="158" t="s">
        <v>7838</v>
      </c>
      <c r="J165" s="79"/>
      <c r="K165" s="79"/>
      <c r="L165" s="78" t="s">
        <v>1970</v>
      </c>
      <c r="M165" s="78" t="s">
        <v>7827</v>
      </c>
      <c r="N165" s="78"/>
      <c r="O165" s="79">
        <v>1</v>
      </c>
      <c r="P165" s="79">
        <v>900</v>
      </c>
      <c r="Q165" s="79">
        <v>3800</v>
      </c>
      <c r="R165" s="79">
        <v>2200</v>
      </c>
      <c r="S165" s="79"/>
      <c r="T165" s="79"/>
      <c r="U165" s="79"/>
      <c r="V165" s="79"/>
      <c r="W165" s="79"/>
      <c r="X165" s="79"/>
      <c r="Y165" s="79"/>
      <c r="Z165" s="79"/>
      <c r="AA165" s="79"/>
      <c r="AB165" s="79"/>
      <c r="AC165" s="79"/>
      <c r="AD165" s="81"/>
      <c r="AE165" s="79" t="s">
        <v>3043</v>
      </c>
      <c r="AF165" s="79"/>
      <c r="AG165" s="79"/>
      <c r="AH165" s="79"/>
      <c r="AI165" s="79"/>
      <c r="AJ165" s="79"/>
      <c r="AK165" s="79"/>
      <c r="AL165" s="79"/>
      <c r="AM165" s="79"/>
      <c r="AN165" s="79"/>
      <c r="AO165" s="79"/>
      <c r="AP165" s="79"/>
      <c r="AQ165" s="79"/>
      <c r="AR165" s="79"/>
      <c r="AS165" s="79"/>
      <c r="AT165" s="79"/>
      <c r="AU165" s="79"/>
      <c r="AV165" s="79"/>
      <c r="AW165" s="79"/>
      <c r="AX165" s="79"/>
      <c r="AY165" s="79" t="s">
        <v>2849</v>
      </c>
      <c r="AZ165" s="83">
        <f t="shared" si="6"/>
        <v>7.524</v>
      </c>
    </row>
    <row r="166" spans="1:52" s="85" customFormat="1" ht="34.950000000000003" customHeight="1" x14ac:dyDescent="0.45">
      <c r="A166" s="78" t="s">
        <v>20</v>
      </c>
      <c r="B166" s="79">
        <v>2</v>
      </c>
      <c r="C166" s="78" t="s">
        <v>7837</v>
      </c>
      <c r="D166" s="78"/>
      <c r="E166" s="78"/>
      <c r="F166" s="79"/>
      <c r="G166" s="78"/>
      <c r="H166" s="79"/>
      <c r="I166" s="158" t="s">
        <v>7839</v>
      </c>
      <c r="J166" s="79"/>
      <c r="K166" s="79"/>
      <c r="L166" s="78" t="s">
        <v>1970</v>
      </c>
      <c r="M166" s="78" t="s">
        <v>7827</v>
      </c>
      <c r="N166" s="78"/>
      <c r="O166" s="79">
        <v>1</v>
      </c>
      <c r="P166" s="79">
        <v>900</v>
      </c>
      <c r="Q166" s="79">
        <v>3800</v>
      </c>
      <c r="R166" s="79">
        <v>2200</v>
      </c>
      <c r="S166" s="79"/>
      <c r="T166" s="79"/>
      <c r="U166" s="79"/>
      <c r="V166" s="79"/>
      <c r="W166" s="79"/>
      <c r="X166" s="79"/>
      <c r="Y166" s="79"/>
      <c r="Z166" s="79"/>
      <c r="AA166" s="79"/>
      <c r="AB166" s="79"/>
      <c r="AC166" s="79"/>
      <c r="AD166" s="81"/>
      <c r="AE166" s="79" t="s">
        <v>3043</v>
      </c>
      <c r="AF166" s="79"/>
      <c r="AG166" s="79"/>
      <c r="AH166" s="79"/>
      <c r="AI166" s="79"/>
      <c r="AJ166" s="79"/>
      <c r="AK166" s="79"/>
      <c r="AL166" s="79"/>
      <c r="AM166" s="79"/>
      <c r="AN166" s="79"/>
      <c r="AO166" s="79"/>
      <c r="AP166" s="79"/>
      <c r="AQ166" s="79"/>
      <c r="AR166" s="79"/>
      <c r="AS166" s="79"/>
      <c r="AT166" s="79"/>
      <c r="AU166" s="79"/>
      <c r="AV166" s="79"/>
      <c r="AW166" s="79"/>
      <c r="AX166" s="79"/>
      <c r="AY166" s="79" t="s">
        <v>2849</v>
      </c>
      <c r="AZ166" s="83">
        <f t="shared" si="6"/>
        <v>7.524</v>
      </c>
    </row>
    <row r="167" spans="1:52" s="99" customFormat="1" ht="34.950000000000003" customHeight="1" x14ac:dyDescent="0.45">
      <c r="A167" s="93" t="s">
        <v>4373</v>
      </c>
      <c r="B167" s="77">
        <v>2</v>
      </c>
      <c r="C167" s="93" t="s">
        <v>7826</v>
      </c>
      <c r="D167" s="93"/>
      <c r="E167" s="93"/>
      <c r="F167" s="94"/>
      <c r="G167" s="93"/>
      <c r="H167" s="77"/>
      <c r="I167" s="157" t="s">
        <v>7831</v>
      </c>
      <c r="J167" s="77"/>
      <c r="K167" s="77"/>
      <c r="L167" s="93" t="s">
        <v>3510</v>
      </c>
      <c r="M167" s="96" t="s">
        <v>7828</v>
      </c>
      <c r="N167" s="96"/>
      <c r="O167" s="79">
        <v>1</v>
      </c>
      <c r="P167" s="77">
        <v>1760</v>
      </c>
      <c r="Q167" s="77">
        <v>450</v>
      </c>
      <c r="R167" s="77">
        <v>1810</v>
      </c>
      <c r="S167" s="77"/>
      <c r="T167" s="77"/>
      <c r="U167" s="77"/>
      <c r="V167" s="77"/>
      <c r="W167" s="77"/>
      <c r="X167" s="77"/>
      <c r="Y167" s="77"/>
      <c r="Z167" s="77"/>
      <c r="AA167" s="77"/>
      <c r="AB167" s="77"/>
      <c r="AC167" s="77"/>
      <c r="AD167" s="77"/>
      <c r="AE167" s="77"/>
      <c r="AF167" s="77"/>
      <c r="AG167" s="77"/>
      <c r="AH167" s="77"/>
      <c r="AI167" s="77"/>
      <c r="AJ167" s="77"/>
      <c r="AK167" s="77"/>
      <c r="AL167" s="77"/>
      <c r="AM167" s="72" t="s">
        <v>4445</v>
      </c>
      <c r="AN167" s="94" t="s">
        <v>4446</v>
      </c>
      <c r="AO167" s="77"/>
      <c r="AP167" s="77"/>
      <c r="AQ167" s="77"/>
      <c r="AR167" s="77"/>
      <c r="AS167" s="97" t="s">
        <v>4377</v>
      </c>
      <c r="AT167" s="77">
        <v>1953</v>
      </c>
      <c r="AU167" s="77">
        <v>17</v>
      </c>
      <c r="AV167" s="94" t="s">
        <v>4371</v>
      </c>
      <c r="AW167" s="77" t="s">
        <v>2874</v>
      </c>
      <c r="AX167" s="94" t="s">
        <v>3232</v>
      </c>
      <c r="AY167" s="77" t="s">
        <v>7796</v>
      </c>
      <c r="AZ167" s="83">
        <f t="shared" si="6"/>
        <v>1.4335199999999999</v>
      </c>
    </row>
    <row r="168" spans="1:52" s="99" customFormat="1" ht="34.950000000000003" customHeight="1" x14ac:dyDescent="0.45">
      <c r="A168" s="93" t="s">
        <v>4373</v>
      </c>
      <c r="B168" s="77">
        <v>2</v>
      </c>
      <c r="C168" s="93" t="s">
        <v>7826</v>
      </c>
      <c r="D168" s="93"/>
      <c r="E168" s="93"/>
      <c r="F168" s="94"/>
      <c r="G168" s="93"/>
      <c r="H168" s="77"/>
      <c r="I168" s="157" t="s">
        <v>7832</v>
      </c>
      <c r="J168" s="77"/>
      <c r="K168" s="77"/>
      <c r="L168" s="93" t="s">
        <v>3510</v>
      </c>
      <c r="M168" s="96" t="s">
        <v>7828</v>
      </c>
      <c r="N168" s="96"/>
      <c r="O168" s="79">
        <v>1</v>
      </c>
      <c r="P168" s="77">
        <v>1760</v>
      </c>
      <c r="Q168" s="77">
        <v>450</v>
      </c>
      <c r="R168" s="77">
        <v>1810</v>
      </c>
      <c r="S168" s="77"/>
      <c r="T168" s="77"/>
      <c r="U168" s="77"/>
      <c r="V168" s="77"/>
      <c r="W168" s="77"/>
      <c r="X168" s="77"/>
      <c r="Y168" s="77"/>
      <c r="Z168" s="77"/>
      <c r="AA168" s="77"/>
      <c r="AB168" s="77"/>
      <c r="AC168" s="77"/>
      <c r="AD168" s="77"/>
      <c r="AE168" s="77"/>
      <c r="AF168" s="77"/>
      <c r="AG168" s="77"/>
      <c r="AH168" s="77"/>
      <c r="AI168" s="77"/>
      <c r="AJ168" s="77"/>
      <c r="AK168" s="77"/>
      <c r="AL168" s="77"/>
      <c r="AM168" s="72" t="s">
        <v>4445</v>
      </c>
      <c r="AN168" s="94" t="s">
        <v>4447</v>
      </c>
      <c r="AO168" s="77"/>
      <c r="AP168" s="77"/>
      <c r="AQ168" s="77"/>
      <c r="AR168" s="77"/>
      <c r="AS168" s="97" t="s">
        <v>4377</v>
      </c>
      <c r="AT168" s="77">
        <v>1954</v>
      </c>
      <c r="AU168" s="77">
        <v>17</v>
      </c>
      <c r="AV168" s="94" t="s">
        <v>4371</v>
      </c>
      <c r="AW168" s="77" t="s">
        <v>2874</v>
      </c>
      <c r="AX168" s="94" t="s">
        <v>3232</v>
      </c>
      <c r="AY168" s="77" t="s">
        <v>7796</v>
      </c>
      <c r="AZ168" s="83">
        <f t="shared" si="6"/>
        <v>1.4335199999999999</v>
      </c>
    </row>
    <row r="169" spans="1:52" s="99" customFormat="1" ht="34.950000000000003" customHeight="1" x14ac:dyDescent="0.45">
      <c r="A169" s="93" t="s">
        <v>4373</v>
      </c>
      <c r="B169" s="77">
        <v>2</v>
      </c>
      <c r="C169" s="93" t="s">
        <v>7826</v>
      </c>
      <c r="D169" s="93"/>
      <c r="E169" s="93"/>
      <c r="F169" s="94"/>
      <c r="G169" s="93"/>
      <c r="H169" s="77"/>
      <c r="I169" s="157" t="s">
        <v>7833</v>
      </c>
      <c r="J169" s="77"/>
      <c r="K169" s="77"/>
      <c r="L169" s="93" t="s">
        <v>3510</v>
      </c>
      <c r="M169" s="96" t="s">
        <v>7828</v>
      </c>
      <c r="N169" s="96"/>
      <c r="O169" s="79">
        <v>1</v>
      </c>
      <c r="P169" s="77">
        <v>1800</v>
      </c>
      <c r="Q169" s="77">
        <v>400</v>
      </c>
      <c r="R169" s="77">
        <v>2110</v>
      </c>
      <c r="S169" s="77"/>
      <c r="T169" s="77"/>
      <c r="U169" s="77"/>
      <c r="V169" s="77"/>
      <c r="W169" s="77"/>
      <c r="X169" s="77"/>
      <c r="Y169" s="77"/>
      <c r="Z169" s="77"/>
      <c r="AA169" s="77"/>
      <c r="AB169" s="77"/>
      <c r="AC169" s="77"/>
      <c r="AD169" s="77"/>
      <c r="AE169" s="77"/>
      <c r="AF169" s="77"/>
      <c r="AG169" s="77"/>
      <c r="AH169" s="77"/>
      <c r="AI169" s="77"/>
      <c r="AJ169" s="77"/>
      <c r="AK169" s="77"/>
      <c r="AL169" s="77"/>
      <c r="AM169" s="72" t="s">
        <v>4445</v>
      </c>
      <c r="AN169" s="94" t="s">
        <v>4448</v>
      </c>
      <c r="AO169" s="77"/>
      <c r="AP169" s="77"/>
      <c r="AQ169" s="77"/>
      <c r="AR169" s="77"/>
      <c r="AS169" s="97" t="s">
        <v>4377</v>
      </c>
      <c r="AT169" s="77">
        <v>1955</v>
      </c>
      <c r="AU169" s="77">
        <v>17</v>
      </c>
      <c r="AV169" s="94" t="s">
        <v>4371</v>
      </c>
      <c r="AW169" s="77" t="s">
        <v>2874</v>
      </c>
      <c r="AX169" s="94" t="s">
        <v>3232</v>
      </c>
      <c r="AY169" s="77" t="s">
        <v>7796</v>
      </c>
      <c r="AZ169" s="83">
        <f t="shared" si="6"/>
        <v>1.5192000000000001</v>
      </c>
    </row>
    <row r="170" spans="1:52" s="99" customFormat="1" ht="34.950000000000003" customHeight="1" x14ac:dyDescent="0.45">
      <c r="A170" s="93" t="s">
        <v>4373</v>
      </c>
      <c r="B170" s="77">
        <v>2</v>
      </c>
      <c r="C170" s="93" t="s">
        <v>7826</v>
      </c>
      <c r="D170" s="93"/>
      <c r="E170" s="93"/>
      <c r="F170" s="94"/>
      <c r="G170" s="93"/>
      <c r="H170" s="77"/>
      <c r="I170" s="157" t="s">
        <v>7834</v>
      </c>
      <c r="J170" s="77"/>
      <c r="K170" s="77"/>
      <c r="L170" s="93" t="s">
        <v>3510</v>
      </c>
      <c r="M170" s="96" t="s">
        <v>7828</v>
      </c>
      <c r="N170" s="96"/>
      <c r="O170" s="79">
        <v>1</v>
      </c>
      <c r="P170" s="77">
        <v>1800</v>
      </c>
      <c r="Q170" s="77">
        <v>400</v>
      </c>
      <c r="R170" s="77">
        <v>2110</v>
      </c>
      <c r="S170" s="77"/>
      <c r="T170" s="77"/>
      <c r="U170" s="77"/>
      <c r="V170" s="77"/>
      <c r="W170" s="77"/>
      <c r="X170" s="77"/>
      <c r="Y170" s="77"/>
      <c r="Z170" s="77"/>
      <c r="AA170" s="77"/>
      <c r="AB170" s="77"/>
      <c r="AC170" s="77"/>
      <c r="AD170" s="77"/>
      <c r="AE170" s="77"/>
      <c r="AF170" s="77"/>
      <c r="AG170" s="77"/>
      <c r="AH170" s="77"/>
      <c r="AI170" s="77"/>
      <c r="AJ170" s="77"/>
      <c r="AK170" s="77"/>
      <c r="AL170" s="77"/>
      <c r="AM170" s="72" t="s">
        <v>4445</v>
      </c>
      <c r="AN170" s="94" t="s">
        <v>4449</v>
      </c>
      <c r="AO170" s="77"/>
      <c r="AP170" s="77"/>
      <c r="AQ170" s="77"/>
      <c r="AR170" s="77"/>
      <c r="AS170" s="97" t="s">
        <v>4377</v>
      </c>
      <c r="AT170" s="77">
        <v>1956</v>
      </c>
      <c r="AU170" s="77">
        <v>17</v>
      </c>
      <c r="AV170" s="94" t="s">
        <v>4371</v>
      </c>
      <c r="AW170" s="77" t="s">
        <v>2874</v>
      </c>
      <c r="AX170" s="94" t="s">
        <v>3232</v>
      </c>
      <c r="AY170" s="77" t="s">
        <v>7796</v>
      </c>
      <c r="AZ170" s="83">
        <f t="shared" si="6"/>
        <v>1.5192000000000001</v>
      </c>
    </row>
    <row r="171" spans="1:52" s="99" customFormat="1" ht="34.950000000000003" customHeight="1" x14ac:dyDescent="0.45">
      <c r="A171" s="93" t="s">
        <v>4373</v>
      </c>
      <c r="B171" s="77">
        <v>2</v>
      </c>
      <c r="C171" s="93" t="s">
        <v>7826</v>
      </c>
      <c r="D171" s="93"/>
      <c r="E171" s="93"/>
      <c r="F171" s="94"/>
      <c r="G171" s="93"/>
      <c r="H171" s="77"/>
      <c r="I171" s="157" t="s">
        <v>7835</v>
      </c>
      <c r="J171" s="77"/>
      <c r="K171" s="77"/>
      <c r="L171" s="93" t="s">
        <v>3510</v>
      </c>
      <c r="M171" s="96" t="s">
        <v>7828</v>
      </c>
      <c r="N171" s="96"/>
      <c r="O171" s="79">
        <v>1</v>
      </c>
      <c r="P171" s="77">
        <v>1200</v>
      </c>
      <c r="Q171" s="77">
        <v>450</v>
      </c>
      <c r="R171" s="77">
        <v>1810</v>
      </c>
      <c r="S171" s="77"/>
      <c r="T171" s="77"/>
      <c r="U171" s="77"/>
      <c r="V171" s="77"/>
      <c r="W171" s="77"/>
      <c r="X171" s="77"/>
      <c r="Y171" s="77"/>
      <c r="Z171" s="77"/>
      <c r="AA171" s="77"/>
      <c r="AB171" s="77"/>
      <c r="AC171" s="77"/>
      <c r="AD171" s="77"/>
      <c r="AE171" s="77"/>
      <c r="AF171" s="77"/>
      <c r="AG171" s="77"/>
      <c r="AH171" s="77"/>
      <c r="AI171" s="77"/>
      <c r="AJ171" s="77"/>
      <c r="AK171" s="77"/>
      <c r="AL171" s="77"/>
      <c r="AM171" s="72" t="s">
        <v>4445</v>
      </c>
      <c r="AN171" s="94" t="s">
        <v>4450</v>
      </c>
      <c r="AO171" s="77"/>
      <c r="AP171" s="77"/>
      <c r="AQ171" s="77"/>
      <c r="AR171" s="77"/>
      <c r="AS171" s="97" t="s">
        <v>4377</v>
      </c>
      <c r="AT171" s="77">
        <v>1957</v>
      </c>
      <c r="AU171" s="77">
        <v>17</v>
      </c>
      <c r="AV171" s="94" t="s">
        <v>4371</v>
      </c>
      <c r="AW171" s="77" t="s">
        <v>2874</v>
      </c>
      <c r="AX171" s="94" t="s">
        <v>3232</v>
      </c>
      <c r="AY171" s="77" t="s">
        <v>7796</v>
      </c>
      <c r="AZ171" s="83">
        <f t="shared" si="6"/>
        <v>0.97740000000000005</v>
      </c>
    </row>
    <row r="172" spans="1:52" s="99" customFormat="1" ht="34.950000000000003" customHeight="1" x14ac:dyDescent="0.45">
      <c r="A172" s="93" t="s">
        <v>4373</v>
      </c>
      <c r="B172" s="77">
        <v>2</v>
      </c>
      <c r="C172" s="93" t="s">
        <v>7826</v>
      </c>
      <c r="D172" s="93"/>
      <c r="E172" s="93"/>
      <c r="F172" s="94"/>
      <c r="G172" s="93"/>
      <c r="H172" s="77"/>
      <c r="I172" s="157" t="s">
        <v>7836</v>
      </c>
      <c r="J172" s="77"/>
      <c r="K172" s="77"/>
      <c r="L172" s="93" t="s">
        <v>3510</v>
      </c>
      <c r="M172" s="96" t="s">
        <v>7828</v>
      </c>
      <c r="N172" s="96"/>
      <c r="O172" s="79">
        <v>1</v>
      </c>
      <c r="P172" s="77">
        <v>1200</v>
      </c>
      <c r="Q172" s="77">
        <v>450</v>
      </c>
      <c r="R172" s="77">
        <v>1810</v>
      </c>
      <c r="S172" s="77"/>
      <c r="T172" s="77"/>
      <c r="U172" s="77"/>
      <c r="V172" s="77"/>
      <c r="W172" s="77"/>
      <c r="X172" s="77"/>
      <c r="Y172" s="77"/>
      <c r="Z172" s="77"/>
      <c r="AA172" s="77"/>
      <c r="AB172" s="77"/>
      <c r="AC172" s="77"/>
      <c r="AD172" s="77"/>
      <c r="AE172" s="77"/>
      <c r="AF172" s="77"/>
      <c r="AG172" s="77"/>
      <c r="AH172" s="77"/>
      <c r="AI172" s="77"/>
      <c r="AJ172" s="77"/>
      <c r="AK172" s="77"/>
      <c r="AL172" s="77"/>
      <c r="AM172" s="72" t="s">
        <v>4451</v>
      </c>
      <c r="AN172" s="94" t="s">
        <v>4452</v>
      </c>
      <c r="AO172" s="77"/>
      <c r="AP172" s="77"/>
      <c r="AQ172" s="77"/>
      <c r="AR172" s="77"/>
      <c r="AS172" s="97" t="s">
        <v>4377</v>
      </c>
      <c r="AT172" s="77">
        <v>1958</v>
      </c>
      <c r="AU172" s="77">
        <v>17</v>
      </c>
      <c r="AV172" s="94" t="s">
        <v>4371</v>
      </c>
      <c r="AW172" s="77" t="s">
        <v>4453</v>
      </c>
      <c r="AX172" s="94" t="s">
        <v>3232</v>
      </c>
      <c r="AY172" s="77" t="s">
        <v>7796</v>
      </c>
      <c r="AZ172" s="83">
        <f t="shared" si="6"/>
        <v>0.97740000000000005</v>
      </c>
    </row>
    <row r="173" spans="1:52" ht="34.950000000000003" customHeight="1" x14ac:dyDescent="0.45">
      <c r="A173" s="78" t="s">
        <v>41</v>
      </c>
      <c r="B173" s="79">
        <v>2</v>
      </c>
      <c r="C173" s="78" t="s">
        <v>7837</v>
      </c>
      <c r="D173" s="78"/>
      <c r="E173" s="78"/>
      <c r="F173" s="79"/>
      <c r="G173" s="78"/>
      <c r="H173" s="79"/>
      <c r="I173" s="158" t="s">
        <v>7843</v>
      </c>
      <c r="J173" s="79"/>
      <c r="K173" s="79"/>
      <c r="L173" s="78" t="s">
        <v>7356</v>
      </c>
      <c r="M173" s="78"/>
      <c r="N173" s="78" t="s">
        <v>7355</v>
      </c>
      <c r="O173" s="79">
        <v>1</v>
      </c>
      <c r="P173" s="79">
        <v>1800</v>
      </c>
      <c r="Q173" s="79">
        <v>450</v>
      </c>
      <c r="R173" s="79">
        <v>2100</v>
      </c>
      <c r="S173" s="79"/>
      <c r="T173" s="79"/>
      <c r="U173" s="79"/>
      <c r="V173" s="79"/>
      <c r="W173" s="79"/>
      <c r="X173" s="79"/>
      <c r="Y173" s="79"/>
      <c r="Z173" s="79"/>
      <c r="AA173" s="79"/>
      <c r="AB173" s="79"/>
      <c r="AC173" s="79">
        <v>4495</v>
      </c>
      <c r="AD173" s="81">
        <v>39106</v>
      </c>
      <c r="AE173" s="79" t="s">
        <v>3043</v>
      </c>
      <c r="AF173" s="79"/>
      <c r="AG173" s="79"/>
      <c r="AH173" s="79"/>
      <c r="AI173" s="79"/>
      <c r="AJ173" s="79"/>
      <c r="AK173" s="79"/>
      <c r="AL173" s="79"/>
      <c r="AM173" s="79"/>
      <c r="AN173" s="79"/>
      <c r="AO173" s="79"/>
      <c r="AP173" s="79"/>
      <c r="AQ173" s="79"/>
      <c r="AR173" s="79"/>
      <c r="AS173" s="79"/>
      <c r="AT173" s="79"/>
      <c r="AU173" s="79"/>
      <c r="AV173" s="79"/>
      <c r="AW173" s="79"/>
      <c r="AX173" s="79"/>
      <c r="AY173" s="79"/>
      <c r="AZ173" s="83">
        <f t="shared" si="6"/>
        <v>1.7010000000000001</v>
      </c>
    </row>
    <row r="174" spans="1:52" ht="34.950000000000003" customHeight="1" x14ac:dyDescent="0.45">
      <c r="A174" s="78" t="s">
        <v>41</v>
      </c>
      <c r="B174" s="79">
        <v>2</v>
      </c>
      <c r="C174" s="78" t="s">
        <v>7837</v>
      </c>
      <c r="D174" s="78"/>
      <c r="E174" s="78"/>
      <c r="F174" s="79"/>
      <c r="G174" s="78"/>
      <c r="H174" s="79"/>
      <c r="I174" s="158" t="s">
        <v>7844</v>
      </c>
      <c r="J174" s="79"/>
      <c r="K174" s="79"/>
      <c r="L174" s="78" t="s">
        <v>7356</v>
      </c>
      <c r="M174" s="78"/>
      <c r="N174" s="78" t="s">
        <v>7355</v>
      </c>
      <c r="O174" s="79">
        <v>1</v>
      </c>
      <c r="P174" s="79">
        <v>1200</v>
      </c>
      <c r="Q174" s="79">
        <v>450</v>
      </c>
      <c r="R174" s="79">
        <v>1800</v>
      </c>
      <c r="S174" s="79"/>
      <c r="T174" s="79"/>
      <c r="U174" s="79"/>
      <c r="V174" s="79"/>
      <c r="W174" s="79"/>
      <c r="X174" s="79"/>
      <c r="Y174" s="79"/>
      <c r="Z174" s="79"/>
      <c r="AA174" s="79"/>
      <c r="AB174" s="79"/>
      <c r="AC174" s="79"/>
      <c r="AD174" s="81"/>
      <c r="AE174" s="79" t="s">
        <v>3043</v>
      </c>
      <c r="AF174" s="79"/>
      <c r="AG174" s="79"/>
      <c r="AH174" s="79"/>
      <c r="AI174" s="79"/>
      <c r="AJ174" s="79"/>
      <c r="AK174" s="79"/>
      <c r="AL174" s="79"/>
      <c r="AM174" s="79"/>
      <c r="AN174" s="79"/>
      <c r="AO174" s="79"/>
      <c r="AP174" s="79"/>
      <c r="AQ174" s="79"/>
      <c r="AR174" s="79"/>
      <c r="AS174" s="79"/>
      <c r="AT174" s="79"/>
      <c r="AU174" s="79"/>
      <c r="AV174" s="79"/>
      <c r="AW174" s="79"/>
      <c r="AX174" s="79"/>
      <c r="AY174" s="79"/>
      <c r="AZ174" s="83">
        <f t="shared" si="6"/>
        <v>0.97199999999999998</v>
      </c>
    </row>
    <row r="175" spans="1:52" ht="34.950000000000003" customHeight="1" x14ac:dyDescent="0.45">
      <c r="A175" s="78" t="s">
        <v>41</v>
      </c>
      <c r="B175" s="79">
        <v>2</v>
      </c>
      <c r="C175" s="78" t="s">
        <v>7837</v>
      </c>
      <c r="D175" s="78"/>
      <c r="E175" s="78"/>
      <c r="F175" s="79"/>
      <c r="G175" s="78"/>
      <c r="H175" s="79"/>
      <c r="I175" s="158" t="s">
        <v>7845</v>
      </c>
      <c r="J175" s="79"/>
      <c r="K175" s="79"/>
      <c r="L175" s="78" t="s">
        <v>7356</v>
      </c>
      <c r="M175" s="78"/>
      <c r="N175" s="78" t="s">
        <v>7355</v>
      </c>
      <c r="O175" s="79">
        <v>1</v>
      </c>
      <c r="P175" s="79">
        <v>1200</v>
      </c>
      <c r="Q175" s="79">
        <v>450</v>
      </c>
      <c r="R175" s="79">
        <v>1800</v>
      </c>
      <c r="S175" s="79"/>
      <c r="T175" s="79"/>
      <c r="U175" s="79"/>
      <c r="V175" s="79"/>
      <c r="W175" s="79"/>
      <c r="X175" s="79"/>
      <c r="Y175" s="79"/>
      <c r="Z175" s="79"/>
      <c r="AA175" s="79"/>
      <c r="AB175" s="79"/>
      <c r="AC175" s="79"/>
      <c r="AD175" s="81"/>
      <c r="AE175" s="79" t="s">
        <v>3043</v>
      </c>
      <c r="AF175" s="79"/>
      <c r="AG175" s="79"/>
      <c r="AH175" s="79"/>
      <c r="AI175" s="79"/>
      <c r="AJ175" s="79"/>
      <c r="AK175" s="79"/>
      <c r="AL175" s="79"/>
      <c r="AM175" s="79"/>
      <c r="AN175" s="79"/>
      <c r="AO175" s="79"/>
      <c r="AP175" s="79"/>
      <c r="AQ175" s="79"/>
      <c r="AR175" s="79"/>
      <c r="AS175" s="79"/>
      <c r="AT175" s="79"/>
      <c r="AU175" s="79"/>
      <c r="AV175" s="79"/>
      <c r="AW175" s="79"/>
      <c r="AX175" s="79"/>
      <c r="AY175" s="79"/>
      <c r="AZ175" s="83">
        <f t="shared" si="6"/>
        <v>0.97199999999999998</v>
      </c>
    </row>
    <row r="176" spans="1:52" s="156" customFormat="1" ht="34.950000000000003" customHeight="1" x14ac:dyDescent="0.45">
      <c r="A176" s="151" t="s">
        <v>41</v>
      </c>
      <c r="B176" s="147">
        <v>2</v>
      </c>
      <c r="C176" s="151" t="s">
        <v>7837</v>
      </c>
      <c r="D176" s="151" t="s">
        <v>1952</v>
      </c>
      <c r="E176" s="151" t="s">
        <v>1389</v>
      </c>
      <c r="F176" s="147">
        <v>3</v>
      </c>
      <c r="G176" s="151"/>
      <c r="H176" s="147"/>
      <c r="I176" s="155">
        <v>1515</v>
      </c>
      <c r="J176" s="147" t="s">
        <v>0</v>
      </c>
      <c r="K176" s="147"/>
      <c r="L176" s="151" t="s">
        <v>7277</v>
      </c>
      <c r="M176" s="151" t="s">
        <v>7201</v>
      </c>
      <c r="N176" s="151" t="s">
        <v>1204</v>
      </c>
      <c r="O176" s="147">
        <v>1</v>
      </c>
      <c r="P176" s="147">
        <v>120</v>
      </c>
      <c r="Q176" s="147">
        <v>260</v>
      </c>
      <c r="R176" s="147">
        <v>230</v>
      </c>
      <c r="S176" s="147"/>
      <c r="T176" s="147"/>
      <c r="U176" s="147"/>
      <c r="V176" s="147"/>
      <c r="W176" s="147"/>
      <c r="X176" s="147"/>
      <c r="Y176" s="147"/>
      <c r="Z176" s="147"/>
      <c r="AA176" s="147"/>
      <c r="AB176" s="147"/>
      <c r="AC176" s="147"/>
      <c r="AD176" s="153"/>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9">
        <f t="shared" si="6"/>
        <v>7.1760000000000001E-3</v>
      </c>
    </row>
    <row r="177" spans="1:52" s="156" customFormat="1" ht="34.950000000000003" customHeight="1" x14ac:dyDescent="0.45">
      <c r="A177" s="151" t="s">
        <v>41</v>
      </c>
      <c r="B177" s="147">
        <v>2</v>
      </c>
      <c r="C177" s="151" t="s">
        <v>7837</v>
      </c>
      <c r="D177" s="151" t="s">
        <v>1952</v>
      </c>
      <c r="E177" s="151" t="s">
        <v>1389</v>
      </c>
      <c r="F177" s="147">
        <v>3</v>
      </c>
      <c r="G177" s="151"/>
      <c r="H177" s="147"/>
      <c r="I177" s="155">
        <v>1516</v>
      </c>
      <c r="J177" s="147" t="s">
        <v>0</v>
      </c>
      <c r="K177" s="147"/>
      <c r="L177" s="151" t="s">
        <v>7277</v>
      </c>
      <c r="M177" s="151" t="s">
        <v>6768</v>
      </c>
      <c r="N177" s="151" t="s">
        <v>1204</v>
      </c>
      <c r="O177" s="147">
        <v>1</v>
      </c>
      <c r="P177" s="147">
        <v>120</v>
      </c>
      <c r="Q177" s="147">
        <v>260</v>
      </c>
      <c r="R177" s="147">
        <v>230</v>
      </c>
      <c r="S177" s="147"/>
      <c r="T177" s="147"/>
      <c r="U177" s="147"/>
      <c r="V177" s="147"/>
      <c r="W177" s="147"/>
      <c r="X177" s="147"/>
      <c r="Y177" s="147"/>
      <c r="Z177" s="147"/>
      <c r="AA177" s="147"/>
      <c r="AB177" s="147"/>
      <c r="AC177" s="147"/>
      <c r="AD177" s="153"/>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9">
        <f t="shared" si="6"/>
        <v>7.1760000000000001E-3</v>
      </c>
    </row>
    <row r="178" spans="1:52" s="156" customFormat="1" ht="34.950000000000003" customHeight="1" x14ac:dyDescent="0.45">
      <c r="A178" s="151" t="s">
        <v>41</v>
      </c>
      <c r="B178" s="147">
        <v>2</v>
      </c>
      <c r="C178" s="151" t="s">
        <v>7837</v>
      </c>
      <c r="D178" s="151"/>
      <c r="E178" s="151"/>
      <c r="F178" s="147"/>
      <c r="G178" s="151"/>
      <c r="H178" s="147"/>
      <c r="I178" s="155">
        <v>1517</v>
      </c>
      <c r="J178" s="147"/>
      <c r="K178" s="147"/>
      <c r="L178" s="151" t="s">
        <v>7279</v>
      </c>
      <c r="M178" s="151"/>
      <c r="N178" s="151" t="s">
        <v>7278</v>
      </c>
      <c r="O178" s="147">
        <v>1</v>
      </c>
      <c r="P178" s="147">
        <v>900</v>
      </c>
      <c r="Q178" s="147">
        <v>460</v>
      </c>
      <c r="R178" s="147">
        <v>1800</v>
      </c>
      <c r="S178" s="147"/>
      <c r="T178" s="147"/>
      <c r="U178" s="147"/>
      <c r="V178" s="147"/>
      <c r="W178" s="147"/>
      <c r="X178" s="147"/>
      <c r="Y178" s="147"/>
      <c r="Z178" s="147"/>
      <c r="AA178" s="147"/>
      <c r="AB178" s="147"/>
      <c r="AC178" s="147"/>
      <c r="AD178" s="153"/>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9">
        <f t="shared" si="6"/>
        <v>0.74519999999999997</v>
      </c>
    </row>
    <row r="179" spans="1:52" s="156" customFormat="1" ht="34.950000000000003" customHeight="1" x14ac:dyDescent="0.45">
      <c r="A179" s="151" t="s">
        <v>12</v>
      </c>
      <c r="B179" s="147">
        <v>2</v>
      </c>
      <c r="C179" s="151" t="s">
        <v>7837</v>
      </c>
      <c r="D179" s="151"/>
      <c r="E179" s="151"/>
      <c r="F179" s="147"/>
      <c r="G179" s="151"/>
      <c r="H179" s="147"/>
      <c r="I179" s="155">
        <v>1518</v>
      </c>
      <c r="J179" s="147"/>
      <c r="K179" s="147"/>
      <c r="L179" s="151" t="s">
        <v>6994</v>
      </c>
      <c r="M179" s="151" t="s">
        <v>1055</v>
      </c>
      <c r="N179" s="151" t="s">
        <v>7280</v>
      </c>
      <c r="O179" s="147">
        <v>1</v>
      </c>
      <c r="P179" s="147">
        <v>330</v>
      </c>
      <c r="Q179" s="147">
        <v>550</v>
      </c>
      <c r="R179" s="147">
        <v>1300</v>
      </c>
      <c r="S179" s="147"/>
      <c r="T179" s="147" t="s">
        <v>3043</v>
      </c>
      <c r="U179" s="147"/>
      <c r="V179" s="147"/>
      <c r="W179" s="147"/>
      <c r="X179" s="147"/>
      <c r="Y179" s="147"/>
      <c r="Z179" s="147"/>
      <c r="AA179" s="147"/>
      <c r="AB179" s="147"/>
      <c r="AC179" s="147"/>
      <c r="AD179" s="153">
        <v>37711</v>
      </c>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9">
        <f t="shared" si="6"/>
        <v>0.23594999999999999</v>
      </c>
    </row>
    <row r="180" spans="1:52" s="156" customFormat="1" ht="34.950000000000003" customHeight="1" x14ac:dyDescent="0.45">
      <c r="A180" s="151" t="s">
        <v>12</v>
      </c>
      <c r="B180" s="147">
        <v>2</v>
      </c>
      <c r="C180" s="151" t="s">
        <v>7837</v>
      </c>
      <c r="D180" s="151"/>
      <c r="E180" s="151"/>
      <c r="F180" s="147"/>
      <c r="G180" s="151"/>
      <c r="H180" s="147"/>
      <c r="I180" s="155">
        <v>1519</v>
      </c>
      <c r="J180" s="147"/>
      <c r="K180" s="147"/>
      <c r="L180" s="151" t="s">
        <v>6994</v>
      </c>
      <c r="M180" s="151" t="s">
        <v>1055</v>
      </c>
      <c r="N180" s="151" t="s">
        <v>7280</v>
      </c>
      <c r="O180" s="147">
        <v>1</v>
      </c>
      <c r="P180" s="147">
        <v>330</v>
      </c>
      <c r="Q180" s="147">
        <v>550</v>
      </c>
      <c r="R180" s="147">
        <v>1300</v>
      </c>
      <c r="S180" s="147"/>
      <c r="T180" s="147" t="s">
        <v>3043</v>
      </c>
      <c r="U180" s="147"/>
      <c r="V180" s="147"/>
      <c r="W180" s="147"/>
      <c r="X180" s="147"/>
      <c r="Y180" s="147"/>
      <c r="Z180" s="147"/>
      <c r="AA180" s="147"/>
      <c r="AB180" s="147"/>
      <c r="AC180" s="147"/>
      <c r="AD180" s="153">
        <v>37711</v>
      </c>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9">
        <f t="shared" si="6"/>
        <v>0.23594999999999999</v>
      </c>
    </row>
    <row r="181" spans="1:52" s="156" customFormat="1" ht="34.950000000000003" customHeight="1" x14ac:dyDescent="0.45">
      <c r="A181" s="151" t="s">
        <v>12</v>
      </c>
      <c r="B181" s="147">
        <v>2</v>
      </c>
      <c r="C181" s="151" t="s">
        <v>7837</v>
      </c>
      <c r="D181" s="151"/>
      <c r="E181" s="151"/>
      <c r="F181" s="147"/>
      <c r="G181" s="151"/>
      <c r="H181" s="147"/>
      <c r="I181" s="155">
        <v>1520</v>
      </c>
      <c r="J181" s="147"/>
      <c r="K181" s="147"/>
      <c r="L181" s="151" t="s">
        <v>7285</v>
      </c>
      <c r="M181" s="151" t="s">
        <v>7284</v>
      </c>
      <c r="N181" s="151" t="s">
        <v>7282</v>
      </c>
      <c r="O181" s="147">
        <v>1</v>
      </c>
      <c r="P181" s="147">
        <v>900</v>
      </c>
      <c r="Q181" s="147">
        <v>1300</v>
      </c>
      <c r="R181" s="147">
        <v>1700</v>
      </c>
      <c r="S181" s="147"/>
      <c r="T181" s="147" t="s">
        <v>3043</v>
      </c>
      <c r="U181" s="147"/>
      <c r="V181" s="147"/>
      <c r="W181" s="147"/>
      <c r="X181" s="147"/>
      <c r="Y181" s="147"/>
      <c r="Z181" s="147"/>
      <c r="AA181" s="147"/>
      <c r="AB181" s="147"/>
      <c r="AC181" s="147"/>
      <c r="AD181" s="153"/>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9">
        <f t="shared" si="6"/>
        <v>1.9890000000000001</v>
      </c>
    </row>
    <row r="182" spans="1:52" s="156" customFormat="1" ht="34.950000000000003" customHeight="1" x14ac:dyDescent="0.45">
      <c r="A182" s="151" t="s">
        <v>12</v>
      </c>
      <c r="B182" s="147">
        <v>2</v>
      </c>
      <c r="C182" s="151" t="s">
        <v>7837</v>
      </c>
      <c r="D182" s="151"/>
      <c r="E182" s="151"/>
      <c r="F182" s="147"/>
      <c r="G182" s="151"/>
      <c r="H182" s="147"/>
      <c r="I182" s="155">
        <v>1521</v>
      </c>
      <c r="J182" s="147"/>
      <c r="K182" s="147"/>
      <c r="L182" s="151" t="s">
        <v>7285</v>
      </c>
      <c r="M182" s="151" t="s">
        <v>7283</v>
      </c>
      <c r="N182" s="151" t="s">
        <v>7281</v>
      </c>
      <c r="O182" s="147">
        <v>1</v>
      </c>
      <c r="P182" s="147">
        <v>900</v>
      </c>
      <c r="Q182" s="147">
        <v>1300</v>
      </c>
      <c r="R182" s="147">
        <v>1700</v>
      </c>
      <c r="S182" s="147"/>
      <c r="T182" s="147" t="s">
        <v>3043</v>
      </c>
      <c r="U182" s="147"/>
      <c r="V182" s="147"/>
      <c r="W182" s="147"/>
      <c r="X182" s="147"/>
      <c r="Y182" s="147"/>
      <c r="Z182" s="147"/>
      <c r="AA182" s="147"/>
      <c r="AB182" s="147"/>
      <c r="AC182" s="147"/>
      <c r="AD182" s="153"/>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9">
        <f t="shared" si="6"/>
        <v>1.9890000000000001</v>
      </c>
    </row>
    <row r="183" spans="1:52" s="156" customFormat="1" ht="34.950000000000003" customHeight="1" x14ac:dyDescent="0.45">
      <c r="A183" s="151" t="s">
        <v>41</v>
      </c>
      <c r="B183" s="147">
        <v>2</v>
      </c>
      <c r="C183" s="151" t="s">
        <v>7837</v>
      </c>
      <c r="D183" s="151" t="s">
        <v>1964</v>
      </c>
      <c r="E183" s="151" t="s">
        <v>20</v>
      </c>
      <c r="F183" s="147">
        <v>2</v>
      </c>
      <c r="G183" s="151" t="s">
        <v>207</v>
      </c>
      <c r="H183" s="147"/>
      <c r="I183" s="155">
        <v>1523</v>
      </c>
      <c r="J183" s="147" t="s">
        <v>0</v>
      </c>
      <c r="K183" s="147"/>
      <c r="L183" s="151" t="s">
        <v>5400</v>
      </c>
      <c r="M183" s="151"/>
      <c r="N183" s="151"/>
      <c r="O183" s="147">
        <v>1</v>
      </c>
      <c r="P183" s="147">
        <v>880</v>
      </c>
      <c r="Q183" s="147">
        <v>600</v>
      </c>
      <c r="R183" s="147">
        <v>1200</v>
      </c>
      <c r="S183" s="147"/>
      <c r="T183" s="147" t="s">
        <v>3043</v>
      </c>
      <c r="U183" s="147"/>
      <c r="V183" s="147"/>
      <c r="W183" s="147"/>
      <c r="X183" s="147"/>
      <c r="Y183" s="147"/>
      <c r="Z183" s="147"/>
      <c r="AA183" s="147"/>
      <c r="AB183" s="147"/>
      <c r="AC183" s="147"/>
      <c r="AD183" s="153"/>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9">
        <f t="shared" si="6"/>
        <v>0.63360000000000005</v>
      </c>
    </row>
    <row r="184" spans="1:52" s="156" customFormat="1" ht="34.950000000000003" customHeight="1" x14ac:dyDescent="0.45">
      <c r="A184" s="151" t="s">
        <v>41</v>
      </c>
      <c r="B184" s="147">
        <v>2</v>
      </c>
      <c r="C184" s="151" t="s">
        <v>7837</v>
      </c>
      <c r="D184" s="151"/>
      <c r="E184" s="151"/>
      <c r="F184" s="147"/>
      <c r="G184" s="151"/>
      <c r="H184" s="147"/>
      <c r="I184" s="155">
        <v>1524</v>
      </c>
      <c r="J184" s="147"/>
      <c r="K184" s="147"/>
      <c r="L184" s="151" t="s">
        <v>5401</v>
      </c>
      <c r="M184" s="151" t="s">
        <v>7396</v>
      </c>
      <c r="N184" s="151" t="s">
        <v>5402</v>
      </c>
      <c r="O184" s="147">
        <v>1</v>
      </c>
      <c r="P184" s="147">
        <v>350</v>
      </c>
      <c r="Q184" s="147">
        <v>600</v>
      </c>
      <c r="R184" s="147">
        <v>1600</v>
      </c>
      <c r="S184" s="147"/>
      <c r="T184" s="147" t="s">
        <v>3043</v>
      </c>
      <c r="U184" s="147"/>
      <c r="V184" s="147"/>
      <c r="W184" s="147"/>
      <c r="X184" s="147"/>
      <c r="Y184" s="147"/>
      <c r="Z184" s="147"/>
      <c r="AA184" s="147"/>
      <c r="AB184" s="147"/>
      <c r="AC184" s="147"/>
      <c r="AD184" s="153"/>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9">
        <f t="shared" si="6"/>
        <v>0.33600000000000002</v>
      </c>
    </row>
    <row r="185" spans="1:52" s="156" customFormat="1" ht="34.950000000000003" customHeight="1" x14ac:dyDescent="0.45">
      <c r="A185" s="151" t="s">
        <v>41</v>
      </c>
      <c r="B185" s="147">
        <v>2</v>
      </c>
      <c r="C185" s="151" t="s">
        <v>7837</v>
      </c>
      <c r="D185" s="151"/>
      <c r="E185" s="151"/>
      <c r="F185" s="147"/>
      <c r="G185" s="151"/>
      <c r="H185" s="147"/>
      <c r="I185" s="155">
        <v>1525</v>
      </c>
      <c r="J185" s="147"/>
      <c r="K185" s="147"/>
      <c r="L185" s="151" t="s">
        <v>2807</v>
      </c>
      <c r="M185" s="151" t="s">
        <v>7332</v>
      </c>
      <c r="N185" s="151" t="s">
        <v>440</v>
      </c>
      <c r="O185" s="147">
        <v>1</v>
      </c>
      <c r="P185" s="147">
        <v>280</v>
      </c>
      <c r="Q185" s="147">
        <v>330</v>
      </c>
      <c r="R185" s="147">
        <v>100</v>
      </c>
      <c r="S185" s="147"/>
      <c r="T185" s="147" t="s">
        <v>3043</v>
      </c>
      <c r="U185" s="147"/>
      <c r="V185" s="147"/>
      <c r="W185" s="147"/>
      <c r="X185" s="147"/>
      <c r="Y185" s="147"/>
      <c r="Z185" s="147"/>
      <c r="AA185" s="147"/>
      <c r="AB185" s="147"/>
      <c r="AC185" s="147"/>
      <c r="AD185" s="153"/>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9">
        <f t="shared" si="6"/>
        <v>9.2399999999999999E-3</v>
      </c>
    </row>
    <row r="186" spans="1:52" s="156" customFormat="1" ht="34.950000000000003" customHeight="1" x14ac:dyDescent="0.45">
      <c r="A186" s="151" t="s">
        <v>41</v>
      </c>
      <c r="B186" s="147">
        <v>2</v>
      </c>
      <c r="C186" s="151" t="s">
        <v>7837</v>
      </c>
      <c r="D186" s="151"/>
      <c r="E186" s="151"/>
      <c r="F186" s="147"/>
      <c r="G186" s="151"/>
      <c r="H186" s="147"/>
      <c r="I186" s="155">
        <v>1526</v>
      </c>
      <c r="J186" s="147"/>
      <c r="K186" s="147"/>
      <c r="L186" s="151" t="s">
        <v>7290</v>
      </c>
      <c r="M186" s="151" t="s">
        <v>7199</v>
      </c>
      <c r="N186" s="151" t="s">
        <v>5403</v>
      </c>
      <c r="O186" s="147">
        <v>1</v>
      </c>
      <c r="P186" s="147">
        <v>200</v>
      </c>
      <c r="Q186" s="147">
        <v>350</v>
      </c>
      <c r="R186" s="147">
        <v>200</v>
      </c>
      <c r="S186" s="147"/>
      <c r="T186" s="147" t="s">
        <v>3043</v>
      </c>
      <c r="U186" s="147"/>
      <c r="V186" s="147"/>
      <c r="W186" s="147"/>
      <c r="X186" s="147"/>
      <c r="Y186" s="147"/>
      <c r="Z186" s="147"/>
      <c r="AA186" s="147"/>
      <c r="AB186" s="147"/>
      <c r="AC186" s="147"/>
      <c r="AD186" s="153"/>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9">
        <f t="shared" si="6"/>
        <v>1.4E-2</v>
      </c>
    </row>
    <row r="187" spans="1:52" s="156" customFormat="1" ht="34.950000000000003" customHeight="1" x14ac:dyDescent="0.45">
      <c r="A187" s="151" t="s">
        <v>41</v>
      </c>
      <c r="B187" s="147">
        <v>2</v>
      </c>
      <c r="C187" s="151" t="s">
        <v>7837</v>
      </c>
      <c r="D187" s="151"/>
      <c r="E187" s="151"/>
      <c r="F187" s="147"/>
      <c r="G187" s="151"/>
      <c r="H187" s="147"/>
      <c r="I187" s="155">
        <v>1528</v>
      </c>
      <c r="J187" s="147"/>
      <c r="K187" s="147"/>
      <c r="L187" s="151" t="s">
        <v>6753</v>
      </c>
      <c r="M187" s="151"/>
      <c r="N187" s="151"/>
      <c r="O187" s="147">
        <v>1</v>
      </c>
      <c r="P187" s="147">
        <v>500</v>
      </c>
      <c r="Q187" s="147">
        <v>900</v>
      </c>
      <c r="R187" s="147">
        <v>1050</v>
      </c>
      <c r="S187" s="147"/>
      <c r="T187" s="147"/>
      <c r="U187" s="147"/>
      <c r="V187" s="147"/>
      <c r="W187" s="147"/>
      <c r="X187" s="147"/>
      <c r="Y187" s="147"/>
      <c r="Z187" s="147"/>
      <c r="AA187" s="147"/>
      <c r="AB187" s="147"/>
      <c r="AC187" s="147"/>
      <c r="AD187" s="153"/>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9">
        <f t="shared" si="6"/>
        <v>0.47249999999999998</v>
      </c>
    </row>
    <row r="188" spans="1:52" s="156" customFormat="1" ht="34.950000000000003" customHeight="1" x14ac:dyDescent="0.45">
      <c r="A188" s="151" t="s">
        <v>41</v>
      </c>
      <c r="B188" s="147">
        <v>2</v>
      </c>
      <c r="C188" s="151" t="s">
        <v>7837</v>
      </c>
      <c r="D188" s="151"/>
      <c r="E188" s="151"/>
      <c r="F188" s="147"/>
      <c r="G188" s="151"/>
      <c r="H188" s="147"/>
      <c r="I188" s="155">
        <v>1529</v>
      </c>
      <c r="J188" s="147"/>
      <c r="K188" s="147"/>
      <c r="L188" s="151" t="s">
        <v>7289</v>
      </c>
      <c r="M188" s="151" t="s">
        <v>7203</v>
      </c>
      <c r="N188" s="151" t="s">
        <v>1566</v>
      </c>
      <c r="O188" s="147">
        <v>1</v>
      </c>
      <c r="P188" s="147">
        <v>650</v>
      </c>
      <c r="Q188" s="147">
        <v>650</v>
      </c>
      <c r="R188" s="147">
        <v>1450</v>
      </c>
      <c r="S188" s="147"/>
      <c r="T188" s="147" t="s">
        <v>3043</v>
      </c>
      <c r="U188" s="147"/>
      <c r="V188" s="147"/>
      <c r="W188" s="147"/>
      <c r="X188" s="147"/>
      <c r="Y188" s="147"/>
      <c r="Z188" s="147"/>
      <c r="AA188" s="147"/>
      <c r="AB188" s="147"/>
      <c r="AC188" s="147"/>
      <c r="AD188" s="153"/>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9">
        <f t="shared" si="6"/>
        <v>0.61262499999999998</v>
      </c>
    </row>
    <row r="189" spans="1:52" s="156" customFormat="1" ht="34.950000000000003" customHeight="1" x14ac:dyDescent="0.45">
      <c r="A189" s="151" t="s">
        <v>41</v>
      </c>
      <c r="B189" s="147">
        <v>2</v>
      </c>
      <c r="C189" s="151" t="s">
        <v>7837</v>
      </c>
      <c r="D189" s="151"/>
      <c r="E189" s="151"/>
      <c r="F189" s="147"/>
      <c r="G189" s="151"/>
      <c r="H189" s="147"/>
      <c r="I189" s="155">
        <v>1530</v>
      </c>
      <c r="J189" s="147"/>
      <c r="K189" s="147"/>
      <c r="L189" s="151" t="s">
        <v>5386</v>
      </c>
      <c r="M189" s="151" t="s">
        <v>421</v>
      </c>
      <c r="N189" s="151" t="s">
        <v>5404</v>
      </c>
      <c r="O189" s="147">
        <v>1</v>
      </c>
      <c r="P189" s="147">
        <v>400</v>
      </c>
      <c r="Q189" s="147">
        <v>500</v>
      </c>
      <c r="R189" s="147">
        <v>1500</v>
      </c>
      <c r="S189" s="147"/>
      <c r="T189" s="147" t="s">
        <v>3043</v>
      </c>
      <c r="U189" s="147"/>
      <c r="V189" s="147"/>
      <c r="W189" s="147"/>
      <c r="X189" s="147"/>
      <c r="Y189" s="147"/>
      <c r="Z189" s="147"/>
      <c r="AA189" s="147"/>
      <c r="AB189" s="147"/>
      <c r="AC189" s="147"/>
      <c r="AD189" s="153"/>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9">
        <f t="shared" si="6"/>
        <v>0.3</v>
      </c>
    </row>
    <row r="190" spans="1:52" s="156" customFormat="1" ht="34.950000000000003" customHeight="1" x14ac:dyDescent="0.45">
      <c r="A190" s="151" t="s">
        <v>41</v>
      </c>
      <c r="B190" s="147">
        <v>2</v>
      </c>
      <c r="C190" s="151" t="s">
        <v>7837</v>
      </c>
      <c r="D190" s="151"/>
      <c r="E190" s="151"/>
      <c r="F190" s="147"/>
      <c r="G190" s="151"/>
      <c r="H190" s="147"/>
      <c r="I190" s="155">
        <v>1534</v>
      </c>
      <c r="J190" s="147"/>
      <c r="K190" s="147"/>
      <c r="L190" s="151" t="s">
        <v>7289</v>
      </c>
      <c r="M190" s="151" t="s">
        <v>5394</v>
      </c>
      <c r="N190" s="151" t="s">
        <v>5405</v>
      </c>
      <c r="O190" s="147">
        <v>1</v>
      </c>
      <c r="P190" s="147">
        <v>400</v>
      </c>
      <c r="Q190" s="147">
        <v>550</v>
      </c>
      <c r="R190" s="147">
        <v>1100</v>
      </c>
      <c r="S190" s="147"/>
      <c r="T190" s="147" t="s">
        <v>3043</v>
      </c>
      <c r="U190" s="147"/>
      <c r="V190" s="147"/>
      <c r="W190" s="147"/>
      <c r="X190" s="147"/>
      <c r="Y190" s="147"/>
      <c r="Z190" s="147"/>
      <c r="AA190" s="147"/>
      <c r="AB190" s="147"/>
      <c r="AC190" s="147"/>
      <c r="AD190" s="153"/>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9">
        <f t="shared" si="6"/>
        <v>0.24199999999999999</v>
      </c>
    </row>
    <row r="191" spans="1:52" s="156" customFormat="1" ht="34.950000000000003" customHeight="1" x14ac:dyDescent="0.45">
      <c r="A191" s="151" t="s">
        <v>41</v>
      </c>
      <c r="B191" s="147">
        <v>2</v>
      </c>
      <c r="C191" s="151" t="s">
        <v>7837</v>
      </c>
      <c r="D191" s="151" t="s">
        <v>1964</v>
      </c>
      <c r="E191" s="151" t="s">
        <v>20</v>
      </c>
      <c r="F191" s="147">
        <v>2</v>
      </c>
      <c r="G191" s="151" t="s">
        <v>207</v>
      </c>
      <c r="H191" s="147"/>
      <c r="I191" s="155">
        <v>1535</v>
      </c>
      <c r="J191" s="147" t="s">
        <v>2498</v>
      </c>
      <c r="K191" s="147"/>
      <c r="L191" s="151" t="s">
        <v>2639</v>
      </c>
      <c r="M191" s="176" t="s">
        <v>7397</v>
      </c>
      <c r="N191" s="176" t="s">
        <v>1135</v>
      </c>
      <c r="O191" s="178">
        <v>1</v>
      </c>
      <c r="P191" s="178">
        <v>550</v>
      </c>
      <c r="Q191" s="178">
        <v>550</v>
      </c>
      <c r="R191" s="178">
        <v>1500</v>
      </c>
      <c r="S191" s="178"/>
      <c r="T191" s="178" t="s">
        <v>3043</v>
      </c>
      <c r="U191" s="178"/>
      <c r="V191" s="178"/>
      <c r="W191" s="178"/>
      <c r="X191" s="178"/>
      <c r="Y191" s="178"/>
      <c r="Z191" s="178"/>
      <c r="AA191" s="178"/>
      <c r="AB191" s="178"/>
      <c r="AC191" s="178"/>
      <c r="AD191" s="153"/>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9">
        <f t="shared" si="6"/>
        <v>0.45374999999999999</v>
      </c>
    </row>
    <row r="192" spans="1:52" s="156" customFormat="1" ht="34.950000000000003" customHeight="1" x14ac:dyDescent="0.45">
      <c r="A192" s="151" t="s">
        <v>41</v>
      </c>
      <c r="B192" s="147">
        <v>2</v>
      </c>
      <c r="C192" s="151" t="s">
        <v>7837</v>
      </c>
      <c r="D192" s="151" t="s">
        <v>1908</v>
      </c>
      <c r="E192" s="151"/>
      <c r="F192" s="147" t="s">
        <v>2518</v>
      </c>
      <c r="G192" s="151"/>
      <c r="H192" s="147"/>
      <c r="I192" s="155">
        <v>1536</v>
      </c>
      <c r="J192" s="147" t="s">
        <v>0</v>
      </c>
      <c r="K192" s="147"/>
      <c r="L192" s="151" t="s">
        <v>7291</v>
      </c>
      <c r="M192" s="151" t="s">
        <v>1205</v>
      </c>
      <c r="N192" s="151" t="s">
        <v>1206</v>
      </c>
      <c r="O192" s="147">
        <v>1</v>
      </c>
      <c r="P192" s="147">
        <v>500</v>
      </c>
      <c r="Q192" s="147">
        <v>670</v>
      </c>
      <c r="R192" s="147">
        <v>500</v>
      </c>
      <c r="S192" s="147"/>
      <c r="T192" s="147"/>
      <c r="U192" s="147"/>
      <c r="V192" s="147"/>
      <c r="W192" s="147"/>
      <c r="X192" s="147"/>
      <c r="Y192" s="147"/>
      <c r="Z192" s="147"/>
      <c r="AA192" s="147"/>
      <c r="AB192" s="147"/>
      <c r="AC192" s="147"/>
      <c r="AD192" s="153"/>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9">
        <f t="shared" si="6"/>
        <v>0.16750000000000001</v>
      </c>
    </row>
    <row r="193" spans="1:52" s="154" customFormat="1" ht="34.950000000000003" customHeight="1" x14ac:dyDescent="0.45">
      <c r="A193" s="151" t="s">
        <v>41</v>
      </c>
      <c r="B193" s="147">
        <v>2</v>
      </c>
      <c r="C193" s="151" t="s">
        <v>7837</v>
      </c>
      <c r="D193" s="151" t="s">
        <v>1908</v>
      </c>
      <c r="E193" s="151"/>
      <c r="F193" s="147" t="s">
        <v>2518</v>
      </c>
      <c r="G193" s="151"/>
      <c r="H193" s="147"/>
      <c r="I193" s="155">
        <v>1537</v>
      </c>
      <c r="J193" s="147" t="s">
        <v>0</v>
      </c>
      <c r="K193" s="147"/>
      <c r="L193" s="151" t="s">
        <v>7291</v>
      </c>
      <c r="M193" s="151" t="s">
        <v>1205</v>
      </c>
      <c r="N193" s="151" t="s">
        <v>1206</v>
      </c>
      <c r="O193" s="147">
        <v>1</v>
      </c>
      <c r="P193" s="147">
        <v>500</v>
      </c>
      <c r="Q193" s="147">
        <v>670</v>
      </c>
      <c r="R193" s="147">
        <v>500</v>
      </c>
      <c r="S193" s="147"/>
      <c r="T193" s="147"/>
      <c r="U193" s="147"/>
      <c r="V193" s="147"/>
      <c r="W193" s="147"/>
      <c r="X193" s="147"/>
      <c r="Y193" s="147"/>
      <c r="Z193" s="147"/>
      <c r="AA193" s="147"/>
      <c r="AB193" s="147"/>
      <c r="AC193" s="147"/>
      <c r="AD193" s="153"/>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9">
        <f t="shared" si="6"/>
        <v>0.16750000000000001</v>
      </c>
    </row>
    <row r="194" spans="1:52" s="154" customFormat="1" ht="34.950000000000003" customHeight="1" x14ac:dyDescent="0.45">
      <c r="A194" s="151" t="s">
        <v>41</v>
      </c>
      <c r="B194" s="147">
        <v>2</v>
      </c>
      <c r="C194" s="151" t="s">
        <v>7837</v>
      </c>
      <c r="D194" s="151" t="s">
        <v>1964</v>
      </c>
      <c r="E194" s="151" t="s">
        <v>20</v>
      </c>
      <c r="F194" s="147">
        <v>2</v>
      </c>
      <c r="G194" s="151" t="s">
        <v>207</v>
      </c>
      <c r="H194" s="147"/>
      <c r="I194" s="155">
        <v>1538</v>
      </c>
      <c r="J194" s="147" t="s">
        <v>0</v>
      </c>
      <c r="K194" s="147"/>
      <c r="L194" s="151" t="s">
        <v>7292</v>
      </c>
      <c r="M194" s="151" t="s">
        <v>7298</v>
      </c>
      <c r="N194" s="151" t="s">
        <v>1208</v>
      </c>
      <c r="O194" s="147">
        <v>1</v>
      </c>
      <c r="P194" s="147">
        <v>900</v>
      </c>
      <c r="Q194" s="147">
        <v>300</v>
      </c>
      <c r="R194" s="147">
        <v>500</v>
      </c>
      <c r="S194" s="147"/>
      <c r="T194" s="147"/>
      <c r="U194" s="147"/>
      <c r="V194" s="147"/>
      <c r="W194" s="147"/>
      <c r="X194" s="147"/>
      <c r="Y194" s="147"/>
      <c r="Z194" s="147"/>
      <c r="AA194" s="147"/>
      <c r="AB194" s="147"/>
      <c r="AC194" s="147"/>
      <c r="AD194" s="153"/>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9">
        <f t="shared" si="6"/>
        <v>0.13500000000000001</v>
      </c>
    </row>
    <row r="195" spans="1:52" s="154" customFormat="1" ht="34.950000000000003" customHeight="1" x14ac:dyDescent="0.45">
      <c r="A195" s="151" t="s">
        <v>41</v>
      </c>
      <c r="B195" s="147">
        <v>2</v>
      </c>
      <c r="C195" s="151" t="s">
        <v>7837</v>
      </c>
      <c r="D195" s="151" t="s">
        <v>1964</v>
      </c>
      <c r="E195" s="151" t="s">
        <v>20</v>
      </c>
      <c r="F195" s="147">
        <v>2</v>
      </c>
      <c r="G195" s="151" t="s">
        <v>207</v>
      </c>
      <c r="H195" s="147"/>
      <c r="I195" s="155">
        <v>1539</v>
      </c>
      <c r="J195" s="147" t="s">
        <v>0</v>
      </c>
      <c r="K195" s="147"/>
      <c r="L195" s="151" t="s">
        <v>1085</v>
      </c>
      <c r="M195" s="151"/>
      <c r="N195" s="151"/>
      <c r="O195" s="147">
        <v>1</v>
      </c>
      <c r="P195" s="147">
        <v>950</v>
      </c>
      <c r="Q195" s="147">
        <v>1050</v>
      </c>
      <c r="R195" s="147">
        <v>1250</v>
      </c>
      <c r="S195" s="147"/>
      <c r="T195" s="147" t="s">
        <v>3043</v>
      </c>
      <c r="U195" s="147"/>
      <c r="V195" s="147"/>
      <c r="W195" s="147"/>
      <c r="X195" s="147"/>
      <c r="Y195" s="147"/>
      <c r="Z195" s="147"/>
      <c r="AA195" s="147"/>
      <c r="AB195" s="147"/>
      <c r="AC195" s="147"/>
      <c r="AD195" s="153"/>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9">
        <f t="shared" ref="AZ195:AZ226" si="7">P195*Q195*R195/1000000000*O195</f>
        <v>1.246875</v>
      </c>
    </row>
    <row r="196" spans="1:52" s="154" customFormat="1" ht="34.950000000000003" customHeight="1" x14ac:dyDescent="0.45">
      <c r="A196" s="151" t="s">
        <v>41</v>
      </c>
      <c r="B196" s="147">
        <v>2</v>
      </c>
      <c r="C196" s="151" t="s">
        <v>7837</v>
      </c>
      <c r="D196" s="151"/>
      <c r="E196" s="151"/>
      <c r="F196" s="147"/>
      <c r="G196" s="151"/>
      <c r="H196" s="147"/>
      <c r="I196" s="155">
        <v>1541</v>
      </c>
      <c r="J196" s="147"/>
      <c r="K196" s="147"/>
      <c r="L196" s="151" t="s">
        <v>7293</v>
      </c>
      <c r="M196" s="151"/>
      <c r="N196" s="151"/>
      <c r="O196" s="147">
        <v>1</v>
      </c>
      <c r="P196" s="147">
        <v>350</v>
      </c>
      <c r="Q196" s="147">
        <v>750</v>
      </c>
      <c r="R196" s="147">
        <v>1300</v>
      </c>
      <c r="S196" s="147"/>
      <c r="T196" s="147"/>
      <c r="U196" s="147"/>
      <c r="V196" s="147"/>
      <c r="W196" s="147"/>
      <c r="X196" s="147"/>
      <c r="Y196" s="147"/>
      <c r="Z196" s="147"/>
      <c r="AA196" s="147"/>
      <c r="AB196" s="147"/>
      <c r="AC196" s="147"/>
      <c r="AD196" s="153"/>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9">
        <f t="shared" si="7"/>
        <v>0.34125</v>
      </c>
    </row>
    <row r="197" spans="1:52" s="156" customFormat="1" ht="34.950000000000003" customHeight="1" x14ac:dyDescent="0.45">
      <c r="A197" s="151" t="s">
        <v>41</v>
      </c>
      <c r="B197" s="147">
        <v>2</v>
      </c>
      <c r="C197" s="151" t="s">
        <v>7837</v>
      </c>
      <c r="D197" s="151"/>
      <c r="E197" s="151"/>
      <c r="F197" s="147"/>
      <c r="G197" s="151"/>
      <c r="H197" s="147"/>
      <c r="I197" s="155">
        <v>1544</v>
      </c>
      <c r="J197" s="147"/>
      <c r="K197" s="147"/>
      <c r="L197" s="151" t="s">
        <v>7297</v>
      </c>
      <c r="M197" s="151" t="s">
        <v>5406</v>
      </c>
      <c r="N197" s="151"/>
      <c r="O197" s="147">
        <v>1</v>
      </c>
      <c r="P197" s="147">
        <v>1900</v>
      </c>
      <c r="Q197" s="147">
        <v>700</v>
      </c>
      <c r="R197" s="147">
        <v>1200</v>
      </c>
      <c r="S197" s="147"/>
      <c r="T197" s="147"/>
      <c r="U197" s="147"/>
      <c r="V197" s="147"/>
      <c r="W197" s="147"/>
      <c r="X197" s="147"/>
      <c r="Y197" s="147"/>
      <c r="Z197" s="147"/>
      <c r="AA197" s="147"/>
      <c r="AB197" s="147"/>
      <c r="AC197" s="147"/>
      <c r="AD197" s="153"/>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9">
        <f t="shared" si="7"/>
        <v>1.5960000000000001</v>
      </c>
    </row>
    <row r="198" spans="1:52" s="156" customFormat="1" ht="34.950000000000003" customHeight="1" x14ac:dyDescent="0.45">
      <c r="A198" s="151" t="s">
        <v>41</v>
      </c>
      <c r="B198" s="147">
        <v>2</v>
      </c>
      <c r="C198" s="151" t="s">
        <v>7837</v>
      </c>
      <c r="D198" s="151"/>
      <c r="E198" s="151"/>
      <c r="F198" s="147"/>
      <c r="G198" s="151"/>
      <c r="H198" s="147"/>
      <c r="I198" s="155">
        <v>1545</v>
      </c>
      <c r="J198" s="147"/>
      <c r="K198" s="147"/>
      <c r="L198" s="151" t="s">
        <v>7378</v>
      </c>
      <c r="M198" s="151"/>
      <c r="N198" s="151"/>
      <c r="O198" s="147">
        <v>1</v>
      </c>
      <c r="P198" s="147">
        <v>1650</v>
      </c>
      <c r="Q198" s="147">
        <v>700</v>
      </c>
      <c r="R198" s="147">
        <v>1100</v>
      </c>
      <c r="S198" s="147"/>
      <c r="T198" s="147"/>
      <c r="U198" s="147"/>
      <c r="V198" s="147"/>
      <c r="W198" s="147"/>
      <c r="X198" s="147"/>
      <c r="Y198" s="147"/>
      <c r="Z198" s="147"/>
      <c r="AA198" s="147"/>
      <c r="AB198" s="147"/>
      <c r="AC198" s="147"/>
      <c r="AD198" s="153"/>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9">
        <f t="shared" si="7"/>
        <v>1.2705</v>
      </c>
    </row>
    <row r="199" spans="1:52" s="156" customFormat="1" ht="34.950000000000003" customHeight="1" x14ac:dyDescent="0.45">
      <c r="A199" s="151" t="s">
        <v>41</v>
      </c>
      <c r="B199" s="147">
        <v>2</v>
      </c>
      <c r="C199" s="151" t="s">
        <v>7837</v>
      </c>
      <c r="D199" s="151"/>
      <c r="E199" s="151"/>
      <c r="F199" s="147"/>
      <c r="G199" s="151"/>
      <c r="H199" s="147"/>
      <c r="I199" s="155">
        <v>1546</v>
      </c>
      <c r="J199" s="147"/>
      <c r="K199" s="147"/>
      <c r="L199" s="151" t="s">
        <v>7299</v>
      </c>
      <c r="M199" s="151" t="s">
        <v>5407</v>
      </c>
      <c r="N199" s="151" t="s">
        <v>5408</v>
      </c>
      <c r="O199" s="147">
        <v>1</v>
      </c>
      <c r="P199" s="147">
        <v>500</v>
      </c>
      <c r="Q199" s="147">
        <v>350</v>
      </c>
      <c r="R199" s="147">
        <v>1000</v>
      </c>
      <c r="S199" s="147"/>
      <c r="T199" s="147" t="s">
        <v>3043</v>
      </c>
      <c r="U199" s="147"/>
      <c r="V199" s="147"/>
      <c r="W199" s="147"/>
      <c r="X199" s="147"/>
      <c r="Y199" s="147"/>
      <c r="Z199" s="147"/>
      <c r="AA199" s="147"/>
      <c r="AB199" s="147"/>
      <c r="AC199" s="147"/>
      <c r="AD199" s="153"/>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c r="AZ199" s="149">
        <f t="shared" si="7"/>
        <v>0.17499999999999999</v>
      </c>
    </row>
    <row r="200" spans="1:52" s="156" customFormat="1" ht="34.950000000000003" customHeight="1" x14ac:dyDescent="0.45">
      <c r="A200" s="151" t="s">
        <v>41</v>
      </c>
      <c r="B200" s="147">
        <v>2</v>
      </c>
      <c r="C200" s="151" t="s">
        <v>7837</v>
      </c>
      <c r="D200" s="151"/>
      <c r="E200" s="151"/>
      <c r="F200" s="147"/>
      <c r="G200" s="151"/>
      <c r="H200" s="147"/>
      <c r="I200" s="155">
        <v>1547</v>
      </c>
      <c r="J200" s="147"/>
      <c r="K200" s="147"/>
      <c r="L200" s="151" t="s">
        <v>5409</v>
      </c>
      <c r="M200" s="151" t="s">
        <v>7398</v>
      </c>
      <c r="N200" s="151" t="s">
        <v>5410</v>
      </c>
      <c r="O200" s="147">
        <v>1</v>
      </c>
      <c r="P200" s="147">
        <v>500</v>
      </c>
      <c r="Q200" s="147">
        <v>500</v>
      </c>
      <c r="R200" s="147">
        <v>1300</v>
      </c>
      <c r="S200" s="147"/>
      <c r="T200" s="147" t="s">
        <v>3043</v>
      </c>
      <c r="U200" s="147"/>
      <c r="V200" s="147"/>
      <c r="W200" s="147"/>
      <c r="X200" s="147"/>
      <c r="Y200" s="147"/>
      <c r="Z200" s="147"/>
      <c r="AA200" s="147"/>
      <c r="AB200" s="147"/>
      <c r="AC200" s="147"/>
      <c r="AD200" s="153"/>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9">
        <f t="shared" si="7"/>
        <v>0.32500000000000001</v>
      </c>
    </row>
    <row r="201" spans="1:52" s="154" customFormat="1" ht="34.950000000000003" customHeight="1" x14ac:dyDescent="0.45">
      <c r="A201" s="151" t="s">
        <v>41</v>
      </c>
      <c r="B201" s="147">
        <v>2</v>
      </c>
      <c r="C201" s="151" t="s">
        <v>7837</v>
      </c>
      <c r="D201" s="151"/>
      <c r="E201" s="151"/>
      <c r="F201" s="147"/>
      <c r="G201" s="151"/>
      <c r="H201" s="147"/>
      <c r="I201" s="155">
        <v>1548</v>
      </c>
      <c r="J201" s="147"/>
      <c r="K201" s="147"/>
      <c r="L201" s="151" t="s">
        <v>5411</v>
      </c>
      <c r="M201" s="151" t="s">
        <v>5412</v>
      </c>
      <c r="N201" s="151"/>
      <c r="O201" s="147">
        <v>1</v>
      </c>
      <c r="P201" s="147">
        <v>400</v>
      </c>
      <c r="Q201" s="147">
        <v>400</v>
      </c>
      <c r="R201" s="147">
        <v>1000</v>
      </c>
      <c r="S201" s="147"/>
      <c r="T201" s="147" t="s">
        <v>3043</v>
      </c>
      <c r="U201" s="147"/>
      <c r="V201" s="147"/>
      <c r="W201" s="147"/>
      <c r="X201" s="147"/>
      <c r="Y201" s="147"/>
      <c r="Z201" s="147"/>
      <c r="AA201" s="147"/>
      <c r="AB201" s="147"/>
      <c r="AC201" s="147"/>
      <c r="AD201" s="153"/>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9">
        <f t="shared" si="7"/>
        <v>0.16</v>
      </c>
    </row>
    <row r="202" spans="1:52" s="154" customFormat="1" ht="34.950000000000003" customHeight="1" x14ac:dyDescent="0.45">
      <c r="A202" s="151" t="s">
        <v>41</v>
      </c>
      <c r="B202" s="147">
        <v>2</v>
      </c>
      <c r="C202" s="151" t="s">
        <v>7837</v>
      </c>
      <c r="D202" s="151"/>
      <c r="E202" s="151"/>
      <c r="F202" s="147"/>
      <c r="G202" s="151"/>
      <c r="H202" s="147"/>
      <c r="I202" s="155">
        <v>1549</v>
      </c>
      <c r="J202" s="147"/>
      <c r="K202" s="147"/>
      <c r="L202" s="151" t="s">
        <v>7300</v>
      </c>
      <c r="M202" s="151" t="s">
        <v>5413</v>
      </c>
      <c r="N202" s="151" t="s">
        <v>5414</v>
      </c>
      <c r="O202" s="147">
        <v>1</v>
      </c>
      <c r="P202" s="147">
        <v>120</v>
      </c>
      <c r="Q202" s="147">
        <v>480</v>
      </c>
      <c r="R202" s="147">
        <v>250</v>
      </c>
      <c r="S202" s="147"/>
      <c r="T202" s="147" t="s">
        <v>3043</v>
      </c>
      <c r="U202" s="147"/>
      <c r="V202" s="147"/>
      <c r="W202" s="147"/>
      <c r="X202" s="147"/>
      <c r="Y202" s="147"/>
      <c r="Z202" s="147"/>
      <c r="AA202" s="147"/>
      <c r="AB202" s="147"/>
      <c r="AC202" s="147"/>
      <c r="AD202" s="153"/>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9">
        <f t="shared" si="7"/>
        <v>1.44E-2</v>
      </c>
    </row>
    <row r="203" spans="1:52" s="154" customFormat="1" ht="34.950000000000003" customHeight="1" x14ac:dyDescent="0.45">
      <c r="A203" s="151" t="s">
        <v>41</v>
      </c>
      <c r="B203" s="147">
        <v>2</v>
      </c>
      <c r="C203" s="151" t="s">
        <v>7837</v>
      </c>
      <c r="D203" s="151"/>
      <c r="E203" s="151"/>
      <c r="F203" s="147"/>
      <c r="G203" s="151"/>
      <c r="H203" s="147"/>
      <c r="I203" s="155">
        <v>1550</v>
      </c>
      <c r="J203" s="147"/>
      <c r="K203" s="147"/>
      <c r="L203" s="151" t="s">
        <v>7300</v>
      </c>
      <c r="M203" s="151" t="s">
        <v>5413</v>
      </c>
      <c r="N203" s="151" t="s">
        <v>5414</v>
      </c>
      <c r="O203" s="147">
        <v>1</v>
      </c>
      <c r="P203" s="147">
        <v>120</v>
      </c>
      <c r="Q203" s="147">
        <v>480</v>
      </c>
      <c r="R203" s="147">
        <v>250</v>
      </c>
      <c r="S203" s="147"/>
      <c r="T203" s="147" t="s">
        <v>3043</v>
      </c>
      <c r="U203" s="147"/>
      <c r="V203" s="147"/>
      <c r="W203" s="147"/>
      <c r="X203" s="147"/>
      <c r="Y203" s="147"/>
      <c r="Z203" s="147"/>
      <c r="AA203" s="147"/>
      <c r="AB203" s="147"/>
      <c r="AC203" s="147"/>
      <c r="AD203" s="153"/>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9">
        <f t="shared" si="7"/>
        <v>1.44E-2</v>
      </c>
    </row>
    <row r="204" spans="1:52" s="154" customFormat="1" ht="34.950000000000003" customHeight="1" x14ac:dyDescent="0.45">
      <c r="A204" s="151" t="s">
        <v>41</v>
      </c>
      <c r="B204" s="147">
        <v>2</v>
      </c>
      <c r="C204" s="151" t="s">
        <v>7837</v>
      </c>
      <c r="D204" s="151"/>
      <c r="E204" s="151"/>
      <c r="F204" s="147"/>
      <c r="G204" s="151"/>
      <c r="H204" s="147"/>
      <c r="I204" s="155">
        <v>1551</v>
      </c>
      <c r="J204" s="147"/>
      <c r="K204" s="147"/>
      <c r="L204" s="151" t="s">
        <v>5415</v>
      </c>
      <c r="M204" s="151" t="s">
        <v>7199</v>
      </c>
      <c r="N204" s="151" t="s">
        <v>5416</v>
      </c>
      <c r="O204" s="147">
        <v>1</v>
      </c>
      <c r="P204" s="147">
        <v>1500</v>
      </c>
      <c r="Q204" s="147">
        <v>1000</v>
      </c>
      <c r="R204" s="147">
        <v>1700</v>
      </c>
      <c r="S204" s="147"/>
      <c r="T204" s="147" t="s">
        <v>3043</v>
      </c>
      <c r="U204" s="147"/>
      <c r="V204" s="147"/>
      <c r="W204" s="147"/>
      <c r="X204" s="147"/>
      <c r="Y204" s="147"/>
      <c r="Z204" s="147"/>
      <c r="AA204" s="147"/>
      <c r="AB204" s="147"/>
      <c r="AC204" s="147"/>
      <c r="AD204" s="153"/>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9">
        <f t="shared" si="7"/>
        <v>2.5499999999999998</v>
      </c>
    </row>
    <row r="205" spans="1:52" s="154" customFormat="1" ht="34.950000000000003" customHeight="1" x14ac:dyDescent="0.45">
      <c r="A205" s="151" t="s">
        <v>41</v>
      </c>
      <c r="B205" s="147">
        <v>2</v>
      </c>
      <c r="C205" s="151" t="s">
        <v>7837</v>
      </c>
      <c r="D205" s="151"/>
      <c r="E205" s="151"/>
      <c r="F205" s="147"/>
      <c r="G205" s="151"/>
      <c r="H205" s="147"/>
      <c r="I205" s="155">
        <v>1552</v>
      </c>
      <c r="J205" s="147"/>
      <c r="K205" s="147"/>
      <c r="L205" s="151" t="s">
        <v>7300</v>
      </c>
      <c r="M205" s="151" t="s">
        <v>5413</v>
      </c>
      <c r="N205" s="151"/>
      <c r="O205" s="147">
        <v>1</v>
      </c>
      <c r="P205" s="147">
        <v>550</v>
      </c>
      <c r="Q205" s="147">
        <v>550</v>
      </c>
      <c r="R205" s="147">
        <v>1800</v>
      </c>
      <c r="S205" s="147"/>
      <c r="T205" s="147" t="s">
        <v>3043</v>
      </c>
      <c r="U205" s="147"/>
      <c r="V205" s="147"/>
      <c r="W205" s="147"/>
      <c r="X205" s="147"/>
      <c r="Y205" s="147"/>
      <c r="Z205" s="147"/>
      <c r="AA205" s="147"/>
      <c r="AB205" s="147"/>
      <c r="AC205" s="147"/>
      <c r="AD205" s="153"/>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9">
        <f t="shared" si="7"/>
        <v>0.54449999999999998</v>
      </c>
    </row>
    <row r="206" spans="1:52" s="154" customFormat="1" ht="34.950000000000003" customHeight="1" x14ac:dyDescent="0.45">
      <c r="A206" s="151" t="s">
        <v>41</v>
      </c>
      <c r="B206" s="147">
        <v>2</v>
      </c>
      <c r="C206" s="151" t="s">
        <v>7837</v>
      </c>
      <c r="D206" s="151"/>
      <c r="E206" s="151"/>
      <c r="F206" s="147"/>
      <c r="G206" s="151"/>
      <c r="H206" s="147"/>
      <c r="I206" s="155">
        <v>1553</v>
      </c>
      <c r="J206" s="147"/>
      <c r="K206" s="147"/>
      <c r="L206" s="151" t="s">
        <v>5417</v>
      </c>
      <c r="M206" s="151" t="s">
        <v>7399</v>
      </c>
      <c r="N206" s="151" t="s">
        <v>5418</v>
      </c>
      <c r="O206" s="147">
        <v>1</v>
      </c>
      <c r="P206" s="147">
        <v>550</v>
      </c>
      <c r="Q206" s="147">
        <v>600</v>
      </c>
      <c r="R206" s="147">
        <v>1650</v>
      </c>
      <c r="S206" s="147"/>
      <c r="T206" s="147" t="s">
        <v>3043</v>
      </c>
      <c r="U206" s="147"/>
      <c r="V206" s="147"/>
      <c r="W206" s="147"/>
      <c r="X206" s="147"/>
      <c r="Y206" s="147"/>
      <c r="Z206" s="147"/>
      <c r="AA206" s="147"/>
      <c r="AB206" s="147"/>
      <c r="AC206" s="147"/>
      <c r="AD206" s="153"/>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9">
        <f t="shared" si="7"/>
        <v>0.54449999999999998</v>
      </c>
    </row>
    <row r="207" spans="1:52" s="154" customFormat="1" ht="34.950000000000003" customHeight="1" x14ac:dyDescent="0.45">
      <c r="A207" s="151" t="s">
        <v>41</v>
      </c>
      <c r="B207" s="147">
        <v>2</v>
      </c>
      <c r="C207" s="151" t="s">
        <v>7837</v>
      </c>
      <c r="D207" s="151"/>
      <c r="E207" s="151"/>
      <c r="F207" s="147"/>
      <c r="G207" s="151"/>
      <c r="H207" s="147"/>
      <c r="I207" s="155">
        <v>1555</v>
      </c>
      <c r="J207" s="147"/>
      <c r="K207" s="147"/>
      <c r="L207" s="151" t="s">
        <v>5419</v>
      </c>
      <c r="M207" s="151" t="s">
        <v>7400</v>
      </c>
      <c r="N207" s="151" t="s">
        <v>7415</v>
      </c>
      <c r="O207" s="147">
        <v>1</v>
      </c>
      <c r="P207" s="147">
        <v>600</v>
      </c>
      <c r="Q207" s="147">
        <v>700</v>
      </c>
      <c r="R207" s="147">
        <v>800</v>
      </c>
      <c r="S207" s="147"/>
      <c r="T207" s="147" t="s">
        <v>3043</v>
      </c>
      <c r="U207" s="147"/>
      <c r="V207" s="147"/>
      <c r="W207" s="147"/>
      <c r="X207" s="147"/>
      <c r="Y207" s="147"/>
      <c r="Z207" s="147"/>
      <c r="AA207" s="147"/>
      <c r="AB207" s="147"/>
      <c r="AC207" s="147"/>
      <c r="AD207" s="153"/>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9">
        <f t="shared" si="7"/>
        <v>0.33600000000000002</v>
      </c>
    </row>
    <row r="208" spans="1:52" s="154" customFormat="1" ht="34.950000000000003" customHeight="1" x14ac:dyDescent="0.45">
      <c r="A208" s="151" t="s">
        <v>41</v>
      </c>
      <c r="B208" s="147">
        <v>2</v>
      </c>
      <c r="C208" s="151" t="s">
        <v>7837</v>
      </c>
      <c r="D208" s="151"/>
      <c r="E208" s="151"/>
      <c r="F208" s="147"/>
      <c r="G208" s="151"/>
      <c r="H208" s="147"/>
      <c r="I208" s="155">
        <v>1556</v>
      </c>
      <c r="J208" s="147"/>
      <c r="K208" s="147"/>
      <c r="L208" s="151" t="s">
        <v>7197</v>
      </c>
      <c r="M208" s="151" t="s">
        <v>7199</v>
      </c>
      <c r="N208" s="151" t="s">
        <v>5420</v>
      </c>
      <c r="O208" s="147">
        <v>1</v>
      </c>
      <c r="P208" s="147">
        <v>700</v>
      </c>
      <c r="Q208" s="147">
        <v>900</v>
      </c>
      <c r="R208" s="147">
        <v>1300</v>
      </c>
      <c r="S208" s="147"/>
      <c r="T208" s="147" t="s">
        <v>3043</v>
      </c>
      <c r="U208" s="147"/>
      <c r="V208" s="147"/>
      <c r="W208" s="147"/>
      <c r="X208" s="147"/>
      <c r="Y208" s="147"/>
      <c r="Z208" s="147"/>
      <c r="AA208" s="147"/>
      <c r="AB208" s="147"/>
      <c r="AC208" s="147"/>
      <c r="AD208" s="153"/>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9">
        <f t="shared" si="7"/>
        <v>0.81899999999999995</v>
      </c>
    </row>
    <row r="209" spans="1:52" s="154" customFormat="1" ht="34.950000000000003" customHeight="1" x14ac:dyDescent="0.45">
      <c r="A209" s="151" t="s">
        <v>41</v>
      </c>
      <c r="B209" s="147">
        <v>2</v>
      </c>
      <c r="C209" s="151" t="s">
        <v>7837</v>
      </c>
      <c r="D209" s="151"/>
      <c r="E209" s="151"/>
      <c r="F209" s="147"/>
      <c r="G209" s="151"/>
      <c r="H209" s="147"/>
      <c r="I209" s="155">
        <v>1557</v>
      </c>
      <c r="J209" s="147"/>
      <c r="K209" s="147"/>
      <c r="L209" s="151" t="s">
        <v>5421</v>
      </c>
      <c r="M209" s="151" t="s">
        <v>5413</v>
      </c>
      <c r="N209" s="151"/>
      <c r="O209" s="147">
        <v>1</v>
      </c>
      <c r="P209" s="147">
        <v>500</v>
      </c>
      <c r="Q209" s="147">
        <v>700</v>
      </c>
      <c r="R209" s="147">
        <v>1650</v>
      </c>
      <c r="S209" s="147"/>
      <c r="T209" s="147" t="s">
        <v>3043</v>
      </c>
      <c r="U209" s="147"/>
      <c r="V209" s="147"/>
      <c r="W209" s="147"/>
      <c r="X209" s="147"/>
      <c r="Y209" s="147"/>
      <c r="Z209" s="147"/>
      <c r="AA209" s="147"/>
      <c r="AB209" s="147"/>
      <c r="AC209" s="147"/>
      <c r="AD209" s="153"/>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9">
        <f t="shared" si="7"/>
        <v>0.57750000000000001</v>
      </c>
    </row>
    <row r="210" spans="1:52" s="154" customFormat="1" ht="34.950000000000003" customHeight="1" x14ac:dyDescent="0.45">
      <c r="A210" s="151" t="s">
        <v>41</v>
      </c>
      <c r="B210" s="147">
        <v>2</v>
      </c>
      <c r="C210" s="151" t="s">
        <v>7837</v>
      </c>
      <c r="D210" s="151"/>
      <c r="E210" s="151"/>
      <c r="F210" s="147"/>
      <c r="G210" s="151"/>
      <c r="H210" s="147"/>
      <c r="I210" s="155">
        <v>1560</v>
      </c>
      <c r="J210" s="147"/>
      <c r="K210" s="147"/>
      <c r="L210" s="151" t="s">
        <v>7304</v>
      </c>
      <c r="M210" s="151" t="s">
        <v>5394</v>
      </c>
      <c r="N210" s="151" t="s">
        <v>5422</v>
      </c>
      <c r="O210" s="147">
        <v>1</v>
      </c>
      <c r="P210" s="147">
        <v>180</v>
      </c>
      <c r="Q210" s="147">
        <v>100</v>
      </c>
      <c r="R210" s="147">
        <v>260</v>
      </c>
      <c r="S210" s="147"/>
      <c r="T210" s="147" t="s">
        <v>3043</v>
      </c>
      <c r="U210" s="147"/>
      <c r="V210" s="147"/>
      <c r="W210" s="147"/>
      <c r="X210" s="147"/>
      <c r="Y210" s="147"/>
      <c r="Z210" s="147"/>
      <c r="AA210" s="147"/>
      <c r="AB210" s="147"/>
      <c r="AC210" s="147"/>
      <c r="AD210" s="153"/>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9">
        <f t="shared" si="7"/>
        <v>4.6800000000000001E-3</v>
      </c>
    </row>
    <row r="211" spans="1:52" s="154" customFormat="1" ht="34.950000000000003" customHeight="1" x14ac:dyDescent="0.45">
      <c r="A211" s="151" t="s">
        <v>41</v>
      </c>
      <c r="B211" s="147">
        <v>2</v>
      </c>
      <c r="C211" s="151" t="s">
        <v>7837</v>
      </c>
      <c r="D211" s="151"/>
      <c r="E211" s="151"/>
      <c r="F211" s="147"/>
      <c r="G211" s="151"/>
      <c r="H211" s="147"/>
      <c r="I211" s="155">
        <v>1561</v>
      </c>
      <c r="J211" s="147"/>
      <c r="K211" s="147"/>
      <c r="L211" s="151" t="s">
        <v>5423</v>
      </c>
      <c r="M211" s="151" t="s">
        <v>7133</v>
      </c>
      <c r="N211" s="151" t="s">
        <v>5424</v>
      </c>
      <c r="O211" s="147">
        <v>1</v>
      </c>
      <c r="P211" s="147">
        <v>1400</v>
      </c>
      <c r="Q211" s="147">
        <v>800</v>
      </c>
      <c r="R211" s="147">
        <v>1900</v>
      </c>
      <c r="S211" s="147"/>
      <c r="T211" s="147" t="s">
        <v>3043</v>
      </c>
      <c r="U211" s="147"/>
      <c r="V211" s="147"/>
      <c r="W211" s="147"/>
      <c r="X211" s="147"/>
      <c r="Y211" s="147"/>
      <c r="Z211" s="147"/>
      <c r="AA211" s="147"/>
      <c r="AB211" s="147"/>
      <c r="AC211" s="147"/>
      <c r="AD211" s="153"/>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9">
        <f t="shared" si="7"/>
        <v>2.1280000000000001</v>
      </c>
    </row>
    <row r="212" spans="1:52" s="154" customFormat="1" ht="34.950000000000003" customHeight="1" x14ac:dyDescent="0.45">
      <c r="A212" s="151" t="s">
        <v>41</v>
      </c>
      <c r="B212" s="147">
        <v>2</v>
      </c>
      <c r="C212" s="151" t="s">
        <v>7837</v>
      </c>
      <c r="D212" s="151"/>
      <c r="E212" s="151"/>
      <c r="F212" s="147"/>
      <c r="G212" s="151"/>
      <c r="H212" s="147"/>
      <c r="I212" s="155">
        <v>1563</v>
      </c>
      <c r="J212" s="147"/>
      <c r="K212" s="147"/>
      <c r="L212" s="151" t="s">
        <v>7373</v>
      </c>
      <c r="M212" s="151"/>
      <c r="N212" s="151"/>
      <c r="O212" s="147">
        <v>1</v>
      </c>
      <c r="P212" s="147">
        <v>650</v>
      </c>
      <c r="Q212" s="147">
        <v>600</v>
      </c>
      <c r="R212" s="147">
        <v>1550</v>
      </c>
      <c r="S212" s="147"/>
      <c r="T212" s="147" t="s">
        <v>3043</v>
      </c>
      <c r="U212" s="147"/>
      <c r="V212" s="147"/>
      <c r="W212" s="147"/>
      <c r="X212" s="147"/>
      <c r="Y212" s="147"/>
      <c r="Z212" s="147"/>
      <c r="AA212" s="147"/>
      <c r="AB212" s="147"/>
      <c r="AC212" s="147"/>
      <c r="AD212" s="153"/>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9">
        <f t="shared" si="7"/>
        <v>0.60450000000000004</v>
      </c>
    </row>
    <row r="213" spans="1:52" s="154" customFormat="1" ht="34.950000000000003" customHeight="1" x14ac:dyDescent="0.45">
      <c r="A213" s="151" t="s">
        <v>41</v>
      </c>
      <c r="B213" s="147">
        <v>2</v>
      </c>
      <c r="C213" s="151" t="s">
        <v>7837</v>
      </c>
      <c r="D213" s="151"/>
      <c r="E213" s="151"/>
      <c r="F213" s="147"/>
      <c r="G213" s="151"/>
      <c r="H213" s="147"/>
      <c r="I213" s="155">
        <v>1563</v>
      </c>
      <c r="J213" s="147"/>
      <c r="K213" s="147"/>
      <c r="L213" s="151" t="s">
        <v>7305</v>
      </c>
      <c r="M213" s="151" t="s">
        <v>7308</v>
      </c>
      <c r="N213" s="151" t="s">
        <v>5433</v>
      </c>
      <c r="O213" s="147">
        <v>1</v>
      </c>
      <c r="P213" s="147"/>
      <c r="Q213" s="147"/>
      <c r="R213" s="147"/>
      <c r="S213" s="147"/>
      <c r="T213" s="147" t="s">
        <v>3043</v>
      </c>
      <c r="U213" s="147"/>
      <c r="V213" s="147"/>
      <c r="W213" s="147"/>
      <c r="X213" s="147"/>
      <c r="Y213" s="147"/>
      <c r="Z213" s="147"/>
      <c r="AA213" s="147"/>
      <c r="AB213" s="147"/>
      <c r="AC213" s="147"/>
      <c r="AD213" s="153"/>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9">
        <f t="shared" si="7"/>
        <v>0</v>
      </c>
    </row>
    <row r="214" spans="1:52" s="154" customFormat="1" ht="34.950000000000003" customHeight="1" x14ac:dyDescent="0.45">
      <c r="A214" s="151" t="s">
        <v>41</v>
      </c>
      <c r="B214" s="147">
        <v>2</v>
      </c>
      <c r="C214" s="151" t="s">
        <v>7837</v>
      </c>
      <c r="D214" s="151"/>
      <c r="E214" s="151"/>
      <c r="F214" s="147"/>
      <c r="G214" s="151"/>
      <c r="H214" s="147"/>
      <c r="I214" s="155">
        <v>1563</v>
      </c>
      <c r="J214" s="147"/>
      <c r="K214" s="147"/>
      <c r="L214" s="151" t="s">
        <v>7314</v>
      </c>
      <c r="M214" s="151" t="s">
        <v>7308</v>
      </c>
      <c r="N214" s="151" t="s">
        <v>5434</v>
      </c>
      <c r="O214" s="147">
        <v>1</v>
      </c>
      <c r="P214" s="147"/>
      <c r="Q214" s="147"/>
      <c r="R214" s="147"/>
      <c r="S214" s="147"/>
      <c r="T214" s="147" t="s">
        <v>3043</v>
      </c>
      <c r="U214" s="147"/>
      <c r="V214" s="147"/>
      <c r="W214" s="147"/>
      <c r="X214" s="147"/>
      <c r="Y214" s="147"/>
      <c r="Z214" s="147"/>
      <c r="AA214" s="147"/>
      <c r="AB214" s="147"/>
      <c r="AC214" s="147"/>
      <c r="AD214" s="153"/>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9">
        <f t="shared" si="7"/>
        <v>0</v>
      </c>
    </row>
    <row r="215" spans="1:52" s="154" customFormat="1" ht="34.950000000000003" customHeight="1" x14ac:dyDescent="0.45">
      <c r="A215" s="151" t="s">
        <v>41</v>
      </c>
      <c r="B215" s="147">
        <v>2</v>
      </c>
      <c r="C215" s="151" t="s">
        <v>7837</v>
      </c>
      <c r="D215" s="151"/>
      <c r="E215" s="151"/>
      <c r="F215" s="147"/>
      <c r="G215" s="151"/>
      <c r="H215" s="147"/>
      <c r="I215" s="155">
        <v>1563</v>
      </c>
      <c r="J215" s="147"/>
      <c r="K215" s="147"/>
      <c r="L215" s="151" t="s">
        <v>7313</v>
      </c>
      <c r="M215" s="151" t="s">
        <v>7309</v>
      </c>
      <c r="N215" s="151" t="s">
        <v>5435</v>
      </c>
      <c r="O215" s="147">
        <v>1</v>
      </c>
      <c r="P215" s="147"/>
      <c r="Q215" s="147"/>
      <c r="R215" s="147"/>
      <c r="S215" s="147"/>
      <c r="T215" s="147" t="s">
        <v>3043</v>
      </c>
      <c r="U215" s="147"/>
      <c r="V215" s="147"/>
      <c r="W215" s="147"/>
      <c r="X215" s="147"/>
      <c r="Y215" s="147"/>
      <c r="Z215" s="147"/>
      <c r="AA215" s="147"/>
      <c r="AB215" s="147"/>
      <c r="AC215" s="147"/>
      <c r="AD215" s="153"/>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9">
        <f t="shared" si="7"/>
        <v>0</v>
      </c>
    </row>
    <row r="216" spans="1:52" s="154" customFormat="1" ht="34.950000000000003" customHeight="1" x14ac:dyDescent="0.45">
      <c r="A216" s="151" t="s">
        <v>41</v>
      </c>
      <c r="B216" s="147">
        <v>2</v>
      </c>
      <c r="C216" s="151" t="s">
        <v>7837</v>
      </c>
      <c r="D216" s="151"/>
      <c r="E216" s="151"/>
      <c r="F216" s="147"/>
      <c r="G216" s="151"/>
      <c r="H216" s="147"/>
      <c r="I216" s="155">
        <v>1563</v>
      </c>
      <c r="J216" s="147"/>
      <c r="K216" s="147"/>
      <c r="L216" s="151" t="s">
        <v>7315</v>
      </c>
      <c r="M216" s="151" t="s">
        <v>7307</v>
      </c>
      <c r="N216" s="151" t="s">
        <v>5436</v>
      </c>
      <c r="O216" s="147">
        <v>1</v>
      </c>
      <c r="P216" s="147"/>
      <c r="Q216" s="147"/>
      <c r="R216" s="147"/>
      <c r="S216" s="147"/>
      <c r="T216" s="147" t="s">
        <v>3043</v>
      </c>
      <c r="U216" s="147"/>
      <c r="V216" s="147"/>
      <c r="W216" s="147"/>
      <c r="X216" s="147"/>
      <c r="Y216" s="147"/>
      <c r="Z216" s="147"/>
      <c r="AA216" s="147"/>
      <c r="AB216" s="147"/>
      <c r="AC216" s="147"/>
      <c r="AD216" s="153"/>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9">
        <f t="shared" si="7"/>
        <v>0</v>
      </c>
    </row>
    <row r="217" spans="1:52" s="154" customFormat="1" ht="34.950000000000003" customHeight="1" x14ac:dyDescent="0.45">
      <c r="A217" s="151" t="s">
        <v>41</v>
      </c>
      <c r="B217" s="147">
        <v>2</v>
      </c>
      <c r="C217" s="151" t="s">
        <v>7837</v>
      </c>
      <c r="D217" s="151"/>
      <c r="E217" s="151"/>
      <c r="F217" s="147"/>
      <c r="G217" s="151"/>
      <c r="H217" s="147"/>
      <c r="I217" s="155">
        <v>1564</v>
      </c>
      <c r="J217" s="147"/>
      <c r="K217" s="147"/>
      <c r="L217" s="151" t="s">
        <v>6634</v>
      </c>
      <c r="M217" s="151"/>
      <c r="N217" s="151"/>
      <c r="O217" s="147">
        <v>1</v>
      </c>
      <c r="P217" s="147">
        <v>600</v>
      </c>
      <c r="Q217" s="147">
        <v>650</v>
      </c>
      <c r="R217" s="147">
        <v>1750</v>
      </c>
      <c r="S217" s="147"/>
      <c r="T217" s="147" t="s">
        <v>3043</v>
      </c>
      <c r="U217" s="147"/>
      <c r="V217" s="147"/>
      <c r="W217" s="147"/>
      <c r="X217" s="147"/>
      <c r="Y217" s="147"/>
      <c r="Z217" s="147"/>
      <c r="AA217" s="147"/>
      <c r="AB217" s="147"/>
      <c r="AC217" s="147"/>
      <c r="AD217" s="153"/>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9">
        <f t="shared" si="7"/>
        <v>0.6825</v>
      </c>
    </row>
    <row r="218" spans="1:52" s="154" customFormat="1" ht="34.950000000000003" customHeight="1" x14ac:dyDescent="0.45">
      <c r="A218" s="151" t="s">
        <v>41</v>
      </c>
      <c r="B218" s="147">
        <v>2</v>
      </c>
      <c r="C218" s="151" t="s">
        <v>7837</v>
      </c>
      <c r="D218" s="151"/>
      <c r="E218" s="151"/>
      <c r="F218" s="147"/>
      <c r="G218" s="151"/>
      <c r="H218" s="147"/>
      <c r="I218" s="155">
        <v>1564</v>
      </c>
      <c r="J218" s="147"/>
      <c r="K218" s="147"/>
      <c r="L218" s="151" t="s">
        <v>7316</v>
      </c>
      <c r="M218" s="151"/>
      <c r="N218" s="151"/>
      <c r="O218" s="147">
        <v>1</v>
      </c>
      <c r="P218" s="147"/>
      <c r="Q218" s="147"/>
      <c r="R218" s="147"/>
      <c r="S218" s="147"/>
      <c r="T218" s="147"/>
      <c r="U218" s="147"/>
      <c r="V218" s="147"/>
      <c r="W218" s="147"/>
      <c r="X218" s="147"/>
      <c r="Y218" s="147"/>
      <c r="Z218" s="147"/>
      <c r="AA218" s="147"/>
      <c r="AB218" s="147"/>
      <c r="AC218" s="147"/>
      <c r="AD218" s="153"/>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9">
        <f t="shared" si="7"/>
        <v>0</v>
      </c>
    </row>
    <row r="219" spans="1:52" s="154" customFormat="1" ht="34.950000000000003" customHeight="1" x14ac:dyDescent="0.45">
      <c r="A219" s="151" t="s">
        <v>41</v>
      </c>
      <c r="B219" s="147">
        <v>2</v>
      </c>
      <c r="C219" s="151" t="s">
        <v>7837</v>
      </c>
      <c r="D219" s="151"/>
      <c r="E219" s="151"/>
      <c r="F219" s="147"/>
      <c r="G219" s="151"/>
      <c r="H219" s="147"/>
      <c r="I219" s="155">
        <v>1564</v>
      </c>
      <c r="J219" s="147"/>
      <c r="K219" s="147"/>
      <c r="L219" s="151" t="s">
        <v>7305</v>
      </c>
      <c r="M219" s="151" t="s">
        <v>7307</v>
      </c>
      <c r="N219" s="151" t="s">
        <v>5437</v>
      </c>
      <c r="O219" s="147">
        <v>1</v>
      </c>
      <c r="P219" s="147"/>
      <c r="Q219" s="147"/>
      <c r="R219" s="147"/>
      <c r="S219" s="147"/>
      <c r="T219" s="147" t="s">
        <v>3043</v>
      </c>
      <c r="U219" s="147"/>
      <c r="V219" s="147"/>
      <c r="W219" s="147"/>
      <c r="X219" s="147"/>
      <c r="Y219" s="147"/>
      <c r="Z219" s="147"/>
      <c r="AA219" s="147"/>
      <c r="AB219" s="147"/>
      <c r="AC219" s="147"/>
      <c r="AD219" s="153"/>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9">
        <f t="shared" si="7"/>
        <v>0</v>
      </c>
    </row>
    <row r="220" spans="1:52" s="154" customFormat="1" ht="34.950000000000003" customHeight="1" x14ac:dyDescent="0.45">
      <c r="A220" s="151" t="s">
        <v>41</v>
      </c>
      <c r="B220" s="147">
        <v>2</v>
      </c>
      <c r="C220" s="151" t="s">
        <v>7837</v>
      </c>
      <c r="D220" s="151"/>
      <c r="E220" s="151"/>
      <c r="F220" s="147"/>
      <c r="G220" s="151"/>
      <c r="H220" s="147"/>
      <c r="I220" s="155">
        <v>1564</v>
      </c>
      <c r="J220" s="147"/>
      <c r="K220" s="147"/>
      <c r="L220" s="151" t="s">
        <v>5428</v>
      </c>
      <c r="M220" s="151" t="s">
        <v>7311</v>
      </c>
      <c r="N220" s="151" t="s">
        <v>5438</v>
      </c>
      <c r="O220" s="147">
        <v>1</v>
      </c>
      <c r="P220" s="147"/>
      <c r="Q220" s="147"/>
      <c r="R220" s="147"/>
      <c r="S220" s="147"/>
      <c r="T220" s="147" t="s">
        <v>3043</v>
      </c>
      <c r="U220" s="147"/>
      <c r="V220" s="147"/>
      <c r="W220" s="147"/>
      <c r="X220" s="147"/>
      <c r="Y220" s="147"/>
      <c r="Z220" s="147"/>
      <c r="AA220" s="147"/>
      <c r="AB220" s="147"/>
      <c r="AC220" s="147"/>
      <c r="AD220" s="153"/>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9">
        <f t="shared" si="7"/>
        <v>0</v>
      </c>
    </row>
    <row r="221" spans="1:52" s="154" customFormat="1" ht="34.950000000000003" customHeight="1" x14ac:dyDescent="0.45">
      <c r="A221" s="151" t="s">
        <v>41</v>
      </c>
      <c r="B221" s="147">
        <v>2</v>
      </c>
      <c r="C221" s="151" t="s">
        <v>7837</v>
      </c>
      <c r="D221" s="151"/>
      <c r="E221" s="151"/>
      <c r="F221" s="147"/>
      <c r="G221" s="151"/>
      <c r="H221" s="147"/>
      <c r="I221" s="155">
        <v>1564</v>
      </c>
      <c r="J221" s="147"/>
      <c r="K221" s="147"/>
      <c r="L221" s="151" t="s">
        <v>327</v>
      </c>
      <c r="M221" s="151" t="s">
        <v>7310</v>
      </c>
      <c r="N221" s="151" t="s">
        <v>5439</v>
      </c>
      <c r="O221" s="147">
        <v>1</v>
      </c>
      <c r="P221" s="147"/>
      <c r="Q221" s="147"/>
      <c r="R221" s="147"/>
      <c r="S221" s="147"/>
      <c r="T221" s="147" t="s">
        <v>3043</v>
      </c>
      <c r="U221" s="147"/>
      <c r="V221" s="147"/>
      <c r="W221" s="147"/>
      <c r="X221" s="147"/>
      <c r="Y221" s="147"/>
      <c r="Z221" s="147"/>
      <c r="AA221" s="147"/>
      <c r="AB221" s="147"/>
      <c r="AC221" s="147"/>
      <c r="AD221" s="153"/>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9">
        <f t="shared" si="7"/>
        <v>0</v>
      </c>
    </row>
    <row r="222" spans="1:52" s="154" customFormat="1" ht="34.950000000000003" customHeight="1" x14ac:dyDescent="0.45">
      <c r="A222" s="151" t="s">
        <v>41</v>
      </c>
      <c r="B222" s="147">
        <v>2</v>
      </c>
      <c r="C222" s="151" t="s">
        <v>7837</v>
      </c>
      <c r="D222" s="151"/>
      <c r="E222" s="151"/>
      <c r="F222" s="147"/>
      <c r="G222" s="151"/>
      <c r="H222" s="147"/>
      <c r="I222" s="155">
        <v>1564</v>
      </c>
      <c r="J222" s="147"/>
      <c r="K222" s="147"/>
      <c r="L222" s="151" t="s">
        <v>7124</v>
      </c>
      <c r="M222" s="151" t="s">
        <v>7311</v>
      </c>
      <c r="N222" s="151"/>
      <c r="O222" s="147">
        <v>1</v>
      </c>
      <c r="P222" s="147"/>
      <c r="Q222" s="147"/>
      <c r="R222" s="147"/>
      <c r="S222" s="147"/>
      <c r="T222" s="147" t="s">
        <v>3043</v>
      </c>
      <c r="U222" s="147"/>
      <c r="V222" s="147"/>
      <c r="W222" s="147"/>
      <c r="X222" s="147"/>
      <c r="Y222" s="147"/>
      <c r="Z222" s="147"/>
      <c r="AA222" s="147"/>
      <c r="AB222" s="147"/>
      <c r="AC222" s="147"/>
      <c r="AD222" s="153"/>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9">
        <f t="shared" si="7"/>
        <v>0</v>
      </c>
    </row>
    <row r="223" spans="1:52" s="154" customFormat="1" ht="34.950000000000003" customHeight="1" x14ac:dyDescent="0.45">
      <c r="A223" s="151" t="s">
        <v>41</v>
      </c>
      <c r="B223" s="147">
        <v>2</v>
      </c>
      <c r="C223" s="151" t="s">
        <v>7837</v>
      </c>
      <c r="D223" s="151"/>
      <c r="E223" s="151"/>
      <c r="F223" s="147"/>
      <c r="G223" s="151"/>
      <c r="H223" s="147"/>
      <c r="I223" s="155">
        <v>1565</v>
      </c>
      <c r="J223" s="147"/>
      <c r="K223" s="147"/>
      <c r="L223" s="151" t="s">
        <v>5429</v>
      </c>
      <c r="M223" s="151" t="s">
        <v>5430</v>
      </c>
      <c r="N223" s="151" t="s">
        <v>5440</v>
      </c>
      <c r="O223" s="147">
        <v>1</v>
      </c>
      <c r="P223" s="147">
        <v>500</v>
      </c>
      <c r="Q223" s="147">
        <v>700</v>
      </c>
      <c r="R223" s="147">
        <v>900</v>
      </c>
      <c r="S223" s="147"/>
      <c r="T223" s="147" t="s">
        <v>3043</v>
      </c>
      <c r="U223" s="147"/>
      <c r="V223" s="147"/>
      <c r="W223" s="147"/>
      <c r="X223" s="147"/>
      <c r="Y223" s="147"/>
      <c r="Z223" s="147"/>
      <c r="AA223" s="147"/>
      <c r="AB223" s="147"/>
      <c r="AC223" s="147"/>
      <c r="AD223" s="153"/>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9">
        <f t="shared" si="7"/>
        <v>0.315</v>
      </c>
    </row>
    <row r="224" spans="1:52" s="154" customFormat="1" ht="34.950000000000003" customHeight="1" x14ac:dyDescent="0.45">
      <c r="A224" s="151" t="s">
        <v>41</v>
      </c>
      <c r="B224" s="147">
        <v>2</v>
      </c>
      <c r="C224" s="151" t="s">
        <v>7837</v>
      </c>
      <c r="D224" s="151"/>
      <c r="E224" s="151"/>
      <c r="F224" s="147"/>
      <c r="G224" s="151"/>
      <c r="H224" s="147"/>
      <c r="I224" s="155">
        <v>1566</v>
      </c>
      <c r="J224" s="147"/>
      <c r="K224" s="147"/>
      <c r="L224" s="151" t="s">
        <v>7317</v>
      </c>
      <c r="M224" s="151"/>
      <c r="N224" s="151"/>
      <c r="O224" s="147">
        <v>1</v>
      </c>
      <c r="P224" s="147">
        <v>400</v>
      </c>
      <c r="Q224" s="147">
        <v>250</v>
      </c>
      <c r="R224" s="147">
        <v>350</v>
      </c>
      <c r="S224" s="147"/>
      <c r="T224" s="147"/>
      <c r="U224" s="147"/>
      <c r="V224" s="147"/>
      <c r="W224" s="147"/>
      <c r="X224" s="147"/>
      <c r="Y224" s="147"/>
      <c r="Z224" s="147"/>
      <c r="AA224" s="147"/>
      <c r="AB224" s="147"/>
      <c r="AC224" s="147"/>
      <c r="AD224" s="153"/>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9">
        <f t="shared" si="7"/>
        <v>3.5000000000000003E-2</v>
      </c>
    </row>
    <row r="225" spans="1:52" s="154" customFormat="1" ht="34.950000000000003" customHeight="1" x14ac:dyDescent="0.45">
      <c r="A225" s="151" t="s">
        <v>41</v>
      </c>
      <c r="B225" s="147">
        <v>2</v>
      </c>
      <c r="C225" s="151" t="s">
        <v>7837</v>
      </c>
      <c r="D225" s="151"/>
      <c r="E225" s="151"/>
      <c r="F225" s="147"/>
      <c r="G225" s="151"/>
      <c r="H225" s="147"/>
      <c r="I225" s="155">
        <v>1567</v>
      </c>
      <c r="J225" s="147"/>
      <c r="K225" s="147"/>
      <c r="L225" s="151" t="s">
        <v>7329</v>
      </c>
      <c r="M225" s="151"/>
      <c r="N225" s="151"/>
      <c r="O225" s="147">
        <v>1</v>
      </c>
      <c r="P225" s="147">
        <v>630</v>
      </c>
      <c r="Q225" s="147">
        <v>330</v>
      </c>
      <c r="R225" s="147">
        <v>330</v>
      </c>
      <c r="S225" s="147"/>
      <c r="T225" s="147"/>
      <c r="U225" s="147"/>
      <c r="V225" s="147"/>
      <c r="W225" s="147"/>
      <c r="X225" s="147"/>
      <c r="Y225" s="147"/>
      <c r="Z225" s="147"/>
      <c r="AA225" s="147"/>
      <c r="AB225" s="147"/>
      <c r="AC225" s="147"/>
      <c r="AD225" s="153"/>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9">
        <f t="shared" si="7"/>
        <v>6.8607000000000001E-2</v>
      </c>
    </row>
    <row r="226" spans="1:52" s="154" customFormat="1" ht="34.950000000000003" customHeight="1" x14ac:dyDescent="0.45">
      <c r="A226" s="151" t="s">
        <v>41</v>
      </c>
      <c r="B226" s="147">
        <v>2</v>
      </c>
      <c r="C226" s="151" t="s">
        <v>7837</v>
      </c>
      <c r="D226" s="151"/>
      <c r="E226" s="151"/>
      <c r="F226" s="147"/>
      <c r="G226" s="151"/>
      <c r="H226" s="147"/>
      <c r="I226" s="155">
        <v>1568</v>
      </c>
      <c r="J226" s="147"/>
      <c r="K226" s="147"/>
      <c r="L226" s="151" t="s">
        <v>7330</v>
      </c>
      <c r="M226" s="151"/>
      <c r="N226" s="151" t="s">
        <v>7331</v>
      </c>
      <c r="O226" s="147">
        <v>1</v>
      </c>
      <c r="P226" s="147">
        <v>900</v>
      </c>
      <c r="Q226" s="147">
        <v>750</v>
      </c>
      <c r="R226" s="147">
        <v>800</v>
      </c>
      <c r="S226" s="147"/>
      <c r="T226" s="147"/>
      <c r="U226" s="147"/>
      <c r="V226" s="147"/>
      <c r="W226" s="147"/>
      <c r="X226" s="147"/>
      <c r="Y226" s="147"/>
      <c r="Z226" s="147"/>
      <c r="AA226" s="147"/>
      <c r="AB226" s="147"/>
      <c r="AC226" s="147"/>
      <c r="AD226" s="153"/>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9">
        <f t="shared" si="7"/>
        <v>0.54</v>
      </c>
    </row>
    <row r="227" spans="1:52" s="154" customFormat="1" ht="34.950000000000003" customHeight="1" x14ac:dyDescent="0.45">
      <c r="A227" s="151" t="s">
        <v>41</v>
      </c>
      <c r="B227" s="147">
        <v>2</v>
      </c>
      <c r="C227" s="151" t="s">
        <v>7837</v>
      </c>
      <c r="D227" s="151"/>
      <c r="E227" s="151"/>
      <c r="F227" s="147"/>
      <c r="G227" s="151"/>
      <c r="H227" s="147"/>
      <c r="I227" s="155">
        <v>1570</v>
      </c>
      <c r="J227" s="147"/>
      <c r="K227" s="147"/>
      <c r="L227" s="151" t="s">
        <v>7286</v>
      </c>
      <c r="M227" s="151" t="s">
        <v>7312</v>
      </c>
      <c r="N227" s="151" t="s">
        <v>5441</v>
      </c>
      <c r="O227" s="147">
        <v>1</v>
      </c>
      <c r="P227" s="147">
        <v>300</v>
      </c>
      <c r="Q227" s="147">
        <v>150</v>
      </c>
      <c r="R227" s="147">
        <v>230</v>
      </c>
      <c r="S227" s="147"/>
      <c r="T227" s="147" t="s">
        <v>3043</v>
      </c>
      <c r="U227" s="147"/>
      <c r="V227" s="147"/>
      <c r="W227" s="147"/>
      <c r="X227" s="147"/>
      <c r="Y227" s="147"/>
      <c r="Z227" s="147"/>
      <c r="AA227" s="147"/>
      <c r="AB227" s="147"/>
      <c r="AC227" s="147"/>
      <c r="AD227" s="153"/>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9">
        <f t="shared" ref="AZ227:AZ233" si="8">P227*Q227*R227/1000000000*O227</f>
        <v>1.035E-2</v>
      </c>
    </row>
    <row r="228" spans="1:52" s="154" customFormat="1" ht="34.950000000000003" customHeight="1" x14ac:dyDescent="0.45">
      <c r="A228" s="151" t="s">
        <v>41</v>
      </c>
      <c r="B228" s="147">
        <v>2</v>
      </c>
      <c r="C228" s="151" t="s">
        <v>7837</v>
      </c>
      <c r="D228" s="151"/>
      <c r="E228" s="151"/>
      <c r="F228" s="147"/>
      <c r="G228" s="151"/>
      <c r="H228" s="147"/>
      <c r="I228" s="155">
        <v>1571</v>
      </c>
      <c r="J228" s="147"/>
      <c r="K228" s="147"/>
      <c r="L228" s="151" t="s">
        <v>7351</v>
      </c>
      <c r="M228" s="151" t="s">
        <v>7274</v>
      </c>
      <c r="N228" s="151" t="s">
        <v>5442</v>
      </c>
      <c r="O228" s="147">
        <v>1</v>
      </c>
      <c r="P228" s="147">
        <v>800</v>
      </c>
      <c r="Q228" s="147">
        <v>430</v>
      </c>
      <c r="R228" s="147">
        <v>1000</v>
      </c>
      <c r="S228" s="147"/>
      <c r="T228" s="147" t="s">
        <v>3043</v>
      </c>
      <c r="U228" s="147"/>
      <c r="V228" s="147"/>
      <c r="W228" s="147"/>
      <c r="X228" s="147"/>
      <c r="Y228" s="147"/>
      <c r="Z228" s="147"/>
      <c r="AA228" s="147"/>
      <c r="AB228" s="147"/>
      <c r="AC228" s="147"/>
      <c r="AD228" s="153"/>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9">
        <f t="shared" si="8"/>
        <v>0.34399999999999997</v>
      </c>
    </row>
    <row r="229" spans="1:52" s="154" customFormat="1" ht="34.950000000000003" customHeight="1" x14ac:dyDescent="0.45">
      <c r="A229" s="151" t="s">
        <v>41</v>
      </c>
      <c r="B229" s="147">
        <v>2</v>
      </c>
      <c r="C229" s="151" t="s">
        <v>7837</v>
      </c>
      <c r="D229" s="151"/>
      <c r="E229" s="151"/>
      <c r="F229" s="147"/>
      <c r="G229" s="151"/>
      <c r="H229" s="147"/>
      <c r="I229" s="155">
        <v>1572</v>
      </c>
      <c r="J229" s="147"/>
      <c r="K229" s="147"/>
      <c r="L229" s="151" t="s">
        <v>7352</v>
      </c>
      <c r="M229" s="151" t="s">
        <v>7274</v>
      </c>
      <c r="N229" s="151" t="s">
        <v>5443</v>
      </c>
      <c r="O229" s="147">
        <v>1</v>
      </c>
      <c r="P229" s="147">
        <v>400</v>
      </c>
      <c r="Q229" s="147">
        <v>400</v>
      </c>
      <c r="R229" s="147">
        <v>120</v>
      </c>
      <c r="S229" s="147"/>
      <c r="T229" s="147" t="s">
        <v>3043</v>
      </c>
      <c r="U229" s="147"/>
      <c r="V229" s="147"/>
      <c r="W229" s="147"/>
      <c r="X229" s="147"/>
      <c r="Y229" s="147"/>
      <c r="Z229" s="147"/>
      <c r="AA229" s="147"/>
      <c r="AB229" s="147"/>
      <c r="AC229" s="147"/>
      <c r="AD229" s="153"/>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9">
        <f t="shared" si="8"/>
        <v>1.9199999999999998E-2</v>
      </c>
    </row>
    <row r="230" spans="1:52" s="154" customFormat="1" ht="34.950000000000003" customHeight="1" x14ac:dyDescent="0.45">
      <c r="A230" s="151" t="s">
        <v>20</v>
      </c>
      <c r="B230" s="147">
        <v>2</v>
      </c>
      <c r="C230" s="151" t="s">
        <v>7837</v>
      </c>
      <c r="D230" s="151"/>
      <c r="E230" s="151"/>
      <c r="F230" s="147"/>
      <c r="G230" s="151"/>
      <c r="H230" s="147" t="s">
        <v>7796</v>
      </c>
      <c r="I230" s="152" t="s">
        <v>1013</v>
      </c>
      <c r="J230" s="147"/>
      <c r="K230" s="147"/>
      <c r="L230" s="151" t="s">
        <v>978</v>
      </c>
      <c r="M230" s="151" t="s">
        <v>421</v>
      </c>
      <c r="N230" s="151" t="s">
        <v>1014</v>
      </c>
      <c r="O230" s="147">
        <v>1</v>
      </c>
      <c r="P230" s="147">
        <v>800</v>
      </c>
      <c r="Q230" s="147">
        <v>700</v>
      </c>
      <c r="R230" s="147">
        <v>1500</v>
      </c>
      <c r="S230" s="147"/>
      <c r="T230" s="147" t="s">
        <v>3482</v>
      </c>
      <c r="U230" s="147"/>
      <c r="V230" s="147"/>
      <c r="W230" s="147"/>
      <c r="X230" s="147"/>
      <c r="Y230" s="147"/>
      <c r="Z230" s="147"/>
      <c r="AA230" s="147"/>
      <c r="AB230" s="147"/>
      <c r="AC230" s="147"/>
      <c r="AD230" s="153"/>
      <c r="AE230" s="147" t="s">
        <v>3482</v>
      </c>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9">
        <f t="shared" si="8"/>
        <v>0.84</v>
      </c>
    </row>
    <row r="231" spans="1:52" s="154" customFormat="1" ht="34.950000000000003" customHeight="1" x14ac:dyDescent="0.45">
      <c r="A231" s="151" t="s">
        <v>12</v>
      </c>
      <c r="B231" s="147">
        <v>2</v>
      </c>
      <c r="C231" s="151" t="s">
        <v>7837</v>
      </c>
      <c r="D231" s="151" t="s">
        <v>1964</v>
      </c>
      <c r="E231" s="151" t="s">
        <v>20</v>
      </c>
      <c r="F231" s="147">
        <v>2</v>
      </c>
      <c r="G231" s="151" t="s">
        <v>207</v>
      </c>
      <c r="H231" s="147"/>
      <c r="I231" s="155"/>
      <c r="J231" s="147" t="s">
        <v>0</v>
      </c>
      <c r="K231" s="147"/>
      <c r="L231" s="151" t="s">
        <v>6994</v>
      </c>
      <c r="M231" s="151"/>
      <c r="N231" s="151"/>
      <c r="O231" s="147">
        <v>1</v>
      </c>
      <c r="P231" s="147">
        <v>330</v>
      </c>
      <c r="Q231" s="147">
        <v>550</v>
      </c>
      <c r="R231" s="147">
        <v>1300</v>
      </c>
      <c r="S231" s="147"/>
      <c r="T231" s="147"/>
      <c r="U231" s="147"/>
      <c r="V231" s="147"/>
      <c r="W231" s="147"/>
      <c r="X231" s="147"/>
      <c r="Y231" s="147"/>
      <c r="Z231" s="147"/>
      <c r="AA231" s="147"/>
      <c r="AB231" s="147"/>
      <c r="AC231" s="147"/>
      <c r="AD231" s="153" t="s">
        <v>2785</v>
      </c>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9">
        <f t="shared" si="8"/>
        <v>0.23594999999999999</v>
      </c>
    </row>
    <row r="232" spans="1:52" s="154" customFormat="1" ht="34.950000000000003" customHeight="1" x14ac:dyDescent="0.45">
      <c r="A232" s="151" t="s">
        <v>12</v>
      </c>
      <c r="B232" s="147">
        <v>2</v>
      </c>
      <c r="C232" s="151" t="s">
        <v>7837</v>
      </c>
      <c r="D232" s="151" t="s">
        <v>1964</v>
      </c>
      <c r="E232" s="151" t="s">
        <v>20</v>
      </c>
      <c r="F232" s="147">
        <v>2</v>
      </c>
      <c r="G232" s="151" t="s">
        <v>207</v>
      </c>
      <c r="H232" s="147"/>
      <c r="I232" s="155"/>
      <c r="J232" s="147" t="s">
        <v>0</v>
      </c>
      <c r="K232" s="147"/>
      <c r="L232" s="151" t="s">
        <v>6994</v>
      </c>
      <c r="M232" s="151" t="s">
        <v>1055</v>
      </c>
      <c r="N232" s="151" t="s">
        <v>7321</v>
      </c>
      <c r="O232" s="147">
        <v>1</v>
      </c>
      <c r="P232" s="147">
        <v>330</v>
      </c>
      <c r="Q232" s="147">
        <v>550</v>
      </c>
      <c r="R232" s="147">
        <v>1300</v>
      </c>
      <c r="S232" s="147"/>
      <c r="T232" s="147"/>
      <c r="U232" s="147"/>
      <c r="V232" s="147"/>
      <c r="W232" s="147"/>
      <c r="X232" s="147"/>
      <c r="Y232" s="147"/>
      <c r="Z232" s="147"/>
      <c r="AA232" s="147"/>
      <c r="AB232" s="147"/>
      <c r="AC232" s="147"/>
      <c r="AD232" s="153" t="s">
        <v>2470</v>
      </c>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9">
        <f t="shared" si="8"/>
        <v>0.23594999999999999</v>
      </c>
    </row>
    <row r="233" spans="1:52" s="154" customFormat="1" ht="34.950000000000003" customHeight="1" x14ac:dyDescent="0.45">
      <c r="A233" s="151" t="s">
        <v>41</v>
      </c>
      <c r="B233" s="147">
        <v>2</v>
      </c>
      <c r="C233" s="151" t="s">
        <v>7837</v>
      </c>
      <c r="D233" s="151" t="s">
        <v>1964</v>
      </c>
      <c r="E233" s="151" t="s">
        <v>20</v>
      </c>
      <c r="F233" s="147">
        <v>2</v>
      </c>
      <c r="G233" s="151" t="s">
        <v>207</v>
      </c>
      <c r="H233" s="147"/>
      <c r="I233" s="152"/>
      <c r="J233" s="147" t="s">
        <v>0</v>
      </c>
      <c r="K233" s="147"/>
      <c r="L233" s="151" t="s">
        <v>7286</v>
      </c>
      <c r="M233" s="151" t="s">
        <v>7287</v>
      </c>
      <c r="N233" s="151" t="s">
        <v>2726</v>
      </c>
      <c r="O233" s="147">
        <v>1</v>
      </c>
      <c r="P233" s="147"/>
      <c r="Q233" s="147"/>
      <c r="R233" s="147"/>
      <c r="S233" s="147"/>
      <c r="T233" s="147"/>
      <c r="U233" s="147"/>
      <c r="V233" s="147"/>
      <c r="W233" s="147"/>
      <c r="X233" s="147"/>
      <c r="Y233" s="147"/>
      <c r="Z233" s="147"/>
      <c r="AA233" s="147"/>
      <c r="AB233" s="147"/>
      <c r="AC233" s="147"/>
      <c r="AD233" s="153"/>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9">
        <f t="shared" si="8"/>
        <v>0</v>
      </c>
    </row>
    <row r="234" spans="1:52" ht="34.950000000000003" customHeight="1" x14ac:dyDescent="0.45">
      <c r="A234" s="78" t="s">
        <v>41</v>
      </c>
      <c r="B234" s="79">
        <v>2</v>
      </c>
      <c r="C234" s="78" t="s">
        <v>7837</v>
      </c>
      <c r="D234" s="78"/>
      <c r="E234" s="78"/>
      <c r="F234" s="79"/>
      <c r="G234" s="78"/>
      <c r="H234" s="79"/>
      <c r="I234" s="158"/>
      <c r="J234" s="79"/>
      <c r="K234" s="79"/>
      <c r="L234" s="78" t="s">
        <v>5839</v>
      </c>
      <c r="M234" s="78"/>
      <c r="N234" s="78"/>
      <c r="O234" s="79">
        <v>70</v>
      </c>
      <c r="P234" s="79"/>
      <c r="Q234" s="79"/>
      <c r="R234" s="79"/>
      <c r="S234" s="79"/>
      <c r="T234" s="79"/>
      <c r="U234" s="79"/>
      <c r="V234" s="79"/>
      <c r="W234" s="79"/>
      <c r="X234" s="79"/>
      <c r="Y234" s="79"/>
      <c r="Z234" s="79"/>
      <c r="AA234" s="79"/>
      <c r="AB234" s="79"/>
      <c r="AC234" s="79"/>
      <c r="AD234" s="81"/>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83">
        <v>7</v>
      </c>
    </row>
    <row r="235" spans="1:52" ht="34.950000000000003" customHeight="1" x14ac:dyDescent="0.45">
      <c r="A235" s="93" t="s">
        <v>4373</v>
      </c>
      <c r="B235" s="77">
        <v>2</v>
      </c>
      <c r="C235" s="93" t="s">
        <v>7810</v>
      </c>
      <c r="D235" s="93" t="s">
        <v>4374</v>
      </c>
      <c r="E235" s="93"/>
      <c r="F235" s="94">
        <v>2</v>
      </c>
      <c r="G235" s="93" t="s">
        <v>4375</v>
      </c>
      <c r="H235" s="77"/>
      <c r="I235" s="95">
        <v>5603</v>
      </c>
      <c r="J235" s="77" t="s">
        <v>5427</v>
      </c>
      <c r="K235" s="77"/>
      <c r="L235" s="93" t="s">
        <v>3656</v>
      </c>
      <c r="M235" s="96" t="s">
        <v>7808</v>
      </c>
      <c r="N235" s="96"/>
      <c r="O235" s="79">
        <v>1</v>
      </c>
      <c r="P235" s="77">
        <v>500</v>
      </c>
      <c r="Q235" s="77">
        <v>550</v>
      </c>
      <c r="R235" s="77">
        <v>1000</v>
      </c>
      <c r="S235" s="77"/>
      <c r="T235" s="77"/>
      <c r="U235" s="77"/>
      <c r="V235" s="77"/>
      <c r="W235" s="77"/>
      <c r="X235" s="77"/>
      <c r="Y235" s="77"/>
      <c r="Z235" s="77"/>
      <c r="AA235" s="77"/>
      <c r="AB235" s="77"/>
      <c r="AC235" s="77"/>
      <c r="AD235" s="77"/>
      <c r="AE235" s="77"/>
      <c r="AF235" s="77"/>
      <c r="AG235" s="77"/>
      <c r="AH235" s="77"/>
      <c r="AI235" s="77"/>
      <c r="AJ235" s="77"/>
      <c r="AK235" s="77"/>
      <c r="AL235" s="77"/>
      <c r="AM235" s="72" t="s">
        <v>4376</v>
      </c>
      <c r="AN235" s="94"/>
      <c r="AO235" s="77"/>
      <c r="AP235" s="77"/>
      <c r="AQ235" s="77"/>
      <c r="AR235" s="77"/>
      <c r="AS235" s="97" t="s">
        <v>4377</v>
      </c>
      <c r="AT235" s="77">
        <v>1785</v>
      </c>
      <c r="AU235" s="77">
        <v>17</v>
      </c>
      <c r="AV235" s="94" t="s">
        <v>4371</v>
      </c>
      <c r="AW235" s="77" t="s">
        <v>2876</v>
      </c>
      <c r="AX235" s="94" t="s">
        <v>3232</v>
      </c>
      <c r="AY235" s="77"/>
      <c r="AZ235" s="83">
        <f t="shared" ref="AZ235:AZ263" si="9">P235*Q235*R235/1000000000*O235</f>
        <v>0.27500000000000002</v>
      </c>
    </row>
    <row r="236" spans="1:52" ht="34.950000000000003" customHeight="1" x14ac:dyDescent="0.45">
      <c r="A236" s="93" t="s">
        <v>4373</v>
      </c>
      <c r="B236" s="77">
        <v>2</v>
      </c>
      <c r="C236" s="93" t="s">
        <v>7810</v>
      </c>
      <c r="D236" s="93" t="s">
        <v>4374</v>
      </c>
      <c r="E236" s="93"/>
      <c r="F236" s="94">
        <v>2</v>
      </c>
      <c r="G236" s="93" t="s">
        <v>4375</v>
      </c>
      <c r="H236" s="77"/>
      <c r="I236" s="95">
        <v>5604</v>
      </c>
      <c r="J236" s="77" t="s">
        <v>5427</v>
      </c>
      <c r="K236" s="77"/>
      <c r="L236" s="93" t="s">
        <v>3651</v>
      </c>
      <c r="M236" s="96" t="s">
        <v>7809</v>
      </c>
      <c r="N236" s="96"/>
      <c r="O236" s="79">
        <v>1</v>
      </c>
      <c r="P236" s="77">
        <v>300</v>
      </c>
      <c r="Q236" s="77">
        <v>300</v>
      </c>
      <c r="R236" s="77">
        <v>450</v>
      </c>
      <c r="S236" s="77"/>
      <c r="T236" s="77"/>
      <c r="U236" s="77"/>
      <c r="V236" s="77"/>
      <c r="W236" s="77"/>
      <c r="X236" s="77"/>
      <c r="Y236" s="77"/>
      <c r="Z236" s="77"/>
      <c r="AA236" s="77"/>
      <c r="AB236" s="77"/>
      <c r="AC236" s="77"/>
      <c r="AD236" s="77"/>
      <c r="AE236" s="77"/>
      <c r="AF236" s="77"/>
      <c r="AG236" s="77"/>
      <c r="AH236" s="77"/>
      <c r="AI236" s="77"/>
      <c r="AJ236" s="77"/>
      <c r="AK236" s="77"/>
      <c r="AL236" s="77"/>
      <c r="AM236" s="72" t="s">
        <v>4378</v>
      </c>
      <c r="AN236" s="94"/>
      <c r="AO236" s="77"/>
      <c r="AP236" s="77"/>
      <c r="AQ236" s="77"/>
      <c r="AR236" s="77"/>
      <c r="AS236" s="97" t="s">
        <v>4377</v>
      </c>
      <c r="AT236" s="77">
        <v>1786</v>
      </c>
      <c r="AU236" s="77">
        <v>17</v>
      </c>
      <c r="AV236" s="94" t="s">
        <v>4371</v>
      </c>
      <c r="AW236" s="77" t="s">
        <v>2868</v>
      </c>
      <c r="AX236" s="94" t="s">
        <v>3232</v>
      </c>
      <c r="AY236" s="77"/>
      <c r="AZ236" s="83">
        <f t="shared" si="9"/>
        <v>4.0500000000000001E-2</v>
      </c>
    </row>
    <row r="237" spans="1:52" ht="34.950000000000003" customHeight="1" x14ac:dyDescent="0.45">
      <c r="A237" s="93" t="s">
        <v>4373</v>
      </c>
      <c r="B237" s="77">
        <v>2</v>
      </c>
      <c r="C237" s="93" t="s">
        <v>7810</v>
      </c>
      <c r="D237" s="93" t="s">
        <v>4374</v>
      </c>
      <c r="E237" s="93"/>
      <c r="F237" s="94">
        <v>2</v>
      </c>
      <c r="G237" s="93" t="s">
        <v>4381</v>
      </c>
      <c r="H237" s="77"/>
      <c r="I237" s="95">
        <v>5611</v>
      </c>
      <c r="J237" s="77" t="s">
        <v>5427</v>
      </c>
      <c r="K237" s="77"/>
      <c r="L237" s="93" t="s">
        <v>3651</v>
      </c>
      <c r="M237" s="96" t="s">
        <v>7809</v>
      </c>
      <c r="N237" s="96"/>
      <c r="O237" s="79">
        <v>1</v>
      </c>
      <c r="P237" s="77">
        <v>300</v>
      </c>
      <c r="Q237" s="77">
        <v>300</v>
      </c>
      <c r="R237" s="77">
        <v>450</v>
      </c>
      <c r="S237" s="77"/>
      <c r="T237" s="77"/>
      <c r="U237" s="77"/>
      <c r="V237" s="77"/>
      <c r="W237" s="77"/>
      <c r="X237" s="77"/>
      <c r="Y237" s="77"/>
      <c r="Z237" s="77"/>
      <c r="AA237" s="77"/>
      <c r="AB237" s="77"/>
      <c r="AC237" s="77"/>
      <c r="AD237" s="77"/>
      <c r="AE237" s="77"/>
      <c r="AF237" s="77"/>
      <c r="AG237" s="77"/>
      <c r="AH237" s="77"/>
      <c r="AI237" s="77"/>
      <c r="AJ237" s="77"/>
      <c r="AK237" s="77"/>
      <c r="AL237" s="77"/>
      <c r="AM237" s="72" t="s">
        <v>2767</v>
      </c>
      <c r="AN237" s="94"/>
      <c r="AO237" s="77"/>
      <c r="AP237" s="77"/>
      <c r="AQ237" s="77"/>
      <c r="AR237" s="77"/>
      <c r="AS237" s="97" t="s">
        <v>4377</v>
      </c>
      <c r="AT237" s="77">
        <v>1793</v>
      </c>
      <c r="AU237" s="77">
        <v>17</v>
      </c>
      <c r="AV237" s="94" t="s">
        <v>4371</v>
      </c>
      <c r="AW237" s="77" t="s">
        <v>2868</v>
      </c>
      <c r="AX237" s="94" t="s">
        <v>3232</v>
      </c>
      <c r="AY237" s="77"/>
      <c r="AZ237" s="83">
        <f t="shared" si="9"/>
        <v>4.0500000000000001E-2</v>
      </c>
    </row>
    <row r="238" spans="1:52" s="99" customFormat="1" ht="34.950000000000003" customHeight="1" x14ac:dyDescent="0.45">
      <c r="A238" s="93" t="s">
        <v>4373</v>
      </c>
      <c r="B238" s="77">
        <v>2</v>
      </c>
      <c r="C238" s="93" t="s">
        <v>7810</v>
      </c>
      <c r="D238" s="93" t="s">
        <v>4374</v>
      </c>
      <c r="E238" s="93"/>
      <c r="F238" s="94">
        <v>2</v>
      </c>
      <c r="G238" s="93" t="s">
        <v>4382</v>
      </c>
      <c r="H238" s="77"/>
      <c r="I238" s="95">
        <v>5617</v>
      </c>
      <c r="J238" s="77" t="s">
        <v>5427</v>
      </c>
      <c r="K238" s="77"/>
      <c r="L238" s="93" t="s">
        <v>3651</v>
      </c>
      <c r="M238" s="96" t="s">
        <v>7809</v>
      </c>
      <c r="N238" s="96"/>
      <c r="O238" s="79">
        <v>1</v>
      </c>
      <c r="P238" s="77">
        <v>300</v>
      </c>
      <c r="Q238" s="77">
        <v>300</v>
      </c>
      <c r="R238" s="77">
        <v>450</v>
      </c>
      <c r="S238" s="77"/>
      <c r="T238" s="77"/>
      <c r="U238" s="77"/>
      <c r="V238" s="77"/>
      <c r="W238" s="77"/>
      <c r="X238" s="77"/>
      <c r="Y238" s="77"/>
      <c r="Z238" s="77"/>
      <c r="AA238" s="77"/>
      <c r="AB238" s="77"/>
      <c r="AC238" s="77"/>
      <c r="AD238" s="77"/>
      <c r="AE238" s="77"/>
      <c r="AF238" s="77"/>
      <c r="AG238" s="77"/>
      <c r="AH238" s="77"/>
      <c r="AI238" s="77"/>
      <c r="AJ238" s="77"/>
      <c r="AK238" s="77"/>
      <c r="AL238" s="77"/>
      <c r="AM238" s="72" t="s">
        <v>2771</v>
      </c>
      <c r="AN238" s="94"/>
      <c r="AO238" s="77"/>
      <c r="AP238" s="77"/>
      <c r="AQ238" s="77"/>
      <c r="AR238" s="77"/>
      <c r="AS238" s="97" t="s">
        <v>4377</v>
      </c>
      <c r="AT238" s="77">
        <v>1799</v>
      </c>
      <c r="AU238" s="77">
        <v>17</v>
      </c>
      <c r="AV238" s="94" t="s">
        <v>4371</v>
      </c>
      <c r="AW238" s="77" t="s">
        <v>2868</v>
      </c>
      <c r="AX238" s="94" t="s">
        <v>3232</v>
      </c>
      <c r="AY238" s="77"/>
      <c r="AZ238" s="83">
        <f t="shared" si="9"/>
        <v>4.0500000000000001E-2</v>
      </c>
    </row>
    <row r="239" spans="1:52" s="99" customFormat="1" ht="34.950000000000003" customHeight="1" x14ac:dyDescent="0.45">
      <c r="A239" s="93" t="s">
        <v>4373</v>
      </c>
      <c r="B239" s="77">
        <v>2</v>
      </c>
      <c r="C239" s="93" t="s">
        <v>7810</v>
      </c>
      <c r="D239" s="93" t="s">
        <v>4374</v>
      </c>
      <c r="E239" s="93"/>
      <c r="F239" s="94">
        <v>2</v>
      </c>
      <c r="G239" s="93" t="s">
        <v>4384</v>
      </c>
      <c r="H239" s="77"/>
      <c r="I239" s="95">
        <v>5626</v>
      </c>
      <c r="J239" s="77" t="s">
        <v>5427</v>
      </c>
      <c r="K239" s="77"/>
      <c r="L239" s="93" t="s">
        <v>3651</v>
      </c>
      <c r="M239" s="96" t="s">
        <v>7809</v>
      </c>
      <c r="N239" s="96"/>
      <c r="O239" s="79">
        <v>1</v>
      </c>
      <c r="P239" s="77">
        <v>300</v>
      </c>
      <c r="Q239" s="77">
        <v>300</v>
      </c>
      <c r="R239" s="77">
        <v>450</v>
      </c>
      <c r="S239" s="77"/>
      <c r="T239" s="77"/>
      <c r="U239" s="77"/>
      <c r="V239" s="77"/>
      <c r="W239" s="77"/>
      <c r="X239" s="77"/>
      <c r="Y239" s="77"/>
      <c r="Z239" s="77"/>
      <c r="AA239" s="77"/>
      <c r="AB239" s="77"/>
      <c r="AC239" s="77"/>
      <c r="AD239" s="77"/>
      <c r="AE239" s="77"/>
      <c r="AF239" s="77"/>
      <c r="AG239" s="77"/>
      <c r="AH239" s="77"/>
      <c r="AI239" s="77"/>
      <c r="AJ239" s="77"/>
      <c r="AK239" s="77"/>
      <c r="AL239" s="77"/>
      <c r="AM239" s="72" t="s">
        <v>69</v>
      </c>
      <c r="AN239" s="94"/>
      <c r="AO239" s="77"/>
      <c r="AP239" s="77"/>
      <c r="AQ239" s="77"/>
      <c r="AR239" s="77"/>
      <c r="AS239" s="97" t="s">
        <v>4377</v>
      </c>
      <c r="AT239" s="77">
        <v>1807</v>
      </c>
      <c r="AU239" s="77">
        <v>17</v>
      </c>
      <c r="AV239" s="94" t="s">
        <v>4371</v>
      </c>
      <c r="AW239" s="77" t="s">
        <v>2868</v>
      </c>
      <c r="AX239" s="94" t="s">
        <v>3232</v>
      </c>
      <c r="AY239" s="77"/>
      <c r="AZ239" s="83">
        <f t="shared" si="9"/>
        <v>4.0500000000000001E-2</v>
      </c>
    </row>
    <row r="240" spans="1:52" s="99" customFormat="1" ht="34.950000000000003" customHeight="1" x14ac:dyDescent="0.45">
      <c r="A240" s="93" t="s">
        <v>4373</v>
      </c>
      <c r="B240" s="77">
        <v>2</v>
      </c>
      <c r="C240" s="93" t="s">
        <v>7810</v>
      </c>
      <c r="D240" s="78" t="s">
        <v>1964</v>
      </c>
      <c r="E240" s="78" t="s">
        <v>20</v>
      </c>
      <c r="F240" s="79">
        <v>2</v>
      </c>
      <c r="G240" s="78" t="s">
        <v>997</v>
      </c>
      <c r="H240" s="79"/>
      <c r="I240" s="80" t="s">
        <v>1057</v>
      </c>
      <c r="J240" s="79" t="s">
        <v>2498</v>
      </c>
      <c r="K240" s="79"/>
      <c r="L240" s="78" t="s">
        <v>7371</v>
      </c>
      <c r="M240" s="78" t="s">
        <v>1055</v>
      </c>
      <c r="N240" s="78" t="s">
        <v>1058</v>
      </c>
      <c r="O240" s="79">
        <v>1</v>
      </c>
      <c r="P240" s="79">
        <v>350</v>
      </c>
      <c r="Q240" s="79">
        <v>450</v>
      </c>
      <c r="R240" s="79">
        <v>1000</v>
      </c>
      <c r="S240" s="79"/>
      <c r="T240" s="79" t="s">
        <v>5779</v>
      </c>
      <c r="U240" s="79"/>
      <c r="V240" s="79"/>
      <c r="W240" s="79"/>
      <c r="X240" s="79"/>
      <c r="Y240" s="79"/>
      <c r="Z240" s="79"/>
      <c r="AA240" s="79"/>
      <c r="AB240" s="79"/>
      <c r="AC240" s="79"/>
      <c r="AD240" s="81"/>
      <c r="AE240" s="79" t="s">
        <v>3482</v>
      </c>
      <c r="AF240" s="79"/>
      <c r="AG240" s="79"/>
      <c r="AH240" s="79"/>
      <c r="AI240" s="79"/>
      <c r="AJ240" s="79"/>
      <c r="AK240" s="79"/>
      <c r="AL240" s="79"/>
      <c r="AM240" s="79"/>
      <c r="AN240" s="79"/>
      <c r="AO240" s="79"/>
      <c r="AP240" s="79"/>
      <c r="AQ240" s="79"/>
      <c r="AR240" s="79"/>
      <c r="AS240" s="79"/>
      <c r="AT240" s="79"/>
      <c r="AU240" s="79"/>
      <c r="AV240" s="79"/>
      <c r="AW240" s="79"/>
      <c r="AX240" s="79"/>
      <c r="AY240" s="79"/>
      <c r="AZ240" s="83">
        <f t="shared" si="9"/>
        <v>0.1575</v>
      </c>
    </row>
    <row r="241" spans="1:52" ht="34.950000000000003" customHeight="1" x14ac:dyDescent="0.45">
      <c r="A241" s="93" t="s">
        <v>4373</v>
      </c>
      <c r="B241" s="77">
        <v>2</v>
      </c>
      <c r="C241" s="93" t="s">
        <v>7810</v>
      </c>
      <c r="D241" s="78"/>
      <c r="E241" s="78"/>
      <c r="F241" s="79"/>
      <c r="G241" s="78"/>
      <c r="H241" s="79"/>
      <c r="I241" s="87" t="s">
        <v>1045</v>
      </c>
      <c r="J241" s="79"/>
      <c r="K241" s="79"/>
      <c r="L241" s="78" t="s">
        <v>1040</v>
      </c>
      <c r="M241" s="78" t="s">
        <v>455</v>
      </c>
      <c r="N241" s="78" t="s">
        <v>7416</v>
      </c>
      <c r="O241" s="79">
        <v>1</v>
      </c>
      <c r="P241" s="79">
        <v>400</v>
      </c>
      <c r="Q241" s="79">
        <v>400</v>
      </c>
      <c r="R241" s="79">
        <v>950</v>
      </c>
      <c r="S241" s="79"/>
      <c r="T241" s="79" t="s">
        <v>3482</v>
      </c>
      <c r="U241" s="79"/>
      <c r="V241" s="79"/>
      <c r="W241" s="79"/>
      <c r="X241" s="79"/>
      <c r="Y241" s="79"/>
      <c r="Z241" s="79"/>
      <c r="AA241" s="79"/>
      <c r="AB241" s="79"/>
      <c r="AC241" s="79"/>
      <c r="AD241" s="81"/>
      <c r="AE241" s="79" t="s">
        <v>3482</v>
      </c>
      <c r="AF241" s="79"/>
      <c r="AG241" s="79"/>
      <c r="AH241" s="79"/>
      <c r="AI241" s="79"/>
      <c r="AJ241" s="79"/>
      <c r="AK241" s="79"/>
      <c r="AL241" s="79"/>
      <c r="AM241" s="79"/>
      <c r="AN241" s="79"/>
      <c r="AO241" s="79"/>
      <c r="AP241" s="79"/>
      <c r="AQ241" s="79"/>
      <c r="AR241" s="79"/>
      <c r="AS241" s="79"/>
      <c r="AT241" s="79"/>
      <c r="AU241" s="79"/>
      <c r="AV241" s="79"/>
      <c r="AW241" s="79"/>
      <c r="AX241" s="79"/>
      <c r="AY241" s="79"/>
      <c r="AZ241" s="83">
        <f t="shared" si="9"/>
        <v>0.152</v>
      </c>
    </row>
    <row r="242" spans="1:52" s="154" customFormat="1" ht="34.950000000000003" customHeight="1" x14ac:dyDescent="0.45">
      <c r="A242" s="151" t="s">
        <v>20</v>
      </c>
      <c r="B242" s="147">
        <v>2</v>
      </c>
      <c r="C242" s="151" t="s">
        <v>7810</v>
      </c>
      <c r="D242" s="151"/>
      <c r="E242" s="151"/>
      <c r="F242" s="147"/>
      <c r="G242" s="151"/>
      <c r="H242" s="147"/>
      <c r="I242" s="152" t="s">
        <v>1088</v>
      </c>
      <c r="J242" s="147"/>
      <c r="K242" s="147"/>
      <c r="L242" s="151" t="s">
        <v>7328</v>
      </c>
      <c r="M242" s="151" t="s">
        <v>2693</v>
      </c>
      <c r="N242" s="151" t="s">
        <v>2776</v>
      </c>
      <c r="O242" s="147">
        <v>1</v>
      </c>
      <c r="P242" s="147">
        <v>400</v>
      </c>
      <c r="Q242" s="147">
        <v>500</v>
      </c>
      <c r="R242" s="147">
        <v>900</v>
      </c>
      <c r="S242" s="147"/>
      <c r="T242" s="147" t="s">
        <v>3482</v>
      </c>
      <c r="U242" s="147"/>
      <c r="V242" s="147"/>
      <c r="W242" s="147"/>
      <c r="X242" s="147"/>
      <c r="Y242" s="147"/>
      <c r="Z242" s="147"/>
      <c r="AA242" s="147"/>
      <c r="AB242" s="147"/>
      <c r="AC242" s="147"/>
      <c r="AD242" s="153"/>
      <c r="AE242" s="147" t="s">
        <v>3482</v>
      </c>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9">
        <f t="shared" si="9"/>
        <v>0.18</v>
      </c>
    </row>
    <row r="243" spans="1:52" s="154" customFormat="1" ht="34.950000000000003" customHeight="1" x14ac:dyDescent="0.45">
      <c r="A243" s="151" t="s">
        <v>20</v>
      </c>
      <c r="B243" s="147">
        <v>2</v>
      </c>
      <c r="C243" s="151" t="s">
        <v>7810</v>
      </c>
      <c r="D243" s="151" t="s">
        <v>1964</v>
      </c>
      <c r="E243" s="151" t="s">
        <v>20</v>
      </c>
      <c r="F243" s="147">
        <v>2</v>
      </c>
      <c r="G243" s="151" t="s">
        <v>1007</v>
      </c>
      <c r="H243" s="147"/>
      <c r="I243" s="152" t="s">
        <v>1061</v>
      </c>
      <c r="J243" s="147" t="s">
        <v>2498</v>
      </c>
      <c r="K243" s="147"/>
      <c r="L243" s="151" t="s">
        <v>7392</v>
      </c>
      <c r="M243" s="151" t="s">
        <v>7345</v>
      </c>
      <c r="N243" s="151" t="s">
        <v>1063</v>
      </c>
      <c r="O243" s="147">
        <v>1</v>
      </c>
      <c r="P243" s="147">
        <v>200</v>
      </c>
      <c r="Q243" s="147">
        <v>200</v>
      </c>
      <c r="R243" s="147">
        <v>200</v>
      </c>
      <c r="S243" s="147"/>
      <c r="T243" s="147" t="s">
        <v>3482</v>
      </c>
      <c r="U243" s="147"/>
      <c r="V243" s="147"/>
      <c r="W243" s="147"/>
      <c r="X243" s="147"/>
      <c r="Y243" s="147"/>
      <c r="Z243" s="147"/>
      <c r="AA243" s="147"/>
      <c r="AB243" s="147"/>
      <c r="AC243" s="147"/>
      <c r="AD243" s="153"/>
      <c r="AE243" s="147" t="s">
        <v>3482</v>
      </c>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9">
        <f t="shared" si="9"/>
        <v>8.0000000000000002E-3</v>
      </c>
    </row>
    <row r="244" spans="1:52" ht="34.950000000000003" customHeight="1" x14ac:dyDescent="0.45">
      <c r="A244" s="78" t="s">
        <v>20</v>
      </c>
      <c r="B244" s="79">
        <v>2</v>
      </c>
      <c r="C244" s="78" t="s">
        <v>7810</v>
      </c>
      <c r="D244" s="78" t="s">
        <v>1964</v>
      </c>
      <c r="E244" s="78" t="s">
        <v>20</v>
      </c>
      <c r="F244" s="79">
        <v>2</v>
      </c>
      <c r="G244" s="78" t="s">
        <v>1018</v>
      </c>
      <c r="H244" s="79" t="s">
        <v>2824</v>
      </c>
      <c r="I244" s="87" t="s">
        <v>1021</v>
      </c>
      <c r="J244" s="79" t="s">
        <v>2384</v>
      </c>
      <c r="K244" s="79"/>
      <c r="L244" s="78" t="s">
        <v>1022</v>
      </c>
      <c r="M244" s="78" t="s">
        <v>415</v>
      </c>
      <c r="N244" s="78" t="s">
        <v>7418</v>
      </c>
      <c r="O244" s="79">
        <v>1</v>
      </c>
      <c r="P244" s="79"/>
      <c r="Q244" s="79"/>
      <c r="R244" s="79"/>
      <c r="S244" s="79"/>
      <c r="T244" s="79" t="s">
        <v>3482</v>
      </c>
      <c r="U244" s="79"/>
      <c r="V244" s="79"/>
      <c r="W244" s="79"/>
      <c r="X244" s="79"/>
      <c r="Y244" s="79"/>
      <c r="Z244" s="79"/>
      <c r="AA244" s="79"/>
      <c r="AB244" s="79"/>
      <c r="AC244" s="79"/>
      <c r="AD244" s="81"/>
      <c r="AE244" s="79" t="s">
        <v>3482</v>
      </c>
      <c r="AF244" s="79"/>
      <c r="AG244" s="79"/>
      <c r="AH244" s="79"/>
      <c r="AI244" s="79"/>
      <c r="AJ244" s="79"/>
      <c r="AK244" s="79"/>
      <c r="AL244" s="79"/>
      <c r="AM244" s="79"/>
      <c r="AN244" s="79"/>
      <c r="AO244" s="79"/>
      <c r="AP244" s="79"/>
      <c r="AQ244" s="79"/>
      <c r="AR244" s="79"/>
      <c r="AS244" s="79"/>
      <c r="AT244" s="79"/>
      <c r="AU244" s="79"/>
      <c r="AV244" s="79"/>
      <c r="AW244" s="79"/>
      <c r="AX244" s="79"/>
      <c r="AY244" s="79" t="s">
        <v>7796</v>
      </c>
      <c r="AZ244" s="83">
        <f t="shared" si="9"/>
        <v>0</v>
      </c>
    </row>
    <row r="245" spans="1:52" ht="34.950000000000003" customHeight="1" x14ac:dyDescent="0.45">
      <c r="A245" s="78" t="s">
        <v>20</v>
      </c>
      <c r="B245" s="79">
        <v>2</v>
      </c>
      <c r="C245" s="78" t="s">
        <v>7810</v>
      </c>
      <c r="D245" s="78" t="s">
        <v>1964</v>
      </c>
      <c r="E245" s="78" t="s">
        <v>20</v>
      </c>
      <c r="F245" s="79">
        <v>2</v>
      </c>
      <c r="G245" s="78" t="s">
        <v>1018</v>
      </c>
      <c r="H245" s="79" t="s">
        <v>2824</v>
      </c>
      <c r="I245" s="87" t="s">
        <v>1023</v>
      </c>
      <c r="J245" s="79" t="s">
        <v>2384</v>
      </c>
      <c r="K245" s="79"/>
      <c r="L245" s="78" t="s">
        <v>1024</v>
      </c>
      <c r="M245" s="78" t="s">
        <v>415</v>
      </c>
      <c r="N245" s="78" t="s">
        <v>7418</v>
      </c>
      <c r="O245" s="79">
        <v>1</v>
      </c>
      <c r="P245" s="79"/>
      <c r="Q245" s="79"/>
      <c r="R245" s="79"/>
      <c r="S245" s="79"/>
      <c r="T245" s="79" t="s">
        <v>3482</v>
      </c>
      <c r="U245" s="79"/>
      <c r="V245" s="79"/>
      <c r="W245" s="79"/>
      <c r="X245" s="79"/>
      <c r="Y245" s="79"/>
      <c r="Z245" s="79"/>
      <c r="AA245" s="79"/>
      <c r="AB245" s="79"/>
      <c r="AC245" s="79"/>
      <c r="AD245" s="81"/>
      <c r="AE245" s="79" t="s">
        <v>3482</v>
      </c>
      <c r="AF245" s="79"/>
      <c r="AG245" s="79"/>
      <c r="AH245" s="79"/>
      <c r="AI245" s="79"/>
      <c r="AJ245" s="79"/>
      <c r="AK245" s="79"/>
      <c r="AL245" s="79"/>
      <c r="AM245" s="79"/>
      <c r="AN245" s="79"/>
      <c r="AO245" s="79"/>
      <c r="AP245" s="79"/>
      <c r="AQ245" s="79"/>
      <c r="AR245" s="79"/>
      <c r="AS245" s="79"/>
      <c r="AT245" s="79"/>
      <c r="AU245" s="79"/>
      <c r="AV245" s="79"/>
      <c r="AW245" s="79"/>
      <c r="AX245" s="79"/>
      <c r="AY245" s="79" t="s">
        <v>7796</v>
      </c>
      <c r="AZ245" s="83">
        <f t="shared" si="9"/>
        <v>0</v>
      </c>
    </row>
    <row r="246" spans="1:52" s="154" customFormat="1" ht="34.950000000000003" customHeight="1" x14ac:dyDescent="0.45">
      <c r="A246" s="151" t="s">
        <v>20</v>
      </c>
      <c r="B246" s="147">
        <v>2</v>
      </c>
      <c r="C246" s="151" t="s">
        <v>7810</v>
      </c>
      <c r="D246" s="151"/>
      <c r="E246" s="151"/>
      <c r="F246" s="147"/>
      <c r="G246" s="151"/>
      <c r="H246" s="147"/>
      <c r="I246" s="152"/>
      <c r="J246" s="147"/>
      <c r="K246" s="147"/>
      <c r="L246" s="151" t="s">
        <v>5995</v>
      </c>
      <c r="M246" s="151" t="s">
        <v>7203</v>
      </c>
      <c r="N246" s="151"/>
      <c r="O246" s="147">
        <v>1</v>
      </c>
      <c r="P246" s="147">
        <v>550</v>
      </c>
      <c r="Q246" s="147">
        <v>600</v>
      </c>
      <c r="R246" s="147">
        <v>1550</v>
      </c>
      <c r="S246" s="147"/>
      <c r="T246" s="147"/>
      <c r="U246" s="147"/>
      <c r="V246" s="147"/>
      <c r="W246" s="147"/>
      <c r="X246" s="147"/>
      <c r="Y246" s="147"/>
      <c r="Z246" s="147"/>
      <c r="AA246" s="147"/>
      <c r="AB246" s="147"/>
      <c r="AC246" s="147"/>
      <c r="AD246" s="153" t="s">
        <v>2767</v>
      </c>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9">
        <f t="shared" si="9"/>
        <v>0.51149999999999995</v>
      </c>
    </row>
    <row r="247" spans="1:52" ht="34.950000000000003" customHeight="1" x14ac:dyDescent="0.45">
      <c r="A247" s="78" t="s">
        <v>20</v>
      </c>
      <c r="B247" s="79">
        <v>2</v>
      </c>
      <c r="C247" s="78" t="s">
        <v>7810</v>
      </c>
      <c r="D247" s="78"/>
      <c r="E247" s="78"/>
      <c r="F247" s="79"/>
      <c r="G247" s="78"/>
      <c r="H247" s="79"/>
      <c r="I247" s="87"/>
      <c r="J247" s="79"/>
      <c r="K247" s="79"/>
      <c r="L247" s="78" t="s">
        <v>5875</v>
      </c>
      <c r="M247" s="78"/>
      <c r="N247" s="78"/>
      <c r="O247" s="79">
        <v>2</v>
      </c>
      <c r="P247" s="79"/>
      <c r="Q247" s="79"/>
      <c r="R247" s="79"/>
      <c r="S247" s="79"/>
      <c r="T247" s="79"/>
      <c r="U247" s="79"/>
      <c r="V247" s="79"/>
      <c r="W247" s="79"/>
      <c r="X247" s="79"/>
      <c r="Y247" s="79"/>
      <c r="Z247" s="79"/>
      <c r="AA247" s="79"/>
      <c r="AB247" s="79"/>
      <c r="AC247" s="79"/>
      <c r="AD247" s="81"/>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83">
        <f t="shared" si="9"/>
        <v>0</v>
      </c>
    </row>
    <row r="248" spans="1:52" ht="34.950000000000003" customHeight="1" x14ac:dyDescent="0.45">
      <c r="A248" s="78" t="s">
        <v>20</v>
      </c>
      <c r="B248" s="79">
        <v>2</v>
      </c>
      <c r="C248" s="78" t="s">
        <v>7810</v>
      </c>
      <c r="D248" s="78"/>
      <c r="E248" s="78"/>
      <c r="F248" s="79"/>
      <c r="G248" s="78"/>
      <c r="H248" s="79"/>
      <c r="I248" s="87"/>
      <c r="J248" s="79"/>
      <c r="K248" s="79"/>
      <c r="L248" s="78" t="s">
        <v>9669</v>
      </c>
      <c r="M248" s="78"/>
      <c r="N248" s="78"/>
      <c r="O248" s="79">
        <v>1</v>
      </c>
      <c r="P248" s="79">
        <v>350</v>
      </c>
      <c r="Q248" s="79">
        <v>330</v>
      </c>
      <c r="R248" s="79">
        <v>800</v>
      </c>
      <c r="S248" s="79"/>
      <c r="T248" s="79"/>
      <c r="U248" s="79"/>
      <c r="V248" s="79"/>
      <c r="W248" s="79"/>
      <c r="X248" s="79"/>
      <c r="Y248" s="79"/>
      <c r="Z248" s="79"/>
      <c r="AA248" s="79"/>
      <c r="AB248" s="79"/>
      <c r="AC248" s="79"/>
      <c r="AD248" s="81"/>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83">
        <f t="shared" si="9"/>
        <v>9.2399999999999996E-2</v>
      </c>
    </row>
    <row r="249" spans="1:52" ht="34.950000000000003" customHeight="1" x14ac:dyDescent="0.45">
      <c r="A249" s="78" t="s">
        <v>20</v>
      </c>
      <c r="B249" s="79">
        <v>2</v>
      </c>
      <c r="C249" s="78" t="s">
        <v>7810</v>
      </c>
      <c r="D249" s="78"/>
      <c r="E249" s="78"/>
      <c r="F249" s="79"/>
      <c r="G249" s="78"/>
      <c r="H249" s="79"/>
      <c r="I249" s="87"/>
      <c r="J249" s="79"/>
      <c r="K249" s="79"/>
      <c r="L249" s="78" t="s">
        <v>9569</v>
      </c>
      <c r="M249" s="78" t="s">
        <v>9591</v>
      </c>
      <c r="N249" s="78"/>
      <c r="O249" s="79">
        <v>1</v>
      </c>
      <c r="P249" s="79">
        <v>700</v>
      </c>
      <c r="Q249" s="79">
        <v>400</v>
      </c>
      <c r="R249" s="79">
        <v>800</v>
      </c>
      <c r="S249" s="79"/>
      <c r="T249" s="79"/>
      <c r="U249" s="79"/>
      <c r="V249" s="79"/>
      <c r="W249" s="79"/>
      <c r="X249" s="79"/>
      <c r="Y249" s="79"/>
      <c r="Z249" s="79"/>
      <c r="AA249" s="79"/>
      <c r="AB249" s="79"/>
      <c r="AC249" s="79"/>
      <c r="AD249" s="81"/>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83">
        <f t="shared" si="9"/>
        <v>0.224</v>
      </c>
    </row>
    <row r="250" spans="1:52" ht="34.950000000000003" customHeight="1" x14ac:dyDescent="0.45">
      <c r="A250" s="78" t="s">
        <v>20</v>
      </c>
      <c r="B250" s="79">
        <v>2</v>
      </c>
      <c r="C250" s="78" t="s">
        <v>7810</v>
      </c>
      <c r="D250" s="78"/>
      <c r="E250" s="78"/>
      <c r="F250" s="79"/>
      <c r="G250" s="78"/>
      <c r="H250" s="79"/>
      <c r="I250" s="87"/>
      <c r="J250" s="79"/>
      <c r="K250" s="79"/>
      <c r="L250" s="78" t="s">
        <v>9667</v>
      </c>
      <c r="M250" s="78"/>
      <c r="N250" s="78"/>
      <c r="O250" s="79">
        <v>2</v>
      </c>
      <c r="P250" s="79"/>
      <c r="Q250" s="79"/>
      <c r="R250" s="79"/>
      <c r="S250" s="79"/>
      <c r="T250" s="79"/>
      <c r="U250" s="79"/>
      <c r="V250" s="79"/>
      <c r="W250" s="79"/>
      <c r="X250" s="79"/>
      <c r="Y250" s="79"/>
      <c r="Z250" s="79"/>
      <c r="AA250" s="79"/>
      <c r="AB250" s="79"/>
      <c r="AC250" s="79"/>
      <c r="AD250" s="81"/>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83">
        <f t="shared" si="9"/>
        <v>0</v>
      </c>
    </row>
    <row r="251" spans="1:52" ht="34.950000000000003" customHeight="1" x14ac:dyDescent="0.45">
      <c r="A251" s="78" t="s">
        <v>20</v>
      </c>
      <c r="B251" s="79">
        <v>2</v>
      </c>
      <c r="C251" s="78" t="s">
        <v>7810</v>
      </c>
      <c r="D251" s="78"/>
      <c r="E251" s="78"/>
      <c r="F251" s="79"/>
      <c r="G251" s="78"/>
      <c r="H251" s="79"/>
      <c r="I251" s="87"/>
      <c r="J251" s="79"/>
      <c r="K251" s="79"/>
      <c r="L251" s="78" t="s">
        <v>9690</v>
      </c>
      <c r="M251" s="78" t="s">
        <v>9656</v>
      </c>
      <c r="N251" s="78"/>
      <c r="O251" s="79">
        <v>1</v>
      </c>
      <c r="P251" s="79">
        <v>700</v>
      </c>
      <c r="Q251" s="79">
        <v>500</v>
      </c>
      <c r="R251" s="79">
        <v>1000</v>
      </c>
      <c r="S251" s="79"/>
      <c r="T251" s="79"/>
      <c r="U251" s="79"/>
      <c r="V251" s="79"/>
      <c r="W251" s="79"/>
      <c r="X251" s="79"/>
      <c r="Y251" s="79"/>
      <c r="Z251" s="79"/>
      <c r="AA251" s="79"/>
      <c r="AB251" s="79"/>
      <c r="AC251" s="79"/>
      <c r="AD251" s="81"/>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83">
        <f t="shared" si="9"/>
        <v>0.35</v>
      </c>
    </row>
    <row r="252" spans="1:52" ht="34.950000000000003" customHeight="1" x14ac:dyDescent="0.45">
      <c r="A252" s="78" t="s">
        <v>20</v>
      </c>
      <c r="B252" s="79">
        <v>2</v>
      </c>
      <c r="C252" s="78" t="s">
        <v>7810</v>
      </c>
      <c r="D252" s="78"/>
      <c r="E252" s="78"/>
      <c r="F252" s="79"/>
      <c r="G252" s="78"/>
      <c r="H252" s="79"/>
      <c r="I252" s="87"/>
      <c r="J252" s="79"/>
      <c r="K252" s="79"/>
      <c r="L252" s="78" t="s">
        <v>9628</v>
      </c>
      <c r="M252" s="78" t="s">
        <v>9602</v>
      </c>
      <c r="N252" s="78"/>
      <c r="O252" s="79">
        <v>1</v>
      </c>
      <c r="P252" s="79"/>
      <c r="Q252" s="79"/>
      <c r="R252" s="79"/>
      <c r="S252" s="79"/>
      <c r="T252" s="79"/>
      <c r="U252" s="79"/>
      <c r="V252" s="79"/>
      <c r="W252" s="79"/>
      <c r="X252" s="79"/>
      <c r="Y252" s="79"/>
      <c r="Z252" s="79"/>
      <c r="AA252" s="79"/>
      <c r="AB252" s="79"/>
      <c r="AC252" s="79"/>
      <c r="AD252" s="81"/>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83">
        <f t="shared" si="9"/>
        <v>0</v>
      </c>
    </row>
    <row r="253" spans="1:52" ht="34.950000000000003" customHeight="1" x14ac:dyDescent="0.45">
      <c r="A253" s="78" t="s">
        <v>20</v>
      </c>
      <c r="B253" s="79">
        <v>2</v>
      </c>
      <c r="C253" s="78" t="s">
        <v>7810</v>
      </c>
      <c r="D253" s="78"/>
      <c r="E253" s="78"/>
      <c r="F253" s="79"/>
      <c r="G253" s="78"/>
      <c r="H253" s="79"/>
      <c r="I253" s="87"/>
      <c r="J253" s="79"/>
      <c r="K253" s="79"/>
      <c r="L253" s="78" t="s">
        <v>9638</v>
      </c>
      <c r="M253" s="78"/>
      <c r="N253" s="78"/>
      <c r="O253" s="79">
        <v>1</v>
      </c>
      <c r="P253" s="79"/>
      <c r="Q253" s="79"/>
      <c r="R253" s="79"/>
      <c r="S253" s="79"/>
      <c r="T253" s="79"/>
      <c r="U253" s="79"/>
      <c r="V253" s="79"/>
      <c r="W253" s="79"/>
      <c r="X253" s="79"/>
      <c r="Y253" s="79"/>
      <c r="Z253" s="79"/>
      <c r="AA253" s="79"/>
      <c r="AB253" s="79"/>
      <c r="AC253" s="79"/>
      <c r="AD253" s="81"/>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83">
        <f t="shared" si="9"/>
        <v>0</v>
      </c>
    </row>
    <row r="254" spans="1:52" ht="34.950000000000003" customHeight="1" x14ac:dyDescent="0.45">
      <c r="A254" s="78" t="s">
        <v>20</v>
      </c>
      <c r="B254" s="79">
        <v>2</v>
      </c>
      <c r="C254" s="78" t="s">
        <v>7810</v>
      </c>
      <c r="D254" s="78"/>
      <c r="E254" s="78"/>
      <c r="F254" s="79"/>
      <c r="G254" s="78"/>
      <c r="H254" s="79"/>
      <c r="I254" s="87"/>
      <c r="J254" s="79"/>
      <c r="K254" s="79"/>
      <c r="L254" s="78" t="s">
        <v>9631</v>
      </c>
      <c r="M254" s="78" t="s">
        <v>9714</v>
      </c>
      <c r="N254" s="78"/>
      <c r="O254" s="79">
        <v>1</v>
      </c>
      <c r="P254" s="79">
        <v>400</v>
      </c>
      <c r="Q254" s="79">
        <v>500</v>
      </c>
      <c r="R254" s="79">
        <v>450</v>
      </c>
      <c r="S254" s="79"/>
      <c r="T254" s="79"/>
      <c r="U254" s="79"/>
      <c r="V254" s="79"/>
      <c r="W254" s="79"/>
      <c r="X254" s="79"/>
      <c r="Y254" s="79"/>
      <c r="Z254" s="79"/>
      <c r="AA254" s="79"/>
      <c r="AB254" s="79"/>
      <c r="AC254" s="79"/>
      <c r="AD254" s="81"/>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83">
        <f t="shared" si="9"/>
        <v>0.09</v>
      </c>
    </row>
    <row r="255" spans="1:52" ht="34.950000000000003" customHeight="1" x14ac:dyDescent="0.45">
      <c r="A255" s="78" t="s">
        <v>20</v>
      </c>
      <c r="B255" s="79">
        <v>2</v>
      </c>
      <c r="C255" s="78" t="s">
        <v>7810</v>
      </c>
      <c r="D255" s="78"/>
      <c r="E255" s="78"/>
      <c r="F255" s="79"/>
      <c r="G255" s="78"/>
      <c r="H255" s="79"/>
      <c r="I255" s="87"/>
      <c r="J255" s="79"/>
      <c r="K255" s="79"/>
      <c r="L255" s="78" t="s">
        <v>9569</v>
      </c>
      <c r="M255" s="78" t="s">
        <v>9593</v>
      </c>
      <c r="N255" s="78"/>
      <c r="O255" s="79">
        <v>1</v>
      </c>
      <c r="P255" s="79">
        <v>350</v>
      </c>
      <c r="Q255" s="79">
        <v>450</v>
      </c>
      <c r="R255" s="79">
        <v>900</v>
      </c>
      <c r="S255" s="79"/>
      <c r="T255" s="79"/>
      <c r="U255" s="79"/>
      <c r="V255" s="79"/>
      <c r="W255" s="79"/>
      <c r="X255" s="79"/>
      <c r="Y255" s="79"/>
      <c r="Z255" s="79"/>
      <c r="AA255" s="79"/>
      <c r="AB255" s="79"/>
      <c r="AC255" s="79"/>
      <c r="AD255" s="81"/>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83">
        <f t="shared" si="9"/>
        <v>0.14174999999999999</v>
      </c>
    </row>
    <row r="256" spans="1:52" ht="34.950000000000003" customHeight="1" x14ac:dyDescent="0.45">
      <c r="A256" s="78" t="s">
        <v>20</v>
      </c>
      <c r="B256" s="79">
        <v>2</v>
      </c>
      <c r="C256" s="78" t="s">
        <v>7810</v>
      </c>
      <c r="D256" s="78"/>
      <c r="E256" s="78"/>
      <c r="F256" s="79"/>
      <c r="G256" s="78"/>
      <c r="H256" s="79"/>
      <c r="I256" s="87"/>
      <c r="J256" s="79"/>
      <c r="K256" s="79"/>
      <c r="L256" s="78" t="s">
        <v>9691</v>
      </c>
      <c r="M256" s="78" t="s">
        <v>9694</v>
      </c>
      <c r="N256" s="78" t="s">
        <v>9698</v>
      </c>
      <c r="O256" s="79">
        <v>1</v>
      </c>
      <c r="P256" s="79">
        <v>1000</v>
      </c>
      <c r="Q256" s="79">
        <v>530</v>
      </c>
      <c r="R256" s="79">
        <v>1350</v>
      </c>
      <c r="S256" s="79"/>
      <c r="T256" s="79"/>
      <c r="U256" s="79"/>
      <c r="V256" s="79"/>
      <c r="W256" s="79"/>
      <c r="X256" s="79"/>
      <c r="Y256" s="79"/>
      <c r="Z256" s="79"/>
      <c r="AA256" s="79"/>
      <c r="AB256" s="79"/>
      <c r="AC256" s="79"/>
      <c r="AD256" s="81"/>
      <c r="AE256" s="79"/>
      <c r="AF256" s="79"/>
      <c r="AG256" s="79"/>
      <c r="AH256" s="79"/>
      <c r="AI256" s="79"/>
      <c r="AJ256" s="79"/>
      <c r="AK256" s="79"/>
      <c r="AL256" s="79"/>
      <c r="AM256" s="79"/>
      <c r="AN256" s="79"/>
      <c r="AO256" s="79"/>
      <c r="AP256" s="79"/>
      <c r="AQ256" s="79"/>
      <c r="AR256" s="79"/>
      <c r="AS256" s="79"/>
      <c r="AT256" s="79"/>
      <c r="AU256" s="79"/>
      <c r="AV256" s="79"/>
      <c r="AW256" s="79"/>
      <c r="AX256" s="79"/>
      <c r="AY256" s="79" t="s">
        <v>9563</v>
      </c>
      <c r="AZ256" s="83">
        <f t="shared" si="9"/>
        <v>0.71550000000000002</v>
      </c>
    </row>
    <row r="257" spans="1:52" ht="34.950000000000003" customHeight="1" x14ac:dyDescent="0.45">
      <c r="A257" s="78" t="s">
        <v>20</v>
      </c>
      <c r="B257" s="79">
        <v>2</v>
      </c>
      <c r="C257" s="78" t="s">
        <v>7810</v>
      </c>
      <c r="D257" s="78"/>
      <c r="E257" s="78"/>
      <c r="F257" s="79"/>
      <c r="G257" s="78"/>
      <c r="H257" s="79"/>
      <c r="I257" s="87"/>
      <c r="J257" s="79"/>
      <c r="K257" s="79"/>
      <c r="L257" s="78" t="s">
        <v>9692</v>
      </c>
      <c r="M257" s="78"/>
      <c r="N257" s="78"/>
      <c r="O257" s="79">
        <v>1</v>
      </c>
      <c r="P257" s="79">
        <v>770</v>
      </c>
      <c r="Q257" s="79">
        <v>450</v>
      </c>
      <c r="R257" s="79">
        <v>850</v>
      </c>
      <c r="S257" s="79"/>
      <c r="T257" s="79"/>
      <c r="U257" s="79"/>
      <c r="V257" s="79"/>
      <c r="W257" s="79"/>
      <c r="X257" s="79"/>
      <c r="Y257" s="79"/>
      <c r="Z257" s="79"/>
      <c r="AA257" s="79"/>
      <c r="AB257" s="79"/>
      <c r="AC257" s="79"/>
      <c r="AD257" s="81"/>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83">
        <f t="shared" si="9"/>
        <v>0.29452499999999998</v>
      </c>
    </row>
    <row r="258" spans="1:52" ht="34.950000000000003" customHeight="1" x14ac:dyDescent="0.45">
      <c r="A258" s="78" t="s">
        <v>20</v>
      </c>
      <c r="B258" s="79">
        <v>2</v>
      </c>
      <c r="C258" s="78" t="s">
        <v>7810</v>
      </c>
      <c r="D258" s="78"/>
      <c r="E258" s="78"/>
      <c r="F258" s="79"/>
      <c r="G258" s="78"/>
      <c r="H258" s="79"/>
      <c r="I258" s="87"/>
      <c r="J258" s="79"/>
      <c r="K258" s="79"/>
      <c r="L258" s="78" t="s">
        <v>9668</v>
      </c>
      <c r="M258" s="78"/>
      <c r="N258" s="78"/>
      <c r="O258" s="79">
        <v>1</v>
      </c>
      <c r="P258" s="79">
        <v>250</v>
      </c>
      <c r="Q258" s="79">
        <v>350</v>
      </c>
      <c r="R258" s="79">
        <v>1360</v>
      </c>
      <c r="S258" s="79"/>
      <c r="T258" s="79"/>
      <c r="U258" s="79"/>
      <c r="V258" s="79"/>
      <c r="W258" s="79"/>
      <c r="X258" s="79"/>
      <c r="Y258" s="79"/>
      <c r="Z258" s="79"/>
      <c r="AA258" s="79"/>
      <c r="AB258" s="79"/>
      <c r="AC258" s="79"/>
      <c r="AD258" s="81"/>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83">
        <f t="shared" si="9"/>
        <v>0.11899999999999999</v>
      </c>
    </row>
    <row r="259" spans="1:52" ht="34.950000000000003" customHeight="1" x14ac:dyDescent="0.45">
      <c r="A259" s="78" t="s">
        <v>20</v>
      </c>
      <c r="B259" s="79">
        <v>2</v>
      </c>
      <c r="C259" s="78" t="s">
        <v>7810</v>
      </c>
      <c r="D259" s="78"/>
      <c r="E259" s="78"/>
      <c r="F259" s="79"/>
      <c r="G259" s="78"/>
      <c r="H259" s="79"/>
      <c r="I259" s="87"/>
      <c r="J259" s="79"/>
      <c r="K259" s="79"/>
      <c r="L259" s="78" t="s">
        <v>9569</v>
      </c>
      <c r="M259" s="78" t="s">
        <v>9695</v>
      </c>
      <c r="N259" s="78"/>
      <c r="O259" s="79">
        <v>1</v>
      </c>
      <c r="P259" s="79">
        <v>600</v>
      </c>
      <c r="Q259" s="79">
        <v>450</v>
      </c>
      <c r="R259" s="79">
        <v>800</v>
      </c>
      <c r="S259" s="79"/>
      <c r="T259" s="79"/>
      <c r="U259" s="79"/>
      <c r="V259" s="79"/>
      <c r="W259" s="79"/>
      <c r="X259" s="79"/>
      <c r="Y259" s="79"/>
      <c r="Z259" s="79"/>
      <c r="AA259" s="79"/>
      <c r="AB259" s="79"/>
      <c r="AC259" s="79"/>
      <c r="AD259" s="81"/>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83">
        <f t="shared" si="9"/>
        <v>0.216</v>
      </c>
    </row>
    <row r="260" spans="1:52" ht="34.950000000000003" customHeight="1" x14ac:dyDescent="0.45">
      <c r="A260" s="78" t="s">
        <v>20</v>
      </c>
      <c r="B260" s="79">
        <v>2</v>
      </c>
      <c r="C260" s="78" t="s">
        <v>7810</v>
      </c>
      <c r="D260" s="78" t="s">
        <v>1964</v>
      </c>
      <c r="E260" s="78" t="s">
        <v>20</v>
      </c>
      <c r="F260" s="79">
        <v>2</v>
      </c>
      <c r="G260" s="78" t="s">
        <v>994</v>
      </c>
      <c r="H260" s="79" t="s">
        <v>10406</v>
      </c>
      <c r="I260" s="87"/>
      <c r="J260" s="79" t="s">
        <v>2498</v>
      </c>
      <c r="K260" s="79"/>
      <c r="L260" s="78" t="s">
        <v>9693</v>
      </c>
      <c r="M260" s="78" t="s">
        <v>9696</v>
      </c>
      <c r="N260" s="78" t="s">
        <v>9697</v>
      </c>
      <c r="O260" s="79">
        <v>1</v>
      </c>
      <c r="P260" s="79">
        <v>1870</v>
      </c>
      <c r="Q260" s="79">
        <v>500</v>
      </c>
      <c r="R260" s="79">
        <v>750</v>
      </c>
      <c r="S260" s="79"/>
      <c r="T260" s="79"/>
      <c r="U260" s="79"/>
      <c r="V260" s="79"/>
      <c r="W260" s="79"/>
      <c r="X260" s="79"/>
      <c r="Y260" s="79"/>
      <c r="Z260" s="79"/>
      <c r="AA260" s="79"/>
      <c r="AB260" s="79"/>
      <c r="AC260" s="79"/>
      <c r="AD260" s="81"/>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83">
        <f t="shared" si="9"/>
        <v>0.70125000000000004</v>
      </c>
    </row>
    <row r="261" spans="1:52" ht="34.950000000000003" customHeight="1" x14ac:dyDescent="0.45">
      <c r="A261" s="78" t="s">
        <v>20</v>
      </c>
      <c r="B261" s="79">
        <v>2</v>
      </c>
      <c r="C261" s="78" t="s">
        <v>7810</v>
      </c>
      <c r="D261" s="78"/>
      <c r="E261" s="78"/>
      <c r="F261" s="79"/>
      <c r="G261" s="78"/>
      <c r="H261" s="79"/>
      <c r="I261" s="87"/>
      <c r="J261" s="79"/>
      <c r="K261" s="79"/>
      <c r="L261" s="78" t="s">
        <v>9571</v>
      </c>
      <c r="M261" s="78"/>
      <c r="N261" s="78"/>
      <c r="O261" s="79">
        <v>1</v>
      </c>
      <c r="P261" s="79"/>
      <c r="Q261" s="79"/>
      <c r="R261" s="79"/>
      <c r="S261" s="79"/>
      <c r="T261" s="79"/>
      <c r="U261" s="79"/>
      <c r="V261" s="79"/>
      <c r="W261" s="79"/>
      <c r="X261" s="79"/>
      <c r="Y261" s="79"/>
      <c r="Z261" s="79"/>
      <c r="AA261" s="79"/>
      <c r="AB261" s="79"/>
      <c r="AC261" s="79"/>
      <c r="AD261" s="81"/>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83">
        <f t="shared" si="9"/>
        <v>0</v>
      </c>
    </row>
    <row r="262" spans="1:52" ht="34.950000000000003" customHeight="1" x14ac:dyDescent="0.45">
      <c r="A262" s="78" t="s">
        <v>20</v>
      </c>
      <c r="B262" s="79">
        <v>2</v>
      </c>
      <c r="C262" s="78" t="s">
        <v>7810</v>
      </c>
      <c r="D262" s="78"/>
      <c r="E262" s="78"/>
      <c r="F262" s="79"/>
      <c r="G262" s="78"/>
      <c r="H262" s="79"/>
      <c r="I262" s="87"/>
      <c r="J262" s="79"/>
      <c r="K262" s="79"/>
      <c r="L262" s="78" t="s">
        <v>9572</v>
      </c>
      <c r="M262" s="78"/>
      <c r="N262" s="78"/>
      <c r="O262" s="79">
        <v>2</v>
      </c>
      <c r="P262" s="79"/>
      <c r="Q262" s="79"/>
      <c r="R262" s="79"/>
      <c r="S262" s="79"/>
      <c r="T262" s="79"/>
      <c r="U262" s="79"/>
      <c r="V262" s="79"/>
      <c r="W262" s="79"/>
      <c r="X262" s="79"/>
      <c r="Y262" s="79"/>
      <c r="Z262" s="79"/>
      <c r="AA262" s="79"/>
      <c r="AB262" s="79"/>
      <c r="AC262" s="79"/>
      <c r="AD262" s="81"/>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83">
        <f t="shared" si="9"/>
        <v>0</v>
      </c>
    </row>
    <row r="263" spans="1:52" ht="34.950000000000003" customHeight="1" x14ac:dyDescent="0.45">
      <c r="A263" s="78" t="s">
        <v>20</v>
      </c>
      <c r="B263" s="79">
        <v>2</v>
      </c>
      <c r="C263" s="78" t="s">
        <v>7810</v>
      </c>
      <c r="D263" s="78"/>
      <c r="E263" s="78"/>
      <c r="F263" s="79"/>
      <c r="G263" s="78"/>
      <c r="H263" s="79"/>
      <c r="I263" s="87"/>
      <c r="J263" s="79"/>
      <c r="K263" s="79"/>
      <c r="L263" s="78" t="s">
        <v>9570</v>
      </c>
      <c r="M263" s="78"/>
      <c r="N263" s="78"/>
      <c r="O263" s="79">
        <v>1</v>
      </c>
      <c r="P263" s="79"/>
      <c r="Q263" s="79"/>
      <c r="R263" s="79"/>
      <c r="S263" s="79"/>
      <c r="T263" s="79"/>
      <c r="U263" s="79"/>
      <c r="V263" s="79"/>
      <c r="W263" s="79"/>
      <c r="X263" s="79"/>
      <c r="Y263" s="79"/>
      <c r="Z263" s="79"/>
      <c r="AA263" s="79"/>
      <c r="AB263" s="79"/>
      <c r="AC263" s="79"/>
      <c r="AD263" s="81"/>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83">
        <f t="shared" si="9"/>
        <v>0</v>
      </c>
    </row>
    <row r="264" spans="1:52" ht="34.950000000000003" customHeight="1" x14ac:dyDescent="0.45">
      <c r="A264" s="78" t="s">
        <v>20</v>
      </c>
      <c r="B264" s="79">
        <v>2</v>
      </c>
      <c r="C264" s="78" t="s">
        <v>7810</v>
      </c>
      <c r="D264" s="78"/>
      <c r="E264" s="78"/>
      <c r="F264" s="79"/>
      <c r="G264" s="78"/>
      <c r="H264" s="79"/>
      <c r="I264" s="87"/>
      <c r="J264" s="79"/>
      <c r="K264" s="79"/>
      <c r="L264" s="78" t="s">
        <v>5839</v>
      </c>
      <c r="M264" s="78"/>
      <c r="N264" s="78"/>
      <c r="O264" s="79">
        <v>5</v>
      </c>
      <c r="P264" s="79"/>
      <c r="Q264" s="79"/>
      <c r="R264" s="79"/>
      <c r="S264" s="79"/>
      <c r="T264" s="79"/>
      <c r="U264" s="79"/>
      <c r="V264" s="79"/>
      <c r="W264" s="79"/>
      <c r="X264" s="79"/>
      <c r="Y264" s="79"/>
      <c r="Z264" s="79"/>
      <c r="AA264" s="79"/>
      <c r="AB264" s="79"/>
      <c r="AC264" s="79"/>
      <c r="AD264" s="81"/>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83">
        <v>0.5</v>
      </c>
    </row>
    <row r="265" spans="1:52" ht="34.950000000000003" customHeight="1" x14ac:dyDescent="0.45">
      <c r="A265" s="93" t="s">
        <v>4373</v>
      </c>
      <c r="B265" s="77">
        <v>2</v>
      </c>
      <c r="C265" s="93" t="s">
        <v>7811</v>
      </c>
      <c r="D265" s="93" t="s">
        <v>4374</v>
      </c>
      <c r="E265" s="93"/>
      <c r="F265" s="94">
        <v>2</v>
      </c>
      <c r="G265" s="93" t="s">
        <v>4375</v>
      </c>
      <c r="H265" s="77"/>
      <c r="I265" s="95">
        <v>5605</v>
      </c>
      <c r="J265" s="77" t="s">
        <v>5427</v>
      </c>
      <c r="K265" s="77"/>
      <c r="L265" s="93" t="s">
        <v>3651</v>
      </c>
      <c r="M265" s="96" t="s">
        <v>7809</v>
      </c>
      <c r="N265" s="96"/>
      <c r="O265" s="79">
        <v>1</v>
      </c>
      <c r="P265" s="77">
        <v>300</v>
      </c>
      <c r="Q265" s="77">
        <v>300</v>
      </c>
      <c r="R265" s="77">
        <v>450</v>
      </c>
      <c r="S265" s="77"/>
      <c r="T265" s="77"/>
      <c r="U265" s="77"/>
      <c r="V265" s="77"/>
      <c r="W265" s="77"/>
      <c r="X265" s="77"/>
      <c r="Y265" s="77"/>
      <c r="Z265" s="77"/>
      <c r="AA265" s="77"/>
      <c r="AB265" s="77"/>
      <c r="AC265" s="77"/>
      <c r="AD265" s="77"/>
      <c r="AE265" s="77"/>
      <c r="AF265" s="77"/>
      <c r="AG265" s="77"/>
      <c r="AH265" s="77"/>
      <c r="AI265" s="77"/>
      <c r="AJ265" s="77"/>
      <c r="AK265" s="77"/>
      <c r="AL265" s="77"/>
      <c r="AM265" s="72" t="s">
        <v>4376</v>
      </c>
      <c r="AN265" s="94"/>
      <c r="AO265" s="77"/>
      <c r="AP265" s="77"/>
      <c r="AQ265" s="77"/>
      <c r="AR265" s="77"/>
      <c r="AS265" s="97" t="s">
        <v>4377</v>
      </c>
      <c r="AT265" s="77">
        <v>1787</v>
      </c>
      <c r="AU265" s="77">
        <v>17</v>
      </c>
      <c r="AV265" s="94" t="s">
        <v>4371</v>
      </c>
      <c r="AW265" s="77" t="s">
        <v>2868</v>
      </c>
      <c r="AX265" s="94" t="s">
        <v>3232</v>
      </c>
      <c r="AY265" s="77"/>
      <c r="AZ265" s="83">
        <f t="shared" ref="AZ265:AZ311" si="10">P265*Q265*R265/1000000000*O265</f>
        <v>4.0500000000000001E-2</v>
      </c>
    </row>
    <row r="266" spans="1:52" ht="34.950000000000003" customHeight="1" x14ac:dyDescent="0.45">
      <c r="A266" s="93" t="s">
        <v>4373</v>
      </c>
      <c r="B266" s="77">
        <v>2</v>
      </c>
      <c r="C266" s="93" t="s">
        <v>7811</v>
      </c>
      <c r="D266" s="93" t="s">
        <v>4374</v>
      </c>
      <c r="E266" s="93"/>
      <c r="F266" s="94">
        <v>2</v>
      </c>
      <c r="G266" s="93" t="s">
        <v>4379</v>
      </c>
      <c r="H266" s="77"/>
      <c r="I266" s="95">
        <v>5609</v>
      </c>
      <c r="J266" s="77" t="s">
        <v>5427</v>
      </c>
      <c r="K266" s="77"/>
      <c r="L266" s="93" t="s">
        <v>3656</v>
      </c>
      <c r="M266" s="96" t="s">
        <v>7812</v>
      </c>
      <c r="N266" s="96"/>
      <c r="O266" s="79">
        <v>1</v>
      </c>
      <c r="P266" s="77">
        <v>500</v>
      </c>
      <c r="Q266" s="77">
        <v>550</v>
      </c>
      <c r="R266" s="77">
        <v>1000</v>
      </c>
      <c r="S266" s="77"/>
      <c r="T266" s="77"/>
      <c r="U266" s="77"/>
      <c r="V266" s="77"/>
      <c r="W266" s="77"/>
      <c r="X266" s="77"/>
      <c r="Y266" s="77"/>
      <c r="Z266" s="77"/>
      <c r="AA266" s="77"/>
      <c r="AB266" s="77"/>
      <c r="AC266" s="77"/>
      <c r="AD266" s="77"/>
      <c r="AE266" s="77"/>
      <c r="AF266" s="77"/>
      <c r="AG266" s="77"/>
      <c r="AH266" s="77"/>
      <c r="AI266" s="77"/>
      <c r="AJ266" s="77"/>
      <c r="AK266" s="77"/>
      <c r="AL266" s="77"/>
      <c r="AM266" s="72" t="s">
        <v>2436</v>
      </c>
      <c r="AN266" s="94"/>
      <c r="AO266" s="77"/>
      <c r="AP266" s="77"/>
      <c r="AQ266" s="77"/>
      <c r="AR266" s="77"/>
      <c r="AS266" s="97" t="s">
        <v>4377</v>
      </c>
      <c r="AT266" s="77">
        <v>1791</v>
      </c>
      <c r="AU266" s="77">
        <v>17</v>
      </c>
      <c r="AV266" s="94" t="s">
        <v>4371</v>
      </c>
      <c r="AW266" s="77" t="s">
        <v>2876</v>
      </c>
      <c r="AX266" s="94" t="s">
        <v>3232</v>
      </c>
      <c r="AY266" s="77"/>
      <c r="AZ266" s="83">
        <f t="shared" si="10"/>
        <v>0.27500000000000002</v>
      </c>
    </row>
    <row r="267" spans="1:52" ht="34.950000000000003" customHeight="1" x14ac:dyDescent="0.45">
      <c r="A267" s="93" t="s">
        <v>4373</v>
      </c>
      <c r="B267" s="77">
        <v>2</v>
      </c>
      <c r="C267" s="93" t="s">
        <v>7811</v>
      </c>
      <c r="D267" s="93"/>
      <c r="E267" s="93"/>
      <c r="F267" s="94"/>
      <c r="G267" s="93"/>
      <c r="H267" s="77"/>
      <c r="I267" s="95">
        <v>5614</v>
      </c>
      <c r="J267" s="77"/>
      <c r="K267" s="77"/>
      <c r="L267" s="93" t="s">
        <v>2916</v>
      </c>
      <c r="M267" s="96" t="s">
        <v>7795</v>
      </c>
      <c r="N267" s="96"/>
      <c r="O267" s="79">
        <v>1</v>
      </c>
      <c r="P267" s="77">
        <v>900</v>
      </c>
      <c r="Q267" s="77">
        <v>20</v>
      </c>
      <c r="R267" s="77">
        <v>600</v>
      </c>
      <c r="S267" s="77"/>
      <c r="T267" s="77"/>
      <c r="U267" s="77"/>
      <c r="V267" s="77"/>
      <c r="W267" s="77"/>
      <c r="X267" s="77"/>
      <c r="Y267" s="77"/>
      <c r="Z267" s="77"/>
      <c r="AA267" s="77"/>
      <c r="AB267" s="77"/>
      <c r="AC267" s="77"/>
      <c r="AD267" s="77"/>
      <c r="AE267" s="77"/>
      <c r="AF267" s="77"/>
      <c r="AG267" s="77"/>
      <c r="AH267" s="77"/>
      <c r="AI267" s="77"/>
      <c r="AJ267" s="77"/>
      <c r="AK267" s="77"/>
      <c r="AL267" s="77"/>
      <c r="AM267" s="72"/>
      <c r="AN267" s="94"/>
      <c r="AO267" s="77"/>
      <c r="AP267" s="77"/>
      <c r="AQ267" s="77"/>
      <c r="AR267" s="77"/>
      <c r="AS267" s="97"/>
      <c r="AT267" s="77">
        <v>1796</v>
      </c>
      <c r="AU267" s="77">
        <v>17</v>
      </c>
      <c r="AV267" s="94" t="s">
        <v>4371</v>
      </c>
      <c r="AW267" s="77" t="s">
        <v>2876</v>
      </c>
      <c r="AX267" s="94" t="s">
        <v>3232</v>
      </c>
      <c r="AY267" s="77" t="s">
        <v>7796</v>
      </c>
      <c r="AZ267" s="83">
        <f t="shared" si="10"/>
        <v>1.0800000000000001E-2</v>
      </c>
    </row>
    <row r="268" spans="1:52" s="99" customFormat="1" ht="34.950000000000003" customHeight="1" x14ac:dyDescent="0.45">
      <c r="A268" s="93" t="s">
        <v>4373</v>
      </c>
      <c r="B268" s="77">
        <v>2</v>
      </c>
      <c r="C268" s="93" t="s">
        <v>7811</v>
      </c>
      <c r="D268" s="93" t="s">
        <v>4374</v>
      </c>
      <c r="E268" s="93"/>
      <c r="F268" s="94">
        <v>2</v>
      </c>
      <c r="G268" s="93" t="s">
        <v>4382</v>
      </c>
      <c r="H268" s="77"/>
      <c r="I268" s="95">
        <v>5623</v>
      </c>
      <c r="J268" s="77" t="s">
        <v>5427</v>
      </c>
      <c r="K268" s="77"/>
      <c r="L268" s="93" t="s">
        <v>3651</v>
      </c>
      <c r="M268" s="96" t="s">
        <v>8503</v>
      </c>
      <c r="N268" s="96"/>
      <c r="O268" s="79">
        <v>1</v>
      </c>
      <c r="P268" s="77">
        <v>300</v>
      </c>
      <c r="Q268" s="77">
        <v>300</v>
      </c>
      <c r="R268" s="77">
        <v>450</v>
      </c>
      <c r="S268" s="77"/>
      <c r="T268" s="77"/>
      <c r="U268" s="77"/>
      <c r="V268" s="77"/>
      <c r="W268" s="77"/>
      <c r="X268" s="77"/>
      <c r="Y268" s="77"/>
      <c r="Z268" s="77"/>
      <c r="AA268" s="77"/>
      <c r="AB268" s="77"/>
      <c r="AC268" s="77"/>
      <c r="AD268" s="77"/>
      <c r="AE268" s="77"/>
      <c r="AF268" s="77"/>
      <c r="AG268" s="77"/>
      <c r="AH268" s="77"/>
      <c r="AI268" s="77"/>
      <c r="AJ268" s="77"/>
      <c r="AK268" s="77"/>
      <c r="AL268" s="77"/>
      <c r="AM268" s="72" t="s">
        <v>2771</v>
      </c>
      <c r="AN268" s="94"/>
      <c r="AO268" s="77"/>
      <c r="AP268" s="77"/>
      <c r="AQ268" s="77"/>
      <c r="AR268" s="77"/>
      <c r="AS268" s="97" t="s">
        <v>4377</v>
      </c>
      <c r="AT268" s="77">
        <v>1805</v>
      </c>
      <c r="AU268" s="77">
        <v>17</v>
      </c>
      <c r="AV268" s="94" t="s">
        <v>4371</v>
      </c>
      <c r="AW268" s="77" t="s">
        <v>2868</v>
      </c>
      <c r="AX268" s="94" t="s">
        <v>3232</v>
      </c>
      <c r="AY268" s="77"/>
      <c r="AZ268" s="83">
        <f t="shared" si="10"/>
        <v>4.0500000000000001E-2</v>
      </c>
    </row>
    <row r="269" spans="1:52" s="99" customFormat="1" ht="34.950000000000003" customHeight="1" x14ac:dyDescent="0.45">
      <c r="A269" s="93" t="s">
        <v>4373</v>
      </c>
      <c r="B269" s="77">
        <v>2</v>
      </c>
      <c r="C269" s="93" t="s">
        <v>7811</v>
      </c>
      <c r="D269" s="93"/>
      <c r="E269" s="93"/>
      <c r="F269" s="94"/>
      <c r="G269" s="93"/>
      <c r="H269" s="77"/>
      <c r="I269" s="95">
        <v>5658</v>
      </c>
      <c r="J269" s="77"/>
      <c r="K269" s="77"/>
      <c r="L269" s="93" t="s">
        <v>3651</v>
      </c>
      <c r="M269" s="96" t="s">
        <v>7809</v>
      </c>
      <c r="N269" s="96"/>
      <c r="O269" s="79">
        <v>1</v>
      </c>
      <c r="P269" s="77">
        <v>300</v>
      </c>
      <c r="Q269" s="77">
        <v>300</v>
      </c>
      <c r="R269" s="77">
        <v>450</v>
      </c>
      <c r="S269" s="77"/>
      <c r="T269" s="77"/>
      <c r="U269" s="77"/>
      <c r="V269" s="77"/>
      <c r="W269" s="77"/>
      <c r="X269" s="77"/>
      <c r="Y269" s="77"/>
      <c r="Z269" s="77"/>
      <c r="AA269" s="77"/>
      <c r="AB269" s="77"/>
      <c r="AC269" s="77"/>
      <c r="AD269" s="77"/>
      <c r="AE269" s="77"/>
      <c r="AF269" s="77"/>
      <c r="AG269" s="77"/>
      <c r="AH269" s="77"/>
      <c r="AI269" s="77"/>
      <c r="AJ269" s="77"/>
      <c r="AK269" s="77"/>
      <c r="AL269" s="77" t="s">
        <v>3482</v>
      </c>
      <c r="AM269" s="72" t="s">
        <v>4390</v>
      </c>
      <c r="AN269" s="94"/>
      <c r="AO269" s="77"/>
      <c r="AP269" s="77"/>
      <c r="AQ269" s="77"/>
      <c r="AR269" s="77"/>
      <c r="AS269" s="97" t="s">
        <v>4377</v>
      </c>
      <c r="AT269" s="77">
        <v>1839</v>
      </c>
      <c r="AU269" s="77">
        <v>17</v>
      </c>
      <c r="AV269" s="94" t="s">
        <v>4391</v>
      </c>
      <c r="AW269" s="77" t="s">
        <v>2868</v>
      </c>
      <c r="AX269" s="94" t="s">
        <v>3232</v>
      </c>
      <c r="AY269" s="77"/>
      <c r="AZ269" s="83">
        <f t="shared" si="10"/>
        <v>4.0500000000000001E-2</v>
      </c>
    </row>
    <row r="270" spans="1:52" s="99" customFormat="1" ht="34.950000000000003" customHeight="1" x14ac:dyDescent="0.45">
      <c r="A270" s="78" t="s">
        <v>4373</v>
      </c>
      <c r="B270" s="79">
        <v>2</v>
      </c>
      <c r="C270" s="78" t="s">
        <v>7811</v>
      </c>
      <c r="D270" s="78"/>
      <c r="E270" s="78"/>
      <c r="F270" s="79"/>
      <c r="G270" s="78"/>
      <c r="H270" s="79"/>
      <c r="I270" s="80" t="s">
        <v>1003</v>
      </c>
      <c r="J270" s="79"/>
      <c r="K270" s="79"/>
      <c r="L270" s="78" t="s">
        <v>1004</v>
      </c>
      <c r="M270" s="78" t="s">
        <v>7403</v>
      </c>
      <c r="N270" s="78" t="s">
        <v>7417</v>
      </c>
      <c r="O270" s="79">
        <v>1</v>
      </c>
      <c r="P270" s="79">
        <v>1900</v>
      </c>
      <c r="Q270" s="79">
        <v>600</v>
      </c>
      <c r="R270" s="79">
        <v>700</v>
      </c>
      <c r="S270" s="79"/>
      <c r="T270" s="79" t="s">
        <v>3482</v>
      </c>
      <c r="U270" s="79"/>
      <c r="V270" s="79"/>
      <c r="W270" s="79"/>
      <c r="X270" s="79"/>
      <c r="Y270" s="79"/>
      <c r="Z270" s="79"/>
      <c r="AA270" s="79"/>
      <c r="AB270" s="79"/>
      <c r="AC270" s="79"/>
      <c r="AD270" s="81"/>
      <c r="AE270" s="79" t="s">
        <v>3482</v>
      </c>
      <c r="AF270" s="79"/>
      <c r="AG270" s="79"/>
      <c r="AH270" s="79"/>
      <c r="AI270" s="79"/>
      <c r="AJ270" s="79"/>
      <c r="AK270" s="79"/>
      <c r="AL270" s="79"/>
      <c r="AM270" s="79"/>
      <c r="AN270" s="79"/>
      <c r="AO270" s="79"/>
      <c r="AP270" s="79"/>
      <c r="AQ270" s="79"/>
      <c r="AR270" s="79"/>
      <c r="AS270" s="79"/>
      <c r="AT270" s="79"/>
      <c r="AU270" s="79"/>
      <c r="AV270" s="79"/>
      <c r="AW270" s="79"/>
      <c r="AX270" s="79"/>
      <c r="AY270" s="79"/>
      <c r="AZ270" s="83">
        <f t="shared" si="10"/>
        <v>0.79800000000000004</v>
      </c>
    </row>
    <row r="271" spans="1:52" s="99" customFormat="1" ht="34.950000000000003" customHeight="1" x14ac:dyDescent="0.45">
      <c r="A271" s="93" t="s">
        <v>4373</v>
      </c>
      <c r="B271" s="77">
        <v>2</v>
      </c>
      <c r="C271" s="93" t="s">
        <v>7811</v>
      </c>
      <c r="D271" s="78"/>
      <c r="E271" s="78"/>
      <c r="F271" s="79"/>
      <c r="G271" s="78"/>
      <c r="H271" s="79"/>
      <c r="I271" s="87" t="s">
        <v>1068</v>
      </c>
      <c r="J271" s="79"/>
      <c r="K271" s="79"/>
      <c r="L271" s="78" t="s">
        <v>7324</v>
      </c>
      <c r="M271" s="78"/>
      <c r="N271" s="78"/>
      <c r="O271" s="79">
        <v>1</v>
      </c>
      <c r="P271" s="79">
        <v>700</v>
      </c>
      <c r="Q271" s="79">
        <v>500</v>
      </c>
      <c r="R271" s="79">
        <v>1000</v>
      </c>
      <c r="S271" s="79"/>
      <c r="T271" s="79"/>
      <c r="U271" s="79"/>
      <c r="V271" s="79"/>
      <c r="W271" s="79"/>
      <c r="X271" s="79"/>
      <c r="Y271" s="79"/>
      <c r="Z271" s="79"/>
      <c r="AA271" s="79"/>
      <c r="AB271" s="79"/>
      <c r="AC271" s="79"/>
      <c r="AD271" s="81"/>
      <c r="AE271" s="79" t="s">
        <v>3482</v>
      </c>
      <c r="AF271" s="79"/>
      <c r="AG271" s="79"/>
      <c r="AH271" s="79"/>
      <c r="AI271" s="79"/>
      <c r="AJ271" s="79"/>
      <c r="AK271" s="79"/>
      <c r="AL271" s="79"/>
      <c r="AM271" s="79"/>
      <c r="AN271" s="79"/>
      <c r="AO271" s="79"/>
      <c r="AP271" s="79"/>
      <c r="AQ271" s="79"/>
      <c r="AR271" s="79"/>
      <c r="AS271" s="79"/>
      <c r="AT271" s="79"/>
      <c r="AU271" s="79"/>
      <c r="AV271" s="79"/>
      <c r="AW271" s="79"/>
      <c r="AX271" s="79"/>
      <c r="AY271" s="79"/>
      <c r="AZ271" s="83">
        <f t="shared" si="10"/>
        <v>0.35</v>
      </c>
    </row>
    <row r="272" spans="1:52" s="154" customFormat="1" ht="34.950000000000003" customHeight="1" x14ac:dyDescent="0.45">
      <c r="A272" s="151" t="s">
        <v>20</v>
      </c>
      <c r="B272" s="147">
        <v>2</v>
      </c>
      <c r="C272" s="151" t="s">
        <v>7811</v>
      </c>
      <c r="D272" s="151"/>
      <c r="E272" s="151"/>
      <c r="F272" s="147"/>
      <c r="G272" s="151"/>
      <c r="H272" s="147"/>
      <c r="I272" s="152" t="s">
        <v>1036</v>
      </c>
      <c r="J272" s="147"/>
      <c r="K272" s="147"/>
      <c r="L272" s="151" t="s">
        <v>5995</v>
      </c>
      <c r="M272" s="151" t="s">
        <v>7203</v>
      </c>
      <c r="N272" s="151"/>
      <c r="O272" s="147">
        <v>1</v>
      </c>
      <c r="P272" s="147">
        <v>550</v>
      </c>
      <c r="Q272" s="147">
        <v>600</v>
      </c>
      <c r="R272" s="147">
        <v>1550</v>
      </c>
      <c r="S272" s="147"/>
      <c r="T272" s="147" t="s">
        <v>3482</v>
      </c>
      <c r="U272" s="147"/>
      <c r="V272" s="147"/>
      <c r="W272" s="147"/>
      <c r="X272" s="147"/>
      <c r="Y272" s="147"/>
      <c r="Z272" s="147"/>
      <c r="AA272" s="147"/>
      <c r="AB272" s="147"/>
      <c r="AC272" s="147"/>
      <c r="AD272" s="153"/>
      <c r="AE272" s="147" t="s">
        <v>3482</v>
      </c>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9">
        <f t="shared" si="10"/>
        <v>0.51149999999999995</v>
      </c>
    </row>
    <row r="273" spans="1:52" ht="34.950000000000003" customHeight="1" x14ac:dyDescent="0.45">
      <c r="A273" s="78" t="s">
        <v>20</v>
      </c>
      <c r="B273" s="79">
        <v>2</v>
      </c>
      <c r="C273" s="78" t="s">
        <v>7811</v>
      </c>
      <c r="D273" s="78" t="s">
        <v>1964</v>
      </c>
      <c r="E273" s="78" t="s">
        <v>20</v>
      </c>
      <c r="F273" s="79">
        <v>2</v>
      </c>
      <c r="G273" s="78" t="s">
        <v>207</v>
      </c>
      <c r="H273" s="79" t="s">
        <v>2824</v>
      </c>
      <c r="I273" s="87" t="s">
        <v>1139</v>
      </c>
      <c r="J273" s="79" t="s">
        <v>2498</v>
      </c>
      <c r="K273" s="79"/>
      <c r="L273" s="78" t="s">
        <v>7341</v>
      </c>
      <c r="M273" s="78" t="s">
        <v>7113</v>
      </c>
      <c r="N273" s="78" t="s">
        <v>2782</v>
      </c>
      <c r="O273" s="79">
        <v>1</v>
      </c>
      <c r="P273" s="79">
        <v>650</v>
      </c>
      <c r="Q273" s="79">
        <v>700</v>
      </c>
      <c r="R273" s="79">
        <v>1750</v>
      </c>
      <c r="S273" s="79"/>
      <c r="T273" s="79" t="s">
        <v>3482</v>
      </c>
      <c r="U273" s="79"/>
      <c r="V273" s="79"/>
      <c r="W273" s="79"/>
      <c r="X273" s="79"/>
      <c r="Y273" s="79"/>
      <c r="Z273" s="79"/>
      <c r="AA273" s="79"/>
      <c r="AB273" s="79"/>
      <c r="AC273" s="79"/>
      <c r="AD273" s="81"/>
      <c r="AE273" s="79" t="s">
        <v>3482</v>
      </c>
      <c r="AF273" s="79"/>
      <c r="AG273" s="79"/>
      <c r="AH273" s="79"/>
      <c r="AI273" s="79"/>
      <c r="AJ273" s="79"/>
      <c r="AK273" s="79"/>
      <c r="AL273" s="79"/>
      <c r="AM273" s="79"/>
      <c r="AN273" s="79"/>
      <c r="AO273" s="79"/>
      <c r="AP273" s="79"/>
      <c r="AQ273" s="79"/>
      <c r="AR273" s="79"/>
      <c r="AS273" s="79"/>
      <c r="AT273" s="79"/>
      <c r="AU273" s="79"/>
      <c r="AV273" s="79"/>
      <c r="AW273" s="79"/>
      <c r="AX273" s="79"/>
      <c r="AY273" s="79"/>
      <c r="AZ273" s="83">
        <f t="shared" si="10"/>
        <v>0.79625000000000001</v>
      </c>
    </row>
    <row r="274" spans="1:52" s="99" customFormat="1" ht="34.950000000000003" customHeight="1" x14ac:dyDescent="0.45">
      <c r="A274" s="78" t="s">
        <v>20</v>
      </c>
      <c r="B274" s="79">
        <v>2</v>
      </c>
      <c r="C274" s="78" t="s">
        <v>7811</v>
      </c>
      <c r="D274" s="78"/>
      <c r="E274" s="78"/>
      <c r="F274" s="79"/>
      <c r="G274" s="78"/>
      <c r="H274" s="79"/>
      <c r="I274" s="87" t="s">
        <v>1139</v>
      </c>
      <c r="J274" s="79"/>
      <c r="K274" s="79"/>
      <c r="L274" s="78" t="s">
        <v>7306</v>
      </c>
      <c r="M274" s="78" t="s">
        <v>7113</v>
      </c>
      <c r="N274" s="78" t="s">
        <v>5781</v>
      </c>
      <c r="O274" s="79">
        <v>1</v>
      </c>
      <c r="P274" s="79"/>
      <c r="Q274" s="79"/>
      <c r="R274" s="79"/>
      <c r="S274" s="79"/>
      <c r="T274" s="79" t="s">
        <v>3482</v>
      </c>
      <c r="U274" s="79"/>
      <c r="V274" s="79"/>
      <c r="W274" s="79"/>
      <c r="X274" s="79"/>
      <c r="Y274" s="79"/>
      <c r="Z274" s="79"/>
      <c r="AA274" s="79"/>
      <c r="AB274" s="79"/>
      <c r="AC274" s="79"/>
      <c r="AD274" s="81"/>
      <c r="AE274" s="79" t="s">
        <v>3482</v>
      </c>
      <c r="AF274" s="79"/>
      <c r="AG274" s="79"/>
      <c r="AH274" s="79"/>
      <c r="AI274" s="79"/>
      <c r="AJ274" s="79"/>
      <c r="AK274" s="79"/>
      <c r="AL274" s="79"/>
      <c r="AM274" s="79"/>
      <c r="AN274" s="79"/>
      <c r="AO274" s="79"/>
      <c r="AP274" s="79"/>
      <c r="AQ274" s="79"/>
      <c r="AR274" s="79"/>
      <c r="AS274" s="79"/>
      <c r="AT274" s="79"/>
      <c r="AU274" s="79"/>
      <c r="AV274" s="79"/>
      <c r="AW274" s="79"/>
      <c r="AX274" s="79"/>
      <c r="AY274" s="79"/>
      <c r="AZ274" s="83">
        <f t="shared" si="10"/>
        <v>0</v>
      </c>
    </row>
    <row r="275" spans="1:52" s="99" customFormat="1" ht="34.950000000000003" customHeight="1" x14ac:dyDescent="0.45">
      <c r="A275" s="78" t="s">
        <v>20</v>
      </c>
      <c r="B275" s="79">
        <v>2</v>
      </c>
      <c r="C275" s="78" t="s">
        <v>7811</v>
      </c>
      <c r="D275" s="78"/>
      <c r="E275" s="78"/>
      <c r="F275" s="79"/>
      <c r="G275" s="78"/>
      <c r="H275" s="79"/>
      <c r="I275" s="87" t="s">
        <v>1139</v>
      </c>
      <c r="J275" s="79"/>
      <c r="K275" s="79"/>
      <c r="L275" s="78" t="s">
        <v>5428</v>
      </c>
      <c r="M275" s="78" t="s">
        <v>7113</v>
      </c>
      <c r="N275" s="78" t="s">
        <v>5782</v>
      </c>
      <c r="O275" s="79">
        <v>1</v>
      </c>
      <c r="P275" s="79"/>
      <c r="Q275" s="79"/>
      <c r="R275" s="79"/>
      <c r="S275" s="79"/>
      <c r="T275" s="79" t="s">
        <v>3482</v>
      </c>
      <c r="U275" s="79"/>
      <c r="V275" s="79"/>
      <c r="W275" s="79"/>
      <c r="X275" s="79"/>
      <c r="Y275" s="79"/>
      <c r="Z275" s="79"/>
      <c r="AA275" s="79"/>
      <c r="AB275" s="79"/>
      <c r="AC275" s="79"/>
      <c r="AD275" s="81"/>
      <c r="AE275" s="79" t="s">
        <v>3482</v>
      </c>
      <c r="AF275" s="79"/>
      <c r="AG275" s="79"/>
      <c r="AH275" s="79"/>
      <c r="AI275" s="79"/>
      <c r="AJ275" s="79"/>
      <c r="AK275" s="79"/>
      <c r="AL275" s="79"/>
      <c r="AM275" s="79"/>
      <c r="AN275" s="79"/>
      <c r="AO275" s="79"/>
      <c r="AP275" s="79"/>
      <c r="AQ275" s="79"/>
      <c r="AR275" s="79"/>
      <c r="AS275" s="79"/>
      <c r="AT275" s="79"/>
      <c r="AU275" s="79"/>
      <c r="AV275" s="79"/>
      <c r="AW275" s="79"/>
      <c r="AX275" s="79"/>
      <c r="AY275" s="79"/>
      <c r="AZ275" s="83">
        <f t="shared" si="10"/>
        <v>0</v>
      </c>
    </row>
    <row r="276" spans="1:52" s="99" customFormat="1" ht="34.950000000000003" customHeight="1" x14ac:dyDescent="0.45">
      <c r="A276" s="78" t="s">
        <v>20</v>
      </c>
      <c r="B276" s="79">
        <v>2</v>
      </c>
      <c r="C276" s="78" t="s">
        <v>7811</v>
      </c>
      <c r="D276" s="78"/>
      <c r="E276" s="78"/>
      <c r="F276" s="79"/>
      <c r="G276" s="78"/>
      <c r="H276" s="79"/>
      <c r="I276" s="87" t="s">
        <v>1139</v>
      </c>
      <c r="J276" s="79"/>
      <c r="K276" s="79"/>
      <c r="L276" s="78" t="s">
        <v>7124</v>
      </c>
      <c r="M276" s="78" t="s">
        <v>7113</v>
      </c>
      <c r="N276" s="78" t="s">
        <v>5556</v>
      </c>
      <c r="O276" s="79">
        <v>1</v>
      </c>
      <c r="P276" s="79"/>
      <c r="Q276" s="79"/>
      <c r="R276" s="79"/>
      <c r="S276" s="79"/>
      <c r="T276" s="79" t="s">
        <v>3482</v>
      </c>
      <c r="U276" s="79"/>
      <c r="V276" s="79"/>
      <c r="W276" s="79"/>
      <c r="X276" s="79"/>
      <c r="Y276" s="79"/>
      <c r="Z276" s="79"/>
      <c r="AA276" s="79"/>
      <c r="AB276" s="79"/>
      <c r="AC276" s="79"/>
      <c r="AD276" s="81"/>
      <c r="AE276" s="79" t="s">
        <v>3482</v>
      </c>
      <c r="AF276" s="79"/>
      <c r="AG276" s="79"/>
      <c r="AH276" s="79"/>
      <c r="AI276" s="79"/>
      <c r="AJ276" s="79"/>
      <c r="AK276" s="79"/>
      <c r="AL276" s="79"/>
      <c r="AM276" s="79"/>
      <c r="AN276" s="79"/>
      <c r="AO276" s="79"/>
      <c r="AP276" s="79"/>
      <c r="AQ276" s="79"/>
      <c r="AR276" s="79"/>
      <c r="AS276" s="79"/>
      <c r="AT276" s="79"/>
      <c r="AU276" s="79"/>
      <c r="AV276" s="79"/>
      <c r="AW276" s="79"/>
      <c r="AX276" s="79"/>
      <c r="AY276" s="79"/>
      <c r="AZ276" s="83">
        <f t="shared" si="10"/>
        <v>0</v>
      </c>
    </row>
    <row r="277" spans="1:52" s="99" customFormat="1" ht="34.950000000000003" customHeight="1" x14ac:dyDescent="0.45">
      <c r="A277" s="78" t="s">
        <v>20</v>
      </c>
      <c r="B277" s="79">
        <v>2</v>
      </c>
      <c r="C277" s="78" t="s">
        <v>7811</v>
      </c>
      <c r="D277" s="78"/>
      <c r="E277" s="78"/>
      <c r="F277" s="79"/>
      <c r="G277" s="78"/>
      <c r="H277" s="79"/>
      <c r="I277" s="87" t="s">
        <v>1139</v>
      </c>
      <c r="J277" s="79"/>
      <c r="K277" s="79"/>
      <c r="L277" s="78" t="s">
        <v>327</v>
      </c>
      <c r="M277" s="78" t="s">
        <v>7113</v>
      </c>
      <c r="N277" s="78" t="s">
        <v>5557</v>
      </c>
      <c r="O277" s="79">
        <v>1</v>
      </c>
      <c r="P277" s="79"/>
      <c r="Q277" s="79"/>
      <c r="R277" s="79"/>
      <c r="S277" s="79"/>
      <c r="T277" s="79" t="s">
        <v>3482</v>
      </c>
      <c r="U277" s="79"/>
      <c r="V277" s="79"/>
      <c r="W277" s="79"/>
      <c r="X277" s="79"/>
      <c r="Y277" s="79"/>
      <c r="Z277" s="79"/>
      <c r="AA277" s="79"/>
      <c r="AB277" s="79"/>
      <c r="AC277" s="79"/>
      <c r="AD277" s="81"/>
      <c r="AE277" s="79" t="s">
        <v>3482</v>
      </c>
      <c r="AF277" s="79"/>
      <c r="AG277" s="79"/>
      <c r="AH277" s="79"/>
      <c r="AI277" s="79"/>
      <c r="AJ277" s="79"/>
      <c r="AK277" s="79"/>
      <c r="AL277" s="79"/>
      <c r="AM277" s="79"/>
      <c r="AN277" s="79"/>
      <c r="AO277" s="79"/>
      <c r="AP277" s="79"/>
      <c r="AQ277" s="79"/>
      <c r="AR277" s="79"/>
      <c r="AS277" s="79"/>
      <c r="AT277" s="79"/>
      <c r="AU277" s="79"/>
      <c r="AV277" s="79"/>
      <c r="AW277" s="79"/>
      <c r="AX277" s="79"/>
      <c r="AY277" s="79"/>
      <c r="AZ277" s="83">
        <f t="shared" si="10"/>
        <v>0</v>
      </c>
    </row>
    <row r="278" spans="1:52" s="99" customFormat="1" ht="34.950000000000003" customHeight="1" x14ac:dyDescent="0.45">
      <c r="A278" s="78" t="s">
        <v>20</v>
      </c>
      <c r="B278" s="79">
        <v>2</v>
      </c>
      <c r="C278" s="78" t="s">
        <v>7811</v>
      </c>
      <c r="D278" s="78"/>
      <c r="E278" s="78"/>
      <c r="F278" s="79"/>
      <c r="G278" s="78"/>
      <c r="H278" s="79"/>
      <c r="I278" s="87" t="s">
        <v>1139</v>
      </c>
      <c r="J278" s="79"/>
      <c r="K278" s="79"/>
      <c r="L278" s="78" t="s">
        <v>7313</v>
      </c>
      <c r="M278" s="78" t="s">
        <v>352</v>
      </c>
      <c r="N278" s="78" t="s">
        <v>353</v>
      </c>
      <c r="O278" s="79">
        <v>1</v>
      </c>
      <c r="P278" s="79"/>
      <c r="Q278" s="79"/>
      <c r="R278" s="79"/>
      <c r="S278" s="79"/>
      <c r="T278" s="79" t="s">
        <v>3482</v>
      </c>
      <c r="U278" s="79"/>
      <c r="V278" s="79"/>
      <c r="W278" s="79"/>
      <c r="X278" s="79"/>
      <c r="Y278" s="79"/>
      <c r="Z278" s="79"/>
      <c r="AA278" s="79"/>
      <c r="AB278" s="79"/>
      <c r="AC278" s="79"/>
      <c r="AD278" s="81"/>
      <c r="AE278" s="79" t="s">
        <v>3482</v>
      </c>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10"/>
        <v>0</v>
      </c>
    </row>
    <row r="279" spans="1:52" s="99" customFormat="1" ht="34.950000000000003" customHeight="1" x14ac:dyDescent="0.45">
      <c r="A279" s="78" t="s">
        <v>20</v>
      </c>
      <c r="B279" s="79">
        <v>2</v>
      </c>
      <c r="C279" s="78" t="s">
        <v>7811</v>
      </c>
      <c r="D279" s="78"/>
      <c r="E279" s="78"/>
      <c r="F279" s="79"/>
      <c r="G279" s="78"/>
      <c r="H279" s="79"/>
      <c r="I279" s="87" t="s">
        <v>1139</v>
      </c>
      <c r="J279" s="79"/>
      <c r="K279" s="79"/>
      <c r="L279" s="78" t="s">
        <v>7316</v>
      </c>
      <c r="M279" s="78"/>
      <c r="N279" s="78"/>
      <c r="O279" s="79">
        <v>1</v>
      </c>
      <c r="P279" s="79"/>
      <c r="Q279" s="79"/>
      <c r="R279" s="79"/>
      <c r="S279" s="79"/>
      <c r="T279" s="79"/>
      <c r="U279" s="79"/>
      <c r="V279" s="79"/>
      <c r="W279" s="79"/>
      <c r="X279" s="79"/>
      <c r="Y279" s="79"/>
      <c r="Z279" s="79"/>
      <c r="AA279" s="79"/>
      <c r="AB279" s="79"/>
      <c r="AC279" s="79"/>
      <c r="AD279" s="81"/>
      <c r="AE279" s="79" t="s">
        <v>3482</v>
      </c>
      <c r="AF279" s="79"/>
      <c r="AG279" s="79"/>
      <c r="AH279" s="79"/>
      <c r="AI279" s="79"/>
      <c r="AJ279" s="79"/>
      <c r="AK279" s="79"/>
      <c r="AL279" s="79"/>
      <c r="AM279" s="79"/>
      <c r="AN279" s="79"/>
      <c r="AO279" s="79"/>
      <c r="AP279" s="79"/>
      <c r="AQ279" s="79"/>
      <c r="AR279" s="79"/>
      <c r="AS279" s="79"/>
      <c r="AT279" s="79"/>
      <c r="AU279" s="79"/>
      <c r="AV279" s="79"/>
      <c r="AW279" s="79"/>
      <c r="AX279" s="79"/>
      <c r="AY279" s="79"/>
      <c r="AZ279" s="83">
        <f t="shared" si="10"/>
        <v>0</v>
      </c>
    </row>
    <row r="280" spans="1:52" s="150" customFormat="1" ht="34.950000000000003" customHeight="1" x14ac:dyDescent="0.45">
      <c r="A280" s="151" t="s">
        <v>20</v>
      </c>
      <c r="B280" s="147">
        <v>2</v>
      </c>
      <c r="C280" s="151" t="s">
        <v>7811</v>
      </c>
      <c r="D280" s="151" t="s">
        <v>1964</v>
      </c>
      <c r="E280" s="151" t="s">
        <v>20</v>
      </c>
      <c r="F280" s="147">
        <v>2</v>
      </c>
      <c r="G280" s="151" t="s">
        <v>207</v>
      </c>
      <c r="H280" s="147"/>
      <c r="I280" s="152" t="s">
        <v>1100</v>
      </c>
      <c r="J280" s="147" t="s">
        <v>2498</v>
      </c>
      <c r="K280" s="147"/>
      <c r="L280" s="151" t="s">
        <v>381</v>
      </c>
      <c r="M280" s="151" t="s">
        <v>7113</v>
      </c>
      <c r="N280" s="151" t="s">
        <v>1101</v>
      </c>
      <c r="O280" s="147">
        <v>1</v>
      </c>
      <c r="P280" s="147">
        <v>500</v>
      </c>
      <c r="Q280" s="147">
        <v>600</v>
      </c>
      <c r="R280" s="147">
        <v>1200</v>
      </c>
      <c r="S280" s="147"/>
      <c r="T280" s="147" t="s">
        <v>3482</v>
      </c>
      <c r="U280" s="147"/>
      <c r="V280" s="147"/>
      <c r="W280" s="147"/>
      <c r="X280" s="147"/>
      <c r="Y280" s="147"/>
      <c r="Z280" s="147"/>
      <c r="AA280" s="147"/>
      <c r="AB280" s="147" t="s">
        <v>5780</v>
      </c>
      <c r="AC280" s="147"/>
      <c r="AD280" s="153"/>
      <c r="AE280" s="147" t="s">
        <v>3482</v>
      </c>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9">
        <f t="shared" si="10"/>
        <v>0.36</v>
      </c>
    </row>
    <row r="281" spans="1:52" s="99" customFormat="1" ht="34.950000000000003" customHeight="1" x14ac:dyDescent="0.45">
      <c r="A281" s="78" t="s">
        <v>20</v>
      </c>
      <c r="B281" s="79">
        <v>2</v>
      </c>
      <c r="C281" s="78" t="s">
        <v>7811</v>
      </c>
      <c r="D281" s="78" t="s">
        <v>1964</v>
      </c>
      <c r="E281" s="78" t="s">
        <v>20</v>
      </c>
      <c r="F281" s="79">
        <v>2</v>
      </c>
      <c r="G281" s="78" t="s">
        <v>1012</v>
      </c>
      <c r="H281" s="79"/>
      <c r="I281" s="87" t="s">
        <v>1059</v>
      </c>
      <c r="J281" s="79" t="s">
        <v>2498</v>
      </c>
      <c r="K281" s="79"/>
      <c r="L281" s="78" t="s">
        <v>7371</v>
      </c>
      <c r="M281" s="78" t="s">
        <v>1055</v>
      </c>
      <c r="N281" s="78" t="s">
        <v>1058</v>
      </c>
      <c r="O281" s="79">
        <v>1</v>
      </c>
      <c r="P281" s="79">
        <v>350</v>
      </c>
      <c r="Q281" s="79">
        <v>450</v>
      </c>
      <c r="R281" s="79">
        <v>1000</v>
      </c>
      <c r="S281" s="79"/>
      <c r="T281" s="79" t="s">
        <v>5779</v>
      </c>
      <c r="U281" s="79"/>
      <c r="V281" s="79"/>
      <c r="W281" s="79"/>
      <c r="X281" s="79"/>
      <c r="Y281" s="79"/>
      <c r="Z281" s="79"/>
      <c r="AA281" s="79"/>
      <c r="AB281" s="79"/>
      <c r="AC281" s="79"/>
      <c r="AD281" s="81"/>
      <c r="AE281" s="79" t="s">
        <v>3482</v>
      </c>
      <c r="AF281" s="79"/>
      <c r="AG281" s="79"/>
      <c r="AH281" s="79"/>
      <c r="AI281" s="79"/>
      <c r="AJ281" s="79"/>
      <c r="AK281" s="79"/>
      <c r="AL281" s="79"/>
      <c r="AM281" s="79"/>
      <c r="AN281" s="79"/>
      <c r="AO281" s="79"/>
      <c r="AP281" s="79"/>
      <c r="AQ281" s="79"/>
      <c r="AR281" s="79"/>
      <c r="AS281" s="79"/>
      <c r="AT281" s="79"/>
      <c r="AU281" s="79"/>
      <c r="AV281" s="79"/>
      <c r="AW281" s="79"/>
      <c r="AX281" s="79"/>
      <c r="AY281" s="79"/>
      <c r="AZ281" s="83">
        <f t="shared" si="10"/>
        <v>0.1575</v>
      </c>
    </row>
    <row r="282" spans="1:52" s="99" customFormat="1" ht="34.950000000000003" customHeight="1" x14ac:dyDescent="0.45">
      <c r="A282" s="78" t="s">
        <v>20</v>
      </c>
      <c r="B282" s="79">
        <v>2</v>
      </c>
      <c r="C282" s="78" t="s">
        <v>7811</v>
      </c>
      <c r="D282" s="78"/>
      <c r="E282" s="78"/>
      <c r="F282" s="79"/>
      <c r="G282" s="78"/>
      <c r="H282" s="79" t="s">
        <v>7796</v>
      </c>
      <c r="I282" s="87" t="s">
        <v>1031</v>
      </c>
      <c r="J282" s="79"/>
      <c r="K282" s="79"/>
      <c r="L282" s="78" t="s">
        <v>1022</v>
      </c>
      <c r="M282" s="78" t="s">
        <v>415</v>
      </c>
      <c r="N282" s="78" t="s">
        <v>7418</v>
      </c>
      <c r="O282" s="79">
        <v>1</v>
      </c>
      <c r="P282" s="79"/>
      <c r="Q282" s="79"/>
      <c r="R282" s="79"/>
      <c r="S282" s="79"/>
      <c r="T282" s="79" t="s">
        <v>3482</v>
      </c>
      <c r="U282" s="79"/>
      <c r="V282" s="79"/>
      <c r="W282" s="79"/>
      <c r="X282" s="79"/>
      <c r="Y282" s="79"/>
      <c r="Z282" s="79"/>
      <c r="AA282" s="79"/>
      <c r="AB282" s="79"/>
      <c r="AC282" s="79"/>
      <c r="AD282" s="81"/>
      <c r="AE282" s="79" t="s">
        <v>3482</v>
      </c>
      <c r="AF282" s="79"/>
      <c r="AG282" s="79"/>
      <c r="AH282" s="79"/>
      <c r="AI282" s="79"/>
      <c r="AJ282" s="79"/>
      <c r="AK282" s="79"/>
      <c r="AL282" s="79"/>
      <c r="AM282" s="79"/>
      <c r="AN282" s="79"/>
      <c r="AO282" s="79"/>
      <c r="AP282" s="79"/>
      <c r="AQ282" s="79"/>
      <c r="AR282" s="79"/>
      <c r="AS282" s="79"/>
      <c r="AT282" s="79"/>
      <c r="AU282" s="79"/>
      <c r="AV282" s="79"/>
      <c r="AW282" s="79"/>
      <c r="AX282" s="79"/>
      <c r="AY282" s="79" t="s">
        <v>7796</v>
      </c>
      <c r="AZ282" s="83">
        <f t="shared" si="10"/>
        <v>0</v>
      </c>
    </row>
    <row r="283" spans="1:52" s="99" customFormat="1" ht="34.950000000000003" customHeight="1" x14ac:dyDescent="0.45">
      <c r="A283" s="78" t="s">
        <v>20</v>
      </c>
      <c r="B283" s="79">
        <v>2</v>
      </c>
      <c r="C283" s="78" t="s">
        <v>7811</v>
      </c>
      <c r="D283" s="78"/>
      <c r="E283" s="78"/>
      <c r="F283" s="79"/>
      <c r="G283" s="78"/>
      <c r="H283" s="79" t="s">
        <v>7796</v>
      </c>
      <c r="I283" s="87" t="s">
        <v>1032</v>
      </c>
      <c r="J283" s="79"/>
      <c r="K283" s="79"/>
      <c r="L283" s="78" t="s">
        <v>1024</v>
      </c>
      <c r="M283" s="78" t="s">
        <v>415</v>
      </c>
      <c r="N283" s="78" t="s">
        <v>7418</v>
      </c>
      <c r="O283" s="79">
        <v>1</v>
      </c>
      <c r="P283" s="79"/>
      <c r="Q283" s="79"/>
      <c r="R283" s="79"/>
      <c r="S283" s="79"/>
      <c r="T283" s="79" t="s">
        <v>3482</v>
      </c>
      <c r="U283" s="79"/>
      <c r="V283" s="79"/>
      <c r="W283" s="79"/>
      <c r="X283" s="79"/>
      <c r="Y283" s="79"/>
      <c r="Z283" s="79"/>
      <c r="AA283" s="79"/>
      <c r="AB283" s="79"/>
      <c r="AC283" s="79"/>
      <c r="AD283" s="81"/>
      <c r="AE283" s="79" t="s">
        <v>3482</v>
      </c>
      <c r="AF283" s="79"/>
      <c r="AG283" s="79"/>
      <c r="AH283" s="79"/>
      <c r="AI283" s="79"/>
      <c r="AJ283" s="79"/>
      <c r="AK283" s="79"/>
      <c r="AL283" s="79"/>
      <c r="AM283" s="79"/>
      <c r="AN283" s="79"/>
      <c r="AO283" s="79"/>
      <c r="AP283" s="79"/>
      <c r="AQ283" s="79"/>
      <c r="AR283" s="79"/>
      <c r="AS283" s="79"/>
      <c r="AT283" s="79"/>
      <c r="AU283" s="79"/>
      <c r="AV283" s="79"/>
      <c r="AW283" s="79"/>
      <c r="AX283" s="79"/>
      <c r="AY283" s="79" t="s">
        <v>7796</v>
      </c>
      <c r="AZ283" s="83">
        <f t="shared" si="10"/>
        <v>0</v>
      </c>
    </row>
    <row r="284" spans="1:52" ht="34.950000000000003" customHeight="1" x14ac:dyDescent="0.45">
      <c r="A284" s="78" t="s">
        <v>20</v>
      </c>
      <c r="B284" s="79">
        <v>2</v>
      </c>
      <c r="C284" s="78" t="s">
        <v>7811</v>
      </c>
      <c r="D284" s="78"/>
      <c r="E284" s="78"/>
      <c r="F284" s="79"/>
      <c r="G284" s="78"/>
      <c r="H284" s="79"/>
      <c r="I284" s="87" t="s">
        <v>1039</v>
      </c>
      <c r="J284" s="79"/>
      <c r="K284" s="79"/>
      <c r="L284" s="78" t="s">
        <v>1040</v>
      </c>
      <c r="M284" s="78" t="s">
        <v>455</v>
      </c>
      <c r="N284" s="78" t="s">
        <v>7416</v>
      </c>
      <c r="O284" s="79">
        <v>1</v>
      </c>
      <c r="P284" s="79">
        <v>400</v>
      </c>
      <c r="Q284" s="79">
        <v>400</v>
      </c>
      <c r="R284" s="79">
        <v>950</v>
      </c>
      <c r="S284" s="79"/>
      <c r="T284" s="79" t="s">
        <v>3482</v>
      </c>
      <c r="U284" s="79"/>
      <c r="V284" s="79"/>
      <c r="W284" s="79"/>
      <c r="X284" s="79"/>
      <c r="Y284" s="79"/>
      <c r="Z284" s="79"/>
      <c r="AA284" s="79"/>
      <c r="AB284" s="79"/>
      <c r="AC284" s="79"/>
      <c r="AD284" s="81"/>
      <c r="AE284" s="79" t="s">
        <v>3482</v>
      </c>
      <c r="AF284" s="79"/>
      <c r="AG284" s="79"/>
      <c r="AH284" s="79"/>
      <c r="AI284" s="79"/>
      <c r="AJ284" s="79"/>
      <c r="AK284" s="79"/>
      <c r="AL284" s="79"/>
      <c r="AM284" s="79"/>
      <c r="AN284" s="79"/>
      <c r="AO284" s="79"/>
      <c r="AP284" s="79"/>
      <c r="AQ284" s="79"/>
      <c r="AR284" s="79"/>
      <c r="AS284" s="79"/>
      <c r="AT284" s="79"/>
      <c r="AU284" s="79"/>
      <c r="AV284" s="79"/>
      <c r="AW284" s="79"/>
      <c r="AX284" s="79"/>
      <c r="AY284" s="79"/>
      <c r="AZ284" s="83">
        <f t="shared" si="10"/>
        <v>0.152</v>
      </c>
    </row>
    <row r="285" spans="1:52" ht="34.950000000000003" customHeight="1" x14ac:dyDescent="0.45">
      <c r="A285" s="78" t="s">
        <v>20</v>
      </c>
      <c r="B285" s="79">
        <v>2</v>
      </c>
      <c r="C285" s="78" t="s">
        <v>7811</v>
      </c>
      <c r="D285" s="78" t="s">
        <v>1964</v>
      </c>
      <c r="E285" s="78" t="s">
        <v>20</v>
      </c>
      <c r="F285" s="79">
        <v>2</v>
      </c>
      <c r="G285" s="78" t="s">
        <v>207</v>
      </c>
      <c r="H285" s="79"/>
      <c r="I285" s="87" t="s">
        <v>1194</v>
      </c>
      <c r="J285" s="79" t="s">
        <v>0</v>
      </c>
      <c r="K285" s="79"/>
      <c r="L285" s="78" t="s">
        <v>7360</v>
      </c>
      <c r="M285" s="78"/>
      <c r="N285" s="78"/>
      <c r="O285" s="79">
        <v>1</v>
      </c>
      <c r="P285" s="79">
        <v>700</v>
      </c>
      <c r="Q285" s="79">
        <v>700</v>
      </c>
      <c r="R285" s="79">
        <v>1500</v>
      </c>
      <c r="S285" s="79"/>
      <c r="T285" s="79" t="s">
        <v>3482</v>
      </c>
      <c r="U285" s="79"/>
      <c r="V285" s="79"/>
      <c r="W285" s="79"/>
      <c r="X285" s="79"/>
      <c r="Y285" s="79"/>
      <c r="Z285" s="79"/>
      <c r="AA285" s="79"/>
      <c r="AB285" s="79"/>
      <c r="AC285" s="79"/>
      <c r="AD285" s="81"/>
      <c r="AE285" s="79" t="s">
        <v>3043</v>
      </c>
      <c r="AF285" s="79"/>
      <c r="AG285" s="79"/>
      <c r="AH285" s="79"/>
      <c r="AI285" s="79"/>
      <c r="AJ285" s="79"/>
      <c r="AK285" s="79"/>
      <c r="AL285" s="79"/>
      <c r="AM285" s="79"/>
      <c r="AN285" s="79"/>
      <c r="AO285" s="79"/>
      <c r="AP285" s="79"/>
      <c r="AQ285" s="79"/>
      <c r="AR285" s="79"/>
      <c r="AS285" s="79"/>
      <c r="AT285" s="79"/>
      <c r="AU285" s="79"/>
      <c r="AV285" s="79"/>
      <c r="AW285" s="79"/>
      <c r="AX285" s="79"/>
      <c r="AY285" s="79"/>
      <c r="AZ285" s="83">
        <f t="shared" si="10"/>
        <v>0.73499999999999999</v>
      </c>
    </row>
    <row r="286" spans="1:52" ht="34.950000000000003" customHeight="1" x14ac:dyDescent="0.45">
      <c r="A286" s="78" t="s">
        <v>20</v>
      </c>
      <c r="B286" s="79">
        <v>2</v>
      </c>
      <c r="C286" s="78" t="s">
        <v>7811</v>
      </c>
      <c r="D286" s="78" t="s">
        <v>1964</v>
      </c>
      <c r="E286" s="78" t="s">
        <v>20</v>
      </c>
      <c r="F286" s="79">
        <v>2</v>
      </c>
      <c r="G286" s="78" t="s">
        <v>207</v>
      </c>
      <c r="H286" s="79"/>
      <c r="I286" s="87" t="s">
        <v>1105</v>
      </c>
      <c r="J286" s="79" t="s">
        <v>2498</v>
      </c>
      <c r="K286" s="79"/>
      <c r="L286" s="78" t="s">
        <v>381</v>
      </c>
      <c r="M286" s="78" t="s">
        <v>7113</v>
      </c>
      <c r="N286" s="78" t="s">
        <v>2816</v>
      </c>
      <c r="O286" s="79">
        <v>1</v>
      </c>
      <c r="P286" s="79">
        <v>500</v>
      </c>
      <c r="Q286" s="79">
        <v>500</v>
      </c>
      <c r="R286" s="79">
        <v>1200</v>
      </c>
      <c r="S286" s="79"/>
      <c r="T286" s="79" t="s">
        <v>3482</v>
      </c>
      <c r="U286" s="79"/>
      <c r="V286" s="79"/>
      <c r="W286" s="79"/>
      <c r="X286" s="79"/>
      <c r="Y286" s="79"/>
      <c r="Z286" s="79"/>
      <c r="AA286" s="79"/>
      <c r="AB286" s="79" t="s">
        <v>5797</v>
      </c>
      <c r="AC286" s="79"/>
      <c r="AD286" s="81"/>
      <c r="AE286" s="79" t="s">
        <v>3406</v>
      </c>
      <c r="AF286" s="79"/>
      <c r="AG286" s="79"/>
      <c r="AH286" s="79"/>
      <c r="AI286" s="79"/>
      <c r="AJ286" s="79"/>
      <c r="AK286" s="79"/>
      <c r="AL286" s="79"/>
      <c r="AM286" s="79"/>
      <c r="AN286" s="79"/>
      <c r="AO286" s="79"/>
      <c r="AP286" s="79"/>
      <c r="AQ286" s="79"/>
      <c r="AR286" s="79"/>
      <c r="AS286" s="79"/>
      <c r="AT286" s="79"/>
      <c r="AU286" s="79"/>
      <c r="AV286" s="79"/>
      <c r="AW286" s="79"/>
      <c r="AX286" s="79"/>
      <c r="AY286" s="79"/>
      <c r="AZ286" s="83">
        <f t="shared" si="10"/>
        <v>0.3</v>
      </c>
    </row>
    <row r="287" spans="1:52" ht="34.950000000000003" customHeight="1" x14ac:dyDescent="0.45">
      <c r="A287" s="78" t="s">
        <v>20</v>
      </c>
      <c r="B287" s="79">
        <v>2</v>
      </c>
      <c r="C287" s="78" t="s">
        <v>7811</v>
      </c>
      <c r="D287" s="78" t="s">
        <v>1964</v>
      </c>
      <c r="E287" s="78" t="s">
        <v>20</v>
      </c>
      <c r="F287" s="79">
        <v>2</v>
      </c>
      <c r="G287" s="78" t="s">
        <v>207</v>
      </c>
      <c r="H287" s="79"/>
      <c r="I287" s="87" t="s">
        <v>1098</v>
      </c>
      <c r="J287" s="79" t="s">
        <v>2498</v>
      </c>
      <c r="K287" s="79"/>
      <c r="L287" s="78" t="s">
        <v>381</v>
      </c>
      <c r="M287" s="78" t="s">
        <v>7404</v>
      </c>
      <c r="N287" s="78" t="s">
        <v>1099</v>
      </c>
      <c r="O287" s="79">
        <v>1</v>
      </c>
      <c r="P287" s="79">
        <v>400</v>
      </c>
      <c r="Q287" s="79">
        <v>500</v>
      </c>
      <c r="R287" s="79">
        <v>1050</v>
      </c>
      <c r="S287" s="79"/>
      <c r="T287" s="79" t="s">
        <v>3482</v>
      </c>
      <c r="U287" s="79"/>
      <c r="V287" s="79"/>
      <c r="W287" s="79"/>
      <c r="X287" s="79"/>
      <c r="Y287" s="79"/>
      <c r="Z287" s="79"/>
      <c r="AA287" s="79"/>
      <c r="AB287" s="79" t="s">
        <v>5798</v>
      </c>
      <c r="AC287" s="79"/>
      <c r="AD287" s="81"/>
      <c r="AE287" s="79" t="s">
        <v>3043</v>
      </c>
      <c r="AF287" s="79"/>
      <c r="AG287" s="79"/>
      <c r="AH287" s="79"/>
      <c r="AI287" s="79"/>
      <c r="AJ287" s="79"/>
      <c r="AK287" s="79"/>
      <c r="AL287" s="79"/>
      <c r="AM287" s="79"/>
      <c r="AN287" s="79"/>
      <c r="AO287" s="79"/>
      <c r="AP287" s="79"/>
      <c r="AQ287" s="79"/>
      <c r="AR287" s="79"/>
      <c r="AS287" s="79"/>
      <c r="AT287" s="79"/>
      <c r="AU287" s="79"/>
      <c r="AV287" s="79"/>
      <c r="AW287" s="79"/>
      <c r="AX287" s="79"/>
      <c r="AY287" s="79"/>
      <c r="AZ287" s="83">
        <f t="shared" si="10"/>
        <v>0.21</v>
      </c>
    </row>
    <row r="288" spans="1:52" ht="34.950000000000003" customHeight="1" x14ac:dyDescent="0.45">
      <c r="A288" s="78" t="s">
        <v>20</v>
      </c>
      <c r="B288" s="79">
        <v>2</v>
      </c>
      <c r="C288" s="78" t="s">
        <v>7811</v>
      </c>
      <c r="D288" s="78" t="s">
        <v>1964</v>
      </c>
      <c r="E288" s="78" t="s">
        <v>20</v>
      </c>
      <c r="F288" s="79">
        <v>2</v>
      </c>
      <c r="G288" s="78" t="s">
        <v>1020</v>
      </c>
      <c r="H288" s="79"/>
      <c r="I288" s="87" t="s">
        <v>1049</v>
      </c>
      <c r="J288" s="79" t="s">
        <v>2498</v>
      </c>
      <c r="K288" s="79"/>
      <c r="L288" s="78" t="s">
        <v>1040</v>
      </c>
      <c r="M288" s="78" t="s">
        <v>455</v>
      </c>
      <c r="N288" s="78" t="s">
        <v>7416</v>
      </c>
      <c r="O288" s="79">
        <v>1</v>
      </c>
      <c r="P288" s="79">
        <v>400</v>
      </c>
      <c r="Q288" s="79">
        <v>400</v>
      </c>
      <c r="R288" s="79">
        <v>700</v>
      </c>
      <c r="S288" s="79"/>
      <c r="T288" s="79" t="s">
        <v>3482</v>
      </c>
      <c r="U288" s="79"/>
      <c r="V288" s="79"/>
      <c r="W288" s="79"/>
      <c r="X288" s="79"/>
      <c r="Y288" s="79"/>
      <c r="Z288" s="79"/>
      <c r="AA288" s="79"/>
      <c r="AB288" s="79"/>
      <c r="AC288" s="79"/>
      <c r="AD288" s="81"/>
      <c r="AE288" s="79" t="s">
        <v>3043</v>
      </c>
      <c r="AF288" s="79"/>
      <c r="AG288" s="79"/>
      <c r="AH288" s="79"/>
      <c r="AI288" s="79"/>
      <c r="AJ288" s="79"/>
      <c r="AK288" s="79"/>
      <c r="AL288" s="79"/>
      <c r="AM288" s="79"/>
      <c r="AN288" s="79"/>
      <c r="AO288" s="79"/>
      <c r="AP288" s="79"/>
      <c r="AQ288" s="79"/>
      <c r="AR288" s="79"/>
      <c r="AS288" s="79"/>
      <c r="AT288" s="79"/>
      <c r="AU288" s="79"/>
      <c r="AV288" s="79"/>
      <c r="AW288" s="79"/>
      <c r="AX288" s="79"/>
      <c r="AY288" s="79"/>
      <c r="AZ288" s="83">
        <f t="shared" si="10"/>
        <v>0.112</v>
      </c>
    </row>
    <row r="289" spans="1:52" s="150" customFormat="1" ht="34.950000000000003" customHeight="1" x14ac:dyDescent="0.45">
      <c r="A289" s="151" t="s">
        <v>20</v>
      </c>
      <c r="B289" s="147">
        <v>2</v>
      </c>
      <c r="C289" s="151" t="s">
        <v>7811</v>
      </c>
      <c r="D289" s="151"/>
      <c r="E289" s="151"/>
      <c r="F289" s="147"/>
      <c r="G289" s="151"/>
      <c r="H289" s="147"/>
      <c r="I289" s="152"/>
      <c r="J289" s="147"/>
      <c r="K289" s="147"/>
      <c r="L289" s="151" t="s">
        <v>5995</v>
      </c>
      <c r="M289" s="151" t="s">
        <v>7203</v>
      </c>
      <c r="N289" s="151"/>
      <c r="O289" s="147">
        <v>1</v>
      </c>
      <c r="P289" s="147">
        <v>550</v>
      </c>
      <c r="Q289" s="147">
        <v>600</v>
      </c>
      <c r="R289" s="147">
        <v>1550</v>
      </c>
      <c r="S289" s="147"/>
      <c r="T289" s="147"/>
      <c r="U289" s="147"/>
      <c r="V289" s="147"/>
      <c r="W289" s="147"/>
      <c r="X289" s="147"/>
      <c r="Y289" s="147"/>
      <c r="Z289" s="147"/>
      <c r="AA289" s="147"/>
      <c r="AB289" s="147"/>
      <c r="AC289" s="147"/>
      <c r="AD289" s="153" t="s">
        <v>2436</v>
      </c>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9">
        <f t="shared" si="10"/>
        <v>0.51149999999999995</v>
      </c>
    </row>
    <row r="290" spans="1:52" s="99" customFormat="1" ht="34.950000000000003" customHeight="1" x14ac:dyDescent="0.45">
      <c r="A290" s="78" t="s">
        <v>20</v>
      </c>
      <c r="B290" s="79">
        <v>2</v>
      </c>
      <c r="C290" s="78" t="s">
        <v>7811</v>
      </c>
      <c r="D290" s="78"/>
      <c r="E290" s="78"/>
      <c r="F290" s="79"/>
      <c r="G290" s="78"/>
      <c r="H290" s="79"/>
      <c r="I290" s="87"/>
      <c r="J290" s="79"/>
      <c r="K290" s="79"/>
      <c r="L290" s="78" t="s">
        <v>5875</v>
      </c>
      <c r="M290" s="78"/>
      <c r="N290" s="78"/>
      <c r="O290" s="79">
        <v>3</v>
      </c>
      <c r="P290" s="79"/>
      <c r="Q290" s="79"/>
      <c r="R290" s="79"/>
      <c r="S290" s="79"/>
      <c r="T290" s="79"/>
      <c r="U290" s="79"/>
      <c r="V290" s="79"/>
      <c r="W290" s="79"/>
      <c r="X290" s="79"/>
      <c r="Y290" s="79"/>
      <c r="Z290" s="79"/>
      <c r="AA290" s="79"/>
      <c r="AB290" s="79"/>
      <c r="AC290" s="79"/>
      <c r="AD290" s="81"/>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83">
        <f t="shared" si="10"/>
        <v>0</v>
      </c>
    </row>
    <row r="291" spans="1:52" s="99" customFormat="1" ht="34.950000000000003" customHeight="1" x14ac:dyDescent="0.45">
      <c r="A291" s="78" t="s">
        <v>20</v>
      </c>
      <c r="B291" s="79">
        <v>2</v>
      </c>
      <c r="C291" s="78" t="s">
        <v>7811</v>
      </c>
      <c r="D291" s="78"/>
      <c r="E291" s="78"/>
      <c r="F291" s="79"/>
      <c r="G291" s="78"/>
      <c r="H291" s="79"/>
      <c r="I291" s="87"/>
      <c r="J291" s="79"/>
      <c r="K291" s="79"/>
      <c r="L291" s="78" t="s">
        <v>9699</v>
      </c>
      <c r="M291" s="78"/>
      <c r="N291" s="78"/>
      <c r="O291" s="79">
        <v>1</v>
      </c>
      <c r="P291" s="79">
        <v>450</v>
      </c>
      <c r="Q291" s="79">
        <v>300</v>
      </c>
      <c r="R291" s="79">
        <v>1250</v>
      </c>
      <c r="S291" s="79"/>
      <c r="T291" s="79"/>
      <c r="U291" s="79"/>
      <c r="V291" s="79"/>
      <c r="W291" s="79"/>
      <c r="X291" s="79"/>
      <c r="Y291" s="79"/>
      <c r="Z291" s="79"/>
      <c r="AA291" s="79"/>
      <c r="AB291" s="79"/>
      <c r="AC291" s="79"/>
      <c r="AD291" s="81"/>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83">
        <f t="shared" si="10"/>
        <v>0.16875000000000001</v>
      </c>
    </row>
    <row r="292" spans="1:52" s="99" customFormat="1" ht="34.950000000000003" customHeight="1" x14ac:dyDescent="0.45">
      <c r="A292" s="78" t="s">
        <v>20</v>
      </c>
      <c r="B292" s="79">
        <v>2</v>
      </c>
      <c r="C292" s="78" t="s">
        <v>7811</v>
      </c>
      <c r="D292" s="78"/>
      <c r="E292" s="78"/>
      <c r="F292" s="79"/>
      <c r="G292" s="78"/>
      <c r="H292" s="79"/>
      <c r="I292" s="87"/>
      <c r="J292" s="79"/>
      <c r="K292" s="79"/>
      <c r="L292" s="78" t="s">
        <v>9638</v>
      </c>
      <c r="M292" s="78"/>
      <c r="N292" s="78"/>
      <c r="O292" s="79">
        <v>3</v>
      </c>
      <c r="P292" s="79"/>
      <c r="Q292" s="79"/>
      <c r="R292" s="79"/>
      <c r="S292" s="79"/>
      <c r="T292" s="79"/>
      <c r="U292" s="79"/>
      <c r="V292" s="79"/>
      <c r="W292" s="79"/>
      <c r="X292" s="79"/>
      <c r="Y292" s="79"/>
      <c r="Z292" s="79"/>
      <c r="AA292" s="79"/>
      <c r="AB292" s="79"/>
      <c r="AC292" s="79"/>
      <c r="AD292" s="81"/>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83">
        <f t="shared" si="10"/>
        <v>0</v>
      </c>
    </row>
    <row r="293" spans="1:52" s="99" customFormat="1" ht="34.950000000000003" customHeight="1" x14ac:dyDescent="0.45">
      <c r="A293" s="78" t="s">
        <v>20</v>
      </c>
      <c r="B293" s="79">
        <v>2</v>
      </c>
      <c r="C293" s="78" t="s">
        <v>7811</v>
      </c>
      <c r="D293" s="78"/>
      <c r="E293" s="78"/>
      <c r="F293" s="79"/>
      <c r="G293" s="78"/>
      <c r="H293" s="79"/>
      <c r="I293" s="87"/>
      <c r="J293" s="79"/>
      <c r="K293" s="79"/>
      <c r="L293" s="78" t="s">
        <v>9667</v>
      </c>
      <c r="M293" s="78"/>
      <c r="N293" s="78"/>
      <c r="O293" s="79">
        <v>1</v>
      </c>
      <c r="P293" s="79"/>
      <c r="Q293" s="79"/>
      <c r="R293" s="79"/>
      <c r="S293" s="79"/>
      <c r="T293" s="79"/>
      <c r="U293" s="79"/>
      <c r="V293" s="79"/>
      <c r="W293" s="79"/>
      <c r="X293" s="79"/>
      <c r="Y293" s="79"/>
      <c r="Z293" s="79"/>
      <c r="AA293" s="79"/>
      <c r="AB293" s="79"/>
      <c r="AC293" s="79"/>
      <c r="AD293" s="81"/>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83">
        <f t="shared" si="10"/>
        <v>0</v>
      </c>
    </row>
    <row r="294" spans="1:52" s="99" customFormat="1" ht="34.950000000000003" customHeight="1" x14ac:dyDescent="0.45">
      <c r="A294" s="78" t="s">
        <v>20</v>
      </c>
      <c r="B294" s="79">
        <v>2</v>
      </c>
      <c r="C294" s="78" t="s">
        <v>7811</v>
      </c>
      <c r="D294" s="78"/>
      <c r="E294" s="78"/>
      <c r="F294" s="79"/>
      <c r="G294" s="78"/>
      <c r="H294" s="79"/>
      <c r="I294" s="87"/>
      <c r="J294" s="79"/>
      <c r="K294" s="79"/>
      <c r="L294" s="78" t="s">
        <v>9700</v>
      </c>
      <c r="M294" s="78"/>
      <c r="N294" s="78"/>
      <c r="O294" s="79">
        <v>1</v>
      </c>
      <c r="P294" s="79">
        <v>400</v>
      </c>
      <c r="Q294" s="79">
        <v>500</v>
      </c>
      <c r="R294" s="79">
        <v>1000</v>
      </c>
      <c r="S294" s="79"/>
      <c r="T294" s="79"/>
      <c r="U294" s="79"/>
      <c r="V294" s="79"/>
      <c r="W294" s="79"/>
      <c r="X294" s="79"/>
      <c r="Y294" s="79"/>
      <c r="Z294" s="79"/>
      <c r="AA294" s="79"/>
      <c r="AB294" s="79"/>
      <c r="AC294" s="79"/>
      <c r="AD294" s="81"/>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83">
        <f t="shared" si="10"/>
        <v>0.2</v>
      </c>
    </row>
    <row r="295" spans="1:52" s="99" customFormat="1" ht="34.950000000000003" customHeight="1" x14ac:dyDescent="0.45">
      <c r="A295" s="78" t="s">
        <v>20</v>
      </c>
      <c r="B295" s="79">
        <v>2</v>
      </c>
      <c r="C295" s="78" t="s">
        <v>7811</v>
      </c>
      <c r="D295" s="78"/>
      <c r="E295" s="78"/>
      <c r="F295" s="79"/>
      <c r="G295" s="78"/>
      <c r="H295" s="79"/>
      <c r="I295" s="87"/>
      <c r="J295" s="79"/>
      <c r="K295" s="79"/>
      <c r="L295" s="78" t="s">
        <v>9700</v>
      </c>
      <c r="M295" s="78"/>
      <c r="N295" s="78"/>
      <c r="O295" s="79">
        <v>1</v>
      </c>
      <c r="P295" s="79">
        <v>1170</v>
      </c>
      <c r="Q295" s="79">
        <v>500</v>
      </c>
      <c r="R295" s="79">
        <v>1040</v>
      </c>
      <c r="S295" s="79"/>
      <c r="T295" s="79"/>
      <c r="U295" s="79"/>
      <c r="V295" s="79"/>
      <c r="W295" s="79"/>
      <c r="X295" s="79"/>
      <c r="Y295" s="79"/>
      <c r="Z295" s="79"/>
      <c r="AA295" s="79"/>
      <c r="AB295" s="79"/>
      <c r="AC295" s="79"/>
      <c r="AD295" s="81"/>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83">
        <f t="shared" si="10"/>
        <v>0.60840000000000005</v>
      </c>
    </row>
    <row r="296" spans="1:52" s="99" customFormat="1" ht="34.950000000000003" customHeight="1" x14ac:dyDescent="0.45">
      <c r="A296" s="78" t="s">
        <v>20</v>
      </c>
      <c r="B296" s="79">
        <v>2</v>
      </c>
      <c r="C296" s="78" t="s">
        <v>7811</v>
      </c>
      <c r="D296" s="78"/>
      <c r="E296" s="78"/>
      <c r="F296" s="79"/>
      <c r="G296" s="78"/>
      <c r="H296" s="79"/>
      <c r="I296" s="87"/>
      <c r="J296" s="79"/>
      <c r="K296" s="79"/>
      <c r="L296" s="78" t="s">
        <v>9669</v>
      </c>
      <c r="M296" s="78"/>
      <c r="N296" s="78"/>
      <c r="O296" s="79">
        <v>1</v>
      </c>
      <c r="P296" s="79"/>
      <c r="Q296" s="79"/>
      <c r="R296" s="79"/>
      <c r="S296" s="79"/>
      <c r="T296" s="79"/>
      <c r="U296" s="79"/>
      <c r="V296" s="79"/>
      <c r="W296" s="79"/>
      <c r="X296" s="79"/>
      <c r="Y296" s="79"/>
      <c r="Z296" s="79"/>
      <c r="AA296" s="79"/>
      <c r="AB296" s="79"/>
      <c r="AC296" s="79"/>
      <c r="AD296" s="81"/>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83">
        <f t="shared" si="10"/>
        <v>0</v>
      </c>
    </row>
    <row r="297" spans="1:52" s="99" customFormat="1" ht="34.950000000000003" customHeight="1" x14ac:dyDescent="0.45">
      <c r="A297" s="78" t="s">
        <v>20</v>
      </c>
      <c r="B297" s="79">
        <v>2</v>
      </c>
      <c r="C297" s="78" t="s">
        <v>7811</v>
      </c>
      <c r="D297" s="78"/>
      <c r="E297" s="78"/>
      <c r="F297" s="79"/>
      <c r="G297" s="78"/>
      <c r="H297" s="79"/>
      <c r="I297" s="87"/>
      <c r="J297" s="79"/>
      <c r="K297" s="79"/>
      <c r="L297" s="78" t="s">
        <v>9569</v>
      </c>
      <c r="M297" s="78" t="s">
        <v>9617</v>
      </c>
      <c r="N297" s="78"/>
      <c r="O297" s="79">
        <v>1</v>
      </c>
      <c r="P297" s="79">
        <v>600</v>
      </c>
      <c r="Q297" s="79">
        <v>450</v>
      </c>
      <c r="R297" s="79">
        <v>800</v>
      </c>
      <c r="S297" s="79"/>
      <c r="T297" s="79"/>
      <c r="U297" s="79"/>
      <c r="V297" s="79"/>
      <c r="W297" s="79"/>
      <c r="X297" s="79"/>
      <c r="Y297" s="79"/>
      <c r="Z297" s="79"/>
      <c r="AA297" s="79"/>
      <c r="AB297" s="79"/>
      <c r="AC297" s="79"/>
      <c r="AD297" s="81"/>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83">
        <f t="shared" si="10"/>
        <v>0.216</v>
      </c>
    </row>
    <row r="298" spans="1:52" s="99" customFormat="1" ht="34.950000000000003" customHeight="1" x14ac:dyDescent="0.45">
      <c r="A298" s="78" t="s">
        <v>20</v>
      </c>
      <c r="B298" s="79">
        <v>2</v>
      </c>
      <c r="C298" s="78" t="s">
        <v>7811</v>
      </c>
      <c r="D298" s="78"/>
      <c r="E298" s="78"/>
      <c r="F298" s="79"/>
      <c r="G298" s="78"/>
      <c r="H298" s="79" t="s">
        <v>9563</v>
      </c>
      <c r="I298" s="87"/>
      <c r="J298" s="79"/>
      <c r="K298" s="79"/>
      <c r="L298" s="78" t="s">
        <v>9701</v>
      </c>
      <c r="M298" s="78" t="s">
        <v>1055</v>
      </c>
      <c r="N298" s="78" t="s">
        <v>9703</v>
      </c>
      <c r="O298" s="79">
        <v>1</v>
      </c>
      <c r="P298" s="79">
        <v>1950</v>
      </c>
      <c r="Q298" s="79">
        <v>900</v>
      </c>
      <c r="R298" s="79">
        <v>1420</v>
      </c>
      <c r="S298" s="79"/>
      <c r="T298" s="79"/>
      <c r="U298" s="79"/>
      <c r="V298" s="79"/>
      <c r="W298" s="79"/>
      <c r="X298" s="79"/>
      <c r="Y298" s="79"/>
      <c r="Z298" s="79"/>
      <c r="AA298" s="79"/>
      <c r="AB298" s="79"/>
      <c r="AC298" s="79"/>
      <c r="AD298" s="81"/>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83">
        <f t="shared" si="10"/>
        <v>2.4921000000000002</v>
      </c>
    </row>
    <row r="299" spans="1:52" s="99" customFormat="1" ht="34.950000000000003" customHeight="1" x14ac:dyDescent="0.45">
      <c r="A299" s="78" t="s">
        <v>20</v>
      </c>
      <c r="B299" s="79">
        <v>2</v>
      </c>
      <c r="C299" s="78" t="s">
        <v>7811</v>
      </c>
      <c r="D299" s="78"/>
      <c r="E299" s="78"/>
      <c r="F299" s="79"/>
      <c r="G299" s="78"/>
      <c r="H299" s="79"/>
      <c r="I299" s="87"/>
      <c r="J299" s="79"/>
      <c r="K299" s="79"/>
      <c r="L299" s="78" t="s">
        <v>9628</v>
      </c>
      <c r="M299" s="78" t="s">
        <v>9602</v>
      </c>
      <c r="N299" s="78"/>
      <c r="O299" s="79">
        <v>1</v>
      </c>
      <c r="P299" s="79"/>
      <c r="Q299" s="79"/>
      <c r="R299" s="79"/>
      <c r="S299" s="79"/>
      <c r="T299" s="79"/>
      <c r="U299" s="79"/>
      <c r="V299" s="79"/>
      <c r="W299" s="79"/>
      <c r="X299" s="79"/>
      <c r="Y299" s="79"/>
      <c r="Z299" s="79"/>
      <c r="AA299" s="79"/>
      <c r="AB299" s="79"/>
      <c r="AC299" s="79"/>
      <c r="AD299" s="81"/>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83">
        <f t="shared" si="10"/>
        <v>0</v>
      </c>
    </row>
    <row r="300" spans="1:52" s="99" customFormat="1" ht="34.950000000000003" customHeight="1" x14ac:dyDescent="0.45">
      <c r="A300" s="78" t="s">
        <v>20</v>
      </c>
      <c r="B300" s="79">
        <v>2</v>
      </c>
      <c r="C300" s="78" t="s">
        <v>7811</v>
      </c>
      <c r="D300" s="78"/>
      <c r="E300" s="78"/>
      <c r="F300" s="79"/>
      <c r="G300" s="78"/>
      <c r="H300" s="79"/>
      <c r="I300" s="87"/>
      <c r="J300" s="79"/>
      <c r="K300" s="79"/>
      <c r="L300" s="78" t="s">
        <v>9670</v>
      </c>
      <c r="M300" s="78" t="s">
        <v>9704</v>
      </c>
      <c r="N300" s="78" t="s">
        <v>9705</v>
      </c>
      <c r="O300" s="79">
        <v>1</v>
      </c>
      <c r="P300" s="79">
        <v>700</v>
      </c>
      <c r="Q300" s="79">
        <v>700</v>
      </c>
      <c r="R300" s="79">
        <v>1750</v>
      </c>
      <c r="S300" s="79"/>
      <c r="T300" s="79"/>
      <c r="U300" s="79"/>
      <c r="V300" s="79"/>
      <c r="W300" s="79"/>
      <c r="X300" s="79"/>
      <c r="Y300" s="79"/>
      <c r="Z300" s="79"/>
      <c r="AA300" s="79"/>
      <c r="AB300" s="79"/>
      <c r="AC300" s="79"/>
      <c r="AD300" s="81"/>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83">
        <f t="shared" si="10"/>
        <v>0.85750000000000004</v>
      </c>
    </row>
    <row r="301" spans="1:52" s="99" customFormat="1" ht="34.950000000000003" customHeight="1" x14ac:dyDescent="0.45">
      <c r="A301" s="78" t="s">
        <v>20</v>
      </c>
      <c r="B301" s="79">
        <v>2</v>
      </c>
      <c r="C301" s="78" t="s">
        <v>7811</v>
      </c>
      <c r="D301" s="78"/>
      <c r="E301" s="78"/>
      <c r="F301" s="79"/>
      <c r="G301" s="78"/>
      <c r="H301" s="79"/>
      <c r="I301" s="87"/>
      <c r="J301" s="79"/>
      <c r="K301" s="79"/>
      <c r="L301" s="78" t="s">
        <v>9702</v>
      </c>
      <c r="M301" s="78" t="s">
        <v>9706</v>
      </c>
      <c r="N301" s="78" t="s">
        <v>9707</v>
      </c>
      <c r="O301" s="79">
        <v>1</v>
      </c>
      <c r="P301" s="79">
        <v>430</v>
      </c>
      <c r="Q301" s="79">
        <v>700</v>
      </c>
      <c r="R301" s="79">
        <v>1270</v>
      </c>
      <c r="S301" s="79"/>
      <c r="T301" s="79"/>
      <c r="U301" s="79"/>
      <c r="V301" s="79"/>
      <c r="W301" s="79"/>
      <c r="X301" s="79"/>
      <c r="Y301" s="79"/>
      <c r="Z301" s="79"/>
      <c r="AA301" s="79"/>
      <c r="AB301" s="79"/>
      <c r="AC301" s="79"/>
      <c r="AD301" s="81"/>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83">
        <f t="shared" si="10"/>
        <v>0.38227</v>
      </c>
    </row>
    <row r="302" spans="1:52" s="99" customFormat="1" ht="34.950000000000003" customHeight="1" x14ac:dyDescent="0.45">
      <c r="A302" s="78" t="s">
        <v>20</v>
      </c>
      <c r="B302" s="79">
        <v>2</v>
      </c>
      <c r="C302" s="78" t="s">
        <v>7811</v>
      </c>
      <c r="D302" s="78"/>
      <c r="E302" s="78"/>
      <c r="F302" s="79"/>
      <c r="G302" s="78"/>
      <c r="H302" s="79"/>
      <c r="I302" s="87"/>
      <c r="J302" s="79"/>
      <c r="K302" s="79"/>
      <c r="L302" s="78" t="s">
        <v>9708</v>
      </c>
      <c r="M302" s="78" t="s">
        <v>9712</v>
      </c>
      <c r="N302" s="78" t="s">
        <v>9713</v>
      </c>
      <c r="O302" s="79">
        <v>1</v>
      </c>
      <c r="P302" s="79">
        <v>650</v>
      </c>
      <c r="Q302" s="79">
        <v>700</v>
      </c>
      <c r="R302" s="79">
        <v>1740</v>
      </c>
      <c r="S302" s="79"/>
      <c r="T302" s="79"/>
      <c r="U302" s="79"/>
      <c r="V302" s="79"/>
      <c r="W302" s="79"/>
      <c r="X302" s="79"/>
      <c r="Y302" s="79"/>
      <c r="Z302" s="79"/>
      <c r="AA302" s="79"/>
      <c r="AB302" s="79"/>
      <c r="AC302" s="79"/>
      <c r="AD302" s="81"/>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83">
        <f t="shared" si="10"/>
        <v>0.79169999999999996</v>
      </c>
    </row>
    <row r="303" spans="1:52" s="99" customFormat="1" ht="34.950000000000003" customHeight="1" x14ac:dyDescent="0.45">
      <c r="A303" s="78" t="s">
        <v>20</v>
      </c>
      <c r="B303" s="79">
        <v>2</v>
      </c>
      <c r="C303" s="78" t="s">
        <v>7811</v>
      </c>
      <c r="D303" s="78"/>
      <c r="E303" s="78"/>
      <c r="F303" s="79"/>
      <c r="G303" s="78"/>
      <c r="H303" s="79"/>
      <c r="I303" s="87"/>
      <c r="J303" s="79"/>
      <c r="K303" s="79"/>
      <c r="L303" s="78" t="s">
        <v>5969</v>
      </c>
      <c r="M303" s="78" t="s">
        <v>9714</v>
      </c>
      <c r="N303" s="78"/>
      <c r="O303" s="79">
        <v>1</v>
      </c>
      <c r="P303" s="79">
        <v>400</v>
      </c>
      <c r="Q303" s="79">
        <v>500</v>
      </c>
      <c r="R303" s="79">
        <v>450</v>
      </c>
      <c r="S303" s="79"/>
      <c r="T303" s="79"/>
      <c r="U303" s="79"/>
      <c r="V303" s="79"/>
      <c r="W303" s="79"/>
      <c r="X303" s="79"/>
      <c r="Y303" s="79"/>
      <c r="Z303" s="79"/>
      <c r="AA303" s="79"/>
      <c r="AB303" s="79"/>
      <c r="AC303" s="79"/>
      <c r="AD303" s="81"/>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83">
        <f t="shared" si="10"/>
        <v>0.09</v>
      </c>
    </row>
    <row r="304" spans="1:52" s="99" customFormat="1" ht="34.950000000000003" customHeight="1" x14ac:dyDescent="0.45">
      <c r="A304" s="78" t="s">
        <v>20</v>
      </c>
      <c r="B304" s="79">
        <v>2</v>
      </c>
      <c r="C304" s="78" t="s">
        <v>7811</v>
      </c>
      <c r="D304" s="78"/>
      <c r="E304" s="78"/>
      <c r="F304" s="79"/>
      <c r="G304" s="78"/>
      <c r="H304" s="79"/>
      <c r="I304" s="87"/>
      <c r="J304" s="79"/>
      <c r="K304" s="79"/>
      <c r="L304" s="78" t="s">
        <v>5913</v>
      </c>
      <c r="M304" s="78" t="s">
        <v>6044</v>
      </c>
      <c r="N304" s="78" t="s">
        <v>9698</v>
      </c>
      <c r="O304" s="79">
        <v>1</v>
      </c>
      <c r="P304" s="79">
        <v>1000</v>
      </c>
      <c r="Q304" s="79">
        <v>530</v>
      </c>
      <c r="R304" s="79">
        <v>1350</v>
      </c>
      <c r="S304" s="79"/>
      <c r="T304" s="79"/>
      <c r="U304" s="79"/>
      <c r="V304" s="79"/>
      <c r="W304" s="79"/>
      <c r="X304" s="79"/>
      <c r="Y304" s="79"/>
      <c r="Z304" s="79"/>
      <c r="AA304" s="79"/>
      <c r="AB304" s="79"/>
      <c r="AC304" s="79"/>
      <c r="AD304" s="81"/>
      <c r="AE304" s="79"/>
      <c r="AF304" s="79"/>
      <c r="AG304" s="79"/>
      <c r="AH304" s="79"/>
      <c r="AI304" s="79"/>
      <c r="AJ304" s="79"/>
      <c r="AK304" s="79"/>
      <c r="AL304" s="79"/>
      <c r="AM304" s="79"/>
      <c r="AN304" s="79"/>
      <c r="AO304" s="79"/>
      <c r="AP304" s="79"/>
      <c r="AQ304" s="79"/>
      <c r="AR304" s="79"/>
      <c r="AS304" s="79"/>
      <c r="AT304" s="79"/>
      <c r="AU304" s="79"/>
      <c r="AV304" s="79"/>
      <c r="AW304" s="79"/>
      <c r="AX304" s="79"/>
      <c r="AY304" s="79" t="s">
        <v>9717</v>
      </c>
      <c r="AZ304" s="83">
        <f t="shared" si="10"/>
        <v>0.71550000000000002</v>
      </c>
    </row>
    <row r="305" spans="1:52" s="99" customFormat="1" ht="34.950000000000003" customHeight="1" x14ac:dyDescent="0.45">
      <c r="A305" s="78" t="s">
        <v>20</v>
      </c>
      <c r="B305" s="79">
        <v>2</v>
      </c>
      <c r="C305" s="78" t="s">
        <v>7811</v>
      </c>
      <c r="D305" s="78"/>
      <c r="E305" s="78"/>
      <c r="F305" s="79"/>
      <c r="G305" s="78"/>
      <c r="H305" s="79"/>
      <c r="I305" s="87"/>
      <c r="J305" s="79"/>
      <c r="K305" s="79"/>
      <c r="L305" s="78" t="s">
        <v>6117</v>
      </c>
      <c r="M305" s="78"/>
      <c r="N305" s="78"/>
      <c r="O305" s="79">
        <v>1</v>
      </c>
      <c r="P305" s="79">
        <v>770</v>
      </c>
      <c r="Q305" s="79">
        <v>450</v>
      </c>
      <c r="R305" s="79">
        <v>850</v>
      </c>
      <c r="S305" s="79"/>
      <c r="T305" s="79"/>
      <c r="U305" s="79"/>
      <c r="V305" s="79"/>
      <c r="W305" s="79"/>
      <c r="X305" s="79"/>
      <c r="Y305" s="79"/>
      <c r="Z305" s="79"/>
      <c r="AA305" s="79"/>
      <c r="AB305" s="79"/>
      <c r="AC305" s="79"/>
      <c r="AD305" s="81"/>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83">
        <f t="shared" si="10"/>
        <v>0.29452499999999998</v>
      </c>
    </row>
    <row r="306" spans="1:52" s="99" customFormat="1" ht="34.950000000000003" customHeight="1" x14ac:dyDescent="0.45">
      <c r="A306" s="78" t="s">
        <v>20</v>
      </c>
      <c r="B306" s="79">
        <v>2</v>
      </c>
      <c r="C306" s="78" t="s">
        <v>7811</v>
      </c>
      <c r="D306" s="78"/>
      <c r="E306" s="78"/>
      <c r="F306" s="79"/>
      <c r="G306" s="78"/>
      <c r="H306" s="79"/>
      <c r="I306" s="87"/>
      <c r="J306" s="79"/>
      <c r="K306" s="79"/>
      <c r="L306" s="78" t="s">
        <v>6086</v>
      </c>
      <c r="M306" s="78"/>
      <c r="N306" s="78"/>
      <c r="O306" s="79">
        <v>1</v>
      </c>
      <c r="P306" s="79">
        <v>250</v>
      </c>
      <c r="Q306" s="79">
        <v>350</v>
      </c>
      <c r="R306" s="79">
        <v>1360</v>
      </c>
      <c r="S306" s="79"/>
      <c r="T306" s="79"/>
      <c r="U306" s="79"/>
      <c r="V306" s="79"/>
      <c r="W306" s="79"/>
      <c r="X306" s="79"/>
      <c r="Y306" s="79"/>
      <c r="Z306" s="79"/>
      <c r="AA306" s="79"/>
      <c r="AB306" s="79"/>
      <c r="AC306" s="79"/>
      <c r="AD306" s="81"/>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83">
        <f t="shared" si="10"/>
        <v>0.11899999999999999</v>
      </c>
    </row>
    <row r="307" spans="1:52" s="99" customFormat="1" ht="34.950000000000003" customHeight="1" x14ac:dyDescent="0.45">
      <c r="A307" s="78" t="s">
        <v>20</v>
      </c>
      <c r="B307" s="79">
        <v>2</v>
      </c>
      <c r="C307" s="78" t="s">
        <v>7811</v>
      </c>
      <c r="D307" s="78"/>
      <c r="E307" s="78"/>
      <c r="F307" s="79"/>
      <c r="G307" s="78"/>
      <c r="H307" s="79"/>
      <c r="I307" s="87"/>
      <c r="J307" s="79"/>
      <c r="K307" s="79"/>
      <c r="L307" s="78" t="s">
        <v>5895</v>
      </c>
      <c r="M307" s="78" t="s">
        <v>9715</v>
      </c>
      <c r="N307" s="78"/>
      <c r="O307" s="79">
        <v>1</v>
      </c>
      <c r="P307" s="79">
        <v>470</v>
      </c>
      <c r="Q307" s="79">
        <v>330</v>
      </c>
      <c r="R307" s="79">
        <v>900</v>
      </c>
      <c r="S307" s="79"/>
      <c r="T307" s="79"/>
      <c r="U307" s="79"/>
      <c r="V307" s="79"/>
      <c r="W307" s="79"/>
      <c r="X307" s="79"/>
      <c r="Y307" s="79"/>
      <c r="Z307" s="79"/>
      <c r="AA307" s="79"/>
      <c r="AB307" s="79"/>
      <c r="AC307" s="79"/>
      <c r="AD307" s="81"/>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83">
        <f t="shared" si="10"/>
        <v>0.13958999999999999</v>
      </c>
    </row>
    <row r="308" spans="1:52" s="99" customFormat="1" ht="34.950000000000003" customHeight="1" x14ac:dyDescent="0.45">
      <c r="A308" s="78" t="s">
        <v>20</v>
      </c>
      <c r="B308" s="79">
        <v>2</v>
      </c>
      <c r="C308" s="78" t="s">
        <v>7811</v>
      </c>
      <c r="D308" s="78"/>
      <c r="E308" s="78"/>
      <c r="F308" s="79"/>
      <c r="G308" s="78"/>
      <c r="H308" s="79"/>
      <c r="I308" s="87"/>
      <c r="J308" s="79"/>
      <c r="K308" s="79"/>
      <c r="L308" s="78" t="s">
        <v>5895</v>
      </c>
      <c r="M308" s="78" t="s">
        <v>9716</v>
      </c>
      <c r="N308" s="78"/>
      <c r="O308" s="79">
        <v>1</v>
      </c>
      <c r="P308" s="79">
        <v>600</v>
      </c>
      <c r="Q308" s="79">
        <v>460</v>
      </c>
      <c r="R308" s="79">
        <v>800</v>
      </c>
      <c r="S308" s="79"/>
      <c r="T308" s="79"/>
      <c r="U308" s="79"/>
      <c r="V308" s="79"/>
      <c r="W308" s="79"/>
      <c r="X308" s="79"/>
      <c r="Y308" s="79"/>
      <c r="Z308" s="79"/>
      <c r="AA308" s="79"/>
      <c r="AB308" s="79"/>
      <c r="AC308" s="79"/>
      <c r="AD308" s="81"/>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83">
        <f t="shared" si="10"/>
        <v>0.2208</v>
      </c>
    </row>
    <row r="309" spans="1:52" s="99" customFormat="1" ht="34.950000000000003" customHeight="1" x14ac:dyDescent="0.45">
      <c r="A309" s="78" t="s">
        <v>20</v>
      </c>
      <c r="B309" s="79">
        <v>2</v>
      </c>
      <c r="C309" s="78" t="s">
        <v>7811</v>
      </c>
      <c r="D309" s="78"/>
      <c r="E309" s="78"/>
      <c r="F309" s="79"/>
      <c r="G309" s="78"/>
      <c r="H309" s="79"/>
      <c r="I309" s="87"/>
      <c r="J309" s="79"/>
      <c r="K309" s="79"/>
      <c r="L309" s="78" t="s">
        <v>5836</v>
      </c>
      <c r="M309" s="78"/>
      <c r="N309" s="78"/>
      <c r="O309" s="79">
        <v>1</v>
      </c>
      <c r="P309" s="79"/>
      <c r="Q309" s="79"/>
      <c r="R309" s="79"/>
      <c r="S309" s="79"/>
      <c r="T309" s="79"/>
      <c r="U309" s="79"/>
      <c r="V309" s="79"/>
      <c r="W309" s="79"/>
      <c r="X309" s="79"/>
      <c r="Y309" s="79"/>
      <c r="Z309" s="79"/>
      <c r="AA309" s="79"/>
      <c r="AB309" s="79"/>
      <c r="AC309" s="79"/>
      <c r="AD309" s="81"/>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83">
        <f t="shared" si="10"/>
        <v>0</v>
      </c>
    </row>
    <row r="310" spans="1:52" s="99" customFormat="1" ht="34.950000000000003" customHeight="1" x14ac:dyDescent="0.45">
      <c r="A310" s="78" t="s">
        <v>20</v>
      </c>
      <c r="B310" s="79">
        <v>2</v>
      </c>
      <c r="C310" s="78" t="s">
        <v>7811</v>
      </c>
      <c r="D310" s="78"/>
      <c r="E310" s="78"/>
      <c r="F310" s="79"/>
      <c r="G310" s="78"/>
      <c r="H310" s="79"/>
      <c r="I310" s="87"/>
      <c r="J310" s="79"/>
      <c r="K310" s="79"/>
      <c r="L310" s="78" t="s">
        <v>5837</v>
      </c>
      <c r="M310" s="78"/>
      <c r="N310" s="78"/>
      <c r="O310" s="79">
        <v>1</v>
      </c>
      <c r="P310" s="79"/>
      <c r="Q310" s="79"/>
      <c r="R310" s="79"/>
      <c r="S310" s="79"/>
      <c r="T310" s="79"/>
      <c r="U310" s="79"/>
      <c r="V310" s="79"/>
      <c r="W310" s="79"/>
      <c r="X310" s="79"/>
      <c r="Y310" s="79"/>
      <c r="Z310" s="79"/>
      <c r="AA310" s="79"/>
      <c r="AB310" s="79"/>
      <c r="AC310" s="79"/>
      <c r="AD310" s="81"/>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83">
        <f t="shared" si="10"/>
        <v>0</v>
      </c>
    </row>
    <row r="311" spans="1:52" s="99" customFormat="1" ht="34.950000000000003" customHeight="1" x14ac:dyDescent="0.45">
      <c r="A311" s="78" t="s">
        <v>20</v>
      </c>
      <c r="B311" s="79">
        <v>2</v>
      </c>
      <c r="C311" s="78" t="s">
        <v>7811</v>
      </c>
      <c r="D311" s="78"/>
      <c r="E311" s="78"/>
      <c r="F311" s="79"/>
      <c r="G311" s="78"/>
      <c r="H311" s="79"/>
      <c r="I311" s="87"/>
      <c r="J311" s="79"/>
      <c r="K311" s="79"/>
      <c r="L311" s="78" t="s">
        <v>9711</v>
      </c>
      <c r="M311" s="78"/>
      <c r="N311" s="78"/>
      <c r="O311" s="79">
        <v>2</v>
      </c>
      <c r="P311" s="79"/>
      <c r="Q311" s="79"/>
      <c r="R311" s="79"/>
      <c r="S311" s="79"/>
      <c r="T311" s="79"/>
      <c r="U311" s="79"/>
      <c r="V311" s="79"/>
      <c r="W311" s="79"/>
      <c r="X311" s="79"/>
      <c r="Y311" s="79"/>
      <c r="Z311" s="79"/>
      <c r="AA311" s="79"/>
      <c r="AB311" s="79"/>
      <c r="AC311" s="79"/>
      <c r="AD311" s="81"/>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83">
        <f t="shared" si="10"/>
        <v>0</v>
      </c>
    </row>
    <row r="312" spans="1:52" s="99" customFormat="1" ht="34.950000000000003" customHeight="1" x14ac:dyDescent="0.45">
      <c r="A312" s="78" t="s">
        <v>20</v>
      </c>
      <c r="B312" s="79">
        <v>2</v>
      </c>
      <c r="C312" s="78" t="s">
        <v>7811</v>
      </c>
      <c r="D312" s="78"/>
      <c r="E312" s="78"/>
      <c r="F312" s="79"/>
      <c r="G312" s="78"/>
      <c r="H312" s="79"/>
      <c r="I312" s="87"/>
      <c r="J312" s="79"/>
      <c r="K312" s="79"/>
      <c r="L312" s="78" t="s">
        <v>5839</v>
      </c>
      <c r="M312" s="78"/>
      <c r="N312" s="78"/>
      <c r="O312" s="79">
        <v>5</v>
      </c>
      <c r="P312" s="79"/>
      <c r="Q312" s="79"/>
      <c r="R312" s="79"/>
      <c r="S312" s="79"/>
      <c r="T312" s="79"/>
      <c r="U312" s="79"/>
      <c r="V312" s="79"/>
      <c r="W312" s="79"/>
      <c r="X312" s="79"/>
      <c r="Y312" s="79"/>
      <c r="Z312" s="79"/>
      <c r="AA312" s="79"/>
      <c r="AB312" s="79"/>
      <c r="AC312" s="79"/>
      <c r="AD312" s="81"/>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83">
        <v>0.5</v>
      </c>
    </row>
    <row r="313" spans="1:52" ht="34.950000000000003" customHeight="1" x14ac:dyDescent="0.45">
      <c r="A313" s="93" t="s">
        <v>4373</v>
      </c>
      <c r="B313" s="77">
        <v>2</v>
      </c>
      <c r="C313" s="93" t="s">
        <v>7813</v>
      </c>
      <c r="D313" s="93" t="s">
        <v>4374</v>
      </c>
      <c r="E313" s="93"/>
      <c r="F313" s="94">
        <v>2</v>
      </c>
      <c r="G313" s="93" t="s">
        <v>4379</v>
      </c>
      <c r="H313" s="77"/>
      <c r="I313" s="95">
        <v>5613</v>
      </c>
      <c r="J313" s="77" t="s">
        <v>5427</v>
      </c>
      <c r="K313" s="77"/>
      <c r="L313" s="93" t="s">
        <v>3651</v>
      </c>
      <c r="M313" s="96" t="s">
        <v>7809</v>
      </c>
      <c r="N313" s="96"/>
      <c r="O313" s="79">
        <v>1</v>
      </c>
      <c r="P313" s="77">
        <v>300</v>
      </c>
      <c r="Q313" s="77">
        <v>300</v>
      </c>
      <c r="R313" s="77">
        <v>450</v>
      </c>
      <c r="S313" s="77"/>
      <c r="T313" s="77"/>
      <c r="U313" s="77"/>
      <c r="V313" s="77"/>
      <c r="W313" s="77"/>
      <c r="X313" s="77"/>
      <c r="Y313" s="77"/>
      <c r="Z313" s="77"/>
      <c r="AA313" s="77"/>
      <c r="AB313" s="77"/>
      <c r="AC313" s="77"/>
      <c r="AD313" s="77"/>
      <c r="AE313" s="77"/>
      <c r="AF313" s="77"/>
      <c r="AG313" s="77"/>
      <c r="AH313" s="77"/>
      <c r="AI313" s="77"/>
      <c r="AJ313" s="77"/>
      <c r="AK313" s="77"/>
      <c r="AL313" s="77" t="s">
        <v>3482</v>
      </c>
      <c r="AM313" s="72" t="s">
        <v>2436</v>
      </c>
      <c r="AN313" s="94"/>
      <c r="AO313" s="77"/>
      <c r="AP313" s="77"/>
      <c r="AQ313" s="77"/>
      <c r="AR313" s="77"/>
      <c r="AS313" s="97" t="s">
        <v>4377</v>
      </c>
      <c r="AT313" s="77">
        <v>1795</v>
      </c>
      <c r="AU313" s="77">
        <v>17</v>
      </c>
      <c r="AV313" s="94" t="s">
        <v>4371</v>
      </c>
      <c r="AW313" s="77" t="s">
        <v>2868</v>
      </c>
      <c r="AX313" s="94" t="s">
        <v>3232</v>
      </c>
      <c r="AY313" s="77"/>
      <c r="AZ313" s="83">
        <f t="shared" ref="AZ313:AZ337" si="11">P313*Q313*R313/1000000000*O313</f>
        <v>4.0500000000000001E-2</v>
      </c>
    </row>
    <row r="314" spans="1:52" s="99" customFormat="1" ht="34.950000000000003" customHeight="1" x14ac:dyDescent="0.45">
      <c r="A314" s="93" t="s">
        <v>4373</v>
      </c>
      <c r="B314" s="77">
        <v>2</v>
      </c>
      <c r="C314" s="93" t="s">
        <v>7813</v>
      </c>
      <c r="D314" s="93" t="s">
        <v>4374</v>
      </c>
      <c r="E314" s="93"/>
      <c r="F314" s="94">
        <v>2</v>
      </c>
      <c r="G314" s="93" t="s">
        <v>4381</v>
      </c>
      <c r="H314" s="77"/>
      <c r="I314" s="95">
        <v>5615</v>
      </c>
      <c r="J314" s="77" t="s">
        <v>5427</v>
      </c>
      <c r="K314" s="77"/>
      <c r="L314" s="93" t="s">
        <v>3656</v>
      </c>
      <c r="M314" s="96"/>
      <c r="N314" s="96"/>
      <c r="O314" s="79">
        <v>1</v>
      </c>
      <c r="P314" s="77">
        <v>500</v>
      </c>
      <c r="Q314" s="77">
        <v>550</v>
      </c>
      <c r="R314" s="77">
        <v>1000</v>
      </c>
      <c r="S314" s="77"/>
      <c r="T314" s="77"/>
      <c r="U314" s="77"/>
      <c r="V314" s="77"/>
      <c r="W314" s="77"/>
      <c r="X314" s="77"/>
      <c r="Y314" s="77"/>
      <c r="Z314" s="77"/>
      <c r="AA314" s="77"/>
      <c r="AB314" s="77"/>
      <c r="AC314" s="77"/>
      <c r="AD314" s="77"/>
      <c r="AE314" s="77"/>
      <c r="AF314" s="77"/>
      <c r="AG314" s="77"/>
      <c r="AH314" s="77"/>
      <c r="AI314" s="77"/>
      <c r="AJ314" s="77"/>
      <c r="AK314" s="77"/>
      <c r="AL314" s="77"/>
      <c r="AM314" s="72" t="s">
        <v>2767</v>
      </c>
      <c r="AN314" s="94"/>
      <c r="AO314" s="77"/>
      <c r="AP314" s="77"/>
      <c r="AQ314" s="77"/>
      <c r="AR314" s="77"/>
      <c r="AS314" s="97" t="s">
        <v>4377</v>
      </c>
      <c r="AT314" s="77">
        <v>1797</v>
      </c>
      <c r="AU314" s="77">
        <v>17</v>
      </c>
      <c r="AV314" s="94" t="s">
        <v>4371</v>
      </c>
      <c r="AW314" s="77" t="s">
        <v>2876</v>
      </c>
      <c r="AX314" s="94" t="s">
        <v>3232</v>
      </c>
      <c r="AY314" s="77"/>
      <c r="AZ314" s="83">
        <f t="shared" si="11"/>
        <v>0.27500000000000002</v>
      </c>
    </row>
    <row r="315" spans="1:52" s="150" customFormat="1" ht="34.950000000000003" customHeight="1" x14ac:dyDescent="0.45">
      <c r="A315" s="142" t="s">
        <v>4373</v>
      </c>
      <c r="B315" s="143">
        <v>2</v>
      </c>
      <c r="C315" s="142" t="s">
        <v>7813</v>
      </c>
      <c r="D315" s="142" t="s">
        <v>4374</v>
      </c>
      <c r="E315" s="142"/>
      <c r="F315" s="144">
        <v>2</v>
      </c>
      <c r="G315" s="142" t="s">
        <v>4379</v>
      </c>
      <c r="H315" s="143"/>
      <c r="I315" s="145">
        <v>5616</v>
      </c>
      <c r="J315" s="143" t="s">
        <v>5427</v>
      </c>
      <c r="K315" s="143"/>
      <c r="L315" s="142" t="s">
        <v>3651</v>
      </c>
      <c r="M315" s="146"/>
      <c r="N315" s="146"/>
      <c r="O315" s="147">
        <v>1</v>
      </c>
      <c r="P315" s="143">
        <v>300</v>
      </c>
      <c r="Q315" s="143">
        <v>300</v>
      </c>
      <c r="R315" s="143">
        <v>450</v>
      </c>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83" t="s">
        <v>2588</v>
      </c>
      <c r="AN315" s="144"/>
      <c r="AO315" s="143"/>
      <c r="AP315" s="143"/>
      <c r="AQ315" s="143"/>
      <c r="AR315" s="143"/>
      <c r="AS315" s="148" t="s">
        <v>4377</v>
      </c>
      <c r="AT315" s="143">
        <v>1798</v>
      </c>
      <c r="AU315" s="143">
        <v>17</v>
      </c>
      <c r="AV315" s="144" t="s">
        <v>4371</v>
      </c>
      <c r="AW315" s="143" t="s">
        <v>2868</v>
      </c>
      <c r="AX315" s="144" t="s">
        <v>3232</v>
      </c>
      <c r="AY315" s="143"/>
      <c r="AZ315" s="149">
        <f t="shared" si="11"/>
        <v>4.0500000000000001E-2</v>
      </c>
    </row>
    <row r="316" spans="1:52" s="99" customFormat="1" ht="34.950000000000003" customHeight="1" x14ac:dyDescent="0.45">
      <c r="A316" s="93" t="s">
        <v>4373</v>
      </c>
      <c r="B316" s="77">
        <v>2</v>
      </c>
      <c r="C316" s="93" t="s">
        <v>7813</v>
      </c>
      <c r="D316" s="93" t="s">
        <v>4374</v>
      </c>
      <c r="E316" s="93"/>
      <c r="F316" s="94">
        <v>2</v>
      </c>
      <c r="G316" s="93" t="s">
        <v>4384</v>
      </c>
      <c r="H316" s="77"/>
      <c r="I316" s="95">
        <v>5624</v>
      </c>
      <c r="J316" s="77" t="s">
        <v>5427</v>
      </c>
      <c r="K316" s="77"/>
      <c r="L316" s="93" t="s">
        <v>3651</v>
      </c>
      <c r="M316" s="96" t="s">
        <v>8504</v>
      </c>
      <c r="N316" s="96"/>
      <c r="O316" s="79">
        <v>1</v>
      </c>
      <c r="P316" s="77">
        <v>300</v>
      </c>
      <c r="Q316" s="77">
        <v>300</v>
      </c>
      <c r="R316" s="77">
        <v>450</v>
      </c>
      <c r="S316" s="77"/>
      <c r="T316" s="77"/>
      <c r="U316" s="77"/>
      <c r="V316" s="77"/>
      <c r="W316" s="77"/>
      <c r="X316" s="77"/>
      <c r="Y316" s="77"/>
      <c r="Z316" s="77"/>
      <c r="AA316" s="77"/>
      <c r="AB316" s="77"/>
      <c r="AC316" s="77"/>
      <c r="AD316" s="77"/>
      <c r="AE316" s="77"/>
      <c r="AF316" s="77"/>
      <c r="AG316" s="77"/>
      <c r="AH316" s="77"/>
      <c r="AI316" s="77"/>
      <c r="AJ316" s="77"/>
      <c r="AK316" s="77"/>
      <c r="AL316" s="77"/>
      <c r="AM316" s="72" t="s">
        <v>4385</v>
      </c>
      <c r="AN316" s="94"/>
      <c r="AO316" s="77"/>
      <c r="AP316" s="77"/>
      <c r="AQ316" s="77"/>
      <c r="AR316" s="77"/>
      <c r="AS316" s="97" t="s">
        <v>4377</v>
      </c>
      <c r="AT316" s="77">
        <v>1806</v>
      </c>
      <c r="AU316" s="77">
        <v>17</v>
      </c>
      <c r="AV316" s="94" t="s">
        <v>4371</v>
      </c>
      <c r="AW316" s="77" t="s">
        <v>2868</v>
      </c>
      <c r="AX316" s="94" t="s">
        <v>3232</v>
      </c>
      <c r="AY316" s="77"/>
      <c r="AZ316" s="83">
        <f t="shared" si="11"/>
        <v>4.0500000000000001E-2</v>
      </c>
    </row>
    <row r="317" spans="1:52" ht="34.950000000000003" customHeight="1" x14ac:dyDescent="0.45">
      <c r="A317" s="93" t="s">
        <v>4373</v>
      </c>
      <c r="B317" s="77">
        <v>2</v>
      </c>
      <c r="C317" s="93" t="s">
        <v>7813</v>
      </c>
      <c r="D317" s="93" t="s">
        <v>4374</v>
      </c>
      <c r="E317" s="93"/>
      <c r="F317" s="94">
        <v>2</v>
      </c>
      <c r="G317" s="93" t="s">
        <v>4375</v>
      </c>
      <c r="H317" s="77"/>
      <c r="I317" s="95">
        <v>5663</v>
      </c>
      <c r="J317" s="77" t="s">
        <v>5427</v>
      </c>
      <c r="K317" s="77"/>
      <c r="L317" s="93" t="s">
        <v>3651</v>
      </c>
      <c r="M317" s="96" t="s">
        <v>8504</v>
      </c>
      <c r="N317" s="96"/>
      <c r="O317" s="79">
        <v>1</v>
      </c>
      <c r="P317" s="77">
        <v>300</v>
      </c>
      <c r="Q317" s="77">
        <v>300</v>
      </c>
      <c r="R317" s="77">
        <v>450</v>
      </c>
      <c r="S317" s="77"/>
      <c r="T317" s="77"/>
      <c r="U317" s="77"/>
      <c r="V317" s="77"/>
      <c r="W317" s="77"/>
      <c r="X317" s="77"/>
      <c r="Y317" s="77"/>
      <c r="Z317" s="77"/>
      <c r="AA317" s="77"/>
      <c r="AB317" s="77"/>
      <c r="AC317" s="77"/>
      <c r="AD317" s="77"/>
      <c r="AE317" s="77"/>
      <c r="AF317" s="77"/>
      <c r="AG317" s="77"/>
      <c r="AH317" s="77"/>
      <c r="AI317" s="77"/>
      <c r="AJ317" s="77"/>
      <c r="AK317" s="77"/>
      <c r="AL317" s="77" t="s">
        <v>3482</v>
      </c>
      <c r="AM317" s="72" t="s">
        <v>4376</v>
      </c>
      <c r="AN317" s="94"/>
      <c r="AO317" s="77"/>
      <c r="AP317" s="77"/>
      <c r="AQ317" s="77"/>
      <c r="AR317" s="77"/>
      <c r="AS317" s="97" t="s">
        <v>4377</v>
      </c>
      <c r="AT317" s="77">
        <v>1844</v>
      </c>
      <c r="AU317" s="77">
        <v>17</v>
      </c>
      <c r="AV317" s="94" t="s">
        <v>4371</v>
      </c>
      <c r="AW317" s="77" t="s">
        <v>2874</v>
      </c>
      <c r="AX317" s="94" t="s">
        <v>3232</v>
      </c>
      <c r="AY317" s="77"/>
      <c r="AZ317" s="83">
        <f t="shared" si="11"/>
        <v>4.0500000000000001E-2</v>
      </c>
    </row>
    <row r="318" spans="1:52" ht="34.950000000000003" customHeight="1" x14ac:dyDescent="0.45">
      <c r="A318" s="93" t="s">
        <v>4373</v>
      </c>
      <c r="B318" s="77">
        <v>2</v>
      </c>
      <c r="C318" s="93" t="s">
        <v>7813</v>
      </c>
      <c r="D318" s="78"/>
      <c r="E318" s="78"/>
      <c r="F318" s="79"/>
      <c r="G318" s="78"/>
      <c r="H318" s="79"/>
      <c r="I318" s="80" t="s">
        <v>1041</v>
      </c>
      <c r="J318" s="79"/>
      <c r="K318" s="79"/>
      <c r="L318" s="78" t="s">
        <v>1040</v>
      </c>
      <c r="M318" s="78" t="s">
        <v>455</v>
      </c>
      <c r="N318" s="78" t="s">
        <v>7416</v>
      </c>
      <c r="O318" s="79">
        <v>1</v>
      </c>
      <c r="P318" s="79">
        <v>400</v>
      </c>
      <c r="Q318" s="79">
        <v>400</v>
      </c>
      <c r="R318" s="79">
        <v>950</v>
      </c>
      <c r="S318" s="79"/>
      <c r="T318" s="79" t="s">
        <v>3482</v>
      </c>
      <c r="U318" s="79"/>
      <c r="V318" s="79"/>
      <c r="W318" s="79"/>
      <c r="X318" s="79"/>
      <c r="Y318" s="79"/>
      <c r="Z318" s="79"/>
      <c r="AA318" s="79"/>
      <c r="AB318" s="79"/>
      <c r="AC318" s="79"/>
      <c r="AD318" s="81"/>
      <c r="AE318" s="79" t="s">
        <v>3482</v>
      </c>
      <c r="AF318" s="79"/>
      <c r="AG318" s="79"/>
      <c r="AH318" s="79"/>
      <c r="AI318" s="79"/>
      <c r="AJ318" s="79"/>
      <c r="AK318" s="79"/>
      <c r="AL318" s="79"/>
      <c r="AM318" s="79"/>
      <c r="AN318" s="79"/>
      <c r="AO318" s="79"/>
      <c r="AP318" s="79"/>
      <c r="AQ318" s="79"/>
      <c r="AR318" s="79"/>
      <c r="AS318" s="79"/>
      <c r="AT318" s="79"/>
      <c r="AU318" s="79"/>
      <c r="AV318" s="79"/>
      <c r="AW318" s="79"/>
      <c r="AX318" s="79"/>
      <c r="AY318" s="79"/>
      <c r="AZ318" s="83">
        <f t="shared" si="11"/>
        <v>0.152</v>
      </c>
    </row>
    <row r="319" spans="1:52" s="99" customFormat="1" ht="34.950000000000003" customHeight="1" x14ac:dyDescent="0.45">
      <c r="A319" s="78" t="s">
        <v>20</v>
      </c>
      <c r="B319" s="79">
        <v>2</v>
      </c>
      <c r="C319" s="78" t="s">
        <v>7813</v>
      </c>
      <c r="D319" s="78"/>
      <c r="E319" s="78"/>
      <c r="F319" s="79"/>
      <c r="G319" s="78"/>
      <c r="H319" s="79" t="s">
        <v>7438</v>
      </c>
      <c r="I319" s="87" t="s">
        <v>1011</v>
      </c>
      <c r="J319" s="79"/>
      <c r="K319" s="79"/>
      <c r="L319" s="78" t="s">
        <v>978</v>
      </c>
      <c r="M319" s="78" t="s">
        <v>7401</v>
      </c>
      <c r="N319" s="78" t="s">
        <v>2723</v>
      </c>
      <c r="O319" s="79">
        <v>1</v>
      </c>
      <c r="P319" s="79">
        <v>700</v>
      </c>
      <c r="Q319" s="79">
        <v>700</v>
      </c>
      <c r="R319" s="79">
        <v>1300</v>
      </c>
      <c r="S319" s="79"/>
      <c r="T319" s="79" t="s">
        <v>3482</v>
      </c>
      <c r="U319" s="79"/>
      <c r="V319" s="79"/>
      <c r="W319" s="79"/>
      <c r="X319" s="79"/>
      <c r="Y319" s="79"/>
      <c r="Z319" s="79"/>
      <c r="AA319" s="79"/>
      <c r="AB319" s="79"/>
      <c r="AC319" s="79"/>
      <c r="AD319" s="81"/>
      <c r="AE319" s="79" t="s">
        <v>3482</v>
      </c>
      <c r="AF319" s="79"/>
      <c r="AG319" s="79"/>
      <c r="AH319" s="79"/>
      <c r="AI319" s="79"/>
      <c r="AJ319" s="79"/>
      <c r="AK319" s="79"/>
      <c r="AL319" s="79"/>
      <c r="AM319" s="79"/>
      <c r="AN319" s="79"/>
      <c r="AO319" s="79"/>
      <c r="AP319" s="79"/>
      <c r="AQ319" s="79"/>
      <c r="AR319" s="79"/>
      <c r="AS319" s="79"/>
      <c r="AT319" s="79"/>
      <c r="AU319" s="79"/>
      <c r="AV319" s="79"/>
      <c r="AW319" s="79"/>
      <c r="AX319" s="79"/>
      <c r="AY319" s="79"/>
      <c r="AZ319" s="83">
        <f t="shared" si="11"/>
        <v>0.63700000000000001</v>
      </c>
    </row>
    <row r="320" spans="1:52" s="99" customFormat="1" ht="34.950000000000003" customHeight="1" x14ac:dyDescent="0.45">
      <c r="A320" s="78" t="s">
        <v>20</v>
      </c>
      <c r="B320" s="79">
        <v>2</v>
      </c>
      <c r="C320" s="78" t="s">
        <v>7813</v>
      </c>
      <c r="D320" s="78" t="s">
        <v>1964</v>
      </c>
      <c r="E320" s="78" t="s">
        <v>20</v>
      </c>
      <c r="F320" s="79">
        <v>2</v>
      </c>
      <c r="G320" s="78" t="s">
        <v>1020</v>
      </c>
      <c r="H320" s="79" t="s">
        <v>2824</v>
      </c>
      <c r="I320" s="80" t="s">
        <v>1027</v>
      </c>
      <c r="J320" s="79" t="s">
        <v>2384</v>
      </c>
      <c r="K320" s="79"/>
      <c r="L320" s="78" t="s">
        <v>1022</v>
      </c>
      <c r="M320" s="78" t="s">
        <v>415</v>
      </c>
      <c r="N320" s="78" t="s">
        <v>7418</v>
      </c>
      <c r="O320" s="79">
        <v>1</v>
      </c>
      <c r="P320" s="79"/>
      <c r="Q320" s="79"/>
      <c r="R320" s="79"/>
      <c r="S320" s="79"/>
      <c r="T320" s="79" t="s">
        <v>3482</v>
      </c>
      <c r="U320" s="79"/>
      <c r="V320" s="79"/>
      <c r="W320" s="79"/>
      <c r="X320" s="79"/>
      <c r="Y320" s="79"/>
      <c r="Z320" s="79"/>
      <c r="AA320" s="79"/>
      <c r="AB320" s="79"/>
      <c r="AC320" s="79"/>
      <c r="AD320" s="81"/>
      <c r="AE320" s="79" t="s">
        <v>3482</v>
      </c>
      <c r="AF320" s="79"/>
      <c r="AG320" s="79"/>
      <c r="AH320" s="79"/>
      <c r="AI320" s="79"/>
      <c r="AJ320" s="79"/>
      <c r="AK320" s="79"/>
      <c r="AL320" s="79"/>
      <c r="AM320" s="79"/>
      <c r="AN320" s="79"/>
      <c r="AO320" s="79"/>
      <c r="AP320" s="79"/>
      <c r="AQ320" s="79"/>
      <c r="AR320" s="79"/>
      <c r="AS320" s="79"/>
      <c r="AT320" s="79"/>
      <c r="AU320" s="79"/>
      <c r="AV320" s="79"/>
      <c r="AW320" s="79"/>
      <c r="AX320" s="79"/>
      <c r="AY320" s="79" t="s">
        <v>7796</v>
      </c>
      <c r="AZ320" s="83">
        <f t="shared" si="11"/>
        <v>0</v>
      </c>
    </row>
    <row r="321" spans="1:52" s="99" customFormat="1" ht="34.950000000000003" customHeight="1" x14ac:dyDescent="0.45">
      <c r="A321" s="78" t="s">
        <v>20</v>
      </c>
      <c r="B321" s="79">
        <v>2</v>
      </c>
      <c r="C321" s="78" t="s">
        <v>7813</v>
      </c>
      <c r="D321" s="78" t="s">
        <v>1964</v>
      </c>
      <c r="E321" s="78" t="s">
        <v>20</v>
      </c>
      <c r="F321" s="79">
        <v>2</v>
      </c>
      <c r="G321" s="78" t="s">
        <v>1020</v>
      </c>
      <c r="H321" s="79" t="s">
        <v>2824</v>
      </c>
      <c r="I321" s="80" t="s">
        <v>1028</v>
      </c>
      <c r="J321" s="79" t="s">
        <v>2384</v>
      </c>
      <c r="K321" s="79"/>
      <c r="L321" s="78" t="s">
        <v>1024</v>
      </c>
      <c r="M321" s="78" t="s">
        <v>415</v>
      </c>
      <c r="N321" s="78" t="s">
        <v>7418</v>
      </c>
      <c r="O321" s="79">
        <v>1</v>
      </c>
      <c r="P321" s="79"/>
      <c r="Q321" s="79"/>
      <c r="R321" s="79"/>
      <c r="S321" s="79"/>
      <c r="T321" s="79" t="s">
        <v>3482</v>
      </c>
      <c r="U321" s="79"/>
      <c r="V321" s="79"/>
      <c r="W321" s="79"/>
      <c r="X321" s="79"/>
      <c r="Y321" s="79"/>
      <c r="Z321" s="79"/>
      <c r="AA321" s="79"/>
      <c r="AB321" s="79"/>
      <c r="AC321" s="79"/>
      <c r="AD321" s="81"/>
      <c r="AE321" s="79" t="s">
        <v>3482</v>
      </c>
      <c r="AF321" s="79"/>
      <c r="AG321" s="79"/>
      <c r="AH321" s="79"/>
      <c r="AI321" s="79"/>
      <c r="AJ321" s="79"/>
      <c r="AK321" s="79"/>
      <c r="AL321" s="79"/>
      <c r="AM321" s="79"/>
      <c r="AN321" s="79"/>
      <c r="AO321" s="79"/>
      <c r="AP321" s="79"/>
      <c r="AQ321" s="79"/>
      <c r="AR321" s="79"/>
      <c r="AS321" s="79"/>
      <c r="AT321" s="79"/>
      <c r="AU321" s="79"/>
      <c r="AV321" s="79"/>
      <c r="AW321" s="79"/>
      <c r="AX321" s="79"/>
      <c r="AY321" s="79" t="s">
        <v>7796</v>
      </c>
      <c r="AZ321" s="83">
        <f t="shared" si="11"/>
        <v>0</v>
      </c>
    </row>
    <row r="322" spans="1:52" ht="34.950000000000003" customHeight="1" x14ac:dyDescent="0.45">
      <c r="A322" s="78" t="s">
        <v>20</v>
      </c>
      <c r="B322" s="79">
        <v>2</v>
      </c>
      <c r="C322" s="78" t="s">
        <v>7813</v>
      </c>
      <c r="D322" s="78"/>
      <c r="E322" s="78"/>
      <c r="F322" s="79"/>
      <c r="G322" s="78"/>
      <c r="H322" s="79"/>
      <c r="I322" s="87" t="s">
        <v>1067</v>
      </c>
      <c r="J322" s="79"/>
      <c r="K322" s="79"/>
      <c r="L322" s="78" t="s">
        <v>7324</v>
      </c>
      <c r="M322" s="78"/>
      <c r="N322" s="78"/>
      <c r="O322" s="79">
        <v>1</v>
      </c>
      <c r="P322" s="79">
        <v>700</v>
      </c>
      <c r="Q322" s="79">
        <v>500</v>
      </c>
      <c r="R322" s="79">
        <v>1000</v>
      </c>
      <c r="S322" s="79"/>
      <c r="T322" s="79"/>
      <c r="U322" s="79"/>
      <c r="V322" s="79"/>
      <c r="W322" s="79"/>
      <c r="X322" s="79"/>
      <c r="Y322" s="79"/>
      <c r="Z322" s="79"/>
      <c r="AA322" s="79"/>
      <c r="AB322" s="79"/>
      <c r="AC322" s="79"/>
      <c r="AD322" s="81"/>
      <c r="AE322" s="79" t="s">
        <v>3482</v>
      </c>
      <c r="AF322" s="79"/>
      <c r="AG322" s="79"/>
      <c r="AH322" s="79"/>
      <c r="AI322" s="79"/>
      <c r="AJ322" s="79"/>
      <c r="AK322" s="79"/>
      <c r="AL322" s="79"/>
      <c r="AM322" s="79"/>
      <c r="AN322" s="79"/>
      <c r="AO322" s="79"/>
      <c r="AP322" s="79"/>
      <c r="AQ322" s="79"/>
      <c r="AR322" s="79"/>
      <c r="AS322" s="79"/>
      <c r="AT322" s="79"/>
      <c r="AU322" s="79"/>
      <c r="AV322" s="79"/>
      <c r="AW322" s="79"/>
      <c r="AX322" s="79"/>
      <c r="AY322" s="79"/>
      <c r="AZ322" s="83">
        <f t="shared" si="11"/>
        <v>0.35</v>
      </c>
    </row>
    <row r="323" spans="1:52" ht="34.950000000000003" customHeight="1" x14ac:dyDescent="0.45">
      <c r="A323" s="78" t="s">
        <v>20</v>
      </c>
      <c r="B323" s="79">
        <v>2</v>
      </c>
      <c r="C323" s="78" t="s">
        <v>7813</v>
      </c>
      <c r="D323" s="78"/>
      <c r="E323" s="78"/>
      <c r="F323" s="79"/>
      <c r="G323" s="78"/>
      <c r="H323" s="79"/>
      <c r="I323" s="87"/>
      <c r="J323" s="79"/>
      <c r="K323" s="79"/>
      <c r="L323" s="78" t="s">
        <v>5969</v>
      </c>
      <c r="M323" s="78" t="s">
        <v>9714</v>
      </c>
      <c r="N323" s="78"/>
      <c r="O323" s="79">
        <v>1</v>
      </c>
      <c r="P323" s="79">
        <v>400</v>
      </c>
      <c r="Q323" s="79">
        <v>500</v>
      </c>
      <c r="R323" s="79">
        <v>450</v>
      </c>
      <c r="S323" s="79"/>
      <c r="T323" s="79"/>
      <c r="U323" s="79"/>
      <c r="V323" s="79"/>
      <c r="W323" s="79"/>
      <c r="X323" s="79"/>
      <c r="Y323" s="79"/>
      <c r="Z323" s="79"/>
      <c r="AA323" s="79"/>
      <c r="AB323" s="79"/>
      <c r="AC323" s="79"/>
      <c r="AD323" s="81"/>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83">
        <f t="shared" si="11"/>
        <v>0.09</v>
      </c>
    </row>
    <row r="324" spans="1:52" ht="34.950000000000003" customHeight="1" x14ac:dyDescent="0.45">
      <c r="A324" s="78" t="s">
        <v>20</v>
      </c>
      <c r="B324" s="79">
        <v>2</v>
      </c>
      <c r="C324" s="78" t="s">
        <v>7813</v>
      </c>
      <c r="D324" s="78"/>
      <c r="E324" s="78"/>
      <c r="F324" s="79"/>
      <c r="G324" s="78"/>
      <c r="H324" s="79"/>
      <c r="I324" s="87"/>
      <c r="J324" s="79"/>
      <c r="K324" s="79"/>
      <c r="L324" s="78" t="s">
        <v>5913</v>
      </c>
      <c r="M324" s="78" t="s">
        <v>6044</v>
      </c>
      <c r="N324" s="78" t="s">
        <v>9698</v>
      </c>
      <c r="O324" s="79">
        <v>1</v>
      </c>
      <c r="P324" s="79">
        <v>1000</v>
      </c>
      <c r="Q324" s="79">
        <v>530</v>
      </c>
      <c r="R324" s="79">
        <v>1350</v>
      </c>
      <c r="S324" s="79"/>
      <c r="T324" s="79"/>
      <c r="U324" s="79"/>
      <c r="V324" s="79"/>
      <c r="W324" s="79"/>
      <c r="X324" s="79"/>
      <c r="Y324" s="79"/>
      <c r="Z324" s="79"/>
      <c r="AA324" s="79"/>
      <c r="AB324" s="79"/>
      <c r="AC324" s="79"/>
      <c r="AD324" s="81"/>
      <c r="AE324" s="79"/>
      <c r="AF324" s="79"/>
      <c r="AG324" s="79"/>
      <c r="AH324" s="79"/>
      <c r="AI324" s="79"/>
      <c r="AJ324" s="79"/>
      <c r="AK324" s="79"/>
      <c r="AL324" s="79"/>
      <c r="AM324" s="79"/>
      <c r="AN324" s="79"/>
      <c r="AO324" s="79"/>
      <c r="AP324" s="79"/>
      <c r="AQ324" s="79"/>
      <c r="AR324" s="79"/>
      <c r="AS324" s="79"/>
      <c r="AT324" s="79"/>
      <c r="AU324" s="79"/>
      <c r="AV324" s="79"/>
      <c r="AW324" s="79"/>
      <c r="AX324" s="79"/>
      <c r="AY324" s="79" t="s">
        <v>9717</v>
      </c>
      <c r="AZ324" s="83">
        <f t="shared" si="11"/>
        <v>0.71550000000000002</v>
      </c>
    </row>
    <row r="325" spans="1:52" ht="34.950000000000003" customHeight="1" x14ac:dyDescent="0.45">
      <c r="A325" s="78" t="s">
        <v>20</v>
      </c>
      <c r="B325" s="79">
        <v>2</v>
      </c>
      <c r="C325" s="78" t="s">
        <v>7813</v>
      </c>
      <c r="D325" s="78"/>
      <c r="E325" s="78"/>
      <c r="F325" s="79"/>
      <c r="G325" s="78"/>
      <c r="H325" s="79"/>
      <c r="I325" s="87"/>
      <c r="J325" s="79"/>
      <c r="K325" s="79"/>
      <c r="L325" s="78" t="s">
        <v>6117</v>
      </c>
      <c r="M325" s="78"/>
      <c r="N325" s="78"/>
      <c r="O325" s="79">
        <v>1</v>
      </c>
      <c r="P325" s="79">
        <v>770</v>
      </c>
      <c r="Q325" s="79">
        <v>450</v>
      </c>
      <c r="R325" s="79">
        <v>850</v>
      </c>
      <c r="S325" s="79"/>
      <c r="T325" s="79"/>
      <c r="U325" s="79"/>
      <c r="V325" s="79"/>
      <c r="W325" s="79"/>
      <c r="X325" s="79"/>
      <c r="Y325" s="79"/>
      <c r="Z325" s="79"/>
      <c r="AA325" s="79"/>
      <c r="AB325" s="79"/>
      <c r="AC325" s="79"/>
      <c r="AD325" s="81"/>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83">
        <f t="shared" si="11"/>
        <v>0.29452499999999998</v>
      </c>
    </row>
    <row r="326" spans="1:52" ht="34.950000000000003" customHeight="1" x14ac:dyDescent="0.45">
      <c r="A326" s="78" t="s">
        <v>20</v>
      </c>
      <c r="B326" s="79">
        <v>2</v>
      </c>
      <c r="C326" s="78" t="s">
        <v>7813</v>
      </c>
      <c r="D326" s="78"/>
      <c r="E326" s="78"/>
      <c r="F326" s="79"/>
      <c r="G326" s="78"/>
      <c r="H326" s="79"/>
      <c r="I326" s="87"/>
      <c r="J326" s="79"/>
      <c r="K326" s="79"/>
      <c r="L326" s="78" t="s">
        <v>6086</v>
      </c>
      <c r="M326" s="78"/>
      <c r="N326" s="78"/>
      <c r="O326" s="79">
        <v>1</v>
      </c>
      <c r="P326" s="79">
        <v>250</v>
      </c>
      <c r="Q326" s="79">
        <v>350</v>
      </c>
      <c r="R326" s="79">
        <v>1360</v>
      </c>
      <c r="S326" s="79"/>
      <c r="T326" s="79"/>
      <c r="U326" s="79"/>
      <c r="V326" s="79"/>
      <c r="W326" s="79"/>
      <c r="X326" s="79"/>
      <c r="Y326" s="79"/>
      <c r="Z326" s="79"/>
      <c r="AA326" s="79"/>
      <c r="AB326" s="79"/>
      <c r="AC326" s="79"/>
      <c r="AD326" s="81"/>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83">
        <f t="shared" si="11"/>
        <v>0.11899999999999999</v>
      </c>
    </row>
    <row r="327" spans="1:52" ht="34.950000000000003" customHeight="1" x14ac:dyDescent="0.45">
      <c r="A327" s="78" t="s">
        <v>20</v>
      </c>
      <c r="B327" s="79">
        <v>2</v>
      </c>
      <c r="C327" s="78" t="s">
        <v>7813</v>
      </c>
      <c r="D327" s="78"/>
      <c r="E327" s="78"/>
      <c r="F327" s="79"/>
      <c r="G327" s="78"/>
      <c r="H327" s="79"/>
      <c r="I327" s="87"/>
      <c r="J327" s="79"/>
      <c r="K327" s="79"/>
      <c r="L327" s="78" t="s">
        <v>5979</v>
      </c>
      <c r="M327" s="78" t="s">
        <v>9718</v>
      </c>
      <c r="N327" s="78"/>
      <c r="O327" s="79">
        <v>1</v>
      </c>
      <c r="P327" s="79"/>
      <c r="Q327" s="79"/>
      <c r="R327" s="79"/>
      <c r="S327" s="79"/>
      <c r="T327" s="79"/>
      <c r="U327" s="79"/>
      <c r="V327" s="79"/>
      <c r="W327" s="79"/>
      <c r="X327" s="79"/>
      <c r="Y327" s="79"/>
      <c r="Z327" s="79"/>
      <c r="AA327" s="79"/>
      <c r="AB327" s="79"/>
      <c r="AC327" s="79"/>
      <c r="AD327" s="81"/>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83">
        <f t="shared" si="11"/>
        <v>0</v>
      </c>
    </row>
    <row r="328" spans="1:52" ht="34.950000000000003" customHeight="1" x14ac:dyDescent="0.45">
      <c r="A328" s="78" t="s">
        <v>20</v>
      </c>
      <c r="B328" s="79">
        <v>2</v>
      </c>
      <c r="C328" s="78" t="s">
        <v>7813</v>
      </c>
      <c r="D328" s="78"/>
      <c r="E328" s="78"/>
      <c r="F328" s="79"/>
      <c r="G328" s="78"/>
      <c r="H328" s="79"/>
      <c r="I328" s="87"/>
      <c r="J328" s="79"/>
      <c r="K328" s="79"/>
      <c r="L328" s="78" t="s">
        <v>5875</v>
      </c>
      <c r="M328" s="78"/>
      <c r="N328" s="78"/>
      <c r="O328" s="79">
        <v>2</v>
      </c>
      <c r="P328" s="79"/>
      <c r="Q328" s="79"/>
      <c r="R328" s="79"/>
      <c r="S328" s="79"/>
      <c r="T328" s="79"/>
      <c r="U328" s="79"/>
      <c r="V328" s="79"/>
      <c r="W328" s="79"/>
      <c r="X328" s="79"/>
      <c r="Y328" s="79"/>
      <c r="Z328" s="79"/>
      <c r="AA328" s="79"/>
      <c r="AB328" s="79"/>
      <c r="AC328" s="79"/>
      <c r="AD328" s="81"/>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83">
        <f t="shared" si="11"/>
        <v>0</v>
      </c>
    </row>
    <row r="329" spans="1:52" ht="34.950000000000003" customHeight="1" x14ac:dyDescent="0.45">
      <c r="A329" s="78" t="s">
        <v>20</v>
      </c>
      <c r="B329" s="79">
        <v>2</v>
      </c>
      <c r="C329" s="78" t="s">
        <v>7813</v>
      </c>
      <c r="D329" s="78"/>
      <c r="E329" s="78"/>
      <c r="F329" s="79"/>
      <c r="G329" s="78"/>
      <c r="H329" s="79"/>
      <c r="I329" s="87"/>
      <c r="J329" s="79"/>
      <c r="K329" s="79"/>
      <c r="L329" s="78" t="s">
        <v>5895</v>
      </c>
      <c r="M329" s="78" t="s">
        <v>9719</v>
      </c>
      <c r="N329" s="78"/>
      <c r="O329" s="79">
        <v>1</v>
      </c>
      <c r="P329" s="79">
        <v>450</v>
      </c>
      <c r="Q329" s="79">
        <v>340</v>
      </c>
      <c r="R329" s="79">
        <v>900</v>
      </c>
      <c r="S329" s="79"/>
      <c r="T329" s="79"/>
      <c r="U329" s="79"/>
      <c r="V329" s="79"/>
      <c r="W329" s="79"/>
      <c r="X329" s="79"/>
      <c r="Y329" s="79"/>
      <c r="Z329" s="79"/>
      <c r="AA329" s="79"/>
      <c r="AB329" s="79"/>
      <c r="AC329" s="79"/>
      <c r="AD329" s="81"/>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83">
        <f t="shared" si="11"/>
        <v>0.13769999999999999</v>
      </c>
    </row>
    <row r="330" spans="1:52" ht="34.950000000000003" customHeight="1" x14ac:dyDescent="0.45">
      <c r="A330" s="78" t="s">
        <v>20</v>
      </c>
      <c r="B330" s="79">
        <v>2</v>
      </c>
      <c r="C330" s="78" t="s">
        <v>7813</v>
      </c>
      <c r="D330" s="78"/>
      <c r="E330" s="78"/>
      <c r="F330" s="79"/>
      <c r="G330" s="78"/>
      <c r="H330" s="79"/>
      <c r="I330" s="87"/>
      <c r="J330" s="79"/>
      <c r="K330" s="79"/>
      <c r="L330" s="78" t="s">
        <v>5888</v>
      </c>
      <c r="M330" s="78"/>
      <c r="N330" s="78"/>
      <c r="O330" s="79">
        <v>1</v>
      </c>
      <c r="P330" s="79">
        <v>350</v>
      </c>
      <c r="Q330" s="79">
        <v>330</v>
      </c>
      <c r="R330" s="79">
        <v>800</v>
      </c>
      <c r="S330" s="79"/>
      <c r="T330" s="79"/>
      <c r="U330" s="79"/>
      <c r="V330" s="79"/>
      <c r="W330" s="79"/>
      <c r="X330" s="79"/>
      <c r="Y330" s="79"/>
      <c r="Z330" s="79"/>
      <c r="AA330" s="79"/>
      <c r="AB330" s="79"/>
      <c r="AC330" s="79"/>
      <c r="AD330" s="81"/>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83">
        <f t="shared" si="11"/>
        <v>9.2399999999999996E-2</v>
      </c>
    </row>
    <row r="331" spans="1:52" ht="34.950000000000003" customHeight="1" x14ac:dyDescent="0.45">
      <c r="A331" s="78" t="s">
        <v>20</v>
      </c>
      <c r="B331" s="79">
        <v>2</v>
      </c>
      <c r="C331" s="78" t="s">
        <v>7813</v>
      </c>
      <c r="D331" s="78"/>
      <c r="E331" s="78"/>
      <c r="F331" s="79"/>
      <c r="G331" s="78"/>
      <c r="H331" s="79"/>
      <c r="I331" s="87"/>
      <c r="J331" s="79"/>
      <c r="K331" s="79"/>
      <c r="L331" s="78" t="s">
        <v>6405</v>
      </c>
      <c r="M331" s="78"/>
      <c r="N331" s="78"/>
      <c r="O331" s="79">
        <v>2</v>
      </c>
      <c r="P331" s="79"/>
      <c r="Q331" s="79"/>
      <c r="R331" s="79"/>
      <c r="S331" s="79"/>
      <c r="T331" s="79"/>
      <c r="U331" s="79"/>
      <c r="V331" s="79"/>
      <c r="W331" s="79"/>
      <c r="X331" s="79"/>
      <c r="Y331" s="79"/>
      <c r="Z331" s="79"/>
      <c r="AA331" s="79"/>
      <c r="AB331" s="79"/>
      <c r="AC331" s="79"/>
      <c r="AD331" s="81"/>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83">
        <f t="shared" si="11"/>
        <v>0</v>
      </c>
    </row>
    <row r="332" spans="1:52" ht="34.950000000000003" customHeight="1" x14ac:dyDescent="0.45">
      <c r="A332" s="78" t="s">
        <v>20</v>
      </c>
      <c r="B332" s="79">
        <v>2</v>
      </c>
      <c r="C332" s="78" t="s">
        <v>7813</v>
      </c>
      <c r="D332" s="78"/>
      <c r="E332" s="78"/>
      <c r="F332" s="79"/>
      <c r="G332" s="78"/>
      <c r="H332" s="79"/>
      <c r="I332" s="87"/>
      <c r="J332" s="79"/>
      <c r="K332" s="79"/>
      <c r="L332" s="78" t="s">
        <v>6047</v>
      </c>
      <c r="M332" s="78"/>
      <c r="N332" s="78"/>
      <c r="O332" s="79">
        <v>1</v>
      </c>
      <c r="P332" s="79"/>
      <c r="Q332" s="79"/>
      <c r="R332" s="79"/>
      <c r="S332" s="79"/>
      <c r="T332" s="79"/>
      <c r="U332" s="79"/>
      <c r="V332" s="79"/>
      <c r="W332" s="79"/>
      <c r="X332" s="79"/>
      <c r="Y332" s="79"/>
      <c r="Z332" s="79"/>
      <c r="AA332" s="79"/>
      <c r="AB332" s="79"/>
      <c r="AC332" s="79"/>
      <c r="AD332" s="81"/>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83">
        <f t="shared" si="11"/>
        <v>0</v>
      </c>
    </row>
    <row r="333" spans="1:52" ht="34.950000000000003" customHeight="1" x14ac:dyDescent="0.45">
      <c r="A333" s="78" t="s">
        <v>20</v>
      </c>
      <c r="B333" s="79">
        <v>2</v>
      </c>
      <c r="C333" s="78" t="s">
        <v>7813</v>
      </c>
      <c r="D333" s="78"/>
      <c r="E333" s="78"/>
      <c r="F333" s="79"/>
      <c r="G333" s="78"/>
      <c r="H333" s="79"/>
      <c r="I333" s="87"/>
      <c r="J333" s="79"/>
      <c r="K333" s="79"/>
      <c r="L333" s="78" t="s">
        <v>5895</v>
      </c>
      <c r="M333" s="78" t="s">
        <v>9720</v>
      </c>
      <c r="N333" s="78"/>
      <c r="O333" s="79">
        <v>1</v>
      </c>
      <c r="P333" s="79">
        <v>600</v>
      </c>
      <c r="Q333" s="79">
        <v>450</v>
      </c>
      <c r="R333" s="79">
        <v>800</v>
      </c>
      <c r="S333" s="79"/>
      <c r="T333" s="79"/>
      <c r="U333" s="79"/>
      <c r="V333" s="79"/>
      <c r="W333" s="79"/>
      <c r="X333" s="79"/>
      <c r="Y333" s="79"/>
      <c r="Z333" s="79"/>
      <c r="AA333" s="79"/>
      <c r="AB333" s="79"/>
      <c r="AC333" s="79"/>
      <c r="AD333" s="81"/>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83">
        <f t="shared" si="11"/>
        <v>0.216</v>
      </c>
    </row>
    <row r="334" spans="1:52" ht="34.950000000000003" customHeight="1" x14ac:dyDescent="0.45">
      <c r="A334" s="78" t="s">
        <v>20</v>
      </c>
      <c r="B334" s="79">
        <v>2</v>
      </c>
      <c r="C334" s="78" t="s">
        <v>7813</v>
      </c>
      <c r="D334" s="78" t="s">
        <v>1964</v>
      </c>
      <c r="E334" s="78" t="s">
        <v>20</v>
      </c>
      <c r="F334" s="79">
        <v>2</v>
      </c>
      <c r="G334" s="78" t="s">
        <v>1075</v>
      </c>
      <c r="H334" s="79" t="s">
        <v>2824</v>
      </c>
      <c r="I334" s="87"/>
      <c r="J334" s="79" t="s">
        <v>2498</v>
      </c>
      <c r="K334" s="79"/>
      <c r="L334" s="78" t="s">
        <v>9693</v>
      </c>
      <c r="M334" s="78" t="s">
        <v>6652</v>
      </c>
      <c r="N334" s="78" t="s">
        <v>9697</v>
      </c>
      <c r="O334" s="79">
        <v>1</v>
      </c>
      <c r="P334" s="79">
        <v>1870</v>
      </c>
      <c r="Q334" s="79">
        <v>500</v>
      </c>
      <c r="R334" s="79">
        <v>750</v>
      </c>
      <c r="S334" s="79"/>
      <c r="T334" s="79"/>
      <c r="U334" s="79"/>
      <c r="V334" s="79"/>
      <c r="W334" s="79"/>
      <c r="X334" s="79"/>
      <c r="Y334" s="79"/>
      <c r="Z334" s="79"/>
      <c r="AA334" s="79"/>
      <c r="AB334" s="79"/>
      <c r="AC334" s="79"/>
      <c r="AD334" s="81"/>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83">
        <f t="shared" si="11"/>
        <v>0.70125000000000004</v>
      </c>
    </row>
    <row r="335" spans="1:52" ht="34.950000000000003" customHeight="1" x14ac:dyDescent="0.45">
      <c r="A335" s="78" t="s">
        <v>20</v>
      </c>
      <c r="B335" s="79">
        <v>2</v>
      </c>
      <c r="C335" s="78" t="s">
        <v>7813</v>
      </c>
      <c r="D335" s="78"/>
      <c r="E335" s="78"/>
      <c r="F335" s="79"/>
      <c r="G335" s="78"/>
      <c r="H335" s="79"/>
      <c r="I335" s="87"/>
      <c r="J335" s="79"/>
      <c r="K335" s="79"/>
      <c r="L335" s="78" t="s">
        <v>5836</v>
      </c>
      <c r="M335" s="78"/>
      <c r="N335" s="78"/>
      <c r="O335" s="79">
        <v>1</v>
      </c>
      <c r="P335" s="79"/>
      <c r="Q335" s="79"/>
      <c r="R335" s="79"/>
      <c r="S335" s="79"/>
      <c r="T335" s="79"/>
      <c r="U335" s="79"/>
      <c r="V335" s="79"/>
      <c r="W335" s="79"/>
      <c r="X335" s="79"/>
      <c r="Y335" s="79"/>
      <c r="Z335" s="79"/>
      <c r="AA335" s="79"/>
      <c r="AB335" s="79"/>
      <c r="AC335" s="79"/>
      <c r="AD335" s="81"/>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83">
        <f t="shared" si="11"/>
        <v>0</v>
      </c>
    </row>
    <row r="336" spans="1:52" ht="34.950000000000003" customHeight="1" x14ac:dyDescent="0.45">
      <c r="A336" s="78" t="s">
        <v>20</v>
      </c>
      <c r="B336" s="79">
        <v>2</v>
      </c>
      <c r="C336" s="78" t="s">
        <v>7813</v>
      </c>
      <c r="D336" s="78"/>
      <c r="E336" s="78"/>
      <c r="F336" s="79"/>
      <c r="G336" s="78"/>
      <c r="H336" s="79"/>
      <c r="I336" s="87"/>
      <c r="J336" s="79"/>
      <c r="K336" s="79"/>
      <c r="L336" s="78" t="s">
        <v>5837</v>
      </c>
      <c r="M336" s="78"/>
      <c r="N336" s="78"/>
      <c r="O336" s="79">
        <v>1</v>
      </c>
      <c r="P336" s="79"/>
      <c r="Q336" s="79"/>
      <c r="R336" s="79"/>
      <c r="S336" s="79"/>
      <c r="T336" s="79"/>
      <c r="U336" s="79"/>
      <c r="V336" s="79"/>
      <c r="W336" s="79"/>
      <c r="X336" s="79"/>
      <c r="Y336" s="79"/>
      <c r="Z336" s="79"/>
      <c r="AA336" s="79"/>
      <c r="AB336" s="79"/>
      <c r="AC336" s="79"/>
      <c r="AD336" s="81"/>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83">
        <f t="shared" si="11"/>
        <v>0</v>
      </c>
    </row>
    <row r="337" spans="1:52" ht="34.950000000000003" customHeight="1" x14ac:dyDescent="0.45">
      <c r="A337" s="78" t="s">
        <v>20</v>
      </c>
      <c r="B337" s="79">
        <v>2</v>
      </c>
      <c r="C337" s="78" t="s">
        <v>7813</v>
      </c>
      <c r="D337" s="78"/>
      <c r="E337" s="78"/>
      <c r="F337" s="79"/>
      <c r="G337" s="78"/>
      <c r="H337" s="79"/>
      <c r="I337" s="87"/>
      <c r="J337" s="79"/>
      <c r="K337" s="79"/>
      <c r="L337" s="78" t="s">
        <v>9711</v>
      </c>
      <c r="M337" s="78"/>
      <c r="N337" s="78"/>
      <c r="O337" s="79">
        <v>2</v>
      </c>
      <c r="P337" s="79"/>
      <c r="Q337" s="79"/>
      <c r="R337" s="79"/>
      <c r="S337" s="79"/>
      <c r="T337" s="79"/>
      <c r="U337" s="79"/>
      <c r="V337" s="79"/>
      <c r="W337" s="79"/>
      <c r="X337" s="79"/>
      <c r="Y337" s="79"/>
      <c r="Z337" s="79"/>
      <c r="AA337" s="79"/>
      <c r="AB337" s="79"/>
      <c r="AC337" s="79"/>
      <c r="AD337" s="81"/>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83">
        <f t="shared" si="11"/>
        <v>0</v>
      </c>
    </row>
    <row r="338" spans="1:52" ht="34.950000000000003" customHeight="1" x14ac:dyDescent="0.45">
      <c r="A338" s="78" t="s">
        <v>20</v>
      </c>
      <c r="B338" s="79">
        <v>2</v>
      </c>
      <c r="C338" s="78" t="s">
        <v>7813</v>
      </c>
      <c r="D338" s="78"/>
      <c r="E338" s="78"/>
      <c r="F338" s="79"/>
      <c r="G338" s="78"/>
      <c r="H338" s="79"/>
      <c r="I338" s="87"/>
      <c r="J338" s="79"/>
      <c r="K338" s="79"/>
      <c r="L338" s="78" t="s">
        <v>5839</v>
      </c>
      <c r="M338" s="78"/>
      <c r="N338" s="78"/>
      <c r="O338" s="79">
        <v>5</v>
      </c>
      <c r="P338" s="79"/>
      <c r="Q338" s="79"/>
      <c r="R338" s="79"/>
      <c r="S338" s="79"/>
      <c r="T338" s="79"/>
      <c r="U338" s="79"/>
      <c r="V338" s="79"/>
      <c r="W338" s="79"/>
      <c r="X338" s="79"/>
      <c r="Y338" s="79"/>
      <c r="Z338" s="79"/>
      <c r="AA338" s="79"/>
      <c r="AB338" s="79"/>
      <c r="AC338" s="79"/>
      <c r="AD338" s="81"/>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83">
        <v>0.5</v>
      </c>
    </row>
    <row r="339" spans="1:52" ht="34.950000000000003" customHeight="1" x14ac:dyDescent="0.45">
      <c r="A339" s="93" t="s">
        <v>8505</v>
      </c>
      <c r="B339" s="77">
        <v>2</v>
      </c>
      <c r="C339" s="93" t="s">
        <v>8506</v>
      </c>
      <c r="D339" s="93" t="s">
        <v>4374</v>
      </c>
      <c r="E339" s="93"/>
      <c r="F339" s="94">
        <v>2</v>
      </c>
      <c r="G339" s="93" t="s">
        <v>4379</v>
      </c>
      <c r="H339" s="77"/>
      <c r="I339" s="95">
        <v>5607</v>
      </c>
      <c r="J339" s="77" t="s">
        <v>5427</v>
      </c>
      <c r="K339" s="77"/>
      <c r="L339" s="93" t="s">
        <v>3651</v>
      </c>
      <c r="M339" s="96" t="s">
        <v>7809</v>
      </c>
      <c r="N339" s="96"/>
      <c r="O339" s="79">
        <v>1</v>
      </c>
      <c r="P339" s="77">
        <v>300</v>
      </c>
      <c r="Q339" s="77">
        <v>300</v>
      </c>
      <c r="R339" s="77">
        <v>450</v>
      </c>
      <c r="S339" s="77"/>
      <c r="T339" s="77"/>
      <c r="U339" s="77"/>
      <c r="V339" s="77"/>
      <c r="W339" s="77"/>
      <c r="X339" s="77"/>
      <c r="Y339" s="77"/>
      <c r="Z339" s="77"/>
      <c r="AA339" s="77"/>
      <c r="AB339" s="77"/>
      <c r="AC339" s="77"/>
      <c r="AD339" s="77"/>
      <c r="AE339" s="77"/>
      <c r="AF339" s="77"/>
      <c r="AG339" s="77"/>
      <c r="AH339" s="77"/>
      <c r="AI339" s="77"/>
      <c r="AJ339" s="77"/>
      <c r="AK339" s="77"/>
      <c r="AL339" s="77"/>
      <c r="AM339" s="72" t="s">
        <v>2436</v>
      </c>
      <c r="AN339" s="94"/>
      <c r="AO339" s="77"/>
      <c r="AP339" s="77"/>
      <c r="AQ339" s="77"/>
      <c r="AR339" s="77"/>
      <c r="AS339" s="97" t="s">
        <v>4377</v>
      </c>
      <c r="AT339" s="77">
        <v>1789</v>
      </c>
      <c r="AU339" s="77">
        <v>17</v>
      </c>
      <c r="AV339" s="94" t="s">
        <v>4371</v>
      </c>
      <c r="AW339" s="77" t="s">
        <v>2868</v>
      </c>
      <c r="AX339" s="94" t="s">
        <v>3232</v>
      </c>
      <c r="AY339" s="77"/>
      <c r="AZ339" s="83">
        <f t="shared" ref="AZ339:AZ370" si="12">P339*Q339*R339/1000000000*O339</f>
        <v>4.0500000000000001E-2</v>
      </c>
    </row>
    <row r="340" spans="1:52" ht="34.950000000000003" customHeight="1" x14ac:dyDescent="0.45">
      <c r="A340" s="93" t="s">
        <v>8505</v>
      </c>
      <c r="B340" s="77">
        <v>2</v>
      </c>
      <c r="C340" s="93" t="s">
        <v>8506</v>
      </c>
      <c r="D340" s="93"/>
      <c r="E340" s="93"/>
      <c r="F340" s="94"/>
      <c r="G340" s="93"/>
      <c r="H340" s="77"/>
      <c r="I340" s="95">
        <v>5608</v>
      </c>
      <c r="J340" s="77"/>
      <c r="K340" s="77"/>
      <c r="L340" s="93" t="s">
        <v>3651</v>
      </c>
      <c r="M340" s="96" t="s">
        <v>7809</v>
      </c>
      <c r="N340" s="96"/>
      <c r="O340" s="79">
        <v>1</v>
      </c>
      <c r="P340" s="77">
        <v>300</v>
      </c>
      <c r="Q340" s="77">
        <v>300</v>
      </c>
      <c r="R340" s="77">
        <v>450</v>
      </c>
      <c r="S340" s="77"/>
      <c r="T340" s="77"/>
      <c r="U340" s="77"/>
      <c r="V340" s="77"/>
      <c r="W340" s="77"/>
      <c r="X340" s="77"/>
      <c r="Y340" s="77"/>
      <c r="Z340" s="77"/>
      <c r="AA340" s="77"/>
      <c r="AB340" s="77"/>
      <c r="AC340" s="77"/>
      <c r="AD340" s="77"/>
      <c r="AE340" s="77"/>
      <c r="AF340" s="77"/>
      <c r="AG340" s="77"/>
      <c r="AH340" s="77"/>
      <c r="AI340" s="77"/>
      <c r="AJ340" s="77"/>
      <c r="AK340" s="77"/>
      <c r="AL340" s="77" t="s">
        <v>3482</v>
      </c>
      <c r="AM340" s="72"/>
      <c r="AN340" s="94" t="s">
        <v>4380</v>
      </c>
      <c r="AO340" s="77"/>
      <c r="AP340" s="77"/>
      <c r="AQ340" s="77"/>
      <c r="AR340" s="77"/>
      <c r="AS340" s="97"/>
      <c r="AT340" s="77">
        <v>1790</v>
      </c>
      <c r="AU340" s="77">
        <v>17</v>
      </c>
      <c r="AV340" s="94" t="s">
        <v>4371</v>
      </c>
      <c r="AW340" s="77" t="s">
        <v>2876</v>
      </c>
      <c r="AX340" s="94" t="s">
        <v>3074</v>
      </c>
      <c r="AY340" s="77"/>
      <c r="AZ340" s="83">
        <f t="shared" si="12"/>
        <v>4.0500000000000001E-2</v>
      </c>
    </row>
    <row r="341" spans="1:52" ht="34.950000000000003" customHeight="1" x14ac:dyDescent="0.45">
      <c r="A341" s="93" t="s">
        <v>8505</v>
      </c>
      <c r="B341" s="77">
        <v>2</v>
      </c>
      <c r="C341" s="93" t="s">
        <v>8506</v>
      </c>
      <c r="D341" s="93" t="s">
        <v>4374</v>
      </c>
      <c r="E341" s="93"/>
      <c r="F341" s="94">
        <v>2</v>
      </c>
      <c r="G341" s="93" t="s">
        <v>4381</v>
      </c>
      <c r="H341" s="77"/>
      <c r="I341" s="95">
        <v>5612</v>
      </c>
      <c r="J341" s="77" t="s">
        <v>5427</v>
      </c>
      <c r="K341" s="77"/>
      <c r="L341" s="93" t="s">
        <v>3651</v>
      </c>
      <c r="M341" s="96" t="s">
        <v>7809</v>
      </c>
      <c r="N341" s="96"/>
      <c r="O341" s="79">
        <v>1</v>
      </c>
      <c r="P341" s="77">
        <v>300</v>
      </c>
      <c r="Q341" s="77">
        <v>300</v>
      </c>
      <c r="R341" s="77">
        <v>450</v>
      </c>
      <c r="S341" s="77"/>
      <c r="T341" s="77"/>
      <c r="U341" s="77"/>
      <c r="V341" s="77"/>
      <c r="W341" s="77"/>
      <c r="X341" s="77"/>
      <c r="Y341" s="77"/>
      <c r="Z341" s="77"/>
      <c r="AA341" s="77"/>
      <c r="AB341" s="77"/>
      <c r="AC341" s="77"/>
      <c r="AD341" s="77"/>
      <c r="AE341" s="77"/>
      <c r="AF341" s="77"/>
      <c r="AG341" s="77"/>
      <c r="AH341" s="77"/>
      <c r="AI341" s="77"/>
      <c r="AJ341" s="77"/>
      <c r="AK341" s="77"/>
      <c r="AL341" s="77"/>
      <c r="AM341" s="72" t="s">
        <v>3892</v>
      </c>
      <c r="AN341" s="94"/>
      <c r="AO341" s="77"/>
      <c r="AP341" s="77"/>
      <c r="AQ341" s="77"/>
      <c r="AR341" s="77"/>
      <c r="AS341" s="97" t="s">
        <v>4377</v>
      </c>
      <c r="AT341" s="77">
        <v>1794</v>
      </c>
      <c r="AU341" s="77">
        <v>17</v>
      </c>
      <c r="AV341" s="94" t="s">
        <v>4371</v>
      </c>
      <c r="AW341" s="77" t="s">
        <v>2868</v>
      </c>
      <c r="AX341" s="94" t="s">
        <v>3232</v>
      </c>
      <c r="AY341" s="77"/>
      <c r="AZ341" s="83">
        <f t="shared" si="12"/>
        <v>4.0500000000000001E-2</v>
      </c>
    </row>
    <row r="342" spans="1:52" s="99" customFormat="1" ht="34.950000000000003" customHeight="1" x14ac:dyDescent="0.45">
      <c r="A342" s="93" t="s">
        <v>4373</v>
      </c>
      <c r="B342" s="77">
        <v>2</v>
      </c>
      <c r="C342" s="93" t="s">
        <v>7814</v>
      </c>
      <c r="D342" s="93" t="s">
        <v>4374</v>
      </c>
      <c r="E342" s="93"/>
      <c r="F342" s="94">
        <v>2</v>
      </c>
      <c r="G342" s="93" t="s">
        <v>4381</v>
      </c>
      <c r="H342" s="77"/>
      <c r="I342" s="95">
        <v>5620</v>
      </c>
      <c r="J342" s="77" t="s">
        <v>5427</v>
      </c>
      <c r="K342" s="77"/>
      <c r="L342" s="93" t="s">
        <v>3651</v>
      </c>
      <c r="M342" s="96" t="s">
        <v>7809</v>
      </c>
      <c r="N342" s="96"/>
      <c r="O342" s="79">
        <v>1</v>
      </c>
      <c r="P342" s="77">
        <v>300</v>
      </c>
      <c r="Q342" s="77">
        <v>300</v>
      </c>
      <c r="R342" s="77">
        <v>450</v>
      </c>
      <c r="S342" s="77"/>
      <c r="T342" s="77"/>
      <c r="U342" s="77"/>
      <c r="V342" s="77"/>
      <c r="W342" s="77"/>
      <c r="X342" s="77"/>
      <c r="Y342" s="77"/>
      <c r="Z342" s="77"/>
      <c r="AA342" s="77"/>
      <c r="AB342" s="77"/>
      <c r="AC342" s="77"/>
      <c r="AD342" s="77"/>
      <c r="AE342" s="77"/>
      <c r="AF342" s="77"/>
      <c r="AG342" s="77"/>
      <c r="AH342" s="77"/>
      <c r="AI342" s="77"/>
      <c r="AJ342" s="77"/>
      <c r="AK342" s="77"/>
      <c r="AL342" s="77"/>
      <c r="AM342" s="72" t="s">
        <v>3892</v>
      </c>
      <c r="AN342" s="94"/>
      <c r="AO342" s="77"/>
      <c r="AP342" s="77"/>
      <c r="AQ342" s="77"/>
      <c r="AR342" s="77"/>
      <c r="AS342" s="97" t="s">
        <v>4377</v>
      </c>
      <c r="AT342" s="77">
        <v>1802</v>
      </c>
      <c r="AU342" s="77">
        <v>17</v>
      </c>
      <c r="AV342" s="94" t="s">
        <v>4371</v>
      </c>
      <c r="AW342" s="77" t="s">
        <v>2868</v>
      </c>
      <c r="AX342" s="94" t="s">
        <v>3232</v>
      </c>
      <c r="AY342" s="77"/>
      <c r="AZ342" s="83">
        <f t="shared" si="12"/>
        <v>4.0500000000000001E-2</v>
      </c>
    </row>
    <row r="343" spans="1:52" s="99" customFormat="1" ht="34.950000000000003" customHeight="1" x14ac:dyDescent="0.45">
      <c r="A343" s="93" t="s">
        <v>4373</v>
      </c>
      <c r="B343" s="77">
        <v>2</v>
      </c>
      <c r="C343" s="93" t="s">
        <v>7814</v>
      </c>
      <c r="D343" s="93" t="s">
        <v>4374</v>
      </c>
      <c r="E343" s="93"/>
      <c r="F343" s="94">
        <v>2</v>
      </c>
      <c r="G343" s="93" t="s">
        <v>10368</v>
      </c>
      <c r="H343" s="77"/>
      <c r="I343" s="95">
        <v>5642</v>
      </c>
      <c r="J343" s="77" t="s">
        <v>0</v>
      </c>
      <c r="K343" s="77"/>
      <c r="L343" s="93" t="s">
        <v>3656</v>
      </c>
      <c r="M343" s="96"/>
      <c r="N343" s="96"/>
      <c r="O343" s="79">
        <v>1</v>
      </c>
      <c r="P343" s="77">
        <v>500</v>
      </c>
      <c r="Q343" s="77">
        <v>550</v>
      </c>
      <c r="R343" s="77">
        <v>1000</v>
      </c>
      <c r="S343" s="77"/>
      <c r="T343" s="77"/>
      <c r="U343" s="77"/>
      <c r="V343" s="77"/>
      <c r="W343" s="77"/>
      <c r="X343" s="77"/>
      <c r="Y343" s="77"/>
      <c r="Z343" s="77"/>
      <c r="AA343" s="77"/>
      <c r="AB343" s="77"/>
      <c r="AC343" s="77"/>
      <c r="AD343" s="77"/>
      <c r="AE343" s="77"/>
      <c r="AF343" s="77"/>
      <c r="AG343" s="77"/>
      <c r="AH343" s="77"/>
      <c r="AI343" s="77"/>
      <c r="AJ343" s="77"/>
      <c r="AK343" s="77"/>
      <c r="AL343" s="77"/>
      <c r="AM343" s="72" t="s">
        <v>2433</v>
      </c>
      <c r="AN343" s="94"/>
      <c r="AO343" s="77"/>
      <c r="AP343" s="77"/>
      <c r="AQ343" s="77"/>
      <c r="AR343" s="77"/>
      <c r="AS343" s="97" t="s">
        <v>4377</v>
      </c>
      <c r="AT343" s="77">
        <v>1823</v>
      </c>
      <c r="AU343" s="77">
        <v>17</v>
      </c>
      <c r="AV343" s="94" t="s">
        <v>4371</v>
      </c>
      <c r="AW343" s="77" t="s">
        <v>2876</v>
      </c>
      <c r="AX343" s="94" t="s">
        <v>3232</v>
      </c>
      <c r="AY343" s="77"/>
      <c r="AZ343" s="83">
        <f t="shared" si="12"/>
        <v>0.27500000000000002</v>
      </c>
    </row>
    <row r="344" spans="1:52" s="99" customFormat="1" ht="34.950000000000003" customHeight="1" x14ac:dyDescent="0.45">
      <c r="A344" s="78" t="s">
        <v>4373</v>
      </c>
      <c r="B344" s="79">
        <v>2</v>
      </c>
      <c r="C344" s="78" t="s">
        <v>7814</v>
      </c>
      <c r="D344" s="78" t="s">
        <v>1964</v>
      </c>
      <c r="E344" s="78" t="s">
        <v>20</v>
      </c>
      <c r="F344" s="79">
        <v>2</v>
      </c>
      <c r="G344" s="78" t="s">
        <v>676</v>
      </c>
      <c r="H344" s="79"/>
      <c r="I344" s="87" t="s">
        <v>1071</v>
      </c>
      <c r="J344" s="79" t="s">
        <v>2498</v>
      </c>
      <c r="K344" s="79"/>
      <c r="L344" s="78" t="s">
        <v>7324</v>
      </c>
      <c r="M344" s="78"/>
      <c r="N344" s="78"/>
      <c r="O344" s="79">
        <v>1</v>
      </c>
      <c r="P344" s="79">
        <v>800</v>
      </c>
      <c r="Q344" s="79">
        <v>500</v>
      </c>
      <c r="R344" s="79">
        <v>1000</v>
      </c>
      <c r="S344" s="79"/>
      <c r="T344" s="79"/>
      <c r="U344" s="79"/>
      <c r="V344" s="79"/>
      <c r="W344" s="79"/>
      <c r="X344" s="79"/>
      <c r="Y344" s="79"/>
      <c r="Z344" s="79"/>
      <c r="AA344" s="79"/>
      <c r="AB344" s="79"/>
      <c r="AC344" s="79"/>
      <c r="AD344" s="81">
        <v>40857</v>
      </c>
      <c r="AE344" s="79" t="s">
        <v>3043</v>
      </c>
      <c r="AF344" s="79"/>
      <c r="AG344" s="79"/>
      <c r="AH344" s="79"/>
      <c r="AI344" s="79"/>
      <c r="AJ344" s="79"/>
      <c r="AK344" s="79"/>
      <c r="AL344" s="79"/>
      <c r="AM344" s="79"/>
      <c r="AN344" s="79"/>
      <c r="AO344" s="79"/>
      <c r="AP344" s="79"/>
      <c r="AQ344" s="79"/>
      <c r="AR344" s="79"/>
      <c r="AS344" s="79"/>
      <c r="AT344" s="79"/>
      <c r="AU344" s="79"/>
      <c r="AV344" s="79"/>
      <c r="AW344" s="79"/>
      <c r="AX344" s="79"/>
      <c r="AY344" s="79"/>
      <c r="AZ344" s="83">
        <f t="shared" si="12"/>
        <v>0.4</v>
      </c>
    </row>
    <row r="345" spans="1:52" s="150" customFormat="1" ht="34.950000000000003" customHeight="1" x14ac:dyDescent="0.45">
      <c r="A345" s="151" t="s">
        <v>41</v>
      </c>
      <c r="B345" s="147">
        <v>2</v>
      </c>
      <c r="C345" s="151" t="s">
        <v>7814</v>
      </c>
      <c r="D345" s="151"/>
      <c r="E345" s="151"/>
      <c r="F345" s="147"/>
      <c r="G345" s="151"/>
      <c r="H345" s="147" t="s">
        <v>7438</v>
      </c>
      <c r="I345" s="155">
        <v>1569</v>
      </c>
      <c r="J345" s="147"/>
      <c r="K345" s="147"/>
      <c r="L345" s="151" t="s">
        <v>1009</v>
      </c>
      <c r="M345" s="151" t="s">
        <v>7401</v>
      </c>
      <c r="N345" s="151"/>
      <c r="O345" s="147">
        <v>1</v>
      </c>
      <c r="P345" s="147">
        <v>1000</v>
      </c>
      <c r="Q345" s="147">
        <v>800</v>
      </c>
      <c r="R345" s="147">
        <v>1500</v>
      </c>
      <c r="S345" s="147"/>
      <c r="T345" s="147" t="s">
        <v>3043</v>
      </c>
      <c r="U345" s="147"/>
      <c r="V345" s="147"/>
      <c r="W345" s="147"/>
      <c r="X345" s="147"/>
      <c r="Y345" s="147"/>
      <c r="Z345" s="147"/>
      <c r="AA345" s="147"/>
      <c r="AB345" s="147"/>
      <c r="AC345" s="147"/>
      <c r="AD345" s="153">
        <v>40476</v>
      </c>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9">
        <f t="shared" si="12"/>
        <v>1.2</v>
      </c>
    </row>
    <row r="346" spans="1:52" s="99" customFormat="1" ht="34.950000000000003" customHeight="1" x14ac:dyDescent="0.45">
      <c r="A346" s="78" t="s">
        <v>4373</v>
      </c>
      <c r="B346" s="79">
        <v>2</v>
      </c>
      <c r="C346" s="78" t="s">
        <v>7814</v>
      </c>
      <c r="D346" s="78" t="s">
        <v>1964</v>
      </c>
      <c r="E346" s="78" t="s">
        <v>20</v>
      </c>
      <c r="F346" s="79">
        <v>2</v>
      </c>
      <c r="G346" s="78" t="s">
        <v>1015</v>
      </c>
      <c r="H346" s="79"/>
      <c r="I346" s="80" t="s">
        <v>1060</v>
      </c>
      <c r="J346" s="79" t="s">
        <v>2498</v>
      </c>
      <c r="K346" s="79"/>
      <c r="L346" s="78" t="s">
        <v>7371</v>
      </c>
      <c r="M346" s="78" t="s">
        <v>1055</v>
      </c>
      <c r="N346" s="78" t="s">
        <v>1058</v>
      </c>
      <c r="O346" s="79">
        <v>1</v>
      </c>
      <c r="P346" s="79">
        <v>350</v>
      </c>
      <c r="Q346" s="79">
        <v>450</v>
      </c>
      <c r="R346" s="79">
        <v>1000</v>
      </c>
      <c r="S346" s="79"/>
      <c r="T346" s="79" t="s">
        <v>5779</v>
      </c>
      <c r="U346" s="79"/>
      <c r="V346" s="79"/>
      <c r="W346" s="79"/>
      <c r="X346" s="79"/>
      <c r="Y346" s="79"/>
      <c r="Z346" s="79"/>
      <c r="AA346" s="79"/>
      <c r="AB346" s="79"/>
      <c r="AC346" s="79"/>
      <c r="AD346" s="81"/>
      <c r="AE346" s="79" t="s">
        <v>3482</v>
      </c>
      <c r="AF346" s="79"/>
      <c r="AG346" s="79"/>
      <c r="AH346" s="79"/>
      <c r="AI346" s="79"/>
      <c r="AJ346" s="79"/>
      <c r="AK346" s="79"/>
      <c r="AL346" s="79"/>
      <c r="AM346" s="79"/>
      <c r="AN346" s="79"/>
      <c r="AO346" s="79"/>
      <c r="AP346" s="79"/>
      <c r="AQ346" s="79"/>
      <c r="AR346" s="79"/>
      <c r="AS346" s="79"/>
      <c r="AT346" s="79"/>
      <c r="AU346" s="79"/>
      <c r="AV346" s="79"/>
      <c r="AW346" s="79"/>
      <c r="AX346" s="79"/>
      <c r="AY346" s="79"/>
      <c r="AZ346" s="83">
        <f t="shared" si="12"/>
        <v>0.1575</v>
      </c>
    </row>
    <row r="347" spans="1:52" ht="34.950000000000003" customHeight="1" x14ac:dyDescent="0.45">
      <c r="A347" s="78" t="s">
        <v>4373</v>
      </c>
      <c r="B347" s="79">
        <v>2</v>
      </c>
      <c r="C347" s="78" t="s">
        <v>7814</v>
      </c>
      <c r="D347" s="78" t="s">
        <v>1964</v>
      </c>
      <c r="E347" s="78" t="s">
        <v>20</v>
      </c>
      <c r="F347" s="79">
        <v>2</v>
      </c>
      <c r="G347" s="78" t="s">
        <v>1007</v>
      </c>
      <c r="H347" s="79" t="s">
        <v>7438</v>
      </c>
      <c r="I347" s="87" t="s">
        <v>1008</v>
      </c>
      <c r="J347" s="79" t="s">
        <v>2498</v>
      </c>
      <c r="K347" s="79"/>
      <c r="L347" s="78" t="s">
        <v>1009</v>
      </c>
      <c r="M347" s="78" t="s">
        <v>7402</v>
      </c>
      <c r="N347" s="78" t="s">
        <v>2721</v>
      </c>
      <c r="O347" s="79">
        <v>1</v>
      </c>
      <c r="P347" s="79">
        <v>600</v>
      </c>
      <c r="Q347" s="79">
        <v>600</v>
      </c>
      <c r="R347" s="79">
        <v>1300</v>
      </c>
      <c r="S347" s="79"/>
      <c r="T347" s="79" t="s">
        <v>3482</v>
      </c>
      <c r="U347" s="79"/>
      <c r="V347" s="79"/>
      <c r="W347" s="79"/>
      <c r="X347" s="79"/>
      <c r="Y347" s="79"/>
      <c r="Z347" s="79"/>
      <c r="AA347" s="79"/>
      <c r="AB347" s="79"/>
      <c r="AC347" s="79"/>
      <c r="AD347" s="81"/>
      <c r="AE347" s="79" t="s">
        <v>3482</v>
      </c>
      <c r="AF347" s="79"/>
      <c r="AG347" s="79"/>
      <c r="AH347" s="79"/>
      <c r="AI347" s="79"/>
      <c r="AJ347" s="79"/>
      <c r="AK347" s="79"/>
      <c r="AL347" s="79"/>
      <c r="AM347" s="79"/>
      <c r="AN347" s="79"/>
      <c r="AO347" s="79"/>
      <c r="AP347" s="79"/>
      <c r="AQ347" s="79"/>
      <c r="AR347" s="79"/>
      <c r="AS347" s="79"/>
      <c r="AT347" s="79"/>
      <c r="AU347" s="79"/>
      <c r="AV347" s="79"/>
      <c r="AW347" s="79"/>
      <c r="AX347" s="79"/>
      <c r="AY347" s="79"/>
      <c r="AZ347" s="83">
        <f t="shared" si="12"/>
        <v>0.46800000000000003</v>
      </c>
    </row>
    <row r="348" spans="1:52" ht="34.950000000000003" customHeight="1" x14ac:dyDescent="0.45">
      <c r="A348" s="78" t="s">
        <v>4373</v>
      </c>
      <c r="B348" s="79">
        <v>2</v>
      </c>
      <c r="C348" s="78" t="s">
        <v>7814</v>
      </c>
      <c r="D348" s="78"/>
      <c r="E348" s="78"/>
      <c r="F348" s="79"/>
      <c r="G348" s="78"/>
      <c r="H348" s="79"/>
      <c r="I348" s="87" t="s">
        <v>1170</v>
      </c>
      <c r="J348" s="79"/>
      <c r="K348" s="79"/>
      <c r="L348" s="78" t="s">
        <v>6759</v>
      </c>
      <c r="M348" s="78" t="s">
        <v>7201</v>
      </c>
      <c r="N348" s="78" t="s">
        <v>7369</v>
      </c>
      <c r="O348" s="79">
        <v>1</v>
      </c>
      <c r="P348" s="79">
        <v>700</v>
      </c>
      <c r="Q348" s="79">
        <v>1000</v>
      </c>
      <c r="R348" s="79">
        <v>1800</v>
      </c>
      <c r="S348" s="79"/>
      <c r="T348" s="79" t="s">
        <v>3482</v>
      </c>
      <c r="U348" s="79"/>
      <c r="V348" s="79"/>
      <c r="W348" s="79"/>
      <c r="X348" s="79"/>
      <c r="Y348" s="79"/>
      <c r="Z348" s="79"/>
      <c r="AA348" s="79"/>
      <c r="AB348" s="79"/>
      <c r="AC348" s="79"/>
      <c r="AD348" s="81"/>
      <c r="AE348" s="79" t="s">
        <v>3482</v>
      </c>
      <c r="AF348" s="79"/>
      <c r="AG348" s="79"/>
      <c r="AH348" s="79"/>
      <c r="AI348" s="79"/>
      <c r="AJ348" s="79"/>
      <c r="AK348" s="79"/>
      <c r="AL348" s="79"/>
      <c r="AM348" s="79"/>
      <c r="AN348" s="79"/>
      <c r="AO348" s="79"/>
      <c r="AP348" s="79"/>
      <c r="AQ348" s="79"/>
      <c r="AR348" s="79"/>
      <c r="AS348" s="79"/>
      <c r="AT348" s="79"/>
      <c r="AU348" s="79"/>
      <c r="AV348" s="79"/>
      <c r="AW348" s="79"/>
      <c r="AX348" s="79"/>
      <c r="AY348" s="79"/>
      <c r="AZ348" s="83">
        <f t="shared" si="12"/>
        <v>1.26</v>
      </c>
    </row>
    <row r="349" spans="1:52" ht="34.950000000000003" customHeight="1" x14ac:dyDescent="0.45">
      <c r="A349" s="78" t="s">
        <v>4373</v>
      </c>
      <c r="B349" s="79">
        <v>2</v>
      </c>
      <c r="C349" s="78" t="s">
        <v>7814</v>
      </c>
      <c r="D349" s="78"/>
      <c r="E349" s="78"/>
      <c r="F349" s="79"/>
      <c r="G349" s="78"/>
      <c r="H349" s="79"/>
      <c r="I349" s="87" t="s">
        <v>995</v>
      </c>
      <c r="J349" s="79"/>
      <c r="K349" s="79"/>
      <c r="L349" s="78" t="s">
        <v>996</v>
      </c>
      <c r="M349" s="78" t="s">
        <v>7403</v>
      </c>
      <c r="N349" s="78"/>
      <c r="O349" s="79">
        <v>1</v>
      </c>
      <c r="P349" s="79">
        <v>1800</v>
      </c>
      <c r="Q349" s="79">
        <v>600</v>
      </c>
      <c r="R349" s="79">
        <v>800</v>
      </c>
      <c r="S349" s="79"/>
      <c r="T349" s="79" t="s">
        <v>3482</v>
      </c>
      <c r="U349" s="79"/>
      <c r="V349" s="79"/>
      <c r="W349" s="79"/>
      <c r="X349" s="79"/>
      <c r="Y349" s="79"/>
      <c r="Z349" s="79"/>
      <c r="AA349" s="79"/>
      <c r="AB349" s="79"/>
      <c r="AC349" s="79"/>
      <c r="AD349" s="81"/>
      <c r="AE349" s="79" t="s">
        <v>3482</v>
      </c>
      <c r="AF349" s="79"/>
      <c r="AG349" s="79"/>
      <c r="AH349" s="79"/>
      <c r="AI349" s="79"/>
      <c r="AJ349" s="79"/>
      <c r="AK349" s="79"/>
      <c r="AL349" s="79"/>
      <c r="AM349" s="79"/>
      <c r="AN349" s="79"/>
      <c r="AO349" s="79"/>
      <c r="AP349" s="79"/>
      <c r="AQ349" s="79"/>
      <c r="AR349" s="79"/>
      <c r="AS349" s="79"/>
      <c r="AT349" s="79"/>
      <c r="AU349" s="79"/>
      <c r="AV349" s="79"/>
      <c r="AW349" s="79"/>
      <c r="AX349" s="79"/>
      <c r="AY349" s="79"/>
      <c r="AZ349" s="83">
        <f t="shared" si="12"/>
        <v>0.86399999999999999</v>
      </c>
    </row>
    <row r="350" spans="1:52" s="150" customFormat="1" ht="34.950000000000003" customHeight="1" x14ac:dyDescent="0.45">
      <c r="A350" s="151" t="s">
        <v>20</v>
      </c>
      <c r="B350" s="147">
        <v>2</v>
      </c>
      <c r="C350" s="151" t="s">
        <v>7814</v>
      </c>
      <c r="D350" s="151"/>
      <c r="E350" s="151"/>
      <c r="F350" s="147"/>
      <c r="G350" s="151"/>
      <c r="H350" s="147"/>
      <c r="I350" s="152" t="s">
        <v>1002</v>
      </c>
      <c r="J350" s="147"/>
      <c r="K350" s="147"/>
      <c r="L350" s="151" t="s">
        <v>996</v>
      </c>
      <c r="M350" s="151" t="s">
        <v>1000</v>
      </c>
      <c r="N350" s="151" t="s">
        <v>1001</v>
      </c>
      <c r="O350" s="147">
        <v>1</v>
      </c>
      <c r="P350" s="147">
        <v>2000</v>
      </c>
      <c r="Q350" s="147">
        <v>600</v>
      </c>
      <c r="R350" s="147">
        <v>700</v>
      </c>
      <c r="S350" s="147"/>
      <c r="T350" s="147" t="s">
        <v>3482</v>
      </c>
      <c r="U350" s="147"/>
      <c r="V350" s="147"/>
      <c r="W350" s="147"/>
      <c r="X350" s="147"/>
      <c r="Y350" s="147"/>
      <c r="Z350" s="147"/>
      <c r="AA350" s="147"/>
      <c r="AB350" s="147"/>
      <c r="AC350" s="147"/>
      <c r="AD350" s="153"/>
      <c r="AE350" s="147" t="s">
        <v>3482</v>
      </c>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9">
        <f t="shared" si="12"/>
        <v>0.84</v>
      </c>
    </row>
    <row r="351" spans="1:52" s="99" customFormat="1" ht="34.950000000000003" customHeight="1" x14ac:dyDescent="0.45">
      <c r="A351" s="78" t="s">
        <v>20</v>
      </c>
      <c r="B351" s="79">
        <v>2</v>
      </c>
      <c r="C351" s="78" t="s">
        <v>7814</v>
      </c>
      <c r="D351" s="78"/>
      <c r="E351" s="78"/>
      <c r="F351" s="79"/>
      <c r="G351" s="78"/>
      <c r="H351" s="79" t="s">
        <v>7796</v>
      </c>
      <c r="I351" s="80" t="s">
        <v>1025</v>
      </c>
      <c r="J351" s="79"/>
      <c r="K351" s="79"/>
      <c r="L351" s="78" t="s">
        <v>1022</v>
      </c>
      <c r="M351" s="78" t="s">
        <v>415</v>
      </c>
      <c r="N351" s="78"/>
      <c r="O351" s="79">
        <v>1</v>
      </c>
      <c r="P351" s="79"/>
      <c r="Q351" s="79"/>
      <c r="R351" s="79"/>
      <c r="S351" s="79"/>
      <c r="T351" s="79" t="s">
        <v>3482</v>
      </c>
      <c r="U351" s="79"/>
      <c r="V351" s="79"/>
      <c r="W351" s="79"/>
      <c r="X351" s="79"/>
      <c r="Y351" s="79"/>
      <c r="Z351" s="79"/>
      <c r="AA351" s="79"/>
      <c r="AB351" s="79"/>
      <c r="AC351" s="79"/>
      <c r="AD351" s="81"/>
      <c r="AE351" s="79" t="s">
        <v>3482</v>
      </c>
      <c r="AF351" s="79"/>
      <c r="AG351" s="79"/>
      <c r="AH351" s="79"/>
      <c r="AI351" s="79"/>
      <c r="AJ351" s="79"/>
      <c r="AK351" s="79"/>
      <c r="AL351" s="79"/>
      <c r="AM351" s="79"/>
      <c r="AN351" s="79"/>
      <c r="AO351" s="79"/>
      <c r="AP351" s="79"/>
      <c r="AQ351" s="79"/>
      <c r="AR351" s="79"/>
      <c r="AS351" s="79"/>
      <c r="AT351" s="79"/>
      <c r="AU351" s="79"/>
      <c r="AV351" s="79"/>
      <c r="AW351" s="79"/>
      <c r="AX351" s="79"/>
      <c r="AY351" s="79" t="s">
        <v>7796</v>
      </c>
      <c r="AZ351" s="83">
        <f t="shared" si="12"/>
        <v>0</v>
      </c>
    </row>
    <row r="352" spans="1:52" s="99" customFormat="1" ht="34.950000000000003" customHeight="1" x14ac:dyDescent="0.45">
      <c r="A352" s="78" t="s">
        <v>20</v>
      </c>
      <c r="B352" s="79">
        <v>2</v>
      </c>
      <c r="C352" s="78" t="s">
        <v>7814</v>
      </c>
      <c r="D352" s="78"/>
      <c r="E352" s="78"/>
      <c r="F352" s="79"/>
      <c r="G352" s="78"/>
      <c r="H352" s="79" t="s">
        <v>7796</v>
      </c>
      <c r="I352" s="80" t="s">
        <v>1026</v>
      </c>
      <c r="J352" s="79"/>
      <c r="K352" s="79"/>
      <c r="L352" s="78" t="s">
        <v>1024</v>
      </c>
      <c r="M352" s="78" t="s">
        <v>415</v>
      </c>
      <c r="N352" s="78"/>
      <c r="O352" s="79">
        <v>1</v>
      </c>
      <c r="P352" s="79"/>
      <c r="Q352" s="79"/>
      <c r="R352" s="79"/>
      <c r="S352" s="79"/>
      <c r="T352" s="79" t="s">
        <v>3482</v>
      </c>
      <c r="U352" s="79"/>
      <c r="V352" s="79"/>
      <c r="W352" s="79"/>
      <c r="X352" s="79"/>
      <c r="Y352" s="79"/>
      <c r="Z352" s="79"/>
      <c r="AA352" s="79"/>
      <c r="AB352" s="79"/>
      <c r="AC352" s="79"/>
      <c r="AD352" s="81"/>
      <c r="AE352" s="79" t="s">
        <v>3482</v>
      </c>
      <c r="AF352" s="79"/>
      <c r="AG352" s="79"/>
      <c r="AH352" s="79"/>
      <c r="AI352" s="79"/>
      <c r="AJ352" s="79"/>
      <c r="AK352" s="79"/>
      <c r="AL352" s="79"/>
      <c r="AM352" s="79"/>
      <c r="AN352" s="79"/>
      <c r="AO352" s="79"/>
      <c r="AP352" s="79"/>
      <c r="AQ352" s="79"/>
      <c r="AR352" s="79"/>
      <c r="AS352" s="79"/>
      <c r="AT352" s="79"/>
      <c r="AU352" s="79"/>
      <c r="AV352" s="79"/>
      <c r="AW352" s="79"/>
      <c r="AX352" s="79"/>
      <c r="AY352" s="79" t="s">
        <v>7796</v>
      </c>
      <c r="AZ352" s="83">
        <f t="shared" si="12"/>
        <v>0</v>
      </c>
    </row>
    <row r="353" spans="1:52" ht="34.950000000000003" customHeight="1" x14ac:dyDescent="0.45">
      <c r="A353" s="78" t="s">
        <v>20</v>
      </c>
      <c r="B353" s="79">
        <v>2</v>
      </c>
      <c r="C353" s="78" t="s">
        <v>7814</v>
      </c>
      <c r="D353" s="78" t="s">
        <v>1964</v>
      </c>
      <c r="E353" s="78" t="s">
        <v>20</v>
      </c>
      <c r="F353" s="79">
        <v>2</v>
      </c>
      <c r="G353" s="78" t="s">
        <v>207</v>
      </c>
      <c r="H353" s="79"/>
      <c r="I353" s="87" t="s">
        <v>1107</v>
      </c>
      <c r="J353" s="79" t="s">
        <v>2498</v>
      </c>
      <c r="K353" s="79"/>
      <c r="L353" s="78" t="s">
        <v>1103</v>
      </c>
      <c r="M353" s="78" t="s">
        <v>7407</v>
      </c>
      <c r="N353" s="78" t="s">
        <v>1108</v>
      </c>
      <c r="O353" s="79">
        <v>1</v>
      </c>
      <c r="P353" s="79">
        <v>500</v>
      </c>
      <c r="Q353" s="79">
        <v>500</v>
      </c>
      <c r="R353" s="79">
        <v>1100</v>
      </c>
      <c r="S353" s="79"/>
      <c r="T353" s="79" t="s">
        <v>3482</v>
      </c>
      <c r="U353" s="79"/>
      <c r="V353" s="79"/>
      <c r="W353" s="79"/>
      <c r="X353" s="79"/>
      <c r="Y353" s="79"/>
      <c r="Z353" s="79"/>
      <c r="AA353" s="79"/>
      <c r="AB353" s="79"/>
      <c r="AC353" s="79"/>
      <c r="AD353" s="81"/>
      <c r="AE353" s="79" t="s">
        <v>3043</v>
      </c>
      <c r="AF353" s="79"/>
      <c r="AG353" s="79"/>
      <c r="AH353" s="79"/>
      <c r="AI353" s="79"/>
      <c r="AJ353" s="79"/>
      <c r="AK353" s="79"/>
      <c r="AL353" s="79"/>
      <c r="AM353" s="79"/>
      <c r="AN353" s="79"/>
      <c r="AO353" s="79"/>
      <c r="AP353" s="79"/>
      <c r="AQ353" s="79"/>
      <c r="AR353" s="79"/>
      <c r="AS353" s="79"/>
      <c r="AT353" s="79"/>
      <c r="AU353" s="79"/>
      <c r="AV353" s="79"/>
      <c r="AW353" s="79"/>
      <c r="AX353" s="79"/>
      <c r="AY353" s="79"/>
      <c r="AZ353" s="83">
        <f t="shared" si="12"/>
        <v>0.27500000000000002</v>
      </c>
    </row>
    <row r="354" spans="1:52" ht="34.950000000000003" customHeight="1" x14ac:dyDescent="0.45">
      <c r="A354" s="78" t="s">
        <v>20</v>
      </c>
      <c r="B354" s="79">
        <v>2</v>
      </c>
      <c r="C354" s="78" t="s">
        <v>7814</v>
      </c>
      <c r="D354" s="78"/>
      <c r="E354" s="78"/>
      <c r="F354" s="79"/>
      <c r="G354" s="78"/>
      <c r="H354" s="79"/>
      <c r="I354" s="87"/>
      <c r="J354" s="79"/>
      <c r="K354" s="79"/>
      <c r="L354" s="78" t="s">
        <v>5969</v>
      </c>
      <c r="M354" s="78" t="s">
        <v>9714</v>
      </c>
      <c r="N354" s="78"/>
      <c r="O354" s="79">
        <v>1</v>
      </c>
      <c r="P354" s="79">
        <v>400</v>
      </c>
      <c r="Q354" s="79">
        <v>500</v>
      </c>
      <c r="R354" s="79">
        <v>450</v>
      </c>
      <c r="S354" s="79"/>
      <c r="T354" s="79"/>
      <c r="U354" s="79"/>
      <c r="V354" s="79"/>
      <c r="W354" s="79"/>
      <c r="X354" s="79"/>
      <c r="Y354" s="79"/>
      <c r="Z354" s="79"/>
      <c r="AA354" s="79"/>
      <c r="AB354" s="79"/>
      <c r="AC354" s="79"/>
      <c r="AD354" s="81"/>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83">
        <f t="shared" si="12"/>
        <v>0.09</v>
      </c>
    </row>
    <row r="355" spans="1:52" ht="34.950000000000003" customHeight="1" x14ac:dyDescent="0.45">
      <c r="A355" s="78" t="s">
        <v>20</v>
      </c>
      <c r="B355" s="79">
        <v>2</v>
      </c>
      <c r="C355" s="78" t="s">
        <v>7814</v>
      </c>
      <c r="D355" s="78"/>
      <c r="E355" s="78"/>
      <c r="F355" s="79"/>
      <c r="G355" s="78"/>
      <c r="H355" s="79"/>
      <c r="I355" s="87"/>
      <c r="J355" s="79"/>
      <c r="K355" s="79"/>
      <c r="L355" s="78" t="s">
        <v>5913</v>
      </c>
      <c r="M355" s="78" t="s">
        <v>6044</v>
      </c>
      <c r="N355" s="78" t="s">
        <v>9698</v>
      </c>
      <c r="O355" s="79">
        <v>1</v>
      </c>
      <c r="P355" s="79">
        <v>1000</v>
      </c>
      <c r="Q355" s="79">
        <v>530</v>
      </c>
      <c r="R355" s="79">
        <v>1350</v>
      </c>
      <c r="S355" s="79"/>
      <c r="T355" s="79"/>
      <c r="U355" s="79"/>
      <c r="V355" s="79"/>
      <c r="W355" s="79"/>
      <c r="X355" s="79"/>
      <c r="Y355" s="79"/>
      <c r="Z355" s="79"/>
      <c r="AA355" s="79"/>
      <c r="AB355" s="79"/>
      <c r="AC355" s="79"/>
      <c r="AD355" s="81"/>
      <c r="AE355" s="79"/>
      <c r="AF355" s="79"/>
      <c r="AG355" s="79"/>
      <c r="AH355" s="79"/>
      <c r="AI355" s="79"/>
      <c r="AJ355" s="79"/>
      <c r="AK355" s="79"/>
      <c r="AL355" s="79"/>
      <c r="AM355" s="79"/>
      <c r="AN355" s="79"/>
      <c r="AO355" s="79"/>
      <c r="AP355" s="79"/>
      <c r="AQ355" s="79"/>
      <c r="AR355" s="79"/>
      <c r="AS355" s="79"/>
      <c r="AT355" s="79"/>
      <c r="AU355" s="79"/>
      <c r="AV355" s="79"/>
      <c r="AW355" s="79"/>
      <c r="AX355" s="79"/>
      <c r="AY355" s="79" t="s">
        <v>9717</v>
      </c>
      <c r="AZ355" s="83">
        <f t="shared" si="12"/>
        <v>0.71550000000000002</v>
      </c>
    </row>
    <row r="356" spans="1:52" ht="34.950000000000003" customHeight="1" x14ac:dyDescent="0.45">
      <c r="A356" s="78" t="s">
        <v>20</v>
      </c>
      <c r="B356" s="79">
        <v>2</v>
      </c>
      <c r="C356" s="78" t="s">
        <v>7814</v>
      </c>
      <c r="D356" s="78"/>
      <c r="E356" s="78"/>
      <c r="F356" s="79"/>
      <c r="G356" s="78"/>
      <c r="H356" s="79"/>
      <c r="I356" s="87"/>
      <c r="J356" s="79"/>
      <c r="K356" s="79"/>
      <c r="L356" s="78" t="s">
        <v>6117</v>
      </c>
      <c r="M356" s="78"/>
      <c r="N356" s="78"/>
      <c r="O356" s="79">
        <v>1</v>
      </c>
      <c r="P356" s="79">
        <v>770</v>
      </c>
      <c r="Q356" s="79">
        <v>450</v>
      </c>
      <c r="R356" s="79">
        <v>850</v>
      </c>
      <c r="S356" s="79"/>
      <c r="T356" s="79"/>
      <c r="U356" s="79"/>
      <c r="V356" s="79"/>
      <c r="W356" s="79"/>
      <c r="X356" s="79"/>
      <c r="Y356" s="79"/>
      <c r="Z356" s="79"/>
      <c r="AA356" s="79"/>
      <c r="AB356" s="79"/>
      <c r="AC356" s="79"/>
      <c r="AD356" s="81"/>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83">
        <f t="shared" si="12"/>
        <v>0.29452499999999998</v>
      </c>
    </row>
    <row r="357" spans="1:52" ht="34.950000000000003" customHeight="1" x14ac:dyDescent="0.45">
      <c r="A357" s="78" t="s">
        <v>20</v>
      </c>
      <c r="B357" s="79">
        <v>2</v>
      </c>
      <c r="C357" s="78" t="s">
        <v>7814</v>
      </c>
      <c r="D357" s="78"/>
      <c r="E357" s="78"/>
      <c r="F357" s="79"/>
      <c r="G357" s="78"/>
      <c r="H357" s="79"/>
      <c r="I357" s="87"/>
      <c r="J357" s="79"/>
      <c r="K357" s="79"/>
      <c r="L357" s="78" t="s">
        <v>6086</v>
      </c>
      <c r="M357" s="78"/>
      <c r="N357" s="78"/>
      <c r="O357" s="79">
        <v>1</v>
      </c>
      <c r="P357" s="79">
        <v>250</v>
      </c>
      <c r="Q357" s="79">
        <v>350</v>
      </c>
      <c r="R357" s="79">
        <v>1360</v>
      </c>
      <c r="S357" s="79"/>
      <c r="T357" s="79"/>
      <c r="U357" s="79"/>
      <c r="V357" s="79"/>
      <c r="W357" s="79"/>
      <c r="X357" s="79"/>
      <c r="Y357" s="79"/>
      <c r="Z357" s="79"/>
      <c r="AA357" s="79"/>
      <c r="AB357" s="79"/>
      <c r="AC357" s="79"/>
      <c r="AD357" s="81"/>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83">
        <f t="shared" si="12"/>
        <v>0.11899999999999999</v>
      </c>
    </row>
    <row r="358" spans="1:52" ht="34.950000000000003" customHeight="1" x14ac:dyDescent="0.45">
      <c r="A358" s="78" t="s">
        <v>20</v>
      </c>
      <c r="B358" s="79">
        <v>2</v>
      </c>
      <c r="C358" s="78" t="s">
        <v>7814</v>
      </c>
      <c r="D358" s="78"/>
      <c r="E358" s="78"/>
      <c r="F358" s="79"/>
      <c r="G358" s="78"/>
      <c r="H358" s="79"/>
      <c r="I358" s="87"/>
      <c r="J358" s="79"/>
      <c r="K358" s="79"/>
      <c r="L358" s="78" t="s">
        <v>5888</v>
      </c>
      <c r="M358" s="78"/>
      <c r="N358" s="78"/>
      <c r="O358" s="79">
        <v>1</v>
      </c>
      <c r="P358" s="79">
        <v>350</v>
      </c>
      <c r="Q358" s="79">
        <v>330</v>
      </c>
      <c r="R358" s="79">
        <v>800</v>
      </c>
      <c r="S358" s="79"/>
      <c r="T358" s="79"/>
      <c r="U358" s="79"/>
      <c r="V358" s="79"/>
      <c r="W358" s="79"/>
      <c r="X358" s="79"/>
      <c r="Y358" s="79"/>
      <c r="Z358" s="79"/>
      <c r="AA358" s="79"/>
      <c r="AB358" s="79"/>
      <c r="AC358" s="79"/>
      <c r="AD358" s="81"/>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83">
        <f t="shared" si="12"/>
        <v>9.2399999999999996E-2</v>
      </c>
    </row>
    <row r="359" spans="1:52" ht="34.950000000000003" customHeight="1" x14ac:dyDescent="0.45">
      <c r="A359" s="78" t="s">
        <v>20</v>
      </c>
      <c r="B359" s="79">
        <v>2</v>
      </c>
      <c r="C359" s="78" t="s">
        <v>7814</v>
      </c>
      <c r="D359" s="78"/>
      <c r="E359" s="78"/>
      <c r="F359" s="79"/>
      <c r="G359" s="78"/>
      <c r="H359" s="79"/>
      <c r="I359" s="87"/>
      <c r="J359" s="79"/>
      <c r="K359" s="79"/>
      <c r="L359" s="78" t="s">
        <v>9721</v>
      </c>
      <c r="M359" s="78"/>
      <c r="N359" s="78"/>
      <c r="O359" s="79">
        <v>1</v>
      </c>
      <c r="P359" s="79">
        <v>400</v>
      </c>
      <c r="Q359" s="79">
        <v>500</v>
      </c>
      <c r="R359" s="79">
        <v>1000</v>
      </c>
      <c r="S359" s="79"/>
      <c r="T359" s="79"/>
      <c r="U359" s="79"/>
      <c r="V359" s="79"/>
      <c r="W359" s="79"/>
      <c r="X359" s="79"/>
      <c r="Y359" s="79"/>
      <c r="Z359" s="79"/>
      <c r="AA359" s="79"/>
      <c r="AB359" s="79"/>
      <c r="AC359" s="79"/>
      <c r="AD359" s="81"/>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83">
        <f t="shared" si="12"/>
        <v>0.2</v>
      </c>
    </row>
    <row r="360" spans="1:52" ht="34.950000000000003" customHeight="1" x14ac:dyDescent="0.45">
      <c r="A360" s="78" t="s">
        <v>20</v>
      </c>
      <c r="B360" s="79">
        <v>2</v>
      </c>
      <c r="C360" s="78" t="s">
        <v>7814</v>
      </c>
      <c r="D360" s="78"/>
      <c r="E360" s="78"/>
      <c r="F360" s="79"/>
      <c r="G360" s="78"/>
      <c r="H360" s="79"/>
      <c r="I360" s="87"/>
      <c r="J360" s="79"/>
      <c r="K360" s="79"/>
      <c r="L360" s="78" t="s">
        <v>9722</v>
      </c>
      <c r="M360" s="78"/>
      <c r="N360" s="78"/>
      <c r="O360" s="79">
        <v>1</v>
      </c>
      <c r="P360" s="79"/>
      <c r="Q360" s="79"/>
      <c r="R360" s="79"/>
      <c r="S360" s="79"/>
      <c r="T360" s="79"/>
      <c r="U360" s="79"/>
      <c r="V360" s="79"/>
      <c r="W360" s="79"/>
      <c r="X360" s="79"/>
      <c r="Y360" s="79"/>
      <c r="Z360" s="79"/>
      <c r="AA360" s="79"/>
      <c r="AB360" s="79"/>
      <c r="AC360" s="79"/>
      <c r="AD360" s="81"/>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83">
        <f t="shared" si="12"/>
        <v>0</v>
      </c>
    </row>
    <row r="361" spans="1:52" ht="34.950000000000003" customHeight="1" x14ac:dyDescent="0.45">
      <c r="A361" s="78" t="s">
        <v>20</v>
      </c>
      <c r="B361" s="79">
        <v>2</v>
      </c>
      <c r="C361" s="78" t="s">
        <v>7814</v>
      </c>
      <c r="D361" s="78"/>
      <c r="E361" s="78"/>
      <c r="F361" s="79"/>
      <c r="G361" s="78"/>
      <c r="H361" s="79"/>
      <c r="I361" s="87"/>
      <c r="J361" s="79"/>
      <c r="K361" s="79"/>
      <c r="L361" s="78" t="s">
        <v>9723</v>
      </c>
      <c r="M361" s="78" t="s">
        <v>9724</v>
      </c>
      <c r="N361" s="78"/>
      <c r="O361" s="79">
        <v>1</v>
      </c>
      <c r="P361" s="79">
        <v>550</v>
      </c>
      <c r="Q361" s="79">
        <v>550</v>
      </c>
      <c r="R361" s="79">
        <v>1200</v>
      </c>
      <c r="S361" s="79"/>
      <c r="T361" s="79"/>
      <c r="U361" s="79"/>
      <c r="V361" s="79"/>
      <c r="W361" s="79"/>
      <c r="X361" s="79"/>
      <c r="Y361" s="79"/>
      <c r="Z361" s="79"/>
      <c r="AA361" s="79"/>
      <c r="AB361" s="79"/>
      <c r="AC361" s="79"/>
      <c r="AD361" s="81"/>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83">
        <f t="shared" si="12"/>
        <v>0.36299999999999999</v>
      </c>
    </row>
    <row r="362" spans="1:52" ht="34.950000000000003" customHeight="1" x14ac:dyDescent="0.45">
      <c r="A362" s="78" t="s">
        <v>20</v>
      </c>
      <c r="B362" s="79">
        <v>2</v>
      </c>
      <c r="C362" s="78" t="s">
        <v>7814</v>
      </c>
      <c r="D362" s="78"/>
      <c r="E362" s="78"/>
      <c r="F362" s="79"/>
      <c r="G362" s="78"/>
      <c r="H362" s="79"/>
      <c r="I362" s="87"/>
      <c r="J362" s="79"/>
      <c r="K362" s="79"/>
      <c r="L362" s="78" t="s">
        <v>6405</v>
      </c>
      <c r="M362" s="78"/>
      <c r="N362" s="78"/>
      <c r="O362" s="79">
        <v>1</v>
      </c>
      <c r="P362" s="79"/>
      <c r="Q362" s="79"/>
      <c r="R362" s="79"/>
      <c r="S362" s="79"/>
      <c r="T362" s="79"/>
      <c r="U362" s="79"/>
      <c r="V362" s="79"/>
      <c r="W362" s="79"/>
      <c r="X362" s="79"/>
      <c r="Y362" s="79"/>
      <c r="Z362" s="79"/>
      <c r="AA362" s="79"/>
      <c r="AB362" s="79"/>
      <c r="AC362" s="79"/>
      <c r="AD362" s="81"/>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83">
        <f t="shared" si="12"/>
        <v>0</v>
      </c>
    </row>
    <row r="363" spans="1:52" ht="34.950000000000003" customHeight="1" x14ac:dyDescent="0.45">
      <c r="A363" s="78" t="s">
        <v>20</v>
      </c>
      <c r="B363" s="79">
        <v>2</v>
      </c>
      <c r="C363" s="78" t="s">
        <v>7814</v>
      </c>
      <c r="D363" s="78"/>
      <c r="E363" s="78"/>
      <c r="F363" s="79"/>
      <c r="G363" s="78"/>
      <c r="H363" s="79"/>
      <c r="I363" s="87"/>
      <c r="J363" s="79"/>
      <c r="K363" s="79"/>
      <c r="L363" s="78" t="s">
        <v>6047</v>
      </c>
      <c r="M363" s="78"/>
      <c r="N363" s="78"/>
      <c r="O363" s="79">
        <v>2</v>
      </c>
      <c r="P363" s="79"/>
      <c r="Q363" s="79"/>
      <c r="R363" s="79"/>
      <c r="S363" s="79"/>
      <c r="T363" s="79"/>
      <c r="U363" s="79"/>
      <c r="V363" s="79"/>
      <c r="W363" s="79"/>
      <c r="X363" s="79"/>
      <c r="Y363" s="79"/>
      <c r="Z363" s="79"/>
      <c r="AA363" s="79"/>
      <c r="AB363" s="79"/>
      <c r="AC363" s="79"/>
      <c r="AD363" s="81"/>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83">
        <f t="shared" si="12"/>
        <v>0</v>
      </c>
    </row>
    <row r="364" spans="1:52" ht="34.950000000000003" customHeight="1" x14ac:dyDescent="0.45">
      <c r="A364" s="78" t="s">
        <v>20</v>
      </c>
      <c r="B364" s="79">
        <v>2</v>
      </c>
      <c r="C364" s="78" t="s">
        <v>7814</v>
      </c>
      <c r="D364" s="78"/>
      <c r="E364" s="78"/>
      <c r="F364" s="79"/>
      <c r="G364" s="78"/>
      <c r="H364" s="79"/>
      <c r="I364" s="87"/>
      <c r="J364" s="79"/>
      <c r="K364" s="79"/>
      <c r="L364" s="78" t="s">
        <v>5979</v>
      </c>
      <c r="M364" s="78" t="s">
        <v>9718</v>
      </c>
      <c r="N364" s="78"/>
      <c r="O364" s="79">
        <v>1</v>
      </c>
      <c r="P364" s="79"/>
      <c r="Q364" s="79"/>
      <c r="R364" s="79"/>
      <c r="S364" s="79"/>
      <c r="T364" s="79"/>
      <c r="U364" s="79"/>
      <c r="V364" s="79"/>
      <c r="W364" s="79"/>
      <c r="X364" s="79"/>
      <c r="Y364" s="79"/>
      <c r="Z364" s="79"/>
      <c r="AA364" s="79"/>
      <c r="AB364" s="79"/>
      <c r="AC364" s="79"/>
      <c r="AD364" s="81"/>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83">
        <f t="shared" si="12"/>
        <v>0</v>
      </c>
    </row>
    <row r="365" spans="1:52" ht="34.950000000000003" customHeight="1" x14ac:dyDescent="0.45">
      <c r="A365" s="78" t="s">
        <v>20</v>
      </c>
      <c r="B365" s="79">
        <v>2</v>
      </c>
      <c r="C365" s="78" t="s">
        <v>7814</v>
      </c>
      <c r="D365" s="78"/>
      <c r="E365" s="78"/>
      <c r="F365" s="79"/>
      <c r="G365" s="78"/>
      <c r="H365" s="79"/>
      <c r="I365" s="87"/>
      <c r="J365" s="79"/>
      <c r="K365" s="79"/>
      <c r="L365" s="78" t="s">
        <v>9721</v>
      </c>
      <c r="M365" s="78"/>
      <c r="N365" s="78"/>
      <c r="O365" s="79">
        <v>1</v>
      </c>
      <c r="P365" s="79">
        <v>500</v>
      </c>
      <c r="Q365" s="79">
        <v>300</v>
      </c>
      <c r="R365" s="79">
        <v>730</v>
      </c>
      <c r="S365" s="79"/>
      <c r="T365" s="79"/>
      <c r="U365" s="79"/>
      <c r="V365" s="79"/>
      <c r="W365" s="79"/>
      <c r="X365" s="79"/>
      <c r="Y365" s="79"/>
      <c r="Z365" s="79"/>
      <c r="AA365" s="79"/>
      <c r="AB365" s="79"/>
      <c r="AC365" s="79"/>
      <c r="AD365" s="81"/>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83">
        <f t="shared" si="12"/>
        <v>0.1095</v>
      </c>
    </row>
    <row r="366" spans="1:52" ht="34.950000000000003" customHeight="1" x14ac:dyDescent="0.45">
      <c r="A366" s="78" t="s">
        <v>20</v>
      </c>
      <c r="B366" s="79">
        <v>2</v>
      </c>
      <c r="C366" s="78" t="s">
        <v>7814</v>
      </c>
      <c r="D366" s="78"/>
      <c r="E366" s="78"/>
      <c r="F366" s="79"/>
      <c r="G366" s="78"/>
      <c r="H366" s="79"/>
      <c r="I366" s="87"/>
      <c r="J366" s="79"/>
      <c r="K366" s="79"/>
      <c r="L366" s="78" t="s">
        <v>6086</v>
      </c>
      <c r="M366" s="78"/>
      <c r="N366" s="78"/>
      <c r="O366" s="79">
        <v>1</v>
      </c>
      <c r="P366" s="79">
        <v>250</v>
      </c>
      <c r="Q366" s="79">
        <v>350</v>
      </c>
      <c r="R366" s="79">
        <v>1360</v>
      </c>
      <c r="S366" s="79"/>
      <c r="T366" s="79"/>
      <c r="U366" s="79"/>
      <c r="V366" s="79"/>
      <c r="W366" s="79"/>
      <c r="X366" s="79"/>
      <c r="Y366" s="79"/>
      <c r="Z366" s="79"/>
      <c r="AA366" s="79"/>
      <c r="AB366" s="79"/>
      <c r="AC366" s="79"/>
      <c r="AD366" s="81"/>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83">
        <f t="shared" si="12"/>
        <v>0.11899999999999999</v>
      </c>
    </row>
    <row r="367" spans="1:52" ht="34.950000000000003" customHeight="1" x14ac:dyDescent="0.45">
      <c r="A367" s="78" t="s">
        <v>20</v>
      </c>
      <c r="B367" s="79">
        <v>2</v>
      </c>
      <c r="C367" s="78" t="s">
        <v>7814</v>
      </c>
      <c r="D367" s="78"/>
      <c r="E367" s="78"/>
      <c r="F367" s="79"/>
      <c r="G367" s="78"/>
      <c r="H367" s="79"/>
      <c r="I367" s="87"/>
      <c r="J367" s="79"/>
      <c r="K367" s="79"/>
      <c r="L367" s="78" t="s">
        <v>5895</v>
      </c>
      <c r="M367" s="78" t="s">
        <v>9725</v>
      </c>
      <c r="N367" s="78"/>
      <c r="O367" s="79">
        <v>1</v>
      </c>
      <c r="P367" s="79">
        <v>350</v>
      </c>
      <c r="Q367" s="79">
        <v>450</v>
      </c>
      <c r="R367" s="79">
        <v>900</v>
      </c>
      <c r="S367" s="79"/>
      <c r="T367" s="79"/>
      <c r="U367" s="79"/>
      <c r="V367" s="79"/>
      <c r="W367" s="79"/>
      <c r="X367" s="79"/>
      <c r="Y367" s="79"/>
      <c r="Z367" s="79"/>
      <c r="AA367" s="79"/>
      <c r="AB367" s="79"/>
      <c r="AC367" s="79"/>
      <c r="AD367" s="81"/>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83">
        <f t="shared" si="12"/>
        <v>0.14174999999999999</v>
      </c>
    </row>
    <row r="368" spans="1:52" ht="34.950000000000003" customHeight="1" x14ac:dyDescent="0.45">
      <c r="A368" s="78" t="s">
        <v>20</v>
      </c>
      <c r="B368" s="79">
        <v>2</v>
      </c>
      <c r="C368" s="78" t="s">
        <v>7814</v>
      </c>
      <c r="D368" s="78"/>
      <c r="E368" s="78"/>
      <c r="F368" s="79"/>
      <c r="G368" s="78"/>
      <c r="H368" s="79"/>
      <c r="I368" s="87"/>
      <c r="J368" s="79"/>
      <c r="K368" s="79"/>
      <c r="L368" s="78" t="s">
        <v>5836</v>
      </c>
      <c r="M368" s="78"/>
      <c r="N368" s="78"/>
      <c r="O368" s="79">
        <v>1</v>
      </c>
      <c r="P368" s="79"/>
      <c r="Q368" s="79"/>
      <c r="R368" s="79"/>
      <c r="S368" s="79"/>
      <c r="T368" s="79"/>
      <c r="U368" s="79"/>
      <c r="V368" s="79"/>
      <c r="W368" s="79"/>
      <c r="X368" s="79"/>
      <c r="Y368" s="79"/>
      <c r="Z368" s="79"/>
      <c r="AA368" s="79"/>
      <c r="AB368" s="79"/>
      <c r="AC368" s="79"/>
      <c r="AD368" s="81"/>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83">
        <f t="shared" si="12"/>
        <v>0</v>
      </c>
    </row>
    <row r="369" spans="1:52" ht="34.950000000000003" customHeight="1" x14ac:dyDescent="0.45">
      <c r="A369" s="78" t="s">
        <v>20</v>
      </c>
      <c r="B369" s="79">
        <v>2</v>
      </c>
      <c r="C369" s="78" t="s">
        <v>7814</v>
      </c>
      <c r="D369" s="78"/>
      <c r="E369" s="78"/>
      <c r="F369" s="79"/>
      <c r="G369" s="78"/>
      <c r="H369" s="79"/>
      <c r="I369" s="87"/>
      <c r="J369" s="79"/>
      <c r="K369" s="79"/>
      <c r="L369" s="78" t="s">
        <v>5837</v>
      </c>
      <c r="M369" s="78"/>
      <c r="N369" s="78"/>
      <c r="O369" s="79">
        <v>1</v>
      </c>
      <c r="P369" s="79"/>
      <c r="Q369" s="79"/>
      <c r="R369" s="79"/>
      <c r="S369" s="79"/>
      <c r="T369" s="79"/>
      <c r="U369" s="79"/>
      <c r="V369" s="79"/>
      <c r="W369" s="79"/>
      <c r="X369" s="79"/>
      <c r="Y369" s="79"/>
      <c r="Z369" s="79"/>
      <c r="AA369" s="79"/>
      <c r="AB369" s="79"/>
      <c r="AC369" s="79"/>
      <c r="AD369" s="81"/>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83">
        <f t="shared" si="12"/>
        <v>0</v>
      </c>
    </row>
    <row r="370" spans="1:52" ht="34.950000000000003" customHeight="1" x14ac:dyDescent="0.45">
      <c r="A370" s="78" t="s">
        <v>20</v>
      </c>
      <c r="B370" s="79">
        <v>2</v>
      </c>
      <c r="C370" s="78" t="s">
        <v>7814</v>
      </c>
      <c r="D370" s="78"/>
      <c r="E370" s="78"/>
      <c r="F370" s="79"/>
      <c r="G370" s="78"/>
      <c r="H370" s="79"/>
      <c r="I370" s="87"/>
      <c r="J370" s="79"/>
      <c r="K370" s="79"/>
      <c r="L370" s="78" t="s">
        <v>9711</v>
      </c>
      <c r="M370" s="78"/>
      <c r="N370" s="78"/>
      <c r="O370" s="79">
        <v>2</v>
      </c>
      <c r="P370" s="79"/>
      <c r="Q370" s="79"/>
      <c r="R370" s="79"/>
      <c r="S370" s="79"/>
      <c r="T370" s="79"/>
      <c r="U370" s="79"/>
      <c r="V370" s="79"/>
      <c r="W370" s="79"/>
      <c r="X370" s="79"/>
      <c r="Y370" s="79"/>
      <c r="Z370" s="79"/>
      <c r="AA370" s="79"/>
      <c r="AB370" s="79"/>
      <c r="AC370" s="79"/>
      <c r="AD370" s="81"/>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83">
        <f t="shared" si="12"/>
        <v>0</v>
      </c>
    </row>
    <row r="371" spans="1:52" ht="34.950000000000003" customHeight="1" x14ac:dyDescent="0.45">
      <c r="A371" s="78" t="s">
        <v>20</v>
      </c>
      <c r="B371" s="79">
        <v>2</v>
      </c>
      <c r="C371" s="78" t="s">
        <v>7814</v>
      </c>
      <c r="D371" s="78"/>
      <c r="E371" s="78"/>
      <c r="F371" s="79"/>
      <c r="G371" s="78"/>
      <c r="H371" s="79"/>
      <c r="I371" s="87"/>
      <c r="J371" s="79"/>
      <c r="K371" s="79"/>
      <c r="L371" s="78" t="s">
        <v>5839</v>
      </c>
      <c r="M371" s="78"/>
      <c r="N371" s="78"/>
      <c r="O371" s="79">
        <v>5</v>
      </c>
      <c r="P371" s="79"/>
      <c r="Q371" s="79"/>
      <c r="R371" s="79"/>
      <c r="S371" s="79"/>
      <c r="T371" s="79"/>
      <c r="U371" s="79"/>
      <c r="V371" s="79"/>
      <c r="W371" s="79"/>
      <c r="X371" s="79"/>
      <c r="Y371" s="79"/>
      <c r="Z371" s="79"/>
      <c r="AA371" s="79"/>
      <c r="AB371" s="79"/>
      <c r="AC371" s="79"/>
      <c r="AD371" s="81"/>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83">
        <v>0.5</v>
      </c>
    </row>
    <row r="372" spans="1:52" ht="34.950000000000003" customHeight="1" x14ac:dyDescent="0.45">
      <c r="A372" s="78" t="s">
        <v>20</v>
      </c>
      <c r="B372" s="79">
        <v>2</v>
      </c>
      <c r="C372" s="78" t="s">
        <v>7815</v>
      </c>
      <c r="D372" s="93" t="s">
        <v>4374</v>
      </c>
      <c r="E372" s="93"/>
      <c r="F372" s="94">
        <v>2</v>
      </c>
      <c r="G372" s="93" t="s">
        <v>4375</v>
      </c>
      <c r="H372" s="77"/>
      <c r="I372" s="95">
        <v>5606</v>
      </c>
      <c r="J372" s="77" t="s">
        <v>5427</v>
      </c>
      <c r="K372" s="77"/>
      <c r="L372" s="93" t="s">
        <v>3651</v>
      </c>
      <c r="M372" s="96" t="s">
        <v>7809</v>
      </c>
      <c r="N372" s="96"/>
      <c r="O372" s="79">
        <v>1</v>
      </c>
      <c r="P372" s="77">
        <v>300</v>
      </c>
      <c r="Q372" s="77">
        <v>300</v>
      </c>
      <c r="R372" s="77">
        <v>450</v>
      </c>
      <c r="S372" s="77"/>
      <c r="T372" s="77"/>
      <c r="U372" s="77"/>
      <c r="V372" s="77"/>
      <c r="W372" s="77"/>
      <c r="X372" s="77"/>
      <c r="Y372" s="77"/>
      <c r="Z372" s="77"/>
      <c r="AA372" s="77"/>
      <c r="AB372" s="77"/>
      <c r="AC372" s="77"/>
      <c r="AD372" s="77"/>
      <c r="AE372" s="77"/>
      <c r="AF372" s="77"/>
      <c r="AG372" s="77"/>
      <c r="AH372" s="77"/>
      <c r="AI372" s="77"/>
      <c r="AJ372" s="77"/>
      <c r="AK372" s="77"/>
      <c r="AL372" s="77"/>
      <c r="AM372" s="72" t="s">
        <v>4378</v>
      </c>
      <c r="AN372" s="94"/>
      <c r="AO372" s="77"/>
      <c r="AP372" s="77"/>
      <c r="AQ372" s="77"/>
      <c r="AR372" s="77"/>
      <c r="AS372" s="97" t="s">
        <v>4377</v>
      </c>
      <c r="AT372" s="77">
        <v>1788</v>
      </c>
      <c r="AU372" s="77">
        <v>17</v>
      </c>
      <c r="AV372" s="94" t="s">
        <v>4371</v>
      </c>
      <c r="AW372" s="77" t="s">
        <v>2868</v>
      </c>
      <c r="AX372" s="94" t="s">
        <v>3232</v>
      </c>
      <c r="AY372" s="77"/>
      <c r="AZ372" s="83">
        <f t="shared" ref="AZ372:AZ377" si="13">P372*Q372*R372/1000000000*O372</f>
        <v>4.0500000000000001E-2</v>
      </c>
    </row>
    <row r="373" spans="1:52" ht="34.950000000000003" customHeight="1" x14ac:dyDescent="0.45">
      <c r="A373" s="93" t="s">
        <v>4373</v>
      </c>
      <c r="B373" s="77">
        <v>2</v>
      </c>
      <c r="C373" s="93" t="s">
        <v>7815</v>
      </c>
      <c r="D373" s="93" t="s">
        <v>4374</v>
      </c>
      <c r="E373" s="93"/>
      <c r="F373" s="94">
        <v>2</v>
      </c>
      <c r="G373" s="93" t="s">
        <v>4379</v>
      </c>
      <c r="H373" s="77"/>
      <c r="I373" s="95">
        <v>5610</v>
      </c>
      <c r="J373" s="77" t="s">
        <v>5427</v>
      </c>
      <c r="K373" s="77"/>
      <c r="L373" s="93" t="s">
        <v>3651</v>
      </c>
      <c r="M373" s="96" t="s">
        <v>7809</v>
      </c>
      <c r="N373" s="96"/>
      <c r="O373" s="79">
        <v>1</v>
      </c>
      <c r="P373" s="77">
        <v>300</v>
      </c>
      <c r="Q373" s="77">
        <v>300</v>
      </c>
      <c r="R373" s="77">
        <v>450</v>
      </c>
      <c r="S373" s="77"/>
      <c r="T373" s="77"/>
      <c r="U373" s="77"/>
      <c r="V373" s="77"/>
      <c r="W373" s="77"/>
      <c r="X373" s="77"/>
      <c r="Y373" s="77"/>
      <c r="Z373" s="77"/>
      <c r="AA373" s="77"/>
      <c r="AB373" s="77"/>
      <c r="AC373" s="77"/>
      <c r="AD373" s="77"/>
      <c r="AE373" s="77"/>
      <c r="AF373" s="77"/>
      <c r="AG373" s="77"/>
      <c r="AH373" s="77"/>
      <c r="AI373" s="77"/>
      <c r="AJ373" s="77"/>
      <c r="AK373" s="77"/>
      <c r="AL373" s="77"/>
      <c r="AM373" s="72" t="s">
        <v>2588</v>
      </c>
      <c r="AN373" s="94"/>
      <c r="AO373" s="77"/>
      <c r="AP373" s="77"/>
      <c r="AQ373" s="77"/>
      <c r="AR373" s="77"/>
      <c r="AS373" s="97" t="s">
        <v>4377</v>
      </c>
      <c r="AT373" s="77">
        <v>1792</v>
      </c>
      <c r="AU373" s="77">
        <v>17</v>
      </c>
      <c r="AV373" s="94" t="s">
        <v>4371</v>
      </c>
      <c r="AW373" s="77" t="s">
        <v>2868</v>
      </c>
      <c r="AX373" s="94" t="s">
        <v>3232</v>
      </c>
      <c r="AY373" s="77"/>
      <c r="AZ373" s="83">
        <f t="shared" si="13"/>
        <v>4.0500000000000001E-2</v>
      </c>
    </row>
    <row r="374" spans="1:52" s="99" customFormat="1" ht="34.950000000000003" customHeight="1" x14ac:dyDescent="0.45">
      <c r="A374" s="78" t="s">
        <v>20</v>
      </c>
      <c r="B374" s="79">
        <v>2</v>
      </c>
      <c r="C374" s="78" t="s">
        <v>7815</v>
      </c>
      <c r="D374" s="93" t="s">
        <v>4374</v>
      </c>
      <c r="E374" s="93"/>
      <c r="F374" s="94">
        <v>2</v>
      </c>
      <c r="G374" s="93" t="s">
        <v>4382</v>
      </c>
      <c r="H374" s="77"/>
      <c r="I374" s="95">
        <v>5619</v>
      </c>
      <c r="J374" s="77" t="s">
        <v>5427</v>
      </c>
      <c r="K374" s="77"/>
      <c r="L374" s="93" t="s">
        <v>3651</v>
      </c>
      <c r="M374" s="96" t="s">
        <v>7809</v>
      </c>
      <c r="N374" s="96"/>
      <c r="O374" s="79">
        <v>1</v>
      </c>
      <c r="P374" s="77">
        <v>300</v>
      </c>
      <c r="Q374" s="77">
        <v>300</v>
      </c>
      <c r="R374" s="77">
        <v>450</v>
      </c>
      <c r="S374" s="77"/>
      <c r="T374" s="77"/>
      <c r="U374" s="77"/>
      <c r="V374" s="77"/>
      <c r="W374" s="77"/>
      <c r="X374" s="77"/>
      <c r="Y374" s="77"/>
      <c r="Z374" s="77"/>
      <c r="AA374" s="77"/>
      <c r="AB374" s="77"/>
      <c r="AC374" s="77"/>
      <c r="AD374" s="77"/>
      <c r="AE374" s="77"/>
      <c r="AF374" s="77"/>
      <c r="AG374" s="77"/>
      <c r="AH374" s="77"/>
      <c r="AI374" s="77"/>
      <c r="AJ374" s="77"/>
      <c r="AK374" s="77"/>
      <c r="AL374" s="77"/>
      <c r="AM374" s="72" t="s">
        <v>4383</v>
      </c>
      <c r="AN374" s="94"/>
      <c r="AO374" s="77"/>
      <c r="AP374" s="77"/>
      <c r="AQ374" s="77"/>
      <c r="AR374" s="77"/>
      <c r="AS374" s="97" t="s">
        <v>4377</v>
      </c>
      <c r="AT374" s="77">
        <v>1801</v>
      </c>
      <c r="AU374" s="77">
        <v>17</v>
      </c>
      <c r="AV374" s="94" t="s">
        <v>4371</v>
      </c>
      <c r="AW374" s="77" t="s">
        <v>2868</v>
      </c>
      <c r="AX374" s="94" t="s">
        <v>3232</v>
      </c>
      <c r="AY374" s="77"/>
      <c r="AZ374" s="83">
        <f t="shared" si="13"/>
        <v>4.0500000000000001E-2</v>
      </c>
    </row>
    <row r="375" spans="1:52" s="99" customFormat="1" ht="34.950000000000003" customHeight="1" x14ac:dyDescent="0.45">
      <c r="A375" s="93" t="s">
        <v>4373</v>
      </c>
      <c r="B375" s="77">
        <v>2</v>
      </c>
      <c r="C375" s="93" t="s">
        <v>7815</v>
      </c>
      <c r="D375" s="93" t="s">
        <v>4374</v>
      </c>
      <c r="E375" s="93"/>
      <c r="F375" s="94">
        <v>2</v>
      </c>
      <c r="G375" s="93" t="s">
        <v>4384</v>
      </c>
      <c r="H375" s="77"/>
      <c r="I375" s="95">
        <v>5622</v>
      </c>
      <c r="J375" s="77" t="s">
        <v>5427</v>
      </c>
      <c r="K375" s="77"/>
      <c r="L375" s="93" t="s">
        <v>3656</v>
      </c>
      <c r="M375" s="96"/>
      <c r="N375" s="96"/>
      <c r="O375" s="79">
        <v>1</v>
      </c>
      <c r="P375" s="77">
        <v>500</v>
      </c>
      <c r="Q375" s="77">
        <v>700</v>
      </c>
      <c r="R375" s="77">
        <v>1000</v>
      </c>
      <c r="S375" s="77"/>
      <c r="T375" s="77"/>
      <c r="U375" s="77"/>
      <c r="V375" s="77"/>
      <c r="W375" s="77"/>
      <c r="X375" s="77"/>
      <c r="Y375" s="77"/>
      <c r="Z375" s="77"/>
      <c r="AA375" s="77"/>
      <c r="AB375" s="77"/>
      <c r="AC375" s="77"/>
      <c r="AD375" s="77"/>
      <c r="AE375" s="77"/>
      <c r="AF375" s="77"/>
      <c r="AG375" s="77"/>
      <c r="AH375" s="77"/>
      <c r="AI375" s="77"/>
      <c r="AJ375" s="77"/>
      <c r="AK375" s="77"/>
      <c r="AL375" s="77"/>
      <c r="AM375" s="72" t="s">
        <v>4385</v>
      </c>
      <c r="AN375" s="94"/>
      <c r="AO375" s="77"/>
      <c r="AP375" s="77"/>
      <c r="AQ375" s="77"/>
      <c r="AR375" s="77"/>
      <c r="AS375" s="97" t="s">
        <v>4377</v>
      </c>
      <c r="AT375" s="77">
        <v>1804</v>
      </c>
      <c r="AU375" s="77">
        <v>17</v>
      </c>
      <c r="AV375" s="94" t="s">
        <v>4371</v>
      </c>
      <c r="AW375" s="77" t="s">
        <v>2874</v>
      </c>
      <c r="AX375" s="94" t="s">
        <v>3232</v>
      </c>
      <c r="AY375" s="77"/>
      <c r="AZ375" s="83">
        <f t="shared" si="13"/>
        <v>0.35</v>
      </c>
    </row>
    <row r="376" spans="1:52" ht="34.950000000000003" customHeight="1" x14ac:dyDescent="0.45">
      <c r="A376" s="78" t="s">
        <v>20</v>
      </c>
      <c r="B376" s="79">
        <v>2</v>
      </c>
      <c r="C376" s="78" t="s">
        <v>7815</v>
      </c>
      <c r="D376" s="93" t="s">
        <v>4374</v>
      </c>
      <c r="E376" s="93"/>
      <c r="F376" s="94">
        <v>2</v>
      </c>
      <c r="G376" s="93" t="s">
        <v>4375</v>
      </c>
      <c r="H376" s="77"/>
      <c r="I376" s="95">
        <v>5662</v>
      </c>
      <c r="J376" s="77" t="s">
        <v>5427</v>
      </c>
      <c r="K376" s="77"/>
      <c r="L376" s="93" t="s">
        <v>3651</v>
      </c>
      <c r="M376" s="96"/>
      <c r="N376" s="96"/>
      <c r="O376" s="79">
        <v>1</v>
      </c>
      <c r="P376" s="77">
        <v>300</v>
      </c>
      <c r="Q376" s="77">
        <v>300</v>
      </c>
      <c r="R376" s="77">
        <v>450</v>
      </c>
      <c r="S376" s="77"/>
      <c r="T376" s="77"/>
      <c r="U376" s="77"/>
      <c r="V376" s="77"/>
      <c r="W376" s="77"/>
      <c r="X376" s="77"/>
      <c r="Y376" s="77"/>
      <c r="Z376" s="77"/>
      <c r="AA376" s="77"/>
      <c r="AB376" s="77"/>
      <c r="AC376" s="77"/>
      <c r="AD376" s="77"/>
      <c r="AE376" s="77"/>
      <c r="AF376" s="77"/>
      <c r="AG376" s="77"/>
      <c r="AH376" s="77"/>
      <c r="AI376" s="77"/>
      <c r="AJ376" s="77"/>
      <c r="AK376" s="77"/>
      <c r="AL376" s="77" t="s">
        <v>3482</v>
      </c>
      <c r="AM376" s="72"/>
      <c r="AN376" s="94"/>
      <c r="AO376" s="77"/>
      <c r="AP376" s="77"/>
      <c r="AQ376" s="77"/>
      <c r="AR376" s="77"/>
      <c r="AS376" s="97"/>
      <c r="AT376" s="77">
        <v>1843</v>
      </c>
      <c r="AU376" s="77">
        <v>17</v>
      </c>
      <c r="AV376" s="94" t="s">
        <v>4371</v>
      </c>
      <c r="AW376" s="77" t="s">
        <v>2874</v>
      </c>
      <c r="AX376" s="94" t="s">
        <v>3232</v>
      </c>
      <c r="AY376" s="77"/>
      <c r="AZ376" s="83">
        <f t="shared" si="13"/>
        <v>4.0500000000000001E-2</v>
      </c>
    </row>
    <row r="377" spans="1:52" ht="34.950000000000003" customHeight="1" x14ac:dyDescent="0.45">
      <c r="A377" s="78" t="s">
        <v>20</v>
      </c>
      <c r="B377" s="79">
        <v>2</v>
      </c>
      <c r="C377" s="78" t="s">
        <v>7815</v>
      </c>
      <c r="D377" s="78"/>
      <c r="E377" s="78"/>
      <c r="F377" s="79"/>
      <c r="G377" s="78"/>
      <c r="H377" s="79"/>
      <c r="I377" s="80" t="s">
        <v>5730</v>
      </c>
      <c r="J377" s="79"/>
      <c r="K377" s="79"/>
      <c r="L377" s="78" t="s">
        <v>6155</v>
      </c>
      <c r="M377" s="78" t="s">
        <v>6102</v>
      </c>
      <c r="N377" s="78"/>
      <c r="O377" s="79">
        <v>1</v>
      </c>
      <c r="P377" s="79">
        <v>700</v>
      </c>
      <c r="Q377" s="79">
        <v>550</v>
      </c>
      <c r="R377" s="79">
        <v>1700</v>
      </c>
      <c r="S377" s="79"/>
      <c r="T377" s="79"/>
      <c r="U377" s="79"/>
      <c r="V377" s="79"/>
      <c r="W377" s="79"/>
      <c r="X377" s="79"/>
      <c r="Y377" s="79"/>
      <c r="Z377" s="79"/>
      <c r="AA377" s="79"/>
      <c r="AB377" s="79"/>
      <c r="AC377" s="79"/>
      <c r="AD377" s="81"/>
      <c r="AE377" s="79" t="s">
        <v>3406</v>
      </c>
      <c r="AF377" s="79"/>
      <c r="AG377" s="79"/>
      <c r="AH377" s="79"/>
      <c r="AI377" s="79"/>
      <c r="AJ377" s="79"/>
      <c r="AK377" s="79"/>
      <c r="AL377" s="79"/>
      <c r="AM377" s="79"/>
      <c r="AN377" s="79"/>
      <c r="AO377" s="79"/>
      <c r="AP377" s="79"/>
      <c r="AQ377" s="79"/>
      <c r="AR377" s="79"/>
      <c r="AS377" s="79"/>
      <c r="AT377" s="79"/>
      <c r="AU377" s="79"/>
      <c r="AV377" s="79"/>
      <c r="AW377" s="79"/>
      <c r="AX377" s="79"/>
      <c r="AY377" s="79"/>
      <c r="AZ377" s="83">
        <f t="shared" si="13"/>
        <v>0.65449999999999997</v>
      </c>
    </row>
    <row r="378" spans="1:52" ht="34.950000000000003" customHeight="1" x14ac:dyDescent="0.45">
      <c r="A378" s="93" t="s">
        <v>4373</v>
      </c>
      <c r="B378" s="77">
        <v>2</v>
      </c>
      <c r="C378" s="93" t="s">
        <v>7815</v>
      </c>
      <c r="D378" s="78" t="s">
        <v>1964</v>
      </c>
      <c r="E378" s="78" t="s">
        <v>20</v>
      </c>
      <c r="F378" s="79">
        <v>2</v>
      </c>
      <c r="G378" s="78" t="s">
        <v>1080</v>
      </c>
      <c r="H378" s="79"/>
      <c r="I378" s="87" t="s">
        <v>1081</v>
      </c>
      <c r="J378" s="79" t="s">
        <v>0</v>
      </c>
      <c r="K378" s="79"/>
      <c r="L378" s="78" t="s">
        <v>1082</v>
      </c>
      <c r="M378" s="78" t="s">
        <v>1083</v>
      </c>
      <c r="N378" s="78" t="s">
        <v>7420</v>
      </c>
      <c r="O378" s="79">
        <v>1</v>
      </c>
      <c r="P378" s="79">
        <v>200</v>
      </c>
      <c r="Q378" s="79">
        <v>100</v>
      </c>
      <c r="R378" s="79">
        <v>100</v>
      </c>
      <c r="S378" s="79"/>
      <c r="T378" s="79" t="s">
        <v>3043</v>
      </c>
      <c r="U378" s="79"/>
      <c r="V378" s="79"/>
      <c r="W378" s="79"/>
      <c r="X378" s="79"/>
      <c r="Y378" s="79"/>
      <c r="Z378" s="79"/>
      <c r="AA378" s="79"/>
      <c r="AB378" s="79"/>
      <c r="AC378" s="79"/>
      <c r="AD378" s="81"/>
      <c r="AE378" s="79" t="s">
        <v>3043</v>
      </c>
      <c r="AF378" s="79"/>
      <c r="AG378" s="79"/>
      <c r="AH378" s="79"/>
      <c r="AI378" s="79"/>
      <c r="AJ378" s="79"/>
      <c r="AK378" s="79"/>
      <c r="AL378" s="79"/>
      <c r="AM378" s="79"/>
      <c r="AN378" s="79"/>
      <c r="AO378" s="79"/>
      <c r="AP378" s="79"/>
      <c r="AQ378" s="79"/>
      <c r="AR378" s="79"/>
      <c r="AS378" s="79"/>
      <c r="AT378" s="79"/>
      <c r="AU378" s="79"/>
      <c r="AV378" s="79"/>
      <c r="AW378" s="79"/>
      <c r="AX378" s="79"/>
      <c r="AY378" s="79"/>
      <c r="AZ378" s="83">
        <f t="shared" ref="AZ378:AZ441" si="14">P378*Q378*R378/1000000000*O378</f>
        <v>2E-3</v>
      </c>
    </row>
    <row r="379" spans="1:52" s="99" customFormat="1" ht="34.950000000000003" customHeight="1" x14ac:dyDescent="0.45">
      <c r="A379" s="78" t="s">
        <v>20</v>
      </c>
      <c r="B379" s="79">
        <v>2</v>
      </c>
      <c r="C379" s="78" t="s">
        <v>7815</v>
      </c>
      <c r="D379" s="78"/>
      <c r="E379" s="78"/>
      <c r="F379" s="79"/>
      <c r="G379" s="78"/>
      <c r="H379" s="79"/>
      <c r="I379" s="87" t="s">
        <v>1235</v>
      </c>
      <c r="J379" s="79"/>
      <c r="K379" s="79"/>
      <c r="L379" s="78" t="s">
        <v>7376</v>
      </c>
      <c r="M379" s="78" t="s">
        <v>6086</v>
      </c>
      <c r="N379" s="78" t="s">
        <v>7375</v>
      </c>
      <c r="O379" s="79">
        <v>1</v>
      </c>
      <c r="P379" s="79">
        <v>400</v>
      </c>
      <c r="Q379" s="79">
        <v>500</v>
      </c>
      <c r="R379" s="79">
        <v>1700</v>
      </c>
      <c r="S379" s="79"/>
      <c r="T379" s="79"/>
      <c r="U379" s="79"/>
      <c r="V379" s="79"/>
      <c r="W379" s="79"/>
      <c r="X379" s="79"/>
      <c r="Y379" s="79"/>
      <c r="Z379" s="79"/>
      <c r="AA379" s="79"/>
      <c r="AB379" s="79"/>
      <c r="AC379" s="79"/>
      <c r="AD379" s="81"/>
      <c r="AE379" s="79" t="s">
        <v>3482</v>
      </c>
      <c r="AF379" s="79"/>
      <c r="AG379" s="79"/>
      <c r="AH379" s="79"/>
      <c r="AI379" s="79"/>
      <c r="AJ379" s="79"/>
      <c r="AK379" s="79"/>
      <c r="AL379" s="79"/>
      <c r="AM379" s="79"/>
      <c r="AN379" s="79"/>
      <c r="AO379" s="79"/>
      <c r="AP379" s="79"/>
      <c r="AQ379" s="79"/>
      <c r="AR379" s="79"/>
      <c r="AS379" s="79"/>
      <c r="AT379" s="79"/>
      <c r="AU379" s="79"/>
      <c r="AV379" s="79"/>
      <c r="AW379" s="79"/>
      <c r="AX379" s="79"/>
      <c r="AY379" s="79"/>
      <c r="AZ379" s="83">
        <f t="shared" si="14"/>
        <v>0.34</v>
      </c>
    </row>
    <row r="380" spans="1:52" ht="34.950000000000003" customHeight="1" x14ac:dyDescent="0.45">
      <c r="A380" s="93" t="s">
        <v>4373</v>
      </c>
      <c r="B380" s="77">
        <v>2</v>
      </c>
      <c r="C380" s="93" t="s">
        <v>7815</v>
      </c>
      <c r="D380" s="78" t="s">
        <v>1964</v>
      </c>
      <c r="E380" s="78" t="s">
        <v>20</v>
      </c>
      <c r="F380" s="79">
        <v>2</v>
      </c>
      <c r="G380" s="78" t="s">
        <v>1225</v>
      </c>
      <c r="H380" s="79"/>
      <c r="I380" s="80" t="s">
        <v>1313</v>
      </c>
      <c r="J380" s="79" t="s">
        <v>2498</v>
      </c>
      <c r="K380" s="79"/>
      <c r="L380" s="78" t="s">
        <v>7745</v>
      </c>
      <c r="M380" s="78"/>
      <c r="N380" s="78"/>
      <c r="O380" s="79">
        <v>1</v>
      </c>
      <c r="P380" s="79">
        <v>1200</v>
      </c>
      <c r="Q380" s="79">
        <v>580</v>
      </c>
      <c r="R380" s="79">
        <v>1700</v>
      </c>
      <c r="S380" s="79"/>
      <c r="T380" s="79"/>
      <c r="U380" s="79"/>
      <c r="V380" s="79"/>
      <c r="W380" s="79"/>
      <c r="X380" s="79"/>
      <c r="Y380" s="79"/>
      <c r="Z380" s="79"/>
      <c r="AA380" s="79"/>
      <c r="AB380" s="79"/>
      <c r="AC380" s="79"/>
      <c r="AD380" s="81"/>
      <c r="AE380" s="79" t="s">
        <v>3482</v>
      </c>
      <c r="AF380" s="79"/>
      <c r="AG380" s="79"/>
      <c r="AH380" s="79"/>
      <c r="AI380" s="79"/>
      <c r="AJ380" s="79"/>
      <c r="AK380" s="79"/>
      <c r="AL380" s="79"/>
      <c r="AM380" s="79"/>
      <c r="AN380" s="79"/>
      <c r="AO380" s="79"/>
      <c r="AP380" s="79"/>
      <c r="AQ380" s="79"/>
      <c r="AR380" s="79"/>
      <c r="AS380" s="79"/>
      <c r="AT380" s="79"/>
      <c r="AU380" s="79"/>
      <c r="AV380" s="79"/>
      <c r="AW380" s="79"/>
      <c r="AX380" s="79"/>
      <c r="AY380" s="79"/>
      <c r="AZ380" s="83">
        <f t="shared" si="14"/>
        <v>1.1832</v>
      </c>
    </row>
    <row r="381" spans="1:52" s="99" customFormat="1" ht="34.950000000000003" customHeight="1" x14ac:dyDescent="0.45">
      <c r="A381" s="78" t="s">
        <v>20</v>
      </c>
      <c r="B381" s="79">
        <v>2</v>
      </c>
      <c r="C381" s="78" t="s">
        <v>7815</v>
      </c>
      <c r="D381" s="78"/>
      <c r="E381" s="78"/>
      <c r="F381" s="79"/>
      <c r="G381" s="78"/>
      <c r="H381" s="79"/>
      <c r="I381" s="80" t="s">
        <v>1066</v>
      </c>
      <c r="J381" s="79"/>
      <c r="K381" s="79"/>
      <c r="L381" s="78" t="s">
        <v>7324</v>
      </c>
      <c r="M381" s="78"/>
      <c r="N381" s="78"/>
      <c r="O381" s="79">
        <v>1</v>
      </c>
      <c r="P381" s="79">
        <v>700</v>
      </c>
      <c r="Q381" s="79">
        <v>500</v>
      </c>
      <c r="R381" s="79">
        <v>1000</v>
      </c>
      <c r="S381" s="79"/>
      <c r="T381" s="79"/>
      <c r="U381" s="79"/>
      <c r="V381" s="79"/>
      <c r="W381" s="79"/>
      <c r="X381" s="79"/>
      <c r="Y381" s="79"/>
      <c r="Z381" s="79"/>
      <c r="AA381" s="79"/>
      <c r="AB381" s="79"/>
      <c r="AC381" s="79" t="s">
        <v>5778</v>
      </c>
      <c r="AD381" s="81">
        <v>36433</v>
      </c>
      <c r="AE381" s="79" t="s">
        <v>3482</v>
      </c>
      <c r="AF381" s="79"/>
      <c r="AG381" s="79"/>
      <c r="AH381" s="79"/>
      <c r="AI381" s="79"/>
      <c r="AJ381" s="79"/>
      <c r="AK381" s="79"/>
      <c r="AL381" s="79"/>
      <c r="AM381" s="79"/>
      <c r="AN381" s="79"/>
      <c r="AO381" s="79"/>
      <c r="AP381" s="79"/>
      <c r="AQ381" s="79"/>
      <c r="AR381" s="79"/>
      <c r="AS381" s="79"/>
      <c r="AT381" s="79"/>
      <c r="AU381" s="79"/>
      <c r="AV381" s="79"/>
      <c r="AW381" s="79"/>
      <c r="AX381" s="79"/>
      <c r="AY381" s="79"/>
      <c r="AZ381" s="83">
        <f t="shared" si="14"/>
        <v>0.35</v>
      </c>
    </row>
    <row r="382" spans="1:52" s="99" customFormat="1" ht="34.950000000000003" customHeight="1" x14ac:dyDescent="0.45">
      <c r="A382" s="78" t="s">
        <v>20</v>
      </c>
      <c r="B382" s="79">
        <v>2</v>
      </c>
      <c r="C382" s="78" t="s">
        <v>7815</v>
      </c>
      <c r="D382" s="78" t="s">
        <v>1964</v>
      </c>
      <c r="E382" s="78" t="s">
        <v>20</v>
      </c>
      <c r="F382" s="79">
        <v>2</v>
      </c>
      <c r="G382" s="78" t="s">
        <v>1015</v>
      </c>
      <c r="H382" s="79" t="s">
        <v>7438</v>
      </c>
      <c r="I382" s="80" t="s">
        <v>1016</v>
      </c>
      <c r="J382" s="79" t="s">
        <v>2498</v>
      </c>
      <c r="K382" s="79"/>
      <c r="L382" s="78" t="s">
        <v>2814</v>
      </c>
      <c r="M382" s="78" t="s">
        <v>7402</v>
      </c>
      <c r="N382" s="78" t="s">
        <v>1017</v>
      </c>
      <c r="O382" s="79">
        <v>1</v>
      </c>
      <c r="P382" s="79">
        <v>800</v>
      </c>
      <c r="Q382" s="79">
        <v>800</v>
      </c>
      <c r="R382" s="79">
        <v>1450</v>
      </c>
      <c r="S382" s="79"/>
      <c r="T382" s="79" t="s">
        <v>3482</v>
      </c>
      <c r="U382" s="79"/>
      <c r="V382" s="79"/>
      <c r="W382" s="79"/>
      <c r="X382" s="79"/>
      <c r="Y382" s="79"/>
      <c r="Z382" s="79"/>
      <c r="AA382" s="79"/>
      <c r="AB382" s="79"/>
      <c r="AC382" s="79"/>
      <c r="AD382" s="81"/>
      <c r="AE382" s="79" t="s">
        <v>3482</v>
      </c>
      <c r="AF382" s="79"/>
      <c r="AG382" s="79"/>
      <c r="AH382" s="79"/>
      <c r="AI382" s="79"/>
      <c r="AJ382" s="79"/>
      <c r="AK382" s="79"/>
      <c r="AL382" s="79"/>
      <c r="AM382" s="79"/>
      <c r="AN382" s="79"/>
      <c r="AO382" s="79"/>
      <c r="AP382" s="79"/>
      <c r="AQ382" s="79"/>
      <c r="AR382" s="79"/>
      <c r="AS382" s="79"/>
      <c r="AT382" s="79"/>
      <c r="AU382" s="79"/>
      <c r="AV382" s="79"/>
      <c r="AW382" s="79"/>
      <c r="AX382" s="79"/>
      <c r="AY382" s="79"/>
      <c r="AZ382" s="83">
        <f t="shared" si="14"/>
        <v>0.92800000000000005</v>
      </c>
    </row>
    <row r="383" spans="1:52" s="99" customFormat="1" ht="34.950000000000003" customHeight="1" x14ac:dyDescent="0.45">
      <c r="A383" s="78" t="s">
        <v>20</v>
      </c>
      <c r="B383" s="79">
        <v>2</v>
      </c>
      <c r="C383" s="78" t="s">
        <v>7815</v>
      </c>
      <c r="D383" s="78"/>
      <c r="E383" s="78"/>
      <c r="F383" s="79"/>
      <c r="G383" s="78"/>
      <c r="H383" s="79" t="s">
        <v>7796</v>
      </c>
      <c r="I383" s="80" t="s">
        <v>1030</v>
      </c>
      <c r="J383" s="79"/>
      <c r="K383" s="79"/>
      <c r="L383" s="78" t="s">
        <v>1024</v>
      </c>
      <c r="M383" s="78" t="s">
        <v>415</v>
      </c>
      <c r="N383" s="78"/>
      <c r="O383" s="79">
        <v>1</v>
      </c>
      <c r="P383" s="79"/>
      <c r="Q383" s="79"/>
      <c r="R383" s="79"/>
      <c r="S383" s="79"/>
      <c r="T383" s="79" t="s">
        <v>3482</v>
      </c>
      <c r="U383" s="79"/>
      <c r="V383" s="79"/>
      <c r="W383" s="79"/>
      <c r="X383" s="79"/>
      <c r="Y383" s="79"/>
      <c r="Z383" s="79"/>
      <c r="AA383" s="79"/>
      <c r="AB383" s="79"/>
      <c r="AC383" s="79"/>
      <c r="AD383" s="81"/>
      <c r="AE383" s="79" t="s">
        <v>3482</v>
      </c>
      <c r="AF383" s="79"/>
      <c r="AG383" s="79"/>
      <c r="AH383" s="79"/>
      <c r="AI383" s="79"/>
      <c r="AJ383" s="79"/>
      <c r="AK383" s="79"/>
      <c r="AL383" s="79"/>
      <c r="AM383" s="79"/>
      <c r="AN383" s="79"/>
      <c r="AO383" s="79"/>
      <c r="AP383" s="79"/>
      <c r="AQ383" s="79"/>
      <c r="AR383" s="79"/>
      <c r="AS383" s="79"/>
      <c r="AT383" s="79"/>
      <c r="AU383" s="79"/>
      <c r="AV383" s="79"/>
      <c r="AW383" s="79"/>
      <c r="AX383" s="79"/>
      <c r="AY383" s="79" t="s">
        <v>7796</v>
      </c>
      <c r="AZ383" s="83">
        <f t="shared" si="14"/>
        <v>0</v>
      </c>
    </row>
    <row r="384" spans="1:52" s="99" customFormat="1" ht="34.950000000000003" customHeight="1" x14ac:dyDescent="0.45">
      <c r="A384" s="78" t="s">
        <v>20</v>
      </c>
      <c r="B384" s="79">
        <v>2</v>
      </c>
      <c r="C384" s="78" t="s">
        <v>7815</v>
      </c>
      <c r="D384" s="78"/>
      <c r="E384" s="78"/>
      <c r="F384" s="79"/>
      <c r="G384" s="78"/>
      <c r="H384" s="79" t="s">
        <v>7796</v>
      </c>
      <c r="I384" s="80" t="s">
        <v>1029</v>
      </c>
      <c r="J384" s="79"/>
      <c r="K384" s="79"/>
      <c r="L384" s="78" t="s">
        <v>1022</v>
      </c>
      <c r="M384" s="78" t="s">
        <v>415</v>
      </c>
      <c r="N384" s="78"/>
      <c r="O384" s="79">
        <v>1</v>
      </c>
      <c r="P384" s="79"/>
      <c r="Q384" s="79"/>
      <c r="R384" s="79"/>
      <c r="S384" s="79"/>
      <c r="T384" s="79" t="s">
        <v>3482</v>
      </c>
      <c r="U384" s="79"/>
      <c r="V384" s="79"/>
      <c r="W384" s="79"/>
      <c r="X384" s="79"/>
      <c r="Y384" s="79"/>
      <c r="Z384" s="79"/>
      <c r="AA384" s="79"/>
      <c r="AB384" s="79"/>
      <c r="AC384" s="79"/>
      <c r="AD384" s="81"/>
      <c r="AE384" s="79" t="s">
        <v>3482</v>
      </c>
      <c r="AF384" s="79"/>
      <c r="AG384" s="79"/>
      <c r="AH384" s="79"/>
      <c r="AI384" s="79"/>
      <c r="AJ384" s="79"/>
      <c r="AK384" s="79"/>
      <c r="AL384" s="79"/>
      <c r="AM384" s="79"/>
      <c r="AN384" s="79"/>
      <c r="AO384" s="79"/>
      <c r="AP384" s="79"/>
      <c r="AQ384" s="79"/>
      <c r="AR384" s="79"/>
      <c r="AS384" s="79"/>
      <c r="AT384" s="79"/>
      <c r="AU384" s="79"/>
      <c r="AV384" s="79"/>
      <c r="AW384" s="79"/>
      <c r="AX384" s="79"/>
      <c r="AY384" s="79" t="s">
        <v>7796</v>
      </c>
      <c r="AZ384" s="83">
        <f t="shared" si="14"/>
        <v>0</v>
      </c>
    </row>
    <row r="385" spans="1:52" s="99" customFormat="1" ht="34.950000000000003" customHeight="1" x14ac:dyDescent="0.45">
      <c r="A385" s="78" t="s">
        <v>20</v>
      </c>
      <c r="B385" s="79">
        <v>2</v>
      </c>
      <c r="C385" s="78" t="s">
        <v>7815</v>
      </c>
      <c r="D385" s="78"/>
      <c r="E385" s="78"/>
      <c r="F385" s="79"/>
      <c r="G385" s="78"/>
      <c r="H385" s="79" t="s">
        <v>7796</v>
      </c>
      <c r="I385" s="80" t="s">
        <v>1076</v>
      </c>
      <c r="J385" s="79"/>
      <c r="K385" s="79"/>
      <c r="L385" s="78" t="s">
        <v>7379</v>
      </c>
      <c r="M385" s="78" t="s">
        <v>7816</v>
      </c>
      <c r="N385" s="78"/>
      <c r="O385" s="79">
        <v>1</v>
      </c>
      <c r="P385" s="79"/>
      <c r="Q385" s="79"/>
      <c r="R385" s="79"/>
      <c r="S385" s="79"/>
      <c r="T385" s="79" t="s">
        <v>3482</v>
      </c>
      <c r="U385" s="79"/>
      <c r="V385" s="79"/>
      <c r="W385" s="79"/>
      <c r="X385" s="79"/>
      <c r="Y385" s="79"/>
      <c r="Z385" s="79"/>
      <c r="AA385" s="79"/>
      <c r="AB385" s="79"/>
      <c r="AC385" s="79"/>
      <c r="AD385" s="81"/>
      <c r="AE385" s="79" t="s">
        <v>3482</v>
      </c>
      <c r="AF385" s="79"/>
      <c r="AG385" s="79"/>
      <c r="AH385" s="79"/>
      <c r="AI385" s="79"/>
      <c r="AJ385" s="79"/>
      <c r="AK385" s="79"/>
      <c r="AL385" s="79"/>
      <c r="AM385" s="79"/>
      <c r="AN385" s="79"/>
      <c r="AO385" s="79"/>
      <c r="AP385" s="79"/>
      <c r="AQ385" s="79"/>
      <c r="AR385" s="79"/>
      <c r="AS385" s="79"/>
      <c r="AT385" s="79"/>
      <c r="AU385" s="79"/>
      <c r="AV385" s="79"/>
      <c r="AW385" s="79"/>
      <c r="AX385" s="79"/>
      <c r="AY385" s="79" t="s">
        <v>7796</v>
      </c>
      <c r="AZ385" s="83">
        <f t="shared" si="14"/>
        <v>0</v>
      </c>
    </row>
    <row r="386" spans="1:52" s="150" customFormat="1" ht="34.950000000000003" customHeight="1" x14ac:dyDescent="0.45">
      <c r="A386" s="151" t="s">
        <v>20</v>
      </c>
      <c r="B386" s="147">
        <v>2</v>
      </c>
      <c r="C386" s="151" t="s">
        <v>7815</v>
      </c>
      <c r="D386" s="151"/>
      <c r="E386" s="151"/>
      <c r="F386" s="147"/>
      <c r="G386" s="151"/>
      <c r="H386" s="147"/>
      <c r="I386" s="155" t="s">
        <v>1034</v>
      </c>
      <c r="J386" s="147"/>
      <c r="K386" s="147"/>
      <c r="L386" s="151" t="s">
        <v>5995</v>
      </c>
      <c r="M386" s="151" t="s">
        <v>7203</v>
      </c>
      <c r="N386" s="151" t="s">
        <v>1035</v>
      </c>
      <c r="O386" s="147">
        <v>1</v>
      </c>
      <c r="P386" s="147">
        <v>700</v>
      </c>
      <c r="Q386" s="147">
        <v>700</v>
      </c>
      <c r="R386" s="147">
        <v>1600</v>
      </c>
      <c r="S386" s="147"/>
      <c r="T386" s="147" t="s">
        <v>3482</v>
      </c>
      <c r="U386" s="147"/>
      <c r="V386" s="147"/>
      <c r="W386" s="147"/>
      <c r="X386" s="147"/>
      <c r="Y386" s="147"/>
      <c r="Z386" s="147"/>
      <c r="AA386" s="147"/>
      <c r="AB386" s="147"/>
      <c r="AC386" s="147"/>
      <c r="AD386" s="153"/>
      <c r="AE386" s="147" t="s">
        <v>3482</v>
      </c>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9">
        <f t="shared" si="14"/>
        <v>0.78400000000000003</v>
      </c>
    </row>
    <row r="387" spans="1:52" s="150" customFormat="1" ht="34.950000000000003" customHeight="1" x14ac:dyDescent="0.45">
      <c r="A387" s="151" t="s">
        <v>20</v>
      </c>
      <c r="B387" s="147">
        <v>2</v>
      </c>
      <c r="C387" s="151" t="s">
        <v>7815</v>
      </c>
      <c r="D387" s="151" t="s">
        <v>1964</v>
      </c>
      <c r="E387" s="151" t="s">
        <v>20</v>
      </c>
      <c r="F387" s="147">
        <v>2</v>
      </c>
      <c r="G387" s="151" t="s">
        <v>997</v>
      </c>
      <c r="H387" s="147"/>
      <c r="I387" s="155" t="s">
        <v>1064</v>
      </c>
      <c r="J387" s="147" t="s">
        <v>2498</v>
      </c>
      <c r="K387" s="147"/>
      <c r="L387" s="151" t="s">
        <v>7392</v>
      </c>
      <c r="M387" s="151" t="s">
        <v>7345</v>
      </c>
      <c r="N387" s="151" t="s">
        <v>1063</v>
      </c>
      <c r="O387" s="147">
        <v>1</v>
      </c>
      <c r="P387" s="147">
        <v>200</v>
      </c>
      <c r="Q387" s="147">
        <v>200</v>
      </c>
      <c r="R387" s="147">
        <v>200</v>
      </c>
      <c r="S387" s="147"/>
      <c r="T387" s="147" t="s">
        <v>3482</v>
      </c>
      <c r="U387" s="147"/>
      <c r="V387" s="147"/>
      <c r="W387" s="147"/>
      <c r="X387" s="147"/>
      <c r="Y387" s="147"/>
      <c r="Z387" s="147"/>
      <c r="AA387" s="147"/>
      <c r="AB387" s="147"/>
      <c r="AC387" s="147"/>
      <c r="AD387" s="153"/>
      <c r="AE387" s="147" t="s">
        <v>3482</v>
      </c>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9">
        <f t="shared" si="14"/>
        <v>8.0000000000000002E-3</v>
      </c>
    </row>
    <row r="388" spans="1:52" s="150" customFormat="1" ht="34.950000000000003" customHeight="1" x14ac:dyDescent="0.45">
      <c r="A388" s="151" t="s">
        <v>20</v>
      </c>
      <c r="B388" s="147">
        <v>2</v>
      </c>
      <c r="C388" s="151" t="s">
        <v>7815</v>
      </c>
      <c r="D388" s="151"/>
      <c r="E388" s="151"/>
      <c r="F388" s="147"/>
      <c r="G388" s="151"/>
      <c r="H388" s="147"/>
      <c r="I388" s="152" t="s">
        <v>1046</v>
      </c>
      <c r="J388" s="147"/>
      <c r="K388" s="147"/>
      <c r="L388" s="151" t="s">
        <v>1040</v>
      </c>
      <c r="M388" s="151" t="s">
        <v>455</v>
      </c>
      <c r="N388" s="151" t="s">
        <v>7416</v>
      </c>
      <c r="O388" s="147">
        <v>1</v>
      </c>
      <c r="P388" s="147">
        <v>350</v>
      </c>
      <c r="Q388" s="147">
        <v>450</v>
      </c>
      <c r="R388" s="147">
        <v>950</v>
      </c>
      <c r="S388" s="147"/>
      <c r="T388" s="147" t="s">
        <v>3482</v>
      </c>
      <c r="U388" s="147"/>
      <c r="V388" s="147"/>
      <c r="W388" s="147"/>
      <c r="X388" s="147"/>
      <c r="Y388" s="147"/>
      <c r="Z388" s="147"/>
      <c r="AA388" s="147"/>
      <c r="AB388" s="147"/>
      <c r="AC388" s="147"/>
      <c r="AD388" s="153"/>
      <c r="AE388" s="147" t="s">
        <v>3482</v>
      </c>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9">
        <f t="shared" si="14"/>
        <v>0.14962500000000001</v>
      </c>
    </row>
    <row r="389" spans="1:52" s="99" customFormat="1" ht="34.950000000000003" customHeight="1" x14ac:dyDescent="0.45">
      <c r="A389" s="78" t="s">
        <v>20</v>
      </c>
      <c r="B389" s="79">
        <v>2</v>
      </c>
      <c r="C389" s="78" t="s">
        <v>7815</v>
      </c>
      <c r="D389" s="78"/>
      <c r="E389" s="78"/>
      <c r="F389" s="79"/>
      <c r="G389" s="78"/>
      <c r="H389" s="79"/>
      <c r="I389" s="87" t="s">
        <v>998</v>
      </c>
      <c r="J389" s="79"/>
      <c r="K389" s="79"/>
      <c r="L389" s="78" t="s">
        <v>996</v>
      </c>
      <c r="M389" s="78" t="s">
        <v>7220</v>
      </c>
      <c r="N389" s="78" t="s">
        <v>7417</v>
      </c>
      <c r="O389" s="79">
        <v>1</v>
      </c>
      <c r="P389" s="79">
        <v>1900</v>
      </c>
      <c r="Q389" s="79">
        <v>600</v>
      </c>
      <c r="R389" s="79">
        <v>700</v>
      </c>
      <c r="S389" s="79"/>
      <c r="T389" s="79" t="s">
        <v>3482</v>
      </c>
      <c r="U389" s="79"/>
      <c r="V389" s="79"/>
      <c r="W389" s="79"/>
      <c r="X389" s="79"/>
      <c r="Y389" s="79"/>
      <c r="Z389" s="79"/>
      <c r="AA389" s="79"/>
      <c r="AB389" s="79"/>
      <c r="AC389" s="79"/>
      <c r="AD389" s="81"/>
      <c r="AE389" s="79" t="s">
        <v>3482</v>
      </c>
      <c r="AF389" s="79"/>
      <c r="AG389" s="79"/>
      <c r="AH389" s="79"/>
      <c r="AI389" s="79"/>
      <c r="AJ389" s="79"/>
      <c r="AK389" s="79"/>
      <c r="AL389" s="79"/>
      <c r="AM389" s="79"/>
      <c r="AN389" s="79"/>
      <c r="AO389" s="79"/>
      <c r="AP389" s="79"/>
      <c r="AQ389" s="79"/>
      <c r="AR389" s="79"/>
      <c r="AS389" s="79"/>
      <c r="AT389" s="79"/>
      <c r="AU389" s="79"/>
      <c r="AV389" s="79"/>
      <c r="AW389" s="79"/>
      <c r="AX389" s="79"/>
      <c r="AY389" s="79"/>
      <c r="AZ389" s="83">
        <f t="shared" si="14"/>
        <v>0.79800000000000004</v>
      </c>
    </row>
    <row r="390" spans="1:52" ht="34.950000000000003" customHeight="1" x14ac:dyDescent="0.45">
      <c r="A390" s="78" t="s">
        <v>20</v>
      </c>
      <c r="B390" s="79">
        <v>2</v>
      </c>
      <c r="C390" s="78" t="s">
        <v>7815</v>
      </c>
      <c r="D390" s="78" t="s">
        <v>1964</v>
      </c>
      <c r="E390" s="78" t="s">
        <v>20</v>
      </c>
      <c r="F390" s="79">
        <v>2</v>
      </c>
      <c r="G390" s="78" t="s">
        <v>1007</v>
      </c>
      <c r="H390" s="79"/>
      <c r="I390" s="87" t="s">
        <v>1054</v>
      </c>
      <c r="J390" s="79" t="s">
        <v>2498</v>
      </c>
      <c r="K390" s="79"/>
      <c r="L390" s="78" t="s">
        <v>7371</v>
      </c>
      <c r="M390" s="78" t="s">
        <v>1055</v>
      </c>
      <c r="N390" s="78" t="s">
        <v>1056</v>
      </c>
      <c r="O390" s="79">
        <v>1</v>
      </c>
      <c r="P390" s="79">
        <v>350</v>
      </c>
      <c r="Q390" s="79">
        <v>450</v>
      </c>
      <c r="R390" s="79">
        <v>1000</v>
      </c>
      <c r="S390" s="79"/>
      <c r="T390" s="79" t="s">
        <v>5779</v>
      </c>
      <c r="U390" s="79"/>
      <c r="V390" s="79"/>
      <c r="W390" s="79"/>
      <c r="X390" s="79"/>
      <c r="Y390" s="79"/>
      <c r="Z390" s="79"/>
      <c r="AA390" s="79"/>
      <c r="AB390" s="79"/>
      <c r="AC390" s="79"/>
      <c r="AD390" s="81"/>
      <c r="AE390" s="79" t="s">
        <v>3482</v>
      </c>
      <c r="AF390" s="79"/>
      <c r="AG390" s="79"/>
      <c r="AH390" s="79"/>
      <c r="AI390" s="79"/>
      <c r="AJ390" s="79"/>
      <c r="AK390" s="79"/>
      <c r="AL390" s="79"/>
      <c r="AM390" s="79"/>
      <c r="AN390" s="79"/>
      <c r="AO390" s="79"/>
      <c r="AP390" s="79"/>
      <c r="AQ390" s="79"/>
      <c r="AR390" s="79"/>
      <c r="AS390" s="79"/>
      <c r="AT390" s="79"/>
      <c r="AU390" s="79"/>
      <c r="AV390" s="79"/>
      <c r="AW390" s="79"/>
      <c r="AX390" s="79"/>
      <c r="AY390" s="79"/>
      <c r="AZ390" s="83">
        <f t="shared" si="14"/>
        <v>0.1575</v>
      </c>
    </row>
    <row r="391" spans="1:52" ht="34.950000000000003" customHeight="1" x14ac:dyDescent="0.45">
      <c r="A391" s="78" t="s">
        <v>20</v>
      </c>
      <c r="B391" s="79">
        <v>2</v>
      </c>
      <c r="C391" s="78" t="s">
        <v>7815</v>
      </c>
      <c r="D391" s="78"/>
      <c r="E391" s="78"/>
      <c r="F391" s="79"/>
      <c r="G391" s="78"/>
      <c r="H391" s="79"/>
      <c r="I391" s="87" t="s">
        <v>1047</v>
      </c>
      <c r="J391" s="79"/>
      <c r="K391" s="79"/>
      <c r="L391" s="78" t="s">
        <v>1040</v>
      </c>
      <c r="M391" s="78" t="s">
        <v>455</v>
      </c>
      <c r="N391" s="78" t="s">
        <v>7416</v>
      </c>
      <c r="O391" s="79">
        <v>1</v>
      </c>
      <c r="P391" s="79">
        <v>350</v>
      </c>
      <c r="Q391" s="79">
        <v>450</v>
      </c>
      <c r="R391" s="79">
        <v>950</v>
      </c>
      <c r="S391" s="79"/>
      <c r="T391" s="79" t="s">
        <v>3482</v>
      </c>
      <c r="U391" s="79"/>
      <c r="V391" s="79"/>
      <c r="W391" s="79"/>
      <c r="X391" s="79"/>
      <c r="Y391" s="79"/>
      <c r="Z391" s="79"/>
      <c r="AA391" s="79"/>
      <c r="AB391" s="79"/>
      <c r="AC391" s="79"/>
      <c r="AD391" s="81"/>
      <c r="AE391" s="79" t="s">
        <v>3482</v>
      </c>
      <c r="AF391" s="79"/>
      <c r="AG391" s="79"/>
      <c r="AH391" s="79"/>
      <c r="AI391" s="79"/>
      <c r="AJ391" s="79"/>
      <c r="AK391" s="79"/>
      <c r="AL391" s="79"/>
      <c r="AM391" s="79"/>
      <c r="AN391" s="79"/>
      <c r="AO391" s="79"/>
      <c r="AP391" s="79"/>
      <c r="AQ391" s="79"/>
      <c r="AR391" s="79"/>
      <c r="AS391" s="79"/>
      <c r="AT391" s="79"/>
      <c r="AU391" s="79"/>
      <c r="AV391" s="79"/>
      <c r="AW391" s="79"/>
      <c r="AX391" s="79"/>
      <c r="AY391" s="79"/>
      <c r="AZ391" s="83">
        <f t="shared" si="14"/>
        <v>0.14962500000000001</v>
      </c>
    </row>
    <row r="392" spans="1:52" s="150" customFormat="1" ht="34.950000000000003" customHeight="1" x14ac:dyDescent="0.45">
      <c r="A392" s="151" t="s">
        <v>41</v>
      </c>
      <c r="B392" s="147">
        <v>2</v>
      </c>
      <c r="C392" s="151" t="s">
        <v>7815</v>
      </c>
      <c r="D392" s="151" t="s">
        <v>1964</v>
      </c>
      <c r="E392" s="151" t="s">
        <v>20</v>
      </c>
      <c r="F392" s="147">
        <v>2</v>
      </c>
      <c r="G392" s="151" t="s">
        <v>207</v>
      </c>
      <c r="H392" s="147"/>
      <c r="I392" s="152" t="s">
        <v>1136</v>
      </c>
      <c r="J392" s="147" t="s">
        <v>2498</v>
      </c>
      <c r="K392" s="147"/>
      <c r="L392" s="151" t="s">
        <v>2639</v>
      </c>
      <c r="M392" s="176" t="s">
        <v>7397</v>
      </c>
      <c r="N392" s="176" t="s">
        <v>1135</v>
      </c>
      <c r="O392" s="178">
        <v>1</v>
      </c>
      <c r="P392" s="178">
        <v>500</v>
      </c>
      <c r="Q392" s="178">
        <v>500</v>
      </c>
      <c r="R392" s="178">
        <v>1400</v>
      </c>
      <c r="S392" s="178"/>
      <c r="T392" s="178" t="s">
        <v>3482</v>
      </c>
      <c r="U392" s="178"/>
      <c r="V392" s="178"/>
      <c r="W392" s="178"/>
      <c r="X392" s="178"/>
      <c r="Y392" s="178"/>
      <c r="Z392" s="178"/>
      <c r="AA392" s="178"/>
      <c r="AB392" s="178"/>
      <c r="AC392" s="178"/>
      <c r="AD392" s="153"/>
      <c r="AE392" s="147" t="s">
        <v>3043</v>
      </c>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9">
        <f t="shared" si="14"/>
        <v>0.35</v>
      </c>
    </row>
    <row r="393" spans="1:52" s="99" customFormat="1" ht="34.950000000000003" customHeight="1" x14ac:dyDescent="0.45">
      <c r="A393" s="78" t="s">
        <v>20</v>
      </c>
      <c r="B393" s="79">
        <v>2</v>
      </c>
      <c r="C393" s="78" t="s">
        <v>7815</v>
      </c>
      <c r="D393" s="78"/>
      <c r="E393" s="78"/>
      <c r="F393" s="79"/>
      <c r="G393" s="78"/>
      <c r="H393" s="79"/>
      <c r="I393" s="87"/>
      <c r="J393" s="79"/>
      <c r="K393" s="79"/>
      <c r="L393" s="78" t="s">
        <v>7383</v>
      </c>
      <c r="M393" s="88" t="s">
        <v>9593</v>
      </c>
      <c r="N393" s="88"/>
      <c r="O393" s="89">
        <v>1</v>
      </c>
      <c r="P393" s="89">
        <v>920</v>
      </c>
      <c r="Q393" s="89">
        <v>500</v>
      </c>
      <c r="R393" s="89">
        <v>870</v>
      </c>
      <c r="S393" s="89"/>
      <c r="T393" s="89"/>
      <c r="U393" s="89"/>
      <c r="V393" s="89"/>
      <c r="W393" s="89"/>
      <c r="X393" s="89"/>
      <c r="Y393" s="89"/>
      <c r="Z393" s="89"/>
      <c r="AA393" s="89"/>
      <c r="AB393" s="89"/>
      <c r="AC393" s="89"/>
      <c r="AD393" s="81"/>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83">
        <f t="shared" si="14"/>
        <v>0.4002</v>
      </c>
    </row>
    <row r="394" spans="1:52" s="99" customFormat="1" ht="34.950000000000003" customHeight="1" x14ac:dyDescent="0.45">
      <c r="A394" s="78" t="s">
        <v>20</v>
      </c>
      <c r="B394" s="79">
        <v>2</v>
      </c>
      <c r="C394" s="78" t="s">
        <v>7815</v>
      </c>
      <c r="D394" s="78"/>
      <c r="E394" s="78"/>
      <c r="F394" s="79"/>
      <c r="G394" s="78"/>
      <c r="H394" s="79"/>
      <c r="I394" s="87"/>
      <c r="J394" s="79"/>
      <c r="K394" s="79"/>
      <c r="L394" s="78" t="s">
        <v>9664</v>
      </c>
      <c r="M394" s="88" t="s">
        <v>1055</v>
      </c>
      <c r="N394" s="88" t="s">
        <v>9665</v>
      </c>
      <c r="O394" s="89">
        <v>4</v>
      </c>
      <c r="P394" s="89">
        <v>250</v>
      </c>
      <c r="Q394" s="89">
        <v>200</v>
      </c>
      <c r="R394" s="89">
        <v>500</v>
      </c>
      <c r="S394" s="89"/>
      <c r="T394" s="89"/>
      <c r="U394" s="89"/>
      <c r="V394" s="89"/>
      <c r="W394" s="89"/>
      <c r="X394" s="89"/>
      <c r="Y394" s="89"/>
      <c r="Z394" s="89"/>
      <c r="AA394" s="89"/>
      <c r="AB394" s="89"/>
      <c r="AC394" s="89"/>
      <c r="AD394" s="81"/>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83">
        <f t="shared" si="14"/>
        <v>0.1</v>
      </c>
    </row>
    <row r="395" spans="1:52" s="99" customFormat="1" ht="34.950000000000003" customHeight="1" x14ac:dyDescent="0.45">
      <c r="A395" s="78" t="s">
        <v>20</v>
      </c>
      <c r="B395" s="79">
        <v>2</v>
      </c>
      <c r="C395" s="78" t="s">
        <v>7815</v>
      </c>
      <c r="D395" s="78"/>
      <c r="E395" s="78"/>
      <c r="F395" s="79"/>
      <c r="G395" s="78"/>
      <c r="H395" s="79"/>
      <c r="I395" s="87"/>
      <c r="J395" s="79"/>
      <c r="K395" s="79"/>
      <c r="L395" s="78" t="s">
        <v>7383</v>
      </c>
      <c r="M395" s="88" t="s">
        <v>9671</v>
      </c>
      <c r="N395" s="88"/>
      <c r="O395" s="89">
        <v>1</v>
      </c>
      <c r="P395" s="89">
        <v>450</v>
      </c>
      <c r="Q395" s="89">
        <v>400</v>
      </c>
      <c r="R395" s="89">
        <v>600</v>
      </c>
      <c r="S395" s="89"/>
      <c r="T395" s="89"/>
      <c r="U395" s="89"/>
      <c r="V395" s="89"/>
      <c r="W395" s="89"/>
      <c r="X395" s="89"/>
      <c r="Y395" s="89"/>
      <c r="Z395" s="89"/>
      <c r="AA395" s="89"/>
      <c r="AB395" s="89"/>
      <c r="AC395" s="89"/>
      <c r="AD395" s="81"/>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83">
        <f t="shared" si="14"/>
        <v>0.108</v>
      </c>
    </row>
    <row r="396" spans="1:52" s="99" customFormat="1" ht="34.950000000000003" customHeight="1" x14ac:dyDescent="0.45">
      <c r="A396" s="78" t="s">
        <v>20</v>
      </c>
      <c r="B396" s="79">
        <v>2</v>
      </c>
      <c r="C396" s="78" t="s">
        <v>7815</v>
      </c>
      <c r="D396" s="78"/>
      <c r="E396" s="78"/>
      <c r="F396" s="79"/>
      <c r="G396" s="78"/>
      <c r="H396" s="79"/>
      <c r="I396" s="87"/>
      <c r="J396" s="79"/>
      <c r="K396" s="79"/>
      <c r="L396" s="78" t="s">
        <v>9631</v>
      </c>
      <c r="M396" s="88" t="s">
        <v>9657</v>
      </c>
      <c r="N396" s="88"/>
      <c r="O396" s="89">
        <v>2</v>
      </c>
      <c r="P396" s="89"/>
      <c r="Q396" s="89"/>
      <c r="R396" s="89"/>
      <c r="S396" s="89"/>
      <c r="T396" s="89"/>
      <c r="U396" s="89"/>
      <c r="V396" s="89"/>
      <c r="W396" s="89"/>
      <c r="X396" s="89"/>
      <c r="Y396" s="89"/>
      <c r="Z396" s="89"/>
      <c r="AA396" s="89"/>
      <c r="AB396" s="89"/>
      <c r="AC396" s="89"/>
      <c r="AD396" s="81"/>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83">
        <f t="shared" si="14"/>
        <v>0</v>
      </c>
    </row>
    <row r="397" spans="1:52" s="99" customFormat="1" ht="34.950000000000003" customHeight="1" x14ac:dyDescent="0.45">
      <c r="A397" s="78" t="s">
        <v>20</v>
      </c>
      <c r="B397" s="79">
        <v>2</v>
      </c>
      <c r="C397" s="78" t="s">
        <v>7815</v>
      </c>
      <c r="D397" s="78"/>
      <c r="E397" s="78"/>
      <c r="F397" s="79"/>
      <c r="G397" s="78"/>
      <c r="H397" s="79"/>
      <c r="I397" s="87"/>
      <c r="J397" s="79"/>
      <c r="K397" s="79"/>
      <c r="L397" s="78" t="s">
        <v>7383</v>
      </c>
      <c r="M397" s="88" t="s">
        <v>9593</v>
      </c>
      <c r="N397" s="88"/>
      <c r="O397" s="89">
        <v>1</v>
      </c>
      <c r="P397" s="89">
        <v>450</v>
      </c>
      <c r="Q397" s="89">
        <v>350</v>
      </c>
      <c r="R397" s="89">
        <v>900</v>
      </c>
      <c r="S397" s="89"/>
      <c r="T397" s="89"/>
      <c r="U397" s="89"/>
      <c r="V397" s="89"/>
      <c r="W397" s="89"/>
      <c r="X397" s="89"/>
      <c r="Y397" s="89"/>
      <c r="Z397" s="89"/>
      <c r="AA397" s="89"/>
      <c r="AB397" s="89"/>
      <c r="AC397" s="89"/>
      <c r="AD397" s="81"/>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83">
        <f t="shared" si="14"/>
        <v>0.14174999999999999</v>
      </c>
    </row>
    <row r="398" spans="1:52" s="99" customFormat="1" ht="34.950000000000003" customHeight="1" x14ac:dyDescent="0.45">
      <c r="A398" s="78" t="s">
        <v>20</v>
      </c>
      <c r="B398" s="79">
        <v>2</v>
      </c>
      <c r="C398" s="78" t="s">
        <v>7815</v>
      </c>
      <c r="D398" s="78"/>
      <c r="E398" s="78"/>
      <c r="F398" s="79"/>
      <c r="G398" s="78"/>
      <c r="H398" s="79"/>
      <c r="I398" s="87"/>
      <c r="J398" s="79"/>
      <c r="K398" s="79"/>
      <c r="L398" s="78" t="s">
        <v>9666</v>
      </c>
      <c r="M398" s="88" t="s">
        <v>6102</v>
      </c>
      <c r="N398" s="88" t="s">
        <v>9672</v>
      </c>
      <c r="O398" s="89">
        <v>1</v>
      </c>
      <c r="P398" s="89">
        <v>700</v>
      </c>
      <c r="Q398" s="89">
        <v>500</v>
      </c>
      <c r="R398" s="89">
        <v>1660</v>
      </c>
      <c r="S398" s="89"/>
      <c r="T398" s="89"/>
      <c r="U398" s="89"/>
      <c r="V398" s="89"/>
      <c r="W398" s="89"/>
      <c r="X398" s="89"/>
      <c r="Y398" s="89"/>
      <c r="Z398" s="89"/>
      <c r="AA398" s="89"/>
      <c r="AB398" s="89"/>
      <c r="AC398" s="89"/>
      <c r="AD398" s="81"/>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83">
        <f t="shared" si="14"/>
        <v>0.58099999999999996</v>
      </c>
    </row>
    <row r="399" spans="1:52" s="99" customFormat="1" ht="34.950000000000003" customHeight="1" x14ac:dyDescent="0.45">
      <c r="A399" s="78" t="s">
        <v>20</v>
      </c>
      <c r="B399" s="79">
        <v>2</v>
      </c>
      <c r="C399" s="78" t="s">
        <v>7815</v>
      </c>
      <c r="D399" s="78"/>
      <c r="E399" s="78"/>
      <c r="F399" s="79"/>
      <c r="G399" s="78"/>
      <c r="H399" s="79"/>
      <c r="I399" s="87"/>
      <c r="J399" s="79"/>
      <c r="K399" s="79"/>
      <c r="L399" s="78" t="s">
        <v>7383</v>
      </c>
      <c r="M399" s="88" t="s">
        <v>9671</v>
      </c>
      <c r="N399" s="88"/>
      <c r="O399" s="89">
        <v>1</v>
      </c>
      <c r="P399" s="89">
        <v>500</v>
      </c>
      <c r="Q399" s="89">
        <v>350</v>
      </c>
      <c r="R399" s="89">
        <v>800</v>
      </c>
      <c r="S399" s="89"/>
      <c r="T399" s="89"/>
      <c r="U399" s="89"/>
      <c r="V399" s="89"/>
      <c r="W399" s="89"/>
      <c r="X399" s="89"/>
      <c r="Y399" s="89"/>
      <c r="Z399" s="89"/>
      <c r="AA399" s="89"/>
      <c r="AB399" s="89"/>
      <c r="AC399" s="89"/>
      <c r="AD399" s="81"/>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83">
        <f t="shared" si="14"/>
        <v>0.14000000000000001</v>
      </c>
    </row>
    <row r="400" spans="1:52" s="99" customFormat="1" ht="34.950000000000003" customHeight="1" x14ac:dyDescent="0.45">
      <c r="A400" s="78" t="s">
        <v>20</v>
      </c>
      <c r="B400" s="79">
        <v>2</v>
      </c>
      <c r="C400" s="78" t="s">
        <v>7815</v>
      </c>
      <c r="D400" s="78"/>
      <c r="E400" s="78"/>
      <c r="F400" s="79"/>
      <c r="G400" s="78"/>
      <c r="H400" s="79"/>
      <c r="I400" s="87"/>
      <c r="J400" s="79"/>
      <c r="K400" s="79"/>
      <c r="L400" s="78" t="s">
        <v>9667</v>
      </c>
      <c r="M400" s="88"/>
      <c r="N400" s="88"/>
      <c r="O400" s="89">
        <v>1</v>
      </c>
      <c r="P400" s="89"/>
      <c r="Q400" s="89"/>
      <c r="R400" s="89"/>
      <c r="S400" s="89"/>
      <c r="T400" s="89"/>
      <c r="U400" s="89"/>
      <c r="V400" s="89"/>
      <c r="W400" s="89"/>
      <c r="X400" s="89"/>
      <c r="Y400" s="89"/>
      <c r="Z400" s="89"/>
      <c r="AA400" s="89"/>
      <c r="AB400" s="89"/>
      <c r="AC400" s="89"/>
      <c r="AD400" s="81"/>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83">
        <f t="shared" si="14"/>
        <v>0</v>
      </c>
    </row>
    <row r="401" spans="1:52" s="99" customFormat="1" ht="34.950000000000003" customHeight="1" x14ac:dyDescent="0.45">
      <c r="A401" s="78" t="s">
        <v>20</v>
      </c>
      <c r="B401" s="79">
        <v>2</v>
      </c>
      <c r="C401" s="78" t="s">
        <v>7815</v>
      </c>
      <c r="D401" s="78"/>
      <c r="E401" s="78"/>
      <c r="F401" s="79"/>
      <c r="G401" s="78"/>
      <c r="H401" s="79"/>
      <c r="I401" s="87"/>
      <c r="J401" s="79"/>
      <c r="K401" s="79"/>
      <c r="L401" s="78" t="s">
        <v>9668</v>
      </c>
      <c r="M401" s="88"/>
      <c r="N401" s="88"/>
      <c r="O401" s="89">
        <v>1</v>
      </c>
      <c r="P401" s="89">
        <v>390</v>
      </c>
      <c r="Q401" s="89">
        <v>470</v>
      </c>
      <c r="R401" s="89">
        <v>1200</v>
      </c>
      <c r="S401" s="89"/>
      <c r="T401" s="89"/>
      <c r="U401" s="89"/>
      <c r="V401" s="89"/>
      <c r="W401" s="89"/>
      <c r="X401" s="89"/>
      <c r="Y401" s="89"/>
      <c r="Z401" s="89"/>
      <c r="AA401" s="89"/>
      <c r="AB401" s="89"/>
      <c r="AC401" s="89"/>
      <c r="AD401" s="81"/>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83">
        <f t="shared" si="14"/>
        <v>0.21995999999999999</v>
      </c>
    </row>
    <row r="402" spans="1:52" s="99" customFormat="1" ht="34.950000000000003" customHeight="1" x14ac:dyDescent="0.45">
      <c r="A402" s="78" t="s">
        <v>20</v>
      </c>
      <c r="B402" s="79">
        <v>2</v>
      </c>
      <c r="C402" s="78" t="s">
        <v>7815</v>
      </c>
      <c r="D402" s="78"/>
      <c r="E402" s="78"/>
      <c r="F402" s="79"/>
      <c r="G402" s="78"/>
      <c r="H402" s="79"/>
      <c r="I402" s="87"/>
      <c r="J402" s="79"/>
      <c r="K402" s="79"/>
      <c r="L402" s="78" t="s">
        <v>7383</v>
      </c>
      <c r="M402" s="88" t="s">
        <v>9591</v>
      </c>
      <c r="N402" s="88"/>
      <c r="O402" s="89">
        <v>1</v>
      </c>
      <c r="P402" s="89">
        <v>600</v>
      </c>
      <c r="Q402" s="89">
        <v>450</v>
      </c>
      <c r="R402" s="89">
        <v>850</v>
      </c>
      <c r="S402" s="89"/>
      <c r="T402" s="89"/>
      <c r="U402" s="89"/>
      <c r="V402" s="89"/>
      <c r="W402" s="89"/>
      <c r="X402" s="89"/>
      <c r="Y402" s="89"/>
      <c r="Z402" s="89"/>
      <c r="AA402" s="89"/>
      <c r="AB402" s="89"/>
      <c r="AC402" s="89"/>
      <c r="AD402" s="81"/>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83">
        <f t="shared" si="14"/>
        <v>0.22950000000000001</v>
      </c>
    </row>
    <row r="403" spans="1:52" s="99" customFormat="1" ht="34.950000000000003" customHeight="1" x14ac:dyDescent="0.45">
      <c r="A403" s="78" t="s">
        <v>20</v>
      </c>
      <c r="B403" s="79">
        <v>2</v>
      </c>
      <c r="C403" s="78" t="s">
        <v>7815</v>
      </c>
      <c r="D403" s="78"/>
      <c r="E403" s="78"/>
      <c r="F403" s="79"/>
      <c r="G403" s="78"/>
      <c r="H403" s="79"/>
      <c r="I403" s="87"/>
      <c r="J403" s="79"/>
      <c r="K403" s="79"/>
      <c r="L403" s="78" t="s">
        <v>5875</v>
      </c>
      <c r="M403" s="88"/>
      <c r="N403" s="88"/>
      <c r="O403" s="89">
        <v>2</v>
      </c>
      <c r="P403" s="89"/>
      <c r="Q403" s="89"/>
      <c r="R403" s="89"/>
      <c r="S403" s="89"/>
      <c r="T403" s="89"/>
      <c r="U403" s="89"/>
      <c r="V403" s="89"/>
      <c r="W403" s="89"/>
      <c r="X403" s="89"/>
      <c r="Y403" s="89"/>
      <c r="Z403" s="89"/>
      <c r="AA403" s="89"/>
      <c r="AB403" s="89"/>
      <c r="AC403" s="89"/>
      <c r="AD403" s="81"/>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83">
        <f t="shared" si="14"/>
        <v>0</v>
      </c>
    </row>
    <row r="404" spans="1:52" s="99" customFormat="1" ht="34.950000000000003" customHeight="1" x14ac:dyDescent="0.45">
      <c r="A404" s="78" t="s">
        <v>20</v>
      </c>
      <c r="B404" s="79">
        <v>2</v>
      </c>
      <c r="C404" s="78" t="s">
        <v>7815</v>
      </c>
      <c r="D404" s="78"/>
      <c r="E404" s="78"/>
      <c r="F404" s="79"/>
      <c r="G404" s="78"/>
      <c r="H404" s="79"/>
      <c r="I404" s="87"/>
      <c r="J404" s="79"/>
      <c r="K404" s="79"/>
      <c r="L404" s="78" t="s">
        <v>5979</v>
      </c>
      <c r="M404" s="88" t="s">
        <v>9602</v>
      </c>
      <c r="N404" s="88"/>
      <c r="O404" s="89">
        <v>1</v>
      </c>
      <c r="P404" s="89"/>
      <c r="Q404" s="89"/>
      <c r="R404" s="89"/>
      <c r="S404" s="89"/>
      <c r="T404" s="89"/>
      <c r="U404" s="89"/>
      <c r="V404" s="89"/>
      <c r="W404" s="89"/>
      <c r="X404" s="89"/>
      <c r="Y404" s="89"/>
      <c r="Z404" s="89"/>
      <c r="AA404" s="89"/>
      <c r="AB404" s="89"/>
      <c r="AC404" s="89"/>
      <c r="AD404" s="81"/>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83">
        <f t="shared" si="14"/>
        <v>0</v>
      </c>
    </row>
    <row r="405" spans="1:52" s="99" customFormat="1" ht="34.950000000000003" customHeight="1" x14ac:dyDescent="0.45">
      <c r="A405" s="78" t="s">
        <v>20</v>
      </c>
      <c r="B405" s="79">
        <v>2</v>
      </c>
      <c r="C405" s="78" t="s">
        <v>7815</v>
      </c>
      <c r="D405" s="78"/>
      <c r="E405" s="78"/>
      <c r="F405" s="79"/>
      <c r="G405" s="78"/>
      <c r="H405" s="79"/>
      <c r="I405" s="87"/>
      <c r="J405" s="79"/>
      <c r="K405" s="79"/>
      <c r="L405" s="78" t="s">
        <v>9669</v>
      </c>
      <c r="M405" s="88"/>
      <c r="N405" s="88"/>
      <c r="O405" s="89">
        <v>1</v>
      </c>
      <c r="P405" s="89"/>
      <c r="Q405" s="89"/>
      <c r="R405" s="89"/>
      <c r="S405" s="89"/>
      <c r="T405" s="89"/>
      <c r="U405" s="89"/>
      <c r="V405" s="89"/>
      <c r="W405" s="89"/>
      <c r="X405" s="89"/>
      <c r="Y405" s="89"/>
      <c r="Z405" s="89"/>
      <c r="AA405" s="89"/>
      <c r="AB405" s="89"/>
      <c r="AC405" s="89"/>
      <c r="AD405" s="81"/>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83">
        <f t="shared" si="14"/>
        <v>0</v>
      </c>
    </row>
    <row r="406" spans="1:52" s="99" customFormat="1" ht="34.950000000000003" customHeight="1" x14ac:dyDescent="0.45">
      <c r="A406" s="78" t="s">
        <v>20</v>
      </c>
      <c r="B406" s="79">
        <v>2</v>
      </c>
      <c r="C406" s="78" t="s">
        <v>7815</v>
      </c>
      <c r="D406" s="78"/>
      <c r="E406" s="78"/>
      <c r="F406" s="79"/>
      <c r="G406" s="78"/>
      <c r="H406" s="79"/>
      <c r="I406" s="87"/>
      <c r="J406" s="79"/>
      <c r="K406" s="79"/>
      <c r="L406" s="78" t="s">
        <v>7383</v>
      </c>
      <c r="M406" s="88" t="s">
        <v>9593</v>
      </c>
      <c r="N406" s="88"/>
      <c r="O406" s="89">
        <v>1</v>
      </c>
      <c r="P406" s="89">
        <v>330</v>
      </c>
      <c r="Q406" s="89">
        <v>450</v>
      </c>
      <c r="R406" s="89">
        <v>900</v>
      </c>
      <c r="S406" s="89"/>
      <c r="T406" s="89"/>
      <c r="U406" s="89"/>
      <c r="V406" s="89"/>
      <c r="W406" s="89"/>
      <c r="X406" s="89"/>
      <c r="Y406" s="89"/>
      <c r="Z406" s="89"/>
      <c r="AA406" s="89"/>
      <c r="AB406" s="89"/>
      <c r="AC406" s="89"/>
      <c r="AD406" s="81"/>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83">
        <f t="shared" si="14"/>
        <v>0.13364999999999999</v>
      </c>
    </row>
    <row r="407" spans="1:52" s="99" customFormat="1" ht="34.950000000000003" customHeight="1" x14ac:dyDescent="0.45">
      <c r="A407" s="78" t="s">
        <v>20</v>
      </c>
      <c r="B407" s="79">
        <v>2</v>
      </c>
      <c r="C407" s="78" t="s">
        <v>7815</v>
      </c>
      <c r="D407" s="78"/>
      <c r="E407" s="78"/>
      <c r="F407" s="79"/>
      <c r="G407" s="78"/>
      <c r="H407" s="79"/>
      <c r="I407" s="87"/>
      <c r="J407" s="79"/>
      <c r="K407" s="79"/>
      <c r="L407" s="78" t="s">
        <v>9638</v>
      </c>
      <c r="M407" s="88"/>
      <c r="N407" s="88"/>
      <c r="O407" s="89">
        <v>1</v>
      </c>
      <c r="P407" s="89"/>
      <c r="Q407" s="89"/>
      <c r="R407" s="89"/>
      <c r="S407" s="89"/>
      <c r="T407" s="89"/>
      <c r="U407" s="89"/>
      <c r="V407" s="89"/>
      <c r="W407" s="89"/>
      <c r="X407" s="89"/>
      <c r="Y407" s="89"/>
      <c r="Z407" s="89"/>
      <c r="AA407" s="89"/>
      <c r="AB407" s="89"/>
      <c r="AC407" s="89"/>
      <c r="AD407" s="81"/>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83">
        <f t="shared" si="14"/>
        <v>0</v>
      </c>
    </row>
    <row r="408" spans="1:52" s="99" customFormat="1" ht="34.950000000000003" customHeight="1" x14ac:dyDescent="0.45">
      <c r="A408" s="78" t="s">
        <v>20</v>
      </c>
      <c r="B408" s="79">
        <v>2</v>
      </c>
      <c r="C408" s="78" t="s">
        <v>7815</v>
      </c>
      <c r="D408" s="78"/>
      <c r="E408" s="78"/>
      <c r="F408" s="79"/>
      <c r="G408" s="78"/>
      <c r="H408" s="79"/>
      <c r="I408" s="87"/>
      <c r="J408" s="79"/>
      <c r="K408" s="79"/>
      <c r="L408" s="78" t="s">
        <v>9571</v>
      </c>
      <c r="M408" s="88"/>
      <c r="N408" s="88"/>
      <c r="O408" s="89">
        <v>1</v>
      </c>
      <c r="P408" s="89"/>
      <c r="Q408" s="89"/>
      <c r="R408" s="89"/>
      <c r="S408" s="89"/>
      <c r="T408" s="89"/>
      <c r="U408" s="89"/>
      <c r="V408" s="89"/>
      <c r="W408" s="89"/>
      <c r="X408" s="89"/>
      <c r="Y408" s="89"/>
      <c r="Z408" s="89"/>
      <c r="AA408" s="89"/>
      <c r="AB408" s="89"/>
      <c r="AC408" s="89"/>
      <c r="AD408" s="81"/>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83">
        <f t="shared" si="14"/>
        <v>0</v>
      </c>
    </row>
    <row r="409" spans="1:52" s="99" customFormat="1" ht="34.950000000000003" customHeight="1" x14ac:dyDescent="0.45">
      <c r="A409" s="78" t="s">
        <v>20</v>
      </c>
      <c r="B409" s="79">
        <v>2</v>
      </c>
      <c r="C409" s="78" t="s">
        <v>7815</v>
      </c>
      <c r="D409" s="78"/>
      <c r="E409" s="78"/>
      <c r="F409" s="79"/>
      <c r="G409" s="78"/>
      <c r="H409" s="79"/>
      <c r="I409" s="87"/>
      <c r="J409" s="79"/>
      <c r="K409" s="79"/>
      <c r="L409" s="78" t="s">
        <v>9570</v>
      </c>
      <c r="M409" s="88"/>
      <c r="N409" s="88"/>
      <c r="O409" s="89">
        <v>1</v>
      </c>
      <c r="P409" s="89"/>
      <c r="Q409" s="89"/>
      <c r="R409" s="89"/>
      <c r="S409" s="89"/>
      <c r="T409" s="89"/>
      <c r="U409" s="89"/>
      <c r="V409" s="89"/>
      <c r="W409" s="89"/>
      <c r="X409" s="89"/>
      <c r="Y409" s="89"/>
      <c r="Z409" s="89"/>
      <c r="AA409" s="89"/>
      <c r="AB409" s="89"/>
      <c r="AC409" s="89"/>
      <c r="AD409" s="81"/>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83">
        <f t="shared" si="14"/>
        <v>0</v>
      </c>
    </row>
    <row r="410" spans="1:52" s="99" customFormat="1" ht="34.950000000000003" customHeight="1" x14ac:dyDescent="0.45">
      <c r="A410" s="78" t="s">
        <v>20</v>
      </c>
      <c r="B410" s="79">
        <v>2</v>
      </c>
      <c r="C410" s="78" t="s">
        <v>7815</v>
      </c>
      <c r="D410" s="78"/>
      <c r="E410" s="78"/>
      <c r="F410" s="79"/>
      <c r="G410" s="78"/>
      <c r="H410" s="79"/>
      <c r="I410" s="87"/>
      <c r="J410" s="79"/>
      <c r="K410" s="79"/>
      <c r="L410" s="78" t="s">
        <v>9572</v>
      </c>
      <c r="M410" s="88"/>
      <c r="N410" s="88"/>
      <c r="O410" s="89">
        <v>2</v>
      </c>
      <c r="P410" s="89"/>
      <c r="Q410" s="89"/>
      <c r="R410" s="89"/>
      <c r="S410" s="89"/>
      <c r="T410" s="89"/>
      <c r="U410" s="89"/>
      <c r="V410" s="89"/>
      <c r="W410" s="89"/>
      <c r="X410" s="89"/>
      <c r="Y410" s="89"/>
      <c r="Z410" s="89"/>
      <c r="AA410" s="89"/>
      <c r="AB410" s="89"/>
      <c r="AC410" s="89"/>
      <c r="AD410" s="81"/>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83">
        <f t="shared" si="14"/>
        <v>0</v>
      </c>
    </row>
    <row r="411" spans="1:52" s="99" customFormat="1" ht="34.950000000000003" customHeight="1" x14ac:dyDescent="0.45">
      <c r="A411" s="78" t="s">
        <v>20</v>
      </c>
      <c r="B411" s="79">
        <v>2</v>
      </c>
      <c r="C411" s="78" t="s">
        <v>7815</v>
      </c>
      <c r="D411" s="78"/>
      <c r="E411" s="78"/>
      <c r="F411" s="79"/>
      <c r="G411" s="78"/>
      <c r="H411" s="79" t="s">
        <v>9563</v>
      </c>
      <c r="I411" s="87"/>
      <c r="J411" s="79"/>
      <c r="K411" s="79"/>
      <c r="L411" s="78" t="s">
        <v>9670</v>
      </c>
      <c r="M411" s="88" t="s">
        <v>9673</v>
      </c>
      <c r="N411" s="88"/>
      <c r="O411" s="89">
        <v>1</v>
      </c>
      <c r="P411" s="89"/>
      <c r="Q411" s="89"/>
      <c r="R411" s="89"/>
      <c r="S411" s="89"/>
      <c r="T411" s="89"/>
      <c r="U411" s="89"/>
      <c r="V411" s="89"/>
      <c r="W411" s="89"/>
      <c r="X411" s="89"/>
      <c r="Y411" s="89"/>
      <c r="Z411" s="89"/>
      <c r="AA411" s="89"/>
      <c r="AB411" s="89"/>
      <c r="AC411" s="89"/>
      <c r="AD411" s="81"/>
      <c r="AE411" s="79"/>
      <c r="AF411" s="79"/>
      <c r="AG411" s="79"/>
      <c r="AH411" s="79"/>
      <c r="AI411" s="79"/>
      <c r="AJ411" s="79"/>
      <c r="AK411" s="79"/>
      <c r="AL411" s="79"/>
      <c r="AM411" s="79"/>
      <c r="AN411" s="79"/>
      <c r="AO411" s="79"/>
      <c r="AP411" s="79"/>
      <c r="AQ411" s="79"/>
      <c r="AR411" s="79"/>
      <c r="AS411" s="79"/>
      <c r="AT411" s="79"/>
      <c r="AU411" s="79"/>
      <c r="AV411" s="79"/>
      <c r="AW411" s="79"/>
      <c r="AX411" s="79"/>
      <c r="AY411" s="79" t="s">
        <v>9563</v>
      </c>
      <c r="AZ411" s="83">
        <f t="shared" si="14"/>
        <v>0</v>
      </c>
    </row>
    <row r="412" spans="1:52" s="99" customFormat="1" ht="34.950000000000003" customHeight="1" x14ac:dyDescent="0.45">
      <c r="A412" s="78" t="s">
        <v>20</v>
      </c>
      <c r="B412" s="79">
        <v>2</v>
      </c>
      <c r="C412" s="78" t="s">
        <v>7815</v>
      </c>
      <c r="D412" s="78"/>
      <c r="E412" s="78"/>
      <c r="F412" s="79"/>
      <c r="G412" s="78"/>
      <c r="H412" s="79"/>
      <c r="I412" s="87"/>
      <c r="J412" s="79"/>
      <c r="K412" s="79"/>
      <c r="L412" s="78" t="s">
        <v>5839</v>
      </c>
      <c r="M412" s="88"/>
      <c r="N412" s="88"/>
      <c r="O412" s="89">
        <v>5</v>
      </c>
      <c r="P412" s="89"/>
      <c r="Q412" s="89"/>
      <c r="R412" s="89"/>
      <c r="S412" s="89"/>
      <c r="T412" s="89"/>
      <c r="U412" s="89"/>
      <c r="V412" s="89"/>
      <c r="W412" s="89"/>
      <c r="X412" s="89"/>
      <c r="Y412" s="89"/>
      <c r="Z412" s="89"/>
      <c r="AA412" s="89"/>
      <c r="AB412" s="89"/>
      <c r="AC412" s="89"/>
      <c r="AD412" s="81"/>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83">
        <v>0.5</v>
      </c>
    </row>
    <row r="413" spans="1:52" s="99" customFormat="1" ht="34.950000000000003" customHeight="1" x14ac:dyDescent="0.45">
      <c r="A413" s="78" t="s">
        <v>20</v>
      </c>
      <c r="B413" s="79">
        <v>2</v>
      </c>
      <c r="C413" s="78" t="s">
        <v>7846</v>
      </c>
      <c r="D413" s="93"/>
      <c r="E413" s="93"/>
      <c r="F413" s="94"/>
      <c r="G413" s="93"/>
      <c r="H413" s="77"/>
      <c r="I413" s="95">
        <v>5628</v>
      </c>
      <c r="J413" s="77"/>
      <c r="K413" s="77"/>
      <c r="L413" s="93" t="s">
        <v>3212</v>
      </c>
      <c r="M413" s="96" t="s">
        <v>8510</v>
      </c>
      <c r="N413" s="96"/>
      <c r="O413" s="79">
        <v>1</v>
      </c>
      <c r="P413" s="77">
        <v>800</v>
      </c>
      <c r="Q413" s="77">
        <v>300</v>
      </c>
      <c r="R413" s="77">
        <v>700</v>
      </c>
      <c r="S413" s="77"/>
      <c r="T413" s="77"/>
      <c r="U413" s="77"/>
      <c r="V413" s="77"/>
      <c r="W413" s="77"/>
      <c r="X413" s="77"/>
      <c r="Y413" s="77"/>
      <c r="Z413" s="77"/>
      <c r="AA413" s="77"/>
      <c r="AB413" s="77"/>
      <c r="AC413" s="77"/>
      <c r="AD413" s="77"/>
      <c r="AE413" s="77"/>
      <c r="AF413" s="77"/>
      <c r="AG413" s="77"/>
      <c r="AH413" s="77"/>
      <c r="AI413" s="77"/>
      <c r="AJ413" s="77" t="s">
        <v>3482</v>
      </c>
      <c r="AK413" s="77"/>
      <c r="AL413" s="77"/>
      <c r="AM413" s="94"/>
      <c r="AN413" s="94"/>
      <c r="AO413" s="77"/>
      <c r="AP413" s="77"/>
      <c r="AQ413" s="77"/>
      <c r="AR413" s="77"/>
      <c r="AS413" s="97"/>
      <c r="AT413" s="77">
        <v>1809</v>
      </c>
      <c r="AU413" s="77">
        <v>17</v>
      </c>
      <c r="AV413" s="94" t="s">
        <v>4371</v>
      </c>
      <c r="AW413" s="77" t="s">
        <v>2876</v>
      </c>
      <c r="AX413" s="94" t="s">
        <v>3074</v>
      </c>
      <c r="AY413" s="77"/>
      <c r="AZ413" s="83">
        <f t="shared" si="14"/>
        <v>0.16800000000000001</v>
      </c>
    </row>
    <row r="414" spans="1:52" s="99" customFormat="1" ht="34.950000000000003" customHeight="1" x14ac:dyDescent="0.45">
      <c r="A414" s="78" t="s">
        <v>20</v>
      </c>
      <c r="B414" s="79">
        <v>2</v>
      </c>
      <c r="C414" s="78" t="s">
        <v>7846</v>
      </c>
      <c r="D414" s="93"/>
      <c r="E414" s="93"/>
      <c r="F414" s="94"/>
      <c r="G414" s="93"/>
      <c r="H414" s="77"/>
      <c r="I414" s="95">
        <v>5629</v>
      </c>
      <c r="J414" s="77"/>
      <c r="K414" s="77"/>
      <c r="L414" s="93" t="s">
        <v>4387</v>
      </c>
      <c r="M414" s="96" t="s">
        <v>8509</v>
      </c>
      <c r="N414" s="96"/>
      <c r="O414" s="79">
        <v>1</v>
      </c>
      <c r="P414" s="77">
        <v>650</v>
      </c>
      <c r="Q414" s="77">
        <v>350</v>
      </c>
      <c r="R414" s="77">
        <v>930</v>
      </c>
      <c r="S414" s="77"/>
      <c r="T414" s="77"/>
      <c r="U414" s="77"/>
      <c r="V414" s="77"/>
      <c r="W414" s="77"/>
      <c r="X414" s="77"/>
      <c r="Y414" s="77"/>
      <c r="Z414" s="77"/>
      <c r="AA414" s="77"/>
      <c r="AB414" s="77"/>
      <c r="AC414" s="77"/>
      <c r="AD414" s="77"/>
      <c r="AE414" s="77"/>
      <c r="AF414" s="77"/>
      <c r="AG414" s="77"/>
      <c r="AH414" s="77"/>
      <c r="AI414" s="77"/>
      <c r="AJ414" s="77" t="s">
        <v>3482</v>
      </c>
      <c r="AK414" s="77"/>
      <c r="AL414" s="77"/>
      <c r="AM414" s="94"/>
      <c r="AN414" s="94"/>
      <c r="AO414" s="77"/>
      <c r="AP414" s="77"/>
      <c r="AQ414" s="77"/>
      <c r="AR414" s="77"/>
      <c r="AS414" s="97"/>
      <c r="AT414" s="77">
        <v>1810</v>
      </c>
      <c r="AU414" s="77">
        <v>17</v>
      </c>
      <c r="AV414" s="94" t="s">
        <v>4371</v>
      </c>
      <c r="AW414" s="77" t="s">
        <v>2874</v>
      </c>
      <c r="AX414" s="94" t="s">
        <v>3232</v>
      </c>
      <c r="AY414" s="77"/>
      <c r="AZ414" s="83">
        <f t="shared" si="14"/>
        <v>0.21157500000000001</v>
      </c>
    </row>
    <row r="415" spans="1:52" s="99" customFormat="1" ht="34.950000000000003" customHeight="1" x14ac:dyDescent="0.45">
      <c r="A415" s="78" t="s">
        <v>20</v>
      </c>
      <c r="B415" s="79">
        <v>2</v>
      </c>
      <c r="C415" s="78" t="s">
        <v>7846</v>
      </c>
      <c r="D415" s="93"/>
      <c r="E415" s="93"/>
      <c r="F415" s="94"/>
      <c r="G415" s="93"/>
      <c r="H415" s="77"/>
      <c r="I415" s="95">
        <v>5630</v>
      </c>
      <c r="J415" s="77"/>
      <c r="K415" s="77"/>
      <c r="L415" s="93" t="s">
        <v>3180</v>
      </c>
      <c r="M415" s="96" t="s">
        <v>8509</v>
      </c>
      <c r="N415" s="96"/>
      <c r="O415" s="79">
        <v>1</v>
      </c>
      <c r="P415" s="77">
        <v>650</v>
      </c>
      <c r="Q415" s="77">
        <v>350</v>
      </c>
      <c r="R415" s="77">
        <v>930</v>
      </c>
      <c r="S415" s="77"/>
      <c r="T415" s="77"/>
      <c r="U415" s="77"/>
      <c r="V415" s="77"/>
      <c r="W415" s="77"/>
      <c r="X415" s="77"/>
      <c r="Y415" s="77"/>
      <c r="Z415" s="77"/>
      <c r="AA415" s="77"/>
      <c r="AB415" s="77"/>
      <c r="AC415" s="77"/>
      <c r="AD415" s="77"/>
      <c r="AE415" s="77"/>
      <c r="AF415" s="77"/>
      <c r="AG415" s="77"/>
      <c r="AH415" s="77"/>
      <c r="AI415" s="77"/>
      <c r="AJ415" s="77" t="s">
        <v>3482</v>
      </c>
      <c r="AK415" s="77"/>
      <c r="AL415" s="77"/>
      <c r="AM415" s="94"/>
      <c r="AN415" s="94"/>
      <c r="AO415" s="77"/>
      <c r="AP415" s="77"/>
      <c r="AQ415" s="77"/>
      <c r="AR415" s="77"/>
      <c r="AS415" s="97"/>
      <c r="AT415" s="77">
        <v>1811</v>
      </c>
      <c r="AU415" s="77">
        <v>17</v>
      </c>
      <c r="AV415" s="94" t="s">
        <v>4371</v>
      </c>
      <c r="AW415" s="77" t="s">
        <v>2874</v>
      </c>
      <c r="AX415" s="94" t="s">
        <v>3232</v>
      </c>
      <c r="AY415" s="77"/>
      <c r="AZ415" s="83">
        <f t="shared" si="14"/>
        <v>0.21157500000000001</v>
      </c>
    </row>
    <row r="416" spans="1:52" s="99" customFormat="1" ht="34.950000000000003" customHeight="1" x14ac:dyDescent="0.45">
      <c r="A416" s="78" t="s">
        <v>20</v>
      </c>
      <c r="B416" s="79">
        <v>2</v>
      </c>
      <c r="C416" s="78" t="s">
        <v>7846</v>
      </c>
      <c r="D416" s="93"/>
      <c r="E416" s="93"/>
      <c r="F416" s="94"/>
      <c r="G416" s="93"/>
      <c r="H416" s="77"/>
      <c r="I416" s="95">
        <v>5848</v>
      </c>
      <c r="J416" s="77"/>
      <c r="K416" s="77"/>
      <c r="L416" s="93" t="s">
        <v>3510</v>
      </c>
      <c r="M416" s="96" t="s">
        <v>8511</v>
      </c>
      <c r="N416" s="96"/>
      <c r="O416" s="79">
        <v>1</v>
      </c>
      <c r="P416" s="77">
        <v>900</v>
      </c>
      <c r="Q416" s="77">
        <v>470</v>
      </c>
      <c r="R416" s="77">
        <v>1800</v>
      </c>
      <c r="S416" s="77"/>
      <c r="T416" s="77"/>
      <c r="U416" s="77"/>
      <c r="V416" s="77"/>
      <c r="W416" s="77"/>
      <c r="X416" s="77"/>
      <c r="Y416" s="77"/>
      <c r="Z416" s="77"/>
      <c r="AA416" s="77"/>
      <c r="AB416" s="77"/>
      <c r="AC416" s="77"/>
      <c r="AD416" s="77"/>
      <c r="AE416" s="77"/>
      <c r="AF416" s="77"/>
      <c r="AG416" s="77"/>
      <c r="AH416" s="77"/>
      <c r="AI416" s="77"/>
      <c r="AJ416" s="77"/>
      <c r="AK416" s="77"/>
      <c r="AL416" s="77"/>
      <c r="AM416" s="94"/>
      <c r="AN416" s="94"/>
      <c r="AO416" s="77"/>
      <c r="AP416" s="77"/>
      <c r="AQ416" s="77"/>
      <c r="AR416" s="77"/>
      <c r="AS416" s="97"/>
      <c r="AT416" s="77">
        <v>1776</v>
      </c>
      <c r="AU416" s="77">
        <v>17</v>
      </c>
      <c r="AV416" s="94" t="s">
        <v>4371</v>
      </c>
      <c r="AW416" s="77" t="s">
        <v>2874</v>
      </c>
      <c r="AX416" s="94" t="s">
        <v>3232</v>
      </c>
      <c r="AY416" s="77"/>
      <c r="AZ416" s="83">
        <f t="shared" si="14"/>
        <v>0.76139999999999997</v>
      </c>
    </row>
    <row r="417" spans="1:52" ht="34.950000000000003" customHeight="1" x14ac:dyDescent="0.45">
      <c r="A417" s="78" t="s">
        <v>20</v>
      </c>
      <c r="B417" s="79">
        <v>2</v>
      </c>
      <c r="C417" s="78" t="s">
        <v>7846</v>
      </c>
      <c r="D417" s="78"/>
      <c r="E417" s="78"/>
      <c r="F417" s="79"/>
      <c r="G417" s="78"/>
      <c r="H417" s="79"/>
      <c r="I417" s="80" t="s">
        <v>5741</v>
      </c>
      <c r="J417" s="79"/>
      <c r="K417" s="79"/>
      <c r="L417" s="78" t="s">
        <v>7752</v>
      </c>
      <c r="M417" s="78" t="s">
        <v>5742</v>
      </c>
      <c r="N417" s="78" t="s">
        <v>7761</v>
      </c>
      <c r="O417" s="79">
        <v>1</v>
      </c>
      <c r="P417" s="79">
        <v>850</v>
      </c>
      <c r="Q417" s="79">
        <v>500</v>
      </c>
      <c r="R417" s="79">
        <v>1000</v>
      </c>
      <c r="S417" s="79"/>
      <c r="T417" s="79"/>
      <c r="U417" s="79"/>
      <c r="V417" s="79"/>
      <c r="W417" s="79"/>
      <c r="X417" s="79"/>
      <c r="Y417" s="79"/>
      <c r="Z417" s="79"/>
      <c r="AA417" s="79"/>
      <c r="AB417" s="79"/>
      <c r="AC417" s="79">
        <v>141020200020</v>
      </c>
      <c r="AD417" s="81">
        <v>44012</v>
      </c>
      <c r="AE417" s="79" t="s">
        <v>3043</v>
      </c>
      <c r="AF417" s="79"/>
      <c r="AG417" s="79"/>
      <c r="AH417" s="79"/>
      <c r="AI417" s="79"/>
      <c r="AJ417" s="79"/>
      <c r="AK417" s="79"/>
      <c r="AL417" s="79"/>
      <c r="AM417" s="79"/>
      <c r="AN417" s="79"/>
      <c r="AO417" s="79"/>
      <c r="AP417" s="79"/>
      <c r="AQ417" s="79"/>
      <c r="AR417" s="79"/>
      <c r="AS417" s="79"/>
      <c r="AT417" s="79"/>
      <c r="AU417" s="79"/>
      <c r="AV417" s="79"/>
      <c r="AW417" s="79"/>
      <c r="AX417" s="79"/>
      <c r="AY417" s="79"/>
      <c r="AZ417" s="83">
        <f t="shared" si="14"/>
        <v>0.42499999999999999</v>
      </c>
    </row>
    <row r="418" spans="1:52" ht="34.950000000000003" customHeight="1" x14ac:dyDescent="0.45">
      <c r="A418" s="78" t="s">
        <v>20</v>
      </c>
      <c r="B418" s="79">
        <v>2</v>
      </c>
      <c r="C418" s="78" t="s">
        <v>7846</v>
      </c>
      <c r="D418" s="78" t="s">
        <v>1964</v>
      </c>
      <c r="E418" s="78" t="s">
        <v>20</v>
      </c>
      <c r="F418" s="79">
        <v>2</v>
      </c>
      <c r="G418" s="78" t="s">
        <v>2538</v>
      </c>
      <c r="H418" s="79"/>
      <c r="I418" s="80" t="s">
        <v>1112</v>
      </c>
      <c r="J418" s="79" t="s">
        <v>2498</v>
      </c>
      <c r="K418" s="79"/>
      <c r="L418" s="78" t="s">
        <v>1113</v>
      </c>
      <c r="M418" s="78" t="s">
        <v>1055</v>
      </c>
      <c r="N418" s="78" t="s">
        <v>1114</v>
      </c>
      <c r="O418" s="79">
        <v>1</v>
      </c>
      <c r="P418" s="79">
        <v>1800</v>
      </c>
      <c r="Q418" s="79">
        <v>1200</v>
      </c>
      <c r="R418" s="79">
        <v>1900</v>
      </c>
      <c r="S418" s="79"/>
      <c r="T418" s="79" t="s">
        <v>5749</v>
      </c>
      <c r="U418" s="79"/>
      <c r="V418" s="79"/>
      <c r="W418" s="79"/>
      <c r="X418" s="79"/>
      <c r="Y418" s="79"/>
      <c r="Z418" s="79"/>
      <c r="AA418" s="79"/>
      <c r="AB418" s="79"/>
      <c r="AC418" s="79"/>
      <c r="AD418" s="81"/>
      <c r="AE418" s="79" t="s">
        <v>3043</v>
      </c>
      <c r="AF418" s="79"/>
      <c r="AG418" s="79"/>
      <c r="AH418" s="79"/>
      <c r="AI418" s="79"/>
      <c r="AJ418" s="79"/>
      <c r="AK418" s="79"/>
      <c r="AL418" s="79"/>
      <c r="AM418" s="79"/>
      <c r="AN418" s="79"/>
      <c r="AO418" s="79"/>
      <c r="AP418" s="79"/>
      <c r="AQ418" s="79"/>
      <c r="AR418" s="79"/>
      <c r="AS418" s="79"/>
      <c r="AT418" s="79"/>
      <c r="AU418" s="79"/>
      <c r="AV418" s="79"/>
      <c r="AW418" s="79"/>
      <c r="AX418" s="79"/>
      <c r="AY418" s="79"/>
      <c r="AZ418" s="83">
        <f t="shared" si="14"/>
        <v>4.1040000000000001</v>
      </c>
    </row>
    <row r="419" spans="1:52" s="99" customFormat="1" ht="34.950000000000003" customHeight="1" x14ac:dyDescent="0.45">
      <c r="A419" s="78" t="s">
        <v>20</v>
      </c>
      <c r="B419" s="79">
        <v>2</v>
      </c>
      <c r="C419" s="78" t="s">
        <v>7846</v>
      </c>
      <c r="D419" s="78"/>
      <c r="E419" s="78"/>
      <c r="F419" s="79"/>
      <c r="G419" s="78"/>
      <c r="H419" s="79" t="s">
        <v>7796</v>
      </c>
      <c r="I419" s="87" t="s">
        <v>1245</v>
      </c>
      <c r="J419" s="79"/>
      <c r="K419" s="79"/>
      <c r="L419" s="78" t="s">
        <v>7365</v>
      </c>
      <c r="M419" s="78" t="s">
        <v>7847</v>
      </c>
      <c r="N419" s="78" t="s">
        <v>7364</v>
      </c>
      <c r="O419" s="79">
        <v>1</v>
      </c>
      <c r="P419" s="79">
        <v>1600</v>
      </c>
      <c r="Q419" s="79">
        <v>700</v>
      </c>
      <c r="R419" s="79">
        <v>1900</v>
      </c>
      <c r="S419" s="79"/>
      <c r="T419" s="79" t="s">
        <v>3043</v>
      </c>
      <c r="U419" s="79"/>
      <c r="V419" s="79"/>
      <c r="W419" s="79" t="s">
        <v>3043</v>
      </c>
      <c r="X419" s="79" t="s">
        <v>3043</v>
      </c>
      <c r="Y419" s="79" t="s">
        <v>3043</v>
      </c>
      <c r="Z419" s="79"/>
      <c r="AA419" s="79"/>
      <c r="AB419" s="79"/>
      <c r="AC419" s="79"/>
      <c r="AD419" s="81">
        <v>42202</v>
      </c>
      <c r="AE419" s="79" t="s">
        <v>3043</v>
      </c>
      <c r="AF419" s="79"/>
      <c r="AG419" s="79"/>
      <c r="AH419" s="79"/>
      <c r="AI419" s="79"/>
      <c r="AJ419" s="79"/>
      <c r="AK419" s="79"/>
      <c r="AL419" s="79"/>
      <c r="AM419" s="79"/>
      <c r="AN419" s="79"/>
      <c r="AO419" s="79"/>
      <c r="AP419" s="79"/>
      <c r="AQ419" s="79"/>
      <c r="AR419" s="79"/>
      <c r="AS419" s="79"/>
      <c r="AT419" s="79"/>
      <c r="AU419" s="79"/>
      <c r="AV419" s="79"/>
      <c r="AW419" s="79"/>
      <c r="AX419" s="79"/>
      <c r="AY419" s="79"/>
      <c r="AZ419" s="83">
        <f t="shared" si="14"/>
        <v>2.1280000000000001</v>
      </c>
    </row>
    <row r="420" spans="1:52" s="99" customFormat="1" ht="34.950000000000003" customHeight="1" x14ac:dyDescent="0.45">
      <c r="A420" s="78" t="s">
        <v>20</v>
      </c>
      <c r="B420" s="79">
        <v>2</v>
      </c>
      <c r="C420" s="78" t="s">
        <v>7846</v>
      </c>
      <c r="D420" s="78"/>
      <c r="E420" s="78"/>
      <c r="F420" s="79"/>
      <c r="G420" s="78"/>
      <c r="H420" s="79"/>
      <c r="I420" s="87" t="s">
        <v>1241</v>
      </c>
      <c r="J420" s="79"/>
      <c r="K420" s="79"/>
      <c r="L420" s="78" t="s">
        <v>717</v>
      </c>
      <c r="M420" s="78"/>
      <c r="N420" s="78"/>
      <c r="O420" s="79">
        <v>1</v>
      </c>
      <c r="P420" s="79">
        <v>1800</v>
      </c>
      <c r="Q420" s="79">
        <v>500</v>
      </c>
      <c r="R420" s="79">
        <v>1800</v>
      </c>
      <c r="S420" s="79"/>
      <c r="T420" s="79"/>
      <c r="U420" s="79"/>
      <c r="V420" s="79"/>
      <c r="W420" s="79"/>
      <c r="X420" s="79"/>
      <c r="Y420" s="79"/>
      <c r="Z420" s="79"/>
      <c r="AA420" s="79"/>
      <c r="AB420" s="79"/>
      <c r="AC420" s="79"/>
      <c r="AD420" s="81"/>
      <c r="AE420" s="79" t="s">
        <v>3043</v>
      </c>
      <c r="AF420" s="79"/>
      <c r="AG420" s="79"/>
      <c r="AH420" s="79"/>
      <c r="AI420" s="79"/>
      <c r="AJ420" s="79"/>
      <c r="AK420" s="79"/>
      <c r="AL420" s="79"/>
      <c r="AM420" s="79"/>
      <c r="AN420" s="79"/>
      <c r="AO420" s="79"/>
      <c r="AP420" s="79"/>
      <c r="AQ420" s="79"/>
      <c r="AR420" s="79"/>
      <c r="AS420" s="79"/>
      <c r="AT420" s="79"/>
      <c r="AU420" s="79"/>
      <c r="AV420" s="79"/>
      <c r="AW420" s="79"/>
      <c r="AX420" s="79"/>
      <c r="AY420" s="79"/>
      <c r="AZ420" s="83">
        <f t="shared" si="14"/>
        <v>1.62</v>
      </c>
    </row>
    <row r="421" spans="1:52" s="99" customFormat="1" ht="34.950000000000003" customHeight="1" x14ac:dyDescent="0.45">
      <c r="A421" s="78" t="s">
        <v>20</v>
      </c>
      <c r="B421" s="79">
        <v>2</v>
      </c>
      <c r="C421" s="78" t="s">
        <v>7846</v>
      </c>
      <c r="D421" s="78" t="s">
        <v>1964</v>
      </c>
      <c r="E421" s="78" t="s">
        <v>20</v>
      </c>
      <c r="F421" s="79">
        <v>2</v>
      </c>
      <c r="G421" s="78" t="s">
        <v>676</v>
      </c>
      <c r="H421" s="79"/>
      <c r="I421" s="87" t="s">
        <v>1074</v>
      </c>
      <c r="J421" s="79" t="s">
        <v>2498</v>
      </c>
      <c r="K421" s="79"/>
      <c r="L421" s="78" t="s">
        <v>7324</v>
      </c>
      <c r="M421" s="78"/>
      <c r="N421" s="78"/>
      <c r="O421" s="79">
        <v>1</v>
      </c>
      <c r="P421" s="79">
        <v>800</v>
      </c>
      <c r="Q421" s="79">
        <v>500</v>
      </c>
      <c r="R421" s="79">
        <v>1000</v>
      </c>
      <c r="S421" s="79"/>
      <c r="T421" s="79"/>
      <c r="U421" s="79"/>
      <c r="V421" s="79"/>
      <c r="W421" s="79"/>
      <c r="X421" s="79"/>
      <c r="Y421" s="79"/>
      <c r="Z421" s="79"/>
      <c r="AA421" s="79"/>
      <c r="AB421" s="79"/>
      <c r="AC421" s="79" t="s">
        <v>5764</v>
      </c>
      <c r="AD421" s="81">
        <v>36830</v>
      </c>
      <c r="AE421" s="79" t="s">
        <v>3043</v>
      </c>
      <c r="AF421" s="79"/>
      <c r="AG421" s="79"/>
      <c r="AH421" s="79"/>
      <c r="AI421" s="79"/>
      <c r="AJ421" s="79"/>
      <c r="AK421" s="79"/>
      <c r="AL421" s="79"/>
      <c r="AM421" s="79"/>
      <c r="AN421" s="79"/>
      <c r="AO421" s="79"/>
      <c r="AP421" s="79"/>
      <c r="AQ421" s="79"/>
      <c r="AR421" s="79"/>
      <c r="AS421" s="79"/>
      <c r="AT421" s="79"/>
      <c r="AU421" s="79"/>
      <c r="AV421" s="79"/>
      <c r="AW421" s="79"/>
      <c r="AX421" s="79"/>
      <c r="AY421" s="79"/>
      <c r="AZ421" s="83">
        <f t="shared" si="14"/>
        <v>0.4</v>
      </c>
    </row>
    <row r="422" spans="1:52" ht="34.950000000000003" customHeight="1" x14ac:dyDescent="0.45">
      <c r="A422" s="78" t="s">
        <v>20</v>
      </c>
      <c r="B422" s="79">
        <v>2</v>
      </c>
      <c r="C422" s="78" t="s">
        <v>7846</v>
      </c>
      <c r="D422" s="78"/>
      <c r="E422" s="78"/>
      <c r="F422" s="79"/>
      <c r="G422" s="78"/>
      <c r="H422" s="79"/>
      <c r="I422" s="87" t="s">
        <v>1065</v>
      </c>
      <c r="J422" s="79"/>
      <c r="K422" s="79"/>
      <c r="L422" s="78" t="s">
        <v>7324</v>
      </c>
      <c r="M422" s="78"/>
      <c r="N422" s="78"/>
      <c r="O422" s="79">
        <v>1</v>
      </c>
      <c r="P422" s="79">
        <v>700</v>
      </c>
      <c r="Q422" s="79">
        <v>500</v>
      </c>
      <c r="R422" s="79">
        <v>1000</v>
      </c>
      <c r="S422" s="79"/>
      <c r="T422" s="79" t="s">
        <v>3482</v>
      </c>
      <c r="U422" s="79"/>
      <c r="V422" s="79"/>
      <c r="W422" s="79"/>
      <c r="X422" s="79"/>
      <c r="Y422" s="79"/>
      <c r="Z422" s="79"/>
      <c r="AA422" s="79"/>
      <c r="AB422" s="79"/>
      <c r="AC422" s="79"/>
      <c r="AD422" s="81"/>
      <c r="AE422" s="79" t="s">
        <v>3482</v>
      </c>
      <c r="AF422" s="79"/>
      <c r="AG422" s="79"/>
      <c r="AH422" s="79"/>
      <c r="AI422" s="79"/>
      <c r="AJ422" s="79"/>
      <c r="AK422" s="79"/>
      <c r="AL422" s="79"/>
      <c r="AM422" s="79"/>
      <c r="AN422" s="79"/>
      <c r="AO422" s="79"/>
      <c r="AP422" s="79"/>
      <c r="AQ422" s="79"/>
      <c r="AR422" s="79"/>
      <c r="AS422" s="79"/>
      <c r="AT422" s="79"/>
      <c r="AU422" s="79"/>
      <c r="AV422" s="79"/>
      <c r="AW422" s="79"/>
      <c r="AX422" s="79"/>
      <c r="AY422" s="79"/>
      <c r="AZ422" s="83">
        <f t="shared" si="14"/>
        <v>0.35</v>
      </c>
    </row>
    <row r="423" spans="1:52" s="99" customFormat="1" ht="34.950000000000003" customHeight="1" x14ac:dyDescent="0.45">
      <c r="A423" s="78" t="s">
        <v>20</v>
      </c>
      <c r="B423" s="79">
        <v>2</v>
      </c>
      <c r="C423" s="78" t="s">
        <v>7846</v>
      </c>
      <c r="D423" s="78"/>
      <c r="E423" s="78"/>
      <c r="F423" s="79"/>
      <c r="G423" s="78"/>
      <c r="H423" s="79"/>
      <c r="I423" s="87" t="s">
        <v>1069</v>
      </c>
      <c r="J423" s="79"/>
      <c r="K423" s="79"/>
      <c r="L423" s="78" t="s">
        <v>7324</v>
      </c>
      <c r="M423" s="78"/>
      <c r="N423" s="78"/>
      <c r="O423" s="79">
        <v>1</v>
      </c>
      <c r="P423" s="79">
        <v>700</v>
      </c>
      <c r="Q423" s="79">
        <v>500</v>
      </c>
      <c r="R423" s="79">
        <v>1000</v>
      </c>
      <c r="S423" s="79"/>
      <c r="T423" s="79"/>
      <c r="U423" s="79"/>
      <c r="V423" s="79"/>
      <c r="W423" s="79"/>
      <c r="X423" s="79"/>
      <c r="Y423" s="79"/>
      <c r="Z423" s="79"/>
      <c r="AA423" s="79"/>
      <c r="AB423" s="79"/>
      <c r="AC423" s="79"/>
      <c r="AD423" s="81"/>
      <c r="AE423" s="79" t="s">
        <v>3482</v>
      </c>
      <c r="AF423" s="79"/>
      <c r="AG423" s="79"/>
      <c r="AH423" s="79"/>
      <c r="AI423" s="79"/>
      <c r="AJ423" s="79"/>
      <c r="AK423" s="79"/>
      <c r="AL423" s="79"/>
      <c r="AM423" s="79"/>
      <c r="AN423" s="79"/>
      <c r="AO423" s="79"/>
      <c r="AP423" s="79"/>
      <c r="AQ423" s="79"/>
      <c r="AR423" s="79"/>
      <c r="AS423" s="79"/>
      <c r="AT423" s="79"/>
      <c r="AU423" s="79"/>
      <c r="AV423" s="79"/>
      <c r="AW423" s="79"/>
      <c r="AX423" s="79"/>
      <c r="AY423" s="79"/>
      <c r="AZ423" s="83">
        <f t="shared" si="14"/>
        <v>0.35</v>
      </c>
    </row>
    <row r="424" spans="1:52" s="99" customFormat="1" ht="34.950000000000003" customHeight="1" x14ac:dyDescent="0.45">
      <c r="A424" s="78" t="s">
        <v>20</v>
      </c>
      <c r="B424" s="79">
        <v>2</v>
      </c>
      <c r="C424" s="78" t="s">
        <v>7846</v>
      </c>
      <c r="D424" s="78"/>
      <c r="E424" s="78"/>
      <c r="F424" s="79"/>
      <c r="G424" s="78"/>
      <c r="H424" s="79"/>
      <c r="I424" s="87"/>
      <c r="J424" s="79"/>
      <c r="K424" s="79"/>
      <c r="L424" s="78" t="s">
        <v>8698</v>
      </c>
      <c r="M424" s="78" t="s">
        <v>8703</v>
      </c>
      <c r="N424" s="78"/>
      <c r="O424" s="79">
        <v>1</v>
      </c>
      <c r="P424" s="79">
        <v>300</v>
      </c>
      <c r="Q424" s="79">
        <v>400</v>
      </c>
      <c r="R424" s="79">
        <v>720</v>
      </c>
      <c r="S424" s="79"/>
      <c r="T424" s="79"/>
      <c r="U424" s="79"/>
      <c r="V424" s="79"/>
      <c r="W424" s="79"/>
      <c r="X424" s="79"/>
      <c r="Y424" s="79"/>
      <c r="Z424" s="79"/>
      <c r="AA424" s="79"/>
      <c r="AB424" s="79"/>
      <c r="AC424" s="79"/>
      <c r="AD424" s="81"/>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83">
        <f t="shared" si="14"/>
        <v>8.6400000000000005E-2</v>
      </c>
    </row>
    <row r="425" spans="1:52" s="99" customFormat="1" ht="34.950000000000003" customHeight="1" x14ac:dyDescent="0.45">
      <c r="A425" s="78" t="s">
        <v>20</v>
      </c>
      <c r="B425" s="79">
        <v>2</v>
      </c>
      <c r="C425" s="78" t="s">
        <v>7846</v>
      </c>
      <c r="D425" s="78"/>
      <c r="E425" s="78"/>
      <c r="F425" s="79"/>
      <c r="G425" s="78"/>
      <c r="H425" s="79"/>
      <c r="I425" s="87"/>
      <c r="J425" s="79"/>
      <c r="K425" s="79"/>
      <c r="L425" s="78" t="s">
        <v>8699</v>
      </c>
      <c r="M425" s="78"/>
      <c r="N425" s="78"/>
      <c r="O425" s="79">
        <v>1</v>
      </c>
      <c r="P425" s="79"/>
      <c r="Q425" s="79"/>
      <c r="R425" s="79"/>
      <c r="S425" s="79"/>
      <c r="T425" s="79"/>
      <c r="U425" s="79"/>
      <c r="V425" s="79"/>
      <c r="W425" s="79"/>
      <c r="X425" s="79"/>
      <c r="Y425" s="79"/>
      <c r="Z425" s="79"/>
      <c r="AA425" s="79"/>
      <c r="AB425" s="79"/>
      <c r="AC425" s="79"/>
      <c r="AD425" s="81"/>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83">
        <f t="shared" si="14"/>
        <v>0</v>
      </c>
    </row>
    <row r="426" spans="1:52" s="99" customFormat="1" ht="34.950000000000003" customHeight="1" x14ac:dyDescent="0.45">
      <c r="A426" s="78" t="s">
        <v>20</v>
      </c>
      <c r="B426" s="79">
        <v>2</v>
      </c>
      <c r="C426" s="78" t="s">
        <v>7846</v>
      </c>
      <c r="D426" s="78"/>
      <c r="E426" s="78"/>
      <c r="F426" s="79"/>
      <c r="G426" s="78"/>
      <c r="H426" s="79"/>
      <c r="I426" s="87"/>
      <c r="J426" s="79"/>
      <c r="K426" s="79"/>
      <c r="L426" s="93" t="s">
        <v>5979</v>
      </c>
      <c r="M426" s="96" t="s">
        <v>6044</v>
      </c>
      <c r="N426" s="96"/>
      <c r="O426" s="79">
        <v>1</v>
      </c>
      <c r="P426" s="77">
        <v>450</v>
      </c>
      <c r="Q426" s="77">
        <v>550</v>
      </c>
      <c r="R426" s="77">
        <v>700</v>
      </c>
      <c r="S426" s="79"/>
      <c r="T426" s="79"/>
      <c r="U426" s="79"/>
      <c r="V426" s="79"/>
      <c r="W426" s="79"/>
      <c r="X426" s="79"/>
      <c r="Y426" s="79"/>
      <c r="Z426" s="79"/>
      <c r="AA426" s="79"/>
      <c r="AB426" s="79"/>
      <c r="AC426" s="79"/>
      <c r="AD426" s="81"/>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83">
        <f t="shared" si="14"/>
        <v>0.17324999999999999</v>
      </c>
    </row>
    <row r="427" spans="1:52" s="99" customFormat="1" ht="34.950000000000003" customHeight="1" x14ac:dyDescent="0.45">
      <c r="A427" s="78" t="s">
        <v>20</v>
      </c>
      <c r="B427" s="79">
        <v>2</v>
      </c>
      <c r="C427" s="78" t="s">
        <v>7846</v>
      </c>
      <c r="D427" s="78"/>
      <c r="E427" s="78"/>
      <c r="F427" s="79"/>
      <c r="G427" s="78"/>
      <c r="H427" s="79"/>
      <c r="I427" s="87"/>
      <c r="J427" s="79"/>
      <c r="K427" s="79"/>
      <c r="L427" s="78" t="s">
        <v>8701</v>
      </c>
      <c r="M427" s="78" t="s">
        <v>8704</v>
      </c>
      <c r="N427" s="78"/>
      <c r="O427" s="79">
        <v>1</v>
      </c>
      <c r="P427" s="79">
        <v>420</v>
      </c>
      <c r="Q427" s="79">
        <v>300</v>
      </c>
      <c r="R427" s="79">
        <v>1190</v>
      </c>
      <c r="S427" s="79"/>
      <c r="T427" s="79"/>
      <c r="U427" s="79"/>
      <c r="V427" s="79"/>
      <c r="W427" s="79"/>
      <c r="X427" s="79"/>
      <c r="Y427" s="79"/>
      <c r="Z427" s="79"/>
      <c r="AA427" s="79"/>
      <c r="AB427" s="79"/>
      <c r="AC427" s="79"/>
      <c r="AD427" s="81"/>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83">
        <f t="shared" si="14"/>
        <v>0.14993999999999999</v>
      </c>
    </row>
    <row r="428" spans="1:52" s="99" customFormat="1" ht="34.950000000000003" customHeight="1" x14ac:dyDescent="0.45">
      <c r="A428" s="78" t="s">
        <v>20</v>
      </c>
      <c r="B428" s="79">
        <v>2</v>
      </c>
      <c r="C428" s="78" t="s">
        <v>7846</v>
      </c>
      <c r="D428" s="78"/>
      <c r="E428" s="78"/>
      <c r="F428" s="79"/>
      <c r="G428" s="78"/>
      <c r="H428" s="79"/>
      <c r="I428" s="87"/>
      <c r="J428" s="79"/>
      <c r="K428" s="79"/>
      <c r="L428" s="78" t="s">
        <v>7383</v>
      </c>
      <c r="M428" s="78" t="s">
        <v>8705</v>
      </c>
      <c r="N428" s="78"/>
      <c r="O428" s="79">
        <v>1</v>
      </c>
      <c r="P428" s="79">
        <v>1170</v>
      </c>
      <c r="Q428" s="79">
        <v>620</v>
      </c>
      <c r="R428" s="79">
        <v>950</v>
      </c>
      <c r="S428" s="79"/>
      <c r="T428" s="79"/>
      <c r="U428" s="79"/>
      <c r="V428" s="79"/>
      <c r="W428" s="79"/>
      <c r="X428" s="79"/>
      <c r="Y428" s="79"/>
      <c r="Z428" s="79"/>
      <c r="AA428" s="79"/>
      <c r="AB428" s="79"/>
      <c r="AC428" s="79"/>
      <c r="AD428" s="81"/>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83">
        <f t="shared" si="14"/>
        <v>0.68913000000000002</v>
      </c>
    </row>
    <row r="429" spans="1:52" s="99" customFormat="1" ht="34.950000000000003" customHeight="1" x14ac:dyDescent="0.45">
      <c r="A429" s="78" t="s">
        <v>20</v>
      </c>
      <c r="B429" s="79">
        <v>2</v>
      </c>
      <c r="C429" s="78" t="s">
        <v>7846</v>
      </c>
      <c r="D429" s="78"/>
      <c r="E429" s="78"/>
      <c r="F429" s="79"/>
      <c r="G429" s="78"/>
      <c r="H429" s="79"/>
      <c r="I429" s="87"/>
      <c r="J429" s="79"/>
      <c r="K429" s="79"/>
      <c r="L429" s="78" t="s">
        <v>7383</v>
      </c>
      <c r="M429" s="78" t="s">
        <v>8706</v>
      </c>
      <c r="N429" s="78"/>
      <c r="O429" s="79">
        <v>1</v>
      </c>
      <c r="P429" s="79">
        <v>850</v>
      </c>
      <c r="Q429" s="79">
        <v>450</v>
      </c>
      <c r="R429" s="79">
        <v>800</v>
      </c>
      <c r="S429" s="79"/>
      <c r="T429" s="79"/>
      <c r="U429" s="79"/>
      <c r="V429" s="79"/>
      <c r="W429" s="79"/>
      <c r="X429" s="79"/>
      <c r="Y429" s="79"/>
      <c r="Z429" s="79"/>
      <c r="AA429" s="79"/>
      <c r="AB429" s="79"/>
      <c r="AC429" s="79"/>
      <c r="AD429" s="81"/>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83">
        <f t="shared" si="14"/>
        <v>0.30599999999999999</v>
      </c>
    </row>
    <row r="430" spans="1:52" s="99" customFormat="1" ht="34.950000000000003" customHeight="1" x14ac:dyDescent="0.45">
      <c r="A430" s="78" t="s">
        <v>20</v>
      </c>
      <c r="B430" s="79">
        <v>2</v>
      </c>
      <c r="C430" s="78" t="s">
        <v>7846</v>
      </c>
      <c r="D430" s="78"/>
      <c r="E430" s="78"/>
      <c r="F430" s="79"/>
      <c r="G430" s="78"/>
      <c r="H430" s="79"/>
      <c r="I430" s="87"/>
      <c r="J430" s="79"/>
      <c r="K430" s="79"/>
      <c r="L430" s="78" t="s">
        <v>7383</v>
      </c>
      <c r="M430" s="78" t="s">
        <v>8707</v>
      </c>
      <c r="N430" s="78"/>
      <c r="O430" s="79">
        <v>1</v>
      </c>
      <c r="P430" s="79">
        <v>600</v>
      </c>
      <c r="Q430" s="79">
        <v>450</v>
      </c>
      <c r="R430" s="79">
        <v>860</v>
      </c>
      <c r="S430" s="79"/>
      <c r="T430" s="79"/>
      <c r="U430" s="79"/>
      <c r="V430" s="79"/>
      <c r="W430" s="79"/>
      <c r="X430" s="79"/>
      <c r="Y430" s="79"/>
      <c r="Z430" s="79"/>
      <c r="AA430" s="79"/>
      <c r="AB430" s="79"/>
      <c r="AC430" s="79"/>
      <c r="AD430" s="81"/>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83">
        <f t="shared" si="14"/>
        <v>0.23219999999999999</v>
      </c>
    </row>
    <row r="431" spans="1:52" s="99" customFormat="1" ht="34.950000000000003" customHeight="1" x14ac:dyDescent="0.45">
      <c r="A431" s="78" t="s">
        <v>20</v>
      </c>
      <c r="B431" s="79">
        <v>2</v>
      </c>
      <c r="C431" s="78" t="s">
        <v>7846</v>
      </c>
      <c r="D431" s="78"/>
      <c r="E431" s="78"/>
      <c r="F431" s="79"/>
      <c r="G431" s="78"/>
      <c r="H431" s="79"/>
      <c r="I431" s="87"/>
      <c r="J431" s="79"/>
      <c r="K431" s="79"/>
      <c r="L431" s="78" t="s">
        <v>8702</v>
      </c>
      <c r="M431" s="78" t="s">
        <v>8708</v>
      </c>
      <c r="N431" s="78"/>
      <c r="O431" s="79">
        <v>1</v>
      </c>
      <c r="P431" s="79"/>
      <c r="Q431" s="79"/>
      <c r="R431" s="79"/>
      <c r="S431" s="79"/>
      <c r="T431" s="79"/>
      <c r="U431" s="79"/>
      <c r="V431" s="79"/>
      <c r="W431" s="79"/>
      <c r="X431" s="79"/>
      <c r="Y431" s="79"/>
      <c r="Z431" s="79"/>
      <c r="AA431" s="79"/>
      <c r="AB431" s="79"/>
      <c r="AC431" s="79"/>
      <c r="AD431" s="81"/>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83">
        <f t="shared" si="14"/>
        <v>0</v>
      </c>
    </row>
    <row r="432" spans="1:52" s="99" customFormat="1" ht="34.950000000000003" customHeight="1" x14ac:dyDescent="0.45">
      <c r="A432" s="78" t="s">
        <v>20</v>
      </c>
      <c r="B432" s="79">
        <v>2</v>
      </c>
      <c r="C432" s="78" t="s">
        <v>7846</v>
      </c>
      <c r="D432" s="78"/>
      <c r="E432" s="78"/>
      <c r="F432" s="79"/>
      <c r="G432" s="78"/>
      <c r="H432" s="79"/>
      <c r="I432" s="87"/>
      <c r="J432" s="79"/>
      <c r="K432" s="79"/>
      <c r="L432" s="78" t="s">
        <v>8709</v>
      </c>
      <c r="M432" s="78"/>
      <c r="N432" s="78"/>
      <c r="O432" s="79">
        <v>10</v>
      </c>
      <c r="P432" s="79"/>
      <c r="Q432" s="79"/>
      <c r="R432" s="79"/>
      <c r="S432" s="79"/>
      <c r="T432" s="79"/>
      <c r="U432" s="79"/>
      <c r="V432" s="79"/>
      <c r="W432" s="79"/>
      <c r="X432" s="79"/>
      <c r="Y432" s="79"/>
      <c r="Z432" s="79"/>
      <c r="AA432" s="79"/>
      <c r="AB432" s="79"/>
      <c r="AC432" s="79"/>
      <c r="AD432" s="81"/>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83">
        <v>1</v>
      </c>
    </row>
    <row r="433" spans="1:52" s="99" customFormat="1" ht="34.950000000000003" customHeight="1" x14ac:dyDescent="0.45">
      <c r="A433" s="78" t="s">
        <v>20</v>
      </c>
      <c r="B433" s="79">
        <v>2</v>
      </c>
      <c r="C433" s="78" t="s">
        <v>8507</v>
      </c>
      <c r="D433" s="78"/>
      <c r="E433" s="78"/>
      <c r="F433" s="79"/>
      <c r="G433" s="78"/>
      <c r="H433" s="79"/>
      <c r="I433" s="80" t="s">
        <v>1233</v>
      </c>
      <c r="J433" s="79"/>
      <c r="K433" s="79"/>
      <c r="L433" s="78" t="s">
        <v>7372</v>
      </c>
      <c r="M433" s="78"/>
      <c r="N433" s="78"/>
      <c r="O433" s="79">
        <v>1</v>
      </c>
      <c r="P433" s="79">
        <v>760</v>
      </c>
      <c r="Q433" s="79">
        <v>550</v>
      </c>
      <c r="R433" s="79">
        <v>1250</v>
      </c>
      <c r="S433" s="79"/>
      <c r="T433" s="79"/>
      <c r="U433" s="79"/>
      <c r="V433" s="79"/>
      <c r="W433" s="79"/>
      <c r="X433" s="79"/>
      <c r="Y433" s="79"/>
      <c r="Z433" s="79"/>
      <c r="AA433" s="79"/>
      <c r="AB433" s="79"/>
      <c r="AC433" s="79"/>
      <c r="AD433" s="81"/>
      <c r="AE433" s="79" t="s">
        <v>3043</v>
      </c>
      <c r="AF433" s="79"/>
      <c r="AG433" s="79"/>
      <c r="AH433" s="79"/>
      <c r="AI433" s="79"/>
      <c r="AJ433" s="79"/>
      <c r="AK433" s="79"/>
      <c r="AL433" s="79"/>
      <c r="AM433" s="79"/>
      <c r="AN433" s="79"/>
      <c r="AO433" s="79"/>
      <c r="AP433" s="79"/>
      <c r="AQ433" s="79"/>
      <c r="AR433" s="79"/>
      <c r="AS433" s="79"/>
      <c r="AT433" s="79"/>
      <c r="AU433" s="79"/>
      <c r="AV433" s="79"/>
      <c r="AW433" s="79"/>
      <c r="AX433" s="79"/>
      <c r="AY433" s="79"/>
      <c r="AZ433" s="83">
        <f t="shared" si="14"/>
        <v>0.52249999999999996</v>
      </c>
    </row>
    <row r="434" spans="1:52" s="99" customFormat="1" ht="34.950000000000003" customHeight="1" x14ac:dyDescent="0.45">
      <c r="A434" s="78" t="s">
        <v>20</v>
      </c>
      <c r="B434" s="79">
        <v>2</v>
      </c>
      <c r="C434" s="78" t="s">
        <v>8507</v>
      </c>
      <c r="D434" s="78"/>
      <c r="E434" s="78"/>
      <c r="F434" s="79"/>
      <c r="G434" s="78"/>
      <c r="H434" s="79"/>
      <c r="I434" s="80" t="s">
        <v>5758</v>
      </c>
      <c r="J434" s="79"/>
      <c r="K434" s="79"/>
      <c r="L434" s="78" t="s">
        <v>6759</v>
      </c>
      <c r="M434" s="78" t="s">
        <v>7201</v>
      </c>
      <c r="N434" s="78" t="s">
        <v>5759</v>
      </c>
      <c r="O434" s="79">
        <v>1</v>
      </c>
      <c r="P434" s="79">
        <v>650</v>
      </c>
      <c r="Q434" s="79">
        <v>1000</v>
      </c>
      <c r="R434" s="79">
        <v>1900</v>
      </c>
      <c r="S434" s="79"/>
      <c r="T434" s="79" t="s">
        <v>3043</v>
      </c>
      <c r="U434" s="79"/>
      <c r="V434" s="79"/>
      <c r="W434" s="79"/>
      <c r="X434" s="79"/>
      <c r="Y434" s="79"/>
      <c r="Z434" s="79"/>
      <c r="AA434" s="79"/>
      <c r="AB434" s="79"/>
      <c r="AC434" s="79"/>
      <c r="AD434" s="81"/>
      <c r="AE434" s="79" t="s">
        <v>3043</v>
      </c>
      <c r="AF434" s="79"/>
      <c r="AG434" s="79"/>
      <c r="AH434" s="79"/>
      <c r="AI434" s="79"/>
      <c r="AJ434" s="79"/>
      <c r="AK434" s="79"/>
      <c r="AL434" s="79"/>
      <c r="AM434" s="79"/>
      <c r="AN434" s="79"/>
      <c r="AO434" s="79"/>
      <c r="AP434" s="79"/>
      <c r="AQ434" s="79"/>
      <c r="AR434" s="79"/>
      <c r="AS434" s="79"/>
      <c r="AT434" s="79"/>
      <c r="AU434" s="79"/>
      <c r="AV434" s="79"/>
      <c r="AW434" s="79"/>
      <c r="AX434" s="79"/>
      <c r="AY434" s="79"/>
      <c r="AZ434" s="83">
        <f t="shared" si="14"/>
        <v>1.2350000000000001</v>
      </c>
    </row>
    <row r="435" spans="1:52" s="99" customFormat="1" ht="34.950000000000003" customHeight="1" x14ac:dyDescent="0.45">
      <c r="A435" s="78" t="s">
        <v>20</v>
      </c>
      <c r="B435" s="79">
        <v>2</v>
      </c>
      <c r="C435" s="78" t="s">
        <v>8507</v>
      </c>
      <c r="D435" s="78" t="s">
        <v>1964</v>
      </c>
      <c r="E435" s="78" t="s">
        <v>1242</v>
      </c>
      <c r="F435" s="79">
        <v>2</v>
      </c>
      <c r="G435" s="78" t="s">
        <v>676</v>
      </c>
      <c r="H435" s="79"/>
      <c r="I435" s="87" t="s">
        <v>1246</v>
      </c>
      <c r="J435" s="79" t="s">
        <v>2498</v>
      </c>
      <c r="K435" s="79"/>
      <c r="L435" s="78" t="s">
        <v>386</v>
      </c>
      <c r="M435" s="78" t="s">
        <v>2786</v>
      </c>
      <c r="N435" s="78" t="s">
        <v>6204</v>
      </c>
      <c r="O435" s="79">
        <v>1</v>
      </c>
      <c r="P435" s="79">
        <v>550</v>
      </c>
      <c r="Q435" s="79">
        <v>600</v>
      </c>
      <c r="R435" s="79">
        <v>1800</v>
      </c>
      <c r="S435" s="79"/>
      <c r="T435" s="79" t="s">
        <v>3043</v>
      </c>
      <c r="U435" s="79"/>
      <c r="V435" s="79"/>
      <c r="W435" s="79"/>
      <c r="X435" s="79"/>
      <c r="Y435" s="79"/>
      <c r="Z435" s="79"/>
      <c r="AA435" s="79"/>
      <c r="AB435" s="79"/>
      <c r="AC435" s="79"/>
      <c r="AD435" s="81"/>
      <c r="AE435" s="79" t="s">
        <v>3043</v>
      </c>
      <c r="AF435" s="79"/>
      <c r="AG435" s="79"/>
      <c r="AH435" s="79"/>
      <c r="AI435" s="79"/>
      <c r="AJ435" s="79"/>
      <c r="AK435" s="79"/>
      <c r="AL435" s="79"/>
      <c r="AM435" s="79"/>
      <c r="AN435" s="79"/>
      <c r="AO435" s="79"/>
      <c r="AP435" s="79"/>
      <c r="AQ435" s="79"/>
      <c r="AR435" s="79"/>
      <c r="AS435" s="79"/>
      <c r="AT435" s="79"/>
      <c r="AU435" s="79"/>
      <c r="AV435" s="79"/>
      <c r="AW435" s="79"/>
      <c r="AX435" s="79"/>
      <c r="AY435" s="79"/>
      <c r="AZ435" s="83">
        <f t="shared" si="14"/>
        <v>0.59399999999999997</v>
      </c>
    </row>
    <row r="436" spans="1:52" s="99" customFormat="1" ht="34.950000000000003" customHeight="1" x14ac:dyDescent="0.45">
      <c r="A436" s="78" t="s">
        <v>20</v>
      </c>
      <c r="B436" s="79">
        <v>2</v>
      </c>
      <c r="C436" s="78" t="s">
        <v>8507</v>
      </c>
      <c r="D436" s="78"/>
      <c r="E436" s="78"/>
      <c r="F436" s="79"/>
      <c r="G436" s="78"/>
      <c r="H436" s="79"/>
      <c r="I436" s="87" t="s">
        <v>1248</v>
      </c>
      <c r="J436" s="79"/>
      <c r="K436" s="79"/>
      <c r="L436" s="78" t="s">
        <v>386</v>
      </c>
      <c r="M436" s="78" t="s">
        <v>2788</v>
      </c>
      <c r="N436" s="78" t="s">
        <v>2787</v>
      </c>
      <c r="O436" s="79">
        <v>1</v>
      </c>
      <c r="P436" s="79">
        <v>600</v>
      </c>
      <c r="Q436" s="79">
        <v>600</v>
      </c>
      <c r="R436" s="79">
        <v>1900</v>
      </c>
      <c r="S436" s="79"/>
      <c r="T436" s="79" t="s">
        <v>3043</v>
      </c>
      <c r="U436" s="79"/>
      <c r="V436" s="79"/>
      <c r="W436" s="79"/>
      <c r="X436" s="79"/>
      <c r="Y436" s="79"/>
      <c r="Z436" s="79"/>
      <c r="AA436" s="79"/>
      <c r="AB436" s="79"/>
      <c r="AC436" s="79"/>
      <c r="AD436" s="81"/>
      <c r="AE436" s="79" t="s">
        <v>3043</v>
      </c>
      <c r="AF436" s="79"/>
      <c r="AG436" s="79"/>
      <c r="AH436" s="79"/>
      <c r="AI436" s="79"/>
      <c r="AJ436" s="79"/>
      <c r="AK436" s="79"/>
      <c r="AL436" s="79"/>
      <c r="AM436" s="79"/>
      <c r="AN436" s="79"/>
      <c r="AO436" s="79"/>
      <c r="AP436" s="79"/>
      <c r="AQ436" s="79"/>
      <c r="AR436" s="79"/>
      <c r="AS436" s="79"/>
      <c r="AT436" s="79"/>
      <c r="AU436" s="79"/>
      <c r="AV436" s="79"/>
      <c r="AW436" s="79"/>
      <c r="AX436" s="79"/>
      <c r="AY436" s="79"/>
      <c r="AZ436" s="83">
        <f t="shared" si="14"/>
        <v>0.68400000000000005</v>
      </c>
    </row>
    <row r="437" spans="1:52" s="99" customFormat="1" ht="34.950000000000003" customHeight="1" x14ac:dyDescent="0.45">
      <c r="A437" s="78" t="s">
        <v>20</v>
      </c>
      <c r="B437" s="79">
        <v>2</v>
      </c>
      <c r="C437" s="78" t="s">
        <v>8507</v>
      </c>
      <c r="D437" s="78"/>
      <c r="E437" s="78"/>
      <c r="F437" s="79"/>
      <c r="G437" s="78"/>
      <c r="H437" s="79"/>
      <c r="I437" s="87" t="s">
        <v>1234</v>
      </c>
      <c r="J437" s="79"/>
      <c r="K437" s="79"/>
      <c r="L437" s="78" t="s">
        <v>7376</v>
      </c>
      <c r="M437" s="78" t="s">
        <v>6086</v>
      </c>
      <c r="N437" s="78" t="s">
        <v>7375</v>
      </c>
      <c r="O437" s="79">
        <v>1</v>
      </c>
      <c r="P437" s="79">
        <v>400</v>
      </c>
      <c r="Q437" s="79">
        <v>500</v>
      </c>
      <c r="R437" s="79">
        <v>1300</v>
      </c>
      <c r="S437" s="79"/>
      <c r="T437" s="79"/>
      <c r="U437" s="79"/>
      <c r="V437" s="79"/>
      <c r="W437" s="79"/>
      <c r="X437" s="79"/>
      <c r="Y437" s="79"/>
      <c r="Z437" s="79"/>
      <c r="AA437" s="79"/>
      <c r="AB437" s="79"/>
      <c r="AC437" s="79"/>
      <c r="AD437" s="81"/>
      <c r="AE437" s="79" t="s">
        <v>3043</v>
      </c>
      <c r="AF437" s="79"/>
      <c r="AG437" s="79"/>
      <c r="AH437" s="79"/>
      <c r="AI437" s="79"/>
      <c r="AJ437" s="79"/>
      <c r="AK437" s="79"/>
      <c r="AL437" s="79"/>
      <c r="AM437" s="79"/>
      <c r="AN437" s="79"/>
      <c r="AO437" s="79"/>
      <c r="AP437" s="79"/>
      <c r="AQ437" s="79"/>
      <c r="AR437" s="79"/>
      <c r="AS437" s="79"/>
      <c r="AT437" s="79"/>
      <c r="AU437" s="79"/>
      <c r="AV437" s="79"/>
      <c r="AW437" s="79"/>
      <c r="AX437" s="79"/>
      <c r="AY437" s="79"/>
      <c r="AZ437" s="83">
        <f t="shared" si="14"/>
        <v>0.26</v>
      </c>
    </row>
    <row r="438" spans="1:52" s="85" customFormat="1" ht="34.950000000000003" customHeight="1" x14ac:dyDescent="0.45">
      <c r="A438" s="78" t="s">
        <v>20</v>
      </c>
      <c r="B438" s="79">
        <v>2</v>
      </c>
      <c r="C438" s="78" t="s">
        <v>8507</v>
      </c>
      <c r="D438" s="78" t="s">
        <v>1964</v>
      </c>
      <c r="E438" s="78" t="s">
        <v>20</v>
      </c>
      <c r="F438" s="79">
        <v>2</v>
      </c>
      <c r="G438" s="78" t="s">
        <v>207</v>
      </c>
      <c r="H438" s="79"/>
      <c r="I438" s="80">
        <v>1522</v>
      </c>
      <c r="J438" s="79" t="s">
        <v>0</v>
      </c>
      <c r="K438" s="79"/>
      <c r="L438" s="78" t="s">
        <v>7286</v>
      </c>
      <c r="M438" s="78" t="s">
        <v>7287</v>
      </c>
      <c r="N438" s="78" t="s">
        <v>2726</v>
      </c>
      <c r="O438" s="79">
        <v>1</v>
      </c>
      <c r="P438" s="79">
        <v>650</v>
      </c>
      <c r="Q438" s="79">
        <v>650</v>
      </c>
      <c r="R438" s="79">
        <v>1450</v>
      </c>
      <c r="S438" s="79"/>
      <c r="T438" s="79" t="s">
        <v>3043</v>
      </c>
      <c r="U438" s="79"/>
      <c r="V438" s="79"/>
      <c r="W438" s="79"/>
      <c r="X438" s="79"/>
      <c r="Y438" s="79"/>
      <c r="Z438" s="79"/>
      <c r="AA438" s="79"/>
      <c r="AB438" s="79"/>
      <c r="AC438" s="79"/>
      <c r="AD438" s="81">
        <v>42430</v>
      </c>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83">
        <f t="shared" si="14"/>
        <v>0.61262499999999998</v>
      </c>
    </row>
    <row r="439" spans="1:52" s="85" customFormat="1" ht="34.950000000000003" customHeight="1" x14ac:dyDescent="0.45">
      <c r="A439" s="78" t="s">
        <v>20</v>
      </c>
      <c r="B439" s="79">
        <v>2</v>
      </c>
      <c r="C439" s="78" t="s">
        <v>8507</v>
      </c>
      <c r="D439" s="78"/>
      <c r="E439" s="78"/>
      <c r="F439" s="79"/>
      <c r="G439" s="78"/>
      <c r="H439" s="79"/>
      <c r="I439" s="80"/>
      <c r="J439" s="79"/>
      <c r="K439" s="79"/>
      <c r="L439" s="78" t="s">
        <v>9721</v>
      </c>
      <c r="M439" s="78"/>
      <c r="N439" s="78"/>
      <c r="O439" s="79">
        <v>1</v>
      </c>
      <c r="P439" s="79">
        <v>420</v>
      </c>
      <c r="Q439" s="79">
        <v>520</v>
      </c>
      <c r="R439" s="79">
        <v>970</v>
      </c>
      <c r="S439" s="79"/>
      <c r="T439" s="79"/>
      <c r="U439" s="79"/>
      <c r="V439" s="79"/>
      <c r="W439" s="79"/>
      <c r="X439" s="79"/>
      <c r="Y439" s="79"/>
      <c r="Z439" s="79"/>
      <c r="AA439" s="79"/>
      <c r="AB439" s="79"/>
      <c r="AC439" s="79"/>
      <c r="AD439" s="81"/>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83">
        <f t="shared" si="14"/>
        <v>0.21184800000000001</v>
      </c>
    </row>
    <row r="440" spans="1:52" s="85" customFormat="1" ht="34.950000000000003" customHeight="1" x14ac:dyDescent="0.45">
      <c r="A440" s="78" t="s">
        <v>20</v>
      </c>
      <c r="B440" s="79">
        <v>2</v>
      </c>
      <c r="C440" s="78" t="s">
        <v>8507</v>
      </c>
      <c r="D440" s="78"/>
      <c r="E440" s="78"/>
      <c r="F440" s="79"/>
      <c r="G440" s="78"/>
      <c r="H440" s="79"/>
      <c r="I440" s="80"/>
      <c r="J440" s="79"/>
      <c r="K440" s="79"/>
      <c r="L440" s="78" t="s">
        <v>7383</v>
      </c>
      <c r="M440" s="78" t="s">
        <v>9725</v>
      </c>
      <c r="N440" s="78"/>
      <c r="O440" s="79">
        <v>1</v>
      </c>
      <c r="P440" s="79">
        <v>540</v>
      </c>
      <c r="Q440" s="79">
        <v>780</v>
      </c>
      <c r="R440" s="79">
        <v>820</v>
      </c>
      <c r="S440" s="79"/>
      <c r="T440" s="79"/>
      <c r="U440" s="79"/>
      <c r="V440" s="79"/>
      <c r="W440" s="79"/>
      <c r="X440" s="79"/>
      <c r="Y440" s="79"/>
      <c r="Z440" s="79"/>
      <c r="AA440" s="79"/>
      <c r="AB440" s="79"/>
      <c r="AC440" s="79"/>
      <c r="AD440" s="81"/>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83">
        <f t="shared" si="14"/>
        <v>0.34538400000000002</v>
      </c>
    </row>
    <row r="441" spans="1:52" s="85" customFormat="1" ht="34.950000000000003" customHeight="1" x14ac:dyDescent="0.45">
      <c r="A441" s="78" t="s">
        <v>20</v>
      </c>
      <c r="B441" s="79">
        <v>2</v>
      </c>
      <c r="C441" s="78" t="s">
        <v>8507</v>
      </c>
      <c r="D441" s="78"/>
      <c r="E441" s="78"/>
      <c r="F441" s="79"/>
      <c r="G441" s="78"/>
      <c r="H441" s="79"/>
      <c r="I441" s="80"/>
      <c r="J441" s="79"/>
      <c r="K441" s="79"/>
      <c r="L441" s="78" t="s">
        <v>9811</v>
      </c>
      <c r="M441" s="78" t="s">
        <v>9732</v>
      </c>
      <c r="N441" s="78"/>
      <c r="O441" s="79">
        <v>1</v>
      </c>
      <c r="P441" s="79">
        <v>770</v>
      </c>
      <c r="Q441" s="79">
        <v>600</v>
      </c>
      <c r="R441" s="79">
        <v>900</v>
      </c>
      <c r="S441" s="79"/>
      <c r="T441" s="79"/>
      <c r="U441" s="79"/>
      <c r="V441" s="79"/>
      <c r="W441" s="79"/>
      <c r="X441" s="79"/>
      <c r="Y441" s="79"/>
      <c r="Z441" s="79"/>
      <c r="AA441" s="79"/>
      <c r="AB441" s="79"/>
      <c r="AC441" s="79"/>
      <c r="AD441" s="81"/>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83">
        <f t="shared" si="14"/>
        <v>0.4158</v>
      </c>
    </row>
    <row r="442" spans="1:52" s="85" customFormat="1" ht="34.950000000000003" customHeight="1" x14ac:dyDescent="0.45">
      <c r="A442" s="78" t="s">
        <v>20</v>
      </c>
      <c r="B442" s="79">
        <v>2</v>
      </c>
      <c r="C442" s="78" t="s">
        <v>8507</v>
      </c>
      <c r="D442" s="78"/>
      <c r="E442" s="78"/>
      <c r="F442" s="79"/>
      <c r="G442" s="78"/>
      <c r="H442" s="79"/>
      <c r="I442" s="80"/>
      <c r="J442" s="79"/>
      <c r="K442" s="79"/>
      <c r="L442" s="78" t="s">
        <v>9710</v>
      </c>
      <c r="M442" s="92" t="s">
        <v>9828</v>
      </c>
      <c r="N442" s="78" t="s">
        <v>9826</v>
      </c>
      <c r="O442" s="79">
        <v>1</v>
      </c>
      <c r="P442" s="79">
        <v>600</v>
      </c>
      <c r="Q442" s="79">
        <v>600</v>
      </c>
      <c r="R442" s="79">
        <v>1560</v>
      </c>
      <c r="S442" s="79"/>
      <c r="T442" s="79"/>
      <c r="U442" s="79"/>
      <c r="V442" s="79"/>
      <c r="W442" s="79"/>
      <c r="X442" s="79"/>
      <c r="Y442" s="79"/>
      <c r="Z442" s="79"/>
      <c r="AA442" s="79"/>
      <c r="AB442" s="79"/>
      <c r="AC442" s="79"/>
      <c r="AD442" s="81"/>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83">
        <f t="shared" ref="AZ442:AZ505" si="15">P442*Q442*R442/1000000000*O442</f>
        <v>0.56159999999999999</v>
      </c>
    </row>
    <row r="443" spans="1:52" s="85" customFormat="1" ht="34.950000000000003" customHeight="1" x14ac:dyDescent="0.45">
      <c r="A443" s="78" t="s">
        <v>20</v>
      </c>
      <c r="B443" s="79">
        <v>2</v>
      </c>
      <c r="C443" s="78" t="s">
        <v>8507</v>
      </c>
      <c r="D443" s="78"/>
      <c r="E443" s="78"/>
      <c r="F443" s="79"/>
      <c r="G443" s="78"/>
      <c r="H443" s="79"/>
      <c r="I443" s="80"/>
      <c r="J443" s="79"/>
      <c r="K443" s="79"/>
      <c r="L443" s="78" t="s">
        <v>7383</v>
      </c>
      <c r="M443" s="78" t="s">
        <v>9827</v>
      </c>
      <c r="N443" s="78"/>
      <c r="O443" s="79">
        <v>1</v>
      </c>
      <c r="P443" s="79">
        <v>640</v>
      </c>
      <c r="Q443" s="79">
        <v>400</v>
      </c>
      <c r="R443" s="79">
        <v>830</v>
      </c>
      <c r="S443" s="79"/>
      <c r="T443" s="79"/>
      <c r="U443" s="79"/>
      <c r="V443" s="79"/>
      <c r="W443" s="79"/>
      <c r="X443" s="79"/>
      <c r="Y443" s="79"/>
      <c r="Z443" s="79"/>
      <c r="AA443" s="79"/>
      <c r="AB443" s="79"/>
      <c r="AC443" s="79"/>
      <c r="AD443" s="81"/>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83">
        <f t="shared" si="15"/>
        <v>0.21248</v>
      </c>
    </row>
    <row r="444" spans="1:52" s="85" customFormat="1" ht="34.950000000000003" customHeight="1" x14ac:dyDescent="0.45">
      <c r="A444" s="78" t="s">
        <v>20</v>
      </c>
      <c r="B444" s="79">
        <v>2</v>
      </c>
      <c r="C444" s="78" t="s">
        <v>8507</v>
      </c>
      <c r="D444" s="78"/>
      <c r="E444" s="78"/>
      <c r="F444" s="79"/>
      <c r="G444" s="78"/>
      <c r="H444" s="79"/>
      <c r="I444" s="80"/>
      <c r="J444" s="79"/>
      <c r="K444" s="79"/>
      <c r="L444" s="78" t="s">
        <v>5839</v>
      </c>
      <c r="M444" s="78"/>
      <c r="N444" s="78"/>
      <c r="O444" s="79">
        <v>5</v>
      </c>
      <c r="P444" s="79"/>
      <c r="Q444" s="79"/>
      <c r="R444" s="79"/>
      <c r="S444" s="79"/>
      <c r="T444" s="79"/>
      <c r="U444" s="79"/>
      <c r="V444" s="79"/>
      <c r="W444" s="79"/>
      <c r="X444" s="79"/>
      <c r="Y444" s="79"/>
      <c r="Z444" s="79"/>
      <c r="AA444" s="79"/>
      <c r="AB444" s="79"/>
      <c r="AC444" s="79"/>
      <c r="AD444" s="81"/>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83">
        <v>0.5</v>
      </c>
    </row>
    <row r="445" spans="1:52" s="85" customFormat="1" ht="34.950000000000003" customHeight="1" x14ac:dyDescent="0.45">
      <c r="A445" s="93" t="s">
        <v>4373</v>
      </c>
      <c r="B445" s="77">
        <v>2</v>
      </c>
      <c r="C445" s="93" t="s">
        <v>7848</v>
      </c>
      <c r="D445" s="93" t="s">
        <v>4374</v>
      </c>
      <c r="E445" s="93"/>
      <c r="F445" s="94">
        <v>2</v>
      </c>
      <c r="G445" s="93" t="s">
        <v>10369</v>
      </c>
      <c r="H445" s="77"/>
      <c r="I445" s="95">
        <v>5228</v>
      </c>
      <c r="J445" s="77" t="s">
        <v>0</v>
      </c>
      <c r="K445" s="77"/>
      <c r="L445" s="93" t="s">
        <v>3656</v>
      </c>
      <c r="M445" s="96"/>
      <c r="N445" s="96"/>
      <c r="O445" s="79">
        <v>1</v>
      </c>
      <c r="P445" s="77">
        <v>500</v>
      </c>
      <c r="Q445" s="77">
        <v>500</v>
      </c>
      <c r="R445" s="77">
        <v>1000</v>
      </c>
      <c r="S445" s="77"/>
      <c r="T445" s="77"/>
      <c r="U445" s="77"/>
      <c r="V445" s="77"/>
      <c r="W445" s="77"/>
      <c r="X445" s="77"/>
      <c r="Y445" s="77"/>
      <c r="Z445" s="77"/>
      <c r="AA445" s="77"/>
      <c r="AB445" s="77"/>
      <c r="AC445" s="77"/>
      <c r="AD445" s="77"/>
      <c r="AE445" s="77"/>
      <c r="AF445" s="77"/>
      <c r="AG445" s="77"/>
      <c r="AH445" s="77"/>
      <c r="AI445" s="77"/>
      <c r="AJ445" s="77"/>
      <c r="AK445" s="77"/>
      <c r="AL445" s="77"/>
      <c r="AM445" s="72" t="s">
        <v>4421</v>
      </c>
      <c r="AN445" s="94"/>
      <c r="AO445" s="77"/>
      <c r="AP445" s="77"/>
      <c r="AQ445" s="77"/>
      <c r="AR445" s="77"/>
      <c r="AS445" s="97" t="s">
        <v>4377</v>
      </c>
      <c r="AT445" s="77">
        <v>1885</v>
      </c>
      <c r="AU445" s="77">
        <v>17</v>
      </c>
      <c r="AV445" s="94" t="s">
        <v>4371</v>
      </c>
      <c r="AW445" s="77" t="s">
        <v>2876</v>
      </c>
      <c r="AX445" s="94" t="s">
        <v>3232</v>
      </c>
      <c r="AY445" s="77"/>
      <c r="AZ445" s="83">
        <f t="shared" si="15"/>
        <v>0.25</v>
      </c>
    </row>
    <row r="446" spans="1:52" s="99" customFormat="1" ht="34.950000000000003" customHeight="1" x14ac:dyDescent="0.45">
      <c r="A446" s="93" t="s">
        <v>4373</v>
      </c>
      <c r="B446" s="77">
        <v>2</v>
      </c>
      <c r="C446" s="93" t="s">
        <v>7848</v>
      </c>
      <c r="D446" s="93"/>
      <c r="E446" s="93"/>
      <c r="F446" s="94"/>
      <c r="G446" s="93"/>
      <c r="H446" s="77"/>
      <c r="I446" s="95">
        <v>5631</v>
      </c>
      <c r="J446" s="77"/>
      <c r="K446" s="77"/>
      <c r="L446" s="93" t="s">
        <v>2916</v>
      </c>
      <c r="M446" s="96" t="s">
        <v>8512</v>
      </c>
      <c r="N446" s="96"/>
      <c r="O446" s="79">
        <v>1</v>
      </c>
      <c r="P446" s="77">
        <v>1800</v>
      </c>
      <c r="Q446" s="77">
        <v>120</v>
      </c>
      <c r="R446" s="77">
        <v>900</v>
      </c>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v>1812</v>
      </c>
      <c r="AU446" s="77">
        <v>17</v>
      </c>
      <c r="AV446" s="94" t="s">
        <v>4371</v>
      </c>
      <c r="AW446" s="77" t="s">
        <v>2876</v>
      </c>
      <c r="AX446" s="94" t="s">
        <v>3232</v>
      </c>
      <c r="AY446" s="77" t="s">
        <v>8513</v>
      </c>
      <c r="AZ446" s="83">
        <f t="shared" si="15"/>
        <v>0.19439999999999999</v>
      </c>
    </row>
    <row r="447" spans="1:52" s="99" customFormat="1" ht="34.950000000000003" customHeight="1" x14ac:dyDescent="0.45">
      <c r="A447" s="93" t="s">
        <v>4373</v>
      </c>
      <c r="B447" s="77">
        <v>2</v>
      </c>
      <c r="C447" s="93" t="s">
        <v>7848</v>
      </c>
      <c r="D447" s="93"/>
      <c r="E447" s="93"/>
      <c r="F447" s="94"/>
      <c r="G447" s="93"/>
      <c r="H447" s="77"/>
      <c r="I447" s="95">
        <v>5632</v>
      </c>
      <c r="J447" s="77"/>
      <c r="K447" s="77"/>
      <c r="L447" s="93" t="s">
        <v>2916</v>
      </c>
      <c r="M447" s="96" t="s">
        <v>8512</v>
      </c>
      <c r="N447" s="96"/>
      <c r="O447" s="79">
        <v>1</v>
      </c>
      <c r="P447" s="77">
        <v>1800</v>
      </c>
      <c r="Q447" s="77">
        <v>60</v>
      </c>
      <c r="R447" s="77">
        <v>900</v>
      </c>
      <c r="S447" s="77"/>
      <c r="T447" s="77"/>
      <c r="U447" s="77"/>
      <c r="V447" s="77"/>
      <c r="W447" s="77"/>
      <c r="X447" s="77"/>
      <c r="Y447" s="77"/>
      <c r="Z447" s="77"/>
      <c r="AA447" s="77"/>
      <c r="AB447" s="77"/>
      <c r="AC447" s="77"/>
      <c r="AD447" s="77"/>
      <c r="AE447" s="77"/>
      <c r="AF447" s="77"/>
      <c r="AG447" s="77"/>
      <c r="AH447" s="77"/>
      <c r="AI447" s="77"/>
      <c r="AJ447" s="77"/>
      <c r="AK447" s="77"/>
      <c r="AL447" s="77"/>
      <c r="AM447" s="94"/>
      <c r="AN447" s="94"/>
      <c r="AO447" s="77"/>
      <c r="AP447" s="77"/>
      <c r="AQ447" s="77"/>
      <c r="AR447" s="77"/>
      <c r="AS447" s="97"/>
      <c r="AT447" s="77">
        <v>1813</v>
      </c>
      <c r="AU447" s="77">
        <v>17</v>
      </c>
      <c r="AV447" s="94" t="s">
        <v>4371</v>
      </c>
      <c r="AW447" s="77" t="s">
        <v>2874</v>
      </c>
      <c r="AX447" s="94" t="s">
        <v>3232</v>
      </c>
      <c r="AY447" s="77" t="s">
        <v>8513</v>
      </c>
      <c r="AZ447" s="83">
        <f t="shared" si="15"/>
        <v>9.7199999999999995E-2</v>
      </c>
    </row>
    <row r="448" spans="1:52" s="99" customFormat="1" ht="34.950000000000003" customHeight="1" x14ac:dyDescent="0.45">
      <c r="A448" s="93" t="s">
        <v>4373</v>
      </c>
      <c r="B448" s="77">
        <v>2</v>
      </c>
      <c r="C448" s="93" t="s">
        <v>7848</v>
      </c>
      <c r="D448" s="93"/>
      <c r="E448" s="93"/>
      <c r="F448" s="94"/>
      <c r="G448" s="93"/>
      <c r="H448" s="77"/>
      <c r="I448" s="95">
        <v>5633</v>
      </c>
      <c r="J448" s="77"/>
      <c r="K448" s="77"/>
      <c r="L448" s="93" t="s">
        <v>3510</v>
      </c>
      <c r="M448" s="96" t="s">
        <v>5938</v>
      </c>
      <c r="N448" s="96"/>
      <c r="O448" s="79">
        <v>1</v>
      </c>
      <c r="P448" s="77">
        <v>880</v>
      </c>
      <c r="Q448" s="77">
        <v>450</v>
      </c>
      <c r="R448" s="77">
        <v>1800</v>
      </c>
      <c r="S448" s="77"/>
      <c r="T448" s="77"/>
      <c r="U448" s="77"/>
      <c r="V448" s="77"/>
      <c r="W448" s="77"/>
      <c r="X448" s="77"/>
      <c r="Y448" s="77"/>
      <c r="Z448" s="77"/>
      <c r="AA448" s="77"/>
      <c r="AB448" s="77"/>
      <c r="AC448" s="77"/>
      <c r="AD448" s="77"/>
      <c r="AE448" s="77"/>
      <c r="AF448" s="77"/>
      <c r="AG448" s="77"/>
      <c r="AH448" s="77"/>
      <c r="AI448" s="77"/>
      <c r="AJ448" s="77"/>
      <c r="AK448" s="77"/>
      <c r="AL448" s="77"/>
      <c r="AM448" s="94"/>
      <c r="AN448" s="94"/>
      <c r="AO448" s="77"/>
      <c r="AP448" s="77"/>
      <c r="AQ448" s="77"/>
      <c r="AR448" s="77"/>
      <c r="AS448" s="97"/>
      <c r="AT448" s="77">
        <v>1814</v>
      </c>
      <c r="AU448" s="77">
        <v>17</v>
      </c>
      <c r="AV448" s="94" t="s">
        <v>4371</v>
      </c>
      <c r="AW448" s="77" t="s">
        <v>2876</v>
      </c>
      <c r="AX448" s="94" t="s">
        <v>3232</v>
      </c>
      <c r="AY448" s="77"/>
      <c r="AZ448" s="83">
        <f t="shared" si="15"/>
        <v>0.71279999999999999</v>
      </c>
    </row>
    <row r="449" spans="1:52" s="99" customFormat="1" ht="34.950000000000003" customHeight="1" x14ac:dyDescent="0.45">
      <c r="A449" s="93" t="s">
        <v>4373</v>
      </c>
      <c r="B449" s="77">
        <v>2</v>
      </c>
      <c r="C449" s="93" t="s">
        <v>7848</v>
      </c>
      <c r="D449" s="93"/>
      <c r="E449" s="93"/>
      <c r="F449" s="94"/>
      <c r="G449" s="93"/>
      <c r="H449" s="77"/>
      <c r="I449" s="95">
        <v>5634</v>
      </c>
      <c r="J449" s="77"/>
      <c r="K449" s="77"/>
      <c r="L449" s="93" t="s">
        <v>2916</v>
      </c>
      <c r="M449" s="96" t="s">
        <v>5458</v>
      </c>
      <c r="N449" s="96"/>
      <c r="O449" s="79">
        <v>1</v>
      </c>
      <c r="P449" s="77">
        <v>1800</v>
      </c>
      <c r="Q449" s="77">
        <v>60</v>
      </c>
      <c r="R449" s="77">
        <v>900</v>
      </c>
      <c r="S449" s="77"/>
      <c r="T449" s="77"/>
      <c r="U449" s="77"/>
      <c r="V449" s="77"/>
      <c r="W449" s="77"/>
      <c r="X449" s="77"/>
      <c r="Y449" s="77"/>
      <c r="Z449" s="77"/>
      <c r="AA449" s="77"/>
      <c r="AB449" s="77"/>
      <c r="AC449" s="77"/>
      <c r="AD449" s="77"/>
      <c r="AE449" s="77"/>
      <c r="AF449" s="77"/>
      <c r="AG449" s="77"/>
      <c r="AH449" s="77"/>
      <c r="AI449" s="77"/>
      <c r="AJ449" s="77"/>
      <c r="AK449" s="77"/>
      <c r="AL449" s="77"/>
      <c r="AM449" s="94"/>
      <c r="AN449" s="94"/>
      <c r="AO449" s="77"/>
      <c r="AP449" s="77"/>
      <c r="AQ449" s="77"/>
      <c r="AR449" s="77"/>
      <c r="AS449" s="97"/>
      <c r="AT449" s="77">
        <v>1815</v>
      </c>
      <c r="AU449" s="77">
        <v>17</v>
      </c>
      <c r="AV449" s="94" t="s">
        <v>4371</v>
      </c>
      <c r="AW449" s="77" t="s">
        <v>2876</v>
      </c>
      <c r="AX449" s="94" t="s">
        <v>3232</v>
      </c>
      <c r="AY449" s="77" t="s">
        <v>2849</v>
      </c>
      <c r="AZ449" s="83">
        <f t="shared" si="15"/>
        <v>9.7199999999999995E-2</v>
      </c>
    </row>
    <row r="450" spans="1:52" s="99" customFormat="1" ht="34.950000000000003" customHeight="1" x14ac:dyDescent="0.45">
      <c r="A450" s="93" t="s">
        <v>4373</v>
      </c>
      <c r="B450" s="77">
        <v>2</v>
      </c>
      <c r="C450" s="93" t="s">
        <v>7848</v>
      </c>
      <c r="D450" s="93"/>
      <c r="E450" s="93"/>
      <c r="F450" s="94"/>
      <c r="G450" s="93"/>
      <c r="H450" s="77"/>
      <c r="I450" s="95">
        <v>5635</v>
      </c>
      <c r="J450" s="77"/>
      <c r="K450" s="77"/>
      <c r="L450" s="93" t="s">
        <v>3090</v>
      </c>
      <c r="M450" s="96"/>
      <c r="N450" s="96" t="s">
        <v>4388</v>
      </c>
      <c r="O450" s="79">
        <v>1</v>
      </c>
      <c r="P450" s="77">
        <v>310</v>
      </c>
      <c r="Q450" s="77">
        <v>515</v>
      </c>
      <c r="R450" s="77">
        <v>1800</v>
      </c>
      <c r="S450" s="77"/>
      <c r="T450" s="77"/>
      <c r="U450" s="77"/>
      <c r="V450" s="77"/>
      <c r="W450" s="77"/>
      <c r="X450" s="77"/>
      <c r="Y450" s="77"/>
      <c r="Z450" s="77"/>
      <c r="AA450" s="77"/>
      <c r="AB450" s="77"/>
      <c r="AC450" s="77"/>
      <c r="AD450" s="77"/>
      <c r="AE450" s="77"/>
      <c r="AF450" s="77"/>
      <c r="AG450" s="77"/>
      <c r="AH450" s="77"/>
      <c r="AI450" s="77"/>
      <c r="AJ450" s="77"/>
      <c r="AK450" s="77"/>
      <c r="AL450" s="77"/>
      <c r="AM450" s="94"/>
      <c r="AN450" s="94" t="s">
        <v>4389</v>
      </c>
      <c r="AO450" s="77"/>
      <c r="AP450" s="77"/>
      <c r="AQ450" s="77"/>
      <c r="AR450" s="77"/>
      <c r="AS450" s="97"/>
      <c r="AT450" s="77">
        <v>1816</v>
      </c>
      <c r="AU450" s="77">
        <v>17</v>
      </c>
      <c r="AV450" s="94" t="s">
        <v>4371</v>
      </c>
      <c r="AW450" s="77" t="s">
        <v>2874</v>
      </c>
      <c r="AX450" s="94" t="s">
        <v>3232</v>
      </c>
      <c r="AY450" s="77"/>
      <c r="AZ450" s="83">
        <f t="shared" si="15"/>
        <v>0.28737000000000001</v>
      </c>
    </row>
    <row r="451" spans="1:52" s="99" customFormat="1" ht="34.950000000000003" customHeight="1" x14ac:dyDescent="0.45">
      <c r="A451" s="93" t="s">
        <v>4373</v>
      </c>
      <c r="B451" s="77">
        <v>2</v>
      </c>
      <c r="C451" s="93" t="s">
        <v>7848</v>
      </c>
      <c r="D451" s="93"/>
      <c r="E451" s="93"/>
      <c r="F451" s="94"/>
      <c r="G451" s="93"/>
      <c r="H451" s="77"/>
      <c r="I451" s="95">
        <v>5638</v>
      </c>
      <c r="J451" s="77"/>
      <c r="K451" s="77"/>
      <c r="L451" s="93" t="s">
        <v>2910</v>
      </c>
      <c r="M451" s="96"/>
      <c r="N451" s="96"/>
      <c r="O451" s="79">
        <v>1</v>
      </c>
      <c r="P451" s="77">
        <v>1200</v>
      </c>
      <c r="Q451" s="77">
        <v>400</v>
      </c>
      <c r="R451" s="77">
        <v>1650</v>
      </c>
      <c r="S451" s="77"/>
      <c r="T451" s="77"/>
      <c r="U451" s="77"/>
      <c r="V451" s="77"/>
      <c r="W451" s="77"/>
      <c r="X451" s="77"/>
      <c r="Y451" s="77"/>
      <c r="Z451" s="77"/>
      <c r="AA451" s="77"/>
      <c r="AB451" s="77"/>
      <c r="AC451" s="77"/>
      <c r="AD451" s="77"/>
      <c r="AE451" s="77"/>
      <c r="AF451" s="77"/>
      <c r="AG451" s="77"/>
      <c r="AH451" s="77"/>
      <c r="AI451" s="77"/>
      <c r="AJ451" s="77"/>
      <c r="AK451" s="77"/>
      <c r="AL451" s="77"/>
      <c r="AM451" s="72" t="s">
        <v>2767</v>
      </c>
      <c r="AN451" s="94"/>
      <c r="AO451" s="77"/>
      <c r="AP451" s="77"/>
      <c r="AQ451" s="77"/>
      <c r="AR451" s="77"/>
      <c r="AS451" s="97" t="s">
        <v>4377</v>
      </c>
      <c r="AT451" s="77">
        <v>1819</v>
      </c>
      <c r="AU451" s="77">
        <v>17</v>
      </c>
      <c r="AV451" s="94" t="s">
        <v>4371</v>
      </c>
      <c r="AW451" s="77" t="s">
        <v>2874</v>
      </c>
      <c r="AX451" s="94" t="s">
        <v>3232</v>
      </c>
      <c r="AY451" s="77"/>
      <c r="AZ451" s="83">
        <f t="shared" si="15"/>
        <v>0.79200000000000004</v>
      </c>
    </row>
    <row r="452" spans="1:52" s="99" customFormat="1" ht="34.950000000000003" customHeight="1" x14ac:dyDescent="0.45">
      <c r="A452" s="93" t="s">
        <v>4373</v>
      </c>
      <c r="B452" s="77">
        <v>2</v>
      </c>
      <c r="C452" s="93" t="s">
        <v>7848</v>
      </c>
      <c r="D452" s="93"/>
      <c r="E452" s="93"/>
      <c r="F452" s="94"/>
      <c r="G452" s="93"/>
      <c r="H452" s="77"/>
      <c r="I452" s="95">
        <v>5639</v>
      </c>
      <c r="J452" s="77"/>
      <c r="K452" s="77"/>
      <c r="L452" s="93" t="s">
        <v>2910</v>
      </c>
      <c r="M452" s="96"/>
      <c r="N452" s="96"/>
      <c r="O452" s="79">
        <v>1</v>
      </c>
      <c r="P452" s="77">
        <v>1200</v>
      </c>
      <c r="Q452" s="77">
        <v>400</v>
      </c>
      <c r="R452" s="77">
        <v>1650</v>
      </c>
      <c r="S452" s="77"/>
      <c r="T452" s="77"/>
      <c r="U452" s="77"/>
      <c r="V452" s="77"/>
      <c r="W452" s="77"/>
      <c r="X452" s="77"/>
      <c r="Y452" s="77"/>
      <c r="Z452" s="77"/>
      <c r="AA452" s="77"/>
      <c r="AB452" s="77"/>
      <c r="AC452" s="77"/>
      <c r="AD452" s="77"/>
      <c r="AE452" s="77"/>
      <c r="AF452" s="77"/>
      <c r="AG452" s="77"/>
      <c r="AH452" s="77"/>
      <c r="AI452" s="77"/>
      <c r="AJ452" s="77"/>
      <c r="AK452" s="77"/>
      <c r="AL452" s="77"/>
      <c r="AM452" s="72" t="s">
        <v>2771</v>
      </c>
      <c r="AN452" s="94"/>
      <c r="AO452" s="77"/>
      <c r="AP452" s="77"/>
      <c r="AQ452" s="77"/>
      <c r="AR452" s="77"/>
      <c r="AS452" s="97" t="s">
        <v>4377</v>
      </c>
      <c r="AT452" s="77">
        <v>1820</v>
      </c>
      <c r="AU452" s="77">
        <v>17</v>
      </c>
      <c r="AV452" s="94" t="s">
        <v>4371</v>
      </c>
      <c r="AW452" s="77" t="s">
        <v>2874</v>
      </c>
      <c r="AX452" s="94" t="s">
        <v>3232</v>
      </c>
      <c r="AY452" s="77"/>
      <c r="AZ452" s="83">
        <f t="shared" si="15"/>
        <v>0.79200000000000004</v>
      </c>
    </row>
    <row r="453" spans="1:52" s="99" customFormat="1" ht="34.950000000000003" customHeight="1" x14ac:dyDescent="0.45">
      <c r="A453" s="93" t="s">
        <v>4373</v>
      </c>
      <c r="B453" s="77">
        <v>2</v>
      </c>
      <c r="C453" s="93" t="s">
        <v>7848</v>
      </c>
      <c r="D453" s="93"/>
      <c r="E453" s="93"/>
      <c r="F453" s="94"/>
      <c r="G453" s="93"/>
      <c r="H453" s="77"/>
      <c r="I453" s="95">
        <v>5640</v>
      </c>
      <c r="J453" s="77"/>
      <c r="K453" s="77"/>
      <c r="L453" s="93" t="s">
        <v>2910</v>
      </c>
      <c r="M453" s="96"/>
      <c r="N453" s="96"/>
      <c r="O453" s="79">
        <v>1</v>
      </c>
      <c r="P453" s="77">
        <v>1200</v>
      </c>
      <c r="Q453" s="77">
        <v>400</v>
      </c>
      <c r="R453" s="77">
        <v>1650</v>
      </c>
      <c r="S453" s="77"/>
      <c r="T453" s="77"/>
      <c r="U453" s="77"/>
      <c r="V453" s="77"/>
      <c r="W453" s="77"/>
      <c r="X453" s="77"/>
      <c r="Y453" s="77"/>
      <c r="Z453" s="77"/>
      <c r="AA453" s="77"/>
      <c r="AB453" s="77"/>
      <c r="AC453" s="77"/>
      <c r="AD453" s="77"/>
      <c r="AE453" s="77"/>
      <c r="AF453" s="77"/>
      <c r="AG453" s="77"/>
      <c r="AH453" s="77"/>
      <c r="AI453" s="77"/>
      <c r="AJ453" s="77"/>
      <c r="AK453" s="77"/>
      <c r="AL453" s="77"/>
      <c r="AM453" s="72" t="s">
        <v>4385</v>
      </c>
      <c r="AN453" s="94"/>
      <c r="AO453" s="77"/>
      <c r="AP453" s="77"/>
      <c r="AQ453" s="77"/>
      <c r="AR453" s="77"/>
      <c r="AS453" s="97" t="s">
        <v>4377</v>
      </c>
      <c r="AT453" s="77">
        <v>1821</v>
      </c>
      <c r="AU453" s="77">
        <v>17</v>
      </c>
      <c r="AV453" s="94" t="s">
        <v>4371</v>
      </c>
      <c r="AW453" s="77" t="s">
        <v>2874</v>
      </c>
      <c r="AX453" s="94" t="s">
        <v>3232</v>
      </c>
      <c r="AY453" s="77"/>
      <c r="AZ453" s="83">
        <f t="shared" si="15"/>
        <v>0.79200000000000004</v>
      </c>
    </row>
    <row r="454" spans="1:52" s="99" customFormat="1" ht="34.950000000000003" customHeight="1" x14ac:dyDescent="0.45">
      <c r="A454" s="93" t="s">
        <v>4373</v>
      </c>
      <c r="B454" s="77">
        <v>2</v>
      </c>
      <c r="C454" s="93" t="s">
        <v>7848</v>
      </c>
      <c r="D454" s="93"/>
      <c r="E454" s="93"/>
      <c r="F454" s="94"/>
      <c r="G454" s="93"/>
      <c r="H454" s="77"/>
      <c r="I454" s="95">
        <v>5641</v>
      </c>
      <c r="J454" s="77"/>
      <c r="K454" s="77"/>
      <c r="L454" s="93" t="s">
        <v>2910</v>
      </c>
      <c r="M454" s="96"/>
      <c r="N454" s="96"/>
      <c r="O454" s="79">
        <v>1</v>
      </c>
      <c r="P454" s="77">
        <v>1200</v>
      </c>
      <c r="Q454" s="77">
        <v>400</v>
      </c>
      <c r="R454" s="77">
        <v>1650</v>
      </c>
      <c r="S454" s="77"/>
      <c r="T454" s="77"/>
      <c r="U454" s="77"/>
      <c r="V454" s="77"/>
      <c r="W454" s="77"/>
      <c r="X454" s="77"/>
      <c r="Y454" s="77"/>
      <c r="Z454" s="77"/>
      <c r="AA454" s="77"/>
      <c r="AB454" s="77"/>
      <c r="AC454" s="77"/>
      <c r="AD454" s="77"/>
      <c r="AE454" s="77"/>
      <c r="AF454" s="77"/>
      <c r="AG454" s="77"/>
      <c r="AH454" s="77"/>
      <c r="AI454" s="77"/>
      <c r="AJ454" s="77"/>
      <c r="AK454" s="77"/>
      <c r="AL454" s="77"/>
      <c r="AM454" s="72" t="s">
        <v>4376</v>
      </c>
      <c r="AN454" s="94"/>
      <c r="AO454" s="77"/>
      <c r="AP454" s="77"/>
      <c r="AQ454" s="77"/>
      <c r="AR454" s="77"/>
      <c r="AS454" s="97" t="s">
        <v>4377</v>
      </c>
      <c r="AT454" s="77">
        <v>1822</v>
      </c>
      <c r="AU454" s="77">
        <v>17</v>
      </c>
      <c r="AV454" s="94" t="s">
        <v>4371</v>
      </c>
      <c r="AW454" s="77" t="s">
        <v>2874</v>
      </c>
      <c r="AX454" s="94" t="s">
        <v>3232</v>
      </c>
      <c r="AY454" s="77"/>
      <c r="AZ454" s="83">
        <f t="shared" si="15"/>
        <v>0.79200000000000004</v>
      </c>
    </row>
    <row r="455" spans="1:52" s="99" customFormat="1" ht="34.950000000000003" customHeight="1" x14ac:dyDescent="0.45">
      <c r="A455" s="93" t="s">
        <v>4373</v>
      </c>
      <c r="B455" s="77">
        <v>2</v>
      </c>
      <c r="C455" s="93" t="s">
        <v>7848</v>
      </c>
      <c r="D455" s="93"/>
      <c r="E455" s="93"/>
      <c r="F455" s="94"/>
      <c r="G455" s="93"/>
      <c r="H455" s="77"/>
      <c r="I455" s="95">
        <v>5643</v>
      </c>
      <c r="J455" s="77"/>
      <c r="K455" s="77"/>
      <c r="L455" s="93" t="s">
        <v>3533</v>
      </c>
      <c r="M455" s="96"/>
      <c r="N455" s="96"/>
      <c r="O455" s="79">
        <v>1</v>
      </c>
      <c r="P455" s="77">
        <v>400</v>
      </c>
      <c r="Q455" s="77">
        <v>700</v>
      </c>
      <c r="R455" s="77">
        <v>740</v>
      </c>
      <c r="S455" s="77"/>
      <c r="T455" s="77"/>
      <c r="U455" s="77"/>
      <c r="V455" s="77"/>
      <c r="W455" s="77"/>
      <c r="X455" s="77"/>
      <c r="Y455" s="77"/>
      <c r="Z455" s="77"/>
      <c r="AA455" s="77"/>
      <c r="AB455" s="77"/>
      <c r="AC455" s="77"/>
      <c r="AD455" s="77"/>
      <c r="AE455" s="77"/>
      <c r="AF455" s="77"/>
      <c r="AG455" s="77"/>
      <c r="AH455" s="77"/>
      <c r="AI455" s="77"/>
      <c r="AJ455" s="77"/>
      <c r="AK455" s="77"/>
      <c r="AL455" s="77"/>
      <c r="AM455" s="72"/>
      <c r="AN455" s="94"/>
      <c r="AO455" s="77"/>
      <c r="AP455" s="77"/>
      <c r="AQ455" s="77"/>
      <c r="AR455" s="77"/>
      <c r="AS455" s="97"/>
      <c r="AT455" s="77">
        <v>1824</v>
      </c>
      <c r="AU455" s="77">
        <v>17</v>
      </c>
      <c r="AV455" s="94" t="s">
        <v>4371</v>
      </c>
      <c r="AW455" s="77" t="s">
        <v>2876</v>
      </c>
      <c r="AX455" s="94" t="s">
        <v>3232</v>
      </c>
      <c r="AY455" s="77"/>
      <c r="AZ455" s="83">
        <f t="shared" si="15"/>
        <v>0.2072</v>
      </c>
    </row>
    <row r="456" spans="1:52" s="99" customFormat="1" ht="34.950000000000003" customHeight="1" x14ac:dyDescent="0.45">
      <c r="A456" s="93" t="s">
        <v>4373</v>
      </c>
      <c r="B456" s="77">
        <v>2</v>
      </c>
      <c r="C456" s="93" t="s">
        <v>7848</v>
      </c>
      <c r="D456" s="93"/>
      <c r="E456" s="93"/>
      <c r="F456" s="94"/>
      <c r="G456" s="93"/>
      <c r="H456" s="77"/>
      <c r="I456" s="95">
        <v>5644</v>
      </c>
      <c r="J456" s="77"/>
      <c r="K456" s="77"/>
      <c r="L456" s="93" t="s">
        <v>3212</v>
      </c>
      <c r="M456" s="96" t="s">
        <v>8515</v>
      </c>
      <c r="N456" s="96"/>
      <c r="O456" s="79">
        <v>1</v>
      </c>
      <c r="P456" s="77">
        <v>750</v>
      </c>
      <c r="Q456" s="77">
        <v>500</v>
      </c>
      <c r="R456" s="77">
        <v>1170</v>
      </c>
      <c r="S456" s="77"/>
      <c r="T456" s="77"/>
      <c r="U456" s="77"/>
      <c r="V456" s="77"/>
      <c r="W456" s="77"/>
      <c r="X456" s="77"/>
      <c r="Y456" s="77"/>
      <c r="Z456" s="77"/>
      <c r="AA456" s="77"/>
      <c r="AB456" s="77"/>
      <c r="AC456" s="77"/>
      <c r="AD456" s="77"/>
      <c r="AE456" s="77"/>
      <c r="AF456" s="77"/>
      <c r="AG456" s="77"/>
      <c r="AH456" s="77"/>
      <c r="AI456" s="77"/>
      <c r="AJ456" s="77"/>
      <c r="AK456" s="77"/>
      <c r="AL456" s="77"/>
      <c r="AM456" s="72"/>
      <c r="AN456" s="94"/>
      <c r="AO456" s="77"/>
      <c r="AP456" s="77"/>
      <c r="AQ456" s="77"/>
      <c r="AR456" s="77"/>
      <c r="AS456" s="97"/>
      <c r="AT456" s="77">
        <v>1825</v>
      </c>
      <c r="AU456" s="77">
        <v>17</v>
      </c>
      <c r="AV456" s="94" t="s">
        <v>4371</v>
      </c>
      <c r="AW456" s="77" t="s">
        <v>2876</v>
      </c>
      <c r="AX456" s="94" t="s">
        <v>3232</v>
      </c>
      <c r="AY456" s="77"/>
      <c r="AZ456" s="83">
        <f t="shared" si="15"/>
        <v>0.43874999999999997</v>
      </c>
    </row>
    <row r="457" spans="1:52" s="99" customFormat="1" ht="34.950000000000003" customHeight="1" x14ac:dyDescent="0.45">
      <c r="A457" s="93" t="s">
        <v>4373</v>
      </c>
      <c r="B457" s="77">
        <v>2</v>
      </c>
      <c r="C457" s="93" t="s">
        <v>7848</v>
      </c>
      <c r="D457" s="93"/>
      <c r="E457" s="93"/>
      <c r="F457" s="94"/>
      <c r="G457" s="93"/>
      <c r="H457" s="77"/>
      <c r="I457" s="95">
        <v>5637</v>
      </c>
      <c r="J457" s="77"/>
      <c r="K457" s="77"/>
      <c r="L457" s="93" t="s">
        <v>2910</v>
      </c>
      <c r="M457" s="96"/>
      <c r="N457" s="96"/>
      <c r="O457" s="79">
        <v>1</v>
      </c>
      <c r="P457" s="77">
        <v>1200</v>
      </c>
      <c r="Q457" s="77">
        <v>400</v>
      </c>
      <c r="R457" s="77">
        <v>1650</v>
      </c>
      <c r="S457" s="77"/>
      <c r="T457" s="77"/>
      <c r="U457" s="77"/>
      <c r="V457" s="77"/>
      <c r="W457" s="77"/>
      <c r="X457" s="77"/>
      <c r="Y457" s="77"/>
      <c r="Z457" s="77"/>
      <c r="AA457" s="77"/>
      <c r="AB457" s="77"/>
      <c r="AC457" s="77"/>
      <c r="AD457" s="77"/>
      <c r="AE457" s="77"/>
      <c r="AF457" s="77"/>
      <c r="AG457" s="77"/>
      <c r="AH457" s="77"/>
      <c r="AI457" s="77"/>
      <c r="AJ457" s="77"/>
      <c r="AK457" s="77"/>
      <c r="AL457" s="77"/>
      <c r="AM457" s="72" t="s">
        <v>2436</v>
      </c>
      <c r="AN457" s="94"/>
      <c r="AO457" s="77"/>
      <c r="AP457" s="77"/>
      <c r="AQ457" s="77"/>
      <c r="AR457" s="77"/>
      <c r="AS457" s="97" t="s">
        <v>4377</v>
      </c>
      <c r="AT457" s="77">
        <v>1818</v>
      </c>
      <c r="AU457" s="77">
        <v>17</v>
      </c>
      <c r="AV457" s="94" t="s">
        <v>4371</v>
      </c>
      <c r="AW457" s="77" t="s">
        <v>2874</v>
      </c>
      <c r="AX457" s="94" t="s">
        <v>3232</v>
      </c>
      <c r="AY457" s="77"/>
      <c r="AZ457" s="83">
        <f t="shared" si="15"/>
        <v>0.79200000000000004</v>
      </c>
    </row>
    <row r="458" spans="1:52" ht="34.950000000000003" customHeight="1" x14ac:dyDescent="0.45">
      <c r="A458" s="93" t="s">
        <v>4373</v>
      </c>
      <c r="B458" s="77">
        <v>2</v>
      </c>
      <c r="C458" s="93" t="s">
        <v>7848</v>
      </c>
      <c r="D458" s="78"/>
      <c r="E458" s="78"/>
      <c r="F458" s="79"/>
      <c r="G458" s="78"/>
      <c r="H458" s="79"/>
      <c r="I458" s="80" t="s">
        <v>5729</v>
      </c>
      <c r="J458" s="79"/>
      <c r="K458" s="79"/>
      <c r="L458" s="78" t="s">
        <v>7734</v>
      </c>
      <c r="M458" s="78"/>
      <c r="N458" s="78"/>
      <c r="O458" s="79">
        <v>1</v>
      </c>
      <c r="P458" s="79">
        <v>800</v>
      </c>
      <c r="Q458" s="79">
        <v>730</v>
      </c>
      <c r="R458" s="79">
        <v>1500</v>
      </c>
      <c r="S458" s="79"/>
      <c r="T458" s="79"/>
      <c r="U458" s="79"/>
      <c r="V458" s="79"/>
      <c r="W458" s="79"/>
      <c r="X458" s="79"/>
      <c r="Y458" s="79"/>
      <c r="Z458" s="79"/>
      <c r="AA458" s="79"/>
      <c r="AB458" s="79"/>
      <c r="AC458" s="79" t="s">
        <v>5744</v>
      </c>
      <c r="AD458" s="81">
        <v>36008</v>
      </c>
      <c r="AE458" s="79" t="s">
        <v>3406</v>
      </c>
      <c r="AF458" s="79"/>
      <c r="AG458" s="79"/>
      <c r="AH458" s="79"/>
      <c r="AI458" s="79"/>
      <c r="AJ458" s="79"/>
      <c r="AK458" s="79"/>
      <c r="AL458" s="79"/>
      <c r="AM458" s="79"/>
      <c r="AN458" s="79"/>
      <c r="AO458" s="79"/>
      <c r="AP458" s="79"/>
      <c r="AQ458" s="79"/>
      <c r="AR458" s="79"/>
      <c r="AS458" s="79"/>
      <c r="AT458" s="79"/>
      <c r="AU458" s="79"/>
      <c r="AV458" s="79"/>
      <c r="AW458" s="79"/>
      <c r="AX458" s="79"/>
      <c r="AY458" s="79"/>
      <c r="AZ458" s="83">
        <f t="shared" si="15"/>
        <v>0.876</v>
      </c>
    </row>
    <row r="459" spans="1:52" ht="34.950000000000003" customHeight="1" x14ac:dyDescent="0.45">
      <c r="A459" s="93" t="s">
        <v>4373</v>
      </c>
      <c r="B459" s="77">
        <v>2</v>
      </c>
      <c r="C459" s="93" t="s">
        <v>7848</v>
      </c>
      <c r="D459" s="78"/>
      <c r="E459" s="78"/>
      <c r="F459" s="79"/>
      <c r="G459" s="78"/>
      <c r="H459" s="79"/>
      <c r="I459" s="80" t="s">
        <v>5731</v>
      </c>
      <c r="J459" s="79"/>
      <c r="K459" s="79"/>
      <c r="L459" s="78" t="s">
        <v>6446</v>
      </c>
      <c r="M459" s="78" t="s">
        <v>7729</v>
      </c>
      <c r="N459" s="78" t="s">
        <v>7728</v>
      </c>
      <c r="O459" s="79">
        <v>1</v>
      </c>
      <c r="P459" s="79">
        <v>1050</v>
      </c>
      <c r="Q459" s="79">
        <v>800</v>
      </c>
      <c r="R459" s="79">
        <v>1200</v>
      </c>
      <c r="S459" s="79"/>
      <c r="T459" s="79"/>
      <c r="U459" s="79"/>
      <c r="V459" s="79"/>
      <c r="W459" s="79"/>
      <c r="X459" s="79"/>
      <c r="Y459" s="79"/>
      <c r="Z459" s="79"/>
      <c r="AA459" s="79"/>
      <c r="AB459" s="79"/>
      <c r="AC459" s="79" t="s">
        <v>3455</v>
      </c>
      <c r="AD459" s="81"/>
      <c r="AE459" s="79" t="s">
        <v>3406</v>
      </c>
      <c r="AF459" s="79"/>
      <c r="AG459" s="79"/>
      <c r="AH459" s="79"/>
      <c r="AI459" s="79"/>
      <c r="AJ459" s="79"/>
      <c r="AK459" s="79"/>
      <c r="AL459" s="79"/>
      <c r="AM459" s="79"/>
      <c r="AN459" s="79"/>
      <c r="AO459" s="79"/>
      <c r="AP459" s="79"/>
      <c r="AQ459" s="79"/>
      <c r="AR459" s="79"/>
      <c r="AS459" s="79"/>
      <c r="AT459" s="79"/>
      <c r="AU459" s="79"/>
      <c r="AV459" s="79"/>
      <c r="AW459" s="79"/>
      <c r="AX459" s="79"/>
      <c r="AY459" s="79"/>
      <c r="AZ459" s="83">
        <f t="shared" si="15"/>
        <v>1.008</v>
      </c>
    </row>
    <row r="460" spans="1:52" ht="34.950000000000003" customHeight="1" x14ac:dyDescent="0.45">
      <c r="A460" s="93" t="s">
        <v>4373</v>
      </c>
      <c r="B460" s="77">
        <v>2</v>
      </c>
      <c r="C460" s="93" t="s">
        <v>7848</v>
      </c>
      <c r="D460" s="78" t="s">
        <v>1964</v>
      </c>
      <c r="E460" s="78" t="s">
        <v>20</v>
      </c>
      <c r="F460" s="79">
        <v>2</v>
      </c>
      <c r="G460" s="78" t="s">
        <v>207</v>
      </c>
      <c r="H460" s="79"/>
      <c r="I460" s="87" t="s">
        <v>1168</v>
      </c>
      <c r="J460" s="79" t="s">
        <v>2498</v>
      </c>
      <c r="K460" s="79"/>
      <c r="L460" s="78" t="s">
        <v>135</v>
      </c>
      <c r="M460" s="78" t="s">
        <v>7203</v>
      </c>
      <c r="N460" s="78" t="s">
        <v>1169</v>
      </c>
      <c r="O460" s="79">
        <v>1</v>
      </c>
      <c r="P460" s="79">
        <v>600</v>
      </c>
      <c r="Q460" s="79">
        <v>700</v>
      </c>
      <c r="R460" s="79">
        <v>1000</v>
      </c>
      <c r="S460" s="79"/>
      <c r="T460" s="79" t="s">
        <v>3043</v>
      </c>
      <c r="U460" s="79"/>
      <c r="V460" s="79"/>
      <c r="W460" s="79"/>
      <c r="X460" s="79"/>
      <c r="Y460" s="79"/>
      <c r="Z460" s="79"/>
      <c r="AA460" s="79"/>
      <c r="AB460" s="79"/>
      <c r="AC460" s="79"/>
      <c r="AD460" s="81"/>
      <c r="AE460" s="79" t="s">
        <v>3043</v>
      </c>
      <c r="AF460" s="79"/>
      <c r="AG460" s="79"/>
      <c r="AH460" s="79"/>
      <c r="AI460" s="79"/>
      <c r="AJ460" s="79"/>
      <c r="AK460" s="79"/>
      <c r="AL460" s="79"/>
      <c r="AM460" s="79"/>
      <c r="AN460" s="79"/>
      <c r="AO460" s="79"/>
      <c r="AP460" s="79"/>
      <c r="AQ460" s="79"/>
      <c r="AR460" s="79"/>
      <c r="AS460" s="79"/>
      <c r="AT460" s="79"/>
      <c r="AU460" s="79"/>
      <c r="AV460" s="79"/>
      <c r="AW460" s="79"/>
      <c r="AX460" s="79"/>
      <c r="AY460" s="79"/>
      <c r="AZ460" s="83">
        <f t="shared" si="15"/>
        <v>0.42</v>
      </c>
    </row>
    <row r="461" spans="1:52" ht="34.950000000000003" customHeight="1" x14ac:dyDescent="0.45">
      <c r="A461" s="93" t="s">
        <v>4373</v>
      </c>
      <c r="B461" s="77">
        <v>2</v>
      </c>
      <c r="C461" s="93" t="s">
        <v>7848</v>
      </c>
      <c r="D461" s="78" t="s">
        <v>1964</v>
      </c>
      <c r="E461" s="78" t="s">
        <v>20</v>
      </c>
      <c r="F461" s="79">
        <v>2</v>
      </c>
      <c r="G461" s="78" t="s">
        <v>2538</v>
      </c>
      <c r="H461" s="79"/>
      <c r="I461" s="80" t="s">
        <v>1115</v>
      </c>
      <c r="J461" s="79" t="s">
        <v>0</v>
      </c>
      <c r="K461" s="79"/>
      <c r="L461" s="78" t="s">
        <v>1116</v>
      </c>
      <c r="M461" s="78" t="s">
        <v>1055</v>
      </c>
      <c r="N461" s="78" t="s">
        <v>1117</v>
      </c>
      <c r="O461" s="79">
        <v>1</v>
      </c>
      <c r="P461" s="79">
        <v>500</v>
      </c>
      <c r="Q461" s="79">
        <v>700</v>
      </c>
      <c r="R461" s="79">
        <v>900</v>
      </c>
      <c r="S461" s="79"/>
      <c r="T461" s="79" t="s">
        <v>5749</v>
      </c>
      <c r="U461" s="79"/>
      <c r="V461" s="79"/>
      <c r="W461" s="79"/>
      <c r="X461" s="79"/>
      <c r="Y461" s="79"/>
      <c r="Z461" s="79"/>
      <c r="AA461" s="79"/>
      <c r="AB461" s="79"/>
      <c r="AC461" s="79"/>
      <c r="AD461" s="81"/>
      <c r="AE461" s="79" t="s">
        <v>3043</v>
      </c>
      <c r="AF461" s="79"/>
      <c r="AG461" s="79"/>
      <c r="AH461" s="79"/>
      <c r="AI461" s="79"/>
      <c r="AJ461" s="79"/>
      <c r="AK461" s="79"/>
      <c r="AL461" s="79"/>
      <c r="AM461" s="79"/>
      <c r="AN461" s="79"/>
      <c r="AO461" s="79"/>
      <c r="AP461" s="79"/>
      <c r="AQ461" s="79"/>
      <c r="AR461" s="79"/>
      <c r="AS461" s="79"/>
      <c r="AT461" s="79"/>
      <c r="AU461" s="79"/>
      <c r="AV461" s="79"/>
      <c r="AW461" s="79"/>
      <c r="AX461" s="79"/>
      <c r="AY461" s="79"/>
      <c r="AZ461" s="83">
        <f t="shared" si="15"/>
        <v>0.315</v>
      </c>
    </row>
    <row r="462" spans="1:52" ht="34.950000000000003" customHeight="1" x14ac:dyDescent="0.45">
      <c r="A462" s="93" t="s">
        <v>4373</v>
      </c>
      <c r="B462" s="77">
        <v>2</v>
      </c>
      <c r="C462" s="93" t="s">
        <v>7848</v>
      </c>
      <c r="D462" s="78" t="s">
        <v>1964</v>
      </c>
      <c r="E462" s="78" t="s">
        <v>20</v>
      </c>
      <c r="F462" s="79">
        <v>2</v>
      </c>
      <c r="G462" s="78" t="s">
        <v>2538</v>
      </c>
      <c r="H462" s="79"/>
      <c r="I462" s="80" t="s">
        <v>1118</v>
      </c>
      <c r="J462" s="79" t="s">
        <v>0</v>
      </c>
      <c r="K462" s="79"/>
      <c r="L462" s="78" t="s">
        <v>7333</v>
      </c>
      <c r="M462" s="78" t="s">
        <v>1055</v>
      </c>
      <c r="N462" s="78" t="s">
        <v>1119</v>
      </c>
      <c r="O462" s="79">
        <v>1</v>
      </c>
      <c r="P462" s="79">
        <v>700</v>
      </c>
      <c r="Q462" s="79">
        <v>700</v>
      </c>
      <c r="R462" s="79">
        <v>1850</v>
      </c>
      <c r="S462" s="79"/>
      <c r="T462" s="79" t="s">
        <v>5749</v>
      </c>
      <c r="U462" s="79"/>
      <c r="V462" s="79"/>
      <c r="W462" s="79"/>
      <c r="X462" s="79"/>
      <c r="Y462" s="79"/>
      <c r="Z462" s="79"/>
      <c r="AA462" s="79"/>
      <c r="AB462" s="79"/>
      <c r="AC462" s="79">
        <v>4551</v>
      </c>
      <c r="AD462" s="81">
        <v>39367</v>
      </c>
      <c r="AE462" s="79" t="s">
        <v>3043</v>
      </c>
      <c r="AF462" s="79"/>
      <c r="AG462" s="79"/>
      <c r="AH462" s="79"/>
      <c r="AI462" s="79"/>
      <c r="AJ462" s="79"/>
      <c r="AK462" s="79"/>
      <c r="AL462" s="79"/>
      <c r="AM462" s="79"/>
      <c r="AN462" s="79"/>
      <c r="AO462" s="79"/>
      <c r="AP462" s="79"/>
      <c r="AQ462" s="79"/>
      <c r="AR462" s="79"/>
      <c r="AS462" s="79"/>
      <c r="AT462" s="79"/>
      <c r="AU462" s="79"/>
      <c r="AV462" s="79"/>
      <c r="AW462" s="79"/>
      <c r="AX462" s="79"/>
      <c r="AY462" s="79"/>
      <c r="AZ462" s="83">
        <f t="shared" si="15"/>
        <v>0.90649999999999997</v>
      </c>
    </row>
    <row r="463" spans="1:52" ht="34.950000000000003" customHeight="1" x14ac:dyDescent="0.45">
      <c r="A463" s="93" t="s">
        <v>4373</v>
      </c>
      <c r="B463" s="77">
        <v>2</v>
      </c>
      <c r="C463" s="93" t="s">
        <v>7848</v>
      </c>
      <c r="D463" s="78" t="s">
        <v>1964</v>
      </c>
      <c r="E463" s="78" t="s">
        <v>20</v>
      </c>
      <c r="F463" s="79">
        <v>2</v>
      </c>
      <c r="G463" s="78" t="s">
        <v>207</v>
      </c>
      <c r="H463" s="79"/>
      <c r="I463" s="80" t="s">
        <v>1120</v>
      </c>
      <c r="J463" s="79" t="s">
        <v>0</v>
      </c>
      <c r="K463" s="79"/>
      <c r="L463" s="78" t="s">
        <v>1121</v>
      </c>
      <c r="M463" s="78" t="s">
        <v>7399</v>
      </c>
      <c r="N463" s="78" t="s">
        <v>1122</v>
      </c>
      <c r="O463" s="79">
        <v>1</v>
      </c>
      <c r="P463" s="79">
        <v>700</v>
      </c>
      <c r="Q463" s="79">
        <v>800</v>
      </c>
      <c r="R463" s="79">
        <v>1800</v>
      </c>
      <c r="S463" s="79"/>
      <c r="T463" s="79" t="s">
        <v>3043</v>
      </c>
      <c r="U463" s="79"/>
      <c r="V463" s="79"/>
      <c r="W463" s="79"/>
      <c r="X463" s="79"/>
      <c r="Y463" s="79"/>
      <c r="Z463" s="79"/>
      <c r="AA463" s="79"/>
      <c r="AB463" s="79"/>
      <c r="AC463" s="79"/>
      <c r="AD463" s="81">
        <v>41508</v>
      </c>
      <c r="AE463" s="79" t="s">
        <v>3043</v>
      </c>
      <c r="AF463" s="79"/>
      <c r="AG463" s="79"/>
      <c r="AH463" s="79"/>
      <c r="AI463" s="79"/>
      <c r="AJ463" s="79"/>
      <c r="AK463" s="79"/>
      <c r="AL463" s="79"/>
      <c r="AM463" s="79"/>
      <c r="AN463" s="79"/>
      <c r="AO463" s="79"/>
      <c r="AP463" s="79"/>
      <c r="AQ463" s="79"/>
      <c r="AR463" s="79"/>
      <c r="AS463" s="79"/>
      <c r="AT463" s="79"/>
      <c r="AU463" s="79"/>
      <c r="AV463" s="79"/>
      <c r="AW463" s="79"/>
      <c r="AX463" s="79"/>
      <c r="AY463" s="79"/>
      <c r="AZ463" s="83">
        <f t="shared" si="15"/>
        <v>1.008</v>
      </c>
    </row>
    <row r="464" spans="1:52" ht="34.950000000000003" customHeight="1" x14ac:dyDescent="0.45">
      <c r="A464" s="93" t="s">
        <v>4373</v>
      </c>
      <c r="B464" s="77">
        <v>2</v>
      </c>
      <c r="C464" s="93" t="s">
        <v>7848</v>
      </c>
      <c r="D464" s="78" t="s">
        <v>1964</v>
      </c>
      <c r="E464" s="78" t="s">
        <v>20</v>
      </c>
      <c r="F464" s="79">
        <v>2</v>
      </c>
      <c r="G464" s="78" t="s">
        <v>207</v>
      </c>
      <c r="H464" s="79"/>
      <c r="I464" s="87" t="s">
        <v>1174</v>
      </c>
      <c r="J464" s="79" t="s">
        <v>2498</v>
      </c>
      <c r="K464" s="79"/>
      <c r="L464" s="78" t="s">
        <v>7334</v>
      </c>
      <c r="M464" s="78" t="s">
        <v>7335</v>
      </c>
      <c r="N464" s="78" t="s">
        <v>1176</v>
      </c>
      <c r="O464" s="79">
        <v>1</v>
      </c>
      <c r="P464" s="79">
        <v>600</v>
      </c>
      <c r="Q464" s="79">
        <v>400</v>
      </c>
      <c r="R464" s="79">
        <v>200</v>
      </c>
      <c r="S464" s="79" t="s">
        <v>3043</v>
      </c>
      <c r="T464" s="79"/>
      <c r="U464" s="79"/>
      <c r="V464" s="79"/>
      <c r="W464" s="79"/>
      <c r="X464" s="79"/>
      <c r="Y464" s="79"/>
      <c r="Z464" s="79"/>
      <c r="AA464" s="79"/>
      <c r="AB464" s="79"/>
      <c r="AC464" s="79" t="s">
        <v>5750</v>
      </c>
      <c r="AD464" s="81">
        <v>39640</v>
      </c>
      <c r="AE464" s="79" t="s">
        <v>3043</v>
      </c>
      <c r="AF464" s="79"/>
      <c r="AG464" s="79"/>
      <c r="AH464" s="79"/>
      <c r="AI464" s="79"/>
      <c r="AJ464" s="79"/>
      <c r="AK464" s="79"/>
      <c r="AL464" s="79"/>
      <c r="AM464" s="79"/>
      <c r="AN464" s="79"/>
      <c r="AO464" s="79"/>
      <c r="AP464" s="79"/>
      <c r="AQ464" s="79"/>
      <c r="AR464" s="79"/>
      <c r="AS464" s="79"/>
      <c r="AT464" s="79"/>
      <c r="AU464" s="79"/>
      <c r="AV464" s="79"/>
      <c r="AW464" s="79"/>
      <c r="AX464" s="79"/>
      <c r="AY464" s="79"/>
      <c r="AZ464" s="83">
        <f t="shared" si="15"/>
        <v>4.8000000000000001E-2</v>
      </c>
    </row>
    <row r="465" spans="1:52" s="150" customFormat="1" ht="34.950000000000003" customHeight="1" x14ac:dyDescent="0.45">
      <c r="A465" s="151" t="s">
        <v>208</v>
      </c>
      <c r="B465" s="147">
        <v>2</v>
      </c>
      <c r="C465" s="151" t="s">
        <v>7848</v>
      </c>
      <c r="D465" s="151"/>
      <c r="E465" s="151"/>
      <c r="F465" s="147"/>
      <c r="G465" s="151"/>
      <c r="H465" s="147"/>
      <c r="I465" s="155" t="s">
        <v>209</v>
      </c>
      <c r="J465" s="147"/>
      <c r="K465" s="147"/>
      <c r="L465" s="151" t="s">
        <v>7366</v>
      </c>
      <c r="M465" s="151"/>
      <c r="N465" s="151"/>
      <c r="O465" s="147">
        <v>1</v>
      </c>
      <c r="P465" s="147"/>
      <c r="Q465" s="147"/>
      <c r="R465" s="147"/>
      <c r="S465" s="147"/>
      <c r="T465" s="147"/>
      <c r="U465" s="147" t="s">
        <v>3043</v>
      </c>
      <c r="V465" s="147"/>
      <c r="W465" s="147"/>
      <c r="X465" s="147"/>
      <c r="Y465" s="147"/>
      <c r="Z465" s="147"/>
      <c r="AA465" s="147"/>
      <c r="AB465" s="147"/>
      <c r="AC465" s="147" t="s">
        <v>5761</v>
      </c>
      <c r="AD465" s="153">
        <v>38334</v>
      </c>
      <c r="AE465" s="147" t="s">
        <v>3043</v>
      </c>
      <c r="AF465" s="147"/>
      <c r="AG465" s="147"/>
      <c r="AH465" s="147"/>
      <c r="AI465" s="147"/>
      <c r="AJ465" s="147"/>
      <c r="AK465" s="147"/>
      <c r="AL465" s="147"/>
      <c r="AM465" s="147"/>
      <c r="AN465" s="147"/>
      <c r="AO465" s="147"/>
      <c r="AP465" s="147"/>
      <c r="AQ465" s="147"/>
      <c r="AR465" s="147"/>
      <c r="AS465" s="147"/>
      <c r="AT465" s="147"/>
      <c r="AU465" s="147"/>
      <c r="AV465" s="147"/>
      <c r="AW465" s="147"/>
      <c r="AX465" s="147"/>
      <c r="AY465" s="147"/>
      <c r="AZ465" s="149">
        <f t="shared" si="15"/>
        <v>0</v>
      </c>
    </row>
    <row r="466" spans="1:52" s="150" customFormat="1" ht="34.950000000000003" customHeight="1" x14ac:dyDescent="0.45">
      <c r="A466" s="151" t="s">
        <v>208</v>
      </c>
      <c r="B466" s="147">
        <v>2</v>
      </c>
      <c r="C466" s="151" t="s">
        <v>7848</v>
      </c>
      <c r="D466" s="151"/>
      <c r="E466" s="151"/>
      <c r="F466" s="147"/>
      <c r="G466" s="151"/>
      <c r="H466" s="147"/>
      <c r="I466" s="155" t="s">
        <v>210</v>
      </c>
      <c r="J466" s="147"/>
      <c r="K466" s="147"/>
      <c r="L466" s="151" t="s">
        <v>7366</v>
      </c>
      <c r="M466" s="151"/>
      <c r="N466" s="151"/>
      <c r="O466" s="147">
        <v>1</v>
      </c>
      <c r="P466" s="147"/>
      <c r="Q466" s="147"/>
      <c r="R466" s="147"/>
      <c r="S466" s="147"/>
      <c r="T466" s="147"/>
      <c r="U466" s="147" t="s">
        <v>3043</v>
      </c>
      <c r="V466" s="147"/>
      <c r="W466" s="147"/>
      <c r="X466" s="147"/>
      <c r="Y466" s="147"/>
      <c r="Z466" s="147"/>
      <c r="AA466" s="147"/>
      <c r="AB466" s="147" t="s">
        <v>5591</v>
      </c>
      <c r="AC466" s="147" t="s">
        <v>5762</v>
      </c>
      <c r="AD466" s="153">
        <v>38334</v>
      </c>
      <c r="AE466" s="147" t="s">
        <v>3043</v>
      </c>
      <c r="AF466" s="147"/>
      <c r="AG466" s="147"/>
      <c r="AH466" s="147"/>
      <c r="AI466" s="147"/>
      <c r="AJ466" s="147"/>
      <c r="AK466" s="147"/>
      <c r="AL466" s="147"/>
      <c r="AM466" s="147"/>
      <c r="AN466" s="147"/>
      <c r="AO466" s="147"/>
      <c r="AP466" s="147"/>
      <c r="AQ466" s="147"/>
      <c r="AR466" s="147"/>
      <c r="AS466" s="147"/>
      <c r="AT466" s="147"/>
      <c r="AU466" s="147"/>
      <c r="AV466" s="147"/>
      <c r="AW466" s="147"/>
      <c r="AX466" s="147"/>
      <c r="AY466" s="147"/>
      <c r="AZ466" s="149">
        <f t="shared" si="15"/>
        <v>0</v>
      </c>
    </row>
    <row r="467" spans="1:52" s="150" customFormat="1" ht="34.950000000000003" customHeight="1" x14ac:dyDescent="0.45">
      <c r="A467" s="151" t="s">
        <v>41</v>
      </c>
      <c r="B467" s="147">
        <v>2</v>
      </c>
      <c r="C467" s="151" t="s">
        <v>7848</v>
      </c>
      <c r="D467" s="151"/>
      <c r="E467" s="151"/>
      <c r="F467" s="147"/>
      <c r="G467" s="151"/>
      <c r="H467" s="147"/>
      <c r="I467" s="152" t="s">
        <v>1213</v>
      </c>
      <c r="J467" s="147"/>
      <c r="K467" s="147"/>
      <c r="L467" s="151" t="s">
        <v>7367</v>
      </c>
      <c r="M467" s="151" t="s">
        <v>7368</v>
      </c>
      <c r="N467" s="151" t="s">
        <v>1214</v>
      </c>
      <c r="O467" s="147">
        <v>1</v>
      </c>
      <c r="P467" s="147">
        <v>900</v>
      </c>
      <c r="Q467" s="147">
        <v>1000</v>
      </c>
      <c r="R467" s="147">
        <v>1700</v>
      </c>
      <c r="S467" s="147"/>
      <c r="T467" s="147" t="s">
        <v>3043</v>
      </c>
      <c r="U467" s="147"/>
      <c r="V467" s="147"/>
      <c r="W467" s="147"/>
      <c r="X467" s="147"/>
      <c r="Y467" s="147"/>
      <c r="Z467" s="147"/>
      <c r="AA467" s="147"/>
      <c r="AB467" s="147"/>
      <c r="AC467" s="147" t="s">
        <v>5763</v>
      </c>
      <c r="AD467" s="153">
        <v>38334</v>
      </c>
      <c r="AE467" s="147" t="s">
        <v>3043</v>
      </c>
      <c r="AF467" s="147"/>
      <c r="AG467" s="147"/>
      <c r="AH467" s="147"/>
      <c r="AI467" s="147"/>
      <c r="AJ467" s="147"/>
      <c r="AK467" s="147"/>
      <c r="AL467" s="147"/>
      <c r="AM467" s="147"/>
      <c r="AN467" s="147"/>
      <c r="AO467" s="147"/>
      <c r="AP467" s="147"/>
      <c r="AQ467" s="147"/>
      <c r="AR467" s="147"/>
      <c r="AS467" s="147"/>
      <c r="AT467" s="147"/>
      <c r="AU467" s="147"/>
      <c r="AV467" s="147"/>
      <c r="AW467" s="147"/>
      <c r="AX467" s="147"/>
      <c r="AY467" s="147"/>
      <c r="AZ467" s="149">
        <f t="shared" si="15"/>
        <v>1.53</v>
      </c>
    </row>
    <row r="468" spans="1:52" s="150" customFormat="1" ht="34.950000000000003" customHeight="1" x14ac:dyDescent="0.45">
      <c r="A468" s="151" t="s">
        <v>208</v>
      </c>
      <c r="B468" s="147">
        <v>2</v>
      </c>
      <c r="C468" s="151" t="s">
        <v>7848</v>
      </c>
      <c r="D468" s="151"/>
      <c r="E468" s="151"/>
      <c r="F468" s="147"/>
      <c r="G468" s="151"/>
      <c r="H468" s="147"/>
      <c r="I468" s="152" t="s">
        <v>5757</v>
      </c>
      <c r="J468" s="147"/>
      <c r="K468" s="147"/>
      <c r="L468" s="151" t="s">
        <v>7380</v>
      </c>
      <c r="M468" s="151"/>
      <c r="N468" s="151"/>
      <c r="O468" s="147">
        <v>1</v>
      </c>
      <c r="P468" s="147">
        <v>900</v>
      </c>
      <c r="Q468" s="147">
        <v>700</v>
      </c>
      <c r="R468" s="147">
        <v>1800</v>
      </c>
      <c r="S468" s="147"/>
      <c r="T468" s="147" t="s">
        <v>3043</v>
      </c>
      <c r="U468" s="147"/>
      <c r="V468" s="147"/>
      <c r="W468" s="147"/>
      <c r="X468" s="147"/>
      <c r="Y468" s="147"/>
      <c r="Z468" s="147"/>
      <c r="AA468" s="147"/>
      <c r="AB468" s="147"/>
      <c r="AC468" s="147"/>
      <c r="AD468" s="153"/>
      <c r="AE468" s="147" t="s">
        <v>3043</v>
      </c>
      <c r="AF468" s="147"/>
      <c r="AG468" s="147"/>
      <c r="AH468" s="147"/>
      <c r="AI468" s="147"/>
      <c r="AJ468" s="147"/>
      <c r="AK468" s="147"/>
      <c r="AL468" s="147"/>
      <c r="AM468" s="147"/>
      <c r="AN468" s="147"/>
      <c r="AO468" s="147"/>
      <c r="AP468" s="147"/>
      <c r="AQ468" s="147"/>
      <c r="AR468" s="147"/>
      <c r="AS468" s="147"/>
      <c r="AT468" s="147"/>
      <c r="AU468" s="147"/>
      <c r="AV468" s="147"/>
      <c r="AW468" s="147"/>
      <c r="AX468" s="147"/>
      <c r="AY468" s="147"/>
      <c r="AZ468" s="149">
        <f t="shared" si="15"/>
        <v>1.1339999999999999</v>
      </c>
    </row>
    <row r="469" spans="1:52" s="99" customFormat="1" ht="34.950000000000003" customHeight="1" x14ac:dyDescent="0.45">
      <c r="A469" s="78" t="s">
        <v>20</v>
      </c>
      <c r="B469" s="79">
        <v>2</v>
      </c>
      <c r="C469" s="78" t="s">
        <v>7848</v>
      </c>
      <c r="D469" s="78"/>
      <c r="E469" s="78"/>
      <c r="F469" s="79"/>
      <c r="G469" s="78"/>
      <c r="H469" s="79" t="s">
        <v>7796</v>
      </c>
      <c r="I469" s="87" t="s">
        <v>1243</v>
      </c>
      <c r="J469" s="79"/>
      <c r="K469" s="79"/>
      <c r="L469" s="78" t="s">
        <v>7365</v>
      </c>
      <c r="M469" s="78" t="s">
        <v>7847</v>
      </c>
      <c r="N469" s="78" t="s">
        <v>7363</v>
      </c>
      <c r="O469" s="79">
        <v>1</v>
      </c>
      <c r="P469" s="79">
        <v>1600</v>
      </c>
      <c r="Q469" s="79">
        <v>700</v>
      </c>
      <c r="R469" s="79">
        <v>1900</v>
      </c>
      <c r="S469" s="79"/>
      <c r="T469" s="79" t="s">
        <v>3043</v>
      </c>
      <c r="U469" s="79"/>
      <c r="V469" s="79"/>
      <c r="W469" s="79" t="s">
        <v>3043</v>
      </c>
      <c r="X469" s="79" t="s">
        <v>3043</v>
      </c>
      <c r="Y469" s="79" t="s">
        <v>3043</v>
      </c>
      <c r="Z469" s="79"/>
      <c r="AA469" s="79"/>
      <c r="AB469" s="79"/>
      <c r="AC469" s="79"/>
      <c r="AD469" s="81"/>
      <c r="AE469" s="79" t="s">
        <v>3043</v>
      </c>
      <c r="AF469" s="79"/>
      <c r="AG469" s="79"/>
      <c r="AH469" s="79"/>
      <c r="AI469" s="79"/>
      <c r="AJ469" s="79"/>
      <c r="AK469" s="79"/>
      <c r="AL469" s="79"/>
      <c r="AM469" s="79"/>
      <c r="AN469" s="79"/>
      <c r="AO469" s="79"/>
      <c r="AP469" s="79"/>
      <c r="AQ469" s="79"/>
      <c r="AR469" s="79"/>
      <c r="AS469" s="79"/>
      <c r="AT469" s="79"/>
      <c r="AU469" s="79"/>
      <c r="AV469" s="79"/>
      <c r="AW469" s="79"/>
      <c r="AX469" s="79"/>
      <c r="AY469" s="79"/>
      <c r="AZ469" s="83">
        <f t="shared" si="15"/>
        <v>2.1280000000000001</v>
      </c>
    </row>
    <row r="470" spans="1:52" s="99" customFormat="1" ht="34.950000000000003" customHeight="1" x14ac:dyDescent="0.45">
      <c r="A470" s="78" t="s">
        <v>20</v>
      </c>
      <c r="B470" s="79">
        <v>2</v>
      </c>
      <c r="C470" s="78" t="s">
        <v>7848</v>
      </c>
      <c r="D470" s="78"/>
      <c r="E470" s="78"/>
      <c r="F470" s="79"/>
      <c r="G470" s="78"/>
      <c r="H470" s="79" t="s">
        <v>7796</v>
      </c>
      <c r="I470" s="87" t="s">
        <v>1244</v>
      </c>
      <c r="J470" s="79"/>
      <c r="K470" s="79"/>
      <c r="L470" s="78" t="s">
        <v>7365</v>
      </c>
      <c r="M470" s="78" t="s">
        <v>7847</v>
      </c>
      <c r="N470" s="78" t="s">
        <v>7363</v>
      </c>
      <c r="O470" s="79">
        <v>1</v>
      </c>
      <c r="P470" s="79">
        <v>1600</v>
      </c>
      <c r="Q470" s="79">
        <v>700</v>
      </c>
      <c r="R470" s="79">
        <v>1900</v>
      </c>
      <c r="S470" s="79"/>
      <c r="T470" s="79" t="s">
        <v>3043</v>
      </c>
      <c r="U470" s="79"/>
      <c r="V470" s="79"/>
      <c r="W470" s="79" t="s">
        <v>3043</v>
      </c>
      <c r="X470" s="79" t="s">
        <v>3043</v>
      </c>
      <c r="Y470" s="79" t="s">
        <v>3043</v>
      </c>
      <c r="Z470" s="79"/>
      <c r="AA470" s="79"/>
      <c r="AB470" s="79"/>
      <c r="AC470" s="79"/>
      <c r="AD470" s="81"/>
      <c r="AE470" s="79" t="s">
        <v>3043</v>
      </c>
      <c r="AF470" s="79"/>
      <c r="AG470" s="79"/>
      <c r="AH470" s="79"/>
      <c r="AI470" s="79"/>
      <c r="AJ470" s="79"/>
      <c r="AK470" s="79"/>
      <c r="AL470" s="79"/>
      <c r="AM470" s="79"/>
      <c r="AN470" s="79"/>
      <c r="AO470" s="79"/>
      <c r="AP470" s="79"/>
      <c r="AQ470" s="79"/>
      <c r="AR470" s="79"/>
      <c r="AS470" s="79"/>
      <c r="AT470" s="79"/>
      <c r="AU470" s="79"/>
      <c r="AV470" s="79"/>
      <c r="AW470" s="79"/>
      <c r="AX470" s="79"/>
      <c r="AY470" s="79"/>
      <c r="AZ470" s="83">
        <f t="shared" si="15"/>
        <v>2.1280000000000001</v>
      </c>
    </row>
    <row r="471" spans="1:52" s="150" customFormat="1" ht="34.950000000000003" customHeight="1" x14ac:dyDescent="0.45">
      <c r="A471" s="151" t="s">
        <v>20</v>
      </c>
      <c r="B471" s="147">
        <v>2</v>
      </c>
      <c r="C471" s="151" t="s">
        <v>7848</v>
      </c>
      <c r="D471" s="151" t="s">
        <v>1964</v>
      </c>
      <c r="E471" s="151" t="s">
        <v>20</v>
      </c>
      <c r="F471" s="147">
        <v>2</v>
      </c>
      <c r="G471" s="151" t="s">
        <v>676</v>
      </c>
      <c r="H471" s="147"/>
      <c r="I471" s="152" t="s">
        <v>1073</v>
      </c>
      <c r="J471" s="147" t="s">
        <v>2498</v>
      </c>
      <c r="K471" s="147"/>
      <c r="L471" s="151" t="s">
        <v>7324</v>
      </c>
      <c r="M471" s="151"/>
      <c r="N471" s="151"/>
      <c r="O471" s="147">
        <v>1</v>
      </c>
      <c r="P471" s="147">
        <v>800</v>
      </c>
      <c r="Q471" s="147">
        <v>500</v>
      </c>
      <c r="R471" s="147">
        <v>1000</v>
      </c>
      <c r="S471" s="147"/>
      <c r="T471" s="147"/>
      <c r="U471" s="147"/>
      <c r="V471" s="147"/>
      <c r="W471" s="147"/>
      <c r="X471" s="147"/>
      <c r="Y471" s="147"/>
      <c r="Z471" s="147"/>
      <c r="AA471" s="147"/>
      <c r="AB471" s="147"/>
      <c r="AC471" s="147"/>
      <c r="AD471" s="153"/>
      <c r="AE471" s="147" t="s">
        <v>3043</v>
      </c>
      <c r="AF471" s="147"/>
      <c r="AG471" s="147"/>
      <c r="AH471" s="147"/>
      <c r="AI471" s="147"/>
      <c r="AJ471" s="147"/>
      <c r="AK471" s="147"/>
      <c r="AL471" s="147"/>
      <c r="AM471" s="147"/>
      <c r="AN471" s="147"/>
      <c r="AO471" s="147"/>
      <c r="AP471" s="147"/>
      <c r="AQ471" s="147"/>
      <c r="AR471" s="147"/>
      <c r="AS471" s="147"/>
      <c r="AT471" s="147"/>
      <c r="AU471" s="147"/>
      <c r="AV471" s="147"/>
      <c r="AW471" s="147"/>
      <c r="AX471" s="147"/>
      <c r="AY471" s="147"/>
      <c r="AZ471" s="149">
        <f t="shared" si="15"/>
        <v>0.4</v>
      </c>
    </row>
    <row r="472" spans="1:52" s="99" customFormat="1" ht="34.950000000000003" customHeight="1" x14ac:dyDescent="0.45">
      <c r="A472" s="78" t="s">
        <v>20</v>
      </c>
      <c r="B472" s="79">
        <v>2</v>
      </c>
      <c r="C472" s="78" t="s">
        <v>7848</v>
      </c>
      <c r="D472" s="78"/>
      <c r="E472" s="78"/>
      <c r="F472" s="79"/>
      <c r="G472" s="78"/>
      <c r="H472" s="79"/>
      <c r="I472" s="80" t="s">
        <v>1226</v>
      </c>
      <c r="J472" s="79"/>
      <c r="K472" s="79"/>
      <c r="L472" s="78" t="s">
        <v>1227</v>
      </c>
      <c r="M472" s="78"/>
      <c r="N472" s="78"/>
      <c r="O472" s="79">
        <v>1</v>
      </c>
      <c r="P472" s="79">
        <v>600</v>
      </c>
      <c r="Q472" s="79">
        <v>500</v>
      </c>
      <c r="R472" s="79">
        <v>1700</v>
      </c>
      <c r="S472" s="79"/>
      <c r="T472" s="79"/>
      <c r="U472" s="79"/>
      <c r="V472" s="79"/>
      <c r="W472" s="79"/>
      <c r="X472" s="79"/>
      <c r="Y472" s="79"/>
      <c r="Z472" s="79"/>
      <c r="AA472" s="79"/>
      <c r="AB472" s="79"/>
      <c r="AC472" s="79" t="s">
        <v>5765</v>
      </c>
      <c r="AD472" s="81">
        <v>36830</v>
      </c>
      <c r="AE472" s="79" t="s">
        <v>3043</v>
      </c>
      <c r="AF472" s="79"/>
      <c r="AG472" s="79"/>
      <c r="AH472" s="79"/>
      <c r="AI472" s="79"/>
      <c r="AJ472" s="79"/>
      <c r="AK472" s="79"/>
      <c r="AL472" s="79"/>
      <c r="AM472" s="79"/>
      <c r="AN472" s="79"/>
      <c r="AO472" s="79"/>
      <c r="AP472" s="79"/>
      <c r="AQ472" s="79"/>
      <c r="AR472" s="79"/>
      <c r="AS472" s="79"/>
      <c r="AT472" s="79"/>
      <c r="AU472" s="79"/>
      <c r="AV472" s="79"/>
      <c r="AW472" s="79"/>
      <c r="AX472" s="79"/>
      <c r="AY472" s="79"/>
      <c r="AZ472" s="83">
        <f t="shared" si="15"/>
        <v>0.51</v>
      </c>
    </row>
    <row r="473" spans="1:52" s="99" customFormat="1" ht="34.950000000000003" customHeight="1" x14ac:dyDescent="0.45">
      <c r="A473" s="78" t="s">
        <v>20</v>
      </c>
      <c r="B473" s="79">
        <v>2</v>
      </c>
      <c r="C473" s="78" t="s">
        <v>7848</v>
      </c>
      <c r="D473" s="78"/>
      <c r="E473" s="78"/>
      <c r="F473" s="79"/>
      <c r="G473" s="78"/>
      <c r="H473" s="79"/>
      <c r="I473" s="80" t="s">
        <v>1228</v>
      </c>
      <c r="J473" s="79"/>
      <c r="K473" s="79"/>
      <c r="L473" s="78" t="s">
        <v>1227</v>
      </c>
      <c r="M473" s="78"/>
      <c r="N473" s="78"/>
      <c r="O473" s="79">
        <v>1</v>
      </c>
      <c r="P473" s="79">
        <v>600</v>
      </c>
      <c r="Q473" s="79">
        <v>500</v>
      </c>
      <c r="R473" s="79">
        <v>1700</v>
      </c>
      <c r="S473" s="79"/>
      <c r="T473" s="79"/>
      <c r="U473" s="79"/>
      <c r="V473" s="79"/>
      <c r="W473" s="79"/>
      <c r="X473" s="79"/>
      <c r="Y473" s="79"/>
      <c r="Z473" s="79"/>
      <c r="AA473" s="79"/>
      <c r="AB473" s="79"/>
      <c r="AC473" s="79">
        <v>4000</v>
      </c>
      <c r="AD473" s="81">
        <v>37224</v>
      </c>
      <c r="AE473" s="79" t="s">
        <v>3043</v>
      </c>
      <c r="AF473" s="79"/>
      <c r="AG473" s="79"/>
      <c r="AH473" s="79"/>
      <c r="AI473" s="79"/>
      <c r="AJ473" s="79"/>
      <c r="AK473" s="79"/>
      <c r="AL473" s="79"/>
      <c r="AM473" s="79"/>
      <c r="AN473" s="79"/>
      <c r="AO473" s="79"/>
      <c r="AP473" s="79"/>
      <c r="AQ473" s="79"/>
      <c r="AR473" s="79"/>
      <c r="AS473" s="79"/>
      <c r="AT473" s="79"/>
      <c r="AU473" s="79"/>
      <c r="AV473" s="79"/>
      <c r="AW473" s="79"/>
      <c r="AX473" s="79"/>
      <c r="AY473" s="79"/>
      <c r="AZ473" s="83">
        <f t="shared" si="15"/>
        <v>0.51</v>
      </c>
    </row>
    <row r="474" spans="1:52" s="99" customFormat="1" ht="34.950000000000003" customHeight="1" x14ac:dyDescent="0.45">
      <c r="A474" s="78" t="s">
        <v>20</v>
      </c>
      <c r="B474" s="79">
        <v>2</v>
      </c>
      <c r="C474" s="78" t="s">
        <v>7848</v>
      </c>
      <c r="D474" s="78"/>
      <c r="E474" s="78"/>
      <c r="F474" s="79"/>
      <c r="G474" s="78"/>
      <c r="H474" s="79"/>
      <c r="I474" s="80" t="s">
        <v>1229</v>
      </c>
      <c r="J474" s="79"/>
      <c r="K474" s="79"/>
      <c r="L474" s="78" t="s">
        <v>1227</v>
      </c>
      <c r="M474" s="78"/>
      <c r="N474" s="78"/>
      <c r="O474" s="79">
        <v>1</v>
      </c>
      <c r="P474" s="79">
        <v>600</v>
      </c>
      <c r="Q474" s="79">
        <v>500</v>
      </c>
      <c r="R474" s="79">
        <v>1700</v>
      </c>
      <c r="S474" s="79"/>
      <c r="T474" s="79"/>
      <c r="U474" s="79"/>
      <c r="V474" s="79"/>
      <c r="W474" s="79"/>
      <c r="X474" s="79"/>
      <c r="Y474" s="79"/>
      <c r="Z474" s="79"/>
      <c r="AA474" s="79"/>
      <c r="AB474" s="79"/>
      <c r="AC474" s="79">
        <v>2155</v>
      </c>
      <c r="AD474" s="81">
        <v>31136</v>
      </c>
      <c r="AE474" s="79" t="s">
        <v>3043</v>
      </c>
      <c r="AF474" s="79"/>
      <c r="AG474" s="79"/>
      <c r="AH474" s="79"/>
      <c r="AI474" s="79"/>
      <c r="AJ474" s="79"/>
      <c r="AK474" s="79"/>
      <c r="AL474" s="79"/>
      <c r="AM474" s="79"/>
      <c r="AN474" s="79"/>
      <c r="AO474" s="79"/>
      <c r="AP474" s="79"/>
      <c r="AQ474" s="79"/>
      <c r="AR474" s="79"/>
      <c r="AS474" s="79"/>
      <c r="AT474" s="79"/>
      <c r="AU474" s="79"/>
      <c r="AV474" s="79"/>
      <c r="AW474" s="79"/>
      <c r="AX474" s="79"/>
      <c r="AY474" s="79"/>
      <c r="AZ474" s="83">
        <f t="shared" si="15"/>
        <v>0.51</v>
      </c>
    </row>
    <row r="475" spans="1:52" s="99" customFormat="1" ht="34.950000000000003" customHeight="1" x14ac:dyDescent="0.45">
      <c r="A475" s="78" t="s">
        <v>20</v>
      </c>
      <c r="B475" s="79">
        <v>2</v>
      </c>
      <c r="C475" s="78" t="s">
        <v>7848</v>
      </c>
      <c r="D475" s="78"/>
      <c r="E475" s="78"/>
      <c r="F475" s="79"/>
      <c r="G475" s="78"/>
      <c r="H475" s="79"/>
      <c r="I475" s="80" t="s">
        <v>1230</v>
      </c>
      <c r="J475" s="79"/>
      <c r="K475" s="79"/>
      <c r="L475" s="78" t="s">
        <v>1227</v>
      </c>
      <c r="M475" s="78"/>
      <c r="N475" s="78"/>
      <c r="O475" s="79">
        <v>1</v>
      </c>
      <c r="P475" s="79">
        <v>600</v>
      </c>
      <c r="Q475" s="79">
        <v>500</v>
      </c>
      <c r="R475" s="79">
        <v>1700</v>
      </c>
      <c r="S475" s="79"/>
      <c r="T475" s="79"/>
      <c r="U475" s="79"/>
      <c r="V475" s="79"/>
      <c r="W475" s="79"/>
      <c r="X475" s="79"/>
      <c r="Y475" s="79"/>
      <c r="Z475" s="79"/>
      <c r="AA475" s="79"/>
      <c r="AB475" s="79"/>
      <c r="AC475" s="79"/>
      <c r="AD475" s="81"/>
      <c r="AE475" s="79" t="s">
        <v>3043</v>
      </c>
      <c r="AF475" s="79"/>
      <c r="AG475" s="79"/>
      <c r="AH475" s="79"/>
      <c r="AI475" s="79"/>
      <c r="AJ475" s="79"/>
      <c r="AK475" s="79"/>
      <c r="AL475" s="79"/>
      <c r="AM475" s="79"/>
      <c r="AN475" s="79"/>
      <c r="AO475" s="79"/>
      <c r="AP475" s="79"/>
      <c r="AQ475" s="79"/>
      <c r="AR475" s="79"/>
      <c r="AS475" s="79"/>
      <c r="AT475" s="79"/>
      <c r="AU475" s="79"/>
      <c r="AV475" s="79"/>
      <c r="AW475" s="79"/>
      <c r="AX475" s="79"/>
      <c r="AY475" s="79"/>
      <c r="AZ475" s="83">
        <f t="shared" si="15"/>
        <v>0.51</v>
      </c>
    </row>
    <row r="476" spans="1:52" s="99" customFormat="1" ht="34.950000000000003" customHeight="1" x14ac:dyDescent="0.45">
      <c r="A476" s="78" t="s">
        <v>20</v>
      </c>
      <c r="B476" s="79">
        <v>2</v>
      </c>
      <c r="C476" s="78" t="s">
        <v>7848</v>
      </c>
      <c r="D476" s="78"/>
      <c r="E476" s="78"/>
      <c r="F476" s="79"/>
      <c r="G476" s="78"/>
      <c r="H476" s="79"/>
      <c r="I476" s="80" t="s">
        <v>1231</v>
      </c>
      <c r="J476" s="79"/>
      <c r="K476" s="79"/>
      <c r="L476" s="78" t="s">
        <v>1227</v>
      </c>
      <c r="M476" s="78"/>
      <c r="N476" s="78"/>
      <c r="O476" s="79">
        <v>1</v>
      </c>
      <c r="P476" s="79">
        <v>600</v>
      </c>
      <c r="Q476" s="79">
        <v>500</v>
      </c>
      <c r="R476" s="79">
        <v>1700</v>
      </c>
      <c r="S476" s="79"/>
      <c r="T476" s="79"/>
      <c r="U476" s="79"/>
      <c r="V476" s="79"/>
      <c r="W476" s="79"/>
      <c r="X476" s="79"/>
      <c r="Y476" s="79"/>
      <c r="Z476" s="79"/>
      <c r="AA476" s="79"/>
      <c r="AB476" s="79"/>
      <c r="AC476" s="79"/>
      <c r="AD476" s="81"/>
      <c r="AE476" s="79" t="s">
        <v>3043</v>
      </c>
      <c r="AF476" s="79"/>
      <c r="AG476" s="79"/>
      <c r="AH476" s="79"/>
      <c r="AI476" s="79"/>
      <c r="AJ476" s="79"/>
      <c r="AK476" s="79"/>
      <c r="AL476" s="79"/>
      <c r="AM476" s="79"/>
      <c r="AN476" s="79"/>
      <c r="AO476" s="79"/>
      <c r="AP476" s="79"/>
      <c r="AQ476" s="79"/>
      <c r="AR476" s="79"/>
      <c r="AS476" s="79"/>
      <c r="AT476" s="79"/>
      <c r="AU476" s="79"/>
      <c r="AV476" s="79"/>
      <c r="AW476" s="79"/>
      <c r="AX476" s="79"/>
      <c r="AY476" s="79"/>
      <c r="AZ476" s="83">
        <f t="shared" si="15"/>
        <v>0.51</v>
      </c>
    </row>
    <row r="477" spans="1:52" s="99" customFormat="1" ht="34.950000000000003" customHeight="1" x14ac:dyDescent="0.45">
      <c r="A477" s="78" t="s">
        <v>20</v>
      </c>
      <c r="B477" s="79">
        <v>2</v>
      </c>
      <c r="C477" s="78" t="s">
        <v>7848</v>
      </c>
      <c r="D477" s="78"/>
      <c r="E477" s="78"/>
      <c r="F477" s="79"/>
      <c r="G477" s="78"/>
      <c r="H477" s="79"/>
      <c r="I477" s="80" t="s">
        <v>1232</v>
      </c>
      <c r="J477" s="79"/>
      <c r="K477" s="79"/>
      <c r="L477" s="78" t="s">
        <v>1227</v>
      </c>
      <c r="M477" s="78"/>
      <c r="N477" s="78"/>
      <c r="O477" s="79">
        <v>1</v>
      </c>
      <c r="P477" s="79">
        <v>600</v>
      </c>
      <c r="Q477" s="79">
        <v>500</v>
      </c>
      <c r="R477" s="79">
        <v>1700</v>
      </c>
      <c r="S477" s="79"/>
      <c r="T477" s="79"/>
      <c r="U477" s="79"/>
      <c r="V477" s="79"/>
      <c r="W477" s="79"/>
      <c r="X477" s="79"/>
      <c r="Y477" s="79"/>
      <c r="Z477" s="79"/>
      <c r="AA477" s="79"/>
      <c r="AB477" s="79"/>
      <c r="AC477" s="79"/>
      <c r="AD477" s="81"/>
      <c r="AE477" s="79" t="s">
        <v>3043</v>
      </c>
      <c r="AF477" s="79"/>
      <c r="AG477" s="79"/>
      <c r="AH477" s="79"/>
      <c r="AI477" s="79"/>
      <c r="AJ477" s="79"/>
      <c r="AK477" s="79"/>
      <c r="AL477" s="79"/>
      <c r="AM477" s="79"/>
      <c r="AN477" s="79"/>
      <c r="AO477" s="79"/>
      <c r="AP477" s="79"/>
      <c r="AQ477" s="79"/>
      <c r="AR477" s="79"/>
      <c r="AS477" s="79"/>
      <c r="AT477" s="79"/>
      <c r="AU477" s="79"/>
      <c r="AV477" s="79"/>
      <c r="AW477" s="79"/>
      <c r="AX477" s="79"/>
      <c r="AY477" s="79"/>
      <c r="AZ477" s="83">
        <f t="shared" si="15"/>
        <v>0.51</v>
      </c>
    </row>
    <row r="478" spans="1:52" s="150" customFormat="1" ht="34.950000000000003" customHeight="1" x14ac:dyDescent="0.45">
      <c r="A478" s="151" t="s">
        <v>20</v>
      </c>
      <c r="B478" s="147">
        <v>2</v>
      </c>
      <c r="C478" s="151" t="s">
        <v>7848</v>
      </c>
      <c r="D478" s="151" t="s">
        <v>1964</v>
      </c>
      <c r="E478" s="151" t="s">
        <v>20</v>
      </c>
      <c r="F478" s="147">
        <v>2</v>
      </c>
      <c r="G478" s="151" t="s">
        <v>207</v>
      </c>
      <c r="H478" s="147"/>
      <c r="I478" s="152" t="s">
        <v>1086</v>
      </c>
      <c r="J478" s="147" t="s">
        <v>0</v>
      </c>
      <c r="K478" s="147"/>
      <c r="L478" s="151" t="s">
        <v>1085</v>
      </c>
      <c r="M478" s="151"/>
      <c r="N478" s="151"/>
      <c r="O478" s="147">
        <v>1</v>
      </c>
      <c r="P478" s="147">
        <v>550</v>
      </c>
      <c r="Q478" s="147">
        <v>950</v>
      </c>
      <c r="R478" s="147">
        <v>950</v>
      </c>
      <c r="S478" s="147"/>
      <c r="T478" s="147" t="s">
        <v>3043</v>
      </c>
      <c r="U478" s="147"/>
      <c r="V478" s="147"/>
      <c r="W478" s="147"/>
      <c r="X478" s="147"/>
      <c r="Y478" s="147"/>
      <c r="Z478" s="147"/>
      <c r="AA478" s="147"/>
      <c r="AB478" s="147"/>
      <c r="AC478" s="147"/>
      <c r="AD478" s="153"/>
      <c r="AE478" s="147" t="s">
        <v>3043</v>
      </c>
      <c r="AF478" s="147"/>
      <c r="AG478" s="147"/>
      <c r="AH478" s="147"/>
      <c r="AI478" s="147"/>
      <c r="AJ478" s="147"/>
      <c r="AK478" s="147"/>
      <c r="AL478" s="147"/>
      <c r="AM478" s="147"/>
      <c r="AN478" s="147"/>
      <c r="AO478" s="147"/>
      <c r="AP478" s="147"/>
      <c r="AQ478" s="147"/>
      <c r="AR478" s="147"/>
      <c r="AS478" s="147"/>
      <c r="AT478" s="147"/>
      <c r="AU478" s="147"/>
      <c r="AV478" s="147"/>
      <c r="AW478" s="147"/>
      <c r="AX478" s="147"/>
      <c r="AY478" s="147"/>
      <c r="AZ478" s="149">
        <f t="shared" si="15"/>
        <v>0.49637500000000001</v>
      </c>
    </row>
    <row r="479" spans="1:52" s="99" customFormat="1" ht="34.950000000000003" customHeight="1" x14ac:dyDescent="0.45">
      <c r="A479" s="78" t="s">
        <v>20</v>
      </c>
      <c r="B479" s="79">
        <v>2</v>
      </c>
      <c r="C479" s="78" t="s">
        <v>7848</v>
      </c>
      <c r="D479" s="78"/>
      <c r="E479" s="78"/>
      <c r="F479" s="79"/>
      <c r="G479" s="78"/>
      <c r="H479" s="79"/>
      <c r="I479" s="158" t="s">
        <v>7840</v>
      </c>
      <c r="J479" s="79"/>
      <c r="K479" s="79"/>
      <c r="L479" s="78" t="s">
        <v>7356</v>
      </c>
      <c r="M479" s="78" t="s">
        <v>7849</v>
      </c>
      <c r="N479" s="78" t="s">
        <v>7374</v>
      </c>
      <c r="O479" s="79">
        <v>1</v>
      </c>
      <c r="P479" s="79">
        <v>1800</v>
      </c>
      <c r="Q479" s="79">
        <v>500</v>
      </c>
      <c r="R479" s="79">
        <v>1800</v>
      </c>
      <c r="S479" s="79"/>
      <c r="T479" s="79"/>
      <c r="U479" s="79"/>
      <c r="V479" s="79"/>
      <c r="W479" s="79"/>
      <c r="X479" s="79"/>
      <c r="Y479" s="79"/>
      <c r="Z479" s="79"/>
      <c r="AA479" s="79"/>
      <c r="AB479" s="79"/>
      <c r="AC479" s="79"/>
      <c r="AD479" s="81"/>
      <c r="AE479" s="79" t="s">
        <v>3043</v>
      </c>
      <c r="AF479" s="79"/>
      <c r="AG479" s="79"/>
      <c r="AH479" s="79"/>
      <c r="AI479" s="79"/>
      <c r="AJ479" s="79"/>
      <c r="AK479" s="79"/>
      <c r="AL479" s="79"/>
      <c r="AM479" s="79"/>
      <c r="AN479" s="79"/>
      <c r="AO479" s="79"/>
      <c r="AP479" s="79"/>
      <c r="AQ479" s="79"/>
      <c r="AR479" s="79"/>
      <c r="AS479" s="79"/>
      <c r="AT479" s="79"/>
      <c r="AU479" s="79"/>
      <c r="AV479" s="79"/>
      <c r="AW479" s="79"/>
      <c r="AX479" s="79"/>
      <c r="AY479" s="79" t="s">
        <v>7796</v>
      </c>
      <c r="AZ479" s="83">
        <f t="shared" si="15"/>
        <v>1.62</v>
      </c>
    </row>
    <row r="480" spans="1:52" s="99" customFormat="1" ht="34.950000000000003" customHeight="1" x14ac:dyDescent="0.45">
      <c r="A480" s="78" t="s">
        <v>20</v>
      </c>
      <c r="B480" s="79">
        <v>2</v>
      </c>
      <c r="C480" s="78" t="s">
        <v>7848</v>
      </c>
      <c r="D480" s="78"/>
      <c r="E480" s="78"/>
      <c r="F480" s="79"/>
      <c r="G480" s="78"/>
      <c r="H480" s="79"/>
      <c r="I480" s="158" t="s">
        <v>7841</v>
      </c>
      <c r="J480" s="79"/>
      <c r="K480" s="79"/>
      <c r="L480" s="78" t="s">
        <v>7356</v>
      </c>
      <c r="M480" s="78"/>
      <c r="N480" s="78" t="s">
        <v>7374</v>
      </c>
      <c r="O480" s="79">
        <v>1</v>
      </c>
      <c r="P480" s="79">
        <v>1800</v>
      </c>
      <c r="Q480" s="79">
        <v>500</v>
      </c>
      <c r="R480" s="79">
        <v>1800</v>
      </c>
      <c r="S480" s="79"/>
      <c r="T480" s="79"/>
      <c r="U480" s="79"/>
      <c r="V480" s="79"/>
      <c r="W480" s="79"/>
      <c r="X480" s="79"/>
      <c r="Y480" s="79"/>
      <c r="Z480" s="79"/>
      <c r="AA480" s="79"/>
      <c r="AB480" s="79"/>
      <c r="AC480" s="79">
        <v>4539</v>
      </c>
      <c r="AD480" s="81">
        <v>39346</v>
      </c>
      <c r="AE480" s="79" t="s">
        <v>3043</v>
      </c>
      <c r="AF480" s="79"/>
      <c r="AG480" s="79"/>
      <c r="AH480" s="79"/>
      <c r="AI480" s="79"/>
      <c r="AJ480" s="79"/>
      <c r="AK480" s="79"/>
      <c r="AL480" s="79"/>
      <c r="AM480" s="79"/>
      <c r="AN480" s="79"/>
      <c r="AO480" s="79"/>
      <c r="AP480" s="79"/>
      <c r="AQ480" s="79"/>
      <c r="AR480" s="79"/>
      <c r="AS480" s="79"/>
      <c r="AT480" s="79"/>
      <c r="AU480" s="79"/>
      <c r="AV480" s="79"/>
      <c r="AW480" s="79"/>
      <c r="AX480" s="79"/>
      <c r="AY480" s="79"/>
      <c r="AZ480" s="83">
        <f t="shared" si="15"/>
        <v>1.62</v>
      </c>
    </row>
    <row r="481" spans="1:52" s="99" customFormat="1" ht="34.950000000000003" customHeight="1" x14ac:dyDescent="0.45">
      <c r="A481" s="78" t="s">
        <v>20</v>
      </c>
      <c r="B481" s="79">
        <v>2</v>
      </c>
      <c r="C481" s="78" t="s">
        <v>7848</v>
      </c>
      <c r="D481" s="78"/>
      <c r="E481" s="78"/>
      <c r="F481" s="79"/>
      <c r="G481" s="78"/>
      <c r="H481" s="79"/>
      <c r="I481" s="158" t="s">
        <v>7842</v>
      </c>
      <c r="J481" s="79"/>
      <c r="K481" s="79"/>
      <c r="L481" s="78" t="s">
        <v>7356</v>
      </c>
      <c r="M481" s="78"/>
      <c r="N481" s="78" t="s">
        <v>7374</v>
      </c>
      <c r="O481" s="79">
        <v>1</v>
      </c>
      <c r="P481" s="79">
        <v>1800</v>
      </c>
      <c r="Q481" s="79">
        <v>450</v>
      </c>
      <c r="R481" s="79">
        <v>2100</v>
      </c>
      <c r="S481" s="79"/>
      <c r="T481" s="79"/>
      <c r="U481" s="79"/>
      <c r="V481" s="79"/>
      <c r="W481" s="79"/>
      <c r="X481" s="79"/>
      <c r="Y481" s="79"/>
      <c r="Z481" s="79"/>
      <c r="AA481" s="79"/>
      <c r="AB481" s="79"/>
      <c r="AC481" s="79"/>
      <c r="AD481" s="81"/>
      <c r="AE481" s="79" t="s">
        <v>3043</v>
      </c>
      <c r="AF481" s="79"/>
      <c r="AG481" s="79"/>
      <c r="AH481" s="79"/>
      <c r="AI481" s="79"/>
      <c r="AJ481" s="79"/>
      <c r="AK481" s="79"/>
      <c r="AL481" s="79"/>
      <c r="AM481" s="79"/>
      <c r="AN481" s="79"/>
      <c r="AO481" s="79"/>
      <c r="AP481" s="79"/>
      <c r="AQ481" s="79"/>
      <c r="AR481" s="79"/>
      <c r="AS481" s="79"/>
      <c r="AT481" s="79"/>
      <c r="AU481" s="79"/>
      <c r="AV481" s="79"/>
      <c r="AW481" s="79"/>
      <c r="AX481" s="79"/>
      <c r="AY481" s="79"/>
      <c r="AZ481" s="83">
        <f t="shared" si="15"/>
        <v>1.7010000000000001</v>
      </c>
    </row>
    <row r="482" spans="1:52" ht="34.950000000000003" customHeight="1" x14ac:dyDescent="0.45">
      <c r="A482" s="78" t="s">
        <v>20</v>
      </c>
      <c r="B482" s="79">
        <v>2</v>
      </c>
      <c r="C482" s="78" t="s">
        <v>7848</v>
      </c>
      <c r="D482" s="78"/>
      <c r="E482" s="78"/>
      <c r="F482" s="79"/>
      <c r="G482" s="78"/>
      <c r="H482" s="79"/>
      <c r="I482" s="80" t="s">
        <v>5766</v>
      </c>
      <c r="J482" s="79"/>
      <c r="K482" s="79"/>
      <c r="L482" s="78" t="s">
        <v>7727</v>
      </c>
      <c r="M482" s="78"/>
      <c r="N482" s="78" t="s">
        <v>7726</v>
      </c>
      <c r="O482" s="79">
        <v>1</v>
      </c>
      <c r="P482" s="79">
        <v>400</v>
      </c>
      <c r="Q482" s="79">
        <v>500</v>
      </c>
      <c r="R482" s="79">
        <v>1600</v>
      </c>
      <c r="S482" s="79"/>
      <c r="T482" s="79"/>
      <c r="U482" s="79"/>
      <c r="V482" s="79"/>
      <c r="W482" s="79"/>
      <c r="X482" s="79"/>
      <c r="Y482" s="79"/>
      <c r="Z482" s="79"/>
      <c r="AA482" s="79"/>
      <c r="AB482" s="79"/>
      <c r="AC482" s="79"/>
      <c r="AD482" s="81"/>
      <c r="AE482" s="79" t="s">
        <v>3043</v>
      </c>
      <c r="AF482" s="79"/>
      <c r="AG482" s="79"/>
      <c r="AH482" s="79"/>
      <c r="AI482" s="79"/>
      <c r="AJ482" s="79"/>
      <c r="AK482" s="79"/>
      <c r="AL482" s="79"/>
      <c r="AM482" s="79"/>
      <c r="AN482" s="79"/>
      <c r="AO482" s="79"/>
      <c r="AP482" s="79"/>
      <c r="AQ482" s="79"/>
      <c r="AR482" s="79"/>
      <c r="AS482" s="79"/>
      <c r="AT482" s="79"/>
      <c r="AU482" s="79"/>
      <c r="AV482" s="79"/>
      <c r="AW482" s="79"/>
      <c r="AX482" s="79"/>
      <c r="AY482" s="79"/>
      <c r="AZ482" s="83">
        <f t="shared" si="15"/>
        <v>0.32</v>
      </c>
    </row>
    <row r="483" spans="1:52" ht="34.950000000000003" customHeight="1" x14ac:dyDescent="0.45">
      <c r="A483" s="78" t="s">
        <v>20</v>
      </c>
      <c r="B483" s="79">
        <v>2</v>
      </c>
      <c r="C483" s="78" t="s">
        <v>7848</v>
      </c>
      <c r="D483" s="78"/>
      <c r="E483" s="78"/>
      <c r="F483" s="79"/>
      <c r="G483" s="78"/>
      <c r="H483" s="79"/>
      <c r="I483" s="80" t="s">
        <v>5767</v>
      </c>
      <c r="J483" s="79"/>
      <c r="K483" s="79"/>
      <c r="L483" s="78" t="s">
        <v>7727</v>
      </c>
      <c r="M483" s="78"/>
      <c r="N483" s="78" t="s">
        <v>7726</v>
      </c>
      <c r="O483" s="79">
        <v>1</v>
      </c>
      <c r="P483" s="79">
        <v>400</v>
      </c>
      <c r="Q483" s="79">
        <v>500</v>
      </c>
      <c r="R483" s="79">
        <v>1500</v>
      </c>
      <c r="S483" s="79"/>
      <c r="T483" s="79"/>
      <c r="U483" s="79"/>
      <c r="V483" s="79"/>
      <c r="W483" s="79"/>
      <c r="X483" s="79"/>
      <c r="Y483" s="79"/>
      <c r="Z483" s="79"/>
      <c r="AA483" s="79"/>
      <c r="AB483" s="79"/>
      <c r="AC483" s="79"/>
      <c r="AD483" s="81"/>
      <c r="AE483" s="79" t="s">
        <v>3043</v>
      </c>
      <c r="AF483" s="79"/>
      <c r="AG483" s="79"/>
      <c r="AH483" s="79"/>
      <c r="AI483" s="79"/>
      <c r="AJ483" s="79"/>
      <c r="AK483" s="79"/>
      <c r="AL483" s="79"/>
      <c r="AM483" s="79"/>
      <c r="AN483" s="79"/>
      <c r="AO483" s="79"/>
      <c r="AP483" s="79"/>
      <c r="AQ483" s="79"/>
      <c r="AR483" s="79"/>
      <c r="AS483" s="79"/>
      <c r="AT483" s="79"/>
      <c r="AU483" s="79"/>
      <c r="AV483" s="79"/>
      <c r="AW483" s="79"/>
      <c r="AX483" s="79"/>
      <c r="AY483" s="79"/>
      <c r="AZ483" s="83">
        <f t="shared" si="15"/>
        <v>0.3</v>
      </c>
    </row>
    <row r="484" spans="1:52" ht="34.950000000000003" customHeight="1" x14ac:dyDescent="0.45">
      <c r="A484" s="78" t="s">
        <v>20</v>
      </c>
      <c r="B484" s="79">
        <v>2</v>
      </c>
      <c r="C484" s="78" t="s">
        <v>7848</v>
      </c>
      <c r="D484" s="78"/>
      <c r="E484" s="78"/>
      <c r="F484" s="79"/>
      <c r="G484" s="78"/>
      <c r="H484" s="79"/>
      <c r="I484" s="80" t="s">
        <v>5768</v>
      </c>
      <c r="J484" s="79"/>
      <c r="K484" s="79"/>
      <c r="L484" s="78" t="s">
        <v>7727</v>
      </c>
      <c r="M484" s="78"/>
      <c r="N484" s="78" t="s">
        <v>7726</v>
      </c>
      <c r="O484" s="79">
        <v>1</v>
      </c>
      <c r="P484" s="79">
        <v>400</v>
      </c>
      <c r="Q484" s="79">
        <v>500</v>
      </c>
      <c r="R484" s="79">
        <v>1500</v>
      </c>
      <c r="S484" s="79"/>
      <c r="T484" s="79"/>
      <c r="U484" s="79"/>
      <c r="V484" s="79"/>
      <c r="W484" s="79"/>
      <c r="X484" s="79"/>
      <c r="Y484" s="79"/>
      <c r="Z484" s="79"/>
      <c r="AA484" s="79"/>
      <c r="AB484" s="79"/>
      <c r="AC484" s="79"/>
      <c r="AD484" s="81"/>
      <c r="AE484" s="79" t="s">
        <v>3043</v>
      </c>
      <c r="AF484" s="79"/>
      <c r="AG484" s="79"/>
      <c r="AH484" s="79"/>
      <c r="AI484" s="79"/>
      <c r="AJ484" s="79"/>
      <c r="AK484" s="79"/>
      <c r="AL484" s="79"/>
      <c r="AM484" s="79"/>
      <c r="AN484" s="79"/>
      <c r="AO484" s="79"/>
      <c r="AP484" s="79"/>
      <c r="AQ484" s="79"/>
      <c r="AR484" s="79"/>
      <c r="AS484" s="79"/>
      <c r="AT484" s="79"/>
      <c r="AU484" s="79"/>
      <c r="AV484" s="79"/>
      <c r="AW484" s="79"/>
      <c r="AX484" s="79"/>
      <c r="AY484" s="79"/>
      <c r="AZ484" s="83">
        <f t="shared" si="15"/>
        <v>0.3</v>
      </c>
    </row>
    <row r="485" spans="1:52" ht="34.950000000000003" customHeight="1" x14ac:dyDescent="0.45">
      <c r="A485" s="78" t="s">
        <v>20</v>
      </c>
      <c r="B485" s="79">
        <v>2</v>
      </c>
      <c r="C485" s="78" t="s">
        <v>7848</v>
      </c>
      <c r="D485" s="78" t="s">
        <v>1964</v>
      </c>
      <c r="E485" s="78" t="s">
        <v>20</v>
      </c>
      <c r="F485" s="79">
        <v>2</v>
      </c>
      <c r="G485" s="78" t="s">
        <v>1225</v>
      </c>
      <c r="H485" s="79"/>
      <c r="I485" s="80" t="s">
        <v>1315</v>
      </c>
      <c r="J485" s="79" t="s">
        <v>2498</v>
      </c>
      <c r="K485" s="79"/>
      <c r="L485" s="78" t="s">
        <v>6155</v>
      </c>
      <c r="M485" s="78" t="s">
        <v>6102</v>
      </c>
      <c r="N485" s="78"/>
      <c r="O485" s="79">
        <v>1</v>
      </c>
      <c r="P485" s="79">
        <v>1000</v>
      </c>
      <c r="Q485" s="79">
        <v>700</v>
      </c>
      <c r="R485" s="79">
        <v>1200</v>
      </c>
      <c r="S485" s="79"/>
      <c r="T485" s="79"/>
      <c r="U485" s="79"/>
      <c r="V485" s="79"/>
      <c r="W485" s="79"/>
      <c r="X485" s="79"/>
      <c r="Y485" s="79"/>
      <c r="Z485" s="79"/>
      <c r="AA485" s="79"/>
      <c r="AB485" s="79"/>
      <c r="AC485" s="79"/>
      <c r="AD485" s="81"/>
      <c r="AE485" s="79" t="s">
        <v>3043</v>
      </c>
      <c r="AF485" s="79"/>
      <c r="AG485" s="79"/>
      <c r="AH485" s="79"/>
      <c r="AI485" s="79"/>
      <c r="AJ485" s="79"/>
      <c r="AK485" s="79"/>
      <c r="AL485" s="79"/>
      <c r="AM485" s="79"/>
      <c r="AN485" s="79"/>
      <c r="AO485" s="79"/>
      <c r="AP485" s="79"/>
      <c r="AQ485" s="79"/>
      <c r="AR485" s="79"/>
      <c r="AS485" s="79"/>
      <c r="AT485" s="79"/>
      <c r="AU485" s="79"/>
      <c r="AV485" s="79"/>
      <c r="AW485" s="79"/>
      <c r="AX485" s="79"/>
      <c r="AY485" s="79"/>
      <c r="AZ485" s="83">
        <f t="shared" si="15"/>
        <v>0.84</v>
      </c>
    </row>
    <row r="486" spans="1:52" ht="34.950000000000003" customHeight="1" x14ac:dyDescent="0.45">
      <c r="A486" s="78" t="s">
        <v>20</v>
      </c>
      <c r="B486" s="79">
        <v>2</v>
      </c>
      <c r="C486" s="78" t="s">
        <v>7848</v>
      </c>
      <c r="D486" s="78" t="s">
        <v>1964</v>
      </c>
      <c r="E486" s="78" t="s">
        <v>20</v>
      </c>
      <c r="F486" s="79">
        <v>2</v>
      </c>
      <c r="G486" s="78" t="s">
        <v>1225</v>
      </c>
      <c r="H486" s="79"/>
      <c r="I486" s="80" t="s">
        <v>1317</v>
      </c>
      <c r="J486" s="79" t="s">
        <v>2498</v>
      </c>
      <c r="K486" s="79"/>
      <c r="L486" s="78" t="s">
        <v>6089</v>
      </c>
      <c r="M486" s="78"/>
      <c r="N486" s="78"/>
      <c r="O486" s="79">
        <v>1</v>
      </c>
      <c r="P486" s="79">
        <v>700</v>
      </c>
      <c r="Q486" s="79">
        <v>600</v>
      </c>
      <c r="R486" s="79">
        <v>1000</v>
      </c>
      <c r="S486" s="79"/>
      <c r="T486" s="79"/>
      <c r="U486" s="79"/>
      <c r="V486" s="79"/>
      <c r="W486" s="79"/>
      <c r="X486" s="79"/>
      <c r="Y486" s="79"/>
      <c r="Z486" s="79"/>
      <c r="AA486" s="79"/>
      <c r="AB486" s="79"/>
      <c r="AC486" s="79"/>
      <c r="AD486" s="81"/>
      <c r="AE486" s="79" t="s">
        <v>3043</v>
      </c>
      <c r="AF486" s="79"/>
      <c r="AG486" s="79"/>
      <c r="AH486" s="79"/>
      <c r="AI486" s="79"/>
      <c r="AJ486" s="79"/>
      <c r="AK486" s="79"/>
      <c r="AL486" s="79"/>
      <c r="AM486" s="79"/>
      <c r="AN486" s="79"/>
      <c r="AO486" s="79"/>
      <c r="AP486" s="79"/>
      <c r="AQ486" s="79"/>
      <c r="AR486" s="79"/>
      <c r="AS486" s="79"/>
      <c r="AT486" s="79"/>
      <c r="AU486" s="79"/>
      <c r="AV486" s="79"/>
      <c r="AW486" s="79"/>
      <c r="AX486" s="79"/>
      <c r="AY486" s="79"/>
      <c r="AZ486" s="83">
        <f t="shared" si="15"/>
        <v>0.42</v>
      </c>
    </row>
    <row r="487" spans="1:52" ht="34.950000000000003" customHeight="1" x14ac:dyDescent="0.45">
      <c r="A487" s="78" t="s">
        <v>20</v>
      </c>
      <c r="B487" s="79">
        <v>2</v>
      </c>
      <c r="C487" s="78" t="s">
        <v>7848</v>
      </c>
      <c r="D487" s="78"/>
      <c r="E487" s="78"/>
      <c r="F487" s="79"/>
      <c r="G487" s="78"/>
      <c r="H487" s="79"/>
      <c r="I487" s="80" t="s">
        <v>1249</v>
      </c>
      <c r="J487" s="79"/>
      <c r="K487" s="79"/>
      <c r="L487" s="78" t="s">
        <v>386</v>
      </c>
      <c r="M487" s="78" t="s">
        <v>2788</v>
      </c>
      <c r="N487" s="78" t="s">
        <v>2787</v>
      </c>
      <c r="O487" s="79">
        <v>1</v>
      </c>
      <c r="P487" s="79">
        <v>550</v>
      </c>
      <c r="Q487" s="79">
        <v>500</v>
      </c>
      <c r="R487" s="79">
        <v>1600</v>
      </c>
      <c r="S487" s="79"/>
      <c r="T487" s="79" t="s">
        <v>3043</v>
      </c>
      <c r="U487" s="79"/>
      <c r="V487" s="79"/>
      <c r="W487" s="79"/>
      <c r="X487" s="79"/>
      <c r="Y487" s="79"/>
      <c r="Z487" s="79"/>
      <c r="AA487" s="79"/>
      <c r="AB487" s="79"/>
      <c r="AC487" s="79"/>
      <c r="AD487" s="81"/>
      <c r="AE487" s="79" t="s">
        <v>3043</v>
      </c>
      <c r="AF487" s="79"/>
      <c r="AG487" s="79"/>
      <c r="AH487" s="79"/>
      <c r="AI487" s="79"/>
      <c r="AJ487" s="79"/>
      <c r="AK487" s="79"/>
      <c r="AL487" s="79"/>
      <c r="AM487" s="79"/>
      <c r="AN487" s="79"/>
      <c r="AO487" s="79"/>
      <c r="AP487" s="79"/>
      <c r="AQ487" s="79"/>
      <c r="AR487" s="79"/>
      <c r="AS487" s="79"/>
      <c r="AT487" s="79"/>
      <c r="AU487" s="79"/>
      <c r="AV487" s="79"/>
      <c r="AW487" s="79"/>
      <c r="AX487" s="79"/>
      <c r="AY487" s="79"/>
      <c r="AZ487" s="83">
        <f t="shared" si="15"/>
        <v>0.44</v>
      </c>
    </row>
    <row r="488" spans="1:52" ht="34.950000000000003" customHeight="1" x14ac:dyDescent="0.45">
      <c r="A488" s="78" t="s">
        <v>20</v>
      </c>
      <c r="B488" s="79">
        <v>2</v>
      </c>
      <c r="C488" s="78" t="s">
        <v>7848</v>
      </c>
      <c r="D488" s="78" t="s">
        <v>1967</v>
      </c>
      <c r="E488" s="78" t="s">
        <v>1124</v>
      </c>
      <c r="F488" s="79">
        <v>2</v>
      </c>
      <c r="G488" s="78" t="s">
        <v>1293</v>
      </c>
      <c r="H488" s="79"/>
      <c r="I488" s="80" t="s">
        <v>1308</v>
      </c>
      <c r="J488" s="79" t="s">
        <v>2498</v>
      </c>
      <c r="K488" s="79"/>
      <c r="L488" s="78" t="s">
        <v>717</v>
      </c>
      <c r="M488" s="78"/>
      <c r="N488" s="78"/>
      <c r="O488" s="79">
        <v>1</v>
      </c>
      <c r="P488" s="79">
        <v>900</v>
      </c>
      <c r="Q488" s="79">
        <v>400</v>
      </c>
      <c r="R488" s="79">
        <v>1700</v>
      </c>
      <c r="S488" s="79"/>
      <c r="T488" s="79"/>
      <c r="U488" s="79"/>
      <c r="V488" s="79"/>
      <c r="W488" s="79"/>
      <c r="X488" s="79"/>
      <c r="Y488" s="79"/>
      <c r="Z488" s="79"/>
      <c r="AA488" s="79"/>
      <c r="AB488" s="79"/>
      <c r="AC488" s="79"/>
      <c r="AD488" s="81"/>
      <c r="AE488" s="79" t="s">
        <v>3043</v>
      </c>
      <c r="AF488" s="79"/>
      <c r="AG488" s="79"/>
      <c r="AH488" s="79"/>
      <c r="AI488" s="79"/>
      <c r="AJ488" s="79"/>
      <c r="AK488" s="79"/>
      <c r="AL488" s="79"/>
      <c r="AM488" s="79"/>
      <c r="AN488" s="79"/>
      <c r="AO488" s="79"/>
      <c r="AP488" s="79"/>
      <c r="AQ488" s="79"/>
      <c r="AR488" s="79"/>
      <c r="AS488" s="79"/>
      <c r="AT488" s="79"/>
      <c r="AU488" s="79"/>
      <c r="AV488" s="79"/>
      <c r="AW488" s="79"/>
      <c r="AX488" s="79"/>
      <c r="AY488" s="79"/>
      <c r="AZ488" s="83">
        <f t="shared" si="15"/>
        <v>0.61199999999999999</v>
      </c>
    </row>
    <row r="489" spans="1:52" ht="34.950000000000003" customHeight="1" x14ac:dyDescent="0.45">
      <c r="A489" s="78" t="s">
        <v>20</v>
      </c>
      <c r="B489" s="79">
        <v>2</v>
      </c>
      <c r="C489" s="78" t="s">
        <v>7848</v>
      </c>
      <c r="D489" s="78" t="s">
        <v>1964</v>
      </c>
      <c r="E489" s="78" t="s">
        <v>1242</v>
      </c>
      <c r="F489" s="79">
        <v>2</v>
      </c>
      <c r="G489" s="78" t="s">
        <v>676</v>
      </c>
      <c r="H489" s="79"/>
      <c r="I489" s="80" t="s">
        <v>1247</v>
      </c>
      <c r="J489" s="79" t="s">
        <v>2498</v>
      </c>
      <c r="K489" s="79"/>
      <c r="L489" s="78" t="s">
        <v>386</v>
      </c>
      <c r="M489" s="78" t="s">
        <v>2786</v>
      </c>
      <c r="N489" s="78" t="s">
        <v>7929</v>
      </c>
      <c r="O489" s="79">
        <v>1</v>
      </c>
      <c r="P489" s="79">
        <v>550</v>
      </c>
      <c r="Q489" s="79">
        <v>550</v>
      </c>
      <c r="R489" s="79">
        <v>1800</v>
      </c>
      <c r="S489" s="79"/>
      <c r="T489" s="79" t="s">
        <v>3043</v>
      </c>
      <c r="U489" s="79"/>
      <c r="V489" s="79"/>
      <c r="W489" s="79"/>
      <c r="X489" s="79"/>
      <c r="Y489" s="79"/>
      <c r="Z489" s="79"/>
      <c r="AA489" s="79"/>
      <c r="AB489" s="79"/>
      <c r="AC489" s="79"/>
      <c r="AD489" s="81"/>
      <c r="AE489" s="79" t="s">
        <v>3043</v>
      </c>
      <c r="AF489" s="79"/>
      <c r="AG489" s="79"/>
      <c r="AH489" s="79"/>
      <c r="AI489" s="79"/>
      <c r="AJ489" s="79"/>
      <c r="AK489" s="79"/>
      <c r="AL489" s="79"/>
      <c r="AM489" s="79"/>
      <c r="AN489" s="79"/>
      <c r="AO489" s="79"/>
      <c r="AP489" s="79"/>
      <c r="AQ489" s="79"/>
      <c r="AR489" s="79"/>
      <c r="AS489" s="79"/>
      <c r="AT489" s="79"/>
      <c r="AU489" s="79"/>
      <c r="AV489" s="79"/>
      <c r="AW489" s="79"/>
      <c r="AX489" s="79"/>
      <c r="AY489" s="79"/>
      <c r="AZ489" s="83">
        <f t="shared" si="15"/>
        <v>0.54449999999999998</v>
      </c>
    </row>
    <row r="490" spans="1:52" ht="34.950000000000003" customHeight="1" x14ac:dyDescent="0.45">
      <c r="A490" s="78" t="s">
        <v>20</v>
      </c>
      <c r="B490" s="79">
        <v>2</v>
      </c>
      <c r="C490" s="78" t="s">
        <v>7848</v>
      </c>
      <c r="D490" s="78" t="s">
        <v>1964</v>
      </c>
      <c r="E490" s="78" t="s">
        <v>1242</v>
      </c>
      <c r="F490" s="79">
        <v>2</v>
      </c>
      <c r="G490" s="78" t="s">
        <v>676</v>
      </c>
      <c r="H490" s="79"/>
      <c r="I490" s="80" t="s">
        <v>1250</v>
      </c>
      <c r="J490" s="79" t="s">
        <v>2498</v>
      </c>
      <c r="K490" s="79"/>
      <c r="L490" s="78" t="s">
        <v>386</v>
      </c>
      <c r="M490" s="78" t="s">
        <v>555</v>
      </c>
      <c r="N490" s="78" t="s">
        <v>8514</v>
      </c>
      <c r="O490" s="79">
        <v>1</v>
      </c>
      <c r="P490" s="79">
        <v>800</v>
      </c>
      <c r="Q490" s="79">
        <v>500</v>
      </c>
      <c r="R490" s="79">
        <v>1800</v>
      </c>
      <c r="S490" s="79"/>
      <c r="T490" s="79" t="s">
        <v>3043</v>
      </c>
      <c r="U490" s="79"/>
      <c r="V490" s="79"/>
      <c r="W490" s="79"/>
      <c r="X490" s="79"/>
      <c r="Y490" s="79"/>
      <c r="Z490" s="79"/>
      <c r="AA490" s="79"/>
      <c r="AB490" s="79"/>
      <c r="AC490" s="79"/>
      <c r="AD490" s="81"/>
      <c r="AE490" s="79" t="s">
        <v>3043</v>
      </c>
      <c r="AF490" s="79"/>
      <c r="AG490" s="79"/>
      <c r="AH490" s="79"/>
      <c r="AI490" s="79"/>
      <c r="AJ490" s="79"/>
      <c r="AK490" s="79"/>
      <c r="AL490" s="79"/>
      <c r="AM490" s="79"/>
      <c r="AN490" s="79"/>
      <c r="AO490" s="79"/>
      <c r="AP490" s="79"/>
      <c r="AQ490" s="79"/>
      <c r="AR490" s="79"/>
      <c r="AS490" s="79"/>
      <c r="AT490" s="79"/>
      <c r="AU490" s="79"/>
      <c r="AV490" s="79"/>
      <c r="AW490" s="79"/>
      <c r="AX490" s="79"/>
      <c r="AY490" s="79"/>
      <c r="AZ490" s="83">
        <f t="shared" si="15"/>
        <v>0.72</v>
      </c>
    </row>
    <row r="491" spans="1:52" ht="34.950000000000003" customHeight="1" x14ac:dyDescent="0.45">
      <c r="A491" s="78" t="s">
        <v>20</v>
      </c>
      <c r="B491" s="79">
        <v>2</v>
      </c>
      <c r="C491" s="78" t="s">
        <v>7848</v>
      </c>
      <c r="D491" s="78" t="s">
        <v>1964</v>
      </c>
      <c r="E491" s="78" t="s">
        <v>20</v>
      </c>
      <c r="F491" s="79">
        <v>2</v>
      </c>
      <c r="G491" s="78" t="s">
        <v>1225</v>
      </c>
      <c r="H491" s="79"/>
      <c r="I491" s="80" t="s">
        <v>1125</v>
      </c>
      <c r="J491" s="79" t="s">
        <v>2498</v>
      </c>
      <c r="K491" s="79"/>
      <c r="L491" s="78" t="s">
        <v>2609</v>
      </c>
      <c r="M491" s="78" t="s">
        <v>326</v>
      </c>
      <c r="N491" s="78" t="s">
        <v>1126</v>
      </c>
      <c r="O491" s="79">
        <v>1</v>
      </c>
      <c r="P491" s="79">
        <v>500</v>
      </c>
      <c r="Q491" s="79">
        <v>600</v>
      </c>
      <c r="R491" s="79">
        <v>1300</v>
      </c>
      <c r="S491" s="79"/>
      <c r="T491" s="79" t="s">
        <v>3043</v>
      </c>
      <c r="U491" s="79"/>
      <c r="V491" s="79"/>
      <c r="W491" s="79"/>
      <c r="X491" s="79"/>
      <c r="Y491" s="79"/>
      <c r="Z491" s="79"/>
      <c r="AA491" s="79"/>
      <c r="AB491" s="79"/>
      <c r="AC491" s="79"/>
      <c r="AD491" s="81"/>
      <c r="AE491" s="79" t="s">
        <v>3043</v>
      </c>
      <c r="AF491" s="79"/>
      <c r="AG491" s="79"/>
      <c r="AH491" s="79"/>
      <c r="AI491" s="79"/>
      <c r="AJ491" s="79"/>
      <c r="AK491" s="79"/>
      <c r="AL491" s="79"/>
      <c r="AM491" s="79"/>
      <c r="AN491" s="79"/>
      <c r="AO491" s="79"/>
      <c r="AP491" s="79"/>
      <c r="AQ491" s="79"/>
      <c r="AR491" s="79"/>
      <c r="AS491" s="79"/>
      <c r="AT491" s="79"/>
      <c r="AU491" s="79"/>
      <c r="AV491" s="79"/>
      <c r="AW491" s="79"/>
      <c r="AX491" s="79"/>
      <c r="AY491" s="79"/>
      <c r="AZ491" s="83">
        <f t="shared" si="15"/>
        <v>0.39</v>
      </c>
    </row>
    <row r="492" spans="1:52" ht="34.950000000000003" customHeight="1" x14ac:dyDescent="0.45">
      <c r="A492" s="78" t="s">
        <v>20</v>
      </c>
      <c r="B492" s="79">
        <v>2</v>
      </c>
      <c r="C492" s="78" t="s">
        <v>7848</v>
      </c>
      <c r="D492" s="78"/>
      <c r="E492" s="78"/>
      <c r="F492" s="79"/>
      <c r="G492" s="78"/>
      <c r="H492" s="79"/>
      <c r="I492" s="80" t="s">
        <v>5770</v>
      </c>
      <c r="J492" s="79"/>
      <c r="K492" s="79"/>
      <c r="L492" s="78" t="s">
        <v>7727</v>
      </c>
      <c r="M492" s="78" t="s">
        <v>6086</v>
      </c>
      <c r="N492" s="78" t="s">
        <v>7726</v>
      </c>
      <c r="O492" s="79">
        <v>1</v>
      </c>
      <c r="P492" s="79">
        <v>400</v>
      </c>
      <c r="Q492" s="79">
        <v>500</v>
      </c>
      <c r="R492" s="79">
        <v>1250</v>
      </c>
      <c r="S492" s="79"/>
      <c r="T492" s="79"/>
      <c r="U492" s="79"/>
      <c r="V492" s="79"/>
      <c r="W492" s="79"/>
      <c r="X492" s="79"/>
      <c r="Y492" s="79"/>
      <c r="Z492" s="79"/>
      <c r="AA492" s="79"/>
      <c r="AB492" s="79"/>
      <c r="AC492" s="79"/>
      <c r="AD492" s="81"/>
      <c r="AE492" s="79" t="s">
        <v>3043</v>
      </c>
      <c r="AF492" s="79"/>
      <c r="AG492" s="79"/>
      <c r="AH492" s="79"/>
      <c r="AI492" s="79"/>
      <c r="AJ492" s="79"/>
      <c r="AK492" s="79"/>
      <c r="AL492" s="79"/>
      <c r="AM492" s="79"/>
      <c r="AN492" s="79"/>
      <c r="AO492" s="79"/>
      <c r="AP492" s="79"/>
      <c r="AQ492" s="79"/>
      <c r="AR492" s="79"/>
      <c r="AS492" s="79"/>
      <c r="AT492" s="79"/>
      <c r="AU492" s="79"/>
      <c r="AV492" s="79"/>
      <c r="AW492" s="79"/>
      <c r="AX492" s="79"/>
      <c r="AY492" s="79"/>
      <c r="AZ492" s="83">
        <f t="shared" si="15"/>
        <v>0.25</v>
      </c>
    </row>
    <row r="493" spans="1:52" s="99" customFormat="1" ht="34.950000000000003" customHeight="1" x14ac:dyDescent="0.45">
      <c r="A493" s="78" t="s">
        <v>20</v>
      </c>
      <c r="B493" s="79">
        <v>2</v>
      </c>
      <c r="C493" s="78" t="s">
        <v>7848</v>
      </c>
      <c r="D493" s="78"/>
      <c r="E493" s="78"/>
      <c r="F493" s="79"/>
      <c r="G493" s="78"/>
      <c r="H493" s="79"/>
      <c r="I493" s="87" t="s">
        <v>1236</v>
      </c>
      <c r="J493" s="79"/>
      <c r="K493" s="79"/>
      <c r="L493" s="78" t="s">
        <v>7376</v>
      </c>
      <c r="M493" s="78" t="s">
        <v>7850</v>
      </c>
      <c r="N493" s="78" t="s">
        <v>7375</v>
      </c>
      <c r="O493" s="79">
        <v>1</v>
      </c>
      <c r="P493" s="79">
        <v>400</v>
      </c>
      <c r="Q493" s="79">
        <v>500</v>
      </c>
      <c r="R493" s="79">
        <v>1600</v>
      </c>
      <c r="S493" s="79"/>
      <c r="T493" s="79"/>
      <c r="U493" s="79"/>
      <c r="V493" s="79"/>
      <c r="W493" s="79"/>
      <c r="X493" s="79"/>
      <c r="Y493" s="79"/>
      <c r="Z493" s="79"/>
      <c r="AA493" s="79"/>
      <c r="AB493" s="79"/>
      <c r="AC493" s="79"/>
      <c r="AD493" s="81"/>
      <c r="AE493" s="79" t="s">
        <v>3482</v>
      </c>
      <c r="AF493" s="79"/>
      <c r="AG493" s="79"/>
      <c r="AH493" s="79"/>
      <c r="AI493" s="79"/>
      <c r="AJ493" s="79"/>
      <c r="AK493" s="79"/>
      <c r="AL493" s="79"/>
      <c r="AM493" s="79"/>
      <c r="AN493" s="79"/>
      <c r="AO493" s="79"/>
      <c r="AP493" s="79"/>
      <c r="AQ493" s="79"/>
      <c r="AR493" s="79"/>
      <c r="AS493" s="79"/>
      <c r="AT493" s="79"/>
      <c r="AU493" s="79"/>
      <c r="AV493" s="79"/>
      <c r="AW493" s="79"/>
      <c r="AX493" s="79"/>
      <c r="AY493" s="79"/>
      <c r="AZ493" s="83">
        <f t="shared" si="15"/>
        <v>0.32</v>
      </c>
    </row>
    <row r="494" spans="1:52" s="99" customFormat="1" ht="34.950000000000003" customHeight="1" x14ac:dyDescent="0.45">
      <c r="A494" s="78" t="s">
        <v>20</v>
      </c>
      <c r="B494" s="79">
        <v>2</v>
      </c>
      <c r="C494" s="78" t="s">
        <v>7848</v>
      </c>
      <c r="D494" s="78"/>
      <c r="E494" s="78"/>
      <c r="F494" s="79"/>
      <c r="G494" s="78"/>
      <c r="H494" s="79"/>
      <c r="I494" s="87" t="s">
        <v>1237</v>
      </c>
      <c r="J494" s="79"/>
      <c r="K494" s="79"/>
      <c r="L494" s="78" t="s">
        <v>7381</v>
      </c>
      <c r="M494" s="78"/>
      <c r="N494" s="78"/>
      <c r="O494" s="79">
        <v>1</v>
      </c>
      <c r="P494" s="79">
        <v>1000</v>
      </c>
      <c r="Q494" s="79">
        <v>600</v>
      </c>
      <c r="R494" s="79">
        <v>1000</v>
      </c>
      <c r="S494" s="79"/>
      <c r="T494" s="79"/>
      <c r="U494" s="79"/>
      <c r="V494" s="79"/>
      <c r="W494" s="79"/>
      <c r="X494" s="79"/>
      <c r="Y494" s="79"/>
      <c r="Z494" s="79"/>
      <c r="AA494" s="79"/>
      <c r="AB494" s="79"/>
      <c r="AC494" s="79"/>
      <c r="AD494" s="81"/>
      <c r="AE494" s="79" t="s">
        <v>3482</v>
      </c>
      <c r="AF494" s="79"/>
      <c r="AG494" s="79"/>
      <c r="AH494" s="79"/>
      <c r="AI494" s="79"/>
      <c r="AJ494" s="79"/>
      <c r="AK494" s="79"/>
      <c r="AL494" s="79"/>
      <c r="AM494" s="79"/>
      <c r="AN494" s="79"/>
      <c r="AO494" s="79"/>
      <c r="AP494" s="79"/>
      <c r="AQ494" s="79"/>
      <c r="AR494" s="79"/>
      <c r="AS494" s="79"/>
      <c r="AT494" s="79"/>
      <c r="AU494" s="79"/>
      <c r="AV494" s="79"/>
      <c r="AW494" s="79"/>
      <c r="AX494" s="79"/>
      <c r="AY494" s="79"/>
      <c r="AZ494" s="83">
        <f t="shared" si="15"/>
        <v>0.6</v>
      </c>
    </row>
    <row r="495" spans="1:52" s="150" customFormat="1" ht="34.950000000000003" customHeight="1" x14ac:dyDescent="0.45">
      <c r="A495" s="151" t="s">
        <v>20</v>
      </c>
      <c r="B495" s="147">
        <v>2</v>
      </c>
      <c r="C495" s="151" t="s">
        <v>7848</v>
      </c>
      <c r="D495" s="151"/>
      <c r="E495" s="151"/>
      <c r="F495" s="147"/>
      <c r="G495" s="151"/>
      <c r="H495" s="147"/>
      <c r="I495" s="152" t="s">
        <v>1238</v>
      </c>
      <c r="J495" s="147"/>
      <c r="K495" s="147"/>
      <c r="L495" s="151" t="s">
        <v>7356</v>
      </c>
      <c r="M495" s="151"/>
      <c r="N495" s="151" t="s">
        <v>7374</v>
      </c>
      <c r="O495" s="147">
        <v>1</v>
      </c>
      <c r="P495" s="147">
        <v>900</v>
      </c>
      <c r="Q495" s="147">
        <v>500</v>
      </c>
      <c r="R495" s="147">
        <v>1800</v>
      </c>
      <c r="S495" s="147"/>
      <c r="T495" s="147"/>
      <c r="U495" s="147"/>
      <c r="V495" s="147"/>
      <c r="W495" s="147"/>
      <c r="X495" s="147"/>
      <c r="Y495" s="147"/>
      <c r="Z495" s="147"/>
      <c r="AA495" s="147"/>
      <c r="AB495" s="147"/>
      <c r="AC495" s="147"/>
      <c r="AD495" s="153"/>
      <c r="AE495" s="147" t="s">
        <v>3482</v>
      </c>
      <c r="AF495" s="147"/>
      <c r="AG495" s="147"/>
      <c r="AH495" s="147"/>
      <c r="AI495" s="147"/>
      <c r="AJ495" s="147"/>
      <c r="AK495" s="147"/>
      <c r="AL495" s="147"/>
      <c r="AM495" s="147"/>
      <c r="AN495" s="147"/>
      <c r="AO495" s="147"/>
      <c r="AP495" s="147"/>
      <c r="AQ495" s="147"/>
      <c r="AR495" s="147"/>
      <c r="AS495" s="147"/>
      <c r="AT495" s="147"/>
      <c r="AU495" s="147"/>
      <c r="AV495" s="147"/>
      <c r="AW495" s="147"/>
      <c r="AX495" s="147"/>
      <c r="AY495" s="147"/>
      <c r="AZ495" s="149">
        <f t="shared" si="15"/>
        <v>0.81</v>
      </c>
    </row>
    <row r="496" spans="1:52" s="150" customFormat="1" ht="34.950000000000003" customHeight="1" x14ac:dyDescent="0.45">
      <c r="A496" s="151" t="s">
        <v>20</v>
      </c>
      <c r="B496" s="147">
        <v>2</v>
      </c>
      <c r="C496" s="151" t="s">
        <v>7848</v>
      </c>
      <c r="D496" s="151"/>
      <c r="E496" s="151"/>
      <c r="F496" s="147"/>
      <c r="G496" s="151"/>
      <c r="H496" s="147"/>
      <c r="I496" s="152" t="s">
        <v>1239</v>
      </c>
      <c r="J496" s="147"/>
      <c r="K496" s="147"/>
      <c r="L496" s="151" t="s">
        <v>7383</v>
      </c>
      <c r="M496" s="151"/>
      <c r="N496" s="151" t="s">
        <v>7382</v>
      </c>
      <c r="O496" s="147">
        <v>1</v>
      </c>
      <c r="P496" s="147">
        <v>850</v>
      </c>
      <c r="Q496" s="147">
        <v>600</v>
      </c>
      <c r="R496" s="147">
        <v>900</v>
      </c>
      <c r="S496" s="147"/>
      <c r="T496" s="147"/>
      <c r="U496" s="147"/>
      <c r="V496" s="147"/>
      <c r="W496" s="147"/>
      <c r="X496" s="147"/>
      <c r="Y496" s="147"/>
      <c r="Z496" s="147"/>
      <c r="AA496" s="147"/>
      <c r="AB496" s="147"/>
      <c r="AC496" s="147"/>
      <c r="AD496" s="153"/>
      <c r="AE496" s="147" t="s">
        <v>3482</v>
      </c>
      <c r="AF496" s="147"/>
      <c r="AG496" s="147"/>
      <c r="AH496" s="147"/>
      <c r="AI496" s="147"/>
      <c r="AJ496" s="147"/>
      <c r="AK496" s="147"/>
      <c r="AL496" s="147"/>
      <c r="AM496" s="147"/>
      <c r="AN496" s="147"/>
      <c r="AO496" s="147"/>
      <c r="AP496" s="147"/>
      <c r="AQ496" s="147"/>
      <c r="AR496" s="147"/>
      <c r="AS496" s="147"/>
      <c r="AT496" s="147"/>
      <c r="AU496" s="147"/>
      <c r="AV496" s="147"/>
      <c r="AW496" s="147"/>
      <c r="AX496" s="147"/>
      <c r="AY496" s="147"/>
      <c r="AZ496" s="149">
        <f t="shared" si="15"/>
        <v>0.45900000000000002</v>
      </c>
    </row>
    <row r="497" spans="1:52" s="99" customFormat="1" ht="34.950000000000003" customHeight="1" x14ac:dyDescent="0.45">
      <c r="A497" s="78" t="s">
        <v>20</v>
      </c>
      <c r="B497" s="79">
        <v>2</v>
      </c>
      <c r="C497" s="78" t="s">
        <v>7848</v>
      </c>
      <c r="D497" s="78" t="s">
        <v>1964</v>
      </c>
      <c r="E497" s="78" t="s">
        <v>20</v>
      </c>
      <c r="F497" s="79">
        <v>2</v>
      </c>
      <c r="G497" s="78" t="s">
        <v>207</v>
      </c>
      <c r="H497" s="79"/>
      <c r="I497" s="87" t="s">
        <v>1215</v>
      </c>
      <c r="J497" s="79" t="s">
        <v>0</v>
      </c>
      <c r="K497" s="79"/>
      <c r="L497" s="78" t="s">
        <v>1216</v>
      </c>
      <c r="M497" s="78"/>
      <c r="N497" s="78"/>
      <c r="O497" s="79">
        <v>1</v>
      </c>
      <c r="P497" s="79">
        <v>700</v>
      </c>
      <c r="Q497" s="79">
        <v>500</v>
      </c>
      <c r="R497" s="79">
        <v>1400</v>
      </c>
      <c r="S497" s="79"/>
      <c r="T497" s="79"/>
      <c r="U497" s="79"/>
      <c r="V497" s="79"/>
      <c r="W497" s="79"/>
      <c r="X497" s="79"/>
      <c r="Y497" s="79"/>
      <c r="Z497" s="79"/>
      <c r="AA497" s="79"/>
      <c r="AB497" s="79"/>
      <c r="AC497" s="79"/>
      <c r="AD497" s="81"/>
      <c r="AE497" s="79" t="s">
        <v>3482</v>
      </c>
      <c r="AF497" s="79"/>
      <c r="AG497" s="79"/>
      <c r="AH497" s="79"/>
      <c r="AI497" s="79"/>
      <c r="AJ497" s="79"/>
      <c r="AK497" s="79"/>
      <c r="AL497" s="79"/>
      <c r="AM497" s="79"/>
      <c r="AN497" s="79"/>
      <c r="AO497" s="79"/>
      <c r="AP497" s="79"/>
      <c r="AQ497" s="79"/>
      <c r="AR497" s="79"/>
      <c r="AS497" s="79"/>
      <c r="AT497" s="79"/>
      <c r="AU497" s="79"/>
      <c r="AV497" s="79"/>
      <c r="AW497" s="79"/>
      <c r="AX497" s="79"/>
      <c r="AY497" s="79"/>
      <c r="AZ497" s="83">
        <f t="shared" si="15"/>
        <v>0.49</v>
      </c>
    </row>
    <row r="498" spans="1:52" s="99" customFormat="1" ht="34.950000000000003" customHeight="1" x14ac:dyDescent="0.45">
      <c r="A498" s="78" t="s">
        <v>20</v>
      </c>
      <c r="B498" s="79">
        <v>2</v>
      </c>
      <c r="C498" s="78" t="s">
        <v>7848</v>
      </c>
      <c r="D498" s="78" t="s">
        <v>1964</v>
      </c>
      <c r="E498" s="78" t="s">
        <v>20</v>
      </c>
      <c r="F498" s="79">
        <v>2</v>
      </c>
      <c r="G498" s="78" t="s">
        <v>207</v>
      </c>
      <c r="H498" s="79"/>
      <c r="I498" s="87" t="s">
        <v>1217</v>
      </c>
      <c r="J498" s="79" t="s">
        <v>0</v>
      </c>
      <c r="K498" s="79"/>
      <c r="L498" s="78" t="s">
        <v>1216</v>
      </c>
      <c r="M498" s="78"/>
      <c r="N498" s="78"/>
      <c r="O498" s="79">
        <v>1</v>
      </c>
      <c r="P498" s="79">
        <v>600</v>
      </c>
      <c r="Q498" s="79">
        <v>500</v>
      </c>
      <c r="R498" s="79">
        <v>1400</v>
      </c>
      <c r="S498" s="79"/>
      <c r="T498" s="79"/>
      <c r="U498" s="79"/>
      <c r="V498" s="79"/>
      <c r="W498" s="79"/>
      <c r="X498" s="79"/>
      <c r="Y498" s="79"/>
      <c r="Z498" s="79"/>
      <c r="AA498" s="79"/>
      <c r="AB498" s="79"/>
      <c r="AC498" s="79"/>
      <c r="AD498" s="81"/>
      <c r="AE498" s="79" t="s">
        <v>3482</v>
      </c>
      <c r="AF498" s="79"/>
      <c r="AG498" s="79"/>
      <c r="AH498" s="79"/>
      <c r="AI498" s="79"/>
      <c r="AJ498" s="79"/>
      <c r="AK498" s="79"/>
      <c r="AL498" s="79"/>
      <c r="AM498" s="79"/>
      <c r="AN498" s="79"/>
      <c r="AO498" s="79"/>
      <c r="AP498" s="79"/>
      <c r="AQ498" s="79"/>
      <c r="AR498" s="79"/>
      <c r="AS498" s="79"/>
      <c r="AT498" s="79"/>
      <c r="AU498" s="79"/>
      <c r="AV498" s="79"/>
      <c r="AW498" s="79"/>
      <c r="AX498" s="79"/>
      <c r="AY498" s="79"/>
      <c r="AZ498" s="83">
        <f t="shared" si="15"/>
        <v>0.42</v>
      </c>
    </row>
    <row r="499" spans="1:52" s="99" customFormat="1" ht="34.950000000000003" customHeight="1" x14ac:dyDescent="0.45">
      <c r="A499" s="78" t="s">
        <v>20</v>
      </c>
      <c r="B499" s="79">
        <v>2</v>
      </c>
      <c r="C499" s="78" t="s">
        <v>7848</v>
      </c>
      <c r="D499" s="78" t="s">
        <v>1964</v>
      </c>
      <c r="E499" s="78" t="s">
        <v>20</v>
      </c>
      <c r="F499" s="79">
        <v>2</v>
      </c>
      <c r="G499" s="78" t="s">
        <v>207</v>
      </c>
      <c r="H499" s="79"/>
      <c r="I499" s="87" t="s">
        <v>1218</v>
      </c>
      <c r="J499" s="79" t="s">
        <v>0</v>
      </c>
      <c r="K499" s="79"/>
      <c r="L499" s="78" t="s">
        <v>1216</v>
      </c>
      <c r="M499" s="78"/>
      <c r="N499" s="78"/>
      <c r="O499" s="79">
        <v>1</v>
      </c>
      <c r="P499" s="79">
        <v>600</v>
      </c>
      <c r="Q499" s="79">
        <v>500</v>
      </c>
      <c r="R499" s="79">
        <v>1500</v>
      </c>
      <c r="S499" s="79"/>
      <c r="T499" s="79"/>
      <c r="U499" s="79"/>
      <c r="V499" s="79"/>
      <c r="W499" s="79"/>
      <c r="X499" s="79"/>
      <c r="Y499" s="79"/>
      <c r="Z499" s="79"/>
      <c r="AA499" s="79"/>
      <c r="AB499" s="79"/>
      <c r="AC499" s="79"/>
      <c r="AD499" s="81"/>
      <c r="AE499" s="79" t="s">
        <v>3482</v>
      </c>
      <c r="AF499" s="79"/>
      <c r="AG499" s="79"/>
      <c r="AH499" s="79"/>
      <c r="AI499" s="79"/>
      <c r="AJ499" s="79"/>
      <c r="AK499" s="79"/>
      <c r="AL499" s="79"/>
      <c r="AM499" s="79"/>
      <c r="AN499" s="79"/>
      <c r="AO499" s="79"/>
      <c r="AP499" s="79"/>
      <c r="AQ499" s="79"/>
      <c r="AR499" s="79"/>
      <c r="AS499" s="79"/>
      <c r="AT499" s="79"/>
      <c r="AU499" s="79"/>
      <c r="AV499" s="79"/>
      <c r="AW499" s="79"/>
      <c r="AX499" s="79"/>
      <c r="AY499" s="79"/>
      <c r="AZ499" s="83">
        <f t="shared" si="15"/>
        <v>0.45</v>
      </c>
    </row>
    <row r="500" spans="1:52" s="99" customFormat="1" ht="34.950000000000003" customHeight="1" x14ac:dyDescent="0.45">
      <c r="A500" s="78" t="s">
        <v>20</v>
      </c>
      <c r="B500" s="79">
        <v>2</v>
      </c>
      <c r="C500" s="78" t="s">
        <v>7848</v>
      </c>
      <c r="D500" s="78"/>
      <c r="E500" s="78"/>
      <c r="F500" s="79"/>
      <c r="G500" s="78"/>
      <c r="H500" s="79"/>
      <c r="I500" s="87" t="s">
        <v>1240</v>
      </c>
      <c r="J500" s="79"/>
      <c r="K500" s="79"/>
      <c r="L500" s="78" t="s">
        <v>7383</v>
      </c>
      <c r="M500" s="78" t="s">
        <v>7851</v>
      </c>
      <c r="N500" s="78" t="s">
        <v>7384</v>
      </c>
      <c r="O500" s="79">
        <v>1</v>
      </c>
      <c r="P500" s="79">
        <v>800</v>
      </c>
      <c r="Q500" s="79">
        <v>500</v>
      </c>
      <c r="R500" s="79">
        <v>850</v>
      </c>
      <c r="S500" s="79"/>
      <c r="T500" s="79"/>
      <c r="U500" s="79"/>
      <c r="V500" s="79"/>
      <c r="W500" s="79"/>
      <c r="X500" s="79"/>
      <c r="Y500" s="79"/>
      <c r="Z500" s="79"/>
      <c r="AA500" s="79"/>
      <c r="AB500" s="79"/>
      <c r="AC500" s="79"/>
      <c r="AD500" s="81"/>
      <c r="AE500" s="79" t="s">
        <v>3482</v>
      </c>
      <c r="AF500" s="79"/>
      <c r="AG500" s="79"/>
      <c r="AH500" s="79"/>
      <c r="AI500" s="79"/>
      <c r="AJ500" s="79"/>
      <c r="AK500" s="79"/>
      <c r="AL500" s="79"/>
      <c r="AM500" s="79"/>
      <c r="AN500" s="79"/>
      <c r="AO500" s="79"/>
      <c r="AP500" s="79"/>
      <c r="AQ500" s="79"/>
      <c r="AR500" s="79"/>
      <c r="AS500" s="79"/>
      <c r="AT500" s="79"/>
      <c r="AU500" s="79"/>
      <c r="AV500" s="79"/>
      <c r="AW500" s="79"/>
      <c r="AX500" s="79"/>
      <c r="AY500" s="79"/>
      <c r="AZ500" s="83">
        <f t="shared" si="15"/>
        <v>0.34</v>
      </c>
    </row>
    <row r="501" spans="1:52" s="150" customFormat="1" ht="34.950000000000003" customHeight="1" x14ac:dyDescent="0.45">
      <c r="A501" s="151" t="s">
        <v>20</v>
      </c>
      <c r="B501" s="147">
        <v>2</v>
      </c>
      <c r="C501" s="151" t="s">
        <v>7848</v>
      </c>
      <c r="D501" s="151" t="s">
        <v>1964</v>
      </c>
      <c r="E501" s="151" t="s">
        <v>20</v>
      </c>
      <c r="F501" s="147">
        <v>2</v>
      </c>
      <c r="G501" s="151" t="s">
        <v>207</v>
      </c>
      <c r="H501" s="147"/>
      <c r="I501" s="152" t="s">
        <v>1129</v>
      </c>
      <c r="J501" s="147" t="s">
        <v>2498</v>
      </c>
      <c r="K501" s="147"/>
      <c r="L501" s="151" t="s">
        <v>7388</v>
      </c>
      <c r="M501" s="151" t="s">
        <v>7390</v>
      </c>
      <c r="N501" s="151" t="s">
        <v>1130</v>
      </c>
      <c r="O501" s="147">
        <v>1</v>
      </c>
      <c r="P501" s="147"/>
      <c r="Q501" s="147"/>
      <c r="R501" s="147"/>
      <c r="S501" s="147" t="s">
        <v>3482</v>
      </c>
      <c r="T501" s="147"/>
      <c r="U501" s="147"/>
      <c r="V501" s="147"/>
      <c r="W501" s="147"/>
      <c r="X501" s="147"/>
      <c r="Y501" s="147"/>
      <c r="Z501" s="147"/>
      <c r="AA501" s="147"/>
      <c r="AB501" s="147" t="s">
        <v>5771</v>
      </c>
      <c r="AC501" s="147"/>
      <c r="AD501" s="153"/>
      <c r="AE501" s="147" t="s">
        <v>3482</v>
      </c>
      <c r="AF501" s="147"/>
      <c r="AG501" s="147"/>
      <c r="AH501" s="147"/>
      <c r="AI501" s="147"/>
      <c r="AJ501" s="147"/>
      <c r="AK501" s="147"/>
      <c r="AL501" s="147"/>
      <c r="AM501" s="147"/>
      <c r="AN501" s="147"/>
      <c r="AO501" s="147"/>
      <c r="AP501" s="147"/>
      <c r="AQ501" s="147"/>
      <c r="AR501" s="147"/>
      <c r="AS501" s="147"/>
      <c r="AT501" s="147"/>
      <c r="AU501" s="147"/>
      <c r="AV501" s="147"/>
      <c r="AW501" s="147"/>
      <c r="AX501" s="147"/>
      <c r="AY501" s="147"/>
      <c r="AZ501" s="149">
        <f t="shared" si="15"/>
        <v>0</v>
      </c>
    </row>
    <row r="502" spans="1:52" ht="34.950000000000003" customHeight="1" x14ac:dyDescent="0.45">
      <c r="A502" s="78" t="s">
        <v>20</v>
      </c>
      <c r="B502" s="79">
        <v>2</v>
      </c>
      <c r="C502" s="78" t="s">
        <v>7848</v>
      </c>
      <c r="D502" s="78"/>
      <c r="E502" s="78"/>
      <c r="F502" s="79"/>
      <c r="G502" s="78"/>
      <c r="H502" s="79"/>
      <c r="I502" s="80">
        <v>1542</v>
      </c>
      <c r="J502" s="79"/>
      <c r="K502" s="79"/>
      <c r="L502" s="78" t="s">
        <v>7294</v>
      </c>
      <c r="M502" s="78" t="s">
        <v>7295</v>
      </c>
      <c r="N502" s="78" t="s">
        <v>1006</v>
      </c>
      <c r="O502" s="79">
        <v>1</v>
      </c>
      <c r="P502" s="79">
        <v>2100</v>
      </c>
      <c r="Q502" s="79">
        <v>600</v>
      </c>
      <c r="R502" s="79">
        <v>780</v>
      </c>
      <c r="S502" s="79"/>
      <c r="T502" s="79" t="s">
        <v>3043</v>
      </c>
      <c r="U502" s="79"/>
      <c r="V502" s="79"/>
      <c r="W502" s="79"/>
      <c r="X502" s="79"/>
      <c r="Y502" s="79"/>
      <c r="Z502" s="79"/>
      <c r="AA502" s="79"/>
      <c r="AB502" s="79"/>
      <c r="AC502" s="79"/>
      <c r="AD502" s="81"/>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83">
        <f t="shared" si="15"/>
        <v>0.98280000000000001</v>
      </c>
    </row>
    <row r="503" spans="1:52" ht="34.950000000000003" customHeight="1" x14ac:dyDescent="0.45">
      <c r="A503" s="78" t="s">
        <v>20</v>
      </c>
      <c r="B503" s="79">
        <v>2</v>
      </c>
      <c r="C503" s="78" t="s">
        <v>7848</v>
      </c>
      <c r="D503" s="78" t="s">
        <v>1964</v>
      </c>
      <c r="E503" s="78" t="s">
        <v>20</v>
      </c>
      <c r="F503" s="79">
        <v>2</v>
      </c>
      <c r="G503" s="78" t="s">
        <v>207</v>
      </c>
      <c r="H503" s="79"/>
      <c r="I503" s="80">
        <v>1573</v>
      </c>
      <c r="J503" s="79" t="s">
        <v>0</v>
      </c>
      <c r="K503" s="79"/>
      <c r="L503" s="78" t="s">
        <v>7318</v>
      </c>
      <c r="M503" s="78" t="s">
        <v>1210</v>
      </c>
      <c r="N503" s="78" t="s">
        <v>7319</v>
      </c>
      <c r="O503" s="79">
        <v>1</v>
      </c>
      <c r="P503" s="79">
        <v>650</v>
      </c>
      <c r="Q503" s="79">
        <v>650</v>
      </c>
      <c r="R503" s="79">
        <v>1850</v>
      </c>
      <c r="S503" s="79"/>
      <c r="T503" s="79"/>
      <c r="U503" s="79"/>
      <c r="V503" s="79"/>
      <c r="W503" s="79"/>
      <c r="X503" s="79"/>
      <c r="Y503" s="79"/>
      <c r="Z503" s="79"/>
      <c r="AA503" s="79"/>
      <c r="AB503" s="79"/>
      <c r="AC503" s="79"/>
      <c r="AD503" s="81">
        <v>43980</v>
      </c>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83">
        <f t="shared" si="15"/>
        <v>0.78162500000000001</v>
      </c>
    </row>
    <row r="504" spans="1:52" ht="34.950000000000003" customHeight="1" x14ac:dyDescent="0.45">
      <c r="A504" s="78" t="s">
        <v>20</v>
      </c>
      <c r="B504" s="79">
        <v>2</v>
      </c>
      <c r="C504" s="78" t="s">
        <v>7848</v>
      </c>
      <c r="D504" s="78" t="s">
        <v>1964</v>
      </c>
      <c r="E504" s="78" t="s">
        <v>20</v>
      </c>
      <c r="F504" s="79">
        <v>2</v>
      </c>
      <c r="G504" s="78" t="s">
        <v>1225</v>
      </c>
      <c r="H504" s="79"/>
      <c r="I504" s="80" t="s">
        <v>1314</v>
      </c>
      <c r="J504" s="79" t="s">
        <v>2498</v>
      </c>
      <c r="K504" s="79"/>
      <c r="L504" s="78" t="s">
        <v>7745</v>
      </c>
      <c r="M504" s="78" t="s">
        <v>6837</v>
      </c>
      <c r="N504" s="78"/>
      <c r="O504" s="79">
        <v>1</v>
      </c>
      <c r="P504" s="79">
        <v>1050</v>
      </c>
      <c r="Q504" s="79">
        <v>700</v>
      </c>
      <c r="R504" s="79">
        <v>1210</v>
      </c>
      <c r="S504" s="79"/>
      <c r="T504" s="79"/>
      <c r="U504" s="79"/>
      <c r="V504" s="79"/>
      <c r="W504" s="79"/>
      <c r="X504" s="79"/>
      <c r="Y504" s="79"/>
      <c r="Z504" s="79"/>
      <c r="AA504" s="79"/>
      <c r="AB504" s="79"/>
      <c r="AC504" s="79"/>
      <c r="AD504" s="81"/>
      <c r="AE504" s="79" t="s">
        <v>3482</v>
      </c>
      <c r="AF504" s="79"/>
      <c r="AG504" s="79"/>
      <c r="AH504" s="79"/>
      <c r="AI504" s="79"/>
      <c r="AJ504" s="79"/>
      <c r="AK504" s="79"/>
      <c r="AL504" s="79"/>
      <c r="AM504" s="79"/>
      <c r="AN504" s="79"/>
      <c r="AO504" s="79"/>
      <c r="AP504" s="79"/>
      <c r="AQ504" s="79"/>
      <c r="AR504" s="79"/>
      <c r="AS504" s="79"/>
      <c r="AT504" s="79"/>
      <c r="AU504" s="79"/>
      <c r="AV504" s="79"/>
      <c r="AW504" s="79"/>
      <c r="AX504" s="79"/>
      <c r="AY504" s="79"/>
      <c r="AZ504" s="83">
        <f t="shared" si="15"/>
        <v>0.88934999999999997</v>
      </c>
    </row>
    <row r="505" spans="1:52" ht="34.950000000000003" customHeight="1" x14ac:dyDescent="0.45">
      <c r="A505" s="78" t="s">
        <v>20</v>
      </c>
      <c r="B505" s="79">
        <v>2</v>
      </c>
      <c r="C505" s="78" t="s">
        <v>7848</v>
      </c>
      <c r="D505" s="78" t="s">
        <v>1964</v>
      </c>
      <c r="E505" s="78" t="s">
        <v>20</v>
      </c>
      <c r="F505" s="79">
        <v>2</v>
      </c>
      <c r="G505" s="78" t="s">
        <v>207</v>
      </c>
      <c r="H505" s="79"/>
      <c r="I505" s="87" t="s">
        <v>1092</v>
      </c>
      <c r="J505" s="79" t="s">
        <v>2498</v>
      </c>
      <c r="K505" s="79"/>
      <c r="L505" s="78" t="s">
        <v>7328</v>
      </c>
      <c r="M505" s="78" t="s">
        <v>6775</v>
      </c>
      <c r="N505" s="78" t="s">
        <v>1093</v>
      </c>
      <c r="O505" s="79">
        <v>1</v>
      </c>
      <c r="P505" s="79">
        <v>600</v>
      </c>
      <c r="Q505" s="79">
        <v>600</v>
      </c>
      <c r="R505" s="79">
        <v>1050</v>
      </c>
      <c r="S505" s="79"/>
      <c r="T505" s="79" t="s">
        <v>3482</v>
      </c>
      <c r="U505" s="79"/>
      <c r="V505" s="79"/>
      <c r="W505" s="79"/>
      <c r="X505" s="79"/>
      <c r="Y505" s="79"/>
      <c r="Z505" s="79"/>
      <c r="AA505" s="79"/>
      <c r="AB505" s="79"/>
      <c r="AC505" s="79"/>
      <c r="AD505" s="81"/>
      <c r="AE505" s="79" t="s">
        <v>3043</v>
      </c>
      <c r="AF505" s="79"/>
      <c r="AG505" s="79"/>
      <c r="AH505" s="79"/>
      <c r="AI505" s="79"/>
      <c r="AJ505" s="79"/>
      <c r="AK505" s="79"/>
      <c r="AL505" s="79"/>
      <c r="AM505" s="79"/>
      <c r="AN505" s="79"/>
      <c r="AO505" s="79"/>
      <c r="AP505" s="79"/>
      <c r="AQ505" s="79"/>
      <c r="AR505" s="79"/>
      <c r="AS505" s="79"/>
      <c r="AT505" s="79"/>
      <c r="AU505" s="79"/>
      <c r="AV505" s="79"/>
      <c r="AW505" s="79"/>
      <c r="AX505" s="79"/>
      <c r="AY505" s="79"/>
      <c r="AZ505" s="83">
        <f t="shared" si="15"/>
        <v>0.378</v>
      </c>
    </row>
    <row r="506" spans="1:52" ht="34.950000000000003" customHeight="1" x14ac:dyDescent="0.45">
      <c r="A506" s="78" t="s">
        <v>20</v>
      </c>
      <c r="B506" s="79">
        <v>2</v>
      </c>
      <c r="C506" s="78" t="s">
        <v>7848</v>
      </c>
      <c r="D506" s="78" t="s">
        <v>1964</v>
      </c>
      <c r="E506" s="78" t="s">
        <v>20</v>
      </c>
      <c r="F506" s="79">
        <v>2</v>
      </c>
      <c r="G506" s="78" t="s">
        <v>207</v>
      </c>
      <c r="H506" s="79"/>
      <c r="I506" s="87" t="s">
        <v>1180</v>
      </c>
      <c r="J506" s="79" t="s">
        <v>0</v>
      </c>
      <c r="K506" s="79"/>
      <c r="L506" s="78" t="s">
        <v>7370</v>
      </c>
      <c r="M506" s="78" t="s">
        <v>1181</v>
      </c>
      <c r="N506" s="78" t="s">
        <v>1182</v>
      </c>
      <c r="O506" s="79">
        <v>1</v>
      </c>
      <c r="P506" s="79">
        <v>500</v>
      </c>
      <c r="Q506" s="79">
        <v>400</v>
      </c>
      <c r="R506" s="79">
        <v>1000</v>
      </c>
      <c r="S506" s="79"/>
      <c r="T506" s="79" t="s">
        <v>3482</v>
      </c>
      <c r="U506" s="79"/>
      <c r="V506" s="79"/>
      <c r="W506" s="79"/>
      <c r="X506" s="79"/>
      <c r="Y506" s="79"/>
      <c r="Z506" s="79"/>
      <c r="AA506" s="79"/>
      <c r="AB506" s="79"/>
      <c r="AC506" s="79"/>
      <c r="AD506" s="81"/>
      <c r="AE506" s="79" t="s">
        <v>3043</v>
      </c>
      <c r="AF506" s="79"/>
      <c r="AG506" s="79"/>
      <c r="AH506" s="79"/>
      <c r="AI506" s="79"/>
      <c r="AJ506" s="79"/>
      <c r="AK506" s="79"/>
      <c r="AL506" s="79"/>
      <c r="AM506" s="79"/>
      <c r="AN506" s="79"/>
      <c r="AO506" s="79"/>
      <c r="AP506" s="79"/>
      <c r="AQ506" s="79"/>
      <c r="AR506" s="79"/>
      <c r="AS506" s="79"/>
      <c r="AT506" s="79"/>
      <c r="AU506" s="79"/>
      <c r="AV506" s="79"/>
      <c r="AW506" s="79"/>
      <c r="AX506" s="79"/>
      <c r="AY506" s="79"/>
      <c r="AZ506" s="83">
        <f t="shared" ref="AZ506:AZ569" si="16">P506*Q506*R506/1000000000*O506</f>
        <v>0.2</v>
      </c>
    </row>
    <row r="507" spans="1:52" s="99" customFormat="1" ht="34.950000000000003" customHeight="1" x14ac:dyDescent="0.45">
      <c r="A507" s="78" t="s">
        <v>41</v>
      </c>
      <c r="B507" s="79">
        <v>2</v>
      </c>
      <c r="C507" s="78" t="s">
        <v>7848</v>
      </c>
      <c r="D507" s="78" t="s">
        <v>1964</v>
      </c>
      <c r="E507" s="78" t="s">
        <v>20</v>
      </c>
      <c r="F507" s="79">
        <v>2</v>
      </c>
      <c r="G507" s="78" t="s">
        <v>207</v>
      </c>
      <c r="H507" s="79"/>
      <c r="I507" s="87" t="s">
        <v>1222</v>
      </c>
      <c r="J507" s="79" t="s">
        <v>0</v>
      </c>
      <c r="K507" s="79"/>
      <c r="L507" s="78" t="s">
        <v>1223</v>
      </c>
      <c r="M507" s="78" t="s">
        <v>7408</v>
      </c>
      <c r="N507" s="78" t="s">
        <v>1224</v>
      </c>
      <c r="O507" s="79">
        <v>1</v>
      </c>
      <c r="P507" s="79">
        <v>300</v>
      </c>
      <c r="Q507" s="79">
        <v>550</v>
      </c>
      <c r="R507" s="79">
        <v>450</v>
      </c>
      <c r="S507" s="79"/>
      <c r="T507" s="79" t="s">
        <v>3482</v>
      </c>
      <c r="U507" s="79"/>
      <c r="V507" s="79"/>
      <c r="W507" s="79"/>
      <c r="X507" s="79"/>
      <c r="Y507" s="79"/>
      <c r="Z507" s="79"/>
      <c r="AA507" s="79"/>
      <c r="AB507" s="79"/>
      <c r="AC507" s="79"/>
      <c r="AD507" s="81"/>
      <c r="AE507" s="79" t="s">
        <v>3043</v>
      </c>
      <c r="AF507" s="79"/>
      <c r="AG507" s="79"/>
      <c r="AH507" s="79"/>
      <c r="AI507" s="79"/>
      <c r="AJ507" s="79"/>
      <c r="AK507" s="79"/>
      <c r="AL507" s="79"/>
      <c r="AM507" s="79"/>
      <c r="AN507" s="79"/>
      <c r="AO507" s="79"/>
      <c r="AP507" s="79"/>
      <c r="AQ507" s="79"/>
      <c r="AR507" s="79"/>
      <c r="AS507" s="79"/>
      <c r="AT507" s="79"/>
      <c r="AU507" s="79"/>
      <c r="AV507" s="79"/>
      <c r="AW507" s="79"/>
      <c r="AX507" s="79"/>
      <c r="AY507" s="79"/>
      <c r="AZ507" s="83">
        <f t="shared" si="16"/>
        <v>7.4249999999999997E-2</v>
      </c>
    </row>
    <row r="508" spans="1:52" s="150" customFormat="1" ht="34.950000000000003" customHeight="1" x14ac:dyDescent="0.45">
      <c r="A508" s="151" t="s">
        <v>41</v>
      </c>
      <c r="B508" s="147">
        <v>2</v>
      </c>
      <c r="C508" s="151" t="s">
        <v>7848</v>
      </c>
      <c r="D508" s="151" t="s">
        <v>1964</v>
      </c>
      <c r="E508" s="151" t="s">
        <v>20</v>
      </c>
      <c r="F508" s="147">
        <v>2</v>
      </c>
      <c r="G508" s="151" t="s">
        <v>207</v>
      </c>
      <c r="H508" s="147"/>
      <c r="I508" s="152"/>
      <c r="J508" s="147" t="s">
        <v>2498</v>
      </c>
      <c r="K508" s="147"/>
      <c r="L508" s="151" t="s">
        <v>7389</v>
      </c>
      <c r="M508" s="151" t="s">
        <v>7391</v>
      </c>
      <c r="N508" s="151" t="s">
        <v>432</v>
      </c>
      <c r="O508" s="147">
        <v>2</v>
      </c>
      <c r="P508" s="147"/>
      <c r="Q508" s="147"/>
      <c r="R508" s="147"/>
      <c r="S508" s="147"/>
      <c r="T508" s="147"/>
      <c r="U508" s="147"/>
      <c r="V508" s="147"/>
      <c r="W508" s="147"/>
      <c r="X508" s="147"/>
      <c r="Y508" s="147"/>
      <c r="Z508" s="147"/>
      <c r="AA508" s="147"/>
      <c r="AB508" s="147"/>
      <c r="AC508" s="147"/>
      <c r="AD508" s="153"/>
      <c r="AE508" s="147"/>
      <c r="AF508" s="147"/>
      <c r="AG508" s="147"/>
      <c r="AH508" s="147"/>
      <c r="AI508" s="147"/>
      <c r="AJ508" s="147"/>
      <c r="AK508" s="147"/>
      <c r="AL508" s="147"/>
      <c r="AM508" s="147"/>
      <c r="AN508" s="147"/>
      <c r="AO508" s="147"/>
      <c r="AP508" s="147"/>
      <c r="AQ508" s="147"/>
      <c r="AR508" s="147"/>
      <c r="AS508" s="147"/>
      <c r="AT508" s="147"/>
      <c r="AU508" s="147"/>
      <c r="AV508" s="147"/>
      <c r="AW508" s="147"/>
      <c r="AX508" s="147"/>
      <c r="AY508" s="147"/>
      <c r="AZ508" s="149">
        <f t="shared" si="16"/>
        <v>0</v>
      </c>
    </row>
    <row r="509" spans="1:52" s="99" customFormat="1" ht="34.950000000000003" customHeight="1" x14ac:dyDescent="0.45">
      <c r="A509" s="78" t="s">
        <v>41</v>
      </c>
      <c r="B509" s="79">
        <v>2</v>
      </c>
      <c r="C509" s="78" t="s">
        <v>7848</v>
      </c>
      <c r="D509" s="78"/>
      <c r="E509" s="78"/>
      <c r="F509" s="79"/>
      <c r="G509" s="78"/>
      <c r="H509" s="79"/>
      <c r="I509" s="87"/>
      <c r="J509" s="79"/>
      <c r="K509" s="79"/>
      <c r="L509" s="93" t="s">
        <v>5979</v>
      </c>
      <c r="M509" s="96" t="s">
        <v>6044</v>
      </c>
      <c r="N509" s="96"/>
      <c r="O509" s="79">
        <v>4</v>
      </c>
      <c r="P509" s="77">
        <v>450</v>
      </c>
      <c r="Q509" s="77">
        <v>550</v>
      </c>
      <c r="R509" s="77">
        <v>700</v>
      </c>
      <c r="S509" s="79"/>
      <c r="T509" s="79"/>
      <c r="U509" s="79"/>
      <c r="V509" s="79"/>
      <c r="W509" s="79"/>
      <c r="X509" s="79"/>
      <c r="Y509" s="79"/>
      <c r="Z509" s="79"/>
      <c r="AA509" s="79"/>
      <c r="AB509" s="79"/>
      <c r="AC509" s="79"/>
      <c r="AD509" s="81"/>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83">
        <f t="shared" si="16"/>
        <v>0.69299999999999995</v>
      </c>
    </row>
    <row r="510" spans="1:52" s="99" customFormat="1" ht="34.950000000000003" customHeight="1" x14ac:dyDescent="0.45">
      <c r="A510" s="78" t="s">
        <v>41</v>
      </c>
      <c r="B510" s="79">
        <v>2</v>
      </c>
      <c r="C510" s="78" t="s">
        <v>7848</v>
      </c>
      <c r="D510" s="78"/>
      <c r="E510" s="78"/>
      <c r="F510" s="79"/>
      <c r="G510" s="78"/>
      <c r="H510" s="79"/>
      <c r="I510" s="87"/>
      <c r="J510" s="79"/>
      <c r="K510" s="79"/>
      <c r="L510" s="78" t="s">
        <v>9721</v>
      </c>
      <c r="M510" s="78"/>
      <c r="N510" s="78"/>
      <c r="O510" s="79">
        <v>1</v>
      </c>
      <c r="P510" s="79">
        <v>950</v>
      </c>
      <c r="Q510" s="79">
        <v>550</v>
      </c>
      <c r="R510" s="79">
        <v>900</v>
      </c>
      <c r="S510" s="79"/>
      <c r="T510" s="79"/>
      <c r="U510" s="79"/>
      <c r="V510" s="79"/>
      <c r="W510" s="79"/>
      <c r="X510" s="79"/>
      <c r="Y510" s="79"/>
      <c r="Z510" s="79"/>
      <c r="AA510" s="79"/>
      <c r="AB510" s="79"/>
      <c r="AC510" s="79"/>
      <c r="AD510" s="81"/>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83">
        <f t="shared" si="16"/>
        <v>0.47025</v>
      </c>
    </row>
    <row r="511" spans="1:52" s="99" customFormat="1" ht="34.950000000000003" customHeight="1" x14ac:dyDescent="0.45">
      <c r="A511" s="78" t="s">
        <v>41</v>
      </c>
      <c r="B511" s="79">
        <v>2</v>
      </c>
      <c r="C511" s="78" t="s">
        <v>7848</v>
      </c>
      <c r="D511" s="78"/>
      <c r="E511" s="78"/>
      <c r="F511" s="79"/>
      <c r="G511" s="78"/>
      <c r="H511" s="79"/>
      <c r="I511" s="87"/>
      <c r="J511" s="79"/>
      <c r="K511" s="79"/>
      <c r="L511" s="78" t="s">
        <v>9726</v>
      </c>
      <c r="M511" s="78"/>
      <c r="N511" s="78"/>
      <c r="O511" s="79">
        <v>5</v>
      </c>
      <c r="P511" s="79"/>
      <c r="Q511" s="79"/>
      <c r="R511" s="79"/>
      <c r="S511" s="79"/>
      <c r="T511" s="79"/>
      <c r="U511" s="79"/>
      <c r="V511" s="79"/>
      <c r="W511" s="79"/>
      <c r="X511" s="79"/>
      <c r="Y511" s="79"/>
      <c r="Z511" s="79"/>
      <c r="AA511" s="79"/>
      <c r="AB511" s="79"/>
      <c r="AC511" s="79"/>
      <c r="AD511" s="81"/>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83">
        <f t="shared" si="16"/>
        <v>0</v>
      </c>
    </row>
    <row r="512" spans="1:52" s="99" customFormat="1" ht="34.950000000000003" customHeight="1" x14ac:dyDescent="0.45">
      <c r="A512" s="78" t="s">
        <v>41</v>
      </c>
      <c r="B512" s="79">
        <v>2</v>
      </c>
      <c r="C512" s="78" t="s">
        <v>7848</v>
      </c>
      <c r="D512" s="78"/>
      <c r="E512" s="78"/>
      <c r="F512" s="79"/>
      <c r="G512" s="78"/>
      <c r="H512" s="79"/>
      <c r="I512" s="87"/>
      <c r="J512" s="79"/>
      <c r="K512" s="79"/>
      <c r="L512" s="78" t="s">
        <v>6155</v>
      </c>
      <c r="M512" s="78"/>
      <c r="N512" s="78"/>
      <c r="O512" s="79">
        <v>2</v>
      </c>
      <c r="P512" s="79">
        <v>500</v>
      </c>
      <c r="Q512" s="79">
        <v>750</v>
      </c>
      <c r="R512" s="79">
        <v>1470</v>
      </c>
      <c r="S512" s="79"/>
      <c r="T512" s="79"/>
      <c r="U512" s="79"/>
      <c r="V512" s="79"/>
      <c r="W512" s="79"/>
      <c r="X512" s="79"/>
      <c r="Y512" s="79"/>
      <c r="Z512" s="79"/>
      <c r="AA512" s="79"/>
      <c r="AB512" s="79"/>
      <c r="AC512" s="79"/>
      <c r="AD512" s="81"/>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83">
        <f t="shared" si="16"/>
        <v>1.1025</v>
      </c>
    </row>
    <row r="513" spans="1:52" s="99" customFormat="1" ht="34.950000000000003" customHeight="1" x14ac:dyDescent="0.45">
      <c r="A513" s="78" t="s">
        <v>41</v>
      </c>
      <c r="B513" s="79">
        <v>2</v>
      </c>
      <c r="C513" s="78" t="s">
        <v>7848</v>
      </c>
      <c r="D513" s="78"/>
      <c r="E513" s="78"/>
      <c r="F513" s="79"/>
      <c r="G513" s="78"/>
      <c r="H513" s="79"/>
      <c r="I513" s="87"/>
      <c r="J513" s="79"/>
      <c r="K513" s="79"/>
      <c r="L513" s="78" t="s">
        <v>7383</v>
      </c>
      <c r="M513" s="78" t="s">
        <v>9732</v>
      </c>
      <c r="N513" s="78"/>
      <c r="O513" s="79">
        <v>1</v>
      </c>
      <c r="P513" s="79">
        <v>650</v>
      </c>
      <c r="Q513" s="79">
        <v>530</v>
      </c>
      <c r="R513" s="79">
        <v>1220</v>
      </c>
      <c r="S513" s="79"/>
      <c r="T513" s="79"/>
      <c r="U513" s="79"/>
      <c r="V513" s="79"/>
      <c r="W513" s="79"/>
      <c r="X513" s="79"/>
      <c r="Y513" s="79"/>
      <c r="Z513" s="79"/>
      <c r="AA513" s="79"/>
      <c r="AB513" s="79"/>
      <c r="AC513" s="79"/>
      <c r="AD513" s="81"/>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83">
        <f t="shared" si="16"/>
        <v>0.42029</v>
      </c>
    </row>
    <row r="514" spans="1:52" s="99" customFormat="1" ht="34.950000000000003" customHeight="1" x14ac:dyDescent="0.45">
      <c r="A514" s="78" t="s">
        <v>41</v>
      </c>
      <c r="B514" s="79">
        <v>2</v>
      </c>
      <c r="C514" s="78" t="s">
        <v>7848</v>
      </c>
      <c r="D514" s="78"/>
      <c r="E514" s="78"/>
      <c r="F514" s="79"/>
      <c r="G514" s="78"/>
      <c r="H514" s="79"/>
      <c r="I514" s="87"/>
      <c r="J514" s="79"/>
      <c r="K514" s="79"/>
      <c r="L514" s="78" t="s">
        <v>7383</v>
      </c>
      <c r="M514" s="78" t="s">
        <v>9725</v>
      </c>
      <c r="N514" s="78"/>
      <c r="O514" s="79">
        <v>1</v>
      </c>
      <c r="P514" s="79">
        <v>600</v>
      </c>
      <c r="Q514" s="79">
        <v>450</v>
      </c>
      <c r="R514" s="79">
        <v>650</v>
      </c>
      <c r="S514" s="79"/>
      <c r="T514" s="79"/>
      <c r="U514" s="79"/>
      <c r="V514" s="79"/>
      <c r="W514" s="79"/>
      <c r="X514" s="79"/>
      <c r="Y514" s="79"/>
      <c r="Z514" s="79"/>
      <c r="AA514" s="79"/>
      <c r="AB514" s="79"/>
      <c r="AC514" s="79"/>
      <c r="AD514" s="81"/>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83">
        <f t="shared" si="16"/>
        <v>0.17549999999999999</v>
      </c>
    </row>
    <row r="515" spans="1:52" s="99" customFormat="1" ht="34.950000000000003" customHeight="1" x14ac:dyDescent="0.45">
      <c r="A515" s="78" t="s">
        <v>41</v>
      </c>
      <c r="B515" s="79">
        <v>2</v>
      </c>
      <c r="C515" s="78" t="s">
        <v>7848</v>
      </c>
      <c r="D515" s="78"/>
      <c r="E515" s="78"/>
      <c r="F515" s="79"/>
      <c r="G515" s="78"/>
      <c r="H515" s="79"/>
      <c r="I515" s="87"/>
      <c r="J515" s="79"/>
      <c r="K515" s="79"/>
      <c r="L515" s="78" t="s">
        <v>9727</v>
      </c>
      <c r="M515" s="78" t="s">
        <v>9733</v>
      </c>
      <c r="N515" s="78"/>
      <c r="O515" s="79">
        <v>1</v>
      </c>
      <c r="P515" s="79">
        <v>600</v>
      </c>
      <c r="Q515" s="79">
        <v>600</v>
      </c>
      <c r="R515" s="79">
        <v>800</v>
      </c>
      <c r="S515" s="79"/>
      <c r="T515" s="79"/>
      <c r="U515" s="79"/>
      <c r="V515" s="79"/>
      <c r="W515" s="79"/>
      <c r="X515" s="79"/>
      <c r="Y515" s="79"/>
      <c r="Z515" s="79"/>
      <c r="AA515" s="79"/>
      <c r="AB515" s="79"/>
      <c r="AC515" s="79"/>
      <c r="AD515" s="81"/>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83">
        <f t="shared" si="16"/>
        <v>0.28799999999999998</v>
      </c>
    </row>
    <row r="516" spans="1:52" s="99" customFormat="1" ht="34.950000000000003" customHeight="1" x14ac:dyDescent="0.45">
      <c r="A516" s="78" t="s">
        <v>41</v>
      </c>
      <c r="B516" s="79">
        <v>2</v>
      </c>
      <c r="C516" s="78" t="s">
        <v>7848</v>
      </c>
      <c r="D516" s="78"/>
      <c r="E516" s="78"/>
      <c r="F516" s="79"/>
      <c r="G516" s="78"/>
      <c r="H516" s="79"/>
      <c r="I516" s="87"/>
      <c r="J516" s="79"/>
      <c r="K516" s="79"/>
      <c r="L516" s="78" t="s">
        <v>9727</v>
      </c>
      <c r="M516" s="78" t="s">
        <v>9734</v>
      </c>
      <c r="N516" s="78"/>
      <c r="O516" s="79">
        <v>2</v>
      </c>
      <c r="P516" s="79">
        <v>400</v>
      </c>
      <c r="Q516" s="79">
        <v>400</v>
      </c>
      <c r="R516" s="79">
        <v>880</v>
      </c>
      <c r="S516" s="79"/>
      <c r="T516" s="79"/>
      <c r="U516" s="79"/>
      <c r="V516" s="79"/>
      <c r="W516" s="79"/>
      <c r="X516" s="79"/>
      <c r="Y516" s="79"/>
      <c r="Z516" s="79"/>
      <c r="AA516" s="79"/>
      <c r="AB516" s="79"/>
      <c r="AC516" s="79"/>
      <c r="AD516" s="81"/>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83">
        <f t="shared" si="16"/>
        <v>0.28160000000000002</v>
      </c>
    </row>
    <row r="517" spans="1:52" s="99" customFormat="1" ht="34.950000000000003" customHeight="1" x14ac:dyDescent="0.45">
      <c r="A517" s="78" t="s">
        <v>41</v>
      </c>
      <c r="B517" s="79">
        <v>2</v>
      </c>
      <c r="C517" s="78" t="s">
        <v>7848</v>
      </c>
      <c r="D517" s="78"/>
      <c r="E517" s="78"/>
      <c r="F517" s="79"/>
      <c r="G517" s="78"/>
      <c r="H517" s="79"/>
      <c r="I517" s="87"/>
      <c r="J517" s="79"/>
      <c r="K517" s="79"/>
      <c r="L517" s="78" t="s">
        <v>9728</v>
      </c>
      <c r="M517" s="78"/>
      <c r="N517" s="78"/>
      <c r="O517" s="79">
        <v>8</v>
      </c>
      <c r="P517" s="79"/>
      <c r="Q517" s="79"/>
      <c r="R517" s="79"/>
      <c r="S517" s="79"/>
      <c r="T517" s="79"/>
      <c r="U517" s="79"/>
      <c r="V517" s="79"/>
      <c r="W517" s="79"/>
      <c r="X517" s="79"/>
      <c r="Y517" s="79"/>
      <c r="Z517" s="79"/>
      <c r="AA517" s="79"/>
      <c r="AB517" s="79"/>
      <c r="AC517" s="79"/>
      <c r="AD517" s="81"/>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83">
        <f t="shared" si="16"/>
        <v>0</v>
      </c>
    </row>
    <row r="518" spans="1:52" s="99" customFormat="1" ht="34.950000000000003" customHeight="1" x14ac:dyDescent="0.45">
      <c r="A518" s="78" t="s">
        <v>41</v>
      </c>
      <c r="B518" s="79">
        <v>2</v>
      </c>
      <c r="C518" s="78" t="s">
        <v>7848</v>
      </c>
      <c r="D518" s="78"/>
      <c r="E518" s="78"/>
      <c r="F518" s="79"/>
      <c r="G518" s="78"/>
      <c r="H518" s="79"/>
      <c r="I518" s="87"/>
      <c r="J518" s="79"/>
      <c r="K518" s="79"/>
      <c r="L518" s="78" t="s">
        <v>5979</v>
      </c>
      <c r="M518" s="78" t="s">
        <v>9718</v>
      </c>
      <c r="N518" s="78"/>
      <c r="O518" s="79">
        <v>1</v>
      </c>
      <c r="P518" s="79"/>
      <c r="Q518" s="79"/>
      <c r="R518" s="79"/>
      <c r="S518" s="79"/>
      <c r="T518" s="79"/>
      <c r="U518" s="79"/>
      <c r="V518" s="79"/>
      <c r="W518" s="79"/>
      <c r="X518" s="79"/>
      <c r="Y518" s="79"/>
      <c r="Z518" s="79"/>
      <c r="AA518" s="79"/>
      <c r="AB518" s="79"/>
      <c r="AC518" s="79"/>
      <c r="AD518" s="81"/>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83">
        <f t="shared" si="16"/>
        <v>0</v>
      </c>
    </row>
    <row r="519" spans="1:52" s="99" customFormat="1" ht="34.950000000000003" customHeight="1" x14ac:dyDescent="0.45">
      <c r="A519" s="78" t="s">
        <v>41</v>
      </c>
      <c r="B519" s="79">
        <v>2</v>
      </c>
      <c r="C519" s="78" t="s">
        <v>7848</v>
      </c>
      <c r="D519" s="78"/>
      <c r="E519" s="78"/>
      <c r="F519" s="79"/>
      <c r="G519" s="78"/>
      <c r="H519" s="79"/>
      <c r="I519" s="87"/>
      <c r="J519" s="79"/>
      <c r="K519" s="79"/>
      <c r="L519" s="78" t="s">
        <v>9729</v>
      </c>
      <c r="M519" s="78"/>
      <c r="N519" s="78"/>
      <c r="O519" s="79">
        <v>2</v>
      </c>
      <c r="P519" s="79"/>
      <c r="Q519" s="79"/>
      <c r="R519" s="79"/>
      <c r="S519" s="79"/>
      <c r="T519" s="79"/>
      <c r="U519" s="79"/>
      <c r="V519" s="79"/>
      <c r="W519" s="79"/>
      <c r="X519" s="79"/>
      <c r="Y519" s="79"/>
      <c r="Z519" s="79"/>
      <c r="AA519" s="79"/>
      <c r="AB519" s="79"/>
      <c r="AC519" s="79"/>
      <c r="AD519" s="81"/>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83">
        <f t="shared" si="16"/>
        <v>0</v>
      </c>
    </row>
    <row r="520" spans="1:52" s="99" customFormat="1" ht="34.950000000000003" customHeight="1" x14ac:dyDescent="0.45">
      <c r="A520" s="78" t="s">
        <v>41</v>
      </c>
      <c r="B520" s="79">
        <v>2</v>
      </c>
      <c r="C520" s="78" t="s">
        <v>7848</v>
      </c>
      <c r="D520" s="78"/>
      <c r="E520" s="78"/>
      <c r="F520" s="79"/>
      <c r="G520" s="78"/>
      <c r="H520" s="79"/>
      <c r="I520" s="87"/>
      <c r="J520" s="79"/>
      <c r="K520" s="79"/>
      <c r="L520" s="78" t="s">
        <v>7383</v>
      </c>
      <c r="M520" s="78" t="s">
        <v>9732</v>
      </c>
      <c r="N520" s="78"/>
      <c r="O520" s="79">
        <v>1</v>
      </c>
      <c r="P520" s="79">
        <v>460</v>
      </c>
      <c r="Q520" s="79">
        <v>330</v>
      </c>
      <c r="R520" s="79">
        <v>870</v>
      </c>
      <c r="S520" s="79"/>
      <c r="T520" s="79"/>
      <c r="U520" s="79"/>
      <c r="V520" s="79"/>
      <c r="W520" s="79"/>
      <c r="X520" s="79"/>
      <c r="Y520" s="79"/>
      <c r="Z520" s="79"/>
      <c r="AA520" s="79"/>
      <c r="AB520" s="79"/>
      <c r="AC520" s="79"/>
      <c r="AD520" s="81"/>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83">
        <f t="shared" si="16"/>
        <v>0.13206599999999999</v>
      </c>
    </row>
    <row r="521" spans="1:52" s="99" customFormat="1" ht="34.950000000000003" customHeight="1" x14ac:dyDescent="0.45">
      <c r="A521" s="78" t="s">
        <v>41</v>
      </c>
      <c r="B521" s="79">
        <v>2</v>
      </c>
      <c r="C521" s="78" t="s">
        <v>7848</v>
      </c>
      <c r="D521" s="78"/>
      <c r="E521" s="78"/>
      <c r="F521" s="79"/>
      <c r="G521" s="78"/>
      <c r="H521" s="79"/>
      <c r="I521" s="87"/>
      <c r="J521" s="79"/>
      <c r="K521" s="79"/>
      <c r="L521" s="78" t="s">
        <v>9730</v>
      </c>
      <c r="M521" s="78" t="s">
        <v>9735</v>
      </c>
      <c r="N521" s="78" t="s">
        <v>9736</v>
      </c>
      <c r="O521" s="79">
        <v>1</v>
      </c>
      <c r="P521" s="79">
        <v>600</v>
      </c>
      <c r="Q521" s="79">
        <v>900</v>
      </c>
      <c r="R521" s="79">
        <v>1400</v>
      </c>
      <c r="S521" s="79"/>
      <c r="T521" s="79"/>
      <c r="U521" s="79"/>
      <c r="V521" s="79"/>
      <c r="W521" s="79"/>
      <c r="X521" s="79"/>
      <c r="Y521" s="79"/>
      <c r="Z521" s="79"/>
      <c r="AA521" s="79"/>
      <c r="AB521" s="79"/>
      <c r="AC521" s="79"/>
      <c r="AD521" s="81"/>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83">
        <f t="shared" si="16"/>
        <v>0.75600000000000001</v>
      </c>
    </row>
    <row r="522" spans="1:52" s="99" customFormat="1" ht="34.950000000000003" customHeight="1" x14ac:dyDescent="0.45">
      <c r="A522" s="78" t="s">
        <v>41</v>
      </c>
      <c r="B522" s="79">
        <v>2</v>
      </c>
      <c r="C522" s="78" t="s">
        <v>7848</v>
      </c>
      <c r="D522" s="78"/>
      <c r="E522" s="78"/>
      <c r="F522" s="79"/>
      <c r="G522" s="78"/>
      <c r="H522" s="79"/>
      <c r="I522" s="87"/>
      <c r="J522" s="79"/>
      <c r="K522" s="79"/>
      <c r="L522" s="78" t="s">
        <v>9721</v>
      </c>
      <c r="M522" s="78"/>
      <c r="N522" s="78"/>
      <c r="O522" s="79">
        <v>1</v>
      </c>
      <c r="P522" s="79">
        <v>300</v>
      </c>
      <c r="Q522" s="79">
        <v>500</v>
      </c>
      <c r="R522" s="79">
        <v>780</v>
      </c>
      <c r="S522" s="79"/>
      <c r="T522" s="79"/>
      <c r="U522" s="79"/>
      <c r="V522" s="79"/>
      <c r="W522" s="79"/>
      <c r="X522" s="79"/>
      <c r="Y522" s="79"/>
      <c r="Z522" s="79"/>
      <c r="AA522" s="79"/>
      <c r="AB522" s="79"/>
      <c r="AC522" s="79"/>
      <c r="AD522" s="81"/>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83">
        <f t="shared" si="16"/>
        <v>0.11700000000000001</v>
      </c>
    </row>
    <row r="523" spans="1:52" s="99" customFormat="1" ht="34.950000000000003" customHeight="1" x14ac:dyDescent="0.45">
      <c r="A523" s="78" t="s">
        <v>41</v>
      </c>
      <c r="B523" s="79">
        <v>2</v>
      </c>
      <c r="C523" s="78" t="s">
        <v>7848</v>
      </c>
      <c r="D523" s="78"/>
      <c r="E523" s="78"/>
      <c r="F523" s="79"/>
      <c r="G523" s="78"/>
      <c r="H523" s="79"/>
      <c r="I523" s="87"/>
      <c r="J523" s="79"/>
      <c r="K523" s="79"/>
      <c r="L523" s="78" t="s">
        <v>9731</v>
      </c>
      <c r="M523" s="78" t="s">
        <v>9737</v>
      </c>
      <c r="N523" s="78"/>
      <c r="O523" s="79">
        <v>1</v>
      </c>
      <c r="P523" s="79">
        <v>480</v>
      </c>
      <c r="Q523" s="79">
        <v>550</v>
      </c>
      <c r="R523" s="79">
        <v>1400</v>
      </c>
      <c r="S523" s="79"/>
      <c r="T523" s="79"/>
      <c r="U523" s="79"/>
      <c r="V523" s="79"/>
      <c r="W523" s="79"/>
      <c r="X523" s="79"/>
      <c r="Y523" s="79"/>
      <c r="Z523" s="79"/>
      <c r="AA523" s="79"/>
      <c r="AB523" s="79"/>
      <c r="AC523" s="79"/>
      <c r="AD523" s="81"/>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83">
        <f t="shared" si="16"/>
        <v>0.36959999999999998</v>
      </c>
    </row>
    <row r="524" spans="1:52" s="99" customFormat="1" ht="34.950000000000003" customHeight="1" x14ac:dyDescent="0.45">
      <c r="A524" s="78" t="s">
        <v>41</v>
      </c>
      <c r="B524" s="79">
        <v>2</v>
      </c>
      <c r="C524" s="78" t="s">
        <v>7848</v>
      </c>
      <c r="D524" s="78"/>
      <c r="E524" s="78"/>
      <c r="F524" s="79"/>
      <c r="G524" s="78"/>
      <c r="H524" s="79"/>
      <c r="I524" s="87"/>
      <c r="J524" s="79"/>
      <c r="K524" s="79"/>
      <c r="L524" s="78" t="s">
        <v>9738</v>
      </c>
      <c r="M524" s="78" t="s">
        <v>9746</v>
      </c>
      <c r="N524" s="78"/>
      <c r="O524" s="79">
        <v>1</v>
      </c>
      <c r="P524" s="79">
        <v>1400</v>
      </c>
      <c r="Q524" s="79">
        <v>600</v>
      </c>
      <c r="R524" s="79">
        <v>1700</v>
      </c>
      <c r="S524" s="79"/>
      <c r="T524" s="79"/>
      <c r="U524" s="79"/>
      <c r="V524" s="79"/>
      <c r="W524" s="79"/>
      <c r="X524" s="79"/>
      <c r="Y524" s="79"/>
      <c r="Z524" s="79"/>
      <c r="AA524" s="79"/>
      <c r="AB524" s="79"/>
      <c r="AC524" s="79"/>
      <c r="AD524" s="81"/>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83">
        <f t="shared" si="16"/>
        <v>1.4279999999999999</v>
      </c>
    </row>
    <row r="525" spans="1:52" s="99" customFormat="1" ht="34.950000000000003" customHeight="1" x14ac:dyDescent="0.45">
      <c r="A525" s="78" t="s">
        <v>41</v>
      </c>
      <c r="B525" s="79">
        <v>2</v>
      </c>
      <c r="C525" s="78" t="s">
        <v>7848</v>
      </c>
      <c r="D525" s="78"/>
      <c r="E525" s="78"/>
      <c r="F525" s="79"/>
      <c r="G525" s="78"/>
      <c r="H525" s="79"/>
      <c r="I525" s="87"/>
      <c r="J525" s="79"/>
      <c r="K525" s="79"/>
      <c r="L525" s="78" t="s">
        <v>9758</v>
      </c>
      <c r="M525" s="78" t="s">
        <v>7391</v>
      </c>
      <c r="N525" s="78" t="s">
        <v>9747</v>
      </c>
      <c r="O525" s="79">
        <v>1</v>
      </c>
      <c r="P525" s="79">
        <v>540</v>
      </c>
      <c r="Q525" s="79">
        <v>600</v>
      </c>
      <c r="R525" s="79">
        <v>1340</v>
      </c>
      <c r="S525" s="79"/>
      <c r="T525" s="79"/>
      <c r="U525" s="79"/>
      <c r="V525" s="79"/>
      <c r="W525" s="79"/>
      <c r="X525" s="79"/>
      <c r="Y525" s="79"/>
      <c r="Z525" s="79"/>
      <c r="AA525" s="79"/>
      <c r="AB525" s="79"/>
      <c r="AC525" s="79"/>
      <c r="AD525" s="81"/>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83">
        <f t="shared" si="16"/>
        <v>0.43415999999999999</v>
      </c>
    </row>
    <row r="526" spans="1:52" s="99" customFormat="1" ht="34.950000000000003" customHeight="1" x14ac:dyDescent="0.45">
      <c r="A526" s="78" t="s">
        <v>41</v>
      </c>
      <c r="B526" s="79">
        <v>2</v>
      </c>
      <c r="C526" s="78" t="s">
        <v>7848</v>
      </c>
      <c r="D526" s="78"/>
      <c r="E526" s="78"/>
      <c r="F526" s="79"/>
      <c r="G526" s="78"/>
      <c r="H526" s="79"/>
      <c r="I526" s="87"/>
      <c r="J526" s="79"/>
      <c r="K526" s="79"/>
      <c r="L526" s="78" t="s">
        <v>9739</v>
      </c>
      <c r="M526" s="98"/>
      <c r="N526" s="98"/>
      <c r="O526" s="79">
        <v>1</v>
      </c>
      <c r="P526" s="79">
        <v>880</v>
      </c>
      <c r="Q526" s="79">
        <v>580</v>
      </c>
      <c r="R526" s="79">
        <v>760</v>
      </c>
      <c r="S526" s="79"/>
      <c r="T526" s="79"/>
      <c r="U526" s="79"/>
      <c r="V526" s="79"/>
      <c r="W526" s="79"/>
      <c r="X526" s="79"/>
      <c r="Y526" s="79"/>
      <c r="Z526" s="79"/>
      <c r="AA526" s="79"/>
      <c r="AB526" s="79"/>
      <c r="AC526" s="79"/>
      <c r="AD526" s="81"/>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83">
        <f t="shared" si="16"/>
        <v>0.38790400000000003</v>
      </c>
    </row>
    <row r="527" spans="1:52" s="99" customFormat="1" ht="34.950000000000003" customHeight="1" x14ac:dyDescent="0.45">
      <c r="A527" s="78" t="s">
        <v>41</v>
      </c>
      <c r="B527" s="79">
        <v>2</v>
      </c>
      <c r="C527" s="78" t="s">
        <v>7848</v>
      </c>
      <c r="D527" s="78"/>
      <c r="E527" s="78"/>
      <c r="F527" s="79"/>
      <c r="G527" s="78"/>
      <c r="H527" s="79"/>
      <c r="I527" s="87"/>
      <c r="J527" s="79"/>
      <c r="K527" s="79"/>
      <c r="L527" s="78" t="s">
        <v>9740</v>
      </c>
      <c r="M527" s="78" t="s">
        <v>9748</v>
      </c>
      <c r="N527" s="78" t="s">
        <v>9749</v>
      </c>
      <c r="O527" s="79">
        <v>1</v>
      </c>
      <c r="P527" s="79">
        <v>500</v>
      </c>
      <c r="Q527" s="79">
        <v>800</v>
      </c>
      <c r="R527" s="79">
        <v>1300</v>
      </c>
      <c r="S527" s="79"/>
      <c r="T527" s="79"/>
      <c r="U527" s="79"/>
      <c r="V527" s="79"/>
      <c r="W527" s="79"/>
      <c r="X527" s="79"/>
      <c r="Y527" s="79"/>
      <c r="Z527" s="79"/>
      <c r="AA527" s="79"/>
      <c r="AB527" s="79"/>
      <c r="AC527" s="79"/>
      <c r="AD527" s="81"/>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83">
        <f t="shared" si="16"/>
        <v>0.52</v>
      </c>
    </row>
    <row r="528" spans="1:52" s="99" customFormat="1" ht="34.950000000000003" customHeight="1" x14ac:dyDescent="0.45">
      <c r="A528" s="78" t="s">
        <v>41</v>
      </c>
      <c r="B528" s="79">
        <v>2</v>
      </c>
      <c r="C528" s="78" t="s">
        <v>7848</v>
      </c>
      <c r="D528" s="78"/>
      <c r="E528" s="78"/>
      <c r="F528" s="79"/>
      <c r="G528" s="78"/>
      <c r="H528" s="79"/>
      <c r="I528" s="87"/>
      <c r="J528" s="79"/>
      <c r="K528" s="79"/>
      <c r="L528" s="78" t="s">
        <v>9741</v>
      </c>
      <c r="M528" s="78" t="s">
        <v>7391</v>
      </c>
      <c r="N528" s="78" t="s">
        <v>9750</v>
      </c>
      <c r="O528" s="79">
        <v>1</v>
      </c>
      <c r="P528" s="79">
        <v>300</v>
      </c>
      <c r="Q528" s="79">
        <v>500</v>
      </c>
      <c r="R528" s="79">
        <v>1600</v>
      </c>
      <c r="S528" s="79"/>
      <c r="T528" s="79"/>
      <c r="U528" s="79"/>
      <c r="V528" s="79"/>
      <c r="W528" s="79"/>
      <c r="X528" s="79"/>
      <c r="Y528" s="79"/>
      <c r="Z528" s="79"/>
      <c r="AA528" s="79"/>
      <c r="AB528" s="79"/>
      <c r="AC528" s="79"/>
      <c r="AD528" s="81"/>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83">
        <f t="shared" si="16"/>
        <v>0.24</v>
      </c>
    </row>
    <row r="529" spans="1:52" s="99" customFormat="1" ht="34.950000000000003" customHeight="1" x14ac:dyDescent="0.45">
      <c r="A529" s="78" t="s">
        <v>41</v>
      </c>
      <c r="B529" s="79">
        <v>2</v>
      </c>
      <c r="C529" s="78" t="s">
        <v>7848</v>
      </c>
      <c r="D529" s="78"/>
      <c r="E529" s="78"/>
      <c r="F529" s="79"/>
      <c r="G529" s="78"/>
      <c r="H529" s="79"/>
      <c r="I529" s="87"/>
      <c r="J529" s="79"/>
      <c r="K529" s="79"/>
      <c r="L529" s="78" t="s">
        <v>7383</v>
      </c>
      <c r="M529" s="78" t="s">
        <v>9725</v>
      </c>
      <c r="N529" s="78"/>
      <c r="O529" s="79">
        <v>1</v>
      </c>
      <c r="P529" s="79">
        <v>400</v>
      </c>
      <c r="Q529" s="79">
        <v>500</v>
      </c>
      <c r="R529" s="79">
        <v>900</v>
      </c>
      <c r="S529" s="79"/>
      <c r="T529" s="79"/>
      <c r="U529" s="79"/>
      <c r="V529" s="79"/>
      <c r="W529" s="79"/>
      <c r="X529" s="79"/>
      <c r="Y529" s="79"/>
      <c r="Z529" s="79"/>
      <c r="AA529" s="79"/>
      <c r="AB529" s="79"/>
      <c r="AC529" s="79"/>
      <c r="AD529" s="81"/>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83">
        <f t="shared" si="16"/>
        <v>0.18</v>
      </c>
    </row>
    <row r="530" spans="1:52" s="99" customFormat="1" ht="34.950000000000003" customHeight="1" x14ac:dyDescent="0.45">
      <c r="A530" s="78" t="s">
        <v>41</v>
      </c>
      <c r="B530" s="79">
        <v>2</v>
      </c>
      <c r="C530" s="78" t="s">
        <v>7848</v>
      </c>
      <c r="D530" s="78"/>
      <c r="E530" s="78"/>
      <c r="F530" s="79"/>
      <c r="G530" s="78"/>
      <c r="H530" s="79"/>
      <c r="I530" s="87"/>
      <c r="J530" s="79"/>
      <c r="K530" s="79"/>
      <c r="L530" s="78" t="s">
        <v>9742</v>
      </c>
      <c r="M530" s="78" t="s">
        <v>9751</v>
      </c>
      <c r="N530" s="78"/>
      <c r="O530" s="79">
        <v>1</v>
      </c>
      <c r="P530" s="79">
        <v>500</v>
      </c>
      <c r="Q530" s="79">
        <v>670</v>
      </c>
      <c r="R530" s="79">
        <v>1600</v>
      </c>
      <c r="S530" s="79"/>
      <c r="T530" s="79"/>
      <c r="U530" s="79"/>
      <c r="V530" s="79"/>
      <c r="W530" s="79"/>
      <c r="X530" s="79"/>
      <c r="Y530" s="79"/>
      <c r="Z530" s="79"/>
      <c r="AA530" s="79"/>
      <c r="AB530" s="79"/>
      <c r="AC530" s="79"/>
      <c r="AD530" s="81"/>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83">
        <f t="shared" si="16"/>
        <v>0.53600000000000003</v>
      </c>
    </row>
    <row r="531" spans="1:52" s="99" customFormat="1" ht="34.950000000000003" customHeight="1" x14ac:dyDescent="0.45">
      <c r="A531" s="78" t="s">
        <v>41</v>
      </c>
      <c r="B531" s="79">
        <v>2</v>
      </c>
      <c r="C531" s="78" t="s">
        <v>7848</v>
      </c>
      <c r="D531" s="78"/>
      <c r="E531" s="78"/>
      <c r="F531" s="79"/>
      <c r="G531" s="78"/>
      <c r="H531" s="79"/>
      <c r="I531" s="87"/>
      <c r="J531" s="79"/>
      <c r="K531" s="79"/>
      <c r="L531" s="78" t="s">
        <v>7383</v>
      </c>
      <c r="M531" s="78" t="s">
        <v>9752</v>
      </c>
      <c r="N531" s="78"/>
      <c r="O531" s="79">
        <v>1</v>
      </c>
      <c r="P531" s="79">
        <v>320</v>
      </c>
      <c r="Q531" s="79">
        <v>470</v>
      </c>
      <c r="R531" s="79">
        <v>920</v>
      </c>
      <c r="S531" s="79"/>
      <c r="T531" s="79"/>
      <c r="U531" s="79"/>
      <c r="V531" s="79"/>
      <c r="W531" s="79"/>
      <c r="X531" s="79"/>
      <c r="Y531" s="79"/>
      <c r="Z531" s="79"/>
      <c r="AA531" s="79"/>
      <c r="AB531" s="79"/>
      <c r="AC531" s="79"/>
      <c r="AD531" s="81"/>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83">
        <f t="shared" si="16"/>
        <v>0.13836799999999999</v>
      </c>
    </row>
    <row r="532" spans="1:52" s="99" customFormat="1" ht="34.950000000000003" customHeight="1" x14ac:dyDescent="0.45">
      <c r="A532" s="78" t="s">
        <v>41</v>
      </c>
      <c r="B532" s="79">
        <v>2</v>
      </c>
      <c r="C532" s="78" t="s">
        <v>7848</v>
      </c>
      <c r="D532" s="78"/>
      <c r="E532" s="78"/>
      <c r="F532" s="79"/>
      <c r="G532" s="78"/>
      <c r="H532" s="79"/>
      <c r="I532" s="87"/>
      <c r="J532" s="79"/>
      <c r="K532" s="79"/>
      <c r="L532" s="78" t="s">
        <v>9743</v>
      </c>
      <c r="M532" s="78" t="s">
        <v>9753</v>
      </c>
      <c r="N532" s="78"/>
      <c r="O532" s="79">
        <v>1</v>
      </c>
      <c r="P532" s="79">
        <v>500</v>
      </c>
      <c r="Q532" s="79">
        <v>500</v>
      </c>
      <c r="R532" s="79">
        <v>1600</v>
      </c>
      <c r="S532" s="79"/>
      <c r="T532" s="79"/>
      <c r="U532" s="79"/>
      <c r="V532" s="79"/>
      <c r="W532" s="79"/>
      <c r="X532" s="79"/>
      <c r="Y532" s="79"/>
      <c r="Z532" s="79"/>
      <c r="AA532" s="79"/>
      <c r="AB532" s="79"/>
      <c r="AC532" s="79"/>
      <c r="AD532" s="81"/>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83">
        <f t="shared" si="16"/>
        <v>0.4</v>
      </c>
    </row>
    <row r="533" spans="1:52" s="99" customFormat="1" ht="34.950000000000003" customHeight="1" x14ac:dyDescent="0.45">
      <c r="A533" s="78" t="s">
        <v>41</v>
      </c>
      <c r="B533" s="79">
        <v>2</v>
      </c>
      <c r="C533" s="78" t="s">
        <v>7848</v>
      </c>
      <c r="D533" s="78"/>
      <c r="E533" s="78"/>
      <c r="F533" s="79"/>
      <c r="G533" s="78"/>
      <c r="H533" s="79"/>
      <c r="I533" s="87"/>
      <c r="J533" s="79"/>
      <c r="K533" s="79"/>
      <c r="L533" s="78" t="s">
        <v>9744</v>
      </c>
      <c r="M533" s="78" t="s">
        <v>9754</v>
      </c>
      <c r="N533" s="78"/>
      <c r="O533" s="79">
        <v>1</v>
      </c>
      <c r="P533" s="79">
        <v>600</v>
      </c>
      <c r="Q533" s="79">
        <v>600</v>
      </c>
      <c r="R533" s="79">
        <v>1360</v>
      </c>
      <c r="S533" s="79"/>
      <c r="T533" s="79"/>
      <c r="U533" s="79"/>
      <c r="V533" s="79"/>
      <c r="W533" s="79"/>
      <c r="X533" s="79"/>
      <c r="Y533" s="79"/>
      <c r="Z533" s="79"/>
      <c r="AA533" s="79"/>
      <c r="AB533" s="79"/>
      <c r="AC533" s="79"/>
      <c r="AD533" s="81"/>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83">
        <f t="shared" si="16"/>
        <v>0.48959999999999998</v>
      </c>
    </row>
    <row r="534" spans="1:52" s="99" customFormat="1" ht="34.950000000000003" customHeight="1" x14ac:dyDescent="0.45">
      <c r="A534" s="78" t="s">
        <v>41</v>
      </c>
      <c r="B534" s="79">
        <v>2</v>
      </c>
      <c r="C534" s="78" t="s">
        <v>7848</v>
      </c>
      <c r="D534" s="78"/>
      <c r="E534" s="78"/>
      <c r="F534" s="79"/>
      <c r="G534" s="78"/>
      <c r="H534" s="79"/>
      <c r="I534" s="87"/>
      <c r="J534" s="79"/>
      <c r="K534" s="79"/>
      <c r="L534" s="78" t="s">
        <v>5411</v>
      </c>
      <c r="M534" s="78" t="s">
        <v>9755</v>
      </c>
      <c r="N534" s="78"/>
      <c r="O534" s="79">
        <v>1</v>
      </c>
      <c r="P534" s="79">
        <v>600</v>
      </c>
      <c r="Q534" s="79">
        <v>600</v>
      </c>
      <c r="R534" s="79">
        <v>1800</v>
      </c>
      <c r="S534" s="79"/>
      <c r="T534" s="79"/>
      <c r="U534" s="79"/>
      <c r="V534" s="79"/>
      <c r="W534" s="79"/>
      <c r="X534" s="79"/>
      <c r="Y534" s="79"/>
      <c r="Z534" s="79"/>
      <c r="AA534" s="79"/>
      <c r="AB534" s="79"/>
      <c r="AC534" s="79"/>
      <c r="AD534" s="81"/>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83">
        <f t="shared" si="16"/>
        <v>0.64800000000000002</v>
      </c>
    </row>
    <row r="535" spans="1:52" s="99" customFormat="1" ht="34.950000000000003" customHeight="1" x14ac:dyDescent="0.45">
      <c r="A535" s="78" t="s">
        <v>41</v>
      </c>
      <c r="B535" s="79">
        <v>2</v>
      </c>
      <c r="C535" s="78" t="s">
        <v>7848</v>
      </c>
      <c r="D535" s="78"/>
      <c r="E535" s="78"/>
      <c r="F535" s="79"/>
      <c r="G535" s="78"/>
      <c r="H535" s="79"/>
      <c r="I535" s="87"/>
      <c r="J535" s="79"/>
      <c r="K535" s="79"/>
      <c r="L535" s="78" t="s">
        <v>9745</v>
      </c>
      <c r="M535" s="78" t="s">
        <v>9756</v>
      </c>
      <c r="N535" s="78" t="s">
        <v>9757</v>
      </c>
      <c r="O535" s="79">
        <v>1</v>
      </c>
      <c r="P535" s="79">
        <v>460</v>
      </c>
      <c r="Q535" s="79">
        <v>350</v>
      </c>
      <c r="R535" s="79">
        <v>900</v>
      </c>
      <c r="S535" s="79"/>
      <c r="T535" s="79"/>
      <c r="U535" s="79"/>
      <c r="V535" s="79"/>
      <c r="W535" s="79"/>
      <c r="X535" s="79"/>
      <c r="Y535" s="79"/>
      <c r="Z535" s="79"/>
      <c r="AA535" s="79"/>
      <c r="AB535" s="79"/>
      <c r="AC535" s="79"/>
      <c r="AD535" s="81"/>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83">
        <f t="shared" si="16"/>
        <v>0.1449</v>
      </c>
    </row>
    <row r="536" spans="1:52" s="99" customFormat="1" ht="34.950000000000003" customHeight="1" x14ac:dyDescent="0.45">
      <c r="A536" s="78" t="s">
        <v>41</v>
      </c>
      <c r="B536" s="79">
        <v>2</v>
      </c>
      <c r="C536" s="78" t="s">
        <v>7848</v>
      </c>
      <c r="D536" s="78"/>
      <c r="E536" s="78"/>
      <c r="F536" s="79"/>
      <c r="G536" s="78"/>
      <c r="H536" s="79"/>
      <c r="I536" s="87"/>
      <c r="J536" s="79"/>
      <c r="K536" s="79"/>
      <c r="L536" s="78" t="s">
        <v>7383</v>
      </c>
      <c r="M536" s="78" t="s">
        <v>9733</v>
      </c>
      <c r="N536" s="78"/>
      <c r="O536" s="79">
        <v>1</v>
      </c>
      <c r="P536" s="79">
        <v>800</v>
      </c>
      <c r="Q536" s="79">
        <v>530</v>
      </c>
      <c r="R536" s="79">
        <v>1400</v>
      </c>
      <c r="S536" s="79"/>
      <c r="T536" s="79"/>
      <c r="U536" s="79"/>
      <c r="V536" s="79"/>
      <c r="W536" s="79"/>
      <c r="X536" s="79"/>
      <c r="Y536" s="79"/>
      <c r="Z536" s="79"/>
      <c r="AA536" s="79"/>
      <c r="AB536" s="79"/>
      <c r="AC536" s="79"/>
      <c r="AD536" s="81"/>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83">
        <f t="shared" si="16"/>
        <v>0.59360000000000002</v>
      </c>
    </row>
    <row r="537" spans="1:52" s="99" customFormat="1" ht="34.950000000000003" customHeight="1" x14ac:dyDescent="0.45">
      <c r="A537" s="78" t="s">
        <v>41</v>
      </c>
      <c r="B537" s="79">
        <v>2</v>
      </c>
      <c r="C537" s="78" t="s">
        <v>7848</v>
      </c>
      <c r="D537" s="78"/>
      <c r="E537" s="78"/>
      <c r="F537" s="79"/>
      <c r="G537" s="78"/>
      <c r="H537" s="79"/>
      <c r="I537" s="87"/>
      <c r="J537" s="79"/>
      <c r="K537" s="79"/>
      <c r="L537" s="78" t="s">
        <v>7383</v>
      </c>
      <c r="M537" s="78" t="s">
        <v>9762</v>
      </c>
      <c r="N537" s="78"/>
      <c r="O537" s="79">
        <v>1</v>
      </c>
      <c r="P537" s="79">
        <v>600</v>
      </c>
      <c r="Q537" s="79">
        <v>450</v>
      </c>
      <c r="R537" s="79">
        <v>800</v>
      </c>
      <c r="S537" s="79"/>
      <c r="T537" s="79"/>
      <c r="U537" s="79"/>
      <c r="V537" s="79"/>
      <c r="W537" s="79"/>
      <c r="X537" s="79"/>
      <c r="Y537" s="79"/>
      <c r="Z537" s="79"/>
      <c r="AA537" s="79"/>
      <c r="AB537" s="79"/>
      <c r="AC537" s="79"/>
      <c r="AD537" s="81"/>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83">
        <f t="shared" si="16"/>
        <v>0.216</v>
      </c>
    </row>
    <row r="538" spans="1:52" s="99" customFormat="1" ht="34.950000000000003" customHeight="1" x14ac:dyDescent="0.45">
      <c r="A538" s="78" t="s">
        <v>41</v>
      </c>
      <c r="B538" s="79">
        <v>2</v>
      </c>
      <c r="C538" s="78" t="s">
        <v>7848</v>
      </c>
      <c r="D538" s="78"/>
      <c r="E538" s="78"/>
      <c r="F538" s="79"/>
      <c r="G538" s="78"/>
      <c r="H538" s="79"/>
      <c r="I538" s="87"/>
      <c r="J538" s="79"/>
      <c r="K538" s="79"/>
      <c r="L538" s="78" t="s">
        <v>9759</v>
      </c>
      <c r="M538" s="78" t="s">
        <v>9763</v>
      </c>
      <c r="N538" s="78" t="s">
        <v>9765</v>
      </c>
      <c r="O538" s="79">
        <v>1</v>
      </c>
      <c r="P538" s="79">
        <v>800</v>
      </c>
      <c r="Q538" s="79">
        <v>1800</v>
      </c>
      <c r="R538" s="79">
        <v>1700</v>
      </c>
      <c r="S538" s="79"/>
      <c r="T538" s="79"/>
      <c r="U538" s="79"/>
      <c r="V538" s="79"/>
      <c r="W538" s="79"/>
      <c r="X538" s="79"/>
      <c r="Y538" s="79"/>
      <c r="Z538" s="79"/>
      <c r="AA538" s="79"/>
      <c r="AB538" s="79"/>
      <c r="AC538" s="79"/>
      <c r="AD538" s="81"/>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83">
        <f t="shared" si="16"/>
        <v>2.448</v>
      </c>
    </row>
    <row r="539" spans="1:52" s="99" customFormat="1" ht="34.950000000000003" customHeight="1" x14ac:dyDescent="0.45">
      <c r="A539" s="78" t="s">
        <v>41</v>
      </c>
      <c r="B539" s="79">
        <v>2</v>
      </c>
      <c r="C539" s="78" t="s">
        <v>7848</v>
      </c>
      <c r="D539" s="78"/>
      <c r="E539" s="78"/>
      <c r="F539" s="79"/>
      <c r="G539" s="78"/>
      <c r="H539" s="79"/>
      <c r="I539" s="87"/>
      <c r="J539" s="79"/>
      <c r="K539" s="79"/>
      <c r="L539" s="78" t="s">
        <v>9710</v>
      </c>
      <c r="M539" s="78" t="s">
        <v>9764</v>
      </c>
      <c r="N539" s="78"/>
      <c r="O539" s="79">
        <v>1</v>
      </c>
      <c r="P539" s="79">
        <v>620</v>
      </c>
      <c r="Q539" s="79">
        <v>600</v>
      </c>
      <c r="R539" s="79">
        <v>1550</v>
      </c>
      <c r="S539" s="79"/>
      <c r="T539" s="79"/>
      <c r="U539" s="79"/>
      <c r="V539" s="79"/>
      <c r="W539" s="79"/>
      <c r="X539" s="79"/>
      <c r="Y539" s="79"/>
      <c r="Z539" s="79"/>
      <c r="AA539" s="79"/>
      <c r="AB539" s="79"/>
      <c r="AC539" s="79"/>
      <c r="AD539" s="81"/>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83">
        <f t="shared" si="16"/>
        <v>0.5766</v>
      </c>
    </row>
    <row r="540" spans="1:52" s="99" customFormat="1" ht="34.950000000000003" customHeight="1" x14ac:dyDescent="0.45">
      <c r="A540" s="78" t="s">
        <v>41</v>
      </c>
      <c r="B540" s="79">
        <v>2</v>
      </c>
      <c r="C540" s="78" t="s">
        <v>7848</v>
      </c>
      <c r="D540" s="78"/>
      <c r="E540" s="78"/>
      <c r="F540" s="79"/>
      <c r="G540" s="78"/>
      <c r="H540" s="79"/>
      <c r="I540" s="87"/>
      <c r="J540" s="79"/>
      <c r="K540" s="79"/>
      <c r="L540" s="78" t="s">
        <v>7383</v>
      </c>
      <c r="M540" s="78" t="s">
        <v>9725</v>
      </c>
      <c r="N540" s="78"/>
      <c r="O540" s="79">
        <v>1</v>
      </c>
      <c r="P540" s="79">
        <v>600</v>
      </c>
      <c r="Q540" s="79">
        <v>450</v>
      </c>
      <c r="R540" s="79">
        <v>750</v>
      </c>
      <c r="S540" s="79"/>
      <c r="T540" s="79"/>
      <c r="U540" s="79"/>
      <c r="V540" s="79"/>
      <c r="W540" s="79"/>
      <c r="X540" s="79"/>
      <c r="Y540" s="79"/>
      <c r="Z540" s="79"/>
      <c r="AA540" s="79"/>
      <c r="AB540" s="79"/>
      <c r="AC540" s="79"/>
      <c r="AD540" s="81"/>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83">
        <f t="shared" si="16"/>
        <v>0.20250000000000001</v>
      </c>
    </row>
    <row r="541" spans="1:52" s="99" customFormat="1" ht="34.950000000000003" customHeight="1" x14ac:dyDescent="0.45">
      <c r="A541" s="78" t="s">
        <v>41</v>
      </c>
      <c r="B541" s="79">
        <v>2</v>
      </c>
      <c r="C541" s="78" t="s">
        <v>7848</v>
      </c>
      <c r="D541" s="78"/>
      <c r="E541" s="78"/>
      <c r="F541" s="79"/>
      <c r="G541" s="78"/>
      <c r="H541" s="79"/>
      <c r="I541" s="87"/>
      <c r="J541" s="79"/>
      <c r="K541" s="79"/>
      <c r="L541" s="93" t="s">
        <v>5831</v>
      </c>
      <c r="M541" s="96" t="s">
        <v>5841</v>
      </c>
      <c r="N541" s="96" t="s">
        <v>5844</v>
      </c>
      <c r="O541" s="79">
        <v>1</v>
      </c>
      <c r="P541" s="77">
        <v>430</v>
      </c>
      <c r="Q541" s="77">
        <v>450</v>
      </c>
      <c r="R541" s="77">
        <v>450</v>
      </c>
      <c r="S541" s="79"/>
      <c r="T541" s="79"/>
      <c r="U541" s="79"/>
      <c r="V541" s="79"/>
      <c r="W541" s="79"/>
      <c r="X541" s="79"/>
      <c r="Y541" s="79"/>
      <c r="Z541" s="79"/>
      <c r="AA541" s="79"/>
      <c r="AB541" s="79"/>
      <c r="AC541" s="79"/>
      <c r="AD541" s="81"/>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83">
        <f t="shared" si="16"/>
        <v>8.7075E-2</v>
      </c>
    </row>
    <row r="542" spans="1:52" s="99" customFormat="1" ht="34.950000000000003" customHeight="1" x14ac:dyDescent="0.45">
      <c r="A542" s="78" t="s">
        <v>41</v>
      </c>
      <c r="B542" s="79">
        <v>2</v>
      </c>
      <c r="C542" s="78" t="s">
        <v>7848</v>
      </c>
      <c r="D542" s="78"/>
      <c r="E542" s="78"/>
      <c r="F542" s="79"/>
      <c r="G542" s="78"/>
      <c r="H542" s="79"/>
      <c r="I542" s="87"/>
      <c r="J542" s="79"/>
      <c r="K542" s="79"/>
      <c r="L542" s="93" t="s">
        <v>9760</v>
      </c>
      <c r="M542" s="96"/>
      <c r="N542" s="96"/>
      <c r="O542" s="79">
        <v>1</v>
      </c>
      <c r="P542" s="77">
        <v>600</v>
      </c>
      <c r="Q542" s="77">
        <v>460</v>
      </c>
      <c r="R542" s="77">
        <v>1440</v>
      </c>
      <c r="S542" s="79"/>
      <c r="T542" s="79"/>
      <c r="U542" s="79"/>
      <c r="V542" s="79"/>
      <c r="W542" s="79"/>
      <c r="X542" s="79"/>
      <c r="Y542" s="79"/>
      <c r="Z542" s="79"/>
      <c r="AA542" s="79"/>
      <c r="AB542" s="79"/>
      <c r="AC542" s="79"/>
      <c r="AD542" s="81"/>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83">
        <f t="shared" si="16"/>
        <v>0.39744000000000002</v>
      </c>
    </row>
    <row r="543" spans="1:52" s="99" customFormat="1" ht="34.950000000000003" customHeight="1" x14ac:dyDescent="0.45">
      <c r="A543" s="78" t="s">
        <v>41</v>
      </c>
      <c r="B543" s="79">
        <v>2</v>
      </c>
      <c r="C543" s="78" t="s">
        <v>7848</v>
      </c>
      <c r="D543" s="78"/>
      <c r="E543" s="78"/>
      <c r="F543" s="79"/>
      <c r="G543" s="78"/>
      <c r="H543" s="79"/>
      <c r="I543" s="87"/>
      <c r="J543" s="79"/>
      <c r="K543" s="79"/>
      <c r="L543" s="93" t="s">
        <v>9761</v>
      </c>
      <c r="M543" s="96"/>
      <c r="N543" s="96"/>
      <c r="O543" s="79">
        <v>10</v>
      </c>
      <c r="P543" s="77"/>
      <c r="Q543" s="77"/>
      <c r="R543" s="77"/>
      <c r="S543" s="79"/>
      <c r="T543" s="79"/>
      <c r="U543" s="79"/>
      <c r="V543" s="79"/>
      <c r="W543" s="79"/>
      <c r="X543" s="79"/>
      <c r="Y543" s="79"/>
      <c r="Z543" s="79"/>
      <c r="AA543" s="79"/>
      <c r="AB543" s="79"/>
      <c r="AC543" s="79"/>
      <c r="AD543" s="81"/>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83">
        <v>1</v>
      </c>
    </row>
    <row r="544" spans="1:52" ht="34.950000000000003" customHeight="1" x14ac:dyDescent="0.45">
      <c r="A544" s="78" t="s">
        <v>41</v>
      </c>
      <c r="B544" s="79">
        <v>2</v>
      </c>
      <c r="C544" s="78" t="s">
        <v>8516</v>
      </c>
      <c r="D544" s="78"/>
      <c r="E544" s="78"/>
      <c r="F544" s="79"/>
      <c r="G544" s="78"/>
      <c r="H544" s="79" t="s">
        <v>2849</v>
      </c>
      <c r="I544" s="80" t="s">
        <v>1260</v>
      </c>
      <c r="J544" s="79"/>
      <c r="K544" s="79"/>
      <c r="L544" s="78" t="s">
        <v>7738</v>
      </c>
      <c r="M544" s="78" t="s">
        <v>8489</v>
      </c>
      <c r="N544" s="78"/>
      <c r="O544" s="79">
        <v>1</v>
      </c>
      <c r="P544" s="79">
        <v>1000</v>
      </c>
      <c r="Q544" s="79">
        <v>800</v>
      </c>
      <c r="R544" s="79">
        <v>1900</v>
      </c>
      <c r="S544" s="79"/>
      <c r="T544" s="79"/>
      <c r="U544" s="79"/>
      <c r="V544" s="79" t="s">
        <v>3043</v>
      </c>
      <c r="W544" s="79" t="s">
        <v>3043</v>
      </c>
      <c r="X544" s="79" t="s">
        <v>3043</v>
      </c>
      <c r="Y544" s="79" t="s">
        <v>3043</v>
      </c>
      <c r="Z544" s="79"/>
      <c r="AA544" s="79"/>
      <c r="AB544" s="79"/>
      <c r="AC544" s="79"/>
      <c r="AD544" s="81"/>
      <c r="AE544" s="79" t="s">
        <v>3043</v>
      </c>
      <c r="AF544" s="79"/>
      <c r="AG544" s="79"/>
      <c r="AH544" s="79"/>
      <c r="AI544" s="79"/>
      <c r="AJ544" s="79"/>
      <c r="AK544" s="79"/>
      <c r="AL544" s="79"/>
      <c r="AM544" s="79"/>
      <c r="AN544" s="79"/>
      <c r="AO544" s="79"/>
      <c r="AP544" s="79"/>
      <c r="AQ544" s="79"/>
      <c r="AR544" s="79"/>
      <c r="AS544" s="79"/>
      <c r="AT544" s="79"/>
      <c r="AU544" s="79"/>
      <c r="AV544" s="79"/>
      <c r="AW544" s="79"/>
      <c r="AX544" s="79"/>
      <c r="AY544" s="79"/>
      <c r="AZ544" s="83">
        <f t="shared" si="16"/>
        <v>1.52</v>
      </c>
    </row>
    <row r="545" spans="1:52" ht="34.950000000000003" customHeight="1" x14ac:dyDescent="0.45">
      <c r="A545" s="78" t="s">
        <v>41</v>
      </c>
      <c r="B545" s="79">
        <v>2</v>
      </c>
      <c r="C545" s="78" t="s">
        <v>8516</v>
      </c>
      <c r="D545" s="78"/>
      <c r="E545" s="78"/>
      <c r="F545" s="79"/>
      <c r="G545" s="78"/>
      <c r="H545" s="79" t="s">
        <v>2849</v>
      </c>
      <c r="I545" s="80" t="s">
        <v>1261</v>
      </c>
      <c r="J545" s="79"/>
      <c r="K545" s="79"/>
      <c r="L545" s="78" t="s">
        <v>7738</v>
      </c>
      <c r="M545" s="78" t="s">
        <v>8489</v>
      </c>
      <c r="N545" s="78"/>
      <c r="O545" s="79">
        <v>1</v>
      </c>
      <c r="P545" s="79">
        <v>1000</v>
      </c>
      <c r="Q545" s="79">
        <v>800</v>
      </c>
      <c r="R545" s="79">
        <v>1900</v>
      </c>
      <c r="S545" s="79"/>
      <c r="T545" s="79"/>
      <c r="U545" s="79"/>
      <c r="V545" s="79" t="s">
        <v>3043</v>
      </c>
      <c r="W545" s="79" t="s">
        <v>3043</v>
      </c>
      <c r="X545" s="79" t="s">
        <v>3043</v>
      </c>
      <c r="Y545" s="79" t="s">
        <v>3043</v>
      </c>
      <c r="Z545" s="79"/>
      <c r="AA545" s="79"/>
      <c r="AB545" s="79"/>
      <c r="AC545" s="79"/>
      <c r="AD545" s="81"/>
      <c r="AE545" s="79" t="s">
        <v>3043</v>
      </c>
      <c r="AF545" s="79"/>
      <c r="AG545" s="79"/>
      <c r="AH545" s="79"/>
      <c r="AI545" s="79"/>
      <c r="AJ545" s="79"/>
      <c r="AK545" s="79"/>
      <c r="AL545" s="79"/>
      <c r="AM545" s="79"/>
      <c r="AN545" s="79"/>
      <c r="AO545" s="79"/>
      <c r="AP545" s="79"/>
      <c r="AQ545" s="79"/>
      <c r="AR545" s="79"/>
      <c r="AS545" s="79"/>
      <c r="AT545" s="79"/>
      <c r="AU545" s="79"/>
      <c r="AV545" s="79"/>
      <c r="AW545" s="79"/>
      <c r="AX545" s="79"/>
      <c r="AY545" s="79"/>
      <c r="AZ545" s="83">
        <f t="shared" si="16"/>
        <v>1.52</v>
      </c>
    </row>
    <row r="546" spans="1:52" ht="34.950000000000003" customHeight="1" x14ac:dyDescent="0.45">
      <c r="A546" s="78" t="s">
        <v>41</v>
      </c>
      <c r="B546" s="79">
        <v>2</v>
      </c>
      <c r="C546" s="78" t="s">
        <v>8516</v>
      </c>
      <c r="D546" s="78" t="s">
        <v>1967</v>
      </c>
      <c r="E546" s="78" t="s">
        <v>1124</v>
      </c>
      <c r="F546" s="79">
        <v>2</v>
      </c>
      <c r="G546" s="78" t="s">
        <v>1279</v>
      </c>
      <c r="H546" s="79"/>
      <c r="I546" s="80" t="s">
        <v>1265</v>
      </c>
      <c r="J546" s="79" t="s">
        <v>2498</v>
      </c>
      <c r="K546" s="79"/>
      <c r="L546" s="78" t="s">
        <v>7754</v>
      </c>
      <c r="M546" s="78" t="s">
        <v>7756</v>
      </c>
      <c r="N546" s="78">
        <v>135</v>
      </c>
      <c r="O546" s="79">
        <v>1</v>
      </c>
      <c r="P546" s="79">
        <v>700</v>
      </c>
      <c r="Q546" s="79">
        <v>600</v>
      </c>
      <c r="R546" s="79">
        <v>2000</v>
      </c>
      <c r="S546" s="79"/>
      <c r="T546" s="79"/>
      <c r="U546" s="79" t="s">
        <v>3043</v>
      </c>
      <c r="V546" s="79"/>
      <c r="W546" s="79"/>
      <c r="X546" s="79"/>
      <c r="Y546" s="79"/>
      <c r="Z546" s="79"/>
      <c r="AA546" s="79"/>
      <c r="AB546" s="79"/>
      <c r="AC546" s="79"/>
      <c r="AD546" s="81"/>
      <c r="AE546" s="79" t="s">
        <v>3043</v>
      </c>
      <c r="AF546" s="79"/>
      <c r="AG546" s="79"/>
      <c r="AH546" s="79"/>
      <c r="AI546" s="79"/>
      <c r="AJ546" s="79"/>
      <c r="AK546" s="79"/>
      <c r="AL546" s="79"/>
      <c r="AM546" s="79"/>
      <c r="AN546" s="79"/>
      <c r="AO546" s="79"/>
      <c r="AP546" s="79"/>
      <c r="AQ546" s="79"/>
      <c r="AR546" s="79"/>
      <c r="AS546" s="79"/>
      <c r="AT546" s="79"/>
      <c r="AU546" s="79"/>
      <c r="AV546" s="79"/>
      <c r="AW546" s="79"/>
      <c r="AX546" s="79"/>
      <c r="AY546" s="79"/>
      <c r="AZ546" s="83">
        <f t="shared" si="16"/>
        <v>0.84</v>
      </c>
    </row>
    <row r="547" spans="1:52" ht="34.950000000000003" customHeight="1" x14ac:dyDescent="0.45">
      <c r="A547" s="78" t="s">
        <v>41</v>
      </c>
      <c r="B547" s="79">
        <v>2</v>
      </c>
      <c r="C547" s="78" t="s">
        <v>8516</v>
      </c>
      <c r="D547" s="78" t="s">
        <v>1967</v>
      </c>
      <c r="E547" s="78" t="s">
        <v>1124</v>
      </c>
      <c r="F547" s="79">
        <v>2</v>
      </c>
      <c r="G547" s="78" t="s">
        <v>1251</v>
      </c>
      <c r="H547" s="79"/>
      <c r="I547" s="80" t="s">
        <v>1266</v>
      </c>
      <c r="J547" s="79" t="s">
        <v>2498</v>
      </c>
      <c r="K547" s="79"/>
      <c r="L547" s="78" t="s">
        <v>7736</v>
      </c>
      <c r="M547" s="78" t="s">
        <v>7737</v>
      </c>
      <c r="N547" s="78" t="s">
        <v>1267</v>
      </c>
      <c r="O547" s="79">
        <v>1</v>
      </c>
      <c r="P547" s="79">
        <v>450</v>
      </c>
      <c r="Q547" s="79">
        <v>600</v>
      </c>
      <c r="R547" s="79">
        <v>200</v>
      </c>
      <c r="S547" s="79"/>
      <c r="T547" s="79" t="s">
        <v>3043</v>
      </c>
      <c r="U547" s="79"/>
      <c r="V547" s="79"/>
      <c r="W547" s="79"/>
      <c r="X547" s="79"/>
      <c r="Y547" s="79"/>
      <c r="Z547" s="79"/>
      <c r="AA547" s="79"/>
      <c r="AB547" s="79"/>
      <c r="AC547" s="79"/>
      <c r="AD547" s="81"/>
      <c r="AE547" s="79" t="s">
        <v>3043</v>
      </c>
      <c r="AF547" s="79"/>
      <c r="AG547" s="79"/>
      <c r="AH547" s="79"/>
      <c r="AI547" s="79"/>
      <c r="AJ547" s="79"/>
      <c r="AK547" s="79"/>
      <c r="AL547" s="79"/>
      <c r="AM547" s="79"/>
      <c r="AN547" s="79"/>
      <c r="AO547" s="79"/>
      <c r="AP547" s="79"/>
      <c r="AQ547" s="79"/>
      <c r="AR547" s="79"/>
      <c r="AS547" s="79"/>
      <c r="AT547" s="79"/>
      <c r="AU547" s="79"/>
      <c r="AV547" s="79"/>
      <c r="AW547" s="79"/>
      <c r="AX547" s="79"/>
      <c r="AY547" s="79"/>
      <c r="AZ547" s="83">
        <f t="shared" si="16"/>
        <v>5.3999999999999999E-2</v>
      </c>
    </row>
    <row r="548" spans="1:52" ht="34.950000000000003" customHeight="1" x14ac:dyDescent="0.45">
      <c r="A548" s="78" t="s">
        <v>41</v>
      </c>
      <c r="B548" s="79">
        <v>2</v>
      </c>
      <c r="C548" s="78" t="s">
        <v>8516</v>
      </c>
      <c r="D548" s="78"/>
      <c r="E548" s="78"/>
      <c r="F548" s="79"/>
      <c r="G548" s="78"/>
      <c r="H548" s="79"/>
      <c r="I548" s="80"/>
      <c r="J548" s="79"/>
      <c r="K548" s="79"/>
      <c r="L548" s="78" t="s">
        <v>7383</v>
      </c>
      <c r="M548" s="78" t="s">
        <v>9725</v>
      </c>
      <c r="N548" s="78"/>
      <c r="O548" s="79">
        <v>2</v>
      </c>
      <c r="P548" s="79">
        <v>450</v>
      </c>
      <c r="Q548" s="79">
        <v>300</v>
      </c>
      <c r="R548" s="79">
        <v>800</v>
      </c>
      <c r="S548" s="79"/>
      <c r="T548" s="79"/>
      <c r="U548" s="79"/>
      <c r="V548" s="79"/>
      <c r="W548" s="79"/>
      <c r="X548" s="79"/>
      <c r="Y548" s="79"/>
      <c r="Z548" s="79"/>
      <c r="AA548" s="79"/>
      <c r="AB548" s="79"/>
      <c r="AC548" s="79"/>
      <c r="AD548" s="81"/>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83">
        <f t="shared" si="16"/>
        <v>0.216</v>
      </c>
    </row>
    <row r="549" spans="1:52" ht="34.950000000000003" customHeight="1" x14ac:dyDescent="0.45">
      <c r="A549" s="78" t="s">
        <v>41</v>
      </c>
      <c r="B549" s="79">
        <v>2</v>
      </c>
      <c r="C549" s="78" t="s">
        <v>8516</v>
      </c>
      <c r="D549" s="78"/>
      <c r="E549" s="78"/>
      <c r="F549" s="79"/>
      <c r="G549" s="78"/>
      <c r="H549" s="79"/>
      <c r="I549" s="80"/>
      <c r="J549" s="79"/>
      <c r="K549" s="79"/>
      <c r="L549" s="78" t="s">
        <v>9789</v>
      </c>
      <c r="M549" s="78"/>
      <c r="N549" s="78"/>
      <c r="O549" s="79">
        <v>1</v>
      </c>
      <c r="P549" s="79">
        <v>600</v>
      </c>
      <c r="Q549" s="79">
        <v>600</v>
      </c>
      <c r="R549" s="79">
        <v>630</v>
      </c>
      <c r="S549" s="79"/>
      <c r="T549" s="79"/>
      <c r="U549" s="79"/>
      <c r="V549" s="79"/>
      <c r="W549" s="79"/>
      <c r="X549" s="79"/>
      <c r="Y549" s="79"/>
      <c r="Z549" s="79"/>
      <c r="AA549" s="79"/>
      <c r="AB549" s="79"/>
      <c r="AC549" s="79"/>
      <c r="AD549" s="81"/>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83">
        <f t="shared" si="16"/>
        <v>0.2268</v>
      </c>
    </row>
    <row r="550" spans="1:52" ht="34.950000000000003" customHeight="1" x14ac:dyDescent="0.45">
      <c r="A550" s="78" t="s">
        <v>41</v>
      </c>
      <c r="B550" s="79">
        <v>2</v>
      </c>
      <c r="C550" s="78" t="s">
        <v>8516</v>
      </c>
      <c r="D550" s="78"/>
      <c r="E550" s="78"/>
      <c r="F550" s="79"/>
      <c r="G550" s="78"/>
      <c r="H550" s="79"/>
      <c r="I550" s="80"/>
      <c r="J550" s="79"/>
      <c r="K550" s="79"/>
      <c r="L550" s="78" t="s">
        <v>7383</v>
      </c>
      <c r="M550" s="78" t="s">
        <v>9725</v>
      </c>
      <c r="N550" s="78" t="s">
        <v>9790</v>
      </c>
      <c r="O550" s="79">
        <v>2</v>
      </c>
      <c r="P550" s="79">
        <v>600</v>
      </c>
      <c r="Q550" s="79">
        <v>830</v>
      </c>
      <c r="R550" s="79">
        <v>1370</v>
      </c>
      <c r="S550" s="79"/>
      <c r="T550" s="79"/>
      <c r="U550" s="79"/>
      <c r="V550" s="79"/>
      <c r="W550" s="79"/>
      <c r="X550" s="79"/>
      <c r="Y550" s="79"/>
      <c r="Z550" s="79"/>
      <c r="AA550" s="79"/>
      <c r="AB550" s="79"/>
      <c r="AC550" s="79"/>
      <c r="AD550" s="81"/>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83">
        <f t="shared" si="16"/>
        <v>1.36452</v>
      </c>
    </row>
    <row r="551" spans="1:52" ht="34.950000000000003" customHeight="1" x14ac:dyDescent="0.45">
      <c r="A551" s="78" t="s">
        <v>41</v>
      </c>
      <c r="B551" s="79">
        <v>2</v>
      </c>
      <c r="C551" s="78" t="s">
        <v>8516</v>
      </c>
      <c r="D551" s="78"/>
      <c r="E551" s="78"/>
      <c r="F551" s="79"/>
      <c r="G551" s="78"/>
      <c r="H551" s="79"/>
      <c r="I551" s="80"/>
      <c r="J551" s="79"/>
      <c r="K551" s="79"/>
      <c r="L551" s="78" t="s">
        <v>9727</v>
      </c>
      <c r="M551" s="78" t="s">
        <v>9755</v>
      </c>
      <c r="N551" s="78"/>
      <c r="O551" s="79">
        <v>1</v>
      </c>
      <c r="P551" s="79">
        <v>400</v>
      </c>
      <c r="Q551" s="79">
        <v>400</v>
      </c>
      <c r="R551" s="79">
        <v>900</v>
      </c>
      <c r="S551" s="79"/>
      <c r="T551" s="79"/>
      <c r="U551" s="79"/>
      <c r="V551" s="79"/>
      <c r="W551" s="79"/>
      <c r="X551" s="79"/>
      <c r="Y551" s="79"/>
      <c r="Z551" s="79"/>
      <c r="AA551" s="79"/>
      <c r="AB551" s="79"/>
      <c r="AC551" s="79"/>
      <c r="AD551" s="81"/>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83">
        <f t="shared" si="16"/>
        <v>0.14399999999999999</v>
      </c>
    </row>
    <row r="552" spans="1:52" ht="34.950000000000003" customHeight="1" x14ac:dyDescent="0.45">
      <c r="A552" s="78" t="s">
        <v>41</v>
      </c>
      <c r="B552" s="79">
        <v>2</v>
      </c>
      <c r="C552" s="78" t="s">
        <v>8516</v>
      </c>
      <c r="D552" s="78"/>
      <c r="E552" s="78"/>
      <c r="F552" s="79"/>
      <c r="G552" s="78"/>
      <c r="H552" s="79"/>
      <c r="I552" s="80"/>
      <c r="J552" s="79"/>
      <c r="K552" s="79"/>
      <c r="L552" s="93" t="s">
        <v>5979</v>
      </c>
      <c r="M552" s="96" t="s">
        <v>6044</v>
      </c>
      <c r="N552" s="96"/>
      <c r="O552" s="79">
        <v>1</v>
      </c>
      <c r="P552" s="77">
        <v>450</v>
      </c>
      <c r="Q552" s="77">
        <v>550</v>
      </c>
      <c r="R552" s="77">
        <v>700</v>
      </c>
      <c r="S552" s="77"/>
      <c r="T552" s="79"/>
      <c r="U552" s="79"/>
      <c r="V552" s="79"/>
      <c r="W552" s="79"/>
      <c r="X552" s="79"/>
      <c r="Y552" s="79"/>
      <c r="Z552" s="79"/>
      <c r="AA552" s="79"/>
      <c r="AB552" s="79"/>
      <c r="AC552" s="79"/>
      <c r="AD552" s="81"/>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83">
        <f t="shared" si="16"/>
        <v>0.17324999999999999</v>
      </c>
    </row>
    <row r="553" spans="1:52" ht="34.950000000000003" customHeight="1" x14ac:dyDescent="0.45">
      <c r="A553" s="78" t="s">
        <v>41</v>
      </c>
      <c r="B553" s="79">
        <v>2</v>
      </c>
      <c r="C553" s="78" t="s">
        <v>8516</v>
      </c>
      <c r="D553" s="78"/>
      <c r="E553" s="78"/>
      <c r="F553" s="79"/>
      <c r="G553" s="78"/>
      <c r="H553" s="79"/>
      <c r="I553" s="80"/>
      <c r="J553" s="79"/>
      <c r="K553" s="79"/>
      <c r="L553" s="78" t="s">
        <v>9728</v>
      </c>
      <c r="M553" s="78"/>
      <c r="N553" s="78"/>
      <c r="O553" s="79">
        <v>1</v>
      </c>
      <c r="P553" s="79"/>
      <c r="Q553" s="79"/>
      <c r="R553" s="79"/>
      <c r="S553" s="79"/>
      <c r="T553" s="79"/>
      <c r="U553" s="79"/>
      <c r="V553" s="79"/>
      <c r="W553" s="79"/>
      <c r="X553" s="79"/>
      <c r="Y553" s="79"/>
      <c r="Z553" s="79"/>
      <c r="AA553" s="79"/>
      <c r="AB553" s="79"/>
      <c r="AC553" s="79"/>
      <c r="AD553" s="81"/>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83">
        <f t="shared" si="16"/>
        <v>0</v>
      </c>
    </row>
    <row r="554" spans="1:52" ht="34.950000000000003" customHeight="1" x14ac:dyDescent="0.45">
      <c r="A554" s="78" t="s">
        <v>41</v>
      </c>
      <c r="B554" s="79">
        <v>2</v>
      </c>
      <c r="C554" s="78" t="s">
        <v>8516</v>
      </c>
      <c r="D554" s="78"/>
      <c r="E554" s="78"/>
      <c r="F554" s="79"/>
      <c r="G554" s="78"/>
      <c r="H554" s="79"/>
      <c r="I554" s="80"/>
      <c r="J554" s="79"/>
      <c r="K554" s="79"/>
      <c r="L554" s="78" t="s">
        <v>9761</v>
      </c>
      <c r="M554" s="78"/>
      <c r="N554" s="78"/>
      <c r="O554" s="79">
        <v>5</v>
      </c>
      <c r="P554" s="79"/>
      <c r="Q554" s="79"/>
      <c r="R554" s="79"/>
      <c r="S554" s="79"/>
      <c r="T554" s="79"/>
      <c r="U554" s="79"/>
      <c r="V554" s="79"/>
      <c r="W554" s="79"/>
      <c r="X554" s="79"/>
      <c r="Y554" s="79"/>
      <c r="Z554" s="79"/>
      <c r="AA554" s="79"/>
      <c r="AB554" s="79"/>
      <c r="AC554" s="79"/>
      <c r="AD554" s="81"/>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83">
        <v>0.5</v>
      </c>
    </row>
    <row r="555" spans="1:52" s="154" customFormat="1" ht="34.950000000000003" customHeight="1" x14ac:dyDescent="0.45">
      <c r="A555" s="151" t="s">
        <v>20</v>
      </c>
      <c r="B555" s="147">
        <v>2</v>
      </c>
      <c r="C555" s="151" t="s">
        <v>7786</v>
      </c>
      <c r="D555" s="151" t="s">
        <v>1964</v>
      </c>
      <c r="E555" s="151" t="s">
        <v>20</v>
      </c>
      <c r="F555" s="147">
        <v>2</v>
      </c>
      <c r="G555" s="151" t="s">
        <v>1005</v>
      </c>
      <c r="H555" s="147"/>
      <c r="I555" s="152" t="s">
        <v>1077</v>
      </c>
      <c r="J555" s="147" t="s">
        <v>0</v>
      </c>
      <c r="K555" s="147"/>
      <c r="L555" s="151" t="s">
        <v>6896</v>
      </c>
      <c r="M555" s="151" t="s">
        <v>7332</v>
      </c>
      <c r="N555" s="151" t="s">
        <v>440</v>
      </c>
      <c r="O555" s="147">
        <v>1</v>
      </c>
      <c r="P555" s="147">
        <v>150</v>
      </c>
      <c r="Q555" s="147">
        <v>300</v>
      </c>
      <c r="R555" s="147">
        <v>150</v>
      </c>
      <c r="S555" s="147"/>
      <c r="T555" s="147" t="s">
        <v>3043</v>
      </c>
      <c r="U555" s="147"/>
      <c r="V555" s="147"/>
      <c r="W555" s="147"/>
      <c r="X555" s="147"/>
      <c r="Y555" s="147"/>
      <c r="Z555" s="147"/>
      <c r="AA555" s="147"/>
      <c r="AB555" s="147"/>
      <c r="AC555" s="147"/>
      <c r="AD555" s="153"/>
      <c r="AE555" s="147" t="s">
        <v>3043</v>
      </c>
      <c r="AF555" s="147"/>
      <c r="AG555" s="147"/>
      <c r="AH555" s="147"/>
      <c r="AI555" s="147"/>
      <c r="AJ555" s="147"/>
      <c r="AK555" s="147"/>
      <c r="AL555" s="147"/>
      <c r="AM555" s="147"/>
      <c r="AN555" s="147"/>
      <c r="AO555" s="147"/>
      <c r="AP555" s="147"/>
      <c r="AQ555" s="147"/>
      <c r="AR555" s="147"/>
      <c r="AS555" s="147"/>
      <c r="AT555" s="147"/>
      <c r="AU555" s="147"/>
      <c r="AV555" s="147"/>
      <c r="AW555" s="147"/>
      <c r="AX555" s="147"/>
      <c r="AY555" s="147"/>
      <c r="AZ555" s="149">
        <f t="shared" si="16"/>
        <v>6.7499999999999999E-3</v>
      </c>
    </row>
    <row r="556" spans="1:52" s="154" customFormat="1" ht="34.950000000000003" customHeight="1" x14ac:dyDescent="0.45">
      <c r="A556" s="151" t="s">
        <v>41</v>
      </c>
      <c r="B556" s="147">
        <v>2</v>
      </c>
      <c r="C556" s="151" t="s">
        <v>7786</v>
      </c>
      <c r="D556" s="151"/>
      <c r="E556" s="151"/>
      <c r="F556" s="147"/>
      <c r="G556" s="151"/>
      <c r="H556" s="147"/>
      <c r="I556" s="152" t="s">
        <v>1177</v>
      </c>
      <c r="J556" s="147"/>
      <c r="K556" s="147"/>
      <c r="L556" s="151" t="s">
        <v>1178</v>
      </c>
      <c r="M556" s="151" t="s">
        <v>7414</v>
      </c>
      <c r="N556" s="151" t="s">
        <v>1179</v>
      </c>
      <c r="O556" s="147">
        <v>1</v>
      </c>
      <c r="P556" s="147">
        <v>600</v>
      </c>
      <c r="Q556" s="147">
        <v>500</v>
      </c>
      <c r="R556" s="147">
        <v>1250</v>
      </c>
      <c r="S556" s="147"/>
      <c r="T556" s="147" t="s">
        <v>3043</v>
      </c>
      <c r="U556" s="147"/>
      <c r="V556" s="147"/>
      <c r="W556" s="147"/>
      <c r="X556" s="147"/>
      <c r="Y556" s="147"/>
      <c r="Z556" s="147"/>
      <c r="AA556" s="147"/>
      <c r="AB556" s="147"/>
      <c r="AC556" s="147"/>
      <c r="AD556" s="153">
        <v>35765</v>
      </c>
      <c r="AE556" s="147" t="s">
        <v>3043</v>
      </c>
      <c r="AF556" s="147"/>
      <c r="AG556" s="147"/>
      <c r="AH556" s="147"/>
      <c r="AI556" s="147"/>
      <c r="AJ556" s="147"/>
      <c r="AK556" s="147"/>
      <c r="AL556" s="147"/>
      <c r="AM556" s="147"/>
      <c r="AN556" s="147"/>
      <c r="AO556" s="147"/>
      <c r="AP556" s="147"/>
      <c r="AQ556" s="147"/>
      <c r="AR556" s="147"/>
      <c r="AS556" s="147"/>
      <c r="AT556" s="147"/>
      <c r="AU556" s="147"/>
      <c r="AV556" s="147"/>
      <c r="AW556" s="147"/>
      <c r="AX556" s="147"/>
      <c r="AY556" s="147"/>
      <c r="AZ556" s="149">
        <f t="shared" si="16"/>
        <v>0.375</v>
      </c>
    </row>
    <row r="557" spans="1:52" s="154" customFormat="1" ht="34.950000000000003" customHeight="1" x14ac:dyDescent="0.45">
      <c r="A557" s="151" t="s">
        <v>41</v>
      </c>
      <c r="B557" s="147">
        <v>2</v>
      </c>
      <c r="C557" s="151" t="s">
        <v>7786</v>
      </c>
      <c r="D557" s="151" t="s">
        <v>1964</v>
      </c>
      <c r="E557" s="151" t="s">
        <v>20</v>
      </c>
      <c r="F557" s="147">
        <v>2</v>
      </c>
      <c r="G557" s="151" t="s">
        <v>207</v>
      </c>
      <c r="H557" s="147"/>
      <c r="I557" s="152" t="s">
        <v>1189</v>
      </c>
      <c r="J557" s="147" t="s">
        <v>0</v>
      </c>
      <c r="K557" s="147"/>
      <c r="L557" s="151" t="s">
        <v>7322</v>
      </c>
      <c r="M557" s="151" t="s">
        <v>7323</v>
      </c>
      <c r="N557" s="151" t="s">
        <v>1191</v>
      </c>
      <c r="O557" s="147">
        <v>1</v>
      </c>
      <c r="P557" s="147">
        <v>800</v>
      </c>
      <c r="Q557" s="147">
        <v>800</v>
      </c>
      <c r="R557" s="147">
        <v>1700</v>
      </c>
      <c r="S557" s="147"/>
      <c r="T557" s="147" t="s">
        <v>3043</v>
      </c>
      <c r="U557" s="147"/>
      <c r="V557" s="147"/>
      <c r="W557" s="147"/>
      <c r="X557" s="147"/>
      <c r="Y557" s="147"/>
      <c r="Z557" s="147"/>
      <c r="AA557" s="147"/>
      <c r="AB557" s="147"/>
      <c r="AC557" s="147"/>
      <c r="AD557" s="153"/>
      <c r="AE557" s="147" t="s">
        <v>3043</v>
      </c>
      <c r="AF557" s="147"/>
      <c r="AG557" s="147"/>
      <c r="AH557" s="147"/>
      <c r="AI557" s="147"/>
      <c r="AJ557" s="147"/>
      <c r="AK557" s="147"/>
      <c r="AL557" s="147"/>
      <c r="AM557" s="147"/>
      <c r="AN557" s="147"/>
      <c r="AO557" s="147"/>
      <c r="AP557" s="147"/>
      <c r="AQ557" s="147"/>
      <c r="AR557" s="147"/>
      <c r="AS557" s="147"/>
      <c r="AT557" s="147"/>
      <c r="AU557" s="147"/>
      <c r="AV557" s="147"/>
      <c r="AW557" s="147"/>
      <c r="AX557" s="147"/>
      <c r="AY557" s="147"/>
      <c r="AZ557" s="149">
        <f t="shared" si="16"/>
        <v>1.0880000000000001</v>
      </c>
    </row>
    <row r="558" spans="1:52" s="154" customFormat="1" ht="34.950000000000003" customHeight="1" x14ac:dyDescent="0.45">
      <c r="A558" s="151" t="s">
        <v>41</v>
      </c>
      <c r="B558" s="147">
        <v>2</v>
      </c>
      <c r="C558" s="151" t="s">
        <v>7786</v>
      </c>
      <c r="D558" s="151" t="s">
        <v>1964</v>
      </c>
      <c r="E558" s="151" t="s">
        <v>20</v>
      </c>
      <c r="F558" s="147">
        <v>2</v>
      </c>
      <c r="G558" s="151" t="s">
        <v>207</v>
      </c>
      <c r="H558" s="147"/>
      <c r="I558" s="152" t="s">
        <v>1192</v>
      </c>
      <c r="J558" s="147" t="s">
        <v>0</v>
      </c>
      <c r="K558" s="147"/>
      <c r="L558" s="151" t="s">
        <v>7322</v>
      </c>
      <c r="M558" s="151" t="s">
        <v>7323</v>
      </c>
      <c r="N558" s="151" t="s">
        <v>1193</v>
      </c>
      <c r="O558" s="147">
        <v>1</v>
      </c>
      <c r="P558" s="147">
        <v>800</v>
      </c>
      <c r="Q558" s="147">
        <v>800</v>
      </c>
      <c r="R558" s="147">
        <v>1600</v>
      </c>
      <c r="S558" s="147"/>
      <c r="T558" s="147" t="s">
        <v>3043</v>
      </c>
      <c r="U558" s="147"/>
      <c r="V558" s="147"/>
      <c r="W558" s="147"/>
      <c r="X558" s="147"/>
      <c r="Y558" s="147"/>
      <c r="Z558" s="147"/>
      <c r="AA558" s="147"/>
      <c r="AB558" s="147"/>
      <c r="AC558" s="147"/>
      <c r="AD558" s="153"/>
      <c r="AE558" s="147" t="s">
        <v>3043</v>
      </c>
      <c r="AF558" s="147"/>
      <c r="AG558" s="147"/>
      <c r="AH558" s="147"/>
      <c r="AI558" s="147"/>
      <c r="AJ558" s="147"/>
      <c r="AK558" s="147"/>
      <c r="AL558" s="147"/>
      <c r="AM558" s="147"/>
      <c r="AN558" s="147"/>
      <c r="AO558" s="147"/>
      <c r="AP558" s="147"/>
      <c r="AQ558" s="147"/>
      <c r="AR558" s="147"/>
      <c r="AS558" s="147"/>
      <c r="AT558" s="147"/>
      <c r="AU558" s="147"/>
      <c r="AV558" s="147"/>
      <c r="AW558" s="147"/>
      <c r="AX558" s="147"/>
      <c r="AY558" s="147"/>
      <c r="AZ558" s="149">
        <f t="shared" si="16"/>
        <v>1.024</v>
      </c>
    </row>
    <row r="559" spans="1:52" s="154" customFormat="1" ht="34.950000000000003" customHeight="1" x14ac:dyDescent="0.45">
      <c r="A559" s="151" t="s">
        <v>41</v>
      </c>
      <c r="B559" s="147">
        <v>2</v>
      </c>
      <c r="C559" s="151" t="s">
        <v>7786</v>
      </c>
      <c r="D559" s="151"/>
      <c r="E559" s="151"/>
      <c r="F559" s="147"/>
      <c r="G559" s="151"/>
      <c r="H559" s="147"/>
      <c r="I559" s="155" t="s">
        <v>1096</v>
      </c>
      <c r="J559" s="147"/>
      <c r="K559" s="147"/>
      <c r="L559" s="151" t="s">
        <v>7340</v>
      </c>
      <c r="M559" s="151" t="s">
        <v>7348</v>
      </c>
      <c r="N559" s="151" t="s">
        <v>1097</v>
      </c>
      <c r="O559" s="147">
        <v>1</v>
      </c>
      <c r="P559" s="147">
        <v>450</v>
      </c>
      <c r="Q559" s="147">
        <v>600</v>
      </c>
      <c r="R559" s="147">
        <v>1100</v>
      </c>
      <c r="S559" s="147"/>
      <c r="T559" s="147" t="s">
        <v>3043</v>
      </c>
      <c r="U559" s="147"/>
      <c r="V559" s="147"/>
      <c r="W559" s="147"/>
      <c r="X559" s="147"/>
      <c r="Y559" s="147"/>
      <c r="Z559" s="147"/>
      <c r="AA559" s="147"/>
      <c r="AB559" s="147"/>
      <c r="AC559" s="147"/>
      <c r="AD559" s="153"/>
      <c r="AE559" s="147" t="s">
        <v>5655</v>
      </c>
      <c r="AF559" s="147"/>
      <c r="AG559" s="147"/>
      <c r="AH559" s="147"/>
      <c r="AI559" s="147"/>
      <c r="AJ559" s="147"/>
      <c r="AK559" s="147"/>
      <c r="AL559" s="147"/>
      <c r="AM559" s="147"/>
      <c r="AN559" s="147"/>
      <c r="AO559" s="147"/>
      <c r="AP559" s="147"/>
      <c r="AQ559" s="147"/>
      <c r="AR559" s="147"/>
      <c r="AS559" s="147"/>
      <c r="AT559" s="147"/>
      <c r="AU559" s="147"/>
      <c r="AV559" s="147"/>
      <c r="AW559" s="147"/>
      <c r="AX559" s="147"/>
      <c r="AY559" s="147"/>
      <c r="AZ559" s="149">
        <f t="shared" si="16"/>
        <v>0.29699999999999999</v>
      </c>
    </row>
    <row r="560" spans="1:52" s="154" customFormat="1" ht="34.950000000000003" customHeight="1" x14ac:dyDescent="0.45">
      <c r="A560" s="151" t="s">
        <v>41</v>
      </c>
      <c r="B560" s="147">
        <v>2</v>
      </c>
      <c r="C560" s="151" t="s">
        <v>7786</v>
      </c>
      <c r="D560" s="151"/>
      <c r="E560" s="151"/>
      <c r="F560" s="147"/>
      <c r="G560" s="151"/>
      <c r="H560" s="147"/>
      <c r="I560" s="152" t="s">
        <v>1150</v>
      </c>
      <c r="J560" s="147"/>
      <c r="K560" s="147"/>
      <c r="L560" s="151" t="s">
        <v>1151</v>
      </c>
      <c r="M560" s="151" t="s">
        <v>1152</v>
      </c>
      <c r="N560" s="151" t="s">
        <v>1153</v>
      </c>
      <c r="O560" s="147">
        <v>1</v>
      </c>
      <c r="P560" s="147">
        <v>400</v>
      </c>
      <c r="Q560" s="147">
        <v>500</v>
      </c>
      <c r="R560" s="147">
        <v>1100</v>
      </c>
      <c r="S560" s="147"/>
      <c r="T560" s="147" t="s">
        <v>3043</v>
      </c>
      <c r="U560" s="147"/>
      <c r="V560" s="147"/>
      <c r="W560" s="147"/>
      <c r="X560" s="147"/>
      <c r="Y560" s="147"/>
      <c r="Z560" s="147"/>
      <c r="AA560" s="147"/>
      <c r="AB560" s="147"/>
      <c r="AC560" s="147"/>
      <c r="AD560" s="153"/>
      <c r="AE560" s="147" t="s">
        <v>3043</v>
      </c>
      <c r="AF560" s="147"/>
      <c r="AG560" s="147"/>
      <c r="AH560" s="147"/>
      <c r="AI560" s="147"/>
      <c r="AJ560" s="147"/>
      <c r="AK560" s="147"/>
      <c r="AL560" s="147"/>
      <c r="AM560" s="147"/>
      <c r="AN560" s="147"/>
      <c r="AO560" s="147"/>
      <c r="AP560" s="147"/>
      <c r="AQ560" s="147"/>
      <c r="AR560" s="147"/>
      <c r="AS560" s="147"/>
      <c r="AT560" s="147"/>
      <c r="AU560" s="147"/>
      <c r="AV560" s="147"/>
      <c r="AW560" s="147"/>
      <c r="AX560" s="147"/>
      <c r="AY560" s="147"/>
      <c r="AZ560" s="149">
        <f t="shared" si="16"/>
        <v>0.22</v>
      </c>
    </row>
    <row r="561" spans="1:52" ht="34.950000000000003" customHeight="1" x14ac:dyDescent="0.45">
      <c r="A561" s="78" t="s">
        <v>41</v>
      </c>
      <c r="B561" s="79">
        <v>2</v>
      </c>
      <c r="C561" s="78" t="s">
        <v>7785</v>
      </c>
      <c r="D561" s="78" t="s">
        <v>1964</v>
      </c>
      <c r="E561" s="78" t="s">
        <v>20</v>
      </c>
      <c r="F561" s="79">
        <v>2</v>
      </c>
      <c r="G561" s="78" t="s">
        <v>207</v>
      </c>
      <c r="H561" s="79"/>
      <c r="I561" s="80">
        <v>1558</v>
      </c>
      <c r="J561" s="79" t="s">
        <v>2498</v>
      </c>
      <c r="K561" s="79"/>
      <c r="L561" s="78" t="s">
        <v>7303</v>
      </c>
      <c r="M561" s="78"/>
      <c r="N561" s="78"/>
      <c r="O561" s="79">
        <v>1</v>
      </c>
      <c r="P561" s="79">
        <v>1600</v>
      </c>
      <c r="Q561" s="79">
        <v>850</v>
      </c>
      <c r="R561" s="79">
        <v>700</v>
      </c>
      <c r="S561" s="79"/>
      <c r="T561" s="79"/>
      <c r="U561" s="79"/>
      <c r="V561" s="79"/>
      <c r="W561" s="79"/>
      <c r="X561" s="79"/>
      <c r="Y561" s="79"/>
      <c r="Z561" s="79"/>
      <c r="AA561" s="79"/>
      <c r="AB561" s="79"/>
      <c r="AC561" s="79"/>
      <c r="AD561" s="81"/>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83">
        <f t="shared" si="16"/>
        <v>0.95199999999999996</v>
      </c>
    </row>
    <row r="562" spans="1:52" s="99" customFormat="1" ht="34.950000000000003" customHeight="1" x14ac:dyDescent="0.45">
      <c r="A562" s="93" t="s">
        <v>4373</v>
      </c>
      <c r="B562" s="77">
        <v>2</v>
      </c>
      <c r="C562" s="93" t="s">
        <v>7786</v>
      </c>
      <c r="D562" s="93" t="s">
        <v>4374</v>
      </c>
      <c r="E562" s="93"/>
      <c r="F562" s="94">
        <v>2</v>
      </c>
      <c r="G562" s="93" t="s">
        <v>4381</v>
      </c>
      <c r="H562" s="77"/>
      <c r="I562" s="95">
        <v>5621</v>
      </c>
      <c r="J562" s="77" t="s">
        <v>5427</v>
      </c>
      <c r="K562" s="77"/>
      <c r="L562" s="93" t="s">
        <v>3651</v>
      </c>
      <c r="M562" s="96" t="s">
        <v>7540</v>
      </c>
      <c r="N562" s="96"/>
      <c r="O562" s="79">
        <v>1</v>
      </c>
      <c r="P562" s="77">
        <v>300</v>
      </c>
      <c r="Q562" s="77">
        <v>300</v>
      </c>
      <c r="R562" s="77">
        <v>450</v>
      </c>
      <c r="S562" s="77"/>
      <c r="T562" s="77"/>
      <c r="U562" s="77"/>
      <c r="V562" s="77"/>
      <c r="W562" s="77"/>
      <c r="X562" s="77"/>
      <c r="Y562" s="77"/>
      <c r="Z562" s="77"/>
      <c r="AA562" s="77"/>
      <c r="AB562" s="77"/>
      <c r="AC562" s="77"/>
      <c r="AD562" s="77"/>
      <c r="AE562" s="77"/>
      <c r="AF562" s="77"/>
      <c r="AG562" s="77"/>
      <c r="AH562" s="77"/>
      <c r="AI562" s="77"/>
      <c r="AJ562" s="77"/>
      <c r="AK562" s="77"/>
      <c r="AL562" s="77" t="s">
        <v>3482</v>
      </c>
      <c r="AM562" s="72" t="s">
        <v>3892</v>
      </c>
      <c r="AN562" s="94"/>
      <c r="AO562" s="77"/>
      <c r="AP562" s="77"/>
      <c r="AQ562" s="77"/>
      <c r="AR562" s="77"/>
      <c r="AS562" s="97" t="s">
        <v>4377</v>
      </c>
      <c r="AT562" s="77">
        <v>1803</v>
      </c>
      <c r="AU562" s="77">
        <v>17</v>
      </c>
      <c r="AV562" s="94" t="s">
        <v>4371</v>
      </c>
      <c r="AW562" s="77" t="s">
        <v>2868</v>
      </c>
      <c r="AX562" s="94" t="s">
        <v>3232</v>
      </c>
      <c r="AY562" s="77"/>
      <c r="AZ562" s="83">
        <f t="shared" si="16"/>
        <v>4.0500000000000001E-2</v>
      </c>
    </row>
    <row r="563" spans="1:52" ht="34.950000000000003" customHeight="1" x14ac:dyDescent="0.45">
      <c r="A563" s="78" t="s">
        <v>41</v>
      </c>
      <c r="B563" s="79">
        <v>2</v>
      </c>
      <c r="C563" s="78" t="s">
        <v>7786</v>
      </c>
      <c r="D563" s="78" t="s">
        <v>1964</v>
      </c>
      <c r="E563" s="78" t="s">
        <v>20</v>
      </c>
      <c r="F563" s="79">
        <v>2</v>
      </c>
      <c r="G563" s="78" t="s">
        <v>207</v>
      </c>
      <c r="H563" s="79" t="s">
        <v>2824</v>
      </c>
      <c r="I563" s="87" t="s">
        <v>1160</v>
      </c>
      <c r="J563" s="79" t="s">
        <v>2498</v>
      </c>
      <c r="K563" s="79"/>
      <c r="L563" s="78" t="s">
        <v>45</v>
      </c>
      <c r="M563" s="78" t="s">
        <v>7405</v>
      </c>
      <c r="N563" s="78" t="s">
        <v>1161</v>
      </c>
      <c r="O563" s="79">
        <v>1</v>
      </c>
      <c r="P563" s="79">
        <v>1800</v>
      </c>
      <c r="Q563" s="79">
        <v>900</v>
      </c>
      <c r="R563" s="79">
        <v>1900</v>
      </c>
      <c r="S563" s="79"/>
      <c r="T563" s="79" t="s">
        <v>3043</v>
      </c>
      <c r="U563" s="79"/>
      <c r="V563" s="79"/>
      <c r="W563" s="79"/>
      <c r="X563" s="79"/>
      <c r="Y563" s="79"/>
      <c r="Z563" s="79"/>
      <c r="AA563" s="79"/>
      <c r="AB563" s="79" t="s">
        <v>5754</v>
      </c>
      <c r="AC563" s="79">
        <v>141020180018</v>
      </c>
      <c r="AD563" s="81" t="s">
        <v>5755</v>
      </c>
      <c r="AE563" s="79" t="s">
        <v>3043</v>
      </c>
      <c r="AF563" s="79"/>
      <c r="AG563" s="79"/>
      <c r="AH563" s="79"/>
      <c r="AI563" s="79"/>
      <c r="AJ563" s="79"/>
      <c r="AK563" s="79"/>
      <c r="AL563" s="79"/>
      <c r="AM563" s="79"/>
      <c r="AN563" s="79"/>
      <c r="AO563" s="79"/>
      <c r="AP563" s="79"/>
      <c r="AQ563" s="79"/>
      <c r="AR563" s="79"/>
      <c r="AS563" s="79"/>
      <c r="AT563" s="79"/>
      <c r="AU563" s="79"/>
      <c r="AV563" s="79"/>
      <c r="AW563" s="79"/>
      <c r="AX563" s="79"/>
      <c r="AY563" s="79"/>
      <c r="AZ563" s="83">
        <f t="shared" si="16"/>
        <v>3.0779999999999998</v>
      </c>
    </row>
    <row r="564" spans="1:52" s="99" customFormat="1" ht="34.950000000000003" customHeight="1" x14ac:dyDescent="0.45">
      <c r="A564" s="78" t="s">
        <v>41</v>
      </c>
      <c r="B564" s="79">
        <v>2</v>
      </c>
      <c r="C564" s="78" t="s">
        <v>7785</v>
      </c>
      <c r="D564" s="78" t="s">
        <v>1964</v>
      </c>
      <c r="E564" s="78" t="s">
        <v>20</v>
      </c>
      <c r="F564" s="79">
        <v>2</v>
      </c>
      <c r="G564" s="78" t="s">
        <v>207</v>
      </c>
      <c r="H564" s="79"/>
      <c r="I564" s="87" t="s">
        <v>1145</v>
      </c>
      <c r="J564" s="79" t="s">
        <v>2498</v>
      </c>
      <c r="K564" s="79"/>
      <c r="L564" s="78" t="s">
        <v>7353</v>
      </c>
      <c r="M564" s="78" t="s">
        <v>7377</v>
      </c>
      <c r="N564" s="78" t="s">
        <v>1146</v>
      </c>
      <c r="O564" s="79">
        <v>1</v>
      </c>
      <c r="P564" s="79">
        <v>600</v>
      </c>
      <c r="Q564" s="79">
        <v>600</v>
      </c>
      <c r="R564" s="79">
        <v>1700</v>
      </c>
      <c r="S564" s="79"/>
      <c r="T564" s="79" t="s">
        <v>3043</v>
      </c>
      <c r="U564" s="79"/>
      <c r="V564" s="79"/>
      <c r="W564" s="79"/>
      <c r="X564" s="79"/>
      <c r="Y564" s="79"/>
      <c r="Z564" s="79"/>
      <c r="AA564" s="79"/>
      <c r="AB564" s="79"/>
      <c r="AC564" s="79"/>
      <c r="AD564" s="81"/>
      <c r="AE564" s="79" t="s">
        <v>3043</v>
      </c>
      <c r="AF564" s="79"/>
      <c r="AG564" s="79"/>
      <c r="AH564" s="79"/>
      <c r="AI564" s="79"/>
      <c r="AJ564" s="79"/>
      <c r="AK564" s="79"/>
      <c r="AL564" s="79"/>
      <c r="AM564" s="79"/>
      <c r="AN564" s="79"/>
      <c r="AO564" s="79"/>
      <c r="AP564" s="79"/>
      <c r="AQ564" s="79"/>
      <c r="AR564" s="79"/>
      <c r="AS564" s="79"/>
      <c r="AT564" s="79"/>
      <c r="AU564" s="79"/>
      <c r="AV564" s="79"/>
      <c r="AW564" s="79"/>
      <c r="AX564" s="79"/>
      <c r="AY564" s="79"/>
      <c r="AZ564" s="83">
        <f t="shared" si="16"/>
        <v>0.61199999999999999</v>
      </c>
    </row>
    <row r="565" spans="1:52" ht="34.950000000000003" customHeight="1" x14ac:dyDescent="0.45">
      <c r="A565" s="78" t="s">
        <v>41</v>
      </c>
      <c r="B565" s="79">
        <v>2</v>
      </c>
      <c r="C565" s="78" t="s">
        <v>7786</v>
      </c>
      <c r="D565" s="78" t="s">
        <v>1964</v>
      </c>
      <c r="E565" s="78" t="s">
        <v>20</v>
      </c>
      <c r="F565" s="79">
        <v>2</v>
      </c>
      <c r="G565" s="78" t="s">
        <v>207</v>
      </c>
      <c r="H565" s="79" t="s">
        <v>2824</v>
      </c>
      <c r="I565" s="87" t="s">
        <v>1138</v>
      </c>
      <c r="J565" s="79" t="s">
        <v>2498</v>
      </c>
      <c r="K565" s="79"/>
      <c r="L565" s="78" t="s">
        <v>7341</v>
      </c>
      <c r="M565" s="78" t="s">
        <v>7113</v>
      </c>
      <c r="N565" s="78" t="s">
        <v>2783</v>
      </c>
      <c r="O565" s="79">
        <v>1</v>
      </c>
      <c r="P565" s="79">
        <v>900</v>
      </c>
      <c r="Q565" s="79">
        <v>900</v>
      </c>
      <c r="R565" s="79">
        <v>1900</v>
      </c>
      <c r="S565" s="79"/>
      <c r="T565" s="79" t="s">
        <v>3043</v>
      </c>
      <c r="U565" s="79"/>
      <c r="V565" s="79"/>
      <c r="W565" s="79"/>
      <c r="X565" s="79"/>
      <c r="Y565" s="79"/>
      <c r="Z565" s="79"/>
      <c r="AA565" s="79"/>
      <c r="AB565" s="79" t="s">
        <v>5754</v>
      </c>
      <c r="AC565" s="79"/>
      <c r="AD565" s="81"/>
      <c r="AE565" s="79" t="s">
        <v>3043</v>
      </c>
      <c r="AF565" s="79"/>
      <c r="AG565" s="79"/>
      <c r="AH565" s="79"/>
      <c r="AI565" s="79"/>
      <c r="AJ565" s="79"/>
      <c r="AK565" s="79"/>
      <c r="AL565" s="79"/>
      <c r="AM565" s="79"/>
      <c r="AN565" s="79"/>
      <c r="AO565" s="79"/>
      <c r="AP565" s="79"/>
      <c r="AQ565" s="79"/>
      <c r="AR565" s="79"/>
      <c r="AS565" s="79"/>
      <c r="AT565" s="79"/>
      <c r="AU565" s="79"/>
      <c r="AV565" s="79"/>
      <c r="AW565" s="79"/>
      <c r="AX565" s="79"/>
      <c r="AY565" s="79"/>
      <c r="AZ565" s="83">
        <f t="shared" si="16"/>
        <v>1.5389999999999999</v>
      </c>
    </row>
    <row r="566" spans="1:52" ht="34.950000000000003" customHeight="1" x14ac:dyDescent="0.45">
      <c r="A566" s="78" t="s">
        <v>41</v>
      </c>
      <c r="B566" s="79">
        <v>2</v>
      </c>
      <c r="C566" s="78" t="s">
        <v>7786</v>
      </c>
      <c r="D566" s="78"/>
      <c r="E566" s="78"/>
      <c r="F566" s="79"/>
      <c r="G566" s="78"/>
      <c r="H566" s="79"/>
      <c r="I566" s="87" t="s">
        <v>1138</v>
      </c>
      <c r="J566" s="79"/>
      <c r="K566" s="79"/>
      <c r="L566" s="78" t="s">
        <v>7349</v>
      </c>
      <c r="M566" s="78" t="s">
        <v>7307</v>
      </c>
      <c r="N566" s="78" t="s">
        <v>5756</v>
      </c>
      <c r="O566" s="79">
        <v>1</v>
      </c>
      <c r="P566" s="79"/>
      <c r="Q566" s="79"/>
      <c r="R566" s="79"/>
      <c r="S566" s="79"/>
      <c r="T566" s="79"/>
      <c r="U566" s="79"/>
      <c r="V566" s="79"/>
      <c r="W566" s="79"/>
      <c r="X566" s="79"/>
      <c r="Y566" s="79"/>
      <c r="Z566" s="79"/>
      <c r="AA566" s="79"/>
      <c r="AB566" s="79"/>
      <c r="AC566" s="79"/>
      <c r="AD566" s="81"/>
      <c r="AE566" s="79" t="s">
        <v>3043</v>
      </c>
      <c r="AF566" s="79"/>
      <c r="AG566" s="79"/>
      <c r="AH566" s="79"/>
      <c r="AI566" s="79"/>
      <c r="AJ566" s="79"/>
      <c r="AK566" s="79"/>
      <c r="AL566" s="79"/>
      <c r="AM566" s="79"/>
      <c r="AN566" s="79"/>
      <c r="AO566" s="79"/>
      <c r="AP566" s="79"/>
      <c r="AQ566" s="79"/>
      <c r="AR566" s="79"/>
      <c r="AS566" s="79"/>
      <c r="AT566" s="79"/>
      <c r="AU566" s="79"/>
      <c r="AV566" s="79"/>
      <c r="AW566" s="79"/>
      <c r="AX566" s="79"/>
      <c r="AY566" s="79"/>
      <c r="AZ566" s="83">
        <f t="shared" si="16"/>
        <v>0</v>
      </c>
    </row>
    <row r="567" spans="1:52" ht="34.950000000000003" customHeight="1" x14ac:dyDescent="0.45">
      <c r="A567" s="78" t="s">
        <v>41</v>
      </c>
      <c r="B567" s="79">
        <v>2</v>
      </c>
      <c r="C567" s="78" t="s">
        <v>7786</v>
      </c>
      <c r="D567" s="78"/>
      <c r="E567" s="78"/>
      <c r="F567" s="79"/>
      <c r="G567" s="78"/>
      <c r="H567" s="79"/>
      <c r="I567" s="87" t="s">
        <v>1138</v>
      </c>
      <c r="J567" s="79"/>
      <c r="K567" s="79"/>
      <c r="L567" s="78" t="s">
        <v>7124</v>
      </c>
      <c r="M567" s="78" t="s">
        <v>7113</v>
      </c>
      <c r="N567" s="78" t="s">
        <v>5748</v>
      </c>
      <c r="O567" s="79">
        <v>1</v>
      </c>
      <c r="P567" s="79"/>
      <c r="Q567" s="79"/>
      <c r="R567" s="79"/>
      <c r="S567" s="79"/>
      <c r="T567" s="79"/>
      <c r="U567" s="79"/>
      <c r="V567" s="79"/>
      <c r="W567" s="79"/>
      <c r="X567" s="79"/>
      <c r="Y567" s="79"/>
      <c r="Z567" s="79"/>
      <c r="AA567" s="79"/>
      <c r="AB567" s="79"/>
      <c r="AC567" s="79"/>
      <c r="AD567" s="81"/>
      <c r="AE567" s="79" t="s">
        <v>3043</v>
      </c>
      <c r="AF567" s="79"/>
      <c r="AG567" s="79"/>
      <c r="AH567" s="79"/>
      <c r="AI567" s="79"/>
      <c r="AJ567" s="79"/>
      <c r="AK567" s="79"/>
      <c r="AL567" s="79"/>
      <c r="AM567" s="79"/>
      <c r="AN567" s="79"/>
      <c r="AO567" s="79"/>
      <c r="AP567" s="79"/>
      <c r="AQ567" s="79"/>
      <c r="AR567" s="79"/>
      <c r="AS567" s="79"/>
      <c r="AT567" s="79"/>
      <c r="AU567" s="79"/>
      <c r="AV567" s="79"/>
      <c r="AW567" s="79"/>
      <c r="AX567" s="79"/>
      <c r="AY567" s="79"/>
      <c r="AZ567" s="83">
        <f t="shared" si="16"/>
        <v>0</v>
      </c>
    </row>
    <row r="568" spans="1:52" ht="34.950000000000003" customHeight="1" x14ac:dyDescent="0.45">
      <c r="A568" s="78" t="s">
        <v>41</v>
      </c>
      <c r="B568" s="79">
        <v>2</v>
      </c>
      <c r="C568" s="78" t="s">
        <v>7786</v>
      </c>
      <c r="D568" s="78"/>
      <c r="E568" s="78"/>
      <c r="F568" s="79"/>
      <c r="G568" s="78"/>
      <c r="H568" s="79"/>
      <c r="I568" s="87" t="s">
        <v>1138</v>
      </c>
      <c r="J568" s="79"/>
      <c r="K568" s="79"/>
      <c r="L568" s="78" t="s">
        <v>7313</v>
      </c>
      <c r="M568" s="78" t="s">
        <v>352</v>
      </c>
      <c r="N568" s="78" t="s">
        <v>353</v>
      </c>
      <c r="O568" s="79">
        <v>1</v>
      </c>
      <c r="P568" s="79"/>
      <c r="Q568" s="79"/>
      <c r="R568" s="79"/>
      <c r="S568" s="79"/>
      <c r="T568" s="79"/>
      <c r="U568" s="79"/>
      <c r="V568" s="79"/>
      <c r="W568" s="79"/>
      <c r="X568" s="79"/>
      <c r="Y568" s="79"/>
      <c r="Z568" s="79"/>
      <c r="AA568" s="79"/>
      <c r="AB568" s="79"/>
      <c r="AC568" s="79"/>
      <c r="AD568" s="81"/>
      <c r="AE568" s="79" t="s">
        <v>3043</v>
      </c>
      <c r="AF568" s="79"/>
      <c r="AG568" s="79"/>
      <c r="AH568" s="79"/>
      <c r="AI568" s="79"/>
      <c r="AJ568" s="79"/>
      <c r="AK568" s="79"/>
      <c r="AL568" s="79"/>
      <c r="AM568" s="79"/>
      <c r="AN568" s="79"/>
      <c r="AO568" s="79"/>
      <c r="AP568" s="79"/>
      <c r="AQ568" s="79"/>
      <c r="AR568" s="79"/>
      <c r="AS568" s="79"/>
      <c r="AT568" s="79"/>
      <c r="AU568" s="79"/>
      <c r="AV568" s="79"/>
      <c r="AW568" s="79"/>
      <c r="AX568" s="79"/>
      <c r="AY568" s="79"/>
      <c r="AZ568" s="83">
        <f t="shared" si="16"/>
        <v>0</v>
      </c>
    </row>
    <row r="569" spans="1:52" ht="34.950000000000003" customHeight="1" x14ac:dyDescent="0.45">
      <c r="A569" s="78" t="s">
        <v>41</v>
      </c>
      <c r="B569" s="79">
        <v>2</v>
      </c>
      <c r="C569" s="78" t="s">
        <v>7786</v>
      </c>
      <c r="D569" s="78"/>
      <c r="E569" s="78"/>
      <c r="F569" s="79"/>
      <c r="G569" s="78"/>
      <c r="H569" s="79"/>
      <c r="I569" s="87" t="s">
        <v>1138</v>
      </c>
      <c r="J569" s="79"/>
      <c r="K569" s="79"/>
      <c r="L569" s="78" t="s">
        <v>7316</v>
      </c>
      <c r="M569" s="78"/>
      <c r="N569" s="78"/>
      <c r="O569" s="79">
        <v>1</v>
      </c>
      <c r="P569" s="79"/>
      <c r="Q569" s="79"/>
      <c r="R569" s="79"/>
      <c r="S569" s="79"/>
      <c r="T569" s="79"/>
      <c r="U569" s="79"/>
      <c r="V569" s="79"/>
      <c r="W569" s="79"/>
      <c r="X569" s="79"/>
      <c r="Y569" s="79"/>
      <c r="Z569" s="79"/>
      <c r="AA569" s="79"/>
      <c r="AB569" s="79"/>
      <c r="AC569" s="79"/>
      <c r="AD569" s="81" t="s">
        <v>5760</v>
      </c>
      <c r="AE569" s="79" t="s">
        <v>3043</v>
      </c>
      <c r="AF569" s="79"/>
      <c r="AG569" s="79"/>
      <c r="AH569" s="79"/>
      <c r="AI569" s="79"/>
      <c r="AJ569" s="79"/>
      <c r="AK569" s="79"/>
      <c r="AL569" s="79"/>
      <c r="AM569" s="79"/>
      <c r="AN569" s="79"/>
      <c r="AO569" s="79"/>
      <c r="AP569" s="79"/>
      <c r="AQ569" s="79"/>
      <c r="AR569" s="79"/>
      <c r="AS569" s="79"/>
      <c r="AT569" s="79"/>
      <c r="AU569" s="79"/>
      <c r="AV569" s="79"/>
      <c r="AW569" s="79"/>
      <c r="AX569" s="79"/>
      <c r="AY569" s="79"/>
      <c r="AZ569" s="83">
        <f t="shared" si="16"/>
        <v>0</v>
      </c>
    </row>
    <row r="570" spans="1:52" ht="34.950000000000003" customHeight="1" x14ac:dyDescent="0.45">
      <c r="A570" s="93" t="s">
        <v>4373</v>
      </c>
      <c r="B570" s="77">
        <v>2</v>
      </c>
      <c r="C570" s="93" t="s">
        <v>7786</v>
      </c>
      <c r="D570" s="78" t="s">
        <v>1964</v>
      </c>
      <c r="E570" s="78" t="s">
        <v>20</v>
      </c>
      <c r="F570" s="79">
        <v>2</v>
      </c>
      <c r="G570" s="78" t="s">
        <v>207</v>
      </c>
      <c r="H570" s="79" t="s">
        <v>2824</v>
      </c>
      <c r="I570" s="87" t="s">
        <v>1162</v>
      </c>
      <c r="J570" s="79" t="s">
        <v>2498</v>
      </c>
      <c r="K570" s="79"/>
      <c r="L570" s="78" t="s">
        <v>45</v>
      </c>
      <c r="M570" s="78" t="s">
        <v>7133</v>
      </c>
      <c r="N570" s="78" t="s">
        <v>519</v>
      </c>
      <c r="O570" s="79">
        <v>1</v>
      </c>
      <c r="P570" s="79">
        <v>900</v>
      </c>
      <c r="Q570" s="79">
        <v>800</v>
      </c>
      <c r="R570" s="79">
        <v>1900</v>
      </c>
      <c r="S570" s="79"/>
      <c r="T570" s="79" t="s">
        <v>3043</v>
      </c>
      <c r="U570" s="79"/>
      <c r="V570" s="79"/>
      <c r="W570" s="79"/>
      <c r="X570" s="79"/>
      <c r="Y570" s="79"/>
      <c r="Z570" s="79"/>
      <c r="AA570" s="79"/>
      <c r="AB570" s="79"/>
      <c r="AC570" s="79"/>
      <c r="AD570" s="81"/>
      <c r="AE570" s="79" t="s">
        <v>3043</v>
      </c>
      <c r="AF570" s="79"/>
      <c r="AG570" s="79"/>
      <c r="AH570" s="79"/>
      <c r="AI570" s="79"/>
      <c r="AJ570" s="79"/>
      <c r="AK570" s="79"/>
      <c r="AL570" s="79"/>
      <c r="AM570" s="79"/>
      <c r="AN570" s="79"/>
      <c r="AO570" s="79"/>
      <c r="AP570" s="79"/>
      <c r="AQ570" s="79"/>
      <c r="AR570" s="79"/>
      <c r="AS570" s="79"/>
      <c r="AT570" s="79"/>
      <c r="AU570" s="79"/>
      <c r="AV570" s="79"/>
      <c r="AW570" s="79"/>
      <c r="AX570" s="79"/>
      <c r="AY570" s="79"/>
      <c r="AZ570" s="83">
        <f t="shared" ref="AZ570:AZ633" si="17">P570*Q570*R570/1000000000*O570</f>
        <v>1.3680000000000001</v>
      </c>
    </row>
    <row r="571" spans="1:52" s="99" customFormat="1" ht="34.950000000000003" customHeight="1" x14ac:dyDescent="0.45">
      <c r="A571" s="78" t="s">
        <v>41</v>
      </c>
      <c r="B571" s="79">
        <v>2</v>
      </c>
      <c r="C571" s="78" t="s">
        <v>7785</v>
      </c>
      <c r="D571" s="78" t="s">
        <v>1964</v>
      </c>
      <c r="E571" s="78" t="s">
        <v>20</v>
      </c>
      <c r="F571" s="79">
        <v>2</v>
      </c>
      <c r="G571" s="78" t="s">
        <v>207</v>
      </c>
      <c r="H571" s="79"/>
      <c r="I571" s="87" t="s">
        <v>1149</v>
      </c>
      <c r="J571" s="79" t="s">
        <v>2498</v>
      </c>
      <c r="K571" s="79"/>
      <c r="L571" s="78" t="s">
        <v>7320</v>
      </c>
      <c r="M571" s="78" t="s">
        <v>7273</v>
      </c>
      <c r="N571" s="78" t="s">
        <v>644</v>
      </c>
      <c r="O571" s="79">
        <v>1</v>
      </c>
      <c r="P571" s="79">
        <v>700</v>
      </c>
      <c r="Q571" s="79">
        <v>700</v>
      </c>
      <c r="R571" s="79">
        <v>1300</v>
      </c>
      <c r="S571" s="79"/>
      <c r="T571" s="79" t="s">
        <v>3043</v>
      </c>
      <c r="U571" s="79"/>
      <c r="V571" s="79"/>
      <c r="W571" s="79"/>
      <c r="X571" s="79"/>
      <c r="Y571" s="79"/>
      <c r="Z571" s="79"/>
      <c r="AA571" s="79"/>
      <c r="AB571" s="79"/>
      <c r="AC571" s="79"/>
      <c r="AD571" s="81"/>
      <c r="AE571" s="79" t="s">
        <v>3043</v>
      </c>
      <c r="AF571" s="79"/>
      <c r="AG571" s="79"/>
      <c r="AH571" s="79"/>
      <c r="AI571" s="79"/>
      <c r="AJ571" s="79"/>
      <c r="AK571" s="79"/>
      <c r="AL571" s="79"/>
      <c r="AM571" s="79"/>
      <c r="AN571" s="79"/>
      <c r="AO571" s="79"/>
      <c r="AP571" s="79"/>
      <c r="AQ571" s="79"/>
      <c r="AR571" s="79"/>
      <c r="AS571" s="79"/>
      <c r="AT571" s="79"/>
      <c r="AU571" s="79"/>
      <c r="AV571" s="79"/>
      <c r="AW571" s="79"/>
      <c r="AX571" s="79"/>
      <c r="AY571" s="79"/>
      <c r="AZ571" s="83">
        <f t="shared" si="17"/>
        <v>0.63700000000000001</v>
      </c>
    </row>
    <row r="572" spans="1:52" ht="34.950000000000003" customHeight="1" x14ac:dyDescent="0.45">
      <c r="A572" s="93" t="s">
        <v>4373</v>
      </c>
      <c r="B572" s="77">
        <v>2</v>
      </c>
      <c r="C572" s="93" t="s">
        <v>7786</v>
      </c>
      <c r="D572" s="78" t="s">
        <v>1964</v>
      </c>
      <c r="E572" s="78" t="s">
        <v>20</v>
      </c>
      <c r="F572" s="79">
        <v>2</v>
      </c>
      <c r="G572" s="78" t="s">
        <v>207</v>
      </c>
      <c r="H572" s="79"/>
      <c r="I572" s="87" t="s">
        <v>1143</v>
      </c>
      <c r="J572" s="79" t="s">
        <v>2498</v>
      </c>
      <c r="K572" s="79"/>
      <c r="L572" s="78" t="s">
        <v>7385</v>
      </c>
      <c r="M572" s="78" t="s">
        <v>7113</v>
      </c>
      <c r="N572" s="78" t="s">
        <v>1144</v>
      </c>
      <c r="O572" s="79">
        <v>1</v>
      </c>
      <c r="P572" s="79">
        <v>600</v>
      </c>
      <c r="Q572" s="79">
        <v>600</v>
      </c>
      <c r="R572" s="79">
        <v>1700</v>
      </c>
      <c r="S572" s="79"/>
      <c r="T572" s="79" t="s">
        <v>3043</v>
      </c>
      <c r="U572" s="79"/>
      <c r="V572" s="79"/>
      <c r="W572" s="79"/>
      <c r="X572" s="79"/>
      <c r="Y572" s="79"/>
      <c r="Z572" s="79"/>
      <c r="AA572" s="79"/>
      <c r="AB572" s="79"/>
      <c r="AC572" s="79"/>
      <c r="AD572" s="81"/>
      <c r="AE572" s="79" t="s">
        <v>3043</v>
      </c>
      <c r="AF572" s="79"/>
      <c r="AG572" s="79"/>
      <c r="AH572" s="79"/>
      <c r="AI572" s="79"/>
      <c r="AJ572" s="79"/>
      <c r="AK572" s="79"/>
      <c r="AL572" s="79"/>
      <c r="AM572" s="79"/>
      <c r="AN572" s="79"/>
      <c r="AO572" s="79"/>
      <c r="AP572" s="79"/>
      <c r="AQ572" s="79"/>
      <c r="AR572" s="79"/>
      <c r="AS572" s="79"/>
      <c r="AT572" s="79"/>
      <c r="AU572" s="79"/>
      <c r="AV572" s="79"/>
      <c r="AW572" s="79"/>
      <c r="AX572" s="79"/>
      <c r="AY572" s="79"/>
      <c r="AZ572" s="83">
        <f t="shared" si="17"/>
        <v>0.61199999999999999</v>
      </c>
    </row>
    <row r="573" spans="1:52" ht="34.950000000000003" customHeight="1" x14ac:dyDescent="0.45">
      <c r="A573" s="93" t="s">
        <v>4373</v>
      </c>
      <c r="B573" s="77">
        <v>2</v>
      </c>
      <c r="C573" s="93" t="s">
        <v>7786</v>
      </c>
      <c r="D573" s="93"/>
      <c r="E573" s="93"/>
      <c r="F573" s="94"/>
      <c r="G573" s="93"/>
      <c r="H573" s="77"/>
      <c r="I573" s="157" t="s">
        <v>7788</v>
      </c>
      <c r="J573" s="77"/>
      <c r="K573" s="77"/>
      <c r="L573" s="93" t="s">
        <v>3510</v>
      </c>
      <c r="M573" s="96" t="s">
        <v>7787</v>
      </c>
      <c r="N573" s="96"/>
      <c r="O573" s="79">
        <v>1</v>
      </c>
      <c r="P573" s="77">
        <v>1200</v>
      </c>
      <c r="Q573" s="77">
        <v>500</v>
      </c>
      <c r="R573" s="77">
        <v>2100</v>
      </c>
      <c r="S573" s="77"/>
      <c r="T573" s="77"/>
      <c r="U573" s="77"/>
      <c r="V573" s="77"/>
      <c r="W573" s="77"/>
      <c r="X573" s="77"/>
      <c r="Y573" s="77"/>
      <c r="Z573" s="77"/>
      <c r="AA573" s="77"/>
      <c r="AB573" s="77"/>
      <c r="AC573" s="77"/>
      <c r="AD573" s="77"/>
      <c r="AE573" s="77"/>
      <c r="AF573" s="77"/>
      <c r="AG573" s="77"/>
      <c r="AH573" s="77"/>
      <c r="AI573" s="77"/>
      <c r="AJ573" s="77"/>
      <c r="AK573" s="77"/>
      <c r="AL573" s="77"/>
      <c r="AM573" s="72"/>
      <c r="AN573" s="94" t="s">
        <v>4395</v>
      </c>
      <c r="AO573" s="77"/>
      <c r="AP573" s="77"/>
      <c r="AQ573" s="77"/>
      <c r="AR573" s="77"/>
      <c r="AS573" s="97"/>
      <c r="AT573" s="77">
        <v>1840</v>
      </c>
      <c r="AU573" s="77">
        <v>17</v>
      </c>
      <c r="AV573" s="94" t="s">
        <v>4371</v>
      </c>
      <c r="AW573" s="77" t="s">
        <v>2957</v>
      </c>
      <c r="AX573" s="94" t="s">
        <v>3074</v>
      </c>
      <c r="AY573" s="77"/>
      <c r="AZ573" s="83">
        <f t="shared" si="17"/>
        <v>1.26</v>
      </c>
    </row>
    <row r="574" spans="1:52" ht="34.950000000000003" customHeight="1" x14ac:dyDescent="0.45">
      <c r="A574" s="93" t="s">
        <v>4373</v>
      </c>
      <c r="B574" s="77">
        <v>2</v>
      </c>
      <c r="C574" s="93" t="s">
        <v>7786</v>
      </c>
      <c r="D574" s="93"/>
      <c r="E574" s="93"/>
      <c r="F574" s="94"/>
      <c r="G574" s="93"/>
      <c r="H574" s="77"/>
      <c r="I574" s="157" t="s">
        <v>7789</v>
      </c>
      <c r="J574" s="77"/>
      <c r="K574" s="77"/>
      <c r="L574" s="93" t="s">
        <v>3510</v>
      </c>
      <c r="M574" s="96" t="s">
        <v>7787</v>
      </c>
      <c r="N574" s="96"/>
      <c r="O574" s="79">
        <v>1</v>
      </c>
      <c r="P574" s="77">
        <v>880</v>
      </c>
      <c r="Q574" s="77">
        <v>500</v>
      </c>
      <c r="R574" s="77">
        <v>1800</v>
      </c>
      <c r="S574" s="77"/>
      <c r="T574" s="77"/>
      <c r="U574" s="77"/>
      <c r="V574" s="77"/>
      <c r="W574" s="77"/>
      <c r="X574" s="77"/>
      <c r="Y574" s="77"/>
      <c r="Z574" s="77"/>
      <c r="AA574" s="77"/>
      <c r="AB574" s="77"/>
      <c r="AC574" s="77"/>
      <c r="AD574" s="77"/>
      <c r="AE574" s="77"/>
      <c r="AF574" s="77"/>
      <c r="AG574" s="77"/>
      <c r="AH574" s="77"/>
      <c r="AI574" s="77"/>
      <c r="AJ574" s="77"/>
      <c r="AK574" s="77"/>
      <c r="AL574" s="77"/>
      <c r="AM574" s="72"/>
      <c r="AN574" s="94" t="s">
        <v>4396</v>
      </c>
      <c r="AO574" s="77"/>
      <c r="AP574" s="77"/>
      <c r="AQ574" s="77"/>
      <c r="AR574" s="77"/>
      <c r="AS574" s="97"/>
      <c r="AT574" s="77">
        <v>1841</v>
      </c>
      <c r="AU574" s="77">
        <v>17</v>
      </c>
      <c r="AV574" s="94" t="s">
        <v>4371</v>
      </c>
      <c r="AW574" s="77" t="s">
        <v>2874</v>
      </c>
      <c r="AX574" s="94" t="s">
        <v>3232</v>
      </c>
      <c r="AY574" s="77"/>
      <c r="AZ574" s="83">
        <f t="shared" si="17"/>
        <v>0.79200000000000004</v>
      </c>
    </row>
    <row r="575" spans="1:52" ht="34.950000000000003" customHeight="1" x14ac:dyDescent="0.45">
      <c r="A575" s="93" t="s">
        <v>4373</v>
      </c>
      <c r="B575" s="77">
        <v>2</v>
      </c>
      <c r="C575" s="93" t="s">
        <v>7786</v>
      </c>
      <c r="D575" s="93"/>
      <c r="E575" s="93"/>
      <c r="F575" s="94"/>
      <c r="G575" s="93"/>
      <c r="H575" s="77"/>
      <c r="I575" s="157" t="s">
        <v>7790</v>
      </c>
      <c r="J575" s="77"/>
      <c r="K575" s="77"/>
      <c r="L575" s="93" t="s">
        <v>3510</v>
      </c>
      <c r="M575" s="96" t="s">
        <v>7787</v>
      </c>
      <c r="N575" s="96"/>
      <c r="O575" s="79">
        <v>1</v>
      </c>
      <c r="P575" s="77">
        <v>1500</v>
      </c>
      <c r="Q575" s="77">
        <v>500</v>
      </c>
      <c r="R575" s="77">
        <v>1800</v>
      </c>
      <c r="S575" s="77"/>
      <c r="T575" s="77"/>
      <c r="U575" s="77"/>
      <c r="V575" s="77"/>
      <c r="W575" s="77"/>
      <c r="X575" s="77"/>
      <c r="Y575" s="77"/>
      <c r="Z575" s="77"/>
      <c r="AA575" s="77"/>
      <c r="AB575" s="77"/>
      <c r="AC575" s="77"/>
      <c r="AD575" s="77"/>
      <c r="AE575" s="77"/>
      <c r="AF575" s="77"/>
      <c r="AG575" s="77"/>
      <c r="AH575" s="77"/>
      <c r="AI575" s="77"/>
      <c r="AJ575" s="77"/>
      <c r="AK575" s="77"/>
      <c r="AL575" s="77"/>
      <c r="AM575" s="72"/>
      <c r="AN575" s="94" t="s">
        <v>4397</v>
      </c>
      <c r="AO575" s="77"/>
      <c r="AP575" s="77"/>
      <c r="AQ575" s="77"/>
      <c r="AR575" s="77"/>
      <c r="AS575" s="97"/>
      <c r="AT575" s="77">
        <v>1842</v>
      </c>
      <c r="AU575" s="77">
        <v>17</v>
      </c>
      <c r="AV575" s="94" t="s">
        <v>4371</v>
      </c>
      <c r="AW575" s="77" t="s">
        <v>2876</v>
      </c>
      <c r="AX575" s="94" t="s">
        <v>3232</v>
      </c>
      <c r="AY575" s="77"/>
      <c r="AZ575" s="83">
        <f t="shared" si="17"/>
        <v>1.35</v>
      </c>
    </row>
    <row r="576" spans="1:52" ht="34.950000000000003" customHeight="1" x14ac:dyDescent="0.45">
      <c r="A576" s="93" t="s">
        <v>4373</v>
      </c>
      <c r="B576" s="77">
        <v>2</v>
      </c>
      <c r="C576" s="93" t="s">
        <v>7786</v>
      </c>
      <c r="D576" s="93" t="s">
        <v>4374</v>
      </c>
      <c r="E576" s="93"/>
      <c r="F576" s="94">
        <v>2</v>
      </c>
      <c r="G576" s="93" t="s">
        <v>4375</v>
      </c>
      <c r="H576" s="77"/>
      <c r="I576" s="95">
        <v>5664</v>
      </c>
      <c r="J576" s="77" t="s">
        <v>5427</v>
      </c>
      <c r="K576" s="77"/>
      <c r="L576" s="93" t="s">
        <v>3651</v>
      </c>
      <c r="M576" s="96" t="s">
        <v>7794</v>
      </c>
      <c r="N576" s="96"/>
      <c r="O576" s="79">
        <v>1</v>
      </c>
      <c r="P576" s="77">
        <v>300</v>
      </c>
      <c r="Q576" s="77">
        <v>300</v>
      </c>
      <c r="R576" s="77">
        <v>450</v>
      </c>
      <c r="S576" s="77"/>
      <c r="T576" s="77"/>
      <c r="U576" s="77"/>
      <c r="V576" s="77"/>
      <c r="W576" s="77"/>
      <c r="X576" s="77"/>
      <c r="Y576" s="77"/>
      <c r="Z576" s="77"/>
      <c r="AA576" s="77"/>
      <c r="AB576" s="77"/>
      <c r="AC576" s="77"/>
      <c r="AD576" s="77"/>
      <c r="AE576" s="77"/>
      <c r="AF576" s="77"/>
      <c r="AG576" s="77"/>
      <c r="AH576" s="77"/>
      <c r="AI576" s="77"/>
      <c r="AJ576" s="77"/>
      <c r="AK576" s="77"/>
      <c r="AL576" s="77" t="s">
        <v>3482</v>
      </c>
      <c r="AM576" s="94"/>
      <c r="AN576" s="94"/>
      <c r="AO576" s="77"/>
      <c r="AP576" s="77"/>
      <c r="AQ576" s="77"/>
      <c r="AR576" s="77"/>
      <c r="AS576" s="97"/>
      <c r="AT576" s="77">
        <v>1845</v>
      </c>
      <c r="AU576" s="77">
        <v>17</v>
      </c>
      <c r="AV576" s="94" t="s">
        <v>4371</v>
      </c>
      <c r="AW576" s="77" t="s">
        <v>2874</v>
      </c>
      <c r="AX576" s="94" t="s">
        <v>3232</v>
      </c>
      <c r="AY576" s="77"/>
      <c r="AZ576" s="83">
        <f t="shared" si="17"/>
        <v>4.0500000000000001E-2</v>
      </c>
    </row>
    <row r="577" spans="1:52" ht="34.950000000000003" customHeight="1" x14ac:dyDescent="0.45">
      <c r="A577" s="93" t="s">
        <v>4373</v>
      </c>
      <c r="B577" s="77">
        <v>2</v>
      </c>
      <c r="C577" s="93" t="s">
        <v>7786</v>
      </c>
      <c r="D577" s="78" t="s">
        <v>1964</v>
      </c>
      <c r="E577" s="78" t="s">
        <v>20</v>
      </c>
      <c r="F577" s="79">
        <v>2</v>
      </c>
      <c r="G577" s="78" t="s">
        <v>207</v>
      </c>
      <c r="H577" s="79"/>
      <c r="I577" s="87" t="s">
        <v>1166</v>
      </c>
      <c r="J577" s="79" t="s">
        <v>0</v>
      </c>
      <c r="K577" s="79"/>
      <c r="L577" s="78" t="s">
        <v>135</v>
      </c>
      <c r="M577" s="78" t="s">
        <v>7203</v>
      </c>
      <c r="N577" s="78" t="s">
        <v>1167</v>
      </c>
      <c r="O577" s="79">
        <v>1</v>
      </c>
      <c r="P577" s="79">
        <v>700</v>
      </c>
      <c r="Q577" s="79">
        <v>1200</v>
      </c>
      <c r="R577" s="79">
        <v>1500</v>
      </c>
      <c r="S577" s="79"/>
      <c r="T577" s="79" t="s">
        <v>3043</v>
      </c>
      <c r="U577" s="79"/>
      <c r="V577" s="79"/>
      <c r="W577" s="79"/>
      <c r="X577" s="79"/>
      <c r="Y577" s="79"/>
      <c r="Z577" s="79"/>
      <c r="AA577" s="79"/>
      <c r="AB577" s="79"/>
      <c r="AC577" s="79">
        <v>141020190027</v>
      </c>
      <c r="AD577" s="81">
        <v>43915</v>
      </c>
      <c r="AE577" s="79" t="s">
        <v>3043</v>
      </c>
      <c r="AF577" s="79"/>
      <c r="AG577" s="79"/>
      <c r="AH577" s="79"/>
      <c r="AI577" s="79"/>
      <c r="AJ577" s="79"/>
      <c r="AK577" s="79"/>
      <c r="AL577" s="79"/>
      <c r="AM577" s="79"/>
      <c r="AN577" s="79"/>
      <c r="AO577" s="79"/>
      <c r="AP577" s="79"/>
      <c r="AQ577" s="79"/>
      <c r="AR577" s="79"/>
      <c r="AS577" s="79"/>
      <c r="AT577" s="79"/>
      <c r="AU577" s="79"/>
      <c r="AV577" s="79"/>
      <c r="AW577" s="79"/>
      <c r="AX577" s="79"/>
      <c r="AY577" s="79"/>
      <c r="AZ577" s="83">
        <f t="shared" si="17"/>
        <v>1.26</v>
      </c>
    </row>
    <row r="578" spans="1:52" ht="34.950000000000003" customHeight="1" x14ac:dyDescent="0.45">
      <c r="A578" s="78" t="s">
        <v>41</v>
      </c>
      <c r="B578" s="79">
        <v>2</v>
      </c>
      <c r="C578" s="78" t="s">
        <v>7786</v>
      </c>
      <c r="D578" s="78"/>
      <c r="E578" s="78"/>
      <c r="F578" s="79"/>
      <c r="G578" s="78"/>
      <c r="H578" s="79"/>
      <c r="I578" s="159" t="s">
        <v>7791</v>
      </c>
      <c r="J578" s="79"/>
      <c r="K578" s="79"/>
      <c r="L578" s="78" t="s">
        <v>7344</v>
      </c>
      <c r="M578" s="78" t="s">
        <v>7787</v>
      </c>
      <c r="N578" s="78" t="s">
        <v>7343</v>
      </c>
      <c r="O578" s="79">
        <v>1</v>
      </c>
      <c r="P578" s="79">
        <v>1200</v>
      </c>
      <c r="Q578" s="79">
        <v>500</v>
      </c>
      <c r="R578" s="79">
        <v>2100</v>
      </c>
      <c r="S578" s="79"/>
      <c r="T578" s="79"/>
      <c r="U578" s="79"/>
      <c r="V578" s="79"/>
      <c r="W578" s="79"/>
      <c r="X578" s="79"/>
      <c r="Y578" s="79"/>
      <c r="Z578" s="79"/>
      <c r="AA578" s="79"/>
      <c r="AB578" s="79"/>
      <c r="AC578" s="79"/>
      <c r="AD578" s="81"/>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83">
        <f t="shared" si="17"/>
        <v>1.26</v>
      </c>
    </row>
    <row r="579" spans="1:52" ht="34.950000000000003" customHeight="1" x14ac:dyDescent="0.45">
      <c r="A579" s="78" t="s">
        <v>41</v>
      </c>
      <c r="B579" s="79">
        <v>2</v>
      </c>
      <c r="C579" s="78" t="s">
        <v>7786</v>
      </c>
      <c r="D579" s="78"/>
      <c r="E579" s="78"/>
      <c r="F579" s="79"/>
      <c r="G579" s="78"/>
      <c r="H579" s="79"/>
      <c r="I579" s="159" t="s">
        <v>7792</v>
      </c>
      <c r="J579" s="79"/>
      <c r="K579" s="79"/>
      <c r="L579" s="78" t="s">
        <v>7344</v>
      </c>
      <c r="M579" s="78" t="s">
        <v>7787</v>
      </c>
      <c r="N579" s="78" t="s">
        <v>7343</v>
      </c>
      <c r="O579" s="79">
        <v>1</v>
      </c>
      <c r="P579" s="79">
        <v>900</v>
      </c>
      <c r="Q579" s="79">
        <v>500</v>
      </c>
      <c r="R579" s="79">
        <v>1800</v>
      </c>
      <c r="S579" s="79"/>
      <c r="T579" s="79"/>
      <c r="U579" s="79"/>
      <c r="V579" s="79"/>
      <c r="W579" s="79"/>
      <c r="X579" s="79"/>
      <c r="Y579" s="79"/>
      <c r="Z579" s="79"/>
      <c r="AA579" s="79"/>
      <c r="AB579" s="79"/>
      <c r="AC579" s="79"/>
      <c r="AD579" s="81"/>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83">
        <f t="shared" si="17"/>
        <v>0.81</v>
      </c>
    </row>
    <row r="580" spans="1:52" ht="34.950000000000003" customHeight="1" x14ac:dyDescent="0.45">
      <c r="A580" s="78" t="s">
        <v>41</v>
      </c>
      <c r="B580" s="79">
        <v>2</v>
      </c>
      <c r="C580" s="78" t="s">
        <v>7786</v>
      </c>
      <c r="D580" s="78"/>
      <c r="E580" s="78"/>
      <c r="F580" s="79"/>
      <c r="G580" s="78"/>
      <c r="H580" s="79"/>
      <c r="I580" s="159" t="s">
        <v>7793</v>
      </c>
      <c r="J580" s="79"/>
      <c r="K580" s="79"/>
      <c r="L580" s="78" t="s">
        <v>7344</v>
      </c>
      <c r="M580" s="78" t="s">
        <v>7787</v>
      </c>
      <c r="N580" s="78" t="s">
        <v>7343</v>
      </c>
      <c r="O580" s="79">
        <v>1</v>
      </c>
      <c r="P580" s="79">
        <v>1500</v>
      </c>
      <c r="Q580" s="79">
        <v>500</v>
      </c>
      <c r="R580" s="79">
        <v>1800</v>
      </c>
      <c r="S580" s="79"/>
      <c r="T580" s="79"/>
      <c r="U580" s="79"/>
      <c r="V580" s="79"/>
      <c r="W580" s="79"/>
      <c r="X580" s="79"/>
      <c r="Y580" s="79"/>
      <c r="Z580" s="79"/>
      <c r="AA580" s="79"/>
      <c r="AB580" s="79"/>
      <c r="AC580" s="79"/>
      <c r="AD580" s="81"/>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83">
        <f t="shared" si="17"/>
        <v>1.35</v>
      </c>
    </row>
    <row r="581" spans="1:52" s="154" customFormat="1" ht="34.950000000000003" customHeight="1" x14ac:dyDescent="0.45">
      <c r="A581" s="151" t="s">
        <v>41</v>
      </c>
      <c r="B581" s="147">
        <v>2</v>
      </c>
      <c r="C581" s="151" t="s">
        <v>7786</v>
      </c>
      <c r="D581" s="151"/>
      <c r="E581" s="151"/>
      <c r="F581" s="147"/>
      <c r="G581" s="151"/>
      <c r="H581" s="147"/>
      <c r="I581" s="155">
        <v>1578</v>
      </c>
      <c r="J581" s="147"/>
      <c r="K581" s="147"/>
      <c r="L581" s="151" t="s">
        <v>636</v>
      </c>
      <c r="M581" s="151" t="s">
        <v>1219</v>
      </c>
      <c r="N581" s="151" t="s">
        <v>1220</v>
      </c>
      <c r="O581" s="147">
        <v>1</v>
      </c>
      <c r="P581" s="147">
        <v>500</v>
      </c>
      <c r="Q581" s="147">
        <v>500</v>
      </c>
      <c r="R581" s="147">
        <v>1300</v>
      </c>
      <c r="S581" s="147"/>
      <c r="T581" s="147" t="s">
        <v>3482</v>
      </c>
      <c r="U581" s="147"/>
      <c r="V581" s="147"/>
      <c r="W581" s="147"/>
      <c r="X581" s="147"/>
      <c r="Y581" s="147"/>
      <c r="Z581" s="147"/>
      <c r="AA581" s="147"/>
      <c r="AB581" s="147"/>
      <c r="AC581" s="147"/>
      <c r="AD581" s="153">
        <v>38334</v>
      </c>
      <c r="AE581" s="147"/>
      <c r="AF581" s="147"/>
      <c r="AG581" s="147"/>
      <c r="AH581" s="147"/>
      <c r="AI581" s="147"/>
      <c r="AJ581" s="147"/>
      <c r="AK581" s="147"/>
      <c r="AL581" s="147"/>
      <c r="AM581" s="147"/>
      <c r="AN581" s="147"/>
      <c r="AO581" s="147"/>
      <c r="AP581" s="147"/>
      <c r="AQ581" s="147"/>
      <c r="AR581" s="147"/>
      <c r="AS581" s="147"/>
      <c r="AT581" s="147"/>
      <c r="AU581" s="147"/>
      <c r="AV581" s="147"/>
      <c r="AW581" s="147"/>
      <c r="AX581" s="147"/>
      <c r="AY581" s="147"/>
      <c r="AZ581" s="149">
        <f t="shared" si="17"/>
        <v>0.32500000000000001</v>
      </c>
    </row>
    <row r="582" spans="1:52" s="154" customFormat="1" ht="34.950000000000003" customHeight="1" x14ac:dyDescent="0.45">
      <c r="A582" s="151" t="s">
        <v>41</v>
      </c>
      <c r="B582" s="147">
        <v>2</v>
      </c>
      <c r="C582" s="151" t="s">
        <v>7786</v>
      </c>
      <c r="D582" s="151"/>
      <c r="E582" s="151"/>
      <c r="F582" s="147"/>
      <c r="G582" s="151"/>
      <c r="H582" s="147"/>
      <c r="I582" s="155">
        <v>1579</v>
      </c>
      <c r="J582" s="147"/>
      <c r="K582" s="147"/>
      <c r="L582" s="151" t="s">
        <v>636</v>
      </c>
      <c r="M582" s="151" t="s">
        <v>1219</v>
      </c>
      <c r="N582" s="151" t="s">
        <v>1220</v>
      </c>
      <c r="O582" s="147">
        <v>1</v>
      </c>
      <c r="P582" s="147">
        <v>500</v>
      </c>
      <c r="Q582" s="147">
        <v>500</v>
      </c>
      <c r="R582" s="147">
        <v>1300</v>
      </c>
      <c r="S582" s="147"/>
      <c r="T582" s="147" t="s">
        <v>3482</v>
      </c>
      <c r="U582" s="147"/>
      <c r="V582" s="147"/>
      <c r="W582" s="147"/>
      <c r="X582" s="147"/>
      <c r="Y582" s="147"/>
      <c r="Z582" s="147"/>
      <c r="AA582" s="147"/>
      <c r="AB582" s="147"/>
      <c r="AC582" s="147"/>
      <c r="AD582" s="153">
        <v>38334</v>
      </c>
      <c r="AE582" s="147"/>
      <c r="AF582" s="147"/>
      <c r="AG582" s="147"/>
      <c r="AH582" s="147"/>
      <c r="AI582" s="147"/>
      <c r="AJ582" s="147"/>
      <c r="AK582" s="147"/>
      <c r="AL582" s="147"/>
      <c r="AM582" s="147"/>
      <c r="AN582" s="147"/>
      <c r="AO582" s="147"/>
      <c r="AP582" s="147"/>
      <c r="AQ582" s="147"/>
      <c r="AR582" s="147"/>
      <c r="AS582" s="147"/>
      <c r="AT582" s="147"/>
      <c r="AU582" s="147"/>
      <c r="AV582" s="147"/>
      <c r="AW582" s="147"/>
      <c r="AX582" s="147"/>
      <c r="AY582" s="147"/>
      <c r="AZ582" s="149">
        <f t="shared" si="17"/>
        <v>0.32500000000000001</v>
      </c>
    </row>
    <row r="583" spans="1:52" s="154" customFormat="1" ht="34.950000000000003" customHeight="1" x14ac:dyDescent="0.45">
      <c r="A583" s="151" t="s">
        <v>41</v>
      </c>
      <c r="B583" s="147">
        <v>2</v>
      </c>
      <c r="C583" s="151" t="s">
        <v>7786</v>
      </c>
      <c r="D583" s="151"/>
      <c r="E583" s="151"/>
      <c r="F583" s="147"/>
      <c r="G583" s="151"/>
      <c r="H583" s="147"/>
      <c r="I583" s="155">
        <v>1580</v>
      </c>
      <c r="J583" s="147"/>
      <c r="K583" s="147"/>
      <c r="L583" s="151" t="s">
        <v>636</v>
      </c>
      <c r="M583" s="151" t="s">
        <v>1219</v>
      </c>
      <c r="N583" s="151" t="s">
        <v>1220</v>
      </c>
      <c r="O583" s="147">
        <v>1</v>
      </c>
      <c r="P583" s="147">
        <v>500</v>
      </c>
      <c r="Q583" s="147">
        <v>500</v>
      </c>
      <c r="R583" s="147">
        <v>1300</v>
      </c>
      <c r="S583" s="147"/>
      <c r="T583" s="147" t="s">
        <v>3482</v>
      </c>
      <c r="U583" s="147"/>
      <c r="V583" s="147"/>
      <c r="W583" s="147"/>
      <c r="X583" s="147"/>
      <c r="Y583" s="147"/>
      <c r="Z583" s="147"/>
      <c r="AA583" s="147"/>
      <c r="AB583" s="147"/>
      <c r="AC583" s="147"/>
      <c r="AD583" s="153">
        <v>38334</v>
      </c>
      <c r="AE583" s="147"/>
      <c r="AF583" s="147"/>
      <c r="AG583" s="147"/>
      <c r="AH583" s="147"/>
      <c r="AI583" s="147"/>
      <c r="AJ583" s="147"/>
      <c r="AK583" s="147"/>
      <c r="AL583" s="147"/>
      <c r="AM583" s="147"/>
      <c r="AN583" s="147"/>
      <c r="AO583" s="147"/>
      <c r="AP583" s="147"/>
      <c r="AQ583" s="147"/>
      <c r="AR583" s="147"/>
      <c r="AS583" s="147"/>
      <c r="AT583" s="147"/>
      <c r="AU583" s="147"/>
      <c r="AV583" s="147"/>
      <c r="AW583" s="147"/>
      <c r="AX583" s="147"/>
      <c r="AY583" s="147"/>
      <c r="AZ583" s="149">
        <f t="shared" si="17"/>
        <v>0.32500000000000001</v>
      </c>
    </row>
    <row r="584" spans="1:52" ht="34.950000000000003" customHeight="1" x14ac:dyDescent="0.45">
      <c r="A584" s="78" t="s">
        <v>41</v>
      </c>
      <c r="B584" s="79">
        <v>2</v>
      </c>
      <c r="C584" s="78" t="s">
        <v>7786</v>
      </c>
      <c r="D584" s="78" t="s">
        <v>1964</v>
      </c>
      <c r="E584" s="78" t="s">
        <v>20</v>
      </c>
      <c r="F584" s="79">
        <v>2</v>
      </c>
      <c r="G584" s="78" t="s">
        <v>207</v>
      </c>
      <c r="H584" s="79"/>
      <c r="I584" s="80">
        <v>1581</v>
      </c>
      <c r="J584" s="79" t="s">
        <v>0</v>
      </c>
      <c r="K584" s="79"/>
      <c r="L584" s="78" t="s">
        <v>7354</v>
      </c>
      <c r="M584" s="78" t="s">
        <v>7307</v>
      </c>
      <c r="N584" s="78" t="s">
        <v>1221</v>
      </c>
      <c r="O584" s="79">
        <v>1</v>
      </c>
      <c r="P584" s="79">
        <v>700</v>
      </c>
      <c r="Q584" s="79">
        <v>700</v>
      </c>
      <c r="R584" s="79">
        <v>1700</v>
      </c>
      <c r="S584" s="79"/>
      <c r="T584" s="79" t="s">
        <v>3043</v>
      </c>
      <c r="U584" s="79"/>
      <c r="V584" s="79"/>
      <c r="W584" s="79"/>
      <c r="X584" s="79"/>
      <c r="Y584" s="79"/>
      <c r="Z584" s="79"/>
      <c r="AA584" s="79"/>
      <c r="AB584" s="79"/>
      <c r="AC584" s="79"/>
      <c r="AD584" s="81"/>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83">
        <f t="shared" si="17"/>
        <v>0.83299999999999996</v>
      </c>
    </row>
    <row r="585" spans="1:52" ht="34.950000000000003" customHeight="1" x14ac:dyDescent="0.45">
      <c r="A585" s="78" t="s">
        <v>41</v>
      </c>
      <c r="B585" s="79">
        <v>2</v>
      </c>
      <c r="C585" s="78" t="s">
        <v>7786</v>
      </c>
      <c r="D585" s="78" t="s">
        <v>1964</v>
      </c>
      <c r="E585" s="78" t="s">
        <v>20</v>
      </c>
      <c r="F585" s="79">
        <v>2</v>
      </c>
      <c r="G585" s="78" t="s">
        <v>1019</v>
      </c>
      <c r="H585" s="79"/>
      <c r="I585" s="87" t="s">
        <v>1044</v>
      </c>
      <c r="J585" s="79" t="s">
        <v>2498</v>
      </c>
      <c r="K585" s="79"/>
      <c r="L585" s="78" t="s">
        <v>1040</v>
      </c>
      <c r="M585" s="78" t="s">
        <v>455</v>
      </c>
      <c r="N585" s="78" t="s">
        <v>7416</v>
      </c>
      <c r="O585" s="79">
        <v>1</v>
      </c>
      <c r="P585" s="79">
        <v>300</v>
      </c>
      <c r="Q585" s="79">
        <v>300</v>
      </c>
      <c r="R585" s="79">
        <v>700</v>
      </c>
      <c r="S585" s="79"/>
      <c r="T585" s="79" t="s">
        <v>3482</v>
      </c>
      <c r="U585" s="79"/>
      <c r="V585" s="79"/>
      <c r="W585" s="79"/>
      <c r="X585" s="79"/>
      <c r="Y585" s="79"/>
      <c r="Z585" s="79"/>
      <c r="AA585" s="79"/>
      <c r="AB585" s="79"/>
      <c r="AC585" s="79"/>
      <c r="AD585" s="81"/>
      <c r="AE585" s="79" t="s">
        <v>3482</v>
      </c>
      <c r="AF585" s="79"/>
      <c r="AG585" s="79"/>
      <c r="AH585" s="79"/>
      <c r="AI585" s="79"/>
      <c r="AJ585" s="79"/>
      <c r="AK585" s="79"/>
      <c r="AL585" s="79"/>
      <c r="AM585" s="79"/>
      <c r="AN585" s="79"/>
      <c r="AO585" s="79"/>
      <c r="AP585" s="79"/>
      <c r="AQ585" s="79"/>
      <c r="AR585" s="79"/>
      <c r="AS585" s="79"/>
      <c r="AT585" s="79"/>
      <c r="AU585" s="79"/>
      <c r="AV585" s="79"/>
      <c r="AW585" s="79"/>
      <c r="AX585" s="79"/>
      <c r="AY585" s="79"/>
      <c r="AZ585" s="83">
        <f t="shared" si="17"/>
        <v>6.3E-2</v>
      </c>
    </row>
    <row r="586" spans="1:52" s="99" customFormat="1" ht="34.950000000000003" customHeight="1" x14ac:dyDescent="0.45">
      <c r="A586" s="78" t="s">
        <v>41</v>
      </c>
      <c r="B586" s="79">
        <v>2</v>
      </c>
      <c r="C586" s="78" t="s">
        <v>7786</v>
      </c>
      <c r="D586" s="78" t="s">
        <v>1964</v>
      </c>
      <c r="E586" s="78" t="s">
        <v>20</v>
      </c>
      <c r="F586" s="79">
        <v>2</v>
      </c>
      <c r="G586" s="78" t="s">
        <v>207</v>
      </c>
      <c r="H586" s="79"/>
      <c r="I586" s="87" t="s">
        <v>1102</v>
      </c>
      <c r="J586" s="79" t="s">
        <v>2498</v>
      </c>
      <c r="K586" s="79"/>
      <c r="L586" s="78" t="s">
        <v>1103</v>
      </c>
      <c r="M586" s="78" t="s">
        <v>7113</v>
      </c>
      <c r="N586" s="78" t="s">
        <v>1104</v>
      </c>
      <c r="O586" s="79">
        <v>1</v>
      </c>
      <c r="P586" s="79"/>
      <c r="Q586" s="79"/>
      <c r="R586" s="79"/>
      <c r="S586" s="79"/>
      <c r="T586" s="79" t="s">
        <v>3482</v>
      </c>
      <c r="U586" s="79"/>
      <c r="V586" s="79"/>
      <c r="W586" s="79"/>
      <c r="X586" s="79"/>
      <c r="Y586" s="79"/>
      <c r="Z586" s="79"/>
      <c r="AA586" s="79"/>
      <c r="AB586" s="79" t="s">
        <v>5780</v>
      </c>
      <c r="AC586" s="79"/>
      <c r="AD586" s="81"/>
      <c r="AE586" s="79" t="s">
        <v>3482</v>
      </c>
      <c r="AF586" s="79"/>
      <c r="AG586" s="79"/>
      <c r="AH586" s="79"/>
      <c r="AI586" s="79"/>
      <c r="AJ586" s="79"/>
      <c r="AK586" s="79"/>
      <c r="AL586" s="79"/>
      <c r="AM586" s="79"/>
      <c r="AN586" s="79"/>
      <c r="AO586" s="79"/>
      <c r="AP586" s="79"/>
      <c r="AQ586" s="79"/>
      <c r="AR586" s="79"/>
      <c r="AS586" s="79"/>
      <c r="AT586" s="79"/>
      <c r="AU586" s="79"/>
      <c r="AV586" s="79"/>
      <c r="AW586" s="79"/>
      <c r="AX586" s="79"/>
      <c r="AY586" s="79"/>
      <c r="AZ586" s="83">
        <f t="shared" si="17"/>
        <v>0</v>
      </c>
    </row>
    <row r="587" spans="1:52" ht="34.950000000000003" customHeight="1" x14ac:dyDescent="0.45">
      <c r="A587" s="78" t="s">
        <v>41</v>
      </c>
      <c r="B587" s="79">
        <v>2</v>
      </c>
      <c r="C587" s="78" t="s">
        <v>7786</v>
      </c>
      <c r="D587" s="78" t="s">
        <v>1964</v>
      </c>
      <c r="E587" s="78" t="s">
        <v>20</v>
      </c>
      <c r="F587" s="79">
        <v>2</v>
      </c>
      <c r="G587" s="78" t="s">
        <v>207</v>
      </c>
      <c r="H587" s="79" t="s">
        <v>2824</v>
      </c>
      <c r="I587" s="87" t="s">
        <v>1140</v>
      </c>
      <c r="J587" s="79" t="s">
        <v>2498</v>
      </c>
      <c r="K587" s="79"/>
      <c r="L587" s="78" t="s">
        <v>7341</v>
      </c>
      <c r="M587" s="78" t="s">
        <v>7113</v>
      </c>
      <c r="N587" s="78" t="s">
        <v>2781</v>
      </c>
      <c r="O587" s="79">
        <v>1</v>
      </c>
      <c r="P587" s="79">
        <v>650</v>
      </c>
      <c r="Q587" s="79">
        <v>700</v>
      </c>
      <c r="R587" s="79">
        <v>1800</v>
      </c>
      <c r="S587" s="79"/>
      <c r="T587" s="79" t="s">
        <v>3482</v>
      </c>
      <c r="U587" s="79"/>
      <c r="V587" s="79"/>
      <c r="W587" s="79"/>
      <c r="X587" s="79"/>
      <c r="Y587" s="79"/>
      <c r="Z587" s="79"/>
      <c r="AA587" s="79"/>
      <c r="AB587" s="79"/>
      <c r="AC587" s="79"/>
      <c r="AD587" s="81"/>
      <c r="AE587" s="79" t="s">
        <v>3482</v>
      </c>
      <c r="AF587" s="79"/>
      <c r="AG587" s="79"/>
      <c r="AH587" s="79"/>
      <c r="AI587" s="79"/>
      <c r="AJ587" s="79"/>
      <c r="AK587" s="79"/>
      <c r="AL587" s="79"/>
      <c r="AM587" s="79"/>
      <c r="AN587" s="79"/>
      <c r="AO587" s="79"/>
      <c r="AP587" s="79"/>
      <c r="AQ587" s="79"/>
      <c r="AR587" s="79"/>
      <c r="AS587" s="79"/>
      <c r="AT587" s="79"/>
      <c r="AU587" s="79"/>
      <c r="AV587" s="79"/>
      <c r="AW587" s="79"/>
      <c r="AX587" s="79"/>
      <c r="AY587" s="79"/>
      <c r="AZ587" s="83">
        <f t="shared" si="17"/>
        <v>0.81899999999999995</v>
      </c>
    </row>
    <row r="588" spans="1:52" ht="34.950000000000003" customHeight="1" x14ac:dyDescent="0.45">
      <c r="A588" s="78" t="s">
        <v>41</v>
      </c>
      <c r="B588" s="79">
        <v>2</v>
      </c>
      <c r="C588" s="78" t="s">
        <v>7786</v>
      </c>
      <c r="D588" s="78"/>
      <c r="E588" s="78"/>
      <c r="F588" s="79"/>
      <c r="G588" s="78"/>
      <c r="H588" s="79"/>
      <c r="I588" s="87" t="s">
        <v>1140</v>
      </c>
      <c r="J588" s="79"/>
      <c r="K588" s="79"/>
      <c r="L588" s="78" t="s">
        <v>7306</v>
      </c>
      <c r="M588" s="78" t="s">
        <v>7113</v>
      </c>
      <c r="N588" s="78" t="s">
        <v>5783</v>
      </c>
      <c r="O588" s="79">
        <v>1</v>
      </c>
      <c r="P588" s="79"/>
      <c r="Q588" s="79"/>
      <c r="R588" s="79"/>
      <c r="S588" s="79"/>
      <c r="T588" s="79" t="s">
        <v>3482</v>
      </c>
      <c r="U588" s="79"/>
      <c r="V588" s="79"/>
      <c r="W588" s="79"/>
      <c r="X588" s="79"/>
      <c r="Y588" s="79"/>
      <c r="Z588" s="79"/>
      <c r="AA588" s="79"/>
      <c r="AB588" s="79"/>
      <c r="AC588" s="79"/>
      <c r="AD588" s="81"/>
      <c r="AE588" s="79" t="s">
        <v>3482</v>
      </c>
      <c r="AF588" s="79"/>
      <c r="AG588" s="79"/>
      <c r="AH588" s="79"/>
      <c r="AI588" s="79"/>
      <c r="AJ588" s="79"/>
      <c r="AK588" s="79"/>
      <c r="AL588" s="79"/>
      <c r="AM588" s="79"/>
      <c r="AN588" s="79"/>
      <c r="AO588" s="79"/>
      <c r="AP588" s="79"/>
      <c r="AQ588" s="79"/>
      <c r="AR588" s="79"/>
      <c r="AS588" s="79"/>
      <c r="AT588" s="79"/>
      <c r="AU588" s="79"/>
      <c r="AV588" s="79"/>
      <c r="AW588" s="79"/>
      <c r="AX588" s="79"/>
      <c r="AY588" s="79"/>
      <c r="AZ588" s="83">
        <f t="shared" si="17"/>
        <v>0</v>
      </c>
    </row>
    <row r="589" spans="1:52" ht="34.950000000000003" customHeight="1" x14ac:dyDescent="0.45">
      <c r="A589" s="78" t="s">
        <v>41</v>
      </c>
      <c r="B589" s="79">
        <v>2</v>
      </c>
      <c r="C589" s="78" t="s">
        <v>7786</v>
      </c>
      <c r="D589" s="78"/>
      <c r="E589" s="78"/>
      <c r="F589" s="79"/>
      <c r="G589" s="78"/>
      <c r="H589" s="79"/>
      <c r="I589" s="87" t="s">
        <v>1140</v>
      </c>
      <c r="J589" s="79"/>
      <c r="K589" s="79"/>
      <c r="L589" s="78" t="s">
        <v>5428</v>
      </c>
      <c r="M589" s="78" t="s">
        <v>7113</v>
      </c>
      <c r="N589" s="78" t="s">
        <v>5784</v>
      </c>
      <c r="O589" s="79">
        <v>1</v>
      </c>
      <c r="P589" s="79"/>
      <c r="Q589" s="79"/>
      <c r="R589" s="79"/>
      <c r="S589" s="79"/>
      <c r="T589" s="79" t="s">
        <v>3482</v>
      </c>
      <c r="U589" s="79"/>
      <c r="V589" s="79"/>
      <c r="W589" s="79"/>
      <c r="X589" s="79"/>
      <c r="Y589" s="79"/>
      <c r="Z589" s="79"/>
      <c r="AA589" s="79"/>
      <c r="AB589" s="79"/>
      <c r="AC589" s="79"/>
      <c r="AD589" s="81"/>
      <c r="AE589" s="79" t="s">
        <v>3482</v>
      </c>
      <c r="AF589" s="79"/>
      <c r="AG589" s="79"/>
      <c r="AH589" s="79"/>
      <c r="AI589" s="79"/>
      <c r="AJ589" s="79"/>
      <c r="AK589" s="79"/>
      <c r="AL589" s="79"/>
      <c r="AM589" s="79"/>
      <c r="AN589" s="79"/>
      <c r="AO589" s="79"/>
      <c r="AP589" s="79"/>
      <c r="AQ589" s="79"/>
      <c r="AR589" s="79"/>
      <c r="AS589" s="79"/>
      <c r="AT589" s="79"/>
      <c r="AU589" s="79"/>
      <c r="AV589" s="79"/>
      <c r="AW589" s="79"/>
      <c r="AX589" s="79"/>
      <c r="AY589" s="79"/>
      <c r="AZ589" s="83">
        <f t="shared" si="17"/>
        <v>0</v>
      </c>
    </row>
    <row r="590" spans="1:52" ht="34.950000000000003" customHeight="1" x14ac:dyDescent="0.45">
      <c r="A590" s="78" t="s">
        <v>41</v>
      </c>
      <c r="B590" s="79">
        <v>2</v>
      </c>
      <c r="C590" s="78" t="s">
        <v>7786</v>
      </c>
      <c r="D590" s="78"/>
      <c r="E590" s="78"/>
      <c r="F590" s="79"/>
      <c r="G590" s="78"/>
      <c r="H590" s="79"/>
      <c r="I590" s="87" t="s">
        <v>1140</v>
      </c>
      <c r="J590" s="79"/>
      <c r="K590" s="79"/>
      <c r="L590" s="78" t="s">
        <v>7124</v>
      </c>
      <c r="M590" s="78" t="s">
        <v>7113</v>
      </c>
      <c r="N590" s="78" t="s">
        <v>5556</v>
      </c>
      <c r="O590" s="79">
        <v>1</v>
      </c>
      <c r="P590" s="79"/>
      <c r="Q590" s="79"/>
      <c r="R590" s="79"/>
      <c r="S590" s="79"/>
      <c r="T590" s="79" t="s">
        <v>3482</v>
      </c>
      <c r="U590" s="79"/>
      <c r="V590" s="79"/>
      <c r="W590" s="79"/>
      <c r="X590" s="79"/>
      <c r="Y590" s="79"/>
      <c r="Z590" s="79"/>
      <c r="AA590" s="79"/>
      <c r="AB590" s="79"/>
      <c r="AC590" s="79"/>
      <c r="AD590" s="81"/>
      <c r="AE590" s="79" t="s">
        <v>3482</v>
      </c>
      <c r="AF590" s="79"/>
      <c r="AG590" s="79"/>
      <c r="AH590" s="79"/>
      <c r="AI590" s="79"/>
      <c r="AJ590" s="79"/>
      <c r="AK590" s="79"/>
      <c r="AL590" s="79"/>
      <c r="AM590" s="79"/>
      <c r="AN590" s="79"/>
      <c r="AO590" s="79"/>
      <c r="AP590" s="79"/>
      <c r="AQ590" s="79"/>
      <c r="AR590" s="79"/>
      <c r="AS590" s="79"/>
      <c r="AT590" s="79"/>
      <c r="AU590" s="79"/>
      <c r="AV590" s="79"/>
      <c r="AW590" s="79"/>
      <c r="AX590" s="79"/>
      <c r="AY590" s="79"/>
      <c r="AZ590" s="83">
        <f t="shared" si="17"/>
        <v>0</v>
      </c>
    </row>
    <row r="591" spans="1:52" ht="34.950000000000003" customHeight="1" x14ac:dyDescent="0.45">
      <c r="A591" s="78" t="s">
        <v>41</v>
      </c>
      <c r="B591" s="79">
        <v>2</v>
      </c>
      <c r="C591" s="78" t="s">
        <v>7786</v>
      </c>
      <c r="D591" s="78"/>
      <c r="E591" s="78"/>
      <c r="F591" s="79"/>
      <c r="G591" s="78"/>
      <c r="H591" s="79"/>
      <c r="I591" s="87" t="s">
        <v>1140</v>
      </c>
      <c r="J591" s="79"/>
      <c r="K591" s="79"/>
      <c r="L591" s="78" t="s">
        <v>327</v>
      </c>
      <c r="M591" s="78" t="s">
        <v>7113</v>
      </c>
      <c r="N591" s="78" t="s">
        <v>5557</v>
      </c>
      <c r="O591" s="79">
        <v>1</v>
      </c>
      <c r="P591" s="79"/>
      <c r="Q591" s="79"/>
      <c r="R591" s="79"/>
      <c r="S591" s="79"/>
      <c r="T591" s="79" t="s">
        <v>3482</v>
      </c>
      <c r="U591" s="79"/>
      <c r="V591" s="79"/>
      <c r="W591" s="79"/>
      <c r="X591" s="79"/>
      <c r="Y591" s="79"/>
      <c r="Z591" s="79"/>
      <c r="AA591" s="79"/>
      <c r="AB591" s="79"/>
      <c r="AC591" s="79"/>
      <c r="AD591" s="81"/>
      <c r="AE591" s="79" t="s">
        <v>3482</v>
      </c>
      <c r="AF591" s="79"/>
      <c r="AG591" s="79"/>
      <c r="AH591" s="79"/>
      <c r="AI591" s="79"/>
      <c r="AJ591" s="79"/>
      <c r="AK591" s="79"/>
      <c r="AL591" s="79"/>
      <c r="AM591" s="79"/>
      <c r="AN591" s="79"/>
      <c r="AO591" s="79"/>
      <c r="AP591" s="79"/>
      <c r="AQ591" s="79"/>
      <c r="AR591" s="79"/>
      <c r="AS591" s="79"/>
      <c r="AT591" s="79"/>
      <c r="AU591" s="79"/>
      <c r="AV591" s="79"/>
      <c r="AW591" s="79"/>
      <c r="AX591" s="79"/>
      <c r="AY591" s="79"/>
      <c r="AZ591" s="83">
        <f t="shared" si="17"/>
        <v>0</v>
      </c>
    </row>
    <row r="592" spans="1:52" ht="34.950000000000003" customHeight="1" x14ac:dyDescent="0.45">
      <c r="A592" s="78" t="s">
        <v>41</v>
      </c>
      <c r="B592" s="79">
        <v>2</v>
      </c>
      <c r="C592" s="78" t="s">
        <v>7786</v>
      </c>
      <c r="D592" s="78"/>
      <c r="E592" s="78"/>
      <c r="F592" s="79"/>
      <c r="G592" s="78"/>
      <c r="H592" s="79"/>
      <c r="I592" s="87" t="s">
        <v>1140</v>
      </c>
      <c r="J592" s="79"/>
      <c r="K592" s="79"/>
      <c r="L592" s="78" t="s">
        <v>7313</v>
      </c>
      <c r="M592" s="78" t="s">
        <v>352</v>
      </c>
      <c r="N592" s="78" t="s">
        <v>353</v>
      </c>
      <c r="O592" s="79">
        <v>1</v>
      </c>
      <c r="P592" s="79"/>
      <c r="Q592" s="79"/>
      <c r="R592" s="79"/>
      <c r="S592" s="79"/>
      <c r="T592" s="79" t="s">
        <v>3482</v>
      </c>
      <c r="U592" s="79"/>
      <c r="V592" s="79"/>
      <c r="W592" s="79"/>
      <c r="X592" s="79"/>
      <c r="Y592" s="79"/>
      <c r="Z592" s="79"/>
      <c r="AA592" s="79"/>
      <c r="AB592" s="79"/>
      <c r="AC592" s="79"/>
      <c r="AD592" s="81"/>
      <c r="AE592" s="79" t="s">
        <v>3482</v>
      </c>
      <c r="AF592" s="79"/>
      <c r="AG592" s="79"/>
      <c r="AH592" s="79"/>
      <c r="AI592" s="79"/>
      <c r="AJ592" s="79"/>
      <c r="AK592" s="79"/>
      <c r="AL592" s="79"/>
      <c r="AM592" s="79"/>
      <c r="AN592" s="79"/>
      <c r="AO592" s="79"/>
      <c r="AP592" s="79"/>
      <c r="AQ592" s="79"/>
      <c r="AR592" s="79"/>
      <c r="AS592" s="79"/>
      <c r="AT592" s="79"/>
      <c r="AU592" s="79"/>
      <c r="AV592" s="79"/>
      <c r="AW592" s="79"/>
      <c r="AX592" s="79"/>
      <c r="AY592" s="79"/>
      <c r="AZ592" s="83">
        <f t="shared" si="17"/>
        <v>0</v>
      </c>
    </row>
    <row r="593" spans="1:52" ht="34.950000000000003" customHeight="1" x14ac:dyDescent="0.45">
      <c r="A593" s="78" t="s">
        <v>41</v>
      </c>
      <c r="B593" s="79">
        <v>2</v>
      </c>
      <c r="C593" s="78" t="s">
        <v>7786</v>
      </c>
      <c r="D593" s="78" t="s">
        <v>1964</v>
      </c>
      <c r="E593" s="78" t="s">
        <v>20</v>
      </c>
      <c r="F593" s="79">
        <v>2</v>
      </c>
      <c r="G593" s="78" t="s">
        <v>207</v>
      </c>
      <c r="H593" s="79" t="s">
        <v>2824</v>
      </c>
      <c r="I593" s="87" t="s">
        <v>1141</v>
      </c>
      <c r="J593" s="79" t="s">
        <v>2498</v>
      </c>
      <c r="K593" s="79"/>
      <c r="L593" s="78" t="s">
        <v>7341</v>
      </c>
      <c r="M593" s="78" t="s">
        <v>7113</v>
      </c>
      <c r="N593" s="78" t="s">
        <v>2781</v>
      </c>
      <c r="O593" s="79">
        <v>1</v>
      </c>
      <c r="P593" s="79">
        <v>650</v>
      </c>
      <c r="Q593" s="79">
        <v>700</v>
      </c>
      <c r="R593" s="79">
        <v>1800</v>
      </c>
      <c r="S593" s="79"/>
      <c r="T593" s="79" t="s">
        <v>3482</v>
      </c>
      <c r="U593" s="79"/>
      <c r="V593" s="79"/>
      <c r="W593" s="79"/>
      <c r="X593" s="79"/>
      <c r="Y593" s="79"/>
      <c r="Z593" s="79"/>
      <c r="AA593" s="79"/>
      <c r="AB593" s="79"/>
      <c r="AC593" s="79" t="s">
        <v>5787</v>
      </c>
      <c r="AD593" s="81" t="s">
        <v>1053</v>
      </c>
      <c r="AE593" s="79" t="s">
        <v>3482</v>
      </c>
      <c r="AF593" s="79"/>
      <c r="AG593" s="79"/>
      <c r="AH593" s="79"/>
      <c r="AI593" s="79"/>
      <c r="AJ593" s="79"/>
      <c r="AK593" s="79"/>
      <c r="AL593" s="79"/>
      <c r="AM593" s="79"/>
      <c r="AN593" s="79"/>
      <c r="AO593" s="79"/>
      <c r="AP593" s="79"/>
      <c r="AQ593" s="79"/>
      <c r="AR593" s="79"/>
      <c r="AS593" s="79"/>
      <c r="AT593" s="79"/>
      <c r="AU593" s="79"/>
      <c r="AV593" s="79"/>
      <c r="AW593" s="79"/>
      <c r="AX593" s="79"/>
      <c r="AY593" s="79"/>
      <c r="AZ593" s="83">
        <f t="shared" si="17"/>
        <v>0.81899999999999995</v>
      </c>
    </row>
    <row r="594" spans="1:52" ht="34.950000000000003" customHeight="1" x14ac:dyDescent="0.45">
      <c r="A594" s="78" t="s">
        <v>41</v>
      </c>
      <c r="B594" s="79">
        <v>2</v>
      </c>
      <c r="C594" s="78" t="s">
        <v>7786</v>
      </c>
      <c r="D594" s="78"/>
      <c r="E594" s="78"/>
      <c r="F594" s="79"/>
      <c r="G594" s="78"/>
      <c r="H594" s="79"/>
      <c r="I594" s="87" t="s">
        <v>1141</v>
      </c>
      <c r="J594" s="79"/>
      <c r="K594" s="79"/>
      <c r="L594" s="78" t="s">
        <v>7306</v>
      </c>
      <c r="M594" s="78" t="s">
        <v>7113</v>
      </c>
      <c r="N594" s="78" t="s">
        <v>5785</v>
      </c>
      <c r="O594" s="79">
        <v>1</v>
      </c>
      <c r="P594" s="79"/>
      <c r="Q594" s="79"/>
      <c r="R594" s="79"/>
      <c r="S594" s="79"/>
      <c r="T594" s="79" t="s">
        <v>3482</v>
      </c>
      <c r="U594" s="79"/>
      <c r="V594" s="79"/>
      <c r="W594" s="79"/>
      <c r="X594" s="79"/>
      <c r="Y594" s="79"/>
      <c r="Z594" s="79"/>
      <c r="AA594" s="79"/>
      <c r="AB594" s="79"/>
      <c r="AC594" s="79" t="s">
        <v>5788</v>
      </c>
      <c r="AD594" s="81">
        <v>39692</v>
      </c>
      <c r="AE594" s="79" t="s">
        <v>3482</v>
      </c>
      <c r="AF594" s="79"/>
      <c r="AG594" s="79"/>
      <c r="AH594" s="79"/>
      <c r="AI594" s="79"/>
      <c r="AJ594" s="79"/>
      <c r="AK594" s="79"/>
      <c r="AL594" s="79"/>
      <c r="AM594" s="79"/>
      <c r="AN594" s="79"/>
      <c r="AO594" s="79"/>
      <c r="AP594" s="79"/>
      <c r="AQ594" s="79"/>
      <c r="AR594" s="79"/>
      <c r="AS594" s="79"/>
      <c r="AT594" s="79"/>
      <c r="AU594" s="79"/>
      <c r="AV594" s="79"/>
      <c r="AW594" s="79"/>
      <c r="AX594" s="79"/>
      <c r="AY594" s="79"/>
      <c r="AZ594" s="83">
        <f t="shared" si="17"/>
        <v>0</v>
      </c>
    </row>
    <row r="595" spans="1:52" ht="34.950000000000003" customHeight="1" x14ac:dyDescent="0.45">
      <c r="A595" s="78" t="s">
        <v>41</v>
      </c>
      <c r="B595" s="79">
        <v>2</v>
      </c>
      <c r="C595" s="78" t="s">
        <v>7786</v>
      </c>
      <c r="D595" s="78"/>
      <c r="E595" s="78"/>
      <c r="F595" s="79"/>
      <c r="G595" s="78"/>
      <c r="H595" s="79"/>
      <c r="I595" s="87" t="s">
        <v>1141</v>
      </c>
      <c r="J595" s="79"/>
      <c r="K595" s="79"/>
      <c r="L595" s="78" t="s">
        <v>5428</v>
      </c>
      <c r="M595" s="78" t="s">
        <v>7113</v>
      </c>
      <c r="N595" s="78" t="s">
        <v>5784</v>
      </c>
      <c r="O595" s="79">
        <v>1</v>
      </c>
      <c r="P595" s="79"/>
      <c r="Q595" s="79"/>
      <c r="R595" s="79"/>
      <c r="S595" s="79"/>
      <c r="T595" s="79" t="s">
        <v>3482</v>
      </c>
      <c r="U595" s="79"/>
      <c r="V595" s="79"/>
      <c r="W595" s="79"/>
      <c r="X595" s="79"/>
      <c r="Y595" s="79"/>
      <c r="Z595" s="79"/>
      <c r="AA595" s="79"/>
      <c r="AB595" s="79"/>
      <c r="AC595" s="79"/>
      <c r="AD595" s="81"/>
      <c r="AE595" s="79" t="s">
        <v>3482</v>
      </c>
      <c r="AF595" s="79"/>
      <c r="AG595" s="79"/>
      <c r="AH595" s="79"/>
      <c r="AI595" s="79"/>
      <c r="AJ595" s="79"/>
      <c r="AK595" s="79"/>
      <c r="AL595" s="79"/>
      <c r="AM595" s="79"/>
      <c r="AN595" s="79"/>
      <c r="AO595" s="79"/>
      <c r="AP595" s="79"/>
      <c r="AQ595" s="79"/>
      <c r="AR595" s="79"/>
      <c r="AS595" s="79"/>
      <c r="AT595" s="79"/>
      <c r="AU595" s="79"/>
      <c r="AV595" s="79"/>
      <c r="AW595" s="79"/>
      <c r="AX595" s="79"/>
      <c r="AY595" s="79"/>
      <c r="AZ595" s="83">
        <f t="shared" si="17"/>
        <v>0</v>
      </c>
    </row>
    <row r="596" spans="1:52" ht="34.950000000000003" customHeight="1" x14ac:dyDescent="0.45">
      <c r="A596" s="78" t="s">
        <v>41</v>
      </c>
      <c r="B596" s="79">
        <v>2</v>
      </c>
      <c r="C596" s="78" t="s">
        <v>7786</v>
      </c>
      <c r="D596" s="78"/>
      <c r="E596" s="78"/>
      <c r="F596" s="79"/>
      <c r="G596" s="78"/>
      <c r="H596" s="79"/>
      <c r="I596" s="87" t="s">
        <v>1141</v>
      </c>
      <c r="J596" s="79"/>
      <c r="K596" s="79"/>
      <c r="L596" s="78" t="s">
        <v>7124</v>
      </c>
      <c r="M596" s="78" t="s">
        <v>7113</v>
      </c>
      <c r="N596" s="78" t="s">
        <v>5556</v>
      </c>
      <c r="O596" s="79">
        <v>1</v>
      </c>
      <c r="P596" s="79"/>
      <c r="Q596" s="79"/>
      <c r="R596" s="79"/>
      <c r="S596" s="79"/>
      <c r="T596" s="79" t="s">
        <v>3482</v>
      </c>
      <c r="U596" s="79"/>
      <c r="V596" s="79"/>
      <c r="W596" s="79"/>
      <c r="X596" s="79"/>
      <c r="Y596" s="79"/>
      <c r="Z596" s="79"/>
      <c r="AA596" s="79"/>
      <c r="AB596" s="79"/>
      <c r="AC596" s="79"/>
      <c r="AD596" s="81"/>
      <c r="AE596" s="79" t="s">
        <v>3482</v>
      </c>
      <c r="AF596" s="79"/>
      <c r="AG596" s="79"/>
      <c r="AH596" s="79"/>
      <c r="AI596" s="79"/>
      <c r="AJ596" s="79"/>
      <c r="AK596" s="79"/>
      <c r="AL596" s="79"/>
      <c r="AM596" s="79"/>
      <c r="AN596" s="79"/>
      <c r="AO596" s="79"/>
      <c r="AP596" s="79"/>
      <c r="AQ596" s="79"/>
      <c r="AR596" s="79"/>
      <c r="AS596" s="79"/>
      <c r="AT596" s="79"/>
      <c r="AU596" s="79"/>
      <c r="AV596" s="79"/>
      <c r="AW596" s="79"/>
      <c r="AX596" s="79"/>
      <c r="AY596" s="79"/>
      <c r="AZ596" s="83">
        <f t="shared" si="17"/>
        <v>0</v>
      </c>
    </row>
    <row r="597" spans="1:52" ht="34.950000000000003" customHeight="1" x14ac:dyDescent="0.45">
      <c r="A597" s="78" t="s">
        <v>41</v>
      </c>
      <c r="B597" s="79">
        <v>2</v>
      </c>
      <c r="C597" s="78" t="s">
        <v>7786</v>
      </c>
      <c r="D597" s="78"/>
      <c r="E597" s="78"/>
      <c r="F597" s="79"/>
      <c r="G597" s="78"/>
      <c r="H597" s="79"/>
      <c r="I597" s="87" t="s">
        <v>1141</v>
      </c>
      <c r="J597" s="79"/>
      <c r="K597" s="79"/>
      <c r="L597" s="78" t="s">
        <v>327</v>
      </c>
      <c r="M597" s="78" t="s">
        <v>7113</v>
      </c>
      <c r="N597" s="78" t="s">
        <v>5557</v>
      </c>
      <c r="O597" s="79">
        <v>1</v>
      </c>
      <c r="P597" s="79"/>
      <c r="Q597" s="79"/>
      <c r="R597" s="79"/>
      <c r="S597" s="79"/>
      <c r="T597" s="79" t="s">
        <v>3482</v>
      </c>
      <c r="U597" s="79"/>
      <c r="V597" s="79"/>
      <c r="W597" s="79"/>
      <c r="X597" s="79"/>
      <c r="Y597" s="79"/>
      <c r="Z597" s="79"/>
      <c r="AA597" s="79"/>
      <c r="AB597" s="79"/>
      <c r="AC597" s="79"/>
      <c r="AD597" s="81"/>
      <c r="AE597" s="79" t="s">
        <v>3482</v>
      </c>
      <c r="AF597" s="79"/>
      <c r="AG597" s="79"/>
      <c r="AH597" s="79"/>
      <c r="AI597" s="79"/>
      <c r="AJ597" s="79"/>
      <c r="AK597" s="79"/>
      <c r="AL597" s="79"/>
      <c r="AM597" s="79"/>
      <c r="AN597" s="79"/>
      <c r="AO597" s="79"/>
      <c r="AP597" s="79"/>
      <c r="AQ597" s="79"/>
      <c r="AR597" s="79"/>
      <c r="AS597" s="79"/>
      <c r="AT597" s="79"/>
      <c r="AU597" s="79"/>
      <c r="AV597" s="79"/>
      <c r="AW597" s="79"/>
      <c r="AX597" s="79"/>
      <c r="AY597" s="79"/>
      <c r="AZ597" s="83">
        <f t="shared" si="17"/>
        <v>0</v>
      </c>
    </row>
    <row r="598" spans="1:52" ht="34.950000000000003" customHeight="1" x14ac:dyDescent="0.45">
      <c r="A598" s="78" t="s">
        <v>41</v>
      </c>
      <c r="B598" s="79">
        <v>2</v>
      </c>
      <c r="C598" s="78" t="s">
        <v>7786</v>
      </c>
      <c r="D598" s="78"/>
      <c r="E598" s="78"/>
      <c r="F598" s="79"/>
      <c r="G598" s="78"/>
      <c r="H598" s="79"/>
      <c r="I598" s="87" t="s">
        <v>1141</v>
      </c>
      <c r="J598" s="79"/>
      <c r="K598" s="79"/>
      <c r="L598" s="78" t="s">
        <v>7313</v>
      </c>
      <c r="M598" s="78" t="s">
        <v>352</v>
      </c>
      <c r="N598" s="78" t="s">
        <v>353</v>
      </c>
      <c r="O598" s="79">
        <v>1</v>
      </c>
      <c r="P598" s="79"/>
      <c r="Q598" s="79"/>
      <c r="R598" s="79"/>
      <c r="S598" s="79"/>
      <c r="T598" s="79" t="s">
        <v>3482</v>
      </c>
      <c r="U598" s="79"/>
      <c r="V598" s="79"/>
      <c r="W598" s="79"/>
      <c r="X598" s="79"/>
      <c r="Y598" s="79"/>
      <c r="Z598" s="79"/>
      <c r="AA598" s="79"/>
      <c r="AB598" s="79"/>
      <c r="AC598" s="79"/>
      <c r="AD598" s="81"/>
      <c r="AE598" s="79" t="s">
        <v>3482</v>
      </c>
      <c r="AF598" s="79"/>
      <c r="AG598" s="79"/>
      <c r="AH598" s="79"/>
      <c r="AI598" s="79"/>
      <c r="AJ598" s="79"/>
      <c r="AK598" s="79"/>
      <c r="AL598" s="79"/>
      <c r="AM598" s="79"/>
      <c r="AN598" s="79"/>
      <c r="AO598" s="79"/>
      <c r="AP598" s="79"/>
      <c r="AQ598" s="79"/>
      <c r="AR598" s="79"/>
      <c r="AS598" s="79"/>
      <c r="AT598" s="79"/>
      <c r="AU598" s="79"/>
      <c r="AV598" s="79"/>
      <c r="AW598" s="79"/>
      <c r="AX598" s="79"/>
      <c r="AY598" s="79"/>
      <c r="AZ598" s="83">
        <f t="shared" si="17"/>
        <v>0</v>
      </c>
    </row>
    <row r="599" spans="1:52" s="99" customFormat="1" ht="34.950000000000003" customHeight="1" x14ac:dyDescent="0.45">
      <c r="A599" s="78" t="s">
        <v>41</v>
      </c>
      <c r="B599" s="79">
        <v>2</v>
      </c>
      <c r="C599" s="78" t="s">
        <v>7786</v>
      </c>
      <c r="D599" s="78" t="s">
        <v>1964</v>
      </c>
      <c r="E599" s="78" t="s">
        <v>20</v>
      </c>
      <c r="F599" s="79">
        <v>2</v>
      </c>
      <c r="G599" s="78" t="s">
        <v>207</v>
      </c>
      <c r="H599" s="79"/>
      <c r="I599" s="87" t="s">
        <v>1111</v>
      </c>
      <c r="J599" s="79" t="s">
        <v>2498</v>
      </c>
      <c r="K599" s="79"/>
      <c r="L599" s="78" t="s">
        <v>1103</v>
      </c>
      <c r="M599" s="78" t="s">
        <v>7407</v>
      </c>
      <c r="N599" s="78" t="s">
        <v>1108</v>
      </c>
      <c r="O599" s="79">
        <v>1</v>
      </c>
      <c r="P599" s="79">
        <v>500</v>
      </c>
      <c r="Q599" s="79">
        <v>500</v>
      </c>
      <c r="R599" s="79">
        <v>1100</v>
      </c>
      <c r="S599" s="79"/>
      <c r="T599" s="79" t="s">
        <v>3482</v>
      </c>
      <c r="U599" s="79"/>
      <c r="V599" s="79"/>
      <c r="W599" s="79"/>
      <c r="X599" s="79"/>
      <c r="Y599" s="79"/>
      <c r="Z599" s="79"/>
      <c r="AA599" s="79"/>
      <c r="AB599" s="79"/>
      <c r="AC599" s="79"/>
      <c r="AD599" s="81"/>
      <c r="AE599" s="79" t="s">
        <v>3043</v>
      </c>
      <c r="AF599" s="79"/>
      <c r="AG599" s="79"/>
      <c r="AH599" s="79"/>
      <c r="AI599" s="79"/>
      <c r="AJ599" s="79"/>
      <c r="AK599" s="79"/>
      <c r="AL599" s="79"/>
      <c r="AM599" s="79"/>
      <c r="AN599" s="79"/>
      <c r="AO599" s="79"/>
      <c r="AP599" s="79"/>
      <c r="AQ599" s="79"/>
      <c r="AR599" s="79"/>
      <c r="AS599" s="79"/>
      <c r="AT599" s="79"/>
      <c r="AU599" s="79"/>
      <c r="AV599" s="79"/>
      <c r="AW599" s="79"/>
      <c r="AX599" s="79"/>
      <c r="AY599" s="79"/>
      <c r="AZ599" s="83">
        <f t="shared" si="17"/>
        <v>0.27500000000000002</v>
      </c>
    </row>
    <row r="600" spans="1:52" ht="34.950000000000003" customHeight="1" x14ac:dyDescent="0.45">
      <c r="A600" s="78" t="s">
        <v>41</v>
      </c>
      <c r="B600" s="79">
        <v>2</v>
      </c>
      <c r="C600" s="78" t="s">
        <v>7786</v>
      </c>
      <c r="D600" s="78"/>
      <c r="E600" s="78"/>
      <c r="F600" s="79"/>
      <c r="G600" s="78"/>
      <c r="H600" s="79"/>
      <c r="I600" s="87" t="s">
        <v>1089</v>
      </c>
      <c r="J600" s="79"/>
      <c r="K600" s="79"/>
      <c r="L600" s="78" t="s">
        <v>7328</v>
      </c>
      <c r="M600" s="78" t="s">
        <v>2693</v>
      </c>
      <c r="N600" s="78" t="s">
        <v>2777</v>
      </c>
      <c r="O600" s="79">
        <v>1</v>
      </c>
      <c r="P600" s="79">
        <v>450</v>
      </c>
      <c r="Q600" s="79">
        <v>450</v>
      </c>
      <c r="R600" s="79">
        <v>900</v>
      </c>
      <c r="S600" s="79"/>
      <c r="T600" s="79" t="s">
        <v>3482</v>
      </c>
      <c r="U600" s="79"/>
      <c r="V600" s="79"/>
      <c r="W600" s="79"/>
      <c r="X600" s="79"/>
      <c r="Y600" s="79"/>
      <c r="Z600" s="79"/>
      <c r="AA600" s="79"/>
      <c r="AB600" s="79"/>
      <c r="AC600" s="79"/>
      <c r="AD600" s="81"/>
      <c r="AE600" s="79" t="s">
        <v>3043</v>
      </c>
      <c r="AF600" s="79"/>
      <c r="AG600" s="79"/>
      <c r="AH600" s="79"/>
      <c r="AI600" s="79"/>
      <c r="AJ600" s="79"/>
      <c r="AK600" s="79"/>
      <c r="AL600" s="79"/>
      <c r="AM600" s="79"/>
      <c r="AN600" s="79"/>
      <c r="AO600" s="79"/>
      <c r="AP600" s="79"/>
      <c r="AQ600" s="79"/>
      <c r="AR600" s="79"/>
      <c r="AS600" s="79"/>
      <c r="AT600" s="79"/>
      <c r="AU600" s="79"/>
      <c r="AV600" s="79"/>
      <c r="AW600" s="79"/>
      <c r="AX600" s="79"/>
      <c r="AY600" s="79"/>
      <c r="AZ600" s="83">
        <f t="shared" si="17"/>
        <v>0.18225</v>
      </c>
    </row>
    <row r="601" spans="1:52" ht="34.950000000000003" customHeight="1" x14ac:dyDescent="0.45">
      <c r="A601" s="78" t="s">
        <v>41</v>
      </c>
      <c r="B601" s="79">
        <v>2</v>
      </c>
      <c r="C601" s="78" t="s">
        <v>7786</v>
      </c>
      <c r="D601" s="78"/>
      <c r="E601" s="78"/>
      <c r="F601" s="79"/>
      <c r="G601" s="78"/>
      <c r="H601" s="79"/>
      <c r="I601" s="87" t="s">
        <v>1042</v>
      </c>
      <c r="J601" s="79"/>
      <c r="K601" s="79"/>
      <c r="L601" s="78" t="s">
        <v>1040</v>
      </c>
      <c r="M601" s="78" t="s">
        <v>455</v>
      </c>
      <c r="N601" s="78" t="s">
        <v>7416</v>
      </c>
      <c r="O601" s="79">
        <v>1</v>
      </c>
      <c r="P601" s="79">
        <v>300</v>
      </c>
      <c r="Q601" s="79">
        <v>400</v>
      </c>
      <c r="R601" s="79">
        <v>900</v>
      </c>
      <c r="S601" s="79"/>
      <c r="T601" s="79" t="s">
        <v>3482</v>
      </c>
      <c r="U601" s="79"/>
      <c r="V601" s="79"/>
      <c r="W601" s="79"/>
      <c r="X601" s="79"/>
      <c r="Y601" s="79"/>
      <c r="Z601" s="79"/>
      <c r="AA601" s="79"/>
      <c r="AB601" s="79"/>
      <c r="AC601" s="79"/>
      <c r="AD601" s="81"/>
      <c r="AE601" s="79" t="s">
        <v>3043</v>
      </c>
      <c r="AF601" s="79"/>
      <c r="AG601" s="79"/>
      <c r="AH601" s="79"/>
      <c r="AI601" s="79"/>
      <c r="AJ601" s="79"/>
      <c r="AK601" s="79"/>
      <c r="AL601" s="79"/>
      <c r="AM601" s="79"/>
      <c r="AN601" s="79"/>
      <c r="AO601" s="79"/>
      <c r="AP601" s="79"/>
      <c r="AQ601" s="79"/>
      <c r="AR601" s="79"/>
      <c r="AS601" s="79"/>
      <c r="AT601" s="79"/>
      <c r="AU601" s="79"/>
      <c r="AV601" s="79"/>
      <c r="AW601" s="79"/>
      <c r="AX601" s="79"/>
      <c r="AY601" s="79"/>
      <c r="AZ601" s="83">
        <f t="shared" si="17"/>
        <v>0.108</v>
      </c>
    </row>
    <row r="602" spans="1:52" ht="34.950000000000003" customHeight="1" x14ac:dyDescent="0.45">
      <c r="A602" s="78" t="s">
        <v>41</v>
      </c>
      <c r="B602" s="79">
        <v>2</v>
      </c>
      <c r="C602" s="78" t="s">
        <v>7786</v>
      </c>
      <c r="D602" s="78" t="s">
        <v>1964</v>
      </c>
      <c r="E602" s="78" t="s">
        <v>20</v>
      </c>
      <c r="F602" s="79">
        <v>2</v>
      </c>
      <c r="G602" s="78" t="s">
        <v>2539</v>
      </c>
      <c r="H602" s="79"/>
      <c r="I602" s="87" t="s">
        <v>1050</v>
      </c>
      <c r="J602" s="79" t="s">
        <v>2498</v>
      </c>
      <c r="K602" s="79"/>
      <c r="L602" s="78" t="s">
        <v>1040</v>
      </c>
      <c r="M602" s="78" t="s">
        <v>7397</v>
      </c>
      <c r="N602" s="78" t="s">
        <v>1051</v>
      </c>
      <c r="O602" s="79">
        <v>1</v>
      </c>
      <c r="P602" s="79">
        <v>500</v>
      </c>
      <c r="Q602" s="79">
        <v>500</v>
      </c>
      <c r="R602" s="79">
        <v>1400</v>
      </c>
      <c r="S602" s="79"/>
      <c r="T602" s="79" t="s">
        <v>3482</v>
      </c>
      <c r="U602" s="79"/>
      <c r="V602" s="79"/>
      <c r="W602" s="79"/>
      <c r="X602" s="79"/>
      <c r="Y602" s="79"/>
      <c r="Z602" s="79"/>
      <c r="AA602" s="79"/>
      <c r="AB602" s="79"/>
      <c r="AC602" s="79" t="s">
        <v>3133</v>
      </c>
      <c r="AD602" s="81">
        <v>30901</v>
      </c>
      <c r="AE602" s="79" t="s">
        <v>3043</v>
      </c>
      <c r="AF602" s="79"/>
      <c r="AG602" s="79"/>
      <c r="AH602" s="79"/>
      <c r="AI602" s="79"/>
      <c r="AJ602" s="79"/>
      <c r="AK602" s="79"/>
      <c r="AL602" s="79"/>
      <c r="AM602" s="79"/>
      <c r="AN602" s="79"/>
      <c r="AO602" s="79"/>
      <c r="AP602" s="79"/>
      <c r="AQ602" s="79"/>
      <c r="AR602" s="79"/>
      <c r="AS602" s="79"/>
      <c r="AT602" s="79"/>
      <c r="AU602" s="79"/>
      <c r="AV602" s="79"/>
      <c r="AW602" s="79"/>
      <c r="AX602" s="79"/>
      <c r="AY602" s="79"/>
      <c r="AZ602" s="83">
        <f t="shared" si="17"/>
        <v>0.35</v>
      </c>
    </row>
    <row r="603" spans="1:52" s="154" customFormat="1" ht="34.950000000000003" customHeight="1" x14ac:dyDescent="0.45">
      <c r="A603" s="151" t="s">
        <v>41</v>
      </c>
      <c r="B603" s="147">
        <v>2</v>
      </c>
      <c r="C603" s="151" t="s">
        <v>7786</v>
      </c>
      <c r="D603" s="151" t="s">
        <v>1964</v>
      </c>
      <c r="E603" s="151" t="s">
        <v>20</v>
      </c>
      <c r="F603" s="147">
        <v>2</v>
      </c>
      <c r="G603" s="151" t="s">
        <v>2539</v>
      </c>
      <c r="H603" s="147"/>
      <c r="I603" s="152" t="s">
        <v>1052</v>
      </c>
      <c r="J603" s="147" t="s">
        <v>2498</v>
      </c>
      <c r="K603" s="147"/>
      <c r="L603" s="151" t="s">
        <v>1040</v>
      </c>
      <c r="M603" s="151" t="s">
        <v>7345</v>
      </c>
      <c r="N603" s="151" t="s">
        <v>1043</v>
      </c>
      <c r="O603" s="147">
        <v>1</v>
      </c>
      <c r="P603" s="147">
        <v>350</v>
      </c>
      <c r="Q603" s="147">
        <v>400</v>
      </c>
      <c r="R603" s="147">
        <v>900</v>
      </c>
      <c r="S603" s="147"/>
      <c r="T603" s="147" t="s">
        <v>3482</v>
      </c>
      <c r="U603" s="147"/>
      <c r="V603" s="147"/>
      <c r="W603" s="147"/>
      <c r="X603" s="147"/>
      <c r="Y603" s="147"/>
      <c r="Z603" s="147"/>
      <c r="AA603" s="147"/>
      <c r="AB603" s="147"/>
      <c r="AC603" s="147" t="s">
        <v>3773</v>
      </c>
      <c r="AD603" s="153"/>
      <c r="AE603" s="147" t="s">
        <v>3043</v>
      </c>
      <c r="AF603" s="147"/>
      <c r="AG603" s="147"/>
      <c r="AH603" s="147"/>
      <c r="AI603" s="147"/>
      <c r="AJ603" s="147"/>
      <c r="AK603" s="147"/>
      <c r="AL603" s="147"/>
      <c r="AM603" s="147"/>
      <c r="AN603" s="147"/>
      <c r="AO603" s="147"/>
      <c r="AP603" s="147"/>
      <c r="AQ603" s="147"/>
      <c r="AR603" s="147"/>
      <c r="AS603" s="147"/>
      <c r="AT603" s="147"/>
      <c r="AU603" s="147"/>
      <c r="AV603" s="147"/>
      <c r="AW603" s="147"/>
      <c r="AX603" s="147"/>
      <c r="AY603" s="147"/>
      <c r="AZ603" s="149">
        <f t="shared" si="17"/>
        <v>0.126</v>
      </c>
    </row>
    <row r="604" spans="1:52" s="154" customFormat="1" ht="34.950000000000003" customHeight="1" x14ac:dyDescent="0.45">
      <c r="A604" s="151" t="s">
        <v>41</v>
      </c>
      <c r="B604" s="147">
        <v>2</v>
      </c>
      <c r="C604" s="151" t="s">
        <v>7786</v>
      </c>
      <c r="D604" s="151"/>
      <c r="E604" s="151"/>
      <c r="F604" s="147"/>
      <c r="G604" s="151"/>
      <c r="H604" s="147"/>
      <c r="I604" s="152" t="s">
        <v>1142</v>
      </c>
      <c r="J604" s="147"/>
      <c r="K604" s="147"/>
      <c r="L604" s="151" t="s">
        <v>7341</v>
      </c>
      <c r="M604" s="151" t="s">
        <v>7113</v>
      </c>
      <c r="N604" s="151" t="s">
        <v>2779</v>
      </c>
      <c r="O604" s="147">
        <v>1</v>
      </c>
      <c r="P604" s="147">
        <v>700</v>
      </c>
      <c r="Q604" s="147">
        <v>700</v>
      </c>
      <c r="R604" s="147">
        <v>1700</v>
      </c>
      <c r="S604" s="147"/>
      <c r="T604" s="147" t="s">
        <v>3482</v>
      </c>
      <c r="U604" s="147"/>
      <c r="V604" s="147"/>
      <c r="W604" s="147"/>
      <c r="X604" s="147"/>
      <c r="Y604" s="147"/>
      <c r="Z604" s="147"/>
      <c r="AA604" s="147"/>
      <c r="AB604" s="147"/>
      <c r="AC604" s="147"/>
      <c r="AD604" s="153"/>
      <c r="AE604" s="147" t="s">
        <v>3482</v>
      </c>
      <c r="AF604" s="147"/>
      <c r="AG604" s="147"/>
      <c r="AH604" s="147"/>
      <c r="AI604" s="147"/>
      <c r="AJ604" s="147"/>
      <c r="AK604" s="147"/>
      <c r="AL604" s="147"/>
      <c r="AM604" s="147"/>
      <c r="AN604" s="147"/>
      <c r="AO604" s="147"/>
      <c r="AP604" s="147"/>
      <c r="AQ604" s="147"/>
      <c r="AR604" s="147"/>
      <c r="AS604" s="147"/>
      <c r="AT604" s="147"/>
      <c r="AU604" s="147"/>
      <c r="AV604" s="147"/>
      <c r="AW604" s="147"/>
      <c r="AX604" s="147"/>
      <c r="AY604" s="147"/>
      <c r="AZ604" s="149">
        <f t="shared" si="17"/>
        <v>0.83299999999999996</v>
      </c>
    </row>
    <row r="605" spans="1:52" s="154" customFormat="1" ht="34.950000000000003" customHeight="1" x14ac:dyDescent="0.45">
      <c r="A605" s="151" t="s">
        <v>41</v>
      </c>
      <c r="B605" s="147">
        <v>2</v>
      </c>
      <c r="C605" s="151" t="s">
        <v>7786</v>
      </c>
      <c r="D605" s="151"/>
      <c r="E605" s="151"/>
      <c r="F605" s="147"/>
      <c r="G605" s="151"/>
      <c r="H605" s="147"/>
      <c r="I605" s="152" t="s">
        <v>1142</v>
      </c>
      <c r="J605" s="147"/>
      <c r="K605" s="147"/>
      <c r="L605" s="151" t="s">
        <v>7306</v>
      </c>
      <c r="M605" s="151" t="s">
        <v>7113</v>
      </c>
      <c r="N605" s="151"/>
      <c r="O605" s="147">
        <v>1</v>
      </c>
      <c r="P605" s="147"/>
      <c r="Q605" s="147"/>
      <c r="R605" s="147"/>
      <c r="S605" s="147"/>
      <c r="T605" s="147" t="s">
        <v>3482</v>
      </c>
      <c r="U605" s="147"/>
      <c r="V605" s="147"/>
      <c r="W605" s="147"/>
      <c r="X605" s="147"/>
      <c r="Y605" s="147"/>
      <c r="Z605" s="147"/>
      <c r="AA605" s="147"/>
      <c r="AB605" s="147"/>
      <c r="AC605" s="147" t="s">
        <v>5789</v>
      </c>
      <c r="AD605" s="153">
        <v>38638</v>
      </c>
      <c r="AE605" s="147" t="s">
        <v>3043</v>
      </c>
      <c r="AF605" s="147"/>
      <c r="AG605" s="147"/>
      <c r="AH605" s="147"/>
      <c r="AI605" s="147"/>
      <c r="AJ605" s="147"/>
      <c r="AK605" s="147"/>
      <c r="AL605" s="147"/>
      <c r="AM605" s="147"/>
      <c r="AN605" s="147"/>
      <c r="AO605" s="147"/>
      <c r="AP605" s="147"/>
      <c r="AQ605" s="147"/>
      <c r="AR605" s="147"/>
      <c r="AS605" s="147"/>
      <c r="AT605" s="147"/>
      <c r="AU605" s="147"/>
      <c r="AV605" s="147"/>
      <c r="AW605" s="147"/>
      <c r="AX605" s="147"/>
      <c r="AY605" s="147"/>
      <c r="AZ605" s="149">
        <f t="shared" si="17"/>
        <v>0</v>
      </c>
    </row>
    <row r="606" spans="1:52" s="154" customFormat="1" ht="34.950000000000003" customHeight="1" x14ac:dyDescent="0.45">
      <c r="A606" s="151" t="s">
        <v>41</v>
      </c>
      <c r="B606" s="147">
        <v>2</v>
      </c>
      <c r="C606" s="151" t="s">
        <v>7786</v>
      </c>
      <c r="D606" s="151"/>
      <c r="E606" s="151"/>
      <c r="F606" s="147"/>
      <c r="G606" s="151"/>
      <c r="H606" s="147"/>
      <c r="I606" s="152" t="s">
        <v>1142</v>
      </c>
      <c r="J606" s="147"/>
      <c r="K606" s="147"/>
      <c r="L606" s="151" t="s">
        <v>7124</v>
      </c>
      <c r="M606" s="151" t="s">
        <v>7113</v>
      </c>
      <c r="N606" s="151" t="s">
        <v>359</v>
      </c>
      <c r="O606" s="147">
        <v>1</v>
      </c>
      <c r="P606" s="147"/>
      <c r="Q606" s="147"/>
      <c r="R606" s="147"/>
      <c r="S606" s="147"/>
      <c r="T606" s="147" t="s">
        <v>3482</v>
      </c>
      <c r="U606" s="147"/>
      <c r="V606" s="147"/>
      <c r="W606" s="147"/>
      <c r="X606" s="147"/>
      <c r="Y606" s="147"/>
      <c r="Z606" s="147"/>
      <c r="AA606" s="147"/>
      <c r="AB606" s="147"/>
      <c r="AC606" s="147" t="s">
        <v>5790</v>
      </c>
      <c r="AD606" s="153">
        <v>42698</v>
      </c>
      <c r="AE606" s="147" t="s">
        <v>3043</v>
      </c>
      <c r="AF606" s="147"/>
      <c r="AG606" s="147"/>
      <c r="AH606" s="147"/>
      <c r="AI606" s="147"/>
      <c r="AJ606" s="147"/>
      <c r="AK606" s="147"/>
      <c r="AL606" s="147"/>
      <c r="AM606" s="147"/>
      <c r="AN606" s="147"/>
      <c r="AO606" s="147"/>
      <c r="AP606" s="147"/>
      <c r="AQ606" s="147"/>
      <c r="AR606" s="147"/>
      <c r="AS606" s="147"/>
      <c r="AT606" s="147"/>
      <c r="AU606" s="147"/>
      <c r="AV606" s="147"/>
      <c r="AW606" s="147"/>
      <c r="AX606" s="147"/>
      <c r="AY606" s="147"/>
      <c r="AZ606" s="149">
        <f t="shared" si="17"/>
        <v>0</v>
      </c>
    </row>
    <row r="607" spans="1:52" s="154" customFormat="1" ht="34.950000000000003" customHeight="1" x14ac:dyDescent="0.45">
      <c r="A607" s="151" t="s">
        <v>41</v>
      </c>
      <c r="B607" s="147">
        <v>2</v>
      </c>
      <c r="C607" s="151" t="s">
        <v>7786</v>
      </c>
      <c r="D607" s="151"/>
      <c r="E607" s="151"/>
      <c r="F607" s="147"/>
      <c r="G607" s="151"/>
      <c r="H607" s="147"/>
      <c r="I607" s="152" t="s">
        <v>1142</v>
      </c>
      <c r="J607" s="147"/>
      <c r="K607" s="147"/>
      <c r="L607" s="151" t="s">
        <v>327</v>
      </c>
      <c r="M607" s="151" t="s">
        <v>7113</v>
      </c>
      <c r="N607" s="151" t="s">
        <v>360</v>
      </c>
      <c r="O607" s="147">
        <v>1</v>
      </c>
      <c r="P607" s="147"/>
      <c r="Q607" s="147"/>
      <c r="R607" s="147"/>
      <c r="S607" s="147"/>
      <c r="T607" s="147" t="s">
        <v>3482</v>
      </c>
      <c r="U607" s="147"/>
      <c r="V607" s="147"/>
      <c r="W607" s="147"/>
      <c r="X607" s="147"/>
      <c r="Y607" s="147"/>
      <c r="Z607" s="147"/>
      <c r="AA607" s="147"/>
      <c r="AB607" s="147"/>
      <c r="AC607" s="147" t="s">
        <v>5791</v>
      </c>
      <c r="AD607" s="153">
        <v>43671</v>
      </c>
      <c r="AE607" s="147" t="s">
        <v>3043</v>
      </c>
      <c r="AF607" s="147"/>
      <c r="AG607" s="147"/>
      <c r="AH607" s="147"/>
      <c r="AI607" s="147"/>
      <c r="AJ607" s="147"/>
      <c r="AK607" s="147"/>
      <c r="AL607" s="147"/>
      <c r="AM607" s="147"/>
      <c r="AN607" s="147"/>
      <c r="AO607" s="147"/>
      <c r="AP607" s="147"/>
      <c r="AQ607" s="147"/>
      <c r="AR607" s="147"/>
      <c r="AS607" s="147"/>
      <c r="AT607" s="147"/>
      <c r="AU607" s="147"/>
      <c r="AV607" s="147"/>
      <c r="AW607" s="147"/>
      <c r="AX607" s="147"/>
      <c r="AY607" s="147"/>
      <c r="AZ607" s="149">
        <f t="shared" si="17"/>
        <v>0</v>
      </c>
    </row>
    <row r="608" spans="1:52" s="154" customFormat="1" ht="34.950000000000003" customHeight="1" x14ac:dyDescent="0.45">
      <c r="A608" s="151" t="s">
        <v>41</v>
      </c>
      <c r="B608" s="147">
        <v>2</v>
      </c>
      <c r="C608" s="151" t="s">
        <v>7786</v>
      </c>
      <c r="D608" s="151"/>
      <c r="E608" s="151"/>
      <c r="F608" s="147"/>
      <c r="G608" s="151"/>
      <c r="H608" s="147"/>
      <c r="I608" s="152" t="s">
        <v>1142</v>
      </c>
      <c r="J608" s="147"/>
      <c r="K608" s="147"/>
      <c r="L608" s="151" t="s">
        <v>7126</v>
      </c>
      <c r="M608" s="151" t="s">
        <v>7113</v>
      </c>
      <c r="N608" s="151" t="s">
        <v>5555</v>
      </c>
      <c r="O608" s="147">
        <v>1</v>
      </c>
      <c r="P608" s="147"/>
      <c r="Q608" s="147"/>
      <c r="R608" s="147"/>
      <c r="S608" s="147"/>
      <c r="T608" s="147" t="s">
        <v>3482</v>
      </c>
      <c r="U608" s="147"/>
      <c r="V608" s="147"/>
      <c r="W608" s="147"/>
      <c r="X608" s="147"/>
      <c r="Y608" s="147"/>
      <c r="Z608" s="147"/>
      <c r="AA608" s="147"/>
      <c r="AB608" s="147"/>
      <c r="AC608" s="147" t="s">
        <v>5795</v>
      </c>
      <c r="AD608" s="153">
        <v>42594</v>
      </c>
      <c r="AE608" s="147" t="s">
        <v>3043</v>
      </c>
      <c r="AF608" s="147"/>
      <c r="AG608" s="147"/>
      <c r="AH608" s="147"/>
      <c r="AI608" s="147"/>
      <c r="AJ608" s="147"/>
      <c r="AK608" s="147"/>
      <c r="AL608" s="147"/>
      <c r="AM608" s="147"/>
      <c r="AN608" s="147"/>
      <c r="AO608" s="147"/>
      <c r="AP608" s="147"/>
      <c r="AQ608" s="147"/>
      <c r="AR608" s="147"/>
      <c r="AS608" s="147"/>
      <c r="AT608" s="147"/>
      <c r="AU608" s="147"/>
      <c r="AV608" s="147"/>
      <c r="AW608" s="147"/>
      <c r="AX608" s="147"/>
      <c r="AY608" s="147"/>
      <c r="AZ608" s="149">
        <f t="shared" si="17"/>
        <v>0</v>
      </c>
    </row>
    <row r="609" spans="1:52" s="154" customFormat="1" ht="34.950000000000003" customHeight="1" x14ac:dyDescent="0.45">
      <c r="A609" s="151" t="s">
        <v>41</v>
      </c>
      <c r="B609" s="147">
        <v>2</v>
      </c>
      <c r="C609" s="151" t="s">
        <v>7786</v>
      </c>
      <c r="D609" s="151"/>
      <c r="E609" s="151"/>
      <c r="F609" s="147"/>
      <c r="G609" s="151"/>
      <c r="H609" s="147"/>
      <c r="I609" s="152" t="s">
        <v>1142</v>
      </c>
      <c r="J609" s="147"/>
      <c r="K609" s="147"/>
      <c r="L609" s="151" t="s">
        <v>5786</v>
      </c>
      <c r="M609" s="151" t="s">
        <v>7113</v>
      </c>
      <c r="N609" s="151" t="s">
        <v>319</v>
      </c>
      <c r="O609" s="147">
        <v>1</v>
      </c>
      <c r="P609" s="147"/>
      <c r="Q609" s="147"/>
      <c r="R609" s="147"/>
      <c r="S609" s="147"/>
      <c r="T609" s="147" t="s">
        <v>3482</v>
      </c>
      <c r="U609" s="147"/>
      <c r="V609" s="147"/>
      <c r="W609" s="147"/>
      <c r="X609" s="147"/>
      <c r="Y609" s="147"/>
      <c r="Z609" s="147"/>
      <c r="AA609" s="147"/>
      <c r="AB609" s="147"/>
      <c r="AC609" s="147"/>
      <c r="AD609" s="153"/>
      <c r="AE609" s="147" t="s">
        <v>3043</v>
      </c>
      <c r="AF609" s="147"/>
      <c r="AG609" s="147"/>
      <c r="AH609" s="147"/>
      <c r="AI609" s="147"/>
      <c r="AJ609" s="147"/>
      <c r="AK609" s="147"/>
      <c r="AL609" s="147"/>
      <c r="AM609" s="147"/>
      <c r="AN609" s="147"/>
      <c r="AO609" s="147"/>
      <c r="AP609" s="147"/>
      <c r="AQ609" s="147"/>
      <c r="AR609" s="147"/>
      <c r="AS609" s="147"/>
      <c r="AT609" s="147"/>
      <c r="AU609" s="147"/>
      <c r="AV609" s="147"/>
      <c r="AW609" s="147"/>
      <c r="AX609" s="147"/>
      <c r="AY609" s="147"/>
      <c r="AZ609" s="149">
        <f t="shared" si="17"/>
        <v>0</v>
      </c>
    </row>
    <row r="610" spans="1:52" s="154" customFormat="1" ht="34.950000000000003" customHeight="1" x14ac:dyDescent="0.45">
      <c r="A610" s="151" t="s">
        <v>41</v>
      </c>
      <c r="B610" s="147">
        <v>2</v>
      </c>
      <c r="C610" s="151" t="s">
        <v>7786</v>
      </c>
      <c r="D610" s="151"/>
      <c r="E610" s="151"/>
      <c r="F610" s="147"/>
      <c r="G610" s="151"/>
      <c r="H610" s="147"/>
      <c r="I610" s="152" t="s">
        <v>1163</v>
      </c>
      <c r="J610" s="147"/>
      <c r="K610" s="147"/>
      <c r="L610" s="151" t="s">
        <v>135</v>
      </c>
      <c r="M610" s="151" t="s">
        <v>7410</v>
      </c>
      <c r="N610" s="151" t="s">
        <v>1164</v>
      </c>
      <c r="O610" s="147">
        <v>1</v>
      </c>
      <c r="P610" s="147">
        <v>600</v>
      </c>
      <c r="Q610" s="147">
        <v>800</v>
      </c>
      <c r="R610" s="147">
        <v>1250</v>
      </c>
      <c r="S610" s="147"/>
      <c r="T610" s="147" t="s">
        <v>3482</v>
      </c>
      <c r="U610" s="147"/>
      <c r="V610" s="147"/>
      <c r="W610" s="147"/>
      <c r="X610" s="147"/>
      <c r="Y610" s="147"/>
      <c r="Z610" s="147"/>
      <c r="AA610" s="147"/>
      <c r="AB610" s="147"/>
      <c r="AC610" s="147" t="s">
        <v>5796</v>
      </c>
      <c r="AD610" s="153">
        <v>38582</v>
      </c>
      <c r="AE610" s="147" t="s">
        <v>3043</v>
      </c>
      <c r="AF610" s="147"/>
      <c r="AG610" s="147"/>
      <c r="AH610" s="147"/>
      <c r="AI610" s="147"/>
      <c r="AJ610" s="147"/>
      <c r="AK610" s="147"/>
      <c r="AL610" s="147"/>
      <c r="AM610" s="147"/>
      <c r="AN610" s="147"/>
      <c r="AO610" s="147"/>
      <c r="AP610" s="147"/>
      <c r="AQ610" s="147"/>
      <c r="AR610" s="147"/>
      <c r="AS610" s="147"/>
      <c r="AT610" s="147"/>
      <c r="AU610" s="147"/>
      <c r="AV610" s="147"/>
      <c r="AW610" s="147"/>
      <c r="AX610" s="147"/>
      <c r="AY610" s="147"/>
      <c r="AZ610" s="149">
        <f t="shared" si="17"/>
        <v>0.6</v>
      </c>
    </row>
    <row r="611" spans="1:52" s="154" customFormat="1" ht="34.950000000000003" customHeight="1" x14ac:dyDescent="0.45">
      <c r="A611" s="151" t="s">
        <v>41</v>
      </c>
      <c r="B611" s="147">
        <v>2</v>
      </c>
      <c r="C611" s="151" t="s">
        <v>7786</v>
      </c>
      <c r="D611" s="151"/>
      <c r="E611" s="151"/>
      <c r="F611" s="147"/>
      <c r="G611" s="151"/>
      <c r="H611" s="147"/>
      <c r="I611" s="152" t="s">
        <v>1163</v>
      </c>
      <c r="J611" s="147"/>
      <c r="K611" s="147"/>
      <c r="L611" s="151" t="s">
        <v>7357</v>
      </c>
      <c r="M611" s="151" t="s">
        <v>6662</v>
      </c>
      <c r="N611" s="151" t="s">
        <v>5792</v>
      </c>
      <c r="O611" s="147">
        <v>1</v>
      </c>
      <c r="P611" s="147"/>
      <c r="Q611" s="147"/>
      <c r="R611" s="147"/>
      <c r="S611" s="147"/>
      <c r="T611" s="147"/>
      <c r="U611" s="147"/>
      <c r="V611" s="147"/>
      <c r="W611" s="147"/>
      <c r="X611" s="147"/>
      <c r="Y611" s="147"/>
      <c r="Z611" s="147"/>
      <c r="AA611" s="147"/>
      <c r="AB611" s="147"/>
      <c r="AC611" s="147"/>
      <c r="AD611" s="153"/>
      <c r="AE611" s="147" t="s">
        <v>3043</v>
      </c>
      <c r="AF611" s="147"/>
      <c r="AG611" s="147"/>
      <c r="AH611" s="147"/>
      <c r="AI611" s="147"/>
      <c r="AJ611" s="147"/>
      <c r="AK611" s="147"/>
      <c r="AL611" s="147"/>
      <c r="AM611" s="147"/>
      <c r="AN611" s="147"/>
      <c r="AO611" s="147"/>
      <c r="AP611" s="147"/>
      <c r="AQ611" s="147"/>
      <c r="AR611" s="147"/>
      <c r="AS611" s="147"/>
      <c r="AT611" s="147"/>
      <c r="AU611" s="147"/>
      <c r="AV611" s="147"/>
      <c r="AW611" s="147"/>
      <c r="AX611" s="147"/>
      <c r="AY611" s="147"/>
      <c r="AZ611" s="149">
        <f t="shared" si="17"/>
        <v>0</v>
      </c>
    </row>
    <row r="612" spans="1:52" s="154" customFormat="1" ht="34.950000000000003" customHeight="1" x14ac:dyDescent="0.45">
      <c r="A612" s="151" t="s">
        <v>41</v>
      </c>
      <c r="B612" s="147">
        <v>2</v>
      </c>
      <c r="C612" s="151" t="s">
        <v>7786</v>
      </c>
      <c r="D612" s="151"/>
      <c r="E612" s="151"/>
      <c r="F612" s="147"/>
      <c r="G612" s="151"/>
      <c r="H612" s="147"/>
      <c r="I612" s="152" t="s">
        <v>1163</v>
      </c>
      <c r="J612" s="147"/>
      <c r="K612" s="147"/>
      <c r="L612" s="151" t="s">
        <v>7358</v>
      </c>
      <c r="M612" s="151" t="s">
        <v>6662</v>
      </c>
      <c r="N612" s="151" t="s">
        <v>5793</v>
      </c>
      <c r="O612" s="147">
        <v>1</v>
      </c>
      <c r="P612" s="147"/>
      <c r="Q612" s="147"/>
      <c r="R612" s="147"/>
      <c r="S612" s="147"/>
      <c r="T612" s="147"/>
      <c r="U612" s="147"/>
      <c r="V612" s="147"/>
      <c r="W612" s="147"/>
      <c r="X612" s="147"/>
      <c r="Y612" s="147"/>
      <c r="Z612" s="147"/>
      <c r="AA612" s="147"/>
      <c r="AB612" s="147"/>
      <c r="AC612" s="147"/>
      <c r="AD612" s="153"/>
      <c r="AE612" s="147" t="s">
        <v>3043</v>
      </c>
      <c r="AF612" s="147"/>
      <c r="AG612" s="147"/>
      <c r="AH612" s="147"/>
      <c r="AI612" s="147"/>
      <c r="AJ612" s="147"/>
      <c r="AK612" s="147"/>
      <c r="AL612" s="147"/>
      <c r="AM612" s="147"/>
      <c r="AN612" s="147"/>
      <c r="AO612" s="147"/>
      <c r="AP612" s="147"/>
      <c r="AQ612" s="147"/>
      <c r="AR612" s="147"/>
      <c r="AS612" s="147"/>
      <c r="AT612" s="147"/>
      <c r="AU612" s="147"/>
      <c r="AV612" s="147"/>
      <c r="AW612" s="147"/>
      <c r="AX612" s="147"/>
      <c r="AY612" s="147"/>
      <c r="AZ612" s="149">
        <f t="shared" si="17"/>
        <v>0</v>
      </c>
    </row>
    <row r="613" spans="1:52" s="154" customFormat="1" ht="34.950000000000003" customHeight="1" x14ac:dyDescent="0.45">
      <c r="A613" s="151" t="s">
        <v>41</v>
      </c>
      <c r="B613" s="147">
        <v>2</v>
      </c>
      <c r="C613" s="151" t="s">
        <v>7786</v>
      </c>
      <c r="D613" s="151"/>
      <c r="E613" s="151"/>
      <c r="F613" s="147"/>
      <c r="G613" s="151"/>
      <c r="H613" s="147"/>
      <c r="I613" s="152" t="s">
        <v>1163</v>
      </c>
      <c r="J613" s="147"/>
      <c r="K613" s="147"/>
      <c r="L613" s="151" t="s">
        <v>7359</v>
      </c>
      <c r="M613" s="151" t="s">
        <v>6662</v>
      </c>
      <c r="N613" s="151" t="s">
        <v>5794</v>
      </c>
      <c r="O613" s="147">
        <v>1</v>
      </c>
      <c r="P613" s="147"/>
      <c r="Q613" s="147"/>
      <c r="R613" s="147"/>
      <c r="S613" s="147"/>
      <c r="T613" s="147"/>
      <c r="U613" s="147"/>
      <c r="V613" s="147"/>
      <c r="W613" s="147"/>
      <c r="X613" s="147"/>
      <c r="Y613" s="147"/>
      <c r="Z613" s="147"/>
      <c r="AA613" s="147"/>
      <c r="AB613" s="147"/>
      <c r="AC613" s="147"/>
      <c r="AD613" s="153"/>
      <c r="AE613" s="147" t="s">
        <v>3043</v>
      </c>
      <c r="AF613" s="147"/>
      <c r="AG613" s="147"/>
      <c r="AH613" s="147"/>
      <c r="AI613" s="147"/>
      <c r="AJ613" s="147"/>
      <c r="AK613" s="147"/>
      <c r="AL613" s="147"/>
      <c r="AM613" s="147"/>
      <c r="AN613" s="147"/>
      <c r="AO613" s="147"/>
      <c r="AP613" s="147"/>
      <c r="AQ613" s="147"/>
      <c r="AR613" s="147"/>
      <c r="AS613" s="147"/>
      <c r="AT613" s="147"/>
      <c r="AU613" s="147"/>
      <c r="AV613" s="147"/>
      <c r="AW613" s="147"/>
      <c r="AX613" s="147"/>
      <c r="AY613" s="147"/>
      <c r="AZ613" s="149">
        <f t="shared" si="17"/>
        <v>0</v>
      </c>
    </row>
    <row r="614" spans="1:52" s="154" customFormat="1" ht="34.950000000000003" customHeight="1" x14ac:dyDescent="0.45">
      <c r="A614" s="151" t="s">
        <v>41</v>
      </c>
      <c r="B614" s="147">
        <v>2</v>
      </c>
      <c r="C614" s="151" t="s">
        <v>7786</v>
      </c>
      <c r="D614" s="151" t="s">
        <v>1964</v>
      </c>
      <c r="E614" s="151" t="s">
        <v>20</v>
      </c>
      <c r="F614" s="147">
        <v>2</v>
      </c>
      <c r="G614" s="151" t="s">
        <v>207</v>
      </c>
      <c r="H614" s="147"/>
      <c r="I614" s="152" t="s">
        <v>1106</v>
      </c>
      <c r="J614" s="147" t="s">
        <v>2498</v>
      </c>
      <c r="K614" s="147"/>
      <c r="L614" s="151" t="s">
        <v>1103</v>
      </c>
      <c r="M614" s="151" t="s">
        <v>7113</v>
      </c>
      <c r="N614" s="151" t="s">
        <v>2817</v>
      </c>
      <c r="O614" s="147">
        <v>1</v>
      </c>
      <c r="P614" s="147"/>
      <c r="Q614" s="147"/>
      <c r="R614" s="147"/>
      <c r="S614" s="147"/>
      <c r="T614" s="147" t="s">
        <v>3482</v>
      </c>
      <c r="U614" s="147"/>
      <c r="V614" s="147"/>
      <c r="W614" s="147"/>
      <c r="X614" s="147"/>
      <c r="Y614" s="147"/>
      <c r="Z614" s="147"/>
      <c r="AA614" s="147"/>
      <c r="AB614" s="147" t="s">
        <v>5797</v>
      </c>
      <c r="AC614" s="147"/>
      <c r="AD614" s="153"/>
      <c r="AE614" s="147" t="s">
        <v>3043</v>
      </c>
      <c r="AF614" s="147"/>
      <c r="AG614" s="147"/>
      <c r="AH614" s="147"/>
      <c r="AI614" s="147"/>
      <c r="AJ614" s="147"/>
      <c r="AK614" s="147"/>
      <c r="AL614" s="147"/>
      <c r="AM614" s="147"/>
      <c r="AN614" s="147"/>
      <c r="AO614" s="147"/>
      <c r="AP614" s="147"/>
      <c r="AQ614" s="147"/>
      <c r="AR614" s="147"/>
      <c r="AS614" s="147"/>
      <c r="AT614" s="147"/>
      <c r="AU614" s="147"/>
      <c r="AV614" s="147"/>
      <c r="AW614" s="147"/>
      <c r="AX614" s="147"/>
      <c r="AY614" s="147"/>
      <c r="AZ614" s="149">
        <f t="shared" si="17"/>
        <v>0</v>
      </c>
    </row>
    <row r="615" spans="1:52" s="154" customFormat="1" ht="34.950000000000003" customHeight="1" x14ac:dyDescent="0.45">
      <c r="A615" s="151" t="s">
        <v>41</v>
      </c>
      <c r="B615" s="147">
        <v>2</v>
      </c>
      <c r="C615" s="151" t="s">
        <v>7786</v>
      </c>
      <c r="D615" s="151"/>
      <c r="E615" s="151"/>
      <c r="F615" s="147"/>
      <c r="G615" s="151"/>
      <c r="H615" s="147"/>
      <c r="I615" s="152" t="s">
        <v>1090</v>
      </c>
      <c r="J615" s="147"/>
      <c r="K615" s="147"/>
      <c r="L615" s="151" t="s">
        <v>7328</v>
      </c>
      <c r="M615" s="151" t="s">
        <v>7361</v>
      </c>
      <c r="N615" s="151" t="s">
        <v>2778</v>
      </c>
      <c r="O615" s="147">
        <v>1</v>
      </c>
      <c r="P615" s="147">
        <v>400</v>
      </c>
      <c r="Q615" s="147">
        <v>600</v>
      </c>
      <c r="R615" s="147">
        <v>950</v>
      </c>
      <c r="S615" s="147"/>
      <c r="T615" s="147" t="s">
        <v>3482</v>
      </c>
      <c r="U615" s="147"/>
      <c r="V615" s="147"/>
      <c r="W615" s="147"/>
      <c r="X615" s="147"/>
      <c r="Y615" s="147"/>
      <c r="Z615" s="147"/>
      <c r="AA615" s="147"/>
      <c r="AB615" s="147"/>
      <c r="AC615" s="147"/>
      <c r="AD615" s="153"/>
      <c r="AE615" s="147" t="s">
        <v>3043</v>
      </c>
      <c r="AF615" s="147"/>
      <c r="AG615" s="147"/>
      <c r="AH615" s="147"/>
      <c r="AI615" s="147"/>
      <c r="AJ615" s="147"/>
      <c r="AK615" s="147"/>
      <c r="AL615" s="147"/>
      <c r="AM615" s="147"/>
      <c r="AN615" s="147"/>
      <c r="AO615" s="147"/>
      <c r="AP615" s="147"/>
      <c r="AQ615" s="147"/>
      <c r="AR615" s="147"/>
      <c r="AS615" s="147"/>
      <c r="AT615" s="147"/>
      <c r="AU615" s="147"/>
      <c r="AV615" s="147"/>
      <c r="AW615" s="147"/>
      <c r="AX615" s="147"/>
      <c r="AY615" s="147"/>
      <c r="AZ615" s="149">
        <f t="shared" si="17"/>
        <v>0.22800000000000001</v>
      </c>
    </row>
    <row r="616" spans="1:52" s="154" customFormat="1" ht="34.950000000000003" customHeight="1" x14ac:dyDescent="0.45">
      <c r="A616" s="151" t="s">
        <v>41</v>
      </c>
      <c r="B616" s="147">
        <v>2</v>
      </c>
      <c r="C616" s="151" t="s">
        <v>7786</v>
      </c>
      <c r="D616" s="151"/>
      <c r="E616" s="151"/>
      <c r="F616" s="147"/>
      <c r="G616" s="151"/>
      <c r="H616" s="147"/>
      <c r="I616" s="152" t="s">
        <v>1091</v>
      </c>
      <c r="J616" s="147"/>
      <c r="K616" s="147"/>
      <c r="L616" s="151" t="s">
        <v>7328</v>
      </c>
      <c r="M616" s="151" t="s">
        <v>7361</v>
      </c>
      <c r="N616" s="151" t="s">
        <v>2778</v>
      </c>
      <c r="O616" s="147">
        <v>1</v>
      </c>
      <c r="P616" s="147">
        <v>400</v>
      </c>
      <c r="Q616" s="147">
        <v>600</v>
      </c>
      <c r="R616" s="147">
        <v>950</v>
      </c>
      <c r="S616" s="147"/>
      <c r="T616" s="147" t="s">
        <v>3482</v>
      </c>
      <c r="U616" s="147"/>
      <c r="V616" s="147"/>
      <c r="W616" s="147"/>
      <c r="X616" s="147"/>
      <c r="Y616" s="147"/>
      <c r="Z616" s="147"/>
      <c r="AA616" s="147"/>
      <c r="AB616" s="147"/>
      <c r="AC616" s="147"/>
      <c r="AD616" s="153"/>
      <c r="AE616" s="147" t="s">
        <v>3043</v>
      </c>
      <c r="AF616" s="147"/>
      <c r="AG616" s="147"/>
      <c r="AH616" s="147"/>
      <c r="AI616" s="147"/>
      <c r="AJ616" s="147"/>
      <c r="AK616" s="147"/>
      <c r="AL616" s="147"/>
      <c r="AM616" s="147"/>
      <c r="AN616" s="147"/>
      <c r="AO616" s="147"/>
      <c r="AP616" s="147"/>
      <c r="AQ616" s="147"/>
      <c r="AR616" s="147"/>
      <c r="AS616" s="147"/>
      <c r="AT616" s="147"/>
      <c r="AU616" s="147"/>
      <c r="AV616" s="147"/>
      <c r="AW616" s="147"/>
      <c r="AX616" s="147"/>
      <c r="AY616" s="147"/>
      <c r="AZ616" s="149">
        <f t="shared" si="17"/>
        <v>0.22800000000000001</v>
      </c>
    </row>
    <row r="617" spans="1:52" s="154" customFormat="1" ht="34.950000000000003" customHeight="1" x14ac:dyDescent="0.45">
      <c r="A617" s="151" t="s">
        <v>41</v>
      </c>
      <c r="B617" s="147">
        <v>2</v>
      </c>
      <c r="C617" s="151" t="s">
        <v>7786</v>
      </c>
      <c r="D617" s="151"/>
      <c r="E617" s="151"/>
      <c r="F617" s="147"/>
      <c r="G617" s="151"/>
      <c r="H617" s="147"/>
      <c r="I617" s="152" t="s">
        <v>1158</v>
      </c>
      <c r="J617" s="147"/>
      <c r="K617" s="147"/>
      <c r="L617" s="151" t="s">
        <v>45</v>
      </c>
      <c r="M617" s="151" t="s">
        <v>7133</v>
      </c>
      <c r="N617" s="151" t="s">
        <v>1159</v>
      </c>
      <c r="O617" s="147">
        <v>1</v>
      </c>
      <c r="P617" s="147">
        <v>800</v>
      </c>
      <c r="Q617" s="147">
        <v>800</v>
      </c>
      <c r="R617" s="147">
        <v>1700</v>
      </c>
      <c r="S617" s="147"/>
      <c r="T617" s="147" t="s">
        <v>3482</v>
      </c>
      <c r="U617" s="147"/>
      <c r="V617" s="147"/>
      <c r="W617" s="147"/>
      <c r="X617" s="147"/>
      <c r="Y617" s="147"/>
      <c r="Z617" s="147"/>
      <c r="AA617" s="147"/>
      <c r="AB617" s="147"/>
      <c r="AC617" s="147"/>
      <c r="AD617" s="153"/>
      <c r="AE617" s="147" t="s">
        <v>3043</v>
      </c>
      <c r="AF617" s="147"/>
      <c r="AG617" s="147"/>
      <c r="AH617" s="147"/>
      <c r="AI617" s="147"/>
      <c r="AJ617" s="147"/>
      <c r="AK617" s="147"/>
      <c r="AL617" s="147"/>
      <c r="AM617" s="147"/>
      <c r="AN617" s="147"/>
      <c r="AO617" s="147"/>
      <c r="AP617" s="147"/>
      <c r="AQ617" s="147"/>
      <c r="AR617" s="147"/>
      <c r="AS617" s="147"/>
      <c r="AT617" s="147"/>
      <c r="AU617" s="147"/>
      <c r="AV617" s="147"/>
      <c r="AW617" s="147"/>
      <c r="AX617" s="147"/>
      <c r="AY617" s="147"/>
      <c r="AZ617" s="149">
        <f t="shared" si="17"/>
        <v>1.0880000000000001</v>
      </c>
    </row>
    <row r="618" spans="1:52" s="154" customFormat="1" ht="34.950000000000003" customHeight="1" x14ac:dyDescent="0.45">
      <c r="A618" s="151" t="s">
        <v>41</v>
      </c>
      <c r="B618" s="147">
        <v>2</v>
      </c>
      <c r="C618" s="151" t="s">
        <v>7786</v>
      </c>
      <c r="D618" s="151"/>
      <c r="E618" s="151"/>
      <c r="F618" s="147"/>
      <c r="G618" s="151"/>
      <c r="H618" s="147"/>
      <c r="I618" s="152" t="s">
        <v>1183</v>
      </c>
      <c r="J618" s="147"/>
      <c r="K618" s="147"/>
      <c r="L618" s="151" t="s">
        <v>7362</v>
      </c>
      <c r="M618" s="151"/>
      <c r="N618" s="151" t="s">
        <v>1184</v>
      </c>
      <c r="O618" s="147">
        <v>1</v>
      </c>
      <c r="P618" s="147">
        <v>600</v>
      </c>
      <c r="Q618" s="147">
        <v>600</v>
      </c>
      <c r="R618" s="147">
        <v>1650</v>
      </c>
      <c r="S618" s="147"/>
      <c r="T618" s="147" t="s">
        <v>3482</v>
      </c>
      <c r="U618" s="147"/>
      <c r="V618" s="147"/>
      <c r="W618" s="147"/>
      <c r="X618" s="147"/>
      <c r="Y618" s="147"/>
      <c r="Z618" s="147"/>
      <c r="AA618" s="147"/>
      <c r="AB618" s="147"/>
      <c r="AC618" s="147" t="s">
        <v>5799</v>
      </c>
      <c r="AD618" s="153">
        <v>39808</v>
      </c>
      <c r="AE618" s="147" t="s">
        <v>3043</v>
      </c>
      <c r="AF618" s="147"/>
      <c r="AG618" s="147"/>
      <c r="AH618" s="147"/>
      <c r="AI618" s="147"/>
      <c r="AJ618" s="147"/>
      <c r="AK618" s="147"/>
      <c r="AL618" s="147"/>
      <c r="AM618" s="147"/>
      <c r="AN618" s="147"/>
      <c r="AO618" s="147"/>
      <c r="AP618" s="147"/>
      <c r="AQ618" s="147"/>
      <c r="AR618" s="147"/>
      <c r="AS618" s="147"/>
      <c r="AT618" s="147"/>
      <c r="AU618" s="147"/>
      <c r="AV618" s="147"/>
      <c r="AW618" s="147"/>
      <c r="AX618" s="147"/>
      <c r="AY618" s="147"/>
      <c r="AZ618" s="149">
        <f t="shared" si="17"/>
        <v>0.59399999999999997</v>
      </c>
    </row>
    <row r="619" spans="1:52" ht="34.950000000000003" customHeight="1" x14ac:dyDescent="0.45">
      <c r="A619" s="78" t="s">
        <v>41</v>
      </c>
      <c r="B619" s="79">
        <v>2</v>
      </c>
      <c r="C619" s="78" t="s">
        <v>7786</v>
      </c>
      <c r="D619" s="78" t="s">
        <v>1964</v>
      </c>
      <c r="E619" s="78" t="s">
        <v>20</v>
      </c>
      <c r="F619" s="79">
        <v>2</v>
      </c>
      <c r="G619" s="78" t="s">
        <v>207</v>
      </c>
      <c r="H619" s="79"/>
      <c r="I619" s="87" t="s">
        <v>1185</v>
      </c>
      <c r="J619" s="79" t="s">
        <v>0</v>
      </c>
      <c r="K619" s="79"/>
      <c r="L619" s="78" t="s">
        <v>1186</v>
      </c>
      <c r="M619" s="78" t="s">
        <v>7409</v>
      </c>
      <c r="N619" s="78" t="s">
        <v>1187</v>
      </c>
      <c r="O619" s="79">
        <v>1</v>
      </c>
      <c r="P619" s="79">
        <v>500</v>
      </c>
      <c r="Q619" s="79">
        <v>700</v>
      </c>
      <c r="R619" s="79">
        <v>1600</v>
      </c>
      <c r="S619" s="79"/>
      <c r="T619" s="79" t="s">
        <v>3482</v>
      </c>
      <c r="U619" s="79"/>
      <c r="V619" s="79"/>
      <c r="W619" s="79"/>
      <c r="X619" s="79"/>
      <c r="Y619" s="79"/>
      <c r="Z619" s="79"/>
      <c r="AA619" s="79"/>
      <c r="AB619" s="79"/>
      <c r="AC619" s="79"/>
      <c r="AD619" s="81"/>
      <c r="AE619" s="79" t="s">
        <v>3043</v>
      </c>
      <c r="AF619" s="79"/>
      <c r="AG619" s="79"/>
      <c r="AH619" s="79"/>
      <c r="AI619" s="79"/>
      <c r="AJ619" s="79"/>
      <c r="AK619" s="79"/>
      <c r="AL619" s="79"/>
      <c r="AM619" s="79"/>
      <c r="AN619" s="79"/>
      <c r="AO619" s="79"/>
      <c r="AP619" s="79"/>
      <c r="AQ619" s="79"/>
      <c r="AR619" s="79"/>
      <c r="AS619" s="79"/>
      <c r="AT619" s="79"/>
      <c r="AU619" s="79"/>
      <c r="AV619" s="79"/>
      <c r="AW619" s="79"/>
      <c r="AX619" s="79"/>
      <c r="AY619" s="79"/>
      <c r="AZ619" s="83">
        <f t="shared" si="17"/>
        <v>0.56000000000000005</v>
      </c>
    </row>
    <row r="620" spans="1:52" s="154" customFormat="1" ht="34.950000000000003" customHeight="1" x14ac:dyDescent="0.45">
      <c r="A620" s="151" t="s">
        <v>41</v>
      </c>
      <c r="B620" s="147">
        <v>2</v>
      </c>
      <c r="C620" s="151" t="s">
        <v>7786</v>
      </c>
      <c r="D620" s="151"/>
      <c r="E620" s="151"/>
      <c r="F620" s="147"/>
      <c r="G620" s="151"/>
      <c r="H620" s="147"/>
      <c r="I620" s="152" t="s">
        <v>1188</v>
      </c>
      <c r="J620" s="147"/>
      <c r="K620" s="147"/>
      <c r="L620" s="151" t="s">
        <v>1186</v>
      </c>
      <c r="M620" s="151" t="s">
        <v>7409</v>
      </c>
      <c r="N620" s="151" t="s">
        <v>1187</v>
      </c>
      <c r="O620" s="147">
        <v>1</v>
      </c>
      <c r="P620" s="147">
        <v>500</v>
      </c>
      <c r="Q620" s="147">
        <v>700</v>
      </c>
      <c r="R620" s="147">
        <v>1600</v>
      </c>
      <c r="S620" s="147"/>
      <c r="T620" s="147" t="s">
        <v>3482</v>
      </c>
      <c r="U620" s="147"/>
      <c r="V620" s="147"/>
      <c r="W620" s="147"/>
      <c r="X620" s="147"/>
      <c r="Y620" s="147"/>
      <c r="Z620" s="147"/>
      <c r="AA620" s="147"/>
      <c r="AB620" s="147"/>
      <c r="AC620" s="147"/>
      <c r="AD620" s="153"/>
      <c r="AE620" s="147" t="s">
        <v>3043</v>
      </c>
      <c r="AF620" s="147"/>
      <c r="AG620" s="147"/>
      <c r="AH620" s="147"/>
      <c r="AI620" s="147"/>
      <c r="AJ620" s="147"/>
      <c r="AK620" s="147"/>
      <c r="AL620" s="147"/>
      <c r="AM620" s="147"/>
      <c r="AN620" s="147"/>
      <c r="AO620" s="147"/>
      <c r="AP620" s="147"/>
      <c r="AQ620" s="147"/>
      <c r="AR620" s="147"/>
      <c r="AS620" s="147"/>
      <c r="AT620" s="147"/>
      <c r="AU620" s="147"/>
      <c r="AV620" s="147"/>
      <c r="AW620" s="147"/>
      <c r="AX620" s="147"/>
      <c r="AY620" s="147"/>
      <c r="AZ620" s="149">
        <f t="shared" si="17"/>
        <v>0.56000000000000005</v>
      </c>
    </row>
    <row r="621" spans="1:52" s="154" customFormat="1" ht="34.950000000000003" customHeight="1" x14ac:dyDescent="0.45">
      <c r="A621" s="151" t="s">
        <v>41</v>
      </c>
      <c r="B621" s="147">
        <v>2</v>
      </c>
      <c r="C621" s="151" t="s">
        <v>7786</v>
      </c>
      <c r="D621" s="151" t="s">
        <v>1964</v>
      </c>
      <c r="E621" s="151" t="s">
        <v>20</v>
      </c>
      <c r="F621" s="147">
        <v>2</v>
      </c>
      <c r="G621" s="151" t="s">
        <v>207</v>
      </c>
      <c r="H621" s="147"/>
      <c r="I621" s="155"/>
      <c r="J621" s="147" t="s">
        <v>2498</v>
      </c>
      <c r="K621" s="147"/>
      <c r="L621" s="151" t="s">
        <v>7340</v>
      </c>
      <c r="M621" s="151"/>
      <c r="N621" s="151"/>
      <c r="O621" s="147">
        <v>1</v>
      </c>
      <c r="P621" s="147"/>
      <c r="Q621" s="147"/>
      <c r="R621" s="147"/>
      <c r="S621" s="147"/>
      <c r="T621" s="147"/>
      <c r="U621" s="147"/>
      <c r="V621" s="147"/>
      <c r="W621" s="147"/>
      <c r="X621" s="147"/>
      <c r="Y621" s="147"/>
      <c r="Z621" s="147"/>
      <c r="AA621" s="147"/>
      <c r="AB621" s="147"/>
      <c r="AC621" s="147"/>
      <c r="AD621" s="153">
        <v>44531</v>
      </c>
      <c r="AE621" s="147"/>
      <c r="AF621" s="147"/>
      <c r="AG621" s="147"/>
      <c r="AH621" s="147"/>
      <c r="AI621" s="147"/>
      <c r="AJ621" s="147"/>
      <c r="AK621" s="147"/>
      <c r="AL621" s="147"/>
      <c r="AM621" s="147"/>
      <c r="AN621" s="147"/>
      <c r="AO621" s="147"/>
      <c r="AP621" s="147"/>
      <c r="AQ621" s="147"/>
      <c r="AR621" s="147"/>
      <c r="AS621" s="147"/>
      <c r="AT621" s="147"/>
      <c r="AU621" s="147"/>
      <c r="AV621" s="147"/>
      <c r="AW621" s="147"/>
      <c r="AX621" s="147"/>
      <c r="AY621" s="147"/>
      <c r="AZ621" s="149">
        <f t="shared" si="17"/>
        <v>0</v>
      </c>
    </row>
    <row r="622" spans="1:52" s="154" customFormat="1" ht="34.950000000000003" customHeight="1" x14ac:dyDescent="0.45">
      <c r="A622" s="151" t="s">
        <v>41</v>
      </c>
      <c r="B622" s="147">
        <v>2</v>
      </c>
      <c r="C622" s="151" t="s">
        <v>7786</v>
      </c>
      <c r="D622" s="151"/>
      <c r="E622" s="151"/>
      <c r="F622" s="147"/>
      <c r="G622" s="151"/>
      <c r="H622" s="147"/>
      <c r="I622" s="155"/>
      <c r="J622" s="147"/>
      <c r="K622" s="147"/>
      <c r="L622" s="151" t="s">
        <v>7340</v>
      </c>
      <c r="M622" s="151" t="s">
        <v>7348</v>
      </c>
      <c r="N622" s="151" t="s">
        <v>1097</v>
      </c>
      <c r="O622" s="147">
        <v>1</v>
      </c>
      <c r="P622" s="147"/>
      <c r="Q622" s="147"/>
      <c r="R622" s="147"/>
      <c r="S622" s="147"/>
      <c r="T622" s="147"/>
      <c r="U622" s="147"/>
      <c r="V622" s="147"/>
      <c r="W622" s="147"/>
      <c r="X622" s="147"/>
      <c r="Y622" s="147"/>
      <c r="Z622" s="147"/>
      <c r="AA622" s="147"/>
      <c r="AB622" s="147"/>
      <c r="AC622" s="147"/>
      <c r="AD622" s="153"/>
      <c r="AE622" s="147"/>
      <c r="AF622" s="147"/>
      <c r="AG622" s="147"/>
      <c r="AH622" s="147"/>
      <c r="AI622" s="147"/>
      <c r="AJ622" s="147"/>
      <c r="AK622" s="147"/>
      <c r="AL622" s="147"/>
      <c r="AM622" s="147"/>
      <c r="AN622" s="147"/>
      <c r="AO622" s="147"/>
      <c r="AP622" s="147"/>
      <c r="AQ622" s="147"/>
      <c r="AR622" s="147"/>
      <c r="AS622" s="147"/>
      <c r="AT622" s="147"/>
      <c r="AU622" s="147"/>
      <c r="AV622" s="147"/>
      <c r="AW622" s="147"/>
      <c r="AX622" s="147"/>
      <c r="AY622" s="147"/>
      <c r="AZ622" s="149">
        <f t="shared" si="17"/>
        <v>0</v>
      </c>
    </row>
    <row r="623" spans="1:52" s="154" customFormat="1" ht="34.950000000000003" customHeight="1" x14ac:dyDescent="0.45">
      <c r="A623" s="151" t="s">
        <v>12</v>
      </c>
      <c r="B623" s="147">
        <v>2</v>
      </c>
      <c r="C623" s="151" t="s">
        <v>7786</v>
      </c>
      <c r="D623" s="151"/>
      <c r="E623" s="151"/>
      <c r="F623" s="147"/>
      <c r="G623" s="151"/>
      <c r="H623" s="147"/>
      <c r="I623" s="155"/>
      <c r="J623" s="147"/>
      <c r="K623" s="147"/>
      <c r="L623" s="151" t="s">
        <v>7342</v>
      </c>
      <c r="M623" s="151" t="s">
        <v>7412</v>
      </c>
      <c r="N623" s="151" t="s">
        <v>1123</v>
      </c>
      <c r="O623" s="147">
        <v>1</v>
      </c>
      <c r="P623" s="147"/>
      <c r="Q623" s="147"/>
      <c r="R623" s="147"/>
      <c r="S623" s="147"/>
      <c r="T623" s="147"/>
      <c r="U623" s="147"/>
      <c r="V623" s="147"/>
      <c r="W623" s="147"/>
      <c r="X623" s="147"/>
      <c r="Y623" s="147"/>
      <c r="Z623" s="147"/>
      <c r="AA623" s="147"/>
      <c r="AB623" s="147"/>
      <c r="AC623" s="147"/>
      <c r="AD623" s="153">
        <v>43896</v>
      </c>
      <c r="AE623" s="147"/>
      <c r="AF623" s="147"/>
      <c r="AG623" s="147"/>
      <c r="AH623" s="147"/>
      <c r="AI623" s="147"/>
      <c r="AJ623" s="147"/>
      <c r="AK623" s="147"/>
      <c r="AL623" s="147"/>
      <c r="AM623" s="147"/>
      <c r="AN623" s="147"/>
      <c r="AO623" s="147"/>
      <c r="AP623" s="147"/>
      <c r="AQ623" s="147"/>
      <c r="AR623" s="147"/>
      <c r="AS623" s="147"/>
      <c r="AT623" s="147"/>
      <c r="AU623" s="147"/>
      <c r="AV623" s="147"/>
      <c r="AW623" s="147"/>
      <c r="AX623" s="147"/>
      <c r="AY623" s="147"/>
      <c r="AZ623" s="149">
        <f t="shared" si="17"/>
        <v>0</v>
      </c>
    </row>
    <row r="624" spans="1:52" s="154" customFormat="1" ht="34.950000000000003" customHeight="1" x14ac:dyDescent="0.45">
      <c r="A624" s="151" t="s">
        <v>20</v>
      </c>
      <c r="B624" s="147">
        <v>2</v>
      </c>
      <c r="C624" s="151" t="s">
        <v>7786</v>
      </c>
      <c r="D624" s="151" t="s">
        <v>1964</v>
      </c>
      <c r="E624" s="151" t="s">
        <v>20</v>
      </c>
      <c r="F624" s="147">
        <v>2</v>
      </c>
      <c r="G624" s="151" t="s">
        <v>1078</v>
      </c>
      <c r="H624" s="147"/>
      <c r="I624" s="155"/>
      <c r="J624" s="147" t="s">
        <v>2498</v>
      </c>
      <c r="K624" s="147"/>
      <c r="L624" s="151" t="s">
        <v>1079</v>
      </c>
      <c r="M624" s="151" t="s">
        <v>7411</v>
      </c>
      <c r="N624" s="151" t="s">
        <v>2725</v>
      </c>
      <c r="O624" s="147">
        <v>1</v>
      </c>
      <c r="P624" s="147"/>
      <c r="Q624" s="147"/>
      <c r="R624" s="147"/>
      <c r="S624" s="147"/>
      <c r="T624" s="147"/>
      <c r="U624" s="147"/>
      <c r="V624" s="147"/>
      <c r="W624" s="147"/>
      <c r="X624" s="147"/>
      <c r="Y624" s="147"/>
      <c r="Z624" s="147"/>
      <c r="AA624" s="147"/>
      <c r="AB624" s="147"/>
      <c r="AC624" s="147"/>
      <c r="AD624" s="153" t="s">
        <v>2442</v>
      </c>
      <c r="AE624" s="147"/>
      <c r="AF624" s="147"/>
      <c r="AG624" s="147"/>
      <c r="AH624" s="147"/>
      <c r="AI624" s="147"/>
      <c r="AJ624" s="147"/>
      <c r="AK624" s="147"/>
      <c r="AL624" s="147"/>
      <c r="AM624" s="147"/>
      <c r="AN624" s="147"/>
      <c r="AO624" s="147"/>
      <c r="AP624" s="147"/>
      <c r="AQ624" s="147"/>
      <c r="AR624" s="147"/>
      <c r="AS624" s="147"/>
      <c r="AT624" s="147"/>
      <c r="AU624" s="147"/>
      <c r="AV624" s="147"/>
      <c r="AW624" s="147"/>
      <c r="AX624" s="147"/>
      <c r="AY624" s="147"/>
      <c r="AZ624" s="149">
        <f t="shared" si="17"/>
        <v>0</v>
      </c>
    </row>
    <row r="625" spans="1:52" s="154" customFormat="1" ht="34.950000000000003" customHeight="1" x14ac:dyDescent="0.45">
      <c r="A625" s="151" t="s">
        <v>41</v>
      </c>
      <c r="B625" s="147">
        <v>2</v>
      </c>
      <c r="C625" s="151" t="s">
        <v>7786</v>
      </c>
      <c r="D625" s="151" t="s">
        <v>1964</v>
      </c>
      <c r="E625" s="151" t="s">
        <v>20</v>
      </c>
      <c r="F625" s="147">
        <v>2</v>
      </c>
      <c r="G625" s="151" t="s">
        <v>207</v>
      </c>
      <c r="H625" s="147"/>
      <c r="I625" s="152"/>
      <c r="J625" s="147" t="s">
        <v>0</v>
      </c>
      <c r="K625" s="147"/>
      <c r="L625" s="151" t="s">
        <v>7338</v>
      </c>
      <c r="M625" s="151"/>
      <c r="N625" s="151"/>
      <c r="O625" s="147">
        <v>1</v>
      </c>
      <c r="P625" s="147"/>
      <c r="Q625" s="147"/>
      <c r="R625" s="147"/>
      <c r="S625" s="147"/>
      <c r="T625" s="147"/>
      <c r="U625" s="147"/>
      <c r="V625" s="147"/>
      <c r="W625" s="147"/>
      <c r="X625" s="147"/>
      <c r="Y625" s="147"/>
      <c r="Z625" s="147"/>
      <c r="AA625" s="147"/>
      <c r="AB625" s="147"/>
      <c r="AC625" s="147"/>
      <c r="AD625" s="153"/>
      <c r="AE625" s="147"/>
      <c r="AF625" s="147"/>
      <c r="AG625" s="147"/>
      <c r="AH625" s="147"/>
      <c r="AI625" s="147"/>
      <c r="AJ625" s="147"/>
      <c r="AK625" s="147"/>
      <c r="AL625" s="147"/>
      <c r="AM625" s="147"/>
      <c r="AN625" s="147"/>
      <c r="AO625" s="147"/>
      <c r="AP625" s="147"/>
      <c r="AQ625" s="147"/>
      <c r="AR625" s="147"/>
      <c r="AS625" s="147"/>
      <c r="AT625" s="147"/>
      <c r="AU625" s="147"/>
      <c r="AV625" s="147"/>
      <c r="AW625" s="147"/>
      <c r="AX625" s="147"/>
      <c r="AY625" s="147"/>
      <c r="AZ625" s="149">
        <f t="shared" si="17"/>
        <v>0</v>
      </c>
    </row>
    <row r="626" spans="1:52" s="154" customFormat="1" ht="34.950000000000003" customHeight="1" x14ac:dyDescent="0.45">
      <c r="A626" s="151" t="s">
        <v>41</v>
      </c>
      <c r="B626" s="147">
        <v>2</v>
      </c>
      <c r="C626" s="151" t="s">
        <v>7786</v>
      </c>
      <c r="D626" s="151" t="s">
        <v>1964</v>
      </c>
      <c r="E626" s="151" t="s">
        <v>20</v>
      </c>
      <c r="F626" s="147">
        <v>2</v>
      </c>
      <c r="G626" s="151" t="s">
        <v>207</v>
      </c>
      <c r="H626" s="147"/>
      <c r="I626" s="152"/>
      <c r="J626" s="147" t="s">
        <v>2498</v>
      </c>
      <c r="K626" s="147"/>
      <c r="L626" s="151" t="s">
        <v>7353</v>
      </c>
      <c r="M626" s="151"/>
      <c r="N626" s="151"/>
      <c r="O626" s="147">
        <v>1</v>
      </c>
      <c r="P626" s="147"/>
      <c r="Q626" s="147"/>
      <c r="R626" s="147"/>
      <c r="S626" s="147"/>
      <c r="T626" s="147"/>
      <c r="U626" s="147"/>
      <c r="V626" s="147"/>
      <c r="W626" s="147"/>
      <c r="X626" s="147"/>
      <c r="Y626" s="147"/>
      <c r="Z626" s="147"/>
      <c r="AA626" s="147"/>
      <c r="AB626" s="147"/>
      <c r="AC626" s="147"/>
      <c r="AD626" s="153"/>
      <c r="AE626" s="147"/>
      <c r="AF626" s="147"/>
      <c r="AG626" s="147"/>
      <c r="AH626" s="147"/>
      <c r="AI626" s="147"/>
      <c r="AJ626" s="147"/>
      <c r="AK626" s="147"/>
      <c r="AL626" s="147"/>
      <c r="AM626" s="147"/>
      <c r="AN626" s="147"/>
      <c r="AO626" s="147"/>
      <c r="AP626" s="147"/>
      <c r="AQ626" s="147"/>
      <c r="AR626" s="147"/>
      <c r="AS626" s="147"/>
      <c r="AT626" s="147"/>
      <c r="AU626" s="147"/>
      <c r="AV626" s="147"/>
      <c r="AW626" s="147"/>
      <c r="AX626" s="147"/>
      <c r="AY626" s="147"/>
      <c r="AZ626" s="149">
        <f t="shared" si="17"/>
        <v>0</v>
      </c>
    </row>
    <row r="627" spans="1:52" s="154" customFormat="1" ht="34.950000000000003" customHeight="1" x14ac:dyDescent="0.45">
      <c r="A627" s="151" t="s">
        <v>41</v>
      </c>
      <c r="B627" s="147">
        <v>2</v>
      </c>
      <c r="C627" s="151" t="s">
        <v>7786</v>
      </c>
      <c r="D627" s="151"/>
      <c r="E627" s="151"/>
      <c r="F627" s="147"/>
      <c r="G627" s="151"/>
      <c r="H627" s="147"/>
      <c r="I627" s="152"/>
      <c r="J627" s="147"/>
      <c r="K627" s="147"/>
      <c r="L627" s="151" t="s">
        <v>135</v>
      </c>
      <c r="M627" s="151"/>
      <c r="N627" s="151"/>
      <c r="O627" s="147">
        <v>1</v>
      </c>
      <c r="P627" s="147"/>
      <c r="Q627" s="147"/>
      <c r="R627" s="147"/>
      <c r="S627" s="147"/>
      <c r="T627" s="147"/>
      <c r="U627" s="147"/>
      <c r="V627" s="147"/>
      <c r="W627" s="147"/>
      <c r="X627" s="147"/>
      <c r="Y627" s="147"/>
      <c r="Z627" s="147"/>
      <c r="AA627" s="147"/>
      <c r="AB627" s="147"/>
      <c r="AC627" s="147"/>
      <c r="AD627" s="153"/>
      <c r="AE627" s="147"/>
      <c r="AF627" s="147"/>
      <c r="AG627" s="147"/>
      <c r="AH627" s="147"/>
      <c r="AI627" s="147"/>
      <c r="AJ627" s="147"/>
      <c r="AK627" s="147"/>
      <c r="AL627" s="147"/>
      <c r="AM627" s="147"/>
      <c r="AN627" s="147"/>
      <c r="AO627" s="147"/>
      <c r="AP627" s="147"/>
      <c r="AQ627" s="147"/>
      <c r="AR627" s="147"/>
      <c r="AS627" s="147"/>
      <c r="AT627" s="147"/>
      <c r="AU627" s="147"/>
      <c r="AV627" s="147"/>
      <c r="AW627" s="147"/>
      <c r="AX627" s="147"/>
      <c r="AY627" s="147"/>
      <c r="AZ627" s="149">
        <f t="shared" si="17"/>
        <v>0</v>
      </c>
    </row>
    <row r="628" spans="1:52" s="154" customFormat="1" ht="34.950000000000003" customHeight="1" x14ac:dyDescent="0.45">
      <c r="A628" s="151" t="s">
        <v>41</v>
      </c>
      <c r="B628" s="147">
        <v>2</v>
      </c>
      <c r="C628" s="151" t="s">
        <v>7786</v>
      </c>
      <c r="D628" s="151" t="s">
        <v>1964</v>
      </c>
      <c r="E628" s="151" t="s">
        <v>20</v>
      </c>
      <c r="F628" s="147">
        <v>2</v>
      </c>
      <c r="G628" s="151" t="s">
        <v>207</v>
      </c>
      <c r="H628" s="147"/>
      <c r="I628" s="152"/>
      <c r="J628" s="147" t="s">
        <v>2498</v>
      </c>
      <c r="K628" s="147"/>
      <c r="L628" s="151" t="s">
        <v>7328</v>
      </c>
      <c r="M628" s="151" t="s">
        <v>2693</v>
      </c>
      <c r="N628" s="151"/>
      <c r="O628" s="147">
        <v>1</v>
      </c>
      <c r="P628" s="147"/>
      <c r="Q628" s="147"/>
      <c r="R628" s="147"/>
      <c r="S628" s="147"/>
      <c r="T628" s="147"/>
      <c r="U628" s="147"/>
      <c r="V628" s="147"/>
      <c r="W628" s="147"/>
      <c r="X628" s="147"/>
      <c r="Y628" s="147"/>
      <c r="Z628" s="147"/>
      <c r="AA628" s="147"/>
      <c r="AB628" s="147"/>
      <c r="AC628" s="147"/>
      <c r="AD628" s="153"/>
      <c r="AE628" s="147"/>
      <c r="AF628" s="147"/>
      <c r="AG628" s="147"/>
      <c r="AH628" s="147"/>
      <c r="AI628" s="147"/>
      <c r="AJ628" s="147"/>
      <c r="AK628" s="147"/>
      <c r="AL628" s="147"/>
      <c r="AM628" s="147"/>
      <c r="AN628" s="147"/>
      <c r="AO628" s="147"/>
      <c r="AP628" s="147"/>
      <c r="AQ628" s="147"/>
      <c r="AR628" s="147"/>
      <c r="AS628" s="147"/>
      <c r="AT628" s="147"/>
      <c r="AU628" s="147"/>
      <c r="AV628" s="147"/>
      <c r="AW628" s="147"/>
      <c r="AX628" s="147"/>
      <c r="AY628" s="147"/>
      <c r="AZ628" s="149">
        <f t="shared" si="17"/>
        <v>0</v>
      </c>
    </row>
    <row r="629" spans="1:52" s="154" customFormat="1" ht="34.950000000000003" customHeight="1" x14ac:dyDescent="0.45">
      <c r="A629" s="151" t="s">
        <v>41</v>
      </c>
      <c r="B629" s="147">
        <v>2</v>
      </c>
      <c r="C629" s="151" t="s">
        <v>7786</v>
      </c>
      <c r="D629" s="151" t="s">
        <v>1964</v>
      </c>
      <c r="E629" s="151" t="s">
        <v>20</v>
      </c>
      <c r="F629" s="147">
        <v>2</v>
      </c>
      <c r="G629" s="151" t="s">
        <v>207</v>
      </c>
      <c r="H629" s="147"/>
      <c r="I629" s="155"/>
      <c r="J629" s="147" t="s">
        <v>2498</v>
      </c>
      <c r="K629" s="147"/>
      <c r="L629" s="151" t="s">
        <v>381</v>
      </c>
      <c r="M629" s="151" t="s">
        <v>7404</v>
      </c>
      <c r="N629" s="151" t="s">
        <v>2815</v>
      </c>
      <c r="O629" s="147">
        <v>1</v>
      </c>
      <c r="P629" s="147"/>
      <c r="Q629" s="147"/>
      <c r="R629" s="147"/>
      <c r="S629" s="147"/>
      <c r="T629" s="147"/>
      <c r="U629" s="147"/>
      <c r="V629" s="147"/>
      <c r="W629" s="147"/>
      <c r="X629" s="147"/>
      <c r="Y629" s="147"/>
      <c r="Z629" s="147"/>
      <c r="AA629" s="147"/>
      <c r="AB629" s="147"/>
      <c r="AC629" s="147"/>
      <c r="AD629" s="153"/>
      <c r="AE629" s="147"/>
      <c r="AF629" s="147"/>
      <c r="AG629" s="147"/>
      <c r="AH629" s="147"/>
      <c r="AI629" s="147"/>
      <c r="AJ629" s="147"/>
      <c r="AK629" s="147"/>
      <c r="AL629" s="147"/>
      <c r="AM629" s="147"/>
      <c r="AN629" s="147"/>
      <c r="AO629" s="147"/>
      <c r="AP629" s="147"/>
      <c r="AQ629" s="147"/>
      <c r="AR629" s="147"/>
      <c r="AS629" s="147"/>
      <c r="AT629" s="147"/>
      <c r="AU629" s="147"/>
      <c r="AV629" s="147"/>
      <c r="AW629" s="147"/>
      <c r="AX629" s="147"/>
      <c r="AY629" s="147"/>
      <c r="AZ629" s="149">
        <f t="shared" si="17"/>
        <v>0</v>
      </c>
    </row>
    <row r="630" spans="1:52" s="154" customFormat="1" ht="34.950000000000003" customHeight="1" x14ac:dyDescent="0.45">
      <c r="A630" s="151" t="s">
        <v>41</v>
      </c>
      <c r="B630" s="147">
        <v>2</v>
      </c>
      <c r="C630" s="151" t="s">
        <v>7786</v>
      </c>
      <c r="D630" s="151" t="s">
        <v>1964</v>
      </c>
      <c r="E630" s="151" t="s">
        <v>20</v>
      </c>
      <c r="F630" s="147">
        <v>2</v>
      </c>
      <c r="G630" s="151" t="s">
        <v>207</v>
      </c>
      <c r="H630" s="147"/>
      <c r="I630" s="152"/>
      <c r="J630" s="147" t="s">
        <v>2498</v>
      </c>
      <c r="K630" s="147"/>
      <c r="L630" s="151" t="s">
        <v>2819</v>
      </c>
      <c r="M630" s="151" t="s">
        <v>7113</v>
      </c>
      <c r="N630" s="151" t="s">
        <v>2818</v>
      </c>
      <c r="O630" s="147">
        <v>1</v>
      </c>
      <c r="P630" s="147"/>
      <c r="Q630" s="147"/>
      <c r="R630" s="147"/>
      <c r="S630" s="147"/>
      <c r="T630" s="147"/>
      <c r="U630" s="147"/>
      <c r="V630" s="147"/>
      <c r="W630" s="147"/>
      <c r="X630" s="147"/>
      <c r="Y630" s="147"/>
      <c r="Z630" s="147"/>
      <c r="AA630" s="147"/>
      <c r="AB630" s="147"/>
      <c r="AC630" s="147"/>
      <c r="AD630" s="153"/>
      <c r="AE630" s="147"/>
      <c r="AF630" s="147"/>
      <c r="AG630" s="147"/>
      <c r="AH630" s="147"/>
      <c r="AI630" s="147"/>
      <c r="AJ630" s="147"/>
      <c r="AK630" s="147"/>
      <c r="AL630" s="147"/>
      <c r="AM630" s="147"/>
      <c r="AN630" s="147"/>
      <c r="AO630" s="147"/>
      <c r="AP630" s="147"/>
      <c r="AQ630" s="147"/>
      <c r="AR630" s="147"/>
      <c r="AS630" s="147"/>
      <c r="AT630" s="147"/>
      <c r="AU630" s="147"/>
      <c r="AV630" s="147"/>
      <c r="AW630" s="147"/>
      <c r="AX630" s="147"/>
      <c r="AY630" s="147"/>
      <c r="AZ630" s="149">
        <f t="shared" si="17"/>
        <v>0</v>
      </c>
    </row>
    <row r="631" spans="1:52" s="154" customFormat="1" ht="34.950000000000003" customHeight="1" x14ac:dyDescent="0.45">
      <c r="A631" s="151" t="s">
        <v>41</v>
      </c>
      <c r="B631" s="147">
        <v>2</v>
      </c>
      <c r="C631" s="151" t="s">
        <v>7786</v>
      </c>
      <c r="D631" s="151" t="s">
        <v>1964</v>
      </c>
      <c r="E631" s="151" t="s">
        <v>20</v>
      </c>
      <c r="F631" s="147">
        <v>2</v>
      </c>
      <c r="G631" s="151" t="s">
        <v>207</v>
      </c>
      <c r="H631" s="147" t="s">
        <v>2824</v>
      </c>
      <c r="I631" s="152"/>
      <c r="J631" s="147" t="s">
        <v>2498</v>
      </c>
      <c r="K631" s="147"/>
      <c r="L631" s="151" t="s">
        <v>7341</v>
      </c>
      <c r="M631" s="151" t="s">
        <v>7113</v>
      </c>
      <c r="N631" s="151" t="s">
        <v>2780</v>
      </c>
      <c r="O631" s="147">
        <v>1</v>
      </c>
      <c r="P631" s="147"/>
      <c r="Q631" s="147"/>
      <c r="R631" s="147"/>
      <c r="S631" s="147"/>
      <c r="T631" s="147"/>
      <c r="U631" s="147"/>
      <c r="V631" s="147"/>
      <c r="W631" s="147"/>
      <c r="X631" s="147"/>
      <c r="Y631" s="147"/>
      <c r="Z631" s="147"/>
      <c r="AA631" s="147"/>
      <c r="AB631" s="147"/>
      <c r="AC631" s="147"/>
      <c r="AD631" s="153"/>
      <c r="AE631" s="147"/>
      <c r="AF631" s="147"/>
      <c r="AG631" s="147"/>
      <c r="AH631" s="147"/>
      <c r="AI631" s="147"/>
      <c r="AJ631" s="147"/>
      <c r="AK631" s="147"/>
      <c r="AL631" s="147"/>
      <c r="AM631" s="147"/>
      <c r="AN631" s="147"/>
      <c r="AO631" s="147"/>
      <c r="AP631" s="147"/>
      <c r="AQ631" s="147"/>
      <c r="AR631" s="147"/>
      <c r="AS631" s="147"/>
      <c r="AT631" s="147"/>
      <c r="AU631" s="147"/>
      <c r="AV631" s="147"/>
      <c r="AW631" s="147"/>
      <c r="AX631" s="147"/>
      <c r="AY631" s="147"/>
      <c r="AZ631" s="149">
        <f t="shared" si="17"/>
        <v>0</v>
      </c>
    </row>
    <row r="632" spans="1:52" s="154" customFormat="1" ht="34.950000000000003" customHeight="1" x14ac:dyDescent="0.45">
      <c r="A632" s="151" t="s">
        <v>41</v>
      </c>
      <c r="B632" s="147">
        <v>2</v>
      </c>
      <c r="C632" s="151" t="s">
        <v>7786</v>
      </c>
      <c r="D632" s="151"/>
      <c r="E632" s="151"/>
      <c r="F632" s="147"/>
      <c r="G632" s="151"/>
      <c r="H632" s="147"/>
      <c r="I632" s="152"/>
      <c r="J632" s="147"/>
      <c r="K632" s="147"/>
      <c r="L632" s="151" t="s">
        <v>7341</v>
      </c>
      <c r="M632" s="151" t="s">
        <v>7113</v>
      </c>
      <c r="N632" s="176"/>
      <c r="O632" s="178">
        <v>1</v>
      </c>
      <c r="P632" s="178"/>
      <c r="Q632" s="178"/>
      <c r="R632" s="178"/>
      <c r="S632" s="178"/>
      <c r="T632" s="178"/>
      <c r="U632" s="178"/>
      <c r="V632" s="178"/>
      <c r="W632" s="178"/>
      <c r="X632" s="178"/>
      <c r="Y632" s="178"/>
      <c r="Z632" s="178"/>
      <c r="AA632" s="178"/>
      <c r="AB632" s="178"/>
      <c r="AC632" s="178"/>
      <c r="AD632" s="153"/>
      <c r="AE632" s="147"/>
      <c r="AF632" s="147"/>
      <c r="AG632" s="147"/>
      <c r="AH632" s="147"/>
      <c r="AI632" s="147"/>
      <c r="AJ632" s="147"/>
      <c r="AK632" s="147"/>
      <c r="AL632" s="147"/>
      <c r="AM632" s="147"/>
      <c r="AN632" s="147"/>
      <c r="AO632" s="147"/>
      <c r="AP632" s="147"/>
      <c r="AQ632" s="147"/>
      <c r="AR632" s="147"/>
      <c r="AS632" s="147"/>
      <c r="AT632" s="147"/>
      <c r="AU632" s="147"/>
      <c r="AV632" s="147"/>
      <c r="AW632" s="147"/>
      <c r="AX632" s="147"/>
      <c r="AY632" s="147"/>
      <c r="AZ632" s="149">
        <f t="shared" si="17"/>
        <v>0</v>
      </c>
    </row>
    <row r="633" spans="1:52" s="154" customFormat="1" ht="34.950000000000003" customHeight="1" x14ac:dyDescent="0.45">
      <c r="A633" s="151" t="s">
        <v>41</v>
      </c>
      <c r="B633" s="147">
        <v>2</v>
      </c>
      <c r="C633" s="151" t="s">
        <v>7786</v>
      </c>
      <c r="D633" s="151" t="s">
        <v>1964</v>
      </c>
      <c r="E633" s="151" t="s">
        <v>20</v>
      </c>
      <c r="F633" s="147">
        <v>2</v>
      </c>
      <c r="G633" s="151" t="s">
        <v>207</v>
      </c>
      <c r="H633" s="147" t="s">
        <v>2824</v>
      </c>
      <c r="I633" s="152"/>
      <c r="J633" s="147" t="s">
        <v>0</v>
      </c>
      <c r="K633" s="147"/>
      <c r="L633" s="151" t="s">
        <v>45</v>
      </c>
      <c r="M633" s="151"/>
      <c r="N633" s="151"/>
      <c r="O633" s="147">
        <v>1</v>
      </c>
      <c r="P633" s="147"/>
      <c r="Q633" s="147"/>
      <c r="R633" s="147"/>
      <c r="S633" s="147"/>
      <c r="T633" s="147"/>
      <c r="U633" s="147"/>
      <c r="V633" s="147"/>
      <c r="W633" s="147"/>
      <c r="X633" s="147"/>
      <c r="Y633" s="147"/>
      <c r="Z633" s="147"/>
      <c r="AA633" s="147"/>
      <c r="AB633" s="147"/>
      <c r="AC633" s="147"/>
      <c r="AD633" s="153" t="s">
        <v>2784</v>
      </c>
      <c r="AE633" s="147"/>
      <c r="AF633" s="147"/>
      <c r="AG633" s="147"/>
      <c r="AH633" s="147"/>
      <c r="AI633" s="147"/>
      <c r="AJ633" s="147"/>
      <c r="AK633" s="147"/>
      <c r="AL633" s="147"/>
      <c r="AM633" s="147"/>
      <c r="AN633" s="147"/>
      <c r="AO633" s="147"/>
      <c r="AP633" s="147"/>
      <c r="AQ633" s="147"/>
      <c r="AR633" s="147"/>
      <c r="AS633" s="147"/>
      <c r="AT633" s="147"/>
      <c r="AU633" s="147"/>
      <c r="AV633" s="147"/>
      <c r="AW633" s="147"/>
      <c r="AX633" s="147"/>
      <c r="AY633" s="147"/>
      <c r="AZ633" s="149">
        <f t="shared" si="17"/>
        <v>0</v>
      </c>
    </row>
    <row r="634" spans="1:52" s="154" customFormat="1" ht="34.950000000000003" customHeight="1" x14ac:dyDescent="0.45">
      <c r="A634" s="151" t="s">
        <v>41</v>
      </c>
      <c r="B634" s="147">
        <v>2</v>
      </c>
      <c r="C634" s="151" t="s">
        <v>7786</v>
      </c>
      <c r="D634" s="151" t="s">
        <v>1964</v>
      </c>
      <c r="E634" s="151" t="s">
        <v>20</v>
      </c>
      <c r="F634" s="147">
        <v>2</v>
      </c>
      <c r="G634" s="151" t="s">
        <v>207</v>
      </c>
      <c r="H634" s="147"/>
      <c r="I634" s="152"/>
      <c r="J634" s="147" t="s">
        <v>0</v>
      </c>
      <c r="K634" s="147"/>
      <c r="L634" s="151" t="s">
        <v>1186</v>
      </c>
      <c r="M634" s="151"/>
      <c r="N634" s="151"/>
      <c r="O634" s="147">
        <v>1</v>
      </c>
      <c r="P634" s="147"/>
      <c r="Q634" s="147"/>
      <c r="R634" s="147"/>
      <c r="S634" s="147"/>
      <c r="T634" s="147"/>
      <c r="U634" s="147"/>
      <c r="V634" s="147"/>
      <c r="W634" s="147"/>
      <c r="X634" s="147"/>
      <c r="Y634" s="147"/>
      <c r="Z634" s="147"/>
      <c r="AA634" s="147"/>
      <c r="AB634" s="147"/>
      <c r="AC634" s="147"/>
      <c r="AD634" s="153">
        <v>44515</v>
      </c>
      <c r="AE634" s="147"/>
      <c r="AF634" s="147"/>
      <c r="AG634" s="147"/>
      <c r="AH634" s="147"/>
      <c r="AI634" s="147"/>
      <c r="AJ634" s="147"/>
      <c r="AK634" s="147"/>
      <c r="AL634" s="147"/>
      <c r="AM634" s="147"/>
      <c r="AN634" s="147"/>
      <c r="AO634" s="147"/>
      <c r="AP634" s="147"/>
      <c r="AQ634" s="147"/>
      <c r="AR634" s="147"/>
      <c r="AS634" s="147"/>
      <c r="AT634" s="147"/>
      <c r="AU634" s="147"/>
      <c r="AV634" s="147"/>
      <c r="AW634" s="147"/>
      <c r="AX634" s="147"/>
      <c r="AY634" s="147"/>
      <c r="AZ634" s="149">
        <f t="shared" ref="AZ634:AZ661" si="18">P634*Q634*R634/1000000000*O634</f>
        <v>0</v>
      </c>
    </row>
    <row r="635" spans="1:52" s="154" customFormat="1" ht="34.950000000000003" customHeight="1" x14ac:dyDescent="0.45">
      <c r="A635" s="151" t="s">
        <v>41</v>
      </c>
      <c r="B635" s="147">
        <v>2</v>
      </c>
      <c r="C635" s="151" t="s">
        <v>7786</v>
      </c>
      <c r="D635" s="151" t="s">
        <v>1964</v>
      </c>
      <c r="E635" s="151" t="s">
        <v>20</v>
      </c>
      <c r="F635" s="147">
        <v>2</v>
      </c>
      <c r="G635" s="151" t="s">
        <v>207</v>
      </c>
      <c r="H635" s="147"/>
      <c r="I635" s="152"/>
      <c r="J635" s="147" t="s">
        <v>0</v>
      </c>
      <c r="K635" s="147"/>
      <c r="L635" s="151" t="s">
        <v>7362</v>
      </c>
      <c r="M635" s="151"/>
      <c r="N635" s="151"/>
      <c r="O635" s="147">
        <v>1</v>
      </c>
      <c r="P635" s="147"/>
      <c r="Q635" s="147"/>
      <c r="R635" s="147"/>
      <c r="S635" s="147"/>
      <c r="T635" s="147"/>
      <c r="U635" s="147"/>
      <c r="V635" s="147"/>
      <c r="W635" s="147"/>
      <c r="X635" s="147"/>
      <c r="Y635" s="147"/>
      <c r="Z635" s="147"/>
      <c r="AA635" s="147"/>
      <c r="AB635" s="147"/>
      <c r="AC635" s="147"/>
      <c r="AD635" s="153">
        <v>44515</v>
      </c>
      <c r="AE635" s="147"/>
      <c r="AF635" s="147"/>
      <c r="AG635" s="147"/>
      <c r="AH635" s="147"/>
      <c r="AI635" s="147"/>
      <c r="AJ635" s="147"/>
      <c r="AK635" s="147"/>
      <c r="AL635" s="147"/>
      <c r="AM635" s="147"/>
      <c r="AN635" s="147"/>
      <c r="AO635" s="147"/>
      <c r="AP635" s="147"/>
      <c r="AQ635" s="147"/>
      <c r="AR635" s="147"/>
      <c r="AS635" s="147"/>
      <c r="AT635" s="147"/>
      <c r="AU635" s="147"/>
      <c r="AV635" s="147"/>
      <c r="AW635" s="147"/>
      <c r="AX635" s="147"/>
      <c r="AY635" s="147"/>
      <c r="AZ635" s="149">
        <f t="shared" si="18"/>
        <v>0</v>
      </c>
    </row>
    <row r="636" spans="1:52" ht="34.950000000000003" customHeight="1" x14ac:dyDescent="0.45">
      <c r="A636" s="78" t="s">
        <v>41</v>
      </c>
      <c r="B636" s="79">
        <v>2</v>
      </c>
      <c r="C636" s="78" t="s">
        <v>7786</v>
      </c>
      <c r="D636" s="78" t="s">
        <v>1964</v>
      </c>
      <c r="E636" s="78" t="s">
        <v>20</v>
      </c>
      <c r="F636" s="79">
        <v>2</v>
      </c>
      <c r="G636" s="78" t="s">
        <v>10407</v>
      </c>
      <c r="H636" s="79"/>
      <c r="I636" s="87"/>
      <c r="J636" s="79" t="s">
        <v>10408</v>
      </c>
      <c r="K636" s="79"/>
      <c r="L636" s="78" t="s">
        <v>10411</v>
      </c>
      <c r="M636" s="78" t="s">
        <v>10409</v>
      </c>
      <c r="N636" s="78" t="s">
        <v>10410</v>
      </c>
      <c r="O636" s="79">
        <v>1</v>
      </c>
      <c r="P636" s="79"/>
      <c r="Q636" s="79"/>
      <c r="R636" s="79"/>
      <c r="S636" s="79"/>
      <c r="T636" s="79"/>
      <c r="U636" s="79"/>
      <c r="V636" s="79"/>
      <c r="W636" s="79"/>
      <c r="X636" s="79"/>
      <c r="Y636" s="79"/>
      <c r="Z636" s="79"/>
      <c r="AA636" s="79"/>
      <c r="AB636" s="79"/>
      <c r="AC636" s="79"/>
      <c r="AD636" s="81"/>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83">
        <f t="shared" si="18"/>
        <v>0</v>
      </c>
    </row>
    <row r="637" spans="1:52" ht="34.950000000000003" customHeight="1" x14ac:dyDescent="0.45">
      <c r="A637" s="78" t="s">
        <v>41</v>
      </c>
      <c r="B637" s="79">
        <v>2</v>
      </c>
      <c r="C637" s="78" t="s">
        <v>7786</v>
      </c>
      <c r="D637" s="78"/>
      <c r="E637" s="78"/>
      <c r="F637" s="79"/>
      <c r="G637" s="78"/>
      <c r="H637" s="79"/>
      <c r="I637" s="87"/>
      <c r="J637" s="79"/>
      <c r="K637" s="79"/>
      <c r="L637" s="78" t="s">
        <v>9829</v>
      </c>
      <c r="M637" s="78" t="s">
        <v>9830</v>
      </c>
      <c r="N637" s="78" t="s">
        <v>9831</v>
      </c>
      <c r="O637" s="79">
        <v>1</v>
      </c>
      <c r="P637" s="79">
        <v>450</v>
      </c>
      <c r="Q637" s="79">
        <v>650</v>
      </c>
      <c r="R637" s="79">
        <v>1550</v>
      </c>
      <c r="S637" s="79"/>
      <c r="T637" s="79"/>
      <c r="U637" s="79"/>
      <c r="V637" s="79"/>
      <c r="W637" s="79"/>
      <c r="X637" s="79"/>
      <c r="Y637" s="79"/>
      <c r="Z637" s="79"/>
      <c r="AA637" s="79"/>
      <c r="AB637" s="79"/>
      <c r="AC637" s="79"/>
      <c r="AD637" s="81"/>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83">
        <f t="shared" si="18"/>
        <v>0.45337499999999997</v>
      </c>
    </row>
    <row r="638" spans="1:52" ht="34.950000000000003" customHeight="1" x14ac:dyDescent="0.45">
      <c r="A638" s="78" t="s">
        <v>41</v>
      </c>
      <c r="B638" s="79">
        <v>2</v>
      </c>
      <c r="C638" s="78" t="s">
        <v>7786</v>
      </c>
      <c r="D638" s="78"/>
      <c r="E638" s="78"/>
      <c r="F638" s="79"/>
      <c r="G638" s="78"/>
      <c r="H638" s="79" t="s">
        <v>9834</v>
      </c>
      <c r="I638" s="87"/>
      <c r="J638" s="79"/>
      <c r="K638" s="79"/>
      <c r="L638" s="78" t="s">
        <v>9832</v>
      </c>
      <c r="M638" s="78" t="s">
        <v>6465</v>
      </c>
      <c r="N638" s="78" t="s">
        <v>9833</v>
      </c>
      <c r="O638" s="79">
        <v>1</v>
      </c>
      <c r="P638" s="79">
        <v>800</v>
      </c>
      <c r="Q638" s="79">
        <v>800</v>
      </c>
      <c r="R638" s="79">
        <v>1890</v>
      </c>
      <c r="S638" s="79"/>
      <c r="T638" s="79"/>
      <c r="U638" s="79"/>
      <c r="V638" s="79"/>
      <c r="W638" s="79"/>
      <c r="X638" s="79"/>
      <c r="Y638" s="79"/>
      <c r="Z638" s="79"/>
      <c r="AA638" s="79"/>
      <c r="AB638" s="79"/>
      <c r="AC638" s="79"/>
      <c r="AD638" s="81"/>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83">
        <f t="shared" si="18"/>
        <v>1.2096</v>
      </c>
    </row>
    <row r="639" spans="1:52" ht="34.950000000000003" customHeight="1" x14ac:dyDescent="0.45">
      <c r="A639" s="78" t="s">
        <v>41</v>
      </c>
      <c r="B639" s="79">
        <v>2</v>
      </c>
      <c r="C639" s="78" t="s">
        <v>7786</v>
      </c>
      <c r="D639" s="78"/>
      <c r="E639" s="78"/>
      <c r="F639" s="79"/>
      <c r="G639" s="78"/>
      <c r="H639" s="79"/>
      <c r="I639" s="87"/>
      <c r="J639" s="79"/>
      <c r="K639" s="79"/>
      <c r="L639" s="78" t="s">
        <v>9837</v>
      </c>
      <c r="M639" s="78" t="s">
        <v>9835</v>
      </c>
      <c r="N639" s="78" t="s">
        <v>9836</v>
      </c>
      <c r="O639" s="79">
        <v>1</v>
      </c>
      <c r="P639" s="79">
        <v>450</v>
      </c>
      <c r="Q639" s="79">
        <v>300</v>
      </c>
      <c r="R639" s="79">
        <v>1300</v>
      </c>
      <c r="S639" s="79"/>
      <c r="T639" s="79"/>
      <c r="U639" s="79"/>
      <c r="V639" s="79"/>
      <c r="W639" s="79"/>
      <c r="X639" s="79"/>
      <c r="Y639" s="79"/>
      <c r="Z639" s="79"/>
      <c r="AA639" s="79"/>
      <c r="AB639" s="79"/>
      <c r="AC639" s="79"/>
      <c r="AD639" s="81"/>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83">
        <f t="shared" si="18"/>
        <v>0.17549999999999999</v>
      </c>
    </row>
    <row r="640" spans="1:52" ht="34.950000000000003" customHeight="1" x14ac:dyDescent="0.45">
      <c r="A640" s="78" t="s">
        <v>41</v>
      </c>
      <c r="B640" s="79">
        <v>2</v>
      </c>
      <c r="C640" s="78" t="s">
        <v>7786</v>
      </c>
      <c r="D640" s="78"/>
      <c r="E640" s="78"/>
      <c r="F640" s="79"/>
      <c r="G640" s="78"/>
      <c r="H640" s="79"/>
      <c r="I640" s="87"/>
      <c r="J640" s="79"/>
      <c r="K640" s="79"/>
      <c r="L640" s="78" t="s">
        <v>7328</v>
      </c>
      <c r="M640" s="78" t="s">
        <v>9838</v>
      </c>
      <c r="N640" s="78" t="s">
        <v>9839</v>
      </c>
      <c r="O640" s="79">
        <v>3</v>
      </c>
      <c r="P640" s="79">
        <v>350</v>
      </c>
      <c r="Q640" s="79">
        <v>550</v>
      </c>
      <c r="R640" s="79">
        <v>960</v>
      </c>
      <c r="S640" s="79"/>
      <c r="T640" s="79"/>
      <c r="U640" s="79"/>
      <c r="V640" s="79"/>
      <c r="W640" s="79"/>
      <c r="X640" s="79"/>
      <c r="Y640" s="79"/>
      <c r="Z640" s="79"/>
      <c r="AA640" s="79"/>
      <c r="AB640" s="79"/>
      <c r="AC640" s="79"/>
      <c r="AD640" s="81"/>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83">
        <f t="shared" si="18"/>
        <v>0.5544</v>
      </c>
    </row>
    <row r="641" spans="1:52" ht="34.950000000000003" customHeight="1" x14ac:dyDescent="0.45">
      <c r="A641" s="78" t="s">
        <v>41</v>
      </c>
      <c r="B641" s="79">
        <v>2</v>
      </c>
      <c r="C641" s="78" t="s">
        <v>7786</v>
      </c>
      <c r="D641" s="78"/>
      <c r="E641" s="78"/>
      <c r="F641" s="79"/>
      <c r="G641" s="78"/>
      <c r="H641" s="79"/>
      <c r="I641" s="87"/>
      <c r="J641" s="79"/>
      <c r="K641" s="79"/>
      <c r="L641" s="93" t="s">
        <v>9840</v>
      </c>
      <c r="M641" s="96" t="s">
        <v>9843</v>
      </c>
      <c r="N641" s="96" t="s">
        <v>9851</v>
      </c>
      <c r="O641" s="79">
        <v>1</v>
      </c>
      <c r="P641" s="77">
        <v>400</v>
      </c>
      <c r="Q641" s="77">
        <v>380</v>
      </c>
      <c r="R641" s="77">
        <v>850</v>
      </c>
      <c r="S641" s="79"/>
      <c r="T641" s="79"/>
      <c r="U641" s="79"/>
      <c r="V641" s="79"/>
      <c r="W641" s="79"/>
      <c r="X641" s="79"/>
      <c r="Y641" s="79"/>
      <c r="Z641" s="79"/>
      <c r="AA641" s="79"/>
      <c r="AB641" s="79"/>
      <c r="AC641" s="79"/>
      <c r="AD641" s="81"/>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83">
        <f t="shared" si="18"/>
        <v>0.12920000000000001</v>
      </c>
    </row>
    <row r="642" spans="1:52" ht="34.950000000000003" customHeight="1" x14ac:dyDescent="0.45">
      <c r="A642" s="78" t="s">
        <v>41</v>
      </c>
      <c r="B642" s="79">
        <v>2</v>
      </c>
      <c r="C642" s="78" t="s">
        <v>7786</v>
      </c>
      <c r="D642" s="78"/>
      <c r="E642" s="78"/>
      <c r="F642" s="79"/>
      <c r="G642" s="78"/>
      <c r="H642" s="79"/>
      <c r="I642" s="87"/>
      <c r="J642" s="79"/>
      <c r="K642" s="79"/>
      <c r="L642" s="93" t="s">
        <v>7383</v>
      </c>
      <c r="M642" s="96" t="s">
        <v>9844</v>
      </c>
      <c r="N642" s="96"/>
      <c r="O642" s="79">
        <v>1</v>
      </c>
      <c r="P642" s="77">
        <v>450</v>
      </c>
      <c r="Q642" s="77">
        <v>500</v>
      </c>
      <c r="R642" s="77">
        <v>670</v>
      </c>
      <c r="S642" s="79"/>
      <c r="T642" s="79"/>
      <c r="U642" s="79"/>
      <c r="V642" s="79"/>
      <c r="W642" s="79"/>
      <c r="X642" s="79"/>
      <c r="Y642" s="79"/>
      <c r="Z642" s="79"/>
      <c r="AA642" s="79"/>
      <c r="AB642" s="79"/>
      <c r="AC642" s="79"/>
      <c r="AD642" s="81"/>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83">
        <f t="shared" si="18"/>
        <v>0.15075</v>
      </c>
    </row>
    <row r="643" spans="1:52" ht="34.950000000000003" customHeight="1" x14ac:dyDescent="0.45">
      <c r="A643" s="78" t="s">
        <v>41</v>
      </c>
      <c r="B643" s="79">
        <v>2</v>
      </c>
      <c r="C643" s="78" t="s">
        <v>7786</v>
      </c>
      <c r="D643" s="78"/>
      <c r="E643" s="78"/>
      <c r="F643" s="79"/>
      <c r="G643" s="78"/>
      <c r="H643" s="79"/>
      <c r="I643" s="87"/>
      <c r="J643" s="79"/>
      <c r="K643" s="79"/>
      <c r="L643" s="93" t="s">
        <v>9840</v>
      </c>
      <c r="M643" s="96" t="s">
        <v>9845</v>
      </c>
      <c r="N643" s="96" t="s">
        <v>9846</v>
      </c>
      <c r="O643" s="79">
        <v>1</v>
      </c>
      <c r="P643" s="77">
        <v>400</v>
      </c>
      <c r="Q643" s="77">
        <v>550</v>
      </c>
      <c r="R643" s="77">
        <v>1200</v>
      </c>
      <c r="S643" s="79"/>
      <c r="T643" s="79"/>
      <c r="U643" s="79"/>
      <c r="V643" s="79"/>
      <c r="W643" s="79"/>
      <c r="X643" s="79"/>
      <c r="Y643" s="79"/>
      <c r="Z643" s="79"/>
      <c r="AA643" s="79"/>
      <c r="AB643" s="79"/>
      <c r="AC643" s="79"/>
      <c r="AD643" s="81"/>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83">
        <f t="shared" si="18"/>
        <v>0.26400000000000001</v>
      </c>
    </row>
    <row r="644" spans="1:52" ht="34.950000000000003" customHeight="1" x14ac:dyDescent="0.45">
      <c r="A644" s="78" t="s">
        <v>41</v>
      </c>
      <c r="B644" s="79">
        <v>2</v>
      </c>
      <c r="C644" s="78" t="s">
        <v>7786</v>
      </c>
      <c r="D644" s="78"/>
      <c r="E644" s="78"/>
      <c r="F644" s="79"/>
      <c r="G644" s="78"/>
      <c r="H644" s="79"/>
      <c r="I644" s="87"/>
      <c r="J644" s="79"/>
      <c r="K644" s="79"/>
      <c r="L644" s="93" t="s">
        <v>6047</v>
      </c>
      <c r="M644" s="96"/>
      <c r="N644" s="96"/>
      <c r="O644" s="79">
        <v>5</v>
      </c>
      <c r="P644" s="77"/>
      <c r="Q644" s="77"/>
      <c r="R644" s="77"/>
      <c r="S644" s="79"/>
      <c r="T644" s="79"/>
      <c r="U644" s="79"/>
      <c r="V644" s="79"/>
      <c r="W644" s="79"/>
      <c r="X644" s="79"/>
      <c r="Y644" s="79"/>
      <c r="Z644" s="79"/>
      <c r="AA644" s="79"/>
      <c r="AB644" s="79"/>
      <c r="AC644" s="79"/>
      <c r="AD644" s="81"/>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83">
        <f t="shared" si="18"/>
        <v>0</v>
      </c>
    </row>
    <row r="645" spans="1:52" ht="34.950000000000003" customHeight="1" x14ac:dyDescent="0.45">
      <c r="A645" s="78" t="s">
        <v>41</v>
      </c>
      <c r="B645" s="79">
        <v>2</v>
      </c>
      <c r="C645" s="78" t="s">
        <v>7786</v>
      </c>
      <c r="D645" s="78"/>
      <c r="E645" s="78"/>
      <c r="F645" s="79"/>
      <c r="G645" s="78"/>
      <c r="H645" s="79"/>
      <c r="I645" s="87"/>
      <c r="J645" s="79"/>
      <c r="K645" s="79"/>
      <c r="L645" s="93" t="s">
        <v>6405</v>
      </c>
      <c r="M645" s="96"/>
      <c r="N645" s="96"/>
      <c r="O645" s="79">
        <v>2</v>
      </c>
      <c r="P645" s="77"/>
      <c r="Q645" s="77"/>
      <c r="R645" s="77"/>
      <c r="S645" s="79"/>
      <c r="T645" s="79"/>
      <c r="U645" s="79"/>
      <c r="V645" s="79"/>
      <c r="W645" s="79"/>
      <c r="X645" s="79"/>
      <c r="Y645" s="79"/>
      <c r="Z645" s="79"/>
      <c r="AA645" s="79"/>
      <c r="AB645" s="79"/>
      <c r="AC645" s="79"/>
      <c r="AD645" s="81"/>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83">
        <f t="shared" si="18"/>
        <v>0</v>
      </c>
    </row>
    <row r="646" spans="1:52" ht="34.950000000000003" customHeight="1" x14ac:dyDescent="0.45">
      <c r="A646" s="78" t="s">
        <v>41</v>
      </c>
      <c r="B646" s="79">
        <v>2</v>
      </c>
      <c r="C646" s="78" t="s">
        <v>7786</v>
      </c>
      <c r="D646" s="78"/>
      <c r="E646" s="78"/>
      <c r="F646" s="79"/>
      <c r="G646" s="78"/>
      <c r="H646" s="79"/>
      <c r="I646" s="87"/>
      <c r="J646" s="79"/>
      <c r="K646" s="79"/>
      <c r="L646" s="93" t="s">
        <v>9841</v>
      </c>
      <c r="M646" s="96"/>
      <c r="N646" s="96"/>
      <c r="O646" s="79">
        <v>2</v>
      </c>
      <c r="P646" s="79">
        <v>880</v>
      </c>
      <c r="Q646" s="79">
        <v>580</v>
      </c>
      <c r="R646" s="79">
        <v>760</v>
      </c>
      <c r="S646" s="79"/>
      <c r="T646" s="79"/>
      <c r="U646" s="79"/>
      <c r="V646" s="79"/>
      <c r="W646" s="79"/>
      <c r="X646" s="79"/>
      <c r="Y646" s="79"/>
      <c r="Z646" s="79"/>
      <c r="AA646" s="79"/>
      <c r="AB646" s="79"/>
      <c r="AC646" s="79"/>
      <c r="AD646" s="81"/>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83">
        <f t="shared" si="18"/>
        <v>0.77580800000000005</v>
      </c>
    </row>
    <row r="647" spans="1:52" ht="34.950000000000003" customHeight="1" x14ac:dyDescent="0.45">
      <c r="A647" s="78" t="s">
        <v>41</v>
      </c>
      <c r="B647" s="79">
        <v>2</v>
      </c>
      <c r="C647" s="78" t="s">
        <v>7786</v>
      </c>
      <c r="D647" s="78"/>
      <c r="E647" s="78"/>
      <c r="F647" s="79"/>
      <c r="G647" s="78"/>
      <c r="H647" s="79"/>
      <c r="I647" s="87"/>
      <c r="J647" s="79"/>
      <c r="K647" s="79"/>
      <c r="L647" s="93" t="s">
        <v>9842</v>
      </c>
      <c r="M647" s="96" t="s">
        <v>9847</v>
      </c>
      <c r="N647" s="96" t="s">
        <v>9848</v>
      </c>
      <c r="O647" s="79">
        <v>1</v>
      </c>
      <c r="P647" s="77">
        <v>450</v>
      </c>
      <c r="Q647" s="77">
        <v>500</v>
      </c>
      <c r="R647" s="77">
        <v>1050</v>
      </c>
      <c r="S647" s="79"/>
      <c r="T647" s="79"/>
      <c r="U647" s="79"/>
      <c r="V647" s="79"/>
      <c r="W647" s="79"/>
      <c r="X647" s="79"/>
      <c r="Y647" s="79"/>
      <c r="Z647" s="79"/>
      <c r="AA647" s="79"/>
      <c r="AB647" s="79"/>
      <c r="AC647" s="79"/>
      <c r="AD647" s="81"/>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83">
        <f t="shared" si="18"/>
        <v>0.23624999999999999</v>
      </c>
    </row>
    <row r="648" spans="1:52" ht="34.950000000000003" customHeight="1" x14ac:dyDescent="0.45">
      <c r="A648" s="78" t="s">
        <v>41</v>
      </c>
      <c r="B648" s="79">
        <v>2</v>
      </c>
      <c r="C648" s="78" t="s">
        <v>7786</v>
      </c>
      <c r="D648" s="78"/>
      <c r="E648" s="78"/>
      <c r="F648" s="79"/>
      <c r="G648" s="78"/>
      <c r="H648" s="79"/>
      <c r="I648" s="87"/>
      <c r="J648" s="79"/>
      <c r="K648" s="79"/>
      <c r="L648" s="93" t="s">
        <v>9840</v>
      </c>
      <c r="M648" s="96" t="s">
        <v>9849</v>
      </c>
      <c r="N648" s="96" t="s">
        <v>9850</v>
      </c>
      <c r="O648" s="79">
        <v>1</v>
      </c>
      <c r="P648" s="77">
        <v>400</v>
      </c>
      <c r="Q648" s="77">
        <v>450</v>
      </c>
      <c r="R648" s="77">
        <v>1100</v>
      </c>
      <c r="S648" s="79"/>
      <c r="T648" s="79"/>
      <c r="U648" s="79"/>
      <c r="V648" s="79"/>
      <c r="W648" s="79"/>
      <c r="X648" s="79"/>
      <c r="Y648" s="79"/>
      <c r="Z648" s="79"/>
      <c r="AA648" s="79"/>
      <c r="AB648" s="79"/>
      <c r="AC648" s="79"/>
      <c r="AD648" s="81"/>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83">
        <f t="shared" si="18"/>
        <v>0.19800000000000001</v>
      </c>
    </row>
    <row r="649" spans="1:52" ht="34.950000000000003" customHeight="1" x14ac:dyDescent="0.45">
      <c r="A649" s="78" t="s">
        <v>41</v>
      </c>
      <c r="B649" s="79">
        <v>2</v>
      </c>
      <c r="C649" s="78" t="s">
        <v>7786</v>
      </c>
      <c r="D649" s="78"/>
      <c r="E649" s="78"/>
      <c r="F649" s="79"/>
      <c r="G649" s="78"/>
      <c r="H649" s="79"/>
      <c r="I649" s="87"/>
      <c r="J649" s="79"/>
      <c r="K649" s="79"/>
      <c r="L649" s="93" t="s">
        <v>5839</v>
      </c>
      <c r="M649" s="96"/>
      <c r="N649" s="96"/>
      <c r="O649" s="79">
        <v>15</v>
      </c>
      <c r="P649" s="77"/>
      <c r="Q649" s="77"/>
      <c r="R649" s="77"/>
      <c r="S649" s="79"/>
      <c r="T649" s="79"/>
      <c r="U649" s="79"/>
      <c r="V649" s="79"/>
      <c r="W649" s="79"/>
      <c r="X649" s="79"/>
      <c r="Y649" s="79"/>
      <c r="Z649" s="79"/>
      <c r="AA649" s="79"/>
      <c r="AB649" s="79"/>
      <c r="AC649" s="79"/>
      <c r="AD649" s="81"/>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83">
        <v>1.5</v>
      </c>
    </row>
    <row r="650" spans="1:52" s="154" customFormat="1" ht="34.950000000000003" customHeight="1" x14ac:dyDescent="0.45">
      <c r="A650" s="151" t="s">
        <v>41</v>
      </c>
      <c r="B650" s="147">
        <v>2</v>
      </c>
      <c r="C650" s="151" t="s">
        <v>2441</v>
      </c>
      <c r="D650" s="151" t="s">
        <v>1964</v>
      </c>
      <c r="E650" s="151" t="s">
        <v>20</v>
      </c>
      <c r="F650" s="147">
        <v>2</v>
      </c>
      <c r="G650" s="151" t="s">
        <v>207</v>
      </c>
      <c r="H650" s="147"/>
      <c r="I650" s="152"/>
      <c r="J650" s="147" t="s">
        <v>0</v>
      </c>
      <c r="K650" s="147"/>
      <c r="L650" s="151" t="s">
        <v>7328</v>
      </c>
      <c r="M650" s="151" t="s">
        <v>2693</v>
      </c>
      <c r="N650" s="151"/>
      <c r="O650" s="147">
        <v>1</v>
      </c>
      <c r="P650" s="147"/>
      <c r="Q650" s="147"/>
      <c r="R650" s="147"/>
      <c r="S650" s="147"/>
      <c r="T650" s="147"/>
      <c r="U650" s="147"/>
      <c r="V650" s="147"/>
      <c r="W650" s="147"/>
      <c r="X650" s="147"/>
      <c r="Y650" s="147"/>
      <c r="Z650" s="147"/>
      <c r="AA650" s="147"/>
      <c r="AB650" s="147"/>
      <c r="AC650" s="147"/>
      <c r="AD650" s="153"/>
      <c r="AE650" s="147"/>
      <c r="AF650" s="147"/>
      <c r="AG650" s="147"/>
      <c r="AH650" s="147"/>
      <c r="AI650" s="147"/>
      <c r="AJ650" s="147"/>
      <c r="AK650" s="147"/>
      <c r="AL650" s="147"/>
      <c r="AM650" s="147"/>
      <c r="AN650" s="147"/>
      <c r="AO650" s="147"/>
      <c r="AP650" s="147"/>
      <c r="AQ650" s="147"/>
      <c r="AR650" s="147"/>
      <c r="AS650" s="147"/>
      <c r="AT650" s="147"/>
      <c r="AU650" s="147"/>
      <c r="AV650" s="147"/>
      <c r="AW650" s="147"/>
      <c r="AX650" s="147"/>
      <c r="AY650" s="147"/>
      <c r="AZ650" s="149">
        <f t="shared" si="18"/>
        <v>0</v>
      </c>
    </row>
    <row r="651" spans="1:52" s="154" customFormat="1" ht="34.950000000000003" customHeight="1" x14ac:dyDescent="0.45">
      <c r="A651" s="151" t="s">
        <v>20</v>
      </c>
      <c r="B651" s="147">
        <v>2</v>
      </c>
      <c r="C651" s="151" t="s">
        <v>2441</v>
      </c>
      <c r="D651" s="151" t="s">
        <v>1964</v>
      </c>
      <c r="E651" s="151" t="s">
        <v>20</v>
      </c>
      <c r="F651" s="147">
        <v>2</v>
      </c>
      <c r="G651" s="151" t="s">
        <v>2440</v>
      </c>
      <c r="H651" s="147"/>
      <c r="I651" s="155"/>
      <c r="J651" s="147" t="s">
        <v>2498</v>
      </c>
      <c r="K651" s="147"/>
      <c r="L651" s="151" t="s">
        <v>7392</v>
      </c>
      <c r="M651" s="151" t="s">
        <v>7345</v>
      </c>
      <c r="N651" s="151" t="s">
        <v>1063</v>
      </c>
      <c r="O651" s="147">
        <v>2</v>
      </c>
      <c r="P651" s="147"/>
      <c r="Q651" s="147"/>
      <c r="R651" s="147"/>
      <c r="S651" s="147"/>
      <c r="T651" s="147"/>
      <c r="U651" s="147"/>
      <c r="V651" s="147"/>
      <c r="W651" s="147"/>
      <c r="X651" s="147"/>
      <c r="Y651" s="147"/>
      <c r="Z651" s="147"/>
      <c r="AA651" s="147"/>
      <c r="AB651" s="147"/>
      <c r="AC651" s="147"/>
      <c r="AD651" s="153"/>
      <c r="AE651" s="147"/>
      <c r="AF651" s="147"/>
      <c r="AG651" s="147"/>
      <c r="AH651" s="147"/>
      <c r="AI651" s="147"/>
      <c r="AJ651" s="147"/>
      <c r="AK651" s="147"/>
      <c r="AL651" s="147"/>
      <c r="AM651" s="147"/>
      <c r="AN651" s="147"/>
      <c r="AO651" s="147"/>
      <c r="AP651" s="147"/>
      <c r="AQ651" s="147"/>
      <c r="AR651" s="147"/>
      <c r="AS651" s="147"/>
      <c r="AT651" s="147"/>
      <c r="AU651" s="147"/>
      <c r="AV651" s="147"/>
      <c r="AW651" s="147"/>
      <c r="AX651" s="147"/>
      <c r="AY651" s="147"/>
      <c r="AZ651" s="149">
        <f t="shared" si="18"/>
        <v>0</v>
      </c>
    </row>
    <row r="652" spans="1:52" s="150" customFormat="1" ht="34.950000000000003" customHeight="1" x14ac:dyDescent="0.45">
      <c r="A652" s="151" t="s">
        <v>208</v>
      </c>
      <c r="B652" s="147">
        <v>2</v>
      </c>
      <c r="C652" s="151" t="s">
        <v>211</v>
      </c>
      <c r="D652" s="151"/>
      <c r="E652" s="151"/>
      <c r="F652" s="147"/>
      <c r="G652" s="151"/>
      <c r="H652" s="147"/>
      <c r="I652" s="155">
        <v>1582</v>
      </c>
      <c r="J652" s="147"/>
      <c r="K652" s="147"/>
      <c r="L652" s="151" t="s">
        <v>7328</v>
      </c>
      <c r="M652" s="151" t="s">
        <v>7274</v>
      </c>
      <c r="N652" s="151" t="s">
        <v>5444</v>
      </c>
      <c r="O652" s="147">
        <v>1</v>
      </c>
      <c r="P652" s="147">
        <v>500</v>
      </c>
      <c r="Q652" s="147">
        <v>500</v>
      </c>
      <c r="R652" s="147">
        <v>800</v>
      </c>
      <c r="S652" s="147"/>
      <c r="T652" s="147" t="s">
        <v>3043</v>
      </c>
      <c r="U652" s="147"/>
      <c r="V652" s="147"/>
      <c r="W652" s="147"/>
      <c r="X652" s="147"/>
      <c r="Y652" s="147"/>
      <c r="Z652" s="147"/>
      <c r="AA652" s="147"/>
      <c r="AB652" s="147"/>
      <c r="AC652" s="147"/>
      <c r="AD652" s="153"/>
      <c r="AE652" s="147"/>
      <c r="AF652" s="147"/>
      <c r="AG652" s="147"/>
      <c r="AH652" s="147"/>
      <c r="AI652" s="147"/>
      <c r="AJ652" s="147"/>
      <c r="AK652" s="147"/>
      <c r="AL652" s="147"/>
      <c r="AM652" s="147"/>
      <c r="AN652" s="147"/>
      <c r="AO652" s="147"/>
      <c r="AP652" s="147"/>
      <c r="AQ652" s="147"/>
      <c r="AR652" s="147"/>
      <c r="AS652" s="147"/>
      <c r="AT652" s="147"/>
      <c r="AU652" s="147"/>
      <c r="AV652" s="147"/>
      <c r="AW652" s="147"/>
      <c r="AX652" s="147"/>
      <c r="AY652" s="147"/>
      <c r="AZ652" s="149">
        <f t="shared" si="18"/>
        <v>0.2</v>
      </c>
    </row>
    <row r="653" spans="1:52" s="150" customFormat="1" ht="34.950000000000003" customHeight="1" x14ac:dyDescent="0.45">
      <c r="A653" s="151" t="s">
        <v>41</v>
      </c>
      <c r="B653" s="147">
        <v>2</v>
      </c>
      <c r="C653" s="151" t="s">
        <v>630</v>
      </c>
      <c r="D653" s="151"/>
      <c r="E653" s="151"/>
      <c r="F653" s="147"/>
      <c r="G653" s="151"/>
      <c r="H653" s="147"/>
      <c r="I653" s="155">
        <v>1583</v>
      </c>
      <c r="J653" s="147"/>
      <c r="K653" s="147"/>
      <c r="L653" s="151" t="s">
        <v>7328</v>
      </c>
      <c r="M653" s="151" t="s">
        <v>7361</v>
      </c>
      <c r="N653" s="151" t="s">
        <v>2778</v>
      </c>
      <c r="O653" s="147">
        <v>1</v>
      </c>
      <c r="P653" s="147">
        <v>400</v>
      </c>
      <c r="Q653" s="147">
        <v>600</v>
      </c>
      <c r="R653" s="147">
        <v>1000</v>
      </c>
      <c r="S653" s="147"/>
      <c r="T653" s="147" t="s">
        <v>3043</v>
      </c>
      <c r="U653" s="147"/>
      <c r="V653" s="147"/>
      <c r="W653" s="147"/>
      <c r="X653" s="147"/>
      <c r="Y653" s="147"/>
      <c r="Z653" s="147"/>
      <c r="AA653" s="147"/>
      <c r="AB653" s="147"/>
      <c r="AC653" s="147"/>
      <c r="AD653" s="153">
        <v>38630</v>
      </c>
      <c r="AE653" s="147"/>
      <c r="AF653" s="147"/>
      <c r="AG653" s="147"/>
      <c r="AH653" s="147"/>
      <c r="AI653" s="147"/>
      <c r="AJ653" s="147"/>
      <c r="AK653" s="147"/>
      <c r="AL653" s="147"/>
      <c r="AM653" s="147"/>
      <c r="AN653" s="147"/>
      <c r="AO653" s="147"/>
      <c r="AP653" s="147"/>
      <c r="AQ653" s="147"/>
      <c r="AR653" s="147"/>
      <c r="AS653" s="147"/>
      <c r="AT653" s="147"/>
      <c r="AU653" s="147"/>
      <c r="AV653" s="147"/>
      <c r="AW653" s="147"/>
      <c r="AX653" s="147"/>
      <c r="AY653" s="147"/>
      <c r="AZ653" s="149">
        <f t="shared" si="18"/>
        <v>0.24</v>
      </c>
    </row>
    <row r="654" spans="1:52" s="150" customFormat="1" ht="34.950000000000003" customHeight="1" x14ac:dyDescent="0.45">
      <c r="A654" s="151" t="s">
        <v>41</v>
      </c>
      <c r="B654" s="147">
        <v>2</v>
      </c>
      <c r="C654" s="151" t="s">
        <v>1109</v>
      </c>
      <c r="D654" s="151" t="s">
        <v>1964</v>
      </c>
      <c r="E654" s="151" t="s">
        <v>20</v>
      </c>
      <c r="F654" s="147">
        <v>2</v>
      </c>
      <c r="G654" s="151" t="s">
        <v>207</v>
      </c>
      <c r="H654" s="147"/>
      <c r="I654" s="152" t="s">
        <v>1110</v>
      </c>
      <c r="J654" s="147" t="s">
        <v>2498</v>
      </c>
      <c r="K654" s="147"/>
      <c r="L654" s="151" t="s">
        <v>1103</v>
      </c>
      <c r="M654" s="151" t="s">
        <v>7407</v>
      </c>
      <c r="N654" s="151" t="s">
        <v>1108</v>
      </c>
      <c r="O654" s="147">
        <v>1</v>
      </c>
      <c r="P654" s="147">
        <v>500</v>
      </c>
      <c r="Q654" s="147">
        <v>500</v>
      </c>
      <c r="R654" s="147">
        <v>1100</v>
      </c>
      <c r="S654" s="147"/>
      <c r="T654" s="147" t="s">
        <v>3482</v>
      </c>
      <c r="U654" s="147"/>
      <c r="V654" s="147"/>
      <c r="W654" s="147"/>
      <c r="X654" s="147"/>
      <c r="Y654" s="147"/>
      <c r="Z654" s="147"/>
      <c r="AA654" s="147"/>
      <c r="AB654" s="147"/>
      <c r="AC654" s="147"/>
      <c r="AD654" s="153">
        <v>2011.3</v>
      </c>
      <c r="AE654" s="147" t="s">
        <v>3043</v>
      </c>
      <c r="AF654" s="147"/>
      <c r="AG654" s="147"/>
      <c r="AH654" s="147"/>
      <c r="AI654" s="147"/>
      <c r="AJ654" s="147"/>
      <c r="AK654" s="147"/>
      <c r="AL654" s="147"/>
      <c r="AM654" s="147"/>
      <c r="AN654" s="147"/>
      <c r="AO654" s="147"/>
      <c r="AP654" s="147"/>
      <c r="AQ654" s="147"/>
      <c r="AR654" s="147"/>
      <c r="AS654" s="147"/>
      <c r="AT654" s="147"/>
      <c r="AU654" s="147"/>
      <c r="AV654" s="147"/>
      <c r="AW654" s="147"/>
      <c r="AX654" s="147"/>
      <c r="AY654" s="147"/>
      <c r="AZ654" s="149">
        <f t="shared" si="18"/>
        <v>0.27500000000000002</v>
      </c>
    </row>
    <row r="655" spans="1:52" s="150" customFormat="1" ht="34.950000000000003" customHeight="1" x14ac:dyDescent="0.45">
      <c r="A655" s="151" t="s">
        <v>41</v>
      </c>
      <c r="B655" s="147">
        <v>2</v>
      </c>
      <c r="C655" s="151"/>
      <c r="D655" s="151"/>
      <c r="E655" s="151"/>
      <c r="F655" s="147"/>
      <c r="G655" s="151"/>
      <c r="H655" s="147"/>
      <c r="I655" s="155" t="s">
        <v>1195</v>
      </c>
      <c r="J655" s="147"/>
      <c r="K655" s="147"/>
      <c r="L655" s="151" t="s">
        <v>1196</v>
      </c>
      <c r="M655" s="151" t="s">
        <v>7406</v>
      </c>
      <c r="N655" s="151" t="s">
        <v>2727</v>
      </c>
      <c r="O655" s="147">
        <v>1</v>
      </c>
      <c r="P655" s="147">
        <v>200</v>
      </c>
      <c r="Q655" s="147">
        <v>200</v>
      </c>
      <c r="R655" s="147">
        <v>250</v>
      </c>
      <c r="S655" s="147"/>
      <c r="T655" s="147" t="s">
        <v>3482</v>
      </c>
      <c r="U655" s="147"/>
      <c r="V655" s="147"/>
      <c r="W655" s="147"/>
      <c r="X655" s="147"/>
      <c r="Y655" s="147"/>
      <c r="Z655" s="147"/>
      <c r="AA655" s="147"/>
      <c r="AB655" s="147"/>
      <c r="AC655" s="147"/>
      <c r="AD655" s="153"/>
      <c r="AE655" s="147" t="s">
        <v>3482</v>
      </c>
      <c r="AF655" s="147"/>
      <c r="AG655" s="147"/>
      <c r="AH655" s="147"/>
      <c r="AI655" s="147"/>
      <c r="AJ655" s="147"/>
      <c r="AK655" s="147"/>
      <c r="AL655" s="147"/>
      <c r="AM655" s="147"/>
      <c r="AN655" s="147"/>
      <c r="AO655" s="147"/>
      <c r="AP655" s="147"/>
      <c r="AQ655" s="147"/>
      <c r="AR655" s="147"/>
      <c r="AS655" s="147"/>
      <c r="AT655" s="147"/>
      <c r="AU655" s="147"/>
      <c r="AV655" s="147"/>
      <c r="AW655" s="147"/>
      <c r="AX655" s="147"/>
      <c r="AY655" s="147"/>
      <c r="AZ655" s="149">
        <f t="shared" si="18"/>
        <v>0.01</v>
      </c>
    </row>
    <row r="656" spans="1:52" s="150" customFormat="1" ht="34.950000000000003" customHeight="1" x14ac:dyDescent="0.45">
      <c r="A656" s="151" t="s">
        <v>41</v>
      </c>
      <c r="B656" s="147">
        <v>2</v>
      </c>
      <c r="C656" s="151"/>
      <c r="D656" s="151" t="s">
        <v>1964</v>
      </c>
      <c r="E656" s="151" t="s">
        <v>20</v>
      </c>
      <c r="F656" s="147">
        <v>2</v>
      </c>
      <c r="G656" s="151" t="s">
        <v>207</v>
      </c>
      <c r="H656" s="147" t="s">
        <v>2824</v>
      </c>
      <c r="I656" s="155"/>
      <c r="J656" s="147" t="s">
        <v>2498</v>
      </c>
      <c r="K656" s="147"/>
      <c r="L656" s="151" t="s">
        <v>1197</v>
      </c>
      <c r="M656" s="151" t="s">
        <v>1198</v>
      </c>
      <c r="N656" s="151" t="s">
        <v>7419</v>
      </c>
      <c r="O656" s="147">
        <v>1</v>
      </c>
      <c r="P656" s="147"/>
      <c r="Q656" s="147"/>
      <c r="R656" s="147"/>
      <c r="S656" s="147"/>
      <c r="T656" s="147"/>
      <c r="U656" s="147"/>
      <c r="V656" s="147"/>
      <c r="W656" s="147"/>
      <c r="X656" s="147"/>
      <c r="Y656" s="147"/>
      <c r="Z656" s="147"/>
      <c r="AA656" s="147"/>
      <c r="AB656" s="147"/>
      <c r="AC656" s="147"/>
      <c r="AD656" s="153" t="s">
        <v>2443</v>
      </c>
      <c r="AE656" s="147"/>
      <c r="AF656" s="147"/>
      <c r="AG656" s="147"/>
      <c r="AH656" s="147"/>
      <c r="AI656" s="147"/>
      <c r="AJ656" s="147"/>
      <c r="AK656" s="147"/>
      <c r="AL656" s="147"/>
      <c r="AM656" s="147"/>
      <c r="AN656" s="147"/>
      <c r="AO656" s="147"/>
      <c r="AP656" s="147"/>
      <c r="AQ656" s="147"/>
      <c r="AR656" s="147"/>
      <c r="AS656" s="147"/>
      <c r="AT656" s="147"/>
      <c r="AU656" s="147"/>
      <c r="AV656" s="147"/>
      <c r="AW656" s="147"/>
      <c r="AX656" s="147"/>
      <c r="AY656" s="147"/>
      <c r="AZ656" s="149">
        <f t="shared" si="18"/>
        <v>0</v>
      </c>
    </row>
    <row r="657" spans="1:52" s="150" customFormat="1" ht="34.950000000000003" customHeight="1" x14ac:dyDescent="0.45">
      <c r="A657" s="151" t="s">
        <v>41</v>
      </c>
      <c r="B657" s="147">
        <v>2</v>
      </c>
      <c r="C657" s="151"/>
      <c r="D657" s="151" t="s">
        <v>1964</v>
      </c>
      <c r="E657" s="151" t="s">
        <v>20</v>
      </c>
      <c r="F657" s="147">
        <v>2</v>
      </c>
      <c r="G657" s="151" t="s">
        <v>207</v>
      </c>
      <c r="H657" s="147"/>
      <c r="I657" s="155"/>
      <c r="J657" s="147" t="s">
        <v>2498</v>
      </c>
      <c r="K657" s="147"/>
      <c r="L657" s="151" t="s">
        <v>7386</v>
      </c>
      <c r="M657" s="151" t="s">
        <v>7311</v>
      </c>
      <c r="N657" s="151" t="s">
        <v>7387</v>
      </c>
      <c r="O657" s="147">
        <v>1</v>
      </c>
      <c r="P657" s="147"/>
      <c r="Q657" s="147"/>
      <c r="R657" s="147"/>
      <c r="S657" s="147"/>
      <c r="T657" s="147"/>
      <c r="U657" s="147"/>
      <c r="V657" s="147"/>
      <c r="W657" s="147"/>
      <c r="X657" s="147"/>
      <c r="Y657" s="147"/>
      <c r="Z657" s="147"/>
      <c r="AA657" s="147"/>
      <c r="AB657" s="147"/>
      <c r="AC657" s="147"/>
      <c r="AD657" s="153" t="s">
        <v>2443</v>
      </c>
      <c r="AE657" s="147"/>
      <c r="AF657" s="147"/>
      <c r="AG657" s="147"/>
      <c r="AH657" s="147"/>
      <c r="AI657" s="147"/>
      <c r="AJ657" s="147"/>
      <c r="AK657" s="147"/>
      <c r="AL657" s="147"/>
      <c r="AM657" s="147"/>
      <c r="AN657" s="147"/>
      <c r="AO657" s="147"/>
      <c r="AP657" s="147"/>
      <c r="AQ657" s="147"/>
      <c r="AR657" s="147"/>
      <c r="AS657" s="147"/>
      <c r="AT657" s="147"/>
      <c r="AU657" s="147"/>
      <c r="AV657" s="147"/>
      <c r="AW657" s="147"/>
      <c r="AX657" s="147"/>
      <c r="AY657" s="147"/>
      <c r="AZ657" s="149">
        <f t="shared" si="18"/>
        <v>0</v>
      </c>
    </row>
    <row r="658" spans="1:52" s="150" customFormat="1" ht="34.950000000000003" customHeight="1" x14ac:dyDescent="0.45">
      <c r="A658" s="151" t="s">
        <v>41</v>
      </c>
      <c r="B658" s="147">
        <v>2</v>
      </c>
      <c r="C658" s="151"/>
      <c r="D658" s="151" t="s">
        <v>1964</v>
      </c>
      <c r="E658" s="151" t="s">
        <v>20</v>
      </c>
      <c r="F658" s="147">
        <v>2</v>
      </c>
      <c r="G658" s="151" t="s">
        <v>207</v>
      </c>
      <c r="H658" s="147"/>
      <c r="I658" s="155"/>
      <c r="J658" s="147" t="s">
        <v>2498</v>
      </c>
      <c r="K658" s="147"/>
      <c r="L658" s="151" t="s">
        <v>1199</v>
      </c>
      <c r="M658" s="151"/>
      <c r="N658" s="151"/>
      <c r="O658" s="147">
        <v>1</v>
      </c>
      <c r="P658" s="147"/>
      <c r="Q658" s="147"/>
      <c r="R658" s="147"/>
      <c r="S658" s="147"/>
      <c r="T658" s="147"/>
      <c r="U658" s="147"/>
      <c r="V658" s="147"/>
      <c r="W658" s="147"/>
      <c r="X658" s="147"/>
      <c r="Y658" s="147"/>
      <c r="Z658" s="147"/>
      <c r="AA658" s="147"/>
      <c r="AB658" s="147"/>
      <c r="AC658" s="147"/>
      <c r="AD658" s="153" t="s">
        <v>2443</v>
      </c>
      <c r="AE658" s="147"/>
      <c r="AF658" s="147"/>
      <c r="AG658" s="147"/>
      <c r="AH658" s="147"/>
      <c r="AI658" s="147"/>
      <c r="AJ658" s="147"/>
      <c r="AK658" s="147"/>
      <c r="AL658" s="147"/>
      <c r="AM658" s="147"/>
      <c r="AN658" s="147"/>
      <c r="AO658" s="147"/>
      <c r="AP658" s="147"/>
      <c r="AQ658" s="147"/>
      <c r="AR658" s="147"/>
      <c r="AS658" s="147"/>
      <c r="AT658" s="147"/>
      <c r="AU658" s="147"/>
      <c r="AV658" s="147"/>
      <c r="AW658" s="147"/>
      <c r="AX658" s="147"/>
      <c r="AY658" s="147"/>
      <c r="AZ658" s="149">
        <f t="shared" si="18"/>
        <v>0</v>
      </c>
    </row>
    <row r="659" spans="1:52" s="150" customFormat="1" ht="34.950000000000003" customHeight="1" x14ac:dyDescent="0.45">
      <c r="A659" s="151" t="s">
        <v>41</v>
      </c>
      <c r="B659" s="147">
        <v>2</v>
      </c>
      <c r="C659" s="151"/>
      <c r="D659" s="151" t="s">
        <v>1964</v>
      </c>
      <c r="E659" s="151" t="s">
        <v>20</v>
      </c>
      <c r="F659" s="147">
        <v>2</v>
      </c>
      <c r="G659" s="151" t="s">
        <v>207</v>
      </c>
      <c r="H659" s="147"/>
      <c r="I659" s="155"/>
      <c r="J659" s="147" t="s">
        <v>2498</v>
      </c>
      <c r="K659" s="147"/>
      <c r="L659" s="151" t="s">
        <v>1200</v>
      </c>
      <c r="M659" s="151"/>
      <c r="N659" s="151"/>
      <c r="O659" s="147">
        <v>1</v>
      </c>
      <c r="P659" s="147"/>
      <c r="Q659" s="147"/>
      <c r="R659" s="147"/>
      <c r="S659" s="147"/>
      <c r="T659" s="147"/>
      <c r="U659" s="147"/>
      <c r="V659" s="147"/>
      <c r="W659" s="147"/>
      <c r="X659" s="147"/>
      <c r="Y659" s="147"/>
      <c r="Z659" s="147"/>
      <c r="AA659" s="147"/>
      <c r="AB659" s="147"/>
      <c r="AC659" s="147"/>
      <c r="AD659" s="153" t="s">
        <v>2443</v>
      </c>
      <c r="AE659" s="147"/>
      <c r="AF659" s="147"/>
      <c r="AG659" s="147"/>
      <c r="AH659" s="147"/>
      <c r="AI659" s="147"/>
      <c r="AJ659" s="147"/>
      <c r="AK659" s="147"/>
      <c r="AL659" s="147"/>
      <c r="AM659" s="147"/>
      <c r="AN659" s="147"/>
      <c r="AO659" s="147"/>
      <c r="AP659" s="147"/>
      <c r="AQ659" s="147"/>
      <c r="AR659" s="147"/>
      <c r="AS659" s="147"/>
      <c r="AT659" s="147"/>
      <c r="AU659" s="147"/>
      <c r="AV659" s="147"/>
      <c r="AW659" s="147"/>
      <c r="AX659" s="147"/>
      <c r="AY659" s="147"/>
      <c r="AZ659" s="149">
        <f t="shared" si="18"/>
        <v>0</v>
      </c>
    </row>
    <row r="660" spans="1:52" s="150" customFormat="1" ht="34.950000000000003" customHeight="1" x14ac:dyDescent="0.45">
      <c r="A660" s="151" t="s">
        <v>41</v>
      </c>
      <c r="B660" s="147">
        <v>2</v>
      </c>
      <c r="C660" s="151"/>
      <c r="D660" s="151" t="s">
        <v>1964</v>
      </c>
      <c r="E660" s="151" t="s">
        <v>20</v>
      </c>
      <c r="F660" s="147">
        <v>2</v>
      </c>
      <c r="G660" s="151" t="s">
        <v>207</v>
      </c>
      <c r="H660" s="147"/>
      <c r="I660" s="155"/>
      <c r="J660" s="147" t="s">
        <v>2498</v>
      </c>
      <c r="K660" s="147"/>
      <c r="L660" s="151" t="s">
        <v>1201</v>
      </c>
      <c r="M660" s="151" t="s">
        <v>7113</v>
      </c>
      <c r="N660" s="151" t="s">
        <v>1202</v>
      </c>
      <c r="O660" s="147">
        <v>1</v>
      </c>
      <c r="P660" s="147"/>
      <c r="Q660" s="147"/>
      <c r="R660" s="147"/>
      <c r="S660" s="147"/>
      <c r="T660" s="147"/>
      <c r="U660" s="147"/>
      <c r="V660" s="147"/>
      <c r="W660" s="147"/>
      <c r="X660" s="147"/>
      <c r="Y660" s="147"/>
      <c r="Z660" s="147"/>
      <c r="AA660" s="147"/>
      <c r="AB660" s="147"/>
      <c r="AC660" s="147"/>
      <c r="AD660" s="153" t="s">
        <v>2443</v>
      </c>
      <c r="AE660" s="147"/>
      <c r="AF660" s="147"/>
      <c r="AG660" s="147"/>
      <c r="AH660" s="147"/>
      <c r="AI660" s="147"/>
      <c r="AJ660" s="147"/>
      <c r="AK660" s="147"/>
      <c r="AL660" s="147"/>
      <c r="AM660" s="147"/>
      <c r="AN660" s="147"/>
      <c r="AO660" s="147"/>
      <c r="AP660" s="147"/>
      <c r="AQ660" s="147"/>
      <c r="AR660" s="147"/>
      <c r="AS660" s="147"/>
      <c r="AT660" s="147"/>
      <c r="AU660" s="147"/>
      <c r="AV660" s="147"/>
      <c r="AW660" s="147"/>
      <c r="AX660" s="147"/>
      <c r="AY660" s="147"/>
      <c r="AZ660" s="149">
        <f t="shared" si="18"/>
        <v>0</v>
      </c>
    </row>
    <row r="661" spans="1:52" s="150" customFormat="1" ht="34.950000000000003" customHeight="1" x14ac:dyDescent="0.45">
      <c r="A661" s="151" t="s">
        <v>41</v>
      </c>
      <c r="B661" s="147">
        <v>2</v>
      </c>
      <c r="C661" s="151"/>
      <c r="D661" s="151" t="s">
        <v>1964</v>
      </c>
      <c r="E661" s="151" t="s">
        <v>20</v>
      </c>
      <c r="F661" s="147">
        <v>2</v>
      </c>
      <c r="G661" s="151" t="s">
        <v>207</v>
      </c>
      <c r="H661" s="147"/>
      <c r="I661" s="155"/>
      <c r="J661" s="147" t="s">
        <v>0</v>
      </c>
      <c r="K661" s="147"/>
      <c r="L661" s="151" t="s">
        <v>7393</v>
      </c>
      <c r="M661" s="151"/>
      <c r="N661" s="151" t="s">
        <v>7394</v>
      </c>
      <c r="O661" s="147">
        <v>1</v>
      </c>
      <c r="P661" s="147"/>
      <c r="Q661" s="147"/>
      <c r="R661" s="147"/>
      <c r="S661" s="147"/>
      <c r="T661" s="147"/>
      <c r="U661" s="147"/>
      <c r="V661" s="147"/>
      <c r="W661" s="147"/>
      <c r="X661" s="147"/>
      <c r="Y661" s="147"/>
      <c r="Z661" s="147"/>
      <c r="AA661" s="147"/>
      <c r="AB661" s="147"/>
      <c r="AC661" s="147"/>
      <c r="AD661" s="153" t="s">
        <v>2443</v>
      </c>
      <c r="AE661" s="147"/>
      <c r="AF661" s="147"/>
      <c r="AG661" s="147"/>
      <c r="AH661" s="147"/>
      <c r="AI661" s="147"/>
      <c r="AJ661" s="147"/>
      <c r="AK661" s="147"/>
      <c r="AL661" s="147"/>
      <c r="AM661" s="147"/>
      <c r="AN661" s="147"/>
      <c r="AO661" s="147"/>
      <c r="AP661" s="147"/>
      <c r="AQ661" s="147"/>
      <c r="AR661" s="147"/>
      <c r="AS661" s="147"/>
      <c r="AT661" s="147"/>
      <c r="AU661" s="147"/>
      <c r="AV661" s="147"/>
      <c r="AW661" s="147"/>
      <c r="AX661" s="147"/>
      <c r="AY661" s="147"/>
      <c r="AZ661" s="149">
        <f t="shared" si="18"/>
        <v>0</v>
      </c>
    </row>
  </sheetData>
  <autoFilter ref="A2:BN661" xr:uid="{00000000-0001-0000-0000-000000000000}">
    <filterColumn colId="40" showButton="0"/>
    <filterColumn colId="41" showButton="0"/>
    <sortState xmlns:xlrd2="http://schemas.microsoft.com/office/spreadsheetml/2017/richdata2" ref="A2:AZ661">
      <sortCondition ref="C2"/>
    </sortState>
  </autoFilter>
  <mergeCells count="14">
    <mergeCell ref="AZ1:AZ2"/>
    <mergeCell ref="AY1:AY2"/>
    <mergeCell ref="M1:M2"/>
    <mergeCell ref="N1:N2"/>
    <mergeCell ref="O1:O2"/>
    <mergeCell ref="P1:R1"/>
    <mergeCell ref="S1:V1"/>
    <mergeCell ref="W1:Y1"/>
    <mergeCell ref="L1:L2"/>
    <mergeCell ref="A1:C1"/>
    <mergeCell ref="H1:H2"/>
    <mergeCell ref="I1:I2"/>
    <mergeCell ref="J1:J2"/>
    <mergeCell ref="K1:K2"/>
  </mergeCells>
  <phoneticPr fontId="3"/>
  <conditionalFormatting sqref="AS652:AS661 AS599 AS446:AS459 AS465:AS501 AS507:AS554 AS282:AS283 AS314:AS316 AS562 AS564 AS571 AS342:AS346 AS350:AS352 AS423:AS437 AS374:AS375 AS379:AS388 AS289:AS312 AS238:AS240 AS268:AS271 AS88:AS91 AS136:AS164 AS167:AS172 AS25:AS28 AS30:AS59 AS392:AS417 AS419:AS421 AS13 AS93:AS97 AS319:AS321">
    <cfRule type="uniqueValues" dxfId="22" priority="99"/>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20" manualBreakCount="20">
    <brk id="24" max="50" man="1"/>
    <brk id="28" max="50" man="1"/>
    <brk id="39" max="50" man="1"/>
    <brk id="59" max="50" man="1"/>
    <brk id="86" max="50" man="1"/>
    <brk id="97" max="50" man="1"/>
    <brk id="135" max="50" man="1"/>
    <brk id="162" max="50" man="1"/>
    <brk id="234" max="50" man="1"/>
    <brk id="264" max="50" man="1"/>
    <brk id="338" max="50" man="1"/>
    <brk id="371" max="50" man="1"/>
    <brk id="395" max="50" man="1"/>
    <brk id="412" max="50" man="1"/>
    <brk id="432" max="50" man="1"/>
    <brk id="444" max="50" man="1"/>
    <brk id="540" max="50" man="1"/>
    <brk id="543" max="50" man="1"/>
    <brk id="554" max="50" man="1"/>
    <brk id="649" max="5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CDB2-2D9B-4D13-8D32-1E4806336FBA}">
  <sheetPr>
    <tabColor rgb="FFFFCCCC"/>
    <pageSetUpPr fitToPage="1"/>
  </sheetPr>
  <dimension ref="A1:BA251"/>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ht="34.950000000000003" customHeight="1" x14ac:dyDescent="0.45">
      <c r="A3" s="78" t="s">
        <v>5805</v>
      </c>
      <c r="B3" s="79">
        <v>2</v>
      </c>
      <c r="C3" s="78" t="s">
        <v>5337</v>
      </c>
      <c r="D3" s="78"/>
      <c r="E3" s="78"/>
      <c r="F3" s="79"/>
      <c r="G3" s="78"/>
      <c r="H3" s="79"/>
      <c r="I3" s="80" t="s">
        <v>5738</v>
      </c>
      <c r="J3" s="79"/>
      <c r="K3" s="79"/>
      <c r="L3" s="78" t="s">
        <v>7748</v>
      </c>
      <c r="M3" s="78"/>
      <c r="N3" s="78"/>
      <c r="O3" s="79">
        <v>1</v>
      </c>
      <c r="P3" s="79">
        <v>500</v>
      </c>
      <c r="Q3" s="79">
        <v>800</v>
      </c>
      <c r="R3" s="79">
        <v>1500</v>
      </c>
      <c r="S3" s="79"/>
      <c r="T3" s="79"/>
      <c r="U3" s="79"/>
      <c r="V3" s="79"/>
      <c r="W3" s="79"/>
      <c r="X3" s="79"/>
      <c r="Y3" s="79"/>
      <c r="Z3" s="79"/>
      <c r="AA3" s="79"/>
      <c r="AB3" s="79"/>
      <c r="AC3" s="79" t="s">
        <v>5747</v>
      </c>
      <c r="AD3" s="81"/>
      <c r="AE3" s="79" t="s">
        <v>3043</v>
      </c>
      <c r="AF3" s="79"/>
      <c r="AG3" s="79"/>
      <c r="AH3" s="79"/>
      <c r="AI3" s="79"/>
      <c r="AJ3" s="79"/>
      <c r="AK3" s="79"/>
      <c r="AL3" s="79"/>
      <c r="AM3" s="79"/>
      <c r="AN3" s="79"/>
      <c r="AO3" s="79"/>
      <c r="AP3" s="79"/>
      <c r="AQ3" s="79"/>
      <c r="AR3" s="79"/>
      <c r="AS3" s="79"/>
      <c r="AT3" s="79"/>
      <c r="AU3" s="79"/>
      <c r="AV3" s="79"/>
      <c r="AW3" s="79"/>
      <c r="AX3" s="79"/>
      <c r="AY3" s="79"/>
      <c r="AZ3" s="149">
        <f t="shared" ref="AZ3:AZ66" si="0">P3*Q3*R3/1000000000*O3</f>
        <v>0.6</v>
      </c>
    </row>
    <row r="4" spans="1:52" s="99" customFormat="1" ht="34.950000000000003" customHeight="1" x14ac:dyDescent="0.45">
      <c r="A4" s="93" t="s">
        <v>5159</v>
      </c>
      <c r="B4" s="77">
        <v>2</v>
      </c>
      <c r="C4" s="93" t="s">
        <v>7768</v>
      </c>
      <c r="D4" s="93"/>
      <c r="E4" s="93"/>
      <c r="F4" s="94"/>
      <c r="G4" s="93"/>
      <c r="H4" s="77"/>
      <c r="I4" s="95">
        <v>5700</v>
      </c>
      <c r="J4" s="77"/>
      <c r="K4" s="77"/>
      <c r="L4" s="93" t="s">
        <v>3639</v>
      </c>
      <c r="M4" s="96"/>
      <c r="N4" s="96"/>
      <c r="O4" s="79">
        <v>1</v>
      </c>
      <c r="P4" s="77">
        <v>900</v>
      </c>
      <c r="Q4" s="77">
        <v>450</v>
      </c>
      <c r="R4" s="77">
        <v>1800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1080</v>
      </c>
      <c r="AU4" s="77">
        <v>54</v>
      </c>
      <c r="AV4" s="94" t="s">
        <v>3230</v>
      </c>
      <c r="AW4" s="77" t="s">
        <v>2868</v>
      </c>
      <c r="AX4" s="94" t="s">
        <v>3232</v>
      </c>
      <c r="AY4" s="77"/>
      <c r="AZ4" s="149">
        <f t="shared" si="0"/>
        <v>0.72899999999999998</v>
      </c>
    </row>
    <row r="5" spans="1:52" s="99" customFormat="1" ht="34.950000000000003" customHeight="1" x14ac:dyDescent="0.45">
      <c r="A5" s="78" t="s">
        <v>5805</v>
      </c>
      <c r="B5" s="79">
        <v>2</v>
      </c>
      <c r="C5" s="78" t="s">
        <v>5337</v>
      </c>
      <c r="D5" s="93"/>
      <c r="E5" s="93"/>
      <c r="F5" s="94"/>
      <c r="G5" s="93"/>
      <c r="H5" s="77"/>
      <c r="I5" s="95"/>
      <c r="J5" s="77"/>
      <c r="K5" s="77"/>
      <c r="L5" s="93" t="s">
        <v>9908</v>
      </c>
      <c r="M5" s="96"/>
      <c r="N5" s="96"/>
      <c r="O5" s="79">
        <v>8</v>
      </c>
      <c r="P5" s="77">
        <v>500</v>
      </c>
      <c r="Q5" s="77">
        <v>680</v>
      </c>
      <c r="R5" s="77">
        <v>1500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c r="AU5" s="77"/>
      <c r="AV5" s="94"/>
      <c r="AW5" s="77"/>
      <c r="AX5" s="94"/>
      <c r="AY5" s="77"/>
      <c r="AZ5" s="149">
        <f t="shared" si="0"/>
        <v>4.08</v>
      </c>
    </row>
    <row r="6" spans="1:52" s="99" customFormat="1" ht="34.950000000000003" customHeight="1" x14ac:dyDescent="0.45">
      <c r="A6" s="93" t="s">
        <v>5159</v>
      </c>
      <c r="B6" s="77">
        <v>2</v>
      </c>
      <c r="C6" s="93" t="s">
        <v>7768</v>
      </c>
      <c r="D6" s="93"/>
      <c r="E6" s="93"/>
      <c r="F6" s="94"/>
      <c r="G6" s="93"/>
      <c r="H6" s="77"/>
      <c r="I6" s="95"/>
      <c r="J6" s="77"/>
      <c r="K6" s="77"/>
      <c r="L6" s="93" t="s">
        <v>9891</v>
      </c>
      <c r="M6" s="96"/>
      <c r="N6" s="96"/>
      <c r="O6" s="79">
        <v>1</v>
      </c>
      <c r="P6" s="77"/>
      <c r="Q6" s="77"/>
      <c r="R6" s="77"/>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c r="AU6" s="77"/>
      <c r="AV6" s="94"/>
      <c r="AW6" s="77"/>
      <c r="AX6" s="94"/>
      <c r="AY6" s="77"/>
      <c r="AZ6" s="149">
        <f t="shared" si="0"/>
        <v>0</v>
      </c>
    </row>
    <row r="7" spans="1:52" s="99" customFormat="1" ht="34.950000000000003" customHeight="1" x14ac:dyDescent="0.45">
      <c r="A7" s="78" t="s">
        <v>5805</v>
      </c>
      <c r="B7" s="79">
        <v>2</v>
      </c>
      <c r="C7" s="93" t="s">
        <v>9910</v>
      </c>
      <c r="D7" s="93"/>
      <c r="E7" s="93"/>
      <c r="F7" s="94"/>
      <c r="G7" s="93"/>
      <c r="H7" s="77"/>
      <c r="I7" s="95"/>
      <c r="J7" s="77"/>
      <c r="K7" s="77"/>
      <c r="L7" s="93" t="s">
        <v>9911</v>
      </c>
      <c r="M7" s="96" t="s">
        <v>9913</v>
      </c>
      <c r="N7" s="96"/>
      <c r="O7" s="79">
        <v>2</v>
      </c>
      <c r="P7" s="77">
        <v>600</v>
      </c>
      <c r="Q7" s="77">
        <v>400</v>
      </c>
      <c r="R7" s="77">
        <v>800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c r="AU7" s="77"/>
      <c r="AV7" s="94"/>
      <c r="AW7" s="77"/>
      <c r="AX7" s="94"/>
      <c r="AY7" s="77"/>
      <c r="AZ7" s="149">
        <f t="shared" si="0"/>
        <v>0.38400000000000001</v>
      </c>
    </row>
    <row r="8" spans="1:52" s="99" customFormat="1" ht="34.950000000000003" customHeight="1" x14ac:dyDescent="0.45">
      <c r="A8" s="93" t="s">
        <v>5159</v>
      </c>
      <c r="B8" s="77">
        <v>2</v>
      </c>
      <c r="C8" s="93" t="s">
        <v>9910</v>
      </c>
      <c r="D8" s="93"/>
      <c r="E8" s="93"/>
      <c r="F8" s="94"/>
      <c r="G8" s="93"/>
      <c r="H8" s="77"/>
      <c r="I8" s="95"/>
      <c r="J8" s="77"/>
      <c r="K8" s="77"/>
      <c r="L8" s="93" t="s">
        <v>9911</v>
      </c>
      <c r="M8" s="96" t="s">
        <v>9914</v>
      </c>
      <c r="N8" s="96"/>
      <c r="O8" s="79">
        <v>1</v>
      </c>
      <c r="P8" s="77">
        <v>1200</v>
      </c>
      <c r="Q8" s="77">
        <v>600</v>
      </c>
      <c r="R8" s="77">
        <v>1400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c r="AU8" s="77"/>
      <c r="AV8" s="94"/>
      <c r="AW8" s="77"/>
      <c r="AX8" s="94"/>
      <c r="AY8" s="77"/>
      <c r="AZ8" s="149">
        <f t="shared" si="0"/>
        <v>1.008</v>
      </c>
    </row>
    <row r="9" spans="1:52" s="99" customFormat="1" ht="34.950000000000003" customHeight="1" x14ac:dyDescent="0.45">
      <c r="A9" s="78" t="s">
        <v>5805</v>
      </c>
      <c r="B9" s="79">
        <v>2</v>
      </c>
      <c r="C9" s="93" t="s">
        <v>9910</v>
      </c>
      <c r="D9" s="93"/>
      <c r="E9" s="93"/>
      <c r="F9" s="94"/>
      <c r="G9" s="93"/>
      <c r="H9" s="77"/>
      <c r="I9" s="95"/>
      <c r="J9" s="77"/>
      <c r="K9" s="77"/>
      <c r="L9" s="93" t="s">
        <v>9912</v>
      </c>
      <c r="M9" s="96" t="s">
        <v>7491</v>
      </c>
      <c r="N9" s="96"/>
      <c r="O9" s="79">
        <v>2</v>
      </c>
      <c r="P9" s="77">
        <v>580</v>
      </c>
      <c r="Q9" s="77">
        <v>450</v>
      </c>
      <c r="R9" s="77">
        <v>1600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c r="AU9" s="77"/>
      <c r="AV9" s="94"/>
      <c r="AW9" s="77"/>
      <c r="AX9" s="94"/>
      <c r="AY9" s="77" t="s">
        <v>9834</v>
      </c>
      <c r="AZ9" s="149">
        <f t="shared" si="0"/>
        <v>0.83520000000000005</v>
      </c>
    </row>
    <row r="10" spans="1:52" s="99" customFormat="1" ht="34.950000000000003" customHeight="1" x14ac:dyDescent="0.45">
      <c r="A10" s="93" t="s">
        <v>5159</v>
      </c>
      <c r="B10" s="77">
        <v>2</v>
      </c>
      <c r="C10" s="93" t="s">
        <v>7701</v>
      </c>
      <c r="D10" s="93"/>
      <c r="E10" s="93"/>
      <c r="F10" s="94"/>
      <c r="G10" s="93"/>
      <c r="H10" s="77"/>
      <c r="I10" s="95">
        <v>5701</v>
      </c>
      <c r="J10" s="77"/>
      <c r="K10" s="77"/>
      <c r="L10" s="93" t="s">
        <v>3651</v>
      </c>
      <c r="M10" s="96" t="s">
        <v>7698</v>
      </c>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1081</v>
      </c>
      <c r="AU10" s="77">
        <v>54</v>
      </c>
      <c r="AV10" s="94" t="s">
        <v>3230</v>
      </c>
      <c r="AW10" s="77" t="s">
        <v>2874</v>
      </c>
      <c r="AX10" s="94" t="s">
        <v>3232</v>
      </c>
      <c r="AY10" s="77"/>
      <c r="AZ10" s="149">
        <f t="shared" si="0"/>
        <v>4.0500000000000001E-2</v>
      </c>
    </row>
    <row r="11" spans="1:52" s="99" customFormat="1" ht="34.950000000000003" customHeight="1" x14ac:dyDescent="0.45">
      <c r="A11" s="93" t="s">
        <v>5159</v>
      </c>
      <c r="B11" s="77">
        <v>2</v>
      </c>
      <c r="C11" s="93" t="s">
        <v>7701</v>
      </c>
      <c r="D11" s="93"/>
      <c r="E11" s="93"/>
      <c r="F11" s="94"/>
      <c r="G11" s="93"/>
      <c r="H11" s="77"/>
      <c r="I11" s="95">
        <v>5702</v>
      </c>
      <c r="J11" s="77"/>
      <c r="K11" s="77"/>
      <c r="L11" s="93" t="s">
        <v>3651</v>
      </c>
      <c r="M11" s="96" t="s">
        <v>7698</v>
      </c>
      <c r="N11" s="96"/>
      <c r="O11" s="79">
        <v>1</v>
      </c>
      <c r="P11" s="77">
        <v>300</v>
      </c>
      <c r="Q11" s="77">
        <v>300</v>
      </c>
      <c r="R11" s="77">
        <v>450</v>
      </c>
      <c r="S11" s="77"/>
      <c r="T11" s="77"/>
      <c r="U11" s="77"/>
      <c r="V11" s="77"/>
      <c r="W11" s="77"/>
      <c r="X11" s="77"/>
      <c r="Y11" s="77"/>
      <c r="Z11" s="77"/>
      <c r="AA11" s="77"/>
      <c r="AB11" s="77"/>
      <c r="AC11" s="77"/>
      <c r="AD11" s="77"/>
      <c r="AE11" s="77"/>
      <c r="AF11" s="77"/>
      <c r="AG11" s="77"/>
      <c r="AH11" s="77"/>
      <c r="AI11" s="77"/>
      <c r="AJ11" s="77"/>
      <c r="AK11" s="77"/>
      <c r="AL11" s="77"/>
      <c r="AM11" s="94"/>
      <c r="AN11" s="94" t="s">
        <v>5087</v>
      </c>
      <c r="AO11" s="77"/>
      <c r="AP11" s="77"/>
      <c r="AQ11" s="77"/>
      <c r="AR11" s="77"/>
      <c r="AS11" s="97"/>
      <c r="AT11" s="77">
        <v>1082</v>
      </c>
      <c r="AU11" s="77">
        <v>54</v>
      </c>
      <c r="AV11" s="94" t="s">
        <v>3230</v>
      </c>
      <c r="AW11" s="77" t="s">
        <v>2957</v>
      </c>
      <c r="AX11" s="94" t="s">
        <v>3074</v>
      </c>
      <c r="AY11" s="77"/>
      <c r="AZ11" s="149">
        <f t="shared" si="0"/>
        <v>4.0500000000000001E-2</v>
      </c>
    </row>
    <row r="12" spans="1:52" s="99" customFormat="1" ht="34.950000000000003" customHeight="1" x14ac:dyDescent="0.45">
      <c r="A12" s="93" t="s">
        <v>5159</v>
      </c>
      <c r="B12" s="77">
        <v>2</v>
      </c>
      <c r="C12" s="93" t="s">
        <v>7701</v>
      </c>
      <c r="D12" s="93"/>
      <c r="E12" s="93"/>
      <c r="F12" s="94"/>
      <c r="G12" s="93"/>
      <c r="H12" s="77"/>
      <c r="I12" s="95">
        <v>5703</v>
      </c>
      <c r="J12" s="77"/>
      <c r="K12" s="77"/>
      <c r="L12" s="93" t="s">
        <v>3651</v>
      </c>
      <c r="M12" s="96" t="s">
        <v>7668</v>
      </c>
      <c r="N12" s="96"/>
      <c r="O12" s="79">
        <v>1</v>
      </c>
      <c r="P12" s="77">
        <v>300</v>
      </c>
      <c r="Q12" s="77">
        <v>300</v>
      </c>
      <c r="R12" s="77">
        <v>450</v>
      </c>
      <c r="S12" s="77"/>
      <c r="T12" s="77"/>
      <c r="U12" s="77"/>
      <c r="V12" s="77"/>
      <c r="W12" s="77"/>
      <c r="X12" s="77"/>
      <c r="Y12" s="77"/>
      <c r="Z12" s="77"/>
      <c r="AA12" s="77"/>
      <c r="AB12" s="77"/>
      <c r="AC12" s="77"/>
      <c r="AD12" s="77"/>
      <c r="AE12" s="77"/>
      <c r="AF12" s="77"/>
      <c r="AG12" s="77"/>
      <c r="AH12" s="77"/>
      <c r="AI12" s="77"/>
      <c r="AJ12" s="77"/>
      <c r="AK12" s="77"/>
      <c r="AL12" s="77"/>
      <c r="AM12" s="94"/>
      <c r="AN12" s="94" t="s">
        <v>5087</v>
      </c>
      <c r="AO12" s="77"/>
      <c r="AP12" s="77"/>
      <c r="AQ12" s="77"/>
      <c r="AR12" s="77"/>
      <c r="AS12" s="97"/>
      <c r="AT12" s="77">
        <v>1083</v>
      </c>
      <c r="AU12" s="77">
        <v>54</v>
      </c>
      <c r="AV12" s="94" t="s">
        <v>3230</v>
      </c>
      <c r="AW12" s="77" t="s">
        <v>2874</v>
      </c>
      <c r="AX12" s="94" t="s">
        <v>3232</v>
      </c>
      <c r="AY12" s="77"/>
      <c r="AZ12" s="149">
        <f t="shared" si="0"/>
        <v>4.0500000000000001E-2</v>
      </c>
    </row>
    <row r="13" spans="1:52" s="99" customFormat="1" ht="34.950000000000003" customHeight="1" x14ac:dyDescent="0.45">
      <c r="A13" s="93" t="s">
        <v>5159</v>
      </c>
      <c r="B13" s="77">
        <v>2</v>
      </c>
      <c r="C13" s="93" t="s">
        <v>7701</v>
      </c>
      <c r="D13" s="93"/>
      <c r="E13" s="93"/>
      <c r="F13" s="94"/>
      <c r="G13" s="93"/>
      <c r="H13" s="77"/>
      <c r="I13" s="95">
        <v>5704</v>
      </c>
      <c r="J13" s="77"/>
      <c r="K13" s="77"/>
      <c r="L13" s="93" t="s">
        <v>3651</v>
      </c>
      <c r="M13" s="96" t="s">
        <v>7698</v>
      </c>
      <c r="N13" s="96"/>
      <c r="O13" s="79">
        <v>1</v>
      </c>
      <c r="P13" s="77">
        <v>300</v>
      </c>
      <c r="Q13" s="77">
        <v>300</v>
      </c>
      <c r="R13" s="77">
        <v>450</v>
      </c>
      <c r="S13" s="77"/>
      <c r="T13" s="77"/>
      <c r="U13" s="77"/>
      <c r="V13" s="77"/>
      <c r="W13" s="77"/>
      <c r="X13" s="77"/>
      <c r="Y13" s="77"/>
      <c r="Z13" s="77"/>
      <c r="AA13" s="77"/>
      <c r="AB13" s="77"/>
      <c r="AC13" s="77"/>
      <c r="AD13" s="77"/>
      <c r="AE13" s="77"/>
      <c r="AF13" s="77"/>
      <c r="AG13" s="77"/>
      <c r="AH13" s="77"/>
      <c r="AI13" s="77"/>
      <c r="AJ13" s="77"/>
      <c r="AK13" s="77"/>
      <c r="AL13" s="77"/>
      <c r="AM13" s="94"/>
      <c r="AN13" s="94" t="s">
        <v>5087</v>
      </c>
      <c r="AO13" s="77"/>
      <c r="AP13" s="77"/>
      <c r="AQ13" s="77"/>
      <c r="AR13" s="77"/>
      <c r="AS13" s="97"/>
      <c r="AT13" s="77">
        <v>1084</v>
      </c>
      <c r="AU13" s="77">
        <v>54</v>
      </c>
      <c r="AV13" s="94" t="s">
        <v>3230</v>
      </c>
      <c r="AW13" s="77" t="s">
        <v>2957</v>
      </c>
      <c r="AX13" s="94" t="s">
        <v>3074</v>
      </c>
      <c r="AY13" s="77"/>
      <c r="AZ13" s="149">
        <f t="shared" si="0"/>
        <v>4.0500000000000001E-2</v>
      </c>
    </row>
    <row r="14" spans="1:52" s="99" customFormat="1" ht="34.950000000000003" customHeight="1" x14ac:dyDescent="0.45">
      <c r="A14" s="93" t="s">
        <v>5159</v>
      </c>
      <c r="B14" s="77">
        <v>2</v>
      </c>
      <c r="C14" s="93" t="s">
        <v>7701</v>
      </c>
      <c r="D14" s="93"/>
      <c r="E14" s="93"/>
      <c r="F14" s="94"/>
      <c r="G14" s="93"/>
      <c r="H14" s="77"/>
      <c r="I14" s="95">
        <v>5705</v>
      </c>
      <c r="J14" s="77"/>
      <c r="K14" s="77"/>
      <c r="L14" s="93" t="s">
        <v>3651</v>
      </c>
      <c r="M14" s="96" t="s">
        <v>7698</v>
      </c>
      <c r="N14" s="96"/>
      <c r="O14" s="79">
        <v>1</v>
      </c>
      <c r="P14" s="77">
        <v>300</v>
      </c>
      <c r="Q14" s="77">
        <v>300</v>
      </c>
      <c r="R14" s="77">
        <v>450</v>
      </c>
      <c r="S14" s="77"/>
      <c r="T14" s="77"/>
      <c r="U14" s="77"/>
      <c r="V14" s="77"/>
      <c r="W14" s="77"/>
      <c r="X14" s="77"/>
      <c r="Y14" s="77"/>
      <c r="Z14" s="77"/>
      <c r="AA14" s="77"/>
      <c r="AB14" s="77"/>
      <c r="AC14" s="77"/>
      <c r="AD14" s="77"/>
      <c r="AE14" s="77"/>
      <c r="AF14" s="77"/>
      <c r="AG14" s="77"/>
      <c r="AH14" s="77"/>
      <c r="AI14" s="77"/>
      <c r="AJ14" s="77"/>
      <c r="AK14" s="77"/>
      <c r="AL14" s="77"/>
      <c r="AM14" s="94"/>
      <c r="AN14" s="94" t="s">
        <v>5087</v>
      </c>
      <c r="AO14" s="77"/>
      <c r="AP14" s="77"/>
      <c r="AQ14" s="77"/>
      <c r="AR14" s="77"/>
      <c r="AS14" s="97"/>
      <c r="AT14" s="77">
        <v>1085</v>
      </c>
      <c r="AU14" s="77">
        <v>54</v>
      </c>
      <c r="AV14" s="94" t="s">
        <v>3230</v>
      </c>
      <c r="AW14" s="77" t="s">
        <v>2957</v>
      </c>
      <c r="AX14" s="94" t="s">
        <v>3074</v>
      </c>
      <c r="AY14" s="77"/>
      <c r="AZ14" s="149">
        <f t="shared" si="0"/>
        <v>4.0500000000000001E-2</v>
      </c>
    </row>
    <row r="15" spans="1:52" s="99" customFormat="1" ht="34.950000000000003" customHeight="1" x14ac:dyDescent="0.45">
      <c r="A15" s="93" t="s">
        <v>5159</v>
      </c>
      <c r="B15" s="77">
        <v>2</v>
      </c>
      <c r="C15" s="93" t="s">
        <v>7701</v>
      </c>
      <c r="D15" s="93" t="s">
        <v>5160</v>
      </c>
      <c r="E15" s="93"/>
      <c r="F15" s="94">
        <v>2</v>
      </c>
      <c r="G15" s="93" t="s">
        <v>5161</v>
      </c>
      <c r="H15" s="77"/>
      <c r="I15" s="95">
        <v>5706</v>
      </c>
      <c r="J15" s="77" t="s">
        <v>5382</v>
      </c>
      <c r="K15" s="77"/>
      <c r="L15" s="93" t="s">
        <v>3038</v>
      </c>
      <c r="M15" s="96"/>
      <c r="N15" s="96"/>
      <c r="O15" s="79">
        <v>1</v>
      </c>
      <c r="P15" s="77">
        <v>550</v>
      </c>
      <c r="Q15" s="77">
        <v>500</v>
      </c>
      <c r="R15" s="77">
        <v>1250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1086</v>
      </c>
      <c r="AU15" s="77">
        <v>54</v>
      </c>
      <c r="AV15" s="94" t="s">
        <v>3230</v>
      </c>
      <c r="AW15" s="77" t="s">
        <v>2876</v>
      </c>
      <c r="AX15" s="94" t="s">
        <v>3232</v>
      </c>
      <c r="AY15" s="77"/>
      <c r="AZ15" s="149">
        <f t="shared" si="0"/>
        <v>0.34375</v>
      </c>
    </row>
    <row r="16" spans="1:52" s="99" customFormat="1" ht="34.950000000000003" customHeight="1" x14ac:dyDescent="0.45">
      <c r="A16" s="93" t="s">
        <v>5159</v>
      </c>
      <c r="B16" s="77">
        <v>2</v>
      </c>
      <c r="C16" s="93" t="s">
        <v>7701</v>
      </c>
      <c r="D16" s="93"/>
      <c r="E16" s="93"/>
      <c r="F16" s="94"/>
      <c r="G16" s="93"/>
      <c r="H16" s="77"/>
      <c r="I16" s="95">
        <v>5707</v>
      </c>
      <c r="J16" s="77"/>
      <c r="K16" s="77"/>
      <c r="L16" s="93" t="s">
        <v>3474</v>
      </c>
      <c r="M16" s="96" t="s">
        <v>7668</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1087</v>
      </c>
      <c r="AU16" s="77">
        <v>54</v>
      </c>
      <c r="AV16" s="94" t="s">
        <v>3230</v>
      </c>
      <c r="AW16" s="77" t="s">
        <v>2957</v>
      </c>
      <c r="AX16" s="94" t="s">
        <v>3074</v>
      </c>
      <c r="AY16" s="77"/>
      <c r="AZ16" s="149">
        <f t="shared" si="0"/>
        <v>0.14174999999999999</v>
      </c>
    </row>
    <row r="17" spans="1:52" s="99" customFormat="1" ht="34.950000000000003" customHeight="1" x14ac:dyDescent="0.45">
      <c r="A17" s="93" t="s">
        <v>5159</v>
      </c>
      <c r="B17" s="77">
        <v>2</v>
      </c>
      <c r="C17" s="93" t="s">
        <v>7701</v>
      </c>
      <c r="D17" s="93" t="s">
        <v>5160</v>
      </c>
      <c r="E17" s="93"/>
      <c r="F17" s="94">
        <v>2</v>
      </c>
      <c r="G17" s="93" t="s">
        <v>5161</v>
      </c>
      <c r="H17" s="77"/>
      <c r="I17" s="95">
        <v>5708</v>
      </c>
      <c r="J17" s="77" t="s">
        <v>5382</v>
      </c>
      <c r="K17" s="77"/>
      <c r="L17" s="93" t="s">
        <v>4624</v>
      </c>
      <c r="M17" s="96"/>
      <c r="N17" s="96"/>
      <c r="O17" s="79">
        <v>1</v>
      </c>
      <c r="P17" s="77">
        <v>400</v>
      </c>
      <c r="Q17" s="77">
        <v>570</v>
      </c>
      <c r="R17" s="77">
        <v>600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1088</v>
      </c>
      <c r="AU17" s="77">
        <v>54</v>
      </c>
      <c r="AV17" s="94" t="s">
        <v>3230</v>
      </c>
      <c r="AW17" s="77" t="s">
        <v>2868</v>
      </c>
      <c r="AX17" s="94" t="s">
        <v>3232</v>
      </c>
      <c r="AY17" s="77"/>
      <c r="AZ17" s="149">
        <f t="shared" si="0"/>
        <v>0.1368</v>
      </c>
    </row>
    <row r="18" spans="1:52" s="99" customFormat="1" ht="34.950000000000003" customHeight="1" x14ac:dyDescent="0.45">
      <c r="A18" s="93" t="s">
        <v>5159</v>
      </c>
      <c r="B18" s="77">
        <v>2</v>
      </c>
      <c r="C18" s="93" t="s">
        <v>7701</v>
      </c>
      <c r="D18" s="93"/>
      <c r="E18" s="93"/>
      <c r="F18" s="94"/>
      <c r="G18" s="93"/>
      <c r="H18" s="77"/>
      <c r="I18" s="95">
        <v>5709</v>
      </c>
      <c r="J18" s="77"/>
      <c r="K18" s="77"/>
      <c r="L18" s="93" t="s">
        <v>2491</v>
      </c>
      <c r="M18" s="96" t="s">
        <v>7702</v>
      </c>
      <c r="N18" s="96"/>
      <c r="O18" s="79">
        <v>1</v>
      </c>
      <c r="P18" s="77">
        <v>600</v>
      </c>
      <c r="Q18" s="77">
        <v>600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1089</v>
      </c>
      <c r="AU18" s="77">
        <v>54</v>
      </c>
      <c r="AV18" s="94" t="s">
        <v>3230</v>
      </c>
      <c r="AW18" s="77" t="s">
        <v>2876</v>
      </c>
      <c r="AX18" s="94" t="s">
        <v>3232</v>
      </c>
      <c r="AY18" s="77"/>
      <c r="AZ18" s="149">
        <f t="shared" si="0"/>
        <v>0.252</v>
      </c>
    </row>
    <row r="19" spans="1:52" s="99" customFormat="1" ht="34.950000000000003" customHeight="1" x14ac:dyDescent="0.45">
      <c r="A19" s="93" t="s">
        <v>5159</v>
      </c>
      <c r="B19" s="77">
        <v>2</v>
      </c>
      <c r="C19" s="93" t="s">
        <v>7701</v>
      </c>
      <c r="D19" s="93"/>
      <c r="E19" s="93"/>
      <c r="F19" s="94"/>
      <c r="G19" s="93"/>
      <c r="H19" s="77"/>
      <c r="I19" s="95">
        <v>5710</v>
      </c>
      <c r="J19" s="77"/>
      <c r="K19" s="77"/>
      <c r="L19" s="93" t="s">
        <v>2916</v>
      </c>
      <c r="M19" s="96" t="s">
        <v>7703</v>
      </c>
      <c r="N19" s="96"/>
      <c r="O19" s="79">
        <v>1</v>
      </c>
      <c r="P19" s="77">
        <v>1280</v>
      </c>
      <c r="Q19" s="77">
        <v>560</v>
      </c>
      <c r="R19" s="77">
        <v>1800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1090</v>
      </c>
      <c r="AU19" s="77">
        <v>54</v>
      </c>
      <c r="AV19" s="94" t="s">
        <v>3230</v>
      </c>
      <c r="AW19" s="77" t="s">
        <v>2868</v>
      </c>
      <c r="AX19" s="94" t="s">
        <v>3232</v>
      </c>
      <c r="AY19" s="77"/>
      <c r="AZ19" s="149">
        <f t="shared" si="0"/>
        <v>1.2902400000000001</v>
      </c>
    </row>
    <row r="20" spans="1:52" s="99" customFormat="1" ht="34.950000000000003" customHeight="1" x14ac:dyDescent="0.45">
      <c r="A20" s="93" t="s">
        <v>5159</v>
      </c>
      <c r="B20" s="77">
        <v>2</v>
      </c>
      <c r="C20" s="93" t="s">
        <v>7701</v>
      </c>
      <c r="D20" s="93"/>
      <c r="E20" s="93"/>
      <c r="F20" s="94"/>
      <c r="G20" s="93"/>
      <c r="H20" s="77"/>
      <c r="I20" s="95">
        <v>5711</v>
      </c>
      <c r="J20" s="77"/>
      <c r="K20" s="77"/>
      <c r="L20" s="93" t="s">
        <v>3212</v>
      </c>
      <c r="M20" s="96"/>
      <c r="N20" s="96"/>
      <c r="O20" s="79">
        <v>1</v>
      </c>
      <c r="P20" s="77">
        <v>600</v>
      </c>
      <c r="Q20" s="77">
        <v>300</v>
      </c>
      <c r="R20" s="77">
        <v>440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1091</v>
      </c>
      <c r="AU20" s="77">
        <v>54</v>
      </c>
      <c r="AV20" s="94" t="s">
        <v>3230</v>
      </c>
      <c r="AW20" s="77" t="s">
        <v>2874</v>
      </c>
      <c r="AX20" s="94" t="s">
        <v>3232</v>
      </c>
      <c r="AY20" s="77"/>
      <c r="AZ20" s="149">
        <f t="shared" si="0"/>
        <v>7.9200000000000007E-2</v>
      </c>
    </row>
    <row r="21" spans="1:52" s="99" customFormat="1" ht="34.950000000000003" customHeight="1" x14ac:dyDescent="0.45">
      <c r="A21" s="93" t="s">
        <v>5159</v>
      </c>
      <c r="B21" s="77">
        <v>2</v>
      </c>
      <c r="C21" s="93" t="s">
        <v>7701</v>
      </c>
      <c r="D21" s="93"/>
      <c r="E21" s="93"/>
      <c r="F21" s="94"/>
      <c r="G21" s="93"/>
      <c r="H21" s="77"/>
      <c r="I21" s="95">
        <v>5712</v>
      </c>
      <c r="J21" s="77"/>
      <c r="K21" s="77"/>
      <c r="L21" s="93" t="s">
        <v>3212</v>
      </c>
      <c r="M21" s="96"/>
      <c r="N21" s="96"/>
      <c r="O21" s="79">
        <v>1</v>
      </c>
      <c r="P21" s="77">
        <v>600</v>
      </c>
      <c r="Q21" s="77">
        <v>300</v>
      </c>
      <c r="R21" s="77">
        <v>440</v>
      </c>
      <c r="S21" s="77"/>
      <c r="T21" s="77"/>
      <c r="U21" s="77"/>
      <c r="V21" s="77"/>
      <c r="W21" s="77"/>
      <c r="X21" s="77"/>
      <c r="Y21" s="77"/>
      <c r="Z21" s="77"/>
      <c r="AA21" s="77"/>
      <c r="AB21" s="77"/>
      <c r="AC21" s="77"/>
      <c r="AD21" s="77"/>
      <c r="AE21" s="77"/>
      <c r="AF21" s="77"/>
      <c r="AG21" s="77"/>
      <c r="AH21" s="77"/>
      <c r="AI21" s="77"/>
      <c r="AJ21" s="77"/>
      <c r="AK21" s="77"/>
      <c r="AL21" s="77"/>
      <c r="AM21" s="94" t="s">
        <v>5162</v>
      </c>
      <c r="AN21" s="94"/>
      <c r="AO21" s="77"/>
      <c r="AP21" s="77"/>
      <c r="AQ21" s="77"/>
      <c r="AR21" s="77"/>
      <c r="AS21" s="97" t="s">
        <v>2455</v>
      </c>
      <c r="AT21" s="77">
        <v>1092</v>
      </c>
      <c r="AU21" s="77">
        <v>54</v>
      </c>
      <c r="AV21" s="94" t="s">
        <v>3230</v>
      </c>
      <c r="AW21" s="77" t="s">
        <v>2874</v>
      </c>
      <c r="AX21" s="94" t="s">
        <v>3232</v>
      </c>
      <c r="AY21" s="77"/>
      <c r="AZ21" s="149">
        <f t="shared" si="0"/>
        <v>7.9200000000000007E-2</v>
      </c>
    </row>
    <row r="22" spans="1:52" s="99" customFormat="1" ht="34.950000000000003" customHeight="1" x14ac:dyDescent="0.45">
      <c r="A22" s="93" t="s">
        <v>5159</v>
      </c>
      <c r="B22" s="77">
        <v>2</v>
      </c>
      <c r="C22" s="93" t="s">
        <v>7701</v>
      </c>
      <c r="D22" s="93"/>
      <c r="E22" s="93"/>
      <c r="F22" s="94"/>
      <c r="G22" s="93"/>
      <c r="H22" s="77"/>
      <c r="I22" s="95">
        <v>5713</v>
      </c>
      <c r="J22" s="77"/>
      <c r="K22" s="77"/>
      <c r="L22" s="93" t="s">
        <v>3651</v>
      </c>
      <c r="M22" s="96" t="s">
        <v>7698</v>
      </c>
      <c r="N22" s="96"/>
      <c r="O22" s="79">
        <v>1</v>
      </c>
      <c r="P22" s="77">
        <v>300</v>
      </c>
      <c r="Q22" s="77">
        <v>300</v>
      </c>
      <c r="R22" s="77">
        <v>450</v>
      </c>
      <c r="S22" s="77"/>
      <c r="T22" s="77"/>
      <c r="U22" s="77"/>
      <c r="V22" s="77"/>
      <c r="W22" s="77"/>
      <c r="X22" s="77"/>
      <c r="Y22" s="77"/>
      <c r="Z22" s="77"/>
      <c r="AA22" s="77"/>
      <c r="AB22" s="77"/>
      <c r="AC22" s="77"/>
      <c r="AD22" s="77"/>
      <c r="AE22" s="77"/>
      <c r="AF22" s="77"/>
      <c r="AG22" s="77"/>
      <c r="AH22" s="77"/>
      <c r="AI22" s="77"/>
      <c r="AJ22" s="77"/>
      <c r="AK22" s="77"/>
      <c r="AL22" s="77"/>
      <c r="AM22" s="94" t="s">
        <v>5162</v>
      </c>
      <c r="AN22" s="94"/>
      <c r="AO22" s="77"/>
      <c r="AP22" s="77"/>
      <c r="AQ22" s="77"/>
      <c r="AR22" s="77"/>
      <c r="AS22" s="97" t="s">
        <v>4377</v>
      </c>
      <c r="AT22" s="77">
        <v>1093</v>
      </c>
      <c r="AU22" s="77">
        <v>54</v>
      </c>
      <c r="AV22" s="94" t="s">
        <v>3230</v>
      </c>
      <c r="AW22" s="77" t="s">
        <v>2874</v>
      </c>
      <c r="AX22" s="94" t="s">
        <v>3232</v>
      </c>
      <c r="AY22" s="77"/>
      <c r="AZ22" s="149">
        <f t="shared" si="0"/>
        <v>4.0500000000000001E-2</v>
      </c>
    </row>
    <row r="23" spans="1:52" s="150" customFormat="1" ht="34.950000000000003" customHeight="1" x14ac:dyDescent="0.45">
      <c r="A23" s="142" t="s">
        <v>5159</v>
      </c>
      <c r="B23" s="143">
        <v>2</v>
      </c>
      <c r="C23" s="142" t="s">
        <v>7701</v>
      </c>
      <c r="D23" s="142"/>
      <c r="E23" s="142"/>
      <c r="F23" s="144"/>
      <c r="G23" s="142"/>
      <c r="H23" s="143"/>
      <c r="I23" s="145">
        <v>5714</v>
      </c>
      <c r="J23" s="143"/>
      <c r="K23" s="143"/>
      <c r="L23" s="142" t="s">
        <v>3627</v>
      </c>
      <c r="M23" s="146"/>
      <c r="N23" s="146"/>
      <c r="O23" s="147">
        <v>1</v>
      </c>
      <c r="P23" s="143">
        <v>570</v>
      </c>
      <c r="Q23" s="143">
        <v>400</v>
      </c>
      <c r="R23" s="143">
        <v>700</v>
      </c>
      <c r="S23" s="143"/>
      <c r="T23" s="143"/>
      <c r="U23" s="143"/>
      <c r="V23" s="143"/>
      <c r="W23" s="143"/>
      <c r="X23" s="143"/>
      <c r="Y23" s="143"/>
      <c r="Z23" s="143"/>
      <c r="AA23" s="143"/>
      <c r="AB23" s="143"/>
      <c r="AC23" s="143"/>
      <c r="AD23" s="143"/>
      <c r="AE23" s="143"/>
      <c r="AF23" s="143"/>
      <c r="AG23" s="143"/>
      <c r="AH23" s="143"/>
      <c r="AI23" s="143"/>
      <c r="AJ23" s="143"/>
      <c r="AK23" s="143"/>
      <c r="AL23" s="143"/>
      <c r="AM23" s="144" t="s">
        <v>5162</v>
      </c>
      <c r="AN23" s="144"/>
      <c r="AO23" s="143"/>
      <c r="AP23" s="143"/>
      <c r="AQ23" s="143"/>
      <c r="AR23" s="143"/>
      <c r="AS23" s="148" t="s">
        <v>4377</v>
      </c>
      <c r="AT23" s="143">
        <v>1094</v>
      </c>
      <c r="AU23" s="143">
        <v>54</v>
      </c>
      <c r="AV23" s="144" t="s">
        <v>3230</v>
      </c>
      <c r="AW23" s="143" t="s">
        <v>2876</v>
      </c>
      <c r="AX23" s="144" t="s">
        <v>3232</v>
      </c>
      <c r="AY23" s="143"/>
      <c r="AZ23" s="149">
        <f t="shared" si="0"/>
        <v>0.15959999999999999</v>
      </c>
    </row>
    <row r="24" spans="1:52" s="150" customFormat="1" ht="34.950000000000003" customHeight="1" x14ac:dyDescent="0.45">
      <c r="A24" s="142" t="s">
        <v>5159</v>
      </c>
      <c r="B24" s="143">
        <v>2</v>
      </c>
      <c r="C24" s="142" t="s">
        <v>7701</v>
      </c>
      <c r="D24" s="142"/>
      <c r="E24" s="142"/>
      <c r="F24" s="144"/>
      <c r="G24" s="142"/>
      <c r="H24" s="143"/>
      <c r="I24" s="145">
        <v>5715</v>
      </c>
      <c r="J24" s="143"/>
      <c r="K24" s="143"/>
      <c r="L24" s="142" t="s">
        <v>3212</v>
      </c>
      <c r="M24" s="146"/>
      <c r="N24" s="146"/>
      <c r="O24" s="147">
        <v>1</v>
      </c>
      <c r="P24" s="143">
        <v>600</v>
      </c>
      <c r="Q24" s="143">
        <v>300</v>
      </c>
      <c r="R24" s="143">
        <v>440</v>
      </c>
      <c r="S24" s="143"/>
      <c r="T24" s="143"/>
      <c r="U24" s="143"/>
      <c r="V24" s="143"/>
      <c r="W24" s="143"/>
      <c r="X24" s="143"/>
      <c r="Y24" s="143"/>
      <c r="Z24" s="143"/>
      <c r="AA24" s="143"/>
      <c r="AB24" s="143"/>
      <c r="AC24" s="143"/>
      <c r="AD24" s="143"/>
      <c r="AE24" s="143"/>
      <c r="AF24" s="143"/>
      <c r="AG24" s="143"/>
      <c r="AH24" s="143"/>
      <c r="AI24" s="143"/>
      <c r="AJ24" s="143"/>
      <c r="AK24" s="143"/>
      <c r="AL24" s="143"/>
      <c r="AM24" s="144" t="s">
        <v>5162</v>
      </c>
      <c r="AN24" s="144"/>
      <c r="AO24" s="143"/>
      <c r="AP24" s="143"/>
      <c r="AQ24" s="143"/>
      <c r="AR24" s="143"/>
      <c r="AS24" s="148" t="s">
        <v>4377</v>
      </c>
      <c r="AT24" s="143">
        <v>1095</v>
      </c>
      <c r="AU24" s="143">
        <v>54</v>
      </c>
      <c r="AV24" s="144" t="s">
        <v>3230</v>
      </c>
      <c r="AW24" s="143" t="s">
        <v>2876</v>
      </c>
      <c r="AX24" s="144" t="s">
        <v>3232</v>
      </c>
      <c r="AY24" s="143"/>
      <c r="AZ24" s="149">
        <f t="shared" si="0"/>
        <v>7.9200000000000007E-2</v>
      </c>
    </row>
    <row r="25" spans="1:52" s="150" customFormat="1" ht="34.950000000000003" customHeight="1" x14ac:dyDescent="0.45">
      <c r="A25" s="142" t="s">
        <v>5159</v>
      </c>
      <c r="B25" s="143">
        <v>2</v>
      </c>
      <c r="C25" s="142" t="s">
        <v>7701</v>
      </c>
      <c r="D25" s="142"/>
      <c r="E25" s="142"/>
      <c r="F25" s="144"/>
      <c r="G25" s="142"/>
      <c r="H25" s="143"/>
      <c r="I25" s="145">
        <v>5716</v>
      </c>
      <c r="J25" s="143"/>
      <c r="K25" s="143"/>
      <c r="L25" s="142" t="s">
        <v>3212</v>
      </c>
      <c r="M25" s="146"/>
      <c r="N25" s="146"/>
      <c r="O25" s="147">
        <v>1</v>
      </c>
      <c r="P25" s="143">
        <v>440</v>
      </c>
      <c r="Q25" s="143">
        <v>300</v>
      </c>
      <c r="R25" s="143">
        <v>600</v>
      </c>
      <c r="S25" s="143"/>
      <c r="T25" s="143"/>
      <c r="U25" s="143"/>
      <c r="V25" s="143"/>
      <c r="W25" s="143"/>
      <c r="X25" s="143"/>
      <c r="Y25" s="143"/>
      <c r="Z25" s="143"/>
      <c r="AA25" s="143"/>
      <c r="AB25" s="143"/>
      <c r="AC25" s="143"/>
      <c r="AD25" s="143"/>
      <c r="AE25" s="143"/>
      <c r="AF25" s="143"/>
      <c r="AG25" s="143"/>
      <c r="AH25" s="143"/>
      <c r="AI25" s="143"/>
      <c r="AJ25" s="143"/>
      <c r="AK25" s="143"/>
      <c r="AL25" s="143"/>
      <c r="AM25" s="144" t="s">
        <v>5162</v>
      </c>
      <c r="AN25" s="144"/>
      <c r="AO25" s="143"/>
      <c r="AP25" s="143"/>
      <c r="AQ25" s="143"/>
      <c r="AR25" s="143"/>
      <c r="AS25" s="148" t="s">
        <v>4377</v>
      </c>
      <c r="AT25" s="143">
        <v>1096</v>
      </c>
      <c r="AU25" s="143">
        <v>54</v>
      </c>
      <c r="AV25" s="144" t="s">
        <v>3230</v>
      </c>
      <c r="AW25" s="143" t="s">
        <v>2876</v>
      </c>
      <c r="AX25" s="144" t="s">
        <v>3232</v>
      </c>
      <c r="AY25" s="143"/>
      <c r="AZ25" s="149">
        <f t="shared" si="0"/>
        <v>7.9200000000000007E-2</v>
      </c>
    </row>
    <row r="26" spans="1:52" ht="34.950000000000003" customHeight="1" x14ac:dyDescent="0.45">
      <c r="A26" s="78" t="s">
        <v>5805</v>
      </c>
      <c r="B26" s="79">
        <v>2</v>
      </c>
      <c r="C26" s="78" t="s">
        <v>7701</v>
      </c>
      <c r="D26" s="78"/>
      <c r="E26" s="78"/>
      <c r="F26" s="79"/>
      <c r="G26" s="78"/>
      <c r="H26" s="79"/>
      <c r="I26" s="80" t="s">
        <v>357</v>
      </c>
      <c r="J26" s="79"/>
      <c r="K26" s="79"/>
      <c r="L26" s="78" t="s">
        <v>6126</v>
      </c>
      <c r="M26" s="78" t="s">
        <v>6607</v>
      </c>
      <c r="N26" s="78"/>
      <c r="O26" s="79">
        <v>1</v>
      </c>
      <c r="P26" s="79">
        <v>650</v>
      </c>
      <c r="Q26" s="79">
        <v>700</v>
      </c>
      <c r="R26" s="79">
        <v>1900</v>
      </c>
      <c r="S26" s="79"/>
      <c r="T26" s="79" t="s">
        <v>3482</v>
      </c>
      <c r="U26" s="79"/>
      <c r="V26" s="79"/>
      <c r="W26" s="79"/>
      <c r="X26" s="79"/>
      <c r="Y26" s="79"/>
      <c r="Z26" s="79"/>
      <c r="AA26" s="79"/>
      <c r="AB26" s="79"/>
      <c r="AC26" s="79"/>
      <c r="AD26" s="81"/>
      <c r="AE26" s="79"/>
      <c r="AF26" s="79"/>
      <c r="AG26" s="79"/>
      <c r="AH26" s="79"/>
      <c r="AI26" s="79"/>
      <c r="AJ26" s="79"/>
      <c r="AK26" s="79"/>
      <c r="AL26" s="79"/>
      <c r="AM26" s="79"/>
      <c r="AN26" s="79"/>
      <c r="AO26" s="79"/>
      <c r="AP26" s="79"/>
      <c r="AQ26" s="79"/>
      <c r="AR26" s="79"/>
      <c r="AS26" s="79"/>
      <c r="AT26" s="79"/>
      <c r="AU26" s="79"/>
      <c r="AV26" s="79"/>
      <c r="AW26" s="79"/>
      <c r="AX26" s="79"/>
      <c r="AY26" s="79"/>
      <c r="AZ26" s="149">
        <f t="shared" si="0"/>
        <v>0.86450000000000005</v>
      </c>
    </row>
    <row r="27" spans="1:52" ht="34.950000000000003" customHeight="1" x14ac:dyDescent="0.45">
      <c r="A27" s="78" t="s">
        <v>5805</v>
      </c>
      <c r="B27" s="79">
        <v>2</v>
      </c>
      <c r="C27" s="78" t="s">
        <v>7701</v>
      </c>
      <c r="D27" s="78"/>
      <c r="E27" s="78"/>
      <c r="F27" s="79"/>
      <c r="G27" s="78"/>
      <c r="H27" s="79"/>
      <c r="I27" s="80" t="s">
        <v>357</v>
      </c>
      <c r="J27" s="79"/>
      <c r="K27" s="79"/>
      <c r="L27" s="78" t="s">
        <v>6625</v>
      </c>
      <c r="M27" s="78" t="s">
        <v>6607</v>
      </c>
      <c r="N27" s="78" t="s">
        <v>358</v>
      </c>
      <c r="O27" s="79">
        <v>1</v>
      </c>
      <c r="P27" s="79"/>
      <c r="Q27" s="79"/>
      <c r="R27" s="79"/>
      <c r="S27" s="79"/>
      <c r="T27" s="79" t="s">
        <v>3482</v>
      </c>
      <c r="U27" s="79"/>
      <c r="V27" s="79"/>
      <c r="W27" s="79"/>
      <c r="X27" s="79"/>
      <c r="Y27" s="79"/>
      <c r="Z27" s="79"/>
      <c r="AA27" s="79"/>
      <c r="AB27" s="79"/>
      <c r="AC27" s="79"/>
      <c r="AD27" s="81">
        <v>40053</v>
      </c>
      <c r="AE27" s="79"/>
      <c r="AF27" s="79"/>
      <c r="AG27" s="79"/>
      <c r="AH27" s="79"/>
      <c r="AI27" s="79"/>
      <c r="AJ27" s="79"/>
      <c r="AK27" s="79"/>
      <c r="AL27" s="79"/>
      <c r="AM27" s="79"/>
      <c r="AN27" s="79"/>
      <c r="AO27" s="79"/>
      <c r="AP27" s="79"/>
      <c r="AQ27" s="79"/>
      <c r="AR27" s="79"/>
      <c r="AS27" s="79"/>
      <c r="AT27" s="79"/>
      <c r="AU27" s="79"/>
      <c r="AV27" s="79"/>
      <c r="AW27" s="79"/>
      <c r="AX27" s="79"/>
      <c r="AY27" s="79"/>
      <c r="AZ27" s="149">
        <f t="shared" si="0"/>
        <v>0</v>
      </c>
    </row>
    <row r="28" spans="1:52" ht="34.950000000000003" customHeight="1" x14ac:dyDescent="0.45">
      <c r="A28" s="78" t="s">
        <v>5805</v>
      </c>
      <c r="B28" s="79">
        <v>2</v>
      </c>
      <c r="C28" s="78" t="s">
        <v>7701</v>
      </c>
      <c r="D28" s="78"/>
      <c r="E28" s="78"/>
      <c r="F28" s="79"/>
      <c r="G28" s="78"/>
      <c r="H28" s="79"/>
      <c r="I28" s="80" t="s">
        <v>357</v>
      </c>
      <c r="J28" s="79"/>
      <c r="K28" s="79"/>
      <c r="L28" s="78" t="s">
        <v>6614</v>
      </c>
      <c r="M28" s="78" t="s">
        <v>6607</v>
      </c>
      <c r="N28" s="78" t="s">
        <v>359</v>
      </c>
      <c r="O28" s="79">
        <v>1</v>
      </c>
      <c r="P28" s="79"/>
      <c r="Q28" s="79"/>
      <c r="R28" s="79"/>
      <c r="S28" s="79"/>
      <c r="T28" s="79" t="s">
        <v>3482</v>
      </c>
      <c r="U28" s="79"/>
      <c r="V28" s="79"/>
      <c r="W28" s="79"/>
      <c r="X28" s="79"/>
      <c r="Y28" s="79"/>
      <c r="Z28" s="79"/>
      <c r="AA28" s="79"/>
      <c r="AB28" s="79"/>
      <c r="AC28" s="79"/>
      <c r="AD28" s="81">
        <v>40053</v>
      </c>
      <c r="AE28" s="79"/>
      <c r="AF28" s="79"/>
      <c r="AG28" s="79"/>
      <c r="AH28" s="79"/>
      <c r="AI28" s="79"/>
      <c r="AJ28" s="79"/>
      <c r="AK28" s="79"/>
      <c r="AL28" s="79"/>
      <c r="AM28" s="79"/>
      <c r="AN28" s="79"/>
      <c r="AO28" s="79"/>
      <c r="AP28" s="79"/>
      <c r="AQ28" s="79"/>
      <c r="AR28" s="79"/>
      <c r="AS28" s="79"/>
      <c r="AT28" s="79"/>
      <c r="AU28" s="79"/>
      <c r="AV28" s="79"/>
      <c r="AW28" s="79"/>
      <c r="AX28" s="79"/>
      <c r="AY28" s="79"/>
      <c r="AZ28" s="149">
        <f t="shared" si="0"/>
        <v>0</v>
      </c>
    </row>
    <row r="29" spans="1:52" ht="34.950000000000003" customHeight="1" x14ac:dyDescent="0.45">
      <c r="A29" s="78" t="s">
        <v>5805</v>
      </c>
      <c r="B29" s="79">
        <v>2</v>
      </c>
      <c r="C29" s="78" t="s">
        <v>7701</v>
      </c>
      <c r="D29" s="78"/>
      <c r="E29" s="78"/>
      <c r="F29" s="79"/>
      <c r="G29" s="78"/>
      <c r="H29" s="79"/>
      <c r="I29" s="80" t="s">
        <v>357</v>
      </c>
      <c r="J29" s="79"/>
      <c r="K29" s="79"/>
      <c r="L29" s="78" t="s">
        <v>317</v>
      </c>
      <c r="M29" s="78" t="s">
        <v>6607</v>
      </c>
      <c r="N29" s="78" t="s">
        <v>360</v>
      </c>
      <c r="O29" s="79">
        <v>1</v>
      </c>
      <c r="P29" s="79"/>
      <c r="Q29" s="79"/>
      <c r="R29" s="79"/>
      <c r="S29" s="79"/>
      <c r="T29" s="79" t="s">
        <v>3482</v>
      </c>
      <c r="U29" s="79"/>
      <c r="V29" s="79"/>
      <c r="W29" s="79"/>
      <c r="X29" s="79"/>
      <c r="Y29" s="79"/>
      <c r="Z29" s="79"/>
      <c r="AA29" s="79"/>
      <c r="AB29" s="79"/>
      <c r="AC29" s="79"/>
      <c r="AD29" s="81">
        <v>40053</v>
      </c>
      <c r="AE29" s="79"/>
      <c r="AF29" s="79"/>
      <c r="AG29" s="79"/>
      <c r="AH29" s="79"/>
      <c r="AI29" s="79"/>
      <c r="AJ29" s="79"/>
      <c r="AK29" s="79"/>
      <c r="AL29" s="79"/>
      <c r="AM29" s="79"/>
      <c r="AN29" s="79"/>
      <c r="AO29" s="79"/>
      <c r="AP29" s="79"/>
      <c r="AQ29" s="79"/>
      <c r="AR29" s="79"/>
      <c r="AS29" s="79"/>
      <c r="AT29" s="79"/>
      <c r="AU29" s="79"/>
      <c r="AV29" s="79"/>
      <c r="AW29" s="79"/>
      <c r="AX29" s="79"/>
      <c r="AY29" s="79"/>
      <c r="AZ29" s="149">
        <f t="shared" si="0"/>
        <v>0</v>
      </c>
    </row>
    <row r="30" spans="1:52" ht="34.950000000000003" customHeight="1" x14ac:dyDescent="0.45">
      <c r="A30" s="78" t="s">
        <v>5805</v>
      </c>
      <c r="B30" s="79">
        <v>2</v>
      </c>
      <c r="C30" s="78" t="s">
        <v>7701</v>
      </c>
      <c r="D30" s="78"/>
      <c r="E30" s="78"/>
      <c r="F30" s="79"/>
      <c r="G30" s="78"/>
      <c r="H30" s="79"/>
      <c r="I30" s="80" t="s">
        <v>357</v>
      </c>
      <c r="J30" s="79"/>
      <c r="K30" s="79"/>
      <c r="L30" s="78" t="s">
        <v>361</v>
      </c>
      <c r="M30" s="78"/>
      <c r="N30" s="78"/>
      <c r="O30" s="79">
        <v>1</v>
      </c>
      <c r="P30" s="79"/>
      <c r="Q30" s="79"/>
      <c r="R30" s="79"/>
      <c r="S30" s="79"/>
      <c r="T30" s="79" t="s">
        <v>3482</v>
      </c>
      <c r="U30" s="79"/>
      <c r="V30" s="79"/>
      <c r="W30" s="79"/>
      <c r="X30" s="79"/>
      <c r="Y30" s="79"/>
      <c r="Z30" s="79"/>
      <c r="AA30" s="79"/>
      <c r="AB30" s="79"/>
      <c r="AC30" s="79"/>
      <c r="AD30" s="81"/>
      <c r="AE30" s="79"/>
      <c r="AF30" s="79"/>
      <c r="AG30" s="79"/>
      <c r="AH30" s="79"/>
      <c r="AI30" s="79"/>
      <c r="AJ30" s="79"/>
      <c r="AK30" s="79"/>
      <c r="AL30" s="79"/>
      <c r="AM30" s="79"/>
      <c r="AN30" s="79"/>
      <c r="AO30" s="79"/>
      <c r="AP30" s="79"/>
      <c r="AQ30" s="79"/>
      <c r="AR30" s="79"/>
      <c r="AS30" s="79"/>
      <c r="AT30" s="79"/>
      <c r="AU30" s="79"/>
      <c r="AV30" s="79"/>
      <c r="AW30" s="79"/>
      <c r="AX30" s="79"/>
      <c r="AY30" s="79"/>
      <c r="AZ30" s="149">
        <f t="shared" si="0"/>
        <v>0</v>
      </c>
    </row>
    <row r="31" spans="1:52" ht="34.950000000000003" customHeight="1" x14ac:dyDescent="0.45">
      <c r="A31" s="78" t="s">
        <v>5805</v>
      </c>
      <c r="B31" s="79">
        <v>2</v>
      </c>
      <c r="C31" s="78" t="s">
        <v>7701</v>
      </c>
      <c r="D31" s="78"/>
      <c r="E31" s="78"/>
      <c r="F31" s="79"/>
      <c r="G31" s="78"/>
      <c r="H31" s="79"/>
      <c r="I31" s="80" t="s">
        <v>357</v>
      </c>
      <c r="J31" s="79"/>
      <c r="K31" s="79"/>
      <c r="L31" s="78" t="s">
        <v>6615</v>
      </c>
      <c r="M31" s="78" t="s">
        <v>6607</v>
      </c>
      <c r="N31" s="78" t="s">
        <v>319</v>
      </c>
      <c r="O31" s="79">
        <v>1</v>
      </c>
      <c r="P31" s="79"/>
      <c r="Q31" s="79"/>
      <c r="R31" s="79"/>
      <c r="S31" s="79"/>
      <c r="T31" s="79" t="s">
        <v>3482</v>
      </c>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149">
        <f t="shared" si="0"/>
        <v>0</v>
      </c>
    </row>
    <row r="32" spans="1:52" ht="34.950000000000003" customHeight="1" x14ac:dyDescent="0.45">
      <c r="A32" s="78" t="s">
        <v>5805</v>
      </c>
      <c r="B32" s="79">
        <v>2</v>
      </c>
      <c r="C32" s="78" t="s">
        <v>7701</v>
      </c>
      <c r="D32" s="78"/>
      <c r="E32" s="78"/>
      <c r="F32" s="79"/>
      <c r="G32" s="78"/>
      <c r="H32" s="79"/>
      <c r="I32" s="80" t="s">
        <v>357</v>
      </c>
      <c r="J32" s="79"/>
      <c r="K32" s="79"/>
      <c r="L32" s="78" t="s">
        <v>328</v>
      </c>
      <c r="M32" s="78" t="s">
        <v>6607</v>
      </c>
      <c r="N32" s="78" t="s">
        <v>362</v>
      </c>
      <c r="O32" s="79">
        <v>1</v>
      </c>
      <c r="P32" s="79"/>
      <c r="Q32" s="79"/>
      <c r="R32" s="79"/>
      <c r="S32" s="79"/>
      <c r="T32" s="79" t="s">
        <v>3482</v>
      </c>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149">
        <f t="shared" si="0"/>
        <v>0</v>
      </c>
    </row>
    <row r="33" spans="1:53" ht="34.950000000000003" customHeight="1" x14ac:dyDescent="0.45">
      <c r="A33" s="78" t="s">
        <v>5805</v>
      </c>
      <c r="B33" s="79">
        <v>2</v>
      </c>
      <c r="C33" s="78" t="s">
        <v>7701</v>
      </c>
      <c r="D33" s="78"/>
      <c r="E33" s="78"/>
      <c r="F33" s="79"/>
      <c r="G33" s="78"/>
      <c r="H33" s="79"/>
      <c r="I33" s="80" t="s">
        <v>357</v>
      </c>
      <c r="J33" s="79"/>
      <c r="K33" s="79"/>
      <c r="L33" s="78" t="s">
        <v>6616</v>
      </c>
      <c r="M33" s="78" t="s">
        <v>6607</v>
      </c>
      <c r="N33" s="78"/>
      <c r="O33" s="79">
        <v>1</v>
      </c>
      <c r="P33" s="79"/>
      <c r="Q33" s="79"/>
      <c r="R33" s="79"/>
      <c r="S33" s="79"/>
      <c r="T33" s="79"/>
      <c r="U33" s="79"/>
      <c r="V33" s="79"/>
      <c r="W33" s="79"/>
      <c r="X33" s="79"/>
      <c r="Y33" s="79"/>
      <c r="Z33" s="79"/>
      <c r="AA33" s="79"/>
      <c r="AB33" s="79"/>
      <c r="AC33" s="79"/>
      <c r="AD33" s="81"/>
      <c r="AE33" s="79"/>
      <c r="AF33" s="79"/>
      <c r="AG33" s="79"/>
      <c r="AH33" s="79"/>
      <c r="AI33" s="79"/>
      <c r="AJ33" s="79"/>
      <c r="AK33" s="79"/>
      <c r="AL33" s="79"/>
      <c r="AM33" s="79"/>
      <c r="AN33" s="79"/>
      <c r="AO33" s="79"/>
      <c r="AP33" s="79"/>
      <c r="AQ33" s="79"/>
      <c r="AR33" s="79"/>
      <c r="AS33" s="79"/>
      <c r="AT33" s="79"/>
      <c r="AU33" s="79"/>
      <c r="AV33" s="79"/>
      <c r="AW33" s="79"/>
      <c r="AX33" s="79"/>
      <c r="AY33" s="79"/>
      <c r="AZ33" s="149">
        <f t="shared" si="0"/>
        <v>0</v>
      </c>
    </row>
    <row r="34" spans="1:53" s="154" customFormat="1" ht="34.950000000000003" customHeight="1" x14ac:dyDescent="0.45">
      <c r="A34" s="151" t="s">
        <v>5805</v>
      </c>
      <c r="B34" s="147">
        <v>2</v>
      </c>
      <c r="C34" s="151" t="s">
        <v>7701</v>
      </c>
      <c r="D34" s="151"/>
      <c r="E34" s="151"/>
      <c r="F34" s="147"/>
      <c r="G34" s="151"/>
      <c r="H34" s="147"/>
      <c r="I34" s="155" t="s">
        <v>2881</v>
      </c>
      <c r="J34" s="147"/>
      <c r="K34" s="147"/>
      <c r="L34" s="151" t="s">
        <v>7704</v>
      </c>
      <c r="M34" s="151"/>
      <c r="N34" s="151"/>
      <c r="O34" s="147">
        <v>1</v>
      </c>
      <c r="P34" s="147">
        <v>640</v>
      </c>
      <c r="Q34" s="147">
        <v>1200</v>
      </c>
      <c r="R34" s="147">
        <v>1400</v>
      </c>
      <c r="S34" s="147"/>
      <c r="T34" s="147"/>
      <c r="U34" s="147"/>
      <c r="V34" s="147"/>
      <c r="W34" s="147"/>
      <c r="X34" s="147"/>
      <c r="Y34" s="147"/>
      <c r="Z34" s="147"/>
      <c r="AA34" s="147"/>
      <c r="AB34" s="147" t="s">
        <v>5515</v>
      </c>
      <c r="AC34" s="147"/>
      <c r="AD34" s="153"/>
      <c r="AE34" s="147" t="s">
        <v>3043</v>
      </c>
      <c r="AF34" s="147"/>
      <c r="AG34" s="147"/>
      <c r="AH34" s="147"/>
      <c r="AI34" s="147"/>
      <c r="AJ34" s="147"/>
      <c r="AK34" s="147"/>
      <c r="AL34" s="147"/>
      <c r="AM34" s="147"/>
      <c r="AN34" s="147"/>
      <c r="AO34" s="147"/>
      <c r="AP34" s="147"/>
      <c r="AQ34" s="147"/>
      <c r="AR34" s="147"/>
      <c r="AS34" s="147"/>
      <c r="AT34" s="147"/>
      <c r="AU34" s="147"/>
      <c r="AV34" s="147"/>
      <c r="AW34" s="147"/>
      <c r="AX34" s="147"/>
      <c r="AY34" s="147"/>
      <c r="AZ34" s="149">
        <f t="shared" si="0"/>
        <v>1.0751999999999999</v>
      </c>
    </row>
    <row r="35" spans="1:53" ht="34.950000000000003" customHeight="1" x14ac:dyDescent="0.45">
      <c r="A35" s="78" t="s">
        <v>5805</v>
      </c>
      <c r="B35" s="79">
        <v>2</v>
      </c>
      <c r="C35" s="78" t="s">
        <v>7701</v>
      </c>
      <c r="D35" s="78"/>
      <c r="E35" s="78"/>
      <c r="F35" s="79"/>
      <c r="G35" s="78"/>
      <c r="H35" s="79"/>
      <c r="I35" s="80" t="s">
        <v>3577</v>
      </c>
      <c r="J35" s="79"/>
      <c r="K35" s="79"/>
      <c r="L35" s="78" t="s">
        <v>5612</v>
      </c>
      <c r="M35" s="78"/>
      <c r="N35" s="78"/>
      <c r="O35" s="79">
        <v>1</v>
      </c>
      <c r="P35" s="79">
        <v>1800</v>
      </c>
      <c r="Q35" s="79">
        <v>500</v>
      </c>
      <c r="R35" s="79">
        <v>1820</v>
      </c>
      <c r="S35" s="79"/>
      <c r="T35" s="79"/>
      <c r="U35" s="79"/>
      <c r="V35" s="79"/>
      <c r="W35" s="79"/>
      <c r="X35" s="79"/>
      <c r="Y35" s="79"/>
      <c r="Z35" s="79"/>
      <c r="AA35" s="79"/>
      <c r="AB35" s="79"/>
      <c r="AC35" s="79"/>
      <c r="AD35" s="81"/>
      <c r="AE35" s="79" t="s">
        <v>3482</v>
      </c>
      <c r="AF35" s="79"/>
      <c r="AG35" s="79"/>
      <c r="AH35" s="79"/>
      <c r="AI35" s="79"/>
      <c r="AJ35" s="79"/>
      <c r="AK35" s="79"/>
      <c r="AL35" s="79"/>
      <c r="AM35" s="79"/>
      <c r="AN35" s="79"/>
      <c r="AO35" s="79"/>
      <c r="AP35" s="79"/>
      <c r="AQ35" s="79"/>
      <c r="AR35" s="79"/>
      <c r="AS35" s="79"/>
      <c r="AT35" s="79"/>
      <c r="AU35" s="79"/>
      <c r="AV35" s="79"/>
      <c r="AW35" s="79"/>
      <c r="AX35" s="79"/>
      <c r="AY35" s="79"/>
      <c r="AZ35" s="149">
        <f t="shared" si="0"/>
        <v>1.6379999999999999</v>
      </c>
    </row>
    <row r="36" spans="1:53" ht="34.950000000000003" customHeight="1" x14ac:dyDescent="0.45">
      <c r="A36" s="78" t="s">
        <v>5805</v>
      </c>
      <c r="B36" s="79">
        <v>2</v>
      </c>
      <c r="C36" s="78" t="s">
        <v>7701</v>
      </c>
      <c r="D36" s="78"/>
      <c r="E36" s="78"/>
      <c r="F36" s="79"/>
      <c r="G36" s="78"/>
      <c r="H36" s="79"/>
      <c r="I36" s="80" t="s">
        <v>3578</v>
      </c>
      <c r="J36" s="79"/>
      <c r="K36" s="79"/>
      <c r="L36" s="78" t="s">
        <v>7741</v>
      </c>
      <c r="M36" s="78" t="s">
        <v>7706</v>
      </c>
      <c r="N36" s="78" t="s">
        <v>7740</v>
      </c>
      <c r="O36" s="79">
        <v>1</v>
      </c>
      <c r="P36" s="79">
        <v>1100</v>
      </c>
      <c r="Q36" s="79">
        <v>600</v>
      </c>
      <c r="R36" s="79">
        <v>1750</v>
      </c>
      <c r="S36" s="79"/>
      <c r="T36" s="79"/>
      <c r="U36" s="79"/>
      <c r="V36" s="79"/>
      <c r="W36" s="79"/>
      <c r="X36" s="79"/>
      <c r="Y36" s="79"/>
      <c r="Z36" s="79"/>
      <c r="AA36" s="79"/>
      <c r="AB36" s="79"/>
      <c r="AC36" s="79"/>
      <c r="AD36" s="81"/>
      <c r="AE36" s="79" t="s">
        <v>3482</v>
      </c>
      <c r="AF36" s="79"/>
      <c r="AG36" s="79"/>
      <c r="AH36" s="79"/>
      <c r="AI36" s="79"/>
      <c r="AJ36" s="79"/>
      <c r="AK36" s="79"/>
      <c r="AL36" s="79"/>
      <c r="AM36" s="79"/>
      <c r="AN36" s="79"/>
      <c r="AO36" s="79"/>
      <c r="AP36" s="79"/>
      <c r="AQ36" s="79"/>
      <c r="AR36" s="79"/>
      <c r="AS36" s="79"/>
      <c r="AT36" s="79"/>
      <c r="AU36" s="79"/>
      <c r="AV36" s="79"/>
      <c r="AW36" s="79"/>
      <c r="AX36" s="79"/>
      <c r="AY36" s="79"/>
      <c r="AZ36" s="149">
        <f t="shared" si="0"/>
        <v>1.155</v>
      </c>
    </row>
    <row r="37" spans="1:53" ht="34.950000000000003" customHeight="1" x14ac:dyDescent="0.45">
      <c r="A37" s="78" t="s">
        <v>5805</v>
      </c>
      <c r="B37" s="79">
        <v>2</v>
      </c>
      <c r="C37" s="78" t="s">
        <v>7701</v>
      </c>
      <c r="D37" s="78"/>
      <c r="E37" s="78"/>
      <c r="F37" s="79"/>
      <c r="G37" s="78"/>
      <c r="H37" s="79"/>
      <c r="I37" s="80" t="s">
        <v>3579</v>
      </c>
      <c r="J37" s="79"/>
      <c r="K37" s="79"/>
      <c r="L37" s="78" t="s">
        <v>5612</v>
      </c>
      <c r="M37" s="78"/>
      <c r="N37" s="78"/>
      <c r="O37" s="79">
        <v>1</v>
      </c>
      <c r="P37" s="79">
        <v>1250</v>
      </c>
      <c r="Q37" s="79">
        <v>500</v>
      </c>
      <c r="R37" s="79">
        <v>1820</v>
      </c>
      <c r="S37" s="79"/>
      <c r="T37" s="79"/>
      <c r="U37" s="79"/>
      <c r="V37" s="79"/>
      <c r="W37" s="79"/>
      <c r="X37" s="79"/>
      <c r="Y37" s="79"/>
      <c r="Z37" s="79"/>
      <c r="AA37" s="79"/>
      <c r="AB37" s="79"/>
      <c r="AC37" s="79"/>
      <c r="AD37" s="81"/>
      <c r="AE37" s="79" t="s">
        <v>3482</v>
      </c>
      <c r="AF37" s="79"/>
      <c r="AG37" s="79"/>
      <c r="AH37" s="79"/>
      <c r="AI37" s="79"/>
      <c r="AJ37" s="79"/>
      <c r="AK37" s="79"/>
      <c r="AL37" s="79"/>
      <c r="AM37" s="79"/>
      <c r="AN37" s="79"/>
      <c r="AO37" s="79"/>
      <c r="AP37" s="79"/>
      <c r="AQ37" s="79"/>
      <c r="AR37" s="79"/>
      <c r="AS37" s="79"/>
      <c r="AT37" s="79"/>
      <c r="AU37" s="79"/>
      <c r="AV37" s="79"/>
      <c r="AW37" s="79"/>
      <c r="AX37" s="79"/>
      <c r="AY37" s="79"/>
      <c r="AZ37" s="149">
        <f t="shared" si="0"/>
        <v>1.1375</v>
      </c>
    </row>
    <row r="38" spans="1:53" ht="34.950000000000003" customHeight="1" x14ac:dyDescent="0.45">
      <c r="A38" s="78" t="s">
        <v>5805</v>
      </c>
      <c r="B38" s="79">
        <v>2</v>
      </c>
      <c r="C38" s="78" t="s">
        <v>7701</v>
      </c>
      <c r="D38" s="78"/>
      <c r="E38" s="78"/>
      <c r="F38" s="79"/>
      <c r="G38" s="78"/>
      <c r="H38" s="79"/>
      <c r="I38" s="80" t="s">
        <v>3580</v>
      </c>
      <c r="J38" s="79"/>
      <c r="K38" s="79"/>
      <c r="L38" s="78" t="s">
        <v>5612</v>
      </c>
      <c r="M38" s="78"/>
      <c r="N38" s="78"/>
      <c r="O38" s="79">
        <v>1</v>
      </c>
      <c r="P38" s="79">
        <v>1250</v>
      </c>
      <c r="Q38" s="79">
        <v>500</v>
      </c>
      <c r="R38" s="79">
        <v>1820</v>
      </c>
      <c r="S38" s="79"/>
      <c r="T38" s="79"/>
      <c r="U38" s="79"/>
      <c r="V38" s="79"/>
      <c r="W38" s="79"/>
      <c r="X38" s="79"/>
      <c r="Y38" s="79"/>
      <c r="Z38" s="79"/>
      <c r="AA38" s="79"/>
      <c r="AB38" s="79"/>
      <c r="AC38" s="79"/>
      <c r="AD38" s="81"/>
      <c r="AE38" s="79" t="s">
        <v>3482</v>
      </c>
      <c r="AF38" s="79"/>
      <c r="AG38" s="79"/>
      <c r="AH38" s="79"/>
      <c r="AI38" s="79"/>
      <c r="AJ38" s="79"/>
      <c r="AK38" s="79"/>
      <c r="AL38" s="79"/>
      <c r="AM38" s="79"/>
      <c r="AN38" s="79"/>
      <c r="AO38" s="79"/>
      <c r="AP38" s="79"/>
      <c r="AQ38" s="79"/>
      <c r="AR38" s="79"/>
      <c r="AS38" s="79"/>
      <c r="AT38" s="79"/>
      <c r="AU38" s="79"/>
      <c r="AV38" s="79"/>
      <c r="AW38" s="79"/>
      <c r="AX38" s="79"/>
      <c r="AY38" s="79"/>
      <c r="AZ38" s="149">
        <f t="shared" si="0"/>
        <v>1.1375</v>
      </c>
    </row>
    <row r="39" spans="1:53" ht="34.950000000000003" customHeight="1" x14ac:dyDescent="0.45">
      <c r="A39" s="78" t="s">
        <v>5805</v>
      </c>
      <c r="B39" s="79">
        <v>2</v>
      </c>
      <c r="C39" s="78" t="s">
        <v>7701</v>
      </c>
      <c r="D39" s="78"/>
      <c r="E39" s="78"/>
      <c r="F39" s="79"/>
      <c r="G39" s="78"/>
      <c r="H39" s="79"/>
      <c r="I39" s="80" t="s">
        <v>3581</v>
      </c>
      <c r="J39" s="79"/>
      <c r="K39" s="79"/>
      <c r="L39" s="78" t="s">
        <v>5612</v>
      </c>
      <c r="M39" s="78"/>
      <c r="N39" s="78"/>
      <c r="O39" s="79">
        <v>1</v>
      </c>
      <c r="P39" s="79">
        <v>1250</v>
      </c>
      <c r="Q39" s="79">
        <v>500</v>
      </c>
      <c r="R39" s="79">
        <v>1820</v>
      </c>
      <c r="S39" s="79"/>
      <c r="T39" s="79"/>
      <c r="U39" s="79"/>
      <c r="V39" s="79"/>
      <c r="W39" s="79"/>
      <c r="X39" s="79"/>
      <c r="Y39" s="79"/>
      <c r="Z39" s="79"/>
      <c r="AA39" s="79"/>
      <c r="AB39" s="79"/>
      <c r="AC39" s="79" t="s">
        <v>3766</v>
      </c>
      <c r="AD39" s="81"/>
      <c r="AE39" s="79" t="s">
        <v>3482</v>
      </c>
      <c r="AF39" s="79"/>
      <c r="AG39" s="79"/>
      <c r="AH39" s="79"/>
      <c r="AI39" s="79"/>
      <c r="AJ39" s="79"/>
      <c r="AK39" s="79"/>
      <c r="AL39" s="79"/>
      <c r="AM39" s="79"/>
      <c r="AN39" s="79"/>
      <c r="AO39" s="79"/>
      <c r="AP39" s="79"/>
      <c r="AQ39" s="79"/>
      <c r="AR39" s="79"/>
      <c r="AS39" s="79"/>
      <c r="AT39" s="79"/>
      <c r="AU39" s="79"/>
      <c r="AV39" s="79"/>
      <c r="AW39" s="79"/>
      <c r="AX39" s="79"/>
      <c r="AY39" s="79"/>
      <c r="AZ39" s="149">
        <f t="shared" si="0"/>
        <v>1.1375</v>
      </c>
    </row>
    <row r="40" spans="1:53" ht="34.950000000000003" customHeight="1" x14ac:dyDescent="0.45">
      <c r="A40" s="78" t="s">
        <v>5805</v>
      </c>
      <c r="B40" s="79">
        <v>2</v>
      </c>
      <c r="C40" s="78" t="s">
        <v>7701</v>
      </c>
      <c r="D40" s="78"/>
      <c r="E40" s="78"/>
      <c r="F40" s="79"/>
      <c r="G40" s="78"/>
      <c r="H40" s="79"/>
      <c r="I40" s="80" t="s">
        <v>3582</v>
      </c>
      <c r="J40" s="79"/>
      <c r="K40" s="79"/>
      <c r="L40" s="78" t="s">
        <v>5612</v>
      </c>
      <c r="M40" s="78"/>
      <c r="N40" s="78"/>
      <c r="O40" s="79">
        <v>1</v>
      </c>
      <c r="P40" s="79">
        <v>1250</v>
      </c>
      <c r="Q40" s="79">
        <v>500</v>
      </c>
      <c r="R40" s="79">
        <v>1820</v>
      </c>
      <c r="S40" s="79"/>
      <c r="T40" s="79"/>
      <c r="U40" s="79"/>
      <c r="V40" s="79"/>
      <c r="W40" s="79"/>
      <c r="X40" s="79"/>
      <c r="Y40" s="79"/>
      <c r="Z40" s="79"/>
      <c r="AA40" s="79"/>
      <c r="AB40" s="79"/>
      <c r="AC40" s="79"/>
      <c r="AD40" s="81"/>
      <c r="AE40" s="79" t="s">
        <v>3406</v>
      </c>
      <c r="AF40" s="79"/>
      <c r="AG40" s="79"/>
      <c r="AH40" s="79"/>
      <c r="AI40" s="79"/>
      <c r="AJ40" s="79"/>
      <c r="AK40" s="79"/>
      <c r="AL40" s="79"/>
      <c r="AM40" s="79"/>
      <c r="AN40" s="79"/>
      <c r="AO40" s="79"/>
      <c r="AP40" s="79"/>
      <c r="AQ40" s="79"/>
      <c r="AR40" s="79"/>
      <c r="AS40" s="79"/>
      <c r="AT40" s="79"/>
      <c r="AU40" s="79"/>
      <c r="AV40" s="79"/>
      <c r="AW40" s="79"/>
      <c r="AX40" s="79"/>
      <c r="AY40" s="79"/>
      <c r="AZ40" s="149">
        <f t="shared" si="0"/>
        <v>1.1375</v>
      </c>
    </row>
    <row r="41" spans="1:53" ht="34.950000000000003" customHeight="1" x14ac:dyDescent="0.45">
      <c r="A41" s="78" t="s">
        <v>5805</v>
      </c>
      <c r="B41" s="79">
        <v>2</v>
      </c>
      <c r="C41" s="78" t="s">
        <v>7701</v>
      </c>
      <c r="D41" s="78"/>
      <c r="E41" s="78"/>
      <c r="F41" s="79"/>
      <c r="G41" s="78"/>
      <c r="H41" s="79"/>
      <c r="I41" s="80" t="s">
        <v>3583</v>
      </c>
      <c r="J41" s="79"/>
      <c r="K41" s="79"/>
      <c r="L41" s="78" t="s">
        <v>5612</v>
      </c>
      <c r="M41" s="78"/>
      <c r="N41" s="78"/>
      <c r="O41" s="79">
        <v>1</v>
      </c>
      <c r="P41" s="79">
        <v>1250</v>
      </c>
      <c r="Q41" s="79">
        <v>500</v>
      </c>
      <c r="R41" s="79">
        <v>1820</v>
      </c>
      <c r="S41" s="79"/>
      <c r="T41" s="79"/>
      <c r="U41" s="79"/>
      <c r="V41" s="79"/>
      <c r="W41" s="79"/>
      <c r="X41" s="79"/>
      <c r="Y41" s="79"/>
      <c r="Z41" s="79"/>
      <c r="AA41" s="79"/>
      <c r="AB41" s="79"/>
      <c r="AC41" s="79"/>
      <c r="AD41" s="81"/>
      <c r="AE41" s="79" t="s">
        <v>3406</v>
      </c>
      <c r="AF41" s="79"/>
      <c r="AG41" s="79"/>
      <c r="AH41" s="79"/>
      <c r="AI41" s="79"/>
      <c r="AJ41" s="79"/>
      <c r="AK41" s="79"/>
      <c r="AL41" s="79"/>
      <c r="AM41" s="79"/>
      <c r="AN41" s="79"/>
      <c r="AO41" s="79"/>
      <c r="AP41" s="79"/>
      <c r="AQ41" s="79"/>
      <c r="AR41" s="79"/>
      <c r="AS41" s="79"/>
      <c r="AT41" s="79"/>
      <c r="AU41" s="79"/>
      <c r="AV41" s="79"/>
      <c r="AW41" s="79"/>
      <c r="AX41" s="79"/>
      <c r="AY41" s="79"/>
      <c r="AZ41" s="149">
        <f t="shared" si="0"/>
        <v>1.1375</v>
      </c>
    </row>
    <row r="42" spans="1:53" ht="34.950000000000003" customHeight="1" x14ac:dyDescent="0.45">
      <c r="A42" s="78" t="s">
        <v>5805</v>
      </c>
      <c r="B42" s="79">
        <v>2</v>
      </c>
      <c r="C42" s="78" t="s">
        <v>7701</v>
      </c>
      <c r="D42" s="78"/>
      <c r="E42" s="78"/>
      <c r="F42" s="79"/>
      <c r="G42" s="78"/>
      <c r="H42" s="79"/>
      <c r="I42" s="80" t="s">
        <v>3584</v>
      </c>
      <c r="J42" s="79"/>
      <c r="K42" s="79"/>
      <c r="L42" s="78" t="s">
        <v>5612</v>
      </c>
      <c r="M42" s="78"/>
      <c r="N42" s="78"/>
      <c r="O42" s="79">
        <v>1</v>
      </c>
      <c r="P42" s="79">
        <v>1250</v>
      </c>
      <c r="Q42" s="79">
        <v>500</v>
      </c>
      <c r="R42" s="79">
        <v>1820</v>
      </c>
      <c r="S42" s="79"/>
      <c r="T42" s="79"/>
      <c r="U42" s="79"/>
      <c r="V42" s="79"/>
      <c r="W42" s="79"/>
      <c r="X42" s="79"/>
      <c r="Y42" s="79"/>
      <c r="Z42" s="79"/>
      <c r="AA42" s="79"/>
      <c r="AB42" s="79"/>
      <c r="AC42" s="79"/>
      <c r="AD42" s="81"/>
      <c r="AE42" s="79" t="s">
        <v>3482</v>
      </c>
      <c r="AF42" s="79"/>
      <c r="AG42" s="79"/>
      <c r="AH42" s="79"/>
      <c r="AI42" s="79"/>
      <c r="AJ42" s="79"/>
      <c r="AK42" s="79"/>
      <c r="AL42" s="79"/>
      <c r="AM42" s="79"/>
      <c r="AN42" s="79"/>
      <c r="AO42" s="79"/>
      <c r="AP42" s="79"/>
      <c r="AQ42" s="79"/>
      <c r="AR42" s="79"/>
      <c r="AS42" s="79"/>
      <c r="AT42" s="79"/>
      <c r="AU42" s="79"/>
      <c r="AV42" s="79"/>
      <c r="AW42" s="79"/>
      <c r="AX42" s="79"/>
      <c r="AY42" s="79"/>
      <c r="AZ42" s="149">
        <f t="shared" si="0"/>
        <v>1.1375</v>
      </c>
    </row>
    <row r="43" spans="1:53" ht="34.950000000000003" customHeight="1" x14ac:dyDescent="0.45">
      <c r="A43" s="78" t="s">
        <v>5805</v>
      </c>
      <c r="B43" s="79">
        <v>2</v>
      </c>
      <c r="C43" s="78" t="s">
        <v>7701</v>
      </c>
      <c r="D43" s="78"/>
      <c r="E43" s="78"/>
      <c r="F43" s="79"/>
      <c r="G43" s="78"/>
      <c r="H43" s="79"/>
      <c r="I43" s="80" t="s">
        <v>3585</v>
      </c>
      <c r="J43" s="79"/>
      <c r="K43" s="79"/>
      <c r="L43" s="78" t="s">
        <v>5612</v>
      </c>
      <c r="M43" s="78"/>
      <c r="N43" s="78"/>
      <c r="O43" s="79">
        <v>1</v>
      </c>
      <c r="P43" s="79">
        <v>1250</v>
      </c>
      <c r="Q43" s="79">
        <v>500</v>
      </c>
      <c r="R43" s="79">
        <v>1820</v>
      </c>
      <c r="S43" s="79"/>
      <c r="T43" s="79"/>
      <c r="U43" s="79"/>
      <c r="V43" s="79"/>
      <c r="W43" s="79"/>
      <c r="X43" s="79"/>
      <c r="Y43" s="79"/>
      <c r="Z43" s="79"/>
      <c r="AA43" s="79"/>
      <c r="AB43" s="79"/>
      <c r="AC43" s="79" t="s">
        <v>5613</v>
      </c>
      <c r="AD43" s="81"/>
      <c r="AE43" s="79" t="s">
        <v>3482</v>
      </c>
      <c r="AF43" s="79"/>
      <c r="AG43" s="79"/>
      <c r="AH43" s="79"/>
      <c r="AI43" s="79"/>
      <c r="AJ43" s="79"/>
      <c r="AK43" s="79"/>
      <c r="AL43" s="79"/>
      <c r="AM43" s="79"/>
      <c r="AN43" s="79"/>
      <c r="AO43" s="79"/>
      <c r="AP43" s="79"/>
      <c r="AQ43" s="79"/>
      <c r="AR43" s="79"/>
      <c r="AS43" s="79"/>
      <c r="AT43" s="79"/>
      <c r="AU43" s="79"/>
      <c r="AV43" s="79"/>
      <c r="AW43" s="79"/>
      <c r="AX43" s="79"/>
      <c r="AY43" s="79"/>
      <c r="AZ43" s="149">
        <f t="shared" si="0"/>
        <v>1.1375</v>
      </c>
    </row>
    <row r="44" spans="1:53" ht="34.950000000000003" customHeight="1" x14ac:dyDescent="0.45">
      <c r="A44" s="78" t="s">
        <v>5805</v>
      </c>
      <c r="B44" s="79">
        <v>2</v>
      </c>
      <c r="C44" s="78" t="s">
        <v>7701</v>
      </c>
      <c r="D44" s="78"/>
      <c r="E44" s="78"/>
      <c r="F44" s="79"/>
      <c r="G44" s="78"/>
      <c r="H44" s="79"/>
      <c r="I44" s="80" t="s">
        <v>3586</v>
      </c>
      <c r="J44" s="79"/>
      <c r="K44" s="79"/>
      <c r="L44" s="78" t="s">
        <v>5612</v>
      </c>
      <c r="M44" s="78" t="s">
        <v>7708</v>
      </c>
      <c r="N44" s="78"/>
      <c r="O44" s="79">
        <v>1</v>
      </c>
      <c r="P44" s="79">
        <v>1200</v>
      </c>
      <c r="Q44" s="79">
        <v>450</v>
      </c>
      <c r="R44" s="79">
        <v>1700</v>
      </c>
      <c r="S44" s="79"/>
      <c r="T44" s="79"/>
      <c r="U44" s="79"/>
      <c r="V44" s="79"/>
      <c r="W44" s="79"/>
      <c r="X44" s="79"/>
      <c r="Y44" s="79"/>
      <c r="Z44" s="79"/>
      <c r="AA44" s="79"/>
      <c r="AB44" s="79"/>
      <c r="AC44" s="79"/>
      <c r="AD44" s="81"/>
      <c r="AE44" s="79" t="s">
        <v>5614</v>
      </c>
      <c r="AF44" s="79"/>
      <c r="AG44" s="79"/>
      <c r="AH44" s="79"/>
      <c r="AI44" s="79"/>
      <c r="AJ44" s="79"/>
      <c r="AK44" s="79"/>
      <c r="AL44" s="79"/>
      <c r="AM44" s="79"/>
      <c r="AN44" s="79"/>
      <c r="AO44" s="79"/>
      <c r="AP44" s="79"/>
      <c r="AQ44" s="79"/>
      <c r="AR44" s="79"/>
      <c r="AS44" s="79"/>
      <c r="AT44" s="79"/>
      <c r="AU44" s="79"/>
      <c r="AV44" s="79"/>
      <c r="AW44" s="79"/>
      <c r="AX44" s="79"/>
      <c r="AY44" s="79"/>
      <c r="AZ44" s="149">
        <f t="shared" si="0"/>
        <v>0.91800000000000004</v>
      </c>
    </row>
    <row r="45" spans="1:53" ht="34.950000000000003" customHeight="1" x14ac:dyDescent="0.45">
      <c r="A45" s="78" t="s">
        <v>5805</v>
      </c>
      <c r="B45" s="79">
        <v>2</v>
      </c>
      <c r="C45" s="78" t="s">
        <v>7701</v>
      </c>
      <c r="D45" s="78"/>
      <c r="E45" s="78"/>
      <c r="F45" s="79"/>
      <c r="G45" s="78"/>
      <c r="H45" s="79"/>
      <c r="I45" s="80" t="s">
        <v>3587</v>
      </c>
      <c r="J45" s="79"/>
      <c r="K45" s="79"/>
      <c r="L45" s="78" t="s">
        <v>5612</v>
      </c>
      <c r="M45" s="78" t="s">
        <v>7708</v>
      </c>
      <c r="N45" s="78"/>
      <c r="O45" s="79">
        <v>1</v>
      </c>
      <c r="P45" s="79">
        <v>1200</v>
      </c>
      <c r="Q45" s="79">
        <v>450</v>
      </c>
      <c r="R45" s="79">
        <v>1700</v>
      </c>
      <c r="S45" s="79"/>
      <c r="T45" s="79"/>
      <c r="U45" s="79"/>
      <c r="V45" s="79"/>
      <c r="W45" s="79"/>
      <c r="X45" s="79"/>
      <c r="Y45" s="79"/>
      <c r="Z45" s="79"/>
      <c r="AA45" s="79"/>
      <c r="AB45" s="79"/>
      <c r="AC45" s="79"/>
      <c r="AD45" s="81"/>
      <c r="AE45" s="79" t="s">
        <v>3482</v>
      </c>
      <c r="AF45" s="79"/>
      <c r="AG45" s="79"/>
      <c r="AH45" s="79"/>
      <c r="AI45" s="79"/>
      <c r="AJ45" s="79"/>
      <c r="AK45" s="79"/>
      <c r="AL45" s="79"/>
      <c r="AM45" s="79"/>
      <c r="AN45" s="79"/>
      <c r="AO45" s="79"/>
      <c r="AP45" s="79"/>
      <c r="AQ45" s="79"/>
      <c r="AR45" s="79"/>
      <c r="AS45" s="79"/>
      <c r="AT45" s="79"/>
      <c r="AU45" s="79"/>
      <c r="AV45" s="79"/>
      <c r="AW45" s="79"/>
      <c r="AX45" s="79"/>
      <c r="AY45" s="79"/>
      <c r="AZ45" s="149">
        <f t="shared" si="0"/>
        <v>0.91800000000000004</v>
      </c>
    </row>
    <row r="46" spans="1:53" ht="34.950000000000003" customHeight="1" x14ac:dyDescent="0.45">
      <c r="A46" s="78" t="s">
        <v>5805</v>
      </c>
      <c r="B46" s="79">
        <v>2</v>
      </c>
      <c r="C46" s="78" t="s">
        <v>7701</v>
      </c>
      <c r="D46" s="78"/>
      <c r="E46" s="78"/>
      <c r="F46" s="79"/>
      <c r="G46" s="78"/>
      <c r="H46" s="79"/>
      <c r="I46" s="80" t="s">
        <v>3588</v>
      </c>
      <c r="J46" s="79"/>
      <c r="K46" s="79"/>
      <c r="L46" s="78" t="s">
        <v>6199</v>
      </c>
      <c r="M46" s="78" t="s">
        <v>7710</v>
      </c>
      <c r="N46" s="78" t="s">
        <v>7709</v>
      </c>
      <c r="O46" s="79">
        <v>1</v>
      </c>
      <c r="P46" s="79">
        <v>1800</v>
      </c>
      <c r="Q46" s="79">
        <v>460</v>
      </c>
      <c r="R46" s="79">
        <v>1800</v>
      </c>
      <c r="S46" s="79"/>
      <c r="T46" s="79"/>
      <c r="U46" s="79"/>
      <c r="V46" s="79"/>
      <c r="W46" s="79"/>
      <c r="X46" s="79"/>
      <c r="Y46" s="79"/>
      <c r="Z46" s="79"/>
      <c r="AA46" s="79"/>
      <c r="AB46" s="79"/>
      <c r="AC46" s="79" t="s">
        <v>5615</v>
      </c>
      <c r="AD46" s="81">
        <v>36830</v>
      </c>
      <c r="AE46" s="79" t="s">
        <v>3482</v>
      </c>
      <c r="AF46" s="79"/>
      <c r="AG46" s="79"/>
      <c r="AH46" s="79"/>
      <c r="AI46" s="79"/>
      <c r="AJ46" s="79"/>
      <c r="AK46" s="79"/>
      <c r="AL46" s="79"/>
      <c r="AM46" s="79"/>
      <c r="AN46" s="79"/>
      <c r="AO46" s="79"/>
      <c r="AP46" s="79"/>
      <c r="AQ46" s="79"/>
      <c r="AR46" s="79"/>
      <c r="AS46" s="79"/>
      <c r="AT46" s="79"/>
      <c r="AU46" s="79"/>
      <c r="AV46" s="79"/>
      <c r="AW46" s="79"/>
      <c r="AX46" s="79"/>
      <c r="AY46" s="79"/>
      <c r="AZ46" s="149">
        <f t="shared" si="0"/>
        <v>1.4903999999999999</v>
      </c>
    </row>
    <row r="47" spans="1:53" ht="34.950000000000003" customHeight="1" x14ac:dyDescent="0.45">
      <c r="A47" s="78" t="s">
        <v>5805</v>
      </c>
      <c r="B47" s="79">
        <v>2</v>
      </c>
      <c r="C47" s="78" t="s">
        <v>7701</v>
      </c>
      <c r="D47" s="78"/>
      <c r="E47" s="78"/>
      <c r="F47" s="79"/>
      <c r="G47" s="78"/>
      <c r="H47" s="79"/>
      <c r="I47" s="80" t="s">
        <v>3589</v>
      </c>
      <c r="J47" s="79"/>
      <c r="K47" s="79"/>
      <c r="L47" s="78" t="s">
        <v>6199</v>
      </c>
      <c r="M47" s="78" t="s">
        <v>7675</v>
      </c>
      <c r="N47" s="78" t="s">
        <v>7711</v>
      </c>
      <c r="O47" s="79">
        <v>1</v>
      </c>
      <c r="P47" s="79">
        <v>900</v>
      </c>
      <c r="Q47" s="79">
        <v>460</v>
      </c>
      <c r="R47" s="79">
        <v>1800</v>
      </c>
      <c r="S47" s="79"/>
      <c r="T47" s="79"/>
      <c r="U47" s="79"/>
      <c r="V47" s="79"/>
      <c r="W47" s="79"/>
      <c r="X47" s="79"/>
      <c r="Y47" s="79"/>
      <c r="Z47" s="79"/>
      <c r="AA47" s="79"/>
      <c r="AB47" s="79"/>
      <c r="AC47" s="79" t="s">
        <v>5616</v>
      </c>
      <c r="AD47" s="81"/>
      <c r="AE47" s="79" t="s">
        <v>3482</v>
      </c>
      <c r="AF47" s="79"/>
      <c r="AG47" s="79"/>
      <c r="AH47" s="79"/>
      <c r="AI47" s="79"/>
      <c r="AJ47" s="79"/>
      <c r="AK47" s="79"/>
      <c r="AL47" s="79"/>
      <c r="AM47" s="79"/>
      <c r="AN47" s="79"/>
      <c r="AO47" s="79"/>
      <c r="AP47" s="79"/>
      <c r="AQ47" s="79"/>
      <c r="AR47" s="79"/>
      <c r="AS47" s="79"/>
      <c r="AT47" s="79"/>
      <c r="AU47" s="79"/>
      <c r="AV47" s="79"/>
      <c r="AW47" s="79"/>
      <c r="AX47" s="79"/>
      <c r="AY47" s="79"/>
      <c r="AZ47" s="149">
        <f t="shared" si="0"/>
        <v>0.74519999999999997</v>
      </c>
    </row>
    <row r="48" spans="1:53" ht="34.950000000000003" customHeight="1" x14ac:dyDescent="0.45">
      <c r="A48" s="78" t="s">
        <v>1124</v>
      </c>
      <c r="B48" s="79">
        <v>2</v>
      </c>
      <c r="C48" s="78" t="s">
        <v>7701</v>
      </c>
      <c r="D48" s="78" t="s">
        <v>1967</v>
      </c>
      <c r="E48" s="78" t="s">
        <v>1124</v>
      </c>
      <c r="F48" s="79">
        <v>2</v>
      </c>
      <c r="G48" s="78" t="s">
        <v>1279</v>
      </c>
      <c r="H48" s="79" t="s">
        <v>2824</v>
      </c>
      <c r="I48" s="80" t="s">
        <v>1284</v>
      </c>
      <c r="J48" s="79" t="s">
        <v>2384</v>
      </c>
      <c r="K48" s="79"/>
      <c r="L48" s="78" t="s">
        <v>7714</v>
      </c>
      <c r="M48" s="78" t="s">
        <v>7715</v>
      </c>
      <c r="N48" s="78" t="s">
        <v>7716</v>
      </c>
      <c r="O48" s="79">
        <v>1</v>
      </c>
      <c r="P48" s="79">
        <v>800</v>
      </c>
      <c r="Q48" s="79">
        <v>1050</v>
      </c>
      <c r="R48" s="79">
        <v>1800</v>
      </c>
      <c r="S48" s="79"/>
      <c r="T48" s="79"/>
      <c r="U48" s="79" t="s">
        <v>3043</v>
      </c>
      <c r="V48" s="79"/>
      <c r="W48" s="79"/>
      <c r="X48" s="79"/>
      <c r="Y48" s="79"/>
      <c r="Z48" s="79"/>
      <c r="AA48" s="79"/>
      <c r="AB48" s="79"/>
      <c r="AC48" s="79"/>
      <c r="AD48" s="81"/>
      <c r="AE48" s="79" t="s">
        <v>3482</v>
      </c>
      <c r="AF48" s="79"/>
      <c r="AG48" s="79"/>
      <c r="AH48" s="79"/>
      <c r="AI48" s="79"/>
      <c r="AJ48" s="79"/>
      <c r="AK48" s="79"/>
      <c r="AL48" s="79"/>
      <c r="AM48" s="79"/>
      <c r="AN48" s="79"/>
      <c r="AO48" s="79"/>
      <c r="AP48" s="79"/>
      <c r="AQ48" s="79"/>
      <c r="AR48" s="79"/>
      <c r="AS48" s="79"/>
      <c r="AT48" s="79"/>
      <c r="AU48" s="79"/>
      <c r="AV48" s="79"/>
      <c r="AW48" s="79"/>
      <c r="AX48" s="79"/>
      <c r="AY48" s="79"/>
      <c r="AZ48" s="149">
        <f t="shared" si="0"/>
        <v>1.512</v>
      </c>
      <c r="BA48" s="84" t="s">
        <v>7717</v>
      </c>
    </row>
    <row r="49" spans="1:52" ht="34.950000000000003" customHeight="1" x14ac:dyDescent="0.45">
      <c r="A49" s="78" t="s">
        <v>1124</v>
      </c>
      <c r="B49" s="79">
        <v>2</v>
      </c>
      <c r="C49" s="78" t="s">
        <v>7701</v>
      </c>
      <c r="D49" s="78" t="s">
        <v>1967</v>
      </c>
      <c r="E49" s="78" t="s">
        <v>1124</v>
      </c>
      <c r="F49" s="79">
        <v>2</v>
      </c>
      <c r="G49" s="78" t="s">
        <v>1279</v>
      </c>
      <c r="H49" s="79"/>
      <c r="I49" s="80" t="s">
        <v>5617</v>
      </c>
      <c r="J49" s="79" t="s">
        <v>2498</v>
      </c>
      <c r="K49" s="79"/>
      <c r="L49" s="78" t="s">
        <v>7712</v>
      </c>
      <c r="M49" s="78" t="s">
        <v>7713</v>
      </c>
      <c r="N49" s="78" t="s">
        <v>1288</v>
      </c>
      <c r="O49" s="79">
        <v>1</v>
      </c>
      <c r="P49" s="79">
        <v>550</v>
      </c>
      <c r="Q49" s="79">
        <v>400</v>
      </c>
      <c r="R49" s="79">
        <v>350</v>
      </c>
      <c r="S49" s="79"/>
      <c r="T49" s="79" t="s">
        <v>3043</v>
      </c>
      <c r="U49" s="79"/>
      <c r="V49" s="79"/>
      <c r="W49" s="79"/>
      <c r="X49" s="79"/>
      <c r="Y49" s="79"/>
      <c r="Z49" s="79"/>
      <c r="AA49" s="79"/>
      <c r="AB49" s="79"/>
      <c r="AC49" s="79" t="s">
        <v>5618</v>
      </c>
      <c r="AD49" s="81"/>
      <c r="AE49" s="79" t="s">
        <v>3406</v>
      </c>
      <c r="AF49" s="79"/>
      <c r="AG49" s="79"/>
      <c r="AH49" s="79"/>
      <c r="AI49" s="79"/>
      <c r="AJ49" s="79"/>
      <c r="AK49" s="79"/>
      <c r="AL49" s="79"/>
      <c r="AM49" s="79"/>
      <c r="AN49" s="79"/>
      <c r="AO49" s="79"/>
      <c r="AP49" s="79"/>
      <c r="AQ49" s="79"/>
      <c r="AR49" s="79"/>
      <c r="AS49" s="79"/>
      <c r="AT49" s="79"/>
      <c r="AU49" s="79"/>
      <c r="AV49" s="79"/>
      <c r="AW49" s="79"/>
      <c r="AX49" s="79"/>
      <c r="AY49" s="79"/>
      <c r="AZ49" s="149">
        <f t="shared" si="0"/>
        <v>7.6999999999999999E-2</v>
      </c>
    </row>
    <row r="50" spans="1:52" ht="34.950000000000003" customHeight="1" x14ac:dyDescent="0.45">
      <c r="A50" s="78" t="s">
        <v>1124</v>
      </c>
      <c r="B50" s="79">
        <v>2</v>
      </c>
      <c r="C50" s="78" t="s">
        <v>7701</v>
      </c>
      <c r="D50" s="78" t="s">
        <v>1967</v>
      </c>
      <c r="E50" s="78" t="s">
        <v>1124</v>
      </c>
      <c r="F50" s="79">
        <v>2</v>
      </c>
      <c r="G50" s="78" t="s">
        <v>1279</v>
      </c>
      <c r="H50" s="79"/>
      <c r="I50" s="80" t="s">
        <v>1289</v>
      </c>
      <c r="J50" s="79" t="s">
        <v>2498</v>
      </c>
      <c r="K50" s="79"/>
      <c r="L50" s="78" t="s">
        <v>7712</v>
      </c>
      <c r="M50" s="78" t="s">
        <v>7713</v>
      </c>
      <c r="N50" s="78"/>
      <c r="O50" s="79">
        <v>1</v>
      </c>
      <c r="P50" s="79">
        <v>840</v>
      </c>
      <c r="Q50" s="79">
        <v>600</v>
      </c>
      <c r="R50" s="79">
        <v>1100</v>
      </c>
      <c r="S50" s="79"/>
      <c r="T50" s="79" t="s">
        <v>3043</v>
      </c>
      <c r="U50" s="79"/>
      <c r="V50" s="79"/>
      <c r="W50" s="79"/>
      <c r="X50" s="79"/>
      <c r="Y50" s="79"/>
      <c r="Z50" s="79"/>
      <c r="AA50" s="79"/>
      <c r="AB50" s="79"/>
      <c r="AC50" s="79" t="s">
        <v>5619</v>
      </c>
      <c r="AD50" s="81">
        <v>37174</v>
      </c>
      <c r="AE50" s="79" t="s">
        <v>3482</v>
      </c>
      <c r="AF50" s="79"/>
      <c r="AG50" s="79"/>
      <c r="AH50" s="79"/>
      <c r="AI50" s="79"/>
      <c r="AJ50" s="79"/>
      <c r="AK50" s="79"/>
      <c r="AL50" s="79"/>
      <c r="AM50" s="79"/>
      <c r="AN50" s="79"/>
      <c r="AO50" s="79"/>
      <c r="AP50" s="79"/>
      <c r="AQ50" s="79"/>
      <c r="AR50" s="79"/>
      <c r="AS50" s="79"/>
      <c r="AT50" s="79"/>
      <c r="AU50" s="79"/>
      <c r="AV50" s="79"/>
      <c r="AW50" s="79"/>
      <c r="AX50" s="79"/>
      <c r="AY50" s="79"/>
      <c r="AZ50" s="149">
        <f t="shared" si="0"/>
        <v>0.5544</v>
      </c>
    </row>
    <row r="51" spans="1:52" ht="34.950000000000003" customHeight="1" x14ac:dyDescent="0.45">
      <c r="A51" s="78" t="s">
        <v>1124</v>
      </c>
      <c r="B51" s="79">
        <v>2</v>
      </c>
      <c r="C51" s="78" t="s">
        <v>7701</v>
      </c>
      <c r="D51" s="78" t="s">
        <v>1967</v>
      </c>
      <c r="E51" s="78" t="s">
        <v>1124</v>
      </c>
      <c r="F51" s="79">
        <v>2</v>
      </c>
      <c r="G51" s="78" t="s">
        <v>1279</v>
      </c>
      <c r="H51" s="79"/>
      <c r="I51" s="80" t="s">
        <v>1290</v>
      </c>
      <c r="J51" s="79" t="s">
        <v>2498</v>
      </c>
      <c r="K51" s="79"/>
      <c r="L51" s="78" t="s">
        <v>7718</v>
      </c>
      <c r="M51" s="78" t="s">
        <v>7715</v>
      </c>
      <c r="N51" s="78" t="s">
        <v>2728</v>
      </c>
      <c r="O51" s="79">
        <v>1</v>
      </c>
      <c r="P51" s="79">
        <v>850</v>
      </c>
      <c r="Q51" s="79">
        <v>600</v>
      </c>
      <c r="R51" s="79">
        <v>250</v>
      </c>
      <c r="S51" s="79"/>
      <c r="T51" s="79" t="s">
        <v>3043</v>
      </c>
      <c r="U51" s="79"/>
      <c r="V51" s="79"/>
      <c r="W51" s="79"/>
      <c r="X51" s="79"/>
      <c r="Y51" s="79"/>
      <c r="Z51" s="79"/>
      <c r="AA51" s="79"/>
      <c r="AB51" s="79"/>
      <c r="AC51" s="79"/>
      <c r="AD51" s="81"/>
      <c r="AE51" s="79" t="s">
        <v>3482</v>
      </c>
      <c r="AF51" s="79"/>
      <c r="AG51" s="79"/>
      <c r="AH51" s="79"/>
      <c r="AI51" s="79"/>
      <c r="AJ51" s="79"/>
      <c r="AK51" s="79"/>
      <c r="AL51" s="79"/>
      <c r="AM51" s="79"/>
      <c r="AN51" s="79"/>
      <c r="AO51" s="79"/>
      <c r="AP51" s="79"/>
      <c r="AQ51" s="79"/>
      <c r="AR51" s="79"/>
      <c r="AS51" s="79"/>
      <c r="AT51" s="79"/>
      <c r="AU51" s="79"/>
      <c r="AV51" s="79"/>
      <c r="AW51" s="79"/>
      <c r="AX51" s="79"/>
      <c r="AY51" s="79"/>
      <c r="AZ51" s="149">
        <f t="shared" si="0"/>
        <v>0.1275</v>
      </c>
    </row>
    <row r="52" spans="1:52" ht="34.950000000000003" customHeight="1" x14ac:dyDescent="0.45">
      <c r="A52" s="78" t="s">
        <v>1124</v>
      </c>
      <c r="B52" s="79">
        <v>2</v>
      </c>
      <c r="C52" s="78" t="s">
        <v>7701</v>
      </c>
      <c r="D52" s="78"/>
      <c r="E52" s="78"/>
      <c r="F52" s="79"/>
      <c r="G52" s="78"/>
      <c r="H52" s="79" t="s">
        <v>7671</v>
      </c>
      <c r="I52" s="80" t="s">
        <v>1285</v>
      </c>
      <c r="J52" s="79"/>
      <c r="K52" s="79"/>
      <c r="L52" s="78" t="s">
        <v>7720</v>
      </c>
      <c r="M52" s="78" t="s">
        <v>7719</v>
      </c>
      <c r="N52" s="78" t="s">
        <v>1286</v>
      </c>
      <c r="O52" s="79">
        <v>1</v>
      </c>
      <c r="P52" s="79"/>
      <c r="Q52" s="79"/>
      <c r="R52" s="79"/>
      <c r="S52" s="79"/>
      <c r="T52" s="79"/>
      <c r="U52" s="79" t="s">
        <v>3482</v>
      </c>
      <c r="V52" s="79"/>
      <c r="W52" s="79"/>
      <c r="X52" s="79"/>
      <c r="Y52" s="79"/>
      <c r="Z52" s="79"/>
      <c r="AA52" s="79"/>
      <c r="AB52" s="79"/>
      <c r="AC52" s="79"/>
      <c r="AD52" s="81"/>
      <c r="AE52" s="79" t="s">
        <v>3482</v>
      </c>
      <c r="AF52" s="79"/>
      <c r="AG52" s="79"/>
      <c r="AH52" s="79"/>
      <c r="AI52" s="79"/>
      <c r="AJ52" s="79"/>
      <c r="AK52" s="79"/>
      <c r="AL52" s="79"/>
      <c r="AM52" s="79"/>
      <c r="AN52" s="79"/>
      <c r="AO52" s="79"/>
      <c r="AP52" s="79"/>
      <c r="AQ52" s="79"/>
      <c r="AR52" s="79"/>
      <c r="AS52" s="79"/>
      <c r="AT52" s="79"/>
      <c r="AU52" s="79"/>
      <c r="AV52" s="79"/>
      <c r="AW52" s="79"/>
      <c r="AX52" s="79"/>
      <c r="AY52" s="79"/>
      <c r="AZ52" s="149">
        <f t="shared" si="0"/>
        <v>0</v>
      </c>
    </row>
    <row r="53" spans="1:52" ht="34.950000000000003" customHeight="1" x14ac:dyDescent="0.45">
      <c r="A53" s="78" t="s">
        <v>1124</v>
      </c>
      <c r="B53" s="79">
        <v>2</v>
      </c>
      <c r="C53" s="78" t="s">
        <v>7701</v>
      </c>
      <c r="D53" s="78"/>
      <c r="E53" s="78"/>
      <c r="F53" s="79"/>
      <c r="G53" s="78"/>
      <c r="H53" s="79" t="s">
        <v>7671</v>
      </c>
      <c r="I53" s="80" t="s">
        <v>1280</v>
      </c>
      <c r="J53" s="79"/>
      <c r="K53" s="79"/>
      <c r="L53" s="78" t="s">
        <v>7725</v>
      </c>
      <c r="M53" s="78"/>
      <c r="N53" s="78"/>
      <c r="O53" s="79">
        <v>1</v>
      </c>
      <c r="P53" s="79"/>
      <c r="Q53" s="79"/>
      <c r="R53" s="79"/>
      <c r="S53" s="79"/>
      <c r="T53" s="79"/>
      <c r="U53" s="79"/>
      <c r="V53" s="79" t="s">
        <v>3043</v>
      </c>
      <c r="W53" s="79" t="s">
        <v>3043</v>
      </c>
      <c r="X53" s="79" t="s">
        <v>3043</v>
      </c>
      <c r="Y53" s="79" t="s">
        <v>3043</v>
      </c>
      <c r="Z53" s="79" t="s">
        <v>5620</v>
      </c>
      <c r="AA53" s="79"/>
      <c r="AB53" s="79" t="s">
        <v>5621</v>
      </c>
      <c r="AC53" s="79" t="s">
        <v>1563</v>
      </c>
      <c r="AD53" s="81">
        <v>30925</v>
      </c>
      <c r="AE53" s="79" t="s">
        <v>3482</v>
      </c>
      <c r="AF53" s="79"/>
      <c r="AG53" s="79"/>
      <c r="AH53" s="79"/>
      <c r="AI53" s="79"/>
      <c r="AJ53" s="79"/>
      <c r="AK53" s="79"/>
      <c r="AL53" s="79"/>
      <c r="AM53" s="79"/>
      <c r="AN53" s="79"/>
      <c r="AO53" s="79"/>
      <c r="AP53" s="79"/>
      <c r="AQ53" s="79"/>
      <c r="AR53" s="79"/>
      <c r="AS53" s="79"/>
      <c r="AT53" s="79"/>
      <c r="AU53" s="79"/>
      <c r="AV53" s="79"/>
      <c r="AW53" s="79"/>
      <c r="AX53" s="79"/>
      <c r="AY53" s="79"/>
      <c r="AZ53" s="149">
        <f t="shared" si="0"/>
        <v>0</v>
      </c>
    </row>
    <row r="54" spans="1:52" ht="34.950000000000003" customHeight="1" x14ac:dyDescent="0.45">
      <c r="A54" s="78" t="s">
        <v>1124</v>
      </c>
      <c r="B54" s="79">
        <v>2</v>
      </c>
      <c r="C54" s="78" t="s">
        <v>7701</v>
      </c>
      <c r="D54" s="78"/>
      <c r="E54" s="78"/>
      <c r="F54" s="79"/>
      <c r="G54" s="78"/>
      <c r="H54" s="79" t="s">
        <v>7671</v>
      </c>
      <c r="I54" s="80" t="s">
        <v>1281</v>
      </c>
      <c r="J54" s="79"/>
      <c r="K54" s="79"/>
      <c r="L54" s="78" t="s">
        <v>7725</v>
      </c>
      <c r="M54" s="78"/>
      <c r="N54" s="78"/>
      <c r="O54" s="79">
        <v>1</v>
      </c>
      <c r="P54" s="79"/>
      <c r="Q54" s="79"/>
      <c r="R54" s="79"/>
      <c r="S54" s="79"/>
      <c r="T54" s="79"/>
      <c r="U54" s="79"/>
      <c r="V54" s="79" t="s">
        <v>3043</v>
      </c>
      <c r="W54" s="79" t="s">
        <v>3043</v>
      </c>
      <c r="X54" s="79" t="s">
        <v>3043</v>
      </c>
      <c r="Y54" s="79" t="s">
        <v>3043</v>
      </c>
      <c r="Z54" s="79" t="s">
        <v>5620</v>
      </c>
      <c r="AA54" s="79"/>
      <c r="AB54" s="79" t="s">
        <v>5622</v>
      </c>
      <c r="AC54" s="79"/>
      <c r="AD54" s="81"/>
      <c r="AE54" s="79" t="s">
        <v>3482</v>
      </c>
      <c r="AF54" s="79"/>
      <c r="AG54" s="79"/>
      <c r="AH54" s="79"/>
      <c r="AI54" s="79"/>
      <c r="AJ54" s="79"/>
      <c r="AK54" s="79"/>
      <c r="AL54" s="79"/>
      <c r="AM54" s="79"/>
      <c r="AN54" s="79"/>
      <c r="AO54" s="79"/>
      <c r="AP54" s="79"/>
      <c r="AQ54" s="79"/>
      <c r="AR54" s="79"/>
      <c r="AS54" s="79"/>
      <c r="AT54" s="79"/>
      <c r="AU54" s="79"/>
      <c r="AV54" s="79"/>
      <c r="AW54" s="79"/>
      <c r="AX54" s="79"/>
      <c r="AY54" s="79"/>
      <c r="AZ54" s="149">
        <f t="shared" si="0"/>
        <v>0</v>
      </c>
    </row>
    <row r="55" spans="1:52" ht="34.950000000000003" customHeight="1" x14ac:dyDescent="0.45">
      <c r="A55" s="78" t="s">
        <v>1124</v>
      </c>
      <c r="B55" s="79">
        <v>2</v>
      </c>
      <c r="C55" s="78" t="s">
        <v>7701</v>
      </c>
      <c r="D55" s="78"/>
      <c r="E55" s="78"/>
      <c r="F55" s="79"/>
      <c r="G55" s="78"/>
      <c r="H55" s="79" t="s">
        <v>7671</v>
      </c>
      <c r="I55" s="80" t="s">
        <v>1282</v>
      </c>
      <c r="J55" s="79"/>
      <c r="K55" s="79"/>
      <c r="L55" s="78" t="s">
        <v>7725</v>
      </c>
      <c r="M55" s="78"/>
      <c r="N55" s="78"/>
      <c r="O55" s="79">
        <v>1</v>
      </c>
      <c r="P55" s="79"/>
      <c r="Q55" s="79"/>
      <c r="R55" s="79"/>
      <c r="S55" s="79"/>
      <c r="T55" s="79"/>
      <c r="U55" s="79"/>
      <c r="V55" s="79" t="s">
        <v>3043</v>
      </c>
      <c r="W55" s="79" t="s">
        <v>3043</v>
      </c>
      <c r="X55" s="79" t="s">
        <v>3043</v>
      </c>
      <c r="Y55" s="79" t="s">
        <v>3043</v>
      </c>
      <c r="Z55" s="79" t="s">
        <v>5620</v>
      </c>
      <c r="AA55" s="79"/>
      <c r="AB55" s="79" t="s">
        <v>5624</v>
      </c>
      <c r="AC55" s="79" t="s">
        <v>5625</v>
      </c>
      <c r="AD55" s="81"/>
      <c r="AE55" s="79" t="s">
        <v>3482</v>
      </c>
      <c r="AF55" s="79"/>
      <c r="AG55" s="79"/>
      <c r="AH55" s="79"/>
      <c r="AI55" s="79"/>
      <c r="AJ55" s="79"/>
      <c r="AK55" s="79"/>
      <c r="AL55" s="79"/>
      <c r="AM55" s="79"/>
      <c r="AN55" s="79"/>
      <c r="AO55" s="79"/>
      <c r="AP55" s="79"/>
      <c r="AQ55" s="79"/>
      <c r="AR55" s="79"/>
      <c r="AS55" s="79"/>
      <c r="AT55" s="79"/>
      <c r="AU55" s="79"/>
      <c r="AV55" s="79"/>
      <c r="AW55" s="79"/>
      <c r="AX55" s="79"/>
      <c r="AY55" s="79"/>
      <c r="AZ55" s="149">
        <f t="shared" si="0"/>
        <v>0</v>
      </c>
    </row>
    <row r="56" spans="1:52" ht="34.950000000000003" customHeight="1" x14ac:dyDescent="0.45">
      <c r="A56" s="78" t="s">
        <v>1124</v>
      </c>
      <c r="B56" s="79">
        <v>2</v>
      </c>
      <c r="C56" s="78" t="s">
        <v>7701</v>
      </c>
      <c r="D56" s="78"/>
      <c r="E56" s="78"/>
      <c r="F56" s="79"/>
      <c r="G56" s="78"/>
      <c r="H56" s="79" t="s">
        <v>7671</v>
      </c>
      <c r="I56" s="80" t="s">
        <v>1283</v>
      </c>
      <c r="J56" s="79"/>
      <c r="K56" s="79"/>
      <c r="L56" s="78" t="s">
        <v>7725</v>
      </c>
      <c r="M56" s="78"/>
      <c r="N56" s="78"/>
      <c r="O56" s="79">
        <v>1</v>
      </c>
      <c r="P56" s="79"/>
      <c r="Q56" s="79"/>
      <c r="R56" s="79"/>
      <c r="S56" s="79"/>
      <c r="T56" s="79"/>
      <c r="U56" s="79"/>
      <c r="V56" s="79" t="s">
        <v>3043</v>
      </c>
      <c r="W56" s="79" t="s">
        <v>3043</v>
      </c>
      <c r="X56" s="79" t="s">
        <v>3043</v>
      </c>
      <c r="Y56" s="79" t="s">
        <v>3043</v>
      </c>
      <c r="Z56" s="79" t="s">
        <v>5620</v>
      </c>
      <c r="AA56" s="79"/>
      <c r="AB56" s="79" t="s">
        <v>5626</v>
      </c>
      <c r="AC56" s="79"/>
      <c r="AD56" s="81"/>
      <c r="AE56" s="79" t="s">
        <v>3482</v>
      </c>
      <c r="AF56" s="79"/>
      <c r="AG56" s="79"/>
      <c r="AH56" s="79"/>
      <c r="AI56" s="79"/>
      <c r="AJ56" s="79"/>
      <c r="AK56" s="79"/>
      <c r="AL56" s="79"/>
      <c r="AM56" s="79"/>
      <c r="AN56" s="79"/>
      <c r="AO56" s="79"/>
      <c r="AP56" s="79"/>
      <c r="AQ56" s="79"/>
      <c r="AR56" s="79"/>
      <c r="AS56" s="79"/>
      <c r="AT56" s="79"/>
      <c r="AU56" s="79"/>
      <c r="AV56" s="79"/>
      <c r="AW56" s="79"/>
      <c r="AX56" s="79"/>
      <c r="AY56" s="79"/>
      <c r="AZ56" s="149">
        <f t="shared" si="0"/>
        <v>0</v>
      </c>
    </row>
    <row r="57" spans="1:52" ht="34.950000000000003" customHeight="1" x14ac:dyDescent="0.45">
      <c r="A57" s="78" t="s">
        <v>1124</v>
      </c>
      <c r="B57" s="79">
        <v>2</v>
      </c>
      <c r="C57" s="78" t="s">
        <v>7701</v>
      </c>
      <c r="D57" s="78"/>
      <c r="E57" s="78"/>
      <c r="F57" s="79"/>
      <c r="G57" s="78"/>
      <c r="H57" s="79"/>
      <c r="I57" s="80" t="s">
        <v>3592</v>
      </c>
      <c r="J57" s="79"/>
      <c r="K57" s="79"/>
      <c r="L57" s="78" t="s">
        <v>5623</v>
      </c>
      <c r="M57" s="78" t="s">
        <v>7708</v>
      </c>
      <c r="N57" s="78"/>
      <c r="O57" s="79">
        <v>1</v>
      </c>
      <c r="P57" s="79">
        <v>1200</v>
      </c>
      <c r="Q57" s="79">
        <v>450</v>
      </c>
      <c r="R57" s="79">
        <v>1700</v>
      </c>
      <c r="S57" s="79"/>
      <c r="T57" s="79"/>
      <c r="U57" s="79"/>
      <c r="V57" s="79"/>
      <c r="W57" s="79"/>
      <c r="X57" s="79"/>
      <c r="Y57" s="79"/>
      <c r="Z57" s="79"/>
      <c r="AA57" s="79"/>
      <c r="AB57" s="79"/>
      <c r="AC57" s="79" t="s">
        <v>5627</v>
      </c>
      <c r="AD57" s="81">
        <v>35703</v>
      </c>
      <c r="AE57" s="79" t="s">
        <v>3482</v>
      </c>
      <c r="AF57" s="79"/>
      <c r="AG57" s="79"/>
      <c r="AH57" s="79"/>
      <c r="AI57" s="79"/>
      <c r="AJ57" s="79"/>
      <c r="AK57" s="79"/>
      <c r="AL57" s="79"/>
      <c r="AM57" s="79"/>
      <c r="AN57" s="79"/>
      <c r="AO57" s="79"/>
      <c r="AP57" s="79"/>
      <c r="AQ57" s="79"/>
      <c r="AR57" s="79"/>
      <c r="AS57" s="79"/>
      <c r="AT57" s="79"/>
      <c r="AU57" s="79"/>
      <c r="AV57" s="79"/>
      <c r="AW57" s="79"/>
      <c r="AX57" s="79"/>
      <c r="AY57" s="79"/>
      <c r="AZ57" s="149">
        <f t="shared" si="0"/>
        <v>0.91800000000000004</v>
      </c>
    </row>
    <row r="58" spans="1:52" ht="34.950000000000003" customHeight="1" x14ac:dyDescent="0.45">
      <c r="A58" s="78" t="s">
        <v>1124</v>
      </c>
      <c r="B58" s="79">
        <v>2</v>
      </c>
      <c r="C58" s="78" t="s">
        <v>7701</v>
      </c>
      <c r="D58" s="78"/>
      <c r="E58" s="78"/>
      <c r="F58" s="79"/>
      <c r="G58" s="78"/>
      <c r="H58" s="79"/>
      <c r="I58" s="80" t="s">
        <v>3593</v>
      </c>
      <c r="J58" s="79"/>
      <c r="K58" s="79"/>
      <c r="L58" s="78" t="s">
        <v>5623</v>
      </c>
      <c r="M58" s="78" t="s">
        <v>7708</v>
      </c>
      <c r="N58" s="78"/>
      <c r="O58" s="79">
        <v>1</v>
      </c>
      <c r="P58" s="79">
        <v>1200</v>
      </c>
      <c r="Q58" s="79">
        <v>450</v>
      </c>
      <c r="R58" s="79">
        <v>1700</v>
      </c>
      <c r="S58" s="79"/>
      <c r="T58" s="79"/>
      <c r="U58" s="79"/>
      <c r="V58" s="79"/>
      <c r="W58" s="79"/>
      <c r="X58" s="79"/>
      <c r="Y58" s="79"/>
      <c r="Z58" s="79"/>
      <c r="AA58" s="79"/>
      <c r="AB58" s="79"/>
      <c r="AC58" s="79"/>
      <c r="AD58" s="81"/>
      <c r="AE58" s="79" t="s">
        <v>3482</v>
      </c>
      <c r="AF58" s="79"/>
      <c r="AG58" s="79"/>
      <c r="AH58" s="79"/>
      <c r="AI58" s="79"/>
      <c r="AJ58" s="79"/>
      <c r="AK58" s="79"/>
      <c r="AL58" s="79"/>
      <c r="AM58" s="79"/>
      <c r="AN58" s="79"/>
      <c r="AO58" s="79"/>
      <c r="AP58" s="79"/>
      <c r="AQ58" s="79"/>
      <c r="AR58" s="79"/>
      <c r="AS58" s="79"/>
      <c r="AT58" s="79"/>
      <c r="AU58" s="79"/>
      <c r="AV58" s="79"/>
      <c r="AW58" s="79"/>
      <c r="AX58" s="79"/>
      <c r="AY58" s="79"/>
      <c r="AZ58" s="149">
        <f t="shared" si="0"/>
        <v>0.91800000000000004</v>
      </c>
    </row>
    <row r="59" spans="1:52" ht="34.950000000000003" customHeight="1" x14ac:dyDescent="0.45">
      <c r="A59" s="78" t="s">
        <v>1124</v>
      </c>
      <c r="B59" s="79">
        <v>2</v>
      </c>
      <c r="C59" s="78" t="s">
        <v>7701</v>
      </c>
      <c r="D59" s="78"/>
      <c r="E59" s="78"/>
      <c r="F59" s="79"/>
      <c r="G59" s="78"/>
      <c r="H59" s="79"/>
      <c r="I59" s="80" t="s">
        <v>3595</v>
      </c>
      <c r="J59" s="79"/>
      <c r="K59" s="79"/>
      <c r="L59" s="78" t="s">
        <v>5623</v>
      </c>
      <c r="M59" s="78" t="s">
        <v>7708</v>
      </c>
      <c r="N59" s="78"/>
      <c r="O59" s="79">
        <v>1</v>
      </c>
      <c r="P59" s="79">
        <v>1200</v>
      </c>
      <c r="Q59" s="79">
        <v>450</v>
      </c>
      <c r="R59" s="79">
        <v>1700</v>
      </c>
      <c r="S59" s="79"/>
      <c r="T59" s="79"/>
      <c r="U59" s="79"/>
      <c r="V59" s="79"/>
      <c r="W59" s="79"/>
      <c r="X59" s="79"/>
      <c r="Y59" s="79"/>
      <c r="Z59" s="79"/>
      <c r="AA59" s="79"/>
      <c r="AB59" s="79"/>
      <c r="AC59" s="79"/>
      <c r="AD59" s="81"/>
      <c r="AE59" s="79" t="s">
        <v>3482</v>
      </c>
      <c r="AF59" s="79"/>
      <c r="AG59" s="79"/>
      <c r="AH59" s="79"/>
      <c r="AI59" s="79"/>
      <c r="AJ59" s="79"/>
      <c r="AK59" s="79"/>
      <c r="AL59" s="79"/>
      <c r="AM59" s="79"/>
      <c r="AN59" s="79"/>
      <c r="AO59" s="79"/>
      <c r="AP59" s="79"/>
      <c r="AQ59" s="79"/>
      <c r="AR59" s="79"/>
      <c r="AS59" s="79"/>
      <c r="AT59" s="79"/>
      <c r="AU59" s="79"/>
      <c r="AV59" s="79"/>
      <c r="AW59" s="79"/>
      <c r="AX59" s="79"/>
      <c r="AY59" s="79"/>
      <c r="AZ59" s="149">
        <f t="shared" si="0"/>
        <v>0.91800000000000004</v>
      </c>
    </row>
    <row r="60" spans="1:52" ht="34.950000000000003" customHeight="1" x14ac:dyDescent="0.45">
      <c r="A60" s="78" t="s">
        <v>1124</v>
      </c>
      <c r="B60" s="79">
        <v>2</v>
      </c>
      <c r="C60" s="78" t="s">
        <v>7701</v>
      </c>
      <c r="D60" s="78"/>
      <c r="E60" s="78"/>
      <c r="F60" s="79"/>
      <c r="G60" s="78"/>
      <c r="H60" s="79"/>
      <c r="I60" s="80" t="s">
        <v>3596</v>
      </c>
      <c r="J60" s="79"/>
      <c r="K60" s="79"/>
      <c r="L60" s="78" t="s">
        <v>7722</v>
      </c>
      <c r="M60" s="78" t="s">
        <v>7721</v>
      </c>
      <c r="N60" s="78" t="s">
        <v>7723</v>
      </c>
      <c r="O60" s="79">
        <v>1</v>
      </c>
      <c r="P60" s="79">
        <v>1800</v>
      </c>
      <c r="Q60" s="79">
        <v>500</v>
      </c>
      <c r="R60" s="79">
        <v>1850</v>
      </c>
      <c r="S60" s="79"/>
      <c r="T60" s="79"/>
      <c r="U60" s="79"/>
      <c r="V60" s="79"/>
      <c r="W60" s="79"/>
      <c r="X60" s="79"/>
      <c r="Y60" s="79"/>
      <c r="Z60" s="79"/>
      <c r="AA60" s="79"/>
      <c r="AB60" s="79"/>
      <c r="AC60" s="79"/>
      <c r="AD60" s="81"/>
      <c r="AE60" s="79" t="s">
        <v>3482</v>
      </c>
      <c r="AF60" s="79"/>
      <c r="AG60" s="79"/>
      <c r="AH60" s="79"/>
      <c r="AI60" s="79"/>
      <c r="AJ60" s="79"/>
      <c r="AK60" s="79"/>
      <c r="AL60" s="79"/>
      <c r="AM60" s="79"/>
      <c r="AN60" s="79"/>
      <c r="AO60" s="79"/>
      <c r="AP60" s="79"/>
      <c r="AQ60" s="79"/>
      <c r="AR60" s="79"/>
      <c r="AS60" s="79"/>
      <c r="AT60" s="79"/>
      <c r="AU60" s="79"/>
      <c r="AV60" s="79"/>
      <c r="AW60" s="79"/>
      <c r="AX60" s="79"/>
      <c r="AY60" s="79"/>
      <c r="AZ60" s="149">
        <f t="shared" si="0"/>
        <v>1.665</v>
      </c>
    </row>
    <row r="61" spans="1:52" ht="34.950000000000003" customHeight="1" x14ac:dyDescent="0.45">
      <c r="A61" s="78" t="s">
        <v>1124</v>
      </c>
      <c r="B61" s="79">
        <v>2</v>
      </c>
      <c r="C61" s="78" t="s">
        <v>7701</v>
      </c>
      <c r="D61" s="78"/>
      <c r="E61" s="78"/>
      <c r="F61" s="79"/>
      <c r="G61" s="78"/>
      <c r="H61" s="79"/>
      <c r="I61" s="80" t="s">
        <v>3597</v>
      </c>
      <c r="J61" s="79"/>
      <c r="K61" s="79"/>
      <c r="L61" s="78" t="s">
        <v>7722</v>
      </c>
      <c r="M61" s="78" t="s">
        <v>7721</v>
      </c>
      <c r="N61" s="78" t="s">
        <v>7724</v>
      </c>
      <c r="O61" s="79">
        <v>1</v>
      </c>
      <c r="P61" s="79">
        <v>1800</v>
      </c>
      <c r="Q61" s="79">
        <v>600</v>
      </c>
      <c r="R61" s="79">
        <v>1850</v>
      </c>
      <c r="S61" s="79"/>
      <c r="T61" s="79"/>
      <c r="U61" s="79"/>
      <c r="V61" s="79"/>
      <c r="W61" s="79"/>
      <c r="X61" s="79"/>
      <c r="Y61" s="79"/>
      <c r="Z61" s="79"/>
      <c r="AA61" s="79"/>
      <c r="AB61" s="79"/>
      <c r="AC61" s="79" t="s">
        <v>5628</v>
      </c>
      <c r="AD61" s="81">
        <v>30935</v>
      </c>
      <c r="AE61" s="79" t="s">
        <v>3482</v>
      </c>
      <c r="AF61" s="79"/>
      <c r="AG61" s="79"/>
      <c r="AH61" s="79"/>
      <c r="AI61" s="79"/>
      <c r="AJ61" s="79"/>
      <c r="AK61" s="79"/>
      <c r="AL61" s="79"/>
      <c r="AM61" s="79"/>
      <c r="AN61" s="79"/>
      <c r="AO61" s="79"/>
      <c r="AP61" s="79"/>
      <c r="AQ61" s="79"/>
      <c r="AR61" s="79"/>
      <c r="AS61" s="79"/>
      <c r="AT61" s="79"/>
      <c r="AU61" s="79"/>
      <c r="AV61" s="79"/>
      <c r="AW61" s="79"/>
      <c r="AX61" s="79"/>
      <c r="AY61" s="79"/>
      <c r="AZ61" s="149">
        <f t="shared" si="0"/>
        <v>1.998</v>
      </c>
    </row>
    <row r="62" spans="1:52" ht="34.950000000000003" customHeight="1" x14ac:dyDescent="0.45">
      <c r="A62" s="78" t="s">
        <v>1124</v>
      </c>
      <c r="B62" s="79">
        <v>2</v>
      </c>
      <c r="C62" s="78" t="s">
        <v>7701</v>
      </c>
      <c r="D62" s="78" t="s">
        <v>1967</v>
      </c>
      <c r="E62" s="78" t="s">
        <v>1124</v>
      </c>
      <c r="F62" s="79">
        <v>2</v>
      </c>
      <c r="G62" s="78" t="s">
        <v>1251</v>
      </c>
      <c r="H62" s="79"/>
      <c r="I62" s="80" t="s">
        <v>1291</v>
      </c>
      <c r="J62" s="79" t="s">
        <v>2498</v>
      </c>
      <c r="K62" s="79"/>
      <c r="L62" s="78" t="s">
        <v>2640</v>
      </c>
      <c r="M62" s="78"/>
      <c r="N62" s="78"/>
      <c r="O62" s="79">
        <v>1</v>
      </c>
      <c r="P62" s="79">
        <v>1500</v>
      </c>
      <c r="Q62" s="79">
        <v>1100</v>
      </c>
      <c r="R62" s="79">
        <v>820</v>
      </c>
      <c r="S62" s="79"/>
      <c r="T62" s="79"/>
      <c r="U62" s="79"/>
      <c r="V62" s="79"/>
      <c r="W62" s="79"/>
      <c r="X62" s="79"/>
      <c r="Y62" s="79"/>
      <c r="Z62" s="79"/>
      <c r="AA62" s="79"/>
      <c r="AB62" s="79"/>
      <c r="AC62" s="79"/>
      <c r="AD62" s="81"/>
      <c r="AE62" s="79" t="s">
        <v>3043</v>
      </c>
      <c r="AF62" s="79"/>
      <c r="AG62" s="79"/>
      <c r="AH62" s="79"/>
      <c r="AI62" s="79"/>
      <c r="AJ62" s="79"/>
      <c r="AK62" s="79"/>
      <c r="AL62" s="79"/>
      <c r="AM62" s="79"/>
      <c r="AN62" s="79"/>
      <c r="AO62" s="79"/>
      <c r="AP62" s="79"/>
      <c r="AQ62" s="79"/>
      <c r="AR62" s="79"/>
      <c r="AS62" s="79"/>
      <c r="AT62" s="79"/>
      <c r="AU62" s="79"/>
      <c r="AV62" s="79"/>
      <c r="AW62" s="79"/>
      <c r="AX62" s="79"/>
      <c r="AY62" s="79"/>
      <c r="AZ62" s="149">
        <f t="shared" si="0"/>
        <v>1.353</v>
      </c>
    </row>
    <row r="63" spans="1:52" ht="34.950000000000003" customHeight="1" x14ac:dyDescent="0.45">
      <c r="A63" s="78" t="s">
        <v>1124</v>
      </c>
      <c r="B63" s="79">
        <v>2</v>
      </c>
      <c r="C63" s="78" t="s">
        <v>7701</v>
      </c>
      <c r="D63" s="78" t="s">
        <v>1967</v>
      </c>
      <c r="E63" s="78" t="s">
        <v>1124</v>
      </c>
      <c r="F63" s="79">
        <v>2</v>
      </c>
      <c r="G63" s="78" t="s">
        <v>1251</v>
      </c>
      <c r="H63" s="79"/>
      <c r="I63" s="80" t="s">
        <v>1292</v>
      </c>
      <c r="J63" s="79" t="s">
        <v>2498</v>
      </c>
      <c r="K63" s="79"/>
      <c r="L63" s="78" t="s">
        <v>2640</v>
      </c>
      <c r="M63" s="78"/>
      <c r="N63" s="78"/>
      <c r="O63" s="79">
        <v>1</v>
      </c>
      <c r="P63" s="79">
        <v>1500</v>
      </c>
      <c r="Q63" s="79">
        <v>1100</v>
      </c>
      <c r="R63" s="79">
        <v>820</v>
      </c>
      <c r="S63" s="79"/>
      <c r="T63" s="79"/>
      <c r="U63" s="79"/>
      <c r="V63" s="79"/>
      <c r="W63" s="79"/>
      <c r="X63" s="79"/>
      <c r="Y63" s="79"/>
      <c r="Z63" s="79"/>
      <c r="AA63" s="79"/>
      <c r="AB63" s="79"/>
      <c r="AC63" s="79"/>
      <c r="AD63" s="81"/>
      <c r="AE63" s="79" t="s">
        <v>3043</v>
      </c>
      <c r="AF63" s="79"/>
      <c r="AG63" s="79"/>
      <c r="AH63" s="79"/>
      <c r="AI63" s="79"/>
      <c r="AJ63" s="79"/>
      <c r="AK63" s="79"/>
      <c r="AL63" s="79"/>
      <c r="AM63" s="79"/>
      <c r="AN63" s="79"/>
      <c r="AO63" s="79"/>
      <c r="AP63" s="79"/>
      <c r="AQ63" s="79"/>
      <c r="AR63" s="79"/>
      <c r="AS63" s="79"/>
      <c r="AT63" s="79"/>
      <c r="AU63" s="79"/>
      <c r="AV63" s="79"/>
      <c r="AW63" s="79"/>
      <c r="AX63" s="79"/>
      <c r="AY63" s="79"/>
      <c r="AZ63" s="149">
        <f t="shared" si="0"/>
        <v>1.353</v>
      </c>
    </row>
    <row r="64" spans="1:52" ht="34.950000000000003" customHeight="1" x14ac:dyDescent="0.45">
      <c r="A64" s="78" t="s">
        <v>1124</v>
      </c>
      <c r="B64" s="79">
        <v>2</v>
      </c>
      <c r="C64" s="78" t="s">
        <v>7701</v>
      </c>
      <c r="D64" s="78" t="s">
        <v>1967</v>
      </c>
      <c r="E64" s="78" t="s">
        <v>1124</v>
      </c>
      <c r="F64" s="79">
        <v>2</v>
      </c>
      <c r="G64" s="78" t="s">
        <v>1293</v>
      </c>
      <c r="H64" s="79"/>
      <c r="I64" s="80" t="s">
        <v>1297</v>
      </c>
      <c r="J64" s="79" t="s">
        <v>2498</v>
      </c>
      <c r="K64" s="79"/>
      <c r="L64" s="78" t="s">
        <v>2640</v>
      </c>
      <c r="M64" s="78"/>
      <c r="N64" s="78"/>
      <c r="O64" s="79">
        <v>1</v>
      </c>
      <c r="P64" s="79">
        <v>1500</v>
      </c>
      <c r="Q64" s="79">
        <v>1100</v>
      </c>
      <c r="R64" s="79">
        <v>820</v>
      </c>
      <c r="S64" s="79"/>
      <c r="T64" s="79"/>
      <c r="U64" s="79"/>
      <c r="V64" s="79"/>
      <c r="W64" s="79"/>
      <c r="X64" s="79"/>
      <c r="Y64" s="79"/>
      <c r="Z64" s="79"/>
      <c r="AA64" s="79"/>
      <c r="AB64" s="79"/>
      <c r="AC64" s="79"/>
      <c r="AD64" s="81"/>
      <c r="AE64" s="79" t="s">
        <v>3043</v>
      </c>
      <c r="AF64" s="79"/>
      <c r="AG64" s="79"/>
      <c r="AH64" s="79"/>
      <c r="AI64" s="79"/>
      <c r="AJ64" s="79"/>
      <c r="AK64" s="79"/>
      <c r="AL64" s="79"/>
      <c r="AM64" s="79"/>
      <c r="AN64" s="79"/>
      <c r="AO64" s="79"/>
      <c r="AP64" s="79"/>
      <c r="AQ64" s="79"/>
      <c r="AR64" s="79"/>
      <c r="AS64" s="79"/>
      <c r="AT64" s="79"/>
      <c r="AU64" s="79"/>
      <c r="AV64" s="79"/>
      <c r="AW64" s="79"/>
      <c r="AX64" s="79"/>
      <c r="AY64" s="79"/>
      <c r="AZ64" s="149">
        <f t="shared" si="0"/>
        <v>1.353</v>
      </c>
    </row>
    <row r="65" spans="1:52" ht="34.950000000000003" customHeight="1" x14ac:dyDescent="0.45">
      <c r="A65" s="78" t="s">
        <v>1124</v>
      </c>
      <c r="B65" s="79">
        <v>2</v>
      </c>
      <c r="C65" s="78" t="s">
        <v>7701</v>
      </c>
      <c r="D65" s="78" t="s">
        <v>1967</v>
      </c>
      <c r="E65" s="78" t="s">
        <v>1124</v>
      </c>
      <c r="F65" s="79">
        <v>2</v>
      </c>
      <c r="G65" s="78" t="s">
        <v>1293</v>
      </c>
      <c r="H65" s="79"/>
      <c r="I65" s="80" t="s">
        <v>1298</v>
      </c>
      <c r="J65" s="79" t="s">
        <v>2498</v>
      </c>
      <c r="K65" s="79"/>
      <c r="L65" s="78" t="s">
        <v>2640</v>
      </c>
      <c r="M65" s="78"/>
      <c r="N65" s="78"/>
      <c r="O65" s="79">
        <v>1</v>
      </c>
      <c r="P65" s="79">
        <v>1500</v>
      </c>
      <c r="Q65" s="79">
        <v>1100</v>
      </c>
      <c r="R65" s="79">
        <v>820</v>
      </c>
      <c r="S65" s="79"/>
      <c r="T65" s="79"/>
      <c r="U65" s="79"/>
      <c r="V65" s="79"/>
      <c r="W65" s="79"/>
      <c r="X65" s="79"/>
      <c r="Y65" s="79"/>
      <c r="Z65" s="79"/>
      <c r="AA65" s="79"/>
      <c r="AB65" s="79"/>
      <c r="AC65" s="79"/>
      <c r="AD65" s="81"/>
      <c r="AE65" s="79" t="s">
        <v>3043</v>
      </c>
      <c r="AF65" s="79"/>
      <c r="AG65" s="79"/>
      <c r="AH65" s="79"/>
      <c r="AI65" s="79"/>
      <c r="AJ65" s="79"/>
      <c r="AK65" s="79"/>
      <c r="AL65" s="79"/>
      <c r="AM65" s="79"/>
      <c r="AN65" s="79"/>
      <c r="AO65" s="79"/>
      <c r="AP65" s="79"/>
      <c r="AQ65" s="79"/>
      <c r="AR65" s="79"/>
      <c r="AS65" s="79"/>
      <c r="AT65" s="79"/>
      <c r="AU65" s="79"/>
      <c r="AV65" s="79"/>
      <c r="AW65" s="79"/>
      <c r="AX65" s="79"/>
      <c r="AY65" s="79"/>
      <c r="AZ65" s="149">
        <f t="shared" si="0"/>
        <v>1.353</v>
      </c>
    </row>
    <row r="66" spans="1:52" ht="34.950000000000003" customHeight="1" x14ac:dyDescent="0.45">
      <c r="A66" s="78" t="s">
        <v>1124</v>
      </c>
      <c r="B66" s="79">
        <v>2</v>
      </c>
      <c r="C66" s="78" t="s">
        <v>7701</v>
      </c>
      <c r="D66" s="78" t="s">
        <v>1967</v>
      </c>
      <c r="E66" s="78" t="s">
        <v>1124</v>
      </c>
      <c r="F66" s="79">
        <v>2</v>
      </c>
      <c r="G66" s="78" t="s">
        <v>1293</v>
      </c>
      <c r="H66" s="79"/>
      <c r="I66" s="80" t="s">
        <v>1299</v>
      </c>
      <c r="J66" s="79" t="s">
        <v>2498</v>
      </c>
      <c r="K66" s="79"/>
      <c r="L66" s="78" t="s">
        <v>2640</v>
      </c>
      <c r="M66" s="78"/>
      <c r="N66" s="78"/>
      <c r="O66" s="79">
        <v>1</v>
      </c>
      <c r="P66" s="79">
        <v>1500</v>
      </c>
      <c r="Q66" s="79">
        <v>1100</v>
      </c>
      <c r="R66" s="79">
        <v>820</v>
      </c>
      <c r="S66" s="79"/>
      <c r="T66" s="79"/>
      <c r="U66" s="79"/>
      <c r="V66" s="79"/>
      <c r="W66" s="79"/>
      <c r="X66" s="79"/>
      <c r="Y66" s="79"/>
      <c r="Z66" s="79"/>
      <c r="AA66" s="79"/>
      <c r="AB66" s="79"/>
      <c r="AC66" s="79"/>
      <c r="AD66" s="81">
        <v>42615</v>
      </c>
      <c r="AE66" s="79" t="s">
        <v>3043</v>
      </c>
      <c r="AF66" s="79"/>
      <c r="AG66" s="79"/>
      <c r="AH66" s="79"/>
      <c r="AI66" s="79"/>
      <c r="AJ66" s="79"/>
      <c r="AK66" s="79"/>
      <c r="AL66" s="79"/>
      <c r="AM66" s="79"/>
      <c r="AN66" s="79"/>
      <c r="AO66" s="79"/>
      <c r="AP66" s="79"/>
      <c r="AQ66" s="79"/>
      <c r="AR66" s="79"/>
      <c r="AS66" s="79"/>
      <c r="AT66" s="79"/>
      <c r="AU66" s="79"/>
      <c r="AV66" s="79"/>
      <c r="AW66" s="79"/>
      <c r="AX66" s="79"/>
      <c r="AY66" s="79"/>
      <c r="AZ66" s="149">
        <f t="shared" si="0"/>
        <v>1.353</v>
      </c>
    </row>
    <row r="67" spans="1:52" s="154" customFormat="1" ht="34.950000000000003" customHeight="1" x14ac:dyDescent="0.45">
      <c r="A67" s="151" t="s">
        <v>5805</v>
      </c>
      <c r="B67" s="147">
        <v>2</v>
      </c>
      <c r="C67" s="151" t="s">
        <v>7701</v>
      </c>
      <c r="D67" s="151"/>
      <c r="E67" s="151"/>
      <c r="F67" s="147"/>
      <c r="G67" s="151"/>
      <c r="H67" s="147"/>
      <c r="I67" s="155" t="s">
        <v>3600</v>
      </c>
      <c r="J67" s="147"/>
      <c r="K67" s="147"/>
      <c r="L67" s="151" t="s">
        <v>7704</v>
      </c>
      <c r="M67" s="151"/>
      <c r="N67" s="151"/>
      <c r="O67" s="147">
        <v>1</v>
      </c>
      <c r="P67" s="147">
        <v>640</v>
      </c>
      <c r="Q67" s="147">
        <v>1200</v>
      </c>
      <c r="R67" s="147">
        <v>1400</v>
      </c>
      <c r="S67" s="147"/>
      <c r="T67" s="147"/>
      <c r="U67" s="147"/>
      <c r="V67" s="147"/>
      <c r="W67" s="147"/>
      <c r="X67" s="147"/>
      <c r="Y67" s="147"/>
      <c r="Z67" s="147"/>
      <c r="AA67" s="147"/>
      <c r="AB67" s="147" t="s">
        <v>5515</v>
      </c>
      <c r="AC67" s="147" t="s">
        <v>5631</v>
      </c>
      <c r="AD67" s="153">
        <v>40897</v>
      </c>
      <c r="AE67" s="147" t="s">
        <v>3043</v>
      </c>
      <c r="AF67" s="147"/>
      <c r="AG67" s="147"/>
      <c r="AH67" s="147"/>
      <c r="AI67" s="147"/>
      <c r="AJ67" s="147"/>
      <c r="AK67" s="147"/>
      <c r="AL67" s="147"/>
      <c r="AM67" s="147"/>
      <c r="AN67" s="147"/>
      <c r="AO67" s="147"/>
      <c r="AP67" s="147"/>
      <c r="AQ67" s="147"/>
      <c r="AR67" s="147"/>
      <c r="AS67" s="147"/>
      <c r="AT67" s="147"/>
      <c r="AU67" s="147"/>
      <c r="AV67" s="147"/>
      <c r="AW67" s="147"/>
      <c r="AX67" s="147"/>
      <c r="AY67" s="147"/>
      <c r="AZ67" s="149">
        <f t="shared" ref="AZ67:AZ98" si="1">P67*Q67*R67/1000000000*O67</f>
        <v>1.0751999999999999</v>
      </c>
    </row>
    <row r="68" spans="1:52" s="154" customFormat="1" ht="34.950000000000003" customHeight="1" x14ac:dyDescent="0.45">
      <c r="A68" s="151" t="s">
        <v>5805</v>
      </c>
      <c r="B68" s="147">
        <v>2</v>
      </c>
      <c r="C68" s="151" t="s">
        <v>7701</v>
      </c>
      <c r="D68" s="151"/>
      <c r="E68" s="151"/>
      <c r="F68" s="147"/>
      <c r="G68" s="151"/>
      <c r="H68" s="147"/>
      <c r="I68" s="155" t="s">
        <v>3601</v>
      </c>
      <c r="J68" s="147"/>
      <c r="K68" s="147"/>
      <c r="L68" s="151" t="s">
        <v>7704</v>
      </c>
      <c r="M68" s="151"/>
      <c r="N68" s="151"/>
      <c r="O68" s="147">
        <v>1</v>
      </c>
      <c r="P68" s="147">
        <v>640</v>
      </c>
      <c r="Q68" s="147">
        <v>1200</v>
      </c>
      <c r="R68" s="147">
        <v>1400</v>
      </c>
      <c r="S68" s="147"/>
      <c r="T68" s="147"/>
      <c r="U68" s="147"/>
      <c r="V68" s="147"/>
      <c r="W68" s="147"/>
      <c r="X68" s="147"/>
      <c r="Y68" s="147"/>
      <c r="Z68" s="147"/>
      <c r="AA68" s="147"/>
      <c r="AB68" s="147" t="s">
        <v>5515</v>
      </c>
      <c r="AC68" s="147" t="s">
        <v>5632</v>
      </c>
      <c r="AD68" s="153">
        <v>38971</v>
      </c>
      <c r="AE68" s="147" t="s">
        <v>3043</v>
      </c>
      <c r="AF68" s="147"/>
      <c r="AG68" s="147"/>
      <c r="AH68" s="147"/>
      <c r="AI68" s="147"/>
      <c r="AJ68" s="147"/>
      <c r="AK68" s="147"/>
      <c r="AL68" s="147"/>
      <c r="AM68" s="147"/>
      <c r="AN68" s="147"/>
      <c r="AO68" s="147"/>
      <c r="AP68" s="147"/>
      <c r="AQ68" s="147"/>
      <c r="AR68" s="147"/>
      <c r="AS68" s="147"/>
      <c r="AT68" s="147"/>
      <c r="AU68" s="147"/>
      <c r="AV68" s="147"/>
      <c r="AW68" s="147"/>
      <c r="AX68" s="147"/>
      <c r="AY68" s="147"/>
      <c r="AZ68" s="149">
        <f t="shared" si="1"/>
        <v>1.0751999999999999</v>
      </c>
    </row>
    <row r="69" spans="1:52" s="154" customFormat="1" ht="34.950000000000003" customHeight="1" x14ac:dyDescent="0.45">
      <c r="A69" s="151" t="s">
        <v>5805</v>
      </c>
      <c r="B69" s="147">
        <v>2</v>
      </c>
      <c r="C69" s="151" t="s">
        <v>7701</v>
      </c>
      <c r="D69" s="151"/>
      <c r="E69" s="151"/>
      <c r="F69" s="147"/>
      <c r="G69" s="151"/>
      <c r="H69" s="147"/>
      <c r="I69" s="155" t="s">
        <v>5716</v>
      </c>
      <c r="J69" s="147"/>
      <c r="K69" s="147"/>
      <c r="L69" s="151" t="s">
        <v>7704</v>
      </c>
      <c r="M69" s="151"/>
      <c r="N69" s="151"/>
      <c r="O69" s="147">
        <v>1</v>
      </c>
      <c r="P69" s="147">
        <v>640</v>
      </c>
      <c r="Q69" s="147">
        <v>1200</v>
      </c>
      <c r="R69" s="147">
        <v>1400</v>
      </c>
      <c r="S69" s="147"/>
      <c r="T69" s="147"/>
      <c r="U69" s="147"/>
      <c r="V69" s="147"/>
      <c r="W69" s="147"/>
      <c r="X69" s="147"/>
      <c r="Y69" s="147"/>
      <c r="Z69" s="147"/>
      <c r="AA69" s="147"/>
      <c r="AB69" s="147" t="s">
        <v>5515</v>
      </c>
      <c r="AC69" s="147" t="s">
        <v>5723</v>
      </c>
      <c r="AD69" s="153">
        <v>39113</v>
      </c>
      <c r="AE69" s="147" t="s">
        <v>3406</v>
      </c>
      <c r="AF69" s="147"/>
      <c r="AG69" s="147"/>
      <c r="AH69" s="147"/>
      <c r="AI69" s="147"/>
      <c r="AJ69" s="147"/>
      <c r="AK69" s="147"/>
      <c r="AL69" s="147"/>
      <c r="AM69" s="147"/>
      <c r="AN69" s="147"/>
      <c r="AO69" s="147"/>
      <c r="AP69" s="147"/>
      <c r="AQ69" s="147"/>
      <c r="AR69" s="147"/>
      <c r="AS69" s="147"/>
      <c r="AT69" s="147"/>
      <c r="AU69" s="147"/>
      <c r="AV69" s="147"/>
      <c r="AW69" s="147"/>
      <c r="AX69" s="147"/>
      <c r="AY69" s="147"/>
      <c r="AZ69" s="149">
        <f t="shared" si="1"/>
        <v>1.0751999999999999</v>
      </c>
    </row>
    <row r="70" spans="1:52" s="154" customFormat="1" ht="34.950000000000003" customHeight="1" x14ac:dyDescent="0.45">
      <c r="A70" s="151" t="s">
        <v>5805</v>
      </c>
      <c r="B70" s="147">
        <v>2</v>
      </c>
      <c r="C70" s="151" t="s">
        <v>7701</v>
      </c>
      <c r="D70" s="151"/>
      <c r="E70" s="151"/>
      <c r="F70" s="147"/>
      <c r="G70" s="151"/>
      <c r="H70" s="147"/>
      <c r="I70" s="155" t="s">
        <v>5724</v>
      </c>
      <c r="J70" s="147"/>
      <c r="K70" s="147"/>
      <c r="L70" s="151" t="s">
        <v>7704</v>
      </c>
      <c r="M70" s="151"/>
      <c r="N70" s="151"/>
      <c r="O70" s="147">
        <v>1</v>
      </c>
      <c r="P70" s="147">
        <v>640</v>
      </c>
      <c r="Q70" s="147">
        <v>1200</v>
      </c>
      <c r="R70" s="147">
        <v>1400</v>
      </c>
      <c r="S70" s="147"/>
      <c r="T70" s="147"/>
      <c r="U70" s="147"/>
      <c r="V70" s="147"/>
      <c r="W70" s="147"/>
      <c r="X70" s="147"/>
      <c r="Y70" s="147"/>
      <c r="Z70" s="147"/>
      <c r="AA70" s="147"/>
      <c r="AB70" s="147" t="s">
        <v>5515</v>
      </c>
      <c r="AC70" s="147"/>
      <c r="AD70" s="153"/>
      <c r="AE70" s="147" t="s">
        <v>3406</v>
      </c>
      <c r="AF70" s="147"/>
      <c r="AG70" s="147"/>
      <c r="AH70" s="147"/>
      <c r="AI70" s="147"/>
      <c r="AJ70" s="147"/>
      <c r="AK70" s="147"/>
      <c r="AL70" s="147"/>
      <c r="AM70" s="147"/>
      <c r="AN70" s="147"/>
      <c r="AO70" s="147"/>
      <c r="AP70" s="147"/>
      <c r="AQ70" s="147"/>
      <c r="AR70" s="147"/>
      <c r="AS70" s="147"/>
      <c r="AT70" s="147"/>
      <c r="AU70" s="147"/>
      <c r="AV70" s="147"/>
      <c r="AW70" s="147"/>
      <c r="AX70" s="147"/>
      <c r="AY70" s="147"/>
      <c r="AZ70" s="149">
        <f t="shared" si="1"/>
        <v>1.0751999999999999</v>
      </c>
    </row>
    <row r="71" spans="1:52" ht="34.950000000000003" customHeight="1" x14ac:dyDescent="0.45">
      <c r="A71" s="78" t="s">
        <v>5805</v>
      </c>
      <c r="B71" s="79">
        <v>2</v>
      </c>
      <c r="C71" s="78" t="s">
        <v>7701</v>
      </c>
      <c r="D71" s="78"/>
      <c r="E71" s="78"/>
      <c r="F71" s="79"/>
      <c r="G71" s="78"/>
      <c r="H71" s="79"/>
      <c r="I71" s="80" t="s">
        <v>5734</v>
      </c>
      <c r="J71" s="79"/>
      <c r="K71" s="79"/>
      <c r="L71" s="78" t="s">
        <v>7748</v>
      </c>
      <c r="M71" s="78"/>
      <c r="N71" s="78" t="s">
        <v>7742</v>
      </c>
      <c r="O71" s="79">
        <v>1</v>
      </c>
      <c r="P71" s="79">
        <v>500</v>
      </c>
      <c r="Q71" s="79">
        <v>800</v>
      </c>
      <c r="R71" s="79">
        <v>1500</v>
      </c>
      <c r="S71" s="79"/>
      <c r="T71" s="79"/>
      <c r="U71" s="79"/>
      <c r="V71" s="79"/>
      <c r="W71" s="79"/>
      <c r="X71" s="79"/>
      <c r="Y71" s="79"/>
      <c r="Z71" s="79"/>
      <c r="AA71" s="79"/>
      <c r="AB71" s="79"/>
      <c r="AC71" s="79"/>
      <c r="AD71" s="81"/>
      <c r="AE71" s="79" t="s">
        <v>3406</v>
      </c>
      <c r="AF71" s="79"/>
      <c r="AG71" s="79"/>
      <c r="AH71" s="79"/>
      <c r="AI71" s="79"/>
      <c r="AJ71" s="79"/>
      <c r="AK71" s="79"/>
      <c r="AL71" s="79"/>
      <c r="AM71" s="79"/>
      <c r="AN71" s="79"/>
      <c r="AO71" s="79"/>
      <c r="AP71" s="79"/>
      <c r="AQ71" s="79"/>
      <c r="AR71" s="79"/>
      <c r="AS71" s="79"/>
      <c r="AT71" s="79"/>
      <c r="AU71" s="79"/>
      <c r="AV71" s="79"/>
      <c r="AW71" s="79"/>
      <c r="AX71" s="79"/>
      <c r="AY71" s="79"/>
      <c r="AZ71" s="149">
        <f t="shared" si="1"/>
        <v>0.6</v>
      </c>
    </row>
    <row r="72" spans="1:52" ht="34.950000000000003" customHeight="1" x14ac:dyDescent="0.45">
      <c r="A72" s="78" t="s">
        <v>5805</v>
      </c>
      <c r="B72" s="79">
        <v>2</v>
      </c>
      <c r="C72" s="78" t="s">
        <v>7701</v>
      </c>
      <c r="D72" s="78"/>
      <c r="E72" s="78"/>
      <c r="F72" s="79"/>
      <c r="G72" s="78"/>
      <c r="H72" s="79"/>
      <c r="I72" s="80" t="s">
        <v>5735</v>
      </c>
      <c r="J72" s="79"/>
      <c r="K72" s="79"/>
      <c r="L72" s="78" t="s">
        <v>7748</v>
      </c>
      <c r="M72" s="78"/>
      <c r="N72" s="78"/>
      <c r="O72" s="79">
        <v>1</v>
      </c>
      <c r="P72" s="79">
        <v>500</v>
      </c>
      <c r="Q72" s="79">
        <v>800</v>
      </c>
      <c r="R72" s="79">
        <v>1500</v>
      </c>
      <c r="S72" s="79"/>
      <c r="T72" s="79"/>
      <c r="U72" s="79"/>
      <c r="V72" s="79"/>
      <c r="W72" s="79"/>
      <c r="X72" s="79"/>
      <c r="Y72" s="79"/>
      <c r="Z72" s="79"/>
      <c r="AA72" s="79"/>
      <c r="AB72" s="79"/>
      <c r="AC72" s="79" t="s">
        <v>3219</v>
      </c>
      <c r="AD72" s="81">
        <v>37497</v>
      </c>
      <c r="AE72" s="79" t="s">
        <v>3406</v>
      </c>
      <c r="AF72" s="79"/>
      <c r="AG72" s="79"/>
      <c r="AH72" s="79"/>
      <c r="AI72" s="79"/>
      <c r="AJ72" s="79"/>
      <c r="AK72" s="79"/>
      <c r="AL72" s="79"/>
      <c r="AM72" s="79"/>
      <c r="AN72" s="79"/>
      <c r="AO72" s="79"/>
      <c r="AP72" s="79"/>
      <c r="AQ72" s="79"/>
      <c r="AR72" s="79"/>
      <c r="AS72" s="79"/>
      <c r="AT72" s="79"/>
      <c r="AU72" s="79"/>
      <c r="AV72" s="79"/>
      <c r="AW72" s="79"/>
      <c r="AX72" s="79"/>
      <c r="AY72" s="79"/>
      <c r="AZ72" s="149">
        <f t="shared" si="1"/>
        <v>0.6</v>
      </c>
    </row>
    <row r="73" spans="1:52" ht="34.950000000000003" customHeight="1" x14ac:dyDescent="0.45">
      <c r="A73" s="78" t="s">
        <v>5805</v>
      </c>
      <c r="B73" s="79">
        <v>2</v>
      </c>
      <c r="C73" s="78" t="s">
        <v>7701</v>
      </c>
      <c r="D73" s="78"/>
      <c r="E73" s="78"/>
      <c r="F73" s="79"/>
      <c r="G73" s="78"/>
      <c r="H73" s="79"/>
      <c r="I73" s="80" t="s">
        <v>5736</v>
      </c>
      <c r="J73" s="79"/>
      <c r="K73" s="79"/>
      <c r="L73" s="78" t="s">
        <v>7748</v>
      </c>
      <c r="M73" s="78"/>
      <c r="N73" s="78"/>
      <c r="O73" s="79">
        <v>1</v>
      </c>
      <c r="P73" s="79">
        <v>500</v>
      </c>
      <c r="Q73" s="79">
        <v>800</v>
      </c>
      <c r="R73" s="79">
        <v>1500</v>
      </c>
      <c r="S73" s="79"/>
      <c r="T73" s="79"/>
      <c r="U73" s="79"/>
      <c r="V73" s="79"/>
      <c r="W73" s="79"/>
      <c r="X73" s="79"/>
      <c r="Y73" s="79"/>
      <c r="Z73" s="79"/>
      <c r="AA73" s="79"/>
      <c r="AB73" s="79"/>
      <c r="AC73" s="79"/>
      <c r="AD73" s="81"/>
      <c r="AE73" s="79" t="s">
        <v>3406</v>
      </c>
      <c r="AF73" s="79"/>
      <c r="AG73" s="79"/>
      <c r="AH73" s="79"/>
      <c r="AI73" s="79"/>
      <c r="AJ73" s="79"/>
      <c r="AK73" s="79"/>
      <c r="AL73" s="79"/>
      <c r="AM73" s="79"/>
      <c r="AN73" s="79"/>
      <c r="AO73" s="79"/>
      <c r="AP73" s="79"/>
      <c r="AQ73" s="79"/>
      <c r="AR73" s="79"/>
      <c r="AS73" s="79"/>
      <c r="AT73" s="79"/>
      <c r="AU73" s="79"/>
      <c r="AV73" s="79"/>
      <c r="AW73" s="79"/>
      <c r="AX73" s="79"/>
      <c r="AY73" s="79"/>
      <c r="AZ73" s="149">
        <f t="shared" si="1"/>
        <v>0.6</v>
      </c>
    </row>
    <row r="74" spans="1:52" ht="34.950000000000003" customHeight="1" x14ac:dyDescent="0.45">
      <c r="A74" s="78" t="s">
        <v>5805</v>
      </c>
      <c r="B74" s="79">
        <v>2</v>
      </c>
      <c r="C74" s="78" t="s">
        <v>7701</v>
      </c>
      <c r="D74" s="78" t="s">
        <v>1964</v>
      </c>
      <c r="E74" s="78" t="s">
        <v>20</v>
      </c>
      <c r="F74" s="79">
        <v>2</v>
      </c>
      <c r="G74" s="78" t="s">
        <v>207</v>
      </c>
      <c r="H74" s="79"/>
      <c r="I74" s="87" t="s">
        <v>1165</v>
      </c>
      <c r="J74" s="79" t="s">
        <v>0</v>
      </c>
      <c r="K74" s="79"/>
      <c r="L74" s="78" t="s">
        <v>135</v>
      </c>
      <c r="M74" s="78" t="s">
        <v>7395</v>
      </c>
      <c r="N74" s="78" t="s">
        <v>620</v>
      </c>
      <c r="O74" s="79">
        <v>1</v>
      </c>
      <c r="P74" s="79">
        <v>700</v>
      </c>
      <c r="Q74" s="79">
        <v>1000</v>
      </c>
      <c r="R74" s="79">
        <v>1600</v>
      </c>
      <c r="S74" s="79"/>
      <c r="T74" s="79" t="s">
        <v>3043</v>
      </c>
      <c r="U74" s="79"/>
      <c r="V74" s="79"/>
      <c r="W74" s="79"/>
      <c r="X74" s="79"/>
      <c r="Y74" s="79"/>
      <c r="Z74" s="79"/>
      <c r="AA74" s="79"/>
      <c r="AB74" s="79"/>
      <c r="AC74" s="79"/>
      <c r="AD74" s="81"/>
      <c r="AE74" s="79" t="s">
        <v>3043</v>
      </c>
      <c r="AF74" s="79"/>
      <c r="AG74" s="79"/>
      <c r="AH74" s="79"/>
      <c r="AI74" s="79"/>
      <c r="AJ74" s="79"/>
      <c r="AK74" s="79"/>
      <c r="AL74" s="79"/>
      <c r="AM74" s="79"/>
      <c r="AN74" s="79"/>
      <c r="AO74" s="79"/>
      <c r="AP74" s="79"/>
      <c r="AQ74" s="79"/>
      <c r="AR74" s="79"/>
      <c r="AS74" s="79"/>
      <c r="AT74" s="79"/>
      <c r="AU74" s="79"/>
      <c r="AV74" s="79"/>
      <c r="AW74" s="79"/>
      <c r="AX74" s="79"/>
      <c r="AY74" s="79"/>
      <c r="AZ74" s="149">
        <f t="shared" si="1"/>
        <v>1.1200000000000001</v>
      </c>
    </row>
    <row r="75" spans="1:52" ht="34.950000000000003" customHeight="1" x14ac:dyDescent="0.45">
      <c r="A75" s="78" t="s">
        <v>5805</v>
      </c>
      <c r="B75" s="79">
        <v>2</v>
      </c>
      <c r="C75" s="78" t="s">
        <v>7701</v>
      </c>
      <c r="D75" s="78" t="s">
        <v>1964</v>
      </c>
      <c r="E75" s="78" t="s">
        <v>20</v>
      </c>
      <c r="F75" s="79">
        <v>2</v>
      </c>
      <c r="G75" s="78" t="s">
        <v>207</v>
      </c>
      <c r="H75" s="79"/>
      <c r="I75" s="87" t="s">
        <v>1148</v>
      </c>
      <c r="J75" s="79" t="s">
        <v>2498</v>
      </c>
      <c r="K75" s="79"/>
      <c r="L75" s="78" t="s">
        <v>7320</v>
      </c>
      <c r="M75" s="78" t="s">
        <v>7274</v>
      </c>
      <c r="N75" s="78" t="s">
        <v>644</v>
      </c>
      <c r="O75" s="79">
        <v>1</v>
      </c>
      <c r="P75" s="79">
        <v>700</v>
      </c>
      <c r="Q75" s="79">
        <v>700</v>
      </c>
      <c r="R75" s="79">
        <v>1300</v>
      </c>
      <c r="S75" s="79"/>
      <c r="T75" s="79" t="s">
        <v>3043</v>
      </c>
      <c r="U75" s="79"/>
      <c r="V75" s="79"/>
      <c r="W75" s="79"/>
      <c r="X75" s="79"/>
      <c r="Y75" s="79"/>
      <c r="Z75" s="79"/>
      <c r="AA75" s="79"/>
      <c r="AB75" s="79"/>
      <c r="AC75" s="79">
        <v>14102017098</v>
      </c>
      <c r="AD75" s="81">
        <v>42902</v>
      </c>
      <c r="AE75" s="79" t="s">
        <v>3043</v>
      </c>
      <c r="AF75" s="79"/>
      <c r="AG75" s="79"/>
      <c r="AH75" s="79"/>
      <c r="AI75" s="79"/>
      <c r="AJ75" s="79"/>
      <c r="AK75" s="79"/>
      <c r="AL75" s="79"/>
      <c r="AM75" s="79"/>
      <c r="AN75" s="79"/>
      <c r="AO75" s="79"/>
      <c r="AP75" s="79"/>
      <c r="AQ75" s="79"/>
      <c r="AR75" s="79"/>
      <c r="AS75" s="79"/>
      <c r="AT75" s="79"/>
      <c r="AU75" s="79"/>
      <c r="AV75" s="79"/>
      <c r="AW75" s="79"/>
      <c r="AX75" s="79"/>
      <c r="AY75" s="79"/>
      <c r="AZ75" s="149">
        <f t="shared" si="1"/>
        <v>0.63700000000000001</v>
      </c>
    </row>
    <row r="76" spans="1:52" ht="34.950000000000003" customHeight="1" x14ac:dyDescent="0.45">
      <c r="A76" s="78" t="s">
        <v>5805</v>
      </c>
      <c r="B76" s="79">
        <v>2</v>
      </c>
      <c r="C76" s="78" t="s">
        <v>7701</v>
      </c>
      <c r="D76" s="78"/>
      <c r="E76" s="78"/>
      <c r="F76" s="79"/>
      <c r="G76" s="78"/>
      <c r="H76" s="79"/>
      <c r="I76" s="87" t="s">
        <v>1154</v>
      </c>
      <c r="J76" s="79"/>
      <c r="K76" s="79"/>
      <c r="L76" s="78" t="s">
        <v>7337</v>
      </c>
      <c r="M76" s="78" t="s">
        <v>7336</v>
      </c>
      <c r="N76" s="78" t="s">
        <v>1155</v>
      </c>
      <c r="O76" s="79">
        <v>1</v>
      </c>
      <c r="P76" s="79">
        <v>550</v>
      </c>
      <c r="Q76" s="79">
        <v>900</v>
      </c>
      <c r="R76" s="79">
        <v>1300</v>
      </c>
      <c r="S76" s="79"/>
      <c r="T76" s="79"/>
      <c r="U76" s="79" t="s">
        <v>3043</v>
      </c>
      <c r="V76" s="79"/>
      <c r="W76" s="79"/>
      <c r="X76" s="79"/>
      <c r="Y76" s="79"/>
      <c r="Z76" s="79"/>
      <c r="AA76" s="79"/>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149">
        <f t="shared" si="1"/>
        <v>0.64349999999999996</v>
      </c>
    </row>
    <row r="77" spans="1:52" ht="34.950000000000003" customHeight="1" x14ac:dyDescent="0.45">
      <c r="A77" s="78" t="s">
        <v>5805</v>
      </c>
      <c r="B77" s="79">
        <v>2</v>
      </c>
      <c r="C77" s="78" t="s">
        <v>7701</v>
      </c>
      <c r="D77" s="78" t="s">
        <v>1964</v>
      </c>
      <c r="E77" s="78" t="s">
        <v>20</v>
      </c>
      <c r="F77" s="79">
        <v>2</v>
      </c>
      <c r="G77" s="78" t="s">
        <v>207</v>
      </c>
      <c r="H77" s="79"/>
      <c r="I77" s="87" t="s">
        <v>1128</v>
      </c>
      <c r="J77" s="79" t="s">
        <v>2498</v>
      </c>
      <c r="K77" s="79"/>
      <c r="L77" s="78" t="s">
        <v>7339</v>
      </c>
      <c r="M77" s="78" t="s">
        <v>7345</v>
      </c>
      <c r="N77" s="78" t="s">
        <v>2724</v>
      </c>
      <c r="O77" s="79">
        <v>1</v>
      </c>
      <c r="P77" s="79">
        <v>500</v>
      </c>
      <c r="Q77" s="79">
        <v>800</v>
      </c>
      <c r="R77" s="79">
        <v>1300</v>
      </c>
      <c r="S77" s="79"/>
      <c r="T77" s="79" t="s">
        <v>3043</v>
      </c>
      <c r="U77" s="79"/>
      <c r="V77" s="79"/>
      <c r="W77" s="79"/>
      <c r="X77" s="79"/>
      <c r="Y77" s="79"/>
      <c r="Z77" s="79"/>
      <c r="AA77" s="79"/>
      <c r="AB77" s="79"/>
      <c r="AC77" s="79"/>
      <c r="AD77" s="81"/>
      <c r="AE77" s="79" t="s">
        <v>3043</v>
      </c>
      <c r="AF77" s="79"/>
      <c r="AG77" s="79"/>
      <c r="AH77" s="79"/>
      <c r="AI77" s="79"/>
      <c r="AJ77" s="79"/>
      <c r="AK77" s="79"/>
      <c r="AL77" s="79"/>
      <c r="AM77" s="79"/>
      <c r="AN77" s="79"/>
      <c r="AO77" s="79"/>
      <c r="AP77" s="79"/>
      <c r="AQ77" s="79"/>
      <c r="AR77" s="79"/>
      <c r="AS77" s="79"/>
      <c r="AT77" s="79"/>
      <c r="AU77" s="79"/>
      <c r="AV77" s="79"/>
      <c r="AW77" s="79"/>
      <c r="AX77" s="79"/>
      <c r="AY77" s="79"/>
      <c r="AZ77" s="149">
        <f t="shared" si="1"/>
        <v>0.52</v>
      </c>
    </row>
    <row r="78" spans="1:52" ht="34.950000000000003" customHeight="1" x14ac:dyDescent="0.45">
      <c r="A78" s="78" t="s">
        <v>5805</v>
      </c>
      <c r="B78" s="79">
        <v>2</v>
      </c>
      <c r="C78" s="78" t="s">
        <v>7701</v>
      </c>
      <c r="D78" s="78" t="s">
        <v>1964</v>
      </c>
      <c r="E78" s="78" t="s">
        <v>20</v>
      </c>
      <c r="F78" s="79">
        <v>2</v>
      </c>
      <c r="G78" s="78" t="s">
        <v>207</v>
      </c>
      <c r="H78" s="79"/>
      <c r="I78" s="87" t="s">
        <v>1087</v>
      </c>
      <c r="J78" s="79" t="s">
        <v>2498</v>
      </c>
      <c r="K78" s="79"/>
      <c r="L78" s="78" t="s">
        <v>7325</v>
      </c>
      <c r="M78" s="78" t="s">
        <v>7326</v>
      </c>
      <c r="N78" s="78" t="s">
        <v>2775</v>
      </c>
      <c r="O78" s="79">
        <v>1</v>
      </c>
      <c r="P78" s="79">
        <v>300</v>
      </c>
      <c r="Q78" s="79">
        <v>400</v>
      </c>
      <c r="R78" s="79">
        <v>100</v>
      </c>
      <c r="S78" s="79"/>
      <c r="T78" s="79" t="s">
        <v>5751</v>
      </c>
      <c r="U78" s="79"/>
      <c r="V78" s="79"/>
      <c r="W78" s="79"/>
      <c r="X78" s="79"/>
      <c r="Y78" s="79"/>
      <c r="Z78" s="79"/>
      <c r="AA78" s="79"/>
      <c r="AB78" s="79" t="s">
        <v>5752</v>
      </c>
      <c r="AC78" s="79">
        <v>141020170016</v>
      </c>
      <c r="AD78" s="81">
        <v>42878</v>
      </c>
      <c r="AE78" s="79" t="s">
        <v>3043</v>
      </c>
      <c r="AF78" s="79"/>
      <c r="AG78" s="79"/>
      <c r="AH78" s="79"/>
      <c r="AI78" s="79"/>
      <c r="AJ78" s="79"/>
      <c r="AK78" s="79"/>
      <c r="AL78" s="79"/>
      <c r="AM78" s="79"/>
      <c r="AN78" s="79"/>
      <c r="AO78" s="79"/>
      <c r="AP78" s="79"/>
      <c r="AQ78" s="79"/>
      <c r="AR78" s="79"/>
      <c r="AS78" s="79"/>
      <c r="AT78" s="79"/>
      <c r="AU78" s="79"/>
      <c r="AV78" s="79"/>
      <c r="AW78" s="79"/>
      <c r="AX78" s="79"/>
      <c r="AY78" s="79"/>
      <c r="AZ78" s="149">
        <f t="shared" si="1"/>
        <v>1.2E-2</v>
      </c>
    </row>
    <row r="79" spans="1:52" ht="34.950000000000003" customHeight="1" x14ac:dyDescent="0.45">
      <c r="A79" s="78" t="s">
        <v>5805</v>
      </c>
      <c r="B79" s="79">
        <v>2</v>
      </c>
      <c r="C79" s="78" t="s">
        <v>7701</v>
      </c>
      <c r="D79" s="78" t="s">
        <v>1964</v>
      </c>
      <c r="E79" s="78" t="s">
        <v>20</v>
      </c>
      <c r="F79" s="79">
        <v>2</v>
      </c>
      <c r="G79" s="78" t="s">
        <v>207</v>
      </c>
      <c r="H79" s="79"/>
      <c r="I79" s="87" t="s">
        <v>1156</v>
      </c>
      <c r="J79" s="79" t="s">
        <v>2498</v>
      </c>
      <c r="K79" s="79"/>
      <c r="L79" s="78" t="s">
        <v>7327</v>
      </c>
      <c r="M79" s="78" t="s">
        <v>7346</v>
      </c>
      <c r="N79" s="78" t="s">
        <v>7421</v>
      </c>
      <c r="O79" s="79">
        <v>1</v>
      </c>
      <c r="P79" s="79">
        <v>450</v>
      </c>
      <c r="Q79" s="79">
        <v>700</v>
      </c>
      <c r="R79" s="79">
        <v>1000</v>
      </c>
      <c r="S79" s="79"/>
      <c r="T79" s="79" t="s">
        <v>3043</v>
      </c>
      <c r="U79" s="79"/>
      <c r="V79" s="79"/>
      <c r="W79" s="79"/>
      <c r="X79" s="79"/>
      <c r="Y79" s="79"/>
      <c r="Z79" s="79"/>
      <c r="AA79" s="79"/>
      <c r="AB79" s="79"/>
      <c r="AC79" s="79">
        <v>3942</v>
      </c>
      <c r="AD79" s="81">
        <v>37253</v>
      </c>
      <c r="AE79" s="79" t="s">
        <v>3043</v>
      </c>
      <c r="AF79" s="79"/>
      <c r="AG79" s="79"/>
      <c r="AH79" s="79"/>
      <c r="AI79" s="79"/>
      <c r="AJ79" s="79"/>
      <c r="AK79" s="79"/>
      <c r="AL79" s="79"/>
      <c r="AM79" s="79"/>
      <c r="AN79" s="79"/>
      <c r="AO79" s="79"/>
      <c r="AP79" s="79"/>
      <c r="AQ79" s="79"/>
      <c r="AR79" s="79"/>
      <c r="AS79" s="79"/>
      <c r="AT79" s="79"/>
      <c r="AU79" s="79"/>
      <c r="AV79" s="79"/>
      <c r="AW79" s="79"/>
      <c r="AX79" s="79"/>
      <c r="AY79" s="79"/>
      <c r="AZ79" s="149">
        <f t="shared" si="1"/>
        <v>0.315</v>
      </c>
    </row>
    <row r="80" spans="1:52" ht="34.950000000000003" customHeight="1" x14ac:dyDescent="0.45">
      <c r="A80" s="78" t="s">
        <v>5805</v>
      </c>
      <c r="B80" s="79">
        <v>2</v>
      </c>
      <c r="C80" s="78" t="s">
        <v>7701</v>
      </c>
      <c r="D80" s="78" t="s">
        <v>1964</v>
      </c>
      <c r="E80" s="78" t="s">
        <v>20</v>
      </c>
      <c r="F80" s="79">
        <v>2</v>
      </c>
      <c r="G80" s="78" t="s">
        <v>207</v>
      </c>
      <c r="H80" s="79"/>
      <c r="I80" s="87" t="s">
        <v>1211</v>
      </c>
      <c r="J80" s="79" t="s">
        <v>0</v>
      </c>
      <c r="K80" s="79"/>
      <c r="L80" s="78" t="s">
        <v>773</v>
      </c>
      <c r="M80" s="78" t="s">
        <v>7413</v>
      </c>
      <c r="N80" s="78" t="s">
        <v>1212</v>
      </c>
      <c r="O80" s="79">
        <v>1</v>
      </c>
      <c r="P80" s="79">
        <v>600</v>
      </c>
      <c r="Q80" s="79">
        <v>400</v>
      </c>
      <c r="R80" s="79">
        <v>1200</v>
      </c>
      <c r="S80" s="79"/>
      <c r="T80" s="79" t="s">
        <v>3043</v>
      </c>
      <c r="U80" s="79"/>
      <c r="V80" s="79"/>
      <c r="W80" s="79"/>
      <c r="X80" s="79"/>
      <c r="Y80" s="79"/>
      <c r="Z80" s="79"/>
      <c r="AA80" s="79"/>
      <c r="AB80" s="79"/>
      <c r="AC80" s="79"/>
      <c r="AD80" s="81"/>
      <c r="AE80" s="79" t="s">
        <v>3043</v>
      </c>
      <c r="AF80" s="79"/>
      <c r="AG80" s="79"/>
      <c r="AH80" s="79"/>
      <c r="AI80" s="79"/>
      <c r="AJ80" s="79"/>
      <c r="AK80" s="79"/>
      <c r="AL80" s="79"/>
      <c r="AM80" s="79"/>
      <c r="AN80" s="79"/>
      <c r="AO80" s="79"/>
      <c r="AP80" s="79"/>
      <c r="AQ80" s="79"/>
      <c r="AR80" s="79"/>
      <c r="AS80" s="79"/>
      <c r="AT80" s="79"/>
      <c r="AU80" s="79"/>
      <c r="AV80" s="79"/>
      <c r="AW80" s="79"/>
      <c r="AX80" s="79"/>
      <c r="AY80" s="79"/>
      <c r="AZ80" s="149">
        <f t="shared" si="1"/>
        <v>0.28799999999999998</v>
      </c>
    </row>
    <row r="81" spans="1:52" ht="34.950000000000003" customHeight="1" x14ac:dyDescent="0.45">
      <c r="A81" s="78" t="s">
        <v>5805</v>
      </c>
      <c r="B81" s="79">
        <v>2</v>
      </c>
      <c r="C81" s="78" t="s">
        <v>7701</v>
      </c>
      <c r="D81" s="78" t="s">
        <v>1964</v>
      </c>
      <c r="E81" s="78" t="s">
        <v>20</v>
      </c>
      <c r="F81" s="79">
        <v>2</v>
      </c>
      <c r="G81" s="78" t="s">
        <v>207</v>
      </c>
      <c r="H81" s="79"/>
      <c r="I81" s="80" t="s">
        <v>1094</v>
      </c>
      <c r="J81" s="79" t="s">
        <v>0</v>
      </c>
      <c r="K81" s="79"/>
      <c r="L81" s="78" t="s">
        <v>7328</v>
      </c>
      <c r="M81" s="78" t="s">
        <v>7347</v>
      </c>
      <c r="N81" s="78" t="s">
        <v>1095</v>
      </c>
      <c r="O81" s="79">
        <v>1</v>
      </c>
      <c r="P81" s="79">
        <v>360</v>
      </c>
      <c r="Q81" s="79">
        <v>500</v>
      </c>
      <c r="R81" s="79">
        <v>1050</v>
      </c>
      <c r="S81" s="79"/>
      <c r="T81" s="79" t="s">
        <v>5753</v>
      </c>
      <c r="U81" s="79"/>
      <c r="V81" s="79"/>
      <c r="W81" s="79"/>
      <c r="X81" s="79"/>
      <c r="Y81" s="79"/>
      <c r="Z81" s="79"/>
      <c r="AA81" s="79"/>
      <c r="AB81" s="79"/>
      <c r="AC81" s="79"/>
      <c r="AD81" s="81"/>
      <c r="AE81" s="79" t="s">
        <v>3043</v>
      </c>
      <c r="AF81" s="79"/>
      <c r="AG81" s="79"/>
      <c r="AH81" s="79"/>
      <c r="AI81" s="79"/>
      <c r="AJ81" s="79"/>
      <c r="AK81" s="79"/>
      <c r="AL81" s="79"/>
      <c r="AM81" s="79"/>
      <c r="AN81" s="79"/>
      <c r="AO81" s="79"/>
      <c r="AP81" s="79"/>
      <c r="AQ81" s="79"/>
      <c r="AR81" s="79"/>
      <c r="AS81" s="79"/>
      <c r="AT81" s="79"/>
      <c r="AU81" s="79"/>
      <c r="AV81" s="79"/>
      <c r="AW81" s="79"/>
      <c r="AX81" s="79"/>
      <c r="AY81" s="79"/>
      <c r="AZ81" s="149">
        <f t="shared" si="1"/>
        <v>0.189</v>
      </c>
    </row>
    <row r="82" spans="1:52" ht="34.950000000000003" customHeight="1" x14ac:dyDescent="0.45">
      <c r="A82" s="78" t="s">
        <v>5805</v>
      </c>
      <c r="B82" s="79">
        <v>2</v>
      </c>
      <c r="C82" s="78" t="s">
        <v>7701</v>
      </c>
      <c r="D82" s="78" t="s">
        <v>1964</v>
      </c>
      <c r="E82" s="78" t="s">
        <v>20</v>
      </c>
      <c r="F82" s="79">
        <v>2</v>
      </c>
      <c r="G82" s="78" t="s">
        <v>207</v>
      </c>
      <c r="H82" s="79"/>
      <c r="I82" s="80">
        <v>1559</v>
      </c>
      <c r="J82" s="79" t="s">
        <v>0</v>
      </c>
      <c r="K82" s="79"/>
      <c r="L82" s="78" t="s">
        <v>7303</v>
      </c>
      <c r="M82" s="78"/>
      <c r="N82" s="78"/>
      <c r="O82" s="79">
        <v>1</v>
      </c>
      <c r="P82" s="79">
        <v>1600</v>
      </c>
      <c r="Q82" s="79">
        <v>850</v>
      </c>
      <c r="R82" s="79">
        <v>900</v>
      </c>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c r="AZ82" s="149">
        <f t="shared" si="1"/>
        <v>1.224</v>
      </c>
    </row>
    <row r="83" spans="1:52" s="99" customFormat="1" ht="34.950000000000003" customHeight="1" x14ac:dyDescent="0.45">
      <c r="A83" s="78" t="s">
        <v>5805</v>
      </c>
      <c r="B83" s="79">
        <v>2</v>
      </c>
      <c r="C83" s="78" t="s">
        <v>7701</v>
      </c>
      <c r="D83" s="78"/>
      <c r="E83" s="78"/>
      <c r="F83" s="79"/>
      <c r="G83" s="78"/>
      <c r="H83" s="79"/>
      <c r="I83" s="80" t="s">
        <v>999</v>
      </c>
      <c r="J83" s="79"/>
      <c r="K83" s="79"/>
      <c r="L83" s="78" t="s">
        <v>1972</v>
      </c>
      <c r="M83" s="78" t="s">
        <v>2774</v>
      </c>
      <c r="N83" s="78" t="s">
        <v>2773</v>
      </c>
      <c r="O83" s="79">
        <v>1</v>
      </c>
      <c r="P83" s="79">
        <v>2000</v>
      </c>
      <c r="Q83" s="79">
        <v>600</v>
      </c>
      <c r="R83" s="79">
        <v>700</v>
      </c>
      <c r="S83" s="79"/>
      <c r="T83" s="79" t="s">
        <v>3482</v>
      </c>
      <c r="U83" s="79"/>
      <c r="V83" s="79"/>
      <c r="W83" s="79"/>
      <c r="X83" s="79"/>
      <c r="Y83" s="79"/>
      <c r="Z83" s="79"/>
      <c r="AA83" s="79"/>
      <c r="AB83" s="79"/>
      <c r="AC83" s="79"/>
      <c r="AD83" s="81"/>
      <c r="AE83" s="79" t="s">
        <v>3482</v>
      </c>
      <c r="AF83" s="79"/>
      <c r="AG83" s="79"/>
      <c r="AH83" s="79"/>
      <c r="AI83" s="79"/>
      <c r="AJ83" s="79"/>
      <c r="AK83" s="79"/>
      <c r="AL83" s="79"/>
      <c r="AM83" s="79"/>
      <c r="AN83" s="79"/>
      <c r="AO83" s="79"/>
      <c r="AP83" s="79"/>
      <c r="AQ83" s="79"/>
      <c r="AR83" s="79"/>
      <c r="AS83" s="79"/>
      <c r="AT83" s="79"/>
      <c r="AU83" s="79"/>
      <c r="AV83" s="79"/>
      <c r="AW83" s="79"/>
      <c r="AX83" s="79"/>
      <c r="AY83" s="79"/>
      <c r="AZ83" s="149">
        <f t="shared" si="1"/>
        <v>0.84</v>
      </c>
    </row>
    <row r="84" spans="1:52" s="99" customFormat="1" ht="34.950000000000003" customHeight="1" x14ac:dyDescent="0.45">
      <c r="A84" s="78" t="s">
        <v>5805</v>
      </c>
      <c r="B84" s="79">
        <v>2</v>
      </c>
      <c r="C84" s="78" t="s">
        <v>7701</v>
      </c>
      <c r="D84" s="78"/>
      <c r="E84" s="78"/>
      <c r="F84" s="79"/>
      <c r="G84" s="78"/>
      <c r="H84" s="79"/>
      <c r="I84" s="80"/>
      <c r="J84" s="79"/>
      <c r="K84" s="79"/>
      <c r="L84" s="78" t="s">
        <v>9759</v>
      </c>
      <c r="M84" s="78" t="s">
        <v>9799</v>
      </c>
      <c r="N84" s="78" t="s">
        <v>9800</v>
      </c>
      <c r="O84" s="79">
        <v>1</v>
      </c>
      <c r="P84" s="79">
        <v>800</v>
      </c>
      <c r="Q84" s="79">
        <v>2100</v>
      </c>
      <c r="R84" s="79">
        <v>1830</v>
      </c>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149">
        <f t="shared" si="1"/>
        <v>3.0743999999999998</v>
      </c>
    </row>
    <row r="85" spans="1:52" s="99" customFormat="1" ht="34.950000000000003" customHeight="1" x14ac:dyDescent="0.45">
      <c r="A85" s="78" t="s">
        <v>5805</v>
      </c>
      <c r="B85" s="79">
        <v>2</v>
      </c>
      <c r="C85" s="78" t="s">
        <v>7701</v>
      </c>
      <c r="D85" s="78"/>
      <c r="E85" s="78"/>
      <c r="F85" s="79"/>
      <c r="G85" s="78"/>
      <c r="H85" s="79"/>
      <c r="I85" s="80"/>
      <c r="J85" s="79"/>
      <c r="K85" s="79"/>
      <c r="L85" s="78" t="s">
        <v>9791</v>
      </c>
      <c r="M85" s="78" t="s">
        <v>9801</v>
      </c>
      <c r="N85" s="78"/>
      <c r="O85" s="79">
        <v>1</v>
      </c>
      <c r="P85" s="79">
        <v>600</v>
      </c>
      <c r="Q85" s="79">
        <v>650</v>
      </c>
      <c r="R85" s="79">
        <v>1460</v>
      </c>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149">
        <f t="shared" si="1"/>
        <v>0.56940000000000002</v>
      </c>
    </row>
    <row r="86" spans="1:52" s="99" customFormat="1" ht="34.950000000000003" customHeight="1" x14ac:dyDescent="0.45">
      <c r="A86" s="78" t="s">
        <v>5805</v>
      </c>
      <c r="B86" s="79">
        <v>2</v>
      </c>
      <c r="C86" s="78" t="s">
        <v>7701</v>
      </c>
      <c r="D86" s="78"/>
      <c r="E86" s="78"/>
      <c r="F86" s="79"/>
      <c r="G86" s="78"/>
      <c r="H86" s="79"/>
      <c r="I86" s="80"/>
      <c r="J86" s="79"/>
      <c r="K86" s="79"/>
      <c r="L86" s="78" t="s">
        <v>9739</v>
      </c>
      <c r="N86" s="78"/>
      <c r="O86" s="79">
        <v>1</v>
      </c>
      <c r="P86" s="79">
        <v>440</v>
      </c>
      <c r="Q86" s="79">
        <v>340</v>
      </c>
      <c r="R86" s="79">
        <v>1200</v>
      </c>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149">
        <f t="shared" si="1"/>
        <v>0.17952000000000001</v>
      </c>
    </row>
    <row r="87" spans="1:52" s="99" customFormat="1" ht="34.950000000000003" customHeight="1" x14ac:dyDescent="0.45">
      <c r="A87" s="78" t="s">
        <v>5805</v>
      </c>
      <c r="B87" s="79">
        <v>2</v>
      </c>
      <c r="C87" s="78" t="s">
        <v>7701</v>
      </c>
      <c r="D87" s="78"/>
      <c r="E87" s="78"/>
      <c r="F87" s="79"/>
      <c r="G87" s="78"/>
      <c r="H87" s="79"/>
      <c r="I87" s="80"/>
      <c r="J87" s="79"/>
      <c r="K87" s="79"/>
      <c r="L87" s="78" t="s">
        <v>9792</v>
      </c>
      <c r="M87" s="78" t="s">
        <v>9802</v>
      </c>
      <c r="N87" s="78"/>
      <c r="O87" s="79">
        <v>1</v>
      </c>
      <c r="P87" s="79">
        <v>550</v>
      </c>
      <c r="Q87" s="79">
        <v>500</v>
      </c>
      <c r="R87" s="79">
        <v>960</v>
      </c>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149">
        <f t="shared" si="1"/>
        <v>0.26400000000000001</v>
      </c>
    </row>
    <row r="88" spans="1:52" s="99" customFormat="1" ht="34.950000000000003" customHeight="1" x14ac:dyDescent="0.45">
      <c r="A88" s="78" t="s">
        <v>5805</v>
      </c>
      <c r="B88" s="79">
        <v>2</v>
      </c>
      <c r="C88" s="78" t="s">
        <v>7701</v>
      </c>
      <c r="D88" s="78"/>
      <c r="E88" s="78"/>
      <c r="F88" s="79"/>
      <c r="G88" s="78"/>
      <c r="H88" s="79"/>
      <c r="I88" s="80"/>
      <c r="J88" s="79"/>
      <c r="K88" s="79"/>
      <c r="L88" s="78" t="s">
        <v>9731</v>
      </c>
      <c r="M88" s="78" t="s">
        <v>9803</v>
      </c>
      <c r="N88" s="78"/>
      <c r="O88" s="79">
        <v>1</v>
      </c>
      <c r="P88" s="79">
        <v>1950</v>
      </c>
      <c r="Q88" s="79">
        <v>540</v>
      </c>
      <c r="R88" s="79">
        <v>980</v>
      </c>
      <c r="S88" s="79"/>
      <c r="T88" s="79"/>
      <c r="U88" s="79"/>
      <c r="V88" s="79"/>
      <c r="W88" s="79"/>
      <c r="X88" s="79"/>
      <c r="Y88" s="79"/>
      <c r="Z88" s="79"/>
      <c r="AA88" s="79"/>
      <c r="AB88" s="79"/>
      <c r="AC88" s="79"/>
      <c r="AD88" s="81"/>
      <c r="AE88" s="79"/>
      <c r="AF88" s="79"/>
      <c r="AG88" s="79"/>
      <c r="AH88" s="79"/>
      <c r="AI88" s="79"/>
      <c r="AJ88" s="79"/>
      <c r="AK88" s="79"/>
      <c r="AL88" s="79"/>
      <c r="AM88" s="79"/>
      <c r="AN88" s="79"/>
      <c r="AO88" s="79"/>
      <c r="AP88" s="79"/>
      <c r="AQ88" s="79"/>
      <c r="AR88" s="79"/>
      <c r="AS88" s="79"/>
      <c r="AT88" s="79"/>
      <c r="AU88" s="79"/>
      <c r="AV88" s="79"/>
      <c r="AW88" s="79"/>
      <c r="AX88" s="79"/>
      <c r="AY88" s="79"/>
      <c r="AZ88" s="149">
        <f t="shared" si="1"/>
        <v>1.0319400000000001</v>
      </c>
    </row>
    <row r="89" spans="1:52" s="99" customFormat="1" ht="34.950000000000003" customHeight="1" x14ac:dyDescent="0.45">
      <c r="A89" s="78" t="s">
        <v>5805</v>
      </c>
      <c r="B89" s="79">
        <v>2</v>
      </c>
      <c r="C89" s="78" t="s">
        <v>7701</v>
      </c>
      <c r="D89" s="78"/>
      <c r="E89" s="78"/>
      <c r="F89" s="79"/>
      <c r="G89" s="78"/>
      <c r="H89" s="79"/>
      <c r="I89" s="80"/>
      <c r="J89" s="79"/>
      <c r="K89" s="79"/>
      <c r="L89" s="78" t="s">
        <v>9793</v>
      </c>
      <c r="M89" s="78" t="s">
        <v>9804</v>
      </c>
      <c r="N89" s="78"/>
      <c r="O89" s="79">
        <v>1</v>
      </c>
      <c r="P89" s="79">
        <v>300</v>
      </c>
      <c r="Q89" s="79">
        <v>660</v>
      </c>
      <c r="R89" s="79">
        <v>1300</v>
      </c>
      <c r="S89" s="79"/>
      <c r="T89" s="79"/>
      <c r="U89" s="79"/>
      <c r="V89" s="79"/>
      <c r="W89" s="79"/>
      <c r="X89" s="79"/>
      <c r="Y89" s="79"/>
      <c r="Z89" s="79"/>
      <c r="AA89" s="79"/>
      <c r="AB89" s="79"/>
      <c r="AC89" s="79"/>
      <c r="AD89" s="81"/>
      <c r="AE89" s="79"/>
      <c r="AF89" s="79"/>
      <c r="AG89" s="79"/>
      <c r="AH89" s="79"/>
      <c r="AI89" s="79"/>
      <c r="AJ89" s="79"/>
      <c r="AK89" s="79"/>
      <c r="AL89" s="79"/>
      <c r="AM89" s="79"/>
      <c r="AN89" s="79"/>
      <c r="AO89" s="79"/>
      <c r="AP89" s="79"/>
      <c r="AQ89" s="79"/>
      <c r="AR89" s="79"/>
      <c r="AS89" s="79"/>
      <c r="AT89" s="79"/>
      <c r="AU89" s="79"/>
      <c r="AV89" s="79"/>
      <c r="AW89" s="79"/>
      <c r="AX89" s="79"/>
      <c r="AY89" s="79"/>
      <c r="AZ89" s="149">
        <f t="shared" si="1"/>
        <v>0.25740000000000002</v>
      </c>
    </row>
    <row r="90" spans="1:52" s="99" customFormat="1" ht="34.950000000000003" customHeight="1" x14ac:dyDescent="0.45">
      <c r="A90" s="78" t="s">
        <v>5805</v>
      </c>
      <c r="B90" s="79">
        <v>2</v>
      </c>
      <c r="C90" s="78" t="s">
        <v>7701</v>
      </c>
      <c r="D90" s="78"/>
      <c r="E90" s="78"/>
      <c r="F90" s="79"/>
      <c r="G90" s="78"/>
      <c r="H90" s="79"/>
      <c r="I90" s="80"/>
      <c r="J90" s="79"/>
      <c r="K90" s="79"/>
      <c r="L90" s="78" t="s">
        <v>9794</v>
      </c>
      <c r="M90" s="78" t="s">
        <v>9805</v>
      </c>
      <c r="N90" s="78" t="s">
        <v>9806</v>
      </c>
      <c r="O90" s="79">
        <v>1</v>
      </c>
      <c r="P90" s="79">
        <v>650</v>
      </c>
      <c r="Q90" s="79">
        <v>730</v>
      </c>
      <c r="R90" s="79">
        <v>1020</v>
      </c>
      <c r="S90" s="79"/>
      <c r="T90" s="79"/>
      <c r="U90" s="79"/>
      <c r="V90" s="79"/>
      <c r="W90" s="79"/>
      <c r="X90" s="79"/>
      <c r="Y90" s="79"/>
      <c r="Z90" s="79"/>
      <c r="AA90" s="79"/>
      <c r="AB90" s="79"/>
      <c r="AC90" s="79"/>
      <c r="AD90" s="81"/>
      <c r="AE90" s="79"/>
      <c r="AF90" s="79"/>
      <c r="AG90" s="79"/>
      <c r="AH90" s="79"/>
      <c r="AI90" s="79"/>
      <c r="AJ90" s="79"/>
      <c r="AK90" s="79"/>
      <c r="AL90" s="79"/>
      <c r="AM90" s="79"/>
      <c r="AN90" s="79"/>
      <c r="AO90" s="79"/>
      <c r="AP90" s="79"/>
      <c r="AQ90" s="79"/>
      <c r="AR90" s="79"/>
      <c r="AS90" s="79"/>
      <c r="AT90" s="79"/>
      <c r="AU90" s="79"/>
      <c r="AV90" s="79"/>
      <c r="AW90" s="79"/>
      <c r="AX90" s="79"/>
      <c r="AY90" s="79"/>
      <c r="AZ90" s="149">
        <f t="shared" si="1"/>
        <v>0.48398999999999998</v>
      </c>
    </row>
    <row r="91" spans="1:52" s="99" customFormat="1" ht="34.950000000000003" customHeight="1" x14ac:dyDescent="0.45">
      <c r="A91" s="78" t="s">
        <v>5805</v>
      </c>
      <c r="B91" s="79">
        <v>2</v>
      </c>
      <c r="C91" s="78" t="s">
        <v>7701</v>
      </c>
      <c r="D91" s="78"/>
      <c r="E91" s="78"/>
      <c r="F91" s="79"/>
      <c r="G91" s="78"/>
      <c r="H91" s="79"/>
      <c r="I91" s="80"/>
      <c r="J91" s="79"/>
      <c r="K91" s="79"/>
      <c r="L91" s="78" t="s">
        <v>9795</v>
      </c>
      <c r="M91" s="78" t="s">
        <v>9751</v>
      </c>
      <c r="N91" s="78" t="s">
        <v>9807</v>
      </c>
      <c r="O91" s="79">
        <v>1</v>
      </c>
      <c r="P91" s="79">
        <v>600</v>
      </c>
      <c r="Q91" s="79">
        <v>700</v>
      </c>
      <c r="R91" s="79">
        <v>1330</v>
      </c>
      <c r="S91" s="79"/>
      <c r="T91" s="79"/>
      <c r="U91" s="79"/>
      <c r="V91" s="79"/>
      <c r="W91" s="79"/>
      <c r="X91" s="79"/>
      <c r="Y91" s="79"/>
      <c r="Z91" s="79"/>
      <c r="AA91" s="79"/>
      <c r="AB91" s="79"/>
      <c r="AC91" s="79"/>
      <c r="AD91" s="81"/>
      <c r="AE91" s="79"/>
      <c r="AF91" s="79"/>
      <c r="AG91" s="79"/>
      <c r="AH91" s="79"/>
      <c r="AI91" s="79"/>
      <c r="AJ91" s="79"/>
      <c r="AK91" s="79"/>
      <c r="AL91" s="79"/>
      <c r="AM91" s="79"/>
      <c r="AN91" s="79"/>
      <c r="AO91" s="79"/>
      <c r="AP91" s="79"/>
      <c r="AQ91" s="79"/>
      <c r="AR91" s="79"/>
      <c r="AS91" s="79"/>
      <c r="AT91" s="79"/>
      <c r="AU91" s="79"/>
      <c r="AV91" s="79"/>
      <c r="AW91" s="79"/>
      <c r="AX91" s="79"/>
      <c r="AY91" s="79"/>
      <c r="AZ91" s="149">
        <f t="shared" si="1"/>
        <v>0.55859999999999999</v>
      </c>
    </row>
    <row r="92" spans="1:52" s="99" customFormat="1" ht="34.950000000000003" customHeight="1" x14ac:dyDescent="0.45">
      <c r="A92" s="78" t="s">
        <v>5805</v>
      </c>
      <c r="B92" s="79">
        <v>2</v>
      </c>
      <c r="C92" s="78" t="s">
        <v>7701</v>
      </c>
      <c r="D92" s="78"/>
      <c r="E92" s="78"/>
      <c r="F92" s="79"/>
      <c r="G92" s="78"/>
      <c r="H92" s="79"/>
      <c r="I92" s="80"/>
      <c r="J92" s="79"/>
      <c r="K92" s="79"/>
      <c r="L92" s="78" t="s">
        <v>9721</v>
      </c>
      <c r="M92" s="78"/>
      <c r="N92" s="78"/>
      <c r="O92" s="79">
        <v>13</v>
      </c>
      <c r="P92" s="79">
        <v>400</v>
      </c>
      <c r="Q92" s="79">
        <v>500</v>
      </c>
      <c r="R92" s="79">
        <v>1100</v>
      </c>
      <c r="S92" s="79"/>
      <c r="T92" s="79"/>
      <c r="U92" s="79"/>
      <c r="V92" s="79"/>
      <c r="W92" s="79"/>
      <c r="X92" s="79"/>
      <c r="Y92" s="79"/>
      <c r="Z92" s="79"/>
      <c r="AA92" s="79"/>
      <c r="AB92" s="79"/>
      <c r="AC92" s="79"/>
      <c r="AD92" s="81"/>
      <c r="AE92" s="79"/>
      <c r="AF92" s="79"/>
      <c r="AG92" s="79"/>
      <c r="AH92" s="79"/>
      <c r="AI92" s="79"/>
      <c r="AJ92" s="79"/>
      <c r="AK92" s="79"/>
      <c r="AL92" s="79"/>
      <c r="AM92" s="79"/>
      <c r="AN92" s="79"/>
      <c r="AO92" s="79"/>
      <c r="AP92" s="79"/>
      <c r="AQ92" s="79"/>
      <c r="AR92" s="79"/>
      <c r="AS92" s="79"/>
      <c r="AT92" s="79"/>
      <c r="AU92" s="79"/>
      <c r="AV92" s="79"/>
      <c r="AW92" s="79"/>
      <c r="AX92" s="79"/>
      <c r="AY92" s="79"/>
      <c r="AZ92" s="149">
        <f t="shared" si="1"/>
        <v>2.86</v>
      </c>
    </row>
    <row r="93" spans="1:52" s="99" customFormat="1" ht="34.950000000000003" customHeight="1" x14ac:dyDescent="0.45">
      <c r="A93" s="78" t="s">
        <v>5805</v>
      </c>
      <c r="B93" s="79">
        <v>2</v>
      </c>
      <c r="C93" s="78" t="s">
        <v>7701</v>
      </c>
      <c r="D93" s="78"/>
      <c r="E93" s="78"/>
      <c r="F93" s="79"/>
      <c r="G93" s="78"/>
      <c r="H93" s="79"/>
      <c r="I93" s="80"/>
      <c r="J93" s="79"/>
      <c r="K93" s="79"/>
      <c r="L93" s="78" t="s">
        <v>9721</v>
      </c>
      <c r="M93" s="78" t="s">
        <v>9808</v>
      </c>
      <c r="N93" s="78"/>
      <c r="O93" s="79">
        <v>1</v>
      </c>
      <c r="P93" s="79">
        <v>1200</v>
      </c>
      <c r="Q93" s="79">
        <v>480</v>
      </c>
      <c r="R93" s="79">
        <v>1040</v>
      </c>
      <c r="S93" s="79"/>
      <c r="T93" s="79"/>
      <c r="U93" s="79"/>
      <c r="V93" s="79"/>
      <c r="W93" s="79"/>
      <c r="X93" s="79"/>
      <c r="Y93" s="79"/>
      <c r="Z93" s="79"/>
      <c r="AA93" s="79"/>
      <c r="AB93" s="79"/>
      <c r="AC93" s="79"/>
      <c r="AD93" s="81"/>
      <c r="AE93" s="79"/>
      <c r="AF93" s="79"/>
      <c r="AG93" s="79"/>
      <c r="AH93" s="79"/>
      <c r="AI93" s="79"/>
      <c r="AJ93" s="79"/>
      <c r="AK93" s="79"/>
      <c r="AL93" s="79"/>
      <c r="AM93" s="79"/>
      <c r="AN93" s="79"/>
      <c r="AO93" s="79"/>
      <c r="AP93" s="79"/>
      <c r="AQ93" s="79"/>
      <c r="AR93" s="79"/>
      <c r="AS93" s="79"/>
      <c r="AT93" s="79"/>
      <c r="AU93" s="79"/>
      <c r="AV93" s="79"/>
      <c r="AW93" s="79"/>
      <c r="AX93" s="79"/>
      <c r="AY93" s="79"/>
      <c r="AZ93" s="149">
        <f t="shared" si="1"/>
        <v>0.59904000000000002</v>
      </c>
    </row>
    <row r="94" spans="1:52" s="99" customFormat="1" ht="34.950000000000003" customHeight="1" x14ac:dyDescent="0.45">
      <c r="A94" s="78" t="s">
        <v>5805</v>
      </c>
      <c r="B94" s="79">
        <v>2</v>
      </c>
      <c r="C94" s="78" t="s">
        <v>7701</v>
      </c>
      <c r="D94" s="78"/>
      <c r="E94" s="78"/>
      <c r="F94" s="79"/>
      <c r="G94" s="78"/>
      <c r="H94" s="79"/>
      <c r="I94" s="80"/>
      <c r="J94" s="79"/>
      <c r="K94" s="79"/>
      <c r="L94" s="78" t="s">
        <v>9796</v>
      </c>
      <c r="M94" s="78" t="s">
        <v>9725</v>
      </c>
      <c r="N94" s="78"/>
      <c r="O94" s="79">
        <v>1</v>
      </c>
      <c r="P94" s="79">
        <v>600</v>
      </c>
      <c r="Q94" s="79">
        <v>450</v>
      </c>
      <c r="R94" s="79">
        <v>900</v>
      </c>
      <c r="S94" s="79"/>
      <c r="T94" s="79"/>
      <c r="U94" s="79"/>
      <c r="V94" s="79"/>
      <c r="W94" s="79"/>
      <c r="X94" s="79"/>
      <c r="Y94" s="79"/>
      <c r="Z94" s="79"/>
      <c r="AA94" s="79"/>
      <c r="AB94" s="79"/>
      <c r="AC94" s="79"/>
      <c r="AD94" s="81"/>
      <c r="AE94" s="79"/>
      <c r="AF94" s="79"/>
      <c r="AG94" s="79"/>
      <c r="AH94" s="79"/>
      <c r="AI94" s="79"/>
      <c r="AJ94" s="79"/>
      <c r="AK94" s="79"/>
      <c r="AL94" s="79"/>
      <c r="AM94" s="79"/>
      <c r="AN94" s="79"/>
      <c r="AO94" s="79"/>
      <c r="AP94" s="79"/>
      <c r="AQ94" s="79"/>
      <c r="AR94" s="79"/>
      <c r="AS94" s="79"/>
      <c r="AT94" s="79"/>
      <c r="AU94" s="79"/>
      <c r="AV94" s="79"/>
      <c r="AW94" s="79"/>
      <c r="AX94" s="79"/>
      <c r="AY94" s="79"/>
      <c r="AZ94" s="149">
        <f t="shared" si="1"/>
        <v>0.24299999999999999</v>
      </c>
    </row>
    <row r="95" spans="1:52" s="99" customFormat="1" ht="34.950000000000003" customHeight="1" x14ac:dyDescent="0.45">
      <c r="A95" s="78" t="s">
        <v>5805</v>
      </c>
      <c r="B95" s="79">
        <v>2</v>
      </c>
      <c r="C95" s="78" t="s">
        <v>7701</v>
      </c>
      <c r="D95" s="78"/>
      <c r="E95" s="78"/>
      <c r="F95" s="79"/>
      <c r="G95" s="78"/>
      <c r="H95" s="79"/>
      <c r="I95" s="80"/>
      <c r="J95" s="79"/>
      <c r="K95" s="79"/>
      <c r="L95" s="78" t="s">
        <v>9796</v>
      </c>
      <c r="M95" s="78" t="s">
        <v>9809</v>
      </c>
      <c r="N95" s="78"/>
      <c r="O95" s="79">
        <v>2</v>
      </c>
      <c r="P95" s="79">
        <v>750</v>
      </c>
      <c r="Q95" s="79">
        <v>460</v>
      </c>
      <c r="R95" s="79">
        <v>850</v>
      </c>
      <c r="S95" s="79"/>
      <c r="T95" s="79"/>
      <c r="U95" s="79"/>
      <c r="V95" s="79"/>
      <c r="W95" s="79"/>
      <c r="X95" s="79"/>
      <c r="Y95" s="79"/>
      <c r="Z95" s="79"/>
      <c r="AA95" s="79"/>
      <c r="AB95" s="79"/>
      <c r="AC95" s="79"/>
      <c r="AD95" s="81"/>
      <c r="AE95" s="79"/>
      <c r="AF95" s="79"/>
      <c r="AG95" s="79"/>
      <c r="AH95" s="79"/>
      <c r="AI95" s="79"/>
      <c r="AJ95" s="79"/>
      <c r="AK95" s="79"/>
      <c r="AL95" s="79"/>
      <c r="AM95" s="79"/>
      <c r="AN95" s="79"/>
      <c r="AO95" s="79"/>
      <c r="AP95" s="79"/>
      <c r="AQ95" s="79"/>
      <c r="AR95" s="79"/>
      <c r="AS95" s="79"/>
      <c r="AT95" s="79"/>
      <c r="AU95" s="79"/>
      <c r="AV95" s="79"/>
      <c r="AW95" s="79"/>
      <c r="AX95" s="79"/>
      <c r="AY95" s="79"/>
      <c r="AZ95" s="149">
        <f t="shared" si="1"/>
        <v>0.58650000000000002</v>
      </c>
    </row>
    <row r="96" spans="1:52" s="99" customFormat="1" ht="34.950000000000003" customHeight="1" x14ac:dyDescent="0.45">
      <c r="A96" s="78" t="s">
        <v>5805</v>
      </c>
      <c r="B96" s="79">
        <v>2</v>
      </c>
      <c r="C96" s="78" t="s">
        <v>7701</v>
      </c>
      <c r="D96" s="78"/>
      <c r="E96" s="78"/>
      <c r="F96" s="79"/>
      <c r="G96" s="78"/>
      <c r="H96" s="79"/>
      <c r="I96" s="80"/>
      <c r="J96" s="79"/>
      <c r="K96" s="79"/>
      <c r="L96" s="78" t="s">
        <v>9796</v>
      </c>
      <c r="M96" s="78" t="s">
        <v>9732</v>
      </c>
      <c r="N96" s="78"/>
      <c r="O96" s="79">
        <v>1</v>
      </c>
      <c r="P96" s="79">
        <v>1020</v>
      </c>
      <c r="Q96" s="79">
        <v>550</v>
      </c>
      <c r="R96" s="79">
        <v>920</v>
      </c>
      <c r="S96" s="79"/>
      <c r="T96" s="79"/>
      <c r="U96" s="79"/>
      <c r="V96" s="79"/>
      <c r="W96" s="79"/>
      <c r="X96" s="79"/>
      <c r="Y96" s="79"/>
      <c r="Z96" s="79"/>
      <c r="AA96" s="79"/>
      <c r="AB96" s="79"/>
      <c r="AC96" s="79"/>
      <c r="AD96" s="81"/>
      <c r="AE96" s="79"/>
      <c r="AF96" s="79"/>
      <c r="AG96" s="79"/>
      <c r="AH96" s="79"/>
      <c r="AI96" s="79"/>
      <c r="AJ96" s="79"/>
      <c r="AK96" s="79"/>
      <c r="AL96" s="79"/>
      <c r="AM96" s="79"/>
      <c r="AN96" s="79"/>
      <c r="AO96" s="79"/>
      <c r="AP96" s="79"/>
      <c r="AQ96" s="79"/>
      <c r="AR96" s="79"/>
      <c r="AS96" s="79"/>
      <c r="AT96" s="79"/>
      <c r="AU96" s="79"/>
      <c r="AV96" s="79"/>
      <c r="AW96" s="79"/>
      <c r="AX96" s="79"/>
      <c r="AY96" s="79"/>
      <c r="AZ96" s="149">
        <f t="shared" si="1"/>
        <v>0.51612000000000002</v>
      </c>
    </row>
    <row r="97" spans="1:52" s="99" customFormat="1" ht="34.950000000000003" customHeight="1" x14ac:dyDescent="0.45">
      <c r="A97" s="78" t="s">
        <v>5805</v>
      </c>
      <c r="B97" s="79">
        <v>2</v>
      </c>
      <c r="C97" s="78" t="s">
        <v>7701</v>
      </c>
      <c r="D97" s="78"/>
      <c r="E97" s="78"/>
      <c r="F97" s="79"/>
      <c r="G97" s="78"/>
      <c r="H97" s="79"/>
      <c r="I97" s="80"/>
      <c r="J97" s="79"/>
      <c r="K97" s="79"/>
      <c r="L97" s="78" t="s">
        <v>9797</v>
      </c>
      <c r="M97" s="78" t="s">
        <v>9734</v>
      </c>
      <c r="N97" s="78"/>
      <c r="O97" s="79">
        <v>2</v>
      </c>
      <c r="P97" s="79">
        <v>750</v>
      </c>
      <c r="Q97" s="79">
        <v>500</v>
      </c>
      <c r="R97" s="79">
        <v>830</v>
      </c>
      <c r="S97" s="79"/>
      <c r="T97" s="79"/>
      <c r="U97" s="79"/>
      <c r="V97" s="79"/>
      <c r="W97" s="79"/>
      <c r="X97" s="79"/>
      <c r="Y97" s="79"/>
      <c r="Z97" s="79"/>
      <c r="AA97" s="79"/>
      <c r="AB97" s="79"/>
      <c r="AC97" s="79"/>
      <c r="AD97" s="81"/>
      <c r="AE97" s="79"/>
      <c r="AF97" s="79"/>
      <c r="AG97" s="79"/>
      <c r="AH97" s="79"/>
      <c r="AI97" s="79"/>
      <c r="AJ97" s="79"/>
      <c r="AK97" s="79"/>
      <c r="AL97" s="79"/>
      <c r="AM97" s="79"/>
      <c r="AN97" s="79"/>
      <c r="AO97" s="79"/>
      <c r="AP97" s="79"/>
      <c r="AQ97" s="79"/>
      <c r="AR97" s="79"/>
      <c r="AS97" s="79"/>
      <c r="AT97" s="79"/>
      <c r="AU97" s="79"/>
      <c r="AV97" s="79"/>
      <c r="AW97" s="79"/>
      <c r="AX97" s="79"/>
      <c r="AY97" s="79"/>
      <c r="AZ97" s="149">
        <f t="shared" si="1"/>
        <v>0.62250000000000005</v>
      </c>
    </row>
    <row r="98" spans="1:52" s="99" customFormat="1" ht="34.950000000000003" customHeight="1" x14ac:dyDescent="0.45">
      <c r="A98" s="78" t="s">
        <v>5805</v>
      </c>
      <c r="B98" s="79">
        <v>2</v>
      </c>
      <c r="C98" s="78" t="s">
        <v>7701</v>
      </c>
      <c r="D98" s="78"/>
      <c r="E98" s="78"/>
      <c r="F98" s="79"/>
      <c r="G98" s="78"/>
      <c r="H98" s="79"/>
      <c r="I98" s="80"/>
      <c r="J98" s="79"/>
      <c r="K98" s="79"/>
      <c r="L98" s="78" t="s">
        <v>9798</v>
      </c>
      <c r="M98" s="78"/>
      <c r="N98" s="78"/>
      <c r="O98" s="79">
        <v>6</v>
      </c>
      <c r="P98" s="79">
        <v>480</v>
      </c>
      <c r="Q98" s="79">
        <v>750</v>
      </c>
      <c r="R98" s="79">
        <v>300</v>
      </c>
      <c r="S98" s="79"/>
      <c r="T98" s="79"/>
      <c r="U98" s="79"/>
      <c r="V98" s="79"/>
      <c r="W98" s="79"/>
      <c r="X98" s="79"/>
      <c r="Y98" s="79"/>
      <c r="Z98" s="79"/>
      <c r="AA98" s="79"/>
      <c r="AB98" s="79"/>
      <c r="AC98" s="79"/>
      <c r="AD98" s="81"/>
      <c r="AE98" s="79"/>
      <c r="AF98" s="79"/>
      <c r="AG98" s="79"/>
      <c r="AH98" s="79"/>
      <c r="AI98" s="79"/>
      <c r="AJ98" s="79"/>
      <c r="AK98" s="79"/>
      <c r="AL98" s="79"/>
      <c r="AM98" s="79"/>
      <c r="AN98" s="79"/>
      <c r="AO98" s="79"/>
      <c r="AP98" s="79"/>
      <c r="AQ98" s="79"/>
      <c r="AR98" s="79"/>
      <c r="AS98" s="79"/>
      <c r="AT98" s="79"/>
      <c r="AU98" s="79"/>
      <c r="AV98" s="79"/>
      <c r="AW98" s="79"/>
      <c r="AX98" s="79"/>
      <c r="AY98" s="79"/>
      <c r="AZ98" s="149">
        <f t="shared" si="1"/>
        <v>0.64800000000000002</v>
      </c>
    </row>
    <row r="99" spans="1:52" s="99" customFormat="1" ht="34.950000000000003" customHeight="1" x14ac:dyDescent="0.45">
      <c r="A99" s="78" t="s">
        <v>5805</v>
      </c>
      <c r="B99" s="79">
        <v>2</v>
      </c>
      <c r="C99" s="78" t="s">
        <v>7701</v>
      </c>
      <c r="D99" s="78"/>
      <c r="E99" s="78"/>
      <c r="F99" s="79"/>
      <c r="G99" s="78"/>
      <c r="H99" s="79"/>
      <c r="I99" s="80"/>
      <c r="J99" s="79"/>
      <c r="K99" s="79"/>
      <c r="L99" s="78" t="s">
        <v>9796</v>
      </c>
      <c r="M99" s="78" t="s">
        <v>9732</v>
      </c>
      <c r="N99" s="78"/>
      <c r="O99" s="79">
        <v>1</v>
      </c>
      <c r="P99" s="79">
        <v>1050</v>
      </c>
      <c r="Q99" s="79">
        <v>600</v>
      </c>
      <c r="R99" s="79">
        <v>950</v>
      </c>
      <c r="S99" s="79"/>
      <c r="T99" s="79"/>
      <c r="U99" s="79"/>
      <c r="V99" s="79"/>
      <c r="W99" s="79"/>
      <c r="X99" s="79"/>
      <c r="Y99" s="79"/>
      <c r="Z99" s="79"/>
      <c r="AA99" s="79"/>
      <c r="AB99" s="79"/>
      <c r="AC99" s="79"/>
      <c r="AD99" s="81"/>
      <c r="AE99" s="79"/>
      <c r="AF99" s="79"/>
      <c r="AG99" s="79"/>
      <c r="AH99" s="79"/>
      <c r="AI99" s="79"/>
      <c r="AJ99" s="79"/>
      <c r="AK99" s="79"/>
      <c r="AL99" s="79"/>
      <c r="AM99" s="79"/>
      <c r="AN99" s="79"/>
      <c r="AO99" s="79"/>
      <c r="AP99" s="79"/>
      <c r="AQ99" s="79"/>
      <c r="AR99" s="79"/>
      <c r="AS99" s="79"/>
      <c r="AT99" s="79"/>
      <c r="AU99" s="79"/>
      <c r="AV99" s="79"/>
      <c r="AW99" s="79"/>
      <c r="AX99" s="79"/>
      <c r="AY99" s="79"/>
      <c r="AZ99" s="149">
        <f t="shared" ref="AZ99:AZ116" si="2">P99*Q99*R99/1000000000*O99</f>
        <v>0.59850000000000003</v>
      </c>
    </row>
    <row r="100" spans="1:52" s="99" customFormat="1" ht="34.950000000000003" customHeight="1" x14ac:dyDescent="0.45">
      <c r="A100" s="78" t="s">
        <v>5805</v>
      </c>
      <c r="B100" s="79">
        <v>2</v>
      </c>
      <c r="C100" s="78" t="s">
        <v>7701</v>
      </c>
      <c r="D100" s="78"/>
      <c r="E100" s="78"/>
      <c r="F100" s="79"/>
      <c r="G100" s="78"/>
      <c r="H100" s="79"/>
      <c r="I100" s="80"/>
      <c r="J100" s="79"/>
      <c r="K100" s="79"/>
      <c r="L100" s="78" t="s">
        <v>9810</v>
      </c>
      <c r="M100" s="78"/>
      <c r="N100" s="78"/>
      <c r="O100" s="79">
        <v>1</v>
      </c>
      <c r="P100" s="79">
        <v>920</v>
      </c>
      <c r="Q100" s="79">
        <v>600</v>
      </c>
      <c r="R100" s="79">
        <v>1300</v>
      </c>
      <c r="S100" s="79"/>
      <c r="T100" s="79"/>
      <c r="U100" s="79"/>
      <c r="V100" s="79"/>
      <c r="W100" s="79"/>
      <c r="X100" s="79"/>
      <c r="Y100" s="79"/>
      <c r="Z100" s="79"/>
      <c r="AA100" s="79"/>
      <c r="AB100" s="79"/>
      <c r="AC100" s="79"/>
      <c r="AD100" s="81"/>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149">
        <f t="shared" si="2"/>
        <v>0.71760000000000002</v>
      </c>
    </row>
    <row r="101" spans="1:52" s="99" customFormat="1" ht="34.950000000000003" customHeight="1" x14ac:dyDescent="0.45">
      <c r="A101" s="78" t="s">
        <v>5805</v>
      </c>
      <c r="B101" s="79">
        <v>2</v>
      </c>
      <c r="C101" s="78" t="s">
        <v>7701</v>
      </c>
      <c r="D101" s="78"/>
      <c r="E101" s="78"/>
      <c r="F101" s="79"/>
      <c r="G101" s="78"/>
      <c r="H101" s="79"/>
      <c r="I101" s="80"/>
      <c r="J101" s="79"/>
      <c r="K101" s="79"/>
      <c r="L101" s="78" t="s">
        <v>9811</v>
      </c>
      <c r="M101" s="78" t="s">
        <v>9732</v>
      </c>
      <c r="N101" s="78"/>
      <c r="O101" s="79">
        <v>1</v>
      </c>
      <c r="P101" s="79">
        <v>950</v>
      </c>
      <c r="Q101" s="79">
        <v>620</v>
      </c>
      <c r="R101" s="79">
        <v>920</v>
      </c>
      <c r="S101" s="79"/>
      <c r="T101" s="79"/>
      <c r="U101" s="79"/>
      <c r="V101" s="79"/>
      <c r="W101" s="79"/>
      <c r="X101" s="79"/>
      <c r="Y101" s="79"/>
      <c r="Z101" s="79"/>
      <c r="AA101" s="79"/>
      <c r="AB101" s="79"/>
      <c r="AC101" s="79"/>
      <c r="AD101" s="81"/>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149">
        <f t="shared" si="2"/>
        <v>0.54188000000000003</v>
      </c>
    </row>
    <row r="102" spans="1:52" s="99" customFormat="1" ht="34.950000000000003" customHeight="1" x14ac:dyDescent="0.45">
      <c r="A102" s="78" t="s">
        <v>5805</v>
      </c>
      <c r="B102" s="79">
        <v>2</v>
      </c>
      <c r="C102" s="78" t="s">
        <v>7701</v>
      </c>
      <c r="D102" s="78"/>
      <c r="E102" s="78"/>
      <c r="F102" s="79"/>
      <c r="G102" s="78"/>
      <c r="H102" s="79"/>
      <c r="I102" s="80"/>
      <c r="J102" s="79"/>
      <c r="K102" s="79"/>
      <c r="L102" s="78" t="s">
        <v>9796</v>
      </c>
      <c r="M102" s="78" t="s">
        <v>9725</v>
      </c>
      <c r="N102" s="78"/>
      <c r="O102" s="79">
        <v>2</v>
      </c>
      <c r="P102" s="79">
        <v>800</v>
      </c>
      <c r="Q102" s="79">
        <v>400</v>
      </c>
      <c r="R102" s="79">
        <v>850</v>
      </c>
      <c r="S102" s="79"/>
      <c r="T102" s="79"/>
      <c r="U102" s="79"/>
      <c r="V102" s="79"/>
      <c r="W102" s="79"/>
      <c r="X102" s="79"/>
      <c r="Y102" s="79"/>
      <c r="Z102" s="79"/>
      <c r="AA102" s="79"/>
      <c r="AB102" s="79"/>
      <c r="AC102" s="79"/>
      <c r="AD102" s="81"/>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149">
        <f t="shared" si="2"/>
        <v>0.54400000000000004</v>
      </c>
    </row>
    <row r="103" spans="1:52" s="99" customFormat="1" ht="34.950000000000003" customHeight="1" x14ac:dyDescent="0.45">
      <c r="A103" s="78" t="s">
        <v>5805</v>
      </c>
      <c r="B103" s="79">
        <v>2</v>
      </c>
      <c r="C103" s="78" t="s">
        <v>7701</v>
      </c>
      <c r="D103" s="78"/>
      <c r="E103" s="78"/>
      <c r="F103" s="79"/>
      <c r="G103" s="78"/>
      <c r="H103" s="79"/>
      <c r="I103" s="80"/>
      <c r="J103" s="79"/>
      <c r="K103" s="79"/>
      <c r="L103" s="78" t="s">
        <v>9796</v>
      </c>
      <c r="M103" s="78" t="s">
        <v>9725</v>
      </c>
      <c r="N103" s="78"/>
      <c r="O103" s="79">
        <v>1</v>
      </c>
      <c r="P103" s="79">
        <v>600</v>
      </c>
      <c r="Q103" s="79">
        <v>450</v>
      </c>
      <c r="R103" s="79">
        <v>850</v>
      </c>
      <c r="S103" s="79"/>
      <c r="T103" s="79"/>
      <c r="U103" s="79"/>
      <c r="V103" s="79"/>
      <c r="W103" s="79"/>
      <c r="X103" s="79"/>
      <c r="Y103" s="79"/>
      <c r="Z103" s="79"/>
      <c r="AA103" s="79"/>
      <c r="AB103" s="79"/>
      <c r="AC103" s="79"/>
      <c r="AD103" s="81"/>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149">
        <f t="shared" si="2"/>
        <v>0.22950000000000001</v>
      </c>
    </row>
    <row r="104" spans="1:52" s="99" customFormat="1" ht="34.950000000000003" customHeight="1" x14ac:dyDescent="0.45">
      <c r="A104" s="78" t="s">
        <v>5805</v>
      </c>
      <c r="B104" s="79">
        <v>2</v>
      </c>
      <c r="C104" s="78" t="s">
        <v>7701</v>
      </c>
      <c r="D104" s="78"/>
      <c r="E104" s="78"/>
      <c r="F104" s="79"/>
      <c r="G104" s="78"/>
      <c r="H104" s="79"/>
      <c r="I104" s="80"/>
      <c r="J104" s="79"/>
      <c r="K104" s="79"/>
      <c r="L104" s="78" t="s">
        <v>9812</v>
      </c>
      <c r="M104" s="78"/>
      <c r="N104" s="78"/>
      <c r="O104" s="79">
        <v>2</v>
      </c>
      <c r="P104" s="79"/>
      <c r="Q104" s="79"/>
      <c r="R104" s="79"/>
      <c r="S104" s="79"/>
      <c r="T104" s="79"/>
      <c r="U104" s="79"/>
      <c r="V104" s="79"/>
      <c r="W104" s="79"/>
      <c r="X104" s="79"/>
      <c r="Y104" s="79"/>
      <c r="Z104" s="79"/>
      <c r="AA104" s="79"/>
      <c r="AB104" s="79"/>
      <c r="AC104" s="79"/>
      <c r="AD104" s="81"/>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149">
        <f t="shared" si="2"/>
        <v>0</v>
      </c>
    </row>
    <row r="105" spans="1:52" s="99" customFormat="1" ht="34.950000000000003" customHeight="1" x14ac:dyDescent="0.45">
      <c r="A105" s="78" t="s">
        <v>5805</v>
      </c>
      <c r="B105" s="79">
        <v>2</v>
      </c>
      <c r="C105" s="78" t="s">
        <v>7701</v>
      </c>
      <c r="D105" s="78"/>
      <c r="E105" s="78"/>
      <c r="F105" s="79"/>
      <c r="G105" s="78"/>
      <c r="H105" s="79"/>
      <c r="I105" s="80"/>
      <c r="J105" s="79"/>
      <c r="K105" s="79"/>
      <c r="L105" s="78" t="s">
        <v>9767</v>
      </c>
      <c r="M105" s="78"/>
      <c r="N105" s="78"/>
      <c r="O105" s="79">
        <v>2</v>
      </c>
      <c r="P105" s="79"/>
      <c r="Q105" s="79"/>
      <c r="R105" s="79"/>
      <c r="S105" s="79"/>
      <c r="T105" s="79"/>
      <c r="U105" s="79"/>
      <c r="V105" s="79"/>
      <c r="W105" s="79"/>
      <c r="X105" s="79"/>
      <c r="Y105" s="79"/>
      <c r="Z105" s="79"/>
      <c r="AA105" s="79"/>
      <c r="AB105" s="79"/>
      <c r="AC105" s="79"/>
      <c r="AD105" s="81"/>
      <c r="AE105" s="79"/>
      <c r="AF105" s="79"/>
      <c r="AG105" s="79"/>
      <c r="AH105" s="79"/>
      <c r="AI105" s="79"/>
      <c r="AJ105" s="79"/>
      <c r="AK105" s="79"/>
      <c r="AL105" s="79"/>
      <c r="AM105" s="79"/>
      <c r="AN105" s="79"/>
      <c r="AO105" s="79"/>
      <c r="AP105" s="79"/>
      <c r="AQ105" s="79"/>
      <c r="AR105" s="79"/>
      <c r="AS105" s="79"/>
      <c r="AT105" s="79"/>
      <c r="AU105" s="79"/>
      <c r="AV105" s="79"/>
      <c r="AW105" s="79"/>
      <c r="AX105" s="79"/>
      <c r="AY105" s="79" t="s">
        <v>9717</v>
      </c>
      <c r="AZ105" s="149">
        <f t="shared" si="2"/>
        <v>0</v>
      </c>
    </row>
    <row r="106" spans="1:52" s="99" customFormat="1" ht="34.950000000000003" customHeight="1" x14ac:dyDescent="0.45">
      <c r="A106" s="78" t="s">
        <v>5805</v>
      </c>
      <c r="B106" s="79">
        <v>2</v>
      </c>
      <c r="C106" s="78" t="s">
        <v>7701</v>
      </c>
      <c r="D106" s="78"/>
      <c r="E106" s="78"/>
      <c r="F106" s="79"/>
      <c r="G106" s="78"/>
      <c r="H106" s="79"/>
      <c r="I106" s="80"/>
      <c r="J106" s="79"/>
      <c r="K106" s="79"/>
      <c r="L106" s="78" t="s">
        <v>9813</v>
      </c>
      <c r="M106" s="78" t="s">
        <v>9817</v>
      </c>
      <c r="N106" s="78"/>
      <c r="O106" s="79">
        <v>11</v>
      </c>
      <c r="P106" s="79">
        <v>330</v>
      </c>
      <c r="Q106" s="79">
        <v>400</v>
      </c>
      <c r="R106" s="79">
        <v>1670</v>
      </c>
      <c r="S106" s="79"/>
      <c r="T106" s="79"/>
      <c r="U106" s="79"/>
      <c r="V106" s="79"/>
      <c r="W106" s="79"/>
      <c r="X106" s="79"/>
      <c r="Y106" s="79"/>
      <c r="Z106" s="79"/>
      <c r="AA106" s="79"/>
      <c r="AB106" s="79"/>
      <c r="AC106" s="79"/>
      <c r="AD106" s="81"/>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149">
        <f t="shared" si="2"/>
        <v>2.4248400000000001</v>
      </c>
    </row>
    <row r="107" spans="1:52" s="99" customFormat="1" ht="34.950000000000003" customHeight="1" x14ac:dyDescent="0.45">
      <c r="A107" s="78" t="s">
        <v>5805</v>
      </c>
      <c r="B107" s="79">
        <v>2</v>
      </c>
      <c r="C107" s="78" t="s">
        <v>7701</v>
      </c>
      <c r="D107" s="78"/>
      <c r="E107" s="78"/>
      <c r="F107" s="79"/>
      <c r="G107" s="78"/>
      <c r="H107" s="79"/>
      <c r="I107" s="80"/>
      <c r="J107" s="79"/>
      <c r="K107" s="79"/>
      <c r="L107" s="78" t="s">
        <v>9727</v>
      </c>
      <c r="M107" s="78" t="s">
        <v>9714</v>
      </c>
      <c r="N107" s="78"/>
      <c r="O107" s="79">
        <v>1</v>
      </c>
      <c r="P107" s="79">
        <v>880</v>
      </c>
      <c r="Q107" s="79">
        <v>650</v>
      </c>
      <c r="R107" s="79">
        <v>800</v>
      </c>
      <c r="S107" s="79"/>
      <c r="T107" s="79"/>
      <c r="U107" s="79"/>
      <c r="V107" s="79"/>
      <c r="W107" s="79"/>
      <c r="X107" s="79"/>
      <c r="Y107" s="79"/>
      <c r="Z107" s="79"/>
      <c r="AA107" s="79"/>
      <c r="AB107" s="79"/>
      <c r="AC107" s="79"/>
      <c r="AD107" s="81"/>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149">
        <f t="shared" si="2"/>
        <v>0.45760000000000001</v>
      </c>
    </row>
    <row r="108" spans="1:52" s="99" customFormat="1" ht="34.950000000000003" customHeight="1" x14ac:dyDescent="0.45">
      <c r="A108" s="78" t="s">
        <v>5805</v>
      </c>
      <c r="B108" s="79">
        <v>2</v>
      </c>
      <c r="C108" s="78" t="s">
        <v>7701</v>
      </c>
      <c r="D108" s="78"/>
      <c r="E108" s="78"/>
      <c r="F108" s="79"/>
      <c r="G108" s="78"/>
      <c r="H108" s="79"/>
      <c r="I108" s="80"/>
      <c r="J108" s="79"/>
      <c r="K108" s="79"/>
      <c r="L108" s="78" t="s">
        <v>9727</v>
      </c>
      <c r="M108" s="78" t="s">
        <v>9733</v>
      </c>
      <c r="N108" s="78"/>
      <c r="O108" s="79">
        <v>1</v>
      </c>
      <c r="P108" s="79">
        <v>600</v>
      </c>
      <c r="Q108" s="79">
        <v>600</v>
      </c>
      <c r="R108" s="79">
        <v>800</v>
      </c>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149">
        <f t="shared" si="2"/>
        <v>0.28799999999999998</v>
      </c>
    </row>
    <row r="109" spans="1:52" s="99" customFormat="1" ht="34.950000000000003" customHeight="1" x14ac:dyDescent="0.45">
      <c r="A109" s="78" t="s">
        <v>5805</v>
      </c>
      <c r="B109" s="79">
        <v>2</v>
      </c>
      <c r="C109" s="78" t="s">
        <v>7701</v>
      </c>
      <c r="D109" s="78"/>
      <c r="E109" s="78"/>
      <c r="F109" s="79"/>
      <c r="G109" s="78"/>
      <c r="H109" s="79"/>
      <c r="I109" s="80"/>
      <c r="J109" s="79"/>
      <c r="K109" s="79"/>
      <c r="L109" s="78" t="s">
        <v>9814</v>
      </c>
      <c r="M109" s="78" t="s">
        <v>9714</v>
      </c>
      <c r="N109" s="78"/>
      <c r="O109" s="79">
        <v>16</v>
      </c>
      <c r="P109" s="79">
        <v>400</v>
      </c>
      <c r="Q109" s="79">
        <v>500</v>
      </c>
      <c r="R109" s="79">
        <v>750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149">
        <f t="shared" si="2"/>
        <v>2.4</v>
      </c>
    </row>
    <row r="110" spans="1:52" s="99" customFormat="1" ht="34.950000000000003" customHeight="1" x14ac:dyDescent="0.45">
      <c r="A110" s="78" t="s">
        <v>5805</v>
      </c>
      <c r="B110" s="79">
        <v>2</v>
      </c>
      <c r="C110" s="78" t="s">
        <v>7701</v>
      </c>
      <c r="D110" s="78"/>
      <c r="E110" s="78"/>
      <c r="F110" s="79"/>
      <c r="G110" s="78"/>
      <c r="H110" s="79"/>
      <c r="I110" s="80"/>
      <c r="J110" s="79"/>
      <c r="K110" s="79"/>
      <c r="L110" s="93" t="s">
        <v>5979</v>
      </c>
      <c r="M110" s="96" t="s">
        <v>6044</v>
      </c>
      <c r="N110" s="96"/>
      <c r="O110" s="79">
        <v>2</v>
      </c>
      <c r="P110" s="77">
        <v>450</v>
      </c>
      <c r="Q110" s="77">
        <v>550</v>
      </c>
      <c r="R110" s="77">
        <v>700</v>
      </c>
      <c r="S110" s="77"/>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149">
        <f t="shared" si="2"/>
        <v>0.34649999999999997</v>
      </c>
    </row>
    <row r="111" spans="1:52" s="99" customFormat="1" ht="34.950000000000003" customHeight="1" x14ac:dyDescent="0.45">
      <c r="A111" s="78" t="s">
        <v>5805</v>
      </c>
      <c r="B111" s="79">
        <v>2</v>
      </c>
      <c r="C111" s="78" t="s">
        <v>7701</v>
      </c>
      <c r="D111" s="78"/>
      <c r="E111" s="78"/>
      <c r="F111" s="79"/>
      <c r="G111" s="78"/>
      <c r="H111" s="79"/>
      <c r="I111" s="80"/>
      <c r="J111" s="79"/>
      <c r="K111" s="79"/>
      <c r="L111" s="78" t="s">
        <v>9815</v>
      </c>
      <c r="M111" s="78" t="s">
        <v>9733</v>
      </c>
      <c r="N111" s="78"/>
      <c r="O111" s="79">
        <v>1</v>
      </c>
      <c r="P111" s="79">
        <v>900</v>
      </c>
      <c r="Q111" s="79">
        <v>300</v>
      </c>
      <c r="R111" s="79">
        <v>420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149">
        <f t="shared" si="2"/>
        <v>0.1134</v>
      </c>
    </row>
    <row r="112" spans="1:52" s="99" customFormat="1" ht="34.950000000000003" customHeight="1" x14ac:dyDescent="0.45">
      <c r="A112" s="78" t="s">
        <v>5805</v>
      </c>
      <c r="B112" s="79">
        <v>2</v>
      </c>
      <c r="C112" s="78" t="s">
        <v>7701</v>
      </c>
      <c r="D112" s="78"/>
      <c r="E112" s="78"/>
      <c r="F112" s="79"/>
      <c r="G112" s="78"/>
      <c r="H112" s="79"/>
      <c r="I112" s="80"/>
      <c r="J112" s="79"/>
      <c r="K112" s="79"/>
      <c r="L112" s="78" t="s">
        <v>9816</v>
      </c>
      <c r="M112" s="78" t="s">
        <v>9818</v>
      </c>
      <c r="N112" s="78" t="s">
        <v>9819</v>
      </c>
      <c r="O112" s="79">
        <v>1</v>
      </c>
      <c r="P112" s="79">
        <v>380</v>
      </c>
      <c r="Q112" s="79">
        <v>280</v>
      </c>
      <c r="R112" s="79">
        <v>140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149">
        <f t="shared" si="2"/>
        <v>1.4896E-2</v>
      </c>
    </row>
    <row r="113" spans="1:52" s="99" customFormat="1" ht="34.950000000000003" customHeight="1" x14ac:dyDescent="0.45">
      <c r="A113" s="78" t="s">
        <v>5805</v>
      </c>
      <c r="B113" s="79">
        <v>2</v>
      </c>
      <c r="C113" s="78" t="s">
        <v>7701</v>
      </c>
      <c r="D113" s="78"/>
      <c r="E113" s="78"/>
      <c r="F113" s="79"/>
      <c r="G113" s="78"/>
      <c r="H113" s="79"/>
      <c r="I113" s="80"/>
      <c r="J113" s="79"/>
      <c r="K113" s="79"/>
      <c r="L113" s="78" t="s">
        <v>9820</v>
      </c>
      <c r="M113" s="78"/>
      <c r="N113" s="78"/>
      <c r="O113" s="79">
        <v>1</v>
      </c>
      <c r="P113" s="79">
        <v>600</v>
      </c>
      <c r="Q113" s="79">
        <v>530</v>
      </c>
      <c r="R113" s="79">
        <v>850</v>
      </c>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149">
        <f t="shared" si="2"/>
        <v>0.27029999999999998</v>
      </c>
    </row>
    <row r="114" spans="1:52" s="99" customFormat="1" ht="34.950000000000003" customHeight="1" x14ac:dyDescent="0.45">
      <c r="A114" s="78" t="s">
        <v>5805</v>
      </c>
      <c r="B114" s="79">
        <v>2</v>
      </c>
      <c r="C114" s="78" t="s">
        <v>7701</v>
      </c>
      <c r="D114" s="78"/>
      <c r="E114" s="78"/>
      <c r="F114" s="79"/>
      <c r="G114" s="78"/>
      <c r="H114" s="79"/>
      <c r="I114" s="80"/>
      <c r="J114" s="79"/>
      <c r="K114" s="79"/>
      <c r="L114" s="78" t="s">
        <v>9796</v>
      </c>
      <c r="M114" s="78" t="s">
        <v>9732</v>
      </c>
      <c r="N114" s="78"/>
      <c r="O114" s="79">
        <v>1</v>
      </c>
      <c r="P114" s="79">
        <v>840</v>
      </c>
      <c r="Q114" s="79">
        <v>400</v>
      </c>
      <c r="R114" s="79">
        <v>800</v>
      </c>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149">
        <f t="shared" si="2"/>
        <v>0.26879999999999998</v>
      </c>
    </row>
    <row r="115" spans="1:52" s="99" customFormat="1" ht="34.950000000000003" customHeight="1" x14ac:dyDescent="0.45">
      <c r="A115" s="78" t="s">
        <v>5805</v>
      </c>
      <c r="B115" s="79">
        <v>2</v>
      </c>
      <c r="C115" s="78" t="s">
        <v>7701</v>
      </c>
      <c r="D115" s="78"/>
      <c r="E115" s="78"/>
      <c r="F115" s="79"/>
      <c r="G115" s="78"/>
      <c r="H115" s="79"/>
      <c r="I115" s="80"/>
      <c r="J115" s="79"/>
      <c r="K115" s="79"/>
      <c r="L115" s="78" t="s">
        <v>9796</v>
      </c>
      <c r="M115" s="78" t="s">
        <v>5867</v>
      </c>
      <c r="N115" s="78"/>
      <c r="O115" s="79">
        <v>1</v>
      </c>
      <c r="P115" s="79">
        <v>800</v>
      </c>
      <c r="Q115" s="79">
        <v>420</v>
      </c>
      <c r="R115" s="79">
        <v>850</v>
      </c>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149">
        <f t="shared" si="2"/>
        <v>0.28560000000000002</v>
      </c>
    </row>
    <row r="116" spans="1:52" s="99" customFormat="1" ht="34.950000000000003" customHeight="1" x14ac:dyDescent="0.45">
      <c r="A116" s="78" t="s">
        <v>5805</v>
      </c>
      <c r="B116" s="79">
        <v>2</v>
      </c>
      <c r="C116" s="78" t="s">
        <v>7701</v>
      </c>
      <c r="D116" s="78"/>
      <c r="E116" s="78"/>
      <c r="F116" s="79"/>
      <c r="G116" s="78"/>
      <c r="H116" s="79"/>
      <c r="I116" s="80"/>
      <c r="J116" s="79"/>
      <c r="K116" s="79"/>
      <c r="L116" s="78" t="s">
        <v>7704</v>
      </c>
      <c r="M116" s="78" t="s">
        <v>9737</v>
      </c>
      <c r="N116" s="78"/>
      <c r="O116" s="79">
        <v>7</v>
      </c>
      <c r="P116" s="79">
        <v>1200</v>
      </c>
      <c r="Q116" s="79">
        <v>550</v>
      </c>
      <c r="R116" s="79">
        <v>1400</v>
      </c>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149">
        <f t="shared" si="2"/>
        <v>6.468</v>
      </c>
    </row>
    <row r="117" spans="1:52" s="99" customFormat="1" ht="34.950000000000003" customHeight="1" x14ac:dyDescent="0.45">
      <c r="A117" s="78" t="s">
        <v>5805</v>
      </c>
      <c r="B117" s="79">
        <v>2</v>
      </c>
      <c r="C117" s="78" t="s">
        <v>7701</v>
      </c>
      <c r="D117" s="78"/>
      <c r="E117" s="78"/>
      <c r="F117" s="79"/>
      <c r="G117" s="78"/>
      <c r="H117" s="79"/>
      <c r="I117" s="80"/>
      <c r="J117" s="79"/>
      <c r="K117" s="79"/>
      <c r="L117" s="78" t="s">
        <v>9821</v>
      </c>
      <c r="M117" s="78"/>
      <c r="N117" s="78"/>
      <c r="O117" s="79">
        <v>40</v>
      </c>
      <c r="P117" s="79"/>
      <c r="Q117" s="79"/>
      <c r="R117" s="79"/>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149">
        <v>4</v>
      </c>
    </row>
    <row r="118" spans="1:52" s="99" customFormat="1" ht="34.950000000000003" customHeight="1" x14ac:dyDescent="0.45">
      <c r="A118" s="78" t="s">
        <v>5805</v>
      </c>
      <c r="B118" s="79">
        <v>2</v>
      </c>
      <c r="C118" s="78" t="s">
        <v>7701</v>
      </c>
      <c r="D118" s="78"/>
      <c r="E118" s="78"/>
      <c r="F118" s="79"/>
      <c r="G118" s="78"/>
      <c r="H118" s="79"/>
      <c r="I118" s="80"/>
      <c r="J118" s="79"/>
      <c r="K118" s="79"/>
      <c r="L118" s="78" t="s">
        <v>9761</v>
      </c>
      <c r="M118" s="78"/>
      <c r="N118" s="78"/>
      <c r="O118" s="79">
        <v>50</v>
      </c>
      <c r="P118" s="79"/>
      <c r="Q118" s="79"/>
      <c r="R118" s="79"/>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149">
        <v>5</v>
      </c>
    </row>
    <row r="119" spans="1:52" s="99" customFormat="1" ht="34.950000000000003" customHeight="1" x14ac:dyDescent="0.45">
      <c r="A119" s="93" t="s">
        <v>5159</v>
      </c>
      <c r="B119" s="77">
        <v>2</v>
      </c>
      <c r="C119" s="93" t="s">
        <v>5163</v>
      </c>
      <c r="D119" s="93"/>
      <c r="E119" s="93"/>
      <c r="F119" s="94"/>
      <c r="G119" s="93"/>
      <c r="H119" s="77"/>
      <c r="I119" s="95">
        <v>5311</v>
      </c>
      <c r="J119" s="77"/>
      <c r="K119" s="77"/>
      <c r="L119" s="93" t="s">
        <v>3090</v>
      </c>
      <c r="M119" s="96" t="s">
        <v>7770</v>
      </c>
      <c r="N119" s="96" t="s">
        <v>4430</v>
      </c>
      <c r="O119" s="79">
        <v>1</v>
      </c>
      <c r="P119" s="77">
        <v>900</v>
      </c>
      <c r="Q119" s="77">
        <v>515</v>
      </c>
      <c r="R119" s="77">
        <v>1790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1106</v>
      </c>
      <c r="AU119" s="77">
        <v>54</v>
      </c>
      <c r="AV119" s="94" t="s">
        <v>3230</v>
      </c>
      <c r="AW119" s="77" t="s">
        <v>2876</v>
      </c>
      <c r="AX119" s="94" t="s">
        <v>3232</v>
      </c>
      <c r="AY119" s="77" t="s">
        <v>7671</v>
      </c>
      <c r="AZ119" s="149">
        <f t="shared" ref="AZ119:AZ150" si="3">P119*Q119*R119/1000000000*O119</f>
        <v>0.82966499999999999</v>
      </c>
    </row>
    <row r="120" spans="1:52" s="99" customFormat="1" ht="34.950000000000003" customHeight="1" x14ac:dyDescent="0.45">
      <c r="A120" s="93" t="s">
        <v>5159</v>
      </c>
      <c r="B120" s="77">
        <v>2</v>
      </c>
      <c r="C120" s="93" t="s">
        <v>5163</v>
      </c>
      <c r="D120" s="93"/>
      <c r="E120" s="93"/>
      <c r="F120" s="94"/>
      <c r="G120" s="93"/>
      <c r="H120" s="77"/>
      <c r="I120" s="95">
        <v>5313</v>
      </c>
      <c r="J120" s="77"/>
      <c r="K120" s="77"/>
      <c r="L120" s="93" t="s">
        <v>5165</v>
      </c>
      <c r="M120" s="96"/>
      <c r="N120" s="96"/>
      <c r="O120" s="79">
        <v>1</v>
      </c>
      <c r="P120" s="77">
        <v>1000</v>
      </c>
      <c r="Q120" s="77">
        <v>330</v>
      </c>
      <c r="R120" s="77">
        <v>1600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t="s">
        <v>4429</v>
      </c>
      <c r="AO120" s="77"/>
      <c r="AP120" s="77"/>
      <c r="AQ120" s="77"/>
      <c r="AR120" s="77"/>
      <c r="AS120" s="97"/>
      <c r="AT120" s="77">
        <v>1108</v>
      </c>
      <c r="AU120" s="77">
        <v>54</v>
      </c>
      <c r="AV120" s="94" t="s">
        <v>3230</v>
      </c>
      <c r="AW120" s="77" t="s">
        <v>2876</v>
      </c>
      <c r="AX120" s="94" t="s">
        <v>3232</v>
      </c>
      <c r="AY120" s="77"/>
      <c r="AZ120" s="149">
        <f t="shared" si="3"/>
        <v>0.52800000000000002</v>
      </c>
    </row>
    <row r="121" spans="1:52" s="99" customFormat="1" ht="34.950000000000003" customHeight="1" x14ac:dyDescent="0.45">
      <c r="A121" s="93" t="s">
        <v>5159</v>
      </c>
      <c r="B121" s="77">
        <v>2</v>
      </c>
      <c r="C121" s="93" t="s">
        <v>5163</v>
      </c>
      <c r="D121" s="93"/>
      <c r="E121" s="93"/>
      <c r="F121" s="94"/>
      <c r="G121" s="93"/>
      <c r="H121" s="77"/>
      <c r="I121" s="157" t="s">
        <v>7773</v>
      </c>
      <c r="J121" s="77"/>
      <c r="K121" s="77"/>
      <c r="L121" s="93" t="s">
        <v>3510</v>
      </c>
      <c r="M121" s="96" t="s">
        <v>7771</v>
      </c>
      <c r="N121" s="96"/>
      <c r="O121" s="79">
        <v>1</v>
      </c>
      <c r="P121" s="77">
        <v>1500</v>
      </c>
      <c r="Q121" s="77">
        <v>450</v>
      </c>
      <c r="R121" s="77">
        <v>1800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t="s">
        <v>5166</v>
      </c>
      <c r="AO121" s="77"/>
      <c r="AP121" s="77"/>
      <c r="AQ121" s="77"/>
      <c r="AR121" s="77"/>
      <c r="AS121" s="97"/>
      <c r="AT121" s="77">
        <v>1109</v>
      </c>
      <c r="AU121" s="77">
        <v>54</v>
      </c>
      <c r="AV121" s="94" t="s">
        <v>3230</v>
      </c>
      <c r="AW121" s="77" t="s">
        <v>2876</v>
      </c>
      <c r="AX121" s="94" t="s">
        <v>3232</v>
      </c>
      <c r="AY121" s="77"/>
      <c r="AZ121" s="149">
        <f t="shared" si="3"/>
        <v>1.2150000000000001</v>
      </c>
    </row>
    <row r="122" spans="1:52" s="99" customFormat="1" ht="34.950000000000003" customHeight="1" x14ac:dyDescent="0.45">
      <c r="A122" s="93" t="s">
        <v>5159</v>
      </c>
      <c r="B122" s="77">
        <v>2</v>
      </c>
      <c r="C122" s="93" t="s">
        <v>5163</v>
      </c>
      <c r="D122" s="93"/>
      <c r="E122" s="93"/>
      <c r="F122" s="94"/>
      <c r="G122" s="93"/>
      <c r="H122" s="77"/>
      <c r="I122" s="157" t="s">
        <v>7774</v>
      </c>
      <c r="J122" s="77"/>
      <c r="K122" s="77"/>
      <c r="L122" s="93" t="s">
        <v>3510</v>
      </c>
      <c r="M122" s="96" t="s">
        <v>7772</v>
      </c>
      <c r="N122" s="96"/>
      <c r="O122" s="79">
        <v>1</v>
      </c>
      <c r="P122" s="77">
        <v>880</v>
      </c>
      <c r="Q122" s="77">
        <v>450</v>
      </c>
      <c r="R122" s="77">
        <v>1800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t="s">
        <v>5167</v>
      </c>
      <c r="AO122" s="77"/>
      <c r="AP122" s="77"/>
      <c r="AQ122" s="77"/>
      <c r="AR122" s="77"/>
      <c r="AS122" s="97"/>
      <c r="AT122" s="77">
        <v>1110</v>
      </c>
      <c r="AU122" s="77">
        <v>54</v>
      </c>
      <c r="AV122" s="94" t="s">
        <v>3230</v>
      </c>
      <c r="AW122" s="77" t="s">
        <v>2876</v>
      </c>
      <c r="AX122" s="94" t="s">
        <v>3232</v>
      </c>
      <c r="AY122" s="77"/>
      <c r="AZ122" s="149">
        <f t="shared" si="3"/>
        <v>0.71279999999999999</v>
      </c>
    </row>
    <row r="123" spans="1:52" s="99" customFormat="1" ht="34.950000000000003" customHeight="1" x14ac:dyDescent="0.45">
      <c r="A123" s="93" t="s">
        <v>5159</v>
      </c>
      <c r="B123" s="77">
        <v>2</v>
      </c>
      <c r="C123" s="93" t="s">
        <v>5163</v>
      </c>
      <c r="D123" s="93"/>
      <c r="E123" s="93"/>
      <c r="F123" s="94"/>
      <c r="G123" s="93"/>
      <c r="H123" s="77"/>
      <c r="I123" s="95">
        <v>5316</v>
      </c>
      <c r="J123" s="77"/>
      <c r="K123" s="77"/>
      <c r="L123" s="93" t="s">
        <v>3180</v>
      </c>
      <c r="M123" s="96" t="s">
        <v>7706</v>
      </c>
      <c r="N123" s="96"/>
      <c r="O123" s="79">
        <v>1</v>
      </c>
      <c r="P123" s="77">
        <v>350</v>
      </c>
      <c r="Q123" s="77">
        <v>560</v>
      </c>
      <c r="R123" s="77">
        <v>1270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1111</v>
      </c>
      <c r="AU123" s="77">
        <v>54</v>
      </c>
      <c r="AV123" s="94" t="s">
        <v>3230</v>
      </c>
      <c r="AW123" s="77" t="s">
        <v>2874</v>
      </c>
      <c r="AX123" s="94" t="s">
        <v>3232</v>
      </c>
      <c r="AY123" s="77"/>
      <c r="AZ123" s="149">
        <f t="shared" si="3"/>
        <v>0.24892</v>
      </c>
    </row>
    <row r="124" spans="1:52" s="99" customFormat="1" ht="34.950000000000003" customHeight="1" x14ac:dyDescent="0.45">
      <c r="A124" s="93" t="s">
        <v>5159</v>
      </c>
      <c r="B124" s="77">
        <v>2</v>
      </c>
      <c r="C124" s="93" t="s">
        <v>5163</v>
      </c>
      <c r="D124" s="93"/>
      <c r="E124" s="93"/>
      <c r="F124" s="94"/>
      <c r="G124" s="93"/>
      <c r="H124" s="77"/>
      <c r="I124" s="95">
        <v>5317</v>
      </c>
      <c r="J124" s="77"/>
      <c r="K124" s="77"/>
      <c r="L124" s="93" t="s">
        <v>2916</v>
      </c>
      <c r="M124" s="96" t="s">
        <v>7664</v>
      </c>
      <c r="N124" s="96"/>
      <c r="O124" s="79">
        <v>1</v>
      </c>
      <c r="P124" s="77">
        <v>600</v>
      </c>
      <c r="Q124" s="77">
        <v>50</v>
      </c>
      <c r="R124" s="77">
        <v>450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1112</v>
      </c>
      <c r="AU124" s="77">
        <v>54</v>
      </c>
      <c r="AV124" s="94" t="s">
        <v>3230</v>
      </c>
      <c r="AW124" s="77" t="s">
        <v>2876</v>
      </c>
      <c r="AX124" s="94" t="s">
        <v>3232</v>
      </c>
      <c r="AY124" s="77" t="s">
        <v>7671</v>
      </c>
      <c r="AZ124" s="149">
        <f t="shared" si="3"/>
        <v>1.35E-2</v>
      </c>
    </row>
    <row r="125" spans="1:52" s="99" customFormat="1" ht="34.950000000000003" customHeight="1" x14ac:dyDescent="0.45">
      <c r="A125" s="93" t="s">
        <v>5159</v>
      </c>
      <c r="B125" s="77">
        <v>2</v>
      </c>
      <c r="C125" s="93" t="s">
        <v>5163</v>
      </c>
      <c r="D125" s="93"/>
      <c r="E125" s="93"/>
      <c r="F125" s="94"/>
      <c r="G125" s="93"/>
      <c r="H125" s="77"/>
      <c r="I125" s="95">
        <v>5318</v>
      </c>
      <c r="J125" s="77"/>
      <c r="K125" s="77"/>
      <c r="L125" s="93" t="s">
        <v>3651</v>
      </c>
      <c r="M125" s="96" t="s">
        <v>7668</v>
      </c>
      <c r="N125" s="96"/>
      <c r="O125" s="79">
        <v>1</v>
      </c>
      <c r="P125" s="77">
        <v>300</v>
      </c>
      <c r="Q125" s="77">
        <v>300</v>
      </c>
      <c r="R125" s="77">
        <v>450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1113</v>
      </c>
      <c r="AU125" s="77">
        <v>54</v>
      </c>
      <c r="AV125" s="94" t="s">
        <v>3230</v>
      </c>
      <c r="AW125" s="77" t="s">
        <v>2876</v>
      </c>
      <c r="AX125" s="94" t="s">
        <v>3232</v>
      </c>
      <c r="AY125" s="77"/>
      <c r="AZ125" s="149">
        <f t="shared" si="3"/>
        <v>4.0500000000000001E-2</v>
      </c>
    </row>
    <row r="126" spans="1:52" s="99" customFormat="1" ht="34.950000000000003" customHeight="1" x14ac:dyDescent="0.45">
      <c r="A126" s="93" t="s">
        <v>5159</v>
      </c>
      <c r="B126" s="77">
        <v>2</v>
      </c>
      <c r="C126" s="93" t="s">
        <v>5163</v>
      </c>
      <c r="D126" s="93"/>
      <c r="E126" s="93"/>
      <c r="F126" s="94"/>
      <c r="G126" s="93"/>
      <c r="H126" s="77"/>
      <c r="I126" s="95">
        <v>5319</v>
      </c>
      <c r="J126" s="77"/>
      <c r="K126" s="77"/>
      <c r="L126" s="93" t="s">
        <v>3651</v>
      </c>
      <c r="M126" s="96" t="s">
        <v>7668</v>
      </c>
      <c r="N126" s="96"/>
      <c r="O126" s="79">
        <v>1</v>
      </c>
      <c r="P126" s="77">
        <v>300</v>
      </c>
      <c r="Q126" s="77">
        <v>300</v>
      </c>
      <c r="R126" s="77">
        <v>450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1114</v>
      </c>
      <c r="AU126" s="77">
        <v>54</v>
      </c>
      <c r="AV126" s="94" t="s">
        <v>3230</v>
      </c>
      <c r="AW126" s="77" t="s">
        <v>2876</v>
      </c>
      <c r="AX126" s="94" t="s">
        <v>3232</v>
      </c>
      <c r="AY126" s="77"/>
      <c r="AZ126" s="149">
        <f t="shared" si="3"/>
        <v>4.0500000000000001E-2</v>
      </c>
    </row>
    <row r="127" spans="1:52" s="99" customFormat="1" ht="34.950000000000003" customHeight="1" x14ac:dyDescent="0.45">
      <c r="A127" s="93" t="s">
        <v>5159</v>
      </c>
      <c r="B127" s="77">
        <v>2</v>
      </c>
      <c r="C127" s="93" t="s">
        <v>5163</v>
      </c>
      <c r="D127" s="93"/>
      <c r="E127" s="93"/>
      <c r="F127" s="94"/>
      <c r="G127" s="93"/>
      <c r="H127" s="77"/>
      <c r="I127" s="95">
        <v>5320</v>
      </c>
      <c r="J127" s="77"/>
      <c r="K127" s="77"/>
      <c r="L127" s="93" t="s">
        <v>3651</v>
      </c>
      <c r="M127" s="96" t="s">
        <v>7668</v>
      </c>
      <c r="N127" s="96"/>
      <c r="O127" s="79">
        <v>1</v>
      </c>
      <c r="P127" s="77">
        <v>300</v>
      </c>
      <c r="Q127" s="77">
        <v>300</v>
      </c>
      <c r="R127" s="77">
        <v>450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1115</v>
      </c>
      <c r="AU127" s="77">
        <v>54</v>
      </c>
      <c r="AV127" s="94" t="s">
        <v>3230</v>
      </c>
      <c r="AW127" s="77" t="s">
        <v>2876</v>
      </c>
      <c r="AX127" s="94" t="s">
        <v>3232</v>
      </c>
      <c r="AY127" s="77"/>
      <c r="AZ127" s="149">
        <f t="shared" si="3"/>
        <v>4.0500000000000001E-2</v>
      </c>
    </row>
    <row r="128" spans="1:52" s="99" customFormat="1" ht="34.950000000000003" customHeight="1" x14ac:dyDescent="0.45">
      <c r="A128" s="93" t="s">
        <v>5159</v>
      </c>
      <c r="B128" s="77">
        <v>2</v>
      </c>
      <c r="C128" s="93" t="s">
        <v>5163</v>
      </c>
      <c r="D128" s="93"/>
      <c r="E128" s="93"/>
      <c r="F128" s="94"/>
      <c r="G128" s="93"/>
      <c r="H128" s="77"/>
      <c r="I128" s="95">
        <v>5321</v>
      </c>
      <c r="J128" s="77"/>
      <c r="K128" s="77"/>
      <c r="L128" s="93" t="s">
        <v>3651</v>
      </c>
      <c r="M128" s="96" t="s">
        <v>7668</v>
      </c>
      <c r="N128" s="96"/>
      <c r="O128" s="79">
        <v>1</v>
      </c>
      <c r="P128" s="77">
        <v>300</v>
      </c>
      <c r="Q128" s="77">
        <v>300</v>
      </c>
      <c r="R128" s="77">
        <v>450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1116</v>
      </c>
      <c r="AU128" s="77">
        <v>54</v>
      </c>
      <c r="AV128" s="94" t="s">
        <v>3230</v>
      </c>
      <c r="AW128" s="77" t="s">
        <v>2876</v>
      </c>
      <c r="AX128" s="94" t="s">
        <v>3232</v>
      </c>
      <c r="AY128" s="77"/>
      <c r="AZ128" s="149">
        <f t="shared" si="3"/>
        <v>4.0500000000000001E-2</v>
      </c>
    </row>
    <row r="129" spans="1:52" ht="34.950000000000003" customHeight="1" x14ac:dyDescent="0.45">
      <c r="A129" s="78" t="s">
        <v>1124</v>
      </c>
      <c r="B129" s="79">
        <v>2</v>
      </c>
      <c r="C129" s="78" t="s">
        <v>5163</v>
      </c>
      <c r="D129" s="78"/>
      <c r="E129" s="78"/>
      <c r="F129" s="79"/>
      <c r="G129" s="78"/>
      <c r="H129" s="79"/>
      <c r="I129" s="87" t="s">
        <v>1252</v>
      </c>
      <c r="J129" s="79"/>
      <c r="K129" s="79"/>
      <c r="L129" s="78" t="s">
        <v>1254</v>
      </c>
      <c r="M129" s="78" t="s">
        <v>7760</v>
      </c>
      <c r="N129" s="78" t="s">
        <v>1255</v>
      </c>
      <c r="O129" s="79">
        <v>1</v>
      </c>
      <c r="P129" s="79">
        <v>450</v>
      </c>
      <c r="Q129" s="79">
        <v>600</v>
      </c>
      <c r="R129" s="79">
        <v>1100</v>
      </c>
      <c r="S129" s="79"/>
      <c r="T129" s="79" t="s">
        <v>3043</v>
      </c>
      <c r="U129" s="79"/>
      <c r="V129" s="79"/>
      <c r="W129" s="79" t="s">
        <v>3043</v>
      </c>
      <c r="X129" s="79"/>
      <c r="Y129" s="79" t="s">
        <v>3043</v>
      </c>
      <c r="Z129" s="79"/>
      <c r="AA129" s="79"/>
      <c r="AB129" s="79"/>
      <c r="AC129" s="79"/>
      <c r="AD129" s="81"/>
      <c r="AE129" s="79" t="s">
        <v>3482</v>
      </c>
      <c r="AF129" s="79"/>
      <c r="AG129" s="79"/>
      <c r="AH129" s="79"/>
      <c r="AI129" s="79"/>
      <c r="AJ129" s="79"/>
      <c r="AK129" s="79"/>
      <c r="AL129" s="79"/>
      <c r="AM129" s="79"/>
      <c r="AN129" s="79"/>
      <c r="AO129" s="79"/>
      <c r="AP129" s="79"/>
      <c r="AQ129" s="79"/>
      <c r="AR129" s="79"/>
      <c r="AS129" s="79"/>
      <c r="AT129" s="79"/>
      <c r="AU129" s="79"/>
      <c r="AV129" s="79"/>
      <c r="AW129" s="79"/>
      <c r="AX129" s="79"/>
      <c r="AY129" s="79"/>
      <c r="AZ129" s="149">
        <f t="shared" si="3"/>
        <v>0.29699999999999999</v>
      </c>
    </row>
    <row r="130" spans="1:52" s="154" customFormat="1" ht="34.950000000000003" customHeight="1" x14ac:dyDescent="0.45">
      <c r="A130" s="151" t="s">
        <v>1124</v>
      </c>
      <c r="B130" s="147">
        <v>2</v>
      </c>
      <c r="C130" s="151" t="s">
        <v>5163</v>
      </c>
      <c r="D130" s="151" t="s">
        <v>1950</v>
      </c>
      <c r="E130" s="151" t="s">
        <v>1704</v>
      </c>
      <c r="F130" s="147">
        <v>3</v>
      </c>
      <c r="G130" s="151" t="s">
        <v>2760</v>
      </c>
      <c r="H130" s="147"/>
      <c r="I130" s="152" t="s">
        <v>1256</v>
      </c>
      <c r="J130" s="147" t="s">
        <v>2498</v>
      </c>
      <c r="K130" s="147"/>
      <c r="L130" s="151" t="s">
        <v>2511</v>
      </c>
      <c r="M130" s="151" t="s">
        <v>1258</v>
      </c>
      <c r="N130" s="151" t="s">
        <v>1259</v>
      </c>
      <c r="O130" s="147">
        <v>1</v>
      </c>
      <c r="P130" s="147">
        <v>450</v>
      </c>
      <c r="Q130" s="147">
        <v>800</v>
      </c>
      <c r="R130" s="147">
        <v>1500</v>
      </c>
      <c r="S130" s="147"/>
      <c r="T130" s="147" t="s">
        <v>3043</v>
      </c>
      <c r="U130" s="147"/>
      <c r="V130" s="147"/>
      <c r="W130" s="147"/>
      <c r="X130" s="147"/>
      <c r="Y130" s="147"/>
      <c r="Z130" s="147"/>
      <c r="AA130" s="147"/>
      <c r="AB130" s="147"/>
      <c r="AC130" s="147"/>
      <c r="AD130" s="153"/>
      <c r="AE130" s="147" t="s">
        <v>3482</v>
      </c>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9">
        <f t="shared" si="3"/>
        <v>0.54</v>
      </c>
    </row>
    <row r="131" spans="1:52" ht="34.950000000000003" customHeight="1" x14ac:dyDescent="0.45">
      <c r="A131" s="78" t="s">
        <v>1124</v>
      </c>
      <c r="B131" s="79">
        <v>2</v>
      </c>
      <c r="C131" s="78" t="s">
        <v>5163</v>
      </c>
      <c r="D131" s="78"/>
      <c r="E131" s="78"/>
      <c r="F131" s="79"/>
      <c r="G131" s="78"/>
      <c r="H131" s="79"/>
      <c r="I131" s="87" t="s">
        <v>3552</v>
      </c>
      <c r="J131" s="79"/>
      <c r="K131" s="79"/>
      <c r="L131" s="78" t="s">
        <v>50</v>
      </c>
      <c r="M131" s="78" t="s">
        <v>7757</v>
      </c>
      <c r="N131" s="78" t="s">
        <v>7758</v>
      </c>
      <c r="O131" s="79">
        <v>1</v>
      </c>
      <c r="P131" s="79">
        <v>1200</v>
      </c>
      <c r="Q131" s="79">
        <v>1000</v>
      </c>
      <c r="R131" s="79">
        <v>1700</v>
      </c>
      <c r="S131" s="79"/>
      <c r="T131" s="79" t="s">
        <v>3043</v>
      </c>
      <c r="U131" s="79"/>
      <c r="V131" s="79"/>
      <c r="W131" s="79"/>
      <c r="X131" s="79"/>
      <c r="Y131" s="79"/>
      <c r="Z131" s="79"/>
      <c r="AA131" s="79"/>
      <c r="AB131" s="79"/>
      <c r="AC131" s="79"/>
      <c r="AD131" s="81"/>
      <c r="AE131" s="79" t="s">
        <v>3482</v>
      </c>
      <c r="AF131" s="79"/>
      <c r="AG131" s="79"/>
      <c r="AH131" s="79"/>
      <c r="AI131" s="79"/>
      <c r="AJ131" s="79"/>
      <c r="AK131" s="79"/>
      <c r="AL131" s="79"/>
      <c r="AM131" s="79"/>
      <c r="AN131" s="79"/>
      <c r="AO131" s="79"/>
      <c r="AP131" s="79"/>
      <c r="AQ131" s="79"/>
      <c r="AR131" s="79"/>
      <c r="AS131" s="79"/>
      <c r="AT131" s="79"/>
      <c r="AU131" s="79"/>
      <c r="AV131" s="79"/>
      <c r="AW131" s="79"/>
      <c r="AX131" s="79"/>
      <c r="AY131" s="79"/>
      <c r="AZ131" s="149">
        <f t="shared" si="3"/>
        <v>2.04</v>
      </c>
    </row>
    <row r="132" spans="1:52" s="154" customFormat="1" ht="34.950000000000003" customHeight="1" x14ac:dyDescent="0.45">
      <c r="A132" s="151" t="s">
        <v>1124</v>
      </c>
      <c r="B132" s="147">
        <v>2</v>
      </c>
      <c r="C132" s="151" t="s">
        <v>5163</v>
      </c>
      <c r="D132" s="151"/>
      <c r="E132" s="151"/>
      <c r="F132" s="147"/>
      <c r="G132" s="151"/>
      <c r="H132" s="147"/>
      <c r="I132" s="152" t="s">
        <v>3553</v>
      </c>
      <c r="J132" s="147"/>
      <c r="K132" s="147"/>
      <c r="L132" s="151" t="s">
        <v>50</v>
      </c>
      <c r="M132" s="151" t="s">
        <v>7757</v>
      </c>
      <c r="N132" s="151" t="s">
        <v>7758</v>
      </c>
      <c r="O132" s="147">
        <v>1</v>
      </c>
      <c r="P132" s="147">
        <v>1200</v>
      </c>
      <c r="Q132" s="147">
        <v>1000</v>
      </c>
      <c r="R132" s="147">
        <v>1700</v>
      </c>
      <c r="S132" s="147"/>
      <c r="T132" s="147" t="s">
        <v>3043</v>
      </c>
      <c r="U132" s="147"/>
      <c r="V132" s="147"/>
      <c r="W132" s="147"/>
      <c r="X132" s="147"/>
      <c r="Y132" s="147"/>
      <c r="Z132" s="147"/>
      <c r="AA132" s="147"/>
      <c r="AB132" s="147"/>
      <c r="AC132" s="147"/>
      <c r="AD132" s="153"/>
      <c r="AE132" s="147" t="s">
        <v>3482</v>
      </c>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9">
        <f t="shared" si="3"/>
        <v>2.04</v>
      </c>
    </row>
    <row r="133" spans="1:52" ht="34.950000000000003" customHeight="1" x14ac:dyDescent="0.45">
      <c r="A133" s="78" t="s">
        <v>1124</v>
      </c>
      <c r="B133" s="79">
        <v>2</v>
      </c>
      <c r="C133" s="78" t="s">
        <v>5163</v>
      </c>
      <c r="D133" s="78"/>
      <c r="E133" s="78"/>
      <c r="F133" s="79"/>
      <c r="G133" s="78"/>
      <c r="H133" s="79" t="s">
        <v>7671</v>
      </c>
      <c r="I133" s="80" t="s">
        <v>1276</v>
      </c>
      <c r="J133" s="79"/>
      <c r="K133" s="79"/>
      <c r="L133" s="78" t="s">
        <v>1277</v>
      </c>
      <c r="M133" s="78" t="s">
        <v>1278</v>
      </c>
      <c r="N133" s="78" t="s">
        <v>7763</v>
      </c>
      <c r="O133" s="79">
        <v>1</v>
      </c>
      <c r="P133" s="79"/>
      <c r="Q133" s="79"/>
      <c r="R133" s="79"/>
      <c r="S133" s="79"/>
      <c r="T133" s="79"/>
      <c r="U133" s="79"/>
      <c r="V133" s="79" t="s">
        <v>3043</v>
      </c>
      <c r="W133" s="79" t="s">
        <v>3043</v>
      </c>
      <c r="X133" s="79"/>
      <c r="Y133" s="79" t="s">
        <v>3043</v>
      </c>
      <c r="Z133" s="79"/>
      <c r="AA133" s="79"/>
      <c r="AB133" s="79"/>
      <c r="AC133" s="79"/>
      <c r="AD133" s="81"/>
      <c r="AE133" s="79" t="s">
        <v>3482</v>
      </c>
      <c r="AF133" s="79"/>
      <c r="AG133" s="79"/>
      <c r="AH133" s="79"/>
      <c r="AI133" s="79"/>
      <c r="AJ133" s="79"/>
      <c r="AK133" s="79"/>
      <c r="AL133" s="79"/>
      <c r="AM133" s="79"/>
      <c r="AN133" s="79"/>
      <c r="AO133" s="79"/>
      <c r="AP133" s="79"/>
      <c r="AQ133" s="79"/>
      <c r="AR133" s="79"/>
      <c r="AS133" s="79"/>
      <c r="AT133" s="79"/>
      <c r="AU133" s="79"/>
      <c r="AV133" s="79"/>
      <c r="AW133" s="79"/>
      <c r="AX133" s="79"/>
      <c r="AY133" s="79"/>
      <c r="AZ133" s="149">
        <f t="shared" si="3"/>
        <v>0</v>
      </c>
    </row>
    <row r="134" spans="1:52" ht="34.950000000000003" customHeight="1" x14ac:dyDescent="0.45">
      <c r="A134" s="78" t="s">
        <v>1124</v>
      </c>
      <c r="B134" s="79">
        <v>2</v>
      </c>
      <c r="C134" s="78" t="s">
        <v>5163</v>
      </c>
      <c r="D134" s="78"/>
      <c r="E134" s="78"/>
      <c r="F134" s="79"/>
      <c r="G134" s="78"/>
      <c r="H134" s="79"/>
      <c r="I134" s="80" t="s">
        <v>1262</v>
      </c>
      <c r="J134" s="79"/>
      <c r="K134" s="79"/>
      <c r="L134" s="78" t="s">
        <v>1263</v>
      </c>
      <c r="M134" s="78" t="s">
        <v>7759</v>
      </c>
      <c r="N134" s="78" t="s">
        <v>1264</v>
      </c>
      <c r="O134" s="79">
        <v>1</v>
      </c>
      <c r="P134" s="79">
        <v>750</v>
      </c>
      <c r="Q134" s="79">
        <v>700</v>
      </c>
      <c r="R134" s="79">
        <v>1580</v>
      </c>
      <c r="S134" s="79"/>
      <c r="T134" s="79" t="s">
        <v>4532</v>
      </c>
      <c r="U134" s="79"/>
      <c r="V134" s="79"/>
      <c r="W134" s="79"/>
      <c r="X134" s="79"/>
      <c r="Y134" s="79"/>
      <c r="Z134" s="79"/>
      <c r="AA134" s="79"/>
      <c r="AB134" s="79"/>
      <c r="AC134" s="79"/>
      <c r="AD134" s="81"/>
      <c r="AE134" s="79" t="s">
        <v>3482</v>
      </c>
      <c r="AF134" s="79"/>
      <c r="AG134" s="79"/>
      <c r="AH134" s="79"/>
      <c r="AI134" s="79"/>
      <c r="AJ134" s="79"/>
      <c r="AK134" s="79"/>
      <c r="AL134" s="79"/>
      <c r="AM134" s="79"/>
      <c r="AN134" s="79"/>
      <c r="AO134" s="79"/>
      <c r="AP134" s="79"/>
      <c r="AQ134" s="79"/>
      <c r="AR134" s="79"/>
      <c r="AS134" s="79"/>
      <c r="AT134" s="79"/>
      <c r="AU134" s="79"/>
      <c r="AV134" s="79"/>
      <c r="AW134" s="79"/>
      <c r="AX134" s="79"/>
      <c r="AY134" s="79"/>
      <c r="AZ134" s="149">
        <f t="shared" si="3"/>
        <v>0.82950000000000002</v>
      </c>
    </row>
    <row r="135" spans="1:52" ht="34.950000000000003" customHeight="1" x14ac:dyDescent="0.45">
      <c r="A135" s="78" t="s">
        <v>1124</v>
      </c>
      <c r="B135" s="79">
        <v>2</v>
      </c>
      <c r="C135" s="78" t="s">
        <v>5163</v>
      </c>
      <c r="D135" s="78"/>
      <c r="E135" s="78"/>
      <c r="F135" s="79"/>
      <c r="G135" s="78"/>
      <c r="H135" s="79" t="s">
        <v>7671</v>
      </c>
      <c r="I135" s="80" t="s">
        <v>2568</v>
      </c>
      <c r="J135" s="79"/>
      <c r="K135" s="79"/>
      <c r="L135" s="78" t="s">
        <v>7753</v>
      </c>
      <c r="M135" s="78" t="s">
        <v>7755</v>
      </c>
      <c r="N135" s="78" t="s">
        <v>7764</v>
      </c>
      <c r="O135" s="79">
        <v>1</v>
      </c>
      <c r="P135" s="79">
        <v>900</v>
      </c>
      <c r="Q135" s="79">
        <v>950</v>
      </c>
      <c r="R135" s="79">
        <v>1450</v>
      </c>
      <c r="S135" s="79"/>
      <c r="T135" s="79"/>
      <c r="U135" s="79"/>
      <c r="V135" s="79" t="s">
        <v>3043</v>
      </c>
      <c r="W135" s="79" t="s">
        <v>3043</v>
      </c>
      <c r="X135" s="79"/>
      <c r="Y135" s="79" t="s">
        <v>3043</v>
      </c>
      <c r="Z135" s="79"/>
      <c r="AA135" s="79"/>
      <c r="AB135" s="79"/>
      <c r="AC135" s="79" t="s">
        <v>2592</v>
      </c>
      <c r="AD135" s="81">
        <v>30904</v>
      </c>
      <c r="AE135" s="79" t="s">
        <v>3482</v>
      </c>
      <c r="AF135" s="79"/>
      <c r="AG135" s="79"/>
      <c r="AH135" s="79"/>
      <c r="AI135" s="79"/>
      <c r="AJ135" s="79"/>
      <c r="AK135" s="79"/>
      <c r="AL135" s="79"/>
      <c r="AM135" s="79"/>
      <c r="AN135" s="79"/>
      <c r="AO135" s="79"/>
      <c r="AP135" s="79"/>
      <c r="AQ135" s="79"/>
      <c r="AR135" s="79"/>
      <c r="AS135" s="79"/>
      <c r="AT135" s="79"/>
      <c r="AU135" s="79"/>
      <c r="AV135" s="79"/>
      <c r="AW135" s="79"/>
      <c r="AX135" s="79"/>
      <c r="AY135" s="79"/>
      <c r="AZ135" s="149">
        <f t="shared" si="3"/>
        <v>1.2397499999999999</v>
      </c>
    </row>
    <row r="136" spans="1:52" ht="34.950000000000003" customHeight="1" x14ac:dyDescent="0.45">
      <c r="A136" s="78" t="s">
        <v>1124</v>
      </c>
      <c r="B136" s="79">
        <v>2</v>
      </c>
      <c r="C136" s="78" t="s">
        <v>5163</v>
      </c>
      <c r="D136" s="78"/>
      <c r="E136" s="78"/>
      <c r="F136" s="79"/>
      <c r="G136" s="78"/>
      <c r="H136" s="79"/>
      <c r="I136" s="80" t="s">
        <v>1705</v>
      </c>
      <c r="J136" s="79"/>
      <c r="K136" s="79"/>
      <c r="L136" s="78" t="s">
        <v>1263</v>
      </c>
      <c r="M136" s="78" t="s">
        <v>1706</v>
      </c>
      <c r="N136" s="78" t="s">
        <v>1707</v>
      </c>
      <c r="O136" s="79">
        <v>1</v>
      </c>
      <c r="P136" s="79">
        <v>600</v>
      </c>
      <c r="Q136" s="79">
        <v>620</v>
      </c>
      <c r="R136" s="79">
        <v>1600</v>
      </c>
      <c r="S136" s="79"/>
      <c r="T136" s="79" t="s">
        <v>4532</v>
      </c>
      <c r="U136" s="79"/>
      <c r="V136" s="79"/>
      <c r="W136" s="79"/>
      <c r="X136" s="79"/>
      <c r="Y136" s="79"/>
      <c r="Z136" s="79"/>
      <c r="AA136" s="79"/>
      <c r="AB136" s="79"/>
      <c r="AC136" s="79" t="s">
        <v>5608</v>
      </c>
      <c r="AD136" s="81"/>
      <c r="AE136" s="79" t="s">
        <v>3482</v>
      </c>
      <c r="AF136" s="79"/>
      <c r="AG136" s="79"/>
      <c r="AH136" s="79"/>
      <c r="AI136" s="79"/>
      <c r="AJ136" s="79"/>
      <c r="AK136" s="79"/>
      <c r="AL136" s="79"/>
      <c r="AM136" s="79"/>
      <c r="AN136" s="79"/>
      <c r="AO136" s="79"/>
      <c r="AP136" s="79"/>
      <c r="AQ136" s="79"/>
      <c r="AR136" s="79"/>
      <c r="AS136" s="79"/>
      <c r="AT136" s="79"/>
      <c r="AU136" s="79"/>
      <c r="AV136" s="79"/>
      <c r="AW136" s="79"/>
      <c r="AX136" s="79"/>
      <c r="AY136" s="79"/>
      <c r="AZ136" s="149">
        <f t="shared" si="3"/>
        <v>0.59519999999999995</v>
      </c>
    </row>
    <row r="137" spans="1:52" ht="34.950000000000003" customHeight="1" x14ac:dyDescent="0.45">
      <c r="A137" s="78" t="s">
        <v>1124</v>
      </c>
      <c r="B137" s="79">
        <v>2</v>
      </c>
      <c r="C137" s="78" t="s">
        <v>5163</v>
      </c>
      <c r="D137" s="78"/>
      <c r="E137" s="78"/>
      <c r="F137" s="79"/>
      <c r="G137" s="78"/>
      <c r="H137" s="79"/>
      <c r="I137" s="80" t="s">
        <v>1268</v>
      </c>
      <c r="J137" s="79"/>
      <c r="K137" s="79"/>
      <c r="L137" s="78" t="s">
        <v>7746</v>
      </c>
      <c r="M137" s="78" t="s">
        <v>7747</v>
      </c>
      <c r="N137" s="78" t="s">
        <v>1269</v>
      </c>
      <c r="O137" s="79">
        <v>1</v>
      </c>
      <c r="P137" s="79">
        <v>420</v>
      </c>
      <c r="Q137" s="79">
        <v>550</v>
      </c>
      <c r="R137" s="79">
        <v>300</v>
      </c>
      <c r="S137" s="79" t="s">
        <v>3043</v>
      </c>
      <c r="T137" s="79"/>
      <c r="U137" s="79"/>
      <c r="V137" s="79"/>
      <c r="W137" s="79"/>
      <c r="X137" s="79"/>
      <c r="Y137" s="79" t="s">
        <v>5609</v>
      </c>
      <c r="Z137" s="79"/>
      <c r="AA137" s="79"/>
      <c r="AB137" s="79"/>
      <c r="AC137" s="79" t="s">
        <v>5610</v>
      </c>
      <c r="AD137" s="81"/>
      <c r="AE137" s="79" t="s">
        <v>3482</v>
      </c>
      <c r="AF137" s="79"/>
      <c r="AG137" s="79"/>
      <c r="AH137" s="79"/>
      <c r="AI137" s="79"/>
      <c r="AJ137" s="79"/>
      <c r="AK137" s="79"/>
      <c r="AL137" s="79"/>
      <c r="AM137" s="79"/>
      <c r="AN137" s="79"/>
      <c r="AO137" s="79"/>
      <c r="AP137" s="79"/>
      <c r="AQ137" s="79"/>
      <c r="AR137" s="79"/>
      <c r="AS137" s="79"/>
      <c r="AT137" s="79"/>
      <c r="AU137" s="79"/>
      <c r="AV137" s="79"/>
      <c r="AW137" s="79"/>
      <c r="AX137" s="79"/>
      <c r="AY137" s="79"/>
      <c r="AZ137" s="149">
        <f t="shared" si="3"/>
        <v>6.93E-2</v>
      </c>
    </row>
    <row r="138" spans="1:52" ht="34.950000000000003" customHeight="1" x14ac:dyDescent="0.45">
      <c r="A138" s="78" t="s">
        <v>1124</v>
      </c>
      <c r="B138" s="79">
        <v>2</v>
      </c>
      <c r="C138" s="78" t="s">
        <v>5163</v>
      </c>
      <c r="D138" s="78"/>
      <c r="E138" s="78"/>
      <c r="F138" s="79"/>
      <c r="G138" s="78"/>
      <c r="H138" s="79"/>
      <c r="I138" s="80" t="s">
        <v>3554</v>
      </c>
      <c r="J138" s="79"/>
      <c r="K138" s="79"/>
      <c r="L138" s="78" t="s">
        <v>5602</v>
      </c>
      <c r="M138" s="78" t="s">
        <v>7762</v>
      </c>
      <c r="N138" s="78"/>
      <c r="O138" s="79">
        <v>1</v>
      </c>
      <c r="P138" s="79">
        <v>580</v>
      </c>
      <c r="Q138" s="79">
        <v>460</v>
      </c>
      <c r="R138" s="79">
        <v>1700</v>
      </c>
      <c r="S138" s="79"/>
      <c r="T138" s="79"/>
      <c r="U138" s="79"/>
      <c r="V138" s="79"/>
      <c r="W138" s="79"/>
      <c r="X138" s="79"/>
      <c r="Y138" s="79"/>
      <c r="Z138" s="79"/>
      <c r="AA138" s="79"/>
      <c r="AB138" s="79"/>
      <c r="AC138" s="79" t="s">
        <v>2869</v>
      </c>
      <c r="AD138" s="81">
        <v>30904</v>
      </c>
      <c r="AE138" s="79" t="s">
        <v>3482</v>
      </c>
      <c r="AF138" s="79"/>
      <c r="AG138" s="79"/>
      <c r="AH138" s="79"/>
      <c r="AI138" s="79"/>
      <c r="AJ138" s="79"/>
      <c r="AK138" s="79"/>
      <c r="AL138" s="79"/>
      <c r="AM138" s="79"/>
      <c r="AN138" s="79"/>
      <c r="AO138" s="79"/>
      <c r="AP138" s="79"/>
      <c r="AQ138" s="79"/>
      <c r="AR138" s="79"/>
      <c r="AS138" s="79"/>
      <c r="AT138" s="79"/>
      <c r="AU138" s="79"/>
      <c r="AV138" s="79"/>
      <c r="AW138" s="79"/>
      <c r="AX138" s="79"/>
      <c r="AY138" s="79"/>
      <c r="AZ138" s="149">
        <f t="shared" si="3"/>
        <v>0.45356000000000002</v>
      </c>
    </row>
    <row r="139" spans="1:52" ht="34.950000000000003" customHeight="1" x14ac:dyDescent="0.45">
      <c r="A139" s="78" t="s">
        <v>1124</v>
      </c>
      <c r="B139" s="79">
        <v>2</v>
      </c>
      <c r="C139" s="78" t="s">
        <v>5163</v>
      </c>
      <c r="D139" s="78"/>
      <c r="E139" s="78"/>
      <c r="F139" s="79"/>
      <c r="G139" s="78"/>
      <c r="H139" s="79"/>
      <c r="I139" s="80" t="s">
        <v>3555</v>
      </c>
      <c r="J139" s="79"/>
      <c r="K139" s="79"/>
      <c r="L139" s="78" t="s">
        <v>5602</v>
      </c>
      <c r="M139" s="78" t="s">
        <v>7762</v>
      </c>
      <c r="N139" s="78"/>
      <c r="O139" s="79">
        <v>1</v>
      </c>
      <c r="P139" s="79">
        <v>580</v>
      </c>
      <c r="Q139" s="79">
        <v>460</v>
      </c>
      <c r="R139" s="79">
        <v>1700</v>
      </c>
      <c r="S139" s="79"/>
      <c r="T139" s="79"/>
      <c r="U139" s="79"/>
      <c r="V139" s="79"/>
      <c r="W139" s="79"/>
      <c r="X139" s="79"/>
      <c r="Y139" s="79"/>
      <c r="Z139" s="79"/>
      <c r="AA139" s="79"/>
      <c r="AB139" s="79"/>
      <c r="AC139" s="79" t="s">
        <v>5603</v>
      </c>
      <c r="AD139" s="81">
        <v>43507</v>
      </c>
      <c r="AE139" s="79" t="s">
        <v>3482</v>
      </c>
      <c r="AF139" s="79"/>
      <c r="AG139" s="79"/>
      <c r="AH139" s="79"/>
      <c r="AI139" s="79"/>
      <c r="AJ139" s="79"/>
      <c r="AK139" s="79"/>
      <c r="AL139" s="79"/>
      <c r="AM139" s="79"/>
      <c r="AN139" s="79"/>
      <c r="AO139" s="79"/>
      <c r="AP139" s="79"/>
      <c r="AQ139" s="79"/>
      <c r="AR139" s="79"/>
      <c r="AS139" s="79"/>
      <c r="AT139" s="79"/>
      <c r="AU139" s="79"/>
      <c r="AV139" s="79"/>
      <c r="AW139" s="79"/>
      <c r="AX139" s="79"/>
      <c r="AY139" s="79"/>
      <c r="AZ139" s="149">
        <f t="shared" si="3"/>
        <v>0.45356000000000002</v>
      </c>
    </row>
    <row r="140" spans="1:52" ht="34.950000000000003" customHeight="1" x14ac:dyDescent="0.45">
      <c r="A140" s="78" t="s">
        <v>1124</v>
      </c>
      <c r="B140" s="79">
        <v>2</v>
      </c>
      <c r="C140" s="78" t="s">
        <v>5163</v>
      </c>
      <c r="D140" s="78"/>
      <c r="E140" s="78"/>
      <c r="F140" s="79"/>
      <c r="G140" s="78"/>
      <c r="H140" s="79"/>
      <c r="I140" s="80" t="s">
        <v>3556</v>
      </c>
      <c r="J140" s="79"/>
      <c r="K140" s="79"/>
      <c r="L140" s="78" t="s">
        <v>5602</v>
      </c>
      <c r="M140" s="78" t="s">
        <v>7762</v>
      </c>
      <c r="N140" s="78"/>
      <c r="O140" s="79">
        <v>1</v>
      </c>
      <c r="P140" s="79">
        <v>580</v>
      </c>
      <c r="Q140" s="79">
        <v>460</v>
      </c>
      <c r="R140" s="79">
        <v>1700</v>
      </c>
      <c r="S140" s="79"/>
      <c r="T140" s="79"/>
      <c r="U140" s="79"/>
      <c r="V140" s="79"/>
      <c r="W140" s="79"/>
      <c r="X140" s="79"/>
      <c r="Y140" s="79"/>
      <c r="Z140" s="79"/>
      <c r="AA140" s="79"/>
      <c r="AB140" s="79"/>
      <c r="AC140" s="79" t="s">
        <v>5604</v>
      </c>
      <c r="AD140" s="81">
        <v>40261</v>
      </c>
      <c r="AE140" s="79" t="s">
        <v>3482</v>
      </c>
      <c r="AF140" s="79"/>
      <c r="AG140" s="79"/>
      <c r="AH140" s="79"/>
      <c r="AI140" s="79"/>
      <c r="AJ140" s="79"/>
      <c r="AK140" s="79"/>
      <c r="AL140" s="79"/>
      <c r="AM140" s="79"/>
      <c r="AN140" s="79"/>
      <c r="AO140" s="79"/>
      <c r="AP140" s="79"/>
      <c r="AQ140" s="79"/>
      <c r="AR140" s="79"/>
      <c r="AS140" s="79"/>
      <c r="AT140" s="79"/>
      <c r="AU140" s="79"/>
      <c r="AV140" s="79"/>
      <c r="AW140" s="79"/>
      <c r="AX140" s="79"/>
      <c r="AY140" s="79"/>
      <c r="AZ140" s="149">
        <f t="shared" si="3"/>
        <v>0.45356000000000002</v>
      </c>
    </row>
    <row r="141" spans="1:52" ht="34.950000000000003" customHeight="1" x14ac:dyDescent="0.45">
      <c r="A141" s="78" t="s">
        <v>1124</v>
      </c>
      <c r="B141" s="79">
        <v>2</v>
      </c>
      <c r="C141" s="78" t="s">
        <v>5163</v>
      </c>
      <c r="D141" s="78"/>
      <c r="E141" s="78"/>
      <c r="F141" s="79"/>
      <c r="G141" s="78"/>
      <c r="H141" s="79"/>
      <c r="I141" s="80" t="s">
        <v>3557</v>
      </c>
      <c r="J141" s="79"/>
      <c r="K141" s="79"/>
      <c r="L141" s="78" t="s">
        <v>5602</v>
      </c>
      <c r="M141" s="78" t="s">
        <v>7762</v>
      </c>
      <c r="N141" s="78"/>
      <c r="O141" s="79">
        <v>1</v>
      </c>
      <c r="P141" s="79">
        <v>580</v>
      </c>
      <c r="Q141" s="79">
        <v>460</v>
      </c>
      <c r="R141" s="79">
        <v>1700</v>
      </c>
      <c r="S141" s="79"/>
      <c r="T141" s="79"/>
      <c r="U141" s="79"/>
      <c r="V141" s="79"/>
      <c r="W141" s="79"/>
      <c r="X141" s="79"/>
      <c r="Y141" s="79"/>
      <c r="Z141" s="79"/>
      <c r="AA141" s="79"/>
      <c r="AB141" s="79"/>
      <c r="AC141" s="79"/>
      <c r="AD141" s="81">
        <v>42338</v>
      </c>
      <c r="AE141" s="79" t="s">
        <v>3482</v>
      </c>
      <c r="AF141" s="79"/>
      <c r="AG141" s="79"/>
      <c r="AH141" s="79"/>
      <c r="AI141" s="79"/>
      <c r="AJ141" s="79"/>
      <c r="AK141" s="79"/>
      <c r="AL141" s="79"/>
      <c r="AM141" s="79"/>
      <c r="AN141" s="79"/>
      <c r="AO141" s="79"/>
      <c r="AP141" s="79"/>
      <c r="AQ141" s="79"/>
      <c r="AR141" s="79"/>
      <c r="AS141" s="79"/>
      <c r="AT141" s="79"/>
      <c r="AU141" s="79"/>
      <c r="AV141" s="79"/>
      <c r="AW141" s="79"/>
      <c r="AX141" s="79"/>
      <c r="AY141" s="79"/>
      <c r="AZ141" s="149">
        <f t="shared" si="3"/>
        <v>0.45356000000000002</v>
      </c>
    </row>
    <row r="142" spans="1:52" s="154" customFormat="1" ht="34.950000000000003" customHeight="1" x14ac:dyDescent="0.45">
      <c r="A142" s="151" t="s">
        <v>1124</v>
      </c>
      <c r="B142" s="147">
        <v>2</v>
      </c>
      <c r="C142" s="151" t="s">
        <v>5163</v>
      </c>
      <c r="D142" s="151"/>
      <c r="E142" s="151"/>
      <c r="F142" s="147"/>
      <c r="G142" s="151"/>
      <c r="H142" s="147"/>
      <c r="I142" s="155" t="s">
        <v>3558</v>
      </c>
      <c r="J142" s="147"/>
      <c r="K142" s="147"/>
      <c r="L142" s="151" t="s">
        <v>7054</v>
      </c>
      <c r="M142" s="151"/>
      <c r="N142" s="151"/>
      <c r="O142" s="147">
        <v>1</v>
      </c>
      <c r="P142" s="147">
        <v>680</v>
      </c>
      <c r="Q142" s="147">
        <v>700</v>
      </c>
      <c r="R142" s="147">
        <v>1100</v>
      </c>
      <c r="S142" s="147"/>
      <c r="T142" s="147"/>
      <c r="U142" s="147"/>
      <c r="V142" s="147"/>
      <c r="W142" s="147"/>
      <c r="X142" s="147"/>
      <c r="Y142" s="147"/>
      <c r="Z142" s="147"/>
      <c r="AA142" s="147"/>
      <c r="AB142" s="147"/>
      <c r="AC142" s="147" t="s">
        <v>5605</v>
      </c>
      <c r="AD142" s="153">
        <v>39798</v>
      </c>
      <c r="AE142" s="147" t="s">
        <v>3482</v>
      </c>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9">
        <f t="shared" si="3"/>
        <v>0.52359999999999995</v>
      </c>
    </row>
    <row r="143" spans="1:52" s="154" customFormat="1" ht="34.950000000000003" customHeight="1" x14ac:dyDescent="0.45">
      <c r="A143" s="151" t="s">
        <v>1124</v>
      </c>
      <c r="B143" s="147">
        <v>2</v>
      </c>
      <c r="C143" s="151" t="s">
        <v>5163</v>
      </c>
      <c r="D143" s="151"/>
      <c r="E143" s="151"/>
      <c r="F143" s="147"/>
      <c r="G143" s="151"/>
      <c r="H143" s="147"/>
      <c r="I143" s="155" t="s">
        <v>3559</v>
      </c>
      <c r="J143" s="147"/>
      <c r="K143" s="147"/>
      <c r="L143" s="151" t="s">
        <v>7054</v>
      </c>
      <c r="M143" s="151"/>
      <c r="N143" s="151"/>
      <c r="O143" s="147">
        <v>1</v>
      </c>
      <c r="P143" s="147">
        <v>680</v>
      </c>
      <c r="Q143" s="147">
        <v>700</v>
      </c>
      <c r="R143" s="147">
        <v>1100</v>
      </c>
      <c r="S143" s="147"/>
      <c r="T143" s="147"/>
      <c r="U143" s="147"/>
      <c r="V143" s="147"/>
      <c r="W143" s="147"/>
      <c r="X143" s="147"/>
      <c r="Y143" s="147"/>
      <c r="Z143" s="147"/>
      <c r="AA143" s="147"/>
      <c r="AB143" s="147"/>
      <c r="AC143" s="147" t="s">
        <v>271</v>
      </c>
      <c r="AD143" s="153">
        <v>30945</v>
      </c>
      <c r="AE143" s="147" t="s">
        <v>3482</v>
      </c>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9">
        <f t="shared" si="3"/>
        <v>0.52359999999999995</v>
      </c>
    </row>
    <row r="144" spans="1:52" s="154" customFormat="1" ht="34.950000000000003" customHeight="1" x14ac:dyDescent="0.45">
      <c r="A144" s="151" t="s">
        <v>1124</v>
      </c>
      <c r="B144" s="147">
        <v>2</v>
      </c>
      <c r="C144" s="151" t="s">
        <v>5163</v>
      </c>
      <c r="D144" s="151"/>
      <c r="E144" s="151"/>
      <c r="F144" s="147"/>
      <c r="G144" s="151"/>
      <c r="H144" s="147"/>
      <c r="I144" s="155" t="s">
        <v>3560</v>
      </c>
      <c r="J144" s="147"/>
      <c r="K144" s="147"/>
      <c r="L144" s="151" t="s">
        <v>7054</v>
      </c>
      <c r="M144" s="151"/>
      <c r="N144" s="151"/>
      <c r="O144" s="147">
        <v>1</v>
      </c>
      <c r="P144" s="147">
        <v>680</v>
      </c>
      <c r="Q144" s="147">
        <v>700</v>
      </c>
      <c r="R144" s="147">
        <v>1100</v>
      </c>
      <c r="S144" s="147"/>
      <c r="T144" s="147"/>
      <c r="U144" s="147"/>
      <c r="V144" s="147"/>
      <c r="W144" s="147"/>
      <c r="X144" s="147"/>
      <c r="Y144" s="147"/>
      <c r="Z144" s="147"/>
      <c r="AA144" s="147"/>
      <c r="AB144" s="147"/>
      <c r="AC144" s="147" t="s">
        <v>5606</v>
      </c>
      <c r="AD144" s="153">
        <v>31867</v>
      </c>
      <c r="AE144" s="147" t="s">
        <v>3482</v>
      </c>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9">
        <f t="shared" si="3"/>
        <v>0.52359999999999995</v>
      </c>
    </row>
    <row r="145" spans="1:52" ht="34.950000000000003" customHeight="1" x14ac:dyDescent="0.45">
      <c r="A145" s="78" t="s">
        <v>1124</v>
      </c>
      <c r="B145" s="79">
        <v>2</v>
      </c>
      <c r="C145" s="78" t="s">
        <v>5163</v>
      </c>
      <c r="D145" s="78" t="s">
        <v>1967</v>
      </c>
      <c r="E145" s="78" t="s">
        <v>1124</v>
      </c>
      <c r="F145" s="79">
        <v>2</v>
      </c>
      <c r="G145" s="78" t="s">
        <v>1251</v>
      </c>
      <c r="H145" s="79"/>
      <c r="I145" s="80" t="s">
        <v>1270</v>
      </c>
      <c r="J145" s="79" t="s">
        <v>2498</v>
      </c>
      <c r="K145" s="79"/>
      <c r="L145" s="78" t="s">
        <v>1271</v>
      </c>
      <c r="M145" s="78"/>
      <c r="N145" s="78"/>
      <c r="O145" s="79">
        <v>1</v>
      </c>
      <c r="P145" s="79">
        <v>1500</v>
      </c>
      <c r="Q145" s="79">
        <v>1100</v>
      </c>
      <c r="R145" s="79">
        <v>820</v>
      </c>
      <c r="S145" s="79"/>
      <c r="T145" s="79"/>
      <c r="U145" s="79"/>
      <c r="V145" s="79"/>
      <c r="W145" s="79"/>
      <c r="X145" s="79"/>
      <c r="Y145" s="79"/>
      <c r="Z145" s="79"/>
      <c r="AA145" s="79"/>
      <c r="AB145" s="79"/>
      <c r="AC145" s="79" t="s">
        <v>5607</v>
      </c>
      <c r="AD145" s="81"/>
      <c r="AE145" s="79" t="s">
        <v>3482</v>
      </c>
      <c r="AF145" s="79"/>
      <c r="AG145" s="79"/>
      <c r="AH145" s="79"/>
      <c r="AI145" s="79"/>
      <c r="AJ145" s="79"/>
      <c r="AK145" s="79"/>
      <c r="AL145" s="79"/>
      <c r="AM145" s="79"/>
      <c r="AN145" s="79"/>
      <c r="AO145" s="79"/>
      <c r="AP145" s="79"/>
      <c r="AQ145" s="79"/>
      <c r="AR145" s="79"/>
      <c r="AS145" s="79"/>
      <c r="AT145" s="79"/>
      <c r="AU145" s="79"/>
      <c r="AV145" s="79"/>
      <c r="AW145" s="79"/>
      <c r="AX145" s="79"/>
      <c r="AY145" s="79"/>
      <c r="AZ145" s="149">
        <f t="shared" si="3"/>
        <v>1.353</v>
      </c>
    </row>
    <row r="146" spans="1:52" ht="34.950000000000003" customHeight="1" x14ac:dyDescent="0.45">
      <c r="A146" s="78" t="s">
        <v>1124</v>
      </c>
      <c r="B146" s="79">
        <v>2</v>
      </c>
      <c r="C146" s="78" t="s">
        <v>5163</v>
      </c>
      <c r="D146" s="78" t="s">
        <v>1967</v>
      </c>
      <c r="E146" s="78" t="s">
        <v>1124</v>
      </c>
      <c r="F146" s="79">
        <v>2</v>
      </c>
      <c r="G146" s="78" t="s">
        <v>1251</v>
      </c>
      <c r="H146" s="79"/>
      <c r="I146" s="80" t="s">
        <v>1272</v>
      </c>
      <c r="J146" s="79" t="s">
        <v>2498</v>
      </c>
      <c r="K146" s="79"/>
      <c r="L146" s="78" t="s">
        <v>1271</v>
      </c>
      <c r="M146" s="78"/>
      <c r="N146" s="78"/>
      <c r="O146" s="79">
        <v>1</v>
      </c>
      <c r="P146" s="79">
        <v>1500</v>
      </c>
      <c r="Q146" s="79">
        <v>1100</v>
      </c>
      <c r="R146" s="79">
        <v>820</v>
      </c>
      <c r="S146" s="79"/>
      <c r="T146" s="79"/>
      <c r="U146" s="79"/>
      <c r="V146" s="79"/>
      <c r="W146" s="79"/>
      <c r="X146" s="79"/>
      <c r="Y146" s="79"/>
      <c r="Z146" s="79"/>
      <c r="AA146" s="79"/>
      <c r="AB146" s="79"/>
      <c r="AC146" s="79" t="s">
        <v>224</v>
      </c>
      <c r="AD146" s="81">
        <v>30903</v>
      </c>
      <c r="AE146" s="79" t="s">
        <v>3482</v>
      </c>
      <c r="AF146" s="79"/>
      <c r="AG146" s="79"/>
      <c r="AH146" s="79"/>
      <c r="AI146" s="79"/>
      <c r="AJ146" s="79"/>
      <c r="AK146" s="79"/>
      <c r="AL146" s="79"/>
      <c r="AM146" s="79"/>
      <c r="AN146" s="79"/>
      <c r="AO146" s="79"/>
      <c r="AP146" s="79"/>
      <c r="AQ146" s="79"/>
      <c r="AR146" s="79"/>
      <c r="AS146" s="79"/>
      <c r="AT146" s="79"/>
      <c r="AU146" s="79"/>
      <c r="AV146" s="79"/>
      <c r="AW146" s="79"/>
      <c r="AX146" s="79"/>
      <c r="AY146" s="79"/>
      <c r="AZ146" s="149">
        <f t="shared" si="3"/>
        <v>1.353</v>
      </c>
    </row>
    <row r="147" spans="1:52" ht="34.950000000000003" customHeight="1" x14ac:dyDescent="0.45">
      <c r="A147" s="78" t="s">
        <v>1124</v>
      </c>
      <c r="B147" s="79">
        <v>2</v>
      </c>
      <c r="C147" s="78" t="s">
        <v>5163</v>
      </c>
      <c r="D147" s="78" t="s">
        <v>1967</v>
      </c>
      <c r="E147" s="78" t="s">
        <v>1124</v>
      </c>
      <c r="F147" s="79">
        <v>2</v>
      </c>
      <c r="G147" s="78" t="s">
        <v>1251</v>
      </c>
      <c r="H147" s="79"/>
      <c r="I147" s="80" t="s">
        <v>1273</v>
      </c>
      <c r="J147" s="79" t="s">
        <v>2498</v>
      </c>
      <c r="K147" s="79"/>
      <c r="L147" s="78" t="s">
        <v>1271</v>
      </c>
      <c r="M147" s="78"/>
      <c r="N147" s="78"/>
      <c r="O147" s="79">
        <v>1</v>
      </c>
      <c r="P147" s="79">
        <v>1500</v>
      </c>
      <c r="Q147" s="79">
        <v>1100</v>
      </c>
      <c r="R147" s="79">
        <v>820</v>
      </c>
      <c r="S147" s="79"/>
      <c r="T147" s="79"/>
      <c r="U147" s="79"/>
      <c r="V147" s="79"/>
      <c r="W147" s="79"/>
      <c r="X147" s="79"/>
      <c r="Y147" s="79"/>
      <c r="Z147" s="79"/>
      <c r="AA147" s="79"/>
      <c r="AB147" s="79"/>
      <c r="AC147" s="79" t="s">
        <v>220</v>
      </c>
      <c r="AD147" s="81">
        <v>30903</v>
      </c>
      <c r="AE147" s="79" t="s">
        <v>3482</v>
      </c>
      <c r="AF147" s="79"/>
      <c r="AG147" s="79"/>
      <c r="AH147" s="79"/>
      <c r="AI147" s="79"/>
      <c r="AJ147" s="79"/>
      <c r="AK147" s="79"/>
      <c r="AL147" s="79"/>
      <c r="AM147" s="79"/>
      <c r="AN147" s="79"/>
      <c r="AO147" s="79"/>
      <c r="AP147" s="79"/>
      <c r="AQ147" s="79"/>
      <c r="AR147" s="79"/>
      <c r="AS147" s="79"/>
      <c r="AT147" s="79"/>
      <c r="AU147" s="79"/>
      <c r="AV147" s="79"/>
      <c r="AW147" s="79"/>
      <c r="AX147" s="79"/>
      <c r="AY147" s="79"/>
      <c r="AZ147" s="149">
        <f t="shared" si="3"/>
        <v>1.353</v>
      </c>
    </row>
    <row r="148" spans="1:52" ht="34.950000000000003" customHeight="1" x14ac:dyDescent="0.45">
      <c r="A148" s="78" t="s">
        <v>1124</v>
      </c>
      <c r="B148" s="79">
        <v>2</v>
      </c>
      <c r="C148" s="78" t="s">
        <v>5163</v>
      </c>
      <c r="D148" s="78" t="s">
        <v>1967</v>
      </c>
      <c r="E148" s="78" t="s">
        <v>1124</v>
      </c>
      <c r="F148" s="79">
        <v>2</v>
      </c>
      <c r="G148" s="78" t="s">
        <v>1251</v>
      </c>
      <c r="H148" s="79"/>
      <c r="I148" s="80" t="s">
        <v>1274</v>
      </c>
      <c r="J148" s="79" t="s">
        <v>2498</v>
      </c>
      <c r="K148" s="79"/>
      <c r="L148" s="78" t="s">
        <v>1271</v>
      </c>
      <c r="M148" s="78"/>
      <c r="N148" s="78"/>
      <c r="O148" s="79">
        <v>1</v>
      </c>
      <c r="P148" s="79">
        <v>1500</v>
      </c>
      <c r="Q148" s="79">
        <v>1100</v>
      </c>
      <c r="R148" s="79">
        <v>820</v>
      </c>
      <c r="S148" s="79"/>
      <c r="T148" s="79"/>
      <c r="U148" s="79"/>
      <c r="V148" s="79"/>
      <c r="W148" s="79"/>
      <c r="X148" s="79"/>
      <c r="Y148" s="79"/>
      <c r="Z148" s="79"/>
      <c r="AA148" s="79"/>
      <c r="AB148" s="79"/>
      <c r="AC148" s="79"/>
      <c r="AD148" s="81"/>
      <c r="AE148" s="79" t="s">
        <v>3482</v>
      </c>
      <c r="AF148" s="79"/>
      <c r="AG148" s="79"/>
      <c r="AH148" s="79"/>
      <c r="AI148" s="79"/>
      <c r="AJ148" s="79"/>
      <c r="AK148" s="79"/>
      <c r="AL148" s="79"/>
      <c r="AM148" s="79"/>
      <c r="AN148" s="79"/>
      <c r="AO148" s="79"/>
      <c r="AP148" s="79"/>
      <c r="AQ148" s="79"/>
      <c r="AR148" s="79"/>
      <c r="AS148" s="79"/>
      <c r="AT148" s="79"/>
      <c r="AU148" s="79"/>
      <c r="AV148" s="79"/>
      <c r="AW148" s="79"/>
      <c r="AX148" s="79"/>
      <c r="AY148" s="79"/>
      <c r="AZ148" s="149">
        <f t="shared" si="3"/>
        <v>1.353</v>
      </c>
    </row>
    <row r="149" spans="1:52" ht="34.950000000000003" customHeight="1" x14ac:dyDescent="0.45">
      <c r="A149" s="78" t="s">
        <v>1124</v>
      </c>
      <c r="B149" s="79">
        <v>2</v>
      </c>
      <c r="C149" s="78" t="s">
        <v>5163</v>
      </c>
      <c r="D149" s="78" t="s">
        <v>1967</v>
      </c>
      <c r="E149" s="78" t="s">
        <v>1124</v>
      </c>
      <c r="F149" s="79">
        <v>2</v>
      </c>
      <c r="G149" s="78" t="s">
        <v>1251</v>
      </c>
      <c r="H149" s="79"/>
      <c r="I149" s="80" t="s">
        <v>1275</v>
      </c>
      <c r="J149" s="79" t="s">
        <v>2498</v>
      </c>
      <c r="K149" s="79"/>
      <c r="L149" s="78" t="s">
        <v>1271</v>
      </c>
      <c r="M149" s="78"/>
      <c r="N149" s="78"/>
      <c r="O149" s="79">
        <v>1</v>
      </c>
      <c r="P149" s="79">
        <v>1500</v>
      </c>
      <c r="Q149" s="79">
        <v>450</v>
      </c>
      <c r="R149" s="79">
        <v>800</v>
      </c>
      <c r="S149" s="79"/>
      <c r="T149" s="79"/>
      <c r="U149" s="79"/>
      <c r="V149" s="79"/>
      <c r="W149" s="79"/>
      <c r="X149" s="79"/>
      <c r="Y149" s="79"/>
      <c r="Z149" s="79"/>
      <c r="AA149" s="79"/>
      <c r="AB149" s="79"/>
      <c r="AC149" s="79"/>
      <c r="AD149" s="81"/>
      <c r="AE149" s="79" t="s">
        <v>3482</v>
      </c>
      <c r="AF149" s="79"/>
      <c r="AG149" s="79"/>
      <c r="AH149" s="79"/>
      <c r="AI149" s="79"/>
      <c r="AJ149" s="79"/>
      <c r="AK149" s="79"/>
      <c r="AL149" s="79"/>
      <c r="AM149" s="79"/>
      <c r="AN149" s="79"/>
      <c r="AO149" s="79"/>
      <c r="AP149" s="79"/>
      <c r="AQ149" s="79"/>
      <c r="AR149" s="79"/>
      <c r="AS149" s="79"/>
      <c r="AT149" s="79"/>
      <c r="AU149" s="79"/>
      <c r="AV149" s="79"/>
      <c r="AW149" s="79"/>
      <c r="AX149" s="79"/>
      <c r="AY149" s="79"/>
      <c r="AZ149" s="149">
        <f t="shared" si="3"/>
        <v>0.54</v>
      </c>
    </row>
    <row r="150" spans="1:52" ht="34.950000000000003" customHeight="1" x14ac:dyDescent="0.45">
      <c r="A150" s="78" t="s">
        <v>5805</v>
      </c>
      <c r="B150" s="79">
        <v>2</v>
      </c>
      <c r="C150" s="78" t="s">
        <v>5163</v>
      </c>
      <c r="D150" s="78"/>
      <c r="E150" s="78"/>
      <c r="F150" s="79"/>
      <c r="G150" s="78"/>
      <c r="H150" s="79"/>
      <c r="I150" s="159" t="s">
        <v>7777</v>
      </c>
      <c r="J150" s="79"/>
      <c r="K150" s="79"/>
      <c r="L150" s="78" t="s">
        <v>7731</v>
      </c>
      <c r="M150" s="78"/>
      <c r="N150" s="78" t="s">
        <v>7732</v>
      </c>
      <c r="O150" s="79">
        <v>1</v>
      </c>
      <c r="P150" s="79">
        <v>1500</v>
      </c>
      <c r="Q150" s="79">
        <v>500</v>
      </c>
      <c r="R150" s="79">
        <v>1800</v>
      </c>
      <c r="S150" s="79"/>
      <c r="T150" s="79"/>
      <c r="U150" s="79"/>
      <c r="V150" s="79"/>
      <c r="W150" s="79"/>
      <c r="X150" s="79"/>
      <c r="Y150" s="79"/>
      <c r="Z150" s="79"/>
      <c r="AA150" s="79"/>
      <c r="AB150" s="79"/>
      <c r="AC150" s="79" t="s">
        <v>571</v>
      </c>
      <c r="AD150" s="81">
        <v>30903</v>
      </c>
      <c r="AE150" s="79" t="s">
        <v>3482</v>
      </c>
      <c r="AF150" s="79"/>
      <c r="AG150" s="79"/>
      <c r="AH150" s="79"/>
      <c r="AI150" s="79"/>
      <c r="AJ150" s="79"/>
      <c r="AK150" s="79"/>
      <c r="AL150" s="79"/>
      <c r="AM150" s="79"/>
      <c r="AN150" s="79"/>
      <c r="AO150" s="79"/>
      <c r="AP150" s="79"/>
      <c r="AQ150" s="79"/>
      <c r="AR150" s="79"/>
      <c r="AS150" s="79"/>
      <c r="AT150" s="79"/>
      <c r="AU150" s="79"/>
      <c r="AV150" s="79"/>
      <c r="AW150" s="79"/>
      <c r="AX150" s="79"/>
      <c r="AY150" s="79"/>
      <c r="AZ150" s="149">
        <f t="shared" si="3"/>
        <v>1.35</v>
      </c>
    </row>
    <row r="151" spans="1:52" ht="34.950000000000003" customHeight="1" x14ac:dyDescent="0.45">
      <c r="A151" s="78" t="s">
        <v>5805</v>
      </c>
      <c r="B151" s="79">
        <v>2</v>
      </c>
      <c r="C151" s="78" t="s">
        <v>5163</v>
      </c>
      <c r="D151" s="78"/>
      <c r="E151" s="78"/>
      <c r="F151" s="79"/>
      <c r="G151" s="78"/>
      <c r="H151" s="79"/>
      <c r="I151" s="159" t="s">
        <v>7778</v>
      </c>
      <c r="J151" s="79"/>
      <c r="K151" s="79"/>
      <c r="L151" s="78" t="s">
        <v>7731</v>
      </c>
      <c r="M151" s="78"/>
      <c r="N151" s="78" t="s">
        <v>7739</v>
      </c>
      <c r="O151" s="79">
        <v>1</v>
      </c>
      <c r="P151" s="79">
        <v>900</v>
      </c>
      <c r="Q151" s="79">
        <v>500</v>
      </c>
      <c r="R151" s="79">
        <v>1800</v>
      </c>
      <c r="S151" s="79"/>
      <c r="T151" s="79"/>
      <c r="U151" s="79"/>
      <c r="V151" s="79"/>
      <c r="W151" s="79"/>
      <c r="X151" s="79"/>
      <c r="Y151" s="79"/>
      <c r="Z151" s="79"/>
      <c r="AA151" s="79"/>
      <c r="AB151" s="79"/>
      <c r="AC151" s="79"/>
      <c r="AD151" s="81"/>
      <c r="AE151" s="79" t="s">
        <v>3482</v>
      </c>
      <c r="AF151" s="79"/>
      <c r="AG151" s="79"/>
      <c r="AH151" s="79"/>
      <c r="AI151" s="79"/>
      <c r="AJ151" s="79"/>
      <c r="AK151" s="79"/>
      <c r="AL151" s="79"/>
      <c r="AM151" s="79"/>
      <c r="AN151" s="79"/>
      <c r="AO151" s="79"/>
      <c r="AP151" s="79"/>
      <c r="AQ151" s="79"/>
      <c r="AR151" s="79"/>
      <c r="AS151" s="79"/>
      <c r="AT151" s="79"/>
      <c r="AU151" s="79"/>
      <c r="AV151" s="79"/>
      <c r="AW151" s="79"/>
      <c r="AX151" s="79"/>
      <c r="AY151" s="79"/>
      <c r="AZ151" s="149">
        <f t="shared" ref="AZ151:AZ167" si="4">P151*Q151*R151/1000000000*O151</f>
        <v>0.81</v>
      </c>
    </row>
    <row r="152" spans="1:52" s="154" customFormat="1" ht="34.950000000000003" customHeight="1" x14ac:dyDescent="0.45">
      <c r="A152" s="151" t="s">
        <v>1124</v>
      </c>
      <c r="B152" s="147">
        <v>2</v>
      </c>
      <c r="C152" s="151" t="s">
        <v>5163</v>
      </c>
      <c r="D152" s="151"/>
      <c r="E152" s="151"/>
      <c r="F152" s="147"/>
      <c r="G152" s="151"/>
      <c r="H152" s="147"/>
      <c r="I152" s="155"/>
      <c r="J152" s="147"/>
      <c r="K152" s="147"/>
      <c r="L152" s="151" t="s">
        <v>7735</v>
      </c>
      <c r="M152" s="151"/>
      <c r="N152" s="151"/>
      <c r="O152" s="147">
        <v>2</v>
      </c>
      <c r="P152" s="147"/>
      <c r="Q152" s="147"/>
      <c r="R152" s="147"/>
      <c r="S152" s="147"/>
      <c r="T152" s="147"/>
      <c r="U152" s="147"/>
      <c r="V152" s="147"/>
      <c r="W152" s="147"/>
      <c r="X152" s="147"/>
      <c r="Y152" s="147"/>
      <c r="Z152" s="147"/>
      <c r="AA152" s="147"/>
      <c r="AB152" s="147"/>
      <c r="AC152" s="147"/>
      <c r="AD152" s="153"/>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9">
        <f t="shared" si="4"/>
        <v>0</v>
      </c>
    </row>
    <row r="153" spans="1:52" ht="34.950000000000003" customHeight="1" x14ac:dyDescent="0.45">
      <c r="A153" s="78" t="s">
        <v>5805</v>
      </c>
      <c r="B153" s="79">
        <v>2</v>
      </c>
      <c r="C153" s="78" t="s">
        <v>5163</v>
      </c>
      <c r="D153" s="78"/>
      <c r="E153" s="78"/>
      <c r="F153" s="79"/>
      <c r="G153" s="78"/>
      <c r="H153" s="79"/>
      <c r="I153" s="80"/>
      <c r="J153" s="79"/>
      <c r="K153" s="79"/>
      <c r="L153" s="78" t="s">
        <v>9915</v>
      </c>
      <c r="M153" s="78"/>
      <c r="N153" s="78"/>
      <c r="O153" s="79">
        <v>2</v>
      </c>
      <c r="P153" s="79">
        <v>500</v>
      </c>
      <c r="Q153" s="79">
        <v>500</v>
      </c>
      <c r="R153" s="79">
        <v>800</v>
      </c>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149">
        <f t="shared" si="4"/>
        <v>0.4</v>
      </c>
    </row>
    <row r="154" spans="1:52" ht="34.950000000000003" customHeight="1" x14ac:dyDescent="0.45">
      <c r="A154" s="78" t="s">
        <v>5805</v>
      </c>
      <c r="B154" s="79">
        <v>2</v>
      </c>
      <c r="C154" s="78" t="s">
        <v>5163</v>
      </c>
      <c r="D154" s="78"/>
      <c r="E154" s="78"/>
      <c r="F154" s="79"/>
      <c r="G154" s="78"/>
      <c r="H154" s="79"/>
      <c r="I154" s="80"/>
      <c r="J154" s="79"/>
      <c r="K154" s="79"/>
      <c r="L154" s="78" t="s">
        <v>9916</v>
      </c>
      <c r="M154" s="78"/>
      <c r="N154" s="78"/>
      <c r="O154" s="79">
        <v>1</v>
      </c>
      <c r="P154" s="79"/>
      <c r="Q154" s="79"/>
      <c r="R154" s="79"/>
      <c r="S154" s="79"/>
      <c r="T154" s="79"/>
      <c r="U154" s="79"/>
      <c r="V154" s="79"/>
      <c r="W154" s="79"/>
      <c r="X154" s="79"/>
      <c r="Y154" s="79"/>
      <c r="Z154" s="79"/>
      <c r="AA154" s="79"/>
      <c r="AB154" s="79"/>
      <c r="AC154" s="79"/>
      <c r="AD154" s="81"/>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149">
        <f t="shared" si="4"/>
        <v>0</v>
      </c>
    </row>
    <row r="155" spans="1:52" ht="34.950000000000003" customHeight="1" x14ac:dyDescent="0.45">
      <c r="A155" s="78" t="s">
        <v>5805</v>
      </c>
      <c r="B155" s="79">
        <v>2</v>
      </c>
      <c r="C155" s="78" t="s">
        <v>5163</v>
      </c>
      <c r="D155" s="78"/>
      <c r="E155" s="78"/>
      <c r="F155" s="79"/>
      <c r="G155" s="78"/>
      <c r="H155" s="79"/>
      <c r="I155" s="80"/>
      <c r="J155" s="79"/>
      <c r="K155" s="79"/>
      <c r="L155" s="78" t="s">
        <v>5961</v>
      </c>
      <c r="M155" s="78"/>
      <c r="N155" s="78"/>
      <c r="O155" s="79">
        <v>1</v>
      </c>
      <c r="P155" s="79"/>
      <c r="Q155" s="79"/>
      <c r="R155" s="79"/>
      <c r="S155" s="79"/>
      <c r="T155" s="79"/>
      <c r="U155" s="79"/>
      <c r="V155" s="79"/>
      <c r="W155" s="79"/>
      <c r="X155" s="79"/>
      <c r="Y155" s="79"/>
      <c r="Z155" s="79"/>
      <c r="AA155" s="79"/>
      <c r="AB155" s="79"/>
      <c r="AC155" s="79"/>
      <c r="AD155" s="81"/>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149">
        <f t="shared" si="4"/>
        <v>0</v>
      </c>
    </row>
    <row r="156" spans="1:52" ht="34.950000000000003" customHeight="1" x14ac:dyDescent="0.45">
      <c r="A156" s="78" t="s">
        <v>5805</v>
      </c>
      <c r="B156" s="79">
        <v>2</v>
      </c>
      <c r="C156" s="78" t="s">
        <v>5163</v>
      </c>
      <c r="D156" s="78"/>
      <c r="E156" s="78"/>
      <c r="F156" s="79"/>
      <c r="G156" s="78"/>
      <c r="H156" s="79" t="s">
        <v>9834</v>
      </c>
      <c r="I156" s="80"/>
      <c r="J156" s="79"/>
      <c r="K156" s="79"/>
      <c r="L156" s="78" t="s">
        <v>9917</v>
      </c>
      <c r="M156" s="78" t="s">
        <v>9922</v>
      </c>
      <c r="N156" s="78" t="s">
        <v>9923</v>
      </c>
      <c r="O156" s="79">
        <v>1</v>
      </c>
      <c r="P156" s="79">
        <v>960</v>
      </c>
      <c r="Q156" s="79">
        <v>860</v>
      </c>
      <c r="R156" s="79">
        <v>1750</v>
      </c>
      <c r="S156" s="79"/>
      <c r="T156" s="79"/>
      <c r="U156" s="79"/>
      <c r="V156" s="79"/>
      <c r="W156" s="79"/>
      <c r="X156" s="79"/>
      <c r="Y156" s="79"/>
      <c r="Z156" s="79"/>
      <c r="AA156" s="79"/>
      <c r="AB156" s="79"/>
      <c r="AC156" s="79"/>
      <c r="AD156" s="81"/>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149">
        <f t="shared" si="4"/>
        <v>1.4448000000000001</v>
      </c>
    </row>
    <row r="157" spans="1:52" ht="34.950000000000003" customHeight="1" x14ac:dyDescent="0.45">
      <c r="A157" s="78" t="s">
        <v>5805</v>
      </c>
      <c r="B157" s="79">
        <v>2</v>
      </c>
      <c r="C157" s="78" t="s">
        <v>5163</v>
      </c>
      <c r="D157" s="78"/>
      <c r="E157" s="78"/>
      <c r="F157" s="79"/>
      <c r="G157" s="78"/>
      <c r="H157" s="79"/>
      <c r="I157" s="80"/>
      <c r="J157" s="79"/>
      <c r="K157" s="79"/>
      <c r="L157" s="78" t="s">
        <v>9918</v>
      </c>
      <c r="M157" s="78" t="s">
        <v>9873</v>
      </c>
      <c r="N157" s="78"/>
      <c r="O157" s="79">
        <v>1</v>
      </c>
      <c r="P157" s="79">
        <v>1100</v>
      </c>
      <c r="Q157" s="79">
        <v>150</v>
      </c>
      <c r="R157" s="79">
        <v>1700</v>
      </c>
      <c r="S157" s="79"/>
      <c r="T157" s="79"/>
      <c r="U157" s="79"/>
      <c r="V157" s="79"/>
      <c r="W157" s="79"/>
      <c r="X157" s="79"/>
      <c r="Y157" s="79"/>
      <c r="Z157" s="79"/>
      <c r="AA157" s="79"/>
      <c r="AB157" s="79"/>
      <c r="AC157" s="79"/>
      <c r="AD157" s="81"/>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149">
        <f t="shared" si="4"/>
        <v>0.28050000000000003</v>
      </c>
    </row>
    <row r="158" spans="1:52" ht="34.950000000000003" customHeight="1" x14ac:dyDescent="0.45">
      <c r="A158" s="78" t="s">
        <v>5805</v>
      </c>
      <c r="B158" s="79">
        <v>2</v>
      </c>
      <c r="C158" s="78" t="s">
        <v>5163</v>
      </c>
      <c r="D158" s="78"/>
      <c r="E158" s="78"/>
      <c r="F158" s="79"/>
      <c r="G158" s="78"/>
      <c r="H158" s="79"/>
      <c r="I158" s="80"/>
      <c r="J158" s="79"/>
      <c r="K158" s="79"/>
      <c r="L158" s="78" t="s">
        <v>6119</v>
      </c>
      <c r="M158" s="78" t="s">
        <v>9924</v>
      </c>
      <c r="N158" s="78"/>
      <c r="O158" s="79">
        <v>1</v>
      </c>
      <c r="P158" s="79">
        <v>420</v>
      </c>
      <c r="Q158" s="79">
        <v>300</v>
      </c>
      <c r="R158" s="79">
        <v>900</v>
      </c>
      <c r="S158" s="79"/>
      <c r="T158" s="79"/>
      <c r="U158" s="79"/>
      <c r="V158" s="79"/>
      <c r="W158" s="79"/>
      <c r="X158" s="79"/>
      <c r="Y158" s="79"/>
      <c r="Z158" s="79"/>
      <c r="AA158" s="79"/>
      <c r="AB158" s="79"/>
      <c r="AC158" s="79"/>
      <c r="AD158" s="81"/>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149">
        <f t="shared" si="4"/>
        <v>0.1134</v>
      </c>
    </row>
    <row r="159" spans="1:52" ht="34.950000000000003" customHeight="1" x14ac:dyDescent="0.45">
      <c r="A159" s="78" t="s">
        <v>5805</v>
      </c>
      <c r="B159" s="79">
        <v>2</v>
      </c>
      <c r="C159" s="78" t="s">
        <v>5163</v>
      </c>
      <c r="D159" s="78"/>
      <c r="E159" s="78"/>
      <c r="F159" s="79"/>
      <c r="G159" s="78"/>
      <c r="H159" s="79"/>
      <c r="I159" s="80"/>
      <c r="J159" s="79"/>
      <c r="K159" s="79"/>
      <c r="L159" s="78" t="s">
        <v>9919</v>
      </c>
      <c r="M159" s="78" t="s">
        <v>7775</v>
      </c>
      <c r="N159" s="78"/>
      <c r="O159" s="79">
        <v>1</v>
      </c>
      <c r="P159" s="79">
        <v>580</v>
      </c>
      <c r="Q159" s="79">
        <v>480</v>
      </c>
      <c r="R159" s="79">
        <v>620</v>
      </c>
      <c r="S159" s="79"/>
      <c r="T159" s="79"/>
      <c r="U159" s="79"/>
      <c r="V159" s="79"/>
      <c r="W159" s="79"/>
      <c r="X159" s="79"/>
      <c r="Y159" s="79"/>
      <c r="Z159" s="79"/>
      <c r="AA159" s="79"/>
      <c r="AB159" s="79"/>
      <c r="AC159" s="79"/>
      <c r="AD159" s="81"/>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149">
        <f t="shared" si="4"/>
        <v>0.17260800000000001</v>
      </c>
    </row>
    <row r="160" spans="1:52" ht="34.950000000000003" customHeight="1" x14ac:dyDescent="0.45">
      <c r="A160" s="78" t="s">
        <v>5805</v>
      </c>
      <c r="B160" s="79">
        <v>2</v>
      </c>
      <c r="C160" s="78" t="s">
        <v>5163</v>
      </c>
      <c r="D160" s="78"/>
      <c r="E160" s="78"/>
      <c r="F160" s="79"/>
      <c r="G160" s="78"/>
      <c r="H160" s="79"/>
      <c r="I160" s="80"/>
      <c r="J160" s="79"/>
      <c r="K160" s="79"/>
      <c r="L160" s="78" t="s">
        <v>8362</v>
      </c>
      <c r="M160" s="78"/>
      <c r="N160" s="78"/>
      <c r="O160" s="79">
        <v>1</v>
      </c>
      <c r="P160" s="79">
        <v>1100</v>
      </c>
      <c r="Q160" s="79">
        <v>450</v>
      </c>
      <c r="R160" s="79">
        <v>850</v>
      </c>
      <c r="S160" s="79"/>
      <c r="T160" s="79"/>
      <c r="U160" s="79"/>
      <c r="V160" s="79"/>
      <c r="W160" s="79"/>
      <c r="X160" s="79"/>
      <c r="Y160" s="79"/>
      <c r="Z160" s="79"/>
      <c r="AA160" s="79"/>
      <c r="AB160" s="79"/>
      <c r="AC160" s="79"/>
      <c r="AD160" s="81"/>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149">
        <f t="shared" si="4"/>
        <v>0.42075000000000001</v>
      </c>
    </row>
    <row r="161" spans="1:52" ht="34.950000000000003" customHeight="1" x14ac:dyDescent="0.45">
      <c r="A161" s="78" t="s">
        <v>5805</v>
      </c>
      <c r="B161" s="79">
        <v>2</v>
      </c>
      <c r="C161" s="78" t="s">
        <v>5163</v>
      </c>
      <c r="D161" s="78"/>
      <c r="E161" s="78"/>
      <c r="F161" s="79"/>
      <c r="G161" s="78"/>
      <c r="H161" s="79"/>
      <c r="I161" s="80"/>
      <c r="J161" s="79"/>
      <c r="K161" s="79"/>
      <c r="L161" s="78" t="s">
        <v>9878</v>
      </c>
      <c r="M161" s="78"/>
      <c r="N161" s="78"/>
      <c r="O161" s="79">
        <v>3</v>
      </c>
      <c r="P161" s="79"/>
      <c r="Q161" s="79"/>
      <c r="R161" s="79"/>
      <c r="S161" s="79"/>
      <c r="T161" s="79"/>
      <c r="U161" s="79"/>
      <c r="V161" s="79"/>
      <c r="W161" s="79"/>
      <c r="X161" s="79"/>
      <c r="Y161" s="79"/>
      <c r="Z161" s="79"/>
      <c r="AA161" s="79"/>
      <c r="AB161" s="79"/>
      <c r="AC161" s="79"/>
      <c r="AD161" s="81"/>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149">
        <f t="shared" si="4"/>
        <v>0</v>
      </c>
    </row>
    <row r="162" spans="1:52" ht="34.950000000000003" customHeight="1" x14ac:dyDescent="0.45">
      <c r="A162" s="78" t="s">
        <v>5805</v>
      </c>
      <c r="B162" s="79">
        <v>2</v>
      </c>
      <c r="C162" s="78" t="s">
        <v>5163</v>
      </c>
      <c r="D162" s="78"/>
      <c r="E162" s="78"/>
      <c r="F162" s="79"/>
      <c r="G162" s="78"/>
      <c r="H162" s="79"/>
      <c r="I162" s="80"/>
      <c r="J162" s="79"/>
      <c r="K162" s="79"/>
      <c r="L162" s="78" t="s">
        <v>9920</v>
      </c>
      <c r="M162" s="78"/>
      <c r="N162" s="78"/>
      <c r="O162" s="79">
        <v>4</v>
      </c>
      <c r="P162" s="79">
        <v>750</v>
      </c>
      <c r="Q162" s="79">
        <v>450</v>
      </c>
      <c r="R162" s="79">
        <v>500</v>
      </c>
      <c r="S162" s="79"/>
      <c r="T162" s="79"/>
      <c r="U162" s="79"/>
      <c r="V162" s="79"/>
      <c r="W162" s="79"/>
      <c r="X162" s="79"/>
      <c r="Y162" s="79"/>
      <c r="Z162" s="79"/>
      <c r="AA162" s="79"/>
      <c r="AB162" s="79"/>
      <c r="AC162" s="79"/>
      <c r="AD162" s="81"/>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149">
        <f t="shared" si="4"/>
        <v>0.67500000000000004</v>
      </c>
    </row>
    <row r="163" spans="1:52" ht="34.950000000000003" customHeight="1" x14ac:dyDescent="0.45">
      <c r="A163" s="78" t="s">
        <v>5805</v>
      </c>
      <c r="B163" s="79">
        <v>2</v>
      </c>
      <c r="C163" s="78" t="s">
        <v>5163</v>
      </c>
      <c r="D163" s="78"/>
      <c r="E163" s="78"/>
      <c r="F163" s="79"/>
      <c r="G163" s="78"/>
      <c r="H163" s="79"/>
      <c r="I163" s="80"/>
      <c r="J163" s="79"/>
      <c r="K163" s="79"/>
      <c r="L163" s="78" t="s">
        <v>9921</v>
      </c>
      <c r="M163" s="78"/>
      <c r="N163" s="78"/>
      <c r="O163" s="79">
        <v>4</v>
      </c>
      <c r="P163" s="79"/>
      <c r="Q163" s="79"/>
      <c r="R163" s="79"/>
      <c r="S163" s="79"/>
      <c r="T163" s="79"/>
      <c r="U163" s="79"/>
      <c r="V163" s="79"/>
      <c r="W163" s="79"/>
      <c r="X163" s="79"/>
      <c r="Y163" s="79"/>
      <c r="Z163" s="79"/>
      <c r="AA163" s="79"/>
      <c r="AB163" s="79"/>
      <c r="AC163" s="79"/>
      <c r="AD163" s="81"/>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149">
        <f t="shared" si="4"/>
        <v>0</v>
      </c>
    </row>
    <row r="164" spans="1:52" ht="34.950000000000003" customHeight="1" x14ac:dyDescent="0.45">
      <c r="A164" s="78" t="s">
        <v>5805</v>
      </c>
      <c r="B164" s="79">
        <v>2</v>
      </c>
      <c r="C164" s="78" t="s">
        <v>5163</v>
      </c>
      <c r="D164" s="78"/>
      <c r="E164" s="78"/>
      <c r="F164" s="79"/>
      <c r="G164" s="78"/>
      <c r="H164" s="79"/>
      <c r="I164" s="80"/>
      <c r="J164" s="79"/>
      <c r="K164" s="79"/>
      <c r="L164" s="78" t="s">
        <v>5895</v>
      </c>
      <c r="M164" s="78" t="s">
        <v>9872</v>
      </c>
      <c r="N164" s="78"/>
      <c r="O164" s="79">
        <v>1</v>
      </c>
      <c r="P164" s="79">
        <v>600</v>
      </c>
      <c r="Q164" s="79">
        <v>450</v>
      </c>
      <c r="R164" s="79">
        <v>800</v>
      </c>
      <c r="S164" s="79"/>
      <c r="T164" s="79"/>
      <c r="U164" s="79"/>
      <c r="V164" s="79"/>
      <c r="W164" s="79"/>
      <c r="X164" s="79"/>
      <c r="Y164" s="79"/>
      <c r="Z164" s="79"/>
      <c r="AA164" s="79"/>
      <c r="AB164" s="79"/>
      <c r="AC164" s="79"/>
      <c r="AD164" s="81"/>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149">
        <f t="shared" si="4"/>
        <v>0.216</v>
      </c>
    </row>
    <row r="165" spans="1:52" ht="34.950000000000003" customHeight="1" x14ac:dyDescent="0.45">
      <c r="A165" s="78" t="s">
        <v>5805</v>
      </c>
      <c r="B165" s="79">
        <v>2</v>
      </c>
      <c r="C165" s="78" t="s">
        <v>5163</v>
      </c>
      <c r="D165" s="78"/>
      <c r="E165" s="78"/>
      <c r="F165" s="79"/>
      <c r="G165" s="78"/>
      <c r="H165" s="79"/>
      <c r="I165" s="80"/>
      <c r="J165" s="79"/>
      <c r="K165" s="79"/>
      <c r="L165" s="78" t="s">
        <v>5895</v>
      </c>
      <c r="M165" s="78" t="s">
        <v>9925</v>
      </c>
      <c r="N165" s="78"/>
      <c r="O165" s="79">
        <v>1</v>
      </c>
      <c r="P165" s="79">
        <v>1170</v>
      </c>
      <c r="Q165" s="79">
        <v>650</v>
      </c>
      <c r="R165" s="79">
        <v>950</v>
      </c>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149">
        <f t="shared" si="4"/>
        <v>0.72247499999999998</v>
      </c>
    </row>
    <row r="166" spans="1:52" ht="34.950000000000003" customHeight="1" x14ac:dyDescent="0.45">
      <c r="A166" s="78" t="s">
        <v>5805</v>
      </c>
      <c r="B166" s="79">
        <v>2</v>
      </c>
      <c r="C166" s="78" t="s">
        <v>5163</v>
      </c>
      <c r="D166" s="78"/>
      <c r="E166" s="78"/>
      <c r="F166" s="79"/>
      <c r="G166" s="78"/>
      <c r="H166" s="79"/>
      <c r="I166" s="80"/>
      <c r="J166" s="79"/>
      <c r="K166" s="79"/>
      <c r="L166" s="78" t="s">
        <v>2870</v>
      </c>
      <c r="M166" s="78" t="s">
        <v>9873</v>
      </c>
      <c r="N166" s="78"/>
      <c r="O166" s="79">
        <v>1</v>
      </c>
      <c r="P166" s="79">
        <v>400</v>
      </c>
      <c r="Q166" s="79">
        <v>500</v>
      </c>
      <c r="R166" s="79">
        <v>770</v>
      </c>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149">
        <f t="shared" si="4"/>
        <v>0.154</v>
      </c>
    </row>
    <row r="167" spans="1:52" ht="34.950000000000003" customHeight="1" x14ac:dyDescent="0.45">
      <c r="A167" s="78" t="s">
        <v>5805</v>
      </c>
      <c r="B167" s="79">
        <v>2</v>
      </c>
      <c r="C167" s="78" t="s">
        <v>5163</v>
      </c>
      <c r="D167" s="78"/>
      <c r="E167" s="78"/>
      <c r="F167" s="79"/>
      <c r="G167" s="78"/>
      <c r="H167" s="79"/>
      <c r="I167" s="80"/>
      <c r="J167" s="79"/>
      <c r="K167" s="79"/>
      <c r="L167" s="78" t="s">
        <v>9876</v>
      </c>
      <c r="M167" s="78"/>
      <c r="N167" s="78"/>
      <c r="O167" s="79">
        <v>1</v>
      </c>
      <c r="P167" s="79"/>
      <c r="Q167" s="79"/>
      <c r="R167" s="79"/>
      <c r="S167" s="79"/>
      <c r="T167" s="79"/>
      <c r="U167" s="79"/>
      <c r="V167" s="79"/>
      <c r="W167" s="79"/>
      <c r="X167" s="79"/>
      <c r="Y167" s="79"/>
      <c r="Z167" s="79"/>
      <c r="AA167" s="79"/>
      <c r="AB167" s="79"/>
      <c r="AC167" s="79"/>
      <c r="AD167" s="81"/>
      <c r="AE167" s="79"/>
      <c r="AF167" s="79"/>
      <c r="AG167" s="79"/>
      <c r="AH167" s="79"/>
      <c r="AI167" s="79"/>
      <c r="AJ167" s="79"/>
      <c r="AK167" s="79"/>
      <c r="AL167" s="79"/>
      <c r="AM167" s="79"/>
      <c r="AN167" s="79"/>
      <c r="AO167" s="79"/>
      <c r="AP167" s="79"/>
      <c r="AQ167" s="79"/>
      <c r="AR167" s="79"/>
      <c r="AS167" s="79"/>
      <c r="AT167" s="79"/>
      <c r="AU167" s="79"/>
      <c r="AV167" s="79"/>
      <c r="AW167" s="79"/>
      <c r="AX167" s="79"/>
      <c r="AY167" s="79" t="s">
        <v>9834</v>
      </c>
      <c r="AZ167" s="149">
        <f t="shared" si="4"/>
        <v>0</v>
      </c>
    </row>
    <row r="168" spans="1:52" ht="34.950000000000003" customHeight="1" x14ac:dyDescent="0.45">
      <c r="A168" s="78" t="s">
        <v>5805</v>
      </c>
      <c r="B168" s="79">
        <v>2</v>
      </c>
      <c r="C168" s="78" t="s">
        <v>5163</v>
      </c>
      <c r="D168" s="78"/>
      <c r="E168" s="78"/>
      <c r="F168" s="79"/>
      <c r="G168" s="78"/>
      <c r="H168" s="79"/>
      <c r="I168" s="80"/>
      <c r="J168" s="79"/>
      <c r="K168" s="79"/>
      <c r="L168" s="78" t="s">
        <v>5838</v>
      </c>
      <c r="M168" s="78"/>
      <c r="N168" s="78"/>
      <c r="O168" s="79">
        <v>10</v>
      </c>
      <c r="P168" s="79"/>
      <c r="Q168" s="79"/>
      <c r="R168" s="79"/>
      <c r="S168" s="79"/>
      <c r="T168" s="79"/>
      <c r="U168" s="79"/>
      <c r="V168" s="79"/>
      <c r="W168" s="79"/>
      <c r="X168" s="79"/>
      <c r="Y168" s="79"/>
      <c r="Z168" s="79"/>
      <c r="AA168" s="79"/>
      <c r="AB168" s="79"/>
      <c r="AC168" s="79"/>
      <c r="AD168" s="81"/>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149">
        <v>1</v>
      </c>
    </row>
    <row r="169" spans="1:52" ht="34.950000000000003" customHeight="1" x14ac:dyDescent="0.45">
      <c r="A169" s="78" t="s">
        <v>5805</v>
      </c>
      <c r="B169" s="79">
        <v>2</v>
      </c>
      <c r="C169" s="78" t="s">
        <v>5163</v>
      </c>
      <c r="D169" s="78"/>
      <c r="E169" s="78"/>
      <c r="F169" s="79"/>
      <c r="G169" s="78"/>
      <c r="H169" s="79"/>
      <c r="I169" s="80"/>
      <c r="J169" s="79"/>
      <c r="K169" s="79"/>
      <c r="L169" s="78" t="s">
        <v>9909</v>
      </c>
      <c r="M169" s="78"/>
      <c r="N169" s="78"/>
      <c r="O169" s="79">
        <v>20</v>
      </c>
      <c r="P169" s="79"/>
      <c r="Q169" s="79"/>
      <c r="R169" s="79"/>
      <c r="S169" s="79"/>
      <c r="T169" s="79"/>
      <c r="U169" s="79"/>
      <c r="V169" s="79"/>
      <c r="W169" s="79"/>
      <c r="X169" s="79"/>
      <c r="Y169" s="79"/>
      <c r="Z169" s="79"/>
      <c r="AA169" s="79"/>
      <c r="AB169" s="79"/>
      <c r="AC169" s="79"/>
      <c r="AD169" s="81"/>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149">
        <v>2</v>
      </c>
    </row>
    <row r="170" spans="1:52" s="99" customFormat="1" ht="34.950000000000003" customHeight="1" x14ac:dyDescent="0.45">
      <c r="A170" s="78" t="s">
        <v>1124</v>
      </c>
      <c r="B170" s="79">
        <v>2</v>
      </c>
      <c r="C170" s="78" t="s">
        <v>1300</v>
      </c>
      <c r="D170" s="93"/>
      <c r="E170" s="93"/>
      <c r="F170" s="94"/>
      <c r="G170" s="93"/>
      <c r="H170" s="77"/>
      <c r="I170" s="95">
        <v>5636</v>
      </c>
      <c r="J170" s="77"/>
      <c r="K170" s="77"/>
      <c r="L170" s="93" t="s">
        <v>3099</v>
      </c>
      <c r="M170" s="96" t="s">
        <v>8647</v>
      </c>
      <c r="N170" s="96"/>
      <c r="O170" s="79">
        <v>1</v>
      </c>
      <c r="P170" s="77">
        <v>900</v>
      </c>
      <c r="Q170" s="77">
        <v>400</v>
      </c>
      <c r="R170" s="77">
        <v>1850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1817</v>
      </c>
      <c r="AU170" s="77">
        <v>17</v>
      </c>
      <c r="AV170" s="94" t="s">
        <v>4371</v>
      </c>
      <c r="AW170" s="77" t="s">
        <v>2874</v>
      </c>
      <c r="AX170" s="94" t="s">
        <v>3074</v>
      </c>
      <c r="AY170" s="77"/>
      <c r="AZ170" s="149">
        <f t="shared" ref="AZ170:AZ216" si="5">P170*Q170*R170/1000000000*O170</f>
        <v>0.66600000000000004</v>
      </c>
    </row>
    <row r="171" spans="1:52" ht="34.950000000000003" customHeight="1" x14ac:dyDescent="0.45">
      <c r="A171" s="78" t="s">
        <v>1124</v>
      </c>
      <c r="B171" s="79">
        <v>2</v>
      </c>
      <c r="C171" s="78" t="s">
        <v>1300</v>
      </c>
      <c r="D171" s="78"/>
      <c r="E171" s="78"/>
      <c r="F171" s="79"/>
      <c r="G171" s="78"/>
      <c r="H171" s="79"/>
      <c r="I171" s="80" t="s">
        <v>3561</v>
      </c>
      <c r="J171" s="79"/>
      <c r="K171" s="79"/>
      <c r="L171" s="78" t="s">
        <v>7748</v>
      </c>
      <c r="M171" s="78" t="s">
        <v>7750</v>
      </c>
      <c r="N171" s="78"/>
      <c r="O171" s="79">
        <v>1</v>
      </c>
      <c r="P171" s="79">
        <v>500</v>
      </c>
      <c r="Q171" s="79">
        <v>800</v>
      </c>
      <c r="R171" s="79">
        <v>1500</v>
      </c>
      <c r="S171" s="79"/>
      <c r="T171" s="79"/>
      <c r="U171" s="79"/>
      <c r="V171" s="79"/>
      <c r="W171" s="79"/>
      <c r="X171" s="79"/>
      <c r="Y171" s="79"/>
      <c r="Z171" s="79"/>
      <c r="AA171" s="79"/>
      <c r="AB171" s="79"/>
      <c r="AC171" s="79" t="s">
        <v>3135</v>
      </c>
      <c r="AD171" s="81">
        <v>30903</v>
      </c>
      <c r="AE171" s="79" t="s">
        <v>3482</v>
      </c>
      <c r="AF171" s="79"/>
      <c r="AG171" s="79"/>
      <c r="AH171" s="79"/>
      <c r="AI171" s="79"/>
      <c r="AJ171" s="79"/>
      <c r="AK171" s="79"/>
      <c r="AL171" s="79"/>
      <c r="AM171" s="79"/>
      <c r="AN171" s="79"/>
      <c r="AO171" s="79"/>
      <c r="AP171" s="79"/>
      <c r="AQ171" s="79"/>
      <c r="AR171" s="79"/>
      <c r="AS171" s="79"/>
      <c r="AT171" s="79"/>
      <c r="AU171" s="79"/>
      <c r="AV171" s="79"/>
      <c r="AW171" s="79"/>
      <c r="AX171" s="79"/>
      <c r="AY171" s="79"/>
      <c r="AZ171" s="149">
        <f t="shared" si="5"/>
        <v>0.6</v>
      </c>
    </row>
    <row r="172" spans="1:52" ht="34.950000000000003" customHeight="1" x14ac:dyDescent="0.45">
      <c r="A172" s="78" t="s">
        <v>5805</v>
      </c>
      <c r="B172" s="79">
        <v>2</v>
      </c>
      <c r="C172" s="78" t="s">
        <v>1300</v>
      </c>
      <c r="D172" s="78"/>
      <c r="E172" s="78"/>
      <c r="F172" s="79"/>
      <c r="G172" s="78"/>
      <c r="H172" s="79"/>
      <c r="I172" s="80" t="s">
        <v>3562</v>
      </c>
      <c r="J172" s="79"/>
      <c r="K172" s="79"/>
      <c r="L172" s="78" t="s">
        <v>7748</v>
      </c>
      <c r="M172" s="78" t="s">
        <v>7749</v>
      </c>
      <c r="N172" s="78"/>
      <c r="O172" s="79">
        <v>1</v>
      </c>
      <c r="P172" s="79">
        <v>500</v>
      </c>
      <c r="Q172" s="79">
        <v>800</v>
      </c>
      <c r="R172" s="79">
        <v>1500</v>
      </c>
      <c r="S172" s="79"/>
      <c r="T172" s="79"/>
      <c r="U172" s="79"/>
      <c r="V172" s="79"/>
      <c r="W172" s="79"/>
      <c r="X172" s="79"/>
      <c r="Y172" s="79"/>
      <c r="Z172" s="79"/>
      <c r="AA172" s="79"/>
      <c r="AB172" s="79"/>
      <c r="AC172" s="79"/>
      <c r="AD172" s="81"/>
      <c r="AE172" s="79" t="s">
        <v>3482</v>
      </c>
      <c r="AF172" s="79"/>
      <c r="AG172" s="79"/>
      <c r="AH172" s="79"/>
      <c r="AI172" s="79"/>
      <c r="AJ172" s="79"/>
      <c r="AK172" s="79"/>
      <c r="AL172" s="79"/>
      <c r="AM172" s="79"/>
      <c r="AN172" s="79"/>
      <c r="AO172" s="79"/>
      <c r="AP172" s="79"/>
      <c r="AQ172" s="79"/>
      <c r="AR172" s="79"/>
      <c r="AS172" s="79"/>
      <c r="AT172" s="79"/>
      <c r="AU172" s="79"/>
      <c r="AV172" s="79"/>
      <c r="AW172" s="79"/>
      <c r="AX172" s="79"/>
      <c r="AY172" s="79"/>
      <c r="AZ172" s="149">
        <f t="shared" si="5"/>
        <v>0.6</v>
      </c>
    </row>
    <row r="173" spans="1:52" ht="34.950000000000003" customHeight="1" x14ac:dyDescent="0.45">
      <c r="A173" s="78" t="s">
        <v>5805</v>
      </c>
      <c r="B173" s="79">
        <v>2</v>
      </c>
      <c r="C173" s="78" t="s">
        <v>1300</v>
      </c>
      <c r="D173" s="78"/>
      <c r="E173" s="78"/>
      <c r="F173" s="79"/>
      <c r="G173" s="78"/>
      <c r="H173" s="79"/>
      <c r="I173" s="80" t="s">
        <v>3564</v>
      </c>
      <c r="J173" s="79"/>
      <c r="K173" s="79"/>
      <c r="L173" s="78" t="s">
        <v>7748</v>
      </c>
      <c r="M173" s="78" t="s">
        <v>7749</v>
      </c>
      <c r="N173" s="78"/>
      <c r="O173" s="79">
        <v>1</v>
      </c>
      <c r="P173" s="79">
        <v>500</v>
      </c>
      <c r="Q173" s="79">
        <v>800</v>
      </c>
      <c r="R173" s="79">
        <v>1500</v>
      </c>
      <c r="S173" s="79"/>
      <c r="T173" s="79"/>
      <c r="U173" s="79"/>
      <c r="V173" s="79"/>
      <c r="W173" s="79"/>
      <c r="X173" s="79"/>
      <c r="Y173" s="79"/>
      <c r="Z173" s="79"/>
      <c r="AA173" s="79"/>
      <c r="AB173" s="79"/>
      <c r="AC173" s="79"/>
      <c r="AD173" s="81"/>
      <c r="AE173" s="79" t="s">
        <v>3482</v>
      </c>
      <c r="AF173" s="79"/>
      <c r="AG173" s="79"/>
      <c r="AH173" s="79"/>
      <c r="AI173" s="79"/>
      <c r="AJ173" s="79"/>
      <c r="AK173" s="79"/>
      <c r="AL173" s="79"/>
      <c r="AM173" s="79"/>
      <c r="AN173" s="79"/>
      <c r="AO173" s="79"/>
      <c r="AP173" s="79"/>
      <c r="AQ173" s="79"/>
      <c r="AR173" s="79"/>
      <c r="AS173" s="79"/>
      <c r="AT173" s="79"/>
      <c r="AU173" s="79"/>
      <c r="AV173" s="79"/>
      <c r="AW173" s="79"/>
      <c r="AX173" s="79"/>
      <c r="AY173" s="79"/>
      <c r="AZ173" s="149">
        <f t="shared" si="5"/>
        <v>0.6</v>
      </c>
    </row>
    <row r="174" spans="1:52" ht="34.950000000000003" customHeight="1" x14ac:dyDescent="0.45">
      <c r="A174" s="78" t="s">
        <v>5805</v>
      </c>
      <c r="B174" s="79">
        <v>2</v>
      </c>
      <c r="C174" s="78" t="s">
        <v>5808</v>
      </c>
      <c r="D174" s="78" t="s">
        <v>1967</v>
      </c>
      <c r="E174" s="78" t="s">
        <v>1124</v>
      </c>
      <c r="F174" s="79">
        <v>2</v>
      </c>
      <c r="G174" s="78" t="s">
        <v>1293</v>
      </c>
      <c r="H174" s="79"/>
      <c r="I174" s="80" t="s">
        <v>1294</v>
      </c>
      <c r="J174" s="79" t="s">
        <v>2498</v>
      </c>
      <c r="K174" s="79"/>
      <c r="L174" s="78" t="s">
        <v>1085</v>
      </c>
      <c r="M174" s="78" t="s">
        <v>2687</v>
      </c>
      <c r="N174" s="78"/>
      <c r="O174" s="79">
        <v>1</v>
      </c>
      <c r="P174" s="79">
        <v>950</v>
      </c>
      <c r="Q174" s="79">
        <v>550</v>
      </c>
      <c r="R174" s="79">
        <v>950</v>
      </c>
      <c r="S174" s="79"/>
      <c r="T174" s="79"/>
      <c r="U174" s="79"/>
      <c r="V174" s="79"/>
      <c r="W174" s="79"/>
      <c r="X174" s="79"/>
      <c r="Y174" s="79"/>
      <c r="Z174" s="79"/>
      <c r="AA174" s="79"/>
      <c r="AB174" s="79"/>
      <c r="AC174" s="79"/>
      <c r="AD174" s="81"/>
      <c r="AE174" s="79" t="s">
        <v>3482</v>
      </c>
      <c r="AF174" s="79"/>
      <c r="AG174" s="79"/>
      <c r="AH174" s="79"/>
      <c r="AI174" s="79"/>
      <c r="AJ174" s="79"/>
      <c r="AK174" s="79"/>
      <c r="AL174" s="79"/>
      <c r="AM174" s="79"/>
      <c r="AN174" s="79"/>
      <c r="AO174" s="79"/>
      <c r="AP174" s="79"/>
      <c r="AQ174" s="79"/>
      <c r="AR174" s="79"/>
      <c r="AS174" s="79"/>
      <c r="AT174" s="79"/>
      <c r="AU174" s="79"/>
      <c r="AV174" s="79"/>
      <c r="AW174" s="79"/>
      <c r="AX174" s="79"/>
      <c r="AY174" s="79"/>
      <c r="AZ174" s="149">
        <f t="shared" si="5"/>
        <v>0.49637500000000001</v>
      </c>
    </row>
    <row r="175" spans="1:52" ht="34.950000000000003" customHeight="1" x14ac:dyDescent="0.45">
      <c r="A175" s="78" t="s">
        <v>1124</v>
      </c>
      <c r="B175" s="79">
        <v>2</v>
      </c>
      <c r="C175" s="78" t="s">
        <v>1300</v>
      </c>
      <c r="D175" s="78" t="s">
        <v>1967</v>
      </c>
      <c r="E175" s="78" t="s">
        <v>1124</v>
      </c>
      <c r="F175" s="79">
        <v>2</v>
      </c>
      <c r="G175" s="78" t="s">
        <v>1293</v>
      </c>
      <c r="H175" s="79"/>
      <c r="I175" s="80" t="s">
        <v>1295</v>
      </c>
      <c r="J175" s="79" t="s">
        <v>2498</v>
      </c>
      <c r="K175" s="79"/>
      <c r="L175" s="78" t="s">
        <v>1085</v>
      </c>
      <c r="M175" s="78" t="s">
        <v>2687</v>
      </c>
      <c r="N175" s="78"/>
      <c r="O175" s="79">
        <v>1</v>
      </c>
      <c r="P175" s="79">
        <v>950</v>
      </c>
      <c r="Q175" s="79">
        <v>550</v>
      </c>
      <c r="R175" s="79">
        <v>950</v>
      </c>
      <c r="S175" s="79"/>
      <c r="T175" s="79"/>
      <c r="U175" s="79"/>
      <c r="V175" s="79"/>
      <c r="W175" s="79"/>
      <c r="X175" s="79"/>
      <c r="Y175" s="79"/>
      <c r="Z175" s="79"/>
      <c r="AA175" s="79"/>
      <c r="AB175" s="79"/>
      <c r="AC175" s="79" t="s">
        <v>5629</v>
      </c>
      <c r="AD175" s="81"/>
      <c r="AE175" s="79" t="s">
        <v>3043</v>
      </c>
      <c r="AF175" s="79"/>
      <c r="AG175" s="79"/>
      <c r="AH175" s="79"/>
      <c r="AI175" s="79"/>
      <c r="AJ175" s="79"/>
      <c r="AK175" s="79"/>
      <c r="AL175" s="79"/>
      <c r="AM175" s="79"/>
      <c r="AN175" s="79"/>
      <c r="AO175" s="79"/>
      <c r="AP175" s="79"/>
      <c r="AQ175" s="79"/>
      <c r="AR175" s="79"/>
      <c r="AS175" s="79"/>
      <c r="AT175" s="79"/>
      <c r="AU175" s="79"/>
      <c r="AV175" s="79"/>
      <c r="AW175" s="79"/>
      <c r="AX175" s="79"/>
      <c r="AY175" s="79"/>
      <c r="AZ175" s="149">
        <f t="shared" si="5"/>
        <v>0.49637500000000001</v>
      </c>
    </row>
    <row r="176" spans="1:52" ht="34.950000000000003" customHeight="1" x14ac:dyDescent="0.45">
      <c r="A176" s="78" t="s">
        <v>5805</v>
      </c>
      <c r="B176" s="79">
        <v>2</v>
      </c>
      <c r="C176" s="78" t="s">
        <v>5808</v>
      </c>
      <c r="D176" s="78" t="s">
        <v>1967</v>
      </c>
      <c r="E176" s="78" t="s">
        <v>1124</v>
      </c>
      <c r="F176" s="79">
        <v>2</v>
      </c>
      <c r="G176" s="78" t="s">
        <v>1293</v>
      </c>
      <c r="H176" s="79"/>
      <c r="I176" s="80" t="s">
        <v>1296</v>
      </c>
      <c r="J176" s="79" t="s">
        <v>2498</v>
      </c>
      <c r="K176" s="79"/>
      <c r="L176" s="78" t="s">
        <v>1085</v>
      </c>
      <c r="M176" s="78" t="s">
        <v>2687</v>
      </c>
      <c r="N176" s="78"/>
      <c r="O176" s="79">
        <v>1</v>
      </c>
      <c r="P176" s="79">
        <v>700</v>
      </c>
      <c r="Q176" s="79">
        <v>500</v>
      </c>
      <c r="R176" s="79">
        <v>950</v>
      </c>
      <c r="S176" s="79"/>
      <c r="T176" s="79"/>
      <c r="U176" s="79"/>
      <c r="V176" s="79"/>
      <c r="W176" s="79"/>
      <c r="X176" s="79"/>
      <c r="Y176" s="79"/>
      <c r="Z176" s="79"/>
      <c r="AA176" s="79"/>
      <c r="AB176" s="79"/>
      <c r="AC176" s="79" t="s">
        <v>5630</v>
      </c>
      <c r="AD176" s="81"/>
      <c r="AE176" s="79" t="s">
        <v>3043</v>
      </c>
      <c r="AF176" s="79"/>
      <c r="AG176" s="79"/>
      <c r="AH176" s="79"/>
      <c r="AI176" s="79"/>
      <c r="AJ176" s="79"/>
      <c r="AK176" s="79"/>
      <c r="AL176" s="79"/>
      <c r="AM176" s="79"/>
      <c r="AN176" s="79"/>
      <c r="AO176" s="79"/>
      <c r="AP176" s="79"/>
      <c r="AQ176" s="79"/>
      <c r="AR176" s="79"/>
      <c r="AS176" s="79"/>
      <c r="AT176" s="79"/>
      <c r="AU176" s="79"/>
      <c r="AV176" s="79"/>
      <c r="AW176" s="79"/>
      <c r="AX176" s="79"/>
      <c r="AY176" s="79"/>
      <c r="AZ176" s="149">
        <f t="shared" si="5"/>
        <v>0.33250000000000002</v>
      </c>
    </row>
    <row r="177" spans="1:52" ht="34.950000000000003" customHeight="1" x14ac:dyDescent="0.45">
      <c r="A177" s="78" t="s">
        <v>1124</v>
      </c>
      <c r="B177" s="79">
        <v>2</v>
      </c>
      <c r="C177" s="78" t="s">
        <v>1300</v>
      </c>
      <c r="D177" s="78" t="s">
        <v>1967</v>
      </c>
      <c r="E177" s="78" t="s">
        <v>1124</v>
      </c>
      <c r="F177" s="79">
        <v>2</v>
      </c>
      <c r="G177" s="78" t="s">
        <v>1293</v>
      </c>
      <c r="H177" s="79"/>
      <c r="I177" s="80" t="s">
        <v>1305</v>
      </c>
      <c r="J177" s="79" t="s">
        <v>2498</v>
      </c>
      <c r="K177" s="79"/>
      <c r="L177" s="78" t="s">
        <v>717</v>
      </c>
      <c r="M177" s="78"/>
      <c r="N177" s="78"/>
      <c r="O177" s="79">
        <v>1</v>
      </c>
      <c r="P177" s="79">
        <v>1800</v>
      </c>
      <c r="Q177" s="79">
        <v>450</v>
      </c>
      <c r="R177" s="79">
        <v>1850</v>
      </c>
      <c r="S177" s="79"/>
      <c r="T177" s="79"/>
      <c r="U177" s="79"/>
      <c r="V177" s="79"/>
      <c r="W177" s="79"/>
      <c r="X177" s="79"/>
      <c r="Y177" s="79"/>
      <c r="Z177" s="79"/>
      <c r="AA177" s="79"/>
      <c r="AB177" s="79"/>
      <c r="AC177" s="79"/>
      <c r="AD177" s="81"/>
      <c r="AE177" s="79" t="s">
        <v>3406</v>
      </c>
      <c r="AF177" s="79"/>
      <c r="AG177" s="79"/>
      <c r="AH177" s="79"/>
      <c r="AI177" s="79"/>
      <c r="AJ177" s="79"/>
      <c r="AK177" s="79"/>
      <c r="AL177" s="79"/>
      <c r="AM177" s="79"/>
      <c r="AN177" s="79"/>
      <c r="AO177" s="79"/>
      <c r="AP177" s="79"/>
      <c r="AQ177" s="79"/>
      <c r="AR177" s="79"/>
      <c r="AS177" s="79"/>
      <c r="AT177" s="79"/>
      <c r="AU177" s="79"/>
      <c r="AV177" s="79"/>
      <c r="AW177" s="79"/>
      <c r="AX177" s="79"/>
      <c r="AY177" s="79"/>
      <c r="AZ177" s="149">
        <f t="shared" si="5"/>
        <v>1.4984999999999999</v>
      </c>
    </row>
    <row r="178" spans="1:52" ht="34.950000000000003" customHeight="1" x14ac:dyDescent="0.45">
      <c r="A178" s="78" t="s">
        <v>5805</v>
      </c>
      <c r="B178" s="79">
        <v>2</v>
      </c>
      <c r="C178" s="78" t="s">
        <v>5808</v>
      </c>
      <c r="D178" s="78"/>
      <c r="E178" s="78"/>
      <c r="F178" s="79"/>
      <c r="G178" s="78"/>
      <c r="H178" s="79"/>
      <c r="I178" s="80" t="s">
        <v>5726</v>
      </c>
      <c r="J178" s="79"/>
      <c r="K178" s="79"/>
      <c r="L178" s="78" t="s">
        <v>7741</v>
      </c>
      <c r="M178" s="78" t="s">
        <v>7766</v>
      </c>
      <c r="N178" s="78"/>
      <c r="O178" s="79">
        <v>1</v>
      </c>
      <c r="P178" s="79">
        <v>1800</v>
      </c>
      <c r="Q178" s="79">
        <v>600</v>
      </c>
      <c r="R178" s="79">
        <v>1700</v>
      </c>
      <c r="S178" s="79"/>
      <c r="T178" s="79"/>
      <c r="U178" s="79"/>
      <c r="V178" s="79"/>
      <c r="W178" s="79"/>
      <c r="X178" s="79"/>
      <c r="Y178" s="79"/>
      <c r="Z178" s="79"/>
      <c r="AA178" s="79"/>
      <c r="AB178" s="79"/>
      <c r="AC178" s="79"/>
      <c r="AD178" s="81"/>
      <c r="AE178" s="79" t="s">
        <v>3406</v>
      </c>
      <c r="AF178" s="79"/>
      <c r="AG178" s="79"/>
      <c r="AH178" s="79"/>
      <c r="AI178" s="79"/>
      <c r="AJ178" s="79"/>
      <c r="AK178" s="79"/>
      <c r="AL178" s="79"/>
      <c r="AM178" s="79"/>
      <c r="AN178" s="79"/>
      <c r="AO178" s="79"/>
      <c r="AP178" s="79"/>
      <c r="AQ178" s="79"/>
      <c r="AR178" s="79"/>
      <c r="AS178" s="79"/>
      <c r="AT178" s="79"/>
      <c r="AU178" s="79"/>
      <c r="AV178" s="79"/>
      <c r="AW178" s="79"/>
      <c r="AX178" s="79"/>
      <c r="AY178" s="79"/>
      <c r="AZ178" s="149">
        <f t="shared" si="5"/>
        <v>1.8360000000000001</v>
      </c>
    </row>
    <row r="179" spans="1:52" ht="34.950000000000003" customHeight="1" x14ac:dyDescent="0.45">
      <c r="A179" s="78" t="s">
        <v>5805</v>
      </c>
      <c r="B179" s="79">
        <v>2</v>
      </c>
      <c r="C179" s="78" t="s">
        <v>5808</v>
      </c>
      <c r="D179" s="78"/>
      <c r="E179" s="78"/>
      <c r="F179" s="79"/>
      <c r="G179" s="78"/>
      <c r="H179" s="79"/>
      <c r="I179" s="80" t="s">
        <v>5727</v>
      </c>
      <c r="J179" s="79"/>
      <c r="K179" s="79"/>
      <c r="L179" s="78" t="s">
        <v>7741</v>
      </c>
      <c r="M179" s="78" t="s">
        <v>7766</v>
      </c>
      <c r="N179" s="78"/>
      <c r="O179" s="79">
        <v>1</v>
      </c>
      <c r="P179" s="79">
        <v>1800</v>
      </c>
      <c r="Q179" s="79">
        <v>600</v>
      </c>
      <c r="R179" s="79">
        <v>1700</v>
      </c>
      <c r="S179" s="79"/>
      <c r="T179" s="79"/>
      <c r="U179" s="79"/>
      <c r="V179" s="79"/>
      <c r="W179" s="79"/>
      <c r="X179" s="79"/>
      <c r="Y179" s="79"/>
      <c r="Z179" s="79"/>
      <c r="AA179" s="79"/>
      <c r="AB179" s="79"/>
      <c r="AC179" s="79"/>
      <c r="AD179" s="81"/>
      <c r="AE179" s="79" t="s">
        <v>3406</v>
      </c>
      <c r="AF179" s="79"/>
      <c r="AG179" s="79"/>
      <c r="AH179" s="79"/>
      <c r="AI179" s="79"/>
      <c r="AJ179" s="79"/>
      <c r="AK179" s="79"/>
      <c r="AL179" s="79"/>
      <c r="AM179" s="79"/>
      <c r="AN179" s="79"/>
      <c r="AO179" s="79"/>
      <c r="AP179" s="79"/>
      <c r="AQ179" s="79"/>
      <c r="AR179" s="79"/>
      <c r="AS179" s="79"/>
      <c r="AT179" s="79"/>
      <c r="AU179" s="79"/>
      <c r="AV179" s="79"/>
      <c r="AW179" s="79"/>
      <c r="AX179" s="79"/>
      <c r="AY179" s="79"/>
      <c r="AZ179" s="149">
        <f t="shared" si="5"/>
        <v>1.8360000000000001</v>
      </c>
    </row>
    <row r="180" spans="1:52" ht="34.950000000000003" customHeight="1" x14ac:dyDescent="0.45">
      <c r="A180" s="78" t="s">
        <v>5805</v>
      </c>
      <c r="B180" s="79">
        <v>2</v>
      </c>
      <c r="C180" s="78" t="s">
        <v>5808</v>
      </c>
      <c r="D180" s="78"/>
      <c r="E180" s="78"/>
      <c r="F180" s="79"/>
      <c r="G180" s="78"/>
      <c r="H180" s="79"/>
      <c r="I180" s="80" t="s">
        <v>5728</v>
      </c>
      <c r="J180" s="79"/>
      <c r="K180" s="79"/>
      <c r="L180" s="78" t="s">
        <v>1709</v>
      </c>
      <c r="M180" s="78"/>
      <c r="N180" s="78"/>
      <c r="O180" s="79">
        <v>1</v>
      </c>
      <c r="P180" s="79">
        <v>1500</v>
      </c>
      <c r="Q180" s="79">
        <v>450</v>
      </c>
      <c r="R180" s="79">
        <v>800</v>
      </c>
      <c r="S180" s="79"/>
      <c r="T180" s="79"/>
      <c r="U180" s="79"/>
      <c r="V180" s="79"/>
      <c r="W180" s="79"/>
      <c r="X180" s="79"/>
      <c r="Y180" s="79"/>
      <c r="Z180" s="79"/>
      <c r="AA180" s="79"/>
      <c r="AB180" s="79"/>
      <c r="AC180" s="79"/>
      <c r="AD180" s="81"/>
      <c r="AE180" s="79" t="s">
        <v>3406</v>
      </c>
      <c r="AF180" s="79"/>
      <c r="AG180" s="79"/>
      <c r="AH180" s="79"/>
      <c r="AI180" s="79"/>
      <c r="AJ180" s="79"/>
      <c r="AK180" s="79"/>
      <c r="AL180" s="79"/>
      <c r="AM180" s="79"/>
      <c r="AN180" s="79"/>
      <c r="AO180" s="79"/>
      <c r="AP180" s="79"/>
      <c r="AQ180" s="79"/>
      <c r="AR180" s="79"/>
      <c r="AS180" s="79"/>
      <c r="AT180" s="79"/>
      <c r="AU180" s="79"/>
      <c r="AV180" s="79"/>
      <c r="AW180" s="79"/>
      <c r="AX180" s="79"/>
      <c r="AY180" s="79"/>
      <c r="AZ180" s="149">
        <f t="shared" si="5"/>
        <v>0.54</v>
      </c>
    </row>
    <row r="181" spans="1:52" ht="34.950000000000003" customHeight="1" x14ac:dyDescent="0.45">
      <c r="A181" s="78" t="s">
        <v>5805</v>
      </c>
      <c r="B181" s="79">
        <v>2</v>
      </c>
      <c r="C181" s="78" t="s">
        <v>5808</v>
      </c>
      <c r="D181" s="78"/>
      <c r="E181" s="78"/>
      <c r="F181" s="79"/>
      <c r="G181" s="78"/>
      <c r="H181" s="79"/>
      <c r="I181" s="80" t="s">
        <v>5732</v>
      </c>
      <c r="J181" s="79"/>
      <c r="K181" s="79"/>
      <c r="L181" s="78" t="s">
        <v>7741</v>
      </c>
      <c r="M181" s="78" t="s">
        <v>7705</v>
      </c>
      <c r="N181" s="78" t="s">
        <v>7742</v>
      </c>
      <c r="O181" s="79">
        <v>1</v>
      </c>
      <c r="P181" s="79">
        <v>1800</v>
      </c>
      <c r="Q181" s="79">
        <v>600</v>
      </c>
      <c r="R181" s="79">
        <v>1800</v>
      </c>
      <c r="S181" s="79"/>
      <c r="T181" s="79"/>
      <c r="U181" s="79"/>
      <c r="V181" s="79"/>
      <c r="W181" s="79"/>
      <c r="X181" s="79"/>
      <c r="Y181" s="79"/>
      <c r="Z181" s="79"/>
      <c r="AA181" s="79"/>
      <c r="AB181" s="79"/>
      <c r="AC181" s="79"/>
      <c r="AD181" s="81"/>
      <c r="AE181" s="79" t="s">
        <v>3406</v>
      </c>
      <c r="AF181" s="79"/>
      <c r="AG181" s="79"/>
      <c r="AH181" s="79"/>
      <c r="AI181" s="79"/>
      <c r="AJ181" s="79"/>
      <c r="AK181" s="79"/>
      <c r="AL181" s="79"/>
      <c r="AM181" s="79"/>
      <c r="AN181" s="79"/>
      <c r="AO181" s="79"/>
      <c r="AP181" s="79"/>
      <c r="AQ181" s="79"/>
      <c r="AR181" s="79"/>
      <c r="AS181" s="79"/>
      <c r="AT181" s="79"/>
      <c r="AU181" s="79"/>
      <c r="AV181" s="79"/>
      <c r="AW181" s="79"/>
      <c r="AX181" s="79"/>
      <c r="AY181" s="79"/>
      <c r="AZ181" s="149">
        <f t="shared" si="5"/>
        <v>1.944</v>
      </c>
    </row>
    <row r="182" spans="1:52" ht="34.950000000000003" customHeight="1" x14ac:dyDescent="0.45">
      <c r="A182" s="78" t="s">
        <v>5805</v>
      </c>
      <c r="B182" s="79">
        <v>2</v>
      </c>
      <c r="C182" s="78" t="s">
        <v>5808</v>
      </c>
      <c r="D182" s="78"/>
      <c r="E182" s="78"/>
      <c r="F182" s="79"/>
      <c r="G182" s="78"/>
      <c r="H182" s="79"/>
      <c r="I182" s="80" t="s">
        <v>5733</v>
      </c>
      <c r="J182" s="79"/>
      <c r="K182" s="79"/>
      <c r="L182" s="78" t="s">
        <v>7741</v>
      </c>
      <c r="M182" s="78" t="s">
        <v>7705</v>
      </c>
      <c r="N182" s="78" t="s">
        <v>7742</v>
      </c>
      <c r="O182" s="79">
        <v>1</v>
      </c>
      <c r="P182" s="79">
        <v>1800</v>
      </c>
      <c r="Q182" s="79">
        <v>600</v>
      </c>
      <c r="R182" s="79">
        <v>1800</v>
      </c>
      <c r="S182" s="79"/>
      <c r="T182" s="79"/>
      <c r="U182" s="79"/>
      <c r="V182" s="79"/>
      <c r="W182" s="79"/>
      <c r="X182" s="79"/>
      <c r="Y182" s="79"/>
      <c r="Z182" s="79"/>
      <c r="AA182" s="79"/>
      <c r="AB182" s="79"/>
      <c r="AC182" s="79" t="s">
        <v>5745</v>
      </c>
      <c r="AD182" s="81">
        <v>40476</v>
      </c>
      <c r="AE182" s="79" t="s">
        <v>3406</v>
      </c>
      <c r="AF182" s="79"/>
      <c r="AG182" s="79"/>
      <c r="AH182" s="79"/>
      <c r="AI182" s="79"/>
      <c r="AJ182" s="79"/>
      <c r="AK182" s="79"/>
      <c r="AL182" s="79"/>
      <c r="AM182" s="79"/>
      <c r="AN182" s="79"/>
      <c r="AO182" s="79"/>
      <c r="AP182" s="79"/>
      <c r="AQ182" s="79"/>
      <c r="AR182" s="79"/>
      <c r="AS182" s="79"/>
      <c r="AT182" s="79"/>
      <c r="AU182" s="79"/>
      <c r="AV182" s="79"/>
      <c r="AW182" s="79"/>
      <c r="AX182" s="79"/>
      <c r="AY182" s="79"/>
      <c r="AZ182" s="149">
        <f t="shared" si="5"/>
        <v>1.944</v>
      </c>
    </row>
    <row r="183" spans="1:52" ht="34.950000000000003" customHeight="1" x14ac:dyDescent="0.45">
      <c r="A183" s="78" t="s">
        <v>5805</v>
      </c>
      <c r="B183" s="79">
        <v>2</v>
      </c>
      <c r="C183" s="78" t="s">
        <v>5808</v>
      </c>
      <c r="D183" s="78"/>
      <c r="E183" s="78"/>
      <c r="F183" s="79"/>
      <c r="G183" s="78"/>
      <c r="H183" s="79"/>
      <c r="I183" s="80" t="s">
        <v>5737</v>
      </c>
      <c r="J183" s="79"/>
      <c r="K183" s="79"/>
      <c r="L183" s="78" t="s">
        <v>7748</v>
      </c>
      <c r="M183" s="78"/>
      <c r="N183" s="78"/>
      <c r="O183" s="79">
        <v>1</v>
      </c>
      <c r="P183" s="79">
        <v>500</v>
      </c>
      <c r="Q183" s="79">
        <v>800</v>
      </c>
      <c r="R183" s="79">
        <v>1500</v>
      </c>
      <c r="S183" s="79"/>
      <c r="T183" s="79"/>
      <c r="U183" s="79"/>
      <c r="V183" s="79"/>
      <c r="W183" s="79"/>
      <c r="X183" s="79"/>
      <c r="Y183" s="79"/>
      <c r="Z183" s="79"/>
      <c r="AA183" s="79"/>
      <c r="AB183" s="79"/>
      <c r="AC183" s="79" t="s">
        <v>5746</v>
      </c>
      <c r="AD183" s="81">
        <v>43980</v>
      </c>
      <c r="AE183" s="79" t="s">
        <v>3043</v>
      </c>
      <c r="AF183" s="79"/>
      <c r="AG183" s="79"/>
      <c r="AH183" s="79"/>
      <c r="AI183" s="79"/>
      <c r="AJ183" s="79"/>
      <c r="AK183" s="79"/>
      <c r="AL183" s="79"/>
      <c r="AM183" s="79"/>
      <c r="AN183" s="79"/>
      <c r="AO183" s="79"/>
      <c r="AP183" s="79"/>
      <c r="AQ183" s="79"/>
      <c r="AR183" s="79"/>
      <c r="AS183" s="79"/>
      <c r="AT183" s="79"/>
      <c r="AU183" s="79"/>
      <c r="AV183" s="79"/>
      <c r="AW183" s="79"/>
      <c r="AX183" s="79"/>
      <c r="AY183" s="79"/>
      <c r="AZ183" s="149">
        <f t="shared" si="5"/>
        <v>0.6</v>
      </c>
    </row>
    <row r="184" spans="1:52" ht="34.950000000000003" customHeight="1" x14ac:dyDescent="0.45">
      <c r="A184" s="78" t="s">
        <v>1124</v>
      </c>
      <c r="B184" s="79">
        <v>2</v>
      </c>
      <c r="C184" s="78" t="s">
        <v>1300</v>
      </c>
      <c r="D184" s="78" t="s">
        <v>1964</v>
      </c>
      <c r="E184" s="78" t="s">
        <v>20</v>
      </c>
      <c r="F184" s="79">
        <v>2</v>
      </c>
      <c r="G184" s="78" t="s">
        <v>207</v>
      </c>
      <c r="H184" s="79"/>
      <c r="I184" s="80">
        <v>1540</v>
      </c>
      <c r="J184" s="79" t="s">
        <v>0</v>
      </c>
      <c r="K184" s="79"/>
      <c r="L184" s="78" t="s">
        <v>1085</v>
      </c>
      <c r="M184" s="78"/>
      <c r="N184" s="78"/>
      <c r="O184" s="79">
        <v>1</v>
      </c>
      <c r="P184" s="79">
        <v>950</v>
      </c>
      <c r="Q184" s="79">
        <v>1050</v>
      </c>
      <c r="R184" s="79">
        <v>1250</v>
      </c>
      <c r="S184" s="79"/>
      <c r="T184" s="79" t="s">
        <v>3043</v>
      </c>
      <c r="U184" s="79"/>
      <c r="V184" s="79"/>
      <c r="W184" s="79"/>
      <c r="X184" s="79"/>
      <c r="Y184" s="79"/>
      <c r="Z184" s="79"/>
      <c r="AA184" s="79"/>
      <c r="AB184" s="79"/>
      <c r="AC184" s="79"/>
      <c r="AD184" s="81"/>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149">
        <f t="shared" si="5"/>
        <v>1.246875</v>
      </c>
    </row>
    <row r="185" spans="1:52" ht="34.950000000000003" customHeight="1" x14ac:dyDescent="0.45">
      <c r="A185" s="78" t="s">
        <v>1124</v>
      </c>
      <c r="B185" s="79">
        <v>2</v>
      </c>
      <c r="C185" s="78" t="s">
        <v>1300</v>
      </c>
      <c r="D185" s="78" t="s">
        <v>1964</v>
      </c>
      <c r="E185" s="78" t="s">
        <v>20</v>
      </c>
      <c r="F185" s="79">
        <v>2</v>
      </c>
      <c r="G185" s="78" t="s">
        <v>207</v>
      </c>
      <c r="H185" s="79"/>
      <c r="I185" s="80">
        <v>1574</v>
      </c>
      <c r="J185" s="79" t="s">
        <v>0</v>
      </c>
      <c r="K185" s="79"/>
      <c r="L185" s="78" t="s">
        <v>7318</v>
      </c>
      <c r="M185" s="78" t="s">
        <v>1210</v>
      </c>
      <c r="N185" s="78" t="s">
        <v>7319</v>
      </c>
      <c r="O185" s="79">
        <v>1</v>
      </c>
      <c r="P185" s="79">
        <v>650</v>
      </c>
      <c r="Q185" s="79">
        <v>650</v>
      </c>
      <c r="R185" s="79">
        <v>1850</v>
      </c>
      <c r="S185" s="79"/>
      <c r="T185" s="79"/>
      <c r="U185" s="79"/>
      <c r="V185" s="79"/>
      <c r="W185" s="79"/>
      <c r="X185" s="79"/>
      <c r="Y185" s="79"/>
      <c r="Z185" s="79"/>
      <c r="AA185" s="79"/>
      <c r="AB185" s="79"/>
      <c r="AC185" s="79"/>
      <c r="AD185" s="81"/>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149">
        <f t="shared" si="5"/>
        <v>0.78162500000000001</v>
      </c>
    </row>
    <row r="186" spans="1:52" ht="34.950000000000003" customHeight="1" x14ac:dyDescent="0.45">
      <c r="A186" s="78" t="s">
        <v>1124</v>
      </c>
      <c r="B186" s="79">
        <v>2</v>
      </c>
      <c r="C186" s="78" t="s">
        <v>1300</v>
      </c>
      <c r="D186" s="78" t="s">
        <v>1967</v>
      </c>
      <c r="E186" s="78" t="s">
        <v>1124</v>
      </c>
      <c r="F186" s="79">
        <v>2</v>
      </c>
      <c r="G186" s="78" t="s">
        <v>1293</v>
      </c>
      <c r="H186" s="79"/>
      <c r="I186" s="80" t="s">
        <v>2569</v>
      </c>
      <c r="J186" s="79" t="s">
        <v>2498</v>
      </c>
      <c r="K186" s="79"/>
      <c r="L186" s="78" t="s">
        <v>717</v>
      </c>
      <c r="M186" s="78" t="s">
        <v>7707</v>
      </c>
      <c r="N186" s="78"/>
      <c r="O186" s="79">
        <v>1</v>
      </c>
      <c r="P186" s="79">
        <v>1200</v>
      </c>
      <c r="Q186" s="79">
        <v>450</v>
      </c>
      <c r="R186" s="79">
        <v>1700</v>
      </c>
      <c r="S186" s="79"/>
      <c r="T186" s="79"/>
      <c r="U186" s="79"/>
      <c r="V186" s="79"/>
      <c r="W186" s="79"/>
      <c r="X186" s="79"/>
      <c r="Y186" s="79"/>
      <c r="Z186" s="79"/>
      <c r="AA186" s="79"/>
      <c r="AB186" s="79"/>
      <c r="AC186" s="79"/>
      <c r="AD186" s="81"/>
      <c r="AE186" s="79" t="s">
        <v>3482</v>
      </c>
      <c r="AF186" s="79"/>
      <c r="AG186" s="79"/>
      <c r="AH186" s="79"/>
      <c r="AI186" s="79"/>
      <c r="AJ186" s="79"/>
      <c r="AK186" s="79"/>
      <c r="AL186" s="79"/>
      <c r="AM186" s="79"/>
      <c r="AN186" s="79"/>
      <c r="AO186" s="79"/>
      <c r="AP186" s="79"/>
      <c r="AQ186" s="79"/>
      <c r="AR186" s="79"/>
      <c r="AS186" s="79"/>
      <c r="AT186" s="79"/>
      <c r="AU186" s="79"/>
      <c r="AV186" s="79"/>
      <c r="AW186" s="79"/>
      <c r="AX186" s="79"/>
      <c r="AY186" s="79"/>
      <c r="AZ186" s="149">
        <f t="shared" si="5"/>
        <v>0.91800000000000004</v>
      </c>
    </row>
    <row r="187" spans="1:52" ht="34.950000000000003" customHeight="1" x14ac:dyDescent="0.45">
      <c r="A187" s="78" t="s">
        <v>1124</v>
      </c>
      <c r="B187" s="79">
        <v>2</v>
      </c>
      <c r="C187" s="78" t="s">
        <v>1300</v>
      </c>
      <c r="D187" s="78" t="s">
        <v>1967</v>
      </c>
      <c r="E187" s="78" t="s">
        <v>1124</v>
      </c>
      <c r="F187" s="79">
        <v>2</v>
      </c>
      <c r="G187" s="78" t="s">
        <v>1293</v>
      </c>
      <c r="H187" s="79"/>
      <c r="I187" s="80" t="s">
        <v>1306</v>
      </c>
      <c r="J187" s="79" t="s">
        <v>2498</v>
      </c>
      <c r="K187" s="79"/>
      <c r="L187" s="78" t="s">
        <v>717</v>
      </c>
      <c r="M187" s="78"/>
      <c r="N187" s="78"/>
      <c r="O187" s="79">
        <v>1</v>
      </c>
      <c r="P187" s="79">
        <v>1800</v>
      </c>
      <c r="Q187" s="79">
        <v>450</v>
      </c>
      <c r="R187" s="79">
        <v>1800</v>
      </c>
      <c r="S187" s="79"/>
      <c r="T187" s="79"/>
      <c r="U187" s="79"/>
      <c r="V187" s="79"/>
      <c r="W187" s="79"/>
      <c r="X187" s="79"/>
      <c r="Y187" s="79"/>
      <c r="Z187" s="79"/>
      <c r="AA187" s="79"/>
      <c r="AB187" s="79"/>
      <c r="AC187" s="79"/>
      <c r="AD187" s="81"/>
      <c r="AE187" s="79" t="s">
        <v>3482</v>
      </c>
      <c r="AF187" s="79"/>
      <c r="AG187" s="79"/>
      <c r="AH187" s="79"/>
      <c r="AI187" s="79"/>
      <c r="AJ187" s="79"/>
      <c r="AK187" s="79"/>
      <c r="AL187" s="79"/>
      <c r="AM187" s="79"/>
      <c r="AN187" s="79"/>
      <c r="AO187" s="79"/>
      <c r="AP187" s="79"/>
      <c r="AQ187" s="79"/>
      <c r="AR187" s="79"/>
      <c r="AS187" s="79"/>
      <c r="AT187" s="79"/>
      <c r="AU187" s="79"/>
      <c r="AV187" s="79"/>
      <c r="AW187" s="79"/>
      <c r="AX187" s="79"/>
      <c r="AY187" s="79"/>
      <c r="AZ187" s="149">
        <f t="shared" si="5"/>
        <v>1.458</v>
      </c>
    </row>
    <row r="188" spans="1:52" ht="34.950000000000003" customHeight="1" x14ac:dyDescent="0.45">
      <c r="A188" s="78" t="s">
        <v>1124</v>
      </c>
      <c r="B188" s="79">
        <v>2</v>
      </c>
      <c r="C188" s="78" t="s">
        <v>1300</v>
      </c>
      <c r="D188" s="78" t="s">
        <v>1967</v>
      </c>
      <c r="E188" s="78" t="s">
        <v>1124</v>
      </c>
      <c r="F188" s="79">
        <v>2</v>
      </c>
      <c r="G188" s="78" t="s">
        <v>1293</v>
      </c>
      <c r="H188" s="79"/>
      <c r="I188" s="80" t="s">
        <v>1307</v>
      </c>
      <c r="J188" s="79" t="s">
        <v>2498</v>
      </c>
      <c r="K188" s="79"/>
      <c r="L188" s="78" t="s">
        <v>717</v>
      </c>
      <c r="M188" s="78"/>
      <c r="N188" s="78"/>
      <c r="O188" s="79">
        <v>1</v>
      </c>
      <c r="P188" s="79">
        <v>1800</v>
      </c>
      <c r="Q188" s="79">
        <v>450</v>
      </c>
      <c r="R188" s="79">
        <v>1800</v>
      </c>
      <c r="S188" s="79"/>
      <c r="T188" s="79"/>
      <c r="U188" s="79"/>
      <c r="V188" s="79"/>
      <c r="W188" s="79"/>
      <c r="X188" s="79"/>
      <c r="Y188" s="79"/>
      <c r="Z188" s="79"/>
      <c r="AA188" s="79"/>
      <c r="AB188" s="79"/>
      <c r="AC188" s="79"/>
      <c r="AD188" s="81"/>
      <c r="AE188" s="79" t="s">
        <v>3482</v>
      </c>
      <c r="AF188" s="79"/>
      <c r="AG188" s="79"/>
      <c r="AH188" s="79"/>
      <c r="AI188" s="79"/>
      <c r="AJ188" s="79"/>
      <c r="AK188" s="79"/>
      <c r="AL188" s="79"/>
      <c r="AM188" s="79"/>
      <c r="AN188" s="79"/>
      <c r="AO188" s="79"/>
      <c r="AP188" s="79"/>
      <c r="AQ188" s="79"/>
      <c r="AR188" s="79"/>
      <c r="AS188" s="79"/>
      <c r="AT188" s="79"/>
      <c r="AU188" s="79"/>
      <c r="AV188" s="79"/>
      <c r="AW188" s="79"/>
      <c r="AX188" s="79"/>
      <c r="AY188" s="79"/>
      <c r="AZ188" s="149">
        <f t="shared" si="5"/>
        <v>1.458</v>
      </c>
    </row>
    <row r="189" spans="1:52" s="154" customFormat="1" ht="34.950000000000003" customHeight="1" x14ac:dyDescent="0.45">
      <c r="A189" s="151" t="s">
        <v>5805</v>
      </c>
      <c r="B189" s="147">
        <v>2</v>
      </c>
      <c r="C189" s="151" t="s">
        <v>5808</v>
      </c>
      <c r="D189" s="151"/>
      <c r="E189" s="151"/>
      <c r="F189" s="147"/>
      <c r="G189" s="151"/>
      <c r="H189" s="147"/>
      <c r="I189" s="155" t="s">
        <v>5773</v>
      </c>
      <c r="J189" s="147"/>
      <c r="K189" s="147"/>
      <c r="L189" s="151" t="s">
        <v>7751</v>
      </c>
      <c r="M189" s="151"/>
      <c r="N189" s="151"/>
      <c r="O189" s="147">
        <v>1</v>
      </c>
      <c r="P189" s="147">
        <v>1200</v>
      </c>
      <c r="Q189" s="147">
        <v>500</v>
      </c>
      <c r="R189" s="147">
        <v>1050</v>
      </c>
      <c r="S189" s="147"/>
      <c r="T189" s="147"/>
      <c r="U189" s="147"/>
      <c r="V189" s="147"/>
      <c r="W189" s="147"/>
      <c r="X189" s="147"/>
      <c r="Y189" s="147"/>
      <c r="Z189" s="147"/>
      <c r="AA189" s="147"/>
      <c r="AB189" s="147"/>
      <c r="AC189" s="147"/>
      <c r="AD189" s="153"/>
      <c r="AE189" s="147" t="s">
        <v>3482</v>
      </c>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9">
        <f t="shared" si="5"/>
        <v>0.63</v>
      </c>
    </row>
    <row r="190" spans="1:52" s="154" customFormat="1" ht="34.950000000000003" customHeight="1" x14ac:dyDescent="0.45">
      <c r="A190" s="151" t="s">
        <v>5805</v>
      </c>
      <c r="B190" s="147">
        <v>2</v>
      </c>
      <c r="C190" s="151" t="s">
        <v>5808</v>
      </c>
      <c r="D190" s="151"/>
      <c r="E190" s="151"/>
      <c r="F190" s="147"/>
      <c r="G190" s="151"/>
      <c r="H190" s="147"/>
      <c r="I190" s="155" t="s">
        <v>5774</v>
      </c>
      <c r="J190" s="147"/>
      <c r="K190" s="147"/>
      <c r="L190" s="151" t="s">
        <v>7730</v>
      </c>
      <c r="M190" s="151"/>
      <c r="N190" s="151"/>
      <c r="O190" s="147">
        <v>1</v>
      </c>
      <c r="P190" s="147">
        <v>1200</v>
      </c>
      <c r="Q190" s="147">
        <v>600</v>
      </c>
      <c r="R190" s="147">
        <v>1400</v>
      </c>
      <c r="S190" s="147"/>
      <c r="T190" s="147"/>
      <c r="U190" s="147"/>
      <c r="V190" s="147"/>
      <c r="W190" s="147"/>
      <c r="X190" s="147"/>
      <c r="Y190" s="147"/>
      <c r="Z190" s="147"/>
      <c r="AA190" s="147"/>
      <c r="AB190" s="147"/>
      <c r="AC190" s="147"/>
      <c r="AD190" s="153"/>
      <c r="AE190" s="147" t="s">
        <v>3482</v>
      </c>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9">
        <f t="shared" si="5"/>
        <v>1.008</v>
      </c>
    </row>
    <row r="191" spans="1:52" ht="34.950000000000003" customHeight="1" x14ac:dyDescent="0.45">
      <c r="A191" s="78" t="s">
        <v>5805</v>
      </c>
      <c r="B191" s="79">
        <v>2</v>
      </c>
      <c r="C191" s="78" t="s">
        <v>5808</v>
      </c>
      <c r="D191" s="78"/>
      <c r="E191" s="78"/>
      <c r="F191" s="79"/>
      <c r="G191" s="78"/>
      <c r="H191" s="79"/>
      <c r="I191" s="80" t="s">
        <v>5775</v>
      </c>
      <c r="J191" s="79"/>
      <c r="K191" s="79"/>
      <c r="L191" s="78" t="s">
        <v>7730</v>
      </c>
      <c r="M191" s="78"/>
      <c r="N191" s="78"/>
      <c r="O191" s="79">
        <v>1</v>
      </c>
      <c r="P191" s="79">
        <v>1200</v>
      </c>
      <c r="Q191" s="79">
        <v>600</v>
      </c>
      <c r="R191" s="79">
        <v>1400</v>
      </c>
      <c r="S191" s="79"/>
      <c r="T191" s="79"/>
      <c r="U191" s="79"/>
      <c r="V191" s="79"/>
      <c r="W191" s="79"/>
      <c r="X191" s="79"/>
      <c r="Y191" s="79"/>
      <c r="Z191" s="79"/>
      <c r="AA191" s="79"/>
      <c r="AB191" s="79"/>
      <c r="AC191" s="79"/>
      <c r="AD191" s="81"/>
      <c r="AE191" s="79" t="s">
        <v>3482</v>
      </c>
      <c r="AF191" s="79"/>
      <c r="AG191" s="79"/>
      <c r="AH191" s="79"/>
      <c r="AI191" s="79"/>
      <c r="AJ191" s="79"/>
      <c r="AK191" s="79"/>
      <c r="AL191" s="79"/>
      <c r="AM191" s="79"/>
      <c r="AN191" s="79"/>
      <c r="AO191" s="79"/>
      <c r="AP191" s="79"/>
      <c r="AQ191" s="79"/>
      <c r="AR191" s="79"/>
      <c r="AS191" s="79"/>
      <c r="AT191" s="79"/>
      <c r="AU191" s="79"/>
      <c r="AV191" s="79"/>
      <c r="AW191" s="79"/>
      <c r="AX191" s="79"/>
      <c r="AY191" s="79"/>
      <c r="AZ191" s="149">
        <f t="shared" si="5"/>
        <v>1.008</v>
      </c>
    </row>
    <row r="192" spans="1:52" ht="34.950000000000003" customHeight="1" x14ac:dyDescent="0.45">
      <c r="A192" s="78" t="s">
        <v>5805</v>
      </c>
      <c r="B192" s="79">
        <v>2</v>
      </c>
      <c r="C192" s="78" t="s">
        <v>5808</v>
      </c>
      <c r="D192" s="78"/>
      <c r="E192" s="78"/>
      <c r="F192" s="79"/>
      <c r="G192" s="78"/>
      <c r="H192" s="79"/>
      <c r="I192" s="80" t="s">
        <v>5776</v>
      </c>
      <c r="J192" s="79"/>
      <c r="K192" s="79"/>
      <c r="L192" s="78" t="s">
        <v>7730</v>
      </c>
      <c r="M192" s="78"/>
      <c r="N192" s="78"/>
      <c r="O192" s="79">
        <v>1</v>
      </c>
      <c r="P192" s="79">
        <v>1200</v>
      </c>
      <c r="Q192" s="79">
        <v>600</v>
      </c>
      <c r="R192" s="79">
        <v>1400</v>
      </c>
      <c r="S192" s="79"/>
      <c r="T192" s="79"/>
      <c r="U192" s="79"/>
      <c r="V192" s="79"/>
      <c r="W192" s="79"/>
      <c r="X192" s="79"/>
      <c r="Y192" s="79"/>
      <c r="Z192" s="79"/>
      <c r="AA192" s="79"/>
      <c r="AB192" s="79"/>
      <c r="AC192" s="79" t="s">
        <v>5777</v>
      </c>
      <c r="AD192" s="81">
        <v>42535</v>
      </c>
      <c r="AE192" s="79" t="s">
        <v>3482</v>
      </c>
      <c r="AF192" s="79"/>
      <c r="AG192" s="79"/>
      <c r="AH192" s="79"/>
      <c r="AI192" s="79"/>
      <c r="AJ192" s="79"/>
      <c r="AK192" s="79"/>
      <c r="AL192" s="79"/>
      <c r="AM192" s="79"/>
      <c r="AN192" s="79"/>
      <c r="AO192" s="79"/>
      <c r="AP192" s="79"/>
      <c r="AQ192" s="79"/>
      <c r="AR192" s="79"/>
      <c r="AS192" s="79"/>
      <c r="AT192" s="79"/>
      <c r="AU192" s="79"/>
      <c r="AV192" s="79"/>
      <c r="AW192" s="79"/>
      <c r="AX192" s="79"/>
      <c r="AY192" s="79"/>
      <c r="AZ192" s="149">
        <f t="shared" si="5"/>
        <v>1.008</v>
      </c>
    </row>
    <row r="193" spans="1:52" ht="34.950000000000003" customHeight="1" x14ac:dyDescent="0.45">
      <c r="A193" s="78" t="s">
        <v>5805</v>
      </c>
      <c r="B193" s="79">
        <v>2</v>
      </c>
      <c r="C193" s="78" t="s">
        <v>5808</v>
      </c>
      <c r="D193" s="78"/>
      <c r="E193" s="78"/>
      <c r="F193" s="79"/>
      <c r="G193" s="78"/>
      <c r="H193" s="79"/>
      <c r="I193" s="80"/>
      <c r="J193" s="79"/>
      <c r="K193" s="79"/>
      <c r="L193" s="78" t="s">
        <v>9888</v>
      </c>
      <c r="M193" s="78" t="s">
        <v>9894</v>
      </c>
      <c r="N193" s="78"/>
      <c r="O193" s="79">
        <v>2</v>
      </c>
      <c r="P193" s="79"/>
      <c r="Q193" s="79"/>
      <c r="R193" s="79"/>
      <c r="S193" s="79"/>
      <c r="T193" s="79"/>
      <c r="U193" s="79"/>
      <c r="V193" s="79"/>
      <c r="W193" s="79"/>
      <c r="X193" s="79"/>
      <c r="Y193" s="79"/>
      <c r="Z193" s="79"/>
      <c r="AA193" s="79"/>
      <c r="AB193" s="79"/>
      <c r="AC193" s="79"/>
      <c r="AD193" s="81"/>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149">
        <f t="shared" si="5"/>
        <v>0</v>
      </c>
    </row>
    <row r="194" spans="1:52" ht="34.950000000000003" customHeight="1" x14ac:dyDescent="0.45">
      <c r="A194" s="78" t="s">
        <v>5805</v>
      </c>
      <c r="B194" s="79">
        <v>2</v>
      </c>
      <c r="C194" s="78" t="s">
        <v>5808</v>
      </c>
      <c r="D194" s="78"/>
      <c r="E194" s="78"/>
      <c r="F194" s="79"/>
      <c r="G194" s="78"/>
      <c r="H194" s="79"/>
      <c r="I194" s="80"/>
      <c r="J194" s="79"/>
      <c r="K194" s="79"/>
      <c r="L194" s="78" t="s">
        <v>9916</v>
      </c>
      <c r="M194" s="78"/>
      <c r="N194" s="78"/>
      <c r="O194" s="79">
        <v>5</v>
      </c>
      <c r="P194" s="79"/>
      <c r="Q194" s="79"/>
      <c r="R194" s="79"/>
      <c r="S194" s="79"/>
      <c r="T194" s="79"/>
      <c r="U194" s="79"/>
      <c r="V194" s="79"/>
      <c r="W194" s="79"/>
      <c r="X194" s="79"/>
      <c r="Y194" s="79"/>
      <c r="Z194" s="79"/>
      <c r="AA194" s="79"/>
      <c r="AB194" s="79"/>
      <c r="AC194" s="79"/>
      <c r="AD194" s="81"/>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149">
        <f t="shared" si="5"/>
        <v>0</v>
      </c>
    </row>
    <row r="195" spans="1:52" ht="34.950000000000003" customHeight="1" x14ac:dyDescent="0.45">
      <c r="A195" s="78" t="s">
        <v>5805</v>
      </c>
      <c r="B195" s="79">
        <v>2</v>
      </c>
      <c r="C195" s="78" t="s">
        <v>5808</v>
      </c>
      <c r="D195" s="78"/>
      <c r="E195" s="78"/>
      <c r="F195" s="79"/>
      <c r="G195" s="78"/>
      <c r="H195" s="79"/>
      <c r="I195" s="80"/>
      <c r="J195" s="79"/>
      <c r="K195" s="79"/>
      <c r="L195" s="78" t="s">
        <v>9926</v>
      </c>
      <c r="M195" s="78"/>
      <c r="N195" s="78"/>
      <c r="O195" s="79">
        <v>1</v>
      </c>
      <c r="P195" s="79">
        <v>450</v>
      </c>
      <c r="Q195" s="79">
        <v>300</v>
      </c>
      <c r="R195" s="79">
        <v>900</v>
      </c>
      <c r="S195" s="79"/>
      <c r="T195" s="79"/>
      <c r="U195" s="79"/>
      <c r="V195" s="79"/>
      <c r="W195" s="79"/>
      <c r="X195" s="79"/>
      <c r="Y195" s="79"/>
      <c r="Z195" s="79"/>
      <c r="AA195" s="79"/>
      <c r="AB195" s="79"/>
      <c r="AC195" s="79"/>
      <c r="AD195" s="81"/>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149">
        <f t="shared" si="5"/>
        <v>0.1215</v>
      </c>
    </row>
    <row r="196" spans="1:52" ht="34.950000000000003" customHeight="1" x14ac:dyDescent="0.45">
      <c r="A196" s="78" t="s">
        <v>5805</v>
      </c>
      <c r="B196" s="79">
        <v>2</v>
      </c>
      <c r="C196" s="78" t="s">
        <v>5808</v>
      </c>
      <c r="D196" s="78"/>
      <c r="E196" s="78"/>
      <c r="F196" s="79"/>
      <c r="G196" s="78"/>
      <c r="H196" s="79"/>
      <c r="I196" s="80"/>
      <c r="J196" s="79"/>
      <c r="K196" s="79"/>
      <c r="L196" s="78" t="s">
        <v>5895</v>
      </c>
      <c r="M196" s="78" t="s">
        <v>9872</v>
      </c>
      <c r="N196" s="78"/>
      <c r="O196" s="79">
        <v>1</v>
      </c>
      <c r="P196" s="79">
        <v>800</v>
      </c>
      <c r="Q196" s="79">
        <v>450</v>
      </c>
      <c r="R196" s="79">
        <v>1200</v>
      </c>
      <c r="S196" s="79"/>
      <c r="T196" s="79"/>
      <c r="U196" s="79"/>
      <c r="V196" s="79"/>
      <c r="W196" s="79"/>
      <c r="X196" s="79"/>
      <c r="Y196" s="79"/>
      <c r="Z196" s="79"/>
      <c r="AA196" s="79"/>
      <c r="AB196" s="79"/>
      <c r="AC196" s="79"/>
      <c r="AD196" s="81"/>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149">
        <f t="shared" si="5"/>
        <v>0.432</v>
      </c>
    </row>
    <row r="197" spans="1:52" ht="34.950000000000003" customHeight="1" x14ac:dyDescent="0.45">
      <c r="A197" s="78" t="s">
        <v>5805</v>
      </c>
      <c r="B197" s="79">
        <v>2</v>
      </c>
      <c r="C197" s="78" t="s">
        <v>5808</v>
      </c>
      <c r="D197" s="78"/>
      <c r="E197" s="78"/>
      <c r="F197" s="79"/>
      <c r="G197" s="78"/>
      <c r="H197" s="79"/>
      <c r="I197" s="80"/>
      <c r="J197" s="79"/>
      <c r="K197" s="79"/>
      <c r="L197" s="78" t="s">
        <v>9890</v>
      </c>
      <c r="M197" s="78"/>
      <c r="N197" s="78"/>
      <c r="O197" s="79">
        <v>1</v>
      </c>
      <c r="P197" s="79"/>
      <c r="Q197" s="79"/>
      <c r="R197" s="79"/>
      <c r="S197" s="79"/>
      <c r="T197" s="79"/>
      <c r="U197" s="79"/>
      <c r="V197" s="79"/>
      <c r="W197" s="79"/>
      <c r="X197" s="79"/>
      <c r="Y197" s="79"/>
      <c r="Z197" s="79"/>
      <c r="AA197" s="79"/>
      <c r="AB197" s="79"/>
      <c r="AC197" s="79"/>
      <c r="AD197" s="81"/>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149">
        <f t="shared" si="5"/>
        <v>0</v>
      </c>
    </row>
    <row r="198" spans="1:52" ht="34.950000000000003" customHeight="1" x14ac:dyDescent="0.45">
      <c r="A198" s="78" t="s">
        <v>5805</v>
      </c>
      <c r="B198" s="79">
        <v>2</v>
      </c>
      <c r="C198" s="78" t="s">
        <v>5808</v>
      </c>
      <c r="D198" s="78"/>
      <c r="E198" s="78"/>
      <c r="F198" s="79"/>
      <c r="G198" s="78"/>
      <c r="H198" s="79"/>
      <c r="I198" s="80"/>
      <c r="J198" s="79"/>
      <c r="K198" s="79"/>
      <c r="L198" s="78" t="s">
        <v>9911</v>
      </c>
      <c r="M198" s="78"/>
      <c r="N198" s="78"/>
      <c r="O198" s="79">
        <v>1</v>
      </c>
      <c r="P198" s="79">
        <v>800</v>
      </c>
      <c r="Q198" s="79">
        <v>500</v>
      </c>
      <c r="R198" s="79">
        <v>800</v>
      </c>
      <c r="S198" s="79"/>
      <c r="T198" s="79"/>
      <c r="U198" s="79"/>
      <c r="V198" s="79"/>
      <c r="W198" s="79"/>
      <c r="X198" s="79"/>
      <c r="Y198" s="79"/>
      <c r="Z198" s="79"/>
      <c r="AA198" s="79"/>
      <c r="AB198" s="79"/>
      <c r="AC198" s="79"/>
      <c r="AD198" s="81"/>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149">
        <f t="shared" si="5"/>
        <v>0.32</v>
      </c>
    </row>
    <row r="199" spans="1:52" ht="34.950000000000003" customHeight="1" x14ac:dyDescent="0.45">
      <c r="A199" s="78" t="s">
        <v>5805</v>
      </c>
      <c r="B199" s="79">
        <v>2</v>
      </c>
      <c r="C199" s="78" t="s">
        <v>5808</v>
      </c>
      <c r="D199" s="78"/>
      <c r="E199" s="78"/>
      <c r="F199" s="79"/>
      <c r="G199" s="78"/>
      <c r="H199" s="79"/>
      <c r="I199" s="80"/>
      <c r="J199" s="79"/>
      <c r="K199" s="79"/>
      <c r="L199" s="78" t="s">
        <v>9911</v>
      </c>
      <c r="M199" s="78" t="s">
        <v>9914</v>
      </c>
      <c r="N199" s="78"/>
      <c r="O199" s="79">
        <v>1</v>
      </c>
      <c r="P199" s="79">
        <v>1200</v>
      </c>
      <c r="Q199" s="79">
        <v>560</v>
      </c>
      <c r="R199" s="79">
        <v>1400</v>
      </c>
      <c r="S199" s="79"/>
      <c r="T199" s="79"/>
      <c r="U199" s="79"/>
      <c r="V199" s="79"/>
      <c r="W199" s="79"/>
      <c r="X199" s="79"/>
      <c r="Y199" s="79"/>
      <c r="Z199" s="79"/>
      <c r="AA199" s="79"/>
      <c r="AB199" s="79"/>
      <c r="AC199" s="79"/>
      <c r="AD199" s="81"/>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149">
        <f t="shared" si="5"/>
        <v>0.94079999999999997</v>
      </c>
    </row>
    <row r="200" spans="1:52" ht="34.950000000000003" customHeight="1" x14ac:dyDescent="0.45">
      <c r="A200" s="78" t="s">
        <v>5805</v>
      </c>
      <c r="B200" s="79">
        <v>2</v>
      </c>
      <c r="C200" s="78" t="s">
        <v>5808</v>
      </c>
      <c r="D200" s="78"/>
      <c r="E200" s="78"/>
      <c r="F200" s="79"/>
      <c r="G200" s="78"/>
      <c r="H200" s="79"/>
      <c r="I200" s="80"/>
      <c r="J200" s="79"/>
      <c r="K200" s="79"/>
      <c r="L200" s="78" t="s">
        <v>5895</v>
      </c>
      <c r="M200" s="78" t="s">
        <v>9872</v>
      </c>
      <c r="N200" s="78"/>
      <c r="O200" s="79">
        <v>2</v>
      </c>
      <c r="P200" s="79">
        <v>600</v>
      </c>
      <c r="Q200" s="79">
        <v>450</v>
      </c>
      <c r="R200" s="79">
        <v>750</v>
      </c>
      <c r="S200" s="79"/>
      <c r="T200" s="79"/>
      <c r="U200" s="79"/>
      <c r="V200" s="79"/>
      <c r="W200" s="79"/>
      <c r="X200" s="79"/>
      <c r="Y200" s="79"/>
      <c r="Z200" s="79"/>
      <c r="AA200" s="79"/>
      <c r="AB200" s="79"/>
      <c r="AC200" s="79"/>
      <c r="AD200" s="81"/>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149">
        <f t="shared" si="5"/>
        <v>0.40500000000000003</v>
      </c>
    </row>
    <row r="201" spans="1:52" ht="34.950000000000003" customHeight="1" x14ac:dyDescent="0.45">
      <c r="A201" s="78" t="s">
        <v>5805</v>
      </c>
      <c r="B201" s="79">
        <v>2</v>
      </c>
      <c r="C201" s="78" t="s">
        <v>5808</v>
      </c>
      <c r="D201" s="78"/>
      <c r="E201" s="78"/>
      <c r="F201" s="79"/>
      <c r="G201" s="78"/>
      <c r="H201" s="79"/>
      <c r="I201" s="80"/>
      <c r="J201" s="79"/>
      <c r="K201" s="79"/>
      <c r="L201" s="78" t="s">
        <v>5895</v>
      </c>
      <c r="M201" s="78" t="s">
        <v>9872</v>
      </c>
      <c r="N201" s="78" t="s">
        <v>9930</v>
      </c>
      <c r="O201" s="79">
        <v>1</v>
      </c>
      <c r="P201" s="79">
        <v>470</v>
      </c>
      <c r="Q201" s="79">
        <v>650</v>
      </c>
      <c r="R201" s="79">
        <v>800</v>
      </c>
      <c r="S201" s="79"/>
      <c r="T201" s="79"/>
      <c r="U201" s="79"/>
      <c r="V201" s="79"/>
      <c r="W201" s="79"/>
      <c r="X201" s="79"/>
      <c r="Y201" s="79"/>
      <c r="Z201" s="79"/>
      <c r="AA201" s="79"/>
      <c r="AB201" s="79"/>
      <c r="AC201" s="79"/>
      <c r="AD201" s="81"/>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149">
        <f t="shared" si="5"/>
        <v>0.24440000000000001</v>
      </c>
    </row>
    <row r="202" spans="1:52" ht="34.950000000000003" customHeight="1" x14ac:dyDescent="0.45">
      <c r="A202" s="78" t="s">
        <v>5805</v>
      </c>
      <c r="B202" s="79">
        <v>2</v>
      </c>
      <c r="C202" s="78" t="s">
        <v>5808</v>
      </c>
      <c r="D202" s="78"/>
      <c r="E202" s="78"/>
      <c r="F202" s="79"/>
      <c r="G202" s="78"/>
      <c r="H202" s="79"/>
      <c r="I202" s="80"/>
      <c r="J202" s="79"/>
      <c r="K202" s="79"/>
      <c r="L202" s="78" t="s">
        <v>8362</v>
      </c>
      <c r="M202" s="78" t="s">
        <v>9872</v>
      </c>
      <c r="N202" s="78"/>
      <c r="O202" s="79">
        <v>7</v>
      </c>
      <c r="P202" s="79">
        <v>750</v>
      </c>
      <c r="Q202" s="79">
        <v>450</v>
      </c>
      <c r="R202" s="79">
        <v>800</v>
      </c>
      <c r="S202" s="79"/>
      <c r="T202" s="79"/>
      <c r="U202" s="79"/>
      <c r="V202" s="79"/>
      <c r="W202" s="79"/>
      <c r="X202" s="79"/>
      <c r="Y202" s="79"/>
      <c r="Z202" s="79"/>
      <c r="AA202" s="79"/>
      <c r="AB202" s="79"/>
      <c r="AC202" s="79"/>
      <c r="AD202" s="81"/>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149">
        <f t="shared" si="5"/>
        <v>1.8900000000000001</v>
      </c>
    </row>
    <row r="203" spans="1:52" ht="34.950000000000003" customHeight="1" x14ac:dyDescent="0.45">
      <c r="A203" s="78" t="s">
        <v>5805</v>
      </c>
      <c r="B203" s="79">
        <v>2</v>
      </c>
      <c r="C203" s="78" t="s">
        <v>5808</v>
      </c>
      <c r="D203" s="78"/>
      <c r="E203" s="78"/>
      <c r="F203" s="79"/>
      <c r="G203" s="78"/>
      <c r="H203" s="79"/>
      <c r="I203" s="80"/>
      <c r="J203" s="79"/>
      <c r="K203" s="79"/>
      <c r="L203" s="78" t="s">
        <v>9927</v>
      </c>
      <c r="M203" s="78"/>
      <c r="N203" s="78"/>
      <c r="O203" s="79">
        <v>2</v>
      </c>
      <c r="P203" s="79">
        <v>960</v>
      </c>
      <c r="Q203" s="79">
        <v>540</v>
      </c>
      <c r="R203" s="79">
        <v>1000</v>
      </c>
      <c r="S203" s="79"/>
      <c r="T203" s="79"/>
      <c r="U203" s="79"/>
      <c r="V203" s="79"/>
      <c r="W203" s="79"/>
      <c r="X203" s="79"/>
      <c r="Y203" s="79"/>
      <c r="Z203" s="79"/>
      <c r="AA203" s="79"/>
      <c r="AB203" s="79"/>
      <c r="AC203" s="79"/>
      <c r="AD203" s="81"/>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149">
        <f t="shared" si="5"/>
        <v>1.0367999999999999</v>
      </c>
    </row>
    <row r="204" spans="1:52" ht="34.950000000000003" customHeight="1" x14ac:dyDescent="0.45">
      <c r="A204" s="78" t="s">
        <v>5805</v>
      </c>
      <c r="B204" s="79">
        <v>2</v>
      </c>
      <c r="C204" s="78" t="s">
        <v>5808</v>
      </c>
      <c r="D204" s="78"/>
      <c r="E204" s="78"/>
      <c r="F204" s="79"/>
      <c r="G204" s="78"/>
      <c r="H204" s="79"/>
      <c r="I204" s="80"/>
      <c r="J204" s="79"/>
      <c r="K204" s="79"/>
      <c r="L204" s="78" t="s">
        <v>8362</v>
      </c>
      <c r="M204" s="78"/>
      <c r="N204" s="78"/>
      <c r="O204" s="79">
        <v>2</v>
      </c>
      <c r="P204" s="79">
        <v>450</v>
      </c>
      <c r="Q204" s="79">
        <v>450</v>
      </c>
      <c r="R204" s="79">
        <v>1000</v>
      </c>
      <c r="S204" s="79"/>
      <c r="T204" s="79"/>
      <c r="U204" s="79"/>
      <c r="V204" s="79"/>
      <c r="W204" s="79"/>
      <c r="X204" s="79"/>
      <c r="Y204" s="79"/>
      <c r="Z204" s="79"/>
      <c r="AA204" s="79"/>
      <c r="AB204" s="79"/>
      <c r="AC204" s="79"/>
      <c r="AD204" s="81"/>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149">
        <f t="shared" si="5"/>
        <v>0.40500000000000003</v>
      </c>
    </row>
    <row r="205" spans="1:52" ht="34.950000000000003" customHeight="1" x14ac:dyDescent="0.45">
      <c r="A205" s="78" t="s">
        <v>5805</v>
      </c>
      <c r="B205" s="79">
        <v>2</v>
      </c>
      <c r="C205" s="78" t="s">
        <v>5808</v>
      </c>
      <c r="D205" s="78"/>
      <c r="E205" s="78"/>
      <c r="F205" s="79"/>
      <c r="G205" s="78"/>
      <c r="H205" s="79"/>
      <c r="I205" s="80"/>
      <c r="J205" s="79"/>
      <c r="K205" s="79"/>
      <c r="L205" s="78" t="s">
        <v>8362</v>
      </c>
      <c r="M205" s="78"/>
      <c r="N205" s="78"/>
      <c r="O205" s="79">
        <v>6</v>
      </c>
      <c r="P205" s="79">
        <v>990</v>
      </c>
      <c r="Q205" s="79">
        <v>450</v>
      </c>
      <c r="R205" s="79">
        <v>970</v>
      </c>
      <c r="S205" s="79"/>
      <c r="T205" s="79"/>
      <c r="U205" s="79"/>
      <c r="V205" s="79"/>
      <c r="W205" s="79"/>
      <c r="X205" s="79"/>
      <c r="Y205" s="79"/>
      <c r="Z205" s="79"/>
      <c r="AA205" s="79"/>
      <c r="AB205" s="79"/>
      <c r="AC205" s="79"/>
      <c r="AD205" s="81"/>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149">
        <f t="shared" si="5"/>
        <v>2.5928100000000001</v>
      </c>
    </row>
    <row r="206" spans="1:52" ht="34.950000000000003" customHeight="1" x14ac:dyDescent="0.45">
      <c r="A206" s="78" t="s">
        <v>5805</v>
      </c>
      <c r="B206" s="79">
        <v>2</v>
      </c>
      <c r="C206" s="78" t="s">
        <v>5808</v>
      </c>
      <c r="D206" s="78"/>
      <c r="E206" s="78"/>
      <c r="F206" s="79"/>
      <c r="G206" s="78"/>
      <c r="H206" s="79"/>
      <c r="I206" s="80"/>
      <c r="J206" s="79"/>
      <c r="K206" s="79"/>
      <c r="L206" s="78" t="s">
        <v>5895</v>
      </c>
      <c r="M206" s="78" t="s">
        <v>9872</v>
      </c>
      <c r="N206" s="78"/>
      <c r="O206" s="79">
        <v>2</v>
      </c>
      <c r="P206" s="79">
        <v>800</v>
      </c>
      <c r="Q206" s="79">
        <v>420</v>
      </c>
      <c r="R206" s="79">
        <v>900</v>
      </c>
      <c r="S206" s="79"/>
      <c r="T206" s="79"/>
      <c r="U206" s="79"/>
      <c r="V206" s="79"/>
      <c r="W206" s="79"/>
      <c r="X206" s="79"/>
      <c r="Y206" s="79"/>
      <c r="Z206" s="79"/>
      <c r="AA206" s="79"/>
      <c r="AB206" s="79"/>
      <c r="AC206" s="79"/>
      <c r="AD206" s="81"/>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149">
        <f t="shared" si="5"/>
        <v>0.6048</v>
      </c>
    </row>
    <row r="207" spans="1:52" ht="34.950000000000003" customHeight="1" x14ac:dyDescent="0.45">
      <c r="A207" s="78" t="s">
        <v>5805</v>
      </c>
      <c r="B207" s="79">
        <v>2</v>
      </c>
      <c r="C207" s="78" t="s">
        <v>5808</v>
      </c>
      <c r="D207" s="78"/>
      <c r="E207" s="78"/>
      <c r="F207" s="79"/>
      <c r="G207" s="78"/>
      <c r="H207" s="79"/>
      <c r="I207" s="80"/>
      <c r="J207" s="79"/>
      <c r="K207" s="79"/>
      <c r="L207" s="78" t="s">
        <v>5895</v>
      </c>
      <c r="M207" s="78" t="s">
        <v>9901</v>
      </c>
      <c r="N207" s="78"/>
      <c r="O207" s="79">
        <v>1</v>
      </c>
      <c r="P207" s="79">
        <v>850</v>
      </c>
      <c r="Q207" s="79">
        <v>570</v>
      </c>
      <c r="R207" s="79">
        <v>1020</v>
      </c>
      <c r="S207" s="79"/>
      <c r="T207" s="79"/>
      <c r="U207" s="79"/>
      <c r="V207" s="79"/>
      <c r="W207" s="79"/>
      <c r="X207" s="79"/>
      <c r="Y207" s="79"/>
      <c r="Z207" s="79"/>
      <c r="AA207" s="79"/>
      <c r="AB207" s="79"/>
      <c r="AC207" s="79"/>
      <c r="AD207" s="81"/>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149">
        <f t="shared" si="5"/>
        <v>0.49419000000000002</v>
      </c>
    </row>
    <row r="208" spans="1:52" ht="34.950000000000003" customHeight="1" x14ac:dyDescent="0.45">
      <c r="A208" s="78" t="s">
        <v>5805</v>
      </c>
      <c r="B208" s="79">
        <v>2</v>
      </c>
      <c r="C208" s="78" t="s">
        <v>5808</v>
      </c>
      <c r="D208" s="78"/>
      <c r="E208" s="78"/>
      <c r="F208" s="79"/>
      <c r="G208" s="78"/>
      <c r="H208" s="79"/>
      <c r="I208" s="80"/>
      <c r="J208" s="79"/>
      <c r="K208" s="79"/>
      <c r="L208" s="78" t="s">
        <v>5895</v>
      </c>
      <c r="M208" s="78" t="s">
        <v>9901</v>
      </c>
      <c r="N208" s="78"/>
      <c r="O208" s="79">
        <v>3</v>
      </c>
      <c r="P208" s="79">
        <v>670</v>
      </c>
      <c r="Q208" s="79">
        <v>420</v>
      </c>
      <c r="R208" s="79">
        <v>850</v>
      </c>
      <c r="S208" s="79"/>
      <c r="T208" s="79"/>
      <c r="U208" s="79"/>
      <c r="V208" s="79"/>
      <c r="W208" s="79"/>
      <c r="X208" s="79"/>
      <c r="Y208" s="79"/>
      <c r="Z208" s="79"/>
      <c r="AA208" s="79"/>
      <c r="AB208" s="79"/>
      <c r="AC208" s="79"/>
      <c r="AD208" s="81"/>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149">
        <f t="shared" si="5"/>
        <v>0.71757000000000004</v>
      </c>
    </row>
    <row r="209" spans="1:52" ht="34.950000000000003" customHeight="1" x14ac:dyDescent="0.45">
      <c r="A209" s="78" t="s">
        <v>5805</v>
      </c>
      <c r="B209" s="79">
        <v>2</v>
      </c>
      <c r="C209" s="78" t="s">
        <v>5808</v>
      </c>
      <c r="D209" s="78"/>
      <c r="E209" s="78"/>
      <c r="F209" s="79"/>
      <c r="G209" s="78"/>
      <c r="H209" s="79"/>
      <c r="I209" s="80"/>
      <c r="J209" s="79"/>
      <c r="K209" s="79"/>
      <c r="L209" s="78" t="s">
        <v>9911</v>
      </c>
      <c r="M209" s="78"/>
      <c r="N209" s="78"/>
      <c r="O209" s="79">
        <v>1</v>
      </c>
      <c r="P209" s="79">
        <v>570</v>
      </c>
      <c r="Q209" s="79">
        <v>360</v>
      </c>
      <c r="R209" s="79">
        <v>800</v>
      </c>
      <c r="S209" s="79"/>
      <c r="T209" s="79"/>
      <c r="U209" s="79"/>
      <c r="V209" s="79"/>
      <c r="W209" s="79"/>
      <c r="X209" s="79"/>
      <c r="Y209" s="79"/>
      <c r="Z209" s="79"/>
      <c r="AA209" s="79"/>
      <c r="AB209" s="79"/>
      <c r="AC209" s="79"/>
      <c r="AD209" s="81"/>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149">
        <f t="shared" si="5"/>
        <v>0.16416</v>
      </c>
    </row>
    <row r="210" spans="1:52" ht="34.950000000000003" customHeight="1" x14ac:dyDescent="0.45">
      <c r="A210" s="78" t="s">
        <v>5805</v>
      </c>
      <c r="B210" s="79">
        <v>2</v>
      </c>
      <c r="C210" s="78" t="s">
        <v>5808</v>
      </c>
      <c r="D210" s="78"/>
      <c r="E210" s="78"/>
      <c r="F210" s="79"/>
      <c r="G210" s="78"/>
      <c r="H210" s="79"/>
      <c r="I210" s="80"/>
      <c r="J210" s="79"/>
      <c r="K210" s="79"/>
      <c r="L210" s="78" t="s">
        <v>9928</v>
      </c>
      <c r="M210" s="78" t="s">
        <v>9931</v>
      </c>
      <c r="N210" s="78"/>
      <c r="O210" s="79">
        <v>1</v>
      </c>
      <c r="P210" s="79">
        <v>450</v>
      </c>
      <c r="Q210" s="79">
        <v>450</v>
      </c>
      <c r="R210" s="79">
        <v>780</v>
      </c>
      <c r="S210" s="79"/>
      <c r="T210" s="79"/>
      <c r="U210" s="79"/>
      <c r="V210" s="79"/>
      <c r="W210" s="79"/>
      <c r="X210" s="79"/>
      <c r="Y210" s="79"/>
      <c r="Z210" s="79"/>
      <c r="AA210" s="79"/>
      <c r="AB210" s="79"/>
      <c r="AC210" s="79"/>
      <c r="AD210" s="81"/>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149">
        <f t="shared" si="5"/>
        <v>0.15795000000000001</v>
      </c>
    </row>
    <row r="211" spans="1:52" ht="34.950000000000003" customHeight="1" x14ac:dyDescent="0.45">
      <c r="A211" s="78" t="s">
        <v>5805</v>
      </c>
      <c r="B211" s="79">
        <v>2</v>
      </c>
      <c r="C211" s="78" t="s">
        <v>5808</v>
      </c>
      <c r="D211" s="78"/>
      <c r="E211" s="78"/>
      <c r="F211" s="79"/>
      <c r="G211" s="78"/>
      <c r="H211" s="79"/>
      <c r="I211" s="80"/>
      <c r="J211" s="79"/>
      <c r="K211" s="79"/>
      <c r="L211" s="78" t="s">
        <v>2870</v>
      </c>
      <c r="M211" s="78" t="s">
        <v>9873</v>
      </c>
      <c r="N211" s="78"/>
      <c r="O211" s="79">
        <v>1</v>
      </c>
      <c r="P211" s="79">
        <v>400</v>
      </c>
      <c r="Q211" s="79">
        <v>480</v>
      </c>
      <c r="R211" s="79">
        <v>750</v>
      </c>
      <c r="S211" s="79"/>
      <c r="T211" s="79"/>
      <c r="U211" s="79"/>
      <c r="V211" s="79"/>
      <c r="W211" s="79"/>
      <c r="X211" s="79"/>
      <c r="Y211" s="79"/>
      <c r="Z211" s="79"/>
      <c r="AA211" s="79"/>
      <c r="AB211" s="79"/>
      <c r="AC211" s="79"/>
      <c r="AD211" s="81"/>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149">
        <f t="shared" si="5"/>
        <v>0.14399999999999999</v>
      </c>
    </row>
    <row r="212" spans="1:52" ht="34.950000000000003" customHeight="1" x14ac:dyDescent="0.45">
      <c r="A212" s="78" t="s">
        <v>5805</v>
      </c>
      <c r="B212" s="79">
        <v>2</v>
      </c>
      <c r="C212" s="78" t="s">
        <v>5808</v>
      </c>
      <c r="D212" s="78"/>
      <c r="E212" s="78"/>
      <c r="F212" s="79"/>
      <c r="G212" s="78"/>
      <c r="H212" s="79"/>
      <c r="I212" s="80"/>
      <c r="J212" s="79"/>
      <c r="K212" s="79"/>
      <c r="L212" s="78" t="s">
        <v>9879</v>
      </c>
      <c r="M212" s="78" t="s">
        <v>9932</v>
      </c>
      <c r="N212" s="78"/>
      <c r="O212" s="79">
        <v>1</v>
      </c>
      <c r="P212" s="79">
        <v>630</v>
      </c>
      <c r="Q212" s="79">
        <v>670</v>
      </c>
      <c r="R212" s="79">
        <v>830</v>
      </c>
      <c r="S212" s="79"/>
      <c r="T212" s="79"/>
      <c r="U212" s="79"/>
      <c r="V212" s="79"/>
      <c r="W212" s="79"/>
      <c r="X212" s="79"/>
      <c r="Y212" s="79"/>
      <c r="Z212" s="79"/>
      <c r="AA212" s="79"/>
      <c r="AB212" s="79"/>
      <c r="AC212" s="79"/>
      <c r="AD212" s="81"/>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149">
        <f t="shared" si="5"/>
        <v>0.35034300000000002</v>
      </c>
    </row>
    <row r="213" spans="1:52" ht="34.950000000000003" customHeight="1" x14ac:dyDescent="0.45">
      <c r="A213" s="78" t="s">
        <v>5805</v>
      </c>
      <c r="B213" s="79">
        <v>2</v>
      </c>
      <c r="C213" s="78" t="s">
        <v>5808</v>
      </c>
      <c r="D213" s="78"/>
      <c r="E213" s="78"/>
      <c r="F213" s="79"/>
      <c r="G213" s="78"/>
      <c r="H213" s="79"/>
      <c r="I213" s="80"/>
      <c r="J213" s="79"/>
      <c r="K213" s="79"/>
      <c r="L213" s="78" t="s">
        <v>6444</v>
      </c>
      <c r="M213" s="78" t="s">
        <v>9933</v>
      </c>
      <c r="N213" s="78"/>
      <c r="O213" s="79">
        <v>1</v>
      </c>
      <c r="P213" s="79">
        <v>450</v>
      </c>
      <c r="Q213" s="79">
        <v>460</v>
      </c>
      <c r="R213" s="79">
        <v>890</v>
      </c>
      <c r="S213" s="79"/>
      <c r="T213" s="79"/>
      <c r="U213" s="79"/>
      <c r="V213" s="79"/>
      <c r="W213" s="79"/>
      <c r="X213" s="79"/>
      <c r="Y213" s="79"/>
      <c r="Z213" s="79"/>
      <c r="AA213" s="79"/>
      <c r="AB213" s="79"/>
      <c r="AC213" s="79"/>
      <c r="AD213" s="81"/>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149">
        <f t="shared" si="5"/>
        <v>0.18423</v>
      </c>
    </row>
    <row r="214" spans="1:52" ht="34.950000000000003" customHeight="1" x14ac:dyDescent="0.45">
      <c r="A214" s="78" t="s">
        <v>5805</v>
      </c>
      <c r="B214" s="79">
        <v>2</v>
      </c>
      <c r="C214" s="78" t="s">
        <v>5808</v>
      </c>
      <c r="D214" s="78"/>
      <c r="E214" s="78"/>
      <c r="F214" s="79"/>
      <c r="G214" s="78"/>
      <c r="H214" s="79"/>
      <c r="I214" s="80"/>
      <c r="J214" s="79"/>
      <c r="K214" s="79"/>
      <c r="L214" s="78" t="s">
        <v>9929</v>
      </c>
      <c r="M214" s="78"/>
      <c r="N214" s="78"/>
      <c r="O214" s="79">
        <v>1</v>
      </c>
      <c r="P214" s="79">
        <v>700</v>
      </c>
      <c r="Q214" s="79">
        <v>450</v>
      </c>
      <c r="R214" s="79">
        <v>900</v>
      </c>
      <c r="S214" s="79"/>
      <c r="T214" s="79"/>
      <c r="U214" s="79"/>
      <c r="V214" s="79"/>
      <c r="W214" s="79"/>
      <c r="X214" s="79"/>
      <c r="Y214" s="79"/>
      <c r="Z214" s="79"/>
      <c r="AA214" s="79"/>
      <c r="AB214" s="79"/>
      <c r="AC214" s="79"/>
      <c r="AD214" s="81"/>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149">
        <f t="shared" si="5"/>
        <v>0.28349999999999997</v>
      </c>
    </row>
    <row r="215" spans="1:52" ht="34.950000000000003" customHeight="1" x14ac:dyDescent="0.45">
      <c r="A215" s="78" t="s">
        <v>5805</v>
      </c>
      <c r="B215" s="79">
        <v>2</v>
      </c>
      <c r="C215" s="78" t="s">
        <v>5808</v>
      </c>
      <c r="D215" s="78"/>
      <c r="E215" s="78"/>
      <c r="F215" s="79"/>
      <c r="G215" s="78"/>
      <c r="H215" s="79"/>
      <c r="I215" s="80"/>
      <c r="J215" s="79"/>
      <c r="K215" s="79"/>
      <c r="L215" s="78" t="s">
        <v>8362</v>
      </c>
      <c r="M215" s="78"/>
      <c r="N215" s="78"/>
      <c r="O215" s="79">
        <v>1</v>
      </c>
      <c r="P215" s="79">
        <v>950</v>
      </c>
      <c r="Q215" s="79">
        <v>500</v>
      </c>
      <c r="R215" s="79">
        <v>1080</v>
      </c>
      <c r="S215" s="79"/>
      <c r="T215" s="79"/>
      <c r="U215" s="79"/>
      <c r="V215" s="79"/>
      <c r="W215" s="79"/>
      <c r="X215" s="79"/>
      <c r="Y215" s="79"/>
      <c r="Z215" s="79"/>
      <c r="AA215" s="79"/>
      <c r="AB215" s="79"/>
      <c r="AC215" s="79"/>
      <c r="AD215" s="81"/>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149">
        <f t="shared" si="5"/>
        <v>0.51300000000000001</v>
      </c>
    </row>
    <row r="216" spans="1:52" ht="34.950000000000003" customHeight="1" x14ac:dyDescent="0.45">
      <c r="A216" s="78" t="s">
        <v>5805</v>
      </c>
      <c r="B216" s="79">
        <v>2</v>
      </c>
      <c r="C216" s="78" t="s">
        <v>5808</v>
      </c>
      <c r="D216" s="78"/>
      <c r="E216" s="78"/>
      <c r="F216" s="79"/>
      <c r="G216" s="78"/>
      <c r="H216" s="79"/>
      <c r="I216" s="80"/>
      <c r="J216" s="79"/>
      <c r="K216" s="79"/>
      <c r="L216" s="78" t="s">
        <v>9927</v>
      </c>
      <c r="M216" s="78"/>
      <c r="N216" s="78"/>
      <c r="O216" s="79">
        <v>2</v>
      </c>
      <c r="P216" s="79">
        <v>750</v>
      </c>
      <c r="Q216" s="79">
        <v>470</v>
      </c>
      <c r="R216" s="79">
        <v>940</v>
      </c>
      <c r="S216" s="79"/>
      <c r="T216" s="79"/>
      <c r="U216" s="79"/>
      <c r="V216" s="79"/>
      <c r="W216" s="79"/>
      <c r="X216" s="79"/>
      <c r="Y216" s="79"/>
      <c r="Z216" s="79"/>
      <c r="AA216" s="79"/>
      <c r="AB216" s="79"/>
      <c r="AC216" s="79"/>
      <c r="AD216" s="81"/>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149">
        <f t="shared" si="5"/>
        <v>0.66269999999999996</v>
      </c>
    </row>
    <row r="217" spans="1:52" ht="34.950000000000003" customHeight="1" x14ac:dyDescent="0.45">
      <c r="A217" s="78" t="s">
        <v>5805</v>
      </c>
      <c r="B217" s="79">
        <v>2</v>
      </c>
      <c r="C217" s="78" t="s">
        <v>5808</v>
      </c>
      <c r="D217" s="78"/>
      <c r="E217" s="78"/>
      <c r="F217" s="79"/>
      <c r="G217" s="78"/>
      <c r="H217" s="79"/>
      <c r="I217" s="80"/>
      <c r="J217" s="79"/>
      <c r="K217" s="79"/>
      <c r="L217" s="78" t="s">
        <v>5838</v>
      </c>
      <c r="M217" s="78"/>
      <c r="N217" s="78"/>
      <c r="O217" s="79">
        <v>30</v>
      </c>
      <c r="P217" s="79"/>
      <c r="Q217" s="79"/>
      <c r="R217" s="79"/>
      <c r="S217" s="79"/>
      <c r="T217" s="79"/>
      <c r="U217" s="79"/>
      <c r="V217" s="79"/>
      <c r="W217" s="79"/>
      <c r="X217" s="79"/>
      <c r="Y217" s="79"/>
      <c r="Z217" s="79"/>
      <c r="AA217" s="79"/>
      <c r="AB217" s="79"/>
      <c r="AC217" s="79"/>
      <c r="AD217" s="81"/>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149">
        <v>3</v>
      </c>
    </row>
    <row r="218" spans="1:52" ht="34.950000000000003" customHeight="1" x14ac:dyDescent="0.45">
      <c r="A218" s="78" t="s">
        <v>5805</v>
      </c>
      <c r="B218" s="79">
        <v>2</v>
      </c>
      <c r="C218" s="78" t="s">
        <v>5808</v>
      </c>
      <c r="D218" s="78"/>
      <c r="E218" s="78"/>
      <c r="F218" s="79"/>
      <c r="G218" s="78"/>
      <c r="H218" s="79"/>
      <c r="I218" s="80"/>
      <c r="J218" s="79"/>
      <c r="K218" s="79"/>
      <c r="L218" s="78" t="s">
        <v>9909</v>
      </c>
      <c r="M218" s="78"/>
      <c r="N218" s="78"/>
      <c r="O218" s="79">
        <v>25</v>
      </c>
      <c r="P218" s="79"/>
      <c r="Q218" s="79"/>
      <c r="R218" s="79"/>
      <c r="S218" s="79"/>
      <c r="T218" s="79"/>
      <c r="U218" s="79"/>
      <c r="V218" s="79"/>
      <c r="W218" s="79"/>
      <c r="X218" s="79"/>
      <c r="Y218" s="79"/>
      <c r="Z218" s="79"/>
      <c r="AA218" s="79"/>
      <c r="AB218" s="79"/>
      <c r="AC218" s="79"/>
      <c r="AD218" s="81"/>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149">
        <v>2.5</v>
      </c>
    </row>
    <row r="219" spans="1:52" ht="34.950000000000003" customHeight="1" x14ac:dyDescent="0.45">
      <c r="A219" s="78" t="s">
        <v>1124</v>
      </c>
      <c r="B219" s="79">
        <v>2</v>
      </c>
      <c r="C219" s="78" t="s">
        <v>7767</v>
      </c>
      <c r="D219" s="78" t="s">
        <v>1967</v>
      </c>
      <c r="E219" s="78" t="s">
        <v>1124</v>
      </c>
      <c r="F219" s="79">
        <v>2</v>
      </c>
      <c r="G219" s="78" t="s">
        <v>1293</v>
      </c>
      <c r="H219" s="79"/>
      <c r="I219" s="80" t="s">
        <v>1301</v>
      </c>
      <c r="J219" s="79" t="s">
        <v>2498</v>
      </c>
      <c r="K219" s="79"/>
      <c r="L219" s="78" t="s">
        <v>717</v>
      </c>
      <c r="M219" s="78" t="s">
        <v>7708</v>
      </c>
      <c r="N219" s="78"/>
      <c r="O219" s="79">
        <v>1</v>
      </c>
      <c r="P219" s="79">
        <v>1200</v>
      </c>
      <c r="Q219" s="79">
        <v>450</v>
      </c>
      <c r="R219" s="79">
        <v>1700</v>
      </c>
      <c r="S219" s="79"/>
      <c r="T219" s="79"/>
      <c r="U219" s="79"/>
      <c r="V219" s="79"/>
      <c r="W219" s="79"/>
      <c r="X219" s="79"/>
      <c r="Y219" s="79"/>
      <c r="Z219" s="79"/>
      <c r="AA219" s="79"/>
      <c r="AB219" s="79"/>
      <c r="AC219" s="79"/>
      <c r="AD219" s="81"/>
      <c r="AE219" s="79" t="s">
        <v>3406</v>
      </c>
      <c r="AF219" s="79"/>
      <c r="AG219" s="79"/>
      <c r="AH219" s="79"/>
      <c r="AI219" s="79"/>
      <c r="AJ219" s="79"/>
      <c r="AK219" s="79"/>
      <c r="AL219" s="79"/>
      <c r="AM219" s="79"/>
      <c r="AN219" s="79"/>
      <c r="AO219" s="79"/>
      <c r="AP219" s="79"/>
      <c r="AQ219" s="79"/>
      <c r="AR219" s="79"/>
      <c r="AS219" s="79"/>
      <c r="AT219" s="79"/>
      <c r="AU219" s="79"/>
      <c r="AV219" s="79"/>
      <c r="AW219" s="79"/>
      <c r="AX219" s="79"/>
      <c r="AY219" s="79"/>
      <c r="AZ219" s="149">
        <f t="shared" ref="AZ219:AZ228" si="6">P219*Q219*R219/1000000000*O219</f>
        <v>0.91800000000000004</v>
      </c>
    </row>
    <row r="220" spans="1:52" ht="34.950000000000003" customHeight="1" x14ac:dyDescent="0.45">
      <c r="A220" s="78" t="s">
        <v>1124</v>
      </c>
      <c r="B220" s="79">
        <v>2</v>
      </c>
      <c r="C220" s="78" t="s">
        <v>7767</v>
      </c>
      <c r="D220" s="78" t="s">
        <v>1967</v>
      </c>
      <c r="E220" s="78" t="s">
        <v>1124</v>
      </c>
      <c r="F220" s="79">
        <v>2</v>
      </c>
      <c r="G220" s="78" t="s">
        <v>1293</v>
      </c>
      <c r="H220" s="79"/>
      <c r="I220" s="80" t="s">
        <v>1302</v>
      </c>
      <c r="J220" s="79" t="s">
        <v>2498</v>
      </c>
      <c r="K220" s="79"/>
      <c r="L220" s="78" t="s">
        <v>717</v>
      </c>
      <c r="M220" s="78" t="s">
        <v>7707</v>
      </c>
      <c r="N220" s="78"/>
      <c r="O220" s="79">
        <v>1</v>
      </c>
      <c r="P220" s="79">
        <v>1200</v>
      </c>
      <c r="Q220" s="79">
        <v>450</v>
      </c>
      <c r="R220" s="79">
        <v>1700</v>
      </c>
      <c r="S220" s="79"/>
      <c r="T220" s="79"/>
      <c r="U220" s="79"/>
      <c r="V220" s="79"/>
      <c r="W220" s="79"/>
      <c r="X220" s="79"/>
      <c r="Y220" s="79"/>
      <c r="Z220" s="79"/>
      <c r="AA220" s="79"/>
      <c r="AB220" s="79"/>
      <c r="AC220" s="79"/>
      <c r="AD220" s="81"/>
      <c r="AE220" s="79" t="s">
        <v>3406</v>
      </c>
      <c r="AF220" s="79"/>
      <c r="AG220" s="79"/>
      <c r="AH220" s="79"/>
      <c r="AI220" s="79"/>
      <c r="AJ220" s="79"/>
      <c r="AK220" s="79"/>
      <c r="AL220" s="79"/>
      <c r="AM220" s="79"/>
      <c r="AN220" s="79"/>
      <c r="AO220" s="79"/>
      <c r="AP220" s="79"/>
      <c r="AQ220" s="79"/>
      <c r="AR220" s="79"/>
      <c r="AS220" s="79"/>
      <c r="AT220" s="79"/>
      <c r="AU220" s="79"/>
      <c r="AV220" s="79"/>
      <c r="AW220" s="79"/>
      <c r="AX220" s="79"/>
      <c r="AY220" s="79"/>
      <c r="AZ220" s="149">
        <f t="shared" si="6"/>
        <v>0.91800000000000004</v>
      </c>
    </row>
    <row r="221" spans="1:52" ht="34.950000000000003" customHeight="1" x14ac:dyDescent="0.45">
      <c r="A221" s="78" t="s">
        <v>1124</v>
      </c>
      <c r="B221" s="79">
        <v>2</v>
      </c>
      <c r="C221" s="78" t="s">
        <v>7767</v>
      </c>
      <c r="D221" s="78" t="s">
        <v>1967</v>
      </c>
      <c r="E221" s="78" t="s">
        <v>1124</v>
      </c>
      <c r="F221" s="79">
        <v>2</v>
      </c>
      <c r="G221" s="78" t="s">
        <v>1293</v>
      </c>
      <c r="H221" s="79"/>
      <c r="I221" s="80" t="s">
        <v>1303</v>
      </c>
      <c r="J221" s="79" t="s">
        <v>2498</v>
      </c>
      <c r="K221" s="79"/>
      <c r="L221" s="78" t="s">
        <v>717</v>
      </c>
      <c r="M221" s="78" t="s">
        <v>7707</v>
      </c>
      <c r="N221" s="78"/>
      <c r="O221" s="79">
        <v>1</v>
      </c>
      <c r="P221" s="79">
        <v>1200</v>
      </c>
      <c r="Q221" s="79">
        <v>450</v>
      </c>
      <c r="R221" s="79">
        <v>1700</v>
      </c>
      <c r="S221" s="79"/>
      <c r="T221" s="79"/>
      <c r="U221" s="79"/>
      <c r="V221" s="79"/>
      <c r="W221" s="79"/>
      <c r="X221" s="79"/>
      <c r="Y221" s="79"/>
      <c r="Z221" s="79"/>
      <c r="AA221" s="79"/>
      <c r="AB221" s="79"/>
      <c r="AC221" s="79" t="s">
        <v>3457</v>
      </c>
      <c r="AD221" s="81">
        <v>38265</v>
      </c>
      <c r="AE221" s="79" t="s">
        <v>3406</v>
      </c>
      <c r="AF221" s="79"/>
      <c r="AG221" s="79"/>
      <c r="AH221" s="79"/>
      <c r="AI221" s="79"/>
      <c r="AJ221" s="79"/>
      <c r="AK221" s="79"/>
      <c r="AL221" s="79"/>
      <c r="AM221" s="79"/>
      <c r="AN221" s="79"/>
      <c r="AO221" s="79"/>
      <c r="AP221" s="79"/>
      <c r="AQ221" s="79"/>
      <c r="AR221" s="79"/>
      <c r="AS221" s="79"/>
      <c r="AT221" s="79"/>
      <c r="AU221" s="79"/>
      <c r="AV221" s="79"/>
      <c r="AW221" s="79"/>
      <c r="AX221" s="79"/>
      <c r="AY221" s="79"/>
      <c r="AZ221" s="149">
        <f t="shared" si="6"/>
        <v>0.91800000000000004</v>
      </c>
    </row>
    <row r="222" spans="1:52" ht="34.950000000000003" customHeight="1" x14ac:dyDescent="0.45">
      <c r="A222" s="78" t="s">
        <v>1124</v>
      </c>
      <c r="B222" s="79">
        <v>2</v>
      </c>
      <c r="C222" s="78" t="s">
        <v>7767</v>
      </c>
      <c r="D222" s="78" t="s">
        <v>1967</v>
      </c>
      <c r="E222" s="78" t="s">
        <v>1124</v>
      </c>
      <c r="F222" s="79">
        <v>2</v>
      </c>
      <c r="G222" s="78" t="s">
        <v>1293</v>
      </c>
      <c r="H222" s="79"/>
      <c r="I222" s="80" t="s">
        <v>1304</v>
      </c>
      <c r="J222" s="79" t="s">
        <v>2498</v>
      </c>
      <c r="K222" s="79"/>
      <c r="L222" s="78" t="s">
        <v>717</v>
      </c>
      <c r="M222" s="78" t="s">
        <v>7707</v>
      </c>
      <c r="N222" s="78"/>
      <c r="O222" s="79">
        <v>1</v>
      </c>
      <c r="P222" s="79">
        <v>1200</v>
      </c>
      <c r="Q222" s="79">
        <v>450</v>
      </c>
      <c r="R222" s="79">
        <v>1700</v>
      </c>
      <c r="S222" s="79"/>
      <c r="T222" s="79"/>
      <c r="U222" s="79"/>
      <c r="V222" s="79"/>
      <c r="W222" s="79"/>
      <c r="X222" s="79"/>
      <c r="Y222" s="79"/>
      <c r="Z222" s="79"/>
      <c r="AA222" s="79"/>
      <c r="AB222" s="79"/>
      <c r="AC222" s="79"/>
      <c r="AD222" s="81"/>
      <c r="AE222" s="79" t="s">
        <v>3406</v>
      </c>
      <c r="AF222" s="79"/>
      <c r="AG222" s="79"/>
      <c r="AH222" s="79"/>
      <c r="AI222" s="79"/>
      <c r="AJ222" s="79"/>
      <c r="AK222" s="79"/>
      <c r="AL222" s="79"/>
      <c r="AM222" s="79"/>
      <c r="AN222" s="79"/>
      <c r="AO222" s="79"/>
      <c r="AP222" s="79"/>
      <c r="AQ222" s="79"/>
      <c r="AR222" s="79"/>
      <c r="AS222" s="79"/>
      <c r="AT222" s="79"/>
      <c r="AU222" s="79"/>
      <c r="AV222" s="79"/>
      <c r="AW222" s="79"/>
      <c r="AX222" s="79"/>
      <c r="AY222" s="79"/>
      <c r="AZ222" s="149">
        <f t="shared" si="6"/>
        <v>0.91800000000000004</v>
      </c>
    </row>
    <row r="223" spans="1:52" ht="34.950000000000003" customHeight="1" x14ac:dyDescent="0.45">
      <c r="A223" s="78" t="s">
        <v>1124</v>
      </c>
      <c r="B223" s="79">
        <v>2</v>
      </c>
      <c r="C223" s="78" t="s">
        <v>7767</v>
      </c>
      <c r="D223" s="78" t="s">
        <v>1964</v>
      </c>
      <c r="E223" s="78" t="s">
        <v>20</v>
      </c>
      <c r="F223" s="79">
        <v>2</v>
      </c>
      <c r="G223" s="78" t="s">
        <v>1225</v>
      </c>
      <c r="H223" s="79"/>
      <c r="I223" s="80" t="s">
        <v>1316</v>
      </c>
      <c r="J223" s="79" t="s">
        <v>2498</v>
      </c>
      <c r="K223" s="79"/>
      <c r="L223" s="78" t="s">
        <v>7743</v>
      </c>
      <c r="M223" s="78" t="s">
        <v>7744</v>
      </c>
      <c r="N223" s="78" t="s">
        <v>7726</v>
      </c>
      <c r="O223" s="79">
        <v>1</v>
      </c>
      <c r="P223" s="79">
        <v>900</v>
      </c>
      <c r="Q223" s="79">
        <v>400</v>
      </c>
      <c r="R223" s="79">
        <v>1900</v>
      </c>
      <c r="S223" s="79"/>
      <c r="T223" s="79"/>
      <c r="U223" s="79"/>
      <c r="V223" s="79"/>
      <c r="W223" s="79"/>
      <c r="X223" s="79"/>
      <c r="Y223" s="79"/>
      <c r="Z223" s="79"/>
      <c r="AA223" s="79"/>
      <c r="AB223" s="79"/>
      <c r="AC223" s="79"/>
      <c r="AD223" s="81"/>
      <c r="AE223" s="79" t="s">
        <v>3043</v>
      </c>
      <c r="AF223" s="79"/>
      <c r="AG223" s="79"/>
      <c r="AH223" s="79"/>
      <c r="AI223" s="79"/>
      <c r="AJ223" s="79"/>
      <c r="AK223" s="79"/>
      <c r="AL223" s="79"/>
      <c r="AM223" s="79"/>
      <c r="AN223" s="79"/>
      <c r="AO223" s="79"/>
      <c r="AP223" s="79"/>
      <c r="AQ223" s="79"/>
      <c r="AR223" s="79"/>
      <c r="AS223" s="79"/>
      <c r="AT223" s="79"/>
      <c r="AU223" s="79"/>
      <c r="AV223" s="79"/>
      <c r="AW223" s="79"/>
      <c r="AX223" s="79"/>
      <c r="AY223" s="79"/>
      <c r="AZ223" s="149">
        <f t="shared" si="6"/>
        <v>0.68400000000000005</v>
      </c>
    </row>
    <row r="224" spans="1:52" ht="34.950000000000003" customHeight="1" x14ac:dyDescent="0.45">
      <c r="A224" s="78" t="s">
        <v>1124</v>
      </c>
      <c r="B224" s="79">
        <v>2</v>
      </c>
      <c r="C224" s="78" t="s">
        <v>7767</v>
      </c>
      <c r="D224" s="78" t="s">
        <v>1967</v>
      </c>
      <c r="E224" s="78" t="s">
        <v>1124</v>
      </c>
      <c r="F224" s="79">
        <v>2</v>
      </c>
      <c r="G224" s="78" t="s">
        <v>1293</v>
      </c>
      <c r="H224" s="79"/>
      <c r="I224" s="80" t="s">
        <v>2570</v>
      </c>
      <c r="J224" s="79" t="s">
        <v>2498</v>
      </c>
      <c r="K224" s="79"/>
      <c r="L224" s="78" t="s">
        <v>717</v>
      </c>
      <c r="M224" s="78" t="s">
        <v>7707</v>
      </c>
      <c r="N224" s="78"/>
      <c r="O224" s="79">
        <v>1</v>
      </c>
      <c r="P224" s="79">
        <v>1750</v>
      </c>
      <c r="Q224" s="79">
        <v>480</v>
      </c>
      <c r="R224" s="79">
        <v>1800</v>
      </c>
      <c r="S224" s="79"/>
      <c r="T224" s="79"/>
      <c r="U224" s="79"/>
      <c r="V224" s="79"/>
      <c r="W224" s="79"/>
      <c r="X224" s="79"/>
      <c r="Y224" s="79"/>
      <c r="Z224" s="79"/>
      <c r="AA224" s="79"/>
      <c r="AB224" s="79"/>
      <c r="AC224" s="79"/>
      <c r="AD224" s="81"/>
      <c r="AE224" s="79" t="s">
        <v>3482</v>
      </c>
      <c r="AF224" s="79"/>
      <c r="AG224" s="79"/>
      <c r="AH224" s="79"/>
      <c r="AI224" s="79"/>
      <c r="AJ224" s="79"/>
      <c r="AK224" s="79"/>
      <c r="AL224" s="79"/>
      <c r="AM224" s="79"/>
      <c r="AN224" s="79"/>
      <c r="AO224" s="79"/>
      <c r="AP224" s="79"/>
      <c r="AQ224" s="79"/>
      <c r="AR224" s="79"/>
      <c r="AS224" s="79"/>
      <c r="AT224" s="79"/>
      <c r="AU224" s="79"/>
      <c r="AV224" s="79"/>
      <c r="AW224" s="79"/>
      <c r="AX224" s="79"/>
      <c r="AY224" s="79"/>
      <c r="AZ224" s="149">
        <f t="shared" si="6"/>
        <v>1.512</v>
      </c>
    </row>
    <row r="225" spans="1:52" ht="34.950000000000003" customHeight="1" x14ac:dyDescent="0.45">
      <c r="A225" s="78" t="s">
        <v>1124</v>
      </c>
      <c r="B225" s="79">
        <v>2</v>
      </c>
      <c r="C225" s="78" t="s">
        <v>7767</v>
      </c>
      <c r="D225" s="78" t="s">
        <v>1967</v>
      </c>
      <c r="E225" s="78" t="s">
        <v>1124</v>
      </c>
      <c r="F225" s="79">
        <v>2</v>
      </c>
      <c r="G225" s="78" t="s">
        <v>1293</v>
      </c>
      <c r="H225" s="79"/>
      <c r="I225" s="80" t="s">
        <v>1309</v>
      </c>
      <c r="J225" s="79" t="s">
        <v>2498</v>
      </c>
      <c r="K225" s="79"/>
      <c r="L225" s="78" t="s">
        <v>717</v>
      </c>
      <c r="M225" s="78" t="s">
        <v>7707</v>
      </c>
      <c r="N225" s="78"/>
      <c r="O225" s="79">
        <v>1</v>
      </c>
      <c r="P225" s="79">
        <v>1750</v>
      </c>
      <c r="Q225" s="79">
        <v>480</v>
      </c>
      <c r="R225" s="79">
        <v>1800</v>
      </c>
      <c r="S225" s="79"/>
      <c r="T225" s="79"/>
      <c r="U225" s="79"/>
      <c r="V225" s="79"/>
      <c r="W225" s="79"/>
      <c r="X225" s="79"/>
      <c r="Y225" s="79"/>
      <c r="Z225" s="79"/>
      <c r="AA225" s="79"/>
      <c r="AB225" s="79"/>
      <c r="AC225" s="79"/>
      <c r="AD225" s="81"/>
      <c r="AE225" s="79" t="s">
        <v>3482</v>
      </c>
      <c r="AF225" s="79"/>
      <c r="AG225" s="79"/>
      <c r="AH225" s="79"/>
      <c r="AI225" s="79"/>
      <c r="AJ225" s="79"/>
      <c r="AK225" s="79"/>
      <c r="AL225" s="79"/>
      <c r="AM225" s="79"/>
      <c r="AN225" s="79"/>
      <c r="AO225" s="79"/>
      <c r="AP225" s="79"/>
      <c r="AQ225" s="79"/>
      <c r="AR225" s="79"/>
      <c r="AS225" s="79"/>
      <c r="AT225" s="79"/>
      <c r="AU225" s="79"/>
      <c r="AV225" s="79"/>
      <c r="AW225" s="79"/>
      <c r="AX225" s="79"/>
      <c r="AY225" s="79"/>
      <c r="AZ225" s="149">
        <f t="shared" si="6"/>
        <v>1.512</v>
      </c>
    </row>
    <row r="226" spans="1:52" ht="34.950000000000003" customHeight="1" x14ac:dyDescent="0.45">
      <c r="A226" s="78" t="s">
        <v>1124</v>
      </c>
      <c r="B226" s="79">
        <v>2</v>
      </c>
      <c r="C226" s="78" t="s">
        <v>7767</v>
      </c>
      <c r="D226" s="78" t="s">
        <v>1967</v>
      </c>
      <c r="E226" s="78" t="s">
        <v>1124</v>
      </c>
      <c r="F226" s="79">
        <v>2</v>
      </c>
      <c r="G226" s="78" t="s">
        <v>1293</v>
      </c>
      <c r="H226" s="79"/>
      <c r="I226" s="80" t="s">
        <v>1310</v>
      </c>
      <c r="J226" s="79" t="s">
        <v>2498</v>
      </c>
      <c r="K226" s="79"/>
      <c r="L226" s="78" t="s">
        <v>717</v>
      </c>
      <c r="M226" s="78" t="s">
        <v>7707</v>
      </c>
      <c r="N226" s="78"/>
      <c r="O226" s="79">
        <v>1</v>
      </c>
      <c r="P226" s="79">
        <v>1800</v>
      </c>
      <c r="Q226" s="79">
        <v>480</v>
      </c>
      <c r="R226" s="79">
        <v>1800</v>
      </c>
      <c r="S226" s="79"/>
      <c r="T226" s="79"/>
      <c r="U226" s="79"/>
      <c r="V226" s="79"/>
      <c r="W226" s="79"/>
      <c r="X226" s="79"/>
      <c r="Y226" s="79"/>
      <c r="Z226" s="79"/>
      <c r="AA226" s="79"/>
      <c r="AB226" s="79"/>
      <c r="AC226" s="79"/>
      <c r="AD226" s="81"/>
      <c r="AE226" s="79" t="s">
        <v>3482</v>
      </c>
      <c r="AF226" s="79"/>
      <c r="AG226" s="79"/>
      <c r="AH226" s="79"/>
      <c r="AI226" s="79"/>
      <c r="AJ226" s="79"/>
      <c r="AK226" s="79"/>
      <c r="AL226" s="79"/>
      <c r="AM226" s="79"/>
      <c r="AN226" s="79"/>
      <c r="AO226" s="79"/>
      <c r="AP226" s="79"/>
      <c r="AQ226" s="79"/>
      <c r="AR226" s="79"/>
      <c r="AS226" s="79"/>
      <c r="AT226" s="79"/>
      <c r="AU226" s="79"/>
      <c r="AV226" s="79"/>
      <c r="AW226" s="79"/>
      <c r="AX226" s="79"/>
      <c r="AY226" s="79"/>
      <c r="AZ226" s="149">
        <f t="shared" si="6"/>
        <v>1.5551999999999999</v>
      </c>
    </row>
    <row r="227" spans="1:52" ht="34.950000000000003" customHeight="1" x14ac:dyDescent="0.45">
      <c r="A227" s="78" t="s">
        <v>1124</v>
      </c>
      <c r="B227" s="79">
        <v>2</v>
      </c>
      <c r="C227" s="78" t="s">
        <v>7767</v>
      </c>
      <c r="D227" s="78" t="s">
        <v>1967</v>
      </c>
      <c r="E227" s="78" t="s">
        <v>1124</v>
      </c>
      <c r="F227" s="79">
        <v>2</v>
      </c>
      <c r="G227" s="78" t="s">
        <v>1293</v>
      </c>
      <c r="H227" s="79"/>
      <c r="I227" s="80" t="s">
        <v>1311</v>
      </c>
      <c r="J227" s="79" t="s">
        <v>2498</v>
      </c>
      <c r="K227" s="79"/>
      <c r="L227" s="78" t="s">
        <v>717</v>
      </c>
      <c r="M227" s="78" t="s">
        <v>7707</v>
      </c>
      <c r="N227" s="78"/>
      <c r="O227" s="79">
        <v>1</v>
      </c>
      <c r="P227" s="79">
        <v>1800</v>
      </c>
      <c r="Q227" s="79">
        <v>480</v>
      </c>
      <c r="R227" s="79">
        <v>1800</v>
      </c>
      <c r="S227" s="79"/>
      <c r="T227" s="79"/>
      <c r="U227" s="79"/>
      <c r="V227" s="79"/>
      <c r="W227" s="79"/>
      <c r="X227" s="79"/>
      <c r="Y227" s="79"/>
      <c r="Z227" s="79"/>
      <c r="AA227" s="79"/>
      <c r="AB227" s="79"/>
      <c r="AC227" s="79"/>
      <c r="AD227" s="81"/>
      <c r="AE227" s="79" t="s">
        <v>3482</v>
      </c>
      <c r="AF227" s="79"/>
      <c r="AG227" s="79"/>
      <c r="AH227" s="79"/>
      <c r="AI227" s="79"/>
      <c r="AJ227" s="79"/>
      <c r="AK227" s="79"/>
      <c r="AL227" s="79"/>
      <c r="AM227" s="79"/>
      <c r="AN227" s="79"/>
      <c r="AO227" s="79"/>
      <c r="AP227" s="79"/>
      <c r="AQ227" s="79"/>
      <c r="AR227" s="79"/>
      <c r="AS227" s="79"/>
      <c r="AT227" s="79"/>
      <c r="AU227" s="79"/>
      <c r="AV227" s="79"/>
      <c r="AW227" s="79"/>
      <c r="AX227" s="79"/>
      <c r="AY227" s="79"/>
      <c r="AZ227" s="149">
        <f t="shared" si="6"/>
        <v>1.5551999999999999</v>
      </c>
    </row>
    <row r="228" spans="1:52" ht="34.950000000000003" customHeight="1" x14ac:dyDescent="0.45">
      <c r="A228" s="78" t="s">
        <v>1124</v>
      </c>
      <c r="B228" s="79">
        <v>2</v>
      </c>
      <c r="C228" s="78" t="s">
        <v>7767</v>
      </c>
      <c r="D228" s="78" t="s">
        <v>1967</v>
      </c>
      <c r="E228" s="78" t="s">
        <v>1124</v>
      </c>
      <c r="F228" s="79">
        <v>2</v>
      </c>
      <c r="G228" s="78" t="s">
        <v>1293</v>
      </c>
      <c r="H228" s="79"/>
      <c r="I228" s="80" t="s">
        <v>1312</v>
      </c>
      <c r="J228" s="79" t="s">
        <v>2498</v>
      </c>
      <c r="K228" s="79"/>
      <c r="L228" s="78" t="s">
        <v>717</v>
      </c>
      <c r="M228" s="78" t="s">
        <v>7707</v>
      </c>
      <c r="N228" s="78"/>
      <c r="O228" s="79">
        <v>1</v>
      </c>
      <c r="P228" s="79">
        <v>1200</v>
      </c>
      <c r="Q228" s="79">
        <v>450</v>
      </c>
      <c r="R228" s="79">
        <v>1700</v>
      </c>
      <c r="S228" s="79"/>
      <c r="T228" s="79"/>
      <c r="U228" s="79"/>
      <c r="V228" s="79"/>
      <c r="W228" s="79"/>
      <c r="X228" s="79"/>
      <c r="Y228" s="79"/>
      <c r="Z228" s="79"/>
      <c r="AA228" s="79"/>
      <c r="AB228" s="79"/>
      <c r="AC228" s="79"/>
      <c r="AD228" s="81"/>
      <c r="AE228" s="79" t="s">
        <v>3482</v>
      </c>
      <c r="AF228" s="79"/>
      <c r="AG228" s="79"/>
      <c r="AH228" s="79"/>
      <c r="AI228" s="79"/>
      <c r="AJ228" s="79"/>
      <c r="AK228" s="79"/>
      <c r="AL228" s="79"/>
      <c r="AM228" s="79"/>
      <c r="AN228" s="79"/>
      <c r="AO228" s="79"/>
      <c r="AP228" s="79"/>
      <c r="AQ228" s="79"/>
      <c r="AR228" s="79"/>
      <c r="AS228" s="79"/>
      <c r="AT228" s="79"/>
      <c r="AU228" s="79"/>
      <c r="AV228" s="79"/>
      <c r="AW228" s="79"/>
      <c r="AX228" s="79"/>
      <c r="AY228" s="79"/>
      <c r="AZ228" s="149">
        <f t="shared" si="6"/>
        <v>0.91800000000000004</v>
      </c>
    </row>
    <row r="229" spans="1:52" ht="34.950000000000003" customHeight="1" x14ac:dyDescent="0.45">
      <c r="A229" s="78" t="s">
        <v>1124</v>
      </c>
      <c r="B229" s="79">
        <v>2</v>
      </c>
      <c r="C229" s="78" t="s">
        <v>7767</v>
      </c>
      <c r="D229" s="78"/>
      <c r="E229" s="78"/>
      <c r="F229" s="79"/>
      <c r="G229" s="78"/>
      <c r="H229" s="79"/>
      <c r="I229" s="80"/>
      <c r="J229" s="79"/>
      <c r="K229" s="79"/>
      <c r="L229" s="78" t="s">
        <v>9909</v>
      </c>
      <c r="M229" s="78"/>
      <c r="N229" s="78"/>
      <c r="O229" s="79">
        <v>30</v>
      </c>
      <c r="P229" s="79"/>
      <c r="Q229" s="79"/>
      <c r="R229" s="79"/>
      <c r="S229" s="79"/>
      <c r="T229" s="79"/>
      <c r="U229" s="79"/>
      <c r="V229" s="79"/>
      <c r="W229" s="79"/>
      <c r="X229" s="79"/>
      <c r="Y229" s="79"/>
      <c r="Z229" s="79"/>
      <c r="AA229" s="79"/>
      <c r="AB229" s="79"/>
      <c r="AC229" s="79"/>
      <c r="AD229" s="81"/>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149">
        <v>3</v>
      </c>
    </row>
    <row r="230" spans="1:52" s="99" customFormat="1" ht="34.950000000000003" customHeight="1" x14ac:dyDescent="0.45">
      <c r="A230" s="93" t="s">
        <v>5159</v>
      </c>
      <c r="B230" s="77">
        <v>2</v>
      </c>
      <c r="C230" s="93" t="s">
        <v>5168</v>
      </c>
      <c r="D230" s="93"/>
      <c r="E230" s="93"/>
      <c r="F230" s="94"/>
      <c r="G230" s="93"/>
      <c r="H230" s="77"/>
      <c r="I230" s="95">
        <v>5322</v>
      </c>
      <c r="J230" s="77"/>
      <c r="K230" s="77"/>
      <c r="L230" s="93" t="s">
        <v>3283</v>
      </c>
      <c r="M230" s="96"/>
      <c r="N230" s="96"/>
      <c r="O230" s="79">
        <v>1</v>
      </c>
      <c r="P230" s="77">
        <v>250</v>
      </c>
      <c r="Q230" s="77">
        <v>250</v>
      </c>
      <c r="R230" s="77">
        <v>500</v>
      </c>
      <c r="S230" s="77"/>
      <c r="T230" s="77"/>
      <c r="U230" s="77"/>
      <c r="V230" s="77"/>
      <c r="W230" s="77"/>
      <c r="X230" s="77"/>
      <c r="Y230" s="77"/>
      <c r="Z230" s="77"/>
      <c r="AA230" s="77"/>
      <c r="AB230" s="77"/>
      <c r="AC230" s="77"/>
      <c r="AD230" s="77"/>
      <c r="AE230" s="77"/>
      <c r="AF230" s="77"/>
      <c r="AG230" s="77"/>
      <c r="AH230" s="77"/>
      <c r="AI230" s="77"/>
      <c r="AJ230" s="77"/>
      <c r="AK230" s="77"/>
      <c r="AL230" s="77"/>
      <c r="AM230" s="94" t="s">
        <v>5169</v>
      </c>
      <c r="AN230" s="94"/>
      <c r="AO230" s="77"/>
      <c r="AP230" s="77"/>
      <c r="AQ230" s="77"/>
      <c r="AR230" s="77"/>
      <c r="AS230" s="97"/>
      <c r="AT230" s="77">
        <v>1117</v>
      </c>
      <c r="AU230" s="77">
        <v>54</v>
      </c>
      <c r="AV230" s="94" t="s">
        <v>3230</v>
      </c>
      <c r="AW230" s="77" t="s">
        <v>2876</v>
      </c>
      <c r="AX230" s="94" t="s">
        <v>3232</v>
      </c>
      <c r="AY230" s="77"/>
      <c r="AZ230" s="149">
        <f t="shared" ref="AZ230:AZ246" si="7">P230*Q230*R230/1000000000*O230</f>
        <v>3.125E-2</v>
      </c>
    </row>
    <row r="231" spans="1:52" s="150" customFormat="1" ht="34.950000000000003" customHeight="1" x14ac:dyDescent="0.45">
      <c r="A231" s="142" t="s">
        <v>5159</v>
      </c>
      <c r="B231" s="143">
        <v>2</v>
      </c>
      <c r="C231" s="142" t="s">
        <v>5168</v>
      </c>
      <c r="D231" s="142"/>
      <c r="E231" s="142"/>
      <c r="F231" s="144"/>
      <c r="G231" s="142"/>
      <c r="H231" s="143"/>
      <c r="I231" s="145">
        <v>5323</v>
      </c>
      <c r="J231" s="143"/>
      <c r="K231" s="143"/>
      <c r="L231" s="142" t="s">
        <v>3283</v>
      </c>
      <c r="M231" s="146"/>
      <c r="N231" s="146"/>
      <c r="O231" s="147">
        <v>1</v>
      </c>
      <c r="P231" s="143">
        <v>250</v>
      </c>
      <c r="Q231" s="143">
        <v>250</v>
      </c>
      <c r="R231" s="143">
        <v>500</v>
      </c>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4" t="s">
        <v>5169</v>
      </c>
      <c r="AN231" s="144"/>
      <c r="AO231" s="143"/>
      <c r="AP231" s="143"/>
      <c r="AQ231" s="143"/>
      <c r="AR231" s="143"/>
      <c r="AS231" s="148"/>
      <c r="AT231" s="143">
        <v>1118</v>
      </c>
      <c r="AU231" s="143">
        <v>54</v>
      </c>
      <c r="AV231" s="144" t="s">
        <v>3230</v>
      </c>
      <c r="AW231" s="143" t="s">
        <v>2876</v>
      </c>
      <c r="AX231" s="144" t="s">
        <v>3232</v>
      </c>
      <c r="AY231" s="143"/>
      <c r="AZ231" s="149">
        <f t="shared" si="7"/>
        <v>3.125E-2</v>
      </c>
    </row>
    <row r="232" spans="1:52" s="99" customFormat="1" ht="34.950000000000003" customHeight="1" x14ac:dyDescent="0.45">
      <c r="A232" s="93" t="s">
        <v>5159</v>
      </c>
      <c r="B232" s="77">
        <v>2</v>
      </c>
      <c r="C232" s="93" t="s">
        <v>5168</v>
      </c>
      <c r="D232" s="93"/>
      <c r="E232" s="93"/>
      <c r="F232" s="94"/>
      <c r="G232" s="93"/>
      <c r="H232" s="77"/>
      <c r="I232" s="95">
        <v>5324</v>
      </c>
      <c r="J232" s="77"/>
      <c r="K232" s="77"/>
      <c r="L232" s="93" t="s">
        <v>3212</v>
      </c>
      <c r="M232" s="96" t="s">
        <v>7775</v>
      </c>
      <c r="N232" s="96"/>
      <c r="O232" s="79">
        <v>1</v>
      </c>
      <c r="P232" s="77">
        <v>580</v>
      </c>
      <c r="Q232" s="77">
        <v>350</v>
      </c>
      <c r="R232" s="77">
        <v>920</v>
      </c>
      <c r="S232" s="77"/>
      <c r="T232" s="77"/>
      <c r="U232" s="77"/>
      <c r="V232" s="77"/>
      <c r="W232" s="77"/>
      <c r="X232" s="77"/>
      <c r="Y232" s="77"/>
      <c r="Z232" s="77"/>
      <c r="AA232" s="77"/>
      <c r="AB232" s="77"/>
      <c r="AC232" s="77"/>
      <c r="AD232" s="77"/>
      <c r="AE232" s="77"/>
      <c r="AF232" s="77"/>
      <c r="AG232" s="77"/>
      <c r="AH232" s="77"/>
      <c r="AI232" s="77"/>
      <c r="AJ232" s="77"/>
      <c r="AK232" s="77"/>
      <c r="AL232" s="77"/>
      <c r="AM232" s="94" t="s">
        <v>5169</v>
      </c>
      <c r="AN232" s="94"/>
      <c r="AO232" s="77"/>
      <c r="AP232" s="77"/>
      <c r="AQ232" s="77"/>
      <c r="AR232" s="77"/>
      <c r="AS232" s="97"/>
      <c r="AT232" s="77">
        <v>1119</v>
      </c>
      <c r="AU232" s="77">
        <v>54</v>
      </c>
      <c r="AV232" s="94" t="s">
        <v>3230</v>
      </c>
      <c r="AW232" s="77" t="s">
        <v>2874</v>
      </c>
      <c r="AX232" s="94" t="s">
        <v>3232</v>
      </c>
      <c r="AY232" s="77"/>
      <c r="AZ232" s="149">
        <f t="shared" si="7"/>
        <v>0.18676000000000001</v>
      </c>
    </row>
    <row r="233" spans="1:52" s="99" customFormat="1" ht="34.950000000000003" customHeight="1" x14ac:dyDescent="0.45">
      <c r="A233" s="93" t="s">
        <v>5159</v>
      </c>
      <c r="B233" s="77">
        <v>2</v>
      </c>
      <c r="C233" s="93" t="s">
        <v>5168</v>
      </c>
      <c r="D233" s="93"/>
      <c r="E233" s="93"/>
      <c r="F233" s="94"/>
      <c r="G233" s="93"/>
      <c r="H233" s="77"/>
      <c r="I233" s="95">
        <v>5325</v>
      </c>
      <c r="J233" s="77"/>
      <c r="K233" s="77"/>
      <c r="L233" s="93" t="s">
        <v>3212</v>
      </c>
      <c r="M233" s="96" t="s">
        <v>7776</v>
      </c>
      <c r="N233" s="96"/>
      <c r="O233" s="79">
        <v>1</v>
      </c>
      <c r="P233" s="77">
        <v>290</v>
      </c>
      <c r="Q233" s="77">
        <v>350</v>
      </c>
      <c r="R233" s="77">
        <v>920</v>
      </c>
      <c r="S233" s="77"/>
      <c r="T233" s="77"/>
      <c r="U233" s="77"/>
      <c r="V233" s="77"/>
      <c r="W233" s="77"/>
      <c r="X233" s="77"/>
      <c r="Y233" s="77"/>
      <c r="Z233" s="77"/>
      <c r="AA233" s="77"/>
      <c r="AB233" s="77"/>
      <c r="AC233" s="77"/>
      <c r="AD233" s="77"/>
      <c r="AE233" s="77"/>
      <c r="AF233" s="77"/>
      <c r="AG233" s="77"/>
      <c r="AH233" s="77"/>
      <c r="AI233" s="77"/>
      <c r="AJ233" s="77"/>
      <c r="AK233" s="77"/>
      <c r="AL233" s="77"/>
      <c r="AM233" s="94" t="s">
        <v>5169</v>
      </c>
      <c r="AN233" s="94"/>
      <c r="AO233" s="77"/>
      <c r="AP233" s="77"/>
      <c r="AQ233" s="77"/>
      <c r="AR233" s="77"/>
      <c r="AS233" s="97"/>
      <c r="AT233" s="77">
        <v>1120</v>
      </c>
      <c r="AU233" s="77">
        <v>54</v>
      </c>
      <c r="AV233" s="94" t="s">
        <v>3230</v>
      </c>
      <c r="AW233" s="77" t="s">
        <v>2874</v>
      </c>
      <c r="AX233" s="94" t="s">
        <v>3232</v>
      </c>
      <c r="AY233" s="77"/>
      <c r="AZ233" s="149">
        <f t="shared" si="7"/>
        <v>9.3380000000000005E-2</v>
      </c>
    </row>
    <row r="234" spans="1:52" s="99" customFormat="1" ht="34.950000000000003" customHeight="1" x14ac:dyDescent="0.45">
      <c r="A234" s="93" t="s">
        <v>5159</v>
      </c>
      <c r="B234" s="77">
        <v>2</v>
      </c>
      <c r="C234" s="93" t="s">
        <v>5168</v>
      </c>
      <c r="D234" s="93"/>
      <c r="E234" s="93"/>
      <c r="F234" s="94"/>
      <c r="G234" s="93"/>
      <c r="H234" s="77"/>
      <c r="I234" s="95">
        <v>5326</v>
      </c>
      <c r="J234" s="77"/>
      <c r="K234" s="77"/>
      <c r="L234" s="93" t="s">
        <v>3090</v>
      </c>
      <c r="M234" s="96"/>
      <c r="N234" s="96" t="s">
        <v>3107</v>
      </c>
      <c r="O234" s="79">
        <v>1</v>
      </c>
      <c r="P234" s="77">
        <v>300</v>
      </c>
      <c r="Q234" s="77">
        <v>515</v>
      </c>
      <c r="R234" s="77">
        <v>1650</v>
      </c>
      <c r="S234" s="77"/>
      <c r="T234" s="77"/>
      <c r="U234" s="77"/>
      <c r="V234" s="77"/>
      <c r="W234" s="77"/>
      <c r="X234" s="77"/>
      <c r="Y234" s="77"/>
      <c r="Z234" s="77"/>
      <c r="AA234" s="77"/>
      <c r="AB234" s="77"/>
      <c r="AC234" s="77"/>
      <c r="AD234" s="77"/>
      <c r="AE234" s="77"/>
      <c r="AF234" s="77"/>
      <c r="AG234" s="77"/>
      <c r="AH234" s="77"/>
      <c r="AI234" s="77"/>
      <c r="AJ234" s="77"/>
      <c r="AK234" s="77"/>
      <c r="AL234" s="77"/>
      <c r="AM234" s="94" t="s">
        <v>5169</v>
      </c>
      <c r="AN234" s="94"/>
      <c r="AO234" s="77"/>
      <c r="AP234" s="77"/>
      <c r="AQ234" s="77"/>
      <c r="AR234" s="77"/>
      <c r="AS234" s="97"/>
      <c r="AT234" s="77">
        <v>1121</v>
      </c>
      <c r="AU234" s="77">
        <v>54</v>
      </c>
      <c r="AV234" s="94" t="s">
        <v>3230</v>
      </c>
      <c r="AW234" s="77" t="s">
        <v>2874</v>
      </c>
      <c r="AX234" s="94" t="s">
        <v>3232</v>
      </c>
      <c r="AY234" s="77"/>
      <c r="AZ234" s="149">
        <f t="shared" si="7"/>
        <v>0.25492500000000001</v>
      </c>
    </row>
    <row r="235" spans="1:52" s="99" customFormat="1" ht="34.950000000000003" customHeight="1" x14ac:dyDescent="0.45">
      <c r="A235" s="93" t="s">
        <v>5159</v>
      </c>
      <c r="B235" s="77">
        <v>2</v>
      </c>
      <c r="C235" s="93" t="s">
        <v>5168</v>
      </c>
      <c r="D235" s="93"/>
      <c r="E235" s="93"/>
      <c r="F235" s="94"/>
      <c r="G235" s="93"/>
      <c r="H235" s="77"/>
      <c r="I235" s="95">
        <v>5327</v>
      </c>
      <c r="J235" s="77"/>
      <c r="K235" s="77"/>
      <c r="L235" s="93" t="s">
        <v>3090</v>
      </c>
      <c r="M235" s="96"/>
      <c r="N235" s="96" t="s">
        <v>3107</v>
      </c>
      <c r="O235" s="79">
        <v>1</v>
      </c>
      <c r="P235" s="77">
        <v>300</v>
      </c>
      <c r="Q235" s="77">
        <v>515</v>
      </c>
      <c r="R235" s="77">
        <v>1650</v>
      </c>
      <c r="S235" s="77"/>
      <c r="T235" s="77"/>
      <c r="U235" s="77"/>
      <c r="V235" s="77"/>
      <c r="W235" s="77"/>
      <c r="X235" s="77"/>
      <c r="Y235" s="77"/>
      <c r="Z235" s="77"/>
      <c r="AA235" s="77"/>
      <c r="AB235" s="77"/>
      <c r="AC235" s="77"/>
      <c r="AD235" s="77"/>
      <c r="AE235" s="77"/>
      <c r="AF235" s="77"/>
      <c r="AG235" s="77"/>
      <c r="AH235" s="77"/>
      <c r="AI235" s="77"/>
      <c r="AJ235" s="77"/>
      <c r="AK235" s="77"/>
      <c r="AL235" s="77"/>
      <c r="AM235" s="94" t="s">
        <v>5169</v>
      </c>
      <c r="AN235" s="94"/>
      <c r="AO235" s="77"/>
      <c r="AP235" s="77"/>
      <c r="AQ235" s="77"/>
      <c r="AR235" s="77"/>
      <c r="AS235" s="97"/>
      <c r="AT235" s="77">
        <v>1122</v>
      </c>
      <c r="AU235" s="77">
        <v>54</v>
      </c>
      <c r="AV235" s="94" t="s">
        <v>3230</v>
      </c>
      <c r="AW235" s="77" t="s">
        <v>2874</v>
      </c>
      <c r="AX235" s="94" t="s">
        <v>3232</v>
      </c>
      <c r="AY235" s="77"/>
      <c r="AZ235" s="149">
        <f t="shared" si="7"/>
        <v>0.25492500000000001</v>
      </c>
    </row>
    <row r="236" spans="1:52" s="99" customFormat="1" ht="34.950000000000003" customHeight="1" x14ac:dyDescent="0.45">
      <c r="A236" s="93" t="s">
        <v>5159</v>
      </c>
      <c r="B236" s="77">
        <v>2</v>
      </c>
      <c r="C236" s="93" t="s">
        <v>5168</v>
      </c>
      <c r="D236" s="93"/>
      <c r="E236" s="93"/>
      <c r="F236" s="94"/>
      <c r="G236" s="93"/>
      <c r="H236" s="77"/>
      <c r="I236" s="95">
        <v>5328</v>
      </c>
      <c r="J236" s="77"/>
      <c r="K236" s="77"/>
      <c r="L236" s="93" t="s">
        <v>3212</v>
      </c>
      <c r="M236" s="96" t="s">
        <v>7776</v>
      </c>
      <c r="N236" s="96"/>
      <c r="O236" s="79">
        <v>1</v>
      </c>
      <c r="P236" s="77">
        <v>290</v>
      </c>
      <c r="Q236" s="77">
        <v>350</v>
      </c>
      <c r="R236" s="77">
        <v>920</v>
      </c>
      <c r="S236" s="77"/>
      <c r="T236" s="77"/>
      <c r="U236" s="77"/>
      <c r="V236" s="77"/>
      <c r="W236" s="77"/>
      <c r="X236" s="77"/>
      <c r="Y236" s="77"/>
      <c r="Z236" s="77"/>
      <c r="AA236" s="77"/>
      <c r="AB236" s="77"/>
      <c r="AC236" s="77"/>
      <c r="AD236" s="77"/>
      <c r="AE236" s="77"/>
      <c r="AF236" s="77"/>
      <c r="AG236" s="77"/>
      <c r="AH236" s="77"/>
      <c r="AI236" s="77"/>
      <c r="AJ236" s="77"/>
      <c r="AK236" s="77"/>
      <c r="AL236" s="77"/>
      <c r="AM236" s="94" t="s">
        <v>5169</v>
      </c>
      <c r="AN236" s="94"/>
      <c r="AO236" s="77"/>
      <c r="AP236" s="77"/>
      <c r="AQ236" s="77"/>
      <c r="AR236" s="77"/>
      <c r="AS236" s="97"/>
      <c r="AT236" s="77">
        <v>1123</v>
      </c>
      <c r="AU236" s="77">
        <v>54</v>
      </c>
      <c r="AV236" s="94" t="s">
        <v>3230</v>
      </c>
      <c r="AW236" s="77" t="s">
        <v>2876</v>
      </c>
      <c r="AX236" s="94" t="s">
        <v>3232</v>
      </c>
      <c r="AY236" s="77"/>
      <c r="AZ236" s="149">
        <f t="shared" si="7"/>
        <v>9.3380000000000005E-2</v>
      </c>
    </row>
    <row r="237" spans="1:52" s="99" customFormat="1" ht="34.950000000000003" customHeight="1" x14ac:dyDescent="0.45">
      <c r="A237" s="93" t="s">
        <v>5159</v>
      </c>
      <c r="B237" s="77">
        <v>2</v>
      </c>
      <c r="C237" s="93" t="s">
        <v>5168</v>
      </c>
      <c r="D237" s="93"/>
      <c r="E237" s="93"/>
      <c r="F237" s="94"/>
      <c r="G237" s="93"/>
      <c r="H237" s="77"/>
      <c r="I237" s="95">
        <v>5329</v>
      </c>
      <c r="J237" s="77"/>
      <c r="K237" s="77"/>
      <c r="L237" s="93" t="s">
        <v>3522</v>
      </c>
      <c r="M237" s="96"/>
      <c r="N237" s="96"/>
      <c r="O237" s="79">
        <v>1</v>
      </c>
      <c r="P237" s="77">
        <v>730</v>
      </c>
      <c r="Q237" s="77">
        <v>420</v>
      </c>
      <c r="R237" s="77">
        <v>1600</v>
      </c>
      <c r="S237" s="77"/>
      <c r="T237" s="77"/>
      <c r="U237" s="77"/>
      <c r="V237" s="77"/>
      <c r="W237" s="77"/>
      <c r="X237" s="77"/>
      <c r="Y237" s="77"/>
      <c r="Z237" s="77"/>
      <c r="AA237" s="77"/>
      <c r="AB237" s="77"/>
      <c r="AC237" s="77"/>
      <c r="AD237" s="77"/>
      <c r="AE237" s="77"/>
      <c r="AF237" s="77"/>
      <c r="AG237" s="77"/>
      <c r="AH237" s="77"/>
      <c r="AI237" s="77"/>
      <c r="AJ237" s="77"/>
      <c r="AK237" s="77"/>
      <c r="AL237" s="77"/>
      <c r="AM237" s="94" t="s">
        <v>5169</v>
      </c>
      <c r="AN237" s="94"/>
      <c r="AO237" s="77"/>
      <c r="AP237" s="77"/>
      <c r="AQ237" s="77"/>
      <c r="AR237" s="77"/>
      <c r="AS237" s="97"/>
      <c r="AT237" s="77">
        <v>1124</v>
      </c>
      <c r="AU237" s="77">
        <v>54</v>
      </c>
      <c r="AV237" s="94" t="s">
        <v>3230</v>
      </c>
      <c r="AW237" s="77" t="s">
        <v>2868</v>
      </c>
      <c r="AX237" s="94" t="s">
        <v>3232</v>
      </c>
      <c r="AY237" s="77"/>
      <c r="AZ237" s="149">
        <f t="shared" si="7"/>
        <v>0.49056</v>
      </c>
    </row>
    <row r="238" spans="1:52" s="99" customFormat="1" ht="34.950000000000003" customHeight="1" x14ac:dyDescent="0.45">
      <c r="A238" s="93" t="s">
        <v>5159</v>
      </c>
      <c r="B238" s="77">
        <v>2</v>
      </c>
      <c r="C238" s="93" t="s">
        <v>5168</v>
      </c>
      <c r="D238" s="93"/>
      <c r="E238" s="93"/>
      <c r="F238" s="94"/>
      <c r="G238" s="93"/>
      <c r="H238" s="77"/>
      <c r="I238" s="95">
        <v>5330</v>
      </c>
      <c r="J238" s="77"/>
      <c r="K238" s="77"/>
      <c r="L238" s="93" t="s">
        <v>3522</v>
      </c>
      <c r="M238" s="96"/>
      <c r="N238" s="96"/>
      <c r="O238" s="79">
        <v>1</v>
      </c>
      <c r="P238" s="77">
        <v>730</v>
      </c>
      <c r="Q238" s="77">
        <v>420</v>
      </c>
      <c r="R238" s="77">
        <v>1600</v>
      </c>
      <c r="S238" s="77"/>
      <c r="T238" s="77"/>
      <c r="U238" s="77"/>
      <c r="V238" s="77"/>
      <c r="W238" s="77"/>
      <c r="X238" s="77"/>
      <c r="Y238" s="77"/>
      <c r="Z238" s="77"/>
      <c r="AA238" s="77"/>
      <c r="AB238" s="77"/>
      <c r="AC238" s="77"/>
      <c r="AD238" s="77"/>
      <c r="AE238" s="77"/>
      <c r="AF238" s="77"/>
      <c r="AG238" s="77"/>
      <c r="AH238" s="77"/>
      <c r="AI238" s="77"/>
      <c r="AJ238" s="77"/>
      <c r="AK238" s="77"/>
      <c r="AL238" s="77"/>
      <c r="AM238" s="94" t="s">
        <v>5169</v>
      </c>
      <c r="AN238" s="94"/>
      <c r="AO238" s="77"/>
      <c r="AP238" s="77"/>
      <c r="AQ238" s="77"/>
      <c r="AR238" s="77"/>
      <c r="AS238" s="97"/>
      <c r="AT238" s="77">
        <v>1125</v>
      </c>
      <c r="AU238" s="77">
        <v>54</v>
      </c>
      <c r="AV238" s="94" t="s">
        <v>3230</v>
      </c>
      <c r="AW238" s="77" t="s">
        <v>2868</v>
      </c>
      <c r="AX238" s="94" t="s">
        <v>3232</v>
      </c>
      <c r="AY238" s="77"/>
      <c r="AZ238" s="149">
        <f t="shared" si="7"/>
        <v>0.49056</v>
      </c>
    </row>
    <row r="239" spans="1:52" s="99" customFormat="1" ht="34.950000000000003" customHeight="1" x14ac:dyDescent="0.45">
      <c r="A239" s="93" t="s">
        <v>5159</v>
      </c>
      <c r="B239" s="77">
        <v>2</v>
      </c>
      <c r="C239" s="93" t="s">
        <v>5168</v>
      </c>
      <c r="D239" s="93"/>
      <c r="E239" s="93"/>
      <c r="F239" s="94"/>
      <c r="G239" s="93"/>
      <c r="H239" s="77"/>
      <c r="I239" s="95">
        <v>5331</v>
      </c>
      <c r="J239" s="77"/>
      <c r="K239" s="77"/>
      <c r="L239" s="93" t="s">
        <v>3090</v>
      </c>
      <c r="M239" s="96"/>
      <c r="N239" s="96" t="s">
        <v>4431</v>
      </c>
      <c r="O239" s="79">
        <v>1</v>
      </c>
      <c r="P239" s="77">
        <v>900</v>
      </c>
      <c r="Q239" s="77">
        <v>515</v>
      </c>
      <c r="R239" s="77">
        <v>1790</v>
      </c>
      <c r="S239" s="77"/>
      <c r="T239" s="77"/>
      <c r="U239" s="77"/>
      <c r="V239" s="77"/>
      <c r="W239" s="77"/>
      <c r="X239" s="77"/>
      <c r="Y239" s="77"/>
      <c r="Z239" s="77"/>
      <c r="AA239" s="77"/>
      <c r="AB239" s="77"/>
      <c r="AC239" s="77"/>
      <c r="AD239" s="77"/>
      <c r="AE239" s="77"/>
      <c r="AF239" s="77"/>
      <c r="AG239" s="77"/>
      <c r="AH239" s="77"/>
      <c r="AI239" s="77"/>
      <c r="AJ239" s="77"/>
      <c r="AK239" s="77"/>
      <c r="AL239" s="77"/>
      <c r="AM239" s="94" t="s">
        <v>5169</v>
      </c>
      <c r="AN239" s="94"/>
      <c r="AO239" s="77"/>
      <c r="AP239" s="77"/>
      <c r="AQ239" s="77"/>
      <c r="AR239" s="77"/>
      <c r="AS239" s="97"/>
      <c r="AT239" s="77">
        <v>1126</v>
      </c>
      <c r="AU239" s="77">
        <v>54</v>
      </c>
      <c r="AV239" s="94" t="s">
        <v>3230</v>
      </c>
      <c r="AW239" s="77" t="s">
        <v>2868</v>
      </c>
      <c r="AX239" s="94" t="s">
        <v>3232</v>
      </c>
      <c r="AY239" s="77"/>
      <c r="AZ239" s="149">
        <f t="shared" si="7"/>
        <v>0.82966499999999999</v>
      </c>
    </row>
    <row r="240" spans="1:52" s="99" customFormat="1" ht="34.950000000000003" customHeight="1" x14ac:dyDescent="0.45">
      <c r="A240" s="93" t="s">
        <v>5159</v>
      </c>
      <c r="B240" s="77">
        <v>2</v>
      </c>
      <c r="C240" s="93" t="s">
        <v>5168</v>
      </c>
      <c r="D240" s="93"/>
      <c r="E240" s="93"/>
      <c r="F240" s="94"/>
      <c r="G240" s="93"/>
      <c r="H240" s="77"/>
      <c r="I240" s="95">
        <v>5332</v>
      </c>
      <c r="J240" s="77"/>
      <c r="K240" s="77"/>
      <c r="L240" s="93" t="s">
        <v>3090</v>
      </c>
      <c r="M240" s="96"/>
      <c r="N240" s="96" t="s">
        <v>4431</v>
      </c>
      <c r="O240" s="79">
        <v>1</v>
      </c>
      <c r="P240" s="77">
        <v>900</v>
      </c>
      <c r="Q240" s="77">
        <v>515</v>
      </c>
      <c r="R240" s="77">
        <v>1790</v>
      </c>
      <c r="S240" s="77"/>
      <c r="T240" s="77"/>
      <c r="U240" s="77"/>
      <c r="V240" s="77"/>
      <c r="W240" s="77"/>
      <c r="X240" s="77"/>
      <c r="Y240" s="77"/>
      <c r="Z240" s="77"/>
      <c r="AA240" s="77"/>
      <c r="AB240" s="77"/>
      <c r="AC240" s="77"/>
      <c r="AD240" s="77"/>
      <c r="AE240" s="77"/>
      <c r="AF240" s="77"/>
      <c r="AG240" s="77"/>
      <c r="AH240" s="77"/>
      <c r="AI240" s="77"/>
      <c r="AJ240" s="77"/>
      <c r="AK240" s="77"/>
      <c r="AL240" s="77"/>
      <c r="AM240" s="94" t="s">
        <v>5169</v>
      </c>
      <c r="AN240" s="94"/>
      <c r="AO240" s="77"/>
      <c r="AP240" s="77"/>
      <c r="AQ240" s="77"/>
      <c r="AR240" s="77"/>
      <c r="AS240" s="97"/>
      <c r="AT240" s="77">
        <v>1127</v>
      </c>
      <c r="AU240" s="77">
        <v>54</v>
      </c>
      <c r="AV240" s="94" t="s">
        <v>3230</v>
      </c>
      <c r="AW240" s="77" t="s">
        <v>2868</v>
      </c>
      <c r="AX240" s="94" t="s">
        <v>3232</v>
      </c>
      <c r="AY240" s="77"/>
      <c r="AZ240" s="149">
        <f t="shared" si="7"/>
        <v>0.82966499999999999</v>
      </c>
    </row>
    <row r="241" spans="1:52" s="99" customFormat="1" ht="34.950000000000003" customHeight="1" x14ac:dyDescent="0.45">
      <c r="A241" s="93" t="s">
        <v>5159</v>
      </c>
      <c r="B241" s="77">
        <v>2</v>
      </c>
      <c r="C241" s="93" t="s">
        <v>5168</v>
      </c>
      <c r="D241" s="93" t="s">
        <v>5160</v>
      </c>
      <c r="E241" s="93"/>
      <c r="F241" s="94">
        <v>2</v>
      </c>
      <c r="G241" s="93" t="s">
        <v>5170</v>
      </c>
      <c r="H241" s="77"/>
      <c r="I241" s="95">
        <v>5333</v>
      </c>
      <c r="J241" s="77" t="s">
        <v>5382</v>
      </c>
      <c r="K241" s="77"/>
      <c r="L241" s="93" t="s">
        <v>3276</v>
      </c>
      <c r="M241" s="96"/>
      <c r="N241" s="96"/>
      <c r="O241" s="79">
        <v>1</v>
      </c>
      <c r="P241" s="77">
        <v>1500</v>
      </c>
      <c r="Q241" s="77">
        <v>450</v>
      </c>
      <c r="R241" s="77">
        <v>700</v>
      </c>
      <c r="S241" s="77"/>
      <c r="T241" s="77"/>
      <c r="U241" s="77"/>
      <c r="V241" s="77"/>
      <c r="W241" s="77"/>
      <c r="X241" s="77"/>
      <c r="Y241" s="77"/>
      <c r="Z241" s="77"/>
      <c r="AA241" s="77"/>
      <c r="AB241" s="77"/>
      <c r="AC241" s="77"/>
      <c r="AD241" s="77"/>
      <c r="AE241" s="77"/>
      <c r="AF241" s="77"/>
      <c r="AG241" s="77"/>
      <c r="AH241" s="77"/>
      <c r="AI241" s="77"/>
      <c r="AJ241" s="77"/>
      <c r="AK241" s="77"/>
      <c r="AL241" s="77"/>
      <c r="AM241" s="94" t="s">
        <v>5169</v>
      </c>
      <c r="AN241" s="94"/>
      <c r="AO241" s="77"/>
      <c r="AP241" s="77"/>
      <c r="AQ241" s="77"/>
      <c r="AR241" s="77"/>
      <c r="AS241" s="97"/>
      <c r="AT241" s="77">
        <v>1128</v>
      </c>
      <c r="AU241" s="77">
        <v>54</v>
      </c>
      <c r="AV241" s="94" t="s">
        <v>3230</v>
      </c>
      <c r="AW241" s="77" t="s">
        <v>2874</v>
      </c>
      <c r="AX241" s="94" t="s">
        <v>3232</v>
      </c>
      <c r="AY241" s="77"/>
      <c r="AZ241" s="149">
        <f t="shared" si="7"/>
        <v>0.47249999999999998</v>
      </c>
    </row>
    <row r="242" spans="1:52" s="99" customFormat="1" ht="34.950000000000003" customHeight="1" x14ac:dyDescent="0.45">
      <c r="A242" s="93" t="s">
        <v>5159</v>
      </c>
      <c r="B242" s="77">
        <v>2</v>
      </c>
      <c r="C242" s="93" t="s">
        <v>5168</v>
      </c>
      <c r="D242" s="93" t="s">
        <v>5160</v>
      </c>
      <c r="E242" s="93"/>
      <c r="F242" s="94">
        <v>2</v>
      </c>
      <c r="G242" s="93" t="s">
        <v>5170</v>
      </c>
      <c r="H242" s="77"/>
      <c r="I242" s="95">
        <v>5334</v>
      </c>
      <c r="J242" s="77" t="s">
        <v>5382</v>
      </c>
      <c r="K242" s="77"/>
      <c r="L242" s="93" t="s">
        <v>3276</v>
      </c>
      <c r="M242" s="96"/>
      <c r="N242" s="96"/>
      <c r="O242" s="79">
        <v>1</v>
      </c>
      <c r="P242" s="77">
        <v>1500</v>
      </c>
      <c r="Q242" s="77">
        <v>450</v>
      </c>
      <c r="R242" s="77">
        <v>700</v>
      </c>
      <c r="S242" s="77"/>
      <c r="T242" s="77"/>
      <c r="U242" s="77"/>
      <c r="V242" s="77"/>
      <c r="W242" s="77"/>
      <c r="X242" s="77"/>
      <c r="Y242" s="77"/>
      <c r="Z242" s="77"/>
      <c r="AA242" s="77"/>
      <c r="AB242" s="77"/>
      <c r="AC242" s="77"/>
      <c r="AD242" s="77"/>
      <c r="AE242" s="77"/>
      <c r="AF242" s="77"/>
      <c r="AG242" s="77"/>
      <c r="AH242" s="77"/>
      <c r="AI242" s="77"/>
      <c r="AJ242" s="77"/>
      <c r="AK242" s="77"/>
      <c r="AL242" s="77"/>
      <c r="AM242" s="94" t="s">
        <v>5169</v>
      </c>
      <c r="AN242" s="94"/>
      <c r="AO242" s="77"/>
      <c r="AP242" s="77"/>
      <c r="AQ242" s="77"/>
      <c r="AR242" s="77"/>
      <c r="AS242" s="97"/>
      <c r="AT242" s="77">
        <v>1129</v>
      </c>
      <c r="AU242" s="77">
        <v>54</v>
      </c>
      <c r="AV242" s="94" t="s">
        <v>3230</v>
      </c>
      <c r="AW242" s="77" t="s">
        <v>2874</v>
      </c>
      <c r="AX242" s="94" t="s">
        <v>3232</v>
      </c>
      <c r="AY242" s="77"/>
      <c r="AZ242" s="149">
        <f t="shared" si="7"/>
        <v>0.47249999999999998</v>
      </c>
    </row>
    <row r="243" spans="1:52" s="99" customFormat="1" ht="34.950000000000003" customHeight="1" x14ac:dyDescent="0.45">
      <c r="A243" s="93" t="s">
        <v>5159</v>
      </c>
      <c r="B243" s="77">
        <v>2</v>
      </c>
      <c r="C243" s="93" t="s">
        <v>5168</v>
      </c>
      <c r="D243" s="93" t="s">
        <v>5160</v>
      </c>
      <c r="E243" s="93"/>
      <c r="F243" s="94">
        <v>2</v>
      </c>
      <c r="G243" s="93" t="s">
        <v>5170</v>
      </c>
      <c r="H243" s="77"/>
      <c r="I243" s="95">
        <v>5335</v>
      </c>
      <c r="J243" s="77" t="s">
        <v>5382</v>
      </c>
      <c r="K243" s="77"/>
      <c r="L243" s="93" t="s">
        <v>3106</v>
      </c>
      <c r="M243" s="96"/>
      <c r="N243" s="96"/>
      <c r="O243" s="79">
        <v>1</v>
      </c>
      <c r="P243" s="77">
        <v>450</v>
      </c>
      <c r="Q243" s="77">
        <v>450</v>
      </c>
      <c r="R243" s="77">
        <v>700</v>
      </c>
      <c r="S243" s="77"/>
      <c r="T243" s="77"/>
      <c r="U243" s="77"/>
      <c r="V243" s="77"/>
      <c r="W243" s="77"/>
      <c r="X243" s="77"/>
      <c r="Y243" s="77"/>
      <c r="Z243" s="77"/>
      <c r="AA243" s="77"/>
      <c r="AB243" s="77"/>
      <c r="AC243" s="77"/>
      <c r="AD243" s="77"/>
      <c r="AE243" s="77"/>
      <c r="AF243" s="77"/>
      <c r="AG243" s="77"/>
      <c r="AH243" s="77"/>
      <c r="AI243" s="77"/>
      <c r="AJ243" s="77"/>
      <c r="AK243" s="77"/>
      <c r="AL243" s="77"/>
      <c r="AM243" s="94" t="s">
        <v>5169</v>
      </c>
      <c r="AN243" s="94"/>
      <c r="AO243" s="77"/>
      <c r="AP243" s="77"/>
      <c r="AQ243" s="77"/>
      <c r="AR243" s="77"/>
      <c r="AS243" s="97"/>
      <c r="AT243" s="77">
        <v>1130</v>
      </c>
      <c r="AU243" s="77">
        <v>54</v>
      </c>
      <c r="AV243" s="94" t="s">
        <v>3230</v>
      </c>
      <c r="AW243" s="77" t="s">
        <v>2876</v>
      </c>
      <c r="AX243" s="94" t="s">
        <v>3232</v>
      </c>
      <c r="AY243" s="77"/>
      <c r="AZ243" s="149">
        <f t="shared" si="7"/>
        <v>0.14174999999999999</v>
      </c>
    </row>
    <row r="244" spans="1:52" s="99" customFormat="1" ht="34.950000000000003" customHeight="1" x14ac:dyDescent="0.45">
      <c r="A244" s="93" t="s">
        <v>5159</v>
      </c>
      <c r="B244" s="77">
        <v>2</v>
      </c>
      <c r="C244" s="93" t="s">
        <v>5168</v>
      </c>
      <c r="D244" s="93" t="s">
        <v>5160</v>
      </c>
      <c r="E244" s="93"/>
      <c r="F244" s="94">
        <v>2</v>
      </c>
      <c r="G244" s="93" t="s">
        <v>5170</v>
      </c>
      <c r="H244" s="77"/>
      <c r="I244" s="95">
        <v>5336</v>
      </c>
      <c r="J244" s="77" t="s">
        <v>5382</v>
      </c>
      <c r="K244" s="77"/>
      <c r="L244" s="93" t="s">
        <v>3106</v>
      </c>
      <c r="M244" s="96"/>
      <c r="N244" s="96"/>
      <c r="O244" s="79">
        <v>1</v>
      </c>
      <c r="P244" s="77">
        <v>450</v>
      </c>
      <c r="Q244" s="77">
        <v>450</v>
      </c>
      <c r="R244" s="77">
        <v>700</v>
      </c>
      <c r="S244" s="77"/>
      <c r="T244" s="77"/>
      <c r="U244" s="77"/>
      <c r="V244" s="77"/>
      <c r="W244" s="77"/>
      <c r="X244" s="77"/>
      <c r="Y244" s="77"/>
      <c r="Z244" s="77"/>
      <c r="AA244" s="77"/>
      <c r="AB244" s="77"/>
      <c r="AC244" s="77"/>
      <c r="AD244" s="77"/>
      <c r="AE244" s="77"/>
      <c r="AF244" s="77"/>
      <c r="AG244" s="77"/>
      <c r="AH244" s="77"/>
      <c r="AI244" s="77"/>
      <c r="AJ244" s="77"/>
      <c r="AK244" s="77"/>
      <c r="AL244" s="77"/>
      <c r="AM244" s="94" t="s">
        <v>5169</v>
      </c>
      <c r="AN244" s="94"/>
      <c r="AO244" s="77"/>
      <c r="AP244" s="77"/>
      <c r="AQ244" s="77"/>
      <c r="AR244" s="77"/>
      <c r="AS244" s="97"/>
      <c r="AT244" s="77">
        <v>1131</v>
      </c>
      <c r="AU244" s="77">
        <v>54</v>
      </c>
      <c r="AV244" s="94" t="s">
        <v>3230</v>
      </c>
      <c r="AW244" s="77" t="s">
        <v>2876</v>
      </c>
      <c r="AX244" s="94" t="s">
        <v>3232</v>
      </c>
      <c r="AY244" s="77"/>
      <c r="AZ244" s="149">
        <f t="shared" si="7"/>
        <v>0.14174999999999999</v>
      </c>
    </row>
    <row r="245" spans="1:52" s="99" customFormat="1" ht="34.950000000000003" customHeight="1" x14ac:dyDescent="0.45">
      <c r="A245" s="93" t="s">
        <v>5159</v>
      </c>
      <c r="B245" s="77">
        <v>2</v>
      </c>
      <c r="C245" s="93" t="s">
        <v>5168</v>
      </c>
      <c r="D245" s="93" t="s">
        <v>5160</v>
      </c>
      <c r="E245" s="93"/>
      <c r="F245" s="94">
        <v>2</v>
      </c>
      <c r="G245" s="93" t="s">
        <v>5170</v>
      </c>
      <c r="H245" s="77"/>
      <c r="I245" s="95">
        <v>5337</v>
      </c>
      <c r="J245" s="77" t="s">
        <v>5382</v>
      </c>
      <c r="K245" s="77"/>
      <c r="L245" s="93" t="s">
        <v>3106</v>
      </c>
      <c r="M245" s="96"/>
      <c r="N245" s="96"/>
      <c r="O245" s="79">
        <v>1</v>
      </c>
      <c r="P245" s="77">
        <v>450</v>
      </c>
      <c r="Q245" s="77">
        <v>450</v>
      </c>
      <c r="R245" s="77">
        <v>700</v>
      </c>
      <c r="S245" s="77"/>
      <c r="T245" s="77"/>
      <c r="U245" s="77"/>
      <c r="V245" s="77"/>
      <c r="W245" s="77"/>
      <c r="X245" s="77"/>
      <c r="Y245" s="77"/>
      <c r="Z245" s="77"/>
      <c r="AA245" s="77"/>
      <c r="AB245" s="77"/>
      <c r="AC245" s="77"/>
      <c r="AD245" s="77"/>
      <c r="AE245" s="77"/>
      <c r="AF245" s="77"/>
      <c r="AG245" s="77"/>
      <c r="AH245" s="77"/>
      <c r="AI245" s="77"/>
      <c r="AJ245" s="77"/>
      <c r="AK245" s="77"/>
      <c r="AL245" s="77"/>
      <c r="AM245" s="94" t="s">
        <v>5169</v>
      </c>
      <c r="AN245" s="94"/>
      <c r="AO245" s="77"/>
      <c r="AP245" s="77"/>
      <c r="AQ245" s="77"/>
      <c r="AR245" s="77"/>
      <c r="AS245" s="97"/>
      <c r="AT245" s="77">
        <v>1132</v>
      </c>
      <c r="AU245" s="77">
        <v>54</v>
      </c>
      <c r="AV245" s="94" t="s">
        <v>3230</v>
      </c>
      <c r="AW245" s="77" t="s">
        <v>2876</v>
      </c>
      <c r="AX245" s="94" t="s">
        <v>3232</v>
      </c>
      <c r="AY245" s="77"/>
      <c r="AZ245" s="149">
        <f t="shared" si="7"/>
        <v>0.14174999999999999</v>
      </c>
    </row>
    <row r="246" spans="1:52" s="99" customFormat="1" ht="34.950000000000003" customHeight="1" x14ac:dyDescent="0.45">
      <c r="A246" s="93" t="s">
        <v>5159</v>
      </c>
      <c r="B246" s="77">
        <v>2</v>
      </c>
      <c r="C246" s="93" t="s">
        <v>5168</v>
      </c>
      <c r="D246" s="93" t="s">
        <v>5160</v>
      </c>
      <c r="E246" s="93"/>
      <c r="F246" s="94">
        <v>2</v>
      </c>
      <c r="G246" s="93" t="s">
        <v>5170</v>
      </c>
      <c r="H246" s="77"/>
      <c r="I246" s="95">
        <v>5338</v>
      </c>
      <c r="J246" s="77" t="s">
        <v>5382</v>
      </c>
      <c r="K246" s="77"/>
      <c r="L246" s="93" t="s">
        <v>3106</v>
      </c>
      <c r="M246" s="96"/>
      <c r="N246" s="96"/>
      <c r="O246" s="79">
        <v>1</v>
      </c>
      <c r="P246" s="77">
        <v>450</v>
      </c>
      <c r="Q246" s="77">
        <v>450</v>
      </c>
      <c r="R246" s="77">
        <v>700</v>
      </c>
      <c r="S246" s="77"/>
      <c r="T246" s="77"/>
      <c r="U246" s="77"/>
      <c r="V246" s="77"/>
      <c r="W246" s="77"/>
      <c r="X246" s="77"/>
      <c r="Y246" s="77"/>
      <c r="Z246" s="77"/>
      <c r="AA246" s="77"/>
      <c r="AB246" s="77"/>
      <c r="AC246" s="77"/>
      <c r="AD246" s="77"/>
      <c r="AE246" s="77"/>
      <c r="AF246" s="77"/>
      <c r="AG246" s="77"/>
      <c r="AH246" s="77"/>
      <c r="AI246" s="77"/>
      <c r="AJ246" s="77"/>
      <c r="AK246" s="77"/>
      <c r="AL246" s="77"/>
      <c r="AM246" s="94" t="s">
        <v>5169</v>
      </c>
      <c r="AN246" s="94"/>
      <c r="AO246" s="77"/>
      <c r="AP246" s="77"/>
      <c r="AQ246" s="77"/>
      <c r="AR246" s="77"/>
      <c r="AS246" s="97"/>
      <c r="AT246" s="77">
        <v>1133</v>
      </c>
      <c r="AU246" s="77">
        <v>54</v>
      </c>
      <c r="AV246" s="94" t="s">
        <v>3230</v>
      </c>
      <c r="AW246" s="77" t="s">
        <v>2876</v>
      </c>
      <c r="AX246" s="94" t="s">
        <v>3232</v>
      </c>
      <c r="AY246" s="77"/>
      <c r="AZ246" s="149">
        <f t="shared" si="7"/>
        <v>0.14174999999999999</v>
      </c>
    </row>
    <row r="247" spans="1:52" s="99" customFormat="1" ht="34.950000000000003" customHeight="1" x14ac:dyDescent="0.45">
      <c r="A247" s="93" t="s">
        <v>5159</v>
      </c>
      <c r="B247" s="77">
        <v>2</v>
      </c>
      <c r="C247" s="93" t="s">
        <v>5168</v>
      </c>
      <c r="D247" s="93"/>
      <c r="E247" s="93"/>
      <c r="F247" s="93"/>
      <c r="G247" s="93"/>
      <c r="H247" s="77"/>
      <c r="I247" s="95"/>
      <c r="J247" s="77"/>
      <c r="K247" s="77"/>
      <c r="L247" s="93" t="s">
        <v>3106</v>
      </c>
      <c r="M247" s="96"/>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c r="AU247" s="77"/>
      <c r="AV247" s="94"/>
      <c r="AW247" s="77"/>
      <c r="AX247" s="94"/>
      <c r="AY247" s="77"/>
      <c r="AZ247" s="149"/>
    </row>
    <row r="248" spans="1:52" s="99" customFormat="1" ht="34.950000000000003" customHeight="1" x14ac:dyDescent="0.45">
      <c r="A248" s="93" t="s">
        <v>5159</v>
      </c>
      <c r="B248" s="77">
        <v>2</v>
      </c>
      <c r="C248" s="93" t="s">
        <v>5168</v>
      </c>
      <c r="D248" s="93"/>
      <c r="E248" s="93"/>
      <c r="F248" s="93"/>
      <c r="G248" s="93"/>
      <c r="H248" s="77"/>
      <c r="I248" s="95"/>
      <c r="J248" s="77"/>
      <c r="K248" s="77"/>
      <c r="L248" s="93" t="s">
        <v>3212</v>
      </c>
      <c r="M248" s="96" t="s">
        <v>7775</v>
      </c>
      <c r="N248" s="96"/>
      <c r="O248" s="79">
        <v>1</v>
      </c>
      <c r="P248" s="77">
        <v>580</v>
      </c>
      <c r="Q248" s="77">
        <v>350</v>
      </c>
      <c r="R248" s="77">
        <v>920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c r="AU248" s="77"/>
      <c r="AV248" s="94"/>
      <c r="AW248" s="77"/>
      <c r="AX248" s="94"/>
      <c r="AY248" s="77"/>
      <c r="AZ248" s="149"/>
    </row>
    <row r="249" spans="1:52" s="99" customFormat="1" ht="34.950000000000003" customHeight="1" x14ac:dyDescent="0.45">
      <c r="A249" s="93" t="s">
        <v>5159</v>
      </c>
      <c r="B249" s="77">
        <v>2</v>
      </c>
      <c r="C249" s="93" t="s">
        <v>5168</v>
      </c>
      <c r="D249" s="93"/>
      <c r="E249" s="93"/>
      <c r="F249" s="93"/>
      <c r="G249" s="93"/>
      <c r="H249" s="77"/>
      <c r="I249" s="95"/>
      <c r="J249" s="77"/>
      <c r="K249" s="77"/>
      <c r="L249" s="93" t="s">
        <v>9876</v>
      </c>
      <c r="M249" s="96"/>
      <c r="N249" s="96"/>
      <c r="O249" s="79">
        <v>1</v>
      </c>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c r="AU249" s="77"/>
      <c r="AV249" s="94"/>
      <c r="AW249" s="77"/>
      <c r="AX249" s="94"/>
      <c r="AY249" s="77" t="s">
        <v>9834</v>
      </c>
      <c r="AZ249" s="149">
        <f>P249*Q249*R249/1000000000*O249</f>
        <v>0</v>
      </c>
    </row>
    <row r="250" spans="1:52" s="99" customFormat="1" ht="34.950000000000003" customHeight="1" x14ac:dyDescent="0.45">
      <c r="A250" s="93" t="s">
        <v>5159</v>
      </c>
      <c r="B250" s="77">
        <v>2</v>
      </c>
      <c r="C250" s="93" t="s">
        <v>5168</v>
      </c>
      <c r="D250" s="93"/>
      <c r="E250" s="93"/>
      <c r="F250" s="93"/>
      <c r="G250" s="93"/>
      <c r="H250" s="77"/>
      <c r="I250" s="95"/>
      <c r="J250" s="77"/>
      <c r="K250" s="77"/>
      <c r="L250" s="93" t="s">
        <v>9909</v>
      </c>
      <c r="M250" s="96"/>
      <c r="N250" s="96"/>
      <c r="O250" s="79">
        <v>5</v>
      </c>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c r="AU250" s="77"/>
      <c r="AV250" s="94"/>
      <c r="AW250" s="77"/>
      <c r="AX250" s="94"/>
      <c r="AY250" s="77"/>
      <c r="AZ250" s="149">
        <v>0.5</v>
      </c>
    </row>
    <row r="251" spans="1:52" s="154" customFormat="1" ht="34.950000000000003" customHeight="1" x14ac:dyDescent="0.45">
      <c r="A251" s="151" t="s">
        <v>1124</v>
      </c>
      <c r="B251" s="147">
        <v>2</v>
      </c>
      <c r="C251" s="151" t="s">
        <v>180</v>
      </c>
      <c r="D251" s="151"/>
      <c r="E251" s="151"/>
      <c r="F251" s="147"/>
      <c r="G251" s="151"/>
      <c r="H251" s="147"/>
      <c r="I251" s="155" t="s">
        <v>5769</v>
      </c>
      <c r="J251" s="147"/>
      <c r="K251" s="147"/>
      <c r="L251" s="151" t="s">
        <v>7727</v>
      </c>
      <c r="M251" s="151"/>
      <c r="N251" s="151" t="s">
        <v>7726</v>
      </c>
      <c r="O251" s="147">
        <v>1</v>
      </c>
      <c r="P251" s="147">
        <v>400</v>
      </c>
      <c r="Q251" s="147">
        <v>500</v>
      </c>
      <c r="R251" s="147">
        <v>900</v>
      </c>
      <c r="S251" s="147"/>
      <c r="T251" s="147"/>
      <c r="U251" s="147"/>
      <c r="V251" s="147"/>
      <c r="W251" s="147"/>
      <c r="X251" s="147"/>
      <c r="Y251" s="147"/>
      <c r="Z251" s="147"/>
      <c r="AA251" s="147"/>
      <c r="AB251" s="147"/>
      <c r="AC251" s="147"/>
      <c r="AD251" s="153"/>
      <c r="AE251" s="147" t="s">
        <v>3043</v>
      </c>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9">
        <f>P251*Q251*R251/1000000000*O251</f>
        <v>0.18</v>
      </c>
    </row>
  </sheetData>
  <autoFilter ref="A2:BN251"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83:AS118">
    <cfRule type="uniqueValues" dxfId="21" priority="100"/>
  </conditionalFormatting>
  <conditionalFormatting sqref="AS170">
    <cfRule type="uniqueValues" dxfId="20"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5FCDE-4CF0-493D-83D5-9E5C2E0C5ECD}">
  <sheetPr>
    <tabColor rgb="FFFFCCCC"/>
    <pageSetUpPr fitToPage="1"/>
  </sheetPr>
  <dimension ref="A1:AZ65"/>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4959</v>
      </c>
      <c r="B3" s="77">
        <v>2</v>
      </c>
      <c r="C3" s="93" t="s">
        <v>6556</v>
      </c>
      <c r="D3" s="93" t="s">
        <v>4957</v>
      </c>
      <c r="E3" s="93"/>
      <c r="F3" s="94">
        <v>2</v>
      </c>
      <c r="G3" s="93" t="s">
        <v>4958</v>
      </c>
      <c r="H3" s="77"/>
      <c r="I3" s="95">
        <v>1551</v>
      </c>
      <c r="J3" s="77" t="s">
        <v>5427</v>
      </c>
      <c r="K3" s="77"/>
      <c r="L3" s="93" t="s">
        <v>3510</v>
      </c>
      <c r="M3" s="96" t="s">
        <v>6557</v>
      </c>
      <c r="N3" s="96"/>
      <c r="O3" s="79">
        <v>1</v>
      </c>
      <c r="P3" s="77">
        <v>1200</v>
      </c>
      <c r="Q3" s="77">
        <v>450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5025</v>
      </c>
      <c r="AU3" s="77">
        <v>45</v>
      </c>
      <c r="AV3" s="94" t="s">
        <v>4959</v>
      </c>
      <c r="AW3" s="77" t="s">
        <v>2874</v>
      </c>
      <c r="AX3" s="94" t="s">
        <v>3232</v>
      </c>
      <c r="AY3" s="77"/>
      <c r="AZ3" s="83">
        <f t="shared" ref="AZ3:AZ14" si="0">P3*Q3*R3/1000000000*O3</f>
        <v>0.97199999999999998</v>
      </c>
    </row>
    <row r="4" spans="1:52" s="99" customFormat="1" ht="34.950000000000003" customHeight="1" x14ac:dyDescent="0.45">
      <c r="A4" s="93" t="s">
        <v>4959</v>
      </c>
      <c r="B4" s="77">
        <v>2</v>
      </c>
      <c r="C4" s="93" t="s">
        <v>6556</v>
      </c>
      <c r="D4" s="93" t="s">
        <v>4957</v>
      </c>
      <c r="E4" s="93"/>
      <c r="F4" s="94">
        <v>2</v>
      </c>
      <c r="G4" s="93" t="s">
        <v>4958</v>
      </c>
      <c r="H4" s="77"/>
      <c r="I4" s="95">
        <v>1552</v>
      </c>
      <c r="J4" s="77" t="s">
        <v>0</v>
      </c>
      <c r="K4" s="77"/>
      <c r="L4" s="93" t="s">
        <v>3510</v>
      </c>
      <c r="M4" s="96" t="s">
        <v>6557</v>
      </c>
      <c r="N4" s="96"/>
      <c r="O4" s="79">
        <v>1</v>
      </c>
      <c r="P4" s="77">
        <v>1200</v>
      </c>
      <c r="Q4" s="77">
        <v>450</v>
      </c>
      <c r="R4" s="77">
        <v>1500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5026</v>
      </c>
      <c r="AU4" s="77">
        <v>45</v>
      </c>
      <c r="AV4" s="94" t="s">
        <v>4959</v>
      </c>
      <c r="AW4" s="77" t="s">
        <v>2874</v>
      </c>
      <c r="AX4" s="94" t="s">
        <v>3232</v>
      </c>
      <c r="AY4" s="77"/>
      <c r="AZ4" s="83">
        <f t="shared" si="0"/>
        <v>0.81</v>
      </c>
    </row>
    <row r="5" spans="1:52" s="99" customFormat="1" ht="34.950000000000003" customHeight="1" x14ac:dyDescent="0.45">
      <c r="A5" s="93" t="s">
        <v>4959</v>
      </c>
      <c r="B5" s="77">
        <v>2</v>
      </c>
      <c r="C5" s="93" t="s">
        <v>6556</v>
      </c>
      <c r="D5" s="93" t="s">
        <v>4957</v>
      </c>
      <c r="E5" s="93"/>
      <c r="F5" s="94">
        <v>2</v>
      </c>
      <c r="G5" s="93" t="s">
        <v>4960</v>
      </c>
      <c r="H5" s="77"/>
      <c r="I5" s="95">
        <v>1553</v>
      </c>
      <c r="J5" s="77" t="s">
        <v>5427</v>
      </c>
      <c r="K5" s="77"/>
      <c r="L5" s="93" t="s">
        <v>3510</v>
      </c>
      <c r="M5" s="96" t="s">
        <v>6557</v>
      </c>
      <c r="N5" s="96"/>
      <c r="O5" s="79">
        <v>1</v>
      </c>
      <c r="P5" s="77">
        <v>900</v>
      </c>
      <c r="Q5" s="77">
        <v>450</v>
      </c>
      <c r="R5" s="77">
        <v>1800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5027</v>
      </c>
      <c r="AU5" s="77">
        <v>45</v>
      </c>
      <c r="AV5" s="94" t="s">
        <v>4959</v>
      </c>
      <c r="AW5" s="77" t="s">
        <v>2874</v>
      </c>
      <c r="AX5" s="94" t="s">
        <v>3232</v>
      </c>
      <c r="AY5" s="77"/>
      <c r="AZ5" s="83">
        <f t="shared" si="0"/>
        <v>0.72899999999999998</v>
      </c>
    </row>
    <row r="6" spans="1:52" s="99" customFormat="1" ht="34.950000000000003" customHeight="1" x14ac:dyDescent="0.45">
      <c r="A6" s="93" t="s">
        <v>4959</v>
      </c>
      <c r="B6" s="77">
        <v>2</v>
      </c>
      <c r="C6" s="93" t="s">
        <v>6556</v>
      </c>
      <c r="D6" s="93" t="s">
        <v>4957</v>
      </c>
      <c r="E6" s="93"/>
      <c r="F6" s="94">
        <v>2</v>
      </c>
      <c r="G6" s="93" t="s">
        <v>4960</v>
      </c>
      <c r="H6" s="77"/>
      <c r="I6" s="95">
        <v>1554</v>
      </c>
      <c r="J6" s="77" t="s">
        <v>5427</v>
      </c>
      <c r="K6" s="77"/>
      <c r="L6" s="93" t="s">
        <v>10327</v>
      </c>
      <c r="M6" s="96" t="s">
        <v>6557</v>
      </c>
      <c r="N6" s="96"/>
      <c r="O6" s="79">
        <v>1</v>
      </c>
      <c r="P6" s="77">
        <v>900</v>
      </c>
      <c r="Q6" s="77">
        <v>450</v>
      </c>
      <c r="R6" s="77">
        <v>1800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5028</v>
      </c>
      <c r="AU6" s="77">
        <v>45</v>
      </c>
      <c r="AV6" s="94" t="s">
        <v>4959</v>
      </c>
      <c r="AW6" s="77" t="s">
        <v>2874</v>
      </c>
      <c r="AX6" s="94" t="s">
        <v>3232</v>
      </c>
      <c r="AY6" s="77"/>
      <c r="AZ6" s="83">
        <f t="shared" si="0"/>
        <v>0.72899999999999998</v>
      </c>
    </row>
    <row r="7" spans="1:52" s="99" customFormat="1" ht="34.950000000000003" customHeight="1" x14ac:dyDescent="0.45">
      <c r="A7" s="93" t="s">
        <v>4959</v>
      </c>
      <c r="B7" s="77">
        <v>2</v>
      </c>
      <c r="C7" s="93" t="s">
        <v>6556</v>
      </c>
      <c r="D7" s="93"/>
      <c r="E7" s="93"/>
      <c r="F7" s="94"/>
      <c r="G7" s="93"/>
      <c r="H7" s="77"/>
      <c r="I7" s="95">
        <v>1555</v>
      </c>
      <c r="J7" s="77"/>
      <c r="K7" s="77"/>
      <c r="L7" s="93" t="s">
        <v>3276</v>
      </c>
      <c r="M7" s="96" t="s">
        <v>6558</v>
      </c>
      <c r="N7" s="96"/>
      <c r="O7" s="79">
        <v>1</v>
      </c>
      <c r="P7" s="77">
        <v>180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5029</v>
      </c>
      <c r="AU7" s="77">
        <v>45</v>
      </c>
      <c r="AV7" s="94" t="s">
        <v>4959</v>
      </c>
      <c r="AW7" s="77" t="s">
        <v>2874</v>
      </c>
      <c r="AX7" s="94" t="s">
        <v>3232</v>
      </c>
      <c r="AY7" s="77"/>
      <c r="AZ7" s="83">
        <f t="shared" si="0"/>
        <v>5.67E-2</v>
      </c>
    </row>
    <row r="8" spans="1:52" s="99" customFormat="1" ht="34.950000000000003" customHeight="1" x14ac:dyDescent="0.45">
      <c r="A8" s="93" t="s">
        <v>4959</v>
      </c>
      <c r="B8" s="77">
        <v>2</v>
      </c>
      <c r="C8" s="93" t="s">
        <v>6556</v>
      </c>
      <c r="D8" s="93" t="s">
        <v>4957</v>
      </c>
      <c r="E8" s="93"/>
      <c r="F8" s="94">
        <v>3</v>
      </c>
      <c r="G8" s="93" t="s">
        <v>4961</v>
      </c>
      <c r="H8" s="77"/>
      <c r="I8" s="95">
        <v>1556</v>
      </c>
      <c r="J8" s="77" t="s">
        <v>5427</v>
      </c>
      <c r="K8" s="77"/>
      <c r="L8" s="93" t="s">
        <v>3109</v>
      </c>
      <c r="M8" s="96" t="s">
        <v>6559</v>
      </c>
      <c r="N8" s="96"/>
      <c r="O8" s="79">
        <v>1</v>
      </c>
      <c r="P8" s="77">
        <v>300</v>
      </c>
      <c r="Q8" s="77">
        <v>300</v>
      </c>
      <c r="R8" s="77">
        <v>450</v>
      </c>
      <c r="S8" s="77"/>
      <c r="T8" s="77"/>
      <c r="U8" s="77"/>
      <c r="V8" s="77"/>
      <c r="W8" s="77"/>
      <c r="X8" s="77"/>
      <c r="Y8" s="77"/>
      <c r="Z8" s="77"/>
      <c r="AA8" s="77"/>
      <c r="AB8" s="77"/>
      <c r="AC8" s="77"/>
      <c r="AD8" s="77"/>
      <c r="AE8" s="77"/>
      <c r="AF8" s="77"/>
      <c r="AG8" s="77"/>
      <c r="AH8" s="77"/>
      <c r="AI8" s="77"/>
      <c r="AJ8" s="77" t="s">
        <v>3482</v>
      </c>
      <c r="AK8" s="77"/>
      <c r="AL8" s="77"/>
      <c r="AM8" s="94"/>
      <c r="AN8" s="94"/>
      <c r="AO8" s="77"/>
      <c r="AP8" s="77"/>
      <c r="AQ8" s="77"/>
      <c r="AR8" s="77"/>
      <c r="AS8" s="97"/>
      <c r="AT8" s="77">
        <v>5030</v>
      </c>
      <c r="AU8" s="77">
        <v>45</v>
      </c>
      <c r="AV8" s="94" t="s">
        <v>4959</v>
      </c>
      <c r="AW8" s="77" t="s">
        <v>2874</v>
      </c>
      <c r="AX8" s="94" t="s">
        <v>3232</v>
      </c>
      <c r="AY8" s="77"/>
      <c r="AZ8" s="83">
        <f t="shared" si="0"/>
        <v>4.0500000000000001E-2</v>
      </c>
    </row>
    <row r="9" spans="1:52" s="99" customFormat="1" ht="34.950000000000003" customHeight="1" x14ac:dyDescent="0.45">
      <c r="A9" s="93" t="s">
        <v>4959</v>
      </c>
      <c r="B9" s="77">
        <v>2</v>
      </c>
      <c r="C9" s="93" t="s">
        <v>6556</v>
      </c>
      <c r="D9" s="93" t="s">
        <v>4957</v>
      </c>
      <c r="E9" s="93"/>
      <c r="F9" s="94">
        <v>3</v>
      </c>
      <c r="G9" s="93" t="s">
        <v>4962</v>
      </c>
      <c r="H9" s="77"/>
      <c r="I9" s="95">
        <v>1557</v>
      </c>
      <c r="J9" s="77" t="s">
        <v>5427</v>
      </c>
      <c r="K9" s="77"/>
      <c r="L9" s="93" t="s">
        <v>3109</v>
      </c>
      <c r="M9" s="96"/>
      <c r="N9" s="96"/>
      <c r="O9" s="79">
        <v>1</v>
      </c>
      <c r="P9" s="77">
        <v>300</v>
      </c>
      <c r="Q9" s="77">
        <v>300</v>
      </c>
      <c r="R9" s="77">
        <v>450</v>
      </c>
      <c r="S9" s="77"/>
      <c r="T9" s="77"/>
      <c r="U9" s="77"/>
      <c r="V9" s="77"/>
      <c r="W9" s="77"/>
      <c r="X9" s="77"/>
      <c r="Y9" s="77"/>
      <c r="Z9" s="77"/>
      <c r="AA9" s="77"/>
      <c r="AB9" s="77"/>
      <c r="AC9" s="77"/>
      <c r="AD9" s="77"/>
      <c r="AE9" s="77"/>
      <c r="AF9" s="77"/>
      <c r="AG9" s="77"/>
      <c r="AH9" s="77"/>
      <c r="AI9" s="77"/>
      <c r="AJ9" s="77" t="s">
        <v>3482</v>
      </c>
      <c r="AK9" s="77"/>
      <c r="AL9" s="77"/>
      <c r="AM9" s="94"/>
      <c r="AN9" s="94"/>
      <c r="AO9" s="77"/>
      <c r="AP9" s="77"/>
      <c r="AQ9" s="77"/>
      <c r="AR9" s="77"/>
      <c r="AS9" s="97"/>
      <c r="AT9" s="77">
        <v>5031</v>
      </c>
      <c r="AU9" s="77">
        <v>45</v>
      </c>
      <c r="AV9" s="94" t="s">
        <v>4959</v>
      </c>
      <c r="AW9" s="77" t="s">
        <v>2874</v>
      </c>
      <c r="AX9" s="94" t="s">
        <v>3232</v>
      </c>
      <c r="AY9" s="77"/>
      <c r="AZ9" s="83">
        <f t="shared" si="0"/>
        <v>4.0500000000000001E-2</v>
      </c>
    </row>
    <row r="10" spans="1:52" s="99" customFormat="1" ht="34.950000000000003" customHeight="1" x14ac:dyDescent="0.45">
      <c r="A10" s="93" t="s">
        <v>4959</v>
      </c>
      <c r="B10" s="77">
        <v>2</v>
      </c>
      <c r="C10" s="93" t="s">
        <v>6556</v>
      </c>
      <c r="D10" s="93" t="s">
        <v>4957</v>
      </c>
      <c r="E10" s="93"/>
      <c r="F10" s="94">
        <v>3</v>
      </c>
      <c r="G10" s="93" t="s">
        <v>4962</v>
      </c>
      <c r="H10" s="77"/>
      <c r="I10" s="95">
        <v>1558</v>
      </c>
      <c r="J10" s="77" t="s">
        <v>5427</v>
      </c>
      <c r="K10" s="77"/>
      <c r="L10" s="93" t="s">
        <v>3109</v>
      </c>
      <c r="M10" s="96"/>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t="s">
        <v>3482</v>
      </c>
      <c r="AK10" s="77"/>
      <c r="AL10" s="77"/>
      <c r="AM10" s="94"/>
      <c r="AN10" s="94"/>
      <c r="AO10" s="77"/>
      <c r="AP10" s="77"/>
      <c r="AQ10" s="77"/>
      <c r="AR10" s="77"/>
      <c r="AS10" s="97"/>
      <c r="AT10" s="77">
        <v>5032</v>
      </c>
      <c r="AU10" s="77">
        <v>45</v>
      </c>
      <c r="AV10" s="94" t="s">
        <v>4959</v>
      </c>
      <c r="AW10" s="77" t="s">
        <v>2874</v>
      </c>
      <c r="AX10" s="94" t="s">
        <v>3232</v>
      </c>
      <c r="AY10" s="77"/>
      <c r="AZ10" s="83">
        <f t="shared" si="0"/>
        <v>4.0500000000000001E-2</v>
      </c>
    </row>
    <row r="11" spans="1:52" s="150" customFormat="1" ht="34.950000000000003" customHeight="1" x14ac:dyDescent="0.45">
      <c r="A11" s="142" t="s">
        <v>4959</v>
      </c>
      <c r="B11" s="143">
        <v>2</v>
      </c>
      <c r="C11" s="142" t="s">
        <v>6556</v>
      </c>
      <c r="D11" s="142"/>
      <c r="E11" s="142"/>
      <c r="F11" s="144"/>
      <c r="G11" s="142"/>
      <c r="H11" s="143"/>
      <c r="I11" s="145">
        <v>1559</v>
      </c>
      <c r="J11" s="143"/>
      <c r="K11" s="143"/>
      <c r="L11" s="142" t="s">
        <v>2491</v>
      </c>
      <c r="M11" s="146"/>
      <c r="N11" s="146"/>
      <c r="O11" s="147">
        <v>1</v>
      </c>
      <c r="P11" s="143">
        <v>700</v>
      </c>
      <c r="Q11" s="143">
        <v>350</v>
      </c>
      <c r="R11" s="143">
        <v>450</v>
      </c>
      <c r="S11" s="143"/>
      <c r="T11" s="143"/>
      <c r="U11" s="143"/>
      <c r="V11" s="143"/>
      <c r="W11" s="143"/>
      <c r="X11" s="143"/>
      <c r="Y11" s="143"/>
      <c r="Z11" s="143"/>
      <c r="AA11" s="143"/>
      <c r="AB11" s="143"/>
      <c r="AC11" s="143"/>
      <c r="AD11" s="143"/>
      <c r="AE11" s="143"/>
      <c r="AF11" s="143"/>
      <c r="AG11" s="143"/>
      <c r="AH11" s="143"/>
      <c r="AI11" s="143"/>
      <c r="AJ11" s="143"/>
      <c r="AK11" s="143"/>
      <c r="AL11" s="143"/>
      <c r="AM11" s="144"/>
      <c r="AN11" s="144"/>
      <c r="AO11" s="143"/>
      <c r="AP11" s="143"/>
      <c r="AQ11" s="143"/>
      <c r="AR11" s="143"/>
      <c r="AS11" s="148"/>
      <c r="AT11" s="143">
        <v>5033</v>
      </c>
      <c r="AU11" s="143">
        <v>45</v>
      </c>
      <c r="AV11" s="144" t="s">
        <v>4959</v>
      </c>
      <c r="AW11" s="143" t="s">
        <v>2874</v>
      </c>
      <c r="AX11" s="144" t="s">
        <v>3232</v>
      </c>
      <c r="AY11" s="143"/>
      <c r="AZ11" s="83">
        <f t="shared" si="0"/>
        <v>0.11025</v>
      </c>
    </row>
    <row r="12" spans="1:52" s="99" customFormat="1" ht="34.950000000000003" customHeight="1" x14ac:dyDescent="0.45">
      <c r="A12" s="93" t="s">
        <v>4959</v>
      </c>
      <c r="B12" s="77">
        <v>2</v>
      </c>
      <c r="C12" s="93" t="s">
        <v>6556</v>
      </c>
      <c r="D12" s="93"/>
      <c r="E12" s="93"/>
      <c r="F12" s="94"/>
      <c r="G12" s="93"/>
      <c r="H12" s="77"/>
      <c r="I12" s="95"/>
      <c r="J12" s="77"/>
      <c r="K12" s="77"/>
      <c r="L12" s="93" t="s">
        <v>6564</v>
      </c>
      <c r="M12" s="96"/>
      <c r="N12" s="96"/>
      <c r="O12" s="79">
        <v>1</v>
      </c>
      <c r="P12" s="77">
        <v>700</v>
      </c>
      <c r="Q12" s="77">
        <v>350</v>
      </c>
      <c r="R12" s="77">
        <v>550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c r="AU12" s="77"/>
      <c r="AV12" s="94"/>
      <c r="AW12" s="77"/>
      <c r="AX12" s="94"/>
      <c r="AY12" s="77"/>
      <c r="AZ12" s="83">
        <f t="shared" si="0"/>
        <v>0.13475000000000001</v>
      </c>
    </row>
    <row r="13" spans="1:52" s="99" customFormat="1" ht="34.950000000000003" customHeight="1" x14ac:dyDescent="0.45">
      <c r="A13" s="93" t="s">
        <v>4959</v>
      </c>
      <c r="B13" s="77">
        <v>2</v>
      </c>
      <c r="C13" s="93" t="s">
        <v>6556</v>
      </c>
      <c r="D13" s="93"/>
      <c r="E13" s="93"/>
      <c r="F13" s="94"/>
      <c r="G13" s="93"/>
      <c r="H13" s="77"/>
      <c r="I13" s="95"/>
      <c r="J13" s="77"/>
      <c r="K13" s="77"/>
      <c r="L13" s="93" t="s">
        <v>6565</v>
      </c>
      <c r="M13" s="96"/>
      <c r="N13" s="96"/>
      <c r="O13" s="79">
        <v>1</v>
      </c>
      <c r="P13" s="77"/>
      <c r="Q13" s="77"/>
      <c r="R13" s="77"/>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c r="AU13" s="77"/>
      <c r="AV13" s="94"/>
      <c r="AW13" s="77"/>
      <c r="AX13" s="94"/>
      <c r="AY13" s="77"/>
      <c r="AZ13" s="83">
        <f t="shared" si="0"/>
        <v>0</v>
      </c>
    </row>
    <row r="14" spans="1:52" s="99" customFormat="1" ht="34.950000000000003" customHeight="1" x14ac:dyDescent="0.45">
      <c r="A14" s="93" t="s">
        <v>4959</v>
      </c>
      <c r="B14" s="77">
        <v>2</v>
      </c>
      <c r="C14" s="93" t="s">
        <v>6556</v>
      </c>
      <c r="D14" s="93"/>
      <c r="E14" s="93"/>
      <c r="F14" s="94"/>
      <c r="G14" s="93"/>
      <c r="H14" s="77"/>
      <c r="I14" s="95"/>
      <c r="J14" s="77"/>
      <c r="K14" s="77"/>
      <c r="L14" s="93" t="s">
        <v>6566</v>
      </c>
      <c r="M14" s="96" t="s">
        <v>6561</v>
      </c>
      <c r="N14" s="96"/>
      <c r="O14" s="79">
        <v>1</v>
      </c>
      <c r="P14" s="77">
        <v>600</v>
      </c>
      <c r="Q14" s="77">
        <v>50</v>
      </c>
      <c r="R14" s="77">
        <v>450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c r="AU14" s="77"/>
      <c r="AV14" s="94"/>
      <c r="AW14" s="77"/>
      <c r="AX14" s="94"/>
      <c r="AY14" s="77" t="s">
        <v>6562</v>
      </c>
      <c r="AZ14" s="83">
        <f t="shared" si="0"/>
        <v>1.35E-2</v>
      </c>
    </row>
    <row r="15" spans="1:52" s="99" customFormat="1" ht="34.950000000000003" customHeight="1" x14ac:dyDescent="0.45">
      <c r="A15" s="93" t="s">
        <v>4959</v>
      </c>
      <c r="B15" s="77">
        <v>2</v>
      </c>
      <c r="C15" s="93" t="s">
        <v>6556</v>
      </c>
      <c r="D15" s="93"/>
      <c r="E15" s="93"/>
      <c r="F15" s="94"/>
      <c r="G15" s="93"/>
      <c r="H15" s="77"/>
      <c r="I15" s="95"/>
      <c r="J15" s="77"/>
      <c r="K15" s="77"/>
      <c r="L15" s="93" t="s">
        <v>6567</v>
      </c>
      <c r="M15" s="96"/>
      <c r="N15" s="96"/>
      <c r="O15" s="79">
        <v>30</v>
      </c>
      <c r="P15" s="77"/>
      <c r="Q15" s="77"/>
      <c r="R15" s="77"/>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83">
        <v>3</v>
      </c>
    </row>
    <row r="16" spans="1:52" s="99" customFormat="1" ht="34.950000000000003" customHeight="1" x14ac:dyDescent="0.45">
      <c r="A16" s="93" t="s">
        <v>4959</v>
      </c>
      <c r="B16" s="77">
        <v>2</v>
      </c>
      <c r="C16" s="93" t="s">
        <v>4956</v>
      </c>
      <c r="D16" s="93" t="s">
        <v>4957</v>
      </c>
      <c r="E16" s="93"/>
      <c r="F16" s="94">
        <v>2</v>
      </c>
      <c r="G16" s="93" t="s">
        <v>4963</v>
      </c>
      <c r="H16" s="77"/>
      <c r="I16" s="95">
        <v>1560</v>
      </c>
      <c r="J16" s="77" t="s">
        <v>5427</v>
      </c>
      <c r="K16" s="77"/>
      <c r="L16" s="93" t="s">
        <v>3180</v>
      </c>
      <c r="M16" s="96" t="s">
        <v>6560</v>
      </c>
      <c r="N16" s="96"/>
      <c r="O16" s="79">
        <v>1</v>
      </c>
      <c r="P16" s="77">
        <v>900</v>
      </c>
      <c r="Q16" s="77">
        <v>450</v>
      </c>
      <c r="R16" s="77">
        <v>900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5034</v>
      </c>
      <c r="AU16" s="77">
        <v>45</v>
      </c>
      <c r="AV16" s="94" t="s">
        <v>4959</v>
      </c>
      <c r="AW16" s="77" t="s">
        <v>2874</v>
      </c>
      <c r="AX16" s="94" t="s">
        <v>3232</v>
      </c>
      <c r="AY16" s="77"/>
      <c r="AZ16" s="83">
        <f t="shared" ref="AZ16:AZ52" si="1">P16*Q16*R16/1000000000*O16</f>
        <v>0.36449999999999999</v>
      </c>
    </row>
    <row r="17" spans="1:52" s="99" customFormat="1" ht="34.950000000000003" customHeight="1" x14ac:dyDescent="0.45">
      <c r="A17" s="93" t="s">
        <v>4959</v>
      </c>
      <c r="B17" s="77">
        <v>2</v>
      </c>
      <c r="C17" s="93" t="s">
        <v>4956</v>
      </c>
      <c r="D17" s="93"/>
      <c r="E17" s="93"/>
      <c r="F17" s="94"/>
      <c r="G17" s="93"/>
      <c r="H17" s="77"/>
      <c r="I17" s="95">
        <v>1561</v>
      </c>
      <c r="J17" s="77"/>
      <c r="K17" s="77"/>
      <c r="L17" s="93" t="s">
        <v>3284</v>
      </c>
      <c r="M17" s="96" t="s">
        <v>6561</v>
      </c>
      <c r="N17" s="96"/>
      <c r="O17" s="79">
        <v>1</v>
      </c>
      <c r="P17" s="77">
        <v>1200</v>
      </c>
      <c r="Q17" s="77">
        <v>30</v>
      </c>
      <c r="R17" s="77">
        <v>900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5035</v>
      </c>
      <c r="AU17" s="77">
        <v>45</v>
      </c>
      <c r="AV17" s="94" t="s">
        <v>4959</v>
      </c>
      <c r="AW17" s="77" t="s">
        <v>2874</v>
      </c>
      <c r="AX17" s="94" t="s">
        <v>3232</v>
      </c>
      <c r="AY17" s="77" t="s">
        <v>6562</v>
      </c>
      <c r="AZ17" s="83">
        <f t="shared" si="1"/>
        <v>3.2399999999999998E-2</v>
      </c>
    </row>
    <row r="18" spans="1:52" s="99" customFormat="1" ht="34.950000000000003" customHeight="1" x14ac:dyDescent="0.45">
      <c r="A18" s="93" t="s">
        <v>4959</v>
      </c>
      <c r="B18" s="77">
        <v>2</v>
      </c>
      <c r="C18" s="93" t="s">
        <v>4956</v>
      </c>
      <c r="D18" s="93"/>
      <c r="E18" s="93"/>
      <c r="F18" s="94"/>
      <c r="G18" s="93"/>
      <c r="H18" s="77"/>
      <c r="I18" s="95">
        <v>1562</v>
      </c>
      <c r="J18" s="77"/>
      <c r="K18" s="77"/>
      <c r="L18" s="93" t="s">
        <v>2916</v>
      </c>
      <c r="M18" s="96" t="s">
        <v>6561</v>
      </c>
      <c r="N18" s="96"/>
      <c r="O18" s="79">
        <v>1</v>
      </c>
      <c r="P18" s="77">
        <v>900</v>
      </c>
      <c r="Q18" s="77">
        <v>60</v>
      </c>
      <c r="R18" s="77">
        <v>600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5036</v>
      </c>
      <c r="AU18" s="77">
        <v>45</v>
      </c>
      <c r="AV18" s="94" t="s">
        <v>4959</v>
      </c>
      <c r="AW18" s="77" t="s">
        <v>2874</v>
      </c>
      <c r="AX18" s="94" t="s">
        <v>3232</v>
      </c>
      <c r="AY18" s="77" t="s">
        <v>6562</v>
      </c>
      <c r="AZ18" s="83">
        <f t="shared" si="1"/>
        <v>3.2399999999999998E-2</v>
      </c>
    </row>
    <row r="19" spans="1:52" s="99" customFormat="1" ht="34.950000000000003" customHeight="1" x14ac:dyDescent="0.45">
      <c r="A19" s="93" t="s">
        <v>4959</v>
      </c>
      <c r="B19" s="77">
        <v>2</v>
      </c>
      <c r="C19" s="93" t="s">
        <v>4956</v>
      </c>
      <c r="D19" s="93" t="s">
        <v>4957</v>
      </c>
      <c r="E19" s="93"/>
      <c r="F19" s="94">
        <v>2</v>
      </c>
      <c r="G19" s="93" t="s">
        <v>4958</v>
      </c>
      <c r="H19" s="77"/>
      <c r="I19" s="95">
        <v>1563</v>
      </c>
      <c r="J19" s="77" t="s">
        <v>5427</v>
      </c>
      <c r="K19" s="77"/>
      <c r="L19" s="93" t="s">
        <v>3673</v>
      </c>
      <c r="M19" s="96"/>
      <c r="N19" s="96"/>
      <c r="O19" s="79">
        <v>1</v>
      </c>
      <c r="P19" s="77">
        <v>1800</v>
      </c>
      <c r="Q19" s="77">
        <v>600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5037</v>
      </c>
      <c r="AU19" s="77">
        <v>45</v>
      </c>
      <c r="AV19" s="94" t="s">
        <v>4959</v>
      </c>
      <c r="AW19" s="77" t="s">
        <v>2874</v>
      </c>
      <c r="AX19" s="94" t="s">
        <v>3232</v>
      </c>
      <c r="AY19" s="77"/>
      <c r="AZ19" s="83">
        <f t="shared" si="1"/>
        <v>0.75600000000000001</v>
      </c>
    </row>
    <row r="20" spans="1:52" s="99" customFormat="1" ht="34.950000000000003" customHeight="1" x14ac:dyDescent="0.45">
      <c r="A20" s="93" t="s">
        <v>4959</v>
      </c>
      <c r="B20" s="77">
        <v>2</v>
      </c>
      <c r="C20" s="93" t="s">
        <v>4956</v>
      </c>
      <c r="D20" s="93" t="s">
        <v>4957</v>
      </c>
      <c r="E20" s="93"/>
      <c r="F20" s="94">
        <v>2</v>
      </c>
      <c r="G20" s="93" t="s">
        <v>4963</v>
      </c>
      <c r="H20" s="77"/>
      <c r="I20" s="95">
        <v>1564</v>
      </c>
      <c r="J20" s="77" t="s">
        <v>5427</v>
      </c>
      <c r="K20" s="77"/>
      <c r="L20" s="93" t="s">
        <v>3180</v>
      </c>
      <c r="M20" s="96" t="s">
        <v>6560</v>
      </c>
      <c r="N20" s="96"/>
      <c r="O20" s="79">
        <v>1</v>
      </c>
      <c r="P20" s="77">
        <v>900</v>
      </c>
      <c r="Q20" s="77">
        <v>450</v>
      </c>
      <c r="R20" s="77">
        <v>900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5038</v>
      </c>
      <c r="AU20" s="77">
        <v>45</v>
      </c>
      <c r="AV20" s="94" t="s">
        <v>4959</v>
      </c>
      <c r="AW20" s="77" t="s">
        <v>2874</v>
      </c>
      <c r="AX20" s="94" t="s">
        <v>3232</v>
      </c>
      <c r="AY20" s="77"/>
      <c r="AZ20" s="83">
        <f t="shared" si="1"/>
        <v>0.36449999999999999</v>
      </c>
    </row>
    <row r="21" spans="1:52" s="99" customFormat="1" ht="34.950000000000003" customHeight="1" x14ac:dyDescent="0.45">
      <c r="A21" s="93" t="s">
        <v>4959</v>
      </c>
      <c r="B21" s="77">
        <v>2</v>
      </c>
      <c r="C21" s="93" t="s">
        <v>4956</v>
      </c>
      <c r="D21" s="93"/>
      <c r="E21" s="93"/>
      <c r="F21" s="94"/>
      <c r="G21" s="93"/>
      <c r="H21" s="77"/>
      <c r="I21" s="95">
        <v>1565</v>
      </c>
      <c r="J21" s="77"/>
      <c r="K21" s="77"/>
      <c r="L21" s="93" t="s">
        <v>3536</v>
      </c>
      <c r="M21" s="96"/>
      <c r="N21" s="96" t="s">
        <v>3508</v>
      </c>
      <c r="O21" s="79">
        <v>1</v>
      </c>
      <c r="P21" s="77">
        <v>900</v>
      </c>
      <c r="Q21" s="77">
        <v>450</v>
      </c>
      <c r="R21" s="77">
        <v>1100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5039</v>
      </c>
      <c r="AU21" s="77">
        <v>45</v>
      </c>
      <c r="AV21" s="94" t="s">
        <v>4959</v>
      </c>
      <c r="AW21" s="77" t="s">
        <v>2874</v>
      </c>
      <c r="AX21" s="94" t="s">
        <v>3232</v>
      </c>
      <c r="AY21" s="77"/>
      <c r="AZ21" s="83">
        <f t="shared" si="1"/>
        <v>0.44550000000000001</v>
      </c>
    </row>
    <row r="22" spans="1:52" s="99" customFormat="1" ht="34.950000000000003" customHeight="1" x14ac:dyDescent="0.45">
      <c r="A22" s="93" t="s">
        <v>4959</v>
      </c>
      <c r="B22" s="77">
        <v>2</v>
      </c>
      <c r="C22" s="93" t="s">
        <v>4956</v>
      </c>
      <c r="D22" s="93"/>
      <c r="E22" s="93"/>
      <c r="F22" s="94"/>
      <c r="G22" s="93"/>
      <c r="H22" s="77"/>
      <c r="I22" s="95">
        <v>1566</v>
      </c>
      <c r="J22" s="77"/>
      <c r="K22" s="77"/>
      <c r="L22" s="93" t="s">
        <v>3090</v>
      </c>
      <c r="M22" s="96"/>
      <c r="N22" s="96" t="s">
        <v>3508</v>
      </c>
      <c r="O22" s="79">
        <v>1</v>
      </c>
      <c r="P22" s="77">
        <v>900</v>
      </c>
      <c r="Q22" s="77">
        <v>515</v>
      </c>
      <c r="R22" s="77">
        <v>1800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5040</v>
      </c>
      <c r="AU22" s="77">
        <v>45</v>
      </c>
      <c r="AV22" s="94" t="s">
        <v>4959</v>
      </c>
      <c r="AW22" s="77" t="s">
        <v>2874</v>
      </c>
      <c r="AX22" s="94" t="s">
        <v>3232</v>
      </c>
      <c r="AY22" s="77"/>
      <c r="AZ22" s="83">
        <f t="shared" si="1"/>
        <v>0.83430000000000004</v>
      </c>
    </row>
    <row r="23" spans="1:52" s="99" customFormat="1" ht="34.950000000000003" customHeight="1" x14ac:dyDescent="0.45">
      <c r="A23" s="93" t="s">
        <v>4959</v>
      </c>
      <c r="B23" s="77">
        <v>2</v>
      </c>
      <c r="C23" s="93" t="s">
        <v>4956</v>
      </c>
      <c r="D23" s="93"/>
      <c r="E23" s="93"/>
      <c r="F23" s="94"/>
      <c r="G23" s="93"/>
      <c r="H23" s="77"/>
      <c r="I23" s="95">
        <v>1567</v>
      </c>
      <c r="J23" s="77"/>
      <c r="K23" s="77"/>
      <c r="L23" s="93" t="s">
        <v>3090</v>
      </c>
      <c r="M23" s="96"/>
      <c r="N23" s="96" t="s">
        <v>3508</v>
      </c>
      <c r="O23" s="79">
        <v>1</v>
      </c>
      <c r="P23" s="77">
        <v>900</v>
      </c>
      <c r="Q23" s="77">
        <v>515</v>
      </c>
      <c r="R23" s="77">
        <v>1800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5041</v>
      </c>
      <c r="AU23" s="77">
        <v>45</v>
      </c>
      <c r="AV23" s="94" t="s">
        <v>4959</v>
      </c>
      <c r="AW23" s="77" t="s">
        <v>2876</v>
      </c>
      <c r="AX23" s="94" t="s">
        <v>3232</v>
      </c>
      <c r="AY23" s="77"/>
      <c r="AZ23" s="83">
        <f t="shared" si="1"/>
        <v>0.83430000000000004</v>
      </c>
    </row>
    <row r="24" spans="1:52" s="99" customFormat="1" ht="34.950000000000003" customHeight="1" x14ac:dyDescent="0.45">
      <c r="A24" s="93" t="s">
        <v>4959</v>
      </c>
      <c r="B24" s="77">
        <v>2</v>
      </c>
      <c r="C24" s="93" t="s">
        <v>4956</v>
      </c>
      <c r="D24" s="93" t="s">
        <v>4957</v>
      </c>
      <c r="E24" s="93"/>
      <c r="F24" s="94">
        <v>3</v>
      </c>
      <c r="G24" s="93" t="s">
        <v>4962</v>
      </c>
      <c r="H24" s="77"/>
      <c r="I24" s="95">
        <v>1568</v>
      </c>
      <c r="J24" s="77" t="s">
        <v>5427</v>
      </c>
      <c r="K24" s="77"/>
      <c r="L24" s="93" t="s">
        <v>3673</v>
      </c>
      <c r="M24" s="96"/>
      <c r="N24" s="96"/>
      <c r="O24" s="79">
        <v>1</v>
      </c>
      <c r="P24" s="77">
        <v>1400</v>
      </c>
      <c r="Q24" s="77">
        <v>600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5042</v>
      </c>
      <c r="AU24" s="77">
        <v>45</v>
      </c>
      <c r="AV24" s="94" t="s">
        <v>4959</v>
      </c>
      <c r="AW24" s="77" t="s">
        <v>2874</v>
      </c>
      <c r="AX24" s="94" t="s">
        <v>3232</v>
      </c>
      <c r="AY24" s="77"/>
      <c r="AZ24" s="83">
        <f t="shared" si="1"/>
        <v>0.58799999999999997</v>
      </c>
    </row>
    <row r="25" spans="1:52" s="99" customFormat="1" ht="34.950000000000003" customHeight="1" x14ac:dyDescent="0.45">
      <c r="A25" s="93" t="s">
        <v>4959</v>
      </c>
      <c r="B25" s="77">
        <v>2</v>
      </c>
      <c r="C25" s="93" t="s">
        <v>4956</v>
      </c>
      <c r="D25" s="93"/>
      <c r="E25" s="93"/>
      <c r="F25" s="94"/>
      <c r="G25" s="93"/>
      <c r="H25" s="77"/>
      <c r="I25" s="95">
        <v>1569</v>
      </c>
      <c r="J25" s="77"/>
      <c r="K25" s="77"/>
      <c r="L25" s="93" t="s">
        <v>3673</v>
      </c>
      <c r="M25" s="96"/>
      <c r="N25" s="96"/>
      <c r="O25" s="79">
        <v>1</v>
      </c>
      <c r="P25" s="77">
        <v>1400</v>
      </c>
      <c r="Q25" s="77">
        <v>600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5043</v>
      </c>
      <c r="AU25" s="77">
        <v>45</v>
      </c>
      <c r="AV25" s="94" t="s">
        <v>4959</v>
      </c>
      <c r="AW25" s="77" t="s">
        <v>2874</v>
      </c>
      <c r="AX25" s="94" t="s">
        <v>3232</v>
      </c>
      <c r="AY25" s="77"/>
      <c r="AZ25" s="83">
        <f t="shared" si="1"/>
        <v>0.58799999999999997</v>
      </c>
    </row>
    <row r="26" spans="1:52" s="99" customFormat="1" ht="34.950000000000003" customHeight="1" x14ac:dyDescent="0.45">
      <c r="A26" s="93" t="s">
        <v>4959</v>
      </c>
      <c r="B26" s="77">
        <v>2</v>
      </c>
      <c r="C26" s="93" t="s">
        <v>4956</v>
      </c>
      <c r="D26" s="93" t="s">
        <v>4957</v>
      </c>
      <c r="E26" s="93"/>
      <c r="F26" s="94">
        <v>3</v>
      </c>
      <c r="G26" s="93" t="s">
        <v>4962</v>
      </c>
      <c r="H26" s="77"/>
      <c r="I26" s="95">
        <v>1570</v>
      </c>
      <c r="J26" s="77" t="s">
        <v>5427</v>
      </c>
      <c r="K26" s="77"/>
      <c r="L26" s="93" t="s">
        <v>2916</v>
      </c>
      <c r="M26" s="96" t="s">
        <v>6561</v>
      </c>
      <c r="N26" s="96"/>
      <c r="O26" s="79">
        <v>1</v>
      </c>
      <c r="P26" s="77">
        <v>1200</v>
      </c>
      <c r="Q26" s="77">
        <v>60</v>
      </c>
      <c r="R26" s="77">
        <v>900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5044</v>
      </c>
      <c r="AU26" s="77">
        <v>45</v>
      </c>
      <c r="AV26" s="94" t="s">
        <v>4959</v>
      </c>
      <c r="AW26" s="77" t="s">
        <v>2874</v>
      </c>
      <c r="AX26" s="94" t="s">
        <v>3232</v>
      </c>
      <c r="AY26" s="77" t="s">
        <v>6562</v>
      </c>
      <c r="AZ26" s="83">
        <f t="shared" si="1"/>
        <v>6.4799999999999996E-2</v>
      </c>
    </row>
    <row r="27" spans="1:52" s="99" customFormat="1" ht="34.950000000000003" customHeight="1" x14ac:dyDescent="0.45">
      <c r="A27" s="93" t="s">
        <v>4959</v>
      </c>
      <c r="B27" s="77">
        <v>2</v>
      </c>
      <c r="C27" s="93" t="s">
        <v>4956</v>
      </c>
      <c r="D27" s="93" t="s">
        <v>4957</v>
      </c>
      <c r="E27" s="93"/>
      <c r="F27" s="94">
        <v>3</v>
      </c>
      <c r="G27" s="93" t="s">
        <v>4962</v>
      </c>
      <c r="H27" s="77"/>
      <c r="I27" s="95">
        <v>1571</v>
      </c>
      <c r="J27" s="77" t="s">
        <v>5427</v>
      </c>
      <c r="K27" s="77"/>
      <c r="L27" s="93" t="s">
        <v>3474</v>
      </c>
      <c r="M27" s="96" t="s">
        <v>6563</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5045</v>
      </c>
      <c r="AU27" s="77">
        <v>45</v>
      </c>
      <c r="AV27" s="94" t="s">
        <v>4959</v>
      </c>
      <c r="AW27" s="77" t="s">
        <v>2874</v>
      </c>
      <c r="AX27" s="94" t="s">
        <v>3232</v>
      </c>
      <c r="AY27" s="77"/>
      <c r="AZ27" s="83">
        <f t="shared" si="1"/>
        <v>0.14174999999999999</v>
      </c>
    </row>
    <row r="28" spans="1:52" s="99" customFormat="1" ht="34.950000000000003" customHeight="1" x14ac:dyDescent="0.45">
      <c r="A28" s="93" t="s">
        <v>4959</v>
      </c>
      <c r="B28" s="77">
        <v>2</v>
      </c>
      <c r="C28" s="93" t="s">
        <v>4956</v>
      </c>
      <c r="D28" s="93" t="s">
        <v>4957</v>
      </c>
      <c r="E28" s="93"/>
      <c r="F28" s="94">
        <v>3</v>
      </c>
      <c r="G28" s="93" t="s">
        <v>4962</v>
      </c>
      <c r="H28" s="77"/>
      <c r="I28" s="95">
        <v>1572</v>
      </c>
      <c r="J28" s="77" t="s">
        <v>5427</v>
      </c>
      <c r="K28" s="77"/>
      <c r="L28" s="93" t="s">
        <v>3474</v>
      </c>
      <c r="M28" s="96" t="s">
        <v>6563</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5046</v>
      </c>
      <c r="AU28" s="77">
        <v>45</v>
      </c>
      <c r="AV28" s="94" t="s">
        <v>4959</v>
      </c>
      <c r="AW28" s="77" t="s">
        <v>2874</v>
      </c>
      <c r="AX28" s="94" t="s">
        <v>3232</v>
      </c>
      <c r="AY28" s="77"/>
      <c r="AZ28" s="83">
        <f t="shared" si="1"/>
        <v>0.14174999999999999</v>
      </c>
    </row>
    <row r="29" spans="1:52" s="99" customFormat="1" ht="34.950000000000003" customHeight="1" x14ac:dyDescent="0.45">
      <c r="A29" s="93" t="s">
        <v>4959</v>
      </c>
      <c r="B29" s="77">
        <v>2</v>
      </c>
      <c r="C29" s="93" t="s">
        <v>4956</v>
      </c>
      <c r="D29" s="93" t="s">
        <v>4957</v>
      </c>
      <c r="E29" s="93"/>
      <c r="F29" s="94">
        <v>3</v>
      </c>
      <c r="G29" s="93" t="s">
        <v>4963</v>
      </c>
      <c r="H29" s="77"/>
      <c r="I29" s="95">
        <v>1573</v>
      </c>
      <c r="J29" s="77" t="s">
        <v>5427</v>
      </c>
      <c r="K29" s="77"/>
      <c r="L29" s="93" t="s">
        <v>3474</v>
      </c>
      <c r="M29" s="96" t="s">
        <v>6563</v>
      </c>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5047</v>
      </c>
      <c r="AU29" s="77">
        <v>45</v>
      </c>
      <c r="AV29" s="94" t="s">
        <v>4959</v>
      </c>
      <c r="AW29" s="77" t="s">
        <v>2874</v>
      </c>
      <c r="AX29" s="94" t="s">
        <v>3232</v>
      </c>
      <c r="AY29" s="77"/>
      <c r="AZ29" s="83">
        <f t="shared" si="1"/>
        <v>0.14174999999999999</v>
      </c>
    </row>
    <row r="30" spans="1:52" s="99" customFormat="1" ht="34.950000000000003" customHeight="1" x14ac:dyDescent="0.45">
      <c r="A30" s="93" t="s">
        <v>4959</v>
      </c>
      <c r="B30" s="77">
        <v>2</v>
      </c>
      <c r="C30" s="93" t="s">
        <v>4956</v>
      </c>
      <c r="D30" s="93" t="s">
        <v>4957</v>
      </c>
      <c r="E30" s="93"/>
      <c r="F30" s="94">
        <v>2</v>
      </c>
      <c r="G30" s="93" t="s">
        <v>4958</v>
      </c>
      <c r="H30" s="77"/>
      <c r="I30" s="95">
        <v>1574</v>
      </c>
      <c r="J30" s="77" t="s">
        <v>5427</v>
      </c>
      <c r="K30" s="77"/>
      <c r="L30" s="93" t="s">
        <v>3474</v>
      </c>
      <c r="M30" s="96" t="s">
        <v>6563</v>
      </c>
      <c r="N30" s="96"/>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5048</v>
      </c>
      <c r="AU30" s="77">
        <v>45</v>
      </c>
      <c r="AV30" s="94" t="s">
        <v>4959</v>
      </c>
      <c r="AW30" s="77" t="s">
        <v>2874</v>
      </c>
      <c r="AX30" s="94" t="s">
        <v>3232</v>
      </c>
      <c r="AY30" s="77"/>
      <c r="AZ30" s="83">
        <f t="shared" si="1"/>
        <v>0.14174999999999999</v>
      </c>
    </row>
    <row r="31" spans="1:52" s="99" customFormat="1" ht="34.950000000000003" customHeight="1" x14ac:dyDescent="0.45">
      <c r="A31" s="93" t="s">
        <v>4959</v>
      </c>
      <c r="B31" s="77">
        <v>2</v>
      </c>
      <c r="C31" s="93" t="s">
        <v>4956</v>
      </c>
      <c r="D31" s="93" t="s">
        <v>4957</v>
      </c>
      <c r="E31" s="93"/>
      <c r="F31" s="94">
        <v>2</v>
      </c>
      <c r="G31" s="93" t="s">
        <v>4958</v>
      </c>
      <c r="H31" s="77"/>
      <c r="I31" s="95">
        <v>1575</v>
      </c>
      <c r="J31" s="77" t="s">
        <v>5427</v>
      </c>
      <c r="K31" s="77"/>
      <c r="L31" s="93" t="s">
        <v>3474</v>
      </c>
      <c r="M31" s="96" t="s">
        <v>6563</v>
      </c>
      <c r="N31" s="96"/>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5049</v>
      </c>
      <c r="AU31" s="77">
        <v>45</v>
      </c>
      <c r="AV31" s="94" t="s">
        <v>4959</v>
      </c>
      <c r="AW31" s="77" t="s">
        <v>2874</v>
      </c>
      <c r="AX31" s="94" t="s">
        <v>3232</v>
      </c>
      <c r="AY31" s="77"/>
      <c r="AZ31" s="83">
        <f t="shared" si="1"/>
        <v>0.14174999999999999</v>
      </c>
    </row>
    <row r="32" spans="1:52" s="99" customFormat="1" ht="34.950000000000003" customHeight="1" x14ac:dyDescent="0.45">
      <c r="A32" s="93" t="s">
        <v>4959</v>
      </c>
      <c r="B32" s="77">
        <v>2</v>
      </c>
      <c r="C32" s="93" t="s">
        <v>4956</v>
      </c>
      <c r="D32" s="93" t="s">
        <v>4957</v>
      </c>
      <c r="E32" s="93"/>
      <c r="F32" s="94">
        <v>3</v>
      </c>
      <c r="G32" s="93" t="s">
        <v>4963</v>
      </c>
      <c r="H32" s="77"/>
      <c r="I32" s="95">
        <v>1576</v>
      </c>
      <c r="J32" s="77" t="s">
        <v>0</v>
      </c>
      <c r="K32" s="77"/>
      <c r="L32" s="93" t="s">
        <v>3474</v>
      </c>
      <c r="M32" s="96" t="s">
        <v>6563</v>
      </c>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5050</v>
      </c>
      <c r="AU32" s="77">
        <v>45</v>
      </c>
      <c r="AV32" s="94" t="s">
        <v>4959</v>
      </c>
      <c r="AW32" s="77" t="s">
        <v>2874</v>
      </c>
      <c r="AX32" s="94" t="s">
        <v>3232</v>
      </c>
      <c r="AY32" s="77"/>
      <c r="AZ32" s="83">
        <f t="shared" si="1"/>
        <v>0.14174999999999999</v>
      </c>
    </row>
    <row r="33" spans="1:52" s="99" customFormat="1" ht="34.950000000000003" customHeight="1" x14ac:dyDescent="0.45">
      <c r="A33" s="93" t="s">
        <v>4959</v>
      </c>
      <c r="B33" s="77">
        <v>2</v>
      </c>
      <c r="C33" s="93" t="s">
        <v>4956</v>
      </c>
      <c r="D33" s="93" t="s">
        <v>4957</v>
      </c>
      <c r="E33" s="93"/>
      <c r="F33" s="94">
        <v>3</v>
      </c>
      <c r="G33" s="93" t="s">
        <v>4963</v>
      </c>
      <c r="H33" s="77"/>
      <c r="I33" s="95">
        <v>1577</v>
      </c>
      <c r="J33" s="77" t="s">
        <v>0</v>
      </c>
      <c r="K33" s="77"/>
      <c r="L33" s="93" t="s">
        <v>3474</v>
      </c>
      <c r="M33" s="96" t="s">
        <v>6563</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5051</v>
      </c>
      <c r="AU33" s="77">
        <v>45</v>
      </c>
      <c r="AV33" s="94" t="s">
        <v>4959</v>
      </c>
      <c r="AW33" s="77" t="s">
        <v>2874</v>
      </c>
      <c r="AX33" s="94" t="s">
        <v>3232</v>
      </c>
      <c r="AY33" s="77"/>
      <c r="AZ33" s="83">
        <f t="shared" si="1"/>
        <v>0.14174999999999999</v>
      </c>
    </row>
    <row r="34" spans="1:52" s="99" customFormat="1" ht="34.950000000000003" customHeight="1" x14ac:dyDescent="0.45">
      <c r="A34" s="93" t="s">
        <v>4959</v>
      </c>
      <c r="B34" s="77">
        <v>2</v>
      </c>
      <c r="C34" s="93" t="s">
        <v>4956</v>
      </c>
      <c r="D34" s="93" t="s">
        <v>4957</v>
      </c>
      <c r="E34" s="93"/>
      <c r="F34" s="94">
        <v>3</v>
      </c>
      <c r="G34" s="93" t="s">
        <v>4963</v>
      </c>
      <c r="H34" s="77"/>
      <c r="I34" s="95">
        <v>1578</v>
      </c>
      <c r="J34" s="77" t="s">
        <v>0</v>
      </c>
      <c r="K34" s="77"/>
      <c r="L34" s="93" t="s">
        <v>3474</v>
      </c>
      <c r="M34" s="96" t="s">
        <v>6563</v>
      </c>
      <c r="N34" s="96"/>
      <c r="O34" s="79">
        <v>1</v>
      </c>
      <c r="P34" s="77">
        <v>450</v>
      </c>
      <c r="Q34" s="77">
        <v>450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5052</v>
      </c>
      <c r="AU34" s="77">
        <v>45</v>
      </c>
      <c r="AV34" s="94" t="s">
        <v>4959</v>
      </c>
      <c r="AW34" s="77" t="s">
        <v>2874</v>
      </c>
      <c r="AX34" s="94" t="s">
        <v>3232</v>
      </c>
      <c r="AY34" s="77"/>
      <c r="AZ34" s="83">
        <f t="shared" si="1"/>
        <v>0.14174999999999999</v>
      </c>
    </row>
    <row r="35" spans="1:52" s="99" customFormat="1" ht="34.950000000000003" customHeight="1" x14ac:dyDescent="0.45">
      <c r="A35" s="93" t="s">
        <v>4959</v>
      </c>
      <c r="B35" s="77">
        <v>2</v>
      </c>
      <c r="C35" s="93" t="s">
        <v>4956</v>
      </c>
      <c r="D35" s="93" t="s">
        <v>4957</v>
      </c>
      <c r="E35" s="93"/>
      <c r="F35" s="94">
        <v>3</v>
      </c>
      <c r="G35" s="93" t="s">
        <v>4963</v>
      </c>
      <c r="H35" s="77"/>
      <c r="I35" s="95">
        <v>1579</v>
      </c>
      <c r="J35" s="77" t="s">
        <v>5427</v>
      </c>
      <c r="K35" s="77"/>
      <c r="L35" s="93" t="s">
        <v>3486</v>
      </c>
      <c r="M35" s="96" t="s">
        <v>6551</v>
      </c>
      <c r="N35" s="96" t="s">
        <v>4964</v>
      </c>
      <c r="O35" s="79">
        <v>1</v>
      </c>
      <c r="P35" s="77">
        <v>480</v>
      </c>
      <c r="Q35" s="77">
        <v>500</v>
      </c>
      <c r="R35" s="77">
        <v>1300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5053</v>
      </c>
      <c r="AU35" s="77">
        <v>45</v>
      </c>
      <c r="AV35" s="94" t="s">
        <v>4959</v>
      </c>
      <c r="AW35" s="77" t="s">
        <v>2874</v>
      </c>
      <c r="AX35" s="94" t="s">
        <v>3232</v>
      </c>
      <c r="AY35" s="77"/>
      <c r="AZ35" s="83">
        <f t="shared" si="1"/>
        <v>0.312</v>
      </c>
    </row>
    <row r="36" spans="1:52" s="99" customFormat="1" ht="34.950000000000003" customHeight="1" x14ac:dyDescent="0.45">
      <c r="A36" s="93" t="s">
        <v>4959</v>
      </c>
      <c r="B36" s="77">
        <v>2</v>
      </c>
      <c r="C36" s="93" t="s">
        <v>4956</v>
      </c>
      <c r="D36" s="93"/>
      <c r="E36" s="93"/>
      <c r="F36" s="94"/>
      <c r="G36" s="93"/>
      <c r="H36" s="77"/>
      <c r="I36" s="95">
        <v>1580</v>
      </c>
      <c r="J36" s="77"/>
      <c r="K36" s="77"/>
      <c r="L36" s="93" t="s">
        <v>3501</v>
      </c>
      <c r="M36" s="96"/>
      <c r="N36" s="96"/>
      <c r="O36" s="79">
        <v>1</v>
      </c>
      <c r="P36" s="77">
        <v>450</v>
      </c>
      <c r="Q36" s="77">
        <v>310</v>
      </c>
      <c r="R36" s="77">
        <v>260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5054</v>
      </c>
      <c r="AU36" s="77">
        <v>45</v>
      </c>
      <c r="AV36" s="94" t="s">
        <v>4959</v>
      </c>
      <c r="AW36" s="77" t="s">
        <v>2874</v>
      </c>
      <c r="AX36" s="94" t="s">
        <v>3074</v>
      </c>
      <c r="AY36" s="77"/>
      <c r="AZ36" s="83">
        <f t="shared" si="1"/>
        <v>3.6269999999999997E-2</v>
      </c>
    </row>
    <row r="37" spans="1:52" s="99" customFormat="1" ht="34.950000000000003" customHeight="1" x14ac:dyDescent="0.45">
      <c r="A37" s="93" t="s">
        <v>4959</v>
      </c>
      <c r="B37" s="77">
        <v>2</v>
      </c>
      <c r="C37" s="93" t="s">
        <v>4956</v>
      </c>
      <c r="D37" s="93"/>
      <c r="E37" s="93"/>
      <c r="F37" s="94"/>
      <c r="G37" s="93"/>
      <c r="H37" s="77"/>
      <c r="I37" s="95">
        <v>1581</v>
      </c>
      <c r="J37" s="77"/>
      <c r="K37" s="77"/>
      <c r="L37" s="93" t="s">
        <v>3505</v>
      </c>
      <c r="M37" s="96"/>
      <c r="N37" s="96"/>
      <c r="O37" s="79">
        <v>1</v>
      </c>
      <c r="P37" s="77">
        <v>200</v>
      </c>
      <c r="Q37" s="77">
        <v>200</v>
      </c>
      <c r="R37" s="77">
        <v>230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5055</v>
      </c>
      <c r="AU37" s="77">
        <v>45</v>
      </c>
      <c r="AV37" s="94" t="s">
        <v>4959</v>
      </c>
      <c r="AW37" s="77" t="s">
        <v>2874</v>
      </c>
      <c r="AX37" s="94" t="s">
        <v>3074</v>
      </c>
      <c r="AY37" s="77"/>
      <c r="AZ37" s="83">
        <f t="shared" si="1"/>
        <v>9.1999999999999998E-3</v>
      </c>
    </row>
    <row r="38" spans="1:52" s="150" customFormat="1" ht="34.950000000000003" customHeight="1" x14ac:dyDescent="0.45">
      <c r="A38" s="142" t="s">
        <v>4959</v>
      </c>
      <c r="B38" s="143">
        <v>2</v>
      </c>
      <c r="C38" s="142" t="s">
        <v>4956</v>
      </c>
      <c r="D38" s="142"/>
      <c r="E38" s="142"/>
      <c r="F38" s="144"/>
      <c r="G38" s="142"/>
      <c r="H38" s="143"/>
      <c r="I38" s="145">
        <v>1582</v>
      </c>
      <c r="J38" s="143"/>
      <c r="K38" s="143"/>
      <c r="L38" s="142" t="s">
        <v>3908</v>
      </c>
      <c r="M38" s="146"/>
      <c r="N38" s="146"/>
      <c r="O38" s="147">
        <v>1</v>
      </c>
      <c r="P38" s="143">
        <v>200</v>
      </c>
      <c r="Q38" s="143">
        <v>200</v>
      </c>
      <c r="R38" s="143">
        <v>300</v>
      </c>
      <c r="S38" s="143"/>
      <c r="T38" s="143"/>
      <c r="U38" s="143"/>
      <c r="V38" s="143"/>
      <c r="W38" s="143"/>
      <c r="X38" s="143"/>
      <c r="Y38" s="143"/>
      <c r="Z38" s="143"/>
      <c r="AA38" s="143"/>
      <c r="AB38" s="143"/>
      <c r="AC38" s="143"/>
      <c r="AD38" s="143"/>
      <c r="AE38" s="143"/>
      <c r="AF38" s="143"/>
      <c r="AG38" s="143"/>
      <c r="AH38" s="143"/>
      <c r="AI38" s="143"/>
      <c r="AJ38" s="143"/>
      <c r="AK38" s="143"/>
      <c r="AL38" s="143"/>
      <c r="AM38" s="144"/>
      <c r="AN38" s="144"/>
      <c r="AO38" s="143"/>
      <c r="AP38" s="143"/>
      <c r="AQ38" s="143"/>
      <c r="AR38" s="143"/>
      <c r="AS38" s="148"/>
      <c r="AT38" s="143">
        <v>5056</v>
      </c>
      <c r="AU38" s="143">
        <v>45</v>
      </c>
      <c r="AV38" s="144" t="s">
        <v>4959</v>
      </c>
      <c r="AW38" s="143" t="s">
        <v>2874</v>
      </c>
      <c r="AX38" s="144" t="s">
        <v>3074</v>
      </c>
      <c r="AY38" s="143"/>
      <c r="AZ38" s="83">
        <f t="shared" si="1"/>
        <v>1.2E-2</v>
      </c>
    </row>
    <row r="39" spans="1:52" s="99" customFormat="1" ht="34.950000000000003" customHeight="1" x14ac:dyDescent="0.45">
      <c r="A39" s="93" t="s">
        <v>4959</v>
      </c>
      <c r="B39" s="77">
        <v>2</v>
      </c>
      <c r="C39" s="93" t="s">
        <v>4956</v>
      </c>
      <c r="D39" s="93" t="s">
        <v>4957</v>
      </c>
      <c r="E39" s="93"/>
      <c r="F39" s="94">
        <v>3</v>
      </c>
      <c r="G39" s="93" t="s">
        <v>4963</v>
      </c>
      <c r="H39" s="77"/>
      <c r="I39" s="95">
        <v>1583</v>
      </c>
      <c r="J39" s="77" t="s">
        <v>5427</v>
      </c>
      <c r="K39" s="77"/>
      <c r="L39" s="93" t="s">
        <v>3222</v>
      </c>
      <c r="M39" s="96" t="s">
        <v>3223</v>
      </c>
      <c r="N39" s="96" t="s">
        <v>4712</v>
      </c>
      <c r="O39" s="79">
        <v>1</v>
      </c>
      <c r="P39" s="77">
        <v>370</v>
      </c>
      <c r="Q39" s="77">
        <v>300</v>
      </c>
      <c r="R39" s="77">
        <v>550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5057</v>
      </c>
      <c r="AU39" s="77">
        <v>45</v>
      </c>
      <c r="AV39" s="94" t="s">
        <v>4959</v>
      </c>
      <c r="AW39" s="77" t="s">
        <v>2874</v>
      </c>
      <c r="AX39" s="94" t="s">
        <v>3232</v>
      </c>
      <c r="AY39" s="77"/>
      <c r="AZ39" s="83">
        <f t="shared" si="1"/>
        <v>6.105E-2</v>
      </c>
    </row>
    <row r="40" spans="1:52" s="154" customFormat="1" ht="34.950000000000003" customHeight="1" x14ac:dyDescent="0.45">
      <c r="A40" s="151" t="s">
        <v>4959</v>
      </c>
      <c r="B40" s="147">
        <v>2</v>
      </c>
      <c r="C40" s="151" t="s">
        <v>5804</v>
      </c>
      <c r="D40" s="151"/>
      <c r="E40" s="151"/>
      <c r="F40" s="147"/>
      <c r="G40" s="151"/>
      <c r="H40" s="147"/>
      <c r="I40" s="152" t="s">
        <v>3053</v>
      </c>
      <c r="J40" s="147"/>
      <c r="K40" s="147"/>
      <c r="L40" s="151" t="s">
        <v>5386</v>
      </c>
      <c r="M40" s="151" t="s">
        <v>1131</v>
      </c>
      <c r="N40" s="151" t="s">
        <v>6552</v>
      </c>
      <c r="O40" s="147">
        <v>1</v>
      </c>
      <c r="P40" s="147">
        <v>600</v>
      </c>
      <c r="Q40" s="147">
        <v>600</v>
      </c>
      <c r="R40" s="147">
        <v>1450</v>
      </c>
      <c r="S40" s="147"/>
      <c r="T40" s="147" t="s">
        <v>3043</v>
      </c>
      <c r="U40" s="147"/>
      <c r="V40" s="147"/>
      <c r="W40" s="147"/>
      <c r="X40" s="147"/>
      <c r="Y40" s="147"/>
      <c r="Z40" s="147"/>
      <c r="AA40" s="147"/>
      <c r="AB40" s="147"/>
      <c r="AC40" s="147" t="s">
        <v>5502</v>
      </c>
      <c r="AD40" s="153">
        <v>37353</v>
      </c>
      <c r="AE40" s="147" t="s">
        <v>3043</v>
      </c>
      <c r="AF40" s="147"/>
      <c r="AG40" s="147"/>
      <c r="AH40" s="147"/>
      <c r="AI40" s="147"/>
      <c r="AJ40" s="147"/>
      <c r="AK40" s="147"/>
      <c r="AL40" s="147"/>
      <c r="AM40" s="147"/>
      <c r="AN40" s="147"/>
      <c r="AO40" s="147"/>
      <c r="AP40" s="147"/>
      <c r="AQ40" s="147"/>
      <c r="AR40" s="147"/>
      <c r="AS40" s="147"/>
      <c r="AT40" s="147"/>
      <c r="AU40" s="147"/>
      <c r="AV40" s="147"/>
      <c r="AW40" s="147"/>
      <c r="AX40" s="147"/>
      <c r="AY40" s="147"/>
      <c r="AZ40" s="149">
        <f t="shared" si="1"/>
        <v>0.52200000000000002</v>
      </c>
    </row>
    <row r="41" spans="1:52" s="154" customFormat="1" ht="34.950000000000003" customHeight="1" x14ac:dyDescent="0.45">
      <c r="A41" s="151" t="s">
        <v>1361</v>
      </c>
      <c r="B41" s="147">
        <v>2</v>
      </c>
      <c r="C41" s="151" t="s">
        <v>1362</v>
      </c>
      <c r="D41" s="151"/>
      <c r="E41" s="151"/>
      <c r="F41" s="147"/>
      <c r="G41" s="151"/>
      <c r="H41" s="147"/>
      <c r="I41" s="155" t="s">
        <v>2590</v>
      </c>
      <c r="J41" s="147"/>
      <c r="K41" s="147"/>
      <c r="L41" s="151" t="s">
        <v>6549</v>
      </c>
      <c r="M41" s="151" t="s">
        <v>6550</v>
      </c>
      <c r="N41" s="151" t="s">
        <v>1363</v>
      </c>
      <c r="O41" s="147">
        <v>1</v>
      </c>
      <c r="P41" s="147">
        <v>550</v>
      </c>
      <c r="Q41" s="147">
        <v>600</v>
      </c>
      <c r="R41" s="147">
        <v>1450</v>
      </c>
      <c r="S41" s="147"/>
      <c r="T41" s="147" t="s">
        <v>3482</v>
      </c>
      <c r="U41" s="147"/>
      <c r="V41" s="147"/>
      <c r="W41" s="147"/>
      <c r="X41" s="147"/>
      <c r="Y41" s="147"/>
      <c r="Z41" s="147"/>
      <c r="AA41" s="147"/>
      <c r="AB41" s="147"/>
      <c r="AC41" s="147" t="s">
        <v>1661</v>
      </c>
      <c r="AD41" s="153">
        <v>30925</v>
      </c>
      <c r="AE41" s="147" t="s">
        <v>3043</v>
      </c>
      <c r="AF41" s="147"/>
      <c r="AG41" s="147"/>
      <c r="AH41" s="147"/>
      <c r="AI41" s="147"/>
      <c r="AJ41" s="147"/>
      <c r="AK41" s="147"/>
      <c r="AL41" s="147"/>
      <c r="AM41" s="147"/>
      <c r="AN41" s="147"/>
      <c r="AO41" s="147"/>
      <c r="AP41" s="147"/>
      <c r="AQ41" s="147"/>
      <c r="AR41" s="147"/>
      <c r="AS41" s="147"/>
      <c r="AT41" s="147"/>
      <c r="AU41" s="147"/>
      <c r="AV41" s="147"/>
      <c r="AW41" s="147"/>
      <c r="AX41" s="147"/>
      <c r="AY41" s="147"/>
      <c r="AZ41" s="149">
        <f t="shared" si="1"/>
        <v>0.47849999999999998</v>
      </c>
    </row>
    <row r="42" spans="1:52" s="154" customFormat="1" ht="34.950000000000003" customHeight="1" x14ac:dyDescent="0.45">
      <c r="A42" s="151" t="s">
        <v>1361</v>
      </c>
      <c r="B42" s="147">
        <v>2</v>
      </c>
      <c r="C42" s="151" t="s">
        <v>1362</v>
      </c>
      <c r="D42" s="151"/>
      <c r="E42" s="151"/>
      <c r="F42" s="147"/>
      <c r="G42" s="151"/>
      <c r="H42" s="147"/>
      <c r="I42" s="155"/>
      <c r="J42" s="147"/>
      <c r="K42" s="147"/>
      <c r="L42" s="151" t="s">
        <v>6553</v>
      </c>
      <c r="M42" s="151"/>
      <c r="N42" s="151"/>
      <c r="O42" s="147">
        <v>1</v>
      </c>
      <c r="P42" s="147"/>
      <c r="Q42" s="147"/>
      <c r="R42" s="147"/>
      <c r="S42" s="147"/>
      <c r="T42" s="147"/>
      <c r="U42" s="147"/>
      <c r="V42" s="147"/>
      <c r="W42" s="147"/>
      <c r="X42" s="147"/>
      <c r="Y42" s="147"/>
      <c r="Z42" s="147"/>
      <c r="AA42" s="147"/>
      <c r="AB42" s="147"/>
      <c r="AC42" s="147"/>
      <c r="AD42" s="153"/>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9">
        <f t="shared" si="1"/>
        <v>0</v>
      </c>
    </row>
    <row r="43" spans="1:52" s="154" customFormat="1" ht="34.950000000000003" customHeight="1" x14ac:dyDescent="0.45">
      <c r="A43" s="151" t="s">
        <v>1361</v>
      </c>
      <c r="B43" s="147">
        <v>2</v>
      </c>
      <c r="C43" s="151" t="s">
        <v>1362</v>
      </c>
      <c r="D43" s="151" t="s">
        <v>1950</v>
      </c>
      <c r="E43" s="151" t="s">
        <v>1704</v>
      </c>
      <c r="F43" s="147">
        <v>3</v>
      </c>
      <c r="G43" s="151" t="s">
        <v>2760</v>
      </c>
      <c r="H43" s="147"/>
      <c r="I43" s="155"/>
      <c r="J43" s="147" t="s">
        <v>2498</v>
      </c>
      <c r="K43" s="147"/>
      <c r="L43" s="151" t="s">
        <v>6554</v>
      </c>
      <c r="M43" s="151"/>
      <c r="N43" s="151"/>
      <c r="O43" s="147">
        <v>40</v>
      </c>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9">
        <f t="shared" si="1"/>
        <v>0</v>
      </c>
    </row>
    <row r="44" spans="1:52" s="154" customFormat="1" ht="34.950000000000003" customHeight="1" x14ac:dyDescent="0.45">
      <c r="A44" s="151" t="s">
        <v>1361</v>
      </c>
      <c r="B44" s="147">
        <v>2</v>
      </c>
      <c r="C44" s="151" t="s">
        <v>1362</v>
      </c>
      <c r="D44" s="151" t="s">
        <v>1950</v>
      </c>
      <c r="E44" s="151" t="s">
        <v>1704</v>
      </c>
      <c r="F44" s="147">
        <v>3</v>
      </c>
      <c r="G44" s="151" t="s">
        <v>2760</v>
      </c>
      <c r="H44" s="147"/>
      <c r="I44" s="155"/>
      <c r="J44" s="147" t="s">
        <v>0</v>
      </c>
      <c r="K44" s="147"/>
      <c r="L44" s="151" t="s">
        <v>6555</v>
      </c>
      <c r="M44" s="151"/>
      <c r="N44" s="151"/>
      <c r="O44" s="147">
        <v>2</v>
      </c>
      <c r="P44" s="147"/>
      <c r="Q44" s="147"/>
      <c r="R44" s="147"/>
      <c r="S44" s="147"/>
      <c r="T44" s="147"/>
      <c r="U44" s="147"/>
      <c r="V44" s="147"/>
      <c r="W44" s="147"/>
      <c r="X44" s="147"/>
      <c r="Y44" s="147"/>
      <c r="Z44" s="147"/>
      <c r="AA44" s="147"/>
      <c r="AB44" s="147"/>
      <c r="AC44" s="147"/>
      <c r="AD44" s="153"/>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9">
        <f t="shared" si="1"/>
        <v>0</v>
      </c>
    </row>
    <row r="45" spans="1:52" s="160" customFormat="1" ht="34.950000000000003" customHeight="1" x14ac:dyDescent="0.45">
      <c r="A45" s="151" t="s">
        <v>1361</v>
      </c>
      <c r="B45" s="147">
        <v>2</v>
      </c>
      <c r="C45" s="151" t="s">
        <v>1362</v>
      </c>
      <c r="D45" s="151" t="s">
        <v>1950</v>
      </c>
      <c r="E45" s="151" t="s">
        <v>1704</v>
      </c>
      <c r="F45" s="147">
        <v>3</v>
      </c>
      <c r="G45" s="151" t="s">
        <v>2760</v>
      </c>
      <c r="H45" s="147"/>
      <c r="I45" s="155"/>
      <c r="J45" s="147" t="s">
        <v>0</v>
      </c>
      <c r="K45" s="147"/>
      <c r="L45" s="151" t="s">
        <v>6555</v>
      </c>
      <c r="M45" s="151"/>
      <c r="N45" s="151"/>
      <c r="O45" s="147">
        <v>2</v>
      </c>
      <c r="P45" s="147"/>
      <c r="Q45" s="147"/>
      <c r="R45" s="147"/>
      <c r="S45" s="147"/>
      <c r="T45" s="147"/>
      <c r="U45" s="147"/>
      <c r="V45" s="147"/>
      <c r="W45" s="147"/>
      <c r="X45" s="147"/>
      <c r="Y45" s="147"/>
      <c r="Z45" s="147"/>
      <c r="AA45" s="147"/>
      <c r="AB45" s="147"/>
      <c r="AC45" s="147"/>
      <c r="AD45" s="153"/>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9">
        <f t="shared" si="1"/>
        <v>0</v>
      </c>
    </row>
    <row r="46" spans="1:52" ht="34.950000000000003" customHeight="1" x14ac:dyDescent="0.45">
      <c r="A46" s="93" t="s">
        <v>4959</v>
      </c>
      <c r="B46" s="77">
        <v>2</v>
      </c>
      <c r="C46" s="93" t="s">
        <v>5804</v>
      </c>
      <c r="D46" s="78" t="s">
        <v>1950</v>
      </c>
      <c r="E46" s="78" t="s">
        <v>1704</v>
      </c>
      <c r="F46" s="79">
        <v>3</v>
      </c>
      <c r="G46" s="78" t="s">
        <v>2760</v>
      </c>
      <c r="H46" s="79"/>
      <c r="I46" s="80"/>
      <c r="J46" s="79" t="s">
        <v>0</v>
      </c>
      <c r="K46" s="79"/>
      <c r="L46" s="78" t="s">
        <v>2665</v>
      </c>
      <c r="M46" s="78" t="s">
        <v>1131</v>
      </c>
      <c r="N46" s="78" t="s">
        <v>2796</v>
      </c>
      <c r="O46" s="79">
        <v>1</v>
      </c>
      <c r="P46" s="79"/>
      <c r="Q46" s="79"/>
      <c r="R46" s="79"/>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82"/>
      <c r="AZ46" s="83">
        <f>P46*Q46*R46/1000000000*O46</f>
        <v>0</v>
      </c>
    </row>
    <row r="47" spans="1:52" s="99" customFormat="1" ht="34.950000000000003" customHeight="1" x14ac:dyDescent="0.45">
      <c r="A47" s="93" t="s">
        <v>4959</v>
      </c>
      <c r="B47" s="77">
        <v>2</v>
      </c>
      <c r="C47" s="93" t="s">
        <v>5804</v>
      </c>
      <c r="D47" s="93"/>
      <c r="E47" s="93"/>
      <c r="F47" s="94"/>
      <c r="G47" s="93"/>
      <c r="H47" s="77"/>
      <c r="I47" s="95"/>
      <c r="J47" s="77"/>
      <c r="K47" s="77"/>
      <c r="L47" s="93" t="s">
        <v>5831</v>
      </c>
      <c r="M47" s="96" t="s">
        <v>5841</v>
      </c>
      <c r="N47" s="96" t="s">
        <v>5844</v>
      </c>
      <c r="O47" s="79">
        <v>1</v>
      </c>
      <c r="P47" s="77">
        <v>430</v>
      </c>
      <c r="Q47" s="77">
        <v>450</v>
      </c>
      <c r="R47" s="77">
        <v>450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1"/>
        <v>8.7075E-2</v>
      </c>
    </row>
    <row r="48" spans="1:52" s="99" customFormat="1" ht="34.950000000000003" customHeight="1" x14ac:dyDescent="0.45">
      <c r="A48" s="93" t="s">
        <v>4959</v>
      </c>
      <c r="B48" s="77">
        <v>2</v>
      </c>
      <c r="C48" s="93" t="s">
        <v>5804</v>
      </c>
      <c r="D48" s="93"/>
      <c r="E48" s="93"/>
      <c r="F48" s="94"/>
      <c r="G48" s="93"/>
      <c r="H48" s="77"/>
      <c r="I48" s="95"/>
      <c r="J48" s="77"/>
      <c r="K48" s="77"/>
      <c r="L48" s="93" t="s">
        <v>6568</v>
      </c>
      <c r="M48" s="96" t="s">
        <v>5841</v>
      </c>
      <c r="N48" s="96" t="s">
        <v>6571</v>
      </c>
      <c r="O48" s="79">
        <v>1</v>
      </c>
      <c r="P48" s="77">
        <v>400</v>
      </c>
      <c r="Q48" s="77">
        <v>350</v>
      </c>
      <c r="R48" s="77">
        <v>200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1"/>
        <v>2.8000000000000001E-2</v>
      </c>
    </row>
    <row r="49" spans="1:52" s="99" customFormat="1" ht="34.950000000000003" customHeight="1" x14ac:dyDescent="0.45">
      <c r="A49" s="93" t="s">
        <v>4959</v>
      </c>
      <c r="B49" s="77">
        <v>2</v>
      </c>
      <c r="C49" s="93" t="s">
        <v>5804</v>
      </c>
      <c r="D49" s="93"/>
      <c r="E49" s="93"/>
      <c r="F49" s="94"/>
      <c r="G49" s="93"/>
      <c r="H49" s="77"/>
      <c r="I49" s="95"/>
      <c r="J49" s="77"/>
      <c r="K49" s="77"/>
      <c r="L49" s="93" t="s">
        <v>6566</v>
      </c>
      <c r="M49" s="96" t="s">
        <v>6561</v>
      </c>
      <c r="N49" s="96"/>
      <c r="O49" s="79">
        <v>1</v>
      </c>
      <c r="P49" s="77">
        <v>450</v>
      </c>
      <c r="Q49" s="77">
        <v>50</v>
      </c>
      <c r="R49" s="77">
        <v>300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t="s">
        <v>6562</v>
      </c>
      <c r="AZ49" s="83">
        <f t="shared" si="1"/>
        <v>6.7499999999999999E-3</v>
      </c>
    </row>
    <row r="50" spans="1:52" s="99" customFormat="1" ht="34.950000000000003" customHeight="1" x14ac:dyDescent="0.45">
      <c r="A50" s="93" t="s">
        <v>4959</v>
      </c>
      <c r="B50" s="77">
        <v>2</v>
      </c>
      <c r="C50" s="93" t="s">
        <v>5804</v>
      </c>
      <c r="D50" s="93"/>
      <c r="E50" s="93"/>
      <c r="F50" s="94"/>
      <c r="G50" s="93"/>
      <c r="H50" s="77"/>
      <c r="I50" s="95"/>
      <c r="J50" s="77"/>
      <c r="K50" s="77"/>
      <c r="L50" s="93" t="s">
        <v>6565</v>
      </c>
      <c r="M50" s="96"/>
      <c r="N50" s="96"/>
      <c r="O50" s="79">
        <v>1</v>
      </c>
      <c r="P50" s="77"/>
      <c r="Q50" s="77"/>
      <c r="R50" s="77"/>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c r="AU50" s="77"/>
      <c r="AV50" s="94"/>
      <c r="AW50" s="77"/>
      <c r="AX50" s="94"/>
      <c r="AY50" s="77" t="s">
        <v>6562</v>
      </c>
      <c r="AZ50" s="83">
        <f t="shared" si="1"/>
        <v>0</v>
      </c>
    </row>
    <row r="51" spans="1:52" s="99" customFormat="1" ht="34.950000000000003" customHeight="1" x14ac:dyDescent="0.45">
      <c r="A51" s="93" t="s">
        <v>4959</v>
      </c>
      <c r="B51" s="77">
        <v>2</v>
      </c>
      <c r="C51" s="93" t="s">
        <v>5804</v>
      </c>
      <c r="D51" s="93"/>
      <c r="E51" s="93"/>
      <c r="F51" s="94"/>
      <c r="G51" s="93"/>
      <c r="H51" s="77"/>
      <c r="I51" s="95"/>
      <c r="J51" s="77"/>
      <c r="K51" s="77"/>
      <c r="L51" s="93" t="s">
        <v>6569</v>
      </c>
      <c r="M51" s="96"/>
      <c r="N51" s="96"/>
      <c r="O51" s="79">
        <v>4</v>
      </c>
      <c r="P51" s="77"/>
      <c r="Q51" s="77"/>
      <c r="R51" s="77"/>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c r="AU51" s="77"/>
      <c r="AV51" s="94"/>
      <c r="AW51" s="77"/>
      <c r="AX51" s="94"/>
      <c r="AY51" s="77"/>
      <c r="AZ51" s="83">
        <f t="shared" si="1"/>
        <v>0</v>
      </c>
    </row>
    <row r="52" spans="1:52" s="99" customFormat="1" ht="34.950000000000003" customHeight="1" x14ac:dyDescent="0.45">
      <c r="A52" s="93" t="s">
        <v>4959</v>
      </c>
      <c r="B52" s="77">
        <v>2</v>
      </c>
      <c r="C52" s="93" t="s">
        <v>5804</v>
      </c>
      <c r="D52" s="93"/>
      <c r="E52" s="93"/>
      <c r="F52" s="94"/>
      <c r="G52" s="93"/>
      <c r="H52" s="77"/>
      <c r="I52" s="95"/>
      <c r="J52" s="77"/>
      <c r="K52" s="77"/>
      <c r="L52" s="93" t="s">
        <v>6570</v>
      </c>
      <c r="M52" s="96"/>
      <c r="N52" s="96"/>
      <c r="O52" s="79">
        <v>1</v>
      </c>
      <c r="P52" s="77"/>
      <c r="Q52" s="77"/>
      <c r="R52" s="77"/>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c r="AU52" s="77"/>
      <c r="AV52" s="94"/>
      <c r="AW52" s="77"/>
      <c r="AX52" s="94"/>
      <c r="AY52" s="77"/>
      <c r="AZ52" s="83">
        <f t="shared" si="1"/>
        <v>0</v>
      </c>
    </row>
    <row r="53" spans="1:52" s="99" customFormat="1" ht="34.950000000000003" customHeight="1" x14ac:dyDescent="0.45">
      <c r="A53" s="93" t="s">
        <v>4959</v>
      </c>
      <c r="B53" s="77">
        <v>2</v>
      </c>
      <c r="C53" s="93" t="s">
        <v>5804</v>
      </c>
      <c r="D53" s="93"/>
      <c r="E53" s="93"/>
      <c r="F53" s="94"/>
      <c r="G53" s="93"/>
      <c r="H53" s="77"/>
      <c r="I53" s="95"/>
      <c r="J53" s="77"/>
      <c r="K53" s="77"/>
      <c r="L53" s="93" t="s">
        <v>6567</v>
      </c>
      <c r="M53" s="96"/>
      <c r="N53" s="96"/>
      <c r="O53" s="79">
        <v>20</v>
      </c>
      <c r="P53" s="77"/>
      <c r="Q53" s="77"/>
      <c r="R53" s="77"/>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c r="AU53" s="77"/>
      <c r="AV53" s="94"/>
      <c r="AW53" s="77"/>
      <c r="AX53" s="94"/>
      <c r="AY53" s="77"/>
      <c r="AZ53" s="83">
        <v>2</v>
      </c>
    </row>
    <row r="54" spans="1:52" s="99" customFormat="1" ht="34.950000000000003" customHeight="1" x14ac:dyDescent="0.45">
      <c r="A54" s="93" t="s">
        <v>4959</v>
      </c>
      <c r="B54" s="77">
        <v>2</v>
      </c>
      <c r="C54" s="93" t="s">
        <v>6572</v>
      </c>
      <c r="D54" s="93"/>
      <c r="E54" s="93"/>
      <c r="F54" s="94"/>
      <c r="G54" s="93"/>
      <c r="H54" s="77"/>
      <c r="I54" s="95">
        <v>5307</v>
      </c>
      <c r="J54" s="77"/>
      <c r="K54" s="77"/>
      <c r="L54" s="93" t="s">
        <v>3279</v>
      </c>
      <c r="M54" s="96" t="s">
        <v>6573</v>
      </c>
      <c r="N54" s="96"/>
      <c r="O54" s="79">
        <v>1</v>
      </c>
      <c r="P54" s="77">
        <v>880</v>
      </c>
      <c r="Q54" s="77">
        <v>400</v>
      </c>
      <c r="R54" s="77">
        <v>1790</v>
      </c>
      <c r="S54" s="77"/>
      <c r="T54" s="77"/>
      <c r="U54" s="77"/>
      <c r="V54" s="77"/>
      <c r="W54" s="77"/>
      <c r="X54" s="77"/>
      <c r="Y54" s="77"/>
      <c r="Z54" s="77"/>
      <c r="AA54" s="77"/>
      <c r="AB54" s="77"/>
      <c r="AC54" s="77"/>
      <c r="AD54" s="77"/>
      <c r="AE54" s="77"/>
      <c r="AF54" s="77"/>
      <c r="AG54" s="77"/>
      <c r="AH54" s="77"/>
      <c r="AI54" s="77"/>
      <c r="AJ54" s="77"/>
      <c r="AK54" s="77"/>
      <c r="AL54" s="77"/>
      <c r="AM54" s="72" t="s">
        <v>5164</v>
      </c>
      <c r="AN54" s="94"/>
      <c r="AO54" s="77"/>
      <c r="AP54" s="77"/>
      <c r="AQ54" s="77"/>
      <c r="AR54" s="77"/>
      <c r="AS54" s="97" t="s">
        <v>4377</v>
      </c>
      <c r="AT54" s="77">
        <v>1102</v>
      </c>
      <c r="AU54" s="77">
        <v>54</v>
      </c>
      <c r="AV54" s="94" t="s">
        <v>3230</v>
      </c>
      <c r="AW54" s="77" t="s">
        <v>2876</v>
      </c>
      <c r="AX54" s="94" t="s">
        <v>3232</v>
      </c>
      <c r="AY54" s="77"/>
      <c r="AZ54" s="83">
        <f t="shared" ref="AZ54:AZ63" si="2">P54*Q54*R54/1000000000*O54</f>
        <v>0.63007999999999997</v>
      </c>
    </row>
    <row r="55" spans="1:52" s="99" customFormat="1" ht="34.950000000000003" customHeight="1" x14ac:dyDescent="0.45">
      <c r="A55" s="93" t="s">
        <v>4959</v>
      </c>
      <c r="B55" s="77">
        <v>2</v>
      </c>
      <c r="C55" s="93" t="s">
        <v>6572</v>
      </c>
      <c r="D55" s="93"/>
      <c r="E55" s="93"/>
      <c r="F55" s="94"/>
      <c r="G55" s="93"/>
      <c r="H55" s="77"/>
      <c r="I55" s="95">
        <v>5308</v>
      </c>
      <c r="J55" s="77"/>
      <c r="K55" s="77"/>
      <c r="L55" s="93" t="s">
        <v>3279</v>
      </c>
      <c r="M55" s="96" t="s">
        <v>6574</v>
      </c>
      <c r="N55" s="96"/>
      <c r="O55" s="79">
        <v>1</v>
      </c>
      <c r="P55" s="77">
        <v>880</v>
      </c>
      <c r="Q55" s="77">
        <v>400</v>
      </c>
      <c r="R55" s="77">
        <v>1790</v>
      </c>
      <c r="S55" s="77"/>
      <c r="T55" s="77"/>
      <c r="U55" s="77"/>
      <c r="V55" s="77"/>
      <c r="W55" s="77"/>
      <c r="X55" s="77"/>
      <c r="Y55" s="77"/>
      <c r="Z55" s="77"/>
      <c r="AA55" s="77"/>
      <c r="AB55" s="77"/>
      <c r="AC55" s="77"/>
      <c r="AD55" s="77"/>
      <c r="AE55" s="77"/>
      <c r="AF55" s="77"/>
      <c r="AG55" s="77"/>
      <c r="AH55" s="77"/>
      <c r="AI55" s="77"/>
      <c r="AJ55" s="77"/>
      <c r="AK55" s="77"/>
      <c r="AL55" s="77"/>
      <c r="AM55" s="72" t="s">
        <v>5164</v>
      </c>
      <c r="AN55" s="94"/>
      <c r="AO55" s="77"/>
      <c r="AP55" s="77"/>
      <c r="AQ55" s="77"/>
      <c r="AR55" s="77"/>
      <c r="AS55" s="97" t="s">
        <v>4377</v>
      </c>
      <c r="AT55" s="77">
        <v>1103</v>
      </c>
      <c r="AU55" s="77">
        <v>54</v>
      </c>
      <c r="AV55" s="94" t="s">
        <v>3230</v>
      </c>
      <c r="AW55" s="77" t="s">
        <v>2876</v>
      </c>
      <c r="AX55" s="94" t="s">
        <v>3232</v>
      </c>
      <c r="AY55" s="77"/>
      <c r="AZ55" s="83">
        <f t="shared" si="2"/>
        <v>0.63007999999999997</v>
      </c>
    </row>
    <row r="56" spans="1:52" s="99" customFormat="1" ht="34.950000000000003" customHeight="1" x14ac:dyDescent="0.45">
      <c r="A56" s="93" t="s">
        <v>4959</v>
      </c>
      <c r="B56" s="77">
        <v>2</v>
      </c>
      <c r="C56" s="93" t="s">
        <v>6572</v>
      </c>
      <c r="D56" s="93"/>
      <c r="E56" s="93"/>
      <c r="F56" s="94"/>
      <c r="G56" s="93"/>
      <c r="H56" s="77"/>
      <c r="I56" s="95">
        <v>5309</v>
      </c>
      <c r="J56" s="77"/>
      <c r="K56" s="77"/>
      <c r="L56" s="93" t="s">
        <v>3279</v>
      </c>
      <c r="M56" s="96" t="s">
        <v>6574</v>
      </c>
      <c r="N56" s="96"/>
      <c r="O56" s="79">
        <v>1</v>
      </c>
      <c r="P56" s="77">
        <v>880</v>
      </c>
      <c r="Q56" s="77">
        <v>400</v>
      </c>
      <c r="R56" s="77">
        <v>1790</v>
      </c>
      <c r="S56" s="77"/>
      <c r="T56" s="77"/>
      <c r="U56" s="77"/>
      <c r="V56" s="77"/>
      <c r="W56" s="77"/>
      <c r="X56" s="77"/>
      <c r="Y56" s="77"/>
      <c r="Z56" s="77"/>
      <c r="AA56" s="77"/>
      <c r="AB56" s="77"/>
      <c r="AC56" s="77"/>
      <c r="AD56" s="77"/>
      <c r="AE56" s="77"/>
      <c r="AF56" s="77"/>
      <c r="AG56" s="77"/>
      <c r="AH56" s="77"/>
      <c r="AI56" s="77"/>
      <c r="AJ56" s="77"/>
      <c r="AK56" s="77"/>
      <c r="AL56" s="77"/>
      <c r="AM56" s="72" t="s">
        <v>5164</v>
      </c>
      <c r="AN56" s="94"/>
      <c r="AO56" s="77"/>
      <c r="AP56" s="77"/>
      <c r="AQ56" s="77"/>
      <c r="AR56" s="77"/>
      <c r="AS56" s="97" t="s">
        <v>4377</v>
      </c>
      <c r="AT56" s="77">
        <v>1104</v>
      </c>
      <c r="AU56" s="77">
        <v>54</v>
      </c>
      <c r="AV56" s="94" t="s">
        <v>3230</v>
      </c>
      <c r="AW56" s="77" t="s">
        <v>2876</v>
      </c>
      <c r="AX56" s="94" t="s">
        <v>3232</v>
      </c>
      <c r="AY56" s="77"/>
      <c r="AZ56" s="83">
        <f t="shared" si="2"/>
        <v>0.63007999999999997</v>
      </c>
    </row>
    <row r="57" spans="1:52" s="99" customFormat="1" ht="34.950000000000003" customHeight="1" x14ac:dyDescent="0.45">
      <c r="A57" s="93" t="s">
        <v>4959</v>
      </c>
      <c r="B57" s="77">
        <v>2</v>
      </c>
      <c r="C57" s="93" t="s">
        <v>6572</v>
      </c>
      <c r="D57" s="93"/>
      <c r="E57" s="93"/>
      <c r="F57" s="94"/>
      <c r="G57" s="93"/>
      <c r="H57" s="77"/>
      <c r="I57" s="95">
        <v>5310</v>
      </c>
      <c r="J57" s="77"/>
      <c r="K57" s="77"/>
      <c r="L57" s="93" t="s">
        <v>3279</v>
      </c>
      <c r="M57" s="96" t="s">
        <v>6574</v>
      </c>
      <c r="N57" s="96"/>
      <c r="O57" s="79">
        <v>1</v>
      </c>
      <c r="P57" s="77">
        <v>880</v>
      </c>
      <c r="Q57" s="77">
        <v>400</v>
      </c>
      <c r="R57" s="77">
        <v>1790</v>
      </c>
      <c r="S57" s="77"/>
      <c r="T57" s="77"/>
      <c r="U57" s="77"/>
      <c r="V57" s="77"/>
      <c r="W57" s="77"/>
      <c r="X57" s="77"/>
      <c r="Y57" s="77"/>
      <c r="Z57" s="77"/>
      <c r="AA57" s="77"/>
      <c r="AB57" s="77"/>
      <c r="AC57" s="77"/>
      <c r="AD57" s="77"/>
      <c r="AE57" s="77"/>
      <c r="AF57" s="77"/>
      <c r="AG57" s="77"/>
      <c r="AH57" s="77"/>
      <c r="AI57" s="77"/>
      <c r="AJ57" s="77"/>
      <c r="AK57" s="77"/>
      <c r="AL57" s="77"/>
      <c r="AM57" s="72" t="s">
        <v>5164</v>
      </c>
      <c r="AN57" s="94"/>
      <c r="AO57" s="77"/>
      <c r="AP57" s="77"/>
      <c r="AQ57" s="77"/>
      <c r="AR57" s="77"/>
      <c r="AS57" s="97" t="s">
        <v>4377</v>
      </c>
      <c r="AT57" s="77">
        <v>1105</v>
      </c>
      <c r="AU57" s="77">
        <v>54</v>
      </c>
      <c r="AV57" s="94" t="s">
        <v>3230</v>
      </c>
      <c r="AW57" s="77" t="s">
        <v>2876</v>
      </c>
      <c r="AX57" s="94" t="s">
        <v>3232</v>
      </c>
      <c r="AY57" s="77"/>
      <c r="AZ57" s="83">
        <f t="shared" si="2"/>
        <v>0.63007999999999997</v>
      </c>
    </row>
    <row r="58" spans="1:52" s="99" customFormat="1" ht="34.950000000000003" customHeight="1" x14ac:dyDescent="0.45">
      <c r="A58" s="93" t="s">
        <v>4959</v>
      </c>
      <c r="B58" s="77">
        <v>2</v>
      </c>
      <c r="C58" s="93" t="s">
        <v>6572</v>
      </c>
      <c r="D58" s="93"/>
      <c r="E58" s="93"/>
      <c r="F58" s="94"/>
      <c r="G58" s="93"/>
      <c r="H58" s="77"/>
      <c r="I58" s="95">
        <v>5312</v>
      </c>
      <c r="J58" s="77"/>
      <c r="K58" s="77"/>
      <c r="L58" s="93" t="s">
        <v>3510</v>
      </c>
      <c r="M58" s="96" t="s">
        <v>6575</v>
      </c>
      <c r="N58" s="96"/>
      <c r="O58" s="79">
        <v>1</v>
      </c>
      <c r="P58" s="77">
        <v>1200</v>
      </c>
      <c r="Q58" s="77">
        <v>450</v>
      </c>
      <c r="R58" s="77">
        <v>1810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1107</v>
      </c>
      <c r="AU58" s="77">
        <v>54</v>
      </c>
      <c r="AV58" s="94" t="s">
        <v>3230</v>
      </c>
      <c r="AW58" s="77" t="s">
        <v>2876</v>
      </c>
      <c r="AX58" s="94" t="s">
        <v>3232</v>
      </c>
      <c r="AY58" s="77" t="s">
        <v>6562</v>
      </c>
      <c r="AZ58" s="83">
        <f t="shared" si="2"/>
        <v>0.97740000000000005</v>
      </c>
    </row>
    <row r="59" spans="1:52" ht="34.950000000000003" customHeight="1" x14ac:dyDescent="0.45">
      <c r="A59" s="78" t="s">
        <v>4959</v>
      </c>
      <c r="B59" s="79">
        <v>2</v>
      </c>
      <c r="C59" s="93" t="s">
        <v>6572</v>
      </c>
      <c r="D59" s="78"/>
      <c r="E59" s="78"/>
      <c r="F59" s="79"/>
      <c r="G59" s="78"/>
      <c r="H59" s="79"/>
      <c r="I59" s="80" t="s">
        <v>3055</v>
      </c>
      <c r="J59" s="79"/>
      <c r="K59" s="79"/>
      <c r="L59" s="78" t="s">
        <v>5419</v>
      </c>
      <c r="M59" s="78" t="s">
        <v>5511</v>
      </c>
      <c r="N59" s="78" t="s">
        <v>5512</v>
      </c>
      <c r="O59" s="79">
        <v>1</v>
      </c>
      <c r="P59" s="79">
        <v>300</v>
      </c>
      <c r="Q59" s="79">
        <v>400</v>
      </c>
      <c r="R59" s="79">
        <v>550</v>
      </c>
      <c r="S59" s="79"/>
      <c r="T59" s="79" t="s">
        <v>3043</v>
      </c>
      <c r="U59" s="79"/>
      <c r="V59" s="79"/>
      <c r="W59" s="79"/>
      <c r="X59" s="79"/>
      <c r="Y59" s="79"/>
      <c r="Z59" s="79"/>
      <c r="AA59" s="79"/>
      <c r="AB59" s="79"/>
      <c r="AC59" s="79"/>
      <c r="AD59" s="81" t="s">
        <v>789</v>
      </c>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2"/>
        <v>6.6000000000000003E-2</v>
      </c>
    </row>
    <row r="60" spans="1:52" s="99" customFormat="1" ht="34.950000000000003" customHeight="1" x14ac:dyDescent="0.45">
      <c r="A60" s="93" t="s">
        <v>4959</v>
      </c>
      <c r="B60" s="77">
        <v>2</v>
      </c>
      <c r="C60" s="93" t="s">
        <v>6572</v>
      </c>
      <c r="D60" s="93"/>
      <c r="E60" s="93"/>
      <c r="F60" s="94"/>
      <c r="G60" s="93"/>
      <c r="H60" s="77"/>
      <c r="I60" s="95"/>
      <c r="J60" s="77"/>
      <c r="K60" s="77"/>
      <c r="L60" s="93" t="s">
        <v>6576</v>
      </c>
      <c r="M60" s="96" t="s">
        <v>6581</v>
      </c>
      <c r="N60" s="96"/>
      <c r="O60" s="79">
        <v>1</v>
      </c>
      <c r="P60" s="77">
        <v>400</v>
      </c>
      <c r="Q60" s="77">
        <v>600</v>
      </c>
      <c r="R60" s="77">
        <v>660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c r="AU60" s="77"/>
      <c r="AV60" s="94"/>
      <c r="AW60" s="77"/>
      <c r="AX60" s="94"/>
      <c r="AY60" s="77"/>
      <c r="AZ60" s="83">
        <f t="shared" si="2"/>
        <v>0.15840000000000001</v>
      </c>
    </row>
    <row r="61" spans="1:52" s="99" customFormat="1" ht="34.950000000000003" customHeight="1" x14ac:dyDescent="0.45">
      <c r="A61" s="78" t="s">
        <v>4959</v>
      </c>
      <c r="B61" s="79">
        <v>2</v>
      </c>
      <c r="C61" s="93" t="s">
        <v>6572</v>
      </c>
      <c r="D61" s="93"/>
      <c r="E61" s="93"/>
      <c r="F61" s="94"/>
      <c r="G61" s="93"/>
      <c r="H61" s="77"/>
      <c r="I61" s="95"/>
      <c r="J61" s="79"/>
      <c r="K61" s="79"/>
      <c r="L61" s="93" t="s">
        <v>6577</v>
      </c>
      <c r="M61" s="96"/>
      <c r="N61" s="96"/>
      <c r="O61" s="79">
        <v>1</v>
      </c>
      <c r="P61" s="77"/>
      <c r="Q61" s="77"/>
      <c r="R61" s="77"/>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c r="AU61" s="77"/>
      <c r="AV61" s="94"/>
      <c r="AW61" s="77"/>
      <c r="AX61" s="94"/>
      <c r="AY61" s="77"/>
      <c r="AZ61" s="83">
        <f t="shared" si="2"/>
        <v>0</v>
      </c>
    </row>
    <row r="62" spans="1:52" s="99" customFormat="1" ht="34.950000000000003" customHeight="1" x14ac:dyDescent="0.45">
      <c r="A62" s="93" t="s">
        <v>4959</v>
      </c>
      <c r="B62" s="77">
        <v>2</v>
      </c>
      <c r="C62" s="93" t="s">
        <v>6572</v>
      </c>
      <c r="D62" s="93"/>
      <c r="E62" s="93"/>
      <c r="F62" s="94"/>
      <c r="G62" s="93"/>
      <c r="H62" s="77"/>
      <c r="I62" s="95"/>
      <c r="J62" s="77"/>
      <c r="K62" s="77"/>
      <c r="L62" s="93" t="s">
        <v>6576</v>
      </c>
      <c r="M62" s="96" t="s">
        <v>6563</v>
      </c>
      <c r="N62" s="96"/>
      <c r="O62" s="79">
        <v>1</v>
      </c>
      <c r="P62" s="77">
        <v>470</v>
      </c>
      <c r="Q62" s="77">
        <v>750</v>
      </c>
      <c r="R62" s="77">
        <v>750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c r="AU62" s="77"/>
      <c r="AV62" s="94"/>
      <c r="AW62" s="77"/>
      <c r="AX62" s="94"/>
      <c r="AY62" s="77"/>
      <c r="AZ62" s="83">
        <f t="shared" si="2"/>
        <v>0.26437500000000003</v>
      </c>
    </row>
    <row r="63" spans="1:52" s="99" customFormat="1" ht="34.950000000000003" customHeight="1" x14ac:dyDescent="0.45">
      <c r="A63" s="78" t="s">
        <v>4959</v>
      </c>
      <c r="B63" s="79">
        <v>2</v>
      </c>
      <c r="C63" s="93" t="s">
        <v>6572</v>
      </c>
      <c r="D63" s="93"/>
      <c r="E63" s="93"/>
      <c r="F63" s="94"/>
      <c r="G63" s="93"/>
      <c r="H63" s="77"/>
      <c r="I63" s="95"/>
      <c r="J63" s="77"/>
      <c r="K63" s="77"/>
      <c r="L63" s="93" t="s">
        <v>6578</v>
      </c>
      <c r="M63" s="96" t="s">
        <v>6579</v>
      </c>
      <c r="N63" s="96"/>
      <c r="O63" s="79">
        <v>1</v>
      </c>
      <c r="P63" s="77">
        <v>450</v>
      </c>
      <c r="Q63" s="77">
        <v>250</v>
      </c>
      <c r="R63" s="77">
        <v>1000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c r="AU63" s="77"/>
      <c r="AV63" s="94"/>
      <c r="AW63" s="77"/>
      <c r="AX63" s="94"/>
      <c r="AY63" s="77"/>
      <c r="AZ63" s="83">
        <f t="shared" si="2"/>
        <v>0.1125</v>
      </c>
    </row>
    <row r="64" spans="1:52" s="99" customFormat="1" ht="34.950000000000003" customHeight="1" x14ac:dyDescent="0.45">
      <c r="A64" s="93" t="s">
        <v>4959</v>
      </c>
      <c r="B64" s="77">
        <v>2</v>
      </c>
      <c r="C64" s="93" t="s">
        <v>6572</v>
      </c>
      <c r="D64" s="93"/>
      <c r="E64" s="93"/>
      <c r="F64" s="94"/>
      <c r="G64" s="93"/>
      <c r="H64" s="77"/>
      <c r="I64" s="95"/>
      <c r="J64" s="77"/>
      <c r="K64" s="77"/>
      <c r="L64" s="93" t="s">
        <v>6580</v>
      </c>
      <c r="M64" s="96"/>
      <c r="N64" s="96"/>
      <c r="O64" s="79">
        <v>25</v>
      </c>
      <c r="P64" s="77"/>
      <c r="Q64" s="77"/>
      <c r="R64" s="77"/>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c r="AU64" s="77"/>
      <c r="AV64" s="94"/>
      <c r="AW64" s="77"/>
      <c r="AX64" s="94"/>
      <c r="AY64" s="77"/>
      <c r="AZ64" s="83">
        <v>2.5</v>
      </c>
    </row>
    <row r="65" spans="1:52" s="99" customFormat="1" ht="34.950000000000003" customHeight="1" x14ac:dyDescent="0.45">
      <c r="A65" s="78" t="s">
        <v>4959</v>
      </c>
      <c r="B65" s="79">
        <v>2</v>
      </c>
      <c r="C65" s="93" t="s">
        <v>6572</v>
      </c>
      <c r="D65" s="93"/>
      <c r="E65" s="93"/>
      <c r="F65" s="94"/>
      <c r="G65" s="93"/>
      <c r="H65" s="77"/>
      <c r="I65" s="95"/>
      <c r="J65" s="77"/>
      <c r="K65" s="77"/>
      <c r="L65" s="93" t="s">
        <v>6567</v>
      </c>
      <c r="M65" s="96"/>
      <c r="N65" s="96"/>
      <c r="O65" s="79">
        <v>20</v>
      </c>
      <c r="P65" s="77"/>
      <c r="Q65" s="77"/>
      <c r="R65" s="77"/>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c r="AU65" s="77"/>
      <c r="AV65" s="94"/>
      <c r="AW65" s="77"/>
      <c r="AX65" s="94"/>
      <c r="AY65" s="77"/>
      <c r="AZ65" s="83">
        <v>2</v>
      </c>
    </row>
  </sheetData>
  <autoFilter ref="A2:BN65"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A458-1BD3-4EA3-BC5B-195216A2F9BE}">
  <sheetPr>
    <tabColor theme="8" tint="0.59999389629810485"/>
    <pageSetUpPr fitToPage="1"/>
  </sheetPr>
  <dimension ref="A1:AZ290"/>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7953</v>
      </c>
      <c r="B3" s="77">
        <v>2</v>
      </c>
      <c r="C3" s="93" t="s">
        <v>8665</v>
      </c>
      <c r="D3" s="93"/>
      <c r="E3" s="93"/>
      <c r="F3" s="94"/>
      <c r="G3" s="93"/>
      <c r="H3" s="77"/>
      <c r="I3" s="95">
        <v>3627</v>
      </c>
      <c r="J3" s="77"/>
      <c r="K3" s="77"/>
      <c r="L3" s="93" t="s">
        <v>3528</v>
      </c>
      <c r="M3" s="96"/>
      <c r="N3" s="96"/>
      <c r="O3" s="79">
        <v>1</v>
      </c>
      <c r="P3" s="77">
        <v>1500</v>
      </c>
      <c r="Q3" s="77">
        <v>400</v>
      </c>
      <c r="R3" s="77">
        <v>970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5058</v>
      </c>
      <c r="AU3" s="77">
        <v>15</v>
      </c>
      <c r="AV3" s="94" t="s">
        <v>4003</v>
      </c>
      <c r="AW3" s="77" t="s">
        <v>2874</v>
      </c>
      <c r="AX3" s="94" t="s">
        <v>3232</v>
      </c>
      <c r="AY3" s="77"/>
      <c r="AZ3" s="83">
        <f t="shared" ref="AZ3:AZ67" si="0">P3*Q3*R3/1000000000*O3</f>
        <v>0.58199999999999996</v>
      </c>
    </row>
    <row r="4" spans="1:52" s="99" customFormat="1" ht="34.950000000000003" customHeight="1" x14ac:dyDescent="0.45">
      <c r="A4" s="93" t="s">
        <v>7952</v>
      </c>
      <c r="B4" s="77">
        <v>2</v>
      </c>
      <c r="C4" s="93" t="s">
        <v>8665</v>
      </c>
      <c r="D4" s="93"/>
      <c r="E4" s="93"/>
      <c r="F4" s="94"/>
      <c r="G4" s="93"/>
      <c r="H4" s="77"/>
      <c r="I4" s="95">
        <v>3628</v>
      </c>
      <c r="J4" s="77"/>
      <c r="K4" s="77"/>
      <c r="L4" s="93" t="s">
        <v>3654</v>
      </c>
      <c r="M4" s="96"/>
      <c r="N4" s="96"/>
      <c r="O4" s="79">
        <v>1</v>
      </c>
      <c r="P4" s="77">
        <v>300</v>
      </c>
      <c r="Q4" s="77">
        <v>300</v>
      </c>
      <c r="R4" s="77">
        <v>450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5059</v>
      </c>
      <c r="AU4" s="77">
        <v>15</v>
      </c>
      <c r="AV4" s="94" t="s">
        <v>4003</v>
      </c>
      <c r="AW4" s="77" t="s">
        <v>2868</v>
      </c>
      <c r="AX4" s="94" t="s">
        <v>3232</v>
      </c>
      <c r="AY4" s="77"/>
      <c r="AZ4" s="83">
        <f t="shared" si="0"/>
        <v>4.0500000000000001E-2</v>
      </c>
    </row>
    <row r="5" spans="1:52" s="99" customFormat="1" ht="34.950000000000003" customHeight="1" x14ac:dyDescent="0.45">
      <c r="A5" s="93" t="s">
        <v>7952</v>
      </c>
      <c r="B5" s="77">
        <v>2</v>
      </c>
      <c r="C5" s="93" t="s">
        <v>8665</v>
      </c>
      <c r="D5" s="93"/>
      <c r="E5" s="93"/>
      <c r="F5" s="94"/>
      <c r="G5" s="93"/>
      <c r="H5" s="77"/>
      <c r="I5" s="95">
        <v>3629</v>
      </c>
      <c r="J5" s="77"/>
      <c r="K5" s="77"/>
      <c r="L5" s="93" t="s">
        <v>3654</v>
      </c>
      <c r="M5" s="96"/>
      <c r="N5" s="96"/>
      <c r="O5" s="79">
        <v>1</v>
      </c>
      <c r="P5" s="77">
        <v>300</v>
      </c>
      <c r="Q5" s="77">
        <v>300</v>
      </c>
      <c r="R5" s="77">
        <v>450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5060</v>
      </c>
      <c r="AU5" s="77">
        <v>15</v>
      </c>
      <c r="AV5" s="94" t="s">
        <v>4003</v>
      </c>
      <c r="AW5" s="77" t="s">
        <v>2868</v>
      </c>
      <c r="AX5" s="94" t="s">
        <v>3232</v>
      </c>
      <c r="AY5" s="77"/>
      <c r="AZ5" s="83">
        <f t="shared" si="0"/>
        <v>4.0500000000000001E-2</v>
      </c>
    </row>
    <row r="6" spans="1:52" s="99" customFormat="1" ht="34.950000000000003" customHeight="1" x14ac:dyDescent="0.45">
      <c r="A6" s="93" t="s">
        <v>7952</v>
      </c>
      <c r="B6" s="77">
        <v>2</v>
      </c>
      <c r="C6" s="93" t="s">
        <v>8665</v>
      </c>
      <c r="D6" s="93"/>
      <c r="E6" s="93"/>
      <c r="F6" s="94"/>
      <c r="G6" s="93"/>
      <c r="H6" s="77"/>
      <c r="I6" s="95">
        <v>3630</v>
      </c>
      <c r="J6" s="77"/>
      <c r="K6" s="77"/>
      <c r="L6" s="93" t="s">
        <v>3654</v>
      </c>
      <c r="M6" s="96"/>
      <c r="N6" s="96"/>
      <c r="O6" s="79">
        <v>1</v>
      </c>
      <c r="P6" s="77">
        <v>300</v>
      </c>
      <c r="Q6" s="77">
        <v>300</v>
      </c>
      <c r="R6" s="77">
        <v>450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5061</v>
      </c>
      <c r="AU6" s="77">
        <v>15</v>
      </c>
      <c r="AV6" s="94" t="s">
        <v>4003</v>
      </c>
      <c r="AW6" s="77" t="s">
        <v>2868</v>
      </c>
      <c r="AX6" s="94" t="s">
        <v>3232</v>
      </c>
      <c r="AY6" s="77"/>
      <c r="AZ6" s="83">
        <f t="shared" si="0"/>
        <v>4.0500000000000001E-2</v>
      </c>
    </row>
    <row r="7" spans="1:52" s="99" customFormat="1" ht="34.950000000000003" customHeight="1" x14ac:dyDescent="0.45">
      <c r="A7" s="93" t="s">
        <v>7952</v>
      </c>
      <c r="B7" s="77">
        <v>2</v>
      </c>
      <c r="C7" s="93" t="s">
        <v>8665</v>
      </c>
      <c r="D7" s="93"/>
      <c r="E7" s="93"/>
      <c r="F7" s="94"/>
      <c r="G7" s="93"/>
      <c r="H7" s="77"/>
      <c r="I7" s="95">
        <v>3631</v>
      </c>
      <c r="J7" s="77"/>
      <c r="K7" s="77"/>
      <c r="L7" s="93" t="s">
        <v>3654</v>
      </c>
      <c r="M7" s="96"/>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5062</v>
      </c>
      <c r="AU7" s="77">
        <v>15</v>
      </c>
      <c r="AV7" s="94" t="s">
        <v>4003</v>
      </c>
      <c r="AW7" s="77" t="s">
        <v>2957</v>
      </c>
      <c r="AX7" s="94" t="s">
        <v>3074</v>
      </c>
      <c r="AY7" s="77"/>
      <c r="AZ7" s="83">
        <f t="shared" si="0"/>
        <v>4.0500000000000001E-2</v>
      </c>
    </row>
    <row r="8" spans="1:52" s="99" customFormat="1" ht="34.950000000000003" customHeight="1" x14ac:dyDescent="0.45">
      <c r="A8" s="93" t="s">
        <v>7952</v>
      </c>
      <c r="B8" s="77">
        <v>2</v>
      </c>
      <c r="C8" s="93" t="s">
        <v>8665</v>
      </c>
      <c r="D8" s="93"/>
      <c r="E8" s="93"/>
      <c r="F8" s="94"/>
      <c r="G8" s="93"/>
      <c r="H8" s="77"/>
      <c r="I8" s="95">
        <v>3632</v>
      </c>
      <c r="J8" s="77"/>
      <c r="K8" s="77"/>
      <c r="L8" s="93" t="s">
        <v>3222</v>
      </c>
      <c r="M8" s="96" t="s">
        <v>3223</v>
      </c>
      <c r="N8" s="96"/>
      <c r="O8" s="79">
        <v>1</v>
      </c>
      <c r="P8" s="77">
        <v>380</v>
      </c>
      <c r="Q8" s="77">
        <v>290</v>
      </c>
      <c r="R8" s="77">
        <v>550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5063</v>
      </c>
      <c r="AU8" s="77">
        <v>15</v>
      </c>
      <c r="AV8" s="94" t="s">
        <v>4003</v>
      </c>
      <c r="AW8" s="77" t="s">
        <v>2874</v>
      </c>
      <c r="AX8" s="94" t="s">
        <v>3232</v>
      </c>
      <c r="AY8" s="77"/>
      <c r="AZ8" s="83">
        <f t="shared" si="0"/>
        <v>6.0609999999999997E-2</v>
      </c>
    </row>
    <row r="9" spans="1:52" s="99" customFormat="1" ht="34.950000000000003" customHeight="1" x14ac:dyDescent="0.45">
      <c r="A9" s="93" t="s">
        <v>7952</v>
      </c>
      <c r="B9" s="77">
        <v>2</v>
      </c>
      <c r="C9" s="93" t="s">
        <v>8665</v>
      </c>
      <c r="D9" s="93"/>
      <c r="E9" s="93"/>
      <c r="F9" s="94"/>
      <c r="G9" s="93"/>
      <c r="H9" s="77"/>
      <c r="I9" s="95">
        <v>3633</v>
      </c>
      <c r="J9" s="77"/>
      <c r="K9" s="77"/>
      <c r="L9" s="93" t="s">
        <v>2916</v>
      </c>
      <c r="M9" s="96" t="s">
        <v>7908</v>
      </c>
      <c r="N9" s="96"/>
      <c r="O9" s="79">
        <v>1</v>
      </c>
      <c r="P9" s="77">
        <v>700</v>
      </c>
      <c r="Q9" s="77">
        <v>50</v>
      </c>
      <c r="R9" s="77">
        <v>450</v>
      </c>
      <c r="S9" s="77"/>
      <c r="T9" s="77"/>
      <c r="U9" s="77"/>
      <c r="V9" s="77"/>
      <c r="W9" s="77"/>
      <c r="X9" s="77"/>
      <c r="Y9" s="77"/>
      <c r="Z9" s="77"/>
      <c r="AA9" s="77"/>
      <c r="AB9" s="77"/>
      <c r="AC9" s="77"/>
      <c r="AD9" s="77"/>
      <c r="AE9" s="77"/>
      <c r="AF9" s="77"/>
      <c r="AG9" s="77"/>
      <c r="AH9" s="77"/>
      <c r="AI9" s="77"/>
      <c r="AJ9" s="77"/>
      <c r="AK9" s="77"/>
      <c r="AL9" s="77"/>
      <c r="AM9" s="94"/>
      <c r="AN9" s="94" t="s">
        <v>3546</v>
      </c>
      <c r="AO9" s="77"/>
      <c r="AP9" s="77"/>
      <c r="AQ9" s="77"/>
      <c r="AR9" s="77"/>
      <c r="AS9" s="97"/>
      <c r="AT9" s="77">
        <v>5064</v>
      </c>
      <c r="AU9" s="77">
        <v>15</v>
      </c>
      <c r="AV9" s="94" t="s">
        <v>4003</v>
      </c>
      <c r="AW9" s="77" t="s">
        <v>2876</v>
      </c>
      <c r="AX9" s="94" t="s">
        <v>3074</v>
      </c>
      <c r="AY9" s="77" t="s">
        <v>7878</v>
      </c>
      <c r="AZ9" s="83">
        <f t="shared" si="0"/>
        <v>1.575E-2</v>
      </c>
    </row>
    <row r="10" spans="1:52" s="99" customFormat="1" ht="34.950000000000003" customHeight="1" x14ac:dyDescent="0.45">
      <c r="A10" s="93" t="s">
        <v>7952</v>
      </c>
      <c r="B10" s="77">
        <v>2</v>
      </c>
      <c r="C10" s="93" t="s">
        <v>8665</v>
      </c>
      <c r="D10" s="93"/>
      <c r="E10" s="93"/>
      <c r="F10" s="94"/>
      <c r="G10" s="93"/>
      <c r="H10" s="77"/>
      <c r="I10" s="157" t="s">
        <v>7959</v>
      </c>
      <c r="J10" s="77"/>
      <c r="K10" s="77"/>
      <c r="L10" s="93" t="s">
        <v>3279</v>
      </c>
      <c r="M10" s="96" t="s">
        <v>7930</v>
      </c>
      <c r="N10" s="96" t="s">
        <v>7932</v>
      </c>
      <c r="O10" s="79">
        <v>1</v>
      </c>
      <c r="P10" s="77">
        <v>790</v>
      </c>
      <c r="Q10" s="77">
        <v>450</v>
      </c>
      <c r="R10" s="77">
        <v>2100</v>
      </c>
      <c r="S10" s="77"/>
      <c r="T10" s="77"/>
      <c r="U10" s="77"/>
      <c r="V10" s="77"/>
      <c r="W10" s="77"/>
      <c r="X10" s="77"/>
      <c r="Y10" s="77"/>
      <c r="Z10" s="77"/>
      <c r="AA10" s="77"/>
      <c r="AB10" s="77"/>
      <c r="AC10" s="77"/>
      <c r="AD10" s="77"/>
      <c r="AE10" s="77"/>
      <c r="AF10" s="77"/>
      <c r="AG10" s="77"/>
      <c r="AH10" s="77"/>
      <c r="AI10" s="77"/>
      <c r="AJ10" s="77"/>
      <c r="AK10" s="77"/>
      <c r="AL10" s="77"/>
      <c r="AM10" s="94"/>
      <c r="AN10" s="94" t="s">
        <v>4006</v>
      </c>
      <c r="AO10" s="77"/>
      <c r="AP10" s="77"/>
      <c r="AQ10" s="77"/>
      <c r="AR10" s="77"/>
      <c r="AS10" s="97"/>
      <c r="AT10" s="77">
        <v>5066</v>
      </c>
      <c r="AU10" s="77">
        <v>15</v>
      </c>
      <c r="AV10" s="94" t="s">
        <v>4003</v>
      </c>
      <c r="AW10" s="77" t="s">
        <v>2868</v>
      </c>
      <c r="AX10" s="94" t="s">
        <v>3232</v>
      </c>
      <c r="AY10" s="77" t="s">
        <v>7878</v>
      </c>
      <c r="AZ10" s="83">
        <f t="shared" si="0"/>
        <v>0.74655000000000005</v>
      </c>
    </row>
    <row r="11" spans="1:52" s="99" customFormat="1" ht="34.950000000000003" customHeight="1" x14ac:dyDescent="0.45">
      <c r="A11" s="93" t="s">
        <v>7952</v>
      </c>
      <c r="B11" s="77">
        <v>2</v>
      </c>
      <c r="C11" s="93" t="s">
        <v>8665</v>
      </c>
      <c r="D11" s="93"/>
      <c r="E11" s="93"/>
      <c r="F11" s="94"/>
      <c r="G11" s="93"/>
      <c r="H11" s="77"/>
      <c r="I11" s="157" t="s">
        <v>7960</v>
      </c>
      <c r="J11" s="77"/>
      <c r="K11" s="77"/>
      <c r="L11" s="93" t="s">
        <v>3646</v>
      </c>
      <c r="M11" s="96" t="s">
        <v>7930</v>
      </c>
      <c r="N11" s="96"/>
      <c r="O11" s="79">
        <v>1</v>
      </c>
      <c r="P11" s="77">
        <v>880</v>
      </c>
      <c r="Q11" s="77">
        <v>450</v>
      </c>
      <c r="R11" s="77">
        <v>1800</v>
      </c>
      <c r="S11" s="77"/>
      <c r="T11" s="77"/>
      <c r="U11" s="77"/>
      <c r="V11" s="77"/>
      <c r="W11" s="77"/>
      <c r="X11" s="77"/>
      <c r="Y11" s="77"/>
      <c r="Z11" s="77"/>
      <c r="AA11" s="77"/>
      <c r="AB11" s="77"/>
      <c r="AC11" s="77"/>
      <c r="AD11" s="77"/>
      <c r="AE11" s="77"/>
      <c r="AF11" s="77"/>
      <c r="AG11" s="77"/>
      <c r="AH11" s="77"/>
      <c r="AI11" s="77"/>
      <c r="AJ11" s="77"/>
      <c r="AK11" s="77"/>
      <c r="AL11" s="77"/>
      <c r="AM11" s="94"/>
      <c r="AN11" s="94" t="s">
        <v>4007</v>
      </c>
      <c r="AO11" s="77"/>
      <c r="AP11" s="77"/>
      <c r="AQ11" s="77"/>
      <c r="AR11" s="77"/>
      <c r="AS11" s="97"/>
      <c r="AT11" s="77">
        <v>5067</v>
      </c>
      <c r="AU11" s="77">
        <v>15</v>
      </c>
      <c r="AV11" s="94" t="s">
        <v>4003</v>
      </c>
      <c r="AW11" s="77" t="s">
        <v>2874</v>
      </c>
      <c r="AX11" s="94" t="s">
        <v>3232</v>
      </c>
      <c r="AY11" s="77" t="s">
        <v>7878</v>
      </c>
      <c r="AZ11" s="83">
        <f t="shared" si="0"/>
        <v>0.71279999999999999</v>
      </c>
    </row>
    <row r="12" spans="1:52" s="99" customFormat="1" ht="34.950000000000003" customHeight="1" x14ac:dyDescent="0.45">
      <c r="A12" s="93" t="s">
        <v>7952</v>
      </c>
      <c r="B12" s="77">
        <v>2</v>
      </c>
      <c r="C12" s="93" t="s">
        <v>8665</v>
      </c>
      <c r="D12" s="93" t="s">
        <v>4008</v>
      </c>
      <c r="E12" s="93"/>
      <c r="F12" s="94">
        <v>2</v>
      </c>
      <c r="G12" s="93" t="s">
        <v>4009</v>
      </c>
      <c r="H12" s="77"/>
      <c r="I12" s="157" t="s">
        <v>7961</v>
      </c>
      <c r="J12" s="77" t="s">
        <v>5427</v>
      </c>
      <c r="K12" s="77"/>
      <c r="L12" s="93" t="s">
        <v>3888</v>
      </c>
      <c r="M12" s="96" t="s">
        <v>7930</v>
      </c>
      <c r="N12" s="96"/>
      <c r="O12" s="79">
        <v>1</v>
      </c>
      <c r="P12" s="77">
        <v>1760</v>
      </c>
      <c r="Q12" s="77">
        <v>400</v>
      </c>
      <c r="R12" s="77">
        <v>1850</v>
      </c>
      <c r="S12" s="77"/>
      <c r="T12" s="77"/>
      <c r="U12" s="77"/>
      <c r="V12" s="77"/>
      <c r="W12" s="77"/>
      <c r="X12" s="77"/>
      <c r="Y12" s="77"/>
      <c r="Z12" s="77"/>
      <c r="AA12" s="77"/>
      <c r="AB12" s="77"/>
      <c r="AC12" s="77"/>
      <c r="AD12" s="77"/>
      <c r="AE12" s="77"/>
      <c r="AF12" s="77"/>
      <c r="AG12" s="77"/>
      <c r="AH12" s="77"/>
      <c r="AI12" s="77"/>
      <c r="AJ12" s="77"/>
      <c r="AK12" s="77"/>
      <c r="AL12" s="77"/>
      <c r="AM12" s="94"/>
      <c r="AN12" s="94" t="s">
        <v>4010</v>
      </c>
      <c r="AO12" s="77"/>
      <c r="AP12" s="77"/>
      <c r="AQ12" s="77"/>
      <c r="AR12" s="77"/>
      <c r="AS12" s="97"/>
      <c r="AT12" s="77">
        <v>5068</v>
      </c>
      <c r="AU12" s="77">
        <v>15</v>
      </c>
      <c r="AV12" s="94" t="s">
        <v>4003</v>
      </c>
      <c r="AW12" s="77" t="s">
        <v>2874</v>
      </c>
      <c r="AX12" s="94" t="s">
        <v>3232</v>
      </c>
      <c r="AY12" s="77" t="s">
        <v>7878</v>
      </c>
      <c r="AZ12" s="83">
        <f t="shared" si="0"/>
        <v>1.3024</v>
      </c>
    </row>
    <row r="13" spans="1:52" ht="34.950000000000003" customHeight="1" x14ac:dyDescent="0.45">
      <c r="A13" s="93" t="s">
        <v>7952</v>
      </c>
      <c r="B13" s="79">
        <v>2</v>
      </c>
      <c r="C13" s="78" t="s">
        <v>8665</v>
      </c>
      <c r="D13" s="78" t="s">
        <v>1946</v>
      </c>
      <c r="E13" s="78" t="s">
        <v>24</v>
      </c>
      <c r="F13" s="79">
        <v>2</v>
      </c>
      <c r="G13" s="78" t="s">
        <v>1335</v>
      </c>
      <c r="H13" s="79"/>
      <c r="I13" s="80" t="s">
        <v>1342</v>
      </c>
      <c r="J13" s="79" t="s">
        <v>0</v>
      </c>
      <c r="K13" s="79"/>
      <c r="L13" s="78" t="s">
        <v>6992</v>
      </c>
      <c r="M13" s="78" t="s">
        <v>2690</v>
      </c>
      <c r="N13" s="78" t="s">
        <v>1343</v>
      </c>
      <c r="O13" s="79">
        <v>1</v>
      </c>
      <c r="P13" s="79">
        <v>400</v>
      </c>
      <c r="Q13" s="79">
        <v>630</v>
      </c>
      <c r="R13" s="79">
        <v>1500</v>
      </c>
      <c r="S13" s="79"/>
      <c r="T13" s="79" t="s">
        <v>3043</v>
      </c>
      <c r="U13" s="79"/>
      <c r="V13" s="79"/>
      <c r="W13" s="79"/>
      <c r="X13" s="79"/>
      <c r="Y13" s="79"/>
      <c r="Z13" s="79"/>
      <c r="AA13" s="79"/>
      <c r="AB13" s="79"/>
      <c r="AC13" s="79"/>
      <c r="AD13" s="81"/>
      <c r="AE13" s="79" t="s">
        <v>3043</v>
      </c>
      <c r="AF13" s="79"/>
      <c r="AG13" s="79"/>
      <c r="AH13" s="79"/>
      <c r="AI13" s="79"/>
      <c r="AJ13" s="79"/>
      <c r="AK13" s="79"/>
      <c r="AL13" s="79"/>
      <c r="AM13" s="79"/>
      <c r="AN13" s="79"/>
      <c r="AO13" s="79"/>
      <c r="AP13" s="79"/>
      <c r="AQ13" s="79"/>
      <c r="AR13" s="79"/>
      <c r="AS13" s="79"/>
      <c r="AT13" s="79"/>
      <c r="AU13" s="79"/>
      <c r="AV13" s="79"/>
      <c r="AW13" s="79"/>
      <c r="AX13" s="79"/>
      <c r="AY13" s="79"/>
      <c r="AZ13" s="83">
        <f t="shared" si="0"/>
        <v>0.378</v>
      </c>
    </row>
    <row r="14" spans="1:52" ht="34.950000000000003" customHeight="1" x14ac:dyDescent="0.45">
      <c r="A14" s="93" t="s">
        <v>7952</v>
      </c>
      <c r="B14" s="79">
        <v>2</v>
      </c>
      <c r="C14" s="78" t="s">
        <v>8665</v>
      </c>
      <c r="D14" s="78" t="s">
        <v>1946</v>
      </c>
      <c r="E14" s="78" t="s">
        <v>24</v>
      </c>
      <c r="F14" s="79">
        <v>2</v>
      </c>
      <c r="G14" s="78" t="s">
        <v>1335</v>
      </c>
      <c r="H14" s="79"/>
      <c r="I14" s="80" t="s">
        <v>1344</v>
      </c>
      <c r="J14" s="79" t="s">
        <v>0</v>
      </c>
      <c r="K14" s="79"/>
      <c r="L14" s="78" t="s">
        <v>6992</v>
      </c>
      <c r="M14" s="78" t="s">
        <v>2690</v>
      </c>
      <c r="N14" s="78" t="s">
        <v>1343</v>
      </c>
      <c r="O14" s="79">
        <v>1</v>
      </c>
      <c r="P14" s="79">
        <v>400</v>
      </c>
      <c r="Q14" s="79">
        <v>630</v>
      </c>
      <c r="R14" s="79">
        <v>1500</v>
      </c>
      <c r="S14" s="79"/>
      <c r="T14" s="79" t="s">
        <v>3043</v>
      </c>
      <c r="U14" s="79"/>
      <c r="V14" s="79"/>
      <c r="W14" s="79"/>
      <c r="X14" s="79"/>
      <c r="Y14" s="79"/>
      <c r="Z14" s="79"/>
      <c r="AA14" s="79"/>
      <c r="AB14" s="79"/>
      <c r="AC14" s="79"/>
      <c r="AD14" s="81"/>
      <c r="AE14" s="79" t="s">
        <v>3043</v>
      </c>
      <c r="AF14" s="79"/>
      <c r="AG14" s="79"/>
      <c r="AH14" s="79"/>
      <c r="AI14" s="79"/>
      <c r="AJ14" s="79"/>
      <c r="AK14" s="79"/>
      <c r="AL14" s="79"/>
      <c r="AM14" s="79"/>
      <c r="AN14" s="79"/>
      <c r="AO14" s="79"/>
      <c r="AP14" s="79"/>
      <c r="AQ14" s="79"/>
      <c r="AR14" s="79"/>
      <c r="AS14" s="79"/>
      <c r="AT14" s="79"/>
      <c r="AU14" s="79"/>
      <c r="AV14" s="79"/>
      <c r="AW14" s="79"/>
      <c r="AX14" s="79"/>
      <c r="AY14" s="79"/>
      <c r="AZ14" s="83">
        <f t="shared" si="0"/>
        <v>0.378</v>
      </c>
    </row>
    <row r="15" spans="1:52" s="154" customFormat="1" ht="34.950000000000003" customHeight="1" x14ac:dyDescent="0.45">
      <c r="A15" s="142" t="s">
        <v>7952</v>
      </c>
      <c r="B15" s="147">
        <v>2</v>
      </c>
      <c r="C15" s="151" t="s">
        <v>8665</v>
      </c>
      <c r="D15" s="151" t="s">
        <v>1946</v>
      </c>
      <c r="E15" s="151" t="s">
        <v>24</v>
      </c>
      <c r="F15" s="147">
        <v>2</v>
      </c>
      <c r="G15" s="151" t="s">
        <v>1335</v>
      </c>
      <c r="H15" s="147"/>
      <c r="I15" s="155" t="s">
        <v>1345</v>
      </c>
      <c r="J15" s="147" t="s">
        <v>0</v>
      </c>
      <c r="K15" s="147"/>
      <c r="L15" s="151" t="s">
        <v>6993</v>
      </c>
      <c r="M15" s="151" t="s">
        <v>2691</v>
      </c>
      <c r="N15" s="151" t="s">
        <v>2731</v>
      </c>
      <c r="O15" s="147">
        <v>1</v>
      </c>
      <c r="P15" s="147">
        <v>500</v>
      </c>
      <c r="Q15" s="147">
        <v>540</v>
      </c>
      <c r="R15" s="147">
        <v>1400</v>
      </c>
      <c r="S15" s="147"/>
      <c r="T15" s="147" t="s">
        <v>3043</v>
      </c>
      <c r="U15" s="147"/>
      <c r="V15" s="147"/>
      <c r="W15" s="147"/>
      <c r="X15" s="147"/>
      <c r="Y15" s="147"/>
      <c r="Z15" s="147"/>
      <c r="AA15" s="147"/>
      <c r="AB15" s="147"/>
      <c r="AC15" s="147"/>
      <c r="AD15" s="153"/>
      <c r="AE15" s="147" t="s">
        <v>3043</v>
      </c>
      <c r="AF15" s="147"/>
      <c r="AG15" s="147"/>
      <c r="AH15" s="147"/>
      <c r="AI15" s="147"/>
      <c r="AJ15" s="147"/>
      <c r="AK15" s="147"/>
      <c r="AL15" s="147"/>
      <c r="AM15" s="147"/>
      <c r="AN15" s="147"/>
      <c r="AO15" s="147"/>
      <c r="AP15" s="147"/>
      <c r="AQ15" s="147"/>
      <c r="AR15" s="147"/>
      <c r="AS15" s="147"/>
      <c r="AT15" s="147"/>
      <c r="AU15" s="147"/>
      <c r="AV15" s="147"/>
      <c r="AW15" s="147"/>
      <c r="AX15" s="147"/>
      <c r="AY15" s="147"/>
      <c r="AZ15" s="149">
        <f t="shared" si="0"/>
        <v>0.378</v>
      </c>
    </row>
    <row r="16" spans="1:52" s="154" customFormat="1" ht="34.950000000000003" customHeight="1" x14ac:dyDescent="0.45">
      <c r="A16" s="142" t="s">
        <v>7952</v>
      </c>
      <c r="B16" s="147">
        <v>2</v>
      </c>
      <c r="C16" s="151" t="s">
        <v>8665</v>
      </c>
      <c r="D16" s="151"/>
      <c r="E16" s="151"/>
      <c r="F16" s="147"/>
      <c r="G16" s="151"/>
      <c r="H16" s="147"/>
      <c r="I16" s="155" t="s">
        <v>5156</v>
      </c>
      <c r="J16" s="147"/>
      <c r="K16" s="147"/>
      <c r="L16" s="151" t="s">
        <v>5401</v>
      </c>
      <c r="M16" s="151" t="s">
        <v>5478</v>
      </c>
      <c r="N16" s="151" t="s">
        <v>5479</v>
      </c>
      <c r="O16" s="147">
        <v>1</v>
      </c>
      <c r="P16" s="147">
        <v>500</v>
      </c>
      <c r="Q16" s="147">
        <v>540</v>
      </c>
      <c r="R16" s="147">
        <v>1400</v>
      </c>
      <c r="S16" s="147"/>
      <c r="T16" s="147" t="s">
        <v>3043</v>
      </c>
      <c r="U16" s="147"/>
      <c r="V16" s="147"/>
      <c r="W16" s="147"/>
      <c r="X16" s="147"/>
      <c r="Y16" s="147"/>
      <c r="Z16" s="147"/>
      <c r="AA16" s="147"/>
      <c r="AB16" s="147"/>
      <c r="AC16" s="147"/>
      <c r="AD16" s="153"/>
      <c r="AE16" s="147" t="s">
        <v>3043</v>
      </c>
      <c r="AF16" s="147"/>
      <c r="AG16" s="147"/>
      <c r="AH16" s="147"/>
      <c r="AI16" s="147"/>
      <c r="AJ16" s="147"/>
      <c r="AK16" s="147"/>
      <c r="AL16" s="147"/>
      <c r="AM16" s="147"/>
      <c r="AN16" s="147"/>
      <c r="AO16" s="147"/>
      <c r="AP16" s="147"/>
      <c r="AQ16" s="147"/>
      <c r="AR16" s="147"/>
      <c r="AS16" s="147"/>
      <c r="AT16" s="147"/>
      <c r="AU16" s="147"/>
      <c r="AV16" s="147"/>
      <c r="AW16" s="147"/>
      <c r="AX16" s="147"/>
      <c r="AY16" s="147"/>
      <c r="AZ16" s="83">
        <f t="shared" si="0"/>
        <v>0.378</v>
      </c>
    </row>
    <row r="17" spans="1:52" ht="34.950000000000003" customHeight="1" x14ac:dyDescent="0.45">
      <c r="A17" s="93" t="s">
        <v>7952</v>
      </c>
      <c r="B17" s="79">
        <v>2</v>
      </c>
      <c r="C17" s="78" t="s">
        <v>8665</v>
      </c>
      <c r="D17" s="78" t="s">
        <v>1946</v>
      </c>
      <c r="E17" s="78" t="s">
        <v>24</v>
      </c>
      <c r="F17" s="79">
        <v>2</v>
      </c>
      <c r="G17" s="78" t="s">
        <v>1335</v>
      </c>
      <c r="H17" s="79"/>
      <c r="I17" s="80" t="s">
        <v>1346</v>
      </c>
      <c r="J17" s="79" t="s">
        <v>0</v>
      </c>
      <c r="K17" s="79"/>
      <c r="L17" s="78" t="s">
        <v>2643</v>
      </c>
      <c r="M17" s="78" t="s">
        <v>421</v>
      </c>
      <c r="N17" s="78" t="s">
        <v>2732</v>
      </c>
      <c r="O17" s="79">
        <v>1</v>
      </c>
      <c r="P17" s="79">
        <v>350</v>
      </c>
      <c r="Q17" s="79">
        <v>500</v>
      </c>
      <c r="R17" s="79">
        <v>900</v>
      </c>
      <c r="S17" s="79"/>
      <c r="T17" s="79" t="s">
        <v>3043</v>
      </c>
      <c r="U17" s="79"/>
      <c r="V17" s="79"/>
      <c r="W17" s="79"/>
      <c r="X17" s="79"/>
      <c r="Y17" s="79"/>
      <c r="Z17" s="79"/>
      <c r="AA17" s="79"/>
      <c r="AB17" s="79"/>
      <c r="AC17" s="79"/>
      <c r="AD17" s="81"/>
      <c r="AE17" s="79" t="s">
        <v>3043</v>
      </c>
      <c r="AF17" s="79"/>
      <c r="AG17" s="79"/>
      <c r="AH17" s="79"/>
      <c r="AI17" s="79"/>
      <c r="AJ17" s="79"/>
      <c r="AK17" s="79"/>
      <c r="AL17" s="79"/>
      <c r="AM17" s="79"/>
      <c r="AN17" s="79"/>
      <c r="AO17" s="79"/>
      <c r="AP17" s="79"/>
      <c r="AQ17" s="79"/>
      <c r="AR17" s="79"/>
      <c r="AS17" s="79"/>
      <c r="AT17" s="79"/>
      <c r="AU17" s="79"/>
      <c r="AV17" s="79"/>
      <c r="AW17" s="79"/>
      <c r="AX17" s="79"/>
      <c r="AY17" s="79"/>
      <c r="AZ17" s="83">
        <f t="shared" si="0"/>
        <v>0.1575</v>
      </c>
    </row>
    <row r="18" spans="1:52" s="154" customFormat="1" ht="34.950000000000003" customHeight="1" x14ac:dyDescent="0.45">
      <c r="A18" s="142" t="s">
        <v>7952</v>
      </c>
      <c r="B18" s="147">
        <v>2</v>
      </c>
      <c r="C18" s="151" t="s">
        <v>8665</v>
      </c>
      <c r="D18" s="151"/>
      <c r="E18" s="151"/>
      <c r="F18" s="147"/>
      <c r="G18" s="151"/>
      <c r="H18" s="147"/>
      <c r="I18" s="155" t="s">
        <v>1347</v>
      </c>
      <c r="J18" s="147"/>
      <c r="K18" s="147"/>
      <c r="L18" s="151" t="s">
        <v>2644</v>
      </c>
      <c r="M18" s="151" t="s">
        <v>2692</v>
      </c>
      <c r="N18" s="151" t="s">
        <v>7020</v>
      </c>
      <c r="O18" s="147">
        <v>1</v>
      </c>
      <c r="P18" s="147">
        <v>430</v>
      </c>
      <c r="Q18" s="147">
        <v>450</v>
      </c>
      <c r="R18" s="147">
        <v>1000</v>
      </c>
      <c r="S18" s="147"/>
      <c r="T18" s="147" t="s">
        <v>3043</v>
      </c>
      <c r="U18" s="147"/>
      <c r="V18" s="147"/>
      <c r="W18" s="147"/>
      <c r="X18" s="147"/>
      <c r="Y18" s="147"/>
      <c r="Z18" s="147"/>
      <c r="AA18" s="147"/>
      <c r="AB18" s="147"/>
      <c r="AC18" s="147"/>
      <c r="AD18" s="153"/>
      <c r="AE18" s="147" t="s">
        <v>3043</v>
      </c>
      <c r="AF18" s="147"/>
      <c r="AG18" s="147"/>
      <c r="AH18" s="147"/>
      <c r="AI18" s="147"/>
      <c r="AJ18" s="147"/>
      <c r="AK18" s="147"/>
      <c r="AL18" s="147"/>
      <c r="AM18" s="147"/>
      <c r="AN18" s="147"/>
      <c r="AO18" s="147"/>
      <c r="AP18" s="147"/>
      <c r="AQ18" s="147"/>
      <c r="AR18" s="147"/>
      <c r="AS18" s="147"/>
      <c r="AT18" s="147"/>
      <c r="AU18" s="147"/>
      <c r="AV18" s="147"/>
      <c r="AW18" s="147"/>
      <c r="AX18" s="147"/>
      <c r="AY18" s="147"/>
      <c r="AZ18" s="83">
        <f t="shared" si="0"/>
        <v>0.19350000000000001</v>
      </c>
    </row>
    <row r="19" spans="1:52" s="154" customFormat="1" ht="34.950000000000003" customHeight="1" x14ac:dyDescent="0.45">
      <c r="A19" s="142" t="s">
        <v>7952</v>
      </c>
      <c r="B19" s="147">
        <v>2</v>
      </c>
      <c r="C19" s="151" t="s">
        <v>8665</v>
      </c>
      <c r="D19" s="151"/>
      <c r="E19" s="151"/>
      <c r="F19" s="147"/>
      <c r="G19" s="151"/>
      <c r="H19" s="147"/>
      <c r="I19" s="155" t="s">
        <v>1348</v>
      </c>
      <c r="J19" s="147"/>
      <c r="K19" s="147"/>
      <c r="L19" s="151" t="s">
        <v>6994</v>
      </c>
      <c r="M19" s="151" t="s">
        <v>2693</v>
      </c>
      <c r="N19" s="151" t="s">
        <v>6995</v>
      </c>
      <c r="O19" s="147">
        <v>1</v>
      </c>
      <c r="P19" s="147">
        <v>400</v>
      </c>
      <c r="Q19" s="147">
        <v>400</v>
      </c>
      <c r="R19" s="147">
        <v>1000</v>
      </c>
      <c r="S19" s="147"/>
      <c r="T19" s="147" t="s">
        <v>3043</v>
      </c>
      <c r="U19" s="147"/>
      <c r="V19" s="147"/>
      <c r="W19" s="147"/>
      <c r="X19" s="147"/>
      <c r="Y19" s="147"/>
      <c r="Z19" s="147"/>
      <c r="AA19" s="147"/>
      <c r="AB19" s="147"/>
      <c r="AC19" s="147"/>
      <c r="AD19" s="153"/>
      <c r="AE19" s="147" t="s">
        <v>3043</v>
      </c>
      <c r="AF19" s="147"/>
      <c r="AG19" s="147"/>
      <c r="AH19" s="147"/>
      <c r="AI19" s="147"/>
      <c r="AJ19" s="147"/>
      <c r="AK19" s="147"/>
      <c r="AL19" s="147"/>
      <c r="AM19" s="147"/>
      <c r="AN19" s="147"/>
      <c r="AO19" s="147"/>
      <c r="AP19" s="147"/>
      <c r="AQ19" s="147"/>
      <c r="AR19" s="147"/>
      <c r="AS19" s="147"/>
      <c r="AT19" s="147"/>
      <c r="AU19" s="147"/>
      <c r="AV19" s="147"/>
      <c r="AW19" s="147"/>
      <c r="AX19" s="147"/>
      <c r="AY19" s="147"/>
      <c r="AZ19" s="83">
        <f t="shared" si="0"/>
        <v>0.16</v>
      </c>
    </row>
    <row r="20" spans="1:52" ht="34.950000000000003" customHeight="1" x14ac:dyDescent="0.45">
      <c r="A20" s="93" t="s">
        <v>7952</v>
      </c>
      <c r="B20" s="79">
        <v>2</v>
      </c>
      <c r="C20" s="78" t="s">
        <v>8665</v>
      </c>
      <c r="D20" s="78"/>
      <c r="E20" s="78"/>
      <c r="F20" s="79"/>
      <c r="G20" s="78"/>
      <c r="H20" s="79"/>
      <c r="I20" s="80" t="s">
        <v>1353</v>
      </c>
      <c r="J20" s="79"/>
      <c r="K20" s="79"/>
      <c r="L20" s="78" t="s">
        <v>6998</v>
      </c>
      <c r="M20" s="78" t="s">
        <v>6999</v>
      </c>
      <c r="N20" s="78" t="s">
        <v>6996</v>
      </c>
      <c r="O20" s="79">
        <v>1</v>
      </c>
      <c r="P20" s="79">
        <v>600</v>
      </c>
      <c r="Q20" s="79">
        <v>600</v>
      </c>
      <c r="R20" s="79">
        <v>1500</v>
      </c>
      <c r="S20" s="79"/>
      <c r="T20" s="79" t="s">
        <v>3043</v>
      </c>
      <c r="U20" s="79"/>
      <c r="V20" s="79"/>
      <c r="W20" s="79"/>
      <c r="X20" s="79"/>
      <c r="Y20" s="79"/>
      <c r="Z20" s="79"/>
      <c r="AA20" s="79"/>
      <c r="AB20" s="79"/>
      <c r="AC20" s="79" t="s">
        <v>5482</v>
      </c>
      <c r="AD20" s="81">
        <v>43917</v>
      </c>
      <c r="AE20" s="79" t="s">
        <v>3043</v>
      </c>
      <c r="AF20" s="79"/>
      <c r="AG20" s="79"/>
      <c r="AH20" s="79"/>
      <c r="AI20" s="79"/>
      <c r="AJ20" s="79"/>
      <c r="AK20" s="79"/>
      <c r="AL20" s="79"/>
      <c r="AM20" s="79"/>
      <c r="AN20" s="79"/>
      <c r="AO20" s="79"/>
      <c r="AP20" s="79"/>
      <c r="AQ20" s="79"/>
      <c r="AR20" s="79"/>
      <c r="AS20" s="79"/>
      <c r="AT20" s="79"/>
      <c r="AU20" s="79"/>
      <c r="AV20" s="79"/>
      <c r="AW20" s="79"/>
      <c r="AX20" s="79"/>
      <c r="AY20" s="79"/>
      <c r="AZ20" s="83">
        <f t="shared" si="0"/>
        <v>0.54</v>
      </c>
    </row>
    <row r="21" spans="1:52" s="154" customFormat="1" ht="34.950000000000003" customHeight="1" x14ac:dyDescent="0.45">
      <c r="A21" s="142" t="s">
        <v>7952</v>
      </c>
      <c r="B21" s="147">
        <v>2</v>
      </c>
      <c r="C21" s="151" t="s">
        <v>8665</v>
      </c>
      <c r="D21" s="151" t="s">
        <v>1946</v>
      </c>
      <c r="E21" s="151" t="s">
        <v>24</v>
      </c>
      <c r="F21" s="147">
        <v>2</v>
      </c>
      <c r="G21" s="151" t="s">
        <v>1335</v>
      </c>
      <c r="H21" s="147"/>
      <c r="I21" s="155" t="s">
        <v>1354</v>
      </c>
      <c r="J21" s="147" t="s">
        <v>0</v>
      </c>
      <c r="K21" s="147"/>
      <c r="L21" s="151" t="s">
        <v>6998</v>
      </c>
      <c r="M21" s="151" t="s">
        <v>6999</v>
      </c>
      <c r="N21" s="151" t="s">
        <v>6997</v>
      </c>
      <c r="O21" s="147">
        <v>1</v>
      </c>
      <c r="P21" s="147">
        <v>600</v>
      </c>
      <c r="Q21" s="147">
        <v>600</v>
      </c>
      <c r="R21" s="147">
        <v>1500</v>
      </c>
      <c r="S21" s="147"/>
      <c r="T21" s="147" t="s">
        <v>3043</v>
      </c>
      <c r="U21" s="147"/>
      <c r="V21" s="147"/>
      <c r="W21" s="147"/>
      <c r="X21" s="147"/>
      <c r="Y21" s="147"/>
      <c r="Z21" s="147"/>
      <c r="AA21" s="147"/>
      <c r="AB21" s="147"/>
      <c r="AC21" s="147" t="s">
        <v>1285</v>
      </c>
      <c r="AD21" s="153">
        <v>30942</v>
      </c>
      <c r="AE21" s="147" t="s">
        <v>3043</v>
      </c>
      <c r="AF21" s="147"/>
      <c r="AG21" s="147"/>
      <c r="AH21" s="147"/>
      <c r="AI21" s="147"/>
      <c r="AJ21" s="147"/>
      <c r="AK21" s="147"/>
      <c r="AL21" s="147"/>
      <c r="AM21" s="147"/>
      <c r="AN21" s="147"/>
      <c r="AO21" s="147"/>
      <c r="AP21" s="147"/>
      <c r="AQ21" s="147"/>
      <c r="AR21" s="147"/>
      <c r="AS21" s="147"/>
      <c r="AT21" s="147"/>
      <c r="AU21" s="147"/>
      <c r="AV21" s="147"/>
      <c r="AW21" s="147"/>
      <c r="AX21" s="147"/>
      <c r="AY21" s="147"/>
      <c r="AZ21" s="149">
        <f t="shared" si="0"/>
        <v>0.54</v>
      </c>
    </row>
    <row r="22" spans="1:52" ht="34.950000000000003" customHeight="1" x14ac:dyDescent="0.45">
      <c r="A22" s="93" t="s">
        <v>7952</v>
      </c>
      <c r="B22" s="79">
        <v>2</v>
      </c>
      <c r="C22" s="78" t="s">
        <v>8665</v>
      </c>
      <c r="D22" s="93" t="s">
        <v>4957</v>
      </c>
      <c r="E22" s="93"/>
      <c r="F22" s="94">
        <v>3</v>
      </c>
      <c r="G22" s="93" t="s">
        <v>4961</v>
      </c>
      <c r="H22" s="79"/>
      <c r="I22" s="80" t="s">
        <v>1334</v>
      </c>
      <c r="J22" s="79" t="s">
        <v>0</v>
      </c>
      <c r="K22" s="79"/>
      <c r="L22" s="78" t="s">
        <v>2636</v>
      </c>
      <c r="M22" s="78" t="s">
        <v>7017</v>
      </c>
      <c r="N22" s="78" t="s">
        <v>7018</v>
      </c>
      <c r="O22" s="79">
        <v>1</v>
      </c>
      <c r="P22" s="79">
        <v>600</v>
      </c>
      <c r="Q22" s="79">
        <v>600</v>
      </c>
      <c r="R22" s="79">
        <v>1400</v>
      </c>
      <c r="S22" s="79"/>
      <c r="T22" s="79" t="s">
        <v>3043</v>
      </c>
      <c r="U22" s="79"/>
      <c r="V22" s="79"/>
      <c r="W22" s="79"/>
      <c r="X22" s="79"/>
      <c r="Y22" s="79"/>
      <c r="Z22" s="79"/>
      <c r="AA22" s="79"/>
      <c r="AB22" s="79"/>
      <c r="AC22" s="79" t="s">
        <v>3575</v>
      </c>
      <c r="AD22" s="81">
        <v>30942</v>
      </c>
      <c r="AE22" s="79" t="s">
        <v>3043</v>
      </c>
      <c r="AF22" s="79"/>
      <c r="AG22" s="79"/>
      <c r="AH22" s="79"/>
      <c r="AI22" s="79"/>
      <c r="AJ22" s="79"/>
      <c r="AK22" s="79"/>
      <c r="AL22" s="79"/>
      <c r="AM22" s="79"/>
      <c r="AN22" s="79"/>
      <c r="AO22" s="79"/>
      <c r="AP22" s="79"/>
      <c r="AQ22" s="79"/>
      <c r="AR22" s="79"/>
      <c r="AS22" s="79"/>
      <c r="AT22" s="79"/>
      <c r="AU22" s="79"/>
      <c r="AV22" s="79"/>
      <c r="AW22" s="79"/>
      <c r="AX22" s="79"/>
      <c r="AY22" s="79"/>
      <c r="AZ22" s="83">
        <f t="shared" si="0"/>
        <v>0.504</v>
      </c>
    </row>
    <row r="23" spans="1:52" ht="34.950000000000003" customHeight="1" x14ac:dyDescent="0.45">
      <c r="A23" s="93" t="s">
        <v>7952</v>
      </c>
      <c r="B23" s="79">
        <v>2</v>
      </c>
      <c r="C23" s="78" t="s">
        <v>8665</v>
      </c>
      <c r="D23" s="93" t="s">
        <v>4957</v>
      </c>
      <c r="E23" s="93"/>
      <c r="F23" s="94">
        <v>3</v>
      </c>
      <c r="G23" s="93" t="s">
        <v>4961</v>
      </c>
      <c r="H23" s="79"/>
      <c r="I23" s="80" t="s">
        <v>1336</v>
      </c>
      <c r="J23" s="79" t="s">
        <v>0</v>
      </c>
      <c r="K23" s="79"/>
      <c r="L23" s="78" t="s">
        <v>2636</v>
      </c>
      <c r="M23" s="78" t="s">
        <v>7017</v>
      </c>
      <c r="N23" s="78" t="s">
        <v>7018</v>
      </c>
      <c r="O23" s="79">
        <v>1</v>
      </c>
      <c r="P23" s="79">
        <v>600</v>
      </c>
      <c r="Q23" s="79">
        <v>600</v>
      </c>
      <c r="R23" s="79">
        <v>1400</v>
      </c>
      <c r="S23" s="79"/>
      <c r="T23" s="79" t="s">
        <v>3043</v>
      </c>
      <c r="U23" s="79"/>
      <c r="V23" s="79"/>
      <c r="W23" s="79"/>
      <c r="X23" s="79"/>
      <c r="Y23" s="79"/>
      <c r="Z23" s="79"/>
      <c r="AA23" s="79"/>
      <c r="AB23" s="79"/>
      <c r="AC23" s="79"/>
      <c r="AD23" s="81"/>
      <c r="AE23" s="79" t="s">
        <v>3043</v>
      </c>
      <c r="AF23" s="79"/>
      <c r="AG23" s="79"/>
      <c r="AH23" s="79"/>
      <c r="AI23" s="79"/>
      <c r="AJ23" s="79"/>
      <c r="AK23" s="79"/>
      <c r="AL23" s="79"/>
      <c r="AM23" s="79"/>
      <c r="AN23" s="79"/>
      <c r="AO23" s="79"/>
      <c r="AP23" s="79"/>
      <c r="AQ23" s="79"/>
      <c r="AR23" s="79"/>
      <c r="AS23" s="79"/>
      <c r="AT23" s="79"/>
      <c r="AU23" s="79"/>
      <c r="AV23" s="79"/>
      <c r="AW23" s="79"/>
      <c r="AX23" s="79"/>
      <c r="AY23" s="79"/>
      <c r="AZ23" s="83">
        <f t="shared" si="0"/>
        <v>0.504</v>
      </c>
    </row>
    <row r="24" spans="1:52" ht="34.950000000000003" customHeight="1" x14ac:dyDescent="0.45">
      <c r="A24" s="93" t="s">
        <v>7952</v>
      </c>
      <c r="B24" s="79">
        <v>2</v>
      </c>
      <c r="C24" s="78" t="s">
        <v>8665</v>
      </c>
      <c r="D24" s="78"/>
      <c r="E24" s="78"/>
      <c r="F24" s="79"/>
      <c r="G24" s="78"/>
      <c r="H24" s="79"/>
      <c r="I24" s="80" t="s">
        <v>1349</v>
      </c>
      <c r="J24" s="79"/>
      <c r="K24" s="79"/>
      <c r="L24" s="78" t="s">
        <v>135</v>
      </c>
      <c r="M24" s="78" t="s">
        <v>6947</v>
      </c>
      <c r="N24" s="78" t="s">
        <v>2789</v>
      </c>
      <c r="O24" s="79">
        <v>1</v>
      </c>
      <c r="P24" s="79">
        <v>620</v>
      </c>
      <c r="Q24" s="79">
        <v>700</v>
      </c>
      <c r="R24" s="79">
        <v>1470</v>
      </c>
      <c r="S24" s="79"/>
      <c r="T24" s="79" t="s">
        <v>3043</v>
      </c>
      <c r="U24" s="79"/>
      <c r="V24" s="79"/>
      <c r="W24" s="79"/>
      <c r="X24" s="79"/>
      <c r="Y24" s="79"/>
      <c r="Z24" s="79"/>
      <c r="AA24" s="79" t="s">
        <v>3043</v>
      </c>
      <c r="AB24" s="79" t="s">
        <v>5484</v>
      </c>
      <c r="AC24" s="79"/>
      <c r="AD24" s="81"/>
      <c r="AE24" s="79" t="s">
        <v>3043</v>
      </c>
      <c r="AF24" s="79"/>
      <c r="AG24" s="79"/>
      <c r="AH24" s="79"/>
      <c r="AI24" s="79"/>
      <c r="AJ24" s="79"/>
      <c r="AK24" s="79"/>
      <c r="AL24" s="79"/>
      <c r="AM24" s="79"/>
      <c r="AN24" s="79"/>
      <c r="AO24" s="79"/>
      <c r="AP24" s="79"/>
      <c r="AQ24" s="79"/>
      <c r="AR24" s="79"/>
      <c r="AS24" s="79"/>
      <c r="AT24" s="79"/>
      <c r="AU24" s="79"/>
      <c r="AV24" s="79"/>
      <c r="AW24" s="79"/>
      <c r="AX24" s="79"/>
      <c r="AY24" s="79"/>
      <c r="AZ24" s="83">
        <f t="shared" si="0"/>
        <v>0.63797999999999999</v>
      </c>
    </row>
    <row r="25" spans="1:52" ht="34.950000000000003" customHeight="1" x14ac:dyDescent="0.45">
      <c r="A25" s="93" t="s">
        <v>7952</v>
      </c>
      <c r="B25" s="79">
        <v>2</v>
      </c>
      <c r="C25" s="78" t="s">
        <v>8665</v>
      </c>
      <c r="D25" s="78" t="s">
        <v>1946</v>
      </c>
      <c r="E25" s="78" t="s">
        <v>24</v>
      </c>
      <c r="F25" s="79">
        <v>2</v>
      </c>
      <c r="G25" s="78" t="s">
        <v>1335</v>
      </c>
      <c r="H25" s="79"/>
      <c r="I25" s="159" t="s">
        <v>7962</v>
      </c>
      <c r="J25" s="77" t="s">
        <v>0</v>
      </c>
      <c r="K25" s="77"/>
      <c r="L25" s="78" t="s">
        <v>7002</v>
      </c>
      <c r="M25" s="78"/>
      <c r="N25" s="78" t="s">
        <v>7000</v>
      </c>
      <c r="O25" s="79">
        <v>1</v>
      </c>
      <c r="P25" s="79">
        <v>1780</v>
      </c>
      <c r="Q25" s="79">
        <v>400</v>
      </c>
      <c r="R25" s="79">
        <v>1850</v>
      </c>
      <c r="S25" s="79"/>
      <c r="T25" s="79"/>
      <c r="U25" s="79"/>
      <c r="V25" s="79"/>
      <c r="W25" s="79"/>
      <c r="X25" s="79"/>
      <c r="Y25" s="79"/>
      <c r="Z25" s="79"/>
      <c r="AA25" s="79"/>
      <c r="AB25" s="79"/>
      <c r="AC25" s="79"/>
      <c r="AD25" s="81"/>
      <c r="AE25" s="79" t="s">
        <v>3043</v>
      </c>
      <c r="AF25" s="79"/>
      <c r="AG25" s="79"/>
      <c r="AH25" s="79"/>
      <c r="AI25" s="79"/>
      <c r="AJ25" s="79"/>
      <c r="AK25" s="79"/>
      <c r="AL25" s="79"/>
      <c r="AM25" s="79"/>
      <c r="AN25" s="79"/>
      <c r="AO25" s="79"/>
      <c r="AP25" s="79"/>
      <c r="AQ25" s="79"/>
      <c r="AR25" s="79"/>
      <c r="AS25" s="79"/>
      <c r="AT25" s="79"/>
      <c r="AU25" s="79"/>
      <c r="AV25" s="79"/>
      <c r="AW25" s="79"/>
      <c r="AX25" s="79"/>
      <c r="AY25" s="79" t="s">
        <v>7878</v>
      </c>
      <c r="AZ25" s="83">
        <f t="shared" si="0"/>
        <v>1.3171999999999999</v>
      </c>
    </row>
    <row r="26" spans="1:52" ht="34.950000000000003" customHeight="1" x14ac:dyDescent="0.45">
      <c r="A26" s="93" t="s">
        <v>7952</v>
      </c>
      <c r="B26" s="79">
        <v>2</v>
      </c>
      <c r="C26" s="78" t="s">
        <v>8665</v>
      </c>
      <c r="D26" s="78"/>
      <c r="E26" s="78"/>
      <c r="F26" s="79"/>
      <c r="G26" s="78"/>
      <c r="H26" s="79"/>
      <c r="I26" s="159" t="s">
        <v>7963</v>
      </c>
      <c r="J26" s="79"/>
      <c r="K26" s="79"/>
      <c r="L26" s="78" t="s">
        <v>7002</v>
      </c>
      <c r="M26" s="78"/>
      <c r="N26" s="78" t="s">
        <v>7001</v>
      </c>
      <c r="O26" s="79">
        <v>1</v>
      </c>
      <c r="P26" s="79">
        <v>880</v>
      </c>
      <c r="Q26" s="79">
        <v>400</v>
      </c>
      <c r="R26" s="79">
        <v>1800</v>
      </c>
      <c r="S26" s="79"/>
      <c r="T26" s="79"/>
      <c r="U26" s="79"/>
      <c r="V26" s="79"/>
      <c r="W26" s="79"/>
      <c r="X26" s="79"/>
      <c r="Y26" s="79"/>
      <c r="Z26" s="79"/>
      <c r="AA26" s="79"/>
      <c r="AB26" s="79"/>
      <c r="AC26" s="79"/>
      <c r="AD26" s="81"/>
      <c r="AE26" s="79" t="s">
        <v>3482</v>
      </c>
      <c r="AF26" s="79"/>
      <c r="AG26" s="79"/>
      <c r="AH26" s="79"/>
      <c r="AI26" s="79"/>
      <c r="AJ26" s="79"/>
      <c r="AK26" s="79"/>
      <c r="AL26" s="79"/>
      <c r="AM26" s="79"/>
      <c r="AN26" s="79"/>
      <c r="AO26" s="79"/>
      <c r="AP26" s="79"/>
      <c r="AQ26" s="79"/>
      <c r="AR26" s="79"/>
      <c r="AS26" s="79"/>
      <c r="AT26" s="79"/>
      <c r="AU26" s="79"/>
      <c r="AV26" s="79"/>
      <c r="AW26" s="79"/>
      <c r="AX26" s="79"/>
      <c r="AY26" s="79" t="s">
        <v>7878</v>
      </c>
      <c r="AZ26" s="83">
        <f t="shared" si="0"/>
        <v>0.63360000000000005</v>
      </c>
    </row>
    <row r="27" spans="1:52" ht="34.950000000000003" customHeight="1" x14ac:dyDescent="0.45">
      <c r="A27" s="93" t="s">
        <v>7952</v>
      </c>
      <c r="B27" s="79">
        <v>2</v>
      </c>
      <c r="C27" s="78" t="s">
        <v>8665</v>
      </c>
      <c r="D27" s="78"/>
      <c r="E27" s="78"/>
      <c r="F27" s="79"/>
      <c r="G27" s="78"/>
      <c r="H27" s="79"/>
      <c r="I27" s="159" t="s">
        <v>7964</v>
      </c>
      <c r="J27" s="79"/>
      <c r="K27" s="79"/>
      <c r="L27" s="78" t="s">
        <v>7002</v>
      </c>
      <c r="M27" s="78"/>
      <c r="N27" s="78" t="s">
        <v>7000</v>
      </c>
      <c r="O27" s="79">
        <v>1</v>
      </c>
      <c r="P27" s="79">
        <v>800</v>
      </c>
      <c r="Q27" s="79">
        <v>450</v>
      </c>
      <c r="R27" s="79">
        <v>2100</v>
      </c>
      <c r="S27" s="79"/>
      <c r="T27" s="79"/>
      <c r="U27" s="79"/>
      <c r="V27" s="79"/>
      <c r="W27" s="79"/>
      <c r="X27" s="79"/>
      <c r="Y27" s="79"/>
      <c r="Z27" s="79"/>
      <c r="AA27" s="79"/>
      <c r="AB27" s="79"/>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t="s">
        <v>7878</v>
      </c>
      <c r="AZ27" s="83">
        <f t="shared" si="0"/>
        <v>0.75600000000000001</v>
      </c>
    </row>
    <row r="28" spans="1:52" ht="34.950000000000003" customHeight="1" x14ac:dyDescent="0.45">
      <c r="A28" s="93" t="s">
        <v>7952</v>
      </c>
      <c r="B28" s="79">
        <v>2</v>
      </c>
      <c r="C28" s="78" t="s">
        <v>8665</v>
      </c>
      <c r="D28" s="78"/>
      <c r="E28" s="78"/>
      <c r="F28" s="79"/>
      <c r="G28" s="78"/>
      <c r="H28" s="79"/>
      <c r="I28" s="80" t="s">
        <v>1359</v>
      </c>
      <c r="J28" s="79"/>
      <c r="K28" s="79"/>
      <c r="L28" s="78" t="s">
        <v>2646</v>
      </c>
      <c r="M28" s="78"/>
      <c r="N28" s="78"/>
      <c r="O28" s="79">
        <v>1</v>
      </c>
      <c r="P28" s="79">
        <v>580</v>
      </c>
      <c r="Q28" s="79">
        <v>470</v>
      </c>
      <c r="R28" s="79">
        <v>1920</v>
      </c>
      <c r="S28" s="79"/>
      <c r="T28" s="79"/>
      <c r="U28" s="79"/>
      <c r="V28" s="79"/>
      <c r="W28" s="79"/>
      <c r="X28" s="79"/>
      <c r="Y28" s="79"/>
      <c r="Z28" s="79"/>
      <c r="AA28" s="79"/>
      <c r="AB28" s="79" t="s">
        <v>5485</v>
      </c>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83">
        <f t="shared" si="0"/>
        <v>0.52339199999999997</v>
      </c>
    </row>
    <row r="29" spans="1:52" s="154" customFormat="1" ht="34.950000000000003" customHeight="1" x14ac:dyDescent="0.45">
      <c r="A29" s="142" t="s">
        <v>7952</v>
      </c>
      <c r="B29" s="147">
        <v>2</v>
      </c>
      <c r="C29" s="151" t="s">
        <v>8665</v>
      </c>
      <c r="D29" s="151"/>
      <c r="E29" s="151"/>
      <c r="F29" s="147"/>
      <c r="G29" s="151"/>
      <c r="H29" s="147"/>
      <c r="I29" s="155" t="s">
        <v>1368</v>
      </c>
      <c r="J29" s="147"/>
      <c r="K29" s="147"/>
      <c r="L29" s="151" t="s">
        <v>386</v>
      </c>
      <c r="M29" s="151" t="s">
        <v>2688</v>
      </c>
      <c r="N29" s="151" t="s">
        <v>191</v>
      </c>
      <c r="O29" s="147">
        <v>1</v>
      </c>
      <c r="P29" s="147">
        <v>540</v>
      </c>
      <c r="Q29" s="147">
        <v>550</v>
      </c>
      <c r="R29" s="147">
        <v>1800</v>
      </c>
      <c r="S29" s="147"/>
      <c r="T29" s="147" t="s">
        <v>3043</v>
      </c>
      <c r="U29" s="147"/>
      <c r="V29" s="147"/>
      <c r="W29" s="147"/>
      <c r="X29" s="147"/>
      <c r="Y29" s="147"/>
      <c r="Z29" s="147"/>
      <c r="AA29" s="147"/>
      <c r="AB29" s="147"/>
      <c r="AC29" s="147"/>
      <c r="AD29" s="153"/>
      <c r="AE29" s="147" t="s">
        <v>3043</v>
      </c>
      <c r="AF29" s="147"/>
      <c r="AG29" s="147"/>
      <c r="AH29" s="147"/>
      <c r="AI29" s="147"/>
      <c r="AJ29" s="147"/>
      <c r="AK29" s="147"/>
      <c r="AL29" s="147"/>
      <c r="AM29" s="147"/>
      <c r="AN29" s="147"/>
      <c r="AO29" s="147"/>
      <c r="AP29" s="147"/>
      <c r="AQ29" s="147"/>
      <c r="AR29" s="147"/>
      <c r="AS29" s="147"/>
      <c r="AT29" s="147"/>
      <c r="AU29" s="147"/>
      <c r="AV29" s="147"/>
      <c r="AW29" s="147"/>
      <c r="AX29" s="147"/>
      <c r="AY29" s="147"/>
      <c r="AZ29" s="83">
        <f t="shared" si="0"/>
        <v>0.53459999999999996</v>
      </c>
    </row>
    <row r="30" spans="1:52" ht="34.950000000000003" customHeight="1" x14ac:dyDescent="0.45">
      <c r="A30" s="93" t="s">
        <v>7952</v>
      </c>
      <c r="B30" s="79">
        <v>2</v>
      </c>
      <c r="C30" s="78" t="s">
        <v>8664</v>
      </c>
      <c r="D30" s="78"/>
      <c r="E30" s="78"/>
      <c r="F30" s="79"/>
      <c r="G30" s="78"/>
      <c r="H30" s="79"/>
      <c r="I30" s="80" t="s">
        <v>1326</v>
      </c>
      <c r="J30" s="79"/>
      <c r="K30" s="79"/>
      <c r="L30" s="78" t="s">
        <v>5995</v>
      </c>
      <c r="M30" s="78" t="s">
        <v>6755</v>
      </c>
      <c r="N30" s="78"/>
      <c r="O30" s="79">
        <v>1</v>
      </c>
      <c r="P30" s="79">
        <v>440</v>
      </c>
      <c r="Q30" s="79">
        <v>150</v>
      </c>
      <c r="R30" s="79">
        <v>360</v>
      </c>
      <c r="S30" s="79"/>
      <c r="T30" s="79" t="s">
        <v>3043</v>
      </c>
      <c r="U30" s="79"/>
      <c r="V30" s="79"/>
      <c r="W30" s="79"/>
      <c r="X30" s="79"/>
      <c r="Y30" s="79"/>
      <c r="Z30" s="79"/>
      <c r="AA30" s="79" t="s">
        <v>3043</v>
      </c>
      <c r="AB30" s="79" t="s">
        <v>5458</v>
      </c>
      <c r="AC30" s="79"/>
      <c r="AD30" s="81"/>
      <c r="AE30" s="79" t="s">
        <v>3043</v>
      </c>
      <c r="AF30" s="79"/>
      <c r="AG30" s="79"/>
      <c r="AH30" s="79"/>
      <c r="AI30" s="79"/>
      <c r="AJ30" s="79"/>
      <c r="AK30" s="79"/>
      <c r="AL30" s="79"/>
      <c r="AM30" s="79"/>
      <c r="AN30" s="79"/>
      <c r="AO30" s="79"/>
      <c r="AP30" s="79"/>
      <c r="AQ30" s="79"/>
      <c r="AR30" s="79"/>
      <c r="AS30" s="79"/>
      <c r="AT30" s="79"/>
      <c r="AU30" s="79"/>
      <c r="AV30" s="79"/>
      <c r="AW30" s="79"/>
      <c r="AX30" s="79"/>
      <c r="AY30" s="79"/>
      <c r="AZ30" s="83">
        <f t="shared" si="0"/>
        <v>2.376E-2</v>
      </c>
    </row>
    <row r="31" spans="1:52" ht="34.950000000000003" customHeight="1" x14ac:dyDescent="0.45">
      <c r="A31" s="78" t="s">
        <v>7952</v>
      </c>
      <c r="B31" s="79">
        <v>2</v>
      </c>
      <c r="C31" s="78" t="s">
        <v>8664</v>
      </c>
      <c r="D31" s="78"/>
      <c r="E31" s="78"/>
      <c r="F31" s="79"/>
      <c r="G31" s="78"/>
      <c r="H31" s="79"/>
      <c r="I31" s="87" t="s">
        <v>1134</v>
      </c>
      <c r="J31" s="79"/>
      <c r="K31" s="79"/>
      <c r="L31" s="78" t="s">
        <v>7338</v>
      </c>
      <c r="M31" s="78" t="s">
        <v>7312</v>
      </c>
      <c r="N31" s="78" t="s">
        <v>7350</v>
      </c>
      <c r="O31" s="79">
        <v>1</v>
      </c>
      <c r="P31" s="79">
        <v>600</v>
      </c>
      <c r="Q31" s="79">
        <v>600</v>
      </c>
      <c r="R31" s="79">
        <v>1500</v>
      </c>
      <c r="S31" s="79"/>
      <c r="T31" s="79" t="s">
        <v>3043</v>
      </c>
      <c r="U31" s="79"/>
      <c r="V31" s="79"/>
      <c r="W31" s="79"/>
      <c r="X31" s="79"/>
      <c r="Y31" s="79"/>
      <c r="Z31" s="79"/>
      <c r="AA31" s="79"/>
      <c r="AB31" s="79"/>
      <c r="AC31" s="79"/>
      <c r="AD31" s="81"/>
      <c r="AE31" s="79" t="s">
        <v>3043</v>
      </c>
      <c r="AF31" s="79"/>
      <c r="AG31" s="79"/>
      <c r="AH31" s="79"/>
      <c r="AI31" s="79"/>
      <c r="AJ31" s="79"/>
      <c r="AK31" s="79"/>
      <c r="AL31" s="79"/>
      <c r="AM31" s="79"/>
      <c r="AN31" s="79"/>
      <c r="AO31" s="79"/>
      <c r="AP31" s="79"/>
      <c r="AQ31" s="79"/>
      <c r="AR31" s="79"/>
      <c r="AS31" s="79"/>
      <c r="AT31" s="79"/>
      <c r="AU31" s="79"/>
      <c r="AV31" s="79"/>
      <c r="AW31" s="79"/>
      <c r="AX31" s="79"/>
      <c r="AY31" s="79"/>
      <c r="AZ31" s="83">
        <f t="shared" si="0"/>
        <v>0.54</v>
      </c>
    </row>
    <row r="32" spans="1:52" s="154" customFormat="1" ht="34.950000000000003" customHeight="1" x14ac:dyDescent="0.45">
      <c r="A32" s="142" t="s">
        <v>7952</v>
      </c>
      <c r="B32" s="147">
        <v>2</v>
      </c>
      <c r="C32" s="151" t="s">
        <v>8665</v>
      </c>
      <c r="D32" s="151" t="s">
        <v>1946</v>
      </c>
      <c r="E32" s="151" t="s">
        <v>24</v>
      </c>
      <c r="F32" s="147">
        <v>2</v>
      </c>
      <c r="G32" s="151" t="s">
        <v>1335</v>
      </c>
      <c r="H32" s="147"/>
      <c r="I32" s="155"/>
      <c r="J32" s="147" t="s">
        <v>0</v>
      </c>
      <c r="K32" s="147"/>
      <c r="L32" s="151" t="s">
        <v>6993</v>
      </c>
      <c r="M32" s="151"/>
      <c r="N32" s="151"/>
      <c r="O32" s="147">
        <v>1</v>
      </c>
      <c r="P32" s="147"/>
      <c r="Q32" s="147"/>
      <c r="R32" s="147"/>
      <c r="S32" s="147"/>
      <c r="T32" s="147"/>
      <c r="U32" s="147"/>
      <c r="V32" s="147"/>
      <c r="W32" s="147"/>
      <c r="X32" s="147"/>
      <c r="Y32" s="147"/>
      <c r="Z32" s="147"/>
      <c r="AA32" s="147"/>
      <c r="AB32" s="147"/>
      <c r="AC32" s="147"/>
      <c r="AD32" s="153"/>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9">
        <f t="shared" si="0"/>
        <v>0</v>
      </c>
    </row>
    <row r="33" spans="1:52" s="154" customFormat="1" ht="34.950000000000003" customHeight="1" x14ac:dyDescent="0.45">
      <c r="A33" s="142" t="s">
        <v>7952</v>
      </c>
      <c r="B33" s="147">
        <v>2</v>
      </c>
      <c r="C33" s="151" t="s">
        <v>8665</v>
      </c>
      <c r="D33" s="151" t="s">
        <v>1946</v>
      </c>
      <c r="E33" s="151" t="s">
        <v>24</v>
      </c>
      <c r="F33" s="147">
        <v>2</v>
      </c>
      <c r="G33" s="151" t="s">
        <v>1335</v>
      </c>
      <c r="H33" s="147"/>
      <c r="I33" s="155"/>
      <c r="J33" s="147" t="s">
        <v>0</v>
      </c>
      <c r="K33" s="147"/>
      <c r="L33" s="151" t="s">
        <v>6998</v>
      </c>
      <c r="M33" s="151" t="s">
        <v>6999</v>
      </c>
      <c r="N33" s="151" t="s">
        <v>6997</v>
      </c>
      <c r="O33" s="147">
        <v>1</v>
      </c>
      <c r="P33" s="147">
        <v>600</v>
      </c>
      <c r="Q33" s="147">
        <v>600</v>
      </c>
      <c r="R33" s="147">
        <v>1500</v>
      </c>
      <c r="S33" s="147"/>
      <c r="T33" s="147"/>
      <c r="U33" s="147"/>
      <c r="V33" s="147"/>
      <c r="W33" s="147"/>
      <c r="X33" s="147"/>
      <c r="Y33" s="147"/>
      <c r="Z33" s="147"/>
      <c r="AA33" s="147"/>
      <c r="AB33" s="147"/>
      <c r="AC33" s="147"/>
      <c r="AD33" s="153"/>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9">
        <f t="shared" si="0"/>
        <v>0.54</v>
      </c>
    </row>
    <row r="34" spans="1:52" ht="34.950000000000003" customHeight="1" x14ac:dyDescent="0.45">
      <c r="A34" s="93" t="s">
        <v>7952</v>
      </c>
      <c r="B34" s="79">
        <v>2</v>
      </c>
      <c r="C34" s="78" t="s">
        <v>8665</v>
      </c>
      <c r="D34" s="78" t="s">
        <v>1946</v>
      </c>
      <c r="E34" s="78" t="s">
        <v>24</v>
      </c>
      <c r="F34" s="79">
        <v>2</v>
      </c>
      <c r="G34" s="78" t="s">
        <v>1335</v>
      </c>
      <c r="H34" s="79" t="s">
        <v>2824</v>
      </c>
      <c r="I34" s="80"/>
      <c r="J34" s="79" t="s">
        <v>0</v>
      </c>
      <c r="K34" s="79"/>
      <c r="L34" s="78" t="s">
        <v>6634</v>
      </c>
      <c r="M34" s="78" t="s">
        <v>10412</v>
      </c>
      <c r="N34" s="78" t="s">
        <v>321</v>
      </c>
      <c r="O34" s="79">
        <v>1</v>
      </c>
      <c r="P34" s="79">
        <v>650</v>
      </c>
      <c r="Q34" s="79">
        <v>700</v>
      </c>
      <c r="R34" s="79">
        <v>1800</v>
      </c>
      <c r="S34" s="147"/>
      <c r="T34" s="147"/>
      <c r="U34" s="147"/>
      <c r="V34" s="147"/>
      <c r="W34" s="147"/>
      <c r="X34" s="147"/>
      <c r="Y34" s="147"/>
      <c r="Z34" s="147"/>
      <c r="AA34" s="147"/>
      <c r="AB34" s="147"/>
      <c r="AC34" s="147"/>
      <c r="AD34" s="153"/>
      <c r="AE34" s="147"/>
      <c r="AF34" s="147"/>
      <c r="AG34" s="147"/>
      <c r="AH34" s="147"/>
      <c r="AI34" s="147"/>
      <c r="AJ34" s="147"/>
      <c r="AK34" s="147"/>
      <c r="AL34" s="147"/>
      <c r="AM34" s="147"/>
      <c r="AN34" s="147"/>
      <c r="AO34" s="147"/>
      <c r="AP34" s="147"/>
      <c r="AQ34" s="147"/>
      <c r="AR34" s="147"/>
      <c r="AS34" s="147"/>
      <c r="AT34" s="147"/>
      <c r="AU34" s="147"/>
      <c r="AV34" s="147"/>
      <c r="AW34" s="147"/>
      <c r="AX34" s="147"/>
      <c r="AY34" s="79"/>
      <c r="AZ34" s="83">
        <f t="shared" si="0"/>
        <v>0.81899999999999995</v>
      </c>
    </row>
    <row r="35" spans="1:52" s="154" customFormat="1" ht="34.950000000000003" customHeight="1" x14ac:dyDescent="0.45">
      <c r="A35" s="142" t="s">
        <v>7952</v>
      </c>
      <c r="B35" s="147">
        <v>2</v>
      </c>
      <c r="C35" s="151" t="s">
        <v>8665</v>
      </c>
      <c r="D35" s="151" t="s">
        <v>1946</v>
      </c>
      <c r="E35" s="151" t="s">
        <v>24</v>
      </c>
      <c r="F35" s="147">
        <v>2</v>
      </c>
      <c r="G35" s="151" t="s">
        <v>1335</v>
      </c>
      <c r="H35" s="147"/>
      <c r="I35" s="155"/>
      <c r="J35" s="147" t="s">
        <v>0</v>
      </c>
      <c r="K35" s="147"/>
      <c r="L35" s="151" t="s">
        <v>7004</v>
      </c>
      <c r="M35" s="151"/>
      <c r="N35" s="151" t="s">
        <v>7003</v>
      </c>
      <c r="O35" s="147">
        <v>1</v>
      </c>
      <c r="P35" s="147"/>
      <c r="Q35" s="147"/>
      <c r="R35" s="147"/>
      <c r="S35" s="147"/>
      <c r="T35" s="147"/>
      <c r="U35" s="147"/>
      <c r="V35" s="147"/>
      <c r="W35" s="147"/>
      <c r="X35" s="147"/>
      <c r="Y35" s="147"/>
      <c r="Z35" s="147"/>
      <c r="AA35" s="147"/>
      <c r="AB35" s="147"/>
      <c r="AC35" s="147"/>
      <c r="AD35" s="153"/>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9">
        <f t="shared" si="0"/>
        <v>0</v>
      </c>
    </row>
    <row r="36" spans="1:52" s="154" customFormat="1" ht="34.950000000000003" customHeight="1" x14ac:dyDescent="0.45">
      <c r="A36" s="142" t="s">
        <v>7952</v>
      </c>
      <c r="B36" s="147">
        <v>2</v>
      </c>
      <c r="C36" s="151" t="s">
        <v>8665</v>
      </c>
      <c r="D36" s="151" t="s">
        <v>1946</v>
      </c>
      <c r="E36" s="151" t="s">
        <v>24</v>
      </c>
      <c r="F36" s="147">
        <v>2</v>
      </c>
      <c r="G36" s="151" t="s">
        <v>1318</v>
      </c>
      <c r="H36" s="147"/>
      <c r="I36" s="155"/>
      <c r="J36" s="147" t="s">
        <v>0</v>
      </c>
      <c r="K36" s="147"/>
      <c r="L36" s="151" t="s">
        <v>2609</v>
      </c>
      <c r="M36" s="151" t="s">
        <v>2678</v>
      </c>
      <c r="N36" s="151" t="s">
        <v>1127</v>
      </c>
      <c r="O36" s="147">
        <v>1</v>
      </c>
      <c r="P36" s="147"/>
      <c r="Q36" s="147"/>
      <c r="R36" s="147"/>
      <c r="S36" s="147"/>
      <c r="T36" s="147"/>
      <c r="U36" s="147"/>
      <c r="V36" s="147"/>
      <c r="W36" s="147"/>
      <c r="X36" s="147"/>
      <c r="Y36" s="147"/>
      <c r="Z36" s="147"/>
      <c r="AA36" s="147"/>
      <c r="AB36" s="147"/>
      <c r="AC36" s="147"/>
      <c r="AD36" s="153">
        <v>44172</v>
      </c>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9">
        <f t="shared" si="0"/>
        <v>0</v>
      </c>
    </row>
    <row r="37" spans="1:52" ht="34.950000000000003" customHeight="1" x14ac:dyDescent="0.45">
      <c r="A37" s="93" t="s">
        <v>7952</v>
      </c>
      <c r="B37" s="79">
        <v>2</v>
      </c>
      <c r="C37" s="78" t="s">
        <v>8665</v>
      </c>
      <c r="D37" s="78" t="s">
        <v>1950</v>
      </c>
      <c r="E37" s="78" t="s">
        <v>1704</v>
      </c>
      <c r="F37" s="79">
        <v>3</v>
      </c>
      <c r="G37" s="78" t="s">
        <v>2760</v>
      </c>
      <c r="H37" s="79"/>
      <c r="I37" s="80"/>
      <c r="J37" s="79" t="s">
        <v>0</v>
      </c>
      <c r="K37" s="79"/>
      <c r="L37" s="78" t="s">
        <v>2504</v>
      </c>
      <c r="M37" s="78" t="s">
        <v>2797</v>
      </c>
      <c r="N37" s="78" t="s">
        <v>2798</v>
      </c>
      <c r="O37" s="79">
        <v>4</v>
      </c>
      <c r="P37" s="79"/>
      <c r="Q37" s="79"/>
      <c r="R37" s="79"/>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82"/>
      <c r="AZ37" s="83">
        <f>P37*Q37*R37/1000000000*O37</f>
        <v>0</v>
      </c>
    </row>
    <row r="38" spans="1:52" ht="34.950000000000003" customHeight="1" x14ac:dyDescent="0.45">
      <c r="A38" s="93" t="s">
        <v>7952</v>
      </c>
      <c r="B38" s="79">
        <v>2</v>
      </c>
      <c r="C38" s="78" t="s">
        <v>8665</v>
      </c>
      <c r="D38" s="78" t="s">
        <v>1950</v>
      </c>
      <c r="E38" s="78" t="s">
        <v>1704</v>
      </c>
      <c r="F38" s="79">
        <v>3</v>
      </c>
      <c r="G38" s="78" t="s">
        <v>2760</v>
      </c>
      <c r="H38" s="79"/>
      <c r="I38" s="80"/>
      <c r="J38" s="79" t="s">
        <v>0</v>
      </c>
      <c r="K38" s="79"/>
      <c r="L38" s="78" t="s">
        <v>10418</v>
      </c>
      <c r="M38" s="78" t="s">
        <v>6755</v>
      </c>
      <c r="N38" s="78" t="s">
        <v>10419</v>
      </c>
      <c r="O38" s="79">
        <v>1</v>
      </c>
      <c r="P38" s="79"/>
      <c r="Q38" s="79"/>
      <c r="R38" s="79"/>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82"/>
      <c r="AZ38" s="83">
        <f>P38*Q38*R38/1000000000*O38</f>
        <v>0</v>
      </c>
    </row>
    <row r="39" spans="1:52" ht="34.950000000000003" customHeight="1" x14ac:dyDescent="0.45">
      <c r="A39" s="93" t="s">
        <v>7952</v>
      </c>
      <c r="B39" s="79">
        <v>2</v>
      </c>
      <c r="C39" s="78" t="s">
        <v>8665</v>
      </c>
      <c r="D39" s="78"/>
      <c r="E39" s="78"/>
      <c r="F39" s="79"/>
      <c r="G39" s="78"/>
      <c r="H39" s="79"/>
      <c r="I39" s="80"/>
      <c r="J39" s="79"/>
      <c r="K39" s="79"/>
      <c r="L39" s="78" t="s">
        <v>9977</v>
      </c>
      <c r="M39" s="78" t="s">
        <v>9982</v>
      </c>
      <c r="N39" s="78" t="s">
        <v>9983</v>
      </c>
      <c r="O39" s="79">
        <v>1</v>
      </c>
      <c r="P39" s="79">
        <v>500</v>
      </c>
      <c r="Q39" s="79">
        <v>650</v>
      </c>
      <c r="R39" s="79">
        <v>1800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0"/>
        <v>0.58499999999999996</v>
      </c>
    </row>
    <row r="40" spans="1:52" ht="34.950000000000003" customHeight="1" x14ac:dyDescent="0.45">
      <c r="A40" s="93" t="s">
        <v>7952</v>
      </c>
      <c r="B40" s="79">
        <v>2</v>
      </c>
      <c r="C40" s="78" t="s">
        <v>8665</v>
      </c>
      <c r="D40" s="78"/>
      <c r="E40" s="78"/>
      <c r="F40" s="79"/>
      <c r="G40" s="78"/>
      <c r="H40" s="79"/>
      <c r="I40" s="80"/>
      <c r="J40" s="79"/>
      <c r="K40" s="79"/>
      <c r="L40" s="78" t="s">
        <v>9978</v>
      </c>
      <c r="M40" s="78" t="s">
        <v>9984</v>
      </c>
      <c r="N40" s="78" t="s">
        <v>9985</v>
      </c>
      <c r="O40" s="79">
        <v>1</v>
      </c>
      <c r="P40" s="79">
        <v>550</v>
      </c>
      <c r="Q40" s="79">
        <v>550</v>
      </c>
      <c r="R40" s="79">
        <v>1800</v>
      </c>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0"/>
        <v>0.54449999999999998</v>
      </c>
    </row>
    <row r="41" spans="1:52" ht="34.950000000000003" customHeight="1" x14ac:dyDescent="0.45">
      <c r="A41" s="93" t="s">
        <v>7952</v>
      </c>
      <c r="B41" s="79">
        <v>2</v>
      </c>
      <c r="C41" s="78" t="s">
        <v>8665</v>
      </c>
      <c r="D41" s="78"/>
      <c r="E41" s="78"/>
      <c r="F41" s="79"/>
      <c r="G41" s="78"/>
      <c r="H41" s="79"/>
      <c r="I41" s="80"/>
      <c r="J41" s="79"/>
      <c r="K41" s="79"/>
      <c r="L41" s="78" t="s">
        <v>9979</v>
      </c>
      <c r="M41" s="78" t="s">
        <v>9986</v>
      </c>
      <c r="N41" s="78"/>
      <c r="O41" s="79">
        <v>1</v>
      </c>
      <c r="P41" s="79">
        <v>550</v>
      </c>
      <c r="Q41" s="79">
        <v>250</v>
      </c>
      <c r="R41" s="79">
        <v>680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0"/>
        <v>9.35E-2</v>
      </c>
    </row>
    <row r="42" spans="1:52" ht="34.950000000000003" customHeight="1" x14ac:dyDescent="0.45">
      <c r="A42" s="93" t="s">
        <v>7952</v>
      </c>
      <c r="B42" s="79">
        <v>2</v>
      </c>
      <c r="C42" s="78" t="s">
        <v>8665</v>
      </c>
      <c r="D42" s="78"/>
      <c r="E42" s="78"/>
      <c r="F42" s="79"/>
      <c r="G42" s="78"/>
      <c r="H42" s="79"/>
      <c r="I42" s="80"/>
      <c r="J42" s="79"/>
      <c r="K42" s="79"/>
      <c r="L42" s="78" t="s">
        <v>9979</v>
      </c>
      <c r="M42" s="78" t="s">
        <v>9987</v>
      </c>
      <c r="N42" s="78"/>
      <c r="O42" s="79">
        <v>1</v>
      </c>
      <c r="P42" s="79">
        <v>440</v>
      </c>
      <c r="Q42" s="79">
        <v>280</v>
      </c>
      <c r="R42" s="79">
        <v>450</v>
      </c>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0"/>
        <v>5.5440000000000003E-2</v>
      </c>
    </row>
    <row r="43" spans="1:52" ht="34.950000000000003" customHeight="1" x14ac:dyDescent="0.45">
      <c r="A43" s="93" t="s">
        <v>7952</v>
      </c>
      <c r="B43" s="79">
        <v>2</v>
      </c>
      <c r="C43" s="78" t="s">
        <v>8665</v>
      </c>
      <c r="D43" s="78"/>
      <c r="E43" s="78"/>
      <c r="F43" s="79"/>
      <c r="G43" s="78"/>
      <c r="H43" s="79"/>
      <c r="I43" s="80"/>
      <c r="J43" s="79"/>
      <c r="K43" s="79"/>
      <c r="L43" s="78" t="s">
        <v>9980</v>
      </c>
      <c r="M43" s="78" t="s">
        <v>9988</v>
      </c>
      <c r="N43" s="78"/>
      <c r="O43" s="79">
        <v>1</v>
      </c>
      <c r="P43" s="79">
        <v>300</v>
      </c>
      <c r="Q43" s="79">
        <v>340</v>
      </c>
      <c r="R43" s="79">
        <v>770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0"/>
        <v>7.8539999999999999E-2</v>
      </c>
    </row>
    <row r="44" spans="1:52" ht="34.950000000000003" customHeight="1" x14ac:dyDescent="0.45">
      <c r="A44" s="93" t="s">
        <v>7952</v>
      </c>
      <c r="B44" s="79">
        <v>2</v>
      </c>
      <c r="C44" s="78" t="s">
        <v>8665</v>
      </c>
      <c r="D44" s="78"/>
      <c r="E44" s="78"/>
      <c r="F44" s="79"/>
      <c r="G44" s="78"/>
      <c r="H44" s="79"/>
      <c r="I44" s="80"/>
      <c r="J44" s="79"/>
      <c r="K44" s="79"/>
      <c r="L44" s="78" t="s">
        <v>2636</v>
      </c>
      <c r="M44" s="78" t="s">
        <v>9984</v>
      </c>
      <c r="N44" s="78" t="s">
        <v>9993</v>
      </c>
      <c r="O44" s="79">
        <v>1</v>
      </c>
      <c r="P44" s="79">
        <v>450</v>
      </c>
      <c r="Q44" s="79">
        <v>450</v>
      </c>
      <c r="R44" s="79">
        <v>1150</v>
      </c>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0"/>
        <v>0.232875</v>
      </c>
    </row>
    <row r="45" spans="1:52" ht="34.950000000000003" customHeight="1" x14ac:dyDescent="0.45">
      <c r="A45" s="93" t="s">
        <v>7952</v>
      </c>
      <c r="B45" s="79">
        <v>2</v>
      </c>
      <c r="C45" s="78" t="s">
        <v>8665</v>
      </c>
      <c r="D45" s="78"/>
      <c r="E45" s="78"/>
      <c r="F45" s="79"/>
      <c r="G45" s="78"/>
      <c r="H45" s="79"/>
      <c r="I45" s="80"/>
      <c r="J45" s="79"/>
      <c r="K45" s="79"/>
      <c r="L45" s="78" t="s">
        <v>2636</v>
      </c>
      <c r="M45" s="78" t="s">
        <v>2678</v>
      </c>
      <c r="N45" s="78" t="s">
        <v>9994</v>
      </c>
      <c r="O45" s="79">
        <v>1</v>
      </c>
      <c r="P45" s="79">
        <v>550</v>
      </c>
      <c r="Q45" s="79">
        <v>550</v>
      </c>
      <c r="R45" s="79">
        <v>1600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0"/>
        <v>0.48399999999999999</v>
      </c>
    </row>
    <row r="46" spans="1:52" ht="34.950000000000003" customHeight="1" x14ac:dyDescent="0.45">
      <c r="A46" s="93" t="s">
        <v>7952</v>
      </c>
      <c r="B46" s="79">
        <v>2</v>
      </c>
      <c r="C46" s="78" t="s">
        <v>8665</v>
      </c>
      <c r="D46" s="78"/>
      <c r="E46" s="78"/>
      <c r="F46" s="79"/>
      <c r="G46" s="78"/>
      <c r="H46" s="79"/>
      <c r="I46" s="80"/>
      <c r="J46" s="79"/>
      <c r="K46" s="79"/>
      <c r="L46" s="78" t="s">
        <v>2636</v>
      </c>
      <c r="M46" s="78" t="s">
        <v>6650</v>
      </c>
      <c r="N46" s="78" t="s">
        <v>9995</v>
      </c>
      <c r="O46" s="79">
        <v>1</v>
      </c>
      <c r="P46" s="79">
        <v>600</v>
      </c>
      <c r="Q46" s="79">
        <v>600</v>
      </c>
      <c r="R46" s="79">
        <v>1650</v>
      </c>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0"/>
        <v>0.59399999999999997</v>
      </c>
    </row>
    <row r="47" spans="1:52" ht="34.950000000000003" customHeight="1" x14ac:dyDescent="0.45">
      <c r="A47" s="93" t="s">
        <v>7952</v>
      </c>
      <c r="B47" s="79">
        <v>2</v>
      </c>
      <c r="C47" s="78" t="s">
        <v>8665</v>
      </c>
      <c r="D47" s="78"/>
      <c r="E47" s="78"/>
      <c r="F47" s="79"/>
      <c r="G47" s="78"/>
      <c r="H47" s="79"/>
      <c r="I47" s="80"/>
      <c r="J47" s="79"/>
      <c r="K47" s="79"/>
      <c r="L47" s="78" t="s">
        <v>9992</v>
      </c>
      <c r="M47" s="78" t="s">
        <v>9989</v>
      </c>
      <c r="N47" s="78" t="s">
        <v>9990</v>
      </c>
      <c r="O47" s="79">
        <v>1</v>
      </c>
      <c r="P47" s="79">
        <v>700</v>
      </c>
      <c r="Q47" s="79">
        <v>700</v>
      </c>
      <c r="R47" s="79">
        <v>1600</v>
      </c>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0"/>
        <v>0.78400000000000003</v>
      </c>
    </row>
    <row r="48" spans="1:52" ht="34.950000000000003" customHeight="1" x14ac:dyDescent="0.45">
      <c r="A48" s="93" t="s">
        <v>7952</v>
      </c>
      <c r="B48" s="79">
        <v>2</v>
      </c>
      <c r="C48" s="78" t="s">
        <v>8665</v>
      </c>
      <c r="D48" s="78"/>
      <c r="E48" s="78"/>
      <c r="F48" s="79"/>
      <c r="G48" s="78"/>
      <c r="H48" s="79"/>
      <c r="I48" s="80"/>
      <c r="J48" s="79"/>
      <c r="K48" s="79"/>
      <c r="L48" s="78" t="s">
        <v>9981</v>
      </c>
      <c r="M48" s="78" t="s">
        <v>9991</v>
      </c>
      <c r="N48" s="78" t="s">
        <v>9996</v>
      </c>
      <c r="O48" s="79">
        <v>1</v>
      </c>
      <c r="P48" s="79">
        <v>550</v>
      </c>
      <c r="Q48" s="79">
        <v>450</v>
      </c>
      <c r="R48" s="79">
        <v>1200</v>
      </c>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0"/>
        <v>0.29699999999999999</v>
      </c>
    </row>
    <row r="49" spans="1:52" ht="34.950000000000003" customHeight="1" x14ac:dyDescent="0.45">
      <c r="A49" s="93" t="s">
        <v>7952</v>
      </c>
      <c r="B49" s="79">
        <v>2</v>
      </c>
      <c r="C49" s="78" t="s">
        <v>8665</v>
      </c>
      <c r="D49" s="78"/>
      <c r="E49" s="78"/>
      <c r="F49" s="79"/>
      <c r="G49" s="78"/>
      <c r="H49" s="79"/>
      <c r="I49" s="80"/>
      <c r="J49" s="79"/>
      <c r="K49" s="79"/>
      <c r="L49" s="93" t="s">
        <v>3654</v>
      </c>
      <c r="M49" s="96"/>
      <c r="N49" s="96"/>
      <c r="O49" s="79">
        <v>2</v>
      </c>
      <c r="P49" s="77">
        <v>300</v>
      </c>
      <c r="Q49" s="77">
        <v>300</v>
      </c>
      <c r="R49" s="77">
        <v>450</v>
      </c>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f t="shared" si="0"/>
        <v>8.1000000000000003E-2</v>
      </c>
    </row>
    <row r="50" spans="1:52" ht="34.950000000000003" customHeight="1" x14ac:dyDescent="0.45">
      <c r="A50" s="93" t="s">
        <v>7952</v>
      </c>
      <c r="B50" s="79">
        <v>2</v>
      </c>
      <c r="C50" s="78" t="s">
        <v>8665</v>
      </c>
      <c r="D50" s="78"/>
      <c r="E50" s="78"/>
      <c r="F50" s="79"/>
      <c r="G50" s="78"/>
      <c r="H50" s="79"/>
      <c r="I50" s="80"/>
      <c r="J50" s="79"/>
      <c r="K50" s="79"/>
      <c r="L50" s="78" t="s">
        <v>9934</v>
      </c>
      <c r="M50" s="78" t="s">
        <v>9948</v>
      </c>
      <c r="N50" s="78" t="s">
        <v>9949</v>
      </c>
      <c r="O50" s="79">
        <v>1</v>
      </c>
      <c r="P50" s="79">
        <v>600</v>
      </c>
      <c r="Q50" s="79">
        <v>600</v>
      </c>
      <c r="R50" s="79">
        <v>1500</v>
      </c>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0"/>
        <v>0.54</v>
      </c>
    </row>
    <row r="51" spans="1:52" ht="34.950000000000003" customHeight="1" x14ac:dyDescent="0.45">
      <c r="A51" s="93" t="s">
        <v>7952</v>
      </c>
      <c r="B51" s="79">
        <v>2</v>
      </c>
      <c r="C51" s="78" t="s">
        <v>8665</v>
      </c>
      <c r="D51" s="78"/>
      <c r="E51" s="78"/>
      <c r="F51" s="79"/>
      <c r="G51" s="78"/>
      <c r="H51" s="79"/>
      <c r="I51" s="80"/>
      <c r="J51" s="79"/>
      <c r="K51" s="79"/>
      <c r="L51" s="93" t="s">
        <v>5831</v>
      </c>
      <c r="M51" s="96" t="s">
        <v>5841</v>
      </c>
      <c r="N51" s="96" t="s">
        <v>5844</v>
      </c>
      <c r="O51" s="79">
        <v>1</v>
      </c>
      <c r="P51" s="77">
        <v>430</v>
      </c>
      <c r="Q51" s="77">
        <v>450</v>
      </c>
      <c r="R51" s="77">
        <v>450</v>
      </c>
      <c r="S51" s="77"/>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0"/>
        <v>8.7075E-2</v>
      </c>
    </row>
    <row r="52" spans="1:52" ht="34.950000000000003" customHeight="1" x14ac:dyDescent="0.45">
      <c r="A52" s="93" t="s">
        <v>7952</v>
      </c>
      <c r="B52" s="79">
        <v>2</v>
      </c>
      <c r="C52" s="78" t="s">
        <v>8665</v>
      </c>
      <c r="D52" s="78"/>
      <c r="E52" s="78"/>
      <c r="F52" s="79"/>
      <c r="G52" s="78"/>
      <c r="H52" s="79"/>
      <c r="I52" s="80"/>
      <c r="J52" s="79"/>
      <c r="K52" s="79"/>
      <c r="L52" s="78" t="s">
        <v>9935</v>
      </c>
      <c r="M52" s="78" t="s">
        <v>9941</v>
      </c>
      <c r="N52" s="78"/>
      <c r="O52" s="79">
        <v>1</v>
      </c>
      <c r="P52" s="79">
        <v>400</v>
      </c>
      <c r="Q52" s="79">
        <v>500</v>
      </c>
      <c r="R52" s="79">
        <v>350</v>
      </c>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0"/>
        <v>7.0000000000000007E-2</v>
      </c>
    </row>
    <row r="53" spans="1:52" ht="34.950000000000003" customHeight="1" x14ac:dyDescent="0.45">
      <c r="A53" s="93" t="s">
        <v>7952</v>
      </c>
      <c r="B53" s="79">
        <v>2</v>
      </c>
      <c r="C53" s="78" t="s">
        <v>8665</v>
      </c>
      <c r="D53" s="78"/>
      <c r="E53" s="78"/>
      <c r="F53" s="79"/>
      <c r="G53" s="78"/>
      <c r="H53" s="79"/>
      <c r="I53" s="80"/>
      <c r="J53" s="79"/>
      <c r="K53" s="79"/>
      <c r="L53" s="78" t="s">
        <v>9935</v>
      </c>
      <c r="M53" s="78" t="s">
        <v>9942</v>
      </c>
      <c r="N53" s="78"/>
      <c r="O53" s="79">
        <v>1</v>
      </c>
      <c r="P53" s="79">
        <v>250</v>
      </c>
      <c r="Q53" s="79">
        <v>350</v>
      </c>
      <c r="R53" s="79">
        <v>380</v>
      </c>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f t="shared" si="0"/>
        <v>3.3250000000000002E-2</v>
      </c>
    </row>
    <row r="54" spans="1:52" ht="34.950000000000003" customHeight="1" x14ac:dyDescent="0.45">
      <c r="A54" s="93" t="s">
        <v>7952</v>
      </c>
      <c r="B54" s="79">
        <v>2</v>
      </c>
      <c r="C54" s="78" t="s">
        <v>8665</v>
      </c>
      <c r="D54" s="78"/>
      <c r="E54" s="78"/>
      <c r="F54" s="79"/>
      <c r="G54" s="78"/>
      <c r="H54" s="79"/>
      <c r="I54" s="80"/>
      <c r="J54" s="79"/>
      <c r="K54" s="79"/>
      <c r="L54" s="78" t="s">
        <v>5895</v>
      </c>
      <c r="M54" s="78" t="s">
        <v>9941</v>
      </c>
      <c r="N54" s="78"/>
      <c r="O54" s="79">
        <v>1</v>
      </c>
      <c r="P54" s="79">
        <v>450</v>
      </c>
      <c r="Q54" s="79">
        <v>350</v>
      </c>
      <c r="R54" s="79">
        <v>900</v>
      </c>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0"/>
        <v>0.14174999999999999</v>
      </c>
    </row>
    <row r="55" spans="1:52" ht="34.950000000000003" customHeight="1" x14ac:dyDescent="0.45">
      <c r="A55" s="93" t="s">
        <v>7952</v>
      </c>
      <c r="B55" s="79">
        <v>2</v>
      </c>
      <c r="C55" s="78" t="s">
        <v>8665</v>
      </c>
      <c r="D55" s="78"/>
      <c r="E55" s="78"/>
      <c r="F55" s="79"/>
      <c r="G55" s="78"/>
      <c r="H55" s="79"/>
      <c r="I55" s="80"/>
      <c r="J55" s="79"/>
      <c r="K55" s="79"/>
      <c r="L55" s="78" t="s">
        <v>5831</v>
      </c>
      <c r="M55" s="78" t="s">
        <v>9943</v>
      </c>
      <c r="N55" s="78" t="s">
        <v>9945</v>
      </c>
      <c r="O55" s="79">
        <v>1</v>
      </c>
      <c r="P55" s="79">
        <v>400</v>
      </c>
      <c r="Q55" s="79">
        <v>350</v>
      </c>
      <c r="R55" s="79">
        <v>180</v>
      </c>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0"/>
        <v>2.52E-2</v>
      </c>
    </row>
    <row r="56" spans="1:52" ht="34.950000000000003" customHeight="1" x14ac:dyDescent="0.45">
      <c r="A56" s="93" t="s">
        <v>7952</v>
      </c>
      <c r="B56" s="79">
        <v>2</v>
      </c>
      <c r="C56" s="78" t="s">
        <v>8665</v>
      </c>
      <c r="D56" s="78"/>
      <c r="E56" s="78"/>
      <c r="F56" s="79"/>
      <c r="G56" s="78"/>
      <c r="H56" s="79"/>
      <c r="I56" s="80"/>
      <c r="J56" s="79"/>
      <c r="K56" s="79"/>
      <c r="L56" s="78" t="s">
        <v>5831</v>
      </c>
      <c r="M56" s="78" t="s">
        <v>9944</v>
      </c>
      <c r="N56" s="78" t="s">
        <v>9946</v>
      </c>
      <c r="O56" s="79">
        <v>1</v>
      </c>
      <c r="P56" s="79">
        <v>380</v>
      </c>
      <c r="Q56" s="79">
        <v>380</v>
      </c>
      <c r="R56" s="79">
        <v>250</v>
      </c>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f t="shared" si="0"/>
        <v>3.61E-2</v>
      </c>
    </row>
    <row r="57" spans="1:52" ht="34.950000000000003" customHeight="1" x14ac:dyDescent="0.45">
      <c r="A57" s="93" t="s">
        <v>7952</v>
      </c>
      <c r="B57" s="79">
        <v>2</v>
      </c>
      <c r="C57" s="78" t="s">
        <v>8665</v>
      </c>
      <c r="D57" s="78"/>
      <c r="E57" s="78"/>
      <c r="F57" s="79"/>
      <c r="G57" s="78"/>
      <c r="H57" s="79"/>
      <c r="I57" s="80"/>
      <c r="J57" s="79"/>
      <c r="K57" s="79"/>
      <c r="L57" s="78" t="s">
        <v>9936</v>
      </c>
      <c r="M57" s="78"/>
      <c r="N57" s="78"/>
      <c r="O57" s="79">
        <v>1</v>
      </c>
      <c r="P57" s="79"/>
      <c r="Q57" s="79"/>
      <c r="R57" s="79"/>
      <c r="S57" s="79"/>
      <c r="T57" s="79"/>
      <c r="U57" s="79"/>
      <c r="V57" s="79"/>
      <c r="W57" s="79"/>
      <c r="X57" s="79"/>
      <c r="Y57" s="79"/>
      <c r="Z57" s="79"/>
      <c r="AA57" s="79"/>
      <c r="AB57" s="79"/>
      <c r="AC57" s="79"/>
      <c r="AD57" s="81"/>
      <c r="AE57" s="79"/>
      <c r="AF57" s="79"/>
      <c r="AG57" s="79"/>
      <c r="AH57" s="79"/>
      <c r="AI57" s="79"/>
      <c r="AJ57" s="79"/>
      <c r="AK57" s="79"/>
      <c r="AL57" s="79"/>
      <c r="AM57" s="79"/>
      <c r="AN57" s="79"/>
      <c r="AO57" s="79"/>
      <c r="AP57" s="79"/>
      <c r="AQ57" s="79"/>
      <c r="AR57" s="79"/>
      <c r="AS57" s="79"/>
      <c r="AT57" s="79"/>
      <c r="AU57" s="79"/>
      <c r="AV57" s="79"/>
      <c r="AW57" s="79"/>
      <c r="AX57" s="79"/>
      <c r="AY57" s="79" t="s">
        <v>9947</v>
      </c>
      <c r="AZ57" s="83">
        <f t="shared" si="0"/>
        <v>0</v>
      </c>
    </row>
    <row r="58" spans="1:52" ht="34.950000000000003" customHeight="1" x14ac:dyDescent="0.45">
      <c r="A58" s="93" t="s">
        <v>7952</v>
      </c>
      <c r="B58" s="79">
        <v>2</v>
      </c>
      <c r="C58" s="78" t="s">
        <v>8665</v>
      </c>
      <c r="D58" s="78"/>
      <c r="E58" s="78"/>
      <c r="F58" s="79"/>
      <c r="G58" s="78"/>
      <c r="H58" s="79"/>
      <c r="I58" s="80"/>
      <c r="J58" s="79"/>
      <c r="K58" s="79"/>
      <c r="L58" s="78" t="s">
        <v>9937</v>
      </c>
      <c r="M58" s="78"/>
      <c r="N58" s="78"/>
      <c r="O58" s="79">
        <v>2</v>
      </c>
      <c r="P58" s="79"/>
      <c r="Q58" s="79"/>
      <c r="R58" s="79"/>
      <c r="S58" s="79"/>
      <c r="T58" s="79"/>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f t="shared" si="0"/>
        <v>0</v>
      </c>
    </row>
    <row r="59" spans="1:52" ht="34.950000000000003" customHeight="1" x14ac:dyDescent="0.45">
      <c r="A59" s="93" t="s">
        <v>7952</v>
      </c>
      <c r="B59" s="79">
        <v>2</v>
      </c>
      <c r="C59" s="78" t="s">
        <v>8665</v>
      </c>
      <c r="D59" s="78"/>
      <c r="E59" s="78"/>
      <c r="F59" s="79"/>
      <c r="G59" s="78"/>
      <c r="H59" s="79"/>
      <c r="I59" s="80"/>
      <c r="J59" s="79"/>
      <c r="K59" s="79"/>
      <c r="L59" s="78" t="s">
        <v>9938</v>
      </c>
      <c r="M59" s="78"/>
      <c r="N59" s="78"/>
      <c r="O59" s="79">
        <v>4</v>
      </c>
      <c r="P59" s="79"/>
      <c r="Q59" s="79"/>
      <c r="R59" s="79"/>
      <c r="S59" s="79"/>
      <c r="T59" s="79"/>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0"/>
        <v>0</v>
      </c>
    </row>
    <row r="60" spans="1:52" ht="34.950000000000003" customHeight="1" x14ac:dyDescent="0.45">
      <c r="A60" s="93" t="s">
        <v>7952</v>
      </c>
      <c r="B60" s="79">
        <v>2</v>
      </c>
      <c r="C60" s="78" t="s">
        <v>8665</v>
      </c>
      <c r="D60" s="78"/>
      <c r="E60" s="78"/>
      <c r="F60" s="79"/>
      <c r="G60" s="78"/>
      <c r="H60" s="79"/>
      <c r="I60" s="80"/>
      <c r="J60" s="79"/>
      <c r="K60" s="79"/>
      <c r="L60" s="78" t="s">
        <v>9939</v>
      </c>
      <c r="M60" s="78"/>
      <c r="N60" s="78"/>
      <c r="O60" s="79">
        <v>5</v>
      </c>
      <c r="P60" s="79"/>
      <c r="Q60" s="79"/>
      <c r="R60" s="79"/>
      <c r="S60" s="79"/>
      <c r="T60" s="79"/>
      <c r="U60" s="79"/>
      <c r="V60" s="79"/>
      <c r="W60" s="79"/>
      <c r="X60" s="79"/>
      <c r="Y60" s="79"/>
      <c r="Z60" s="79"/>
      <c r="AA60" s="79"/>
      <c r="AB60" s="79"/>
      <c r="AC60" s="79"/>
      <c r="AD60" s="81"/>
      <c r="AE60" s="79"/>
      <c r="AF60" s="79"/>
      <c r="AG60" s="79"/>
      <c r="AH60" s="79"/>
      <c r="AI60" s="79"/>
      <c r="AJ60" s="79"/>
      <c r="AK60" s="79"/>
      <c r="AL60" s="79"/>
      <c r="AM60" s="79"/>
      <c r="AN60" s="79"/>
      <c r="AO60" s="79"/>
      <c r="AP60" s="79"/>
      <c r="AQ60" s="79"/>
      <c r="AR60" s="79"/>
      <c r="AS60" s="79"/>
      <c r="AT60" s="79"/>
      <c r="AU60" s="79"/>
      <c r="AV60" s="79"/>
      <c r="AW60" s="79"/>
      <c r="AX60" s="79"/>
      <c r="AY60" s="79"/>
      <c r="AZ60" s="83">
        <v>0.5</v>
      </c>
    </row>
    <row r="61" spans="1:52" ht="34.950000000000003" customHeight="1" x14ac:dyDescent="0.45">
      <c r="A61" s="93" t="s">
        <v>7952</v>
      </c>
      <c r="B61" s="79">
        <v>2</v>
      </c>
      <c r="C61" s="78" t="s">
        <v>8665</v>
      </c>
      <c r="D61" s="78"/>
      <c r="E61" s="78"/>
      <c r="F61" s="79"/>
      <c r="G61" s="78"/>
      <c r="H61" s="79"/>
      <c r="I61" s="80"/>
      <c r="J61" s="79"/>
      <c r="K61" s="79"/>
      <c r="L61" s="78" t="s">
        <v>9940</v>
      </c>
      <c r="M61" s="78"/>
      <c r="N61" s="78"/>
      <c r="O61" s="79">
        <v>60</v>
      </c>
      <c r="P61" s="79"/>
      <c r="Q61" s="79"/>
      <c r="R61" s="79"/>
      <c r="S61" s="79"/>
      <c r="T61" s="79"/>
      <c r="U61" s="79"/>
      <c r="V61" s="79"/>
      <c r="W61" s="79"/>
      <c r="X61" s="79"/>
      <c r="Y61" s="79"/>
      <c r="Z61" s="79"/>
      <c r="AA61" s="79"/>
      <c r="AB61" s="79"/>
      <c r="AC61" s="79"/>
      <c r="AD61" s="81"/>
      <c r="AE61" s="79"/>
      <c r="AF61" s="79"/>
      <c r="AG61" s="79"/>
      <c r="AH61" s="79"/>
      <c r="AI61" s="79"/>
      <c r="AJ61" s="79"/>
      <c r="AK61" s="79"/>
      <c r="AL61" s="79"/>
      <c r="AM61" s="79"/>
      <c r="AN61" s="79"/>
      <c r="AO61" s="79"/>
      <c r="AP61" s="79"/>
      <c r="AQ61" s="79"/>
      <c r="AR61" s="79"/>
      <c r="AS61" s="79"/>
      <c r="AT61" s="79"/>
      <c r="AU61" s="79"/>
      <c r="AV61" s="79"/>
      <c r="AW61" s="79"/>
      <c r="AX61" s="79"/>
      <c r="AY61" s="79"/>
      <c r="AZ61" s="83">
        <v>6</v>
      </c>
    </row>
    <row r="62" spans="1:52" s="99" customFormat="1" ht="34.950000000000003" customHeight="1" x14ac:dyDescent="0.45">
      <c r="A62" s="93" t="s">
        <v>7952</v>
      </c>
      <c r="B62" s="77">
        <v>2</v>
      </c>
      <c r="C62" s="93" t="s">
        <v>4004</v>
      </c>
      <c r="D62" s="93"/>
      <c r="E62" s="93"/>
      <c r="F62" s="94"/>
      <c r="G62" s="93"/>
      <c r="H62" s="77"/>
      <c r="I62" s="95">
        <v>3684</v>
      </c>
      <c r="J62" s="77"/>
      <c r="K62" s="77"/>
      <c r="L62" s="93" t="s">
        <v>4023</v>
      </c>
      <c r="M62" s="96" t="s">
        <v>7955</v>
      </c>
      <c r="N62" s="96"/>
      <c r="O62" s="79">
        <v>3</v>
      </c>
      <c r="P62" s="77">
        <v>300</v>
      </c>
      <c r="Q62" s="77">
        <v>400</v>
      </c>
      <c r="R62" s="77">
        <v>400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5115</v>
      </c>
      <c r="AU62" s="77">
        <v>15</v>
      </c>
      <c r="AV62" s="94" t="s">
        <v>4003</v>
      </c>
      <c r="AW62" s="77" t="s">
        <v>2874</v>
      </c>
      <c r="AX62" s="94" t="s">
        <v>3232</v>
      </c>
      <c r="AY62" s="77"/>
      <c r="AZ62" s="83">
        <f t="shared" si="0"/>
        <v>0.14400000000000002</v>
      </c>
    </row>
    <row r="63" spans="1:52" s="99" customFormat="1" ht="34.950000000000003" customHeight="1" x14ac:dyDescent="0.45">
      <c r="A63" s="93" t="s">
        <v>7952</v>
      </c>
      <c r="B63" s="77">
        <v>2</v>
      </c>
      <c r="C63" s="93" t="s">
        <v>4004</v>
      </c>
      <c r="D63" s="93"/>
      <c r="E63" s="93"/>
      <c r="F63" s="94"/>
      <c r="G63" s="93"/>
      <c r="H63" s="77"/>
      <c r="I63" s="95">
        <v>3634</v>
      </c>
      <c r="J63" s="77"/>
      <c r="K63" s="77"/>
      <c r="L63" s="93" t="s">
        <v>3510</v>
      </c>
      <c r="M63" s="96" t="s">
        <v>7884</v>
      </c>
      <c r="N63" s="96"/>
      <c r="O63" s="79">
        <v>1</v>
      </c>
      <c r="P63" s="77">
        <v>880</v>
      </c>
      <c r="Q63" s="77">
        <v>450</v>
      </c>
      <c r="R63" s="77">
        <v>1300</v>
      </c>
      <c r="S63" s="77"/>
      <c r="T63" s="77"/>
      <c r="U63" s="77"/>
      <c r="V63" s="77"/>
      <c r="W63" s="77"/>
      <c r="X63" s="77"/>
      <c r="Y63" s="77"/>
      <c r="Z63" s="77"/>
      <c r="AA63" s="77"/>
      <c r="AB63" s="77"/>
      <c r="AC63" s="77"/>
      <c r="AD63" s="77"/>
      <c r="AE63" s="77"/>
      <c r="AF63" s="77"/>
      <c r="AG63" s="77"/>
      <c r="AH63" s="77"/>
      <c r="AI63" s="77"/>
      <c r="AJ63" s="77" t="s">
        <v>3482</v>
      </c>
      <c r="AK63" s="77"/>
      <c r="AL63" s="77"/>
      <c r="AM63" s="94"/>
      <c r="AN63" s="94" t="s">
        <v>4005</v>
      </c>
      <c r="AO63" s="77"/>
      <c r="AP63" s="77"/>
      <c r="AQ63" s="77"/>
      <c r="AR63" s="77"/>
      <c r="AS63" s="97"/>
      <c r="AT63" s="77">
        <v>5065</v>
      </c>
      <c r="AU63" s="77">
        <v>15</v>
      </c>
      <c r="AV63" s="94" t="s">
        <v>4003</v>
      </c>
      <c r="AW63" s="77" t="s">
        <v>2868</v>
      </c>
      <c r="AX63" s="94" t="s">
        <v>3232</v>
      </c>
      <c r="AY63" s="77"/>
      <c r="AZ63" s="83">
        <f t="shared" si="0"/>
        <v>0.51480000000000004</v>
      </c>
    </row>
    <row r="64" spans="1:52" s="154" customFormat="1" ht="34.950000000000003" customHeight="1" x14ac:dyDescent="0.45">
      <c r="A64" s="142" t="s">
        <v>7952</v>
      </c>
      <c r="B64" s="147">
        <v>2</v>
      </c>
      <c r="C64" s="151" t="s">
        <v>4004</v>
      </c>
      <c r="D64" s="151"/>
      <c r="E64" s="151"/>
      <c r="F64" s="147"/>
      <c r="G64" s="151"/>
      <c r="H64" s="147"/>
      <c r="I64" s="155" t="s">
        <v>1364</v>
      </c>
      <c r="J64" s="147"/>
      <c r="K64" s="147"/>
      <c r="L64" s="151" t="s">
        <v>5948</v>
      </c>
      <c r="M64" s="151" t="s">
        <v>6838</v>
      </c>
      <c r="N64" s="151" t="s">
        <v>1365</v>
      </c>
      <c r="O64" s="147">
        <v>1</v>
      </c>
      <c r="P64" s="147">
        <v>430</v>
      </c>
      <c r="Q64" s="147">
        <v>380</v>
      </c>
      <c r="R64" s="147">
        <v>500</v>
      </c>
      <c r="S64" s="147"/>
      <c r="T64" s="147" t="s">
        <v>3043</v>
      </c>
      <c r="U64" s="147"/>
      <c r="V64" s="147"/>
      <c r="W64" s="147"/>
      <c r="X64" s="147"/>
      <c r="Y64" s="147"/>
      <c r="Z64" s="147"/>
      <c r="AA64" s="147"/>
      <c r="AB64" s="147"/>
      <c r="AC64" s="147"/>
      <c r="AD64" s="153"/>
      <c r="AE64" s="147" t="s">
        <v>3043</v>
      </c>
      <c r="AF64" s="147"/>
      <c r="AG64" s="147"/>
      <c r="AH64" s="147"/>
      <c r="AI64" s="147"/>
      <c r="AJ64" s="147"/>
      <c r="AK64" s="147"/>
      <c r="AL64" s="147"/>
      <c r="AM64" s="147"/>
      <c r="AN64" s="147"/>
      <c r="AO64" s="147"/>
      <c r="AP64" s="147"/>
      <c r="AQ64" s="147"/>
      <c r="AR64" s="147"/>
      <c r="AS64" s="147"/>
      <c r="AT64" s="147"/>
      <c r="AU64" s="147"/>
      <c r="AV64" s="147"/>
      <c r="AW64" s="147"/>
      <c r="AX64" s="147"/>
      <c r="AY64" s="147"/>
      <c r="AZ64" s="83">
        <f t="shared" si="0"/>
        <v>8.1699999999999995E-2</v>
      </c>
    </row>
    <row r="65" spans="1:52" ht="34.950000000000003" customHeight="1" x14ac:dyDescent="0.45">
      <c r="A65" s="93" t="s">
        <v>7952</v>
      </c>
      <c r="B65" s="79">
        <v>2</v>
      </c>
      <c r="C65" s="78" t="s">
        <v>4004</v>
      </c>
      <c r="D65" s="78"/>
      <c r="E65" s="78"/>
      <c r="F65" s="79"/>
      <c r="G65" s="78"/>
      <c r="H65" s="79"/>
      <c r="I65" s="80" t="s">
        <v>1366</v>
      </c>
      <c r="J65" s="79"/>
      <c r="K65" s="79"/>
      <c r="L65" s="78" t="s">
        <v>434</v>
      </c>
      <c r="M65" s="78"/>
      <c r="N65" s="78"/>
      <c r="O65" s="79">
        <v>1</v>
      </c>
      <c r="P65" s="79">
        <v>1800</v>
      </c>
      <c r="Q65" s="79">
        <v>900</v>
      </c>
      <c r="R65" s="79">
        <v>900</v>
      </c>
      <c r="S65" s="79"/>
      <c r="T65" s="79"/>
      <c r="U65" s="79"/>
      <c r="V65" s="79"/>
      <c r="W65" s="79"/>
      <c r="X65" s="79"/>
      <c r="Y65" s="79"/>
      <c r="Z65" s="79"/>
      <c r="AA65" s="79"/>
      <c r="AB65" s="79"/>
      <c r="AC65" s="79"/>
      <c r="AD65" s="81"/>
      <c r="AE65" s="79" t="s">
        <v>3043</v>
      </c>
      <c r="AF65" s="79"/>
      <c r="AG65" s="79"/>
      <c r="AH65" s="79"/>
      <c r="AI65" s="79"/>
      <c r="AJ65" s="79"/>
      <c r="AK65" s="79"/>
      <c r="AL65" s="79"/>
      <c r="AM65" s="79"/>
      <c r="AN65" s="79"/>
      <c r="AO65" s="79"/>
      <c r="AP65" s="79"/>
      <c r="AQ65" s="79"/>
      <c r="AR65" s="79"/>
      <c r="AS65" s="79"/>
      <c r="AT65" s="79"/>
      <c r="AU65" s="79"/>
      <c r="AV65" s="79"/>
      <c r="AW65" s="79"/>
      <c r="AX65" s="79"/>
      <c r="AY65" s="79"/>
      <c r="AZ65" s="83">
        <f t="shared" si="0"/>
        <v>1.458</v>
      </c>
    </row>
    <row r="66" spans="1:52" ht="34.950000000000003" customHeight="1" x14ac:dyDescent="0.45">
      <c r="A66" s="93" t="s">
        <v>7952</v>
      </c>
      <c r="B66" s="79">
        <v>2</v>
      </c>
      <c r="C66" s="78" t="s">
        <v>4004</v>
      </c>
      <c r="D66" s="78"/>
      <c r="E66" s="78"/>
      <c r="F66" s="79"/>
      <c r="G66" s="78"/>
      <c r="H66" s="79"/>
      <c r="I66" s="80" t="s">
        <v>1367</v>
      </c>
      <c r="J66" s="79"/>
      <c r="K66" s="79"/>
      <c r="L66" s="78" t="s">
        <v>2638</v>
      </c>
      <c r="M66" s="78"/>
      <c r="N66" s="78"/>
      <c r="O66" s="79">
        <v>1</v>
      </c>
      <c r="P66" s="79">
        <v>580</v>
      </c>
      <c r="Q66" s="79">
        <v>470</v>
      </c>
      <c r="R66" s="79">
        <v>1920</v>
      </c>
      <c r="S66" s="79"/>
      <c r="T66" s="79"/>
      <c r="U66" s="79"/>
      <c r="V66" s="79"/>
      <c r="W66" s="79"/>
      <c r="X66" s="79"/>
      <c r="Y66" s="79"/>
      <c r="Z66" s="79"/>
      <c r="AA66" s="79"/>
      <c r="AB66" s="79"/>
      <c r="AC66" s="79"/>
      <c r="AD66" s="81"/>
      <c r="AE66" s="79" t="s">
        <v>3043</v>
      </c>
      <c r="AF66" s="79"/>
      <c r="AG66" s="79"/>
      <c r="AH66" s="79"/>
      <c r="AI66" s="79"/>
      <c r="AJ66" s="79"/>
      <c r="AK66" s="79"/>
      <c r="AL66" s="79"/>
      <c r="AM66" s="79"/>
      <c r="AN66" s="79"/>
      <c r="AO66" s="79"/>
      <c r="AP66" s="79"/>
      <c r="AQ66" s="79"/>
      <c r="AR66" s="79"/>
      <c r="AS66" s="79"/>
      <c r="AT66" s="79"/>
      <c r="AU66" s="79"/>
      <c r="AV66" s="79"/>
      <c r="AW66" s="79"/>
      <c r="AX66" s="79"/>
      <c r="AY66" s="79"/>
      <c r="AZ66" s="83">
        <f t="shared" si="0"/>
        <v>0.52339199999999997</v>
      </c>
    </row>
    <row r="67" spans="1:52" ht="34.950000000000003" customHeight="1" x14ac:dyDescent="0.45">
      <c r="A67" s="93" t="s">
        <v>7952</v>
      </c>
      <c r="B67" s="79">
        <v>2</v>
      </c>
      <c r="C67" s="78" t="s">
        <v>4004</v>
      </c>
      <c r="D67" s="78"/>
      <c r="E67" s="78"/>
      <c r="F67" s="79"/>
      <c r="G67" s="78"/>
      <c r="H67" s="79"/>
      <c r="I67" s="80" t="s">
        <v>2571</v>
      </c>
      <c r="J67" s="79"/>
      <c r="K67" s="79"/>
      <c r="L67" s="78" t="s">
        <v>2638</v>
      </c>
      <c r="M67" s="78"/>
      <c r="N67" s="78"/>
      <c r="O67" s="79">
        <v>1</v>
      </c>
      <c r="P67" s="79">
        <v>580</v>
      </c>
      <c r="Q67" s="79">
        <v>470</v>
      </c>
      <c r="R67" s="79">
        <v>1920</v>
      </c>
      <c r="S67" s="79"/>
      <c r="T67" s="79"/>
      <c r="U67" s="79"/>
      <c r="V67" s="79"/>
      <c r="W67" s="79"/>
      <c r="X67" s="79"/>
      <c r="Y67" s="79"/>
      <c r="Z67" s="79"/>
      <c r="AA67" s="79"/>
      <c r="AB67" s="79"/>
      <c r="AC67" s="79"/>
      <c r="AD67" s="81"/>
      <c r="AE67" s="79" t="s">
        <v>3043</v>
      </c>
      <c r="AF67" s="79"/>
      <c r="AG67" s="79"/>
      <c r="AH67" s="79"/>
      <c r="AI67" s="79"/>
      <c r="AJ67" s="79"/>
      <c r="AK67" s="79"/>
      <c r="AL67" s="79"/>
      <c r="AM67" s="79"/>
      <c r="AN67" s="79"/>
      <c r="AO67" s="79"/>
      <c r="AP67" s="79"/>
      <c r="AQ67" s="79"/>
      <c r="AR67" s="79"/>
      <c r="AS67" s="79"/>
      <c r="AT67" s="79"/>
      <c r="AU67" s="79"/>
      <c r="AV67" s="79"/>
      <c r="AW67" s="79"/>
      <c r="AX67" s="79"/>
      <c r="AY67" s="79"/>
      <c r="AZ67" s="83">
        <f t="shared" si="0"/>
        <v>0.52339199999999997</v>
      </c>
    </row>
    <row r="68" spans="1:52" ht="34.950000000000003" customHeight="1" x14ac:dyDescent="0.45">
      <c r="A68" s="93" t="s">
        <v>7952</v>
      </c>
      <c r="B68" s="79">
        <v>2</v>
      </c>
      <c r="C68" s="78" t="s">
        <v>4004</v>
      </c>
      <c r="D68" s="78" t="s">
        <v>1946</v>
      </c>
      <c r="E68" s="78" t="s">
        <v>24</v>
      </c>
      <c r="F68" s="79">
        <v>2</v>
      </c>
      <c r="G68" s="78" t="s">
        <v>755</v>
      </c>
      <c r="H68" s="79"/>
      <c r="I68" s="80" t="s">
        <v>2572</v>
      </c>
      <c r="J68" s="79" t="s">
        <v>0</v>
      </c>
      <c r="K68" s="79"/>
      <c r="L68" s="78" t="s">
        <v>386</v>
      </c>
      <c r="M68" s="78" t="s">
        <v>555</v>
      </c>
      <c r="N68" s="78" t="s">
        <v>7965</v>
      </c>
      <c r="O68" s="79">
        <v>1</v>
      </c>
      <c r="P68" s="79">
        <v>800</v>
      </c>
      <c r="Q68" s="79">
        <v>460</v>
      </c>
      <c r="R68" s="79">
        <v>1100</v>
      </c>
      <c r="S68" s="79"/>
      <c r="T68" s="79" t="s">
        <v>3043</v>
      </c>
      <c r="U68" s="79"/>
      <c r="V68" s="79"/>
      <c r="W68" s="79"/>
      <c r="X68" s="79"/>
      <c r="Y68" s="79"/>
      <c r="Z68" s="79"/>
      <c r="AA68" s="79"/>
      <c r="AB68" s="79"/>
      <c r="AC68" s="79"/>
      <c r="AD68" s="81"/>
      <c r="AE68" s="79" t="s">
        <v>3043</v>
      </c>
      <c r="AF68" s="79"/>
      <c r="AG68" s="79"/>
      <c r="AH68" s="79"/>
      <c r="AI68" s="79"/>
      <c r="AJ68" s="79"/>
      <c r="AK68" s="79"/>
      <c r="AL68" s="79"/>
      <c r="AM68" s="79"/>
      <c r="AN68" s="79"/>
      <c r="AO68" s="79"/>
      <c r="AP68" s="79"/>
      <c r="AQ68" s="79"/>
      <c r="AR68" s="79"/>
      <c r="AS68" s="79"/>
      <c r="AT68" s="79"/>
      <c r="AU68" s="79"/>
      <c r="AV68" s="79"/>
      <c r="AW68" s="79"/>
      <c r="AX68" s="79"/>
      <c r="AY68" s="79"/>
      <c r="AZ68" s="83">
        <f t="shared" ref="AZ68:AZ73" si="1">P68*Q68*R68/1000000000*O68</f>
        <v>0.40479999999999999</v>
      </c>
    </row>
    <row r="69" spans="1:52" s="154" customFormat="1" ht="34.950000000000003" customHeight="1" x14ac:dyDescent="0.45">
      <c r="A69" s="142" t="s">
        <v>7952</v>
      </c>
      <c r="B69" s="147">
        <v>2</v>
      </c>
      <c r="C69" s="151" t="s">
        <v>4004</v>
      </c>
      <c r="D69" s="151"/>
      <c r="E69" s="151"/>
      <c r="F69" s="147"/>
      <c r="G69" s="151"/>
      <c r="H69" s="147"/>
      <c r="I69" s="155" t="s">
        <v>1369</v>
      </c>
      <c r="J69" s="147"/>
      <c r="K69" s="147"/>
      <c r="L69" s="151" t="s">
        <v>7005</v>
      </c>
      <c r="M69" s="151"/>
      <c r="N69" s="151"/>
      <c r="O69" s="147">
        <v>1</v>
      </c>
      <c r="P69" s="147">
        <v>190</v>
      </c>
      <c r="Q69" s="147">
        <v>500</v>
      </c>
      <c r="R69" s="147">
        <v>350</v>
      </c>
      <c r="S69" s="147"/>
      <c r="T69" s="147" t="s">
        <v>3043</v>
      </c>
      <c r="U69" s="147"/>
      <c r="V69" s="147"/>
      <c r="W69" s="147"/>
      <c r="X69" s="147"/>
      <c r="Y69" s="147"/>
      <c r="Z69" s="147"/>
      <c r="AA69" s="147"/>
      <c r="AB69" s="147"/>
      <c r="AC69" s="147"/>
      <c r="AD69" s="153"/>
      <c r="AE69" s="147" t="s">
        <v>3043</v>
      </c>
      <c r="AF69" s="147"/>
      <c r="AG69" s="147"/>
      <c r="AH69" s="147"/>
      <c r="AI69" s="147"/>
      <c r="AJ69" s="147"/>
      <c r="AK69" s="147"/>
      <c r="AL69" s="147"/>
      <c r="AM69" s="147"/>
      <c r="AN69" s="147"/>
      <c r="AO69" s="147"/>
      <c r="AP69" s="147"/>
      <c r="AQ69" s="147"/>
      <c r="AR69" s="147"/>
      <c r="AS69" s="147"/>
      <c r="AT69" s="147"/>
      <c r="AU69" s="147"/>
      <c r="AV69" s="147"/>
      <c r="AW69" s="147"/>
      <c r="AX69" s="147"/>
      <c r="AY69" s="147"/>
      <c r="AZ69" s="83">
        <f t="shared" si="1"/>
        <v>3.3250000000000002E-2</v>
      </c>
    </row>
    <row r="70" spans="1:52" s="154" customFormat="1" ht="34.950000000000003" customHeight="1" x14ac:dyDescent="0.45">
      <c r="A70" s="142" t="s">
        <v>7952</v>
      </c>
      <c r="B70" s="147">
        <v>2</v>
      </c>
      <c r="C70" s="151" t="s">
        <v>4004</v>
      </c>
      <c r="D70" s="151" t="s">
        <v>1946</v>
      </c>
      <c r="E70" s="151" t="s">
        <v>24</v>
      </c>
      <c r="F70" s="147">
        <v>2</v>
      </c>
      <c r="G70" s="151" t="s">
        <v>755</v>
      </c>
      <c r="H70" s="147"/>
      <c r="I70" s="155" t="s">
        <v>1370</v>
      </c>
      <c r="J70" s="147"/>
      <c r="K70" s="147"/>
      <c r="L70" s="151" t="s">
        <v>2641</v>
      </c>
      <c r="M70" s="151"/>
      <c r="N70" s="151"/>
      <c r="O70" s="147">
        <v>1</v>
      </c>
      <c r="P70" s="147">
        <v>880</v>
      </c>
      <c r="Q70" s="147">
        <v>450</v>
      </c>
      <c r="R70" s="147">
        <v>1300</v>
      </c>
      <c r="S70" s="147"/>
      <c r="T70" s="147"/>
      <c r="U70" s="147"/>
      <c r="V70" s="147"/>
      <c r="W70" s="147"/>
      <c r="X70" s="147"/>
      <c r="Y70" s="147"/>
      <c r="Z70" s="147"/>
      <c r="AA70" s="147"/>
      <c r="AB70" s="147"/>
      <c r="AC70" s="147"/>
      <c r="AD70" s="153"/>
      <c r="AE70" s="147" t="s">
        <v>3043</v>
      </c>
      <c r="AF70" s="147"/>
      <c r="AG70" s="147"/>
      <c r="AH70" s="147"/>
      <c r="AI70" s="147"/>
      <c r="AJ70" s="147"/>
      <c r="AK70" s="147"/>
      <c r="AL70" s="147"/>
      <c r="AM70" s="147"/>
      <c r="AN70" s="147"/>
      <c r="AO70" s="147"/>
      <c r="AP70" s="147"/>
      <c r="AQ70" s="147"/>
      <c r="AR70" s="147"/>
      <c r="AS70" s="147"/>
      <c r="AT70" s="147"/>
      <c r="AU70" s="147"/>
      <c r="AV70" s="147"/>
      <c r="AW70" s="147"/>
      <c r="AX70" s="147"/>
      <c r="AY70" s="147"/>
      <c r="AZ70" s="83">
        <f t="shared" si="1"/>
        <v>0.51480000000000004</v>
      </c>
    </row>
    <row r="71" spans="1:52" ht="34.950000000000003" customHeight="1" x14ac:dyDescent="0.45">
      <c r="A71" s="93" t="s">
        <v>7952</v>
      </c>
      <c r="B71" s="79">
        <v>2</v>
      </c>
      <c r="C71" s="78" t="s">
        <v>4004</v>
      </c>
      <c r="D71" s="78"/>
      <c r="E71" s="78"/>
      <c r="F71" s="79"/>
      <c r="G71" s="78"/>
      <c r="H71" s="79"/>
      <c r="I71" s="80"/>
      <c r="J71" s="79"/>
      <c r="K71" s="79"/>
      <c r="L71" s="78" t="s">
        <v>9957</v>
      </c>
      <c r="M71" s="78"/>
      <c r="N71" s="78"/>
      <c r="O71" s="79">
        <v>1</v>
      </c>
      <c r="P71" s="79"/>
      <c r="Q71" s="79"/>
      <c r="R71" s="79"/>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1"/>
        <v>0</v>
      </c>
    </row>
    <row r="72" spans="1:52" ht="34.950000000000003" customHeight="1" x14ac:dyDescent="0.45">
      <c r="A72" s="93" t="s">
        <v>7952</v>
      </c>
      <c r="B72" s="79">
        <v>2</v>
      </c>
      <c r="C72" s="78" t="s">
        <v>4004</v>
      </c>
      <c r="D72" s="78"/>
      <c r="E72" s="78"/>
      <c r="F72" s="79"/>
      <c r="G72" s="78"/>
      <c r="H72" s="79"/>
      <c r="I72" s="80"/>
      <c r="J72" s="79"/>
      <c r="K72" s="79"/>
      <c r="L72" s="78" t="s">
        <v>5895</v>
      </c>
      <c r="M72" s="78" t="s">
        <v>9962</v>
      </c>
      <c r="N72" s="78"/>
      <c r="O72" s="79">
        <v>1</v>
      </c>
      <c r="P72" s="79">
        <v>400</v>
      </c>
      <c r="Q72" s="79">
        <v>600</v>
      </c>
      <c r="R72" s="79">
        <v>750</v>
      </c>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1"/>
        <v>0.18</v>
      </c>
    </row>
    <row r="73" spans="1:52" ht="34.950000000000003" customHeight="1" x14ac:dyDescent="0.45">
      <c r="A73" s="93" t="s">
        <v>7952</v>
      </c>
      <c r="B73" s="79">
        <v>2</v>
      </c>
      <c r="C73" s="78" t="s">
        <v>4004</v>
      </c>
      <c r="D73" s="78"/>
      <c r="E73" s="78"/>
      <c r="F73" s="79"/>
      <c r="G73" s="78"/>
      <c r="H73" s="79"/>
      <c r="I73" s="80"/>
      <c r="J73" s="79"/>
      <c r="K73" s="79"/>
      <c r="L73" s="78" t="s">
        <v>9937</v>
      </c>
      <c r="M73" s="78"/>
      <c r="N73" s="78"/>
      <c r="O73" s="79">
        <v>1</v>
      </c>
      <c r="P73" s="79"/>
      <c r="Q73" s="79"/>
      <c r="R73" s="79"/>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f t="shared" si="1"/>
        <v>0</v>
      </c>
    </row>
    <row r="74" spans="1:52" ht="34.950000000000003" customHeight="1" x14ac:dyDescent="0.45">
      <c r="A74" s="93" t="s">
        <v>7952</v>
      </c>
      <c r="B74" s="79">
        <v>2</v>
      </c>
      <c r="C74" s="78" t="s">
        <v>4004</v>
      </c>
      <c r="D74" s="78"/>
      <c r="E74" s="78"/>
      <c r="F74" s="79"/>
      <c r="G74" s="78"/>
      <c r="H74" s="79"/>
      <c r="I74" s="80"/>
      <c r="J74" s="79"/>
      <c r="K74" s="79"/>
      <c r="L74" s="78" t="s">
        <v>9940</v>
      </c>
      <c r="M74" s="78"/>
      <c r="N74" s="78"/>
      <c r="O74" s="79">
        <v>15</v>
      </c>
      <c r="P74" s="79"/>
      <c r="Q74" s="79"/>
      <c r="R74" s="79"/>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v>1.5</v>
      </c>
    </row>
    <row r="75" spans="1:52" s="99" customFormat="1" ht="34.950000000000003" customHeight="1" x14ac:dyDescent="0.45">
      <c r="A75" s="93" t="s">
        <v>7952</v>
      </c>
      <c r="B75" s="77">
        <v>2</v>
      </c>
      <c r="C75" s="78" t="s">
        <v>1319</v>
      </c>
      <c r="D75" s="93"/>
      <c r="E75" s="93"/>
      <c r="F75" s="94"/>
      <c r="G75" s="93"/>
      <c r="H75" s="77"/>
      <c r="I75" s="95">
        <v>3644</v>
      </c>
      <c r="J75" s="77"/>
      <c r="K75" s="77"/>
      <c r="L75" s="93" t="s">
        <v>2910</v>
      </c>
      <c r="M75" s="96"/>
      <c r="N75" s="96"/>
      <c r="O75" s="79">
        <v>1</v>
      </c>
      <c r="P75" s="77">
        <v>800</v>
      </c>
      <c r="Q75" s="77">
        <v>430</v>
      </c>
      <c r="R75" s="77">
        <v>1650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5075</v>
      </c>
      <c r="AU75" s="77">
        <v>15</v>
      </c>
      <c r="AV75" s="94" t="s">
        <v>4003</v>
      </c>
      <c r="AW75" s="77" t="s">
        <v>2874</v>
      </c>
      <c r="AX75" s="94" t="s">
        <v>3232</v>
      </c>
      <c r="AY75" s="77"/>
      <c r="AZ75" s="83">
        <f t="shared" ref="AZ75:AZ105" si="2">P75*Q75*R75/1000000000*O75</f>
        <v>0.56759999999999999</v>
      </c>
    </row>
    <row r="76" spans="1:52" ht="34.950000000000003" customHeight="1" x14ac:dyDescent="0.45">
      <c r="A76" s="93" t="s">
        <v>7952</v>
      </c>
      <c r="B76" s="79">
        <v>2</v>
      </c>
      <c r="C76" s="78" t="s">
        <v>1319</v>
      </c>
      <c r="D76" s="78" t="s">
        <v>1946</v>
      </c>
      <c r="E76" s="78" t="s">
        <v>24</v>
      </c>
      <c r="F76" s="79">
        <v>2</v>
      </c>
      <c r="G76" s="78" t="s">
        <v>1376</v>
      </c>
      <c r="H76" s="79"/>
      <c r="I76" s="80" t="s">
        <v>1378</v>
      </c>
      <c r="J76" s="79" t="s">
        <v>0</v>
      </c>
      <c r="K76" s="79"/>
      <c r="L76" s="78" t="s">
        <v>7977</v>
      </c>
      <c r="M76" s="78" t="s">
        <v>6865</v>
      </c>
      <c r="N76" s="78"/>
      <c r="O76" s="79">
        <v>1</v>
      </c>
      <c r="P76" s="79">
        <v>850</v>
      </c>
      <c r="Q76" s="79">
        <v>2000</v>
      </c>
      <c r="R76" s="79">
        <v>800</v>
      </c>
      <c r="S76" s="79"/>
      <c r="T76" s="79"/>
      <c r="U76" s="79"/>
      <c r="V76" s="79"/>
      <c r="W76" s="79"/>
      <c r="X76" s="79"/>
      <c r="Y76" s="79"/>
      <c r="Z76" s="79"/>
      <c r="AA76" s="79"/>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83">
        <f t="shared" si="2"/>
        <v>1.36</v>
      </c>
    </row>
    <row r="77" spans="1:52" ht="34.950000000000003" customHeight="1" x14ac:dyDescent="0.45">
      <c r="A77" s="93" t="s">
        <v>7952</v>
      </c>
      <c r="B77" s="79">
        <v>2</v>
      </c>
      <c r="C77" s="78" t="s">
        <v>1319</v>
      </c>
      <c r="D77" s="78"/>
      <c r="E77" s="78"/>
      <c r="F77" s="79"/>
      <c r="G77" s="78"/>
      <c r="H77" s="79"/>
      <c r="I77" s="80" t="s">
        <v>1324</v>
      </c>
      <c r="J77" s="79"/>
      <c r="K77" s="79"/>
      <c r="L77" s="78" t="s">
        <v>5998</v>
      </c>
      <c r="M77" s="78"/>
      <c r="N77" s="78"/>
      <c r="O77" s="79">
        <v>1</v>
      </c>
      <c r="P77" s="79">
        <v>800</v>
      </c>
      <c r="Q77" s="79">
        <v>580</v>
      </c>
      <c r="R77" s="79">
        <v>1000</v>
      </c>
      <c r="S77" s="79"/>
      <c r="T77" s="79"/>
      <c r="U77" s="79"/>
      <c r="V77" s="79"/>
      <c r="W77" s="79"/>
      <c r="X77" s="79"/>
      <c r="Y77" s="79"/>
      <c r="Z77" s="79"/>
      <c r="AA77" s="79"/>
      <c r="AB77" s="79"/>
      <c r="AC77" s="79"/>
      <c r="AD77" s="81"/>
      <c r="AE77" s="79" t="s">
        <v>3043</v>
      </c>
      <c r="AF77" s="79"/>
      <c r="AG77" s="79"/>
      <c r="AH77" s="79"/>
      <c r="AI77" s="79"/>
      <c r="AJ77" s="79"/>
      <c r="AK77" s="79"/>
      <c r="AL77" s="79"/>
      <c r="AM77" s="79"/>
      <c r="AN77" s="79"/>
      <c r="AO77" s="79"/>
      <c r="AP77" s="79"/>
      <c r="AQ77" s="79"/>
      <c r="AR77" s="79"/>
      <c r="AS77" s="79"/>
      <c r="AT77" s="79"/>
      <c r="AU77" s="79"/>
      <c r="AV77" s="79"/>
      <c r="AW77" s="79"/>
      <c r="AX77" s="79"/>
      <c r="AY77" s="79"/>
      <c r="AZ77" s="83">
        <f t="shared" si="2"/>
        <v>0.46400000000000002</v>
      </c>
    </row>
    <row r="78" spans="1:52" ht="34.950000000000003" customHeight="1" x14ac:dyDescent="0.45">
      <c r="A78" s="93" t="s">
        <v>7952</v>
      </c>
      <c r="B78" s="79">
        <v>2</v>
      </c>
      <c r="C78" s="78" t="s">
        <v>1319</v>
      </c>
      <c r="D78" s="78"/>
      <c r="E78" s="78"/>
      <c r="F78" s="79"/>
      <c r="G78" s="78"/>
      <c r="H78" s="79"/>
      <c r="I78" s="80" t="s">
        <v>5157</v>
      </c>
      <c r="J78" s="79"/>
      <c r="K78" s="79"/>
      <c r="L78" s="78" t="s">
        <v>5386</v>
      </c>
      <c r="M78" s="78" t="s">
        <v>6838</v>
      </c>
      <c r="N78" s="78" t="s">
        <v>1735</v>
      </c>
      <c r="O78" s="79">
        <v>1</v>
      </c>
      <c r="P78" s="79">
        <v>600</v>
      </c>
      <c r="Q78" s="79">
        <v>600</v>
      </c>
      <c r="R78" s="79">
        <v>1400</v>
      </c>
      <c r="S78" s="79"/>
      <c r="T78" s="79" t="s">
        <v>3043</v>
      </c>
      <c r="U78" s="79"/>
      <c r="V78" s="79"/>
      <c r="W78" s="79"/>
      <c r="X78" s="79"/>
      <c r="Y78" s="79"/>
      <c r="Z78" s="79"/>
      <c r="AA78" s="79"/>
      <c r="AB78" s="79" t="s">
        <v>5483</v>
      </c>
      <c r="AC78" s="79"/>
      <c r="AD78" s="81"/>
      <c r="AE78" s="79" t="s">
        <v>3043</v>
      </c>
      <c r="AF78" s="79"/>
      <c r="AG78" s="79"/>
      <c r="AH78" s="79"/>
      <c r="AI78" s="79"/>
      <c r="AJ78" s="79"/>
      <c r="AK78" s="79"/>
      <c r="AL78" s="79"/>
      <c r="AM78" s="79"/>
      <c r="AN78" s="79"/>
      <c r="AO78" s="79"/>
      <c r="AP78" s="79"/>
      <c r="AQ78" s="79"/>
      <c r="AR78" s="79"/>
      <c r="AS78" s="79"/>
      <c r="AT78" s="79"/>
      <c r="AU78" s="79"/>
      <c r="AV78" s="79"/>
      <c r="AW78" s="79"/>
      <c r="AX78" s="79"/>
      <c r="AY78" s="79"/>
      <c r="AZ78" s="83">
        <f t="shared" si="2"/>
        <v>0.504</v>
      </c>
    </row>
    <row r="79" spans="1:52" s="154" customFormat="1" ht="34.950000000000003" customHeight="1" x14ac:dyDescent="0.45">
      <c r="A79" s="142" t="s">
        <v>7952</v>
      </c>
      <c r="B79" s="147">
        <v>2</v>
      </c>
      <c r="C79" s="151" t="s">
        <v>1319</v>
      </c>
      <c r="D79" s="151"/>
      <c r="E79" s="151"/>
      <c r="F79" s="147"/>
      <c r="G79" s="151"/>
      <c r="H79" s="147"/>
      <c r="I79" s="155" t="s">
        <v>1320</v>
      </c>
      <c r="J79" s="147"/>
      <c r="K79" s="147"/>
      <c r="L79" s="151" t="s">
        <v>2609</v>
      </c>
      <c r="M79" s="151" t="s">
        <v>6838</v>
      </c>
      <c r="N79" s="151" t="s">
        <v>7014</v>
      </c>
      <c r="O79" s="147">
        <v>1</v>
      </c>
      <c r="P79" s="147">
        <v>430</v>
      </c>
      <c r="Q79" s="147">
        <v>450</v>
      </c>
      <c r="R79" s="147">
        <v>1100</v>
      </c>
      <c r="S79" s="147"/>
      <c r="T79" s="147" t="s">
        <v>3043</v>
      </c>
      <c r="U79" s="147"/>
      <c r="V79" s="147"/>
      <c r="W79" s="147"/>
      <c r="X79" s="147"/>
      <c r="Y79" s="147"/>
      <c r="Z79" s="147"/>
      <c r="AA79" s="147"/>
      <c r="AB79" s="147"/>
      <c r="AC79" s="147"/>
      <c r="AD79" s="153"/>
      <c r="AE79" s="147" t="s">
        <v>3043</v>
      </c>
      <c r="AF79" s="147"/>
      <c r="AG79" s="147"/>
      <c r="AH79" s="147"/>
      <c r="AI79" s="147"/>
      <c r="AJ79" s="147"/>
      <c r="AK79" s="147"/>
      <c r="AL79" s="147"/>
      <c r="AM79" s="147"/>
      <c r="AN79" s="147"/>
      <c r="AO79" s="147"/>
      <c r="AP79" s="147"/>
      <c r="AQ79" s="147"/>
      <c r="AR79" s="147"/>
      <c r="AS79" s="147"/>
      <c r="AT79" s="147"/>
      <c r="AU79" s="147"/>
      <c r="AV79" s="147"/>
      <c r="AW79" s="147"/>
      <c r="AX79" s="147"/>
      <c r="AY79" s="147"/>
      <c r="AZ79" s="83">
        <f t="shared" si="2"/>
        <v>0.21285000000000001</v>
      </c>
    </row>
    <row r="80" spans="1:52" s="154" customFormat="1" ht="34.950000000000003" customHeight="1" x14ac:dyDescent="0.45">
      <c r="A80" s="142" t="s">
        <v>7952</v>
      </c>
      <c r="B80" s="147">
        <v>2</v>
      </c>
      <c r="C80" s="151" t="s">
        <v>1319</v>
      </c>
      <c r="D80" s="151"/>
      <c r="E80" s="151"/>
      <c r="F80" s="147"/>
      <c r="G80" s="151"/>
      <c r="H80" s="147"/>
      <c r="I80" s="155" t="s">
        <v>1321</v>
      </c>
      <c r="J80" s="147"/>
      <c r="K80" s="147"/>
      <c r="L80" s="151" t="s">
        <v>2608</v>
      </c>
      <c r="M80" s="151" t="s">
        <v>2689</v>
      </c>
      <c r="N80" s="151" t="s">
        <v>1322</v>
      </c>
      <c r="O80" s="147">
        <v>1</v>
      </c>
      <c r="P80" s="147">
        <v>380</v>
      </c>
      <c r="Q80" s="147">
        <v>420</v>
      </c>
      <c r="R80" s="147">
        <v>1300</v>
      </c>
      <c r="S80" s="147"/>
      <c r="T80" s="147" t="s">
        <v>3043</v>
      </c>
      <c r="U80" s="147"/>
      <c r="V80" s="147"/>
      <c r="W80" s="147"/>
      <c r="X80" s="147"/>
      <c r="Y80" s="147"/>
      <c r="Z80" s="147"/>
      <c r="AA80" s="147"/>
      <c r="AB80" s="147"/>
      <c r="AC80" s="147"/>
      <c r="AD80" s="153"/>
      <c r="AE80" s="147" t="s">
        <v>3043</v>
      </c>
      <c r="AF80" s="147"/>
      <c r="AG80" s="147"/>
      <c r="AH80" s="147"/>
      <c r="AI80" s="147"/>
      <c r="AJ80" s="147"/>
      <c r="AK80" s="147"/>
      <c r="AL80" s="147"/>
      <c r="AM80" s="147"/>
      <c r="AN80" s="147"/>
      <c r="AO80" s="147"/>
      <c r="AP80" s="147"/>
      <c r="AQ80" s="147"/>
      <c r="AR80" s="147"/>
      <c r="AS80" s="147"/>
      <c r="AT80" s="147"/>
      <c r="AU80" s="147"/>
      <c r="AV80" s="147"/>
      <c r="AW80" s="147"/>
      <c r="AX80" s="147"/>
      <c r="AY80" s="147"/>
      <c r="AZ80" s="83">
        <f t="shared" si="2"/>
        <v>0.20748</v>
      </c>
    </row>
    <row r="81" spans="1:52" ht="34.950000000000003" customHeight="1" x14ac:dyDescent="0.45">
      <c r="A81" s="93" t="s">
        <v>7952</v>
      </c>
      <c r="B81" s="79">
        <v>2</v>
      </c>
      <c r="C81" s="78" t="s">
        <v>1319</v>
      </c>
      <c r="D81" s="78"/>
      <c r="E81" s="78"/>
      <c r="F81" s="79"/>
      <c r="G81" s="78"/>
      <c r="H81" s="79"/>
      <c r="I81" s="80" t="s">
        <v>1328</v>
      </c>
      <c r="J81" s="79"/>
      <c r="K81" s="79"/>
      <c r="L81" s="78" t="s">
        <v>5995</v>
      </c>
      <c r="M81" s="78" t="s">
        <v>6755</v>
      </c>
      <c r="N81" s="78" t="s">
        <v>9950</v>
      </c>
      <c r="O81" s="79">
        <v>1</v>
      </c>
      <c r="P81" s="79">
        <v>440</v>
      </c>
      <c r="Q81" s="79">
        <v>150</v>
      </c>
      <c r="R81" s="79">
        <v>360</v>
      </c>
      <c r="S81" s="79"/>
      <c r="T81" s="79" t="s">
        <v>3043</v>
      </c>
      <c r="U81" s="79"/>
      <c r="V81" s="79"/>
      <c r="W81" s="79"/>
      <c r="X81" s="79"/>
      <c r="Y81" s="79"/>
      <c r="Z81" s="79"/>
      <c r="AA81" s="79" t="s">
        <v>3043</v>
      </c>
      <c r="AB81" s="79" t="s">
        <v>5458</v>
      </c>
      <c r="AC81" s="79"/>
      <c r="AD81" s="81"/>
      <c r="AE81" s="79" t="s">
        <v>3043</v>
      </c>
      <c r="AF81" s="79"/>
      <c r="AG81" s="79"/>
      <c r="AH81" s="79"/>
      <c r="AI81" s="79"/>
      <c r="AJ81" s="79"/>
      <c r="AK81" s="79"/>
      <c r="AL81" s="79"/>
      <c r="AM81" s="79"/>
      <c r="AN81" s="79"/>
      <c r="AO81" s="79"/>
      <c r="AP81" s="79"/>
      <c r="AQ81" s="79"/>
      <c r="AR81" s="79"/>
      <c r="AS81" s="79"/>
      <c r="AT81" s="79"/>
      <c r="AU81" s="79"/>
      <c r="AV81" s="79"/>
      <c r="AW81" s="79"/>
      <c r="AX81" s="79"/>
      <c r="AY81" s="79" t="s">
        <v>9947</v>
      </c>
      <c r="AZ81" s="83">
        <f t="shared" si="2"/>
        <v>2.376E-2</v>
      </c>
    </row>
    <row r="82" spans="1:52" ht="34.950000000000003" customHeight="1" x14ac:dyDescent="0.45">
      <c r="A82" s="93" t="s">
        <v>7952</v>
      </c>
      <c r="B82" s="79">
        <v>2</v>
      </c>
      <c r="C82" s="78" t="s">
        <v>1319</v>
      </c>
      <c r="D82" s="78"/>
      <c r="E82" s="78"/>
      <c r="F82" s="79"/>
      <c r="G82" s="78"/>
      <c r="H82" s="79"/>
      <c r="I82" s="80" t="s">
        <v>1329</v>
      </c>
      <c r="J82" s="79"/>
      <c r="K82" s="79"/>
      <c r="L82" s="78" t="s">
        <v>5995</v>
      </c>
      <c r="M82" s="78" t="s">
        <v>6755</v>
      </c>
      <c r="N82" s="78" t="s">
        <v>9950</v>
      </c>
      <c r="O82" s="79">
        <v>1</v>
      </c>
      <c r="P82" s="79">
        <v>440</v>
      </c>
      <c r="Q82" s="79">
        <v>150</v>
      </c>
      <c r="R82" s="79">
        <v>360</v>
      </c>
      <c r="S82" s="79"/>
      <c r="T82" s="79" t="s">
        <v>3043</v>
      </c>
      <c r="U82" s="79"/>
      <c r="V82" s="79"/>
      <c r="W82" s="79"/>
      <c r="X82" s="79"/>
      <c r="Y82" s="79"/>
      <c r="Z82" s="79"/>
      <c r="AA82" s="79" t="s">
        <v>3043</v>
      </c>
      <c r="AB82" s="79" t="s">
        <v>5458</v>
      </c>
      <c r="AC82" s="79"/>
      <c r="AD82" s="81"/>
      <c r="AE82" s="79" t="s">
        <v>3043</v>
      </c>
      <c r="AF82" s="79"/>
      <c r="AG82" s="79"/>
      <c r="AH82" s="79"/>
      <c r="AI82" s="79"/>
      <c r="AJ82" s="79"/>
      <c r="AK82" s="79"/>
      <c r="AL82" s="79"/>
      <c r="AM82" s="79"/>
      <c r="AN82" s="79"/>
      <c r="AO82" s="79"/>
      <c r="AP82" s="79"/>
      <c r="AQ82" s="79"/>
      <c r="AR82" s="79"/>
      <c r="AS82" s="79"/>
      <c r="AT82" s="79"/>
      <c r="AU82" s="79"/>
      <c r="AV82" s="79"/>
      <c r="AW82" s="79"/>
      <c r="AX82" s="79"/>
      <c r="AY82" s="79" t="s">
        <v>9947</v>
      </c>
      <c r="AZ82" s="83">
        <f t="shared" si="2"/>
        <v>2.376E-2</v>
      </c>
    </row>
    <row r="83" spans="1:52" ht="34.950000000000003" customHeight="1" x14ac:dyDescent="0.45">
      <c r="A83" s="93" t="s">
        <v>7952</v>
      </c>
      <c r="B83" s="79">
        <v>2</v>
      </c>
      <c r="C83" s="78" t="s">
        <v>1319</v>
      </c>
      <c r="D83" s="78"/>
      <c r="E83" s="78"/>
      <c r="F83" s="79"/>
      <c r="G83" s="78"/>
      <c r="H83" s="79"/>
      <c r="I83" s="80" t="s">
        <v>1330</v>
      </c>
      <c r="J83" s="79"/>
      <c r="K83" s="79"/>
      <c r="L83" s="78" t="s">
        <v>5995</v>
      </c>
      <c r="M83" s="78" t="s">
        <v>6755</v>
      </c>
      <c r="N83" s="78" t="s">
        <v>9950</v>
      </c>
      <c r="O83" s="79">
        <v>1</v>
      </c>
      <c r="P83" s="79">
        <v>440</v>
      </c>
      <c r="Q83" s="79">
        <v>150</v>
      </c>
      <c r="R83" s="79">
        <v>360</v>
      </c>
      <c r="S83" s="79"/>
      <c r="T83" s="79" t="s">
        <v>3043</v>
      </c>
      <c r="U83" s="79"/>
      <c r="V83" s="79"/>
      <c r="W83" s="79"/>
      <c r="X83" s="79"/>
      <c r="Y83" s="79"/>
      <c r="Z83" s="79"/>
      <c r="AA83" s="79" t="s">
        <v>3043</v>
      </c>
      <c r="AB83" s="79" t="s">
        <v>5458</v>
      </c>
      <c r="AC83" s="79"/>
      <c r="AD83" s="81"/>
      <c r="AE83" s="79" t="s">
        <v>3043</v>
      </c>
      <c r="AF83" s="79"/>
      <c r="AG83" s="79"/>
      <c r="AH83" s="79"/>
      <c r="AI83" s="79"/>
      <c r="AJ83" s="79"/>
      <c r="AK83" s="79"/>
      <c r="AL83" s="79"/>
      <c r="AM83" s="79"/>
      <c r="AN83" s="79"/>
      <c r="AO83" s="79"/>
      <c r="AP83" s="79"/>
      <c r="AQ83" s="79"/>
      <c r="AR83" s="79"/>
      <c r="AS83" s="79"/>
      <c r="AT83" s="79"/>
      <c r="AU83" s="79"/>
      <c r="AV83" s="79"/>
      <c r="AW83" s="79"/>
      <c r="AX83" s="79"/>
      <c r="AY83" s="79" t="s">
        <v>9947</v>
      </c>
      <c r="AZ83" s="83">
        <f t="shared" si="2"/>
        <v>2.376E-2</v>
      </c>
    </row>
    <row r="84" spans="1:52" ht="34.950000000000003" customHeight="1" x14ac:dyDescent="0.45">
      <c r="A84" s="93" t="s">
        <v>7952</v>
      </c>
      <c r="B84" s="79">
        <v>2</v>
      </c>
      <c r="C84" s="78" t="s">
        <v>1319</v>
      </c>
      <c r="D84" s="78"/>
      <c r="E84" s="78"/>
      <c r="F84" s="79"/>
      <c r="G84" s="78"/>
      <c r="H84" s="79"/>
      <c r="I84" s="80" t="s">
        <v>1331</v>
      </c>
      <c r="J84" s="79"/>
      <c r="K84" s="79"/>
      <c r="L84" s="78" t="s">
        <v>5995</v>
      </c>
      <c r="M84" s="78" t="s">
        <v>6755</v>
      </c>
      <c r="N84" s="78" t="s">
        <v>9950</v>
      </c>
      <c r="O84" s="79">
        <v>1</v>
      </c>
      <c r="P84" s="79">
        <v>440</v>
      </c>
      <c r="Q84" s="79">
        <v>150</v>
      </c>
      <c r="R84" s="79">
        <v>360</v>
      </c>
      <c r="S84" s="79"/>
      <c r="T84" s="79" t="s">
        <v>3043</v>
      </c>
      <c r="U84" s="79"/>
      <c r="V84" s="79"/>
      <c r="W84" s="79"/>
      <c r="X84" s="79"/>
      <c r="Y84" s="79"/>
      <c r="Z84" s="79"/>
      <c r="AA84" s="79" t="s">
        <v>3043</v>
      </c>
      <c r="AB84" s="79" t="s">
        <v>5458</v>
      </c>
      <c r="AC84" s="79"/>
      <c r="AD84" s="81"/>
      <c r="AE84" s="79" t="s">
        <v>3043</v>
      </c>
      <c r="AF84" s="79"/>
      <c r="AG84" s="79"/>
      <c r="AH84" s="79"/>
      <c r="AI84" s="79"/>
      <c r="AJ84" s="79"/>
      <c r="AK84" s="79"/>
      <c r="AL84" s="79"/>
      <c r="AM84" s="79"/>
      <c r="AN84" s="79"/>
      <c r="AO84" s="79"/>
      <c r="AP84" s="79"/>
      <c r="AQ84" s="79"/>
      <c r="AR84" s="79"/>
      <c r="AS84" s="79"/>
      <c r="AT84" s="79"/>
      <c r="AU84" s="79"/>
      <c r="AV84" s="79"/>
      <c r="AW84" s="79"/>
      <c r="AX84" s="79"/>
      <c r="AY84" s="79" t="s">
        <v>9947</v>
      </c>
      <c r="AZ84" s="83">
        <f t="shared" si="2"/>
        <v>2.376E-2</v>
      </c>
    </row>
    <row r="85" spans="1:52" s="154" customFormat="1" ht="34.950000000000003" customHeight="1" x14ac:dyDescent="0.45">
      <c r="A85" s="142" t="s">
        <v>7952</v>
      </c>
      <c r="B85" s="147">
        <v>2</v>
      </c>
      <c r="C85" s="151" t="s">
        <v>1319</v>
      </c>
      <c r="D85" s="151" t="s">
        <v>1946</v>
      </c>
      <c r="E85" s="151" t="s">
        <v>24</v>
      </c>
      <c r="F85" s="147">
        <v>2</v>
      </c>
      <c r="G85" s="151" t="s">
        <v>1335</v>
      </c>
      <c r="H85" s="147"/>
      <c r="I85" s="155" t="s">
        <v>1338</v>
      </c>
      <c r="J85" s="147" t="s">
        <v>0</v>
      </c>
      <c r="K85" s="147"/>
      <c r="L85" s="151" t="s">
        <v>1339</v>
      </c>
      <c r="M85" s="151" t="s">
        <v>7015</v>
      </c>
      <c r="N85" s="151" t="s">
        <v>1340</v>
      </c>
      <c r="O85" s="147">
        <v>1</v>
      </c>
      <c r="P85" s="147">
        <v>550</v>
      </c>
      <c r="Q85" s="147">
        <v>650</v>
      </c>
      <c r="R85" s="147">
        <v>1400</v>
      </c>
      <c r="S85" s="147"/>
      <c r="T85" s="147" t="s">
        <v>3043</v>
      </c>
      <c r="U85" s="147"/>
      <c r="V85" s="147"/>
      <c r="W85" s="147"/>
      <c r="X85" s="147"/>
      <c r="Y85" s="147"/>
      <c r="Z85" s="147"/>
      <c r="AA85" s="147"/>
      <c r="AB85" s="147"/>
      <c r="AC85" s="147"/>
      <c r="AD85" s="153"/>
      <c r="AE85" s="147" t="s">
        <v>3043</v>
      </c>
      <c r="AF85" s="147"/>
      <c r="AG85" s="147"/>
      <c r="AH85" s="147"/>
      <c r="AI85" s="147"/>
      <c r="AJ85" s="147"/>
      <c r="AK85" s="147"/>
      <c r="AL85" s="147"/>
      <c r="AM85" s="147"/>
      <c r="AN85" s="147"/>
      <c r="AO85" s="147"/>
      <c r="AP85" s="147"/>
      <c r="AQ85" s="147"/>
      <c r="AR85" s="147"/>
      <c r="AS85" s="147"/>
      <c r="AT85" s="147"/>
      <c r="AU85" s="147"/>
      <c r="AV85" s="147"/>
      <c r="AW85" s="147"/>
      <c r="AX85" s="147"/>
      <c r="AY85" s="147"/>
      <c r="AZ85" s="149">
        <f t="shared" si="2"/>
        <v>0.50049999999999994</v>
      </c>
    </row>
    <row r="86" spans="1:52" ht="34.950000000000003" customHeight="1" x14ac:dyDescent="0.45">
      <c r="A86" s="93" t="s">
        <v>7952</v>
      </c>
      <c r="B86" s="79">
        <v>2</v>
      </c>
      <c r="C86" s="78" t="s">
        <v>1319</v>
      </c>
      <c r="D86" s="78"/>
      <c r="E86" s="78"/>
      <c r="F86" s="79"/>
      <c r="G86" s="78"/>
      <c r="H86" s="79"/>
      <c r="I86" s="80" t="s">
        <v>3054</v>
      </c>
      <c r="J86" s="79"/>
      <c r="K86" s="79"/>
      <c r="L86" s="78" t="s">
        <v>5401</v>
      </c>
      <c r="M86" s="78" t="s">
        <v>5509</v>
      </c>
      <c r="N86" s="78" t="s">
        <v>5510</v>
      </c>
      <c r="O86" s="79">
        <v>1</v>
      </c>
      <c r="P86" s="79">
        <v>500</v>
      </c>
      <c r="Q86" s="79">
        <v>600</v>
      </c>
      <c r="R86" s="79">
        <v>1900</v>
      </c>
      <c r="S86" s="79"/>
      <c r="T86" s="79" t="s">
        <v>3043</v>
      </c>
      <c r="U86" s="79"/>
      <c r="V86" s="79"/>
      <c r="W86" s="79"/>
      <c r="X86" s="79"/>
      <c r="Y86" s="79"/>
      <c r="Z86" s="79"/>
      <c r="AA86" s="79"/>
      <c r="AB86" s="79"/>
      <c r="AC86" s="79"/>
      <c r="AD86" s="81">
        <v>2017.6</v>
      </c>
      <c r="AE86" s="79" t="s">
        <v>3043</v>
      </c>
      <c r="AF86" s="79"/>
      <c r="AG86" s="79"/>
      <c r="AH86" s="79"/>
      <c r="AI86" s="79"/>
      <c r="AJ86" s="79"/>
      <c r="AK86" s="79"/>
      <c r="AL86" s="79"/>
      <c r="AM86" s="79"/>
      <c r="AN86" s="79"/>
      <c r="AO86" s="79"/>
      <c r="AP86" s="79"/>
      <c r="AQ86" s="79"/>
      <c r="AR86" s="79"/>
      <c r="AS86" s="79"/>
      <c r="AT86" s="79"/>
      <c r="AU86" s="79"/>
      <c r="AV86" s="79"/>
      <c r="AW86" s="79"/>
      <c r="AX86" s="79"/>
      <c r="AY86" s="79"/>
      <c r="AZ86" s="83">
        <f t="shared" si="2"/>
        <v>0.56999999999999995</v>
      </c>
    </row>
    <row r="87" spans="1:52" ht="34.950000000000003" customHeight="1" x14ac:dyDescent="0.45">
      <c r="A87" s="93" t="s">
        <v>7952</v>
      </c>
      <c r="B87" s="79">
        <v>2</v>
      </c>
      <c r="C87" s="78" t="s">
        <v>1319</v>
      </c>
      <c r="D87" s="78" t="s">
        <v>1946</v>
      </c>
      <c r="E87" s="78" t="s">
        <v>24</v>
      </c>
      <c r="F87" s="79">
        <v>2</v>
      </c>
      <c r="G87" s="78" t="s">
        <v>1318</v>
      </c>
      <c r="H87" s="79" t="s">
        <v>2824</v>
      </c>
      <c r="I87" s="80"/>
      <c r="J87" s="79" t="s">
        <v>0</v>
      </c>
      <c r="K87" s="79"/>
      <c r="L87" s="78" t="s">
        <v>2608</v>
      </c>
      <c r="M87" s="78" t="s">
        <v>2689</v>
      </c>
      <c r="N87" s="78" t="s">
        <v>9959</v>
      </c>
      <c r="O87" s="79">
        <v>1</v>
      </c>
      <c r="P87" s="79">
        <v>600</v>
      </c>
      <c r="Q87" s="79">
        <v>800</v>
      </c>
      <c r="R87" s="79">
        <v>1400</v>
      </c>
      <c r="S87" s="79"/>
      <c r="T87" s="79"/>
      <c r="U87" s="79"/>
      <c r="V87" s="79"/>
      <c r="W87" s="79"/>
      <c r="X87" s="79"/>
      <c r="Y87" s="79"/>
      <c r="Z87" s="79"/>
      <c r="AA87" s="79"/>
      <c r="AB87" s="79"/>
      <c r="AC87" s="79"/>
      <c r="AD87" s="81" t="s">
        <v>2433</v>
      </c>
      <c r="AE87" s="79"/>
      <c r="AF87" s="79"/>
      <c r="AG87" s="79"/>
      <c r="AH87" s="79"/>
      <c r="AI87" s="79"/>
      <c r="AJ87" s="79"/>
      <c r="AK87" s="79"/>
      <c r="AL87" s="79"/>
      <c r="AM87" s="79"/>
      <c r="AN87" s="79"/>
      <c r="AO87" s="79"/>
      <c r="AP87" s="79"/>
      <c r="AQ87" s="79"/>
      <c r="AR87" s="79"/>
      <c r="AS87" s="79"/>
      <c r="AT87" s="79"/>
      <c r="AU87" s="79"/>
      <c r="AV87" s="79"/>
      <c r="AW87" s="79"/>
      <c r="AX87" s="79"/>
      <c r="AY87" s="79"/>
      <c r="AZ87" s="83">
        <f t="shared" si="2"/>
        <v>0.67200000000000004</v>
      </c>
    </row>
    <row r="88" spans="1:52" ht="34.950000000000003" customHeight="1" x14ac:dyDescent="0.45">
      <c r="A88" s="93" t="s">
        <v>7952</v>
      </c>
      <c r="B88" s="79">
        <v>2</v>
      </c>
      <c r="C88" s="78" t="s">
        <v>1319</v>
      </c>
      <c r="D88" s="78" t="s">
        <v>1946</v>
      </c>
      <c r="E88" s="78" t="s">
        <v>24</v>
      </c>
      <c r="F88" s="79">
        <v>2</v>
      </c>
      <c r="G88" s="78" t="s">
        <v>1318</v>
      </c>
      <c r="H88" s="79"/>
      <c r="I88" s="80"/>
      <c r="J88" s="79" t="s">
        <v>0</v>
      </c>
      <c r="K88" s="79"/>
      <c r="L88" s="78" t="s">
        <v>6989</v>
      </c>
      <c r="M88" s="78"/>
      <c r="N88" s="78" t="s">
        <v>6988</v>
      </c>
      <c r="O88" s="79">
        <v>3</v>
      </c>
      <c r="P88" s="79"/>
      <c r="Q88" s="79"/>
      <c r="R88" s="79"/>
      <c r="S88" s="79"/>
      <c r="T88" s="79"/>
      <c r="U88" s="79"/>
      <c r="V88" s="79"/>
      <c r="W88" s="79"/>
      <c r="X88" s="79"/>
      <c r="Y88" s="79"/>
      <c r="Z88" s="79"/>
      <c r="AA88" s="79"/>
      <c r="AB88" s="79"/>
      <c r="AC88" s="79"/>
      <c r="AD88" s="81" t="s">
        <v>2470</v>
      </c>
      <c r="AE88" s="79"/>
      <c r="AF88" s="79"/>
      <c r="AG88" s="79"/>
      <c r="AH88" s="79"/>
      <c r="AI88" s="79"/>
      <c r="AJ88" s="79"/>
      <c r="AK88" s="79"/>
      <c r="AL88" s="79"/>
      <c r="AM88" s="79"/>
      <c r="AN88" s="79"/>
      <c r="AO88" s="79"/>
      <c r="AP88" s="79"/>
      <c r="AQ88" s="79"/>
      <c r="AR88" s="79"/>
      <c r="AS88" s="79"/>
      <c r="AT88" s="79"/>
      <c r="AU88" s="79"/>
      <c r="AV88" s="79"/>
      <c r="AW88" s="79"/>
      <c r="AX88" s="79"/>
      <c r="AY88" s="79"/>
      <c r="AZ88" s="83">
        <f t="shared" si="2"/>
        <v>0</v>
      </c>
    </row>
    <row r="89" spans="1:52" ht="34.950000000000003" customHeight="1" x14ac:dyDescent="0.45">
      <c r="A89" s="93" t="s">
        <v>7952</v>
      </c>
      <c r="B89" s="79">
        <v>2</v>
      </c>
      <c r="C89" s="78" t="s">
        <v>1319</v>
      </c>
      <c r="D89" s="78" t="s">
        <v>1946</v>
      </c>
      <c r="E89" s="78" t="s">
        <v>24</v>
      </c>
      <c r="F89" s="79">
        <v>2</v>
      </c>
      <c r="G89" s="78" t="s">
        <v>1335</v>
      </c>
      <c r="H89" s="79"/>
      <c r="I89" s="80"/>
      <c r="J89" s="79" t="s">
        <v>0</v>
      </c>
      <c r="K89" s="79"/>
      <c r="L89" s="78" t="s">
        <v>2636</v>
      </c>
      <c r="M89" s="78" t="s">
        <v>7015</v>
      </c>
      <c r="N89" s="78" t="s">
        <v>2729</v>
      </c>
      <c r="O89" s="79">
        <v>1</v>
      </c>
      <c r="P89" s="79">
        <v>600</v>
      </c>
      <c r="Q89" s="79">
        <v>600</v>
      </c>
      <c r="R89" s="79">
        <v>1400</v>
      </c>
      <c r="S89" s="79"/>
      <c r="T89" s="79"/>
      <c r="U89" s="79"/>
      <c r="V89" s="79"/>
      <c r="W89" s="79"/>
      <c r="X89" s="79"/>
      <c r="Y89" s="79"/>
      <c r="Z89" s="79"/>
      <c r="AA89" s="79"/>
      <c r="AB89" s="79"/>
      <c r="AC89" s="79"/>
      <c r="AD89" s="81" t="s">
        <v>2799</v>
      </c>
      <c r="AE89" s="79"/>
      <c r="AF89" s="79"/>
      <c r="AG89" s="79"/>
      <c r="AH89" s="79"/>
      <c r="AI89" s="79"/>
      <c r="AJ89" s="79"/>
      <c r="AK89" s="79"/>
      <c r="AL89" s="79"/>
      <c r="AM89" s="79"/>
      <c r="AN89" s="79"/>
      <c r="AO89" s="79"/>
      <c r="AP89" s="79"/>
      <c r="AQ89" s="79"/>
      <c r="AR89" s="79"/>
      <c r="AS89" s="79"/>
      <c r="AT89" s="79"/>
      <c r="AU89" s="79"/>
      <c r="AV89" s="79"/>
      <c r="AW89" s="79"/>
      <c r="AX89" s="79"/>
      <c r="AY89" s="79"/>
      <c r="AZ89" s="83">
        <f t="shared" si="2"/>
        <v>0.504</v>
      </c>
    </row>
    <row r="90" spans="1:52" ht="34.950000000000003" customHeight="1" x14ac:dyDescent="0.45">
      <c r="A90" s="93" t="s">
        <v>7952</v>
      </c>
      <c r="B90" s="79">
        <v>2</v>
      </c>
      <c r="C90" s="78" t="s">
        <v>1319</v>
      </c>
      <c r="D90" s="78"/>
      <c r="E90" s="78"/>
      <c r="F90" s="79"/>
      <c r="G90" s="78"/>
      <c r="H90" s="79"/>
      <c r="I90" s="80"/>
      <c r="J90" s="79"/>
      <c r="K90" s="79"/>
      <c r="L90" s="78" t="s">
        <v>9951</v>
      </c>
      <c r="M90" s="78"/>
      <c r="N90" s="78"/>
      <c r="O90" s="79">
        <v>13</v>
      </c>
      <c r="P90" s="79"/>
      <c r="Q90" s="79"/>
      <c r="R90" s="79"/>
      <c r="S90" s="79"/>
      <c r="T90" s="79"/>
      <c r="U90" s="79"/>
      <c r="V90" s="79"/>
      <c r="W90" s="79"/>
      <c r="X90" s="79"/>
      <c r="Y90" s="79"/>
      <c r="Z90" s="79"/>
      <c r="AA90" s="79"/>
      <c r="AB90" s="79"/>
      <c r="AC90" s="79"/>
      <c r="AD90" s="81"/>
      <c r="AE90" s="79"/>
      <c r="AF90" s="79"/>
      <c r="AG90" s="79"/>
      <c r="AH90" s="79"/>
      <c r="AI90" s="79"/>
      <c r="AJ90" s="79"/>
      <c r="AK90" s="79"/>
      <c r="AL90" s="79"/>
      <c r="AM90" s="79"/>
      <c r="AN90" s="79"/>
      <c r="AO90" s="79"/>
      <c r="AP90" s="79"/>
      <c r="AQ90" s="79"/>
      <c r="AR90" s="79"/>
      <c r="AS90" s="79"/>
      <c r="AT90" s="79"/>
      <c r="AU90" s="79"/>
      <c r="AV90" s="79"/>
      <c r="AW90" s="79"/>
      <c r="AX90" s="79"/>
      <c r="AY90" s="79"/>
      <c r="AZ90" s="83">
        <f t="shared" si="2"/>
        <v>0</v>
      </c>
    </row>
    <row r="91" spans="1:52" ht="34.950000000000003" customHeight="1" x14ac:dyDescent="0.45">
      <c r="A91" s="93" t="s">
        <v>7952</v>
      </c>
      <c r="B91" s="79">
        <v>2</v>
      </c>
      <c r="C91" s="78" t="s">
        <v>1319</v>
      </c>
      <c r="D91" s="78"/>
      <c r="E91" s="78"/>
      <c r="F91" s="79"/>
      <c r="G91" s="78"/>
      <c r="H91" s="79"/>
      <c r="I91" s="80"/>
      <c r="J91" s="79"/>
      <c r="K91" s="79"/>
      <c r="L91" s="93" t="s">
        <v>6114</v>
      </c>
      <c r="M91" s="96"/>
      <c r="N91" s="96"/>
      <c r="O91" s="79">
        <v>1</v>
      </c>
      <c r="P91" s="77">
        <v>1150</v>
      </c>
      <c r="Q91" s="77">
        <v>400</v>
      </c>
      <c r="R91" s="77">
        <v>850</v>
      </c>
      <c r="S91" s="79"/>
      <c r="T91" s="79"/>
      <c r="U91" s="79"/>
      <c r="V91" s="79"/>
      <c r="W91" s="79"/>
      <c r="X91" s="79"/>
      <c r="Y91" s="79"/>
      <c r="Z91" s="79"/>
      <c r="AA91" s="79"/>
      <c r="AB91" s="79"/>
      <c r="AC91" s="79"/>
      <c r="AD91" s="81"/>
      <c r="AE91" s="79"/>
      <c r="AF91" s="79"/>
      <c r="AG91" s="79"/>
      <c r="AH91" s="79"/>
      <c r="AI91" s="79"/>
      <c r="AJ91" s="79"/>
      <c r="AK91" s="79"/>
      <c r="AL91" s="79"/>
      <c r="AM91" s="79"/>
      <c r="AN91" s="79"/>
      <c r="AO91" s="79"/>
      <c r="AP91" s="79"/>
      <c r="AQ91" s="79"/>
      <c r="AR91" s="79"/>
      <c r="AS91" s="79"/>
      <c r="AT91" s="79"/>
      <c r="AU91" s="79"/>
      <c r="AV91" s="79"/>
      <c r="AW91" s="79"/>
      <c r="AX91" s="79"/>
      <c r="AY91" s="79"/>
      <c r="AZ91" s="83">
        <f t="shared" si="2"/>
        <v>0.39100000000000001</v>
      </c>
    </row>
    <row r="92" spans="1:52" ht="34.950000000000003" customHeight="1" x14ac:dyDescent="0.45">
      <c r="A92" s="93" t="s">
        <v>7952</v>
      </c>
      <c r="B92" s="79">
        <v>2</v>
      </c>
      <c r="C92" s="78" t="s">
        <v>1319</v>
      </c>
      <c r="D92" s="78"/>
      <c r="E92" s="78"/>
      <c r="F92" s="79"/>
      <c r="G92" s="78"/>
      <c r="H92" s="79"/>
      <c r="I92" s="80"/>
      <c r="J92" s="79"/>
      <c r="K92" s="79"/>
      <c r="L92" s="78" t="s">
        <v>9952</v>
      </c>
      <c r="M92" s="78" t="s">
        <v>9960</v>
      </c>
      <c r="N92" s="78"/>
      <c r="O92" s="79">
        <v>2</v>
      </c>
      <c r="P92" s="77">
        <v>450</v>
      </c>
      <c r="Q92" s="77">
        <v>450</v>
      </c>
      <c r="R92" s="77">
        <v>700</v>
      </c>
      <c r="S92" s="79"/>
      <c r="T92" s="79"/>
      <c r="U92" s="79"/>
      <c r="V92" s="79"/>
      <c r="W92" s="79"/>
      <c r="X92" s="79"/>
      <c r="Y92" s="79"/>
      <c r="Z92" s="79"/>
      <c r="AA92" s="79"/>
      <c r="AB92" s="79"/>
      <c r="AC92" s="79"/>
      <c r="AD92" s="81"/>
      <c r="AE92" s="79"/>
      <c r="AF92" s="79"/>
      <c r="AG92" s="79"/>
      <c r="AH92" s="79"/>
      <c r="AI92" s="79"/>
      <c r="AJ92" s="79"/>
      <c r="AK92" s="79"/>
      <c r="AL92" s="79"/>
      <c r="AM92" s="79"/>
      <c r="AN92" s="79"/>
      <c r="AO92" s="79"/>
      <c r="AP92" s="79"/>
      <c r="AQ92" s="79"/>
      <c r="AR92" s="79"/>
      <c r="AS92" s="79"/>
      <c r="AT92" s="79"/>
      <c r="AU92" s="79"/>
      <c r="AV92" s="79"/>
      <c r="AW92" s="79"/>
      <c r="AX92" s="79"/>
      <c r="AY92" s="79"/>
      <c r="AZ92" s="83">
        <f t="shared" si="2"/>
        <v>0.28349999999999997</v>
      </c>
    </row>
    <row r="93" spans="1:52" ht="34.950000000000003" customHeight="1" x14ac:dyDescent="0.45">
      <c r="A93" s="93" t="s">
        <v>7952</v>
      </c>
      <c r="B93" s="79">
        <v>2</v>
      </c>
      <c r="C93" s="78" t="s">
        <v>1319</v>
      </c>
      <c r="D93" s="78"/>
      <c r="E93" s="78"/>
      <c r="F93" s="79"/>
      <c r="G93" s="78"/>
      <c r="H93" s="79"/>
      <c r="I93" s="80"/>
      <c r="J93" s="79"/>
      <c r="K93" s="79"/>
      <c r="L93" s="78" t="s">
        <v>5895</v>
      </c>
      <c r="M93" s="78"/>
      <c r="N93" s="78"/>
      <c r="O93" s="79">
        <v>4</v>
      </c>
      <c r="P93" s="79">
        <v>600</v>
      </c>
      <c r="Q93" s="79">
        <v>450</v>
      </c>
      <c r="R93" s="79">
        <v>750</v>
      </c>
      <c r="S93" s="79"/>
      <c r="T93" s="79"/>
      <c r="U93" s="79"/>
      <c r="V93" s="79"/>
      <c r="W93" s="79"/>
      <c r="X93" s="79"/>
      <c r="Y93" s="79"/>
      <c r="Z93" s="79"/>
      <c r="AA93" s="79"/>
      <c r="AB93" s="79"/>
      <c r="AC93" s="79"/>
      <c r="AD93" s="81"/>
      <c r="AE93" s="79"/>
      <c r="AF93" s="79"/>
      <c r="AG93" s="79"/>
      <c r="AH93" s="79"/>
      <c r="AI93" s="79"/>
      <c r="AJ93" s="79"/>
      <c r="AK93" s="79"/>
      <c r="AL93" s="79"/>
      <c r="AM93" s="79"/>
      <c r="AN93" s="79"/>
      <c r="AO93" s="79"/>
      <c r="AP93" s="79"/>
      <c r="AQ93" s="79"/>
      <c r="AR93" s="79"/>
      <c r="AS93" s="79"/>
      <c r="AT93" s="79"/>
      <c r="AU93" s="79"/>
      <c r="AV93" s="79"/>
      <c r="AW93" s="79"/>
      <c r="AX93" s="79"/>
      <c r="AY93" s="79"/>
      <c r="AZ93" s="83">
        <f t="shared" si="2"/>
        <v>0.81</v>
      </c>
    </row>
    <row r="94" spans="1:52" ht="34.950000000000003" customHeight="1" x14ac:dyDescent="0.45">
      <c r="A94" s="93" t="s">
        <v>7952</v>
      </c>
      <c r="B94" s="79">
        <v>2</v>
      </c>
      <c r="C94" s="78" t="s">
        <v>1319</v>
      </c>
      <c r="D94" s="78"/>
      <c r="E94" s="78"/>
      <c r="F94" s="79"/>
      <c r="G94" s="78"/>
      <c r="H94" s="79"/>
      <c r="I94" s="80"/>
      <c r="J94" s="79"/>
      <c r="K94" s="79"/>
      <c r="L94" s="78" t="s">
        <v>9953</v>
      </c>
      <c r="M94" s="78"/>
      <c r="N94" s="78"/>
      <c r="O94" s="79">
        <v>3</v>
      </c>
      <c r="P94" s="79">
        <v>700</v>
      </c>
      <c r="Q94" s="79">
        <v>450</v>
      </c>
      <c r="R94" s="79">
        <v>1140</v>
      </c>
      <c r="S94" s="79"/>
      <c r="T94" s="79"/>
      <c r="U94" s="79"/>
      <c r="V94" s="79"/>
      <c r="W94" s="79"/>
      <c r="X94" s="79"/>
      <c r="Y94" s="79"/>
      <c r="Z94" s="79"/>
      <c r="AA94" s="79"/>
      <c r="AB94" s="79"/>
      <c r="AC94" s="79"/>
      <c r="AD94" s="81"/>
      <c r="AE94" s="79"/>
      <c r="AF94" s="79"/>
      <c r="AG94" s="79"/>
      <c r="AH94" s="79"/>
      <c r="AI94" s="79"/>
      <c r="AJ94" s="79"/>
      <c r="AK94" s="79"/>
      <c r="AL94" s="79"/>
      <c r="AM94" s="79"/>
      <c r="AN94" s="79"/>
      <c r="AO94" s="79"/>
      <c r="AP94" s="79"/>
      <c r="AQ94" s="79"/>
      <c r="AR94" s="79"/>
      <c r="AS94" s="79"/>
      <c r="AT94" s="79"/>
      <c r="AU94" s="79"/>
      <c r="AV94" s="79"/>
      <c r="AW94" s="79"/>
      <c r="AX94" s="79"/>
      <c r="AY94" s="79"/>
      <c r="AZ94" s="83">
        <f t="shared" si="2"/>
        <v>1.0772999999999999</v>
      </c>
    </row>
    <row r="95" spans="1:52" ht="34.950000000000003" customHeight="1" x14ac:dyDescent="0.45">
      <c r="A95" s="93" t="s">
        <v>7952</v>
      </c>
      <c r="B95" s="79">
        <v>2</v>
      </c>
      <c r="C95" s="78" t="s">
        <v>1319</v>
      </c>
      <c r="D95" s="78"/>
      <c r="E95" s="78"/>
      <c r="F95" s="79"/>
      <c r="G95" s="78"/>
      <c r="H95" s="79"/>
      <c r="I95" s="80"/>
      <c r="J95" s="79"/>
      <c r="K95" s="79"/>
      <c r="L95" s="78" t="s">
        <v>9952</v>
      </c>
      <c r="M95" s="78" t="s">
        <v>9961</v>
      </c>
      <c r="N95" s="78"/>
      <c r="O95" s="79">
        <v>2</v>
      </c>
      <c r="P95" s="77">
        <v>450</v>
      </c>
      <c r="Q95" s="77">
        <v>450</v>
      </c>
      <c r="R95" s="77">
        <v>700</v>
      </c>
      <c r="S95" s="79"/>
      <c r="T95" s="79"/>
      <c r="U95" s="79"/>
      <c r="V95" s="79"/>
      <c r="W95" s="79"/>
      <c r="X95" s="79"/>
      <c r="Y95" s="79"/>
      <c r="Z95" s="79"/>
      <c r="AA95" s="79"/>
      <c r="AB95" s="79"/>
      <c r="AC95" s="79"/>
      <c r="AD95" s="81"/>
      <c r="AE95" s="79"/>
      <c r="AF95" s="79"/>
      <c r="AG95" s="79"/>
      <c r="AH95" s="79"/>
      <c r="AI95" s="79"/>
      <c r="AJ95" s="79"/>
      <c r="AK95" s="79"/>
      <c r="AL95" s="79"/>
      <c r="AM95" s="79"/>
      <c r="AN95" s="79"/>
      <c r="AO95" s="79"/>
      <c r="AP95" s="79"/>
      <c r="AQ95" s="79"/>
      <c r="AR95" s="79"/>
      <c r="AS95" s="79"/>
      <c r="AT95" s="79"/>
      <c r="AU95" s="79"/>
      <c r="AV95" s="79"/>
      <c r="AW95" s="79"/>
      <c r="AX95" s="79"/>
      <c r="AY95" s="79"/>
      <c r="AZ95" s="83">
        <f t="shared" si="2"/>
        <v>0.28349999999999997</v>
      </c>
    </row>
    <row r="96" spans="1:52" ht="34.950000000000003" customHeight="1" x14ac:dyDescent="0.45">
      <c r="A96" s="93" t="s">
        <v>7952</v>
      </c>
      <c r="B96" s="79">
        <v>2</v>
      </c>
      <c r="C96" s="78" t="s">
        <v>1319</v>
      </c>
      <c r="D96" s="78"/>
      <c r="E96" s="78"/>
      <c r="F96" s="79"/>
      <c r="G96" s="78"/>
      <c r="H96" s="79"/>
      <c r="I96" s="80"/>
      <c r="J96" s="79"/>
      <c r="K96" s="79"/>
      <c r="L96" s="78" t="s">
        <v>5895</v>
      </c>
      <c r="M96" s="78" t="s">
        <v>9962</v>
      </c>
      <c r="N96" s="78"/>
      <c r="O96" s="79">
        <v>1</v>
      </c>
      <c r="P96" s="79">
        <v>450</v>
      </c>
      <c r="Q96" s="79">
        <v>350</v>
      </c>
      <c r="R96" s="79">
        <v>900</v>
      </c>
      <c r="S96" s="79"/>
      <c r="T96" s="79"/>
      <c r="U96" s="79"/>
      <c r="V96" s="79"/>
      <c r="W96" s="79"/>
      <c r="X96" s="79"/>
      <c r="Y96" s="79"/>
      <c r="Z96" s="79"/>
      <c r="AA96" s="79"/>
      <c r="AB96" s="79"/>
      <c r="AC96" s="79"/>
      <c r="AD96" s="81"/>
      <c r="AE96" s="79"/>
      <c r="AF96" s="79"/>
      <c r="AG96" s="79"/>
      <c r="AH96" s="79"/>
      <c r="AI96" s="79"/>
      <c r="AJ96" s="79"/>
      <c r="AK96" s="79"/>
      <c r="AL96" s="79"/>
      <c r="AM96" s="79"/>
      <c r="AN96" s="79"/>
      <c r="AO96" s="79"/>
      <c r="AP96" s="79"/>
      <c r="AQ96" s="79"/>
      <c r="AR96" s="79"/>
      <c r="AS96" s="79"/>
      <c r="AT96" s="79"/>
      <c r="AU96" s="79"/>
      <c r="AV96" s="79"/>
      <c r="AW96" s="79"/>
      <c r="AX96" s="79"/>
      <c r="AY96" s="79"/>
      <c r="AZ96" s="83">
        <f t="shared" si="2"/>
        <v>0.14174999999999999</v>
      </c>
    </row>
    <row r="97" spans="1:52" ht="34.950000000000003" customHeight="1" x14ac:dyDescent="0.45">
      <c r="A97" s="93" t="s">
        <v>7952</v>
      </c>
      <c r="B97" s="79">
        <v>2</v>
      </c>
      <c r="C97" s="78" t="s">
        <v>1319</v>
      </c>
      <c r="D97" s="78"/>
      <c r="E97" s="78"/>
      <c r="F97" s="79"/>
      <c r="G97" s="78"/>
      <c r="H97" s="79"/>
      <c r="I97" s="80"/>
      <c r="J97" s="79"/>
      <c r="K97" s="79"/>
      <c r="L97" s="78" t="s">
        <v>2636</v>
      </c>
      <c r="M97" s="78" t="s">
        <v>6650</v>
      </c>
      <c r="N97" s="78"/>
      <c r="O97" s="79">
        <v>2</v>
      </c>
      <c r="P97" s="79">
        <v>550</v>
      </c>
      <c r="Q97" s="79">
        <v>650</v>
      </c>
      <c r="R97" s="79">
        <v>1400</v>
      </c>
      <c r="S97" s="79"/>
      <c r="T97" s="79"/>
      <c r="U97" s="79"/>
      <c r="V97" s="79"/>
      <c r="W97" s="79"/>
      <c r="X97" s="79"/>
      <c r="Y97" s="79"/>
      <c r="Z97" s="79"/>
      <c r="AA97" s="79"/>
      <c r="AB97" s="79"/>
      <c r="AC97" s="79"/>
      <c r="AD97" s="81"/>
      <c r="AE97" s="79"/>
      <c r="AF97" s="79"/>
      <c r="AG97" s="79"/>
      <c r="AH97" s="79"/>
      <c r="AI97" s="79"/>
      <c r="AJ97" s="79"/>
      <c r="AK97" s="79"/>
      <c r="AL97" s="79"/>
      <c r="AM97" s="79"/>
      <c r="AN97" s="79"/>
      <c r="AO97" s="79"/>
      <c r="AP97" s="79"/>
      <c r="AQ97" s="79"/>
      <c r="AR97" s="79"/>
      <c r="AS97" s="79"/>
      <c r="AT97" s="79"/>
      <c r="AU97" s="79"/>
      <c r="AV97" s="79"/>
      <c r="AW97" s="79"/>
      <c r="AX97" s="79"/>
      <c r="AY97" s="79"/>
      <c r="AZ97" s="83">
        <f t="shared" si="2"/>
        <v>1.0009999999999999</v>
      </c>
    </row>
    <row r="98" spans="1:52" ht="34.950000000000003" customHeight="1" x14ac:dyDescent="0.45">
      <c r="A98" s="93" t="s">
        <v>7952</v>
      </c>
      <c r="B98" s="79">
        <v>2</v>
      </c>
      <c r="C98" s="78" t="s">
        <v>1319</v>
      </c>
      <c r="D98" s="78"/>
      <c r="E98" s="78"/>
      <c r="F98" s="79"/>
      <c r="G98" s="78"/>
      <c r="H98" s="79"/>
      <c r="I98" s="80"/>
      <c r="J98" s="79"/>
      <c r="K98" s="79"/>
      <c r="L98" s="78" t="s">
        <v>5895</v>
      </c>
      <c r="M98" s="78" t="s">
        <v>5963</v>
      </c>
      <c r="N98" s="78"/>
      <c r="O98" s="79">
        <v>1</v>
      </c>
      <c r="P98" s="79">
        <v>700</v>
      </c>
      <c r="Q98" s="79">
        <v>450</v>
      </c>
      <c r="R98" s="79">
        <v>870</v>
      </c>
      <c r="S98" s="79"/>
      <c r="T98" s="79"/>
      <c r="U98" s="79"/>
      <c r="V98" s="79"/>
      <c r="W98" s="79"/>
      <c r="X98" s="79"/>
      <c r="Y98" s="79"/>
      <c r="Z98" s="79"/>
      <c r="AA98" s="79"/>
      <c r="AB98" s="79"/>
      <c r="AC98" s="79"/>
      <c r="AD98" s="81"/>
      <c r="AE98" s="79"/>
      <c r="AF98" s="79"/>
      <c r="AG98" s="79"/>
      <c r="AH98" s="79"/>
      <c r="AI98" s="79"/>
      <c r="AJ98" s="79"/>
      <c r="AK98" s="79"/>
      <c r="AL98" s="79"/>
      <c r="AM98" s="79"/>
      <c r="AN98" s="79"/>
      <c r="AO98" s="79"/>
      <c r="AP98" s="79"/>
      <c r="AQ98" s="79"/>
      <c r="AR98" s="79"/>
      <c r="AS98" s="79"/>
      <c r="AT98" s="79"/>
      <c r="AU98" s="79"/>
      <c r="AV98" s="79"/>
      <c r="AW98" s="79"/>
      <c r="AX98" s="79"/>
      <c r="AY98" s="79"/>
      <c r="AZ98" s="83">
        <f t="shared" si="2"/>
        <v>0.27405000000000002</v>
      </c>
    </row>
    <row r="99" spans="1:52" ht="34.950000000000003" customHeight="1" x14ac:dyDescent="0.45">
      <c r="A99" s="93" t="s">
        <v>7952</v>
      </c>
      <c r="B99" s="79">
        <v>2</v>
      </c>
      <c r="C99" s="78" t="s">
        <v>1319</v>
      </c>
      <c r="D99" s="78"/>
      <c r="E99" s="78"/>
      <c r="F99" s="79"/>
      <c r="G99" s="78"/>
      <c r="H99" s="79"/>
      <c r="I99" s="80"/>
      <c r="J99" s="79"/>
      <c r="K99" s="79"/>
      <c r="L99" s="78" t="s">
        <v>9954</v>
      </c>
      <c r="M99" s="78" t="s">
        <v>6768</v>
      </c>
      <c r="N99" s="78" t="s">
        <v>6820</v>
      </c>
      <c r="O99" s="79">
        <v>1</v>
      </c>
      <c r="P99" s="79">
        <v>1400</v>
      </c>
      <c r="Q99" s="79">
        <v>650</v>
      </c>
      <c r="R99" s="79">
        <v>1700</v>
      </c>
      <c r="S99" s="79"/>
      <c r="T99" s="79"/>
      <c r="U99" s="79"/>
      <c r="V99" s="79"/>
      <c r="W99" s="79"/>
      <c r="X99" s="79"/>
      <c r="Y99" s="79"/>
      <c r="Z99" s="79"/>
      <c r="AA99" s="79"/>
      <c r="AB99" s="79"/>
      <c r="AC99" s="79"/>
      <c r="AD99" s="81"/>
      <c r="AE99" s="79"/>
      <c r="AF99" s="79"/>
      <c r="AG99" s="79"/>
      <c r="AH99" s="79"/>
      <c r="AI99" s="79"/>
      <c r="AJ99" s="79"/>
      <c r="AK99" s="79"/>
      <c r="AL99" s="79"/>
      <c r="AM99" s="79"/>
      <c r="AN99" s="79"/>
      <c r="AO99" s="79"/>
      <c r="AP99" s="79"/>
      <c r="AQ99" s="79"/>
      <c r="AR99" s="79"/>
      <c r="AS99" s="79"/>
      <c r="AT99" s="79"/>
      <c r="AU99" s="79"/>
      <c r="AV99" s="79"/>
      <c r="AW99" s="79"/>
      <c r="AX99" s="79"/>
      <c r="AY99" s="79"/>
      <c r="AZ99" s="83">
        <f t="shared" si="2"/>
        <v>1.5469999999999999</v>
      </c>
    </row>
    <row r="100" spans="1:52" ht="34.950000000000003" customHeight="1" x14ac:dyDescent="0.45">
      <c r="A100" s="93" t="s">
        <v>7952</v>
      </c>
      <c r="B100" s="79">
        <v>2</v>
      </c>
      <c r="C100" s="78" t="s">
        <v>1319</v>
      </c>
      <c r="D100" s="78"/>
      <c r="E100" s="78"/>
      <c r="F100" s="79"/>
      <c r="G100" s="78"/>
      <c r="H100" s="79"/>
      <c r="I100" s="80"/>
      <c r="J100" s="79"/>
      <c r="K100" s="79"/>
      <c r="L100" s="78" t="s">
        <v>9955</v>
      </c>
      <c r="M100" s="78" t="s">
        <v>9941</v>
      </c>
      <c r="N100" s="78"/>
      <c r="O100" s="79">
        <v>1</v>
      </c>
      <c r="P100" s="79">
        <v>850</v>
      </c>
      <c r="Q100" s="79">
        <v>450</v>
      </c>
      <c r="R100" s="79">
        <v>840</v>
      </c>
      <c r="S100" s="79"/>
      <c r="T100" s="79"/>
      <c r="U100" s="79"/>
      <c r="V100" s="79"/>
      <c r="W100" s="79"/>
      <c r="X100" s="79"/>
      <c r="Y100" s="79"/>
      <c r="Z100" s="79"/>
      <c r="AA100" s="79"/>
      <c r="AB100" s="79"/>
      <c r="AC100" s="79"/>
      <c r="AD100" s="81"/>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2"/>
        <v>0.32129999999999997</v>
      </c>
    </row>
    <row r="101" spans="1:52" ht="34.950000000000003" customHeight="1" x14ac:dyDescent="0.45">
      <c r="A101" s="93" t="s">
        <v>7952</v>
      </c>
      <c r="B101" s="79">
        <v>2</v>
      </c>
      <c r="C101" s="78" t="s">
        <v>1319</v>
      </c>
      <c r="D101" s="78"/>
      <c r="E101" s="78"/>
      <c r="F101" s="79"/>
      <c r="G101" s="78"/>
      <c r="H101" s="79"/>
      <c r="I101" s="80"/>
      <c r="J101" s="79"/>
      <c r="K101" s="79"/>
      <c r="L101" s="78" t="s">
        <v>9956</v>
      </c>
      <c r="M101" s="78" t="s">
        <v>9963</v>
      </c>
      <c r="N101" s="78"/>
      <c r="O101" s="79">
        <v>1</v>
      </c>
      <c r="P101" s="79">
        <v>600</v>
      </c>
      <c r="Q101" s="79">
        <v>400</v>
      </c>
      <c r="R101" s="79">
        <v>950</v>
      </c>
      <c r="S101" s="79"/>
      <c r="T101" s="79"/>
      <c r="U101" s="79"/>
      <c r="V101" s="79"/>
      <c r="W101" s="79"/>
      <c r="X101" s="79"/>
      <c r="Y101" s="79"/>
      <c r="Z101" s="79"/>
      <c r="AA101" s="79"/>
      <c r="AB101" s="79"/>
      <c r="AC101" s="79"/>
      <c r="AD101" s="81"/>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2"/>
        <v>0.22800000000000001</v>
      </c>
    </row>
    <row r="102" spans="1:52" ht="34.950000000000003" customHeight="1" x14ac:dyDescent="0.45">
      <c r="A102" s="93" t="s">
        <v>7952</v>
      </c>
      <c r="B102" s="79">
        <v>2</v>
      </c>
      <c r="C102" s="78" t="s">
        <v>1319</v>
      </c>
      <c r="D102" s="78"/>
      <c r="E102" s="78"/>
      <c r="F102" s="79"/>
      <c r="G102" s="78"/>
      <c r="H102" s="79"/>
      <c r="I102" s="80"/>
      <c r="J102" s="79"/>
      <c r="K102" s="79"/>
      <c r="L102" s="78" t="s">
        <v>9957</v>
      </c>
      <c r="M102" s="78"/>
      <c r="N102" s="78"/>
      <c r="O102" s="79">
        <v>5</v>
      </c>
      <c r="P102" s="79"/>
      <c r="Q102" s="79"/>
      <c r="R102" s="79"/>
      <c r="S102" s="79"/>
      <c r="T102" s="79"/>
      <c r="U102" s="79"/>
      <c r="V102" s="79"/>
      <c r="W102" s="79"/>
      <c r="X102" s="79"/>
      <c r="Y102" s="79"/>
      <c r="Z102" s="79"/>
      <c r="AA102" s="79"/>
      <c r="AB102" s="79"/>
      <c r="AC102" s="79"/>
      <c r="AD102" s="81"/>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2"/>
        <v>0</v>
      </c>
    </row>
    <row r="103" spans="1:52" ht="34.950000000000003" customHeight="1" x14ac:dyDescent="0.45">
      <c r="A103" s="93" t="s">
        <v>7952</v>
      </c>
      <c r="B103" s="79">
        <v>2</v>
      </c>
      <c r="C103" s="78" t="s">
        <v>1319</v>
      </c>
      <c r="D103" s="78"/>
      <c r="E103" s="78"/>
      <c r="F103" s="79"/>
      <c r="G103" s="78"/>
      <c r="H103" s="79"/>
      <c r="I103" s="80"/>
      <c r="J103" s="79"/>
      <c r="K103" s="79"/>
      <c r="L103" s="93" t="s">
        <v>5979</v>
      </c>
      <c r="M103" s="96" t="s">
        <v>6044</v>
      </c>
      <c r="N103" s="96"/>
      <c r="O103" s="79">
        <v>1</v>
      </c>
      <c r="P103" s="77">
        <v>450</v>
      </c>
      <c r="Q103" s="77">
        <v>550</v>
      </c>
      <c r="R103" s="77">
        <v>700</v>
      </c>
      <c r="S103" s="79"/>
      <c r="T103" s="79"/>
      <c r="U103" s="79"/>
      <c r="V103" s="79"/>
      <c r="W103" s="79"/>
      <c r="X103" s="79"/>
      <c r="Y103" s="79"/>
      <c r="Z103" s="79"/>
      <c r="AA103" s="79"/>
      <c r="AB103" s="79"/>
      <c r="AC103" s="79"/>
      <c r="AD103" s="81"/>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83">
        <f t="shared" si="2"/>
        <v>0.17324999999999999</v>
      </c>
    </row>
    <row r="104" spans="1:52" ht="34.950000000000003" customHeight="1" x14ac:dyDescent="0.45">
      <c r="A104" s="93" t="s">
        <v>7952</v>
      </c>
      <c r="B104" s="79">
        <v>2</v>
      </c>
      <c r="C104" s="78" t="s">
        <v>1319</v>
      </c>
      <c r="D104" s="78"/>
      <c r="E104" s="78"/>
      <c r="F104" s="79"/>
      <c r="G104" s="78"/>
      <c r="H104" s="79"/>
      <c r="I104" s="80"/>
      <c r="J104" s="79"/>
      <c r="K104" s="79"/>
      <c r="L104" s="93" t="s">
        <v>5979</v>
      </c>
      <c r="M104" s="78" t="s">
        <v>9958</v>
      </c>
      <c r="N104" s="78"/>
      <c r="O104" s="79">
        <v>1</v>
      </c>
      <c r="P104" s="79"/>
      <c r="Q104" s="79"/>
      <c r="R104" s="79"/>
      <c r="S104" s="79"/>
      <c r="T104" s="79"/>
      <c r="U104" s="79"/>
      <c r="V104" s="79"/>
      <c r="W104" s="79"/>
      <c r="X104" s="79"/>
      <c r="Y104" s="79"/>
      <c r="Z104" s="79"/>
      <c r="AA104" s="79"/>
      <c r="AB104" s="79"/>
      <c r="AC104" s="79"/>
      <c r="AD104" s="81"/>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2"/>
        <v>0</v>
      </c>
    </row>
    <row r="105" spans="1:52" ht="34.950000000000003" customHeight="1" x14ac:dyDescent="0.45">
      <c r="A105" s="93" t="s">
        <v>7952</v>
      </c>
      <c r="B105" s="79">
        <v>2</v>
      </c>
      <c r="C105" s="78" t="s">
        <v>1319</v>
      </c>
      <c r="D105" s="78"/>
      <c r="E105" s="78"/>
      <c r="F105" s="79"/>
      <c r="G105" s="78"/>
      <c r="H105" s="79"/>
      <c r="I105" s="80"/>
      <c r="J105" s="79"/>
      <c r="K105" s="79"/>
      <c r="L105" s="78" t="s">
        <v>2609</v>
      </c>
      <c r="M105" s="78" t="s">
        <v>9948</v>
      </c>
      <c r="N105" s="78" t="s">
        <v>9964</v>
      </c>
      <c r="O105" s="79">
        <v>1</v>
      </c>
      <c r="P105" s="79">
        <v>350</v>
      </c>
      <c r="Q105" s="79">
        <v>650</v>
      </c>
      <c r="R105" s="79">
        <v>1200</v>
      </c>
      <c r="S105" s="79"/>
      <c r="T105" s="79"/>
      <c r="U105" s="79"/>
      <c r="V105" s="79"/>
      <c r="W105" s="79"/>
      <c r="X105" s="79"/>
      <c r="Y105" s="79"/>
      <c r="Z105" s="79"/>
      <c r="AA105" s="79"/>
      <c r="AB105" s="79"/>
      <c r="AC105" s="79"/>
      <c r="AD105" s="81"/>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2"/>
        <v>0.27300000000000002</v>
      </c>
    </row>
    <row r="106" spans="1:52" ht="34.950000000000003" customHeight="1" x14ac:dyDescent="0.45">
      <c r="A106" s="93" t="s">
        <v>7952</v>
      </c>
      <c r="B106" s="79">
        <v>2</v>
      </c>
      <c r="C106" s="78" t="s">
        <v>1319</v>
      </c>
      <c r="D106" s="78"/>
      <c r="E106" s="78"/>
      <c r="F106" s="79"/>
      <c r="G106" s="78"/>
      <c r="H106" s="79"/>
      <c r="I106" s="80"/>
      <c r="J106" s="79"/>
      <c r="K106" s="79"/>
      <c r="L106" s="78" t="s">
        <v>9940</v>
      </c>
      <c r="M106" s="78"/>
      <c r="N106" s="78"/>
      <c r="O106" s="79">
        <v>10</v>
      </c>
      <c r="P106" s="79"/>
      <c r="Q106" s="79"/>
      <c r="R106" s="79"/>
      <c r="S106" s="79"/>
      <c r="T106" s="79"/>
      <c r="U106" s="79"/>
      <c r="V106" s="79"/>
      <c r="W106" s="79"/>
      <c r="X106" s="79"/>
      <c r="Y106" s="79"/>
      <c r="Z106" s="79"/>
      <c r="AA106" s="79"/>
      <c r="AB106" s="79"/>
      <c r="AC106" s="79"/>
      <c r="AD106" s="81"/>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v>1</v>
      </c>
    </row>
    <row r="107" spans="1:52" ht="34.950000000000003" customHeight="1" x14ac:dyDescent="0.45">
      <c r="A107" s="93" t="s">
        <v>7952</v>
      </c>
      <c r="B107" s="79">
        <v>2</v>
      </c>
      <c r="C107" s="78" t="s">
        <v>10026</v>
      </c>
      <c r="D107" s="78"/>
      <c r="E107" s="78"/>
      <c r="F107" s="79"/>
      <c r="G107" s="78"/>
      <c r="H107" s="79"/>
      <c r="I107" s="80"/>
      <c r="J107" s="79"/>
      <c r="K107" s="79"/>
      <c r="L107" s="78" t="s">
        <v>10023</v>
      </c>
      <c r="M107" s="78"/>
      <c r="N107" s="78"/>
      <c r="O107" s="79">
        <v>1</v>
      </c>
      <c r="P107" s="79"/>
      <c r="Q107" s="79"/>
      <c r="R107" s="79"/>
      <c r="S107" s="79"/>
      <c r="T107" s="79"/>
      <c r="U107" s="79"/>
      <c r="V107" s="79"/>
      <c r="W107" s="79"/>
      <c r="X107" s="79"/>
      <c r="Y107" s="79"/>
      <c r="Z107" s="79"/>
      <c r="AA107" s="79"/>
      <c r="AB107" s="79"/>
      <c r="AC107" s="79"/>
      <c r="AD107" s="81"/>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ref="AZ107:AZ138" si="3">P107*Q107*R107/1000000000*O107</f>
        <v>0</v>
      </c>
    </row>
    <row r="108" spans="1:52" ht="34.950000000000003" customHeight="1" x14ac:dyDescent="0.45">
      <c r="A108" s="93" t="s">
        <v>7952</v>
      </c>
      <c r="B108" s="79">
        <v>2</v>
      </c>
      <c r="C108" s="78" t="s">
        <v>10026</v>
      </c>
      <c r="D108" s="78"/>
      <c r="E108" s="78"/>
      <c r="F108" s="79"/>
      <c r="G108" s="78"/>
      <c r="H108" s="79"/>
      <c r="I108" s="80"/>
      <c r="J108" s="79"/>
      <c r="K108" s="79"/>
      <c r="L108" s="93" t="s">
        <v>6114</v>
      </c>
      <c r="M108" s="96"/>
      <c r="N108" s="96"/>
      <c r="O108" s="79">
        <v>1</v>
      </c>
      <c r="P108" s="77">
        <v>1150</v>
      </c>
      <c r="Q108" s="77">
        <v>400</v>
      </c>
      <c r="R108" s="77">
        <v>850</v>
      </c>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3"/>
        <v>0.39100000000000001</v>
      </c>
    </row>
    <row r="109" spans="1:52" ht="34.950000000000003" customHeight="1" x14ac:dyDescent="0.45">
      <c r="A109" s="93" t="s">
        <v>7952</v>
      </c>
      <c r="B109" s="79">
        <v>2</v>
      </c>
      <c r="C109" s="78" t="s">
        <v>10026</v>
      </c>
      <c r="D109" s="78"/>
      <c r="E109" s="78"/>
      <c r="F109" s="79"/>
      <c r="G109" s="78"/>
      <c r="H109" s="79"/>
      <c r="I109" s="80"/>
      <c r="J109" s="79"/>
      <c r="K109" s="79"/>
      <c r="L109" s="78" t="s">
        <v>9952</v>
      </c>
      <c r="M109" s="78" t="s">
        <v>9960</v>
      </c>
      <c r="N109" s="78"/>
      <c r="O109" s="79">
        <v>2</v>
      </c>
      <c r="P109" s="77">
        <v>450</v>
      </c>
      <c r="Q109" s="77">
        <v>450</v>
      </c>
      <c r="R109" s="77">
        <v>700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3"/>
        <v>0.28349999999999997</v>
      </c>
    </row>
    <row r="110" spans="1:52" ht="34.950000000000003" customHeight="1" x14ac:dyDescent="0.45">
      <c r="A110" s="93" t="s">
        <v>7952</v>
      </c>
      <c r="B110" s="79">
        <v>2</v>
      </c>
      <c r="C110" s="78" t="s">
        <v>10026</v>
      </c>
      <c r="D110" s="78"/>
      <c r="E110" s="78"/>
      <c r="F110" s="79"/>
      <c r="G110" s="78"/>
      <c r="H110" s="79"/>
      <c r="I110" s="80"/>
      <c r="J110" s="79"/>
      <c r="K110" s="79"/>
      <c r="L110" s="78" t="s">
        <v>9951</v>
      </c>
      <c r="M110" s="78"/>
      <c r="N110" s="78"/>
      <c r="O110" s="79">
        <v>3</v>
      </c>
      <c r="P110" s="79"/>
      <c r="Q110" s="79"/>
      <c r="R110" s="79"/>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3"/>
        <v>0</v>
      </c>
    </row>
    <row r="111" spans="1:52" ht="34.950000000000003" customHeight="1" x14ac:dyDescent="0.45">
      <c r="A111" s="93" t="s">
        <v>7952</v>
      </c>
      <c r="B111" s="79">
        <v>2</v>
      </c>
      <c r="C111" s="78" t="s">
        <v>10026</v>
      </c>
      <c r="D111" s="78"/>
      <c r="E111" s="78"/>
      <c r="F111" s="79"/>
      <c r="G111" s="78"/>
      <c r="H111" s="79"/>
      <c r="I111" s="80"/>
      <c r="J111" s="79"/>
      <c r="K111" s="79"/>
      <c r="L111" s="78" t="s">
        <v>5895</v>
      </c>
      <c r="M111" s="78" t="s">
        <v>9962</v>
      </c>
      <c r="N111" s="78"/>
      <c r="O111" s="79">
        <v>1</v>
      </c>
      <c r="P111" s="79">
        <v>600</v>
      </c>
      <c r="Q111" s="79">
        <v>450</v>
      </c>
      <c r="R111" s="79">
        <v>750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3"/>
        <v>0.20250000000000001</v>
      </c>
    </row>
    <row r="112" spans="1:52" ht="34.950000000000003" customHeight="1" x14ac:dyDescent="0.45">
      <c r="A112" s="93" t="s">
        <v>7952</v>
      </c>
      <c r="B112" s="79">
        <v>2</v>
      </c>
      <c r="C112" s="78" t="s">
        <v>10026</v>
      </c>
      <c r="D112" s="78"/>
      <c r="E112" s="78"/>
      <c r="F112" s="79"/>
      <c r="G112" s="78"/>
      <c r="H112" s="79"/>
      <c r="I112" s="80"/>
      <c r="J112" s="79"/>
      <c r="K112" s="79"/>
      <c r="L112" s="78" t="s">
        <v>10008</v>
      </c>
      <c r="M112" s="78" t="s">
        <v>9958</v>
      </c>
      <c r="N112" s="78"/>
      <c r="O112" s="79">
        <v>1</v>
      </c>
      <c r="P112" s="79">
        <v>500</v>
      </c>
      <c r="Q112" s="79">
        <v>500</v>
      </c>
      <c r="R112" s="79">
        <v>850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3"/>
        <v>0.21249999999999999</v>
      </c>
    </row>
    <row r="113" spans="1:52" ht="34.950000000000003" customHeight="1" x14ac:dyDescent="0.45">
      <c r="A113" s="93" t="s">
        <v>7952</v>
      </c>
      <c r="B113" s="79">
        <v>2</v>
      </c>
      <c r="C113" s="78" t="s">
        <v>10026</v>
      </c>
      <c r="D113" s="78"/>
      <c r="E113" s="78"/>
      <c r="F113" s="79"/>
      <c r="G113" s="78"/>
      <c r="H113" s="79"/>
      <c r="I113" s="80"/>
      <c r="J113" s="79"/>
      <c r="K113" s="79"/>
      <c r="L113" s="78" t="s">
        <v>9934</v>
      </c>
      <c r="M113" s="78"/>
      <c r="N113" s="78"/>
      <c r="O113" s="79">
        <v>1</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t="s">
        <v>9947</v>
      </c>
      <c r="AZ113" s="83">
        <f t="shared" si="3"/>
        <v>0</v>
      </c>
    </row>
    <row r="114" spans="1:52" ht="34.950000000000003" customHeight="1" x14ac:dyDescent="0.45">
      <c r="A114" s="93" t="s">
        <v>7952</v>
      </c>
      <c r="B114" s="79">
        <v>2</v>
      </c>
      <c r="C114" s="78" t="s">
        <v>10026</v>
      </c>
      <c r="D114" s="78"/>
      <c r="E114" s="78"/>
      <c r="F114" s="79"/>
      <c r="G114" s="78"/>
      <c r="H114" s="79"/>
      <c r="I114" s="80"/>
      <c r="J114" s="79"/>
      <c r="K114" s="79"/>
      <c r="L114" s="78" t="s">
        <v>9957</v>
      </c>
      <c r="M114" s="78"/>
      <c r="N114" s="78"/>
      <c r="O114" s="79">
        <v>1</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3"/>
        <v>0</v>
      </c>
    </row>
    <row r="115" spans="1:52" ht="34.950000000000003" customHeight="1" x14ac:dyDescent="0.45">
      <c r="A115" s="93" t="s">
        <v>7952</v>
      </c>
      <c r="B115" s="79">
        <v>2</v>
      </c>
      <c r="C115" s="78" t="s">
        <v>10026</v>
      </c>
      <c r="D115" s="78"/>
      <c r="E115" s="78"/>
      <c r="F115" s="79"/>
      <c r="G115" s="78"/>
      <c r="H115" s="79"/>
      <c r="I115" s="80"/>
      <c r="J115" s="79"/>
      <c r="K115" s="79"/>
      <c r="L115" s="78" t="s">
        <v>9973</v>
      </c>
      <c r="M115" s="78"/>
      <c r="N115" s="78"/>
      <c r="O115" s="79">
        <v>1</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3"/>
        <v>0</v>
      </c>
    </row>
    <row r="116" spans="1:52" ht="34.950000000000003" customHeight="1" x14ac:dyDescent="0.45">
      <c r="A116" s="93" t="s">
        <v>7952</v>
      </c>
      <c r="B116" s="79">
        <v>2</v>
      </c>
      <c r="C116" s="78" t="s">
        <v>10012</v>
      </c>
      <c r="D116" s="78"/>
      <c r="E116" s="78"/>
      <c r="F116" s="79"/>
      <c r="G116" s="78"/>
      <c r="H116" s="79"/>
      <c r="I116" s="80"/>
      <c r="J116" s="79"/>
      <c r="K116" s="79"/>
      <c r="L116" s="78" t="s">
        <v>6989</v>
      </c>
      <c r="M116" s="78"/>
      <c r="N116" s="78"/>
      <c r="O116" s="79">
        <v>5</v>
      </c>
      <c r="P116" s="79"/>
      <c r="Q116" s="79"/>
      <c r="R116" s="79"/>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3"/>
        <v>0</v>
      </c>
    </row>
    <row r="117" spans="1:52" ht="34.950000000000003" customHeight="1" x14ac:dyDescent="0.45">
      <c r="A117" s="93" t="s">
        <v>7952</v>
      </c>
      <c r="B117" s="79">
        <v>2</v>
      </c>
      <c r="C117" s="78" t="s">
        <v>10011</v>
      </c>
      <c r="D117" s="78"/>
      <c r="E117" s="78"/>
      <c r="F117" s="79"/>
      <c r="G117" s="78"/>
      <c r="H117" s="79"/>
      <c r="I117" s="80">
        <v>1411</v>
      </c>
      <c r="J117" s="79"/>
      <c r="K117" s="79"/>
      <c r="L117" s="78" t="s">
        <v>5995</v>
      </c>
      <c r="M117" s="78" t="s">
        <v>6755</v>
      </c>
      <c r="N117" s="78"/>
      <c r="O117" s="79">
        <v>1</v>
      </c>
      <c r="P117" s="79">
        <v>440</v>
      </c>
      <c r="Q117" s="79">
        <v>150</v>
      </c>
      <c r="R117" s="79">
        <v>360</v>
      </c>
      <c r="S117" s="79"/>
      <c r="T117" s="79" t="s">
        <v>3043</v>
      </c>
      <c r="U117" s="79"/>
      <c r="V117" s="79"/>
      <c r="W117" s="79"/>
      <c r="X117" s="79"/>
      <c r="Y117" s="79"/>
      <c r="Z117" s="79"/>
      <c r="AA117" s="79"/>
      <c r="AB117" s="79"/>
      <c r="AC117" s="79"/>
      <c r="AD117" s="81">
        <v>39779</v>
      </c>
      <c r="AE117" s="79"/>
      <c r="AF117" s="79"/>
      <c r="AG117" s="79"/>
      <c r="AH117" s="79"/>
      <c r="AI117" s="79"/>
      <c r="AJ117" s="79"/>
      <c r="AK117" s="79"/>
      <c r="AL117" s="79"/>
      <c r="AM117" s="79"/>
      <c r="AN117" s="79"/>
      <c r="AO117" s="79"/>
      <c r="AP117" s="79"/>
      <c r="AQ117" s="79"/>
      <c r="AR117" s="79"/>
      <c r="AS117" s="79"/>
      <c r="AT117" s="79"/>
      <c r="AU117" s="79"/>
      <c r="AV117" s="79"/>
      <c r="AW117" s="79"/>
      <c r="AX117" s="79"/>
      <c r="AY117" s="79" t="s">
        <v>9947</v>
      </c>
      <c r="AZ117" s="83">
        <f t="shared" si="3"/>
        <v>2.376E-2</v>
      </c>
    </row>
    <row r="118" spans="1:52" ht="34.950000000000003" customHeight="1" x14ac:dyDescent="0.45">
      <c r="A118" s="93" t="s">
        <v>7952</v>
      </c>
      <c r="B118" s="79">
        <v>2</v>
      </c>
      <c r="C118" s="78" t="s">
        <v>10011</v>
      </c>
      <c r="D118" s="78"/>
      <c r="E118" s="78"/>
      <c r="F118" s="79"/>
      <c r="G118" s="78"/>
      <c r="H118" s="79"/>
      <c r="I118" s="80"/>
      <c r="J118" s="79"/>
      <c r="K118" s="79"/>
      <c r="L118" s="78" t="s">
        <v>10008</v>
      </c>
      <c r="M118" s="78" t="s">
        <v>9958</v>
      </c>
      <c r="N118" s="78"/>
      <c r="O118" s="79">
        <v>2</v>
      </c>
      <c r="P118" s="79">
        <v>500</v>
      </c>
      <c r="Q118" s="79">
        <v>500</v>
      </c>
      <c r="R118" s="79">
        <v>850</v>
      </c>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3"/>
        <v>0.42499999999999999</v>
      </c>
    </row>
    <row r="119" spans="1:52" ht="34.950000000000003" customHeight="1" x14ac:dyDescent="0.45">
      <c r="A119" s="93" t="s">
        <v>7952</v>
      </c>
      <c r="B119" s="79">
        <v>2</v>
      </c>
      <c r="C119" s="78" t="s">
        <v>10011</v>
      </c>
      <c r="D119" s="78"/>
      <c r="E119" s="78"/>
      <c r="F119" s="79"/>
      <c r="G119" s="78"/>
      <c r="H119" s="79"/>
      <c r="I119" s="80"/>
      <c r="J119" s="79"/>
      <c r="K119" s="79"/>
      <c r="L119" s="78" t="s">
        <v>9952</v>
      </c>
      <c r="M119" s="78" t="s">
        <v>9960</v>
      </c>
      <c r="N119" s="78"/>
      <c r="O119" s="79">
        <v>1</v>
      </c>
      <c r="P119" s="77">
        <v>450</v>
      </c>
      <c r="Q119" s="77">
        <v>450</v>
      </c>
      <c r="R119" s="77">
        <v>700</v>
      </c>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3"/>
        <v>0.14174999999999999</v>
      </c>
    </row>
    <row r="120" spans="1:52" ht="34.950000000000003" customHeight="1" x14ac:dyDescent="0.45">
      <c r="A120" s="93" t="s">
        <v>7952</v>
      </c>
      <c r="B120" s="79">
        <v>2</v>
      </c>
      <c r="C120" s="78" t="s">
        <v>10011</v>
      </c>
      <c r="D120" s="78"/>
      <c r="E120" s="78"/>
      <c r="F120" s="79"/>
      <c r="G120" s="78"/>
      <c r="H120" s="79"/>
      <c r="I120" s="80"/>
      <c r="J120" s="79"/>
      <c r="K120" s="79"/>
      <c r="L120" s="78" t="s">
        <v>9951</v>
      </c>
      <c r="M120" s="78"/>
      <c r="N120" s="78"/>
      <c r="O120" s="79">
        <v>3</v>
      </c>
      <c r="P120" s="79"/>
      <c r="Q120" s="79"/>
      <c r="R120" s="79"/>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3"/>
        <v>0</v>
      </c>
    </row>
    <row r="121" spans="1:52" ht="34.950000000000003" customHeight="1" x14ac:dyDescent="0.45">
      <c r="A121" s="93" t="s">
        <v>7952</v>
      </c>
      <c r="B121" s="79">
        <v>2</v>
      </c>
      <c r="C121" s="78" t="s">
        <v>10011</v>
      </c>
      <c r="D121" s="78"/>
      <c r="E121" s="78"/>
      <c r="F121" s="79"/>
      <c r="G121" s="78"/>
      <c r="H121" s="79"/>
      <c r="I121" s="80"/>
      <c r="J121" s="79"/>
      <c r="K121" s="79"/>
      <c r="L121" s="78" t="s">
        <v>10013</v>
      </c>
      <c r="M121" s="78" t="s">
        <v>10015</v>
      </c>
      <c r="N121" s="78"/>
      <c r="O121" s="79">
        <v>1</v>
      </c>
      <c r="P121" s="79"/>
      <c r="Q121" s="79"/>
      <c r="R121" s="79"/>
      <c r="S121" s="79"/>
      <c r="T121" s="79"/>
      <c r="U121" s="79"/>
      <c r="V121" s="79"/>
      <c r="W121" s="79"/>
      <c r="X121" s="79"/>
      <c r="Y121" s="79"/>
      <c r="Z121" s="79"/>
      <c r="AA121" s="79"/>
      <c r="AB121" s="79"/>
      <c r="AC121" s="79"/>
      <c r="AD121" s="81"/>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3"/>
        <v>0</v>
      </c>
    </row>
    <row r="122" spans="1:52" ht="34.950000000000003" customHeight="1" x14ac:dyDescent="0.45">
      <c r="A122" s="93" t="s">
        <v>7952</v>
      </c>
      <c r="B122" s="79">
        <v>2</v>
      </c>
      <c r="C122" s="78" t="s">
        <v>10011</v>
      </c>
      <c r="D122" s="78"/>
      <c r="E122" s="78"/>
      <c r="F122" s="79"/>
      <c r="G122" s="78"/>
      <c r="H122" s="79"/>
      <c r="I122" s="80"/>
      <c r="J122" s="79"/>
      <c r="K122" s="79"/>
      <c r="L122" s="93" t="s">
        <v>6114</v>
      </c>
      <c r="M122" s="96"/>
      <c r="N122" s="96"/>
      <c r="O122" s="79">
        <v>2</v>
      </c>
      <c r="P122" s="77">
        <v>1150</v>
      </c>
      <c r="Q122" s="77">
        <v>400</v>
      </c>
      <c r="R122" s="77">
        <v>850</v>
      </c>
      <c r="S122" s="79"/>
      <c r="T122" s="79"/>
      <c r="U122" s="79"/>
      <c r="V122" s="79"/>
      <c r="W122" s="79"/>
      <c r="X122" s="79"/>
      <c r="Y122" s="79"/>
      <c r="Z122" s="79"/>
      <c r="AA122" s="79"/>
      <c r="AB122" s="79"/>
      <c r="AC122" s="79"/>
      <c r="AD122" s="81"/>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3"/>
        <v>0.78200000000000003</v>
      </c>
    </row>
    <row r="123" spans="1:52" ht="34.950000000000003" customHeight="1" x14ac:dyDescent="0.45">
      <c r="A123" s="93" t="s">
        <v>7952</v>
      </c>
      <c r="B123" s="79">
        <v>2</v>
      </c>
      <c r="C123" s="78" t="s">
        <v>10011</v>
      </c>
      <c r="D123" s="78"/>
      <c r="E123" s="78"/>
      <c r="F123" s="79"/>
      <c r="G123" s="78"/>
      <c r="H123" s="79"/>
      <c r="I123" s="80"/>
      <c r="J123" s="79"/>
      <c r="K123" s="79"/>
      <c r="L123" s="78" t="s">
        <v>9953</v>
      </c>
      <c r="M123" s="78"/>
      <c r="N123" s="78"/>
      <c r="O123" s="79">
        <v>1</v>
      </c>
      <c r="P123" s="79">
        <v>480</v>
      </c>
      <c r="Q123" s="79">
        <v>550</v>
      </c>
      <c r="R123" s="79">
        <v>1000</v>
      </c>
      <c r="S123" s="79"/>
      <c r="T123" s="79"/>
      <c r="U123" s="79"/>
      <c r="V123" s="79"/>
      <c r="W123" s="79"/>
      <c r="X123" s="79"/>
      <c r="Y123" s="79"/>
      <c r="Z123" s="79"/>
      <c r="AA123" s="79"/>
      <c r="AB123" s="79"/>
      <c r="AC123" s="79"/>
      <c r="AD123" s="81"/>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3"/>
        <v>0.26400000000000001</v>
      </c>
    </row>
    <row r="124" spans="1:52" ht="34.950000000000003" customHeight="1" x14ac:dyDescent="0.45">
      <c r="A124" s="93" t="s">
        <v>7952</v>
      </c>
      <c r="B124" s="79">
        <v>2</v>
      </c>
      <c r="C124" s="78" t="s">
        <v>10011</v>
      </c>
      <c r="D124" s="78"/>
      <c r="E124" s="78"/>
      <c r="F124" s="79"/>
      <c r="G124" s="78"/>
      <c r="H124" s="79"/>
      <c r="I124" s="80"/>
      <c r="J124" s="79"/>
      <c r="K124" s="79"/>
      <c r="L124" s="78" t="s">
        <v>10014</v>
      </c>
      <c r="M124" s="78"/>
      <c r="N124" s="78"/>
      <c r="O124" s="79">
        <v>2</v>
      </c>
      <c r="P124" s="79">
        <v>1180</v>
      </c>
      <c r="Q124" s="79">
        <v>400</v>
      </c>
      <c r="R124" s="79">
        <v>1650</v>
      </c>
      <c r="S124" s="79"/>
      <c r="T124" s="79"/>
      <c r="U124" s="79"/>
      <c r="V124" s="79"/>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3"/>
        <v>1.5576000000000001</v>
      </c>
    </row>
    <row r="125" spans="1:52" ht="34.950000000000003" customHeight="1" x14ac:dyDescent="0.45">
      <c r="A125" s="93" t="s">
        <v>7952</v>
      </c>
      <c r="B125" s="79">
        <v>2</v>
      </c>
      <c r="C125" s="78" t="s">
        <v>10011</v>
      </c>
      <c r="D125" s="78"/>
      <c r="E125" s="78"/>
      <c r="F125" s="79"/>
      <c r="G125" s="78"/>
      <c r="H125" s="79"/>
      <c r="I125" s="80"/>
      <c r="J125" s="79"/>
      <c r="K125" s="79"/>
      <c r="L125" s="78" t="s">
        <v>9957</v>
      </c>
      <c r="M125" s="78"/>
      <c r="N125" s="78"/>
      <c r="O125" s="79">
        <v>1</v>
      </c>
      <c r="P125" s="79"/>
      <c r="Q125" s="79"/>
      <c r="R125" s="79"/>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3"/>
        <v>0</v>
      </c>
    </row>
    <row r="126" spans="1:52" ht="34.950000000000003" customHeight="1" x14ac:dyDescent="0.45">
      <c r="A126" s="93" t="s">
        <v>7952</v>
      </c>
      <c r="B126" s="79">
        <v>2</v>
      </c>
      <c r="C126" s="78" t="s">
        <v>10011</v>
      </c>
      <c r="D126" s="78"/>
      <c r="E126" s="78"/>
      <c r="F126" s="79"/>
      <c r="G126" s="78"/>
      <c r="H126" s="79"/>
      <c r="I126" s="80"/>
      <c r="J126" s="79"/>
      <c r="K126" s="79"/>
      <c r="L126" s="78" t="s">
        <v>9973</v>
      </c>
      <c r="M126" s="78"/>
      <c r="N126" s="78"/>
      <c r="O126" s="79">
        <v>1</v>
      </c>
      <c r="P126" s="79"/>
      <c r="Q126" s="79"/>
      <c r="R126" s="79"/>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t="s">
        <v>9947</v>
      </c>
      <c r="AZ126" s="83">
        <f t="shared" si="3"/>
        <v>0</v>
      </c>
    </row>
    <row r="127" spans="1:52" ht="34.950000000000003" customHeight="1" x14ac:dyDescent="0.45">
      <c r="A127" s="93" t="s">
        <v>7952</v>
      </c>
      <c r="B127" s="79">
        <v>2</v>
      </c>
      <c r="C127" s="78" t="s">
        <v>10011</v>
      </c>
      <c r="D127" s="78"/>
      <c r="E127" s="78"/>
      <c r="F127" s="79"/>
      <c r="G127" s="78"/>
      <c r="H127" s="79"/>
      <c r="I127" s="80"/>
      <c r="J127" s="79"/>
      <c r="K127" s="79"/>
      <c r="L127" s="78" t="s">
        <v>9937</v>
      </c>
      <c r="M127" s="78"/>
      <c r="N127" s="78"/>
      <c r="O127" s="79">
        <v>1</v>
      </c>
      <c r="P127" s="79"/>
      <c r="Q127" s="79"/>
      <c r="R127" s="79"/>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3"/>
        <v>0</v>
      </c>
    </row>
    <row r="128" spans="1:52" s="85" customFormat="1" ht="34.950000000000003" customHeight="1" x14ac:dyDescent="0.45">
      <c r="A128" s="93" t="s">
        <v>7952</v>
      </c>
      <c r="B128" s="79">
        <v>2</v>
      </c>
      <c r="C128" s="78" t="s">
        <v>10016</v>
      </c>
      <c r="D128" s="78"/>
      <c r="E128" s="78"/>
      <c r="F128" s="79"/>
      <c r="G128" s="78"/>
      <c r="H128" s="79"/>
      <c r="I128" s="80">
        <v>1409</v>
      </c>
      <c r="J128" s="79"/>
      <c r="K128" s="79"/>
      <c r="L128" s="78" t="s">
        <v>5995</v>
      </c>
      <c r="M128" s="78" t="s">
        <v>6755</v>
      </c>
      <c r="N128" s="78"/>
      <c r="O128" s="79">
        <v>1</v>
      </c>
      <c r="P128" s="79">
        <v>440</v>
      </c>
      <c r="Q128" s="79">
        <v>150</v>
      </c>
      <c r="R128" s="79">
        <v>360</v>
      </c>
      <c r="S128" s="79"/>
      <c r="T128" s="79" t="s">
        <v>3043</v>
      </c>
      <c r="U128" s="79"/>
      <c r="V128" s="79"/>
      <c r="W128" s="79"/>
      <c r="X128" s="79"/>
      <c r="Y128" s="79"/>
      <c r="Z128" s="79"/>
      <c r="AA128" s="79"/>
      <c r="AB128" s="79"/>
      <c r="AC128" s="79"/>
      <c r="AD128" s="81">
        <v>39779</v>
      </c>
      <c r="AE128" s="79"/>
      <c r="AF128" s="79"/>
      <c r="AG128" s="79"/>
      <c r="AH128" s="79"/>
      <c r="AI128" s="79"/>
      <c r="AJ128" s="79"/>
      <c r="AK128" s="79"/>
      <c r="AL128" s="79"/>
      <c r="AM128" s="79"/>
      <c r="AN128" s="79"/>
      <c r="AO128" s="79"/>
      <c r="AP128" s="79"/>
      <c r="AQ128" s="79"/>
      <c r="AR128" s="79"/>
      <c r="AS128" s="79"/>
      <c r="AT128" s="79"/>
      <c r="AU128" s="79"/>
      <c r="AV128" s="79"/>
      <c r="AW128" s="79"/>
      <c r="AX128" s="79"/>
      <c r="AY128" s="79" t="s">
        <v>9947</v>
      </c>
      <c r="AZ128" s="83">
        <f t="shared" si="3"/>
        <v>2.376E-2</v>
      </c>
    </row>
    <row r="129" spans="1:52" ht="34.950000000000003" customHeight="1" x14ac:dyDescent="0.45">
      <c r="A129" s="93" t="s">
        <v>7952</v>
      </c>
      <c r="B129" s="79">
        <v>2</v>
      </c>
      <c r="C129" s="78" t="s">
        <v>10016</v>
      </c>
      <c r="D129" s="78" t="s">
        <v>1946</v>
      </c>
      <c r="E129" s="78" t="s">
        <v>24</v>
      </c>
      <c r="F129" s="79">
        <v>2</v>
      </c>
      <c r="G129" s="78" t="s">
        <v>1335</v>
      </c>
      <c r="H129" s="79"/>
      <c r="I129" s="80">
        <v>1410</v>
      </c>
      <c r="J129" s="79" t="s">
        <v>0</v>
      </c>
      <c r="K129" s="79"/>
      <c r="L129" s="78" t="s">
        <v>2636</v>
      </c>
      <c r="M129" s="78" t="s">
        <v>7015</v>
      </c>
      <c r="N129" s="78" t="s">
        <v>1340</v>
      </c>
      <c r="O129" s="79">
        <v>1</v>
      </c>
      <c r="P129" s="79">
        <v>600</v>
      </c>
      <c r="Q129" s="79">
        <v>750</v>
      </c>
      <c r="R129" s="79">
        <v>1500</v>
      </c>
      <c r="S129" s="79"/>
      <c r="T129" s="79" t="s">
        <v>3043</v>
      </c>
      <c r="U129" s="79"/>
      <c r="V129" s="79"/>
      <c r="W129" s="79"/>
      <c r="X129" s="79"/>
      <c r="Y129" s="79"/>
      <c r="Z129" s="79"/>
      <c r="AA129" s="79"/>
      <c r="AB129" s="79"/>
      <c r="AC129" s="79"/>
      <c r="AD129" s="81">
        <v>42356</v>
      </c>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3"/>
        <v>0.67500000000000004</v>
      </c>
    </row>
    <row r="130" spans="1:52" ht="34.950000000000003" customHeight="1" x14ac:dyDescent="0.45">
      <c r="A130" s="93" t="s">
        <v>7952</v>
      </c>
      <c r="B130" s="79">
        <v>2</v>
      </c>
      <c r="C130" s="78" t="s">
        <v>10016</v>
      </c>
      <c r="D130" s="78"/>
      <c r="E130" s="78"/>
      <c r="F130" s="79"/>
      <c r="G130" s="78"/>
      <c r="H130" s="79"/>
      <c r="I130" s="80"/>
      <c r="J130" s="79"/>
      <c r="K130" s="79"/>
      <c r="L130" s="78" t="s">
        <v>10008</v>
      </c>
      <c r="M130" s="78" t="s">
        <v>9958</v>
      </c>
      <c r="N130" s="78"/>
      <c r="O130" s="79">
        <v>1</v>
      </c>
      <c r="P130" s="79">
        <v>500</v>
      </c>
      <c r="Q130" s="79">
        <v>500</v>
      </c>
      <c r="R130" s="79">
        <v>850</v>
      </c>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si="3"/>
        <v>0.21249999999999999</v>
      </c>
    </row>
    <row r="131" spans="1:52" ht="34.950000000000003" customHeight="1" x14ac:dyDescent="0.45">
      <c r="A131" s="93" t="s">
        <v>7952</v>
      </c>
      <c r="B131" s="79">
        <v>2</v>
      </c>
      <c r="C131" s="78" t="s">
        <v>10016</v>
      </c>
      <c r="D131" s="78"/>
      <c r="E131" s="78"/>
      <c r="F131" s="79"/>
      <c r="G131" s="78"/>
      <c r="H131" s="79"/>
      <c r="I131" s="80"/>
      <c r="J131" s="79"/>
      <c r="K131" s="79"/>
      <c r="L131" s="78" t="s">
        <v>9951</v>
      </c>
      <c r="M131" s="78"/>
      <c r="N131" s="78"/>
      <c r="O131" s="79">
        <v>3</v>
      </c>
      <c r="P131" s="79"/>
      <c r="Q131" s="79"/>
      <c r="R131" s="79"/>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3"/>
        <v>0</v>
      </c>
    </row>
    <row r="132" spans="1:52" ht="34.950000000000003" customHeight="1" x14ac:dyDescent="0.45">
      <c r="A132" s="93" t="s">
        <v>7952</v>
      </c>
      <c r="B132" s="79">
        <v>2</v>
      </c>
      <c r="C132" s="78" t="s">
        <v>10016</v>
      </c>
      <c r="D132" s="78"/>
      <c r="E132" s="78"/>
      <c r="F132" s="79"/>
      <c r="G132" s="78"/>
      <c r="H132" s="79"/>
      <c r="I132" s="80"/>
      <c r="J132" s="79"/>
      <c r="K132" s="79"/>
      <c r="L132" s="78" t="s">
        <v>9953</v>
      </c>
      <c r="M132" s="78"/>
      <c r="N132" s="78"/>
      <c r="O132" s="79">
        <v>1</v>
      </c>
      <c r="P132" s="79">
        <v>480</v>
      </c>
      <c r="Q132" s="79">
        <v>550</v>
      </c>
      <c r="R132" s="79">
        <v>1000</v>
      </c>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3"/>
        <v>0.26400000000000001</v>
      </c>
    </row>
    <row r="133" spans="1:52" ht="34.950000000000003" customHeight="1" x14ac:dyDescent="0.45">
      <c r="A133" s="93" t="s">
        <v>7952</v>
      </c>
      <c r="B133" s="79">
        <v>2</v>
      </c>
      <c r="C133" s="78" t="s">
        <v>10016</v>
      </c>
      <c r="D133" s="78"/>
      <c r="E133" s="78"/>
      <c r="F133" s="79"/>
      <c r="G133" s="78"/>
      <c r="H133" s="79"/>
      <c r="I133" s="80"/>
      <c r="J133" s="79"/>
      <c r="K133" s="79"/>
      <c r="L133" s="93" t="s">
        <v>6114</v>
      </c>
      <c r="M133" s="96"/>
      <c r="N133" s="96"/>
      <c r="O133" s="79">
        <v>1</v>
      </c>
      <c r="P133" s="77">
        <v>1150</v>
      </c>
      <c r="Q133" s="77">
        <v>400</v>
      </c>
      <c r="R133" s="77">
        <v>850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3"/>
        <v>0.39100000000000001</v>
      </c>
    </row>
    <row r="134" spans="1:52" ht="34.950000000000003" customHeight="1" x14ac:dyDescent="0.45">
      <c r="A134" s="93" t="s">
        <v>7952</v>
      </c>
      <c r="B134" s="79">
        <v>2</v>
      </c>
      <c r="C134" s="78" t="s">
        <v>10016</v>
      </c>
      <c r="D134" s="78"/>
      <c r="E134" s="78"/>
      <c r="F134" s="79"/>
      <c r="G134" s="78"/>
      <c r="H134" s="79"/>
      <c r="I134" s="80"/>
      <c r="J134" s="79"/>
      <c r="K134" s="79"/>
      <c r="L134" s="78" t="s">
        <v>9973</v>
      </c>
      <c r="M134" s="78"/>
      <c r="N134" s="78"/>
      <c r="O134" s="79">
        <v>1</v>
      </c>
      <c r="P134" s="79"/>
      <c r="Q134" s="79"/>
      <c r="R134" s="79"/>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t="s">
        <v>9947</v>
      </c>
      <c r="AZ134" s="83">
        <f t="shared" si="3"/>
        <v>0</v>
      </c>
    </row>
    <row r="135" spans="1:52" s="85" customFormat="1" ht="34.950000000000003" customHeight="1" x14ac:dyDescent="0.45">
      <c r="A135" s="93" t="s">
        <v>7952</v>
      </c>
      <c r="B135" s="79">
        <v>2</v>
      </c>
      <c r="C135" s="78" t="s">
        <v>10017</v>
      </c>
      <c r="D135" s="78"/>
      <c r="E135" s="78"/>
      <c r="F135" s="79"/>
      <c r="G135" s="78"/>
      <c r="H135" s="79"/>
      <c r="I135" s="80">
        <v>1407</v>
      </c>
      <c r="J135" s="79"/>
      <c r="K135" s="79"/>
      <c r="L135" s="78" t="s">
        <v>5995</v>
      </c>
      <c r="M135" s="78" t="s">
        <v>6755</v>
      </c>
      <c r="N135" s="78"/>
      <c r="O135" s="79">
        <v>1</v>
      </c>
      <c r="P135" s="79">
        <v>440</v>
      </c>
      <c r="Q135" s="79">
        <v>150</v>
      </c>
      <c r="R135" s="79">
        <v>360</v>
      </c>
      <c r="S135" s="79"/>
      <c r="T135" s="79" t="s">
        <v>3043</v>
      </c>
      <c r="U135" s="79"/>
      <c r="V135" s="79"/>
      <c r="W135" s="79"/>
      <c r="X135" s="79"/>
      <c r="Y135" s="79"/>
      <c r="Z135" s="79"/>
      <c r="AA135" s="79"/>
      <c r="AB135" s="79"/>
      <c r="AC135" s="79"/>
      <c r="AD135" s="81">
        <v>40155.376261574071</v>
      </c>
      <c r="AE135" s="79"/>
      <c r="AF135" s="79"/>
      <c r="AG135" s="79"/>
      <c r="AH135" s="79"/>
      <c r="AI135" s="79"/>
      <c r="AJ135" s="79"/>
      <c r="AK135" s="79"/>
      <c r="AL135" s="79"/>
      <c r="AM135" s="79"/>
      <c r="AN135" s="79"/>
      <c r="AO135" s="79"/>
      <c r="AP135" s="79"/>
      <c r="AQ135" s="79"/>
      <c r="AR135" s="79"/>
      <c r="AS135" s="79"/>
      <c r="AT135" s="79"/>
      <c r="AU135" s="79"/>
      <c r="AV135" s="79"/>
      <c r="AW135" s="79"/>
      <c r="AX135" s="79"/>
      <c r="AY135" s="79" t="s">
        <v>9947</v>
      </c>
      <c r="AZ135" s="83">
        <f t="shared" si="3"/>
        <v>2.376E-2</v>
      </c>
    </row>
    <row r="136" spans="1:52" ht="34.950000000000003" customHeight="1" x14ac:dyDescent="0.45">
      <c r="A136" s="93" t="s">
        <v>7952</v>
      </c>
      <c r="B136" s="79">
        <v>2</v>
      </c>
      <c r="C136" s="78" t="s">
        <v>10017</v>
      </c>
      <c r="D136" s="78"/>
      <c r="E136" s="78"/>
      <c r="F136" s="79"/>
      <c r="G136" s="78"/>
      <c r="H136" s="79"/>
      <c r="I136" s="80"/>
      <c r="J136" s="79"/>
      <c r="K136" s="79"/>
      <c r="L136" s="78" t="s">
        <v>10018</v>
      </c>
      <c r="M136" s="78"/>
      <c r="N136" s="78"/>
      <c r="O136" s="79">
        <v>1</v>
      </c>
      <c r="P136" s="79"/>
      <c r="Q136" s="79"/>
      <c r="R136" s="79"/>
      <c r="S136" s="79"/>
      <c r="T136" s="79"/>
      <c r="U136" s="79"/>
      <c r="V136" s="79"/>
      <c r="W136" s="79"/>
      <c r="X136" s="79"/>
      <c r="Y136" s="79"/>
      <c r="Z136" s="79"/>
      <c r="AA136" s="79"/>
      <c r="AB136" s="79"/>
      <c r="AC136" s="79"/>
      <c r="AD136" s="81"/>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83">
        <f t="shared" si="3"/>
        <v>0</v>
      </c>
    </row>
    <row r="137" spans="1:52" ht="34.950000000000003" customHeight="1" x14ac:dyDescent="0.45">
      <c r="A137" s="93" t="s">
        <v>7952</v>
      </c>
      <c r="B137" s="79">
        <v>2</v>
      </c>
      <c r="C137" s="78" t="s">
        <v>10017</v>
      </c>
      <c r="D137" s="78"/>
      <c r="E137" s="78"/>
      <c r="F137" s="79"/>
      <c r="G137" s="78"/>
      <c r="H137" s="79"/>
      <c r="I137" s="80"/>
      <c r="J137" s="79"/>
      <c r="K137" s="79"/>
      <c r="L137" s="93" t="s">
        <v>6114</v>
      </c>
      <c r="M137" s="96"/>
      <c r="N137" s="96"/>
      <c r="O137" s="79">
        <v>1</v>
      </c>
      <c r="P137" s="77">
        <v>1150</v>
      </c>
      <c r="Q137" s="77">
        <v>400</v>
      </c>
      <c r="R137" s="77">
        <v>850</v>
      </c>
      <c r="S137" s="79"/>
      <c r="T137" s="79"/>
      <c r="U137" s="79"/>
      <c r="V137" s="79"/>
      <c r="W137" s="79"/>
      <c r="X137" s="79"/>
      <c r="Y137" s="79"/>
      <c r="Z137" s="79"/>
      <c r="AA137" s="79"/>
      <c r="AB137" s="79"/>
      <c r="AC137" s="79"/>
      <c r="AD137" s="81"/>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83">
        <f t="shared" si="3"/>
        <v>0.39100000000000001</v>
      </c>
    </row>
    <row r="138" spans="1:52" ht="34.950000000000003" customHeight="1" x14ac:dyDescent="0.45">
      <c r="A138" s="93" t="s">
        <v>7952</v>
      </c>
      <c r="B138" s="79">
        <v>2</v>
      </c>
      <c r="C138" s="78" t="s">
        <v>10017</v>
      </c>
      <c r="D138" s="78"/>
      <c r="E138" s="78"/>
      <c r="F138" s="79"/>
      <c r="G138" s="78"/>
      <c r="H138" s="79"/>
      <c r="I138" s="80"/>
      <c r="J138" s="79"/>
      <c r="K138" s="79"/>
      <c r="L138" s="78" t="s">
        <v>9953</v>
      </c>
      <c r="M138" s="78"/>
      <c r="N138" s="78"/>
      <c r="O138" s="79">
        <v>1</v>
      </c>
      <c r="P138" s="79">
        <v>480</v>
      </c>
      <c r="Q138" s="79">
        <v>550</v>
      </c>
      <c r="R138" s="79">
        <v>1000</v>
      </c>
      <c r="S138" s="79"/>
      <c r="T138" s="79"/>
      <c r="U138" s="79"/>
      <c r="V138" s="79"/>
      <c r="W138" s="79"/>
      <c r="X138" s="79"/>
      <c r="Y138" s="79"/>
      <c r="Z138" s="79"/>
      <c r="AA138" s="79"/>
      <c r="AB138" s="79"/>
      <c r="AC138" s="79"/>
      <c r="AD138" s="81"/>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83">
        <f t="shared" si="3"/>
        <v>0.26400000000000001</v>
      </c>
    </row>
    <row r="139" spans="1:52" ht="34.950000000000003" customHeight="1" x14ac:dyDescent="0.45">
      <c r="A139" s="93" t="s">
        <v>7952</v>
      </c>
      <c r="B139" s="79">
        <v>2</v>
      </c>
      <c r="C139" s="78" t="s">
        <v>10017</v>
      </c>
      <c r="D139" s="78"/>
      <c r="E139" s="78"/>
      <c r="F139" s="79"/>
      <c r="G139" s="78"/>
      <c r="H139" s="79"/>
      <c r="I139" s="80"/>
      <c r="J139" s="79"/>
      <c r="K139" s="79"/>
      <c r="L139" s="78" t="s">
        <v>10008</v>
      </c>
      <c r="M139" s="78" t="s">
        <v>9958</v>
      </c>
      <c r="N139" s="78"/>
      <c r="O139" s="79">
        <v>1</v>
      </c>
      <c r="P139" s="79">
        <v>500</v>
      </c>
      <c r="Q139" s="79">
        <v>500</v>
      </c>
      <c r="R139" s="79">
        <v>850</v>
      </c>
      <c r="S139" s="79"/>
      <c r="T139" s="79"/>
      <c r="U139" s="79"/>
      <c r="V139" s="79"/>
      <c r="W139" s="79"/>
      <c r="X139" s="79"/>
      <c r="Y139" s="79"/>
      <c r="Z139" s="79"/>
      <c r="AA139" s="79"/>
      <c r="AB139" s="79"/>
      <c r="AC139" s="79"/>
      <c r="AD139" s="81"/>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83">
        <f t="shared" ref="AZ139:AZ170" si="4">P139*Q139*R139/1000000000*O139</f>
        <v>0.21249999999999999</v>
      </c>
    </row>
    <row r="140" spans="1:52" ht="34.950000000000003" customHeight="1" x14ac:dyDescent="0.45">
      <c r="A140" s="93" t="s">
        <v>7952</v>
      </c>
      <c r="B140" s="79">
        <v>2</v>
      </c>
      <c r="C140" s="78" t="s">
        <v>10017</v>
      </c>
      <c r="D140" s="78"/>
      <c r="E140" s="78"/>
      <c r="F140" s="79"/>
      <c r="G140" s="78"/>
      <c r="H140" s="79"/>
      <c r="I140" s="80"/>
      <c r="J140" s="79"/>
      <c r="K140" s="79"/>
      <c r="L140" s="78" t="s">
        <v>9951</v>
      </c>
      <c r="M140" s="78"/>
      <c r="N140" s="78"/>
      <c r="O140" s="79">
        <v>1</v>
      </c>
      <c r="P140" s="79"/>
      <c r="Q140" s="79"/>
      <c r="R140" s="79"/>
      <c r="S140" s="79"/>
      <c r="T140" s="79"/>
      <c r="U140" s="79"/>
      <c r="V140" s="79"/>
      <c r="W140" s="79"/>
      <c r="X140" s="79"/>
      <c r="Y140" s="79"/>
      <c r="Z140" s="79"/>
      <c r="AA140" s="79"/>
      <c r="AB140" s="79"/>
      <c r="AC140" s="79"/>
      <c r="AD140" s="81"/>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83">
        <f t="shared" si="4"/>
        <v>0</v>
      </c>
    </row>
    <row r="141" spans="1:52" ht="34.950000000000003" customHeight="1" x14ac:dyDescent="0.45">
      <c r="A141" s="93" t="s">
        <v>7952</v>
      </c>
      <c r="B141" s="79">
        <v>2</v>
      </c>
      <c r="C141" s="78" t="s">
        <v>10017</v>
      </c>
      <c r="D141" s="78"/>
      <c r="E141" s="78"/>
      <c r="F141" s="79"/>
      <c r="G141" s="78"/>
      <c r="H141" s="79"/>
      <c r="I141" s="80"/>
      <c r="J141" s="79"/>
      <c r="K141" s="79"/>
      <c r="L141" s="78" t="s">
        <v>2636</v>
      </c>
      <c r="M141" s="78" t="s">
        <v>10019</v>
      </c>
      <c r="N141" s="78"/>
      <c r="O141" s="79">
        <v>1</v>
      </c>
      <c r="P141" s="79"/>
      <c r="Q141" s="79"/>
      <c r="R141" s="79"/>
      <c r="S141" s="79"/>
      <c r="T141" s="79"/>
      <c r="U141" s="79"/>
      <c r="V141" s="79"/>
      <c r="W141" s="79"/>
      <c r="X141" s="79"/>
      <c r="Y141" s="79"/>
      <c r="Z141" s="79"/>
      <c r="AA141" s="79"/>
      <c r="AB141" s="79"/>
      <c r="AC141" s="79"/>
      <c r="AD141" s="81"/>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83">
        <f t="shared" si="4"/>
        <v>0</v>
      </c>
    </row>
    <row r="142" spans="1:52" ht="34.950000000000003" customHeight="1" x14ac:dyDescent="0.45">
      <c r="A142" s="93" t="s">
        <v>7952</v>
      </c>
      <c r="B142" s="79">
        <v>2</v>
      </c>
      <c r="C142" s="78" t="s">
        <v>10017</v>
      </c>
      <c r="D142" s="78"/>
      <c r="E142" s="78"/>
      <c r="F142" s="79"/>
      <c r="G142" s="78"/>
      <c r="H142" s="79"/>
      <c r="I142" s="80"/>
      <c r="J142" s="79"/>
      <c r="K142" s="79"/>
      <c r="L142" s="78" t="s">
        <v>9973</v>
      </c>
      <c r="M142" s="78"/>
      <c r="N142" s="78"/>
      <c r="O142" s="79">
        <v>1</v>
      </c>
      <c r="P142" s="79"/>
      <c r="Q142" s="79"/>
      <c r="R142" s="79"/>
      <c r="S142" s="79"/>
      <c r="T142" s="79"/>
      <c r="U142" s="79"/>
      <c r="V142" s="79"/>
      <c r="W142" s="79"/>
      <c r="X142" s="79"/>
      <c r="Y142" s="79"/>
      <c r="Z142" s="79"/>
      <c r="AA142" s="79"/>
      <c r="AB142" s="79"/>
      <c r="AC142" s="79"/>
      <c r="AD142" s="81"/>
      <c r="AE142" s="79"/>
      <c r="AF142" s="79"/>
      <c r="AG142" s="79"/>
      <c r="AH142" s="79"/>
      <c r="AI142" s="79"/>
      <c r="AJ142" s="79"/>
      <c r="AK142" s="79"/>
      <c r="AL142" s="79"/>
      <c r="AM142" s="79"/>
      <c r="AN142" s="79"/>
      <c r="AO142" s="79"/>
      <c r="AP142" s="79"/>
      <c r="AQ142" s="79"/>
      <c r="AR142" s="79"/>
      <c r="AS142" s="79"/>
      <c r="AT142" s="79"/>
      <c r="AU142" s="79"/>
      <c r="AV142" s="79"/>
      <c r="AW142" s="79"/>
      <c r="AX142" s="79"/>
      <c r="AY142" s="79" t="s">
        <v>9947</v>
      </c>
      <c r="AZ142" s="83">
        <f t="shared" si="4"/>
        <v>0</v>
      </c>
    </row>
    <row r="143" spans="1:52" s="85" customFormat="1" ht="34.950000000000003" customHeight="1" x14ac:dyDescent="0.45">
      <c r="A143" s="93" t="s">
        <v>7952</v>
      </c>
      <c r="B143" s="79">
        <v>2</v>
      </c>
      <c r="C143" s="78" t="s">
        <v>10020</v>
      </c>
      <c r="D143" s="78"/>
      <c r="E143" s="78"/>
      <c r="F143" s="79"/>
      <c r="G143" s="78"/>
      <c r="H143" s="79"/>
      <c r="I143" s="80">
        <v>1408</v>
      </c>
      <c r="J143" s="79"/>
      <c r="K143" s="79"/>
      <c r="L143" s="78" t="s">
        <v>5995</v>
      </c>
      <c r="M143" s="78" t="s">
        <v>6755</v>
      </c>
      <c r="N143" s="78" t="s">
        <v>1327</v>
      </c>
      <c r="O143" s="79">
        <v>1</v>
      </c>
      <c r="P143" s="79"/>
      <c r="Q143" s="79"/>
      <c r="R143" s="79"/>
      <c r="S143" s="79"/>
      <c r="T143" s="79" t="s">
        <v>3043</v>
      </c>
      <c r="U143" s="79"/>
      <c r="V143" s="79"/>
      <c r="W143" s="79"/>
      <c r="X143" s="79"/>
      <c r="Y143" s="79"/>
      <c r="Z143" s="79"/>
      <c r="AA143" s="79"/>
      <c r="AB143" s="79"/>
      <c r="AC143" s="79"/>
      <c r="AD143" s="81">
        <v>40155.376030092593</v>
      </c>
      <c r="AE143" s="79"/>
      <c r="AF143" s="79"/>
      <c r="AG143" s="79"/>
      <c r="AH143" s="79"/>
      <c r="AI143" s="79"/>
      <c r="AJ143" s="79"/>
      <c r="AK143" s="79"/>
      <c r="AL143" s="79"/>
      <c r="AM143" s="79"/>
      <c r="AN143" s="79"/>
      <c r="AO143" s="79"/>
      <c r="AP143" s="79"/>
      <c r="AQ143" s="79"/>
      <c r="AR143" s="79"/>
      <c r="AS143" s="79"/>
      <c r="AT143" s="79"/>
      <c r="AU143" s="79"/>
      <c r="AV143" s="79"/>
      <c r="AW143" s="79"/>
      <c r="AX143" s="79"/>
      <c r="AY143" s="79" t="s">
        <v>9947</v>
      </c>
      <c r="AZ143" s="83">
        <f t="shared" si="4"/>
        <v>0</v>
      </c>
    </row>
    <row r="144" spans="1:52" s="99" customFormat="1" ht="34.950000000000003" customHeight="1" x14ac:dyDescent="0.45">
      <c r="A144" s="93" t="s">
        <v>7952</v>
      </c>
      <c r="B144" s="77">
        <v>2</v>
      </c>
      <c r="C144" s="78" t="s">
        <v>10020</v>
      </c>
      <c r="D144" s="93"/>
      <c r="E144" s="93"/>
      <c r="F144" s="94"/>
      <c r="G144" s="93"/>
      <c r="H144" s="77"/>
      <c r="I144" s="95">
        <v>3679</v>
      </c>
      <c r="J144" s="77"/>
      <c r="K144" s="77"/>
      <c r="L144" s="93" t="s">
        <v>3489</v>
      </c>
      <c r="M144" s="96" t="s">
        <v>3924</v>
      </c>
      <c r="N144" s="96" t="s">
        <v>3925</v>
      </c>
      <c r="O144" s="79">
        <v>1</v>
      </c>
      <c r="P144" s="77">
        <v>400</v>
      </c>
      <c r="Q144" s="77">
        <v>200</v>
      </c>
      <c r="R144" s="77">
        <v>700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5110</v>
      </c>
      <c r="AU144" s="77">
        <v>15</v>
      </c>
      <c r="AV144" s="94" t="s">
        <v>4003</v>
      </c>
      <c r="AW144" s="77" t="s">
        <v>2868</v>
      </c>
      <c r="AX144" s="94" t="s">
        <v>3232</v>
      </c>
      <c r="AY144" s="77"/>
      <c r="AZ144" s="83">
        <f t="shared" si="4"/>
        <v>5.6000000000000001E-2</v>
      </c>
    </row>
    <row r="145" spans="1:52" ht="34.950000000000003" customHeight="1" x14ac:dyDescent="0.45">
      <c r="A145" s="93" t="s">
        <v>7952</v>
      </c>
      <c r="B145" s="79">
        <v>2</v>
      </c>
      <c r="C145" s="78" t="s">
        <v>10020</v>
      </c>
      <c r="D145" s="78"/>
      <c r="E145" s="78"/>
      <c r="F145" s="79"/>
      <c r="G145" s="78"/>
      <c r="H145" s="79"/>
      <c r="I145" s="80"/>
      <c r="J145" s="79"/>
      <c r="K145" s="79"/>
      <c r="L145" s="78" t="s">
        <v>10008</v>
      </c>
      <c r="M145" s="78" t="s">
        <v>9958</v>
      </c>
      <c r="N145" s="78"/>
      <c r="O145" s="79">
        <v>1</v>
      </c>
      <c r="P145" s="79">
        <v>500</v>
      </c>
      <c r="Q145" s="79">
        <v>500</v>
      </c>
      <c r="R145" s="79">
        <v>850</v>
      </c>
      <c r="S145" s="79"/>
      <c r="T145" s="79"/>
      <c r="U145" s="79"/>
      <c r="V145" s="79"/>
      <c r="W145" s="79"/>
      <c r="X145" s="79"/>
      <c r="Y145" s="79"/>
      <c r="Z145" s="79"/>
      <c r="AA145" s="79"/>
      <c r="AB145" s="79"/>
      <c r="AC145" s="79"/>
      <c r="AD145" s="81"/>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83">
        <f t="shared" si="4"/>
        <v>0.21249999999999999</v>
      </c>
    </row>
    <row r="146" spans="1:52" ht="34.950000000000003" customHeight="1" x14ac:dyDescent="0.45">
      <c r="A146" s="93" t="s">
        <v>7952</v>
      </c>
      <c r="B146" s="79">
        <v>2</v>
      </c>
      <c r="C146" s="78" t="s">
        <v>10020</v>
      </c>
      <c r="D146" s="78" t="s">
        <v>1946</v>
      </c>
      <c r="E146" s="78" t="s">
        <v>24</v>
      </c>
      <c r="F146" s="79">
        <v>2</v>
      </c>
      <c r="G146" s="78" t="s">
        <v>1335</v>
      </c>
      <c r="H146" s="79"/>
      <c r="I146" s="80"/>
      <c r="J146" s="79" t="s">
        <v>0</v>
      </c>
      <c r="K146" s="79"/>
      <c r="L146" s="78" t="s">
        <v>2636</v>
      </c>
      <c r="M146" s="78" t="s">
        <v>7015</v>
      </c>
      <c r="N146" s="78" t="s">
        <v>1340</v>
      </c>
      <c r="O146" s="79">
        <v>1</v>
      </c>
      <c r="P146" s="79">
        <v>600</v>
      </c>
      <c r="Q146" s="79">
        <v>600</v>
      </c>
      <c r="R146" s="79">
        <v>1400</v>
      </c>
      <c r="S146" s="79"/>
      <c r="T146" s="79"/>
      <c r="U146" s="79"/>
      <c r="V146" s="79"/>
      <c r="W146" s="79"/>
      <c r="X146" s="79"/>
      <c r="Y146" s="79"/>
      <c r="Z146" s="79"/>
      <c r="AA146" s="79"/>
      <c r="AB146" s="79"/>
      <c r="AC146" s="79"/>
      <c r="AD146" s="81" t="s">
        <v>2433</v>
      </c>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83">
        <f t="shared" si="4"/>
        <v>0.504</v>
      </c>
    </row>
    <row r="147" spans="1:52" ht="34.950000000000003" customHeight="1" x14ac:dyDescent="0.45">
      <c r="A147" s="93" t="s">
        <v>7952</v>
      </c>
      <c r="B147" s="79">
        <v>2</v>
      </c>
      <c r="C147" s="78" t="s">
        <v>10020</v>
      </c>
      <c r="D147" s="78"/>
      <c r="E147" s="78"/>
      <c r="F147" s="79"/>
      <c r="G147" s="78"/>
      <c r="H147" s="79"/>
      <c r="I147" s="80"/>
      <c r="J147" s="79"/>
      <c r="K147" s="79"/>
      <c r="L147" s="78" t="s">
        <v>10014</v>
      </c>
      <c r="M147" s="78"/>
      <c r="N147" s="78"/>
      <c r="O147" s="79">
        <v>1</v>
      </c>
      <c r="P147" s="79">
        <v>1180</v>
      </c>
      <c r="Q147" s="79">
        <v>400</v>
      </c>
      <c r="R147" s="79">
        <v>1650</v>
      </c>
      <c r="S147" s="79"/>
      <c r="T147" s="79"/>
      <c r="U147" s="79"/>
      <c r="V147" s="79"/>
      <c r="W147" s="79"/>
      <c r="X147" s="79"/>
      <c r="Y147" s="79"/>
      <c r="Z147" s="79"/>
      <c r="AA147" s="79"/>
      <c r="AB147" s="79"/>
      <c r="AC147" s="79"/>
      <c r="AD147" s="81"/>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83">
        <f t="shared" si="4"/>
        <v>0.77880000000000005</v>
      </c>
    </row>
    <row r="148" spans="1:52" ht="34.950000000000003" customHeight="1" x14ac:dyDescent="0.45">
      <c r="A148" s="93" t="s">
        <v>7952</v>
      </c>
      <c r="B148" s="79">
        <v>2</v>
      </c>
      <c r="C148" s="78" t="s">
        <v>10020</v>
      </c>
      <c r="D148" s="78"/>
      <c r="E148" s="78"/>
      <c r="F148" s="79"/>
      <c r="G148" s="78"/>
      <c r="H148" s="79"/>
      <c r="I148" s="80"/>
      <c r="J148" s="79"/>
      <c r="K148" s="79"/>
      <c r="L148" s="93" t="s">
        <v>5979</v>
      </c>
      <c r="M148" s="96" t="s">
        <v>6044</v>
      </c>
      <c r="N148" s="96"/>
      <c r="O148" s="79">
        <v>1</v>
      </c>
      <c r="P148" s="77">
        <v>450</v>
      </c>
      <c r="Q148" s="77">
        <v>550</v>
      </c>
      <c r="R148" s="77">
        <v>700</v>
      </c>
      <c r="S148" s="79"/>
      <c r="T148" s="79"/>
      <c r="U148" s="79"/>
      <c r="V148" s="79"/>
      <c r="W148" s="79"/>
      <c r="X148" s="79"/>
      <c r="Y148" s="79"/>
      <c r="Z148" s="79"/>
      <c r="AA148" s="79"/>
      <c r="AB148" s="79"/>
      <c r="AC148" s="79"/>
      <c r="AD148" s="81"/>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83">
        <f t="shared" si="4"/>
        <v>0.17324999999999999</v>
      </c>
    </row>
    <row r="149" spans="1:52" ht="34.950000000000003" customHeight="1" x14ac:dyDescent="0.45">
      <c r="A149" s="93" t="s">
        <v>7952</v>
      </c>
      <c r="B149" s="79">
        <v>2</v>
      </c>
      <c r="C149" s="78" t="s">
        <v>10020</v>
      </c>
      <c r="D149" s="78"/>
      <c r="E149" s="78"/>
      <c r="F149" s="79"/>
      <c r="G149" s="78"/>
      <c r="H149" s="79"/>
      <c r="I149" s="80"/>
      <c r="J149" s="79"/>
      <c r="K149" s="79"/>
      <c r="L149" s="78" t="s">
        <v>9953</v>
      </c>
      <c r="M149" s="78"/>
      <c r="N149" s="78"/>
      <c r="O149" s="79">
        <v>1</v>
      </c>
      <c r="P149" s="79">
        <v>480</v>
      </c>
      <c r="Q149" s="79">
        <v>550</v>
      </c>
      <c r="R149" s="79">
        <v>1000</v>
      </c>
      <c r="S149" s="79"/>
      <c r="T149" s="79"/>
      <c r="U149" s="79"/>
      <c r="V149" s="79"/>
      <c r="W149" s="79"/>
      <c r="X149" s="79"/>
      <c r="Y149" s="79"/>
      <c r="Z149" s="79"/>
      <c r="AA149" s="79"/>
      <c r="AB149" s="79"/>
      <c r="AC149" s="79"/>
      <c r="AD149" s="81"/>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4"/>
        <v>0.26400000000000001</v>
      </c>
    </row>
    <row r="150" spans="1:52" ht="34.950000000000003" customHeight="1" x14ac:dyDescent="0.45">
      <c r="A150" s="93" t="s">
        <v>7952</v>
      </c>
      <c r="B150" s="79">
        <v>2</v>
      </c>
      <c r="C150" s="78" t="s">
        <v>10020</v>
      </c>
      <c r="D150" s="78"/>
      <c r="E150" s="78"/>
      <c r="F150" s="79"/>
      <c r="G150" s="78"/>
      <c r="H150" s="79"/>
      <c r="I150" s="80"/>
      <c r="J150" s="79"/>
      <c r="K150" s="79"/>
      <c r="L150" s="78" t="s">
        <v>9951</v>
      </c>
      <c r="M150" s="78"/>
      <c r="N150" s="78"/>
      <c r="O150" s="79">
        <v>3</v>
      </c>
      <c r="P150" s="79"/>
      <c r="Q150" s="79"/>
      <c r="R150" s="79"/>
      <c r="S150" s="79"/>
      <c r="T150" s="79"/>
      <c r="U150" s="79"/>
      <c r="V150" s="79"/>
      <c r="W150" s="79"/>
      <c r="X150" s="79"/>
      <c r="Y150" s="79"/>
      <c r="Z150" s="79"/>
      <c r="AA150" s="79"/>
      <c r="AB150" s="79"/>
      <c r="AC150" s="79"/>
      <c r="AD150" s="81"/>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83">
        <f t="shared" si="4"/>
        <v>0</v>
      </c>
    </row>
    <row r="151" spans="1:52" ht="34.950000000000003" customHeight="1" x14ac:dyDescent="0.45">
      <c r="A151" s="93" t="s">
        <v>7952</v>
      </c>
      <c r="B151" s="79">
        <v>2</v>
      </c>
      <c r="C151" s="78" t="s">
        <v>10020</v>
      </c>
      <c r="D151" s="78"/>
      <c r="E151" s="78"/>
      <c r="F151" s="79"/>
      <c r="G151" s="78"/>
      <c r="H151" s="79"/>
      <c r="I151" s="80"/>
      <c r="J151" s="79"/>
      <c r="K151" s="79"/>
      <c r="L151" s="93" t="s">
        <v>6114</v>
      </c>
      <c r="M151" s="96"/>
      <c r="N151" s="96"/>
      <c r="O151" s="79">
        <v>1</v>
      </c>
      <c r="P151" s="77">
        <v>1150</v>
      </c>
      <c r="Q151" s="77">
        <v>400</v>
      </c>
      <c r="R151" s="77">
        <v>850</v>
      </c>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4"/>
        <v>0.39100000000000001</v>
      </c>
    </row>
    <row r="152" spans="1:52" ht="34.950000000000003" customHeight="1" x14ac:dyDescent="0.45">
      <c r="A152" s="93" t="s">
        <v>7952</v>
      </c>
      <c r="B152" s="79">
        <v>2</v>
      </c>
      <c r="C152" s="78" t="s">
        <v>10020</v>
      </c>
      <c r="D152" s="78"/>
      <c r="E152" s="78"/>
      <c r="F152" s="79"/>
      <c r="G152" s="78"/>
      <c r="H152" s="79"/>
      <c r="I152" s="80"/>
      <c r="J152" s="79"/>
      <c r="K152" s="79"/>
      <c r="L152" s="78" t="s">
        <v>9952</v>
      </c>
      <c r="M152" s="78" t="s">
        <v>9960</v>
      </c>
      <c r="N152" s="78"/>
      <c r="O152" s="79">
        <v>2</v>
      </c>
      <c r="P152" s="77">
        <v>450</v>
      </c>
      <c r="Q152" s="77">
        <v>450</v>
      </c>
      <c r="R152" s="77">
        <v>700</v>
      </c>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4"/>
        <v>0.28349999999999997</v>
      </c>
    </row>
    <row r="153" spans="1:52" ht="34.950000000000003" customHeight="1" x14ac:dyDescent="0.45">
      <c r="A153" s="93" t="s">
        <v>7952</v>
      </c>
      <c r="B153" s="79">
        <v>2</v>
      </c>
      <c r="C153" s="78" t="s">
        <v>10020</v>
      </c>
      <c r="D153" s="78"/>
      <c r="E153" s="78"/>
      <c r="F153" s="79"/>
      <c r="G153" s="78"/>
      <c r="H153" s="79"/>
      <c r="I153" s="80"/>
      <c r="J153" s="79"/>
      <c r="K153" s="79"/>
      <c r="L153" s="78" t="s">
        <v>5979</v>
      </c>
      <c r="M153" s="78"/>
      <c r="N153" s="78"/>
      <c r="O153" s="79">
        <v>1</v>
      </c>
      <c r="P153" s="79"/>
      <c r="Q153" s="79"/>
      <c r="R153" s="79"/>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f t="shared" si="4"/>
        <v>0</v>
      </c>
    </row>
    <row r="154" spans="1:52" ht="34.950000000000003" customHeight="1" x14ac:dyDescent="0.45">
      <c r="A154" s="93" t="s">
        <v>7952</v>
      </c>
      <c r="B154" s="79">
        <v>2</v>
      </c>
      <c r="C154" s="78" t="s">
        <v>10020</v>
      </c>
      <c r="D154" s="78"/>
      <c r="E154" s="78"/>
      <c r="F154" s="79"/>
      <c r="G154" s="78"/>
      <c r="H154" s="79"/>
      <c r="I154" s="80"/>
      <c r="J154" s="79"/>
      <c r="K154" s="79"/>
      <c r="L154" s="78" t="s">
        <v>9973</v>
      </c>
      <c r="M154" s="78"/>
      <c r="N154" s="78"/>
      <c r="O154" s="79">
        <v>2</v>
      </c>
      <c r="P154" s="79"/>
      <c r="Q154" s="79"/>
      <c r="R154" s="79"/>
      <c r="S154" s="79"/>
      <c r="T154" s="79"/>
      <c r="U154" s="79"/>
      <c r="V154" s="79"/>
      <c r="W154" s="79"/>
      <c r="X154" s="79"/>
      <c r="Y154" s="79"/>
      <c r="Z154" s="79"/>
      <c r="AA154" s="79"/>
      <c r="AB154" s="79"/>
      <c r="AC154" s="79"/>
      <c r="AD154" s="81"/>
      <c r="AE154" s="79"/>
      <c r="AF154" s="79"/>
      <c r="AG154" s="79"/>
      <c r="AH154" s="79"/>
      <c r="AI154" s="79"/>
      <c r="AJ154" s="79"/>
      <c r="AK154" s="79"/>
      <c r="AL154" s="79"/>
      <c r="AM154" s="79"/>
      <c r="AN154" s="79"/>
      <c r="AO154" s="79"/>
      <c r="AP154" s="79"/>
      <c r="AQ154" s="79"/>
      <c r="AR154" s="79"/>
      <c r="AS154" s="79"/>
      <c r="AT154" s="79"/>
      <c r="AU154" s="79"/>
      <c r="AV154" s="79"/>
      <c r="AW154" s="79"/>
      <c r="AX154" s="79"/>
      <c r="AY154" s="79" t="s">
        <v>2849</v>
      </c>
      <c r="AZ154" s="83">
        <f t="shared" si="4"/>
        <v>0</v>
      </c>
    </row>
    <row r="155" spans="1:52" ht="34.950000000000003" customHeight="1" x14ac:dyDescent="0.45">
      <c r="A155" s="93" t="s">
        <v>7952</v>
      </c>
      <c r="B155" s="79">
        <v>2</v>
      </c>
      <c r="C155" s="78" t="s">
        <v>10021</v>
      </c>
      <c r="D155" s="78" t="s">
        <v>1946</v>
      </c>
      <c r="E155" s="78" t="s">
        <v>24</v>
      </c>
      <c r="F155" s="79">
        <v>2</v>
      </c>
      <c r="G155" s="78" t="s">
        <v>1335</v>
      </c>
      <c r="H155" s="79"/>
      <c r="I155" s="80"/>
      <c r="J155" s="79" t="s">
        <v>0</v>
      </c>
      <c r="K155" s="79"/>
      <c r="L155" s="78" t="s">
        <v>2636</v>
      </c>
      <c r="M155" s="78" t="s">
        <v>7015</v>
      </c>
      <c r="N155" s="78" t="s">
        <v>2729</v>
      </c>
      <c r="O155" s="79">
        <v>1</v>
      </c>
      <c r="P155" s="79">
        <v>600</v>
      </c>
      <c r="Q155" s="79">
        <v>600</v>
      </c>
      <c r="R155" s="79">
        <v>1400</v>
      </c>
      <c r="S155" s="79"/>
      <c r="T155" s="79"/>
      <c r="U155" s="79"/>
      <c r="V155" s="79"/>
      <c r="W155" s="79"/>
      <c r="X155" s="79"/>
      <c r="Y155" s="79"/>
      <c r="Z155" s="79"/>
      <c r="AA155" s="79"/>
      <c r="AB155" s="79"/>
      <c r="AC155" s="79"/>
      <c r="AD155" s="81" t="s">
        <v>2799</v>
      </c>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83">
        <f t="shared" si="4"/>
        <v>0.504</v>
      </c>
    </row>
    <row r="156" spans="1:52" ht="34.950000000000003" customHeight="1" x14ac:dyDescent="0.45">
      <c r="A156" s="93" t="s">
        <v>7952</v>
      </c>
      <c r="B156" s="79">
        <v>2</v>
      </c>
      <c r="C156" s="78" t="s">
        <v>10021</v>
      </c>
      <c r="D156" s="78"/>
      <c r="E156" s="78"/>
      <c r="F156" s="79"/>
      <c r="G156" s="78"/>
      <c r="H156" s="79"/>
      <c r="I156" s="80"/>
      <c r="J156" s="79"/>
      <c r="K156" s="79"/>
      <c r="L156" s="78" t="s">
        <v>10022</v>
      </c>
      <c r="M156" s="78"/>
      <c r="N156" s="78"/>
      <c r="O156" s="79">
        <v>1</v>
      </c>
      <c r="P156" s="79"/>
      <c r="Q156" s="79"/>
      <c r="R156" s="79"/>
      <c r="S156" s="79"/>
      <c r="T156" s="79"/>
      <c r="U156" s="79"/>
      <c r="V156" s="79"/>
      <c r="W156" s="79"/>
      <c r="X156" s="79"/>
      <c r="Y156" s="79"/>
      <c r="Z156" s="79"/>
      <c r="AA156" s="79"/>
      <c r="AB156" s="79"/>
      <c r="AC156" s="79"/>
      <c r="AD156" s="81"/>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83">
        <f t="shared" si="4"/>
        <v>0</v>
      </c>
    </row>
    <row r="157" spans="1:52" ht="34.950000000000003" customHeight="1" x14ac:dyDescent="0.45">
      <c r="A157" s="93" t="s">
        <v>7952</v>
      </c>
      <c r="B157" s="79">
        <v>2</v>
      </c>
      <c r="C157" s="78" t="s">
        <v>10021</v>
      </c>
      <c r="D157" s="78"/>
      <c r="E157" s="78"/>
      <c r="F157" s="79"/>
      <c r="G157" s="78"/>
      <c r="H157" s="79"/>
      <c r="I157" s="80"/>
      <c r="J157" s="79"/>
      <c r="K157" s="79"/>
      <c r="L157" s="78" t="s">
        <v>10014</v>
      </c>
      <c r="M157" s="78"/>
      <c r="N157" s="78"/>
      <c r="O157" s="79">
        <v>2</v>
      </c>
      <c r="P157" s="79">
        <v>1180</v>
      </c>
      <c r="Q157" s="79">
        <v>400</v>
      </c>
      <c r="R157" s="79">
        <v>1650</v>
      </c>
      <c r="S157" s="79"/>
      <c r="T157" s="79"/>
      <c r="U157" s="79"/>
      <c r="V157" s="79"/>
      <c r="W157" s="79"/>
      <c r="X157" s="79"/>
      <c r="Y157" s="79"/>
      <c r="Z157" s="79"/>
      <c r="AA157" s="79"/>
      <c r="AB157" s="79"/>
      <c r="AC157" s="79"/>
      <c r="AD157" s="81"/>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83">
        <f t="shared" si="4"/>
        <v>1.5576000000000001</v>
      </c>
    </row>
    <row r="158" spans="1:52" ht="34.950000000000003" customHeight="1" x14ac:dyDescent="0.45">
      <c r="A158" s="93" t="s">
        <v>7952</v>
      </c>
      <c r="B158" s="79">
        <v>2</v>
      </c>
      <c r="C158" s="78" t="s">
        <v>10021</v>
      </c>
      <c r="D158" s="78"/>
      <c r="E158" s="78"/>
      <c r="F158" s="79"/>
      <c r="G158" s="78"/>
      <c r="H158" s="79"/>
      <c r="I158" s="80"/>
      <c r="J158" s="79"/>
      <c r="K158" s="79"/>
      <c r="L158" s="78" t="s">
        <v>10008</v>
      </c>
      <c r="M158" s="78" t="s">
        <v>9958</v>
      </c>
      <c r="N158" s="78"/>
      <c r="O158" s="79">
        <v>1</v>
      </c>
      <c r="P158" s="79">
        <v>500</v>
      </c>
      <c r="Q158" s="79">
        <v>500</v>
      </c>
      <c r="R158" s="79">
        <v>850</v>
      </c>
      <c r="S158" s="79"/>
      <c r="T158" s="79"/>
      <c r="U158" s="79"/>
      <c r="V158" s="79"/>
      <c r="W158" s="79"/>
      <c r="X158" s="79"/>
      <c r="Y158" s="79"/>
      <c r="Z158" s="79"/>
      <c r="AA158" s="79"/>
      <c r="AB158" s="79"/>
      <c r="AC158" s="79"/>
      <c r="AD158" s="81"/>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3">
        <f t="shared" si="4"/>
        <v>0.21249999999999999</v>
      </c>
    </row>
    <row r="159" spans="1:52" ht="34.950000000000003" customHeight="1" x14ac:dyDescent="0.45">
      <c r="A159" s="93" t="s">
        <v>7952</v>
      </c>
      <c r="B159" s="79">
        <v>2</v>
      </c>
      <c r="C159" s="78" t="s">
        <v>10021</v>
      </c>
      <c r="D159" s="78"/>
      <c r="E159" s="78"/>
      <c r="F159" s="79"/>
      <c r="G159" s="78"/>
      <c r="H159" s="79"/>
      <c r="I159" s="80"/>
      <c r="J159" s="79"/>
      <c r="K159" s="79"/>
      <c r="L159" s="78" t="s">
        <v>10023</v>
      </c>
      <c r="M159" s="78"/>
      <c r="N159" s="78"/>
      <c r="O159" s="79">
        <v>2</v>
      </c>
      <c r="P159" s="79"/>
      <c r="Q159" s="79"/>
      <c r="R159" s="79"/>
      <c r="S159" s="79"/>
      <c r="T159" s="79"/>
      <c r="U159" s="79"/>
      <c r="V159" s="79"/>
      <c r="W159" s="79"/>
      <c r="X159" s="79"/>
      <c r="Y159" s="79"/>
      <c r="Z159" s="79"/>
      <c r="AA159" s="79"/>
      <c r="AB159" s="79"/>
      <c r="AC159" s="79"/>
      <c r="AD159" s="81"/>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83">
        <f t="shared" si="4"/>
        <v>0</v>
      </c>
    </row>
    <row r="160" spans="1:52" ht="34.950000000000003" customHeight="1" x14ac:dyDescent="0.45">
      <c r="A160" s="93" t="s">
        <v>7952</v>
      </c>
      <c r="B160" s="79">
        <v>2</v>
      </c>
      <c r="C160" s="78" t="s">
        <v>10021</v>
      </c>
      <c r="D160" s="78"/>
      <c r="E160" s="78"/>
      <c r="F160" s="79"/>
      <c r="G160" s="78"/>
      <c r="H160" s="79"/>
      <c r="I160" s="80"/>
      <c r="J160" s="79"/>
      <c r="K160" s="79"/>
      <c r="L160" s="93" t="s">
        <v>6114</v>
      </c>
      <c r="M160" s="96"/>
      <c r="N160" s="96"/>
      <c r="O160" s="79">
        <v>1</v>
      </c>
      <c r="P160" s="77">
        <v>1150</v>
      </c>
      <c r="Q160" s="77">
        <v>400</v>
      </c>
      <c r="R160" s="77">
        <v>850</v>
      </c>
      <c r="S160" s="79"/>
      <c r="T160" s="79"/>
      <c r="U160" s="79"/>
      <c r="V160" s="79"/>
      <c r="W160" s="79"/>
      <c r="X160" s="79"/>
      <c r="Y160" s="79"/>
      <c r="Z160" s="79"/>
      <c r="AA160" s="79"/>
      <c r="AB160" s="79"/>
      <c r="AC160" s="79"/>
      <c r="AD160" s="81"/>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83">
        <f t="shared" si="4"/>
        <v>0.39100000000000001</v>
      </c>
    </row>
    <row r="161" spans="1:52" ht="34.950000000000003" customHeight="1" x14ac:dyDescent="0.45">
      <c r="A161" s="93" t="s">
        <v>7952</v>
      </c>
      <c r="B161" s="79">
        <v>2</v>
      </c>
      <c r="C161" s="78" t="s">
        <v>10021</v>
      </c>
      <c r="D161" s="78"/>
      <c r="E161" s="78"/>
      <c r="F161" s="79"/>
      <c r="G161" s="78"/>
      <c r="H161" s="79"/>
      <c r="I161" s="80"/>
      <c r="J161" s="79"/>
      <c r="K161" s="79"/>
      <c r="L161" s="78" t="s">
        <v>9953</v>
      </c>
      <c r="M161" s="78"/>
      <c r="N161" s="78"/>
      <c r="O161" s="79">
        <v>1</v>
      </c>
      <c r="P161" s="79">
        <v>480</v>
      </c>
      <c r="Q161" s="79">
        <v>550</v>
      </c>
      <c r="R161" s="79">
        <v>1000</v>
      </c>
      <c r="S161" s="79"/>
      <c r="T161" s="79"/>
      <c r="U161" s="79"/>
      <c r="V161" s="79"/>
      <c r="W161" s="79"/>
      <c r="X161" s="79"/>
      <c r="Y161" s="79"/>
      <c r="Z161" s="79"/>
      <c r="AA161" s="79"/>
      <c r="AB161" s="79"/>
      <c r="AC161" s="79"/>
      <c r="AD161" s="81"/>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83">
        <f t="shared" si="4"/>
        <v>0.26400000000000001</v>
      </c>
    </row>
    <row r="162" spans="1:52" ht="34.950000000000003" customHeight="1" x14ac:dyDescent="0.45">
      <c r="A162" s="93" t="s">
        <v>7952</v>
      </c>
      <c r="B162" s="79">
        <v>2</v>
      </c>
      <c r="C162" s="78" t="s">
        <v>10021</v>
      </c>
      <c r="D162" s="78"/>
      <c r="E162" s="78"/>
      <c r="F162" s="79"/>
      <c r="G162" s="78"/>
      <c r="H162" s="79"/>
      <c r="I162" s="80"/>
      <c r="J162" s="79"/>
      <c r="K162" s="79"/>
      <c r="L162" s="78" t="s">
        <v>9934</v>
      </c>
      <c r="M162" s="78"/>
      <c r="N162" s="78"/>
      <c r="O162" s="79">
        <v>1</v>
      </c>
      <c r="P162" s="79"/>
      <c r="Q162" s="79"/>
      <c r="R162" s="79"/>
      <c r="S162" s="79"/>
      <c r="T162" s="79"/>
      <c r="U162" s="79"/>
      <c r="V162" s="79"/>
      <c r="W162" s="79"/>
      <c r="X162" s="79"/>
      <c r="Y162" s="79"/>
      <c r="Z162" s="79"/>
      <c r="AA162" s="79"/>
      <c r="AB162" s="79"/>
      <c r="AC162" s="79"/>
      <c r="AD162" s="81"/>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83">
        <f t="shared" si="4"/>
        <v>0</v>
      </c>
    </row>
    <row r="163" spans="1:52" ht="34.950000000000003" customHeight="1" x14ac:dyDescent="0.45">
      <c r="A163" s="93" t="s">
        <v>7952</v>
      </c>
      <c r="B163" s="79">
        <v>2</v>
      </c>
      <c r="C163" s="78" t="s">
        <v>10021</v>
      </c>
      <c r="D163" s="78"/>
      <c r="E163" s="78"/>
      <c r="F163" s="79"/>
      <c r="G163" s="78"/>
      <c r="H163" s="79"/>
      <c r="I163" s="80"/>
      <c r="J163" s="79"/>
      <c r="K163" s="79"/>
      <c r="L163" s="78" t="s">
        <v>9951</v>
      </c>
      <c r="M163" s="78"/>
      <c r="N163" s="78"/>
      <c r="O163" s="79">
        <v>3</v>
      </c>
      <c r="P163" s="79"/>
      <c r="Q163" s="79"/>
      <c r="R163" s="79"/>
      <c r="S163" s="79"/>
      <c r="T163" s="79"/>
      <c r="U163" s="79"/>
      <c r="V163" s="79"/>
      <c r="W163" s="79"/>
      <c r="X163" s="79"/>
      <c r="Y163" s="79"/>
      <c r="Z163" s="79"/>
      <c r="AA163" s="79"/>
      <c r="AB163" s="79"/>
      <c r="AC163" s="79"/>
      <c r="AD163" s="81"/>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83">
        <f t="shared" si="4"/>
        <v>0</v>
      </c>
    </row>
    <row r="164" spans="1:52" ht="34.950000000000003" customHeight="1" x14ac:dyDescent="0.45">
      <c r="A164" s="93" t="s">
        <v>7952</v>
      </c>
      <c r="B164" s="79">
        <v>2</v>
      </c>
      <c r="C164" s="78" t="s">
        <v>10021</v>
      </c>
      <c r="D164" s="78"/>
      <c r="E164" s="78"/>
      <c r="F164" s="79"/>
      <c r="G164" s="78"/>
      <c r="H164" s="79"/>
      <c r="I164" s="80"/>
      <c r="J164" s="79"/>
      <c r="K164" s="79"/>
      <c r="L164" s="78" t="s">
        <v>9952</v>
      </c>
      <c r="M164" s="78" t="s">
        <v>10025</v>
      </c>
      <c r="N164" s="78"/>
      <c r="O164" s="79">
        <v>2</v>
      </c>
      <c r="P164" s="77">
        <v>450</v>
      </c>
      <c r="Q164" s="77">
        <v>450</v>
      </c>
      <c r="R164" s="77">
        <v>700</v>
      </c>
      <c r="S164" s="79"/>
      <c r="T164" s="79"/>
      <c r="U164" s="79"/>
      <c r="V164" s="79"/>
      <c r="W164" s="79"/>
      <c r="X164" s="79"/>
      <c r="Y164" s="79"/>
      <c r="Z164" s="79"/>
      <c r="AA164" s="79"/>
      <c r="AB164" s="79"/>
      <c r="AC164" s="79"/>
      <c r="AD164" s="81"/>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4"/>
        <v>0.28349999999999997</v>
      </c>
    </row>
    <row r="165" spans="1:52" ht="34.950000000000003" customHeight="1" x14ac:dyDescent="0.45">
      <c r="A165" s="93" t="s">
        <v>7952</v>
      </c>
      <c r="B165" s="79">
        <v>2</v>
      </c>
      <c r="C165" s="78" t="s">
        <v>10021</v>
      </c>
      <c r="D165" s="78"/>
      <c r="E165" s="78"/>
      <c r="F165" s="79"/>
      <c r="G165" s="78"/>
      <c r="H165" s="79"/>
      <c r="I165" s="80"/>
      <c r="J165" s="79"/>
      <c r="K165" s="79"/>
      <c r="L165" s="78" t="s">
        <v>10024</v>
      </c>
      <c r="M165" s="78"/>
      <c r="N165" s="78"/>
      <c r="O165" s="79">
        <v>1</v>
      </c>
      <c r="P165" s="79"/>
      <c r="Q165" s="79"/>
      <c r="R165" s="79"/>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4"/>
        <v>0</v>
      </c>
    </row>
    <row r="166" spans="1:52" ht="34.950000000000003" customHeight="1" x14ac:dyDescent="0.45">
      <c r="A166" s="93" t="s">
        <v>7952</v>
      </c>
      <c r="B166" s="79">
        <v>2</v>
      </c>
      <c r="C166" s="78" t="s">
        <v>10021</v>
      </c>
      <c r="D166" s="78"/>
      <c r="E166" s="78"/>
      <c r="F166" s="79"/>
      <c r="G166" s="78"/>
      <c r="H166" s="79"/>
      <c r="I166" s="80"/>
      <c r="J166" s="79"/>
      <c r="K166" s="79"/>
      <c r="L166" s="93" t="s">
        <v>5979</v>
      </c>
      <c r="M166" s="96" t="s">
        <v>6044</v>
      </c>
      <c r="N166" s="96"/>
      <c r="O166" s="79">
        <v>1</v>
      </c>
      <c r="P166" s="77">
        <v>450</v>
      </c>
      <c r="Q166" s="77">
        <v>550</v>
      </c>
      <c r="R166" s="77">
        <v>700</v>
      </c>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4"/>
        <v>0.17324999999999999</v>
      </c>
    </row>
    <row r="167" spans="1:52" ht="34.950000000000003" customHeight="1" x14ac:dyDescent="0.45">
      <c r="A167" s="93" t="s">
        <v>7952</v>
      </c>
      <c r="B167" s="79">
        <v>2</v>
      </c>
      <c r="C167" s="78" t="s">
        <v>10021</v>
      </c>
      <c r="D167" s="78"/>
      <c r="E167" s="78"/>
      <c r="F167" s="79"/>
      <c r="G167" s="78"/>
      <c r="H167" s="79"/>
      <c r="I167" s="80"/>
      <c r="J167" s="79"/>
      <c r="K167" s="79"/>
      <c r="L167" s="78" t="s">
        <v>9973</v>
      </c>
      <c r="M167" s="78"/>
      <c r="N167" s="78"/>
      <c r="O167" s="79">
        <v>2</v>
      </c>
      <c r="P167" s="79"/>
      <c r="Q167" s="79"/>
      <c r="R167" s="79"/>
      <c r="S167" s="79"/>
      <c r="T167" s="79"/>
      <c r="U167" s="79"/>
      <c r="V167" s="79"/>
      <c r="W167" s="79"/>
      <c r="X167" s="79"/>
      <c r="Y167" s="79"/>
      <c r="Z167" s="79"/>
      <c r="AA167" s="79"/>
      <c r="AB167" s="79"/>
      <c r="AC167" s="79"/>
      <c r="AD167" s="81"/>
      <c r="AE167" s="79"/>
      <c r="AF167" s="79"/>
      <c r="AG167" s="79"/>
      <c r="AH167" s="79"/>
      <c r="AI167" s="79"/>
      <c r="AJ167" s="79"/>
      <c r="AK167" s="79"/>
      <c r="AL167" s="79"/>
      <c r="AM167" s="79"/>
      <c r="AN167" s="79"/>
      <c r="AO167" s="79"/>
      <c r="AP167" s="79"/>
      <c r="AQ167" s="79"/>
      <c r="AR167" s="79"/>
      <c r="AS167" s="79"/>
      <c r="AT167" s="79"/>
      <c r="AU167" s="79"/>
      <c r="AV167" s="79"/>
      <c r="AW167" s="79"/>
      <c r="AX167" s="79"/>
      <c r="AY167" s="79" t="s">
        <v>9947</v>
      </c>
      <c r="AZ167" s="83">
        <f t="shared" si="4"/>
        <v>0</v>
      </c>
    </row>
    <row r="168" spans="1:52" s="99" customFormat="1" ht="34.950000000000003" customHeight="1" x14ac:dyDescent="0.45">
      <c r="A168" s="93" t="s">
        <v>7952</v>
      </c>
      <c r="B168" s="77">
        <v>2</v>
      </c>
      <c r="C168" s="93" t="s">
        <v>3911</v>
      </c>
      <c r="D168" s="93"/>
      <c r="E168" s="93"/>
      <c r="F168" s="94"/>
      <c r="G168" s="93"/>
      <c r="H168" s="77"/>
      <c r="I168" s="95">
        <v>3676</v>
      </c>
      <c r="J168" s="77"/>
      <c r="K168" s="77"/>
      <c r="L168" s="93" t="s">
        <v>3914</v>
      </c>
      <c r="M168" s="96" t="s">
        <v>3318</v>
      </c>
      <c r="N168" s="96" t="s">
        <v>4021</v>
      </c>
      <c r="O168" s="79">
        <v>1</v>
      </c>
      <c r="P168" s="77">
        <v>500</v>
      </c>
      <c r="Q168" s="77">
        <v>400</v>
      </c>
      <c r="R168" s="77">
        <v>350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5107</v>
      </c>
      <c r="AU168" s="77">
        <v>15</v>
      </c>
      <c r="AV168" s="94" t="s">
        <v>4003</v>
      </c>
      <c r="AW168" s="77" t="s">
        <v>2874</v>
      </c>
      <c r="AX168" s="94" t="s">
        <v>3074</v>
      </c>
      <c r="AY168" s="77"/>
      <c r="AZ168" s="83">
        <f t="shared" si="4"/>
        <v>7.0000000000000007E-2</v>
      </c>
    </row>
    <row r="169" spans="1:52" s="99" customFormat="1" ht="34.950000000000003" customHeight="1" x14ac:dyDescent="0.45">
      <c r="A169" s="93" t="s">
        <v>7952</v>
      </c>
      <c r="B169" s="77">
        <v>2</v>
      </c>
      <c r="C169" s="93" t="s">
        <v>3911</v>
      </c>
      <c r="D169" s="93" t="s">
        <v>4002</v>
      </c>
      <c r="E169" s="93"/>
      <c r="F169" s="94">
        <v>2</v>
      </c>
      <c r="G169" s="93" t="s">
        <v>4022</v>
      </c>
      <c r="H169" s="77"/>
      <c r="I169" s="95">
        <v>3677</v>
      </c>
      <c r="J169" s="77" t="s">
        <v>5427</v>
      </c>
      <c r="K169" s="77"/>
      <c r="L169" s="93" t="s">
        <v>2990</v>
      </c>
      <c r="M169" s="96" t="s">
        <v>3125</v>
      </c>
      <c r="N169" s="96"/>
      <c r="O169" s="79">
        <v>1</v>
      </c>
      <c r="P169" s="77">
        <v>800</v>
      </c>
      <c r="Q169" s="77">
        <v>200</v>
      </c>
      <c r="R169" s="77">
        <v>570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5108</v>
      </c>
      <c r="AU169" s="77">
        <v>15</v>
      </c>
      <c r="AV169" s="94" t="s">
        <v>4003</v>
      </c>
      <c r="AW169" s="77" t="s">
        <v>2868</v>
      </c>
      <c r="AX169" s="94" t="s">
        <v>3232</v>
      </c>
      <c r="AY169" s="77"/>
      <c r="AZ169" s="83">
        <f t="shared" si="4"/>
        <v>9.1200000000000003E-2</v>
      </c>
    </row>
    <row r="170" spans="1:52" s="99" customFormat="1" ht="34.950000000000003" customHeight="1" x14ac:dyDescent="0.45">
      <c r="A170" s="93" t="s">
        <v>7952</v>
      </c>
      <c r="B170" s="77">
        <v>2</v>
      </c>
      <c r="C170" s="93" t="s">
        <v>3911</v>
      </c>
      <c r="D170" s="93"/>
      <c r="E170" s="93"/>
      <c r="F170" s="94"/>
      <c r="G170" s="93"/>
      <c r="H170" s="77"/>
      <c r="I170" s="95">
        <v>3678</v>
      </c>
      <c r="J170" s="77"/>
      <c r="K170" s="77"/>
      <c r="L170" s="93" t="s">
        <v>3529</v>
      </c>
      <c r="M170" s="96"/>
      <c r="N170" s="96"/>
      <c r="O170" s="79">
        <v>1</v>
      </c>
      <c r="P170" s="77">
        <v>870</v>
      </c>
      <c r="Q170" s="77">
        <v>400</v>
      </c>
      <c r="R170" s="77">
        <v>970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5109</v>
      </c>
      <c r="AU170" s="77">
        <v>15</v>
      </c>
      <c r="AV170" s="94" t="s">
        <v>4003</v>
      </c>
      <c r="AW170" s="77" t="s">
        <v>2868</v>
      </c>
      <c r="AX170" s="94" t="s">
        <v>3232</v>
      </c>
      <c r="AY170" s="77"/>
      <c r="AZ170" s="83">
        <f t="shared" si="4"/>
        <v>0.33756000000000003</v>
      </c>
    </row>
    <row r="171" spans="1:52" s="99" customFormat="1" ht="34.950000000000003" customHeight="1" x14ac:dyDescent="0.45">
      <c r="A171" s="93" t="s">
        <v>7952</v>
      </c>
      <c r="B171" s="77">
        <v>2</v>
      </c>
      <c r="C171" s="93" t="s">
        <v>3911</v>
      </c>
      <c r="D171" s="93"/>
      <c r="E171" s="93"/>
      <c r="F171" s="94"/>
      <c r="G171" s="93"/>
      <c r="H171" s="77"/>
      <c r="I171" s="95">
        <v>3680</v>
      </c>
      <c r="J171" s="77"/>
      <c r="K171" s="77"/>
      <c r="L171" s="93" t="s">
        <v>2916</v>
      </c>
      <c r="M171" s="96" t="s">
        <v>7908</v>
      </c>
      <c r="N171" s="96"/>
      <c r="O171" s="79">
        <v>1</v>
      </c>
      <c r="P171" s="77">
        <v>1800</v>
      </c>
      <c r="Q171" s="77">
        <v>50</v>
      </c>
      <c r="R171" s="77">
        <v>900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t="s">
        <v>3546</v>
      </c>
      <c r="AO171" s="77"/>
      <c r="AP171" s="77"/>
      <c r="AQ171" s="77"/>
      <c r="AR171" s="77"/>
      <c r="AS171" s="97"/>
      <c r="AT171" s="77">
        <v>5111</v>
      </c>
      <c r="AU171" s="77">
        <v>15</v>
      </c>
      <c r="AV171" s="94" t="s">
        <v>4003</v>
      </c>
      <c r="AW171" s="77" t="s">
        <v>2874</v>
      </c>
      <c r="AX171" s="94" t="s">
        <v>3232</v>
      </c>
      <c r="AY171" s="77" t="s">
        <v>7878</v>
      </c>
      <c r="AZ171" s="83">
        <f t="shared" ref="AZ171:AZ188" si="5">P171*Q171*R171/1000000000*O171</f>
        <v>8.1000000000000003E-2</v>
      </c>
    </row>
    <row r="172" spans="1:52" s="99" customFormat="1" ht="34.950000000000003" customHeight="1" x14ac:dyDescent="0.45">
      <c r="A172" s="93" t="s">
        <v>7952</v>
      </c>
      <c r="B172" s="77">
        <v>2</v>
      </c>
      <c r="C172" s="93" t="s">
        <v>3911</v>
      </c>
      <c r="D172" s="93" t="s">
        <v>4002</v>
      </c>
      <c r="E172" s="93"/>
      <c r="F172" s="94">
        <v>2</v>
      </c>
      <c r="G172" s="93" t="s">
        <v>4022</v>
      </c>
      <c r="H172" s="77"/>
      <c r="I172" s="95">
        <v>3681</v>
      </c>
      <c r="J172" s="77" t="s">
        <v>5427</v>
      </c>
      <c r="K172" s="77"/>
      <c r="L172" s="93" t="s">
        <v>3536</v>
      </c>
      <c r="M172" s="96" t="s">
        <v>7954</v>
      </c>
      <c r="N172" s="96" t="s">
        <v>3622</v>
      </c>
      <c r="O172" s="79">
        <v>1</v>
      </c>
      <c r="P172" s="77">
        <v>900</v>
      </c>
      <c r="Q172" s="77">
        <v>400</v>
      </c>
      <c r="R172" s="77">
        <v>1800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5112</v>
      </c>
      <c r="AU172" s="77">
        <v>15</v>
      </c>
      <c r="AV172" s="94" t="s">
        <v>4003</v>
      </c>
      <c r="AW172" s="77" t="s">
        <v>2868</v>
      </c>
      <c r="AX172" s="94" t="s">
        <v>3232</v>
      </c>
      <c r="AY172" s="77" t="s">
        <v>7878</v>
      </c>
      <c r="AZ172" s="83">
        <f t="shared" si="5"/>
        <v>0.64800000000000002</v>
      </c>
    </row>
    <row r="173" spans="1:52" s="99" customFormat="1" ht="34.950000000000003" customHeight="1" x14ac:dyDescent="0.45">
      <c r="A173" s="93" t="s">
        <v>7952</v>
      </c>
      <c r="B173" s="77">
        <v>2</v>
      </c>
      <c r="C173" s="93" t="s">
        <v>3911</v>
      </c>
      <c r="D173" s="93" t="s">
        <v>4002</v>
      </c>
      <c r="E173" s="93"/>
      <c r="F173" s="94">
        <v>2</v>
      </c>
      <c r="G173" s="93" t="s">
        <v>4022</v>
      </c>
      <c r="H173" s="77"/>
      <c r="I173" s="95">
        <v>3682</v>
      </c>
      <c r="J173" s="77" t="s">
        <v>5427</v>
      </c>
      <c r="K173" s="77"/>
      <c r="L173" s="93" t="s">
        <v>3536</v>
      </c>
      <c r="M173" s="96" t="s">
        <v>7954</v>
      </c>
      <c r="N173" s="96" t="s">
        <v>3622</v>
      </c>
      <c r="O173" s="79">
        <v>1</v>
      </c>
      <c r="P173" s="77">
        <v>900</v>
      </c>
      <c r="Q173" s="77">
        <v>400</v>
      </c>
      <c r="R173" s="77">
        <v>1800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5113</v>
      </c>
      <c r="AU173" s="77">
        <v>15</v>
      </c>
      <c r="AV173" s="94" t="s">
        <v>4003</v>
      </c>
      <c r="AW173" s="77" t="s">
        <v>2868</v>
      </c>
      <c r="AX173" s="94" t="s">
        <v>3232</v>
      </c>
      <c r="AY173" s="77" t="s">
        <v>7878</v>
      </c>
      <c r="AZ173" s="83">
        <f t="shared" si="5"/>
        <v>0.64800000000000002</v>
      </c>
    </row>
    <row r="174" spans="1:52" s="99" customFormat="1" ht="34.950000000000003" customHeight="1" x14ac:dyDescent="0.45">
      <c r="A174" s="93" t="s">
        <v>7952</v>
      </c>
      <c r="B174" s="77">
        <v>2</v>
      </c>
      <c r="C174" s="93" t="s">
        <v>3911</v>
      </c>
      <c r="D174" s="93"/>
      <c r="E174" s="93"/>
      <c r="F174" s="94"/>
      <c r="G174" s="93"/>
      <c r="H174" s="77"/>
      <c r="I174" s="95">
        <v>3683</v>
      </c>
      <c r="J174" s="77"/>
      <c r="K174" s="77"/>
      <c r="L174" s="93" t="s">
        <v>4023</v>
      </c>
      <c r="M174" s="96"/>
      <c r="N174" s="96"/>
      <c r="O174" s="79">
        <v>1</v>
      </c>
      <c r="P174" s="77">
        <v>300</v>
      </c>
      <c r="Q174" s="77">
        <v>400</v>
      </c>
      <c r="R174" s="77">
        <v>400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5114</v>
      </c>
      <c r="AU174" s="77">
        <v>15</v>
      </c>
      <c r="AV174" s="94" t="s">
        <v>4003</v>
      </c>
      <c r="AW174" s="77" t="s">
        <v>2874</v>
      </c>
      <c r="AX174" s="94" t="s">
        <v>3232</v>
      </c>
      <c r="AY174" s="77"/>
      <c r="AZ174" s="83">
        <f t="shared" si="5"/>
        <v>4.8000000000000001E-2</v>
      </c>
    </row>
    <row r="175" spans="1:52" s="99" customFormat="1" ht="34.950000000000003" customHeight="1" x14ac:dyDescent="0.45">
      <c r="A175" s="93" t="s">
        <v>7952</v>
      </c>
      <c r="B175" s="77">
        <v>2</v>
      </c>
      <c r="C175" s="93" t="s">
        <v>3911</v>
      </c>
      <c r="D175" s="93" t="s">
        <v>4002</v>
      </c>
      <c r="E175" s="93"/>
      <c r="F175" s="94">
        <v>2</v>
      </c>
      <c r="G175" s="93" t="s">
        <v>4022</v>
      </c>
      <c r="H175" s="77"/>
      <c r="I175" s="95">
        <v>3685</v>
      </c>
      <c r="J175" s="77" t="s">
        <v>5427</v>
      </c>
      <c r="K175" s="77"/>
      <c r="L175" s="93" t="s">
        <v>3528</v>
      </c>
      <c r="M175" s="96"/>
      <c r="N175" s="96"/>
      <c r="O175" s="79">
        <v>1</v>
      </c>
      <c r="P175" s="77">
        <v>780</v>
      </c>
      <c r="Q175" s="77">
        <v>400</v>
      </c>
      <c r="R175" s="77">
        <v>880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5116</v>
      </c>
      <c r="AU175" s="77">
        <v>15</v>
      </c>
      <c r="AV175" s="94" t="s">
        <v>4003</v>
      </c>
      <c r="AW175" s="77" t="s">
        <v>2874</v>
      </c>
      <c r="AX175" s="94" t="s">
        <v>3232</v>
      </c>
      <c r="AY175" s="77"/>
      <c r="AZ175" s="83">
        <f t="shared" si="5"/>
        <v>0.27456000000000003</v>
      </c>
    </row>
    <row r="176" spans="1:52" s="99" customFormat="1" ht="34.950000000000003" customHeight="1" x14ac:dyDescent="0.45">
      <c r="A176" s="93" t="s">
        <v>7952</v>
      </c>
      <c r="B176" s="77">
        <v>2</v>
      </c>
      <c r="C176" s="93" t="s">
        <v>3911</v>
      </c>
      <c r="D176" s="93" t="s">
        <v>4002</v>
      </c>
      <c r="E176" s="93"/>
      <c r="F176" s="94">
        <v>2</v>
      </c>
      <c r="G176" s="93" t="s">
        <v>4022</v>
      </c>
      <c r="H176" s="77"/>
      <c r="I176" s="95">
        <v>3686</v>
      </c>
      <c r="J176" s="77" t="s">
        <v>5427</v>
      </c>
      <c r="K176" s="77"/>
      <c r="L176" s="93" t="s">
        <v>3528</v>
      </c>
      <c r="M176" s="96"/>
      <c r="N176" s="96"/>
      <c r="O176" s="79">
        <v>1</v>
      </c>
      <c r="P176" s="77">
        <v>780</v>
      </c>
      <c r="Q176" s="77">
        <v>400</v>
      </c>
      <c r="R176" s="77">
        <v>880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5117</v>
      </c>
      <c r="AU176" s="77">
        <v>15</v>
      </c>
      <c r="AV176" s="94" t="s">
        <v>4003</v>
      </c>
      <c r="AW176" s="77" t="s">
        <v>2874</v>
      </c>
      <c r="AX176" s="94" t="s">
        <v>3232</v>
      </c>
      <c r="AY176" s="77"/>
      <c r="AZ176" s="83">
        <f t="shared" si="5"/>
        <v>0.27456000000000003</v>
      </c>
    </row>
    <row r="177" spans="1:52" s="99" customFormat="1" ht="34.950000000000003" customHeight="1" x14ac:dyDescent="0.45">
      <c r="A177" s="93" t="s">
        <v>7952</v>
      </c>
      <c r="B177" s="77">
        <v>2</v>
      </c>
      <c r="C177" s="93" t="s">
        <v>3911</v>
      </c>
      <c r="D177" s="93"/>
      <c r="E177" s="93"/>
      <c r="F177" s="94"/>
      <c r="G177" s="93"/>
      <c r="H177" s="77"/>
      <c r="I177" s="95">
        <v>3687</v>
      </c>
      <c r="J177" s="77"/>
      <c r="K177" s="77"/>
      <c r="L177" s="93" t="s">
        <v>3098</v>
      </c>
      <c r="M177" s="96" t="s">
        <v>7920</v>
      </c>
      <c r="N177" s="96"/>
      <c r="O177" s="79">
        <v>1</v>
      </c>
      <c r="P177" s="77">
        <v>1650</v>
      </c>
      <c r="Q177" s="77">
        <v>750</v>
      </c>
      <c r="R177" s="77">
        <v>800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5118</v>
      </c>
      <c r="AU177" s="77">
        <v>15</v>
      </c>
      <c r="AV177" s="94" t="s">
        <v>4003</v>
      </c>
      <c r="AW177" s="77" t="s">
        <v>2876</v>
      </c>
      <c r="AX177" s="94" t="s">
        <v>3074</v>
      </c>
      <c r="AY177" s="77"/>
      <c r="AZ177" s="83">
        <f t="shared" si="5"/>
        <v>0.99</v>
      </c>
    </row>
    <row r="178" spans="1:52" s="99" customFormat="1" ht="34.950000000000003" customHeight="1" x14ac:dyDescent="0.45">
      <c r="A178" s="93" t="s">
        <v>7952</v>
      </c>
      <c r="B178" s="77">
        <v>2</v>
      </c>
      <c r="C178" s="93" t="s">
        <v>3911</v>
      </c>
      <c r="D178" s="93"/>
      <c r="E178" s="93"/>
      <c r="F178" s="94"/>
      <c r="G178" s="93"/>
      <c r="H178" s="77"/>
      <c r="I178" s="95">
        <v>3688</v>
      </c>
      <c r="J178" s="77"/>
      <c r="K178" s="77"/>
      <c r="L178" s="93" t="s">
        <v>2980</v>
      </c>
      <c r="M178" s="96"/>
      <c r="N178" s="96"/>
      <c r="O178" s="79">
        <v>1</v>
      </c>
      <c r="P178" s="77">
        <v>1200</v>
      </c>
      <c r="Q178" s="77">
        <v>500</v>
      </c>
      <c r="R178" s="77">
        <v>450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5119</v>
      </c>
      <c r="AU178" s="77">
        <v>15</v>
      </c>
      <c r="AV178" s="94" t="s">
        <v>4003</v>
      </c>
      <c r="AW178" s="77" t="s">
        <v>2876</v>
      </c>
      <c r="AX178" s="94" t="s">
        <v>3074</v>
      </c>
      <c r="AY178" s="77"/>
      <c r="AZ178" s="83">
        <f t="shared" si="5"/>
        <v>0.27</v>
      </c>
    </row>
    <row r="179" spans="1:52" s="99" customFormat="1" ht="34.950000000000003" customHeight="1" x14ac:dyDescent="0.45">
      <c r="A179" s="93" t="s">
        <v>7952</v>
      </c>
      <c r="B179" s="77">
        <v>2</v>
      </c>
      <c r="C179" s="93" t="s">
        <v>3911</v>
      </c>
      <c r="D179" s="93"/>
      <c r="E179" s="93"/>
      <c r="F179" s="94"/>
      <c r="G179" s="93"/>
      <c r="H179" s="77"/>
      <c r="I179" s="95">
        <v>3689</v>
      </c>
      <c r="J179" s="77"/>
      <c r="K179" s="77"/>
      <c r="L179" s="93" t="s">
        <v>3098</v>
      </c>
      <c r="M179" s="96" t="s">
        <v>7920</v>
      </c>
      <c r="N179" s="96"/>
      <c r="O179" s="79">
        <v>1</v>
      </c>
      <c r="P179" s="77">
        <v>1900</v>
      </c>
      <c r="Q179" s="77">
        <v>850</v>
      </c>
      <c r="R179" s="77">
        <v>750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5120</v>
      </c>
      <c r="AU179" s="77">
        <v>15</v>
      </c>
      <c r="AV179" s="94" t="s">
        <v>4003</v>
      </c>
      <c r="AW179" s="77" t="s">
        <v>2876</v>
      </c>
      <c r="AX179" s="94" t="s">
        <v>3074</v>
      </c>
      <c r="AY179" s="77"/>
      <c r="AZ179" s="83">
        <f t="shared" si="5"/>
        <v>1.2112499999999999</v>
      </c>
    </row>
    <row r="180" spans="1:52" s="99" customFormat="1" ht="34.950000000000003" customHeight="1" x14ac:dyDescent="0.45">
      <c r="A180" s="93" t="s">
        <v>7952</v>
      </c>
      <c r="B180" s="77">
        <v>2</v>
      </c>
      <c r="C180" s="93" t="s">
        <v>3911</v>
      </c>
      <c r="D180" s="93"/>
      <c r="E180" s="93"/>
      <c r="F180" s="94"/>
      <c r="G180" s="93"/>
      <c r="H180" s="77"/>
      <c r="I180" s="95">
        <v>3690</v>
      </c>
      <c r="J180" s="77"/>
      <c r="K180" s="77"/>
      <c r="L180" s="93" t="s">
        <v>2980</v>
      </c>
      <c r="M180" s="96"/>
      <c r="N180" s="96"/>
      <c r="O180" s="79">
        <v>1</v>
      </c>
      <c r="P180" s="77">
        <v>1200</v>
      </c>
      <c r="Q180" s="77">
        <v>500</v>
      </c>
      <c r="R180" s="77">
        <v>450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5121</v>
      </c>
      <c r="AU180" s="77">
        <v>15</v>
      </c>
      <c r="AV180" s="94" t="s">
        <v>4003</v>
      </c>
      <c r="AW180" s="77" t="s">
        <v>2876</v>
      </c>
      <c r="AX180" s="94" t="s">
        <v>3074</v>
      </c>
      <c r="AY180" s="77"/>
      <c r="AZ180" s="83">
        <f t="shared" si="5"/>
        <v>0.27</v>
      </c>
    </row>
    <row r="181" spans="1:52" s="99" customFormat="1" ht="34.950000000000003" customHeight="1" x14ac:dyDescent="0.45">
      <c r="A181" s="93" t="s">
        <v>7952</v>
      </c>
      <c r="B181" s="77">
        <v>2</v>
      </c>
      <c r="C181" s="93" t="s">
        <v>3911</v>
      </c>
      <c r="D181" s="93" t="s">
        <v>4002</v>
      </c>
      <c r="E181" s="93"/>
      <c r="F181" s="94">
        <v>2</v>
      </c>
      <c r="G181" s="93" t="s">
        <v>4022</v>
      </c>
      <c r="H181" s="77"/>
      <c r="I181" s="95">
        <v>3691</v>
      </c>
      <c r="J181" s="77" t="s">
        <v>5427</v>
      </c>
      <c r="K181" s="77"/>
      <c r="L181" s="93" t="s">
        <v>3497</v>
      </c>
      <c r="M181" s="96"/>
      <c r="N181" s="96"/>
      <c r="O181" s="79">
        <v>1</v>
      </c>
      <c r="P181" s="77">
        <v>850</v>
      </c>
      <c r="Q181" s="77">
        <v>320</v>
      </c>
      <c r="R181" s="77">
        <v>1800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5122</v>
      </c>
      <c r="AU181" s="77">
        <v>15</v>
      </c>
      <c r="AV181" s="94" t="s">
        <v>4003</v>
      </c>
      <c r="AW181" s="77" t="s">
        <v>2874</v>
      </c>
      <c r="AX181" s="94" t="s">
        <v>3232</v>
      </c>
      <c r="AY181" s="77"/>
      <c r="AZ181" s="83">
        <f t="shared" si="5"/>
        <v>0.48959999999999998</v>
      </c>
    </row>
    <row r="182" spans="1:52" s="99" customFormat="1" ht="34.950000000000003" customHeight="1" x14ac:dyDescent="0.45">
      <c r="A182" s="93" t="s">
        <v>7952</v>
      </c>
      <c r="B182" s="77">
        <v>2</v>
      </c>
      <c r="C182" s="93" t="s">
        <v>3911</v>
      </c>
      <c r="D182" s="93" t="s">
        <v>4002</v>
      </c>
      <c r="E182" s="93"/>
      <c r="F182" s="94">
        <v>2</v>
      </c>
      <c r="G182" s="93" t="s">
        <v>4022</v>
      </c>
      <c r="H182" s="77"/>
      <c r="I182" s="95">
        <v>3692</v>
      </c>
      <c r="J182" s="77" t="s">
        <v>5427</v>
      </c>
      <c r="K182" s="77"/>
      <c r="L182" s="93" t="s">
        <v>3514</v>
      </c>
      <c r="M182" s="96" t="s">
        <v>7016</v>
      </c>
      <c r="N182" s="96" t="s">
        <v>4024</v>
      </c>
      <c r="O182" s="79">
        <v>1</v>
      </c>
      <c r="P182" s="77">
        <v>370</v>
      </c>
      <c r="Q182" s="77">
        <v>300</v>
      </c>
      <c r="R182" s="77">
        <v>250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5123</v>
      </c>
      <c r="AU182" s="77">
        <v>15</v>
      </c>
      <c r="AV182" s="94" t="s">
        <v>4003</v>
      </c>
      <c r="AW182" s="77" t="s">
        <v>2874</v>
      </c>
      <c r="AX182" s="94" t="s">
        <v>3232</v>
      </c>
      <c r="AY182" s="77"/>
      <c r="AZ182" s="83">
        <f t="shared" si="5"/>
        <v>2.775E-2</v>
      </c>
    </row>
    <row r="183" spans="1:52" s="99" customFormat="1" ht="34.950000000000003" customHeight="1" x14ac:dyDescent="0.45">
      <c r="A183" s="93" t="s">
        <v>7952</v>
      </c>
      <c r="B183" s="77">
        <v>2</v>
      </c>
      <c r="C183" s="93" t="s">
        <v>3911</v>
      </c>
      <c r="D183" s="93" t="s">
        <v>4002</v>
      </c>
      <c r="E183" s="93"/>
      <c r="F183" s="94">
        <v>2</v>
      </c>
      <c r="G183" s="93" t="s">
        <v>4022</v>
      </c>
      <c r="H183" s="77"/>
      <c r="I183" s="95">
        <v>3693</v>
      </c>
      <c r="J183" s="77" t="s">
        <v>5427</v>
      </c>
      <c r="K183" s="77"/>
      <c r="L183" s="93" t="s">
        <v>3501</v>
      </c>
      <c r="M183" s="96" t="s">
        <v>3494</v>
      </c>
      <c r="N183" s="96"/>
      <c r="O183" s="79">
        <v>1</v>
      </c>
      <c r="P183" s="77">
        <v>450</v>
      </c>
      <c r="Q183" s="77">
        <v>350</v>
      </c>
      <c r="R183" s="77">
        <v>280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5124</v>
      </c>
      <c r="AU183" s="77">
        <v>15</v>
      </c>
      <c r="AV183" s="94" t="s">
        <v>4003</v>
      </c>
      <c r="AW183" s="77" t="s">
        <v>2868</v>
      </c>
      <c r="AX183" s="94" t="s">
        <v>3232</v>
      </c>
      <c r="AY183" s="77"/>
      <c r="AZ183" s="83">
        <f t="shared" si="5"/>
        <v>4.41E-2</v>
      </c>
    </row>
    <row r="184" spans="1:52" s="99" customFormat="1" ht="34.950000000000003" customHeight="1" x14ac:dyDescent="0.45">
      <c r="A184" s="93" t="s">
        <v>7952</v>
      </c>
      <c r="B184" s="77">
        <v>2</v>
      </c>
      <c r="C184" s="93" t="s">
        <v>3911</v>
      </c>
      <c r="D184" s="93" t="s">
        <v>4002</v>
      </c>
      <c r="E184" s="93"/>
      <c r="F184" s="94">
        <v>2</v>
      </c>
      <c r="G184" s="93" t="s">
        <v>4022</v>
      </c>
      <c r="H184" s="77"/>
      <c r="I184" s="95">
        <v>3694</v>
      </c>
      <c r="J184" s="77" t="s">
        <v>5427</v>
      </c>
      <c r="K184" s="77"/>
      <c r="L184" s="93" t="s">
        <v>3497</v>
      </c>
      <c r="M184" s="96"/>
      <c r="N184" s="96"/>
      <c r="O184" s="79">
        <v>1</v>
      </c>
      <c r="P184" s="77">
        <v>470</v>
      </c>
      <c r="Q184" s="77">
        <v>400</v>
      </c>
      <c r="R184" s="77">
        <v>1020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5125</v>
      </c>
      <c r="AU184" s="77">
        <v>15</v>
      </c>
      <c r="AV184" s="94" t="s">
        <v>4003</v>
      </c>
      <c r="AW184" s="77" t="s">
        <v>2874</v>
      </c>
      <c r="AX184" s="94" t="s">
        <v>2824</v>
      </c>
      <c r="AY184" s="77"/>
      <c r="AZ184" s="83">
        <f t="shared" si="5"/>
        <v>0.19176000000000001</v>
      </c>
    </row>
    <row r="185" spans="1:52" s="99" customFormat="1" ht="34.950000000000003" customHeight="1" x14ac:dyDescent="0.45">
      <c r="A185" s="93" t="s">
        <v>7952</v>
      </c>
      <c r="B185" s="77">
        <v>2</v>
      </c>
      <c r="C185" s="93" t="s">
        <v>3911</v>
      </c>
      <c r="D185" s="93"/>
      <c r="E185" s="93"/>
      <c r="F185" s="94"/>
      <c r="G185" s="93"/>
      <c r="H185" s="77"/>
      <c r="I185" s="95">
        <v>3695</v>
      </c>
      <c r="J185" s="77"/>
      <c r="K185" s="77"/>
      <c r="L185" s="93" t="s">
        <v>4025</v>
      </c>
      <c r="M185" s="96" t="s">
        <v>3920</v>
      </c>
      <c r="N185" s="96"/>
      <c r="O185" s="79">
        <v>1</v>
      </c>
      <c r="P185" s="77">
        <v>150</v>
      </c>
      <c r="Q185" s="77">
        <v>150</v>
      </c>
      <c r="R185" s="77">
        <v>200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5126</v>
      </c>
      <c r="AU185" s="77">
        <v>15</v>
      </c>
      <c r="AV185" s="94" t="s">
        <v>4003</v>
      </c>
      <c r="AW185" s="77" t="s">
        <v>2868</v>
      </c>
      <c r="AX185" s="94" t="s">
        <v>3232</v>
      </c>
      <c r="AY185" s="77"/>
      <c r="AZ185" s="83">
        <f t="shared" si="5"/>
        <v>4.4999999999999997E-3</v>
      </c>
    </row>
    <row r="186" spans="1:52" s="99" customFormat="1" ht="34.950000000000003" customHeight="1" x14ac:dyDescent="0.45">
      <c r="A186" s="93" t="s">
        <v>7952</v>
      </c>
      <c r="B186" s="77">
        <v>2</v>
      </c>
      <c r="C186" s="93" t="s">
        <v>3911</v>
      </c>
      <c r="D186" s="93" t="s">
        <v>4002</v>
      </c>
      <c r="E186" s="93"/>
      <c r="F186" s="94">
        <v>2</v>
      </c>
      <c r="G186" s="93" t="s">
        <v>4022</v>
      </c>
      <c r="H186" s="77"/>
      <c r="I186" s="95">
        <v>3696</v>
      </c>
      <c r="J186" s="77" t="s">
        <v>5427</v>
      </c>
      <c r="K186" s="77"/>
      <c r="L186" s="93" t="s">
        <v>3486</v>
      </c>
      <c r="M186" s="96" t="s">
        <v>6835</v>
      </c>
      <c r="N186" s="96" t="s">
        <v>4026</v>
      </c>
      <c r="O186" s="79">
        <v>1</v>
      </c>
      <c r="P186" s="77">
        <v>600</v>
      </c>
      <c r="Q186" s="77">
        <v>650</v>
      </c>
      <c r="R186" s="77">
        <v>1800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5127</v>
      </c>
      <c r="AU186" s="77">
        <v>15</v>
      </c>
      <c r="AV186" s="94" t="s">
        <v>4003</v>
      </c>
      <c r="AW186" s="77" t="s">
        <v>2874</v>
      </c>
      <c r="AX186" s="94" t="s">
        <v>3232</v>
      </c>
      <c r="AY186" s="77"/>
      <c r="AZ186" s="83">
        <f t="shared" si="5"/>
        <v>0.70199999999999996</v>
      </c>
    </row>
    <row r="187" spans="1:52" s="99" customFormat="1" ht="34.950000000000003" customHeight="1" x14ac:dyDescent="0.45">
      <c r="A187" s="93" t="s">
        <v>7952</v>
      </c>
      <c r="B187" s="77">
        <v>2</v>
      </c>
      <c r="C187" s="93" t="s">
        <v>3911</v>
      </c>
      <c r="D187" s="93"/>
      <c r="E187" s="93"/>
      <c r="F187" s="94"/>
      <c r="G187" s="93"/>
      <c r="H187" s="77"/>
      <c r="I187" s="95"/>
      <c r="J187" s="77"/>
      <c r="K187" s="77"/>
      <c r="L187" s="93" t="s">
        <v>3536</v>
      </c>
      <c r="M187" s="96" t="s">
        <v>7954</v>
      </c>
      <c r="N187" s="96" t="s">
        <v>3622</v>
      </c>
      <c r="O187" s="79">
        <v>1</v>
      </c>
      <c r="P187" s="77">
        <v>900</v>
      </c>
      <c r="Q187" s="77">
        <v>400</v>
      </c>
      <c r="R187" s="77">
        <v>1800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5112</v>
      </c>
      <c r="AU187" s="77">
        <v>15</v>
      </c>
      <c r="AV187" s="94" t="s">
        <v>4003</v>
      </c>
      <c r="AW187" s="77" t="s">
        <v>2868</v>
      </c>
      <c r="AX187" s="94" t="s">
        <v>3232</v>
      </c>
      <c r="AY187" s="77" t="s">
        <v>7878</v>
      </c>
      <c r="AZ187" s="83">
        <f t="shared" si="5"/>
        <v>0.64800000000000002</v>
      </c>
    </row>
    <row r="188" spans="1:52" s="99" customFormat="1" ht="34.950000000000003" customHeight="1" x14ac:dyDescent="0.45">
      <c r="A188" s="93" t="s">
        <v>7952</v>
      </c>
      <c r="B188" s="77">
        <v>2</v>
      </c>
      <c r="C188" s="93" t="s">
        <v>3911</v>
      </c>
      <c r="D188" s="93"/>
      <c r="E188" s="93"/>
      <c r="F188" s="94"/>
      <c r="G188" s="93"/>
      <c r="H188" s="77"/>
      <c r="I188" s="95"/>
      <c r="J188" s="77"/>
      <c r="K188" s="77"/>
      <c r="L188" s="93" t="s">
        <v>10002</v>
      </c>
      <c r="M188" s="96" t="s">
        <v>10003</v>
      </c>
      <c r="N188" s="96" t="s">
        <v>10004</v>
      </c>
      <c r="O188" s="79">
        <v>1</v>
      </c>
      <c r="P188" s="77">
        <v>430</v>
      </c>
      <c r="Q188" s="77">
        <v>300</v>
      </c>
      <c r="R188" s="77">
        <v>250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c r="AZ188" s="83">
        <f t="shared" si="5"/>
        <v>3.2250000000000001E-2</v>
      </c>
    </row>
    <row r="189" spans="1:52" s="99" customFormat="1" ht="34.950000000000003" customHeight="1" x14ac:dyDescent="0.45">
      <c r="A189" s="93" t="s">
        <v>7952</v>
      </c>
      <c r="B189" s="77">
        <v>2</v>
      </c>
      <c r="C189" s="93" t="s">
        <v>3911</v>
      </c>
      <c r="D189" s="93"/>
      <c r="E189" s="93"/>
      <c r="F189" s="94"/>
      <c r="G189" s="93"/>
      <c r="H189" s="77"/>
      <c r="I189" s="95"/>
      <c r="J189" s="77"/>
      <c r="K189" s="77"/>
      <c r="L189" s="93" t="s">
        <v>9940</v>
      </c>
      <c r="M189" s="96"/>
      <c r="N189" s="96"/>
      <c r="O189" s="79">
        <v>10</v>
      </c>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c r="AZ189" s="83">
        <v>1</v>
      </c>
    </row>
    <row r="190" spans="1:52" s="99" customFormat="1" ht="34.950000000000003" customHeight="1" x14ac:dyDescent="0.45">
      <c r="A190" s="93" t="s">
        <v>7952</v>
      </c>
      <c r="B190" s="77">
        <v>2</v>
      </c>
      <c r="C190" s="93" t="s">
        <v>4011</v>
      </c>
      <c r="D190" s="93" t="s">
        <v>1946</v>
      </c>
      <c r="E190" s="93" t="s">
        <v>4002</v>
      </c>
      <c r="F190" s="94">
        <v>2</v>
      </c>
      <c r="G190" s="93" t="s">
        <v>755</v>
      </c>
      <c r="H190" s="77"/>
      <c r="I190" s="157" t="s">
        <v>7956</v>
      </c>
      <c r="J190" s="79" t="s">
        <v>0</v>
      </c>
      <c r="K190" s="77"/>
      <c r="L190" s="93" t="s">
        <v>3510</v>
      </c>
      <c r="M190" s="96" t="s">
        <v>7958</v>
      </c>
      <c r="N190" s="96"/>
      <c r="O190" s="79">
        <v>1</v>
      </c>
      <c r="P190" s="77">
        <v>1200</v>
      </c>
      <c r="Q190" s="77">
        <v>500</v>
      </c>
      <c r="R190" s="77">
        <v>2100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t="s">
        <v>4012</v>
      </c>
      <c r="AO190" s="77"/>
      <c r="AP190" s="77"/>
      <c r="AQ190" s="77"/>
      <c r="AR190" s="77"/>
      <c r="AS190" s="97"/>
      <c r="AT190" s="77">
        <v>5069</v>
      </c>
      <c r="AU190" s="77">
        <v>15</v>
      </c>
      <c r="AV190" s="94" t="s">
        <v>4003</v>
      </c>
      <c r="AW190" s="77" t="s">
        <v>2874</v>
      </c>
      <c r="AX190" s="94" t="s">
        <v>3232</v>
      </c>
      <c r="AY190" s="77" t="s">
        <v>7878</v>
      </c>
      <c r="AZ190" s="83">
        <f t="shared" ref="AZ190:AZ208" si="6">P190*Q190*R190/1000000000*O190</f>
        <v>1.26</v>
      </c>
    </row>
    <row r="191" spans="1:52" s="99" customFormat="1" ht="34.950000000000003" customHeight="1" x14ac:dyDescent="0.45">
      <c r="A191" s="93" t="s">
        <v>7952</v>
      </c>
      <c r="B191" s="77">
        <v>2</v>
      </c>
      <c r="C191" s="93" t="s">
        <v>4013</v>
      </c>
      <c r="D191" s="93"/>
      <c r="E191" s="93"/>
      <c r="F191" s="94"/>
      <c r="G191" s="93"/>
      <c r="H191" s="77"/>
      <c r="I191" s="95">
        <v>3639</v>
      </c>
      <c r="J191" s="77"/>
      <c r="K191" s="77"/>
      <c r="L191" s="93" t="s">
        <v>3658</v>
      </c>
      <c r="M191" s="96" t="s">
        <v>7862</v>
      </c>
      <c r="N191" s="96"/>
      <c r="O191" s="79">
        <v>1</v>
      </c>
      <c r="P191" s="77">
        <v>300</v>
      </c>
      <c r="Q191" s="77">
        <v>300</v>
      </c>
      <c r="R191" s="77">
        <v>450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5070</v>
      </c>
      <c r="AU191" s="77">
        <v>15</v>
      </c>
      <c r="AV191" s="94" t="s">
        <v>4003</v>
      </c>
      <c r="AW191" s="77" t="s">
        <v>2874</v>
      </c>
      <c r="AX191" s="94" t="s">
        <v>3074</v>
      </c>
      <c r="AY191" s="77"/>
      <c r="AZ191" s="83">
        <f t="shared" si="6"/>
        <v>4.0500000000000001E-2</v>
      </c>
    </row>
    <row r="192" spans="1:52" ht="34.950000000000003" customHeight="1" x14ac:dyDescent="0.45">
      <c r="A192" s="93" t="s">
        <v>7952</v>
      </c>
      <c r="B192" s="79">
        <v>2</v>
      </c>
      <c r="C192" s="78" t="s">
        <v>1332</v>
      </c>
      <c r="D192" s="78"/>
      <c r="E192" s="78"/>
      <c r="F192" s="79"/>
      <c r="G192" s="78"/>
      <c r="H192" s="79"/>
      <c r="I192" s="80" t="s">
        <v>1371</v>
      </c>
      <c r="J192" s="79"/>
      <c r="K192" s="79"/>
      <c r="L192" s="78" t="s">
        <v>2471</v>
      </c>
      <c r="M192" s="78"/>
      <c r="N192" s="78"/>
      <c r="O192" s="79">
        <v>1</v>
      </c>
      <c r="P192" s="79">
        <v>450</v>
      </c>
      <c r="Q192" s="79">
        <v>450</v>
      </c>
      <c r="R192" s="79">
        <v>1660</v>
      </c>
      <c r="S192" s="79"/>
      <c r="T192" s="79" t="s">
        <v>3043</v>
      </c>
      <c r="U192" s="79"/>
      <c r="V192" s="79"/>
      <c r="W192" s="79"/>
      <c r="X192" s="79"/>
      <c r="Y192" s="79"/>
      <c r="Z192" s="79"/>
      <c r="AA192" s="79"/>
      <c r="AB192" s="79"/>
      <c r="AC192" s="79" t="s">
        <v>5480</v>
      </c>
      <c r="AD192" s="81">
        <v>37155</v>
      </c>
      <c r="AE192" s="79" t="s">
        <v>3043</v>
      </c>
      <c r="AF192" s="79"/>
      <c r="AG192" s="79"/>
      <c r="AH192" s="79"/>
      <c r="AI192" s="79"/>
      <c r="AJ192" s="79"/>
      <c r="AK192" s="79"/>
      <c r="AL192" s="79"/>
      <c r="AM192" s="79"/>
      <c r="AN192" s="79"/>
      <c r="AO192" s="79"/>
      <c r="AP192" s="79"/>
      <c r="AQ192" s="79"/>
      <c r="AR192" s="79"/>
      <c r="AS192" s="79"/>
      <c r="AT192" s="79"/>
      <c r="AU192" s="79"/>
      <c r="AV192" s="79"/>
      <c r="AW192" s="79"/>
      <c r="AX192" s="79"/>
      <c r="AY192" s="79"/>
      <c r="AZ192" s="83">
        <f t="shared" si="6"/>
        <v>0.33615</v>
      </c>
    </row>
    <row r="193" spans="1:52" ht="34.950000000000003" customHeight="1" x14ac:dyDescent="0.45">
      <c r="A193" s="93" t="s">
        <v>7952</v>
      </c>
      <c r="B193" s="79">
        <v>2</v>
      </c>
      <c r="C193" s="78" t="s">
        <v>1332</v>
      </c>
      <c r="D193" s="78" t="s">
        <v>1946</v>
      </c>
      <c r="E193" s="78" t="s">
        <v>24</v>
      </c>
      <c r="F193" s="79">
        <v>2</v>
      </c>
      <c r="G193" s="78" t="s">
        <v>755</v>
      </c>
      <c r="H193" s="79"/>
      <c r="I193" s="159" t="s">
        <v>7957</v>
      </c>
      <c r="J193" s="79" t="s">
        <v>0</v>
      </c>
      <c r="K193" s="79"/>
      <c r="L193" s="78" t="s">
        <v>6987</v>
      </c>
      <c r="M193" s="96" t="s">
        <v>7958</v>
      </c>
      <c r="N193" s="78" t="s">
        <v>6990</v>
      </c>
      <c r="O193" s="79">
        <v>1</v>
      </c>
      <c r="P193" s="79">
        <v>1200</v>
      </c>
      <c r="Q193" s="79">
        <v>450</v>
      </c>
      <c r="R193" s="79">
        <v>2100</v>
      </c>
      <c r="S193" s="79"/>
      <c r="T193" s="79"/>
      <c r="U193" s="79"/>
      <c r="V193" s="79"/>
      <c r="W193" s="79"/>
      <c r="X193" s="79"/>
      <c r="Y193" s="79"/>
      <c r="Z193" s="79"/>
      <c r="AA193" s="79"/>
      <c r="AB193" s="79"/>
      <c r="AC193" s="79" t="s">
        <v>5481</v>
      </c>
      <c r="AD193" s="81">
        <v>42703</v>
      </c>
      <c r="AE193" s="79" t="s">
        <v>3043</v>
      </c>
      <c r="AF193" s="79"/>
      <c r="AG193" s="79"/>
      <c r="AH193" s="79"/>
      <c r="AI193" s="79"/>
      <c r="AJ193" s="79"/>
      <c r="AK193" s="79"/>
      <c r="AL193" s="79"/>
      <c r="AM193" s="79"/>
      <c r="AN193" s="79"/>
      <c r="AO193" s="79"/>
      <c r="AP193" s="79"/>
      <c r="AQ193" s="79"/>
      <c r="AR193" s="79"/>
      <c r="AS193" s="79"/>
      <c r="AT193" s="79"/>
      <c r="AU193" s="79"/>
      <c r="AV193" s="79"/>
      <c r="AW193" s="79"/>
      <c r="AX193" s="79"/>
      <c r="AY193" s="77" t="s">
        <v>7878</v>
      </c>
      <c r="AZ193" s="83">
        <f t="shared" si="6"/>
        <v>1.1339999999999999</v>
      </c>
    </row>
    <row r="194" spans="1:52" ht="34.950000000000003" customHeight="1" x14ac:dyDescent="0.45">
      <c r="A194" s="93" t="s">
        <v>7952</v>
      </c>
      <c r="B194" s="79">
        <v>2</v>
      </c>
      <c r="C194" s="78" t="s">
        <v>1332</v>
      </c>
      <c r="D194" s="78" t="s">
        <v>1946</v>
      </c>
      <c r="E194" s="78" t="s">
        <v>24</v>
      </c>
      <c r="F194" s="79">
        <v>2</v>
      </c>
      <c r="G194" s="78" t="s">
        <v>1335</v>
      </c>
      <c r="H194" s="79"/>
      <c r="I194" s="80" t="s">
        <v>1333</v>
      </c>
      <c r="J194" s="79" t="s">
        <v>0</v>
      </c>
      <c r="K194" s="79"/>
      <c r="L194" s="78" t="s">
        <v>6854</v>
      </c>
      <c r="M194" s="78" t="s">
        <v>6893</v>
      </c>
      <c r="N194" s="78"/>
      <c r="O194" s="79">
        <v>1</v>
      </c>
      <c r="P194" s="79">
        <v>450</v>
      </c>
      <c r="Q194" s="79">
        <v>270</v>
      </c>
      <c r="R194" s="79">
        <v>350</v>
      </c>
      <c r="S194" s="79"/>
      <c r="T194" s="79" t="s">
        <v>3043</v>
      </c>
      <c r="U194" s="79"/>
      <c r="V194" s="79"/>
      <c r="W194" s="79"/>
      <c r="X194" s="79"/>
      <c r="Y194" s="79"/>
      <c r="Z194" s="79"/>
      <c r="AA194" s="79"/>
      <c r="AB194" s="79"/>
      <c r="AC194" s="79"/>
      <c r="AD194" s="81"/>
      <c r="AE194" s="79" t="s">
        <v>3043</v>
      </c>
      <c r="AF194" s="79"/>
      <c r="AG194" s="79"/>
      <c r="AH194" s="79"/>
      <c r="AI194" s="79"/>
      <c r="AJ194" s="79"/>
      <c r="AK194" s="79"/>
      <c r="AL194" s="79"/>
      <c r="AM194" s="79"/>
      <c r="AN194" s="79"/>
      <c r="AO194" s="79"/>
      <c r="AP194" s="79"/>
      <c r="AQ194" s="79"/>
      <c r="AR194" s="79"/>
      <c r="AS194" s="79"/>
      <c r="AT194" s="79"/>
      <c r="AU194" s="79"/>
      <c r="AV194" s="79"/>
      <c r="AW194" s="79"/>
      <c r="AX194" s="79"/>
      <c r="AY194" s="79"/>
      <c r="AZ194" s="83">
        <f t="shared" si="6"/>
        <v>4.2525E-2</v>
      </c>
    </row>
    <row r="195" spans="1:52" s="154" customFormat="1" ht="34.950000000000003" customHeight="1" x14ac:dyDescent="0.45">
      <c r="A195" s="142" t="s">
        <v>7952</v>
      </c>
      <c r="B195" s="147">
        <v>2</v>
      </c>
      <c r="C195" s="151" t="s">
        <v>1332</v>
      </c>
      <c r="D195" s="151"/>
      <c r="E195" s="151"/>
      <c r="F195" s="147"/>
      <c r="G195" s="151"/>
      <c r="H195" s="147"/>
      <c r="I195" s="155" t="s">
        <v>5154</v>
      </c>
      <c r="J195" s="147"/>
      <c r="K195" s="147"/>
      <c r="L195" s="151" t="s">
        <v>5475</v>
      </c>
      <c r="M195" s="151" t="s">
        <v>5476</v>
      </c>
      <c r="N195" s="151" t="s">
        <v>5477</v>
      </c>
      <c r="O195" s="147">
        <v>1</v>
      </c>
      <c r="P195" s="147">
        <v>240</v>
      </c>
      <c r="Q195" s="147">
        <v>250</v>
      </c>
      <c r="R195" s="147">
        <v>150</v>
      </c>
      <c r="S195" s="147"/>
      <c r="T195" s="147" t="s">
        <v>3043</v>
      </c>
      <c r="U195" s="147"/>
      <c r="V195" s="147"/>
      <c r="W195" s="147"/>
      <c r="X195" s="147"/>
      <c r="Y195" s="147"/>
      <c r="Z195" s="147"/>
      <c r="AA195" s="147"/>
      <c r="AB195" s="147"/>
      <c r="AC195" s="147"/>
      <c r="AD195" s="153"/>
      <c r="AE195" s="147" t="s">
        <v>3043</v>
      </c>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83">
        <f t="shared" si="6"/>
        <v>8.9999999999999993E-3</v>
      </c>
    </row>
    <row r="196" spans="1:52" ht="34.950000000000003" customHeight="1" x14ac:dyDescent="0.45">
      <c r="A196" s="93" t="s">
        <v>7952</v>
      </c>
      <c r="B196" s="79">
        <v>2</v>
      </c>
      <c r="C196" s="78" t="s">
        <v>1332</v>
      </c>
      <c r="D196" s="78"/>
      <c r="E196" s="78"/>
      <c r="F196" s="79"/>
      <c r="G196" s="78"/>
      <c r="H196" s="79"/>
      <c r="I196" s="80" t="s">
        <v>1355</v>
      </c>
      <c r="J196" s="79"/>
      <c r="K196" s="79"/>
      <c r="L196" s="78" t="s">
        <v>2645</v>
      </c>
      <c r="M196" s="78" t="s">
        <v>6869</v>
      </c>
      <c r="N196" s="78" t="s">
        <v>2733</v>
      </c>
      <c r="O196" s="79">
        <v>1</v>
      </c>
      <c r="P196" s="79">
        <v>400</v>
      </c>
      <c r="Q196" s="79">
        <v>700</v>
      </c>
      <c r="R196" s="79">
        <v>1100</v>
      </c>
      <c r="S196" s="79"/>
      <c r="T196" s="79" t="s">
        <v>3043</v>
      </c>
      <c r="U196" s="79"/>
      <c r="V196" s="79"/>
      <c r="W196" s="79"/>
      <c r="X196" s="79"/>
      <c r="Y196" s="79"/>
      <c r="Z196" s="79"/>
      <c r="AA196" s="79"/>
      <c r="AB196" s="79"/>
      <c r="AC196" s="79"/>
      <c r="AD196" s="81"/>
      <c r="AE196" s="79" t="s">
        <v>3043</v>
      </c>
      <c r="AF196" s="79"/>
      <c r="AG196" s="79"/>
      <c r="AH196" s="79"/>
      <c r="AI196" s="79"/>
      <c r="AJ196" s="79"/>
      <c r="AK196" s="79"/>
      <c r="AL196" s="79"/>
      <c r="AM196" s="79"/>
      <c r="AN196" s="79"/>
      <c r="AO196" s="79"/>
      <c r="AP196" s="79"/>
      <c r="AQ196" s="79"/>
      <c r="AR196" s="79"/>
      <c r="AS196" s="79"/>
      <c r="AT196" s="79"/>
      <c r="AU196" s="79"/>
      <c r="AV196" s="79"/>
      <c r="AW196" s="79"/>
      <c r="AX196" s="79"/>
      <c r="AY196" s="79"/>
      <c r="AZ196" s="83">
        <f t="shared" si="6"/>
        <v>0.308</v>
      </c>
    </row>
    <row r="197" spans="1:52" s="154" customFormat="1" ht="34.950000000000003" customHeight="1" x14ac:dyDescent="0.45">
      <c r="A197" s="142" t="s">
        <v>7952</v>
      </c>
      <c r="B197" s="147">
        <v>2</v>
      </c>
      <c r="C197" s="151" t="s">
        <v>1332</v>
      </c>
      <c r="D197" s="151" t="s">
        <v>1946</v>
      </c>
      <c r="E197" s="151" t="s">
        <v>24</v>
      </c>
      <c r="F197" s="147">
        <v>2</v>
      </c>
      <c r="G197" s="151" t="s">
        <v>755</v>
      </c>
      <c r="H197" s="147"/>
      <c r="I197" s="155"/>
      <c r="J197" s="147" t="s">
        <v>0</v>
      </c>
      <c r="K197" s="147"/>
      <c r="L197" s="151" t="s">
        <v>2642</v>
      </c>
      <c r="M197" s="151" t="s">
        <v>1360</v>
      </c>
      <c r="N197" s="151" t="s">
        <v>7019</v>
      </c>
      <c r="O197" s="147">
        <v>1</v>
      </c>
      <c r="P197" s="147"/>
      <c r="Q197" s="147"/>
      <c r="R197" s="147"/>
      <c r="S197" s="147"/>
      <c r="T197" s="147"/>
      <c r="U197" s="147"/>
      <c r="V197" s="147"/>
      <c r="W197" s="147"/>
      <c r="X197" s="147"/>
      <c r="Y197" s="147"/>
      <c r="Z197" s="147"/>
      <c r="AA197" s="147"/>
      <c r="AB197" s="147"/>
      <c r="AC197" s="147"/>
      <c r="AD197" s="153">
        <v>44201</v>
      </c>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9">
        <f t="shared" si="6"/>
        <v>0</v>
      </c>
    </row>
    <row r="198" spans="1:52" ht="34.950000000000003" customHeight="1" x14ac:dyDescent="0.45">
      <c r="A198" s="93" t="s">
        <v>7952</v>
      </c>
      <c r="B198" s="79">
        <v>2</v>
      </c>
      <c r="C198" s="78" t="s">
        <v>1332</v>
      </c>
      <c r="D198" s="78" t="s">
        <v>1946</v>
      </c>
      <c r="E198" s="78" t="s">
        <v>24</v>
      </c>
      <c r="F198" s="79">
        <v>2</v>
      </c>
      <c r="G198" s="78" t="s">
        <v>755</v>
      </c>
      <c r="H198" s="79" t="s">
        <v>2849</v>
      </c>
      <c r="I198" s="80"/>
      <c r="J198" s="79" t="s">
        <v>0</v>
      </c>
      <c r="K198" s="79"/>
      <c r="L198" s="78" t="s">
        <v>6669</v>
      </c>
      <c r="M198" s="78" t="s">
        <v>9965</v>
      </c>
      <c r="N198" s="78" t="s">
        <v>9966</v>
      </c>
      <c r="O198" s="79">
        <v>1</v>
      </c>
      <c r="P198" s="79">
        <v>300</v>
      </c>
      <c r="Q198" s="79">
        <v>450</v>
      </c>
      <c r="R198" s="79">
        <v>500</v>
      </c>
      <c r="S198" s="79"/>
      <c r="T198" s="79"/>
      <c r="U198" s="79"/>
      <c r="V198" s="79"/>
      <c r="W198" s="79"/>
      <c r="X198" s="79"/>
      <c r="Y198" s="79"/>
      <c r="Z198" s="79"/>
      <c r="AA198" s="79"/>
      <c r="AB198" s="79"/>
      <c r="AC198" s="79"/>
      <c r="AD198" s="80"/>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83">
        <f t="shared" si="6"/>
        <v>6.7500000000000004E-2</v>
      </c>
    </row>
    <row r="199" spans="1:52" ht="34.950000000000003" customHeight="1" x14ac:dyDescent="0.45">
      <c r="A199" s="93" t="s">
        <v>7952</v>
      </c>
      <c r="B199" s="79">
        <v>2</v>
      </c>
      <c r="C199" s="78" t="s">
        <v>1332</v>
      </c>
      <c r="D199" s="78"/>
      <c r="E199" s="78"/>
      <c r="F199" s="79"/>
      <c r="G199" s="78"/>
      <c r="H199" s="79"/>
      <c r="I199" s="80"/>
      <c r="J199" s="79"/>
      <c r="K199" s="79"/>
      <c r="L199" s="78" t="s">
        <v>9967</v>
      </c>
      <c r="M199" s="78" t="s">
        <v>5458</v>
      </c>
      <c r="N199" s="78"/>
      <c r="O199" s="79">
        <v>1</v>
      </c>
      <c r="P199" s="79">
        <v>1200</v>
      </c>
      <c r="Q199" s="79">
        <v>50</v>
      </c>
      <c r="R199" s="79">
        <v>900</v>
      </c>
      <c r="S199" s="79"/>
      <c r="T199" s="79"/>
      <c r="U199" s="79"/>
      <c r="V199" s="79"/>
      <c r="W199" s="79"/>
      <c r="X199" s="79"/>
      <c r="Y199" s="79"/>
      <c r="Z199" s="79"/>
      <c r="AA199" s="79"/>
      <c r="AB199" s="79"/>
      <c r="AC199" s="79"/>
      <c r="AD199" s="80"/>
      <c r="AE199" s="79"/>
      <c r="AF199" s="79"/>
      <c r="AG199" s="79"/>
      <c r="AH199" s="79"/>
      <c r="AI199" s="79"/>
      <c r="AJ199" s="79"/>
      <c r="AK199" s="79"/>
      <c r="AL199" s="79"/>
      <c r="AM199" s="79"/>
      <c r="AN199" s="79"/>
      <c r="AO199" s="79"/>
      <c r="AP199" s="79"/>
      <c r="AQ199" s="79"/>
      <c r="AR199" s="79"/>
      <c r="AS199" s="79"/>
      <c r="AT199" s="79"/>
      <c r="AU199" s="79"/>
      <c r="AV199" s="79"/>
      <c r="AW199" s="79"/>
      <c r="AX199" s="79"/>
      <c r="AY199" s="79" t="s">
        <v>2849</v>
      </c>
      <c r="AZ199" s="83">
        <f t="shared" si="6"/>
        <v>5.3999999999999999E-2</v>
      </c>
    </row>
    <row r="200" spans="1:52" ht="34.950000000000003" customHeight="1" x14ac:dyDescent="0.45">
      <c r="A200" s="93" t="s">
        <v>7952</v>
      </c>
      <c r="B200" s="79">
        <v>2</v>
      </c>
      <c r="C200" s="78" t="s">
        <v>1332</v>
      </c>
      <c r="D200" s="78"/>
      <c r="E200" s="78"/>
      <c r="F200" s="79"/>
      <c r="G200" s="78"/>
      <c r="H200" s="79"/>
      <c r="I200" s="80"/>
      <c r="J200" s="79"/>
      <c r="K200" s="79"/>
      <c r="L200" s="78" t="s">
        <v>5895</v>
      </c>
      <c r="M200" s="78" t="s">
        <v>5963</v>
      </c>
      <c r="N200" s="78"/>
      <c r="O200" s="79">
        <v>1</v>
      </c>
      <c r="P200" s="79">
        <v>700</v>
      </c>
      <c r="Q200" s="79">
        <v>450</v>
      </c>
      <c r="R200" s="79">
        <v>870</v>
      </c>
      <c r="S200" s="79"/>
      <c r="T200" s="79"/>
      <c r="U200" s="79"/>
      <c r="V200" s="79"/>
      <c r="W200" s="79"/>
      <c r="X200" s="79"/>
      <c r="Y200" s="79"/>
      <c r="Z200" s="79"/>
      <c r="AA200" s="79"/>
      <c r="AB200" s="79"/>
      <c r="AC200" s="79"/>
      <c r="AD200" s="80"/>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83">
        <f t="shared" si="6"/>
        <v>0.27405000000000002</v>
      </c>
    </row>
    <row r="201" spans="1:52" ht="34.950000000000003" customHeight="1" x14ac:dyDescent="0.45">
      <c r="A201" s="93" t="s">
        <v>7952</v>
      </c>
      <c r="B201" s="79">
        <v>2</v>
      </c>
      <c r="C201" s="78" t="s">
        <v>1332</v>
      </c>
      <c r="D201" s="78"/>
      <c r="E201" s="78"/>
      <c r="F201" s="79"/>
      <c r="G201" s="78"/>
      <c r="H201" s="79"/>
      <c r="I201" s="80"/>
      <c r="J201" s="79"/>
      <c r="K201" s="79"/>
      <c r="L201" s="78" t="s">
        <v>9968</v>
      </c>
      <c r="M201" s="78"/>
      <c r="N201" s="78"/>
      <c r="O201" s="79">
        <v>3</v>
      </c>
      <c r="P201" s="79"/>
      <c r="Q201" s="79"/>
      <c r="R201" s="79"/>
      <c r="S201" s="79"/>
      <c r="T201" s="79"/>
      <c r="U201" s="79"/>
      <c r="V201" s="79"/>
      <c r="W201" s="79"/>
      <c r="X201" s="79"/>
      <c r="Y201" s="79"/>
      <c r="Z201" s="79"/>
      <c r="AA201" s="79"/>
      <c r="AB201" s="79"/>
      <c r="AC201" s="79"/>
      <c r="AD201" s="80"/>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83">
        <f t="shared" si="6"/>
        <v>0</v>
      </c>
    </row>
    <row r="202" spans="1:52" ht="34.950000000000003" customHeight="1" x14ac:dyDescent="0.45">
      <c r="A202" s="93" t="s">
        <v>7952</v>
      </c>
      <c r="B202" s="79">
        <v>2</v>
      </c>
      <c r="C202" s="78" t="s">
        <v>1332</v>
      </c>
      <c r="D202" s="78"/>
      <c r="E202" s="78"/>
      <c r="F202" s="79"/>
      <c r="G202" s="78"/>
      <c r="H202" s="79"/>
      <c r="I202" s="80"/>
      <c r="J202" s="79"/>
      <c r="K202" s="79"/>
      <c r="L202" s="78" t="s">
        <v>9969</v>
      </c>
      <c r="M202" s="78"/>
      <c r="N202" s="78"/>
      <c r="O202" s="79">
        <v>1</v>
      </c>
      <c r="P202" s="79">
        <v>400</v>
      </c>
      <c r="Q202" s="79">
        <v>400</v>
      </c>
      <c r="R202" s="79">
        <v>450</v>
      </c>
      <c r="S202" s="79"/>
      <c r="T202" s="79"/>
      <c r="U202" s="79"/>
      <c r="V202" s="79"/>
      <c r="W202" s="79"/>
      <c r="X202" s="79"/>
      <c r="Y202" s="79"/>
      <c r="Z202" s="79"/>
      <c r="AA202" s="79"/>
      <c r="AB202" s="79"/>
      <c r="AC202" s="79"/>
      <c r="AD202" s="80"/>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83">
        <f t="shared" si="6"/>
        <v>7.1999999999999995E-2</v>
      </c>
    </row>
    <row r="203" spans="1:52" ht="34.950000000000003" customHeight="1" x14ac:dyDescent="0.45">
      <c r="A203" s="93" t="s">
        <v>7952</v>
      </c>
      <c r="B203" s="79">
        <v>2</v>
      </c>
      <c r="C203" s="78" t="s">
        <v>1332</v>
      </c>
      <c r="D203" s="78"/>
      <c r="E203" s="78"/>
      <c r="F203" s="79"/>
      <c r="G203" s="78"/>
      <c r="H203" s="79"/>
      <c r="I203" s="80"/>
      <c r="J203" s="79"/>
      <c r="K203" s="79"/>
      <c r="L203" s="93" t="s">
        <v>5979</v>
      </c>
      <c r="M203" s="78" t="s">
        <v>9958</v>
      </c>
      <c r="N203" s="78"/>
      <c r="O203" s="79">
        <v>1</v>
      </c>
      <c r="P203" s="79"/>
      <c r="Q203" s="79"/>
      <c r="R203" s="79"/>
      <c r="S203" s="79"/>
      <c r="T203" s="79"/>
      <c r="U203" s="79"/>
      <c r="V203" s="79"/>
      <c r="W203" s="79"/>
      <c r="X203" s="79"/>
      <c r="Y203" s="79"/>
      <c r="Z203" s="79"/>
      <c r="AA203" s="79"/>
      <c r="AB203" s="79"/>
      <c r="AC203" s="79"/>
      <c r="AD203" s="80"/>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83">
        <f t="shared" si="6"/>
        <v>0</v>
      </c>
    </row>
    <row r="204" spans="1:52" ht="34.950000000000003" customHeight="1" x14ac:dyDescent="0.45">
      <c r="A204" s="93" t="s">
        <v>7952</v>
      </c>
      <c r="B204" s="79">
        <v>2</v>
      </c>
      <c r="C204" s="78" t="s">
        <v>1332</v>
      </c>
      <c r="D204" s="78"/>
      <c r="E204" s="78"/>
      <c r="F204" s="79"/>
      <c r="G204" s="78"/>
      <c r="H204" s="79"/>
      <c r="I204" s="80"/>
      <c r="J204" s="79"/>
      <c r="K204" s="79"/>
      <c r="L204" s="78" t="s">
        <v>5895</v>
      </c>
      <c r="M204" s="78" t="s">
        <v>9974</v>
      </c>
      <c r="N204" s="78"/>
      <c r="O204" s="79">
        <v>1</v>
      </c>
      <c r="P204" s="79">
        <v>550</v>
      </c>
      <c r="Q204" s="79">
        <v>340</v>
      </c>
      <c r="R204" s="79">
        <v>780</v>
      </c>
      <c r="S204" s="79"/>
      <c r="T204" s="79"/>
      <c r="U204" s="79"/>
      <c r="V204" s="79"/>
      <c r="W204" s="79"/>
      <c r="X204" s="79"/>
      <c r="Y204" s="79"/>
      <c r="Z204" s="79"/>
      <c r="AA204" s="79"/>
      <c r="AB204" s="79"/>
      <c r="AC204" s="79"/>
      <c r="AD204" s="80"/>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83">
        <f t="shared" si="6"/>
        <v>0.14585999999999999</v>
      </c>
    </row>
    <row r="205" spans="1:52" ht="34.950000000000003" customHeight="1" x14ac:dyDescent="0.45">
      <c r="A205" s="93" t="s">
        <v>7952</v>
      </c>
      <c r="B205" s="79">
        <v>2</v>
      </c>
      <c r="C205" s="78" t="s">
        <v>1332</v>
      </c>
      <c r="D205" s="78"/>
      <c r="E205" s="78"/>
      <c r="F205" s="79"/>
      <c r="G205" s="78"/>
      <c r="H205" s="79"/>
      <c r="I205" s="80"/>
      <c r="J205" s="79"/>
      <c r="K205" s="79"/>
      <c r="L205" s="78" t="s">
        <v>9957</v>
      </c>
      <c r="M205" s="78"/>
      <c r="N205" s="78"/>
      <c r="O205" s="207">
        <v>1</v>
      </c>
      <c r="P205" s="79"/>
      <c r="Q205" s="79"/>
      <c r="R205" s="79"/>
      <c r="S205" s="79"/>
      <c r="T205" s="79"/>
      <c r="U205" s="79"/>
      <c r="V205" s="79"/>
      <c r="W205" s="79"/>
      <c r="X205" s="79"/>
      <c r="Y205" s="79"/>
      <c r="Z205" s="79"/>
      <c r="AA205" s="79"/>
      <c r="AB205" s="79"/>
      <c r="AC205" s="79"/>
      <c r="AD205" s="80"/>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83">
        <f t="shared" si="6"/>
        <v>0</v>
      </c>
    </row>
    <row r="206" spans="1:52" ht="34.950000000000003" customHeight="1" x14ac:dyDescent="0.45">
      <c r="A206" s="93" t="s">
        <v>7952</v>
      </c>
      <c r="B206" s="79">
        <v>2</v>
      </c>
      <c r="C206" s="78" t="s">
        <v>1332</v>
      </c>
      <c r="D206" s="78"/>
      <c r="E206" s="78"/>
      <c r="F206" s="79"/>
      <c r="G206" s="78"/>
      <c r="H206" s="79"/>
      <c r="I206" s="80"/>
      <c r="J206" s="79"/>
      <c r="K206" s="79"/>
      <c r="L206" s="78" t="s">
        <v>9970</v>
      </c>
      <c r="M206" s="78"/>
      <c r="N206" s="78"/>
      <c r="O206" s="79">
        <v>1</v>
      </c>
      <c r="P206" s="79">
        <v>500</v>
      </c>
      <c r="Q206" s="79">
        <v>500</v>
      </c>
      <c r="R206" s="79">
        <v>500</v>
      </c>
      <c r="S206" s="79"/>
      <c r="T206" s="79"/>
      <c r="U206" s="79"/>
      <c r="V206" s="79"/>
      <c r="W206" s="79"/>
      <c r="X206" s="79"/>
      <c r="Y206" s="79"/>
      <c r="Z206" s="79"/>
      <c r="AA206" s="79"/>
      <c r="AB206" s="79"/>
      <c r="AC206" s="79"/>
      <c r="AD206" s="80"/>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83">
        <f t="shared" si="6"/>
        <v>0.125</v>
      </c>
    </row>
    <row r="207" spans="1:52" ht="34.950000000000003" customHeight="1" x14ac:dyDescent="0.45">
      <c r="A207" s="93" t="s">
        <v>7952</v>
      </c>
      <c r="B207" s="79">
        <v>2</v>
      </c>
      <c r="C207" s="78" t="s">
        <v>1332</v>
      </c>
      <c r="D207" s="78"/>
      <c r="E207" s="78"/>
      <c r="F207" s="79"/>
      <c r="G207" s="78"/>
      <c r="H207" s="79"/>
      <c r="I207" s="80"/>
      <c r="J207" s="79"/>
      <c r="K207" s="79"/>
      <c r="L207" s="78" t="s">
        <v>9971</v>
      </c>
      <c r="M207" s="78" t="s">
        <v>9972</v>
      </c>
      <c r="N207" s="78"/>
      <c r="O207" s="79">
        <v>1</v>
      </c>
      <c r="P207" s="79">
        <v>450</v>
      </c>
      <c r="Q207" s="79">
        <v>250</v>
      </c>
      <c r="R207" s="79">
        <v>400</v>
      </c>
      <c r="S207" s="79"/>
      <c r="T207" s="79"/>
      <c r="U207" s="79"/>
      <c r="V207" s="79"/>
      <c r="W207" s="79"/>
      <c r="X207" s="79"/>
      <c r="Y207" s="79"/>
      <c r="Z207" s="79"/>
      <c r="AA207" s="79"/>
      <c r="AB207" s="79"/>
      <c r="AC207" s="79"/>
      <c r="AD207" s="80"/>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83">
        <f t="shared" si="6"/>
        <v>4.4999999999999998E-2</v>
      </c>
    </row>
    <row r="208" spans="1:52" ht="34.950000000000003" customHeight="1" x14ac:dyDescent="0.45">
      <c r="A208" s="93" t="s">
        <v>7952</v>
      </c>
      <c r="B208" s="79">
        <v>2</v>
      </c>
      <c r="C208" s="78" t="s">
        <v>1332</v>
      </c>
      <c r="D208" s="78"/>
      <c r="E208" s="78"/>
      <c r="F208" s="79"/>
      <c r="G208" s="78"/>
      <c r="H208" s="79"/>
      <c r="I208" s="80"/>
      <c r="J208" s="79"/>
      <c r="K208" s="79"/>
      <c r="L208" s="78" t="s">
        <v>9973</v>
      </c>
      <c r="M208" s="78"/>
      <c r="N208" s="78"/>
      <c r="O208" s="79">
        <v>1</v>
      </c>
      <c r="P208" s="79"/>
      <c r="Q208" s="79"/>
      <c r="R208" s="79"/>
      <c r="S208" s="79"/>
      <c r="T208" s="79"/>
      <c r="U208" s="79"/>
      <c r="V208" s="79"/>
      <c r="W208" s="79"/>
      <c r="X208" s="79"/>
      <c r="Y208" s="79"/>
      <c r="Z208" s="79"/>
      <c r="AA208" s="79"/>
      <c r="AB208" s="79"/>
      <c r="AC208" s="79"/>
      <c r="AD208" s="80"/>
      <c r="AE208" s="79"/>
      <c r="AF208" s="79"/>
      <c r="AG208" s="79"/>
      <c r="AH208" s="79"/>
      <c r="AI208" s="79"/>
      <c r="AJ208" s="79"/>
      <c r="AK208" s="79"/>
      <c r="AL208" s="79"/>
      <c r="AM208" s="79"/>
      <c r="AN208" s="79"/>
      <c r="AO208" s="79"/>
      <c r="AP208" s="79"/>
      <c r="AQ208" s="79"/>
      <c r="AR208" s="79"/>
      <c r="AS208" s="79"/>
      <c r="AT208" s="79"/>
      <c r="AU208" s="79"/>
      <c r="AV208" s="79"/>
      <c r="AW208" s="79"/>
      <c r="AX208" s="79"/>
      <c r="AY208" s="79" t="s">
        <v>9947</v>
      </c>
      <c r="AZ208" s="83">
        <f t="shared" si="6"/>
        <v>0</v>
      </c>
    </row>
    <row r="209" spans="1:52" ht="34.950000000000003" customHeight="1" x14ac:dyDescent="0.45">
      <c r="A209" s="93" t="s">
        <v>7952</v>
      </c>
      <c r="B209" s="79">
        <v>2</v>
      </c>
      <c r="C209" s="78" t="s">
        <v>1332</v>
      </c>
      <c r="D209" s="78"/>
      <c r="E209" s="78"/>
      <c r="F209" s="79"/>
      <c r="G209" s="78"/>
      <c r="H209" s="79"/>
      <c r="I209" s="80"/>
      <c r="J209" s="79"/>
      <c r="K209" s="79"/>
      <c r="L209" s="78" t="s">
        <v>9940</v>
      </c>
      <c r="M209" s="78"/>
      <c r="N209" s="78"/>
      <c r="O209" s="79">
        <v>35</v>
      </c>
      <c r="P209" s="79"/>
      <c r="Q209" s="79"/>
      <c r="R209" s="79"/>
      <c r="S209" s="79"/>
      <c r="T209" s="79"/>
      <c r="U209" s="79"/>
      <c r="V209" s="79"/>
      <c r="W209" s="79"/>
      <c r="X209" s="79"/>
      <c r="Y209" s="79"/>
      <c r="Z209" s="79"/>
      <c r="AA209" s="79"/>
      <c r="AB209" s="79"/>
      <c r="AC209" s="79"/>
      <c r="AD209" s="80"/>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3">
        <v>3.5</v>
      </c>
    </row>
    <row r="210" spans="1:52" ht="34.950000000000003" customHeight="1" x14ac:dyDescent="0.45">
      <c r="A210" s="93" t="s">
        <v>7952</v>
      </c>
      <c r="B210" s="79">
        <v>2</v>
      </c>
      <c r="C210" s="78" t="s">
        <v>1379</v>
      </c>
      <c r="D210" s="78"/>
      <c r="E210" s="78"/>
      <c r="F210" s="79"/>
      <c r="G210" s="78"/>
      <c r="H210" s="79" t="s">
        <v>7878</v>
      </c>
      <c r="I210" s="80" t="s">
        <v>1356</v>
      </c>
      <c r="J210" s="79"/>
      <c r="K210" s="79"/>
      <c r="L210" s="78" t="s">
        <v>7006</v>
      </c>
      <c r="M210" s="78" t="s">
        <v>7007</v>
      </c>
      <c r="N210" s="78" t="s">
        <v>7966</v>
      </c>
      <c r="O210" s="79">
        <v>1</v>
      </c>
      <c r="P210" s="79">
        <v>450</v>
      </c>
      <c r="Q210" s="79">
        <v>550</v>
      </c>
      <c r="R210" s="79">
        <v>1300</v>
      </c>
      <c r="S210" s="79"/>
      <c r="T210" s="79"/>
      <c r="U210" s="79" t="s">
        <v>3043</v>
      </c>
      <c r="V210" s="79"/>
      <c r="W210" s="79" t="s">
        <v>3043</v>
      </c>
      <c r="X210" s="79" t="s">
        <v>3043</v>
      </c>
      <c r="Y210" s="79" t="s">
        <v>3043</v>
      </c>
      <c r="Z210" s="79"/>
      <c r="AA210" s="79"/>
      <c r="AB210" s="79"/>
      <c r="AC210" s="79"/>
      <c r="AD210" s="81"/>
      <c r="AE210" s="79" t="s">
        <v>3043</v>
      </c>
      <c r="AF210" s="79"/>
      <c r="AG210" s="79"/>
      <c r="AH210" s="79"/>
      <c r="AI210" s="79"/>
      <c r="AJ210" s="79"/>
      <c r="AK210" s="79"/>
      <c r="AL210" s="79"/>
      <c r="AM210" s="79"/>
      <c r="AN210" s="79"/>
      <c r="AO210" s="79"/>
      <c r="AP210" s="79"/>
      <c r="AQ210" s="79"/>
      <c r="AR210" s="79"/>
      <c r="AS210" s="79"/>
      <c r="AT210" s="79"/>
      <c r="AU210" s="79"/>
      <c r="AV210" s="79"/>
      <c r="AW210" s="79"/>
      <c r="AX210" s="79"/>
      <c r="AY210" s="79"/>
      <c r="AZ210" s="83">
        <f>P210*Q210*R210/1000000000*O210</f>
        <v>0.32174999999999998</v>
      </c>
    </row>
    <row r="211" spans="1:52" ht="34.950000000000003" customHeight="1" x14ac:dyDescent="0.45">
      <c r="A211" s="93" t="s">
        <v>7952</v>
      </c>
      <c r="B211" s="79">
        <v>2</v>
      </c>
      <c r="C211" s="78" t="s">
        <v>1379</v>
      </c>
      <c r="D211" s="78"/>
      <c r="E211" s="78"/>
      <c r="F211" s="79"/>
      <c r="G211" s="78"/>
      <c r="H211" s="79"/>
      <c r="I211" s="80" t="s">
        <v>1380</v>
      </c>
      <c r="J211" s="79"/>
      <c r="K211" s="79"/>
      <c r="L211" s="78" t="s">
        <v>2647</v>
      </c>
      <c r="M211" s="78"/>
      <c r="N211" s="78" t="s">
        <v>7930</v>
      </c>
      <c r="O211" s="79">
        <v>1</v>
      </c>
      <c r="P211" s="79">
        <v>650</v>
      </c>
      <c r="Q211" s="79">
        <v>240</v>
      </c>
      <c r="R211" s="79">
        <v>1400</v>
      </c>
      <c r="S211" s="79"/>
      <c r="T211" s="79"/>
      <c r="U211" s="79"/>
      <c r="V211" s="79"/>
      <c r="W211" s="79"/>
      <c r="X211" s="79"/>
      <c r="Y211" s="79"/>
      <c r="Z211" s="79" t="s">
        <v>5458</v>
      </c>
      <c r="AA211" s="79"/>
      <c r="AB211" s="79"/>
      <c r="AC211" s="79"/>
      <c r="AD211" s="81"/>
      <c r="AE211" s="79" t="s">
        <v>3043</v>
      </c>
      <c r="AF211" s="79"/>
      <c r="AG211" s="79"/>
      <c r="AH211" s="79"/>
      <c r="AI211" s="79"/>
      <c r="AJ211" s="79"/>
      <c r="AK211" s="79"/>
      <c r="AL211" s="79"/>
      <c r="AM211" s="79"/>
      <c r="AN211" s="79"/>
      <c r="AO211" s="79"/>
      <c r="AP211" s="79"/>
      <c r="AQ211" s="79"/>
      <c r="AR211" s="79"/>
      <c r="AS211" s="79"/>
      <c r="AT211" s="79"/>
      <c r="AU211" s="79"/>
      <c r="AV211" s="79"/>
      <c r="AW211" s="79"/>
      <c r="AX211" s="79"/>
      <c r="AY211" s="79" t="s">
        <v>7878</v>
      </c>
      <c r="AZ211" s="83">
        <f>P211*Q211*R211/1000000000*O211</f>
        <v>0.21840000000000001</v>
      </c>
    </row>
    <row r="212" spans="1:52" ht="34.950000000000003" customHeight="1" x14ac:dyDescent="0.45">
      <c r="A212" s="93" t="s">
        <v>7952</v>
      </c>
      <c r="B212" s="79">
        <v>2</v>
      </c>
      <c r="C212" s="78" t="s">
        <v>1379</v>
      </c>
      <c r="D212" s="78"/>
      <c r="E212" s="78"/>
      <c r="F212" s="79"/>
      <c r="G212" s="78"/>
      <c r="H212" s="79"/>
      <c r="I212" s="80" t="s">
        <v>1381</v>
      </c>
      <c r="J212" s="79"/>
      <c r="K212" s="79"/>
      <c r="L212" s="78" t="s">
        <v>2647</v>
      </c>
      <c r="M212" s="78" t="s">
        <v>6869</v>
      </c>
      <c r="N212" s="78" t="s">
        <v>7930</v>
      </c>
      <c r="O212" s="79">
        <v>1</v>
      </c>
      <c r="P212" s="79">
        <v>960</v>
      </c>
      <c r="Q212" s="79">
        <v>200</v>
      </c>
      <c r="R212" s="79">
        <v>1400</v>
      </c>
      <c r="S212" s="79"/>
      <c r="T212" s="79"/>
      <c r="U212" s="79"/>
      <c r="V212" s="79"/>
      <c r="W212" s="79"/>
      <c r="X212" s="79"/>
      <c r="Y212" s="79"/>
      <c r="Z212" s="79" t="s">
        <v>5458</v>
      </c>
      <c r="AA212" s="79"/>
      <c r="AB212" s="79"/>
      <c r="AC212" s="79" t="s">
        <v>3584</v>
      </c>
      <c r="AD212" s="81">
        <v>30942</v>
      </c>
      <c r="AE212" s="79" t="s">
        <v>3043</v>
      </c>
      <c r="AF212" s="79"/>
      <c r="AG212" s="79"/>
      <c r="AH212" s="79"/>
      <c r="AI212" s="79"/>
      <c r="AJ212" s="79"/>
      <c r="AK212" s="79"/>
      <c r="AL212" s="79"/>
      <c r="AM212" s="79"/>
      <c r="AN212" s="79"/>
      <c r="AO212" s="79"/>
      <c r="AP212" s="79"/>
      <c r="AQ212" s="79"/>
      <c r="AR212" s="79"/>
      <c r="AS212" s="79"/>
      <c r="AT212" s="79"/>
      <c r="AU212" s="79"/>
      <c r="AV212" s="79"/>
      <c r="AW212" s="79"/>
      <c r="AX212" s="79"/>
      <c r="AY212" s="79" t="s">
        <v>7878</v>
      </c>
      <c r="AZ212" s="83">
        <f>P212*Q212*R212/1000000000*O212</f>
        <v>0.26879999999999998</v>
      </c>
    </row>
    <row r="213" spans="1:52" ht="34.950000000000003" customHeight="1" x14ac:dyDescent="0.45">
      <c r="A213" s="93" t="s">
        <v>7952</v>
      </c>
      <c r="B213" s="79">
        <v>2</v>
      </c>
      <c r="C213" s="78" t="s">
        <v>1379</v>
      </c>
      <c r="D213" s="78"/>
      <c r="E213" s="78"/>
      <c r="F213" s="79"/>
      <c r="G213" s="78"/>
      <c r="H213" s="79"/>
      <c r="I213" s="80"/>
      <c r="J213" s="79"/>
      <c r="K213" s="79"/>
      <c r="L213" s="78" t="s">
        <v>9957</v>
      </c>
      <c r="M213" s="78"/>
      <c r="N213" s="78"/>
      <c r="O213" s="79">
        <v>1</v>
      </c>
      <c r="P213" s="79"/>
      <c r="Q213" s="79"/>
      <c r="R213" s="79"/>
      <c r="S213" s="79"/>
      <c r="T213" s="79"/>
      <c r="U213" s="79"/>
      <c r="V213" s="79"/>
      <c r="W213" s="79"/>
      <c r="X213" s="79"/>
      <c r="Y213" s="79"/>
      <c r="Z213" s="79"/>
      <c r="AA213" s="79"/>
      <c r="AB213" s="79"/>
      <c r="AC213" s="79"/>
      <c r="AD213" s="81"/>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83">
        <f>P213*Q213*R213/1000000000*O213</f>
        <v>0</v>
      </c>
    </row>
    <row r="214" spans="1:52" ht="34.950000000000003" customHeight="1" x14ac:dyDescent="0.45">
      <c r="A214" s="93" t="s">
        <v>7952</v>
      </c>
      <c r="B214" s="79">
        <v>2</v>
      </c>
      <c r="C214" s="78" t="s">
        <v>1379</v>
      </c>
      <c r="D214" s="78"/>
      <c r="E214" s="78"/>
      <c r="F214" s="79"/>
      <c r="G214" s="78"/>
      <c r="H214" s="79"/>
      <c r="I214" s="80"/>
      <c r="J214" s="79"/>
      <c r="K214" s="79"/>
      <c r="L214" s="78" t="s">
        <v>5979</v>
      </c>
      <c r="M214" s="78" t="s">
        <v>9958</v>
      </c>
      <c r="N214" s="78"/>
      <c r="O214" s="79">
        <v>1</v>
      </c>
      <c r="P214" s="79"/>
      <c r="Q214" s="79"/>
      <c r="R214" s="79"/>
      <c r="S214" s="79"/>
      <c r="T214" s="79"/>
      <c r="U214" s="79"/>
      <c r="V214" s="79"/>
      <c r="W214" s="79"/>
      <c r="X214" s="79"/>
      <c r="Y214" s="79"/>
      <c r="Z214" s="79"/>
      <c r="AA214" s="79"/>
      <c r="AB214" s="79"/>
      <c r="AC214" s="79"/>
      <c r="AD214" s="81"/>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83">
        <f>P214*Q214*R214/1000000000*O214</f>
        <v>0</v>
      </c>
    </row>
    <row r="215" spans="1:52" ht="34.950000000000003" customHeight="1" x14ac:dyDescent="0.45">
      <c r="A215" s="93" t="s">
        <v>7952</v>
      </c>
      <c r="B215" s="79">
        <v>2</v>
      </c>
      <c r="C215" s="78" t="s">
        <v>1379</v>
      </c>
      <c r="D215" s="78"/>
      <c r="E215" s="78"/>
      <c r="F215" s="79"/>
      <c r="G215" s="78"/>
      <c r="H215" s="79"/>
      <c r="I215" s="80"/>
      <c r="J215" s="79"/>
      <c r="L215" s="84" t="s">
        <v>9940</v>
      </c>
      <c r="M215" s="78"/>
      <c r="N215" s="78"/>
      <c r="O215" s="79">
        <v>5</v>
      </c>
      <c r="P215" s="79"/>
      <c r="Q215" s="79"/>
      <c r="R215" s="79"/>
      <c r="S215" s="79"/>
      <c r="T215" s="79"/>
      <c r="U215" s="79"/>
      <c r="V215" s="79"/>
      <c r="W215" s="79"/>
      <c r="X215" s="79"/>
      <c r="Y215" s="79"/>
      <c r="Z215" s="79"/>
      <c r="AA215" s="79"/>
      <c r="AB215" s="79"/>
      <c r="AC215" s="79"/>
      <c r="AD215" s="81"/>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83">
        <v>0.5</v>
      </c>
    </row>
    <row r="216" spans="1:52" ht="34.950000000000003" customHeight="1" x14ac:dyDescent="0.45">
      <c r="A216" s="93" t="s">
        <v>7952</v>
      </c>
      <c r="B216" s="79">
        <v>2</v>
      </c>
      <c r="C216" s="78" t="s">
        <v>9975</v>
      </c>
      <c r="D216" s="78"/>
      <c r="E216" s="78"/>
      <c r="F216" s="79"/>
      <c r="G216" s="78"/>
      <c r="H216" s="79"/>
      <c r="I216" s="80"/>
      <c r="J216" s="79"/>
      <c r="K216" s="79"/>
      <c r="L216" s="78" t="s">
        <v>9976</v>
      </c>
      <c r="M216" s="78"/>
      <c r="N216" s="78"/>
      <c r="O216" s="79">
        <v>31</v>
      </c>
      <c r="P216" s="79"/>
      <c r="Q216" s="79"/>
      <c r="R216" s="79"/>
      <c r="S216" s="79"/>
      <c r="T216" s="79"/>
      <c r="U216" s="79"/>
      <c r="V216" s="79"/>
      <c r="W216" s="79"/>
      <c r="X216" s="79"/>
      <c r="Y216" s="79"/>
      <c r="Z216" s="79"/>
      <c r="AA216" s="79"/>
      <c r="AB216" s="79"/>
      <c r="AC216" s="79"/>
      <c r="AD216" s="81"/>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83">
        <f t="shared" ref="AZ216:AZ238" si="7">P216*Q216*R216/1000000000*O216</f>
        <v>0</v>
      </c>
    </row>
    <row r="217" spans="1:52" s="99" customFormat="1" ht="34.950000000000003" customHeight="1" x14ac:dyDescent="0.45">
      <c r="A217" s="93" t="s">
        <v>7952</v>
      </c>
      <c r="B217" s="77">
        <v>2</v>
      </c>
      <c r="C217" s="93" t="s">
        <v>3989</v>
      </c>
      <c r="D217" s="93"/>
      <c r="E217" s="93"/>
      <c r="F217" s="94"/>
      <c r="G217" s="93"/>
      <c r="H217" s="77"/>
      <c r="I217" s="95">
        <v>3652</v>
      </c>
      <c r="J217" s="77"/>
      <c r="K217" s="77"/>
      <c r="L217" s="93" t="s">
        <v>3619</v>
      </c>
      <c r="M217" s="96"/>
      <c r="N217" s="96"/>
      <c r="O217" s="79">
        <v>1</v>
      </c>
      <c r="P217" s="77">
        <v>910</v>
      </c>
      <c r="Q217" s="77">
        <v>630</v>
      </c>
      <c r="R217" s="77">
        <v>750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5083</v>
      </c>
      <c r="AU217" s="77">
        <v>15</v>
      </c>
      <c r="AV217" s="94" t="s">
        <v>4003</v>
      </c>
      <c r="AW217" s="77" t="s">
        <v>2876</v>
      </c>
      <c r="AX217" s="94" t="s">
        <v>3074</v>
      </c>
      <c r="AY217" s="77"/>
      <c r="AZ217" s="83">
        <f t="shared" si="7"/>
        <v>0.429975</v>
      </c>
    </row>
    <row r="218" spans="1:52" s="99" customFormat="1" ht="34.950000000000003" customHeight="1" x14ac:dyDescent="0.45">
      <c r="A218" s="93" t="s">
        <v>7952</v>
      </c>
      <c r="B218" s="77">
        <v>2</v>
      </c>
      <c r="C218" s="93" t="s">
        <v>3989</v>
      </c>
      <c r="D218" s="93"/>
      <c r="E218" s="93"/>
      <c r="F218" s="94"/>
      <c r="G218" s="93"/>
      <c r="H218" s="77"/>
      <c r="I218" s="95">
        <v>3653</v>
      </c>
      <c r="J218" s="77"/>
      <c r="K218" s="77"/>
      <c r="L218" s="93" t="s">
        <v>3673</v>
      </c>
      <c r="M218" s="96"/>
      <c r="N218" s="96"/>
      <c r="O218" s="79">
        <v>1</v>
      </c>
      <c r="P218" s="77">
        <v>1200</v>
      </c>
      <c r="Q218" s="77">
        <v>800</v>
      </c>
      <c r="R218" s="77">
        <v>700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5084</v>
      </c>
      <c r="AU218" s="77">
        <v>15</v>
      </c>
      <c r="AV218" s="94" t="s">
        <v>4003</v>
      </c>
      <c r="AW218" s="77" t="s">
        <v>2876</v>
      </c>
      <c r="AX218" s="94" t="s">
        <v>3232</v>
      </c>
      <c r="AY218" s="77"/>
      <c r="AZ218" s="83">
        <f t="shared" si="7"/>
        <v>0.67200000000000004</v>
      </c>
    </row>
    <row r="219" spans="1:52" s="99" customFormat="1" ht="34.950000000000003" customHeight="1" x14ac:dyDescent="0.45">
      <c r="A219" s="93" t="s">
        <v>7952</v>
      </c>
      <c r="B219" s="77">
        <v>2</v>
      </c>
      <c r="C219" s="93" t="s">
        <v>3989</v>
      </c>
      <c r="D219" s="93"/>
      <c r="E219" s="93"/>
      <c r="F219" s="94"/>
      <c r="G219" s="93"/>
      <c r="H219" s="77"/>
      <c r="I219" s="95">
        <v>3654</v>
      </c>
      <c r="J219" s="77"/>
      <c r="K219" s="77"/>
      <c r="L219" s="93" t="s">
        <v>3673</v>
      </c>
      <c r="M219" s="96"/>
      <c r="N219" s="96"/>
      <c r="O219" s="79">
        <v>1</v>
      </c>
      <c r="P219" s="77">
        <v>1200</v>
      </c>
      <c r="Q219" s="77">
        <v>800</v>
      </c>
      <c r="R219" s="77">
        <v>700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5085</v>
      </c>
      <c r="AU219" s="77">
        <v>15</v>
      </c>
      <c r="AV219" s="94" t="s">
        <v>4003</v>
      </c>
      <c r="AW219" s="77" t="s">
        <v>2876</v>
      </c>
      <c r="AX219" s="94" t="s">
        <v>3232</v>
      </c>
      <c r="AY219" s="77"/>
      <c r="AZ219" s="83">
        <f t="shared" si="7"/>
        <v>0.67200000000000004</v>
      </c>
    </row>
    <row r="220" spans="1:52" s="99" customFormat="1" ht="34.950000000000003" customHeight="1" x14ac:dyDescent="0.45">
      <c r="A220" s="93" t="s">
        <v>7952</v>
      </c>
      <c r="B220" s="77">
        <v>2</v>
      </c>
      <c r="C220" s="93" t="s">
        <v>3989</v>
      </c>
      <c r="D220" s="93"/>
      <c r="E220" s="93"/>
      <c r="F220" s="94"/>
      <c r="G220" s="93"/>
      <c r="H220" s="77"/>
      <c r="I220" s="95">
        <v>3655</v>
      </c>
      <c r="J220" s="77"/>
      <c r="K220" s="77"/>
      <c r="L220" s="93" t="s">
        <v>3673</v>
      </c>
      <c r="M220" s="96"/>
      <c r="N220" s="96"/>
      <c r="O220" s="79">
        <v>1</v>
      </c>
      <c r="P220" s="77">
        <v>1400</v>
      </c>
      <c r="Q220" s="77">
        <v>700</v>
      </c>
      <c r="R220" s="77">
        <v>700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5086</v>
      </c>
      <c r="AU220" s="77">
        <v>15</v>
      </c>
      <c r="AV220" s="94" t="s">
        <v>4003</v>
      </c>
      <c r="AW220" s="77" t="s">
        <v>2874</v>
      </c>
      <c r="AX220" s="94" t="s">
        <v>3232</v>
      </c>
      <c r="AY220" s="77"/>
      <c r="AZ220" s="83">
        <f t="shared" si="7"/>
        <v>0.68600000000000005</v>
      </c>
    </row>
    <row r="221" spans="1:52" s="99" customFormat="1" ht="34.950000000000003" customHeight="1" x14ac:dyDescent="0.45">
      <c r="A221" s="93" t="s">
        <v>7952</v>
      </c>
      <c r="B221" s="77">
        <v>2</v>
      </c>
      <c r="C221" s="93" t="s">
        <v>3989</v>
      </c>
      <c r="D221" s="93"/>
      <c r="E221" s="93"/>
      <c r="F221" s="94"/>
      <c r="G221" s="93"/>
      <c r="H221" s="77"/>
      <c r="I221" s="95">
        <v>3656</v>
      </c>
      <c r="J221" s="77"/>
      <c r="K221" s="77"/>
      <c r="L221" s="93" t="s">
        <v>3474</v>
      </c>
      <c r="M221" s="96" t="s">
        <v>7863</v>
      </c>
      <c r="N221" s="96"/>
      <c r="O221" s="79">
        <v>1</v>
      </c>
      <c r="P221" s="77">
        <v>450</v>
      </c>
      <c r="Q221" s="77">
        <v>450</v>
      </c>
      <c r="R221" s="77">
        <v>700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5087</v>
      </c>
      <c r="AU221" s="77">
        <v>15</v>
      </c>
      <c r="AV221" s="94" t="s">
        <v>4003</v>
      </c>
      <c r="AW221" s="77" t="s">
        <v>2876</v>
      </c>
      <c r="AX221" s="94" t="s">
        <v>3074</v>
      </c>
      <c r="AY221" s="77"/>
      <c r="AZ221" s="83">
        <f t="shared" si="7"/>
        <v>0.14174999999999999</v>
      </c>
    </row>
    <row r="222" spans="1:52" s="99" customFormat="1" ht="34.950000000000003" customHeight="1" x14ac:dyDescent="0.45">
      <c r="A222" s="93" t="s">
        <v>7952</v>
      </c>
      <c r="B222" s="77">
        <v>2</v>
      </c>
      <c r="C222" s="93" t="s">
        <v>3989</v>
      </c>
      <c r="D222" s="93"/>
      <c r="E222" s="93"/>
      <c r="F222" s="94"/>
      <c r="G222" s="93"/>
      <c r="H222" s="77"/>
      <c r="I222" s="95">
        <v>3657</v>
      </c>
      <c r="J222" s="77"/>
      <c r="K222" s="77"/>
      <c r="L222" s="93" t="s">
        <v>3474</v>
      </c>
      <c r="M222" s="96" t="s">
        <v>7863</v>
      </c>
      <c r="N222" s="96"/>
      <c r="O222" s="79">
        <v>1</v>
      </c>
      <c r="P222" s="77">
        <v>450</v>
      </c>
      <c r="Q222" s="77">
        <v>450</v>
      </c>
      <c r="R222" s="77">
        <v>700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5088</v>
      </c>
      <c r="AU222" s="77">
        <v>15</v>
      </c>
      <c r="AV222" s="94" t="s">
        <v>4003</v>
      </c>
      <c r="AW222" s="77" t="s">
        <v>2957</v>
      </c>
      <c r="AX222" s="94" t="s">
        <v>3074</v>
      </c>
      <c r="AY222" s="77"/>
      <c r="AZ222" s="83">
        <f t="shared" si="7"/>
        <v>0.14174999999999999</v>
      </c>
    </row>
    <row r="223" spans="1:52" s="99" customFormat="1" ht="34.950000000000003" customHeight="1" x14ac:dyDescent="0.45">
      <c r="A223" s="93" t="s">
        <v>7952</v>
      </c>
      <c r="B223" s="77">
        <v>2</v>
      </c>
      <c r="C223" s="93" t="s">
        <v>3989</v>
      </c>
      <c r="D223" s="93"/>
      <c r="E223" s="93"/>
      <c r="F223" s="94"/>
      <c r="G223" s="93"/>
      <c r="H223" s="77"/>
      <c r="I223" s="95">
        <v>3658</v>
      </c>
      <c r="J223" s="77"/>
      <c r="K223" s="77"/>
      <c r="L223" s="93" t="s">
        <v>3474</v>
      </c>
      <c r="M223" s="96" t="s">
        <v>7863</v>
      </c>
      <c r="N223" s="96"/>
      <c r="O223" s="79">
        <v>1</v>
      </c>
      <c r="P223" s="77">
        <v>450</v>
      </c>
      <c r="Q223" s="77">
        <v>450</v>
      </c>
      <c r="R223" s="77">
        <v>700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5089</v>
      </c>
      <c r="AU223" s="77">
        <v>15</v>
      </c>
      <c r="AV223" s="94" t="s">
        <v>4003</v>
      </c>
      <c r="AW223" s="77" t="s">
        <v>2876</v>
      </c>
      <c r="AX223" s="94" t="s">
        <v>3074</v>
      </c>
      <c r="AY223" s="77"/>
      <c r="AZ223" s="83">
        <f t="shared" si="7"/>
        <v>0.14174999999999999</v>
      </c>
    </row>
    <row r="224" spans="1:52" s="99" customFormat="1" ht="34.950000000000003" customHeight="1" x14ac:dyDescent="0.45">
      <c r="A224" s="93" t="s">
        <v>7952</v>
      </c>
      <c r="B224" s="77">
        <v>2</v>
      </c>
      <c r="C224" s="93" t="s">
        <v>3989</v>
      </c>
      <c r="D224" s="93"/>
      <c r="E224" s="93"/>
      <c r="F224" s="94"/>
      <c r="G224" s="93"/>
      <c r="H224" s="77"/>
      <c r="I224" s="95">
        <v>3659</v>
      </c>
      <c r="J224" s="77"/>
      <c r="K224" s="77"/>
      <c r="L224" s="93" t="s">
        <v>3474</v>
      </c>
      <c r="M224" s="96" t="s">
        <v>7863</v>
      </c>
      <c r="N224" s="96"/>
      <c r="O224" s="79">
        <v>1</v>
      </c>
      <c r="P224" s="77">
        <v>450</v>
      </c>
      <c r="Q224" s="77">
        <v>450</v>
      </c>
      <c r="R224" s="77">
        <v>700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5090</v>
      </c>
      <c r="AU224" s="77">
        <v>15</v>
      </c>
      <c r="AV224" s="94" t="s">
        <v>4003</v>
      </c>
      <c r="AW224" s="77" t="s">
        <v>2876</v>
      </c>
      <c r="AX224" s="94" t="s">
        <v>3074</v>
      </c>
      <c r="AY224" s="77"/>
      <c r="AZ224" s="83">
        <f t="shared" si="7"/>
        <v>0.14174999999999999</v>
      </c>
    </row>
    <row r="225" spans="1:52" s="99" customFormat="1" ht="34.950000000000003" customHeight="1" x14ac:dyDescent="0.45">
      <c r="A225" s="93" t="s">
        <v>7952</v>
      </c>
      <c r="B225" s="77">
        <v>2</v>
      </c>
      <c r="C225" s="93" t="s">
        <v>3989</v>
      </c>
      <c r="D225" s="93"/>
      <c r="E225" s="93"/>
      <c r="F225" s="94"/>
      <c r="G225" s="93"/>
      <c r="H225" s="77"/>
      <c r="I225" s="95">
        <v>3660</v>
      </c>
      <c r="J225" s="77"/>
      <c r="K225" s="77"/>
      <c r="L225" s="93" t="s">
        <v>3474</v>
      </c>
      <c r="M225" s="96" t="s">
        <v>7863</v>
      </c>
      <c r="N225" s="96"/>
      <c r="O225" s="79">
        <v>1</v>
      </c>
      <c r="P225" s="77">
        <v>450</v>
      </c>
      <c r="Q225" s="77">
        <v>450</v>
      </c>
      <c r="R225" s="77">
        <v>700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5091</v>
      </c>
      <c r="AU225" s="77">
        <v>15</v>
      </c>
      <c r="AV225" s="94" t="s">
        <v>4003</v>
      </c>
      <c r="AW225" s="77" t="s">
        <v>2876</v>
      </c>
      <c r="AX225" s="94" t="s">
        <v>3074</v>
      </c>
      <c r="AY225" s="77"/>
      <c r="AZ225" s="83">
        <f t="shared" si="7"/>
        <v>0.14174999999999999</v>
      </c>
    </row>
    <row r="226" spans="1:52" s="99" customFormat="1" ht="34.950000000000003" customHeight="1" x14ac:dyDescent="0.45">
      <c r="A226" s="93" t="s">
        <v>7952</v>
      </c>
      <c r="B226" s="77">
        <v>2</v>
      </c>
      <c r="C226" s="93" t="s">
        <v>3989</v>
      </c>
      <c r="D226" s="93"/>
      <c r="E226" s="93"/>
      <c r="F226" s="94"/>
      <c r="G226" s="93"/>
      <c r="H226" s="77"/>
      <c r="I226" s="95">
        <v>3661</v>
      </c>
      <c r="J226" s="77"/>
      <c r="K226" s="77"/>
      <c r="L226" s="93" t="s">
        <v>3474</v>
      </c>
      <c r="M226" s="96" t="s">
        <v>7863</v>
      </c>
      <c r="N226" s="96"/>
      <c r="O226" s="79">
        <v>1</v>
      </c>
      <c r="P226" s="77">
        <v>450</v>
      </c>
      <c r="Q226" s="77">
        <v>450</v>
      </c>
      <c r="R226" s="77">
        <v>700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5092</v>
      </c>
      <c r="AU226" s="77">
        <v>15</v>
      </c>
      <c r="AV226" s="94" t="s">
        <v>4003</v>
      </c>
      <c r="AW226" s="77" t="s">
        <v>2876</v>
      </c>
      <c r="AX226" s="94" t="s">
        <v>3232</v>
      </c>
      <c r="AY226" s="77"/>
      <c r="AZ226" s="83">
        <f t="shared" si="7"/>
        <v>0.14174999999999999</v>
      </c>
    </row>
    <row r="227" spans="1:52" s="99" customFormat="1" ht="34.950000000000003" customHeight="1" x14ac:dyDescent="0.45">
      <c r="A227" s="93" t="s">
        <v>7952</v>
      </c>
      <c r="B227" s="77">
        <v>2</v>
      </c>
      <c r="C227" s="93" t="s">
        <v>3989</v>
      </c>
      <c r="D227" s="93"/>
      <c r="E227" s="93"/>
      <c r="F227" s="94"/>
      <c r="G227" s="93"/>
      <c r="H227" s="77"/>
      <c r="I227" s="95">
        <v>3662</v>
      </c>
      <c r="J227" s="77"/>
      <c r="K227" s="77"/>
      <c r="L227" s="93" t="s">
        <v>3474</v>
      </c>
      <c r="M227" s="96" t="s">
        <v>7863</v>
      </c>
      <c r="N227" s="96"/>
      <c r="O227" s="79">
        <v>1</v>
      </c>
      <c r="P227" s="77">
        <v>450</v>
      </c>
      <c r="Q227" s="77">
        <v>450</v>
      </c>
      <c r="R227" s="77">
        <v>700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5093</v>
      </c>
      <c r="AU227" s="77">
        <v>15</v>
      </c>
      <c r="AV227" s="94" t="s">
        <v>4003</v>
      </c>
      <c r="AW227" s="77" t="s">
        <v>2876</v>
      </c>
      <c r="AX227" s="94" t="s">
        <v>3232</v>
      </c>
      <c r="AY227" s="77"/>
      <c r="AZ227" s="83">
        <f t="shared" si="7"/>
        <v>0.14174999999999999</v>
      </c>
    </row>
    <row r="228" spans="1:52" s="99" customFormat="1" ht="34.950000000000003" customHeight="1" x14ac:dyDescent="0.45">
      <c r="A228" s="93" t="s">
        <v>7952</v>
      </c>
      <c r="B228" s="77">
        <v>2</v>
      </c>
      <c r="C228" s="93" t="s">
        <v>3989</v>
      </c>
      <c r="D228" s="93"/>
      <c r="E228" s="93"/>
      <c r="F228" s="94"/>
      <c r="G228" s="93"/>
      <c r="H228" s="77"/>
      <c r="I228" s="95">
        <v>3663</v>
      </c>
      <c r="J228" s="77"/>
      <c r="K228" s="77"/>
      <c r="L228" s="93" t="s">
        <v>3279</v>
      </c>
      <c r="M228" s="96" t="s">
        <v>7932</v>
      </c>
      <c r="N228" s="96"/>
      <c r="O228" s="79">
        <v>1</v>
      </c>
      <c r="P228" s="77">
        <v>900</v>
      </c>
      <c r="Q228" s="77">
        <v>400</v>
      </c>
      <c r="R228" s="77">
        <v>880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5094</v>
      </c>
      <c r="AU228" s="77">
        <v>15</v>
      </c>
      <c r="AV228" s="94" t="s">
        <v>4003</v>
      </c>
      <c r="AW228" s="77" t="s">
        <v>2874</v>
      </c>
      <c r="AX228" s="94" t="s">
        <v>3232</v>
      </c>
      <c r="AY228" s="77"/>
      <c r="AZ228" s="83">
        <f t="shared" si="7"/>
        <v>0.31680000000000003</v>
      </c>
    </row>
    <row r="229" spans="1:52" s="99" customFormat="1" ht="34.950000000000003" customHeight="1" x14ac:dyDescent="0.45">
      <c r="A229" s="93" t="s">
        <v>7952</v>
      </c>
      <c r="B229" s="77">
        <v>2</v>
      </c>
      <c r="C229" s="93" t="s">
        <v>3989</v>
      </c>
      <c r="D229" s="93"/>
      <c r="E229" s="93"/>
      <c r="F229" s="94"/>
      <c r="G229" s="93"/>
      <c r="H229" s="77"/>
      <c r="I229" s="95">
        <v>3664</v>
      </c>
      <c r="J229" s="77"/>
      <c r="K229" s="77"/>
      <c r="L229" s="93" t="s">
        <v>3646</v>
      </c>
      <c r="M229" s="96"/>
      <c r="N229" s="96"/>
      <c r="O229" s="79">
        <v>1</v>
      </c>
      <c r="P229" s="77">
        <v>900</v>
      </c>
      <c r="Q229" s="77">
        <v>400</v>
      </c>
      <c r="R229" s="77">
        <v>1850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5095</v>
      </c>
      <c r="AU229" s="77">
        <v>15</v>
      </c>
      <c r="AV229" s="94" t="s">
        <v>4003</v>
      </c>
      <c r="AW229" s="77" t="s">
        <v>2876</v>
      </c>
      <c r="AX229" s="94" t="s">
        <v>3232</v>
      </c>
      <c r="AY229" s="77"/>
      <c r="AZ229" s="83">
        <f t="shared" si="7"/>
        <v>0.66600000000000004</v>
      </c>
    </row>
    <row r="230" spans="1:52" s="99" customFormat="1" ht="34.950000000000003" customHeight="1" x14ac:dyDescent="0.45">
      <c r="A230" s="93" t="s">
        <v>7952</v>
      </c>
      <c r="B230" s="77">
        <v>2</v>
      </c>
      <c r="C230" s="93" t="s">
        <v>3989</v>
      </c>
      <c r="D230" s="93"/>
      <c r="E230" s="93"/>
      <c r="F230" s="94"/>
      <c r="G230" s="93"/>
      <c r="H230" s="77"/>
      <c r="I230" s="95">
        <v>3665</v>
      </c>
      <c r="J230" s="77"/>
      <c r="K230" s="77"/>
      <c r="L230" s="93" t="s">
        <v>2916</v>
      </c>
      <c r="M230" s="96" t="s">
        <v>7908</v>
      </c>
      <c r="N230" s="96"/>
      <c r="O230" s="79">
        <v>1</v>
      </c>
      <c r="P230" s="77">
        <v>1800</v>
      </c>
      <c r="Q230" s="77">
        <v>50</v>
      </c>
      <c r="R230" s="77">
        <v>900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t="s">
        <v>3546</v>
      </c>
      <c r="AO230" s="77"/>
      <c r="AP230" s="77"/>
      <c r="AQ230" s="77"/>
      <c r="AR230" s="77"/>
      <c r="AS230" s="97"/>
      <c r="AT230" s="77">
        <v>5096</v>
      </c>
      <c r="AU230" s="77">
        <v>15</v>
      </c>
      <c r="AV230" s="94" t="s">
        <v>4003</v>
      </c>
      <c r="AW230" s="77" t="s">
        <v>2874</v>
      </c>
      <c r="AX230" s="94" t="s">
        <v>3232</v>
      </c>
      <c r="AY230" s="77" t="s">
        <v>7878</v>
      </c>
      <c r="AZ230" s="83">
        <f t="shared" si="7"/>
        <v>8.1000000000000003E-2</v>
      </c>
    </row>
    <row r="231" spans="1:52" s="99" customFormat="1" ht="34.950000000000003" customHeight="1" x14ac:dyDescent="0.45">
      <c r="A231" s="93" t="s">
        <v>7952</v>
      </c>
      <c r="B231" s="77">
        <v>2</v>
      </c>
      <c r="C231" s="93" t="s">
        <v>3989</v>
      </c>
      <c r="D231" s="93"/>
      <c r="E231" s="93"/>
      <c r="F231" s="94"/>
      <c r="G231" s="93"/>
      <c r="H231" s="77"/>
      <c r="I231" s="95"/>
      <c r="J231" s="77"/>
      <c r="K231" s="77"/>
      <c r="L231" s="93" t="s">
        <v>5831</v>
      </c>
      <c r="M231" s="96" t="s">
        <v>5840</v>
      </c>
      <c r="N231" s="96" t="s">
        <v>5846</v>
      </c>
      <c r="O231" s="79">
        <v>1</v>
      </c>
      <c r="P231" s="77">
        <v>380</v>
      </c>
      <c r="Q231" s="77">
        <v>420</v>
      </c>
      <c r="R231" s="77">
        <v>290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c r="AU231" s="77"/>
      <c r="AV231" s="94"/>
      <c r="AW231" s="77"/>
      <c r="AX231" s="94"/>
      <c r="AY231" s="77"/>
      <c r="AZ231" s="83">
        <f t="shared" si="7"/>
        <v>4.6283999999999999E-2</v>
      </c>
    </row>
    <row r="232" spans="1:52" s="99" customFormat="1" ht="34.950000000000003" customHeight="1" x14ac:dyDescent="0.45">
      <c r="A232" s="93" t="s">
        <v>7952</v>
      </c>
      <c r="B232" s="77">
        <v>2</v>
      </c>
      <c r="C232" s="93" t="s">
        <v>3989</v>
      </c>
      <c r="D232" s="93"/>
      <c r="E232" s="93"/>
      <c r="F232" s="94"/>
      <c r="G232" s="93"/>
      <c r="H232" s="77"/>
      <c r="I232" s="95"/>
      <c r="J232" s="77"/>
      <c r="K232" s="77"/>
      <c r="L232" s="93" t="s">
        <v>5831</v>
      </c>
      <c r="M232" s="96" t="s">
        <v>5842</v>
      </c>
      <c r="N232" s="96" t="s">
        <v>8326</v>
      </c>
      <c r="O232" s="79">
        <v>1</v>
      </c>
      <c r="P232" s="77">
        <v>520</v>
      </c>
      <c r="Q232" s="77">
        <v>420</v>
      </c>
      <c r="R232" s="77">
        <v>350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c r="AU232" s="77"/>
      <c r="AV232" s="94"/>
      <c r="AW232" s="77"/>
      <c r="AX232" s="94"/>
      <c r="AY232" s="77"/>
      <c r="AZ232" s="83">
        <f t="shared" si="7"/>
        <v>7.6439999999999994E-2</v>
      </c>
    </row>
    <row r="233" spans="1:52" s="99" customFormat="1" ht="34.950000000000003" customHeight="1" x14ac:dyDescent="0.45">
      <c r="A233" s="93" t="s">
        <v>7952</v>
      </c>
      <c r="B233" s="77">
        <v>2</v>
      </c>
      <c r="C233" s="93" t="s">
        <v>3989</v>
      </c>
      <c r="D233" s="93"/>
      <c r="E233" s="93"/>
      <c r="F233" s="94"/>
      <c r="G233" s="93"/>
      <c r="H233" s="77"/>
      <c r="I233" s="95"/>
      <c r="J233" s="77"/>
      <c r="K233" s="77"/>
      <c r="L233" s="93" t="s">
        <v>9997</v>
      </c>
      <c r="M233" s="96" t="s">
        <v>10000</v>
      </c>
      <c r="N233" s="96" t="s">
        <v>10001</v>
      </c>
      <c r="O233" s="79">
        <v>1</v>
      </c>
      <c r="P233" s="77">
        <v>500</v>
      </c>
      <c r="Q233" s="77">
        <v>380</v>
      </c>
      <c r="R233" s="77">
        <v>880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c r="AU233" s="77"/>
      <c r="AV233" s="94"/>
      <c r="AW233" s="77"/>
      <c r="AX233" s="94"/>
      <c r="AY233" s="77"/>
      <c r="AZ233" s="83">
        <f t="shared" si="7"/>
        <v>0.16719999999999999</v>
      </c>
    </row>
    <row r="234" spans="1:52" s="99" customFormat="1" ht="34.950000000000003" customHeight="1" x14ac:dyDescent="0.45">
      <c r="A234" s="93" t="s">
        <v>7952</v>
      </c>
      <c r="B234" s="77">
        <v>2</v>
      </c>
      <c r="C234" s="93" t="s">
        <v>3989</v>
      </c>
      <c r="D234" s="93"/>
      <c r="E234" s="93"/>
      <c r="F234" s="94"/>
      <c r="G234" s="93"/>
      <c r="H234" s="77"/>
      <c r="I234" s="95"/>
      <c r="J234" s="77"/>
      <c r="K234" s="77"/>
      <c r="L234" s="93" t="s">
        <v>5895</v>
      </c>
      <c r="M234" s="96" t="s">
        <v>9962</v>
      </c>
      <c r="N234" s="96"/>
      <c r="O234" s="79">
        <v>1</v>
      </c>
      <c r="P234" s="77">
        <v>480</v>
      </c>
      <c r="Q234" s="77">
        <v>400</v>
      </c>
      <c r="R234" s="77">
        <v>750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c r="AU234" s="77"/>
      <c r="AV234" s="94"/>
      <c r="AW234" s="77"/>
      <c r="AX234" s="94"/>
      <c r="AY234" s="77"/>
      <c r="AZ234" s="83">
        <f t="shared" si="7"/>
        <v>0.14399999999999999</v>
      </c>
    </row>
    <row r="235" spans="1:52" s="99" customFormat="1" ht="34.950000000000003" customHeight="1" x14ac:dyDescent="0.45">
      <c r="A235" s="93" t="s">
        <v>7952</v>
      </c>
      <c r="B235" s="77">
        <v>2</v>
      </c>
      <c r="C235" s="93" t="s">
        <v>3989</v>
      </c>
      <c r="D235" s="93"/>
      <c r="E235" s="93"/>
      <c r="F235" s="94"/>
      <c r="G235" s="93"/>
      <c r="H235" s="77"/>
      <c r="I235" s="95"/>
      <c r="J235" s="77"/>
      <c r="K235" s="77"/>
      <c r="L235" s="93" t="s">
        <v>9998</v>
      </c>
      <c r="M235" s="96"/>
      <c r="N235" s="96"/>
      <c r="O235" s="79">
        <v>1</v>
      </c>
      <c r="P235" s="77">
        <v>700</v>
      </c>
      <c r="Q235" s="77">
        <v>800</v>
      </c>
      <c r="R235" s="77">
        <v>1700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c r="AU235" s="77"/>
      <c r="AV235" s="94"/>
      <c r="AW235" s="77"/>
      <c r="AX235" s="94"/>
      <c r="AY235" s="77"/>
      <c r="AZ235" s="83">
        <f t="shared" si="7"/>
        <v>0.95199999999999996</v>
      </c>
    </row>
    <row r="236" spans="1:52" s="99" customFormat="1" ht="34.950000000000003" customHeight="1" x14ac:dyDescent="0.45">
      <c r="A236" s="93" t="s">
        <v>7952</v>
      </c>
      <c r="B236" s="77">
        <v>2</v>
      </c>
      <c r="C236" s="93" t="s">
        <v>3989</v>
      </c>
      <c r="D236" s="93"/>
      <c r="E236" s="93"/>
      <c r="F236" s="94"/>
      <c r="G236" s="93"/>
      <c r="H236" s="77"/>
      <c r="I236" s="95"/>
      <c r="J236" s="77"/>
      <c r="K236" s="77"/>
      <c r="L236" s="93" t="s">
        <v>9973</v>
      </c>
      <c r="M236" s="96"/>
      <c r="N236" s="96"/>
      <c r="O236" s="79">
        <v>1</v>
      </c>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c r="AU236" s="77"/>
      <c r="AV236" s="94"/>
      <c r="AW236" s="77"/>
      <c r="AX236" s="94"/>
      <c r="AY236" s="77" t="s">
        <v>9947</v>
      </c>
      <c r="AZ236" s="83">
        <f t="shared" si="7"/>
        <v>0</v>
      </c>
    </row>
    <row r="237" spans="1:52" s="99" customFormat="1" ht="34.950000000000003" customHeight="1" x14ac:dyDescent="0.45">
      <c r="A237" s="93" t="s">
        <v>7952</v>
      </c>
      <c r="B237" s="77">
        <v>2</v>
      </c>
      <c r="C237" s="93" t="s">
        <v>3989</v>
      </c>
      <c r="D237" s="93"/>
      <c r="E237" s="93"/>
      <c r="F237" s="94"/>
      <c r="G237" s="93"/>
      <c r="H237" s="77"/>
      <c r="I237" s="95"/>
      <c r="J237" s="77"/>
      <c r="K237" s="77"/>
      <c r="L237" s="93" t="s">
        <v>9938</v>
      </c>
      <c r="M237" s="96"/>
      <c r="N237" s="96"/>
      <c r="O237" s="79">
        <v>6</v>
      </c>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c r="AU237" s="77"/>
      <c r="AV237" s="94"/>
      <c r="AW237" s="77"/>
      <c r="AX237" s="94"/>
      <c r="AY237" s="77"/>
      <c r="AZ237" s="83">
        <f t="shared" si="7"/>
        <v>0</v>
      </c>
    </row>
    <row r="238" spans="1:52" s="99" customFormat="1" ht="34.950000000000003" customHeight="1" x14ac:dyDescent="0.45">
      <c r="A238" s="93" t="s">
        <v>7952</v>
      </c>
      <c r="B238" s="77">
        <v>2</v>
      </c>
      <c r="C238" s="93" t="s">
        <v>3989</v>
      </c>
      <c r="D238" s="93"/>
      <c r="E238" s="93"/>
      <c r="F238" s="94"/>
      <c r="G238" s="93"/>
      <c r="H238" s="77"/>
      <c r="I238" s="95"/>
      <c r="J238" s="77"/>
      <c r="K238" s="77"/>
      <c r="L238" s="93" t="s">
        <v>9999</v>
      </c>
      <c r="M238" s="96"/>
      <c r="N238" s="96"/>
      <c r="O238" s="79">
        <v>1</v>
      </c>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c r="AU238" s="77"/>
      <c r="AV238" s="94"/>
      <c r="AW238" s="77"/>
      <c r="AX238" s="94"/>
      <c r="AY238" s="77"/>
      <c r="AZ238" s="83">
        <f t="shared" si="7"/>
        <v>0</v>
      </c>
    </row>
    <row r="239" spans="1:52" s="99" customFormat="1" ht="34.950000000000003" customHeight="1" x14ac:dyDescent="0.45">
      <c r="A239" s="93" t="s">
        <v>7952</v>
      </c>
      <c r="B239" s="77">
        <v>2</v>
      </c>
      <c r="C239" s="93" t="s">
        <v>3989</v>
      </c>
      <c r="D239" s="93"/>
      <c r="E239" s="93"/>
      <c r="F239" s="94"/>
      <c r="G239" s="93"/>
      <c r="H239" s="77"/>
      <c r="I239" s="95"/>
      <c r="J239" s="77"/>
      <c r="K239" s="77"/>
      <c r="L239" s="93" t="s">
        <v>9940</v>
      </c>
      <c r="M239" s="96"/>
      <c r="N239" s="96"/>
      <c r="O239" s="79">
        <v>20</v>
      </c>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c r="AU239" s="77"/>
      <c r="AV239" s="94"/>
      <c r="AW239" s="77"/>
      <c r="AX239" s="94"/>
      <c r="AY239" s="77"/>
      <c r="AZ239" s="83">
        <v>2</v>
      </c>
    </row>
    <row r="240" spans="1:52" s="99" customFormat="1" ht="34.950000000000003" customHeight="1" x14ac:dyDescent="0.45">
      <c r="A240" s="93" t="s">
        <v>7952</v>
      </c>
      <c r="B240" s="77">
        <v>2</v>
      </c>
      <c r="C240" s="93" t="s">
        <v>4018</v>
      </c>
      <c r="D240" s="93"/>
      <c r="E240" s="93"/>
      <c r="F240" s="94"/>
      <c r="G240" s="93"/>
      <c r="H240" s="77"/>
      <c r="I240" s="157" t="s">
        <v>7968</v>
      </c>
      <c r="J240" s="77"/>
      <c r="K240" s="77"/>
      <c r="L240" s="93" t="s">
        <v>3510</v>
      </c>
      <c r="M240" s="96" t="s">
        <v>7967</v>
      </c>
      <c r="N240" s="96"/>
      <c r="O240" s="79">
        <v>1</v>
      </c>
      <c r="P240" s="77">
        <v>1200</v>
      </c>
      <c r="Q240" s="77">
        <v>520</v>
      </c>
      <c r="R240" s="77">
        <v>1800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5097</v>
      </c>
      <c r="AU240" s="77">
        <v>15</v>
      </c>
      <c r="AV240" s="94" t="s">
        <v>4003</v>
      </c>
      <c r="AW240" s="77" t="s">
        <v>2874</v>
      </c>
      <c r="AX240" s="94" t="s">
        <v>3232</v>
      </c>
      <c r="AY240" s="77"/>
      <c r="AZ240" s="83">
        <f t="shared" ref="AZ240:AZ249" si="8">P240*Q240*R240/1000000000*O240</f>
        <v>1.1232</v>
      </c>
    </row>
    <row r="241" spans="1:52" s="99" customFormat="1" ht="34.950000000000003" customHeight="1" x14ac:dyDescent="0.45">
      <c r="A241" s="93" t="s">
        <v>7952</v>
      </c>
      <c r="B241" s="77">
        <v>2</v>
      </c>
      <c r="C241" s="93" t="s">
        <v>4018</v>
      </c>
      <c r="D241" s="93"/>
      <c r="E241" s="93"/>
      <c r="F241" s="94"/>
      <c r="G241" s="93"/>
      <c r="H241" s="77"/>
      <c r="I241" s="157" t="s">
        <v>7969</v>
      </c>
      <c r="J241" s="77"/>
      <c r="K241" s="77"/>
      <c r="L241" s="93" t="s">
        <v>3510</v>
      </c>
      <c r="M241" s="96" t="s">
        <v>7967</v>
      </c>
      <c r="N241" s="96"/>
      <c r="O241" s="79">
        <v>1</v>
      </c>
      <c r="P241" s="77">
        <v>1200</v>
      </c>
      <c r="Q241" s="77">
        <v>520</v>
      </c>
      <c r="R241" s="77">
        <v>1800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5098</v>
      </c>
      <c r="AU241" s="77">
        <v>15</v>
      </c>
      <c r="AV241" s="94" t="s">
        <v>4003</v>
      </c>
      <c r="AW241" s="77" t="s">
        <v>2874</v>
      </c>
      <c r="AX241" s="94" t="s">
        <v>3232</v>
      </c>
      <c r="AY241" s="77"/>
      <c r="AZ241" s="83">
        <f t="shared" si="8"/>
        <v>1.1232</v>
      </c>
    </row>
    <row r="242" spans="1:52" s="99" customFormat="1" ht="34.950000000000003" customHeight="1" x14ac:dyDescent="0.45">
      <c r="A242" s="93" t="s">
        <v>7952</v>
      </c>
      <c r="B242" s="77">
        <v>2</v>
      </c>
      <c r="C242" s="93" t="s">
        <v>4018</v>
      </c>
      <c r="D242" s="93"/>
      <c r="E242" s="93"/>
      <c r="F242" s="94"/>
      <c r="G242" s="93"/>
      <c r="H242" s="77"/>
      <c r="I242" s="157" t="s">
        <v>7970</v>
      </c>
      <c r="J242" s="77"/>
      <c r="K242" s="77"/>
      <c r="L242" s="93" t="s">
        <v>3510</v>
      </c>
      <c r="M242" s="96" t="s">
        <v>7967</v>
      </c>
      <c r="N242" s="96"/>
      <c r="O242" s="79">
        <v>1</v>
      </c>
      <c r="P242" s="77">
        <v>1500</v>
      </c>
      <c r="Q242" s="77">
        <v>450</v>
      </c>
      <c r="R242" s="77">
        <v>2100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5099</v>
      </c>
      <c r="AU242" s="77">
        <v>15</v>
      </c>
      <c r="AV242" s="94" t="s">
        <v>4003</v>
      </c>
      <c r="AW242" s="77" t="s">
        <v>2874</v>
      </c>
      <c r="AX242" s="94" t="s">
        <v>3232</v>
      </c>
      <c r="AY242" s="77"/>
      <c r="AZ242" s="83">
        <f t="shared" si="8"/>
        <v>1.4175</v>
      </c>
    </row>
    <row r="243" spans="1:52" ht="34.950000000000003" customHeight="1" x14ac:dyDescent="0.45">
      <c r="A243" s="93" t="s">
        <v>7952</v>
      </c>
      <c r="B243" s="77">
        <v>2</v>
      </c>
      <c r="C243" s="93" t="s">
        <v>4018</v>
      </c>
      <c r="D243" s="78" t="s">
        <v>1946</v>
      </c>
      <c r="E243" s="78" t="s">
        <v>24</v>
      </c>
      <c r="F243" s="79">
        <v>2</v>
      </c>
      <c r="G243" s="78" t="s">
        <v>1382</v>
      </c>
      <c r="H243" s="79"/>
      <c r="I243" s="159" t="s">
        <v>7971</v>
      </c>
      <c r="J243" s="79"/>
      <c r="K243" s="79"/>
      <c r="L243" s="78" t="s">
        <v>6987</v>
      </c>
      <c r="M243" s="78"/>
      <c r="N243" s="78" t="s">
        <v>6986</v>
      </c>
      <c r="O243" s="79">
        <v>1</v>
      </c>
      <c r="P243" s="79">
        <v>1200</v>
      </c>
      <c r="Q243" s="79">
        <v>500</v>
      </c>
      <c r="R243" s="79">
        <v>1800</v>
      </c>
      <c r="S243" s="79"/>
      <c r="T243" s="79"/>
      <c r="U243" s="79"/>
      <c r="V243" s="79"/>
      <c r="W243" s="79"/>
      <c r="X243" s="79"/>
      <c r="Y243" s="79"/>
      <c r="Z243" s="79"/>
      <c r="AA243" s="79"/>
      <c r="AB243" s="79"/>
      <c r="AC243" s="79"/>
      <c r="AD243" s="81"/>
      <c r="AE243" s="79" t="s">
        <v>3043</v>
      </c>
      <c r="AF243" s="79"/>
      <c r="AG243" s="79"/>
      <c r="AH243" s="79"/>
      <c r="AI243" s="79"/>
      <c r="AJ243" s="79"/>
      <c r="AK243" s="79"/>
      <c r="AL243" s="79"/>
      <c r="AM243" s="79"/>
      <c r="AN243" s="79"/>
      <c r="AO243" s="79"/>
      <c r="AP243" s="79"/>
      <c r="AQ243" s="79"/>
      <c r="AR243" s="79"/>
      <c r="AS243" s="79"/>
      <c r="AT243" s="79"/>
      <c r="AU243" s="79"/>
      <c r="AV243" s="79"/>
      <c r="AW243" s="79"/>
      <c r="AX243" s="79"/>
      <c r="AY243" s="79"/>
      <c r="AZ243" s="83">
        <f t="shared" si="8"/>
        <v>1.08</v>
      </c>
    </row>
    <row r="244" spans="1:52" ht="34.950000000000003" customHeight="1" x14ac:dyDescent="0.45">
      <c r="A244" s="93" t="s">
        <v>7952</v>
      </c>
      <c r="B244" s="77">
        <v>2</v>
      </c>
      <c r="C244" s="93" t="s">
        <v>4018</v>
      </c>
      <c r="D244" s="78" t="s">
        <v>1946</v>
      </c>
      <c r="E244" s="78" t="s">
        <v>24</v>
      </c>
      <c r="F244" s="79">
        <v>2</v>
      </c>
      <c r="G244" s="78" t="s">
        <v>1382</v>
      </c>
      <c r="H244" s="79"/>
      <c r="I244" s="159" t="s">
        <v>7972</v>
      </c>
      <c r="J244" s="79"/>
      <c r="K244" s="79"/>
      <c r="L244" s="78" t="s">
        <v>6987</v>
      </c>
      <c r="M244" s="78"/>
      <c r="N244" s="78" t="s">
        <v>6986</v>
      </c>
      <c r="O244" s="79">
        <v>1</v>
      </c>
      <c r="P244" s="79">
        <v>1200</v>
      </c>
      <c r="Q244" s="79">
        <v>500</v>
      </c>
      <c r="R244" s="79">
        <v>1800</v>
      </c>
      <c r="S244" s="79"/>
      <c r="T244" s="79"/>
      <c r="U244" s="79"/>
      <c r="V244" s="79"/>
      <c r="W244" s="79"/>
      <c r="X244" s="79"/>
      <c r="Y244" s="79"/>
      <c r="Z244" s="79"/>
      <c r="AA244" s="79"/>
      <c r="AB244" s="79"/>
      <c r="AC244" s="79"/>
      <c r="AD244" s="81"/>
      <c r="AE244" s="79" t="s">
        <v>3043</v>
      </c>
      <c r="AF244" s="79"/>
      <c r="AG244" s="79"/>
      <c r="AH244" s="79"/>
      <c r="AI244" s="79"/>
      <c r="AJ244" s="79"/>
      <c r="AK244" s="79"/>
      <c r="AL244" s="79"/>
      <c r="AM244" s="79"/>
      <c r="AN244" s="79"/>
      <c r="AO244" s="79"/>
      <c r="AP244" s="79"/>
      <c r="AQ244" s="79"/>
      <c r="AR244" s="79"/>
      <c r="AS244" s="79"/>
      <c r="AT244" s="79"/>
      <c r="AU244" s="79"/>
      <c r="AV244" s="79"/>
      <c r="AW244" s="79"/>
      <c r="AX244" s="79"/>
      <c r="AY244" s="79"/>
      <c r="AZ244" s="83">
        <f t="shared" si="8"/>
        <v>1.08</v>
      </c>
    </row>
    <row r="245" spans="1:52" ht="34.950000000000003" customHeight="1" x14ac:dyDescent="0.45">
      <c r="A245" s="93" t="s">
        <v>7952</v>
      </c>
      <c r="B245" s="77">
        <v>2</v>
      </c>
      <c r="C245" s="93" t="s">
        <v>4018</v>
      </c>
      <c r="D245" s="78" t="s">
        <v>1946</v>
      </c>
      <c r="E245" s="78" t="s">
        <v>24</v>
      </c>
      <c r="F245" s="79">
        <v>2</v>
      </c>
      <c r="G245" s="78" t="s">
        <v>1382</v>
      </c>
      <c r="H245" s="79"/>
      <c r="I245" s="159" t="s">
        <v>7973</v>
      </c>
      <c r="J245" s="79"/>
      <c r="K245" s="79"/>
      <c r="L245" s="78" t="s">
        <v>6987</v>
      </c>
      <c r="M245" s="78"/>
      <c r="N245" s="78" t="s">
        <v>6986</v>
      </c>
      <c r="O245" s="79">
        <v>1</v>
      </c>
      <c r="P245" s="79">
        <v>1500</v>
      </c>
      <c r="Q245" s="79">
        <v>450</v>
      </c>
      <c r="R245" s="79">
        <v>2100</v>
      </c>
      <c r="S245" s="79"/>
      <c r="T245" s="79"/>
      <c r="U245" s="79"/>
      <c r="V245" s="79"/>
      <c r="W245" s="79"/>
      <c r="X245" s="79"/>
      <c r="Y245" s="79"/>
      <c r="Z245" s="79"/>
      <c r="AA245" s="79"/>
      <c r="AB245" s="79"/>
      <c r="AC245" s="79"/>
      <c r="AD245" s="81"/>
      <c r="AE245" s="79" t="s">
        <v>3043</v>
      </c>
      <c r="AF245" s="79"/>
      <c r="AG245" s="79"/>
      <c r="AH245" s="79"/>
      <c r="AI245" s="79"/>
      <c r="AJ245" s="79"/>
      <c r="AK245" s="79"/>
      <c r="AL245" s="79"/>
      <c r="AM245" s="79"/>
      <c r="AN245" s="79"/>
      <c r="AO245" s="79"/>
      <c r="AP245" s="79"/>
      <c r="AQ245" s="79"/>
      <c r="AR245" s="79"/>
      <c r="AS245" s="79"/>
      <c r="AT245" s="79"/>
      <c r="AU245" s="79"/>
      <c r="AV245" s="79"/>
      <c r="AW245" s="79"/>
      <c r="AX245" s="79"/>
      <c r="AY245" s="79"/>
      <c r="AZ245" s="83">
        <f t="shared" si="8"/>
        <v>1.4175</v>
      </c>
    </row>
    <row r="246" spans="1:52" ht="34.950000000000003" customHeight="1" x14ac:dyDescent="0.45">
      <c r="A246" s="93" t="s">
        <v>7952</v>
      </c>
      <c r="B246" s="77">
        <v>2</v>
      </c>
      <c r="C246" s="93" t="s">
        <v>4018</v>
      </c>
      <c r="D246" s="78"/>
      <c r="E246" s="78"/>
      <c r="F246" s="79"/>
      <c r="G246" s="78"/>
      <c r="H246" s="79"/>
      <c r="I246" s="159"/>
      <c r="J246" s="79"/>
      <c r="K246" s="79"/>
      <c r="L246" s="78" t="s">
        <v>7900</v>
      </c>
      <c r="M246" s="78" t="s">
        <v>7901</v>
      </c>
      <c r="N246" s="78"/>
      <c r="O246" s="79">
        <v>1</v>
      </c>
      <c r="P246" s="79">
        <v>650</v>
      </c>
      <c r="Q246" s="79">
        <v>420</v>
      </c>
      <c r="R246" s="79">
        <v>850</v>
      </c>
      <c r="S246" s="79"/>
      <c r="T246" s="79"/>
      <c r="U246" s="79"/>
      <c r="V246" s="79"/>
      <c r="W246" s="79"/>
      <c r="X246" s="79"/>
      <c r="Y246" s="79"/>
      <c r="Z246" s="79"/>
      <c r="AA246" s="79"/>
      <c r="AB246" s="79"/>
      <c r="AC246" s="79"/>
      <c r="AD246" s="81"/>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83">
        <f t="shared" si="8"/>
        <v>0.23205000000000001</v>
      </c>
    </row>
    <row r="247" spans="1:52" ht="34.950000000000003" customHeight="1" x14ac:dyDescent="0.45">
      <c r="A247" s="93" t="s">
        <v>7952</v>
      </c>
      <c r="B247" s="77">
        <v>2</v>
      </c>
      <c r="C247" s="93" t="s">
        <v>4018</v>
      </c>
      <c r="D247" s="78"/>
      <c r="E247" s="78"/>
      <c r="F247" s="79"/>
      <c r="G247" s="78"/>
      <c r="H247" s="79"/>
      <c r="I247" s="159"/>
      <c r="J247" s="79"/>
      <c r="K247" s="79"/>
      <c r="L247" s="78" t="s">
        <v>7975</v>
      </c>
      <c r="M247" s="78"/>
      <c r="N247" s="78"/>
      <c r="O247" s="79">
        <v>1</v>
      </c>
      <c r="P247" s="79">
        <v>350</v>
      </c>
      <c r="Q247" s="79">
        <v>350</v>
      </c>
      <c r="R247" s="79">
        <v>1500</v>
      </c>
      <c r="S247" s="79"/>
      <c r="T247" s="79"/>
      <c r="U247" s="79"/>
      <c r="V247" s="79"/>
      <c r="W247" s="79"/>
      <c r="X247" s="79"/>
      <c r="Y247" s="79"/>
      <c r="Z247" s="79"/>
      <c r="AA247" s="79"/>
      <c r="AB247" s="79"/>
      <c r="AC247" s="79"/>
      <c r="AD247" s="81"/>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83">
        <f t="shared" si="8"/>
        <v>0.18375</v>
      </c>
    </row>
    <row r="248" spans="1:52" ht="34.950000000000003" customHeight="1" x14ac:dyDescent="0.45">
      <c r="A248" s="93" t="s">
        <v>7952</v>
      </c>
      <c r="B248" s="77">
        <v>2</v>
      </c>
      <c r="C248" s="93" t="s">
        <v>4018</v>
      </c>
      <c r="D248" s="78"/>
      <c r="E248" s="78"/>
      <c r="F248" s="79"/>
      <c r="G248" s="78"/>
      <c r="H248" s="79"/>
      <c r="I248" s="159"/>
      <c r="J248" s="79"/>
      <c r="K248" s="79"/>
      <c r="L248" s="78" t="s">
        <v>7976</v>
      </c>
      <c r="M248" s="78"/>
      <c r="N248" s="78"/>
      <c r="O248" s="79">
        <v>14</v>
      </c>
      <c r="P248" s="79">
        <v>400</v>
      </c>
      <c r="Q248" s="79">
        <v>500</v>
      </c>
      <c r="R248" s="79">
        <v>300</v>
      </c>
      <c r="S248" s="79"/>
      <c r="T248" s="79"/>
      <c r="U248" s="79"/>
      <c r="V248" s="79"/>
      <c r="W248" s="79"/>
      <c r="X248" s="79"/>
      <c r="Y248" s="79"/>
      <c r="Z248" s="79"/>
      <c r="AA248" s="79"/>
      <c r="AB248" s="79"/>
      <c r="AC248" s="79"/>
      <c r="AD248" s="81"/>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83">
        <f t="shared" si="8"/>
        <v>0.84</v>
      </c>
    </row>
    <row r="249" spans="1:52" s="99" customFormat="1" ht="34.950000000000003" customHeight="1" x14ac:dyDescent="0.45">
      <c r="A249" s="93" t="s">
        <v>7952</v>
      </c>
      <c r="B249" s="77">
        <v>2</v>
      </c>
      <c r="C249" s="93" t="s">
        <v>4019</v>
      </c>
      <c r="D249" s="93"/>
      <c r="E249" s="93"/>
      <c r="F249" s="94"/>
      <c r="G249" s="93"/>
      <c r="H249" s="77"/>
      <c r="I249" s="95">
        <v>3669</v>
      </c>
      <c r="J249" s="77"/>
      <c r="K249" s="77"/>
      <c r="L249" s="93" t="s">
        <v>3098</v>
      </c>
      <c r="M249" s="96" t="s">
        <v>5149</v>
      </c>
      <c r="N249" s="96"/>
      <c r="O249" s="79">
        <v>1</v>
      </c>
      <c r="P249" s="77">
        <v>1500</v>
      </c>
      <c r="Q249" s="77">
        <v>600</v>
      </c>
      <c r="R249" s="77">
        <v>740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v>5100</v>
      </c>
      <c r="AU249" s="77">
        <v>15</v>
      </c>
      <c r="AV249" s="94" t="s">
        <v>4003</v>
      </c>
      <c r="AW249" s="77" t="s">
        <v>2876</v>
      </c>
      <c r="AX249" s="94" t="s">
        <v>3074</v>
      </c>
      <c r="AY249" s="77"/>
      <c r="AZ249" s="83">
        <f t="shared" si="8"/>
        <v>0.66600000000000004</v>
      </c>
    </row>
    <row r="250" spans="1:52" s="99" customFormat="1" ht="34.950000000000003" customHeight="1" x14ac:dyDescent="0.45">
      <c r="A250" s="93" t="s">
        <v>7952</v>
      </c>
      <c r="B250" s="77">
        <v>2</v>
      </c>
      <c r="C250" s="93" t="s">
        <v>4019</v>
      </c>
      <c r="D250" s="93"/>
      <c r="E250" s="93"/>
      <c r="F250" s="94"/>
      <c r="G250" s="93"/>
      <c r="H250" s="77"/>
      <c r="I250" s="95">
        <v>3670</v>
      </c>
      <c r="J250" s="77"/>
      <c r="K250" s="77"/>
      <c r="L250" s="93" t="s">
        <v>3098</v>
      </c>
      <c r="M250" s="96" t="s">
        <v>5149</v>
      </c>
      <c r="N250" s="96"/>
      <c r="O250" s="79">
        <v>1</v>
      </c>
      <c r="P250" s="77">
        <v>1500</v>
      </c>
      <c r="Q250" s="77">
        <v>600</v>
      </c>
      <c r="R250" s="77">
        <v>740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5101</v>
      </c>
      <c r="AU250" s="77">
        <v>15</v>
      </c>
      <c r="AV250" s="94" t="s">
        <v>4003</v>
      </c>
      <c r="AW250" s="77" t="s">
        <v>2876</v>
      </c>
      <c r="AX250" s="94" t="s">
        <v>3074</v>
      </c>
      <c r="AY250" s="77"/>
      <c r="AZ250" s="83">
        <f t="shared" ref="AZ250:AZ290" si="9">P250*Q250*R250/1000000000*O250</f>
        <v>0.66600000000000004</v>
      </c>
    </row>
    <row r="251" spans="1:52" s="99" customFormat="1" ht="34.950000000000003" customHeight="1" x14ac:dyDescent="0.45">
      <c r="A251" s="93" t="s">
        <v>7952</v>
      </c>
      <c r="B251" s="77">
        <v>2</v>
      </c>
      <c r="C251" s="93" t="s">
        <v>4019</v>
      </c>
      <c r="D251" s="93"/>
      <c r="E251" s="93"/>
      <c r="F251" s="94"/>
      <c r="G251" s="93"/>
      <c r="H251" s="77"/>
      <c r="I251" s="95">
        <v>3671</v>
      </c>
      <c r="J251" s="77"/>
      <c r="K251" s="77"/>
      <c r="L251" s="93" t="s">
        <v>3098</v>
      </c>
      <c r="M251" s="96" t="s">
        <v>5149</v>
      </c>
      <c r="N251" s="96"/>
      <c r="O251" s="79">
        <v>1</v>
      </c>
      <c r="P251" s="77">
        <v>1800</v>
      </c>
      <c r="Q251" s="77">
        <v>600</v>
      </c>
      <c r="R251" s="77">
        <v>740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5102</v>
      </c>
      <c r="AU251" s="77">
        <v>15</v>
      </c>
      <c r="AV251" s="94" t="s">
        <v>4003</v>
      </c>
      <c r="AW251" s="77" t="s">
        <v>2876</v>
      </c>
      <c r="AX251" s="94" t="s">
        <v>3074</v>
      </c>
      <c r="AY251" s="77"/>
      <c r="AZ251" s="83">
        <f t="shared" si="9"/>
        <v>0.79920000000000002</v>
      </c>
    </row>
    <row r="252" spans="1:52" s="99" customFormat="1" ht="34.950000000000003" customHeight="1" x14ac:dyDescent="0.45">
      <c r="A252" s="93" t="s">
        <v>7952</v>
      </c>
      <c r="B252" s="77">
        <v>2</v>
      </c>
      <c r="C252" s="93" t="s">
        <v>4019</v>
      </c>
      <c r="D252" s="93"/>
      <c r="E252" s="93"/>
      <c r="F252" s="94"/>
      <c r="G252" s="93"/>
      <c r="H252" s="77"/>
      <c r="I252" s="95">
        <v>3672</v>
      </c>
      <c r="J252" s="77"/>
      <c r="K252" s="77"/>
      <c r="L252" s="93" t="s">
        <v>3098</v>
      </c>
      <c r="M252" s="96" t="s">
        <v>5149</v>
      </c>
      <c r="N252" s="96"/>
      <c r="O252" s="79">
        <v>1</v>
      </c>
      <c r="P252" s="77">
        <v>1800</v>
      </c>
      <c r="Q252" s="77">
        <v>600</v>
      </c>
      <c r="R252" s="77">
        <v>740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5103</v>
      </c>
      <c r="AU252" s="77">
        <v>15</v>
      </c>
      <c r="AV252" s="94" t="s">
        <v>4003</v>
      </c>
      <c r="AW252" s="77" t="s">
        <v>2876</v>
      </c>
      <c r="AX252" s="94" t="s">
        <v>3074</v>
      </c>
      <c r="AY252" s="77"/>
      <c r="AZ252" s="83">
        <f t="shared" si="9"/>
        <v>0.79920000000000002</v>
      </c>
    </row>
    <row r="253" spans="1:52" s="99" customFormat="1" ht="34.950000000000003" customHeight="1" x14ac:dyDescent="0.45">
      <c r="A253" s="93" t="s">
        <v>7952</v>
      </c>
      <c r="B253" s="77">
        <v>2</v>
      </c>
      <c r="C253" s="93" t="s">
        <v>4019</v>
      </c>
      <c r="D253" s="93"/>
      <c r="E253" s="93"/>
      <c r="F253" s="94"/>
      <c r="G253" s="93"/>
      <c r="H253" s="77"/>
      <c r="I253" s="95">
        <v>3673</v>
      </c>
      <c r="J253" s="77"/>
      <c r="K253" s="77"/>
      <c r="L253" s="93" t="s">
        <v>2990</v>
      </c>
      <c r="M253" s="96" t="s">
        <v>3125</v>
      </c>
      <c r="N253" s="96" t="s">
        <v>4020</v>
      </c>
      <c r="O253" s="79">
        <v>1</v>
      </c>
      <c r="P253" s="77">
        <v>730</v>
      </c>
      <c r="Q253" s="77">
        <v>200</v>
      </c>
      <c r="R253" s="77">
        <v>500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5104</v>
      </c>
      <c r="AU253" s="77">
        <v>15</v>
      </c>
      <c r="AV253" s="94" t="s">
        <v>4003</v>
      </c>
      <c r="AW253" s="77" t="s">
        <v>2874</v>
      </c>
      <c r="AX253" s="94" t="s">
        <v>3232</v>
      </c>
      <c r="AY253" s="77"/>
      <c r="AZ253" s="83">
        <f t="shared" si="9"/>
        <v>7.2999999999999995E-2</v>
      </c>
    </row>
    <row r="254" spans="1:52" s="99" customFormat="1" ht="34.950000000000003" customHeight="1" x14ac:dyDescent="0.45">
      <c r="A254" s="93" t="s">
        <v>7952</v>
      </c>
      <c r="B254" s="77">
        <v>2</v>
      </c>
      <c r="C254" s="93" t="s">
        <v>4019</v>
      </c>
      <c r="D254" s="93"/>
      <c r="E254" s="93"/>
      <c r="F254" s="94"/>
      <c r="G254" s="93"/>
      <c r="H254" s="77"/>
      <c r="I254" s="95">
        <v>3674</v>
      </c>
      <c r="J254" s="77"/>
      <c r="K254" s="77"/>
      <c r="L254" s="93" t="s">
        <v>3633</v>
      </c>
      <c r="M254" s="96"/>
      <c r="N254" s="96"/>
      <c r="O254" s="79">
        <v>1</v>
      </c>
      <c r="P254" s="77">
        <v>480</v>
      </c>
      <c r="Q254" s="77">
        <v>450</v>
      </c>
      <c r="R254" s="77">
        <v>470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5105</v>
      </c>
      <c r="AU254" s="77">
        <v>15</v>
      </c>
      <c r="AV254" s="94" t="s">
        <v>4003</v>
      </c>
      <c r="AW254" s="77" t="s">
        <v>2957</v>
      </c>
      <c r="AX254" s="94" t="s">
        <v>3074</v>
      </c>
      <c r="AY254" s="77"/>
      <c r="AZ254" s="83">
        <f t="shared" si="9"/>
        <v>0.10152</v>
      </c>
    </row>
    <row r="255" spans="1:52" s="99" customFormat="1" ht="34.950000000000003" customHeight="1" x14ac:dyDescent="0.45">
      <c r="A255" s="93" t="s">
        <v>7952</v>
      </c>
      <c r="B255" s="77">
        <v>2</v>
      </c>
      <c r="C255" s="93" t="s">
        <v>4019</v>
      </c>
      <c r="D255" s="93"/>
      <c r="E255" s="93"/>
      <c r="F255" s="94"/>
      <c r="G255" s="93"/>
      <c r="H255" s="77"/>
      <c r="I255" s="95">
        <v>3675</v>
      </c>
      <c r="J255" s="77"/>
      <c r="K255" s="77"/>
      <c r="L255" s="93" t="s">
        <v>3276</v>
      </c>
      <c r="M255" s="96" t="s">
        <v>8501</v>
      </c>
      <c r="N255" s="96"/>
      <c r="O255" s="79">
        <v>1</v>
      </c>
      <c r="P255" s="77">
        <v>1200</v>
      </c>
      <c r="Q255" s="77">
        <v>550</v>
      </c>
      <c r="R255" s="77">
        <v>480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5106</v>
      </c>
      <c r="AU255" s="77">
        <v>15</v>
      </c>
      <c r="AV255" s="94" t="s">
        <v>4003</v>
      </c>
      <c r="AW255" s="77" t="s">
        <v>2874</v>
      </c>
      <c r="AX255" s="94" t="s">
        <v>3232</v>
      </c>
      <c r="AY255" s="77"/>
      <c r="AZ255" s="83">
        <f t="shared" si="9"/>
        <v>0.31680000000000003</v>
      </c>
    </row>
    <row r="256" spans="1:52" s="99" customFormat="1" ht="34.950000000000003" customHeight="1" x14ac:dyDescent="0.45">
      <c r="A256" s="93" t="s">
        <v>7952</v>
      </c>
      <c r="B256" s="77">
        <v>2</v>
      </c>
      <c r="C256" s="93" t="s">
        <v>4019</v>
      </c>
      <c r="D256" s="93"/>
      <c r="E256" s="93"/>
      <c r="F256" s="94"/>
      <c r="G256" s="93"/>
      <c r="H256" s="77"/>
      <c r="I256" s="95"/>
      <c r="J256" s="77"/>
      <c r="K256" s="77"/>
      <c r="L256" s="93" t="s">
        <v>9562</v>
      </c>
      <c r="M256" s="96"/>
      <c r="N256" s="96"/>
      <c r="O256" s="79">
        <v>1</v>
      </c>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c r="AU256" s="77"/>
      <c r="AV256" s="94"/>
      <c r="AW256" s="77"/>
      <c r="AX256" s="94"/>
      <c r="AY256" s="77" t="s">
        <v>2849</v>
      </c>
      <c r="AZ256" s="83">
        <f t="shared" si="9"/>
        <v>0</v>
      </c>
    </row>
    <row r="257" spans="1:52" s="99" customFormat="1" ht="34.950000000000003" customHeight="1" x14ac:dyDescent="0.45">
      <c r="A257" s="93" t="s">
        <v>7952</v>
      </c>
      <c r="B257" s="77">
        <v>2</v>
      </c>
      <c r="C257" s="93" t="s">
        <v>4019</v>
      </c>
      <c r="D257" s="93"/>
      <c r="E257" s="93"/>
      <c r="F257" s="94"/>
      <c r="G257" s="93"/>
      <c r="H257" s="77"/>
      <c r="I257" s="95"/>
      <c r="J257" s="77"/>
      <c r="K257" s="77"/>
      <c r="L257" s="93" t="s">
        <v>9674</v>
      </c>
      <c r="M257" s="96"/>
      <c r="N257" s="96"/>
      <c r="O257" s="79">
        <v>1</v>
      </c>
      <c r="P257" s="77">
        <v>350</v>
      </c>
      <c r="Q257" s="77">
        <v>400</v>
      </c>
      <c r="R257" s="77">
        <v>1120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c r="AU257" s="77"/>
      <c r="AV257" s="94"/>
      <c r="AW257" s="77"/>
      <c r="AX257" s="94"/>
      <c r="AY257" s="77"/>
      <c r="AZ257" s="83">
        <f t="shared" si="9"/>
        <v>0.15679999999999999</v>
      </c>
    </row>
    <row r="258" spans="1:52" s="99" customFormat="1" ht="34.950000000000003" customHeight="1" x14ac:dyDescent="0.45">
      <c r="A258" s="93" t="s">
        <v>7952</v>
      </c>
      <c r="B258" s="77">
        <v>2</v>
      </c>
      <c r="C258" s="93" t="s">
        <v>4027</v>
      </c>
      <c r="D258" s="93"/>
      <c r="E258" s="93"/>
      <c r="F258" s="94"/>
      <c r="G258" s="93"/>
      <c r="H258" s="77" t="s">
        <v>2849</v>
      </c>
      <c r="I258" s="95">
        <v>5339</v>
      </c>
      <c r="J258" s="77"/>
      <c r="K258" s="77"/>
      <c r="L258" s="93" t="s">
        <v>4028</v>
      </c>
      <c r="M258" s="96" t="s">
        <v>3085</v>
      </c>
      <c r="N258" s="96" t="s">
        <v>8502</v>
      </c>
      <c r="O258" s="79">
        <v>1</v>
      </c>
      <c r="P258" s="77">
        <v>600</v>
      </c>
      <c r="Q258" s="77">
        <v>600</v>
      </c>
      <c r="R258" s="77">
        <v>800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t="s">
        <v>3936</v>
      </c>
      <c r="AT258" s="77">
        <v>5129</v>
      </c>
      <c r="AU258" s="77">
        <v>15</v>
      </c>
      <c r="AV258" s="94" t="s">
        <v>4029</v>
      </c>
      <c r="AW258" s="77" t="s">
        <v>2874</v>
      </c>
      <c r="AX258" s="94" t="s">
        <v>3829</v>
      </c>
      <c r="AY258" s="77"/>
      <c r="AZ258" s="83">
        <f t="shared" si="9"/>
        <v>0.28799999999999998</v>
      </c>
    </row>
    <row r="259" spans="1:52" s="99" customFormat="1" ht="34.950000000000003" customHeight="1" x14ac:dyDescent="0.45">
      <c r="A259" s="93" t="s">
        <v>7952</v>
      </c>
      <c r="B259" s="77">
        <v>2</v>
      </c>
      <c r="C259" s="93" t="s">
        <v>4027</v>
      </c>
      <c r="D259" s="76"/>
      <c r="E259" s="76"/>
      <c r="F259" s="72"/>
      <c r="G259" s="76"/>
      <c r="H259" s="73"/>
      <c r="I259" s="95">
        <v>5340</v>
      </c>
      <c r="J259" s="73"/>
      <c r="K259" s="73"/>
      <c r="L259" s="93" t="s">
        <v>3501</v>
      </c>
      <c r="M259" s="96" t="s">
        <v>7084</v>
      </c>
      <c r="N259" s="96" t="s">
        <v>3919</v>
      </c>
      <c r="O259" s="79">
        <v>1</v>
      </c>
      <c r="P259" s="77">
        <v>460</v>
      </c>
      <c r="Q259" s="77">
        <v>300</v>
      </c>
      <c r="R259" s="77">
        <v>300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t="s">
        <v>4030</v>
      </c>
      <c r="AT259" s="77">
        <v>5130</v>
      </c>
      <c r="AU259" s="77">
        <v>15</v>
      </c>
      <c r="AV259" s="94" t="s">
        <v>4029</v>
      </c>
      <c r="AW259" s="77" t="s">
        <v>2874</v>
      </c>
      <c r="AX259" s="72" t="s">
        <v>3232</v>
      </c>
      <c r="AY259" s="77"/>
      <c r="AZ259" s="83">
        <f t="shared" si="9"/>
        <v>4.1399999999999999E-2</v>
      </c>
    </row>
    <row r="260" spans="1:52" s="99" customFormat="1" ht="34.950000000000003" customHeight="1" x14ac:dyDescent="0.45">
      <c r="A260" s="93" t="s">
        <v>7952</v>
      </c>
      <c r="B260" s="77">
        <v>2</v>
      </c>
      <c r="C260" s="93" t="s">
        <v>4027</v>
      </c>
      <c r="D260" s="76"/>
      <c r="E260" s="76"/>
      <c r="F260" s="72"/>
      <c r="G260" s="76"/>
      <c r="H260" s="73"/>
      <c r="I260" s="95">
        <v>5341</v>
      </c>
      <c r="J260" s="73"/>
      <c r="K260" s="73"/>
      <c r="L260" s="93" t="s">
        <v>3486</v>
      </c>
      <c r="M260" s="96" t="s">
        <v>7084</v>
      </c>
      <c r="N260" s="96" t="s">
        <v>4031</v>
      </c>
      <c r="O260" s="79">
        <v>1</v>
      </c>
      <c r="P260" s="77">
        <v>480</v>
      </c>
      <c r="Q260" s="77">
        <v>590</v>
      </c>
      <c r="R260" s="77">
        <v>1140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t="s">
        <v>4030</v>
      </c>
      <c r="AT260" s="77">
        <v>5131</v>
      </c>
      <c r="AU260" s="77">
        <v>15</v>
      </c>
      <c r="AV260" s="94" t="s">
        <v>4029</v>
      </c>
      <c r="AW260" s="77" t="s">
        <v>2876</v>
      </c>
      <c r="AX260" s="72" t="s">
        <v>3232</v>
      </c>
      <c r="AY260" s="77"/>
      <c r="AZ260" s="83">
        <f t="shared" si="9"/>
        <v>0.32284800000000002</v>
      </c>
    </row>
    <row r="261" spans="1:52" s="99" customFormat="1" ht="34.950000000000003" customHeight="1" x14ac:dyDescent="0.45">
      <c r="A261" s="93" t="s">
        <v>7952</v>
      </c>
      <c r="B261" s="77">
        <v>2</v>
      </c>
      <c r="C261" s="93" t="s">
        <v>4027</v>
      </c>
      <c r="D261" s="76"/>
      <c r="E261" s="76"/>
      <c r="F261" s="72"/>
      <c r="G261" s="76"/>
      <c r="H261" s="73"/>
      <c r="I261" s="95">
        <v>5342</v>
      </c>
      <c r="J261" s="73"/>
      <c r="K261" s="73"/>
      <c r="L261" s="93" t="s">
        <v>2916</v>
      </c>
      <c r="M261" s="96" t="s">
        <v>5458</v>
      </c>
      <c r="N261" s="96"/>
      <c r="O261" s="79">
        <v>1</v>
      </c>
      <c r="P261" s="77">
        <v>900</v>
      </c>
      <c r="Q261" s="77">
        <v>50</v>
      </c>
      <c r="R261" s="77">
        <v>600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t="s">
        <v>4032</v>
      </c>
      <c r="AO261" s="77"/>
      <c r="AP261" s="77"/>
      <c r="AQ261" s="77"/>
      <c r="AR261" s="77"/>
      <c r="AS261" s="97" t="s">
        <v>4030</v>
      </c>
      <c r="AT261" s="77">
        <v>5132</v>
      </c>
      <c r="AU261" s="77">
        <v>15</v>
      </c>
      <c r="AV261" s="94" t="s">
        <v>4029</v>
      </c>
      <c r="AW261" s="77" t="s">
        <v>2868</v>
      </c>
      <c r="AX261" s="72" t="s">
        <v>3232</v>
      </c>
      <c r="AY261" s="77" t="s">
        <v>2849</v>
      </c>
      <c r="AZ261" s="83">
        <f t="shared" si="9"/>
        <v>2.7E-2</v>
      </c>
    </row>
    <row r="262" spans="1:52" s="99" customFormat="1" ht="34.950000000000003" customHeight="1" x14ac:dyDescent="0.45">
      <c r="A262" s="93" t="s">
        <v>7952</v>
      </c>
      <c r="B262" s="77">
        <v>2</v>
      </c>
      <c r="C262" s="93" t="s">
        <v>4027</v>
      </c>
      <c r="D262" s="76"/>
      <c r="E262" s="76"/>
      <c r="F262" s="72"/>
      <c r="G262" s="76"/>
      <c r="H262" s="73"/>
      <c r="I262" s="95"/>
      <c r="J262" s="73"/>
      <c r="K262" s="73"/>
      <c r="L262" s="93" t="s">
        <v>5895</v>
      </c>
      <c r="M262" s="96" t="s">
        <v>5963</v>
      </c>
      <c r="N262" s="96"/>
      <c r="O262" s="79">
        <v>1</v>
      </c>
      <c r="P262" s="77">
        <v>400</v>
      </c>
      <c r="Q262" s="77">
        <v>400</v>
      </c>
      <c r="R262" s="77">
        <v>860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c r="AU262" s="77"/>
      <c r="AV262" s="94"/>
      <c r="AW262" s="77"/>
      <c r="AX262" s="72"/>
      <c r="AY262" s="77"/>
      <c r="AZ262" s="83">
        <f t="shared" si="9"/>
        <v>0.1376</v>
      </c>
    </row>
    <row r="263" spans="1:52" s="99" customFormat="1" ht="34.950000000000003" customHeight="1" x14ac:dyDescent="0.45">
      <c r="A263" s="93" t="s">
        <v>7952</v>
      </c>
      <c r="B263" s="77">
        <v>2</v>
      </c>
      <c r="C263" s="93" t="s">
        <v>4027</v>
      </c>
      <c r="D263" s="76"/>
      <c r="E263" s="76"/>
      <c r="F263" s="72"/>
      <c r="G263" s="76"/>
      <c r="H263" s="73"/>
      <c r="I263" s="95"/>
      <c r="J263" s="73"/>
      <c r="K263" s="73"/>
      <c r="L263" s="93" t="s">
        <v>5895</v>
      </c>
      <c r="M263" s="96" t="s">
        <v>9591</v>
      </c>
      <c r="N263" s="96"/>
      <c r="O263" s="79">
        <v>1</v>
      </c>
      <c r="P263" s="77">
        <v>550</v>
      </c>
      <c r="Q263" s="77">
        <v>330</v>
      </c>
      <c r="R263" s="77">
        <v>780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c r="AU263" s="77"/>
      <c r="AV263" s="94"/>
      <c r="AW263" s="77"/>
      <c r="AX263" s="72"/>
      <c r="AY263" s="77"/>
      <c r="AZ263" s="83">
        <f t="shared" si="9"/>
        <v>0.14157</v>
      </c>
    </row>
    <row r="264" spans="1:52" s="99" customFormat="1" ht="34.950000000000003" customHeight="1" x14ac:dyDescent="0.45">
      <c r="A264" s="93" t="s">
        <v>7952</v>
      </c>
      <c r="B264" s="77">
        <v>2</v>
      </c>
      <c r="C264" s="93" t="s">
        <v>4027</v>
      </c>
      <c r="D264" s="76"/>
      <c r="E264" s="76"/>
      <c r="F264" s="72"/>
      <c r="G264" s="76"/>
      <c r="H264" s="73"/>
      <c r="I264" s="95"/>
      <c r="J264" s="73"/>
      <c r="K264" s="73"/>
      <c r="L264" s="93" t="s">
        <v>9587</v>
      </c>
      <c r="M264" s="96"/>
      <c r="N264" s="96"/>
      <c r="O264" s="79">
        <v>1</v>
      </c>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c r="AU264" s="77"/>
      <c r="AV264" s="94"/>
      <c r="AW264" s="77"/>
      <c r="AX264" s="72"/>
      <c r="AY264" s="77"/>
      <c r="AZ264" s="83">
        <f t="shared" si="9"/>
        <v>0</v>
      </c>
    </row>
    <row r="265" spans="1:52" s="99" customFormat="1" ht="34.950000000000003" customHeight="1" x14ac:dyDescent="0.45">
      <c r="A265" s="93" t="s">
        <v>7952</v>
      </c>
      <c r="B265" s="77">
        <v>2</v>
      </c>
      <c r="C265" s="93" t="s">
        <v>4027</v>
      </c>
      <c r="D265" s="76"/>
      <c r="E265" s="76"/>
      <c r="F265" s="72"/>
      <c r="G265" s="76"/>
      <c r="H265" s="73"/>
      <c r="I265" s="95"/>
      <c r="J265" s="73"/>
      <c r="K265" s="73"/>
      <c r="L265" s="93" t="s">
        <v>9573</v>
      </c>
      <c r="M265" s="96"/>
      <c r="N265" s="96"/>
      <c r="O265" s="79">
        <v>5</v>
      </c>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c r="AU265" s="77"/>
      <c r="AV265" s="94"/>
      <c r="AW265" s="77"/>
      <c r="AX265" s="72"/>
      <c r="AY265" s="77"/>
      <c r="AZ265" s="83">
        <v>0.5</v>
      </c>
    </row>
    <row r="266" spans="1:52" s="99" customFormat="1" ht="34.950000000000003" customHeight="1" x14ac:dyDescent="0.45">
      <c r="A266" s="93" t="s">
        <v>7952</v>
      </c>
      <c r="B266" s="77">
        <v>2</v>
      </c>
      <c r="C266" s="93" t="s">
        <v>8663</v>
      </c>
      <c r="D266" s="93"/>
      <c r="E266" s="93"/>
      <c r="F266" s="94"/>
      <c r="G266" s="93"/>
      <c r="H266" s="77"/>
      <c r="I266" s="95">
        <v>5343</v>
      </c>
      <c r="J266" s="77"/>
      <c r="K266" s="77"/>
      <c r="L266" s="93" t="s">
        <v>3092</v>
      </c>
      <c r="M266" s="96"/>
      <c r="N266" s="96" t="s">
        <v>4033</v>
      </c>
      <c r="O266" s="79">
        <v>1</v>
      </c>
      <c r="P266" s="77">
        <v>900</v>
      </c>
      <c r="Q266" s="77">
        <v>380</v>
      </c>
      <c r="R266" s="77">
        <v>980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t="s">
        <v>3936</v>
      </c>
      <c r="AT266" s="77">
        <v>5133</v>
      </c>
      <c r="AU266" s="77">
        <v>15</v>
      </c>
      <c r="AV266" s="94" t="s">
        <v>4029</v>
      </c>
      <c r="AW266" s="77" t="s">
        <v>2876</v>
      </c>
      <c r="AX266" s="94" t="s">
        <v>3829</v>
      </c>
      <c r="AY266" s="77"/>
      <c r="AZ266" s="83">
        <f t="shared" si="9"/>
        <v>0.33516000000000001</v>
      </c>
    </row>
    <row r="267" spans="1:52" s="99" customFormat="1" ht="34.950000000000003" customHeight="1" x14ac:dyDescent="0.45">
      <c r="A267" s="93" t="s">
        <v>7952</v>
      </c>
      <c r="B267" s="77">
        <v>2</v>
      </c>
      <c r="C267" s="93" t="s">
        <v>1494</v>
      </c>
      <c r="D267" s="93"/>
      <c r="E267" s="93"/>
      <c r="F267" s="94"/>
      <c r="G267" s="93"/>
      <c r="H267" s="77"/>
      <c r="I267" s="95">
        <v>3640</v>
      </c>
      <c r="J267" s="77"/>
      <c r="K267" s="77"/>
      <c r="L267" s="93" t="s">
        <v>4014</v>
      </c>
      <c r="M267" s="96"/>
      <c r="N267" s="96"/>
      <c r="O267" s="79">
        <v>1</v>
      </c>
      <c r="P267" s="77">
        <v>460</v>
      </c>
      <c r="Q267" s="77">
        <v>520</v>
      </c>
      <c r="R267" s="77">
        <v>1800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5071</v>
      </c>
      <c r="AU267" s="77">
        <v>15</v>
      </c>
      <c r="AV267" s="94" t="s">
        <v>4003</v>
      </c>
      <c r="AW267" s="77" t="s">
        <v>2876</v>
      </c>
      <c r="AX267" s="94" t="s">
        <v>3074</v>
      </c>
      <c r="AY267" s="77"/>
      <c r="AZ267" s="83">
        <f t="shared" si="9"/>
        <v>0.43056</v>
      </c>
    </row>
    <row r="268" spans="1:52" s="99" customFormat="1" ht="34.950000000000003" customHeight="1" x14ac:dyDescent="0.45">
      <c r="A268" s="93" t="s">
        <v>7952</v>
      </c>
      <c r="B268" s="77">
        <v>2</v>
      </c>
      <c r="C268" s="93" t="s">
        <v>1494</v>
      </c>
      <c r="D268" s="93"/>
      <c r="E268" s="93"/>
      <c r="F268" s="94"/>
      <c r="G268" s="93"/>
      <c r="H268" s="77"/>
      <c r="I268" s="95">
        <v>3641</v>
      </c>
      <c r="J268" s="77"/>
      <c r="K268" s="77"/>
      <c r="L268" s="93" t="s">
        <v>3280</v>
      </c>
      <c r="M268" s="96" t="s">
        <v>7974</v>
      </c>
      <c r="N268" s="96"/>
      <c r="O268" s="79">
        <v>1</v>
      </c>
      <c r="P268" s="77">
        <v>600</v>
      </c>
      <c r="Q268" s="77">
        <v>600</v>
      </c>
      <c r="R268" s="77">
        <v>750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5072</v>
      </c>
      <c r="AU268" s="77">
        <v>15</v>
      </c>
      <c r="AV268" s="94" t="s">
        <v>4003</v>
      </c>
      <c r="AW268" s="77" t="s">
        <v>2874</v>
      </c>
      <c r="AX268" s="94" t="s">
        <v>3232</v>
      </c>
      <c r="AY268" s="77"/>
      <c r="AZ268" s="83">
        <f t="shared" si="9"/>
        <v>0.27</v>
      </c>
    </row>
    <row r="269" spans="1:52" s="99" customFormat="1" ht="34.950000000000003" customHeight="1" x14ac:dyDescent="0.45">
      <c r="A269" s="93" t="s">
        <v>7952</v>
      </c>
      <c r="B269" s="77">
        <v>2</v>
      </c>
      <c r="C269" s="93" t="s">
        <v>1494</v>
      </c>
      <c r="D269" s="93"/>
      <c r="E269" s="93"/>
      <c r="F269" s="94"/>
      <c r="G269" s="93"/>
      <c r="H269" s="77"/>
      <c r="I269" s="95">
        <v>3642</v>
      </c>
      <c r="J269" s="77"/>
      <c r="K269" s="77"/>
      <c r="L269" s="93" t="s">
        <v>3280</v>
      </c>
      <c r="M269" s="96" t="s">
        <v>7862</v>
      </c>
      <c r="N269" s="96"/>
      <c r="O269" s="79">
        <v>1</v>
      </c>
      <c r="P269" s="77">
        <v>700</v>
      </c>
      <c r="Q269" s="77">
        <v>1000</v>
      </c>
      <c r="R269" s="77">
        <v>830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v>5073</v>
      </c>
      <c r="AU269" s="77">
        <v>15</v>
      </c>
      <c r="AV269" s="94" t="s">
        <v>4003</v>
      </c>
      <c r="AW269" s="77" t="s">
        <v>2876</v>
      </c>
      <c r="AX269" s="94" t="s">
        <v>3232</v>
      </c>
      <c r="AY269" s="77"/>
      <c r="AZ269" s="83">
        <f t="shared" si="9"/>
        <v>0.58099999999999996</v>
      </c>
    </row>
    <row r="270" spans="1:52" s="99" customFormat="1" ht="34.950000000000003" customHeight="1" x14ac:dyDescent="0.45">
      <c r="A270" s="93" t="s">
        <v>7952</v>
      </c>
      <c r="B270" s="77">
        <v>2</v>
      </c>
      <c r="C270" s="93" t="s">
        <v>1494</v>
      </c>
      <c r="D270" s="93"/>
      <c r="E270" s="93"/>
      <c r="F270" s="94"/>
      <c r="G270" s="93"/>
      <c r="H270" s="77"/>
      <c r="I270" s="95">
        <v>3643</v>
      </c>
      <c r="J270" s="77"/>
      <c r="K270" s="77"/>
      <c r="L270" s="93" t="s">
        <v>4015</v>
      </c>
      <c r="M270" s="96" t="s">
        <v>7930</v>
      </c>
      <c r="N270" s="96"/>
      <c r="O270" s="79">
        <v>1</v>
      </c>
      <c r="P270" s="77">
        <v>880</v>
      </c>
      <c r="Q270" s="77">
        <v>400</v>
      </c>
      <c r="R270" s="77">
        <v>1950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v>5074</v>
      </c>
      <c r="AU270" s="77">
        <v>15</v>
      </c>
      <c r="AV270" s="94" t="s">
        <v>4003</v>
      </c>
      <c r="AW270" s="77" t="s">
        <v>2876</v>
      </c>
      <c r="AX270" s="94" t="s">
        <v>3074</v>
      </c>
      <c r="AY270" s="77" t="s">
        <v>7878</v>
      </c>
      <c r="AZ270" s="83">
        <f t="shared" si="9"/>
        <v>0.68640000000000001</v>
      </c>
    </row>
    <row r="271" spans="1:52" s="154" customFormat="1" ht="34.950000000000003" customHeight="1" x14ac:dyDescent="0.45">
      <c r="A271" s="142" t="s">
        <v>7952</v>
      </c>
      <c r="B271" s="147">
        <v>2</v>
      </c>
      <c r="C271" s="151" t="s">
        <v>1070</v>
      </c>
      <c r="D271" s="151"/>
      <c r="E271" s="151"/>
      <c r="F271" s="147"/>
      <c r="G271" s="151"/>
      <c r="H271" s="147"/>
      <c r="I271" s="155" t="s">
        <v>1377</v>
      </c>
      <c r="J271" s="147"/>
      <c r="K271" s="147"/>
      <c r="L271" s="151" t="s">
        <v>7977</v>
      </c>
      <c r="M271" s="151" t="s">
        <v>6865</v>
      </c>
      <c r="N271" s="151"/>
      <c r="O271" s="147">
        <v>1</v>
      </c>
      <c r="P271" s="147">
        <v>850</v>
      </c>
      <c r="Q271" s="147">
        <v>2000</v>
      </c>
      <c r="R271" s="147">
        <v>800</v>
      </c>
      <c r="S271" s="147"/>
      <c r="T271" s="147"/>
      <c r="U271" s="147"/>
      <c r="V271" s="147"/>
      <c r="W271" s="147"/>
      <c r="X271" s="147"/>
      <c r="Y271" s="147"/>
      <c r="Z271" s="147"/>
      <c r="AA271" s="147"/>
      <c r="AB271" s="147"/>
      <c r="AC271" s="147"/>
      <c r="AD271" s="153"/>
      <c r="AE271" s="147" t="s">
        <v>3043</v>
      </c>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83">
        <f t="shared" si="9"/>
        <v>1.36</v>
      </c>
    </row>
    <row r="272" spans="1:52" s="154" customFormat="1" ht="34.950000000000003" customHeight="1" x14ac:dyDescent="0.45">
      <c r="A272" s="142" t="s">
        <v>7952</v>
      </c>
      <c r="B272" s="147">
        <v>2</v>
      </c>
      <c r="C272" s="151" t="s">
        <v>180</v>
      </c>
      <c r="D272" s="151"/>
      <c r="E272" s="151"/>
      <c r="F272" s="147"/>
      <c r="G272" s="151"/>
      <c r="H272" s="147"/>
      <c r="I272" s="155" t="s">
        <v>1325</v>
      </c>
      <c r="J272" s="147"/>
      <c r="K272" s="147"/>
      <c r="L272" s="151" t="s">
        <v>7008</v>
      </c>
      <c r="M272" s="151"/>
      <c r="N272" s="151"/>
      <c r="O272" s="147">
        <v>1</v>
      </c>
      <c r="P272" s="147">
        <v>690</v>
      </c>
      <c r="Q272" s="147">
        <v>600</v>
      </c>
      <c r="R272" s="147">
        <v>900</v>
      </c>
      <c r="S272" s="147"/>
      <c r="T272" s="147"/>
      <c r="U272" s="147"/>
      <c r="V272" s="147"/>
      <c r="W272" s="147"/>
      <c r="X272" s="147"/>
      <c r="Y272" s="147"/>
      <c r="Z272" s="147"/>
      <c r="AA272" s="147"/>
      <c r="AB272" s="147"/>
      <c r="AC272" s="147"/>
      <c r="AD272" s="153"/>
      <c r="AE272" s="147" t="s">
        <v>3043</v>
      </c>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83">
        <f t="shared" si="9"/>
        <v>0.37259999999999999</v>
      </c>
    </row>
    <row r="273" spans="1:52" ht="34.950000000000003" customHeight="1" x14ac:dyDescent="0.45">
      <c r="A273" s="93" t="s">
        <v>7952</v>
      </c>
      <c r="B273" s="79">
        <v>2</v>
      </c>
      <c r="C273" s="78" t="s">
        <v>180</v>
      </c>
      <c r="D273" s="78"/>
      <c r="E273" s="78"/>
      <c r="F273" s="79"/>
      <c r="G273" s="78"/>
      <c r="H273" s="79"/>
      <c r="I273" s="80" t="s">
        <v>1323</v>
      </c>
      <c r="J273" s="79"/>
      <c r="K273" s="79"/>
      <c r="L273" s="78" t="s">
        <v>5998</v>
      </c>
      <c r="M273" s="78"/>
      <c r="N273" s="78"/>
      <c r="O273" s="79">
        <v>1</v>
      </c>
      <c r="P273" s="79">
        <v>800</v>
      </c>
      <c r="Q273" s="79">
        <v>580</v>
      </c>
      <c r="R273" s="79">
        <v>1000</v>
      </c>
      <c r="S273" s="79"/>
      <c r="T273" s="79" t="s">
        <v>3043</v>
      </c>
      <c r="U273" s="79"/>
      <c r="V273" s="79"/>
      <c r="W273" s="79"/>
      <c r="X273" s="79"/>
      <c r="Y273" s="79"/>
      <c r="Z273" s="79"/>
      <c r="AA273" s="79"/>
      <c r="AB273" s="79"/>
      <c r="AC273" s="79"/>
      <c r="AD273" s="81"/>
      <c r="AE273" s="79" t="s">
        <v>3043</v>
      </c>
      <c r="AF273" s="79"/>
      <c r="AG273" s="79"/>
      <c r="AH273" s="79"/>
      <c r="AI273" s="79"/>
      <c r="AJ273" s="79"/>
      <c r="AK273" s="79"/>
      <c r="AL273" s="79"/>
      <c r="AM273" s="79"/>
      <c r="AN273" s="79"/>
      <c r="AO273" s="79"/>
      <c r="AP273" s="79"/>
      <c r="AQ273" s="79"/>
      <c r="AR273" s="79"/>
      <c r="AS273" s="79"/>
      <c r="AT273" s="79"/>
      <c r="AU273" s="79"/>
      <c r="AV273" s="79"/>
      <c r="AW273" s="79"/>
      <c r="AX273" s="79"/>
      <c r="AY273" s="79"/>
      <c r="AZ273" s="83">
        <f t="shared" si="9"/>
        <v>0.46400000000000002</v>
      </c>
    </row>
    <row r="274" spans="1:52" ht="34.950000000000003" customHeight="1" x14ac:dyDescent="0.45">
      <c r="A274" s="93" t="s">
        <v>7952</v>
      </c>
      <c r="B274" s="79">
        <v>2</v>
      </c>
      <c r="C274" s="78" t="s">
        <v>180</v>
      </c>
      <c r="D274" s="78"/>
      <c r="E274" s="78"/>
      <c r="F274" s="79"/>
      <c r="G274" s="78"/>
      <c r="H274" s="79"/>
      <c r="I274" s="80"/>
      <c r="J274" s="79"/>
      <c r="K274" s="79"/>
      <c r="L274" s="78" t="s">
        <v>10005</v>
      </c>
      <c r="M274" s="78" t="s">
        <v>10009</v>
      </c>
      <c r="N274" s="78"/>
      <c r="O274" s="79">
        <v>1</v>
      </c>
      <c r="P274" s="79">
        <v>380</v>
      </c>
      <c r="Q274" s="79">
        <v>380</v>
      </c>
      <c r="R274" s="79">
        <v>880</v>
      </c>
      <c r="S274" s="79"/>
      <c r="T274" s="79"/>
      <c r="U274" s="79"/>
      <c r="V274" s="79"/>
      <c r="W274" s="79"/>
      <c r="X274" s="79"/>
      <c r="Y274" s="79"/>
      <c r="Z274" s="79"/>
      <c r="AA274" s="79"/>
      <c r="AB274" s="79"/>
      <c r="AC274" s="79"/>
      <c r="AD274" s="81"/>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83">
        <f t="shared" si="9"/>
        <v>0.12707199999999999</v>
      </c>
    </row>
    <row r="275" spans="1:52" ht="34.950000000000003" customHeight="1" x14ac:dyDescent="0.45">
      <c r="A275" s="93" t="s">
        <v>7952</v>
      </c>
      <c r="B275" s="79">
        <v>2</v>
      </c>
      <c r="C275" s="78" t="s">
        <v>180</v>
      </c>
      <c r="D275" s="78"/>
      <c r="E275" s="78"/>
      <c r="F275" s="79"/>
      <c r="G275" s="78"/>
      <c r="H275" s="79"/>
      <c r="I275" s="80"/>
      <c r="J275" s="79"/>
      <c r="K275" s="79"/>
      <c r="L275" s="78" t="s">
        <v>10005</v>
      </c>
      <c r="M275" s="78" t="s">
        <v>10010</v>
      </c>
      <c r="N275" s="78"/>
      <c r="O275" s="79">
        <v>1</v>
      </c>
      <c r="P275" s="79">
        <v>400</v>
      </c>
      <c r="Q275" s="79">
        <v>400</v>
      </c>
      <c r="R275" s="79">
        <v>850</v>
      </c>
      <c r="S275" s="79"/>
      <c r="T275" s="79"/>
      <c r="U275" s="79"/>
      <c r="V275" s="79"/>
      <c r="W275" s="79"/>
      <c r="X275" s="79"/>
      <c r="Y275" s="79"/>
      <c r="Z275" s="79"/>
      <c r="AA275" s="79"/>
      <c r="AB275" s="79"/>
      <c r="AC275" s="79"/>
      <c r="AD275" s="81"/>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83">
        <f t="shared" si="9"/>
        <v>0.13600000000000001</v>
      </c>
    </row>
    <row r="276" spans="1:52" ht="34.950000000000003" customHeight="1" x14ac:dyDescent="0.45">
      <c r="A276" s="93" t="s">
        <v>7952</v>
      </c>
      <c r="B276" s="79">
        <v>2</v>
      </c>
      <c r="C276" s="78" t="s">
        <v>180</v>
      </c>
      <c r="D276" s="78"/>
      <c r="E276" s="78"/>
      <c r="F276" s="79"/>
      <c r="G276" s="78"/>
      <c r="H276" s="79"/>
      <c r="I276" s="80"/>
      <c r="J276" s="79"/>
      <c r="K276" s="79"/>
      <c r="L276" s="78" t="s">
        <v>5979</v>
      </c>
      <c r="M276" s="78" t="s">
        <v>9958</v>
      </c>
      <c r="N276" s="78"/>
      <c r="O276" s="79">
        <v>2</v>
      </c>
      <c r="P276" s="79"/>
      <c r="Q276" s="79"/>
      <c r="R276" s="79"/>
      <c r="S276" s="79"/>
      <c r="T276" s="79"/>
      <c r="U276" s="79"/>
      <c r="V276" s="79"/>
      <c r="W276" s="79"/>
      <c r="X276" s="79"/>
      <c r="Y276" s="79"/>
      <c r="Z276" s="79"/>
      <c r="AA276" s="79"/>
      <c r="AB276" s="79"/>
      <c r="AC276" s="79"/>
      <c r="AD276" s="81"/>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83">
        <f t="shared" si="9"/>
        <v>0</v>
      </c>
    </row>
    <row r="277" spans="1:52" ht="34.950000000000003" customHeight="1" x14ac:dyDescent="0.45">
      <c r="A277" s="93" t="s">
        <v>7952</v>
      </c>
      <c r="B277" s="79">
        <v>2</v>
      </c>
      <c r="C277" s="78" t="s">
        <v>180</v>
      </c>
      <c r="D277" s="78"/>
      <c r="E277" s="78"/>
      <c r="F277" s="79"/>
      <c r="G277" s="78"/>
      <c r="H277" s="79"/>
      <c r="I277" s="80"/>
      <c r="J277" s="79"/>
      <c r="K277" s="79"/>
      <c r="L277" s="78" t="s">
        <v>10006</v>
      </c>
      <c r="M277" s="78"/>
      <c r="N277" s="78"/>
      <c r="O277" s="79">
        <v>2</v>
      </c>
      <c r="P277" s="79"/>
      <c r="Q277" s="79"/>
      <c r="R277" s="79"/>
      <c r="S277" s="79"/>
      <c r="T277" s="79"/>
      <c r="U277" s="79"/>
      <c r="V277" s="79"/>
      <c r="W277" s="79"/>
      <c r="X277" s="79"/>
      <c r="Y277" s="79"/>
      <c r="Z277" s="79"/>
      <c r="AA277" s="79"/>
      <c r="AB277" s="79"/>
      <c r="AC277" s="79"/>
      <c r="AD277" s="81"/>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83">
        <f t="shared" si="9"/>
        <v>0</v>
      </c>
    </row>
    <row r="278" spans="1:52" ht="34.950000000000003" customHeight="1" x14ac:dyDescent="0.45">
      <c r="A278" s="93" t="s">
        <v>7952</v>
      </c>
      <c r="B278" s="79">
        <v>2</v>
      </c>
      <c r="C278" s="78" t="s">
        <v>180</v>
      </c>
      <c r="D278" s="78"/>
      <c r="E278" s="78"/>
      <c r="F278" s="79"/>
      <c r="G278" s="78"/>
      <c r="H278" s="79"/>
      <c r="I278" s="80"/>
      <c r="J278" s="79"/>
      <c r="K278" s="79"/>
      <c r="L278" s="78" t="s">
        <v>10007</v>
      </c>
      <c r="M278" s="78"/>
      <c r="N278" s="78"/>
      <c r="O278" s="79">
        <v>2</v>
      </c>
      <c r="P278" s="79"/>
      <c r="Q278" s="79"/>
      <c r="R278" s="79"/>
      <c r="S278" s="79"/>
      <c r="T278" s="79"/>
      <c r="U278" s="79"/>
      <c r="V278" s="79"/>
      <c r="W278" s="79"/>
      <c r="X278" s="79"/>
      <c r="Y278" s="79"/>
      <c r="Z278" s="79"/>
      <c r="AA278" s="79"/>
      <c r="AB278" s="79"/>
      <c r="AC278" s="79"/>
      <c r="AD278" s="81"/>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9"/>
        <v>0</v>
      </c>
    </row>
    <row r="279" spans="1:52" ht="34.950000000000003" customHeight="1" x14ac:dyDescent="0.45">
      <c r="A279" s="93" t="s">
        <v>7952</v>
      </c>
      <c r="B279" s="79">
        <v>2</v>
      </c>
      <c r="C279" s="78" t="s">
        <v>180</v>
      </c>
      <c r="D279" s="78"/>
      <c r="E279" s="78"/>
      <c r="F279" s="79"/>
      <c r="G279" s="78"/>
      <c r="H279" s="79"/>
      <c r="I279" s="80"/>
      <c r="J279" s="79"/>
      <c r="K279" s="79"/>
      <c r="L279" s="78" t="s">
        <v>10008</v>
      </c>
      <c r="M279" s="78" t="s">
        <v>9958</v>
      </c>
      <c r="N279" s="78"/>
      <c r="O279" s="79">
        <v>2</v>
      </c>
      <c r="P279" s="79">
        <v>500</v>
      </c>
      <c r="Q279" s="79">
        <v>500</v>
      </c>
      <c r="R279" s="79">
        <v>850</v>
      </c>
      <c r="S279" s="79"/>
      <c r="T279" s="79"/>
      <c r="U279" s="79"/>
      <c r="V279" s="79"/>
      <c r="W279" s="79"/>
      <c r="X279" s="79"/>
      <c r="Y279" s="79"/>
      <c r="Z279" s="79"/>
      <c r="AA279" s="79"/>
      <c r="AB279" s="79"/>
      <c r="AC279" s="79"/>
      <c r="AD279" s="81"/>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83">
        <f t="shared" si="9"/>
        <v>0.42499999999999999</v>
      </c>
    </row>
    <row r="280" spans="1:52" ht="34.950000000000003" customHeight="1" x14ac:dyDescent="0.45">
      <c r="A280" s="93" t="s">
        <v>7952</v>
      </c>
      <c r="B280" s="79">
        <v>2</v>
      </c>
      <c r="C280" s="78" t="s">
        <v>180</v>
      </c>
      <c r="D280" s="78"/>
      <c r="E280" s="78"/>
      <c r="F280" s="79"/>
      <c r="G280" s="78"/>
      <c r="H280" s="79"/>
      <c r="I280" s="80"/>
      <c r="J280" s="79"/>
      <c r="K280" s="79"/>
      <c r="L280" s="78" t="s">
        <v>9940</v>
      </c>
      <c r="M280" s="78"/>
      <c r="N280" s="78"/>
      <c r="O280" s="79">
        <v>10</v>
      </c>
      <c r="P280" s="79"/>
      <c r="Q280" s="79"/>
      <c r="R280" s="79"/>
      <c r="S280" s="79"/>
      <c r="T280" s="79"/>
      <c r="U280" s="79"/>
      <c r="V280" s="79"/>
      <c r="W280" s="79"/>
      <c r="X280" s="79"/>
      <c r="Y280" s="79"/>
      <c r="Z280" s="79"/>
      <c r="AA280" s="79"/>
      <c r="AB280" s="79"/>
      <c r="AC280" s="79"/>
      <c r="AD280" s="81"/>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83">
        <v>1</v>
      </c>
    </row>
    <row r="281" spans="1:52" s="154" customFormat="1" ht="34.950000000000003" customHeight="1" x14ac:dyDescent="0.45">
      <c r="A281" s="142" t="s">
        <v>7952</v>
      </c>
      <c r="B281" s="147">
        <v>2</v>
      </c>
      <c r="C281" s="151"/>
      <c r="D281" s="151"/>
      <c r="E281" s="151"/>
      <c r="F281" s="147"/>
      <c r="G281" s="151"/>
      <c r="H281" s="147"/>
      <c r="I281" s="155">
        <v>1412</v>
      </c>
      <c r="J281" s="147"/>
      <c r="K281" s="147"/>
      <c r="L281" s="151" t="s">
        <v>5386</v>
      </c>
      <c r="M281" s="151" t="s">
        <v>2774</v>
      </c>
      <c r="N281" s="151" t="s">
        <v>7978</v>
      </c>
      <c r="O281" s="147">
        <v>1</v>
      </c>
      <c r="P281" s="147">
        <v>700</v>
      </c>
      <c r="Q281" s="147">
        <v>700</v>
      </c>
      <c r="R281" s="147">
        <v>1500</v>
      </c>
      <c r="S281" s="147"/>
      <c r="T281" s="147" t="s">
        <v>3043</v>
      </c>
      <c r="U281" s="147"/>
      <c r="V281" s="147"/>
      <c r="W281" s="147"/>
      <c r="X281" s="147"/>
      <c r="Y281" s="147"/>
      <c r="Z281" s="147"/>
      <c r="AA281" s="147"/>
      <c r="AB281" s="147"/>
      <c r="AC281" s="147"/>
      <c r="AD281" s="153"/>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83">
        <f t="shared" si="9"/>
        <v>0.73499999999999999</v>
      </c>
    </row>
    <row r="282" spans="1:52" s="154" customFormat="1" ht="34.950000000000003" customHeight="1" x14ac:dyDescent="0.45">
      <c r="A282" s="142" t="s">
        <v>7952</v>
      </c>
      <c r="B282" s="147">
        <v>2</v>
      </c>
      <c r="C282" s="151"/>
      <c r="D282" s="151" t="s">
        <v>1946</v>
      </c>
      <c r="E282" s="151" t="s">
        <v>24</v>
      </c>
      <c r="F282" s="147">
        <v>2</v>
      </c>
      <c r="G282" s="151" t="s">
        <v>1335</v>
      </c>
      <c r="H282" s="147"/>
      <c r="I282" s="155" t="s">
        <v>7979</v>
      </c>
      <c r="J282" s="147" t="s">
        <v>0</v>
      </c>
      <c r="K282" s="147"/>
      <c r="L282" s="151" t="s">
        <v>2636</v>
      </c>
      <c r="M282" s="151" t="s">
        <v>7015</v>
      </c>
      <c r="N282" s="151" t="s">
        <v>2729</v>
      </c>
      <c r="O282" s="147">
        <v>1</v>
      </c>
      <c r="P282" s="147">
        <v>600</v>
      </c>
      <c r="Q282" s="147">
        <v>600</v>
      </c>
      <c r="R282" s="147">
        <v>1400</v>
      </c>
      <c r="S282" s="147"/>
      <c r="T282" s="147"/>
      <c r="U282" s="147"/>
      <c r="V282" s="147"/>
      <c r="W282" s="147"/>
      <c r="X282" s="147"/>
      <c r="Y282" s="147"/>
      <c r="Z282" s="147"/>
      <c r="AA282" s="147"/>
      <c r="AB282" s="147"/>
      <c r="AC282" s="147"/>
      <c r="AD282" s="153" t="s">
        <v>2799</v>
      </c>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83">
        <f t="shared" si="9"/>
        <v>0.504</v>
      </c>
    </row>
    <row r="283" spans="1:52" s="154" customFormat="1" ht="34.950000000000003" customHeight="1" x14ac:dyDescent="0.45">
      <c r="A283" s="142" t="s">
        <v>7952</v>
      </c>
      <c r="B283" s="147">
        <v>2</v>
      </c>
      <c r="C283" s="151"/>
      <c r="D283" s="151" t="s">
        <v>1950</v>
      </c>
      <c r="E283" s="151" t="s">
        <v>1704</v>
      </c>
      <c r="F283" s="147">
        <v>3</v>
      </c>
      <c r="G283" s="151" t="s">
        <v>2760</v>
      </c>
      <c r="H283" s="147"/>
      <c r="I283" s="155"/>
      <c r="J283" s="147" t="s">
        <v>0</v>
      </c>
      <c r="K283" s="147"/>
      <c r="L283" s="151" t="s">
        <v>7009</v>
      </c>
      <c r="M283" s="151" t="s">
        <v>6755</v>
      </c>
      <c r="N283" s="151" t="s">
        <v>10417</v>
      </c>
      <c r="O283" s="147">
        <v>1</v>
      </c>
      <c r="P283" s="147"/>
      <c r="Q283" s="147"/>
      <c r="R283" s="147"/>
      <c r="S283" s="147"/>
      <c r="T283" s="147"/>
      <c r="U283" s="147"/>
      <c r="V283" s="147"/>
      <c r="W283" s="147"/>
      <c r="X283" s="147"/>
      <c r="Y283" s="147"/>
      <c r="Z283" s="147"/>
      <c r="AA283" s="147"/>
      <c r="AB283" s="147"/>
      <c r="AC283" s="147"/>
      <c r="AD283" s="173" t="s">
        <v>2473</v>
      </c>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83">
        <f t="shared" si="9"/>
        <v>0</v>
      </c>
    </row>
    <row r="284" spans="1:52" s="154" customFormat="1" ht="34.950000000000003" customHeight="1" x14ac:dyDescent="0.45">
      <c r="A284" s="142" t="s">
        <v>7952</v>
      </c>
      <c r="B284" s="147">
        <v>2</v>
      </c>
      <c r="C284" s="151"/>
      <c r="D284" s="151" t="s">
        <v>1950</v>
      </c>
      <c r="E284" s="151" t="s">
        <v>1704</v>
      </c>
      <c r="F284" s="147">
        <v>3</v>
      </c>
      <c r="G284" s="151" t="s">
        <v>2760</v>
      </c>
      <c r="H284" s="147"/>
      <c r="I284" s="155"/>
      <c r="J284" s="147" t="s">
        <v>0</v>
      </c>
      <c r="K284" s="147"/>
      <c r="L284" s="151" t="s">
        <v>1341</v>
      </c>
      <c r="M284" s="151" t="s">
        <v>421</v>
      </c>
      <c r="N284" s="151" t="s">
        <v>2730</v>
      </c>
      <c r="O284" s="147">
        <v>1</v>
      </c>
      <c r="P284" s="147"/>
      <c r="Q284" s="147"/>
      <c r="R284" s="147"/>
      <c r="S284" s="147"/>
      <c r="T284" s="147"/>
      <c r="U284" s="147"/>
      <c r="V284" s="147"/>
      <c r="W284" s="147"/>
      <c r="X284" s="147"/>
      <c r="Y284" s="147"/>
      <c r="Z284" s="147"/>
      <c r="AA284" s="147"/>
      <c r="AB284" s="147"/>
      <c r="AC284" s="147"/>
      <c r="AD284" s="153"/>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83">
        <f t="shared" si="9"/>
        <v>0</v>
      </c>
    </row>
    <row r="285" spans="1:52" s="154" customFormat="1" ht="34.950000000000003" customHeight="1" x14ac:dyDescent="0.45">
      <c r="A285" s="142" t="s">
        <v>7952</v>
      </c>
      <c r="B285" s="147">
        <v>2</v>
      </c>
      <c r="C285" s="151"/>
      <c r="D285" s="151"/>
      <c r="E285" s="151"/>
      <c r="F285" s="147"/>
      <c r="G285" s="151"/>
      <c r="H285" s="147"/>
      <c r="I285" s="155"/>
      <c r="J285" s="147"/>
      <c r="K285" s="147"/>
      <c r="L285" s="151" t="s">
        <v>6555</v>
      </c>
      <c r="M285" s="151" t="s">
        <v>7010</v>
      </c>
      <c r="N285" s="151" t="s">
        <v>7011</v>
      </c>
      <c r="O285" s="147">
        <v>1</v>
      </c>
      <c r="P285" s="147"/>
      <c r="Q285" s="147"/>
      <c r="R285" s="147"/>
      <c r="S285" s="147"/>
      <c r="T285" s="147"/>
      <c r="U285" s="147"/>
      <c r="V285" s="147"/>
      <c r="W285" s="147"/>
      <c r="X285" s="147"/>
      <c r="Y285" s="147"/>
      <c r="Z285" s="147"/>
      <c r="AA285" s="147"/>
      <c r="AB285" s="147"/>
      <c r="AC285" s="147"/>
      <c r="AD285" s="153">
        <v>37344</v>
      </c>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83">
        <f t="shared" si="9"/>
        <v>0</v>
      </c>
    </row>
    <row r="286" spans="1:52" s="154" customFormat="1" ht="34.950000000000003" customHeight="1" x14ac:dyDescent="0.45">
      <c r="A286" s="142" t="s">
        <v>7952</v>
      </c>
      <c r="B286" s="147">
        <v>2</v>
      </c>
      <c r="C286" s="151"/>
      <c r="D286" s="151"/>
      <c r="E286" s="151"/>
      <c r="F286" s="147"/>
      <c r="G286" s="151"/>
      <c r="H286" s="147"/>
      <c r="I286" s="155"/>
      <c r="J286" s="147"/>
      <c r="K286" s="147"/>
      <c r="L286" s="151" t="s">
        <v>6555</v>
      </c>
      <c r="M286" s="151" t="s">
        <v>7010</v>
      </c>
      <c r="N286" s="151" t="s">
        <v>7011</v>
      </c>
      <c r="O286" s="147">
        <v>1</v>
      </c>
      <c r="P286" s="147"/>
      <c r="Q286" s="147"/>
      <c r="R286" s="147"/>
      <c r="S286" s="147"/>
      <c r="T286" s="147"/>
      <c r="U286" s="147"/>
      <c r="V286" s="147"/>
      <c r="W286" s="147"/>
      <c r="X286" s="147"/>
      <c r="Y286" s="147"/>
      <c r="Z286" s="147"/>
      <c r="AA286" s="147"/>
      <c r="AB286" s="147"/>
      <c r="AC286" s="147"/>
      <c r="AD286" s="153">
        <v>37344</v>
      </c>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83">
        <f t="shared" si="9"/>
        <v>0</v>
      </c>
    </row>
    <row r="287" spans="1:52" s="154" customFormat="1" ht="34.950000000000003" customHeight="1" x14ac:dyDescent="0.45">
      <c r="A287" s="142" t="s">
        <v>7952</v>
      </c>
      <c r="B287" s="147">
        <v>2</v>
      </c>
      <c r="C287" s="151"/>
      <c r="D287" s="151" t="s">
        <v>1950</v>
      </c>
      <c r="E287" s="151" t="s">
        <v>1704</v>
      </c>
      <c r="F287" s="147">
        <v>3</v>
      </c>
      <c r="G287" s="151" t="s">
        <v>2760</v>
      </c>
      <c r="H287" s="147"/>
      <c r="I287" s="155"/>
      <c r="J287" s="147" t="s">
        <v>0</v>
      </c>
      <c r="K287" s="147"/>
      <c r="L287" s="151" t="s">
        <v>6555</v>
      </c>
      <c r="M287" s="151" t="s">
        <v>7010</v>
      </c>
      <c r="N287" s="151" t="s">
        <v>7011</v>
      </c>
      <c r="O287" s="147">
        <v>1</v>
      </c>
      <c r="P287" s="147"/>
      <c r="Q287" s="147"/>
      <c r="R287" s="147"/>
      <c r="S287" s="147"/>
      <c r="T287" s="147"/>
      <c r="U287" s="147"/>
      <c r="V287" s="147"/>
      <c r="W287" s="147"/>
      <c r="X287" s="147"/>
      <c r="Y287" s="147"/>
      <c r="Z287" s="147"/>
      <c r="AA287" s="147"/>
      <c r="AB287" s="147"/>
      <c r="AC287" s="147"/>
      <c r="AD287" s="153">
        <v>37344</v>
      </c>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83">
        <f t="shared" si="9"/>
        <v>0</v>
      </c>
    </row>
    <row r="288" spans="1:52" s="160" customFormat="1" ht="34.950000000000003" customHeight="1" x14ac:dyDescent="0.45">
      <c r="A288" s="142" t="s">
        <v>7952</v>
      </c>
      <c r="B288" s="147">
        <v>2</v>
      </c>
      <c r="C288" s="151"/>
      <c r="D288" s="151" t="s">
        <v>1950</v>
      </c>
      <c r="E288" s="151" t="s">
        <v>1704</v>
      </c>
      <c r="F288" s="147">
        <v>3</v>
      </c>
      <c r="G288" s="151" t="s">
        <v>2760</v>
      </c>
      <c r="H288" s="147"/>
      <c r="I288" s="155"/>
      <c r="J288" s="147" t="s">
        <v>0</v>
      </c>
      <c r="K288" s="147"/>
      <c r="L288" s="151" t="s">
        <v>6555</v>
      </c>
      <c r="M288" s="151" t="s">
        <v>1360</v>
      </c>
      <c r="N288" s="151" t="s">
        <v>7013</v>
      </c>
      <c r="O288" s="147">
        <v>1</v>
      </c>
      <c r="P288" s="147"/>
      <c r="Q288" s="147"/>
      <c r="R288" s="147"/>
      <c r="S288" s="147"/>
      <c r="T288" s="147"/>
      <c r="U288" s="147"/>
      <c r="V288" s="147"/>
      <c r="W288" s="147"/>
      <c r="X288" s="147"/>
      <c r="Y288" s="147"/>
      <c r="Z288" s="147"/>
      <c r="AA288" s="147"/>
      <c r="AB288" s="147"/>
      <c r="AC288" s="147"/>
      <c r="AD288" s="190">
        <v>40599</v>
      </c>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83">
        <f t="shared" si="9"/>
        <v>0</v>
      </c>
    </row>
    <row r="289" spans="1:52" s="160" customFormat="1" ht="34.950000000000003" customHeight="1" x14ac:dyDescent="0.45">
      <c r="A289" s="142" t="s">
        <v>7952</v>
      </c>
      <c r="B289" s="147">
        <v>2</v>
      </c>
      <c r="C289" s="151"/>
      <c r="D289" s="151" t="s">
        <v>1950</v>
      </c>
      <c r="E289" s="151" t="s">
        <v>1704</v>
      </c>
      <c r="F289" s="147">
        <v>3</v>
      </c>
      <c r="G289" s="151" t="s">
        <v>2760</v>
      </c>
      <c r="H289" s="147"/>
      <c r="I289" s="155"/>
      <c r="J289" s="147" t="s">
        <v>0</v>
      </c>
      <c r="K289" s="147"/>
      <c r="L289" s="151" t="s">
        <v>6555</v>
      </c>
      <c r="M289" s="151" t="s">
        <v>1360</v>
      </c>
      <c r="N289" s="151" t="s">
        <v>7013</v>
      </c>
      <c r="O289" s="147">
        <v>4</v>
      </c>
      <c r="P289" s="147"/>
      <c r="Q289" s="147"/>
      <c r="R289" s="147"/>
      <c r="S289" s="147"/>
      <c r="T289" s="147"/>
      <c r="U289" s="147"/>
      <c r="V289" s="147"/>
      <c r="W289" s="147"/>
      <c r="X289" s="147"/>
      <c r="Y289" s="147"/>
      <c r="Z289" s="147"/>
      <c r="AA289" s="147"/>
      <c r="AB289" s="147"/>
      <c r="AC289" s="147"/>
      <c r="AD289" s="153">
        <v>40624</v>
      </c>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83">
        <f t="shared" si="9"/>
        <v>0</v>
      </c>
    </row>
    <row r="290" spans="1:52" s="154" customFormat="1" ht="34.950000000000003" customHeight="1" x14ac:dyDescent="0.45">
      <c r="A290" s="142" t="s">
        <v>7952</v>
      </c>
      <c r="B290" s="147">
        <v>2</v>
      </c>
      <c r="C290" s="151"/>
      <c r="D290" s="151"/>
      <c r="E290" s="151"/>
      <c r="F290" s="147"/>
      <c r="G290" s="151"/>
      <c r="H290" s="147"/>
      <c r="I290" s="155"/>
      <c r="J290" s="147"/>
      <c r="K290" s="147"/>
      <c r="L290" s="151" t="s">
        <v>7012</v>
      </c>
      <c r="M290" s="151"/>
      <c r="N290" s="151"/>
      <c r="O290" s="147">
        <v>4</v>
      </c>
      <c r="P290" s="147"/>
      <c r="Q290" s="147"/>
      <c r="R290" s="147"/>
      <c r="S290" s="147"/>
      <c r="T290" s="147"/>
      <c r="U290" s="147"/>
      <c r="V290" s="147"/>
      <c r="W290" s="147"/>
      <c r="X290" s="147"/>
      <c r="Y290" s="147"/>
      <c r="Z290" s="147"/>
      <c r="AA290" s="147"/>
      <c r="AB290" s="147"/>
      <c r="AC290" s="147"/>
      <c r="AD290" s="153" t="s">
        <v>2472</v>
      </c>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83">
        <f t="shared" si="9"/>
        <v>0</v>
      </c>
    </row>
  </sheetData>
  <autoFilter ref="A2:BN29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FAB9-B2A4-480A-B1B2-30CDA6E16748}">
  <sheetPr>
    <tabColor theme="8" tint="0.59999389629810485"/>
    <pageSetUpPr fitToPage="1"/>
  </sheetPr>
  <dimension ref="A1:AZ356"/>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5818</v>
      </c>
      <c r="B3" s="77">
        <v>3</v>
      </c>
      <c r="C3" s="93" t="s">
        <v>7924</v>
      </c>
      <c r="D3" s="93"/>
      <c r="E3" s="93"/>
      <c r="F3" s="94"/>
      <c r="G3" s="93"/>
      <c r="H3" s="77"/>
      <c r="I3" s="95">
        <v>4473</v>
      </c>
      <c r="J3" s="77"/>
      <c r="K3" s="77"/>
      <c r="L3" s="93" t="s">
        <v>3651</v>
      </c>
      <c r="M3" s="96" t="s">
        <v>7927</v>
      </c>
      <c r="N3" s="96"/>
      <c r="O3" s="79">
        <v>1</v>
      </c>
      <c r="P3" s="77">
        <v>300</v>
      </c>
      <c r="Q3" s="77">
        <v>300</v>
      </c>
      <c r="R3" s="77">
        <v>450</v>
      </c>
      <c r="S3" s="77"/>
      <c r="T3" s="77"/>
      <c r="U3" s="77"/>
      <c r="V3" s="77"/>
      <c r="W3" s="77"/>
      <c r="X3" s="77"/>
      <c r="Y3" s="77"/>
      <c r="Z3" s="77"/>
      <c r="AA3" s="77"/>
      <c r="AB3" s="77"/>
      <c r="AC3" s="77"/>
      <c r="AD3" s="77"/>
      <c r="AE3" s="77"/>
      <c r="AF3" s="77"/>
      <c r="AG3" s="77"/>
      <c r="AH3" s="77"/>
      <c r="AI3" s="77"/>
      <c r="AJ3" s="77"/>
      <c r="AK3" s="77"/>
      <c r="AL3" s="77" t="s">
        <v>3482</v>
      </c>
      <c r="AM3" s="94"/>
      <c r="AN3" s="94"/>
      <c r="AO3" s="77"/>
      <c r="AP3" s="77"/>
      <c r="AQ3" s="77"/>
      <c r="AR3" s="77"/>
      <c r="AS3" s="97"/>
      <c r="AT3" s="77">
        <v>5789</v>
      </c>
      <c r="AU3" s="77">
        <v>10</v>
      </c>
      <c r="AV3" s="94" t="s">
        <v>3618</v>
      </c>
      <c r="AW3" s="77" t="s">
        <v>2874</v>
      </c>
      <c r="AX3" s="94" t="s">
        <v>3232</v>
      </c>
      <c r="AY3" s="77"/>
      <c r="AZ3" s="83">
        <f t="shared" ref="AZ3:AZ34" si="0">P3*Q3*R3/1000000000*O3</f>
        <v>4.0500000000000001E-2</v>
      </c>
    </row>
    <row r="4" spans="1:52" s="99" customFormat="1" ht="34.950000000000003" customHeight="1" x14ac:dyDescent="0.45">
      <c r="A4" s="93" t="s">
        <v>5818</v>
      </c>
      <c r="B4" s="77">
        <v>3</v>
      </c>
      <c r="C4" s="93" t="s">
        <v>3775</v>
      </c>
      <c r="D4" s="93"/>
      <c r="E4" s="93"/>
      <c r="F4" s="94"/>
      <c r="G4" s="93"/>
      <c r="H4" s="77"/>
      <c r="I4" s="95">
        <v>4474</v>
      </c>
      <c r="J4" s="77"/>
      <c r="K4" s="77"/>
      <c r="L4" s="93" t="s">
        <v>3651</v>
      </c>
      <c r="M4" s="96" t="s">
        <v>7927</v>
      </c>
      <c r="N4" s="96"/>
      <c r="O4" s="79">
        <v>1</v>
      </c>
      <c r="P4" s="77">
        <v>300</v>
      </c>
      <c r="Q4" s="77">
        <v>300</v>
      </c>
      <c r="R4" s="77">
        <v>450</v>
      </c>
      <c r="S4" s="77"/>
      <c r="T4" s="77"/>
      <c r="U4" s="77"/>
      <c r="V4" s="77"/>
      <c r="W4" s="77"/>
      <c r="X4" s="77"/>
      <c r="Y4" s="77"/>
      <c r="Z4" s="77"/>
      <c r="AA4" s="77"/>
      <c r="AB4" s="77"/>
      <c r="AC4" s="77"/>
      <c r="AD4" s="77"/>
      <c r="AE4" s="77"/>
      <c r="AF4" s="77"/>
      <c r="AG4" s="77"/>
      <c r="AH4" s="77"/>
      <c r="AI4" s="77"/>
      <c r="AJ4" s="77"/>
      <c r="AK4" s="77"/>
      <c r="AL4" s="77" t="s">
        <v>3482</v>
      </c>
      <c r="AM4" s="94"/>
      <c r="AN4" s="94"/>
      <c r="AO4" s="77"/>
      <c r="AP4" s="77"/>
      <c r="AQ4" s="77"/>
      <c r="AR4" s="77"/>
      <c r="AS4" s="97"/>
      <c r="AT4" s="77">
        <v>5790</v>
      </c>
      <c r="AU4" s="77">
        <v>10</v>
      </c>
      <c r="AV4" s="94" t="s">
        <v>3618</v>
      </c>
      <c r="AW4" s="77" t="s">
        <v>2874</v>
      </c>
      <c r="AX4" s="94" t="s">
        <v>3232</v>
      </c>
      <c r="AY4" s="77"/>
      <c r="AZ4" s="83">
        <f t="shared" si="0"/>
        <v>4.0500000000000001E-2</v>
      </c>
    </row>
    <row r="5" spans="1:52" s="99" customFormat="1" ht="34.950000000000003" customHeight="1" x14ac:dyDescent="0.45">
      <c r="A5" s="93" t="s">
        <v>5818</v>
      </c>
      <c r="B5" s="77">
        <v>3</v>
      </c>
      <c r="C5" s="93" t="s">
        <v>3775</v>
      </c>
      <c r="D5" s="93"/>
      <c r="E5" s="93"/>
      <c r="F5" s="94"/>
      <c r="G5" s="93"/>
      <c r="H5" s="77"/>
      <c r="I5" s="95">
        <v>4475</v>
      </c>
      <c r="J5" s="77"/>
      <c r="K5" s="77"/>
      <c r="L5" s="93" t="s">
        <v>3651</v>
      </c>
      <c r="M5" s="96" t="s">
        <v>7927</v>
      </c>
      <c r="N5" s="96"/>
      <c r="O5" s="79">
        <v>1</v>
      </c>
      <c r="P5" s="77">
        <v>300</v>
      </c>
      <c r="Q5" s="77">
        <v>300</v>
      </c>
      <c r="R5" s="77">
        <v>450</v>
      </c>
      <c r="S5" s="77"/>
      <c r="T5" s="77"/>
      <c r="U5" s="77"/>
      <c r="V5" s="77"/>
      <c r="W5" s="77"/>
      <c r="X5" s="77"/>
      <c r="Y5" s="77"/>
      <c r="Z5" s="77"/>
      <c r="AA5" s="77"/>
      <c r="AB5" s="77"/>
      <c r="AC5" s="77"/>
      <c r="AD5" s="77"/>
      <c r="AE5" s="77"/>
      <c r="AF5" s="77"/>
      <c r="AG5" s="77"/>
      <c r="AH5" s="77"/>
      <c r="AI5" s="77"/>
      <c r="AJ5" s="77"/>
      <c r="AK5" s="77"/>
      <c r="AL5" s="77" t="s">
        <v>3482</v>
      </c>
      <c r="AM5" s="94"/>
      <c r="AN5" s="94"/>
      <c r="AO5" s="77"/>
      <c r="AP5" s="77"/>
      <c r="AQ5" s="77"/>
      <c r="AR5" s="77"/>
      <c r="AS5" s="97"/>
      <c r="AT5" s="77">
        <v>5791</v>
      </c>
      <c r="AU5" s="77">
        <v>10</v>
      </c>
      <c r="AV5" s="94" t="s">
        <v>3618</v>
      </c>
      <c r="AW5" s="77" t="s">
        <v>2874</v>
      </c>
      <c r="AX5" s="94" t="s">
        <v>3232</v>
      </c>
      <c r="AY5" s="77"/>
      <c r="AZ5" s="83">
        <f t="shared" si="0"/>
        <v>4.0500000000000001E-2</v>
      </c>
    </row>
    <row r="6" spans="1:52" s="99" customFormat="1" ht="34.950000000000003" customHeight="1" x14ac:dyDescent="0.45">
      <c r="A6" s="93" t="s">
        <v>5818</v>
      </c>
      <c r="B6" s="77">
        <v>3</v>
      </c>
      <c r="C6" s="93" t="s">
        <v>3775</v>
      </c>
      <c r="D6" s="93"/>
      <c r="E6" s="93"/>
      <c r="F6" s="94"/>
      <c r="G6" s="93"/>
      <c r="H6" s="77"/>
      <c r="I6" s="95">
        <v>4476</v>
      </c>
      <c r="J6" s="77"/>
      <c r="K6" s="77"/>
      <c r="L6" s="93" t="s">
        <v>3651</v>
      </c>
      <c r="M6" s="96" t="s">
        <v>7927</v>
      </c>
      <c r="N6" s="96"/>
      <c r="O6" s="79">
        <v>1</v>
      </c>
      <c r="P6" s="77">
        <v>300</v>
      </c>
      <c r="Q6" s="77">
        <v>300</v>
      </c>
      <c r="R6" s="77">
        <v>450</v>
      </c>
      <c r="S6" s="77"/>
      <c r="T6" s="77"/>
      <c r="U6" s="77"/>
      <c r="V6" s="77"/>
      <c r="W6" s="77"/>
      <c r="X6" s="77"/>
      <c r="Y6" s="77"/>
      <c r="Z6" s="77"/>
      <c r="AA6" s="77"/>
      <c r="AB6" s="77"/>
      <c r="AC6" s="77"/>
      <c r="AD6" s="77"/>
      <c r="AE6" s="77"/>
      <c r="AF6" s="77"/>
      <c r="AG6" s="77"/>
      <c r="AH6" s="77"/>
      <c r="AI6" s="77"/>
      <c r="AJ6" s="77"/>
      <c r="AK6" s="77"/>
      <c r="AL6" s="77" t="s">
        <v>3482</v>
      </c>
      <c r="AM6" s="94"/>
      <c r="AN6" s="94"/>
      <c r="AO6" s="77"/>
      <c r="AP6" s="77"/>
      <c r="AQ6" s="77"/>
      <c r="AR6" s="77"/>
      <c r="AS6" s="97"/>
      <c r="AT6" s="77">
        <v>5792</v>
      </c>
      <c r="AU6" s="77">
        <v>10</v>
      </c>
      <c r="AV6" s="94" t="s">
        <v>3618</v>
      </c>
      <c r="AW6" s="77" t="s">
        <v>2874</v>
      </c>
      <c r="AX6" s="94" t="s">
        <v>3232</v>
      </c>
      <c r="AY6" s="77"/>
      <c r="AZ6" s="83">
        <f t="shared" si="0"/>
        <v>4.0500000000000001E-2</v>
      </c>
    </row>
    <row r="7" spans="1:52" s="99" customFormat="1" ht="34.950000000000003" customHeight="1" x14ac:dyDescent="0.45">
      <c r="A7" s="93" t="s">
        <v>5818</v>
      </c>
      <c r="B7" s="77">
        <v>3</v>
      </c>
      <c r="C7" s="93" t="s">
        <v>3775</v>
      </c>
      <c r="D7" s="93"/>
      <c r="E7" s="93"/>
      <c r="F7" s="94"/>
      <c r="G7" s="93"/>
      <c r="H7" s="77"/>
      <c r="I7" s="95">
        <v>4477</v>
      </c>
      <c r="J7" s="77"/>
      <c r="K7" s="77"/>
      <c r="L7" s="93" t="s">
        <v>3651</v>
      </c>
      <c r="M7" s="96" t="s">
        <v>7927</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t="s">
        <v>3482</v>
      </c>
      <c r="AM7" s="94"/>
      <c r="AN7" s="94"/>
      <c r="AO7" s="77"/>
      <c r="AP7" s="77"/>
      <c r="AQ7" s="77"/>
      <c r="AR7" s="77"/>
      <c r="AS7" s="97"/>
      <c r="AT7" s="77">
        <v>5793</v>
      </c>
      <c r="AU7" s="77">
        <v>10</v>
      </c>
      <c r="AV7" s="94" t="s">
        <v>3618</v>
      </c>
      <c r="AW7" s="77" t="s">
        <v>2874</v>
      </c>
      <c r="AX7" s="94" t="s">
        <v>3232</v>
      </c>
      <c r="AY7" s="77"/>
      <c r="AZ7" s="83">
        <f t="shared" si="0"/>
        <v>4.0500000000000001E-2</v>
      </c>
    </row>
    <row r="8" spans="1:52" s="99" customFormat="1" ht="34.950000000000003" customHeight="1" x14ac:dyDescent="0.45">
      <c r="A8" s="93" t="s">
        <v>5818</v>
      </c>
      <c r="B8" s="77">
        <v>3</v>
      </c>
      <c r="C8" s="93" t="s">
        <v>3775</v>
      </c>
      <c r="D8" s="93"/>
      <c r="E8" s="93"/>
      <c r="F8" s="94"/>
      <c r="G8" s="93"/>
      <c r="H8" s="77"/>
      <c r="I8" s="95">
        <v>4478</v>
      </c>
      <c r="J8" s="77"/>
      <c r="K8" s="77"/>
      <c r="L8" s="93" t="s">
        <v>3651</v>
      </c>
      <c r="M8" s="96" t="s">
        <v>7927</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t="s">
        <v>3482</v>
      </c>
      <c r="AM8" s="94"/>
      <c r="AN8" s="94"/>
      <c r="AO8" s="77"/>
      <c r="AP8" s="77"/>
      <c r="AQ8" s="77"/>
      <c r="AR8" s="77"/>
      <c r="AS8" s="97"/>
      <c r="AT8" s="77">
        <v>5794</v>
      </c>
      <c r="AU8" s="77">
        <v>10</v>
      </c>
      <c r="AV8" s="94" t="s">
        <v>3618</v>
      </c>
      <c r="AW8" s="77" t="s">
        <v>2874</v>
      </c>
      <c r="AX8" s="94" t="s">
        <v>3232</v>
      </c>
      <c r="AY8" s="77"/>
      <c r="AZ8" s="83">
        <f t="shared" si="0"/>
        <v>4.0500000000000001E-2</v>
      </c>
    </row>
    <row r="9" spans="1:52" s="99" customFormat="1" ht="34.950000000000003" customHeight="1" x14ac:dyDescent="0.45">
      <c r="A9" s="93" t="s">
        <v>5818</v>
      </c>
      <c r="B9" s="77">
        <v>3</v>
      </c>
      <c r="C9" s="93" t="s">
        <v>3775</v>
      </c>
      <c r="D9" s="93"/>
      <c r="E9" s="93"/>
      <c r="F9" s="94"/>
      <c r="G9" s="93"/>
      <c r="H9" s="77"/>
      <c r="I9" s="95">
        <v>4479</v>
      </c>
      <c r="J9" s="77"/>
      <c r="K9" s="77"/>
      <c r="L9" s="93" t="s">
        <v>3651</v>
      </c>
      <c r="M9" s="96" t="s">
        <v>7927</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t="s">
        <v>3482</v>
      </c>
      <c r="AM9" s="94"/>
      <c r="AN9" s="94"/>
      <c r="AO9" s="77"/>
      <c r="AP9" s="77"/>
      <c r="AQ9" s="77"/>
      <c r="AR9" s="77"/>
      <c r="AS9" s="97"/>
      <c r="AT9" s="77">
        <v>5795</v>
      </c>
      <c r="AU9" s="77">
        <v>10</v>
      </c>
      <c r="AV9" s="94" t="s">
        <v>3618</v>
      </c>
      <c r="AW9" s="77" t="s">
        <v>2874</v>
      </c>
      <c r="AX9" s="94" t="s">
        <v>3232</v>
      </c>
      <c r="AY9" s="77"/>
      <c r="AZ9" s="83">
        <f t="shared" si="0"/>
        <v>4.0500000000000001E-2</v>
      </c>
    </row>
    <row r="10" spans="1:52" s="99" customFormat="1" ht="34.950000000000003" customHeight="1" x14ac:dyDescent="0.45">
      <c r="A10" s="93" t="s">
        <v>5818</v>
      </c>
      <c r="B10" s="77">
        <v>3</v>
      </c>
      <c r="C10" s="93" t="s">
        <v>3775</v>
      </c>
      <c r="D10" s="93"/>
      <c r="E10" s="93"/>
      <c r="F10" s="94"/>
      <c r="G10" s="93"/>
      <c r="H10" s="77"/>
      <c r="I10" s="95">
        <v>4480</v>
      </c>
      <c r="J10" s="77"/>
      <c r="K10" s="77"/>
      <c r="L10" s="93" t="s">
        <v>3651</v>
      </c>
      <c r="M10" s="96" t="s">
        <v>7927</v>
      </c>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c r="AK10" s="77"/>
      <c r="AL10" s="77" t="s">
        <v>3482</v>
      </c>
      <c r="AM10" s="94"/>
      <c r="AN10" s="94"/>
      <c r="AO10" s="77"/>
      <c r="AP10" s="77"/>
      <c r="AQ10" s="77"/>
      <c r="AR10" s="77"/>
      <c r="AS10" s="97"/>
      <c r="AT10" s="77">
        <v>5796</v>
      </c>
      <c r="AU10" s="77">
        <v>10</v>
      </c>
      <c r="AV10" s="94" t="s">
        <v>3618</v>
      </c>
      <c r="AW10" s="77" t="s">
        <v>2874</v>
      </c>
      <c r="AX10" s="94" t="s">
        <v>3232</v>
      </c>
      <c r="AY10" s="77"/>
      <c r="AZ10" s="83">
        <f t="shared" si="0"/>
        <v>4.0500000000000001E-2</v>
      </c>
    </row>
    <row r="11" spans="1:52" s="99" customFormat="1" ht="34.950000000000003" customHeight="1" x14ac:dyDescent="0.45">
      <c r="A11" s="93" t="s">
        <v>5818</v>
      </c>
      <c r="B11" s="77">
        <v>3</v>
      </c>
      <c r="C11" s="93" t="s">
        <v>3775</v>
      </c>
      <c r="D11" s="93"/>
      <c r="E11" s="93"/>
      <c r="F11" s="94"/>
      <c r="G11" s="93"/>
      <c r="H11" s="77"/>
      <c r="I11" s="95">
        <v>4481</v>
      </c>
      <c r="J11" s="77"/>
      <c r="K11" s="77"/>
      <c r="L11" s="93" t="s">
        <v>3222</v>
      </c>
      <c r="M11" s="96" t="s">
        <v>3223</v>
      </c>
      <c r="N11" s="96" t="s">
        <v>3652</v>
      </c>
      <c r="O11" s="79">
        <v>1</v>
      </c>
      <c r="P11" s="77">
        <v>400</v>
      </c>
      <c r="Q11" s="77">
        <v>300</v>
      </c>
      <c r="R11" s="77">
        <v>600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5797</v>
      </c>
      <c r="AU11" s="77">
        <v>10</v>
      </c>
      <c r="AV11" s="94" t="s">
        <v>3618</v>
      </c>
      <c r="AW11" s="77" t="s">
        <v>2874</v>
      </c>
      <c r="AX11" s="94" t="s">
        <v>3232</v>
      </c>
      <c r="AY11" s="77"/>
      <c r="AZ11" s="83">
        <f t="shared" si="0"/>
        <v>7.1999999999999995E-2</v>
      </c>
    </row>
    <row r="12" spans="1:52" s="99" customFormat="1" ht="34.950000000000003" customHeight="1" x14ac:dyDescent="0.45">
      <c r="A12" s="93" t="s">
        <v>5818</v>
      </c>
      <c r="B12" s="77">
        <v>3</v>
      </c>
      <c r="C12" s="93" t="s">
        <v>3775</v>
      </c>
      <c r="D12" s="93"/>
      <c r="E12" s="93"/>
      <c r="F12" s="94"/>
      <c r="G12" s="93"/>
      <c r="H12" s="77"/>
      <c r="I12" s="95">
        <v>4482</v>
      </c>
      <c r="J12" s="77"/>
      <c r="K12" s="77"/>
      <c r="L12" s="93" t="s">
        <v>2491</v>
      </c>
      <c r="M12" s="96" t="s">
        <v>7925</v>
      </c>
      <c r="N12" s="96"/>
      <c r="O12" s="79">
        <v>1</v>
      </c>
      <c r="P12" s="77">
        <v>500</v>
      </c>
      <c r="Q12" s="77">
        <v>350</v>
      </c>
      <c r="R12" s="77">
        <v>600</v>
      </c>
      <c r="S12" s="77"/>
      <c r="T12" s="77"/>
      <c r="U12" s="77"/>
      <c r="V12" s="77"/>
      <c r="W12" s="77"/>
      <c r="X12" s="77"/>
      <c r="Y12" s="77"/>
      <c r="Z12" s="77"/>
      <c r="AA12" s="77"/>
      <c r="AB12" s="77"/>
      <c r="AC12" s="77"/>
      <c r="AD12" s="77"/>
      <c r="AE12" s="77"/>
      <c r="AF12" s="77"/>
      <c r="AG12" s="77"/>
      <c r="AH12" s="77"/>
      <c r="AI12" s="77"/>
      <c r="AJ12" s="77" t="s">
        <v>3482</v>
      </c>
      <c r="AK12" s="77"/>
      <c r="AL12" s="77"/>
      <c r="AM12" s="94"/>
      <c r="AN12" s="94"/>
      <c r="AO12" s="77"/>
      <c r="AP12" s="77"/>
      <c r="AQ12" s="77"/>
      <c r="AR12" s="77"/>
      <c r="AS12" s="97"/>
      <c r="AT12" s="77">
        <v>5798</v>
      </c>
      <c r="AU12" s="77">
        <v>10</v>
      </c>
      <c r="AV12" s="94" t="s">
        <v>3618</v>
      </c>
      <c r="AW12" s="77" t="s">
        <v>2876</v>
      </c>
      <c r="AX12" s="94" t="s">
        <v>3074</v>
      </c>
      <c r="AY12" s="77"/>
      <c r="AZ12" s="83">
        <f t="shared" si="0"/>
        <v>0.105</v>
      </c>
    </row>
    <row r="13" spans="1:52" s="99" customFormat="1" ht="34.950000000000003" customHeight="1" x14ac:dyDescent="0.45">
      <c r="A13" s="93" t="s">
        <v>5818</v>
      </c>
      <c r="B13" s="77">
        <v>3</v>
      </c>
      <c r="C13" s="93" t="s">
        <v>3775</v>
      </c>
      <c r="D13" s="93"/>
      <c r="E13" s="93"/>
      <c r="F13" s="94"/>
      <c r="G13" s="93"/>
      <c r="H13" s="77"/>
      <c r="I13" s="95">
        <v>4483</v>
      </c>
      <c r="J13" s="77"/>
      <c r="K13" s="77"/>
      <c r="L13" s="93" t="s">
        <v>3627</v>
      </c>
      <c r="M13" s="96" t="s">
        <v>7926</v>
      </c>
      <c r="N13" s="96"/>
      <c r="O13" s="79">
        <v>1</v>
      </c>
      <c r="P13" s="77">
        <v>350</v>
      </c>
      <c r="Q13" s="77">
        <v>400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5799</v>
      </c>
      <c r="AU13" s="77">
        <v>10</v>
      </c>
      <c r="AV13" s="94" t="s">
        <v>3618</v>
      </c>
      <c r="AW13" s="77" t="s">
        <v>2876</v>
      </c>
      <c r="AX13" s="94" t="s">
        <v>3074</v>
      </c>
      <c r="AY13" s="77"/>
      <c r="AZ13" s="83">
        <f t="shared" si="0"/>
        <v>9.8000000000000004E-2</v>
      </c>
    </row>
    <row r="14" spans="1:52" s="99" customFormat="1" ht="34.950000000000003" customHeight="1" x14ac:dyDescent="0.45">
      <c r="A14" s="93" t="s">
        <v>5818</v>
      </c>
      <c r="B14" s="77">
        <v>3</v>
      </c>
      <c r="C14" s="93" t="s">
        <v>3775</v>
      </c>
      <c r="D14" s="93"/>
      <c r="E14" s="93"/>
      <c r="F14" s="94"/>
      <c r="G14" s="93"/>
      <c r="H14" s="77"/>
      <c r="I14" s="95">
        <v>4484</v>
      </c>
      <c r="J14" s="77"/>
      <c r="K14" s="77"/>
      <c r="L14" s="93" t="s">
        <v>3627</v>
      </c>
      <c r="M14" s="96"/>
      <c r="N14" s="96"/>
      <c r="O14" s="79">
        <v>1</v>
      </c>
      <c r="P14" s="77">
        <v>350</v>
      </c>
      <c r="Q14" s="77">
        <v>400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5800</v>
      </c>
      <c r="AU14" s="77">
        <v>10</v>
      </c>
      <c r="AV14" s="94" t="s">
        <v>3618</v>
      </c>
      <c r="AW14" s="77" t="s">
        <v>2876</v>
      </c>
      <c r="AX14" s="94" t="s">
        <v>3074</v>
      </c>
      <c r="AY14" s="77"/>
      <c r="AZ14" s="83">
        <f t="shared" si="0"/>
        <v>9.8000000000000004E-2</v>
      </c>
    </row>
    <row r="15" spans="1:52" s="99" customFormat="1" ht="34.950000000000003" customHeight="1" x14ac:dyDescent="0.45">
      <c r="A15" s="93" t="s">
        <v>5818</v>
      </c>
      <c r="B15" s="77">
        <v>3</v>
      </c>
      <c r="C15" s="93" t="s">
        <v>3775</v>
      </c>
      <c r="D15" s="93" t="s">
        <v>3620</v>
      </c>
      <c r="E15" s="93"/>
      <c r="F15" s="94">
        <v>4</v>
      </c>
      <c r="G15" s="93" t="s">
        <v>3653</v>
      </c>
      <c r="H15" s="77"/>
      <c r="I15" s="95">
        <v>4485</v>
      </c>
      <c r="J15" s="77" t="s">
        <v>5427</v>
      </c>
      <c r="K15" s="77"/>
      <c r="L15" s="93" t="s">
        <v>2916</v>
      </c>
      <c r="M15" s="96" t="s">
        <v>7908</v>
      </c>
      <c r="N15" s="96"/>
      <c r="O15" s="79">
        <v>1</v>
      </c>
      <c r="P15" s="77">
        <v>600</v>
      </c>
      <c r="Q15" s="77">
        <v>10</v>
      </c>
      <c r="R15" s="77">
        <v>450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5801</v>
      </c>
      <c r="AU15" s="77">
        <v>10</v>
      </c>
      <c r="AV15" s="94" t="s">
        <v>3618</v>
      </c>
      <c r="AW15" s="77" t="s">
        <v>2874</v>
      </c>
      <c r="AX15" s="94" t="s">
        <v>3232</v>
      </c>
      <c r="AY15" s="77" t="s">
        <v>7878</v>
      </c>
      <c r="AZ15" s="83">
        <f t="shared" si="0"/>
        <v>2.7000000000000001E-3</v>
      </c>
    </row>
    <row r="16" spans="1:52" s="99" customFormat="1" ht="34.950000000000003" customHeight="1" x14ac:dyDescent="0.45">
      <c r="A16" s="93" t="s">
        <v>5818</v>
      </c>
      <c r="B16" s="77">
        <v>3</v>
      </c>
      <c r="C16" s="93" t="s">
        <v>3775</v>
      </c>
      <c r="D16" s="93"/>
      <c r="E16" s="93"/>
      <c r="F16" s="94"/>
      <c r="G16" s="93"/>
      <c r="H16" s="77"/>
      <c r="I16" s="95">
        <v>4486</v>
      </c>
      <c r="J16" s="77"/>
      <c r="K16" s="77"/>
      <c r="L16" s="93" t="s">
        <v>3654</v>
      </c>
      <c r="M16" s="96" t="s">
        <v>7927</v>
      </c>
      <c r="N16" s="96"/>
      <c r="O16" s="79">
        <v>1</v>
      </c>
      <c r="P16" s="77">
        <v>300</v>
      </c>
      <c r="Q16" s="77">
        <v>300</v>
      </c>
      <c r="R16" s="77">
        <v>450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5802</v>
      </c>
      <c r="AU16" s="77">
        <v>10</v>
      </c>
      <c r="AV16" s="94" t="s">
        <v>3618</v>
      </c>
      <c r="AW16" s="77" t="s">
        <v>2876</v>
      </c>
      <c r="AX16" s="94" t="s">
        <v>3074</v>
      </c>
      <c r="AY16" s="77"/>
      <c r="AZ16" s="83">
        <f t="shared" si="0"/>
        <v>4.0500000000000001E-2</v>
      </c>
    </row>
    <row r="17" spans="1:52" s="99" customFormat="1" ht="34.950000000000003" customHeight="1" x14ac:dyDescent="0.45">
      <c r="A17" s="93" t="s">
        <v>5818</v>
      </c>
      <c r="B17" s="77">
        <v>3</v>
      </c>
      <c r="C17" s="93" t="s">
        <v>3775</v>
      </c>
      <c r="D17" s="93"/>
      <c r="E17" s="93"/>
      <c r="F17" s="94"/>
      <c r="G17" s="93"/>
      <c r="H17" s="77"/>
      <c r="I17" s="95">
        <v>4487</v>
      </c>
      <c r="J17" s="77"/>
      <c r="K17" s="77"/>
      <c r="L17" s="93" t="s">
        <v>3654</v>
      </c>
      <c r="M17" s="96" t="s">
        <v>7927</v>
      </c>
      <c r="N17" s="96"/>
      <c r="O17" s="79">
        <v>1</v>
      </c>
      <c r="P17" s="77">
        <v>300</v>
      </c>
      <c r="Q17" s="77">
        <v>300</v>
      </c>
      <c r="R17" s="77">
        <v>450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5803</v>
      </c>
      <c r="AU17" s="77">
        <v>10</v>
      </c>
      <c r="AV17" s="94" t="s">
        <v>3618</v>
      </c>
      <c r="AW17" s="77" t="s">
        <v>2876</v>
      </c>
      <c r="AX17" s="94" t="s">
        <v>3074</v>
      </c>
      <c r="AY17" s="77"/>
      <c r="AZ17" s="83">
        <f t="shared" si="0"/>
        <v>4.0500000000000001E-2</v>
      </c>
    </row>
    <row r="18" spans="1:52" s="99" customFormat="1" ht="34.950000000000003" customHeight="1" x14ac:dyDescent="0.45">
      <c r="A18" s="93" t="s">
        <v>5818</v>
      </c>
      <c r="B18" s="77">
        <v>3</v>
      </c>
      <c r="C18" s="93" t="s">
        <v>3775</v>
      </c>
      <c r="D18" s="93"/>
      <c r="E18" s="93"/>
      <c r="F18" s="94"/>
      <c r="G18" s="93"/>
      <c r="H18" s="77"/>
      <c r="I18" s="95">
        <v>4488</v>
      </c>
      <c r="J18" s="77"/>
      <c r="K18" s="77"/>
      <c r="L18" s="93" t="s">
        <v>3654</v>
      </c>
      <c r="M18" s="96" t="s">
        <v>7927</v>
      </c>
      <c r="N18" s="96"/>
      <c r="O18" s="79">
        <v>1</v>
      </c>
      <c r="P18" s="77">
        <v>300</v>
      </c>
      <c r="Q18" s="77">
        <v>300</v>
      </c>
      <c r="R18" s="77">
        <v>450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5804</v>
      </c>
      <c r="AU18" s="77">
        <v>10</v>
      </c>
      <c r="AV18" s="94" t="s">
        <v>3618</v>
      </c>
      <c r="AW18" s="77" t="s">
        <v>2876</v>
      </c>
      <c r="AX18" s="94" t="s">
        <v>3074</v>
      </c>
      <c r="AY18" s="77"/>
      <c r="AZ18" s="83">
        <f t="shared" si="0"/>
        <v>4.0500000000000001E-2</v>
      </c>
    </row>
    <row r="19" spans="1:52" s="99" customFormat="1" ht="34.950000000000003" customHeight="1" x14ac:dyDescent="0.45">
      <c r="A19" s="93" t="s">
        <v>5818</v>
      </c>
      <c r="B19" s="77">
        <v>3</v>
      </c>
      <c r="C19" s="93" t="s">
        <v>3775</v>
      </c>
      <c r="D19" s="93"/>
      <c r="E19" s="93"/>
      <c r="F19" s="94"/>
      <c r="G19" s="93"/>
      <c r="H19" s="77"/>
      <c r="I19" s="95">
        <v>4489</v>
      </c>
      <c r="J19" s="77"/>
      <c r="K19" s="77"/>
      <c r="L19" s="93" t="s">
        <v>3655</v>
      </c>
      <c r="M19" s="96"/>
      <c r="N19" s="96"/>
      <c r="O19" s="79">
        <v>1</v>
      </c>
      <c r="P19" s="77">
        <v>450</v>
      </c>
      <c r="Q19" s="77">
        <v>350</v>
      </c>
      <c r="R19" s="77">
        <v>10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5805</v>
      </c>
      <c r="AU19" s="77">
        <v>10</v>
      </c>
      <c r="AV19" s="94" t="s">
        <v>3618</v>
      </c>
      <c r="AW19" s="77" t="s">
        <v>2874</v>
      </c>
      <c r="AX19" s="94" t="s">
        <v>3074</v>
      </c>
      <c r="AY19" s="77"/>
      <c r="AZ19" s="83">
        <f t="shared" si="0"/>
        <v>1.575E-3</v>
      </c>
    </row>
    <row r="20" spans="1:52" s="99" customFormat="1" ht="34.950000000000003" customHeight="1" x14ac:dyDescent="0.45">
      <c r="A20" s="93" t="s">
        <v>5818</v>
      </c>
      <c r="B20" s="77">
        <v>3</v>
      </c>
      <c r="C20" s="93" t="s">
        <v>3775</v>
      </c>
      <c r="D20" s="93"/>
      <c r="E20" s="93"/>
      <c r="F20" s="94"/>
      <c r="G20" s="93"/>
      <c r="H20" s="77"/>
      <c r="I20" s="95">
        <v>4490</v>
      </c>
      <c r="J20" s="77"/>
      <c r="K20" s="77"/>
      <c r="L20" s="93" t="s">
        <v>2916</v>
      </c>
      <c r="M20" s="96" t="s">
        <v>7908</v>
      </c>
      <c r="N20" s="96"/>
      <c r="O20" s="79">
        <v>1</v>
      </c>
      <c r="P20" s="77">
        <v>1800</v>
      </c>
      <c r="Q20" s="77">
        <v>10</v>
      </c>
      <c r="R20" s="77">
        <v>900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5806</v>
      </c>
      <c r="AU20" s="77">
        <v>10</v>
      </c>
      <c r="AV20" s="94" t="s">
        <v>3618</v>
      </c>
      <c r="AW20" s="77" t="s">
        <v>2874</v>
      </c>
      <c r="AX20" s="94" t="s">
        <v>3232</v>
      </c>
      <c r="AY20" s="77" t="s">
        <v>7878</v>
      </c>
      <c r="AZ20" s="83">
        <f t="shared" si="0"/>
        <v>1.6199999999999999E-2</v>
      </c>
    </row>
    <row r="21" spans="1:52" s="99" customFormat="1" ht="34.950000000000003" customHeight="1" x14ac:dyDescent="0.45">
      <c r="A21" s="93" t="s">
        <v>5818</v>
      </c>
      <c r="B21" s="77">
        <v>3</v>
      </c>
      <c r="C21" s="93" t="s">
        <v>3775</v>
      </c>
      <c r="D21" s="93"/>
      <c r="E21" s="93"/>
      <c r="F21" s="94"/>
      <c r="G21" s="93"/>
      <c r="H21" s="77"/>
      <c r="I21" s="95">
        <v>4491</v>
      </c>
      <c r="J21" s="77"/>
      <c r="K21" s="77"/>
      <c r="L21" s="93" t="s">
        <v>3529</v>
      </c>
      <c r="M21" s="96"/>
      <c r="N21" s="96"/>
      <c r="O21" s="79">
        <v>1</v>
      </c>
      <c r="P21" s="77">
        <v>880</v>
      </c>
      <c r="Q21" s="77">
        <v>400</v>
      </c>
      <c r="R21" s="77">
        <v>880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5807</v>
      </c>
      <c r="AU21" s="77">
        <v>10</v>
      </c>
      <c r="AV21" s="94" t="s">
        <v>3618</v>
      </c>
      <c r="AW21" s="77" t="s">
        <v>2876</v>
      </c>
      <c r="AX21" s="94" t="s">
        <v>3074</v>
      </c>
      <c r="AY21" s="77"/>
      <c r="AZ21" s="83">
        <f t="shared" si="0"/>
        <v>0.30975999999999998</v>
      </c>
    </row>
    <row r="22" spans="1:52" s="99" customFormat="1" ht="34.950000000000003" customHeight="1" x14ac:dyDescent="0.45">
      <c r="A22" s="93" t="s">
        <v>5818</v>
      </c>
      <c r="B22" s="77">
        <v>3</v>
      </c>
      <c r="C22" s="93" t="s">
        <v>3775</v>
      </c>
      <c r="D22" s="93"/>
      <c r="E22" s="93"/>
      <c r="F22" s="94"/>
      <c r="G22" s="93"/>
      <c r="H22" s="77"/>
      <c r="I22" s="95">
        <v>4492</v>
      </c>
      <c r="J22" s="77"/>
      <c r="K22" s="77"/>
      <c r="L22" s="93" t="s">
        <v>3528</v>
      </c>
      <c r="M22" s="96"/>
      <c r="N22" s="96"/>
      <c r="O22" s="79">
        <v>1</v>
      </c>
      <c r="P22" s="77">
        <v>880</v>
      </c>
      <c r="Q22" s="77">
        <v>400</v>
      </c>
      <c r="R22" s="77">
        <v>880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5808</v>
      </c>
      <c r="AU22" s="77">
        <v>10</v>
      </c>
      <c r="AV22" s="94" t="s">
        <v>3618</v>
      </c>
      <c r="AW22" s="77" t="s">
        <v>2876</v>
      </c>
      <c r="AX22" s="94" t="s">
        <v>3074</v>
      </c>
      <c r="AY22" s="77"/>
      <c r="AZ22" s="83">
        <f t="shared" si="0"/>
        <v>0.30975999999999998</v>
      </c>
    </row>
    <row r="23" spans="1:52" s="154" customFormat="1" ht="34.950000000000003" customHeight="1" x14ac:dyDescent="0.45">
      <c r="A23" s="142" t="s">
        <v>5818</v>
      </c>
      <c r="B23" s="147">
        <v>3</v>
      </c>
      <c r="C23" s="151" t="s">
        <v>3775</v>
      </c>
      <c r="D23" s="151"/>
      <c r="E23" s="151"/>
      <c r="F23" s="147"/>
      <c r="G23" s="151"/>
      <c r="H23" s="147"/>
      <c r="I23" s="152" t="s">
        <v>1710</v>
      </c>
      <c r="J23" s="147"/>
      <c r="K23" s="147"/>
      <c r="L23" s="151" t="s">
        <v>5948</v>
      </c>
      <c r="M23" s="151" t="s">
        <v>6838</v>
      </c>
      <c r="N23" s="151" t="s">
        <v>1711</v>
      </c>
      <c r="O23" s="147">
        <v>1</v>
      </c>
      <c r="P23" s="147">
        <v>600</v>
      </c>
      <c r="Q23" s="147">
        <v>200</v>
      </c>
      <c r="R23" s="147">
        <v>450</v>
      </c>
      <c r="S23" s="147"/>
      <c r="T23" s="147" t="s">
        <v>3043</v>
      </c>
      <c r="U23" s="147"/>
      <c r="V23" s="147"/>
      <c r="W23" s="147"/>
      <c r="X23" s="147"/>
      <c r="Y23" s="147"/>
      <c r="Z23" s="147"/>
      <c r="AA23" s="147"/>
      <c r="AB23" s="147"/>
      <c r="AC23" s="147" t="s">
        <v>5526</v>
      </c>
      <c r="AD23" s="153">
        <v>43411</v>
      </c>
      <c r="AE23" s="147" t="s">
        <v>3043</v>
      </c>
      <c r="AF23" s="147"/>
      <c r="AG23" s="147"/>
      <c r="AH23" s="147"/>
      <c r="AI23" s="147"/>
      <c r="AJ23" s="147"/>
      <c r="AK23" s="147"/>
      <c r="AL23" s="147"/>
      <c r="AM23" s="147"/>
      <c r="AN23" s="147"/>
      <c r="AO23" s="147"/>
      <c r="AP23" s="147"/>
      <c r="AQ23" s="147"/>
      <c r="AR23" s="147"/>
      <c r="AS23" s="147"/>
      <c r="AT23" s="147"/>
      <c r="AU23" s="147"/>
      <c r="AV23" s="147"/>
      <c r="AW23" s="147"/>
      <c r="AX23" s="147"/>
      <c r="AY23" s="147"/>
      <c r="AZ23" s="83">
        <f t="shared" si="0"/>
        <v>5.3999999999999999E-2</v>
      </c>
    </row>
    <row r="24" spans="1:52" ht="34.950000000000003" customHeight="1" x14ac:dyDescent="0.45">
      <c r="A24" s="93" t="s">
        <v>5818</v>
      </c>
      <c r="B24" s="79">
        <v>3</v>
      </c>
      <c r="C24" s="78" t="s">
        <v>3775</v>
      </c>
      <c r="D24" s="78"/>
      <c r="E24" s="78"/>
      <c r="F24" s="79"/>
      <c r="G24" s="78"/>
      <c r="H24" s="79"/>
      <c r="I24" s="87" t="s">
        <v>1713</v>
      </c>
      <c r="J24" s="79"/>
      <c r="K24" s="79"/>
      <c r="L24" s="78" t="s">
        <v>434</v>
      </c>
      <c r="M24" s="78"/>
      <c r="N24" s="78"/>
      <c r="O24" s="79">
        <v>1</v>
      </c>
      <c r="P24" s="79">
        <v>1800</v>
      </c>
      <c r="Q24" s="79">
        <v>900</v>
      </c>
      <c r="R24" s="79">
        <v>1800</v>
      </c>
      <c r="S24" s="79"/>
      <c r="T24" s="79"/>
      <c r="U24" s="79"/>
      <c r="V24" s="79"/>
      <c r="W24" s="79"/>
      <c r="X24" s="79"/>
      <c r="Y24" s="79"/>
      <c r="Z24" s="79"/>
      <c r="AA24" s="79"/>
      <c r="AB24" s="79"/>
      <c r="AC24" s="79"/>
      <c r="AD24" s="81">
        <v>2017.6</v>
      </c>
      <c r="AE24" s="79" t="s">
        <v>3043</v>
      </c>
      <c r="AF24" s="79"/>
      <c r="AG24" s="79"/>
      <c r="AH24" s="79"/>
      <c r="AI24" s="79" t="s">
        <v>3043</v>
      </c>
      <c r="AJ24" s="79"/>
      <c r="AK24" s="79"/>
      <c r="AL24" s="79"/>
      <c r="AM24" s="79"/>
      <c r="AN24" s="79"/>
      <c r="AO24" s="79"/>
      <c r="AP24" s="79"/>
      <c r="AQ24" s="79"/>
      <c r="AR24" s="79"/>
      <c r="AS24" s="79"/>
      <c r="AT24" s="79"/>
      <c r="AU24" s="79"/>
      <c r="AV24" s="79"/>
      <c r="AW24" s="79"/>
      <c r="AX24" s="79"/>
      <c r="AY24" s="79"/>
      <c r="AZ24" s="83">
        <f t="shared" si="0"/>
        <v>2.9159999999999999</v>
      </c>
    </row>
    <row r="25" spans="1:52" ht="34.950000000000003" customHeight="1" x14ac:dyDescent="0.45">
      <c r="A25" s="93" t="s">
        <v>5818</v>
      </c>
      <c r="B25" s="79">
        <v>3</v>
      </c>
      <c r="C25" s="78" t="s">
        <v>3775</v>
      </c>
      <c r="D25" s="78"/>
      <c r="E25" s="78"/>
      <c r="F25" s="79"/>
      <c r="G25" s="78"/>
      <c r="H25" s="79"/>
      <c r="I25" s="87" t="s">
        <v>2886</v>
      </c>
      <c r="J25" s="79"/>
      <c r="K25" s="79"/>
      <c r="L25" s="78" t="s">
        <v>5517</v>
      </c>
      <c r="M25" s="78"/>
      <c r="N25" s="78"/>
      <c r="O25" s="79">
        <v>1</v>
      </c>
      <c r="P25" s="79">
        <v>600</v>
      </c>
      <c r="Q25" s="79">
        <v>460</v>
      </c>
      <c r="R25" s="79">
        <v>1660</v>
      </c>
      <c r="S25" s="79"/>
      <c r="T25" s="79"/>
      <c r="U25" s="79"/>
      <c r="V25" s="79"/>
      <c r="W25" s="79"/>
      <c r="X25" s="79"/>
      <c r="Y25" s="79"/>
      <c r="Z25" s="79"/>
      <c r="AA25" s="79"/>
      <c r="AB25" s="79"/>
      <c r="AC25" s="79" t="s">
        <v>5527</v>
      </c>
      <c r="AD25" s="81"/>
      <c r="AE25" s="79" t="s">
        <v>3043</v>
      </c>
      <c r="AF25" s="79"/>
      <c r="AG25" s="79"/>
      <c r="AH25" s="79"/>
      <c r="AI25" s="79"/>
      <c r="AJ25" s="79"/>
      <c r="AK25" s="79"/>
      <c r="AL25" s="79"/>
      <c r="AM25" s="79"/>
      <c r="AN25" s="79"/>
      <c r="AO25" s="79"/>
      <c r="AP25" s="79"/>
      <c r="AQ25" s="79"/>
      <c r="AR25" s="79"/>
      <c r="AS25" s="79"/>
      <c r="AT25" s="79"/>
      <c r="AU25" s="79"/>
      <c r="AV25" s="79"/>
      <c r="AW25" s="79"/>
      <c r="AX25" s="79"/>
      <c r="AY25" s="79"/>
      <c r="AZ25" s="83">
        <f t="shared" si="0"/>
        <v>0.45816000000000001</v>
      </c>
    </row>
    <row r="26" spans="1:52" ht="34.950000000000003" customHeight="1" x14ac:dyDescent="0.45">
      <c r="A26" s="93" t="s">
        <v>5818</v>
      </c>
      <c r="B26" s="79">
        <v>3</v>
      </c>
      <c r="C26" s="78" t="s">
        <v>3775</v>
      </c>
      <c r="D26" s="78"/>
      <c r="E26" s="78"/>
      <c r="F26" s="79"/>
      <c r="G26" s="78"/>
      <c r="H26" s="79"/>
      <c r="I26" s="87" t="s">
        <v>2887</v>
      </c>
      <c r="J26" s="79"/>
      <c r="K26" s="79"/>
      <c r="L26" s="78" t="s">
        <v>5517</v>
      </c>
      <c r="M26" s="78"/>
      <c r="N26" s="78"/>
      <c r="O26" s="79">
        <v>1</v>
      </c>
      <c r="P26" s="79">
        <v>600</v>
      </c>
      <c r="Q26" s="79">
        <v>460</v>
      </c>
      <c r="R26" s="79">
        <v>1660</v>
      </c>
      <c r="S26" s="79"/>
      <c r="T26" s="79"/>
      <c r="U26" s="79"/>
      <c r="V26" s="79"/>
      <c r="W26" s="79"/>
      <c r="X26" s="79"/>
      <c r="Y26" s="79"/>
      <c r="Z26" s="79"/>
      <c r="AA26" s="79"/>
      <c r="AB26" s="79"/>
      <c r="AC26" s="79"/>
      <c r="AD26" s="81"/>
      <c r="AE26" s="79" t="s">
        <v>3043</v>
      </c>
      <c r="AF26" s="79"/>
      <c r="AG26" s="79"/>
      <c r="AH26" s="79"/>
      <c r="AI26" s="79" t="s">
        <v>3482</v>
      </c>
      <c r="AJ26" s="79"/>
      <c r="AK26" s="79"/>
      <c r="AL26" s="79"/>
      <c r="AM26" s="79"/>
      <c r="AN26" s="79"/>
      <c r="AO26" s="79"/>
      <c r="AP26" s="79"/>
      <c r="AQ26" s="79"/>
      <c r="AR26" s="79"/>
      <c r="AS26" s="79"/>
      <c r="AT26" s="79"/>
      <c r="AU26" s="79"/>
      <c r="AV26" s="79"/>
      <c r="AW26" s="79"/>
      <c r="AX26" s="79"/>
      <c r="AY26" s="79"/>
      <c r="AZ26" s="83">
        <f t="shared" si="0"/>
        <v>0.45816000000000001</v>
      </c>
    </row>
    <row r="27" spans="1:52" ht="34.950000000000003" customHeight="1" x14ac:dyDescent="0.45">
      <c r="A27" s="93" t="s">
        <v>5818</v>
      </c>
      <c r="B27" s="79">
        <v>3</v>
      </c>
      <c r="C27" s="78" t="s">
        <v>3775</v>
      </c>
      <c r="D27" s="78"/>
      <c r="E27" s="78"/>
      <c r="F27" s="79"/>
      <c r="G27" s="78"/>
      <c r="H27" s="79"/>
      <c r="I27" s="87" t="s">
        <v>2888</v>
      </c>
      <c r="J27" s="79"/>
      <c r="K27" s="79"/>
      <c r="L27" s="78" t="s">
        <v>5517</v>
      </c>
      <c r="M27" s="78"/>
      <c r="N27" s="78"/>
      <c r="O27" s="79">
        <v>1</v>
      </c>
      <c r="P27" s="79">
        <v>600</v>
      </c>
      <c r="Q27" s="79">
        <v>460</v>
      </c>
      <c r="R27" s="79">
        <v>1660</v>
      </c>
      <c r="S27" s="79"/>
      <c r="T27" s="79"/>
      <c r="U27" s="79"/>
      <c r="V27" s="79"/>
      <c r="W27" s="79"/>
      <c r="X27" s="79"/>
      <c r="Y27" s="79"/>
      <c r="Z27" s="79"/>
      <c r="AA27" s="79"/>
      <c r="AB27" s="79"/>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c r="AZ27" s="83">
        <f t="shared" si="0"/>
        <v>0.45816000000000001</v>
      </c>
    </row>
    <row r="28" spans="1:52" ht="34.950000000000003" customHeight="1" x14ac:dyDescent="0.45">
      <c r="A28" s="93" t="s">
        <v>5818</v>
      </c>
      <c r="B28" s="79">
        <v>3</v>
      </c>
      <c r="C28" s="78" t="s">
        <v>3775</v>
      </c>
      <c r="D28" s="78"/>
      <c r="E28" s="78"/>
      <c r="F28" s="79"/>
      <c r="G28" s="78"/>
      <c r="H28" s="79"/>
      <c r="I28" s="87" t="s">
        <v>2889</v>
      </c>
      <c r="J28" s="79"/>
      <c r="K28" s="79"/>
      <c r="L28" s="78" t="s">
        <v>5517</v>
      </c>
      <c r="M28" s="78"/>
      <c r="N28" s="78"/>
      <c r="O28" s="79">
        <v>1</v>
      </c>
      <c r="P28" s="79">
        <v>600</v>
      </c>
      <c r="Q28" s="79">
        <v>460</v>
      </c>
      <c r="R28" s="79">
        <v>1660</v>
      </c>
      <c r="S28" s="79"/>
      <c r="T28" s="79"/>
      <c r="U28" s="79"/>
      <c r="V28" s="79"/>
      <c r="W28" s="79"/>
      <c r="X28" s="79"/>
      <c r="Y28" s="79"/>
      <c r="Z28" s="79"/>
      <c r="AA28" s="79"/>
      <c r="AB28" s="79"/>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83">
        <f t="shared" si="0"/>
        <v>0.45816000000000001</v>
      </c>
    </row>
    <row r="29" spans="1:52" ht="34.950000000000003" customHeight="1" x14ac:dyDescent="0.45">
      <c r="A29" s="93" t="s">
        <v>5818</v>
      </c>
      <c r="B29" s="79">
        <v>3</v>
      </c>
      <c r="C29" s="78" t="s">
        <v>3775</v>
      </c>
      <c r="D29" s="78"/>
      <c r="E29" s="78"/>
      <c r="F29" s="79"/>
      <c r="G29" s="78"/>
      <c r="H29" s="79"/>
      <c r="I29" s="87" t="s">
        <v>1714</v>
      </c>
      <c r="J29" s="79"/>
      <c r="K29" s="79"/>
      <c r="L29" s="78" t="s">
        <v>386</v>
      </c>
      <c r="M29" s="78"/>
      <c r="N29" s="78"/>
      <c r="O29" s="79">
        <v>1</v>
      </c>
      <c r="P29" s="79">
        <v>550</v>
      </c>
      <c r="Q29" s="79">
        <v>600</v>
      </c>
      <c r="R29" s="79">
        <v>1800</v>
      </c>
      <c r="S29" s="79"/>
      <c r="T29" s="79" t="s">
        <v>3043</v>
      </c>
      <c r="U29" s="79"/>
      <c r="V29" s="79"/>
      <c r="W29" s="79"/>
      <c r="X29" s="79"/>
      <c r="Y29" s="79"/>
      <c r="Z29" s="79"/>
      <c r="AA29" s="79"/>
      <c r="AB29" s="79"/>
      <c r="AC29" s="79"/>
      <c r="AD29" s="81">
        <v>2009.1</v>
      </c>
      <c r="AE29" s="79" t="s">
        <v>3043</v>
      </c>
      <c r="AF29" s="79"/>
      <c r="AG29" s="79"/>
      <c r="AH29" s="79"/>
      <c r="AI29" s="79" t="s">
        <v>3043</v>
      </c>
      <c r="AJ29" s="79"/>
      <c r="AK29" s="79"/>
      <c r="AL29" s="79"/>
      <c r="AM29" s="79"/>
      <c r="AN29" s="79"/>
      <c r="AO29" s="79"/>
      <c r="AP29" s="79"/>
      <c r="AQ29" s="79"/>
      <c r="AR29" s="79"/>
      <c r="AS29" s="79"/>
      <c r="AT29" s="79"/>
      <c r="AU29" s="79"/>
      <c r="AV29" s="79"/>
      <c r="AW29" s="79"/>
      <c r="AX29" s="79"/>
      <c r="AY29" s="79"/>
      <c r="AZ29" s="83">
        <f t="shared" si="0"/>
        <v>0.59399999999999997</v>
      </c>
    </row>
    <row r="30" spans="1:52" s="154" customFormat="1" ht="34.950000000000003" customHeight="1" x14ac:dyDescent="0.45">
      <c r="A30" s="142" t="s">
        <v>5818</v>
      </c>
      <c r="B30" s="147">
        <v>3</v>
      </c>
      <c r="C30" s="151" t="s">
        <v>3775</v>
      </c>
      <c r="D30" s="151"/>
      <c r="E30" s="151"/>
      <c r="F30" s="147"/>
      <c r="G30" s="151"/>
      <c r="H30" s="147"/>
      <c r="I30" s="152" t="s">
        <v>2890</v>
      </c>
      <c r="J30" s="147"/>
      <c r="K30" s="147"/>
      <c r="L30" s="151" t="s">
        <v>6866</v>
      </c>
      <c r="M30" s="151" t="s">
        <v>7928</v>
      </c>
      <c r="N30" s="151" t="s">
        <v>7929</v>
      </c>
      <c r="O30" s="147">
        <v>1</v>
      </c>
      <c r="P30" s="147">
        <v>700</v>
      </c>
      <c r="Q30" s="147">
        <v>600</v>
      </c>
      <c r="R30" s="147">
        <v>1100</v>
      </c>
      <c r="S30" s="147"/>
      <c r="T30" s="147"/>
      <c r="U30" s="147"/>
      <c r="V30" s="147"/>
      <c r="W30" s="147"/>
      <c r="X30" s="147"/>
      <c r="Y30" s="147"/>
      <c r="Z30" s="147"/>
      <c r="AA30" s="147"/>
      <c r="AB30" s="147"/>
      <c r="AC30" s="147"/>
      <c r="AD30" s="153">
        <v>2011.6</v>
      </c>
      <c r="AE30" s="147" t="s">
        <v>3043</v>
      </c>
      <c r="AF30" s="147"/>
      <c r="AG30" s="147"/>
      <c r="AH30" s="147"/>
      <c r="AI30" s="147" t="s">
        <v>3043</v>
      </c>
      <c r="AJ30" s="147"/>
      <c r="AK30" s="147"/>
      <c r="AL30" s="147"/>
      <c r="AM30" s="147"/>
      <c r="AN30" s="147"/>
      <c r="AO30" s="147"/>
      <c r="AP30" s="147"/>
      <c r="AQ30" s="147"/>
      <c r="AR30" s="147"/>
      <c r="AS30" s="147"/>
      <c r="AT30" s="147"/>
      <c r="AU30" s="147"/>
      <c r="AV30" s="147"/>
      <c r="AW30" s="147"/>
      <c r="AX30" s="147"/>
      <c r="AY30" s="147"/>
      <c r="AZ30" s="83">
        <f t="shared" si="0"/>
        <v>0.46200000000000002</v>
      </c>
    </row>
    <row r="31" spans="1:52" s="154" customFormat="1" ht="34.950000000000003" customHeight="1" x14ac:dyDescent="0.45">
      <c r="A31" s="142" t="s">
        <v>5818</v>
      </c>
      <c r="B31" s="147">
        <v>3</v>
      </c>
      <c r="C31" s="151" t="s">
        <v>3775</v>
      </c>
      <c r="D31" s="151" t="s">
        <v>2480</v>
      </c>
      <c r="E31" s="151" t="s">
        <v>2481</v>
      </c>
      <c r="F31" s="147">
        <v>3</v>
      </c>
      <c r="G31" s="151" t="s">
        <v>755</v>
      </c>
      <c r="H31" s="147"/>
      <c r="I31" s="152" t="s">
        <v>1715</v>
      </c>
      <c r="J31" s="147" t="s">
        <v>2498</v>
      </c>
      <c r="K31" s="147"/>
      <c r="L31" s="151" t="s">
        <v>6840</v>
      </c>
      <c r="M31" s="151" t="s">
        <v>6841</v>
      </c>
      <c r="N31" s="151"/>
      <c r="O31" s="147">
        <v>1</v>
      </c>
      <c r="P31" s="147">
        <v>260</v>
      </c>
      <c r="Q31" s="147">
        <v>200</v>
      </c>
      <c r="R31" s="147">
        <v>100</v>
      </c>
      <c r="S31" s="147"/>
      <c r="T31" s="147" t="s">
        <v>3043</v>
      </c>
      <c r="U31" s="147"/>
      <c r="V31" s="147"/>
      <c r="W31" s="147"/>
      <c r="X31" s="147"/>
      <c r="Y31" s="147"/>
      <c r="Z31" s="147"/>
      <c r="AA31" s="147"/>
      <c r="AB31" s="147"/>
      <c r="AC31" s="147" t="s">
        <v>5528</v>
      </c>
      <c r="AD31" s="153"/>
      <c r="AE31" s="147" t="s">
        <v>3043</v>
      </c>
      <c r="AF31" s="147"/>
      <c r="AG31" s="147"/>
      <c r="AH31" s="147"/>
      <c r="AI31" s="147"/>
      <c r="AJ31" s="147"/>
      <c r="AK31" s="147"/>
      <c r="AL31" s="147"/>
      <c r="AM31" s="147"/>
      <c r="AN31" s="147"/>
      <c r="AO31" s="147"/>
      <c r="AP31" s="147"/>
      <c r="AQ31" s="147"/>
      <c r="AR31" s="147"/>
      <c r="AS31" s="147"/>
      <c r="AT31" s="147"/>
      <c r="AU31" s="147"/>
      <c r="AV31" s="147"/>
      <c r="AW31" s="147"/>
      <c r="AX31" s="147"/>
      <c r="AY31" s="147"/>
      <c r="AZ31" s="83">
        <f t="shared" si="0"/>
        <v>5.1999999999999998E-3</v>
      </c>
    </row>
    <row r="32" spans="1:52" s="154" customFormat="1" ht="34.950000000000003" customHeight="1" x14ac:dyDescent="0.45">
      <c r="A32" s="142" t="s">
        <v>5818</v>
      </c>
      <c r="B32" s="147">
        <v>3</v>
      </c>
      <c r="C32" s="151" t="s">
        <v>3775</v>
      </c>
      <c r="D32" s="151" t="s">
        <v>2480</v>
      </c>
      <c r="E32" s="151" t="s">
        <v>2481</v>
      </c>
      <c r="F32" s="147">
        <v>3</v>
      </c>
      <c r="G32" s="151" t="s">
        <v>755</v>
      </c>
      <c r="H32" s="147"/>
      <c r="I32" s="152" t="s">
        <v>1716</v>
      </c>
      <c r="J32" s="147" t="s">
        <v>2498</v>
      </c>
      <c r="K32" s="147"/>
      <c r="L32" s="151" t="s">
        <v>6779</v>
      </c>
      <c r="M32" s="151" t="s">
        <v>6774</v>
      </c>
      <c r="N32" s="151"/>
      <c r="O32" s="147">
        <v>1</v>
      </c>
      <c r="P32" s="147">
        <v>260</v>
      </c>
      <c r="Q32" s="147">
        <v>200</v>
      </c>
      <c r="R32" s="147">
        <v>100</v>
      </c>
      <c r="S32" s="147"/>
      <c r="T32" s="147" t="s">
        <v>3043</v>
      </c>
      <c r="U32" s="147"/>
      <c r="V32" s="147"/>
      <c r="W32" s="147"/>
      <c r="X32" s="147"/>
      <c r="Y32" s="147"/>
      <c r="Z32" s="147"/>
      <c r="AA32" s="147"/>
      <c r="AB32" s="147"/>
      <c r="AC32" s="147"/>
      <c r="AD32" s="153"/>
      <c r="AE32" s="147" t="s">
        <v>3043</v>
      </c>
      <c r="AF32" s="147"/>
      <c r="AG32" s="147"/>
      <c r="AH32" s="147"/>
      <c r="AI32" s="147"/>
      <c r="AJ32" s="147"/>
      <c r="AK32" s="147"/>
      <c r="AL32" s="147"/>
      <c r="AM32" s="147"/>
      <c r="AN32" s="147"/>
      <c r="AO32" s="147"/>
      <c r="AP32" s="147"/>
      <c r="AQ32" s="147"/>
      <c r="AR32" s="147"/>
      <c r="AS32" s="147"/>
      <c r="AT32" s="147"/>
      <c r="AU32" s="147"/>
      <c r="AV32" s="147"/>
      <c r="AW32" s="147"/>
      <c r="AX32" s="147"/>
      <c r="AY32" s="147"/>
      <c r="AZ32" s="83">
        <f t="shared" si="0"/>
        <v>5.1999999999999998E-3</v>
      </c>
    </row>
    <row r="33" spans="1:52" s="154" customFormat="1" ht="34.950000000000003" customHeight="1" x14ac:dyDescent="0.45">
      <c r="A33" s="142" t="s">
        <v>5818</v>
      </c>
      <c r="B33" s="147">
        <v>3</v>
      </c>
      <c r="C33" s="151" t="s">
        <v>3775</v>
      </c>
      <c r="D33" s="151" t="s">
        <v>2480</v>
      </c>
      <c r="E33" s="151" t="s">
        <v>2481</v>
      </c>
      <c r="F33" s="147">
        <v>3</v>
      </c>
      <c r="G33" s="151" t="s">
        <v>755</v>
      </c>
      <c r="H33" s="147"/>
      <c r="I33" s="152" t="s">
        <v>1717</v>
      </c>
      <c r="J33" s="147" t="s">
        <v>2498</v>
      </c>
      <c r="K33" s="147"/>
      <c r="L33" s="151" t="s">
        <v>6836</v>
      </c>
      <c r="M33" s="151"/>
      <c r="N33" s="151"/>
      <c r="O33" s="147">
        <v>1</v>
      </c>
      <c r="P33" s="147">
        <v>900</v>
      </c>
      <c r="Q33" s="147">
        <v>500</v>
      </c>
      <c r="R33" s="147">
        <v>800</v>
      </c>
      <c r="S33" s="147"/>
      <c r="T33" s="147"/>
      <c r="U33" s="147"/>
      <c r="V33" s="147"/>
      <c r="W33" s="147"/>
      <c r="X33" s="147"/>
      <c r="Y33" s="147"/>
      <c r="Z33" s="147"/>
      <c r="AA33" s="147"/>
      <c r="AB33" s="147"/>
      <c r="AC33" s="147"/>
      <c r="AD33" s="153"/>
      <c r="AE33" s="147" t="s">
        <v>3043</v>
      </c>
      <c r="AF33" s="147"/>
      <c r="AG33" s="147"/>
      <c r="AH33" s="147"/>
      <c r="AI33" s="147"/>
      <c r="AJ33" s="147"/>
      <c r="AK33" s="147"/>
      <c r="AL33" s="147"/>
      <c r="AM33" s="147"/>
      <c r="AN33" s="147"/>
      <c r="AO33" s="147"/>
      <c r="AP33" s="147"/>
      <c r="AQ33" s="147"/>
      <c r="AR33" s="147"/>
      <c r="AS33" s="147"/>
      <c r="AT33" s="147"/>
      <c r="AU33" s="147"/>
      <c r="AV33" s="147"/>
      <c r="AW33" s="147"/>
      <c r="AX33" s="147"/>
      <c r="AY33" s="147"/>
      <c r="AZ33" s="83">
        <f t="shared" si="0"/>
        <v>0.36</v>
      </c>
    </row>
    <row r="34" spans="1:52" s="154" customFormat="1" ht="34.950000000000003" customHeight="1" x14ac:dyDescent="0.45">
      <c r="A34" s="142" t="s">
        <v>5818</v>
      </c>
      <c r="B34" s="147">
        <v>3</v>
      </c>
      <c r="C34" s="151" t="s">
        <v>3775</v>
      </c>
      <c r="D34" s="151"/>
      <c r="E34" s="151"/>
      <c r="F34" s="147"/>
      <c r="G34" s="151"/>
      <c r="H34" s="147"/>
      <c r="I34" s="152" t="s">
        <v>1712</v>
      </c>
      <c r="J34" s="147"/>
      <c r="K34" s="147"/>
      <c r="L34" s="151" t="s">
        <v>5948</v>
      </c>
      <c r="M34" s="151"/>
      <c r="N34" s="151"/>
      <c r="O34" s="147">
        <v>1</v>
      </c>
      <c r="P34" s="147">
        <v>500</v>
      </c>
      <c r="Q34" s="147">
        <v>250</v>
      </c>
      <c r="R34" s="147">
        <v>500</v>
      </c>
      <c r="S34" s="147"/>
      <c r="T34" s="147" t="s">
        <v>3043</v>
      </c>
      <c r="U34" s="147"/>
      <c r="V34" s="147"/>
      <c r="W34" s="147"/>
      <c r="X34" s="147"/>
      <c r="Y34" s="147"/>
      <c r="Z34" s="147"/>
      <c r="AA34" s="147"/>
      <c r="AB34" s="147"/>
      <c r="AC34" s="147"/>
      <c r="AD34" s="153"/>
      <c r="AE34" s="147" t="s">
        <v>3043</v>
      </c>
      <c r="AF34" s="147"/>
      <c r="AG34" s="147"/>
      <c r="AH34" s="147"/>
      <c r="AI34" s="147"/>
      <c r="AJ34" s="147"/>
      <c r="AK34" s="147"/>
      <c r="AL34" s="147"/>
      <c r="AM34" s="147"/>
      <c r="AN34" s="147"/>
      <c r="AO34" s="147"/>
      <c r="AP34" s="147"/>
      <c r="AQ34" s="147"/>
      <c r="AR34" s="147"/>
      <c r="AS34" s="147"/>
      <c r="AT34" s="147"/>
      <c r="AU34" s="147"/>
      <c r="AV34" s="147"/>
      <c r="AW34" s="147"/>
      <c r="AX34" s="147"/>
      <c r="AY34" s="147"/>
      <c r="AZ34" s="83">
        <f t="shared" si="0"/>
        <v>6.25E-2</v>
      </c>
    </row>
    <row r="35" spans="1:52" s="160" customFormat="1" ht="34.950000000000003" customHeight="1" x14ac:dyDescent="0.45">
      <c r="A35" s="142" t="s">
        <v>5818</v>
      </c>
      <c r="B35" s="147">
        <v>3</v>
      </c>
      <c r="C35" s="151" t="s">
        <v>3775</v>
      </c>
      <c r="D35" s="151" t="s">
        <v>2480</v>
      </c>
      <c r="E35" s="151" t="s">
        <v>2481</v>
      </c>
      <c r="F35" s="147">
        <v>3</v>
      </c>
      <c r="G35" s="151" t="s">
        <v>755</v>
      </c>
      <c r="H35" s="147"/>
      <c r="I35" s="152"/>
      <c r="J35" s="147" t="s">
        <v>0</v>
      </c>
      <c r="K35" s="147"/>
      <c r="L35" s="151" t="s">
        <v>6851</v>
      </c>
      <c r="M35" s="151"/>
      <c r="N35" s="151"/>
      <c r="O35" s="147">
        <v>1</v>
      </c>
      <c r="P35" s="147"/>
      <c r="Q35" s="147"/>
      <c r="R35" s="147"/>
      <c r="S35" s="147"/>
      <c r="T35" s="147"/>
      <c r="U35" s="147"/>
      <c r="V35" s="147"/>
      <c r="W35" s="147"/>
      <c r="X35" s="147"/>
      <c r="Y35" s="147"/>
      <c r="Z35" s="147"/>
      <c r="AA35" s="147"/>
      <c r="AB35" s="147"/>
      <c r="AC35" s="147"/>
      <c r="AD35" s="153"/>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83">
        <f t="shared" ref="AZ35:AZ54" si="1">P35*Q35*R35/1000000000*O35</f>
        <v>0</v>
      </c>
    </row>
    <row r="36" spans="1:52" ht="34.950000000000003" customHeight="1" x14ac:dyDescent="0.45">
      <c r="A36" s="93" t="s">
        <v>5818</v>
      </c>
      <c r="B36" s="79">
        <v>3</v>
      </c>
      <c r="C36" s="78" t="s">
        <v>3775</v>
      </c>
      <c r="D36" s="78"/>
      <c r="E36" s="78"/>
      <c r="F36" s="79"/>
      <c r="G36" s="78"/>
      <c r="H36" s="79"/>
      <c r="I36" s="87" t="s">
        <v>1813</v>
      </c>
      <c r="J36" s="79"/>
      <c r="K36" s="79"/>
      <c r="L36" s="78" t="s">
        <v>7071</v>
      </c>
      <c r="M36" s="78"/>
      <c r="N36" s="78"/>
      <c r="O36" s="79">
        <v>1</v>
      </c>
      <c r="P36" s="79">
        <v>700</v>
      </c>
      <c r="Q36" s="79">
        <v>700</v>
      </c>
      <c r="R36" s="79">
        <v>1500</v>
      </c>
      <c r="S36" s="79"/>
      <c r="T36" s="79" t="s">
        <v>3043</v>
      </c>
      <c r="U36" s="79"/>
      <c r="V36" s="79"/>
      <c r="W36" s="79"/>
      <c r="X36" s="79"/>
      <c r="Y36" s="79"/>
      <c r="Z36" s="79"/>
      <c r="AA36" s="79"/>
      <c r="AB36" s="79"/>
      <c r="AC36" s="79" t="s">
        <v>5541</v>
      </c>
      <c r="AD36" s="81">
        <v>39064</v>
      </c>
      <c r="AE36" s="79" t="s">
        <v>3043</v>
      </c>
      <c r="AF36" s="79"/>
      <c r="AG36" s="79"/>
      <c r="AH36" s="79"/>
      <c r="AI36" s="79"/>
      <c r="AJ36" s="79"/>
      <c r="AK36" s="79"/>
      <c r="AL36" s="79"/>
      <c r="AM36" s="79"/>
      <c r="AN36" s="79"/>
      <c r="AO36" s="79"/>
      <c r="AP36" s="79"/>
      <c r="AQ36" s="79"/>
      <c r="AR36" s="79"/>
      <c r="AS36" s="79"/>
      <c r="AT36" s="79"/>
      <c r="AU36" s="79"/>
      <c r="AV36" s="79"/>
      <c r="AW36" s="79"/>
      <c r="AX36" s="79"/>
      <c r="AY36" s="79"/>
      <c r="AZ36" s="83">
        <f t="shared" si="1"/>
        <v>0.73499999999999999</v>
      </c>
    </row>
    <row r="37" spans="1:52" ht="34.950000000000003" customHeight="1" x14ac:dyDescent="0.45">
      <c r="A37" s="93" t="s">
        <v>5818</v>
      </c>
      <c r="B37" s="79">
        <v>3</v>
      </c>
      <c r="C37" s="78" t="s">
        <v>3775</v>
      </c>
      <c r="D37" s="78"/>
      <c r="E37" s="78"/>
      <c r="F37" s="79"/>
      <c r="G37" s="78"/>
      <c r="H37" s="79"/>
      <c r="I37" s="87"/>
      <c r="J37" s="79"/>
      <c r="K37" s="79"/>
      <c r="L37" s="78" t="s">
        <v>8963</v>
      </c>
      <c r="M37" s="78" t="s">
        <v>9072</v>
      </c>
      <c r="N37" s="78"/>
      <c r="O37" s="79">
        <v>2</v>
      </c>
      <c r="P37" s="79">
        <v>600</v>
      </c>
      <c r="Q37" s="79">
        <v>450</v>
      </c>
      <c r="R37" s="79">
        <v>850</v>
      </c>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1"/>
        <v>0.45900000000000002</v>
      </c>
    </row>
    <row r="38" spans="1:52" ht="34.950000000000003" customHeight="1" x14ac:dyDescent="0.45">
      <c r="A38" s="93" t="s">
        <v>5818</v>
      </c>
      <c r="B38" s="79">
        <v>3</v>
      </c>
      <c r="C38" s="78" t="s">
        <v>3775</v>
      </c>
      <c r="D38" s="78"/>
      <c r="E38" s="78"/>
      <c r="F38" s="79"/>
      <c r="G38" s="78"/>
      <c r="H38" s="79"/>
      <c r="I38" s="87"/>
      <c r="J38" s="79"/>
      <c r="K38" s="79"/>
      <c r="L38" s="78" t="s">
        <v>8992</v>
      </c>
      <c r="M38" s="78" t="s">
        <v>5458</v>
      </c>
      <c r="N38" s="78"/>
      <c r="O38" s="79">
        <v>1</v>
      </c>
      <c r="P38" s="79">
        <v>600</v>
      </c>
      <c r="Q38" s="79">
        <v>50</v>
      </c>
      <c r="R38" s="79">
        <v>450</v>
      </c>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t="s">
        <v>8968</v>
      </c>
      <c r="AZ38" s="83">
        <f t="shared" si="1"/>
        <v>1.35E-2</v>
      </c>
    </row>
    <row r="39" spans="1:52" ht="34.950000000000003" customHeight="1" x14ac:dyDescent="0.45">
      <c r="A39" s="93" t="s">
        <v>5818</v>
      </c>
      <c r="B39" s="79">
        <v>3</v>
      </c>
      <c r="C39" s="78" t="s">
        <v>3775</v>
      </c>
      <c r="D39" s="78"/>
      <c r="E39" s="78"/>
      <c r="F39" s="79"/>
      <c r="G39" s="78"/>
      <c r="H39" s="79"/>
      <c r="I39" s="87"/>
      <c r="J39" s="79"/>
      <c r="K39" s="79"/>
      <c r="L39" s="78" t="s">
        <v>9035</v>
      </c>
      <c r="M39" s="78"/>
      <c r="N39" s="78"/>
      <c r="O39" s="79">
        <v>2</v>
      </c>
      <c r="P39" s="79"/>
      <c r="Q39" s="79"/>
      <c r="R39" s="79"/>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1"/>
        <v>0</v>
      </c>
    </row>
    <row r="40" spans="1:52" ht="34.950000000000003" customHeight="1" x14ac:dyDescent="0.45">
      <c r="A40" s="93" t="s">
        <v>5818</v>
      </c>
      <c r="B40" s="79">
        <v>3</v>
      </c>
      <c r="C40" s="78" t="s">
        <v>3775</v>
      </c>
      <c r="D40" s="78"/>
      <c r="E40" s="78"/>
      <c r="F40" s="79"/>
      <c r="G40" s="78"/>
      <c r="H40" s="79"/>
      <c r="I40" s="87"/>
      <c r="J40" s="79"/>
      <c r="K40" s="79"/>
      <c r="L40" s="78" t="s">
        <v>8977</v>
      </c>
      <c r="M40" s="78" t="s">
        <v>8985</v>
      </c>
      <c r="N40" s="78"/>
      <c r="O40" s="79">
        <v>1</v>
      </c>
      <c r="P40" s="79"/>
      <c r="Q40" s="79"/>
      <c r="R40" s="79"/>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1"/>
        <v>0</v>
      </c>
    </row>
    <row r="41" spans="1:52" ht="34.950000000000003" customHeight="1" x14ac:dyDescent="0.45">
      <c r="A41" s="93" t="s">
        <v>5818</v>
      </c>
      <c r="B41" s="79">
        <v>3</v>
      </c>
      <c r="C41" s="78" t="s">
        <v>3775</v>
      </c>
      <c r="D41" s="78"/>
      <c r="E41" s="78"/>
      <c r="F41" s="79"/>
      <c r="G41" s="78"/>
      <c r="H41" s="79"/>
      <c r="I41" s="87"/>
      <c r="J41" s="79"/>
      <c r="K41" s="79"/>
      <c r="L41" s="78" t="s">
        <v>8976</v>
      </c>
      <c r="M41" s="78" t="s">
        <v>9073</v>
      </c>
      <c r="N41" s="78"/>
      <c r="O41" s="79">
        <v>1</v>
      </c>
      <c r="P41" s="79">
        <v>500</v>
      </c>
      <c r="Q41" s="79">
        <v>400</v>
      </c>
      <c r="R41" s="79">
        <v>850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1"/>
        <v>0.17</v>
      </c>
    </row>
    <row r="42" spans="1:52" ht="34.950000000000003" customHeight="1" x14ac:dyDescent="0.45">
      <c r="A42" s="93" t="s">
        <v>5818</v>
      </c>
      <c r="B42" s="79">
        <v>3</v>
      </c>
      <c r="C42" s="78" t="s">
        <v>3775</v>
      </c>
      <c r="D42" s="78"/>
      <c r="E42" s="78"/>
      <c r="F42" s="79"/>
      <c r="G42" s="78"/>
      <c r="H42" s="79"/>
      <c r="I42" s="87"/>
      <c r="J42" s="79"/>
      <c r="K42" s="79"/>
      <c r="L42" s="78" t="s">
        <v>9069</v>
      </c>
      <c r="M42" s="78"/>
      <c r="N42" s="78"/>
      <c r="O42" s="79">
        <v>1</v>
      </c>
      <c r="P42" s="79">
        <v>500</v>
      </c>
      <c r="Q42" s="79">
        <v>500</v>
      </c>
      <c r="R42" s="79">
        <v>580</v>
      </c>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1"/>
        <v>0.14499999999999999</v>
      </c>
    </row>
    <row r="43" spans="1:52" ht="34.950000000000003" customHeight="1" x14ac:dyDescent="0.45">
      <c r="A43" s="93" t="s">
        <v>5818</v>
      </c>
      <c r="B43" s="79">
        <v>3</v>
      </c>
      <c r="C43" s="78" t="s">
        <v>3775</v>
      </c>
      <c r="D43" s="78"/>
      <c r="E43" s="78"/>
      <c r="F43" s="79"/>
      <c r="G43" s="78"/>
      <c r="H43" s="79"/>
      <c r="I43" s="87"/>
      <c r="J43" s="79"/>
      <c r="K43" s="79"/>
      <c r="L43" s="78" t="s">
        <v>8972</v>
      </c>
      <c r="M43" s="78" t="s">
        <v>9074</v>
      </c>
      <c r="N43" s="78" t="s">
        <v>9075</v>
      </c>
      <c r="O43" s="79">
        <v>1</v>
      </c>
      <c r="P43" s="79">
        <v>400</v>
      </c>
      <c r="Q43" s="79">
        <v>400</v>
      </c>
      <c r="R43" s="79">
        <v>250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1"/>
        <v>0.04</v>
      </c>
    </row>
    <row r="44" spans="1:52" ht="34.950000000000003" customHeight="1" x14ac:dyDescent="0.45">
      <c r="A44" s="93" t="s">
        <v>5818</v>
      </c>
      <c r="B44" s="79">
        <v>3</v>
      </c>
      <c r="C44" s="78" t="s">
        <v>3775</v>
      </c>
      <c r="D44" s="78"/>
      <c r="E44" s="78"/>
      <c r="F44" s="79"/>
      <c r="G44" s="78"/>
      <c r="H44" s="79"/>
      <c r="I44" s="87"/>
      <c r="J44" s="79"/>
      <c r="K44" s="79"/>
      <c r="L44" s="93" t="s">
        <v>5831</v>
      </c>
      <c r="M44" s="96" t="s">
        <v>5840</v>
      </c>
      <c r="N44" s="96" t="s">
        <v>5846</v>
      </c>
      <c r="O44" s="79">
        <v>1</v>
      </c>
      <c r="P44" s="77">
        <v>380</v>
      </c>
      <c r="Q44" s="77">
        <v>420</v>
      </c>
      <c r="R44" s="77">
        <v>290</v>
      </c>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1"/>
        <v>4.6283999999999999E-2</v>
      </c>
    </row>
    <row r="45" spans="1:52" ht="34.950000000000003" customHeight="1" x14ac:dyDescent="0.45">
      <c r="A45" s="93" t="s">
        <v>5818</v>
      </c>
      <c r="B45" s="79">
        <v>3</v>
      </c>
      <c r="C45" s="78" t="s">
        <v>3775</v>
      </c>
      <c r="D45" s="78"/>
      <c r="E45" s="78"/>
      <c r="F45" s="79"/>
      <c r="G45" s="78"/>
      <c r="H45" s="79"/>
      <c r="I45" s="87"/>
      <c r="J45" s="79"/>
      <c r="K45" s="79"/>
      <c r="L45" s="78" t="s">
        <v>8988</v>
      </c>
      <c r="M45" s="78" t="s">
        <v>9076</v>
      </c>
      <c r="N45" s="78"/>
      <c r="O45" s="79">
        <v>1</v>
      </c>
      <c r="P45" s="79">
        <v>300</v>
      </c>
      <c r="Q45" s="79">
        <v>400</v>
      </c>
      <c r="R45" s="79">
        <v>900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1"/>
        <v>0.108</v>
      </c>
    </row>
    <row r="46" spans="1:52" ht="34.950000000000003" customHeight="1" x14ac:dyDescent="0.45">
      <c r="A46" s="93" t="s">
        <v>5818</v>
      </c>
      <c r="B46" s="79">
        <v>3</v>
      </c>
      <c r="C46" s="78" t="s">
        <v>3775</v>
      </c>
      <c r="D46" s="78"/>
      <c r="E46" s="78"/>
      <c r="F46" s="79"/>
      <c r="G46" s="78"/>
      <c r="H46" s="79"/>
      <c r="I46" s="87"/>
      <c r="J46" s="79"/>
      <c r="K46" s="79"/>
      <c r="L46" s="78" t="s">
        <v>8963</v>
      </c>
      <c r="M46" s="78" t="s">
        <v>9022</v>
      </c>
      <c r="N46" s="78"/>
      <c r="O46" s="79">
        <v>1</v>
      </c>
      <c r="P46" s="79">
        <v>450</v>
      </c>
      <c r="Q46" s="79">
        <v>300</v>
      </c>
      <c r="R46" s="79">
        <v>850</v>
      </c>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1"/>
        <v>0.11475</v>
      </c>
    </row>
    <row r="47" spans="1:52" ht="34.950000000000003" customHeight="1" x14ac:dyDescent="0.45">
      <c r="A47" s="93" t="s">
        <v>5818</v>
      </c>
      <c r="B47" s="79">
        <v>3</v>
      </c>
      <c r="C47" s="78" t="s">
        <v>3775</v>
      </c>
      <c r="D47" s="78"/>
      <c r="E47" s="78"/>
      <c r="F47" s="79"/>
      <c r="G47" s="78"/>
      <c r="H47" s="79"/>
      <c r="I47" s="87"/>
      <c r="J47" s="79"/>
      <c r="K47" s="79"/>
      <c r="L47" s="78" t="s">
        <v>8972</v>
      </c>
      <c r="M47" s="78" t="s">
        <v>9077</v>
      </c>
      <c r="N47" s="78" t="s">
        <v>9078</v>
      </c>
      <c r="O47" s="79">
        <v>1</v>
      </c>
      <c r="P47" s="79">
        <v>400</v>
      </c>
      <c r="Q47" s="79">
        <v>450</v>
      </c>
      <c r="R47" s="79">
        <v>400</v>
      </c>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1"/>
        <v>7.1999999999999995E-2</v>
      </c>
    </row>
    <row r="48" spans="1:52" ht="34.950000000000003" customHeight="1" x14ac:dyDescent="0.45">
      <c r="A48" s="93" t="s">
        <v>5818</v>
      </c>
      <c r="B48" s="79">
        <v>3</v>
      </c>
      <c r="C48" s="78" t="s">
        <v>3775</v>
      </c>
      <c r="D48" s="78"/>
      <c r="E48" s="78"/>
      <c r="F48" s="79"/>
      <c r="G48" s="78"/>
      <c r="H48" s="79"/>
      <c r="I48" s="87"/>
      <c r="J48" s="79"/>
      <c r="K48" s="79"/>
      <c r="L48" s="93" t="s">
        <v>5831</v>
      </c>
      <c r="M48" s="96" t="s">
        <v>5841</v>
      </c>
      <c r="N48" s="96" t="s">
        <v>5844</v>
      </c>
      <c r="O48" s="79">
        <v>1</v>
      </c>
      <c r="P48" s="77">
        <v>430</v>
      </c>
      <c r="Q48" s="77">
        <v>450</v>
      </c>
      <c r="R48" s="77">
        <v>450</v>
      </c>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1"/>
        <v>8.7075E-2</v>
      </c>
    </row>
    <row r="49" spans="1:52" ht="34.950000000000003" customHeight="1" x14ac:dyDescent="0.45">
      <c r="A49" s="93" t="s">
        <v>5818</v>
      </c>
      <c r="B49" s="79">
        <v>3</v>
      </c>
      <c r="C49" s="78" t="s">
        <v>3775</v>
      </c>
      <c r="D49" s="78"/>
      <c r="E49" s="78"/>
      <c r="F49" s="79"/>
      <c r="G49" s="78"/>
      <c r="H49" s="79"/>
      <c r="I49" s="87"/>
      <c r="J49" s="79"/>
      <c r="K49" s="79"/>
      <c r="L49" s="78" t="s">
        <v>9070</v>
      </c>
      <c r="M49" s="78" t="s">
        <v>9079</v>
      </c>
      <c r="N49" s="78"/>
      <c r="O49" s="79">
        <v>1</v>
      </c>
      <c r="P49" s="79"/>
      <c r="Q49" s="79"/>
      <c r="R49" s="79"/>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t="s">
        <v>8968</v>
      </c>
      <c r="AZ49" s="83">
        <f t="shared" si="1"/>
        <v>0</v>
      </c>
    </row>
    <row r="50" spans="1:52" ht="34.950000000000003" customHeight="1" x14ac:dyDescent="0.45">
      <c r="A50" s="93" t="s">
        <v>5818</v>
      </c>
      <c r="B50" s="79">
        <v>3</v>
      </c>
      <c r="C50" s="78" t="s">
        <v>3775</v>
      </c>
      <c r="D50" s="78"/>
      <c r="E50" s="78"/>
      <c r="F50" s="79"/>
      <c r="G50" s="78"/>
      <c r="H50" s="79"/>
      <c r="I50" s="87"/>
      <c r="J50" s="79"/>
      <c r="K50" s="79"/>
      <c r="L50" s="78" t="s">
        <v>9070</v>
      </c>
      <c r="M50" s="78" t="s">
        <v>8995</v>
      </c>
      <c r="N50" s="78"/>
      <c r="O50" s="79">
        <v>1</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t="s">
        <v>8968</v>
      </c>
      <c r="AZ50" s="83">
        <f t="shared" si="1"/>
        <v>0</v>
      </c>
    </row>
    <row r="51" spans="1:52" ht="34.950000000000003" customHeight="1" x14ac:dyDescent="0.45">
      <c r="A51" s="93" t="s">
        <v>5818</v>
      </c>
      <c r="B51" s="79">
        <v>3</v>
      </c>
      <c r="C51" s="78" t="s">
        <v>3775</v>
      </c>
      <c r="D51" s="78"/>
      <c r="E51" s="78"/>
      <c r="F51" s="79"/>
      <c r="G51" s="78"/>
      <c r="H51" s="79"/>
      <c r="I51" s="87"/>
      <c r="J51" s="79"/>
      <c r="K51" s="79"/>
      <c r="L51" s="78" t="s">
        <v>8962</v>
      </c>
      <c r="M51" s="78"/>
      <c r="N51" s="78"/>
      <c r="O51" s="79">
        <v>1</v>
      </c>
      <c r="P51" s="79"/>
      <c r="Q51" s="79"/>
      <c r="R51" s="79"/>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t="s">
        <v>8968</v>
      </c>
      <c r="AZ51" s="83">
        <f t="shared" si="1"/>
        <v>0</v>
      </c>
    </row>
    <row r="52" spans="1:52" ht="34.950000000000003" customHeight="1" x14ac:dyDescent="0.45">
      <c r="A52" s="93" t="s">
        <v>5818</v>
      </c>
      <c r="B52" s="79">
        <v>3</v>
      </c>
      <c r="C52" s="78" t="s">
        <v>3775</v>
      </c>
      <c r="D52" s="78"/>
      <c r="E52" s="78"/>
      <c r="F52" s="79"/>
      <c r="G52" s="78"/>
      <c r="H52" s="79"/>
      <c r="I52" s="87"/>
      <c r="J52" s="79"/>
      <c r="K52" s="79"/>
      <c r="L52" s="78" t="s">
        <v>8965</v>
      </c>
      <c r="M52" s="78"/>
      <c r="N52" s="78"/>
      <c r="O52" s="79">
        <v>10</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1"/>
        <v>0</v>
      </c>
    </row>
    <row r="53" spans="1:52" ht="34.950000000000003" customHeight="1" x14ac:dyDescent="0.45">
      <c r="A53" s="93" t="s">
        <v>5818</v>
      </c>
      <c r="B53" s="79">
        <v>3</v>
      </c>
      <c r="C53" s="78" t="s">
        <v>3775</v>
      </c>
      <c r="D53" s="78"/>
      <c r="E53" s="78"/>
      <c r="F53" s="79"/>
      <c r="G53" s="78"/>
      <c r="H53" s="79"/>
      <c r="I53" s="87"/>
      <c r="J53" s="79"/>
      <c r="K53" s="79"/>
      <c r="L53" s="78" t="s">
        <v>9071</v>
      </c>
      <c r="M53" s="78"/>
      <c r="N53" s="78"/>
      <c r="O53" s="79">
        <v>2</v>
      </c>
      <c r="P53" s="79"/>
      <c r="Q53" s="79"/>
      <c r="R53" s="79"/>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f t="shared" si="1"/>
        <v>0</v>
      </c>
    </row>
    <row r="54" spans="1:52" ht="34.950000000000003" customHeight="1" x14ac:dyDescent="0.45">
      <c r="A54" s="93" t="s">
        <v>5818</v>
      </c>
      <c r="B54" s="79">
        <v>3</v>
      </c>
      <c r="C54" s="78" t="s">
        <v>3775</v>
      </c>
      <c r="D54" s="78"/>
      <c r="E54" s="78"/>
      <c r="F54" s="79"/>
      <c r="G54" s="78"/>
      <c r="H54" s="79"/>
      <c r="I54" s="87"/>
      <c r="J54" s="79"/>
      <c r="K54" s="79"/>
      <c r="L54" s="78" t="s">
        <v>8982</v>
      </c>
      <c r="M54" s="78"/>
      <c r="N54" s="78"/>
      <c r="O54" s="79">
        <v>1</v>
      </c>
      <c r="P54" s="79"/>
      <c r="Q54" s="79"/>
      <c r="R54" s="79"/>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1"/>
        <v>0</v>
      </c>
    </row>
    <row r="55" spans="1:52" ht="34.950000000000003" customHeight="1" x14ac:dyDescent="0.45">
      <c r="A55" s="93" t="s">
        <v>5818</v>
      </c>
      <c r="B55" s="79">
        <v>3</v>
      </c>
      <c r="C55" s="78" t="s">
        <v>3775</v>
      </c>
      <c r="D55" s="78"/>
      <c r="E55" s="78"/>
      <c r="F55" s="79"/>
      <c r="G55" s="78"/>
      <c r="H55" s="79"/>
      <c r="I55" s="87"/>
      <c r="J55" s="79"/>
      <c r="K55" s="79"/>
      <c r="L55" s="78" t="s">
        <v>8966</v>
      </c>
      <c r="M55" s="78"/>
      <c r="N55" s="78"/>
      <c r="O55" s="79">
        <v>55</v>
      </c>
      <c r="P55" s="79"/>
      <c r="Q55" s="79"/>
      <c r="R55" s="79"/>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v>5.5</v>
      </c>
    </row>
    <row r="56" spans="1:52" s="99" customFormat="1" ht="34.950000000000003" customHeight="1" x14ac:dyDescent="0.45">
      <c r="A56" s="93" t="s">
        <v>5818</v>
      </c>
      <c r="B56" s="77">
        <v>3</v>
      </c>
      <c r="C56" s="93" t="s">
        <v>16</v>
      </c>
      <c r="D56" s="93" t="s">
        <v>3620</v>
      </c>
      <c r="E56" s="93"/>
      <c r="F56" s="94">
        <v>4</v>
      </c>
      <c r="G56" s="93" t="s">
        <v>3657</v>
      </c>
      <c r="H56" s="77"/>
      <c r="I56" s="95">
        <v>4494</v>
      </c>
      <c r="J56" s="77" t="s">
        <v>5427</v>
      </c>
      <c r="K56" s="77"/>
      <c r="L56" s="93" t="s">
        <v>3180</v>
      </c>
      <c r="M56" s="96" t="s">
        <v>7933</v>
      </c>
      <c r="N56" s="96"/>
      <c r="O56" s="79">
        <v>1</v>
      </c>
      <c r="P56" s="77">
        <v>550</v>
      </c>
      <c r="Q56" s="77">
        <v>400</v>
      </c>
      <c r="R56" s="77">
        <v>1300</v>
      </c>
      <c r="S56" s="77"/>
      <c r="T56" s="77"/>
      <c r="U56" s="77"/>
      <c r="V56" s="77"/>
      <c r="W56" s="77"/>
      <c r="X56" s="77"/>
      <c r="Y56" s="77"/>
      <c r="Z56" s="77"/>
      <c r="AA56" s="77"/>
      <c r="AB56" s="77"/>
      <c r="AC56" s="77"/>
      <c r="AD56" s="77"/>
      <c r="AE56" s="77"/>
      <c r="AF56" s="77"/>
      <c r="AG56" s="77"/>
      <c r="AH56" s="77"/>
      <c r="AI56" s="77"/>
      <c r="AJ56" s="77" t="s">
        <v>3482</v>
      </c>
      <c r="AK56" s="77"/>
      <c r="AL56" s="77"/>
      <c r="AM56" s="94"/>
      <c r="AN56" s="94"/>
      <c r="AO56" s="77"/>
      <c r="AP56" s="77"/>
      <c r="AQ56" s="77"/>
      <c r="AR56" s="77"/>
      <c r="AS56" s="97"/>
      <c r="AT56" s="77">
        <v>5810</v>
      </c>
      <c r="AU56" s="77">
        <v>10</v>
      </c>
      <c r="AV56" s="94" t="s">
        <v>3618</v>
      </c>
      <c r="AW56" s="77" t="s">
        <v>2874</v>
      </c>
      <c r="AX56" s="94" t="s">
        <v>3232</v>
      </c>
      <c r="AY56" s="77"/>
      <c r="AZ56" s="83">
        <f t="shared" ref="AZ56:AZ73" si="2">P56*Q56*R56/1000000000*O56</f>
        <v>0.28599999999999998</v>
      </c>
    </row>
    <row r="57" spans="1:52" s="99" customFormat="1" ht="34.950000000000003" customHeight="1" x14ac:dyDescent="0.45">
      <c r="A57" s="93" t="s">
        <v>5818</v>
      </c>
      <c r="B57" s="77">
        <v>3</v>
      </c>
      <c r="C57" s="93" t="s">
        <v>16</v>
      </c>
      <c r="D57" s="93"/>
      <c r="E57" s="93"/>
      <c r="F57" s="94"/>
      <c r="G57" s="93"/>
      <c r="H57" s="77"/>
      <c r="I57" s="95">
        <v>4495</v>
      </c>
      <c r="J57" s="77"/>
      <c r="K57" s="77"/>
      <c r="L57" s="93" t="s">
        <v>3654</v>
      </c>
      <c r="M57" s="96" t="s">
        <v>9621</v>
      </c>
      <c r="N57" s="96"/>
      <c r="O57" s="79">
        <v>1</v>
      </c>
      <c r="P57" s="77">
        <v>300</v>
      </c>
      <c r="Q57" s="77">
        <v>300</v>
      </c>
      <c r="R57" s="77">
        <v>450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5811</v>
      </c>
      <c r="AU57" s="77">
        <v>10</v>
      </c>
      <c r="AV57" s="94" t="s">
        <v>3618</v>
      </c>
      <c r="AW57" s="77" t="s">
        <v>2876</v>
      </c>
      <c r="AX57" s="94" t="s">
        <v>3074</v>
      </c>
      <c r="AY57" s="77"/>
      <c r="AZ57" s="83">
        <f t="shared" si="2"/>
        <v>4.0500000000000001E-2</v>
      </c>
    </row>
    <row r="58" spans="1:52" s="99" customFormat="1" ht="34.950000000000003" customHeight="1" x14ac:dyDescent="0.45">
      <c r="A58" s="93" t="s">
        <v>5818</v>
      </c>
      <c r="B58" s="77">
        <v>3</v>
      </c>
      <c r="C58" s="93" t="s">
        <v>16</v>
      </c>
      <c r="D58" s="93"/>
      <c r="E58" s="93"/>
      <c r="F58" s="94"/>
      <c r="G58" s="93"/>
      <c r="H58" s="77"/>
      <c r="I58" s="95">
        <v>4496</v>
      </c>
      <c r="J58" s="77"/>
      <c r="K58" s="77"/>
      <c r="L58" s="93" t="s">
        <v>3658</v>
      </c>
      <c r="M58" s="96" t="s">
        <v>7862</v>
      </c>
      <c r="N58" s="96"/>
      <c r="O58" s="79">
        <v>1</v>
      </c>
      <c r="P58" s="77">
        <v>300</v>
      </c>
      <c r="Q58" s="77">
        <v>300</v>
      </c>
      <c r="R58" s="77">
        <v>450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5812</v>
      </c>
      <c r="AU58" s="77">
        <v>10</v>
      </c>
      <c r="AV58" s="94" t="s">
        <v>3618</v>
      </c>
      <c r="AW58" s="77" t="s">
        <v>2876</v>
      </c>
      <c r="AX58" s="94" t="s">
        <v>3074</v>
      </c>
      <c r="AY58" s="77"/>
      <c r="AZ58" s="83">
        <f t="shared" si="2"/>
        <v>4.0500000000000001E-2</v>
      </c>
    </row>
    <row r="59" spans="1:52" s="99" customFormat="1" ht="34.950000000000003" customHeight="1" x14ac:dyDescent="0.45">
      <c r="A59" s="93" t="s">
        <v>5818</v>
      </c>
      <c r="B59" s="79">
        <v>3</v>
      </c>
      <c r="C59" s="78" t="s">
        <v>192</v>
      </c>
      <c r="D59" s="93"/>
      <c r="E59" s="93"/>
      <c r="F59" s="94"/>
      <c r="G59" s="93"/>
      <c r="H59" s="77"/>
      <c r="I59" s="95">
        <v>4500</v>
      </c>
      <c r="J59" s="77"/>
      <c r="K59" s="77"/>
      <c r="L59" s="93" t="s">
        <v>3656</v>
      </c>
      <c r="M59" s="96"/>
      <c r="N59" s="96"/>
      <c r="O59" s="79">
        <v>1</v>
      </c>
      <c r="P59" s="77">
        <v>450</v>
      </c>
      <c r="Q59" s="77">
        <v>700</v>
      </c>
      <c r="R59" s="77">
        <v>1000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5816</v>
      </c>
      <c r="AU59" s="77">
        <v>10</v>
      </c>
      <c r="AV59" s="94" t="s">
        <v>3618</v>
      </c>
      <c r="AW59" s="77" t="s">
        <v>2874</v>
      </c>
      <c r="AX59" s="94" t="s">
        <v>3232</v>
      </c>
      <c r="AY59" s="77"/>
      <c r="AZ59" s="83">
        <f t="shared" si="2"/>
        <v>0.315</v>
      </c>
    </row>
    <row r="60" spans="1:52" ht="34.950000000000003" customHeight="1" x14ac:dyDescent="0.45">
      <c r="A60" s="93" t="s">
        <v>5818</v>
      </c>
      <c r="B60" s="79">
        <v>3</v>
      </c>
      <c r="C60" s="78" t="s">
        <v>192</v>
      </c>
      <c r="D60" s="78" t="s">
        <v>2480</v>
      </c>
      <c r="E60" s="78" t="s">
        <v>2481</v>
      </c>
      <c r="F60" s="79">
        <v>3</v>
      </c>
      <c r="G60" s="78" t="s">
        <v>16</v>
      </c>
      <c r="H60" s="79"/>
      <c r="I60" s="87" t="s">
        <v>2591</v>
      </c>
      <c r="J60" s="77" t="s">
        <v>0</v>
      </c>
      <c r="K60" s="77"/>
      <c r="L60" s="78" t="s">
        <v>2666</v>
      </c>
      <c r="M60" s="78" t="s">
        <v>395</v>
      </c>
      <c r="N60" s="78" t="s">
        <v>2739</v>
      </c>
      <c r="O60" s="79">
        <v>1</v>
      </c>
      <c r="P60" s="79">
        <v>300</v>
      </c>
      <c r="Q60" s="79">
        <v>550</v>
      </c>
      <c r="R60" s="79">
        <v>800</v>
      </c>
      <c r="S60" s="79"/>
      <c r="T60" s="79" t="s">
        <v>3043</v>
      </c>
      <c r="U60" s="79"/>
      <c r="V60" s="79"/>
      <c r="W60" s="79"/>
      <c r="X60" s="79"/>
      <c r="Y60" s="79"/>
      <c r="Z60" s="79"/>
      <c r="AA60" s="79"/>
      <c r="AB60" s="79"/>
      <c r="AC60" s="79"/>
      <c r="AD60" s="81"/>
      <c r="AE60" s="79" t="s">
        <v>3043</v>
      </c>
      <c r="AF60" s="79"/>
      <c r="AG60" s="79"/>
      <c r="AH60" s="79"/>
      <c r="AI60" s="79"/>
      <c r="AJ60" s="79"/>
      <c r="AK60" s="79"/>
      <c r="AL60" s="79"/>
      <c r="AM60" s="79"/>
      <c r="AN60" s="79"/>
      <c r="AO60" s="79"/>
      <c r="AP60" s="79"/>
      <c r="AQ60" s="79"/>
      <c r="AR60" s="79"/>
      <c r="AS60" s="79"/>
      <c r="AT60" s="79"/>
      <c r="AU60" s="79"/>
      <c r="AV60" s="79"/>
      <c r="AW60" s="79"/>
      <c r="AX60" s="79"/>
      <c r="AY60" s="79"/>
      <c r="AZ60" s="83">
        <f t="shared" si="2"/>
        <v>0.13200000000000001</v>
      </c>
    </row>
    <row r="61" spans="1:52" ht="34.950000000000003" customHeight="1" x14ac:dyDescent="0.45">
      <c r="A61" s="93" t="s">
        <v>5818</v>
      </c>
      <c r="B61" s="79">
        <v>3</v>
      </c>
      <c r="C61" s="78" t="s">
        <v>192</v>
      </c>
      <c r="D61" s="78"/>
      <c r="E61" s="78"/>
      <c r="F61" s="79"/>
      <c r="G61" s="78"/>
      <c r="H61" s="79"/>
      <c r="I61" s="87" t="s">
        <v>1723</v>
      </c>
      <c r="J61" s="79"/>
      <c r="K61" s="79"/>
      <c r="L61" s="78" t="s">
        <v>6844</v>
      </c>
      <c r="M61" s="78"/>
      <c r="N61" s="78"/>
      <c r="O61" s="79">
        <v>1</v>
      </c>
      <c r="P61" s="79">
        <v>300</v>
      </c>
      <c r="Q61" s="79">
        <v>350</v>
      </c>
      <c r="R61" s="79">
        <v>2100</v>
      </c>
      <c r="S61" s="79"/>
      <c r="T61" s="79"/>
      <c r="U61" s="79"/>
      <c r="V61" s="79"/>
      <c r="W61" s="79"/>
      <c r="X61" s="79"/>
      <c r="Y61" s="79"/>
      <c r="Z61" s="79"/>
      <c r="AA61" s="79"/>
      <c r="AB61" s="79"/>
      <c r="AC61" s="79"/>
      <c r="AD61" s="81"/>
      <c r="AE61" s="79" t="s">
        <v>3043</v>
      </c>
      <c r="AF61" s="79"/>
      <c r="AG61" s="79"/>
      <c r="AH61" s="79"/>
      <c r="AI61" s="79"/>
      <c r="AJ61" s="79"/>
      <c r="AK61" s="79"/>
      <c r="AL61" s="79"/>
      <c r="AM61" s="79"/>
      <c r="AN61" s="79"/>
      <c r="AO61" s="79"/>
      <c r="AP61" s="79"/>
      <c r="AQ61" s="79"/>
      <c r="AR61" s="79"/>
      <c r="AS61" s="79"/>
      <c r="AT61" s="79"/>
      <c r="AU61" s="79"/>
      <c r="AV61" s="79"/>
      <c r="AW61" s="79"/>
      <c r="AX61" s="79"/>
      <c r="AY61" s="79"/>
      <c r="AZ61" s="83">
        <f t="shared" si="2"/>
        <v>0.2205</v>
      </c>
    </row>
    <row r="62" spans="1:52" ht="34.950000000000003" customHeight="1" x14ac:dyDescent="0.45">
      <c r="A62" s="93" t="s">
        <v>5818</v>
      </c>
      <c r="B62" s="79">
        <v>3</v>
      </c>
      <c r="C62" s="78" t="s">
        <v>192</v>
      </c>
      <c r="D62" s="78" t="s">
        <v>2480</v>
      </c>
      <c r="E62" s="78" t="s">
        <v>2481</v>
      </c>
      <c r="F62" s="79">
        <v>3</v>
      </c>
      <c r="G62" s="78" t="s">
        <v>16</v>
      </c>
      <c r="H62" s="79"/>
      <c r="I62" s="87" t="s">
        <v>1728</v>
      </c>
      <c r="J62" s="79" t="s">
        <v>0</v>
      </c>
      <c r="K62" s="79"/>
      <c r="L62" s="78" t="s">
        <v>135</v>
      </c>
      <c r="M62" s="78" t="s">
        <v>6755</v>
      </c>
      <c r="N62" s="78" t="s">
        <v>1598</v>
      </c>
      <c r="O62" s="79">
        <v>1</v>
      </c>
      <c r="P62" s="79">
        <v>600</v>
      </c>
      <c r="Q62" s="79">
        <v>950</v>
      </c>
      <c r="R62" s="79">
        <v>1450</v>
      </c>
      <c r="S62" s="79"/>
      <c r="T62" s="79"/>
      <c r="U62" s="79" t="s">
        <v>3043</v>
      </c>
      <c r="V62" s="79"/>
      <c r="W62" s="79"/>
      <c r="X62" s="79"/>
      <c r="Y62" s="79"/>
      <c r="Z62" s="79"/>
      <c r="AA62" s="79"/>
      <c r="AB62" s="79"/>
      <c r="AC62" s="79" t="s">
        <v>5519</v>
      </c>
      <c r="AD62" s="81"/>
      <c r="AE62" s="79" t="s">
        <v>3043</v>
      </c>
      <c r="AF62" s="79"/>
      <c r="AG62" s="79"/>
      <c r="AH62" s="79"/>
      <c r="AI62" s="79"/>
      <c r="AJ62" s="79"/>
      <c r="AK62" s="79"/>
      <c r="AL62" s="79"/>
      <c r="AM62" s="79"/>
      <c r="AN62" s="79"/>
      <c r="AO62" s="79"/>
      <c r="AP62" s="79"/>
      <c r="AQ62" s="79"/>
      <c r="AR62" s="79"/>
      <c r="AS62" s="79"/>
      <c r="AT62" s="79"/>
      <c r="AU62" s="79"/>
      <c r="AV62" s="79"/>
      <c r="AW62" s="79"/>
      <c r="AX62" s="79"/>
      <c r="AY62" s="79"/>
      <c r="AZ62" s="83">
        <f t="shared" si="2"/>
        <v>0.82650000000000001</v>
      </c>
    </row>
    <row r="63" spans="1:52" ht="34.950000000000003" customHeight="1" x14ac:dyDescent="0.45">
      <c r="A63" s="93" t="s">
        <v>5818</v>
      </c>
      <c r="B63" s="79">
        <v>3</v>
      </c>
      <c r="C63" s="78" t="s">
        <v>192</v>
      </c>
      <c r="D63" s="78" t="s">
        <v>2480</v>
      </c>
      <c r="E63" s="78" t="s">
        <v>2481</v>
      </c>
      <c r="F63" s="79">
        <v>3</v>
      </c>
      <c r="G63" s="78" t="s">
        <v>16</v>
      </c>
      <c r="H63" s="79"/>
      <c r="I63" s="87" t="s">
        <v>1763</v>
      </c>
      <c r="J63" s="79" t="s">
        <v>0</v>
      </c>
      <c r="K63" s="79"/>
      <c r="L63" s="78" t="s">
        <v>6842</v>
      </c>
      <c r="M63" s="78" t="s">
        <v>6865</v>
      </c>
      <c r="N63" s="78"/>
      <c r="O63" s="79">
        <v>1</v>
      </c>
      <c r="P63" s="79">
        <v>2000</v>
      </c>
      <c r="Q63" s="79">
        <v>800</v>
      </c>
      <c r="R63" s="79">
        <v>1000</v>
      </c>
      <c r="S63" s="79"/>
      <c r="T63" s="79"/>
      <c r="U63" s="79"/>
      <c r="V63" s="79"/>
      <c r="W63" s="79"/>
      <c r="X63" s="79"/>
      <c r="Y63" s="79"/>
      <c r="Z63" s="79"/>
      <c r="AA63" s="79"/>
      <c r="AB63" s="79"/>
      <c r="AC63" s="79"/>
      <c r="AD63" s="81"/>
      <c r="AE63" s="79" t="s">
        <v>3043</v>
      </c>
      <c r="AF63" s="79"/>
      <c r="AG63" s="79"/>
      <c r="AH63" s="79"/>
      <c r="AI63" s="79"/>
      <c r="AJ63" s="79"/>
      <c r="AK63" s="79"/>
      <c r="AL63" s="79"/>
      <c r="AM63" s="79"/>
      <c r="AN63" s="79"/>
      <c r="AO63" s="79"/>
      <c r="AP63" s="79"/>
      <c r="AQ63" s="79"/>
      <c r="AR63" s="79"/>
      <c r="AS63" s="79"/>
      <c r="AT63" s="79"/>
      <c r="AU63" s="79"/>
      <c r="AV63" s="79"/>
      <c r="AW63" s="79"/>
      <c r="AX63" s="79"/>
      <c r="AY63" s="79"/>
      <c r="AZ63" s="83">
        <f t="shared" si="2"/>
        <v>1.6</v>
      </c>
    </row>
    <row r="64" spans="1:52" ht="34.950000000000003" customHeight="1" x14ac:dyDescent="0.45">
      <c r="A64" s="93" t="s">
        <v>5818</v>
      </c>
      <c r="B64" s="79">
        <v>3</v>
      </c>
      <c r="C64" s="78" t="s">
        <v>192</v>
      </c>
      <c r="D64" s="78"/>
      <c r="E64" s="78"/>
      <c r="F64" s="79"/>
      <c r="G64" s="78"/>
      <c r="H64" s="79"/>
      <c r="I64" s="87" t="s">
        <v>1721</v>
      </c>
      <c r="J64" s="79"/>
      <c r="K64" s="79"/>
      <c r="L64" s="78" t="s">
        <v>5947</v>
      </c>
      <c r="M64" s="78" t="s">
        <v>6230</v>
      </c>
      <c r="N64" s="78" t="s">
        <v>6078</v>
      </c>
      <c r="O64" s="79">
        <v>1</v>
      </c>
      <c r="P64" s="79">
        <v>1000</v>
      </c>
      <c r="Q64" s="79">
        <v>500</v>
      </c>
      <c r="R64" s="79">
        <v>1100</v>
      </c>
      <c r="S64" s="79"/>
      <c r="T64" s="79"/>
      <c r="U64" s="79"/>
      <c r="V64" s="79"/>
      <c r="W64" s="79"/>
      <c r="X64" s="79"/>
      <c r="Y64" s="79"/>
      <c r="Z64" s="79"/>
      <c r="AA64" s="79"/>
      <c r="AB64" s="79"/>
      <c r="AC64" s="79">
        <v>4477</v>
      </c>
      <c r="AD64" s="81">
        <v>39042</v>
      </c>
      <c r="AE64" s="79" t="s">
        <v>3043</v>
      </c>
      <c r="AF64" s="79"/>
      <c r="AG64" s="79"/>
      <c r="AH64" s="79"/>
      <c r="AI64" s="79"/>
      <c r="AJ64" s="79"/>
      <c r="AK64" s="79"/>
      <c r="AL64" s="79"/>
      <c r="AM64" s="79"/>
      <c r="AN64" s="79"/>
      <c r="AO64" s="79"/>
      <c r="AP64" s="79"/>
      <c r="AQ64" s="79"/>
      <c r="AR64" s="79"/>
      <c r="AS64" s="79"/>
      <c r="AT64" s="79"/>
      <c r="AU64" s="79"/>
      <c r="AV64" s="79"/>
      <c r="AW64" s="79"/>
      <c r="AX64" s="79"/>
      <c r="AY64" s="79"/>
      <c r="AZ64" s="83">
        <f t="shared" si="2"/>
        <v>0.55000000000000004</v>
      </c>
    </row>
    <row r="65" spans="1:52" ht="34.950000000000003" customHeight="1" x14ac:dyDescent="0.45">
      <c r="A65" s="93" t="s">
        <v>5818</v>
      </c>
      <c r="B65" s="79">
        <v>3</v>
      </c>
      <c r="C65" s="78" t="s">
        <v>192</v>
      </c>
      <c r="D65" s="78" t="s">
        <v>2480</v>
      </c>
      <c r="E65" s="78" t="s">
        <v>2481</v>
      </c>
      <c r="F65" s="79">
        <v>3</v>
      </c>
      <c r="G65" s="78" t="s">
        <v>755</v>
      </c>
      <c r="H65" s="79"/>
      <c r="I65" s="87" t="s">
        <v>1722</v>
      </c>
      <c r="J65" s="79" t="s">
        <v>0</v>
      </c>
      <c r="K65" s="79"/>
      <c r="L65" s="78" t="s">
        <v>6836</v>
      </c>
      <c r="M65" s="78" t="s">
        <v>7912</v>
      </c>
      <c r="N65" s="78"/>
      <c r="O65" s="79">
        <v>1</v>
      </c>
      <c r="P65" s="79">
        <v>750</v>
      </c>
      <c r="Q65" s="79">
        <v>550</v>
      </c>
      <c r="R65" s="79">
        <v>1000</v>
      </c>
      <c r="S65" s="79"/>
      <c r="T65" s="79"/>
      <c r="U65" s="79"/>
      <c r="V65" s="79"/>
      <c r="W65" s="79"/>
      <c r="X65" s="79"/>
      <c r="Y65" s="79"/>
      <c r="Z65" s="79"/>
      <c r="AA65" s="79"/>
      <c r="AB65" s="79"/>
      <c r="AC65" s="79"/>
      <c r="AD65" s="81">
        <v>2020.9</v>
      </c>
      <c r="AE65" s="79" t="s">
        <v>3043</v>
      </c>
      <c r="AF65" s="79"/>
      <c r="AG65" s="79"/>
      <c r="AH65" s="79"/>
      <c r="AI65" s="79"/>
      <c r="AJ65" s="79"/>
      <c r="AK65" s="79"/>
      <c r="AL65" s="79"/>
      <c r="AM65" s="79"/>
      <c r="AN65" s="79"/>
      <c r="AO65" s="79"/>
      <c r="AP65" s="79"/>
      <c r="AQ65" s="79"/>
      <c r="AR65" s="79"/>
      <c r="AS65" s="79"/>
      <c r="AT65" s="79"/>
      <c r="AU65" s="79"/>
      <c r="AV65" s="79"/>
      <c r="AW65" s="79"/>
      <c r="AX65" s="79"/>
      <c r="AY65" s="79"/>
      <c r="AZ65" s="83">
        <f t="shared" si="2"/>
        <v>0.41249999999999998</v>
      </c>
    </row>
    <row r="66" spans="1:52" ht="34.950000000000003" customHeight="1" x14ac:dyDescent="0.45">
      <c r="A66" s="93" t="s">
        <v>5818</v>
      </c>
      <c r="B66" s="79">
        <v>3</v>
      </c>
      <c r="C66" s="78" t="s">
        <v>192</v>
      </c>
      <c r="D66" s="78"/>
      <c r="E66" s="78"/>
      <c r="F66" s="79"/>
      <c r="G66" s="78"/>
      <c r="H66" s="79"/>
      <c r="I66" s="87"/>
      <c r="J66" s="79"/>
      <c r="K66" s="79"/>
      <c r="L66" s="78" t="s">
        <v>5995</v>
      </c>
      <c r="M66" s="78" t="s">
        <v>9618</v>
      </c>
      <c r="N66" s="78" t="s">
        <v>9619</v>
      </c>
      <c r="O66" s="79">
        <v>1</v>
      </c>
      <c r="P66" s="79">
        <v>500</v>
      </c>
      <c r="Q66" s="79">
        <v>500</v>
      </c>
      <c r="R66" s="79">
        <v>1370</v>
      </c>
      <c r="S66" s="79"/>
      <c r="T66" s="79"/>
      <c r="U66" s="79"/>
      <c r="V66" s="79"/>
      <c r="W66" s="79"/>
      <c r="X66" s="79"/>
      <c r="Y66" s="79"/>
      <c r="Z66" s="79"/>
      <c r="AA66" s="79"/>
      <c r="AB66" s="79"/>
      <c r="AC66" s="79"/>
      <c r="AD66" s="81"/>
      <c r="AE66" s="79"/>
      <c r="AF66" s="79"/>
      <c r="AG66" s="79"/>
      <c r="AH66" s="79"/>
      <c r="AI66" s="79"/>
      <c r="AJ66" s="79"/>
      <c r="AK66" s="79"/>
      <c r="AL66" s="79"/>
      <c r="AM66" s="79"/>
      <c r="AN66" s="79"/>
      <c r="AO66" s="79"/>
      <c r="AP66" s="79"/>
      <c r="AQ66" s="79"/>
      <c r="AR66" s="79"/>
      <c r="AS66" s="79"/>
      <c r="AT66" s="79"/>
      <c r="AU66" s="79"/>
      <c r="AV66" s="79"/>
      <c r="AW66" s="79"/>
      <c r="AX66" s="79"/>
      <c r="AY66" s="79"/>
      <c r="AZ66" s="83">
        <f t="shared" si="2"/>
        <v>0.34250000000000003</v>
      </c>
    </row>
    <row r="67" spans="1:52" ht="34.950000000000003" customHeight="1" x14ac:dyDescent="0.45">
      <c r="A67" s="93" t="s">
        <v>5818</v>
      </c>
      <c r="B67" s="79">
        <v>3</v>
      </c>
      <c r="C67" s="78" t="s">
        <v>192</v>
      </c>
      <c r="D67" s="78"/>
      <c r="E67" s="78"/>
      <c r="F67" s="79"/>
      <c r="G67" s="78"/>
      <c r="H67" s="79"/>
      <c r="I67" s="87"/>
      <c r="J67" s="79"/>
      <c r="K67" s="79"/>
      <c r="L67" s="78" t="s">
        <v>9622</v>
      </c>
      <c r="M67" s="78" t="s">
        <v>9620</v>
      </c>
      <c r="N67" s="78"/>
      <c r="O67" s="79">
        <v>1</v>
      </c>
      <c r="P67" s="79">
        <v>450</v>
      </c>
      <c r="Q67" s="79">
        <v>450</v>
      </c>
      <c r="R67" s="79">
        <v>780</v>
      </c>
      <c r="S67" s="79"/>
      <c r="T67" s="79"/>
      <c r="U67" s="79"/>
      <c r="V67" s="79"/>
      <c r="W67" s="79"/>
      <c r="X67" s="79"/>
      <c r="Y67" s="79"/>
      <c r="Z67" s="79"/>
      <c r="AA67" s="79"/>
      <c r="AB67" s="79"/>
      <c r="AC67" s="79"/>
      <c r="AD67" s="81"/>
      <c r="AE67" s="79"/>
      <c r="AF67" s="79"/>
      <c r="AG67" s="79"/>
      <c r="AH67" s="79"/>
      <c r="AI67" s="79"/>
      <c r="AJ67" s="79"/>
      <c r="AK67" s="79"/>
      <c r="AL67" s="79"/>
      <c r="AM67" s="79"/>
      <c r="AN67" s="79"/>
      <c r="AO67" s="79"/>
      <c r="AP67" s="79"/>
      <c r="AQ67" s="79"/>
      <c r="AR67" s="79"/>
      <c r="AS67" s="79"/>
      <c r="AT67" s="79"/>
      <c r="AU67" s="79"/>
      <c r="AV67" s="79"/>
      <c r="AW67" s="79"/>
      <c r="AX67" s="79"/>
      <c r="AY67" s="79"/>
      <c r="AZ67" s="83">
        <f t="shared" si="2"/>
        <v>0.15795000000000001</v>
      </c>
    </row>
    <row r="68" spans="1:52" ht="34.950000000000003" customHeight="1" x14ac:dyDescent="0.45">
      <c r="A68" s="93" t="s">
        <v>5818</v>
      </c>
      <c r="B68" s="79">
        <v>3</v>
      </c>
      <c r="C68" s="78" t="s">
        <v>192</v>
      </c>
      <c r="D68" s="78"/>
      <c r="E68" s="78"/>
      <c r="F68" s="79"/>
      <c r="G68" s="78"/>
      <c r="H68" s="79"/>
      <c r="I68" s="87"/>
      <c r="J68" s="79"/>
      <c r="K68" s="79"/>
      <c r="L68" s="78" t="s">
        <v>9623</v>
      </c>
      <c r="M68" s="78" t="s">
        <v>9625</v>
      </c>
      <c r="N68" s="78" t="s">
        <v>9626</v>
      </c>
      <c r="O68" s="79">
        <v>1</v>
      </c>
      <c r="P68" s="79">
        <v>400</v>
      </c>
      <c r="Q68" s="79">
        <v>400</v>
      </c>
      <c r="R68" s="79">
        <v>1050</v>
      </c>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c r="AZ68" s="83">
        <f t="shared" si="2"/>
        <v>0.16800000000000001</v>
      </c>
    </row>
    <row r="69" spans="1:52" ht="34.950000000000003" customHeight="1" x14ac:dyDescent="0.45">
      <c r="A69" s="93" t="s">
        <v>5818</v>
      </c>
      <c r="B69" s="79">
        <v>3</v>
      </c>
      <c r="C69" s="78" t="s">
        <v>192</v>
      </c>
      <c r="D69" s="78"/>
      <c r="E69" s="78"/>
      <c r="F69" s="79"/>
      <c r="G69" s="78"/>
      <c r="H69" s="79"/>
      <c r="I69" s="87"/>
      <c r="J69" s="79"/>
      <c r="K69" s="79"/>
      <c r="L69" s="78" t="s">
        <v>9607</v>
      </c>
      <c r="M69" s="78"/>
      <c r="N69" s="78"/>
      <c r="O69" s="79">
        <v>1</v>
      </c>
      <c r="P69" s="79"/>
      <c r="Q69" s="79"/>
      <c r="R69" s="79"/>
      <c r="S69" s="79"/>
      <c r="T69" s="79"/>
      <c r="U69" s="79"/>
      <c r="V69" s="79"/>
      <c r="W69" s="79"/>
      <c r="X69" s="79"/>
      <c r="Y69" s="79"/>
      <c r="Z69" s="79"/>
      <c r="AA69" s="79"/>
      <c r="AB69" s="79"/>
      <c r="AC69" s="79"/>
      <c r="AD69" s="81"/>
      <c r="AE69" s="79"/>
      <c r="AF69" s="79"/>
      <c r="AG69" s="79"/>
      <c r="AH69" s="79"/>
      <c r="AI69" s="79"/>
      <c r="AJ69" s="79"/>
      <c r="AK69" s="79"/>
      <c r="AL69" s="79"/>
      <c r="AM69" s="79"/>
      <c r="AN69" s="79"/>
      <c r="AO69" s="79"/>
      <c r="AP69" s="79"/>
      <c r="AQ69" s="79"/>
      <c r="AR69" s="79"/>
      <c r="AS69" s="79"/>
      <c r="AT69" s="79"/>
      <c r="AU69" s="79"/>
      <c r="AV69" s="79"/>
      <c r="AW69" s="79"/>
      <c r="AX69" s="79"/>
      <c r="AY69" s="79"/>
      <c r="AZ69" s="83">
        <f t="shared" si="2"/>
        <v>0</v>
      </c>
    </row>
    <row r="70" spans="1:52" ht="34.950000000000003" customHeight="1" x14ac:dyDescent="0.45">
      <c r="A70" s="93" t="s">
        <v>5818</v>
      </c>
      <c r="B70" s="79">
        <v>3</v>
      </c>
      <c r="C70" s="78" t="s">
        <v>192</v>
      </c>
      <c r="D70" s="78"/>
      <c r="E70" s="78"/>
      <c r="F70" s="79"/>
      <c r="G70" s="78"/>
      <c r="H70" s="79"/>
      <c r="I70" s="87"/>
      <c r="J70" s="79"/>
      <c r="K70" s="79"/>
      <c r="L70" s="78" t="s">
        <v>5895</v>
      </c>
      <c r="M70" s="78" t="s">
        <v>5963</v>
      </c>
      <c r="N70" s="78"/>
      <c r="O70" s="79">
        <v>1</v>
      </c>
      <c r="P70" s="79">
        <v>700</v>
      </c>
      <c r="Q70" s="79">
        <v>450</v>
      </c>
      <c r="R70" s="79">
        <v>870</v>
      </c>
      <c r="S70" s="79"/>
      <c r="T70" s="79"/>
      <c r="U70" s="79"/>
      <c r="V70" s="79"/>
      <c r="W70" s="79"/>
      <c r="X70" s="79"/>
      <c r="Y70" s="79"/>
      <c r="Z70" s="79"/>
      <c r="AA70" s="79"/>
      <c r="AB70" s="79"/>
      <c r="AC70" s="79"/>
      <c r="AD70" s="81"/>
      <c r="AE70" s="79"/>
      <c r="AF70" s="79"/>
      <c r="AG70" s="79"/>
      <c r="AH70" s="79"/>
      <c r="AI70" s="79"/>
      <c r="AJ70" s="79"/>
      <c r="AK70" s="79"/>
      <c r="AL70" s="79"/>
      <c r="AM70" s="79"/>
      <c r="AN70" s="79"/>
      <c r="AO70" s="79"/>
      <c r="AP70" s="79"/>
      <c r="AQ70" s="79"/>
      <c r="AR70" s="79"/>
      <c r="AS70" s="79"/>
      <c r="AT70" s="79"/>
      <c r="AU70" s="79"/>
      <c r="AV70" s="79"/>
      <c r="AW70" s="79"/>
      <c r="AX70" s="79"/>
      <c r="AY70" s="79"/>
      <c r="AZ70" s="83">
        <f t="shared" si="2"/>
        <v>0.27405000000000002</v>
      </c>
    </row>
    <row r="71" spans="1:52" ht="34.950000000000003" customHeight="1" x14ac:dyDescent="0.45">
      <c r="A71" s="93" t="s">
        <v>5818</v>
      </c>
      <c r="B71" s="79">
        <v>3</v>
      </c>
      <c r="C71" s="78" t="s">
        <v>192</v>
      </c>
      <c r="D71" s="78"/>
      <c r="E71" s="78"/>
      <c r="F71" s="79"/>
      <c r="G71" s="78"/>
      <c r="H71" s="79"/>
      <c r="I71" s="87"/>
      <c r="J71" s="79"/>
      <c r="K71" s="79"/>
      <c r="L71" s="78" t="s">
        <v>9624</v>
      </c>
      <c r="M71" s="78" t="s">
        <v>9627</v>
      </c>
      <c r="N71" s="78"/>
      <c r="O71" s="79">
        <v>1</v>
      </c>
      <c r="P71" s="79">
        <v>550</v>
      </c>
      <c r="Q71" s="79">
        <v>300</v>
      </c>
      <c r="R71" s="79">
        <v>180</v>
      </c>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2"/>
        <v>2.9700000000000001E-2</v>
      </c>
    </row>
    <row r="72" spans="1:52" ht="34.950000000000003" customHeight="1" x14ac:dyDescent="0.45">
      <c r="A72" s="93" t="s">
        <v>5818</v>
      </c>
      <c r="B72" s="79">
        <v>3</v>
      </c>
      <c r="C72" s="78" t="s">
        <v>192</v>
      </c>
      <c r="D72" s="78"/>
      <c r="E72" s="78"/>
      <c r="F72" s="79"/>
      <c r="G72" s="78"/>
      <c r="H72" s="79"/>
      <c r="I72" s="87"/>
      <c r="J72" s="79"/>
      <c r="K72" s="79"/>
      <c r="L72" s="78" t="s">
        <v>9562</v>
      </c>
      <c r="M72" s="78"/>
      <c r="N72" s="78"/>
      <c r="O72" s="79">
        <v>1</v>
      </c>
      <c r="P72" s="79"/>
      <c r="Q72" s="79"/>
      <c r="R72" s="79"/>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t="s">
        <v>9563</v>
      </c>
      <c r="AZ72" s="83">
        <f t="shared" si="2"/>
        <v>0</v>
      </c>
    </row>
    <row r="73" spans="1:52" ht="34.950000000000003" customHeight="1" x14ac:dyDescent="0.45">
      <c r="A73" s="93" t="s">
        <v>5818</v>
      </c>
      <c r="B73" s="79">
        <v>3</v>
      </c>
      <c r="C73" s="78" t="s">
        <v>192</v>
      </c>
      <c r="D73" s="78"/>
      <c r="E73" s="78"/>
      <c r="F73" s="79"/>
      <c r="G73" s="78"/>
      <c r="H73" s="79"/>
      <c r="I73" s="87"/>
      <c r="J73" s="79"/>
      <c r="K73" s="79"/>
      <c r="L73" s="78" t="s">
        <v>5837</v>
      </c>
      <c r="M73" s="78"/>
      <c r="N73" s="78"/>
      <c r="O73" s="79">
        <v>1</v>
      </c>
      <c r="P73" s="79"/>
      <c r="Q73" s="79"/>
      <c r="R73" s="79"/>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f t="shared" si="2"/>
        <v>0</v>
      </c>
    </row>
    <row r="74" spans="1:52" ht="34.950000000000003" customHeight="1" x14ac:dyDescent="0.45">
      <c r="A74" s="93" t="s">
        <v>5818</v>
      </c>
      <c r="B74" s="79">
        <v>3</v>
      </c>
      <c r="C74" s="78" t="s">
        <v>192</v>
      </c>
      <c r="D74" s="78"/>
      <c r="E74" s="78"/>
      <c r="F74" s="79"/>
      <c r="G74" s="78"/>
      <c r="H74" s="79"/>
      <c r="I74" s="87"/>
      <c r="J74" s="79"/>
      <c r="K74" s="79"/>
      <c r="L74" s="78" t="s">
        <v>5839</v>
      </c>
      <c r="M74" s="78"/>
      <c r="N74" s="78"/>
      <c r="O74" s="79">
        <v>5</v>
      </c>
      <c r="P74" s="79"/>
      <c r="Q74" s="79"/>
      <c r="R74" s="79"/>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v>0.5</v>
      </c>
    </row>
    <row r="75" spans="1:52" s="99" customFormat="1" ht="34.950000000000003" customHeight="1" x14ac:dyDescent="0.45">
      <c r="A75" s="93" t="s">
        <v>5818</v>
      </c>
      <c r="B75" s="77">
        <v>3</v>
      </c>
      <c r="C75" s="93" t="s">
        <v>4105</v>
      </c>
      <c r="D75" s="93"/>
      <c r="E75" s="93"/>
      <c r="F75" s="94"/>
      <c r="G75" s="93"/>
      <c r="H75" s="77"/>
      <c r="I75" s="95">
        <v>4401</v>
      </c>
      <c r="J75" s="77"/>
      <c r="K75" s="77"/>
      <c r="L75" s="93" t="s">
        <v>2980</v>
      </c>
      <c r="M75" s="96"/>
      <c r="N75" s="96"/>
      <c r="O75" s="79">
        <v>1</v>
      </c>
      <c r="P75" s="77">
        <v>1200</v>
      </c>
      <c r="Q75" s="77">
        <v>600</v>
      </c>
      <c r="R75" s="77">
        <v>450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5717</v>
      </c>
      <c r="AU75" s="77">
        <v>10</v>
      </c>
      <c r="AV75" s="94" t="s">
        <v>3618</v>
      </c>
      <c r="AW75" s="77" t="s">
        <v>2876</v>
      </c>
      <c r="AX75" s="94" t="s">
        <v>3074</v>
      </c>
      <c r="AY75" s="77"/>
      <c r="AZ75" s="83">
        <f t="shared" ref="AZ75:AZ99" si="3">P75*Q75*R75/1000000000*O75</f>
        <v>0.32400000000000001</v>
      </c>
    </row>
    <row r="76" spans="1:52" s="99" customFormat="1" ht="34.950000000000003" customHeight="1" x14ac:dyDescent="0.45">
      <c r="A76" s="93" t="s">
        <v>5818</v>
      </c>
      <c r="B76" s="77">
        <v>3</v>
      </c>
      <c r="C76" s="93" t="s">
        <v>4105</v>
      </c>
      <c r="D76" s="93"/>
      <c r="E76" s="93"/>
      <c r="F76" s="94"/>
      <c r="G76" s="93"/>
      <c r="H76" s="77"/>
      <c r="I76" s="95">
        <v>4402</v>
      </c>
      <c r="J76" s="77"/>
      <c r="K76" s="77"/>
      <c r="L76" s="93" t="s">
        <v>3098</v>
      </c>
      <c r="M76" s="96" t="s">
        <v>7912</v>
      </c>
      <c r="N76" s="96"/>
      <c r="O76" s="79">
        <v>1</v>
      </c>
      <c r="P76" s="77">
        <v>1800</v>
      </c>
      <c r="Q76" s="77">
        <v>600</v>
      </c>
      <c r="R76" s="77">
        <v>650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5718</v>
      </c>
      <c r="AU76" s="77">
        <v>10</v>
      </c>
      <c r="AV76" s="94" t="s">
        <v>3618</v>
      </c>
      <c r="AW76" s="77" t="s">
        <v>2876</v>
      </c>
      <c r="AX76" s="94" t="s">
        <v>3074</v>
      </c>
      <c r="AY76" s="77"/>
      <c r="AZ76" s="83">
        <f t="shared" si="3"/>
        <v>0.70199999999999996</v>
      </c>
    </row>
    <row r="77" spans="1:52" s="99" customFormat="1" ht="34.950000000000003" customHeight="1" x14ac:dyDescent="0.45">
      <c r="A77" s="93" t="s">
        <v>5818</v>
      </c>
      <c r="B77" s="77">
        <v>3</v>
      </c>
      <c r="C77" s="93" t="s">
        <v>4105</v>
      </c>
      <c r="D77" s="93"/>
      <c r="E77" s="93"/>
      <c r="F77" s="94"/>
      <c r="G77" s="93"/>
      <c r="H77" s="77"/>
      <c r="I77" s="95">
        <v>4403</v>
      </c>
      <c r="J77" s="77"/>
      <c r="K77" s="77"/>
      <c r="L77" s="93" t="s">
        <v>3098</v>
      </c>
      <c r="M77" s="96" t="s">
        <v>7912</v>
      </c>
      <c r="N77" s="96"/>
      <c r="O77" s="79">
        <v>1</v>
      </c>
      <c r="P77" s="77">
        <v>1800</v>
      </c>
      <c r="Q77" s="77">
        <v>600</v>
      </c>
      <c r="R77" s="77">
        <v>650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5719</v>
      </c>
      <c r="AU77" s="77">
        <v>10</v>
      </c>
      <c r="AV77" s="94" t="s">
        <v>3618</v>
      </c>
      <c r="AW77" s="77" t="s">
        <v>2876</v>
      </c>
      <c r="AX77" s="94" t="s">
        <v>3074</v>
      </c>
      <c r="AY77" s="77"/>
      <c r="AZ77" s="83">
        <f t="shared" si="3"/>
        <v>0.70199999999999996</v>
      </c>
    </row>
    <row r="78" spans="1:52" s="99" customFormat="1" ht="34.950000000000003" customHeight="1" x14ac:dyDescent="0.45">
      <c r="A78" s="93" t="s">
        <v>5818</v>
      </c>
      <c r="B78" s="77">
        <v>3</v>
      </c>
      <c r="C78" s="93" t="s">
        <v>4105</v>
      </c>
      <c r="D78" s="93"/>
      <c r="E78" s="93"/>
      <c r="F78" s="94"/>
      <c r="G78" s="93"/>
      <c r="H78" s="77"/>
      <c r="I78" s="95">
        <v>4404</v>
      </c>
      <c r="J78" s="77"/>
      <c r="K78" s="77"/>
      <c r="L78" s="93" t="s">
        <v>3098</v>
      </c>
      <c r="M78" s="96" t="s">
        <v>7912</v>
      </c>
      <c r="N78" s="96"/>
      <c r="O78" s="79">
        <v>1</v>
      </c>
      <c r="P78" s="77">
        <v>1800</v>
      </c>
      <c r="Q78" s="77">
        <v>600</v>
      </c>
      <c r="R78" s="77">
        <v>650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5720</v>
      </c>
      <c r="AU78" s="77">
        <v>10</v>
      </c>
      <c r="AV78" s="94" t="s">
        <v>3618</v>
      </c>
      <c r="AW78" s="77" t="s">
        <v>2876</v>
      </c>
      <c r="AX78" s="94" t="s">
        <v>3074</v>
      </c>
      <c r="AY78" s="77"/>
      <c r="AZ78" s="83">
        <f t="shared" si="3"/>
        <v>0.70199999999999996</v>
      </c>
    </row>
    <row r="79" spans="1:52" s="99" customFormat="1" ht="34.950000000000003" customHeight="1" x14ac:dyDescent="0.45">
      <c r="A79" s="93" t="s">
        <v>5818</v>
      </c>
      <c r="B79" s="77">
        <v>3</v>
      </c>
      <c r="C79" s="93" t="s">
        <v>4105</v>
      </c>
      <c r="D79" s="93"/>
      <c r="E79" s="93"/>
      <c r="F79" s="94"/>
      <c r="G79" s="93"/>
      <c r="H79" s="77"/>
      <c r="I79" s="95">
        <v>4405</v>
      </c>
      <c r="J79" s="77"/>
      <c r="K79" s="77"/>
      <c r="L79" s="93" t="s">
        <v>2491</v>
      </c>
      <c r="M79" s="96" t="s">
        <v>7906</v>
      </c>
      <c r="N79" s="96"/>
      <c r="O79" s="79">
        <v>1</v>
      </c>
      <c r="P79" s="77">
        <v>560</v>
      </c>
      <c r="Q79" s="77">
        <v>300</v>
      </c>
      <c r="R79" s="77">
        <v>620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5721</v>
      </c>
      <c r="AU79" s="77">
        <v>10</v>
      </c>
      <c r="AV79" s="94" t="s">
        <v>3618</v>
      </c>
      <c r="AW79" s="77" t="s">
        <v>2876</v>
      </c>
      <c r="AX79" s="94" t="s">
        <v>3074</v>
      </c>
      <c r="AY79" s="77"/>
      <c r="AZ79" s="83">
        <f t="shared" si="3"/>
        <v>0.10416</v>
      </c>
    </row>
    <row r="80" spans="1:52" s="99" customFormat="1" ht="34.950000000000003" customHeight="1" x14ac:dyDescent="0.45">
      <c r="A80" s="93" t="s">
        <v>5818</v>
      </c>
      <c r="B80" s="77">
        <v>3</v>
      </c>
      <c r="C80" s="93" t="s">
        <v>4105</v>
      </c>
      <c r="D80" s="93"/>
      <c r="E80" s="93"/>
      <c r="F80" s="94"/>
      <c r="G80" s="93"/>
      <c r="H80" s="77"/>
      <c r="I80" s="95">
        <v>4406</v>
      </c>
      <c r="J80" s="77"/>
      <c r="K80" s="77"/>
      <c r="L80" s="93" t="s">
        <v>3619</v>
      </c>
      <c r="M80" s="96"/>
      <c r="N80" s="96"/>
      <c r="O80" s="79">
        <v>1</v>
      </c>
      <c r="P80" s="77">
        <v>1060</v>
      </c>
      <c r="Q80" s="77">
        <v>740</v>
      </c>
      <c r="R80" s="77">
        <v>740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5722</v>
      </c>
      <c r="AU80" s="77">
        <v>10</v>
      </c>
      <c r="AV80" s="94" t="s">
        <v>3618</v>
      </c>
      <c r="AW80" s="77" t="s">
        <v>2876</v>
      </c>
      <c r="AX80" s="94" t="s">
        <v>3074</v>
      </c>
      <c r="AY80" s="77"/>
      <c r="AZ80" s="83">
        <f t="shared" si="3"/>
        <v>0.58045599999999997</v>
      </c>
    </row>
    <row r="81" spans="1:52" s="99" customFormat="1" ht="34.950000000000003" customHeight="1" x14ac:dyDescent="0.45">
      <c r="A81" s="93" t="s">
        <v>5818</v>
      </c>
      <c r="B81" s="77">
        <v>3</v>
      </c>
      <c r="C81" s="93" t="s">
        <v>4105</v>
      </c>
      <c r="D81" s="93"/>
      <c r="E81" s="93"/>
      <c r="F81" s="94"/>
      <c r="G81" s="93"/>
      <c r="H81" s="77"/>
      <c r="I81" s="95">
        <v>4407</v>
      </c>
      <c r="J81" s="77"/>
      <c r="K81" s="77"/>
      <c r="L81" s="93" t="s">
        <v>3047</v>
      </c>
      <c r="M81" s="96" t="s">
        <v>7912</v>
      </c>
      <c r="N81" s="96"/>
      <c r="O81" s="79">
        <v>1</v>
      </c>
      <c r="P81" s="77">
        <v>450</v>
      </c>
      <c r="Q81" s="77">
        <v>450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5723</v>
      </c>
      <c r="AU81" s="77">
        <v>10</v>
      </c>
      <c r="AV81" s="94" t="s">
        <v>3618</v>
      </c>
      <c r="AW81" s="77" t="s">
        <v>2876</v>
      </c>
      <c r="AX81" s="94" t="s">
        <v>3232</v>
      </c>
      <c r="AY81" s="77"/>
      <c r="AZ81" s="83">
        <f t="shared" si="3"/>
        <v>0.14174999999999999</v>
      </c>
    </row>
    <row r="82" spans="1:52" s="99" customFormat="1" ht="34.950000000000003" customHeight="1" x14ac:dyDescent="0.45">
      <c r="A82" s="93" t="s">
        <v>5818</v>
      </c>
      <c r="B82" s="77">
        <v>3</v>
      </c>
      <c r="C82" s="93" t="s">
        <v>4105</v>
      </c>
      <c r="D82" s="93" t="s">
        <v>3620</v>
      </c>
      <c r="E82" s="93"/>
      <c r="F82" s="94">
        <v>4</v>
      </c>
      <c r="G82" s="93" t="s">
        <v>3621</v>
      </c>
      <c r="H82" s="77"/>
      <c r="I82" s="95">
        <v>4408</v>
      </c>
      <c r="J82" s="77" t="s">
        <v>5427</v>
      </c>
      <c r="K82" s="77"/>
      <c r="L82" s="93" t="s">
        <v>2916</v>
      </c>
      <c r="M82" s="96" t="s">
        <v>7908</v>
      </c>
      <c r="N82" s="96"/>
      <c r="O82" s="79">
        <v>1</v>
      </c>
      <c r="P82" s="77">
        <v>900</v>
      </c>
      <c r="Q82" s="77">
        <v>10</v>
      </c>
      <c r="R82" s="77">
        <v>600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5724</v>
      </c>
      <c r="AU82" s="77">
        <v>10</v>
      </c>
      <c r="AV82" s="94" t="s">
        <v>3618</v>
      </c>
      <c r="AW82" s="77" t="s">
        <v>2874</v>
      </c>
      <c r="AX82" s="94" t="s">
        <v>3232</v>
      </c>
      <c r="AY82" s="77" t="s">
        <v>7878</v>
      </c>
      <c r="AZ82" s="83">
        <f t="shared" si="3"/>
        <v>5.4000000000000003E-3</v>
      </c>
    </row>
    <row r="83" spans="1:52" s="99" customFormat="1" ht="34.950000000000003" customHeight="1" x14ac:dyDescent="0.45">
      <c r="A83" s="93" t="s">
        <v>5818</v>
      </c>
      <c r="B83" s="77">
        <v>3</v>
      </c>
      <c r="C83" s="93" t="s">
        <v>4105</v>
      </c>
      <c r="D83" s="93"/>
      <c r="E83" s="93"/>
      <c r="F83" s="94"/>
      <c r="G83" s="93"/>
      <c r="H83" s="77"/>
      <c r="I83" s="95">
        <v>4409</v>
      </c>
      <c r="J83" s="77"/>
      <c r="K83" s="77"/>
      <c r="L83" s="93" t="s">
        <v>3536</v>
      </c>
      <c r="M83" s="96" t="s">
        <v>7930</v>
      </c>
      <c r="N83" s="96" t="s">
        <v>3622</v>
      </c>
      <c r="O83" s="79">
        <v>1</v>
      </c>
      <c r="P83" s="77">
        <v>900</v>
      </c>
      <c r="Q83" s="77">
        <v>400</v>
      </c>
      <c r="R83" s="77">
        <v>1800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5725</v>
      </c>
      <c r="AU83" s="77">
        <v>10</v>
      </c>
      <c r="AV83" s="94" t="s">
        <v>3618</v>
      </c>
      <c r="AW83" s="77" t="s">
        <v>2874</v>
      </c>
      <c r="AX83" s="94" t="s">
        <v>3232</v>
      </c>
      <c r="AY83" s="77" t="s">
        <v>7878</v>
      </c>
      <c r="AZ83" s="83">
        <f t="shared" si="3"/>
        <v>0.64800000000000002</v>
      </c>
    </row>
    <row r="84" spans="1:52" s="99" customFormat="1" ht="34.950000000000003" customHeight="1" x14ac:dyDescent="0.45">
      <c r="A84" s="93" t="s">
        <v>5818</v>
      </c>
      <c r="B84" s="77">
        <v>3</v>
      </c>
      <c r="C84" s="93" t="s">
        <v>4105</v>
      </c>
      <c r="D84" s="93"/>
      <c r="E84" s="93"/>
      <c r="F84" s="94"/>
      <c r="G84" s="93"/>
      <c r="H84" s="77"/>
      <c r="I84" s="95">
        <v>4410</v>
      </c>
      <c r="J84" s="77"/>
      <c r="K84" s="77"/>
      <c r="L84" s="93" t="s">
        <v>3536</v>
      </c>
      <c r="M84" s="96" t="s">
        <v>7930</v>
      </c>
      <c r="N84" s="96" t="s">
        <v>3622</v>
      </c>
      <c r="O84" s="79">
        <v>1</v>
      </c>
      <c r="P84" s="77">
        <v>900</v>
      </c>
      <c r="Q84" s="77">
        <v>400</v>
      </c>
      <c r="R84" s="77">
        <v>1800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5726</v>
      </c>
      <c r="AU84" s="77">
        <v>10</v>
      </c>
      <c r="AV84" s="94" t="s">
        <v>3618</v>
      </c>
      <c r="AW84" s="77" t="s">
        <v>2874</v>
      </c>
      <c r="AX84" s="94" t="s">
        <v>3232</v>
      </c>
      <c r="AY84" s="77" t="s">
        <v>7878</v>
      </c>
      <c r="AZ84" s="83">
        <f t="shared" si="3"/>
        <v>0.64800000000000002</v>
      </c>
    </row>
    <row r="85" spans="1:52" s="99" customFormat="1" ht="34.950000000000003" customHeight="1" x14ac:dyDescent="0.45">
      <c r="A85" s="93" t="s">
        <v>5818</v>
      </c>
      <c r="B85" s="77">
        <v>3</v>
      </c>
      <c r="C85" s="93" t="s">
        <v>4105</v>
      </c>
      <c r="D85" s="93"/>
      <c r="E85" s="93"/>
      <c r="F85" s="94"/>
      <c r="G85" s="93"/>
      <c r="H85" s="77"/>
      <c r="I85" s="95">
        <v>4411</v>
      </c>
      <c r="J85" s="77"/>
      <c r="K85" s="77"/>
      <c r="L85" s="93" t="s">
        <v>3536</v>
      </c>
      <c r="M85" s="96" t="s">
        <v>7930</v>
      </c>
      <c r="N85" s="96" t="s">
        <v>3622</v>
      </c>
      <c r="O85" s="79">
        <v>1</v>
      </c>
      <c r="P85" s="77">
        <v>900</v>
      </c>
      <c r="Q85" s="77">
        <v>400</v>
      </c>
      <c r="R85" s="77">
        <v>1800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5727</v>
      </c>
      <c r="AU85" s="77">
        <v>10</v>
      </c>
      <c r="AV85" s="94" t="s">
        <v>3618</v>
      </c>
      <c r="AW85" s="77" t="s">
        <v>2874</v>
      </c>
      <c r="AX85" s="94" t="s">
        <v>3232</v>
      </c>
      <c r="AY85" s="77" t="s">
        <v>7878</v>
      </c>
      <c r="AZ85" s="83">
        <f t="shared" si="3"/>
        <v>0.64800000000000002</v>
      </c>
    </row>
    <row r="86" spans="1:52" s="99" customFormat="1" ht="34.950000000000003" customHeight="1" x14ac:dyDescent="0.45">
      <c r="A86" s="93" t="s">
        <v>5818</v>
      </c>
      <c r="B86" s="77">
        <v>3</v>
      </c>
      <c r="C86" s="93" t="s">
        <v>4105</v>
      </c>
      <c r="D86" s="93" t="s">
        <v>3620</v>
      </c>
      <c r="E86" s="93"/>
      <c r="F86" s="94">
        <v>4</v>
      </c>
      <c r="G86" s="93" t="s">
        <v>3621</v>
      </c>
      <c r="H86" s="77"/>
      <c r="I86" s="95">
        <v>4412</v>
      </c>
      <c r="J86" s="77" t="s">
        <v>5427</v>
      </c>
      <c r="K86" s="77"/>
      <c r="L86" s="93" t="s">
        <v>2990</v>
      </c>
      <c r="M86" s="96" t="s">
        <v>3125</v>
      </c>
      <c r="N86" s="96" t="s">
        <v>3623</v>
      </c>
      <c r="O86" s="79">
        <v>1</v>
      </c>
      <c r="P86" s="77">
        <v>780</v>
      </c>
      <c r="Q86" s="77">
        <v>220</v>
      </c>
      <c r="R86" s="77">
        <v>560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5728</v>
      </c>
      <c r="AU86" s="77">
        <v>10</v>
      </c>
      <c r="AV86" s="94" t="s">
        <v>3618</v>
      </c>
      <c r="AW86" s="77" t="s">
        <v>2874</v>
      </c>
      <c r="AX86" s="94" t="s">
        <v>3232</v>
      </c>
      <c r="AY86" s="77"/>
      <c r="AZ86" s="83">
        <f t="shared" si="3"/>
        <v>9.6096000000000001E-2</v>
      </c>
    </row>
    <row r="87" spans="1:52" s="99" customFormat="1" ht="34.950000000000003" customHeight="1" x14ac:dyDescent="0.45">
      <c r="A87" s="93" t="s">
        <v>5818</v>
      </c>
      <c r="B87" s="77">
        <v>3</v>
      </c>
      <c r="C87" s="93" t="s">
        <v>4105</v>
      </c>
      <c r="D87" s="93"/>
      <c r="E87" s="93"/>
      <c r="F87" s="94"/>
      <c r="G87" s="93"/>
      <c r="H87" s="77"/>
      <c r="I87" s="95">
        <v>4413</v>
      </c>
      <c r="J87" s="77"/>
      <c r="K87" s="77"/>
      <c r="L87" s="93" t="s">
        <v>2491</v>
      </c>
      <c r="M87" s="96" t="s">
        <v>7931</v>
      </c>
      <c r="N87" s="96"/>
      <c r="O87" s="79">
        <v>1</v>
      </c>
      <c r="P87" s="77">
        <v>600</v>
      </c>
      <c r="Q87" s="77">
        <v>460</v>
      </c>
      <c r="R87" s="77">
        <v>1200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5729</v>
      </c>
      <c r="AU87" s="77">
        <v>10</v>
      </c>
      <c r="AV87" s="94" t="s">
        <v>3618</v>
      </c>
      <c r="AW87" s="77" t="s">
        <v>2876</v>
      </c>
      <c r="AX87" s="94" t="s">
        <v>3074</v>
      </c>
      <c r="AY87" s="77"/>
      <c r="AZ87" s="83">
        <f t="shared" si="3"/>
        <v>0.33119999999999999</v>
      </c>
    </row>
    <row r="88" spans="1:52" s="99" customFormat="1" ht="34.950000000000003" customHeight="1" x14ac:dyDescent="0.45">
      <c r="A88" s="93" t="s">
        <v>5818</v>
      </c>
      <c r="B88" s="77">
        <v>3</v>
      </c>
      <c r="C88" s="93" t="s">
        <v>4105</v>
      </c>
      <c r="D88" s="93"/>
      <c r="E88" s="93"/>
      <c r="F88" s="94"/>
      <c r="G88" s="93"/>
      <c r="H88" s="77"/>
      <c r="I88" s="95">
        <v>4414</v>
      </c>
      <c r="J88" s="77"/>
      <c r="K88" s="77"/>
      <c r="L88" s="93" t="s">
        <v>3501</v>
      </c>
      <c r="M88" s="96" t="s">
        <v>6867</v>
      </c>
      <c r="N88" s="96" t="s">
        <v>3624</v>
      </c>
      <c r="O88" s="79">
        <v>1</v>
      </c>
      <c r="P88" s="77">
        <v>450</v>
      </c>
      <c r="Q88" s="77">
        <v>400</v>
      </c>
      <c r="R88" s="77">
        <v>300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5730</v>
      </c>
      <c r="AU88" s="77">
        <v>10</v>
      </c>
      <c r="AV88" s="94" t="s">
        <v>3618</v>
      </c>
      <c r="AW88" s="77" t="s">
        <v>2874</v>
      </c>
      <c r="AX88" s="94" t="s">
        <v>3232</v>
      </c>
      <c r="AY88" s="77"/>
      <c r="AZ88" s="83">
        <f t="shared" si="3"/>
        <v>5.3999999999999999E-2</v>
      </c>
    </row>
    <row r="89" spans="1:52" s="99" customFormat="1" ht="34.950000000000003" customHeight="1" x14ac:dyDescent="0.45">
      <c r="A89" s="93" t="s">
        <v>5818</v>
      </c>
      <c r="B89" s="77">
        <v>3</v>
      </c>
      <c r="C89" s="93" t="s">
        <v>4105</v>
      </c>
      <c r="D89" s="93"/>
      <c r="E89" s="93"/>
      <c r="F89" s="94"/>
      <c r="G89" s="93"/>
      <c r="H89" s="77"/>
      <c r="I89" s="95">
        <v>4415</v>
      </c>
      <c r="J89" s="77"/>
      <c r="K89" s="77"/>
      <c r="L89" s="93" t="s">
        <v>3486</v>
      </c>
      <c r="M89" s="96" t="s">
        <v>3318</v>
      </c>
      <c r="N89" s="96" t="s">
        <v>3625</v>
      </c>
      <c r="O89" s="79">
        <v>1</v>
      </c>
      <c r="P89" s="77">
        <v>560</v>
      </c>
      <c r="Q89" s="77">
        <v>650</v>
      </c>
      <c r="R89" s="77">
        <v>1620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5731</v>
      </c>
      <c r="AU89" s="77">
        <v>10</v>
      </c>
      <c r="AV89" s="94" t="s">
        <v>3618</v>
      </c>
      <c r="AW89" s="77" t="s">
        <v>2874</v>
      </c>
      <c r="AX89" s="94" t="s">
        <v>3232</v>
      </c>
      <c r="AY89" s="77"/>
      <c r="AZ89" s="83">
        <f t="shared" si="3"/>
        <v>0.58967999999999998</v>
      </c>
    </row>
    <row r="90" spans="1:52" s="99" customFormat="1" ht="34.950000000000003" customHeight="1" x14ac:dyDescent="0.45">
      <c r="A90" s="93" t="s">
        <v>5818</v>
      </c>
      <c r="B90" s="77">
        <v>3</v>
      </c>
      <c r="C90" s="93" t="s">
        <v>4105</v>
      </c>
      <c r="D90" s="93"/>
      <c r="E90" s="93"/>
      <c r="F90" s="94"/>
      <c r="G90" s="93"/>
      <c r="H90" s="77"/>
      <c r="I90" s="95">
        <v>4416</v>
      </c>
      <c r="J90" s="77"/>
      <c r="K90" s="77"/>
      <c r="L90" s="93" t="s">
        <v>3279</v>
      </c>
      <c r="M90" s="96" t="s">
        <v>7932</v>
      </c>
      <c r="N90" s="96"/>
      <c r="O90" s="79">
        <v>1</v>
      </c>
      <c r="P90" s="77">
        <v>880</v>
      </c>
      <c r="Q90" s="77">
        <v>400</v>
      </c>
      <c r="R90" s="77">
        <v>950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5732</v>
      </c>
      <c r="AU90" s="77">
        <v>10</v>
      </c>
      <c r="AV90" s="94" t="s">
        <v>3618</v>
      </c>
      <c r="AW90" s="77" t="s">
        <v>2876</v>
      </c>
      <c r="AX90" s="94" t="s">
        <v>3074</v>
      </c>
      <c r="AY90" s="77"/>
      <c r="AZ90" s="83">
        <f t="shared" si="3"/>
        <v>0.33439999999999998</v>
      </c>
    </row>
    <row r="91" spans="1:52" s="99" customFormat="1" ht="34.950000000000003" customHeight="1" x14ac:dyDescent="0.45">
      <c r="A91" s="93" t="s">
        <v>5818</v>
      </c>
      <c r="B91" s="77">
        <v>3</v>
      </c>
      <c r="C91" s="93" t="s">
        <v>4105</v>
      </c>
      <c r="D91" s="93"/>
      <c r="E91" s="93"/>
      <c r="F91" s="94"/>
      <c r="G91" s="93"/>
      <c r="H91" s="77"/>
      <c r="I91" s="95">
        <v>4417</v>
      </c>
      <c r="J91" s="77"/>
      <c r="K91" s="77"/>
      <c r="L91" s="93" t="s">
        <v>3505</v>
      </c>
      <c r="M91" s="96"/>
      <c r="N91" s="96"/>
      <c r="O91" s="79">
        <v>1</v>
      </c>
      <c r="P91" s="77">
        <v>150</v>
      </c>
      <c r="Q91" s="77">
        <v>150</v>
      </c>
      <c r="R91" s="77">
        <v>200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5733</v>
      </c>
      <c r="AU91" s="77">
        <v>10</v>
      </c>
      <c r="AV91" s="94" t="s">
        <v>3618</v>
      </c>
      <c r="AW91" s="77" t="s">
        <v>2874</v>
      </c>
      <c r="AX91" s="94" t="s">
        <v>3232</v>
      </c>
      <c r="AY91" s="77"/>
      <c r="AZ91" s="83">
        <f t="shared" si="3"/>
        <v>4.4999999999999997E-3</v>
      </c>
    </row>
    <row r="92" spans="1:52" s="99" customFormat="1" ht="34.950000000000003" customHeight="1" x14ac:dyDescent="0.45">
      <c r="A92" s="93" t="s">
        <v>5818</v>
      </c>
      <c r="B92" s="77">
        <v>3</v>
      </c>
      <c r="C92" s="93" t="s">
        <v>4105</v>
      </c>
      <c r="D92" s="93"/>
      <c r="E92" s="93"/>
      <c r="F92" s="94"/>
      <c r="G92" s="93"/>
      <c r="H92" s="77"/>
      <c r="I92" s="95">
        <v>4418</v>
      </c>
      <c r="J92" s="77"/>
      <c r="K92" s="77"/>
      <c r="L92" s="93" t="s">
        <v>3626</v>
      </c>
      <c r="M92" s="96"/>
      <c r="N92" s="96"/>
      <c r="O92" s="79">
        <v>1</v>
      </c>
      <c r="P92" s="77">
        <v>350</v>
      </c>
      <c r="Q92" s="77">
        <v>40</v>
      </c>
      <c r="R92" s="77">
        <v>1500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5734</v>
      </c>
      <c r="AU92" s="77">
        <v>10</v>
      </c>
      <c r="AV92" s="94" t="s">
        <v>3618</v>
      </c>
      <c r="AW92" s="77" t="s">
        <v>2874</v>
      </c>
      <c r="AX92" s="94" t="s">
        <v>3232</v>
      </c>
      <c r="AY92" s="77"/>
      <c r="AZ92" s="83">
        <f t="shared" si="3"/>
        <v>2.1000000000000001E-2</v>
      </c>
    </row>
    <row r="93" spans="1:52" s="99" customFormat="1" ht="34.950000000000003" customHeight="1" x14ac:dyDescent="0.45">
      <c r="A93" s="93" t="s">
        <v>5818</v>
      </c>
      <c r="B93" s="77">
        <v>3</v>
      </c>
      <c r="C93" s="93" t="s">
        <v>4105</v>
      </c>
      <c r="D93" s="93"/>
      <c r="E93" s="93"/>
      <c r="F93" s="94"/>
      <c r="G93" s="93"/>
      <c r="H93" s="77"/>
      <c r="I93" s="95">
        <v>4419</v>
      </c>
      <c r="J93" s="77"/>
      <c r="K93" s="77"/>
      <c r="L93" s="93" t="s">
        <v>2916</v>
      </c>
      <c r="M93" s="96" t="s">
        <v>7908</v>
      </c>
      <c r="N93" s="96"/>
      <c r="O93" s="79">
        <v>1</v>
      </c>
      <c r="P93" s="77">
        <v>900</v>
      </c>
      <c r="Q93" s="77">
        <v>20</v>
      </c>
      <c r="R93" s="77">
        <v>600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5735</v>
      </c>
      <c r="AU93" s="77">
        <v>10</v>
      </c>
      <c r="AV93" s="94" t="s">
        <v>3618</v>
      </c>
      <c r="AW93" s="77" t="s">
        <v>2874</v>
      </c>
      <c r="AX93" s="94" t="s">
        <v>3074</v>
      </c>
      <c r="AY93" s="77" t="s">
        <v>7878</v>
      </c>
      <c r="AZ93" s="83">
        <f t="shared" si="3"/>
        <v>1.0800000000000001E-2</v>
      </c>
    </row>
    <row r="94" spans="1:52" s="99" customFormat="1" ht="34.950000000000003" customHeight="1" x14ac:dyDescent="0.45">
      <c r="A94" s="93" t="s">
        <v>5818</v>
      </c>
      <c r="B94" s="77">
        <v>3</v>
      </c>
      <c r="C94" s="93" t="s">
        <v>4105</v>
      </c>
      <c r="D94" s="93"/>
      <c r="E94" s="93"/>
      <c r="F94" s="94"/>
      <c r="G94" s="93"/>
      <c r="H94" s="77"/>
      <c r="I94" s="95">
        <v>4420</v>
      </c>
      <c r="J94" s="77"/>
      <c r="K94" s="77"/>
      <c r="L94" s="93" t="s">
        <v>3627</v>
      </c>
      <c r="M94" s="96" t="s">
        <v>7908</v>
      </c>
      <c r="N94" s="96"/>
      <c r="O94" s="79">
        <v>1</v>
      </c>
      <c r="P94" s="77">
        <v>760</v>
      </c>
      <c r="Q94" s="77">
        <v>350</v>
      </c>
      <c r="R94" s="77">
        <v>620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5736</v>
      </c>
      <c r="AU94" s="77">
        <v>10</v>
      </c>
      <c r="AV94" s="94" t="s">
        <v>3618</v>
      </c>
      <c r="AW94" s="77" t="s">
        <v>2876</v>
      </c>
      <c r="AX94" s="94" t="s">
        <v>3074</v>
      </c>
      <c r="AY94" s="77" t="s">
        <v>7878</v>
      </c>
      <c r="AZ94" s="83">
        <f t="shared" si="3"/>
        <v>0.16492000000000001</v>
      </c>
    </row>
    <row r="95" spans="1:52" s="99" customFormat="1" ht="34.950000000000003" customHeight="1" x14ac:dyDescent="0.45">
      <c r="A95" s="93" t="s">
        <v>5818</v>
      </c>
      <c r="B95" s="77">
        <v>3</v>
      </c>
      <c r="C95" s="93" t="s">
        <v>4105</v>
      </c>
      <c r="D95" s="93"/>
      <c r="E95" s="93"/>
      <c r="F95" s="94"/>
      <c r="G95" s="93"/>
      <c r="H95" s="77"/>
      <c r="I95" s="95">
        <v>4440</v>
      </c>
      <c r="J95" s="77"/>
      <c r="K95" s="77"/>
      <c r="L95" s="93" t="s">
        <v>3514</v>
      </c>
      <c r="M95" s="96" t="s">
        <v>6835</v>
      </c>
      <c r="N95" s="96" t="s">
        <v>3637</v>
      </c>
      <c r="O95" s="79">
        <v>1</v>
      </c>
      <c r="P95" s="77">
        <v>400</v>
      </c>
      <c r="Q95" s="77">
        <v>200</v>
      </c>
      <c r="R95" s="77">
        <v>200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5756</v>
      </c>
      <c r="AU95" s="77">
        <v>10</v>
      </c>
      <c r="AV95" s="94" t="s">
        <v>3618</v>
      </c>
      <c r="AW95" s="77" t="s">
        <v>2874</v>
      </c>
      <c r="AX95" s="94" t="s">
        <v>3074</v>
      </c>
      <c r="AY95" s="77"/>
      <c r="AZ95" s="83">
        <f t="shared" si="3"/>
        <v>1.6E-2</v>
      </c>
    </row>
    <row r="96" spans="1:52" s="99" customFormat="1" ht="34.950000000000003" customHeight="1" x14ac:dyDescent="0.45">
      <c r="A96" s="93" t="s">
        <v>5818</v>
      </c>
      <c r="B96" s="77">
        <v>3</v>
      </c>
      <c r="C96" s="93" t="s">
        <v>4105</v>
      </c>
      <c r="D96" s="93"/>
      <c r="E96" s="93"/>
      <c r="F96" s="94"/>
      <c r="G96" s="93"/>
      <c r="H96" s="77"/>
      <c r="I96" s="95"/>
      <c r="J96" s="77"/>
      <c r="K96" s="77"/>
      <c r="L96" s="93" t="s">
        <v>9587</v>
      </c>
      <c r="M96" s="96"/>
      <c r="N96" s="96"/>
      <c r="O96" s="79">
        <v>1</v>
      </c>
      <c r="P96" s="77"/>
      <c r="Q96" s="77"/>
      <c r="R96" s="77"/>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c r="AZ96" s="83">
        <f t="shared" si="3"/>
        <v>0</v>
      </c>
    </row>
    <row r="97" spans="1:52" s="99" customFormat="1" ht="34.950000000000003" customHeight="1" x14ac:dyDescent="0.45">
      <c r="A97" s="93" t="s">
        <v>5818</v>
      </c>
      <c r="B97" s="77">
        <v>3</v>
      </c>
      <c r="C97" s="93" t="s">
        <v>4105</v>
      </c>
      <c r="D97" s="93"/>
      <c r="E97" s="93"/>
      <c r="F97" s="94"/>
      <c r="G97" s="93"/>
      <c r="H97" s="77"/>
      <c r="I97" s="95"/>
      <c r="J97" s="77"/>
      <c r="K97" s="77"/>
      <c r="L97" s="93" t="s">
        <v>5831</v>
      </c>
      <c r="M97" s="96" t="s">
        <v>5840</v>
      </c>
      <c r="N97" s="96" t="s">
        <v>5846</v>
      </c>
      <c r="O97" s="79">
        <v>1</v>
      </c>
      <c r="P97" s="77">
        <v>380</v>
      </c>
      <c r="Q97" s="77">
        <v>420</v>
      </c>
      <c r="R97" s="77">
        <v>290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f t="shared" si="3"/>
        <v>4.6283999999999999E-2</v>
      </c>
    </row>
    <row r="98" spans="1:52" s="99" customFormat="1" ht="34.950000000000003" customHeight="1" x14ac:dyDescent="0.45">
      <c r="A98" s="93" t="s">
        <v>5818</v>
      </c>
      <c r="B98" s="77">
        <v>3</v>
      </c>
      <c r="C98" s="93" t="s">
        <v>4105</v>
      </c>
      <c r="D98" s="93"/>
      <c r="E98" s="93"/>
      <c r="F98" s="94"/>
      <c r="G98" s="93"/>
      <c r="H98" s="77"/>
      <c r="I98" s="95"/>
      <c r="J98" s="77"/>
      <c r="K98" s="77"/>
      <c r="L98" s="93" t="s">
        <v>9569</v>
      </c>
      <c r="M98" s="96" t="s">
        <v>9617</v>
      </c>
      <c r="N98" s="96"/>
      <c r="O98" s="79">
        <v>1</v>
      </c>
      <c r="P98" s="77">
        <v>700</v>
      </c>
      <c r="Q98" s="77">
        <v>450</v>
      </c>
      <c r="R98" s="77">
        <v>870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f t="shared" si="3"/>
        <v>0.27405000000000002</v>
      </c>
    </row>
    <row r="99" spans="1:52" s="99" customFormat="1" ht="34.950000000000003" customHeight="1" x14ac:dyDescent="0.45">
      <c r="A99" s="93" t="s">
        <v>5818</v>
      </c>
      <c r="B99" s="77">
        <v>3</v>
      </c>
      <c r="C99" s="93" t="s">
        <v>4105</v>
      </c>
      <c r="D99" s="93"/>
      <c r="E99" s="93"/>
      <c r="F99" s="94"/>
      <c r="G99" s="93"/>
      <c r="H99" s="77"/>
      <c r="I99" s="95"/>
      <c r="J99" s="77"/>
      <c r="K99" s="77"/>
      <c r="L99" s="93" t="s">
        <v>9562</v>
      </c>
      <c r="M99" s="96"/>
      <c r="N99" s="96"/>
      <c r="O99" s="79">
        <v>1</v>
      </c>
      <c r="P99" s="77"/>
      <c r="Q99" s="77"/>
      <c r="R99" s="77"/>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t="s">
        <v>9563</v>
      </c>
      <c r="AZ99" s="83">
        <f t="shared" si="3"/>
        <v>0</v>
      </c>
    </row>
    <row r="100" spans="1:52" s="99" customFormat="1" ht="34.950000000000003" customHeight="1" x14ac:dyDescent="0.45">
      <c r="A100" s="93" t="s">
        <v>5818</v>
      </c>
      <c r="B100" s="77">
        <v>3</v>
      </c>
      <c r="C100" s="93" t="s">
        <v>4105</v>
      </c>
      <c r="D100" s="93"/>
      <c r="E100" s="93"/>
      <c r="F100" s="94"/>
      <c r="G100" s="93"/>
      <c r="H100" s="77"/>
      <c r="I100" s="95"/>
      <c r="J100" s="77"/>
      <c r="K100" s="77"/>
      <c r="L100" s="93" t="s">
        <v>9573</v>
      </c>
      <c r="M100" s="96"/>
      <c r="N100" s="96"/>
      <c r="O100" s="79">
        <v>10</v>
      </c>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v>1</v>
      </c>
    </row>
    <row r="101" spans="1:52" s="99" customFormat="1" ht="34.950000000000003" customHeight="1" x14ac:dyDescent="0.45">
      <c r="A101" s="93" t="s">
        <v>5818</v>
      </c>
      <c r="B101" s="77">
        <v>3</v>
      </c>
      <c r="C101" s="93" t="s">
        <v>451</v>
      </c>
      <c r="D101" s="93"/>
      <c r="E101" s="93"/>
      <c r="F101" s="94"/>
      <c r="G101" s="93"/>
      <c r="H101" s="77"/>
      <c r="I101" s="95">
        <v>4510</v>
      </c>
      <c r="J101" s="77"/>
      <c r="K101" s="77"/>
      <c r="L101" s="93" t="s">
        <v>3180</v>
      </c>
      <c r="M101" s="96" t="s">
        <v>7934</v>
      </c>
      <c r="N101" s="96"/>
      <c r="O101" s="79">
        <v>1</v>
      </c>
      <c r="P101" s="77">
        <v>700</v>
      </c>
      <c r="Q101" s="77">
        <v>400</v>
      </c>
      <c r="R101" s="77">
        <v>1200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5826</v>
      </c>
      <c r="AU101" s="77">
        <v>10</v>
      </c>
      <c r="AV101" s="94" t="s">
        <v>3618</v>
      </c>
      <c r="AW101" s="77" t="s">
        <v>2874</v>
      </c>
      <c r="AX101" s="94" t="s">
        <v>3232</v>
      </c>
      <c r="AY101" s="77"/>
      <c r="AZ101" s="83">
        <f t="shared" ref="AZ101:AZ116" si="4">P101*Q101*R101/1000000000*O101</f>
        <v>0.33600000000000002</v>
      </c>
    </row>
    <row r="102" spans="1:52" s="99" customFormat="1" ht="34.950000000000003" customHeight="1" x14ac:dyDescent="0.45">
      <c r="A102" s="93" t="s">
        <v>5818</v>
      </c>
      <c r="B102" s="77">
        <v>3</v>
      </c>
      <c r="C102" s="93" t="s">
        <v>451</v>
      </c>
      <c r="D102" s="93"/>
      <c r="E102" s="93"/>
      <c r="F102" s="94"/>
      <c r="G102" s="93"/>
      <c r="H102" s="77"/>
      <c r="I102" s="157" t="s">
        <v>7935</v>
      </c>
      <c r="J102" s="77"/>
      <c r="K102" s="77"/>
      <c r="L102" s="93" t="s">
        <v>3510</v>
      </c>
      <c r="M102" s="96" t="s">
        <v>7934</v>
      </c>
      <c r="N102" s="96"/>
      <c r="O102" s="79">
        <v>1</v>
      </c>
      <c r="P102" s="77">
        <v>1200</v>
      </c>
      <c r="Q102" s="77">
        <v>500</v>
      </c>
      <c r="R102" s="77">
        <v>1800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t="s">
        <v>3664</v>
      </c>
      <c r="AO102" s="77"/>
      <c r="AP102" s="77"/>
      <c r="AQ102" s="77"/>
      <c r="AR102" s="77"/>
      <c r="AS102" s="97"/>
      <c r="AT102" s="77">
        <v>5827</v>
      </c>
      <c r="AU102" s="77">
        <v>10</v>
      </c>
      <c r="AV102" s="94" t="s">
        <v>3618</v>
      </c>
      <c r="AW102" s="77" t="s">
        <v>2874</v>
      </c>
      <c r="AX102" s="94" t="s">
        <v>3232</v>
      </c>
      <c r="AY102" s="77"/>
      <c r="AZ102" s="83">
        <f t="shared" si="4"/>
        <v>1.08</v>
      </c>
    </row>
    <row r="103" spans="1:52" s="99" customFormat="1" ht="34.950000000000003" customHeight="1" x14ac:dyDescent="0.45">
      <c r="A103" s="93" t="s">
        <v>5818</v>
      </c>
      <c r="B103" s="77">
        <v>3</v>
      </c>
      <c r="C103" s="93" t="s">
        <v>451</v>
      </c>
      <c r="D103" s="93"/>
      <c r="E103" s="93"/>
      <c r="F103" s="94"/>
      <c r="G103" s="93"/>
      <c r="H103" s="77"/>
      <c r="I103" s="157" t="s">
        <v>7936</v>
      </c>
      <c r="J103" s="77"/>
      <c r="K103" s="77"/>
      <c r="L103" s="93" t="s">
        <v>3510</v>
      </c>
      <c r="M103" s="96" t="s">
        <v>7865</v>
      </c>
      <c r="N103" s="96"/>
      <c r="O103" s="79">
        <v>1</v>
      </c>
      <c r="P103" s="77">
        <v>1200</v>
      </c>
      <c r="Q103" s="77">
        <v>500</v>
      </c>
      <c r="R103" s="77">
        <v>1800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t="s">
        <v>3665</v>
      </c>
      <c r="AO103" s="77"/>
      <c r="AP103" s="77"/>
      <c r="AQ103" s="77"/>
      <c r="AR103" s="77"/>
      <c r="AS103" s="97"/>
      <c r="AT103" s="77">
        <v>5828</v>
      </c>
      <c r="AU103" s="77">
        <v>10</v>
      </c>
      <c r="AV103" s="94" t="s">
        <v>3618</v>
      </c>
      <c r="AW103" s="77" t="s">
        <v>2874</v>
      </c>
      <c r="AX103" s="94" t="s">
        <v>3232</v>
      </c>
      <c r="AY103" s="77"/>
      <c r="AZ103" s="83">
        <f t="shared" si="4"/>
        <v>1.08</v>
      </c>
    </row>
    <row r="104" spans="1:52" ht="34.950000000000003" customHeight="1" x14ac:dyDescent="0.45">
      <c r="A104" s="93" t="s">
        <v>5818</v>
      </c>
      <c r="B104" s="79">
        <v>3</v>
      </c>
      <c r="C104" s="78" t="s">
        <v>1518</v>
      </c>
      <c r="D104" s="78"/>
      <c r="E104" s="78"/>
      <c r="F104" s="79"/>
      <c r="G104" s="78"/>
      <c r="H104" s="79"/>
      <c r="I104" s="87" t="s">
        <v>1747</v>
      </c>
      <c r="J104" s="79"/>
      <c r="K104" s="79"/>
      <c r="L104" s="78" t="s">
        <v>2608</v>
      </c>
      <c r="M104" s="78"/>
      <c r="N104" s="78"/>
      <c r="O104" s="79">
        <v>1</v>
      </c>
      <c r="P104" s="79">
        <v>450</v>
      </c>
      <c r="Q104" s="79">
        <v>900</v>
      </c>
      <c r="R104" s="79">
        <v>1300</v>
      </c>
      <c r="S104" s="79"/>
      <c r="T104" s="79" t="s">
        <v>3043</v>
      </c>
      <c r="U104" s="79"/>
      <c r="V104" s="79"/>
      <c r="W104" s="79"/>
      <c r="X104" s="79"/>
      <c r="Y104" s="79"/>
      <c r="Z104" s="79"/>
      <c r="AA104" s="79"/>
      <c r="AB104" s="79"/>
      <c r="AC104" s="79"/>
      <c r="AD104" s="81"/>
      <c r="AE104" s="79" t="s">
        <v>3043</v>
      </c>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4"/>
        <v>0.52649999999999997</v>
      </c>
    </row>
    <row r="105" spans="1:52" s="154" customFormat="1" ht="34.950000000000003" customHeight="1" x14ac:dyDescent="0.45">
      <c r="A105" s="142" t="s">
        <v>5818</v>
      </c>
      <c r="B105" s="147">
        <v>3</v>
      </c>
      <c r="C105" s="151" t="s">
        <v>1518</v>
      </c>
      <c r="D105" s="151" t="s">
        <v>2480</v>
      </c>
      <c r="E105" s="151" t="s">
        <v>2481</v>
      </c>
      <c r="F105" s="147">
        <v>3</v>
      </c>
      <c r="G105" s="151" t="s">
        <v>1746</v>
      </c>
      <c r="H105" s="147"/>
      <c r="I105" s="152" t="s">
        <v>1748</v>
      </c>
      <c r="J105" s="147" t="s">
        <v>2498</v>
      </c>
      <c r="K105" s="147"/>
      <c r="L105" s="151" t="s">
        <v>6863</v>
      </c>
      <c r="M105" s="151" t="s">
        <v>6864</v>
      </c>
      <c r="N105" s="151" t="s">
        <v>2740</v>
      </c>
      <c r="O105" s="147">
        <v>1</v>
      </c>
      <c r="P105" s="147">
        <v>500</v>
      </c>
      <c r="Q105" s="147">
        <v>500</v>
      </c>
      <c r="R105" s="147">
        <v>1700</v>
      </c>
      <c r="S105" s="147"/>
      <c r="T105" s="147" t="s">
        <v>3043</v>
      </c>
      <c r="U105" s="147"/>
      <c r="V105" s="147"/>
      <c r="W105" s="147"/>
      <c r="X105" s="147"/>
      <c r="Y105" s="147"/>
      <c r="Z105" s="147"/>
      <c r="AA105" s="147"/>
      <c r="AB105" s="147" t="s">
        <v>5516</v>
      </c>
      <c r="AC105" s="147"/>
      <c r="AD105" s="153"/>
      <c r="AE105" s="147" t="s">
        <v>3043</v>
      </c>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83">
        <f t="shared" si="4"/>
        <v>0.42499999999999999</v>
      </c>
    </row>
    <row r="106" spans="1:52" s="154" customFormat="1" ht="34.950000000000003" customHeight="1" x14ac:dyDescent="0.45">
      <c r="A106" s="142" t="s">
        <v>5818</v>
      </c>
      <c r="B106" s="147">
        <v>3</v>
      </c>
      <c r="C106" s="151" t="s">
        <v>1518</v>
      </c>
      <c r="D106" s="151" t="s">
        <v>1950</v>
      </c>
      <c r="E106" s="151" t="s">
        <v>1704</v>
      </c>
      <c r="F106" s="147">
        <v>3</v>
      </c>
      <c r="G106" s="151" t="s">
        <v>2760</v>
      </c>
      <c r="H106" s="147"/>
      <c r="I106" s="152" t="s">
        <v>1734</v>
      </c>
      <c r="J106" s="147" t="s">
        <v>2498</v>
      </c>
      <c r="K106" s="147"/>
      <c r="L106" s="151" t="s">
        <v>2636</v>
      </c>
      <c r="M106" s="151" t="s">
        <v>6838</v>
      </c>
      <c r="N106" s="151" t="s">
        <v>1735</v>
      </c>
      <c r="O106" s="147">
        <v>1</v>
      </c>
      <c r="P106" s="147">
        <v>600</v>
      </c>
      <c r="Q106" s="147">
        <v>650</v>
      </c>
      <c r="R106" s="147">
        <v>1700</v>
      </c>
      <c r="S106" s="147"/>
      <c r="T106" s="147" t="s">
        <v>3043</v>
      </c>
      <c r="U106" s="147"/>
      <c r="V106" s="147"/>
      <c r="W106" s="147"/>
      <c r="X106" s="147"/>
      <c r="Y106" s="147"/>
      <c r="Z106" s="147"/>
      <c r="AA106" s="147"/>
      <c r="AB106" s="147"/>
      <c r="AC106" s="147"/>
      <c r="AD106" s="153"/>
      <c r="AE106" s="147" t="s">
        <v>3043</v>
      </c>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83">
        <f t="shared" si="4"/>
        <v>0.66300000000000003</v>
      </c>
    </row>
    <row r="107" spans="1:52" s="154" customFormat="1" ht="34.950000000000003" customHeight="1" x14ac:dyDescent="0.45">
      <c r="A107" s="142" t="s">
        <v>5818</v>
      </c>
      <c r="B107" s="147">
        <v>3</v>
      </c>
      <c r="C107" s="151" t="s">
        <v>1518</v>
      </c>
      <c r="D107" s="151" t="s">
        <v>1950</v>
      </c>
      <c r="E107" s="151" t="s">
        <v>1704</v>
      </c>
      <c r="F107" s="147">
        <v>3</v>
      </c>
      <c r="G107" s="151" t="s">
        <v>2760</v>
      </c>
      <c r="H107" s="147"/>
      <c r="I107" s="152" t="s">
        <v>1736</v>
      </c>
      <c r="J107" s="147" t="s">
        <v>2498</v>
      </c>
      <c r="K107" s="147"/>
      <c r="L107" s="151" t="s">
        <v>2636</v>
      </c>
      <c r="M107" s="151" t="s">
        <v>6755</v>
      </c>
      <c r="N107" s="151" t="s">
        <v>1735</v>
      </c>
      <c r="O107" s="147">
        <v>1</v>
      </c>
      <c r="P107" s="147">
        <v>600</v>
      </c>
      <c r="Q107" s="147">
        <v>650</v>
      </c>
      <c r="R107" s="147">
        <v>1700</v>
      </c>
      <c r="S107" s="147"/>
      <c r="T107" s="147" t="s">
        <v>3043</v>
      </c>
      <c r="U107" s="147"/>
      <c r="V107" s="147"/>
      <c r="W107" s="147"/>
      <c r="X107" s="147"/>
      <c r="Y107" s="147"/>
      <c r="Z107" s="147"/>
      <c r="AA107" s="147"/>
      <c r="AB107" s="147"/>
      <c r="AC107" s="147"/>
      <c r="AD107" s="153"/>
      <c r="AE107" s="147" t="s">
        <v>3043</v>
      </c>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83">
        <f t="shared" si="4"/>
        <v>0.66300000000000003</v>
      </c>
    </row>
    <row r="108" spans="1:52" ht="34.950000000000003" customHeight="1" x14ac:dyDescent="0.45">
      <c r="A108" s="93" t="s">
        <v>5818</v>
      </c>
      <c r="B108" s="79">
        <v>3</v>
      </c>
      <c r="C108" s="78" t="s">
        <v>1335</v>
      </c>
      <c r="D108" s="78"/>
      <c r="E108" s="78"/>
      <c r="F108" s="79"/>
      <c r="G108" s="78"/>
      <c r="H108" s="79"/>
      <c r="I108" s="158" t="s">
        <v>7937</v>
      </c>
      <c r="J108" s="79"/>
      <c r="K108" s="79"/>
      <c r="L108" s="78" t="s">
        <v>5513</v>
      </c>
      <c r="M108" s="78"/>
      <c r="N108" s="78"/>
      <c r="O108" s="79">
        <v>1</v>
      </c>
      <c r="P108" s="79">
        <v>1200</v>
      </c>
      <c r="Q108" s="79">
        <v>470</v>
      </c>
      <c r="R108" s="79">
        <v>1800</v>
      </c>
      <c r="S108" s="79"/>
      <c r="T108" s="79"/>
      <c r="U108" s="79"/>
      <c r="V108" s="79"/>
      <c r="W108" s="79"/>
      <c r="X108" s="79"/>
      <c r="Y108" s="79"/>
      <c r="Z108" s="79"/>
      <c r="AA108" s="79"/>
      <c r="AB108" s="79"/>
      <c r="AC108" s="79">
        <v>4364</v>
      </c>
      <c r="AD108" s="81">
        <v>38594</v>
      </c>
      <c r="AE108" s="79" t="s">
        <v>3043</v>
      </c>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4"/>
        <v>1.0152000000000001</v>
      </c>
    </row>
    <row r="109" spans="1:52" ht="34.950000000000003" customHeight="1" x14ac:dyDescent="0.45">
      <c r="A109" s="93" t="s">
        <v>5818</v>
      </c>
      <c r="B109" s="79">
        <v>3</v>
      </c>
      <c r="C109" s="78" t="s">
        <v>1335</v>
      </c>
      <c r="D109" s="78"/>
      <c r="E109" s="78"/>
      <c r="F109" s="79"/>
      <c r="G109" s="78"/>
      <c r="H109" s="79"/>
      <c r="I109" s="158" t="s">
        <v>7938</v>
      </c>
      <c r="J109" s="79"/>
      <c r="K109" s="79"/>
      <c r="L109" s="78" t="s">
        <v>5513</v>
      </c>
      <c r="M109" s="78"/>
      <c r="N109" s="78"/>
      <c r="O109" s="79">
        <v>1</v>
      </c>
      <c r="P109" s="79">
        <v>1200</v>
      </c>
      <c r="Q109" s="79">
        <v>470</v>
      </c>
      <c r="R109" s="79">
        <v>1800</v>
      </c>
      <c r="S109" s="79"/>
      <c r="T109" s="79"/>
      <c r="U109" s="79"/>
      <c r="V109" s="79"/>
      <c r="W109" s="79"/>
      <c r="X109" s="79"/>
      <c r="Y109" s="79"/>
      <c r="Z109" s="79"/>
      <c r="AA109" s="79"/>
      <c r="AB109" s="79"/>
      <c r="AC109" s="79"/>
      <c r="AD109" s="81"/>
      <c r="AE109" s="79" t="s">
        <v>3043</v>
      </c>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4"/>
        <v>1.0152000000000001</v>
      </c>
    </row>
    <row r="110" spans="1:52" ht="34.950000000000003" customHeight="1" x14ac:dyDescent="0.45">
      <c r="A110" s="93" t="s">
        <v>5818</v>
      </c>
      <c r="B110" s="79">
        <v>3</v>
      </c>
      <c r="C110" s="78" t="s">
        <v>1335</v>
      </c>
      <c r="D110" s="78"/>
      <c r="E110" s="78"/>
      <c r="F110" s="79"/>
      <c r="G110" s="78"/>
      <c r="H110" s="79"/>
      <c r="I110" s="158"/>
      <c r="J110" s="79"/>
      <c r="K110" s="79"/>
      <c r="L110" s="78" t="s">
        <v>9634</v>
      </c>
      <c r="M110" s="78" t="s">
        <v>9640</v>
      </c>
      <c r="N110" s="78"/>
      <c r="O110" s="79">
        <v>1</v>
      </c>
      <c r="P110" s="79">
        <v>250</v>
      </c>
      <c r="Q110" s="79">
        <v>250</v>
      </c>
      <c r="R110" s="79">
        <v>680</v>
      </c>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4"/>
        <v>4.2500000000000003E-2</v>
      </c>
    </row>
    <row r="111" spans="1:52" ht="34.950000000000003" customHeight="1" x14ac:dyDescent="0.45">
      <c r="A111" s="93" t="s">
        <v>5818</v>
      </c>
      <c r="B111" s="79">
        <v>3</v>
      </c>
      <c r="C111" s="78" t="s">
        <v>1335</v>
      </c>
      <c r="D111" s="78"/>
      <c r="E111" s="78"/>
      <c r="F111" s="79"/>
      <c r="G111" s="78"/>
      <c r="H111" s="79"/>
      <c r="I111" s="158"/>
      <c r="J111" s="79"/>
      <c r="K111" s="79"/>
      <c r="L111" s="78" t="s">
        <v>9642</v>
      </c>
      <c r="M111" s="78" t="s">
        <v>9641</v>
      </c>
      <c r="N111" s="78"/>
      <c r="O111" s="79">
        <v>1</v>
      </c>
      <c r="P111" s="79">
        <v>250</v>
      </c>
      <c r="Q111" s="79">
        <v>250</v>
      </c>
      <c r="R111" s="79">
        <v>1070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4"/>
        <v>6.6875000000000004E-2</v>
      </c>
    </row>
    <row r="112" spans="1:52" ht="34.950000000000003" customHeight="1" x14ac:dyDescent="0.45">
      <c r="A112" s="93" t="s">
        <v>5818</v>
      </c>
      <c r="B112" s="79">
        <v>3</v>
      </c>
      <c r="C112" s="78" t="s">
        <v>1335</v>
      </c>
      <c r="D112" s="78"/>
      <c r="E112" s="78"/>
      <c r="F112" s="79"/>
      <c r="G112" s="78"/>
      <c r="H112" s="79"/>
      <c r="I112" s="158"/>
      <c r="J112" s="79"/>
      <c r="K112" s="79"/>
      <c r="L112" s="78" t="s">
        <v>9623</v>
      </c>
      <c r="M112" s="78" t="s">
        <v>9625</v>
      </c>
      <c r="N112" s="78" t="s">
        <v>9643</v>
      </c>
      <c r="O112" s="79">
        <v>1</v>
      </c>
      <c r="P112" s="79">
        <v>350</v>
      </c>
      <c r="Q112" s="79">
        <v>350</v>
      </c>
      <c r="R112" s="79">
        <v>1020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4"/>
        <v>0.12495000000000001</v>
      </c>
    </row>
    <row r="113" spans="1:52" ht="34.950000000000003" customHeight="1" x14ac:dyDescent="0.45">
      <c r="A113" s="93" t="s">
        <v>5818</v>
      </c>
      <c r="B113" s="79">
        <v>3</v>
      </c>
      <c r="C113" s="78" t="s">
        <v>1335</v>
      </c>
      <c r="D113" s="78"/>
      <c r="E113" s="78"/>
      <c r="F113" s="79"/>
      <c r="G113" s="78"/>
      <c r="H113" s="79"/>
      <c r="I113" s="158"/>
      <c r="J113" s="79"/>
      <c r="K113" s="79"/>
      <c r="L113" s="78" t="s">
        <v>9635</v>
      </c>
      <c r="M113" s="78" t="s">
        <v>9644</v>
      </c>
      <c r="N113" s="78" t="s">
        <v>9645</v>
      </c>
      <c r="O113" s="79">
        <v>1</v>
      </c>
      <c r="P113" s="79">
        <v>450</v>
      </c>
      <c r="Q113" s="79">
        <v>450</v>
      </c>
      <c r="R113" s="79">
        <v>1630</v>
      </c>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4"/>
        <v>0.33007500000000001</v>
      </c>
    </row>
    <row r="114" spans="1:52" ht="34.950000000000003" customHeight="1" x14ac:dyDescent="0.45">
      <c r="A114" s="93" t="s">
        <v>5818</v>
      </c>
      <c r="B114" s="79">
        <v>3</v>
      </c>
      <c r="C114" s="78" t="s">
        <v>1335</v>
      </c>
      <c r="D114" s="78"/>
      <c r="E114" s="78"/>
      <c r="F114" s="79"/>
      <c r="G114" s="78"/>
      <c r="H114" s="79"/>
      <c r="I114" s="158"/>
      <c r="J114" s="79"/>
      <c r="K114" s="79"/>
      <c r="L114" s="78" t="s">
        <v>9636</v>
      </c>
      <c r="M114" s="78" t="s">
        <v>9644</v>
      </c>
      <c r="N114" s="78"/>
      <c r="O114" s="79">
        <v>1</v>
      </c>
      <c r="P114" s="79">
        <v>650</v>
      </c>
      <c r="Q114" s="79">
        <v>650</v>
      </c>
      <c r="R114" s="79">
        <v>1600</v>
      </c>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4"/>
        <v>0.67600000000000005</v>
      </c>
    </row>
    <row r="115" spans="1:52" ht="34.950000000000003" customHeight="1" x14ac:dyDescent="0.45">
      <c r="A115" s="93" t="s">
        <v>5818</v>
      </c>
      <c r="B115" s="79">
        <v>3</v>
      </c>
      <c r="C115" s="78" t="s">
        <v>1335</v>
      </c>
      <c r="D115" s="78"/>
      <c r="E115" s="78"/>
      <c r="F115" s="79"/>
      <c r="G115" s="78"/>
      <c r="H115" s="79"/>
      <c r="I115" s="158"/>
      <c r="J115" s="79"/>
      <c r="K115" s="79"/>
      <c r="L115" s="78" t="s">
        <v>9637</v>
      </c>
      <c r="M115" s="78" t="s">
        <v>6288</v>
      </c>
      <c r="N115" s="78"/>
      <c r="O115" s="79">
        <v>1</v>
      </c>
      <c r="P115" s="79">
        <v>550</v>
      </c>
      <c r="Q115" s="79">
        <v>550</v>
      </c>
      <c r="R115" s="79">
        <v>1580</v>
      </c>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4"/>
        <v>0.47794999999999999</v>
      </c>
    </row>
    <row r="116" spans="1:52" ht="34.950000000000003" customHeight="1" x14ac:dyDescent="0.45">
      <c r="A116" s="93" t="s">
        <v>5818</v>
      </c>
      <c r="B116" s="79">
        <v>3</v>
      </c>
      <c r="C116" s="78" t="s">
        <v>1335</v>
      </c>
      <c r="D116" s="78"/>
      <c r="E116" s="78"/>
      <c r="F116" s="79"/>
      <c r="G116" s="78"/>
      <c r="H116" s="79"/>
      <c r="I116" s="158"/>
      <c r="J116" s="79"/>
      <c r="K116" s="79"/>
      <c r="L116" s="78" t="s">
        <v>9638</v>
      </c>
      <c r="M116" s="78"/>
      <c r="N116" s="78"/>
      <c r="O116" s="79">
        <v>13</v>
      </c>
      <c r="P116" s="79"/>
      <c r="Q116" s="79"/>
      <c r="R116" s="79"/>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4"/>
        <v>0</v>
      </c>
    </row>
    <row r="117" spans="1:52" ht="34.950000000000003" customHeight="1" x14ac:dyDescent="0.45">
      <c r="A117" s="93" t="s">
        <v>5818</v>
      </c>
      <c r="B117" s="79">
        <v>3</v>
      </c>
      <c r="C117" s="78" t="s">
        <v>1335</v>
      </c>
      <c r="D117" s="78"/>
      <c r="E117" s="78"/>
      <c r="F117" s="79"/>
      <c r="G117" s="78"/>
      <c r="H117" s="79"/>
      <c r="I117" s="158"/>
      <c r="J117" s="79"/>
      <c r="K117" s="79"/>
      <c r="L117" s="78" t="s">
        <v>9639</v>
      </c>
      <c r="M117" s="78"/>
      <c r="N117" s="78"/>
      <c r="O117" s="79">
        <v>5</v>
      </c>
      <c r="P117" s="79"/>
      <c r="Q117" s="79"/>
      <c r="R117" s="79"/>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3">
        <v>0.5</v>
      </c>
    </row>
    <row r="118" spans="1:52" ht="34.950000000000003" customHeight="1" x14ac:dyDescent="0.45">
      <c r="A118" s="93" t="s">
        <v>5818</v>
      </c>
      <c r="B118" s="79">
        <v>3</v>
      </c>
      <c r="C118" s="78" t="s">
        <v>1335</v>
      </c>
      <c r="D118" s="78"/>
      <c r="E118" s="78"/>
      <c r="F118" s="79"/>
      <c r="G118" s="78"/>
      <c r="H118" s="79"/>
      <c r="I118" s="158"/>
      <c r="J118" s="79"/>
      <c r="K118" s="79"/>
      <c r="L118" s="78" t="s">
        <v>5839</v>
      </c>
      <c r="M118" s="78"/>
      <c r="N118" s="78"/>
      <c r="O118" s="79">
        <v>10</v>
      </c>
      <c r="P118" s="79"/>
      <c r="Q118" s="79"/>
      <c r="R118" s="79"/>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v>1</v>
      </c>
    </row>
    <row r="119" spans="1:52" ht="34.950000000000003" customHeight="1" x14ac:dyDescent="0.45">
      <c r="A119" s="93" t="s">
        <v>5818</v>
      </c>
      <c r="B119" s="79">
        <v>3</v>
      </c>
      <c r="C119" s="93" t="s">
        <v>3931</v>
      </c>
      <c r="D119" s="93"/>
      <c r="E119" s="93"/>
      <c r="F119" s="94"/>
      <c r="G119" s="93"/>
      <c r="H119" s="77"/>
      <c r="I119" s="95"/>
      <c r="J119" s="77"/>
      <c r="K119" s="77"/>
      <c r="L119" s="93" t="s">
        <v>5983</v>
      </c>
      <c r="M119" s="96" t="s">
        <v>5984</v>
      </c>
      <c r="N119" s="96" t="s">
        <v>5985</v>
      </c>
      <c r="O119" s="79">
        <v>2</v>
      </c>
      <c r="P119" s="77">
        <v>520</v>
      </c>
      <c r="Q119" s="77">
        <v>600</v>
      </c>
      <c r="R119" s="77">
        <v>1900</v>
      </c>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ref="AZ119:AZ128" si="5">P119*Q119*R119/1000000000*O119</f>
        <v>1.1856</v>
      </c>
    </row>
    <row r="120" spans="1:52" ht="34.950000000000003" customHeight="1" x14ac:dyDescent="0.45">
      <c r="A120" s="93" t="s">
        <v>5818</v>
      </c>
      <c r="B120" s="79">
        <v>3</v>
      </c>
      <c r="C120" s="93" t="s">
        <v>3931</v>
      </c>
      <c r="D120" s="78"/>
      <c r="E120" s="78"/>
      <c r="F120" s="79"/>
      <c r="G120" s="78"/>
      <c r="H120" s="79"/>
      <c r="I120" s="158"/>
      <c r="J120" s="79"/>
      <c r="K120" s="79"/>
      <c r="L120" s="93" t="s">
        <v>3106</v>
      </c>
      <c r="M120" s="96" t="s">
        <v>9603</v>
      </c>
      <c r="N120" s="96"/>
      <c r="O120" s="79">
        <v>1</v>
      </c>
      <c r="P120" s="77">
        <v>450</v>
      </c>
      <c r="Q120" s="77">
        <v>450</v>
      </c>
      <c r="R120" s="77">
        <v>700</v>
      </c>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5"/>
        <v>0.14174999999999999</v>
      </c>
    </row>
    <row r="121" spans="1:52" ht="34.950000000000003" customHeight="1" x14ac:dyDescent="0.45">
      <c r="A121" s="93" t="s">
        <v>5818</v>
      </c>
      <c r="B121" s="79">
        <v>3</v>
      </c>
      <c r="C121" s="93" t="s">
        <v>3931</v>
      </c>
      <c r="D121" s="78"/>
      <c r="E121" s="78"/>
      <c r="F121" s="79"/>
      <c r="G121" s="78"/>
      <c r="H121" s="79"/>
      <c r="I121" s="158"/>
      <c r="J121" s="79"/>
      <c r="K121" s="79"/>
      <c r="L121" s="78" t="s">
        <v>9587</v>
      </c>
      <c r="M121" s="78"/>
      <c r="N121" s="78"/>
      <c r="O121" s="79">
        <v>5</v>
      </c>
      <c r="P121" s="79"/>
      <c r="Q121" s="79"/>
      <c r="R121" s="79"/>
      <c r="S121" s="79"/>
      <c r="T121" s="79"/>
      <c r="U121" s="79"/>
      <c r="V121" s="79"/>
      <c r="W121" s="79"/>
      <c r="X121" s="79"/>
      <c r="Y121" s="79"/>
      <c r="Z121" s="79"/>
      <c r="AA121" s="79"/>
      <c r="AB121" s="79"/>
      <c r="AC121" s="79"/>
      <c r="AD121" s="81"/>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5"/>
        <v>0</v>
      </c>
    </row>
    <row r="122" spans="1:52" s="99" customFormat="1" ht="34.950000000000003" customHeight="1" x14ac:dyDescent="0.45">
      <c r="A122" s="93" t="s">
        <v>5818</v>
      </c>
      <c r="B122" s="77">
        <v>3</v>
      </c>
      <c r="C122" s="93" t="s">
        <v>3663</v>
      </c>
      <c r="D122" s="93"/>
      <c r="E122" s="93"/>
      <c r="F122" s="94"/>
      <c r="G122" s="93"/>
      <c r="H122" s="77"/>
      <c r="I122" s="95">
        <v>4509</v>
      </c>
      <c r="J122" s="77"/>
      <c r="K122" s="77"/>
      <c r="L122" s="93" t="s">
        <v>3510</v>
      </c>
      <c r="M122" s="96" t="s">
        <v>7865</v>
      </c>
      <c r="N122" s="96"/>
      <c r="O122" s="79">
        <v>1</v>
      </c>
      <c r="P122" s="77">
        <v>1200</v>
      </c>
      <c r="Q122" s="77">
        <v>500</v>
      </c>
      <c r="R122" s="77">
        <v>1800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5825</v>
      </c>
      <c r="AU122" s="77">
        <v>10</v>
      </c>
      <c r="AV122" s="94" t="s">
        <v>3618</v>
      </c>
      <c r="AW122" s="77" t="s">
        <v>2876</v>
      </c>
      <c r="AX122" s="94" t="s">
        <v>3074</v>
      </c>
      <c r="AY122" s="77"/>
      <c r="AZ122" s="83">
        <f t="shared" si="5"/>
        <v>1.08</v>
      </c>
    </row>
    <row r="123" spans="1:52" ht="34.950000000000003" customHeight="1" x14ac:dyDescent="0.45">
      <c r="A123" s="93" t="s">
        <v>5818</v>
      </c>
      <c r="B123" s="79">
        <v>3</v>
      </c>
      <c r="C123" s="93" t="s">
        <v>3663</v>
      </c>
      <c r="D123" s="78"/>
      <c r="E123" s="78"/>
      <c r="F123" s="79"/>
      <c r="G123" s="78"/>
      <c r="H123" s="79" t="s">
        <v>7878</v>
      </c>
      <c r="I123" s="87" t="s">
        <v>1752</v>
      </c>
      <c r="J123" s="79"/>
      <c r="K123" s="79"/>
      <c r="L123" s="78" t="s">
        <v>6858</v>
      </c>
      <c r="M123" s="78" t="s">
        <v>7939</v>
      </c>
      <c r="N123" s="78"/>
      <c r="O123" s="79">
        <v>1</v>
      </c>
      <c r="P123" s="79">
        <v>450</v>
      </c>
      <c r="Q123" s="79">
        <v>600</v>
      </c>
      <c r="R123" s="79">
        <v>1300</v>
      </c>
      <c r="S123" s="79"/>
      <c r="T123" s="79"/>
      <c r="U123" s="79" t="s">
        <v>3043</v>
      </c>
      <c r="V123" s="79"/>
      <c r="W123" s="79" t="s">
        <v>3043</v>
      </c>
      <c r="X123" s="79" t="s">
        <v>3043</v>
      </c>
      <c r="Y123" s="79" t="s">
        <v>3043</v>
      </c>
      <c r="Z123" s="79"/>
      <c r="AA123" s="79"/>
      <c r="AB123" s="79"/>
      <c r="AC123" s="79">
        <v>4299</v>
      </c>
      <c r="AD123" s="81">
        <v>38316</v>
      </c>
      <c r="AE123" s="79" t="s">
        <v>3043</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5"/>
        <v>0.35099999999999998</v>
      </c>
    </row>
    <row r="124" spans="1:52" ht="34.950000000000003" customHeight="1" x14ac:dyDescent="0.45">
      <c r="A124" s="93" t="s">
        <v>5818</v>
      </c>
      <c r="B124" s="77">
        <v>3</v>
      </c>
      <c r="C124" s="93" t="s">
        <v>3663</v>
      </c>
      <c r="D124" s="78"/>
      <c r="E124" s="78"/>
      <c r="F124" s="79"/>
      <c r="G124" s="78"/>
      <c r="H124" s="79"/>
      <c r="I124" s="87"/>
      <c r="J124" s="79"/>
      <c r="K124" s="79"/>
      <c r="L124" s="93" t="s">
        <v>5979</v>
      </c>
      <c r="M124" s="96" t="s">
        <v>6044</v>
      </c>
      <c r="N124" s="96"/>
      <c r="O124" s="79">
        <v>1</v>
      </c>
      <c r="P124" s="77">
        <v>450</v>
      </c>
      <c r="Q124" s="77">
        <v>550</v>
      </c>
      <c r="R124" s="77">
        <v>700</v>
      </c>
      <c r="S124" s="77"/>
      <c r="T124" s="79"/>
      <c r="U124" s="79"/>
      <c r="V124" s="79"/>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5"/>
        <v>0.17324999999999999</v>
      </c>
    </row>
    <row r="125" spans="1:52" ht="34.950000000000003" customHeight="1" x14ac:dyDescent="0.45">
      <c r="A125" s="93" t="s">
        <v>5818</v>
      </c>
      <c r="B125" s="79">
        <v>3</v>
      </c>
      <c r="C125" s="93" t="s">
        <v>3663</v>
      </c>
      <c r="D125" s="78"/>
      <c r="E125" s="78"/>
      <c r="F125" s="79"/>
      <c r="G125" s="78"/>
      <c r="H125" s="79"/>
      <c r="I125" s="87"/>
      <c r="J125" s="79"/>
      <c r="K125" s="79"/>
      <c r="L125" s="78" t="s">
        <v>9587</v>
      </c>
      <c r="M125" s="78"/>
      <c r="N125" s="78"/>
      <c r="O125" s="79">
        <v>1</v>
      </c>
      <c r="P125" s="79"/>
      <c r="Q125" s="79"/>
      <c r="R125" s="79"/>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5"/>
        <v>0</v>
      </c>
    </row>
    <row r="126" spans="1:52" ht="34.950000000000003" customHeight="1" x14ac:dyDescent="0.45">
      <c r="A126" s="93" t="s">
        <v>5818</v>
      </c>
      <c r="B126" s="77">
        <v>3</v>
      </c>
      <c r="C126" s="93" t="s">
        <v>3663</v>
      </c>
      <c r="D126" s="78"/>
      <c r="E126" s="78"/>
      <c r="F126" s="79"/>
      <c r="G126" s="78"/>
      <c r="H126" s="79"/>
      <c r="I126" s="87"/>
      <c r="J126" s="79"/>
      <c r="K126" s="79"/>
      <c r="L126" s="78" t="s">
        <v>9594</v>
      </c>
      <c r="M126" s="78" t="s">
        <v>9595</v>
      </c>
      <c r="N126" s="78"/>
      <c r="O126" s="79">
        <v>1</v>
      </c>
      <c r="P126" s="79">
        <v>450</v>
      </c>
      <c r="Q126" s="79">
        <v>450</v>
      </c>
      <c r="R126" s="79">
        <v>830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5"/>
        <v>0.168075</v>
      </c>
    </row>
    <row r="127" spans="1:52" ht="34.950000000000003" customHeight="1" x14ac:dyDescent="0.45">
      <c r="A127" s="93" t="s">
        <v>5818</v>
      </c>
      <c r="B127" s="79">
        <v>3</v>
      </c>
      <c r="C127" s="93" t="s">
        <v>3663</v>
      </c>
      <c r="D127" s="78"/>
      <c r="E127" s="78"/>
      <c r="F127" s="79"/>
      <c r="G127" s="78"/>
      <c r="H127" s="79"/>
      <c r="I127" s="87"/>
      <c r="J127" s="79"/>
      <c r="K127" s="79"/>
      <c r="L127" s="78" t="s">
        <v>9594</v>
      </c>
      <c r="M127" s="78" t="s">
        <v>9596</v>
      </c>
      <c r="N127" s="78"/>
      <c r="O127" s="79">
        <v>1</v>
      </c>
      <c r="P127" s="79">
        <v>450</v>
      </c>
      <c r="Q127" s="79">
        <v>450</v>
      </c>
      <c r="R127" s="79">
        <v>830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5"/>
        <v>0.168075</v>
      </c>
    </row>
    <row r="128" spans="1:52" ht="34.950000000000003" customHeight="1" x14ac:dyDescent="0.45">
      <c r="A128" s="93" t="s">
        <v>5818</v>
      </c>
      <c r="B128" s="77">
        <v>3</v>
      </c>
      <c r="C128" s="93" t="s">
        <v>3663</v>
      </c>
      <c r="D128" s="78"/>
      <c r="E128" s="78"/>
      <c r="F128" s="79"/>
      <c r="G128" s="78"/>
      <c r="H128" s="79"/>
      <c r="I128" s="87"/>
      <c r="J128" s="79"/>
      <c r="K128" s="79"/>
      <c r="L128" s="78" t="s">
        <v>9597</v>
      </c>
      <c r="M128" s="78"/>
      <c r="N128" s="78"/>
      <c r="O128" s="79">
        <v>4</v>
      </c>
      <c r="P128" s="79"/>
      <c r="Q128" s="79"/>
      <c r="R128" s="79"/>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5"/>
        <v>0</v>
      </c>
    </row>
    <row r="129" spans="1:52" ht="34.950000000000003" customHeight="1" x14ac:dyDescent="0.45">
      <c r="A129" s="93" t="s">
        <v>5818</v>
      </c>
      <c r="B129" s="77">
        <v>3</v>
      </c>
      <c r="C129" s="93" t="s">
        <v>3663</v>
      </c>
      <c r="D129" s="78"/>
      <c r="E129" s="78"/>
      <c r="F129" s="79"/>
      <c r="G129" s="78"/>
      <c r="H129" s="79"/>
      <c r="I129" s="87"/>
      <c r="J129" s="79"/>
      <c r="K129" s="79"/>
      <c r="L129" s="78" t="s">
        <v>9573</v>
      </c>
      <c r="M129" s="78"/>
      <c r="N129" s="78"/>
      <c r="O129" s="79">
        <v>5</v>
      </c>
      <c r="P129" s="79"/>
      <c r="Q129" s="79"/>
      <c r="R129" s="79"/>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v>0.5</v>
      </c>
    </row>
    <row r="130" spans="1:52" ht="34.950000000000003" customHeight="1" x14ac:dyDescent="0.45">
      <c r="A130" s="93" t="s">
        <v>5818</v>
      </c>
      <c r="B130" s="77">
        <v>3</v>
      </c>
      <c r="C130" s="93" t="s">
        <v>9598</v>
      </c>
      <c r="D130" s="78"/>
      <c r="E130" s="78"/>
      <c r="F130" s="79"/>
      <c r="G130" s="78"/>
      <c r="H130" s="79"/>
      <c r="I130" s="87"/>
      <c r="J130" s="79"/>
      <c r="K130" s="79"/>
      <c r="L130" s="78" t="s">
        <v>5979</v>
      </c>
      <c r="M130" s="78" t="s">
        <v>9602</v>
      </c>
      <c r="N130" s="78"/>
      <c r="O130" s="79">
        <v>1</v>
      </c>
      <c r="P130" s="79"/>
      <c r="Q130" s="79"/>
      <c r="R130" s="79"/>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ref="AZ130:AZ139" si="6">P130*Q130*R130/1000000000*O130</f>
        <v>0</v>
      </c>
    </row>
    <row r="131" spans="1:52" ht="34.950000000000003" customHeight="1" x14ac:dyDescent="0.45">
      <c r="A131" s="93" t="s">
        <v>5818</v>
      </c>
      <c r="B131" s="77">
        <v>3</v>
      </c>
      <c r="C131" s="93" t="s">
        <v>9598</v>
      </c>
      <c r="D131" s="78"/>
      <c r="E131" s="78"/>
      <c r="F131" s="79"/>
      <c r="G131" s="78"/>
      <c r="H131" s="79"/>
      <c r="I131" s="87"/>
      <c r="J131" s="79"/>
      <c r="K131" s="79"/>
      <c r="L131" s="78" t="s">
        <v>9599</v>
      </c>
      <c r="M131" s="78"/>
      <c r="N131" s="78"/>
      <c r="O131" s="79">
        <v>1</v>
      </c>
      <c r="P131" s="79">
        <v>630</v>
      </c>
      <c r="Q131" s="79">
        <v>480</v>
      </c>
      <c r="R131" s="79">
        <v>1550</v>
      </c>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6"/>
        <v>0.46872000000000003</v>
      </c>
    </row>
    <row r="132" spans="1:52" ht="34.950000000000003" customHeight="1" x14ac:dyDescent="0.45">
      <c r="A132" s="93" t="s">
        <v>5818</v>
      </c>
      <c r="B132" s="77">
        <v>3</v>
      </c>
      <c r="C132" s="93" t="s">
        <v>9598</v>
      </c>
      <c r="D132" s="78"/>
      <c r="E132" s="78"/>
      <c r="F132" s="79"/>
      <c r="G132" s="78"/>
      <c r="H132" s="79"/>
      <c r="I132" s="87"/>
      <c r="J132" s="79"/>
      <c r="K132" s="79"/>
      <c r="L132" s="78" t="s">
        <v>9597</v>
      </c>
      <c r="M132" s="78"/>
      <c r="N132" s="78"/>
      <c r="O132" s="79">
        <v>1</v>
      </c>
      <c r="P132" s="79"/>
      <c r="Q132" s="79"/>
      <c r="R132" s="79"/>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6"/>
        <v>0</v>
      </c>
    </row>
    <row r="133" spans="1:52" ht="34.950000000000003" customHeight="1" x14ac:dyDescent="0.45">
      <c r="A133" s="93" t="s">
        <v>5818</v>
      </c>
      <c r="B133" s="77">
        <v>3</v>
      </c>
      <c r="C133" s="93" t="s">
        <v>9600</v>
      </c>
      <c r="D133" s="78"/>
      <c r="E133" s="78"/>
      <c r="F133" s="79"/>
      <c r="G133" s="78"/>
      <c r="H133" s="79"/>
      <c r="I133" s="87"/>
      <c r="J133" s="79"/>
      <c r="K133" s="79"/>
      <c r="L133" s="78" t="s">
        <v>9601</v>
      </c>
      <c r="M133" s="78"/>
      <c r="N133" s="78"/>
      <c r="O133" s="79">
        <v>1</v>
      </c>
      <c r="P133" s="79">
        <v>380</v>
      </c>
      <c r="Q133" s="79">
        <v>460</v>
      </c>
      <c r="R133" s="79">
        <v>1600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6"/>
        <v>0.27967999999999998</v>
      </c>
    </row>
    <row r="134" spans="1:52" ht="34.950000000000003" customHeight="1" x14ac:dyDescent="0.45">
      <c r="A134" s="93" t="s">
        <v>5818</v>
      </c>
      <c r="B134" s="77">
        <v>3</v>
      </c>
      <c r="C134" s="93" t="s">
        <v>9600</v>
      </c>
      <c r="D134" s="78"/>
      <c r="E134" s="78"/>
      <c r="F134" s="79"/>
      <c r="G134" s="78"/>
      <c r="H134" s="79"/>
      <c r="I134" s="87"/>
      <c r="J134" s="79"/>
      <c r="K134" s="79"/>
      <c r="L134" s="78" t="s">
        <v>5979</v>
      </c>
      <c r="M134" s="78" t="s">
        <v>9602</v>
      </c>
      <c r="N134" s="78"/>
      <c r="O134" s="79">
        <v>1</v>
      </c>
      <c r="P134" s="79"/>
      <c r="Q134" s="79"/>
      <c r="R134" s="79"/>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83">
        <f t="shared" si="6"/>
        <v>0</v>
      </c>
    </row>
    <row r="135" spans="1:52" ht="34.950000000000003" customHeight="1" x14ac:dyDescent="0.45">
      <c r="A135" s="93" t="s">
        <v>5818</v>
      </c>
      <c r="B135" s="79">
        <v>3</v>
      </c>
      <c r="C135" s="78" t="s">
        <v>1753</v>
      </c>
      <c r="D135" s="78" t="s">
        <v>2480</v>
      </c>
      <c r="E135" s="78" t="s">
        <v>2481</v>
      </c>
      <c r="F135" s="79">
        <v>3</v>
      </c>
      <c r="G135" s="78" t="s">
        <v>2547</v>
      </c>
      <c r="H135" s="79"/>
      <c r="I135" s="87" t="s">
        <v>1754</v>
      </c>
      <c r="J135" s="79" t="s">
        <v>2498</v>
      </c>
      <c r="K135" s="79"/>
      <c r="L135" s="78" t="s">
        <v>2645</v>
      </c>
      <c r="M135" s="78" t="s">
        <v>6869</v>
      </c>
      <c r="N135" s="78" t="s">
        <v>1755</v>
      </c>
      <c r="O135" s="79">
        <v>1</v>
      </c>
      <c r="P135" s="79">
        <v>550</v>
      </c>
      <c r="Q135" s="79">
        <v>450</v>
      </c>
      <c r="R135" s="79">
        <v>750</v>
      </c>
      <c r="S135" s="79"/>
      <c r="T135" s="79"/>
      <c r="U135" s="79" t="s">
        <v>3043</v>
      </c>
      <c r="V135" s="79"/>
      <c r="W135" s="79"/>
      <c r="X135" s="79"/>
      <c r="Y135" s="79"/>
      <c r="Z135" s="79"/>
      <c r="AA135" s="79"/>
      <c r="AB135" s="79"/>
      <c r="AC135" s="79" t="s">
        <v>635</v>
      </c>
      <c r="AD135" s="81">
        <v>30959</v>
      </c>
      <c r="AE135" s="79" t="s">
        <v>3043</v>
      </c>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6"/>
        <v>0.18562500000000001</v>
      </c>
    </row>
    <row r="136" spans="1:52" ht="34.950000000000003" customHeight="1" x14ac:dyDescent="0.45">
      <c r="A136" s="93" t="s">
        <v>5818</v>
      </c>
      <c r="B136" s="79">
        <v>3</v>
      </c>
      <c r="C136" s="78" t="s">
        <v>1753</v>
      </c>
      <c r="D136" s="78"/>
      <c r="E136" s="78"/>
      <c r="F136" s="79"/>
      <c r="G136" s="78"/>
      <c r="H136" s="79"/>
      <c r="I136" s="87" t="s">
        <v>1756</v>
      </c>
      <c r="J136" s="79"/>
      <c r="K136" s="79"/>
      <c r="L136" s="78" t="s">
        <v>6855</v>
      </c>
      <c r="M136" s="78" t="s">
        <v>6861</v>
      </c>
      <c r="N136" s="78" t="s">
        <v>442</v>
      </c>
      <c r="O136" s="79">
        <v>1</v>
      </c>
      <c r="P136" s="79">
        <v>300</v>
      </c>
      <c r="Q136" s="79">
        <v>450</v>
      </c>
      <c r="R136" s="79">
        <v>500</v>
      </c>
      <c r="S136" s="79"/>
      <c r="T136" s="79" t="s">
        <v>3043</v>
      </c>
      <c r="U136" s="79"/>
      <c r="V136" s="79"/>
      <c r="W136" s="79"/>
      <c r="X136" s="79"/>
      <c r="Y136" s="79"/>
      <c r="Z136" s="79"/>
      <c r="AA136" s="79"/>
      <c r="AB136" s="79"/>
      <c r="AC136" s="79"/>
      <c r="AD136" s="81">
        <v>35657</v>
      </c>
      <c r="AE136" s="79" t="s">
        <v>3406</v>
      </c>
      <c r="AF136" s="79"/>
      <c r="AG136" s="79"/>
      <c r="AH136" s="79"/>
      <c r="AI136" s="79"/>
      <c r="AJ136" s="79"/>
      <c r="AK136" s="79"/>
      <c r="AL136" s="79"/>
      <c r="AM136" s="79"/>
      <c r="AN136" s="79"/>
      <c r="AO136" s="79"/>
      <c r="AP136" s="79"/>
      <c r="AQ136" s="79"/>
      <c r="AR136" s="79"/>
      <c r="AS136" s="79"/>
      <c r="AT136" s="79"/>
      <c r="AU136" s="79"/>
      <c r="AV136" s="79"/>
      <c r="AW136" s="79"/>
      <c r="AX136" s="79"/>
      <c r="AY136" s="79"/>
      <c r="AZ136" s="83">
        <f t="shared" si="6"/>
        <v>6.7500000000000004E-2</v>
      </c>
    </row>
    <row r="137" spans="1:52" ht="34.950000000000003" customHeight="1" x14ac:dyDescent="0.45">
      <c r="A137" s="93" t="s">
        <v>5818</v>
      </c>
      <c r="B137" s="79">
        <v>3</v>
      </c>
      <c r="C137" s="78" t="s">
        <v>1753</v>
      </c>
      <c r="D137" s="78" t="s">
        <v>2480</v>
      </c>
      <c r="E137" s="78" t="s">
        <v>2481</v>
      </c>
      <c r="F137" s="79">
        <v>3</v>
      </c>
      <c r="G137" s="78" t="s">
        <v>2547</v>
      </c>
      <c r="H137" s="79"/>
      <c r="I137" s="87" t="s">
        <v>1757</v>
      </c>
      <c r="J137" s="79" t="s">
        <v>2498</v>
      </c>
      <c r="K137" s="79"/>
      <c r="L137" s="78" t="s">
        <v>6854</v>
      </c>
      <c r="M137" s="78" t="s">
        <v>6862</v>
      </c>
      <c r="N137" s="78" t="s">
        <v>1758</v>
      </c>
      <c r="O137" s="79">
        <v>1</v>
      </c>
      <c r="P137" s="79">
        <v>450</v>
      </c>
      <c r="Q137" s="79">
        <v>300</v>
      </c>
      <c r="R137" s="79">
        <v>1150</v>
      </c>
      <c r="S137" s="79"/>
      <c r="T137" s="79"/>
      <c r="U137" s="79" t="s">
        <v>3043</v>
      </c>
      <c r="V137" s="79"/>
      <c r="W137" s="79"/>
      <c r="X137" s="79"/>
      <c r="Y137" s="79"/>
      <c r="Z137" s="79"/>
      <c r="AA137" s="79"/>
      <c r="AB137" s="79"/>
      <c r="AC137" s="79" t="s">
        <v>5518</v>
      </c>
      <c r="AD137" s="81">
        <v>36859</v>
      </c>
      <c r="AE137" s="79" t="s">
        <v>3043</v>
      </c>
      <c r="AF137" s="79"/>
      <c r="AG137" s="79"/>
      <c r="AH137" s="79"/>
      <c r="AI137" s="79"/>
      <c r="AJ137" s="79"/>
      <c r="AK137" s="79"/>
      <c r="AL137" s="79"/>
      <c r="AM137" s="79"/>
      <c r="AN137" s="79"/>
      <c r="AO137" s="79"/>
      <c r="AP137" s="79"/>
      <c r="AQ137" s="79"/>
      <c r="AR137" s="79"/>
      <c r="AS137" s="79"/>
      <c r="AT137" s="79"/>
      <c r="AU137" s="79"/>
      <c r="AV137" s="79"/>
      <c r="AW137" s="79"/>
      <c r="AX137" s="79"/>
      <c r="AY137" s="79"/>
      <c r="AZ137" s="83">
        <f t="shared" si="6"/>
        <v>0.15525</v>
      </c>
    </row>
    <row r="138" spans="1:52" s="154" customFormat="1" ht="34.950000000000003" customHeight="1" x14ac:dyDescent="0.45">
      <c r="A138" s="142" t="s">
        <v>5818</v>
      </c>
      <c r="B138" s="147">
        <v>3</v>
      </c>
      <c r="C138" s="151" t="s">
        <v>1753</v>
      </c>
      <c r="D138" s="151" t="s">
        <v>2480</v>
      </c>
      <c r="E138" s="151" t="s">
        <v>2481</v>
      </c>
      <c r="F138" s="147">
        <v>3</v>
      </c>
      <c r="G138" s="151" t="s">
        <v>2547</v>
      </c>
      <c r="H138" s="147"/>
      <c r="I138" s="152" t="s">
        <v>1759</v>
      </c>
      <c r="J138" s="147" t="s">
        <v>2498</v>
      </c>
      <c r="K138" s="147"/>
      <c r="L138" s="151" t="s">
        <v>6852</v>
      </c>
      <c r="M138" s="151" t="s">
        <v>6856</v>
      </c>
      <c r="N138" s="151" t="s">
        <v>1606</v>
      </c>
      <c r="O138" s="147">
        <v>1</v>
      </c>
      <c r="P138" s="147">
        <v>700</v>
      </c>
      <c r="Q138" s="147">
        <v>350</v>
      </c>
      <c r="R138" s="147">
        <v>250</v>
      </c>
      <c r="S138" s="147"/>
      <c r="T138" s="147"/>
      <c r="U138" s="147" t="s">
        <v>3043</v>
      </c>
      <c r="V138" s="147"/>
      <c r="W138" s="147"/>
      <c r="X138" s="147"/>
      <c r="Y138" s="147"/>
      <c r="Z138" s="147"/>
      <c r="AA138" s="147"/>
      <c r="AB138" s="147"/>
      <c r="AC138" s="147">
        <v>4425</v>
      </c>
      <c r="AD138" s="153">
        <v>38854</v>
      </c>
      <c r="AE138" s="147" t="s">
        <v>3043</v>
      </c>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9">
        <f t="shared" si="6"/>
        <v>6.1249999999999999E-2</v>
      </c>
    </row>
    <row r="139" spans="1:52" ht="34.950000000000003" customHeight="1" x14ac:dyDescent="0.45">
      <c r="A139" s="93" t="s">
        <v>5818</v>
      </c>
      <c r="B139" s="79">
        <v>3</v>
      </c>
      <c r="C139" s="78" t="s">
        <v>1753</v>
      </c>
      <c r="D139" s="78"/>
      <c r="E139" s="78"/>
      <c r="F139" s="79"/>
      <c r="G139" s="78"/>
      <c r="H139" s="79"/>
      <c r="I139" s="87"/>
      <c r="J139" s="79"/>
      <c r="K139" s="79"/>
      <c r="L139" s="78" t="s">
        <v>5979</v>
      </c>
      <c r="M139" s="78" t="s">
        <v>9602</v>
      </c>
      <c r="N139" s="78"/>
      <c r="O139" s="79">
        <v>1</v>
      </c>
      <c r="P139" s="79"/>
      <c r="Q139" s="79"/>
      <c r="R139" s="79"/>
      <c r="S139" s="79"/>
      <c r="T139" s="79"/>
      <c r="U139" s="79"/>
      <c r="V139" s="79"/>
      <c r="W139" s="79"/>
      <c r="X139" s="79"/>
      <c r="Y139" s="79"/>
      <c r="Z139" s="79"/>
      <c r="AA139" s="79"/>
      <c r="AB139" s="79"/>
      <c r="AC139" s="79"/>
      <c r="AD139" s="81"/>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83">
        <f t="shared" si="6"/>
        <v>0</v>
      </c>
    </row>
    <row r="140" spans="1:52" ht="34.950000000000003" customHeight="1" x14ac:dyDescent="0.45">
      <c r="A140" s="93" t="s">
        <v>5818</v>
      </c>
      <c r="B140" s="79">
        <v>3</v>
      </c>
      <c r="C140" s="78" t="s">
        <v>1753</v>
      </c>
      <c r="D140" s="78"/>
      <c r="E140" s="78"/>
      <c r="F140" s="79"/>
      <c r="G140" s="78"/>
      <c r="H140" s="79"/>
      <c r="I140" s="87"/>
      <c r="J140" s="79"/>
      <c r="K140" s="79"/>
      <c r="L140" s="78" t="s">
        <v>9573</v>
      </c>
      <c r="M140" s="78"/>
      <c r="N140" s="78"/>
      <c r="O140" s="79">
        <v>5</v>
      </c>
      <c r="P140" s="79"/>
      <c r="Q140" s="79"/>
      <c r="R140" s="79"/>
      <c r="S140" s="79"/>
      <c r="T140" s="79"/>
      <c r="U140" s="79"/>
      <c r="V140" s="79"/>
      <c r="W140" s="79"/>
      <c r="X140" s="79"/>
      <c r="Y140" s="79"/>
      <c r="Z140" s="79"/>
      <c r="AA140" s="79"/>
      <c r="AB140" s="79"/>
      <c r="AC140" s="79"/>
      <c r="AD140" s="81"/>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83">
        <v>0.5</v>
      </c>
    </row>
    <row r="141" spans="1:52" ht="34.950000000000003" customHeight="1" x14ac:dyDescent="0.45">
      <c r="A141" s="93" t="s">
        <v>5818</v>
      </c>
      <c r="B141" s="79">
        <v>3</v>
      </c>
      <c r="C141" s="78" t="s">
        <v>9611</v>
      </c>
      <c r="D141" s="78"/>
      <c r="E141" s="78"/>
      <c r="F141" s="79"/>
      <c r="G141" s="78"/>
      <c r="H141" s="79"/>
      <c r="I141" s="87"/>
      <c r="J141" s="79"/>
      <c r="K141" s="79"/>
      <c r="L141" s="78" t="s">
        <v>9612</v>
      </c>
      <c r="M141" s="78"/>
      <c r="N141" s="78"/>
      <c r="O141" s="79">
        <v>1</v>
      </c>
      <c r="P141" s="79">
        <v>500</v>
      </c>
      <c r="Q141" s="79">
        <v>400</v>
      </c>
      <c r="R141" s="79">
        <v>770</v>
      </c>
      <c r="S141" s="79"/>
      <c r="T141" s="79"/>
      <c r="U141" s="79"/>
      <c r="V141" s="79"/>
      <c r="W141" s="79"/>
      <c r="X141" s="79"/>
      <c r="Y141" s="79"/>
      <c r="Z141" s="79"/>
      <c r="AA141" s="79"/>
      <c r="AB141" s="79"/>
      <c r="AC141" s="79"/>
      <c r="AD141" s="81"/>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83">
        <f t="shared" ref="AZ141:AZ161" si="7">P141*Q141*R141/1000000000*O141</f>
        <v>0.154</v>
      </c>
    </row>
    <row r="142" spans="1:52" ht="34.950000000000003" customHeight="1" x14ac:dyDescent="0.45">
      <c r="A142" s="93" t="s">
        <v>5818</v>
      </c>
      <c r="B142" s="79">
        <v>3</v>
      </c>
      <c r="C142" s="78" t="s">
        <v>9611</v>
      </c>
      <c r="D142" s="78"/>
      <c r="E142" s="78"/>
      <c r="F142" s="79"/>
      <c r="G142" s="78"/>
      <c r="H142" s="79"/>
      <c r="I142" s="87"/>
      <c r="J142" s="79"/>
      <c r="K142" s="79"/>
      <c r="L142" s="78" t="s">
        <v>9613</v>
      </c>
      <c r="M142" s="78" t="s">
        <v>9592</v>
      </c>
      <c r="N142" s="78"/>
      <c r="O142" s="79">
        <v>1</v>
      </c>
      <c r="P142" s="79">
        <v>500</v>
      </c>
      <c r="Q142" s="79">
        <v>400</v>
      </c>
      <c r="R142" s="79">
        <v>700</v>
      </c>
      <c r="S142" s="79"/>
      <c r="T142" s="79"/>
      <c r="U142" s="79"/>
      <c r="V142" s="79"/>
      <c r="W142" s="79"/>
      <c r="X142" s="79"/>
      <c r="Y142" s="79"/>
      <c r="Z142" s="79"/>
      <c r="AA142" s="79"/>
      <c r="AB142" s="79"/>
      <c r="AC142" s="79"/>
      <c r="AD142" s="81"/>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83">
        <f t="shared" si="7"/>
        <v>0.14000000000000001</v>
      </c>
    </row>
    <row r="143" spans="1:52" s="99" customFormat="1" ht="34.950000000000003" customHeight="1" x14ac:dyDescent="0.45">
      <c r="A143" s="93" t="s">
        <v>5818</v>
      </c>
      <c r="B143" s="77">
        <v>3</v>
      </c>
      <c r="C143" s="93" t="s">
        <v>3672</v>
      </c>
      <c r="D143" s="93"/>
      <c r="E143" s="93"/>
      <c r="F143" s="94"/>
      <c r="G143" s="93"/>
      <c r="H143" s="77"/>
      <c r="I143" s="95">
        <v>4533</v>
      </c>
      <c r="J143" s="77"/>
      <c r="K143" s="77"/>
      <c r="L143" s="93" t="s">
        <v>3673</v>
      </c>
      <c r="M143" s="96" t="s">
        <v>7911</v>
      </c>
      <c r="N143" s="96"/>
      <c r="O143" s="79">
        <v>1</v>
      </c>
      <c r="P143" s="77">
        <v>1060</v>
      </c>
      <c r="Q143" s="77">
        <v>740</v>
      </c>
      <c r="R143" s="77">
        <v>740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5849</v>
      </c>
      <c r="AU143" s="77">
        <v>10</v>
      </c>
      <c r="AV143" s="94" t="s">
        <v>3618</v>
      </c>
      <c r="AW143" s="77" t="s">
        <v>2876</v>
      </c>
      <c r="AX143" s="94" t="s">
        <v>3074</v>
      </c>
      <c r="AY143" s="77"/>
      <c r="AZ143" s="83">
        <f t="shared" si="7"/>
        <v>0.58045599999999997</v>
      </c>
    </row>
    <row r="144" spans="1:52" s="99" customFormat="1" ht="34.950000000000003" customHeight="1" x14ac:dyDescent="0.45">
      <c r="A144" s="93" t="s">
        <v>5818</v>
      </c>
      <c r="B144" s="77">
        <v>3</v>
      </c>
      <c r="C144" s="93" t="s">
        <v>3672</v>
      </c>
      <c r="D144" s="93"/>
      <c r="E144" s="93"/>
      <c r="F144" s="94"/>
      <c r="G144" s="93"/>
      <c r="H144" s="77"/>
      <c r="I144" s="95">
        <v>4534</v>
      </c>
      <c r="J144" s="77"/>
      <c r="K144" s="77"/>
      <c r="L144" s="93" t="s">
        <v>3651</v>
      </c>
      <c r="M144" s="96" t="s">
        <v>7912</v>
      </c>
      <c r="N144" s="96"/>
      <c r="O144" s="79">
        <v>1</v>
      </c>
      <c r="P144" s="77">
        <v>300</v>
      </c>
      <c r="Q144" s="77">
        <v>300</v>
      </c>
      <c r="R144" s="77">
        <v>450</v>
      </c>
      <c r="S144" s="77"/>
      <c r="T144" s="77"/>
      <c r="U144" s="77"/>
      <c r="V144" s="77"/>
      <c r="W144" s="77"/>
      <c r="X144" s="77"/>
      <c r="Y144" s="77"/>
      <c r="Z144" s="77"/>
      <c r="AA144" s="77"/>
      <c r="AB144" s="77"/>
      <c r="AC144" s="77"/>
      <c r="AD144" s="77"/>
      <c r="AE144" s="77"/>
      <c r="AF144" s="77"/>
      <c r="AG144" s="77"/>
      <c r="AH144" s="77"/>
      <c r="AI144" s="77"/>
      <c r="AJ144" s="77"/>
      <c r="AK144" s="77"/>
      <c r="AL144" s="77" t="s">
        <v>3482</v>
      </c>
      <c r="AM144" s="94"/>
      <c r="AN144" s="94"/>
      <c r="AO144" s="77"/>
      <c r="AP144" s="77"/>
      <c r="AQ144" s="77"/>
      <c r="AR144" s="77"/>
      <c r="AS144" s="97"/>
      <c r="AT144" s="77">
        <v>5850</v>
      </c>
      <c r="AU144" s="77">
        <v>10</v>
      </c>
      <c r="AV144" s="94" t="s">
        <v>3618</v>
      </c>
      <c r="AW144" s="77" t="s">
        <v>2874</v>
      </c>
      <c r="AX144" s="94" t="s">
        <v>3232</v>
      </c>
      <c r="AY144" s="77"/>
      <c r="AZ144" s="83">
        <f t="shared" si="7"/>
        <v>4.0500000000000001E-2</v>
      </c>
    </row>
    <row r="145" spans="1:52" s="99" customFormat="1" ht="34.950000000000003" customHeight="1" x14ac:dyDescent="0.45">
      <c r="A145" s="93" t="s">
        <v>5818</v>
      </c>
      <c r="B145" s="77">
        <v>3</v>
      </c>
      <c r="C145" s="93" t="s">
        <v>3672</v>
      </c>
      <c r="D145" s="93"/>
      <c r="E145" s="93"/>
      <c r="F145" s="94"/>
      <c r="G145" s="93"/>
      <c r="H145" s="77"/>
      <c r="I145" s="95">
        <v>4535</v>
      </c>
      <c r="J145" s="77"/>
      <c r="K145" s="77"/>
      <c r="L145" s="93" t="s">
        <v>3038</v>
      </c>
      <c r="M145" s="96"/>
      <c r="N145" s="96"/>
      <c r="O145" s="79">
        <v>1</v>
      </c>
      <c r="P145" s="77">
        <v>650</v>
      </c>
      <c r="Q145" s="77">
        <v>700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5851</v>
      </c>
      <c r="AU145" s="77">
        <v>10</v>
      </c>
      <c r="AV145" s="94" t="s">
        <v>3618</v>
      </c>
      <c r="AW145" s="77" t="s">
        <v>2874</v>
      </c>
      <c r="AX145" s="94" t="s">
        <v>3074</v>
      </c>
      <c r="AY145" s="77"/>
      <c r="AZ145" s="83">
        <f t="shared" si="7"/>
        <v>0.31850000000000001</v>
      </c>
    </row>
    <row r="146" spans="1:52" s="99" customFormat="1" ht="34.950000000000003" customHeight="1" x14ac:dyDescent="0.45">
      <c r="A146" s="93" t="s">
        <v>5818</v>
      </c>
      <c r="B146" s="77">
        <v>3</v>
      </c>
      <c r="C146" s="93" t="s">
        <v>3672</v>
      </c>
      <c r="D146" s="93"/>
      <c r="E146" s="93"/>
      <c r="F146" s="94"/>
      <c r="G146" s="93"/>
      <c r="H146" s="77"/>
      <c r="I146" s="95">
        <v>4536</v>
      </c>
      <c r="J146" s="77"/>
      <c r="K146" s="77"/>
      <c r="L146" s="93" t="s">
        <v>3528</v>
      </c>
      <c r="M146" s="96"/>
      <c r="N146" s="96"/>
      <c r="O146" s="79">
        <v>1</v>
      </c>
      <c r="P146" s="77">
        <v>880</v>
      </c>
      <c r="Q146" s="77">
        <v>400</v>
      </c>
      <c r="R146" s="77">
        <v>1000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5852</v>
      </c>
      <c r="AU146" s="77">
        <v>10</v>
      </c>
      <c r="AV146" s="94" t="s">
        <v>3618</v>
      </c>
      <c r="AW146" s="77" t="s">
        <v>2874</v>
      </c>
      <c r="AX146" s="94" t="s">
        <v>3074</v>
      </c>
      <c r="AY146" s="77"/>
      <c r="AZ146" s="83">
        <f t="shared" si="7"/>
        <v>0.35199999999999998</v>
      </c>
    </row>
    <row r="147" spans="1:52" s="99" customFormat="1" ht="34.950000000000003" customHeight="1" x14ac:dyDescent="0.45">
      <c r="A147" s="93" t="s">
        <v>5818</v>
      </c>
      <c r="B147" s="77">
        <v>3</v>
      </c>
      <c r="C147" s="93" t="s">
        <v>3672</v>
      </c>
      <c r="D147" s="93" t="s">
        <v>3620</v>
      </c>
      <c r="E147" s="93"/>
      <c r="F147" s="94">
        <v>4</v>
      </c>
      <c r="G147" s="93" t="s">
        <v>3674</v>
      </c>
      <c r="H147" s="77"/>
      <c r="I147" s="95">
        <v>4537</v>
      </c>
      <c r="J147" s="77" t="s">
        <v>5427</v>
      </c>
      <c r="K147" s="77"/>
      <c r="L147" s="93" t="s">
        <v>3658</v>
      </c>
      <c r="M147" s="96" t="s">
        <v>7940</v>
      </c>
      <c r="N147" s="96"/>
      <c r="O147" s="79">
        <v>1</v>
      </c>
      <c r="P147" s="77">
        <v>300</v>
      </c>
      <c r="Q147" s="77">
        <v>300</v>
      </c>
      <c r="R147" s="77">
        <v>450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t="s">
        <v>3675</v>
      </c>
      <c r="AO147" s="77"/>
      <c r="AP147" s="77"/>
      <c r="AQ147" s="77"/>
      <c r="AR147" s="77"/>
      <c r="AS147" s="97"/>
      <c r="AT147" s="77">
        <v>5853</v>
      </c>
      <c r="AU147" s="77">
        <v>10</v>
      </c>
      <c r="AV147" s="94" t="s">
        <v>3618</v>
      </c>
      <c r="AW147" s="77" t="s">
        <v>2876</v>
      </c>
      <c r="AX147" s="94" t="s">
        <v>3232</v>
      </c>
      <c r="AY147" s="77"/>
      <c r="AZ147" s="83">
        <f t="shared" si="7"/>
        <v>4.0500000000000001E-2</v>
      </c>
    </row>
    <row r="148" spans="1:52" s="99" customFormat="1" ht="34.950000000000003" customHeight="1" x14ac:dyDescent="0.45">
      <c r="A148" s="93" t="s">
        <v>5818</v>
      </c>
      <c r="B148" s="77">
        <v>3</v>
      </c>
      <c r="C148" s="93" t="s">
        <v>3672</v>
      </c>
      <c r="D148" s="93" t="s">
        <v>3620</v>
      </c>
      <c r="E148" s="93"/>
      <c r="F148" s="94">
        <v>4</v>
      </c>
      <c r="G148" s="93" t="s">
        <v>3674</v>
      </c>
      <c r="H148" s="77"/>
      <c r="I148" s="95">
        <v>4538</v>
      </c>
      <c r="J148" s="77" t="s">
        <v>5427</v>
      </c>
      <c r="K148" s="77"/>
      <c r="L148" s="93" t="s">
        <v>3658</v>
      </c>
      <c r="M148" s="96" t="s">
        <v>7940</v>
      </c>
      <c r="N148" s="96"/>
      <c r="O148" s="79">
        <v>1</v>
      </c>
      <c r="P148" s="77">
        <v>300</v>
      </c>
      <c r="Q148" s="77">
        <v>300</v>
      </c>
      <c r="R148" s="77">
        <v>450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t="s">
        <v>3675</v>
      </c>
      <c r="AO148" s="77"/>
      <c r="AP148" s="77"/>
      <c r="AQ148" s="77"/>
      <c r="AR148" s="77"/>
      <c r="AS148" s="97"/>
      <c r="AT148" s="77">
        <v>5854</v>
      </c>
      <c r="AU148" s="77">
        <v>10</v>
      </c>
      <c r="AV148" s="94" t="s">
        <v>3618</v>
      </c>
      <c r="AW148" s="77" t="s">
        <v>2876</v>
      </c>
      <c r="AX148" s="94" t="s">
        <v>3232</v>
      </c>
      <c r="AY148" s="77"/>
      <c r="AZ148" s="83">
        <f t="shared" si="7"/>
        <v>4.0500000000000001E-2</v>
      </c>
    </row>
    <row r="149" spans="1:52" s="99" customFormat="1" ht="34.950000000000003" customHeight="1" x14ac:dyDescent="0.45">
      <c r="A149" s="93" t="s">
        <v>5818</v>
      </c>
      <c r="B149" s="77">
        <v>3</v>
      </c>
      <c r="C149" s="93" t="s">
        <v>3672</v>
      </c>
      <c r="D149" s="93" t="s">
        <v>3620</v>
      </c>
      <c r="E149" s="93"/>
      <c r="F149" s="94">
        <v>4</v>
      </c>
      <c r="G149" s="93" t="s">
        <v>3674</v>
      </c>
      <c r="H149" s="77"/>
      <c r="I149" s="95">
        <v>4539</v>
      </c>
      <c r="J149" s="77" t="s">
        <v>5427</v>
      </c>
      <c r="K149" s="77"/>
      <c r="L149" s="93" t="s">
        <v>3658</v>
      </c>
      <c r="M149" s="96" t="s">
        <v>7940</v>
      </c>
      <c r="N149" s="96"/>
      <c r="O149" s="79">
        <v>1</v>
      </c>
      <c r="P149" s="77">
        <v>300</v>
      </c>
      <c r="Q149" s="77">
        <v>300</v>
      </c>
      <c r="R149" s="77">
        <v>450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t="s">
        <v>3675</v>
      </c>
      <c r="AO149" s="77"/>
      <c r="AP149" s="77"/>
      <c r="AQ149" s="77"/>
      <c r="AR149" s="77"/>
      <c r="AS149" s="97"/>
      <c r="AT149" s="77">
        <v>5855</v>
      </c>
      <c r="AU149" s="77">
        <v>10</v>
      </c>
      <c r="AV149" s="94" t="s">
        <v>3618</v>
      </c>
      <c r="AW149" s="77" t="s">
        <v>2876</v>
      </c>
      <c r="AX149" s="94" t="s">
        <v>3232</v>
      </c>
      <c r="AY149" s="77"/>
      <c r="AZ149" s="83">
        <f t="shared" si="7"/>
        <v>4.0500000000000001E-2</v>
      </c>
    </row>
    <row r="150" spans="1:52" s="99" customFormat="1" ht="34.950000000000003" customHeight="1" x14ac:dyDescent="0.45">
      <c r="A150" s="93" t="s">
        <v>5818</v>
      </c>
      <c r="B150" s="77">
        <v>3</v>
      </c>
      <c r="C150" s="93" t="s">
        <v>3672</v>
      </c>
      <c r="D150" s="93" t="s">
        <v>3620</v>
      </c>
      <c r="E150" s="93"/>
      <c r="F150" s="94">
        <v>4</v>
      </c>
      <c r="G150" s="93" t="s">
        <v>3674</v>
      </c>
      <c r="H150" s="77"/>
      <c r="I150" s="95">
        <v>4540</v>
      </c>
      <c r="J150" s="77" t="s">
        <v>5427</v>
      </c>
      <c r="K150" s="77"/>
      <c r="L150" s="93" t="s">
        <v>3658</v>
      </c>
      <c r="M150" s="96" t="s">
        <v>7940</v>
      </c>
      <c r="N150" s="96"/>
      <c r="O150" s="79">
        <v>1</v>
      </c>
      <c r="P150" s="77">
        <v>300</v>
      </c>
      <c r="Q150" s="77">
        <v>300</v>
      </c>
      <c r="R150" s="77">
        <v>450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t="s">
        <v>3675</v>
      </c>
      <c r="AO150" s="77"/>
      <c r="AP150" s="77"/>
      <c r="AQ150" s="77"/>
      <c r="AR150" s="77"/>
      <c r="AS150" s="97"/>
      <c r="AT150" s="77">
        <v>5856</v>
      </c>
      <c r="AU150" s="77">
        <v>10</v>
      </c>
      <c r="AV150" s="94" t="s">
        <v>3618</v>
      </c>
      <c r="AW150" s="77" t="s">
        <v>2876</v>
      </c>
      <c r="AX150" s="94" t="s">
        <v>3232</v>
      </c>
      <c r="AY150" s="77"/>
      <c r="AZ150" s="83">
        <f t="shared" si="7"/>
        <v>4.0500000000000001E-2</v>
      </c>
    </row>
    <row r="151" spans="1:52" s="99" customFormat="1" ht="34.950000000000003" customHeight="1" x14ac:dyDescent="0.45">
      <c r="A151" s="93" t="s">
        <v>5818</v>
      </c>
      <c r="B151" s="77">
        <v>3</v>
      </c>
      <c r="C151" s="93" t="s">
        <v>3672</v>
      </c>
      <c r="D151" s="93" t="s">
        <v>3620</v>
      </c>
      <c r="E151" s="93"/>
      <c r="F151" s="94">
        <v>4</v>
      </c>
      <c r="G151" s="93" t="s">
        <v>3674</v>
      </c>
      <c r="H151" s="77"/>
      <c r="I151" s="95">
        <v>4541</v>
      </c>
      <c r="J151" s="77" t="s">
        <v>5427</v>
      </c>
      <c r="K151" s="77"/>
      <c r="L151" s="93" t="s">
        <v>3658</v>
      </c>
      <c r="M151" s="96" t="s">
        <v>7940</v>
      </c>
      <c r="N151" s="96"/>
      <c r="O151" s="79">
        <v>1</v>
      </c>
      <c r="P151" s="77">
        <v>300</v>
      </c>
      <c r="Q151" s="77">
        <v>300</v>
      </c>
      <c r="R151" s="77">
        <v>450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t="s">
        <v>3675</v>
      </c>
      <c r="AO151" s="77"/>
      <c r="AP151" s="77"/>
      <c r="AQ151" s="77"/>
      <c r="AR151" s="77"/>
      <c r="AS151" s="97"/>
      <c r="AT151" s="77">
        <v>5857</v>
      </c>
      <c r="AU151" s="77">
        <v>10</v>
      </c>
      <c r="AV151" s="94" t="s">
        <v>3618</v>
      </c>
      <c r="AW151" s="77" t="s">
        <v>2876</v>
      </c>
      <c r="AX151" s="94" t="s">
        <v>3232</v>
      </c>
      <c r="AY151" s="77"/>
      <c r="AZ151" s="83">
        <f t="shared" si="7"/>
        <v>4.0500000000000001E-2</v>
      </c>
    </row>
    <row r="152" spans="1:52" s="154" customFormat="1" ht="34.950000000000003" customHeight="1" x14ac:dyDescent="0.45">
      <c r="A152" s="142" t="s">
        <v>5818</v>
      </c>
      <c r="B152" s="147">
        <v>3</v>
      </c>
      <c r="C152" s="151" t="s">
        <v>1909</v>
      </c>
      <c r="D152" s="151" t="s">
        <v>2474</v>
      </c>
      <c r="E152" s="151" t="s">
        <v>2474</v>
      </c>
      <c r="F152" s="147">
        <v>5</v>
      </c>
      <c r="G152" s="151" t="s">
        <v>1908</v>
      </c>
      <c r="H152" s="147"/>
      <c r="I152" s="152" t="s">
        <v>1911</v>
      </c>
      <c r="J152" s="147" t="s">
        <v>0</v>
      </c>
      <c r="K152" s="147"/>
      <c r="L152" s="151" t="s">
        <v>6846</v>
      </c>
      <c r="M152" s="151" t="s">
        <v>2700</v>
      </c>
      <c r="N152" s="151" t="s">
        <v>1912</v>
      </c>
      <c r="O152" s="147">
        <v>1</v>
      </c>
      <c r="P152" s="147">
        <v>700</v>
      </c>
      <c r="Q152" s="147">
        <v>300</v>
      </c>
      <c r="R152" s="147">
        <v>500</v>
      </c>
      <c r="S152" s="147"/>
      <c r="T152" s="147"/>
      <c r="U152" s="147"/>
      <c r="V152" s="147"/>
      <c r="W152" s="147"/>
      <c r="X152" s="147"/>
      <c r="Y152" s="147"/>
      <c r="Z152" s="147"/>
      <c r="AA152" s="147"/>
      <c r="AB152" s="147"/>
      <c r="AC152" s="147"/>
      <c r="AD152" s="153">
        <v>2009.1</v>
      </c>
      <c r="AE152" s="147" t="s">
        <v>3043</v>
      </c>
      <c r="AF152" s="147"/>
      <c r="AG152" s="147"/>
      <c r="AH152" s="147"/>
      <c r="AI152" s="147" t="s">
        <v>3043</v>
      </c>
      <c r="AJ152" s="147"/>
      <c r="AK152" s="147"/>
      <c r="AL152" s="147"/>
      <c r="AM152" s="147"/>
      <c r="AN152" s="147"/>
      <c r="AO152" s="147"/>
      <c r="AP152" s="147"/>
      <c r="AQ152" s="147"/>
      <c r="AR152" s="147"/>
      <c r="AS152" s="147"/>
      <c r="AT152" s="147"/>
      <c r="AU152" s="147"/>
      <c r="AV152" s="147"/>
      <c r="AW152" s="147"/>
      <c r="AX152" s="147"/>
      <c r="AY152" s="147"/>
      <c r="AZ152" s="149">
        <f t="shared" si="7"/>
        <v>0.105</v>
      </c>
    </row>
    <row r="153" spans="1:52" s="154" customFormat="1" ht="34.950000000000003" customHeight="1" x14ac:dyDescent="0.45">
      <c r="A153" s="142" t="s">
        <v>5818</v>
      </c>
      <c r="B153" s="147">
        <v>3</v>
      </c>
      <c r="C153" s="151" t="s">
        <v>1909</v>
      </c>
      <c r="D153" s="151" t="s">
        <v>2474</v>
      </c>
      <c r="E153" s="151" t="s">
        <v>2474</v>
      </c>
      <c r="F153" s="147">
        <v>5</v>
      </c>
      <c r="G153" s="151" t="s">
        <v>1908</v>
      </c>
      <c r="H153" s="147"/>
      <c r="I153" s="152" t="s">
        <v>1913</v>
      </c>
      <c r="J153" s="147" t="s">
        <v>0</v>
      </c>
      <c r="K153" s="147"/>
      <c r="L153" s="151" t="s">
        <v>6848</v>
      </c>
      <c r="M153" s="151" t="s">
        <v>6849</v>
      </c>
      <c r="N153" s="151" t="s">
        <v>1914</v>
      </c>
      <c r="O153" s="147">
        <v>1</v>
      </c>
      <c r="P153" s="147">
        <v>550</v>
      </c>
      <c r="Q153" s="147">
        <v>250</v>
      </c>
      <c r="R153" s="147">
        <v>250</v>
      </c>
      <c r="S153" s="147"/>
      <c r="T153" s="147"/>
      <c r="U153" s="147"/>
      <c r="V153" s="147"/>
      <c r="W153" s="147"/>
      <c r="X153" s="147"/>
      <c r="Y153" s="147"/>
      <c r="Z153" s="147"/>
      <c r="AA153" s="147"/>
      <c r="AB153" s="147"/>
      <c r="AC153" s="147"/>
      <c r="AD153" s="153">
        <v>2009.1</v>
      </c>
      <c r="AE153" s="147" t="s">
        <v>3043</v>
      </c>
      <c r="AF153" s="147"/>
      <c r="AG153" s="147"/>
      <c r="AH153" s="147"/>
      <c r="AI153" s="147" t="s">
        <v>3043</v>
      </c>
      <c r="AJ153" s="147"/>
      <c r="AK153" s="147"/>
      <c r="AL153" s="147"/>
      <c r="AM153" s="147"/>
      <c r="AN153" s="147"/>
      <c r="AO153" s="147"/>
      <c r="AP153" s="147"/>
      <c r="AQ153" s="147"/>
      <c r="AR153" s="147"/>
      <c r="AS153" s="147"/>
      <c r="AT153" s="147"/>
      <c r="AU153" s="147"/>
      <c r="AV153" s="147"/>
      <c r="AW153" s="147"/>
      <c r="AX153" s="147"/>
      <c r="AY153" s="147"/>
      <c r="AZ153" s="149">
        <f t="shared" si="7"/>
        <v>3.4375000000000003E-2</v>
      </c>
    </row>
    <row r="154" spans="1:52" s="154" customFormat="1" ht="34.950000000000003" customHeight="1" x14ac:dyDescent="0.45">
      <c r="A154" s="142" t="s">
        <v>5818</v>
      </c>
      <c r="B154" s="147">
        <v>3</v>
      </c>
      <c r="C154" s="151" t="s">
        <v>1909</v>
      </c>
      <c r="D154" s="151" t="s">
        <v>2474</v>
      </c>
      <c r="E154" s="151" t="s">
        <v>2474</v>
      </c>
      <c r="F154" s="147">
        <v>5</v>
      </c>
      <c r="G154" s="151" t="s">
        <v>1908</v>
      </c>
      <c r="H154" s="147"/>
      <c r="I154" s="152" t="s">
        <v>1915</v>
      </c>
      <c r="J154" s="147" t="s">
        <v>0</v>
      </c>
      <c r="K154" s="147"/>
      <c r="L154" s="151" t="s">
        <v>6848</v>
      </c>
      <c r="M154" s="151" t="s">
        <v>6849</v>
      </c>
      <c r="N154" s="151" t="s">
        <v>1914</v>
      </c>
      <c r="O154" s="147">
        <v>1</v>
      </c>
      <c r="P154" s="147">
        <v>550</v>
      </c>
      <c r="Q154" s="147">
        <v>250</v>
      </c>
      <c r="R154" s="147">
        <v>250</v>
      </c>
      <c r="S154" s="147"/>
      <c r="T154" s="147"/>
      <c r="U154" s="147"/>
      <c r="V154" s="147"/>
      <c r="W154" s="147"/>
      <c r="X154" s="147"/>
      <c r="Y154" s="147"/>
      <c r="Z154" s="147"/>
      <c r="AA154" s="147"/>
      <c r="AB154" s="147"/>
      <c r="AC154" s="147"/>
      <c r="AD154" s="153"/>
      <c r="AE154" s="147" t="s">
        <v>3043</v>
      </c>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9">
        <f t="shared" si="7"/>
        <v>3.4375000000000003E-2</v>
      </c>
    </row>
    <row r="155" spans="1:52" s="154" customFormat="1" ht="34.950000000000003" customHeight="1" x14ac:dyDescent="0.45">
      <c r="A155" s="142" t="s">
        <v>5818</v>
      </c>
      <c r="B155" s="147">
        <v>3</v>
      </c>
      <c r="C155" s="151" t="s">
        <v>1909</v>
      </c>
      <c r="D155" s="151" t="s">
        <v>2474</v>
      </c>
      <c r="E155" s="151" t="s">
        <v>2474</v>
      </c>
      <c r="F155" s="147">
        <v>5</v>
      </c>
      <c r="G155" s="151" t="s">
        <v>1908</v>
      </c>
      <c r="H155" s="147"/>
      <c r="I155" s="152" t="s">
        <v>1910</v>
      </c>
      <c r="J155" s="147" t="s">
        <v>0</v>
      </c>
      <c r="K155" s="147"/>
      <c r="L155" s="151" t="s">
        <v>6847</v>
      </c>
      <c r="M155" s="151" t="s">
        <v>6850</v>
      </c>
      <c r="N155" s="151"/>
      <c r="O155" s="147">
        <v>1</v>
      </c>
      <c r="P155" s="147">
        <v>1200</v>
      </c>
      <c r="Q155" s="147">
        <v>300</v>
      </c>
      <c r="R155" s="147">
        <v>200</v>
      </c>
      <c r="S155" s="147"/>
      <c r="T155" s="147" t="s">
        <v>3043</v>
      </c>
      <c r="U155" s="147"/>
      <c r="V155" s="147"/>
      <c r="W155" s="147"/>
      <c r="X155" s="147"/>
      <c r="Y155" s="147"/>
      <c r="Z155" s="147"/>
      <c r="AA155" s="147"/>
      <c r="AB155" s="147"/>
      <c r="AC155" s="147"/>
      <c r="AD155" s="153"/>
      <c r="AE155" s="147" t="s">
        <v>3043</v>
      </c>
      <c r="AF155" s="147"/>
      <c r="AG155" s="147"/>
      <c r="AH155" s="147"/>
      <c r="AI155" s="147" t="s">
        <v>3043</v>
      </c>
      <c r="AJ155" s="147"/>
      <c r="AK155" s="147"/>
      <c r="AL155" s="147"/>
      <c r="AM155" s="147"/>
      <c r="AN155" s="147"/>
      <c r="AO155" s="147"/>
      <c r="AP155" s="147"/>
      <c r="AQ155" s="147"/>
      <c r="AR155" s="147"/>
      <c r="AS155" s="147"/>
      <c r="AT155" s="147"/>
      <c r="AU155" s="147"/>
      <c r="AV155" s="147"/>
      <c r="AW155" s="147"/>
      <c r="AX155" s="147"/>
      <c r="AY155" s="147"/>
      <c r="AZ155" s="149">
        <f t="shared" si="7"/>
        <v>7.1999999999999995E-2</v>
      </c>
    </row>
    <row r="156" spans="1:52" ht="34.950000000000003" customHeight="1" x14ac:dyDescent="0.45">
      <c r="A156" s="93" t="s">
        <v>5818</v>
      </c>
      <c r="B156" s="79">
        <v>3</v>
      </c>
      <c r="C156" s="78" t="s">
        <v>1909</v>
      </c>
      <c r="D156" s="78"/>
      <c r="E156" s="78"/>
      <c r="F156" s="79"/>
      <c r="G156" s="78"/>
      <c r="H156" s="79"/>
      <c r="I156" s="87"/>
      <c r="J156" s="79"/>
      <c r="K156" s="79"/>
      <c r="L156" s="78" t="s">
        <v>9604</v>
      </c>
      <c r="M156" s="78"/>
      <c r="N156" s="78"/>
      <c r="O156" s="79">
        <v>1</v>
      </c>
      <c r="P156" s="79">
        <v>1800</v>
      </c>
      <c r="Q156" s="79">
        <v>600</v>
      </c>
      <c r="R156" s="79">
        <v>300</v>
      </c>
      <c r="S156" s="79"/>
      <c r="T156" s="79"/>
      <c r="U156" s="79"/>
      <c r="V156" s="79"/>
      <c r="W156" s="79"/>
      <c r="X156" s="79"/>
      <c r="Y156" s="79"/>
      <c r="Z156" s="79"/>
      <c r="AA156" s="79"/>
      <c r="AB156" s="79"/>
      <c r="AC156" s="79"/>
      <c r="AD156" s="81"/>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83">
        <f t="shared" si="7"/>
        <v>0.32400000000000001</v>
      </c>
    </row>
    <row r="157" spans="1:52" ht="34.950000000000003" customHeight="1" x14ac:dyDescent="0.45">
      <c r="A157" s="93" t="s">
        <v>5818</v>
      </c>
      <c r="B157" s="79">
        <v>3</v>
      </c>
      <c r="C157" s="78" t="s">
        <v>1909</v>
      </c>
      <c r="D157" s="78"/>
      <c r="E157" s="78"/>
      <c r="F157" s="79"/>
      <c r="G157" s="78"/>
      <c r="H157" s="79"/>
      <c r="I157" s="87"/>
      <c r="J157" s="79"/>
      <c r="K157" s="79"/>
      <c r="L157" s="78" t="s">
        <v>9614</v>
      </c>
      <c r="M157" s="78" t="s">
        <v>9595</v>
      </c>
      <c r="N157" s="78"/>
      <c r="O157" s="79">
        <v>1</v>
      </c>
      <c r="P157" s="79">
        <v>400</v>
      </c>
      <c r="Q157" s="79">
        <v>400</v>
      </c>
      <c r="R157" s="79">
        <v>1700</v>
      </c>
      <c r="S157" s="79"/>
      <c r="T157" s="79"/>
      <c r="U157" s="79"/>
      <c r="V157" s="79"/>
      <c r="W157" s="79"/>
      <c r="X157" s="79"/>
      <c r="Y157" s="79"/>
      <c r="Z157" s="79"/>
      <c r="AA157" s="79"/>
      <c r="AB157" s="79"/>
      <c r="AC157" s="79"/>
      <c r="AD157" s="81"/>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83">
        <f t="shared" si="7"/>
        <v>0.27200000000000002</v>
      </c>
    </row>
    <row r="158" spans="1:52" ht="34.950000000000003" customHeight="1" x14ac:dyDescent="0.45">
      <c r="A158" s="93" t="s">
        <v>5818</v>
      </c>
      <c r="B158" s="79">
        <v>3</v>
      </c>
      <c r="C158" s="78" t="s">
        <v>1909</v>
      </c>
      <c r="D158" s="78"/>
      <c r="E158" s="78"/>
      <c r="F158" s="79"/>
      <c r="G158" s="78"/>
      <c r="H158" s="79"/>
      <c r="I158" s="87"/>
      <c r="J158" s="79"/>
      <c r="K158" s="79"/>
      <c r="L158" s="93" t="s">
        <v>5831</v>
      </c>
      <c r="M158" s="96" t="s">
        <v>5842</v>
      </c>
      <c r="N158" s="96" t="s">
        <v>8326</v>
      </c>
      <c r="O158" s="79">
        <v>1</v>
      </c>
      <c r="P158" s="77">
        <v>520</v>
      </c>
      <c r="Q158" s="77">
        <v>420</v>
      </c>
      <c r="R158" s="77">
        <v>350</v>
      </c>
      <c r="S158" s="79"/>
      <c r="T158" s="79"/>
      <c r="U158" s="79"/>
      <c r="V158" s="79"/>
      <c r="W158" s="79"/>
      <c r="X158" s="79"/>
      <c r="Y158" s="79"/>
      <c r="Z158" s="79"/>
      <c r="AA158" s="79"/>
      <c r="AB158" s="79"/>
      <c r="AC158" s="79"/>
      <c r="AD158" s="81"/>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3">
        <f t="shared" si="7"/>
        <v>7.6439999999999994E-2</v>
      </c>
    </row>
    <row r="159" spans="1:52" ht="34.950000000000003" customHeight="1" x14ac:dyDescent="0.45">
      <c r="A159" s="93" t="s">
        <v>5818</v>
      </c>
      <c r="B159" s="79">
        <v>3</v>
      </c>
      <c r="C159" s="78" t="s">
        <v>1909</v>
      </c>
      <c r="D159" s="78"/>
      <c r="E159" s="78"/>
      <c r="F159" s="79"/>
      <c r="G159" s="78"/>
      <c r="H159" s="79"/>
      <c r="I159" s="87"/>
      <c r="J159" s="79"/>
      <c r="K159" s="79"/>
      <c r="L159" s="78" t="s">
        <v>9564</v>
      </c>
      <c r="M159" s="78" t="s">
        <v>9592</v>
      </c>
      <c r="N159" s="78"/>
      <c r="O159" s="79">
        <v>1</v>
      </c>
      <c r="P159" s="79">
        <v>600</v>
      </c>
      <c r="Q159" s="79">
        <v>350</v>
      </c>
      <c r="R159" s="79">
        <v>850</v>
      </c>
      <c r="S159" s="79"/>
      <c r="T159" s="79"/>
      <c r="U159" s="79"/>
      <c r="V159" s="79"/>
      <c r="W159" s="79"/>
      <c r="X159" s="79"/>
      <c r="Y159" s="79"/>
      <c r="Z159" s="79"/>
      <c r="AA159" s="79"/>
      <c r="AB159" s="79"/>
      <c r="AC159" s="79"/>
      <c r="AD159" s="81"/>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83">
        <f t="shared" si="7"/>
        <v>0.17849999999999999</v>
      </c>
    </row>
    <row r="160" spans="1:52" ht="34.950000000000003" customHeight="1" x14ac:dyDescent="0.45">
      <c r="A160" s="93" t="s">
        <v>5818</v>
      </c>
      <c r="B160" s="79">
        <v>3</v>
      </c>
      <c r="C160" s="78" t="s">
        <v>1909</v>
      </c>
      <c r="D160" s="78"/>
      <c r="E160" s="78"/>
      <c r="F160" s="79"/>
      <c r="G160" s="78"/>
      <c r="H160" s="79"/>
      <c r="I160" s="87"/>
      <c r="J160" s="79"/>
      <c r="K160" s="79"/>
      <c r="L160" s="78" t="s">
        <v>9562</v>
      </c>
      <c r="M160" s="78"/>
      <c r="N160" s="78"/>
      <c r="O160" s="79">
        <v>1</v>
      </c>
      <c r="P160" s="79"/>
      <c r="Q160" s="79"/>
      <c r="R160" s="79"/>
      <c r="S160" s="79"/>
      <c r="T160" s="79"/>
      <c r="U160" s="79"/>
      <c r="V160" s="79"/>
      <c r="W160" s="79"/>
      <c r="X160" s="79"/>
      <c r="Y160" s="79"/>
      <c r="Z160" s="79"/>
      <c r="AA160" s="79"/>
      <c r="AB160" s="79"/>
      <c r="AC160" s="79"/>
      <c r="AD160" s="81"/>
      <c r="AE160" s="79"/>
      <c r="AF160" s="79"/>
      <c r="AG160" s="79"/>
      <c r="AH160" s="79"/>
      <c r="AI160" s="79"/>
      <c r="AJ160" s="79"/>
      <c r="AK160" s="79"/>
      <c r="AL160" s="79"/>
      <c r="AM160" s="79"/>
      <c r="AN160" s="79"/>
      <c r="AO160" s="79"/>
      <c r="AP160" s="79"/>
      <c r="AQ160" s="79"/>
      <c r="AR160" s="79"/>
      <c r="AS160" s="79"/>
      <c r="AT160" s="79"/>
      <c r="AU160" s="79"/>
      <c r="AV160" s="79"/>
      <c r="AW160" s="79"/>
      <c r="AX160" s="79"/>
      <c r="AY160" s="79" t="s">
        <v>9563</v>
      </c>
      <c r="AZ160" s="83">
        <f t="shared" si="7"/>
        <v>0</v>
      </c>
    </row>
    <row r="161" spans="1:52" ht="34.950000000000003" customHeight="1" x14ac:dyDescent="0.45">
      <c r="A161" s="93" t="s">
        <v>5818</v>
      </c>
      <c r="B161" s="79">
        <v>3</v>
      </c>
      <c r="C161" s="78" t="s">
        <v>1909</v>
      </c>
      <c r="D161" s="78"/>
      <c r="E161" s="78"/>
      <c r="F161" s="79"/>
      <c r="G161" s="78"/>
      <c r="H161" s="79"/>
      <c r="I161" s="87"/>
      <c r="J161" s="79"/>
      <c r="K161" s="79"/>
      <c r="L161" s="78" t="s">
        <v>9571</v>
      </c>
      <c r="M161" s="78"/>
      <c r="N161" s="78"/>
      <c r="O161" s="79">
        <v>2</v>
      </c>
      <c r="P161" s="79"/>
      <c r="Q161" s="79"/>
      <c r="R161" s="79"/>
      <c r="S161" s="79"/>
      <c r="T161" s="79"/>
      <c r="U161" s="79"/>
      <c r="V161" s="79"/>
      <c r="W161" s="79"/>
      <c r="X161" s="79"/>
      <c r="Y161" s="79"/>
      <c r="Z161" s="79"/>
      <c r="AA161" s="79"/>
      <c r="AB161" s="79"/>
      <c r="AC161" s="79"/>
      <c r="AD161" s="81"/>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83">
        <f t="shared" si="7"/>
        <v>0</v>
      </c>
    </row>
    <row r="162" spans="1:52" ht="34.950000000000003" customHeight="1" x14ac:dyDescent="0.45">
      <c r="A162" s="93" t="s">
        <v>5818</v>
      </c>
      <c r="B162" s="79">
        <v>3</v>
      </c>
      <c r="C162" s="78" t="s">
        <v>1909</v>
      </c>
      <c r="D162" s="78"/>
      <c r="E162" s="78"/>
      <c r="F162" s="79"/>
      <c r="G162" s="78"/>
      <c r="H162" s="79"/>
      <c r="I162" s="87"/>
      <c r="J162" s="79"/>
      <c r="K162" s="79"/>
      <c r="L162" s="78" t="s">
        <v>9573</v>
      </c>
      <c r="M162" s="78"/>
      <c r="N162" s="78"/>
      <c r="O162" s="79">
        <v>10</v>
      </c>
      <c r="P162" s="79"/>
      <c r="Q162" s="79"/>
      <c r="R162" s="79"/>
      <c r="S162" s="79"/>
      <c r="T162" s="79"/>
      <c r="U162" s="79"/>
      <c r="V162" s="79"/>
      <c r="W162" s="79"/>
      <c r="X162" s="79"/>
      <c r="Y162" s="79"/>
      <c r="Z162" s="79"/>
      <c r="AA162" s="79"/>
      <c r="AB162" s="79"/>
      <c r="AC162" s="79"/>
      <c r="AD162" s="81"/>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83">
        <v>1</v>
      </c>
    </row>
    <row r="163" spans="1:52" s="99" customFormat="1" ht="34.950000000000003" customHeight="1" x14ac:dyDescent="0.45">
      <c r="A163" s="93" t="s">
        <v>5818</v>
      </c>
      <c r="B163" s="77">
        <v>3</v>
      </c>
      <c r="C163" s="93" t="s">
        <v>3659</v>
      </c>
      <c r="D163" s="93"/>
      <c r="E163" s="93"/>
      <c r="F163" s="94"/>
      <c r="G163" s="93"/>
      <c r="H163" s="77"/>
      <c r="I163" s="95">
        <v>4493</v>
      </c>
      <c r="J163" s="77"/>
      <c r="K163" s="77"/>
      <c r="L163" s="93" t="s">
        <v>3656</v>
      </c>
      <c r="M163" s="96"/>
      <c r="N163" s="96"/>
      <c r="O163" s="79">
        <v>1</v>
      </c>
      <c r="P163" s="77">
        <v>450</v>
      </c>
      <c r="Q163" s="77">
        <v>700</v>
      </c>
      <c r="R163" s="77">
        <v>1000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5809</v>
      </c>
      <c r="AU163" s="77">
        <v>10</v>
      </c>
      <c r="AV163" s="94" t="s">
        <v>3618</v>
      </c>
      <c r="AW163" s="77" t="s">
        <v>2874</v>
      </c>
      <c r="AX163" s="94" t="s">
        <v>3232</v>
      </c>
      <c r="AY163" s="77"/>
      <c r="AZ163" s="83">
        <f t="shared" ref="AZ163:AZ195" si="8">P163*Q163*R163/1000000000*O163</f>
        <v>0.315</v>
      </c>
    </row>
    <row r="164" spans="1:52" s="99" customFormat="1" ht="34.950000000000003" customHeight="1" x14ac:dyDescent="0.45">
      <c r="A164" s="93" t="s">
        <v>5818</v>
      </c>
      <c r="B164" s="77">
        <v>3</v>
      </c>
      <c r="C164" s="93" t="s">
        <v>3659</v>
      </c>
      <c r="D164" s="93"/>
      <c r="E164" s="93"/>
      <c r="F164" s="94"/>
      <c r="G164" s="93"/>
      <c r="H164" s="77"/>
      <c r="I164" s="95">
        <v>4497</v>
      </c>
      <c r="J164" s="77"/>
      <c r="K164" s="77"/>
      <c r="L164" s="93" t="s">
        <v>3656</v>
      </c>
      <c r="M164" s="96"/>
      <c r="N164" s="96"/>
      <c r="O164" s="79">
        <v>1</v>
      </c>
      <c r="P164" s="77">
        <v>500</v>
      </c>
      <c r="Q164" s="77">
        <v>550</v>
      </c>
      <c r="R164" s="77">
        <v>1000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5813</v>
      </c>
      <c r="AU164" s="77">
        <v>10</v>
      </c>
      <c r="AV164" s="94" t="s">
        <v>3618</v>
      </c>
      <c r="AW164" s="77" t="s">
        <v>2876</v>
      </c>
      <c r="AX164" s="94" t="s">
        <v>3074</v>
      </c>
      <c r="AY164" s="77"/>
      <c r="AZ164" s="83">
        <f t="shared" si="8"/>
        <v>0.27500000000000002</v>
      </c>
    </row>
    <row r="165" spans="1:52" s="99" customFormat="1" ht="34.950000000000003" customHeight="1" x14ac:dyDescent="0.45">
      <c r="A165" s="93" t="s">
        <v>5818</v>
      </c>
      <c r="B165" s="77">
        <v>3</v>
      </c>
      <c r="C165" s="93" t="s">
        <v>3659</v>
      </c>
      <c r="D165" s="93"/>
      <c r="E165" s="93"/>
      <c r="F165" s="94"/>
      <c r="G165" s="93"/>
      <c r="H165" s="77"/>
      <c r="I165" s="95">
        <v>4498</v>
      </c>
      <c r="J165" s="77"/>
      <c r="K165" s="77"/>
      <c r="L165" s="93" t="s">
        <v>3656</v>
      </c>
      <c r="M165" s="96"/>
      <c r="N165" s="96"/>
      <c r="O165" s="79">
        <v>1</v>
      </c>
      <c r="P165" s="77">
        <v>450</v>
      </c>
      <c r="Q165" s="77">
        <v>700</v>
      </c>
      <c r="R165" s="77">
        <v>1000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5814</v>
      </c>
      <c r="AU165" s="77">
        <v>10</v>
      </c>
      <c r="AV165" s="94" t="s">
        <v>3618</v>
      </c>
      <c r="AW165" s="77" t="s">
        <v>2874</v>
      </c>
      <c r="AX165" s="94" t="s">
        <v>3232</v>
      </c>
      <c r="AY165" s="77"/>
      <c r="AZ165" s="83">
        <f t="shared" si="8"/>
        <v>0.315</v>
      </c>
    </row>
    <row r="166" spans="1:52" s="99" customFormat="1" ht="34.950000000000003" customHeight="1" x14ac:dyDescent="0.45">
      <c r="A166" s="93" t="s">
        <v>5818</v>
      </c>
      <c r="B166" s="77">
        <v>3</v>
      </c>
      <c r="C166" s="93" t="s">
        <v>3659</v>
      </c>
      <c r="D166" s="93"/>
      <c r="E166" s="93"/>
      <c r="F166" s="94"/>
      <c r="G166" s="93"/>
      <c r="H166" s="77"/>
      <c r="I166" s="95">
        <v>4501</v>
      </c>
      <c r="J166" s="77"/>
      <c r="K166" s="77"/>
      <c r="L166" s="93" t="s">
        <v>3489</v>
      </c>
      <c r="M166" s="96" t="s">
        <v>3660</v>
      </c>
      <c r="N166" s="96" t="s">
        <v>3661</v>
      </c>
      <c r="O166" s="79">
        <v>1</v>
      </c>
      <c r="P166" s="77">
        <v>400</v>
      </c>
      <c r="Q166" s="77">
        <v>400</v>
      </c>
      <c r="R166" s="77">
        <v>800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5817</v>
      </c>
      <c r="AU166" s="77">
        <v>10</v>
      </c>
      <c r="AV166" s="94" t="s">
        <v>3618</v>
      </c>
      <c r="AW166" s="77" t="s">
        <v>2868</v>
      </c>
      <c r="AX166" s="94" t="s">
        <v>3662</v>
      </c>
      <c r="AY166" s="77"/>
      <c r="AZ166" s="83">
        <f t="shared" si="8"/>
        <v>0.128</v>
      </c>
    </row>
    <row r="167" spans="1:52" ht="34.950000000000003" customHeight="1" x14ac:dyDescent="0.45">
      <c r="A167" s="93" t="s">
        <v>5818</v>
      </c>
      <c r="B167" s="79">
        <v>3</v>
      </c>
      <c r="C167" s="78" t="s">
        <v>3659</v>
      </c>
      <c r="D167" s="78" t="s">
        <v>2480</v>
      </c>
      <c r="E167" s="78" t="s">
        <v>2481</v>
      </c>
      <c r="F167" s="79">
        <v>3</v>
      </c>
      <c r="G167" s="78" t="s">
        <v>16</v>
      </c>
      <c r="H167" s="79"/>
      <c r="I167" s="87" t="s">
        <v>1724</v>
      </c>
      <c r="J167" s="79" t="s">
        <v>2498</v>
      </c>
      <c r="K167" s="79"/>
      <c r="L167" s="78" t="s">
        <v>6836</v>
      </c>
      <c r="M167" s="78" t="s">
        <v>6837</v>
      </c>
      <c r="N167" s="78"/>
      <c r="O167" s="79">
        <v>1</v>
      </c>
      <c r="P167" s="79">
        <v>750</v>
      </c>
      <c r="Q167" s="79">
        <v>500</v>
      </c>
      <c r="R167" s="79">
        <v>1100</v>
      </c>
      <c r="S167" s="79"/>
      <c r="T167" s="79"/>
      <c r="U167" s="79"/>
      <c r="V167" s="79"/>
      <c r="W167" s="79"/>
      <c r="X167" s="79"/>
      <c r="Y167" s="79"/>
      <c r="Z167" s="79"/>
      <c r="AA167" s="79"/>
      <c r="AB167" s="79"/>
      <c r="AC167" s="79"/>
      <c r="AD167" s="81"/>
      <c r="AE167" s="79" t="s">
        <v>3043</v>
      </c>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8"/>
        <v>0.41249999999999998</v>
      </c>
    </row>
    <row r="168" spans="1:52" ht="34.950000000000003" customHeight="1" x14ac:dyDescent="0.45">
      <c r="A168" s="93" t="s">
        <v>5818</v>
      </c>
      <c r="B168" s="79">
        <v>3</v>
      </c>
      <c r="C168" s="78" t="s">
        <v>1727</v>
      </c>
      <c r="D168" s="78"/>
      <c r="E168" s="78"/>
      <c r="F168" s="79"/>
      <c r="G168" s="78"/>
      <c r="H168" s="79"/>
      <c r="I168" s="87" t="s">
        <v>1729</v>
      </c>
      <c r="J168" s="79"/>
      <c r="K168" s="79"/>
      <c r="L168" s="78" t="s">
        <v>5995</v>
      </c>
      <c r="M168" s="78" t="s">
        <v>6755</v>
      </c>
      <c r="N168" s="78" t="s">
        <v>1730</v>
      </c>
      <c r="O168" s="79">
        <v>1</v>
      </c>
      <c r="P168" s="79">
        <v>700</v>
      </c>
      <c r="Q168" s="79">
        <v>700</v>
      </c>
      <c r="R168" s="79">
        <v>1500</v>
      </c>
      <c r="S168" s="79"/>
      <c r="T168" s="79"/>
      <c r="U168" s="79" t="s">
        <v>3043</v>
      </c>
      <c r="V168" s="79"/>
      <c r="W168" s="79"/>
      <c r="X168" s="79"/>
      <c r="Y168" s="79"/>
      <c r="Z168" s="79"/>
      <c r="AA168" s="79"/>
      <c r="AB168" s="79"/>
      <c r="AC168" s="79" t="s">
        <v>5520</v>
      </c>
      <c r="AD168" s="81"/>
      <c r="AE168" s="79" t="s">
        <v>3043</v>
      </c>
      <c r="AF168" s="79"/>
      <c r="AG168" s="79"/>
      <c r="AH168" s="79"/>
      <c r="AI168" s="79"/>
      <c r="AJ168" s="79"/>
      <c r="AK168" s="79"/>
      <c r="AL168" s="79"/>
      <c r="AM168" s="79"/>
      <c r="AN168" s="79"/>
      <c r="AO168" s="79"/>
      <c r="AP168" s="79"/>
      <c r="AQ168" s="79"/>
      <c r="AR168" s="79"/>
      <c r="AS168" s="79"/>
      <c r="AT168" s="79"/>
      <c r="AU168" s="79"/>
      <c r="AV168" s="79"/>
      <c r="AW168" s="79"/>
      <c r="AX168" s="79"/>
      <c r="AY168" s="79"/>
      <c r="AZ168" s="83">
        <f t="shared" si="8"/>
        <v>0.73499999999999999</v>
      </c>
    </row>
    <row r="169" spans="1:52" ht="34.950000000000003" customHeight="1" x14ac:dyDescent="0.45">
      <c r="A169" s="93" t="s">
        <v>5818</v>
      </c>
      <c r="B169" s="79">
        <v>3</v>
      </c>
      <c r="C169" s="78" t="s">
        <v>1727</v>
      </c>
      <c r="D169" s="78"/>
      <c r="E169" s="78"/>
      <c r="F169" s="79"/>
      <c r="G169" s="78"/>
      <c r="H169" s="79"/>
      <c r="I169" s="87" t="s">
        <v>1731</v>
      </c>
      <c r="J169" s="79"/>
      <c r="K169" s="79"/>
      <c r="L169" s="78" t="s">
        <v>5995</v>
      </c>
      <c r="M169" s="78" t="s">
        <v>6755</v>
      </c>
      <c r="N169" s="78" t="s">
        <v>1730</v>
      </c>
      <c r="O169" s="79">
        <v>1</v>
      </c>
      <c r="P169" s="79">
        <v>700</v>
      </c>
      <c r="Q169" s="79">
        <v>700</v>
      </c>
      <c r="R169" s="79">
        <v>1500</v>
      </c>
      <c r="S169" s="79"/>
      <c r="T169" s="79"/>
      <c r="U169" s="79" t="s">
        <v>3043</v>
      </c>
      <c r="V169" s="79"/>
      <c r="W169" s="79"/>
      <c r="X169" s="79"/>
      <c r="Y169" s="79"/>
      <c r="Z169" s="79"/>
      <c r="AA169" s="79"/>
      <c r="AB169" s="79"/>
      <c r="AC169" s="79">
        <v>4235</v>
      </c>
      <c r="AD169" s="81">
        <v>38201</v>
      </c>
      <c r="AE169" s="79" t="s">
        <v>3043</v>
      </c>
      <c r="AF169" s="79"/>
      <c r="AG169" s="79"/>
      <c r="AH169" s="79"/>
      <c r="AI169" s="79"/>
      <c r="AJ169" s="79"/>
      <c r="AK169" s="79"/>
      <c r="AL169" s="79"/>
      <c r="AM169" s="79"/>
      <c r="AN169" s="79"/>
      <c r="AO169" s="79"/>
      <c r="AP169" s="79"/>
      <c r="AQ169" s="79"/>
      <c r="AR169" s="79"/>
      <c r="AS169" s="79"/>
      <c r="AT169" s="79"/>
      <c r="AU169" s="79"/>
      <c r="AV169" s="79"/>
      <c r="AW169" s="79"/>
      <c r="AX169" s="79"/>
      <c r="AY169" s="79"/>
      <c r="AZ169" s="83">
        <f t="shared" si="8"/>
        <v>0.73499999999999999</v>
      </c>
    </row>
    <row r="170" spans="1:52" ht="34.950000000000003" customHeight="1" x14ac:dyDescent="0.45">
      <c r="A170" s="93" t="s">
        <v>5818</v>
      </c>
      <c r="B170" s="79">
        <v>3</v>
      </c>
      <c r="C170" s="78" t="s">
        <v>1727</v>
      </c>
      <c r="D170" s="78"/>
      <c r="E170" s="78"/>
      <c r="F170" s="79"/>
      <c r="G170" s="78"/>
      <c r="H170" s="79"/>
      <c r="I170" s="87" t="s">
        <v>1741</v>
      </c>
      <c r="J170" s="79"/>
      <c r="K170" s="79"/>
      <c r="L170" s="78" t="s">
        <v>6779</v>
      </c>
      <c r="M170" s="78"/>
      <c r="N170" s="78"/>
      <c r="O170" s="79">
        <v>1</v>
      </c>
      <c r="P170" s="79">
        <v>250</v>
      </c>
      <c r="Q170" s="79">
        <v>150</v>
      </c>
      <c r="R170" s="79">
        <v>100</v>
      </c>
      <c r="S170" s="79"/>
      <c r="T170" s="79"/>
      <c r="U170" s="79" t="s">
        <v>3043</v>
      </c>
      <c r="V170" s="79"/>
      <c r="W170" s="79"/>
      <c r="X170" s="79"/>
      <c r="Y170" s="79"/>
      <c r="Z170" s="79"/>
      <c r="AA170" s="79"/>
      <c r="AB170" s="79" t="s">
        <v>5521</v>
      </c>
      <c r="AC170" s="79">
        <v>3230</v>
      </c>
      <c r="AD170" s="81">
        <v>37685</v>
      </c>
      <c r="AE170" s="79" t="s">
        <v>3043</v>
      </c>
      <c r="AF170" s="79"/>
      <c r="AG170" s="79"/>
      <c r="AH170" s="79"/>
      <c r="AI170" s="79"/>
      <c r="AJ170" s="79"/>
      <c r="AK170" s="79"/>
      <c r="AL170" s="79"/>
      <c r="AM170" s="79"/>
      <c r="AN170" s="79"/>
      <c r="AO170" s="79"/>
      <c r="AP170" s="79"/>
      <c r="AQ170" s="79"/>
      <c r="AR170" s="79"/>
      <c r="AS170" s="79"/>
      <c r="AT170" s="79"/>
      <c r="AU170" s="79"/>
      <c r="AV170" s="79"/>
      <c r="AW170" s="79"/>
      <c r="AX170" s="79"/>
      <c r="AY170" s="79"/>
      <c r="AZ170" s="83">
        <f t="shared" si="8"/>
        <v>3.7499999999999999E-3</v>
      </c>
    </row>
    <row r="171" spans="1:52" s="154" customFormat="1" ht="34.950000000000003" customHeight="1" x14ac:dyDescent="0.45">
      <c r="A171" s="142" t="s">
        <v>5818</v>
      </c>
      <c r="B171" s="147">
        <v>3</v>
      </c>
      <c r="C171" s="151" t="s">
        <v>1727</v>
      </c>
      <c r="D171" s="151"/>
      <c r="E171" s="151"/>
      <c r="F171" s="147"/>
      <c r="G171" s="151"/>
      <c r="H171" s="147"/>
      <c r="I171" s="152" t="s">
        <v>1737</v>
      </c>
      <c r="J171" s="147"/>
      <c r="K171" s="147"/>
      <c r="L171" s="151" t="s">
        <v>6839</v>
      </c>
      <c r="M171" s="151" t="s">
        <v>6755</v>
      </c>
      <c r="N171" s="151" t="s">
        <v>1738</v>
      </c>
      <c r="O171" s="147">
        <v>1</v>
      </c>
      <c r="P171" s="147">
        <v>250</v>
      </c>
      <c r="Q171" s="147">
        <v>150</v>
      </c>
      <c r="R171" s="147">
        <v>150</v>
      </c>
      <c r="S171" s="147"/>
      <c r="T171" s="147" t="s">
        <v>3043</v>
      </c>
      <c r="U171" s="147"/>
      <c r="V171" s="147"/>
      <c r="W171" s="147"/>
      <c r="X171" s="147"/>
      <c r="Y171" s="147"/>
      <c r="Z171" s="147"/>
      <c r="AA171" s="147"/>
      <c r="AB171" s="147"/>
      <c r="AC171" s="147">
        <v>4572</v>
      </c>
      <c r="AD171" s="153">
        <v>39423</v>
      </c>
      <c r="AE171" s="147" t="s">
        <v>3043</v>
      </c>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83">
        <f t="shared" si="8"/>
        <v>5.6249999999999998E-3</v>
      </c>
    </row>
    <row r="172" spans="1:52" s="154" customFormat="1" ht="34.950000000000003" customHeight="1" x14ac:dyDescent="0.45">
      <c r="A172" s="142" t="s">
        <v>5818</v>
      </c>
      <c r="B172" s="147">
        <v>3</v>
      </c>
      <c r="C172" s="151" t="s">
        <v>1727</v>
      </c>
      <c r="D172" s="151"/>
      <c r="E172" s="151"/>
      <c r="F172" s="147"/>
      <c r="G172" s="151"/>
      <c r="H172" s="147"/>
      <c r="I172" s="152" t="s">
        <v>1732</v>
      </c>
      <c r="J172" s="147"/>
      <c r="K172" s="147"/>
      <c r="L172" s="151" t="s">
        <v>5995</v>
      </c>
      <c r="M172" s="151" t="s">
        <v>6755</v>
      </c>
      <c r="N172" s="151" t="s">
        <v>1730</v>
      </c>
      <c r="O172" s="147">
        <v>1</v>
      </c>
      <c r="P172" s="147">
        <v>700</v>
      </c>
      <c r="Q172" s="147">
        <v>700</v>
      </c>
      <c r="R172" s="147">
        <v>1500</v>
      </c>
      <c r="S172" s="147"/>
      <c r="T172" s="147" t="s">
        <v>3043</v>
      </c>
      <c r="U172" s="147"/>
      <c r="V172" s="147"/>
      <c r="W172" s="147"/>
      <c r="X172" s="147"/>
      <c r="Y172" s="147"/>
      <c r="Z172" s="147"/>
      <c r="AA172" s="147"/>
      <c r="AB172" s="147"/>
      <c r="AC172" s="147" t="s">
        <v>772</v>
      </c>
      <c r="AD172" s="153">
        <v>30911</v>
      </c>
      <c r="AE172" s="147" t="s">
        <v>3043</v>
      </c>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83">
        <f t="shared" si="8"/>
        <v>0.73499999999999999</v>
      </c>
    </row>
    <row r="173" spans="1:52" s="154" customFormat="1" ht="34.950000000000003" customHeight="1" x14ac:dyDescent="0.45">
      <c r="A173" s="142" t="s">
        <v>5818</v>
      </c>
      <c r="B173" s="147">
        <v>3</v>
      </c>
      <c r="C173" s="151" t="s">
        <v>1727</v>
      </c>
      <c r="D173" s="151"/>
      <c r="E173" s="151"/>
      <c r="F173" s="147"/>
      <c r="G173" s="151"/>
      <c r="H173" s="147"/>
      <c r="I173" s="152" t="s">
        <v>2592</v>
      </c>
      <c r="J173" s="147"/>
      <c r="K173" s="147"/>
      <c r="L173" s="151" t="s">
        <v>6779</v>
      </c>
      <c r="M173" s="151"/>
      <c r="N173" s="151"/>
      <c r="O173" s="147">
        <v>1</v>
      </c>
      <c r="P173" s="147">
        <v>200</v>
      </c>
      <c r="Q173" s="147">
        <v>150</v>
      </c>
      <c r="R173" s="147">
        <v>100</v>
      </c>
      <c r="S173" s="147"/>
      <c r="T173" s="147" t="s">
        <v>3043</v>
      </c>
      <c r="U173" s="147"/>
      <c r="V173" s="147"/>
      <c r="W173" s="147"/>
      <c r="X173" s="147"/>
      <c r="Y173" s="147"/>
      <c r="Z173" s="147"/>
      <c r="AA173" s="147"/>
      <c r="AB173" s="147"/>
      <c r="AC173" s="147"/>
      <c r="AD173" s="153"/>
      <c r="AE173" s="147" t="s">
        <v>3043</v>
      </c>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83">
        <f t="shared" si="8"/>
        <v>3.0000000000000001E-3</v>
      </c>
    </row>
    <row r="174" spans="1:52" ht="34.950000000000003" customHeight="1" x14ac:dyDescent="0.45">
      <c r="A174" s="93" t="s">
        <v>5818</v>
      </c>
      <c r="B174" s="79">
        <v>3</v>
      </c>
      <c r="C174" s="78" t="s">
        <v>1727</v>
      </c>
      <c r="D174" s="78" t="s">
        <v>2480</v>
      </c>
      <c r="E174" s="78" t="s">
        <v>2481</v>
      </c>
      <c r="F174" s="79">
        <v>3</v>
      </c>
      <c r="G174" s="78" t="s">
        <v>1944</v>
      </c>
      <c r="H174" s="79"/>
      <c r="I174" s="87" t="s">
        <v>2593</v>
      </c>
      <c r="J174" s="79" t="s">
        <v>2498</v>
      </c>
      <c r="K174" s="79"/>
      <c r="L174" s="78" t="s">
        <v>5998</v>
      </c>
      <c r="M174" s="78"/>
      <c r="N174" s="78"/>
      <c r="O174" s="79">
        <v>1</v>
      </c>
      <c r="P174" s="79">
        <v>800</v>
      </c>
      <c r="Q174" s="79">
        <v>600</v>
      </c>
      <c r="R174" s="79">
        <v>1050</v>
      </c>
      <c r="S174" s="79"/>
      <c r="T174" s="79"/>
      <c r="U174" s="79"/>
      <c r="V174" s="79"/>
      <c r="W174" s="79"/>
      <c r="X174" s="79"/>
      <c r="Y174" s="79"/>
      <c r="Z174" s="79"/>
      <c r="AA174" s="79"/>
      <c r="AB174" s="79"/>
      <c r="AC174" s="79" t="s">
        <v>1643</v>
      </c>
      <c r="AD174" s="81">
        <v>30925</v>
      </c>
      <c r="AE174" s="79" t="s">
        <v>3043</v>
      </c>
      <c r="AF174" s="79"/>
      <c r="AG174" s="79"/>
      <c r="AH174" s="79"/>
      <c r="AI174" s="79"/>
      <c r="AJ174" s="79"/>
      <c r="AK174" s="79"/>
      <c r="AL174" s="79"/>
      <c r="AM174" s="79"/>
      <c r="AN174" s="79"/>
      <c r="AO174" s="79"/>
      <c r="AP174" s="79"/>
      <c r="AQ174" s="79"/>
      <c r="AR174" s="79"/>
      <c r="AS174" s="79"/>
      <c r="AT174" s="79"/>
      <c r="AU174" s="79"/>
      <c r="AV174" s="79"/>
      <c r="AW174" s="79"/>
      <c r="AX174" s="79"/>
      <c r="AY174" s="79"/>
      <c r="AZ174" s="83">
        <f t="shared" si="8"/>
        <v>0.504</v>
      </c>
    </row>
    <row r="175" spans="1:52" ht="34.950000000000003" customHeight="1" x14ac:dyDescent="0.45">
      <c r="A175" s="93" t="s">
        <v>5818</v>
      </c>
      <c r="B175" s="79">
        <v>3</v>
      </c>
      <c r="C175" s="78" t="s">
        <v>1727</v>
      </c>
      <c r="D175" s="78"/>
      <c r="E175" s="78"/>
      <c r="F175" s="79"/>
      <c r="G175" s="78"/>
      <c r="H175" s="79"/>
      <c r="I175" s="87" t="s">
        <v>1742</v>
      </c>
      <c r="J175" s="79"/>
      <c r="K175" s="79"/>
      <c r="L175" s="78" t="s">
        <v>2609</v>
      </c>
      <c r="M175" s="78"/>
      <c r="N175" s="78"/>
      <c r="O175" s="79">
        <v>1</v>
      </c>
      <c r="P175" s="79">
        <v>500</v>
      </c>
      <c r="Q175" s="79">
        <v>650</v>
      </c>
      <c r="R175" s="79">
        <v>1100</v>
      </c>
      <c r="S175" s="79"/>
      <c r="T175" s="79" t="s">
        <v>3043</v>
      </c>
      <c r="U175" s="79"/>
      <c r="V175" s="79"/>
      <c r="W175" s="79"/>
      <c r="X175" s="79"/>
      <c r="Y175" s="79"/>
      <c r="Z175" s="79"/>
      <c r="AA175" s="79"/>
      <c r="AB175" s="79"/>
      <c r="AC175" s="79" t="s">
        <v>5522</v>
      </c>
      <c r="AD175" s="81"/>
      <c r="AE175" s="79" t="s">
        <v>3043</v>
      </c>
      <c r="AF175" s="79"/>
      <c r="AG175" s="79"/>
      <c r="AH175" s="79"/>
      <c r="AI175" s="79"/>
      <c r="AJ175" s="79"/>
      <c r="AK175" s="79"/>
      <c r="AL175" s="79"/>
      <c r="AM175" s="79"/>
      <c r="AN175" s="79"/>
      <c r="AO175" s="79"/>
      <c r="AP175" s="79"/>
      <c r="AQ175" s="79"/>
      <c r="AR175" s="79"/>
      <c r="AS175" s="79"/>
      <c r="AT175" s="79"/>
      <c r="AU175" s="79"/>
      <c r="AV175" s="79"/>
      <c r="AW175" s="79"/>
      <c r="AX175" s="79"/>
      <c r="AY175" s="79"/>
      <c r="AZ175" s="83">
        <f t="shared" si="8"/>
        <v>0.35749999999999998</v>
      </c>
    </row>
    <row r="176" spans="1:52" s="154" customFormat="1" ht="34.950000000000003" customHeight="1" x14ac:dyDescent="0.45">
      <c r="A176" s="142" t="s">
        <v>5818</v>
      </c>
      <c r="B176" s="147">
        <v>3</v>
      </c>
      <c r="C176" s="151" t="s">
        <v>1727</v>
      </c>
      <c r="D176" s="151" t="s">
        <v>2480</v>
      </c>
      <c r="E176" s="151" t="s">
        <v>2481</v>
      </c>
      <c r="F176" s="147">
        <v>3</v>
      </c>
      <c r="G176" s="151" t="s">
        <v>1944</v>
      </c>
      <c r="H176" s="147"/>
      <c r="I176" s="152" t="s">
        <v>1744</v>
      </c>
      <c r="J176" s="147" t="s">
        <v>2498</v>
      </c>
      <c r="K176" s="147"/>
      <c r="L176" s="151" t="s">
        <v>6853</v>
      </c>
      <c r="M176" s="151" t="s">
        <v>6857</v>
      </c>
      <c r="N176" s="151" t="s">
        <v>1606</v>
      </c>
      <c r="O176" s="147">
        <v>1</v>
      </c>
      <c r="P176" s="147">
        <v>700</v>
      </c>
      <c r="Q176" s="147">
        <v>350</v>
      </c>
      <c r="R176" s="147">
        <v>250</v>
      </c>
      <c r="S176" s="147"/>
      <c r="T176" s="147" t="s">
        <v>3043</v>
      </c>
      <c r="U176" s="147"/>
      <c r="V176" s="147"/>
      <c r="W176" s="147"/>
      <c r="X176" s="147"/>
      <c r="Y176" s="147"/>
      <c r="Z176" s="147"/>
      <c r="AA176" s="147"/>
      <c r="AB176" s="147"/>
      <c r="AC176" s="147" t="s">
        <v>5523</v>
      </c>
      <c r="AD176" s="153"/>
      <c r="AE176" s="147" t="s">
        <v>3043</v>
      </c>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9">
        <f t="shared" si="8"/>
        <v>6.1249999999999999E-2</v>
      </c>
    </row>
    <row r="177" spans="1:52" s="154" customFormat="1" ht="34.950000000000003" customHeight="1" x14ac:dyDescent="0.45">
      <c r="A177" s="142" t="s">
        <v>5818</v>
      </c>
      <c r="B177" s="147">
        <v>3</v>
      </c>
      <c r="C177" s="151" t="s">
        <v>1727</v>
      </c>
      <c r="D177" s="151"/>
      <c r="E177" s="151"/>
      <c r="F177" s="147"/>
      <c r="G177" s="151"/>
      <c r="H177" s="147"/>
      <c r="I177" s="152" t="s">
        <v>1733</v>
      </c>
      <c r="J177" s="147"/>
      <c r="K177" s="147"/>
      <c r="L177" s="151" t="s">
        <v>5995</v>
      </c>
      <c r="M177" s="151" t="s">
        <v>6755</v>
      </c>
      <c r="N177" s="151" t="s">
        <v>1730</v>
      </c>
      <c r="O177" s="147">
        <v>1</v>
      </c>
      <c r="P177" s="147">
        <v>700</v>
      </c>
      <c r="Q177" s="147">
        <v>700</v>
      </c>
      <c r="R177" s="147">
        <v>1500</v>
      </c>
      <c r="S177" s="147"/>
      <c r="T177" s="147" t="s">
        <v>3043</v>
      </c>
      <c r="U177" s="147"/>
      <c r="V177" s="147"/>
      <c r="W177" s="147"/>
      <c r="X177" s="147"/>
      <c r="Y177" s="147"/>
      <c r="Z177" s="147"/>
      <c r="AA177" s="147"/>
      <c r="AB177" s="147"/>
      <c r="AC177" s="147" t="s">
        <v>5524</v>
      </c>
      <c r="AD177" s="153"/>
      <c r="AE177" s="147" t="s">
        <v>3043</v>
      </c>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9">
        <f t="shared" si="8"/>
        <v>0.73499999999999999</v>
      </c>
    </row>
    <row r="178" spans="1:52" s="154" customFormat="1" ht="34.950000000000003" customHeight="1" x14ac:dyDescent="0.45">
      <c r="A178" s="142" t="s">
        <v>5818</v>
      </c>
      <c r="B178" s="147">
        <v>3</v>
      </c>
      <c r="C178" s="151" t="s">
        <v>1727</v>
      </c>
      <c r="D178" s="151"/>
      <c r="E178" s="151"/>
      <c r="F178" s="147"/>
      <c r="G178" s="151"/>
      <c r="H178" s="147"/>
      <c r="I178" s="152" t="s">
        <v>1739</v>
      </c>
      <c r="J178" s="147"/>
      <c r="K178" s="147"/>
      <c r="L178" s="151" t="s">
        <v>6839</v>
      </c>
      <c r="M178" s="151" t="s">
        <v>6755</v>
      </c>
      <c r="N178" s="151" t="s">
        <v>1738</v>
      </c>
      <c r="O178" s="147">
        <v>1</v>
      </c>
      <c r="P178" s="147">
        <v>250</v>
      </c>
      <c r="Q178" s="147">
        <v>150</v>
      </c>
      <c r="R178" s="147">
        <v>150</v>
      </c>
      <c r="S178" s="147"/>
      <c r="T178" s="147" t="s">
        <v>3043</v>
      </c>
      <c r="U178" s="147"/>
      <c r="V178" s="147"/>
      <c r="W178" s="147"/>
      <c r="X178" s="147"/>
      <c r="Y178" s="147"/>
      <c r="Z178" s="147"/>
      <c r="AA178" s="147"/>
      <c r="AB178" s="147"/>
      <c r="AC178" s="147" t="s">
        <v>5525</v>
      </c>
      <c r="AD178" s="153"/>
      <c r="AE178" s="147" t="s">
        <v>3043</v>
      </c>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9">
        <f t="shared" si="8"/>
        <v>5.6249999999999998E-3</v>
      </c>
    </row>
    <row r="179" spans="1:52" s="154" customFormat="1" ht="34.950000000000003" customHeight="1" x14ac:dyDescent="0.45">
      <c r="A179" s="142" t="s">
        <v>5818</v>
      </c>
      <c r="B179" s="147">
        <v>3</v>
      </c>
      <c r="C179" s="151" t="s">
        <v>1727</v>
      </c>
      <c r="D179" s="151" t="s">
        <v>2480</v>
      </c>
      <c r="E179" s="151" t="s">
        <v>2481</v>
      </c>
      <c r="F179" s="147">
        <v>3</v>
      </c>
      <c r="G179" s="151" t="s">
        <v>1944</v>
      </c>
      <c r="H179" s="147"/>
      <c r="I179" s="152" t="s">
        <v>1745</v>
      </c>
      <c r="J179" s="147" t="s">
        <v>2498</v>
      </c>
      <c r="K179" s="147"/>
      <c r="L179" s="151" t="s">
        <v>6836</v>
      </c>
      <c r="M179" s="151" t="s">
        <v>6837</v>
      </c>
      <c r="N179" s="151"/>
      <c r="O179" s="147">
        <v>1</v>
      </c>
      <c r="P179" s="147">
        <v>700</v>
      </c>
      <c r="Q179" s="147">
        <v>400</v>
      </c>
      <c r="R179" s="147">
        <v>950</v>
      </c>
      <c r="S179" s="147"/>
      <c r="T179" s="147" t="s">
        <v>3043</v>
      </c>
      <c r="U179" s="147"/>
      <c r="V179" s="147"/>
      <c r="W179" s="147"/>
      <c r="X179" s="147"/>
      <c r="Y179" s="147"/>
      <c r="Z179" s="147"/>
      <c r="AA179" s="147"/>
      <c r="AB179" s="147"/>
      <c r="AC179" s="147"/>
      <c r="AD179" s="153"/>
      <c r="AE179" s="147" t="s">
        <v>3043</v>
      </c>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9">
        <f t="shared" si="8"/>
        <v>0.26600000000000001</v>
      </c>
    </row>
    <row r="180" spans="1:52" ht="34.950000000000003" customHeight="1" x14ac:dyDescent="0.45">
      <c r="A180" s="93" t="s">
        <v>5818</v>
      </c>
      <c r="B180" s="79">
        <v>3</v>
      </c>
      <c r="C180" s="78" t="s">
        <v>1727</v>
      </c>
      <c r="D180" s="78"/>
      <c r="E180" s="78"/>
      <c r="F180" s="79"/>
      <c r="G180" s="78"/>
      <c r="H180" s="79"/>
      <c r="I180" s="87" t="s">
        <v>1740</v>
      </c>
      <c r="J180" s="79"/>
      <c r="K180" s="79"/>
      <c r="L180" s="78" t="s">
        <v>6781</v>
      </c>
      <c r="M180" s="78" t="s">
        <v>6755</v>
      </c>
      <c r="N180" s="78" t="s">
        <v>1738</v>
      </c>
      <c r="O180" s="79">
        <v>1</v>
      </c>
      <c r="P180" s="79">
        <v>250</v>
      </c>
      <c r="Q180" s="79">
        <v>100</v>
      </c>
      <c r="R180" s="79">
        <v>150</v>
      </c>
      <c r="S180" s="79"/>
      <c r="T180" s="79" t="s">
        <v>3043</v>
      </c>
      <c r="U180" s="79"/>
      <c r="V180" s="79"/>
      <c r="W180" s="79"/>
      <c r="X180" s="79"/>
      <c r="Y180" s="79"/>
      <c r="Z180" s="79"/>
      <c r="AA180" s="79"/>
      <c r="AB180" s="79"/>
      <c r="AC180" s="79"/>
      <c r="AD180" s="81"/>
      <c r="AE180" s="79" t="s">
        <v>3043</v>
      </c>
      <c r="AF180" s="79"/>
      <c r="AG180" s="79"/>
      <c r="AH180" s="79"/>
      <c r="AI180" s="79"/>
      <c r="AJ180" s="79"/>
      <c r="AK180" s="79"/>
      <c r="AL180" s="79"/>
      <c r="AM180" s="79"/>
      <c r="AN180" s="79"/>
      <c r="AO180" s="79"/>
      <c r="AP180" s="79"/>
      <c r="AQ180" s="79"/>
      <c r="AR180" s="79"/>
      <c r="AS180" s="79"/>
      <c r="AT180" s="79"/>
      <c r="AU180" s="79"/>
      <c r="AV180" s="79"/>
      <c r="AW180" s="79"/>
      <c r="AX180" s="79"/>
      <c r="AY180" s="79"/>
      <c r="AZ180" s="83">
        <f t="shared" si="8"/>
        <v>3.7499999999999999E-3</v>
      </c>
    </row>
    <row r="181" spans="1:52" ht="34.950000000000003" customHeight="1" x14ac:dyDescent="0.45">
      <c r="A181" s="93" t="s">
        <v>5818</v>
      </c>
      <c r="B181" s="79">
        <v>3</v>
      </c>
      <c r="C181" s="78" t="s">
        <v>3659</v>
      </c>
      <c r="D181" s="78"/>
      <c r="E181" s="78"/>
      <c r="F181" s="79"/>
      <c r="G181" s="78"/>
      <c r="H181" s="79"/>
      <c r="I181" s="87"/>
      <c r="J181" s="79"/>
      <c r="K181" s="79"/>
      <c r="L181" s="93" t="s">
        <v>3106</v>
      </c>
      <c r="M181" s="96" t="s">
        <v>9603</v>
      </c>
      <c r="N181" s="96"/>
      <c r="O181" s="79">
        <v>6</v>
      </c>
      <c r="P181" s="77">
        <v>450</v>
      </c>
      <c r="Q181" s="77">
        <v>450</v>
      </c>
      <c r="R181" s="77">
        <v>700</v>
      </c>
      <c r="S181" s="79"/>
      <c r="T181" s="79"/>
      <c r="U181" s="79"/>
      <c r="V181" s="79"/>
      <c r="W181" s="79"/>
      <c r="X181" s="79"/>
      <c r="Y181" s="79"/>
      <c r="Z181" s="79"/>
      <c r="AA181" s="79"/>
      <c r="AB181" s="79"/>
      <c r="AC181" s="79"/>
      <c r="AD181" s="81"/>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83">
        <f t="shared" si="8"/>
        <v>0.85049999999999992</v>
      </c>
    </row>
    <row r="182" spans="1:52" ht="34.950000000000003" customHeight="1" x14ac:dyDescent="0.45">
      <c r="A182" s="93" t="s">
        <v>5818</v>
      </c>
      <c r="B182" s="79">
        <v>3</v>
      </c>
      <c r="C182" s="78" t="s">
        <v>3659</v>
      </c>
      <c r="D182" s="78"/>
      <c r="E182" s="78"/>
      <c r="F182" s="79"/>
      <c r="G182" s="78"/>
      <c r="H182" s="79"/>
      <c r="I182" s="87"/>
      <c r="J182" s="79"/>
      <c r="K182" s="79"/>
      <c r="L182" s="78" t="s">
        <v>9569</v>
      </c>
      <c r="M182" s="78" t="s">
        <v>9591</v>
      </c>
      <c r="N182" s="78"/>
      <c r="O182" s="79">
        <v>4</v>
      </c>
      <c r="P182" s="79">
        <v>450</v>
      </c>
      <c r="Q182" s="79">
        <v>300</v>
      </c>
      <c r="R182" s="79">
        <v>800</v>
      </c>
      <c r="S182" s="79"/>
      <c r="T182" s="79"/>
      <c r="U182" s="79"/>
      <c r="V182" s="79"/>
      <c r="W182" s="79"/>
      <c r="X182" s="79"/>
      <c r="Y182" s="79"/>
      <c r="Z182" s="79"/>
      <c r="AA182" s="79"/>
      <c r="AB182" s="79"/>
      <c r="AC182" s="79"/>
      <c r="AD182" s="81"/>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83">
        <f t="shared" si="8"/>
        <v>0.432</v>
      </c>
    </row>
    <row r="183" spans="1:52" ht="34.950000000000003" customHeight="1" x14ac:dyDescent="0.45">
      <c r="A183" s="93" t="s">
        <v>5818</v>
      </c>
      <c r="B183" s="79">
        <v>3</v>
      </c>
      <c r="C183" s="78" t="s">
        <v>3659</v>
      </c>
      <c r="D183" s="78"/>
      <c r="E183" s="78"/>
      <c r="F183" s="79"/>
      <c r="G183" s="78"/>
      <c r="H183" s="79"/>
      <c r="I183" s="87"/>
      <c r="J183" s="79"/>
      <c r="K183" s="79"/>
      <c r="L183" s="78" t="s">
        <v>9569</v>
      </c>
      <c r="M183" s="78" t="s">
        <v>6837</v>
      </c>
      <c r="N183" s="78"/>
      <c r="O183" s="79">
        <v>4</v>
      </c>
      <c r="P183" s="79">
        <v>500</v>
      </c>
      <c r="Q183" s="79">
        <v>380</v>
      </c>
      <c r="R183" s="79">
        <v>900</v>
      </c>
      <c r="S183" s="79"/>
      <c r="T183" s="79"/>
      <c r="U183" s="79"/>
      <c r="V183" s="79"/>
      <c r="W183" s="79"/>
      <c r="X183" s="79"/>
      <c r="Y183" s="79"/>
      <c r="Z183" s="79"/>
      <c r="AA183" s="79"/>
      <c r="AB183" s="79"/>
      <c r="AC183" s="79"/>
      <c r="AD183" s="81"/>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83">
        <f t="shared" si="8"/>
        <v>0.68400000000000005</v>
      </c>
    </row>
    <row r="184" spans="1:52" ht="34.950000000000003" customHeight="1" x14ac:dyDescent="0.45">
      <c r="A184" s="93" t="s">
        <v>5818</v>
      </c>
      <c r="B184" s="79">
        <v>3</v>
      </c>
      <c r="C184" s="78" t="s">
        <v>3659</v>
      </c>
      <c r="D184" s="78"/>
      <c r="E184" s="78"/>
      <c r="F184" s="79"/>
      <c r="G184" s="78"/>
      <c r="H184" s="79"/>
      <c r="I184" s="87"/>
      <c r="J184" s="79"/>
      <c r="K184" s="79"/>
      <c r="L184" s="78" t="s">
        <v>9638</v>
      </c>
      <c r="M184" s="78"/>
      <c r="N184" s="78"/>
      <c r="O184" s="79">
        <v>3</v>
      </c>
      <c r="P184" s="79"/>
      <c r="Q184" s="79"/>
      <c r="R184" s="79"/>
      <c r="S184" s="79"/>
      <c r="T184" s="79"/>
      <c r="U184" s="79"/>
      <c r="V184" s="79"/>
      <c r="W184" s="79"/>
      <c r="X184" s="79"/>
      <c r="Y184" s="79"/>
      <c r="Z184" s="79"/>
      <c r="AA184" s="79"/>
      <c r="AB184" s="79"/>
      <c r="AC184" s="79"/>
      <c r="AD184" s="81"/>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83">
        <f t="shared" si="8"/>
        <v>0</v>
      </c>
    </row>
    <row r="185" spans="1:52" ht="34.950000000000003" customHeight="1" x14ac:dyDescent="0.45">
      <c r="A185" s="93" t="s">
        <v>5818</v>
      </c>
      <c r="B185" s="79">
        <v>3</v>
      </c>
      <c r="C185" s="78" t="s">
        <v>3659</v>
      </c>
      <c r="D185" s="78"/>
      <c r="E185" s="78"/>
      <c r="F185" s="79"/>
      <c r="G185" s="78"/>
      <c r="H185" s="79"/>
      <c r="I185" s="87"/>
      <c r="J185" s="79"/>
      <c r="K185" s="79"/>
      <c r="L185" s="78" t="s">
        <v>9646</v>
      </c>
      <c r="M185" s="78"/>
      <c r="N185" s="78"/>
      <c r="O185" s="79">
        <v>4</v>
      </c>
      <c r="P185" s="79">
        <v>500</v>
      </c>
      <c r="Q185" s="79">
        <v>650</v>
      </c>
      <c r="R185" s="79">
        <v>1800</v>
      </c>
      <c r="S185" s="79"/>
      <c r="T185" s="79"/>
      <c r="U185" s="79"/>
      <c r="V185" s="79"/>
      <c r="W185" s="79"/>
      <c r="X185" s="79"/>
      <c r="Y185" s="79"/>
      <c r="Z185" s="79"/>
      <c r="AA185" s="79"/>
      <c r="AB185" s="79"/>
      <c r="AC185" s="79"/>
      <c r="AD185" s="81"/>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83">
        <f t="shared" si="8"/>
        <v>2.34</v>
      </c>
    </row>
    <row r="186" spans="1:52" ht="34.950000000000003" customHeight="1" x14ac:dyDescent="0.45">
      <c r="A186" s="93" t="s">
        <v>5818</v>
      </c>
      <c r="B186" s="79">
        <v>3</v>
      </c>
      <c r="C186" s="78" t="s">
        <v>3659</v>
      </c>
      <c r="D186" s="78"/>
      <c r="E186" s="78"/>
      <c r="F186" s="79"/>
      <c r="G186" s="78"/>
      <c r="H186" s="79"/>
      <c r="I186" s="87"/>
      <c r="J186" s="79"/>
      <c r="K186" s="79"/>
      <c r="L186" s="78" t="s">
        <v>9647</v>
      </c>
      <c r="M186" s="78"/>
      <c r="N186" s="78"/>
      <c r="O186" s="79">
        <v>3</v>
      </c>
      <c r="P186" s="79">
        <v>1750</v>
      </c>
      <c r="Q186" s="79">
        <v>900</v>
      </c>
      <c r="R186" s="79">
        <v>1530</v>
      </c>
      <c r="S186" s="79"/>
      <c r="T186" s="79"/>
      <c r="U186" s="79"/>
      <c r="V186" s="79"/>
      <c r="W186" s="79"/>
      <c r="X186" s="79"/>
      <c r="Y186" s="79"/>
      <c r="Z186" s="79"/>
      <c r="AA186" s="79"/>
      <c r="AB186" s="79"/>
      <c r="AC186" s="79"/>
      <c r="AD186" s="81"/>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83">
        <f t="shared" si="8"/>
        <v>7.2292499999999995</v>
      </c>
    </row>
    <row r="187" spans="1:52" ht="34.950000000000003" customHeight="1" x14ac:dyDescent="0.45">
      <c r="A187" s="93" t="s">
        <v>5818</v>
      </c>
      <c r="B187" s="79">
        <v>3</v>
      </c>
      <c r="C187" s="78" t="s">
        <v>3659</v>
      </c>
      <c r="D187" s="78"/>
      <c r="E187" s="78"/>
      <c r="F187" s="79"/>
      <c r="G187" s="78"/>
      <c r="H187" s="79"/>
      <c r="I187" s="87"/>
      <c r="J187" s="79"/>
      <c r="K187" s="79"/>
      <c r="L187" s="78" t="s">
        <v>9587</v>
      </c>
      <c r="M187" s="78"/>
      <c r="N187" s="78"/>
      <c r="O187" s="79">
        <v>4</v>
      </c>
      <c r="P187" s="79"/>
      <c r="Q187" s="79"/>
      <c r="R187" s="79"/>
      <c r="S187" s="79"/>
      <c r="T187" s="79"/>
      <c r="U187" s="79"/>
      <c r="V187" s="79"/>
      <c r="W187" s="79"/>
      <c r="X187" s="79"/>
      <c r="Y187" s="79"/>
      <c r="Z187" s="79"/>
      <c r="AA187" s="79"/>
      <c r="AB187" s="79"/>
      <c r="AC187" s="79"/>
      <c r="AD187" s="81"/>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83">
        <f t="shared" si="8"/>
        <v>0</v>
      </c>
    </row>
    <row r="188" spans="1:52" ht="34.950000000000003" customHeight="1" x14ac:dyDescent="0.45">
      <c r="A188" s="93" t="s">
        <v>5818</v>
      </c>
      <c r="B188" s="79">
        <v>3</v>
      </c>
      <c r="C188" s="78" t="s">
        <v>3659</v>
      </c>
      <c r="D188" s="78"/>
      <c r="E188" s="78"/>
      <c r="F188" s="79"/>
      <c r="G188" s="78"/>
      <c r="H188" s="79"/>
      <c r="I188" s="87"/>
      <c r="J188" s="79"/>
      <c r="K188" s="79"/>
      <c r="L188" s="78" t="s">
        <v>9615</v>
      </c>
      <c r="M188" s="78" t="s">
        <v>9650</v>
      </c>
      <c r="N188" s="78"/>
      <c r="O188" s="79">
        <v>3</v>
      </c>
      <c r="P188" s="79">
        <v>500</v>
      </c>
      <c r="Q188" s="79">
        <v>400</v>
      </c>
      <c r="R188" s="79">
        <v>850</v>
      </c>
      <c r="S188" s="79"/>
      <c r="T188" s="79"/>
      <c r="U188" s="79"/>
      <c r="V188" s="79"/>
      <c r="W188" s="79"/>
      <c r="X188" s="79"/>
      <c r="Y188" s="79"/>
      <c r="Z188" s="79"/>
      <c r="AA188" s="79"/>
      <c r="AB188" s="79"/>
      <c r="AC188" s="79"/>
      <c r="AD188" s="81"/>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83">
        <f t="shared" si="8"/>
        <v>0.51</v>
      </c>
    </row>
    <row r="189" spans="1:52" ht="34.950000000000003" customHeight="1" x14ac:dyDescent="0.45">
      <c r="A189" s="93" t="s">
        <v>5818</v>
      </c>
      <c r="B189" s="79">
        <v>3</v>
      </c>
      <c r="C189" s="78" t="s">
        <v>3659</v>
      </c>
      <c r="D189" s="78"/>
      <c r="E189" s="78"/>
      <c r="F189" s="79"/>
      <c r="G189" s="78"/>
      <c r="H189" s="79"/>
      <c r="I189" s="87"/>
      <c r="J189" s="79"/>
      <c r="K189" s="79"/>
      <c r="L189" s="78" t="s">
        <v>9648</v>
      </c>
      <c r="M189" s="78"/>
      <c r="N189" s="78"/>
      <c r="O189" s="79">
        <v>1</v>
      </c>
      <c r="P189" s="79"/>
      <c r="Q189" s="79"/>
      <c r="R189" s="79"/>
      <c r="S189" s="79"/>
      <c r="T189" s="79"/>
      <c r="U189" s="79"/>
      <c r="V189" s="79"/>
      <c r="W189" s="79"/>
      <c r="X189" s="79"/>
      <c r="Y189" s="79"/>
      <c r="Z189" s="79"/>
      <c r="AA189" s="79"/>
      <c r="AB189" s="79"/>
      <c r="AC189" s="79"/>
      <c r="AD189" s="81"/>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83">
        <f t="shared" si="8"/>
        <v>0</v>
      </c>
    </row>
    <row r="190" spans="1:52" ht="34.950000000000003" customHeight="1" x14ac:dyDescent="0.45">
      <c r="A190" s="93" t="s">
        <v>5818</v>
      </c>
      <c r="B190" s="79">
        <v>3</v>
      </c>
      <c r="C190" s="78" t="s">
        <v>3659</v>
      </c>
      <c r="D190" s="78"/>
      <c r="E190" s="78"/>
      <c r="F190" s="79"/>
      <c r="G190" s="78"/>
      <c r="H190" s="79"/>
      <c r="I190" s="87"/>
      <c r="J190" s="79"/>
      <c r="K190" s="79"/>
      <c r="L190" s="93" t="s">
        <v>6114</v>
      </c>
      <c r="M190" s="96"/>
      <c r="N190" s="96"/>
      <c r="O190" s="79">
        <v>1</v>
      </c>
      <c r="P190" s="77">
        <v>1150</v>
      </c>
      <c r="Q190" s="77">
        <v>400</v>
      </c>
      <c r="R190" s="77">
        <v>850</v>
      </c>
      <c r="S190" s="79"/>
      <c r="T190" s="79"/>
      <c r="U190" s="79"/>
      <c r="V190" s="79"/>
      <c r="W190" s="79"/>
      <c r="X190" s="79"/>
      <c r="Y190" s="79"/>
      <c r="Z190" s="79"/>
      <c r="AA190" s="79"/>
      <c r="AB190" s="79"/>
      <c r="AC190" s="79"/>
      <c r="AD190" s="81"/>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83">
        <f t="shared" si="8"/>
        <v>0.39100000000000001</v>
      </c>
    </row>
    <row r="191" spans="1:52" ht="34.950000000000003" customHeight="1" x14ac:dyDescent="0.45">
      <c r="A191" s="93" t="s">
        <v>5818</v>
      </c>
      <c r="B191" s="79">
        <v>3</v>
      </c>
      <c r="C191" s="78" t="s">
        <v>3659</v>
      </c>
      <c r="D191" s="78"/>
      <c r="E191" s="78"/>
      <c r="F191" s="79"/>
      <c r="G191" s="78"/>
      <c r="H191" s="79"/>
      <c r="I191" s="87"/>
      <c r="J191" s="79"/>
      <c r="K191" s="79"/>
      <c r="L191" s="78" t="s">
        <v>9649</v>
      </c>
      <c r="M191" s="78"/>
      <c r="N191" s="78"/>
      <c r="O191" s="79">
        <v>1</v>
      </c>
      <c r="P191" s="79">
        <v>1200</v>
      </c>
      <c r="Q191" s="79">
        <v>400</v>
      </c>
      <c r="R191" s="79">
        <v>900</v>
      </c>
      <c r="S191" s="79"/>
      <c r="T191" s="79"/>
      <c r="U191" s="79"/>
      <c r="V191" s="79"/>
      <c r="W191" s="79"/>
      <c r="X191" s="79"/>
      <c r="Y191" s="79"/>
      <c r="Z191" s="79"/>
      <c r="AA191" s="79"/>
      <c r="AB191" s="79"/>
      <c r="AC191" s="79"/>
      <c r="AD191" s="81"/>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83">
        <f t="shared" si="8"/>
        <v>0.432</v>
      </c>
    </row>
    <row r="192" spans="1:52" ht="34.950000000000003" customHeight="1" x14ac:dyDescent="0.45">
      <c r="A192" s="93" t="s">
        <v>5818</v>
      </c>
      <c r="B192" s="79">
        <v>3</v>
      </c>
      <c r="C192" s="78" t="s">
        <v>3659</v>
      </c>
      <c r="D192" s="78"/>
      <c r="E192" s="78"/>
      <c r="F192" s="79"/>
      <c r="G192" s="78"/>
      <c r="H192" s="79"/>
      <c r="I192" s="87"/>
      <c r="J192" s="79"/>
      <c r="K192" s="79"/>
      <c r="L192" s="78" t="s">
        <v>9569</v>
      </c>
      <c r="M192" s="78" t="s">
        <v>9593</v>
      </c>
      <c r="N192" s="78"/>
      <c r="O192" s="79">
        <v>1</v>
      </c>
      <c r="P192" s="79">
        <v>500</v>
      </c>
      <c r="Q192" s="79">
        <v>350</v>
      </c>
      <c r="R192" s="79">
        <v>1650</v>
      </c>
      <c r="S192" s="79"/>
      <c r="T192" s="79"/>
      <c r="U192" s="79"/>
      <c r="V192" s="79"/>
      <c r="W192" s="79"/>
      <c r="X192" s="79"/>
      <c r="Y192" s="79"/>
      <c r="Z192" s="79"/>
      <c r="AA192" s="79"/>
      <c r="AB192" s="79"/>
      <c r="AC192" s="79"/>
      <c r="AD192" s="81"/>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83">
        <f t="shared" si="8"/>
        <v>0.28875000000000001</v>
      </c>
    </row>
    <row r="193" spans="1:52" ht="34.950000000000003" customHeight="1" x14ac:dyDescent="0.45">
      <c r="A193" s="93" t="s">
        <v>5818</v>
      </c>
      <c r="B193" s="79">
        <v>3</v>
      </c>
      <c r="C193" s="78" t="s">
        <v>3659</v>
      </c>
      <c r="D193" s="78"/>
      <c r="E193" s="78"/>
      <c r="F193" s="79"/>
      <c r="G193" s="78"/>
      <c r="H193" s="79"/>
      <c r="I193" s="87"/>
      <c r="J193" s="79"/>
      <c r="K193" s="79"/>
      <c r="L193" s="78" t="s">
        <v>9607</v>
      </c>
      <c r="M193" s="78"/>
      <c r="N193" s="78"/>
      <c r="O193" s="79">
        <v>1</v>
      </c>
      <c r="P193" s="79"/>
      <c r="Q193" s="79"/>
      <c r="R193" s="79"/>
      <c r="S193" s="79"/>
      <c r="T193" s="79"/>
      <c r="U193" s="79"/>
      <c r="V193" s="79"/>
      <c r="W193" s="79"/>
      <c r="X193" s="79"/>
      <c r="Y193" s="79"/>
      <c r="Z193" s="79"/>
      <c r="AA193" s="79"/>
      <c r="AB193" s="79"/>
      <c r="AC193" s="79"/>
      <c r="AD193" s="81"/>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83">
        <f t="shared" si="8"/>
        <v>0</v>
      </c>
    </row>
    <row r="194" spans="1:52" ht="34.950000000000003" customHeight="1" x14ac:dyDescent="0.45">
      <c r="A194" s="93" t="s">
        <v>5818</v>
      </c>
      <c r="B194" s="79">
        <v>3</v>
      </c>
      <c r="C194" s="78" t="s">
        <v>3659</v>
      </c>
      <c r="D194" s="78"/>
      <c r="E194" s="78"/>
      <c r="F194" s="79"/>
      <c r="G194" s="78"/>
      <c r="H194" s="79"/>
      <c r="I194" s="87"/>
      <c r="J194" s="79"/>
      <c r="K194" s="79"/>
      <c r="L194" s="78" t="s">
        <v>9568</v>
      </c>
      <c r="M194" s="78" t="s">
        <v>6837</v>
      </c>
      <c r="N194" s="78"/>
      <c r="O194" s="79">
        <v>1</v>
      </c>
      <c r="P194" s="79">
        <v>900</v>
      </c>
      <c r="Q194" s="79">
        <v>450</v>
      </c>
      <c r="R194" s="79">
        <v>1330</v>
      </c>
      <c r="S194" s="79"/>
      <c r="T194" s="79"/>
      <c r="U194" s="79"/>
      <c r="V194" s="79"/>
      <c r="W194" s="79"/>
      <c r="X194" s="79"/>
      <c r="Y194" s="79"/>
      <c r="Z194" s="79"/>
      <c r="AA194" s="79"/>
      <c r="AB194" s="79"/>
      <c r="AC194" s="79"/>
      <c r="AD194" s="81"/>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83">
        <f t="shared" si="8"/>
        <v>0.53864999999999996</v>
      </c>
    </row>
    <row r="195" spans="1:52" ht="34.950000000000003" customHeight="1" x14ac:dyDescent="0.45">
      <c r="A195" s="93" t="s">
        <v>5818</v>
      </c>
      <c r="B195" s="79">
        <v>3</v>
      </c>
      <c r="C195" s="78" t="s">
        <v>3659</v>
      </c>
      <c r="D195" s="78"/>
      <c r="E195" s="78"/>
      <c r="F195" s="79"/>
      <c r="G195" s="78"/>
      <c r="H195" s="79"/>
      <c r="I195" s="87"/>
      <c r="J195" s="79"/>
      <c r="K195" s="79"/>
      <c r="L195" s="78" t="s">
        <v>9570</v>
      </c>
      <c r="M195" s="78"/>
      <c r="N195" s="78"/>
      <c r="O195" s="79">
        <v>3</v>
      </c>
      <c r="P195" s="79"/>
      <c r="Q195" s="79"/>
      <c r="R195" s="79"/>
      <c r="S195" s="79"/>
      <c r="T195" s="79"/>
      <c r="U195" s="79"/>
      <c r="V195" s="79"/>
      <c r="W195" s="79"/>
      <c r="X195" s="79"/>
      <c r="Y195" s="79"/>
      <c r="Z195" s="79"/>
      <c r="AA195" s="79"/>
      <c r="AB195" s="79"/>
      <c r="AC195" s="79"/>
      <c r="AD195" s="81"/>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83">
        <f t="shared" si="8"/>
        <v>0</v>
      </c>
    </row>
    <row r="196" spans="1:52" ht="34.950000000000003" customHeight="1" x14ac:dyDescent="0.45">
      <c r="A196" s="93" t="s">
        <v>5818</v>
      </c>
      <c r="B196" s="79">
        <v>3</v>
      </c>
      <c r="C196" s="78" t="s">
        <v>3659</v>
      </c>
      <c r="D196" s="78"/>
      <c r="E196" s="78"/>
      <c r="F196" s="79"/>
      <c r="G196" s="78"/>
      <c r="H196" s="79"/>
      <c r="I196" s="87"/>
      <c r="J196" s="79"/>
      <c r="K196" s="79"/>
      <c r="L196" s="78" t="s">
        <v>9573</v>
      </c>
      <c r="M196" s="78"/>
      <c r="N196" s="78"/>
      <c r="O196" s="79">
        <v>5</v>
      </c>
      <c r="P196" s="79"/>
      <c r="Q196" s="79"/>
      <c r="R196" s="79"/>
      <c r="S196" s="79"/>
      <c r="T196" s="79"/>
      <c r="U196" s="79"/>
      <c r="V196" s="79"/>
      <c r="W196" s="79"/>
      <c r="X196" s="79"/>
      <c r="Y196" s="79"/>
      <c r="Z196" s="79"/>
      <c r="AA196" s="79"/>
      <c r="AB196" s="79"/>
      <c r="AC196" s="79"/>
      <c r="AD196" s="81"/>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83">
        <v>0.5</v>
      </c>
    </row>
    <row r="197" spans="1:52" s="99" customFormat="1" ht="34.950000000000003" customHeight="1" x14ac:dyDescent="0.45">
      <c r="A197" s="93" t="s">
        <v>5818</v>
      </c>
      <c r="B197" s="77">
        <v>3</v>
      </c>
      <c r="C197" s="93" t="s">
        <v>3645</v>
      </c>
      <c r="D197" s="93"/>
      <c r="E197" s="93"/>
      <c r="F197" s="94"/>
      <c r="G197" s="93"/>
      <c r="H197" s="77"/>
      <c r="I197" s="95">
        <v>4471</v>
      </c>
      <c r="J197" s="77"/>
      <c r="K197" s="77"/>
      <c r="L197" s="93" t="s">
        <v>3646</v>
      </c>
      <c r="M197" s="96"/>
      <c r="N197" s="96"/>
      <c r="O197" s="79">
        <v>1</v>
      </c>
      <c r="P197" s="77">
        <v>1500</v>
      </c>
      <c r="Q197" s="77">
        <v>450</v>
      </c>
      <c r="R197" s="77">
        <v>1850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t="s">
        <v>3647</v>
      </c>
      <c r="AT197" s="77">
        <v>5787</v>
      </c>
      <c r="AU197" s="77">
        <v>10</v>
      </c>
      <c r="AV197" s="94" t="s">
        <v>3618</v>
      </c>
      <c r="AW197" s="77" t="s">
        <v>2876</v>
      </c>
      <c r="AX197" s="94" t="s">
        <v>3648</v>
      </c>
      <c r="AY197" s="77"/>
      <c r="AZ197" s="83">
        <f t="shared" ref="AZ197:AZ214" si="9">P197*Q197*R197/1000000000*O197</f>
        <v>1.24875</v>
      </c>
    </row>
    <row r="198" spans="1:52" s="99" customFormat="1" ht="34.950000000000003" customHeight="1" x14ac:dyDescent="0.45">
      <c r="A198" s="93" t="s">
        <v>5818</v>
      </c>
      <c r="B198" s="77">
        <v>3</v>
      </c>
      <c r="C198" s="93" t="s">
        <v>3645</v>
      </c>
      <c r="D198" s="78" t="s">
        <v>2480</v>
      </c>
      <c r="E198" s="78" t="s">
        <v>2481</v>
      </c>
      <c r="F198" s="79">
        <v>3</v>
      </c>
      <c r="G198" s="78" t="s">
        <v>2548</v>
      </c>
      <c r="H198" s="77"/>
      <c r="I198" s="157" t="s">
        <v>9581</v>
      </c>
      <c r="J198" s="79" t="s">
        <v>2498</v>
      </c>
      <c r="K198" s="77"/>
      <c r="L198" s="93" t="s">
        <v>3649</v>
      </c>
      <c r="M198" s="96" t="s">
        <v>7085</v>
      </c>
      <c r="N198" s="96" t="s">
        <v>2742</v>
      </c>
      <c r="O198" s="79">
        <v>1</v>
      </c>
      <c r="P198" s="77">
        <v>500</v>
      </c>
      <c r="Q198" s="77">
        <v>400</v>
      </c>
      <c r="R198" s="77">
        <v>400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t="s">
        <v>3647</v>
      </c>
      <c r="AT198" s="77">
        <v>5788</v>
      </c>
      <c r="AU198" s="77">
        <v>10</v>
      </c>
      <c r="AV198" s="94" t="s">
        <v>3618</v>
      </c>
      <c r="AW198" s="77" t="s">
        <v>2876</v>
      </c>
      <c r="AX198" s="94" t="s">
        <v>3648</v>
      </c>
      <c r="AY198" s="77"/>
      <c r="AZ198" s="83">
        <f t="shared" si="9"/>
        <v>0.08</v>
      </c>
    </row>
    <row r="199" spans="1:52" ht="34.950000000000003" customHeight="1" x14ac:dyDescent="0.45">
      <c r="A199" s="93" t="s">
        <v>5818</v>
      </c>
      <c r="B199" s="79">
        <v>3</v>
      </c>
      <c r="C199" s="78" t="s">
        <v>1718</v>
      </c>
      <c r="D199" s="78"/>
      <c r="E199" s="78"/>
      <c r="F199" s="79"/>
      <c r="G199" s="78"/>
      <c r="H199" s="79"/>
      <c r="I199" s="87" t="s">
        <v>1760</v>
      </c>
      <c r="J199" s="79"/>
      <c r="K199" s="79"/>
      <c r="L199" s="78" t="s">
        <v>386</v>
      </c>
      <c r="M199" s="78"/>
      <c r="N199" s="78"/>
      <c r="O199" s="79">
        <v>1</v>
      </c>
      <c r="P199" s="79">
        <v>500</v>
      </c>
      <c r="Q199" s="79">
        <v>500</v>
      </c>
      <c r="R199" s="79">
        <v>500</v>
      </c>
      <c r="S199" s="79"/>
      <c r="T199" s="79" t="s">
        <v>3043</v>
      </c>
      <c r="U199" s="79"/>
      <c r="V199" s="79"/>
      <c r="W199" s="79"/>
      <c r="X199" s="79"/>
      <c r="Y199" s="79"/>
      <c r="Z199" s="79"/>
      <c r="AA199" s="79"/>
      <c r="AB199" s="79"/>
      <c r="AC199" s="79"/>
      <c r="AD199" s="81"/>
      <c r="AE199" s="79" t="s">
        <v>3043</v>
      </c>
      <c r="AF199" s="79"/>
      <c r="AG199" s="79"/>
      <c r="AH199" s="79"/>
      <c r="AI199" s="79"/>
      <c r="AJ199" s="79"/>
      <c r="AK199" s="79"/>
      <c r="AL199" s="79"/>
      <c r="AM199" s="79"/>
      <c r="AN199" s="79"/>
      <c r="AO199" s="79"/>
      <c r="AP199" s="79"/>
      <c r="AQ199" s="79"/>
      <c r="AR199" s="79"/>
      <c r="AS199" s="79"/>
      <c r="AT199" s="79"/>
      <c r="AU199" s="79"/>
      <c r="AV199" s="79"/>
      <c r="AW199" s="79"/>
      <c r="AX199" s="79"/>
      <c r="AY199" s="79"/>
      <c r="AZ199" s="83">
        <f t="shared" si="9"/>
        <v>0.125</v>
      </c>
    </row>
    <row r="200" spans="1:52" s="154" customFormat="1" ht="34.950000000000003" customHeight="1" x14ac:dyDescent="0.45">
      <c r="A200" s="142" t="s">
        <v>5818</v>
      </c>
      <c r="B200" s="147">
        <v>3</v>
      </c>
      <c r="C200" s="151" t="s">
        <v>1718</v>
      </c>
      <c r="D200" s="151"/>
      <c r="E200" s="151"/>
      <c r="F200" s="147"/>
      <c r="G200" s="151"/>
      <c r="H200" s="147"/>
      <c r="I200" s="152" t="s">
        <v>1719</v>
      </c>
      <c r="J200" s="147"/>
      <c r="K200" s="147"/>
      <c r="L200" s="151" t="s">
        <v>6851</v>
      </c>
      <c r="M200" s="151"/>
      <c r="N200" s="151"/>
      <c r="O200" s="147">
        <v>1</v>
      </c>
      <c r="P200" s="147">
        <v>900</v>
      </c>
      <c r="Q200" s="147">
        <v>660</v>
      </c>
      <c r="R200" s="147">
        <v>1800</v>
      </c>
      <c r="S200" s="147"/>
      <c r="T200" s="147" t="s">
        <v>3043</v>
      </c>
      <c r="U200" s="147"/>
      <c r="V200" s="147"/>
      <c r="W200" s="147"/>
      <c r="X200" s="147"/>
      <c r="Y200" s="147"/>
      <c r="Z200" s="147"/>
      <c r="AA200" s="147"/>
      <c r="AB200" s="147"/>
      <c r="AC200" s="147"/>
      <c r="AD200" s="153"/>
      <c r="AE200" s="147" t="s">
        <v>3043</v>
      </c>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9">
        <f t="shared" si="9"/>
        <v>1.0691999999999999</v>
      </c>
    </row>
    <row r="201" spans="1:52" s="154" customFormat="1" ht="34.950000000000003" customHeight="1" x14ac:dyDescent="0.45">
      <c r="A201" s="142" t="s">
        <v>5818</v>
      </c>
      <c r="B201" s="147">
        <v>3</v>
      </c>
      <c r="C201" s="151" t="s">
        <v>1718</v>
      </c>
      <c r="D201" s="151" t="s">
        <v>2480</v>
      </c>
      <c r="E201" s="151" t="s">
        <v>2481</v>
      </c>
      <c r="F201" s="147">
        <v>3</v>
      </c>
      <c r="G201" s="151" t="s">
        <v>2548</v>
      </c>
      <c r="H201" s="147"/>
      <c r="I201" s="152" t="s">
        <v>1761</v>
      </c>
      <c r="J201" s="147" t="s">
        <v>2498</v>
      </c>
      <c r="K201" s="147"/>
      <c r="L201" s="151" t="s">
        <v>2667</v>
      </c>
      <c r="M201" s="151" t="s">
        <v>6869</v>
      </c>
      <c r="N201" s="151" t="s">
        <v>2741</v>
      </c>
      <c r="O201" s="147">
        <v>1</v>
      </c>
      <c r="P201" s="147">
        <v>550</v>
      </c>
      <c r="Q201" s="147">
        <v>350</v>
      </c>
      <c r="R201" s="147">
        <v>1000</v>
      </c>
      <c r="S201" s="147"/>
      <c r="T201" s="147" t="s">
        <v>3043</v>
      </c>
      <c r="U201" s="147"/>
      <c r="V201" s="147"/>
      <c r="W201" s="147"/>
      <c r="X201" s="147"/>
      <c r="Y201" s="147"/>
      <c r="Z201" s="147"/>
      <c r="AA201" s="147"/>
      <c r="AB201" s="147"/>
      <c r="AC201" s="147"/>
      <c r="AD201" s="153">
        <v>2009.1</v>
      </c>
      <c r="AE201" s="147" t="s">
        <v>3043</v>
      </c>
      <c r="AF201" s="147"/>
      <c r="AG201" s="147"/>
      <c r="AH201" s="147"/>
      <c r="AI201" s="147" t="s">
        <v>3043</v>
      </c>
      <c r="AJ201" s="147"/>
      <c r="AK201" s="147"/>
      <c r="AL201" s="147"/>
      <c r="AM201" s="147"/>
      <c r="AN201" s="147"/>
      <c r="AO201" s="147"/>
      <c r="AP201" s="147"/>
      <c r="AQ201" s="147"/>
      <c r="AR201" s="147"/>
      <c r="AS201" s="147"/>
      <c r="AT201" s="147"/>
      <c r="AU201" s="147"/>
      <c r="AV201" s="147"/>
      <c r="AW201" s="147"/>
      <c r="AX201" s="147"/>
      <c r="AY201" s="147"/>
      <c r="AZ201" s="149">
        <f t="shared" si="9"/>
        <v>0.1925</v>
      </c>
    </row>
    <row r="202" spans="1:52" ht="34.950000000000003" customHeight="1" x14ac:dyDescent="0.45">
      <c r="A202" s="93" t="s">
        <v>5818</v>
      </c>
      <c r="B202" s="79">
        <v>3</v>
      </c>
      <c r="C202" s="78" t="s">
        <v>1718</v>
      </c>
      <c r="D202" s="78" t="s">
        <v>2480</v>
      </c>
      <c r="E202" s="78" t="s">
        <v>2481</v>
      </c>
      <c r="F202" s="79">
        <v>3</v>
      </c>
      <c r="G202" s="78" t="s">
        <v>2548</v>
      </c>
      <c r="H202" s="79"/>
      <c r="I202" s="158" t="s">
        <v>9582</v>
      </c>
      <c r="J202" s="79" t="s">
        <v>2498</v>
      </c>
      <c r="K202" s="79"/>
      <c r="L202" s="78" t="s">
        <v>2668</v>
      </c>
      <c r="M202" s="78" t="s">
        <v>6832</v>
      </c>
      <c r="N202" s="78" t="s">
        <v>2742</v>
      </c>
      <c r="O202" s="79">
        <v>1</v>
      </c>
      <c r="P202" s="79">
        <v>500</v>
      </c>
      <c r="Q202" s="79">
        <v>400</v>
      </c>
      <c r="R202" s="79">
        <v>400</v>
      </c>
      <c r="S202" s="79"/>
      <c r="T202" s="79" t="s">
        <v>3043</v>
      </c>
      <c r="U202" s="79"/>
      <c r="V202" s="79"/>
      <c r="W202" s="79"/>
      <c r="X202" s="79"/>
      <c r="Y202" s="79"/>
      <c r="Z202" s="79"/>
      <c r="AA202" s="79"/>
      <c r="AB202" s="79"/>
      <c r="AC202" s="79"/>
      <c r="AD202" s="81">
        <v>2009.1</v>
      </c>
      <c r="AE202" s="79" t="s">
        <v>3043</v>
      </c>
      <c r="AF202" s="79"/>
      <c r="AG202" s="79"/>
      <c r="AH202" s="79"/>
      <c r="AI202" s="79" t="s">
        <v>3043</v>
      </c>
      <c r="AJ202" s="79"/>
      <c r="AK202" s="79"/>
      <c r="AL202" s="79"/>
      <c r="AM202" s="79"/>
      <c r="AN202" s="79"/>
      <c r="AO202" s="79"/>
      <c r="AP202" s="79"/>
      <c r="AQ202" s="79"/>
      <c r="AR202" s="79"/>
      <c r="AS202" s="79"/>
      <c r="AT202" s="79"/>
      <c r="AU202" s="79"/>
      <c r="AV202" s="79"/>
      <c r="AW202" s="79"/>
      <c r="AX202" s="79"/>
      <c r="AY202" s="79"/>
      <c r="AZ202" s="83">
        <f t="shared" si="9"/>
        <v>0.08</v>
      </c>
    </row>
    <row r="203" spans="1:52" ht="34.950000000000003" customHeight="1" x14ac:dyDescent="0.45">
      <c r="A203" s="93" t="s">
        <v>5818</v>
      </c>
      <c r="B203" s="79">
        <v>3</v>
      </c>
      <c r="C203" s="78" t="s">
        <v>1718</v>
      </c>
      <c r="D203" s="78"/>
      <c r="E203" s="78"/>
      <c r="F203" s="79"/>
      <c r="G203" s="78"/>
      <c r="H203" s="79"/>
      <c r="I203" s="87"/>
      <c r="J203" s="79"/>
      <c r="K203" s="79"/>
      <c r="L203" s="78" t="s">
        <v>9569</v>
      </c>
      <c r="M203" s="78" t="s">
        <v>9588</v>
      </c>
      <c r="N203" s="78"/>
      <c r="O203" s="79">
        <v>1</v>
      </c>
      <c r="P203" s="79">
        <v>570</v>
      </c>
      <c r="Q203" s="79">
        <v>400</v>
      </c>
      <c r="R203" s="79">
        <v>740</v>
      </c>
      <c r="S203" s="79"/>
      <c r="T203" s="79"/>
      <c r="U203" s="79"/>
      <c r="V203" s="79"/>
      <c r="W203" s="79"/>
      <c r="X203" s="79"/>
      <c r="Y203" s="79"/>
      <c r="Z203" s="79"/>
      <c r="AA203" s="79"/>
      <c r="AB203" s="79"/>
      <c r="AC203" s="79"/>
      <c r="AD203" s="81"/>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83">
        <f t="shared" si="9"/>
        <v>0.16872000000000001</v>
      </c>
    </row>
    <row r="204" spans="1:52" ht="34.950000000000003" customHeight="1" x14ac:dyDescent="0.45">
      <c r="A204" s="93" t="s">
        <v>5818</v>
      </c>
      <c r="B204" s="79">
        <v>3</v>
      </c>
      <c r="C204" s="78" t="s">
        <v>1718</v>
      </c>
      <c r="D204" s="78"/>
      <c r="E204" s="78"/>
      <c r="F204" s="79"/>
      <c r="G204" s="78"/>
      <c r="H204" s="79"/>
      <c r="I204" s="87"/>
      <c r="J204" s="79"/>
      <c r="K204" s="79"/>
      <c r="L204" s="78" t="s">
        <v>9583</v>
      </c>
      <c r="M204" s="78" t="s">
        <v>9589</v>
      </c>
      <c r="N204" s="78" t="s">
        <v>9590</v>
      </c>
      <c r="O204" s="79">
        <v>1</v>
      </c>
      <c r="P204" s="79">
        <v>910</v>
      </c>
      <c r="Q204" s="79">
        <v>650</v>
      </c>
      <c r="R204" s="79">
        <v>1800</v>
      </c>
      <c r="S204" s="79"/>
      <c r="T204" s="79"/>
      <c r="U204" s="79"/>
      <c r="V204" s="79"/>
      <c r="W204" s="79"/>
      <c r="X204" s="79"/>
      <c r="Y204" s="79"/>
      <c r="Z204" s="79"/>
      <c r="AA204" s="79"/>
      <c r="AB204" s="79"/>
      <c r="AC204" s="79"/>
      <c r="AD204" s="81"/>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83">
        <f t="shared" si="9"/>
        <v>1.0647</v>
      </c>
    </row>
    <row r="205" spans="1:52" ht="34.950000000000003" customHeight="1" x14ac:dyDescent="0.45">
      <c r="A205" s="93" t="s">
        <v>5818</v>
      </c>
      <c r="B205" s="79">
        <v>3</v>
      </c>
      <c r="C205" s="78" t="s">
        <v>1718</v>
      </c>
      <c r="D205" s="78"/>
      <c r="E205" s="78"/>
      <c r="F205" s="79"/>
      <c r="G205" s="78"/>
      <c r="H205" s="79"/>
      <c r="I205" s="87"/>
      <c r="J205" s="79"/>
      <c r="K205" s="79"/>
      <c r="L205" s="78" t="s">
        <v>9584</v>
      </c>
      <c r="M205" s="78" t="s">
        <v>9591</v>
      </c>
      <c r="N205" s="78"/>
      <c r="O205" s="79">
        <v>1</v>
      </c>
      <c r="P205" s="79">
        <v>450</v>
      </c>
      <c r="Q205" s="79">
        <v>400</v>
      </c>
      <c r="R205" s="79">
        <v>770</v>
      </c>
      <c r="S205" s="79"/>
      <c r="T205" s="79"/>
      <c r="U205" s="79"/>
      <c r="V205" s="79"/>
      <c r="W205" s="79"/>
      <c r="X205" s="79"/>
      <c r="Y205" s="79"/>
      <c r="Z205" s="79"/>
      <c r="AA205" s="79"/>
      <c r="AB205" s="79"/>
      <c r="AC205" s="79"/>
      <c r="AD205" s="81"/>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83">
        <f t="shared" si="9"/>
        <v>0.1386</v>
      </c>
    </row>
    <row r="206" spans="1:52" ht="34.950000000000003" customHeight="1" x14ac:dyDescent="0.45">
      <c r="A206" s="93" t="s">
        <v>5818</v>
      </c>
      <c r="B206" s="79">
        <v>3</v>
      </c>
      <c r="C206" s="78" t="s">
        <v>1718</v>
      </c>
      <c r="D206" s="78"/>
      <c r="E206" s="78"/>
      <c r="F206" s="79"/>
      <c r="G206" s="78"/>
      <c r="H206" s="79"/>
      <c r="I206" s="87"/>
      <c r="J206" s="79"/>
      <c r="K206" s="79"/>
      <c r="L206" s="78" t="s">
        <v>9569</v>
      </c>
      <c r="M206" s="78" t="s">
        <v>9592</v>
      </c>
      <c r="N206" s="78"/>
      <c r="O206" s="79">
        <v>1</v>
      </c>
      <c r="P206" s="79">
        <v>530</v>
      </c>
      <c r="Q206" s="79">
        <v>400</v>
      </c>
      <c r="R206" s="79">
        <v>700</v>
      </c>
      <c r="S206" s="79"/>
      <c r="T206" s="79"/>
      <c r="U206" s="79"/>
      <c r="V206" s="79"/>
      <c r="W206" s="79"/>
      <c r="X206" s="79"/>
      <c r="Y206" s="79"/>
      <c r="Z206" s="79"/>
      <c r="AA206" s="79"/>
      <c r="AB206" s="79"/>
      <c r="AC206" s="79"/>
      <c r="AD206" s="81"/>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83">
        <f t="shared" si="9"/>
        <v>0.1484</v>
      </c>
    </row>
    <row r="207" spans="1:52" ht="34.950000000000003" customHeight="1" x14ac:dyDescent="0.45">
      <c r="A207" s="93" t="s">
        <v>5818</v>
      </c>
      <c r="B207" s="79">
        <v>3</v>
      </c>
      <c r="C207" s="78" t="s">
        <v>1718</v>
      </c>
      <c r="D207" s="78"/>
      <c r="E207" s="78"/>
      <c r="F207" s="79"/>
      <c r="G207" s="78"/>
      <c r="H207" s="79"/>
      <c r="I207" s="87"/>
      <c r="J207" s="79"/>
      <c r="K207" s="79"/>
      <c r="L207" s="78" t="s">
        <v>9585</v>
      </c>
      <c r="M207" s="78"/>
      <c r="N207" s="78"/>
      <c r="O207" s="79">
        <v>1</v>
      </c>
      <c r="P207" s="79">
        <v>330</v>
      </c>
      <c r="Q207" s="79">
        <v>460</v>
      </c>
      <c r="R207" s="79">
        <v>280</v>
      </c>
      <c r="S207" s="79"/>
      <c r="T207" s="79"/>
      <c r="U207" s="79"/>
      <c r="V207" s="79"/>
      <c r="W207" s="79"/>
      <c r="X207" s="79"/>
      <c r="Y207" s="79"/>
      <c r="Z207" s="79"/>
      <c r="AA207" s="79"/>
      <c r="AB207" s="79"/>
      <c r="AC207" s="79"/>
      <c r="AD207" s="81"/>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83">
        <f t="shared" si="9"/>
        <v>4.2504E-2</v>
      </c>
    </row>
    <row r="208" spans="1:52" ht="34.950000000000003" customHeight="1" x14ac:dyDescent="0.45">
      <c r="A208" s="93" t="s">
        <v>5818</v>
      </c>
      <c r="B208" s="79">
        <v>3</v>
      </c>
      <c r="C208" s="78" t="s">
        <v>1718</v>
      </c>
      <c r="D208" s="78"/>
      <c r="E208" s="78"/>
      <c r="F208" s="79"/>
      <c r="G208" s="78"/>
      <c r="H208" s="79"/>
      <c r="I208" s="87"/>
      <c r="J208" s="79"/>
      <c r="K208" s="79"/>
      <c r="L208" s="78" t="s">
        <v>9569</v>
      </c>
      <c r="M208" s="78" t="s">
        <v>9591</v>
      </c>
      <c r="N208" s="78"/>
      <c r="O208" s="79">
        <v>1</v>
      </c>
      <c r="P208" s="79">
        <v>750</v>
      </c>
      <c r="Q208" s="79">
        <v>450</v>
      </c>
      <c r="R208" s="79">
        <v>870</v>
      </c>
      <c r="S208" s="79"/>
      <c r="T208" s="79"/>
      <c r="U208" s="79"/>
      <c r="V208" s="79"/>
      <c r="W208" s="79"/>
      <c r="X208" s="79"/>
      <c r="Y208" s="79"/>
      <c r="Z208" s="79"/>
      <c r="AA208" s="79"/>
      <c r="AB208" s="79"/>
      <c r="AC208" s="79"/>
      <c r="AD208" s="81"/>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83">
        <f t="shared" si="9"/>
        <v>0.29362500000000002</v>
      </c>
    </row>
    <row r="209" spans="1:52" ht="34.950000000000003" customHeight="1" x14ac:dyDescent="0.45">
      <c r="A209" s="93" t="s">
        <v>5818</v>
      </c>
      <c r="B209" s="79">
        <v>3</v>
      </c>
      <c r="C209" s="78" t="s">
        <v>1718</v>
      </c>
      <c r="D209" s="78"/>
      <c r="E209" s="78"/>
      <c r="F209" s="79"/>
      <c r="G209" s="78"/>
      <c r="H209" s="79"/>
      <c r="I209" s="87"/>
      <c r="J209" s="79"/>
      <c r="K209" s="79"/>
      <c r="L209" s="78" t="s">
        <v>9569</v>
      </c>
      <c r="M209" s="78" t="s">
        <v>9591</v>
      </c>
      <c r="N209" s="78"/>
      <c r="O209" s="79">
        <v>1</v>
      </c>
      <c r="P209" s="79">
        <v>670</v>
      </c>
      <c r="Q209" s="79">
        <v>440</v>
      </c>
      <c r="R209" s="79">
        <v>800</v>
      </c>
      <c r="S209" s="79"/>
      <c r="T209" s="79"/>
      <c r="U209" s="79"/>
      <c r="V209" s="79"/>
      <c r="W209" s="79"/>
      <c r="X209" s="79"/>
      <c r="Y209" s="79"/>
      <c r="Z209" s="79"/>
      <c r="AA209" s="79"/>
      <c r="AB209" s="79"/>
      <c r="AC209" s="79"/>
      <c r="AD209" s="81"/>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3">
        <f t="shared" si="9"/>
        <v>0.23583999999999999</v>
      </c>
    </row>
    <row r="210" spans="1:52" ht="34.950000000000003" customHeight="1" x14ac:dyDescent="0.45">
      <c r="A210" s="93" t="s">
        <v>5818</v>
      </c>
      <c r="B210" s="79">
        <v>3</v>
      </c>
      <c r="C210" s="78" t="s">
        <v>1718</v>
      </c>
      <c r="D210" s="78"/>
      <c r="E210" s="78"/>
      <c r="F210" s="79"/>
      <c r="G210" s="78"/>
      <c r="H210" s="79"/>
      <c r="I210" s="87"/>
      <c r="J210" s="79"/>
      <c r="K210" s="79"/>
      <c r="L210" s="78" t="s">
        <v>9569</v>
      </c>
      <c r="M210" s="78" t="s">
        <v>9591</v>
      </c>
      <c r="N210" s="78"/>
      <c r="O210" s="79">
        <v>2</v>
      </c>
      <c r="P210" s="79">
        <v>420</v>
      </c>
      <c r="Q210" s="79">
        <v>580</v>
      </c>
      <c r="R210" s="79">
        <v>750</v>
      </c>
      <c r="S210" s="79"/>
      <c r="T210" s="79"/>
      <c r="U210" s="79"/>
      <c r="V210" s="79"/>
      <c r="W210" s="79"/>
      <c r="X210" s="79"/>
      <c r="Y210" s="79"/>
      <c r="Z210" s="79"/>
      <c r="AA210" s="79"/>
      <c r="AB210" s="79"/>
      <c r="AC210" s="79"/>
      <c r="AD210" s="81"/>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83">
        <f t="shared" si="9"/>
        <v>0.3654</v>
      </c>
    </row>
    <row r="211" spans="1:52" ht="34.950000000000003" customHeight="1" x14ac:dyDescent="0.45">
      <c r="A211" s="93" t="s">
        <v>5818</v>
      </c>
      <c r="B211" s="79">
        <v>3</v>
      </c>
      <c r="C211" s="78" t="s">
        <v>1718</v>
      </c>
      <c r="D211" s="78"/>
      <c r="E211" s="78"/>
      <c r="F211" s="79"/>
      <c r="G211" s="78"/>
      <c r="H211" s="79"/>
      <c r="I211" s="87"/>
      <c r="J211" s="79"/>
      <c r="K211" s="79"/>
      <c r="L211" s="78" t="s">
        <v>9569</v>
      </c>
      <c r="M211" s="78" t="s">
        <v>9593</v>
      </c>
      <c r="N211" s="78"/>
      <c r="O211" s="79">
        <v>2</v>
      </c>
      <c r="P211" s="79">
        <v>850</v>
      </c>
      <c r="Q211" s="79">
        <v>440</v>
      </c>
      <c r="R211" s="79">
        <v>800</v>
      </c>
      <c r="S211" s="79"/>
      <c r="T211" s="79"/>
      <c r="U211" s="79"/>
      <c r="V211" s="79"/>
      <c r="W211" s="79"/>
      <c r="X211" s="79"/>
      <c r="Y211" s="79"/>
      <c r="Z211" s="79"/>
      <c r="AA211" s="79"/>
      <c r="AB211" s="79"/>
      <c r="AC211" s="79"/>
      <c r="AD211" s="81"/>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83">
        <f t="shared" si="9"/>
        <v>0.59840000000000004</v>
      </c>
    </row>
    <row r="212" spans="1:52" ht="34.950000000000003" customHeight="1" x14ac:dyDescent="0.45">
      <c r="A212" s="93" t="s">
        <v>5818</v>
      </c>
      <c r="B212" s="79">
        <v>3</v>
      </c>
      <c r="C212" s="78" t="s">
        <v>1718</v>
      </c>
      <c r="D212" s="78"/>
      <c r="E212" s="78"/>
      <c r="F212" s="79"/>
      <c r="G212" s="78"/>
      <c r="H212" s="79"/>
      <c r="I212" s="87"/>
      <c r="J212" s="79"/>
      <c r="K212" s="79"/>
      <c r="L212" s="78" t="s">
        <v>9569</v>
      </c>
      <c r="M212" s="78" t="s">
        <v>9591</v>
      </c>
      <c r="N212" s="78"/>
      <c r="O212" s="79">
        <v>1</v>
      </c>
      <c r="P212" s="79">
        <v>600</v>
      </c>
      <c r="Q212" s="79">
        <v>450</v>
      </c>
      <c r="R212" s="79">
        <v>750</v>
      </c>
      <c r="S212" s="79"/>
      <c r="T212" s="79"/>
      <c r="U212" s="79"/>
      <c r="V212" s="79"/>
      <c r="W212" s="79"/>
      <c r="X212" s="79"/>
      <c r="Y212" s="79"/>
      <c r="Z212" s="79"/>
      <c r="AA212" s="79"/>
      <c r="AB212" s="79"/>
      <c r="AC212" s="79"/>
      <c r="AD212" s="81"/>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83">
        <f t="shared" si="9"/>
        <v>0.20250000000000001</v>
      </c>
    </row>
    <row r="213" spans="1:52" ht="34.950000000000003" customHeight="1" x14ac:dyDescent="0.45">
      <c r="A213" s="93" t="s">
        <v>5818</v>
      </c>
      <c r="B213" s="79">
        <v>3</v>
      </c>
      <c r="C213" s="78" t="s">
        <v>1718</v>
      </c>
      <c r="D213" s="78"/>
      <c r="E213" s="78"/>
      <c r="F213" s="79"/>
      <c r="G213" s="78"/>
      <c r="H213" s="79"/>
      <c r="I213" s="87"/>
      <c r="J213" s="79"/>
      <c r="K213" s="79"/>
      <c r="L213" s="78" t="s">
        <v>9586</v>
      </c>
      <c r="M213" s="78" t="s">
        <v>3638</v>
      </c>
      <c r="N213" s="78"/>
      <c r="O213" s="79">
        <v>1</v>
      </c>
      <c r="P213" s="79">
        <v>400</v>
      </c>
      <c r="Q213" s="79">
        <v>400</v>
      </c>
      <c r="R213" s="79">
        <v>950</v>
      </c>
      <c r="S213" s="79"/>
      <c r="T213" s="79"/>
      <c r="U213" s="79"/>
      <c r="V213" s="79"/>
      <c r="W213" s="79"/>
      <c r="X213" s="79"/>
      <c r="Y213" s="79"/>
      <c r="Z213" s="79"/>
      <c r="AA213" s="79"/>
      <c r="AB213" s="79"/>
      <c r="AC213" s="79"/>
      <c r="AD213" s="81"/>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83">
        <f t="shared" si="9"/>
        <v>0.152</v>
      </c>
    </row>
    <row r="214" spans="1:52" ht="34.950000000000003" customHeight="1" x14ac:dyDescent="0.45">
      <c r="A214" s="93" t="s">
        <v>5818</v>
      </c>
      <c r="B214" s="79">
        <v>3</v>
      </c>
      <c r="C214" s="78" t="s">
        <v>1718</v>
      </c>
      <c r="D214" s="78"/>
      <c r="E214" s="78"/>
      <c r="F214" s="79"/>
      <c r="G214" s="78"/>
      <c r="H214" s="79"/>
      <c r="I214" s="87"/>
      <c r="J214" s="79"/>
      <c r="K214" s="79"/>
      <c r="L214" s="78" t="s">
        <v>9587</v>
      </c>
      <c r="M214" s="78"/>
      <c r="N214" s="78"/>
      <c r="O214" s="79">
        <v>1</v>
      </c>
      <c r="P214" s="79"/>
      <c r="Q214" s="79"/>
      <c r="R214" s="79"/>
      <c r="S214" s="79"/>
      <c r="T214" s="79"/>
      <c r="U214" s="79"/>
      <c r="V214" s="79"/>
      <c r="W214" s="79"/>
      <c r="X214" s="79"/>
      <c r="Y214" s="79"/>
      <c r="Z214" s="79"/>
      <c r="AA214" s="79"/>
      <c r="AB214" s="79"/>
      <c r="AC214" s="79"/>
      <c r="AD214" s="81"/>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83">
        <f t="shared" si="9"/>
        <v>0</v>
      </c>
    </row>
    <row r="215" spans="1:52" ht="34.950000000000003" customHeight="1" x14ac:dyDescent="0.45">
      <c r="A215" s="93" t="s">
        <v>5818</v>
      </c>
      <c r="B215" s="79">
        <v>3</v>
      </c>
      <c r="C215" s="78" t="s">
        <v>1718</v>
      </c>
      <c r="D215" s="78"/>
      <c r="E215" s="78"/>
      <c r="F215" s="79"/>
      <c r="G215" s="78"/>
      <c r="H215" s="79"/>
      <c r="I215" s="87"/>
      <c r="J215" s="79"/>
      <c r="K215" s="79"/>
      <c r="L215" s="78" t="s">
        <v>9573</v>
      </c>
      <c r="M215" s="78"/>
      <c r="N215" s="78"/>
      <c r="O215" s="79">
        <v>5</v>
      </c>
      <c r="P215" s="79"/>
      <c r="Q215" s="79"/>
      <c r="R215" s="79"/>
      <c r="S215" s="79"/>
      <c r="T215" s="79"/>
      <c r="U215" s="79"/>
      <c r="V215" s="79"/>
      <c r="W215" s="79"/>
      <c r="X215" s="79"/>
      <c r="Y215" s="79"/>
      <c r="Z215" s="79"/>
      <c r="AA215" s="79"/>
      <c r="AB215" s="79"/>
      <c r="AC215" s="79"/>
      <c r="AD215" s="81"/>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83">
        <v>0.5</v>
      </c>
    </row>
    <row r="216" spans="1:52" s="189" customFormat="1" ht="34.950000000000003" customHeight="1" x14ac:dyDescent="0.45">
      <c r="A216" s="179" t="s">
        <v>5818</v>
      </c>
      <c r="B216" s="181">
        <v>3</v>
      </c>
      <c r="C216" s="179" t="s">
        <v>7941</v>
      </c>
      <c r="D216" s="179"/>
      <c r="E216" s="179"/>
      <c r="F216" s="74"/>
      <c r="G216" s="179"/>
      <c r="H216" s="181"/>
      <c r="I216" s="186">
        <v>4449</v>
      </c>
      <c r="J216" s="181"/>
      <c r="K216" s="181"/>
      <c r="L216" s="179" t="s">
        <v>3279</v>
      </c>
      <c r="M216" s="187" t="s">
        <v>7945</v>
      </c>
      <c r="N216" s="187"/>
      <c r="O216" s="79">
        <v>1</v>
      </c>
      <c r="P216" s="181">
        <v>740</v>
      </c>
      <c r="Q216" s="181">
        <v>300</v>
      </c>
      <c r="R216" s="181">
        <v>900</v>
      </c>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74"/>
      <c r="AN216" s="74" t="s">
        <v>3638</v>
      </c>
      <c r="AO216" s="181"/>
      <c r="AP216" s="181"/>
      <c r="AQ216" s="181"/>
      <c r="AR216" s="181"/>
      <c r="AS216" s="188" t="s">
        <v>2455</v>
      </c>
      <c r="AT216" s="181">
        <v>5765</v>
      </c>
      <c r="AU216" s="181">
        <v>10</v>
      </c>
      <c r="AV216" s="74" t="s">
        <v>3618</v>
      </c>
      <c r="AW216" s="181" t="s">
        <v>2876</v>
      </c>
      <c r="AX216" s="74" t="s">
        <v>3074</v>
      </c>
      <c r="AY216" s="181"/>
      <c r="AZ216" s="83">
        <f t="shared" ref="AZ216:AZ239" si="10">P216*Q216*R216/1000000000*O216</f>
        <v>0.19980000000000001</v>
      </c>
    </row>
    <row r="217" spans="1:52" s="189" customFormat="1" ht="34.950000000000003" customHeight="1" x14ac:dyDescent="0.45">
      <c r="A217" s="179" t="s">
        <v>5818</v>
      </c>
      <c r="B217" s="181">
        <v>3</v>
      </c>
      <c r="C217" s="179" t="s">
        <v>7941</v>
      </c>
      <c r="D217" s="179"/>
      <c r="E217" s="179"/>
      <c r="F217" s="74"/>
      <c r="G217" s="179"/>
      <c r="H217" s="181"/>
      <c r="I217" s="186">
        <v>4450</v>
      </c>
      <c r="J217" s="181"/>
      <c r="K217" s="181"/>
      <c r="L217" s="179" t="s">
        <v>3639</v>
      </c>
      <c r="M217" s="187" t="s">
        <v>7945</v>
      </c>
      <c r="N217" s="187"/>
      <c r="O217" s="79">
        <v>1</v>
      </c>
      <c r="P217" s="181">
        <v>880</v>
      </c>
      <c r="Q217" s="181">
        <v>350</v>
      </c>
      <c r="R217" s="181">
        <v>950</v>
      </c>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74"/>
      <c r="AN217" s="74"/>
      <c r="AO217" s="181"/>
      <c r="AP217" s="181"/>
      <c r="AQ217" s="181"/>
      <c r="AR217" s="181"/>
      <c r="AS217" s="188" t="s">
        <v>2455</v>
      </c>
      <c r="AT217" s="181">
        <v>5766</v>
      </c>
      <c r="AU217" s="181">
        <v>10</v>
      </c>
      <c r="AV217" s="74" t="s">
        <v>3618</v>
      </c>
      <c r="AW217" s="181" t="s">
        <v>2874</v>
      </c>
      <c r="AX217" s="74" t="s">
        <v>3074</v>
      </c>
      <c r="AY217" s="181"/>
      <c r="AZ217" s="83">
        <f t="shared" si="10"/>
        <v>0.29260000000000003</v>
      </c>
    </row>
    <row r="218" spans="1:52" s="189" customFormat="1" ht="34.950000000000003" customHeight="1" x14ac:dyDescent="0.45">
      <c r="A218" s="179" t="s">
        <v>5818</v>
      </c>
      <c r="B218" s="181">
        <v>3</v>
      </c>
      <c r="C218" s="179" t="s">
        <v>7941</v>
      </c>
      <c r="D218" s="179"/>
      <c r="E218" s="179"/>
      <c r="F218" s="74"/>
      <c r="G218" s="179"/>
      <c r="H218" s="181"/>
      <c r="I218" s="186">
        <v>4451</v>
      </c>
      <c r="J218" s="181"/>
      <c r="K218" s="181"/>
      <c r="L218" s="179" t="s">
        <v>3529</v>
      </c>
      <c r="M218" s="187"/>
      <c r="N218" s="187"/>
      <c r="O218" s="79">
        <v>1</v>
      </c>
      <c r="P218" s="181">
        <v>880</v>
      </c>
      <c r="Q218" s="181">
        <v>400</v>
      </c>
      <c r="R218" s="181">
        <v>880</v>
      </c>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74"/>
      <c r="AN218" s="74"/>
      <c r="AO218" s="181"/>
      <c r="AP218" s="181"/>
      <c r="AQ218" s="181"/>
      <c r="AR218" s="181"/>
      <c r="AS218" s="188" t="s">
        <v>2455</v>
      </c>
      <c r="AT218" s="181">
        <v>5767</v>
      </c>
      <c r="AU218" s="181">
        <v>10</v>
      </c>
      <c r="AV218" s="74" t="s">
        <v>3618</v>
      </c>
      <c r="AW218" s="181" t="s">
        <v>2876</v>
      </c>
      <c r="AX218" s="74" t="s">
        <v>3074</v>
      </c>
      <c r="AY218" s="181"/>
      <c r="AZ218" s="83">
        <f t="shared" si="10"/>
        <v>0.30975999999999998</v>
      </c>
    </row>
    <row r="219" spans="1:52" s="99" customFormat="1" ht="34.950000000000003" customHeight="1" x14ac:dyDescent="0.45">
      <c r="A219" s="93" t="s">
        <v>5818</v>
      </c>
      <c r="B219" s="77">
        <v>3</v>
      </c>
      <c r="C219" s="93" t="s">
        <v>3640</v>
      </c>
      <c r="D219" s="93"/>
      <c r="E219" s="93"/>
      <c r="F219" s="94"/>
      <c r="G219" s="93"/>
      <c r="H219" s="77"/>
      <c r="I219" s="95">
        <v>4452</v>
      </c>
      <c r="J219" s="77"/>
      <c r="K219" s="77"/>
      <c r="L219" s="93" t="s">
        <v>3528</v>
      </c>
      <c r="M219" s="96"/>
      <c r="N219" s="96"/>
      <c r="O219" s="79">
        <v>1</v>
      </c>
      <c r="P219" s="77">
        <v>880</v>
      </c>
      <c r="Q219" s="77">
        <v>400</v>
      </c>
      <c r="R219" s="77">
        <v>880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5768</v>
      </c>
      <c r="AU219" s="77">
        <v>10</v>
      </c>
      <c r="AV219" s="94" t="s">
        <v>3618</v>
      </c>
      <c r="AW219" s="77" t="s">
        <v>2876</v>
      </c>
      <c r="AX219" s="94" t="s">
        <v>3074</v>
      </c>
      <c r="AY219" s="77"/>
      <c r="AZ219" s="83">
        <f t="shared" si="10"/>
        <v>0.30975999999999998</v>
      </c>
    </row>
    <row r="220" spans="1:52" s="99" customFormat="1" ht="34.950000000000003" customHeight="1" x14ac:dyDescent="0.45">
      <c r="A220" s="93" t="s">
        <v>5818</v>
      </c>
      <c r="B220" s="77">
        <v>3</v>
      </c>
      <c r="C220" s="93" t="s">
        <v>3640</v>
      </c>
      <c r="D220" s="93"/>
      <c r="E220" s="93"/>
      <c r="F220" s="94"/>
      <c r="G220" s="93"/>
      <c r="H220" s="77"/>
      <c r="I220" s="95">
        <v>4453</v>
      </c>
      <c r="J220" s="77"/>
      <c r="K220" s="77"/>
      <c r="L220" s="93" t="s">
        <v>3212</v>
      </c>
      <c r="M220" s="96" t="s">
        <v>7861</v>
      </c>
      <c r="N220" s="96"/>
      <c r="O220" s="79">
        <v>1</v>
      </c>
      <c r="P220" s="77">
        <v>1350</v>
      </c>
      <c r="Q220" s="77">
        <v>300</v>
      </c>
      <c r="R220" s="77">
        <v>410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5769</v>
      </c>
      <c r="AU220" s="77">
        <v>10</v>
      </c>
      <c r="AV220" s="94" t="s">
        <v>3618</v>
      </c>
      <c r="AW220" s="77" t="s">
        <v>2874</v>
      </c>
      <c r="AX220" s="94" t="s">
        <v>3232</v>
      </c>
      <c r="AY220" s="77"/>
      <c r="AZ220" s="83">
        <f t="shared" si="10"/>
        <v>0.16605</v>
      </c>
    </row>
    <row r="221" spans="1:52" s="99" customFormat="1" ht="34.950000000000003" customHeight="1" x14ac:dyDescent="0.45">
      <c r="A221" s="93" t="s">
        <v>5818</v>
      </c>
      <c r="B221" s="77">
        <v>3</v>
      </c>
      <c r="C221" s="93" t="s">
        <v>3640</v>
      </c>
      <c r="D221" s="93"/>
      <c r="E221" s="93"/>
      <c r="F221" s="94"/>
      <c r="G221" s="93"/>
      <c r="H221" s="77"/>
      <c r="I221" s="95">
        <v>4454</v>
      </c>
      <c r="J221" s="77"/>
      <c r="K221" s="77"/>
      <c r="L221" s="93" t="s">
        <v>2990</v>
      </c>
      <c r="M221" s="96" t="s">
        <v>3125</v>
      </c>
      <c r="N221" s="96" t="s">
        <v>3630</v>
      </c>
      <c r="O221" s="79">
        <v>1</v>
      </c>
      <c r="P221" s="77">
        <v>900</v>
      </c>
      <c r="Q221" s="77">
        <v>200</v>
      </c>
      <c r="R221" s="77">
        <v>600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5770</v>
      </c>
      <c r="AU221" s="77">
        <v>10</v>
      </c>
      <c r="AV221" s="94" t="s">
        <v>3618</v>
      </c>
      <c r="AW221" s="77" t="s">
        <v>2874</v>
      </c>
      <c r="AX221" s="94" t="s">
        <v>3232</v>
      </c>
      <c r="AY221" s="77"/>
      <c r="AZ221" s="83">
        <f t="shared" si="10"/>
        <v>0.108</v>
      </c>
    </row>
    <row r="222" spans="1:52" s="99" customFormat="1" ht="34.950000000000003" customHeight="1" x14ac:dyDescent="0.45">
      <c r="A222" s="93" t="s">
        <v>5818</v>
      </c>
      <c r="B222" s="77">
        <v>3</v>
      </c>
      <c r="C222" s="93" t="s">
        <v>3640</v>
      </c>
      <c r="D222" s="93"/>
      <c r="E222" s="93"/>
      <c r="F222" s="94"/>
      <c r="G222" s="93"/>
      <c r="H222" s="77"/>
      <c r="I222" s="95">
        <v>4455</v>
      </c>
      <c r="J222" s="77"/>
      <c r="K222" s="77"/>
      <c r="L222" s="93" t="s">
        <v>3633</v>
      </c>
      <c r="M222" s="96"/>
      <c r="N222" s="96"/>
      <c r="O222" s="79">
        <v>1</v>
      </c>
      <c r="P222" s="77">
        <v>730</v>
      </c>
      <c r="Q222" s="77">
        <v>400</v>
      </c>
      <c r="R222" s="77">
        <v>430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5771</v>
      </c>
      <c r="AU222" s="77">
        <v>10</v>
      </c>
      <c r="AV222" s="94" t="s">
        <v>3618</v>
      </c>
      <c r="AW222" s="77" t="s">
        <v>2874</v>
      </c>
      <c r="AX222" s="94" t="s">
        <v>3232</v>
      </c>
      <c r="AY222" s="77"/>
      <c r="AZ222" s="83">
        <f t="shared" si="10"/>
        <v>0.12556</v>
      </c>
    </row>
    <row r="223" spans="1:52" s="99" customFormat="1" ht="34.950000000000003" customHeight="1" x14ac:dyDescent="0.45">
      <c r="A223" s="93" t="s">
        <v>5818</v>
      </c>
      <c r="B223" s="77">
        <v>3</v>
      </c>
      <c r="C223" s="93" t="s">
        <v>3640</v>
      </c>
      <c r="D223" s="93"/>
      <c r="E223" s="93"/>
      <c r="F223" s="94"/>
      <c r="G223" s="93"/>
      <c r="H223" s="77"/>
      <c r="I223" s="95">
        <v>4456</v>
      </c>
      <c r="J223" s="77"/>
      <c r="K223" s="77"/>
      <c r="L223" s="93" t="s">
        <v>3212</v>
      </c>
      <c r="M223" s="96" t="s">
        <v>7861</v>
      </c>
      <c r="N223" s="96"/>
      <c r="O223" s="79">
        <v>1</v>
      </c>
      <c r="P223" s="77">
        <v>1350</v>
      </c>
      <c r="Q223" s="77">
        <v>300</v>
      </c>
      <c r="R223" s="77">
        <v>410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5772</v>
      </c>
      <c r="AU223" s="77">
        <v>10</v>
      </c>
      <c r="AV223" s="94" t="s">
        <v>3618</v>
      </c>
      <c r="AW223" s="77" t="s">
        <v>2874</v>
      </c>
      <c r="AX223" s="94" t="s">
        <v>3074</v>
      </c>
      <c r="AY223" s="77"/>
      <c r="AZ223" s="83">
        <f t="shared" si="10"/>
        <v>0.16605</v>
      </c>
    </row>
    <row r="224" spans="1:52" s="99" customFormat="1" ht="34.950000000000003" customHeight="1" x14ac:dyDescent="0.45">
      <c r="A224" s="93" t="s">
        <v>5818</v>
      </c>
      <c r="B224" s="77">
        <v>3</v>
      </c>
      <c r="C224" s="93" t="s">
        <v>3640</v>
      </c>
      <c r="D224" s="93"/>
      <c r="E224" s="93"/>
      <c r="F224" s="94"/>
      <c r="G224" s="93"/>
      <c r="H224" s="77"/>
      <c r="I224" s="95">
        <v>4457</v>
      </c>
      <c r="J224" s="77"/>
      <c r="K224" s="77"/>
      <c r="L224" s="93" t="s">
        <v>3641</v>
      </c>
      <c r="M224" s="96"/>
      <c r="N224" s="96"/>
      <c r="O224" s="79">
        <v>1</v>
      </c>
      <c r="P224" s="77">
        <v>940</v>
      </c>
      <c r="Q224" s="77">
        <v>310</v>
      </c>
      <c r="R224" s="77">
        <v>900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t="s">
        <v>3642</v>
      </c>
      <c r="AO224" s="77"/>
      <c r="AP224" s="77"/>
      <c r="AQ224" s="77"/>
      <c r="AR224" s="77"/>
      <c r="AS224" s="97"/>
      <c r="AT224" s="77">
        <v>5773</v>
      </c>
      <c r="AU224" s="77">
        <v>10</v>
      </c>
      <c r="AV224" s="94" t="s">
        <v>3618</v>
      </c>
      <c r="AW224" s="77" t="s">
        <v>2874</v>
      </c>
      <c r="AX224" s="94" t="s">
        <v>3232</v>
      </c>
      <c r="AY224" s="77"/>
      <c r="AZ224" s="83">
        <f t="shared" si="10"/>
        <v>0.26225999999999999</v>
      </c>
    </row>
    <row r="225" spans="1:52" s="99" customFormat="1" ht="34.950000000000003" customHeight="1" x14ac:dyDescent="0.45">
      <c r="A225" s="93" t="s">
        <v>5818</v>
      </c>
      <c r="B225" s="77">
        <v>3</v>
      </c>
      <c r="C225" s="93" t="s">
        <v>3640</v>
      </c>
      <c r="D225" s="93"/>
      <c r="E225" s="93"/>
      <c r="F225" s="94"/>
      <c r="G225" s="93"/>
      <c r="H225" s="77"/>
      <c r="I225" s="95">
        <v>4458</v>
      </c>
      <c r="J225" s="77"/>
      <c r="K225" s="77"/>
      <c r="L225" s="93" t="s">
        <v>3641</v>
      </c>
      <c r="M225" s="96"/>
      <c r="N225" s="96"/>
      <c r="O225" s="79">
        <v>1</v>
      </c>
      <c r="P225" s="77">
        <v>940</v>
      </c>
      <c r="Q225" s="77">
        <v>310</v>
      </c>
      <c r="R225" s="77">
        <v>900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t="s">
        <v>3642</v>
      </c>
      <c r="AO225" s="77"/>
      <c r="AP225" s="77"/>
      <c r="AQ225" s="77"/>
      <c r="AR225" s="77"/>
      <c r="AS225" s="97"/>
      <c r="AT225" s="77">
        <v>5774</v>
      </c>
      <c r="AU225" s="77">
        <v>10</v>
      </c>
      <c r="AV225" s="94" t="s">
        <v>3618</v>
      </c>
      <c r="AW225" s="77" t="s">
        <v>2874</v>
      </c>
      <c r="AX225" s="94" t="s">
        <v>3232</v>
      </c>
      <c r="AY225" s="77"/>
      <c r="AZ225" s="83">
        <f t="shared" si="10"/>
        <v>0.26225999999999999</v>
      </c>
    </row>
    <row r="226" spans="1:52" s="99" customFormat="1" ht="34.950000000000003" customHeight="1" x14ac:dyDescent="0.45">
      <c r="A226" s="93" t="s">
        <v>5818</v>
      </c>
      <c r="B226" s="77">
        <v>3</v>
      </c>
      <c r="C226" s="93" t="s">
        <v>3640</v>
      </c>
      <c r="D226" s="93"/>
      <c r="E226" s="93"/>
      <c r="F226" s="94"/>
      <c r="G226" s="93"/>
      <c r="H226" s="77"/>
      <c r="I226" s="95">
        <v>4459</v>
      </c>
      <c r="J226" s="77"/>
      <c r="K226" s="77"/>
      <c r="L226" s="93" t="s">
        <v>3641</v>
      </c>
      <c r="M226" s="96"/>
      <c r="N226" s="96"/>
      <c r="O226" s="79">
        <v>1</v>
      </c>
      <c r="P226" s="77">
        <v>1800</v>
      </c>
      <c r="Q226" s="77">
        <v>330</v>
      </c>
      <c r="R226" s="77">
        <v>1000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t="s">
        <v>3642</v>
      </c>
      <c r="AO226" s="77"/>
      <c r="AP226" s="77"/>
      <c r="AQ226" s="77"/>
      <c r="AR226" s="77"/>
      <c r="AS226" s="97"/>
      <c r="AT226" s="77">
        <v>5775</v>
      </c>
      <c r="AU226" s="77">
        <v>10</v>
      </c>
      <c r="AV226" s="94" t="s">
        <v>3618</v>
      </c>
      <c r="AW226" s="77" t="s">
        <v>2874</v>
      </c>
      <c r="AX226" s="94" t="s">
        <v>3074</v>
      </c>
      <c r="AY226" s="77"/>
      <c r="AZ226" s="83">
        <f t="shared" si="10"/>
        <v>0.59399999999999997</v>
      </c>
    </row>
    <row r="227" spans="1:52" s="99" customFormat="1" ht="34.950000000000003" customHeight="1" x14ac:dyDescent="0.45">
      <c r="A227" s="93" t="s">
        <v>5818</v>
      </c>
      <c r="B227" s="77">
        <v>3</v>
      </c>
      <c r="C227" s="93" t="s">
        <v>3640</v>
      </c>
      <c r="D227" s="93"/>
      <c r="E227" s="93"/>
      <c r="F227" s="94"/>
      <c r="G227" s="93"/>
      <c r="H227" s="77"/>
      <c r="I227" s="95">
        <v>4460</v>
      </c>
      <c r="J227" s="77"/>
      <c r="K227" s="77"/>
      <c r="L227" s="93" t="s">
        <v>3639</v>
      </c>
      <c r="M227" s="96" t="s">
        <v>7946</v>
      </c>
      <c r="N227" s="96"/>
      <c r="O227" s="79">
        <v>1</v>
      </c>
      <c r="P227" s="77">
        <v>300</v>
      </c>
      <c r="Q227" s="77">
        <v>350</v>
      </c>
      <c r="R227" s="77">
        <v>1050</v>
      </c>
      <c r="S227" s="77"/>
      <c r="T227" s="77"/>
      <c r="U227" s="77"/>
      <c r="V227" s="77"/>
      <c r="W227" s="77"/>
      <c r="X227" s="77"/>
      <c r="Y227" s="77"/>
      <c r="Z227" s="77"/>
      <c r="AA227" s="77"/>
      <c r="AB227" s="77"/>
      <c r="AC227" s="77"/>
      <c r="AD227" s="77"/>
      <c r="AE227" s="77"/>
      <c r="AF227" s="77"/>
      <c r="AG227" s="77"/>
      <c r="AH227" s="77"/>
      <c r="AI227" s="77"/>
      <c r="AJ227" s="77"/>
      <c r="AK227" s="77"/>
      <c r="AL227" s="77"/>
      <c r="AM227" s="94" t="s">
        <v>3643</v>
      </c>
      <c r="AN227" s="94"/>
      <c r="AO227" s="77"/>
      <c r="AP227" s="77"/>
      <c r="AQ227" s="77"/>
      <c r="AR227" s="77"/>
      <c r="AS227" s="97"/>
      <c r="AT227" s="77">
        <v>5776</v>
      </c>
      <c r="AU227" s="77">
        <v>10</v>
      </c>
      <c r="AV227" s="94" t="s">
        <v>3618</v>
      </c>
      <c r="AW227" s="77" t="s">
        <v>2874</v>
      </c>
      <c r="AX227" s="94" t="s">
        <v>2444</v>
      </c>
      <c r="AY227" s="77"/>
      <c r="AZ227" s="83">
        <f t="shared" si="10"/>
        <v>0.11025</v>
      </c>
    </row>
    <row r="228" spans="1:52" s="99" customFormat="1" ht="34.950000000000003" customHeight="1" x14ac:dyDescent="0.45">
      <c r="A228" s="93" t="s">
        <v>5818</v>
      </c>
      <c r="B228" s="77">
        <v>3</v>
      </c>
      <c r="C228" s="93" t="s">
        <v>3640</v>
      </c>
      <c r="D228" s="93"/>
      <c r="E228" s="93"/>
      <c r="F228" s="94"/>
      <c r="G228" s="93"/>
      <c r="H228" s="77"/>
      <c r="I228" s="95">
        <v>4461</v>
      </c>
      <c r="J228" s="77"/>
      <c r="K228" s="77"/>
      <c r="L228" s="93" t="s">
        <v>3639</v>
      </c>
      <c r="M228" s="96" t="s">
        <v>7946</v>
      </c>
      <c r="N228" s="96"/>
      <c r="O228" s="79">
        <v>1</v>
      </c>
      <c r="P228" s="77">
        <v>300</v>
      </c>
      <c r="Q228" s="77">
        <v>350</v>
      </c>
      <c r="R228" s="77">
        <v>1050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5777</v>
      </c>
      <c r="AU228" s="77">
        <v>10</v>
      </c>
      <c r="AV228" s="94" t="s">
        <v>3618</v>
      </c>
      <c r="AW228" s="77" t="s">
        <v>2874</v>
      </c>
      <c r="AX228" s="94" t="s">
        <v>3074</v>
      </c>
      <c r="AY228" s="77"/>
      <c r="AZ228" s="83">
        <f t="shared" si="10"/>
        <v>0.11025</v>
      </c>
    </row>
    <row r="229" spans="1:52" s="99" customFormat="1" ht="34.950000000000003" customHeight="1" x14ac:dyDescent="0.45">
      <c r="A229" s="93" t="s">
        <v>5818</v>
      </c>
      <c r="B229" s="77">
        <v>3</v>
      </c>
      <c r="C229" s="93" t="s">
        <v>3640</v>
      </c>
      <c r="D229" s="93"/>
      <c r="E229" s="93"/>
      <c r="F229" s="94"/>
      <c r="G229" s="93"/>
      <c r="H229" s="77"/>
      <c r="I229" s="95">
        <v>4462</v>
      </c>
      <c r="J229" s="77"/>
      <c r="K229" s="77"/>
      <c r="L229" s="93" t="s">
        <v>3212</v>
      </c>
      <c r="M229" s="96"/>
      <c r="N229" s="96"/>
      <c r="O229" s="79">
        <v>1</v>
      </c>
      <c r="P229" s="77">
        <v>650</v>
      </c>
      <c r="Q229" s="77">
        <v>350</v>
      </c>
      <c r="R229" s="77">
        <v>1100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5778</v>
      </c>
      <c r="AU229" s="77">
        <v>10</v>
      </c>
      <c r="AV229" s="94" t="s">
        <v>3618</v>
      </c>
      <c r="AW229" s="77" t="s">
        <v>2874</v>
      </c>
      <c r="AX229" s="94" t="s">
        <v>3074</v>
      </c>
      <c r="AY229" s="77"/>
      <c r="AZ229" s="83">
        <f t="shared" si="10"/>
        <v>0.25024999999999997</v>
      </c>
    </row>
    <row r="230" spans="1:52" s="99" customFormat="1" ht="34.950000000000003" customHeight="1" x14ac:dyDescent="0.45">
      <c r="A230" s="93" t="s">
        <v>5818</v>
      </c>
      <c r="B230" s="77">
        <v>3</v>
      </c>
      <c r="C230" s="93" t="s">
        <v>3640</v>
      </c>
      <c r="D230" s="93"/>
      <c r="E230" s="93"/>
      <c r="F230" s="94"/>
      <c r="G230" s="93"/>
      <c r="H230" s="77"/>
      <c r="I230" s="95">
        <v>4463</v>
      </c>
      <c r="J230" s="77"/>
      <c r="K230" s="77"/>
      <c r="L230" s="93" t="s">
        <v>3639</v>
      </c>
      <c r="M230" s="96" t="s">
        <v>7946</v>
      </c>
      <c r="N230" s="96"/>
      <c r="O230" s="79">
        <v>1</v>
      </c>
      <c r="P230" s="77">
        <v>400</v>
      </c>
      <c r="Q230" s="77">
        <v>600</v>
      </c>
      <c r="R230" s="77">
        <v>1100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5779</v>
      </c>
      <c r="AU230" s="77">
        <v>10</v>
      </c>
      <c r="AV230" s="94" t="s">
        <v>3618</v>
      </c>
      <c r="AW230" s="77" t="s">
        <v>2874</v>
      </c>
      <c r="AX230" s="94" t="s">
        <v>3074</v>
      </c>
      <c r="AY230" s="77"/>
      <c r="AZ230" s="83">
        <f t="shared" si="10"/>
        <v>0.26400000000000001</v>
      </c>
    </row>
    <row r="231" spans="1:52" s="99" customFormat="1" ht="34.950000000000003" customHeight="1" x14ac:dyDescent="0.45">
      <c r="A231" s="93" t="s">
        <v>5818</v>
      </c>
      <c r="B231" s="77">
        <v>3</v>
      </c>
      <c r="C231" s="93" t="s">
        <v>3640</v>
      </c>
      <c r="D231" s="93"/>
      <c r="E231" s="93"/>
      <c r="F231" s="94"/>
      <c r="G231" s="93"/>
      <c r="H231" s="77"/>
      <c r="I231" s="95">
        <v>4464</v>
      </c>
      <c r="J231" s="77"/>
      <c r="K231" s="77"/>
      <c r="L231" s="93" t="s">
        <v>3639</v>
      </c>
      <c r="M231" s="96" t="s">
        <v>7946</v>
      </c>
      <c r="N231" s="96"/>
      <c r="O231" s="79">
        <v>1</v>
      </c>
      <c r="P231" s="77">
        <v>400</v>
      </c>
      <c r="Q231" s="77">
        <v>600</v>
      </c>
      <c r="R231" s="77">
        <v>900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5780</v>
      </c>
      <c r="AU231" s="77">
        <v>10</v>
      </c>
      <c r="AV231" s="94" t="s">
        <v>3618</v>
      </c>
      <c r="AW231" s="77" t="s">
        <v>2874</v>
      </c>
      <c r="AX231" s="94" t="s">
        <v>3074</v>
      </c>
      <c r="AY231" s="77"/>
      <c r="AZ231" s="83">
        <f t="shared" si="10"/>
        <v>0.216</v>
      </c>
    </row>
    <row r="232" spans="1:52" s="99" customFormat="1" ht="34.950000000000003" customHeight="1" x14ac:dyDescent="0.45">
      <c r="A232" s="93" t="s">
        <v>5818</v>
      </c>
      <c r="B232" s="77">
        <v>3</v>
      </c>
      <c r="C232" s="93" t="s">
        <v>3640</v>
      </c>
      <c r="D232" s="93"/>
      <c r="E232" s="93"/>
      <c r="F232" s="94"/>
      <c r="G232" s="93"/>
      <c r="H232" s="77"/>
      <c r="I232" s="95">
        <v>4465</v>
      </c>
      <c r="J232" s="77"/>
      <c r="K232" s="77"/>
      <c r="L232" s="93" t="s">
        <v>2916</v>
      </c>
      <c r="M232" s="96" t="s">
        <v>7947</v>
      </c>
      <c r="N232" s="96"/>
      <c r="O232" s="79">
        <v>1</v>
      </c>
      <c r="P232" s="77">
        <v>1300</v>
      </c>
      <c r="Q232" s="77">
        <v>600</v>
      </c>
      <c r="R232" s="77">
        <v>1800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5781</v>
      </c>
      <c r="AU232" s="77">
        <v>10</v>
      </c>
      <c r="AV232" s="94" t="s">
        <v>3618</v>
      </c>
      <c r="AW232" s="77" t="s">
        <v>2874</v>
      </c>
      <c r="AX232" s="94" t="s">
        <v>3232</v>
      </c>
      <c r="AY232" s="77"/>
      <c r="AZ232" s="83">
        <f t="shared" si="10"/>
        <v>1.4039999999999999</v>
      </c>
    </row>
    <row r="233" spans="1:52" s="99" customFormat="1" ht="34.950000000000003" customHeight="1" x14ac:dyDescent="0.45">
      <c r="A233" s="93" t="s">
        <v>5818</v>
      </c>
      <c r="B233" s="77">
        <v>3</v>
      </c>
      <c r="C233" s="93" t="s">
        <v>3640</v>
      </c>
      <c r="D233" s="93"/>
      <c r="E233" s="93"/>
      <c r="F233" s="94"/>
      <c r="G233" s="93"/>
      <c r="H233" s="77"/>
      <c r="I233" s="95">
        <v>4466</v>
      </c>
      <c r="J233" s="77"/>
      <c r="K233" s="77"/>
      <c r="L233" s="93" t="s">
        <v>2980</v>
      </c>
      <c r="M233" s="96"/>
      <c r="N233" s="96"/>
      <c r="O233" s="79">
        <v>1</v>
      </c>
      <c r="P233" s="77">
        <v>1250</v>
      </c>
      <c r="Q233" s="77">
        <v>450</v>
      </c>
      <c r="R233" s="77">
        <v>400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5782</v>
      </c>
      <c r="AU233" s="77">
        <v>10</v>
      </c>
      <c r="AV233" s="94" t="s">
        <v>3618</v>
      </c>
      <c r="AW233" s="77" t="s">
        <v>2876</v>
      </c>
      <c r="AX233" s="94" t="s">
        <v>3074</v>
      </c>
      <c r="AY233" s="77"/>
      <c r="AZ233" s="83">
        <f t="shared" si="10"/>
        <v>0.22500000000000001</v>
      </c>
    </row>
    <row r="234" spans="1:52" s="99" customFormat="1" ht="34.950000000000003" customHeight="1" x14ac:dyDescent="0.45">
      <c r="A234" s="93" t="s">
        <v>5818</v>
      </c>
      <c r="B234" s="77">
        <v>3</v>
      </c>
      <c r="C234" s="93" t="s">
        <v>3640</v>
      </c>
      <c r="D234" s="93"/>
      <c r="E234" s="93"/>
      <c r="F234" s="94"/>
      <c r="G234" s="93"/>
      <c r="H234" s="77"/>
      <c r="I234" s="95">
        <v>4467</v>
      </c>
      <c r="J234" s="77"/>
      <c r="K234" s="77"/>
      <c r="L234" s="93" t="s">
        <v>3277</v>
      </c>
      <c r="M234" s="96"/>
      <c r="N234" s="96"/>
      <c r="O234" s="79">
        <v>1</v>
      </c>
      <c r="P234" s="77">
        <v>450</v>
      </c>
      <c r="Q234" s="77">
        <v>450</v>
      </c>
      <c r="R234" s="77">
        <v>700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t="s">
        <v>3644</v>
      </c>
      <c r="AO234" s="77"/>
      <c r="AP234" s="77"/>
      <c r="AQ234" s="77"/>
      <c r="AR234" s="77"/>
      <c r="AS234" s="97"/>
      <c r="AT234" s="77">
        <v>5783</v>
      </c>
      <c r="AU234" s="77">
        <v>10</v>
      </c>
      <c r="AV234" s="94" t="s">
        <v>3618</v>
      </c>
      <c r="AW234" s="77" t="s">
        <v>2874</v>
      </c>
      <c r="AX234" s="94" t="s">
        <v>3074</v>
      </c>
      <c r="AY234" s="77"/>
      <c r="AZ234" s="83">
        <f t="shared" si="10"/>
        <v>0.14174999999999999</v>
      </c>
    </row>
    <row r="235" spans="1:52" s="99" customFormat="1" ht="34.950000000000003" customHeight="1" x14ac:dyDescent="0.45">
      <c r="A235" s="93" t="s">
        <v>5818</v>
      </c>
      <c r="B235" s="77">
        <v>3</v>
      </c>
      <c r="C235" s="93" t="s">
        <v>3640</v>
      </c>
      <c r="D235" s="93"/>
      <c r="E235" s="93"/>
      <c r="F235" s="94"/>
      <c r="G235" s="93"/>
      <c r="H235" s="77"/>
      <c r="I235" s="95">
        <v>4468</v>
      </c>
      <c r="J235" s="77"/>
      <c r="K235" s="77"/>
      <c r="L235" s="93" t="s">
        <v>3277</v>
      </c>
      <c r="M235" s="96"/>
      <c r="N235" s="96"/>
      <c r="O235" s="79">
        <v>1</v>
      </c>
      <c r="P235" s="77">
        <v>450</v>
      </c>
      <c r="Q235" s="77">
        <v>450</v>
      </c>
      <c r="R235" s="77">
        <v>700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t="s">
        <v>3644</v>
      </c>
      <c r="AO235" s="77"/>
      <c r="AP235" s="77"/>
      <c r="AQ235" s="77"/>
      <c r="AR235" s="77"/>
      <c r="AS235" s="97"/>
      <c r="AT235" s="77">
        <v>5784</v>
      </c>
      <c r="AU235" s="77">
        <v>10</v>
      </c>
      <c r="AV235" s="94" t="s">
        <v>3618</v>
      </c>
      <c r="AW235" s="77" t="s">
        <v>2874</v>
      </c>
      <c r="AX235" s="94" t="s">
        <v>3074</v>
      </c>
      <c r="AY235" s="77"/>
      <c r="AZ235" s="83">
        <f t="shared" si="10"/>
        <v>0.14174999999999999</v>
      </c>
    </row>
    <row r="236" spans="1:52" s="99" customFormat="1" ht="34.950000000000003" customHeight="1" x14ac:dyDescent="0.45">
      <c r="A236" s="93" t="s">
        <v>5818</v>
      </c>
      <c r="B236" s="77">
        <v>3</v>
      </c>
      <c r="C236" s="93" t="s">
        <v>3640</v>
      </c>
      <c r="D236" s="93"/>
      <c r="E236" s="93"/>
      <c r="F236" s="94"/>
      <c r="G236" s="93"/>
      <c r="H236" s="77"/>
      <c r="I236" s="95">
        <v>4469</v>
      </c>
      <c r="J236" s="77"/>
      <c r="K236" s="77"/>
      <c r="L236" s="93" t="s">
        <v>3277</v>
      </c>
      <c r="M236" s="96"/>
      <c r="N236" s="96"/>
      <c r="O236" s="79">
        <v>1</v>
      </c>
      <c r="P236" s="77">
        <v>450</v>
      </c>
      <c r="Q236" s="77">
        <v>450</v>
      </c>
      <c r="R236" s="77">
        <v>700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t="s">
        <v>3644</v>
      </c>
      <c r="AO236" s="77"/>
      <c r="AP236" s="77"/>
      <c r="AQ236" s="77"/>
      <c r="AR236" s="77"/>
      <c r="AS236" s="97"/>
      <c r="AT236" s="77">
        <v>5785</v>
      </c>
      <c r="AU236" s="77">
        <v>10</v>
      </c>
      <c r="AV236" s="94" t="s">
        <v>3618</v>
      </c>
      <c r="AW236" s="77" t="s">
        <v>2874</v>
      </c>
      <c r="AX236" s="94" t="s">
        <v>3074</v>
      </c>
      <c r="AY236" s="77"/>
      <c r="AZ236" s="83">
        <f t="shared" si="10"/>
        <v>0.14174999999999999</v>
      </c>
    </row>
    <row r="237" spans="1:52" s="99" customFormat="1" ht="34.950000000000003" customHeight="1" x14ac:dyDescent="0.45">
      <c r="A237" s="93" t="s">
        <v>5818</v>
      </c>
      <c r="B237" s="77">
        <v>3</v>
      </c>
      <c r="C237" s="93" t="s">
        <v>3640</v>
      </c>
      <c r="D237" s="93"/>
      <c r="E237" s="93"/>
      <c r="F237" s="94"/>
      <c r="G237" s="93"/>
      <c r="H237" s="77"/>
      <c r="I237" s="95">
        <v>4470</v>
      </c>
      <c r="J237" s="77"/>
      <c r="K237" s="77"/>
      <c r="L237" s="93" t="s">
        <v>3277</v>
      </c>
      <c r="M237" s="96"/>
      <c r="N237" s="96"/>
      <c r="O237" s="79">
        <v>1</v>
      </c>
      <c r="P237" s="77">
        <v>450</v>
      </c>
      <c r="Q237" s="77">
        <v>450</v>
      </c>
      <c r="R237" s="77">
        <v>700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t="s">
        <v>3644</v>
      </c>
      <c r="AO237" s="77"/>
      <c r="AP237" s="77"/>
      <c r="AQ237" s="77"/>
      <c r="AR237" s="77"/>
      <c r="AS237" s="97"/>
      <c r="AT237" s="77">
        <v>5786</v>
      </c>
      <c r="AU237" s="77">
        <v>10</v>
      </c>
      <c r="AV237" s="94" t="s">
        <v>3618</v>
      </c>
      <c r="AW237" s="77" t="s">
        <v>2874</v>
      </c>
      <c r="AX237" s="94" t="s">
        <v>3074</v>
      </c>
      <c r="AY237" s="77"/>
      <c r="AZ237" s="83">
        <f t="shared" si="10"/>
        <v>0.14174999999999999</v>
      </c>
    </row>
    <row r="238" spans="1:52" s="99" customFormat="1" ht="34.950000000000003" customHeight="1" x14ac:dyDescent="0.45">
      <c r="A238" s="93" t="s">
        <v>5818</v>
      </c>
      <c r="B238" s="77">
        <v>3</v>
      </c>
      <c r="C238" s="93" t="s">
        <v>3640</v>
      </c>
      <c r="D238" s="93"/>
      <c r="E238" s="93"/>
      <c r="F238" s="94"/>
      <c r="G238" s="93"/>
      <c r="H238" s="77"/>
      <c r="I238" s="95"/>
      <c r="J238" s="77"/>
      <c r="K238" s="77"/>
      <c r="L238" s="93" t="s">
        <v>9606</v>
      </c>
      <c r="M238" s="96"/>
      <c r="N238" s="96"/>
      <c r="O238" s="79">
        <v>1</v>
      </c>
      <c r="P238" s="77">
        <v>900</v>
      </c>
      <c r="Q238" s="77">
        <v>900</v>
      </c>
      <c r="R238" s="77">
        <v>250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c r="AU238" s="77"/>
      <c r="AV238" s="94"/>
      <c r="AW238" s="77"/>
      <c r="AX238" s="94"/>
      <c r="AY238" s="77"/>
      <c r="AZ238" s="83">
        <f t="shared" si="10"/>
        <v>0.20250000000000001</v>
      </c>
    </row>
    <row r="239" spans="1:52" s="99" customFormat="1" ht="34.950000000000003" customHeight="1" x14ac:dyDescent="0.45">
      <c r="A239" s="93" t="s">
        <v>5818</v>
      </c>
      <c r="B239" s="77">
        <v>3</v>
      </c>
      <c r="C239" s="93" t="s">
        <v>3640</v>
      </c>
      <c r="D239" s="93"/>
      <c r="E239" s="93"/>
      <c r="F239" s="94"/>
      <c r="G239" s="93"/>
      <c r="H239" s="77"/>
      <c r="I239" s="95"/>
      <c r="J239" s="77"/>
      <c r="K239" s="77"/>
      <c r="L239" s="93" t="s">
        <v>9562</v>
      </c>
      <c r="M239" s="96"/>
      <c r="N239" s="96"/>
      <c r="O239" s="79">
        <v>1</v>
      </c>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c r="AU239" s="77"/>
      <c r="AV239" s="94"/>
      <c r="AW239" s="77"/>
      <c r="AX239" s="94"/>
      <c r="AY239" s="77" t="s">
        <v>9563</v>
      </c>
      <c r="AZ239" s="83">
        <f t="shared" si="10"/>
        <v>0</v>
      </c>
    </row>
    <row r="240" spans="1:52" s="99" customFormat="1" ht="34.950000000000003" customHeight="1" x14ac:dyDescent="0.45">
      <c r="A240" s="93" t="s">
        <v>5818</v>
      </c>
      <c r="B240" s="77">
        <v>3</v>
      </c>
      <c r="C240" s="93" t="s">
        <v>3640</v>
      </c>
      <c r="D240" s="93"/>
      <c r="E240" s="93"/>
      <c r="F240" s="94"/>
      <c r="G240" s="93"/>
      <c r="H240" s="77"/>
      <c r="I240" s="95"/>
      <c r="J240" s="77"/>
      <c r="K240" s="77"/>
      <c r="L240" s="93" t="s">
        <v>9573</v>
      </c>
      <c r="M240" s="96"/>
      <c r="N240" s="96"/>
      <c r="O240" s="79">
        <v>20</v>
      </c>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c r="AU240" s="77"/>
      <c r="AV240" s="94"/>
      <c r="AW240" s="77"/>
      <c r="AX240" s="94"/>
      <c r="AY240" s="77"/>
      <c r="AZ240" s="83">
        <v>2</v>
      </c>
    </row>
    <row r="241" spans="1:52" s="99" customFormat="1" ht="34.950000000000003" customHeight="1" x14ac:dyDescent="0.45">
      <c r="A241" s="93" t="s">
        <v>5818</v>
      </c>
      <c r="B241" s="77">
        <v>3</v>
      </c>
      <c r="C241" s="93" t="s">
        <v>3628</v>
      </c>
      <c r="D241" s="93"/>
      <c r="E241" s="93"/>
      <c r="F241" s="94"/>
      <c r="G241" s="93"/>
      <c r="H241" s="77"/>
      <c r="I241" s="95">
        <v>4421</v>
      </c>
      <c r="J241" s="77"/>
      <c r="K241" s="77"/>
      <c r="L241" s="93" t="s">
        <v>3629</v>
      </c>
      <c r="M241" s="96"/>
      <c r="N241" s="96"/>
      <c r="O241" s="79">
        <v>1</v>
      </c>
      <c r="P241" s="77">
        <v>1000</v>
      </c>
      <c r="Q241" s="77">
        <v>1000</v>
      </c>
      <c r="R241" s="77">
        <v>700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5737</v>
      </c>
      <c r="AU241" s="77">
        <v>10</v>
      </c>
      <c r="AV241" s="94" t="s">
        <v>3618</v>
      </c>
      <c r="AW241" s="77" t="s">
        <v>2868</v>
      </c>
      <c r="AX241" s="94" t="s">
        <v>3232</v>
      </c>
      <c r="AY241" s="77"/>
      <c r="AZ241" s="83">
        <f t="shared" ref="AZ241:AZ274" si="11">P241*Q241*R241/1000000000*O241</f>
        <v>0.7</v>
      </c>
    </row>
    <row r="242" spans="1:52" s="99" customFormat="1" ht="34.950000000000003" customHeight="1" x14ac:dyDescent="0.45">
      <c r="A242" s="93" t="s">
        <v>5818</v>
      </c>
      <c r="B242" s="77">
        <v>3</v>
      </c>
      <c r="C242" s="93" t="s">
        <v>3628</v>
      </c>
      <c r="D242" s="93"/>
      <c r="E242" s="93"/>
      <c r="F242" s="94"/>
      <c r="G242" s="93"/>
      <c r="H242" s="77"/>
      <c r="I242" s="95">
        <v>4422</v>
      </c>
      <c r="J242" s="77"/>
      <c r="K242" s="77"/>
      <c r="L242" s="93" t="s">
        <v>3094</v>
      </c>
      <c r="M242" s="96"/>
      <c r="N242" s="96"/>
      <c r="O242" s="79">
        <v>1</v>
      </c>
      <c r="P242" s="77">
        <v>450</v>
      </c>
      <c r="Q242" s="77">
        <v>450</v>
      </c>
      <c r="R242" s="77">
        <v>700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5738</v>
      </c>
      <c r="AU242" s="77">
        <v>10</v>
      </c>
      <c r="AV242" s="94" t="s">
        <v>3618</v>
      </c>
      <c r="AW242" s="77" t="s">
        <v>2868</v>
      </c>
      <c r="AX242" s="94" t="s">
        <v>3232</v>
      </c>
      <c r="AY242" s="77"/>
      <c r="AZ242" s="83">
        <f t="shared" si="11"/>
        <v>0.14174999999999999</v>
      </c>
    </row>
    <row r="243" spans="1:52" s="99" customFormat="1" ht="34.950000000000003" customHeight="1" x14ac:dyDescent="0.45">
      <c r="A243" s="93" t="s">
        <v>5818</v>
      </c>
      <c r="B243" s="77">
        <v>3</v>
      </c>
      <c r="C243" s="93" t="s">
        <v>3628</v>
      </c>
      <c r="D243" s="93"/>
      <c r="E243" s="93"/>
      <c r="F243" s="94"/>
      <c r="G243" s="93"/>
      <c r="H243" s="77"/>
      <c r="I243" s="95">
        <v>4423</v>
      </c>
      <c r="J243" s="77"/>
      <c r="K243" s="77"/>
      <c r="L243" s="93" t="s">
        <v>3094</v>
      </c>
      <c r="M243" s="96"/>
      <c r="N243" s="96"/>
      <c r="O243" s="79">
        <v>1</v>
      </c>
      <c r="P243" s="77">
        <v>450</v>
      </c>
      <c r="Q243" s="77">
        <v>450</v>
      </c>
      <c r="R243" s="77">
        <v>700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5739</v>
      </c>
      <c r="AU243" s="77">
        <v>10</v>
      </c>
      <c r="AV243" s="94" t="s">
        <v>3618</v>
      </c>
      <c r="AW243" s="77" t="s">
        <v>2868</v>
      </c>
      <c r="AX243" s="94" t="s">
        <v>3232</v>
      </c>
      <c r="AY243" s="77"/>
      <c r="AZ243" s="83">
        <f t="shared" si="11"/>
        <v>0.14174999999999999</v>
      </c>
    </row>
    <row r="244" spans="1:52" s="99" customFormat="1" ht="34.950000000000003" customHeight="1" x14ac:dyDescent="0.45">
      <c r="A244" s="93" t="s">
        <v>5818</v>
      </c>
      <c r="B244" s="77">
        <v>3</v>
      </c>
      <c r="C244" s="93" t="s">
        <v>3628</v>
      </c>
      <c r="D244" s="93"/>
      <c r="E244" s="93"/>
      <c r="F244" s="94"/>
      <c r="G244" s="93"/>
      <c r="H244" s="77"/>
      <c r="I244" s="95">
        <v>4424</v>
      </c>
      <c r="J244" s="77"/>
      <c r="K244" s="77"/>
      <c r="L244" s="93" t="s">
        <v>3094</v>
      </c>
      <c r="M244" s="96"/>
      <c r="N244" s="96"/>
      <c r="O244" s="79">
        <v>1</v>
      </c>
      <c r="P244" s="77">
        <v>450</v>
      </c>
      <c r="Q244" s="77">
        <v>450</v>
      </c>
      <c r="R244" s="77">
        <v>700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5740</v>
      </c>
      <c r="AU244" s="77">
        <v>10</v>
      </c>
      <c r="AV244" s="94" t="s">
        <v>3618</v>
      </c>
      <c r="AW244" s="77" t="s">
        <v>2868</v>
      </c>
      <c r="AX244" s="94" t="s">
        <v>3232</v>
      </c>
      <c r="AY244" s="77"/>
      <c r="AZ244" s="83">
        <f t="shared" si="11"/>
        <v>0.14174999999999999</v>
      </c>
    </row>
    <row r="245" spans="1:52" s="99" customFormat="1" ht="34.950000000000003" customHeight="1" x14ac:dyDescent="0.45">
      <c r="A245" s="93" t="s">
        <v>5818</v>
      </c>
      <c r="B245" s="77">
        <v>3</v>
      </c>
      <c r="C245" s="93" t="s">
        <v>3628</v>
      </c>
      <c r="D245" s="93"/>
      <c r="E245" s="93"/>
      <c r="F245" s="94"/>
      <c r="G245" s="93"/>
      <c r="H245" s="77"/>
      <c r="I245" s="95">
        <v>4425</v>
      </c>
      <c r="J245" s="77"/>
      <c r="K245" s="77"/>
      <c r="L245" s="93" t="s">
        <v>3629</v>
      </c>
      <c r="M245" s="96"/>
      <c r="N245" s="96"/>
      <c r="O245" s="79">
        <v>1</v>
      </c>
      <c r="P245" s="77">
        <v>1000</v>
      </c>
      <c r="Q245" s="77">
        <v>1000</v>
      </c>
      <c r="R245" s="77">
        <v>700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5741</v>
      </c>
      <c r="AU245" s="77">
        <v>10</v>
      </c>
      <c r="AV245" s="94" t="s">
        <v>3618</v>
      </c>
      <c r="AW245" s="77" t="s">
        <v>2868</v>
      </c>
      <c r="AX245" s="94" t="s">
        <v>3232</v>
      </c>
      <c r="AY245" s="77"/>
      <c r="AZ245" s="83">
        <f t="shared" si="11"/>
        <v>0.7</v>
      </c>
    </row>
    <row r="246" spans="1:52" s="99" customFormat="1" ht="34.950000000000003" customHeight="1" x14ac:dyDescent="0.45">
      <c r="A246" s="93" t="s">
        <v>5818</v>
      </c>
      <c r="B246" s="77">
        <v>3</v>
      </c>
      <c r="C246" s="93" t="s">
        <v>3628</v>
      </c>
      <c r="D246" s="93"/>
      <c r="E246" s="93"/>
      <c r="F246" s="94"/>
      <c r="G246" s="93"/>
      <c r="H246" s="77"/>
      <c r="I246" s="95">
        <v>4426</v>
      </c>
      <c r="J246" s="77"/>
      <c r="K246" s="77"/>
      <c r="L246" s="93" t="s">
        <v>3094</v>
      </c>
      <c r="M246" s="96"/>
      <c r="N246" s="96"/>
      <c r="O246" s="79">
        <v>1</v>
      </c>
      <c r="P246" s="77">
        <v>450</v>
      </c>
      <c r="Q246" s="77">
        <v>450</v>
      </c>
      <c r="R246" s="77">
        <v>700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v>5742</v>
      </c>
      <c r="AU246" s="77">
        <v>10</v>
      </c>
      <c r="AV246" s="94" t="s">
        <v>3618</v>
      </c>
      <c r="AW246" s="77" t="s">
        <v>2868</v>
      </c>
      <c r="AX246" s="94" t="s">
        <v>3232</v>
      </c>
      <c r="AY246" s="77"/>
      <c r="AZ246" s="83">
        <f t="shared" si="11"/>
        <v>0.14174999999999999</v>
      </c>
    </row>
    <row r="247" spans="1:52" s="99" customFormat="1" ht="34.950000000000003" customHeight="1" x14ac:dyDescent="0.45">
      <c r="A247" s="93" t="s">
        <v>5818</v>
      </c>
      <c r="B247" s="77">
        <v>3</v>
      </c>
      <c r="C247" s="93" t="s">
        <v>3628</v>
      </c>
      <c r="D247" s="93"/>
      <c r="E247" s="93"/>
      <c r="F247" s="94"/>
      <c r="G247" s="93"/>
      <c r="H247" s="77"/>
      <c r="I247" s="95">
        <v>4427</v>
      </c>
      <c r="J247" s="77"/>
      <c r="K247" s="77"/>
      <c r="L247" s="93" t="s">
        <v>3094</v>
      </c>
      <c r="M247" s="96"/>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5743</v>
      </c>
      <c r="AU247" s="77">
        <v>10</v>
      </c>
      <c r="AV247" s="94" t="s">
        <v>3618</v>
      </c>
      <c r="AW247" s="77" t="s">
        <v>2868</v>
      </c>
      <c r="AX247" s="94" t="s">
        <v>3232</v>
      </c>
      <c r="AY247" s="77"/>
      <c r="AZ247" s="83">
        <f t="shared" si="11"/>
        <v>0.14174999999999999</v>
      </c>
    </row>
    <row r="248" spans="1:52" s="99" customFormat="1" ht="34.950000000000003" customHeight="1" x14ac:dyDescent="0.45">
      <c r="A248" s="93" t="s">
        <v>5818</v>
      </c>
      <c r="B248" s="77">
        <v>3</v>
      </c>
      <c r="C248" s="93" t="s">
        <v>3628</v>
      </c>
      <c r="D248" s="93"/>
      <c r="E248" s="93"/>
      <c r="F248" s="94"/>
      <c r="G248" s="93"/>
      <c r="H248" s="77"/>
      <c r="I248" s="95">
        <v>4428</v>
      </c>
      <c r="J248" s="77"/>
      <c r="K248" s="77"/>
      <c r="L248" s="93" t="s">
        <v>3094</v>
      </c>
      <c r="M248" s="96"/>
      <c r="N248" s="96"/>
      <c r="O248" s="79">
        <v>1</v>
      </c>
      <c r="P248" s="77">
        <v>450</v>
      </c>
      <c r="Q248" s="77">
        <v>450</v>
      </c>
      <c r="R248" s="77">
        <v>700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5744</v>
      </c>
      <c r="AU248" s="77">
        <v>10</v>
      </c>
      <c r="AV248" s="94" t="s">
        <v>3618</v>
      </c>
      <c r="AW248" s="77" t="s">
        <v>2868</v>
      </c>
      <c r="AX248" s="94" t="s">
        <v>3232</v>
      </c>
      <c r="AY248" s="77"/>
      <c r="AZ248" s="83">
        <f t="shared" si="11"/>
        <v>0.14174999999999999</v>
      </c>
    </row>
    <row r="249" spans="1:52" s="99" customFormat="1" ht="34.950000000000003" customHeight="1" x14ac:dyDescent="0.45">
      <c r="A249" s="93" t="s">
        <v>5818</v>
      </c>
      <c r="B249" s="77">
        <v>3</v>
      </c>
      <c r="C249" s="93" t="s">
        <v>3628</v>
      </c>
      <c r="D249" s="93"/>
      <c r="E249" s="93"/>
      <c r="F249" s="94"/>
      <c r="G249" s="93"/>
      <c r="H249" s="77"/>
      <c r="I249" s="95">
        <v>4429</v>
      </c>
      <c r="J249" s="77"/>
      <c r="K249" s="77"/>
      <c r="L249" s="93" t="s">
        <v>3629</v>
      </c>
      <c r="M249" s="96"/>
      <c r="N249" s="96"/>
      <c r="O249" s="79">
        <v>1</v>
      </c>
      <c r="P249" s="77">
        <v>1000</v>
      </c>
      <c r="Q249" s="77">
        <v>1000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v>5745</v>
      </c>
      <c r="AU249" s="77">
        <v>10</v>
      </c>
      <c r="AV249" s="94" t="s">
        <v>3618</v>
      </c>
      <c r="AW249" s="77" t="s">
        <v>2868</v>
      </c>
      <c r="AX249" s="94" t="s">
        <v>3232</v>
      </c>
      <c r="AY249" s="77"/>
      <c r="AZ249" s="83">
        <f t="shared" si="11"/>
        <v>0.7</v>
      </c>
    </row>
    <row r="250" spans="1:52" s="99" customFormat="1" ht="34.950000000000003" customHeight="1" x14ac:dyDescent="0.45">
      <c r="A250" s="93" t="s">
        <v>5818</v>
      </c>
      <c r="B250" s="77">
        <v>3</v>
      </c>
      <c r="C250" s="93" t="s">
        <v>3628</v>
      </c>
      <c r="D250" s="93"/>
      <c r="E250" s="93"/>
      <c r="F250" s="94"/>
      <c r="G250" s="93"/>
      <c r="H250" s="77"/>
      <c r="I250" s="95">
        <v>4430</v>
      </c>
      <c r="J250" s="77"/>
      <c r="K250" s="77"/>
      <c r="L250" s="93" t="s">
        <v>3094</v>
      </c>
      <c r="M250" s="96"/>
      <c r="N250" s="96"/>
      <c r="O250" s="79">
        <v>1</v>
      </c>
      <c r="P250" s="77">
        <v>450</v>
      </c>
      <c r="Q250" s="77">
        <v>450</v>
      </c>
      <c r="R250" s="77">
        <v>700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5746</v>
      </c>
      <c r="AU250" s="77">
        <v>10</v>
      </c>
      <c r="AV250" s="94" t="s">
        <v>3618</v>
      </c>
      <c r="AW250" s="77" t="s">
        <v>2868</v>
      </c>
      <c r="AX250" s="94" t="s">
        <v>3232</v>
      </c>
      <c r="AY250" s="77"/>
      <c r="AZ250" s="83">
        <f t="shared" si="11"/>
        <v>0.14174999999999999</v>
      </c>
    </row>
    <row r="251" spans="1:52" s="99" customFormat="1" ht="34.950000000000003" customHeight="1" x14ac:dyDescent="0.45">
      <c r="A251" s="93" t="s">
        <v>5818</v>
      </c>
      <c r="B251" s="77">
        <v>3</v>
      </c>
      <c r="C251" s="93" t="s">
        <v>3628</v>
      </c>
      <c r="D251" s="93"/>
      <c r="E251" s="93"/>
      <c r="F251" s="94"/>
      <c r="G251" s="93"/>
      <c r="H251" s="77"/>
      <c r="I251" s="95">
        <v>4431</v>
      </c>
      <c r="J251" s="77"/>
      <c r="K251" s="77"/>
      <c r="L251" s="93" t="s">
        <v>3094</v>
      </c>
      <c r="M251" s="96"/>
      <c r="N251" s="96"/>
      <c r="O251" s="79">
        <v>1</v>
      </c>
      <c r="P251" s="77">
        <v>450</v>
      </c>
      <c r="Q251" s="77">
        <v>450</v>
      </c>
      <c r="R251" s="77">
        <v>700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5747</v>
      </c>
      <c r="AU251" s="77">
        <v>10</v>
      </c>
      <c r="AV251" s="94" t="s">
        <v>3618</v>
      </c>
      <c r="AW251" s="77" t="s">
        <v>2868</v>
      </c>
      <c r="AX251" s="94" t="s">
        <v>3232</v>
      </c>
      <c r="AY251" s="77"/>
      <c r="AZ251" s="83">
        <f t="shared" si="11"/>
        <v>0.14174999999999999</v>
      </c>
    </row>
    <row r="252" spans="1:52" s="99" customFormat="1" ht="34.950000000000003" customHeight="1" x14ac:dyDescent="0.45">
      <c r="A252" s="93" t="s">
        <v>5818</v>
      </c>
      <c r="B252" s="77">
        <v>3</v>
      </c>
      <c r="C252" s="93" t="s">
        <v>3628</v>
      </c>
      <c r="D252" s="93"/>
      <c r="E252" s="93"/>
      <c r="F252" s="94"/>
      <c r="G252" s="93"/>
      <c r="H252" s="77"/>
      <c r="I252" s="95">
        <v>4432</v>
      </c>
      <c r="J252" s="77"/>
      <c r="K252" s="77"/>
      <c r="L252" s="93" t="s">
        <v>3094</v>
      </c>
      <c r="M252" s="96"/>
      <c r="N252" s="96"/>
      <c r="O252" s="79">
        <v>1</v>
      </c>
      <c r="P252" s="77">
        <v>450</v>
      </c>
      <c r="Q252" s="77">
        <v>450</v>
      </c>
      <c r="R252" s="77">
        <v>700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5748</v>
      </c>
      <c r="AU252" s="77">
        <v>10</v>
      </c>
      <c r="AV252" s="94" t="s">
        <v>3618</v>
      </c>
      <c r="AW252" s="77" t="s">
        <v>2868</v>
      </c>
      <c r="AX252" s="94" t="s">
        <v>3232</v>
      </c>
      <c r="AY252" s="77"/>
      <c r="AZ252" s="83">
        <f t="shared" si="11"/>
        <v>0.14174999999999999</v>
      </c>
    </row>
    <row r="253" spans="1:52" s="99" customFormat="1" ht="34.950000000000003" customHeight="1" x14ac:dyDescent="0.45">
      <c r="A253" s="93" t="s">
        <v>5818</v>
      </c>
      <c r="B253" s="77">
        <v>3</v>
      </c>
      <c r="C253" s="93" t="s">
        <v>3628</v>
      </c>
      <c r="D253" s="93"/>
      <c r="E253" s="93"/>
      <c r="F253" s="94"/>
      <c r="G253" s="93"/>
      <c r="H253" s="77"/>
      <c r="I253" s="95">
        <v>4433</v>
      </c>
      <c r="J253" s="77"/>
      <c r="K253" s="77"/>
      <c r="L253" s="93" t="s">
        <v>2990</v>
      </c>
      <c r="M253" s="96" t="s">
        <v>3125</v>
      </c>
      <c r="N253" s="96" t="s">
        <v>3630</v>
      </c>
      <c r="O253" s="79">
        <v>1</v>
      </c>
      <c r="P253" s="77">
        <v>900</v>
      </c>
      <c r="Q253" s="77">
        <v>200</v>
      </c>
      <c r="R253" s="77">
        <v>600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5749</v>
      </c>
      <c r="AU253" s="77">
        <v>10</v>
      </c>
      <c r="AV253" s="94" t="s">
        <v>3618</v>
      </c>
      <c r="AW253" s="77" t="s">
        <v>2874</v>
      </c>
      <c r="AX253" s="94" t="s">
        <v>3232</v>
      </c>
      <c r="AY253" s="77"/>
      <c r="AZ253" s="83">
        <f t="shared" si="11"/>
        <v>0.108</v>
      </c>
    </row>
    <row r="254" spans="1:52" s="99" customFormat="1" ht="34.950000000000003" customHeight="1" x14ac:dyDescent="0.45">
      <c r="A254" s="93" t="s">
        <v>5818</v>
      </c>
      <c r="B254" s="77">
        <v>3</v>
      </c>
      <c r="C254" s="93" t="s">
        <v>3628</v>
      </c>
      <c r="D254" s="93"/>
      <c r="E254" s="93"/>
      <c r="F254" s="94"/>
      <c r="G254" s="93"/>
      <c r="H254" s="77"/>
      <c r="I254" s="95">
        <v>4434</v>
      </c>
      <c r="J254" s="77"/>
      <c r="K254" s="77"/>
      <c r="L254" s="93" t="s">
        <v>3631</v>
      </c>
      <c r="M254" s="96" t="s">
        <v>6868</v>
      </c>
      <c r="N254" s="96" t="s">
        <v>3632</v>
      </c>
      <c r="O254" s="79">
        <v>1</v>
      </c>
      <c r="P254" s="77">
        <v>260</v>
      </c>
      <c r="Q254" s="77">
        <v>200</v>
      </c>
      <c r="R254" s="77">
        <v>30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5750</v>
      </c>
      <c r="AU254" s="77">
        <v>10</v>
      </c>
      <c r="AV254" s="94" t="s">
        <v>3618</v>
      </c>
      <c r="AW254" s="77" t="s">
        <v>2874</v>
      </c>
      <c r="AX254" s="94" t="s">
        <v>3232</v>
      </c>
      <c r="AY254" s="77"/>
      <c r="AZ254" s="83">
        <f t="shared" si="11"/>
        <v>1.56E-3</v>
      </c>
    </row>
    <row r="255" spans="1:52" s="99" customFormat="1" ht="34.950000000000003" customHeight="1" x14ac:dyDescent="0.45">
      <c r="A255" s="93" t="s">
        <v>5818</v>
      </c>
      <c r="B255" s="77">
        <v>3</v>
      </c>
      <c r="C255" s="93" t="s">
        <v>3628</v>
      </c>
      <c r="D255" s="93" t="s">
        <v>3620</v>
      </c>
      <c r="E255" s="93"/>
      <c r="F255" s="94">
        <v>4</v>
      </c>
      <c r="G255" s="93" t="s">
        <v>3621</v>
      </c>
      <c r="H255" s="77"/>
      <c r="I255" s="95">
        <v>4435</v>
      </c>
      <c r="J255" s="77" t="s">
        <v>5427</v>
      </c>
      <c r="K255" s="77"/>
      <c r="L255" s="93" t="s">
        <v>3633</v>
      </c>
      <c r="M255" s="96"/>
      <c r="N255" s="96"/>
      <c r="O255" s="79">
        <v>1</v>
      </c>
      <c r="P255" s="77">
        <v>600</v>
      </c>
      <c r="Q255" s="77">
        <v>450</v>
      </c>
      <c r="R255" s="77">
        <v>520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5751</v>
      </c>
      <c r="AU255" s="77">
        <v>10</v>
      </c>
      <c r="AV255" s="94" t="s">
        <v>3618</v>
      </c>
      <c r="AW255" s="77" t="s">
        <v>2876</v>
      </c>
      <c r="AX255" s="94" t="s">
        <v>3232</v>
      </c>
      <c r="AY255" s="77"/>
      <c r="AZ255" s="83">
        <f t="shared" si="11"/>
        <v>0.1404</v>
      </c>
    </row>
    <row r="256" spans="1:52" s="99" customFormat="1" ht="34.950000000000003" customHeight="1" x14ac:dyDescent="0.45">
      <c r="A256" s="93" t="s">
        <v>5818</v>
      </c>
      <c r="B256" s="77">
        <v>3</v>
      </c>
      <c r="C256" s="93" t="s">
        <v>3628</v>
      </c>
      <c r="D256" s="93"/>
      <c r="E256" s="93"/>
      <c r="F256" s="94"/>
      <c r="G256" s="93"/>
      <c r="H256" s="77"/>
      <c r="I256" s="95">
        <v>4436</v>
      </c>
      <c r="J256" s="77"/>
      <c r="K256" s="77"/>
      <c r="L256" s="93" t="s">
        <v>3212</v>
      </c>
      <c r="M256" s="96" t="s">
        <v>7944</v>
      </c>
      <c r="N256" s="96"/>
      <c r="O256" s="79">
        <v>1</v>
      </c>
      <c r="P256" s="77">
        <v>450</v>
      </c>
      <c r="Q256" s="77">
        <v>300</v>
      </c>
      <c r="R256" s="77">
        <v>900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5752</v>
      </c>
      <c r="AU256" s="77">
        <v>10</v>
      </c>
      <c r="AV256" s="94" t="s">
        <v>3618</v>
      </c>
      <c r="AW256" s="77" t="s">
        <v>2876</v>
      </c>
      <c r="AX256" s="94" t="s">
        <v>3074</v>
      </c>
      <c r="AY256" s="77"/>
      <c r="AZ256" s="83">
        <f t="shared" si="11"/>
        <v>0.1215</v>
      </c>
    </row>
    <row r="257" spans="1:52" s="99" customFormat="1" ht="34.950000000000003" customHeight="1" x14ac:dyDescent="0.45">
      <c r="A257" s="93" t="s">
        <v>5818</v>
      </c>
      <c r="B257" s="77">
        <v>3</v>
      </c>
      <c r="C257" s="93" t="s">
        <v>3628</v>
      </c>
      <c r="D257" s="93"/>
      <c r="E257" s="93"/>
      <c r="F257" s="94"/>
      <c r="G257" s="93"/>
      <c r="H257" s="77"/>
      <c r="I257" s="95">
        <v>4437</v>
      </c>
      <c r="J257" s="77"/>
      <c r="K257" s="77"/>
      <c r="L257" s="93" t="s">
        <v>3634</v>
      </c>
      <c r="M257" s="96"/>
      <c r="N257" s="96"/>
      <c r="O257" s="79">
        <v>1</v>
      </c>
      <c r="P257" s="77">
        <v>2000</v>
      </c>
      <c r="Q257" s="77">
        <v>1100</v>
      </c>
      <c r="R257" s="77">
        <v>20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v>5753</v>
      </c>
      <c r="AU257" s="77">
        <v>10</v>
      </c>
      <c r="AV257" s="94" t="s">
        <v>3618</v>
      </c>
      <c r="AW257" s="77" t="s">
        <v>2876</v>
      </c>
      <c r="AX257" s="94" t="s">
        <v>3074</v>
      </c>
      <c r="AY257" s="77"/>
      <c r="AZ257" s="83">
        <f t="shared" si="11"/>
        <v>4.3999999999999997E-2</v>
      </c>
    </row>
    <row r="258" spans="1:52" s="99" customFormat="1" ht="34.950000000000003" customHeight="1" x14ac:dyDescent="0.45">
      <c r="A258" s="93" t="s">
        <v>5818</v>
      </c>
      <c r="B258" s="77">
        <v>3</v>
      </c>
      <c r="C258" s="93" t="s">
        <v>3628</v>
      </c>
      <c r="D258" s="93"/>
      <c r="E258" s="93"/>
      <c r="F258" s="94"/>
      <c r="G258" s="93"/>
      <c r="H258" s="77" t="s">
        <v>7878</v>
      </c>
      <c r="I258" s="157" t="s">
        <v>9605</v>
      </c>
      <c r="J258" s="77"/>
      <c r="K258" s="77"/>
      <c r="L258" s="93" t="s">
        <v>3635</v>
      </c>
      <c r="M258" s="96" t="s">
        <v>7939</v>
      </c>
      <c r="N258" s="96"/>
      <c r="O258" s="79">
        <v>1</v>
      </c>
      <c r="P258" s="77">
        <v>450</v>
      </c>
      <c r="Q258" s="77">
        <v>500</v>
      </c>
      <c r="R258" s="77">
        <v>1500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t="s">
        <v>3636</v>
      </c>
      <c r="AO258" s="77"/>
      <c r="AP258" s="77"/>
      <c r="AQ258" s="77"/>
      <c r="AR258" s="77"/>
      <c r="AS258" s="97"/>
      <c r="AT258" s="77">
        <v>5754</v>
      </c>
      <c r="AU258" s="77">
        <v>10</v>
      </c>
      <c r="AV258" s="94" t="s">
        <v>3618</v>
      </c>
      <c r="AW258" s="77" t="s">
        <v>2876</v>
      </c>
      <c r="AX258" s="94" t="s">
        <v>3074</v>
      </c>
      <c r="AY258" s="77"/>
      <c r="AZ258" s="83">
        <f t="shared" si="11"/>
        <v>0.33750000000000002</v>
      </c>
    </row>
    <row r="259" spans="1:52" s="99" customFormat="1" ht="34.950000000000003" customHeight="1" x14ac:dyDescent="0.45">
      <c r="A259" s="93" t="s">
        <v>5818</v>
      </c>
      <c r="B259" s="77">
        <v>3</v>
      </c>
      <c r="C259" s="93" t="s">
        <v>3628</v>
      </c>
      <c r="D259" s="93"/>
      <c r="E259" s="93"/>
      <c r="F259" s="94"/>
      <c r="G259" s="93"/>
      <c r="H259" s="77"/>
      <c r="I259" s="95">
        <v>4439</v>
      </c>
      <c r="J259" s="77"/>
      <c r="K259" s="77"/>
      <c r="L259" s="93" t="s">
        <v>3501</v>
      </c>
      <c r="M259" s="96" t="s">
        <v>3494</v>
      </c>
      <c r="N259" s="96"/>
      <c r="O259" s="79">
        <v>1</v>
      </c>
      <c r="P259" s="77">
        <v>450</v>
      </c>
      <c r="Q259" s="77">
        <v>350</v>
      </c>
      <c r="R259" s="77">
        <v>300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v>5755</v>
      </c>
      <c r="AU259" s="77">
        <v>10</v>
      </c>
      <c r="AV259" s="94" t="s">
        <v>3618</v>
      </c>
      <c r="AW259" s="77" t="s">
        <v>2874</v>
      </c>
      <c r="AX259" s="94" t="s">
        <v>3232</v>
      </c>
      <c r="AY259" s="77"/>
      <c r="AZ259" s="83">
        <f t="shared" si="11"/>
        <v>4.725E-2</v>
      </c>
    </row>
    <row r="260" spans="1:52" s="189" customFormat="1" ht="34.950000000000003" customHeight="1" x14ac:dyDescent="0.45">
      <c r="A260" s="93" t="s">
        <v>5818</v>
      </c>
      <c r="B260" s="77">
        <v>3</v>
      </c>
      <c r="C260" s="93" t="s">
        <v>3628</v>
      </c>
      <c r="D260" s="179"/>
      <c r="E260" s="179"/>
      <c r="F260" s="74"/>
      <c r="G260" s="179"/>
      <c r="H260" s="181"/>
      <c r="I260" s="186">
        <v>4441</v>
      </c>
      <c r="J260" s="181"/>
      <c r="K260" s="181"/>
      <c r="L260" s="179" t="s">
        <v>2491</v>
      </c>
      <c r="M260" s="187"/>
      <c r="N260" s="187"/>
      <c r="O260" s="79">
        <v>1</v>
      </c>
      <c r="P260" s="181">
        <v>600</v>
      </c>
      <c r="Q260" s="181">
        <v>450</v>
      </c>
      <c r="R260" s="181">
        <v>1700</v>
      </c>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74"/>
      <c r="AN260" s="74"/>
      <c r="AO260" s="181"/>
      <c r="AP260" s="181"/>
      <c r="AQ260" s="181"/>
      <c r="AR260" s="181"/>
      <c r="AS260" s="188" t="s">
        <v>2455</v>
      </c>
      <c r="AT260" s="181">
        <v>5757</v>
      </c>
      <c r="AU260" s="181">
        <v>10</v>
      </c>
      <c r="AV260" s="74" t="s">
        <v>3618</v>
      </c>
      <c r="AW260" s="181" t="s">
        <v>2874</v>
      </c>
      <c r="AX260" s="74" t="s">
        <v>3232</v>
      </c>
      <c r="AY260" s="181"/>
      <c r="AZ260" s="83">
        <f t="shared" si="11"/>
        <v>0.45900000000000002</v>
      </c>
    </row>
    <row r="261" spans="1:52" ht="34.950000000000003" customHeight="1" x14ac:dyDescent="0.45">
      <c r="A261" s="93" t="s">
        <v>5818</v>
      </c>
      <c r="B261" s="79">
        <v>3</v>
      </c>
      <c r="C261" s="93" t="s">
        <v>3628</v>
      </c>
      <c r="D261" s="78"/>
      <c r="E261" s="78"/>
      <c r="F261" s="79"/>
      <c r="G261" s="78"/>
      <c r="H261" s="79" t="s">
        <v>2849</v>
      </c>
      <c r="I261" s="158" t="s">
        <v>7948</v>
      </c>
      <c r="J261" s="79"/>
      <c r="K261" s="79"/>
      <c r="L261" s="78" t="s">
        <v>6845</v>
      </c>
      <c r="M261" s="78"/>
      <c r="N261" s="78"/>
      <c r="O261" s="79">
        <v>1</v>
      </c>
      <c r="P261" s="79">
        <v>450</v>
      </c>
      <c r="Q261" s="79">
        <v>500</v>
      </c>
      <c r="R261" s="79">
        <v>1500</v>
      </c>
      <c r="S261" s="79"/>
      <c r="T261" s="79" t="s">
        <v>3043</v>
      </c>
      <c r="U261" s="79"/>
      <c r="V261" s="79"/>
      <c r="W261" s="79" t="s">
        <v>3043</v>
      </c>
      <c r="X261" s="79" t="s">
        <v>3043</v>
      </c>
      <c r="Y261" s="79" t="s">
        <v>3043</v>
      </c>
      <c r="Z261" s="79"/>
      <c r="AA261" s="79"/>
      <c r="AB261" s="79"/>
      <c r="AC261" s="79"/>
      <c r="AD261" s="81">
        <v>2009.1</v>
      </c>
      <c r="AE261" s="79" t="s">
        <v>3043</v>
      </c>
      <c r="AF261" s="79"/>
      <c r="AG261" s="79"/>
      <c r="AH261" s="79"/>
      <c r="AI261" s="79" t="s">
        <v>3043</v>
      </c>
      <c r="AJ261" s="79"/>
      <c r="AK261" s="79"/>
      <c r="AL261" s="79"/>
      <c r="AM261" s="79"/>
      <c r="AN261" s="79"/>
      <c r="AO261" s="79"/>
      <c r="AP261" s="79"/>
      <c r="AQ261" s="79"/>
      <c r="AR261" s="79"/>
      <c r="AS261" s="79"/>
      <c r="AT261" s="79"/>
      <c r="AU261" s="79"/>
      <c r="AV261" s="79"/>
      <c r="AW261" s="79"/>
      <c r="AX261" s="79"/>
      <c r="AY261" s="79"/>
      <c r="AZ261" s="83">
        <f t="shared" si="11"/>
        <v>0.33750000000000002</v>
      </c>
    </row>
    <row r="262" spans="1:52" ht="34.950000000000003" customHeight="1" x14ac:dyDescent="0.45">
      <c r="A262" s="93" t="s">
        <v>5818</v>
      </c>
      <c r="B262" s="77">
        <v>3</v>
      </c>
      <c r="C262" s="93" t="s">
        <v>3628</v>
      </c>
      <c r="D262" s="78"/>
      <c r="E262" s="78"/>
      <c r="F262" s="79"/>
      <c r="G262" s="78"/>
      <c r="H262" s="79"/>
      <c r="I262" s="158"/>
      <c r="J262" s="79"/>
      <c r="K262" s="79"/>
      <c r="L262" s="78" t="s">
        <v>9121</v>
      </c>
      <c r="M262" s="78"/>
      <c r="N262" s="78"/>
      <c r="O262" s="79">
        <v>1</v>
      </c>
      <c r="P262" s="79">
        <v>340</v>
      </c>
      <c r="Q262" s="79">
        <v>400</v>
      </c>
      <c r="R262" s="79">
        <v>1100</v>
      </c>
      <c r="S262" s="79"/>
      <c r="T262" s="79"/>
      <c r="U262" s="79"/>
      <c r="V262" s="79"/>
      <c r="W262" s="79"/>
      <c r="X262" s="79"/>
      <c r="Y262" s="79"/>
      <c r="Z262" s="79"/>
      <c r="AA262" s="79"/>
      <c r="AB262" s="79"/>
      <c r="AC262" s="79"/>
      <c r="AD262" s="81"/>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83">
        <f t="shared" si="11"/>
        <v>0.14960000000000001</v>
      </c>
    </row>
    <row r="263" spans="1:52" ht="34.950000000000003" customHeight="1" x14ac:dyDescent="0.45">
      <c r="A263" s="93" t="s">
        <v>5818</v>
      </c>
      <c r="B263" s="79">
        <v>3</v>
      </c>
      <c r="C263" s="93" t="s">
        <v>3628</v>
      </c>
      <c r="D263" s="78"/>
      <c r="E263" s="78"/>
      <c r="F263" s="79"/>
      <c r="G263" s="78"/>
      <c r="H263" s="79"/>
      <c r="I263" s="158"/>
      <c r="J263" s="79"/>
      <c r="K263" s="79"/>
      <c r="L263" s="78" t="s">
        <v>9607</v>
      </c>
      <c r="M263" s="78"/>
      <c r="N263" s="78"/>
      <c r="O263" s="79"/>
      <c r="P263" s="79"/>
      <c r="Q263" s="79"/>
      <c r="R263" s="79"/>
      <c r="S263" s="79"/>
      <c r="T263" s="79"/>
      <c r="U263" s="79"/>
      <c r="V263" s="79"/>
      <c r="W263" s="79"/>
      <c r="X263" s="79"/>
      <c r="Y263" s="79"/>
      <c r="Z263" s="79"/>
      <c r="AA263" s="79"/>
      <c r="AB263" s="79"/>
      <c r="AC263" s="79"/>
      <c r="AD263" s="81"/>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83">
        <f t="shared" si="11"/>
        <v>0</v>
      </c>
    </row>
    <row r="264" spans="1:52" s="99" customFormat="1" ht="34.950000000000003" customHeight="1" x14ac:dyDescent="0.45">
      <c r="A264" s="93" t="s">
        <v>5818</v>
      </c>
      <c r="B264" s="77">
        <v>3</v>
      </c>
      <c r="C264" s="93" t="s">
        <v>3667</v>
      </c>
      <c r="D264" s="93"/>
      <c r="E264" s="93"/>
      <c r="F264" s="94"/>
      <c r="G264" s="93"/>
      <c r="H264" s="77"/>
      <c r="I264" s="95">
        <v>4520</v>
      </c>
      <c r="J264" s="77"/>
      <c r="K264" s="77"/>
      <c r="L264" s="93" t="s">
        <v>2491</v>
      </c>
      <c r="M264" s="96"/>
      <c r="N264" s="96"/>
      <c r="O264" s="79">
        <v>1</v>
      </c>
      <c r="P264" s="77">
        <v>450</v>
      </c>
      <c r="Q264" s="77">
        <v>450</v>
      </c>
      <c r="R264" s="77">
        <v>900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5836</v>
      </c>
      <c r="AU264" s="77">
        <v>10</v>
      </c>
      <c r="AV264" s="94" t="s">
        <v>3668</v>
      </c>
      <c r="AW264" s="77" t="s">
        <v>2876</v>
      </c>
      <c r="AX264" s="94" t="s">
        <v>3669</v>
      </c>
      <c r="AY264" s="77"/>
      <c r="AZ264" s="83">
        <f t="shared" si="11"/>
        <v>0.18225</v>
      </c>
    </row>
    <row r="265" spans="1:52" s="99" customFormat="1" ht="34.950000000000003" customHeight="1" x14ac:dyDescent="0.45">
      <c r="A265" s="93" t="s">
        <v>5818</v>
      </c>
      <c r="B265" s="77">
        <v>3</v>
      </c>
      <c r="C265" s="93" t="s">
        <v>3667</v>
      </c>
      <c r="D265" s="93"/>
      <c r="E265" s="93"/>
      <c r="F265" s="94"/>
      <c r="G265" s="93"/>
      <c r="H265" s="77"/>
      <c r="I265" s="95">
        <v>4521</v>
      </c>
      <c r="J265" s="77"/>
      <c r="K265" s="77"/>
      <c r="L265" s="93" t="s">
        <v>3646</v>
      </c>
      <c r="M265" s="96" t="s">
        <v>7930</v>
      </c>
      <c r="N265" s="96"/>
      <c r="O265" s="79">
        <v>1</v>
      </c>
      <c r="P265" s="77">
        <v>1780</v>
      </c>
      <c r="Q265" s="77">
        <v>400</v>
      </c>
      <c r="R265" s="77">
        <v>1850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5837</v>
      </c>
      <c r="AU265" s="77">
        <v>10</v>
      </c>
      <c r="AV265" s="94" t="s">
        <v>3668</v>
      </c>
      <c r="AW265" s="77" t="s">
        <v>2876</v>
      </c>
      <c r="AX265" s="94" t="s">
        <v>3669</v>
      </c>
      <c r="AY265" s="77" t="s">
        <v>7878</v>
      </c>
      <c r="AZ265" s="83">
        <f t="shared" si="11"/>
        <v>1.3171999999999999</v>
      </c>
    </row>
    <row r="266" spans="1:52" s="99" customFormat="1" ht="34.950000000000003" customHeight="1" x14ac:dyDescent="0.45">
      <c r="A266" s="93" t="s">
        <v>5818</v>
      </c>
      <c r="B266" s="77">
        <v>3</v>
      </c>
      <c r="C266" s="93" t="s">
        <v>3667</v>
      </c>
      <c r="D266" s="93"/>
      <c r="E266" s="93"/>
      <c r="F266" s="94"/>
      <c r="G266" s="93"/>
      <c r="H266" s="77"/>
      <c r="I266" s="95">
        <v>4522</v>
      </c>
      <c r="J266" s="77"/>
      <c r="K266" s="77"/>
      <c r="L266" s="93" t="s">
        <v>3641</v>
      </c>
      <c r="M266" s="96"/>
      <c r="N266" s="96"/>
      <c r="O266" s="79">
        <v>1</v>
      </c>
      <c r="P266" s="77">
        <v>600</v>
      </c>
      <c r="Q266" s="77">
        <v>400</v>
      </c>
      <c r="R266" s="77">
        <v>600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5838</v>
      </c>
      <c r="AU266" s="77">
        <v>10</v>
      </c>
      <c r="AV266" s="94" t="s">
        <v>3668</v>
      </c>
      <c r="AW266" s="77" t="s">
        <v>2874</v>
      </c>
      <c r="AX266" s="94" t="s">
        <v>3669</v>
      </c>
      <c r="AY266" s="77"/>
      <c r="AZ266" s="83">
        <f t="shared" si="11"/>
        <v>0.14399999999999999</v>
      </c>
    </row>
    <row r="267" spans="1:52" s="99" customFormat="1" ht="34.950000000000003" customHeight="1" x14ac:dyDescent="0.45">
      <c r="A267" s="93" t="s">
        <v>5818</v>
      </c>
      <c r="B267" s="77">
        <v>3</v>
      </c>
      <c r="C267" s="93" t="s">
        <v>3667</v>
      </c>
      <c r="D267" s="93"/>
      <c r="E267" s="93"/>
      <c r="F267" s="94"/>
      <c r="G267" s="93"/>
      <c r="H267" s="77"/>
      <c r="I267" s="95">
        <v>4523</v>
      </c>
      <c r="J267" s="77"/>
      <c r="K267" s="77"/>
      <c r="L267" s="93" t="s">
        <v>3619</v>
      </c>
      <c r="M267" s="96"/>
      <c r="N267" s="96"/>
      <c r="O267" s="79">
        <v>1</v>
      </c>
      <c r="P267" s="77">
        <v>1100</v>
      </c>
      <c r="Q267" s="77">
        <v>740</v>
      </c>
      <c r="R267" s="77">
        <v>740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5839</v>
      </c>
      <c r="AU267" s="77">
        <v>10</v>
      </c>
      <c r="AV267" s="94" t="s">
        <v>3668</v>
      </c>
      <c r="AW267" s="77" t="s">
        <v>2876</v>
      </c>
      <c r="AX267" s="94" t="s">
        <v>3669</v>
      </c>
      <c r="AY267" s="77"/>
      <c r="AZ267" s="83">
        <f t="shared" si="11"/>
        <v>0.60236000000000001</v>
      </c>
    </row>
    <row r="268" spans="1:52" s="99" customFormat="1" ht="34.950000000000003" customHeight="1" x14ac:dyDescent="0.45">
      <c r="A268" s="93" t="s">
        <v>5818</v>
      </c>
      <c r="B268" s="77">
        <v>3</v>
      </c>
      <c r="C268" s="93" t="s">
        <v>3667</v>
      </c>
      <c r="D268" s="93"/>
      <c r="E268" s="93"/>
      <c r="F268" s="94"/>
      <c r="G268" s="93"/>
      <c r="H268" s="77"/>
      <c r="I268" s="95">
        <v>4524</v>
      </c>
      <c r="J268" s="77"/>
      <c r="K268" s="77"/>
      <c r="L268" s="93" t="s">
        <v>3474</v>
      </c>
      <c r="M268" s="96"/>
      <c r="N268" s="96"/>
      <c r="O268" s="79">
        <v>1</v>
      </c>
      <c r="P268" s="77">
        <v>450</v>
      </c>
      <c r="Q268" s="77">
        <v>450</v>
      </c>
      <c r="R268" s="77">
        <v>700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5840</v>
      </c>
      <c r="AU268" s="77">
        <v>10</v>
      </c>
      <c r="AV268" s="94" t="s">
        <v>3668</v>
      </c>
      <c r="AW268" s="77" t="s">
        <v>2876</v>
      </c>
      <c r="AX268" s="94" t="s">
        <v>3669</v>
      </c>
      <c r="AY268" s="77"/>
      <c r="AZ268" s="83">
        <f t="shared" si="11"/>
        <v>0.14174999999999999</v>
      </c>
    </row>
    <row r="269" spans="1:52" s="99" customFormat="1" ht="34.950000000000003" customHeight="1" x14ac:dyDescent="0.45">
      <c r="A269" s="93" t="s">
        <v>5818</v>
      </c>
      <c r="B269" s="77">
        <v>3</v>
      </c>
      <c r="C269" s="93" t="s">
        <v>3667</v>
      </c>
      <c r="D269" s="93"/>
      <c r="E269" s="93"/>
      <c r="F269" s="94"/>
      <c r="G269" s="93"/>
      <c r="H269" s="77"/>
      <c r="I269" s="95">
        <v>4525</v>
      </c>
      <c r="J269" s="77"/>
      <c r="K269" s="77"/>
      <c r="L269" s="93" t="s">
        <v>2916</v>
      </c>
      <c r="M269" s="96" t="s">
        <v>7908</v>
      </c>
      <c r="N269" s="96"/>
      <c r="O269" s="79">
        <v>1</v>
      </c>
      <c r="P269" s="77">
        <v>1200</v>
      </c>
      <c r="Q269" s="77">
        <v>70</v>
      </c>
      <c r="R269" s="77">
        <v>900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v>5841</v>
      </c>
      <c r="AU269" s="77">
        <v>10</v>
      </c>
      <c r="AV269" s="94" t="s">
        <v>3668</v>
      </c>
      <c r="AW269" s="77" t="s">
        <v>2874</v>
      </c>
      <c r="AX269" s="94" t="s">
        <v>3669</v>
      </c>
      <c r="AY269" s="77" t="s">
        <v>7878</v>
      </c>
      <c r="AZ269" s="83">
        <f t="shared" si="11"/>
        <v>7.5600000000000001E-2</v>
      </c>
    </row>
    <row r="270" spans="1:52" s="99" customFormat="1" ht="34.950000000000003" customHeight="1" x14ac:dyDescent="0.45">
      <c r="A270" s="93" t="s">
        <v>5818</v>
      </c>
      <c r="B270" s="77">
        <v>3</v>
      </c>
      <c r="C270" s="93" t="s">
        <v>3667</v>
      </c>
      <c r="D270" s="93"/>
      <c r="E270" s="93"/>
      <c r="F270" s="94"/>
      <c r="G270" s="93"/>
      <c r="H270" s="77"/>
      <c r="I270" s="95">
        <v>4526</v>
      </c>
      <c r="J270" s="77"/>
      <c r="K270" s="77"/>
      <c r="L270" s="93" t="s">
        <v>3670</v>
      </c>
      <c r="M270" s="96"/>
      <c r="N270" s="96"/>
      <c r="O270" s="79">
        <v>1</v>
      </c>
      <c r="P270" s="77">
        <v>600</v>
      </c>
      <c r="Q270" s="77">
        <v>400</v>
      </c>
      <c r="R270" s="77">
        <v>650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v>5842</v>
      </c>
      <c r="AU270" s="77">
        <v>10</v>
      </c>
      <c r="AV270" s="94" t="s">
        <v>3668</v>
      </c>
      <c r="AW270" s="77" t="s">
        <v>2874</v>
      </c>
      <c r="AX270" s="94" t="s">
        <v>3669</v>
      </c>
      <c r="AY270" s="77"/>
      <c r="AZ270" s="83">
        <f t="shared" si="11"/>
        <v>0.156</v>
      </c>
    </row>
    <row r="271" spans="1:52" s="99" customFormat="1" ht="34.950000000000003" customHeight="1" x14ac:dyDescent="0.45">
      <c r="A271" s="93" t="s">
        <v>5818</v>
      </c>
      <c r="B271" s="77">
        <v>3</v>
      </c>
      <c r="C271" s="93" t="s">
        <v>3667</v>
      </c>
      <c r="D271" s="93"/>
      <c r="E271" s="93"/>
      <c r="F271" s="94"/>
      <c r="G271" s="93"/>
      <c r="H271" s="77"/>
      <c r="I271" s="95">
        <v>4527</v>
      </c>
      <c r="J271" s="77"/>
      <c r="K271" s="77"/>
      <c r="L271" s="93" t="s">
        <v>3670</v>
      </c>
      <c r="M271" s="96"/>
      <c r="N271" s="96"/>
      <c r="O271" s="79">
        <v>1</v>
      </c>
      <c r="P271" s="77">
        <v>600</v>
      </c>
      <c r="Q271" s="77">
        <v>400</v>
      </c>
      <c r="R271" s="77">
        <v>650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v>5843</v>
      </c>
      <c r="AU271" s="77">
        <v>10</v>
      </c>
      <c r="AV271" s="94" t="s">
        <v>3668</v>
      </c>
      <c r="AW271" s="77" t="s">
        <v>2874</v>
      </c>
      <c r="AX271" s="94" t="s">
        <v>3669</v>
      </c>
      <c r="AY271" s="77"/>
      <c r="AZ271" s="83">
        <f t="shared" si="11"/>
        <v>0.156</v>
      </c>
    </row>
    <row r="272" spans="1:52" s="99" customFormat="1" ht="34.950000000000003" customHeight="1" x14ac:dyDescent="0.45">
      <c r="A272" s="93" t="s">
        <v>5818</v>
      </c>
      <c r="B272" s="77">
        <v>3</v>
      </c>
      <c r="C272" s="93" t="s">
        <v>3667</v>
      </c>
      <c r="D272" s="93"/>
      <c r="E272" s="93"/>
      <c r="F272" s="94"/>
      <c r="G272" s="93"/>
      <c r="H272" s="77"/>
      <c r="I272" s="95">
        <v>4528</v>
      </c>
      <c r="J272" s="77"/>
      <c r="K272" s="77"/>
      <c r="L272" s="93" t="s">
        <v>3671</v>
      </c>
      <c r="M272" s="96"/>
      <c r="N272" s="96"/>
      <c r="O272" s="79">
        <v>1</v>
      </c>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v>5844</v>
      </c>
      <c r="AU272" s="77">
        <v>10</v>
      </c>
      <c r="AV272" s="94" t="s">
        <v>3668</v>
      </c>
      <c r="AW272" s="77" t="s">
        <v>2874</v>
      </c>
      <c r="AX272" s="94" t="s">
        <v>3669</v>
      </c>
      <c r="AY272" s="77"/>
      <c r="AZ272" s="83">
        <f t="shared" si="11"/>
        <v>0</v>
      </c>
    </row>
    <row r="273" spans="1:52" s="99" customFormat="1" ht="34.950000000000003" customHeight="1" x14ac:dyDescent="0.45">
      <c r="A273" s="93" t="s">
        <v>5818</v>
      </c>
      <c r="B273" s="77">
        <v>3</v>
      </c>
      <c r="C273" s="93" t="s">
        <v>3667</v>
      </c>
      <c r="D273" s="93"/>
      <c r="E273" s="93"/>
      <c r="F273" s="94"/>
      <c r="G273" s="93"/>
      <c r="H273" s="77"/>
      <c r="I273" s="95">
        <v>4529</v>
      </c>
      <c r="J273" s="77"/>
      <c r="K273" s="77"/>
      <c r="L273" s="93" t="s">
        <v>3671</v>
      </c>
      <c r="M273" s="96"/>
      <c r="N273" s="96"/>
      <c r="O273" s="79">
        <v>1</v>
      </c>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v>5845</v>
      </c>
      <c r="AU273" s="77">
        <v>10</v>
      </c>
      <c r="AV273" s="94" t="s">
        <v>3668</v>
      </c>
      <c r="AW273" s="77" t="s">
        <v>2874</v>
      </c>
      <c r="AX273" s="94" t="s">
        <v>3669</v>
      </c>
      <c r="AY273" s="77"/>
      <c r="AZ273" s="83">
        <f t="shared" si="11"/>
        <v>0</v>
      </c>
    </row>
    <row r="274" spans="1:52" s="99" customFormat="1" ht="34.950000000000003" customHeight="1" x14ac:dyDescent="0.45">
      <c r="A274" s="93" t="s">
        <v>5818</v>
      </c>
      <c r="B274" s="77">
        <v>3</v>
      </c>
      <c r="C274" s="93" t="s">
        <v>3667</v>
      </c>
      <c r="D274" s="93"/>
      <c r="E274" s="93"/>
      <c r="F274" s="94"/>
      <c r="G274" s="93"/>
      <c r="H274" s="77"/>
      <c r="I274" s="95"/>
      <c r="J274" s="77"/>
      <c r="K274" s="77"/>
      <c r="L274" s="93" t="s">
        <v>9615</v>
      </c>
      <c r="M274" s="96" t="s">
        <v>9616</v>
      </c>
      <c r="N274" s="96"/>
      <c r="O274" s="79">
        <v>1</v>
      </c>
      <c r="P274" s="77">
        <v>440</v>
      </c>
      <c r="Q274" s="77">
        <v>530</v>
      </c>
      <c r="R274" s="77">
        <v>1020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c r="AU274" s="77"/>
      <c r="AV274" s="94"/>
      <c r="AW274" s="77"/>
      <c r="AX274" s="94"/>
      <c r="AY274" s="77"/>
      <c r="AZ274" s="83">
        <f t="shared" si="11"/>
        <v>0.23786399999999999</v>
      </c>
    </row>
    <row r="275" spans="1:52" s="99" customFormat="1" ht="34.950000000000003" customHeight="1" x14ac:dyDescent="0.45">
      <c r="A275" s="93" t="s">
        <v>5818</v>
      </c>
      <c r="B275" s="77">
        <v>3</v>
      </c>
      <c r="C275" s="93" t="s">
        <v>3667</v>
      </c>
      <c r="D275" s="93"/>
      <c r="E275" s="93"/>
      <c r="F275" s="94"/>
      <c r="G275" s="93"/>
      <c r="H275" s="77"/>
      <c r="I275" s="95"/>
      <c r="J275" s="77"/>
      <c r="K275" s="77"/>
      <c r="L275" s="93" t="s">
        <v>9573</v>
      </c>
      <c r="M275" s="96"/>
      <c r="N275" s="96"/>
      <c r="O275" s="79">
        <v>30</v>
      </c>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c r="AU275" s="77"/>
      <c r="AV275" s="94"/>
      <c r="AW275" s="77"/>
      <c r="AX275" s="94"/>
      <c r="AY275" s="77"/>
      <c r="AZ275" s="83">
        <v>3</v>
      </c>
    </row>
    <row r="276" spans="1:52" s="99" customFormat="1" ht="34.950000000000003" customHeight="1" x14ac:dyDescent="0.45">
      <c r="A276" s="93" t="s">
        <v>5818</v>
      </c>
      <c r="B276" s="77">
        <v>3</v>
      </c>
      <c r="C276" s="93" t="s">
        <v>1746</v>
      </c>
      <c r="D276" s="93"/>
      <c r="E276" s="93"/>
      <c r="F276" s="94"/>
      <c r="G276" s="93"/>
      <c r="H276" s="77"/>
      <c r="I276" s="95">
        <v>4530</v>
      </c>
      <c r="J276" s="77"/>
      <c r="K276" s="77"/>
      <c r="L276" s="93" t="s">
        <v>3510</v>
      </c>
      <c r="M276" s="96" t="s">
        <v>7865</v>
      </c>
      <c r="N276" s="96"/>
      <c r="O276" s="79">
        <v>1</v>
      </c>
      <c r="P276" s="77">
        <v>1200</v>
      </c>
      <c r="Q276" s="77">
        <v>450</v>
      </c>
      <c r="R276" s="77">
        <v>1800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v>5846</v>
      </c>
      <c r="AU276" s="77">
        <v>10</v>
      </c>
      <c r="AV276" s="94" t="s">
        <v>3618</v>
      </c>
      <c r="AW276" s="77" t="s">
        <v>2874</v>
      </c>
      <c r="AX276" s="94" t="s">
        <v>3232</v>
      </c>
      <c r="AY276" s="77"/>
      <c r="AZ276" s="83">
        <f t="shared" ref="AZ276:AZ286" si="12">P276*Q276*R276/1000000000*O276</f>
        <v>0.97199999999999998</v>
      </c>
    </row>
    <row r="277" spans="1:52" s="99" customFormat="1" ht="34.950000000000003" customHeight="1" x14ac:dyDescent="0.45">
      <c r="A277" s="93" t="s">
        <v>5818</v>
      </c>
      <c r="B277" s="77">
        <v>3</v>
      </c>
      <c r="C277" s="93" t="s">
        <v>1746</v>
      </c>
      <c r="D277" s="93"/>
      <c r="E277" s="93"/>
      <c r="F277" s="94"/>
      <c r="G277" s="93"/>
      <c r="H277" s="77"/>
      <c r="I277" s="95">
        <v>4531</v>
      </c>
      <c r="J277" s="77"/>
      <c r="K277" s="77"/>
      <c r="L277" s="93" t="s">
        <v>3510</v>
      </c>
      <c r="M277" s="96" t="s">
        <v>7884</v>
      </c>
      <c r="N277" s="96"/>
      <c r="O277" s="79">
        <v>1</v>
      </c>
      <c r="P277" s="77">
        <v>1800</v>
      </c>
      <c r="Q277" s="77">
        <v>600</v>
      </c>
      <c r="R277" s="77">
        <v>1800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v>5847</v>
      </c>
      <c r="AU277" s="77">
        <v>10</v>
      </c>
      <c r="AV277" s="94" t="s">
        <v>3618</v>
      </c>
      <c r="AW277" s="77" t="s">
        <v>2868</v>
      </c>
      <c r="AX277" s="94" t="s">
        <v>3232</v>
      </c>
      <c r="AY277" s="77"/>
      <c r="AZ277" s="83">
        <f t="shared" si="12"/>
        <v>1.944</v>
      </c>
    </row>
    <row r="278" spans="1:52" s="99" customFormat="1" ht="34.950000000000003" customHeight="1" x14ac:dyDescent="0.45">
      <c r="A278" s="93" t="s">
        <v>5818</v>
      </c>
      <c r="B278" s="77">
        <v>3</v>
      </c>
      <c r="C278" s="93" t="s">
        <v>1746</v>
      </c>
      <c r="D278" s="93"/>
      <c r="E278" s="93"/>
      <c r="F278" s="94"/>
      <c r="G278" s="93"/>
      <c r="H278" s="77"/>
      <c r="I278" s="95">
        <v>4532</v>
      </c>
      <c r="J278" s="77"/>
      <c r="K278" s="77"/>
      <c r="L278" s="93" t="s">
        <v>2916</v>
      </c>
      <c r="M278" s="96" t="s">
        <v>7908</v>
      </c>
      <c r="N278" s="96"/>
      <c r="O278" s="79">
        <v>1</v>
      </c>
      <c r="P278" s="77">
        <v>600</v>
      </c>
      <c r="Q278" s="77">
        <v>10</v>
      </c>
      <c r="R278" s="77">
        <v>500</v>
      </c>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v>5848</v>
      </c>
      <c r="AU278" s="77">
        <v>10</v>
      </c>
      <c r="AV278" s="94" t="s">
        <v>3618</v>
      </c>
      <c r="AW278" s="77" t="s">
        <v>2876</v>
      </c>
      <c r="AX278" s="94" t="s">
        <v>3074</v>
      </c>
      <c r="AY278" s="77" t="s">
        <v>7878</v>
      </c>
      <c r="AZ278" s="83">
        <f t="shared" si="12"/>
        <v>3.0000000000000001E-3</v>
      </c>
    </row>
    <row r="279" spans="1:52" s="99" customFormat="1" ht="34.950000000000003" customHeight="1" x14ac:dyDescent="0.45">
      <c r="A279" s="93" t="s">
        <v>5818</v>
      </c>
      <c r="B279" s="77">
        <v>3</v>
      </c>
      <c r="C279" s="93" t="s">
        <v>1746</v>
      </c>
      <c r="D279" s="93"/>
      <c r="E279" s="93"/>
      <c r="F279" s="94"/>
      <c r="G279" s="93"/>
      <c r="H279" s="77"/>
      <c r="I279" s="95"/>
      <c r="J279" s="77"/>
      <c r="K279" s="77"/>
      <c r="L279" s="93" t="s">
        <v>9604</v>
      </c>
      <c r="M279" s="96"/>
      <c r="N279" s="96"/>
      <c r="O279" s="79">
        <v>1</v>
      </c>
      <c r="P279" s="77">
        <v>1800</v>
      </c>
      <c r="Q279" s="77">
        <v>600</v>
      </c>
      <c r="R279" s="77">
        <v>300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c r="AU279" s="77"/>
      <c r="AV279" s="94"/>
      <c r="AW279" s="77"/>
      <c r="AX279" s="94"/>
      <c r="AY279" s="77"/>
      <c r="AZ279" s="83">
        <f t="shared" si="12"/>
        <v>0.32400000000000001</v>
      </c>
    </row>
    <row r="280" spans="1:52" s="99" customFormat="1" ht="34.950000000000003" customHeight="1" x14ac:dyDescent="0.45">
      <c r="A280" s="93" t="s">
        <v>5818</v>
      </c>
      <c r="B280" s="77">
        <v>3</v>
      </c>
      <c r="C280" s="93" t="s">
        <v>3981</v>
      </c>
      <c r="D280" s="93"/>
      <c r="E280" s="93"/>
      <c r="F280" s="94"/>
      <c r="G280" s="93"/>
      <c r="H280" s="77"/>
      <c r="I280" s="95"/>
      <c r="J280" s="77"/>
      <c r="K280" s="77"/>
      <c r="L280" s="93" t="s">
        <v>9631</v>
      </c>
      <c r="M280" s="96" t="s">
        <v>9633</v>
      </c>
      <c r="N280" s="96"/>
      <c r="O280" s="79">
        <v>1</v>
      </c>
      <c r="P280" s="77">
        <v>400</v>
      </c>
      <c r="Q280" s="77">
        <v>400</v>
      </c>
      <c r="R280" s="77">
        <v>450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c r="AU280" s="77"/>
      <c r="AV280" s="94"/>
      <c r="AW280" s="77"/>
      <c r="AX280" s="94"/>
      <c r="AY280" s="77"/>
      <c r="AZ280" s="83">
        <f t="shared" si="12"/>
        <v>7.1999999999999995E-2</v>
      </c>
    </row>
    <row r="281" spans="1:52" s="99" customFormat="1" ht="34.950000000000003" customHeight="1" x14ac:dyDescent="0.45">
      <c r="A281" s="93" t="s">
        <v>5818</v>
      </c>
      <c r="B281" s="77">
        <v>3</v>
      </c>
      <c r="C281" s="93" t="s">
        <v>3981</v>
      </c>
      <c r="D281" s="93"/>
      <c r="E281" s="93"/>
      <c r="F281" s="94"/>
      <c r="G281" s="93"/>
      <c r="H281" s="77"/>
      <c r="I281" s="95"/>
      <c r="J281" s="77"/>
      <c r="K281" s="77"/>
      <c r="L281" s="93" t="s">
        <v>9632</v>
      </c>
      <c r="M281" s="96"/>
      <c r="N281" s="96"/>
      <c r="O281" s="79">
        <v>15</v>
      </c>
      <c r="P281" s="77">
        <v>450</v>
      </c>
      <c r="Q281" s="77">
        <v>750</v>
      </c>
      <c r="R281" s="77">
        <v>300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c r="AU281" s="77"/>
      <c r="AV281" s="94"/>
      <c r="AW281" s="77"/>
      <c r="AX281" s="94"/>
      <c r="AY281" s="77"/>
      <c r="AZ281" s="83">
        <f t="shared" si="12"/>
        <v>1.51875</v>
      </c>
    </row>
    <row r="282" spans="1:52" s="99" customFormat="1" ht="34.950000000000003" customHeight="1" x14ac:dyDescent="0.45">
      <c r="A282" s="93" t="s">
        <v>5818</v>
      </c>
      <c r="B282" s="77">
        <v>3</v>
      </c>
      <c r="C282" s="93" t="s">
        <v>3933</v>
      </c>
      <c r="D282" s="93"/>
      <c r="E282" s="93"/>
      <c r="F282" s="94"/>
      <c r="G282" s="93"/>
      <c r="H282" s="77"/>
      <c r="I282" s="95">
        <v>4513</v>
      </c>
      <c r="J282" s="77"/>
      <c r="K282" s="77"/>
      <c r="L282" s="93" t="s">
        <v>3511</v>
      </c>
      <c r="M282" s="96" t="s">
        <v>7951</v>
      </c>
      <c r="N282" s="96"/>
      <c r="O282" s="79">
        <v>1</v>
      </c>
      <c r="P282" s="77">
        <v>450</v>
      </c>
      <c r="Q282" s="77">
        <v>515</v>
      </c>
      <c r="R282" s="77">
        <v>1800</v>
      </c>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v>5829</v>
      </c>
      <c r="AU282" s="77">
        <v>10</v>
      </c>
      <c r="AV282" s="94" t="s">
        <v>3618</v>
      </c>
      <c r="AW282" s="77" t="s">
        <v>2957</v>
      </c>
      <c r="AX282" s="94" t="s">
        <v>3074</v>
      </c>
      <c r="AY282" s="77"/>
      <c r="AZ282" s="83">
        <f t="shared" si="12"/>
        <v>0.41715000000000002</v>
      </c>
    </row>
    <row r="283" spans="1:52" s="99" customFormat="1" ht="34.950000000000003" customHeight="1" x14ac:dyDescent="0.45">
      <c r="A283" s="93" t="s">
        <v>5818</v>
      </c>
      <c r="B283" s="77">
        <v>3</v>
      </c>
      <c r="C283" s="93" t="s">
        <v>3933</v>
      </c>
      <c r="D283" s="93"/>
      <c r="E283" s="93"/>
      <c r="F283" s="94"/>
      <c r="G283" s="93"/>
      <c r="H283" s="77"/>
      <c r="I283" s="95">
        <v>4514</v>
      </c>
      <c r="J283" s="77"/>
      <c r="K283" s="77"/>
      <c r="L283" s="93" t="s">
        <v>3106</v>
      </c>
      <c r="M283" s="96"/>
      <c r="N283" s="96"/>
      <c r="O283" s="79">
        <v>1</v>
      </c>
      <c r="P283" s="77">
        <v>450</v>
      </c>
      <c r="Q283" s="77">
        <v>450</v>
      </c>
      <c r="R283" s="77">
        <v>700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t="s">
        <v>3666</v>
      </c>
      <c r="AO283" s="77"/>
      <c r="AP283" s="77"/>
      <c r="AQ283" s="77"/>
      <c r="AR283" s="77"/>
      <c r="AS283" s="97"/>
      <c r="AT283" s="77">
        <v>5830</v>
      </c>
      <c r="AU283" s="77">
        <v>10</v>
      </c>
      <c r="AV283" s="94" t="s">
        <v>3618</v>
      </c>
      <c r="AW283" s="77" t="s">
        <v>2874</v>
      </c>
      <c r="AX283" s="94" t="s">
        <v>3232</v>
      </c>
      <c r="AY283" s="77"/>
      <c r="AZ283" s="83">
        <f t="shared" si="12"/>
        <v>0.14174999999999999</v>
      </c>
    </row>
    <row r="284" spans="1:52" s="99" customFormat="1" ht="34.950000000000003" customHeight="1" x14ac:dyDescent="0.45">
      <c r="A284" s="93" t="s">
        <v>5818</v>
      </c>
      <c r="B284" s="77">
        <v>3</v>
      </c>
      <c r="C284" s="93" t="s">
        <v>3933</v>
      </c>
      <c r="D284" s="93"/>
      <c r="E284" s="93"/>
      <c r="F284" s="94"/>
      <c r="G284" s="93"/>
      <c r="H284" s="77"/>
      <c r="I284" s="95">
        <v>4515</v>
      </c>
      <c r="J284" s="77"/>
      <c r="K284" s="77"/>
      <c r="L284" s="93" t="s">
        <v>3106</v>
      </c>
      <c r="M284" s="96"/>
      <c r="N284" s="96"/>
      <c r="O284" s="79">
        <v>1</v>
      </c>
      <c r="P284" s="77">
        <v>450</v>
      </c>
      <c r="Q284" s="77">
        <v>450</v>
      </c>
      <c r="R284" s="77">
        <v>700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t="s">
        <v>3666</v>
      </c>
      <c r="AO284" s="77"/>
      <c r="AP284" s="77"/>
      <c r="AQ284" s="77"/>
      <c r="AR284" s="77"/>
      <c r="AS284" s="97"/>
      <c r="AT284" s="77">
        <v>5831</v>
      </c>
      <c r="AU284" s="77">
        <v>10</v>
      </c>
      <c r="AV284" s="94" t="s">
        <v>3618</v>
      </c>
      <c r="AW284" s="77" t="s">
        <v>2874</v>
      </c>
      <c r="AX284" s="94" t="s">
        <v>3232</v>
      </c>
      <c r="AY284" s="77"/>
      <c r="AZ284" s="83">
        <f t="shared" si="12"/>
        <v>0.14174999999999999</v>
      </c>
    </row>
    <row r="285" spans="1:52" s="99" customFormat="1" ht="34.950000000000003" customHeight="1" x14ac:dyDescent="0.45">
      <c r="A285" s="93" t="s">
        <v>5818</v>
      </c>
      <c r="B285" s="77">
        <v>3</v>
      </c>
      <c r="C285" s="93" t="s">
        <v>3933</v>
      </c>
      <c r="D285" s="93"/>
      <c r="E285" s="93"/>
      <c r="F285" s="94"/>
      <c r="G285" s="93"/>
      <c r="H285" s="77"/>
      <c r="I285" s="95">
        <v>4516</v>
      </c>
      <c r="J285" s="77"/>
      <c r="K285" s="77"/>
      <c r="L285" s="93" t="s">
        <v>3106</v>
      </c>
      <c r="M285" s="96"/>
      <c r="N285" s="96"/>
      <c r="O285" s="79">
        <v>1</v>
      </c>
      <c r="P285" s="77">
        <v>450</v>
      </c>
      <c r="Q285" s="77">
        <v>450</v>
      </c>
      <c r="R285" s="77">
        <v>700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t="s">
        <v>3666</v>
      </c>
      <c r="AO285" s="77"/>
      <c r="AP285" s="77"/>
      <c r="AQ285" s="77"/>
      <c r="AR285" s="77"/>
      <c r="AS285" s="97"/>
      <c r="AT285" s="77">
        <v>5832</v>
      </c>
      <c r="AU285" s="77">
        <v>10</v>
      </c>
      <c r="AV285" s="94" t="s">
        <v>3618</v>
      </c>
      <c r="AW285" s="77" t="s">
        <v>2874</v>
      </c>
      <c r="AX285" s="94" t="s">
        <v>3232</v>
      </c>
      <c r="AY285" s="77"/>
      <c r="AZ285" s="83">
        <f t="shared" si="12"/>
        <v>0.14174999999999999</v>
      </c>
    </row>
    <row r="286" spans="1:52" s="99" customFormat="1" ht="34.950000000000003" customHeight="1" x14ac:dyDescent="0.45">
      <c r="A286" s="93" t="s">
        <v>5818</v>
      </c>
      <c r="B286" s="77">
        <v>3</v>
      </c>
      <c r="C286" s="93" t="s">
        <v>3933</v>
      </c>
      <c r="D286" s="93"/>
      <c r="E286" s="93"/>
      <c r="F286" s="94"/>
      <c r="G286" s="93"/>
      <c r="H286" s="77"/>
      <c r="I286" s="95">
        <v>4517</v>
      </c>
      <c r="J286" s="77"/>
      <c r="K286" s="77"/>
      <c r="L286" s="93" t="s">
        <v>3106</v>
      </c>
      <c r="M286" s="96"/>
      <c r="N286" s="96"/>
      <c r="O286" s="79">
        <v>1</v>
      </c>
      <c r="P286" s="77">
        <v>450</v>
      </c>
      <c r="Q286" s="77">
        <v>450</v>
      </c>
      <c r="R286" s="77">
        <v>700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t="s">
        <v>3666</v>
      </c>
      <c r="AO286" s="77"/>
      <c r="AP286" s="77"/>
      <c r="AQ286" s="77"/>
      <c r="AR286" s="77"/>
      <c r="AS286" s="97"/>
      <c r="AT286" s="77">
        <v>5833</v>
      </c>
      <c r="AU286" s="77">
        <v>10</v>
      </c>
      <c r="AV286" s="94" t="s">
        <v>3618</v>
      </c>
      <c r="AW286" s="77" t="s">
        <v>2874</v>
      </c>
      <c r="AX286" s="94" t="s">
        <v>3232</v>
      </c>
      <c r="AY286" s="77"/>
      <c r="AZ286" s="83">
        <f t="shared" si="12"/>
        <v>0.14174999999999999</v>
      </c>
    </row>
    <row r="287" spans="1:52" s="99" customFormat="1" ht="34.950000000000003" customHeight="1" x14ac:dyDescent="0.45">
      <c r="A287" s="93" t="s">
        <v>5818</v>
      </c>
      <c r="B287" s="77">
        <v>3</v>
      </c>
      <c r="C287" s="93" t="s">
        <v>3933</v>
      </c>
      <c r="D287" s="93"/>
      <c r="E287" s="93"/>
      <c r="F287" s="94"/>
      <c r="G287" s="93"/>
      <c r="H287" s="77"/>
      <c r="I287" s="95"/>
      <c r="J287" s="77"/>
      <c r="K287" s="77"/>
      <c r="L287" s="93" t="s">
        <v>3106</v>
      </c>
      <c r="M287" s="96"/>
      <c r="N287" s="96"/>
      <c r="O287" s="79">
        <v>3</v>
      </c>
      <c r="P287" s="77">
        <v>450</v>
      </c>
      <c r="Q287" s="77">
        <v>450</v>
      </c>
      <c r="R287" s="77">
        <v>700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c r="AU287" s="77"/>
      <c r="AV287" s="94"/>
      <c r="AW287" s="77"/>
      <c r="AX287" s="94"/>
      <c r="AY287" s="77"/>
      <c r="AZ287" s="83"/>
    </row>
    <row r="288" spans="1:52" s="99" customFormat="1" ht="34.950000000000003" customHeight="1" x14ac:dyDescent="0.45">
      <c r="A288" s="93" t="s">
        <v>5818</v>
      </c>
      <c r="B288" s="77">
        <v>3</v>
      </c>
      <c r="C288" s="93" t="s">
        <v>3933</v>
      </c>
      <c r="D288" s="93"/>
      <c r="E288" s="93"/>
      <c r="F288" s="94"/>
      <c r="G288" s="93"/>
      <c r="H288" s="77"/>
      <c r="I288" s="95"/>
      <c r="J288" s="77"/>
      <c r="K288" s="77"/>
      <c r="L288" s="93" t="s">
        <v>9628</v>
      </c>
      <c r="M288" s="96" t="s">
        <v>9602</v>
      </c>
      <c r="N288" s="96"/>
      <c r="O288" s="79">
        <v>1</v>
      </c>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c r="AU288" s="77"/>
      <c r="AV288" s="94"/>
      <c r="AW288" s="77"/>
      <c r="AX288" s="94"/>
      <c r="AY288" s="77"/>
      <c r="AZ288" s="83">
        <f t="shared" ref="AZ288:AZ320" si="13">P288*Q288*R288/1000000000*O288</f>
        <v>0</v>
      </c>
    </row>
    <row r="289" spans="1:52" s="99" customFormat="1" ht="34.950000000000003" customHeight="1" x14ac:dyDescent="0.45">
      <c r="A289" s="93" t="s">
        <v>5818</v>
      </c>
      <c r="B289" s="77">
        <v>3</v>
      </c>
      <c r="C289" s="93" t="s">
        <v>3933</v>
      </c>
      <c r="D289" s="93"/>
      <c r="E289" s="93"/>
      <c r="F289" s="94"/>
      <c r="G289" s="93"/>
      <c r="H289" s="77"/>
      <c r="I289" s="95"/>
      <c r="J289" s="77"/>
      <c r="K289" s="77"/>
      <c r="L289" s="93" t="s">
        <v>9594</v>
      </c>
      <c r="M289" s="96" t="s">
        <v>9629</v>
      </c>
      <c r="N289" s="96"/>
      <c r="O289" s="79">
        <v>1</v>
      </c>
      <c r="P289" s="77">
        <v>600</v>
      </c>
      <c r="Q289" s="77">
        <v>600</v>
      </c>
      <c r="R289" s="77">
        <v>800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c r="AU289" s="77"/>
      <c r="AV289" s="94"/>
      <c r="AW289" s="77"/>
      <c r="AX289" s="94"/>
      <c r="AY289" s="77"/>
      <c r="AZ289" s="83">
        <f t="shared" si="13"/>
        <v>0.28799999999999998</v>
      </c>
    </row>
    <row r="290" spans="1:52" s="99" customFormat="1" ht="34.950000000000003" customHeight="1" x14ac:dyDescent="0.45">
      <c r="A290" s="93" t="s">
        <v>5818</v>
      </c>
      <c r="B290" s="77">
        <v>3</v>
      </c>
      <c r="C290" s="93" t="s">
        <v>3933</v>
      </c>
      <c r="D290" s="93"/>
      <c r="E290" s="93"/>
      <c r="F290" s="94"/>
      <c r="G290" s="93"/>
      <c r="H290" s="77"/>
      <c r="I290" s="95"/>
      <c r="J290" s="77"/>
      <c r="K290" s="77"/>
      <c r="L290" s="93" t="s">
        <v>9594</v>
      </c>
      <c r="M290" s="96" t="s">
        <v>9630</v>
      </c>
      <c r="N290" s="96"/>
      <c r="O290" s="79">
        <v>1</v>
      </c>
      <c r="P290" s="77">
        <v>400</v>
      </c>
      <c r="Q290" s="77">
        <v>400</v>
      </c>
      <c r="R290" s="77">
        <v>870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c r="AU290" s="77"/>
      <c r="AV290" s="94"/>
      <c r="AW290" s="77"/>
      <c r="AX290" s="94"/>
      <c r="AY290" s="77"/>
      <c r="AZ290" s="83">
        <f t="shared" si="13"/>
        <v>0.13919999999999999</v>
      </c>
    </row>
    <row r="291" spans="1:52" s="99" customFormat="1" ht="34.950000000000003" customHeight="1" x14ac:dyDescent="0.45">
      <c r="A291" s="93" t="s">
        <v>5818</v>
      </c>
      <c r="B291" s="77">
        <v>3</v>
      </c>
      <c r="C291" s="93" t="s">
        <v>3933</v>
      </c>
      <c r="D291" s="93"/>
      <c r="E291" s="93"/>
      <c r="F291" s="94"/>
      <c r="G291" s="93"/>
      <c r="H291" s="77"/>
      <c r="I291" s="95"/>
      <c r="J291" s="77"/>
      <c r="K291" s="77"/>
      <c r="L291" s="93" t="s">
        <v>9594</v>
      </c>
      <c r="M291" s="96" t="s">
        <v>9630</v>
      </c>
      <c r="N291" s="96"/>
      <c r="O291" s="79">
        <v>2</v>
      </c>
      <c r="P291" s="77">
        <v>950</v>
      </c>
      <c r="Q291" s="77">
        <v>700</v>
      </c>
      <c r="R291" s="77">
        <v>880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c r="AU291" s="77"/>
      <c r="AV291" s="94"/>
      <c r="AW291" s="77"/>
      <c r="AX291" s="94"/>
      <c r="AY291" s="77"/>
      <c r="AZ291" s="83">
        <f t="shared" si="13"/>
        <v>1.1704000000000001</v>
      </c>
    </row>
    <row r="292" spans="1:52" s="99" customFormat="1" ht="34.950000000000003" customHeight="1" x14ac:dyDescent="0.45">
      <c r="A292" s="93" t="s">
        <v>5818</v>
      </c>
      <c r="B292" s="77">
        <v>3</v>
      </c>
      <c r="C292" s="93" t="s">
        <v>3933</v>
      </c>
      <c r="D292" s="93"/>
      <c r="E292" s="93"/>
      <c r="F292" s="94"/>
      <c r="G292" s="93"/>
      <c r="H292" s="77"/>
      <c r="I292" s="95"/>
      <c r="J292" s="77"/>
      <c r="K292" s="77"/>
      <c r="L292" s="78" t="s">
        <v>5895</v>
      </c>
      <c r="M292" s="78" t="s">
        <v>5963</v>
      </c>
      <c r="N292" s="78"/>
      <c r="O292" s="79">
        <v>1</v>
      </c>
      <c r="P292" s="79">
        <v>700</v>
      </c>
      <c r="Q292" s="79">
        <v>450</v>
      </c>
      <c r="R292" s="79">
        <v>870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c r="AU292" s="77"/>
      <c r="AV292" s="94"/>
      <c r="AW292" s="77"/>
      <c r="AX292" s="94"/>
      <c r="AY292" s="77"/>
      <c r="AZ292" s="83">
        <f t="shared" si="13"/>
        <v>0.27405000000000002</v>
      </c>
    </row>
    <row r="293" spans="1:52" s="99" customFormat="1" ht="34.950000000000003" customHeight="1" x14ac:dyDescent="0.45">
      <c r="A293" s="93" t="s">
        <v>5818</v>
      </c>
      <c r="B293" s="77">
        <v>3</v>
      </c>
      <c r="C293" s="93" t="s">
        <v>7942</v>
      </c>
      <c r="D293" s="93"/>
      <c r="E293" s="93"/>
      <c r="F293" s="94"/>
      <c r="G293" s="93"/>
      <c r="H293" s="77"/>
      <c r="I293" s="95">
        <v>4442</v>
      </c>
      <c r="J293" s="77"/>
      <c r="K293" s="77"/>
      <c r="L293" s="93" t="s">
        <v>3284</v>
      </c>
      <c r="M293" s="96" t="s">
        <v>7943</v>
      </c>
      <c r="N293" s="96"/>
      <c r="O293" s="79">
        <v>1</v>
      </c>
      <c r="P293" s="77">
        <v>350</v>
      </c>
      <c r="Q293" s="77">
        <v>350</v>
      </c>
      <c r="R293" s="77">
        <v>1300</v>
      </c>
      <c r="S293" s="77"/>
      <c r="T293" s="77"/>
      <c r="U293" s="77"/>
      <c r="V293" s="77"/>
      <c r="W293" s="77"/>
      <c r="X293" s="77"/>
      <c r="Y293" s="77"/>
      <c r="Z293" s="77"/>
      <c r="AA293" s="77"/>
      <c r="AB293" s="77"/>
      <c r="AC293" s="77"/>
      <c r="AD293" s="77"/>
      <c r="AE293" s="77"/>
      <c r="AF293" s="77"/>
      <c r="AG293" s="77"/>
      <c r="AH293" s="77"/>
      <c r="AI293" s="77"/>
      <c r="AJ293" s="77"/>
      <c r="AK293" s="77"/>
      <c r="AL293" s="77"/>
      <c r="AM293" s="94" t="s">
        <v>2813</v>
      </c>
      <c r="AN293" s="94"/>
      <c r="AO293" s="77"/>
      <c r="AP293" s="77"/>
      <c r="AQ293" s="77"/>
      <c r="AR293" s="77"/>
      <c r="AS293" s="97" t="s">
        <v>2455</v>
      </c>
      <c r="AT293" s="77">
        <v>5758</v>
      </c>
      <c r="AU293" s="77">
        <v>10</v>
      </c>
      <c r="AV293" s="94" t="s">
        <v>3618</v>
      </c>
      <c r="AW293" s="77" t="s">
        <v>2874</v>
      </c>
      <c r="AX293" s="94" t="s">
        <v>3074</v>
      </c>
      <c r="AY293" s="77"/>
      <c r="AZ293" s="83">
        <f t="shared" si="13"/>
        <v>0.15925</v>
      </c>
    </row>
    <row r="294" spans="1:52" s="99" customFormat="1" ht="34.950000000000003" customHeight="1" x14ac:dyDescent="0.45">
      <c r="A294" s="93" t="s">
        <v>5818</v>
      </c>
      <c r="B294" s="77">
        <v>3</v>
      </c>
      <c r="C294" s="93" t="s">
        <v>7942</v>
      </c>
      <c r="D294" s="93"/>
      <c r="E294" s="93"/>
      <c r="F294" s="94"/>
      <c r="G294" s="93"/>
      <c r="H294" s="77"/>
      <c r="I294" s="95">
        <v>4443</v>
      </c>
      <c r="J294" s="77"/>
      <c r="K294" s="77"/>
      <c r="L294" s="93" t="s">
        <v>2910</v>
      </c>
      <c r="M294" s="96" t="s">
        <v>7944</v>
      </c>
      <c r="N294" s="96"/>
      <c r="O294" s="79">
        <v>1</v>
      </c>
      <c r="P294" s="77">
        <v>1200</v>
      </c>
      <c r="Q294" s="77">
        <v>450</v>
      </c>
      <c r="R294" s="77">
        <v>1150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t="s">
        <v>2455</v>
      </c>
      <c r="AT294" s="77">
        <v>5759</v>
      </c>
      <c r="AU294" s="77">
        <v>10</v>
      </c>
      <c r="AV294" s="94" t="s">
        <v>3618</v>
      </c>
      <c r="AW294" s="77" t="s">
        <v>2874</v>
      </c>
      <c r="AX294" s="94" t="s">
        <v>3074</v>
      </c>
      <c r="AY294" s="77"/>
      <c r="AZ294" s="83">
        <f t="shared" si="13"/>
        <v>0.621</v>
      </c>
    </row>
    <row r="295" spans="1:52" s="99" customFormat="1" ht="34.950000000000003" customHeight="1" x14ac:dyDescent="0.45">
      <c r="A295" s="93" t="s">
        <v>5818</v>
      </c>
      <c r="B295" s="77">
        <v>3</v>
      </c>
      <c r="C295" s="93" t="s">
        <v>7942</v>
      </c>
      <c r="D295" s="93"/>
      <c r="E295" s="93"/>
      <c r="F295" s="94"/>
      <c r="G295" s="93"/>
      <c r="H295" s="77"/>
      <c r="I295" s="95">
        <v>4444</v>
      </c>
      <c r="J295" s="77"/>
      <c r="K295" s="77"/>
      <c r="L295" s="93" t="s">
        <v>2910</v>
      </c>
      <c r="M295" s="96" t="s">
        <v>7944</v>
      </c>
      <c r="N295" s="96"/>
      <c r="O295" s="79">
        <v>1</v>
      </c>
      <c r="P295" s="77">
        <v>1200</v>
      </c>
      <c r="Q295" s="77">
        <v>450</v>
      </c>
      <c r="R295" s="77">
        <v>1150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t="s">
        <v>2455</v>
      </c>
      <c r="AT295" s="77">
        <v>5760</v>
      </c>
      <c r="AU295" s="77">
        <v>10</v>
      </c>
      <c r="AV295" s="94" t="s">
        <v>3618</v>
      </c>
      <c r="AW295" s="77" t="s">
        <v>2874</v>
      </c>
      <c r="AX295" s="94" t="s">
        <v>3074</v>
      </c>
      <c r="AY295" s="77"/>
      <c r="AZ295" s="83">
        <f t="shared" si="13"/>
        <v>0.621</v>
      </c>
    </row>
    <row r="296" spans="1:52" s="99" customFormat="1" ht="34.950000000000003" customHeight="1" x14ac:dyDescent="0.45">
      <c r="A296" s="93" t="s">
        <v>5818</v>
      </c>
      <c r="B296" s="77">
        <v>3</v>
      </c>
      <c r="C296" s="93" t="s">
        <v>7942</v>
      </c>
      <c r="D296" s="93"/>
      <c r="E296" s="93"/>
      <c r="F296" s="94"/>
      <c r="G296" s="93"/>
      <c r="H296" s="77"/>
      <c r="I296" s="95">
        <v>4445</v>
      </c>
      <c r="J296" s="77"/>
      <c r="K296" s="77"/>
      <c r="L296" s="93" t="s">
        <v>2916</v>
      </c>
      <c r="M296" s="96" t="s">
        <v>7908</v>
      </c>
      <c r="N296" s="96"/>
      <c r="O296" s="79">
        <v>1</v>
      </c>
      <c r="P296" s="77">
        <v>1200</v>
      </c>
      <c r="Q296" s="77">
        <v>20</v>
      </c>
      <c r="R296" s="77">
        <v>900</v>
      </c>
      <c r="S296" s="77"/>
      <c r="T296" s="77"/>
      <c r="U296" s="77"/>
      <c r="V296" s="77"/>
      <c r="W296" s="77"/>
      <c r="X296" s="77"/>
      <c r="Y296" s="77"/>
      <c r="Z296" s="77"/>
      <c r="AA296" s="77"/>
      <c r="AB296" s="77"/>
      <c r="AC296" s="77"/>
      <c r="AD296" s="77"/>
      <c r="AE296" s="77"/>
      <c r="AF296" s="77"/>
      <c r="AG296" s="77"/>
      <c r="AH296" s="77"/>
      <c r="AI296" s="77"/>
      <c r="AJ296" s="77"/>
      <c r="AK296" s="77"/>
      <c r="AL296" s="77"/>
      <c r="AM296" s="94"/>
      <c r="AN296" s="94"/>
      <c r="AO296" s="77"/>
      <c r="AP296" s="77"/>
      <c r="AQ296" s="77"/>
      <c r="AR296" s="77"/>
      <c r="AS296" s="97" t="s">
        <v>2455</v>
      </c>
      <c r="AT296" s="77">
        <v>5761</v>
      </c>
      <c r="AU296" s="77">
        <v>10</v>
      </c>
      <c r="AV296" s="94" t="s">
        <v>3618</v>
      </c>
      <c r="AW296" s="77" t="s">
        <v>2874</v>
      </c>
      <c r="AX296" s="94" t="s">
        <v>3232</v>
      </c>
      <c r="AY296" s="77" t="s">
        <v>7878</v>
      </c>
      <c r="AZ296" s="83">
        <f t="shared" si="13"/>
        <v>2.1600000000000001E-2</v>
      </c>
    </row>
    <row r="297" spans="1:52" s="150" customFormat="1" ht="34.950000000000003" customHeight="1" x14ac:dyDescent="0.45">
      <c r="A297" s="142" t="s">
        <v>5818</v>
      </c>
      <c r="B297" s="143">
        <v>3</v>
      </c>
      <c r="C297" s="142" t="s">
        <v>7942</v>
      </c>
      <c r="D297" s="142"/>
      <c r="E297" s="142"/>
      <c r="F297" s="144"/>
      <c r="G297" s="142"/>
      <c r="H297" s="143"/>
      <c r="I297" s="145">
        <v>4446</v>
      </c>
      <c r="J297" s="143"/>
      <c r="K297" s="143"/>
      <c r="L297" s="142" t="s">
        <v>2491</v>
      </c>
      <c r="M297" s="146"/>
      <c r="N297" s="146"/>
      <c r="O297" s="147">
        <v>1</v>
      </c>
      <c r="P297" s="143">
        <v>400</v>
      </c>
      <c r="Q297" s="143">
        <v>400</v>
      </c>
      <c r="R297" s="143">
        <v>800</v>
      </c>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4"/>
      <c r="AN297" s="144"/>
      <c r="AO297" s="143"/>
      <c r="AP297" s="143"/>
      <c r="AQ297" s="143"/>
      <c r="AR297" s="143"/>
      <c r="AS297" s="148" t="s">
        <v>2455</v>
      </c>
      <c r="AT297" s="143">
        <v>5762</v>
      </c>
      <c r="AU297" s="143">
        <v>10</v>
      </c>
      <c r="AV297" s="144" t="s">
        <v>3618</v>
      </c>
      <c r="AW297" s="143" t="s">
        <v>2874</v>
      </c>
      <c r="AX297" s="144" t="s">
        <v>3232</v>
      </c>
      <c r="AY297" s="143"/>
      <c r="AZ297" s="83">
        <f t="shared" si="13"/>
        <v>0.128</v>
      </c>
    </row>
    <row r="298" spans="1:52" s="99" customFormat="1" ht="34.950000000000003" customHeight="1" x14ac:dyDescent="0.45">
      <c r="A298" s="93" t="s">
        <v>5818</v>
      </c>
      <c r="B298" s="77">
        <v>3</v>
      </c>
      <c r="C298" s="93" t="s">
        <v>7942</v>
      </c>
      <c r="D298" s="93"/>
      <c r="E298" s="93"/>
      <c r="F298" s="94"/>
      <c r="G298" s="93"/>
      <c r="H298" s="77"/>
      <c r="I298" s="95">
        <v>4447</v>
      </c>
      <c r="J298" s="77"/>
      <c r="K298" s="77"/>
      <c r="L298" s="93" t="s">
        <v>2491</v>
      </c>
      <c r="M298" s="96" t="s">
        <v>7869</v>
      </c>
      <c r="N298" s="96"/>
      <c r="O298" s="79">
        <v>1</v>
      </c>
      <c r="P298" s="77">
        <v>400</v>
      </c>
      <c r="Q298" s="77">
        <v>400</v>
      </c>
      <c r="R298" s="77">
        <v>800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c r="AO298" s="77"/>
      <c r="AP298" s="77"/>
      <c r="AQ298" s="77"/>
      <c r="AR298" s="77"/>
      <c r="AS298" s="97" t="s">
        <v>2455</v>
      </c>
      <c r="AT298" s="77">
        <v>5763</v>
      </c>
      <c r="AU298" s="77">
        <v>10</v>
      </c>
      <c r="AV298" s="94" t="s">
        <v>3618</v>
      </c>
      <c r="AW298" s="77" t="s">
        <v>2874</v>
      </c>
      <c r="AX298" s="94" t="s">
        <v>3232</v>
      </c>
      <c r="AY298" s="77"/>
      <c r="AZ298" s="83">
        <f t="shared" si="13"/>
        <v>0.128</v>
      </c>
    </row>
    <row r="299" spans="1:52" s="99" customFormat="1" ht="34.950000000000003" customHeight="1" x14ac:dyDescent="0.45">
      <c r="A299" s="93" t="s">
        <v>5818</v>
      </c>
      <c r="B299" s="77">
        <v>3</v>
      </c>
      <c r="C299" s="93" t="s">
        <v>7942</v>
      </c>
      <c r="D299" s="93"/>
      <c r="E299" s="93"/>
      <c r="F299" s="94"/>
      <c r="G299" s="93"/>
      <c r="H299" s="77"/>
      <c r="I299" s="95">
        <v>4448</v>
      </c>
      <c r="J299" s="77"/>
      <c r="K299" s="77"/>
      <c r="L299" s="93" t="s">
        <v>3284</v>
      </c>
      <c r="M299" s="96" t="s">
        <v>7943</v>
      </c>
      <c r="N299" s="96"/>
      <c r="O299" s="79">
        <v>1</v>
      </c>
      <c r="P299" s="77">
        <v>350</v>
      </c>
      <c r="Q299" s="77">
        <v>350</v>
      </c>
      <c r="R299" s="77">
        <v>1300</v>
      </c>
      <c r="S299" s="77"/>
      <c r="T299" s="77"/>
      <c r="U299" s="77"/>
      <c r="V299" s="77"/>
      <c r="W299" s="77"/>
      <c r="X299" s="77"/>
      <c r="Y299" s="77"/>
      <c r="Z299" s="77"/>
      <c r="AA299" s="77"/>
      <c r="AB299" s="77"/>
      <c r="AC299" s="77"/>
      <c r="AD299" s="77"/>
      <c r="AE299" s="77"/>
      <c r="AF299" s="77"/>
      <c r="AG299" s="77"/>
      <c r="AH299" s="77"/>
      <c r="AI299" s="77"/>
      <c r="AJ299" s="77"/>
      <c r="AK299" s="77"/>
      <c r="AL299" s="77"/>
      <c r="AM299" s="94" t="s">
        <v>2813</v>
      </c>
      <c r="AN299" s="94"/>
      <c r="AO299" s="77"/>
      <c r="AP299" s="77"/>
      <c r="AQ299" s="77"/>
      <c r="AR299" s="77"/>
      <c r="AS299" s="97" t="s">
        <v>2455</v>
      </c>
      <c r="AT299" s="77">
        <v>5764</v>
      </c>
      <c r="AU299" s="77">
        <v>10</v>
      </c>
      <c r="AV299" s="94" t="s">
        <v>3618</v>
      </c>
      <c r="AW299" s="77" t="s">
        <v>2874</v>
      </c>
      <c r="AX299" s="94" t="s">
        <v>3074</v>
      </c>
      <c r="AY299" s="77"/>
      <c r="AZ299" s="83">
        <f t="shared" si="13"/>
        <v>0.15925</v>
      </c>
    </row>
    <row r="300" spans="1:52" s="99" customFormat="1" ht="34.950000000000003" customHeight="1" x14ac:dyDescent="0.45">
      <c r="A300" s="93" t="s">
        <v>5818</v>
      </c>
      <c r="B300" s="77">
        <v>3</v>
      </c>
      <c r="C300" s="93" t="s">
        <v>7942</v>
      </c>
      <c r="D300" s="93"/>
      <c r="E300" s="93"/>
      <c r="F300" s="94"/>
      <c r="G300" s="93"/>
      <c r="H300" s="77"/>
      <c r="I300" s="95"/>
      <c r="J300" s="77"/>
      <c r="K300" s="77"/>
      <c r="L300" s="93" t="s">
        <v>9607</v>
      </c>
      <c r="M300" s="96"/>
      <c r="N300" s="96"/>
      <c r="O300" s="79">
        <v>2</v>
      </c>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94"/>
      <c r="AN300" s="94"/>
      <c r="AO300" s="77"/>
      <c r="AP300" s="77"/>
      <c r="AQ300" s="77"/>
      <c r="AR300" s="77"/>
      <c r="AS300" s="97"/>
      <c r="AT300" s="77"/>
      <c r="AU300" s="77"/>
      <c r="AV300" s="94"/>
      <c r="AW300" s="77"/>
      <c r="AX300" s="94"/>
      <c r="AY300" s="77"/>
      <c r="AZ300" s="83">
        <f t="shared" si="13"/>
        <v>0</v>
      </c>
    </row>
    <row r="301" spans="1:52" s="99" customFormat="1" ht="34.950000000000003" customHeight="1" x14ac:dyDescent="0.45">
      <c r="A301" s="93" t="s">
        <v>5818</v>
      </c>
      <c r="B301" s="77">
        <v>3</v>
      </c>
      <c r="C301" s="93" t="s">
        <v>7942</v>
      </c>
      <c r="D301" s="93"/>
      <c r="E301" s="93"/>
      <c r="F301" s="94"/>
      <c r="G301" s="93"/>
      <c r="H301" s="77"/>
      <c r="I301" s="95"/>
      <c r="J301" s="77"/>
      <c r="K301" s="77"/>
      <c r="L301" s="93" t="s">
        <v>9569</v>
      </c>
      <c r="M301" s="96" t="s">
        <v>9593</v>
      </c>
      <c r="N301" s="96"/>
      <c r="O301" s="79">
        <v>1</v>
      </c>
      <c r="P301" s="77">
        <v>850</v>
      </c>
      <c r="Q301" s="77">
        <v>440</v>
      </c>
      <c r="R301" s="77">
        <v>800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c r="AO301" s="77"/>
      <c r="AP301" s="77"/>
      <c r="AQ301" s="77"/>
      <c r="AR301" s="77"/>
      <c r="AS301" s="97"/>
      <c r="AT301" s="77"/>
      <c r="AU301" s="77"/>
      <c r="AV301" s="94"/>
      <c r="AW301" s="77"/>
      <c r="AX301" s="94"/>
      <c r="AY301" s="77"/>
      <c r="AZ301" s="83">
        <f t="shared" si="13"/>
        <v>0.29920000000000002</v>
      </c>
    </row>
    <row r="302" spans="1:52" s="99" customFormat="1" ht="34.950000000000003" customHeight="1" x14ac:dyDescent="0.45">
      <c r="A302" s="93" t="s">
        <v>5818</v>
      </c>
      <c r="B302" s="77">
        <v>3</v>
      </c>
      <c r="C302" s="93" t="s">
        <v>7942</v>
      </c>
      <c r="D302" s="93"/>
      <c r="E302" s="93"/>
      <c r="F302" s="94"/>
      <c r="G302" s="93"/>
      <c r="H302" s="77"/>
      <c r="I302" s="95"/>
      <c r="J302" s="77"/>
      <c r="K302" s="77"/>
      <c r="L302" s="93" t="s">
        <v>9608</v>
      </c>
      <c r="M302" s="96"/>
      <c r="N302" s="96"/>
      <c r="O302" s="79">
        <v>3</v>
      </c>
      <c r="P302" s="77">
        <v>350</v>
      </c>
      <c r="Q302" s="77">
        <v>350</v>
      </c>
      <c r="R302" s="77">
        <v>950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c r="AU302" s="77"/>
      <c r="AV302" s="94"/>
      <c r="AW302" s="77"/>
      <c r="AX302" s="94"/>
      <c r="AY302" s="77"/>
      <c r="AZ302" s="83">
        <f t="shared" si="13"/>
        <v>0.34912500000000002</v>
      </c>
    </row>
    <row r="303" spans="1:52" s="99" customFormat="1" ht="34.950000000000003" customHeight="1" x14ac:dyDescent="0.45">
      <c r="A303" s="93" t="s">
        <v>5818</v>
      </c>
      <c r="B303" s="77">
        <v>3</v>
      </c>
      <c r="C303" s="93" t="s">
        <v>7942</v>
      </c>
      <c r="D303" s="93"/>
      <c r="E303" s="93"/>
      <c r="F303" s="94"/>
      <c r="G303" s="93"/>
      <c r="H303" s="77"/>
      <c r="I303" s="95"/>
      <c r="J303" s="77"/>
      <c r="K303" s="77"/>
      <c r="L303" s="93" t="s">
        <v>9609</v>
      </c>
      <c r="M303" s="96"/>
      <c r="N303" s="96"/>
      <c r="O303" s="79">
        <v>2</v>
      </c>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c r="AU303" s="77"/>
      <c r="AV303" s="94"/>
      <c r="AW303" s="77"/>
      <c r="AX303" s="94"/>
      <c r="AY303" s="77" t="s">
        <v>9563</v>
      </c>
      <c r="AZ303" s="83">
        <f t="shared" si="13"/>
        <v>0</v>
      </c>
    </row>
    <row r="304" spans="1:52" s="99" customFormat="1" ht="34.950000000000003" customHeight="1" x14ac:dyDescent="0.45">
      <c r="A304" s="93" t="s">
        <v>5818</v>
      </c>
      <c r="B304" s="77">
        <v>3</v>
      </c>
      <c r="C304" s="93" t="s">
        <v>7942</v>
      </c>
      <c r="D304" s="93"/>
      <c r="E304" s="93"/>
      <c r="F304" s="94"/>
      <c r="G304" s="93"/>
      <c r="H304" s="77"/>
      <c r="I304" s="95"/>
      <c r="J304" s="77"/>
      <c r="K304" s="77"/>
      <c r="L304" s="93" t="s">
        <v>9562</v>
      </c>
      <c r="M304" s="96"/>
      <c r="N304" s="96"/>
      <c r="O304" s="79">
        <v>1</v>
      </c>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c r="AU304" s="77"/>
      <c r="AV304" s="94"/>
      <c r="AW304" s="77"/>
      <c r="AX304" s="94"/>
      <c r="AY304" s="77" t="s">
        <v>9563</v>
      </c>
      <c r="AZ304" s="83">
        <f t="shared" si="13"/>
        <v>0</v>
      </c>
    </row>
    <row r="305" spans="1:52" s="99" customFormat="1" ht="34.950000000000003" customHeight="1" x14ac:dyDescent="0.45">
      <c r="A305" s="93" t="s">
        <v>5818</v>
      </c>
      <c r="B305" s="77">
        <v>3</v>
      </c>
      <c r="C305" s="93" t="s">
        <v>7942</v>
      </c>
      <c r="D305" s="93"/>
      <c r="E305" s="93"/>
      <c r="F305" s="94"/>
      <c r="G305" s="93"/>
      <c r="H305" s="77"/>
      <c r="I305" s="95"/>
      <c r="J305" s="77"/>
      <c r="K305" s="77"/>
      <c r="L305" s="93" t="s">
        <v>9610</v>
      </c>
      <c r="M305" s="96"/>
      <c r="N305" s="96"/>
      <c r="O305" s="79">
        <v>1</v>
      </c>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c r="AU305" s="77"/>
      <c r="AV305" s="94"/>
      <c r="AW305" s="77"/>
      <c r="AX305" s="94"/>
      <c r="AY305" s="77" t="s">
        <v>9563</v>
      </c>
      <c r="AZ305" s="83">
        <f t="shared" si="13"/>
        <v>0</v>
      </c>
    </row>
    <row r="306" spans="1:52" s="99" customFormat="1" ht="34.950000000000003" customHeight="1" x14ac:dyDescent="0.45">
      <c r="A306" s="93" t="s">
        <v>5818</v>
      </c>
      <c r="B306" s="77">
        <v>3</v>
      </c>
      <c r="C306" s="93" t="s">
        <v>7949</v>
      </c>
      <c r="D306" s="93"/>
      <c r="E306" s="93"/>
      <c r="F306" s="94"/>
      <c r="G306" s="93"/>
      <c r="H306" s="77"/>
      <c r="I306" s="95">
        <v>4508</v>
      </c>
      <c r="J306" s="77"/>
      <c r="K306" s="77"/>
      <c r="L306" s="93" t="s">
        <v>3279</v>
      </c>
      <c r="M306" s="96"/>
      <c r="N306" s="96"/>
      <c r="O306" s="79">
        <v>1</v>
      </c>
      <c r="P306" s="77">
        <v>1000</v>
      </c>
      <c r="Q306" s="77">
        <v>400</v>
      </c>
      <c r="R306" s="77">
        <v>400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t="s">
        <v>3638</v>
      </c>
      <c r="AO306" s="77"/>
      <c r="AP306" s="77"/>
      <c r="AQ306" s="77"/>
      <c r="AR306" s="77"/>
      <c r="AS306" s="97"/>
      <c r="AT306" s="77">
        <v>5824</v>
      </c>
      <c r="AU306" s="77">
        <v>10</v>
      </c>
      <c r="AV306" s="94" t="s">
        <v>3618</v>
      </c>
      <c r="AW306" s="77" t="s">
        <v>2957</v>
      </c>
      <c r="AX306" s="94" t="s">
        <v>3074</v>
      </c>
      <c r="AY306" s="77"/>
      <c r="AZ306" s="83">
        <f t="shared" si="13"/>
        <v>0.16</v>
      </c>
    </row>
    <row r="307" spans="1:52" ht="34.950000000000003" customHeight="1" x14ac:dyDescent="0.45">
      <c r="A307" s="93" t="s">
        <v>5818</v>
      </c>
      <c r="B307" s="79">
        <v>3</v>
      </c>
      <c r="C307" s="78" t="s">
        <v>180</v>
      </c>
      <c r="D307" s="78"/>
      <c r="E307" s="78"/>
      <c r="F307" s="79"/>
      <c r="G307" s="78"/>
      <c r="H307" s="79"/>
      <c r="I307" s="87" t="s">
        <v>1749</v>
      </c>
      <c r="J307" s="79"/>
      <c r="K307" s="79"/>
      <c r="L307" s="78" t="s">
        <v>6859</v>
      </c>
      <c r="M307" s="78" t="s">
        <v>6860</v>
      </c>
      <c r="N307" s="78" t="s">
        <v>1750</v>
      </c>
      <c r="O307" s="79">
        <v>1</v>
      </c>
      <c r="P307" s="79">
        <v>900</v>
      </c>
      <c r="Q307" s="79">
        <v>350</v>
      </c>
      <c r="R307" s="79">
        <v>1400</v>
      </c>
      <c r="S307" s="79"/>
      <c r="T307" s="79" t="s">
        <v>3043</v>
      </c>
      <c r="U307" s="79"/>
      <c r="V307" s="79"/>
      <c r="W307" s="79"/>
      <c r="X307" s="79"/>
      <c r="Y307" s="79"/>
      <c r="Z307" s="79"/>
      <c r="AA307" s="79"/>
      <c r="AB307" s="79"/>
      <c r="AC307" s="79"/>
      <c r="AD307" s="81"/>
      <c r="AE307" s="79" t="s">
        <v>3043</v>
      </c>
      <c r="AF307" s="79"/>
      <c r="AG307" s="79"/>
      <c r="AH307" s="79"/>
      <c r="AI307" s="79"/>
      <c r="AJ307" s="79"/>
      <c r="AK307" s="79"/>
      <c r="AL307" s="79"/>
      <c r="AM307" s="79"/>
      <c r="AN307" s="79"/>
      <c r="AO307" s="79"/>
      <c r="AP307" s="79"/>
      <c r="AQ307" s="79"/>
      <c r="AR307" s="79"/>
      <c r="AS307" s="79"/>
      <c r="AT307" s="79"/>
      <c r="AU307" s="79"/>
      <c r="AV307" s="79"/>
      <c r="AW307" s="79"/>
      <c r="AX307" s="79"/>
      <c r="AY307" s="79"/>
      <c r="AZ307" s="83">
        <f t="shared" si="13"/>
        <v>0.441</v>
      </c>
    </row>
    <row r="308" spans="1:52" ht="34.950000000000003" customHeight="1" x14ac:dyDescent="0.45">
      <c r="A308" s="93" t="s">
        <v>5818</v>
      </c>
      <c r="B308" s="79">
        <v>3</v>
      </c>
      <c r="C308" s="78" t="s">
        <v>180</v>
      </c>
      <c r="D308" s="78"/>
      <c r="E308" s="78"/>
      <c r="F308" s="79"/>
      <c r="G308" s="78"/>
      <c r="H308" s="79"/>
      <c r="I308" s="87" t="s">
        <v>1751</v>
      </c>
      <c r="J308" s="79"/>
      <c r="K308" s="79"/>
      <c r="L308" s="78" t="s">
        <v>6763</v>
      </c>
      <c r="M308" s="78" t="s">
        <v>6765</v>
      </c>
      <c r="N308" s="78" t="s">
        <v>1750</v>
      </c>
      <c r="O308" s="79">
        <v>1</v>
      </c>
      <c r="P308" s="79">
        <v>900</v>
      </c>
      <c r="Q308" s="79">
        <v>350</v>
      </c>
      <c r="R308" s="79">
        <v>1400</v>
      </c>
      <c r="S308" s="79"/>
      <c r="T308" s="79" t="s">
        <v>3043</v>
      </c>
      <c r="U308" s="79"/>
      <c r="V308" s="79"/>
      <c r="W308" s="79"/>
      <c r="X308" s="79"/>
      <c r="Y308" s="79"/>
      <c r="Z308" s="79"/>
      <c r="AA308" s="79"/>
      <c r="AB308" s="79"/>
      <c r="AC308" s="79">
        <v>4236</v>
      </c>
      <c r="AD308" s="81">
        <v>38201</v>
      </c>
      <c r="AE308" s="79" t="s">
        <v>3043</v>
      </c>
      <c r="AF308" s="79"/>
      <c r="AG308" s="79"/>
      <c r="AH308" s="79"/>
      <c r="AI308" s="79"/>
      <c r="AJ308" s="79"/>
      <c r="AK308" s="79"/>
      <c r="AL308" s="79"/>
      <c r="AM308" s="79"/>
      <c r="AN308" s="79"/>
      <c r="AO308" s="79"/>
      <c r="AP308" s="79"/>
      <c r="AQ308" s="79"/>
      <c r="AR308" s="79"/>
      <c r="AS308" s="79"/>
      <c r="AT308" s="79"/>
      <c r="AU308" s="79"/>
      <c r="AV308" s="79"/>
      <c r="AW308" s="79"/>
      <c r="AX308" s="79"/>
      <c r="AY308" s="79"/>
      <c r="AZ308" s="83">
        <f t="shared" si="13"/>
        <v>0.441</v>
      </c>
    </row>
    <row r="309" spans="1:52" ht="34.950000000000003" customHeight="1" x14ac:dyDescent="0.45">
      <c r="A309" s="93" t="s">
        <v>5818</v>
      </c>
      <c r="B309" s="79">
        <v>3</v>
      </c>
      <c r="C309" s="78" t="s">
        <v>180</v>
      </c>
      <c r="D309" s="78" t="s">
        <v>2480</v>
      </c>
      <c r="E309" s="78" t="s">
        <v>2481</v>
      </c>
      <c r="F309" s="79">
        <v>3</v>
      </c>
      <c r="G309" s="78"/>
      <c r="H309" s="79"/>
      <c r="I309" s="87" t="s">
        <v>1725</v>
      </c>
      <c r="J309" s="79" t="s">
        <v>2498</v>
      </c>
      <c r="K309" s="79"/>
      <c r="L309" s="78" t="s">
        <v>6842</v>
      </c>
      <c r="M309" s="78"/>
      <c r="N309" s="78"/>
      <c r="O309" s="79">
        <v>1</v>
      </c>
      <c r="P309" s="79">
        <v>1900</v>
      </c>
      <c r="Q309" s="79">
        <v>600</v>
      </c>
      <c r="R309" s="79">
        <v>600</v>
      </c>
      <c r="S309" s="79"/>
      <c r="T309" s="79"/>
      <c r="U309" s="79"/>
      <c r="V309" s="79"/>
      <c r="W309" s="79"/>
      <c r="X309" s="79"/>
      <c r="Y309" s="79"/>
      <c r="Z309" s="79"/>
      <c r="AA309" s="79"/>
      <c r="AB309" s="79"/>
      <c r="AC309" s="79"/>
      <c r="AD309" s="81"/>
      <c r="AE309" s="79" t="s">
        <v>3043</v>
      </c>
      <c r="AF309" s="79"/>
      <c r="AG309" s="79"/>
      <c r="AH309" s="79"/>
      <c r="AI309" s="79" t="s">
        <v>3043</v>
      </c>
      <c r="AJ309" s="79"/>
      <c r="AK309" s="79"/>
      <c r="AL309" s="79"/>
      <c r="AM309" s="79"/>
      <c r="AN309" s="79"/>
      <c r="AO309" s="79"/>
      <c r="AP309" s="79"/>
      <c r="AQ309" s="79"/>
      <c r="AR309" s="79"/>
      <c r="AS309" s="79"/>
      <c r="AT309" s="79"/>
      <c r="AU309" s="79"/>
      <c r="AV309" s="79"/>
      <c r="AW309" s="79"/>
      <c r="AX309" s="79"/>
      <c r="AY309" s="79"/>
      <c r="AZ309" s="83">
        <f t="shared" si="13"/>
        <v>0.68400000000000005</v>
      </c>
    </row>
    <row r="310" spans="1:52" ht="34.950000000000003" customHeight="1" x14ac:dyDescent="0.45">
      <c r="A310" s="93" t="s">
        <v>5818</v>
      </c>
      <c r="B310" s="79">
        <v>3</v>
      </c>
      <c r="C310" s="78" t="s">
        <v>180</v>
      </c>
      <c r="D310" s="78" t="s">
        <v>2480</v>
      </c>
      <c r="E310" s="78" t="s">
        <v>2481</v>
      </c>
      <c r="F310" s="79">
        <v>3</v>
      </c>
      <c r="G310" s="78"/>
      <c r="H310" s="79"/>
      <c r="I310" s="87" t="s">
        <v>1726</v>
      </c>
      <c r="J310" s="79" t="s">
        <v>2498</v>
      </c>
      <c r="K310" s="79"/>
      <c r="L310" s="78" t="s">
        <v>6843</v>
      </c>
      <c r="M310" s="78"/>
      <c r="N310" s="78"/>
      <c r="O310" s="79">
        <v>1</v>
      </c>
      <c r="P310" s="79">
        <v>1400</v>
      </c>
      <c r="Q310" s="79">
        <v>700</v>
      </c>
      <c r="R310" s="79">
        <v>1000</v>
      </c>
      <c r="S310" s="79"/>
      <c r="T310" s="79"/>
      <c r="U310" s="79"/>
      <c r="V310" s="79"/>
      <c r="W310" s="79"/>
      <c r="X310" s="79"/>
      <c r="Y310" s="79"/>
      <c r="Z310" s="79"/>
      <c r="AA310" s="79"/>
      <c r="AB310" s="79"/>
      <c r="AC310" s="79"/>
      <c r="AD310" s="81"/>
      <c r="AE310" s="79" t="s">
        <v>3043</v>
      </c>
      <c r="AF310" s="79"/>
      <c r="AG310" s="79"/>
      <c r="AH310" s="79"/>
      <c r="AI310" s="79"/>
      <c r="AJ310" s="79"/>
      <c r="AK310" s="79"/>
      <c r="AL310" s="79"/>
      <c r="AM310" s="79"/>
      <c r="AN310" s="79"/>
      <c r="AO310" s="79"/>
      <c r="AP310" s="79"/>
      <c r="AQ310" s="79"/>
      <c r="AR310" s="79"/>
      <c r="AS310" s="79"/>
      <c r="AT310" s="79"/>
      <c r="AU310" s="79"/>
      <c r="AV310" s="79"/>
      <c r="AW310" s="79"/>
      <c r="AX310" s="79"/>
      <c r="AY310" s="79"/>
      <c r="AZ310" s="83">
        <f t="shared" si="13"/>
        <v>0.98</v>
      </c>
    </row>
    <row r="311" spans="1:52" s="85" customFormat="1" ht="34.950000000000003" customHeight="1" x14ac:dyDescent="0.45">
      <c r="A311" s="93" t="s">
        <v>5818</v>
      </c>
      <c r="B311" s="79">
        <v>3</v>
      </c>
      <c r="C311" s="78" t="s">
        <v>180</v>
      </c>
      <c r="D311" s="78"/>
      <c r="E311" s="78"/>
      <c r="F311" s="79"/>
      <c r="G311" s="78"/>
      <c r="H311" s="79"/>
      <c r="I311" s="80">
        <v>1527</v>
      </c>
      <c r="J311" s="79"/>
      <c r="K311" s="79"/>
      <c r="L311" s="78" t="s">
        <v>7288</v>
      </c>
      <c r="M311" s="78"/>
      <c r="N311" s="78"/>
      <c r="O311" s="79">
        <v>1</v>
      </c>
      <c r="P311" s="79">
        <v>500</v>
      </c>
      <c r="Q311" s="79">
        <v>900</v>
      </c>
      <c r="R311" s="79">
        <v>1050</v>
      </c>
      <c r="S311" s="79"/>
      <c r="T311" s="79"/>
      <c r="U311" s="79"/>
      <c r="V311" s="79"/>
      <c r="W311" s="79"/>
      <c r="X311" s="79"/>
      <c r="Y311" s="79"/>
      <c r="Z311" s="79"/>
      <c r="AA311" s="79"/>
      <c r="AB311" s="79"/>
      <c r="AC311" s="79"/>
      <c r="AD311" s="81"/>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83">
        <f t="shared" si="13"/>
        <v>0.47249999999999998</v>
      </c>
    </row>
    <row r="312" spans="1:52" s="99" customFormat="1" ht="34.950000000000003" customHeight="1" x14ac:dyDescent="0.45">
      <c r="A312" s="93" t="s">
        <v>5818</v>
      </c>
      <c r="B312" s="77">
        <v>3</v>
      </c>
      <c r="C312" s="78" t="s">
        <v>180</v>
      </c>
      <c r="D312" s="93"/>
      <c r="E312" s="93"/>
      <c r="F312" s="94"/>
      <c r="G312" s="93"/>
      <c r="H312" s="77"/>
      <c r="I312" s="95">
        <v>4499</v>
      </c>
      <c r="J312" s="77"/>
      <c r="K312" s="77"/>
      <c r="L312" s="93" t="s">
        <v>3656</v>
      </c>
      <c r="M312" s="96"/>
      <c r="N312" s="96"/>
      <c r="O312" s="79">
        <v>1</v>
      </c>
      <c r="P312" s="77">
        <v>450</v>
      </c>
      <c r="Q312" s="77">
        <v>700</v>
      </c>
      <c r="R312" s="77">
        <v>1000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v>5815</v>
      </c>
      <c r="AU312" s="77">
        <v>10</v>
      </c>
      <c r="AV312" s="94" t="s">
        <v>3618</v>
      </c>
      <c r="AW312" s="77" t="s">
        <v>2874</v>
      </c>
      <c r="AX312" s="94" t="s">
        <v>3232</v>
      </c>
      <c r="AY312" s="77"/>
      <c r="AZ312" s="83">
        <f t="shared" si="13"/>
        <v>0.315</v>
      </c>
    </row>
    <row r="313" spans="1:52" s="99" customFormat="1" ht="34.950000000000003" customHeight="1" x14ac:dyDescent="0.45">
      <c r="A313" s="93" t="s">
        <v>5818</v>
      </c>
      <c r="B313" s="77">
        <v>3</v>
      </c>
      <c r="C313" s="93" t="s">
        <v>1494</v>
      </c>
      <c r="D313" s="93"/>
      <c r="E313" s="93"/>
      <c r="F313" s="94"/>
      <c r="G313" s="93"/>
      <c r="H313" s="77"/>
      <c r="I313" s="95">
        <v>4502</v>
      </c>
      <c r="J313" s="77"/>
      <c r="K313" s="77"/>
      <c r="L313" s="93" t="s">
        <v>3656</v>
      </c>
      <c r="M313" s="96"/>
      <c r="N313" s="96"/>
      <c r="O313" s="79">
        <v>1</v>
      </c>
      <c r="P313" s="77">
        <v>500</v>
      </c>
      <c r="Q313" s="77">
        <v>550</v>
      </c>
      <c r="R313" s="77">
        <v>1000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c r="AO313" s="77"/>
      <c r="AP313" s="77"/>
      <c r="AQ313" s="77"/>
      <c r="AR313" s="77"/>
      <c r="AS313" s="97"/>
      <c r="AT313" s="77">
        <v>5818</v>
      </c>
      <c r="AU313" s="77">
        <v>10</v>
      </c>
      <c r="AV313" s="94" t="s">
        <v>3618</v>
      </c>
      <c r="AW313" s="77" t="s">
        <v>2876</v>
      </c>
      <c r="AX313" s="94" t="s">
        <v>3074</v>
      </c>
      <c r="AY313" s="77"/>
      <c r="AZ313" s="83">
        <f t="shared" si="13"/>
        <v>0.27500000000000002</v>
      </c>
    </row>
    <row r="314" spans="1:52" s="99" customFormat="1" ht="34.950000000000003" customHeight="1" x14ac:dyDescent="0.45">
      <c r="A314" s="93" t="s">
        <v>5818</v>
      </c>
      <c r="B314" s="77">
        <v>3</v>
      </c>
      <c r="C314" s="93" t="s">
        <v>1494</v>
      </c>
      <c r="D314" s="93"/>
      <c r="E314" s="93"/>
      <c r="F314" s="94"/>
      <c r="G314" s="93"/>
      <c r="H314" s="77"/>
      <c r="I314" s="95">
        <v>4503</v>
      </c>
      <c r="J314" s="77"/>
      <c r="K314" s="77"/>
      <c r="L314" s="93" t="s">
        <v>3656</v>
      </c>
      <c r="M314" s="96"/>
      <c r="N314" s="96"/>
      <c r="O314" s="79">
        <v>1</v>
      </c>
      <c r="P314" s="77">
        <v>500</v>
      </c>
      <c r="Q314" s="77">
        <v>550</v>
      </c>
      <c r="R314" s="77">
        <v>1000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v>5819</v>
      </c>
      <c r="AU314" s="77">
        <v>10</v>
      </c>
      <c r="AV314" s="94" t="s">
        <v>3618</v>
      </c>
      <c r="AW314" s="77" t="s">
        <v>2876</v>
      </c>
      <c r="AX314" s="94" t="s">
        <v>3074</v>
      </c>
      <c r="AY314" s="77"/>
      <c r="AZ314" s="83">
        <f t="shared" si="13"/>
        <v>0.27500000000000002</v>
      </c>
    </row>
    <row r="315" spans="1:52" s="99" customFormat="1" ht="34.950000000000003" customHeight="1" x14ac:dyDescent="0.45">
      <c r="A315" s="93" t="s">
        <v>5818</v>
      </c>
      <c r="B315" s="77">
        <v>3</v>
      </c>
      <c r="C315" s="93" t="s">
        <v>1494</v>
      </c>
      <c r="D315" s="93"/>
      <c r="E315" s="93"/>
      <c r="F315" s="94"/>
      <c r="G315" s="93"/>
      <c r="H315" s="77"/>
      <c r="I315" s="95">
        <v>4504</v>
      </c>
      <c r="J315" s="77"/>
      <c r="K315" s="77"/>
      <c r="L315" s="93" t="s">
        <v>3656</v>
      </c>
      <c r="M315" s="96"/>
      <c r="N315" s="96"/>
      <c r="O315" s="79">
        <v>1</v>
      </c>
      <c r="P315" s="77">
        <v>500</v>
      </c>
      <c r="Q315" s="77">
        <v>550</v>
      </c>
      <c r="R315" s="77">
        <v>1000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v>5820</v>
      </c>
      <c r="AU315" s="77">
        <v>10</v>
      </c>
      <c r="AV315" s="94" t="s">
        <v>3618</v>
      </c>
      <c r="AW315" s="77" t="s">
        <v>2876</v>
      </c>
      <c r="AX315" s="94" t="s">
        <v>3074</v>
      </c>
      <c r="AY315" s="77"/>
      <c r="AZ315" s="83">
        <f t="shared" si="13"/>
        <v>0.27500000000000002</v>
      </c>
    </row>
    <row r="316" spans="1:52" s="99" customFormat="1" ht="34.950000000000003" customHeight="1" x14ac:dyDescent="0.45">
      <c r="A316" s="93" t="s">
        <v>5818</v>
      </c>
      <c r="B316" s="77">
        <v>3</v>
      </c>
      <c r="C316" s="93" t="s">
        <v>1494</v>
      </c>
      <c r="D316" s="93"/>
      <c r="E316" s="93"/>
      <c r="F316" s="94"/>
      <c r="G316" s="93"/>
      <c r="H316" s="77"/>
      <c r="I316" s="95">
        <v>4505</v>
      </c>
      <c r="J316" s="77"/>
      <c r="K316" s="77"/>
      <c r="L316" s="93" t="s">
        <v>3656</v>
      </c>
      <c r="M316" s="96"/>
      <c r="N316" s="96"/>
      <c r="O316" s="79">
        <v>1</v>
      </c>
      <c r="P316" s="77">
        <v>500</v>
      </c>
      <c r="Q316" s="77">
        <v>550</v>
      </c>
      <c r="R316" s="77">
        <v>1000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v>5821</v>
      </c>
      <c r="AU316" s="77">
        <v>10</v>
      </c>
      <c r="AV316" s="94" t="s">
        <v>3618</v>
      </c>
      <c r="AW316" s="77" t="s">
        <v>2876</v>
      </c>
      <c r="AX316" s="94" t="s">
        <v>3074</v>
      </c>
      <c r="AY316" s="77"/>
      <c r="AZ316" s="83">
        <f t="shared" si="13"/>
        <v>0.27500000000000002</v>
      </c>
    </row>
    <row r="317" spans="1:52" s="99" customFormat="1" ht="34.950000000000003" customHeight="1" x14ac:dyDescent="0.45">
      <c r="A317" s="93" t="s">
        <v>5818</v>
      </c>
      <c r="B317" s="77">
        <v>3</v>
      </c>
      <c r="C317" s="93" t="s">
        <v>1494</v>
      </c>
      <c r="D317" s="93"/>
      <c r="E317" s="93"/>
      <c r="F317" s="94"/>
      <c r="G317" s="93"/>
      <c r="H317" s="77"/>
      <c r="I317" s="95">
        <v>4506</v>
      </c>
      <c r="J317" s="77"/>
      <c r="K317" s="77"/>
      <c r="L317" s="93" t="s">
        <v>3656</v>
      </c>
      <c r="M317" s="96"/>
      <c r="N317" s="96"/>
      <c r="O317" s="79">
        <v>1</v>
      </c>
      <c r="P317" s="77">
        <v>500</v>
      </c>
      <c r="Q317" s="77">
        <v>550</v>
      </c>
      <c r="R317" s="77">
        <v>1000</v>
      </c>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v>5822</v>
      </c>
      <c r="AU317" s="77">
        <v>10</v>
      </c>
      <c r="AV317" s="94" t="s">
        <v>3618</v>
      </c>
      <c r="AW317" s="77" t="s">
        <v>2876</v>
      </c>
      <c r="AX317" s="94" t="s">
        <v>3074</v>
      </c>
      <c r="AY317" s="77"/>
      <c r="AZ317" s="83">
        <f t="shared" si="13"/>
        <v>0.27500000000000002</v>
      </c>
    </row>
    <row r="318" spans="1:52" s="99" customFormat="1" ht="34.950000000000003" customHeight="1" x14ac:dyDescent="0.45">
      <c r="A318" s="93" t="s">
        <v>5818</v>
      </c>
      <c r="B318" s="77">
        <v>3</v>
      </c>
      <c r="C318" s="93" t="s">
        <v>1494</v>
      </c>
      <c r="D318" s="93"/>
      <c r="E318" s="93"/>
      <c r="F318" s="94"/>
      <c r="G318" s="93"/>
      <c r="H318" s="77"/>
      <c r="I318" s="95">
        <v>4507</v>
      </c>
      <c r="J318" s="77"/>
      <c r="K318" s="77"/>
      <c r="L318" s="93" t="s">
        <v>3656</v>
      </c>
      <c r="M318" s="96"/>
      <c r="N318" s="96"/>
      <c r="O318" s="79">
        <v>1</v>
      </c>
      <c r="P318" s="77">
        <v>500</v>
      </c>
      <c r="Q318" s="77">
        <v>550</v>
      </c>
      <c r="R318" s="77">
        <v>1000</v>
      </c>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v>5823</v>
      </c>
      <c r="AU318" s="77">
        <v>10</v>
      </c>
      <c r="AV318" s="94" t="s">
        <v>3618</v>
      </c>
      <c r="AW318" s="77" t="s">
        <v>2876</v>
      </c>
      <c r="AX318" s="94" t="s">
        <v>3074</v>
      </c>
      <c r="AY318" s="77"/>
      <c r="AZ318" s="83">
        <f t="shared" si="13"/>
        <v>0.27500000000000002</v>
      </c>
    </row>
    <row r="319" spans="1:52" s="99" customFormat="1" ht="34.950000000000003" customHeight="1" x14ac:dyDescent="0.45">
      <c r="A319" s="93" t="s">
        <v>5818</v>
      </c>
      <c r="B319" s="77">
        <v>3</v>
      </c>
      <c r="C319" s="93" t="s">
        <v>1494</v>
      </c>
      <c r="D319" s="93"/>
      <c r="E319" s="93"/>
      <c r="F319" s="94"/>
      <c r="G319" s="93"/>
      <c r="H319" s="77"/>
      <c r="I319" s="95" t="s">
        <v>4354</v>
      </c>
      <c r="J319" s="77"/>
      <c r="K319" s="77"/>
      <c r="L319" s="93" t="s">
        <v>2910</v>
      </c>
      <c r="M319" s="96"/>
      <c r="N319" s="96"/>
      <c r="O319" s="79">
        <v>1</v>
      </c>
      <c r="P319" s="77">
        <v>1200</v>
      </c>
      <c r="Q319" s="77">
        <v>500</v>
      </c>
      <c r="R319" s="77">
        <v>1100</v>
      </c>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v>5014</v>
      </c>
      <c r="AU319" s="77">
        <v>16</v>
      </c>
      <c r="AV319" s="94" t="s">
        <v>4037</v>
      </c>
      <c r="AW319" s="77" t="s">
        <v>2868</v>
      </c>
      <c r="AX319" s="94" t="s">
        <v>3074</v>
      </c>
      <c r="AY319" s="77"/>
      <c r="AZ319" s="83">
        <f t="shared" si="13"/>
        <v>0.66</v>
      </c>
    </row>
    <row r="320" spans="1:52" s="99" customFormat="1" ht="34.950000000000003" customHeight="1" x14ac:dyDescent="0.45">
      <c r="A320" s="93" t="s">
        <v>5818</v>
      </c>
      <c r="B320" s="77">
        <v>3</v>
      </c>
      <c r="C320" s="93" t="s">
        <v>1494</v>
      </c>
      <c r="D320" s="93"/>
      <c r="E320" s="93"/>
      <c r="F320" s="94"/>
      <c r="G320" s="93"/>
      <c r="H320" s="77"/>
      <c r="I320" s="95" t="s">
        <v>4355</v>
      </c>
      <c r="J320" s="77"/>
      <c r="K320" s="77"/>
      <c r="L320" s="93" t="s">
        <v>2942</v>
      </c>
      <c r="M320" s="96"/>
      <c r="N320" s="96"/>
      <c r="O320" s="79">
        <v>1</v>
      </c>
      <c r="P320" s="77">
        <v>800</v>
      </c>
      <c r="Q320" s="77">
        <v>400</v>
      </c>
      <c r="R320" s="77">
        <v>1800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v>5015</v>
      </c>
      <c r="AU320" s="77">
        <v>16</v>
      </c>
      <c r="AV320" s="94" t="s">
        <v>4037</v>
      </c>
      <c r="AW320" s="77" t="s">
        <v>2874</v>
      </c>
      <c r="AX320" s="94" t="s">
        <v>3074</v>
      </c>
      <c r="AY320" s="77"/>
      <c r="AZ320" s="83">
        <f t="shared" si="13"/>
        <v>0.57599999999999996</v>
      </c>
    </row>
    <row r="321" spans="1:52" s="99" customFormat="1" ht="34.950000000000003" customHeight="1" x14ac:dyDescent="0.45">
      <c r="A321" s="93" t="s">
        <v>5818</v>
      </c>
      <c r="B321" s="77">
        <v>3</v>
      </c>
      <c r="C321" s="93" t="s">
        <v>1494</v>
      </c>
      <c r="D321" s="93"/>
      <c r="E321" s="93"/>
      <c r="F321" s="94"/>
      <c r="G321" s="93"/>
      <c r="H321" s="77"/>
      <c r="I321" s="95"/>
      <c r="J321" s="77"/>
      <c r="K321" s="77"/>
      <c r="L321" s="78" t="s">
        <v>9646</v>
      </c>
      <c r="M321" s="78"/>
      <c r="N321" s="78"/>
      <c r="O321" s="79">
        <v>4</v>
      </c>
      <c r="P321" s="79">
        <v>500</v>
      </c>
      <c r="Q321" s="79">
        <v>650</v>
      </c>
      <c r="R321" s="79">
        <v>1800</v>
      </c>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c r="AU321" s="77"/>
      <c r="AV321" s="94"/>
      <c r="AW321" s="77"/>
      <c r="AX321" s="94"/>
      <c r="AY321" s="77"/>
      <c r="AZ321" s="83">
        <f t="shared" ref="AZ321:AZ355" si="14">P321*Q321*R321/1000000000*O321</f>
        <v>2.34</v>
      </c>
    </row>
    <row r="322" spans="1:52" s="99" customFormat="1" ht="34.950000000000003" customHeight="1" x14ac:dyDescent="0.45">
      <c r="A322" s="93" t="s">
        <v>5818</v>
      </c>
      <c r="B322" s="77">
        <v>3</v>
      </c>
      <c r="C322" s="93" t="s">
        <v>1494</v>
      </c>
      <c r="D322" s="93"/>
      <c r="E322" s="93"/>
      <c r="F322" s="94"/>
      <c r="G322" s="93"/>
      <c r="H322" s="77"/>
      <c r="I322" s="95"/>
      <c r="J322" s="77"/>
      <c r="K322" s="77"/>
      <c r="L322" s="93" t="s">
        <v>9594</v>
      </c>
      <c r="M322" s="96" t="s">
        <v>9656</v>
      </c>
      <c r="N322" s="96"/>
      <c r="O322" s="79">
        <v>1</v>
      </c>
      <c r="P322" s="77">
        <v>600</v>
      </c>
      <c r="Q322" s="77">
        <v>600</v>
      </c>
      <c r="R322" s="77">
        <v>800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c r="AU322" s="77"/>
      <c r="AV322" s="94"/>
      <c r="AW322" s="77"/>
      <c r="AX322" s="94"/>
      <c r="AY322" s="77"/>
      <c r="AZ322" s="83">
        <f t="shared" si="14"/>
        <v>0.28799999999999998</v>
      </c>
    </row>
    <row r="323" spans="1:52" s="99" customFormat="1" ht="34.950000000000003" customHeight="1" x14ac:dyDescent="0.45">
      <c r="A323" s="93" t="s">
        <v>5818</v>
      </c>
      <c r="B323" s="77">
        <v>3</v>
      </c>
      <c r="C323" s="93" t="s">
        <v>1494</v>
      </c>
      <c r="D323" s="93"/>
      <c r="E323" s="93"/>
      <c r="F323" s="94"/>
      <c r="G323" s="93"/>
      <c r="H323" s="77"/>
      <c r="I323" s="95"/>
      <c r="J323" s="77"/>
      <c r="K323" s="77"/>
      <c r="L323" s="93" t="s">
        <v>9594</v>
      </c>
      <c r="M323" s="96" t="s">
        <v>9592</v>
      </c>
      <c r="N323" s="96"/>
      <c r="O323" s="79">
        <v>1</v>
      </c>
      <c r="P323" s="77">
        <v>600</v>
      </c>
      <c r="Q323" s="77">
        <v>600</v>
      </c>
      <c r="R323" s="77">
        <v>800</v>
      </c>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c r="AU323" s="77"/>
      <c r="AV323" s="94"/>
      <c r="AW323" s="77"/>
      <c r="AX323" s="94"/>
      <c r="AY323" s="77"/>
      <c r="AZ323" s="83">
        <f t="shared" si="14"/>
        <v>0.28799999999999998</v>
      </c>
    </row>
    <row r="324" spans="1:52" s="99" customFormat="1" ht="34.950000000000003" customHeight="1" x14ac:dyDescent="0.45">
      <c r="A324" s="93" t="s">
        <v>5818</v>
      </c>
      <c r="B324" s="77">
        <v>3</v>
      </c>
      <c r="C324" s="93" t="s">
        <v>1494</v>
      </c>
      <c r="D324" s="93"/>
      <c r="E324" s="93"/>
      <c r="F324" s="94"/>
      <c r="G324" s="93"/>
      <c r="H324" s="77"/>
      <c r="I324" s="95"/>
      <c r="J324" s="77"/>
      <c r="K324" s="77"/>
      <c r="L324" s="93" t="s">
        <v>9594</v>
      </c>
      <c r="M324" s="96" t="s">
        <v>9596</v>
      </c>
      <c r="N324" s="96"/>
      <c r="O324" s="79">
        <v>2</v>
      </c>
      <c r="P324" s="77">
        <v>600</v>
      </c>
      <c r="Q324" s="77">
        <v>600</v>
      </c>
      <c r="R324" s="77">
        <v>800</v>
      </c>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c r="AU324" s="77"/>
      <c r="AV324" s="94"/>
      <c r="AW324" s="77"/>
      <c r="AX324" s="94"/>
      <c r="AY324" s="77"/>
      <c r="AZ324" s="83">
        <f t="shared" si="14"/>
        <v>0.57599999999999996</v>
      </c>
    </row>
    <row r="325" spans="1:52" s="99" customFormat="1" ht="34.950000000000003" customHeight="1" x14ac:dyDescent="0.45">
      <c r="A325" s="93" t="s">
        <v>5818</v>
      </c>
      <c r="B325" s="77">
        <v>3</v>
      </c>
      <c r="C325" s="93" t="s">
        <v>1494</v>
      </c>
      <c r="D325" s="93"/>
      <c r="E325" s="93"/>
      <c r="F325" s="94"/>
      <c r="G325" s="93"/>
      <c r="H325" s="77"/>
      <c r="I325" s="95"/>
      <c r="J325" s="77"/>
      <c r="K325" s="77"/>
      <c r="L325" s="93" t="s">
        <v>9651</v>
      </c>
      <c r="M325" s="96"/>
      <c r="N325" s="96"/>
      <c r="O325" s="79">
        <v>2</v>
      </c>
      <c r="P325" s="77">
        <v>400</v>
      </c>
      <c r="Q325" s="77">
        <v>400</v>
      </c>
      <c r="R325" s="77">
        <v>1100</v>
      </c>
      <c r="S325" s="77"/>
      <c r="T325" s="77"/>
      <c r="U325" s="77"/>
      <c r="V325" s="77"/>
      <c r="W325" s="77"/>
      <c r="X325" s="77"/>
      <c r="Y325" s="77"/>
      <c r="Z325" s="77"/>
      <c r="AA325" s="77"/>
      <c r="AB325" s="77"/>
      <c r="AC325" s="77"/>
      <c r="AD325" s="77"/>
      <c r="AE325" s="77"/>
      <c r="AF325" s="77"/>
      <c r="AG325" s="77"/>
      <c r="AH325" s="77"/>
      <c r="AI325" s="77"/>
      <c r="AJ325" s="77"/>
      <c r="AK325" s="77"/>
      <c r="AL325" s="77"/>
      <c r="AM325" s="94"/>
      <c r="AN325" s="94"/>
      <c r="AO325" s="77"/>
      <c r="AP325" s="77"/>
      <c r="AQ325" s="77"/>
      <c r="AR325" s="77"/>
      <c r="AS325" s="97"/>
      <c r="AT325" s="77"/>
      <c r="AU325" s="77"/>
      <c r="AV325" s="94"/>
      <c r="AW325" s="77"/>
      <c r="AX325" s="94"/>
      <c r="AY325" s="77"/>
      <c r="AZ325" s="83">
        <f t="shared" si="14"/>
        <v>0.35199999999999998</v>
      </c>
    </row>
    <row r="326" spans="1:52" s="99" customFormat="1" ht="34.950000000000003" customHeight="1" x14ac:dyDescent="0.45">
      <c r="A326" s="93" t="s">
        <v>5818</v>
      </c>
      <c r="B326" s="77">
        <v>3</v>
      </c>
      <c r="C326" s="93" t="s">
        <v>1494</v>
      </c>
      <c r="D326" s="93"/>
      <c r="E326" s="93"/>
      <c r="F326" s="94"/>
      <c r="G326" s="93"/>
      <c r="H326" s="77"/>
      <c r="I326" s="95"/>
      <c r="J326" s="77"/>
      <c r="K326" s="77"/>
      <c r="L326" s="93" t="s">
        <v>9652</v>
      </c>
      <c r="M326" s="96"/>
      <c r="N326" s="96"/>
      <c r="O326" s="79">
        <v>4</v>
      </c>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c r="AU326" s="77"/>
      <c r="AV326" s="94"/>
      <c r="AW326" s="77"/>
      <c r="AX326" s="94"/>
      <c r="AY326" s="77"/>
      <c r="AZ326" s="83">
        <f t="shared" si="14"/>
        <v>0</v>
      </c>
    </row>
    <row r="327" spans="1:52" s="99" customFormat="1" ht="34.950000000000003" customHeight="1" x14ac:dyDescent="0.45">
      <c r="A327" s="93" t="s">
        <v>5818</v>
      </c>
      <c r="B327" s="77">
        <v>3</v>
      </c>
      <c r="C327" s="93" t="s">
        <v>1494</v>
      </c>
      <c r="D327" s="93"/>
      <c r="E327" s="93"/>
      <c r="F327" s="94"/>
      <c r="G327" s="93"/>
      <c r="H327" s="77"/>
      <c r="I327" s="95"/>
      <c r="J327" s="77"/>
      <c r="K327" s="77"/>
      <c r="L327" s="78" t="s">
        <v>9647</v>
      </c>
      <c r="M327" s="78"/>
      <c r="N327" s="78"/>
      <c r="O327" s="79">
        <v>2</v>
      </c>
      <c r="P327" s="79">
        <v>1750</v>
      </c>
      <c r="Q327" s="79">
        <v>900</v>
      </c>
      <c r="R327" s="79">
        <v>1530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c r="AU327" s="77"/>
      <c r="AV327" s="94"/>
      <c r="AW327" s="77"/>
      <c r="AX327" s="94"/>
      <c r="AY327" s="77"/>
      <c r="AZ327" s="83">
        <f t="shared" si="14"/>
        <v>4.8194999999999997</v>
      </c>
    </row>
    <row r="328" spans="1:52" s="99" customFormat="1" ht="34.950000000000003" customHeight="1" x14ac:dyDescent="0.45">
      <c r="A328" s="93" t="s">
        <v>5818</v>
      </c>
      <c r="B328" s="77">
        <v>3</v>
      </c>
      <c r="C328" s="93" t="s">
        <v>1494</v>
      </c>
      <c r="D328" s="93"/>
      <c r="E328" s="93"/>
      <c r="F328" s="94"/>
      <c r="G328" s="93"/>
      <c r="H328" s="77"/>
      <c r="I328" s="95"/>
      <c r="J328" s="77"/>
      <c r="K328" s="77"/>
      <c r="L328" s="93" t="s">
        <v>9604</v>
      </c>
      <c r="M328" s="96" t="s">
        <v>9657</v>
      </c>
      <c r="N328" s="96"/>
      <c r="O328" s="79">
        <v>1</v>
      </c>
      <c r="P328" s="77">
        <v>1800</v>
      </c>
      <c r="Q328" s="77">
        <v>600</v>
      </c>
      <c r="R328" s="77">
        <v>300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c r="AU328" s="77"/>
      <c r="AV328" s="94"/>
      <c r="AW328" s="77"/>
      <c r="AX328" s="94"/>
      <c r="AY328" s="77"/>
      <c r="AZ328" s="83">
        <f t="shared" si="14"/>
        <v>0.32400000000000001</v>
      </c>
    </row>
    <row r="329" spans="1:52" s="99" customFormat="1" ht="34.950000000000003" customHeight="1" x14ac:dyDescent="0.45">
      <c r="A329" s="93" t="s">
        <v>5818</v>
      </c>
      <c r="B329" s="77">
        <v>3</v>
      </c>
      <c r="C329" s="93" t="s">
        <v>1494</v>
      </c>
      <c r="D329" s="93"/>
      <c r="E329" s="93"/>
      <c r="F329" s="94"/>
      <c r="G329" s="93"/>
      <c r="H329" s="77"/>
      <c r="I329" s="95"/>
      <c r="J329" s="77"/>
      <c r="K329" s="77"/>
      <c r="L329" s="93" t="s">
        <v>9566</v>
      </c>
      <c r="M329" s="96" t="s">
        <v>5458</v>
      </c>
      <c r="N329" s="96"/>
      <c r="O329" s="79">
        <v>1</v>
      </c>
      <c r="P329" s="77">
        <v>450</v>
      </c>
      <c r="Q329" s="77">
        <v>50</v>
      </c>
      <c r="R329" s="77">
        <v>600</v>
      </c>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c r="AU329" s="77"/>
      <c r="AV329" s="94"/>
      <c r="AW329" s="77"/>
      <c r="AX329" s="94"/>
      <c r="AY329" s="77" t="s">
        <v>9563</v>
      </c>
      <c r="AZ329" s="83">
        <f t="shared" si="14"/>
        <v>1.35E-2</v>
      </c>
    </row>
    <row r="330" spans="1:52" s="99" customFormat="1" ht="34.950000000000003" customHeight="1" x14ac:dyDescent="0.45">
      <c r="A330" s="93" t="s">
        <v>5818</v>
      </c>
      <c r="B330" s="77">
        <v>3</v>
      </c>
      <c r="C330" s="93" t="s">
        <v>1494</v>
      </c>
      <c r="D330" s="93"/>
      <c r="E330" s="93"/>
      <c r="F330" s="94"/>
      <c r="G330" s="93"/>
      <c r="H330" s="77"/>
      <c r="I330" s="95"/>
      <c r="J330" s="77"/>
      <c r="K330" s="77"/>
      <c r="L330" s="78" t="s">
        <v>5895</v>
      </c>
      <c r="M330" s="78" t="s">
        <v>5963</v>
      </c>
      <c r="N330" s="78"/>
      <c r="O330" s="79">
        <v>3</v>
      </c>
      <c r="P330" s="79">
        <v>700</v>
      </c>
      <c r="Q330" s="79">
        <v>450</v>
      </c>
      <c r="R330" s="79">
        <v>870</v>
      </c>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c r="AU330" s="77"/>
      <c r="AV330" s="94"/>
      <c r="AW330" s="77"/>
      <c r="AX330" s="94"/>
      <c r="AY330" s="77"/>
      <c r="AZ330" s="83">
        <f t="shared" si="14"/>
        <v>0.82215000000000005</v>
      </c>
    </row>
    <row r="331" spans="1:52" s="99" customFormat="1" ht="34.950000000000003" customHeight="1" x14ac:dyDescent="0.45">
      <c r="A331" s="93" t="s">
        <v>5818</v>
      </c>
      <c r="B331" s="77">
        <v>3</v>
      </c>
      <c r="C331" s="93" t="s">
        <v>1494</v>
      </c>
      <c r="D331" s="93"/>
      <c r="E331" s="93"/>
      <c r="F331" s="94"/>
      <c r="G331" s="93"/>
      <c r="H331" s="77"/>
      <c r="I331" s="95"/>
      <c r="J331" s="77"/>
      <c r="K331" s="77"/>
      <c r="L331" s="93" t="s">
        <v>9648</v>
      </c>
      <c r="M331" s="96"/>
      <c r="N331" s="96"/>
      <c r="O331" s="79">
        <v>1</v>
      </c>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c r="AU331" s="77"/>
      <c r="AV331" s="94"/>
      <c r="AW331" s="77"/>
      <c r="AX331" s="94"/>
      <c r="AY331" s="77"/>
      <c r="AZ331" s="83">
        <f t="shared" si="14"/>
        <v>0</v>
      </c>
    </row>
    <row r="332" spans="1:52" s="99" customFormat="1" ht="34.950000000000003" customHeight="1" x14ac:dyDescent="0.45">
      <c r="A332" s="93" t="s">
        <v>5818</v>
      </c>
      <c r="B332" s="77">
        <v>3</v>
      </c>
      <c r="C332" s="93" t="s">
        <v>1494</v>
      </c>
      <c r="D332" s="93"/>
      <c r="E332" s="93"/>
      <c r="F332" s="94"/>
      <c r="G332" s="93"/>
      <c r="H332" s="77"/>
      <c r="I332" s="95"/>
      <c r="J332" s="77"/>
      <c r="K332" s="77"/>
      <c r="L332" s="93" t="s">
        <v>6114</v>
      </c>
      <c r="M332" s="96"/>
      <c r="N332" s="96"/>
      <c r="O332" s="79">
        <v>1</v>
      </c>
      <c r="P332" s="77">
        <v>1150</v>
      </c>
      <c r="Q332" s="77">
        <v>400</v>
      </c>
      <c r="R332" s="77">
        <v>850</v>
      </c>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c r="AU332" s="77"/>
      <c r="AV332" s="94"/>
      <c r="AW332" s="77"/>
      <c r="AX332" s="94"/>
      <c r="AY332" s="77"/>
      <c r="AZ332" s="83">
        <f t="shared" si="14"/>
        <v>0.39100000000000001</v>
      </c>
    </row>
    <row r="333" spans="1:52" s="99" customFormat="1" ht="34.950000000000003" customHeight="1" x14ac:dyDescent="0.45">
      <c r="A333" s="93" t="s">
        <v>5818</v>
      </c>
      <c r="B333" s="77">
        <v>3</v>
      </c>
      <c r="C333" s="93" t="s">
        <v>1494</v>
      </c>
      <c r="D333" s="93"/>
      <c r="E333" s="93"/>
      <c r="F333" s="94"/>
      <c r="G333" s="93"/>
      <c r="H333" s="77"/>
      <c r="I333" s="95"/>
      <c r="J333" s="77"/>
      <c r="K333" s="77"/>
      <c r="L333" s="93" t="s">
        <v>9653</v>
      </c>
      <c r="M333" s="96"/>
      <c r="N333" s="96"/>
      <c r="O333" s="79">
        <v>1</v>
      </c>
      <c r="P333" s="77">
        <v>400</v>
      </c>
      <c r="Q333" s="77">
        <v>400</v>
      </c>
      <c r="R333" s="77">
        <v>1300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c r="AU333" s="77"/>
      <c r="AV333" s="94"/>
      <c r="AW333" s="77"/>
      <c r="AX333" s="94"/>
      <c r="AY333" s="77"/>
      <c r="AZ333" s="83">
        <f t="shared" si="14"/>
        <v>0.20799999999999999</v>
      </c>
    </row>
    <row r="334" spans="1:52" s="99" customFormat="1" ht="34.950000000000003" customHeight="1" x14ac:dyDescent="0.45">
      <c r="A334" s="93" t="s">
        <v>5818</v>
      </c>
      <c r="B334" s="77">
        <v>3</v>
      </c>
      <c r="C334" s="93" t="s">
        <v>1494</v>
      </c>
      <c r="D334" s="93"/>
      <c r="E334" s="93"/>
      <c r="F334" s="94"/>
      <c r="G334" s="93"/>
      <c r="H334" s="77"/>
      <c r="I334" s="95"/>
      <c r="J334" s="77"/>
      <c r="K334" s="77"/>
      <c r="L334" s="93" t="s">
        <v>9654</v>
      </c>
      <c r="M334" s="96"/>
      <c r="N334" s="96"/>
      <c r="O334" s="79">
        <v>1</v>
      </c>
      <c r="P334" s="77">
        <v>550</v>
      </c>
      <c r="Q334" s="77">
        <v>550</v>
      </c>
      <c r="R334" s="77">
        <v>1500</v>
      </c>
      <c r="S334" s="77"/>
      <c r="T334" s="77"/>
      <c r="U334" s="77"/>
      <c r="V334" s="77"/>
      <c r="W334" s="77"/>
      <c r="X334" s="77"/>
      <c r="Y334" s="77"/>
      <c r="Z334" s="77"/>
      <c r="AA334" s="77"/>
      <c r="AB334" s="77"/>
      <c r="AC334" s="77"/>
      <c r="AD334" s="77"/>
      <c r="AE334" s="77"/>
      <c r="AF334" s="77"/>
      <c r="AG334" s="77"/>
      <c r="AH334" s="77"/>
      <c r="AI334" s="77"/>
      <c r="AJ334" s="77"/>
      <c r="AK334" s="77"/>
      <c r="AL334" s="77"/>
      <c r="AM334" s="94"/>
      <c r="AN334" s="94"/>
      <c r="AO334" s="77"/>
      <c r="AP334" s="77"/>
      <c r="AQ334" s="77"/>
      <c r="AR334" s="77"/>
      <c r="AS334" s="97"/>
      <c r="AT334" s="77"/>
      <c r="AU334" s="77"/>
      <c r="AV334" s="94"/>
      <c r="AW334" s="77"/>
      <c r="AX334" s="94"/>
      <c r="AY334" s="77"/>
      <c r="AZ334" s="83">
        <f t="shared" si="14"/>
        <v>0.45374999999999999</v>
      </c>
    </row>
    <row r="335" spans="1:52" s="99" customFormat="1" ht="34.950000000000003" customHeight="1" x14ac:dyDescent="0.45">
      <c r="A335" s="93" t="s">
        <v>5818</v>
      </c>
      <c r="B335" s="77">
        <v>3</v>
      </c>
      <c r="C335" s="93" t="s">
        <v>1494</v>
      </c>
      <c r="D335" s="93"/>
      <c r="E335" s="93"/>
      <c r="F335" s="94"/>
      <c r="G335" s="93"/>
      <c r="H335" s="77"/>
      <c r="I335" s="95"/>
      <c r="J335" s="77"/>
      <c r="K335" s="77"/>
      <c r="L335" s="93" t="s">
        <v>9569</v>
      </c>
      <c r="M335" s="96" t="s">
        <v>9591</v>
      </c>
      <c r="N335" s="96"/>
      <c r="O335" s="79">
        <v>1</v>
      </c>
      <c r="P335" s="77">
        <v>550</v>
      </c>
      <c r="Q335" s="77">
        <v>330</v>
      </c>
      <c r="R335" s="77">
        <v>800</v>
      </c>
      <c r="S335" s="77"/>
      <c r="T335" s="77"/>
      <c r="U335" s="77"/>
      <c r="V335" s="77"/>
      <c r="W335" s="77"/>
      <c r="X335" s="77"/>
      <c r="Y335" s="77"/>
      <c r="Z335" s="77"/>
      <c r="AA335" s="77"/>
      <c r="AB335" s="77"/>
      <c r="AC335" s="77"/>
      <c r="AD335" s="77"/>
      <c r="AE335" s="77"/>
      <c r="AF335" s="77"/>
      <c r="AG335" s="77"/>
      <c r="AH335" s="77"/>
      <c r="AI335" s="77"/>
      <c r="AJ335" s="77"/>
      <c r="AK335" s="77"/>
      <c r="AL335" s="77"/>
      <c r="AM335" s="94"/>
      <c r="AN335" s="94"/>
      <c r="AO335" s="77"/>
      <c r="AP335" s="77"/>
      <c r="AQ335" s="77"/>
      <c r="AR335" s="77"/>
      <c r="AS335" s="97"/>
      <c r="AT335" s="77"/>
      <c r="AU335" s="77"/>
      <c r="AV335" s="94"/>
      <c r="AW335" s="77"/>
      <c r="AX335" s="94"/>
      <c r="AY335" s="77"/>
      <c r="AZ335" s="83">
        <f t="shared" si="14"/>
        <v>0.1452</v>
      </c>
    </row>
    <row r="336" spans="1:52" s="99" customFormat="1" ht="34.950000000000003" customHeight="1" x14ac:dyDescent="0.45">
      <c r="A336" s="93" t="s">
        <v>5818</v>
      </c>
      <c r="B336" s="77">
        <v>3</v>
      </c>
      <c r="C336" s="93" t="s">
        <v>1494</v>
      </c>
      <c r="D336" s="93"/>
      <c r="E336" s="93"/>
      <c r="F336" s="94"/>
      <c r="G336" s="93"/>
      <c r="H336" s="77"/>
      <c r="I336" s="95"/>
      <c r="J336" s="77"/>
      <c r="K336" s="77"/>
      <c r="L336" s="93" t="s">
        <v>9607</v>
      </c>
      <c r="M336" s="96"/>
      <c r="N336" s="96"/>
      <c r="O336" s="79">
        <v>1</v>
      </c>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94"/>
      <c r="AN336" s="94"/>
      <c r="AO336" s="77"/>
      <c r="AP336" s="77"/>
      <c r="AQ336" s="77"/>
      <c r="AR336" s="77"/>
      <c r="AS336" s="97"/>
      <c r="AT336" s="77"/>
      <c r="AU336" s="77"/>
      <c r="AV336" s="94"/>
      <c r="AW336" s="77"/>
      <c r="AX336" s="94"/>
      <c r="AY336" s="77"/>
      <c r="AZ336" s="83">
        <f t="shared" si="14"/>
        <v>0</v>
      </c>
    </row>
    <row r="337" spans="1:52" s="99" customFormat="1" ht="34.950000000000003" customHeight="1" x14ac:dyDescent="0.45">
      <c r="A337" s="93" t="s">
        <v>5818</v>
      </c>
      <c r="B337" s="77">
        <v>3</v>
      </c>
      <c r="C337" s="93" t="s">
        <v>1494</v>
      </c>
      <c r="D337" s="93"/>
      <c r="E337" s="93"/>
      <c r="F337" s="94"/>
      <c r="G337" s="93"/>
      <c r="H337" s="77"/>
      <c r="I337" s="95"/>
      <c r="J337" s="77"/>
      <c r="K337" s="77"/>
      <c r="L337" s="93" t="s">
        <v>9655</v>
      </c>
      <c r="M337" s="96" t="s">
        <v>9591</v>
      </c>
      <c r="N337" s="96"/>
      <c r="O337" s="79">
        <v>1</v>
      </c>
      <c r="P337" s="77">
        <v>430</v>
      </c>
      <c r="Q337" s="77">
        <v>350</v>
      </c>
      <c r="R337" s="77">
        <v>800</v>
      </c>
      <c r="S337" s="77"/>
      <c r="T337" s="77"/>
      <c r="U337" s="77"/>
      <c r="V337" s="77"/>
      <c r="W337" s="77"/>
      <c r="X337" s="77"/>
      <c r="Y337" s="77"/>
      <c r="Z337" s="77"/>
      <c r="AA337" s="77"/>
      <c r="AB337" s="77"/>
      <c r="AC337" s="77"/>
      <c r="AD337" s="77"/>
      <c r="AE337" s="77"/>
      <c r="AF337" s="77"/>
      <c r="AG337" s="77"/>
      <c r="AH337" s="77"/>
      <c r="AI337" s="77"/>
      <c r="AJ337" s="77"/>
      <c r="AK337" s="77"/>
      <c r="AL337" s="77"/>
      <c r="AM337" s="94"/>
      <c r="AN337" s="94"/>
      <c r="AO337" s="77"/>
      <c r="AP337" s="77"/>
      <c r="AQ337" s="77"/>
      <c r="AR337" s="77"/>
      <c r="AS337" s="97"/>
      <c r="AT337" s="77"/>
      <c r="AU337" s="77"/>
      <c r="AV337" s="94"/>
      <c r="AW337" s="77"/>
      <c r="AX337" s="94"/>
      <c r="AY337" s="77"/>
      <c r="AZ337" s="83">
        <f t="shared" si="14"/>
        <v>0.12039999999999999</v>
      </c>
    </row>
    <row r="338" spans="1:52" s="99" customFormat="1" ht="34.950000000000003" customHeight="1" x14ac:dyDescent="0.45">
      <c r="A338" s="93" t="s">
        <v>5818</v>
      </c>
      <c r="B338" s="77">
        <v>3</v>
      </c>
      <c r="C338" s="93" t="s">
        <v>1494</v>
      </c>
      <c r="D338" s="93"/>
      <c r="E338" s="93"/>
      <c r="F338" s="94"/>
      <c r="G338" s="93"/>
      <c r="H338" s="77"/>
      <c r="I338" s="95"/>
      <c r="J338" s="77"/>
      <c r="K338" s="77"/>
      <c r="L338" s="93" t="s">
        <v>9566</v>
      </c>
      <c r="M338" s="96" t="s">
        <v>5458</v>
      </c>
      <c r="N338" s="96"/>
      <c r="O338" s="79">
        <v>1</v>
      </c>
      <c r="P338" s="77">
        <v>1800</v>
      </c>
      <c r="Q338" s="77">
        <v>50</v>
      </c>
      <c r="R338" s="77">
        <v>900</v>
      </c>
      <c r="S338" s="77"/>
      <c r="T338" s="77"/>
      <c r="U338" s="77"/>
      <c r="V338" s="77"/>
      <c r="W338" s="77"/>
      <c r="X338" s="77"/>
      <c r="Y338" s="77"/>
      <c r="Z338" s="77"/>
      <c r="AA338" s="77"/>
      <c r="AB338" s="77"/>
      <c r="AC338" s="77"/>
      <c r="AD338" s="77"/>
      <c r="AE338" s="77"/>
      <c r="AF338" s="77"/>
      <c r="AG338" s="77"/>
      <c r="AH338" s="77"/>
      <c r="AI338" s="77"/>
      <c r="AJ338" s="77"/>
      <c r="AK338" s="77"/>
      <c r="AL338" s="77"/>
      <c r="AM338" s="94"/>
      <c r="AN338" s="94"/>
      <c r="AO338" s="77"/>
      <c r="AP338" s="77"/>
      <c r="AQ338" s="77"/>
      <c r="AR338" s="77"/>
      <c r="AS338" s="97"/>
      <c r="AT338" s="77"/>
      <c r="AU338" s="77"/>
      <c r="AV338" s="94"/>
      <c r="AW338" s="77"/>
      <c r="AX338" s="94"/>
      <c r="AY338" s="77" t="s">
        <v>9563</v>
      </c>
      <c r="AZ338" s="83">
        <f t="shared" si="14"/>
        <v>8.1000000000000003E-2</v>
      </c>
    </row>
    <row r="339" spans="1:52" s="99" customFormat="1" ht="34.950000000000003" customHeight="1" x14ac:dyDescent="0.45">
      <c r="A339" s="93" t="s">
        <v>5818</v>
      </c>
      <c r="B339" s="77">
        <v>3</v>
      </c>
      <c r="C339" s="93" t="s">
        <v>1494</v>
      </c>
      <c r="D339" s="93"/>
      <c r="E339" s="93"/>
      <c r="F339" s="94"/>
      <c r="G339" s="93"/>
      <c r="H339" s="77"/>
      <c r="I339" s="95"/>
      <c r="J339" s="77"/>
      <c r="K339" s="77"/>
      <c r="L339" s="93" t="s">
        <v>9573</v>
      </c>
      <c r="M339" s="96"/>
      <c r="N339" s="96"/>
      <c r="O339" s="79">
        <v>25</v>
      </c>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94"/>
      <c r="AN339" s="94"/>
      <c r="AO339" s="77"/>
      <c r="AP339" s="77"/>
      <c r="AQ339" s="77"/>
      <c r="AR339" s="77"/>
      <c r="AS339" s="97"/>
      <c r="AT339" s="77"/>
      <c r="AU339" s="77"/>
      <c r="AV339" s="94"/>
      <c r="AW339" s="77"/>
      <c r="AX339" s="94"/>
      <c r="AY339" s="77"/>
      <c r="AZ339" s="83">
        <v>2.5</v>
      </c>
    </row>
    <row r="340" spans="1:52" s="99" customFormat="1" ht="34.950000000000003" customHeight="1" x14ac:dyDescent="0.45">
      <c r="A340" s="93" t="s">
        <v>5818</v>
      </c>
      <c r="B340" s="77">
        <v>3</v>
      </c>
      <c r="C340" s="93" t="s">
        <v>5008</v>
      </c>
      <c r="D340" s="93"/>
      <c r="E340" s="93"/>
      <c r="F340" s="94"/>
      <c r="G340" s="93"/>
      <c r="H340" s="77"/>
      <c r="I340" s="95" t="s">
        <v>5009</v>
      </c>
      <c r="J340" s="77"/>
      <c r="K340" s="77"/>
      <c r="L340" s="93" t="s">
        <v>2966</v>
      </c>
      <c r="M340" s="96"/>
      <c r="N340" s="96"/>
      <c r="O340" s="79">
        <v>1</v>
      </c>
      <c r="P340" s="77">
        <v>1400</v>
      </c>
      <c r="Q340" s="77">
        <v>650</v>
      </c>
      <c r="R340" s="77">
        <v>750</v>
      </c>
      <c r="S340" s="77"/>
      <c r="T340" s="77"/>
      <c r="U340" s="77"/>
      <c r="V340" s="77"/>
      <c r="W340" s="77"/>
      <c r="X340" s="77"/>
      <c r="Y340" s="77"/>
      <c r="Z340" s="77"/>
      <c r="AA340" s="77"/>
      <c r="AB340" s="77"/>
      <c r="AC340" s="77"/>
      <c r="AD340" s="77"/>
      <c r="AE340" s="77"/>
      <c r="AF340" s="77"/>
      <c r="AG340" s="77"/>
      <c r="AH340" s="77"/>
      <c r="AI340" s="77"/>
      <c r="AJ340" s="77"/>
      <c r="AK340" s="77"/>
      <c r="AL340" s="77"/>
      <c r="AM340" s="94"/>
      <c r="AN340" s="94"/>
      <c r="AO340" s="77"/>
      <c r="AP340" s="77"/>
      <c r="AQ340" s="77"/>
      <c r="AR340" s="77"/>
      <c r="AS340" s="97"/>
      <c r="AT340" s="77">
        <v>12</v>
      </c>
      <c r="AU340" s="77">
        <v>47</v>
      </c>
      <c r="AV340" s="94" t="s">
        <v>5010</v>
      </c>
      <c r="AW340" s="77" t="s">
        <v>2874</v>
      </c>
      <c r="AX340" s="94"/>
      <c r="AY340" s="77"/>
      <c r="AZ340" s="83">
        <f t="shared" si="14"/>
        <v>0.6825</v>
      </c>
    </row>
    <row r="341" spans="1:52" s="99" customFormat="1" ht="34.950000000000003" customHeight="1" x14ac:dyDescent="0.45">
      <c r="A341" s="93" t="s">
        <v>5818</v>
      </c>
      <c r="B341" s="77">
        <v>3</v>
      </c>
      <c r="C341" s="93" t="s">
        <v>5008</v>
      </c>
      <c r="D341" s="93"/>
      <c r="E341" s="93"/>
      <c r="F341" s="94"/>
      <c r="G341" s="93"/>
      <c r="H341" s="77"/>
      <c r="I341" s="95" t="s">
        <v>5011</v>
      </c>
      <c r="J341" s="77"/>
      <c r="K341" s="77"/>
      <c r="L341" s="93" t="s">
        <v>3180</v>
      </c>
      <c r="M341" s="96"/>
      <c r="N341" s="96"/>
      <c r="O341" s="79">
        <v>1</v>
      </c>
      <c r="P341" s="77">
        <v>550</v>
      </c>
      <c r="Q341" s="77">
        <v>350</v>
      </c>
      <c r="R341" s="77">
        <v>1250</v>
      </c>
      <c r="S341" s="77"/>
      <c r="T341" s="77"/>
      <c r="U341" s="77"/>
      <c r="V341" s="77"/>
      <c r="W341" s="77"/>
      <c r="X341" s="77"/>
      <c r="Y341" s="77"/>
      <c r="Z341" s="77"/>
      <c r="AA341" s="77"/>
      <c r="AB341" s="77"/>
      <c r="AC341" s="77"/>
      <c r="AD341" s="77"/>
      <c r="AE341" s="77"/>
      <c r="AF341" s="77"/>
      <c r="AG341" s="77"/>
      <c r="AH341" s="77"/>
      <c r="AI341" s="77"/>
      <c r="AJ341" s="77"/>
      <c r="AK341" s="77"/>
      <c r="AL341" s="77"/>
      <c r="AM341" s="94"/>
      <c r="AN341" s="94"/>
      <c r="AO341" s="77"/>
      <c r="AP341" s="77"/>
      <c r="AQ341" s="77"/>
      <c r="AR341" s="77"/>
      <c r="AS341" s="97"/>
      <c r="AT341" s="77">
        <v>13</v>
      </c>
      <c r="AU341" s="77">
        <v>47</v>
      </c>
      <c r="AV341" s="94" t="s">
        <v>5010</v>
      </c>
      <c r="AW341" s="77" t="s">
        <v>2868</v>
      </c>
      <c r="AX341" s="94"/>
      <c r="AY341" s="77"/>
      <c r="AZ341" s="83">
        <f t="shared" si="14"/>
        <v>0.24062500000000001</v>
      </c>
    </row>
    <row r="342" spans="1:52" s="99" customFormat="1" ht="34.950000000000003" customHeight="1" x14ac:dyDescent="0.45">
      <c r="A342" s="93" t="s">
        <v>5818</v>
      </c>
      <c r="B342" s="77">
        <v>3</v>
      </c>
      <c r="C342" s="93" t="s">
        <v>5008</v>
      </c>
      <c r="D342" s="93"/>
      <c r="E342" s="93"/>
      <c r="F342" s="94"/>
      <c r="G342" s="93"/>
      <c r="H342" s="77"/>
      <c r="I342" s="95" t="s">
        <v>5012</v>
      </c>
      <c r="J342" s="77"/>
      <c r="K342" s="77"/>
      <c r="L342" s="93" t="s">
        <v>3190</v>
      </c>
      <c r="M342" s="96" t="s">
        <v>8661</v>
      </c>
      <c r="N342" s="96"/>
      <c r="O342" s="79">
        <v>1</v>
      </c>
      <c r="P342" s="77">
        <v>900</v>
      </c>
      <c r="Q342" s="77">
        <v>400</v>
      </c>
      <c r="R342" s="77">
        <v>1850</v>
      </c>
      <c r="S342" s="77"/>
      <c r="T342" s="77"/>
      <c r="U342" s="77"/>
      <c r="V342" s="77"/>
      <c r="W342" s="77"/>
      <c r="X342" s="77"/>
      <c r="Y342" s="77"/>
      <c r="Z342" s="77"/>
      <c r="AA342" s="77"/>
      <c r="AB342" s="77"/>
      <c r="AC342" s="77"/>
      <c r="AD342" s="77"/>
      <c r="AE342" s="77"/>
      <c r="AF342" s="77"/>
      <c r="AG342" s="77"/>
      <c r="AH342" s="77"/>
      <c r="AI342" s="77"/>
      <c r="AJ342" s="77"/>
      <c r="AK342" s="77"/>
      <c r="AL342" s="77"/>
      <c r="AM342" s="94"/>
      <c r="AN342" s="94"/>
      <c r="AO342" s="77"/>
      <c r="AP342" s="77"/>
      <c r="AQ342" s="77"/>
      <c r="AR342" s="77"/>
      <c r="AS342" s="97"/>
      <c r="AT342" s="77">
        <v>14</v>
      </c>
      <c r="AU342" s="77">
        <v>47</v>
      </c>
      <c r="AV342" s="94" t="s">
        <v>5010</v>
      </c>
      <c r="AW342" s="77" t="s">
        <v>2874</v>
      </c>
      <c r="AX342" s="94"/>
      <c r="AY342" s="77" t="s">
        <v>2849</v>
      </c>
      <c r="AZ342" s="83">
        <f t="shared" si="14"/>
        <v>0.66600000000000004</v>
      </c>
    </row>
    <row r="343" spans="1:52" s="99" customFormat="1" ht="34.950000000000003" customHeight="1" x14ac:dyDescent="0.45">
      <c r="A343" s="93" t="s">
        <v>5818</v>
      </c>
      <c r="B343" s="77">
        <v>3</v>
      </c>
      <c r="C343" s="93" t="s">
        <v>5008</v>
      </c>
      <c r="D343" s="93"/>
      <c r="E343" s="93"/>
      <c r="F343" s="94"/>
      <c r="G343" s="93"/>
      <c r="H343" s="77"/>
      <c r="I343" s="95" t="s">
        <v>5013</v>
      </c>
      <c r="J343" s="77"/>
      <c r="K343" s="77"/>
      <c r="L343" s="93" t="s">
        <v>5014</v>
      </c>
      <c r="M343" s="96" t="s">
        <v>8661</v>
      </c>
      <c r="N343" s="96"/>
      <c r="O343" s="79">
        <v>1</v>
      </c>
      <c r="P343" s="77">
        <v>800</v>
      </c>
      <c r="Q343" s="77">
        <v>470</v>
      </c>
      <c r="R343" s="77">
        <v>1800</v>
      </c>
      <c r="S343" s="77"/>
      <c r="T343" s="77"/>
      <c r="U343" s="77"/>
      <c r="V343" s="77"/>
      <c r="W343" s="77"/>
      <c r="X343" s="77"/>
      <c r="Y343" s="77"/>
      <c r="Z343" s="77"/>
      <c r="AA343" s="77"/>
      <c r="AB343" s="77"/>
      <c r="AC343" s="77"/>
      <c r="AD343" s="77"/>
      <c r="AE343" s="77"/>
      <c r="AF343" s="77"/>
      <c r="AG343" s="77"/>
      <c r="AH343" s="77"/>
      <c r="AI343" s="77"/>
      <c r="AJ343" s="77"/>
      <c r="AK343" s="77"/>
      <c r="AL343" s="77"/>
      <c r="AM343" s="94"/>
      <c r="AN343" s="94"/>
      <c r="AO343" s="77"/>
      <c r="AP343" s="77"/>
      <c r="AQ343" s="77"/>
      <c r="AR343" s="77"/>
      <c r="AS343" s="97"/>
      <c r="AT343" s="77">
        <v>15</v>
      </c>
      <c r="AU343" s="77">
        <v>47</v>
      </c>
      <c r="AV343" s="94" t="s">
        <v>5010</v>
      </c>
      <c r="AW343" s="77" t="s">
        <v>2868</v>
      </c>
      <c r="AX343" s="94"/>
      <c r="AY343" s="77" t="s">
        <v>2849</v>
      </c>
      <c r="AZ343" s="83">
        <f t="shared" si="14"/>
        <v>0.67679999999999996</v>
      </c>
    </row>
    <row r="344" spans="1:52" s="99" customFormat="1" ht="34.950000000000003" customHeight="1" x14ac:dyDescent="0.45">
      <c r="A344" s="93" t="s">
        <v>5818</v>
      </c>
      <c r="B344" s="77">
        <v>3</v>
      </c>
      <c r="C344" s="93" t="s">
        <v>5008</v>
      </c>
      <c r="D344" s="93"/>
      <c r="E344" s="93"/>
      <c r="F344" s="94"/>
      <c r="G344" s="93"/>
      <c r="H344" s="77"/>
      <c r="I344" s="95" t="s">
        <v>5015</v>
      </c>
      <c r="J344" s="77"/>
      <c r="K344" s="77"/>
      <c r="L344" s="93" t="s">
        <v>2866</v>
      </c>
      <c r="M344" s="96"/>
      <c r="N344" s="96"/>
      <c r="O344" s="79">
        <v>1</v>
      </c>
      <c r="P344" s="77">
        <v>1050</v>
      </c>
      <c r="Q344" s="77">
        <v>750</v>
      </c>
      <c r="R344" s="77">
        <v>750</v>
      </c>
      <c r="S344" s="77"/>
      <c r="T344" s="77"/>
      <c r="U344" s="77"/>
      <c r="V344" s="77"/>
      <c r="W344" s="77"/>
      <c r="X344" s="77"/>
      <c r="Y344" s="77"/>
      <c r="Z344" s="77"/>
      <c r="AA344" s="77"/>
      <c r="AB344" s="77"/>
      <c r="AC344" s="77"/>
      <c r="AD344" s="77"/>
      <c r="AE344" s="77"/>
      <c r="AF344" s="77"/>
      <c r="AG344" s="77"/>
      <c r="AH344" s="77"/>
      <c r="AI344" s="77"/>
      <c r="AJ344" s="77"/>
      <c r="AK344" s="77"/>
      <c r="AL344" s="77"/>
      <c r="AM344" s="94"/>
      <c r="AN344" s="94"/>
      <c r="AO344" s="77"/>
      <c r="AP344" s="77"/>
      <c r="AQ344" s="77"/>
      <c r="AR344" s="77"/>
      <c r="AS344" s="97"/>
      <c r="AT344" s="77">
        <v>16</v>
      </c>
      <c r="AU344" s="77">
        <v>47</v>
      </c>
      <c r="AV344" s="94" t="s">
        <v>5010</v>
      </c>
      <c r="AW344" s="77" t="s">
        <v>2874</v>
      </c>
      <c r="AX344" s="94"/>
      <c r="AY344" s="77"/>
      <c r="AZ344" s="83">
        <f t="shared" si="14"/>
        <v>0.59062499999999996</v>
      </c>
    </row>
    <row r="345" spans="1:52" s="99" customFormat="1" ht="34.950000000000003" customHeight="1" x14ac:dyDescent="0.45">
      <c r="A345" s="93" t="s">
        <v>5818</v>
      </c>
      <c r="B345" s="77">
        <v>3</v>
      </c>
      <c r="C345" s="93" t="s">
        <v>5008</v>
      </c>
      <c r="D345" s="93"/>
      <c r="E345" s="93"/>
      <c r="F345" s="94"/>
      <c r="G345" s="93"/>
      <c r="H345" s="77"/>
      <c r="I345" s="95" t="s">
        <v>5016</v>
      </c>
      <c r="J345" s="77"/>
      <c r="K345" s="77"/>
      <c r="L345" s="93" t="s">
        <v>3188</v>
      </c>
      <c r="M345" s="96"/>
      <c r="N345" s="96"/>
      <c r="O345" s="79">
        <v>1</v>
      </c>
      <c r="P345" s="77">
        <v>450</v>
      </c>
      <c r="Q345" s="77">
        <v>450</v>
      </c>
      <c r="R345" s="77">
        <v>700</v>
      </c>
      <c r="S345" s="77"/>
      <c r="T345" s="77"/>
      <c r="U345" s="77"/>
      <c r="V345" s="77"/>
      <c r="W345" s="77"/>
      <c r="X345" s="77"/>
      <c r="Y345" s="77"/>
      <c r="Z345" s="77"/>
      <c r="AA345" s="77"/>
      <c r="AB345" s="77"/>
      <c r="AC345" s="77"/>
      <c r="AD345" s="77"/>
      <c r="AE345" s="77"/>
      <c r="AF345" s="77"/>
      <c r="AG345" s="77"/>
      <c r="AH345" s="77"/>
      <c r="AI345" s="77"/>
      <c r="AJ345" s="77"/>
      <c r="AK345" s="77"/>
      <c r="AL345" s="77"/>
      <c r="AM345" s="94"/>
      <c r="AN345" s="94"/>
      <c r="AO345" s="77"/>
      <c r="AP345" s="77"/>
      <c r="AQ345" s="77"/>
      <c r="AR345" s="77"/>
      <c r="AS345" s="97"/>
      <c r="AT345" s="77">
        <v>17</v>
      </c>
      <c r="AU345" s="77">
        <v>47</v>
      </c>
      <c r="AV345" s="94" t="s">
        <v>5010</v>
      </c>
      <c r="AW345" s="77" t="s">
        <v>2874</v>
      </c>
      <c r="AX345" s="94"/>
      <c r="AY345" s="77"/>
      <c r="AZ345" s="83">
        <f t="shared" si="14"/>
        <v>0.14174999999999999</v>
      </c>
    </row>
    <row r="346" spans="1:52" s="99" customFormat="1" ht="34.950000000000003" customHeight="1" x14ac:dyDescent="0.45">
      <c r="A346" s="93" t="s">
        <v>5818</v>
      </c>
      <c r="B346" s="77">
        <v>3</v>
      </c>
      <c r="C346" s="93" t="s">
        <v>5008</v>
      </c>
      <c r="D346" s="93"/>
      <c r="E346" s="93"/>
      <c r="F346" s="94"/>
      <c r="G346" s="93"/>
      <c r="H346" s="77"/>
      <c r="I346" s="95" t="s">
        <v>5017</v>
      </c>
      <c r="J346" s="77"/>
      <c r="K346" s="77"/>
      <c r="L346" s="93" t="s">
        <v>2916</v>
      </c>
      <c r="M346" s="96" t="s">
        <v>5458</v>
      </c>
      <c r="N346" s="96"/>
      <c r="O346" s="79">
        <v>1</v>
      </c>
      <c r="P346" s="77">
        <v>910</v>
      </c>
      <c r="Q346" s="77">
        <v>60</v>
      </c>
      <c r="R346" s="77">
        <v>600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t="s">
        <v>2975</v>
      </c>
      <c r="AO346" s="77"/>
      <c r="AP346" s="77"/>
      <c r="AQ346" s="77"/>
      <c r="AR346" s="77"/>
      <c r="AS346" s="97"/>
      <c r="AT346" s="77">
        <v>18</v>
      </c>
      <c r="AU346" s="77">
        <v>47</v>
      </c>
      <c r="AV346" s="94" t="s">
        <v>5010</v>
      </c>
      <c r="AW346" s="77" t="s">
        <v>2874</v>
      </c>
      <c r="AX346" s="94"/>
      <c r="AY346" s="77" t="s">
        <v>2849</v>
      </c>
      <c r="AZ346" s="83">
        <f t="shared" si="14"/>
        <v>3.2759999999999997E-2</v>
      </c>
    </row>
    <row r="347" spans="1:52" s="99" customFormat="1" ht="34.950000000000003" customHeight="1" x14ac:dyDescent="0.45">
      <c r="A347" s="93" t="s">
        <v>5818</v>
      </c>
      <c r="B347" s="77">
        <v>3</v>
      </c>
      <c r="C347" s="93" t="s">
        <v>5008</v>
      </c>
      <c r="D347" s="93"/>
      <c r="E347" s="93"/>
      <c r="F347" s="94"/>
      <c r="G347" s="93"/>
      <c r="H347" s="77"/>
      <c r="I347" s="95" t="s">
        <v>5018</v>
      </c>
      <c r="J347" s="77"/>
      <c r="K347" s="77"/>
      <c r="L347" s="93" t="s">
        <v>3037</v>
      </c>
      <c r="M347" s="96" t="s">
        <v>8662</v>
      </c>
      <c r="N347" s="96"/>
      <c r="O347" s="79">
        <v>1</v>
      </c>
      <c r="P347" s="77">
        <v>450</v>
      </c>
      <c r="Q347" s="77">
        <v>450</v>
      </c>
      <c r="R347" s="77">
        <v>700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v>19</v>
      </c>
      <c r="AU347" s="77">
        <v>47</v>
      </c>
      <c r="AV347" s="94" t="s">
        <v>5010</v>
      </c>
      <c r="AW347" s="77" t="s">
        <v>2874</v>
      </c>
      <c r="AX347" s="94"/>
      <c r="AY347" s="77"/>
      <c r="AZ347" s="83">
        <f t="shared" si="14"/>
        <v>0.14174999999999999</v>
      </c>
    </row>
    <row r="348" spans="1:52" s="99" customFormat="1" ht="34.950000000000003" customHeight="1" x14ac:dyDescent="0.45">
      <c r="A348" s="93" t="s">
        <v>5818</v>
      </c>
      <c r="B348" s="77">
        <v>3</v>
      </c>
      <c r="C348" s="93" t="s">
        <v>5008</v>
      </c>
      <c r="D348" s="93"/>
      <c r="E348" s="93"/>
      <c r="F348" s="94"/>
      <c r="G348" s="93"/>
      <c r="H348" s="77"/>
      <c r="I348" s="95" t="s">
        <v>5019</v>
      </c>
      <c r="J348" s="77"/>
      <c r="K348" s="77"/>
      <c r="L348" s="93" t="s">
        <v>3037</v>
      </c>
      <c r="M348" s="96" t="s">
        <v>8662</v>
      </c>
      <c r="N348" s="96"/>
      <c r="O348" s="79">
        <v>1</v>
      </c>
      <c r="P348" s="77">
        <v>450</v>
      </c>
      <c r="Q348" s="77">
        <v>450</v>
      </c>
      <c r="R348" s="77">
        <v>700</v>
      </c>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v>20</v>
      </c>
      <c r="AU348" s="77">
        <v>47</v>
      </c>
      <c r="AV348" s="94" t="s">
        <v>5010</v>
      </c>
      <c r="AW348" s="77" t="s">
        <v>2874</v>
      </c>
      <c r="AX348" s="94"/>
      <c r="AY348" s="77"/>
      <c r="AZ348" s="83">
        <f t="shared" si="14"/>
        <v>0.14174999999999999</v>
      </c>
    </row>
    <row r="349" spans="1:52" s="99" customFormat="1" ht="34.950000000000003" customHeight="1" x14ac:dyDescent="0.45">
      <c r="A349" s="93" t="s">
        <v>5818</v>
      </c>
      <c r="B349" s="77">
        <v>3</v>
      </c>
      <c r="C349" s="93" t="s">
        <v>5008</v>
      </c>
      <c r="D349" s="93"/>
      <c r="E349" s="93"/>
      <c r="F349" s="94"/>
      <c r="G349" s="93"/>
      <c r="H349" s="77"/>
      <c r="I349" s="95" t="s">
        <v>5020</v>
      </c>
      <c r="J349" s="77"/>
      <c r="K349" s="77"/>
      <c r="L349" s="93" t="s">
        <v>3037</v>
      </c>
      <c r="M349" s="96" t="s">
        <v>8662</v>
      </c>
      <c r="N349" s="96"/>
      <c r="O349" s="79">
        <v>1</v>
      </c>
      <c r="P349" s="77">
        <v>450</v>
      </c>
      <c r="Q349" s="77">
        <v>450</v>
      </c>
      <c r="R349" s="77">
        <v>700</v>
      </c>
      <c r="S349" s="77"/>
      <c r="T349" s="77"/>
      <c r="U349" s="77"/>
      <c r="V349" s="77"/>
      <c r="W349" s="77"/>
      <c r="X349" s="77"/>
      <c r="Y349" s="77"/>
      <c r="Z349" s="77"/>
      <c r="AA349" s="77"/>
      <c r="AB349" s="77"/>
      <c r="AC349" s="77"/>
      <c r="AD349" s="77"/>
      <c r="AE349" s="77"/>
      <c r="AF349" s="77"/>
      <c r="AG349" s="77"/>
      <c r="AH349" s="77"/>
      <c r="AI349" s="77"/>
      <c r="AJ349" s="77"/>
      <c r="AK349" s="77"/>
      <c r="AL349" s="77"/>
      <c r="AM349" s="94"/>
      <c r="AN349" s="94"/>
      <c r="AO349" s="77"/>
      <c r="AP349" s="77"/>
      <c r="AQ349" s="77"/>
      <c r="AR349" s="77"/>
      <c r="AS349" s="97"/>
      <c r="AT349" s="77">
        <v>21</v>
      </c>
      <c r="AU349" s="77">
        <v>47</v>
      </c>
      <c r="AV349" s="94" t="s">
        <v>5010</v>
      </c>
      <c r="AW349" s="77" t="s">
        <v>2874</v>
      </c>
      <c r="AX349" s="94"/>
      <c r="AY349" s="77"/>
      <c r="AZ349" s="83">
        <f t="shared" si="14"/>
        <v>0.14174999999999999</v>
      </c>
    </row>
    <row r="350" spans="1:52" s="99" customFormat="1" ht="34.950000000000003" customHeight="1" x14ac:dyDescent="0.45">
      <c r="A350" s="93" t="s">
        <v>5818</v>
      </c>
      <c r="B350" s="77">
        <v>3</v>
      </c>
      <c r="C350" s="93" t="s">
        <v>5008</v>
      </c>
      <c r="D350" s="93"/>
      <c r="E350" s="93"/>
      <c r="F350" s="94"/>
      <c r="G350" s="93"/>
      <c r="H350" s="77"/>
      <c r="I350" s="95" t="s">
        <v>5021</v>
      </c>
      <c r="J350" s="77"/>
      <c r="K350" s="77"/>
      <c r="L350" s="93" t="s">
        <v>3037</v>
      </c>
      <c r="M350" s="96" t="s">
        <v>8662</v>
      </c>
      <c r="N350" s="96"/>
      <c r="O350" s="79">
        <v>1</v>
      </c>
      <c r="P350" s="77">
        <v>450</v>
      </c>
      <c r="Q350" s="77">
        <v>450</v>
      </c>
      <c r="R350" s="77">
        <v>700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22</v>
      </c>
      <c r="AU350" s="77">
        <v>47</v>
      </c>
      <c r="AV350" s="94" t="s">
        <v>5010</v>
      </c>
      <c r="AW350" s="77" t="s">
        <v>2876</v>
      </c>
      <c r="AX350" s="94"/>
      <c r="AY350" s="77"/>
      <c r="AZ350" s="83">
        <f t="shared" si="14"/>
        <v>0.14174999999999999</v>
      </c>
    </row>
    <row r="351" spans="1:52" s="99" customFormat="1" ht="34.950000000000003" customHeight="1" x14ac:dyDescent="0.45">
      <c r="A351" s="93" t="s">
        <v>5818</v>
      </c>
      <c r="B351" s="77">
        <v>3</v>
      </c>
      <c r="C351" s="93" t="s">
        <v>5008</v>
      </c>
      <c r="D351" s="93"/>
      <c r="E351" s="93"/>
      <c r="F351" s="94"/>
      <c r="G351" s="93"/>
      <c r="H351" s="77"/>
      <c r="I351" s="95"/>
      <c r="J351" s="77"/>
      <c r="K351" s="77"/>
      <c r="L351" s="93" t="s">
        <v>3188</v>
      </c>
      <c r="M351" s="96"/>
      <c r="N351" s="96"/>
      <c r="O351" s="79">
        <v>1</v>
      </c>
      <c r="P351" s="77">
        <v>450</v>
      </c>
      <c r="Q351" s="77">
        <v>450</v>
      </c>
      <c r="R351" s="77">
        <v>700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c r="AU351" s="77"/>
      <c r="AV351" s="94"/>
      <c r="AW351" s="77"/>
      <c r="AX351" s="94"/>
      <c r="AY351" s="77"/>
      <c r="AZ351" s="83">
        <f t="shared" si="14"/>
        <v>0.14174999999999999</v>
      </c>
    </row>
    <row r="352" spans="1:52" s="99" customFormat="1" ht="34.950000000000003" customHeight="1" x14ac:dyDescent="0.45">
      <c r="A352" s="93" t="s">
        <v>5818</v>
      </c>
      <c r="B352" s="77">
        <v>3</v>
      </c>
      <c r="C352" s="93" t="s">
        <v>5008</v>
      </c>
      <c r="D352" s="93"/>
      <c r="E352" s="93"/>
      <c r="F352" s="94"/>
      <c r="G352" s="93"/>
      <c r="H352" s="77"/>
      <c r="I352" s="95"/>
      <c r="J352" s="77"/>
      <c r="K352" s="77"/>
      <c r="L352" s="93" t="s">
        <v>2866</v>
      </c>
      <c r="M352" s="96"/>
      <c r="N352" s="96"/>
      <c r="O352" s="79">
        <v>1</v>
      </c>
      <c r="P352" s="77">
        <v>1050</v>
      </c>
      <c r="Q352" s="77">
        <v>750</v>
      </c>
      <c r="R352" s="77">
        <v>750</v>
      </c>
      <c r="S352" s="77"/>
      <c r="T352" s="77"/>
      <c r="U352" s="77"/>
      <c r="V352" s="77"/>
      <c r="W352" s="77"/>
      <c r="X352" s="77"/>
      <c r="Y352" s="77"/>
      <c r="Z352" s="77"/>
      <c r="AA352" s="77"/>
      <c r="AB352" s="77"/>
      <c r="AC352" s="77"/>
      <c r="AD352" s="77"/>
      <c r="AE352" s="77"/>
      <c r="AF352" s="77"/>
      <c r="AG352" s="77"/>
      <c r="AH352" s="77"/>
      <c r="AI352" s="77"/>
      <c r="AJ352" s="77"/>
      <c r="AK352" s="77"/>
      <c r="AL352" s="77"/>
      <c r="AM352" s="94"/>
      <c r="AN352" s="94"/>
      <c r="AO352" s="77"/>
      <c r="AP352" s="77"/>
      <c r="AQ352" s="77"/>
      <c r="AR352" s="77"/>
      <c r="AS352" s="97"/>
      <c r="AT352" s="77"/>
      <c r="AU352" s="77"/>
      <c r="AV352" s="94"/>
      <c r="AW352" s="77"/>
      <c r="AX352" s="94"/>
      <c r="AY352" s="77"/>
      <c r="AZ352" s="83">
        <f t="shared" si="14"/>
        <v>0.59062499999999996</v>
      </c>
    </row>
    <row r="353" spans="1:52" s="99" customFormat="1" ht="34.950000000000003" customHeight="1" x14ac:dyDescent="0.45">
      <c r="A353" s="93" t="s">
        <v>5818</v>
      </c>
      <c r="B353" s="77">
        <v>3</v>
      </c>
      <c r="C353" s="93" t="s">
        <v>5008</v>
      </c>
      <c r="D353" s="93"/>
      <c r="E353" s="93"/>
      <c r="F353" s="94"/>
      <c r="G353" s="93"/>
      <c r="H353" s="77"/>
      <c r="I353" s="95"/>
      <c r="J353" s="77"/>
      <c r="K353" s="77"/>
      <c r="L353" s="93" t="s">
        <v>5831</v>
      </c>
      <c r="M353" s="96" t="s">
        <v>5840</v>
      </c>
      <c r="N353" s="96" t="s">
        <v>5846</v>
      </c>
      <c r="O353" s="79">
        <v>1</v>
      </c>
      <c r="P353" s="77">
        <v>380</v>
      </c>
      <c r="Q353" s="77">
        <v>420</v>
      </c>
      <c r="R353" s="77">
        <v>290</v>
      </c>
      <c r="S353" s="77"/>
      <c r="T353" s="77"/>
      <c r="U353" s="77"/>
      <c r="V353" s="77"/>
      <c r="W353" s="77"/>
      <c r="X353" s="77"/>
      <c r="Y353" s="77"/>
      <c r="Z353" s="77"/>
      <c r="AA353" s="77"/>
      <c r="AB353" s="77"/>
      <c r="AC353" s="77"/>
      <c r="AD353" s="77"/>
      <c r="AE353" s="77"/>
      <c r="AF353" s="77"/>
      <c r="AG353" s="77"/>
      <c r="AH353" s="77"/>
      <c r="AI353" s="77"/>
      <c r="AJ353" s="77"/>
      <c r="AK353" s="77"/>
      <c r="AL353" s="77"/>
      <c r="AM353" s="94"/>
      <c r="AN353" s="94"/>
      <c r="AO353" s="77"/>
      <c r="AP353" s="77"/>
      <c r="AQ353" s="77"/>
      <c r="AR353" s="77"/>
      <c r="AS353" s="97"/>
      <c r="AT353" s="77"/>
      <c r="AU353" s="77"/>
      <c r="AV353" s="94"/>
      <c r="AW353" s="77"/>
      <c r="AX353" s="94"/>
      <c r="AY353" s="77"/>
      <c r="AZ353" s="83">
        <f t="shared" si="14"/>
        <v>4.6283999999999999E-2</v>
      </c>
    </row>
    <row r="354" spans="1:52" s="99" customFormat="1" ht="34.950000000000003" customHeight="1" x14ac:dyDescent="0.45">
      <c r="A354" s="93" t="s">
        <v>5818</v>
      </c>
      <c r="B354" s="77">
        <v>3</v>
      </c>
      <c r="C354" s="93" t="s">
        <v>5008</v>
      </c>
      <c r="D354" s="93"/>
      <c r="E354" s="93"/>
      <c r="F354" s="94"/>
      <c r="G354" s="93"/>
      <c r="H354" s="77"/>
      <c r="I354" s="95"/>
      <c r="J354" s="77"/>
      <c r="K354" s="77"/>
      <c r="L354" s="93" t="s">
        <v>8962</v>
      </c>
      <c r="M354" s="96"/>
      <c r="N354" s="96"/>
      <c r="O354" s="79">
        <v>1</v>
      </c>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c r="AU354" s="77"/>
      <c r="AV354" s="94"/>
      <c r="AW354" s="77"/>
      <c r="AX354" s="94"/>
      <c r="AY354" s="77" t="s">
        <v>8968</v>
      </c>
      <c r="AZ354" s="83">
        <f t="shared" si="14"/>
        <v>0</v>
      </c>
    </row>
    <row r="355" spans="1:52" s="99" customFormat="1" ht="34.950000000000003" customHeight="1" x14ac:dyDescent="0.45">
      <c r="A355" s="93" t="s">
        <v>5818</v>
      </c>
      <c r="B355" s="77">
        <v>3</v>
      </c>
      <c r="C355" s="93" t="s">
        <v>5008</v>
      </c>
      <c r="D355" s="93"/>
      <c r="E355" s="93"/>
      <c r="F355" s="94"/>
      <c r="G355" s="93"/>
      <c r="H355" s="77"/>
      <c r="I355" s="95"/>
      <c r="J355" s="77"/>
      <c r="K355" s="77"/>
      <c r="L355" s="93" t="s">
        <v>8965</v>
      </c>
      <c r="M355" s="96"/>
      <c r="N355" s="96"/>
      <c r="O355" s="79">
        <v>3</v>
      </c>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c r="AU355" s="77"/>
      <c r="AV355" s="94"/>
      <c r="AW355" s="77"/>
      <c r="AX355" s="94"/>
      <c r="AY355" s="77"/>
      <c r="AZ355" s="83">
        <f t="shared" si="14"/>
        <v>0</v>
      </c>
    </row>
    <row r="356" spans="1:52" s="99" customFormat="1" ht="34.950000000000003" customHeight="1" x14ac:dyDescent="0.45">
      <c r="A356" s="93" t="s">
        <v>5818</v>
      </c>
      <c r="B356" s="77">
        <v>3</v>
      </c>
      <c r="C356" s="93" t="s">
        <v>5008</v>
      </c>
      <c r="D356" s="93"/>
      <c r="E356" s="93"/>
      <c r="F356" s="94"/>
      <c r="G356" s="93"/>
      <c r="H356" s="77"/>
      <c r="I356" s="95"/>
      <c r="J356" s="77"/>
      <c r="K356" s="77"/>
      <c r="L356" s="93" t="s">
        <v>8966</v>
      </c>
      <c r="M356" s="96"/>
      <c r="N356" s="96"/>
      <c r="O356" s="79">
        <v>30</v>
      </c>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94"/>
      <c r="AN356" s="94"/>
      <c r="AO356" s="77"/>
      <c r="AP356" s="77"/>
      <c r="AQ356" s="77"/>
      <c r="AR356" s="77"/>
      <c r="AS356" s="97"/>
      <c r="AT356" s="77"/>
      <c r="AU356" s="77"/>
      <c r="AV356" s="94"/>
      <c r="AW356" s="77"/>
      <c r="AX356" s="94"/>
      <c r="AY356" s="77"/>
      <c r="AZ356" s="83">
        <v>3</v>
      </c>
    </row>
  </sheetData>
  <autoFilter ref="A2:BN356"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 manualBreakCount="1">
    <brk id="339" max="5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BCD0-5A65-401C-BAFB-DCD0BB28515F}">
  <sheetPr>
    <tabColor theme="8" tint="0.59999389629810485"/>
    <pageSetUpPr fitToPage="1"/>
  </sheetPr>
  <dimension ref="A1:AZ672"/>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78" t="s">
        <v>5817</v>
      </c>
      <c r="B3" s="77">
        <v>3</v>
      </c>
      <c r="C3" s="93" t="s">
        <v>8107</v>
      </c>
      <c r="D3" s="93"/>
      <c r="E3" s="93"/>
      <c r="F3" s="94"/>
      <c r="G3" s="93"/>
      <c r="H3" s="77"/>
      <c r="I3" s="95" t="s">
        <v>4180</v>
      </c>
      <c r="J3" s="77"/>
      <c r="K3" s="77"/>
      <c r="L3" s="93" t="s">
        <v>3000</v>
      </c>
      <c r="M3" s="96"/>
      <c r="N3" s="96"/>
      <c r="O3" s="79">
        <v>1</v>
      </c>
      <c r="P3" s="77">
        <v>400</v>
      </c>
      <c r="Q3" s="77">
        <v>350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4855</v>
      </c>
      <c r="AU3" s="77">
        <v>16</v>
      </c>
      <c r="AV3" s="94" t="s">
        <v>4037</v>
      </c>
      <c r="AW3" s="77" t="s">
        <v>2874</v>
      </c>
      <c r="AX3" s="94" t="s">
        <v>3232</v>
      </c>
      <c r="AY3" s="77"/>
      <c r="AZ3" s="83">
        <f t="shared" ref="AZ3:AZ66" si="0">P3*Q3*R3/1000000000*O3</f>
        <v>9.8000000000000004E-2</v>
      </c>
    </row>
    <row r="4" spans="1:52" s="99" customFormat="1" ht="34.950000000000003" customHeight="1" x14ac:dyDescent="0.45">
      <c r="A4" s="78" t="s">
        <v>5817</v>
      </c>
      <c r="B4" s="77">
        <v>3</v>
      </c>
      <c r="C4" s="93" t="s">
        <v>8107</v>
      </c>
      <c r="D4" s="93" t="s">
        <v>2544</v>
      </c>
      <c r="E4" s="93"/>
      <c r="F4" s="94">
        <v>3</v>
      </c>
      <c r="G4" s="93" t="s">
        <v>4035</v>
      </c>
      <c r="H4" s="77"/>
      <c r="I4" s="95" t="s">
        <v>4181</v>
      </c>
      <c r="J4" s="77" t="s">
        <v>5427</v>
      </c>
      <c r="K4" s="77"/>
      <c r="L4" s="93" t="s">
        <v>2914</v>
      </c>
      <c r="M4" s="96"/>
      <c r="N4" s="96"/>
      <c r="O4" s="79">
        <v>1</v>
      </c>
      <c r="P4" s="77">
        <v>900</v>
      </c>
      <c r="Q4" s="77">
        <v>400</v>
      </c>
      <c r="R4" s="77">
        <v>900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4856</v>
      </c>
      <c r="AU4" s="77">
        <v>16</v>
      </c>
      <c r="AV4" s="94" t="s">
        <v>4037</v>
      </c>
      <c r="AW4" s="77" t="s">
        <v>2874</v>
      </c>
      <c r="AX4" s="94" t="s">
        <v>3232</v>
      </c>
      <c r="AY4" s="77"/>
      <c r="AZ4" s="83">
        <f t="shared" si="0"/>
        <v>0.32400000000000001</v>
      </c>
    </row>
    <row r="5" spans="1:52" s="99" customFormat="1" ht="34.950000000000003" customHeight="1" x14ac:dyDescent="0.45">
      <c r="A5" s="78" t="s">
        <v>5817</v>
      </c>
      <c r="B5" s="77">
        <v>3</v>
      </c>
      <c r="C5" s="93" t="s">
        <v>8107</v>
      </c>
      <c r="D5" s="93"/>
      <c r="E5" s="93"/>
      <c r="F5" s="94"/>
      <c r="G5" s="93"/>
      <c r="H5" s="77"/>
      <c r="I5" s="95" t="s">
        <v>4182</v>
      </c>
      <c r="J5" s="77"/>
      <c r="K5" s="77"/>
      <c r="L5" s="93" t="s">
        <v>3164</v>
      </c>
      <c r="M5" s="96" t="s">
        <v>8093</v>
      </c>
      <c r="N5" s="96"/>
      <c r="O5" s="79">
        <v>1</v>
      </c>
      <c r="P5" s="77">
        <v>500</v>
      </c>
      <c r="Q5" s="77">
        <v>400</v>
      </c>
      <c r="R5" s="77">
        <v>850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4857</v>
      </c>
      <c r="AU5" s="77">
        <v>16</v>
      </c>
      <c r="AV5" s="94" t="s">
        <v>4037</v>
      </c>
      <c r="AW5" s="77" t="s">
        <v>2876</v>
      </c>
      <c r="AX5" s="94" t="s">
        <v>3074</v>
      </c>
      <c r="AY5" s="77"/>
      <c r="AZ5" s="83">
        <f t="shared" si="0"/>
        <v>0.17</v>
      </c>
    </row>
    <row r="6" spans="1:52" s="99" customFormat="1" ht="34.950000000000003" customHeight="1" x14ac:dyDescent="0.45">
      <c r="A6" s="78" t="s">
        <v>5817</v>
      </c>
      <c r="B6" s="77">
        <v>3</v>
      </c>
      <c r="C6" s="93" t="s">
        <v>8107</v>
      </c>
      <c r="D6" s="93" t="s">
        <v>2544</v>
      </c>
      <c r="E6" s="93"/>
      <c r="F6" s="94">
        <v>3</v>
      </c>
      <c r="G6" s="93" t="s">
        <v>4183</v>
      </c>
      <c r="H6" s="77"/>
      <c r="I6" s="95" t="s">
        <v>4184</v>
      </c>
      <c r="J6" s="77" t="s">
        <v>5427</v>
      </c>
      <c r="K6" s="77"/>
      <c r="L6" s="93" t="s">
        <v>2916</v>
      </c>
      <c r="M6" s="96" t="s">
        <v>8021</v>
      </c>
      <c r="N6" s="96"/>
      <c r="O6" s="79">
        <v>1</v>
      </c>
      <c r="P6" s="77">
        <v>600</v>
      </c>
      <c r="Q6" s="77">
        <v>20</v>
      </c>
      <c r="R6" s="77">
        <v>900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4858</v>
      </c>
      <c r="AU6" s="77">
        <v>16</v>
      </c>
      <c r="AV6" s="94" t="s">
        <v>4037</v>
      </c>
      <c r="AW6" s="77" t="s">
        <v>2868</v>
      </c>
      <c r="AX6" s="94" t="s">
        <v>3232</v>
      </c>
      <c r="AY6" s="77" t="s">
        <v>7981</v>
      </c>
      <c r="AZ6" s="83">
        <f t="shared" si="0"/>
        <v>1.0800000000000001E-2</v>
      </c>
    </row>
    <row r="7" spans="1:52" s="150" customFormat="1" ht="34.950000000000003" customHeight="1" x14ac:dyDescent="0.45">
      <c r="A7" s="151" t="s">
        <v>5817</v>
      </c>
      <c r="B7" s="143">
        <v>3</v>
      </c>
      <c r="C7" s="142" t="s">
        <v>8107</v>
      </c>
      <c r="D7" s="142"/>
      <c r="E7" s="142"/>
      <c r="F7" s="144"/>
      <c r="G7" s="142"/>
      <c r="H7" s="143"/>
      <c r="I7" s="145" t="s">
        <v>4185</v>
      </c>
      <c r="J7" s="143"/>
      <c r="K7" s="143"/>
      <c r="L7" s="142" t="s">
        <v>3324</v>
      </c>
      <c r="M7" s="146"/>
      <c r="N7" s="146"/>
      <c r="O7" s="147">
        <v>1</v>
      </c>
      <c r="P7" s="143">
        <v>530</v>
      </c>
      <c r="Q7" s="143">
        <v>350</v>
      </c>
      <c r="R7" s="143">
        <v>900</v>
      </c>
      <c r="S7" s="143"/>
      <c r="T7" s="143"/>
      <c r="U7" s="143"/>
      <c r="V7" s="143"/>
      <c r="W7" s="143"/>
      <c r="X7" s="143"/>
      <c r="Y7" s="143"/>
      <c r="Z7" s="143"/>
      <c r="AA7" s="143"/>
      <c r="AB7" s="143"/>
      <c r="AC7" s="143"/>
      <c r="AD7" s="143"/>
      <c r="AE7" s="143"/>
      <c r="AF7" s="143"/>
      <c r="AG7" s="143"/>
      <c r="AH7" s="143"/>
      <c r="AI7" s="143"/>
      <c r="AJ7" s="143"/>
      <c r="AK7" s="143"/>
      <c r="AL7" s="143"/>
      <c r="AM7" s="144"/>
      <c r="AN7" s="144"/>
      <c r="AO7" s="143"/>
      <c r="AP7" s="143"/>
      <c r="AQ7" s="143"/>
      <c r="AR7" s="143"/>
      <c r="AS7" s="148"/>
      <c r="AT7" s="143">
        <v>4859</v>
      </c>
      <c r="AU7" s="143">
        <v>16</v>
      </c>
      <c r="AV7" s="144" t="s">
        <v>4037</v>
      </c>
      <c r="AW7" s="143" t="s">
        <v>2876</v>
      </c>
      <c r="AX7" s="144" t="s">
        <v>3074</v>
      </c>
      <c r="AY7" s="143"/>
      <c r="AZ7" s="83">
        <f t="shared" si="0"/>
        <v>0.16694999999999999</v>
      </c>
    </row>
    <row r="8" spans="1:52" s="99" customFormat="1" ht="34.950000000000003" customHeight="1" x14ac:dyDescent="0.45">
      <c r="A8" s="78" t="s">
        <v>10225</v>
      </c>
      <c r="B8" s="77">
        <v>3</v>
      </c>
      <c r="C8" s="93" t="s">
        <v>8107</v>
      </c>
      <c r="D8" s="93" t="s">
        <v>4043</v>
      </c>
      <c r="E8" s="93"/>
      <c r="F8" s="94">
        <v>3</v>
      </c>
      <c r="G8" s="93" t="s">
        <v>3957</v>
      </c>
      <c r="H8" s="77"/>
      <c r="I8" s="95" t="s">
        <v>4208</v>
      </c>
      <c r="J8" s="77" t="s">
        <v>5427</v>
      </c>
      <c r="K8" s="77"/>
      <c r="L8" s="93" t="s">
        <v>3180</v>
      </c>
      <c r="M8" s="96" t="s">
        <v>8697</v>
      </c>
      <c r="N8" s="96"/>
      <c r="O8" s="79">
        <v>1</v>
      </c>
      <c r="P8" s="77">
        <v>600</v>
      </c>
      <c r="Q8" s="77">
        <v>450</v>
      </c>
      <c r="R8" s="77">
        <v>1000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4882</v>
      </c>
      <c r="AU8" s="77">
        <v>16</v>
      </c>
      <c r="AV8" s="94" t="s">
        <v>4037</v>
      </c>
      <c r="AW8" s="77" t="s">
        <v>2874</v>
      </c>
      <c r="AX8" s="94" t="s">
        <v>3232</v>
      </c>
      <c r="AY8" s="77"/>
      <c r="AZ8" s="83">
        <f t="shared" si="0"/>
        <v>0.27</v>
      </c>
    </row>
    <row r="9" spans="1:52" ht="34.950000000000003" customHeight="1" x14ac:dyDescent="0.45">
      <c r="A9" s="78" t="s">
        <v>8695</v>
      </c>
      <c r="B9" s="79">
        <v>3</v>
      </c>
      <c r="C9" s="78" t="s">
        <v>8107</v>
      </c>
      <c r="D9" s="78"/>
      <c r="E9" s="78"/>
      <c r="F9" s="79"/>
      <c r="G9" s="78"/>
      <c r="H9" s="79"/>
      <c r="I9" s="80" t="s">
        <v>1617</v>
      </c>
      <c r="J9" s="79"/>
      <c r="K9" s="79"/>
      <c r="L9" s="78" t="s">
        <v>2654</v>
      </c>
      <c r="M9" s="78" t="s">
        <v>6768</v>
      </c>
      <c r="N9" s="78" t="s">
        <v>1618</v>
      </c>
      <c r="O9" s="79">
        <v>1</v>
      </c>
      <c r="P9" s="79">
        <v>1200</v>
      </c>
      <c r="Q9" s="79">
        <v>550</v>
      </c>
      <c r="R9" s="79">
        <v>1300</v>
      </c>
      <c r="S9" s="79"/>
      <c r="T9" s="79" t="s">
        <v>3482</v>
      </c>
      <c r="U9" s="79"/>
      <c r="V9" s="79"/>
      <c r="W9" s="79"/>
      <c r="X9" s="79"/>
      <c r="Y9" s="79"/>
      <c r="Z9" s="79"/>
      <c r="AA9" s="79"/>
      <c r="AB9" s="79"/>
      <c r="AC9" s="79"/>
      <c r="AD9" s="81">
        <v>38929</v>
      </c>
      <c r="AE9" s="79"/>
      <c r="AF9" s="79"/>
      <c r="AG9" s="79"/>
      <c r="AH9" s="79"/>
      <c r="AI9" s="79"/>
      <c r="AJ9" s="79"/>
      <c r="AK9" s="79"/>
      <c r="AL9" s="79"/>
      <c r="AM9" s="79"/>
      <c r="AN9" s="79"/>
      <c r="AO9" s="79"/>
      <c r="AP9" s="79"/>
      <c r="AQ9" s="79"/>
      <c r="AR9" s="79"/>
      <c r="AS9" s="79"/>
      <c r="AT9" s="79"/>
      <c r="AU9" s="79"/>
      <c r="AV9" s="79"/>
      <c r="AW9" s="79"/>
      <c r="AX9" s="79"/>
      <c r="AY9" s="79"/>
      <c r="AZ9" s="83">
        <f t="shared" si="0"/>
        <v>0.85799999999999998</v>
      </c>
    </row>
    <row r="10" spans="1:52" s="154" customFormat="1" ht="34.950000000000003" customHeight="1" x14ac:dyDescent="0.45">
      <c r="A10" s="151" t="s">
        <v>5817</v>
      </c>
      <c r="B10" s="147">
        <v>3</v>
      </c>
      <c r="C10" s="142" t="s">
        <v>8107</v>
      </c>
      <c r="D10" s="151"/>
      <c r="E10" s="151"/>
      <c r="F10" s="147"/>
      <c r="G10" s="151"/>
      <c r="H10" s="147"/>
      <c r="I10" s="155" t="s">
        <v>1512</v>
      </c>
      <c r="J10" s="147"/>
      <c r="K10" s="147"/>
      <c r="L10" s="151" t="s">
        <v>8132</v>
      </c>
      <c r="M10" s="151" t="s">
        <v>6768</v>
      </c>
      <c r="N10" s="151" t="s">
        <v>1513</v>
      </c>
      <c r="O10" s="147">
        <v>1</v>
      </c>
      <c r="P10" s="147">
        <v>1200</v>
      </c>
      <c r="Q10" s="147">
        <v>800</v>
      </c>
      <c r="R10" s="147">
        <v>1000</v>
      </c>
      <c r="S10" s="147"/>
      <c r="T10" s="147" t="s">
        <v>3482</v>
      </c>
      <c r="U10" s="147"/>
      <c r="V10" s="147"/>
      <c r="W10" s="147"/>
      <c r="X10" s="147"/>
      <c r="Y10" s="147"/>
      <c r="Z10" s="147"/>
      <c r="AA10" s="147"/>
      <c r="AB10" s="147"/>
      <c r="AC10" s="147"/>
      <c r="AD10" s="153"/>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83">
        <f t="shared" si="0"/>
        <v>0.96</v>
      </c>
    </row>
    <row r="11" spans="1:52" s="154" customFormat="1" ht="34.950000000000003" customHeight="1" x14ac:dyDescent="0.45">
      <c r="A11" s="151" t="s">
        <v>5817</v>
      </c>
      <c r="B11" s="147">
        <v>3</v>
      </c>
      <c r="C11" s="151" t="s">
        <v>8107</v>
      </c>
      <c r="D11" s="151"/>
      <c r="E11" s="151"/>
      <c r="F11" s="147"/>
      <c r="G11" s="151"/>
      <c r="H11" s="147"/>
      <c r="I11" s="155" t="s">
        <v>1510</v>
      </c>
      <c r="J11" s="147"/>
      <c r="K11" s="147"/>
      <c r="L11" s="151" t="s">
        <v>8135</v>
      </c>
      <c r="M11" s="151"/>
      <c r="N11" s="151"/>
      <c r="O11" s="147">
        <v>1</v>
      </c>
      <c r="P11" s="147">
        <v>1200</v>
      </c>
      <c r="Q11" s="147">
        <v>800</v>
      </c>
      <c r="R11" s="147">
        <v>1000</v>
      </c>
      <c r="S11" s="147"/>
      <c r="T11" s="147" t="s">
        <v>3482</v>
      </c>
      <c r="U11" s="147"/>
      <c r="V11" s="147"/>
      <c r="W11" s="147"/>
      <c r="X11" s="147"/>
      <c r="Y11" s="147"/>
      <c r="Z11" s="147"/>
      <c r="AA11" s="147"/>
      <c r="AB11" s="147"/>
      <c r="AC11" s="147"/>
      <c r="AD11" s="153">
        <v>37189</v>
      </c>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83">
        <f t="shared" si="0"/>
        <v>0.96</v>
      </c>
    </row>
    <row r="12" spans="1:52" s="154" customFormat="1" ht="34.950000000000003" customHeight="1" x14ac:dyDescent="0.45">
      <c r="A12" s="151" t="s">
        <v>5817</v>
      </c>
      <c r="B12" s="147">
        <v>3</v>
      </c>
      <c r="C12" s="142" t="s">
        <v>8107</v>
      </c>
      <c r="D12" s="151"/>
      <c r="E12" s="151"/>
      <c r="F12" s="147"/>
      <c r="G12" s="151"/>
      <c r="H12" s="147"/>
      <c r="I12" s="155" t="s">
        <v>1511</v>
      </c>
      <c r="J12" s="147"/>
      <c r="K12" s="147"/>
      <c r="L12" s="151" t="s">
        <v>8132</v>
      </c>
      <c r="M12" s="151" t="s">
        <v>6768</v>
      </c>
      <c r="N12" s="151" t="s">
        <v>1484</v>
      </c>
      <c r="O12" s="147">
        <v>1</v>
      </c>
      <c r="P12" s="147">
        <v>1200</v>
      </c>
      <c r="Q12" s="147">
        <v>800</v>
      </c>
      <c r="R12" s="147">
        <v>1000</v>
      </c>
      <c r="S12" s="147"/>
      <c r="T12" s="147" t="s">
        <v>3482</v>
      </c>
      <c r="U12" s="147"/>
      <c r="V12" s="147"/>
      <c r="W12" s="147"/>
      <c r="X12" s="147"/>
      <c r="Y12" s="147"/>
      <c r="Z12" s="147"/>
      <c r="AA12" s="147"/>
      <c r="AB12" s="147"/>
      <c r="AC12" s="147"/>
      <c r="AD12" s="153">
        <v>36311</v>
      </c>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83">
        <f t="shared" si="0"/>
        <v>0.96</v>
      </c>
    </row>
    <row r="13" spans="1:52" ht="34.950000000000003" customHeight="1" x14ac:dyDescent="0.45">
      <c r="A13" s="78" t="s">
        <v>8695</v>
      </c>
      <c r="B13" s="79">
        <v>3</v>
      </c>
      <c r="C13" s="78" t="s">
        <v>8107</v>
      </c>
      <c r="D13" s="78" t="s">
        <v>1945</v>
      </c>
      <c r="E13" s="78" t="s">
        <v>14</v>
      </c>
      <c r="F13" s="79">
        <v>3</v>
      </c>
      <c r="G13" s="78" t="s">
        <v>2544</v>
      </c>
      <c r="H13" s="79"/>
      <c r="I13" s="80" t="s">
        <v>1505</v>
      </c>
      <c r="J13" s="79" t="s">
        <v>0</v>
      </c>
      <c r="K13" s="79"/>
      <c r="L13" s="78" t="s">
        <v>8125</v>
      </c>
      <c r="M13" s="78" t="s">
        <v>6768</v>
      </c>
      <c r="N13" s="78" t="s">
        <v>6820</v>
      </c>
      <c r="O13" s="79">
        <v>1</v>
      </c>
      <c r="P13" s="79">
        <v>1400</v>
      </c>
      <c r="Q13" s="79">
        <v>650</v>
      </c>
      <c r="R13" s="79">
        <v>1700</v>
      </c>
      <c r="S13" s="79"/>
      <c r="T13" s="79" t="s">
        <v>3482</v>
      </c>
      <c r="U13" s="79"/>
      <c r="V13" s="79"/>
      <c r="W13" s="79"/>
      <c r="X13" s="79"/>
      <c r="Y13" s="79"/>
      <c r="Z13" s="79"/>
      <c r="AA13" s="79"/>
      <c r="AB13" s="79"/>
      <c r="AC13" s="79" t="s">
        <v>5663</v>
      </c>
      <c r="AD13" s="81">
        <v>43158</v>
      </c>
      <c r="AE13" s="79" t="s">
        <v>3043</v>
      </c>
      <c r="AF13" s="79"/>
      <c r="AG13" s="79"/>
      <c r="AH13" s="79"/>
      <c r="AI13" s="79"/>
      <c r="AJ13" s="79"/>
      <c r="AK13" s="79"/>
      <c r="AL13" s="79"/>
      <c r="AM13" s="79"/>
      <c r="AN13" s="79"/>
      <c r="AO13" s="79"/>
      <c r="AP13" s="79"/>
      <c r="AQ13" s="79"/>
      <c r="AR13" s="79"/>
      <c r="AS13" s="79"/>
      <c r="AT13" s="79"/>
      <c r="AU13" s="79"/>
      <c r="AV13" s="79"/>
      <c r="AW13" s="79"/>
      <c r="AX13" s="79"/>
      <c r="AY13" s="79"/>
      <c r="AZ13" s="83">
        <f t="shared" si="0"/>
        <v>1.5469999999999999</v>
      </c>
    </row>
    <row r="14" spans="1:52" ht="34.950000000000003" customHeight="1" x14ac:dyDescent="0.45">
      <c r="A14" s="78" t="s">
        <v>8695</v>
      </c>
      <c r="B14" s="79">
        <v>3</v>
      </c>
      <c r="C14" s="78" t="s">
        <v>8107</v>
      </c>
      <c r="D14" s="78"/>
      <c r="E14" s="78"/>
      <c r="F14" s="79"/>
      <c r="G14" s="78"/>
      <c r="H14" s="79"/>
      <c r="I14" s="80" t="s">
        <v>1505</v>
      </c>
      <c r="J14" s="79"/>
      <c r="K14" s="79"/>
      <c r="L14" s="78" t="s">
        <v>5635</v>
      </c>
      <c r="M14" s="78" t="s">
        <v>6768</v>
      </c>
      <c r="N14" s="78" t="s">
        <v>6822</v>
      </c>
      <c r="O14" s="79">
        <v>1</v>
      </c>
      <c r="P14" s="79">
        <v>520</v>
      </c>
      <c r="Q14" s="79">
        <v>270</v>
      </c>
      <c r="R14" s="79">
        <v>1200</v>
      </c>
      <c r="S14" s="79"/>
      <c r="T14" s="79" t="s">
        <v>3482</v>
      </c>
      <c r="U14" s="79"/>
      <c r="V14" s="79"/>
      <c r="W14" s="79"/>
      <c r="X14" s="79"/>
      <c r="Y14" s="79"/>
      <c r="Z14" s="79"/>
      <c r="AA14" s="79"/>
      <c r="AB14" s="79"/>
      <c r="AC14" s="79"/>
      <c r="AD14" s="81"/>
      <c r="AE14" s="79" t="s">
        <v>3043</v>
      </c>
      <c r="AF14" s="79"/>
      <c r="AG14" s="79"/>
      <c r="AH14" s="79"/>
      <c r="AI14" s="79"/>
      <c r="AJ14" s="79"/>
      <c r="AK14" s="79"/>
      <c r="AL14" s="79"/>
      <c r="AM14" s="79"/>
      <c r="AN14" s="79"/>
      <c r="AO14" s="79"/>
      <c r="AP14" s="79"/>
      <c r="AQ14" s="79"/>
      <c r="AR14" s="79"/>
      <c r="AS14" s="79"/>
      <c r="AT14" s="79"/>
      <c r="AU14" s="79"/>
      <c r="AV14" s="79"/>
      <c r="AW14" s="79"/>
      <c r="AX14" s="79"/>
      <c r="AY14" s="79"/>
      <c r="AZ14" s="83">
        <f t="shared" si="0"/>
        <v>0.16847999999999999</v>
      </c>
    </row>
    <row r="15" spans="1:52" s="99" customFormat="1" ht="34.950000000000003" customHeight="1" x14ac:dyDescent="0.45">
      <c r="A15" s="78" t="s">
        <v>5817</v>
      </c>
      <c r="B15" s="77">
        <v>3</v>
      </c>
      <c r="C15" s="93" t="s">
        <v>8107</v>
      </c>
      <c r="D15" s="93"/>
      <c r="E15" s="93"/>
      <c r="F15" s="94"/>
      <c r="G15" s="93"/>
      <c r="H15" s="77"/>
      <c r="I15" s="95"/>
      <c r="J15" s="77"/>
      <c r="K15" s="77"/>
      <c r="L15" s="93" t="s">
        <v>8051</v>
      </c>
      <c r="M15" s="96"/>
      <c r="N15" s="96"/>
      <c r="O15" s="79">
        <v>1</v>
      </c>
      <c r="P15" s="77">
        <v>350</v>
      </c>
      <c r="Q15" s="77">
        <v>400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83">
        <f t="shared" si="0"/>
        <v>9.8000000000000004E-2</v>
      </c>
    </row>
    <row r="16" spans="1:52" s="99" customFormat="1" ht="34.950000000000003" customHeight="1" x14ac:dyDescent="0.45">
      <c r="A16" s="78" t="s">
        <v>5817</v>
      </c>
      <c r="B16" s="77">
        <v>3</v>
      </c>
      <c r="C16" s="93" t="s">
        <v>8107</v>
      </c>
      <c r="D16" s="93"/>
      <c r="E16" s="93"/>
      <c r="F16" s="94"/>
      <c r="G16" s="93"/>
      <c r="H16" s="77"/>
      <c r="I16" s="95"/>
      <c r="J16" s="77"/>
      <c r="K16" s="77"/>
      <c r="L16" s="93" t="s">
        <v>8111</v>
      </c>
      <c r="M16" s="96" t="s">
        <v>8112</v>
      </c>
      <c r="N16" s="96" t="s">
        <v>8113</v>
      </c>
      <c r="O16" s="79">
        <v>1</v>
      </c>
      <c r="P16" s="77">
        <v>420</v>
      </c>
      <c r="Q16" s="77">
        <v>860</v>
      </c>
      <c r="R16" s="77">
        <v>1100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c r="AZ16" s="83">
        <f t="shared" si="0"/>
        <v>0.39732000000000001</v>
      </c>
    </row>
    <row r="17" spans="1:52" s="99" customFormat="1" ht="34.950000000000003" customHeight="1" x14ac:dyDescent="0.45">
      <c r="A17" s="78" t="s">
        <v>5817</v>
      </c>
      <c r="B17" s="77">
        <v>3</v>
      </c>
      <c r="C17" s="93" t="s">
        <v>8107</v>
      </c>
      <c r="D17" s="93"/>
      <c r="E17" s="93"/>
      <c r="F17" s="94"/>
      <c r="G17" s="93"/>
      <c r="H17" s="77"/>
      <c r="I17" s="95"/>
      <c r="J17" s="77"/>
      <c r="K17" s="77"/>
      <c r="L17" s="93" t="s">
        <v>8114</v>
      </c>
      <c r="M17" s="96" t="s">
        <v>8115</v>
      </c>
      <c r="N17" s="96"/>
      <c r="O17" s="79">
        <v>1</v>
      </c>
      <c r="P17" s="77">
        <v>400</v>
      </c>
      <c r="Q17" s="77">
        <v>680</v>
      </c>
      <c r="R17" s="77">
        <v>940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f t="shared" si="0"/>
        <v>0.25568000000000002</v>
      </c>
    </row>
    <row r="18" spans="1:52" s="99" customFormat="1" ht="34.950000000000003" customHeight="1" x14ac:dyDescent="0.45">
      <c r="A18" s="78" t="s">
        <v>5817</v>
      </c>
      <c r="B18" s="77">
        <v>3</v>
      </c>
      <c r="C18" s="93" t="s">
        <v>8107</v>
      </c>
      <c r="D18" s="93"/>
      <c r="E18" s="93"/>
      <c r="F18" s="94"/>
      <c r="G18" s="93"/>
      <c r="H18" s="77"/>
      <c r="I18" s="95"/>
      <c r="J18" s="77"/>
      <c r="K18" s="77"/>
      <c r="L18" s="93" t="s">
        <v>8116</v>
      </c>
      <c r="M18" s="96"/>
      <c r="N18" s="96"/>
      <c r="O18" s="79">
        <v>1</v>
      </c>
      <c r="P18" s="77">
        <v>400</v>
      </c>
      <c r="Q18" s="77">
        <v>400</v>
      </c>
      <c r="R18" s="77">
        <v>1550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83">
        <f t="shared" si="0"/>
        <v>0.248</v>
      </c>
    </row>
    <row r="19" spans="1:52" s="99" customFormat="1" ht="34.950000000000003" customHeight="1" x14ac:dyDescent="0.45">
      <c r="A19" s="78" t="s">
        <v>5817</v>
      </c>
      <c r="B19" s="77">
        <v>3</v>
      </c>
      <c r="C19" s="93" t="s">
        <v>8107</v>
      </c>
      <c r="D19" s="93"/>
      <c r="E19" s="93"/>
      <c r="F19" s="94"/>
      <c r="G19" s="93"/>
      <c r="H19" s="77"/>
      <c r="I19" s="95"/>
      <c r="J19" s="77"/>
      <c r="K19" s="77"/>
      <c r="L19" s="93" t="s">
        <v>8005</v>
      </c>
      <c r="M19" s="96"/>
      <c r="N19" s="96"/>
      <c r="O19" s="79">
        <v>1</v>
      </c>
      <c r="P19" s="77"/>
      <c r="Q19" s="77"/>
      <c r="R19" s="77"/>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c r="AZ19" s="83">
        <f t="shared" si="0"/>
        <v>0</v>
      </c>
    </row>
    <row r="20" spans="1:52" s="99" customFormat="1" ht="34.950000000000003" customHeight="1" x14ac:dyDescent="0.45">
      <c r="A20" s="78" t="s">
        <v>5817</v>
      </c>
      <c r="B20" s="77">
        <v>3</v>
      </c>
      <c r="C20" s="93" t="s">
        <v>10151</v>
      </c>
      <c r="D20" s="93"/>
      <c r="E20" s="93"/>
      <c r="F20" s="94"/>
      <c r="G20" s="93"/>
      <c r="H20" s="77"/>
      <c r="I20" s="95"/>
      <c r="J20" s="77"/>
      <c r="K20" s="77"/>
      <c r="L20" s="93" t="s">
        <v>10142</v>
      </c>
      <c r="M20" s="96"/>
      <c r="N20" s="93"/>
      <c r="O20" s="79">
        <v>1</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t="s">
        <v>10141</v>
      </c>
      <c r="AZ20" s="83">
        <f t="shared" si="0"/>
        <v>0</v>
      </c>
    </row>
    <row r="21" spans="1:52" s="99" customFormat="1" ht="34.950000000000003" customHeight="1" x14ac:dyDescent="0.45">
      <c r="A21" s="78" t="s">
        <v>5817</v>
      </c>
      <c r="B21" s="77">
        <v>3</v>
      </c>
      <c r="C21" s="93" t="s">
        <v>10151</v>
      </c>
      <c r="D21" s="93"/>
      <c r="E21" s="93"/>
      <c r="F21" s="94"/>
      <c r="G21" s="93"/>
      <c r="H21" s="77"/>
      <c r="I21" s="95"/>
      <c r="J21" s="77"/>
      <c r="K21" s="77"/>
      <c r="L21" s="93" t="s">
        <v>10152</v>
      </c>
      <c r="M21" s="93" t="s">
        <v>10153</v>
      </c>
      <c r="N21" s="93"/>
      <c r="O21" s="79">
        <v>2</v>
      </c>
      <c r="P21" s="77">
        <v>450</v>
      </c>
      <c r="Q21" s="77">
        <v>600</v>
      </c>
      <c r="R21" s="77">
        <v>800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c r="AU21" s="77"/>
      <c r="AV21" s="94"/>
      <c r="AW21" s="77"/>
      <c r="AX21" s="94"/>
      <c r="AY21" s="77"/>
      <c r="AZ21" s="83">
        <f t="shared" si="0"/>
        <v>0.432</v>
      </c>
    </row>
    <row r="22" spans="1:52" s="99" customFormat="1" ht="34.950000000000003" customHeight="1" x14ac:dyDescent="0.45">
      <c r="A22" s="78" t="s">
        <v>5817</v>
      </c>
      <c r="B22" s="77">
        <v>3</v>
      </c>
      <c r="C22" s="93" t="s">
        <v>10151</v>
      </c>
      <c r="D22" s="93"/>
      <c r="E22" s="93"/>
      <c r="F22" s="94"/>
      <c r="G22" s="93"/>
      <c r="H22" s="77"/>
      <c r="I22" s="95"/>
      <c r="J22" s="77"/>
      <c r="K22" s="77"/>
      <c r="L22" s="93" t="s">
        <v>10148</v>
      </c>
      <c r="M22" s="96"/>
      <c r="N22" s="93"/>
      <c r="O22" s="79">
        <v>5</v>
      </c>
      <c r="P22" s="77"/>
      <c r="Q22" s="77"/>
      <c r="R22" s="77"/>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c r="AU22" s="77"/>
      <c r="AV22" s="94"/>
      <c r="AW22" s="77"/>
      <c r="AX22" s="94"/>
      <c r="AY22" s="77"/>
      <c r="AZ22" s="83">
        <v>0.5</v>
      </c>
    </row>
    <row r="23" spans="1:52" s="99" customFormat="1" ht="34.950000000000003" customHeight="1" x14ac:dyDescent="0.45">
      <c r="A23" s="78" t="s">
        <v>5817</v>
      </c>
      <c r="B23" s="77">
        <v>3</v>
      </c>
      <c r="C23" s="93" t="s">
        <v>5807</v>
      </c>
      <c r="D23" s="93"/>
      <c r="E23" s="93"/>
      <c r="F23" s="94"/>
      <c r="G23" s="93"/>
      <c r="H23" s="77"/>
      <c r="I23" s="95" t="s">
        <v>4232</v>
      </c>
      <c r="J23" s="77"/>
      <c r="K23" s="77"/>
      <c r="L23" s="93" t="s">
        <v>3656</v>
      </c>
      <c r="M23" s="96"/>
      <c r="N23" s="96"/>
      <c r="O23" s="79">
        <v>1</v>
      </c>
      <c r="P23" s="77">
        <v>500</v>
      </c>
      <c r="Q23" s="77">
        <v>550</v>
      </c>
      <c r="R23" s="77">
        <v>1000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4905</v>
      </c>
      <c r="AU23" s="77">
        <v>16</v>
      </c>
      <c r="AV23" s="94" t="s">
        <v>4037</v>
      </c>
      <c r="AW23" s="77" t="s">
        <v>2957</v>
      </c>
      <c r="AX23" s="94" t="s">
        <v>3074</v>
      </c>
      <c r="AY23" s="77"/>
      <c r="AZ23" s="83">
        <f t="shared" si="0"/>
        <v>0.27500000000000002</v>
      </c>
    </row>
    <row r="24" spans="1:52" s="99" customFormat="1" ht="34.950000000000003" customHeight="1" x14ac:dyDescent="0.45">
      <c r="A24" s="78" t="s">
        <v>5817</v>
      </c>
      <c r="B24" s="77">
        <v>3</v>
      </c>
      <c r="C24" s="93" t="s">
        <v>5807</v>
      </c>
      <c r="D24" s="93" t="s">
        <v>2544</v>
      </c>
      <c r="E24" s="93"/>
      <c r="F24" s="94">
        <v>3</v>
      </c>
      <c r="G24" s="93" t="s">
        <v>2544</v>
      </c>
      <c r="H24" s="77"/>
      <c r="I24" s="95" t="s">
        <v>4259</v>
      </c>
      <c r="J24" s="77" t="s">
        <v>5427</v>
      </c>
      <c r="K24" s="77"/>
      <c r="L24" s="93" t="s">
        <v>3654</v>
      </c>
      <c r="M24" s="96"/>
      <c r="N24" s="96"/>
      <c r="O24" s="79">
        <v>1</v>
      </c>
      <c r="P24" s="77">
        <v>450</v>
      </c>
      <c r="Q24" s="77">
        <v>450</v>
      </c>
      <c r="R24" s="77">
        <v>600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4931</v>
      </c>
      <c r="AU24" s="77">
        <v>16</v>
      </c>
      <c r="AV24" s="94" t="s">
        <v>4037</v>
      </c>
      <c r="AW24" s="77" t="s">
        <v>2874</v>
      </c>
      <c r="AX24" s="94" t="s">
        <v>3232</v>
      </c>
      <c r="AY24" s="77"/>
      <c r="AZ24" s="83">
        <f t="shared" si="0"/>
        <v>0.1215</v>
      </c>
    </row>
    <row r="25" spans="1:52" s="99" customFormat="1" ht="34.950000000000003" customHeight="1" x14ac:dyDescent="0.45">
      <c r="A25" s="78" t="s">
        <v>5817</v>
      </c>
      <c r="B25" s="77">
        <v>3</v>
      </c>
      <c r="C25" s="93" t="s">
        <v>8108</v>
      </c>
      <c r="D25" s="93" t="s">
        <v>2544</v>
      </c>
      <c r="E25" s="93"/>
      <c r="F25" s="94">
        <v>3</v>
      </c>
      <c r="G25" s="93" t="s">
        <v>2546</v>
      </c>
      <c r="H25" s="77"/>
      <c r="I25" s="95" t="s">
        <v>4272</v>
      </c>
      <c r="J25" s="77" t="s">
        <v>5427</v>
      </c>
      <c r="K25" s="77"/>
      <c r="L25" s="93" t="s">
        <v>3034</v>
      </c>
      <c r="M25" s="96" t="s">
        <v>8109</v>
      </c>
      <c r="N25" s="96"/>
      <c r="O25" s="79">
        <v>1</v>
      </c>
      <c r="P25" s="77">
        <v>880</v>
      </c>
      <c r="Q25" s="77">
        <v>450</v>
      </c>
      <c r="R25" s="77">
        <v>2100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4943</v>
      </c>
      <c r="AU25" s="77">
        <v>16</v>
      </c>
      <c r="AV25" s="94" t="s">
        <v>4037</v>
      </c>
      <c r="AW25" s="77" t="s">
        <v>2874</v>
      </c>
      <c r="AX25" s="94" t="s">
        <v>3232</v>
      </c>
      <c r="AY25" s="77"/>
      <c r="AZ25" s="83">
        <f t="shared" si="0"/>
        <v>0.83160000000000001</v>
      </c>
    </row>
    <row r="26" spans="1:52" s="99" customFormat="1" ht="34.950000000000003" customHeight="1" x14ac:dyDescent="0.45">
      <c r="A26" s="78" t="s">
        <v>5817</v>
      </c>
      <c r="B26" s="77">
        <v>3</v>
      </c>
      <c r="C26" s="93" t="s">
        <v>8108</v>
      </c>
      <c r="D26" s="93" t="s">
        <v>2544</v>
      </c>
      <c r="E26" s="93"/>
      <c r="F26" s="94">
        <v>3</v>
      </c>
      <c r="G26" s="93" t="s">
        <v>2544</v>
      </c>
      <c r="H26" s="77"/>
      <c r="I26" s="95" t="s">
        <v>4273</v>
      </c>
      <c r="J26" s="77" t="s">
        <v>5427</v>
      </c>
      <c r="K26" s="77"/>
      <c r="L26" s="93" t="s">
        <v>2917</v>
      </c>
      <c r="M26" s="96" t="s">
        <v>8001</v>
      </c>
      <c r="N26" s="96"/>
      <c r="O26" s="79">
        <v>1</v>
      </c>
      <c r="P26" s="77">
        <v>1500</v>
      </c>
      <c r="Q26" s="77">
        <v>450</v>
      </c>
      <c r="R26" s="77">
        <v>950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4944</v>
      </c>
      <c r="AU26" s="77">
        <v>16</v>
      </c>
      <c r="AV26" s="94" t="s">
        <v>4037</v>
      </c>
      <c r="AW26" s="77" t="s">
        <v>2874</v>
      </c>
      <c r="AX26" s="94" t="s">
        <v>3232</v>
      </c>
      <c r="AY26" s="77"/>
      <c r="AZ26" s="83">
        <f t="shared" si="0"/>
        <v>0.64124999999999999</v>
      </c>
    </row>
    <row r="27" spans="1:52" s="99" customFormat="1" ht="34.950000000000003" customHeight="1" x14ac:dyDescent="0.45">
      <c r="A27" s="78" t="s">
        <v>5817</v>
      </c>
      <c r="B27" s="77">
        <v>3</v>
      </c>
      <c r="C27" s="93" t="s">
        <v>8108</v>
      </c>
      <c r="D27" s="93"/>
      <c r="E27" s="93"/>
      <c r="F27" s="94"/>
      <c r="G27" s="93"/>
      <c r="H27" s="77"/>
      <c r="I27" s="95" t="s">
        <v>4274</v>
      </c>
      <c r="J27" s="77"/>
      <c r="K27" s="77"/>
      <c r="L27" s="93" t="s">
        <v>2917</v>
      </c>
      <c r="M27" s="96" t="s">
        <v>8001</v>
      </c>
      <c r="N27" s="96"/>
      <c r="O27" s="79">
        <v>1</v>
      </c>
      <c r="P27" s="77">
        <v>1500</v>
      </c>
      <c r="Q27" s="77">
        <v>450</v>
      </c>
      <c r="R27" s="77">
        <v>950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4945</v>
      </c>
      <c r="AU27" s="77">
        <v>16</v>
      </c>
      <c r="AV27" s="94" t="s">
        <v>4037</v>
      </c>
      <c r="AW27" s="77" t="s">
        <v>2874</v>
      </c>
      <c r="AX27" s="94" t="s">
        <v>3232</v>
      </c>
      <c r="AY27" s="77"/>
      <c r="AZ27" s="83">
        <f t="shared" si="0"/>
        <v>0.64124999999999999</v>
      </c>
    </row>
    <row r="28" spans="1:52" s="99" customFormat="1" ht="34.950000000000003" customHeight="1" x14ac:dyDescent="0.45">
      <c r="A28" s="78" t="s">
        <v>5817</v>
      </c>
      <c r="B28" s="77">
        <v>3</v>
      </c>
      <c r="C28" s="93" t="s">
        <v>8108</v>
      </c>
      <c r="D28" s="93" t="s">
        <v>2544</v>
      </c>
      <c r="E28" s="93"/>
      <c r="F28" s="94">
        <v>3</v>
      </c>
      <c r="G28" s="93" t="s">
        <v>2544</v>
      </c>
      <c r="H28" s="77"/>
      <c r="I28" s="95" t="s">
        <v>4275</v>
      </c>
      <c r="J28" s="77" t="s">
        <v>5427</v>
      </c>
      <c r="K28" s="77"/>
      <c r="L28" s="93" t="s">
        <v>3777</v>
      </c>
      <c r="M28" s="96"/>
      <c r="N28" s="96"/>
      <c r="O28" s="79">
        <v>1</v>
      </c>
      <c r="P28" s="77">
        <v>1800</v>
      </c>
      <c r="Q28" s="77">
        <v>900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4946</v>
      </c>
      <c r="AU28" s="77">
        <v>16</v>
      </c>
      <c r="AV28" s="94" t="s">
        <v>4037</v>
      </c>
      <c r="AW28" s="77" t="s">
        <v>2868</v>
      </c>
      <c r="AX28" s="94" t="s">
        <v>3232</v>
      </c>
      <c r="AY28" s="77"/>
      <c r="AZ28" s="83">
        <f t="shared" si="0"/>
        <v>1.1339999999999999</v>
      </c>
    </row>
    <row r="29" spans="1:52" s="99" customFormat="1" ht="34.950000000000003" customHeight="1" x14ac:dyDescent="0.45">
      <c r="A29" s="78" t="s">
        <v>5817</v>
      </c>
      <c r="B29" s="77">
        <v>3</v>
      </c>
      <c r="C29" s="93" t="s">
        <v>8108</v>
      </c>
      <c r="D29" s="93" t="s">
        <v>2544</v>
      </c>
      <c r="E29" s="93"/>
      <c r="F29" s="94">
        <v>3</v>
      </c>
      <c r="G29" s="93" t="s">
        <v>2544</v>
      </c>
      <c r="H29" s="77"/>
      <c r="I29" s="95" t="s">
        <v>4276</v>
      </c>
      <c r="J29" s="77" t="s">
        <v>5427</v>
      </c>
      <c r="K29" s="77"/>
      <c r="L29" s="93" t="s">
        <v>3248</v>
      </c>
      <c r="M29" s="96" t="s">
        <v>8110</v>
      </c>
      <c r="N29" s="96"/>
      <c r="O29" s="79">
        <v>1</v>
      </c>
      <c r="P29" s="77">
        <v>450</v>
      </c>
      <c r="Q29" s="77">
        <v>450</v>
      </c>
      <c r="R29" s="77">
        <v>600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4947</v>
      </c>
      <c r="AU29" s="77">
        <v>16</v>
      </c>
      <c r="AV29" s="94" t="s">
        <v>4037</v>
      </c>
      <c r="AW29" s="77" t="s">
        <v>2868</v>
      </c>
      <c r="AX29" s="94" t="s">
        <v>3232</v>
      </c>
      <c r="AY29" s="77"/>
      <c r="AZ29" s="83">
        <f t="shared" si="0"/>
        <v>0.1215</v>
      </c>
    </row>
    <row r="30" spans="1:52" s="99" customFormat="1" ht="34.950000000000003" customHeight="1" x14ac:dyDescent="0.45">
      <c r="A30" s="78" t="s">
        <v>5817</v>
      </c>
      <c r="B30" s="77">
        <v>3</v>
      </c>
      <c r="C30" s="93" t="s">
        <v>8108</v>
      </c>
      <c r="D30" s="93" t="s">
        <v>2544</v>
      </c>
      <c r="E30" s="93"/>
      <c r="F30" s="94">
        <v>3</v>
      </c>
      <c r="G30" s="93" t="s">
        <v>2544</v>
      </c>
      <c r="H30" s="77"/>
      <c r="I30" s="95" t="s">
        <v>4277</v>
      </c>
      <c r="J30" s="77" t="s">
        <v>5427</v>
      </c>
      <c r="K30" s="77"/>
      <c r="L30" s="93" t="s">
        <v>3248</v>
      </c>
      <c r="M30" s="96" t="s">
        <v>8110</v>
      </c>
      <c r="N30" s="96"/>
      <c r="O30" s="79">
        <v>1</v>
      </c>
      <c r="P30" s="77">
        <v>450</v>
      </c>
      <c r="Q30" s="77">
        <v>450</v>
      </c>
      <c r="R30" s="77">
        <v>600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4948</v>
      </c>
      <c r="AU30" s="77">
        <v>16</v>
      </c>
      <c r="AV30" s="94" t="s">
        <v>4037</v>
      </c>
      <c r="AW30" s="77" t="s">
        <v>2868</v>
      </c>
      <c r="AX30" s="94" t="s">
        <v>3232</v>
      </c>
      <c r="AY30" s="77"/>
      <c r="AZ30" s="83">
        <f t="shared" si="0"/>
        <v>0.1215</v>
      </c>
    </row>
    <row r="31" spans="1:52" s="99" customFormat="1" ht="34.950000000000003" customHeight="1" x14ac:dyDescent="0.45">
      <c r="A31" s="78" t="s">
        <v>5817</v>
      </c>
      <c r="B31" s="77">
        <v>3</v>
      </c>
      <c r="C31" s="93" t="s">
        <v>8108</v>
      </c>
      <c r="D31" s="93" t="s">
        <v>2544</v>
      </c>
      <c r="E31" s="93"/>
      <c r="F31" s="94">
        <v>3</v>
      </c>
      <c r="G31" s="93" t="s">
        <v>2544</v>
      </c>
      <c r="H31" s="77"/>
      <c r="I31" s="95" t="s">
        <v>4278</v>
      </c>
      <c r="J31" s="77" t="s">
        <v>5427</v>
      </c>
      <c r="K31" s="77"/>
      <c r="L31" s="93" t="s">
        <v>3248</v>
      </c>
      <c r="M31" s="96" t="s">
        <v>8110</v>
      </c>
      <c r="N31" s="96"/>
      <c r="O31" s="79">
        <v>1</v>
      </c>
      <c r="P31" s="77">
        <v>450</v>
      </c>
      <c r="Q31" s="77">
        <v>450</v>
      </c>
      <c r="R31" s="77">
        <v>600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4949</v>
      </c>
      <c r="AU31" s="77">
        <v>16</v>
      </c>
      <c r="AV31" s="94" t="s">
        <v>4037</v>
      </c>
      <c r="AW31" s="77" t="s">
        <v>2868</v>
      </c>
      <c r="AX31" s="94" t="s">
        <v>3232</v>
      </c>
      <c r="AY31" s="77"/>
      <c r="AZ31" s="83">
        <f t="shared" si="0"/>
        <v>0.1215</v>
      </c>
    </row>
    <row r="32" spans="1:52" s="99" customFormat="1" ht="34.950000000000003" customHeight="1" x14ac:dyDescent="0.45">
      <c r="A32" s="78" t="s">
        <v>5817</v>
      </c>
      <c r="B32" s="77">
        <v>3</v>
      </c>
      <c r="C32" s="93" t="s">
        <v>8108</v>
      </c>
      <c r="D32" s="93" t="s">
        <v>2544</v>
      </c>
      <c r="E32" s="93"/>
      <c r="F32" s="94">
        <v>3</v>
      </c>
      <c r="G32" s="93" t="s">
        <v>4035</v>
      </c>
      <c r="H32" s="77"/>
      <c r="I32" s="95" t="s">
        <v>4279</v>
      </c>
      <c r="J32" s="77" t="s">
        <v>5427</v>
      </c>
      <c r="K32" s="77"/>
      <c r="L32" s="93" t="s">
        <v>3248</v>
      </c>
      <c r="M32" s="96" t="s">
        <v>8110</v>
      </c>
      <c r="N32" s="96"/>
      <c r="O32" s="79">
        <v>1</v>
      </c>
      <c r="P32" s="77">
        <v>450</v>
      </c>
      <c r="Q32" s="77">
        <v>450</v>
      </c>
      <c r="R32" s="77">
        <v>600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4950</v>
      </c>
      <c r="AU32" s="77">
        <v>16</v>
      </c>
      <c r="AV32" s="94" t="s">
        <v>4037</v>
      </c>
      <c r="AW32" s="77" t="s">
        <v>2868</v>
      </c>
      <c r="AX32" s="94" t="s">
        <v>3232</v>
      </c>
      <c r="AY32" s="77"/>
      <c r="AZ32" s="83">
        <f t="shared" si="0"/>
        <v>0.1215</v>
      </c>
    </row>
    <row r="33" spans="1:52" s="99" customFormat="1" ht="34.950000000000003" customHeight="1" x14ac:dyDescent="0.45">
      <c r="A33" s="78" t="s">
        <v>5817</v>
      </c>
      <c r="B33" s="77">
        <v>3</v>
      </c>
      <c r="C33" s="93" t="s">
        <v>8108</v>
      </c>
      <c r="D33" s="93" t="s">
        <v>2544</v>
      </c>
      <c r="E33" s="93"/>
      <c r="F33" s="94">
        <v>3</v>
      </c>
      <c r="G33" s="93" t="s">
        <v>4035</v>
      </c>
      <c r="H33" s="77"/>
      <c r="I33" s="95" t="s">
        <v>4280</v>
      </c>
      <c r="J33" s="77" t="s">
        <v>5427</v>
      </c>
      <c r="K33" s="77"/>
      <c r="L33" s="93" t="s">
        <v>3248</v>
      </c>
      <c r="M33" s="96" t="s">
        <v>8110</v>
      </c>
      <c r="N33" s="96"/>
      <c r="O33" s="79">
        <v>1</v>
      </c>
      <c r="P33" s="77">
        <v>450</v>
      </c>
      <c r="Q33" s="77">
        <v>450</v>
      </c>
      <c r="R33" s="77">
        <v>600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4951</v>
      </c>
      <c r="AU33" s="77">
        <v>16</v>
      </c>
      <c r="AV33" s="94" t="s">
        <v>4037</v>
      </c>
      <c r="AW33" s="77" t="s">
        <v>2868</v>
      </c>
      <c r="AX33" s="94" t="s">
        <v>3232</v>
      </c>
      <c r="AY33" s="77"/>
      <c r="AZ33" s="83">
        <f t="shared" si="0"/>
        <v>0.1215</v>
      </c>
    </row>
    <row r="34" spans="1:52" s="99" customFormat="1" ht="34.950000000000003" customHeight="1" x14ac:dyDescent="0.45">
      <c r="A34" s="78" t="s">
        <v>5817</v>
      </c>
      <c r="B34" s="77">
        <v>3</v>
      </c>
      <c r="C34" s="93" t="s">
        <v>8108</v>
      </c>
      <c r="D34" s="93" t="s">
        <v>2544</v>
      </c>
      <c r="E34" s="93"/>
      <c r="F34" s="94">
        <v>3</v>
      </c>
      <c r="G34" s="93" t="s">
        <v>4043</v>
      </c>
      <c r="H34" s="77"/>
      <c r="I34" s="95" t="s">
        <v>4281</v>
      </c>
      <c r="J34" s="77" t="s">
        <v>5427</v>
      </c>
      <c r="K34" s="77"/>
      <c r="L34" s="93" t="s">
        <v>3248</v>
      </c>
      <c r="M34" s="96" t="s">
        <v>8110</v>
      </c>
      <c r="N34" s="96"/>
      <c r="O34" s="79">
        <v>1</v>
      </c>
      <c r="P34" s="77">
        <v>450</v>
      </c>
      <c r="Q34" s="77">
        <v>450</v>
      </c>
      <c r="R34" s="77">
        <v>600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4952</v>
      </c>
      <c r="AU34" s="77">
        <v>16</v>
      </c>
      <c r="AV34" s="94" t="s">
        <v>4037</v>
      </c>
      <c r="AW34" s="77" t="s">
        <v>2868</v>
      </c>
      <c r="AX34" s="94" t="s">
        <v>3232</v>
      </c>
      <c r="AY34" s="77"/>
      <c r="AZ34" s="83">
        <f t="shared" si="0"/>
        <v>0.1215</v>
      </c>
    </row>
    <row r="35" spans="1:52" s="99" customFormat="1" ht="34.950000000000003" customHeight="1" x14ac:dyDescent="0.45">
      <c r="A35" s="78" t="s">
        <v>5817</v>
      </c>
      <c r="B35" s="77">
        <v>3</v>
      </c>
      <c r="C35" s="93" t="s">
        <v>8108</v>
      </c>
      <c r="D35" s="93"/>
      <c r="E35" s="93"/>
      <c r="F35" s="94"/>
      <c r="G35" s="93"/>
      <c r="H35" s="77"/>
      <c r="I35" s="95" t="s">
        <v>4282</v>
      </c>
      <c r="J35" s="77"/>
      <c r="K35" s="77"/>
      <c r="L35" s="93" t="s">
        <v>3037</v>
      </c>
      <c r="M35" s="96"/>
      <c r="N35" s="96"/>
      <c r="O35" s="79">
        <v>1</v>
      </c>
      <c r="P35" s="77">
        <v>450</v>
      </c>
      <c r="Q35" s="77">
        <v>450</v>
      </c>
      <c r="R35" s="77">
        <v>700</v>
      </c>
      <c r="S35" s="77"/>
      <c r="T35" s="77"/>
      <c r="U35" s="77"/>
      <c r="V35" s="77"/>
      <c r="W35" s="77"/>
      <c r="X35" s="77"/>
      <c r="Y35" s="77"/>
      <c r="Z35" s="143"/>
      <c r="AA35" s="143"/>
      <c r="AB35" s="143"/>
      <c r="AC35" s="143"/>
      <c r="AD35" s="143"/>
      <c r="AE35" s="143"/>
      <c r="AF35" s="143"/>
      <c r="AG35" s="143"/>
      <c r="AH35" s="143"/>
      <c r="AI35" s="143"/>
      <c r="AJ35" s="143"/>
      <c r="AK35" s="143"/>
      <c r="AL35" s="143"/>
      <c r="AM35" s="144"/>
      <c r="AN35" s="144"/>
      <c r="AO35" s="143"/>
      <c r="AP35" s="143"/>
      <c r="AQ35" s="143"/>
      <c r="AR35" s="143"/>
      <c r="AS35" s="148"/>
      <c r="AT35" s="143">
        <v>4953</v>
      </c>
      <c r="AU35" s="143">
        <v>16</v>
      </c>
      <c r="AV35" s="144" t="s">
        <v>4037</v>
      </c>
      <c r="AW35" s="143" t="s">
        <v>2874</v>
      </c>
      <c r="AX35" s="144" t="s">
        <v>3232</v>
      </c>
      <c r="AY35" s="77"/>
      <c r="AZ35" s="83">
        <f t="shared" si="0"/>
        <v>0.14174999999999999</v>
      </c>
    </row>
    <row r="36" spans="1:52" s="99" customFormat="1" ht="34.950000000000003" customHeight="1" x14ac:dyDescent="0.45">
      <c r="A36" s="78" t="s">
        <v>5817</v>
      </c>
      <c r="B36" s="77">
        <v>3</v>
      </c>
      <c r="C36" s="93" t="s">
        <v>8108</v>
      </c>
      <c r="D36" s="93"/>
      <c r="E36" s="93"/>
      <c r="F36" s="94"/>
      <c r="G36" s="93"/>
      <c r="H36" s="77"/>
      <c r="I36" s="95" t="s">
        <v>4283</v>
      </c>
      <c r="J36" s="77"/>
      <c r="K36" s="77"/>
      <c r="L36" s="93" t="s">
        <v>3037</v>
      </c>
      <c r="M36" s="96"/>
      <c r="N36" s="96"/>
      <c r="O36" s="79">
        <v>1</v>
      </c>
      <c r="P36" s="77">
        <v>450</v>
      </c>
      <c r="Q36" s="77">
        <v>450</v>
      </c>
      <c r="R36" s="77">
        <v>700</v>
      </c>
      <c r="S36" s="77"/>
      <c r="T36" s="77"/>
      <c r="U36" s="77"/>
      <c r="V36" s="77"/>
      <c r="W36" s="77"/>
      <c r="X36" s="77"/>
      <c r="Y36" s="77"/>
      <c r="Z36" s="143"/>
      <c r="AA36" s="143"/>
      <c r="AB36" s="143"/>
      <c r="AC36" s="143"/>
      <c r="AD36" s="143"/>
      <c r="AE36" s="143"/>
      <c r="AF36" s="143"/>
      <c r="AG36" s="143"/>
      <c r="AH36" s="143"/>
      <c r="AI36" s="143"/>
      <c r="AJ36" s="143"/>
      <c r="AK36" s="143"/>
      <c r="AL36" s="143"/>
      <c r="AM36" s="144"/>
      <c r="AN36" s="144"/>
      <c r="AO36" s="143"/>
      <c r="AP36" s="143"/>
      <c r="AQ36" s="143"/>
      <c r="AR36" s="143"/>
      <c r="AS36" s="148"/>
      <c r="AT36" s="143">
        <v>4954</v>
      </c>
      <c r="AU36" s="143">
        <v>16</v>
      </c>
      <c r="AV36" s="144" t="s">
        <v>4037</v>
      </c>
      <c r="AW36" s="143" t="s">
        <v>2874</v>
      </c>
      <c r="AX36" s="144" t="s">
        <v>3232</v>
      </c>
      <c r="AY36" s="77"/>
      <c r="AZ36" s="83">
        <f t="shared" si="0"/>
        <v>0.14174999999999999</v>
      </c>
    </row>
    <row r="37" spans="1:52" s="99" customFormat="1" ht="34.950000000000003" customHeight="1" x14ac:dyDescent="0.45">
      <c r="A37" s="78" t="s">
        <v>5817</v>
      </c>
      <c r="B37" s="77">
        <v>3</v>
      </c>
      <c r="C37" s="93" t="s">
        <v>8108</v>
      </c>
      <c r="D37" s="93"/>
      <c r="E37" s="93"/>
      <c r="F37" s="94"/>
      <c r="G37" s="93"/>
      <c r="H37" s="77"/>
      <c r="I37" s="95" t="s">
        <v>4284</v>
      </c>
      <c r="J37" s="77"/>
      <c r="K37" s="77"/>
      <c r="L37" s="93" t="s">
        <v>3037</v>
      </c>
      <c r="M37" s="96"/>
      <c r="N37" s="96"/>
      <c r="O37" s="79">
        <v>1</v>
      </c>
      <c r="P37" s="77">
        <v>450</v>
      </c>
      <c r="Q37" s="77">
        <v>450</v>
      </c>
      <c r="R37" s="77">
        <v>700</v>
      </c>
      <c r="S37" s="77"/>
      <c r="T37" s="77"/>
      <c r="U37" s="77"/>
      <c r="V37" s="77"/>
      <c r="W37" s="77"/>
      <c r="X37" s="77"/>
      <c r="Y37" s="77"/>
      <c r="Z37" s="143"/>
      <c r="AA37" s="143"/>
      <c r="AB37" s="143"/>
      <c r="AC37" s="143"/>
      <c r="AD37" s="143"/>
      <c r="AE37" s="143"/>
      <c r="AF37" s="143"/>
      <c r="AG37" s="143"/>
      <c r="AH37" s="143"/>
      <c r="AI37" s="143"/>
      <c r="AJ37" s="143"/>
      <c r="AK37" s="143"/>
      <c r="AL37" s="143"/>
      <c r="AM37" s="144"/>
      <c r="AN37" s="144"/>
      <c r="AO37" s="143"/>
      <c r="AP37" s="143"/>
      <c r="AQ37" s="143"/>
      <c r="AR37" s="143"/>
      <c r="AS37" s="148"/>
      <c r="AT37" s="143">
        <v>4955</v>
      </c>
      <c r="AU37" s="143">
        <v>16</v>
      </c>
      <c r="AV37" s="144" t="s">
        <v>4037</v>
      </c>
      <c r="AW37" s="143" t="s">
        <v>2874</v>
      </c>
      <c r="AX37" s="144" t="s">
        <v>3232</v>
      </c>
      <c r="AY37" s="77"/>
      <c r="AZ37" s="83">
        <f t="shared" si="0"/>
        <v>0.14174999999999999</v>
      </c>
    </row>
    <row r="38" spans="1:52" s="99" customFormat="1" ht="34.950000000000003" customHeight="1" x14ac:dyDescent="0.45">
      <c r="A38" s="78" t="s">
        <v>5817</v>
      </c>
      <c r="B38" s="77">
        <v>3</v>
      </c>
      <c r="C38" s="93" t="s">
        <v>8108</v>
      </c>
      <c r="D38" s="93"/>
      <c r="E38" s="93"/>
      <c r="F38" s="94"/>
      <c r="G38" s="93"/>
      <c r="H38" s="77"/>
      <c r="I38" s="95" t="s">
        <v>4285</v>
      </c>
      <c r="J38" s="77"/>
      <c r="K38" s="77"/>
      <c r="L38" s="93" t="s">
        <v>3037</v>
      </c>
      <c r="M38" s="96"/>
      <c r="N38" s="96"/>
      <c r="O38" s="79">
        <v>1</v>
      </c>
      <c r="P38" s="77">
        <v>450</v>
      </c>
      <c r="Q38" s="77">
        <v>450</v>
      </c>
      <c r="R38" s="77">
        <v>700</v>
      </c>
      <c r="S38" s="77"/>
      <c r="T38" s="77"/>
      <c r="U38" s="77"/>
      <c r="V38" s="77"/>
      <c r="W38" s="77"/>
      <c r="X38" s="77"/>
      <c r="Y38" s="77"/>
      <c r="Z38" s="143"/>
      <c r="AA38" s="143"/>
      <c r="AB38" s="143"/>
      <c r="AC38" s="143"/>
      <c r="AD38" s="143"/>
      <c r="AE38" s="143"/>
      <c r="AF38" s="143"/>
      <c r="AG38" s="143"/>
      <c r="AH38" s="143"/>
      <c r="AI38" s="143"/>
      <c r="AJ38" s="143"/>
      <c r="AK38" s="143"/>
      <c r="AL38" s="143"/>
      <c r="AM38" s="144"/>
      <c r="AN38" s="144"/>
      <c r="AO38" s="143"/>
      <c r="AP38" s="143"/>
      <c r="AQ38" s="143"/>
      <c r="AR38" s="143"/>
      <c r="AS38" s="148"/>
      <c r="AT38" s="143">
        <v>4956</v>
      </c>
      <c r="AU38" s="143">
        <v>16</v>
      </c>
      <c r="AV38" s="144" t="s">
        <v>4037</v>
      </c>
      <c r="AW38" s="143" t="s">
        <v>2874</v>
      </c>
      <c r="AX38" s="144" t="s">
        <v>3232</v>
      </c>
      <c r="AY38" s="77"/>
      <c r="AZ38" s="83">
        <f t="shared" si="0"/>
        <v>0.14174999999999999</v>
      </c>
    </row>
    <row r="39" spans="1:52" s="99" customFormat="1" ht="34.950000000000003" customHeight="1" x14ac:dyDescent="0.45">
      <c r="A39" s="78" t="s">
        <v>5817</v>
      </c>
      <c r="B39" s="77">
        <v>3</v>
      </c>
      <c r="C39" s="93" t="s">
        <v>8108</v>
      </c>
      <c r="D39" s="93"/>
      <c r="E39" s="93"/>
      <c r="F39" s="94"/>
      <c r="G39" s="93"/>
      <c r="H39" s="77"/>
      <c r="I39" s="95" t="s">
        <v>4286</v>
      </c>
      <c r="J39" s="77"/>
      <c r="K39" s="77"/>
      <c r="L39" s="93" t="s">
        <v>3037</v>
      </c>
      <c r="M39" s="96"/>
      <c r="N39" s="96"/>
      <c r="O39" s="79">
        <v>1</v>
      </c>
      <c r="P39" s="77">
        <v>450</v>
      </c>
      <c r="Q39" s="77">
        <v>450</v>
      </c>
      <c r="R39" s="77">
        <v>700</v>
      </c>
      <c r="S39" s="77"/>
      <c r="T39" s="77"/>
      <c r="U39" s="77"/>
      <c r="V39" s="77"/>
      <c r="W39" s="77"/>
      <c r="X39" s="77"/>
      <c r="Y39" s="77"/>
      <c r="Z39" s="143"/>
      <c r="AA39" s="143"/>
      <c r="AB39" s="143"/>
      <c r="AC39" s="143"/>
      <c r="AD39" s="143"/>
      <c r="AE39" s="143"/>
      <c r="AF39" s="143"/>
      <c r="AG39" s="143"/>
      <c r="AH39" s="143"/>
      <c r="AI39" s="143"/>
      <c r="AJ39" s="143"/>
      <c r="AK39" s="143"/>
      <c r="AL39" s="143"/>
      <c r="AM39" s="144"/>
      <c r="AN39" s="144"/>
      <c r="AO39" s="143"/>
      <c r="AP39" s="143"/>
      <c r="AQ39" s="143"/>
      <c r="AR39" s="143"/>
      <c r="AS39" s="148"/>
      <c r="AT39" s="143">
        <v>4957</v>
      </c>
      <c r="AU39" s="143">
        <v>16</v>
      </c>
      <c r="AV39" s="144" t="s">
        <v>4037</v>
      </c>
      <c r="AW39" s="143" t="s">
        <v>2874</v>
      </c>
      <c r="AX39" s="144" t="s">
        <v>3232</v>
      </c>
      <c r="AY39" s="77"/>
      <c r="AZ39" s="83">
        <f t="shared" si="0"/>
        <v>0.14174999999999999</v>
      </c>
    </row>
    <row r="40" spans="1:52" s="99" customFormat="1" ht="34.950000000000003" customHeight="1" x14ac:dyDescent="0.45">
      <c r="A40" s="78" t="s">
        <v>5817</v>
      </c>
      <c r="B40" s="77">
        <v>3</v>
      </c>
      <c r="C40" s="93" t="s">
        <v>8108</v>
      </c>
      <c r="D40" s="93"/>
      <c r="E40" s="93"/>
      <c r="F40" s="94"/>
      <c r="G40" s="93"/>
      <c r="H40" s="77"/>
      <c r="I40" s="95" t="s">
        <v>4287</v>
      </c>
      <c r="J40" s="77"/>
      <c r="K40" s="77"/>
      <c r="L40" s="93" t="s">
        <v>3037</v>
      </c>
      <c r="M40" s="96"/>
      <c r="N40" s="96"/>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4958</v>
      </c>
      <c r="AU40" s="77">
        <v>16</v>
      </c>
      <c r="AV40" s="94" t="s">
        <v>4037</v>
      </c>
      <c r="AW40" s="77" t="s">
        <v>2874</v>
      </c>
      <c r="AX40" s="94" t="s">
        <v>3232</v>
      </c>
      <c r="AY40" s="77"/>
      <c r="AZ40" s="83">
        <f t="shared" si="0"/>
        <v>0.14174999999999999</v>
      </c>
    </row>
    <row r="41" spans="1:52" s="99" customFormat="1" ht="34.950000000000003" customHeight="1" x14ac:dyDescent="0.45">
      <c r="A41" s="78" t="s">
        <v>5817</v>
      </c>
      <c r="B41" s="77">
        <v>3</v>
      </c>
      <c r="C41" s="93" t="s">
        <v>8108</v>
      </c>
      <c r="D41" s="93"/>
      <c r="E41" s="93"/>
      <c r="F41" s="94"/>
      <c r="G41" s="93"/>
      <c r="H41" s="77"/>
      <c r="I41" s="95" t="s">
        <v>4288</v>
      </c>
      <c r="J41" s="77"/>
      <c r="K41" s="77"/>
      <c r="L41" s="93" t="s">
        <v>3037</v>
      </c>
      <c r="M41" s="96"/>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4959</v>
      </c>
      <c r="AU41" s="77">
        <v>16</v>
      </c>
      <c r="AV41" s="94" t="s">
        <v>4037</v>
      </c>
      <c r="AW41" s="77" t="s">
        <v>2874</v>
      </c>
      <c r="AX41" s="94" t="s">
        <v>3232</v>
      </c>
      <c r="AY41" s="77"/>
      <c r="AZ41" s="83">
        <f t="shared" si="0"/>
        <v>0.14174999999999999</v>
      </c>
    </row>
    <row r="42" spans="1:52" s="99" customFormat="1" ht="34.950000000000003" customHeight="1" x14ac:dyDescent="0.45">
      <c r="A42" s="78" t="s">
        <v>5817</v>
      </c>
      <c r="B42" s="77">
        <v>3</v>
      </c>
      <c r="C42" s="93" t="s">
        <v>8108</v>
      </c>
      <c r="D42" s="93"/>
      <c r="E42" s="93"/>
      <c r="F42" s="94"/>
      <c r="G42" s="93"/>
      <c r="H42" s="77"/>
      <c r="I42" s="95" t="s">
        <v>4289</v>
      </c>
      <c r="J42" s="77"/>
      <c r="K42" s="77"/>
      <c r="L42" s="93" t="s">
        <v>2910</v>
      </c>
      <c r="M42" s="96" t="s">
        <v>8118</v>
      </c>
      <c r="N42" s="96"/>
      <c r="O42" s="79">
        <v>1</v>
      </c>
      <c r="P42" s="77">
        <v>900</v>
      </c>
      <c r="Q42" s="77">
        <v>400</v>
      </c>
      <c r="R42" s="77">
        <v>1400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4960</v>
      </c>
      <c r="AU42" s="77">
        <v>16</v>
      </c>
      <c r="AV42" s="94" t="s">
        <v>4037</v>
      </c>
      <c r="AW42" s="77" t="s">
        <v>2874</v>
      </c>
      <c r="AX42" s="94" t="s">
        <v>3232</v>
      </c>
      <c r="AY42" s="77"/>
      <c r="AZ42" s="83">
        <f t="shared" si="0"/>
        <v>0.504</v>
      </c>
    </row>
    <row r="43" spans="1:52" s="99" customFormat="1" ht="34.950000000000003" customHeight="1" x14ac:dyDescent="0.45">
      <c r="A43" s="78" t="s">
        <v>5817</v>
      </c>
      <c r="B43" s="77">
        <v>3</v>
      </c>
      <c r="C43" s="93" t="s">
        <v>8108</v>
      </c>
      <c r="D43" s="93"/>
      <c r="E43" s="93"/>
      <c r="F43" s="94"/>
      <c r="G43" s="93"/>
      <c r="H43" s="77"/>
      <c r="I43" s="95" t="s">
        <v>4290</v>
      </c>
      <c r="J43" s="77"/>
      <c r="K43" s="77"/>
      <c r="L43" s="93" t="s">
        <v>2910</v>
      </c>
      <c r="M43" s="96" t="s">
        <v>8118</v>
      </c>
      <c r="N43" s="96"/>
      <c r="O43" s="79">
        <v>1</v>
      </c>
      <c r="P43" s="77">
        <v>900</v>
      </c>
      <c r="Q43" s="77">
        <v>400</v>
      </c>
      <c r="R43" s="77">
        <v>1400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4961</v>
      </c>
      <c r="AU43" s="77">
        <v>16</v>
      </c>
      <c r="AV43" s="94" t="s">
        <v>4037</v>
      </c>
      <c r="AW43" s="77" t="s">
        <v>2874</v>
      </c>
      <c r="AX43" s="94" t="s">
        <v>3232</v>
      </c>
      <c r="AY43" s="77"/>
      <c r="AZ43" s="83">
        <f t="shared" si="0"/>
        <v>0.504</v>
      </c>
    </row>
    <row r="44" spans="1:52" s="99" customFormat="1" ht="34.950000000000003" customHeight="1" x14ac:dyDescent="0.45">
      <c r="A44" s="78" t="s">
        <v>5817</v>
      </c>
      <c r="B44" s="77">
        <v>3</v>
      </c>
      <c r="C44" s="93" t="s">
        <v>8108</v>
      </c>
      <c r="D44" s="93"/>
      <c r="E44" s="93"/>
      <c r="F44" s="94"/>
      <c r="G44" s="93"/>
      <c r="H44" s="77"/>
      <c r="I44" s="95" t="s">
        <v>4291</v>
      </c>
      <c r="J44" s="77"/>
      <c r="K44" s="77"/>
      <c r="L44" s="93" t="s">
        <v>2910</v>
      </c>
      <c r="M44" s="96" t="s">
        <v>8118</v>
      </c>
      <c r="N44" s="96"/>
      <c r="O44" s="79">
        <v>1</v>
      </c>
      <c r="P44" s="77">
        <v>900</v>
      </c>
      <c r="Q44" s="77">
        <v>400</v>
      </c>
      <c r="R44" s="77">
        <v>1400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4962</v>
      </c>
      <c r="AU44" s="77">
        <v>16</v>
      </c>
      <c r="AV44" s="94" t="s">
        <v>4037</v>
      </c>
      <c r="AW44" s="77" t="s">
        <v>2874</v>
      </c>
      <c r="AX44" s="94" t="s">
        <v>3232</v>
      </c>
      <c r="AY44" s="77"/>
      <c r="AZ44" s="83">
        <f t="shared" si="0"/>
        <v>0.504</v>
      </c>
    </row>
    <row r="45" spans="1:52" s="99" customFormat="1" ht="34.950000000000003" customHeight="1" x14ac:dyDescent="0.45">
      <c r="A45" s="78" t="s">
        <v>5817</v>
      </c>
      <c r="B45" s="77">
        <v>3</v>
      </c>
      <c r="C45" s="93" t="s">
        <v>8108</v>
      </c>
      <c r="D45" s="93" t="s">
        <v>2544</v>
      </c>
      <c r="E45" s="93"/>
      <c r="F45" s="94">
        <v>3</v>
      </c>
      <c r="G45" s="93" t="s">
        <v>2544</v>
      </c>
      <c r="H45" s="77"/>
      <c r="I45" s="95" t="s">
        <v>4292</v>
      </c>
      <c r="J45" s="77" t="s">
        <v>5427</v>
      </c>
      <c r="K45" s="77"/>
      <c r="L45" s="93" t="s">
        <v>2910</v>
      </c>
      <c r="M45" s="96" t="s">
        <v>8118</v>
      </c>
      <c r="N45" s="96"/>
      <c r="O45" s="79">
        <v>1</v>
      </c>
      <c r="P45" s="77">
        <v>1200</v>
      </c>
      <c r="Q45" s="77">
        <v>450</v>
      </c>
      <c r="R45" s="77">
        <v>1650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4963</v>
      </c>
      <c r="AU45" s="77">
        <v>16</v>
      </c>
      <c r="AV45" s="94" t="s">
        <v>4037</v>
      </c>
      <c r="AW45" s="77" t="s">
        <v>2868</v>
      </c>
      <c r="AX45" s="94" t="s">
        <v>3232</v>
      </c>
      <c r="AY45" s="77"/>
      <c r="AZ45" s="83">
        <f t="shared" si="0"/>
        <v>0.89100000000000001</v>
      </c>
    </row>
    <row r="46" spans="1:52" s="99" customFormat="1" ht="34.950000000000003" customHeight="1" x14ac:dyDescent="0.45">
      <c r="A46" s="78" t="s">
        <v>5817</v>
      </c>
      <c r="B46" s="77">
        <v>3</v>
      </c>
      <c r="C46" s="93" t="s">
        <v>8108</v>
      </c>
      <c r="D46" s="93"/>
      <c r="E46" s="93"/>
      <c r="F46" s="94"/>
      <c r="G46" s="93"/>
      <c r="H46" s="77"/>
      <c r="I46" s="95" t="s">
        <v>4293</v>
      </c>
      <c r="J46" s="77"/>
      <c r="K46" s="77"/>
      <c r="L46" s="93" t="s">
        <v>3777</v>
      </c>
      <c r="M46" s="96" t="s">
        <v>8117</v>
      </c>
      <c r="N46" s="96"/>
      <c r="O46" s="79">
        <v>1</v>
      </c>
      <c r="P46" s="77">
        <v>1800</v>
      </c>
      <c r="Q46" s="77">
        <v>1200</v>
      </c>
      <c r="R46" s="77">
        <v>750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4964</v>
      </c>
      <c r="AU46" s="77">
        <v>16</v>
      </c>
      <c r="AV46" s="94" t="s">
        <v>4037</v>
      </c>
      <c r="AW46" s="77" t="s">
        <v>2957</v>
      </c>
      <c r="AX46" s="94" t="s">
        <v>3074</v>
      </c>
      <c r="AY46" s="77"/>
      <c r="AZ46" s="83">
        <f t="shared" si="0"/>
        <v>1.62</v>
      </c>
    </row>
    <row r="47" spans="1:52" s="99" customFormat="1" ht="34.950000000000003" customHeight="1" x14ac:dyDescent="0.45">
      <c r="A47" s="78" t="s">
        <v>5817</v>
      </c>
      <c r="B47" s="77">
        <v>3</v>
      </c>
      <c r="C47" s="93" t="s">
        <v>8108</v>
      </c>
      <c r="D47" s="93" t="s">
        <v>2544</v>
      </c>
      <c r="E47" s="93"/>
      <c r="F47" s="94">
        <v>3</v>
      </c>
      <c r="G47" s="93" t="s">
        <v>2544</v>
      </c>
      <c r="H47" s="77"/>
      <c r="I47" s="95" t="s">
        <v>4294</v>
      </c>
      <c r="J47" s="77" t="s">
        <v>5427</v>
      </c>
      <c r="K47" s="77"/>
      <c r="L47" s="93" t="s">
        <v>3248</v>
      </c>
      <c r="M47" s="96"/>
      <c r="N47" s="96"/>
      <c r="O47" s="79">
        <v>1</v>
      </c>
      <c r="P47" s="77">
        <v>450</v>
      </c>
      <c r="Q47" s="77">
        <v>450</v>
      </c>
      <c r="R47" s="77">
        <v>600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4965</v>
      </c>
      <c r="AU47" s="77">
        <v>16</v>
      </c>
      <c r="AV47" s="94" t="s">
        <v>4037</v>
      </c>
      <c r="AW47" s="77" t="s">
        <v>2874</v>
      </c>
      <c r="AX47" s="94" t="s">
        <v>3232</v>
      </c>
      <c r="AY47" s="77"/>
      <c r="AZ47" s="83">
        <f t="shared" si="0"/>
        <v>0.1215</v>
      </c>
    </row>
    <row r="48" spans="1:52" s="99" customFormat="1" ht="34.950000000000003" customHeight="1" x14ac:dyDescent="0.45">
      <c r="A48" s="78" t="s">
        <v>5817</v>
      </c>
      <c r="B48" s="77">
        <v>3</v>
      </c>
      <c r="C48" s="93" t="s">
        <v>8108</v>
      </c>
      <c r="D48" s="93" t="s">
        <v>2544</v>
      </c>
      <c r="E48" s="93"/>
      <c r="F48" s="94">
        <v>3</v>
      </c>
      <c r="G48" s="93" t="s">
        <v>2544</v>
      </c>
      <c r="H48" s="77"/>
      <c r="I48" s="95" t="s">
        <v>4295</v>
      </c>
      <c r="J48" s="77" t="s">
        <v>5427</v>
      </c>
      <c r="K48" s="77"/>
      <c r="L48" s="93" t="s">
        <v>3248</v>
      </c>
      <c r="M48" s="96"/>
      <c r="N48" s="96"/>
      <c r="O48" s="79">
        <v>1</v>
      </c>
      <c r="P48" s="77">
        <v>450</v>
      </c>
      <c r="Q48" s="77">
        <v>450</v>
      </c>
      <c r="R48" s="77">
        <v>600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4966</v>
      </c>
      <c r="AU48" s="77">
        <v>16</v>
      </c>
      <c r="AV48" s="94" t="s">
        <v>4037</v>
      </c>
      <c r="AW48" s="77" t="s">
        <v>2874</v>
      </c>
      <c r="AX48" s="94" t="s">
        <v>3232</v>
      </c>
      <c r="AY48" s="77"/>
      <c r="AZ48" s="83">
        <f t="shared" si="0"/>
        <v>0.1215</v>
      </c>
    </row>
    <row r="49" spans="1:52" s="99" customFormat="1" ht="34.950000000000003" customHeight="1" x14ac:dyDescent="0.45">
      <c r="A49" s="78" t="s">
        <v>5817</v>
      </c>
      <c r="B49" s="77">
        <v>3</v>
      </c>
      <c r="C49" s="93" t="s">
        <v>8108</v>
      </c>
      <c r="D49" s="93" t="s">
        <v>2544</v>
      </c>
      <c r="E49" s="93"/>
      <c r="F49" s="94">
        <v>3</v>
      </c>
      <c r="G49" s="93" t="s">
        <v>2544</v>
      </c>
      <c r="H49" s="77"/>
      <c r="I49" s="95" t="s">
        <v>4296</v>
      </c>
      <c r="J49" s="77" t="s">
        <v>5427</v>
      </c>
      <c r="K49" s="77"/>
      <c r="L49" s="93" t="s">
        <v>3248</v>
      </c>
      <c r="M49" s="96"/>
      <c r="N49" s="96"/>
      <c r="O49" s="79">
        <v>1</v>
      </c>
      <c r="P49" s="77">
        <v>450</v>
      </c>
      <c r="Q49" s="77">
        <v>450</v>
      </c>
      <c r="R49" s="77">
        <v>600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4967</v>
      </c>
      <c r="AU49" s="77">
        <v>16</v>
      </c>
      <c r="AV49" s="94" t="s">
        <v>4037</v>
      </c>
      <c r="AW49" s="77" t="s">
        <v>2874</v>
      </c>
      <c r="AX49" s="94" t="s">
        <v>3232</v>
      </c>
      <c r="AY49" s="77"/>
      <c r="AZ49" s="83">
        <f t="shared" si="0"/>
        <v>0.1215</v>
      </c>
    </row>
    <row r="50" spans="1:52" s="99" customFormat="1" ht="34.950000000000003" customHeight="1" x14ac:dyDescent="0.45">
      <c r="A50" s="78" t="s">
        <v>5817</v>
      </c>
      <c r="B50" s="77">
        <v>3</v>
      </c>
      <c r="C50" s="93" t="s">
        <v>8108</v>
      </c>
      <c r="D50" s="93"/>
      <c r="E50" s="93"/>
      <c r="F50" s="94"/>
      <c r="G50" s="93"/>
      <c r="H50" s="77"/>
      <c r="I50" s="95" t="s">
        <v>4297</v>
      </c>
      <c r="J50" s="77"/>
      <c r="K50" s="77"/>
      <c r="L50" s="93" t="s">
        <v>2873</v>
      </c>
      <c r="M50" s="96" t="s">
        <v>7982</v>
      </c>
      <c r="N50" s="96"/>
      <c r="O50" s="79">
        <v>1</v>
      </c>
      <c r="P50" s="77">
        <v>450</v>
      </c>
      <c r="Q50" s="77">
        <v>450</v>
      </c>
      <c r="R50" s="77">
        <v>550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4968</v>
      </c>
      <c r="AU50" s="77">
        <v>16</v>
      </c>
      <c r="AV50" s="94" t="s">
        <v>4037</v>
      </c>
      <c r="AW50" s="77" t="s">
        <v>2876</v>
      </c>
      <c r="AX50" s="94" t="s">
        <v>3232</v>
      </c>
      <c r="AY50" s="77"/>
      <c r="AZ50" s="83">
        <f t="shared" si="0"/>
        <v>0.111375</v>
      </c>
    </row>
    <row r="51" spans="1:52" s="99" customFormat="1" ht="34.950000000000003" customHeight="1" x14ac:dyDescent="0.45">
      <c r="A51" s="78" t="s">
        <v>5817</v>
      </c>
      <c r="B51" s="77">
        <v>3</v>
      </c>
      <c r="C51" s="93" t="s">
        <v>8108</v>
      </c>
      <c r="D51" s="93"/>
      <c r="E51" s="93"/>
      <c r="F51" s="94"/>
      <c r="G51" s="93"/>
      <c r="H51" s="77"/>
      <c r="I51" s="95" t="s">
        <v>4298</v>
      </c>
      <c r="J51" s="77"/>
      <c r="K51" s="77"/>
      <c r="L51" s="93" t="s">
        <v>2873</v>
      </c>
      <c r="M51" s="96" t="s">
        <v>7982</v>
      </c>
      <c r="N51" s="96"/>
      <c r="O51" s="79">
        <v>1</v>
      </c>
      <c r="P51" s="77">
        <v>450</v>
      </c>
      <c r="Q51" s="77">
        <v>450</v>
      </c>
      <c r="R51" s="77">
        <v>550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4969</v>
      </c>
      <c r="AU51" s="77">
        <v>16</v>
      </c>
      <c r="AV51" s="94" t="s">
        <v>4037</v>
      </c>
      <c r="AW51" s="77" t="s">
        <v>2876</v>
      </c>
      <c r="AX51" s="94" t="s">
        <v>3232</v>
      </c>
      <c r="AY51" s="77"/>
      <c r="AZ51" s="83">
        <f t="shared" si="0"/>
        <v>0.111375</v>
      </c>
    </row>
    <row r="52" spans="1:52" s="99" customFormat="1" ht="34.950000000000003" customHeight="1" x14ac:dyDescent="0.45">
      <c r="A52" s="78" t="s">
        <v>5817</v>
      </c>
      <c r="B52" s="77">
        <v>3</v>
      </c>
      <c r="C52" s="93" t="s">
        <v>8108</v>
      </c>
      <c r="D52" s="93"/>
      <c r="E52" s="93"/>
      <c r="F52" s="94"/>
      <c r="G52" s="93"/>
      <c r="H52" s="77"/>
      <c r="I52" s="95" t="s">
        <v>4299</v>
      </c>
      <c r="J52" s="77"/>
      <c r="K52" s="77"/>
      <c r="L52" s="93" t="s">
        <v>3777</v>
      </c>
      <c r="M52" s="96"/>
      <c r="N52" s="96"/>
      <c r="O52" s="79">
        <v>1</v>
      </c>
      <c r="P52" s="77">
        <v>1800</v>
      </c>
      <c r="Q52" s="77">
        <v>1200</v>
      </c>
      <c r="R52" s="77">
        <v>750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4970</v>
      </c>
      <c r="AU52" s="77">
        <v>16</v>
      </c>
      <c r="AV52" s="94" t="s">
        <v>4037</v>
      </c>
      <c r="AW52" s="77" t="s">
        <v>2957</v>
      </c>
      <c r="AX52" s="94" t="s">
        <v>3074</v>
      </c>
      <c r="AY52" s="77"/>
      <c r="AZ52" s="83">
        <f t="shared" si="0"/>
        <v>1.62</v>
      </c>
    </row>
    <row r="53" spans="1:52" s="99" customFormat="1" ht="34.950000000000003" customHeight="1" x14ac:dyDescent="0.45">
      <c r="A53" s="78" t="s">
        <v>5817</v>
      </c>
      <c r="B53" s="77">
        <v>3</v>
      </c>
      <c r="C53" s="93" t="s">
        <v>8108</v>
      </c>
      <c r="D53" s="93" t="s">
        <v>2544</v>
      </c>
      <c r="E53" s="93"/>
      <c r="F53" s="94">
        <v>3</v>
      </c>
      <c r="G53" s="93" t="s">
        <v>2544</v>
      </c>
      <c r="H53" s="77"/>
      <c r="I53" s="95" t="s">
        <v>4300</v>
      </c>
      <c r="J53" s="77" t="s">
        <v>5427</v>
      </c>
      <c r="K53" s="77"/>
      <c r="L53" s="93" t="s">
        <v>3248</v>
      </c>
      <c r="M53" s="96"/>
      <c r="N53" s="96"/>
      <c r="O53" s="79">
        <v>1</v>
      </c>
      <c r="P53" s="77">
        <v>450</v>
      </c>
      <c r="Q53" s="77">
        <v>450</v>
      </c>
      <c r="R53" s="77">
        <v>600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4971</v>
      </c>
      <c r="AU53" s="77">
        <v>16</v>
      </c>
      <c r="AV53" s="94" t="s">
        <v>4037</v>
      </c>
      <c r="AW53" s="77" t="s">
        <v>2874</v>
      </c>
      <c r="AX53" s="94" t="s">
        <v>3232</v>
      </c>
      <c r="AY53" s="77"/>
      <c r="AZ53" s="83">
        <f t="shared" si="0"/>
        <v>0.1215</v>
      </c>
    </row>
    <row r="54" spans="1:52" s="99" customFormat="1" ht="34.950000000000003" customHeight="1" x14ac:dyDescent="0.45">
      <c r="A54" s="78" t="s">
        <v>5817</v>
      </c>
      <c r="B54" s="77">
        <v>3</v>
      </c>
      <c r="C54" s="93" t="s">
        <v>8108</v>
      </c>
      <c r="D54" s="93" t="s">
        <v>2544</v>
      </c>
      <c r="E54" s="93"/>
      <c r="F54" s="94">
        <v>3</v>
      </c>
      <c r="G54" s="93" t="s">
        <v>2544</v>
      </c>
      <c r="H54" s="77"/>
      <c r="I54" s="95" t="s">
        <v>4301</v>
      </c>
      <c r="J54" s="77" t="s">
        <v>5427</v>
      </c>
      <c r="K54" s="77"/>
      <c r="L54" s="93" t="s">
        <v>3248</v>
      </c>
      <c r="M54" s="96"/>
      <c r="N54" s="96"/>
      <c r="O54" s="79">
        <v>1</v>
      </c>
      <c r="P54" s="77">
        <v>450</v>
      </c>
      <c r="Q54" s="77">
        <v>450</v>
      </c>
      <c r="R54" s="77">
        <v>600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4972</v>
      </c>
      <c r="AU54" s="77">
        <v>16</v>
      </c>
      <c r="AV54" s="94" t="s">
        <v>4037</v>
      </c>
      <c r="AW54" s="77" t="s">
        <v>2874</v>
      </c>
      <c r="AX54" s="94" t="s">
        <v>3232</v>
      </c>
      <c r="AY54" s="77"/>
      <c r="AZ54" s="83">
        <f t="shared" si="0"/>
        <v>0.1215</v>
      </c>
    </row>
    <row r="55" spans="1:52" s="99" customFormat="1" ht="34.950000000000003" customHeight="1" x14ac:dyDescent="0.45">
      <c r="A55" s="78" t="s">
        <v>5817</v>
      </c>
      <c r="B55" s="77">
        <v>3</v>
      </c>
      <c r="C55" s="93" t="s">
        <v>8108</v>
      </c>
      <c r="D55" s="93" t="s">
        <v>2544</v>
      </c>
      <c r="E55" s="93"/>
      <c r="F55" s="94">
        <v>3</v>
      </c>
      <c r="G55" s="93" t="s">
        <v>2544</v>
      </c>
      <c r="H55" s="77"/>
      <c r="I55" s="95" t="s">
        <v>4302</v>
      </c>
      <c r="J55" s="77" t="s">
        <v>5427</v>
      </c>
      <c r="K55" s="77"/>
      <c r="L55" s="93" t="s">
        <v>3248</v>
      </c>
      <c r="M55" s="96"/>
      <c r="N55" s="96"/>
      <c r="O55" s="79">
        <v>1</v>
      </c>
      <c r="P55" s="77">
        <v>450</v>
      </c>
      <c r="Q55" s="77">
        <v>450</v>
      </c>
      <c r="R55" s="77">
        <v>600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4973</v>
      </c>
      <c r="AU55" s="77">
        <v>16</v>
      </c>
      <c r="AV55" s="94" t="s">
        <v>4037</v>
      </c>
      <c r="AW55" s="77" t="s">
        <v>2874</v>
      </c>
      <c r="AX55" s="94" t="s">
        <v>3232</v>
      </c>
      <c r="AY55" s="77"/>
      <c r="AZ55" s="83">
        <f t="shared" si="0"/>
        <v>0.1215</v>
      </c>
    </row>
    <row r="56" spans="1:52" s="99" customFormat="1" ht="34.950000000000003" customHeight="1" x14ac:dyDescent="0.45">
      <c r="A56" s="78" t="s">
        <v>5817</v>
      </c>
      <c r="B56" s="77">
        <v>3</v>
      </c>
      <c r="C56" s="93" t="s">
        <v>8108</v>
      </c>
      <c r="D56" s="93"/>
      <c r="E56" s="93"/>
      <c r="F56" s="94"/>
      <c r="G56" s="93"/>
      <c r="H56" s="77"/>
      <c r="I56" s="95" t="s">
        <v>4303</v>
      </c>
      <c r="J56" s="77"/>
      <c r="K56" s="77"/>
      <c r="L56" s="93" t="s">
        <v>2873</v>
      </c>
      <c r="M56" s="96" t="s">
        <v>7982</v>
      </c>
      <c r="N56" s="96"/>
      <c r="O56" s="79">
        <v>1</v>
      </c>
      <c r="P56" s="77">
        <v>450</v>
      </c>
      <c r="Q56" s="77">
        <v>450</v>
      </c>
      <c r="R56" s="77">
        <v>550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4974</v>
      </c>
      <c r="AU56" s="77">
        <v>16</v>
      </c>
      <c r="AV56" s="94" t="s">
        <v>4037</v>
      </c>
      <c r="AW56" s="77" t="s">
        <v>2876</v>
      </c>
      <c r="AX56" s="94" t="s">
        <v>3232</v>
      </c>
      <c r="AY56" s="77"/>
      <c r="AZ56" s="83">
        <f t="shared" si="0"/>
        <v>0.111375</v>
      </c>
    </row>
    <row r="57" spans="1:52" s="99" customFormat="1" ht="34.950000000000003" customHeight="1" x14ac:dyDescent="0.45">
      <c r="A57" s="78" t="s">
        <v>5817</v>
      </c>
      <c r="B57" s="77">
        <v>3</v>
      </c>
      <c r="C57" s="93" t="s">
        <v>8108</v>
      </c>
      <c r="D57" s="93" t="s">
        <v>2544</v>
      </c>
      <c r="E57" s="93"/>
      <c r="F57" s="94">
        <v>3</v>
      </c>
      <c r="G57" s="93" t="s">
        <v>2544</v>
      </c>
      <c r="H57" s="77"/>
      <c r="I57" s="95" t="s">
        <v>4306</v>
      </c>
      <c r="J57" s="77" t="s">
        <v>5427</v>
      </c>
      <c r="K57" s="77"/>
      <c r="L57" s="93" t="s">
        <v>3654</v>
      </c>
      <c r="M57" s="96"/>
      <c r="N57" s="96"/>
      <c r="O57" s="79">
        <v>1</v>
      </c>
      <c r="P57" s="77">
        <v>450</v>
      </c>
      <c r="Q57" s="77">
        <v>450</v>
      </c>
      <c r="R57" s="77">
        <v>600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4977</v>
      </c>
      <c r="AU57" s="77">
        <v>16</v>
      </c>
      <c r="AV57" s="94" t="s">
        <v>4037</v>
      </c>
      <c r="AW57" s="77" t="s">
        <v>2874</v>
      </c>
      <c r="AX57" s="94" t="s">
        <v>3232</v>
      </c>
      <c r="AY57" s="77"/>
      <c r="AZ57" s="83">
        <f t="shared" si="0"/>
        <v>0.1215</v>
      </c>
    </row>
    <row r="58" spans="1:52" s="99" customFormat="1" ht="34.950000000000003" customHeight="1" x14ac:dyDescent="0.45">
      <c r="A58" s="78" t="s">
        <v>5817</v>
      </c>
      <c r="B58" s="77">
        <v>3</v>
      </c>
      <c r="C58" s="93" t="s">
        <v>5807</v>
      </c>
      <c r="D58" s="93"/>
      <c r="E58" s="93"/>
      <c r="F58" s="94"/>
      <c r="G58" s="93"/>
      <c r="H58" s="77"/>
      <c r="I58" s="95" t="s">
        <v>4307</v>
      </c>
      <c r="J58" s="77"/>
      <c r="K58" s="77"/>
      <c r="L58" s="93" t="s">
        <v>3656</v>
      </c>
      <c r="M58" s="96"/>
      <c r="N58" s="96"/>
      <c r="O58" s="79">
        <v>1</v>
      </c>
      <c r="P58" s="77">
        <v>500</v>
      </c>
      <c r="Q58" s="77">
        <v>550</v>
      </c>
      <c r="R58" s="77">
        <v>1000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4978</v>
      </c>
      <c r="AU58" s="77">
        <v>16</v>
      </c>
      <c r="AV58" s="94" t="s">
        <v>4037</v>
      </c>
      <c r="AW58" s="77" t="s">
        <v>4308</v>
      </c>
      <c r="AX58" s="94" t="s">
        <v>3074</v>
      </c>
      <c r="AY58" s="77"/>
      <c r="AZ58" s="83">
        <f t="shared" si="0"/>
        <v>0.27500000000000002</v>
      </c>
    </row>
    <row r="59" spans="1:52" s="99" customFormat="1" ht="34.950000000000003" customHeight="1" x14ac:dyDescent="0.45">
      <c r="A59" s="78" t="s">
        <v>5817</v>
      </c>
      <c r="B59" s="77">
        <v>3</v>
      </c>
      <c r="C59" s="93" t="s">
        <v>8108</v>
      </c>
      <c r="D59" s="93" t="s">
        <v>2544</v>
      </c>
      <c r="E59" s="93"/>
      <c r="F59" s="94">
        <v>3</v>
      </c>
      <c r="G59" s="93" t="s">
        <v>2544</v>
      </c>
      <c r="H59" s="77"/>
      <c r="I59" s="95" t="s">
        <v>4309</v>
      </c>
      <c r="J59" s="77" t="s">
        <v>5427</v>
      </c>
      <c r="K59" s="77"/>
      <c r="L59" s="93" t="s">
        <v>3654</v>
      </c>
      <c r="M59" s="96"/>
      <c r="N59" s="96"/>
      <c r="O59" s="79">
        <v>1</v>
      </c>
      <c r="P59" s="77">
        <v>450</v>
      </c>
      <c r="Q59" s="77">
        <v>450</v>
      </c>
      <c r="R59" s="77">
        <v>600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4979</v>
      </c>
      <c r="AU59" s="77">
        <v>16</v>
      </c>
      <c r="AV59" s="94" t="s">
        <v>4037</v>
      </c>
      <c r="AW59" s="77" t="s">
        <v>2874</v>
      </c>
      <c r="AX59" s="94" t="s">
        <v>3232</v>
      </c>
      <c r="AY59" s="77"/>
      <c r="AZ59" s="83">
        <f t="shared" si="0"/>
        <v>0.1215</v>
      </c>
    </row>
    <row r="60" spans="1:52" s="99" customFormat="1" ht="34.950000000000003" customHeight="1" x14ac:dyDescent="0.45">
      <c r="A60" s="78" t="s">
        <v>5817</v>
      </c>
      <c r="B60" s="77">
        <v>3</v>
      </c>
      <c r="C60" s="93" t="s">
        <v>8108</v>
      </c>
      <c r="D60" s="93"/>
      <c r="E60" s="93"/>
      <c r="F60" s="94"/>
      <c r="G60" s="93"/>
      <c r="H60" s="77"/>
      <c r="I60" s="95" t="s">
        <v>4310</v>
      </c>
      <c r="J60" s="77"/>
      <c r="K60" s="77"/>
      <c r="L60" s="93" t="s">
        <v>3037</v>
      </c>
      <c r="M60" s="96" t="s">
        <v>10258</v>
      </c>
      <c r="N60" s="96"/>
      <c r="O60" s="79">
        <v>1</v>
      </c>
      <c r="P60" s="77">
        <v>450</v>
      </c>
      <c r="Q60" s="77">
        <v>450</v>
      </c>
      <c r="R60" s="77">
        <v>700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4980</v>
      </c>
      <c r="AU60" s="77">
        <v>16</v>
      </c>
      <c r="AV60" s="94" t="s">
        <v>4037</v>
      </c>
      <c r="AW60" s="77" t="s">
        <v>2876</v>
      </c>
      <c r="AX60" s="94" t="s">
        <v>3232</v>
      </c>
      <c r="AY60" s="77"/>
      <c r="AZ60" s="83">
        <f t="shared" si="0"/>
        <v>0.14174999999999999</v>
      </c>
    </row>
    <row r="61" spans="1:52" s="99" customFormat="1" ht="34.950000000000003" customHeight="1" x14ac:dyDescent="0.45">
      <c r="A61" s="78" t="s">
        <v>5817</v>
      </c>
      <c r="B61" s="77">
        <v>3</v>
      </c>
      <c r="C61" s="93" t="s">
        <v>8108</v>
      </c>
      <c r="D61" s="93" t="s">
        <v>2544</v>
      </c>
      <c r="E61" s="93"/>
      <c r="F61" s="94">
        <v>3</v>
      </c>
      <c r="G61" s="93" t="s">
        <v>2544</v>
      </c>
      <c r="H61" s="77"/>
      <c r="I61" s="95" t="s">
        <v>4311</v>
      </c>
      <c r="J61" s="77" t="s">
        <v>5427</v>
      </c>
      <c r="K61" s="77"/>
      <c r="L61" s="93" t="s">
        <v>3656</v>
      </c>
      <c r="M61" s="96" t="s">
        <v>8120</v>
      </c>
      <c r="N61" s="96"/>
      <c r="O61" s="79">
        <v>1</v>
      </c>
      <c r="P61" s="77">
        <v>500</v>
      </c>
      <c r="Q61" s="77">
        <v>550</v>
      </c>
      <c r="R61" s="77">
        <v>1000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4981</v>
      </c>
      <c r="AU61" s="77">
        <v>16</v>
      </c>
      <c r="AV61" s="94" t="s">
        <v>4037</v>
      </c>
      <c r="AW61" s="77" t="s">
        <v>2868</v>
      </c>
      <c r="AX61" s="94" t="s">
        <v>3232</v>
      </c>
      <c r="AY61" s="77"/>
      <c r="AZ61" s="83">
        <f t="shared" si="0"/>
        <v>0.27500000000000002</v>
      </c>
    </row>
    <row r="62" spans="1:52" s="99" customFormat="1" ht="34.950000000000003" customHeight="1" x14ac:dyDescent="0.45">
      <c r="A62" s="78" t="s">
        <v>5817</v>
      </c>
      <c r="B62" s="77">
        <v>3</v>
      </c>
      <c r="C62" s="93" t="s">
        <v>8108</v>
      </c>
      <c r="D62" s="93" t="s">
        <v>2544</v>
      </c>
      <c r="E62" s="93"/>
      <c r="F62" s="94">
        <v>3</v>
      </c>
      <c r="G62" s="93" t="s">
        <v>2544</v>
      </c>
      <c r="H62" s="77"/>
      <c r="I62" s="95" t="s">
        <v>4312</v>
      </c>
      <c r="J62" s="77" t="s">
        <v>5427</v>
      </c>
      <c r="K62" s="77"/>
      <c r="L62" s="93" t="s">
        <v>3654</v>
      </c>
      <c r="M62" s="96"/>
      <c r="N62" s="96"/>
      <c r="O62" s="79">
        <v>1</v>
      </c>
      <c r="P62" s="77">
        <v>450</v>
      </c>
      <c r="Q62" s="77">
        <v>450</v>
      </c>
      <c r="R62" s="77">
        <v>600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4982</v>
      </c>
      <c r="AU62" s="77">
        <v>16</v>
      </c>
      <c r="AV62" s="94" t="s">
        <v>4037</v>
      </c>
      <c r="AW62" s="77" t="s">
        <v>2874</v>
      </c>
      <c r="AX62" s="94" t="s">
        <v>3232</v>
      </c>
      <c r="AY62" s="77"/>
      <c r="AZ62" s="83">
        <f t="shared" si="0"/>
        <v>0.1215</v>
      </c>
    </row>
    <row r="63" spans="1:52" s="99" customFormat="1" ht="34.950000000000003" customHeight="1" x14ac:dyDescent="0.45">
      <c r="A63" s="78" t="s">
        <v>5817</v>
      </c>
      <c r="B63" s="77">
        <v>3</v>
      </c>
      <c r="C63" s="93" t="s">
        <v>8108</v>
      </c>
      <c r="D63" s="93" t="s">
        <v>2544</v>
      </c>
      <c r="E63" s="93"/>
      <c r="F63" s="94">
        <v>3</v>
      </c>
      <c r="G63" s="93" t="s">
        <v>2544</v>
      </c>
      <c r="H63" s="77"/>
      <c r="I63" s="95" t="s">
        <v>4313</v>
      </c>
      <c r="J63" s="77" t="s">
        <v>5427</v>
      </c>
      <c r="K63" s="77"/>
      <c r="L63" s="93" t="s">
        <v>3656</v>
      </c>
      <c r="M63" s="96"/>
      <c r="N63" s="96"/>
      <c r="O63" s="79">
        <v>1</v>
      </c>
      <c r="P63" s="77">
        <v>500</v>
      </c>
      <c r="Q63" s="77">
        <v>550</v>
      </c>
      <c r="R63" s="77">
        <v>1000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4983</v>
      </c>
      <c r="AU63" s="77">
        <v>16</v>
      </c>
      <c r="AV63" s="94" t="s">
        <v>4037</v>
      </c>
      <c r="AW63" s="77" t="s">
        <v>2868</v>
      </c>
      <c r="AX63" s="94" t="s">
        <v>3232</v>
      </c>
      <c r="AY63" s="77"/>
      <c r="AZ63" s="83">
        <f t="shared" si="0"/>
        <v>0.27500000000000002</v>
      </c>
    </row>
    <row r="64" spans="1:52" s="99" customFormat="1" ht="34.950000000000003" customHeight="1" x14ac:dyDescent="0.45">
      <c r="A64" s="78" t="s">
        <v>5817</v>
      </c>
      <c r="B64" s="77">
        <v>3</v>
      </c>
      <c r="C64" s="93" t="s">
        <v>8108</v>
      </c>
      <c r="D64" s="93" t="s">
        <v>2544</v>
      </c>
      <c r="E64" s="93"/>
      <c r="F64" s="94">
        <v>3</v>
      </c>
      <c r="G64" s="93" t="s">
        <v>2544</v>
      </c>
      <c r="H64" s="77"/>
      <c r="I64" s="95" t="s">
        <v>4314</v>
      </c>
      <c r="J64" s="77" t="s">
        <v>5427</v>
      </c>
      <c r="K64" s="77"/>
      <c r="L64" s="93" t="s">
        <v>3656</v>
      </c>
      <c r="M64" s="96"/>
      <c r="N64" s="96"/>
      <c r="O64" s="79">
        <v>1</v>
      </c>
      <c r="P64" s="77">
        <v>500</v>
      </c>
      <c r="Q64" s="77">
        <v>550</v>
      </c>
      <c r="R64" s="77">
        <v>1000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4984</v>
      </c>
      <c r="AU64" s="77">
        <v>16</v>
      </c>
      <c r="AV64" s="94" t="s">
        <v>4037</v>
      </c>
      <c r="AW64" s="77" t="s">
        <v>2868</v>
      </c>
      <c r="AX64" s="94" t="s">
        <v>3232</v>
      </c>
      <c r="AY64" s="77"/>
      <c r="AZ64" s="83">
        <f t="shared" si="0"/>
        <v>0.27500000000000002</v>
      </c>
    </row>
    <row r="65" spans="1:52" s="99" customFormat="1" ht="34.950000000000003" customHeight="1" x14ac:dyDescent="0.45">
      <c r="A65" s="78" t="s">
        <v>5817</v>
      </c>
      <c r="B65" s="77">
        <v>3</v>
      </c>
      <c r="C65" s="93" t="s">
        <v>8108</v>
      </c>
      <c r="D65" s="93" t="s">
        <v>2544</v>
      </c>
      <c r="E65" s="93"/>
      <c r="F65" s="94">
        <v>3</v>
      </c>
      <c r="G65" s="93" t="s">
        <v>2544</v>
      </c>
      <c r="H65" s="77"/>
      <c r="I65" s="95" t="s">
        <v>4315</v>
      </c>
      <c r="J65" s="77" t="s">
        <v>5427</v>
      </c>
      <c r="K65" s="77"/>
      <c r="L65" s="93" t="s">
        <v>3656</v>
      </c>
      <c r="M65" s="96"/>
      <c r="N65" s="96"/>
      <c r="O65" s="79">
        <v>1</v>
      </c>
      <c r="P65" s="77">
        <v>500</v>
      </c>
      <c r="Q65" s="77">
        <v>550</v>
      </c>
      <c r="R65" s="77">
        <v>1000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4985</v>
      </c>
      <c r="AU65" s="77">
        <v>16</v>
      </c>
      <c r="AV65" s="94" t="s">
        <v>4037</v>
      </c>
      <c r="AW65" s="77" t="s">
        <v>2868</v>
      </c>
      <c r="AX65" s="94" t="s">
        <v>3232</v>
      </c>
      <c r="AY65" s="77"/>
      <c r="AZ65" s="83">
        <f t="shared" si="0"/>
        <v>0.27500000000000002</v>
      </c>
    </row>
    <row r="66" spans="1:52" s="99" customFormat="1" ht="34.950000000000003" customHeight="1" x14ac:dyDescent="0.45">
      <c r="A66" s="78" t="s">
        <v>5817</v>
      </c>
      <c r="B66" s="77">
        <v>3</v>
      </c>
      <c r="C66" s="93" t="s">
        <v>8108</v>
      </c>
      <c r="D66" s="93"/>
      <c r="E66" s="93"/>
      <c r="F66" s="94"/>
      <c r="G66" s="93"/>
      <c r="H66" s="77"/>
      <c r="I66" s="95" t="s">
        <v>4316</v>
      </c>
      <c r="J66" s="77"/>
      <c r="K66" s="77"/>
      <c r="L66" s="93" t="s">
        <v>3656</v>
      </c>
      <c r="M66" s="96"/>
      <c r="N66" s="96"/>
      <c r="O66" s="79">
        <v>1</v>
      </c>
      <c r="P66" s="77">
        <v>500</v>
      </c>
      <c r="Q66" s="77">
        <v>550</v>
      </c>
      <c r="R66" s="77">
        <v>1000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4986</v>
      </c>
      <c r="AU66" s="77">
        <v>16</v>
      </c>
      <c r="AV66" s="94" t="s">
        <v>4037</v>
      </c>
      <c r="AW66" s="77" t="s">
        <v>2957</v>
      </c>
      <c r="AX66" s="94" t="s">
        <v>3074</v>
      </c>
      <c r="AY66" s="77"/>
      <c r="AZ66" s="83">
        <f t="shared" si="0"/>
        <v>0.27500000000000002</v>
      </c>
    </row>
    <row r="67" spans="1:52" s="99" customFormat="1" ht="34.950000000000003" customHeight="1" x14ac:dyDescent="0.45">
      <c r="A67" s="78" t="s">
        <v>5817</v>
      </c>
      <c r="B67" s="77">
        <v>3</v>
      </c>
      <c r="C67" s="93" t="s">
        <v>8108</v>
      </c>
      <c r="D67" s="93"/>
      <c r="E67" s="93"/>
      <c r="F67" s="94"/>
      <c r="G67" s="93"/>
      <c r="H67" s="77"/>
      <c r="I67" s="95" t="s">
        <v>4317</v>
      </c>
      <c r="J67" s="77"/>
      <c r="K67" s="77"/>
      <c r="L67" s="93" t="s">
        <v>2910</v>
      </c>
      <c r="M67" s="96"/>
      <c r="N67" s="96"/>
      <c r="O67" s="79">
        <v>1</v>
      </c>
      <c r="P67" s="77">
        <v>900</v>
      </c>
      <c r="Q67" s="77">
        <v>450</v>
      </c>
      <c r="R67" s="77">
        <v>1650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4987</v>
      </c>
      <c r="AU67" s="77">
        <v>16</v>
      </c>
      <c r="AV67" s="94" t="s">
        <v>4037</v>
      </c>
      <c r="AW67" s="77" t="s">
        <v>2868</v>
      </c>
      <c r="AX67" s="94" t="s">
        <v>3232</v>
      </c>
      <c r="AY67" s="77"/>
      <c r="AZ67" s="83">
        <f t="shared" ref="AZ67:AZ129" si="1">P67*Q67*R67/1000000000*O67</f>
        <v>0.66825000000000001</v>
      </c>
    </row>
    <row r="68" spans="1:52" ht="34.950000000000003" customHeight="1" x14ac:dyDescent="0.45">
      <c r="A68" s="78" t="s">
        <v>5817</v>
      </c>
      <c r="B68" s="79">
        <v>3</v>
      </c>
      <c r="C68" s="78" t="s">
        <v>1497</v>
      </c>
      <c r="D68" s="78" t="s">
        <v>1945</v>
      </c>
      <c r="E68" s="78" t="s">
        <v>2544</v>
      </c>
      <c r="F68" s="79">
        <v>3</v>
      </c>
      <c r="G68" s="78" t="s">
        <v>2544</v>
      </c>
      <c r="H68" s="79"/>
      <c r="I68" s="80" t="s">
        <v>1660</v>
      </c>
      <c r="J68" s="79" t="s">
        <v>2498</v>
      </c>
      <c r="K68" s="79"/>
      <c r="L68" s="78" t="s">
        <v>8131</v>
      </c>
      <c r="M68" s="78" t="s">
        <v>6768</v>
      </c>
      <c r="N68" s="78" t="s">
        <v>6820</v>
      </c>
      <c r="O68" s="79">
        <v>1</v>
      </c>
      <c r="P68" s="79">
        <v>1400</v>
      </c>
      <c r="Q68" s="79">
        <v>650</v>
      </c>
      <c r="R68" s="79">
        <v>1700</v>
      </c>
      <c r="S68" s="79"/>
      <c r="T68" s="79" t="s">
        <v>3482</v>
      </c>
      <c r="U68" s="79"/>
      <c r="V68" s="79"/>
      <c r="W68" s="79"/>
      <c r="X68" s="79"/>
      <c r="Y68" s="79"/>
      <c r="Z68" s="79"/>
      <c r="AA68" s="79"/>
      <c r="AB68" s="79"/>
      <c r="AC68" s="79"/>
      <c r="AD68" s="81">
        <v>43165</v>
      </c>
      <c r="AE68" s="79"/>
      <c r="AF68" s="79"/>
      <c r="AG68" s="79"/>
      <c r="AH68" s="79"/>
      <c r="AI68" s="79"/>
      <c r="AJ68" s="79"/>
      <c r="AK68" s="79"/>
      <c r="AL68" s="79"/>
      <c r="AM68" s="79"/>
      <c r="AN68" s="79"/>
      <c r="AO68" s="79"/>
      <c r="AP68" s="79"/>
      <c r="AQ68" s="79"/>
      <c r="AR68" s="79"/>
      <c r="AS68" s="79"/>
      <c r="AT68" s="79"/>
      <c r="AU68" s="79"/>
      <c r="AV68" s="79"/>
      <c r="AW68" s="79"/>
      <c r="AX68" s="79"/>
      <c r="AY68" s="79"/>
      <c r="AZ68" s="83">
        <f t="shared" si="1"/>
        <v>1.5469999999999999</v>
      </c>
    </row>
    <row r="69" spans="1:52" ht="34.950000000000003" customHeight="1" x14ac:dyDescent="0.45">
      <c r="A69" s="78" t="s">
        <v>5817</v>
      </c>
      <c r="B69" s="79">
        <v>3</v>
      </c>
      <c r="C69" s="78" t="s">
        <v>1497</v>
      </c>
      <c r="D69" s="78" t="s">
        <v>1945</v>
      </c>
      <c r="E69" s="78" t="s">
        <v>14</v>
      </c>
      <c r="F69" s="79">
        <v>3</v>
      </c>
      <c r="G69" s="78" t="s">
        <v>2544</v>
      </c>
      <c r="H69" s="79"/>
      <c r="I69" s="87" t="s">
        <v>1498</v>
      </c>
      <c r="J69" s="79" t="s">
        <v>2498</v>
      </c>
      <c r="K69" s="79"/>
      <c r="L69" s="78" t="s">
        <v>8119</v>
      </c>
      <c r="M69" s="78" t="s">
        <v>6768</v>
      </c>
      <c r="N69" s="78" t="s">
        <v>6817</v>
      </c>
      <c r="O69" s="79">
        <v>1</v>
      </c>
      <c r="P69" s="79">
        <v>1040</v>
      </c>
      <c r="Q69" s="79">
        <v>700</v>
      </c>
      <c r="R69" s="79">
        <v>1700</v>
      </c>
      <c r="S69" s="79"/>
      <c r="T69" s="79" t="s">
        <v>3482</v>
      </c>
      <c r="U69" s="79"/>
      <c r="V69" s="79"/>
      <c r="W69" s="79"/>
      <c r="X69" s="79"/>
      <c r="Y69" s="79"/>
      <c r="Z69" s="79"/>
      <c r="AA69" s="79"/>
      <c r="AB69" s="79"/>
      <c r="AC69" s="79"/>
      <c r="AD69" s="81"/>
      <c r="AE69" s="79" t="s">
        <v>3043</v>
      </c>
      <c r="AF69" s="79"/>
      <c r="AG69" s="79"/>
      <c r="AH69" s="79"/>
      <c r="AI69" s="79"/>
      <c r="AJ69" s="79"/>
      <c r="AK69" s="79"/>
      <c r="AL69" s="79"/>
      <c r="AM69" s="79"/>
      <c r="AN69" s="79"/>
      <c r="AO69" s="79"/>
      <c r="AP69" s="79"/>
      <c r="AQ69" s="79"/>
      <c r="AR69" s="79"/>
      <c r="AS69" s="79"/>
      <c r="AT69" s="79"/>
      <c r="AU69" s="79"/>
      <c r="AV69" s="79"/>
      <c r="AW69" s="79"/>
      <c r="AX69" s="79"/>
      <c r="AY69" s="79"/>
      <c r="AZ69" s="83">
        <f t="shared" si="1"/>
        <v>1.2376</v>
      </c>
    </row>
    <row r="70" spans="1:52" ht="34.950000000000003" customHeight="1" x14ac:dyDescent="0.45">
      <c r="A70" s="78" t="s">
        <v>5817</v>
      </c>
      <c r="B70" s="79">
        <v>3</v>
      </c>
      <c r="C70" s="78" t="s">
        <v>1497</v>
      </c>
      <c r="D70" s="78"/>
      <c r="E70" s="78"/>
      <c r="F70" s="79"/>
      <c r="G70" s="78"/>
      <c r="H70" s="79"/>
      <c r="I70" s="87" t="s">
        <v>1498</v>
      </c>
      <c r="J70" s="79"/>
      <c r="K70" s="79"/>
      <c r="L70" s="78" t="s">
        <v>6752</v>
      </c>
      <c r="M70" s="78"/>
      <c r="N70" s="78"/>
      <c r="O70" s="79">
        <v>1</v>
      </c>
      <c r="P70" s="79"/>
      <c r="Q70" s="79"/>
      <c r="R70" s="79"/>
      <c r="S70" s="79"/>
      <c r="T70" s="79"/>
      <c r="U70" s="79"/>
      <c r="V70" s="79"/>
      <c r="W70" s="79"/>
      <c r="X70" s="79"/>
      <c r="Y70" s="79"/>
      <c r="Z70" s="79"/>
      <c r="AA70" s="79"/>
      <c r="AB70" s="79"/>
      <c r="AC70" s="79"/>
      <c r="AD70" s="81">
        <v>42706</v>
      </c>
      <c r="AE70" s="79" t="s">
        <v>3043</v>
      </c>
      <c r="AF70" s="79"/>
      <c r="AG70" s="79"/>
      <c r="AH70" s="79"/>
      <c r="AI70" s="79"/>
      <c r="AJ70" s="79"/>
      <c r="AK70" s="79"/>
      <c r="AL70" s="79"/>
      <c r="AM70" s="79"/>
      <c r="AN70" s="79"/>
      <c r="AO70" s="79"/>
      <c r="AP70" s="79"/>
      <c r="AQ70" s="79"/>
      <c r="AR70" s="79"/>
      <c r="AS70" s="79"/>
      <c r="AT70" s="79"/>
      <c r="AU70" s="79"/>
      <c r="AV70" s="79"/>
      <c r="AW70" s="79"/>
      <c r="AX70" s="79"/>
      <c r="AY70" s="79"/>
      <c r="AZ70" s="83">
        <f t="shared" si="1"/>
        <v>0</v>
      </c>
    </row>
    <row r="71" spans="1:52" ht="34.950000000000003" customHeight="1" x14ac:dyDescent="0.45">
      <c r="A71" s="78" t="s">
        <v>5817</v>
      </c>
      <c r="B71" s="79">
        <v>3</v>
      </c>
      <c r="C71" s="78" t="s">
        <v>1497</v>
      </c>
      <c r="D71" s="78"/>
      <c r="E71" s="78"/>
      <c r="F71" s="79"/>
      <c r="G71" s="78"/>
      <c r="H71" s="79"/>
      <c r="I71" s="87" t="s">
        <v>1498</v>
      </c>
      <c r="J71" s="79"/>
      <c r="K71" s="79"/>
      <c r="L71" s="78" t="s">
        <v>5635</v>
      </c>
      <c r="M71" s="78" t="s">
        <v>6768</v>
      </c>
      <c r="N71" s="78" t="s">
        <v>6823</v>
      </c>
      <c r="O71" s="79">
        <v>1</v>
      </c>
      <c r="P71" s="79">
        <v>520</v>
      </c>
      <c r="Q71" s="79">
        <v>270</v>
      </c>
      <c r="R71" s="79">
        <v>1200</v>
      </c>
      <c r="S71" s="79"/>
      <c r="T71" s="79" t="s">
        <v>3482</v>
      </c>
      <c r="U71" s="79"/>
      <c r="V71" s="79"/>
      <c r="W71" s="79"/>
      <c r="X71" s="79"/>
      <c r="Y71" s="79"/>
      <c r="Z71" s="79"/>
      <c r="AA71" s="79"/>
      <c r="AB71" s="79"/>
      <c r="AC71" s="79"/>
      <c r="AD71" s="81"/>
      <c r="AE71" s="79" t="s">
        <v>3043</v>
      </c>
      <c r="AF71" s="79"/>
      <c r="AG71" s="79"/>
      <c r="AH71" s="79"/>
      <c r="AI71" s="79"/>
      <c r="AJ71" s="79"/>
      <c r="AK71" s="79"/>
      <c r="AL71" s="79"/>
      <c r="AM71" s="79"/>
      <c r="AN71" s="79"/>
      <c r="AO71" s="79"/>
      <c r="AP71" s="79"/>
      <c r="AQ71" s="79"/>
      <c r="AR71" s="79"/>
      <c r="AS71" s="79"/>
      <c r="AT71" s="79"/>
      <c r="AU71" s="79"/>
      <c r="AV71" s="79"/>
      <c r="AW71" s="79"/>
      <c r="AX71" s="79"/>
      <c r="AY71" s="79"/>
      <c r="AZ71" s="83">
        <f t="shared" si="1"/>
        <v>0.16847999999999999</v>
      </c>
    </row>
    <row r="72" spans="1:52" ht="34.950000000000003" customHeight="1" x14ac:dyDescent="0.45">
      <c r="A72" s="78" t="s">
        <v>5817</v>
      </c>
      <c r="B72" s="79">
        <v>3</v>
      </c>
      <c r="C72" s="78" t="s">
        <v>1497</v>
      </c>
      <c r="D72" s="78"/>
      <c r="E72" s="78"/>
      <c r="F72" s="79"/>
      <c r="G72" s="78"/>
      <c r="H72" s="79"/>
      <c r="I72" s="87" t="s">
        <v>1548</v>
      </c>
      <c r="J72" s="79"/>
      <c r="K72" s="79"/>
      <c r="L72" s="78" t="s">
        <v>5995</v>
      </c>
      <c r="M72" s="78" t="s">
        <v>6756</v>
      </c>
      <c r="N72" s="78" t="s">
        <v>1549</v>
      </c>
      <c r="O72" s="79">
        <v>1</v>
      </c>
      <c r="P72" s="79">
        <v>740</v>
      </c>
      <c r="Q72" s="79">
        <v>740</v>
      </c>
      <c r="R72" s="79">
        <v>1700</v>
      </c>
      <c r="S72" s="79"/>
      <c r="T72" s="79" t="s">
        <v>3482</v>
      </c>
      <c r="U72" s="79"/>
      <c r="V72" s="79"/>
      <c r="W72" s="79"/>
      <c r="X72" s="79"/>
      <c r="Y72" s="79"/>
      <c r="Z72" s="147"/>
      <c r="AA72" s="147"/>
      <c r="AB72" s="147"/>
      <c r="AC72" s="147"/>
      <c r="AD72" s="153"/>
      <c r="AE72" s="147" t="s">
        <v>3043</v>
      </c>
      <c r="AF72" s="147"/>
      <c r="AG72" s="147"/>
      <c r="AH72" s="147"/>
      <c r="AI72" s="147"/>
      <c r="AJ72" s="147"/>
      <c r="AK72" s="147"/>
      <c r="AL72" s="147"/>
      <c r="AM72" s="147"/>
      <c r="AN72" s="147"/>
      <c r="AO72" s="147"/>
      <c r="AP72" s="147"/>
      <c r="AQ72" s="147"/>
      <c r="AR72" s="147"/>
      <c r="AS72" s="147"/>
      <c r="AT72" s="147"/>
      <c r="AU72" s="147"/>
      <c r="AV72" s="147"/>
      <c r="AW72" s="147"/>
      <c r="AX72" s="147"/>
      <c r="AY72" s="79"/>
      <c r="AZ72" s="83">
        <f t="shared" si="1"/>
        <v>0.93091999999999997</v>
      </c>
    </row>
    <row r="73" spans="1:52" s="154" customFormat="1" ht="34.950000000000003" customHeight="1" x14ac:dyDescent="0.45">
      <c r="A73" s="151" t="s">
        <v>5817</v>
      </c>
      <c r="B73" s="147">
        <v>3</v>
      </c>
      <c r="C73" s="151" t="s">
        <v>1497</v>
      </c>
      <c r="D73" s="151"/>
      <c r="E73" s="151"/>
      <c r="F73" s="147"/>
      <c r="G73" s="151"/>
      <c r="H73" s="147"/>
      <c r="I73" s="152" t="s">
        <v>1536</v>
      </c>
      <c r="J73" s="147"/>
      <c r="K73" s="147"/>
      <c r="L73" s="151" t="s">
        <v>412</v>
      </c>
      <c r="M73" s="151" t="s">
        <v>6801</v>
      </c>
      <c r="N73" s="151" t="s">
        <v>6825</v>
      </c>
      <c r="O73" s="147">
        <v>1</v>
      </c>
      <c r="P73" s="147">
        <v>650</v>
      </c>
      <c r="Q73" s="147">
        <v>650</v>
      </c>
      <c r="R73" s="147">
        <v>1620</v>
      </c>
      <c r="S73" s="147"/>
      <c r="T73" s="147" t="s">
        <v>3482</v>
      </c>
      <c r="U73" s="147"/>
      <c r="V73" s="147"/>
      <c r="W73" s="147"/>
      <c r="X73" s="147"/>
      <c r="Y73" s="147"/>
      <c r="Z73" s="147"/>
      <c r="AA73" s="147"/>
      <c r="AB73" s="147"/>
      <c r="AC73" s="147">
        <v>141820170019</v>
      </c>
      <c r="AD73" s="153">
        <v>42916</v>
      </c>
      <c r="AE73" s="147" t="s">
        <v>3043</v>
      </c>
      <c r="AF73" s="147"/>
      <c r="AG73" s="147"/>
      <c r="AH73" s="147"/>
      <c r="AI73" s="147"/>
      <c r="AJ73" s="147"/>
      <c r="AK73" s="147"/>
      <c r="AL73" s="147"/>
      <c r="AM73" s="147"/>
      <c r="AN73" s="147"/>
      <c r="AO73" s="147"/>
      <c r="AP73" s="147"/>
      <c r="AQ73" s="147"/>
      <c r="AR73" s="147"/>
      <c r="AS73" s="147"/>
      <c r="AT73" s="147"/>
      <c r="AU73" s="147"/>
      <c r="AV73" s="147"/>
      <c r="AW73" s="147"/>
      <c r="AX73" s="147"/>
      <c r="AY73" s="147"/>
      <c r="AZ73" s="83">
        <f t="shared" si="1"/>
        <v>0.68445</v>
      </c>
    </row>
    <row r="74" spans="1:52" s="154" customFormat="1" ht="34.950000000000003" customHeight="1" x14ac:dyDescent="0.45">
      <c r="A74" s="151" t="s">
        <v>5817</v>
      </c>
      <c r="B74" s="147">
        <v>3</v>
      </c>
      <c r="C74" s="151" t="s">
        <v>1497</v>
      </c>
      <c r="D74" s="151" t="s">
        <v>1945</v>
      </c>
      <c r="E74" s="151" t="s">
        <v>14</v>
      </c>
      <c r="F74" s="147">
        <v>3</v>
      </c>
      <c r="G74" s="151" t="s">
        <v>2544</v>
      </c>
      <c r="H74" s="147"/>
      <c r="I74" s="152" t="s">
        <v>1499</v>
      </c>
      <c r="J74" s="147" t="s">
        <v>0</v>
      </c>
      <c r="K74" s="147"/>
      <c r="L74" s="151" t="s">
        <v>8121</v>
      </c>
      <c r="M74" s="151" t="s">
        <v>6768</v>
      </c>
      <c r="N74" s="151" t="s">
        <v>6816</v>
      </c>
      <c r="O74" s="147">
        <v>1</v>
      </c>
      <c r="P74" s="147">
        <v>1040</v>
      </c>
      <c r="Q74" s="147">
        <v>700</v>
      </c>
      <c r="R74" s="147">
        <v>1700</v>
      </c>
      <c r="S74" s="147"/>
      <c r="T74" s="147" t="s">
        <v>3482</v>
      </c>
      <c r="U74" s="147"/>
      <c r="V74" s="147"/>
      <c r="W74" s="147"/>
      <c r="X74" s="147"/>
      <c r="Y74" s="147"/>
      <c r="Z74" s="147"/>
      <c r="AA74" s="147"/>
      <c r="AB74" s="147"/>
      <c r="AC74" s="147">
        <v>141020180014</v>
      </c>
      <c r="AD74" s="153">
        <v>43431</v>
      </c>
      <c r="AE74" s="147" t="s">
        <v>3043</v>
      </c>
      <c r="AF74" s="147"/>
      <c r="AG74" s="147"/>
      <c r="AH74" s="147"/>
      <c r="AI74" s="147"/>
      <c r="AJ74" s="147"/>
      <c r="AK74" s="147"/>
      <c r="AL74" s="147"/>
      <c r="AM74" s="147"/>
      <c r="AN74" s="147"/>
      <c r="AO74" s="147"/>
      <c r="AP74" s="147"/>
      <c r="AQ74" s="147"/>
      <c r="AR74" s="147"/>
      <c r="AS74" s="147"/>
      <c r="AT74" s="147"/>
      <c r="AU74" s="147"/>
      <c r="AV74" s="147"/>
      <c r="AW74" s="147"/>
      <c r="AX74" s="147"/>
      <c r="AY74" s="147"/>
      <c r="AZ74" s="149">
        <f t="shared" si="1"/>
        <v>1.2376</v>
      </c>
    </row>
    <row r="75" spans="1:52" s="154" customFormat="1" ht="34.950000000000003" customHeight="1" x14ac:dyDescent="0.45">
      <c r="A75" s="151" t="s">
        <v>5817</v>
      </c>
      <c r="B75" s="147">
        <v>3</v>
      </c>
      <c r="C75" s="151" t="s">
        <v>1497</v>
      </c>
      <c r="D75" s="151"/>
      <c r="E75" s="151"/>
      <c r="F75" s="147"/>
      <c r="G75" s="151"/>
      <c r="H75" s="147"/>
      <c r="I75" s="152" t="s">
        <v>1499</v>
      </c>
      <c r="J75" s="147"/>
      <c r="K75" s="147"/>
      <c r="L75" s="151" t="s">
        <v>6752</v>
      </c>
      <c r="M75" s="151"/>
      <c r="N75" s="151"/>
      <c r="O75" s="147">
        <v>1</v>
      </c>
      <c r="P75" s="147"/>
      <c r="Q75" s="147"/>
      <c r="R75" s="147"/>
      <c r="S75" s="147"/>
      <c r="T75" s="147"/>
      <c r="U75" s="147"/>
      <c r="V75" s="147"/>
      <c r="W75" s="147"/>
      <c r="X75" s="147"/>
      <c r="Y75" s="147"/>
      <c r="Z75" s="147"/>
      <c r="AA75" s="147"/>
      <c r="AB75" s="147"/>
      <c r="AC75" s="147"/>
      <c r="AD75" s="153"/>
      <c r="AE75" s="147" t="s">
        <v>3043</v>
      </c>
      <c r="AF75" s="147"/>
      <c r="AG75" s="147"/>
      <c r="AH75" s="147"/>
      <c r="AI75" s="147" t="s">
        <v>3043</v>
      </c>
      <c r="AJ75" s="147"/>
      <c r="AK75" s="147"/>
      <c r="AL75" s="147"/>
      <c r="AM75" s="147"/>
      <c r="AN75" s="147"/>
      <c r="AO75" s="147"/>
      <c r="AP75" s="147"/>
      <c r="AQ75" s="147"/>
      <c r="AR75" s="147"/>
      <c r="AS75" s="147"/>
      <c r="AT75" s="147"/>
      <c r="AU75" s="147"/>
      <c r="AV75" s="147"/>
      <c r="AW75" s="147"/>
      <c r="AX75" s="147"/>
      <c r="AY75" s="147"/>
      <c r="AZ75" s="83">
        <f t="shared" si="1"/>
        <v>0</v>
      </c>
    </row>
    <row r="76" spans="1:52" s="154" customFormat="1" ht="34.950000000000003" customHeight="1" x14ac:dyDescent="0.45">
      <c r="A76" s="151" t="s">
        <v>5817</v>
      </c>
      <c r="B76" s="147">
        <v>3</v>
      </c>
      <c r="C76" s="151" t="s">
        <v>1497</v>
      </c>
      <c r="D76" s="151"/>
      <c r="E76" s="151"/>
      <c r="F76" s="147"/>
      <c r="G76" s="151"/>
      <c r="H76" s="147"/>
      <c r="I76" s="152" t="s">
        <v>1499</v>
      </c>
      <c r="J76" s="147"/>
      <c r="K76" s="147"/>
      <c r="L76" s="151" t="s">
        <v>5635</v>
      </c>
      <c r="M76" s="151" t="s">
        <v>6768</v>
      </c>
      <c r="N76" s="151" t="s">
        <v>6822</v>
      </c>
      <c r="O76" s="147">
        <v>1</v>
      </c>
      <c r="P76" s="147">
        <v>520</v>
      </c>
      <c r="Q76" s="147">
        <v>270</v>
      </c>
      <c r="R76" s="147">
        <v>1200</v>
      </c>
      <c r="S76" s="147"/>
      <c r="T76" s="147" t="s">
        <v>3482</v>
      </c>
      <c r="U76" s="147"/>
      <c r="V76" s="147"/>
      <c r="W76" s="147"/>
      <c r="X76" s="147"/>
      <c r="Y76" s="147"/>
      <c r="Z76" s="147"/>
      <c r="AA76" s="147"/>
      <c r="AB76" s="147"/>
      <c r="AC76" s="147" t="s">
        <v>5633</v>
      </c>
      <c r="AD76" s="153"/>
      <c r="AE76" s="147" t="s">
        <v>3043</v>
      </c>
      <c r="AF76" s="147"/>
      <c r="AG76" s="147"/>
      <c r="AH76" s="147"/>
      <c r="AI76" s="147"/>
      <c r="AJ76" s="147"/>
      <c r="AK76" s="147"/>
      <c r="AL76" s="147"/>
      <c r="AM76" s="147"/>
      <c r="AN76" s="147"/>
      <c r="AO76" s="147"/>
      <c r="AP76" s="147"/>
      <c r="AQ76" s="147"/>
      <c r="AR76" s="147"/>
      <c r="AS76" s="147"/>
      <c r="AT76" s="147"/>
      <c r="AU76" s="147"/>
      <c r="AV76" s="147"/>
      <c r="AW76" s="147"/>
      <c r="AX76" s="147"/>
      <c r="AY76" s="147"/>
      <c r="AZ76" s="83">
        <f t="shared" si="1"/>
        <v>0.16847999999999999</v>
      </c>
    </row>
    <row r="77" spans="1:52" ht="34.950000000000003" customHeight="1" x14ac:dyDescent="0.45">
      <c r="A77" s="78" t="s">
        <v>5817</v>
      </c>
      <c r="B77" s="79">
        <v>3</v>
      </c>
      <c r="C77" s="78" t="s">
        <v>1497</v>
      </c>
      <c r="D77" s="78"/>
      <c r="E77" s="78"/>
      <c r="F77" s="79"/>
      <c r="G77" s="78"/>
      <c r="H77" s="79"/>
      <c r="I77" s="87" t="s">
        <v>1551</v>
      </c>
      <c r="J77" s="79"/>
      <c r="K77" s="79"/>
      <c r="L77" s="78" t="s">
        <v>5995</v>
      </c>
      <c r="M77" s="78" t="s">
        <v>6755</v>
      </c>
      <c r="N77" s="78" t="s">
        <v>1549</v>
      </c>
      <c r="O77" s="79">
        <v>1</v>
      </c>
      <c r="P77" s="79">
        <v>740</v>
      </c>
      <c r="Q77" s="79">
        <v>740</v>
      </c>
      <c r="R77" s="79">
        <v>1700</v>
      </c>
      <c r="S77" s="79"/>
      <c r="T77" s="79" t="s">
        <v>3482</v>
      </c>
      <c r="U77" s="79"/>
      <c r="V77" s="79"/>
      <c r="W77" s="79"/>
      <c r="X77" s="79"/>
      <c r="Y77" s="79"/>
      <c r="Z77" s="147"/>
      <c r="AA77" s="147"/>
      <c r="AB77" s="147"/>
      <c r="AC77" s="147">
        <v>3595</v>
      </c>
      <c r="AD77" s="153">
        <v>36008</v>
      </c>
      <c r="AE77" s="147" t="s">
        <v>3043</v>
      </c>
      <c r="AF77" s="147"/>
      <c r="AG77" s="147"/>
      <c r="AH77" s="147"/>
      <c r="AI77" s="147"/>
      <c r="AJ77" s="147"/>
      <c r="AK77" s="147"/>
      <c r="AL77" s="147"/>
      <c r="AM77" s="147"/>
      <c r="AN77" s="147"/>
      <c r="AO77" s="147"/>
      <c r="AP77" s="147"/>
      <c r="AQ77" s="147"/>
      <c r="AR77" s="147"/>
      <c r="AS77" s="147"/>
      <c r="AT77" s="147"/>
      <c r="AU77" s="147"/>
      <c r="AV77" s="147"/>
      <c r="AW77" s="147"/>
      <c r="AX77" s="147"/>
      <c r="AY77" s="79"/>
      <c r="AZ77" s="83">
        <f t="shared" si="1"/>
        <v>0.93091999999999997</v>
      </c>
    </row>
    <row r="78" spans="1:52" s="154" customFormat="1" ht="34.950000000000003" customHeight="1" x14ac:dyDescent="0.45">
      <c r="A78" s="151" t="s">
        <v>5817</v>
      </c>
      <c r="B78" s="147">
        <v>3</v>
      </c>
      <c r="C78" s="151" t="s">
        <v>1497</v>
      </c>
      <c r="D78" s="151" t="s">
        <v>1945</v>
      </c>
      <c r="E78" s="151" t="s">
        <v>14</v>
      </c>
      <c r="F78" s="147">
        <v>3</v>
      </c>
      <c r="G78" s="151" t="s">
        <v>2544</v>
      </c>
      <c r="H78" s="147"/>
      <c r="I78" s="152" t="s">
        <v>1582</v>
      </c>
      <c r="J78" s="147" t="s">
        <v>2498</v>
      </c>
      <c r="K78" s="147"/>
      <c r="L78" s="151" t="s">
        <v>2653</v>
      </c>
      <c r="M78" s="151" t="s">
        <v>6768</v>
      </c>
      <c r="N78" s="151" t="s">
        <v>6826</v>
      </c>
      <c r="O78" s="147">
        <v>1</v>
      </c>
      <c r="P78" s="147">
        <v>160</v>
      </c>
      <c r="Q78" s="147">
        <v>200</v>
      </c>
      <c r="R78" s="147">
        <v>150</v>
      </c>
      <c r="S78" s="147"/>
      <c r="T78" s="147" t="s">
        <v>3482</v>
      </c>
      <c r="U78" s="147"/>
      <c r="V78" s="147"/>
      <c r="W78" s="147"/>
      <c r="X78" s="147"/>
      <c r="Y78" s="147"/>
      <c r="Z78" s="147"/>
      <c r="AA78" s="147"/>
      <c r="AB78" s="147"/>
      <c r="AC78" s="147">
        <v>4301</v>
      </c>
      <c r="AD78" s="153">
        <v>38289</v>
      </c>
      <c r="AE78" s="147" t="s">
        <v>3043</v>
      </c>
      <c r="AF78" s="147"/>
      <c r="AG78" s="147"/>
      <c r="AH78" s="147"/>
      <c r="AI78" s="147"/>
      <c r="AJ78" s="147"/>
      <c r="AK78" s="147"/>
      <c r="AL78" s="147"/>
      <c r="AM78" s="147"/>
      <c r="AN78" s="147"/>
      <c r="AO78" s="147"/>
      <c r="AP78" s="147"/>
      <c r="AQ78" s="147"/>
      <c r="AR78" s="147"/>
      <c r="AS78" s="147"/>
      <c r="AT78" s="147"/>
      <c r="AU78" s="147"/>
      <c r="AV78" s="147"/>
      <c r="AW78" s="147"/>
      <c r="AX78" s="147"/>
      <c r="AY78" s="147"/>
      <c r="AZ78" s="149">
        <f t="shared" si="1"/>
        <v>4.7999999999999996E-3</v>
      </c>
    </row>
    <row r="79" spans="1:52" s="154" customFormat="1" ht="34.950000000000003" customHeight="1" x14ac:dyDescent="0.45">
      <c r="A79" s="151" t="s">
        <v>5817</v>
      </c>
      <c r="B79" s="147">
        <v>3</v>
      </c>
      <c r="C79" s="151" t="s">
        <v>1497</v>
      </c>
      <c r="D79" s="151"/>
      <c r="E79" s="151"/>
      <c r="F79" s="147"/>
      <c r="G79" s="151"/>
      <c r="H79" s="147"/>
      <c r="I79" s="152" t="s">
        <v>1520</v>
      </c>
      <c r="J79" s="147"/>
      <c r="K79" s="147"/>
      <c r="L79" s="151" t="s">
        <v>6754</v>
      </c>
      <c r="M79" s="151"/>
      <c r="N79" s="151"/>
      <c r="O79" s="147">
        <v>1</v>
      </c>
      <c r="P79" s="147">
        <v>800</v>
      </c>
      <c r="Q79" s="147">
        <v>1000</v>
      </c>
      <c r="R79" s="147">
        <v>970</v>
      </c>
      <c r="S79" s="147"/>
      <c r="T79" s="147"/>
      <c r="U79" s="147"/>
      <c r="V79" s="147"/>
      <c r="W79" s="147"/>
      <c r="X79" s="147"/>
      <c r="Y79" s="147"/>
      <c r="Z79" s="147"/>
      <c r="AA79" s="147"/>
      <c r="AB79" s="147"/>
      <c r="AC79" s="147"/>
      <c r="AD79" s="153">
        <v>42235</v>
      </c>
      <c r="AE79" s="147" t="s">
        <v>3043</v>
      </c>
      <c r="AF79" s="147"/>
      <c r="AG79" s="147"/>
      <c r="AH79" s="147"/>
      <c r="AI79" s="147"/>
      <c r="AJ79" s="147"/>
      <c r="AK79" s="147"/>
      <c r="AL79" s="147"/>
      <c r="AM79" s="147"/>
      <c r="AN79" s="147"/>
      <c r="AO79" s="147"/>
      <c r="AP79" s="147"/>
      <c r="AQ79" s="147"/>
      <c r="AR79" s="147"/>
      <c r="AS79" s="147"/>
      <c r="AT79" s="147"/>
      <c r="AU79" s="147"/>
      <c r="AV79" s="147"/>
      <c r="AW79" s="147"/>
      <c r="AX79" s="147"/>
      <c r="AY79" s="147"/>
      <c r="AZ79" s="83">
        <f t="shared" si="1"/>
        <v>0.77600000000000002</v>
      </c>
    </row>
    <row r="80" spans="1:52" s="154" customFormat="1" ht="34.950000000000003" customHeight="1" x14ac:dyDescent="0.45">
      <c r="A80" s="151" t="s">
        <v>5817</v>
      </c>
      <c r="B80" s="147">
        <v>3</v>
      </c>
      <c r="C80" s="151" t="s">
        <v>1497</v>
      </c>
      <c r="D80" s="151"/>
      <c r="E80" s="151"/>
      <c r="F80" s="147"/>
      <c r="G80" s="151"/>
      <c r="H80" s="147"/>
      <c r="I80" s="152" t="s">
        <v>1590</v>
      </c>
      <c r="J80" s="147"/>
      <c r="K80" s="147"/>
      <c r="L80" s="151" t="s">
        <v>2653</v>
      </c>
      <c r="M80" s="151" t="s">
        <v>6768</v>
      </c>
      <c r="N80" s="151" t="s">
        <v>1589</v>
      </c>
      <c r="O80" s="147">
        <v>1</v>
      </c>
      <c r="P80" s="147">
        <v>1200</v>
      </c>
      <c r="Q80" s="147">
        <v>750</v>
      </c>
      <c r="R80" s="147">
        <v>1600</v>
      </c>
      <c r="S80" s="147"/>
      <c r="T80" s="147" t="s">
        <v>3482</v>
      </c>
      <c r="U80" s="147"/>
      <c r="V80" s="147"/>
      <c r="W80" s="147"/>
      <c r="X80" s="147"/>
      <c r="Y80" s="147"/>
      <c r="Z80" s="147"/>
      <c r="AA80" s="147"/>
      <c r="AB80" s="147" t="s">
        <v>5638</v>
      </c>
      <c r="AC80" s="147"/>
      <c r="AD80" s="153"/>
      <c r="AE80" s="147" t="s">
        <v>3043</v>
      </c>
      <c r="AF80" s="147"/>
      <c r="AG80" s="147"/>
      <c r="AH80" s="147"/>
      <c r="AI80" s="147"/>
      <c r="AJ80" s="147"/>
      <c r="AK80" s="147"/>
      <c r="AL80" s="147"/>
      <c r="AM80" s="147"/>
      <c r="AN80" s="147"/>
      <c r="AO80" s="147"/>
      <c r="AP80" s="147"/>
      <c r="AQ80" s="147"/>
      <c r="AR80" s="147"/>
      <c r="AS80" s="147"/>
      <c r="AT80" s="147"/>
      <c r="AU80" s="147"/>
      <c r="AV80" s="147"/>
      <c r="AW80" s="147"/>
      <c r="AX80" s="147"/>
      <c r="AY80" s="147"/>
      <c r="AZ80" s="83">
        <f t="shared" si="1"/>
        <v>1.44</v>
      </c>
    </row>
    <row r="81" spans="1:52" ht="34.950000000000003" customHeight="1" x14ac:dyDescent="0.45">
      <c r="A81" s="78" t="s">
        <v>5817</v>
      </c>
      <c r="B81" s="79">
        <v>3</v>
      </c>
      <c r="C81" s="78" t="s">
        <v>1497</v>
      </c>
      <c r="D81" s="78" t="s">
        <v>1945</v>
      </c>
      <c r="E81" s="78" t="s">
        <v>14</v>
      </c>
      <c r="F81" s="79">
        <v>3</v>
      </c>
      <c r="G81" s="78" t="s">
        <v>10416</v>
      </c>
      <c r="H81" s="79"/>
      <c r="I81" s="87" t="s">
        <v>1552</v>
      </c>
      <c r="J81" s="79" t="s">
        <v>2498</v>
      </c>
      <c r="K81" s="79"/>
      <c r="L81" s="78" t="s">
        <v>5995</v>
      </c>
      <c r="M81" s="78" t="s">
        <v>6755</v>
      </c>
      <c r="N81" s="78" t="s">
        <v>1549</v>
      </c>
      <c r="O81" s="79">
        <v>1</v>
      </c>
      <c r="P81" s="79">
        <v>740</v>
      </c>
      <c r="Q81" s="79">
        <v>740</v>
      </c>
      <c r="R81" s="79">
        <v>1700</v>
      </c>
      <c r="S81" s="79"/>
      <c r="T81" s="79" t="s">
        <v>3482</v>
      </c>
      <c r="U81" s="79"/>
      <c r="V81" s="79"/>
      <c r="W81" s="79"/>
      <c r="X81" s="79"/>
      <c r="Y81" s="79"/>
      <c r="Z81" s="79"/>
      <c r="AA81" s="79"/>
      <c r="AB81" s="79" t="s">
        <v>5639</v>
      </c>
      <c r="AC81" s="79"/>
      <c r="AD81" s="81">
        <v>40113</v>
      </c>
      <c r="AE81" s="79" t="s">
        <v>3043</v>
      </c>
      <c r="AF81" s="79"/>
      <c r="AG81" s="79"/>
      <c r="AH81" s="79"/>
      <c r="AI81" s="79"/>
      <c r="AJ81" s="79"/>
      <c r="AK81" s="79"/>
      <c r="AL81" s="79"/>
      <c r="AM81" s="79"/>
      <c r="AN81" s="79"/>
      <c r="AO81" s="79"/>
      <c r="AP81" s="79"/>
      <c r="AQ81" s="79"/>
      <c r="AR81" s="79"/>
      <c r="AS81" s="79"/>
      <c r="AT81" s="79"/>
      <c r="AU81" s="79"/>
      <c r="AV81" s="79"/>
      <c r="AW81" s="79"/>
      <c r="AX81" s="79"/>
      <c r="AY81" s="79"/>
      <c r="AZ81" s="83">
        <f t="shared" si="1"/>
        <v>0.93091999999999997</v>
      </c>
    </row>
    <row r="82" spans="1:52" s="154" customFormat="1" ht="34.950000000000003" customHeight="1" x14ac:dyDescent="0.45">
      <c r="A82" s="151" t="s">
        <v>5817</v>
      </c>
      <c r="B82" s="147">
        <v>3</v>
      </c>
      <c r="C82" s="151" t="s">
        <v>1497</v>
      </c>
      <c r="D82" s="151"/>
      <c r="E82" s="151"/>
      <c r="F82" s="147"/>
      <c r="G82" s="151"/>
      <c r="H82" s="147"/>
      <c r="I82" s="152" t="s">
        <v>1556</v>
      </c>
      <c r="J82" s="147"/>
      <c r="K82" s="147"/>
      <c r="L82" s="151" t="s">
        <v>5995</v>
      </c>
      <c r="M82" s="151" t="s">
        <v>6755</v>
      </c>
      <c r="N82" s="151" t="s">
        <v>1557</v>
      </c>
      <c r="O82" s="147">
        <v>1</v>
      </c>
      <c r="P82" s="147">
        <v>700</v>
      </c>
      <c r="Q82" s="147">
        <v>700</v>
      </c>
      <c r="R82" s="147">
        <v>1450</v>
      </c>
      <c r="S82" s="147"/>
      <c r="T82" s="147" t="s">
        <v>3482</v>
      </c>
      <c r="U82" s="147"/>
      <c r="V82" s="147"/>
      <c r="W82" s="147"/>
      <c r="X82" s="147"/>
      <c r="Y82" s="147"/>
      <c r="Z82" s="147"/>
      <c r="AA82" s="147"/>
      <c r="AB82" s="147"/>
      <c r="AC82" s="147" t="s">
        <v>5641</v>
      </c>
      <c r="AD82" s="153">
        <v>43417</v>
      </c>
      <c r="AE82" s="147" t="s">
        <v>3043</v>
      </c>
      <c r="AF82" s="147"/>
      <c r="AG82" s="147"/>
      <c r="AH82" s="147"/>
      <c r="AI82" s="147"/>
      <c r="AJ82" s="147"/>
      <c r="AK82" s="147"/>
      <c r="AL82" s="147"/>
      <c r="AM82" s="147"/>
      <c r="AN82" s="147"/>
      <c r="AO82" s="147"/>
      <c r="AP82" s="147"/>
      <c r="AQ82" s="147"/>
      <c r="AR82" s="147"/>
      <c r="AS82" s="147"/>
      <c r="AT82" s="147"/>
      <c r="AU82" s="147"/>
      <c r="AV82" s="147"/>
      <c r="AW82" s="147"/>
      <c r="AX82" s="147"/>
      <c r="AY82" s="147"/>
      <c r="AZ82" s="83">
        <f t="shared" si="1"/>
        <v>0.71050000000000002</v>
      </c>
    </row>
    <row r="83" spans="1:52" s="154" customFormat="1" ht="34.950000000000003" customHeight="1" x14ac:dyDescent="0.45">
      <c r="A83" s="151" t="s">
        <v>5817</v>
      </c>
      <c r="B83" s="147">
        <v>3</v>
      </c>
      <c r="C83" s="151" t="s">
        <v>1497</v>
      </c>
      <c r="D83" s="151"/>
      <c r="E83" s="151"/>
      <c r="F83" s="147"/>
      <c r="G83" s="151"/>
      <c r="H83" s="147"/>
      <c r="I83" s="152" t="s">
        <v>1553</v>
      </c>
      <c r="J83" s="147"/>
      <c r="K83" s="147"/>
      <c r="L83" s="151" t="s">
        <v>5995</v>
      </c>
      <c r="M83" s="151" t="s">
        <v>6755</v>
      </c>
      <c r="N83" s="151" t="s">
        <v>1554</v>
      </c>
      <c r="O83" s="147">
        <v>1</v>
      </c>
      <c r="P83" s="147">
        <v>740</v>
      </c>
      <c r="Q83" s="147">
        <v>740</v>
      </c>
      <c r="R83" s="147">
        <v>1700</v>
      </c>
      <c r="S83" s="147"/>
      <c r="T83" s="147" t="s">
        <v>3482</v>
      </c>
      <c r="U83" s="147"/>
      <c r="V83" s="147"/>
      <c r="W83" s="147"/>
      <c r="X83" s="147"/>
      <c r="Y83" s="147"/>
      <c r="Z83" s="147"/>
      <c r="AA83" s="147"/>
      <c r="AB83" s="147" t="s">
        <v>5645</v>
      </c>
      <c r="AC83" s="147" t="s">
        <v>5646</v>
      </c>
      <c r="AD83" s="153"/>
      <c r="AE83" s="147" t="s">
        <v>3043</v>
      </c>
      <c r="AF83" s="147"/>
      <c r="AG83" s="147"/>
      <c r="AH83" s="147"/>
      <c r="AI83" s="147"/>
      <c r="AJ83" s="147"/>
      <c r="AK83" s="147"/>
      <c r="AL83" s="147"/>
      <c r="AM83" s="147"/>
      <c r="AN83" s="147"/>
      <c r="AO83" s="147"/>
      <c r="AP83" s="147"/>
      <c r="AQ83" s="147"/>
      <c r="AR83" s="147"/>
      <c r="AS83" s="147"/>
      <c r="AT83" s="147"/>
      <c r="AU83" s="147"/>
      <c r="AV83" s="147"/>
      <c r="AW83" s="147"/>
      <c r="AX83" s="147"/>
      <c r="AY83" s="147"/>
      <c r="AZ83" s="83">
        <f t="shared" si="1"/>
        <v>0.93091999999999997</v>
      </c>
    </row>
    <row r="84" spans="1:52" ht="34.950000000000003" customHeight="1" x14ac:dyDescent="0.45">
      <c r="A84" s="78" t="s">
        <v>5817</v>
      </c>
      <c r="B84" s="79">
        <v>3</v>
      </c>
      <c r="C84" s="78" t="s">
        <v>1497</v>
      </c>
      <c r="D84" s="78" t="s">
        <v>1945</v>
      </c>
      <c r="E84" s="78" t="s">
        <v>14</v>
      </c>
      <c r="F84" s="79">
        <v>3</v>
      </c>
      <c r="G84" s="78" t="s">
        <v>10416</v>
      </c>
      <c r="H84" s="79"/>
      <c r="I84" s="87" t="s">
        <v>1558</v>
      </c>
      <c r="J84" s="79" t="s">
        <v>2498</v>
      </c>
      <c r="K84" s="79"/>
      <c r="L84" s="78" t="s">
        <v>5995</v>
      </c>
      <c r="M84" s="78" t="s">
        <v>6755</v>
      </c>
      <c r="N84" s="78" t="s">
        <v>1549</v>
      </c>
      <c r="O84" s="79">
        <v>1</v>
      </c>
      <c r="P84" s="79">
        <v>740</v>
      </c>
      <c r="Q84" s="79">
        <v>740</v>
      </c>
      <c r="R84" s="79">
        <v>1700</v>
      </c>
      <c r="S84" s="79"/>
      <c r="T84" s="79" t="s">
        <v>3482</v>
      </c>
      <c r="U84" s="79"/>
      <c r="V84" s="79"/>
      <c r="W84" s="79"/>
      <c r="X84" s="79"/>
      <c r="Y84" s="79"/>
      <c r="Z84" s="79"/>
      <c r="AA84" s="79"/>
      <c r="AB84" s="79"/>
      <c r="AC84" s="79"/>
      <c r="AD84" s="81"/>
      <c r="AE84" s="79" t="s">
        <v>3043</v>
      </c>
      <c r="AF84" s="79"/>
      <c r="AG84" s="79"/>
      <c r="AH84" s="79"/>
      <c r="AI84" s="79"/>
      <c r="AJ84" s="79"/>
      <c r="AK84" s="79"/>
      <c r="AL84" s="79"/>
      <c r="AM84" s="79"/>
      <c r="AN84" s="79"/>
      <c r="AO84" s="79"/>
      <c r="AP84" s="79"/>
      <c r="AQ84" s="79"/>
      <c r="AR84" s="79"/>
      <c r="AS84" s="79"/>
      <c r="AT84" s="79"/>
      <c r="AU84" s="79"/>
      <c r="AV84" s="79"/>
      <c r="AW84" s="79"/>
      <c r="AX84" s="79"/>
      <c r="AY84" s="79"/>
      <c r="AZ84" s="83">
        <f t="shared" si="1"/>
        <v>0.93091999999999997</v>
      </c>
    </row>
    <row r="85" spans="1:52" ht="34.950000000000003" customHeight="1" x14ac:dyDescent="0.45">
      <c r="A85" s="78" t="s">
        <v>5817</v>
      </c>
      <c r="B85" s="79">
        <v>3</v>
      </c>
      <c r="C85" s="78" t="s">
        <v>1497</v>
      </c>
      <c r="D85" s="78"/>
      <c r="E85" s="78"/>
      <c r="F85" s="79"/>
      <c r="G85" s="78"/>
      <c r="H85" s="79"/>
      <c r="I85" s="87" t="s">
        <v>1501</v>
      </c>
      <c r="J85" s="79"/>
      <c r="K85" s="79"/>
      <c r="L85" s="78" t="s">
        <v>8122</v>
      </c>
      <c r="M85" s="78" t="s">
        <v>6768</v>
      </c>
      <c r="N85" s="78" t="s">
        <v>1502</v>
      </c>
      <c r="O85" s="79">
        <v>1</v>
      </c>
      <c r="P85" s="79">
        <v>1200</v>
      </c>
      <c r="Q85" s="79">
        <v>800</v>
      </c>
      <c r="R85" s="79">
        <v>1000</v>
      </c>
      <c r="S85" s="79"/>
      <c r="T85" s="79" t="s">
        <v>3482</v>
      </c>
      <c r="U85" s="79"/>
      <c r="V85" s="79"/>
      <c r="W85" s="79"/>
      <c r="X85" s="79"/>
      <c r="Y85" s="79"/>
      <c r="Z85" s="79"/>
      <c r="AA85" s="79"/>
      <c r="AB85" s="79"/>
      <c r="AC85" s="79" t="s">
        <v>5649</v>
      </c>
      <c r="AD85" s="81">
        <v>30904</v>
      </c>
      <c r="AE85" s="79" t="s">
        <v>3043</v>
      </c>
      <c r="AF85" s="79"/>
      <c r="AG85" s="79"/>
      <c r="AH85" s="79"/>
      <c r="AI85" s="79"/>
      <c r="AJ85" s="79"/>
      <c r="AK85" s="79"/>
      <c r="AL85" s="79"/>
      <c r="AM85" s="79"/>
      <c r="AN85" s="79"/>
      <c r="AO85" s="79"/>
      <c r="AP85" s="79"/>
      <c r="AQ85" s="79"/>
      <c r="AR85" s="79"/>
      <c r="AS85" s="79"/>
      <c r="AT85" s="79"/>
      <c r="AU85" s="79"/>
      <c r="AV85" s="79"/>
      <c r="AW85" s="79"/>
      <c r="AX85" s="79"/>
      <c r="AY85" s="79"/>
      <c r="AZ85" s="83">
        <f t="shared" si="1"/>
        <v>0.96</v>
      </c>
    </row>
    <row r="86" spans="1:52" s="154" customFormat="1" ht="34.950000000000003" customHeight="1" x14ac:dyDescent="0.45">
      <c r="A86" s="151" t="s">
        <v>5817</v>
      </c>
      <c r="B86" s="147">
        <v>3</v>
      </c>
      <c r="C86" s="151" t="s">
        <v>1497</v>
      </c>
      <c r="D86" s="151"/>
      <c r="E86" s="151"/>
      <c r="F86" s="147"/>
      <c r="G86" s="151"/>
      <c r="H86" s="147"/>
      <c r="I86" s="152" t="s">
        <v>1588</v>
      </c>
      <c r="J86" s="147"/>
      <c r="K86" s="147"/>
      <c r="L86" s="151" t="s">
        <v>2653</v>
      </c>
      <c r="M86" s="151" t="s">
        <v>6768</v>
      </c>
      <c r="N86" s="151" t="s">
        <v>1589</v>
      </c>
      <c r="O86" s="147">
        <v>1</v>
      </c>
      <c r="P86" s="147">
        <v>1200</v>
      </c>
      <c r="Q86" s="147">
        <v>750</v>
      </c>
      <c r="R86" s="147">
        <v>1600</v>
      </c>
      <c r="S86" s="147"/>
      <c r="T86" s="147" t="s">
        <v>3482</v>
      </c>
      <c r="U86" s="147"/>
      <c r="V86" s="147"/>
      <c r="W86" s="147"/>
      <c r="X86" s="147"/>
      <c r="Y86" s="147"/>
      <c r="Z86" s="147"/>
      <c r="AA86" s="147"/>
      <c r="AB86" s="147"/>
      <c r="AC86" s="147"/>
      <c r="AD86" s="153">
        <v>30904</v>
      </c>
      <c r="AE86" s="147" t="s">
        <v>3043</v>
      </c>
      <c r="AF86" s="147"/>
      <c r="AG86" s="147"/>
      <c r="AH86" s="147"/>
      <c r="AI86" s="147"/>
      <c r="AJ86" s="147"/>
      <c r="AK86" s="147"/>
      <c r="AL86" s="147"/>
      <c r="AM86" s="147"/>
      <c r="AN86" s="147"/>
      <c r="AO86" s="147"/>
      <c r="AP86" s="147"/>
      <c r="AQ86" s="147"/>
      <c r="AR86" s="147"/>
      <c r="AS86" s="147"/>
      <c r="AT86" s="147"/>
      <c r="AU86" s="147"/>
      <c r="AV86" s="147"/>
      <c r="AW86" s="147"/>
      <c r="AX86" s="147"/>
      <c r="AY86" s="147"/>
      <c r="AZ86" s="83">
        <f t="shared" si="1"/>
        <v>1.44</v>
      </c>
    </row>
    <row r="87" spans="1:52" ht="34.950000000000003" customHeight="1" x14ac:dyDescent="0.45">
      <c r="A87" s="78" t="s">
        <v>5817</v>
      </c>
      <c r="B87" s="79">
        <v>3</v>
      </c>
      <c r="C87" s="78" t="s">
        <v>1497</v>
      </c>
      <c r="D87" s="78" t="s">
        <v>1945</v>
      </c>
      <c r="E87" s="78" t="s">
        <v>14</v>
      </c>
      <c r="F87" s="79">
        <v>3</v>
      </c>
      <c r="G87" s="78" t="s">
        <v>2544</v>
      </c>
      <c r="H87" s="79"/>
      <c r="I87" s="87" t="s">
        <v>1503</v>
      </c>
      <c r="J87" s="79" t="s">
        <v>0</v>
      </c>
      <c r="K87" s="79"/>
      <c r="L87" s="78" t="s">
        <v>8123</v>
      </c>
      <c r="M87" s="78" t="s">
        <v>6768</v>
      </c>
      <c r="N87" s="78" t="s">
        <v>6820</v>
      </c>
      <c r="O87" s="79">
        <v>1</v>
      </c>
      <c r="P87" s="79">
        <v>1400</v>
      </c>
      <c r="Q87" s="79">
        <v>650</v>
      </c>
      <c r="R87" s="79">
        <v>1700</v>
      </c>
      <c r="S87" s="79"/>
      <c r="T87" s="79" t="s">
        <v>3482</v>
      </c>
      <c r="U87" s="79"/>
      <c r="V87" s="79"/>
      <c r="W87" s="79"/>
      <c r="X87" s="79"/>
      <c r="Y87" s="79"/>
      <c r="Z87" s="79"/>
      <c r="AA87" s="79"/>
      <c r="AB87" s="79"/>
      <c r="AC87" s="79">
        <v>3594</v>
      </c>
      <c r="AD87" s="81">
        <v>36017</v>
      </c>
      <c r="AE87" s="79" t="s">
        <v>3043</v>
      </c>
      <c r="AF87" s="79"/>
      <c r="AG87" s="79"/>
      <c r="AH87" s="79"/>
      <c r="AI87" s="79"/>
      <c r="AJ87" s="79"/>
      <c r="AK87" s="79"/>
      <c r="AL87" s="79"/>
      <c r="AM87" s="79"/>
      <c r="AN87" s="79"/>
      <c r="AO87" s="79"/>
      <c r="AP87" s="79"/>
      <c r="AQ87" s="79"/>
      <c r="AR87" s="79"/>
      <c r="AS87" s="79"/>
      <c r="AT87" s="79"/>
      <c r="AU87" s="79"/>
      <c r="AV87" s="79"/>
      <c r="AW87" s="79"/>
      <c r="AX87" s="79"/>
      <c r="AY87" s="79"/>
      <c r="AZ87" s="83">
        <f t="shared" si="1"/>
        <v>1.5469999999999999</v>
      </c>
    </row>
    <row r="88" spans="1:52" ht="34.950000000000003" customHeight="1" x14ac:dyDescent="0.45">
      <c r="A88" s="78" t="s">
        <v>5817</v>
      </c>
      <c r="B88" s="79">
        <v>3</v>
      </c>
      <c r="C88" s="78" t="s">
        <v>1497</v>
      </c>
      <c r="D88" s="78"/>
      <c r="E88" s="78"/>
      <c r="F88" s="79"/>
      <c r="G88" s="78"/>
      <c r="H88" s="79"/>
      <c r="I88" s="87" t="s">
        <v>1503</v>
      </c>
      <c r="J88" s="79"/>
      <c r="K88" s="79"/>
      <c r="L88" s="78" t="s">
        <v>5635</v>
      </c>
      <c r="M88" s="78" t="s">
        <v>6768</v>
      </c>
      <c r="N88" s="78" t="s">
        <v>6822</v>
      </c>
      <c r="O88" s="79">
        <v>1</v>
      </c>
      <c r="P88" s="79">
        <v>520</v>
      </c>
      <c r="Q88" s="79">
        <v>270</v>
      </c>
      <c r="R88" s="79">
        <v>1200</v>
      </c>
      <c r="S88" s="79"/>
      <c r="T88" s="79" t="s">
        <v>3482</v>
      </c>
      <c r="U88" s="79"/>
      <c r="V88" s="79"/>
      <c r="W88" s="79"/>
      <c r="X88" s="79"/>
      <c r="Y88" s="79"/>
      <c r="Z88" s="79"/>
      <c r="AA88" s="79"/>
      <c r="AB88" s="79"/>
      <c r="AC88" s="79">
        <v>141020180024</v>
      </c>
      <c r="AD88" s="81">
        <v>43551</v>
      </c>
      <c r="AE88" s="79" t="s">
        <v>3043</v>
      </c>
      <c r="AF88" s="79"/>
      <c r="AG88" s="79"/>
      <c r="AH88" s="79"/>
      <c r="AI88" s="79"/>
      <c r="AJ88" s="79"/>
      <c r="AK88" s="79"/>
      <c r="AL88" s="79"/>
      <c r="AM88" s="79"/>
      <c r="AN88" s="79"/>
      <c r="AO88" s="79"/>
      <c r="AP88" s="79"/>
      <c r="AQ88" s="79"/>
      <c r="AR88" s="79"/>
      <c r="AS88" s="79"/>
      <c r="AT88" s="79"/>
      <c r="AU88" s="79"/>
      <c r="AV88" s="79"/>
      <c r="AW88" s="79"/>
      <c r="AX88" s="79"/>
      <c r="AY88" s="79"/>
      <c r="AZ88" s="83">
        <f t="shared" si="1"/>
        <v>0.16847999999999999</v>
      </c>
    </row>
    <row r="89" spans="1:52" s="154" customFormat="1" ht="34.950000000000003" customHeight="1" x14ac:dyDescent="0.45">
      <c r="A89" s="151" t="s">
        <v>5817</v>
      </c>
      <c r="B89" s="147">
        <v>3</v>
      </c>
      <c r="C89" s="151" t="s">
        <v>1497</v>
      </c>
      <c r="D89" s="151"/>
      <c r="E89" s="151"/>
      <c r="F89" s="147"/>
      <c r="G89" s="151"/>
      <c r="H89" s="147"/>
      <c r="I89" s="155" t="s">
        <v>1539</v>
      </c>
      <c r="J89" s="147"/>
      <c r="K89" s="147"/>
      <c r="L89" s="151" t="s">
        <v>412</v>
      </c>
      <c r="M89" s="151" t="s">
        <v>6772</v>
      </c>
      <c r="N89" s="151" t="s">
        <v>6824</v>
      </c>
      <c r="O89" s="147">
        <v>1</v>
      </c>
      <c r="P89" s="147">
        <v>600</v>
      </c>
      <c r="Q89" s="147">
        <v>600</v>
      </c>
      <c r="R89" s="147">
        <v>1700</v>
      </c>
      <c r="S89" s="147"/>
      <c r="T89" s="147" t="s">
        <v>3482</v>
      </c>
      <c r="U89" s="147"/>
      <c r="V89" s="147"/>
      <c r="W89" s="147"/>
      <c r="X89" s="147"/>
      <c r="Y89" s="147"/>
      <c r="Z89" s="147"/>
      <c r="AA89" s="147"/>
      <c r="AB89" s="147" t="s">
        <v>5653</v>
      </c>
      <c r="AC89" s="147"/>
      <c r="AD89" s="153"/>
      <c r="AE89" s="147" t="s">
        <v>3043</v>
      </c>
      <c r="AF89" s="147"/>
      <c r="AG89" s="147"/>
      <c r="AH89" s="147"/>
      <c r="AI89" s="147"/>
      <c r="AJ89" s="147"/>
      <c r="AK89" s="147"/>
      <c r="AL89" s="147"/>
      <c r="AM89" s="147"/>
      <c r="AN89" s="147"/>
      <c r="AO89" s="147"/>
      <c r="AP89" s="147"/>
      <c r="AQ89" s="147"/>
      <c r="AR89" s="147"/>
      <c r="AS89" s="147"/>
      <c r="AT89" s="147"/>
      <c r="AU89" s="147"/>
      <c r="AV89" s="147"/>
      <c r="AW89" s="147"/>
      <c r="AX89" s="147"/>
      <c r="AY89" s="147"/>
      <c r="AZ89" s="83">
        <f t="shared" si="1"/>
        <v>0.61199999999999999</v>
      </c>
    </row>
    <row r="90" spans="1:52" s="154" customFormat="1" ht="34.950000000000003" customHeight="1" x14ac:dyDescent="0.45">
      <c r="A90" s="151" t="s">
        <v>5817</v>
      </c>
      <c r="B90" s="147">
        <v>3</v>
      </c>
      <c r="C90" s="151" t="s">
        <v>1497</v>
      </c>
      <c r="D90" s="151" t="s">
        <v>1945</v>
      </c>
      <c r="E90" s="151" t="s">
        <v>14</v>
      </c>
      <c r="F90" s="147">
        <v>3</v>
      </c>
      <c r="G90" s="151" t="s">
        <v>2544</v>
      </c>
      <c r="H90" s="147"/>
      <c r="I90" s="155" t="s">
        <v>1504</v>
      </c>
      <c r="J90" s="147" t="s">
        <v>0</v>
      </c>
      <c r="K90" s="147"/>
      <c r="L90" s="151" t="s">
        <v>8124</v>
      </c>
      <c r="M90" s="151" t="s">
        <v>6768</v>
      </c>
      <c r="N90" s="151" t="s">
        <v>6816</v>
      </c>
      <c r="O90" s="147">
        <v>1</v>
      </c>
      <c r="P90" s="147">
        <v>1040</v>
      </c>
      <c r="Q90" s="147">
        <v>700</v>
      </c>
      <c r="R90" s="147">
        <v>1700</v>
      </c>
      <c r="S90" s="147"/>
      <c r="T90" s="147" t="s">
        <v>3482</v>
      </c>
      <c r="U90" s="147"/>
      <c r="V90" s="147"/>
      <c r="W90" s="147"/>
      <c r="X90" s="147"/>
      <c r="Y90" s="147"/>
      <c r="Z90" s="147"/>
      <c r="AA90" s="147"/>
      <c r="AB90" s="147"/>
      <c r="AC90" s="147" t="s">
        <v>2999</v>
      </c>
      <c r="AD90" s="153">
        <v>30942</v>
      </c>
      <c r="AE90" s="147" t="s">
        <v>3406</v>
      </c>
      <c r="AF90" s="147"/>
      <c r="AG90" s="147"/>
      <c r="AH90" s="147"/>
      <c r="AI90" s="147"/>
      <c r="AJ90" s="147"/>
      <c r="AK90" s="147"/>
      <c r="AL90" s="147"/>
      <c r="AM90" s="147"/>
      <c r="AN90" s="147"/>
      <c r="AO90" s="147"/>
      <c r="AP90" s="147"/>
      <c r="AQ90" s="147"/>
      <c r="AR90" s="147"/>
      <c r="AS90" s="147"/>
      <c r="AT90" s="147"/>
      <c r="AU90" s="147"/>
      <c r="AV90" s="147"/>
      <c r="AW90" s="147"/>
      <c r="AX90" s="147"/>
      <c r="AY90" s="147"/>
      <c r="AZ90" s="149">
        <f t="shared" si="1"/>
        <v>1.2376</v>
      </c>
    </row>
    <row r="91" spans="1:52" s="154" customFormat="1" ht="34.950000000000003" customHeight="1" x14ac:dyDescent="0.45">
      <c r="A91" s="151" t="s">
        <v>5817</v>
      </c>
      <c r="B91" s="147">
        <v>3</v>
      </c>
      <c r="C91" s="151" t="s">
        <v>1497</v>
      </c>
      <c r="D91" s="151"/>
      <c r="E91" s="151"/>
      <c r="F91" s="147"/>
      <c r="G91" s="151"/>
      <c r="H91" s="147"/>
      <c r="I91" s="155" t="s">
        <v>1504</v>
      </c>
      <c r="J91" s="147"/>
      <c r="K91" s="147"/>
      <c r="L91" s="151" t="s">
        <v>6752</v>
      </c>
      <c r="M91" s="151"/>
      <c r="N91" s="151"/>
      <c r="O91" s="147">
        <v>1</v>
      </c>
      <c r="P91" s="147"/>
      <c r="Q91" s="147"/>
      <c r="R91" s="147"/>
      <c r="S91" s="147"/>
      <c r="T91" s="147"/>
      <c r="U91" s="147"/>
      <c r="V91" s="147"/>
      <c r="W91" s="147"/>
      <c r="X91" s="147"/>
      <c r="Y91" s="147"/>
      <c r="Z91" s="147"/>
      <c r="AA91" s="147"/>
      <c r="AB91" s="147"/>
      <c r="AC91" s="147">
        <v>3293</v>
      </c>
      <c r="AD91" s="153">
        <v>36008</v>
      </c>
      <c r="AE91" s="147" t="s">
        <v>3043</v>
      </c>
      <c r="AF91" s="147"/>
      <c r="AG91" s="147"/>
      <c r="AH91" s="147"/>
      <c r="AI91" s="147"/>
      <c r="AJ91" s="147"/>
      <c r="AK91" s="147"/>
      <c r="AL91" s="147"/>
      <c r="AM91" s="147"/>
      <c r="AN91" s="147"/>
      <c r="AO91" s="147"/>
      <c r="AP91" s="147"/>
      <c r="AQ91" s="147"/>
      <c r="AR91" s="147"/>
      <c r="AS91" s="147"/>
      <c r="AT91" s="147"/>
      <c r="AU91" s="147"/>
      <c r="AV91" s="147"/>
      <c r="AW91" s="147"/>
      <c r="AX91" s="147"/>
      <c r="AY91" s="147"/>
      <c r="AZ91" s="83">
        <f t="shared" si="1"/>
        <v>0</v>
      </c>
    </row>
    <row r="92" spans="1:52" s="154" customFormat="1" ht="34.950000000000003" customHeight="1" x14ac:dyDescent="0.45">
      <c r="A92" s="151" t="s">
        <v>5817</v>
      </c>
      <c r="B92" s="147">
        <v>3</v>
      </c>
      <c r="C92" s="151" t="s">
        <v>1497</v>
      </c>
      <c r="D92" s="151"/>
      <c r="E92" s="151"/>
      <c r="F92" s="147"/>
      <c r="G92" s="151"/>
      <c r="H92" s="147"/>
      <c r="I92" s="155" t="s">
        <v>1504</v>
      </c>
      <c r="J92" s="147"/>
      <c r="K92" s="147"/>
      <c r="L92" s="151" t="s">
        <v>5635</v>
      </c>
      <c r="M92" s="151" t="s">
        <v>6768</v>
      </c>
      <c r="N92" s="151" t="s">
        <v>6822</v>
      </c>
      <c r="O92" s="147">
        <v>1</v>
      </c>
      <c r="P92" s="147">
        <v>520</v>
      </c>
      <c r="Q92" s="147">
        <v>270</v>
      </c>
      <c r="R92" s="147">
        <v>1200</v>
      </c>
      <c r="S92" s="147"/>
      <c r="T92" s="147" t="s">
        <v>3482</v>
      </c>
      <c r="U92" s="147"/>
      <c r="V92" s="147"/>
      <c r="W92" s="147"/>
      <c r="X92" s="147"/>
      <c r="Y92" s="147"/>
      <c r="Z92" s="147"/>
      <c r="AA92" s="147"/>
      <c r="AB92" s="147"/>
      <c r="AC92" s="147"/>
      <c r="AD92" s="153"/>
      <c r="AE92" s="147" t="s">
        <v>3043</v>
      </c>
      <c r="AF92" s="147"/>
      <c r="AG92" s="147"/>
      <c r="AH92" s="147"/>
      <c r="AI92" s="147"/>
      <c r="AJ92" s="147"/>
      <c r="AK92" s="147"/>
      <c r="AL92" s="147"/>
      <c r="AM92" s="147"/>
      <c r="AN92" s="147"/>
      <c r="AO92" s="147"/>
      <c r="AP92" s="147"/>
      <c r="AQ92" s="147"/>
      <c r="AR92" s="147"/>
      <c r="AS92" s="147"/>
      <c r="AT92" s="147"/>
      <c r="AU92" s="147"/>
      <c r="AV92" s="147"/>
      <c r="AW92" s="147"/>
      <c r="AX92" s="147"/>
      <c r="AY92" s="147"/>
      <c r="AZ92" s="83">
        <f t="shared" si="1"/>
        <v>0.16847999999999999</v>
      </c>
    </row>
    <row r="93" spans="1:52" ht="34.950000000000003" customHeight="1" x14ac:dyDescent="0.45">
      <c r="A93" s="78" t="s">
        <v>5817</v>
      </c>
      <c r="B93" s="79">
        <v>3</v>
      </c>
      <c r="C93" s="78" t="s">
        <v>1497</v>
      </c>
      <c r="D93" s="78" t="s">
        <v>1945</v>
      </c>
      <c r="E93" s="78" t="s">
        <v>14</v>
      </c>
      <c r="F93" s="79">
        <v>3</v>
      </c>
      <c r="G93" s="78" t="s">
        <v>10416</v>
      </c>
      <c r="H93" s="79"/>
      <c r="I93" s="87" t="s">
        <v>1561</v>
      </c>
      <c r="J93" s="79" t="s">
        <v>2498</v>
      </c>
      <c r="K93" s="79"/>
      <c r="L93" s="78" t="s">
        <v>5995</v>
      </c>
      <c r="M93" s="78" t="s">
        <v>6755</v>
      </c>
      <c r="N93" s="78" t="s">
        <v>1549</v>
      </c>
      <c r="O93" s="79">
        <v>1</v>
      </c>
      <c r="P93" s="79">
        <v>740</v>
      </c>
      <c r="Q93" s="79">
        <v>740</v>
      </c>
      <c r="R93" s="79">
        <v>1700</v>
      </c>
      <c r="S93" s="79"/>
      <c r="T93" s="79" t="s">
        <v>3482</v>
      </c>
      <c r="U93" s="79"/>
      <c r="V93" s="79"/>
      <c r="W93" s="79"/>
      <c r="X93" s="79"/>
      <c r="Y93" s="79"/>
      <c r="Z93" s="79"/>
      <c r="AA93" s="79"/>
      <c r="AB93" s="79" t="s">
        <v>5654</v>
      </c>
      <c r="AC93" s="79" t="s">
        <v>3589</v>
      </c>
      <c r="AD93" s="81">
        <v>30942</v>
      </c>
      <c r="AE93" s="79" t="s">
        <v>3406</v>
      </c>
      <c r="AF93" s="79"/>
      <c r="AG93" s="79"/>
      <c r="AH93" s="79"/>
      <c r="AI93" s="79"/>
      <c r="AJ93" s="79"/>
      <c r="AK93" s="79"/>
      <c r="AL93" s="79"/>
      <c r="AM93" s="79"/>
      <c r="AN93" s="79"/>
      <c r="AO93" s="79"/>
      <c r="AP93" s="79"/>
      <c r="AQ93" s="79"/>
      <c r="AR93" s="79"/>
      <c r="AS93" s="79"/>
      <c r="AT93" s="79"/>
      <c r="AU93" s="79"/>
      <c r="AV93" s="79"/>
      <c r="AW93" s="79"/>
      <c r="AX93" s="79"/>
      <c r="AY93" s="79"/>
      <c r="AZ93" s="83">
        <f t="shared" si="1"/>
        <v>0.93091999999999997</v>
      </c>
    </row>
    <row r="94" spans="1:52" s="154" customFormat="1" ht="34.950000000000003" customHeight="1" x14ac:dyDescent="0.45">
      <c r="A94" s="151" t="s">
        <v>5817</v>
      </c>
      <c r="B94" s="147">
        <v>3</v>
      </c>
      <c r="C94" s="151" t="s">
        <v>1497</v>
      </c>
      <c r="D94" s="151"/>
      <c r="E94" s="151"/>
      <c r="F94" s="147"/>
      <c r="G94" s="151"/>
      <c r="H94" s="147"/>
      <c r="I94" s="152" t="s">
        <v>1540</v>
      </c>
      <c r="J94" s="147"/>
      <c r="K94" s="147"/>
      <c r="L94" s="151" t="s">
        <v>412</v>
      </c>
      <c r="M94" s="151" t="s">
        <v>6772</v>
      </c>
      <c r="N94" s="151" t="s">
        <v>6824</v>
      </c>
      <c r="O94" s="147">
        <v>1</v>
      </c>
      <c r="P94" s="147">
        <v>600</v>
      </c>
      <c r="Q94" s="147">
        <v>600</v>
      </c>
      <c r="R94" s="147">
        <v>1700</v>
      </c>
      <c r="S94" s="147"/>
      <c r="T94" s="147" t="s">
        <v>3482</v>
      </c>
      <c r="U94" s="147"/>
      <c r="V94" s="147"/>
      <c r="W94" s="147"/>
      <c r="X94" s="147"/>
      <c r="Y94" s="147"/>
      <c r="Z94" s="147"/>
      <c r="AA94" s="147"/>
      <c r="AB94" s="147"/>
      <c r="AC94" s="147">
        <v>3526</v>
      </c>
      <c r="AD94" s="153">
        <v>39294</v>
      </c>
      <c r="AE94" s="147" t="s">
        <v>3043</v>
      </c>
      <c r="AF94" s="147"/>
      <c r="AG94" s="147"/>
      <c r="AH94" s="147"/>
      <c r="AI94" s="147"/>
      <c r="AJ94" s="147"/>
      <c r="AK94" s="147"/>
      <c r="AL94" s="147"/>
      <c r="AM94" s="147"/>
      <c r="AN94" s="147"/>
      <c r="AO94" s="147"/>
      <c r="AP94" s="147"/>
      <c r="AQ94" s="147"/>
      <c r="AR94" s="147"/>
      <c r="AS94" s="147"/>
      <c r="AT94" s="147"/>
      <c r="AU94" s="147"/>
      <c r="AV94" s="147"/>
      <c r="AW94" s="147"/>
      <c r="AX94" s="147"/>
      <c r="AY94" s="147"/>
      <c r="AZ94" s="83">
        <f t="shared" si="1"/>
        <v>0.61199999999999999</v>
      </c>
    </row>
    <row r="95" spans="1:52" ht="34.950000000000003" customHeight="1" x14ac:dyDescent="0.45">
      <c r="A95" s="78" t="s">
        <v>5817</v>
      </c>
      <c r="B95" s="79">
        <v>3</v>
      </c>
      <c r="C95" s="78" t="s">
        <v>1497</v>
      </c>
      <c r="D95" s="78" t="s">
        <v>1945</v>
      </c>
      <c r="E95" s="78" t="s">
        <v>14</v>
      </c>
      <c r="F95" s="79">
        <v>3</v>
      </c>
      <c r="G95" s="78" t="s">
        <v>2544</v>
      </c>
      <c r="H95" s="79"/>
      <c r="I95" s="87" t="s">
        <v>1609</v>
      </c>
      <c r="J95" s="79" t="s">
        <v>2498</v>
      </c>
      <c r="K95" s="79"/>
      <c r="L95" s="78" t="s">
        <v>6089</v>
      </c>
      <c r="M95" s="78" t="s">
        <v>6768</v>
      </c>
      <c r="N95" s="78" t="s">
        <v>8146</v>
      </c>
      <c r="O95" s="79">
        <v>1</v>
      </c>
      <c r="P95" s="79">
        <v>500</v>
      </c>
      <c r="Q95" s="79">
        <v>830</v>
      </c>
      <c r="R95" s="79">
        <v>960</v>
      </c>
      <c r="S95" s="79"/>
      <c r="T95" s="79"/>
      <c r="U95" s="79"/>
      <c r="V95" s="79"/>
      <c r="W95" s="79"/>
      <c r="X95" s="79"/>
      <c r="Y95" s="79"/>
      <c r="Z95" s="79"/>
      <c r="AA95" s="79"/>
      <c r="AB95" s="79"/>
      <c r="AC95" s="79" t="s">
        <v>5351</v>
      </c>
      <c r="AD95" s="81">
        <v>30937</v>
      </c>
      <c r="AE95" s="79" t="s">
        <v>3043</v>
      </c>
      <c r="AF95" s="79"/>
      <c r="AG95" s="79"/>
      <c r="AH95" s="79"/>
      <c r="AI95" s="79"/>
      <c r="AJ95" s="79"/>
      <c r="AK95" s="79"/>
      <c r="AL95" s="79"/>
      <c r="AM95" s="79"/>
      <c r="AN95" s="79"/>
      <c r="AO95" s="79"/>
      <c r="AP95" s="79"/>
      <c r="AQ95" s="79"/>
      <c r="AR95" s="79"/>
      <c r="AS95" s="79"/>
      <c r="AT95" s="79"/>
      <c r="AU95" s="79"/>
      <c r="AV95" s="79"/>
      <c r="AW95" s="79"/>
      <c r="AX95" s="79"/>
      <c r="AY95" s="79"/>
      <c r="AZ95" s="83">
        <f t="shared" si="1"/>
        <v>0.39839999999999998</v>
      </c>
    </row>
    <row r="96" spans="1:52" ht="34.950000000000003" customHeight="1" x14ac:dyDescent="0.45">
      <c r="A96" s="78" t="s">
        <v>5817</v>
      </c>
      <c r="B96" s="79">
        <v>3</v>
      </c>
      <c r="C96" s="78" t="s">
        <v>1497</v>
      </c>
      <c r="D96" s="78"/>
      <c r="E96" s="78"/>
      <c r="F96" s="79"/>
      <c r="G96" s="78"/>
      <c r="H96" s="79"/>
      <c r="I96" s="87" t="s">
        <v>1652</v>
      </c>
      <c r="J96" s="79"/>
      <c r="K96" s="79"/>
      <c r="L96" s="78" t="s">
        <v>434</v>
      </c>
      <c r="M96" s="78"/>
      <c r="N96" s="78"/>
      <c r="O96" s="79">
        <v>1</v>
      </c>
      <c r="P96" s="79">
        <v>1200</v>
      </c>
      <c r="Q96" s="79">
        <v>670</v>
      </c>
      <c r="R96" s="79">
        <v>860</v>
      </c>
      <c r="S96" s="79"/>
      <c r="T96" s="79"/>
      <c r="U96" s="79"/>
      <c r="V96" s="79"/>
      <c r="W96" s="79"/>
      <c r="X96" s="79"/>
      <c r="Y96" s="79"/>
      <c r="Z96" s="79"/>
      <c r="AA96" s="79"/>
      <c r="AB96" s="79"/>
      <c r="AC96" s="79" t="s">
        <v>2971</v>
      </c>
      <c r="AD96" s="81">
        <v>31028</v>
      </c>
      <c r="AE96" s="79" t="s">
        <v>5655</v>
      </c>
      <c r="AF96" s="79"/>
      <c r="AG96" s="79"/>
      <c r="AH96" s="79"/>
      <c r="AI96" s="79"/>
      <c r="AJ96" s="79"/>
      <c r="AK96" s="79"/>
      <c r="AL96" s="79"/>
      <c r="AM96" s="79"/>
      <c r="AN96" s="79"/>
      <c r="AO96" s="79"/>
      <c r="AP96" s="79"/>
      <c r="AQ96" s="79"/>
      <c r="AR96" s="79"/>
      <c r="AS96" s="79"/>
      <c r="AT96" s="79"/>
      <c r="AU96" s="79"/>
      <c r="AV96" s="79"/>
      <c r="AW96" s="79"/>
      <c r="AX96" s="79"/>
      <c r="AY96" s="79"/>
      <c r="AZ96" s="83">
        <f t="shared" si="1"/>
        <v>0.69144000000000005</v>
      </c>
    </row>
    <row r="97" spans="1:52" s="154" customFormat="1" ht="34.950000000000003" customHeight="1" x14ac:dyDescent="0.45">
      <c r="A97" s="151" t="s">
        <v>5817</v>
      </c>
      <c r="B97" s="147">
        <v>3</v>
      </c>
      <c r="C97" s="151" t="s">
        <v>1497</v>
      </c>
      <c r="D97" s="151"/>
      <c r="E97" s="151"/>
      <c r="F97" s="147"/>
      <c r="G97" s="151"/>
      <c r="H97" s="147"/>
      <c r="I97" s="155" t="s">
        <v>1653</v>
      </c>
      <c r="J97" s="147"/>
      <c r="K97" s="147"/>
      <c r="L97" s="151" t="s">
        <v>2478</v>
      </c>
      <c r="M97" s="151"/>
      <c r="N97" s="151"/>
      <c r="O97" s="147">
        <v>1</v>
      </c>
      <c r="P97" s="147">
        <v>580</v>
      </c>
      <c r="Q97" s="147">
        <v>520</v>
      </c>
      <c r="R97" s="147">
        <v>930</v>
      </c>
      <c r="S97" s="147"/>
      <c r="T97" s="147"/>
      <c r="U97" s="147"/>
      <c r="V97" s="147"/>
      <c r="W97" s="147"/>
      <c r="X97" s="147"/>
      <c r="Y97" s="147"/>
      <c r="Z97" s="147"/>
      <c r="AA97" s="147"/>
      <c r="AB97" s="147"/>
      <c r="AC97" s="147"/>
      <c r="AD97" s="153"/>
      <c r="AE97" s="147" t="s">
        <v>3043</v>
      </c>
      <c r="AF97" s="147"/>
      <c r="AG97" s="147"/>
      <c r="AH97" s="147"/>
      <c r="AI97" s="147"/>
      <c r="AJ97" s="147"/>
      <c r="AK97" s="147"/>
      <c r="AL97" s="147"/>
      <c r="AM97" s="147"/>
      <c r="AN97" s="147"/>
      <c r="AO97" s="147"/>
      <c r="AP97" s="147"/>
      <c r="AQ97" s="147"/>
      <c r="AR97" s="147"/>
      <c r="AS97" s="147"/>
      <c r="AT97" s="147"/>
      <c r="AU97" s="147"/>
      <c r="AV97" s="147"/>
      <c r="AW97" s="147"/>
      <c r="AX97" s="147"/>
      <c r="AY97" s="147"/>
      <c r="AZ97" s="83">
        <f t="shared" si="1"/>
        <v>0.28048800000000002</v>
      </c>
    </row>
    <row r="98" spans="1:52" ht="34.950000000000003" customHeight="1" x14ac:dyDescent="0.45">
      <c r="A98" s="78" t="s">
        <v>5817</v>
      </c>
      <c r="B98" s="79">
        <v>3</v>
      </c>
      <c r="C98" s="78" t="s">
        <v>1497</v>
      </c>
      <c r="D98" s="78"/>
      <c r="E98" s="78"/>
      <c r="F98" s="79"/>
      <c r="G98" s="78"/>
      <c r="H98" s="79"/>
      <c r="I98" s="80" t="s">
        <v>1654</v>
      </c>
      <c r="J98" s="79"/>
      <c r="K98" s="79"/>
      <c r="L98" s="78" t="s">
        <v>6757</v>
      </c>
      <c r="M98" s="78"/>
      <c r="N98" s="78"/>
      <c r="O98" s="79">
        <v>1</v>
      </c>
      <c r="P98" s="79">
        <v>580</v>
      </c>
      <c r="Q98" s="79">
        <v>520</v>
      </c>
      <c r="R98" s="79">
        <v>930</v>
      </c>
      <c r="S98" s="79"/>
      <c r="T98" s="79"/>
      <c r="U98" s="79"/>
      <c r="V98" s="79"/>
      <c r="W98" s="79"/>
      <c r="X98" s="79"/>
      <c r="Y98" s="79"/>
      <c r="Z98" s="79"/>
      <c r="AA98" s="79"/>
      <c r="AB98" s="79"/>
      <c r="AC98" s="79"/>
      <c r="AD98" s="81"/>
      <c r="AE98" s="79" t="s">
        <v>3043</v>
      </c>
      <c r="AF98" s="79"/>
      <c r="AG98" s="79"/>
      <c r="AH98" s="79"/>
      <c r="AI98" s="79"/>
      <c r="AJ98" s="79"/>
      <c r="AK98" s="79"/>
      <c r="AL98" s="79"/>
      <c r="AM98" s="79"/>
      <c r="AN98" s="79"/>
      <c r="AO98" s="79"/>
      <c r="AP98" s="79"/>
      <c r="AQ98" s="79"/>
      <c r="AR98" s="79"/>
      <c r="AS98" s="79"/>
      <c r="AT98" s="79"/>
      <c r="AU98" s="79"/>
      <c r="AV98" s="79"/>
      <c r="AW98" s="79"/>
      <c r="AX98" s="79"/>
      <c r="AY98" s="79"/>
      <c r="AZ98" s="83">
        <f t="shared" si="1"/>
        <v>0.28048800000000002</v>
      </c>
    </row>
    <row r="99" spans="1:52" ht="34.950000000000003" customHeight="1" x14ac:dyDescent="0.45">
      <c r="A99" s="78" t="s">
        <v>5817</v>
      </c>
      <c r="B99" s="79">
        <v>3</v>
      </c>
      <c r="C99" s="78" t="s">
        <v>1497</v>
      </c>
      <c r="D99" s="78"/>
      <c r="E99" s="78"/>
      <c r="F99" s="79"/>
      <c r="G99" s="78"/>
      <c r="H99" s="79"/>
      <c r="I99" s="80" t="s">
        <v>1612</v>
      </c>
      <c r="J99" s="79"/>
      <c r="K99" s="79"/>
      <c r="L99" s="78" t="s">
        <v>6760</v>
      </c>
      <c r="M99" s="78"/>
      <c r="N99" s="78"/>
      <c r="O99" s="79">
        <v>1</v>
      </c>
      <c r="P99" s="79">
        <v>580</v>
      </c>
      <c r="Q99" s="79">
        <v>520</v>
      </c>
      <c r="R99" s="79">
        <v>930</v>
      </c>
      <c r="S99" s="79"/>
      <c r="T99" s="79"/>
      <c r="U99" s="79"/>
      <c r="V99" s="79"/>
      <c r="W99" s="79"/>
      <c r="X99" s="79"/>
      <c r="Y99" s="79"/>
      <c r="Z99" s="79"/>
      <c r="AA99" s="79"/>
      <c r="AB99" s="79"/>
      <c r="AC99" s="79"/>
      <c r="AD99" s="81"/>
      <c r="AE99" s="79" t="s">
        <v>3043</v>
      </c>
      <c r="AF99" s="79"/>
      <c r="AG99" s="79"/>
      <c r="AH99" s="79"/>
      <c r="AI99" s="79"/>
      <c r="AJ99" s="79"/>
      <c r="AK99" s="79"/>
      <c r="AL99" s="79"/>
      <c r="AM99" s="79"/>
      <c r="AN99" s="79"/>
      <c r="AO99" s="79"/>
      <c r="AP99" s="79"/>
      <c r="AQ99" s="79"/>
      <c r="AR99" s="79"/>
      <c r="AS99" s="79"/>
      <c r="AT99" s="79"/>
      <c r="AU99" s="79"/>
      <c r="AV99" s="79"/>
      <c r="AW99" s="79"/>
      <c r="AX99" s="79"/>
      <c r="AY99" s="79"/>
      <c r="AZ99" s="83">
        <f t="shared" si="1"/>
        <v>0.28048800000000002</v>
      </c>
    </row>
    <row r="100" spans="1:52" ht="34.950000000000003" customHeight="1" x14ac:dyDescent="0.45">
      <c r="A100" s="78" t="s">
        <v>5817</v>
      </c>
      <c r="B100" s="79">
        <v>3</v>
      </c>
      <c r="C100" s="78" t="s">
        <v>1497</v>
      </c>
      <c r="D100" s="78"/>
      <c r="E100" s="78"/>
      <c r="F100" s="79"/>
      <c r="G100" s="78"/>
      <c r="H100" s="79"/>
      <c r="I100" s="80" t="s">
        <v>1611</v>
      </c>
      <c r="J100" s="79"/>
      <c r="K100" s="79"/>
      <c r="L100" s="78" t="s">
        <v>6790</v>
      </c>
      <c r="M100" s="78" t="s">
        <v>8147</v>
      </c>
      <c r="N100" s="78"/>
      <c r="O100" s="79">
        <v>1</v>
      </c>
      <c r="P100" s="79">
        <v>1100</v>
      </c>
      <c r="Q100" s="79">
        <v>500</v>
      </c>
      <c r="R100" s="79">
        <v>1600</v>
      </c>
      <c r="S100" s="79"/>
      <c r="T100" s="79"/>
      <c r="U100" s="79"/>
      <c r="V100" s="79"/>
      <c r="W100" s="79"/>
      <c r="X100" s="79"/>
      <c r="Y100" s="79"/>
      <c r="Z100" s="79"/>
      <c r="AA100" s="79"/>
      <c r="AB100" s="79"/>
      <c r="AC100" s="79"/>
      <c r="AD100" s="81"/>
      <c r="AE100" s="79" t="s">
        <v>3043</v>
      </c>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1"/>
        <v>0.88</v>
      </c>
    </row>
    <row r="101" spans="1:52" ht="34.950000000000003" customHeight="1" x14ac:dyDescent="0.45">
      <c r="A101" s="78" t="s">
        <v>5817</v>
      </c>
      <c r="B101" s="79">
        <v>3</v>
      </c>
      <c r="C101" s="78" t="s">
        <v>1497</v>
      </c>
      <c r="D101" s="78" t="s">
        <v>1945</v>
      </c>
      <c r="E101" s="78" t="s">
        <v>14</v>
      </c>
      <c r="F101" s="79">
        <v>3</v>
      </c>
      <c r="G101" s="78" t="s">
        <v>2544</v>
      </c>
      <c r="H101" s="79"/>
      <c r="I101" s="80" t="s">
        <v>1597</v>
      </c>
      <c r="J101" s="79" t="s">
        <v>2498</v>
      </c>
      <c r="K101" s="79"/>
      <c r="L101" s="78" t="s">
        <v>135</v>
      </c>
      <c r="M101" s="78" t="s">
        <v>6815</v>
      </c>
      <c r="N101" s="78" t="s">
        <v>1598</v>
      </c>
      <c r="O101" s="79">
        <v>1</v>
      </c>
      <c r="P101" s="79">
        <v>600</v>
      </c>
      <c r="Q101" s="79">
        <v>900</v>
      </c>
      <c r="R101" s="79">
        <v>1500</v>
      </c>
      <c r="S101" s="79"/>
      <c r="T101" s="79" t="s">
        <v>3482</v>
      </c>
      <c r="U101" s="79"/>
      <c r="V101" s="79"/>
      <c r="W101" s="79"/>
      <c r="X101" s="79"/>
      <c r="Y101" s="79"/>
      <c r="Z101" s="79"/>
      <c r="AA101" s="79"/>
      <c r="AB101" s="79"/>
      <c r="AC101" s="79"/>
      <c r="AD101" s="81"/>
      <c r="AE101" s="79" t="s">
        <v>3043</v>
      </c>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1"/>
        <v>0.81</v>
      </c>
    </row>
    <row r="102" spans="1:52" ht="34.950000000000003" customHeight="1" x14ac:dyDescent="0.45">
      <c r="A102" s="78" t="s">
        <v>5817</v>
      </c>
      <c r="B102" s="79">
        <v>3</v>
      </c>
      <c r="C102" s="78" t="s">
        <v>5807</v>
      </c>
      <c r="D102" s="78"/>
      <c r="E102" s="78"/>
      <c r="F102" s="79"/>
      <c r="G102" s="78"/>
      <c r="H102" s="79"/>
      <c r="I102" s="80" t="s">
        <v>5346</v>
      </c>
      <c r="J102" s="79"/>
      <c r="K102" s="79"/>
      <c r="L102" s="78" t="s">
        <v>5399</v>
      </c>
      <c r="M102" s="78" t="s">
        <v>8114</v>
      </c>
      <c r="N102" s="78"/>
      <c r="O102" s="79">
        <v>1</v>
      </c>
      <c r="P102" s="79">
        <v>600</v>
      </c>
      <c r="Q102" s="79">
        <v>490</v>
      </c>
      <c r="R102" s="79">
        <v>770</v>
      </c>
      <c r="S102" s="79"/>
      <c r="T102" s="79"/>
      <c r="U102" s="79"/>
      <c r="V102" s="79"/>
      <c r="W102" s="79"/>
      <c r="X102" s="79"/>
      <c r="Y102" s="79"/>
      <c r="Z102" s="79"/>
      <c r="AA102" s="79"/>
      <c r="AB102" s="79"/>
      <c r="AC102" s="79" t="s">
        <v>5657</v>
      </c>
      <c r="AD102" s="81">
        <v>44070</v>
      </c>
      <c r="AE102" s="79" t="s">
        <v>3043</v>
      </c>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1"/>
        <v>0.22638</v>
      </c>
    </row>
    <row r="103" spans="1:52" ht="34.950000000000003" customHeight="1" x14ac:dyDescent="0.45">
      <c r="A103" s="78" t="s">
        <v>5817</v>
      </c>
      <c r="B103" s="79">
        <v>3</v>
      </c>
      <c r="C103" s="78" t="s">
        <v>1497</v>
      </c>
      <c r="D103" s="78" t="s">
        <v>1945</v>
      </c>
      <c r="E103" s="78" t="s">
        <v>14</v>
      </c>
      <c r="F103" s="79">
        <v>3</v>
      </c>
      <c r="G103" s="78" t="s">
        <v>10416</v>
      </c>
      <c r="H103" s="79"/>
      <c r="I103" s="80" t="s">
        <v>1562</v>
      </c>
      <c r="J103" s="79" t="s">
        <v>2498</v>
      </c>
      <c r="K103" s="79"/>
      <c r="L103" s="78" t="s">
        <v>5995</v>
      </c>
      <c r="M103" s="78" t="s">
        <v>6755</v>
      </c>
      <c r="N103" s="78" t="s">
        <v>1549</v>
      </c>
      <c r="O103" s="79">
        <v>1</v>
      </c>
      <c r="P103" s="79">
        <v>740</v>
      </c>
      <c r="Q103" s="79">
        <v>740</v>
      </c>
      <c r="R103" s="79">
        <v>1700</v>
      </c>
      <c r="S103" s="79"/>
      <c r="T103" s="79" t="s">
        <v>3482</v>
      </c>
      <c r="U103" s="79"/>
      <c r="V103" s="79"/>
      <c r="W103" s="79"/>
      <c r="X103" s="79"/>
      <c r="Y103" s="79"/>
      <c r="Z103" s="79"/>
      <c r="AA103" s="79"/>
      <c r="AB103" s="79" t="s">
        <v>5661</v>
      </c>
      <c r="AC103" s="79"/>
      <c r="AD103" s="81"/>
      <c r="AE103" s="79" t="s">
        <v>3043</v>
      </c>
      <c r="AF103" s="79"/>
      <c r="AG103" s="79"/>
      <c r="AH103" s="79"/>
      <c r="AI103" s="79"/>
      <c r="AJ103" s="79"/>
      <c r="AK103" s="79"/>
      <c r="AL103" s="79"/>
      <c r="AM103" s="79"/>
      <c r="AN103" s="79"/>
      <c r="AO103" s="79"/>
      <c r="AP103" s="79"/>
      <c r="AQ103" s="79"/>
      <c r="AR103" s="79"/>
      <c r="AS103" s="79"/>
      <c r="AT103" s="79"/>
      <c r="AU103" s="79"/>
      <c r="AV103" s="79"/>
      <c r="AW103" s="79"/>
      <c r="AX103" s="79"/>
      <c r="AY103" s="79"/>
      <c r="AZ103" s="83">
        <f t="shared" si="1"/>
        <v>0.93091999999999997</v>
      </c>
    </row>
    <row r="104" spans="1:52" s="154" customFormat="1" ht="34.950000000000003" customHeight="1" x14ac:dyDescent="0.45">
      <c r="A104" s="151" t="s">
        <v>5817</v>
      </c>
      <c r="B104" s="147">
        <v>3</v>
      </c>
      <c r="C104" s="151" t="s">
        <v>1497</v>
      </c>
      <c r="D104" s="151"/>
      <c r="E104" s="151"/>
      <c r="F104" s="147"/>
      <c r="G104" s="151"/>
      <c r="H104" s="147"/>
      <c r="I104" s="155" t="s">
        <v>1525</v>
      </c>
      <c r="J104" s="147"/>
      <c r="K104" s="147"/>
      <c r="L104" s="151" t="s">
        <v>6753</v>
      </c>
      <c r="M104" s="151"/>
      <c r="N104" s="151"/>
      <c r="O104" s="147">
        <v>1</v>
      </c>
      <c r="P104" s="147">
        <v>500</v>
      </c>
      <c r="Q104" s="147">
        <v>900</v>
      </c>
      <c r="R104" s="147">
        <v>1050</v>
      </c>
      <c r="S104" s="147"/>
      <c r="T104" s="147"/>
      <c r="U104" s="147"/>
      <c r="V104" s="147"/>
      <c r="W104" s="147"/>
      <c r="X104" s="147"/>
      <c r="Y104" s="147"/>
      <c r="Z104" s="147"/>
      <c r="AA104" s="147"/>
      <c r="AB104" s="147"/>
      <c r="AC104" s="147"/>
      <c r="AD104" s="153"/>
      <c r="AE104" s="147" t="s">
        <v>3043</v>
      </c>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83">
        <f t="shared" si="1"/>
        <v>0.47249999999999998</v>
      </c>
    </row>
    <row r="105" spans="1:52" s="154" customFormat="1" ht="34.950000000000003" customHeight="1" x14ac:dyDescent="0.45">
      <c r="A105" s="151" t="s">
        <v>5817</v>
      </c>
      <c r="B105" s="147">
        <v>3</v>
      </c>
      <c r="C105" s="151" t="s">
        <v>1497</v>
      </c>
      <c r="D105" s="151"/>
      <c r="E105" s="151"/>
      <c r="F105" s="147"/>
      <c r="G105" s="151"/>
      <c r="H105" s="147"/>
      <c r="I105" s="155" t="s">
        <v>1526</v>
      </c>
      <c r="J105" s="147"/>
      <c r="K105" s="147"/>
      <c r="L105" s="151" t="s">
        <v>6753</v>
      </c>
      <c r="M105" s="151"/>
      <c r="N105" s="151"/>
      <c r="O105" s="147">
        <v>1</v>
      </c>
      <c r="P105" s="147">
        <v>500</v>
      </c>
      <c r="Q105" s="147">
        <v>900</v>
      </c>
      <c r="R105" s="147">
        <v>850</v>
      </c>
      <c r="S105" s="147"/>
      <c r="T105" s="147"/>
      <c r="U105" s="147"/>
      <c r="V105" s="147"/>
      <c r="W105" s="147"/>
      <c r="X105" s="147"/>
      <c r="Y105" s="147"/>
      <c r="Z105" s="147"/>
      <c r="AA105" s="147"/>
      <c r="AB105" s="147"/>
      <c r="AC105" s="147"/>
      <c r="AD105" s="153"/>
      <c r="AE105" s="147" t="s">
        <v>3043</v>
      </c>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83">
        <f t="shared" si="1"/>
        <v>0.38250000000000001</v>
      </c>
    </row>
    <row r="106" spans="1:52" s="154" customFormat="1" ht="34.950000000000003" customHeight="1" x14ac:dyDescent="0.45">
      <c r="A106" s="151" t="s">
        <v>5817</v>
      </c>
      <c r="B106" s="147">
        <v>3</v>
      </c>
      <c r="C106" s="151" t="s">
        <v>1497</v>
      </c>
      <c r="D106" s="151" t="s">
        <v>1945</v>
      </c>
      <c r="E106" s="151" t="s">
        <v>14</v>
      </c>
      <c r="F106" s="147">
        <v>3</v>
      </c>
      <c r="G106" s="151" t="s">
        <v>2544</v>
      </c>
      <c r="H106" s="147"/>
      <c r="I106" s="155" t="s">
        <v>1605</v>
      </c>
      <c r="J106" s="147" t="s">
        <v>2498</v>
      </c>
      <c r="K106" s="147"/>
      <c r="L106" s="151" t="s">
        <v>1602</v>
      </c>
      <c r="M106" s="151" t="s">
        <v>6810</v>
      </c>
      <c r="N106" s="151" t="s">
        <v>1606</v>
      </c>
      <c r="O106" s="147">
        <v>1</v>
      </c>
      <c r="P106" s="147">
        <v>360</v>
      </c>
      <c r="Q106" s="147">
        <v>730</v>
      </c>
      <c r="R106" s="147">
        <v>230</v>
      </c>
      <c r="S106" s="147"/>
      <c r="T106" s="147" t="s">
        <v>3482</v>
      </c>
      <c r="U106" s="147"/>
      <c r="V106" s="147"/>
      <c r="W106" s="147"/>
      <c r="X106" s="147"/>
      <c r="Y106" s="147"/>
      <c r="Z106" s="147"/>
      <c r="AA106" s="147"/>
      <c r="AB106" s="147"/>
      <c r="AC106" s="147"/>
      <c r="AD106" s="153"/>
      <c r="AE106" s="147" t="s">
        <v>3043</v>
      </c>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9">
        <f t="shared" si="1"/>
        <v>6.0443999999999998E-2</v>
      </c>
    </row>
    <row r="107" spans="1:52" s="154" customFormat="1" ht="34.950000000000003" customHeight="1" x14ac:dyDescent="0.45">
      <c r="A107" s="151" t="s">
        <v>5817</v>
      </c>
      <c r="B107" s="147">
        <v>3</v>
      </c>
      <c r="C107" s="151" t="s">
        <v>1497</v>
      </c>
      <c r="D107" s="151" t="s">
        <v>1945</v>
      </c>
      <c r="E107" s="151" t="s">
        <v>14</v>
      </c>
      <c r="F107" s="147">
        <v>3</v>
      </c>
      <c r="G107" s="151" t="s">
        <v>1630</v>
      </c>
      <c r="H107" s="147"/>
      <c r="I107" s="155" t="s">
        <v>1647</v>
      </c>
      <c r="J107" s="147" t="s">
        <v>2498</v>
      </c>
      <c r="K107" s="147"/>
      <c r="L107" s="151" t="s">
        <v>1645</v>
      </c>
      <c r="M107" s="151" t="s">
        <v>1648</v>
      </c>
      <c r="N107" s="151" t="s">
        <v>1649</v>
      </c>
      <c r="O107" s="147">
        <v>1</v>
      </c>
      <c r="P107" s="147">
        <v>190</v>
      </c>
      <c r="Q107" s="147">
        <v>220</v>
      </c>
      <c r="R107" s="147">
        <v>130</v>
      </c>
      <c r="S107" s="147"/>
      <c r="T107" s="147" t="s">
        <v>3482</v>
      </c>
      <c r="U107" s="147"/>
      <c r="V107" s="147"/>
      <c r="W107" s="147"/>
      <c r="X107" s="147"/>
      <c r="Y107" s="147"/>
      <c r="Z107" s="147"/>
      <c r="AA107" s="147"/>
      <c r="AB107" s="147"/>
      <c r="AC107" s="147"/>
      <c r="AD107" s="153"/>
      <c r="AE107" s="147" t="s">
        <v>3043</v>
      </c>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9">
        <f t="shared" si="1"/>
        <v>5.4339999999999996E-3</v>
      </c>
    </row>
    <row r="108" spans="1:52" ht="34.950000000000003" customHeight="1" x14ac:dyDescent="0.45">
      <c r="A108" s="78" t="s">
        <v>5817</v>
      </c>
      <c r="B108" s="79">
        <v>3</v>
      </c>
      <c r="C108" s="78" t="s">
        <v>1497</v>
      </c>
      <c r="D108" s="78"/>
      <c r="E108" s="78"/>
      <c r="F108" s="79"/>
      <c r="G108" s="78"/>
      <c r="H108" s="79"/>
      <c r="I108" s="80" t="s">
        <v>1655</v>
      </c>
      <c r="J108" s="79"/>
      <c r="K108" s="79"/>
      <c r="L108" s="78" t="s">
        <v>6758</v>
      </c>
      <c r="M108" s="78" t="s">
        <v>6102</v>
      </c>
      <c r="N108" s="78" t="s">
        <v>8148</v>
      </c>
      <c r="O108" s="79">
        <v>1</v>
      </c>
      <c r="P108" s="79">
        <v>500</v>
      </c>
      <c r="Q108" s="79">
        <v>730</v>
      </c>
      <c r="R108" s="79">
        <v>1090</v>
      </c>
      <c r="S108" s="79"/>
      <c r="T108" s="79"/>
      <c r="U108" s="79"/>
      <c r="V108" s="79"/>
      <c r="W108" s="79"/>
      <c r="X108" s="79"/>
      <c r="Y108" s="79"/>
      <c r="Z108" s="79"/>
      <c r="AA108" s="79"/>
      <c r="AB108" s="79"/>
      <c r="AC108" s="79"/>
      <c r="AD108" s="81"/>
      <c r="AE108" s="79" t="s">
        <v>3043</v>
      </c>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1"/>
        <v>0.39784999999999998</v>
      </c>
    </row>
    <row r="109" spans="1:52" ht="34.950000000000003" customHeight="1" x14ac:dyDescent="0.45">
      <c r="A109" s="78" t="s">
        <v>5817</v>
      </c>
      <c r="B109" s="79">
        <v>3</v>
      </c>
      <c r="C109" s="78" t="s">
        <v>1497</v>
      </c>
      <c r="D109" s="78"/>
      <c r="E109" s="78"/>
      <c r="F109" s="79"/>
      <c r="G109" s="78"/>
      <c r="H109" s="79"/>
      <c r="I109" s="80" t="s">
        <v>1614</v>
      </c>
      <c r="J109" s="79"/>
      <c r="K109" s="79"/>
      <c r="L109" s="78" t="s">
        <v>1227</v>
      </c>
      <c r="M109" s="78"/>
      <c r="N109" s="78"/>
      <c r="O109" s="79">
        <v>1</v>
      </c>
      <c r="P109" s="79">
        <v>580</v>
      </c>
      <c r="Q109" s="79">
        <v>490</v>
      </c>
      <c r="R109" s="79">
        <v>1920</v>
      </c>
      <c r="S109" s="79"/>
      <c r="T109" s="79"/>
      <c r="U109" s="79"/>
      <c r="V109" s="79"/>
      <c r="W109" s="79"/>
      <c r="X109" s="79"/>
      <c r="Y109" s="79"/>
      <c r="Z109" s="79"/>
      <c r="AA109" s="79"/>
      <c r="AB109" s="79"/>
      <c r="AC109" s="79" t="s">
        <v>5664</v>
      </c>
      <c r="AD109" s="81">
        <v>40488</v>
      </c>
      <c r="AE109" s="79" t="s">
        <v>3043</v>
      </c>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0.54566400000000004</v>
      </c>
    </row>
    <row r="110" spans="1:52" ht="34.950000000000003" customHeight="1" x14ac:dyDescent="0.45">
      <c r="A110" s="78" t="s">
        <v>5817</v>
      </c>
      <c r="B110" s="79">
        <v>3</v>
      </c>
      <c r="C110" s="78" t="s">
        <v>1497</v>
      </c>
      <c r="D110" s="78"/>
      <c r="E110" s="78"/>
      <c r="F110" s="79"/>
      <c r="G110" s="78"/>
      <c r="H110" s="79"/>
      <c r="I110" s="80" t="s">
        <v>1615</v>
      </c>
      <c r="J110" s="79"/>
      <c r="K110" s="79"/>
      <c r="L110" s="78" t="s">
        <v>1227</v>
      </c>
      <c r="M110" s="78"/>
      <c r="N110" s="78"/>
      <c r="O110" s="79">
        <v>1</v>
      </c>
      <c r="P110" s="79">
        <v>580</v>
      </c>
      <c r="Q110" s="79">
        <v>490</v>
      </c>
      <c r="R110" s="79">
        <v>1920</v>
      </c>
      <c r="S110" s="79"/>
      <c r="T110" s="79"/>
      <c r="U110" s="79"/>
      <c r="V110" s="79"/>
      <c r="W110" s="79"/>
      <c r="X110" s="79"/>
      <c r="Y110" s="79"/>
      <c r="Z110" s="79"/>
      <c r="AA110" s="79"/>
      <c r="AB110" s="79"/>
      <c r="AC110" s="79"/>
      <c r="AD110" s="81"/>
      <c r="AE110" s="79" t="s">
        <v>3043</v>
      </c>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0.54566400000000004</v>
      </c>
    </row>
    <row r="111" spans="1:52" ht="34.950000000000003" customHeight="1" x14ac:dyDescent="0.45">
      <c r="A111" s="78" t="s">
        <v>5817</v>
      </c>
      <c r="B111" s="79">
        <v>3</v>
      </c>
      <c r="C111" s="78" t="s">
        <v>1497</v>
      </c>
      <c r="D111" s="78"/>
      <c r="E111" s="78"/>
      <c r="F111" s="79"/>
      <c r="G111" s="78"/>
      <c r="H111" s="79"/>
      <c r="I111" s="80" t="s">
        <v>1616</v>
      </c>
      <c r="J111" s="79"/>
      <c r="K111" s="79"/>
      <c r="L111" s="78" t="s">
        <v>1227</v>
      </c>
      <c r="M111" s="78"/>
      <c r="N111" s="78"/>
      <c r="O111" s="79">
        <v>1</v>
      </c>
      <c r="P111" s="79">
        <v>580</v>
      </c>
      <c r="Q111" s="79">
        <v>490</v>
      </c>
      <c r="R111" s="79">
        <v>1920</v>
      </c>
      <c r="S111" s="79"/>
      <c r="T111" s="79"/>
      <c r="U111" s="79"/>
      <c r="V111" s="79"/>
      <c r="W111" s="79"/>
      <c r="X111" s="79"/>
      <c r="Y111" s="79"/>
      <c r="Z111" s="79"/>
      <c r="AA111" s="79"/>
      <c r="AB111" s="79"/>
      <c r="AC111" s="79" t="s">
        <v>5664</v>
      </c>
      <c r="AD111" s="81">
        <v>40488</v>
      </c>
      <c r="AE111" s="79" t="s">
        <v>3043</v>
      </c>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1"/>
        <v>0.54566400000000004</v>
      </c>
    </row>
    <row r="112" spans="1:52" ht="34.950000000000003" customHeight="1" x14ac:dyDescent="0.45">
      <c r="A112" s="78" t="s">
        <v>5817</v>
      </c>
      <c r="B112" s="79">
        <v>3</v>
      </c>
      <c r="C112" s="78" t="s">
        <v>1497</v>
      </c>
      <c r="D112" s="78" t="s">
        <v>1945</v>
      </c>
      <c r="E112" s="78" t="s">
        <v>14</v>
      </c>
      <c r="F112" s="79">
        <v>3</v>
      </c>
      <c r="G112" s="78" t="s">
        <v>2544</v>
      </c>
      <c r="H112" s="79"/>
      <c r="I112" s="80"/>
      <c r="J112" s="79" t="s">
        <v>0</v>
      </c>
      <c r="K112" s="79"/>
      <c r="L112" s="78" t="s">
        <v>8139</v>
      </c>
      <c r="M112" s="78" t="s">
        <v>6768</v>
      </c>
      <c r="N112" s="78" t="s">
        <v>6820</v>
      </c>
      <c r="O112" s="79">
        <v>1</v>
      </c>
      <c r="P112" s="79">
        <v>1400</v>
      </c>
      <c r="Q112" s="79">
        <v>650</v>
      </c>
      <c r="R112" s="79">
        <v>1700</v>
      </c>
      <c r="S112" s="79"/>
      <c r="T112" s="79"/>
      <c r="U112" s="79"/>
      <c r="V112" s="79"/>
      <c r="W112" s="79"/>
      <c r="X112" s="79"/>
      <c r="Y112" s="79"/>
      <c r="Z112" s="79"/>
      <c r="AA112" s="79"/>
      <c r="AB112" s="79"/>
      <c r="AC112" s="79"/>
      <c r="AD112" s="81" t="s">
        <v>2477</v>
      </c>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1"/>
        <v>1.5469999999999999</v>
      </c>
    </row>
    <row r="113" spans="1:52" s="154" customFormat="1" ht="34.950000000000003" customHeight="1" x14ac:dyDescent="0.45">
      <c r="A113" s="151" t="s">
        <v>5817</v>
      </c>
      <c r="B113" s="147">
        <v>3</v>
      </c>
      <c r="C113" s="151" t="s">
        <v>1497</v>
      </c>
      <c r="D113" s="151" t="s">
        <v>1945</v>
      </c>
      <c r="E113" s="151" t="s">
        <v>14</v>
      </c>
      <c r="F113" s="147">
        <v>3</v>
      </c>
      <c r="G113" s="151" t="s">
        <v>2544</v>
      </c>
      <c r="H113" s="147"/>
      <c r="I113" s="152"/>
      <c r="J113" s="147" t="s">
        <v>0</v>
      </c>
      <c r="K113" s="147"/>
      <c r="L113" s="151" t="s">
        <v>8126</v>
      </c>
      <c r="M113" s="151" t="s">
        <v>6768</v>
      </c>
      <c r="N113" s="151" t="s">
        <v>6816</v>
      </c>
      <c r="O113" s="147">
        <v>1</v>
      </c>
      <c r="P113" s="147">
        <v>1040</v>
      </c>
      <c r="Q113" s="147">
        <v>700</v>
      </c>
      <c r="R113" s="147">
        <v>1700</v>
      </c>
      <c r="S113" s="147"/>
      <c r="T113" s="147"/>
      <c r="U113" s="147"/>
      <c r="V113" s="147"/>
      <c r="W113" s="147"/>
      <c r="X113" s="147"/>
      <c r="Y113" s="147"/>
      <c r="Z113" s="147"/>
      <c r="AA113" s="147"/>
      <c r="AB113" s="147"/>
      <c r="AC113" s="147"/>
      <c r="AD113" s="153"/>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9">
        <f t="shared" si="1"/>
        <v>1.2376</v>
      </c>
    </row>
    <row r="114" spans="1:52" s="154" customFormat="1" ht="34.950000000000003" customHeight="1" x14ac:dyDescent="0.45">
      <c r="A114" s="151" t="s">
        <v>5817</v>
      </c>
      <c r="B114" s="147">
        <v>3</v>
      </c>
      <c r="C114" s="151" t="s">
        <v>1497</v>
      </c>
      <c r="D114" s="151" t="s">
        <v>1945</v>
      </c>
      <c r="E114" s="151" t="s">
        <v>14</v>
      </c>
      <c r="F114" s="147">
        <v>3</v>
      </c>
      <c r="G114" s="151" t="s">
        <v>2544</v>
      </c>
      <c r="H114" s="147"/>
      <c r="I114" s="152"/>
      <c r="J114" s="147" t="s">
        <v>0</v>
      </c>
      <c r="K114" s="147"/>
      <c r="L114" s="151" t="s">
        <v>8127</v>
      </c>
      <c r="M114" s="151"/>
      <c r="N114" s="151"/>
      <c r="O114" s="147">
        <v>1</v>
      </c>
      <c r="P114" s="147"/>
      <c r="Q114" s="147"/>
      <c r="R114" s="147"/>
      <c r="S114" s="147"/>
      <c r="T114" s="147"/>
      <c r="U114" s="147"/>
      <c r="V114" s="147"/>
      <c r="W114" s="147"/>
      <c r="X114" s="147"/>
      <c r="Y114" s="147"/>
      <c r="Z114" s="147"/>
      <c r="AA114" s="147"/>
      <c r="AB114" s="147"/>
      <c r="AC114" s="147"/>
      <c r="AD114" s="153"/>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9">
        <f t="shared" si="1"/>
        <v>0</v>
      </c>
    </row>
    <row r="115" spans="1:52" ht="34.950000000000003" customHeight="1" x14ac:dyDescent="0.45">
      <c r="A115" s="78" t="s">
        <v>5817</v>
      </c>
      <c r="B115" s="79">
        <v>3</v>
      </c>
      <c r="C115" s="78" t="s">
        <v>1497</v>
      </c>
      <c r="D115" s="78" t="s">
        <v>1945</v>
      </c>
      <c r="E115" s="78" t="s">
        <v>14</v>
      </c>
      <c r="F115" s="79">
        <v>3</v>
      </c>
      <c r="G115" s="78" t="s">
        <v>2544</v>
      </c>
      <c r="H115" s="79"/>
      <c r="I115" s="87"/>
      <c r="J115" s="79" t="s">
        <v>2498</v>
      </c>
      <c r="K115" s="79"/>
      <c r="L115" s="78" t="s">
        <v>6753</v>
      </c>
      <c r="M115" s="78"/>
      <c r="N115" s="78"/>
      <c r="O115" s="79">
        <v>3</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1"/>
        <v>0</v>
      </c>
    </row>
    <row r="116" spans="1:52" s="154" customFormat="1" ht="34.950000000000003" customHeight="1" x14ac:dyDescent="0.45">
      <c r="A116" s="151" t="s">
        <v>5817</v>
      </c>
      <c r="B116" s="147">
        <v>3</v>
      </c>
      <c r="C116" s="151" t="s">
        <v>1497</v>
      </c>
      <c r="D116" s="151" t="s">
        <v>1945</v>
      </c>
      <c r="E116" s="151" t="s">
        <v>14</v>
      </c>
      <c r="F116" s="147">
        <v>3</v>
      </c>
      <c r="G116" s="151" t="s">
        <v>2544</v>
      </c>
      <c r="H116" s="147"/>
      <c r="I116" s="152"/>
      <c r="J116" s="147" t="s">
        <v>2498</v>
      </c>
      <c r="K116" s="147"/>
      <c r="L116" s="151" t="s">
        <v>1387</v>
      </c>
      <c r="M116" s="151" t="s">
        <v>10415</v>
      </c>
      <c r="N116" s="151" t="s">
        <v>6827</v>
      </c>
      <c r="O116" s="147">
        <v>1</v>
      </c>
      <c r="P116" s="147">
        <v>600</v>
      </c>
      <c r="Q116" s="147">
        <v>600</v>
      </c>
      <c r="R116" s="147">
        <v>1700</v>
      </c>
      <c r="S116" s="147"/>
      <c r="T116" s="147"/>
      <c r="U116" s="147"/>
      <c r="V116" s="147"/>
      <c r="W116" s="147"/>
      <c r="X116" s="147"/>
      <c r="Y116" s="147"/>
      <c r="Z116" s="147"/>
      <c r="AA116" s="147"/>
      <c r="AB116" s="147"/>
      <c r="AC116" s="147"/>
      <c r="AD116" s="153"/>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9">
        <f t="shared" si="1"/>
        <v>0.61199999999999999</v>
      </c>
    </row>
    <row r="117" spans="1:52" ht="34.950000000000003" customHeight="1" x14ac:dyDescent="0.45">
      <c r="A117" s="78" t="s">
        <v>5817</v>
      </c>
      <c r="B117" s="79">
        <v>3</v>
      </c>
      <c r="C117" s="78" t="s">
        <v>1497</v>
      </c>
      <c r="D117" s="78"/>
      <c r="E117" s="78"/>
      <c r="F117" s="79"/>
      <c r="G117" s="78"/>
      <c r="H117" s="79"/>
      <c r="I117" s="87" t="s">
        <v>1033</v>
      </c>
      <c r="J117" s="79"/>
      <c r="K117" s="79"/>
      <c r="L117" s="78" t="s">
        <v>5995</v>
      </c>
      <c r="M117" s="78" t="s">
        <v>7203</v>
      </c>
      <c r="N117" s="78"/>
      <c r="O117" s="79">
        <v>1</v>
      </c>
      <c r="P117" s="79">
        <v>550</v>
      </c>
      <c r="Q117" s="79">
        <v>600</v>
      </c>
      <c r="R117" s="79">
        <v>1550</v>
      </c>
      <c r="S117" s="79"/>
      <c r="T117" s="79" t="s">
        <v>3482</v>
      </c>
      <c r="U117" s="79"/>
      <c r="V117" s="79"/>
      <c r="W117" s="79"/>
      <c r="X117" s="79"/>
      <c r="Y117" s="79"/>
      <c r="Z117" s="79"/>
      <c r="AA117" s="79"/>
      <c r="AB117" s="79"/>
      <c r="AC117" s="79"/>
      <c r="AD117" s="81"/>
      <c r="AE117" s="79" t="s">
        <v>3482</v>
      </c>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1"/>
        <v>0.51149999999999995</v>
      </c>
    </row>
    <row r="118" spans="1:52" s="99" customFormat="1" ht="34.950000000000003" customHeight="1" x14ac:dyDescent="0.45">
      <c r="A118" s="78" t="s">
        <v>5817</v>
      </c>
      <c r="B118" s="79">
        <v>3</v>
      </c>
      <c r="C118" s="78" t="s">
        <v>1497</v>
      </c>
      <c r="D118" s="93"/>
      <c r="E118" s="93"/>
      <c r="F118" s="94"/>
      <c r="G118" s="93"/>
      <c r="H118" s="77"/>
      <c r="I118" s="95" t="s">
        <v>4263</v>
      </c>
      <c r="J118" s="77"/>
      <c r="K118" s="77"/>
      <c r="L118" s="93" t="s">
        <v>3656</v>
      </c>
      <c r="M118" s="96"/>
      <c r="N118" s="96"/>
      <c r="O118" s="79">
        <v>1</v>
      </c>
      <c r="P118" s="77">
        <v>500</v>
      </c>
      <c r="Q118" s="77">
        <v>550</v>
      </c>
      <c r="R118" s="77">
        <v>1000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4935</v>
      </c>
      <c r="AU118" s="77">
        <v>16</v>
      </c>
      <c r="AV118" s="94" t="s">
        <v>4037</v>
      </c>
      <c r="AW118" s="77" t="s">
        <v>2957</v>
      </c>
      <c r="AX118" s="94" t="s">
        <v>3074</v>
      </c>
      <c r="AY118" s="77"/>
      <c r="AZ118" s="83">
        <f t="shared" si="1"/>
        <v>0.27500000000000002</v>
      </c>
    </row>
    <row r="119" spans="1:52" ht="34.950000000000003" customHeight="1" x14ac:dyDescent="0.45">
      <c r="A119" s="78" t="s">
        <v>5817</v>
      </c>
      <c r="B119" s="79">
        <v>3</v>
      </c>
      <c r="C119" s="78" t="s">
        <v>1497</v>
      </c>
      <c r="D119" s="78" t="s">
        <v>1945</v>
      </c>
      <c r="E119" s="78" t="s">
        <v>14</v>
      </c>
      <c r="F119" s="79">
        <v>3</v>
      </c>
      <c r="G119" s="78" t="s">
        <v>2544</v>
      </c>
      <c r="H119" s="79"/>
      <c r="I119" s="80" t="s">
        <v>1507</v>
      </c>
      <c r="J119" s="79" t="s">
        <v>0</v>
      </c>
      <c r="K119" s="79"/>
      <c r="L119" s="78" t="s">
        <v>8128</v>
      </c>
      <c r="M119" s="78" t="s">
        <v>6768</v>
      </c>
      <c r="N119" s="78" t="s">
        <v>6820</v>
      </c>
      <c r="O119" s="79">
        <v>1</v>
      </c>
      <c r="P119" s="79">
        <v>1400</v>
      </c>
      <c r="Q119" s="79">
        <v>650</v>
      </c>
      <c r="R119" s="79">
        <v>1700</v>
      </c>
      <c r="S119" s="79"/>
      <c r="T119" s="79" t="s">
        <v>3482</v>
      </c>
      <c r="U119" s="79"/>
      <c r="V119" s="79"/>
      <c r="W119" s="79"/>
      <c r="X119" s="79"/>
      <c r="Y119" s="79"/>
      <c r="Z119" s="79"/>
      <c r="AA119" s="79"/>
      <c r="AB119" s="79"/>
      <c r="AC119" s="79"/>
      <c r="AD119" s="81">
        <v>42095</v>
      </c>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1"/>
        <v>1.5469999999999999</v>
      </c>
    </row>
    <row r="120" spans="1:52" ht="34.950000000000003" customHeight="1" x14ac:dyDescent="0.45">
      <c r="A120" s="78" t="s">
        <v>5817</v>
      </c>
      <c r="B120" s="79">
        <v>3</v>
      </c>
      <c r="C120" s="78" t="s">
        <v>1497</v>
      </c>
      <c r="D120" s="78" t="s">
        <v>1945</v>
      </c>
      <c r="E120" s="78" t="s">
        <v>14</v>
      </c>
      <c r="F120" s="79">
        <v>3</v>
      </c>
      <c r="G120" s="78" t="s">
        <v>2544</v>
      </c>
      <c r="H120" s="79"/>
      <c r="I120" s="80" t="s">
        <v>1624</v>
      </c>
      <c r="J120" s="79" t="s">
        <v>2498</v>
      </c>
      <c r="K120" s="79"/>
      <c r="L120" s="78" t="s">
        <v>6782</v>
      </c>
      <c r="M120" s="78"/>
      <c r="N120" s="78"/>
      <c r="O120" s="79">
        <v>1</v>
      </c>
      <c r="P120" s="79">
        <v>900</v>
      </c>
      <c r="Q120" s="79">
        <v>320</v>
      </c>
      <c r="R120" s="79">
        <v>1450</v>
      </c>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1"/>
        <v>0.41760000000000003</v>
      </c>
    </row>
    <row r="121" spans="1:52" s="99" customFormat="1" ht="34.950000000000003" customHeight="1" x14ac:dyDescent="0.45">
      <c r="A121" s="78" t="s">
        <v>5817</v>
      </c>
      <c r="B121" s="79">
        <v>3</v>
      </c>
      <c r="C121" s="78" t="s">
        <v>1497</v>
      </c>
      <c r="D121" s="93"/>
      <c r="E121" s="93"/>
      <c r="F121" s="94"/>
      <c r="G121" s="93"/>
      <c r="H121" s="77"/>
      <c r="I121" s="95" t="s">
        <v>4191</v>
      </c>
      <c r="J121" s="77"/>
      <c r="K121" s="77"/>
      <c r="L121" s="93" t="s">
        <v>3037</v>
      </c>
      <c r="M121" s="96" t="s">
        <v>10258</v>
      </c>
      <c r="N121" s="96"/>
      <c r="O121" s="79">
        <v>1</v>
      </c>
      <c r="P121" s="77">
        <v>450</v>
      </c>
      <c r="Q121" s="77">
        <v>450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4865</v>
      </c>
      <c r="AU121" s="77">
        <v>16</v>
      </c>
      <c r="AV121" s="94" t="s">
        <v>4037</v>
      </c>
      <c r="AW121" s="77" t="s">
        <v>2868</v>
      </c>
      <c r="AX121" s="94" t="s">
        <v>3232</v>
      </c>
      <c r="AY121" s="77"/>
      <c r="AZ121" s="83">
        <f t="shared" si="1"/>
        <v>0.14174999999999999</v>
      </c>
    </row>
    <row r="122" spans="1:52" s="99" customFormat="1" ht="34.950000000000003" customHeight="1" x14ac:dyDescent="0.45">
      <c r="A122" s="78" t="s">
        <v>5817</v>
      </c>
      <c r="B122" s="79">
        <v>3</v>
      </c>
      <c r="C122" s="78" t="s">
        <v>1497</v>
      </c>
      <c r="D122" s="93" t="s">
        <v>2544</v>
      </c>
      <c r="E122" s="93"/>
      <c r="F122" s="94">
        <v>3</v>
      </c>
      <c r="G122" s="93" t="s">
        <v>2544</v>
      </c>
      <c r="H122" s="77"/>
      <c r="I122" s="95" t="s">
        <v>4197</v>
      </c>
      <c r="J122" s="77" t="s">
        <v>5427</v>
      </c>
      <c r="K122" s="77"/>
      <c r="L122" s="93" t="s">
        <v>2910</v>
      </c>
      <c r="M122" s="96"/>
      <c r="N122" s="96"/>
      <c r="O122" s="79">
        <v>1</v>
      </c>
      <c r="P122" s="77">
        <v>1200</v>
      </c>
      <c r="Q122" s="77">
        <v>450</v>
      </c>
      <c r="R122" s="77">
        <v>1650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4871</v>
      </c>
      <c r="AU122" s="77">
        <v>16</v>
      </c>
      <c r="AV122" s="94" t="s">
        <v>4037</v>
      </c>
      <c r="AW122" s="77" t="s">
        <v>2868</v>
      </c>
      <c r="AX122" s="94" t="s">
        <v>3232</v>
      </c>
      <c r="AY122" s="77"/>
      <c r="AZ122" s="83">
        <f t="shared" si="1"/>
        <v>0.89100000000000001</v>
      </c>
    </row>
    <row r="123" spans="1:52" s="99" customFormat="1" ht="34.950000000000003" customHeight="1" x14ac:dyDescent="0.45">
      <c r="A123" s="78" t="s">
        <v>5817</v>
      </c>
      <c r="B123" s="79">
        <v>3</v>
      </c>
      <c r="C123" s="78" t="s">
        <v>1497</v>
      </c>
      <c r="D123" s="93"/>
      <c r="E123" s="93"/>
      <c r="F123" s="94"/>
      <c r="G123" s="93"/>
      <c r="H123" s="77"/>
      <c r="I123" s="95" t="s">
        <v>4209</v>
      </c>
      <c r="J123" s="77"/>
      <c r="K123" s="77"/>
      <c r="L123" s="93" t="s">
        <v>3037</v>
      </c>
      <c r="M123" s="96" t="s">
        <v>10258</v>
      </c>
      <c r="N123" s="96"/>
      <c r="O123" s="79">
        <v>1</v>
      </c>
      <c r="P123" s="77">
        <v>450</v>
      </c>
      <c r="Q123" s="77">
        <v>450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4883</v>
      </c>
      <c r="AU123" s="77">
        <v>16</v>
      </c>
      <c r="AV123" s="94" t="s">
        <v>4037</v>
      </c>
      <c r="AW123" s="77" t="s">
        <v>2868</v>
      </c>
      <c r="AX123" s="94" t="s">
        <v>3232</v>
      </c>
      <c r="AY123" s="77"/>
      <c r="AZ123" s="83">
        <f t="shared" si="1"/>
        <v>0.14174999999999999</v>
      </c>
    </row>
    <row r="124" spans="1:52" s="99" customFormat="1" ht="34.950000000000003" customHeight="1" x14ac:dyDescent="0.45">
      <c r="A124" s="78" t="s">
        <v>5817</v>
      </c>
      <c r="B124" s="79">
        <v>3</v>
      </c>
      <c r="C124" s="78" t="s">
        <v>1497</v>
      </c>
      <c r="D124" s="93"/>
      <c r="E124" s="93"/>
      <c r="F124" s="94"/>
      <c r="G124" s="93"/>
      <c r="H124" s="77"/>
      <c r="I124" s="95" t="s">
        <v>4233</v>
      </c>
      <c r="J124" s="77"/>
      <c r="K124" s="77"/>
      <c r="L124" s="93" t="s">
        <v>3656</v>
      </c>
      <c r="M124" s="96"/>
      <c r="N124" s="96"/>
      <c r="O124" s="79">
        <v>1</v>
      </c>
      <c r="P124" s="77">
        <v>500</v>
      </c>
      <c r="Q124" s="77">
        <v>550</v>
      </c>
      <c r="R124" s="77">
        <v>1000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4906</v>
      </c>
      <c r="AU124" s="77">
        <v>16</v>
      </c>
      <c r="AV124" s="94" t="s">
        <v>4037</v>
      </c>
      <c r="AW124" s="77" t="s">
        <v>2957</v>
      </c>
      <c r="AX124" s="94" t="s">
        <v>3074</v>
      </c>
      <c r="AY124" s="77"/>
      <c r="AZ124" s="83">
        <f t="shared" si="1"/>
        <v>0.27500000000000002</v>
      </c>
    </row>
    <row r="125" spans="1:52" s="99" customFormat="1" ht="34.950000000000003" customHeight="1" x14ac:dyDescent="0.45">
      <c r="A125" s="78" t="s">
        <v>5817</v>
      </c>
      <c r="B125" s="79">
        <v>3</v>
      </c>
      <c r="C125" s="78" t="s">
        <v>1497</v>
      </c>
      <c r="D125" s="93"/>
      <c r="E125" s="93"/>
      <c r="F125" s="94"/>
      <c r="G125" s="93"/>
      <c r="H125" s="77"/>
      <c r="I125" s="95" t="s">
        <v>4236</v>
      </c>
      <c r="J125" s="77"/>
      <c r="K125" s="77"/>
      <c r="L125" s="93" t="s">
        <v>3656</v>
      </c>
      <c r="M125" s="96"/>
      <c r="N125" s="96"/>
      <c r="O125" s="79">
        <v>1</v>
      </c>
      <c r="P125" s="77">
        <v>500</v>
      </c>
      <c r="Q125" s="77">
        <v>550</v>
      </c>
      <c r="R125" s="77">
        <v>1000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4909</v>
      </c>
      <c r="AU125" s="77">
        <v>16</v>
      </c>
      <c r="AV125" s="94" t="s">
        <v>4037</v>
      </c>
      <c r="AW125" s="77" t="s">
        <v>2957</v>
      </c>
      <c r="AX125" s="94" t="s">
        <v>3074</v>
      </c>
      <c r="AY125" s="77"/>
      <c r="AZ125" s="83">
        <f t="shared" si="1"/>
        <v>0.27500000000000002</v>
      </c>
    </row>
    <row r="126" spans="1:52" ht="34.950000000000003" customHeight="1" x14ac:dyDescent="0.45">
      <c r="A126" s="78" t="s">
        <v>5817</v>
      </c>
      <c r="B126" s="79">
        <v>3</v>
      </c>
      <c r="C126" s="78" t="s">
        <v>1497</v>
      </c>
      <c r="D126" s="78"/>
      <c r="E126" s="78"/>
      <c r="F126" s="79"/>
      <c r="G126" s="78"/>
      <c r="H126" s="79"/>
      <c r="I126" s="80" t="s">
        <v>1663</v>
      </c>
      <c r="J126" s="79"/>
      <c r="K126" s="79"/>
      <c r="L126" s="78" t="s">
        <v>6753</v>
      </c>
      <c r="M126" s="78"/>
      <c r="N126" s="78"/>
      <c r="O126" s="79">
        <v>1</v>
      </c>
      <c r="P126" s="79">
        <v>450</v>
      </c>
      <c r="Q126" s="79">
        <v>800</v>
      </c>
      <c r="R126" s="79">
        <v>850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1"/>
        <v>0.30599999999999999</v>
      </c>
    </row>
    <row r="127" spans="1:52" ht="34.950000000000003" customHeight="1" x14ac:dyDescent="0.45">
      <c r="A127" s="78" t="s">
        <v>5817</v>
      </c>
      <c r="B127" s="79">
        <v>3</v>
      </c>
      <c r="C127" s="78" t="s">
        <v>1497</v>
      </c>
      <c r="D127" s="78" t="s">
        <v>1945</v>
      </c>
      <c r="E127" s="78" t="s">
        <v>1656</v>
      </c>
      <c r="F127" s="79">
        <v>3</v>
      </c>
      <c r="G127" s="78" t="s">
        <v>2546</v>
      </c>
      <c r="H127" s="79"/>
      <c r="I127" s="80" t="s">
        <v>1674</v>
      </c>
      <c r="J127" s="79" t="s">
        <v>2498</v>
      </c>
      <c r="K127" s="79"/>
      <c r="L127" s="78" t="s">
        <v>5995</v>
      </c>
      <c r="M127" s="78" t="s">
        <v>6755</v>
      </c>
      <c r="N127" s="78" t="s">
        <v>1549</v>
      </c>
      <c r="O127" s="79">
        <v>1</v>
      </c>
      <c r="P127" s="79">
        <v>700</v>
      </c>
      <c r="Q127" s="79">
        <v>700</v>
      </c>
      <c r="R127" s="79">
        <v>1500</v>
      </c>
      <c r="S127" s="79"/>
      <c r="T127" s="79" t="s">
        <v>3482</v>
      </c>
      <c r="U127" s="79"/>
      <c r="V127" s="79"/>
      <c r="W127" s="79"/>
      <c r="X127" s="79"/>
      <c r="Y127" s="79"/>
      <c r="Z127" s="79"/>
      <c r="AA127" s="79"/>
      <c r="AB127" s="79"/>
      <c r="AC127" s="79"/>
      <c r="AD127" s="81">
        <v>43167</v>
      </c>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1"/>
        <v>0.73499999999999999</v>
      </c>
    </row>
    <row r="128" spans="1:52" ht="34.950000000000003" customHeight="1" x14ac:dyDescent="0.45">
      <c r="A128" s="78" t="s">
        <v>5817</v>
      </c>
      <c r="B128" s="79">
        <v>3</v>
      </c>
      <c r="C128" s="78" t="s">
        <v>1497</v>
      </c>
      <c r="D128" s="78" t="s">
        <v>1945</v>
      </c>
      <c r="E128" s="78" t="s">
        <v>1656</v>
      </c>
      <c r="F128" s="79">
        <v>3</v>
      </c>
      <c r="G128" s="78" t="s">
        <v>2546</v>
      </c>
      <c r="H128" s="79"/>
      <c r="I128" s="80" t="s">
        <v>1675</v>
      </c>
      <c r="J128" s="79" t="s">
        <v>2498</v>
      </c>
      <c r="K128" s="79"/>
      <c r="L128" s="78" t="s">
        <v>5995</v>
      </c>
      <c r="M128" s="78" t="s">
        <v>6755</v>
      </c>
      <c r="N128" s="78" t="s">
        <v>1549</v>
      </c>
      <c r="O128" s="79">
        <v>1</v>
      </c>
      <c r="P128" s="79">
        <v>700</v>
      </c>
      <c r="Q128" s="79">
        <v>700</v>
      </c>
      <c r="R128" s="79">
        <v>1500</v>
      </c>
      <c r="S128" s="79"/>
      <c r="T128" s="79" t="s">
        <v>3482</v>
      </c>
      <c r="U128" s="79"/>
      <c r="V128" s="79"/>
      <c r="W128" s="79"/>
      <c r="X128" s="79"/>
      <c r="Y128" s="79"/>
      <c r="Z128" s="79"/>
      <c r="AA128" s="79"/>
      <c r="AB128" s="79"/>
      <c r="AC128" s="79"/>
      <c r="AD128" s="81">
        <v>43167</v>
      </c>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1"/>
        <v>0.73499999999999999</v>
      </c>
    </row>
    <row r="129" spans="1:52" ht="34.950000000000003" customHeight="1" x14ac:dyDescent="0.45">
      <c r="A129" s="78" t="s">
        <v>5817</v>
      </c>
      <c r="B129" s="79">
        <v>3</v>
      </c>
      <c r="C129" s="78" t="s">
        <v>1497</v>
      </c>
      <c r="D129" s="78"/>
      <c r="E129" s="78"/>
      <c r="F129" s="79"/>
      <c r="G129" s="78"/>
      <c r="H129" s="79"/>
      <c r="I129" s="80" t="s">
        <v>1685</v>
      </c>
      <c r="J129" s="79"/>
      <c r="K129" s="79"/>
      <c r="L129" s="78" t="s">
        <v>2653</v>
      </c>
      <c r="M129" s="78" t="s">
        <v>6768</v>
      </c>
      <c r="N129" s="78" t="s">
        <v>1589</v>
      </c>
      <c r="O129" s="79">
        <v>1</v>
      </c>
      <c r="P129" s="79">
        <v>1100</v>
      </c>
      <c r="Q129" s="79">
        <v>700</v>
      </c>
      <c r="R129" s="79">
        <v>1600</v>
      </c>
      <c r="S129" s="79"/>
      <c r="T129" s="79" t="s">
        <v>3482</v>
      </c>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1"/>
        <v>1.232</v>
      </c>
    </row>
    <row r="130" spans="1:52" ht="34.950000000000003" customHeight="1" x14ac:dyDescent="0.45">
      <c r="A130" s="78" t="s">
        <v>5817</v>
      </c>
      <c r="B130" s="79">
        <v>3</v>
      </c>
      <c r="C130" s="78" t="s">
        <v>1497</v>
      </c>
      <c r="D130" s="78"/>
      <c r="E130" s="78"/>
      <c r="F130" s="79"/>
      <c r="G130" s="78"/>
      <c r="H130" s="79"/>
      <c r="I130" s="80" t="s">
        <v>1676</v>
      </c>
      <c r="J130" s="79"/>
      <c r="K130" s="79"/>
      <c r="L130" s="78" t="s">
        <v>5995</v>
      </c>
      <c r="M130" s="78" t="s">
        <v>6755</v>
      </c>
      <c r="N130" s="78" t="s">
        <v>1566</v>
      </c>
      <c r="O130" s="79">
        <v>1</v>
      </c>
      <c r="P130" s="79">
        <v>700</v>
      </c>
      <c r="Q130" s="79">
        <v>700</v>
      </c>
      <c r="R130" s="79">
        <v>1450</v>
      </c>
      <c r="S130" s="79"/>
      <c r="T130" s="79" t="s">
        <v>3482</v>
      </c>
      <c r="U130" s="79"/>
      <c r="V130" s="79"/>
      <c r="W130" s="79"/>
      <c r="X130" s="79"/>
      <c r="Y130" s="79"/>
      <c r="Z130" s="79"/>
      <c r="AA130" s="79"/>
      <c r="AB130" s="79"/>
      <c r="AC130" s="79"/>
      <c r="AD130" s="81">
        <v>36493</v>
      </c>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ref="AZ130:AZ193" si="2">P130*Q130*R130/1000000000*O130</f>
        <v>0.71050000000000002</v>
      </c>
    </row>
    <row r="131" spans="1:52" ht="34.950000000000003" customHeight="1" x14ac:dyDescent="0.45">
      <c r="A131" s="78" t="s">
        <v>5817</v>
      </c>
      <c r="B131" s="79">
        <v>3</v>
      </c>
      <c r="C131" s="78" t="s">
        <v>1497</v>
      </c>
      <c r="D131" s="78" t="s">
        <v>1945</v>
      </c>
      <c r="E131" s="78" t="s">
        <v>14</v>
      </c>
      <c r="F131" s="79">
        <v>3</v>
      </c>
      <c r="G131" s="78" t="s">
        <v>10416</v>
      </c>
      <c r="H131" s="79"/>
      <c r="I131" s="80" t="s">
        <v>1564</v>
      </c>
      <c r="J131" s="79" t="s">
        <v>2498</v>
      </c>
      <c r="K131" s="79"/>
      <c r="L131" s="78" t="s">
        <v>5995</v>
      </c>
      <c r="M131" s="78" t="s">
        <v>6755</v>
      </c>
      <c r="N131" s="78" t="s">
        <v>1549</v>
      </c>
      <c r="O131" s="79">
        <v>1</v>
      </c>
      <c r="P131" s="79">
        <v>740</v>
      </c>
      <c r="Q131" s="79">
        <v>740</v>
      </c>
      <c r="R131" s="79">
        <v>1700</v>
      </c>
      <c r="S131" s="79"/>
      <c r="T131" s="79" t="s">
        <v>3482</v>
      </c>
      <c r="U131" s="79"/>
      <c r="V131" s="79"/>
      <c r="W131" s="79"/>
      <c r="X131" s="79"/>
      <c r="Y131" s="79"/>
      <c r="Z131" s="79"/>
      <c r="AA131" s="79"/>
      <c r="AB131" s="79" t="s">
        <v>5659</v>
      </c>
      <c r="AC131" s="79"/>
      <c r="AD131" s="81"/>
      <c r="AE131" s="79" t="s">
        <v>3043</v>
      </c>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2"/>
        <v>0.93091999999999997</v>
      </c>
    </row>
    <row r="132" spans="1:52" s="99" customFormat="1" ht="34.950000000000003" customHeight="1" x14ac:dyDescent="0.45">
      <c r="A132" s="78" t="s">
        <v>5817</v>
      </c>
      <c r="B132" s="79">
        <v>3</v>
      </c>
      <c r="C132" s="78" t="s">
        <v>1497</v>
      </c>
      <c r="D132" s="93"/>
      <c r="E132" s="93"/>
      <c r="F132" s="94"/>
      <c r="G132" s="93"/>
      <c r="H132" s="77"/>
      <c r="I132" s="95" t="s">
        <v>4138</v>
      </c>
      <c r="J132" s="77"/>
      <c r="K132" s="77"/>
      <c r="L132" s="93" t="s">
        <v>3656</v>
      </c>
      <c r="M132" s="96"/>
      <c r="N132" s="96"/>
      <c r="O132" s="79">
        <v>1</v>
      </c>
      <c r="P132" s="77">
        <v>500</v>
      </c>
      <c r="Q132" s="77">
        <v>550</v>
      </c>
      <c r="R132" s="77">
        <v>1000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t="s">
        <v>4139</v>
      </c>
      <c r="AO132" s="77"/>
      <c r="AP132" s="77"/>
      <c r="AQ132" s="77"/>
      <c r="AR132" s="77"/>
      <c r="AS132" s="97"/>
      <c r="AT132" s="77">
        <v>4820</v>
      </c>
      <c r="AU132" s="77">
        <v>16</v>
      </c>
      <c r="AV132" s="94" t="s">
        <v>4037</v>
      </c>
      <c r="AW132" s="77" t="s">
        <v>2876</v>
      </c>
      <c r="AX132" s="94" t="s">
        <v>3232</v>
      </c>
      <c r="AY132" s="77"/>
      <c r="AZ132" s="83">
        <f t="shared" si="2"/>
        <v>0.27500000000000002</v>
      </c>
    </row>
    <row r="133" spans="1:52" ht="34.950000000000003" customHeight="1" x14ac:dyDescent="0.45">
      <c r="A133" s="78" t="s">
        <v>5817</v>
      </c>
      <c r="B133" s="79">
        <v>3</v>
      </c>
      <c r="C133" s="78" t="s">
        <v>1497</v>
      </c>
      <c r="D133" s="78"/>
      <c r="E133" s="78"/>
      <c r="F133" s="79"/>
      <c r="G133" s="78"/>
      <c r="H133" s="79"/>
      <c r="I133" s="80" t="s">
        <v>3115</v>
      </c>
      <c r="J133" s="79"/>
      <c r="K133" s="79"/>
      <c r="L133" s="78" t="s">
        <v>8134</v>
      </c>
      <c r="M133" s="78" t="s">
        <v>6768</v>
      </c>
      <c r="N133" s="78" t="s">
        <v>6821</v>
      </c>
      <c r="O133" s="79">
        <v>1</v>
      </c>
      <c r="P133" s="79">
        <v>1400</v>
      </c>
      <c r="Q133" s="79">
        <v>650</v>
      </c>
      <c r="R133" s="79">
        <v>1700</v>
      </c>
      <c r="S133" s="79"/>
      <c r="T133" s="79" t="s">
        <v>3482</v>
      </c>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2"/>
        <v>1.5469999999999999</v>
      </c>
    </row>
    <row r="134" spans="1:52" s="99" customFormat="1" ht="34.950000000000003" customHeight="1" x14ac:dyDescent="0.45">
      <c r="A134" s="78" t="s">
        <v>5817</v>
      </c>
      <c r="B134" s="77">
        <v>3</v>
      </c>
      <c r="C134" s="78" t="s">
        <v>1497</v>
      </c>
      <c r="D134" s="93"/>
      <c r="E134" s="93"/>
      <c r="F134" s="94"/>
      <c r="G134" s="93"/>
      <c r="H134" s="77"/>
      <c r="I134" s="95" t="s">
        <v>4250</v>
      </c>
      <c r="J134" s="77"/>
      <c r="K134" s="77"/>
      <c r="L134" s="93" t="s">
        <v>3210</v>
      </c>
      <c r="M134" s="96"/>
      <c r="N134" s="96"/>
      <c r="O134" s="79">
        <v>1</v>
      </c>
      <c r="P134" s="77">
        <v>900</v>
      </c>
      <c r="Q134" s="77">
        <v>450</v>
      </c>
      <c r="R134" s="77">
        <v>1400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4922</v>
      </c>
      <c r="AU134" s="77">
        <v>16</v>
      </c>
      <c r="AV134" s="94" t="s">
        <v>4037</v>
      </c>
      <c r="AW134" s="77" t="s">
        <v>2874</v>
      </c>
      <c r="AX134" s="94" t="s">
        <v>3232</v>
      </c>
      <c r="AY134" s="77"/>
      <c r="AZ134" s="83">
        <f t="shared" si="2"/>
        <v>0.56699999999999995</v>
      </c>
    </row>
    <row r="135" spans="1:52" s="99" customFormat="1" ht="34.950000000000003" customHeight="1" x14ac:dyDescent="0.45">
      <c r="A135" s="78" t="s">
        <v>5817</v>
      </c>
      <c r="B135" s="77">
        <v>3</v>
      </c>
      <c r="C135" s="78" t="s">
        <v>1497</v>
      </c>
      <c r="D135" s="93"/>
      <c r="E135" s="93"/>
      <c r="F135" s="94"/>
      <c r="G135" s="93"/>
      <c r="H135" s="77"/>
      <c r="I135" s="95" t="s">
        <v>4251</v>
      </c>
      <c r="J135" s="77"/>
      <c r="K135" s="77"/>
      <c r="L135" s="93" t="s">
        <v>3210</v>
      </c>
      <c r="M135" s="96"/>
      <c r="N135" s="96"/>
      <c r="O135" s="79">
        <v>1</v>
      </c>
      <c r="P135" s="77">
        <v>900</v>
      </c>
      <c r="Q135" s="77">
        <v>450</v>
      </c>
      <c r="R135" s="77">
        <v>1400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4923</v>
      </c>
      <c r="AU135" s="77">
        <v>16</v>
      </c>
      <c r="AV135" s="94" t="s">
        <v>4037</v>
      </c>
      <c r="AW135" s="77" t="s">
        <v>2874</v>
      </c>
      <c r="AX135" s="94" t="s">
        <v>3232</v>
      </c>
      <c r="AY135" s="77"/>
      <c r="AZ135" s="83">
        <f t="shared" si="2"/>
        <v>0.56699999999999995</v>
      </c>
    </row>
    <row r="136" spans="1:52" s="99" customFormat="1" ht="34.950000000000003" customHeight="1" x14ac:dyDescent="0.45">
      <c r="A136" s="78" t="s">
        <v>5817</v>
      </c>
      <c r="B136" s="77">
        <v>3</v>
      </c>
      <c r="C136" s="93" t="s">
        <v>10277</v>
      </c>
      <c r="D136" s="93"/>
      <c r="E136" s="93"/>
      <c r="F136" s="94"/>
      <c r="G136" s="93"/>
      <c r="H136" s="77"/>
      <c r="I136" s="95"/>
      <c r="J136" s="77"/>
      <c r="K136" s="77"/>
      <c r="L136" s="93" t="s">
        <v>10293</v>
      </c>
      <c r="M136" s="93" t="s">
        <v>10292</v>
      </c>
      <c r="N136" s="93"/>
      <c r="O136" s="79">
        <v>1</v>
      </c>
      <c r="P136" s="77">
        <v>520</v>
      </c>
      <c r="Q136" s="77">
        <v>480</v>
      </c>
      <c r="R136" s="77">
        <v>1080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2"/>
        <v>0.26956799999999997</v>
      </c>
    </row>
    <row r="137" spans="1:52" s="99" customFormat="1" ht="34.950000000000003" customHeight="1" x14ac:dyDescent="0.45">
      <c r="A137" s="78" t="s">
        <v>5817</v>
      </c>
      <c r="B137" s="77">
        <v>3</v>
      </c>
      <c r="C137" s="93" t="s">
        <v>10277</v>
      </c>
      <c r="D137" s="93"/>
      <c r="E137" s="93"/>
      <c r="F137" s="94"/>
      <c r="G137" s="93"/>
      <c r="H137" s="77"/>
      <c r="I137" s="95"/>
      <c r="J137" s="77"/>
      <c r="K137" s="77"/>
      <c r="L137" s="93" t="s">
        <v>10246</v>
      </c>
      <c r="M137" s="96"/>
      <c r="N137" s="93"/>
      <c r="O137" s="79">
        <v>1</v>
      </c>
      <c r="P137" s="77">
        <v>570</v>
      </c>
      <c r="Q137" s="77">
        <v>570</v>
      </c>
      <c r="R137" s="77">
        <v>900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c r="AZ137" s="83">
        <f t="shared" si="2"/>
        <v>0.29241</v>
      </c>
    </row>
    <row r="138" spans="1:52" s="99" customFormat="1" ht="34.950000000000003" customHeight="1" x14ac:dyDescent="0.45">
      <c r="A138" s="78" t="s">
        <v>5817</v>
      </c>
      <c r="B138" s="77">
        <v>3</v>
      </c>
      <c r="C138" s="93" t="s">
        <v>10277</v>
      </c>
      <c r="D138" s="93"/>
      <c r="E138" s="93"/>
      <c r="F138" s="94"/>
      <c r="G138" s="93"/>
      <c r="H138" s="77"/>
      <c r="I138" s="95"/>
      <c r="J138" s="77"/>
      <c r="K138" s="77"/>
      <c r="L138" s="93" t="s">
        <v>10250</v>
      </c>
      <c r="M138" s="96" t="s">
        <v>10291</v>
      </c>
      <c r="N138" s="93" t="s">
        <v>10290</v>
      </c>
      <c r="O138" s="79">
        <v>1</v>
      </c>
      <c r="P138" s="77">
        <v>520</v>
      </c>
      <c r="Q138" s="77">
        <v>660</v>
      </c>
      <c r="R138" s="77">
        <v>1800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f t="shared" si="2"/>
        <v>0.61775999999999998</v>
      </c>
    </row>
    <row r="139" spans="1:52" s="99" customFormat="1" ht="34.950000000000003" customHeight="1" x14ac:dyDescent="0.45">
      <c r="A139" s="78" t="s">
        <v>5817</v>
      </c>
      <c r="B139" s="77">
        <v>3</v>
      </c>
      <c r="C139" s="93" t="s">
        <v>10277</v>
      </c>
      <c r="D139" s="93"/>
      <c r="E139" s="93"/>
      <c r="F139" s="94"/>
      <c r="G139" s="93"/>
      <c r="H139" s="77"/>
      <c r="I139" s="95"/>
      <c r="J139" s="77"/>
      <c r="K139" s="77"/>
      <c r="L139" s="93" t="s">
        <v>10152</v>
      </c>
      <c r="M139" s="93" t="s">
        <v>10175</v>
      </c>
      <c r="N139" s="93"/>
      <c r="O139" s="79">
        <v>1</v>
      </c>
      <c r="P139" s="77">
        <v>350</v>
      </c>
      <c r="Q139" s="77">
        <v>450</v>
      </c>
      <c r="R139" s="77">
        <v>900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77"/>
      <c r="AZ139" s="83">
        <f t="shared" si="2"/>
        <v>0.14174999999999999</v>
      </c>
    </row>
    <row r="140" spans="1:52" s="99" customFormat="1" ht="34.950000000000003" customHeight="1" x14ac:dyDescent="0.45">
      <c r="A140" s="78" t="s">
        <v>5817</v>
      </c>
      <c r="B140" s="77">
        <v>3</v>
      </c>
      <c r="C140" s="93" t="s">
        <v>10277</v>
      </c>
      <c r="D140" s="93"/>
      <c r="E140" s="93"/>
      <c r="F140" s="94"/>
      <c r="G140" s="93"/>
      <c r="H140" s="77"/>
      <c r="I140" s="95"/>
      <c r="J140" s="77"/>
      <c r="K140" s="77"/>
      <c r="L140" s="93" t="s">
        <v>10181</v>
      </c>
      <c r="M140" s="93" t="s">
        <v>10260</v>
      </c>
      <c r="N140" s="93"/>
      <c r="O140" s="79">
        <v>1</v>
      </c>
      <c r="P140" s="77">
        <v>300</v>
      </c>
      <c r="Q140" s="77">
        <v>400</v>
      </c>
      <c r="R140" s="77">
        <v>470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c r="AU140" s="77"/>
      <c r="AV140" s="94"/>
      <c r="AW140" s="77"/>
      <c r="AX140" s="94"/>
      <c r="AY140" s="77"/>
      <c r="AZ140" s="83">
        <f t="shared" si="2"/>
        <v>5.6399999999999999E-2</v>
      </c>
    </row>
    <row r="141" spans="1:52" s="99" customFormat="1" ht="34.950000000000003" customHeight="1" x14ac:dyDescent="0.45">
      <c r="A141" s="78" t="s">
        <v>5817</v>
      </c>
      <c r="B141" s="77">
        <v>3</v>
      </c>
      <c r="C141" s="93" t="s">
        <v>10277</v>
      </c>
      <c r="D141" s="93"/>
      <c r="E141" s="93"/>
      <c r="F141" s="94"/>
      <c r="G141" s="93"/>
      <c r="H141" s="77"/>
      <c r="I141" s="95"/>
      <c r="J141" s="77"/>
      <c r="K141" s="77"/>
      <c r="L141" s="93" t="s">
        <v>10157</v>
      </c>
      <c r="M141" s="96"/>
      <c r="N141" s="93"/>
      <c r="O141" s="79">
        <v>1</v>
      </c>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c r="AU141" s="77"/>
      <c r="AV141" s="94"/>
      <c r="AW141" s="77"/>
      <c r="AX141" s="94"/>
      <c r="AY141" s="77"/>
      <c r="AZ141" s="83">
        <f t="shared" si="2"/>
        <v>0</v>
      </c>
    </row>
    <row r="142" spans="1:52" s="99" customFormat="1" ht="34.950000000000003" customHeight="1" x14ac:dyDescent="0.45">
      <c r="A142" s="78" t="s">
        <v>5817</v>
      </c>
      <c r="B142" s="77">
        <v>3</v>
      </c>
      <c r="C142" s="93" t="s">
        <v>10277</v>
      </c>
      <c r="D142" s="93"/>
      <c r="E142" s="93"/>
      <c r="F142" s="94"/>
      <c r="G142" s="93"/>
      <c r="H142" s="77"/>
      <c r="I142" s="95"/>
      <c r="J142" s="77"/>
      <c r="K142" s="77"/>
      <c r="L142" s="93" t="s">
        <v>5831</v>
      </c>
      <c r="M142" s="96" t="s">
        <v>5841</v>
      </c>
      <c r="N142" s="96" t="s">
        <v>5844</v>
      </c>
      <c r="O142" s="79">
        <v>1</v>
      </c>
      <c r="P142" s="77">
        <v>430</v>
      </c>
      <c r="Q142" s="77">
        <v>450</v>
      </c>
      <c r="R142" s="77">
        <v>450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c r="AU142" s="77"/>
      <c r="AV142" s="94"/>
      <c r="AW142" s="77"/>
      <c r="AX142" s="94"/>
      <c r="AY142" s="77"/>
      <c r="AZ142" s="83">
        <f t="shared" si="2"/>
        <v>8.7075E-2</v>
      </c>
    </row>
    <row r="143" spans="1:52" s="99" customFormat="1" ht="34.950000000000003" customHeight="1" x14ac:dyDescent="0.45">
      <c r="A143" s="78" t="s">
        <v>5817</v>
      </c>
      <c r="B143" s="77">
        <v>3</v>
      </c>
      <c r="C143" s="93" t="s">
        <v>10277</v>
      </c>
      <c r="D143" s="93"/>
      <c r="E143" s="93"/>
      <c r="F143" s="94"/>
      <c r="G143" s="93"/>
      <c r="H143" s="77"/>
      <c r="I143" s="95"/>
      <c r="J143" s="77"/>
      <c r="K143" s="77"/>
      <c r="L143" s="93" t="s">
        <v>10289</v>
      </c>
      <c r="M143" s="96"/>
      <c r="N143" s="93"/>
      <c r="O143" s="79">
        <v>1</v>
      </c>
      <c r="P143" s="77">
        <v>1400</v>
      </c>
      <c r="Q143" s="77">
        <v>500</v>
      </c>
      <c r="R143" s="77">
        <v>50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c r="AU143" s="77"/>
      <c r="AV143" s="94"/>
      <c r="AW143" s="77"/>
      <c r="AX143" s="94"/>
      <c r="AY143" s="77"/>
      <c r="AZ143" s="83">
        <f t="shared" si="2"/>
        <v>3.5000000000000003E-2</v>
      </c>
    </row>
    <row r="144" spans="1:52" s="99" customFormat="1" ht="34.950000000000003" customHeight="1" x14ac:dyDescent="0.45">
      <c r="A144" s="78" t="s">
        <v>5817</v>
      </c>
      <c r="B144" s="77">
        <v>3</v>
      </c>
      <c r="C144" s="93" t="s">
        <v>10277</v>
      </c>
      <c r="D144" s="93"/>
      <c r="E144" s="93"/>
      <c r="F144" s="94"/>
      <c r="G144" s="93"/>
      <c r="H144" s="77"/>
      <c r="I144" s="95"/>
      <c r="J144" s="77"/>
      <c r="K144" s="77"/>
      <c r="L144" s="93" t="s">
        <v>10155</v>
      </c>
      <c r="M144" s="96" t="s">
        <v>10288</v>
      </c>
      <c r="N144" s="93" t="s">
        <v>10287</v>
      </c>
      <c r="O144" s="79">
        <v>1</v>
      </c>
      <c r="P144" s="77">
        <v>350</v>
      </c>
      <c r="Q144" s="77">
        <v>250</v>
      </c>
      <c r="R144" s="77">
        <v>150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c r="AU144" s="77"/>
      <c r="AV144" s="94"/>
      <c r="AW144" s="77"/>
      <c r="AX144" s="94"/>
      <c r="AY144" s="77"/>
      <c r="AZ144" s="83">
        <f t="shared" si="2"/>
        <v>1.3125E-2</v>
      </c>
    </row>
    <row r="145" spans="1:52" s="99" customFormat="1" ht="34.950000000000003" customHeight="1" x14ac:dyDescent="0.45">
      <c r="A145" s="78" t="s">
        <v>5817</v>
      </c>
      <c r="B145" s="77">
        <v>3</v>
      </c>
      <c r="C145" s="93" t="s">
        <v>10277</v>
      </c>
      <c r="D145" s="93"/>
      <c r="E145" s="93"/>
      <c r="F145" s="94"/>
      <c r="G145" s="93"/>
      <c r="H145" s="77"/>
      <c r="I145" s="95"/>
      <c r="J145" s="77"/>
      <c r="K145" s="77"/>
      <c r="L145" s="93" t="s">
        <v>10152</v>
      </c>
      <c r="M145" s="93" t="s">
        <v>10153</v>
      </c>
      <c r="N145" s="93"/>
      <c r="O145" s="79">
        <v>1</v>
      </c>
      <c r="P145" s="77">
        <v>330</v>
      </c>
      <c r="Q145" s="77">
        <v>450</v>
      </c>
      <c r="R145" s="77">
        <v>900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c r="AU145" s="77"/>
      <c r="AV145" s="94"/>
      <c r="AW145" s="77"/>
      <c r="AX145" s="94"/>
      <c r="AY145" s="77"/>
      <c r="AZ145" s="83">
        <f t="shared" si="2"/>
        <v>0.13364999999999999</v>
      </c>
    </row>
    <row r="146" spans="1:52" s="99" customFormat="1" ht="34.950000000000003" customHeight="1" x14ac:dyDescent="0.45">
      <c r="A146" s="78" t="s">
        <v>5817</v>
      </c>
      <c r="B146" s="77">
        <v>3</v>
      </c>
      <c r="C146" s="93" t="s">
        <v>10277</v>
      </c>
      <c r="D146" s="93"/>
      <c r="E146" s="93"/>
      <c r="F146" s="94"/>
      <c r="G146" s="93"/>
      <c r="H146" s="77"/>
      <c r="I146" s="95"/>
      <c r="J146" s="77"/>
      <c r="K146" s="77"/>
      <c r="L146" s="93" t="s">
        <v>10152</v>
      </c>
      <c r="M146" s="93" t="s">
        <v>10175</v>
      </c>
      <c r="N146" s="93"/>
      <c r="O146" s="79">
        <v>2</v>
      </c>
      <c r="P146" s="77">
        <v>600</v>
      </c>
      <c r="Q146" s="77">
        <v>450</v>
      </c>
      <c r="R146" s="77">
        <v>850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c r="AU146" s="77"/>
      <c r="AV146" s="94"/>
      <c r="AW146" s="77"/>
      <c r="AX146" s="94"/>
      <c r="AY146" s="77"/>
      <c r="AZ146" s="83">
        <f t="shared" si="2"/>
        <v>0.45900000000000002</v>
      </c>
    </row>
    <row r="147" spans="1:52" s="99" customFormat="1" ht="34.950000000000003" customHeight="1" x14ac:dyDescent="0.45">
      <c r="A147" s="78" t="s">
        <v>5817</v>
      </c>
      <c r="B147" s="77">
        <v>3</v>
      </c>
      <c r="C147" s="93" t="s">
        <v>10277</v>
      </c>
      <c r="D147" s="93"/>
      <c r="E147" s="93"/>
      <c r="F147" s="94"/>
      <c r="G147" s="93"/>
      <c r="H147" s="77"/>
      <c r="I147" s="95"/>
      <c r="J147" s="77"/>
      <c r="K147" s="77"/>
      <c r="L147" s="93" t="s">
        <v>10211</v>
      </c>
      <c r="M147" s="96" t="s">
        <v>10286</v>
      </c>
      <c r="N147" s="93" t="s">
        <v>10285</v>
      </c>
      <c r="O147" s="79">
        <v>1</v>
      </c>
      <c r="P147" s="77">
        <v>700</v>
      </c>
      <c r="Q147" s="77">
        <v>350</v>
      </c>
      <c r="R147" s="77">
        <v>250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c r="AU147" s="77"/>
      <c r="AV147" s="94"/>
      <c r="AW147" s="77"/>
      <c r="AX147" s="94"/>
      <c r="AY147" s="77"/>
      <c r="AZ147" s="83">
        <f t="shared" si="2"/>
        <v>6.1249999999999999E-2</v>
      </c>
    </row>
    <row r="148" spans="1:52" s="99" customFormat="1" ht="34.950000000000003" customHeight="1" x14ac:dyDescent="0.45">
      <c r="A148" s="78" t="s">
        <v>5817</v>
      </c>
      <c r="B148" s="77">
        <v>3</v>
      </c>
      <c r="C148" s="93" t="s">
        <v>10277</v>
      </c>
      <c r="D148" s="78" t="s">
        <v>1945</v>
      </c>
      <c r="E148" s="78" t="s">
        <v>14</v>
      </c>
      <c r="F148" s="79">
        <v>3</v>
      </c>
      <c r="G148" s="78" t="s">
        <v>2544</v>
      </c>
      <c r="H148" s="77"/>
      <c r="I148" s="95"/>
      <c r="J148" s="79" t="s">
        <v>2498</v>
      </c>
      <c r="K148" s="77"/>
      <c r="L148" s="93" t="s">
        <v>10281</v>
      </c>
      <c r="M148" s="96" t="s">
        <v>10236</v>
      </c>
      <c r="N148" s="93" t="s">
        <v>10284</v>
      </c>
      <c r="O148" s="79">
        <v>7</v>
      </c>
      <c r="P148" s="77">
        <v>450</v>
      </c>
      <c r="Q148" s="77">
        <v>450</v>
      </c>
      <c r="R148" s="77">
        <v>1300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c r="AU148" s="77"/>
      <c r="AV148" s="94"/>
      <c r="AW148" s="77"/>
      <c r="AX148" s="94"/>
      <c r="AY148" s="77"/>
      <c r="AZ148" s="83">
        <f t="shared" si="2"/>
        <v>1.8427499999999999</v>
      </c>
    </row>
    <row r="149" spans="1:52" s="99" customFormat="1" ht="34.950000000000003" customHeight="1" x14ac:dyDescent="0.45">
      <c r="A149" s="78" t="s">
        <v>5817</v>
      </c>
      <c r="B149" s="77">
        <v>3</v>
      </c>
      <c r="C149" s="93" t="s">
        <v>10277</v>
      </c>
      <c r="D149" s="93"/>
      <c r="E149" s="93"/>
      <c r="F149" s="94"/>
      <c r="G149" s="93"/>
      <c r="H149" s="77"/>
      <c r="I149" s="95"/>
      <c r="J149" s="77"/>
      <c r="K149" s="77"/>
      <c r="L149" s="93" t="s">
        <v>10215</v>
      </c>
      <c r="M149" s="96" t="s">
        <v>10243</v>
      </c>
      <c r="N149" s="93" t="s">
        <v>10242</v>
      </c>
      <c r="O149" s="79">
        <v>4</v>
      </c>
      <c r="P149" s="77">
        <v>620</v>
      </c>
      <c r="Q149" s="77">
        <v>620</v>
      </c>
      <c r="R149" s="77">
        <v>1450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c r="AU149" s="77"/>
      <c r="AV149" s="94"/>
      <c r="AW149" s="77"/>
      <c r="AX149" s="94"/>
      <c r="AY149" s="77"/>
      <c r="AZ149" s="83">
        <f t="shared" si="2"/>
        <v>2.2295199999999999</v>
      </c>
    </row>
    <row r="150" spans="1:52" s="99" customFormat="1" ht="34.950000000000003" customHeight="1" x14ac:dyDescent="0.45">
      <c r="A150" s="78" t="s">
        <v>5817</v>
      </c>
      <c r="B150" s="77">
        <v>3</v>
      </c>
      <c r="C150" s="93" t="s">
        <v>10277</v>
      </c>
      <c r="D150" s="93"/>
      <c r="E150" s="93"/>
      <c r="F150" s="94"/>
      <c r="G150" s="93"/>
      <c r="H150" s="77"/>
      <c r="I150" s="95"/>
      <c r="J150" s="77"/>
      <c r="K150" s="77"/>
      <c r="L150" s="93" t="s">
        <v>10157</v>
      </c>
      <c r="M150" s="96"/>
      <c r="N150" s="93"/>
      <c r="O150" s="79">
        <v>5</v>
      </c>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c r="AU150" s="77"/>
      <c r="AV150" s="94"/>
      <c r="AW150" s="77"/>
      <c r="AX150" s="94"/>
      <c r="AY150" s="77"/>
      <c r="AZ150" s="83">
        <f t="shared" si="2"/>
        <v>0</v>
      </c>
    </row>
    <row r="151" spans="1:52" s="99" customFormat="1" ht="34.950000000000003" customHeight="1" x14ac:dyDescent="0.45">
      <c r="A151" s="78" t="s">
        <v>5817</v>
      </c>
      <c r="B151" s="77">
        <v>3</v>
      </c>
      <c r="C151" s="93" t="s">
        <v>10277</v>
      </c>
      <c r="D151" s="93"/>
      <c r="E151" s="93"/>
      <c r="F151" s="94"/>
      <c r="G151" s="93"/>
      <c r="H151" s="77"/>
      <c r="I151" s="95"/>
      <c r="J151" s="77"/>
      <c r="K151" s="77"/>
      <c r="L151" s="93" t="s">
        <v>10152</v>
      </c>
      <c r="M151" s="96" t="s">
        <v>10153</v>
      </c>
      <c r="N151" s="93"/>
      <c r="O151" s="79">
        <v>3</v>
      </c>
      <c r="P151" s="77">
        <v>450</v>
      </c>
      <c r="Q151" s="77">
        <v>300</v>
      </c>
      <c r="R151" s="77">
        <v>900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c r="AU151" s="77"/>
      <c r="AV151" s="94"/>
      <c r="AW151" s="77"/>
      <c r="AX151" s="94"/>
      <c r="AY151" s="77"/>
      <c r="AZ151" s="83">
        <f t="shared" si="2"/>
        <v>0.36449999999999999</v>
      </c>
    </row>
    <row r="152" spans="1:52" s="99" customFormat="1" ht="34.950000000000003" customHeight="1" x14ac:dyDescent="0.45">
      <c r="A152" s="78" t="s">
        <v>5817</v>
      </c>
      <c r="B152" s="77">
        <v>3</v>
      </c>
      <c r="C152" s="93" t="s">
        <v>10277</v>
      </c>
      <c r="D152" s="93"/>
      <c r="E152" s="93"/>
      <c r="F152" s="94"/>
      <c r="G152" s="93"/>
      <c r="H152" s="77"/>
      <c r="I152" s="95"/>
      <c r="J152" s="77"/>
      <c r="K152" s="77"/>
      <c r="L152" s="93" t="s">
        <v>10181</v>
      </c>
      <c r="M152" s="96" t="s">
        <v>10180</v>
      </c>
      <c r="N152" s="93"/>
      <c r="O152" s="79">
        <v>1</v>
      </c>
      <c r="P152" s="77">
        <v>450</v>
      </c>
      <c r="Q152" s="77">
        <v>550</v>
      </c>
      <c r="R152" s="77">
        <v>700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c r="AU152" s="77"/>
      <c r="AV152" s="94"/>
      <c r="AW152" s="77"/>
      <c r="AX152" s="94"/>
      <c r="AY152" s="77"/>
      <c r="AZ152" s="83">
        <f t="shared" si="2"/>
        <v>0.17324999999999999</v>
      </c>
    </row>
    <row r="153" spans="1:52" s="99" customFormat="1" ht="34.950000000000003" customHeight="1" x14ac:dyDescent="0.45">
      <c r="A153" s="78" t="s">
        <v>5817</v>
      </c>
      <c r="B153" s="77">
        <v>3</v>
      </c>
      <c r="C153" s="93" t="s">
        <v>10277</v>
      </c>
      <c r="D153" s="93"/>
      <c r="E153" s="93"/>
      <c r="F153" s="94"/>
      <c r="G153" s="93"/>
      <c r="H153" s="77"/>
      <c r="I153" s="95"/>
      <c r="J153" s="77"/>
      <c r="K153" s="77"/>
      <c r="L153" s="93" t="s">
        <v>10283</v>
      </c>
      <c r="M153" s="96" t="s">
        <v>10256</v>
      </c>
      <c r="N153" s="93" t="s">
        <v>10282</v>
      </c>
      <c r="O153" s="79">
        <v>1</v>
      </c>
      <c r="P153" s="77">
        <v>620</v>
      </c>
      <c r="Q153" s="77">
        <v>320</v>
      </c>
      <c r="R153" s="77">
        <v>230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c r="AU153" s="77"/>
      <c r="AV153" s="94"/>
      <c r="AW153" s="77"/>
      <c r="AX153" s="94"/>
      <c r="AY153" s="77"/>
      <c r="AZ153" s="83">
        <f t="shared" si="2"/>
        <v>4.5631999999999999E-2</v>
      </c>
    </row>
    <row r="154" spans="1:52" s="99" customFormat="1" ht="34.950000000000003" customHeight="1" x14ac:dyDescent="0.45">
      <c r="A154" s="78" t="s">
        <v>5817</v>
      </c>
      <c r="B154" s="77">
        <v>3</v>
      </c>
      <c r="C154" s="93" t="s">
        <v>10277</v>
      </c>
      <c r="D154" s="93"/>
      <c r="E154" s="93"/>
      <c r="F154" s="94"/>
      <c r="G154" s="93"/>
      <c r="H154" s="77"/>
      <c r="I154" s="95"/>
      <c r="J154" s="77"/>
      <c r="K154" s="77"/>
      <c r="L154" s="93" t="s">
        <v>10254</v>
      </c>
      <c r="M154" s="96"/>
      <c r="N154" s="93"/>
      <c r="O154" s="79">
        <v>1</v>
      </c>
      <c r="P154" s="77">
        <v>450</v>
      </c>
      <c r="Q154" s="77">
        <v>450</v>
      </c>
      <c r="R154" s="77">
        <v>1800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c r="AU154" s="77"/>
      <c r="AV154" s="94"/>
      <c r="AW154" s="77"/>
      <c r="AX154" s="94"/>
      <c r="AY154" s="77"/>
      <c r="AZ154" s="83">
        <f t="shared" si="2"/>
        <v>0.36449999999999999</v>
      </c>
    </row>
    <row r="155" spans="1:52" s="99" customFormat="1" ht="34.950000000000003" customHeight="1" x14ac:dyDescent="0.45">
      <c r="A155" s="78" t="s">
        <v>5817</v>
      </c>
      <c r="B155" s="77">
        <v>3</v>
      </c>
      <c r="C155" s="93" t="s">
        <v>10277</v>
      </c>
      <c r="D155" s="93"/>
      <c r="E155" s="93"/>
      <c r="F155" s="94"/>
      <c r="G155" s="93"/>
      <c r="H155" s="77"/>
      <c r="I155" s="95"/>
      <c r="J155" s="77"/>
      <c r="K155" s="77"/>
      <c r="L155" s="93" t="s">
        <v>10281</v>
      </c>
      <c r="M155" s="96" t="s">
        <v>10236</v>
      </c>
      <c r="N155" s="93" t="s">
        <v>10280</v>
      </c>
      <c r="O155" s="79">
        <v>1</v>
      </c>
      <c r="P155" s="77">
        <v>400</v>
      </c>
      <c r="Q155" s="77">
        <v>450</v>
      </c>
      <c r="R155" s="77">
        <v>1600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c r="AU155" s="77"/>
      <c r="AV155" s="94"/>
      <c r="AW155" s="77"/>
      <c r="AX155" s="94"/>
      <c r="AY155" s="77"/>
      <c r="AZ155" s="83">
        <f t="shared" si="2"/>
        <v>0.28799999999999998</v>
      </c>
    </row>
    <row r="156" spans="1:52" s="99" customFormat="1" ht="34.950000000000003" customHeight="1" x14ac:dyDescent="0.45">
      <c r="A156" s="78" t="s">
        <v>5817</v>
      </c>
      <c r="B156" s="77">
        <v>3</v>
      </c>
      <c r="C156" s="93" t="s">
        <v>10277</v>
      </c>
      <c r="D156" s="93"/>
      <c r="E156" s="93"/>
      <c r="F156" s="94"/>
      <c r="G156" s="93"/>
      <c r="H156" s="77"/>
      <c r="I156" s="95"/>
      <c r="J156" s="77"/>
      <c r="K156" s="77"/>
      <c r="L156" s="93" t="s">
        <v>10152</v>
      </c>
      <c r="M156" s="96" t="s">
        <v>10175</v>
      </c>
      <c r="N156" s="93"/>
      <c r="O156" s="79">
        <v>1</v>
      </c>
      <c r="P156" s="77">
        <v>450</v>
      </c>
      <c r="Q156" s="77">
        <v>350</v>
      </c>
      <c r="R156" s="77">
        <v>900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c r="AU156" s="77"/>
      <c r="AV156" s="94"/>
      <c r="AW156" s="77"/>
      <c r="AX156" s="94"/>
      <c r="AY156" s="77"/>
      <c r="AZ156" s="83">
        <f t="shared" si="2"/>
        <v>0.14174999999999999</v>
      </c>
    </row>
    <row r="157" spans="1:52" s="99" customFormat="1" ht="34.950000000000003" customHeight="1" x14ac:dyDescent="0.45">
      <c r="A157" s="78" t="s">
        <v>5817</v>
      </c>
      <c r="B157" s="77">
        <v>3</v>
      </c>
      <c r="C157" s="93" t="s">
        <v>10277</v>
      </c>
      <c r="D157" s="93"/>
      <c r="E157" s="93"/>
      <c r="F157" s="94"/>
      <c r="G157" s="93"/>
      <c r="H157" s="77"/>
      <c r="I157" s="95"/>
      <c r="J157" s="77"/>
      <c r="K157" s="77"/>
      <c r="L157" s="93" t="s">
        <v>10166</v>
      </c>
      <c r="M157" s="96"/>
      <c r="N157" s="93"/>
      <c r="O157" s="79">
        <v>1</v>
      </c>
      <c r="P157" s="77">
        <v>400</v>
      </c>
      <c r="Q157" s="77">
        <v>400</v>
      </c>
      <c r="R157" s="77">
        <v>1550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c r="AZ157" s="83">
        <f t="shared" si="2"/>
        <v>0.248</v>
      </c>
    </row>
    <row r="158" spans="1:52" s="99" customFormat="1" ht="34.950000000000003" customHeight="1" x14ac:dyDescent="0.45">
      <c r="A158" s="78" t="s">
        <v>5817</v>
      </c>
      <c r="B158" s="77">
        <v>3</v>
      </c>
      <c r="C158" s="93" t="s">
        <v>10277</v>
      </c>
      <c r="D158" s="93"/>
      <c r="E158" s="93"/>
      <c r="F158" s="94"/>
      <c r="G158" s="93"/>
      <c r="H158" s="77"/>
      <c r="I158" s="95"/>
      <c r="J158" s="77"/>
      <c r="K158" s="77"/>
      <c r="L158" s="93" t="s">
        <v>10279</v>
      </c>
      <c r="M158" s="96" t="s">
        <v>10278</v>
      </c>
      <c r="N158" s="93"/>
      <c r="O158" s="79">
        <v>1</v>
      </c>
      <c r="P158" s="77">
        <v>450</v>
      </c>
      <c r="Q158" s="77">
        <v>340</v>
      </c>
      <c r="R158" s="77">
        <v>300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c r="AZ158" s="83">
        <f t="shared" si="2"/>
        <v>4.5900000000000003E-2</v>
      </c>
    </row>
    <row r="159" spans="1:52" s="99" customFormat="1" ht="34.950000000000003" customHeight="1" x14ac:dyDescent="0.45">
      <c r="A159" s="78" t="s">
        <v>5817</v>
      </c>
      <c r="B159" s="77">
        <v>3</v>
      </c>
      <c r="C159" s="93" t="s">
        <v>10277</v>
      </c>
      <c r="D159" s="93"/>
      <c r="E159" s="93"/>
      <c r="F159" s="94"/>
      <c r="G159" s="93"/>
      <c r="H159" s="77"/>
      <c r="I159" s="95"/>
      <c r="J159" s="77"/>
      <c r="K159" s="77"/>
      <c r="L159" s="93" t="s">
        <v>10152</v>
      </c>
      <c r="M159" s="96" t="s">
        <v>10175</v>
      </c>
      <c r="N159" s="93"/>
      <c r="O159" s="79">
        <v>1</v>
      </c>
      <c r="P159" s="77">
        <v>500</v>
      </c>
      <c r="Q159" s="77">
        <v>400</v>
      </c>
      <c r="R159" s="77">
        <v>850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c r="AZ159" s="83">
        <f t="shared" si="2"/>
        <v>0.17</v>
      </c>
    </row>
    <row r="160" spans="1:52" s="99" customFormat="1" ht="34.950000000000003" customHeight="1" x14ac:dyDescent="0.45">
      <c r="A160" s="78" t="s">
        <v>5817</v>
      </c>
      <c r="B160" s="77">
        <v>3</v>
      </c>
      <c r="C160" s="93" t="s">
        <v>10277</v>
      </c>
      <c r="D160" s="93"/>
      <c r="E160" s="93"/>
      <c r="F160" s="94"/>
      <c r="G160" s="93"/>
      <c r="H160" s="77"/>
      <c r="I160" s="95"/>
      <c r="J160" s="77"/>
      <c r="K160" s="77"/>
      <c r="L160" s="93" t="s">
        <v>10152</v>
      </c>
      <c r="M160" s="96" t="s">
        <v>10153</v>
      </c>
      <c r="N160" s="93"/>
      <c r="O160" s="79">
        <v>1</v>
      </c>
      <c r="P160" s="77">
        <v>650</v>
      </c>
      <c r="Q160" s="77">
        <v>450</v>
      </c>
      <c r="R160" s="77">
        <v>800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c r="AU160" s="77"/>
      <c r="AV160" s="94"/>
      <c r="AW160" s="77"/>
      <c r="AX160" s="94"/>
      <c r="AY160" s="77"/>
      <c r="AZ160" s="83">
        <f t="shared" si="2"/>
        <v>0.23400000000000001</v>
      </c>
    </row>
    <row r="161" spans="1:52" ht="34.950000000000003" customHeight="1" x14ac:dyDescent="0.45">
      <c r="A161" s="78" t="s">
        <v>5817</v>
      </c>
      <c r="B161" s="79">
        <v>3</v>
      </c>
      <c r="C161" s="93" t="s">
        <v>10277</v>
      </c>
      <c r="D161" s="78"/>
      <c r="E161" s="78"/>
      <c r="F161" s="79"/>
      <c r="G161" s="78"/>
      <c r="H161" s="79"/>
      <c r="I161" s="87"/>
      <c r="J161" s="79"/>
      <c r="K161" s="79"/>
      <c r="L161" s="78" t="s">
        <v>10167</v>
      </c>
      <c r="M161" s="78"/>
      <c r="N161" s="78"/>
      <c r="O161" s="79">
        <v>1</v>
      </c>
      <c r="P161" s="79">
        <v>600</v>
      </c>
      <c r="Q161" s="79">
        <v>450</v>
      </c>
      <c r="R161" s="79">
        <v>50</v>
      </c>
      <c r="S161" s="79"/>
      <c r="T161" s="79"/>
      <c r="U161" s="79"/>
      <c r="V161" s="79"/>
      <c r="W161" s="79"/>
      <c r="X161" s="79"/>
      <c r="Y161" s="79"/>
      <c r="Z161" s="79"/>
      <c r="AA161" s="79"/>
      <c r="AB161" s="79"/>
      <c r="AC161" s="79"/>
      <c r="AD161" s="81"/>
      <c r="AE161" s="79"/>
      <c r="AF161" s="79"/>
      <c r="AG161" s="79"/>
      <c r="AH161" s="79"/>
      <c r="AI161" s="79"/>
      <c r="AJ161" s="79"/>
      <c r="AK161" s="79"/>
      <c r="AL161" s="79"/>
      <c r="AM161" s="79"/>
      <c r="AN161" s="79"/>
      <c r="AO161" s="79"/>
      <c r="AP161" s="79"/>
      <c r="AQ161" s="79"/>
      <c r="AR161" s="79"/>
      <c r="AS161" s="79"/>
      <c r="AT161" s="79"/>
      <c r="AU161" s="79"/>
      <c r="AV161" s="79"/>
      <c r="AW161" s="79"/>
      <c r="AX161" s="79"/>
      <c r="AY161" s="79" t="s">
        <v>10141</v>
      </c>
      <c r="AZ161" s="83">
        <f t="shared" si="2"/>
        <v>1.35E-2</v>
      </c>
    </row>
    <row r="162" spans="1:52" ht="34.950000000000003" customHeight="1" x14ac:dyDescent="0.45">
      <c r="A162" s="78" t="s">
        <v>5817</v>
      </c>
      <c r="B162" s="79">
        <v>3</v>
      </c>
      <c r="C162" s="93" t="s">
        <v>10277</v>
      </c>
      <c r="D162" s="78"/>
      <c r="E162" s="78"/>
      <c r="F162" s="79"/>
      <c r="G162" s="78"/>
      <c r="H162" s="79"/>
      <c r="I162" s="87"/>
      <c r="J162" s="79"/>
      <c r="K162" s="79"/>
      <c r="L162" s="78" t="s">
        <v>10142</v>
      </c>
      <c r="M162" s="78"/>
      <c r="N162" s="78"/>
      <c r="O162" s="79">
        <v>1</v>
      </c>
      <c r="P162" s="79"/>
      <c r="Q162" s="79"/>
      <c r="R162" s="79"/>
      <c r="S162" s="79"/>
      <c r="T162" s="79"/>
      <c r="U162" s="79"/>
      <c r="V162" s="79"/>
      <c r="W162" s="79"/>
      <c r="X162" s="79"/>
      <c r="Y162" s="79"/>
      <c r="Z162" s="79"/>
      <c r="AA162" s="79"/>
      <c r="AB162" s="79"/>
      <c r="AC162" s="79"/>
      <c r="AD162" s="81"/>
      <c r="AE162" s="79"/>
      <c r="AF162" s="79"/>
      <c r="AG162" s="79"/>
      <c r="AH162" s="79"/>
      <c r="AI162" s="79"/>
      <c r="AJ162" s="79"/>
      <c r="AK162" s="79"/>
      <c r="AL162" s="79"/>
      <c r="AM162" s="79"/>
      <c r="AN162" s="79"/>
      <c r="AO162" s="79"/>
      <c r="AP162" s="79"/>
      <c r="AQ162" s="79"/>
      <c r="AR162" s="79"/>
      <c r="AS162" s="79"/>
      <c r="AT162" s="79"/>
      <c r="AU162" s="79"/>
      <c r="AV162" s="79"/>
      <c r="AW162" s="79"/>
      <c r="AX162" s="79"/>
      <c r="AY162" s="79" t="s">
        <v>10141</v>
      </c>
      <c r="AZ162" s="83">
        <f t="shared" si="2"/>
        <v>0</v>
      </c>
    </row>
    <row r="163" spans="1:52" ht="34.950000000000003" customHeight="1" x14ac:dyDescent="0.45">
      <c r="A163" s="78" t="s">
        <v>5817</v>
      </c>
      <c r="B163" s="79">
        <v>3</v>
      </c>
      <c r="C163" s="93" t="s">
        <v>10277</v>
      </c>
      <c r="D163" s="78"/>
      <c r="E163" s="78"/>
      <c r="F163" s="79"/>
      <c r="G163" s="78"/>
      <c r="H163" s="79"/>
      <c r="I163" s="87"/>
      <c r="J163" s="79"/>
      <c r="K163" s="79"/>
      <c r="L163" s="78" t="s">
        <v>10204</v>
      </c>
      <c r="M163" s="78"/>
      <c r="N163" s="78"/>
      <c r="O163" s="79">
        <v>11</v>
      </c>
      <c r="P163" s="79"/>
      <c r="Q163" s="79"/>
      <c r="R163" s="79"/>
      <c r="S163" s="79"/>
      <c r="T163" s="79"/>
      <c r="U163" s="79"/>
      <c r="V163" s="79"/>
      <c r="W163" s="79"/>
      <c r="X163" s="79"/>
      <c r="Y163" s="79"/>
      <c r="Z163" s="79"/>
      <c r="AA163" s="79"/>
      <c r="AB163" s="79"/>
      <c r="AC163" s="79"/>
      <c r="AD163" s="81"/>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83">
        <f t="shared" si="2"/>
        <v>0</v>
      </c>
    </row>
    <row r="164" spans="1:52" ht="34.950000000000003" customHeight="1" x14ac:dyDescent="0.45">
      <c r="A164" s="78" t="s">
        <v>5817</v>
      </c>
      <c r="B164" s="79">
        <v>3</v>
      </c>
      <c r="C164" s="93" t="s">
        <v>10277</v>
      </c>
      <c r="D164" s="78"/>
      <c r="E164" s="78"/>
      <c r="F164" s="79"/>
      <c r="G164" s="78"/>
      <c r="H164" s="79"/>
      <c r="I164" s="87"/>
      <c r="J164" s="79"/>
      <c r="K164" s="79"/>
      <c r="L164" s="78" t="s">
        <v>10150</v>
      </c>
      <c r="M164" s="78"/>
      <c r="N164" s="78"/>
      <c r="O164" s="79">
        <v>6</v>
      </c>
      <c r="P164" s="79"/>
      <c r="Q164" s="79"/>
      <c r="R164" s="79"/>
      <c r="S164" s="79"/>
      <c r="T164" s="79"/>
      <c r="U164" s="79"/>
      <c r="V164" s="79"/>
      <c r="W164" s="79"/>
      <c r="X164" s="79"/>
      <c r="Y164" s="79"/>
      <c r="Z164" s="79"/>
      <c r="AA164" s="79"/>
      <c r="AB164" s="79"/>
      <c r="AC164" s="79"/>
      <c r="AD164" s="81"/>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2"/>
        <v>0</v>
      </c>
    </row>
    <row r="165" spans="1:52" ht="34.950000000000003" customHeight="1" x14ac:dyDescent="0.45">
      <c r="A165" s="78" t="s">
        <v>5817</v>
      </c>
      <c r="B165" s="79">
        <v>3</v>
      </c>
      <c r="C165" s="93" t="s">
        <v>10277</v>
      </c>
      <c r="D165" s="78"/>
      <c r="E165" s="78"/>
      <c r="F165" s="79"/>
      <c r="G165" s="78"/>
      <c r="H165" s="79"/>
      <c r="I165" s="87"/>
      <c r="J165" s="79"/>
      <c r="K165" s="79"/>
      <c r="L165" s="78" t="s">
        <v>10174</v>
      </c>
      <c r="M165" s="78"/>
      <c r="N165" s="78"/>
      <c r="O165" s="79">
        <v>3</v>
      </c>
      <c r="P165" s="79"/>
      <c r="Q165" s="79"/>
      <c r="R165" s="79"/>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2"/>
        <v>0</v>
      </c>
    </row>
    <row r="166" spans="1:52" ht="34.950000000000003" customHeight="1" x14ac:dyDescent="0.45">
      <c r="A166" s="78" t="s">
        <v>5817</v>
      </c>
      <c r="B166" s="79">
        <v>3</v>
      </c>
      <c r="C166" s="93" t="s">
        <v>10277</v>
      </c>
      <c r="D166" s="78"/>
      <c r="E166" s="78"/>
      <c r="F166" s="79"/>
      <c r="G166" s="78"/>
      <c r="H166" s="79"/>
      <c r="I166" s="87"/>
      <c r="J166" s="79"/>
      <c r="K166" s="79"/>
      <c r="L166" s="78" t="s">
        <v>10148</v>
      </c>
      <c r="M166" s="78"/>
      <c r="N166" s="78"/>
      <c r="O166" s="79">
        <v>40</v>
      </c>
      <c r="P166" s="79"/>
      <c r="Q166" s="79"/>
      <c r="R166" s="79"/>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83">
        <v>4</v>
      </c>
    </row>
    <row r="167" spans="1:52" s="99" customFormat="1" ht="34.950000000000003" customHeight="1" x14ac:dyDescent="0.45">
      <c r="A167" s="78" t="s">
        <v>5817</v>
      </c>
      <c r="B167" s="77">
        <v>3</v>
      </c>
      <c r="C167" s="78" t="s">
        <v>212</v>
      </c>
      <c r="D167" s="93" t="s">
        <v>2544</v>
      </c>
      <c r="E167" s="93"/>
      <c r="F167" s="94">
        <v>3</v>
      </c>
      <c r="G167" s="93" t="s">
        <v>4035</v>
      </c>
      <c r="H167" s="77"/>
      <c r="I167" s="95" t="s">
        <v>4190</v>
      </c>
      <c r="J167" s="77" t="s">
        <v>5427</v>
      </c>
      <c r="K167" s="77"/>
      <c r="L167" s="93" t="s">
        <v>3037</v>
      </c>
      <c r="M167" s="96"/>
      <c r="N167" s="96"/>
      <c r="O167" s="79">
        <v>1</v>
      </c>
      <c r="P167" s="77">
        <v>450</v>
      </c>
      <c r="Q167" s="77">
        <v>450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4864</v>
      </c>
      <c r="AU167" s="77">
        <v>16</v>
      </c>
      <c r="AV167" s="94" t="s">
        <v>4037</v>
      </c>
      <c r="AW167" s="77" t="s">
        <v>2868</v>
      </c>
      <c r="AX167" s="94" t="s">
        <v>3232</v>
      </c>
      <c r="AY167" s="77"/>
      <c r="AZ167" s="83">
        <f t="shared" si="2"/>
        <v>0.14174999999999999</v>
      </c>
    </row>
    <row r="168" spans="1:52" s="99" customFormat="1" ht="34.950000000000003" customHeight="1" x14ac:dyDescent="0.45">
      <c r="A168" s="78" t="s">
        <v>5817</v>
      </c>
      <c r="B168" s="77">
        <v>3</v>
      </c>
      <c r="C168" s="78" t="s">
        <v>212</v>
      </c>
      <c r="D168" s="93"/>
      <c r="E168" s="93"/>
      <c r="F168" s="94"/>
      <c r="G168" s="93"/>
      <c r="H168" s="77"/>
      <c r="I168" s="95" t="s">
        <v>4192</v>
      </c>
      <c r="J168" s="77"/>
      <c r="K168" s="77"/>
      <c r="L168" s="93" t="s">
        <v>3210</v>
      </c>
      <c r="M168" s="96"/>
      <c r="N168" s="96"/>
      <c r="O168" s="79">
        <v>1</v>
      </c>
      <c r="P168" s="77">
        <v>950</v>
      </c>
      <c r="Q168" s="77">
        <v>400</v>
      </c>
      <c r="R168" s="77">
        <v>1400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4866</v>
      </c>
      <c r="AU168" s="77">
        <v>16</v>
      </c>
      <c r="AV168" s="94" t="s">
        <v>4037</v>
      </c>
      <c r="AW168" s="77" t="s">
        <v>2874</v>
      </c>
      <c r="AX168" s="94" t="s">
        <v>3232</v>
      </c>
      <c r="AY168" s="77"/>
      <c r="AZ168" s="83">
        <f t="shared" si="2"/>
        <v>0.53200000000000003</v>
      </c>
    </row>
    <row r="169" spans="1:52" s="99" customFormat="1" ht="34.950000000000003" customHeight="1" x14ac:dyDescent="0.45">
      <c r="A169" s="78" t="s">
        <v>5817</v>
      </c>
      <c r="B169" s="77">
        <v>3</v>
      </c>
      <c r="C169" s="78" t="s">
        <v>212</v>
      </c>
      <c r="D169" s="93"/>
      <c r="E169" s="93"/>
      <c r="F169" s="94"/>
      <c r="G169" s="93"/>
      <c r="H169" s="77"/>
      <c r="I169" s="95" t="s">
        <v>4194</v>
      </c>
      <c r="J169" s="77"/>
      <c r="K169" s="77"/>
      <c r="L169" s="93" t="s">
        <v>3210</v>
      </c>
      <c r="M169" s="96"/>
      <c r="N169" s="96"/>
      <c r="O169" s="79">
        <v>1</v>
      </c>
      <c r="P169" s="77">
        <v>950</v>
      </c>
      <c r="Q169" s="77">
        <v>400</v>
      </c>
      <c r="R169" s="77">
        <v>1400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4868</v>
      </c>
      <c r="AU169" s="77">
        <v>16</v>
      </c>
      <c r="AV169" s="94" t="s">
        <v>4037</v>
      </c>
      <c r="AW169" s="77" t="s">
        <v>2874</v>
      </c>
      <c r="AX169" s="94" t="s">
        <v>3232</v>
      </c>
      <c r="AY169" s="77"/>
      <c r="AZ169" s="83">
        <f t="shared" si="2"/>
        <v>0.53200000000000003</v>
      </c>
    </row>
    <row r="170" spans="1:52" s="99" customFormat="1" ht="34.950000000000003" customHeight="1" x14ac:dyDescent="0.45">
      <c r="A170" s="78" t="s">
        <v>5817</v>
      </c>
      <c r="B170" s="77">
        <v>3</v>
      </c>
      <c r="C170" s="78" t="s">
        <v>212</v>
      </c>
      <c r="D170" s="93"/>
      <c r="E170" s="93"/>
      <c r="F170" s="94"/>
      <c r="G170" s="93"/>
      <c r="H170" s="77"/>
      <c r="I170" s="95" t="s">
        <v>4196</v>
      </c>
      <c r="J170" s="77"/>
      <c r="K170" s="77"/>
      <c r="L170" s="93" t="s">
        <v>3210</v>
      </c>
      <c r="M170" s="96"/>
      <c r="N170" s="96"/>
      <c r="O170" s="79">
        <v>1</v>
      </c>
      <c r="P170" s="77">
        <v>950</v>
      </c>
      <c r="Q170" s="77">
        <v>400</v>
      </c>
      <c r="R170" s="77">
        <v>1400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4870</v>
      </c>
      <c r="AU170" s="77">
        <v>16</v>
      </c>
      <c r="AV170" s="94" t="s">
        <v>4037</v>
      </c>
      <c r="AW170" s="77" t="s">
        <v>2874</v>
      </c>
      <c r="AX170" s="94" t="s">
        <v>3232</v>
      </c>
      <c r="AY170" s="77"/>
      <c r="AZ170" s="83">
        <f t="shared" si="2"/>
        <v>0.53200000000000003</v>
      </c>
    </row>
    <row r="171" spans="1:52" s="99" customFormat="1" ht="34.950000000000003" customHeight="1" x14ac:dyDescent="0.45">
      <c r="A171" s="78" t="s">
        <v>5817</v>
      </c>
      <c r="B171" s="77">
        <v>3</v>
      </c>
      <c r="C171" s="78" t="s">
        <v>212</v>
      </c>
      <c r="D171" s="93"/>
      <c r="E171" s="93"/>
      <c r="F171" s="94"/>
      <c r="G171" s="93"/>
      <c r="H171" s="77"/>
      <c r="I171" s="95" t="s">
        <v>4215</v>
      </c>
      <c r="J171" s="77"/>
      <c r="K171" s="77"/>
      <c r="L171" s="93" t="s">
        <v>3037</v>
      </c>
      <c r="M171" s="96" t="s">
        <v>10171</v>
      </c>
      <c r="N171" s="96"/>
      <c r="O171" s="7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4888</v>
      </c>
      <c r="AU171" s="77">
        <v>16</v>
      </c>
      <c r="AV171" s="94" t="s">
        <v>4037</v>
      </c>
      <c r="AW171" s="77" t="s">
        <v>2874</v>
      </c>
      <c r="AX171" s="94" t="s">
        <v>4214</v>
      </c>
      <c r="AY171" s="77"/>
      <c r="AZ171" s="83">
        <f t="shared" si="2"/>
        <v>0.14174999999999999</v>
      </c>
    </row>
    <row r="172" spans="1:52" s="99" customFormat="1" ht="34.950000000000003" customHeight="1" x14ac:dyDescent="0.45">
      <c r="A172" s="78" t="s">
        <v>5817</v>
      </c>
      <c r="B172" s="77">
        <v>3</v>
      </c>
      <c r="C172" s="78" t="s">
        <v>212</v>
      </c>
      <c r="D172" s="93"/>
      <c r="E172" s="93"/>
      <c r="F172" s="94"/>
      <c r="G172" s="93"/>
      <c r="H172" s="77"/>
      <c r="I172" s="95" t="s">
        <v>4223</v>
      </c>
      <c r="J172" s="77"/>
      <c r="K172" s="77"/>
      <c r="L172" s="93" t="s">
        <v>3248</v>
      </c>
      <c r="M172" s="96"/>
      <c r="N172" s="96"/>
      <c r="O172" s="79">
        <v>1</v>
      </c>
      <c r="P172" s="77">
        <v>450</v>
      </c>
      <c r="Q172" s="77">
        <v>450</v>
      </c>
      <c r="R172" s="77">
        <v>600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4896</v>
      </c>
      <c r="AU172" s="77">
        <v>16</v>
      </c>
      <c r="AV172" s="94" t="s">
        <v>4037</v>
      </c>
      <c r="AW172" s="77" t="s">
        <v>2874</v>
      </c>
      <c r="AX172" s="94" t="s">
        <v>3232</v>
      </c>
      <c r="AY172" s="77"/>
      <c r="AZ172" s="83">
        <f t="shared" si="2"/>
        <v>0.1215</v>
      </c>
    </row>
    <row r="173" spans="1:52" s="99" customFormat="1" ht="34.950000000000003" customHeight="1" x14ac:dyDescent="0.45">
      <c r="A173" s="78" t="s">
        <v>5817</v>
      </c>
      <c r="B173" s="77">
        <v>3</v>
      </c>
      <c r="C173" s="78" t="s">
        <v>212</v>
      </c>
      <c r="D173" s="93" t="s">
        <v>2544</v>
      </c>
      <c r="E173" s="93"/>
      <c r="F173" s="94">
        <v>3</v>
      </c>
      <c r="G173" s="93" t="s">
        <v>2544</v>
      </c>
      <c r="H173" s="77"/>
      <c r="I173" s="95" t="s">
        <v>4224</v>
      </c>
      <c r="J173" s="77" t="s">
        <v>5427</v>
      </c>
      <c r="K173" s="77"/>
      <c r="L173" s="93" t="s">
        <v>3248</v>
      </c>
      <c r="M173" s="96"/>
      <c r="N173" s="96"/>
      <c r="O173" s="79">
        <v>1</v>
      </c>
      <c r="P173" s="77">
        <v>450</v>
      </c>
      <c r="Q173" s="77">
        <v>450</v>
      </c>
      <c r="R173" s="77">
        <v>600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4897</v>
      </c>
      <c r="AU173" s="77">
        <v>16</v>
      </c>
      <c r="AV173" s="94" t="s">
        <v>4037</v>
      </c>
      <c r="AW173" s="77" t="s">
        <v>2874</v>
      </c>
      <c r="AX173" s="94" t="s">
        <v>3232</v>
      </c>
      <c r="AY173" s="77"/>
      <c r="AZ173" s="83">
        <f t="shared" si="2"/>
        <v>0.1215</v>
      </c>
    </row>
    <row r="174" spans="1:52" s="99" customFormat="1" ht="34.950000000000003" customHeight="1" x14ac:dyDescent="0.45">
      <c r="A174" s="78" t="s">
        <v>5817</v>
      </c>
      <c r="B174" s="77">
        <v>3</v>
      </c>
      <c r="C174" s="93" t="s">
        <v>4237</v>
      </c>
      <c r="D174" s="93" t="s">
        <v>2544</v>
      </c>
      <c r="E174" s="93"/>
      <c r="F174" s="94">
        <v>3</v>
      </c>
      <c r="G174" s="93" t="s">
        <v>2544</v>
      </c>
      <c r="H174" s="77"/>
      <c r="I174" s="95" t="s">
        <v>4238</v>
      </c>
      <c r="J174" s="77" t="s">
        <v>5427</v>
      </c>
      <c r="K174" s="77"/>
      <c r="L174" s="93" t="s">
        <v>2910</v>
      </c>
      <c r="M174" s="96"/>
      <c r="N174" s="96"/>
      <c r="O174" s="79">
        <v>1</v>
      </c>
      <c r="P174" s="77">
        <v>1200</v>
      </c>
      <c r="Q174" s="77">
        <v>450</v>
      </c>
      <c r="R174" s="77">
        <v>1650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4910</v>
      </c>
      <c r="AU174" s="77">
        <v>16</v>
      </c>
      <c r="AV174" s="94" t="s">
        <v>4037</v>
      </c>
      <c r="AW174" s="77" t="s">
        <v>2868</v>
      </c>
      <c r="AX174" s="94" t="s">
        <v>3232</v>
      </c>
      <c r="AY174" s="77"/>
      <c r="AZ174" s="83">
        <f t="shared" si="2"/>
        <v>0.89100000000000001</v>
      </c>
    </row>
    <row r="175" spans="1:52" s="99" customFormat="1" ht="34.950000000000003" customHeight="1" x14ac:dyDescent="0.45">
      <c r="A175" s="78" t="s">
        <v>5817</v>
      </c>
      <c r="B175" s="77">
        <v>3</v>
      </c>
      <c r="C175" s="93" t="s">
        <v>4237</v>
      </c>
      <c r="D175" s="93" t="s">
        <v>2544</v>
      </c>
      <c r="E175" s="93"/>
      <c r="F175" s="94">
        <v>3</v>
      </c>
      <c r="G175" s="93" t="s">
        <v>2544</v>
      </c>
      <c r="H175" s="77"/>
      <c r="I175" s="95" t="s">
        <v>4239</v>
      </c>
      <c r="J175" s="77" t="s">
        <v>5427</v>
      </c>
      <c r="K175" s="77"/>
      <c r="L175" s="93" t="s">
        <v>2910</v>
      </c>
      <c r="M175" s="96"/>
      <c r="N175" s="96"/>
      <c r="O175" s="79">
        <v>1</v>
      </c>
      <c r="P175" s="77">
        <v>900</v>
      </c>
      <c r="Q175" s="77">
        <v>450</v>
      </c>
      <c r="R175" s="77">
        <v>1650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4911</v>
      </c>
      <c r="AU175" s="77">
        <v>16</v>
      </c>
      <c r="AV175" s="94" t="s">
        <v>4037</v>
      </c>
      <c r="AW175" s="77" t="s">
        <v>2868</v>
      </c>
      <c r="AX175" s="94" t="s">
        <v>3232</v>
      </c>
      <c r="AY175" s="77"/>
      <c r="AZ175" s="83">
        <f t="shared" si="2"/>
        <v>0.66825000000000001</v>
      </c>
    </row>
    <row r="176" spans="1:52" s="99" customFormat="1" ht="34.950000000000003" customHeight="1" x14ac:dyDescent="0.45">
      <c r="A176" s="78" t="s">
        <v>5817</v>
      </c>
      <c r="B176" s="77">
        <v>3</v>
      </c>
      <c r="C176" s="93" t="s">
        <v>4237</v>
      </c>
      <c r="D176" s="93"/>
      <c r="E176" s="93"/>
      <c r="F176" s="94"/>
      <c r="G176" s="93"/>
      <c r="H176" s="77"/>
      <c r="I176" s="95" t="s">
        <v>4242</v>
      </c>
      <c r="J176" s="77"/>
      <c r="K176" s="77"/>
      <c r="L176" s="93" t="s">
        <v>3037</v>
      </c>
      <c r="M176" s="96"/>
      <c r="N176" s="96"/>
      <c r="O176" s="79">
        <v>1</v>
      </c>
      <c r="P176" s="77">
        <v>450</v>
      </c>
      <c r="Q176" s="77">
        <v>450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4914</v>
      </c>
      <c r="AU176" s="77">
        <v>16</v>
      </c>
      <c r="AV176" s="94" t="s">
        <v>4037</v>
      </c>
      <c r="AW176" s="77" t="s">
        <v>2874</v>
      </c>
      <c r="AX176" s="94" t="s">
        <v>3232</v>
      </c>
      <c r="AY176" s="77"/>
      <c r="AZ176" s="83">
        <f t="shared" si="2"/>
        <v>0.14174999999999999</v>
      </c>
    </row>
    <row r="177" spans="1:52" s="99" customFormat="1" ht="34.950000000000003" customHeight="1" x14ac:dyDescent="0.45">
      <c r="A177" s="78" t="s">
        <v>5817</v>
      </c>
      <c r="B177" s="77">
        <v>3</v>
      </c>
      <c r="C177" s="93" t="s">
        <v>4237</v>
      </c>
      <c r="D177" s="93"/>
      <c r="E177" s="93"/>
      <c r="F177" s="94"/>
      <c r="G177" s="93"/>
      <c r="H177" s="77"/>
      <c r="I177" s="95" t="s">
        <v>4244</v>
      </c>
      <c r="J177" s="77"/>
      <c r="K177" s="77"/>
      <c r="L177" s="93" t="s">
        <v>2910</v>
      </c>
      <c r="M177" s="96"/>
      <c r="N177" s="96"/>
      <c r="O177" s="79">
        <v>1</v>
      </c>
      <c r="P177" s="77">
        <v>900</v>
      </c>
      <c r="Q177" s="77">
        <v>450</v>
      </c>
      <c r="R177" s="77">
        <v>1650</v>
      </c>
      <c r="S177" s="77"/>
      <c r="T177" s="77"/>
      <c r="U177" s="77"/>
      <c r="V177" s="77"/>
      <c r="W177" s="77"/>
      <c r="X177" s="77"/>
      <c r="Y177" s="77"/>
      <c r="Z177" s="143"/>
      <c r="AA177" s="143"/>
      <c r="AB177" s="143"/>
      <c r="AC177" s="143"/>
      <c r="AD177" s="143"/>
      <c r="AE177" s="143"/>
      <c r="AF177" s="143"/>
      <c r="AG177" s="143"/>
      <c r="AH177" s="143"/>
      <c r="AI177" s="143"/>
      <c r="AJ177" s="143"/>
      <c r="AK177" s="143"/>
      <c r="AL177" s="143"/>
      <c r="AM177" s="144"/>
      <c r="AN177" s="144"/>
      <c r="AO177" s="143"/>
      <c r="AP177" s="143"/>
      <c r="AQ177" s="143"/>
      <c r="AR177" s="143"/>
      <c r="AS177" s="148"/>
      <c r="AT177" s="143">
        <v>4916</v>
      </c>
      <c r="AU177" s="143">
        <v>16</v>
      </c>
      <c r="AV177" s="144" t="s">
        <v>4037</v>
      </c>
      <c r="AW177" s="143" t="s">
        <v>2868</v>
      </c>
      <c r="AX177" s="144" t="s">
        <v>3232</v>
      </c>
      <c r="AY177" s="77"/>
      <c r="AZ177" s="83">
        <f t="shared" si="2"/>
        <v>0.66825000000000001</v>
      </c>
    </row>
    <row r="178" spans="1:52" s="99" customFormat="1" ht="34.950000000000003" customHeight="1" x14ac:dyDescent="0.45">
      <c r="A178" s="78" t="s">
        <v>5817</v>
      </c>
      <c r="B178" s="77">
        <v>3</v>
      </c>
      <c r="C178" s="93" t="s">
        <v>4237</v>
      </c>
      <c r="D178" s="93"/>
      <c r="E178" s="93"/>
      <c r="F178" s="94"/>
      <c r="G178" s="93"/>
      <c r="H178" s="77"/>
      <c r="I178" s="95" t="s">
        <v>4248</v>
      </c>
      <c r="J178" s="77"/>
      <c r="K178" s="77"/>
      <c r="L178" s="93" t="s">
        <v>3210</v>
      </c>
      <c r="M178" s="96" t="s">
        <v>8149</v>
      </c>
      <c r="N178" s="96"/>
      <c r="O178" s="79">
        <v>1</v>
      </c>
      <c r="P178" s="77">
        <v>900</v>
      </c>
      <c r="Q178" s="77">
        <v>450</v>
      </c>
      <c r="R178" s="77">
        <v>1500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4920</v>
      </c>
      <c r="AU178" s="77">
        <v>16</v>
      </c>
      <c r="AV178" s="94" t="s">
        <v>4037</v>
      </c>
      <c r="AW178" s="77" t="s">
        <v>2957</v>
      </c>
      <c r="AX178" s="94" t="s">
        <v>3074</v>
      </c>
      <c r="AY178" s="77"/>
      <c r="AZ178" s="83">
        <f t="shared" si="2"/>
        <v>0.60750000000000004</v>
      </c>
    </row>
    <row r="179" spans="1:52" s="99" customFormat="1" ht="34.950000000000003" customHeight="1" x14ac:dyDescent="0.45">
      <c r="A179" s="78" t="s">
        <v>5817</v>
      </c>
      <c r="B179" s="77">
        <v>3</v>
      </c>
      <c r="C179" s="93" t="s">
        <v>4237</v>
      </c>
      <c r="D179" s="93"/>
      <c r="E179" s="93"/>
      <c r="F179" s="94"/>
      <c r="G179" s="93"/>
      <c r="H179" s="77"/>
      <c r="I179" s="95" t="s">
        <v>4252</v>
      </c>
      <c r="J179" s="77"/>
      <c r="K179" s="77"/>
      <c r="L179" s="93" t="s">
        <v>3037</v>
      </c>
      <c r="M179" s="96"/>
      <c r="N179" s="96"/>
      <c r="O179" s="79">
        <v>1</v>
      </c>
      <c r="P179" s="77">
        <v>450</v>
      </c>
      <c r="Q179" s="77">
        <v>450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4924</v>
      </c>
      <c r="AU179" s="77">
        <v>16</v>
      </c>
      <c r="AV179" s="94" t="s">
        <v>4037</v>
      </c>
      <c r="AW179" s="77" t="s">
        <v>2874</v>
      </c>
      <c r="AX179" s="94" t="s">
        <v>3232</v>
      </c>
      <c r="AY179" s="77"/>
      <c r="AZ179" s="83">
        <f t="shared" si="2"/>
        <v>0.14174999999999999</v>
      </c>
    </row>
    <row r="180" spans="1:52" s="99" customFormat="1" ht="34.950000000000003" customHeight="1" x14ac:dyDescent="0.45">
      <c r="A180" s="78" t="s">
        <v>5817</v>
      </c>
      <c r="B180" s="77">
        <v>3</v>
      </c>
      <c r="C180" s="93" t="s">
        <v>4237</v>
      </c>
      <c r="D180" s="93"/>
      <c r="E180" s="93"/>
      <c r="F180" s="94"/>
      <c r="G180" s="93"/>
      <c r="H180" s="77"/>
      <c r="I180" s="95" t="s">
        <v>4253</v>
      </c>
      <c r="J180" s="77"/>
      <c r="K180" s="77"/>
      <c r="L180" s="93" t="s">
        <v>3037</v>
      </c>
      <c r="M180" s="96"/>
      <c r="N180" s="96"/>
      <c r="O180" s="7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4925</v>
      </c>
      <c r="AU180" s="77">
        <v>16</v>
      </c>
      <c r="AV180" s="94" t="s">
        <v>4037</v>
      </c>
      <c r="AW180" s="77" t="s">
        <v>2874</v>
      </c>
      <c r="AX180" s="94" t="s">
        <v>3232</v>
      </c>
      <c r="AY180" s="77"/>
      <c r="AZ180" s="83">
        <f t="shared" si="2"/>
        <v>0.14174999999999999</v>
      </c>
    </row>
    <row r="181" spans="1:52" s="99" customFormat="1" ht="34.950000000000003" customHeight="1" x14ac:dyDescent="0.45">
      <c r="A181" s="78" t="s">
        <v>5817</v>
      </c>
      <c r="B181" s="77">
        <v>3</v>
      </c>
      <c r="C181" s="93" t="s">
        <v>4237</v>
      </c>
      <c r="D181" s="93"/>
      <c r="E181" s="93"/>
      <c r="F181" s="94"/>
      <c r="G181" s="93"/>
      <c r="H181" s="77"/>
      <c r="I181" s="95" t="s">
        <v>4254</v>
      </c>
      <c r="J181" s="77"/>
      <c r="K181" s="77"/>
      <c r="L181" s="93" t="s">
        <v>3037</v>
      </c>
      <c r="M181" s="96"/>
      <c r="N181" s="96"/>
      <c r="O181" s="79">
        <v>1</v>
      </c>
      <c r="P181" s="77">
        <v>450</v>
      </c>
      <c r="Q181" s="77">
        <v>450</v>
      </c>
      <c r="R181" s="77">
        <v>700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4926</v>
      </c>
      <c r="AU181" s="77">
        <v>16</v>
      </c>
      <c r="AV181" s="94" t="s">
        <v>4037</v>
      </c>
      <c r="AW181" s="77" t="s">
        <v>2874</v>
      </c>
      <c r="AX181" s="94" t="s">
        <v>3232</v>
      </c>
      <c r="AY181" s="77"/>
      <c r="AZ181" s="83">
        <f t="shared" si="2"/>
        <v>0.14174999999999999</v>
      </c>
    </row>
    <row r="182" spans="1:52" s="99" customFormat="1" ht="34.950000000000003" customHeight="1" x14ac:dyDescent="0.45">
      <c r="A182" s="78" t="s">
        <v>5817</v>
      </c>
      <c r="B182" s="77">
        <v>3</v>
      </c>
      <c r="C182" s="93" t="s">
        <v>4237</v>
      </c>
      <c r="D182" s="93"/>
      <c r="E182" s="93"/>
      <c r="F182" s="94"/>
      <c r="G182" s="93"/>
      <c r="H182" s="77"/>
      <c r="I182" s="95" t="s">
        <v>4255</v>
      </c>
      <c r="J182" s="77"/>
      <c r="K182" s="77"/>
      <c r="L182" s="93" t="s">
        <v>3037</v>
      </c>
      <c r="M182" s="96"/>
      <c r="N182" s="96"/>
      <c r="O182" s="79">
        <v>1</v>
      </c>
      <c r="P182" s="77">
        <v>450</v>
      </c>
      <c r="Q182" s="77">
        <v>450</v>
      </c>
      <c r="R182" s="77">
        <v>700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4927</v>
      </c>
      <c r="AU182" s="77">
        <v>16</v>
      </c>
      <c r="AV182" s="94" t="s">
        <v>4037</v>
      </c>
      <c r="AW182" s="77" t="s">
        <v>2874</v>
      </c>
      <c r="AX182" s="94" t="s">
        <v>3232</v>
      </c>
      <c r="AY182" s="77"/>
      <c r="AZ182" s="83">
        <f t="shared" si="2"/>
        <v>0.14174999999999999</v>
      </c>
    </row>
    <row r="183" spans="1:52" s="99" customFormat="1" ht="34.950000000000003" customHeight="1" x14ac:dyDescent="0.45">
      <c r="A183" s="78" t="s">
        <v>5817</v>
      </c>
      <c r="B183" s="77">
        <v>3</v>
      </c>
      <c r="C183" s="93" t="s">
        <v>4237</v>
      </c>
      <c r="D183" s="93"/>
      <c r="E183" s="93"/>
      <c r="F183" s="94"/>
      <c r="G183" s="93"/>
      <c r="H183" s="77"/>
      <c r="I183" s="95" t="s">
        <v>4256</v>
      </c>
      <c r="J183" s="77"/>
      <c r="K183" s="77"/>
      <c r="L183" s="93" t="s">
        <v>3037</v>
      </c>
      <c r="M183" s="96"/>
      <c r="N183" s="96"/>
      <c r="O183" s="79">
        <v>1</v>
      </c>
      <c r="P183" s="77">
        <v>450</v>
      </c>
      <c r="Q183" s="77">
        <v>450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4928</v>
      </c>
      <c r="AU183" s="77">
        <v>16</v>
      </c>
      <c r="AV183" s="94" t="s">
        <v>4037</v>
      </c>
      <c r="AW183" s="77" t="s">
        <v>2874</v>
      </c>
      <c r="AX183" s="94" t="s">
        <v>3232</v>
      </c>
      <c r="AY183" s="77"/>
      <c r="AZ183" s="83">
        <f t="shared" si="2"/>
        <v>0.14174999999999999</v>
      </c>
    </row>
    <row r="184" spans="1:52" s="99" customFormat="1" ht="34.950000000000003" customHeight="1" x14ac:dyDescent="0.45">
      <c r="A184" s="78" t="s">
        <v>5817</v>
      </c>
      <c r="B184" s="77">
        <v>3</v>
      </c>
      <c r="C184" s="93" t="s">
        <v>4237</v>
      </c>
      <c r="D184" s="93"/>
      <c r="E184" s="93"/>
      <c r="F184" s="94"/>
      <c r="G184" s="93"/>
      <c r="H184" s="77"/>
      <c r="I184" s="95" t="s">
        <v>4257</v>
      </c>
      <c r="J184" s="77"/>
      <c r="K184" s="77"/>
      <c r="L184" s="93" t="s">
        <v>3037</v>
      </c>
      <c r="M184" s="96"/>
      <c r="N184" s="96"/>
      <c r="O184" s="79">
        <v>1</v>
      </c>
      <c r="P184" s="77">
        <v>450</v>
      </c>
      <c r="Q184" s="77">
        <v>450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4929</v>
      </c>
      <c r="AU184" s="77">
        <v>16</v>
      </c>
      <c r="AV184" s="94" t="s">
        <v>4037</v>
      </c>
      <c r="AW184" s="77" t="s">
        <v>2874</v>
      </c>
      <c r="AX184" s="94" t="s">
        <v>3232</v>
      </c>
      <c r="AY184" s="77"/>
      <c r="AZ184" s="83">
        <f t="shared" si="2"/>
        <v>0.14174999999999999</v>
      </c>
    </row>
    <row r="185" spans="1:52" s="99" customFormat="1" ht="34.950000000000003" customHeight="1" x14ac:dyDescent="0.45">
      <c r="A185" s="78" t="s">
        <v>5817</v>
      </c>
      <c r="B185" s="77">
        <v>3</v>
      </c>
      <c r="C185" s="93" t="s">
        <v>4237</v>
      </c>
      <c r="D185" s="93"/>
      <c r="E185" s="93"/>
      <c r="F185" s="94"/>
      <c r="G185" s="93"/>
      <c r="H185" s="77"/>
      <c r="I185" s="95" t="s">
        <v>4258</v>
      </c>
      <c r="J185" s="77"/>
      <c r="K185" s="77"/>
      <c r="L185" s="93" t="s">
        <v>3777</v>
      </c>
      <c r="M185" s="96"/>
      <c r="N185" s="96"/>
      <c r="O185" s="79">
        <v>1</v>
      </c>
      <c r="P185" s="77">
        <v>2200</v>
      </c>
      <c r="Q185" s="77">
        <v>1000</v>
      </c>
      <c r="R185" s="77">
        <v>900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4930</v>
      </c>
      <c r="AU185" s="77">
        <v>16</v>
      </c>
      <c r="AV185" s="94" t="s">
        <v>4037</v>
      </c>
      <c r="AW185" s="77" t="s">
        <v>2957</v>
      </c>
      <c r="AX185" s="94" t="s">
        <v>3694</v>
      </c>
      <c r="AY185" s="77"/>
      <c r="AZ185" s="83">
        <f t="shared" si="2"/>
        <v>1.98</v>
      </c>
    </row>
    <row r="186" spans="1:52" s="99" customFormat="1" ht="34.950000000000003" customHeight="1" x14ac:dyDescent="0.45">
      <c r="A186" s="78" t="s">
        <v>5817</v>
      </c>
      <c r="B186" s="77">
        <v>3</v>
      </c>
      <c r="C186" s="93" t="s">
        <v>4237</v>
      </c>
      <c r="D186" s="93" t="s">
        <v>2544</v>
      </c>
      <c r="E186" s="93"/>
      <c r="F186" s="94">
        <v>3</v>
      </c>
      <c r="G186" s="93" t="s">
        <v>2544</v>
      </c>
      <c r="H186" s="77"/>
      <c r="I186" s="95" t="s">
        <v>4260</v>
      </c>
      <c r="J186" s="77" t="s">
        <v>5427</v>
      </c>
      <c r="K186" s="77"/>
      <c r="L186" s="93" t="s">
        <v>3654</v>
      </c>
      <c r="M186" s="96"/>
      <c r="N186" s="96"/>
      <c r="O186" s="79">
        <v>1</v>
      </c>
      <c r="P186" s="77">
        <v>450</v>
      </c>
      <c r="Q186" s="77">
        <v>450</v>
      </c>
      <c r="R186" s="77">
        <v>600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4932</v>
      </c>
      <c r="AU186" s="77">
        <v>16</v>
      </c>
      <c r="AV186" s="94" t="s">
        <v>4037</v>
      </c>
      <c r="AW186" s="77" t="s">
        <v>2874</v>
      </c>
      <c r="AX186" s="94" t="s">
        <v>3232</v>
      </c>
      <c r="AY186" s="77"/>
      <c r="AZ186" s="83">
        <f t="shared" si="2"/>
        <v>0.1215</v>
      </c>
    </row>
    <row r="187" spans="1:52" s="99" customFormat="1" ht="34.950000000000003" customHeight="1" x14ac:dyDescent="0.45">
      <c r="A187" s="78" t="s">
        <v>5817</v>
      </c>
      <c r="B187" s="77">
        <v>3</v>
      </c>
      <c r="C187" s="93" t="s">
        <v>4237</v>
      </c>
      <c r="D187" s="93" t="s">
        <v>2544</v>
      </c>
      <c r="E187" s="93"/>
      <c r="F187" s="94">
        <v>3</v>
      </c>
      <c r="G187" s="93" t="s">
        <v>2544</v>
      </c>
      <c r="H187" s="77"/>
      <c r="I187" s="95" t="s">
        <v>4261</v>
      </c>
      <c r="J187" s="77" t="s">
        <v>5427</v>
      </c>
      <c r="K187" s="77"/>
      <c r="L187" s="93" t="s">
        <v>3654</v>
      </c>
      <c r="M187" s="96"/>
      <c r="N187" s="96"/>
      <c r="O187" s="79">
        <v>1</v>
      </c>
      <c r="P187" s="77">
        <v>450</v>
      </c>
      <c r="Q187" s="77">
        <v>450</v>
      </c>
      <c r="R187" s="77">
        <v>600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4933</v>
      </c>
      <c r="AU187" s="77">
        <v>16</v>
      </c>
      <c r="AV187" s="94" t="s">
        <v>4037</v>
      </c>
      <c r="AW187" s="77" t="s">
        <v>2874</v>
      </c>
      <c r="AX187" s="94" t="s">
        <v>3232</v>
      </c>
      <c r="AY187" s="77"/>
      <c r="AZ187" s="83">
        <f t="shared" si="2"/>
        <v>0.1215</v>
      </c>
    </row>
    <row r="188" spans="1:52" s="99" customFormat="1" ht="34.950000000000003" customHeight="1" x14ac:dyDescent="0.45">
      <c r="A188" s="78" t="s">
        <v>5817</v>
      </c>
      <c r="B188" s="77">
        <v>3</v>
      </c>
      <c r="C188" s="93" t="s">
        <v>4237</v>
      </c>
      <c r="D188" s="93" t="s">
        <v>2544</v>
      </c>
      <c r="E188" s="93"/>
      <c r="F188" s="94">
        <v>3</v>
      </c>
      <c r="G188" s="93" t="s">
        <v>2544</v>
      </c>
      <c r="H188" s="77"/>
      <c r="I188" s="95" t="s">
        <v>4262</v>
      </c>
      <c r="J188" s="77" t="s">
        <v>5427</v>
      </c>
      <c r="K188" s="77"/>
      <c r="L188" s="93" t="s">
        <v>3654</v>
      </c>
      <c r="M188" s="96"/>
      <c r="N188" s="96"/>
      <c r="O188" s="79">
        <v>1</v>
      </c>
      <c r="P188" s="77">
        <v>450</v>
      </c>
      <c r="Q188" s="77">
        <v>450</v>
      </c>
      <c r="R188" s="77">
        <v>600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4934</v>
      </c>
      <c r="AU188" s="77">
        <v>16</v>
      </c>
      <c r="AV188" s="94" t="s">
        <v>4037</v>
      </c>
      <c r="AW188" s="77" t="s">
        <v>2874</v>
      </c>
      <c r="AX188" s="94" t="s">
        <v>3232</v>
      </c>
      <c r="AY188" s="77"/>
      <c r="AZ188" s="83">
        <f t="shared" si="2"/>
        <v>0.1215</v>
      </c>
    </row>
    <row r="189" spans="1:52" s="150" customFormat="1" ht="34.950000000000003" customHeight="1" x14ac:dyDescent="0.45">
      <c r="A189" s="151" t="s">
        <v>5817</v>
      </c>
      <c r="B189" s="143">
        <v>3</v>
      </c>
      <c r="C189" s="142" t="s">
        <v>4237</v>
      </c>
      <c r="D189" s="142"/>
      <c r="E189" s="142"/>
      <c r="F189" s="144"/>
      <c r="G189" s="142"/>
      <c r="H189" s="143"/>
      <c r="I189" s="145" t="s">
        <v>4264</v>
      </c>
      <c r="J189" s="143"/>
      <c r="K189" s="143"/>
      <c r="L189" s="142" t="s">
        <v>3777</v>
      </c>
      <c r="M189" s="146"/>
      <c r="N189" s="146"/>
      <c r="O189" s="147">
        <v>1</v>
      </c>
      <c r="P189" s="143">
        <v>1800</v>
      </c>
      <c r="Q189" s="143">
        <v>1200</v>
      </c>
      <c r="R189" s="143">
        <v>750</v>
      </c>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c r="AN189" s="144"/>
      <c r="AO189" s="143"/>
      <c r="AP189" s="143"/>
      <c r="AQ189" s="143"/>
      <c r="AR189" s="143"/>
      <c r="AS189" s="148"/>
      <c r="AT189" s="143">
        <v>4936</v>
      </c>
      <c r="AU189" s="143">
        <v>16</v>
      </c>
      <c r="AV189" s="144" t="s">
        <v>4037</v>
      </c>
      <c r="AW189" s="143" t="s">
        <v>2957</v>
      </c>
      <c r="AX189" s="144" t="s">
        <v>3074</v>
      </c>
      <c r="AY189" s="143"/>
      <c r="AZ189" s="83">
        <f t="shared" si="2"/>
        <v>1.62</v>
      </c>
    </row>
    <row r="190" spans="1:52" s="99" customFormat="1" ht="34.950000000000003" customHeight="1" x14ac:dyDescent="0.45">
      <c r="A190" s="78" t="s">
        <v>5817</v>
      </c>
      <c r="B190" s="77">
        <v>3</v>
      </c>
      <c r="C190" s="93" t="s">
        <v>4237</v>
      </c>
      <c r="D190" s="93"/>
      <c r="E190" s="93"/>
      <c r="F190" s="94"/>
      <c r="G190" s="93"/>
      <c r="H190" s="77"/>
      <c r="I190" s="95" t="s">
        <v>4265</v>
      </c>
      <c r="J190" s="77"/>
      <c r="K190" s="77"/>
      <c r="L190" s="93" t="s">
        <v>3654</v>
      </c>
      <c r="M190" s="96"/>
      <c r="N190" s="96"/>
      <c r="O190" s="79">
        <v>1</v>
      </c>
      <c r="P190" s="77">
        <v>450</v>
      </c>
      <c r="Q190" s="77">
        <v>450</v>
      </c>
      <c r="R190" s="77">
        <v>600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4937</v>
      </c>
      <c r="AU190" s="77">
        <v>16</v>
      </c>
      <c r="AV190" s="94" t="s">
        <v>4037</v>
      </c>
      <c r="AW190" s="77" t="s">
        <v>2874</v>
      </c>
      <c r="AX190" s="94" t="s">
        <v>3232</v>
      </c>
      <c r="AY190" s="77"/>
      <c r="AZ190" s="83">
        <f t="shared" si="2"/>
        <v>0.1215</v>
      </c>
    </row>
    <row r="191" spans="1:52" s="99" customFormat="1" ht="34.950000000000003" customHeight="1" x14ac:dyDescent="0.45">
      <c r="A191" s="78" t="s">
        <v>5817</v>
      </c>
      <c r="B191" s="77">
        <v>3</v>
      </c>
      <c r="C191" s="93" t="s">
        <v>4237</v>
      </c>
      <c r="D191" s="93"/>
      <c r="E191" s="93"/>
      <c r="F191" s="94"/>
      <c r="G191" s="93"/>
      <c r="H191" s="77"/>
      <c r="I191" s="95" t="s">
        <v>4266</v>
      </c>
      <c r="J191" s="77"/>
      <c r="K191" s="77"/>
      <c r="L191" s="93" t="s">
        <v>3654</v>
      </c>
      <c r="M191" s="96"/>
      <c r="N191" s="96"/>
      <c r="O191" s="79">
        <v>1</v>
      </c>
      <c r="P191" s="77">
        <v>450</v>
      </c>
      <c r="Q191" s="77">
        <v>450</v>
      </c>
      <c r="R191" s="77">
        <v>600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4938</v>
      </c>
      <c r="AU191" s="77">
        <v>16</v>
      </c>
      <c r="AV191" s="94" t="s">
        <v>4037</v>
      </c>
      <c r="AW191" s="77" t="s">
        <v>2874</v>
      </c>
      <c r="AX191" s="94" t="s">
        <v>3232</v>
      </c>
      <c r="AY191" s="77"/>
      <c r="AZ191" s="83">
        <f t="shared" si="2"/>
        <v>0.1215</v>
      </c>
    </row>
    <row r="192" spans="1:52" s="99" customFormat="1" ht="34.950000000000003" customHeight="1" x14ac:dyDescent="0.45">
      <c r="A192" s="78" t="s">
        <v>5817</v>
      </c>
      <c r="B192" s="77">
        <v>3</v>
      </c>
      <c r="C192" s="93" t="s">
        <v>4237</v>
      </c>
      <c r="D192" s="93"/>
      <c r="E192" s="93"/>
      <c r="F192" s="94"/>
      <c r="G192" s="93"/>
      <c r="H192" s="77"/>
      <c r="I192" s="95" t="s">
        <v>4267</v>
      </c>
      <c r="J192" s="77"/>
      <c r="K192" s="77"/>
      <c r="L192" s="93" t="s">
        <v>3654</v>
      </c>
      <c r="M192" s="96"/>
      <c r="N192" s="96"/>
      <c r="O192" s="79">
        <v>1</v>
      </c>
      <c r="P192" s="77">
        <v>450</v>
      </c>
      <c r="Q192" s="77">
        <v>450</v>
      </c>
      <c r="R192" s="77">
        <v>600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4939</v>
      </c>
      <c r="AU192" s="77">
        <v>16</v>
      </c>
      <c r="AV192" s="94" t="s">
        <v>4037</v>
      </c>
      <c r="AW192" s="77" t="s">
        <v>2874</v>
      </c>
      <c r="AX192" s="94" t="s">
        <v>3232</v>
      </c>
      <c r="AY192" s="77"/>
      <c r="AZ192" s="83">
        <f t="shared" si="2"/>
        <v>0.1215</v>
      </c>
    </row>
    <row r="193" spans="1:52" s="99" customFormat="1" ht="34.950000000000003" customHeight="1" x14ac:dyDescent="0.45">
      <c r="A193" s="78" t="s">
        <v>5817</v>
      </c>
      <c r="B193" s="77">
        <v>3</v>
      </c>
      <c r="C193" s="93" t="s">
        <v>4237</v>
      </c>
      <c r="D193" s="93"/>
      <c r="E193" s="93"/>
      <c r="F193" s="94"/>
      <c r="G193" s="93"/>
      <c r="H193" s="77"/>
      <c r="I193" s="95" t="s">
        <v>4268</v>
      </c>
      <c r="J193" s="77"/>
      <c r="K193" s="77"/>
      <c r="L193" s="93" t="s">
        <v>3654</v>
      </c>
      <c r="M193" s="96"/>
      <c r="N193" s="96"/>
      <c r="O193" s="79">
        <v>1</v>
      </c>
      <c r="P193" s="77">
        <v>450</v>
      </c>
      <c r="Q193" s="77">
        <v>450</v>
      </c>
      <c r="R193" s="77">
        <v>600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4940</v>
      </c>
      <c r="AU193" s="77">
        <v>16</v>
      </c>
      <c r="AV193" s="94" t="s">
        <v>4037</v>
      </c>
      <c r="AW193" s="77" t="s">
        <v>2874</v>
      </c>
      <c r="AX193" s="94" t="s">
        <v>3232</v>
      </c>
      <c r="AY193" s="77"/>
      <c r="AZ193" s="83">
        <f t="shared" si="2"/>
        <v>0.1215</v>
      </c>
    </row>
    <row r="194" spans="1:52" s="99" customFormat="1" ht="34.950000000000003" customHeight="1" x14ac:dyDescent="0.45">
      <c r="A194" s="78" t="s">
        <v>5817</v>
      </c>
      <c r="B194" s="77">
        <v>3</v>
      </c>
      <c r="C194" s="93" t="s">
        <v>4237</v>
      </c>
      <c r="D194" s="93"/>
      <c r="E194" s="93"/>
      <c r="F194" s="94"/>
      <c r="G194" s="93"/>
      <c r="H194" s="77"/>
      <c r="I194" s="95" t="s">
        <v>4305</v>
      </c>
      <c r="J194" s="77"/>
      <c r="K194" s="77"/>
      <c r="L194" s="93" t="s">
        <v>3656</v>
      </c>
      <c r="M194" s="96"/>
      <c r="N194" s="96"/>
      <c r="O194" s="79">
        <v>1</v>
      </c>
      <c r="P194" s="77">
        <v>500</v>
      </c>
      <c r="Q194" s="77">
        <v>550</v>
      </c>
      <c r="R194" s="77">
        <v>1000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4976</v>
      </c>
      <c r="AU194" s="77">
        <v>16</v>
      </c>
      <c r="AV194" s="94" t="s">
        <v>4037</v>
      </c>
      <c r="AW194" s="77" t="s">
        <v>2957</v>
      </c>
      <c r="AX194" s="94" t="s">
        <v>3074</v>
      </c>
      <c r="AY194" s="77"/>
      <c r="AZ194" s="83">
        <f t="shared" ref="AZ194:AZ257" si="3">P194*Q194*R194/1000000000*O194</f>
        <v>0.27500000000000002</v>
      </c>
    </row>
    <row r="195" spans="1:52" ht="34.950000000000003" customHeight="1" x14ac:dyDescent="0.45">
      <c r="A195" s="78" t="s">
        <v>5817</v>
      </c>
      <c r="B195" s="79">
        <v>3</v>
      </c>
      <c r="C195" s="78" t="s">
        <v>212</v>
      </c>
      <c r="D195" s="78"/>
      <c r="E195" s="78"/>
      <c r="F195" s="79"/>
      <c r="G195" s="78"/>
      <c r="H195" s="79"/>
      <c r="I195" s="80" t="s">
        <v>1662</v>
      </c>
      <c r="J195" s="79"/>
      <c r="K195" s="79"/>
      <c r="L195" s="78" t="s">
        <v>6753</v>
      </c>
      <c r="M195" s="78"/>
      <c r="N195" s="78"/>
      <c r="O195" s="79">
        <v>1</v>
      </c>
      <c r="P195" s="79">
        <v>450</v>
      </c>
      <c r="Q195" s="79">
        <v>800</v>
      </c>
      <c r="R195" s="79">
        <v>850</v>
      </c>
      <c r="S195" s="79"/>
      <c r="T195" s="79"/>
      <c r="U195" s="79"/>
      <c r="V195" s="79"/>
      <c r="W195" s="79"/>
      <c r="X195" s="79"/>
      <c r="Y195" s="79"/>
      <c r="Z195" s="79"/>
      <c r="AA195" s="79"/>
      <c r="AB195" s="79"/>
      <c r="AC195" s="79"/>
      <c r="AD195" s="81"/>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83">
        <f t="shared" si="3"/>
        <v>0.30599999999999999</v>
      </c>
    </row>
    <row r="196" spans="1:52" ht="34.950000000000003" customHeight="1" x14ac:dyDescent="0.45">
      <c r="A196" s="78" t="s">
        <v>5817</v>
      </c>
      <c r="B196" s="79">
        <v>3</v>
      </c>
      <c r="C196" s="78" t="s">
        <v>212</v>
      </c>
      <c r="D196" s="78" t="s">
        <v>1945</v>
      </c>
      <c r="E196" s="78" t="s">
        <v>1656</v>
      </c>
      <c r="F196" s="79">
        <v>3</v>
      </c>
      <c r="G196" s="78" t="s">
        <v>2546</v>
      </c>
      <c r="H196" s="79"/>
      <c r="I196" s="80" t="s">
        <v>1669</v>
      </c>
      <c r="J196" s="79" t="s">
        <v>2498</v>
      </c>
      <c r="K196" s="79"/>
      <c r="L196" s="78" t="s">
        <v>6753</v>
      </c>
      <c r="M196" s="78" t="s">
        <v>6031</v>
      </c>
      <c r="N196" s="78"/>
      <c r="O196" s="79">
        <v>1</v>
      </c>
      <c r="P196" s="79">
        <v>450</v>
      </c>
      <c r="Q196" s="79">
        <v>800</v>
      </c>
      <c r="R196" s="79">
        <v>850</v>
      </c>
      <c r="S196" s="79"/>
      <c r="T196" s="79"/>
      <c r="U196" s="79"/>
      <c r="V196" s="79"/>
      <c r="W196" s="79"/>
      <c r="X196" s="79"/>
      <c r="Y196" s="79"/>
      <c r="Z196" s="79"/>
      <c r="AA196" s="79"/>
      <c r="AB196" s="79"/>
      <c r="AC196" s="79"/>
      <c r="AD196" s="81"/>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83">
        <f t="shared" si="3"/>
        <v>0.30599999999999999</v>
      </c>
    </row>
    <row r="197" spans="1:52" ht="34.950000000000003" customHeight="1" x14ac:dyDescent="0.45">
      <c r="A197" s="78" t="s">
        <v>5817</v>
      </c>
      <c r="B197" s="79">
        <v>3</v>
      </c>
      <c r="C197" s="78" t="s">
        <v>212</v>
      </c>
      <c r="D197" s="78" t="s">
        <v>1945</v>
      </c>
      <c r="E197" s="78" t="s">
        <v>1656</v>
      </c>
      <c r="F197" s="79">
        <v>3</v>
      </c>
      <c r="G197" s="78" t="s">
        <v>2546</v>
      </c>
      <c r="H197" s="79"/>
      <c r="I197" s="80" t="s">
        <v>1671</v>
      </c>
      <c r="J197" s="79" t="s">
        <v>2498</v>
      </c>
      <c r="K197" s="79"/>
      <c r="L197" s="78" t="s">
        <v>6753</v>
      </c>
      <c r="M197" s="78" t="s">
        <v>6031</v>
      </c>
      <c r="N197" s="78"/>
      <c r="O197" s="79">
        <v>1</v>
      </c>
      <c r="P197" s="79">
        <v>450</v>
      </c>
      <c r="Q197" s="79">
        <v>800</v>
      </c>
      <c r="R197" s="79">
        <v>850</v>
      </c>
      <c r="S197" s="79"/>
      <c r="T197" s="79"/>
      <c r="U197" s="79"/>
      <c r="V197" s="79"/>
      <c r="W197" s="79"/>
      <c r="X197" s="79"/>
      <c r="Y197" s="79"/>
      <c r="Z197" s="79"/>
      <c r="AA197" s="79"/>
      <c r="AB197" s="79"/>
      <c r="AC197" s="79"/>
      <c r="AD197" s="81"/>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83">
        <f t="shared" si="3"/>
        <v>0.30599999999999999</v>
      </c>
    </row>
    <row r="198" spans="1:52" ht="34.950000000000003" customHeight="1" x14ac:dyDescent="0.45">
      <c r="A198" s="78" t="s">
        <v>5817</v>
      </c>
      <c r="B198" s="79">
        <v>3</v>
      </c>
      <c r="C198" s="78" t="s">
        <v>212</v>
      </c>
      <c r="D198" s="78"/>
      <c r="E198" s="78"/>
      <c r="F198" s="79"/>
      <c r="G198" s="78"/>
      <c r="H198" s="79"/>
      <c r="I198" s="80" t="s">
        <v>1667</v>
      </c>
      <c r="J198" s="79"/>
      <c r="K198" s="79"/>
      <c r="L198" s="78" t="s">
        <v>6753</v>
      </c>
      <c r="M198" s="78"/>
      <c r="N198" s="78"/>
      <c r="O198" s="79">
        <v>1</v>
      </c>
      <c r="P198" s="79">
        <v>450</v>
      </c>
      <c r="Q198" s="79">
        <v>800</v>
      </c>
      <c r="R198" s="79">
        <v>850</v>
      </c>
      <c r="S198" s="79"/>
      <c r="T198" s="79"/>
      <c r="U198" s="79"/>
      <c r="V198" s="79"/>
      <c r="W198" s="79"/>
      <c r="X198" s="79"/>
      <c r="Y198" s="79"/>
      <c r="Z198" s="79"/>
      <c r="AA198" s="79"/>
      <c r="AB198" s="79"/>
      <c r="AC198" s="79"/>
      <c r="AD198" s="81"/>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83">
        <f t="shared" si="3"/>
        <v>0.30599999999999999</v>
      </c>
    </row>
    <row r="199" spans="1:52" ht="34.950000000000003" customHeight="1" x14ac:dyDescent="0.45">
      <c r="A199" s="78" t="s">
        <v>5817</v>
      </c>
      <c r="B199" s="79">
        <v>3</v>
      </c>
      <c r="C199" s="78" t="s">
        <v>4237</v>
      </c>
      <c r="D199" s="78"/>
      <c r="E199" s="78"/>
      <c r="F199" s="79"/>
      <c r="G199" s="78"/>
      <c r="H199" s="79"/>
      <c r="I199" s="80" t="s">
        <v>1689</v>
      </c>
      <c r="J199" s="79"/>
      <c r="K199" s="79"/>
      <c r="L199" s="78" t="s">
        <v>5947</v>
      </c>
      <c r="M199" s="78"/>
      <c r="N199" s="78"/>
      <c r="O199" s="79">
        <v>1</v>
      </c>
      <c r="P199" s="79">
        <v>700</v>
      </c>
      <c r="Q199" s="79">
        <v>500</v>
      </c>
      <c r="R199" s="79">
        <v>1200</v>
      </c>
      <c r="S199" s="79"/>
      <c r="T199" s="79"/>
      <c r="U199" s="79"/>
      <c r="V199" s="79"/>
      <c r="W199" s="79"/>
      <c r="X199" s="79"/>
      <c r="Y199" s="79"/>
      <c r="Z199" s="79"/>
      <c r="AA199" s="79"/>
      <c r="AB199" s="79"/>
      <c r="AC199" s="79"/>
      <c r="AD199" s="81"/>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83">
        <f t="shared" si="3"/>
        <v>0.42</v>
      </c>
    </row>
    <row r="200" spans="1:52" ht="34.950000000000003" customHeight="1" x14ac:dyDescent="0.45">
      <c r="A200" s="78" t="s">
        <v>5817</v>
      </c>
      <c r="B200" s="79">
        <v>3</v>
      </c>
      <c r="C200" s="78" t="s">
        <v>10203</v>
      </c>
      <c r="D200" s="78"/>
      <c r="E200" s="78"/>
      <c r="F200" s="79"/>
      <c r="G200" s="78"/>
      <c r="H200" s="79"/>
      <c r="I200" s="80" t="s">
        <v>3067</v>
      </c>
      <c r="J200" s="79"/>
      <c r="K200" s="79"/>
      <c r="L200" s="78" t="s">
        <v>6763</v>
      </c>
      <c r="M200" s="78" t="s">
        <v>6765</v>
      </c>
      <c r="N200" s="78"/>
      <c r="O200" s="79">
        <v>1</v>
      </c>
      <c r="P200" s="79">
        <v>900</v>
      </c>
      <c r="Q200" s="79">
        <v>300</v>
      </c>
      <c r="R200" s="79">
        <v>1450</v>
      </c>
      <c r="S200" s="79"/>
      <c r="T200" s="79" t="s">
        <v>3482</v>
      </c>
      <c r="U200" s="79"/>
      <c r="V200" s="79"/>
      <c r="W200" s="79"/>
      <c r="X200" s="79"/>
      <c r="Y200" s="79"/>
      <c r="Z200" s="79"/>
      <c r="AA200" s="79"/>
      <c r="AB200" s="79"/>
      <c r="AC200" s="79"/>
      <c r="AD200" s="81"/>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83">
        <f t="shared" si="3"/>
        <v>0.39150000000000001</v>
      </c>
    </row>
    <row r="201" spans="1:52" ht="34.950000000000003" customHeight="1" x14ac:dyDescent="0.45">
      <c r="A201" s="78" t="s">
        <v>5817</v>
      </c>
      <c r="B201" s="79">
        <v>3</v>
      </c>
      <c r="C201" s="78" t="s">
        <v>4237</v>
      </c>
      <c r="D201" s="78"/>
      <c r="E201" s="78"/>
      <c r="F201" s="79"/>
      <c r="G201" s="78"/>
      <c r="H201" s="79"/>
      <c r="I201" s="80" t="s">
        <v>3070</v>
      </c>
      <c r="J201" s="79"/>
      <c r="K201" s="79"/>
      <c r="L201" s="78" t="s">
        <v>6446</v>
      </c>
      <c r="M201" s="78"/>
      <c r="N201" s="78"/>
      <c r="O201" s="79">
        <v>1</v>
      </c>
      <c r="P201" s="79">
        <v>700</v>
      </c>
      <c r="Q201" s="79">
        <v>700</v>
      </c>
      <c r="R201" s="79">
        <v>1900</v>
      </c>
      <c r="S201" s="79"/>
      <c r="T201" s="79"/>
      <c r="U201" s="79"/>
      <c r="V201" s="79"/>
      <c r="W201" s="79"/>
      <c r="X201" s="79"/>
      <c r="Y201" s="79"/>
      <c r="Z201" s="79"/>
      <c r="AA201" s="79"/>
      <c r="AB201" s="79"/>
      <c r="AC201" s="79"/>
      <c r="AD201" s="81"/>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83">
        <f t="shared" si="3"/>
        <v>0.93100000000000005</v>
      </c>
    </row>
    <row r="202" spans="1:52" ht="34.950000000000003" customHeight="1" x14ac:dyDescent="0.45">
      <c r="A202" s="78" t="s">
        <v>5817</v>
      </c>
      <c r="B202" s="79">
        <v>3</v>
      </c>
      <c r="C202" s="78" t="s">
        <v>4237</v>
      </c>
      <c r="D202" s="78"/>
      <c r="E202" s="78"/>
      <c r="F202" s="79"/>
      <c r="G202" s="78"/>
      <c r="H202" s="79"/>
      <c r="I202" s="80" t="s">
        <v>3071</v>
      </c>
      <c r="J202" s="79"/>
      <c r="K202" s="79"/>
      <c r="L202" s="78" t="s">
        <v>6446</v>
      </c>
      <c r="M202" s="78"/>
      <c r="N202" s="78"/>
      <c r="O202" s="79">
        <v>1</v>
      </c>
      <c r="P202" s="79">
        <v>700</v>
      </c>
      <c r="Q202" s="79">
        <v>700</v>
      </c>
      <c r="R202" s="79">
        <v>1900</v>
      </c>
      <c r="S202" s="79"/>
      <c r="T202" s="79"/>
      <c r="U202" s="79"/>
      <c r="V202" s="79"/>
      <c r="W202" s="79"/>
      <c r="X202" s="79"/>
      <c r="Y202" s="79"/>
      <c r="Z202" s="79"/>
      <c r="AA202" s="79"/>
      <c r="AB202" s="79"/>
      <c r="AC202" s="79"/>
      <c r="AD202" s="81"/>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83">
        <f t="shared" si="3"/>
        <v>0.93100000000000005</v>
      </c>
    </row>
    <row r="203" spans="1:52" ht="34.950000000000003" customHeight="1" x14ac:dyDescent="0.45">
      <c r="A203" s="78" t="s">
        <v>5817</v>
      </c>
      <c r="B203" s="79">
        <v>3</v>
      </c>
      <c r="C203" s="78" t="s">
        <v>4237</v>
      </c>
      <c r="D203" s="78"/>
      <c r="E203" s="78"/>
      <c r="F203" s="79"/>
      <c r="G203" s="78"/>
      <c r="H203" s="79"/>
      <c r="I203" s="80" t="s">
        <v>3072</v>
      </c>
      <c r="J203" s="79"/>
      <c r="K203" s="79"/>
      <c r="L203" s="78" t="s">
        <v>6446</v>
      </c>
      <c r="M203" s="78"/>
      <c r="N203" s="78"/>
      <c r="O203" s="79">
        <v>1</v>
      </c>
      <c r="P203" s="79">
        <v>700</v>
      </c>
      <c r="Q203" s="79">
        <v>700</v>
      </c>
      <c r="R203" s="79">
        <v>1900</v>
      </c>
      <c r="S203" s="79"/>
      <c r="T203" s="79"/>
      <c r="U203" s="79"/>
      <c r="V203" s="79"/>
      <c r="W203" s="79"/>
      <c r="X203" s="79"/>
      <c r="Y203" s="79"/>
      <c r="Z203" s="79"/>
      <c r="AA203" s="79"/>
      <c r="AB203" s="79"/>
      <c r="AC203" s="79"/>
      <c r="AD203" s="81"/>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83">
        <f t="shared" si="3"/>
        <v>0.93100000000000005</v>
      </c>
    </row>
    <row r="204" spans="1:52" ht="34.950000000000003" customHeight="1" x14ac:dyDescent="0.45">
      <c r="A204" s="78" t="s">
        <v>5817</v>
      </c>
      <c r="B204" s="79">
        <v>3</v>
      </c>
      <c r="C204" s="78" t="s">
        <v>212</v>
      </c>
      <c r="D204" s="78"/>
      <c r="E204" s="78"/>
      <c r="F204" s="79"/>
      <c r="G204" s="78"/>
      <c r="H204" s="79"/>
      <c r="I204" s="80" t="s">
        <v>213</v>
      </c>
      <c r="J204" s="79"/>
      <c r="K204" s="79"/>
      <c r="L204" s="78" t="s">
        <v>6778</v>
      </c>
      <c r="M204" s="78"/>
      <c r="N204" s="78"/>
      <c r="O204" s="79">
        <v>1</v>
      </c>
      <c r="P204" s="79">
        <v>450</v>
      </c>
      <c r="Q204" s="79">
        <v>1100</v>
      </c>
      <c r="R204" s="79">
        <v>1800</v>
      </c>
      <c r="S204" s="79"/>
      <c r="T204" s="79" t="s">
        <v>3482</v>
      </c>
      <c r="U204" s="79"/>
      <c r="V204" s="79"/>
      <c r="W204" s="79"/>
      <c r="X204" s="79"/>
      <c r="Y204" s="79"/>
      <c r="Z204" s="79"/>
      <c r="AA204" s="79"/>
      <c r="AB204" s="79"/>
      <c r="AC204" s="79"/>
      <c r="AD204" s="81">
        <v>41107</v>
      </c>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83">
        <f t="shared" si="3"/>
        <v>0.89100000000000001</v>
      </c>
    </row>
    <row r="205" spans="1:52" s="154" customFormat="1" ht="34.950000000000003" customHeight="1" x14ac:dyDescent="0.45">
      <c r="A205" s="151" t="s">
        <v>5817</v>
      </c>
      <c r="B205" s="147">
        <v>3</v>
      </c>
      <c r="C205" s="151" t="s">
        <v>212</v>
      </c>
      <c r="D205" s="151" t="s">
        <v>1945</v>
      </c>
      <c r="E205" s="151" t="s">
        <v>14</v>
      </c>
      <c r="F205" s="147">
        <v>3</v>
      </c>
      <c r="G205" s="151" t="s">
        <v>2544</v>
      </c>
      <c r="H205" s="147"/>
      <c r="I205" s="155" t="s">
        <v>2587</v>
      </c>
      <c r="J205" s="147" t="s">
        <v>0</v>
      </c>
      <c r="K205" s="147"/>
      <c r="L205" s="151" t="s">
        <v>6780</v>
      </c>
      <c r="M205" s="151" t="s">
        <v>6775</v>
      </c>
      <c r="N205" s="151" t="s">
        <v>1574</v>
      </c>
      <c r="O205" s="147">
        <v>1</v>
      </c>
      <c r="P205" s="147">
        <v>250</v>
      </c>
      <c r="Q205" s="147">
        <v>150</v>
      </c>
      <c r="R205" s="147">
        <v>100</v>
      </c>
      <c r="S205" s="147"/>
      <c r="T205" s="147" t="s">
        <v>3482</v>
      </c>
      <c r="U205" s="147"/>
      <c r="V205" s="147"/>
      <c r="W205" s="147"/>
      <c r="X205" s="147"/>
      <c r="Y205" s="147"/>
      <c r="Z205" s="147"/>
      <c r="AA205" s="147"/>
      <c r="AB205" s="147"/>
      <c r="AC205" s="147"/>
      <c r="AD205" s="153">
        <v>41653</v>
      </c>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9">
        <f t="shared" si="3"/>
        <v>3.7499999999999999E-3</v>
      </c>
    </row>
    <row r="206" spans="1:52" s="154" customFormat="1" ht="34.950000000000003" customHeight="1" x14ac:dyDescent="0.45">
      <c r="A206" s="151" t="s">
        <v>5817</v>
      </c>
      <c r="B206" s="147">
        <v>3</v>
      </c>
      <c r="C206" s="151" t="s">
        <v>212</v>
      </c>
      <c r="D206" s="151"/>
      <c r="E206" s="151"/>
      <c r="F206" s="147"/>
      <c r="G206" s="151"/>
      <c r="H206" s="147"/>
      <c r="I206" s="155" t="s">
        <v>2586</v>
      </c>
      <c r="J206" s="147"/>
      <c r="K206" s="147"/>
      <c r="L206" s="151" t="s">
        <v>6781</v>
      </c>
      <c r="M206" s="151" t="s">
        <v>6755</v>
      </c>
      <c r="N206" s="151" t="s">
        <v>1620</v>
      </c>
      <c r="O206" s="147">
        <v>1</v>
      </c>
      <c r="P206" s="147">
        <v>260</v>
      </c>
      <c r="Q206" s="147">
        <v>150</v>
      </c>
      <c r="R206" s="147">
        <v>100</v>
      </c>
      <c r="S206" s="147"/>
      <c r="T206" s="147" t="s">
        <v>3482</v>
      </c>
      <c r="U206" s="147"/>
      <c r="V206" s="147"/>
      <c r="W206" s="147"/>
      <c r="X206" s="147"/>
      <c r="Y206" s="147"/>
      <c r="Z206" s="147"/>
      <c r="AA206" s="147"/>
      <c r="AB206" s="147"/>
      <c r="AC206" s="147"/>
      <c r="AD206" s="155">
        <v>2019.9</v>
      </c>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9">
        <f t="shared" si="3"/>
        <v>3.8999999999999998E-3</v>
      </c>
    </row>
    <row r="207" spans="1:52" s="154" customFormat="1" ht="34.950000000000003" customHeight="1" x14ac:dyDescent="0.45">
      <c r="A207" s="151" t="s">
        <v>5817</v>
      </c>
      <c r="B207" s="147">
        <v>3</v>
      </c>
      <c r="C207" s="151" t="s">
        <v>212</v>
      </c>
      <c r="D207" s="151"/>
      <c r="E207" s="151"/>
      <c r="F207" s="147"/>
      <c r="G207" s="151"/>
      <c r="H207" s="147"/>
      <c r="I207" s="155" t="s">
        <v>2582</v>
      </c>
      <c r="J207" s="147"/>
      <c r="K207" s="147"/>
      <c r="L207" s="151" t="s">
        <v>2654</v>
      </c>
      <c r="M207" s="151" t="s">
        <v>6768</v>
      </c>
      <c r="N207" s="151" t="s">
        <v>1618</v>
      </c>
      <c r="O207" s="147">
        <v>1</v>
      </c>
      <c r="P207" s="147">
        <v>1200</v>
      </c>
      <c r="Q207" s="147">
        <v>550</v>
      </c>
      <c r="R207" s="147">
        <v>1300</v>
      </c>
      <c r="S207" s="147"/>
      <c r="T207" s="147" t="s">
        <v>3482</v>
      </c>
      <c r="U207" s="147"/>
      <c r="V207" s="147"/>
      <c r="W207" s="147"/>
      <c r="X207" s="147"/>
      <c r="Y207" s="147"/>
      <c r="Z207" s="147"/>
      <c r="AA207" s="147"/>
      <c r="AB207" s="147"/>
      <c r="AC207" s="147"/>
      <c r="AD207" s="153">
        <v>42027</v>
      </c>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9">
        <f t="shared" si="3"/>
        <v>0.85799999999999998</v>
      </c>
    </row>
    <row r="208" spans="1:52" s="154" customFormat="1" ht="34.950000000000003" customHeight="1" x14ac:dyDescent="0.45">
      <c r="A208" s="151" t="s">
        <v>5817</v>
      </c>
      <c r="B208" s="147">
        <v>3</v>
      </c>
      <c r="C208" s="151" t="s">
        <v>212</v>
      </c>
      <c r="D208" s="151" t="s">
        <v>1945</v>
      </c>
      <c r="E208" s="151" t="s">
        <v>14</v>
      </c>
      <c r="F208" s="147">
        <v>3</v>
      </c>
      <c r="G208" s="151" t="s">
        <v>2544</v>
      </c>
      <c r="H208" s="147"/>
      <c r="I208" s="155" t="s">
        <v>1575</v>
      </c>
      <c r="J208" s="147" t="s">
        <v>0</v>
      </c>
      <c r="K208" s="147"/>
      <c r="L208" s="151" t="s">
        <v>6779</v>
      </c>
      <c r="M208" s="151" t="s">
        <v>6774</v>
      </c>
      <c r="N208" s="151" t="s">
        <v>1574</v>
      </c>
      <c r="O208" s="147">
        <v>1</v>
      </c>
      <c r="P208" s="147">
        <v>250</v>
      </c>
      <c r="Q208" s="147">
        <v>150</v>
      </c>
      <c r="R208" s="147">
        <v>100</v>
      </c>
      <c r="S208" s="147"/>
      <c r="T208" s="147" t="s">
        <v>3482</v>
      </c>
      <c r="U208" s="147"/>
      <c r="V208" s="147"/>
      <c r="W208" s="147"/>
      <c r="X208" s="147"/>
      <c r="Y208" s="147"/>
      <c r="Z208" s="147"/>
      <c r="AA208" s="147"/>
      <c r="AB208" s="147"/>
      <c r="AC208" s="147"/>
      <c r="AD208" s="153"/>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9">
        <f t="shared" si="3"/>
        <v>3.7499999999999999E-3</v>
      </c>
    </row>
    <row r="209" spans="1:52" s="154" customFormat="1" ht="34.950000000000003" customHeight="1" x14ac:dyDescent="0.45">
      <c r="A209" s="151" t="s">
        <v>5817</v>
      </c>
      <c r="B209" s="147">
        <v>3</v>
      </c>
      <c r="C209" s="151" t="s">
        <v>212</v>
      </c>
      <c r="D209" s="151"/>
      <c r="E209" s="151"/>
      <c r="F209" s="147"/>
      <c r="G209" s="151"/>
      <c r="H209" s="147"/>
      <c r="I209" s="155" t="s">
        <v>1565</v>
      </c>
      <c r="J209" s="147"/>
      <c r="K209" s="147"/>
      <c r="L209" s="151" t="s">
        <v>5995</v>
      </c>
      <c r="M209" s="151"/>
      <c r="N209" s="151"/>
      <c r="O209" s="147">
        <v>1</v>
      </c>
      <c r="P209" s="147">
        <v>700</v>
      </c>
      <c r="Q209" s="147">
        <v>700</v>
      </c>
      <c r="R209" s="147">
        <v>1450</v>
      </c>
      <c r="S209" s="147"/>
      <c r="T209" s="147" t="s">
        <v>3482</v>
      </c>
      <c r="U209" s="147"/>
      <c r="V209" s="147"/>
      <c r="W209" s="147"/>
      <c r="X209" s="147"/>
      <c r="Y209" s="147"/>
      <c r="Z209" s="147"/>
      <c r="AA209" s="147"/>
      <c r="AB209" s="147"/>
      <c r="AC209" s="147"/>
      <c r="AD209" s="153"/>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83">
        <f t="shared" si="3"/>
        <v>0.71050000000000002</v>
      </c>
    </row>
    <row r="210" spans="1:52" s="154" customFormat="1" ht="34.950000000000003" customHeight="1" x14ac:dyDescent="0.45">
      <c r="A210" s="151" t="s">
        <v>5817</v>
      </c>
      <c r="B210" s="147">
        <v>3</v>
      </c>
      <c r="C210" s="151" t="s">
        <v>212</v>
      </c>
      <c r="D210" s="151"/>
      <c r="E210" s="151"/>
      <c r="F210" s="147"/>
      <c r="G210" s="151"/>
      <c r="H210" s="147"/>
      <c r="I210" s="155" t="s">
        <v>1541</v>
      </c>
      <c r="J210" s="147"/>
      <c r="K210" s="147"/>
      <c r="L210" s="151" t="s">
        <v>2636</v>
      </c>
      <c r="M210" s="151" t="s">
        <v>6772</v>
      </c>
      <c r="N210" s="151" t="s">
        <v>6824</v>
      </c>
      <c r="O210" s="147">
        <v>1</v>
      </c>
      <c r="P210" s="147">
        <v>600</v>
      </c>
      <c r="Q210" s="147">
        <v>600</v>
      </c>
      <c r="R210" s="147">
        <v>1700</v>
      </c>
      <c r="S210" s="147"/>
      <c r="T210" s="147" t="s">
        <v>3482</v>
      </c>
      <c r="U210" s="147"/>
      <c r="V210" s="147"/>
      <c r="W210" s="147"/>
      <c r="X210" s="147"/>
      <c r="Y210" s="147"/>
      <c r="Z210" s="147"/>
      <c r="AA210" s="147"/>
      <c r="AB210" s="147"/>
      <c r="AC210" s="147"/>
      <c r="AD210" s="153">
        <v>43296</v>
      </c>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83">
        <f t="shared" si="3"/>
        <v>0.61199999999999999</v>
      </c>
    </row>
    <row r="211" spans="1:52" s="154" customFormat="1" ht="34.950000000000003" customHeight="1" x14ac:dyDescent="0.45">
      <c r="A211" s="151" t="s">
        <v>5817</v>
      </c>
      <c r="B211" s="147">
        <v>3</v>
      </c>
      <c r="C211" s="151" t="s">
        <v>212</v>
      </c>
      <c r="D211" s="151"/>
      <c r="E211" s="151"/>
      <c r="F211" s="147"/>
      <c r="G211" s="151"/>
      <c r="H211" s="147"/>
      <c r="I211" s="155" t="s">
        <v>1567</v>
      </c>
      <c r="J211" s="147"/>
      <c r="K211" s="147"/>
      <c r="L211" s="151" t="s">
        <v>5995</v>
      </c>
      <c r="M211" s="151" t="s">
        <v>6755</v>
      </c>
      <c r="N211" s="151" t="s">
        <v>1554</v>
      </c>
      <c r="O211" s="147">
        <v>1</v>
      </c>
      <c r="P211" s="147">
        <v>750</v>
      </c>
      <c r="Q211" s="147">
        <v>750</v>
      </c>
      <c r="R211" s="147">
        <v>1500</v>
      </c>
      <c r="S211" s="147"/>
      <c r="T211" s="147" t="s">
        <v>3482</v>
      </c>
      <c r="U211" s="147"/>
      <c r="V211" s="147"/>
      <c r="W211" s="147"/>
      <c r="X211" s="147"/>
      <c r="Y211" s="147"/>
      <c r="Z211" s="147"/>
      <c r="AA211" s="147"/>
      <c r="AB211" s="147"/>
      <c r="AC211" s="147"/>
      <c r="AD211" s="153">
        <v>43523</v>
      </c>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83">
        <f t="shared" si="3"/>
        <v>0.84375</v>
      </c>
    </row>
    <row r="212" spans="1:52" s="154" customFormat="1" ht="34.950000000000003" customHeight="1" x14ac:dyDescent="0.45">
      <c r="A212" s="151" t="s">
        <v>5817</v>
      </c>
      <c r="B212" s="147">
        <v>3</v>
      </c>
      <c r="C212" s="151" t="s">
        <v>212</v>
      </c>
      <c r="D212" s="151"/>
      <c r="E212" s="151"/>
      <c r="F212" s="147"/>
      <c r="G212" s="151"/>
      <c r="H212" s="147"/>
      <c r="I212" s="155" t="s">
        <v>1527</v>
      </c>
      <c r="J212" s="147"/>
      <c r="K212" s="147"/>
      <c r="L212" s="151" t="s">
        <v>6753</v>
      </c>
      <c r="M212" s="151"/>
      <c r="N212" s="151"/>
      <c r="O212" s="147">
        <v>1</v>
      </c>
      <c r="P212" s="147">
        <v>450</v>
      </c>
      <c r="Q212" s="147">
        <v>800</v>
      </c>
      <c r="R212" s="147">
        <v>1000</v>
      </c>
      <c r="S212" s="147"/>
      <c r="T212" s="147"/>
      <c r="U212" s="147"/>
      <c r="V212" s="147"/>
      <c r="W212" s="147"/>
      <c r="X212" s="147"/>
      <c r="Y212" s="147"/>
      <c r="Z212" s="147"/>
      <c r="AA212" s="147"/>
      <c r="AB212" s="147"/>
      <c r="AC212" s="147"/>
      <c r="AD212" s="153"/>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83">
        <f t="shared" si="3"/>
        <v>0.36</v>
      </c>
    </row>
    <row r="213" spans="1:52" s="154" customFormat="1" ht="34.950000000000003" customHeight="1" x14ac:dyDescent="0.45">
      <c r="A213" s="151" t="s">
        <v>5817</v>
      </c>
      <c r="B213" s="147">
        <v>3</v>
      </c>
      <c r="C213" s="151" t="s">
        <v>212</v>
      </c>
      <c r="D213" s="151"/>
      <c r="E213" s="151"/>
      <c r="F213" s="147"/>
      <c r="G213" s="151"/>
      <c r="H213" s="147"/>
      <c r="I213" s="155" t="s">
        <v>1528</v>
      </c>
      <c r="J213" s="147"/>
      <c r="K213" s="147"/>
      <c r="L213" s="151" t="s">
        <v>6753</v>
      </c>
      <c r="M213" s="151"/>
      <c r="N213" s="151"/>
      <c r="O213" s="147">
        <v>1</v>
      </c>
      <c r="P213" s="147">
        <v>450</v>
      </c>
      <c r="Q213" s="147">
        <v>800</v>
      </c>
      <c r="R213" s="147">
        <v>1000</v>
      </c>
      <c r="S213" s="147"/>
      <c r="T213" s="147"/>
      <c r="U213" s="147"/>
      <c r="V213" s="147"/>
      <c r="W213" s="147"/>
      <c r="X213" s="147"/>
      <c r="Y213" s="147"/>
      <c r="Z213" s="147"/>
      <c r="AA213" s="147"/>
      <c r="AB213" s="147"/>
      <c r="AC213" s="147"/>
      <c r="AD213" s="153"/>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83">
        <f t="shared" si="3"/>
        <v>0.36</v>
      </c>
    </row>
    <row r="214" spans="1:52" ht="34.950000000000003" customHeight="1" x14ac:dyDescent="0.45">
      <c r="A214" s="78" t="s">
        <v>5817</v>
      </c>
      <c r="B214" s="79">
        <v>3</v>
      </c>
      <c r="C214" s="78" t="s">
        <v>212</v>
      </c>
      <c r="D214" s="78"/>
      <c r="E214" s="78"/>
      <c r="F214" s="79"/>
      <c r="G214" s="78"/>
      <c r="H214" s="79"/>
      <c r="I214" s="80" t="s">
        <v>1613</v>
      </c>
      <c r="J214" s="79"/>
      <c r="K214" s="79"/>
      <c r="L214" s="78" t="s">
        <v>5947</v>
      </c>
      <c r="M214" s="78" t="s">
        <v>6102</v>
      </c>
      <c r="N214" s="78" t="s">
        <v>6438</v>
      </c>
      <c r="O214" s="79">
        <v>1</v>
      </c>
      <c r="P214" s="79">
        <v>450</v>
      </c>
      <c r="Q214" s="79">
        <v>450</v>
      </c>
      <c r="R214" s="79">
        <v>1100</v>
      </c>
      <c r="S214" s="79"/>
      <c r="T214" s="79"/>
      <c r="U214" s="79"/>
      <c r="V214" s="79"/>
      <c r="W214" s="79"/>
      <c r="X214" s="79"/>
      <c r="Y214" s="79"/>
      <c r="Z214" s="79"/>
      <c r="AA214" s="79"/>
      <c r="AB214" s="79"/>
      <c r="AC214" s="79"/>
      <c r="AD214" s="81">
        <v>38012</v>
      </c>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83">
        <f t="shared" si="3"/>
        <v>0.22275</v>
      </c>
    </row>
    <row r="215" spans="1:52" ht="34.950000000000003" customHeight="1" x14ac:dyDescent="0.45">
      <c r="A215" s="78" t="s">
        <v>5817</v>
      </c>
      <c r="B215" s="79">
        <v>3</v>
      </c>
      <c r="C215" s="78" t="s">
        <v>212</v>
      </c>
      <c r="D215" s="78"/>
      <c r="E215" s="78"/>
      <c r="F215" s="79"/>
      <c r="G215" s="78"/>
      <c r="H215" s="79"/>
      <c r="I215" s="80" t="s">
        <v>1569</v>
      </c>
      <c r="J215" s="79"/>
      <c r="K215" s="79"/>
      <c r="L215" s="78" t="s">
        <v>5995</v>
      </c>
      <c r="M215" s="78" t="s">
        <v>6755</v>
      </c>
      <c r="N215" s="78" t="s">
        <v>1549</v>
      </c>
      <c r="O215" s="79">
        <v>1</v>
      </c>
      <c r="P215" s="79">
        <v>700</v>
      </c>
      <c r="Q215" s="79">
        <v>700</v>
      </c>
      <c r="R215" s="79">
        <v>1500</v>
      </c>
      <c r="S215" s="79"/>
      <c r="T215" s="79" t="s">
        <v>3482</v>
      </c>
      <c r="U215" s="79"/>
      <c r="V215" s="79"/>
      <c r="W215" s="79"/>
      <c r="X215" s="79"/>
      <c r="Y215" s="79"/>
      <c r="Z215" s="147"/>
      <c r="AA215" s="147"/>
      <c r="AB215" s="147"/>
      <c r="AC215" s="147"/>
      <c r="AD215" s="153">
        <v>43167</v>
      </c>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79"/>
      <c r="AZ215" s="83">
        <f t="shared" si="3"/>
        <v>0.73499999999999999</v>
      </c>
    </row>
    <row r="216" spans="1:52" ht="34.950000000000003" customHeight="1" x14ac:dyDescent="0.45">
      <c r="A216" s="78" t="s">
        <v>5817</v>
      </c>
      <c r="B216" s="79">
        <v>3</v>
      </c>
      <c r="C216" s="78" t="s">
        <v>212</v>
      </c>
      <c r="D216" s="78" t="s">
        <v>1945</v>
      </c>
      <c r="E216" s="78" t="s">
        <v>14</v>
      </c>
      <c r="F216" s="79">
        <v>3</v>
      </c>
      <c r="G216" s="78" t="s">
        <v>2544</v>
      </c>
      <c r="H216" s="79"/>
      <c r="I216" s="80" t="s">
        <v>1621</v>
      </c>
      <c r="J216" s="79" t="s">
        <v>2498</v>
      </c>
      <c r="K216" s="79"/>
      <c r="L216" s="78" t="s">
        <v>6783</v>
      </c>
      <c r="M216" s="78"/>
      <c r="N216" s="78"/>
      <c r="O216" s="79">
        <v>1</v>
      </c>
      <c r="P216" s="79">
        <v>600</v>
      </c>
      <c r="Q216" s="79">
        <v>600</v>
      </c>
      <c r="R216" s="79">
        <v>1700</v>
      </c>
      <c r="S216" s="79"/>
      <c r="T216" s="79"/>
      <c r="U216" s="79"/>
      <c r="V216" s="79"/>
      <c r="W216" s="79"/>
      <c r="X216" s="79"/>
      <c r="Y216" s="79"/>
      <c r="Z216" s="79"/>
      <c r="AA216" s="79"/>
      <c r="AB216" s="79"/>
      <c r="AC216" s="79"/>
      <c r="AD216" s="80" t="s">
        <v>1622</v>
      </c>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83">
        <f t="shared" si="3"/>
        <v>0.61199999999999999</v>
      </c>
    </row>
    <row r="217" spans="1:52" s="154" customFormat="1" ht="34.950000000000003" customHeight="1" x14ac:dyDescent="0.45">
      <c r="A217" s="151" t="s">
        <v>5817</v>
      </c>
      <c r="B217" s="147">
        <v>3</v>
      </c>
      <c r="C217" s="151" t="s">
        <v>212</v>
      </c>
      <c r="D217" s="151"/>
      <c r="E217" s="151"/>
      <c r="F217" s="147"/>
      <c r="G217" s="151"/>
      <c r="H217" s="147"/>
      <c r="I217" s="155" t="s">
        <v>1531</v>
      </c>
      <c r="J217" s="147"/>
      <c r="K217" s="147"/>
      <c r="L217" s="151" t="s">
        <v>6753</v>
      </c>
      <c r="M217" s="151"/>
      <c r="N217" s="151"/>
      <c r="O217" s="147">
        <v>1</v>
      </c>
      <c r="P217" s="147">
        <v>450</v>
      </c>
      <c r="Q217" s="147">
        <v>800</v>
      </c>
      <c r="R217" s="147">
        <v>1000</v>
      </c>
      <c r="S217" s="147"/>
      <c r="T217" s="147"/>
      <c r="U217" s="147"/>
      <c r="V217" s="147"/>
      <c r="W217" s="147"/>
      <c r="X217" s="147"/>
      <c r="Y217" s="147"/>
      <c r="Z217" s="147"/>
      <c r="AA217" s="147"/>
      <c r="AB217" s="147"/>
      <c r="AC217" s="147"/>
      <c r="AD217" s="153"/>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83">
        <f t="shared" si="3"/>
        <v>0.36</v>
      </c>
    </row>
    <row r="218" spans="1:52" s="154" customFormat="1" ht="34.950000000000003" customHeight="1" x14ac:dyDescent="0.45">
      <c r="A218" s="151" t="s">
        <v>5817</v>
      </c>
      <c r="B218" s="147">
        <v>3</v>
      </c>
      <c r="C218" s="151" t="s">
        <v>212</v>
      </c>
      <c r="D218" s="151"/>
      <c r="E218" s="151"/>
      <c r="F218" s="147"/>
      <c r="G218" s="151"/>
      <c r="H218" s="147"/>
      <c r="I218" s="155" t="s">
        <v>1532</v>
      </c>
      <c r="J218" s="147"/>
      <c r="K218" s="147"/>
      <c r="L218" s="151" t="s">
        <v>6753</v>
      </c>
      <c r="M218" s="151"/>
      <c r="N218" s="151"/>
      <c r="O218" s="147">
        <v>1</v>
      </c>
      <c r="P218" s="147">
        <v>450</v>
      </c>
      <c r="Q218" s="147">
        <v>800</v>
      </c>
      <c r="R218" s="147">
        <v>1000</v>
      </c>
      <c r="S218" s="147"/>
      <c r="T218" s="147"/>
      <c r="U218" s="147"/>
      <c r="V218" s="147"/>
      <c r="W218" s="147"/>
      <c r="X218" s="147"/>
      <c r="Y218" s="147"/>
      <c r="Z218" s="147"/>
      <c r="AA218" s="147"/>
      <c r="AB218" s="147"/>
      <c r="AC218" s="147"/>
      <c r="AD218" s="153"/>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83">
        <f t="shared" si="3"/>
        <v>0.36</v>
      </c>
    </row>
    <row r="219" spans="1:52" s="154" customFormat="1" ht="34.950000000000003" customHeight="1" x14ac:dyDescent="0.45">
      <c r="A219" s="151" t="s">
        <v>5817</v>
      </c>
      <c r="B219" s="147">
        <v>3</v>
      </c>
      <c r="C219" s="151" t="s">
        <v>212</v>
      </c>
      <c r="D219" s="151"/>
      <c r="E219" s="151"/>
      <c r="F219" s="147"/>
      <c r="G219" s="151"/>
      <c r="H219" s="147"/>
      <c r="I219" s="155" t="s">
        <v>1571</v>
      </c>
      <c r="J219" s="147"/>
      <c r="K219" s="147"/>
      <c r="L219" s="151" t="s">
        <v>5995</v>
      </c>
      <c r="M219" s="151"/>
      <c r="N219" s="151"/>
      <c r="O219" s="147">
        <v>1</v>
      </c>
      <c r="P219" s="147">
        <v>700</v>
      </c>
      <c r="Q219" s="147">
        <v>700</v>
      </c>
      <c r="R219" s="147">
        <v>1500</v>
      </c>
      <c r="S219" s="147"/>
      <c r="T219" s="147" t="s">
        <v>3482</v>
      </c>
      <c r="U219" s="147"/>
      <c r="V219" s="147"/>
      <c r="W219" s="147"/>
      <c r="X219" s="147"/>
      <c r="Y219" s="147"/>
      <c r="Z219" s="147"/>
      <c r="AA219" s="147"/>
      <c r="AB219" s="147"/>
      <c r="AC219" s="147"/>
      <c r="AD219" s="153" t="s">
        <v>1572</v>
      </c>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83">
        <f t="shared" si="3"/>
        <v>0.73499999999999999</v>
      </c>
    </row>
    <row r="220" spans="1:52" ht="34.950000000000003" customHeight="1" x14ac:dyDescent="0.45">
      <c r="A220" s="78" t="s">
        <v>5817</v>
      </c>
      <c r="B220" s="79">
        <v>3</v>
      </c>
      <c r="C220" s="78" t="s">
        <v>212</v>
      </c>
      <c r="D220" s="78"/>
      <c r="E220" s="78"/>
      <c r="F220" s="79"/>
      <c r="G220" s="78"/>
      <c r="H220" s="79"/>
      <c r="I220" s="80" t="s">
        <v>1573</v>
      </c>
      <c r="J220" s="79"/>
      <c r="K220" s="79"/>
      <c r="L220" s="78" t="s">
        <v>5995</v>
      </c>
      <c r="M220" s="78" t="s">
        <v>6755</v>
      </c>
      <c r="N220" s="78" t="s">
        <v>1549</v>
      </c>
      <c r="O220" s="79">
        <v>1</v>
      </c>
      <c r="P220" s="79">
        <v>740</v>
      </c>
      <c r="Q220" s="79">
        <v>740</v>
      </c>
      <c r="R220" s="79">
        <v>1700</v>
      </c>
      <c r="S220" s="79"/>
      <c r="T220" s="79" t="s">
        <v>3482</v>
      </c>
      <c r="U220" s="79"/>
      <c r="V220" s="79"/>
      <c r="W220" s="79"/>
      <c r="X220" s="79"/>
      <c r="Y220" s="79"/>
      <c r="Z220" s="147"/>
      <c r="AA220" s="147"/>
      <c r="AB220" s="147"/>
      <c r="AC220" s="147"/>
      <c r="AD220" s="153">
        <v>43580</v>
      </c>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79"/>
      <c r="AZ220" s="83">
        <f t="shared" si="3"/>
        <v>0.93091999999999997</v>
      </c>
    </row>
    <row r="221" spans="1:52" ht="34.950000000000003" customHeight="1" x14ac:dyDescent="0.45">
      <c r="A221" s="78" t="s">
        <v>5817</v>
      </c>
      <c r="B221" s="79">
        <v>3</v>
      </c>
      <c r="C221" s="78" t="s">
        <v>212</v>
      </c>
      <c r="D221" s="78" t="s">
        <v>1945</v>
      </c>
      <c r="E221" s="78" t="s">
        <v>14</v>
      </c>
      <c r="F221" s="79">
        <v>3</v>
      </c>
      <c r="G221" s="78" t="s">
        <v>2544</v>
      </c>
      <c r="H221" s="79"/>
      <c r="I221" s="80" t="s">
        <v>1535</v>
      </c>
      <c r="J221" s="79" t="s">
        <v>2498</v>
      </c>
      <c r="K221" s="79"/>
      <c r="L221" s="78" t="s">
        <v>6753</v>
      </c>
      <c r="M221" s="78" t="s">
        <v>6031</v>
      </c>
      <c r="N221" s="78"/>
      <c r="O221" s="79">
        <v>1</v>
      </c>
      <c r="P221" s="79">
        <v>450</v>
      </c>
      <c r="Q221" s="79">
        <v>800</v>
      </c>
      <c r="R221" s="79">
        <v>850</v>
      </c>
      <c r="S221" s="79"/>
      <c r="T221" s="79"/>
      <c r="U221" s="79"/>
      <c r="V221" s="79"/>
      <c r="W221" s="79"/>
      <c r="X221" s="79"/>
      <c r="Y221" s="79"/>
      <c r="Z221" s="79"/>
      <c r="AA221" s="79"/>
      <c r="AB221" s="79"/>
      <c r="AC221" s="79"/>
      <c r="AD221" s="81"/>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83">
        <f t="shared" si="3"/>
        <v>0.30599999999999999</v>
      </c>
    </row>
    <row r="222" spans="1:52" ht="34.950000000000003" customHeight="1" x14ac:dyDescent="0.45">
      <c r="A222" s="78" t="s">
        <v>5817</v>
      </c>
      <c r="B222" s="79">
        <v>3</v>
      </c>
      <c r="C222" s="78" t="s">
        <v>212</v>
      </c>
      <c r="D222" s="78" t="s">
        <v>1945</v>
      </c>
      <c r="E222" s="78" t="s">
        <v>14</v>
      </c>
      <c r="F222" s="79">
        <v>3</v>
      </c>
      <c r="G222" s="78" t="s">
        <v>2544</v>
      </c>
      <c r="H222" s="79"/>
      <c r="I222" s="80" t="s">
        <v>1610</v>
      </c>
      <c r="J222" s="79" t="s">
        <v>2498</v>
      </c>
      <c r="K222" s="79"/>
      <c r="L222" s="78" t="s">
        <v>5998</v>
      </c>
      <c r="M222" s="78" t="s">
        <v>6768</v>
      </c>
      <c r="N222" s="78"/>
      <c r="O222" s="79">
        <v>1</v>
      </c>
      <c r="P222" s="79">
        <v>800</v>
      </c>
      <c r="Q222" s="79">
        <v>600</v>
      </c>
      <c r="R222" s="79">
        <v>1050</v>
      </c>
      <c r="S222" s="79"/>
      <c r="T222" s="79"/>
      <c r="U222" s="79"/>
      <c r="V222" s="79"/>
      <c r="W222" s="79"/>
      <c r="X222" s="79"/>
      <c r="Y222" s="79"/>
      <c r="Z222" s="79"/>
      <c r="AA222" s="79"/>
      <c r="AB222" s="79"/>
      <c r="AC222" s="79"/>
      <c r="AD222" s="81">
        <v>40486</v>
      </c>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83">
        <f t="shared" si="3"/>
        <v>0.504</v>
      </c>
    </row>
    <row r="223" spans="1:52" s="154" customFormat="1" ht="34.950000000000003" customHeight="1" x14ac:dyDescent="0.45">
      <c r="A223" s="151" t="s">
        <v>5817</v>
      </c>
      <c r="B223" s="147">
        <v>3</v>
      </c>
      <c r="C223" s="151" t="s">
        <v>212</v>
      </c>
      <c r="D223" s="151"/>
      <c r="E223" s="151"/>
      <c r="F223" s="147"/>
      <c r="G223" s="151"/>
      <c r="H223" s="147"/>
      <c r="I223" s="155" t="s">
        <v>1515</v>
      </c>
      <c r="J223" s="147"/>
      <c r="K223" s="147"/>
      <c r="L223" s="151" t="s">
        <v>6759</v>
      </c>
      <c r="M223" s="151"/>
      <c r="N223" s="151"/>
      <c r="O223" s="147">
        <v>1</v>
      </c>
      <c r="P223" s="147">
        <v>1300</v>
      </c>
      <c r="Q223" s="147">
        <v>600</v>
      </c>
      <c r="R223" s="147">
        <v>1700</v>
      </c>
      <c r="S223" s="147"/>
      <c r="T223" s="147" t="s">
        <v>3482</v>
      </c>
      <c r="U223" s="147"/>
      <c r="V223" s="147"/>
      <c r="W223" s="147"/>
      <c r="X223" s="147"/>
      <c r="Y223" s="147"/>
      <c r="Z223" s="147"/>
      <c r="AA223" s="147"/>
      <c r="AB223" s="147"/>
      <c r="AC223" s="147"/>
      <c r="AD223" s="153"/>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83">
        <f t="shared" si="3"/>
        <v>1.3260000000000001</v>
      </c>
    </row>
    <row r="224" spans="1:52" s="154" customFormat="1" ht="34.950000000000003" customHeight="1" x14ac:dyDescent="0.45">
      <c r="A224" s="151" t="s">
        <v>5817</v>
      </c>
      <c r="B224" s="147">
        <v>3</v>
      </c>
      <c r="C224" s="151" t="s">
        <v>212</v>
      </c>
      <c r="D224" s="151"/>
      <c r="E224" s="151"/>
      <c r="F224" s="147"/>
      <c r="G224" s="151"/>
      <c r="H224" s="147"/>
      <c r="I224" s="155" t="s">
        <v>3076</v>
      </c>
      <c r="J224" s="147"/>
      <c r="K224" s="147"/>
      <c r="L224" s="151" t="s">
        <v>5446</v>
      </c>
      <c r="M224" s="151"/>
      <c r="N224" s="151"/>
      <c r="O224" s="147">
        <v>1</v>
      </c>
      <c r="P224" s="147">
        <v>1200</v>
      </c>
      <c r="Q224" s="147">
        <v>600</v>
      </c>
      <c r="R224" s="147">
        <v>1000</v>
      </c>
      <c r="S224" s="147"/>
      <c r="T224" s="147" t="s">
        <v>3482</v>
      </c>
      <c r="U224" s="147"/>
      <c r="V224" s="147"/>
      <c r="W224" s="147" t="s">
        <v>3482</v>
      </c>
      <c r="X224" s="147"/>
      <c r="Y224" s="147" t="s">
        <v>3482</v>
      </c>
      <c r="Z224" s="147"/>
      <c r="AA224" s="147"/>
      <c r="AB224" s="147"/>
      <c r="AC224" s="147"/>
      <c r="AD224" s="153"/>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83">
        <f t="shared" si="3"/>
        <v>0.72</v>
      </c>
    </row>
    <row r="225" spans="1:52" s="154" customFormat="1" ht="34.950000000000003" customHeight="1" x14ac:dyDescent="0.45">
      <c r="A225" s="151" t="s">
        <v>5817</v>
      </c>
      <c r="B225" s="147">
        <v>3</v>
      </c>
      <c r="C225" s="151" t="s">
        <v>212</v>
      </c>
      <c r="D225" s="151"/>
      <c r="E225" s="151"/>
      <c r="F225" s="147"/>
      <c r="G225" s="151"/>
      <c r="H225" s="147"/>
      <c r="I225" s="155" t="s">
        <v>3077</v>
      </c>
      <c r="J225" s="147"/>
      <c r="K225" s="147"/>
      <c r="L225" s="151" t="s">
        <v>5446</v>
      </c>
      <c r="M225" s="151"/>
      <c r="N225" s="151"/>
      <c r="O225" s="147">
        <v>1</v>
      </c>
      <c r="P225" s="147">
        <v>1200</v>
      </c>
      <c r="Q225" s="147">
        <v>600</v>
      </c>
      <c r="R225" s="147">
        <v>1000</v>
      </c>
      <c r="S225" s="147"/>
      <c r="T225" s="147" t="s">
        <v>3482</v>
      </c>
      <c r="U225" s="147"/>
      <c r="V225" s="147"/>
      <c r="W225" s="147" t="s">
        <v>3482</v>
      </c>
      <c r="X225" s="147"/>
      <c r="Y225" s="147" t="s">
        <v>3482</v>
      </c>
      <c r="Z225" s="147"/>
      <c r="AA225" s="147"/>
      <c r="AB225" s="147"/>
      <c r="AC225" s="147"/>
      <c r="AD225" s="153"/>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83">
        <f t="shared" si="3"/>
        <v>0.72</v>
      </c>
    </row>
    <row r="226" spans="1:52" s="154" customFormat="1" ht="34.950000000000003" customHeight="1" x14ac:dyDescent="0.45">
      <c r="A226" s="151" t="s">
        <v>5817</v>
      </c>
      <c r="B226" s="147">
        <v>3</v>
      </c>
      <c r="C226" s="151" t="s">
        <v>212</v>
      </c>
      <c r="D226" s="151" t="s">
        <v>1945</v>
      </c>
      <c r="E226" s="151" t="s">
        <v>1656</v>
      </c>
      <c r="F226" s="147">
        <v>3</v>
      </c>
      <c r="G226" s="151" t="s">
        <v>755</v>
      </c>
      <c r="H226" s="147"/>
      <c r="I226" s="155" t="s">
        <v>1650</v>
      </c>
      <c r="J226" s="147" t="s">
        <v>2498</v>
      </c>
      <c r="K226" s="147"/>
      <c r="L226" s="151" t="s">
        <v>2628</v>
      </c>
      <c r="M226" s="151" t="s">
        <v>395</v>
      </c>
      <c r="N226" s="151" t="s">
        <v>1649</v>
      </c>
      <c r="O226" s="147">
        <v>1</v>
      </c>
      <c r="P226" s="147">
        <v>180</v>
      </c>
      <c r="Q226" s="147">
        <v>220</v>
      </c>
      <c r="R226" s="147">
        <v>140</v>
      </c>
      <c r="S226" s="147"/>
      <c r="T226" s="147" t="s">
        <v>3482</v>
      </c>
      <c r="U226" s="147"/>
      <c r="V226" s="147"/>
      <c r="W226" s="147"/>
      <c r="X226" s="147"/>
      <c r="Y226" s="147"/>
      <c r="Z226" s="147"/>
      <c r="AA226" s="147"/>
      <c r="AB226" s="147"/>
      <c r="AC226" s="147"/>
      <c r="AD226" s="153"/>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9">
        <f t="shared" si="3"/>
        <v>5.5440000000000003E-3</v>
      </c>
    </row>
    <row r="227" spans="1:52" s="154" customFormat="1" ht="34.950000000000003" customHeight="1" x14ac:dyDescent="0.45">
      <c r="A227" s="151" t="s">
        <v>5817</v>
      </c>
      <c r="B227" s="147">
        <v>3</v>
      </c>
      <c r="C227" s="151" t="s">
        <v>212</v>
      </c>
      <c r="D227" s="151"/>
      <c r="E227" s="151"/>
      <c r="F227" s="147"/>
      <c r="G227" s="151"/>
      <c r="H227" s="147"/>
      <c r="I227" s="155" t="s">
        <v>1542</v>
      </c>
      <c r="J227" s="147"/>
      <c r="K227" s="147"/>
      <c r="L227" s="151" t="s">
        <v>2636</v>
      </c>
      <c r="M227" s="151" t="s">
        <v>6772</v>
      </c>
      <c r="N227" s="151" t="s">
        <v>6824</v>
      </c>
      <c r="O227" s="147">
        <v>1</v>
      </c>
      <c r="P227" s="147">
        <v>600</v>
      </c>
      <c r="Q227" s="147">
        <v>600</v>
      </c>
      <c r="R227" s="147">
        <v>1700</v>
      </c>
      <c r="S227" s="147"/>
      <c r="T227" s="147" t="s">
        <v>3482</v>
      </c>
      <c r="U227" s="147"/>
      <c r="V227" s="147"/>
      <c r="W227" s="147"/>
      <c r="X227" s="147"/>
      <c r="Y227" s="147"/>
      <c r="Z227" s="147"/>
      <c r="AA227" s="147"/>
      <c r="AB227" s="147"/>
      <c r="AC227" s="147"/>
      <c r="AD227" s="153">
        <v>42657</v>
      </c>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9">
        <f t="shared" si="3"/>
        <v>0.61199999999999999</v>
      </c>
    </row>
    <row r="228" spans="1:52" s="154" customFormat="1" ht="34.950000000000003" customHeight="1" x14ac:dyDescent="0.45">
      <c r="A228" s="151" t="s">
        <v>5817</v>
      </c>
      <c r="B228" s="147">
        <v>3</v>
      </c>
      <c r="C228" s="151" t="s">
        <v>212</v>
      </c>
      <c r="D228" s="151" t="s">
        <v>1945</v>
      </c>
      <c r="E228" s="151" t="s">
        <v>14</v>
      </c>
      <c r="F228" s="147">
        <v>3</v>
      </c>
      <c r="G228" s="151" t="s">
        <v>2544</v>
      </c>
      <c r="H228" s="147"/>
      <c r="I228" s="155" t="s">
        <v>2583</v>
      </c>
      <c r="J228" s="147" t="s">
        <v>0</v>
      </c>
      <c r="K228" s="147"/>
      <c r="L228" s="151" t="s">
        <v>2636</v>
      </c>
      <c r="M228" s="151" t="s">
        <v>6772</v>
      </c>
      <c r="N228" s="151" t="s">
        <v>1543</v>
      </c>
      <c r="O228" s="147">
        <v>1</v>
      </c>
      <c r="P228" s="147">
        <v>600</v>
      </c>
      <c r="Q228" s="147">
        <v>600</v>
      </c>
      <c r="R228" s="147">
        <v>1650</v>
      </c>
      <c r="S228" s="147"/>
      <c r="T228" s="147" t="s">
        <v>3482</v>
      </c>
      <c r="U228" s="147"/>
      <c r="V228" s="147"/>
      <c r="W228" s="147"/>
      <c r="X228" s="147"/>
      <c r="Y228" s="147"/>
      <c r="Z228" s="147"/>
      <c r="AA228" s="147"/>
      <c r="AB228" s="147"/>
      <c r="AC228" s="147"/>
      <c r="AD228" s="155">
        <v>2017.12</v>
      </c>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9">
        <f t="shared" si="3"/>
        <v>0.59399999999999997</v>
      </c>
    </row>
    <row r="229" spans="1:52" s="154" customFormat="1" ht="34.950000000000003" customHeight="1" x14ac:dyDescent="0.45">
      <c r="A229" s="151" t="s">
        <v>5817</v>
      </c>
      <c r="B229" s="147">
        <v>3</v>
      </c>
      <c r="C229" s="151" t="s">
        <v>212</v>
      </c>
      <c r="D229" s="151" t="s">
        <v>1945</v>
      </c>
      <c r="E229" s="151" t="s">
        <v>14</v>
      </c>
      <c r="F229" s="147">
        <v>3</v>
      </c>
      <c r="G229" s="151" t="s">
        <v>2544</v>
      </c>
      <c r="H229" s="147"/>
      <c r="I229" s="155" t="s">
        <v>2585</v>
      </c>
      <c r="J229" s="147" t="s">
        <v>0</v>
      </c>
      <c r="K229" s="147"/>
      <c r="L229" s="151" t="s">
        <v>2636</v>
      </c>
      <c r="M229" s="151" t="s">
        <v>6811</v>
      </c>
      <c r="N229" s="151" t="s">
        <v>1547</v>
      </c>
      <c r="O229" s="147">
        <v>1</v>
      </c>
      <c r="P229" s="147">
        <v>800</v>
      </c>
      <c r="Q229" s="147">
        <v>600</v>
      </c>
      <c r="R229" s="147">
        <v>1700</v>
      </c>
      <c r="S229" s="147"/>
      <c r="T229" s="147" t="s">
        <v>3482</v>
      </c>
      <c r="U229" s="147"/>
      <c r="V229" s="147"/>
      <c r="W229" s="147"/>
      <c r="X229" s="147"/>
      <c r="Y229" s="147"/>
      <c r="Z229" s="147"/>
      <c r="AA229" s="147"/>
      <c r="AB229" s="147"/>
      <c r="AC229" s="147"/>
      <c r="AD229" s="153">
        <v>43495</v>
      </c>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9">
        <f t="shared" si="3"/>
        <v>0.81599999999999995</v>
      </c>
    </row>
    <row r="230" spans="1:52" s="154" customFormat="1" ht="34.950000000000003" customHeight="1" x14ac:dyDescent="0.45">
      <c r="A230" s="151" t="s">
        <v>5817</v>
      </c>
      <c r="B230" s="147">
        <v>3</v>
      </c>
      <c r="C230" s="151" t="s">
        <v>212</v>
      </c>
      <c r="D230" s="151" t="s">
        <v>1945</v>
      </c>
      <c r="E230" s="151" t="s">
        <v>14</v>
      </c>
      <c r="F230" s="147">
        <v>3</v>
      </c>
      <c r="G230" s="151" t="s">
        <v>2544</v>
      </c>
      <c r="H230" s="147"/>
      <c r="I230" s="155" t="s">
        <v>1591</v>
      </c>
      <c r="J230" s="147" t="s">
        <v>0</v>
      </c>
      <c r="K230" s="147"/>
      <c r="L230" s="151" t="s">
        <v>6784</v>
      </c>
      <c r="M230" s="151" t="s">
        <v>6772</v>
      </c>
      <c r="N230" s="151" t="s">
        <v>1363</v>
      </c>
      <c r="O230" s="147">
        <v>1</v>
      </c>
      <c r="P230" s="147">
        <v>550</v>
      </c>
      <c r="Q230" s="147">
        <v>600</v>
      </c>
      <c r="R230" s="147">
        <v>1450</v>
      </c>
      <c r="S230" s="147"/>
      <c r="T230" s="147" t="s">
        <v>3482</v>
      </c>
      <c r="U230" s="147"/>
      <c r="V230" s="147"/>
      <c r="W230" s="147"/>
      <c r="X230" s="147"/>
      <c r="Y230" s="147"/>
      <c r="Z230" s="147"/>
      <c r="AA230" s="147"/>
      <c r="AB230" s="147"/>
      <c r="AC230" s="147"/>
      <c r="AD230" s="153">
        <v>42457</v>
      </c>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9">
        <f t="shared" si="3"/>
        <v>0.47849999999999998</v>
      </c>
    </row>
    <row r="231" spans="1:52" s="154" customFormat="1" ht="34.950000000000003" customHeight="1" x14ac:dyDescent="0.45">
      <c r="A231" s="151" t="s">
        <v>5817</v>
      </c>
      <c r="B231" s="147">
        <v>3</v>
      </c>
      <c r="C231" s="151" t="s">
        <v>212</v>
      </c>
      <c r="D231" s="151"/>
      <c r="E231" s="151"/>
      <c r="F231" s="147"/>
      <c r="G231" s="151"/>
      <c r="H231" s="147"/>
      <c r="I231" s="155" t="s">
        <v>1694</v>
      </c>
      <c r="J231" s="147"/>
      <c r="K231" s="147"/>
      <c r="L231" s="151" t="s">
        <v>6785</v>
      </c>
      <c r="M231" s="151" t="s">
        <v>6750</v>
      </c>
      <c r="N231" s="151" t="s">
        <v>1462</v>
      </c>
      <c r="O231" s="147">
        <v>1</v>
      </c>
      <c r="P231" s="147">
        <v>500</v>
      </c>
      <c r="Q231" s="147">
        <v>300</v>
      </c>
      <c r="R231" s="147">
        <v>900</v>
      </c>
      <c r="S231" s="147"/>
      <c r="T231" s="147" t="s">
        <v>3482</v>
      </c>
      <c r="U231" s="147"/>
      <c r="V231" s="147"/>
      <c r="W231" s="147"/>
      <c r="X231" s="147"/>
      <c r="Y231" s="147"/>
      <c r="Z231" s="147"/>
      <c r="AA231" s="147"/>
      <c r="AB231" s="147"/>
      <c r="AC231" s="147"/>
      <c r="AD231" s="153">
        <v>42457</v>
      </c>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83">
        <f t="shared" si="3"/>
        <v>0.13500000000000001</v>
      </c>
    </row>
    <row r="232" spans="1:52" ht="34.950000000000003" customHeight="1" x14ac:dyDescent="0.45">
      <c r="A232" s="78" t="s">
        <v>5817</v>
      </c>
      <c r="B232" s="79">
        <v>3</v>
      </c>
      <c r="C232" s="78" t="s">
        <v>212</v>
      </c>
      <c r="D232" s="78"/>
      <c r="E232" s="78"/>
      <c r="F232" s="79"/>
      <c r="G232" s="78"/>
      <c r="H232" s="79"/>
      <c r="I232" s="87" t="s">
        <v>1720</v>
      </c>
      <c r="J232" s="79"/>
      <c r="K232" s="79"/>
      <c r="L232" s="78" t="s">
        <v>5947</v>
      </c>
      <c r="M232" s="78"/>
      <c r="N232" s="78"/>
      <c r="O232" s="79">
        <v>1</v>
      </c>
      <c r="P232" s="79">
        <v>1000</v>
      </c>
      <c r="Q232" s="79">
        <v>500</v>
      </c>
      <c r="R232" s="79">
        <v>1000</v>
      </c>
      <c r="S232" s="79"/>
      <c r="T232" s="79"/>
      <c r="U232" s="79"/>
      <c r="V232" s="79"/>
      <c r="W232" s="79"/>
      <c r="X232" s="79"/>
      <c r="Y232" s="79"/>
      <c r="Z232" s="79"/>
      <c r="AA232" s="79"/>
      <c r="AB232" s="79"/>
      <c r="AC232" s="79" t="s">
        <v>5508</v>
      </c>
      <c r="AD232" s="81"/>
      <c r="AE232" s="79" t="s">
        <v>3043</v>
      </c>
      <c r="AF232" s="79"/>
      <c r="AG232" s="79"/>
      <c r="AH232" s="79"/>
      <c r="AI232" s="79"/>
      <c r="AJ232" s="79"/>
      <c r="AK232" s="79"/>
      <c r="AL232" s="79"/>
      <c r="AM232" s="79"/>
      <c r="AN232" s="79"/>
      <c r="AO232" s="79"/>
      <c r="AP232" s="79"/>
      <c r="AQ232" s="79"/>
      <c r="AR232" s="79"/>
      <c r="AS232" s="79"/>
      <c r="AT232" s="79"/>
      <c r="AU232" s="79"/>
      <c r="AV232" s="79"/>
      <c r="AW232" s="79"/>
      <c r="AX232" s="79"/>
      <c r="AY232" s="79"/>
      <c r="AZ232" s="83">
        <f t="shared" si="3"/>
        <v>0.5</v>
      </c>
    </row>
    <row r="233" spans="1:52" ht="34.950000000000003" customHeight="1" x14ac:dyDescent="0.45">
      <c r="A233" s="78" t="s">
        <v>5817</v>
      </c>
      <c r="B233" s="79">
        <v>3</v>
      </c>
      <c r="C233" s="78" t="s">
        <v>212</v>
      </c>
      <c r="D233" s="78" t="s">
        <v>1945</v>
      </c>
      <c r="E233" s="78" t="s">
        <v>14</v>
      </c>
      <c r="F233" s="79">
        <v>3</v>
      </c>
      <c r="G233" s="78" t="s">
        <v>2544</v>
      </c>
      <c r="H233" s="79"/>
      <c r="I233" s="87" t="s">
        <v>1601</v>
      </c>
      <c r="J233" s="79" t="s">
        <v>0</v>
      </c>
      <c r="K233" s="79"/>
      <c r="L233" s="78" t="s">
        <v>1602</v>
      </c>
      <c r="M233" s="78" t="s">
        <v>1603</v>
      </c>
      <c r="N233" s="78" t="s">
        <v>1604</v>
      </c>
      <c r="O233" s="79">
        <v>1</v>
      </c>
      <c r="P233" s="79">
        <v>600</v>
      </c>
      <c r="Q233" s="79">
        <v>270</v>
      </c>
      <c r="R233" s="79">
        <v>250</v>
      </c>
      <c r="S233" s="79"/>
      <c r="T233" s="79" t="s">
        <v>3482</v>
      </c>
      <c r="U233" s="79"/>
      <c r="V233" s="79"/>
      <c r="W233" s="79"/>
      <c r="X233" s="79"/>
      <c r="Y233" s="79"/>
      <c r="Z233" s="79"/>
      <c r="AA233" s="79"/>
      <c r="AB233" s="79"/>
      <c r="AC233" s="79" t="s">
        <v>5637</v>
      </c>
      <c r="AD233" s="81">
        <v>38365</v>
      </c>
      <c r="AE233" s="79" t="s">
        <v>3043</v>
      </c>
      <c r="AF233" s="79"/>
      <c r="AG233" s="79"/>
      <c r="AH233" s="79"/>
      <c r="AI233" s="79"/>
      <c r="AJ233" s="79"/>
      <c r="AK233" s="79"/>
      <c r="AL233" s="79"/>
      <c r="AM233" s="79"/>
      <c r="AN233" s="79"/>
      <c r="AO233" s="79"/>
      <c r="AP233" s="79"/>
      <c r="AQ233" s="79"/>
      <c r="AR233" s="79"/>
      <c r="AS233" s="79"/>
      <c r="AT233" s="79"/>
      <c r="AU233" s="79"/>
      <c r="AV233" s="79"/>
      <c r="AW233" s="79"/>
      <c r="AX233" s="79"/>
      <c r="AY233" s="79"/>
      <c r="AZ233" s="83">
        <f t="shared" si="3"/>
        <v>4.0500000000000001E-2</v>
      </c>
    </row>
    <row r="234" spans="1:52" ht="34.950000000000003" customHeight="1" x14ac:dyDescent="0.45">
      <c r="A234" s="78" t="s">
        <v>5817</v>
      </c>
      <c r="B234" s="79">
        <v>3</v>
      </c>
      <c r="C234" s="78" t="s">
        <v>212</v>
      </c>
      <c r="D234" s="78" t="s">
        <v>1945</v>
      </c>
      <c r="E234" s="78" t="s">
        <v>14</v>
      </c>
      <c r="F234" s="79">
        <v>3</v>
      </c>
      <c r="G234" s="78" t="s">
        <v>2544</v>
      </c>
      <c r="H234" s="79"/>
      <c r="I234" s="87" t="s">
        <v>1521</v>
      </c>
      <c r="J234" s="79" t="s">
        <v>2498</v>
      </c>
      <c r="K234" s="79"/>
      <c r="L234" s="78" t="s">
        <v>6753</v>
      </c>
      <c r="M234" s="78" t="s">
        <v>6770</v>
      </c>
      <c r="N234" s="78"/>
      <c r="O234" s="79">
        <v>1</v>
      </c>
      <c r="P234" s="79">
        <v>560</v>
      </c>
      <c r="Q234" s="79">
        <v>860</v>
      </c>
      <c r="R234" s="79">
        <v>900</v>
      </c>
      <c r="S234" s="79"/>
      <c r="T234" s="79"/>
      <c r="U234" s="79"/>
      <c r="V234" s="79"/>
      <c r="W234" s="79"/>
      <c r="X234" s="79"/>
      <c r="Y234" s="79"/>
      <c r="Z234" s="79"/>
      <c r="AA234" s="79"/>
      <c r="AB234" s="79" t="s">
        <v>5642</v>
      </c>
      <c r="AC234" s="79">
        <v>4366</v>
      </c>
      <c r="AD234" s="81">
        <v>38799</v>
      </c>
      <c r="AE234" s="79" t="s">
        <v>3043</v>
      </c>
      <c r="AF234" s="79"/>
      <c r="AG234" s="79"/>
      <c r="AH234" s="79"/>
      <c r="AI234" s="79"/>
      <c r="AJ234" s="79"/>
      <c r="AK234" s="79"/>
      <c r="AL234" s="79"/>
      <c r="AM234" s="79"/>
      <c r="AN234" s="79"/>
      <c r="AO234" s="79"/>
      <c r="AP234" s="79"/>
      <c r="AQ234" s="79"/>
      <c r="AR234" s="79"/>
      <c r="AS234" s="79"/>
      <c r="AT234" s="79"/>
      <c r="AU234" s="79"/>
      <c r="AV234" s="79"/>
      <c r="AW234" s="79"/>
      <c r="AX234" s="79"/>
      <c r="AY234" s="79"/>
      <c r="AZ234" s="83">
        <f t="shared" si="3"/>
        <v>0.43343999999999999</v>
      </c>
    </row>
    <row r="235" spans="1:52" ht="34.950000000000003" customHeight="1" x14ac:dyDescent="0.45">
      <c r="A235" s="78" t="s">
        <v>5817</v>
      </c>
      <c r="B235" s="79">
        <v>3</v>
      </c>
      <c r="C235" s="78" t="s">
        <v>212</v>
      </c>
      <c r="D235" s="78"/>
      <c r="E235" s="78"/>
      <c r="F235" s="79"/>
      <c r="G235" s="78"/>
      <c r="H235" s="79"/>
      <c r="I235" s="87" t="s">
        <v>1522</v>
      </c>
      <c r="J235" s="79"/>
      <c r="K235" s="79"/>
      <c r="L235" s="78" t="s">
        <v>6753</v>
      </c>
      <c r="M235" s="78"/>
      <c r="N235" s="78"/>
      <c r="O235" s="79">
        <v>1</v>
      </c>
      <c r="P235" s="79">
        <v>520</v>
      </c>
      <c r="Q235" s="79">
        <v>880</v>
      </c>
      <c r="R235" s="79">
        <v>850</v>
      </c>
      <c r="S235" s="79"/>
      <c r="T235" s="79"/>
      <c r="U235" s="79"/>
      <c r="V235" s="79"/>
      <c r="W235" s="79"/>
      <c r="X235" s="79"/>
      <c r="Y235" s="79"/>
      <c r="Z235" s="79"/>
      <c r="AA235" s="79"/>
      <c r="AB235" s="79" t="s">
        <v>5643</v>
      </c>
      <c r="AC235" s="79"/>
      <c r="AD235" s="81"/>
      <c r="AE235" s="79" t="s">
        <v>3043</v>
      </c>
      <c r="AF235" s="79"/>
      <c r="AG235" s="79"/>
      <c r="AH235" s="79"/>
      <c r="AI235" s="79"/>
      <c r="AJ235" s="79"/>
      <c r="AK235" s="79"/>
      <c r="AL235" s="79"/>
      <c r="AM235" s="79"/>
      <c r="AN235" s="79"/>
      <c r="AO235" s="79"/>
      <c r="AP235" s="79"/>
      <c r="AQ235" s="79"/>
      <c r="AR235" s="79"/>
      <c r="AS235" s="79"/>
      <c r="AT235" s="79"/>
      <c r="AU235" s="79"/>
      <c r="AV235" s="79"/>
      <c r="AW235" s="79"/>
      <c r="AX235" s="79"/>
      <c r="AY235" s="79"/>
      <c r="AZ235" s="83">
        <f t="shared" si="3"/>
        <v>0.38895999999999997</v>
      </c>
    </row>
    <row r="236" spans="1:52" ht="34.950000000000003" customHeight="1" x14ac:dyDescent="0.45">
      <c r="A236" s="78" t="s">
        <v>5817</v>
      </c>
      <c r="B236" s="79">
        <v>3</v>
      </c>
      <c r="C236" s="78" t="s">
        <v>212</v>
      </c>
      <c r="D236" s="78"/>
      <c r="E236" s="78"/>
      <c r="F236" s="79"/>
      <c r="G236" s="78"/>
      <c r="H236" s="79"/>
      <c r="I236" s="87" t="s">
        <v>1514</v>
      </c>
      <c r="J236" s="79"/>
      <c r="K236" s="79"/>
      <c r="L236" s="78" t="s">
        <v>6759</v>
      </c>
      <c r="M236" s="78"/>
      <c r="N236" s="78"/>
      <c r="O236" s="79">
        <v>1</v>
      </c>
      <c r="P236" s="79">
        <v>1330</v>
      </c>
      <c r="Q236" s="79">
        <v>770</v>
      </c>
      <c r="R236" s="79">
        <v>1900</v>
      </c>
      <c r="S236" s="79"/>
      <c r="T236" s="79" t="s">
        <v>3482</v>
      </c>
      <c r="U236" s="79"/>
      <c r="V236" s="79"/>
      <c r="W236" s="79"/>
      <c r="X236" s="79"/>
      <c r="Y236" s="79"/>
      <c r="Z236" s="79"/>
      <c r="AA236" s="79"/>
      <c r="AB236" s="79"/>
      <c r="AC236" s="79"/>
      <c r="AD236" s="90"/>
      <c r="AE236" s="79" t="s">
        <v>3043</v>
      </c>
      <c r="AF236" s="79"/>
      <c r="AG236" s="79"/>
      <c r="AH236" s="79"/>
      <c r="AI236" s="79"/>
      <c r="AJ236" s="79"/>
      <c r="AK236" s="79"/>
      <c r="AL236" s="79"/>
      <c r="AM236" s="79"/>
      <c r="AN236" s="79"/>
      <c r="AO236" s="79"/>
      <c r="AP236" s="79"/>
      <c r="AQ236" s="79"/>
      <c r="AR236" s="79"/>
      <c r="AS236" s="79"/>
      <c r="AT236" s="79"/>
      <c r="AU236" s="79"/>
      <c r="AV236" s="79"/>
      <c r="AW236" s="79"/>
      <c r="AX236" s="79"/>
      <c r="AY236" s="79"/>
      <c r="AZ236" s="83">
        <f t="shared" si="3"/>
        <v>1.9457899999999999</v>
      </c>
    </row>
    <row r="237" spans="1:52" ht="34.950000000000003" customHeight="1" x14ac:dyDescent="0.45">
      <c r="A237" s="78" t="s">
        <v>5817</v>
      </c>
      <c r="B237" s="79">
        <v>3</v>
      </c>
      <c r="C237" s="78" t="s">
        <v>212</v>
      </c>
      <c r="D237" s="78"/>
      <c r="E237" s="78"/>
      <c r="F237" s="79"/>
      <c r="G237" s="78"/>
      <c r="H237" s="79"/>
      <c r="I237" s="87" t="s">
        <v>1514</v>
      </c>
      <c r="J237" s="79"/>
      <c r="K237" s="79"/>
      <c r="L237" s="78" t="s">
        <v>6752</v>
      </c>
      <c r="M237" s="78"/>
      <c r="N237" s="78"/>
      <c r="O237" s="79">
        <v>1</v>
      </c>
      <c r="P237" s="79"/>
      <c r="Q237" s="79"/>
      <c r="R237" s="79"/>
      <c r="S237" s="79"/>
      <c r="T237" s="79"/>
      <c r="U237" s="79"/>
      <c r="V237" s="79"/>
      <c r="W237" s="79"/>
      <c r="X237" s="79"/>
      <c r="Y237" s="79"/>
      <c r="Z237" s="79"/>
      <c r="AA237" s="79"/>
      <c r="AB237" s="79"/>
      <c r="AC237" s="79"/>
      <c r="AD237" s="90"/>
      <c r="AE237" s="79" t="s">
        <v>3043</v>
      </c>
      <c r="AF237" s="79"/>
      <c r="AG237" s="79"/>
      <c r="AH237" s="79"/>
      <c r="AI237" s="79"/>
      <c r="AJ237" s="79"/>
      <c r="AK237" s="79"/>
      <c r="AL237" s="79"/>
      <c r="AM237" s="79"/>
      <c r="AN237" s="79"/>
      <c r="AO237" s="79"/>
      <c r="AP237" s="79"/>
      <c r="AQ237" s="79"/>
      <c r="AR237" s="79"/>
      <c r="AS237" s="79"/>
      <c r="AT237" s="79"/>
      <c r="AU237" s="79"/>
      <c r="AV237" s="79"/>
      <c r="AW237" s="79"/>
      <c r="AX237" s="79"/>
      <c r="AY237" s="79"/>
      <c r="AZ237" s="83">
        <f t="shared" si="3"/>
        <v>0</v>
      </c>
    </row>
    <row r="238" spans="1:52" ht="34.950000000000003" customHeight="1" x14ac:dyDescent="0.45">
      <c r="A238" s="78" t="s">
        <v>5817</v>
      </c>
      <c r="B238" s="79">
        <v>3</v>
      </c>
      <c r="C238" s="78" t="s">
        <v>212</v>
      </c>
      <c r="D238" s="78"/>
      <c r="E238" s="78"/>
      <c r="F238" s="79"/>
      <c r="G238" s="78"/>
      <c r="H238" s="79"/>
      <c r="I238" s="80" t="s">
        <v>5351</v>
      </c>
      <c r="J238" s="79"/>
      <c r="K238" s="79"/>
      <c r="L238" s="78" t="s">
        <v>6764</v>
      </c>
      <c r="M238" s="78" t="s">
        <v>6766</v>
      </c>
      <c r="N238" s="78"/>
      <c r="O238" s="79">
        <v>1</v>
      </c>
      <c r="P238" s="79">
        <v>900</v>
      </c>
      <c r="Q238" s="79">
        <v>320</v>
      </c>
      <c r="R238" s="79">
        <v>1450</v>
      </c>
      <c r="S238" s="79"/>
      <c r="T238" s="79" t="s">
        <v>3482</v>
      </c>
      <c r="U238" s="79"/>
      <c r="V238" s="79"/>
      <c r="W238" s="79"/>
      <c r="X238" s="79"/>
      <c r="Y238" s="79"/>
      <c r="Z238" s="79"/>
      <c r="AA238" s="79"/>
      <c r="AB238" s="79"/>
      <c r="AC238" s="79"/>
      <c r="AD238" s="81"/>
      <c r="AE238" s="79" t="s">
        <v>3043</v>
      </c>
      <c r="AF238" s="79"/>
      <c r="AG238" s="79"/>
      <c r="AH238" s="79"/>
      <c r="AI238" s="79"/>
      <c r="AJ238" s="79"/>
      <c r="AK238" s="79"/>
      <c r="AL238" s="79"/>
      <c r="AM238" s="79"/>
      <c r="AN238" s="79"/>
      <c r="AO238" s="79"/>
      <c r="AP238" s="79"/>
      <c r="AQ238" s="79"/>
      <c r="AR238" s="79"/>
      <c r="AS238" s="79"/>
      <c r="AT238" s="79"/>
      <c r="AU238" s="79"/>
      <c r="AV238" s="79"/>
      <c r="AW238" s="79"/>
      <c r="AX238" s="79"/>
      <c r="AY238" s="79"/>
      <c r="AZ238" s="83">
        <f t="shared" si="3"/>
        <v>0.41760000000000003</v>
      </c>
    </row>
    <row r="239" spans="1:52" s="154" customFormat="1" ht="34.950000000000003" customHeight="1" x14ac:dyDescent="0.45">
      <c r="A239" s="151" t="s">
        <v>5817</v>
      </c>
      <c r="B239" s="147">
        <v>3</v>
      </c>
      <c r="C239" s="151" t="s">
        <v>212</v>
      </c>
      <c r="D239" s="151"/>
      <c r="E239" s="151"/>
      <c r="F239" s="147"/>
      <c r="G239" s="151"/>
      <c r="H239" s="147"/>
      <c r="I239" s="155" t="s">
        <v>100</v>
      </c>
      <c r="J239" s="147"/>
      <c r="K239" s="147"/>
      <c r="L239" s="151" t="s">
        <v>2636</v>
      </c>
      <c r="M239" s="151" t="s">
        <v>6772</v>
      </c>
      <c r="N239" s="151" t="s">
        <v>6824</v>
      </c>
      <c r="O239" s="147">
        <v>1</v>
      </c>
      <c r="P239" s="147">
        <v>600</v>
      </c>
      <c r="Q239" s="147">
        <v>600</v>
      </c>
      <c r="R239" s="147">
        <v>1700</v>
      </c>
      <c r="S239" s="147"/>
      <c r="T239" s="147"/>
      <c r="U239" s="147"/>
      <c r="V239" s="147"/>
      <c r="W239" s="147"/>
      <c r="X239" s="147"/>
      <c r="Y239" s="147"/>
      <c r="Z239" s="147"/>
      <c r="AA239" s="147"/>
      <c r="AB239" s="147"/>
      <c r="AC239" s="147"/>
      <c r="AD239" s="153"/>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83">
        <f t="shared" si="3"/>
        <v>0.61199999999999999</v>
      </c>
    </row>
    <row r="240" spans="1:52" s="154" customFormat="1" ht="34.950000000000003" customHeight="1" x14ac:dyDescent="0.45">
      <c r="A240" s="151" t="s">
        <v>5817</v>
      </c>
      <c r="B240" s="147">
        <v>3</v>
      </c>
      <c r="C240" s="151" t="s">
        <v>212</v>
      </c>
      <c r="D240" s="151"/>
      <c r="E240" s="151"/>
      <c r="F240" s="147"/>
      <c r="G240" s="151"/>
      <c r="H240" s="147"/>
      <c r="I240" s="155" t="s">
        <v>100</v>
      </c>
      <c r="J240" s="147"/>
      <c r="K240" s="147"/>
      <c r="L240" s="151" t="s">
        <v>2636</v>
      </c>
      <c r="M240" s="151" t="s">
        <v>6772</v>
      </c>
      <c r="N240" s="151" t="s">
        <v>1543</v>
      </c>
      <c r="O240" s="147">
        <v>1</v>
      </c>
      <c r="P240" s="147">
        <v>600</v>
      </c>
      <c r="Q240" s="147">
        <v>600</v>
      </c>
      <c r="R240" s="147">
        <v>1700</v>
      </c>
      <c r="S240" s="147"/>
      <c r="T240" s="147"/>
      <c r="U240" s="147"/>
      <c r="V240" s="147"/>
      <c r="W240" s="147"/>
      <c r="X240" s="147"/>
      <c r="Y240" s="147"/>
      <c r="Z240" s="147"/>
      <c r="AA240" s="147"/>
      <c r="AB240" s="147"/>
      <c r="AC240" s="147"/>
      <c r="AD240" s="153"/>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83">
        <f t="shared" si="3"/>
        <v>0.61199999999999999</v>
      </c>
    </row>
    <row r="241" spans="1:52" s="154" customFormat="1" ht="34.950000000000003" customHeight="1" x14ac:dyDescent="0.45">
      <c r="A241" s="151" t="s">
        <v>5817</v>
      </c>
      <c r="B241" s="147">
        <v>3</v>
      </c>
      <c r="C241" s="151" t="s">
        <v>212</v>
      </c>
      <c r="D241" s="151"/>
      <c r="E241" s="151"/>
      <c r="F241" s="147"/>
      <c r="G241" s="151"/>
      <c r="H241" s="147"/>
      <c r="I241" s="155"/>
      <c r="J241" s="147"/>
      <c r="K241" s="147"/>
      <c r="L241" s="151" t="s">
        <v>5995</v>
      </c>
      <c r="M241" s="151"/>
      <c r="N241" s="151"/>
      <c r="O241" s="147">
        <v>1</v>
      </c>
      <c r="P241" s="147">
        <v>700</v>
      </c>
      <c r="Q241" s="147">
        <v>700</v>
      </c>
      <c r="R241" s="147">
        <v>1500</v>
      </c>
      <c r="S241" s="147"/>
      <c r="T241" s="147"/>
      <c r="U241" s="147"/>
      <c r="V241" s="147"/>
      <c r="W241" s="147"/>
      <c r="X241" s="147"/>
      <c r="Y241" s="147"/>
      <c r="Z241" s="147"/>
      <c r="AA241" s="147"/>
      <c r="AB241" s="147"/>
      <c r="AC241" s="147"/>
      <c r="AD241" s="153"/>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83">
        <f t="shared" si="3"/>
        <v>0.73499999999999999</v>
      </c>
    </row>
    <row r="242" spans="1:52" s="154" customFormat="1" ht="34.950000000000003" customHeight="1" x14ac:dyDescent="0.45">
      <c r="A242" s="151" t="s">
        <v>5817</v>
      </c>
      <c r="B242" s="147">
        <v>3</v>
      </c>
      <c r="C242" s="151" t="s">
        <v>212</v>
      </c>
      <c r="D242" s="151"/>
      <c r="E242" s="151"/>
      <c r="F242" s="147"/>
      <c r="G242" s="151"/>
      <c r="H242" s="147"/>
      <c r="I242" s="155"/>
      <c r="J242" s="147"/>
      <c r="K242" s="147"/>
      <c r="L242" s="151" t="s">
        <v>5995</v>
      </c>
      <c r="M242" s="151"/>
      <c r="N242" s="151"/>
      <c r="O242" s="147">
        <v>1</v>
      </c>
      <c r="P242" s="147">
        <v>700</v>
      </c>
      <c r="Q242" s="147">
        <v>700</v>
      </c>
      <c r="R242" s="147">
        <v>1500</v>
      </c>
      <c r="S242" s="147"/>
      <c r="T242" s="147"/>
      <c r="U242" s="147"/>
      <c r="V242" s="147"/>
      <c r="W242" s="147"/>
      <c r="X242" s="147"/>
      <c r="Y242" s="147"/>
      <c r="Z242" s="147"/>
      <c r="AA242" s="147"/>
      <c r="AB242" s="147"/>
      <c r="AC242" s="147"/>
      <c r="AD242" s="153"/>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83">
        <f t="shared" si="3"/>
        <v>0.73499999999999999</v>
      </c>
    </row>
    <row r="243" spans="1:52" ht="34.950000000000003" customHeight="1" x14ac:dyDescent="0.45">
      <c r="A243" s="78" t="s">
        <v>5817</v>
      </c>
      <c r="B243" s="79">
        <v>3</v>
      </c>
      <c r="C243" s="78" t="s">
        <v>10203</v>
      </c>
      <c r="D243" s="78"/>
      <c r="E243" s="78"/>
      <c r="F243" s="79"/>
      <c r="G243" s="78"/>
      <c r="H243" s="79"/>
      <c r="I243" s="87"/>
      <c r="J243" s="79"/>
      <c r="K243" s="79"/>
      <c r="L243" s="78" t="s">
        <v>10217</v>
      </c>
      <c r="M243" s="78"/>
      <c r="N243" s="78"/>
      <c r="O243" s="79">
        <v>1</v>
      </c>
      <c r="P243" s="77">
        <v>480</v>
      </c>
      <c r="Q243" s="77">
        <v>520</v>
      </c>
      <c r="R243" s="77">
        <v>1000</v>
      </c>
      <c r="S243" s="79"/>
      <c r="T243" s="79"/>
      <c r="U243" s="79"/>
      <c r="V243" s="79"/>
      <c r="W243" s="79"/>
      <c r="X243" s="79"/>
      <c r="Y243" s="79"/>
      <c r="Z243" s="79"/>
      <c r="AA243" s="79"/>
      <c r="AB243" s="79"/>
      <c r="AC243" s="79"/>
      <c r="AD243" s="81"/>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83">
        <f t="shared" si="3"/>
        <v>0.24959999999999999</v>
      </c>
    </row>
    <row r="244" spans="1:52" ht="34.950000000000003" customHeight="1" x14ac:dyDescent="0.45">
      <c r="A244" s="78" t="s">
        <v>5817</v>
      </c>
      <c r="B244" s="79">
        <v>3</v>
      </c>
      <c r="C244" s="78" t="s">
        <v>10203</v>
      </c>
      <c r="D244" s="78"/>
      <c r="E244" s="78"/>
      <c r="F244" s="79"/>
      <c r="G244" s="78"/>
      <c r="H244" s="79"/>
      <c r="I244" s="87"/>
      <c r="J244" s="79"/>
      <c r="K244" s="79"/>
      <c r="L244" s="78" t="s">
        <v>10152</v>
      </c>
      <c r="M244" s="78" t="s">
        <v>10153</v>
      </c>
      <c r="N244" s="78"/>
      <c r="O244" s="79">
        <v>3</v>
      </c>
      <c r="P244" s="79">
        <v>450</v>
      </c>
      <c r="Q244" s="79">
        <v>330</v>
      </c>
      <c r="R244" s="79">
        <v>900</v>
      </c>
      <c r="S244" s="79"/>
      <c r="T244" s="79"/>
      <c r="U244" s="79"/>
      <c r="V244" s="79"/>
      <c r="W244" s="79"/>
      <c r="X244" s="79"/>
      <c r="Y244" s="79"/>
      <c r="Z244" s="79"/>
      <c r="AA244" s="79"/>
      <c r="AB244" s="79"/>
      <c r="AC244" s="79"/>
      <c r="AD244" s="81"/>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83">
        <f t="shared" si="3"/>
        <v>0.40094999999999997</v>
      </c>
    </row>
    <row r="245" spans="1:52" ht="34.950000000000003" customHeight="1" x14ac:dyDescent="0.45">
      <c r="A245" s="78" t="s">
        <v>5817</v>
      </c>
      <c r="B245" s="79">
        <v>3</v>
      </c>
      <c r="C245" s="78" t="s">
        <v>10203</v>
      </c>
      <c r="D245" s="78"/>
      <c r="E245" s="78"/>
      <c r="F245" s="79"/>
      <c r="G245" s="78"/>
      <c r="H245" s="79"/>
      <c r="I245" s="87"/>
      <c r="J245" s="79"/>
      <c r="K245" s="79"/>
      <c r="L245" s="78" t="s">
        <v>10157</v>
      </c>
      <c r="M245" s="78"/>
      <c r="N245" s="78"/>
      <c r="O245" s="79">
        <v>3</v>
      </c>
      <c r="P245" s="79"/>
      <c r="Q245" s="79"/>
      <c r="R245" s="79"/>
      <c r="S245" s="79"/>
      <c r="T245" s="79"/>
      <c r="U245" s="79"/>
      <c r="V245" s="79"/>
      <c r="W245" s="79"/>
      <c r="X245" s="79"/>
      <c r="Y245" s="79"/>
      <c r="Z245" s="79"/>
      <c r="AA245" s="79"/>
      <c r="AB245" s="79"/>
      <c r="AC245" s="79"/>
      <c r="AD245" s="81"/>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83">
        <f t="shared" si="3"/>
        <v>0</v>
      </c>
    </row>
    <row r="246" spans="1:52" ht="34.950000000000003" customHeight="1" x14ac:dyDescent="0.45">
      <c r="A246" s="78" t="s">
        <v>5817</v>
      </c>
      <c r="B246" s="79">
        <v>3</v>
      </c>
      <c r="C246" s="78" t="s">
        <v>10203</v>
      </c>
      <c r="D246" s="78"/>
      <c r="E246" s="78"/>
      <c r="F246" s="79"/>
      <c r="G246" s="78"/>
      <c r="H246" s="79"/>
      <c r="I246" s="87"/>
      <c r="J246" s="79"/>
      <c r="K246" s="79"/>
      <c r="L246" s="78" t="s">
        <v>10181</v>
      </c>
      <c r="M246" s="78" t="s">
        <v>10216</v>
      </c>
      <c r="N246" s="78"/>
      <c r="O246" s="79">
        <v>1</v>
      </c>
      <c r="P246" s="79">
        <v>400</v>
      </c>
      <c r="Q246" s="79">
        <v>400</v>
      </c>
      <c r="R246" s="79">
        <v>670</v>
      </c>
      <c r="S246" s="79"/>
      <c r="T246" s="79"/>
      <c r="U246" s="79"/>
      <c r="V246" s="79"/>
      <c r="W246" s="79"/>
      <c r="X246" s="79"/>
      <c r="Y246" s="79"/>
      <c r="Z246" s="79"/>
      <c r="AA246" s="79"/>
      <c r="AB246" s="79"/>
      <c r="AC246" s="79"/>
      <c r="AD246" s="81"/>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83">
        <f t="shared" si="3"/>
        <v>0.1072</v>
      </c>
    </row>
    <row r="247" spans="1:52" ht="34.950000000000003" customHeight="1" x14ac:dyDescent="0.45">
      <c r="A247" s="78" t="s">
        <v>5817</v>
      </c>
      <c r="B247" s="79">
        <v>3</v>
      </c>
      <c r="C247" s="78" t="s">
        <v>10203</v>
      </c>
      <c r="D247" s="78"/>
      <c r="E247" s="78"/>
      <c r="F247" s="79"/>
      <c r="G247" s="78"/>
      <c r="H247" s="79"/>
      <c r="I247" s="80"/>
      <c r="J247" s="79"/>
      <c r="K247" s="79"/>
      <c r="L247" s="78" t="s">
        <v>10215</v>
      </c>
      <c r="M247" s="78"/>
      <c r="N247" s="78" t="s">
        <v>10214</v>
      </c>
      <c r="O247" s="79">
        <v>1</v>
      </c>
      <c r="P247" s="77">
        <v>620</v>
      </c>
      <c r="Q247" s="77">
        <v>620</v>
      </c>
      <c r="R247" s="77">
        <v>1450</v>
      </c>
      <c r="S247" s="79"/>
      <c r="T247" s="79"/>
      <c r="U247" s="79"/>
      <c r="V247" s="79"/>
      <c r="W247" s="79"/>
      <c r="X247" s="79"/>
      <c r="Y247" s="79"/>
      <c r="Z247" s="79"/>
      <c r="AA247" s="79"/>
      <c r="AB247" s="79"/>
      <c r="AC247" s="79"/>
      <c r="AD247" s="81"/>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83">
        <f t="shared" si="3"/>
        <v>0.55737999999999999</v>
      </c>
    </row>
    <row r="248" spans="1:52" ht="34.950000000000003" customHeight="1" x14ac:dyDescent="0.45">
      <c r="A248" s="78" t="s">
        <v>5817</v>
      </c>
      <c r="B248" s="79">
        <v>3</v>
      </c>
      <c r="C248" s="78" t="s">
        <v>10203</v>
      </c>
      <c r="D248" s="78"/>
      <c r="E248" s="78"/>
      <c r="F248" s="79"/>
      <c r="G248" s="78"/>
      <c r="H248" s="79"/>
      <c r="I248" s="80"/>
      <c r="J248" s="79"/>
      <c r="K248" s="79"/>
      <c r="L248" s="78" t="s">
        <v>10152</v>
      </c>
      <c r="M248" s="78" t="s">
        <v>10213</v>
      </c>
      <c r="N248" s="78"/>
      <c r="O248" s="79">
        <v>1</v>
      </c>
      <c r="P248" s="79">
        <v>600</v>
      </c>
      <c r="Q248" s="79">
        <v>400</v>
      </c>
      <c r="R248" s="79">
        <v>680</v>
      </c>
      <c r="S248" s="79"/>
      <c r="T248" s="79"/>
      <c r="U248" s="79"/>
      <c r="V248" s="79"/>
      <c r="W248" s="79"/>
      <c r="X248" s="79"/>
      <c r="Y248" s="79"/>
      <c r="Z248" s="79"/>
      <c r="AA248" s="79"/>
      <c r="AB248" s="79"/>
      <c r="AC248" s="79"/>
      <c r="AD248" s="81"/>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83">
        <f t="shared" si="3"/>
        <v>0.16320000000000001</v>
      </c>
    </row>
    <row r="249" spans="1:52" ht="34.950000000000003" customHeight="1" x14ac:dyDescent="0.45">
      <c r="A249" s="78" t="s">
        <v>5817</v>
      </c>
      <c r="B249" s="79">
        <v>3</v>
      </c>
      <c r="C249" s="78" t="s">
        <v>10203</v>
      </c>
      <c r="D249" s="78"/>
      <c r="E249" s="78"/>
      <c r="F249" s="79"/>
      <c r="G249" s="78"/>
      <c r="H249" s="79"/>
      <c r="I249" s="80"/>
      <c r="J249" s="79"/>
      <c r="K249" s="79"/>
      <c r="L249" s="78" t="s">
        <v>10212</v>
      </c>
      <c r="M249" s="78"/>
      <c r="N249" s="78"/>
      <c r="O249" s="79">
        <v>2</v>
      </c>
      <c r="P249" s="77">
        <v>500</v>
      </c>
      <c r="Q249" s="77">
        <v>800</v>
      </c>
      <c r="R249" s="77">
        <v>800</v>
      </c>
      <c r="S249" s="79"/>
      <c r="T249" s="79"/>
      <c r="U249" s="79"/>
      <c r="V249" s="79"/>
      <c r="W249" s="79"/>
      <c r="X249" s="79"/>
      <c r="Y249" s="79"/>
      <c r="Z249" s="79"/>
      <c r="AA249" s="79"/>
      <c r="AB249" s="79"/>
      <c r="AC249" s="79"/>
      <c r="AD249" s="81"/>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83">
        <f t="shared" si="3"/>
        <v>0.64</v>
      </c>
    </row>
    <row r="250" spans="1:52" ht="34.950000000000003" customHeight="1" x14ac:dyDescent="0.45">
      <c r="A250" s="78" t="s">
        <v>5817</v>
      </c>
      <c r="B250" s="79">
        <v>3</v>
      </c>
      <c r="C250" s="78" t="s">
        <v>10203</v>
      </c>
      <c r="D250" s="78"/>
      <c r="E250" s="78"/>
      <c r="F250" s="79"/>
      <c r="G250" s="78"/>
      <c r="H250" s="79"/>
      <c r="I250" s="87"/>
      <c r="J250" s="79"/>
      <c r="K250" s="79"/>
      <c r="L250" s="78" t="s">
        <v>10152</v>
      </c>
      <c r="M250" s="78" t="s">
        <v>10175</v>
      </c>
      <c r="N250" s="78"/>
      <c r="O250" s="79">
        <v>1</v>
      </c>
      <c r="P250" s="79">
        <v>600</v>
      </c>
      <c r="Q250" s="79">
        <v>450</v>
      </c>
      <c r="R250" s="79">
        <v>840</v>
      </c>
      <c r="S250" s="79"/>
      <c r="T250" s="79"/>
      <c r="U250" s="79"/>
      <c r="V250" s="79"/>
      <c r="W250" s="79"/>
      <c r="X250" s="79"/>
      <c r="Y250" s="79"/>
      <c r="Z250" s="79"/>
      <c r="AA250" s="79"/>
      <c r="AB250" s="79"/>
      <c r="AC250" s="79"/>
      <c r="AD250" s="81"/>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83">
        <f t="shared" si="3"/>
        <v>0.2268</v>
      </c>
    </row>
    <row r="251" spans="1:52" ht="34.950000000000003" customHeight="1" x14ac:dyDescent="0.45">
      <c r="A251" s="78" t="s">
        <v>5817</v>
      </c>
      <c r="B251" s="79">
        <v>3</v>
      </c>
      <c r="C251" s="78" t="s">
        <v>10203</v>
      </c>
      <c r="D251" s="78"/>
      <c r="E251" s="78"/>
      <c r="F251" s="79"/>
      <c r="G251" s="78"/>
      <c r="H251" s="79"/>
      <c r="I251" s="87"/>
      <c r="J251" s="79"/>
      <c r="K251" s="79"/>
      <c r="L251" s="78" t="s">
        <v>10211</v>
      </c>
      <c r="M251" s="78" t="s">
        <v>10210</v>
      </c>
      <c r="N251" s="78" t="s">
        <v>10209</v>
      </c>
      <c r="O251" s="79">
        <v>1</v>
      </c>
      <c r="P251" s="79">
        <v>670</v>
      </c>
      <c r="Q251" s="79">
        <v>400</v>
      </c>
      <c r="R251" s="79">
        <v>200</v>
      </c>
      <c r="S251" s="79"/>
      <c r="T251" s="79"/>
      <c r="U251" s="79"/>
      <c r="V251" s="79"/>
      <c r="W251" s="79"/>
      <c r="X251" s="79"/>
      <c r="Y251" s="79"/>
      <c r="Z251" s="79"/>
      <c r="AA251" s="79"/>
      <c r="AB251" s="79"/>
      <c r="AC251" s="79"/>
      <c r="AD251" s="81"/>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83">
        <f t="shared" si="3"/>
        <v>5.3600000000000002E-2</v>
      </c>
    </row>
    <row r="252" spans="1:52" ht="34.950000000000003" customHeight="1" x14ac:dyDescent="0.45">
      <c r="A252" s="78" t="s">
        <v>5817</v>
      </c>
      <c r="B252" s="79">
        <v>3</v>
      </c>
      <c r="C252" s="78" t="s">
        <v>10203</v>
      </c>
      <c r="D252" s="78"/>
      <c r="E252" s="78"/>
      <c r="F252" s="79"/>
      <c r="G252" s="78"/>
      <c r="H252" s="79"/>
      <c r="I252" s="87"/>
      <c r="J252" s="79"/>
      <c r="K252" s="79"/>
      <c r="L252" s="78" t="s">
        <v>10152</v>
      </c>
      <c r="M252" s="78" t="s">
        <v>10153</v>
      </c>
      <c r="N252" s="78"/>
      <c r="O252" s="79">
        <v>1</v>
      </c>
      <c r="P252" s="79">
        <v>730</v>
      </c>
      <c r="Q252" s="79">
        <v>450</v>
      </c>
      <c r="R252" s="79">
        <v>800</v>
      </c>
      <c r="S252" s="79"/>
      <c r="T252" s="79"/>
      <c r="U252" s="79"/>
      <c r="V252" s="79"/>
      <c r="W252" s="79"/>
      <c r="X252" s="79"/>
      <c r="Y252" s="79"/>
      <c r="Z252" s="79"/>
      <c r="AA252" s="79"/>
      <c r="AB252" s="79"/>
      <c r="AC252" s="79"/>
      <c r="AD252" s="81"/>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83">
        <f t="shared" si="3"/>
        <v>0.26279999999999998</v>
      </c>
    </row>
    <row r="253" spans="1:52" ht="34.950000000000003" customHeight="1" x14ac:dyDescent="0.45">
      <c r="A253" s="78" t="s">
        <v>5817</v>
      </c>
      <c r="B253" s="79">
        <v>3</v>
      </c>
      <c r="C253" s="78" t="s">
        <v>10203</v>
      </c>
      <c r="D253" s="78"/>
      <c r="E253" s="78"/>
      <c r="F253" s="79"/>
      <c r="G253" s="78"/>
      <c r="H253" s="79"/>
      <c r="I253" s="80"/>
      <c r="J253" s="79"/>
      <c r="K253" s="79"/>
      <c r="L253" s="78" t="s">
        <v>10152</v>
      </c>
      <c r="M253" s="78" t="s">
        <v>10175</v>
      </c>
      <c r="N253" s="78"/>
      <c r="O253" s="79">
        <v>1</v>
      </c>
      <c r="P253" s="79">
        <v>450</v>
      </c>
      <c r="Q253" s="79">
        <v>320</v>
      </c>
      <c r="R253" s="79">
        <v>900</v>
      </c>
      <c r="S253" s="79"/>
      <c r="T253" s="79"/>
      <c r="U253" s="79"/>
      <c r="V253" s="79"/>
      <c r="W253" s="79"/>
      <c r="X253" s="79"/>
      <c r="Y253" s="79"/>
      <c r="Z253" s="79"/>
      <c r="AA253" s="79"/>
      <c r="AB253" s="79"/>
      <c r="AC253" s="79"/>
      <c r="AD253" s="81"/>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83">
        <f t="shared" si="3"/>
        <v>0.12959999999999999</v>
      </c>
    </row>
    <row r="254" spans="1:52" ht="34.950000000000003" customHeight="1" x14ac:dyDescent="0.45">
      <c r="A254" s="78" t="s">
        <v>5817</v>
      </c>
      <c r="B254" s="79">
        <v>3</v>
      </c>
      <c r="C254" s="78" t="s">
        <v>10203</v>
      </c>
      <c r="D254" s="78"/>
      <c r="E254" s="78"/>
      <c r="F254" s="79"/>
      <c r="G254" s="78"/>
      <c r="H254" s="79"/>
      <c r="I254" s="80"/>
      <c r="J254" s="79"/>
      <c r="K254" s="79"/>
      <c r="L254" s="78" t="s">
        <v>10157</v>
      </c>
      <c r="M254" s="78"/>
      <c r="N254" s="78"/>
      <c r="O254" s="79">
        <v>2</v>
      </c>
      <c r="P254" s="79"/>
      <c r="Q254" s="79"/>
      <c r="R254" s="79"/>
      <c r="S254" s="79"/>
      <c r="T254" s="79"/>
      <c r="U254" s="79"/>
      <c r="V254" s="79"/>
      <c r="W254" s="79"/>
      <c r="X254" s="79"/>
      <c r="Y254" s="79"/>
      <c r="Z254" s="79"/>
      <c r="AA254" s="79"/>
      <c r="AB254" s="79"/>
      <c r="AC254" s="79"/>
      <c r="AD254" s="81"/>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83">
        <f t="shared" si="3"/>
        <v>0</v>
      </c>
    </row>
    <row r="255" spans="1:52" ht="34.950000000000003" customHeight="1" x14ac:dyDescent="0.45">
      <c r="A255" s="78" t="s">
        <v>5817</v>
      </c>
      <c r="B255" s="79">
        <v>3</v>
      </c>
      <c r="C255" s="78" t="s">
        <v>10203</v>
      </c>
      <c r="D255" s="78"/>
      <c r="E255" s="78"/>
      <c r="F255" s="79"/>
      <c r="G255" s="78"/>
      <c r="H255" s="79"/>
      <c r="I255" s="80"/>
      <c r="J255" s="79"/>
      <c r="K255" s="79"/>
      <c r="L255" s="78" t="s">
        <v>10155</v>
      </c>
      <c r="M255" s="96" t="s">
        <v>5840</v>
      </c>
      <c r="N255" s="96" t="s">
        <v>5846</v>
      </c>
      <c r="O255" s="79">
        <v>1</v>
      </c>
      <c r="P255" s="77">
        <v>380</v>
      </c>
      <c r="Q255" s="77">
        <v>420</v>
      </c>
      <c r="R255" s="77">
        <v>290</v>
      </c>
      <c r="S255" s="79"/>
      <c r="T255" s="79"/>
      <c r="U255" s="79"/>
      <c r="V255" s="79"/>
      <c r="W255" s="79"/>
      <c r="X255" s="79"/>
      <c r="Y255" s="79"/>
      <c r="Z255" s="79"/>
      <c r="AA255" s="79"/>
      <c r="AB255" s="79"/>
      <c r="AC255" s="79"/>
      <c r="AD255" s="81"/>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83">
        <f t="shared" si="3"/>
        <v>4.6283999999999999E-2</v>
      </c>
    </row>
    <row r="256" spans="1:52" ht="34.950000000000003" customHeight="1" x14ac:dyDescent="0.45">
      <c r="A256" s="78" t="s">
        <v>5817</v>
      </c>
      <c r="B256" s="79">
        <v>3</v>
      </c>
      <c r="C256" s="78" t="s">
        <v>10203</v>
      </c>
      <c r="D256" s="78"/>
      <c r="E256" s="78"/>
      <c r="F256" s="79"/>
      <c r="G256" s="78"/>
      <c r="H256" s="79"/>
      <c r="I256" s="80"/>
      <c r="J256" s="79"/>
      <c r="K256" s="79"/>
      <c r="L256" s="78" t="s">
        <v>10182</v>
      </c>
      <c r="M256" s="78"/>
      <c r="N256" s="78"/>
      <c r="O256" s="79">
        <v>1</v>
      </c>
      <c r="P256" s="79">
        <v>450</v>
      </c>
      <c r="Q256" s="79">
        <v>450</v>
      </c>
      <c r="R256" s="79">
        <v>550</v>
      </c>
      <c r="S256" s="79"/>
      <c r="T256" s="79"/>
      <c r="U256" s="79"/>
      <c r="V256" s="79"/>
      <c r="W256" s="79"/>
      <c r="X256" s="79"/>
      <c r="Y256" s="79"/>
      <c r="Z256" s="79"/>
      <c r="AA256" s="79"/>
      <c r="AB256" s="79"/>
      <c r="AC256" s="79"/>
      <c r="AD256" s="81"/>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83">
        <f t="shared" si="3"/>
        <v>0.111375</v>
      </c>
    </row>
    <row r="257" spans="1:52" ht="34.950000000000003" customHeight="1" x14ac:dyDescent="0.45">
      <c r="A257" s="78" t="s">
        <v>5817</v>
      </c>
      <c r="B257" s="79">
        <v>3</v>
      </c>
      <c r="C257" s="78" t="s">
        <v>10203</v>
      </c>
      <c r="D257" s="78"/>
      <c r="E257" s="78"/>
      <c r="F257" s="79"/>
      <c r="G257" s="78"/>
      <c r="H257" s="79"/>
      <c r="I257" s="80"/>
      <c r="J257" s="79"/>
      <c r="K257" s="79"/>
      <c r="L257" s="78" t="s">
        <v>10207</v>
      </c>
      <c r="M257" s="78" t="s">
        <v>10206</v>
      </c>
      <c r="N257" s="78" t="s">
        <v>10205</v>
      </c>
      <c r="O257" s="79">
        <v>1</v>
      </c>
      <c r="P257" s="79">
        <v>500</v>
      </c>
      <c r="Q257" s="79">
        <v>350</v>
      </c>
      <c r="R257" s="79">
        <v>870</v>
      </c>
      <c r="S257" s="79"/>
      <c r="T257" s="79"/>
      <c r="U257" s="79"/>
      <c r="V257" s="79"/>
      <c r="W257" s="79"/>
      <c r="X257" s="79"/>
      <c r="Y257" s="79"/>
      <c r="Z257" s="79"/>
      <c r="AA257" s="79"/>
      <c r="AB257" s="79"/>
      <c r="AC257" s="79"/>
      <c r="AD257" s="81"/>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83">
        <f t="shared" si="3"/>
        <v>0.15225</v>
      </c>
    </row>
    <row r="258" spans="1:52" ht="34.950000000000003" customHeight="1" x14ac:dyDescent="0.45">
      <c r="A258" s="78" t="s">
        <v>5817</v>
      </c>
      <c r="B258" s="79">
        <v>3</v>
      </c>
      <c r="C258" s="78" t="s">
        <v>10203</v>
      </c>
      <c r="D258" s="78"/>
      <c r="E258" s="78"/>
      <c r="F258" s="79"/>
      <c r="G258" s="78"/>
      <c r="H258" s="79"/>
      <c r="I258" s="80"/>
      <c r="J258" s="79"/>
      <c r="K258" s="79"/>
      <c r="L258" s="78" t="s">
        <v>10142</v>
      </c>
      <c r="M258" s="78"/>
      <c r="N258" s="78"/>
      <c r="O258" s="79">
        <v>1</v>
      </c>
      <c r="P258" s="79"/>
      <c r="Q258" s="79"/>
      <c r="R258" s="79"/>
      <c r="S258" s="79"/>
      <c r="T258" s="79"/>
      <c r="U258" s="79"/>
      <c r="V258" s="79"/>
      <c r="W258" s="79"/>
      <c r="X258" s="79"/>
      <c r="Y258" s="79"/>
      <c r="Z258" s="79"/>
      <c r="AA258" s="79"/>
      <c r="AB258" s="79"/>
      <c r="AC258" s="79"/>
      <c r="AD258" s="81"/>
      <c r="AE258" s="79"/>
      <c r="AF258" s="79"/>
      <c r="AG258" s="79"/>
      <c r="AH258" s="79"/>
      <c r="AI258" s="79"/>
      <c r="AJ258" s="79"/>
      <c r="AK258" s="79"/>
      <c r="AL258" s="79"/>
      <c r="AM258" s="79"/>
      <c r="AN258" s="79"/>
      <c r="AO258" s="79"/>
      <c r="AP258" s="79"/>
      <c r="AQ258" s="79"/>
      <c r="AR258" s="79"/>
      <c r="AS258" s="79"/>
      <c r="AT258" s="79"/>
      <c r="AU258" s="79"/>
      <c r="AV258" s="79"/>
      <c r="AW258" s="79"/>
      <c r="AX258" s="79"/>
      <c r="AY258" s="79" t="s">
        <v>10141</v>
      </c>
      <c r="AZ258" s="83">
        <f t="shared" ref="AZ258:AZ321" si="4">P258*Q258*R258/1000000000*O258</f>
        <v>0</v>
      </c>
    </row>
    <row r="259" spans="1:52" ht="34.950000000000003" customHeight="1" x14ac:dyDescent="0.45">
      <c r="A259" s="78" t="s">
        <v>5817</v>
      </c>
      <c r="B259" s="79">
        <v>3</v>
      </c>
      <c r="C259" s="78" t="s">
        <v>10203</v>
      </c>
      <c r="D259" s="78"/>
      <c r="E259" s="78"/>
      <c r="F259" s="79"/>
      <c r="G259" s="78"/>
      <c r="H259" s="79"/>
      <c r="I259" s="80"/>
      <c r="J259" s="79"/>
      <c r="K259" s="79"/>
      <c r="L259" s="78" t="s">
        <v>10204</v>
      </c>
      <c r="M259" s="78"/>
      <c r="N259" s="78"/>
      <c r="O259" s="79">
        <v>3</v>
      </c>
      <c r="P259" s="79"/>
      <c r="Q259" s="79"/>
      <c r="R259" s="79"/>
      <c r="S259" s="79"/>
      <c r="T259" s="79"/>
      <c r="U259" s="79"/>
      <c r="V259" s="79"/>
      <c r="W259" s="79"/>
      <c r="X259" s="79"/>
      <c r="Y259" s="79"/>
      <c r="Z259" s="79"/>
      <c r="AA259" s="79"/>
      <c r="AB259" s="79"/>
      <c r="AC259" s="79"/>
      <c r="AD259" s="81"/>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83">
        <f t="shared" si="4"/>
        <v>0</v>
      </c>
    </row>
    <row r="260" spans="1:52" ht="34.950000000000003" customHeight="1" x14ac:dyDescent="0.45">
      <c r="A260" s="78" t="s">
        <v>5817</v>
      </c>
      <c r="B260" s="79">
        <v>3</v>
      </c>
      <c r="C260" s="78" t="s">
        <v>10203</v>
      </c>
      <c r="D260" s="78"/>
      <c r="E260" s="78"/>
      <c r="F260" s="79"/>
      <c r="G260" s="78"/>
      <c r="H260" s="79"/>
      <c r="I260" s="80"/>
      <c r="J260" s="79"/>
      <c r="K260" s="79"/>
      <c r="L260" s="78" t="s">
        <v>10150</v>
      </c>
      <c r="M260" s="78"/>
      <c r="N260" s="78"/>
      <c r="O260" s="79">
        <v>5</v>
      </c>
      <c r="P260" s="79"/>
      <c r="Q260" s="79"/>
      <c r="R260" s="79"/>
      <c r="S260" s="79"/>
      <c r="T260" s="79"/>
      <c r="U260" s="79"/>
      <c r="V260" s="79"/>
      <c r="W260" s="79"/>
      <c r="X260" s="79"/>
      <c r="Y260" s="79"/>
      <c r="Z260" s="79"/>
      <c r="AA260" s="79"/>
      <c r="AB260" s="79"/>
      <c r="AC260" s="79"/>
      <c r="AD260" s="81"/>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83">
        <f t="shared" si="4"/>
        <v>0</v>
      </c>
    </row>
    <row r="261" spans="1:52" ht="34.950000000000003" customHeight="1" x14ac:dyDescent="0.45">
      <c r="A261" s="78" t="s">
        <v>5817</v>
      </c>
      <c r="B261" s="79">
        <v>3</v>
      </c>
      <c r="C261" s="78" t="s">
        <v>10203</v>
      </c>
      <c r="D261" s="78"/>
      <c r="E261" s="78"/>
      <c r="F261" s="79"/>
      <c r="G261" s="78"/>
      <c r="H261" s="79"/>
      <c r="I261" s="80"/>
      <c r="J261" s="79"/>
      <c r="K261" s="79"/>
      <c r="L261" s="78" t="s">
        <v>10174</v>
      </c>
      <c r="M261" s="78"/>
      <c r="N261" s="78"/>
      <c r="O261" s="79">
        <v>1</v>
      </c>
      <c r="P261" s="79"/>
      <c r="Q261" s="79"/>
      <c r="R261" s="79"/>
      <c r="S261" s="79"/>
      <c r="T261" s="79"/>
      <c r="U261" s="79"/>
      <c r="V261" s="79"/>
      <c r="W261" s="79"/>
      <c r="X261" s="79"/>
      <c r="Y261" s="79"/>
      <c r="Z261" s="79"/>
      <c r="AA261" s="79"/>
      <c r="AB261" s="79"/>
      <c r="AC261" s="79"/>
      <c r="AD261" s="81"/>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83">
        <f t="shared" si="4"/>
        <v>0</v>
      </c>
    </row>
    <row r="262" spans="1:52" ht="34.950000000000003" customHeight="1" x14ac:dyDescent="0.45">
      <c r="A262" s="78" t="s">
        <v>5817</v>
      </c>
      <c r="B262" s="79">
        <v>3</v>
      </c>
      <c r="C262" s="78" t="s">
        <v>10203</v>
      </c>
      <c r="D262" s="78"/>
      <c r="E262" s="78"/>
      <c r="F262" s="79"/>
      <c r="G262" s="78"/>
      <c r="H262" s="79"/>
      <c r="I262" s="80"/>
      <c r="J262" s="79"/>
      <c r="K262" s="79"/>
      <c r="L262" s="78" t="s">
        <v>10148</v>
      </c>
      <c r="M262" s="78"/>
      <c r="N262" s="78"/>
      <c r="O262" s="79">
        <v>10</v>
      </c>
      <c r="P262" s="79"/>
      <c r="Q262" s="79"/>
      <c r="R262" s="79"/>
      <c r="S262" s="79"/>
      <c r="T262" s="79"/>
      <c r="U262" s="79"/>
      <c r="V262" s="79"/>
      <c r="W262" s="79"/>
      <c r="X262" s="79"/>
      <c r="Y262" s="79"/>
      <c r="Z262" s="79"/>
      <c r="AA262" s="79"/>
      <c r="AB262" s="79"/>
      <c r="AC262" s="79"/>
      <c r="AD262" s="81"/>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83">
        <v>1</v>
      </c>
    </row>
    <row r="263" spans="1:52" s="99" customFormat="1" ht="34.950000000000003" customHeight="1" x14ac:dyDescent="0.45">
      <c r="A263" s="78" t="s">
        <v>5817</v>
      </c>
      <c r="B263" s="77">
        <v>3</v>
      </c>
      <c r="C263" s="93" t="s">
        <v>2546</v>
      </c>
      <c r="D263" s="76"/>
      <c r="E263" s="76"/>
      <c r="F263" s="72"/>
      <c r="G263" s="76"/>
      <c r="H263" s="73"/>
      <c r="I263" s="95">
        <v>3622</v>
      </c>
      <c r="J263" s="73"/>
      <c r="K263" s="73"/>
      <c r="L263" s="93" t="s">
        <v>2910</v>
      </c>
      <c r="M263" s="96"/>
      <c r="N263" s="96"/>
      <c r="O263" s="79">
        <v>1</v>
      </c>
      <c r="P263" s="77">
        <v>1200</v>
      </c>
      <c r="Q263" s="77">
        <v>450</v>
      </c>
      <c r="R263" s="77">
        <v>1650</v>
      </c>
      <c r="S263" s="77"/>
      <c r="T263" s="77"/>
      <c r="U263" s="77"/>
      <c r="V263" s="77"/>
      <c r="W263" s="77"/>
      <c r="X263" s="77"/>
      <c r="Y263" s="77"/>
      <c r="Z263" s="77"/>
      <c r="AA263" s="77"/>
      <c r="AB263" s="77"/>
      <c r="AC263" s="77"/>
      <c r="AD263" s="77"/>
      <c r="AE263" s="77"/>
      <c r="AF263" s="77"/>
      <c r="AG263" s="77"/>
      <c r="AH263" s="77"/>
      <c r="AI263" s="77"/>
      <c r="AJ263" s="77"/>
      <c r="AK263" s="77"/>
      <c r="AL263" s="77"/>
      <c r="AM263" s="72" t="s">
        <v>3937</v>
      </c>
      <c r="AN263" s="94"/>
      <c r="AO263" s="77"/>
      <c r="AP263" s="77"/>
      <c r="AQ263" s="77"/>
      <c r="AR263" s="77"/>
      <c r="AS263" s="97" t="s">
        <v>3930</v>
      </c>
      <c r="AT263" s="77">
        <v>5432</v>
      </c>
      <c r="AU263" s="77">
        <v>13</v>
      </c>
      <c r="AV263" s="94" t="s">
        <v>3833</v>
      </c>
      <c r="AW263" s="77" t="s">
        <v>2874</v>
      </c>
      <c r="AX263" s="72" t="s">
        <v>3232</v>
      </c>
      <c r="AY263" s="77"/>
      <c r="AZ263" s="83">
        <f t="shared" si="4"/>
        <v>0.89100000000000001</v>
      </c>
    </row>
    <row r="264" spans="1:52" s="99" customFormat="1" ht="34.950000000000003" customHeight="1" x14ac:dyDescent="0.45">
      <c r="A264" s="78" t="s">
        <v>5817</v>
      </c>
      <c r="B264" s="77">
        <v>3</v>
      </c>
      <c r="C264" s="93" t="s">
        <v>2546</v>
      </c>
      <c r="D264" s="93"/>
      <c r="E264" s="93"/>
      <c r="F264" s="94"/>
      <c r="G264" s="93"/>
      <c r="H264" s="77"/>
      <c r="I264" s="95">
        <v>4518</v>
      </c>
      <c r="J264" s="77"/>
      <c r="K264" s="77"/>
      <c r="L264" s="93" t="s">
        <v>2910</v>
      </c>
      <c r="M264" s="96"/>
      <c r="N264" s="96"/>
      <c r="O264" s="79">
        <v>1</v>
      </c>
      <c r="P264" s="77">
        <v>800</v>
      </c>
      <c r="Q264" s="77">
        <v>450</v>
      </c>
      <c r="R264" s="77">
        <v>1650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5834</v>
      </c>
      <c r="AU264" s="77">
        <v>10</v>
      </c>
      <c r="AV264" s="94" t="s">
        <v>3618</v>
      </c>
      <c r="AW264" s="77" t="s">
        <v>2874</v>
      </c>
      <c r="AX264" s="94" t="s">
        <v>3232</v>
      </c>
      <c r="AY264" s="77"/>
      <c r="AZ264" s="83">
        <f t="shared" si="4"/>
        <v>0.59399999999999997</v>
      </c>
    </row>
    <row r="265" spans="1:52" s="99" customFormat="1" ht="34.950000000000003" customHeight="1" x14ac:dyDescent="0.45">
      <c r="A265" s="78" t="s">
        <v>5817</v>
      </c>
      <c r="B265" s="77">
        <v>3</v>
      </c>
      <c r="C265" s="93" t="s">
        <v>2546</v>
      </c>
      <c r="D265" s="93"/>
      <c r="E265" s="93"/>
      <c r="F265" s="94"/>
      <c r="G265" s="93"/>
      <c r="H265" s="77"/>
      <c r="I265" s="95">
        <v>4519</v>
      </c>
      <c r="J265" s="77"/>
      <c r="K265" s="77"/>
      <c r="L265" s="93" t="s">
        <v>2910</v>
      </c>
      <c r="M265" s="96"/>
      <c r="N265" s="96"/>
      <c r="O265" s="79">
        <v>1</v>
      </c>
      <c r="P265" s="77">
        <v>1200</v>
      </c>
      <c r="Q265" s="77">
        <v>450</v>
      </c>
      <c r="R265" s="77">
        <v>1650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5835</v>
      </c>
      <c r="AU265" s="77">
        <v>10</v>
      </c>
      <c r="AV265" s="94" t="s">
        <v>3618</v>
      </c>
      <c r="AW265" s="77" t="s">
        <v>2874</v>
      </c>
      <c r="AX265" s="94" t="s">
        <v>3232</v>
      </c>
      <c r="AY265" s="77"/>
      <c r="AZ265" s="83">
        <f t="shared" si="4"/>
        <v>0.89100000000000001</v>
      </c>
    </row>
    <row r="266" spans="1:52" s="99" customFormat="1" ht="34.950000000000003" customHeight="1" x14ac:dyDescent="0.45">
      <c r="A266" s="78" t="s">
        <v>5817</v>
      </c>
      <c r="B266" s="77">
        <v>3</v>
      </c>
      <c r="C266" s="93" t="s">
        <v>2546</v>
      </c>
      <c r="D266" s="93"/>
      <c r="E266" s="93"/>
      <c r="F266" s="94"/>
      <c r="G266" s="93"/>
      <c r="H266" s="77"/>
      <c r="I266" s="95" t="s">
        <v>4175</v>
      </c>
      <c r="J266" s="77"/>
      <c r="K266" s="77"/>
      <c r="L266" s="93" t="s">
        <v>3037</v>
      </c>
      <c r="M266" s="96" t="s">
        <v>10171</v>
      </c>
      <c r="N266" s="96"/>
      <c r="O266" s="79">
        <v>1</v>
      </c>
      <c r="P266" s="77">
        <v>450</v>
      </c>
      <c r="Q266" s="77">
        <v>450</v>
      </c>
      <c r="R266" s="77">
        <v>700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4850</v>
      </c>
      <c r="AU266" s="77">
        <v>16</v>
      </c>
      <c r="AV266" s="94" t="s">
        <v>4037</v>
      </c>
      <c r="AW266" s="77" t="s">
        <v>2868</v>
      </c>
      <c r="AX266" s="94" t="s">
        <v>3232</v>
      </c>
      <c r="AY266" s="77"/>
      <c r="AZ266" s="83">
        <f t="shared" si="4"/>
        <v>0.14174999999999999</v>
      </c>
    </row>
    <row r="267" spans="1:52" s="99" customFormat="1" ht="34.950000000000003" customHeight="1" x14ac:dyDescent="0.45">
      <c r="A267" s="78" t="s">
        <v>5817</v>
      </c>
      <c r="B267" s="77">
        <v>3</v>
      </c>
      <c r="C267" s="93" t="s">
        <v>2546</v>
      </c>
      <c r="D267" s="93" t="s">
        <v>4043</v>
      </c>
      <c r="E267" s="93"/>
      <c r="F267" s="94">
        <v>3</v>
      </c>
      <c r="G267" s="93" t="s">
        <v>4043</v>
      </c>
      <c r="H267" s="77"/>
      <c r="I267" s="95" t="s">
        <v>4186</v>
      </c>
      <c r="J267" s="77" t="s">
        <v>5427</v>
      </c>
      <c r="K267" s="77"/>
      <c r="L267" s="93" t="s">
        <v>2910</v>
      </c>
      <c r="M267" s="96"/>
      <c r="N267" s="96"/>
      <c r="O267" s="79">
        <v>1</v>
      </c>
      <c r="P267" s="77">
        <v>900</v>
      </c>
      <c r="Q267" s="77">
        <v>450</v>
      </c>
      <c r="R267" s="77">
        <v>1650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4860</v>
      </c>
      <c r="AU267" s="77">
        <v>16</v>
      </c>
      <c r="AV267" s="94" t="s">
        <v>4037</v>
      </c>
      <c r="AW267" s="77" t="s">
        <v>2868</v>
      </c>
      <c r="AX267" s="94" t="s">
        <v>3232</v>
      </c>
      <c r="AY267" s="77"/>
      <c r="AZ267" s="83">
        <f t="shared" si="4"/>
        <v>0.66825000000000001</v>
      </c>
    </row>
    <row r="268" spans="1:52" s="99" customFormat="1" ht="34.950000000000003" customHeight="1" x14ac:dyDescent="0.45">
      <c r="A268" s="78" t="s">
        <v>5817</v>
      </c>
      <c r="B268" s="77">
        <v>3</v>
      </c>
      <c r="C268" s="93" t="s">
        <v>2546</v>
      </c>
      <c r="D268" s="93" t="s">
        <v>2544</v>
      </c>
      <c r="E268" s="93"/>
      <c r="F268" s="94">
        <v>3</v>
      </c>
      <c r="G268" s="93" t="s">
        <v>2544</v>
      </c>
      <c r="H268" s="77"/>
      <c r="I268" s="95" t="s">
        <v>4187</v>
      </c>
      <c r="J268" s="77" t="s">
        <v>5427</v>
      </c>
      <c r="K268" s="77"/>
      <c r="L268" s="93" t="s">
        <v>2910</v>
      </c>
      <c r="M268" s="96"/>
      <c r="N268" s="96"/>
      <c r="O268" s="79">
        <v>1</v>
      </c>
      <c r="P268" s="77">
        <v>1200</v>
      </c>
      <c r="Q268" s="77">
        <v>450</v>
      </c>
      <c r="R268" s="77">
        <v>1650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4861</v>
      </c>
      <c r="AU268" s="77">
        <v>16</v>
      </c>
      <c r="AV268" s="94" t="s">
        <v>4037</v>
      </c>
      <c r="AW268" s="77" t="s">
        <v>2868</v>
      </c>
      <c r="AX268" s="94" t="s">
        <v>3232</v>
      </c>
      <c r="AY268" s="77"/>
      <c r="AZ268" s="83">
        <f t="shared" si="4"/>
        <v>0.89100000000000001</v>
      </c>
    </row>
    <row r="269" spans="1:52" s="150" customFormat="1" ht="34.950000000000003" customHeight="1" x14ac:dyDescent="0.45">
      <c r="A269" s="151" t="s">
        <v>5817</v>
      </c>
      <c r="B269" s="143">
        <v>3</v>
      </c>
      <c r="C269" s="142" t="s">
        <v>2546</v>
      </c>
      <c r="D269" s="142" t="s">
        <v>2544</v>
      </c>
      <c r="E269" s="142"/>
      <c r="F269" s="144">
        <v>3</v>
      </c>
      <c r="G269" s="142" t="s">
        <v>2544</v>
      </c>
      <c r="H269" s="143"/>
      <c r="I269" s="145" t="s">
        <v>4188</v>
      </c>
      <c r="J269" s="143" t="s">
        <v>5427</v>
      </c>
      <c r="K269" s="143"/>
      <c r="L269" s="142" t="s">
        <v>2910</v>
      </c>
      <c r="M269" s="146"/>
      <c r="N269" s="146"/>
      <c r="O269" s="147">
        <v>1</v>
      </c>
      <c r="P269" s="143">
        <v>900</v>
      </c>
      <c r="Q269" s="143">
        <v>450</v>
      </c>
      <c r="R269" s="143">
        <v>1100</v>
      </c>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4"/>
      <c r="AN269" s="144"/>
      <c r="AO269" s="143"/>
      <c r="AP269" s="143"/>
      <c r="AQ269" s="143"/>
      <c r="AR269" s="143"/>
      <c r="AS269" s="148"/>
      <c r="AT269" s="143">
        <v>4862</v>
      </c>
      <c r="AU269" s="143">
        <v>16</v>
      </c>
      <c r="AV269" s="144" t="s">
        <v>4037</v>
      </c>
      <c r="AW269" s="143" t="s">
        <v>2868</v>
      </c>
      <c r="AX269" s="144" t="s">
        <v>3232</v>
      </c>
      <c r="AY269" s="143"/>
      <c r="AZ269" s="149">
        <f t="shared" si="4"/>
        <v>0.44550000000000001</v>
      </c>
    </row>
    <row r="270" spans="1:52" s="150" customFormat="1" ht="34.950000000000003" customHeight="1" x14ac:dyDescent="0.45">
      <c r="A270" s="151" t="s">
        <v>5817</v>
      </c>
      <c r="B270" s="143">
        <v>3</v>
      </c>
      <c r="C270" s="142" t="s">
        <v>2546</v>
      </c>
      <c r="D270" s="142" t="s">
        <v>2544</v>
      </c>
      <c r="E270" s="142"/>
      <c r="F270" s="144">
        <v>3</v>
      </c>
      <c r="G270" s="142" t="s">
        <v>2544</v>
      </c>
      <c r="H270" s="143"/>
      <c r="I270" s="145" t="s">
        <v>4189</v>
      </c>
      <c r="J270" s="143" t="s">
        <v>5427</v>
      </c>
      <c r="K270" s="143"/>
      <c r="L270" s="142" t="s">
        <v>2910</v>
      </c>
      <c r="M270" s="146"/>
      <c r="N270" s="146"/>
      <c r="O270" s="147">
        <v>1</v>
      </c>
      <c r="P270" s="143">
        <v>900</v>
      </c>
      <c r="Q270" s="143">
        <v>450</v>
      </c>
      <c r="R270" s="143">
        <v>1100</v>
      </c>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4"/>
      <c r="AN270" s="144"/>
      <c r="AO270" s="143"/>
      <c r="AP270" s="143"/>
      <c r="AQ270" s="143"/>
      <c r="AR270" s="143"/>
      <c r="AS270" s="148"/>
      <c r="AT270" s="143">
        <v>4863</v>
      </c>
      <c r="AU270" s="143">
        <v>16</v>
      </c>
      <c r="AV270" s="144" t="s">
        <v>4037</v>
      </c>
      <c r="AW270" s="143" t="s">
        <v>2868</v>
      </c>
      <c r="AX270" s="144" t="s">
        <v>3232</v>
      </c>
      <c r="AY270" s="143"/>
      <c r="AZ270" s="149">
        <f t="shared" si="4"/>
        <v>0.44550000000000001</v>
      </c>
    </row>
    <row r="271" spans="1:52" s="99" customFormat="1" ht="34.950000000000003" customHeight="1" x14ac:dyDescent="0.45">
      <c r="A271" s="78" t="s">
        <v>5817</v>
      </c>
      <c r="B271" s="77">
        <v>3</v>
      </c>
      <c r="C271" s="93" t="s">
        <v>2546</v>
      </c>
      <c r="D271" s="93"/>
      <c r="E271" s="93"/>
      <c r="F271" s="94"/>
      <c r="G271" s="93"/>
      <c r="H271" s="77"/>
      <c r="I271" s="95" t="s">
        <v>4193</v>
      </c>
      <c r="J271" s="77"/>
      <c r="K271" s="77"/>
      <c r="L271" s="93" t="s">
        <v>3210</v>
      </c>
      <c r="M271" s="96"/>
      <c r="N271" s="96"/>
      <c r="O271" s="79">
        <v>1</v>
      </c>
      <c r="P271" s="77">
        <v>950</v>
      </c>
      <c r="Q271" s="77">
        <v>400</v>
      </c>
      <c r="R271" s="77">
        <v>1400</v>
      </c>
      <c r="S271" s="77"/>
      <c r="T271" s="77"/>
      <c r="U271" s="77"/>
      <c r="V271" s="77"/>
      <c r="W271" s="77"/>
      <c r="X271" s="77"/>
      <c r="Y271" s="77"/>
      <c r="Z271" s="143"/>
      <c r="AA271" s="143"/>
      <c r="AB271" s="143"/>
      <c r="AC271" s="143"/>
      <c r="AD271" s="143"/>
      <c r="AE271" s="143"/>
      <c r="AF271" s="143"/>
      <c r="AG271" s="143"/>
      <c r="AH271" s="143"/>
      <c r="AI271" s="143"/>
      <c r="AJ271" s="143"/>
      <c r="AK271" s="143"/>
      <c r="AL271" s="143"/>
      <c r="AM271" s="144"/>
      <c r="AN271" s="144"/>
      <c r="AO271" s="143"/>
      <c r="AP271" s="143"/>
      <c r="AQ271" s="143"/>
      <c r="AR271" s="143"/>
      <c r="AS271" s="148"/>
      <c r="AT271" s="143">
        <v>4867</v>
      </c>
      <c r="AU271" s="143">
        <v>16</v>
      </c>
      <c r="AV271" s="144" t="s">
        <v>4037</v>
      </c>
      <c r="AW271" s="143" t="s">
        <v>2874</v>
      </c>
      <c r="AX271" s="144" t="s">
        <v>3232</v>
      </c>
      <c r="AY271" s="77"/>
      <c r="AZ271" s="83">
        <f t="shared" si="4"/>
        <v>0.53200000000000003</v>
      </c>
    </row>
    <row r="272" spans="1:52" s="99" customFormat="1" ht="34.950000000000003" customHeight="1" x14ac:dyDescent="0.45">
      <c r="A272" s="78" t="s">
        <v>5817</v>
      </c>
      <c r="B272" s="77">
        <v>3</v>
      </c>
      <c r="C272" s="93" t="s">
        <v>2546</v>
      </c>
      <c r="D272" s="93"/>
      <c r="E272" s="93"/>
      <c r="F272" s="94"/>
      <c r="G272" s="93"/>
      <c r="H272" s="77"/>
      <c r="I272" s="95" t="s">
        <v>4195</v>
      </c>
      <c r="J272" s="77"/>
      <c r="K272" s="77"/>
      <c r="L272" s="93" t="s">
        <v>3210</v>
      </c>
      <c r="M272" s="96"/>
      <c r="N272" s="96"/>
      <c r="O272" s="79">
        <v>1</v>
      </c>
      <c r="P272" s="77">
        <v>950</v>
      </c>
      <c r="Q272" s="77">
        <v>400</v>
      </c>
      <c r="R272" s="77">
        <v>1400</v>
      </c>
      <c r="S272" s="77"/>
      <c r="T272" s="77"/>
      <c r="U272" s="77"/>
      <c r="V272" s="77"/>
      <c r="W272" s="77"/>
      <c r="X272" s="77"/>
      <c r="Y272" s="77"/>
      <c r="Z272" s="143"/>
      <c r="AA272" s="143"/>
      <c r="AB272" s="143"/>
      <c r="AC272" s="143"/>
      <c r="AD272" s="143"/>
      <c r="AE272" s="143"/>
      <c r="AF272" s="143"/>
      <c r="AG272" s="143"/>
      <c r="AH272" s="143"/>
      <c r="AI272" s="143"/>
      <c r="AJ272" s="143"/>
      <c r="AK272" s="143"/>
      <c r="AL272" s="143"/>
      <c r="AM272" s="144"/>
      <c r="AN272" s="144"/>
      <c r="AO272" s="143"/>
      <c r="AP272" s="143"/>
      <c r="AQ272" s="143"/>
      <c r="AR272" s="143"/>
      <c r="AS272" s="148"/>
      <c r="AT272" s="143">
        <v>4869</v>
      </c>
      <c r="AU272" s="143">
        <v>16</v>
      </c>
      <c r="AV272" s="144" t="s">
        <v>4037</v>
      </c>
      <c r="AW272" s="143" t="s">
        <v>2874</v>
      </c>
      <c r="AX272" s="144" t="s">
        <v>3232</v>
      </c>
      <c r="AY272" s="77"/>
      <c r="AZ272" s="83">
        <f t="shared" si="4"/>
        <v>0.53200000000000003</v>
      </c>
    </row>
    <row r="273" spans="1:52" s="99" customFormat="1" ht="34.950000000000003" customHeight="1" x14ac:dyDescent="0.45">
      <c r="A273" s="78" t="s">
        <v>5817</v>
      </c>
      <c r="B273" s="77">
        <v>3</v>
      </c>
      <c r="C273" s="93" t="s">
        <v>2546</v>
      </c>
      <c r="D273" s="93" t="s">
        <v>2544</v>
      </c>
      <c r="E273" s="93"/>
      <c r="F273" s="94">
        <v>3</v>
      </c>
      <c r="G273" s="93" t="s">
        <v>2544</v>
      </c>
      <c r="H273" s="77"/>
      <c r="I273" s="95" t="s">
        <v>4199</v>
      </c>
      <c r="J273" s="77" t="s">
        <v>5427</v>
      </c>
      <c r="K273" s="77"/>
      <c r="L273" s="93" t="s">
        <v>2910</v>
      </c>
      <c r="M273" s="96"/>
      <c r="N273" s="96"/>
      <c r="O273" s="79">
        <v>1</v>
      </c>
      <c r="P273" s="77">
        <v>800</v>
      </c>
      <c r="Q273" s="77">
        <v>450</v>
      </c>
      <c r="R273" s="77">
        <v>1650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v>4873</v>
      </c>
      <c r="AU273" s="77">
        <v>16</v>
      </c>
      <c r="AV273" s="94" t="s">
        <v>4037</v>
      </c>
      <c r="AW273" s="77" t="s">
        <v>2868</v>
      </c>
      <c r="AX273" s="94" t="s">
        <v>3232</v>
      </c>
      <c r="AY273" s="77"/>
      <c r="AZ273" s="83">
        <f t="shared" si="4"/>
        <v>0.59399999999999997</v>
      </c>
    </row>
    <row r="274" spans="1:52" s="99" customFormat="1" ht="34.950000000000003" customHeight="1" x14ac:dyDescent="0.45">
      <c r="A274" s="78" t="s">
        <v>5817</v>
      </c>
      <c r="B274" s="77">
        <v>3</v>
      </c>
      <c r="C274" s="93" t="s">
        <v>2546</v>
      </c>
      <c r="D274" s="93" t="s">
        <v>2544</v>
      </c>
      <c r="E274" s="93"/>
      <c r="F274" s="94">
        <v>3</v>
      </c>
      <c r="G274" s="93" t="s">
        <v>2544</v>
      </c>
      <c r="H274" s="77"/>
      <c r="I274" s="95" t="s">
        <v>4200</v>
      </c>
      <c r="J274" s="77" t="s">
        <v>5427</v>
      </c>
      <c r="K274" s="77"/>
      <c r="L274" s="93" t="s">
        <v>2910</v>
      </c>
      <c r="M274" s="96"/>
      <c r="N274" s="96"/>
      <c r="O274" s="79">
        <v>1</v>
      </c>
      <c r="P274" s="77">
        <v>800</v>
      </c>
      <c r="Q274" s="77">
        <v>450</v>
      </c>
      <c r="R274" s="77">
        <v>1650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v>4874</v>
      </c>
      <c r="AU274" s="77">
        <v>16</v>
      </c>
      <c r="AV274" s="94" t="s">
        <v>4037</v>
      </c>
      <c r="AW274" s="77" t="s">
        <v>2868</v>
      </c>
      <c r="AX274" s="94" t="s">
        <v>3232</v>
      </c>
      <c r="AY274" s="77"/>
      <c r="AZ274" s="83">
        <f t="shared" si="4"/>
        <v>0.59399999999999997</v>
      </c>
    </row>
    <row r="275" spans="1:52" s="99" customFormat="1" ht="34.950000000000003" customHeight="1" x14ac:dyDescent="0.45">
      <c r="A275" s="78" t="s">
        <v>5817</v>
      </c>
      <c r="B275" s="77">
        <v>3</v>
      </c>
      <c r="C275" s="93" t="s">
        <v>2546</v>
      </c>
      <c r="D275" s="93" t="s">
        <v>2544</v>
      </c>
      <c r="E275" s="93"/>
      <c r="F275" s="94">
        <v>3</v>
      </c>
      <c r="G275" s="93" t="s">
        <v>2544</v>
      </c>
      <c r="H275" s="77"/>
      <c r="I275" s="95" t="s">
        <v>4201</v>
      </c>
      <c r="J275" s="77" t="s">
        <v>5427</v>
      </c>
      <c r="K275" s="77"/>
      <c r="L275" s="93" t="s">
        <v>2910</v>
      </c>
      <c r="M275" s="96"/>
      <c r="N275" s="96"/>
      <c r="O275" s="79">
        <v>1</v>
      </c>
      <c r="P275" s="77">
        <v>800</v>
      </c>
      <c r="Q275" s="77">
        <v>450</v>
      </c>
      <c r="R275" s="77">
        <v>1650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v>4875</v>
      </c>
      <c r="AU275" s="77">
        <v>16</v>
      </c>
      <c r="AV275" s="94" t="s">
        <v>4037</v>
      </c>
      <c r="AW275" s="77" t="s">
        <v>2868</v>
      </c>
      <c r="AX275" s="94" t="s">
        <v>3232</v>
      </c>
      <c r="AY275" s="77"/>
      <c r="AZ275" s="83">
        <f t="shared" si="4"/>
        <v>0.59399999999999997</v>
      </c>
    </row>
    <row r="276" spans="1:52" s="99" customFormat="1" ht="34.950000000000003" customHeight="1" x14ac:dyDescent="0.45">
      <c r="A276" s="78" t="s">
        <v>5817</v>
      </c>
      <c r="B276" s="77">
        <v>3</v>
      </c>
      <c r="C276" s="93" t="s">
        <v>2546</v>
      </c>
      <c r="D276" s="93" t="s">
        <v>2544</v>
      </c>
      <c r="E276" s="93"/>
      <c r="F276" s="94">
        <v>3</v>
      </c>
      <c r="G276" s="93" t="s">
        <v>2544</v>
      </c>
      <c r="H276" s="77"/>
      <c r="I276" s="95" t="s">
        <v>4202</v>
      </c>
      <c r="J276" s="77" t="s">
        <v>5427</v>
      </c>
      <c r="K276" s="77"/>
      <c r="L276" s="93" t="s">
        <v>2910</v>
      </c>
      <c r="M276" s="96"/>
      <c r="N276" s="96"/>
      <c r="O276" s="79">
        <v>1</v>
      </c>
      <c r="P276" s="77">
        <v>800</v>
      </c>
      <c r="Q276" s="77">
        <v>450</v>
      </c>
      <c r="R276" s="77">
        <v>1650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v>4876</v>
      </c>
      <c r="AU276" s="77">
        <v>16</v>
      </c>
      <c r="AV276" s="94" t="s">
        <v>4037</v>
      </c>
      <c r="AW276" s="77" t="s">
        <v>2868</v>
      </c>
      <c r="AX276" s="94" t="s">
        <v>3232</v>
      </c>
      <c r="AY276" s="77"/>
      <c r="AZ276" s="83">
        <f t="shared" si="4"/>
        <v>0.59399999999999997</v>
      </c>
    </row>
    <row r="277" spans="1:52" s="99" customFormat="1" ht="34.950000000000003" customHeight="1" x14ac:dyDescent="0.45">
      <c r="A277" s="78" t="s">
        <v>5817</v>
      </c>
      <c r="B277" s="77">
        <v>3</v>
      </c>
      <c r="C277" s="93" t="s">
        <v>2546</v>
      </c>
      <c r="D277" s="93" t="s">
        <v>2544</v>
      </c>
      <c r="E277" s="93"/>
      <c r="F277" s="94">
        <v>3</v>
      </c>
      <c r="G277" s="93" t="s">
        <v>2544</v>
      </c>
      <c r="H277" s="77"/>
      <c r="I277" s="95" t="s">
        <v>4203</v>
      </c>
      <c r="J277" s="77" t="s">
        <v>5427</v>
      </c>
      <c r="K277" s="77"/>
      <c r="L277" s="93" t="s">
        <v>2910</v>
      </c>
      <c r="M277" s="96"/>
      <c r="N277" s="96"/>
      <c r="O277" s="79">
        <v>1</v>
      </c>
      <c r="P277" s="77">
        <v>800</v>
      </c>
      <c r="Q277" s="77">
        <v>450</v>
      </c>
      <c r="R277" s="77">
        <v>1650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v>4877</v>
      </c>
      <c r="AU277" s="77">
        <v>16</v>
      </c>
      <c r="AV277" s="94" t="s">
        <v>4037</v>
      </c>
      <c r="AW277" s="77" t="s">
        <v>2868</v>
      </c>
      <c r="AX277" s="94" t="s">
        <v>3232</v>
      </c>
      <c r="AY277" s="77"/>
      <c r="AZ277" s="83">
        <f t="shared" si="4"/>
        <v>0.59399999999999997</v>
      </c>
    </row>
    <row r="278" spans="1:52" s="99" customFormat="1" ht="34.950000000000003" customHeight="1" x14ac:dyDescent="0.45">
      <c r="A278" s="78" t="s">
        <v>5817</v>
      </c>
      <c r="B278" s="77">
        <v>3</v>
      </c>
      <c r="C278" s="93" t="s">
        <v>2546</v>
      </c>
      <c r="D278" s="93" t="s">
        <v>2544</v>
      </c>
      <c r="E278" s="93"/>
      <c r="F278" s="94">
        <v>3</v>
      </c>
      <c r="G278" s="93" t="s">
        <v>2544</v>
      </c>
      <c r="H278" s="77"/>
      <c r="I278" s="95" t="s">
        <v>4204</v>
      </c>
      <c r="J278" s="77" t="s">
        <v>5427</v>
      </c>
      <c r="K278" s="77"/>
      <c r="L278" s="93" t="s">
        <v>2910</v>
      </c>
      <c r="M278" s="96"/>
      <c r="N278" s="96"/>
      <c r="O278" s="79">
        <v>1</v>
      </c>
      <c r="P278" s="77">
        <v>800</v>
      </c>
      <c r="Q278" s="77">
        <v>450</v>
      </c>
      <c r="R278" s="77">
        <v>1650</v>
      </c>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v>4878</v>
      </c>
      <c r="AU278" s="77">
        <v>16</v>
      </c>
      <c r="AV278" s="94" t="s">
        <v>4037</v>
      </c>
      <c r="AW278" s="77" t="s">
        <v>2868</v>
      </c>
      <c r="AX278" s="94" t="s">
        <v>3232</v>
      </c>
      <c r="AY278" s="77"/>
      <c r="AZ278" s="83">
        <f t="shared" si="4"/>
        <v>0.59399999999999997</v>
      </c>
    </row>
    <row r="279" spans="1:52" s="99" customFormat="1" ht="34.950000000000003" customHeight="1" x14ac:dyDescent="0.45">
      <c r="A279" s="78" t="s">
        <v>5817</v>
      </c>
      <c r="B279" s="77">
        <v>3</v>
      </c>
      <c r="C279" s="93" t="s">
        <v>2546</v>
      </c>
      <c r="D279" s="93" t="s">
        <v>2544</v>
      </c>
      <c r="E279" s="93"/>
      <c r="F279" s="94">
        <v>3</v>
      </c>
      <c r="G279" s="93" t="s">
        <v>2544</v>
      </c>
      <c r="H279" s="77"/>
      <c r="I279" s="95" t="s">
        <v>4205</v>
      </c>
      <c r="J279" s="77" t="s">
        <v>5427</v>
      </c>
      <c r="K279" s="77"/>
      <c r="L279" s="93" t="s">
        <v>2910</v>
      </c>
      <c r="M279" s="96"/>
      <c r="N279" s="96"/>
      <c r="O279" s="79">
        <v>1</v>
      </c>
      <c r="P279" s="77">
        <v>800</v>
      </c>
      <c r="Q279" s="77">
        <v>450</v>
      </c>
      <c r="R279" s="77">
        <v>1650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v>4879</v>
      </c>
      <c r="AU279" s="77">
        <v>16</v>
      </c>
      <c r="AV279" s="94" t="s">
        <v>4037</v>
      </c>
      <c r="AW279" s="77" t="s">
        <v>2868</v>
      </c>
      <c r="AX279" s="94" t="s">
        <v>3232</v>
      </c>
      <c r="AY279" s="77"/>
      <c r="AZ279" s="83">
        <f t="shared" si="4"/>
        <v>0.59399999999999997</v>
      </c>
    </row>
    <row r="280" spans="1:52" s="99" customFormat="1" ht="34.950000000000003" customHeight="1" x14ac:dyDescent="0.45">
      <c r="A280" s="78" t="s">
        <v>5817</v>
      </c>
      <c r="B280" s="77">
        <v>3</v>
      </c>
      <c r="C280" s="93" t="s">
        <v>2546</v>
      </c>
      <c r="D280" s="93" t="s">
        <v>2544</v>
      </c>
      <c r="E280" s="93"/>
      <c r="F280" s="94">
        <v>3</v>
      </c>
      <c r="G280" s="93" t="s">
        <v>2544</v>
      </c>
      <c r="H280" s="77"/>
      <c r="I280" s="95" t="s">
        <v>4206</v>
      </c>
      <c r="J280" s="77" t="s">
        <v>5427</v>
      </c>
      <c r="K280" s="77"/>
      <c r="L280" s="93" t="s">
        <v>2910</v>
      </c>
      <c r="M280" s="96"/>
      <c r="N280" s="96"/>
      <c r="O280" s="79">
        <v>1</v>
      </c>
      <c r="P280" s="77">
        <v>800</v>
      </c>
      <c r="Q280" s="77">
        <v>450</v>
      </c>
      <c r="R280" s="77">
        <v>1650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v>4880</v>
      </c>
      <c r="AU280" s="77">
        <v>16</v>
      </c>
      <c r="AV280" s="94" t="s">
        <v>4037</v>
      </c>
      <c r="AW280" s="77" t="s">
        <v>2868</v>
      </c>
      <c r="AX280" s="94" t="s">
        <v>3232</v>
      </c>
      <c r="AY280" s="77"/>
      <c r="AZ280" s="83">
        <f t="shared" si="4"/>
        <v>0.59399999999999997</v>
      </c>
    </row>
    <row r="281" spans="1:52" s="99" customFormat="1" ht="34.950000000000003" customHeight="1" x14ac:dyDescent="0.45">
      <c r="A281" s="78" t="s">
        <v>5817</v>
      </c>
      <c r="B281" s="77">
        <v>3</v>
      </c>
      <c r="C281" s="93" t="s">
        <v>2546</v>
      </c>
      <c r="D281" s="93"/>
      <c r="E281" s="93"/>
      <c r="F281" s="94"/>
      <c r="G281" s="93"/>
      <c r="H281" s="77"/>
      <c r="I281" s="95" t="s">
        <v>4210</v>
      </c>
      <c r="J281" s="77"/>
      <c r="K281" s="77"/>
      <c r="L281" s="93" t="s">
        <v>3037</v>
      </c>
      <c r="M281" s="96"/>
      <c r="N281" s="96"/>
      <c r="O281" s="79">
        <v>1</v>
      </c>
      <c r="P281" s="77">
        <v>450</v>
      </c>
      <c r="Q281" s="77">
        <v>450</v>
      </c>
      <c r="R281" s="77">
        <v>700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v>4884</v>
      </c>
      <c r="AU281" s="77">
        <v>16</v>
      </c>
      <c r="AV281" s="94" t="s">
        <v>4037</v>
      </c>
      <c r="AW281" s="77" t="s">
        <v>2874</v>
      </c>
      <c r="AX281" s="94" t="s">
        <v>3074</v>
      </c>
      <c r="AY281" s="77"/>
      <c r="AZ281" s="83">
        <f t="shared" si="4"/>
        <v>0.14174999999999999</v>
      </c>
    </row>
    <row r="282" spans="1:52" s="99" customFormat="1" ht="34.950000000000003" customHeight="1" x14ac:dyDescent="0.45">
      <c r="A282" s="78" t="s">
        <v>5817</v>
      </c>
      <c r="B282" s="77">
        <v>3</v>
      </c>
      <c r="C282" s="93" t="s">
        <v>2546</v>
      </c>
      <c r="D282" s="93"/>
      <c r="E282" s="93"/>
      <c r="F282" s="94"/>
      <c r="G282" s="93"/>
      <c r="H282" s="77"/>
      <c r="I282" s="95" t="s">
        <v>4211</v>
      </c>
      <c r="J282" s="77"/>
      <c r="K282" s="77"/>
      <c r="L282" s="93" t="s">
        <v>3037</v>
      </c>
      <c r="M282" s="96"/>
      <c r="N282" s="96"/>
      <c r="O282" s="79">
        <v>1</v>
      </c>
      <c r="P282" s="77">
        <v>450</v>
      </c>
      <c r="Q282" s="77">
        <v>450</v>
      </c>
      <c r="R282" s="77">
        <v>700</v>
      </c>
      <c r="S282" s="77"/>
      <c r="T282" s="77"/>
      <c r="U282" s="77"/>
      <c r="V282" s="77"/>
      <c r="W282" s="77"/>
      <c r="X282" s="77"/>
      <c r="Y282" s="77"/>
      <c r="Z282" s="143"/>
      <c r="AA282" s="143"/>
      <c r="AB282" s="143"/>
      <c r="AC282" s="143"/>
      <c r="AD282" s="143"/>
      <c r="AE282" s="143"/>
      <c r="AF282" s="143"/>
      <c r="AG282" s="143"/>
      <c r="AH282" s="143"/>
      <c r="AI282" s="143"/>
      <c r="AJ282" s="143"/>
      <c r="AK282" s="143"/>
      <c r="AL282" s="143"/>
      <c r="AM282" s="144"/>
      <c r="AN282" s="144"/>
      <c r="AO282" s="143"/>
      <c r="AP282" s="143"/>
      <c r="AQ282" s="143"/>
      <c r="AR282" s="143"/>
      <c r="AS282" s="148"/>
      <c r="AT282" s="143">
        <v>4885</v>
      </c>
      <c r="AU282" s="143">
        <v>16</v>
      </c>
      <c r="AV282" s="144" t="s">
        <v>4037</v>
      </c>
      <c r="AW282" s="143" t="s">
        <v>2874</v>
      </c>
      <c r="AX282" s="144" t="s">
        <v>3232</v>
      </c>
      <c r="AY282" s="77"/>
      <c r="AZ282" s="83">
        <f t="shared" si="4"/>
        <v>0.14174999999999999</v>
      </c>
    </row>
    <row r="283" spans="1:52" s="99" customFormat="1" ht="34.950000000000003" customHeight="1" x14ac:dyDescent="0.45">
      <c r="A283" s="78" t="s">
        <v>5817</v>
      </c>
      <c r="B283" s="77">
        <v>3</v>
      </c>
      <c r="C283" s="93" t="s">
        <v>2546</v>
      </c>
      <c r="D283" s="93" t="s">
        <v>2544</v>
      </c>
      <c r="E283" s="93"/>
      <c r="F283" s="94">
        <v>3</v>
      </c>
      <c r="G283" s="93" t="s">
        <v>4035</v>
      </c>
      <c r="H283" s="77"/>
      <c r="I283" s="95" t="s">
        <v>4212</v>
      </c>
      <c r="J283" s="77" t="s">
        <v>5427</v>
      </c>
      <c r="K283" s="77"/>
      <c r="L283" s="93" t="s">
        <v>3037</v>
      </c>
      <c r="M283" s="96"/>
      <c r="N283" s="96"/>
      <c r="O283" s="79">
        <v>1</v>
      </c>
      <c r="P283" s="77">
        <v>450</v>
      </c>
      <c r="Q283" s="77">
        <v>450</v>
      </c>
      <c r="R283" s="77">
        <v>700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c r="AO283" s="77"/>
      <c r="AP283" s="77"/>
      <c r="AQ283" s="77"/>
      <c r="AR283" s="77"/>
      <c r="AS283" s="97"/>
      <c r="AT283" s="77">
        <v>4886</v>
      </c>
      <c r="AU283" s="77">
        <v>16</v>
      </c>
      <c r="AV283" s="94" t="s">
        <v>4037</v>
      </c>
      <c r="AW283" s="77" t="s">
        <v>2876</v>
      </c>
      <c r="AX283" s="94" t="s">
        <v>3232</v>
      </c>
      <c r="AY283" s="77"/>
      <c r="AZ283" s="83">
        <f t="shared" si="4"/>
        <v>0.14174999999999999</v>
      </c>
    </row>
    <row r="284" spans="1:52" s="99" customFormat="1" ht="34.950000000000003" customHeight="1" x14ac:dyDescent="0.45">
      <c r="A284" s="78" t="s">
        <v>5817</v>
      </c>
      <c r="B284" s="77">
        <v>3</v>
      </c>
      <c r="C284" s="93" t="s">
        <v>2546</v>
      </c>
      <c r="D284" s="93"/>
      <c r="E284" s="93"/>
      <c r="F284" s="94"/>
      <c r="G284" s="93"/>
      <c r="H284" s="77"/>
      <c r="I284" s="95" t="s">
        <v>4213</v>
      </c>
      <c r="J284" s="77"/>
      <c r="K284" s="77"/>
      <c r="L284" s="93" t="s">
        <v>3037</v>
      </c>
      <c r="M284" s="96"/>
      <c r="N284" s="96"/>
      <c r="O284" s="79">
        <v>1</v>
      </c>
      <c r="P284" s="77">
        <v>450</v>
      </c>
      <c r="Q284" s="77">
        <v>450</v>
      </c>
      <c r="R284" s="77">
        <v>700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v>4887</v>
      </c>
      <c r="AU284" s="77">
        <v>16</v>
      </c>
      <c r="AV284" s="94" t="s">
        <v>4037</v>
      </c>
      <c r="AW284" s="77" t="s">
        <v>2874</v>
      </c>
      <c r="AX284" s="94" t="s">
        <v>4214</v>
      </c>
      <c r="AY284" s="77"/>
      <c r="AZ284" s="83">
        <f t="shared" si="4"/>
        <v>0.14174999999999999</v>
      </c>
    </row>
    <row r="285" spans="1:52" s="99" customFormat="1" ht="34.950000000000003" customHeight="1" x14ac:dyDescent="0.45">
      <c r="A285" s="78" t="s">
        <v>5817</v>
      </c>
      <c r="B285" s="77">
        <v>3</v>
      </c>
      <c r="C285" s="93" t="s">
        <v>2546</v>
      </c>
      <c r="D285" s="93"/>
      <c r="E285" s="93"/>
      <c r="F285" s="94"/>
      <c r="G285" s="93"/>
      <c r="H285" s="77"/>
      <c r="I285" s="95" t="s">
        <v>4216</v>
      </c>
      <c r="J285" s="77"/>
      <c r="K285" s="77"/>
      <c r="L285" s="93" t="s">
        <v>2873</v>
      </c>
      <c r="M285" s="96" t="s">
        <v>10218</v>
      </c>
      <c r="N285" s="96"/>
      <c r="O285" s="79">
        <v>1</v>
      </c>
      <c r="P285" s="77">
        <v>550</v>
      </c>
      <c r="Q285" s="77">
        <v>350</v>
      </c>
      <c r="R285" s="77">
        <v>600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v>4889</v>
      </c>
      <c r="AU285" s="77">
        <v>16</v>
      </c>
      <c r="AV285" s="94" t="s">
        <v>4037</v>
      </c>
      <c r="AW285" s="77" t="s">
        <v>2874</v>
      </c>
      <c r="AX285" s="94" t="s">
        <v>3074</v>
      </c>
      <c r="AY285" s="77"/>
      <c r="AZ285" s="83">
        <f t="shared" si="4"/>
        <v>0.11550000000000001</v>
      </c>
    </row>
    <row r="286" spans="1:52" s="99" customFormat="1" ht="34.950000000000003" customHeight="1" x14ac:dyDescent="0.45">
      <c r="A286" s="78" t="s">
        <v>5817</v>
      </c>
      <c r="B286" s="77">
        <v>3</v>
      </c>
      <c r="C286" s="93" t="s">
        <v>2546</v>
      </c>
      <c r="D286" s="93"/>
      <c r="E286" s="93"/>
      <c r="F286" s="94"/>
      <c r="G286" s="93"/>
      <c r="H286" s="77"/>
      <c r="I286" s="95" t="s">
        <v>4217</v>
      </c>
      <c r="J286" s="77"/>
      <c r="K286" s="77"/>
      <c r="L286" s="93" t="s">
        <v>2873</v>
      </c>
      <c r="M286" s="96" t="s">
        <v>10219</v>
      </c>
      <c r="N286" s="96"/>
      <c r="O286" s="79">
        <v>1</v>
      </c>
      <c r="P286" s="77">
        <v>450</v>
      </c>
      <c r="Q286" s="77">
        <v>450</v>
      </c>
      <c r="R286" s="77">
        <v>550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v>4890</v>
      </c>
      <c r="AU286" s="77">
        <v>16</v>
      </c>
      <c r="AV286" s="94" t="s">
        <v>4037</v>
      </c>
      <c r="AW286" s="77" t="s">
        <v>2876</v>
      </c>
      <c r="AX286" s="94" t="s">
        <v>3232</v>
      </c>
      <c r="AY286" s="77"/>
      <c r="AZ286" s="83">
        <f t="shared" si="4"/>
        <v>0.111375</v>
      </c>
    </row>
    <row r="287" spans="1:52" s="99" customFormat="1" ht="34.950000000000003" customHeight="1" x14ac:dyDescent="0.45">
      <c r="A287" s="78" t="s">
        <v>5817</v>
      </c>
      <c r="B287" s="77">
        <v>3</v>
      </c>
      <c r="C287" s="93" t="s">
        <v>2546</v>
      </c>
      <c r="D287" s="93" t="s">
        <v>2544</v>
      </c>
      <c r="E287" s="93"/>
      <c r="F287" s="94">
        <v>3</v>
      </c>
      <c r="G287" s="93" t="s">
        <v>4035</v>
      </c>
      <c r="H287" s="77"/>
      <c r="I287" s="95" t="s">
        <v>4218</v>
      </c>
      <c r="J287" s="77" t="s">
        <v>5427</v>
      </c>
      <c r="K287" s="77"/>
      <c r="L287" s="93" t="s">
        <v>3059</v>
      </c>
      <c r="M287" s="96" t="s">
        <v>10220</v>
      </c>
      <c r="N287" s="96"/>
      <c r="O287" s="79">
        <v>1</v>
      </c>
      <c r="P287" s="77">
        <v>1650</v>
      </c>
      <c r="Q287" s="77">
        <v>650</v>
      </c>
      <c r="R287" s="77">
        <v>700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v>4891</v>
      </c>
      <c r="AU287" s="77">
        <v>16</v>
      </c>
      <c r="AV287" s="94" t="s">
        <v>4037</v>
      </c>
      <c r="AW287" s="77" t="s">
        <v>2868</v>
      </c>
      <c r="AX287" s="94" t="s">
        <v>3232</v>
      </c>
      <c r="AY287" s="77"/>
      <c r="AZ287" s="83">
        <f t="shared" si="4"/>
        <v>0.75075000000000003</v>
      </c>
    </row>
    <row r="288" spans="1:52" s="99" customFormat="1" ht="34.950000000000003" customHeight="1" x14ac:dyDescent="0.45">
      <c r="A288" s="78" t="s">
        <v>5817</v>
      </c>
      <c r="B288" s="77">
        <v>3</v>
      </c>
      <c r="C288" s="93" t="s">
        <v>2546</v>
      </c>
      <c r="D288" s="93"/>
      <c r="E288" s="93"/>
      <c r="F288" s="94"/>
      <c r="G288" s="93"/>
      <c r="H288" s="77"/>
      <c r="I288" s="95" t="s">
        <v>4219</v>
      </c>
      <c r="J288" s="77"/>
      <c r="K288" s="77"/>
      <c r="L288" s="93" t="s">
        <v>3777</v>
      </c>
      <c r="M288" s="96"/>
      <c r="N288" s="96"/>
      <c r="O288" s="79">
        <v>1</v>
      </c>
      <c r="P288" s="77">
        <v>1800</v>
      </c>
      <c r="Q288" s="77">
        <v>1200</v>
      </c>
      <c r="R288" s="77">
        <v>750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v>4892</v>
      </c>
      <c r="AU288" s="77">
        <v>16</v>
      </c>
      <c r="AV288" s="94" t="s">
        <v>4037</v>
      </c>
      <c r="AW288" s="77" t="s">
        <v>2957</v>
      </c>
      <c r="AX288" s="94" t="s">
        <v>3074</v>
      </c>
      <c r="AY288" s="77"/>
      <c r="AZ288" s="83">
        <f t="shared" si="4"/>
        <v>1.62</v>
      </c>
    </row>
    <row r="289" spans="1:52" s="99" customFormat="1" ht="34.950000000000003" customHeight="1" x14ac:dyDescent="0.45">
      <c r="A289" s="78" t="s">
        <v>5817</v>
      </c>
      <c r="B289" s="77">
        <v>3</v>
      </c>
      <c r="C289" s="93" t="s">
        <v>2546</v>
      </c>
      <c r="D289" s="93" t="s">
        <v>2544</v>
      </c>
      <c r="E289" s="93"/>
      <c r="F289" s="94">
        <v>3</v>
      </c>
      <c r="G289" s="93" t="s">
        <v>4158</v>
      </c>
      <c r="H289" s="77"/>
      <c r="I289" s="95" t="s">
        <v>4220</v>
      </c>
      <c r="J289" s="77" t="s">
        <v>5427</v>
      </c>
      <c r="K289" s="77"/>
      <c r="L289" s="93" t="s">
        <v>2873</v>
      </c>
      <c r="M289" s="96" t="s">
        <v>10221</v>
      </c>
      <c r="N289" s="96"/>
      <c r="O289" s="79">
        <v>1</v>
      </c>
      <c r="P289" s="77">
        <v>450</v>
      </c>
      <c r="Q289" s="77">
        <v>450</v>
      </c>
      <c r="R289" s="77">
        <v>550</v>
      </c>
      <c r="S289" s="77"/>
      <c r="T289" s="77"/>
      <c r="U289" s="77"/>
      <c r="V289" s="77"/>
      <c r="W289" s="77"/>
      <c r="X289" s="77"/>
      <c r="Y289" s="77"/>
      <c r="Z289" s="77"/>
      <c r="AA289" s="77"/>
      <c r="AB289" s="77"/>
      <c r="AC289" s="77"/>
      <c r="AD289" s="77"/>
      <c r="AE289" s="77"/>
      <c r="AF289" s="77"/>
      <c r="AG289" s="77"/>
      <c r="AH289" s="77"/>
      <c r="AI289" s="77"/>
      <c r="AJ289" s="77"/>
      <c r="AK289" s="77"/>
      <c r="AL289" s="77"/>
      <c r="AM289" s="94" t="s">
        <v>2813</v>
      </c>
      <c r="AN289" s="94"/>
      <c r="AO289" s="77"/>
      <c r="AP289" s="77"/>
      <c r="AQ289" s="77"/>
      <c r="AR289" s="77"/>
      <c r="AS289" s="97"/>
      <c r="AT289" s="77">
        <v>4893</v>
      </c>
      <c r="AU289" s="77">
        <v>16</v>
      </c>
      <c r="AV289" s="94" t="s">
        <v>4037</v>
      </c>
      <c r="AW289" s="77" t="s">
        <v>2876</v>
      </c>
      <c r="AX289" s="94" t="s">
        <v>3232</v>
      </c>
      <c r="AY289" s="77"/>
      <c r="AZ289" s="83">
        <f t="shared" si="4"/>
        <v>0.111375</v>
      </c>
    </row>
    <row r="290" spans="1:52" s="99" customFormat="1" ht="34.950000000000003" customHeight="1" x14ac:dyDescent="0.45">
      <c r="A290" s="78" t="s">
        <v>5817</v>
      </c>
      <c r="B290" s="77">
        <v>3</v>
      </c>
      <c r="C290" s="93" t="s">
        <v>2546</v>
      </c>
      <c r="D290" s="93" t="s">
        <v>2544</v>
      </c>
      <c r="E290" s="93"/>
      <c r="F290" s="94">
        <v>3</v>
      </c>
      <c r="G290" s="93" t="s">
        <v>4158</v>
      </c>
      <c r="H290" s="77"/>
      <c r="I290" s="95" t="s">
        <v>4221</v>
      </c>
      <c r="J290" s="77" t="s">
        <v>5427</v>
      </c>
      <c r="K290" s="77"/>
      <c r="L290" s="93" t="s">
        <v>2873</v>
      </c>
      <c r="M290" s="96" t="s">
        <v>10221</v>
      </c>
      <c r="N290" s="96"/>
      <c r="O290" s="79">
        <v>1</v>
      </c>
      <c r="P290" s="77">
        <v>450</v>
      </c>
      <c r="Q290" s="77">
        <v>450</v>
      </c>
      <c r="R290" s="77">
        <v>550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4894</v>
      </c>
      <c r="AU290" s="77">
        <v>16</v>
      </c>
      <c r="AV290" s="94" t="s">
        <v>4037</v>
      </c>
      <c r="AW290" s="77" t="s">
        <v>2876</v>
      </c>
      <c r="AX290" s="94" t="s">
        <v>3232</v>
      </c>
      <c r="AY290" s="77"/>
      <c r="AZ290" s="83">
        <f t="shared" si="4"/>
        <v>0.111375</v>
      </c>
    </row>
    <row r="291" spans="1:52" s="99" customFormat="1" ht="34.950000000000003" customHeight="1" x14ac:dyDescent="0.45">
      <c r="A291" s="78" t="s">
        <v>5817</v>
      </c>
      <c r="B291" s="77">
        <v>3</v>
      </c>
      <c r="C291" s="93" t="s">
        <v>2546</v>
      </c>
      <c r="D291" s="93"/>
      <c r="E291" s="93"/>
      <c r="F291" s="94"/>
      <c r="G291" s="93"/>
      <c r="H291" s="77"/>
      <c r="I291" s="95" t="s">
        <v>4222</v>
      </c>
      <c r="J291" s="77"/>
      <c r="K291" s="77"/>
      <c r="L291" s="93" t="s">
        <v>2873</v>
      </c>
      <c r="M291" s="96" t="s">
        <v>10221</v>
      </c>
      <c r="N291" s="96"/>
      <c r="O291" s="79">
        <v>1</v>
      </c>
      <c r="P291" s="77">
        <v>450</v>
      </c>
      <c r="Q291" s="77">
        <v>450</v>
      </c>
      <c r="R291" s="77">
        <v>550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v>4895</v>
      </c>
      <c r="AU291" s="77">
        <v>16</v>
      </c>
      <c r="AV291" s="94" t="s">
        <v>4037</v>
      </c>
      <c r="AW291" s="77" t="s">
        <v>2876</v>
      </c>
      <c r="AX291" s="94" t="s">
        <v>3232</v>
      </c>
      <c r="AY291" s="77"/>
      <c r="AZ291" s="83">
        <f t="shared" si="4"/>
        <v>0.111375</v>
      </c>
    </row>
    <row r="292" spans="1:52" s="99" customFormat="1" ht="34.950000000000003" customHeight="1" x14ac:dyDescent="0.45">
      <c r="A292" s="78" t="s">
        <v>5817</v>
      </c>
      <c r="B292" s="77">
        <v>3</v>
      </c>
      <c r="C292" s="93" t="s">
        <v>2546</v>
      </c>
      <c r="D292" s="93" t="s">
        <v>2544</v>
      </c>
      <c r="E292" s="93"/>
      <c r="F292" s="94">
        <v>3</v>
      </c>
      <c r="G292" s="93" t="s">
        <v>2544</v>
      </c>
      <c r="H292" s="77"/>
      <c r="I292" s="95" t="s">
        <v>4225</v>
      </c>
      <c r="J292" s="77" t="s">
        <v>5427</v>
      </c>
      <c r="K292" s="77"/>
      <c r="L292" s="93" t="s">
        <v>3248</v>
      </c>
      <c r="M292" s="96"/>
      <c r="N292" s="96"/>
      <c r="O292" s="79">
        <v>1</v>
      </c>
      <c r="P292" s="77">
        <v>450</v>
      </c>
      <c r="Q292" s="77">
        <v>450</v>
      </c>
      <c r="R292" s="77">
        <v>600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v>4898</v>
      </c>
      <c r="AU292" s="77">
        <v>16</v>
      </c>
      <c r="AV292" s="94" t="s">
        <v>4037</v>
      </c>
      <c r="AW292" s="77" t="s">
        <v>2874</v>
      </c>
      <c r="AX292" s="94" t="s">
        <v>3232</v>
      </c>
      <c r="AY292" s="77"/>
      <c r="AZ292" s="83">
        <f t="shared" si="4"/>
        <v>0.1215</v>
      </c>
    </row>
    <row r="293" spans="1:52" s="99" customFormat="1" ht="34.950000000000003" customHeight="1" x14ac:dyDescent="0.45">
      <c r="A293" s="78" t="s">
        <v>5817</v>
      </c>
      <c r="B293" s="77">
        <v>3</v>
      </c>
      <c r="C293" s="93" t="s">
        <v>2546</v>
      </c>
      <c r="D293" s="93" t="s">
        <v>2544</v>
      </c>
      <c r="E293" s="93"/>
      <c r="F293" s="94">
        <v>3</v>
      </c>
      <c r="G293" s="93" t="s">
        <v>2544</v>
      </c>
      <c r="H293" s="77"/>
      <c r="I293" s="95" t="s">
        <v>4226</v>
      </c>
      <c r="J293" s="77" t="s">
        <v>5427</v>
      </c>
      <c r="K293" s="77"/>
      <c r="L293" s="93" t="s">
        <v>3248</v>
      </c>
      <c r="M293" s="96"/>
      <c r="N293" s="96"/>
      <c r="O293" s="79">
        <v>1</v>
      </c>
      <c r="P293" s="77">
        <v>450</v>
      </c>
      <c r="Q293" s="77">
        <v>450</v>
      </c>
      <c r="R293" s="77">
        <v>600</v>
      </c>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v>4899</v>
      </c>
      <c r="AU293" s="77">
        <v>16</v>
      </c>
      <c r="AV293" s="94" t="s">
        <v>4037</v>
      </c>
      <c r="AW293" s="77" t="s">
        <v>2874</v>
      </c>
      <c r="AX293" s="94" t="s">
        <v>3232</v>
      </c>
      <c r="AY293" s="77"/>
      <c r="AZ293" s="83">
        <f t="shared" si="4"/>
        <v>0.1215</v>
      </c>
    </row>
    <row r="294" spans="1:52" s="99" customFormat="1" ht="34.950000000000003" customHeight="1" x14ac:dyDescent="0.45">
      <c r="A294" s="78" t="s">
        <v>5817</v>
      </c>
      <c r="B294" s="77">
        <v>3</v>
      </c>
      <c r="C294" s="93" t="s">
        <v>2546</v>
      </c>
      <c r="D294" s="93" t="s">
        <v>2544</v>
      </c>
      <c r="E294" s="93"/>
      <c r="F294" s="94">
        <v>3</v>
      </c>
      <c r="G294" s="93" t="s">
        <v>4161</v>
      </c>
      <c r="H294" s="77"/>
      <c r="I294" s="95" t="s">
        <v>4227</v>
      </c>
      <c r="J294" s="77" t="s">
        <v>5427</v>
      </c>
      <c r="K294" s="77"/>
      <c r="L294" s="93" t="s">
        <v>3248</v>
      </c>
      <c r="M294" s="96"/>
      <c r="N294" s="96"/>
      <c r="O294" s="79">
        <v>1</v>
      </c>
      <c r="P294" s="77">
        <v>450</v>
      </c>
      <c r="Q294" s="77">
        <v>450</v>
      </c>
      <c r="R294" s="77">
        <v>600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v>4900</v>
      </c>
      <c r="AU294" s="77">
        <v>16</v>
      </c>
      <c r="AV294" s="94" t="s">
        <v>4037</v>
      </c>
      <c r="AW294" s="77" t="s">
        <v>2874</v>
      </c>
      <c r="AX294" s="94" t="s">
        <v>3232</v>
      </c>
      <c r="AY294" s="77"/>
      <c r="AZ294" s="83">
        <f t="shared" si="4"/>
        <v>0.1215</v>
      </c>
    </row>
    <row r="295" spans="1:52" s="99" customFormat="1" ht="34.950000000000003" customHeight="1" x14ac:dyDescent="0.45">
      <c r="A295" s="78" t="s">
        <v>5817</v>
      </c>
      <c r="B295" s="77">
        <v>3</v>
      </c>
      <c r="C295" s="93" t="s">
        <v>2546</v>
      </c>
      <c r="D295" s="93" t="s">
        <v>2544</v>
      </c>
      <c r="E295" s="93"/>
      <c r="F295" s="94">
        <v>3</v>
      </c>
      <c r="G295" s="93" t="s">
        <v>2544</v>
      </c>
      <c r="H295" s="77"/>
      <c r="I295" s="95" t="s">
        <v>4228</v>
      </c>
      <c r="J295" s="77" t="s">
        <v>5427</v>
      </c>
      <c r="K295" s="77"/>
      <c r="L295" s="93" t="s">
        <v>3248</v>
      </c>
      <c r="M295" s="96"/>
      <c r="N295" s="96"/>
      <c r="O295" s="79">
        <v>1</v>
      </c>
      <c r="P295" s="77">
        <v>450</v>
      </c>
      <c r="Q295" s="77">
        <v>450</v>
      </c>
      <c r="R295" s="77">
        <v>600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c r="AT295" s="77">
        <v>4901</v>
      </c>
      <c r="AU295" s="77">
        <v>16</v>
      </c>
      <c r="AV295" s="94" t="s">
        <v>4037</v>
      </c>
      <c r="AW295" s="77" t="s">
        <v>2874</v>
      </c>
      <c r="AX295" s="94" t="s">
        <v>3232</v>
      </c>
      <c r="AY295" s="77"/>
      <c r="AZ295" s="83">
        <f t="shared" si="4"/>
        <v>0.1215</v>
      </c>
    </row>
    <row r="296" spans="1:52" s="99" customFormat="1" ht="34.950000000000003" customHeight="1" x14ac:dyDescent="0.45">
      <c r="A296" s="78" t="s">
        <v>5817</v>
      </c>
      <c r="B296" s="77">
        <v>3</v>
      </c>
      <c r="C296" s="93" t="s">
        <v>2546</v>
      </c>
      <c r="D296" s="93"/>
      <c r="E296" s="93"/>
      <c r="F296" s="94"/>
      <c r="G296" s="93"/>
      <c r="H296" s="77"/>
      <c r="I296" s="95" t="s">
        <v>4229</v>
      </c>
      <c r="J296" s="77"/>
      <c r="K296" s="77"/>
      <c r="L296" s="93" t="s">
        <v>3777</v>
      </c>
      <c r="M296" s="96"/>
      <c r="N296" s="96"/>
      <c r="O296" s="79">
        <v>1</v>
      </c>
      <c r="P296" s="77">
        <v>1800</v>
      </c>
      <c r="Q296" s="77">
        <v>1200</v>
      </c>
      <c r="R296" s="77">
        <v>750</v>
      </c>
      <c r="S296" s="77"/>
      <c r="T296" s="77"/>
      <c r="U296" s="77"/>
      <c r="V296" s="77"/>
      <c r="W296" s="77"/>
      <c r="X296" s="77"/>
      <c r="Y296" s="77"/>
      <c r="Z296" s="143"/>
      <c r="AA296" s="143"/>
      <c r="AB296" s="143"/>
      <c r="AC296" s="143"/>
      <c r="AD296" s="143"/>
      <c r="AE296" s="143"/>
      <c r="AF296" s="143"/>
      <c r="AG296" s="143"/>
      <c r="AH296" s="143"/>
      <c r="AI296" s="143"/>
      <c r="AJ296" s="143"/>
      <c r="AK296" s="143"/>
      <c r="AL296" s="143"/>
      <c r="AM296" s="144"/>
      <c r="AN296" s="144"/>
      <c r="AO296" s="143"/>
      <c r="AP296" s="143"/>
      <c r="AQ296" s="143"/>
      <c r="AR296" s="143"/>
      <c r="AS296" s="148"/>
      <c r="AT296" s="143">
        <v>4902</v>
      </c>
      <c r="AU296" s="143">
        <v>16</v>
      </c>
      <c r="AV296" s="144" t="s">
        <v>4037</v>
      </c>
      <c r="AW296" s="143" t="s">
        <v>2957</v>
      </c>
      <c r="AX296" s="144" t="s">
        <v>3074</v>
      </c>
      <c r="AY296" s="77"/>
      <c r="AZ296" s="83">
        <f t="shared" si="4"/>
        <v>1.62</v>
      </c>
    </row>
    <row r="297" spans="1:52" s="99" customFormat="1" ht="34.950000000000003" customHeight="1" x14ac:dyDescent="0.45">
      <c r="A297" s="78" t="s">
        <v>5817</v>
      </c>
      <c r="B297" s="77">
        <v>3</v>
      </c>
      <c r="C297" s="93" t="s">
        <v>2546</v>
      </c>
      <c r="D297" s="93"/>
      <c r="E297" s="93"/>
      <c r="F297" s="94"/>
      <c r="G297" s="93"/>
      <c r="H297" s="77"/>
      <c r="I297" s="95" t="s">
        <v>4230</v>
      </c>
      <c r="J297" s="77"/>
      <c r="K297" s="77"/>
      <c r="L297" s="93" t="s">
        <v>3248</v>
      </c>
      <c r="M297" s="96"/>
      <c r="N297" s="96"/>
      <c r="O297" s="79">
        <v>1</v>
      </c>
      <c r="P297" s="77">
        <v>450</v>
      </c>
      <c r="Q297" s="77">
        <v>450</v>
      </c>
      <c r="R297" s="77">
        <v>600</v>
      </c>
      <c r="S297" s="77"/>
      <c r="T297" s="77"/>
      <c r="U297" s="77"/>
      <c r="V297" s="77"/>
      <c r="W297" s="77"/>
      <c r="X297" s="77"/>
      <c r="Y297" s="77"/>
      <c r="Z297" s="77"/>
      <c r="AA297" s="77"/>
      <c r="AB297" s="77"/>
      <c r="AC297" s="77"/>
      <c r="AD297" s="77"/>
      <c r="AE297" s="77"/>
      <c r="AF297" s="77"/>
      <c r="AG297" s="77"/>
      <c r="AH297" s="77"/>
      <c r="AI297" s="77"/>
      <c r="AJ297" s="77"/>
      <c r="AK297" s="77"/>
      <c r="AL297" s="77"/>
      <c r="AM297" s="94"/>
      <c r="AN297" s="94"/>
      <c r="AO297" s="77"/>
      <c r="AP297" s="77"/>
      <c r="AQ297" s="77"/>
      <c r="AR297" s="77"/>
      <c r="AS297" s="97"/>
      <c r="AT297" s="77">
        <v>4903</v>
      </c>
      <c r="AU297" s="77">
        <v>16</v>
      </c>
      <c r="AV297" s="94" t="s">
        <v>4037</v>
      </c>
      <c r="AW297" s="77" t="s">
        <v>2874</v>
      </c>
      <c r="AX297" s="94" t="s">
        <v>3232</v>
      </c>
      <c r="AY297" s="77"/>
      <c r="AZ297" s="83">
        <f t="shared" si="4"/>
        <v>0.1215</v>
      </c>
    </row>
    <row r="298" spans="1:52" s="99" customFormat="1" ht="34.950000000000003" customHeight="1" x14ac:dyDescent="0.45">
      <c r="A298" s="78" t="s">
        <v>5817</v>
      </c>
      <c r="B298" s="77">
        <v>3</v>
      </c>
      <c r="C298" s="93" t="s">
        <v>2546</v>
      </c>
      <c r="D298" s="93"/>
      <c r="E298" s="93"/>
      <c r="F298" s="94"/>
      <c r="G298" s="93"/>
      <c r="H298" s="77"/>
      <c r="I298" s="95" t="s">
        <v>4231</v>
      </c>
      <c r="J298" s="77"/>
      <c r="K298" s="77"/>
      <c r="L298" s="93" t="s">
        <v>3248</v>
      </c>
      <c r="M298" s="96"/>
      <c r="N298" s="96"/>
      <c r="O298" s="79">
        <v>1</v>
      </c>
      <c r="P298" s="77">
        <v>450</v>
      </c>
      <c r="Q298" s="77">
        <v>450</v>
      </c>
      <c r="R298" s="77">
        <v>600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c r="AO298" s="77"/>
      <c r="AP298" s="77"/>
      <c r="AQ298" s="77"/>
      <c r="AR298" s="77"/>
      <c r="AS298" s="97"/>
      <c r="AT298" s="77">
        <v>4904</v>
      </c>
      <c r="AU298" s="77">
        <v>16</v>
      </c>
      <c r="AV298" s="94" t="s">
        <v>4037</v>
      </c>
      <c r="AW298" s="77" t="s">
        <v>2874</v>
      </c>
      <c r="AX298" s="94" t="s">
        <v>3232</v>
      </c>
      <c r="AY298" s="77"/>
      <c r="AZ298" s="83">
        <f t="shared" si="4"/>
        <v>0.1215</v>
      </c>
    </row>
    <row r="299" spans="1:52" s="150" customFormat="1" ht="34.950000000000003" customHeight="1" x14ac:dyDescent="0.45">
      <c r="A299" s="151" t="s">
        <v>5817</v>
      </c>
      <c r="B299" s="143">
        <v>3</v>
      </c>
      <c r="C299" s="142" t="s">
        <v>2546</v>
      </c>
      <c r="D299" s="142"/>
      <c r="E299" s="142"/>
      <c r="F299" s="144"/>
      <c r="G299" s="142"/>
      <c r="H299" s="143"/>
      <c r="I299" s="145" t="s">
        <v>4234</v>
      </c>
      <c r="J299" s="143"/>
      <c r="K299" s="143"/>
      <c r="L299" s="142" t="s">
        <v>3656</v>
      </c>
      <c r="M299" s="146"/>
      <c r="N299" s="146"/>
      <c r="O299" s="147">
        <v>1</v>
      </c>
      <c r="P299" s="143">
        <v>500</v>
      </c>
      <c r="Q299" s="143">
        <v>550</v>
      </c>
      <c r="R299" s="143">
        <v>1000</v>
      </c>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4"/>
      <c r="AN299" s="144"/>
      <c r="AO299" s="143"/>
      <c r="AP299" s="143"/>
      <c r="AQ299" s="143"/>
      <c r="AR299" s="143"/>
      <c r="AS299" s="148"/>
      <c r="AT299" s="143">
        <v>4907</v>
      </c>
      <c r="AU299" s="143">
        <v>16</v>
      </c>
      <c r="AV299" s="144" t="s">
        <v>4037</v>
      </c>
      <c r="AW299" s="143" t="s">
        <v>2957</v>
      </c>
      <c r="AX299" s="144" t="s">
        <v>3074</v>
      </c>
      <c r="AY299" s="143"/>
      <c r="AZ299" s="83">
        <f t="shared" si="4"/>
        <v>0.27500000000000002</v>
      </c>
    </row>
    <row r="300" spans="1:52" s="99" customFormat="1" ht="34.950000000000003" customHeight="1" x14ac:dyDescent="0.45">
      <c r="A300" s="78" t="s">
        <v>5817</v>
      </c>
      <c r="B300" s="77">
        <v>3</v>
      </c>
      <c r="C300" s="93" t="s">
        <v>2546</v>
      </c>
      <c r="D300" s="93"/>
      <c r="E300" s="93"/>
      <c r="F300" s="94"/>
      <c r="G300" s="93"/>
      <c r="H300" s="77"/>
      <c r="I300" s="95" t="s">
        <v>4235</v>
      </c>
      <c r="J300" s="77"/>
      <c r="K300" s="77"/>
      <c r="L300" s="93" t="s">
        <v>3656</v>
      </c>
      <c r="M300" s="96"/>
      <c r="N300" s="96"/>
      <c r="O300" s="79">
        <v>1</v>
      </c>
      <c r="P300" s="77">
        <v>500</v>
      </c>
      <c r="Q300" s="77">
        <v>550</v>
      </c>
      <c r="R300" s="77">
        <v>1000</v>
      </c>
      <c r="S300" s="77"/>
      <c r="T300" s="77"/>
      <c r="U300" s="77"/>
      <c r="V300" s="77"/>
      <c r="W300" s="77"/>
      <c r="X300" s="77"/>
      <c r="Y300" s="77"/>
      <c r="Z300" s="143"/>
      <c r="AA300" s="143"/>
      <c r="AB300" s="143"/>
      <c r="AC300" s="143"/>
      <c r="AD300" s="143"/>
      <c r="AE300" s="143"/>
      <c r="AF300" s="143"/>
      <c r="AG300" s="143"/>
      <c r="AH300" s="143"/>
      <c r="AI300" s="143"/>
      <c r="AJ300" s="143"/>
      <c r="AK300" s="143"/>
      <c r="AL300" s="143"/>
      <c r="AM300" s="144"/>
      <c r="AN300" s="144"/>
      <c r="AO300" s="143"/>
      <c r="AP300" s="143"/>
      <c r="AQ300" s="143"/>
      <c r="AR300" s="143"/>
      <c r="AS300" s="148"/>
      <c r="AT300" s="143">
        <v>4908</v>
      </c>
      <c r="AU300" s="143">
        <v>16</v>
      </c>
      <c r="AV300" s="144" t="s">
        <v>4037</v>
      </c>
      <c r="AW300" s="143" t="s">
        <v>2957</v>
      </c>
      <c r="AX300" s="144" t="s">
        <v>3074</v>
      </c>
      <c r="AY300" s="77"/>
      <c r="AZ300" s="83">
        <f t="shared" si="4"/>
        <v>0.27500000000000002</v>
      </c>
    </row>
    <row r="301" spans="1:52" s="99" customFormat="1" ht="34.950000000000003" customHeight="1" x14ac:dyDescent="0.45">
      <c r="A301" s="78" t="s">
        <v>5817</v>
      </c>
      <c r="B301" s="77">
        <v>3</v>
      </c>
      <c r="C301" s="93" t="s">
        <v>1656</v>
      </c>
      <c r="D301" s="93" t="s">
        <v>2544</v>
      </c>
      <c r="E301" s="93"/>
      <c r="F301" s="94">
        <v>3</v>
      </c>
      <c r="G301" s="93" t="s">
        <v>2544</v>
      </c>
      <c r="H301" s="77"/>
      <c r="I301" s="95" t="s">
        <v>4240</v>
      </c>
      <c r="J301" s="77" t="s">
        <v>5427</v>
      </c>
      <c r="K301" s="77"/>
      <c r="L301" s="93" t="s">
        <v>2910</v>
      </c>
      <c r="M301" s="96"/>
      <c r="N301" s="96"/>
      <c r="O301" s="79">
        <v>1</v>
      </c>
      <c r="P301" s="77">
        <v>1200</v>
      </c>
      <c r="Q301" s="77">
        <v>450</v>
      </c>
      <c r="R301" s="77">
        <v>1650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c r="AO301" s="77"/>
      <c r="AP301" s="77"/>
      <c r="AQ301" s="77"/>
      <c r="AR301" s="77"/>
      <c r="AS301" s="97"/>
      <c r="AT301" s="77">
        <v>4912</v>
      </c>
      <c r="AU301" s="77">
        <v>16</v>
      </c>
      <c r="AV301" s="94" t="s">
        <v>4037</v>
      </c>
      <c r="AW301" s="77" t="s">
        <v>2868</v>
      </c>
      <c r="AX301" s="94" t="s">
        <v>3232</v>
      </c>
      <c r="AY301" s="77"/>
      <c r="AZ301" s="83">
        <f t="shared" si="4"/>
        <v>0.89100000000000001</v>
      </c>
    </row>
    <row r="302" spans="1:52" s="99" customFormat="1" ht="34.950000000000003" customHeight="1" x14ac:dyDescent="0.45">
      <c r="A302" s="78" t="s">
        <v>5817</v>
      </c>
      <c r="B302" s="77">
        <v>3</v>
      </c>
      <c r="C302" s="93" t="s">
        <v>1656</v>
      </c>
      <c r="D302" s="93" t="s">
        <v>2544</v>
      </c>
      <c r="E302" s="93"/>
      <c r="F302" s="94">
        <v>3</v>
      </c>
      <c r="G302" s="93" t="s">
        <v>2544</v>
      </c>
      <c r="H302" s="77"/>
      <c r="I302" s="95" t="s">
        <v>4245</v>
      </c>
      <c r="J302" s="77" t="s">
        <v>5427</v>
      </c>
      <c r="K302" s="77"/>
      <c r="L302" s="93" t="s">
        <v>2910</v>
      </c>
      <c r="M302" s="96"/>
      <c r="N302" s="96"/>
      <c r="O302" s="79">
        <v>1</v>
      </c>
      <c r="P302" s="77">
        <v>1200</v>
      </c>
      <c r="Q302" s="77">
        <v>450</v>
      </c>
      <c r="R302" s="77">
        <v>1650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v>4917</v>
      </c>
      <c r="AU302" s="77">
        <v>16</v>
      </c>
      <c r="AV302" s="94" t="s">
        <v>4037</v>
      </c>
      <c r="AW302" s="77" t="s">
        <v>2868</v>
      </c>
      <c r="AX302" s="94" t="s">
        <v>3232</v>
      </c>
      <c r="AY302" s="77"/>
      <c r="AZ302" s="83">
        <f t="shared" si="4"/>
        <v>0.89100000000000001</v>
      </c>
    </row>
    <row r="303" spans="1:52" s="99" customFormat="1" ht="34.950000000000003" customHeight="1" x14ac:dyDescent="0.45">
      <c r="A303" s="78" t="s">
        <v>5817</v>
      </c>
      <c r="B303" s="77">
        <v>3</v>
      </c>
      <c r="C303" s="93" t="s">
        <v>1656</v>
      </c>
      <c r="D303" s="93" t="s">
        <v>2544</v>
      </c>
      <c r="E303" s="93"/>
      <c r="F303" s="94">
        <v>3</v>
      </c>
      <c r="G303" s="93" t="s">
        <v>2544</v>
      </c>
      <c r="H303" s="77"/>
      <c r="I303" s="95" t="s">
        <v>4246</v>
      </c>
      <c r="J303" s="77" t="s">
        <v>5427</v>
      </c>
      <c r="K303" s="77"/>
      <c r="L303" s="93" t="s">
        <v>2910</v>
      </c>
      <c r="M303" s="96"/>
      <c r="N303" s="96"/>
      <c r="O303" s="79">
        <v>1</v>
      </c>
      <c r="P303" s="77">
        <v>1200</v>
      </c>
      <c r="Q303" s="77">
        <v>450</v>
      </c>
      <c r="R303" s="77">
        <v>1650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v>4918</v>
      </c>
      <c r="AU303" s="77">
        <v>16</v>
      </c>
      <c r="AV303" s="94" t="s">
        <v>4037</v>
      </c>
      <c r="AW303" s="77" t="s">
        <v>2868</v>
      </c>
      <c r="AX303" s="94" t="s">
        <v>3232</v>
      </c>
      <c r="AY303" s="77"/>
      <c r="AZ303" s="83">
        <f t="shared" si="4"/>
        <v>0.89100000000000001</v>
      </c>
    </row>
    <row r="304" spans="1:52" s="99" customFormat="1" ht="34.950000000000003" customHeight="1" x14ac:dyDescent="0.45">
      <c r="A304" s="78" t="s">
        <v>5817</v>
      </c>
      <c r="B304" s="77">
        <v>3</v>
      </c>
      <c r="C304" s="93" t="s">
        <v>1656</v>
      </c>
      <c r="D304" s="93" t="s">
        <v>2544</v>
      </c>
      <c r="E304" s="93"/>
      <c r="F304" s="94">
        <v>3</v>
      </c>
      <c r="G304" s="93" t="s">
        <v>2544</v>
      </c>
      <c r="H304" s="77"/>
      <c r="I304" s="95" t="s">
        <v>4247</v>
      </c>
      <c r="J304" s="77" t="s">
        <v>5427</v>
      </c>
      <c r="K304" s="77"/>
      <c r="L304" s="93" t="s">
        <v>2910</v>
      </c>
      <c r="M304" s="96"/>
      <c r="N304" s="96"/>
      <c r="O304" s="79">
        <v>1</v>
      </c>
      <c r="P304" s="77">
        <v>1200</v>
      </c>
      <c r="Q304" s="77">
        <v>450</v>
      </c>
      <c r="R304" s="77">
        <v>1650</v>
      </c>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v>4919</v>
      </c>
      <c r="AU304" s="77">
        <v>16</v>
      </c>
      <c r="AV304" s="94" t="s">
        <v>4037</v>
      </c>
      <c r="AW304" s="77" t="s">
        <v>2868</v>
      </c>
      <c r="AX304" s="94" t="s">
        <v>3232</v>
      </c>
      <c r="AY304" s="77"/>
      <c r="AZ304" s="83">
        <f t="shared" si="4"/>
        <v>0.89100000000000001</v>
      </c>
    </row>
    <row r="305" spans="1:52" s="99" customFormat="1" ht="34.950000000000003" customHeight="1" x14ac:dyDescent="0.45">
      <c r="A305" s="78" t="s">
        <v>5817</v>
      </c>
      <c r="B305" s="77">
        <v>3</v>
      </c>
      <c r="C305" s="93" t="s">
        <v>1656</v>
      </c>
      <c r="D305" s="93"/>
      <c r="E305" s="93"/>
      <c r="F305" s="94"/>
      <c r="G305" s="93"/>
      <c r="H305" s="77"/>
      <c r="I305" s="95" t="s">
        <v>4249</v>
      </c>
      <c r="J305" s="77"/>
      <c r="K305" s="77"/>
      <c r="L305" s="93" t="s">
        <v>3210</v>
      </c>
      <c r="M305" s="96"/>
      <c r="N305" s="96"/>
      <c r="O305" s="79">
        <v>1</v>
      </c>
      <c r="P305" s="77">
        <v>900</v>
      </c>
      <c r="Q305" s="77">
        <v>450</v>
      </c>
      <c r="R305" s="77">
        <v>1400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v>4921</v>
      </c>
      <c r="AU305" s="77">
        <v>16</v>
      </c>
      <c r="AV305" s="94" t="s">
        <v>4037</v>
      </c>
      <c r="AW305" s="77" t="s">
        <v>2874</v>
      </c>
      <c r="AX305" s="94" t="s">
        <v>3232</v>
      </c>
      <c r="AY305" s="77"/>
      <c r="AZ305" s="83">
        <f t="shared" si="4"/>
        <v>0.56699999999999995</v>
      </c>
    </row>
    <row r="306" spans="1:52" s="99" customFormat="1" ht="34.950000000000003" customHeight="1" x14ac:dyDescent="0.45">
      <c r="A306" s="78" t="s">
        <v>5817</v>
      </c>
      <c r="B306" s="77">
        <v>3</v>
      </c>
      <c r="C306" s="93" t="s">
        <v>1656</v>
      </c>
      <c r="D306" s="93"/>
      <c r="E306" s="93"/>
      <c r="F306" s="94"/>
      <c r="G306" s="93"/>
      <c r="H306" s="77"/>
      <c r="I306" s="95" t="s">
        <v>4304</v>
      </c>
      <c r="J306" s="77"/>
      <c r="K306" s="77"/>
      <c r="L306" s="93" t="s">
        <v>3656</v>
      </c>
      <c r="M306" s="96"/>
      <c r="N306" s="96"/>
      <c r="O306" s="79">
        <v>1</v>
      </c>
      <c r="P306" s="77">
        <v>500</v>
      </c>
      <c r="Q306" s="77">
        <v>550</v>
      </c>
      <c r="R306" s="77">
        <v>1000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c r="AO306" s="77"/>
      <c r="AP306" s="77"/>
      <c r="AQ306" s="77"/>
      <c r="AR306" s="77"/>
      <c r="AS306" s="97"/>
      <c r="AT306" s="77">
        <v>4975</v>
      </c>
      <c r="AU306" s="77">
        <v>16</v>
      </c>
      <c r="AV306" s="94" t="s">
        <v>4037</v>
      </c>
      <c r="AW306" s="77" t="s">
        <v>2957</v>
      </c>
      <c r="AX306" s="94" t="s">
        <v>3074</v>
      </c>
      <c r="AY306" s="77"/>
      <c r="AZ306" s="83">
        <f t="shared" si="4"/>
        <v>0.27500000000000002</v>
      </c>
    </row>
    <row r="307" spans="1:52" s="99" customFormat="1" ht="34.950000000000003" customHeight="1" x14ac:dyDescent="0.45">
      <c r="A307" s="78" t="s">
        <v>5817</v>
      </c>
      <c r="B307" s="77">
        <v>3</v>
      </c>
      <c r="C307" s="93" t="s">
        <v>1656</v>
      </c>
      <c r="D307" s="93"/>
      <c r="E307" s="93"/>
      <c r="F307" s="94"/>
      <c r="G307" s="93"/>
      <c r="H307" s="77"/>
      <c r="I307" s="95" t="s">
        <v>4334</v>
      </c>
      <c r="J307" s="77"/>
      <c r="K307" s="77"/>
      <c r="L307" s="93" t="s">
        <v>3210</v>
      </c>
      <c r="M307" s="96"/>
      <c r="N307" s="96"/>
      <c r="O307" s="79">
        <v>1</v>
      </c>
      <c r="P307" s="77">
        <v>900</v>
      </c>
      <c r="Q307" s="77">
        <v>400</v>
      </c>
      <c r="R307" s="77">
        <v>1400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c r="AO307" s="77"/>
      <c r="AP307" s="77"/>
      <c r="AQ307" s="77"/>
      <c r="AR307" s="77"/>
      <c r="AS307" s="97"/>
      <c r="AT307" s="77">
        <v>4998</v>
      </c>
      <c r="AU307" s="77">
        <v>16</v>
      </c>
      <c r="AV307" s="94" t="s">
        <v>4037</v>
      </c>
      <c r="AW307" s="77" t="s">
        <v>2876</v>
      </c>
      <c r="AX307" s="94" t="s">
        <v>3074</v>
      </c>
      <c r="AY307" s="77"/>
      <c r="AZ307" s="83">
        <f t="shared" si="4"/>
        <v>0.504</v>
      </c>
    </row>
    <row r="308" spans="1:52" ht="34.950000000000003" customHeight="1" x14ac:dyDescent="0.45">
      <c r="A308" s="78" t="s">
        <v>5817</v>
      </c>
      <c r="B308" s="79">
        <v>3</v>
      </c>
      <c r="C308" s="78" t="s">
        <v>1516</v>
      </c>
      <c r="D308" s="78"/>
      <c r="E308" s="78"/>
      <c r="F308" s="79"/>
      <c r="G308" s="78"/>
      <c r="H308" s="79"/>
      <c r="I308" s="80" t="s">
        <v>2589</v>
      </c>
      <c r="J308" s="79"/>
      <c r="K308" s="79"/>
      <c r="L308" s="78" t="s">
        <v>6786</v>
      </c>
      <c r="M308" s="78" t="s">
        <v>10222</v>
      </c>
      <c r="N308" s="78"/>
      <c r="O308" s="79">
        <v>1</v>
      </c>
      <c r="P308" s="79">
        <v>1700</v>
      </c>
      <c r="Q308" s="79">
        <v>700</v>
      </c>
      <c r="R308" s="79">
        <v>1900</v>
      </c>
      <c r="S308" s="79"/>
      <c r="T308" s="79" t="s">
        <v>3482</v>
      </c>
      <c r="U308" s="79"/>
      <c r="V308" s="79"/>
      <c r="W308" s="79"/>
      <c r="X308" s="79"/>
      <c r="Y308" s="79"/>
      <c r="Z308" s="147"/>
      <c r="AA308" s="147"/>
      <c r="AB308" s="147"/>
      <c r="AC308" s="147"/>
      <c r="AD308" s="153"/>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79"/>
      <c r="AZ308" s="83">
        <f t="shared" si="4"/>
        <v>2.2610000000000001</v>
      </c>
    </row>
    <row r="309" spans="1:52" ht="34.950000000000003" customHeight="1" x14ac:dyDescent="0.45">
      <c r="A309" s="78" t="s">
        <v>5817</v>
      </c>
      <c r="B309" s="79">
        <v>3</v>
      </c>
      <c r="C309" s="78" t="s">
        <v>1516</v>
      </c>
      <c r="D309" s="78" t="s">
        <v>1945</v>
      </c>
      <c r="E309" s="78" t="s">
        <v>1656</v>
      </c>
      <c r="F309" s="79">
        <v>3</v>
      </c>
      <c r="G309" s="78" t="s">
        <v>2546</v>
      </c>
      <c r="H309" s="79"/>
      <c r="I309" s="80" t="s">
        <v>1670</v>
      </c>
      <c r="J309" s="79" t="s">
        <v>2498</v>
      </c>
      <c r="K309" s="79"/>
      <c r="L309" s="78" t="s">
        <v>6753</v>
      </c>
      <c r="M309" s="78" t="s">
        <v>6031</v>
      </c>
      <c r="N309" s="78"/>
      <c r="O309" s="79">
        <v>1</v>
      </c>
      <c r="P309" s="79">
        <v>450</v>
      </c>
      <c r="Q309" s="79">
        <v>800</v>
      </c>
      <c r="R309" s="79">
        <v>850</v>
      </c>
      <c r="S309" s="79"/>
      <c r="T309" s="79"/>
      <c r="U309" s="79"/>
      <c r="V309" s="79"/>
      <c r="W309" s="79"/>
      <c r="X309" s="79"/>
      <c r="Y309" s="79"/>
      <c r="Z309" s="79"/>
      <c r="AA309" s="79"/>
      <c r="AB309" s="79"/>
      <c r="AC309" s="79"/>
      <c r="AD309" s="81"/>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83">
        <f t="shared" si="4"/>
        <v>0.30599999999999999</v>
      </c>
    </row>
    <row r="310" spans="1:52" s="154" customFormat="1" ht="34.950000000000003" customHeight="1" x14ac:dyDescent="0.45">
      <c r="A310" s="151" t="s">
        <v>5817</v>
      </c>
      <c r="B310" s="147">
        <v>3</v>
      </c>
      <c r="C310" s="151" t="s">
        <v>1516</v>
      </c>
      <c r="D310" s="151"/>
      <c r="E310" s="151"/>
      <c r="F310" s="147"/>
      <c r="G310" s="151"/>
      <c r="H310" s="147"/>
      <c r="I310" s="155" t="s">
        <v>1664</v>
      </c>
      <c r="J310" s="147"/>
      <c r="K310" s="147"/>
      <c r="L310" s="151" t="s">
        <v>6753</v>
      </c>
      <c r="M310" s="151"/>
      <c r="N310" s="151"/>
      <c r="O310" s="147">
        <v>1</v>
      </c>
      <c r="P310" s="147">
        <v>550</v>
      </c>
      <c r="Q310" s="147">
        <v>1300</v>
      </c>
      <c r="R310" s="147">
        <v>900</v>
      </c>
      <c r="S310" s="147"/>
      <c r="T310" s="147"/>
      <c r="U310" s="147"/>
      <c r="V310" s="147"/>
      <c r="W310" s="147"/>
      <c r="X310" s="147"/>
      <c r="Y310" s="147"/>
      <c r="Z310" s="147"/>
      <c r="AA310" s="147"/>
      <c r="AB310" s="147"/>
      <c r="AC310" s="147"/>
      <c r="AD310" s="153"/>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83">
        <f t="shared" si="4"/>
        <v>0.64349999999999996</v>
      </c>
    </row>
    <row r="311" spans="1:52" ht="34.950000000000003" customHeight="1" x14ac:dyDescent="0.45">
      <c r="A311" s="78" t="s">
        <v>5817</v>
      </c>
      <c r="B311" s="79">
        <v>3</v>
      </c>
      <c r="C311" s="78" t="s">
        <v>1516</v>
      </c>
      <c r="D311" s="78" t="s">
        <v>1945</v>
      </c>
      <c r="E311" s="78" t="s">
        <v>1656</v>
      </c>
      <c r="F311" s="79">
        <v>3</v>
      </c>
      <c r="G311" s="78" t="s">
        <v>2546</v>
      </c>
      <c r="H311" s="79"/>
      <c r="I311" s="80" t="s">
        <v>1672</v>
      </c>
      <c r="J311" s="79" t="s">
        <v>0</v>
      </c>
      <c r="K311" s="79"/>
      <c r="L311" s="78" t="s">
        <v>6753</v>
      </c>
      <c r="M311" s="78" t="s">
        <v>6031</v>
      </c>
      <c r="N311" s="78"/>
      <c r="O311" s="79">
        <v>1</v>
      </c>
      <c r="P311" s="79">
        <v>450</v>
      </c>
      <c r="Q311" s="79">
        <v>800</v>
      </c>
      <c r="R311" s="79">
        <v>850</v>
      </c>
      <c r="S311" s="79"/>
      <c r="T311" s="79"/>
      <c r="U311" s="79"/>
      <c r="V311" s="79"/>
      <c r="W311" s="79"/>
      <c r="X311" s="79"/>
      <c r="Y311" s="79"/>
      <c r="Z311" s="79"/>
      <c r="AA311" s="79"/>
      <c r="AB311" s="79"/>
      <c r="AC311" s="79"/>
      <c r="AD311" s="81"/>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83">
        <f t="shared" si="4"/>
        <v>0.30599999999999999</v>
      </c>
    </row>
    <row r="312" spans="1:52" s="154" customFormat="1" ht="34.950000000000003" customHeight="1" x14ac:dyDescent="0.45">
      <c r="A312" s="151" t="s">
        <v>5817</v>
      </c>
      <c r="B312" s="147">
        <v>3</v>
      </c>
      <c r="C312" s="151" t="s">
        <v>1516</v>
      </c>
      <c r="D312" s="151"/>
      <c r="E312" s="151"/>
      <c r="F312" s="147"/>
      <c r="G312" s="151"/>
      <c r="H312" s="147"/>
      <c r="I312" s="155" t="s">
        <v>1665</v>
      </c>
      <c r="J312" s="147"/>
      <c r="K312" s="147"/>
      <c r="L312" s="151" t="s">
        <v>6753</v>
      </c>
      <c r="M312" s="151"/>
      <c r="N312" s="151"/>
      <c r="O312" s="147">
        <v>1</v>
      </c>
      <c r="P312" s="147">
        <v>550</v>
      </c>
      <c r="Q312" s="147">
        <v>1300</v>
      </c>
      <c r="R312" s="147">
        <v>900</v>
      </c>
      <c r="S312" s="147"/>
      <c r="T312" s="147"/>
      <c r="U312" s="147"/>
      <c r="V312" s="147"/>
      <c r="W312" s="147"/>
      <c r="X312" s="147"/>
      <c r="Y312" s="147"/>
      <c r="Z312" s="147"/>
      <c r="AA312" s="147"/>
      <c r="AB312" s="147"/>
      <c r="AC312" s="147"/>
      <c r="AD312" s="153"/>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83">
        <f t="shared" si="4"/>
        <v>0.64349999999999996</v>
      </c>
    </row>
    <row r="313" spans="1:52" s="154" customFormat="1" ht="34.950000000000003" customHeight="1" x14ac:dyDescent="0.45">
      <c r="A313" s="151" t="s">
        <v>5817</v>
      </c>
      <c r="B313" s="147">
        <v>3</v>
      </c>
      <c r="C313" s="151" t="s">
        <v>1516</v>
      </c>
      <c r="D313" s="151"/>
      <c r="E313" s="151"/>
      <c r="F313" s="147"/>
      <c r="G313" s="151"/>
      <c r="H313" s="147"/>
      <c r="I313" s="155" t="s">
        <v>1666</v>
      </c>
      <c r="J313" s="147"/>
      <c r="K313" s="147"/>
      <c r="L313" s="151" t="s">
        <v>6753</v>
      </c>
      <c r="M313" s="151"/>
      <c r="N313" s="151"/>
      <c r="O313" s="147">
        <v>1</v>
      </c>
      <c r="P313" s="147">
        <v>550</v>
      </c>
      <c r="Q313" s="147">
        <v>1300</v>
      </c>
      <c r="R313" s="147">
        <v>900</v>
      </c>
      <c r="S313" s="147"/>
      <c r="T313" s="147"/>
      <c r="U313" s="147"/>
      <c r="V313" s="147"/>
      <c r="W313" s="147"/>
      <c r="X313" s="147"/>
      <c r="Y313" s="147"/>
      <c r="Z313" s="147"/>
      <c r="AA313" s="147"/>
      <c r="AB313" s="147"/>
      <c r="AC313" s="147"/>
      <c r="AD313" s="153"/>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83">
        <f t="shared" si="4"/>
        <v>0.64349999999999996</v>
      </c>
    </row>
    <row r="314" spans="1:52" s="154" customFormat="1" ht="34.950000000000003" customHeight="1" x14ac:dyDescent="0.45">
      <c r="A314" s="151" t="s">
        <v>5817</v>
      </c>
      <c r="B314" s="147">
        <v>3</v>
      </c>
      <c r="C314" s="151" t="s">
        <v>1516</v>
      </c>
      <c r="D314" s="151" t="s">
        <v>1945</v>
      </c>
      <c r="E314" s="151" t="s">
        <v>1656</v>
      </c>
      <c r="F314" s="147">
        <v>3</v>
      </c>
      <c r="G314" s="151" t="s">
        <v>2546</v>
      </c>
      <c r="H314" s="147"/>
      <c r="I314" s="155" t="s">
        <v>1679</v>
      </c>
      <c r="J314" s="147" t="s">
        <v>2498</v>
      </c>
      <c r="K314" s="147"/>
      <c r="L314" s="151" t="s">
        <v>6780</v>
      </c>
      <c r="M314" s="151" t="s">
        <v>6774</v>
      </c>
      <c r="N314" s="151" t="s">
        <v>1577</v>
      </c>
      <c r="O314" s="147">
        <v>1</v>
      </c>
      <c r="P314" s="147"/>
      <c r="Q314" s="147"/>
      <c r="R314" s="147"/>
      <c r="S314" s="147"/>
      <c r="T314" s="147" t="s">
        <v>3482</v>
      </c>
      <c r="U314" s="147"/>
      <c r="V314" s="147"/>
      <c r="W314" s="147"/>
      <c r="X314" s="147"/>
      <c r="Y314" s="147"/>
      <c r="Z314" s="147"/>
      <c r="AA314" s="147"/>
      <c r="AB314" s="147"/>
      <c r="AC314" s="147"/>
      <c r="AD314" s="155" t="s">
        <v>1680</v>
      </c>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9">
        <f t="shared" si="4"/>
        <v>0</v>
      </c>
    </row>
    <row r="315" spans="1:52" s="154" customFormat="1" ht="34.950000000000003" customHeight="1" x14ac:dyDescent="0.45">
      <c r="A315" s="151" t="s">
        <v>5817</v>
      </c>
      <c r="B315" s="147">
        <v>3</v>
      </c>
      <c r="C315" s="151" t="s">
        <v>1516</v>
      </c>
      <c r="D315" s="151"/>
      <c r="E315" s="151"/>
      <c r="F315" s="147"/>
      <c r="G315" s="151"/>
      <c r="H315" s="147"/>
      <c r="I315" s="155" t="s">
        <v>1673</v>
      </c>
      <c r="J315" s="147"/>
      <c r="K315" s="147"/>
      <c r="L315" s="151" t="s">
        <v>5995</v>
      </c>
      <c r="M315" s="151" t="s">
        <v>6755</v>
      </c>
      <c r="N315" s="151" t="s">
        <v>1566</v>
      </c>
      <c r="O315" s="147">
        <v>1</v>
      </c>
      <c r="P315" s="147">
        <v>700</v>
      </c>
      <c r="Q315" s="147">
        <v>700</v>
      </c>
      <c r="R315" s="147">
        <v>1450</v>
      </c>
      <c r="S315" s="147"/>
      <c r="T315" s="147" t="s">
        <v>3482</v>
      </c>
      <c r="U315" s="147"/>
      <c r="V315" s="147"/>
      <c r="W315" s="147"/>
      <c r="X315" s="147"/>
      <c r="Y315" s="147"/>
      <c r="Z315" s="147"/>
      <c r="AA315" s="147"/>
      <c r="AB315" s="147"/>
      <c r="AC315" s="147"/>
      <c r="AD315" s="153"/>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9">
        <f t="shared" si="4"/>
        <v>0.71050000000000002</v>
      </c>
    </row>
    <row r="316" spans="1:52" s="154" customFormat="1" ht="34.950000000000003" customHeight="1" x14ac:dyDescent="0.45">
      <c r="A316" s="151" t="s">
        <v>5817</v>
      </c>
      <c r="B316" s="147">
        <v>3</v>
      </c>
      <c r="C316" s="151" t="s">
        <v>1516</v>
      </c>
      <c r="D316" s="151" t="s">
        <v>1945</v>
      </c>
      <c r="E316" s="151" t="s">
        <v>1656</v>
      </c>
      <c r="F316" s="147">
        <v>3</v>
      </c>
      <c r="G316" s="151" t="s">
        <v>2546</v>
      </c>
      <c r="H316" s="147"/>
      <c r="I316" s="155" t="s">
        <v>1677</v>
      </c>
      <c r="J316" s="147" t="s">
        <v>2498</v>
      </c>
      <c r="K316" s="147"/>
      <c r="L316" s="151" t="s">
        <v>6781</v>
      </c>
      <c r="M316" s="151" t="s">
        <v>6755</v>
      </c>
      <c r="N316" s="151" t="s">
        <v>1678</v>
      </c>
      <c r="O316" s="147">
        <v>1</v>
      </c>
      <c r="P316" s="147">
        <v>700</v>
      </c>
      <c r="Q316" s="147">
        <v>700</v>
      </c>
      <c r="R316" s="147">
        <v>1500</v>
      </c>
      <c r="S316" s="147"/>
      <c r="T316" s="147" t="s">
        <v>3482</v>
      </c>
      <c r="U316" s="147"/>
      <c r="V316" s="147"/>
      <c r="W316" s="147"/>
      <c r="X316" s="147"/>
      <c r="Y316" s="147"/>
      <c r="Z316" s="147"/>
      <c r="AA316" s="147"/>
      <c r="AB316" s="147"/>
      <c r="AC316" s="147"/>
      <c r="AD316" s="153">
        <v>43735</v>
      </c>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9">
        <f t="shared" si="4"/>
        <v>0.73499999999999999</v>
      </c>
    </row>
    <row r="317" spans="1:52" s="154" customFormat="1" ht="34.950000000000003" customHeight="1" x14ac:dyDescent="0.45">
      <c r="A317" s="151" t="s">
        <v>5817</v>
      </c>
      <c r="B317" s="147">
        <v>3</v>
      </c>
      <c r="C317" s="151" t="s">
        <v>1516</v>
      </c>
      <c r="D317" s="151"/>
      <c r="E317" s="151"/>
      <c r="F317" s="147"/>
      <c r="G317" s="151"/>
      <c r="H317" s="147"/>
      <c r="I317" s="155" t="s">
        <v>1690</v>
      </c>
      <c r="J317" s="147"/>
      <c r="K317" s="147"/>
      <c r="L317" s="151" t="s">
        <v>2628</v>
      </c>
      <c r="M317" s="151" t="s">
        <v>395</v>
      </c>
      <c r="N317" s="151" t="s">
        <v>1646</v>
      </c>
      <c r="O317" s="147">
        <v>1</v>
      </c>
      <c r="P317" s="147">
        <v>200</v>
      </c>
      <c r="Q317" s="147">
        <v>200</v>
      </c>
      <c r="R317" s="147">
        <v>100</v>
      </c>
      <c r="S317" s="147"/>
      <c r="T317" s="147" t="s">
        <v>3482</v>
      </c>
      <c r="U317" s="147"/>
      <c r="V317" s="147"/>
      <c r="W317" s="147"/>
      <c r="X317" s="147"/>
      <c r="Y317" s="147"/>
      <c r="Z317" s="147"/>
      <c r="AA317" s="147"/>
      <c r="AB317" s="147"/>
      <c r="AC317" s="147"/>
      <c r="AD317" s="153"/>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9">
        <f t="shared" si="4"/>
        <v>4.0000000000000001E-3</v>
      </c>
    </row>
    <row r="318" spans="1:52" s="154" customFormat="1" ht="34.950000000000003" customHeight="1" x14ac:dyDescent="0.45">
      <c r="A318" s="151" t="s">
        <v>5817</v>
      </c>
      <c r="B318" s="147">
        <v>3</v>
      </c>
      <c r="C318" s="151" t="s">
        <v>1516</v>
      </c>
      <c r="D318" s="151" t="s">
        <v>1945</v>
      </c>
      <c r="E318" s="151" t="s">
        <v>1656</v>
      </c>
      <c r="F318" s="147">
        <v>3</v>
      </c>
      <c r="G318" s="151" t="s">
        <v>2546</v>
      </c>
      <c r="H318" s="147"/>
      <c r="I318" s="155" t="s">
        <v>1691</v>
      </c>
      <c r="J318" s="147" t="s">
        <v>2498</v>
      </c>
      <c r="K318" s="147"/>
      <c r="L318" s="151" t="s">
        <v>2660</v>
      </c>
      <c r="M318" s="151" t="s">
        <v>6810</v>
      </c>
      <c r="N318" s="151" t="s">
        <v>1606</v>
      </c>
      <c r="O318" s="147">
        <v>1</v>
      </c>
      <c r="P318" s="147">
        <v>700</v>
      </c>
      <c r="Q318" s="147">
        <v>350</v>
      </c>
      <c r="R318" s="147">
        <v>230</v>
      </c>
      <c r="S318" s="147"/>
      <c r="T318" s="147" t="s">
        <v>3482</v>
      </c>
      <c r="U318" s="147"/>
      <c r="V318" s="147"/>
      <c r="W318" s="147"/>
      <c r="X318" s="147"/>
      <c r="Y318" s="147"/>
      <c r="Z318" s="147"/>
      <c r="AA318" s="147"/>
      <c r="AB318" s="147"/>
      <c r="AC318" s="147"/>
      <c r="AD318" s="153">
        <v>38602</v>
      </c>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9">
        <f t="shared" si="4"/>
        <v>5.6349999999999997E-2</v>
      </c>
    </row>
    <row r="319" spans="1:52" s="154" customFormat="1" ht="34.950000000000003" customHeight="1" x14ac:dyDescent="0.45">
      <c r="A319" s="151" t="s">
        <v>5817</v>
      </c>
      <c r="B319" s="147">
        <v>3</v>
      </c>
      <c r="C319" s="151" t="s">
        <v>1516</v>
      </c>
      <c r="D319" s="151"/>
      <c r="E319" s="151"/>
      <c r="F319" s="147"/>
      <c r="G319" s="151"/>
      <c r="H319" s="147"/>
      <c r="I319" s="155" t="s">
        <v>3064</v>
      </c>
      <c r="J319" s="147"/>
      <c r="K319" s="147"/>
      <c r="L319" s="151" t="s">
        <v>6791</v>
      </c>
      <c r="M319" s="151" t="s">
        <v>6031</v>
      </c>
      <c r="N319" s="151"/>
      <c r="O319" s="147">
        <v>1</v>
      </c>
      <c r="P319" s="147">
        <v>1700</v>
      </c>
      <c r="Q319" s="147">
        <v>1000</v>
      </c>
      <c r="R319" s="147">
        <v>1500</v>
      </c>
      <c r="S319" s="147"/>
      <c r="T319" s="147"/>
      <c r="U319" s="147"/>
      <c r="V319" s="147"/>
      <c r="W319" s="147"/>
      <c r="X319" s="147"/>
      <c r="Y319" s="147"/>
      <c r="Z319" s="147"/>
      <c r="AA319" s="147"/>
      <c r="AB319" s="147"/>
      <c r="AC319" s="147"/>
      <c r="AD319" s="153"/>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83">
        <f t="shared" si="4"/>
        <v>2.5499999999999998</v>
      </c>
    </row>
    <row r="320" spans="1:52" s="154" customFormat="1" ht="34.950000000000003" customHeight="1" x14ac:dyDescent="0.45">
      <c r="A320" s="151" t="s">
        <v>5817</v>
      </c>
      <c r="B320" s="147">
        <v>3</v>
      </c>
      <c r="C320" s="151" t="s">
        <v>1516</v>
      </c>
      <c r="D320" s="151"/>
      <c r="E320" s="151"/>
      <c r="F320" s="147"/>
      <c r="G320" s="151"/>
      <c r="H320" s="147"/>
      <c r="I320" s="155" t="s">
        <v>1681</v>
      </c>
      <c r="J320" s="147"/>
      <c r="K320" s="147"/>
      <c r="L320" s="151" t="s">
        <v>2653</v>
      </c>
      <c r="M320" s="151" t="s">
        <v>6768</v>
      </c>
      <c r="N320" s="151" t="s">
        <v>1589</v>
      </c>
      <c r="O320" s="147">
        <v>1</v>
      </c>
      <c r="P320" s="147">
        <v>1100</v>
      </c>
      <c r="Q320" s="147">
        <v>700</v>
      </c>
      <c r="R320" s="147">
        <v>1600</v>
      </c>
      <c r="S320" s="147"/>
      <c r="T320" s="147" t="s">
        <v>3482</v>
      </c>
      <c r="U320" s="147"/>
      <c r="V320" s="147"/>
      <c r="W320" s="147"/>
      <c r="X320" s="147"/>
      <c r="Y320" s="147"/>
      <c r="Z320" s="147"/>
      <c r="AA320" s="147"/>
      <c r="AB320" s="147"/>
      <c r="AC320" s="147"/>
      <c r="AD320" s="153" t="s">
        <v>1682</v>
      </c>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83">
        <f t="shared" si="4"/>
        <v>1.232</v>
      </c>
    </row>
    <row r="321" spans="1:52" s="154" customFormat="1" ht="34.950000000000003" customHeight="1" x14ac:dyDescent="0.45">
      <c r="A321" s="151" t="s">
        <v>5817</v>
      </c>
      <c r="B321" s="147">
        <v>3</v>
      </c>
      <c r="C321" s="151" t="s">
        <v>1516</v>
      </c>
      <c r="D321" s="151"/>
      <c r="E321" s="151"/>
      <c r="F321" s="147"/>
      <c r="G321" s="151"/>
      <c r="H321" s="147"/>
      <c r="I321" s="155" t="s">
        <v>1658</v>
      </c>
      <c r="J321" s="147"/>
      <c r="K321" s="147"/>
      <c r="L321" s="151" t="s">
        <v>8132</v>
      </c>
      <c r="M321" s="151"/>
      <c r="N321" s="151"/>
      <c r="O321" s="147">
        <v>1</v>
      </c>
      <c r="P321" s="147">
        <v>1200</v>
      </c>
      <c r="Q321" s="147">
        <v>800</v>
      </c>
      <c r="R321" s="147">
        <v>1000</v>
      </c>
      <c r="S321" s="147"/>
      <c r="T321" s="147" t="s">
        <v>3482</v>
      </c>
      <c r="U321" s="147"/>
      <c r="V321" s="147"/>
      <c r="W321" s="147"/>
      <c r="X321" s="147"/>
      <c r="Y321" s="147"/>
      <c r="Z321" s="147"/>
      <c r="AA321" s="147"/>
      <c r="AB321" s="147"/>
      <c r="AC321" s="147"/>
      <c r="AD321" s="153">
        <v>36830</v>
      </c>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83">
        <f t="shared" si="4"/>
        <v>0.96</v>
      </c>
    </row>
    <row r="322" spans="1:52" s="154" customFormat="1" ht="34.950000000000003" customHeight="1" x14ac:dyDescent="0.45">
      <c r="A322" s="151" t="s">
        <v>5817</v>
      </c>
      <c r="B322" s="147">
        <v>3</v>
      </c>
      <c r="C322" s="151" t="s">
        <v>1516</v>
      </c>
      <c r="D322" s="151"/>
      <c r="E322" s="151"/>
      <c r="F322" s="147"/>
      <c r="G322" s="151"/>
      <c r="H322" s="147"/>
      <c r="I322" s="155" t="s">
        <v>1683</v>
      </c>
      <c r="J322" s="147"/>
      <c r="K322" s="147"/>
      <c r="L322" s="151" t="s">
        <v>2653</v>
      </c>
      <c r="M322" s="151" t="s">
        <v>6768</v>
      </c>
      <c r="N322" s="151" t="s">
        <v>1589</v>
      </c>
      <c r="O322" s="147">
        <v>1</v>
      </c>
      <c r="P322" s="147">
        <v>1100</v>
      </c>
      <c r="Q322" s="147">
        <v>700</v>
      </c>
      <c r="R322" s="147">
        <v>1600</v>
      </c>
      <c r="S322" s="147"/>
      <c r="T322" s="147" t="s">
        <v>3482</v>
      </c>
      <c r="U322" s="147"/>
      <c r="V322" s="147"/>
      <c r="W322" s="147"/>
      <c r="X322" s="147"/>
      <c r="Y322" s="147"/>
      <c r="Z322" s="147"/>
      <c r="AA322" s="147"/>
      <c r="AB322" s="147"/>
      <c r="AC322" s="147"/>
      <c r="AD322" s="153"/>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83">
        <f t="shared" ref="AZ322:AZ385" si="5">P322*Q322*R322/1000000000*O322</f>
        <v>1.232</v>
      </c>
    </row>
    <row r="323" spans="1:52" s="154" customFormat="1" ht="34.950000000000003" customHeight="1" x14ac:dyDescent="0.45">
      <c r="A323" s="151" t="s">
        <v>5817</v>
      </c>
      <c r="B323" s="147">
        <v>3</v>
      </c>
      <c r="C323" s="151" t="s">
        <v>1516</v>
      </c>
      <c r="D323" s="151"/>
      <c r="E323" s="151"/>
      <c r="F323" s="147"/>
      <c r="G323" s="151"/>
      <c r="H323" s="147"/>
      <c r="I323" s="155" t="s">
        <v>1659</v>
      </c>
      <c r="J323" s="147"/>
      <c r="K323" s="147"/>
      <c r="L323" s="151" t="s">
        <v>8132</v>
      </c>
      <c r="M323" s="151"/>
      <c r="N323" s="151"/>
      <c r="O323" s="147">
        <v>1</v>
      </c>
      <c r="P323" s="147">
        <v>1200</v>
      </c>
      <c r="Q323" s="147">
        <v>800</v>
      </c>
      <c r="R323" s="147">
        <v>1000</v>
      </c>
      <c r="S323" s="147"/>
      <c r="T323" s="147" t="s">
        <v>3482</v>
      </c>
      <c r="U323" s="147"/>
      <c r="V323" s="147"/>
      <c r="W323" s="147"/>
      <c r="X323" s="147"/>
      <c r="Y323" s="147"/>
      <c r="Z323" s="147"/>
      <c r="AA323" s="147"/>
      <c r="AB323" s="147"/>
      <c r="AC323" s="147"/>
      <c r="AD323" s="153">
        <v>38929</v>
      </c>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83">
        <f t="shared" si="5"/>
        <v>0.96</v>
      </c>
    </row>
    <row r="324" spans="1:52" s="154" customFormat="1" ht="34.950000000000003" customHeight="1" x14ac:dyDescent="0.45">
      <c r="A324" s="151" t="s">
        <v>5817</v>
      </c>
      <c r="B324" s="147">
        <v>3</v>
      </c>
      <c r="C324" s="151" t="s">
        <v>1516</v>
      </c>
      <c r="D324" s="151"/>
      <c r="E324" s="151"/>
      <c r="F324" s="147"/>
      <c r="G324" s="151"/>
      <c r="H324" s="147"/>
      <c r="I324" s="155" t="s">
        <v>1684</v>
      </c>
      <c r="J324" s="147"/>
      <c r="K324" s="147"/>
      <c r="L324" s="151" t="s">
        <v>2653</v>
      </c>
      <c r="M324" s="151" t="s">
        <v>6768</v>
      </c>
      <c r="N324" s="151" t="s">
        <v>1589</v>
      </c>
      <c r="O324" s="147">
        <v>1</v>
      </c>
      <c r="P324" s="147">
        <v>1100</v>
      </c>
      <c r="Q324" s="147">
        <v>700</v>
      </c>
      <c r="R324" s="147">
        <v>1600</v>
      </c>
      <c r="S324" s="147"/>
      <c r="T324" s="147" t="s">
        <v>3482</v>
      </c>
      <c r="U324" s="147"/>
      <c r="V324" s="147"/>
      <c r="W324" s="147"/>
      <c r="X324" s="147"/>
      <c r="Y324" s="147"/>
      <c r="Z324" s="147"/>
      <c r="AA324" s="147"/>
      <c r="AB324" s="147"/>
      <c r="AC324" s="147"/>
      <c r="AD324" s="153"/>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83">
        <f t="shared" si="5"/>
        <v>1.232</v>
      </c>
    </row>
    <row r="325" spans="1:52" ht="34.950000000000003" customHeight="1" x14ac:dyDescent="0.45">
      <c r="A325" s="78" t="s">
        <v>5817</v>
      </c>
      <c r="B325" s="79">
        <v>3</v>
      </c>
      <c r="C325" s="78" t="s">
        <v>1516</v>
      </c>
      <c r="D325" s="78" t="s">
        <v>1945</v>
      </c>
      <c r="E325" s="78" t="s">
        <v>2544</v>
      </c>
      <c r="F325" s="79">
        <v>3</v>
      </c>
      <c r="G325" s="78" t="s">
        <v>2544</v>
      </c>
      <c r="H325" s="79"/>
      <c r="I325" s="80" t="s">
        <v>1661</v>
      </c>
      <c r="J325" s="79" t="s">
        <v>0</v>
      </c>
      <c r="K325" s="79"/>
      <c r="L325" s="78" t="s">
        <v>8133</v>
      </c>
      <c r="M325" s="78" t="s">
        <v>6768</v>
      </c>
      <c r="N325" s="78" t="s">
        <v>6820</v>
      </c>
      <c r="O325" s="79">
        <v>1</v>
      </c>
      <c r="P325" s="79">
        <v>1400</v>
      </c>
      <c r="Q325" s="79">
        <v>650</v>
      </c>
      <c r="R325" s="79">
        <v>1700</v>
      </c>
      <c r="S325" s="79"/>
      <c r="T325" s="79" t="s">
        <v>3482</v>
      </c>
      <c r="U325" s="79"/>
      <c r="V325" s="79"/>
      <c r="W325" s="79"/>
      <c r="X325" s="79"/>
      <c r="Y325" s="79"/>
      <c r="Z325" s="79"/>
      <c r="AA325" s="79"/>
      <c r="AB325" s="79"/>
      <c r="AC325" s="79"/>
      <c r="AD325" s="81">
        <v>43165</v>
      </c>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83">
        <f t="shared" si="5"/>
        <v>1.5469999999999999</v>
      </c>
    </row>
    <row r="326" spans="1:52" ht="34.950000000000003" customHeight="1" x14ac:dyDescent="0.45">
      <c r="A326" s="78" t="s">
        <v>5817</v>
      </c>
      <c r="B326" s="79">
        <v>3</v>
      </c>
      <c r="C326" s="78" t="s">
        <v>1516</v>
      </c>
      <c r="D326" s="78"/>
      <c r="E326" s="78"/>
      <c r="F326" s="79"/>
      <c r="G326" s="78"/>
      <c r="H326" s="79"/>
      <c r="I326" s="80" t="s">
        <v>3065</v>
      </c>
      <c r="J326" s="79"/>
      <c r="K326" s="79"/>
      <c r="L326" s="78" t="s">
        <v>8134</v>
      </c>
      <c r="M326" s="78" t="s">
        <v>6768</v>
      </c>
      <c r="N326" s="78" t="s">
        <v>5445</v>
      </c>
      <c r="O326" s="79">
        <v>1</v>
      </c>
      <c r="P326" s="79">
        <v>1200</v>
      </c>
      <c r="Q326" s="79">
        <v>800</v>
      </c>
      <c r="R326" s="79">
        <v>1000</v>
      </c>
      <c r="S326" s="79"/>
      <c r="T326" s="79" t="s">
        <v>3482</v>
      </c>
      <c r="U326" s="79"/>
      <c r="V326" s="79"/>
      <c r="W326" s="79"/>
      <c r="X326" s="79"/>
      <c r="Y326" s="79"/>
      <c r="Z326" s="147"/>
      <c r="AA326" s="147"/>
      <c r="AB326" s="147"/>
      <c r="AC326" s="147"/>
      <c r="AD326" s="153"/>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79"/>
      <c r="AZ326" s="83">
        <f t="shared" si="5"/>
        <v>0.96</v>
      </c>
    </row>
    <row r="327" spans="1:52" ht="34.950000000000003" customHeight="1" x14ac:dyDescent="0.45">
      <c r="A327" s="78" t="s">
        <v>5817</v>
      </c>
      <c r="B327" s="79">
        <v>3</v>
      </c>
      <c r="C327" s="78" t="s">
        <v>1516</v>
      </c>
      <c r="D327" s="78"/>
      <c r="E327" s="78"/>
      <c r="F327" s="79"/>
      <c r="G327" s="78"/>
      <c r="H327" s="79"/>
      <c r="I327" s="80" t="s">
        <v>1686</v>
      </c>
      <c r="J327" s="79"/>
      <c r="K327" s="79"/>
      <c r="L327" s="78" t="s">
        <v>2653</v>
      </c>
      <c r="M327" s="78" t="s">
        <v>6768</v>
      </c>
      <c r="N327" s="78" t="s">
        <v>1589</v>
      </c>
      <c r="O327" s="79">
        <v>1</v>
      </c>
      <c r="P327" s="79">
        <v>1100</v>
      </c>
      <c r="Q327" s="79">
        <v>700</v>
      </c>
      <c r="R327" s="79">
        <v>1600</v>
      </c>
      <c r="S327" s="79"/>
      <c r="T327" s="79" t="s">
        <v>3482</v>
      </c>
      <c r="U327" s="79"/>
      <c r="V327" s="79"/>
      <c r="W327" s="79"/>
      <c r="X327" s="79"/>
      <c r="Y327" s="79"/>
      <c r="Z327" s="79"/>
      <c r="AA327" s="79"/>
      <c r="AB327" s="79"/>
      <c r="AC327" s="79"/>
      <c r="AD327" s="81"/>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83">
        <f t="shared" si="5"/>
        <v>1.232</v>
      </c>
    </row>
    <row r="328" spans="1:52" s="154" customFormat="1" ht="34.950000000000003" customHeight="1" x14ac:dyDescent="0.45">
      <c r="A328" s="151" t="s">
        <v>5817</v>
      </c>
      <c r="B328" s="147">
        <v>3</v>
      </c>
      <c r="C328" s="151" t="s">
        <v>1516</v>
      </c>
      <c r="D328" s="151"/>
      <c r="E328" s="151"/>
      <c r="F328" s="147"/>
      <c r="G328" s="151"/>
      <c r="H328" s="147"/>
      <c r="I328" s="155" t="s">
        <v>1687</v>
      </c>
      <c r="J328" s="147"/>
      <c r="K328" s="147"/>
      <c r="L328" s="151" t="s">
        <v>2653</v>
      </c>
      <c r="M328" s="151" t="s">
        <v>6768</v>
      </c>
      <c r="N328" s="151" t="s">
        <v>1589</v>
      </c>
      <c r="O328" s="147">
        <v>1</v>
      </c>
      <c r="P328" s="147">
        <v>1100</v>
      </c>
      <c r="Q328" s="147">
        <v>700</v>
      </c>
      <c r="R328" s="147">
        <v>1600</v>
      </c>
      <c r="S328" s="147"/>
      <c r="T328" s="147" t="s">
        <v>3482</v>
      </c>
      <c r="U328" s="147"/>
      <c r="V328" s="147"/>
      <c r="W328" s="147"/>
      <c r="X328" s="147"/>
      <c r="Y328" s="147"/>
      <c r="Z328" s="147"/>
      <c r="AA328" s="147"/>
      <c r="AB328" s="147"/>
      <c r="AC328" s="147"/>
      <c r="AD328" s="153"/>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83">
        <f t="shared" si="5"/>
        <v>1.232</v>
      </c>
    </row>
    <row r="329" spans="1:52" s="154" customFormat="1" ht="34.950000000000003" customHeight="1" x14ac:dyDescent="0.45">
      <c r="A329" s="151" t="s">
        <v>5817</v>
      </c>
      <c r="B329" s="147">
        <v>3</v>
      </c>
      <c r="C329" s="151" t="s">
        <v>1516</v>
      </c>
      <c r="D329" s="151"/>
      <c r="E329" s="151"/>
      <c r="F329" s="147"/>
      <c r="G329" s="151"/>
      <c r="H329" s="147"/>
      <c r="I329" s="155" t="s">
        <v>1688</v>
      </c>
      <c r="J329" s="147" t="s">
        <v>2498</v>
      </c>
      <c r="K329" s="147"/>
      <c r="L329" s="151" t="s">
        <v>5998</v>
      </c>
      <c r="M329" s="151"/>
      <c r="N329" s="151"/>
      <c r="O329" s="147">
        <v>1</v>
      </c>
      <c r="P329" s="147">
        <v>800</v>
      </c>
      <c r="Q329" s="147">
        <v>600</v>
      </c>
      <c r="R329" s="147">
        <v>1100</v>
      </c>
      <c r="S329" s="147"/>
      <c r="T329" s="147"/>
      <c r="U329" s="147"/>
      <c r="V329" s="147"/>
      <c r="W329" s="147"/>
      <c r="X329" s="147"/>
      <c r="Y329" s="147"/>
      <c r="Z329" s="147"/>
      <c r="AA329" s="147"/>
      <c r="AB329" s="147"/>
      <c r="AC329" s="147"/>
      <c r="AD329" s="153">
        <v>40486</v>
      </c>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9">
        <f t="shared" si="5"/>
        <v>0.52800000000000002</v>
      </c>
    </row>
    <row r="330" spans="1:52" ht="34.950000000000003" customHeight="1" x14ac:dyDescent="0.45">
      <c r="A330" s="78" t="s">
        <v>5817</v>
      </c>
      <c r="B330" s="79">
        <v>3</v>
      </c>
      <c r="C330" s="78" t="s">
        <v>1516</v>
      </c>
      <c r="D330" s="78"/>
      <c r="E330" s="78"/>
      <c r="F330" s="79"/>
      <c r="G330" s="78"/>
      <c r="H330" s="79"/>
      <c r="I330" s="80" t="s">
        <v>3066</v>
      </c>
      <c r="J330" s="79"/>
      <c r="K330" s="79"/>
      <c r="L330" s="78" t="s">
        <v>6792</v>
      </c>
      <c r="M330" s="78" t="s">
        <v>10224</v>
      </c>
      <c r="N330" s="78"/>
      <c r="O330" s="79">
        <v>1</v>
      </c>
      <c r="P330" s="79">
        <v>1200</v>
      </c>
      <c r="Q330" s="79">
        <v>650</v>
      </c>
      <c r="R330" s="79">
        <v>1050</v>
      </c>
      <c r="S330" s="79"/>
      <c r="T330" s="79" t="s">
        <v>3482</v>
      </c>
      <c r="U330" s="79"/>
      <c r="V330" s="79"/>
      <c r="W330" s="79" t="s">
        <v>3482</v>
      </c>
      <c r="X330" s="79"/>
      <c r="Y330" s="79" t="s">
        <v>3482</v>
      </c>
      <c r="Z330" s="147"/>
      <c r="AA330" s="147"/>
      <c r="AB330" s="147"/>
      <c r="AC330" s="147"/>
      <c r="AD330" s="153"/>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79"/>
      <c r="AZ330" s="83">
        <f t="shared" si="5"/>
        <v>0.81899999999999995</v>
      </c>
    </row>
    <row r="331" spans="1:52" s="154" customFormat="1" ht="34.950000000000003" customHeight="1" x14ac:dyDescent="0.45">
      <c r="A331" s="151" t="s">
        <v>5817</v>
      </c>
      <c r="B331" s="147">
        <v>3</v>
      </c>
      <c r="C331" s="151" t="s">
        <v>1516</v>
      </c>
      <c r="D331" s="151"/>
      <c r="E331" s="151"/>
      <c r="F331" s="147"/>
      <c r="G331" s="151"/>
      <c r="H331" s="147"/>
      <c r="I331" s="155" t="s">
        <v>3069</v>
      </c>
      <c r="J331" s="147"/>
      <c r="K331" s="147"/>
      <c r="L331" s="151" t="s">
        <v>6793</v>
      </c>
      <c r="M331" s="151" t="s">
        <v>6777</v>
      </c>
      <c r="N331" s="151"/>
      <c r="O331" s="147">
        <v>1</v>
      </c>
      <c r="P331" s="147">
        <v>650</v>
      </c>
      <c r="Q331" s="147">
        <v>450</v>
      </c>
      <c r="R331" s="147">
        <v>1000</v>
      </c>
      <c r="S331" s="147"/>
      <c r="T331" s="147" t="s">
        <v>3482</v>
      </c>
      <c r="U331" s="147"/>
      <c r="V331" s="147"/>
      <c r="W331" s="147"/>
      <c r="X331" s="147"/>
      <c r="Y331" s="147"/>
      <c r="Z331" s="147"/>
      <c r="AA331" s="147"/>
      <c r="AB331" s="147"/>
      <c r="AC331" s="147"/>
      <c r="AD331" s="153"/>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83">
        <f t="shared" si="5"/>
        <v>0.29249999999999998</v>
      </c>
    </row>
    <row r="332" spans="1:52" s="154" customFormat="1" ht="34.950000000000003" customHeight="1" x14ac:dyDescent="0.45">
      <c r="A332" s="151" t="s">
        <v>5817</v>
      </c>
      <c r="B332" s="147">
        <v>3</v>
      </c>
      <c r="C332" s="151" t="s">
        <v>1516</v>
      </c>
      <c r="D332" s="151"/>
      <c r="E332" s="151"/>
      <c r="F332" s="147"/>
      <c r="G332" s="151"/>
      <c r="H332" s="147"/>
      <c r="I332" s="155" t="s">
        <v>1698</v>
      </c>
      <c r="J332" s="147"/>
      <c r="K332" s="147"/>
      <c r="L332" s="151" t="s">
        <v>2664</v>
      </c>
      <c r="M332" s="151" t="s">
        <v>6808</v>
      </c>
      <c r="N332" s="151" t="s">
        <v>6830</v>
      </c>
      <c r="O332" s="147">
        <v>1</v>
      </c>
      <c r="P332" s="147">
        <v>450</v>
      </c>
      <c r="Q332" s="147">
        <v>350</v>
      </c>
      <c r="R332" s="147">
        <v>300</v>
      </c>
      <c r="S332" s="147"/>
      <c r="T332" s="147" t="s">
        <v>3482</v>
      </c>
      <c r="U332" s="147"/>
      <c r="V332" s="147"/>
      <c r="W332" s="147"/>
      <c r="X332" s="147"/>
      <c r="Y332" s="147"/>
      <c r="Z332" s="147"/>
      <c r="AA332" s="147"/>
      <c r="AB332" s="147"/>
      <c r="AC332" s="147"/>
      <c r="AD332" s="153">
        <v>42769</v>
      </c>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83">
        <f t="shared" si="5"/>
        <v>4.725E-2</v>
      </c>
    </row>
    <row r="333" spans="1:52" ht="34.950000000000003" customHeight="1" x14ac:dyDescent="0.45">
      <c r="A333" s="78" t="s">
        <v>5817</v>
      </c>
      <c r="B333" s="79">
        <v>3</v>
      </c>
      <c r="C333" s="78" t="s">
        <v>1516</v>
      </c>
      <c r="D333" s="78"/>
      <c r="E333" s="78"/>
      <c r="F333" s="79"/>
      <c r="G333" s="78"/>
      <c r="H333" s="79"/>
      <c r="I333" s="80" t="s">
        <v>1699</v>
      </c>
      <c r="J333" s="79"/>
      <c r="K333" s="79"/>
      <c r="L333" s="78" t="s">
        <v>2664</v>
      </c>
      <c r="M333" s="78" t="s">
        <v>6808</v>
      </c>
      <c r="N333" s="78" t="s">
        <v>6829</v>
      </c>
      <c r="O333" s="79">
        <v>1</v>
      </c>
      <c r="P333" s="79">
        <v>650</v>
      </c>
      <c r="Q333" s="79">
        <v>350</v>
      </c>
      <c r="R333" s="79">
        <v>300</v>
      </c>
      <c r="S333" s="79"/>
      <c r="T333" s="79" t="s">
        <v>3482</v>
      </c>
      <c r="U333" s="79"/>
      <c r="V333" s="79"/>
      <c r="W333" s="79"/>
      <c r="X333" s="79"/>
      <c r="Y333" s="79"/>
      <c r="Z333" s="147"/>
      <c r="AA333" s="147"/>
      <c r="AB333" s="147"/>
      <c r="AC333" s="147"/>
      <c r="AD333" s="153">
        <v>39864</v>
      </c>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79"/>
      <c r="AZ333" s="83">
        <f t="shared" si="5"/>
        <v>6.8250000000000005E-2</v>
      </c>
    </row>
    <row r="334" spans="1:52" ht="34.950000000000003" customHeight="1" x14ac:dyDescent="0.45">
      <c r="A334" s="78" t="s">
        <v>5817</v>
      </c>
      <c r="B334" s="79">
        <v>3</v>
      </c>
      <c r="C334" s="93" t="s">
        <v>1656</v>
      </c>
      <c r="D334" s="78" t="s">
        <v>1945</v>
      </c>
      <c r="E334" s="78" t="s">
        <v>14</v>
      </c>
      <c r="F334" s="79">
        <v>3</v>
      </c>
      <c r="G334" s="78" t="s">
        <v>2544</v>
      </c>
      <c r="H334" s="79"/>
      <c r="I334" s="80" t="s">
        <v>1607</v>
      </c>
      <c r="J334" s="79" t="s">
        <v>2498</v>
      </c>
      <c r="K334" s="79"/>
      <c r="L334" s="78" t="s">
        <v>1602</v>
      </c>
      <c r="M334" s="78" t="s">
        <v>6814</v>
      </c>
      <c r="N334" s="78" t="s">
        <v>1604</v>
      </c>
      <c r="O334" s="79">
        <v>1</v>
      </c>
      <c r="P334" s="79">
        <v>700</v>
      </c>
      <c r="Q334" s="79">
        <v>300</v>
      </c>
      <c r="R334" s="79">
        <v>250</v>
      </c>
      <c r="S334" s="79"/>
      <c r="T334" s="79" t="s">
        <v>3482</v>
      </c>
      <c r="U334" s="79"/>
      <c r="V334" s="79"/>
      <c r="W334" s="79"/>
      <c r="X334" s="79"/>
      <c r="Y334" s="79"/>
      <c r="Z334" s="79"/>
      <c r="AA334" s="79"/>
      <c r="AB334" s="79"/>
      <c r="AC334" s="79"/>
      <c r="AD334" s="80" t="s">
        <v>1608</v>
      </c>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83">
        <f t="shared" si="5"/>
        <v>5.2499999999999998E-2</v>
      </c>
    </row>
    <row r="335" spans="1:52" ht="34.950000000000003" customHeight="1" x14ac:dyDescent="0.45">
      <c r="A335" s="78" t="s">
        <v>5817</v>
      </c>
      <c r="B335" s="79">
        <v>3</v>
      </c>
      <c r="C335" s="93" t="s">
        <v>1656</v>
      </c>
      <c r="D335" s="78"/>
      <c r="E335" s="78"/>
      <c r="F335" s="79"/>
      <c r="G335" s="78"/>
      <c r="H335" s="79"/>
      <c r="I335" s="80" t="s">
        <v>1570</v>
      </c>
      <c r="J335" s="79"/>
      <c r="K335" s="79"/>
      <c r="L335" s="78" t="s">
        <v>5995</v>
      </c>
      <c r="M335" s="78" t="s">
        <v>6755</v>
      </c>
      <c r="N335" s="78" t="s">
        <v>1549</v>
      </c>
      <c r="O335" s="79">
        <v>1</v>
      </c>
      <c r="P335" s="79">
        <v>740</v>
      </c>
      <c r="Q335" s="79">
        <v>740</v>
      </c>
      <c r="R335" s="79">
        <v>1700</v>
      </c>
      <c r="S335" s="79"/>
      <c r="T335" s="79" t="s">
        <v>3482</v>
      </c>
      <c r="U335" s="79"/>
      <c r="V335" s="79"/>
      <c r="W335" s="79"/>
      <c r="X335" s="79"/>
      <c r="Y335" s="79"/>
      <c r="Z335" s="79"/>
      <c r="AA335" s="79"/>
      <c r="AB335" s="79"/>
      <c r="AC335" s="79"/>
      <c r="AD335" s="81">
        <v>42668</v>
      </c>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83">
        <f t="shared" si="5"/>
        <v>0.93091999999999997</v>
      </c>
    </row>
    <row r="336" spans="1:52" ht="34.950000000000003" customHeight="1" x14ac:dyDescent="0.45">
      <c r="A336" s="78" t="s">
        <v>5817</v>
      </c>
      <c r="B336" s="79">
        <v>3</v>
      </c>
      <c r="C336" s="93" t="s">
        <v>1656</v>
      </c>
      <c r="D336" s="78"/>
      <c r="E336" s="78"/>
      <c r="F336" s="79"/>
      <c r="G336" s="78"/>
      <c r="H336" s="79"/>
      <c r="I336" s="80" t="s">
        <v>1533</v>
      </c>
      <c r="J336" s="79"/>
      <c r="K336" s="79"/>
      <c r="L336" s="78" t="s">
        <v>6753</v>
      </c>
      <c r="M336" s="78"/>
      <c r="N336" s="78"/>
      <c r="O336" s="79">
        <v>1</v>
      </c>
      <c r="P336" s="79">
        <v>450</v>
      </c>
      <c r="Q336" s="79">
        <v>800</v>
      </c>
      <c r="R336" s="79">
        <v>850</v>
      </c>
      <c r="S336" s="79"/>
      <c r="T336" s="79"/>
      <c r="U336" s="79"/>
      <c r="V336" s="79"/>
      <c r="W336" s="79"/>
      <c r="X336" s="79"/>
      <c r="Y336" s="79"/>
      <c r="Z336" s="79"/>
      <c r="AA336" s="79"/>
      <c r="AB336" s="79"/>
      <c r="AC336" s="79"/>
      <c r="AD336" s="81"/>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83">
        <f t="shared" si="5"/>
        <v>0.30599999999999999</v>
      </c>
    </row>
    <row r="337" spans="1:52" ht="34.950000000000003" customHeight="1" x14ac:dyDescent="0.45">
      <c r="A337" s="78" t="s">
        <v>5817</v>
      </c>
      <c r="B337" s="79">
        <v>3</v>
      </c>
      <c r="C337" s="93" t="s">
        <v>1656</v>
      </c>
      <c r="D337" s="78"/>
      <c r="E337" s="78"/>
      <c r="F337" s="79"/>
      <c r="G337" s="78"/>
      <c r="H337" s="79"/>
      <c r="I337" s="80" t="s">
        <v>1534</v>
      </c>
      <c r="J337" s="79"/>
      <c r="K337" s="79"/>
      <c r="L337" s="78" t="s">
        <v>6753</v>
      </c>
      <c r="M337" s="78"/>
      <c r="N337" s="78"/>
      <c r="O337" s="79">
        <v>1</v>
      </c>
      <c r="P337" s="79">
        <v>450</v>
      </c>
      <c r="Q337" s="79">
        <v>800</v>
      </c>
      <c r="R337" s="79">
        <v>850</v>
      </c>
      <c r="S337" s="79"/>
      <c r="T337" s="79"/>
      <c r="U337" s="79"/>
      <c r="V337" s="79"/>
      <c r="W337" s="79"/>
      <c r="X337" s="79"/>
      <c r="Y337" s="79"/>
      <c r="Z337" s="79"/>
      <c r="AA337" s="79"/>
      <c r="AB337" s="79"/>
      <c r="AC337" s="79"/>
      <c r="AD337" s="81"/>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83">
        <f t="shared" si="5"/>
        <v>0.30599999999999999</v>
      </c>
    </row>
    <row r="338" spans="1:52" ht="34.950000000000003" customHeight="1" x14ac:dyDescent="0.45">
      <c r="A338" s="78" t="s">
        <v>5817</v>
      </c>
      <c r="B338" s="79">
        <v>3</v>
      </c>
      <c r="C338" s="93" t="s">
        <v>1656</v>
      </c>
      <c r="D338" s="78"/>
      <c r="E338" s="78"/>
      <c r="F338" s="79"/>
      <c r="G338" s="78"/>
      <c r="H338" s="79"/>
      <c r="I338" s="80" t="s">
        <v>1640</v>
      </c>
      <c r="J338" s="79"/>
      <c r="K338" s="79"/>
      <c r="L338" s="78" t="s">
        <v>2604</v>
      </c>
      <c r="M338" s="78" t="s">
        <v>6805</v>
      </c>
      <c r="N338" s="78" t="s">
        <v>10223</v>
      </c>
      <c r="O338" s="79">
        <v>1</v>
      </c>
      <c r="P338" s="79">
        <v>1150</v>
      </c>
      <c r="Q338" s="79">
        <v>450</v>
      </c>
      <c r="R338" s="79">
        <v>800</v>
      </c>
      <c r="S338" s="79"/>
      <c r="T338" s="79" t="s">
        <v>3482</v>
      </c>
      <c r="U338" s="79"/>
      <c r="V338" s="79"/>
      <c r="W338" s="79"/>
      <c r="X338" s="79"/>
      <c r="Y338" s="79"/>
      <c r="Z338" s="79"/>
      <c r="AA338" s="79"/>
      <c r="AB338" s="79"/>
      <c r="AC338" s="79"/>
      <c r="AD338" s="80">
        <v>2004.9</v>
      </c>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83">
        <f t="shared" si="5"/>
        <v>0.41399999999999998</v>
      </c>
    </row>
    <row r="339" spans="1:52" ht="34.950000000000003" customHeight="1" x14ac:dyDescent="0.45">
      <c r="A339" s="78" t="s">
        <v>5817</v>
      </c>
      <c r="B339" s="79">
        <v>3</v>
      </c>
      <c r="C339" s="93" t="s">
        <v>1656</v>
      </c>
      <c r="D339" s="78" t="s">
        <v>1945</v>
      </c>
      <c r="E339" s="78" t="s">
        <v>14</v>
      </c>
      <c r="F339" s="79">
        <v>3</v>
      </c>
      <c r="G339" s="78" t="s">
        <v>2544</v>
      </c>
      <c r="H339" s="79"/>
      <c r="I339" s="80" t="s">
        <v>1592</v>
      </c>
      <c r="J339" s="79" t="s">
        <v>0</v>
      </c>
      <c r="K339" s="79"/>
      <c r="L339" s="78" t="s">
        <v>6784</v>
      </c>
      <c r="M339" s="78" t="s">
        <v>6773</v>
      </c>
      <c r="N339" s="78" t="s">
        <v>1363</v>
      </c>
      <c r="O339" s="79">
        <v>1</v>
      </c>
      <c r="P339" s="79">
        <v>550</v>
      </c>
      <c r="Q339" s="79">
        <v>600</v>
      </c>
      <c r="R339" s="79">
        <v>1450</v>
      </c>
      <c r="S339" s="79"/>
      <c r="T339" s="79" t="s">
        <v>3482</v>
      </c>
      <c r="U339" s="79"/>
      <c r="V339" s="79"/>
      <c r="W339" s="79"/>
      <c r="X339" s="79"/>
      <c r="Y339" s="79"/>
      <c r="Z339" s="79"/>
      <c r="AA339" s="79"/>
      <c r="AB339" s="79"/>
      <c r="AC339" s="79"/>
      <c r="AD339" s="81">
        <v>42457</v>
      </c>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83">
        <f t="shared" si="5"/>
        <v>0.47849999999999998</v>
      </c>
    </row>
    <row r="340" spans="1:52" ht="34.950000000000003" customHeight="1" x14ac:dyDescent="0.45">
      <c r="A340" s="78" t="s">
        <v>5817</v>
      </c>
      <c r="B340" s="79">
        <v>3</v>
      </c>
      <c r="C340" s="93" t="s">
        <v>1656</v>
      </c>
      <c r="D340" s="78" t="s">
        <v>1945</v>
      </c>
      <c r="E340" s="78" t="s">
        <v>14</v>
      </c>
      <c r="F340" s="79">
        <v>3</v>
      </c>
      <c r="G340" s="78" t="s">
        <v>10416</v>
      </c>
      <c r="H340" s="79"/>
      <c r="I340" s="87" t="s">
        <v>1550</v>
      </c>
      <c r="J340" s="79" t="s">
        <v>2498</v>
      </c>
      <c r="K340" s="79"/>
      <c r="L340" s="78" t="s">
        <v>5995</v>
      </c>
      <c r="M340" s="78" t="s">
        <v>6755</v>
      </c>
      <c r="N340" s="78" t="s">
        <v>1549</v>
      </c>
      <c r="O340" s="79">
        <v>1</v>
      </c>
      <c r="P340" s="79">
        <v>740</v>
      </c>
      <c r="Q340" s="79">
        <v>740</v>
      </c>
      <c r="R340" s="79">
        <v>1700</v>
      </c>
      <c r="S340" s="79"/>
      <c r="T340" s="79" t="s">
        <v>3482</v>
      </c>
      <c r="U340" s="79"/>
      <c r="V340" s="79"/>
      <c r="W340" s="79"/>
      <c r="X340" s="79"/>
      <c r="Y340" s="79"/>
      <c r="Z340" s="79"/>
      <c r="AA340" s="79"/>
      <c r="AB340" s="79" t="s">
        <v>5634</v>
      </c>
      <c r="AC340" s="79"/>
      <c r="AD340" s="81"/>
      <c r="AE340" s="79" t="s">
        <v>3043</v>
      </c>
      <c r="AF340" s="79"/>
      <c r="AG340" s="79"/>
      <c r="AH340" s="79"/>
      <c r="AI340" s="79"/>
      <c r="AJ340" s="79"/>
      <c r="AK340" s="79"/>
      <c r="AL340" s="79"/>
      <c r="AM340" s="79"/>
      <c r="AN340" s="79"/>
      <c r="AO340" s="79"/>
      <c r="AP340" s="79"/>
      <c r="AQ340" s="79"/>
      <c r="AR340" s="79"/>
      <c r="AS340" s="79"/>
      <c r="AT340" s="79"/>
      <c r="AU340" s="79"/>
      <c r="AV340" s="79"/>
      <c r="AW340" s="79"/>
      <c r="AX340" s="79"/>
      <c r="AY340" s="79"/>
      <c r="AZ340" s="83">
        <f t="shared" si="5"/>
        <v>0.93091999999999997</v>
      </c>
    </row>
    <row r="341" spans="1:52" ht="34.950000000000003" customHeight="1" x14ac:dyDescent="0.45">
      <c r="A341" s="78" t="s">
        <v>5817</v>
      </c>
      <c r="B341" s="79">
        <v>3</v>
      </c>
      <c r="C341" s="93" t="s">
        <v>1656</v>
      </c>
      <c r="D341" s="78" t="s">
        <v>1945</v>
      </c>
      <c r="E341" s="78" t="s">
        <v>14</v>
      </c>
      <c r="F341" s="79">
        <v>3</v>
      </c>
      <c r="G341" s="78" t="s">
        <v>2544</v>
      </c>
      <c r="H341" s="79"/>
      <c r="I341" s="87" t="s">
        <v>1524</v>
      </c>
      <c r="J341" s="79" t="s">
        <v>2498</v>
      </c>
      <c r="K341" s="79"/>
      <c r="L341" s="78" t="s">
        <v>6753</v>
      </c>
      <c r="M341" s="78" t="s">
        <v>6031</v>
      </c>
      <c r="N341" s="78"/>
      <c r="O341" s="79">
        <v>1</v>
      </c>
      <c r="P341" s="79">
        <v>560</v>
      </c>
      <c r="Q341" s="79">
        <v>860</v>
      </c>
      <c r="R341" s="79">
        <v>900</v>
      </c>
      <c r="S341" s="79"/>
      <c r="T341" s="79"/>
      <c r="U341" s="79"/>
      <c r="V341" s="79"/>
      <c r="W341" s="79"/>
      <c r="X341" s="79"/>
      <c r="Y341" s="79"/>
      <c r="Z341" s="79"/>
      <c r="AA341" s="79"/>
      <c r="AB341" s="79"/>
      <c r="AC341" s="79" t="s">
        <v>5648</v>
      </c>
      <c r="AD341" s="81">
        <v>39232</v>
      </c>
      <c r="AE341" s="79" t="s">
        <v>3043</v>
      </c>
      <c r="AF341" s="79"/>
      <c r="AG341" s="79"/>
      <c r="AH341" s="79"/>
      <c r="AI341" s="79"/>
      <c r="AJ341" s="79"/>
      <c r="AK341" s="79"/>
      <c r="AL341" s="79"/>
      <c r="AM341" s="79"/>
      <c r="AN341" s="79"/>
      <c r="AO341" s="79"/>
      <c r="AP341" s="79"/>
      <c r="AQ341" s="79"/>
      <c r="AR341" s="79"/>
      <c r="AS341" s="79"/>
      <c r="AT341" s="79"/>
      <c r="AU341" s="79"/>
      <c r="AV341" s="79"/>
      <c r="AW341" s="79"/>
      <c r="AX341" s="79"/>
      <c r="AY341" s="79"/>
      <c r="AZ341" s="83">
        <f t="shared" si="5"/>
        <v>0.43343999999999999</v>
      </c>
    </row>
    <row r="342" spans="1:52" ht="34.950000000000003" customHeight="1" x14ac:dyDescent="0.45">
      <c r="A342" s="78" t="s">
        <v>5817</v>
      </c>
      <c r="B342" s="79">
        <v>3</v>
      </c>
      <c r="C342" s="93" t="s">
        <v>1656</v>
      </c>
      <c r="D342" s="78" t="s">
        <v>1945</v>
      </c>
      <c r="E342" s="78" t="s">
        <v>14</v>
      </c>
      <c r="F342" s="79">
        <v>3</v>
      </c>
      <c r="G342" s="78" t="s">
        <v>10416</v>
      </c>
      <c r="H342" s="79"/>
      <c r="I342" s="80" t="s">
        <v>1560</v>
      </c>
      <c r="J342" s="79" t="s">
        <v>2498</v>
      </c>
      <c r="K342" s="79"/>
      <c r="L342" s="78" t="s">
        <v>5995</v>
      </c>
      <c r="M342" s="78" t="s">
        <v>6755</v>
      </c>
      <c r="N342" s="78" t="s">
        <v>1549</v>
      </c>
      <c r="O342" s="79">
        <v>1</v>
      </c>
      <c r="P342" s="79">
        <v>740</v>
      </c>
      <c r="Q342" s="79">
        <v>740</v>
      </c>
      <c r="R342" s="79">
        <v>1700</v>
      </c>
      <c r="S342" s="79"/>
      <c r="T342" s="79" t="s">
        <v>3482</v>
      </c>
      <c r="U342" s="79"/>
      <c r="V342" s="79"/>
      <c r="W342" s="79"/>
      <c r="X342" s="79"/>
      <c r="Y342" s="79"/>
      <c r="Z342" s="79"/>
      <c r="AA342" s="79"/>
      <c r="AB342" s="79" t="s">
        <v>5652</v>
      </c>
      <c r="AC342" s="79"/>
      <c r="AD342" s="81"/>
      <c r="AE342" s="79" t="s">
        <v>3043</v>
      </c>
      <c r="AF342" s="79"/>
      <c r="AG342" s="79"/>
      <c r="AH342" s="79"/>
      <c r="AI342" s="79"/>
      <c r="AJ342" s="79"/>
      <c r="AK342" s="79"/>
      <c r="AL342" s="79"/>
      <c r="AM342" s="79"/>
      <c r="AN342" s="79"/>
      <c r="AO342" s="79"/>
      <c r="AP342" s="79"/>
      <c r="AQ342" s="79"/>
      <c r="AR342" s="79"/>
      <c r="AS342" s="79"/>
      <c r="AT342" s="79"/>
      <c r="AU342" s="79"/>
      <c r="AV342" s="79"/>
      <c r="AW342" s="79"/>
      <c r="AX342" s="79"/>
      <c r="AY342" s="79"/>
      <c r="AZ342" s="83">
        <f t="shared" si="5"/>
        <v>0.93091999999999997</v>
      </c>
    </row>
    <row r="343" spans="1:52" s="99" customFormat="1" ht="34.950000000000003" customHeight="1" x14ac:dyDescent="0.45">
      <c r="A343" s="78" t="s">
        <v>5817</v>
      </c>
      <c r="B343" s="79">
        <v>3</v>
      </c>
      <c r="C343" s="78" t="s">
        <v>1516</v>
      </c>
      <c r="D343" s="78"/>
      <c r="E343" s="78"/>
      <c r="F343" s="79"/>
      <c r="G343" s="78"/>
      <c r="H343" s="79"/>
      <c r="I343" s="87" t="s">
        <v>1037</v>
      </c>
      <c r="J343" s="79"/>
      <c r="K343" s="79"/>
      <c r="L343" s="78" t="s">
        <v>5995</v>
      </c>
      <c r="M343" s="78" t="s">
        <v>7203</v>
      </c>
      <c r="N343" s="78"/>
      <c r="O343" s="79">
        <v>1</v>
      </c>
      <c r="P343" s="79">
        <v>700</v>
      </c>
      <c r="Q343" s="79">
        <v>700</v>
      </c>
      <c r="R343" s="79">
        <v>1550</v>
      </c>
      <c r="S343" s="79"/>
      <c r="T343" s="79" t="s">
        <v>3482</v>
      </c>
      <c r="U343" s="79"/>
      <c r="V343" s="79"/>
      <c r="W343" s="79"/>
      <c r="X343" s="79"/>
      <c r="Y343" s="79"/>
      <c r="Z343" s="79"/>
      <c r="AA343" s="79"/>
      <c r="AB343" s="79"/>
      <c r="AC343" s="79"/>
      <c r="AD343" s="81"/>
      <c r="AE343" s="79" t="s">
        <v>3482</v>
      </c>
      <c r="AF343" s="79"/>
      <c r="AG343" s="79"/>
      <c r="AH343" s="79"/>
      <c r="AI343" s="79"/>
      <c r="AJ343" s="79"/>
      <c r="AK343" s="79"/>
      <c r="AL343" s="79"/>
      <c r="AM343" s="79"/>
      <c r="AN343" s="79"/>
      <c r="AO343" s="79"/>
      <c r="AP343" s="79"/>
      <c r="AQ343" s="79"/>
      <c r="AR343" s="79"/>
      <c r="AS343" s="79"/>
      <c r="AT343" s="79"/>
      <c r="AU343" s="79"/>
      <c r="AV343" s="79"/>
      <c r="AW343" s="79"/>
      <c r="AX343" s="79"/>
      <c r="AY343" s="79"/>
      <c r="AZ343" s="83">
        <f t="shared" si="5"/>
        <v>0.75949999999999995</v>
      </c>
    </row>
    <row r="344" spans="1:52" s="99" customFormat="1" ht="34.950000000000003" customHeight="1" x14ac:dyDescent="0.45">
      <c r="A344" s="78" t="s">
        <v>5817</v>
      </c>
      <c r="B344" s="79">
        <v>3</v>
      </c>
      <c r="C344" s="78" t="s">
        <v>1516</v>
      </c>
      <c r="D344" s="78"/>
      <c r="E344" s="78"/>
      <c r="F344" s="79"/>
      <c r="G344" s="78"/>
      <c r="H344" s="79"/>
      <c r="I344" s="87" t="s">
        <v>1038</v>
      </c>
      <c r="J344" s="79"/>
      <c r="K344" s="79"/>
      <c r="L344" s="78" t="s">
        <v>5995</v>
      </c>
      <c r="M344" s="78" t="s">
        <v>7203</v>
      </c>
      <c r="N344" s="78"/>
      <c r="O344" s="79">
        <v>1</v>
      </c>
      <c r="P344" s="79">
        <v>700</v>
      </c>
      <c r="Q344" s="79">
        <v>700</v>
      </c>
      <c r="R344" s="79">
        <v>1550</v>
      </c>
      <c r="S344" s="79"/>
      <c r="T344" s="79" t="s">
        <v>3482</v>
      </c>
      <c r="U344" s="79"/>
      <c r="V344" s="79"/>
      <c r="W344" s="79"/>
      <c r="X344" s="79"/>
      <c r="Y344" s="79"/>
      <c r="Z344" s="79"/>
      <c r="AA344" s="79"/>
      <c r="AB344" s="79"/>
      <c r="AC344" s="79"/>
      <c r="AD344" s="81"/>
      <c r="AE344" s="79" t="s">
        <v>3482</v>
      </c>
      <c r="AF344" s="79"/>
      <c r="AG344" s="79"/>
      <c r="AH344" s="79"/>
      <c r="AI344" s="79"/>
      <c r="AJ344" s="79"/>
      <c r="AK344" s="79"/>
      <c r="AL344" s="79"/>
      <c r="AM344" s="79"/>
      <c r="AN344" s="79"/>
      <c r="AO344" s="79"/>
      <c r="AP344" s="79"/>
      <c r="AQ344" s="79"/>
      <c r="AR344" s="79"/>
      <c r="AS344" s="79"/>
      <c r="AT344" s="79"/>
      <c r="AU344" s="79"/>
      <c r="AV344" s="79"/>
      <c r="AW344" s="79"/>
      <c r="AX344" s="79"/>
      <c r="AY344" s="79"/>
      <c r="AZ344" s="83">
        <f t="shared" si="5"/>
        <v>0.75949999999999995</v>
      </c>
    </row>
    <row r="345" spans="1:52" ht="34.950000000000003" customHeight="1" x14ac:dyDescent="0.45">
      <c r="A345" s="78" t="s">
        <v>5817</v>
      </c>
      <c r="B345" s="79">
        <v>3</v>
      </c>
      <c r="C345" s="78" t="s">
        <v>1516</v>
      </c>
      <c r="D345" s="78"/>
      <c r="E345" s="78"/>
      <c r="F345" s="79"/>
      <c r="G345" s="78"/>
      <c r="H345" s="79"/>
      <c r="I345" s="87" t="s">
        <v>1537</v>
      </c>
      <c r="J345" s="79"/>
      <c r="K345" s="79"/>
      <c r="L345" s="78" t="s">
        <v>412</v>
      </c>
      <c r="M345" s="78" t="s">
        <v>6772</v>
      </c>
      <c r="N345" s="78" t="s">
        <v>6824</v>
      </c>
      <c r="O345" s="79">
        <v>1</v>
      </c>
      <c r="P345" s="79">
        <v>600</v>
      </c>
      <c r="Q345" s="79">
        <v>600</v>
      </c>
      <c r="R345" s="79">
        <v>1700</v>
      </c>
      <c r="S345" s="79"/>
      <c r="T345" s="79" t="s">
        <v>3482</v>
      </c>
      <c r="U345" s="79"/>
      <c r="V345" s="79"/>
      <c r="W345" s="79"/>
      <c r="X345" s="79"/>
      <c r="Y345" s="79"/>
      <c r="Z345" s="79"/>
      <c r="AA345" s="79"/>
      <c r="AB345" s="79"/>
      <c r="AC345" s="79" t="s">
        <v>5636</v>
      </c>
      <c r="AD345" s="81"/>
      <c r="AE345" s="79" t="s">
        <v>3043</v>
      </c>
      <c r="AF345" s="79"/>
      <c r="AG345" s="79"/>
      <c r="AH345" s="79"/>
      <c r="AI345" s="79"/>
      <c r="AJ345" s="79"/>
      <c r="AK345" s="79"/>
      <c r="AL345" s="79"/>
      <c r="AM345" s="79"/>
      <c r="AN345" s="79"/>
      <c r="AO345" s="79"/>
      <c r="AP345" s="79"/>
      <c r="AQ345" s="79"/>
      <c r="AR345" s="79"/>
      <c r="AS345" s="79"/>
      <c r="AT345" s="79"/>
      <c r="AU345" s="79"/>
      <c r="AV345" s="79"/>
      <c r="AW345" s="79"/>
      <c r="AX345" s="79"/>
      <c r="AY345" s="79"/>
      <c r="AZ345" s="83">
        <f t="shared" si="5"/>
        <v>0.61199999999999999</v>
      </c>
    </row>
    <row r="346" spans="1:52" ht="34.950000000000003" customHeight="1" x14ac:dyDescent="0.45">
      <c r="A346" s="78" t="s">
        <v>5817</v>
      </c>
      <c r="B346" s="79">
        <v>3</v>
      </c>
      <c r="C346" s="78" t="s">
        <v>1516</v>
      </c>
      <c r="D346" s="78"/>
      <c r="E346" s="78"/>
      <c r="F346" s="79"/>
      <c r="G346" s="78"/>
      <c r="H346" s="79"/>
      <c r="I346" s="87" t="s">
        <v>1500</v>
      </c>
      <c r="J346" s="79"/>
      <c r="K346" s="79"/>
      <c r="L346" s="78" t="s">
        <v>8122</v>
      </c>
      <c r="M346" s="78" t="s">
        <v>6768</v>
      </c>
      <c r="N346" s="78"/>
      <c r="O346" s="79">
        <v>1</v>
      </c>
      <c r="P346" s="79">
        <v>530</v>
      </c>
      <c r="Q346" s="79">
        <v>550</v>
      </c>
      <c r="R346" s="79">
        <v>1330</v>
      </c>
      <c r="S346" s="79"/>
      <c r="T346" s="79" t="s">
        <v>3482</v>
      </c>
      <c r="U346" s="79"/>
      <c r="V346" s="79"/>
      <c r="W346" s="79"/>
      <c r="X346" s="79"/>
      <c r="Y346" s="79"/>
      <c r="Z346" s="79"/>
      <c r="AA346" s="79"/>
      <c r="AB346" s="79"/>
      <c r="AC346" s="79"/>
      <c r="AD346" s="81"/>
      <c r="AE346" s="79" t="s">
        <v>3043</v>
      </c>
      <c r="AF346" s="79"/>
      <c r="AG346" s="79"/>
      <c r="AH346" s="79"/>
      <c r="AI346" s="79"/>
      <c r="AJ346" s="79"/>
      <c r="AK346" s="79"/>
      <c r="AL346" s="79"/>
      <c r="AM346" s="79"/>
      <c r="AN346" s="79"/>
      <c r="AO346" s="79"/>
      <c r="AP346" s="79"/>
      <c r="AQ346" s="79"/>
      <c r="AR346" s="79"/>
      <c r="AS346" s="79"/>
      <c r="AT346" s="79"/>
      <c r="AU346" s="79"/>
      <c r="AV346" s="79"/>
      <c r="AW346" s="79"/>
      <c r="AX346" s="79"/>
      <c r="AY346" s="79"/>
      <c r="AZ346" s="83">
        <f t="shared" si="5"/>
        <v>0.38769500000000001</v>
      </c>
    </row>
    <row r="347" spans="1:52" ht="34.950000000000003" customHeight="1" x14ac:dyDescent="0.45">
      <c r="A347" s="78" t="s">
        <v>5817</v>
      </c>
      <c r="B347" s="79">
        <v>3</v>
      </c>
      <c r="C347" s="78" t="s">
        <v>1516</v>
      </c>
      <c r="D347" s="78"/>
      <c r="E347" s="78"/>
      <c r="F347" s="79"/>
      <c r="G347" s="78"/>
      <c r="H347" s="79"/>
      <c r="I347" s="87" t="s">
        <v>1555</v>
      </c>
      <c r="J347" s="79"/>
      <c r="K347" s="79"/>
      <c r="L347" s="78" t="s">
        <v>5995</v>
      </c>
      <c r="M347" s="78" t="s">
        <v>6755</v>
      </c>
      <c r="N347" s="78" t="s">
        <v>1554</v>
      </c>
      <c r="O347" s="79">
        <v>1</v>
      </c>
      <c r="P347" s="79">
        <v>740</v>
      </c>
      <c r="Q347" s="79">
        <v>740</v>
      </c>
      <c r="R347" s="79">
        <v>1700</v>
      </c>
      <c r="S347" s="79"/>
      <c r="T347" s="79" t="s">
        <v>3482</v>
      </c>
      <c r="U347" s="79"/>
      <c r="V347" s="79"/>
      <c r="W347" s="79"/>
      <c r="X347" s="79"/>
      <c r="Y347" s="79"/>
      <c r="Z347" s="79"/>
      <c r="AA347" s="79"/>
      <c r="AB347" s="79" t="s">
        <v>5647</v>
      </c>
      <c r="AC347" s="79"/>
      <c r="AD347" s="81"/>
      <c r="AE347" s="79" t="s">
        <v>3043</v>
      </c>
      <c r="AF347" s="79"/>
      <c r="AG347" s="79"/>
      <c r="AH347" s="79"/>
      <c r="AI347" s="79"/>
      <c r="AJ347" s="79"/>
      <c r="AK347" s="79"/>
      <c r="AL347" s="79"/>
      <c r="AM347" s="79"/>
      <c r="AN347" s="79"/>
      <c r="AO347" s="79"/>
      <c r="AP347" s="79"/>
      <c r="AQ347" s="79"/>
      <c r="AR347" s="79"/>
      <c r="AS347" s="79"/>
      <c r="AT347" s="79"/>
      <c r="AU347" s="79"/>
      <c r="AV347" s="79"/>
      <c r="AW347" s="79"/>
      <c r="AX347" s="79"/>
      <c r="AY347" s="79"/>
      <c r="AZ347" s="83">
        <f t="shared" si="5"/>
        <v>0.93091999999999997</v>
      </c>
    </row>
    <row r="348" spans="1:52" ht="34.950000000000003" customHeight="1" x14ac:dyDescent="0.45">
      <c r="A348" s="78" t="s">
        <v>5817</v>
      </c>
      <c r="B348" s="79">
        <v>3</v>
      </c>
      <c r="C348" s="78" t="s">
        <v>1516</v>
      </c>
      <c r="D348" s="78"/>
      <c r="E348" s="78"/>
      <c r="F348" s="79"/>
      <c r="G348" s="78"/>
      <c r="H348" s="79"/>
      <c r="I348" s="87" t="s">
        <v>1559</v>
      </c>
      <c r="J348" s="79"/>
      <c r="K348" s="79"/>
      <c r="L348" s="78" t="s">
        <v>5995</v>
      </c>
      <c r="M348" s="78" t="s">
        <v>6755</v>
      </c>
      <c r="N348" s="78" t="s">
        <v>1554</v>
      </c>
      <c r="O348" s="79">
        <v>1</v>
      </c>
      <c r="P348" s="79">
        <v>740</v>
      </c>
      <c r="Q348" s="79">
        <v>740</v>
      </c>
      <c r="R348" s="79">
        <v>1700</v>
      </c>
      <c r="S348" s="79"/>
      <c r="T348" s="79" t="s">
        <v>3482</v>
      </c>
      <c r="U348" s="79"/>
      <c r="V348" s="79"/>
      <c r="W348" s="79"/>
      <c r="X348" s="79"/>
      <c r="Y348" s="79"/>
      <c r="Z348" s="79"/>
      <c r="AA348" s="79"/>
      <c r="AB348" s="79"/>
      <c r="AC348" s="79"/>
      <c r="AD348" s="81"/>
      <c r="AE348" s="79" t="s">
        <v>3043</v>
      </c>
      <c r="AF348" s="79"/>
      <c r="AG348" s="79"/>
      <c r="AH348" s="79"/>
      <c r="AI348" s="79"/>
      <c r="AJ348" s="79"/>
      <c r="AK348" s="79"/>
      <c r="AL348" s="79"/>
      <c r="AM348" s="79"/>
      <c r="AN348" s="79"/>
      <c r="AO348" s="79"/>
      <c r="AP348" s="79"/>
      <c r="AQ348" s="79"/>
      <c r="AR348" s="79"/>
      <c r="AS348" s="79"/>
      <c r="AT348" s="79"/>
      <c r="AU348" s="79"/>
      <c r="AV348" s="79"/>
      <c r="AW348" s="79"/>
      <c r="AX348" s="79"/>
      <c r="AY348" s="79"/>
      <c r="AZ348" s="83">
        <f t="shared" si="5"/>
        <v>0.93091999999999997</v>
      </c>
    </row>
    <row r="349" spans="1:52" ht="34.950000000000003" customHeight="1" x14ac:dyDescent="0.45">
      <c r="A349" s="78" t="s">
        <v>5817</v>
      </c>
      <c r="B349" s="79">
        <v>3</v>
      </c>
      <c r="C349" s="78" t="s">
        <v>1516</v>
      </c>
      <c r="D349" s="78"/>
      <c r="E349" s="78"/>
      <c r="F349" s="79"/>
      <c r="G349" s="78"/>
      <c r="H349" s="79"/>
      <c r="I349" s="80" t="s">
        <v>1599</v>
      </c>
      <c r="J349" s="79"/>
      <c r="K349" s="79"/>
      <c r="L349" s="78" t="s">
        <v>135</v>
      </c>
      <c r="M349" s="78" t="s">
        <v>6755</v>
      </c>
      <c r="N349" s="78" t="s">
        <v>1600</v>
      </c>
      <c r="O349" s="79">
        <v>1</v>
      </c>
      <c r="P349" s="79">
        <v>640</v>
      </c>
      <c r="Q349" s="79">
        <v>970</v>
      </c>
      <c r="R349" s="79">
        <v>1460</v>
      </c>
      <c r="S349" s="79"/>
      <c r="T349" s="79" t="s">
        <v>3482</v>
      </c>
      <c r="U349" s="79"/>
      <c r="V349" s="79"/>
      <c r="W349" s="79"/>
      <c r="X349" s="79"/>
      <c r="Y349" s="79"/>
      <c r="Z349" s="79"/>
      <c r="AA349" s="79"/>
      <c r="AB349" s="79" t="s">
        <v>5656</v>
      </c>
      <c r="AC349" s="79"/>
      <c r="AD349" s="81"/>
      <c r="AE349" s="79" t="s">
        <v>3043</v>
      </c>
      <c r="AF349" s="79"/>
      <c r="AG349" s="79"/>
      <c r="AH349" s="79"/>
      <c r="AI349" s="79"/>
      <c r="AJ349" s="79"/>
      <c r="AK349" s="79"/>
      <c r="AL349" s="79"/>
      <c r="AM349" s="79"/>
      <c r="AN349" s="79"/>
      <c r="AO349" s="79"/>
      <c r="AP349" s="79"/>
      <c r="AQ349" s="79"/>
      <c r="AR349" s="79"/>
      <c r="AS349" s="79"/>
      <c r="AT349" s="79"/>
      <c r="AU349" s="79"/>
      <c r="AV349" s="79"/>
      <c r="AW349" s="79"/>
      <c r="AX349" s="79"/>
      <c r="AY349" s="79"/>
      <c r="AZ349" s="83">
        <f t="shared" si="5"/>
        <v>0.90636799999999995</v>
      </c>
    </row>
    <row r="350" spans="1:52" ht="34.950000000000003" customHeight="1" x14ac:dyDescent="0.45">
      <c r="A350" s="78" t="s">
        <v>5817</v>
      </c>
      <c r="B350" s="79">
        <v>3</v>
      </c>
      <c r="C350" s="78" t="s">
        <v>1516</v>
      </c>
      <c r="D350" s="78"/>
      <c r="E350" s="78"/>
      <c r="F350" s="79"/>
      <c r="G350" s="78"/>
      <c r="H350" s="79"/>
      <c r="I350" s="80" t="s">
        <v>1599</v>
      </c>
      <c r="J350" s="79"/>
      <c r="K350" s="79"/>
      <c r="L350" s="78" t="s">
        <v>6761</v>
      </c>
      <c r="M350" s="78" t="s">
        <v>6771</v>
      </c>
      <c r="N350" s="78" t="s">
        <v>5650</v>
      </c>
      <c r="O350" s="79">
        <v>1</v>
      </c>
      <c r="P350" s="79"/>
      <c r="Q350" s="79"/>
      <c r="R350" s="79"/>
      <c r="S350" s="79"/>
      <c r="T350" s="79" t="s">
        <v>3482</v>
      </c>
      <c r="U350" s="79"/>
      <c r="V350" s="79"/>
      <c r="W350" s="79"/>
      <c r="X350" s="79"/>
      <c r="Y350" s="79"/>
      <c r="Z350" s="79"/>
      <c r="AA350" s="79"/>
      <c r="AB350" s="79"/>
      <c r="AC350" s="79"/>
      <c r="AD350" s="81"/>
      <c r="AE350" s="79" t="s">
        <v>3043</v>
      </c>
      <c r="AF350" s="79"/>
      <c r="AG350" s="79"/>
      <c r="AH350" s="79"/>
      <c r="AI350" s="79"/>
      <c r="AJ350" s="79"/>
      <c r="AK350" s="79"/>
      <c r="AL350" s="79"/>
      <c r="AM350" s="79"/>
      <c r="AN350" s="79"/>
      <c r="AO350" s="79"/>
      <c r="AP350" s="79"/>
      <c r="AQ350" s="79"/>
      <c r="AR350" s="79"/>
      <c r="AS350" s="79"/>
      <c r="AT350" s="79"/>
      <c r="AU350" s="79"/>
      <c r="AV350" s="79"/>
      <c r="AW350" s="79"/>
      <c r="AX350" s="79"/>
      <c r="AY350" s="79"/>
      <c r="AZ350" s="83">
        <f t="shared" si="5"/>
        <v>0</v>
      </c>
    </row>
    <row r="351" spans="1:52" ht="34.950000000000003" customHeight="1" x14ac:dyDescent="0.45">
      <c r="A351" s="78" t="s">
        <v>5817</v>
      </c>
      <c r="B351" s="79">
        <v>3</v>
      </c>
      <c r="C351" s="78" t="s">
        <v>1516</v>
      </c>
      <c r="D351" s="78"/>
      <c r="E351" s="78"/>
      <c r="F351" s="79"/>
      <c r="G351" s="78"/>
      <c r="H351" s="79"/>
      <c r="I351" s="80" t="s">
        <v>1599</v>
      </c>
      <c r="J351" s="79"/>
      <c r="K351" s="79"/>
      <c r="L351" s="78" t="s">
        <v>6762</v>
      </c>
      <c r="M351" s="78" t="s">
        <v>5651</v>
      </c>
      <c r="N351" s="78"/>
      <c r="O351" s="79">
        <v>1</v>
      </c>
      <c r="P351" s="79"/>
      <c r="Q351" s="79"/>
      <c r="R351" s="79"/>
      <c r="S351" s="79"/>
      <c r="T351" s="79" t="s">
        <v>3482</v>
      </c>
      <c r="U351" s="79"/>
      <c r="V351" s="79"/>
      <c r="W351" s="79"/>
      <c r="X351" s="79"/>
      <c r="Y351" s="79"/>
      <c r="Z351" s="79"/>
      <c r="AA351" s="79"/>
      <c r="AB351" s="79"/>
      <c r="AC351" s="79"/>
      <c r="AD351" s="81"/>
      <c r="AE351" s="79" t="s">
        <v>3043</v>
      </c>
      <c r="AF351" s="79"/>
      <c r="AG351" s="79"/>
      <c r="AH351" s="79"/>
      <c r="AI351" s="79"/>
      <c r="AJ351" s="79"/>
      <c r="AK351" s="79"/>
      <c r="AL351" s="79"/>
      <c r="AM351" s="79"/>
      <c r="AN351" s="79"/>
      <c r="AO351" s="79"/>
      <c r="AP351" s="79"/>
      <c r="AQ351" s="79"/>
      <c r="AR351" s="79"/>
      <c r="AS351" s="79"/>
      <c r="AT351" s="79"/>
      <c r="AU351" s="79"/>
      <c r="AV351" s="79"/>
      <c r="AW351" s="79"/>
      <c r="AX351" s="79"/>
      <c r="AY351" s="79"/>
      <c r="AZ351" s="83">
        <f t="shared" si="5"/>
        <v>0</v>
      </c>
    </row>
    <row r="352" spans="1:52" ht="34.950000000000003" customHeight="1" x14ac:dyDescent="0.45">
      <c r="A352" s="78" t="s">
        <v>5817</v>
      </c>
      <c r="B352" s="79">
        <v>3</v>
      </c>
      <c r="C352" s="78" t="s">
        <v>1516</v>
      </c>
      <c r="D352" s="78"/>
      <c r="E352" s="78"/>
      <c r="F352" s="79"/>
      <c r="G352" s="78"/>
      <c r="H352" s="79"/>
      <c r="I352" s="80" t="s">
        <v>1563</v>
      </c>
      <c r="J352" s="79"/>
      <c r="K352" s="79"/>
      <c r="L352" s="78" t="s">
        <v>5995</v>
      </c>
      <c r="M352" s="78" t="s">
        <v>6755</v>
      </c>
      <c r="N352" s="78" t="s">
        <v>1549</v>
      </c>
      <c r="O352" s="79">
        <v>1</v>
      </c>
      <c r="P352" s="79">
        <v>740</v>
      </c>
      <c r="Q352" s="79">
        <v>740</v>
      </c>
      <c r="R352" s="79">
        <v>1700</v>
      </c>
      <c r="S352" s="79"/>
      <c r="T352" s="79" t="s">
        <v>3482</v>
      </c>
      <c r="U352" s="79"/>
      <c r="V352" s="79"/>
      <c r="W352" s="79"/>
      <c r="X352" s="79"/>
      <c r="Y352" s="79"/>
      <c r="Z352" s="79"/>
      <c r="AA352" s="79"/>
      <c r="AB352" s="79" t="s">
        <v>5662</v>
      </c>
      <c r="AC352" s="79"/>
      <c r="AD352" s="81"/>
      <c r="AE352" s="79" t="s">
        <v>3043</v>
      </c>
      <c r="AF352" s="79"/>
      <c r="AG352" s="79"/>
      <c r="AH352" s="79"/>
      <c r="AI352" s="79"/>
      <c r="AJ352" s="79"/>
      <c r="AK352" s="79"/>
      <c r="AL352" s="79"/>
      <c r="AM352" s="79"/>
      <c r="AN352" s="79"/>
      <c r="AO352" s="79"/>
      <c r="AP352" s="79"/>
      <c r="AQ352" s="79"/>
      <c r="AR352" s="79"/>
      <c r="AS352" s="79"/>
      <c r="AT352" s="79"/>
      <c r="AU352" s="79"/>
      <c r="AV352" s="79"/>
      <c r="AW352" s="79"/>
      <c r="AX352" s="79"/>
      <c r="AY352" s="79"/>
      <c r="AZ352" s="83">
        <f t="shared" si="5"/>
        <v>0.93091999999999997</v>
      </c>
    </row>
    <row r="353" spans="1:52" ht="34.950000000000003" customHeight="1" x14ac:dyDescent="0.45">
      <c r="A353" s="78" t="s">
        <v>5817</v>
      </c>
      <c r="B353" s="79">
        <v>3</v>
      </c>
      <c r="C353" s="78" t="s">
        <v>1516</v>
      </c>
      <c r="D353" s="78" t="s">
        <v>1945</v>
      </c>
      <c r="E353" s="78" t="s">
        <v>14</v>
      </c>
      <c r="F353" s="79">
        <v>3</v>
      </c>
      <c r="G353" s="78" t="s">
        <v>2544</v>
      </c>
      <c r="H353" s="79"/>
      <c r="I353" s="80" t="s">
        <v>1508</v>
      </c>
      <c r="J353" s="79" t="s">
        <v>0</v>
      </c>
      <c r="K353" s="79"/>
      <c r="L353" s="78" t="s">
        <v>8129</v>
      </c>
      <c r="M353" s="78" t="s">
        <v>6768</v>
      </c>
      <c r="N353" s="78" t="s">
        <v>6820</v>
      </c>
      <c r="O353" s="79">
        <v>1</v>
      </c>
      <c r="P353" s="79">
        <v>1400</v>
      </c>
      <c r="Q353" s="79">
        <v>650</v>
      </c>
      <c r="R353" s="79">
        <v>1700</v>
      </c>
      <c r="S353" s="79"/>
      <c r="T353" s="79" t="s">
        <v>3482</v>
      </c>
      <c r="U353" s="79"/>
      <c r="V353" s="79"/>
      <c r="W353" s="79"/>
      <c r="X353" s="79"/>
      <c r="Y353" s="79"/>
      <c r="Z353" s="79"/>
      <c r="AA353" s="79"/>
      <c r="AB353" s="79"/>
      <c r="AC353" s="79"/>
      <c r="AD353" s="81">
        <v>42705</v>
      </c>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83">
        <f t="shared" si="5"/>
        <v>1.5469999999999999</v>
      </c>
    </row>
    <row r="354" spans="1:52" ht="34.950000000000003" customHeight="1" x14ac:dyDescent="0.45">
      <c r="A354" s="78" t="s">
        <v>5817</v>
      </c>
      <c r="B354" s="79">
        <v>3</v>
      </c>
      <c r="C354" s="78" t="s">
        <v>1516</v>
      </c>
      <c r="D354" s="78" t="s">
        <v>1945</v>
      </c>
      <c r="E354" s="78" t="s">
        <v>14</v>
      </c>
      <c r="F354" s="79">
        <v>3</v>
      </c>
      <c r="G354" s="78" t="s">
        <v>2544</v>
      </c>
      <c r="H354" s="79"/>
      <c r="I354" s="80" t="s">
        <v>1545</v>
      </c>
      <c r="J354" s="79" t="s">
        <v>0</v>
      </c>
      <c r="K354" s="79"/>
      <c r="L354" s="78" t="s">
        <v>2636</v>
      </c>
      <c r="M354" s="78" t="s">
        <v>6813</v>
      </c>
      <c r="N354" s="78" t="s">
        <v>2737</v>
      </c>
      <c r="O354" s="79">
        <v>1</v>
      </c>
      <c r="P354" s="79">
        <v>500</v>
      </c>
      <c r="Q354" s="79">
        <v>500</v>
      </c>
      <c r="R354" s="79">
        <v>1750</v>
      </c>
      <c r="S354" s="79"/>
      <c r="T354" s="79" t="s">
        <v>3482</v>
      </c>
      <c r="U354" s="79"/>
      <c r="V354" s="79"/>
      <c r="W354" s="79"/>
      <c r="X354" s="79"/>
      <c r="Y354" s="79"/>
      <c r="Z354" s="79"/>
      <c r="AA354" s="79"/>
      <c r="AB354" s="79"/>
      <c r="AC354" s="79"/>
      <c r="AD354" s="80" t="s">
        <v>1546</v>
      </c>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83">
        <f t="shared" si="5"/>
        <v>0.4375</v>
      </c>
    </row>
    <row r="355" spans="1:52" ht="34.950000000000003" customHeight="1" x14ac:dyDescent="0.45">
      <c r="A355" s="78" t="s">
        <v>5817</v>
      </c>
      <c r="B355" s="79">
        <v>3</v>
      </c>
      <c r="C355" s="78" t="s">
        <v>1516</v>
      </c>
      <c r="D355" s="78" t="s">
        <v>1945</v>
      </c>
      <c r="E355" s="78" t="s">
        <v>14</v>
      </c>
      <c r="F355" s="79">
        <v>3</v>
      </c>
      <c r="G355" s="78" t="s">
        <v>2544</v>
      </c>
      <c r="H355" s="79"/>
      <c r="I355" s="80" t="s">
        <v>2584</v>
      </c>
      <c r="J355" s="79" t="s">
        <v>0</v>
      </c>
      <c r="K355" s="79"/>
      <c r="L355" s="78" t="s">
        <v>2636</v>
      </c>
      <c r="M355" s="78" t="s">
        <v>6812</v>
      </c>
      <c r="N355" s="78" t="s">
        <v>1547</v>
      </c>
      <c r="O355" s="79">
        <v>1</v>
      </c>
      <c r="P355" s="79">
        <v>800</v>
      </c>
      <c r="Q355" s="79">
        <v>600</v>
      </c>
      <c r="R355" s="79">
        <v>1700</v>
      </c>
      <c r="S355" s="79"/>
      <c r="T355" s="79" t="s">
        <v>3482</v>
      </c>
      <c r="U355" s="79"/>
      <c r="V355" s="79"/>
      <c r="W355" s="79"/>
      <c r="X355" s="79"/>
      <c r="Y355" s="79"/>
      <c r="Z355" s="79"/>
      <c r="AA355" s="79"/>
      <c r="AB355" s="79"/>
      <c r="AC355" s="79"/>
      <c r="AD355" s="81">
        <v>42705</v>
      </c>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83">
        <f t="shared" si="5"/>
        <v>0.81599999999999995</v>
      </c>
    </row>
    <row r="356" spans="1:52" ht="34.950000000000003" customHeight="1" x14ac:dyDescent="0.45">
      <c r="A356" s="78" t="s">
        <v>5817</v>
      </c>
      <c r="B356" s="79">
        <v>3</v>
      </c>
      <c r="C356" s="78" t="s">
        <v>1516</v>
      </c>
      <c r="D356" s="78"/>
      <c r="E356" s="78"/>
      <c r="F356" s="79"/>
      <c r="G356" s="78"/>
      <c r="H356" s="79"/>
      <c r="I356" s="80" t="s">
        <v>3117</v>
      </c>
      <c r="J356" s="79"/>
      <c r="K356" s="79"/>
      <c r="L356" s="78" t="s">
        <v>6763</v>
      </c>
      <c r="M356" s="78" t="s">
        <v>6765</v>
      </c>
      <c r="N356" s="78"/>
      <c r="O356" s="79">
        <v>1</v>
      </c>
      <c r="P356" s="79">
        <v>900</v>
      </c>
      <c r="Q356" s="79">
        <v>320</v>
      </c>
      <c r="R356" s="79">
        <v>1450</v>
      </c>
      <c r="S356" s="79"/>
      <c r="T356" s="79" t="s">
        <v>3482</v>
      </c>
      <c r="U356" s="79"/>
      <c r="V356" s="79"/>
      <c r="W356" s="79"/>
      <c r="X356" s="79"/>
      <c r="Y356" s="79"/>
      <c r="Z356" s="79"/>
      <c r="AA356" s="79"/>
      <c r="AB356" s="79"/>
      <c r="AC356" s="79"/>
      <c r="AD356" s="81"/>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83">
        <f t="shared" si="5"/>
        <v>0.41760000000000003</v>
      </c>
    </row>
    <row r="357" spans="1:52" ht="34.950000000000003" customHeight="1" x14ac:dyDescent="0.45">
      <c r="A357" s="78" t="s">
        <v>5817</v>
      </c>
      <c r="B357" s="79">
        <v>3</v>
      </c>
      <c r="C357" s="78" t="s">
        <v>1516</v>
      </c>
      <c r="D357" s="78" t="s">
        <v>1945</v>
      </c>
      <c r="E357" s="78" t="s">
        <v>14</v>
      </c>
      <c r="F357" s="79">
        <v>3</v>
      </c>
      <c r="G357" s="78" t="s">
        <v>2545</v>
      </c>
      <c r="H357" s="79"/>
      <c r="I357" s="80" t="s">
        <v>1619</v>
      </c>
      <c r="J357" s="79" t="s">
        <v>2498</v>
      </c>
      <c r="K357" s="79"/>
      <c r="L357" s="78" t="s">
        <v>8136</v>
      </c>
      <c r="M357" s="78" t="s">
        <v>6768</v>
      </c>
      <c r="N357" s="78" t="s">
        <v>1618</v>
      </c>
      <c r="O357" s="79">
        <v>1</v>
      </c>
      <c r="P357" s="79">
        <v>1200</v>
      </c>
      <c r="Q357" s="79">
        <v>550</v>
      </c>
      <c r="R357" s="79">
        <v>1300</v>
      </c>
      <c r="S357" s="79"/>
      <c r="T357" s="79" t="s">
        <v>3482</v>
      </c>
      <c r="U357" s="79"/>
      <c r="V357" s="79"/>
      <c r="W357" s="79"/>
      <c r="X357" s="79"/>
      <c r="Y357" s="79"/>
      <c r="Z357" s="79"/>
      <c r="AA357" s="79"/>
      <c r="AB357" s="79"/>
      <c r="AC357" s="79"/>
      <c r="AD357" s="81">
        <v>42817</v>
      </c>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83">
        <f t="shared" si="5"/>
        <v>0.85799999999999998</v>
      </c>
    </row>
    <row r="358" spans="1:52" s="85" customFormat="1" ht="34.950000000000003" customHeight="1" x14ac:dyDescent="0.45">
      <c r="A358" s="78" t="s">
        <v>5817</v>
      </c>
      <c r="B358" s="79">
        <v>3</v>
      </c>
      <c r="C358" s="78" t="s">
        <v>1516</v>
      </c>
      <c r="D358" s="78"/>
      <c r="E358" s="78"/>
      <c r="F358" s="79"/>
      <c r="G358" s="78"/>
      <c r="H358" s="79"/>
      <c r="I358" s="80" t="s">
        <v>3119</v>
      </c>
      <c r="J358" s="79"/>
      <c r="K358" s="79"/>
      <c r="L358" s="78" t="s">
        <v>6767</v>
      </c>
      <c r="M358" s="78" t="s">
        <v>6769</v>
      </c>
      <c r="N358" s="78" t="s">
        <v>5448</v>
      </c>
      <c r="O358" s="79">
        <v>1</v>
      </c>
      <c r="P358" s="79">
        <v>730</v>
      </c>
      <c r="Q358" s="79">
        <v>1300</v>
      </c>
      <c r="R358" s="79">
        <v>1850</v>
      </c>
      <c r="S358" s="79"/>
      <c r="T358" s="79" t="s">
        <v>3482</v>
      </c>
      <c r="U358" s="79"/>
      <c r="V358" s="79"/>
      <c r="W358" s="79"/>
      <c r="X358" s="79"/>
      <c r="Y358" s="79"/>
      <c r="Z358" s="79"/>
      <c r="AA358" s="79"/>
      <c r="AB358" s="79"/>
      <c r="AC358" s="79"/>
      <c r="AD358" s="81"/>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83">
        <f t="shared" si="5"/>
        <v>1.7556499999999999</v>
      </c>
    </row>
    <row r="359" spans="1:52" ht="34.950000000000003" customHeight="1" x14ac:dyDescent="0.45">
      <c r="A359" s="78" t="s">
        <v>5817</v>
      </c>
      <c r="B359" s="79">
        <v>3</v>
      </c>
      <c r="C359" s="78" t="s">
        <v>1516</v>
      </c>
      <c r="D359" s="78"/>
      <c r="E359" s="78"/>
      <c r="F359" s="79"/>
      <c r="G359" s="78"/>
      <c r="H359" s="79"/>
      <c r="I359" s="87" t="s">
        <v>1523</v>
      </c>
      <c r="J359" s="79"/>
      <c r="K359" s="79"/>
      <c r="L359" s="78" t="s">
        <v>6753</v>
      </c>
      <c r="M359" s="78"/>
      <c r="N359" s="78"/>
      <c r="O359" s="79">
        <v>1</v>
      </c>
      <c r="P359" s="79">
        <v>520</v>
      </c>
      <c r="Q359" s="79">
        <v>880</v>
      </c>
      <c r="R359" s="79">
        <v>950</v>
      </c>
      <c r="S359" s="79"/>
      <c r="T359" s="79"/>
      <c r="U359" s="79"/>
      <c r="V359" s="79"/>
      <c r="W359" s="79"/>
      <c r="X359" s="79"/>
      <c r="Y359" s="79"/>
      <c r="Z359" s="79"/>
      <c r="AA359" s="79"/>
      <c r="AB359" s="79"/>
      <c r="AC359" s="79" t="s">
        <v>5644</v>
      </c>
      <c r="AD359" s="81">
        <v>39870</v>
      </c>
      <c r="AE359" s="79" t="s">
        <v>3043</v>
      </c>
      <c r="AF359" s="79"/>
      <c r="AG359" s="79"/>
      <c r="AH359" s="79"/>
      <c r="AI359" s="79"/>
      <c r="AJ359" s="79"/>
      <c r="AK359" s="79"/>
      <c r="AL359" s="79"/>
      <c r="AM359" s="79"/>
      <c r="AN359" s="79"/>
      <c r="AO359" s="79"/>
      <c r="AP359" s="79"/>
      <c r="AQ359" s="79"/>
      <c r="AR359" s="79"/>
      <c r="AS359" s="79"/>
      <c r="AT359" s="79"/>
      <c r="AU359" s="79"/>
      <c r="AV359" s="79"/>
      <c r="AW359" s="79"/>
      <c r="AX359" s="79"/>
      <c r="AY359" s="79"/>
      <c r="AZ359" s="83">
        <f t="shared" si="5"/>
        <v>0.43472</v>
      </c>
    </row>
    <row r="360" spans="1:52" ht="34.950000000000003" customHeight="1" x14ac:dyDescent="0.45">
      <c r="A360" s="78" t="s">
        <v>5817</v>
      </c>
      <c r="B360" s="79">
        <v>3</v>
      </c>
      <c r="C360" s="78" t="s">
        <v>1516</v>
      </c>
      <c r="D360" s="78"/>
      <c r="E360" s="78"/>
      <c r="F360" s="79"/>
      <c r="G360" s="78"/>
      <c r="H360" s="79"/>
      <c r="I360" s="80" t="s">
        <v>1529</v>
      </c>
      <c r="J360" s="79"/>
      <c r="K360" s="79"/>
      <c r="L360" s="78" t="s">
        <v>6753</v>
      </c>
      <c r="M360" s="78"/>
      <c r="N360" s="78"/>
      <c r="O360" s="79">
        <v>1</v>
      </c>
      <c r="P360" s="79">
        <v>450</v>
      </c>
      <c r="Q360" s="79">
        <v>800</v>
      </c>
      <c r="R360" s="79">
        <v>850</v>
      </c>
      <c r="S360" s="79"/>
      <c r="T360" s="79"/>
      <c r="U360" s="79"/>
      <c r="V360" s="79"/>
      <c r="W360" s="79"/>
      <c r="X360" s="79"/>
      <c r="Y360" s="79"/>
      <c r="Z360" s="79"/>
      <c r="AA360" s="79"/>
      <c r="AB360" s="79"/>
      <c r="AC360" s="79"/>
      <c r="AD360" s="81"/>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83">
        <f t="shared" si="5"/>
        <v>0.30599999999999999</v>
      </c>
    </row>
    <row r="361" spans="1:52" ht="34.950000000000003" customHeight="1" x14ac:dyDescent="0.45">
      <c r="A361" s="78" t="s">
        <v>5817</v>
      </c>
      <c r="B361" s="79">
        <v>3</v>
      </c>
      <c r="C361" s="78" t="s">
        <v>1516</v>
      </c>
      <c r="D361" s="78" t="s">
        <v>1945</v>
      </c>
      <c r="E361" s="78" t="s">
        <v>14</v>
      </c>
      <c r="F361" s="79">
        <v>3</v>
      </c>
      <c r="G361" s="78" t="s">
        <v>2544</v>
      </c>
      <c r="H361" s="79"/>
      <c r="I361" s="80" t="s">
        <v>1530</v>
      </c>
      <c r="J361" s="79" t="s">
        <v>0</v>
      </c>
      <c r="K361" s="79"/>
      <c r="L361" s="78" t="s">
        <v>6753</v>
      </c>
      <c r="M361" s="78" t="s">
        <v>6031</v>
      </c>
      <c r="N361" s="78"/>
      <c r="O361" s="79">
        <v>1</v>
      </c>
      <c r="P361" s="79">
        <v>450</v>
      </c>
      <c r="Q361" s="79">
        <v>800</v>
      </c>
      <c r="R361" s="79">
        <v>850</v>
      </c>
      <c r="S361" s="79"/>
      <c r="T361" s="79"/>
      <c r="U361" s="79"/>
      <c r="V361" s="79"/>
      <c r="W361" s="79"/>
      <c r="X361" s="79"/>
      <c r="Y361" s="79"/>
      <c r="Z361" s="79"/>
      <c r="AA361" s="79"/>
      <c r="AB361" s="79"/>
      <c r="AC361" s="79"/>
      <c r="AD361" s="81"/>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83">
        <f t="shared" si="5"/>
        <v>0.30599999999999999</v>
      </c>
    </row>
    <row r="362" spans="1:52" ht="34.950000000000003" customHeight="1" x14ac:dyDescent="0.45">
      <c r="A362" s="78" t="s">
        <v>5817</v>
      </c>
      <c r="B362" s="79">
        <v>3</v>
      </c>
      <c r="C362" s="78" t="s">
        <v>1516</v>
      </c>
      <c r="D362" s="78" t="s">
        <v>1945</v>
      </c>
      <c r="E362" s="78" t="s">
        <v>14</v>
      </c>
      <c r="F362" s="79">
        <v>3</v>
      </c>
      <c r="G362" s="78" t="s">
        <v>2544</v>
      </c>
      <c r="H362" s="79" t="s">
        <v>2824</v>
      </c>
      <c r="I362" s="80" t="s">
        <v>1593</v>
      </c>
      <c r="J362" s="79" t="s">
        <v>2498</v>
      </c>
      <c r="K362" s="79"/>
      <c r="L362" s="78" t="s">
        <v>236</v>
      </c>
      <c r="M362" s="78" t="s">
        <v>237</v>
      </c>
      <c r="N362" s="78" t="s">
        <v>1594</v>
      </c>
      <c r="O362" s="79">
        <v>1</v>
      </c>
      <c r="P362" s="79">
        <v>760</v>
      </c>
      <c r="Q362" s="79">
        <v>760</v>
      </c>
      <c r="R362" s="79">
        <v>1520</v>
      </c>
      <c r="S362" s="79"/>
      <c r="T362" s="79" t="s">
        <v>3482</v>
      </c>
      <c r="U362" s="79"/>
      <c r="V362" s="79"/>
      <c r="W362" s="79"/>
      <c r="X362" s="79"/>
      <c r="Y362" s="79"/>
      <c r="Z362" s="79"/>
      <c r="AA362" s="79"/>
      <c r="AB362" s="79" t="s">
        <v>5658</v>
      </c>
      <c r="AC362" s="79"/>
      <c r="AD362" s="81"/>
      <c r="AE362" s="79" t="s">
        <v>3043</v>
      </c>
      <c r="AF362" s="79"/>
      <c r="AG362" s="79"/>
      <c r="AH362" s="79"/>
      <c r="AI362" s="79"/>
      <c r="AJ362" s="79"/>
      <c r="AK362" s="79"/>
      <c r="AL362" s="79"/>
      <c r="AM362" s="79"/>
      <c r="AN362" s="79"/>
      <c r="AO362" s="79"/>
      <c r="AP362" s="79"/>
      <c r="AQ362" s="79"/>
      <c r="AR362" s="79"/>
      <c r="AS362" s="79"/>
      <c r="AT362" s="79"/>
      <c r="AU362" s="79"/>
      <c r="AV362" s="79"/>
      <c r="AW362" s="79"/>
      <c r="AX362" s="79"/>
      <c r="AY362" s="79"/>
      <c r="AZ362" s="83">
        <f t="shared" si="5"/>
        <v>0.87795199999999995</v>
      </c>
    </row>
    <row r="363" spans="1:52" ht="34.950000000000003" customHeight="1" x14ac:dyDescent="0.45">
      <c r="A363" s="78" t="s">
        <v>5817</v>
      </c>
      <c r="B363" s="79">
        <v>3</v>
      </c>
      <c r="C363" s="78" t="s">
        <v>1516</v>
      </c>
      <c r="D363" s="78"/>
      <c r="E363" s="78"/>
      <c r="F363" s="79"/>
      <c r="G363" s="78"/>
      <c r="H363" s="79"/>
      <c r="I363" s="80" t="s">
        <v>1595</v>
      </c>
      <c r="J363" s="79"/>
      <c r="K363" s="79"/>
      <c r="L363" s="78" t="s">
        <v>1596</v>
      </c>
      <c r="M363" s="78" t="s">
        <v>421</v>
      </c>
      <c r="N363" s="78" t="s">
        <v>6831</v>
      </c>
      <c r="O363" s="79">
        <v>1</v>
      </c>
      <c r="P363" s="79">
        <v>400</v>
      </c>
      <c r="Q363" s="79">
        <v>670</v>
      </c>
      <c r="R363" s="79">
        <v>800</v>
      </c>
      <c r="S363" s="79"/>
      <c r="T363" s="79" t="s">
        <v>3482</v>
      </c>
      <c r="U363" s="79"/>
      <c r="V363" s="79"/>
      <c r="W363" s="79"/>
      <c r="X363" s="79"/>
      <c r="Y363" s="79"/>
      <c r="Z363" s="79"/>
      <c r="AA363" s="79"/>
      <c r="AB363" s="79"/>
      <c r="AC363" s="79"/>
      <c r="AD363" s="81"/>
      <c r="AE363" s="79" t="s">
        <v>3043</v>
      </c>
      <c r="AF363" s="79"/>
      <c r="AG363" s="79"/>
      <c r="AH363" s="79"/>
      <c r="AI363" s="79"/>
      <c r="AJ363" s="79"/>
      <c r="AK363" s="79"/>
      <c r="AL363" s="79"/>
      <c r="AM363" s="79"/>
      <c r="AN363" s="79"/>
      <c r="AO363" s="79"/>
      <c r="AP363" s="79"/>
      <c r="AQ363" s="79"/>
      <c r="AR363" s="79"/>
      <c r="AS363" s="79"/>
      <c r="AT363" s="79"/>
      <c r="AU363" s="79"/>
      <c r="AV363" s="79"/>
      <c r="AW363" s="79"/>
      <c r="AX363" s="79"/>
      <c r="AY363" s="79"/>
      <c r="AZ363" s="83">
        <f t="shared" si="5"/>
        <v>0.21440000000000001</v>
      </c>
    </row>
    <row r="364" spans="1:52" ht="34.950000000000003" customHeight="1" x14ac:dyDescent="0.45">
      <c r="A364" s="78" t="s">
        <v>5817</v>
      </c>
      <c r="B364" s="79">
        <v>3</v>
      </c>
      <c r="C364" s="78" t="s">
        <v>10227</v>
      </c>
      <c r="D364" s="78"/>
      <c r="E364" s="78"/>
      <c r="F364" s="79"/>
      <c r="G364" s="78"/>
      <c r="H364" s="79"/>
      <c r="I364" s="80"/>
      <c r="J364" s="79"/>
      <c r="K364" s="79"/>
      <c r="L364" s="78" t="s">
        <v>10157</v>
      </c>
      <c r="M364" s="78"/>
      <c r="N364" s="78"/>
      <c r="O364" s="79">
        <v>5</v>
      </c>
      <c r="P364" s="79"/>
      <c r="Q364" s="79"/>
      <c r="R364" s="79"/>
      <c r="S364" s="79"/>
      <c r="T364" s="79"/>
      <c r="U364" s="79"/>
      <c r="V364" s="79"/>
      <c r="W364" s="79"/>
      <c r="X364" s="79"/>
      <c r="Y364" s="79"/>
      <c r="Z364" s="79"/>
      <c r="AA364" s="79"/>
      <c r="AB364" s="79"/>
      <c r="AC364" s="79"/>
      <c r="AD364" s="81"/>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83">
        <f t="shared" si="5"/>
        <v>0</v>
      </c>
    </row>
    <row r="365" spans="1:52" ht="34.950000000000003" customHeight="1" x14ac:dyDescent="0.45">
      <c r="A365" s="78" t="s">
        <v>5817</v>
      </c>
      <c r="B365" s="79">
        <v>3</v>
      </c>
      <c r="C365" s="78" t="s">
        <v>10227</v>
      </c>
      <c r="D365" s="78"/>
      <c r="E365" s="78"/>
      <c r="F365" s="79"/>
      <c r="G365" s="78"/>
      <c r="H365" s="79"/>
      <c r="I365" s="87"/>
      <c r="J365" s="79"/>
      <c r="K365" s="79"/>
      <c r="L365" s="78" t="s">
        <v>10257</v>
      </c>
      <c r="M365" s="78" t="s">
        <v>10216</v>
      </c>
      <c r="N365" s="78"/>
      <c r="O365" s="79">
        <v>1</v>
      </c>
      <c r="P365" s="79">
        <v>400</v>
      </c>
      <c r="Q365" s="79">
        <v>400</v>
      </c>
      <c r="R365" s="79">
        <v>670</v>
      </c>
      <c r="S365" s="79"/>
      <c r="T365" s="79"/>
      <c r="U365" s="79"/>
      <c r="V365" s="79"/>
      <c r="W365" s="79"/>
      <c r="X365" s="79"/>
      <c r="Y365" s="79"/>
      <c r="Z365" s="79"/>
      <c r="AA365" s="79"/>
      <c r="AB365" s="79"/>
      <c r="AC365" s="79"/>
      <c r="AD365" s="81"/>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83">
        <f t="shared" si="5"/>
        <v>0.1072</v>
      </c>
    </row>
    <row r="366" spans="1:52" ht="34.950000000000003" customHeight="1" x14ac:dyDescent="0.45">
      <c r="A366" s="78" t="s">
        <v>5817</v>
      </c>
      <c r="B366" s="79">
        <v>3</v>
      </c>
      <c r="C366" s="78" t="s">
        <v>10227</v>
      </c>
      <c r="D366" s="78"/>
      <c r="E366" s="78"/>
      <c r="F366" s="79"/>
      <c r="G366" s="78"/>
      <c r="H366" s="79"/>
      <c r="I366" s="87"/>
      <c r="J366" s="79"/>
      <c r="K366" s="79"/>
      <c r="L366" s="78" t="s">
        <v>10152</v>
      </c>
      <c r="M366" s="78" t="s">
        <v>10153</v>
      </c>
      <c r="N366" s="78"/>
      <c r="O366" s="79">
        <v>3</v>
      </c>
      <c r="P366" s="79">
        <v>450</v>
      </c>
      <c r="Q366" s="79">
        <v>350</v>
      </c>
      <c r="R366" s="79">
        <v>900</v>
      </c>
      <c r="S366" s="79"/>
      <c r="T366" s="79"/>
      <c r="U366" s="79"/>
      <c r="V366" s="79"/>
      <c r="W366" s="79"/>
      <c r="X366" s="79"/>
      <c r="Y366" s="79"/>
      <c r="Z366" s="79"/>
      <c r="AA366" s="79"/>
      <c r="AB366" s="79"/>
      <c r="AC366" s="79"/>
      <c r="AD366" s="81"/>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83">
        <f t="shared" si="5"/>
        <v>0.42524999999999996</v>
      </c>
    </row>
    <row r="367" spans="1:52" ht="34.950000000000003" customHeight="1" x14ac:dyDescent="0.45">
      <c r="A367" s="78" t="s">
        <v>5817</v>
      </c>
      <c r="B367" s="79">
        <v>3</v>
      </c>
      <c r="C367" s="78" t="s">
        <v>10227</v>
      </c>
      <c r="D367" s="78"/>
      <c r="E367" s="78"/>
      <c r="F367" s="79"/>
      <c r="G367" s="78"/>
      <c r="H367" s="79"/>
      <c r="I367" s="87"/>
      <c r="J367" s="79"/>
      <c r="K367" s="79"/>
      <c r="L367" s="78" t="s">
        <v>10152</v>
      </c>
      <c r="M367" s="78" t="s">
        <v>10255</v>
      </c>
      <c r="N367" s="78"/>
      <c r="O367" s="79">
        <v>1</v>
      </c>
      <c r="P367" s="79">
        <v>450</v>
      </c>
      <c r="Q367" s="79">
        <v>350</v>
      </c>
      <c r="R367" s="79">
        <v>900</v>
      </c>
      <c r="S367" s="79"/>
      <c r="T367" s="79"/>
      <c r="U367" s="79"/>
      <c r="V367" s="79"/>
      <c r="W367" s="79"/>
      <c r="X367" s="79"/>
      <c r="Y367" s="79"/>
      <c r="Z367" s="79"/>
      <c r="AA367" s="79"/>
      <c r="AB367" s="79"/>
      <c r="AC367" s="79"/>
      <c r="AD367" s="81"/>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83">
        <f t="shared" si="5"/>
        <v>0.14174999999999999</v>
      </c>
    </row>
    <row r="368" spans="1:52" ht="34.950000000000003" customHeight="1" x14ac:dyDescent="0.45">
      <c r="A368" s="78" t="s">
        <v>5817</v>
      </c>
      <c r="B368" s="79">
        <v>3</v>
      </c>
      <c r="C368" s="78" t="s">
        <v>10227</v>
      </c>
      <c r="D368" s="78"/>
      <c r="E368" s="78"/>
      <c r="F368" s="79"/>
      <c r="G368" s="78"/>
      <c r="H368" s="79"/>
      <c r="I368" s="80"/>
      <c r="J368" s="79"/>
      <c r="K368" s="79"/>
      <c r="L368" s="78" t="s">
        <v>10254</v>
      </c>
      <c r="M368" s="78"/>
      <c r="N368" s="78"/>
      <c r="O368" s="79">
        <v>1</v>
      </c>
      <c r="P368" s="77">
        <v>450</v>
      </c>
      <c r="Q368" s="77">
        <v>450</v>
      </c>
      <c r="R368" s="77">
        <v>1800</v>
      </c>
      <c r="S368" s="79"/>
      <c r="T368" s="79"/>
      <c r="U368" s="79"/>
      <c r="V368" s="79"/>
      <c r="W368" s="79"/>
      <c r="X368" s="79"/>
      <c r="Y368" s="79"/>
      <c r="Z368" s="79"/>
      <c r="AA368" s="79"/>
      <c r="AB368" s="79"/>
      <c r="AC368" s="79"/>
      <c r="AD368" s="81"/>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83">
        <f t="shared" si="5"/>
        <v>0.36449999999999999</v>
      </c>
    </row>
    <row r="369" spans="1:52" s="99" customFormat="1" ht="34.950000000000003" customHeight="1" x14ac:dyDescent="0.45">
      <c r="A369" s="78" t="s">
        <v>5817</v>
      </c>
      <c r="B369" s="77">
        <v>3</v>
      </c>
      <c r="C369" s="78" t="s">
        <v>10227</v>
      </c>
      <c r="D369" s="93"/>
      <c r="E369" s="93"/>
      <c r="F369" s="94"/>
      <c r="G369" s="93"/>
      <c r="H369" s="77"/>
      <c r="I369" s="95"/>
      <c r="J369" s="77"/>
      <c r="K369" s="77"/>
      <c r="L369" s="93" t="s">
        <v>10254</v>
      </c>
      <c r="M369" s="96"/>
      <c r="N369" s="93"/>
      <c r="O369" s="79">
        <v>1</v>
      </c>
      <c r="P369" s="77">
        <v>450</v>
      </c>
      <c r="Q369" s="77">
        <v>450</v>
      </c>
      <c r="R369" s="77">
        <v>1800</v>
      </c>
      <c r="S369" s="77"/>
      <c r="T369" s="77"/>
      <c r="U369" s="77"/>
      <c r="V369" s="77"/>
      <c r="W369" s="77"/>
      <c r="X369" s="77"/>
      <c r="Y369" s="77"/>
      <c r="Z369" s="77"/>
      <c r="AA369" s="77"/>
      <c r="AB369" s="77"/>
      <c r="AC369" s="77"/>
      <c r="AD369" s="77"/>
      <c r="AE369" s="77"/>
      <c r="AF369" s="77"/>
      <c r="AG369" s="77"/>
      <c r="AH369" s="77"/>
      <c r="AI369" s="77"/>
      <c r="AJ369" s="77"/>
      <c r="AK369" s="77"/>
      <c r="AL369" s="77"/>
      <c r="AM369" s="94"/>
      <c r="AN369" s="94"/>
      <c r="AO369" s="77"/>
      <c r="AP369" s="77"/>
      <c r="AQ369" s="77"/>
      <c r="AR369" s="77"/>
      <c r="AS369" s="97"/>
      <c r="AT369" s="77"/>
      <c r="AU369" s="77"/>
      <c r="AV369" s="94"/>
      <c r="AW369" s="77"/>
      <c r="AX369" s="94"/>
      <c r="AY369" s="77"/>
      <c r="AZ369" s="83">
        <f t="shared" si="5"/>
        <v>0.36449999999999999</v>
      </c>
    </row>
    <row r="370" spans="1:52" s="99" customFormat="1" ht="34.950000000000003" customHeight="1" x14ac:dyDescent="0.45">
      <c r="A370" s="78" t="s">
        <v>5817</v>
      </c>
      <c r="B370" s="77">
        <v>3</v>
      </c>
      <c r="C370" s="78" t="s">
        <v>10227</v>
      </c>
      <c r="D370" s="93"/>
      <c r="E370" s="93"/>
      <c r="F370" s="94"/>
      <c r="G370" s="93"/>
      <c r="H370" s="77"/>
      <c r="I370" s="95"/>
      <c r="J370" s="77"/>
      <c r="K370" s="77"/>
      <c r="L370" s="93" t="s">
        <v>10241</v>
      </c>
      <c r="M370" s="96" t="s">
        <v>10236</v>
      </c>
      <c r="N370" s="93" t="s">
        <v>10253</v>
      </c>
      <c r="O370" s="79">
        <v>1</v>
      </c>
      <c r="P370" s="77">
        <v>300</v>
      </c>
      <c r="Q370" s="77">
        <v>200</v>
      </c>
      <c r="R370" s="77">
        <v>630</v>
      </c>
      <c r="S370" s="77"/>
      <c r="T370" s="77"/>
      <c r="U370" s="77"/>
      <c r="V370" s="77"/>
      <c r="W370" s="77"/>
      <c r="X370" s="77"/>
      <c r="Y370" s="77"/>
      <c r="Z370" s="77"/>
      <c r="AA370" s="77"/>
      <c r="AB370" s="77"/>
      <c r="AC370" s="77"/>
      <c r="AD370" s="77"/>
      <c r="AE370" s="77"/>
      <c r="AF370" s="77"/>
      <c r="AG370" s="77"/>
      <c r="AH370" s="77"/>
      <c r="AI370" s="77"/>
      <c r="AJ370" s="77"/>
      <c r="AK370" s="77"/>
      <c r="AL370" s="77"/>
      <c r="AM370" s="94"/>
      <c r="AN370" s="94"/>
      <c r="AO370" s="77"/>
      <c r="AP370" s="77"/>
      <c r="AQ370" s="77"/>
      <c r="AR370" s="77"/>
      <c r="AS370" s="97"/>
      <c r="AT370" s="77"/>
      <c r="AU370" s="77"/>
      <c r="AV370" s="94"/>
      <c r="AW370" s="77"/>
      <c r="AX370" s="94"/>
      <c r="AY370" s="77"/>
      <c r="AZ370" s="83">
        <f t="shared" si="5"/>
        <v>3.78E-2</v>
      </c>
    </row>
    <row r="371" spans="1:52" s="99" customFormat="1" ht="34.950000000000003" customHeight="1" x14ac:dyDescent="0.45">
      <c r="A371" s="78" t="s">
        <v>5817</v>
      </c>
      <c r="B371" s="77">
        <v>3</v>
      </c>
      <c r="C371" s="78" t="s">
        <v>10227</v>
      </c>
      <c r="D371" s="93"/>
      <c r="E371" s="93"/>
      <c r="F371" s="94"/>
      <c r="G371" s="93"/>
      <c r="H371" s="77"/>
      <c r="I371" s="95"/>
      <c r="J371" s="77"/>
      <c r="K371" s="77"/>
      <c r="L371" s="93" t="s">
        <v>10252</v>
      </c>
      <c r="M371" s="96"/>
      <c r="N371" s="93"/>
      <c r="O371" s="79">
        <v>2</v>
      </c>
      <c r="P371" s="77">
        <v>700</v>
      </c>
      <c r="Q371" s="77">
        <v>500</v>
      </c>
      <c r="R371" s="77">
        <v>700</v>
      </c>
      <c r="S371" s="77"/>
      <c r="T371" s="77"/>
      <c r="U371" s="77"/>
      <c r="V371" s="77"/>
      <c r="W371" s="77"/>
      <c r="X371" s="77"/>
      <c r="Y371" s="77"/>
      <c r="Z371" s="77"/>
      <c r="AA371" s="77"/>
      <c r="AB371" s="77"/>
      <c r="AC371" s="77"/>
      <c r="AD371" s="77"/>
      <c r="AE371" s="77"/>
      <c r="AF371" s="77"/>
      <c r="AG371" s="77"/>
      <c r="AH371" s="77"/>
      <c r="AI371" s="77"/>
      <c r="AJ371" s="77"/>
      <c r="AK371" s="77"/>
      <c r="AL371" s="77"/>
      <c r="AM371" s="94"/>
      <c r="AN371" s="94"/>
      <c r="AO371" s="77"/>
      <c r="AP371" s="77"/>
      <c r="AQ371" s="77"/>
      <c r="AR371" s="77"/>
      <c r="AS371" s="97"/>
      <c r="AT371" s="77"/>
      <c r="AU371" s="77"/>
      <c r="AV371" s="94"/>
      <c r="AW371" s="77"/>
      <c r="AX371" s="94"/>
      <c r="AY371" s="77"/>
      <c r="AZ371" s="83">
        <f t="shared" si="5"/>
        <v>0.49</v>
      </c>
    </row>
    <row r="372" spans="1:52" s="99" customFormat="1" ht="34.950000000000003" customHeight="1" x14ac:dyDescent="0.45">
      <c r="A372" s="78" t="s">
        <v>5817</v>
      </c>
      <c r="B372" s="77">
        <v>3</v>
      </c>
      <c r="C372" s="78" t="s">
        <v>10227</v>
      </c>
      <c r="D372" s="93"/>
      <c r="E372" s="93"/>
      <c r="F372" s="94"/>
      <c r="G372" s="93"/>
      <c r="H372" s="77"/>
      <c r="I372" s="95"/>
      <c r="J372" s="77"/>
      <c r="K372" s="77"/>
      <c r="L372" s="93" t="s">
        <v>10152</v>
      </c>
      <c r="M372" s="96" t="s">
        <v>10153</v>
      </c>
      <c r="N372" s="93"/>
      <c r="O372" s="79">
        <v>3</v>
      </c>
      <c r="P372" s="77">
        <v>450</v>
      </c>
      <c r="Q372" s="77">
        <v>350</v>
      </c>
      <c r="R372" s="77">
        <v>900</v>
      </c>
      <c r="S372" s="77"/>
      <c r="T372" s="77"/>
      <c r="U372" s="77"/>
      <c r="V372" s="77"/>
      <c r="W372" s="77"/>
      <c r="X372" s="77"/>
      <c r="Y372" s="77"/>
      <c r="Z372" s="77"/>
      <c r="AA372" s="77"/>
      <c r="AB372" s="77"/>
      <c r="AC372" s="77"/>
      <c r="AD372" s="77"/>
      <c r="AE372" s="77"/>
      <c r="AF372" s="77"/>
      <c r="AG372" s="77"/>
      <c r="AH372" s="77"/>
      <c r="AI372" s="77"/>
      <c r="AJ372" s="77"/>
      <c r="AK372" s="77"/>
      <c r="AL372" s="77"/>
      <c r="AM372" s="94"/>
      <c r="AN372" s="94"/>
      <c r="AO372" s="77"/>
      <c r="AP372" s="77"/>
      <c r="AQ372" s="77"/>
      <c r="AR372" s="77"/>
      <c r="AS372" s="97"/>
      <c r="AT372" s="77"/>
      <c r="AU372" s="77"/>
      <c r="AV372" s="94"/>
      <c r="AW372" s="77"/>
      <c r="AX372" s="94"/>
      <c r="AY372" s="77"/>
      <c r="AZ372" s="83">
        <f t="shared" si="5"/>
        <v>0.42524999999999996</v>
      </c>
    </row>
    <row r="373" spans="1:52" s="99" customFormat="1" ht="34.950000000000003" customHeight="1" x14ac:dyDescent="0.45">
      <c r="A373" s="78" t="s">
        <v>5817</v>
      </c>
      <c r="B373" s="77">
        <v>3</v>
      </c>
      <c r="C373" s="78" t="s">
        <v>10227</v>
      </c>
      <c r="D373" s="93"/>
      <c r="E373" s="93"/>
      <c r="F373" s="94"/>
      <c r="G373" s="93"/>
      <c r="H373" s="77"/>
      <c r="I373" s="95"/>
      <c r="J373" s="77"/>
      <c r="K373" s="77"/>
      <c r="L373" s="93" t="s">
        <v>10152</v>
      </c>
      <c r="M373" s="96" t="s">
        <v>10175</v>
      </c>
      <c r="N373" s="93"/>
      <c r="O373" s="79">
        <v>1</v>
      </c>
      <c r="P373" s="77">
        <v>600</v>
      </c>
      <c r="Q373" s="77">
        <v>400</v>
      </c>
      <c r="R373" s="77">
        <v>750</v>
      </c>
      <c r="S373" s="77"/>
      <c r="T373" s="77"/>
      <c r="U373" s="77"/>
      <c r="V373" s="77"/>
      <c r="W373" s="77"/>
      <c r="X373" s="77"/>
      <c r="Y373" s="77"/>
      <c r="Z373" s="77"/>
      <c r="AA373" s="77"/>
      <c r="AB373" s="77"/>
      <c r="AC373" s="77"/>
      <c r="AD373" s="77"/>
      <c r="AE373" s="77"/>
      <c r="AF373" s="77"/>
      <c r="AG373" s="77"/>
      <c r="AH373" s="77"/>
      <c r="AI373" s="77"/>
      <c r="AJ373" s="77"/>
      <c r="AK373" s="77"/>
      <c r="AL373" s="77"/>
      <c r="AM373" s="94"/>
      <c r="AN373" s="94"/>
      <c r="AO373" s="77"/>
      <c r="AP373" s="77"/>
      <c r="AQ373" s="77"/>
      <c r="AR373" s="77"/>
      <c r="AS373" s="97"/>
      <c r="AT373" s="77"/>
      <c r="AU373" s="77"/>
      <c r="AV373" s="94"/>
      <c r="AW373" s="77"/>
      <c r="AX373" s="94"/>
      <c r="AY373" s="77"/>
      <c r="AZ373" s="83">
        <f t="shared" si="5"/>
        <v>0.18</v>
      </c>
    </row>
    <row r="374" spans="1:52" s="99" customFormat="1" ht="34.950000000000003" customHeight="1" x14ac:dyDescent="0.45">
      <c r="A374" s="78" t="s">
        <v>5817</v>
      </c>
      <c r="B374" s="77">
        <v>3</v>
      </c>
      <c r="C374" s="78" t="s">
        <v>10227</v>
      </c>
      <c r="D374" s="93"/>
      <c r="E374" s="93"/>
      <c r="F374" s="94"/>
      <c r="G374" s="93"/>
      <c r="H374" s="77"/>
      <c r="I374" s="95"/>
      <c r="J374" s="77"/>
      <c r="K374" s="77"/>
      <c r="L374" s="93" t="s">
        <v>10251</v>
      </c>
      <c r="M374" s="96" t="s">
        <v>10244</v>
      </c>
      <c r="N374" s="93"/>
      <c r="O374" s="79">
        <v>1</v>
      </c>
      <c r="P374" s="77">
        <v>950</v>
      </c>
      <c r="Q374" s="77">
        <v>650</v>
      </c>
      <c r="R374" s="77">
        <v>950</v>
      </c>
      <c r="S374" s="77"/>
      <c r="T374" s="77"/>
      <c r="U374" s="77"/>
      <c r="V374" s="77"/>
      <c r="W374" s="77"/>
      <c r="X374" s="77"/>
      <c r="Y374" s="77"/>
      <c r="Z374" s="77"/>
      <c r="AA374" s="77"/>
      <c r="AB374" s="77"/>
      <c r="AC374" s="77"/>
      <c r="AD374" s="77"/>
      <c r="AE374" s="77"/>
      <c r="AF374" s="77"/>
      <c r="AG374" s="77"/>
      <c r="AH374" s="77"/>
      <c r="AI374" s="77"/>
      <c r="AJ374" s="77"/>
      <c r="AK374" s="77"/>
      <c r="AL374" s="77"/>
      <c r="AM374" s="94"/>
      <c r="AN374" s="94"/>
      <c r="AO374" s="77"/>
      <c r="AP374" s="77"/>
      <c r="AQ374" s="77"/>
      <c r="AR374" s="77"/>
      <c r="AS374" s="97"/>
      <c r="AT374" s="77"/>
      <c r="AU374" s="77"/>
      <c r="AV374" s="94"/>
      <c r="AW374" s="77"/>
      <c r="AX374" s="94"/>
      <c r="AY374" s="77"/>
      <c r="AZ374" s="83">
        <f t="shared" si="5"/>
        <v>0.58662499999999995</v>
      </c>
    </row>
    <row r="375" spans="1:52" s="99" customFormat="1" ht="34.950000000000003" customHeight="1" x14ac:dyDescent="0.45">
      <c r="A375" s="78" t="s">
        <v>5817</v>
      </c>
      <c r="B375" s="77">
        <v>3</v>
      </c>
      <c r="C375" s="78" t="s">
        <v>10227</v>
      </c>
      <c r="D375" s="93"/>
      <c r="E375" s="93"/>
      <c r="F375" s="94"/>
      <c r="G375" s="93"/>
      <c r="H375" s="77"/>
      <c r="I375" s="95"/>
      <c r="J375" s="77"/>
      <c r="K375" s="77"/>
      <c r="L375" s="93" t="s">
        <v>10250</v>
      </c>
      <c r="M375" s="96" t="s">
        <v>10249</v>
      </c>
      <c r="N375" s="93" t="s">
        <v>10248</v>
      </c>
      <c r="O375" s="79">
        <v>1</v>
      </c>
      <c r="P375" s="77">
        <v>500</v>
      </c>
      <c r="Q375" s="77">
        <v>450</v>
      </c>
      <c r="R375" s="77">
        <v>1450</v>
      </c>
      <c r="S375" s="77"/>
      <c r="T375" s="77"/>
      <c r="U375" s="77"/>
      <c r="V375" s="77"/>
      <c r="W375" s="77"/>
      <c r="X375" s="77"/>
      <c r="Y375" s="77"/>
      <c r="Z375" s="77"/>
      <c r="AA375" s="77"/>
      <c r="AB375" s="77"/>
      <c r="AC375" s="77"/>
      <c r="AD375" s="77"/>
      <c r="AE375" s="77"/>
      <c r="AF375" s="77"/>
      <c r="AG375" s="77"/>
      <c r="AH375" s="77"/>
      <c r="AI375" s="77"/>
      <c r="AJ375" s="77"/>
      <c r="AK375" s="77"/>
      <c r="AL375" s="77"/>
      <c r="AM375" s="94"/>
      <c r="AN375" s="94"/>
      <c r="AO375" s="77"/>
      <c r="AP375" s="77"/>
      <c r="AQ375" s="77"/>
      <c r="AR375" s="77"/>
      <c r="AS375" s="97"/>
      <c r="AT375" s="77"/>
      <c r="AU375" s="77"/>
      <c r="AV375" s="94"/>
      <c r="AW375" s="77"/>
      <c r="AX375" s="94"/>
      <c r="AY375" s="77"/>
      <c r="AZ375" s="83">
        <f t="shared" si="5"/>
        <v>0.32624999999999998</v>
      </c>
    </row>
    <row r="376" spans="1:52" s="99" customFormat="1" ht="34.950000000000003" customHeight="1" x14ac:dyDescent="0.45">
      <c r="A376" s="78" t="s">
        <v>5817</v>
      </c>
      <c r="B376" s="77">
        <v>3</v>
      </c>
      <c r="C376" s="78" t="s">
        <v>10227</v>
      </c>
      <c r="D376" s="93"/>
      <c r="E376" s="93"/>
      <c r="F376" s="94"/>
      <c r="G376" s="93"/>
      <c r="H376" s="77"/>
      <c r="I376" s="95"/>
      <c r="J376" s="77"/>
      <c r="K376" s="77"/>
      <c r="L376" s="93" t="s">
        <v>10152</v>
      </c>
      <c r="M376" s="96" t="s">
        <v>10175</v>
      </c>
      <c r="N376" s="93"/>
      <c r="O376" s="79">
        <v>1</v>
      </c>
      <c r="P376" s="77">
        <v>850</v>
      </c>
      <c r="Q376" s="77">
        <v>400</v>
      </c>
      <c r="R376" s="77">
        <v>850</v>
      </c>
      <c r="S376" s="77"/>
      <c r="T376" s="77"/>
      <c r="U376" s="77"/>
      <c r="V376" s="77"/>
      <c r="W376" s="77"/>
      <c r="X376" s="77"/>
      <c r="Y376" s="77"/>
      <c r="Z376" s="77"/>
      <c r="AA376" s="77"/>
      <c r="AB376" s="77"/>
      <c r="AC376" s="77"/>
      <c r="AD376" s="77"/>
      <c r="AE376" s="77"/>
      <c r="AF376" s="77"/>
      <c r="AG376" s="77"/>
      <c r="AH376" s="77"/>
      <c r="AI376" s="77"/>
      <c r="AJ376" s="77"/>
      <c r="AK376" s="77"/>
      <c r="AL376" s="77"/>
      <c r="AM376" s="94"/>
      <c r="AN376" s="94"/>
      <c r="AO376" s="77"/>
      <c r="AP376" s="77"/>
      <c r="AQ376" s="77"/>
      <c r="AR376" s="77"/>
      <c r="AS376" s="97"/>
      <c r="AT376" s="77"/>
      <c r="AU376" s="77"/>
      <c r="AV376" s="94"/>
      <c r="AW376" s="77"/>
      <c r="AX376" s="94"/>
      <c r="AY376" s="77"/>
      <c r="AZ376" s="83">
        <f t="shared" si="5"/>
        <v>0.28899999999999998</v>
      </c>
    </row>
    <row r="377" spans="1:52" s="99" customFormat="1" ht="34.950000000000003" customHeight="1" x14ac:dyDescent="0.45">
      <c r="A377" s="78" t="s">
        <v>5817</v>
      </c>
      <c r="B377" s="77">
        <v>3</v>
      </c>
      <c r="C377" s="78" t="s">
        <v>10227</v>
      </c>
      <c r="D377" s="93"/>
      <c r="E377" s="93"/>
      <c r="F377" s="94"/>
      <c r="G377" s="93"/>
      <c r="H377" s="77"/>
      <c r="I377" s="95"/>
      <c r="J377" s="77"/>
      <c r="K377" s="77"/>
      <c r="L377" s="93" t="s">
        <v>10166</v>
      </c>
      <c r="M377" s="96"/>
      <c r="N377" s="93"/>
      <c r="O377" s="79">
        <v>1</v>
      </c>
      <c r="P377" s="77">
        <v>400</v>
      </c>
      <c r="Q377" s="77">
        <v>400</v>
      </c>
      <c r="R377" s="77">
        <v>1550</v>
      </c>
      <c r="S377" s="77"/>
      <c r="T377" s="77"/>
      <c r="U377" s="77"/>
      <c r="V377" s="77"/>
      <c r="W377" s="77"/>
      <c r="X377" s="77"/>
      <c r="Y377" s="77"/>
      <c r="Z377" s="77"/>
      <c r="AA377" s="77"/>
      <c r="AB377" s="77"/>
      <c r="AC377" s="77"/>
      <c r="AD377" s="77"/>
      <c r="AE377" s="77"/>
      <c r="AF377" s="77"/>
      <c r="AG377" s="77"/>
      <c r="AH377" s="77"/>
      <c r="AI377" s="77"/>
      <c r="AJ377" s="77"/>
      <c r="AK377" s="77"/>
      <c r="AL377" s="77"/>
      <c r="AM377" s="94"/>
      <c r="AN377" s="94"/>
      <c r="AO377" s="77"/>
      <c r="AP377" s="77"/>
      <c r="AQ377" s="77"/>
      <c r="AR377" s="77"/>
      <c r="AS377" s="97"/>
      <c r="AT377" s="77"/>
      <c r="AU377" s="77"/>
      <c r="AV377" s="94"/>
      <c r="AW377" s="77"/>
      <c r="AX377" s="94"/>
      <c r="AY377" s="77"/>
      <c r="AZ377" s="83">
        <f t="shared" si="5"/>
        <v>0.248</v>
      </c>
    </row>
    <row r="378" spans="1:52" s="99" customFormat="1" ht="34.950000000000003" customHeight="1" x14ac:dyDescent="0.45">
      <c r="A378" s="78" t="s">
        <v>5817</v>
      </c>
      <c r="B378" s="77">
        <v>3</v>
      </c>
      <c r="C378" s="78" t="s">
        <v>10227</v>
      </c>
      <c r="D378" s="93"/>
      <c r="E378" s="93"/>
      <c r="F378" s="94"/>
      <c r="G378" s="93"/>
      <c r="H378" s="77"/>
      <c r="I378" s="95"/>
      <c r="J378" s="77"/>
      <c r="K378" s="77"/>
      <c r="L378" s="93" t="s">
        <v>10155</v>
      </c>
      <c r="M378" s="96" t="s">
        <v>5840</v>
      </c>
      <c r="N378" s="96" t="s">
        <v>5846</v>
      </c>
      <c r="O378" s="79">
        <v>1</v>
      </c>
      <c r="P378" s="77">
        <v>380</v>
      </c>
      <c r="Q378" s="77">
        <v>420</v>
      </c>
      <c r="R378" s="77">
        <v>290</v>
      </c>
      <c r="S378" s="77"/>
      <c r="T378" s="77"/>
      <c r="U378" s="77"/>
      <c r="V378" s="77"/>
      <c r="W378" s="77"/>
      <c r="X378" s="77"/>
      <c r="Y378" s="77"/>
      <c r="Z378" s="77"/>
      <c r="AA378" s="77"/>
      <c r="AB378" s="77"/>
      <c r="AC378" s="77"/>
      <c r="AD378" s="77"/>
      <c r="AE378" s="77"/>
      <c r="AF378" s="77"/>
      <c r="AG378" s="77"/>
      <c r="AH378" s="77"/>
      <c r="AI378" s="77"/>
      <c r="AJ378" s="77"/>
      <c r="AK378" s="77"/>
      <c r="AL378" s="77"/>
      <c r="AM378" s="94"/>
      <c r="AN378" s="94"/>
      <c r="AO378" s="77"/>
      <c r="AP378" s="77"/>
      <c r="AQ378" s="77"/>
      <c r="AR378" s="77"/>
      <c r="AS378" s="97"/>
      <c r="AT378" s="77"/>
      <c r="AU378" s="77"/>
      <c r="AV378" s="94"/>
      <c r="AW378" s="77"/>
      <c r="AX378" s="94"/>
      <c r="AY378" s="77"/>
      <c r="AZ378" s="83">
        <f t="shared" si="5"/>
        <v>4.6283999999999999E-2</v>
      </c>
    </row>
    <row r="379" spans="1:52" s="99" customFormat="1" ht="34.950000000000003" customHeight="1" x14ac:dyDescent="0.45">
      <c r="A379" s="78" t="s">
        <v>5817</v>
      </c>
      <c r="B379" s="77">
        <v>3</v>
      </c>
      <c r="C379" s="78" t="s">
        <v>10227</v>
      </c>
      <c r="D379" s="93"/>
      <c r="E379" s="93"/>
      <c r="F379" s="94"/>
      <c r="G379" s="93"/>
      <c r="H379" s="77"/>
      <c r="I379" s="95"/>
      <c r="J379" s="77"/>
      <c r="K379" s="77"/>
      <c r="L379" s="93" t="s">
        <v>10208</v>
      </c>
      <c r="M379" s="96" t="s">
        <v>10247</v>
      </c>
      <c r="N379" s="93"/>
      <c r="O379" s="79">
        <v>2</v>
      </c>
      <c r="P379" s="79">
        <v>450</v>
      </c>
      <c r="Q379" s="79">
        <v>450</v>
      </c>
      <c r="R379" s="79">
        <v>600</v>
      </c>
      <c r="S379" s="77"/>
      <c r="T379" s="77"/>
      <c r="U379" s="77"/>
      <c r="V379" s="77"/>
      <c r="W379" s="77"/>
      <c r="X379" s="77"/>
      <c r="Y379" s="77"/>
      <c r="Z379" s="77"/>
      <c r="AA379" s="77"/>
      <c r="AB379" s="77"/>
      <c r="AC379" s="77"/>
      <c r="AD379" s="77"/>
      <c r="AE379" s="77"/>
      <c r="AF379" s="77"/>
      <c r="AG379" s="77"/>
      <c r="AH379" s="77"/>
      <c r="AI379" s="77"/>
      <c r="AJ379" s="77"/>
      <c r="AK379" s="77"/>
      <c r="AL379" s="77"/>
      <c r="AM379" s="94"/>
      <c r="AN379" s="94"/>
      <c r="AO379" s="77"/>
      <c r="AP379" s="77"/>
      <c r="AQ379" s="77"/>
      <c r="AR379" s="77"/>
      <c r="AS379" s="97"/>
      <c r="AT379" s="77"/>
      <c r="AU379" s="77"/>
      <c r="AV379" s="94"/>
      <c r="AW379" s="77"/>
      <c r="AX379" s="94"/>
      <c r="AY379" s="77"/>
      <c r="AZ379" s="83">
        <f t="shared" si="5"/>
        <v>0.24299999999999999</v>
      </c>
    </row>
    <row r="380" spans="1:52" s="99" customFormat="1" ht="34.950000000000003" customHeight="1" x14ac:dyDescent="0.45">
      <c r="A380" s="78" t="s">
        <v>5817</v>
      </c>
      <c r="B380" s="77">
        <v>3</v>
      </c>
      <c r="C380" s="78" t="s">
        <v>10227</v>
      </c>
      <c r="D380" s="93"/>
      <c r="E380" s="93"/>
      <c r="F380" s="94"/>
      <c r="G380" s="93"/>
      <c r="H380" s="77"/>
      <c r="I380" s="95"/>
      <c r="J380" s="77"/>
      <c r="K380" s="77"/>
      <c r="L380" s="93" t="s">
        <v>10246</v>
      </c>
      <c r="M380" s="96"/>
      <c r="N380" s="93"/>
      <c r="O380" s="79">
        <v>1</v>
      </c>
      <c r="P380" s="77">
        <v>650</v>
      </c>
      <c r="Q380" s="77">
        <v>500</v>
      </c>
      <c r="R380" s="77">
        <v>1180</v>
      </c>
      <c r="S380" s="77"/>
      <c r="T380" s="77"/>
      <c r="U380" s="77"/>
      <c r="V380" s="77"/>
      <c r="W380" s="77"/>
      <c r="X380" s="77"/>
      <c r="Y380" s="77"/>
      <c r="Z380" s="77"/>
      <c r="AA380" s="77"/>
      <c r="AB380" s="77"/>
      <c r="AC380" s="77"/>
      <c r="AD380" s="77"/>
      <c r="AE380" s="77"/>
      <c r="AF380" s="77"/>
      <c r="AG380" s="77"/>
      <c r="AH380" s="77"/>
      <c r="AI380" s="77"/>
      <c r="AJ380" s="77"/>
      <c r="AK380" s="77"/>
      <c r="AL380" s="77"/>
      <c r="AM380" s="94"/>
      <c r="AN380" s="94"/>
      <c r="AO380" s="77"/>
      <c r="AP380" s="77"/>
      <c r="AQ380" s="77"/>
      <c r="AR380" s="77"/>
      <c r="AS380" s="97"/>
      <c r="AT380" s="77"/>
      <c r="AU380" s="77"/>
      <c r="AV380" s="94"/>
      <c r="AW380" s="77"/>
      <c r="AX380" s="94"/>
      <c r="AY380" s="77"/>
      <c r="AZ380" s="83">
        <f t="shared" si="5"/>
        <v>0.38350000000000001</v>
      </c>
    </row>
    <row r="381" spans="1:52" s="99" customFormat="1" ht="34.950000000000003" customHeight="1" x14ac:dyDescent="0.45">
      <c r="A381" s="78" t="s">
        <v>5817</v>
      </c>
      <c r="B381" s="77">
        <v>3</v>
      </c>
      <c r="C381" s="78" t="s">
        <v>10227</v>
      </c>
      <c r="D381" s="93"/>
      <c r="E381" s="93"/>
      <c r="F381" s="94"/>
      <c r="G381" s="93"/>
      <c r="H381" s="77"/>
      <c r="I381" s="95"/>
      <c r="J381" s="77"/>
      <c r="K381" s="77"/>
      <c r="L381" s="93" t="s">
        <v>10245</v>
      </c>
      <c r="M381" s="96" t="s">
        <v>10256</v>
      </c>
      <c r="N381" s="93" t="s">
        <v>10258</v>
      </c>
      <c r="O381" s="79">
        <v>1</v>
      </c>
      <c r="P381" s="77">
        <v>700</v>
      </c>
      <c r="Q381" s="77">
        <v>450</v>
      </c>
      <c r="R381" s="77">
        <v>1020</v>
      </c>
      <c r="S381" s="77"/>
      <c r="T381" s="77"/>
      <c r="U381" s="77"/>
      <c r="V381" s="77"/>
      <c r="W381" s="77"/>
      <c r="X381" s="77"/>
      <c r="Y381" s="77"/>
      <c r="Z381" s="77"/>
      <c r="AA381" s="77"/>
      <c r="AB381" s="77"/>
      <c r="AC381" s="77"/>
      <c r="AD381" s="77"/>
      <c r="AE381" s="77"/>
      <c r="AF381" s="77"/>
      <c r="AG381" s="77"/>
      <c r="AH381" s="77"/>
      <c r="AI381" s="77"/>
      <c r="AJ381" s="77"/>
      <c r="AK381" s="77"/>
      <c r="AL381" s="77"/>
      <c r="AM381" s="94"/>
      <c r="AN381" s="94"/>
      <c r="AO381" s="77"/>
      <c r="AP381" s="77"/>
      <c r="AQ381" s="77"/>
      <c r="AR381" s="77"/>
      <c r="AS381" s="97"/>
      <c r="AT381" s="77"/>
      <c r="AU381" s="77"/>
      <c r="AV381" s="94"/>
      <c r="AW381" s="77"/>
      <c r="AX381" s="94"/>
      <c r="AY381" s="77"/>
      <c r="AZ381" s="83">
        <f t="shared" si="5"/>
        <v>0.32129999999999997</v>
      </c>
    </row>
    <row r="382" spans="1:52" s="99" customFormat="1" ht="34.950000000000003" customHeight="1" x14ac:dyDescent="0.45">
      <c r="A382" s="78" t="s">
        <v>5817</v>
      </c>
      <c r="B382" s="77">
        <v>3</v>
      </c>
      <c r="C382" s="78" t="s">
        <v>10227</v>
      </c>
      <c r="D382" s="93"/>
      <c r="E382" s="93"/>
      <c r="F382" s="94"/>
      <c r="G382" s="93"/>
      <c r="H382" s="77"/>
      <c r="I382" s="95"/>
      <c r="J382" s="77"/>
      <c r="K382" s="77"/>
      <c r="L382" s="93" t="s">
        <v>10259</v>
      </c>
      <c r="M382" s="96" t="s">
        <v>10244</v>
      </c>
      <c r="N382" s="93"/>
      <c r="O382" s="79">
        <v>4</v>
      </c>
      <c r="P382" s="77">
        <v>1050</v>
      </c>
      <c r="Q382" s="77">
        <v>670</v>
      </c>
      <c r="R382" s="77">
        <v>930</v>
      </c>
      <c r="S382" s="77"/>
      <c r="T382" s="77"/>
      <c r="U382" s="77"/>
      <c r="V382" s="77"/>
      <c r="W382" s="77"/>
      <c r="X382" s="77"/>
      <c r="Y382" s="77"/>
      <c r="Z382" s="77"/>
      <c r="AA382" s="77"/>
      <c r="AB382" s="77"/>
      <c r="AC382" s="77"/>
      <c r="AD382" s="77"/>
      <c r="AE382" s="77"/>
      <c r="AF382" s="77"/>
      <c r="AG382" s="77"/>
      <c r="AH382" s="77"/>
      <c r="AI382" s="77"/>
      <c r="AJ382" s="77"/>
      <c r="AK382" s="77"/>
      <c r="AL382" s="77"/>
      <c r="AM382" s="94"/>
      <c r="AN382" s="94"/>
      <c r="AO382" s="77"/>
      <c r="AP382" s="77"/>
      <c r="AQ382" s="77"/>
      <c r="AR382" s="77"/>
      <c r="AS382" s="97"/>
      <c r="AT382" s="77"/>
      <c r="AU382" s="77"/>
      <c r="AV382" s="94"/>
      <c r="AW382" s="77"/>
      <c r="AX382" s="94"/>
      <c r="AY382" s="77"/>
      <c r="AZ382" s="83">
        <f t="shared" si="5"/>
        <v>2.6170200000000001</v>
      </c>
    </row>
    <row r="383" spans="1:52" s="99" customFormat="1" ht="34.950000000000003" customHeight="1" x14ac:dyDescent="0.45">
      <c r="A383" s="78" t="s">
        <v>5817</v>
      </c>
      <c r="B383" s="77">
        <v>3</v>
      </c>
      <c r="C383" s="78" t="s">
        <v>10227</v>
      </c>
      <c r="D383" s="93"/>
      <c r="E383" s="93"/>
      <c r="F383" s="94"/>
      <c r="G383" s="93"/>
      <c r="H383" s="77"/>
      <c r="I383" s="95"/>
      <c r="J383" s="77"/>
      <c r="K383" s="77"/>
      <c r="L383" s="93" t="s">
        <v>10212</v>
      </c>
      <c r="M383" s="96"/>
      <c r="N383" s="93"/>
      <c r="O383" s="79">
        <v>3</v>
      </c>
      <c r="P383" s="77">
        <v>800</v>
      </c>
      <c r="Q383" s="77">
        <v>650</v>
      </c>
      <c r="R383" s="77">
        <v>880</v>
      </c>
      <c r="S383" s="77"/>
      <c r="T383" s="77"/>
      <c r="U383" s="77"/>
      <c r="V383" s="77"/>
      <c r="W383" s="77"/>
      <c r="X383" s="77"/>
      <c r="Y383" s="77"/>
      <c r="Z383" s="77"/>
      <c r="AA383" s="77"/>
      <c r="AB383" s="77"/>
      <c r="AC383" s="77"/>
      <c r="AD383" s="77"/>
      <c r="AE383" s="77"/>
      <c r="AF383" s="77"/>
      <c r="AG383" s="77"/>
      <c r="AH383" s="77"/>
      <c r="AI383" s="77"/>
      <c r="AJ383" s="77"/>
      <c r="AK383" s="77"/>
      <c r="AL383" s="77"/>
      <c r="AM383" s="94"/>
      <c r="AN383" s="94"/>
      <c r="AO383" s="77"/>
      <c r="AP383" s="77"/>
      <c r="AQ383" s="77"/>
      <c r="AR383" s="77"/>
      <c r="AS383" s="97"/>
      <c r="AT383" s="77"/>
      <c r="AU383" s="77"/>
      <c r="AV383" s="94"/>
      <c r="AW383" s="77"/>
      <c r="AX383" s="94"/>
      <c r="AY383" s="77"/>
      <c r="AZ383" s="83">
        <f t="shared" si="5"/>
        <v>1.3728</v>
      </c>
    </row>
    <row r="384" spans="1:52" s="99" customFormat="1" ht="34.950000000000003" customHeight="1" x14ac:dyDescent="0.45">
      <c r="A384" s="78" t="s">
        <v>5817</v>
      </c>
      <c r="B384" s="77">
        <v>3</v>
      </c>
      <c r="C384" s="78" t="s">
        <v>10227</v>
      </c>
      <c r="D384" s="93"/>
      <c r="E384" s="93"/>
      <c r="F384" s="94"/>
      <c r="G384" s="93"/>
      <c r="H384" s="77"/>
      <c r="I384" s="95"/>
      <c r="J384" s="77"/>
      <c r="K384" s="77"/>
      <c r="L384" s="93" t="s">
        <v>10215</v>
      </c>
      <c r="M384" s="96" t="s">
        <v>10243</v>
      </c>
      <c r="N384" s="93" t="s">
        <v>10242</v>
      </c>
      <c r="O384" s="79">
        <v>2</v>
      </c>
      <c r="P384" s="77">
        <v>620</v>
      </c>
      <c r="Q384" s="77">
        <v>620</v>
      </c>
      <c r="R384" s="77">
        <v>1450</v>
      </c>
      <c r="S384" s="77"/>
      <c r="T384" s="77"/>
      <c r="U384" s="77"/>
      <c r="V384" s="77"/>
      <c r="W384" s="77"/>
      <c r="X384" s="77"/>
      <c r="Y384" s="77"/>
      <c r="Z384" s="77"/>
      <c r="AA384" s="77"/>
      <c r="AB384" s="77"/>
      <c r="AC384" s="77"/>
      <c r="AD384" s="77"/>
      <c r="AE384" s="77"/>
      <c r="AF384" s="77"/>
      <c r="AG384" s="77"/>
      <c r="AH384" s="77"/>
      <c r="AI384" s="77"/>
      <c r="AJ384" s="77"/>
      <c r="AK384" s="77"/>
      <c r="AL384" s="77"/>
      <c r="AM384" s="94"/>
      <c r="AN384" s="94"/>
      <c r="AO384" s="77"/>
      <c r="AP384" s="77"/>
      <c r="AQ384" s="77"/>
      <c r="AR384" s="77"/>
      <c r="AS384" s="97"/>
      <c r="AT384" s="77"/>
      <c r="AU384" s="77"/>
      <c r="AV384" s="94"/>
      <c r="AW384" s="77"/>
      <c r="AX384" s="94"/>
      <c r="AY384" s="77"/>
      <c r="AZ384" s="83">
        <f t="shared" si="5"/>
        <v>1.11476</v>
      </c>
    </row>
    <row r="385" spans="1:52" s="99" customFormat="1" ht="34.950000000000003" customHeight="1" x14ac:dyDescent="0.45">
      <c r="A385" s="78" t="s">
        <v>5817</v>
      </c>
      <c r="B385" s="77">
        <v>3</v>
      </c>
      <c r="C385" s="78" t="s">
        <v>10227</v>
      </c>
      <c r="D385" s="93"/>
      <c r="E385" s="93"/>
      <c r="F385" s="94"/>
      <c r="G385" s="93"/>
      <c r="H385" s="77"/>
      <c r="I385" s="95"/>
      <c r="J385" s="77"/>
      <c r="K385" s="77"/>
      <c r="L385" s="93" t="s">
        <v>10241</v>
      </c>
      <c r="M385" s="96" t="s">
        <v>10240</v>
      </c>
      <c r="N385" s="93" t="s">
        <v>10239</v>
      </c>
      <c r="O385" s="79">
        <v>1</v>
      </c>
      <c r="P385" s="77">
        <v>600</v>
      </c>
      <c r="Q385" s="77">
        <v>600</v>
      </c>
      <c r="R385" s="77">
        <v>1850</v>
      </c>
      <c r="S385" s="77"/>
      <c r="T385" s="77"/>
      <c r="U385" s="77"/>
      <c r="V385" s="77"/>
      <c r="W385" s="77"/>
      <c r="X385" s="77"/>
      <c r="Y385" s="77"/>
      <c r="Z385" s="77"/>
      <c r="AA385" s="77"/>
      <c r="AB385" s="77"/>
      <c r="AC385" s="77"/>
      <c r="AD385" s="77"/>
      <c r="AE385" s="77"/>
      <c r="AF385" s="77"/>
      <c r="AG385" s="77"/>
      <c r="AH385" s="77"/>
      <c r="AI385" s="77"/>
      <c r="AJ385" s="77"/>
      <c r="AK385" s="77"/>
      <c r="AL385" s="77"/>
      <c r="AM385" s="94"/>
      <c r="AN385" s="94"/>
      <c r="AO385" s="77"/>
      <c r="AP385" s="77"/>
      <c r="AQ385" s="77"/>
      <c r="AR385" s="77"/>
      <c r="AS385" s="97"/>
      <c r="AT385" s="77"/>
      <c r="AU385" s="77"/>
      <c r="AV385" s="94"/>
      <c r="AW385" s="77"/>
      <c r="AX385" s="94"/>
      <c r="AY385" s="77"/>
      <c r="AZ385" s="83">
        <f t="shared" si="5"/>
        <v>0.66600000000000004</v>
      </c>
    </row>
    <row r="386" spans="1:52" s="99" customFormat="1" ht="34.950000000000003" customHeight="1" x14ac:dyDescent="0.45">
      <c r="A386" s="78" t="s">
        <v>5817</v>
      </c>
      <c r="B386" s="77">
        <v>3</v>
      </c>
      <c r="C386" s="78" t="s">
        <v>10227</v>
      </c>
      <c r="D386" s="93"/>
      <c r="E386" s="93"/>
      <c r="F386" s="94"/>
      <c r="G386" s="93"/>
      <c r="H386" s="77"/>
      <c r="I386" s="95"/>
      <c r="J386" s="77"/>
      <c r="K386" s="77"/>
      <c r="L386" s="93" t="s">
        <v>10238</v>
      </c>
      <c r="M386" s="96"/>
      <c r="N386" s="93"/>
      <c r="O386" s="79">
        <v>2</v>
      </c>
      <c r="P386" s="77">
        <v>500</v>
      </c>
      <c r="Q386" s="77">
        <v>500</v>
      </c>
      <c r="R386" s="77">
        <v>950</v>
      </c>
      <c r="S386" s="77"/>
      <c r="T386" s="77"/>
      <c r="U386" s="77"/>
      <c r="V386" s="77"/>
      <c r="W386" s="77"/>
      <c r="X386" s="77"/>
      <c r="Y386" s="77"/>
      <c r="Z386" s="77"/>
      <c r="AA386" s="77"/>
      <c r="AB386" s="77"/>
      <c r="AC386" s="77"/>
      <c r="AD386" s="77"/>
      <c r="AE386" s="77"/>
      <c r="AF386" s="77"/>
      <c r="AG386" s="77"/>
      <c r="AH386" s="77"/>
      <c r="AI386" s="77"/>
      <c r="AJ386" s="77"/>
      <c r="AK386" s="77"/>
      <c r="AL386" s="77"/>
      <c r="AM386" s="94"/>
      <c r="AN386" s="94"/>
      <c r="AO386" s="77"/>
      <c r="AP386" s="77"/>
      <c r="AQ386" s="77"/>
      <c r="AR386" s="77"/>
      <c r="AS386" s="97"/>
      <c r="AT386" s="77"/>
      <c r="AU386" s="77"/>
      <c r="AV386" s="94"/>
      <c r="AW386" s="77"/>
      <c r="AX386" s="94"/>
      <c r="AY386" s="77"/>
      <c r="AZ386" s="83">
        <f t="shared" ref="AZ386:AZ449" si="6">P386*Q386*R386/1000000000*O386</f>
        <v>0.47499999999999998</v>
      </c>
    </row>
    <row r="387" spans="1:52" s="99" customFormat="1" ht="34.950000000000003" customHeight="1" x14ac:dyDescent="0.45">
      <c r="A387" s="78" t="s">
        <v>5817</v>
      </c>
      <c r="B387" s="77">
        <v>3</v>
      </c>
      <c r="C387" s="78" t="s">
        <v>10227</v>
      </c>
      <c r="D387" s="93"/>
      <c r="E387" s="93"/>
      <c r="F387" s="94"/>
      <c r="G387" s="93"/>
      <c r="H387" s="77"/>
      <c r="I387" s="95"/>
      <c r="J387" s="77"/>
      <c r="K387" s="77"/>
      <c r="L387" s="93" t="s">
        <v>10152</v>
      </c>
      <c r="M387" s="96"/>
      <c r="N387" s="93"/>
      <c r="O387" s="79">
        <v>1</v>
      </c>
      <c r="P387" s="77">
        <v>740</v>
      </c>
      <c r="Q387" s="77">
        <v>550</v>
      </c>
      <c r="R387" s="77">
        <v>800</v>
      </c>
      <c r="S387" s="77"/>
      <c r="T387" s="77"/>
      <c r="U387" s="77"/>
      <c r="V387" s="77"/>
      <c r="W387" s="77"/>
      <c r="X387" s="77"/>
      <c r="Y387" s="77"/>
      <c r="Z387" s="77"/>
      <c r="AA387" s="77"/>
      <c r="AB387" s="77"/>
      <c r="AC387" s="77"/>
      <c r="AD387" s="77"/>
      <c r="AE387" s="77"/>
      <c r="AF387" s="77"/>
      <c r="AG387" s="77"/>
      <c r="AH387" s="77"/>
      <c r="AI387" s="77"/>
      <c r="AJ387" s="77"/>
      <c r="AK387" s="77"/>
      <c r="AL387" s="77"/>
      <c r="AM387" s="94"/>
      <c r="AN387" s="94"/>
      <c r="AO387" s="77"/>
      <c r="AP387" s="77"/>
      <c r="AQ387" s="77"/>
      <c r="AR387" s="77"/>
      <c r="AS387" s="97"/>
      <c r="AT387" s="77"/>
      <c r="AU387" s="77"/>
      <c r="AV387" s="94"/>
      <c r="AW387" s="77"/>
      <c r="AX387" s="94"/>
      <c r="AY387" s="77"/>
      <c r="AZ387" s="83">
        <f t="shared" si="6"/>
        <v>0.3256</v>
      </c>
    </row>
    <row r="388" spans="1:52" s="99" customFormat="1" ht="34.950000000000003" customHeight="1" x14ac:dyDescent="0.45">
      <c r="A388" s="78" t="s">
        <v>5817</v>
      </c>
      <c r="B388" s="77">
        <v>3</v>
      </c>
      <c r="C388" s="78" t="s">
        <v>10227</v>
      </c>
      <c r="D388" s="93"/>
      <c r="E388" s="93"/>
      <c r="F388" s="94"/>
      <c r="G388" s="93"/>
      <c r="H388" s="77"/>
      <c r="I388" s="95"/>
      <c r="J388" s="77"/>
      <c r="K388" s="77"/>
      <c r="L388" s="93" t="s">
        <v>10230</v>
      </c>
      <c r="M388" s="96" t="s">
        <v>10232</v>
      </c>
      <c r="N388" s="93" t="s">
        <v>10237</v>
      </c>
      <c r="O388" s="79">
        <v>2</v>
      </c>
      <c r="P388" s="77">
        <v>600</v>
      </c>
      <c r="Q388" s="77">
        <v>600</v>
      </c>
      <c r="R388" s="77">
        <v>1800</v>
      </c>
      <c r="S388" s="77"/>
      <c r="T388" s="77"/>
      <c r="U388" s="77"/>
      <c r="V388" s="77"/>
      <c r="W388" s="77"/>
      <c r="X388" s="77"/>
      <c r="Y388" s="77"/>
      <c r="Z388" s="77"/>
      <c r="AA388" s="77"/>
      <c r="AB388" s="77"/>
      <c r="AC388" s="77"/>
      <c r="AD388" s="77"/>
      <c r="AE388" s="77"/>
      <c r="AF388" s="77"/>
      <c r="AG388" s="77"/>
      <c r="AH388" s="77"/>
      <c r="AI388" s="77"/>
      <c r="AJ388" s="77"/>
      <c r="AK388" s="77"/>
      <c r="AL388" s="77"/>
      <c r="AM388" s="94"/>
      <c r="AN388" s="94"/>
      <c r="AO388" s="77"/>
      <c r="AP388" s="77"/>
      <c r="AQ388" s="77"/>
      <c r="AR388" s="77"/>
      <c r="AS388" s="97"/>
      <c r="AT388" s="77"/>
      <c r="AU388" s="77"/>
      <c r="AV388" s="94"/>
      <c r="AW388" s="77"/>
      <c r="AX388" s="94"/>
      <c r="AY388" s="77"/>
      <c r="AZ388" s="83">
        <f t="shared" si="6"/>
        <v>1.296</v>
      </c>
    </row>
    <row r="389" spans="1:52" s="99" customFormat="1" ht="34.950000000000003" customHeight="1" x14ac:dyDescent="0.45">
      <c r="A389" s="78" t="s">
        <v>5817</v>
      </c>
      <c r="B389" s="77">
        <v>3</v>
      </c>
      <c r="C389" s="78" t="s">
        <v>10227</v>
      </c>
      <c r="D389" s="93"/>
      <c r="E389" s="93"/>
      <c r="F389" s="94"/>
      <c r="G389" s="93"/>
      <c r="H389" s="77"/>
      <c r="I389" s="95"/>
      <c r="J389" s="77"/>
      <c r="K389" s="77"/>
      <c r="L389" s="93" t="s">
        <v>10230</v>
      </c>
      <c r="M389" s="96" t="s">
        <v>10236</v>
      </c>
      <c r="N389" s="93" t="s">
        <v>10235</v>
      </c>
      <c r="O389" s="79">
        <v>3</v>
      </c>
      <c r="P389" s="77">
        <v>550</v>
      </c>
      <c r="Q389" s="77">
        <v>550</v>
      </c>
      <c r="R389" s="77">
        <v>1700</v>
      </c>
      <c r="S389" s="77"/>
      <c r="T389" s="77"/>
      <c r="U389" s="77"/>
      <c r="V389" s="77"/>
      <c r="W389" s="77"/>
      <c r="X389" s="77"/>
      <c r="Y389" s="77"/>
      <c r="Z389" s="77"/>
      <c r="AA389" s="77"/>
      <c r="AB389" s="77"/>
      <c r="AC389" s="77"/>
      <c r="AD389" s="77"/>
      <c r="AE389" s="77"/>
      <c r="AF389" s="77"/>
      <c r="AG389" s="77"/>
      <c r="AH389" s="77"/>
      <c r="AI389" s="77"/>
      <c r="AJ389" s="77"/>
      <c r="AK389" s="77"/>
      <c r="AL389" s="77"/>
      <c r="AM389" s="94"/>
      <c r="AN389" s="94"/>
      <c r="AO389" s="77"/>
      <c r="AP389" s="77"/>
      <c r="AQ389" s="77"/>
      <c r="AR389" s="77"/>
      <c r="AS389" s="97"/>
      <c r="AT389" s="77"/>
      <c r="AU389" s="77"/>
      <c r="AV389" s="94"/>
      <c r="AW389" s="77"/>
      <c r="AX389" s="94"/>
      <c r="AY389" s="77"/>
      <c r="AZ389" s="83">
        <f t="shared" si="6"/>
        <v>1.5427499999999998</v>
      </c>
    </row>
    <row r="390" spans="1:52" s="99" customFormat="1" ht="34.950000000000003" customHeight="1" x14ac:dyDescent="0.45">
      <c r="A390" s="78" t="s">
        <v>5817</v>
      </c>
      <c r="B390" s="77">
        <v>3</v>
      </c>
      <c r="C390" s="78" t="s">
        <v>10227</v>
      </c>
      <c r="D390" s="93"/>
      <c r="E390" s="93"/>
      <c r="F390" s="94"/>
      <c r="G390" s="93"/>
      <c r="H390" s="77"/>
      <c r="I390" s="95"/>
      <c r="J390" s="77"/>
      <c r="K390" s="77"/>
      <c r="L390" s="93" t="s">
        <v>10230</v>
      </c>
      <c r="M390" s="96" t="s">
        <v>10234</v>
      </c>
      <c r="N390" s="93" t="s">
        <v>10233</v>
      </c>
      <c r="O390" s="79">
        <v>1</v>
      </c>
      <c r="P390" s="77">
        <v>550</v>
      </c>
      <c r="Q390" s="77">
        <v>550</v>
      </c>
      <c r="R390" s="77">
        <v>1700</v>
      </c>
      <c r="S390" s="77"/>
      <c r="T390" s="77"/>
      <c r="U390" s="77"/>
      <c r="V390" s="77"/>
      <c r="W390" s="77"/>
      <c r="X390" s="77"/>
      <c r="Y390" s="77"/>
      <c r="Z390" s="77"/>
      <c r="AA390" s="77"/>
      <c r="AB390" s="77"/>
      <c r="AC390" s="77"/>
      <c r="AD390" s="77"/>
      <c r="AE390" s="77"/>
      <c r="AF390" s="77"/>
      <c r="AG390" s="77"/>
      <c r="AH390" s="77"/>
      <c r="AI390" s="77"/>
      <c r="AJ390" s="77"/>
      <c r="AK390" s="77"/>
      <c r="AL390" s="77"/>
      <c r="AM390" s="94"/>
      <c r="AN390" s="94"/>
      <c r="AO390" s="77"/>
      <c r="AP390" s="77"/>
      <c r="AQ390" s="77"/>
      <c r="AR390" s="77"/>
      <c r="AS390" s="97"/>
      <c r="AT390" s="77"/>
      <c r="AU390" s="77"/>
      <c r="AV390" s="94"/>
      <c r="AW390" s="77"/>
      <c r="AX390" s="94"/>
      <c r="AY390" s="77"/>
      <c r="AZ390" s="83">
        <f t="shared" si="6"/>
        <v>0.51424999999999998</v>
      </c>
    </row>
    <row r="391" spans="1:52" ht="34.950000000000003" customHeight="1" x14ac:dyDescent="0.45">
      <c r="A391" s="78" t="s">
        <v>5817</v>
      </c>
      <c r="B391" s="79">
        <v>3</v>
      </c>
      <c r="C391" s="78" t="s">
        <v>10227</v>
      </c>
      <c r="D391" s="78"/>
      <c r="E391" s="78"/>
      <c r="F391" s="79"/>
      <c r="G391" s="78"/>
      <c r="H391" s="79"/>
      <c r="I391" s="80"/>
      <c r="J391" s="79"/>
      <c r="K391" s="79"/>
      <c r="L391" s="78" t="s">
        <v>10230</v>
      </c>
      <c r="M391" s="78" t="s">
        <v>10232</v>
      </c>
      <c r="N391" s="78" t="s">
        <v>10231</v>
      </c>
      <c r="O391" s="79">
        <v>1</v>
      </c>
      <c r="P391" s="77">
        <v>600</v>
      </c>
      <c r="Q391" s="77">
        <v>600</v>
      </c>
      <c r="R391" s="77">
        <v>1800</v>
      </c>
      <c r="S391" s="79"/>
      <c r="T391" s="79"/>
      <c r="U391" s="79"/>
      <c r="V391" s="79"/>
      <c r="W391" s="79"/>
      <c r="X391" s="79"/>
      <c r="Y391" s="79"/>
      <c r="Z391" s="79"/>
      <c r="AA391" s="79"/>
      <c r="AB391" s="79"/>
      <c r="AC391" s="79"/>
      <c r="AD391" s="81"/>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83">
        <f t="shared" si="6"/>
        <v>0.64800000000000002</v>
      </c>
    </row>
    <row r="392" spans="1:52" ht="34.950000000000003" customHeight="1" x14ac:dyDescent="0.45">
      <c r="A392" s="78" t="s">
        <v>5817</v>
      </c>
      <c r="B392" s="79">
        <v>3</v>
      </c>
      <c r="C392" s="78" t="s">
        <v>10227</v>
      </c>
      <c r="D392" s="78"/>
      <c r="E392" s="78"/>
      <c r="F392" s="79"/>
      <c r="G392" s="78"/>
      <c r="H392" s="79"/>
      <c r="I392" s="80"/>
      <c r="J392" s="79"/>
      <c r="K392" s="79"/>
      <c r="L392" s="78" t="s">
        <v>10230</v>
      </c>
      <c r="M392" s="78" t="s">
        <v>10229</v>
      </c>
      <c r="N392" s="78" t="s">
        <v>10228</v>
      </c>
      <c r="O392" s="79">
        <v>1</v>
      </c>
      <c r="P392" s="79">
        <v>600</v>
      </c>
      <c r="Q392" s="79">
        <v>600</v>
      </c>
      <c r="R392" s="79">
        <v>1650</v>
      </c>
      <c r="S392" s="79"/>
      <c r="T392" s="79"/>
      <c r="U392" s="79"/>
      <c r="V392" s="79"/>
      <c r="W392" s="79"/>
      <c r="X392" s="79"/>
      <c r="Y392" s="79"/>
      <c r="Z392" s="79"/>
      <c r="AA392" s="79"/>
      <c r="AB392" s="79"/>
      <c r="AC392" s="79"/>
      <c r="AD392" s="81"/>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83">
        <f t="shared" si="6"/>
        <v>0.59399999999999997</v>
      </c>
    </row>
    <row r="393" spans="1:52" ht="34.950000000000003" customHeight="1" x14ac:dyDescent="0.45">
      <c r="A393" s="78" t="s">
        <v>5817</v>
      </c>
      <c r="B393" s="79">
        <v>3</v>
      </c>
      <c r="C393" s="78" t="s">
        <v>10227</v>
      </c>
      <c r="D393" s="78" t="s">
        <v>1945</v>
      </c>
      <c r="E393" s="78" t="s">
        <v>14</v>
      </c>
      <c r="F393" s="79">
        <v>3</v>
      </c>
      <c r="G393" s="78" t="s">
        <v>2544</v>
      </c>
      <c r="H393" s="79"/>
      <c r="I393" s="80"/>
      <c r="J393" s="79" t="s">
        <v>0</v>
      </c>
      <c r="K393" s="79"/>
      <c r="L393" s="78" t="s">
        <v>2636</v>
      </c>
      <c r="M393" s="78" t="s">
        <v>6813</v>
      </c>
      <c r="N393" s="78" t="s">
        <v>2737</v>
      </c>
      <c r="O393" s="79">
        <v>2</v>
      </c>
      <c r="P393" s="79">
        <v>500</v>
      </c>
      <c r="Q393" s="79">
        <v>500</v>
      </c>
      <c r="R393" s="79">
        <v>1750</v>
      </c>
      <c r="S393" s="79"/>
      <c r="T393" s="79"/>
      <c r="U393" s="79"/>
      <c r="V393" s="79"/>
      <c r="W393" s="79"/>
      <c r="X393" s="79"/>
      <c r="Y393" s="79"/>
      <c r="Z393" s="79"/>
      <c r="AA393" s="79"/>
      <c r="AB393" s="79"/>
      <c r="AC393" s="79"/>
      <c r="AD393" s="81"/>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83">
        <f t="shared" si="6"/>
        <v>0.875</v>
      </c>
    </row>
    <row r="394" spans="1:52" ht="34.950000000000003" customHeight="1" x14ac:dyDescent="0.45">
      <c r="A394" s="78" t="s">
        <v>5817</v>
      </c>
      <c r="B394" s="79">
        <v>3</v>
      </c>
      <c r="C394" s="78" t="s">
        <v>10227</v>
      </c>
      <c r="D394" s="78"/>
      <c r="E394" s="78"/>
      <c r="F394" s="79"/>
      <c r="G394" s="78"/>
      <c r="H394" s="79"/>
      <c r="I394" s="80"/>
      <c r="J394" s="79"/>
      <c r="K394" s="79"/>
      <c r="L394" s="78" t="s">
        <v>10181</v>
      </c>
      <c r="M394" s="78" t="s">
        <v>10216</v>
      </c>
      <c r="N394" s="78"/>
      <c r="O394" s="79">
        <v>2</v>
      </c>
      <c r="P394" s="79">
        <v>400</v>
      </c>
      <c r="Q394" s="79">
        <v>400</v>
      </c>
      <c r="R394" s="79">
        <v>670</v>
      </c>
      <c r="S394" s="79"/>
      <c r="T394" s="79"/>
      <c r="U394" s="79"/>
      <c r="V394" s="79"/>
      <c r="W394" s="79"/>
      <c r="X394" s="79"/>
      <c r="Y394" s="79"/>
      <c r="Z394" s="79"/>
      <c r="AA394" s="79"/>
      <c r="AB394" s="79"/>
      <c r="AC394" s="79"/>
      <c r="AD394" s="81"/>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83">
        <f t="shared" si="6"/>
        <v>0.21440000000000001</v>
      </c>
    </row>
    <row r="395" spans="1:52" ht="34.950000000000003" customHeight="1" x14ac:dyDescent="0.45">
      <c r="A395" s="78" t="s">
        <v>5817</v>
      </c>
      <c r="B395" s="79">
        <v>3</v>
      </c>
      <c r="C395" s="78" t="s">
        <v>10227</v>
      </c>
      <c r="D395" s="78"/>
      <c r="E395" s="78"/>
      <c r="F395" s="79"/>
      <c r="G395" s="78"/>
      <c r="H395" s="79"/>
      <c r="I395" s="80"/>
      <c r="J395" s="79"/>
      <c r="K395" s="79"/>
      <c r="L395" s="78" t="s">
        <v>10181</v>
      </c>
      <c r="M395" s="78" t="s">
        <v>10260</v>
      </c>
      <c r="N395" s="78"/>
      <c r="O395" s="79">
        <v>1</v>
      </c>
      <c r="P395" s="77">
        <v>450</v>
      </c>
      <c r="Q395" s="77">
        <v>550</v>
      </c>
      <c r="R395" s="77">
        <v>700</v>
      </c>
      <c r="S395" s="79"/>
      <c r="T395" s="79"/>
      <c r="U395" s="79"/>
      <c r="V395" s="79"/>
      <c r="W395" s="79"/>
      <c r="X395" s="79"/>
      <c r="Y395" s="79"/>
      <c r="Z395" s="79"/>
      <c r="AA395" s="79"/>
      <c r="AB395" s="79"/>
      <c r="AC395" s="79"/>
      <c r="AD395" s="81"/>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83">
        <f t="shared" si="6"/>
        <v>0.17324999999999999</v>
      </c>
    </row>
    <row r="396" spans="1:52" ht="34.950000000000003" customHeight="1" x14ac:dyDescent="0.45">
      <c r="A396" s="78" t="s">
        <v>5817</v>
      </c>
      <c r="B396" s="79">
        <v>3</v>
      </c>
      <c r="C396" s="78" t="s">
        <v>10227</v>
      </c>
      <c r="D396" s="78"/>
      <c r="E396" s="78"/>
      <c r="F396" s="79"/>
      <c r="G396" s="78"/>
      <c r="H396" s="79"/>
      <c r="I396" s="80"/>
      <c r="J396" s="79"/>
      <c r="K396" s="79"/>
      <c r="L396" s="78" t="s">
        <v>10152</v>
      </c>
      <c r="M396" s="78" t="s">
        <v>10153</v>
      </c>
      <c r="N396" s="78"/>
      <c r="O396" s="79">
        <v>1</v>
      </c>
      <c r="P396" s="79">
        <v>450</v>
      </c>
      <c r="Q396" s="79">
        <v>300</v>
      </c>
      <c r="R396" s="79">
        <v>900</v>
      </c>
      <c r="S396" s="79"/>
      <c r="T396" s="79"/>
      <c r="U396" s="79"/>
      <c r="V396" s="79"/>
      <c r="W396" s="79"/>
      <c r="X396" s="79"/>
      <c r="Y396" s="79"/>
      <c r="Z396" s="79"/>
      <c r="AA396" s="79"/>
      <c r="AB396" s="79"/>
      <c r="AC396" s="79"/>
      <c r="AD396" s="81"/>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83">
        <f t="shared" si="6"/>
        <v>0.1215</v>
      </c>
    </row>
    <row r="397" spans="1:52" ht="34.950000000000003" customHeight="1" x14ac:dyDescent="0.45">
      <c r="A397" s="78" t="s">
        <v>5817</v>
      </c>
      <c r="B397" s="79">
        <v>3</v>
      </c>
      <c r="C397" s="78" t="s">
        <v>10227</v>
      </c>
      <c r="D397" s="78"/>
      <c r="E397" s="78"/>
      <c r="F397" s="79"/>
      <c r="G397" s="78"/>
      <c r="H397" s="79"/>
      <c r="I397" s="80"/>
      <c r="J397" s="79"/>
      <c r="K397" s="79"/>
      <c r="L397" s="78" t="s">
        <v>10166</v>
      </c>
      <c r="M397" s="78"/>
      <c r="N397" s="78"/>
      <c r="O397" s="79">
        <v>2</v>
      </c>
      <c r="P397" s="77">
        <v>400</v>
      </c>
      <c r="Q397" s="77">
        <v>400</v>
      </c>
      <c r="R397" s="77">
        <v>1550</v>
      </c>
      <c r="S397" s="79"/>
      <c r="T397" s="79"/>
      <c r="U397" s="79"/>
      <c r="V397" s="79"/>
      <c r="W397" s="79"/>
      <c r="X397" s="79"/>
      <c r="Y397" s="79"/>
      <c r="Z397" s="79"/>
      <c r="AA397" s="79"/>
      <c r="AB397" s="79"/>
      <c r="AC397" s="79"/>
      <c r="AD397" s="81"/>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83">
        <f t="shared" si="6"/>
        <v>0.496</v>
      </c>
    </row>
    <row r="398" spans="1:52" ht="34.950000000000003" customHeight="1" x14ac:dyDescent="0.45">
      <c r="A398" s="78" t="s">
        <v>5817</v>
      </c>
      <c r="B398" s="79">
        <v>3</v>
      </c>
      <c r="C398" s="78" t="s">
        <v>10227</v>
      </c>
      <c r="D398" s="78"/>
      <c r="E398" s="78"/>
      <c r="F398" s="79"/>
      <c r="G398" s="78"/>
      <c r="H398" s="79"/>
      <c r="I398" s="80"/>
      <c r="J398" s="79"/>
      <c r="K398" s="79"/>
      <c r="L398" s="78" t="s">
        <v>10226</v>
      </c>
      <c r="M398" s="78"/>
      <c r="N398" s="78"/>
      <c r="O398" s="79">
        <v>1</v>
      </c>
      <c r="P398" s="77">
        <v>1050</v>
      </c>
      <c r="Q398" s="77">
        <v>670</v>
      </c>
      <c r="R398" s="77">
        <v>930</v>
      </c>
      <c r="S398" s="79"/>
      <c r="T398" s="79"/>
      <c r="U398" s="79"/>
      <c r="V398" s="79"/>
      <c r="W398" s="79"/>
      <c r="X398" s="79"/>
      <c r="Y398" s="79"/>
      <c r="Z398" s="79"/>
      <c r="AA398" s="79"/>
      <c r="AB398" s="79"/>
      <c r="AC398" s="79"/>
      <c r="AD398" s="80"/>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83">
        <f t="shared" si="6"/>
        <v>0.65425500000000003</v>
      </c>
    </row>
    <row r="399" spans="1:52" s="99" customFormat="1" ht="34.950000000000003" customHeight="1" x14ac:dyDescent="0.45">
      <c r="A399" s="78" t="s">
        <v>5817</v>
      </c>
      <c r="B399" s="77">
        <v>3</v>
      </c>
      <c r="C399" s="78" t="s">
        <v>10227</v>
      </c>
      <c r="D399" s="93"/>
      <c r="E399" s="93"/>
      <c r="F399" s="94"/>
      <c r="G399" s="93"/>
      <c r="H399" s="77"/>
      <c r="I399" s="95"/>
      <c r="J399" s="77"/>
      <c r="K399" s="77"/>
      <c r="L399" s="93" t="s">
        <v>10142</v>
      </c>
      <c r="M399" s="96"/>
      <c r="N399" s="93"/>
      <c r="O399" s="79">
        <v>1</v>
      </c>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94"/>
      <c r="AN399" s="94"/>
      <c r="AO399" s="77"/>
      <c r="AP399" s="77"/>
      <c r="AQ399" s="77"/>
      <c r="AR399" s="77"/>
      <c r="AS399" s="97"/>
      <c r="AT399" s="77"/>
      <c r="AU399" s="77"/>
      <c r="AV399" s="94"/>
      <c r="AW399" s="77"/>
      <c r="AX399" s="94"/>
      <c r="AY399" s="77" t="s">
        <v>10141</v>
      </c>
      <c r="AZ399" s="83">
        <f t="shared" si="6"/>
        <v>0</v>
      </c>
    </row>
    <row r="400" spans="1:52" s="99" customFormat="1" ht="34.950000000000003" customHeight="1" x14ac:dyDescent="0.45">
      <c r="A400" s="78" t="s">
        <v>5817</v>
      </c>
      <c r="B400" s="77">
        <v>3</v>
      </c>
      <c r="C400" s="78" t="s">
        <v>10227</v>
      </c>
      <c r="D400" s="93"/>
      <c r="E400" s="93"/>
      <c r="F400" s="94"/>
      <c r="G400" s="93"/>
      <c r="H400" s="77"/>
      <c r="I400" s="95"/>
      <c r="J400" s="77"/>
      <c r="K400" s="77"/>
      <c r="L400" s="93" t="s">
        <v>10150</v>
      </c>
      <c r="M400" s="96"/>
      <c r="N400" s="93"/>
      <c r="O400" s="79">
        <v>4</v>
      </c>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94"/>
      <c r="AN400" s="94"/>
      <c r="AO400" s="77"/>
      <c r="AP400" s="77"/>
      <c r="AQ400" s="77"/>
      <c r="AR400" s="77"/>
      <c r="AS400" s="97"/>
      <c r="AT400" s="77"/>
      <c r="AU400" s="77"/>
      <c r="AV400" s="94"/>
      <c r="AW400" s="77"/>
      <c r="AX400" s="94"/>
      <c r="AY400" s="77"/>
      <c r="AZ400" s="83">
        <f t="shared" si="6"/>
        <v>0</v>
      </c>
    </row>
    <row r="401" spans="1:52" s="99" customFormat="1" ht="34.950000000000003" customHeight="1" x14ac:dyDescent="0.45">
      <c r="A401" s="78" t="s">
        <v>5817</v>
      </c>
      <c r="B401" s="77">
        <v>3</v>
      </c>
      <c r="C401" s="78" t="s">
        <v>10227</v>
      </c>
      <c r="D401" s="93"/>
      <c r="E401" s="93"/>
      <c r="F401" s="94"/>
      <c r="G401" s="93"/>
      <c r="H401" s="77"/>
      <c r="I401" s="95"/>
      <c r="J401" s="77"/>
      <c r="K401" s="77"/>
      <c r="L401" s="93" t="s">
        <v>10204</v>
      </c>
      <c r="M401" s="96"/>
      <c r="N401" s="93"/>
      <c r="O401" s="79">
        <v>1</v>
      </c>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94"/>
      <c r="AN401" s="94"/>
      <c r="AO401" s="77"/>
      <c r="AP401" s="77"/>
      <c r="AQ401" s="77"/>
      <c r="AR401" s="77"/>
      <c r="AS401" s="97"/>
      <c r="AT401" s="77"/>
      <c r="AU401" s="77"/>
      <c r="AV401" s="94"/>
      <c r="AW401" s="77"/>
      <c r="AX401" s="94"/>
      <c r="AY401" s="77"/>
      <c r="AZ401" s="83">
        <f t="shared" si="6"/>
        <v>0</v>
      </c>
    </row>
    <row r="402" spans="1:52" s="99" customFormat="1" ht="34.950000000000003" customHeight="1" x14ac:dyDescent="0.45">
      <c r="A402" s="78" t="s">
        <v>5817</v>
      </c>
      <c r="B402" s="77">
        <v>3</v>
      </c>
      <c r="C402" s="78" t="s">
        <v>10227</v>
      </c>
      <c r="D402" s="93"/>
      <c r="E402" s="93"/>
      <c r="F402" s="94"/>
      <c r="G402" s="93"/>
      <c r="H402" s="77"/>
      <c r="I402" s="95"/>
      <c r="J402" s="77"/>
      <c r="K402" s="77"/>
      <c r="L402" s="93" t="s">
        <v>10174</v>
      </c>
      <c r="M402" s="96"/>
      <c r="N402" s="93"/>
      <c r="O402" s="79">
        <v>1</v>
      </c>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94"/>
      <c r="AN402" s="94"/>
      <c r="AO402" s="77"/>
      <c r="AP402" s="77"/>
      <c r="AQ402" s="77"/>
      <c r="AR402" s="77"/>
      <c r="AS402" s="97"/>
      <c r="AT402" s="77"/>
      <c r="AU402" s="77"/>
      <c r="AV402" s="94"/>
      <c r="AW402" s="77"/>
      <c r="AX402" s="94"/>
      <c r="AY402" s="77"/>
      <c r="AZ402" s="83">
        <f t="shared" si="6"/>
        <v>0</v>
      </c>
    </row>
    <row r="403" spans="1:52" s="99" customFormat="1" ht="34.950000000000003" customHeight="1" x14ac:dyDescent="0.45">
      <c r="A403" s="78" t="s">
        <v>5817</v>
      </c>
      <c r="B403" s="77">
        <v>3</v>
      </c>
      <c r="C403" s="78" t="s">
        <v>10227</v>
      </c>
      <c r="D403" s="93"/>
      <c r="E403" s="93"/>
      <c r="F403" s="94"/>
      <c r="G403" s="93"/>
      <c r="H403" s="77"/>
      <c r="I403" s="95"/>
      <c r="J403" s="77"/>
      <c r="K403" s="77"/>
      <c r="L403" s="93" t="s">
        <v>10148</v>
      </c>
      <c r="M403" s="96"/>
      <c r="N403" s="93"/>
      <c r="O403" s="79">
        <v>15</v>
      </c>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94"/>
      <c r="AN403" s="94"/>
      <c r="AO403" s="77"/>
      <c r="AP403" s="77"/>
      <c r="AQ403" s="77"/>
      <c r="AR403" s="77"/>
      <c r="AS403" s="97"/>
      <c r="AT403" s="77"/>
      <c r="AU403" s="77"/>
      <c r="AV403" s="94"/>
      <c r="AW403" s="77"/>
      <c r="AX403" s="94"/>
      <c r="AY403" s="77"/>
      <c r="AZ403" s="83">
        <v>1.5</v>
      </c>
    </row>
    <row r="404" spans="1:52" s="99" customFormat="1" ht="34.950000000000003" customHeight="1" x14ac:dyDescent="0.45">
      <c r="A404" s="78" t="s">
        <v>5817</v>
      </c>
      <c r="B404" s="77">
        <v>3</v>
      </c>
      <c r="C404" s="93" t="s">
        <v>4323</v>
      </c>
      <c r="D404" s="93"/>
      <c r="E404" s="93"/>
      <c r="F404" s="94"/>
      <c r="G404" s="93"/>
      <c r="H404" s="77"/>
      <c r="I404" s="95" t="s">
        <v>4324</v>
      </c>
      <c r="J404" s="77"/>
      <c r="K404" s="77"/>
      <c r="L404" s="93" t="s">
        <v>4325</v>
      </c>
      <c r="M404" s="96" t="s">
        <v>8151</v>
      </c>
      <c r="N404" s="96"/>
      <c r="O404" s="79">
        <v>1</v>
      </c>
      <c r="P404" s="77">
        <v>800</v>
      </c>
      <c r="Q404" s="77">
        <v>800</v>
      </c>
      <c r="R404" s="77">
        <v>1000</v>
      </c>
      <c r="S404" s="77"/>
      <c r="T404" s="77"/>
      <c r="U404" s="77"/>
      <c r="V404" s="77"/>
      <c r="W404" s="77"/>
      <c r="X404" s="77"/>
      <c r="Y404" s="77"/>
      <c r="Z404" s="77"/>
      <c r="AA404" s="77"/>
      <c r="AB404" s="77"/>
      <c r="AC404" s="77"/>
      <c r="AD404" s="77"/>
      <c r="AE404" s="77"/>
      <c r="AF404" s="77"/>
      <c r="AG404" s="77"/>
      <c r="AH404" s="77"/>
      <c r="AI404" s="77"/>
      <c r="AJ404" s="77"/>
      <c r="AK404" s="77"/>
      <c r="AL404" s="77"/>
      <c r="AM404" s="94"/>
      <c r="AN404" s="94"/>
      <c r="AO404" s="77"/>
      <c r="AP404" s="77"/>
      <c r="AQ404" s="77"/>
      <c r="AR404" s="77"/>
      <c r="AS404" s="97"/>
      <c r="AT404" s="77">
        <v>4990</v>
      </c>
      <c r="AU404" s="77">
        <v>16</v>
      </c>
      <c r="AV404" s="94" t="s">
        <v>4037</v>
      </c>
      <c r="AW404" s="77" t="s">
        <v>2876</v>
      </c>
      <c r="AX404" s="94" t="s">
        <v>3232</v>
      </c>
      <c r="AY404" s="77"/>
      <c r="AZ404" s="83">
        <f t="shared" si="6"/>
        <v>0.64</v>
      </c>
    </row>
    <row r="405" spans="1:52" s="99" customFormat="1" ht="34.950000000000003" customHeight="1" x14ac:dyDescent="0.45">
      <c r="A405" s="78" t="s">
        <v>5817</v>
      </c>
      <c r="B405" s="77">
        <v>3</v>
      </c>
      <c r="C405" s="93" t="s">
        <v>4323</v>
      </c>
      <c r="D405" s="93"/>
      <c r="E405" s="93"/>
      <c r="F405" s="94"/>
      <c r="G405" s="93"/>
      <c r="H405" s="77"/>
      <c r="I405" s="95" t="s">
        <v>4326</v>
      </c>
      <c r="J405" s="77"/>
      <c r="K405" s="77"/>
      <c r="L405" s="93" t="s">
        <v>2914</v>
      </c>
      <c r="M405" s="96"/>
      <c r="N405" s="96"/>
      <c r="O405" s="79">
        <v>1</v>
      </c>
      <c r="P405" s="77">
        <v>1750</v>
      </c>
      <c r="Q405" s="77">
        <v>520</v>
      </c>
      <c r="R405" s="77">
        <v>820</v>
      </c>
      <c r="S405" s="77"/>
      <c r="T405" s="77"/>
      <c r="U405" s="77"/>
      <c r="V405" s="77"/>
      <c r="W405" s="77"/>
      <c r="X405" s="77"/>
      <c r="Y405" s="77"/>
      <c r="Z405" s="77"/>
      <c r="AA405" s="77"/>
      <c r="AB405" s="77"/>
      <c r="AC405" s="77"/>
      <c r="AD405" s="77"/>
      <c r="AE405" s="77"/>
      <c r="AF405" s="77"/>
      <c r="AG405" s="77"/>
      <c r="AH405" s="77"/>
      <c r="AI405" s="77"/>
      <c r="AJ405" s="77"/>
      <c r="AK405" s="77"/>
      <c r="AL405" s="77"/>
      <c r="AM405" s="94"/>
      <c r="AN405" s="94"/>
      <c r="AO405" s="77"/>
      <c r="AP405" s="77"/>
      <c r="AQ405" s="77"/>
      <c r="AR405" s="77"/>
      <c r="AS405" s="97"/>
      <c r="AT405" s="77">
        <v>4991</v>
      </c>
      <c r="AU405" s="77">
        <v>16</v>
      </c>
      <c r="AV405" s="94" t="s">
        <v>4037</v>
      </c>
      <c r="AW405" s="77" t="s">
        <v>2946</v>
      </c>
      <c r="AX405" s="94" t="s">
        <v>3694</v>
      </c>
      <c r="AY405" s="77"/>
      <c r="AZ405" s="83">
        <f t="shared" si="6"/>
        <v>0.74619999999999997</v>
      </c>
    </row>
    <row r="406" spans="1:52" s="99" customFormat="1" ht="34.950000000000003" customHeight="1" x14ac:dyDescent="0.45">
      <c r="A406" s="78" t="s">
        <v>5817</v>
      </c>
      <c r="B406" s="77">
        <v>3</v>
      </c>
      <c r="C406" s="93" t="s">
        <v>4323</v>
      </c>
      <c r="D406" s="93"/>
      <c r="E406" s="93"/>
      <c r="F406" s="94"/>
      <c r="G406" s="93"/>
      <c r="H406" s="77"/>
      <c r="I406" s="95" t="s">
        <v>4327</v>
      </c>
      <c r="J406" s="77"/>
      <c r="K406" s="77"/>
      <c r="L406" s="93" t="s">
        <v>2914</v>
      </c>
      <c r="M406" s="96"/>
      <c r="N406" s="96"/>
      <c r="O406" s="79">
        <v>1</v>
      </c>
      <c r="P406" s="77">
        <v>1750</v>
      </c>
      <c r="Q406" s="77">
        <v>520</v>
      </c>
      <c r="R406" s="77">
        <v>820</v>
      </c>
      <c r="S406" s="77"/>
      <c r="T406" s="77"/>
      <c r="U406" s="77"/>
      <c r="V406" s="77"/>
      <c r="W406" s="77"/>
      <c r="X406" s="77"/>
      <c r="Y406" s="77"/>
      <c r="Z406" s="77"/>
      <c r="AA406" s="77"/>
      <c r="AB406" s="77"/>
      <c r="AC406" s="77"/>
      <c r="AD406" s="77"/>
      <c r="AE406" s="77"/>
      <c r="AF406" s="77"/>
      <c r="AG406" s="77"/>
      <c r="AH406" s="77"/>
      <c r="AI406" s="77"/>
      <c r="AJ406" s="77"/>
      <c r="AK406" s="77"/>
      <c r="AL406" s="77"/>
      <c r="AM406" s="94"/>
      <c r="AN406" s="94"/>
      <c r="AO406" s="77"/>
      <c r="AP406" s="77"/>
      <c r="AQ406" s="77"/>
      <c r="AR406" s="77"/>
      <c r="AS406" s="97"/>
      <c r="AT406" s="77">
        <v>4992</v>
      </c>
      <c r="AU406" s="77">
        <v>16</v>
      </c>
      <c r="AV406" s="94" t="s">
        <v>4037</v>
      </c>
      <c r="AW406" s="77" t="s">
        <v>2946</v>
      </c>
      <c r="AX406" s="94" t="s">
        <v>3694</v>
      </c>
      <c r="AY406" s="77"/>
      <c r="AZ406" s="83">
        <f t="shared" si="6"/>
        <v>0.74619999999999997</v>
      </c>
    </row>
    <row r="407" spans="1:52" s="99" customFormat="1" ht="34.950000000000003" customHeight="1" x14ac:dyDescent="0.45">
      <c r="A407" s="78" t="s">
        <v>5817</v>
      </c>
      <c r="B407" s="77">
        <v>3</v>
      </c>
      <c r="C407" s="93" t="s">
        <v>4323</v>
      </c>
      <c r="D407" s="93"/>
      <c r="E407" s="93"/>
      <c r="F407" s="94"/>
      <c r="G407" s="93"/>
      <c r="H407" s="77"/>
      <c r="I407" s="95" t="s">
        <v>4328</v>
      </c>
      <c r="J407" s="77"/>
      <c r="K407" s="77"/>
      <c r="L407" s="93" t="s">
        <v>4052</v>
      </c>
      <c r="M407" s="96" t="s">
        <v>8152</v>
      </c>
      <c r="N407" s="96"/>
      <c r="O407" s="79">
        <v>1</v>
      </c>
      <c r="P407" s="77">
        <v>1800</v>
      </c>
      <c r="Q407" s="77">
        <v>550</v>
      </c>
      <c r="R407" s="77">
        <v>700</v>
      </c>
      <c r="S407" s="77"/>
      <c r="T407" s="77"/>
      <c r="U407" s="77"/>
      <c r="V407" s="77"/>
      <c r="W407" s="77"/>
      <c r="X407" s="77"/>
      <c r="Y407" s="77"/>
      <c r="Z407" s="77"/>
      <c r="AA407" s="77"/>
      <c r="AB407" s="77"/>
      <c r="AC407" s="77"/>
      <c r="AD407" s="77"/>
      <c r="AE407" s="77"/>
      <c r="AF407" s="77"/>
      <c r="AG407" s="77"/>
      <c r="AH407" s="77"/>
      <c r="AI407" s="77"/>
      <c r="AJ407" s="77"/>
      <c r="AK407" s="77"/>
      <c r="AL407" s="77"/>
      <c r="AM407" s="94"/>
      <c r="AN407" s="94"/>
      <c r="AO407" s="77"/>
      <c r="AP407" s="77"/>
      <c r="AQ407" s="77"/>
      <c r="AR407" s="77"/>
      <c r="AS407" s="97"/>
      <c r="AT407" s="77">
        <v>4993</v>
      </c>
      <c r="AU407" s="77">
        <v>16</v>
      </c>
      <c r="AV407" s="94" t="s">
        <v>4037</v>
      </c>
      <c r="AW407" s="77" t="s">
        <v>2882</v>
      </c>
      <c r="AX407" s="94" t="s">
        <v>3232</v>
      </c>
      <c r="AY407" s="77"/>
      <c r="AZ407" s="83">
        <f t="shared" si="6"/>
        <v>0.69299999999999995</v>
      </c>
    </row>
    <row r="408" spans="1:52" s="99" customFormat="1" ht="34.950000000000003" customHeight="1" x14ac:dyDescent="0.45">
      <c r="A408" s="78" t="s">
        <v>5817</v>
      </c>
      <c r="B408" s="77">
        <v>3</v>
      </c>
      <c r="C408" s="93" t="s">
        <v>4323</v>
      </c>
      <c r="D408" s="93" t="s">
        <v>4043</v>
      </c>
      <c r="E408" s="93"/>
      <c r="F408" s="94">
        <v>3</v>
      </c>
      <c r="G408" s="93" t="s">
        <v>4001</v>
      </c>
      <c r="H408" s="77"/>
      <c r="I408" s="95" t="s">
        <v>4329</v>
      </c>
      <c r="J408" s="77" t="s">
        <v>5427</v>
      </c>
      <c r="K408" s="77"/>
      <c r="L408" s="93" t="s">
        <v>4052</v>
      </c>
      <c r="M408" s="96" t="s">
        <v>8152</v>
      </c>
      <c r="N408" s="96"/>
      <c r="O408" s="79">
        <v>1</v>
      </c>
      <c r="P408" s="77">
        <v>1800</v>
      </c>
      <c r="Q408" s="77">
        <v>550</v>
      </c>
      <c r="R408" s="77">
        <v>700</v>
      </c>
      <c r="S408" s="77"/>
      <c r="T408" s="77"/>
      <c r="U408" s="77"/>
      <c r="V408" s="77"/>
      <c r="W408" s="77"/>
      <c r="X408" s="77"/>
      <c r="Y408" s="77"/>
      <c r="Z408" s="77"/>
      <c r="AA408" s="77"/>
      <c r="AB408" s="77"/>
      <c r="AC408" s="77"/>
      <c r="AD408" s="77"/>
      <c r="AE408" s="77"/>
      <c r="AF408" s="77"/>
      <c r="AG408" s="77"/>
      <c r="AH408" s="77"/>
      <c r="AI408" s="77"/>
      <c r="AJ408" s="77"/>
      <c r="AK408" s="77"/>
      <c r="AL408" s="77"/>
      <c r="AM408" s="94"/>
      <c r="AN408" s="94"/>
      <c r="AO408" s="77"/>
      <c r="AP408" s="77"/>
      <c r="AQ408" s="77"/>
      <c r="AR408" s="77"/>
      <c r="AS408" s="97"/>
      <c r="AT408" s="77">
        <v>4994</v>
      </c>
      <c r="AU408" s="77">
        <v>16</v>
      </c>
      <c r="AV408" s="94" t="s">
        <v>4037</v>
      </c>
      <c r="AW408" s="77" t="s">
        <v>2882</v>
      </c>
      <c r="AX408" s="94" t="s">
        <v>3232</v>
      </c>
      <c r="AY408" s="77"/>
      <c r="AZ408" s="83">
        <f t="shared" si="6"/>
        <v>0.69299999999999995</v>
      </c>
    </row>
    <row r="409" spans="1:52" s="150" customFormat="1" ht="34.950000000000003" customHeight="1" x14ac:dyDescent="0.45">
      <c r="A409" s="151" t="s">
        <v>5817</v>
      </c>
      <c r="B409" s="143">
        <v>3</v>
      </c>
      <c r="C409" s="142" t="s">
        <v>4323</v>
      </c>
      <c r="D409" s="142"/>
      <c r="E409" s="142"/>
      <c r="F409" s="144"/>
      <c r="G409" s="142"/>
      <c r="H409" s="143"/>
      <c r="I409" s="145" t="s">
        <v>4330</v>
      </c>
      <c r="J409" s="143"/>
      <c r="K409" s="143"/>
      <c r="L409" s="142" t="s">
        <v>2872</v>
      </c>
      <c r="M409" s="146"/>
      <c r="N409" s="146"/>
      <c r="O409" s="147">
        <v>1</v>
      </c>
      <c r="P409" s="143">
        <v>450</v>
      </c>
      <c r="Q409" s="143">
        <v>450</v>
      </c>
      <c r="R409" s="143">
        <v>700</v>
      </c>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4"/>
      <c r="AN409" s="144"/>
      <c r="AO409" s="143"/>
      <c r="AP409" s="143"/>
      <c r="AQ409" s="143"/>
      <c r="AR409" s="143"/>
      <c r="AS409" s="148"/>
      <c r="AT409" s="143">
        <v>4995</v>
      </c>
      <c r="AU409" s="143">
        <v>16</v>
      </c>
      <c r="AV409" s="144" t="s">
        <v>4037</v>
      </c>
      <c r="AW409" s="143" t="s">
        <v>2946</v>
      </c>
      <c r="AX409" s="144" t="s">
        <v>3074</v>
      </c>
      <c r="AY409" s="143"/>
      <c r="AZ409" s="83">
        <f t="shared" si="6"/>
        <v>0.14174999999999999</v>
      </c>
    </row>
    <row r="410" spans="1:52" s="99" customFormat="1" ht="34.950000000000003" customHeight="1" x14ac:dyDescent="0.45">
      <c r="A410" s="78" t="s">
        <v>5817</v>
      </c>
      <c r="B410" s="77">
        <v>3</v>
      </c>
      <c r="C410" s="93" t="s">
        <v>4323</v>
      </c>
      <c r="D410" s="93"/>
      <c r="E410" s="93"/>
      <c r="F410" s="94"/>
      <c r="G410" s="93"/>
      <c r="H410" s="77"/>
      <c r="I410" s="95" t="s">
        <v>4331</v>
      </c>
      <c r="J410" s="77"/>
      <c r="K410" s="77"/>
      <c r="L410" s="179" t="s">
        <v>8150</v>
      </c>
      <c r="M410" s="96"/>
      <c r="N410" s="96"/>
      <c r="O410" s="79">
        <v>1</v>
      </c>
      <c r="P410" s="77">
        <v>620</v>
      </c>
      <c r="Q410" s="77">
        <v>820</v>
      </c>
      <c r="R410" s="77">
        <v>900</v>
      </c>
      <c r="S410" s="77"/>
      <c r="T410" s="77"/>
      <c r="U410" s="77"/>
      <c r="V410" s="77"/>
      <c r="W410" s="77"/>
      <c r="X410" s="77"/>
      <c r="Y410" s="77"/>
      <c r="Z410" s="77"/>
      <c r="AA410" s="77"/>
      <c r="AB410" s="77"/>
      <c r="AC410" s="77"/>
      <c r="AD410" s="77"/>
      <c r="AE410" s="77"/>
      <c r="AF410" s="77"/>
      <c r="AG410" s="77"/>
      <c r="AH410" s="77"/>
      <c r="AI410" s="77"/>
      <c r="AJ410" s="77"/>
      <c r="AK410" s="77"/>
      <c r="AL410" s="77"/>
      <c r="AM410" s="94"/>
      <c r="AN410" s="94"/>
      <c r="AO410" s="77"/>
      <c r="AP410" s="77"/>
      <c r="AQ410" s="77"/>
      <c r="AR410" s="77"/>
      <c r="AS410" s="97" t="s">
        <v>4332</v>
      </c>
      <c r="AT410" s="77">
        <v>4996</v>
      </c>
      <c r="AU410" s="77">
        <v>16</v>
      </c>
      <c r="AV410" s="94" t="s">
        <v>4037</v>
      </c>
      <c r="AW410" s="77" t="s">
        <v>2876</v>
      </c>
      <c r="AX410" s="94" t="s">
        <v>3232</v>
      </c>
      <c r="AY410" s="77"/>
      <c r="AZ410" s="83">
        <f t="shared" si="6"/>
        <v>0.45756000000000002</v>
      </c>
    </row>
    <row r="411" spans="1:52" s="99" customFormat="1" ht="34.950000000000003" customHeight="1" x14ac:dyDescent="0.45">
      <c r="A411" s="78" t="s">
        <v>5817</v>
      </c>
      <c r="B411" s="77">
        <v>3</v>
      </c>
      <c r="C411" s="93" t="s">
        <v>4323</v>
      </c>
      <c r="D411" s="93"/>
      <c r="E411" s="93"/>
      <c r="F411" s="94"/>
      <c r="G411" s="93"/>
      <c r="H411" s="77"/>
      <c r="I411" s="95" t="s">
        <v>4333</v>
      </c>
      <c r="J411" s="77"/>
      <c r="K411" s="77"/>
      <c r="L411" s="179" t="s">
        <v>8150</v>
      </c>
      <c r="M411" s="96"/>
      <c r="N411" s="96"/>
      <c r="O411" s="79">
        <v>1</v>
      </c>
      <c r="P411" s="77">
        <v>750</v>
      </c>
      <c r="Q411" s="77">
        <v>750</v>
      </c>
      <c r="R411" s="77">
        <v>1150</v>
      </c>
      <c r="S411" s="77"/>
      <c r="T411" s="77"/>
      <c r="U411" s="77"/>
      <c r="V411" s="77"/>
      <c r="W411" s="77"/>
      <c r="X411" s="77"/>
      <c r="Y411" s="77"/>
      <c r="Z411" s="77"/>
      <c r="AA411" s="77"/>
      <c r="AB411" s="77"/>
      <c r="AC411" s="77"/>
      <c r="AD411" s="77"/>
      <c r="AE411" s="77"/>
      <c r="AF411" s="77"/>
      <c r="AG411" s="77"/>
      <c r="AH411" s="77"/>
      <c r="AI411" s="77"/>
      <c r="AJ411" s="77"/>
      <c r="AK411" s="77"/>
      <c r="AL411" s="77"/>
      <c r="AM411" s="94"/>
      <c r="AN411" s="94"/>
      <c r="AO411" s="77"/>
      <c r="AP411" s="77"/>
      <c r="AQ411" s="77"/>
      <c r="AR411" s="77"/>
      <c r="AS411" s="97" t="s">
        <v>4332</v>
      </c>
      <c r="AT411" s="77">
        <v>4997</v>
      </c>
      <c r="AU411" s="77">
        <v>16</v>
      </c>
      <c r="AV411" s="94" t="s">
        <v>4037</v>
      </c>
      <c r="AW411" s="77" t="s">
        <v>2946</v>
      </c>
      <c r="AX411" s="94" t="s">
        <v>3232</v>
      </c>
      <c r="AY411" s="77"/>
      <c r="AZ411" s="83">
        <f t="shared" si="6"/>
        <v>0.64687499999999998</v>
      </c>
    </row>
    <row r="412" spans="1:52" s="154" customFormat="1" ht="34.950000000000003" customHeight="1" x14ac:dyDescent="0.45">
      <c r="A412" s="151" t="s">
        <v>5817</v>
      </c>
      <c r="B412" s="147">
        <v>3</v>
      </c>
      <c r="C412" s="151" t="s">
        <v>1700</v>
      </c>
      <c r="D412" s="151" t="s">
        <v>1945</v>
      </c>
      <c r="E412" s="151" t="s">
        <v>1692</v>
      </c>
      <c r="F412" s="147">
        <v>3</v>
      </c>
      <c r="G412" s="151" t="s">
        <v>1693</v>
      </c>
      <c r="H412" s="147"/>
      <c r="I412" s="155" t="s">
        <v>1701</v>
      </c>
      <c r="J412" s="147" t="s">
        <v>2498</v>
      </c>
      <c r="K412" s="147"/>
      <c r="L412" s="151" t="s">
        <v>2656</v>
      </c>
      <c r="M412" s="151"/>
      <c r="N412" s="151"/>
      <c r="O412" s="147">
        <v>1</v>
      </c>
      <c r="P412" s="147">
        <v>550</v>
      </c>
      <c r="Q412" s="147">
        <v>550</v>
      </c>
      <c r="R412" s="147">
        <v>900</v>
      </c>
      <c r="S412" s="147"/>
      <c r="T412" s="147" t="s">
        <v>3482</v>
      </c>
      <c r="U412" s="147"/>
      <c r="V412" s="147"/>
      <c r="W412" s="147"/>
      <c r="X412" s="147"/>
      <c r="Y412" s="147"/>
      <c r="Z412" s="147"/>
      <c r="AA412" s="147"/>
      <c r="AB412" s="147"/>
      <c r="AC412" s="147"/>
      <c r="AD412" s="153">
        <v>41655</v>
      </c>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9">
        <f t="shared" si="6"/>
        <v>0.27224999999999999</v>
      </c>
    </row>
    <row r="413" spans="1:52" s="154" customFormat="1" ht="34.950000000000003" customHeight="1" x14ac:dyDescent="0.45">
      <c r="A413" s="151" t="s">
        <v>5817</v>
      </c>
      <c r="B413" s="147">
        <v>3</v>
      </c>
      <c r="C413" s="151" t="s">
        <v>1700</v>
      </c>
      <c r="D413" s="151" t="s">
        <v>1945</v>
      </c>
      <c r="E413" s="151" t="s">
        <v>1692</v>
      </c>
      <c r="F413" s="147">
        <v>3</v>
      </c>
      <c r="G413" s="151" t="s">
        <v>1693</v>
      </c>
      <c r="H413" s="147"/>
      <c r="I413" s="155" t="s">
        <v>1702</v>
      </c>
      <c r="J413" s="147" t="s">
        <v>2498</v>
      </c>
      <c r="K413" s="147"/>
      <c r="L413" s="151" t="s">
        <v>2656</v>
      </c>
      <c r="M413" s="151"/>
      <c r="N413" s="151"/>
      <c r="O413" s="147">
        <v>1</v>
      </c>
      <c r="P413" s="147">
        <v>550</v>
      </c>
      <c r="Q413" s="147">
        <v>550</v>
      </c>
      <c r="R413" s="147">
        <v>900</v>
      </c>
      <c r="S413" s="147"/>
      <c r="T413" s="147" t="s">
        <v>3482</v>
      </c>
      <c r="U413" s="147"/>
      <c r="V413" s="147"/>
      <c r="W413" s="147"/>
      <c r="X413" s="147"/>
      <c r="Y413" s="147"/>
      <c r="Z413" s="147"/>
      <c r="AA413" s="147"/>
      <c r="AB413" s="147"/>
      <c r="AC413" s="147"/>
      <c r="AD413" s="153"/>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9">
        <f t="shared" si="6"/>
        <v>0.27224999999999999</v>
      </c>
    </row>
    <row r="414" spans="1:52" s="154" customFormat="1" ht="34.950000000000003" customHeight="1" x14ac:dyDescent="0.45">
      <c r="A414" s="151" t="s">
        <v>5817</v>
      </c>
      <c r="B414" s="147">
        <v>3</v>
      </c>
      <c r="C414" s="151" t="s">
        <v>1700</v>
      </c>
      <c r="D414" s="151"/>
      <c r="E414" s="151"/>
      <c r="F414" s="147"/>
      <c r="G414" s="151"/>
      <c r="H414" s="147"/>
      <c r="I414" s="155" t="s">
        <v>1703</v>
      </c>
      <c r="J414" s="147"/>
      <c r="K414" s="147"/>
      <c r="L414" s="151" t="s">
        <v>6794</v>
      </c>
      <c r="M414" s="151"/>
      <c r="N414" s="151"/>
      <c r="O414" s="147">
        <v>1</v>
      </c>
      <c r="P414" s="147">
        <v>900</v>
      </c>
      <c r="Q414" s="147">
        <v>400</v>
      </c>
      <c r="R414" s="147">
        <v>250</v>
      </c>
      <c r="S414" s="147"/>
      <c r="T414" s="147" t="s">
        <v>3482</v>
      </c>
      <c r="U414" s="147"/>
      <c r="V414" s="147"/>
      <c r="W414" s="147"/>
      <c r="X414" s="147"/>
      <c r="Y414" s="147"/>
      <c r="Z414" s="147"/>
      <c r="AA414" s="147"/>
      <c r="AB414" s="147"/>
      <c r="AC414" s="147"/>
      <c r="AD414" s="153"/>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83">
        <f t="shared" si="6"/>
        <v>0.09</v>
      </c>
    </row>
    <row r="415" spans="1:52" ht="34.950000000000003" customHeight="1" x14ac:dyDescent="0.45">
      <c r="A415" s="78" t="s">
        <v>5817</v>
      </c>
      <c r="B415" s="79">
        <v>3</v>
      </c>
      <c r="C415" s="78" t="s">
        <v>1700</v>
      </c>
      <c r="D415" s="78"/>
      <c r="E415" s="78"/>
      <c r="F415" s="79"/>
      <c r="G415" s="78"/>
      <c r="H415" s="79"/>
      <c r="I415" s="80" t="s">
        <v>5353</v>
      </c>
      <c r="J415" s="79"/>
      <c r="K415" s="79"/>
      <c r="L415" s="78" t="s">
        <v>6763</v>
      </c>
      <c r="M415" s="78" t="s">
        <v>6765</v>
      </c>
      <c r="N415" s="78" t="s">
        <v>5660</v>
      </c>
      <c r="O415" s="79">
        <v>1</v>
      </c>
      <c r="P415" s="79">
        <v>900</v>
      </c>
      <c r="Q415" s="79">
        <v>320</v>
      </c>
      <c r="R415" s="79">
        <v>1450</v>
      </c>
      <c r="S415" s="79"/>
      <c r="T415" s="79" t="s">
        <v>3482</v>
      </c>
      <c r="U415" s="79"/>
      <c r="V415" s="79"/>
      <c r="W415" s="79"/>
      <c r="X415" s="79"/>
      <c r="Y415" s="79"/>
      <c r="Z415" s="79"/>
      <c r="AA415" s="79"/>
      <c r="AB415" s="79"/>
      <c r="AC415" s="79"/>
      <c r="AD415" s="81"/>
      <c r="AE415" s="79" t="s">
        <v>3043</v>
      </c>
      <c r="AF415" s="79"/>
      <c r="AG415" s="79"/>
      <c r="AH415" s="79"/>
      <c r="AI415" s="79"/>
      <c r="AJ415" s="79"/>
      <c r="AK415" s="79"/>
      <c r="AL415" s="79"/>
      <c r="AM415" s="79"/>
      <c r="AN415" s="79"/>
      <c r="AO415" s="79"/>
      <c r="AP415" s="79"/>
      <c r="AQ415" s="79"/>
      <c r="AR415" s="79"/>
      <c r="AS415" s="79"/>
      <c r="AT415" s="79"/>
      <c r="AU415" s="79"/>
      <c r="AV415" s="79"/>
      <c r="AW415" s="79"/>
      <c r="AX415" s="79"/>
      <c r="AY415" s="79"/>
      <c r="AZ415" s="83">
        <f t="shared" si="6"/>
        <v>0.41760000000000003</v>
      </c>
    </row>
    <row r="416" spans="1:52" ht="34.950000000000003" customHeight="1" x14ac:dyDescent="0.45">
      <c r="A416" s="78" t="s">
        <v>8695</v>
      </c>
      <c r="B416" s="79">
        <v>3</v>
      </c>
      <c r="C416" s="78" t="s">
        <v>1700</v>
      </c>
      <c r="D416" s="78"/>
      <c r="E416" s="78"/>
      <c r="F416" s="79"/>
      <c r="G416" s="78"/>
      <c r="H416" s="79"/>
      <c r="I416" s="80"/>
      <c r="J416" s="79"/>
      <c r="K416" s="79"/>
      <c r="L416" s="78" t="s">
        <v>9035</v>
      </c>
      <c r="M416" s="78"/>
      <c r="N416" s="78"/>
      <c r="O416" s="79">
        <v>1</v>
      </c>
      <c r="P416" s="79"/>
      <c r="Q416" s="79"/>
      <c r="R416" s="79"/>
      <c r="S416" s="79"/>
      <c r="T416" s="79"/>
      <c r="U416" s="79"/>
      <c r="V416" s="79"/>
      <c r="W416" s="79"/>
      <c r="X416" s="79"/>
      <c r="Y416" s="79"/>
      <c r="Z416" s="79"/>
      <c r="AA416" s="79"/>
      <c r="AB416" s="79"/>
      <c r="AC416" s="79"/>
      <c r="AD416" s="81"/>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83">
        <f t="shared" si="6"/>
        <v>0</v>
      </c>
    </row>
    <row r="417" spans="1:52" ht="34.950000000000003" customHeight="1" x14ac:dyDescent="0.45">
      <c r="A417" s="78" t="s">
        <v>8695</v>
      </c>
      <c r="B417" s="79">
        <v>3</v>
      </c>
      <c r="C417" s="78" t="s">
        <v>1700</v>
      </c>
      <c r="D417" s="78"/>
      <c r="E417" s="78"/>
      <c r="F417" s="79"/>
      <c r="G417" s="78"/>
      <c r="H417" s="79"/>
      <c r="I417" s="80"/>
      <c r="J417" s="79"/>
      <c r="K417" s="79"/>
      <c r="L417" s="78" t="s">
        <v>9193</v>
      </c>
      <c r="M417" s="78"/>
      <c r="N417" s="78"/>
      <c r="O417" s="79">
        <v>1</v>
      </c>
      <c r="P417" s="79"/>
      <c r="Q417" s="79"/>
      <c r="R417" s="79"/>
      <c r="S417" s="79"/>
      <c r="T417" s="79"/>
      <c r="U417" s="79"/>
      <c r="V417" s="79"/>
      <c r="W417" s="79"/>
      <c r="X417" s="79"/>
      <c r="Y417" s="79"/>
      <c r="Z417" s="79"/>
      <c r="AA417" s="79"/>
      <c r="AB417" s="79"/>
      <c r="AC417" s="79"/>
      <c r="AD417" s="81"/>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83">
        <f t="shared" si="6"/>
        <v>0</v>
      </c>
    </row>
    <row r="418" spans="1:52" ht="34.950000000000003" customHeight="1" x14ac:dyDescent="0.45">
      <c r="A418" s="78" t="s">
        <v>8695</v>
      </c>
      <c r="B418" s="79">
        <v>3</v>
      </c>
      <c r="C418" s="78" t="s">
        <v>1700</v>
      </c>
      <c r="D418" s="78"/>
      <c r="E418" s="78"/>
      <c r="F418" s="79"/>
      <c r="G418" s="78"/>
      <c r="H418" s="79"/>
      <c r="I418" s="80"/>
      <c r="J418" s="79"/>
      <c r="K418" s="79"/>
      <c r="L418" s="78" t="s">
        <v>8962</v>
      </c>
      <c r="M418" s="78"/>
      <c r="N418" s="78"/>
      <c r="O418" s="79">
        <v>1</v>
      </c>
      <c r="P418" s="79"/>
      <c r="Q418" s="79"/>
      <c r="R418" s="79"/>
      <c r="S418" s="79"/>
      <c r="T418" s="79"/>
      <c r="U418" s="79"/>
      <c r="V418" s="79"/>
      <c r="W418" s="79"/>
      <c r="X418" s="79"/>
      <c r="Y418" s="79"/>
      <c r="Z418" s="79"/>
      <c r="AA418" s="79"/>
      <c r="AB418" s="79"/>
      <c r="AC418" s="79"/>
      <c r="AD418" s="81"/>
      <c r="AE418" s="79"/>
      <c r="AF418" s="79"/>
      <c r="AG418" s="79"/>
      <c r="AH418" s="79"/>
      <c r="AI418" s="79"/>
      <c r="AJ418" s="79"/>
      <c r="AK418" s="79"/>
      <c r="AL418" s="79"/>
      <c r="AM418" s="79"/>
      <c r="AN418" s="79"/>
      <c r="AO418" s="79"/>
      <c r="AP418" s="79"/>
      <c r="AQ418" s="79"/>
      <c r="AR418" s="79"/>
      <c r="AS418" s="79"/>
      <c r="AT418" s="79"/>
      <c r="AU418" s="79"/>
      <c r="AV418" s="79"/>
      <c r="AW418" s="79"/>
      <c r="AX418" s="79"/>
      <c r="AY418" s="79" t="s">
        <v>8968</v>
      </c>
      <c r="AZ418" s="83">
        <f t="shared" si="6"/>
        <v>0</v>
      </c>
    </row>
    <row r="419" spans="1:52" ht="34.950000000000003" customHeight="1" x14ac:dyDescent="0.45">
      <c r="A419" s="78" t="s">
        <v>8695</v>
      </c>
      <c r="B419" s="79">
        <v>3</v>
      </c>
      <c r="C419" s="78" t="s">
        <v>1700</v>
      </c>
      <c r="D419" s="78"/>
      <c r="E419" s="78"/>
      <c r="F419" s="79"/>
      <c r="G419" s="78"/>
      <c r="H419" s="79"/>
      <c r="I419" s="80"/>
      <c r="J419" s="79"/>
      <c r="K419" s="79"/>
      <c r="L419" s="78" t="s">
        <v>9040</v>
      </c>
      <c r="M419" s="78"/>
      <c r="N419" s="78"/>
      <c r="O419" s="79">
        <v>1</v>
      </c>
      <c r="P419" s="79"/>
      <c r="Q419" s="79"/>
      <c r="R419" s="79"/>
      <c r="S419" s="79"/>
      <c r="T419" s="79"/>
      <c r="U419" s="79"/>
      <c r="V419" s="79"/>
      <c r="W419" s="79"/>
      <c r="X419" s="79"/>
      <c r="Y419" s="79"/>
      <c r="Z419" s="79"/>
      <c r="AA419" s="79"/>
      <c r="AB419" s="79"/>
      <c r="AC419" s="79"/>
      <c r="AD419" s="81"/>
      <c r="AE419" s="79"/>
      <c r="AF419" s="79"/>
      <c r="AG419" s="79"/>
      <c r="AH419" s="79"/>
      <c r="AI419" s="79"/>
      <c r="AJ419" s="79"/>
      <c r="AK419" s="79"/>
      <c r="AL419" s="79"/>
      <c r="AM419" s="79"/>
      <c r="AN419" s="79"/>
      <c r="AO419" s="79"/>
      <c r="AP419" s="79"/>
      <c r="AQ419" s="79"/>
      <c r="AR419" s="79"/>
      <c r="AS419" s="79"/>
      <c r="AT419" s="79"/>
      <c r="AU419" s="79"/>
      <c r="AV419" s="79"/>
      <c r="AW419" s="79"/>
      <c r="AX419" s="79"/>
      <c r="AY419" s="79" t="s">
        <v>8968</v>
      </c>
      <c r="AZ419" s="83">
        <f t="shared" si="6"/>
        <v>0</v>
      </c>
    </row>
    <row r="420" spans="1:52" ht="34.950000000000003" customHeight="1" x14ac:dyDescent="0.45">
      <c r="A420" s="78" t="s">
        <v>8695</v>
      </c>
      <c r="B420" s="79">
        <v>3</v>
      </c>
      <c r="C420" s="78" t="s">
        <v>1700</v>
      </c>
      <c r="D420" s="78"/>
      <c r="E420" s="78"/>
      <c r="F420" s="79"/>
      <c r="G420" s="78"/>
      <c r="H420" s="79"/>
      <c r="I420" s="80"/>
      <c r="J420" s="79"/>
      <c r="K420" s="79"/>
      <c r="L420" s="78" t="s">
        <v>5839</v>
      </c>
      <c r="M420" s="78"/>
      <c r="N420" s="78"/>
      <c r="O420" s="79">
        <v>10</v>
      </c>
      <c r="P420" s="79"/>
      <c r="Q420" s="79"/>
      <c r="R420" s="79"/>
      <c r="S420" s="79"/>
      <c r="T420" s="79"/>
      <c r="U420" s="79"/>
      <c r="V420" s="79"/>
      <c r="W420" s="79"/>
      <c r="X420" s="79"/>
      <c r="Y420" s="79"/>
      <c r="Z420" s="79"/>
      <c r="AA420" s="79"/>
      <c r="AB420" s="79"/>
      <c r="AC420" s="79"/>
      <c r="AD420" s="81"/>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83">
        <v>1</v>
      </c>
    </row>
    <row r="421" spans="1:52" s="99" customFormat="1" ht="34.950000000000003" customHeight="1" x14ac:dyDescent="0.45">
      <c r="A421" s="78" t="s">
        <v>5817</v>
      </c>
      <c r="B421" s="77">
        <v>3</v>
      </c>
      <c r="C421" s="93" t="s">
        <v>1693</v>
      </c>
      <c r="D421" s="93" t="s">
        <v>2544</v>
      </c>
      <c r="E421" s="93"/>
      <c r="F421" s="94">
        <v>3</v>
      </c>
      <c r="G421" s="93" t="s">
        <v>2544</v>
      </c>
      <c r="H421" s="77"/>
      <c r="I421" s="95" t="s">
        <v>4335</v>
      </c>
      <c r="J421" s="77" t="s">
        <v>5427</v>
      </c>
      <c r="K421" s="77"/>
      <c r="L421" s="93" t="s">
        <v>3248</v>
      </c>
      <c r="M421" s="96"/>
      <c r="N421" s="96"/>
      <c r="O421" s="79">
        <v>1</v>
      </c>
      <c r="P421" s="77">
        <v>450</v>
      </c>
      <c r="Q421" s="77">
        <v>450</v>
      </c>
      <c r="R421" s="77">
        <v>600</v>
      </c>
      <c r="S421" s="77"/>
      <c r="T421" s="77"/>
      <c r="U421" s="77"/>
      <c r="V421" s="77"/>
      <c r="W421" s="77"/>
      <c r="X421" s="77"/>
      <c r="Y421" s="77"/>
      <c r="Z421" s="77"/>
      <c r="AA421" s="77"/>
      <c r="AB421" s="77"/>
      <c r="AC421" s="77"/>
      <c r="AD421" s="77"/>
      <c r="AE421" s="77"/>
      <c r="AF421" s="77"/>
      <c r="AG421" s="77"/>
      <c r="AH421" s="77"/>
      <c r="AI421" s="77"/>
      <c r="AJ421" s="77"/>
      <c r="AK421" s="77"/>
      <c r="AL421" s="77"/>
      <c r="AM421" s="94"/>
      <c r="AN421" s="94"/>
      <c r="AO421" s="77"/>
      <c r="AP421" s="77"/>
      <c r="AQ421" s="77"/>
      <c r="AR421" s="77"/>
      <c r="AS421" s="97"/>
      <c r="AT421" s="77">
        <v>4999</v>
      </c>
      <c r="AU421" s="77">
        <v>16</v>
      </c>
      <c r="AV421" s="94" t="s">
        <v>4037</v>
      </c>
      <c r="AW421" s="77" t="s">
        <v>2882</v>
      </c>
      <c r="AX421" s="94" t="s">
        <v>3232</v>
      </c>
      <c r="AY421" s="77"/>
      <c r="AZ421" s="83">
        <f t="shared" si="6"/>
        <v>0.1215</v>
      </c>
    </row>
    <row r="422" spans="1:52" s="99" customFormat="1" ht="34.950000000000003" customHeight="1" x14ac:dyDescent="0.45">
      <c r="A422" s="78" t="s">
        <v>5817</v>
      </c>
      <c r="B422" s="77">
        <v>3</v>
      </c>
      <c r="C422" s="93" t="s">
        <v>1693</v>
      </c>
      <c r="D422" s="93" t="s">
        <v>2544</v>
      </c>
      <c r="E422" s="93"/>
      <c r="F422" s="94">
        <v>3</v>
      </c>
      <c r="G422" s="93" t="s">
        <v>2544</v>
      </c>
      <c r="H422" s="77"/>
      <c r="I422" s="95" t="s">
        <v>4336</v>
      </c>
      <c r="J422" s="77" t="s">
        <v>5427</v>
      </c>
      <c r="K422" s="77"/>
      <c r="L422" s="93" t="s">
        <v>3248</v>
      </c>
      <c r="M422" s="96"/>
      <c r="N422" s="96"/>
      <c r="O422" s="79">
        <v>1</v>
      </c>
      <c r="P422" s="77">
        <v>450</v>
      </c>
      <c r="Q422" s="77">
        <v>450</v>
      </c>
      <c r="R422" s="77">
        <v>600</v>
      </c>
      <c r="S422" s="77"/>
      <c r="T422" s="77"/>
      <c r="U422" s="77"/>
      <c r="V422" s="77"/>
      <c r="W422" s="77"/>
      <c r="X422" s="77"/>
      <c r="Y422" s="77"/>
      <c r="Z422" s="77"/>
      <c r="AA422" s="77"/>
      <c r="AB422" s="77"/>
      <c r="AC422" s="77"/>
      <c r="AD422" s="77"/>
      <c r="AE422" s="77"/>
      <c r="AF422" s="77"/>
      <c r="AG422" s="77"/>
      <c r="AH422" s="77"/>
      <c r="AI422" s="77"/>
      <c r="AJ422" s="77"/>
      <c r="AK422" s="77"/>
      <c r="AL422" s="77"/>
      <c r="AM422" s="94"/>
      <c r="AN422" s="94"/>
      <c r="AO422" s="77"/>
      <c r="AP422" s="77"/>
      <c r="AQ422" s="77"/>
      <c r="AR422" s="77"/>
      <c r="AS422" s="97"/>
      <c r="AT422" s="77">
        <v>5000</v>
      </c>
      <c r="AU422" s="77">
        <v>16</v>
      </c>
      <c r="AV422" s="94" t="s">
        <v>4037</v>
      </c>
      <c r="AW422" s="77" t="s">
        <v>2882</v>
      </c>
      <c r="AX422" s="94" t="s">
        <v>3232</v>
      </c>
      <c r="AY422" s="77"/>
      <c r="AZ422" s="83">
        <f t="shared" si="6"/>
        <v>0.1215</v>
      </c>
    </row>
    <row r="423" spans="1:52" ht="34.950000000000003" customHeight="1" x14ac:dyDescent="0.45">
      <c r="A423" s="78" t="s">
        <v>5817</v>
      </c>
      <c r="B423" s="77">
        <v>3</v>
      </c>
      <c r="C423" s="93" t="s">
        <v>1693</v>
      </c>
      <c r="D423" s="78"/>
      <c r="E423" s="78"/>
      <c r="F423" s="79"/>
      <c r="G423" s="78"/>
      <c r="H423" s="79" t="s">
        <v>8968</v>
      </c>
      <c r="I423" s="80" t="s">
        <v>3068</v>
      </c>
      <c r="J423" s="79"/>
      <c r="K423" s="79"/>
      <c r="L423" s="78" t="s">
        <v>2657</v>
      </c>
      <c r="M423" s="78" t="s">
        <v>5868</v>
      </c>
      <c r="N423" s="78" t="s">
        <v>9194</v>
      </c>
      <c r="O423" s="79">
        <v>1</v>
      </c>
      <c r="P423" s="79">
        <v>500</v>
      </c>
      <c r="Q423" s="79">
        <v>500</v>
      </c>
      <c r="R423" s="79">
        <v>900</v>
      </c>
      <c r="S423" s="79"/>
      <c r="T423" s="79" t="s">
        <v>3482</v>
      </c>
      <c r="U423" s="79"/>
      <c r="V423" s="79"/>
      <c r="W423" s="79" t="s">
        <v>3482</v>
      </c>
      <c r="X423" s="79"/>
      <c r="Y423" s="79" t="s">
        <v>3482</v>
      </c>
      <c r="Z423" s="79"/>
      <c r="AA423" s="79"/>
      <c r="AB423" s="79"/>
      <c r="AC423" s="79"/>
      <c r="AD423" s="81"/>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83">
        <f t="shared" si="6"/>
        <v>0.22500000000000001</v>
      </c>
    </row>
    <row r="424" spans="1:52" ht="34.950000000000003" customHeight="1" x14ac:dyDescent="0.45">
      <c r="A424" s="78" t="s">
        <v>5817</v>
      </c>
      <c r="B424" s="77">
        <v>3</v>
      </c>
      <c r="C424" s="93" t="s">
        <v>1693</v>
      </c>
      <c r="D424" s="78"/>
      <c r="E424" s="78"/>
      <c r="F424" s="79"/>
      <c r="G424" s="78"/>
      <c r="H424" s="79"/>
      <c r="I424" s="80" t="s">
        <v>1695</v>
      </c>
      <c r="J424" s="79"/>
      <c r="K424" s="79"/>
      <c r="L424" s="78" t="s">
        <v>6834</v>
      </c>
      <c r="M424" s="78" t="s">
        <v>9195</v>
      </c>
      <c r="N424" s="78"/>
      <c r="O424" s="79">
        <v>1</v>
      </c>
      <c r="P424" s="79">
        <v>1800</v>
      </c>
      <c r="Q424" s="79">
        <v>600</v>
      </c>
      <c r="R424" s="79">
        <v>800</v>
      </c>
      <c r="S424" s="79"/>
      <c r="T424" s="79" t="s">
        <v>3482</v>
      </c>
      <c r="U424" s="79"/>
      <c r="V424" s="79"/>
      <c r="W424" s="79"/>
      <c r="X424" s="79"/>
      <c r="Y424" s="79"/>
      <c r="Z424" s="79"/>
      <c r="AA424" s="79"/>
      <c r="AB424" s="79"/>
      <c r="AC424" s="79"/>
      <c r="AD424" s="81" t="s">
        <v>1696</v>
      </c>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83">
        <f t="shared" si="6"/>
        <v>0.86399999999999999</v>
      </c>
    </row>
    <row r="425" spans="1:52" ht="34.950000000000003" customHeight="1" x14ac:dyDescent="0.45">
      <c r="A425" s="78" t="s">
        <v>5817</v>
      </c>
      <c r="B425" s="77">
        <v>3</v>
      </c>
      <c r="C425" s="93" t="s">
        <v>1693</v>
      </c>
      <c r="D425" s="78" t="s">
        <v>1945</v>
      </c>
      <c r="E425" s="78" t="s">
        <v>1692</v>
      </c>
      <c r="F425" s="79">
        <v>3</v>
      </c>
      <c r="G425" s="78" t="s">
        <v>1693</v>
      </c>
      <c r="H425" s="79"/>
      <c r="I425" s="80" t="s">
        <v>1697</v>
      </c>
      <c r="J425" s="79" t="s">
        <v>2498</v>
      </c>
      <c r="K425" s="79"/>
      <c r="L425" s="78" t="s">
        <v>2663</v>
      </c>
      <c r="M425" s="78" t="s">
        <v>6809</v>
      </c>
      <c r="N425" s="78" t="s">
        <v>6828</v>
      </c>
      <c r="O425" s="79">
        <v>1</v>
      </c>
      <c r="P425" s="79">
        <v>400</v>
      </c>
      <c r="Q425" s="79">
        <v>450</v>
      </c>
      <c r="R425" s="79">
        <v>400</v>
      </c>
      <c r="S425" s="79"/>
      <c r="T425" s="79" t="s">
        <v>3482</v>
      </c>
      <c r="U425" s="79"/>
      <c r="V425" s="79"/>
      <c r="W425" s="79"/>
      <c r="X425" s="79"/>
      <c r="Y425" s="79"/>
      <c r="Z425" s="79"/>
      <c r="AA425" s="79"/>
      <c r="AB425" s="79"/>
      <c r="AC425" s="79"/>
      <c r="AD425" s="81">
        <v>43011</v>
      </c>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83">
        <f t="shared" si="6"/>
        <v>7.1999999999999995E-2</v>
      </c>
    </row>
    <row r="426" spans="1:52" ht="34.950000000000003" customHeight="1" x14ac:dyDescent="0.45">
      <c r="A426" s="78" t="s">
        <v>5817</v>
      </c>
      <c r="B426" s="77">
        <v>3</v>
      </c>
      <c r="C426" s="93" t="s">
        <v>1693</v>
      </c>
      <c r="D426" s="78"/>
      <c r="E426" s="78"/>
      <c r="F426" s="79"/>
      <c r="G426" s="78"/>
      <c r="H426" s="79"/>
      <c r="I426" s="80"/>
      <c r="J426" s="79"/>
      <c r="K426" s="79"/>
      <c r="L426" s="78" t="s">
        <v>5895</v>
      </c>
      <c r="M426" s="78" t="s">
        <v>9022</v>
      </c>
      <c r="N426" s="78"/>
      <c r="O426" s="79">
        <v>1</v>
      </c>
      <c r="P426" s="79">
        <v>580</v>
      </c>
      <c r="Q426" s="79">
        <v>420</v>
      </c>
      <c r="R426" s="79">
        <v>750</v>
      </c>
      <c r="S426" s="79"/>
      <c r="T426" s="79"/>
      <c r="U426" s="79"/>
      <c r="V426" s="79"/>
      <c r="W426" s="79"/>
      <c r="X426" s="79"/>
      <c r="Y426" s="79"/>
      <c r="Z426" s="79"/>
      <c r="AA426" s="79"/>
      <c r="AB426" s="79"/>
      <c r="AC426" s="79"/>
      <c r="AD426" s="81"/>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83">
        <f t="shared" si="6"/>
        <v>0.1827</v>
      </c>
    </row>
    <row r="427" spans="1:52" ht="34.950000000000003" customHeight="1" x14ac:dyDescent="0.45">
      <c r="A427" s="78" t="s">
        <v>5817</v>
      </c>
      <c r="B427" s="77">
        <v>3</v>
      </c>
      <c r="C427" s="93" t="s">
        <v>1693</v>
      </c>
      <c r="D427" s="78"/>
      <c r="E427" s="78"/>
      <c r="F427" s="79"/>
      <c r="G427" s="78"/>
      <c r="H427" s="79"/>
      <c r="I427" s="80"/>
      <c r="J427" s="79"/>
      <c r="K427" s="79"/>
      <c r="L427" s="78" t="s">
        <v>8962</v>
      </c>
      <c r="M427" s="78"/>
      <c r="N427" s="78"/>
      <c r="O427" s="79">
        <v>1</v>
      </c>
      <c r="P427" s="79"/>
      <c r="Q427" s="79"/>
      <c r="R427" s="79"/>
      <c r="S427" s="79"/>
      <c r="T427" s="79"/>
      <c r="U427" s="79"/>
      <c r="V427" s="79"/>
      <c r="W427" s="79"/>
      <c r="X427" s="79"/>
      <c r="Y427" s="79"/>
      <c r="Z427" s="79"/>
      <c r="AA427" s="79"/>
      <c r="AB427" s="79"/>
      <c r="AC427" s="79"/>
      <c r="AD427" s="81"/>
      <c r="AE427" s="79"/>
      <c r="AF427" s="79"/>
      <c r="AG427" s="79"/>
      <c r="AH427" s="79"/>
      <c r="AI427" s="79"/>
      <c r="AJ427" s="79"/>
      <c r="AK427" s="79"/>
      <c r="AL427" s="79"/>
      <c r="AM427" s="79"/>
      <c r="AN427" s="79"/>
      <c r="AO427" s="79"/>
      <c r="AP427" s="79"/>
      <c r="AQ427" s="79"/>
      <c r="AR427" s="79"/>
      <c r="AS427" s="79"/>
      <c r="AT427" s="79"/>
      <c r="AU427" s="79"/>
      <c r="AV427" s="79"/>
      <c r="AW427" s="79"/>
      <c r="AX427" s="79"/>
      <c r="AY427" s="79" t="s">
        <v>8968</v>
      </c>
      <c r="AZ427" s="83">
        <f t="shared" si="6"/>
        <v>0</v>
      </c>
    </row>
    <row r="428" spans="1:52" ht="34.950000000000003" customHeight="1" x14ac:dyDescent="0.45">
      <c r="A428" s="78" t="s">
        <v>5817</v>
      </c>
      <c r="B428" s="77">
        <v>3</v>
      </c>
      <c r="C428" s="93" t="s">
        <v>1693</v>
      </c>
      <c r="D428" s="78"/>
      <c r="E428" s="78"/>
      <c r="F428" s="79"/>
      <c r="G428" s="78"/>
      <c r="H428" s="79"/>
      <c r="I428" s="80"/>
      <c r="J428" s="79"/>
      <c r="K428" s="79"/>
      <c r="L428" s="78" t="s">
        <v>8982</v>
      </c>
      <c r="M428" s="78"/>
      <c r="N428" s="78"/>
      <c r="O428" s="79">
        <v>1</v>
      </c>
      <c r="P428" s="79"/>
      <c r="Q428" s="79"/>
      <c r="R428" s="79"/>
      <c r="S428" s="79"/>
      <c r="T428" s="79"/>
      <c r="U428" s="79"/>
      <c r="V428" s="79"/>
      <c r="W428" s="79"/>
      <c r="X428" s="79"/>
      <c r="Y428" s="79"/>
      <c r="Z428" s="79"/>
      <c r="AA428" s="79"/>
      <c r="AB428" s="79"/>
      <c r="AC428" s="79"/>
      <c r="AD428" s="81"/>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83">
        <f t="shared" si="6"/>
        <v>0</v>
      </c>
    </row>
    <row r="429" spans="1:52" ht="34.950000000000003" customHeight="1" x14ac:dyDescent="0.45">
      <c r="A429" s="78" t="s">
        <v>5817</v>
      </c>
      <c r="B429" s="77">
        <v>3</v>
      </c>
      <c r="C429" s="93" t="s">
        <v>1693</v>
      </c>
      <c r="D429" s="78"/>
      <c r="E429" s="78"/>
      <c r="F429" s="79"/>
      <c r="G429" s="78"/>
      <c r="H429" s="79"/>
      <c r="I429" s="80"/>
      <c r="J429" s="79"/>
      <c r="K429" s="79"/>
      <c r="L429" s="78" t="s">
        <v>5839</v>
      </c>
      <c r="M429" s="78"/>
      <c r="N429" s="78"/>
      <c r="O429" s="79">
        <v>5</v>
      </c>
      <c r="P429" s="79"/>
      <c r="Q429" s="79"/>
      <c r="R429" s="79"/>
      <c r="S429" s="79"/>
      <c r="T429" s="79"/>
      <c r="U429" s="79"/>
      <c r="V429" s="79"/>
      <c r="W429" s="79"/>
      <c r="X429" s="79"/>
      <c r="Y429" s="79"/>
      <c r="Z429" s="79"/>
      <c r="AA429" s="79"/>
      <c r="AB429" s="79"/>
      <c r="AC429" s="79"/>
      <c r="AD429" s="81"/>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83">
        <v>0.5</v>
      </c>
    </row>
    <row r="430" spans="1:52" s="99" customFormat="1" ht="34.950000000000003" customHeight="1" x14ac:dyDescent="0.45">
      <c r="A430" s="78" t="s">
        <v>5817</v>
      </c>
      <c r="B430" s="77">
        <v>3</v>
      </c>
      <c r="C430" s="93" t="s">
        <v>4337</v>
      </c>
      <c r="D430" s="93"/>
      <c r="E430" s="93"/>
      <c r="F430" s="94"/>
      <c r="G430" s="93"/>
      <c r="H430" s="77"/>
      <c r="I430" s="95" t="s">
        <v>4338</v>
      </c>
      <c r="J430" s="77"/>
      <c r="K430" s="77"/>
      <c r="L430" s="93" t="s">
        <v>2873</v>
      </c>
      <c r="M430" s="96" t="s">
        <v>7983</v>
      </c>
      <c r="N430" s="96"/>
      <c r="O430" s="79">
        <v>1</v>
      </c>
      <c r="P430" s="77">
        <v>500</v>
      </c>
      <c r="Q430" s="77">
        <v>300</v>
      </c>
      <c r="R430" s="77">
        <v>600</v>
      </c>
      <c r="S430" s="77"/>
      <c r="T430" s="77"/>
      <c r="U430" s="77"/>
      <c r="V430" s="77"/>
      <c r="W430" s="77"/>
      <c r="X430" s="77"/>
      <c r="Y430" s="77"/>
      <c r="Z430" s="77"/>
      <c r="AA430" s="77"/>
      <c r="AB430" s="77"/>
      <c r="AC430" s="77"/>
      <c r="AD430" s="77"/>
      <c r="AE430" s="77"/>
      <c r="AF430" s="77"/>
      <c r="AG430" s="77"/>
      <c r="AH430" s="77"/>
      <c r="AI430" s="77"/>
      <c r="AJ430" s="77"/>
      <c r="AK430" s="77"/>
      <c r="AL430" s="77"/>
      <c r="AM430" s="94"/>
      <c r="AN430" s="94"/>
      <c r="AO430" s="77"/>
      <c r="AP430" s="77"/>
      <c r="AQ430" s="77"/>
      <c r="AR430" s="77"/>
      <c r="AS430" s="97"/>
      <c r="AT430" s="77">
        <v>5001</v>
      </c>
      <c r="AU430" s="77">
        <v>16</v>
      </c>
      <c r="AV430" s="94" t="s">
        <v>4037</v>
      </c>
      <c r="AW430" s="77" t="s">
        <v>2946</v>
      </c>
      <c r="AX430" s="94" t="s">
        <v>3232</v>
      </c>
      <c r="AY430" s="77"/>
      <c r="AZ430" s="83">
        <f t="shared" si="6"/>
        <v>0.09</v>
      </c>
    </row>
    <row r="431" spans="1:52" s="99" customFormat="1" ht="34.950000000000003" customHeight="1" x14ac:dyDescent="0.45">
      <c r="A431" s="78" t="s">
        <v>5817</v>
      </c>
      <c r="B431" s="77">
        <v>3</v>
      </c>
      <c r="C431" s="93" t="s">
        <v>4337</v>
      </c>
      <c r="D431" s="93" t="s">
        <v>4043</v>
      </c>
      <c r="E431" s="93"/>
      <c r="F431" s="94">
        <v>3</v>
      </c>
      <c r="G431" s="93" t="s">
        <v>4339</v>
      </c>
      <c r="H431" s="77"/>
      <c r="I431" s="95" t="s">
        <v>4340</v>
      </c>
      <c r="J431" s="77" t="s">
        <v>5427</v>
      </c>
      <c r="K431" s="77"/>
      <c r="L431" s="93" t="s">
        <v>3034</v>
      </c>
      <c r="M431" s="96" t="s">
        <v>8153</v>
      </c>
      <c r="N431" s="96"/>
      <c r="O431" s="79">
        <v>1</v>
      </c>
      <c r="P431" s="77">
        <v>1200</v>
      </c>
      <c r="Q431" s="77">
        <v>450</v>
      </c>
      <c r="R431" s="77">
        <v>1800</v>
      </c>
      <c r="S431" s="77"/>
      <c r="T431" s="77"/>
      <c r="U431" s="77"/>
      <c r="V431" s="77"/>
      <c r="W431" s="77"/>
      <c r="X431" s="77"/>
      <c r="Y431" s="77"/>
      <c r="Z431" s="77"/>
      <c r="AA431" s="77"/>
      <c r="AB431" s="77"/>
      <c r="AC431" s="77"/>
      <c r="AD431" s="77"/>
      <c r="AE431" s="77"/>
      <c r="AF431" s="77"/>
      <c r="AG431" s="77"/>
      <c r="AH431" s="77"/>
      <c r="AI431" s="77"/>
      <c r="AJ431" s="77"/>
      <c r="AK431" s="77"/>
      <c r="AL431" s="77"/>
      <c r="AM431" s="94"/>
      <c r="AN431" s="94"/>
      <c r="AO431" s="77"/>
      <c r="AP431" s="77"/>
      <c r="AQ431" s="77"/>
      <c r="AR431" s="77"/>
      <c r="AS431" s="97"/>
      <c r="AT431" s="77">
        <v>5002</v>
      </c>
      <c r="AU431" s="77">
        <v>16</v>
      </c>
      <c r="AV431" s="94" t="s">
        <v>4037</v>
      </c>
      <c r="AW431" s="77" t="s">
        <v>2946</v>
      </c>
      <c r="AX431" s="94" t="s">
        <v>3232</v>
      </c>
      <c r="AY431" s="77"/>
      <c r="AZ431" s="83">
        <f t="shared" si="6"/>
        <v>0.97199999999999998</v>
      </c>
    </row>
    <row r="432" spans="1:52" s="99" customFormat="1" ht="34.950000000000003" customHeight="1" x14ac:dyDescent="0.45">
      <c r="A432" s="78" t="s">
        <v>5817</v>
      </c>
      <c r="B432" s="77">
        <v>3</v>
      </c>
      <c r="C432" s="93" t="s">
        <v>4337</v>
      </c>
      <c r="D432" s="93"/>
      <c r="E432" s="93"/>
      <c r="F432" s="94"/>
      <c r="G432" s="93"/>
      <c r="H432" s="77"/>
      <c r="I432" s="95"/>
      <c r="J432" s="77"/>
      <c r="K432" s="77"/>
      <c r="L432" s="93" t="s">
        <v>8011</v>
      </c>
      <c r="M432" s="96"/>
      <c r="N432" s="96"/>
      <c r="O432" s="79">
        <v>10</v>
      </c>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94"/>
      <c r="AN432" s="94"/>
      <c r="AO432" s="77"/>
      <c r="AP432" s="77"/>
      <c r="AQ432" s="77"/>
      <c r="AR432" s="77"/>
      <c r="AS432" s="97"/>
      <c r="AT432" s="77"/>
      <c r="AU432" s="77"/>
      <c r="AV432" s="94"/>
      <c r="AW432" s="77"/>
      <c r="AX432" s="94"/>
      <c r="AY432" s="77"/>
      <c r="AZ432" s="83">
        <v>1</v>
      </c>
    </row>
    <row r="433" spans="1:52" ht="34.950000000000003" customHeight="1" x14ac:dyDescent="0.45">
      <c r="A433" s="78" t="s">
        <v>5817</v>
      </c>
      <c r="B433" s="79">
        <v>3</v>
      </c>
      <c r="C433" s="78" t="s">
        <v>10201</v>
      </c>
      <c r="D433" s="78"/>
      <c r="E433" s="78"/>
      <c r="F433" s="79"/>
      <c r="G433" s="78"/>
      <c r="H433" s="79"/>
      <c r="I433" s="80"/>
      <c r="J433" s="79"/>
      <c r="K433" s="79"/>
      <c r="L433" s="78" t="s">
        <v>10181</v>
      </c>
      <c r="M433" s="78" t="s">
        <v>10180</v>
      </c>
      <c r="N433" s="78"/>
      <c r="O433" s="79">
        <v>2</v>
      </c>
      <c r="P433" s="77">
        <v>450</v>
      </c>
      <c r="Q433" s="77">
        <v>550</v>
      </c>
      <c r="R433" s="77">
        <v>700</v>
      </c>
      <c r="S433" s="79"/>
      <c r="T433" s="79"/>
      <c r="U433" s="79"/>
      <c r="V433" s="79"/>
      <c r="W433" s="79"/>
      <c r="X433" s="79"/>
      <c r="Y433" s="79"/>
      <c r="Z433" s="79"/>
      <c r="AA433" s="79"/>
      <c r="AB433" s="79"/>
      <c r="AC433" s="79"/>
      <c r="AD433" s="81"/>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83">
        <f t="shared" si="6"/>
        <v>0.34649999999999997</v>
      </c>
    </row>
    <row r="434" spans="1:52" ht="34.950000000000003" customHeight="1" x14ac:dyDescent="0.45">
      <c r="A434" s="78" t="s">
        <v>5817</v>
      </c>
      <c r="B434" s="79">
        <v>3</v>
      </c>
      <c r="C434" s="78" t="s">
        <v>10201</v>
      </c>
      <c r="D434" s="78"/>
      <c r="E434" s="78"/>
      <c r="F434" s="79"/>
      <c r="G434" s="78"/>
      <c r="H434" s="79"/>
      <c r="I434" s="80"/>
      <c r="J434" s="79"/>
      <c r="K434" s="79"/>
      <c r="L434" s="78" t="s">
        <v>10200</v>
      </c>
      <c r="M434" s="78" t="s">
        <v>10202</v>
      </c>
      <c r="N434" s="78"/>
      <c r="O434" s="79">
        <v>1</v>
      </c>
      <c r="P434" s="79">
        <v>600</v>
      </c>
      <c r="Q434" s="79">
        <v>600</v>
      </c>
      <c r="R434" s="79">
        <v>800</v>
      </c>
      <c r="S434" s="79"/>
      <c r="T434" s="79"/>
      <c r="U434" s="79"/>
      <c r="V434" s="79"/>
      <c r="W434" s="79"/>
      <c r="X434" s="79"/>
      <c r="Y434" s="79"/>
      <c r="Z434" s="79"/>
      <c r="AA434" s="79"/>
      <c r="AB434" s="79"/>
      <c r="AC434" s="79"/>
      <c r="AD434" s="81"/>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83">
        <f t="shared" si="6"/>
        <v>0.28799999999999998</v>
      </c>
    </row>
    <row r="435" spans="1:52" ht="34.950000000000003" customHeight="1" x14ac:dyDescent="0.45">
      <c r="A435" s="78" t="s">
        <v>5817</v>
      </c>
      <c r="B435" s="79">
        <v>3</v>
      </c>
      <c r="C435" s="78" t="s">
        <v>10201</v>
      </c>
      <c r="D435" s="78"/>
      <c r="E435" s="78"/>
      <c r="F435" s="79"/>
      <c r="G435" s="78"/>
      <c r="H435" s="79"/>
      <c r="I435" s="80"/>
      <c r="J435" s="79"/>
      <c r="K435" s="79"/>
      <c r="L435" s="78" t="s">
        <v>10200</v>
      </c>
      <c r="M435" s="78" t="s">
        <v>10199</v>
      </c>
      <c r="N435" s="78"/>
      <c r="O435" s="79">
        <v>1</v>
      </c>
      <c r="P435" s="79">
        <v>600</v>
      </c>
      <c r="Q435" s="79">
        <v>600</v>
      </c>
      <c r="R435" s="79">
        <v>800</v>
      </c>
      <c r="S435" s="79"/>
      <c r="T435" s="79"/>
      <c r="U435" s="79"/>
      <c r="V435" s="79"/>
      <c r="W435" s="79"/>
      <c r="X435" s="79"/>
      <c r="Y435" s="79"/>
      <c r="Z435" s="79"/>
      <c r="AA435" s="79"/>
      <c r="AB435" s="79"/>
      <c r="AC435" s="79"/>
      <c r="AD435" s="81"/>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83">
        <f t="shared" si="6"/>
        <v>0.28799999999999998</v>
      </c>
    </row>
    <row r="436" spans="1:52" s="99" customFormat="1" ht="34.950000000000003" customHeight="1" x14ac:dyDescent="0.45">
      <c r="A436" s="78" t="s">
        <v>5817</v>
      </c>
      <c r="B436" s="77">
        <v>3</v>
      </c>
      <c r="C436" s="93" t="s">
        <v>8159</v>
      </c>
      <c r="D436" s="93"/>
      <c r="E436" s="93"/>
      <c r="F436" s="94"/>
      <c r="G436" s="93"/>
      <c r="H436" s="77"/>
      <c r="I436" s="157" t="s">
        <v>8158</v>
      </c>
      <c r="J436" s="77"/>
      <c r="K436" s="77"/>
      <c r="L436" s="93" t="s">
        <v>4142</v>
      </c>
      <c r="M436" s="96"/>
      <c r="N436" s="96"/>
      <c r="O436" s="79">
        <v>1</v>
      </c>
      <c r="P436" s="77">
        <v>1800</v>
      </c>
      <c r="Q436" s="77">
        <v>550</v>
      </c>
      <c r="R436" s="77">
        <v>1900</v>
      </c>
      <c r="S436" s="77"/>
      <c r="T436" s="77"/>
      <c r="U436" s="77"/>
      <c r="V436" s="77"/>
      <c r="W436" s="77"/>
      <c r="X436" s="77"/>
      <c r="Y436" s="77"/>
      <c r="Z436" s="77"/>
      <c r="AA436" s="77"/>
      <c r="AB436" s="77"/>
      <c r="AC436" s="77"/>
      <c r="AD436" s="77"/>
      <c r="AE436" s="77"/>
      <c r="AF436" s="77"/>
      <c r="AG436" s="77"/>
      <c r="AH436" s="77"/>
      <c r="AI436" s="77"/>
      <c r="AJ436" s="77"/>
      <c r="AK436" s="77"/>
      <c r="AL436" s="77"/>
      <c r="AM436" s="94"/>
      <c r="AN436" s="94" t="s">
        <v>4143</v>
      </c>
      <c r="AO436" s="77"/>
      <c r="AP436" s="77"/>
      <c r="AQ436" s="77"/>
      <c r="AR436" s="77"/>
      <c r="AS436" s="97"/>
      <c r="AT436" s="77">
        <v>4822</v>
      </c>
      <c r="AU436" s="77">
        <v>16</v>
      </c>
      <c r="AV436" s="94" t="s">
        <v>4037</v>
      </c>
      <c r="AW436" s="77" t="s">
        <v>2868</v>
      </c>
      <c r="AX436" s="94" t="s">
        <v>3232</v>
      </c>
      <c r="AY436" s="77"/>
      <c r="AZ436" s="83">
        <f t="shared" si="6"/>
        <v>1.881</v>
      </c>
    </row>
    <row r="437" spans="1:52" s="99" customFormat="1" ht="34.950000000000003" customHeight="1" x14ac:dyDescent="0.45">
      <c r="A437" s="78" t="s">
        <v>5817</v>
      </c>
      <c r="B437" s="77">
        <v>3</v>
      </c>
      <c r="C437" s="93" t="s">
        <v>8159</v>
      </c>
      <c r="D437" s="93" t="s">
        <v>2544</v>
      </c>
      <c r="E437" s="93"/>
      <c r="F437" s="94">
        <v>3</v>
      </c>
      <c r="G437" s="93" t="s">
        <v>3957</v>
      </c>
      <c r="H437" s="77"/>
      <c r="I437" s="157" t="s">
        <v>8157</v>
      </c>
      <c r="J437" s="77" t="s">
        <v>5427</v>
      </c>
      <c r="K437" s="77"/>
      <c r="L437" s="93" t="s">
        <v>3034</v>
      </c>
      <c r="M437" s="96"/>
      <c r="N437" s="96"/>
      <c r="O437" s="79">
        <v>1</v>
      </c>
      <c r="P437" s="77">
        <v>900</v>
      </c>
      <c r="Q437" s="77">
        <v>500</v>
      </c>
      <c r="R437" s="77">
        <v>2100</v>
      </c>
      <c r="S437" s="77"/>
      <c r="T437" s="77"/>
      <c r="U437" s="77"/>
      <c r="V437" s="77"/>
      <c r="W437" s="77"/>
      <c r="X437" s="77"/>
      <c r="Y437" s="77"/>
      <c r="Z437" s="77"/>
      <c r="AA437" s="77"/>
      <c r="AB437" s="77"/>
      <c r="AC437" s="77"/>
      <c r="AD437" s="77"/>
      <c r="AE437" s="77"/>
      <c r="AF437" s="77"/>
      <c r="AG437" s="77"/>
      <c r="AH437" s="77"/>
      <c r="AI437" s="77"/>
      <c r="AJ437" s="77"/>
      <c r="AK437" s="77"/>
      <c r="AL437" s="77"/>
      <c r="AM437" s="94"/>
      <c r="AN437" s="94"/>
      <c r="AO437" s="77"/>
      <c r="AP437" s="77"/>
      <c r="AQ437" s="77"/>
      <c r="AR437" s="77"/>
      <c r="AS437" s="97"/>
      <c r="AT437" s="77">
        <v>4823</v>
      </c>
      <c r="AU437" s="77">
        <v>16</v>
      </c>
      <c r="AV437" s="94" t="s">
        <v>4037</v>
      </c>
      <c r="AW437" s="77" t="s">
        <v>2868</v>
      </c>
      <c r="AX437" s="94" t="s">
        <v>3232</v>
      </c>
      <c r="AY437" s="77"/>
      <c r="AZ437" s="83">
        <f t="shared" si="6"/>
        <v>0.94499999999999995</v>
      </c>
    </row>
    <row r="438" spans="1:52" ht="34.950000000000003" customHeight="1" x14ac:dyDescent="0.45">
      <c r="A438" s="78" t="s">
        <v>5817</v>
      </c>
      <c r="B438" s="79">
        <v>3</v>
      </c>
      <c r="C438" s="78" t="s">
        <v>1641</v>
      </c>
      <c r="D438" s="93" t="s">
        <v>2544</v>
      </c>
      <c r="E438" s="93"/>
      <c r="F438" s="94">
        <v>3</v>
      </c>
      <c r="G438" s="93" t="s">
        <v>3957</v>
      </c>
      <c r="H438" s="79"/>
      <c r="I438" s="159" t="s">
        <v>10192</v>
      </c>
      <c r="J438" s="77" t="s">
        <v>0</v>
      </c>
      <c r="K438" s="77"/>
      <c r="L438" s="78" t="s">
        <v>2635</v>
      </c>
      <c r="M438" s="78" t="s">
        <v>8155</v>
      </c>
      <c r="N438" s="78"/>
      <c r="O438" s="79">
        <v>1</v>
      </c>
      <c r="P438" s="79">
        <v>900</v>
      </c>
      <c r="Q438" s="79">
        <v>450</v>
      </c>
      <c r="R438" s="79">
        <v>2100</v>
      </c>
      <c r="S438" s="79"/>
      <c r="T438" s="79"/>
      <c r="U438" s="79"/>
      <c r="V438" s="79"/>
      <c r="W438" s="79"/>
      <c r="X438" s="79"/>
      <c r="Y438" s="79"/>
      <c r="Z438" s="79"/>
      <c r="AA438" s="79"/>
      <c r="AB438" s="79"/>
      <c r="AC438" s="79"/>
      <c r="AD438" s="81"/>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83">
        <f t="shared" si="6"/>
        <v>0.85050000000000003</v>
      </c>
    </row>
    <row r="439" spans="1:52" ht="34.950000000000003" customHeight="1" x14ac:dyDescent="0.45">
      <c r="A439" s="78" t="s">
        <v>5817</v>
      </c>
      <c r="B439" s="79">
        <v>3</v>
      </c>
      <c r="C439" s="78" t="s">
        <v>1641</v>
      </c>
      <c r="D439" s="78" t="s">
        <v>1945</v>
      </c>
      <c r="E439" s="78" t="s">
        <v>14</v>
      </c>
      <c r="F439" s="79">
        <v>3</v>
      </c>
      <c r="G439" s="78" t="s">
        <v>1651</v>
      </c>
      <c r="H439" s="79"/>
      <c r="I439" s="159" t="s">
        <v>10191</v>
      </c>
      <c r="J439" s="79"/>
      <c r="K439" s="79"/>
      <c r="L439" s="78" t="s">
        <v>2635</v>
      </c>
      <c r="M439" s="78" t="s">
        <v>8001</v>
      </c>
      <c r="N439" s="78"/>
      <c r="O439" s="79">
        <v>1</v>
      </c>
      <c r="P439" s="79">
        <v>1800</v>
      </c>
      <c r="Q439" s="79">
        <v>530</v>
      </c>
      <c r="R439" s="79">
        <v>1900</v>
      </c>
      <c r="S439" s="79"/>
      <c r="T439" s="79"/>
      <c r="U439" s="79"/>
      <c r="V439" s="79"/>
      <c r="W439" s="79"/>
      <c r="X439" s="79"/>
      <c r="Y439" s="79"/>
      <c r="Z439" s="79"/>
      <c r="AA439" s="79"/>
      <c r="AB439" s="79"/>
      <c r="AC439" s="79"/>
      <c r="AD439" s="81"/>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83">
        <f t="shared" si="6"/>
        <v>1.8126</v>
      </c>
    </row>
    <row r="440" spans="1:52" s="99" customFormat="1" ht="34.950000000000003" customHeight="1" x14ac:dyDescent="0.45">
      <c r="A440" s="78" t="s">
        <v>5817</v>
      </c>
      <c r="B440" s="79">
        <v>3</v>
      </c>
      <c r="C440" s="78" t="s">
        <v>1641</v>
      </c>
      <c r="D440" s="93" t="s">
        <v>2544</v>
      </c>
      <c r="E440" s="93"/>
      <c r="F440" s="94">
        <v>3</v>
      </c>
      <c r="G440" s="93" t="s">
        <v>4161</v>
      </c>
      <c r="H440" s="77"/>
      <c r="I440" s="95" t="s">
        <v>4162</v>
      </c>
      <c r="J440" s="77" t="s">
        <v>5427</v>
      </c>
      <c r="K440" s="77"/>
      <c r="L440" s="93" t="s">
        <v>3222</v>
      </c>
      <c r="M440" s="96" t="s">
        <v>3223</v>
      </c>
      <c r="N440" s="96" t="s">
        <v>6819</v>
      </c>
      <c r="O440" s="79">
        <v>1</v>
      </c>
      <c r="P440" s="77">
        <v>400</v>
      </c>
      <c r="Q440" s="77">
        <v>300</v>
      </c>
      <c r="R440" s="77">
        <v>550</v>
      </c>
      <c r="S440" s="77"/>
      <c r="T440" s="77"/>
      <c r="U440" s="77"/>
      <c r="V440" s="77"/>
      <c r="W440" s="77"/>
      <c r="X440" s="77"/>
      <c r="Y440" s="77"/>
      <c r="Z440" s="77"/>
      <c r="AA440" s="77"/>
      <c r="AB440" s="77"/>
      <c r="AC440" s="77"/>
      <c r="AD440" s="77"/>
      <c r="AE440" s="77"/>
      <c r="AF440" s="77"/>
      <c r="AG440" s="77"/>
      <c r="AH440" s="77"/>
      <c r="AI440" s="77"/>
      <c r="AJ440" s="77"/>
      <c r="AK440" s="77"/>
      <c r="AL440" s="77"/>
      <c r="AM440" s="94"/>
      <c r="AN440" s="94"/>
      <c r="AO440" s="77"/>
      <c r="AP440" s="77"/>
      <c r="AQ440" s="77"/>
      <c r="AR440" s="77"/>
      <c r="AS440" s="97"/>
      <c r="AT440" s="77">
        <v>4838</v>
      </c>
      <c r="AU440" s="77">
        <v>16</v>
      </c>
      <c r="AV440" s="94" t="s">
        <v>4037</v>
      </c>
      <c r="AW440" s="77" t="s">
        <v>2882</v>
      </c>
      <c r="AX440" s="94" t="s">
        <v>3232</v>
      </c>
      <c r="AY440" s="77"/>
      <c r="AZ440" s="83">
        <f t="shared" si="6"/>
        <v>6.6000000000000003E-2</v>
      </c>
    </row>
    <row r="441" spans="1:52" s="99" customFormat="1" ht="34.950000000000003" customHeight="1" x14ac:dyDescent="0.45">
      <c r="A441" s="78" t="s">
        <v>5817</v>
      </c>
      <c r="B441" s="79">
        <v>3</v>
      </c>
      <c r="C441" s="78" t="s">
        <v>1641</v>
      </c>
      <c r="D441" s="93"/>
      <c r="E441" s="93"/>
      <c r="F441" s="94"/>
      <c r="G441" s="93"/>
      <c r="H441" s="77"/>
      <c r="I441" s="95" t="s">
        <v>4243</v>
      </c>
      <c r="J441" s="77"/>
      <c r="K441" s="77"/>
      <c r="L441" s="93" t="s">
        <v>3210</v>
      </c>
      <c r="M441" s="96"/>
      <c r="N441" s="96"/>
      <c r="O441" s="79">
        <v>1</v>
      </c>
      <c r="P441" s="77">
        <v>950</v>
      </c>
      <c r="Q441" s="77">
        <v>400</v>
      </c>
      <c r="R441" s="77">
        <v>1400</v>
      </c>
      <c r="S441" s="77"/>
      <c r="T441" s="77"/>
      <c r="U441" s="77"/>
      <c r="V441" s="77"/>
      <c r="W441" s="77"/>
      <c r="X441" s="77"/>
      <c r="Y441" s="77"/>
      <c r="Z441" s="77"/>
      <c r="AA441" s="77"/>
      <c r="AB441" s="77"/>
      <c r="AC441" s="77"/>
      <c r="AD441" s="77"/>
      <c r="AE441" s="77"/>
      <c r="AF441" s="77"/>
      <c r="AG441" s="77"/>
      <c r="AH441" s="77"/>
      <c r="AI441" s="77"/>
      <c r="AJ441" s="77"/>
      <c r="AK441" s="77"/>
      <c r="AL441" s="77"/>
      <c r="AM441" s="94"/>
      <c r="AN441" s="94"/>
      <c r="AO441" s="77"/>
      <c r="AP441" s="77"/>
      <c r="AQ441" s="77"/>
      <c r="AR441" s="77"/>
      <c r="AS441" s="97"/>
      <c r="AT441" s="77">
        <v>4915</v>
      </c>
      <c r="AU441" s="77">
        <v>16</v>
      </c>
      <c r="AV441" s="94" t="s">
        <v>4037</v>
      </c>
      <c r="AW441" s="77" t="s">
        <v>2957</v>
      </c>
      <c r="AX441" s="94" t="s">
        <v>3074</v>
      </c>
      <c r="AY441" s="77"/>
      <c r="AZ441" s="83">
        <f t="shared" si="6"/>
        <v>0.53200000000000003</v>
      </c>
    </row>
    <row r="442" spans="1:52" ht="34.950000000000003" customHeight="1" x14ac:dyDescent="0.45">
      <c r="A442" s="78" t="s">
        <v>5817</v>
      </c>
      <c r="B442" s="79">
        <v>3</v>
      </c>
      <c r="C442" s="78" t="s">
        <v>1641</v>
      </c>
      <c r="D442" s="78"/>
      <c r="E442" s="78"/>
      <c r="F442" s="79"/>
      <c r="G442" s="78"/>
      <c r="H442" s="79"/>
      <c r="I442" s="87"/>
      <c r="J442" s="79"/>
      <c r="K442" s="79"/>
      <c r="L442" s="78" t="s">
        <v>10148</v>
      </c>
      <c r="M442" s="78"/>
      <c r="N442" s="78"/>
      <c r="O442" s="79">
        <v>20</v>
      </c>
      <c r="P442" s="79"/>
      <c r="Q442" s="79"/>
      <c r="R442" s="79"/>
      <c r="S442" s="79"/>
      <c r="T442" s="79"/>
      <c r="U442" s="79"/>
      <c r="V442" s="79"/>
      <c r="W442" s="79"/>
      <c r="X442" s="79"/>
      <c r="Y442" s="79"/>
      <c r="Z442" s="79"/>
      <c r="AA442" s="79"/>
      <c r="AB442" s="79"/>
      <c r="AC442" s="79"/>
      <c r="AD442" s="81"/>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83">
        <v>2</v>
      </c>
    </row>
    <row r="443" spans="1:52" s="99" customFormat="1" ht="34.950000000000003" customHeight="1" x14ac:dyDescent="0.45">
      <c r="A443" s="78" t="s">
        <v>5817</v>
      </c>
      <c r="B443" s="77">
        <v>3</v>
      </c>
      <c r="C443" s="93" t="s">
        <v>8171</v>
      </c>
      <c r="D443" s="93"/>
      <c r="E443" s="93"/>
      <c r="F443" s="94"/>
      <c r="G443" s="93"/>
      <c r="H443" s="77"/>
      <c r="I443" s="95" t="s">
        <v>4140</v>
      </c>
      <c r="J443" s="77"/>
      <c r="K443" s="77"/>
      <c r="L443" s="93" t="s">
        <v>3212</v>
      </c>
      <c r="M443" s="96"/>
      <c r="N443" s="96"/>
      <c r="O443" s="79">
        <v>1</v>
      </c>
      <c r="P443" s="77">
        <v>350</v>
      </c>
      <c r="Q443" s="77">
        <v>500</v>
      </c>
      <c r="R443" s="77">
        <v>1200</v>
      </c>
      <c r="S443" s="77"/>
      <c r="T443" s="77"/>
      <c r="U443" s="77"/>
      <c r="V443" s="77"/>
      <c r="W443" s="77"/>
      <c r="X443" s="77"/>
      <c r="Y443" s="77"/>
      <c r="Z443" s="77"/>
      <c r="AA443" s="77"/>
      <c r="AB443" s="77"/>
      <c r="AC443" s="77"/>
      <c r="AD443" s="77"/>
      <c r="AE443" s="77"/>
      <c r="AF443" s="77"/>
      <c r="AG443" s="77"/>
      <c r="AH443" s="77"/>
      <c r="AI443" s="77"/>
      <c r="AJ443" s="77"/>
      <c r="AK443" s="77"/>
      <c r="AL443" s="77"/>
      <c r="AM443" s="94" t="s">
        <v>4141</v>
      </c>
      <c r="AN443" s="94"/>
      <c r="AO443" s="77"/>
      <c r="AP443" s="77"/>
      <c r="AQ443" s="77"/>
      <c r="AR443" s="77"/>
      <c r="AS443" s="97"/>
      <c r="AT443" s="77">
        <v>4821</v>
      </c>
      <c r="AU443" s="77">
        <v>16</v>
      </c>
      <c r="AV443" s="94" t="s">
        <v>4037</v>
      </c>
      <c r="AW443" s="77" t="s">
        <v>2874</v>
      </c>
      <c r="AX443" s="94" t="s">
        <v>3232</v>
      </c>
      <c r="AY443" s="77"/>
      <c r="AZ443" s="83">
        <f t="shared" si="6"/>
        <v>0.21</v>
      </c>
    </row>
    <row r="444" spans="1:52" s="99" customFormat="1" ht="34.950000000000003" customHeight="1" x14ac:dyDescent="0.45">
      <c r="A444" s="78" t="s">
        <v>5817</v>
      </c>
      <c r="B444" s="77">
        <v>3</v>
      </c>
      <c r="C444" s="93" t="s">
        <v>8160</v>
      </c>
      <c r="D444" s="93"/>
      <c r="E444" s="93"/>
      <c r="F444" s="94"/>
      <c r="G444" s="93"/>
      <c r="H444" s="77"/>
      <c r="I444" s="95" t="s">
        <v>4150</v>
      </c>
      <c r="J444" s="77"/>
      <c r="K444" s="77"/>
      <c r="L444" s="93" t="s">
        <v>4151</v>
      </c>
      <c r="M444" s="96"/>
      <c r="N444" s="96"/>
      <c r="O444" s="79">
        <v>1</v>
      </c>
      <c r="P444" s="77">
        <v>1800</v>
      </c>
      <c r="Q444" s="77">
        <v>450</v>
      </c>
      <c r="R444" s="77">
        <v>700</v>
      </c>
      <c r="S444" s="77"/>
      <c r="T444" s="77"/>
      <c r="U444" s="77"/>
      <c r="V444" s="77"/>
      <c r="W444" s="77"/>
      <c r="X444" s="77"/>
      <c r="Y444" s="77"/>
      <c r="Z444" s="77"/>
      <c r="AA444" s="77"/>
      <c r="AB444" s="77"/>
      <c r="AC444" s="77"/>
      <c r="AD444" s="77"/>
      <c r="AE444" s="77"/>
      <c r="AF444" s="77"/>
      <c r="AG444" s="77"/>
      <c r="AH444" s="77"/>
      <c r="AI444" s="77"/>
      <c r="AJ444" s="77"/>
      <c r="AK444" s="77"/>
      <c r="AL444" s="77"/>
      <c r="AM444" s="94"/>
      <c r="AN444" s="94"/>
      <c r="AO444" s="77"/>
      <c r="AP444" s="77"/>
      <c r="AQ444" s="77"/>
      <c r="AR444" s="77"/>
      <c r="AS444" s="97"/>
      <c r="AT444" s="77">
        <v>4829</v>
      </c>
      <c r="AU444" s="77">
        <v>16</v>
      </c>
      <c r="AV444" s="94" t="s">
        <v>4037</v>
      </c>
      <c r="AW444" s="77" t="s">
        <v>2892</v>
      </c>
      <c r="AX444" s="94" t="s">
        <v>3074</v>
      </c>
      <c r="AY444" s="77"/>
      <c r="AZ444" s="83">
        <f t="shared" si="6"/>
        <v>0.56699999999999995</v>
      </c>
    </row>
    <row r="445" spans="1:52" s="99" customFormat="1" ht="34.950000000000003" customHeight="1" x14ac:dyDescent="0.45">
      <c r="A445" s="78" t="s">
        <v>5817</v>
      </c>
      <c r="B445" s="77">
        <v>3</v>
      </c>
      <c r="C445" s="93" t="s">
        <v>8160</v>
      </c>
      <c r="D445" s="93"/>
      <c r="E445" s="93"/>
      <c r="F445" s="94"/>
      <c r="G445" s="93"/>
      <c r="H445" s="77"/>
      <c r="I445" s="95" t="s">
        <v>4153</v>
      </c>
      <c r="J445" s="77"/>
      <c r="K445" s="77"/>
      <c r="L445" s="93" t="s">
        <v>2873</v>
      </c>
      <c r="M445" s="96" t="s">
        <v>7983</v>
      </c>
      <c r="N445" s="96"/>
      <c r="O445" s="79">
        <v>1</v>
      </c>
      <c r="P445" s="77">
        <v>500</v>
      </c>
      <c r="Q445" s="77">
        <v>350</v>
      </c>
      <c r="R445" s="77">
        <v>600</v>
      </c>
      <c r="S445" s="77"/>
      <c r="T445" s="77"/>
      <c r="U445" s="77"/>
      <c r="V445" s="77"/>
      <c r="W445" s="77"/>
      <c r="X445" s="77"/>
      <c r="Y445" s="77"/>
      <c r="Z445" s="77"/>
      <c r="AA445" s="77"/>
      <c r="AB445" s="77"/>
      <c r="AC445" s="77"/>
      <c r="AD445" s="77"/>
      <c r="AE445" s="77"/>
      <c r="AF445" s="77"/>
      <c r="AG445" s="77"/>
      <c r="AH445" s="77"/>
      <c r="AI445" s="77"/>
      <c r="AJ445" s="77"/>
      <c r="AK445" s="77"/>
      <c r="AL445" s="77"/>
      <c r="AM445" s="94"/>
      <c r="AN445" s="94"/>
      <c r="AO445" s="77"/>
      <c r="AP445" s="77"/>
      <c r="AQ445" s="77"/>
      <c r="AR445" s="77"/>
      <c r="AS445" s="97"/>
      <c r="AT445" s="77">
        <v>4831</v>
      </c>
      <c r="AU445" s="77">
        <v>16</v>
      </c>
      <c r="AV445" s="94" t="s">
        <v>4037</v>
      </c>
      <c r="AW445" s="77" t="s">
        <v>2874</v>
      </c>
      <c r="AX445" s="94" t="s">
        <v>3074</v>
      </c>
      <c r="AY445" s="77"/>
      <c r="AZ445" s="83">
        <f t="shared" si="6"/>
        <v>0.105</v>
      </c>
    </row>
    <row r="446" spans="1:52" s="99" customFormat="1" ht="34.950000000000003" customHeight="1" x14ac:dyDescent="0.45">
      <c r="A446" s="78" t="s">
        <v>5817</v>
      </c>
      <c r="B446" s="77">
        <v>3</v>
      </c>
      <c r="C446" s="78" t="s">
        <v>1631</v>
      </c>
      <c r="D446" s="93"/>
      <c r="E446" s="93"/>
      <c r="F446" s="94"/>
      <c r="G446" s="93"/>
      <c r="H446" s="77"/>
      <c r="I446" s="95" t="s">
        <v>4154</v>
      </c>
      <c r="J446" s="77"/>
      <c r="K446" s="77"/>
      <c r="L446" s="93" t="s">
        <v>2873</v>
      </c>
      <c r="M446" s="96"/>
      <c r="N446" s="96"/>
      <c r="O446" s="79">
        <v>1</v>
      </c>
      <c r="P446" s="77">
        <v>500</v>
      </c>
      <c r="Q446" s="77">
        <v>350</v>
      </c>
      <c r="R446" s="77">
        <v>600</v>
      </c>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v>4832</v>
      </c>
      <c r="AU446" s="77">
        <v>16</v>
      </c>
      <c r="AV446" s="94" t="s">
        <v>4037</v>
      </c>
      <c r="AW446" s="77" t="s">
        <v>2874</v>
      </c>
      <c r="AX446" s="94" t="s">
        <v>3074</v>
      </c>
      <c r="AY446" s="77"/>
      <c r="AZ446" s="83">
        <f t="shared" si="6"/>
        <v>0.105</v>
      </c>
    </row>
    <row r="447" spans="1:52" s="154" customFormat="1" ht="34.950000000000003" customHeight="1" x14ac:dyDescent="0.45">
      <c r="A447" s="151" t="s">
        <v>5817</v>
      </c>
      <c r="B447" s="147">
        <v>3</v>
      </c>
      <c r="C447" s="151" t="s">
        <v>1631</v>
      </c>
      <c r="D447" s="151"/>
      <c r="E447" s="151"/>
      <c r="F447" s="147"/>
      <c r="G447" s="151"/>
      <c r="H447" s="147"/>
      <c r="I447" s="155" t="s">
        <v>1632</v>
      </c>
      <c r="J447" s="147"/>
      <c r="K447" s="147"/>
      <c r="L447" s="151" t="s">
        <v>6669</v>
      </c>
      <c r="M447" s="151"/>
      <c r="N447" s="151"/>
      <c r="O447" s="147">
        <v>1</v>
      </c>
      <c r="P447" s="147">
        <v>500</v>
      </c>
      <c r="Q447" s="147">
        <v>650</v>
      </c>
      <c r="R447" s="147">
        <v>500</v>
      </c>
      <c r="S447" s="147"/>
      <c r="T447" s="147" t="s">
        <v>3482</v>
      </c>
      <c r="U447" s="147"/>
      <c r="V447" s="147"/>
      <c r="W447" s="147"/>
      <c r="X447" s="147"/>
      <c r="Y447" s="147"/>
      <c r="Z447" s="147"/>
      <c r="AA447" s="147"/>
      <c r="AB447" s="147"/>
      <c r="AC447" s="147"/>
      <c r="AD447" s="153">
        <v>39680</v>
      </c>
      <c r="AE447" s="147"/>
      <c r="AF447" s="147"/>
      <c r="AG447" s="147"/>
      <c r="AH447" s="147"/>
      <c r="AI447" s="147"/>
      <c r="AJ447" s="147"/>
      <c r="AK447" s="147"/>
      <c r="AL447" s="147"/>
      <c r="AM447" s="147"/>
      <c r="AN447" s="147"/>
      <c r="AO447" s="147"/>
      <c r="AP447" s="147"/>
      <c r="AQ447" s="147"/>
      <c r="AR447" s="147"/>
      <c r="AS447" s="147"/>
      <c r="AT447" s="147"/>
      <c r="AU447" s="147"/>
      <c r="AV447" s="147"/>
      <c r="AW447" s="147"/>
      <c r="AX447" s="147"/>
      <c r="AY447" s="147"/>
      <c r="AZ447" s="83">
        <f t="shared" si="6"/>
        <v>0.16250000000000001</v>
      </c>
    </row>
    <row r="448" spans="1:52" ht="34.950000000000003" customHeight="1" x14ac:dyDescent="0.45">
      <c r="A448" s="78" t="s">
        <v>5817</v>
      </c>
      <c r="B448" s="79">
        <v>3</v>
      </c>
      <c r="C448" s="78" t="s">
        <v>1631</v>
      </c>
      <c r="D448" s="78" t="s">
        <v>1945</v>
      </c>
      <c r="E448" s="78" t="s">
        <v>14</v>
      </c>
      <c r="F448" s="79">
        <v>3</v>
      </c>
      <c r="G448" s="78" t="s">
        <v>1630</v>
      </c>
      <c r="H448" s="79"/>
      <c r="I448" s="80" t="s">
        <v>1634</v>
      </c>
      <c r="J448" s="79" t="s">
        <v>2498</v>
      </c>
      <c r="K448" s="79"/>
      <c r="L448" s="78" t="s">
        <v>6795</v>
      </c>
      <c r="M448" s="78" t="s">
        <v>2697</v>
      </c>
      <c r="N448" s="78" t="s">
        <v>2738</v>
      </c>
      <c r="O448" s="79">
        <v>1</v>
      </c>
      <c r="P448" s="79">
        <v>200</v>
      </c>
      <c r="Q448" s="79">
        <v>170</v>
      </c>
      <c r="R448" s="79">
        <v>50</v>
      </c>
      <c r="S448" s="79"/>
      <c r="T448" s="79" t="s">
        <v>3482</v>
      </c>
      <c r="U448" s="79"/>
      <c r="V448" s="79"/>
      <c r="W448" s="79"/>
      <c r="X448" s="79"/>
      <c r="Y448" s="79"/>
      <c r="Z448" s="79"/>
      <c r="AA448" s="79"/>
      <c r="AB448" s="79"/>
      <c r="AC448" s="79"/>
      <c r="AD448" s="81"/>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83">
        <f t="shared" si="6"/>
        <v>1.6999999999999999E-3</v>
      </c>
    </row>
    <row r="449" spans="1:52" ht="34.950000000000003" customHeight="1" x14ac:dyDescent="0.45">
      <c r="A449" s="78" t="s">
        <v>5817</v>
      </c>
      <c r="B449" s="79">
        <v>3</v>
      </c>
      <c r="C449" s="78" t="s">
        <v>1631</v>
      </c>
      <c r="D449" s="78" t="s">
        <v>1945</v>
      </c>
      <c r="E449" s="78" t="s">
        <v>14</v>
      </c>
      <c r="F449" s="79">
        <v>3</v>
      </c>
      <c r="G449" s="78" t="s">
        <v>1630</v>
      </c>
      <c r="H449" s="79"/>
      <c r="I449" s="80" t="s">
        <v>1636</v>
      </c>
      <c r="J449" s="79" t="s">
        <v>2498</v>
      </c>
      <c r="K449" s="79"/>
      <c r="L449" s="78" t="s">
        <v>2658</v>
      </c>
      <c r="M449" s="78" t="s">
        <v>6807</v>
      </c>
      <c r="N449" s="78" t="s">
        <v>932</v>
      </c>
      <c r="O449" s="79">
        <v>1</v>
      </c>
      <c r="P449" s="79">
        <v>250</v>
      </c>
      <c r="Q449" s="79">
        <v>450</v>
      </c>
      <c r="R449" s="79">
        <v>400</v>
      </c>
      <c r="S449" s="79"/>
      <c r="T449" s="79" t="s">
        <v>3482</v>
      </c>
      <c r="U449" s="79"/>
      <c r="V449" s="79"/>
      <c r="W449" s="79"/>
      <c r="X449" s="79"/>
      <c r="Y449" s="79"/>
      <c r="Z449" s="79"/>
      <c r="AA449" s="79"/>
      <c r="AB449" s="79"/>
      <c r="AC449" s="79"/>
      <c r="AD449" s="81"/>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83">
        <f t="shared" si="6"/>
        <v>4.4999999999999998E-2</v>
      </c>
    </row>
    <row r="450" spans="1:52" ht="34.950000000000003" customHeight="1" x14ac:dyDescent="0.45">
      <c r="A450" s="78" t="s">
        <v>5817</v>
      </c>
      <c r="B450" s="79">
        <v>3</v>
      </c>
      <c r="C450" s="78" t="s">
        <v>1631</v>
      </c>
      <c r="D450" s="78" t="s">
        <v>1945</v>
      </c>
      <c r="E450" s="78" t="s">
        <v>14</v>
      </c>
      <c r="F450" s="79">
        <v>3</v>
      </c>
      <c r="G450" s="78" t="s">
        <v>1630</v>
      </c>
      <c r="H450" s="79"/>
      <c r="I450" s="80" t="s">
        <v>1637</v>
      </c>
      <c r="J450" s="79" t="s">
        <v>0</v>
      </c>
      <c r="K450" s="79"/>
      <c r="L450" s="78" t="s">
        <v>6796</v>
      </c>
      <c r="M450" s="78" t="s">
        <v>6768</v>
      </c>
      <c r="N450" s="78" t="s">
        <v>6789</v>
      </c>
      <c r="O450" s="79">
        <v>1</v>
      </c>
      <c r="P450" s="79">
        <v>310</v>
      </c>
      <c r="Q450" s="79">
        <v>430</v>
      </c>
      <c r="R450" s="79">
        <v>250</v>
      </c>
      <c r="S450" s="79"/>
      <c r="T450" s="79" t="s">
        <v>3482</v>
      </c>
      <c r="U450" s="79"/>
      <c r="V450" s="79"/>
      <c r="W450" s="79"/>
      <c r="X450" s="79"/>
      <c r="Y450" s="79"/>
      <c r="Z450" s="79"/>
      <c r="AA450" s="79"/>
      <c r="AB450" s="79"/>
      <c r="AC450" s="79"/>
      <c r="AD450" s="81">
        <v>42927</v>
      </c>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83">
        <f t="shared" ref="AZ450:AZ513" si="7">P450*Q450*R450/1000000000*O450</f>
        <v>3.3325E-2</v>
      </c>
    </row>
    <row r="451" spans="1:52" ht="34.950000000000003" customHeight="1" x14ac:dyDescent="0.45">
      <c r="A451" s="78" t="s">
        <v>5817</v>
      </c>
      <c r="B451" s="79">
        <v>3</v>
      </c>
      <c r="C451" s="78" t="s">
        <v>1631</v>
      </c>
      <c r="D451" s="78" t="s">
        <v>1945</v>
      </c>
      <c r="E451" s="78" t="s">
        <v>14</v>
      </c>
      <c r="F451" s="79">
        <v>3</v>
      </c>
      <c r="G451" s="78" t="s">
        <v>1630</v>
      </c>
      <c r="H451" s="79"/>
      <c r="I451" s="80" t="s">
        <v>1638</v>
      </c>
      <c r="J451" s="79" t="s">
        <v>0</v>
      </c>
      <c r="K451" s="79"/>
      <c r="L451" s="78" t="s">
        <v>2659</v>
      </c>
      <c r="M451" s="78"/>
      <c r="N451" s="78"/>
      <c r="O451" s="79">
        <v>1</v>
      </c>
      <c r="P451" s="79">
        <v>220</v>
      </c>
      <c r="Q451" s="79">
        <v>300</v>
      </c>
      <c r="R451" s="79">
        <v>240</v>
      </c>
      <c r="S451" s="79"/>
      <c r="T451" s="79" t="s">
        <v>3482</v>
      </c>
      <c r="U451" s="79"/>
      <c r="V451" s="79"/>
      <c r="W451" s="79"/>
      <c r="X451" s="79"/>
      <c r="Y451" s="79"/>
      <c r="Z451" s="79"/>
      <c r="AA451" s="79"/>
      <c r="AB451" s="79"/>
      <c r="AC451" s="79"/>
      <c r="AD451" s="81">
        <v>40479</v>
      </c>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83">
        <f t="shared" si="7"/>
        <v>1.584E-2</v>
      </c>
    </row>
    <row r="452" spans="1:52" ht="34.950000000000003" customHeight="1" x14ac:dyDescent="0.45">
      <c r="A452" s="78" t="s">
        <v>5817</v>
      </c>
      <c r="B452" s="79">
        <v>3</v>
      </c>
      <c r="C452" s="78" t="s">
        <v>1631</v>
      </c>
      <c r="D452" s="78" t="s">
        <v>1945</v>
      </c>
      <c r="E452" s="78" t="s">
        <v>14</v>
      </c>
      <c r="F452" s="79">
        <v>3</v>
      </c>
      <c r="G452" s="78" t="s">
        <v>1651</v>
      </c>
      <c r="H452" s="79"/>
      <c r="I452" s="80" t="s">
        <v>1639</v>
      </c>
      <c r="J452" s="79" t="s">
        <v>2498</v>
      </c>
      <c r="K452" s="79"/>
      <c r="L452" s="78" t="s">
        <v>761</v>
      </c>
      <c r="M452" s="78" t="s">
        <v>6806</v>
      </c>
      <c r="N452" s="78" t="s">
        <v>8154</v>
      </c>
      <c r="O452" s="79">
        <v>1</v>
      </c>
      <c r="P452" s="79">
        <v>410</v>
      </c>
      <c r="Q452" s="79">
        <v>500</v>
      </c>
      <c r="R452" s="79">
        <v>1550</v>
      </c>
      <c r="S452" s="79"/>
      <c r="T452" s="79" t="s">
        <v>3482</v>
      </c>
      <c r="U452" s="79"/>
      <c r="V452" s="79"/>
      <c r="W452" s="79"/>
      <c r="X452" s="79"/>
      <c r="Y452" s="79"/>
      <c r="Z452" s="79"/>
      <c r="AA452" s="79"/>
      <c r="AB452" s="79"/>
      <c r="AC452" s="79"/>
      <c r="AD452" s="81"/>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83">
        <f t="shared" si="7"/>
        <v>0.31774999999999998</v>
      </c>
    </row>
    <row r="453" spans="1:52" s="154" customFormat="1" ht="34.950000000000003" customHeight="1" x14ac:dyDescent="0.45">
      <c r="A453" s="151" t="s">
        <v>5817</v>
      </c>
      <c r="B453" s="147">
        <v>3</v>
      </c>
      <c r="C453" s="151" t="s">
        <v>1631</v>
      </c>
      <c r="D453" s="151" t="s">
        <v>1945</v>
      </c>
      <c r="E453" s="151" t="s">
        <v>14</v>
      </c>
      <c r="F453" s="147">
        <v>3</v>
      </c>
      <c r="G453" s="151" t="s">
        <v>1651</v>
      </c>
      <c r="H453" s="147"/>
      <c r="I453" s="155" t="s">
        <v>2588</v>
      </c>
      <c r="J453" s="147" t="s">
        <v>0</v>
      </c>
      <c r="K453" s="147"/>
      <c r="L453" s="151" t="s">
        <v>2604</v>
      </c>
      <c r="M453" s="151"/>
      <c r="N453" s="151"/>
      <c r="O453" s="147">
        <v>1</v>
      </c>
      <c r="P453" s="147"/>
      <c r="Q453" s="147"/>
      <c r="R453" s="147"/>
      <c r="S453" s="147"/>
      <c r="T453" s="147"/>
      <c r="U453" s="147"/>
      <c r="V453" s="147"/>
      <c r="W453" s="147"/>
      <c r="X453" s="147"/>
      <c r="Y453" s="147"/>
      <c r="Z453" s="147"/>
      <c r="AA453" s="147"/>
      <c r="AB453" s="147"/>
      <c r="AC453" s="147"/>
      <c r="AD453" s="155"/>
      <c r="AE453" s="147"/>
      <c r="AF453" s="147"/>
      <c r="AG453" s="147"/>
      <c r="AH453" s="147"/>
      <c r="AI453" s="147"/>
      <c r="AJ453" s="147"/>
      <c r="AK453" s="147"/>
      <c r="AL453" s="147"/>
      <c r="AM453" s="147"/>
      <c r="AN453" s="147"/>
      <c r="AO453" s="147"/>
      <c r="AP453" s="147"/>
      <c r="AQ453" s="147"/>
      <c r="AR453" s="147"/>
      <c r="AS453" s="147"/>
      <c r="AT453" s="147"/>
      <c r="AU453" s="147"/>
      <c r="AV453" s="147"/>
      <c r="AW453" s="147"/>
      <c r="AX453" s="147"/>
      <c r="AY453" s="147"/>
      <c r="AZ453" s="149">
        <f t="shared" si="7"/>
        <v>0</v>
      </c>
    </row>
    <row r="454" spans="1:52" ht="34.950000000000003" customHeight="1" x14ac:dyDescent="0.45">
      <c r="A454" s="78" t="s">
        <v>5817</v>
      </c>
      <c r="B454" s="79">
        <v>3</v>
      </c>
      <c r="C454" s="78" t="s">
        <v>10176</v>
      </c>
      <c r="D454" s="78"/>
      <c r="E454" s="78"/>
      <c r="F454" s="79"/>
      <c r="G454" s="78"/>
      <c r="H454" s="79"/>
      <c r="I454" s="87"/>
      <c r="J454" s="79"/>
      <c r="K454" s="79"/>
      <c r="L454" s="78" t="s">
        <v>10186</v>
      </c>
      <c r="M454" s="78"/>
      <c r="N454" s="78"/>
      <c r="O454" s="79">
        <v>1</v>
      </c>
      <c r="P454" s="79">
        <v>250</v>
      </c>
      <c r="Q454" s="79">
        <v>350</v>
      </c>
      <c r="R454" s="79">
        <v>620</v>
      </c>
      <c r="S454" s="79"/>
      <c r="T454" s="79"/>
      <c r="U454" s="79"/>
      <c r="V454" s="79"/>
      <c r="W454" s="79"/>
      <c r="X454" s="79"/>
      <c r="Y454" s="79"/>
      <c r="Z454" s="79"/>
      <c r="AA454" s="79"/>
      <c r="AB454" s="79"/>
      <c r="AC454" s="79"/>
      <c r="AD454" s="81"/>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83">
        <f t="shared" si="7"/>
        <v>5.425E-2</v>
      </c>
    </row>
    <row r="455" spans="1:52" ht="34.950000000000003" customHeight="1" x14ac:dyDescent="0.45">
      <c r="A455" s="78" t="s">
        <v>5817</v>
      </c>
      <c r="B455" s="79">
        <v>3</v>
      </c>
      <c r="C455" s="78" t="s">
        <v>10176</v>
      </c>
      <c r="D455" s="78"/>
      <c r="E455" s="78"/>
      <c r="F455" s="79"/>
      <c r="G455" s="78"/>
      <c r="H455" s="79"/>
      <c r="I455" s="87"/>
      <c r="J455" s="79"/>
      <c r="K455" s="79"/>
      <c r="L455" s="78" t="s">
        <v>10185</v>
      </c>
      <c r="M455" s="78"/>
      <c r="N455" s="78"/>
      <c r="O455" s="79">
        <v>1</v>
      </c>
      <c r="P455" s="79">
        <v>800</v>
      </c>
      <c r="Q455" s="79">
        <v>350</v>
      </c>
      <c r="R455" s="79">
        <v>170</v>
      </c>
      <c r="S455" s="79"/>
      <c r="T455" s="79"/>
      <c r="U455" s="79"/>
      <c r="V455" s="79"/>
      <c r="W455" s="79"/>
      <c r="X455" s="79"/>
      <c r="Y455" s="79"/>
      <c r="Z455" s="79"/>
      <c r="AA455" s="79"/>
      <c r="AB455" s="79"/>
      <c r="AC455" s="79"/>
      <c r="AD455" s="81"/>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83">
        <f t="shared" si="7"/>
        <v>4.7600000000000003E-2</v>
      </c>
    </row>
    <row r="456" spans="1:52" ht="34.950000000000003" customHeight="1" x14ac:dyDescent="0.45">
      <c r="A456" s="78" t="s">
        <v>5817</v>
      </c>
      <c r="B456" s="79">
        <v>3</v>
      </c>
      <c r="C456" s="78" t="s">
        <v>10176</v>
      </c>
      <c r="D456" s="78"/>
      <c r="E456" s="78"/>
      <c r="F456" s="79"/>
      <c r="G456" s="78"/>
      <c r="H456" s="79"/>
      <c r="I456" s="87"/>
      <c r="J456" s="79"/>
      <c r="K456" s="79"/>
      <c r="L456" s="78" t="s">
        <v>10184</v>
      </c>
      <c r="M456" s="78" t="s">
        <v>10183</v>
      </c>
      <c r="N456" s="78"/>
      <c r="O456" s="79">
        <v>1</v>
      </c>
      <c r="P456" s="79">
        <v>450</v>
      </c>
      <c r="Q456" s="79">
        <v>450</v>
      </c>
      <c r="R456" s="79">
        <v>700</v>
      </c>
      <c r="S456" s="79"/>
      <c r="T456" s="79"/>
      <c r="U456" s="79"/>
      <c r="V456" s="79"/>
      <c r="W456" s="79"/>
      <c r="X456" s="79"/>
      <c r="Y456" s="79"/>
      <c r="Z456" s="79"/>
      <c r="AA456" s="79"/>
      <c r="AB456" s="79"/>
      <c r="AC456" s="79"/>
      <c r="AD456" s="81"/>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83">
        <f t="shared" si="7"/>
        <v>0.14174999999999999</v>
      </c>
    </row>
    <row r="457" spans="1:52" ht="34.950000000000003" customHeight="1" x14ac:dyDescent="0.45">
      <c r="A457" s="78" t="s">
        <v>5817</v>
      </c>
      <c r="B457" s="79">
        <v>3</v>
      </c>
      <c r="C457" s="78" t="s">
        <v>10176</v>
      </c>
      <c r="D457" s="78"/>
      <c r="E457" s="78"/>
      <c r="F457" s="79"/>
      <c r="G457" s="78"/>
      <c r="H457" s="79"/>
      <c r="I457" s="87"/>
      <c r="J457" s="79"/>
      <c r="K457" s="79"/>
      <c r="L457" s="78" t="s">
        <v>10182</v>
      </c>
      <c r="M457" s="78"/>
      <c r="N457" s="78"/>
      <c r="O457" s="79">
        <v>1</v>
      </c>
      <c r="P457" s="79">
        <v>450</v>
      </c>
      <c r="Q457" s="79">
        <v>450</v>
      </c>
      <c r="R457" s="79">
        <v>550</v>
      </c>
      <c r="S457" s="79"/>
      <c r="T457" s="79"/>
      <c r="U457" s="79"/>
      <c r="V457" s="79"/>
      <c r="W457" s="79"/>
      <c r="X457" s="79"/>
      <c r="Y457" s="79"/>
      <c r="Z457" s="79"/>
      <c r="AA457" s="79"/>
      <c r="AB457" s="79"/>
      <c r="AC457" s="79"/>
      <c r="AD457" s="81"/>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83">
        <f t="shared" si="7"/>
        <v>0.111375</v>
      </c>
    </row>
    <row r="458" spans="1:52" ht="34.950000000000003" customHeight="1" x14ac:dyDescent="0.45">
      <c r="A458" s="78" t="s">
        <v>5817</v>
      </c>
      <c r="B458" s="79">
        <v>3</v>
      </c>
      <c r="C458" s="78" t="s">
        <v>10176</v>
      </c>
      <c r="D458" s="78"/>
      <c r="E458" s="78"/>
      <c r="F458" s="79"/>
      <c r="G458" s="78"/>
      <c r="H458" s="79"/>
      <c r="I458" s="87"/>
      <c r="J458" s="79"/>
      <c r="K458" s="79"/>
      <c r="L458" s="78" t="s">
        <v>10181</v>
      </c>
      <c r="M458" s="78" t="s">
        <v>10180</v>
      </c>
      <c r="N458" s="78"/>
      <c r="O458" s="79">
        <v>1</v>
      </c>
      <c r="P458" s="77">
        <v>450</v>
      </c>
      <c r="Q458" s="77">
        <v>550</v>
      </c>
      <c r="R458" s="77">
        <v>700</v>
      </c>
      <c r="S458" s="79"/>
      <c r="T458" s="79"/>
      <c r="U458" s="79"/>
      <c r="V458" s="79"/>
      <c r="W458" s="79"/>
      <c r="X458" s="79"/>
      <c r="Y458" s="79"/>
      <c r="Z458" s="79"/>
      <c r="AA458" s="79"/>
      <c r="AB458" s="79"/>
      <c r="AC458" s="79"/>
      <c r="AD458" s="81"/>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83">
        <f t="shared" si="7"/>
        <v>0.17324999999999999</v>
      </c>
    </row>
    <row r="459" spans="1:52" ht="34.950000000000003" customHeight="1" x14ac:dyDescent="0.45">
      <c r="A459" s="78" t="s">
        <v>5817</v>
      </c>
      <c r="B459" s="79">
        <v>3</v>
      </c>
      <c r="C459" s="78" t="s">
        <v>10176</v>
      </c>
      <c r="D459" s="78" t="s">
        <v>1945</v>
      </c>
      <c r="E459" s="78" t="s">
        <v>2544</v>
      </c>
      <c r="F459" s="79">
        <v>3</v>
      </c>
      <c r="G459" s="78" t="s">
        <v>1630</v>
      </c>
      <c r="H459" s="79" t="s">
        <v>10141</v>
      </c>
      <c r="I459" s="87"/>
      <c r="J459" s="79" t="s">
        <v>2498</v>
      </c>
      <c r="K459" s="79"/>
      <c r="L459" s="78" t="s">
        <v>10179</v>
      </c>
      <c r="M459" s="78" t="s">
        <v>10178</v>
      </c>
      <c r="N459" s="78" t="s">
        <v>10177</v>
      </c>
      <c r="O459" s="79">
        <v>1</v>
      </c>
      <c r="P459" s="79">
        <v>250</v>
      </c>
      <c r="Q459" s="79">
        <v>240</v>
      </c>
      <c r="R459" s="79">
        <v>500</v>
      </c>
      <c r="S459" s="79"/>
      <c r="T459" s="79"/>
      <c r="U459" s="79"/>
      <c r="V459" s="79"/>
      <c r="W459" s="79"/>
      <c r="X459" s="79"/>
      <c r="Y459" s="79"/>
      <c r="Z459" s="79"/>
      <c r="AA459" s="79"/>
      <c r="AB459" s="79"/>
      <c r="AC459" s="79"/>
      <c r="AD459" s="81"/>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83">
        <f t="shared" si="7"/>
        <v>0.03</v>
      </c>
    </row>
    <row r="460" spans="1:52" ht="34.950000000000003" customHeight="1" x14ac:dyDescent="0.45">
      <c r="A460" s="78" t="s">
        <v>5817</v>
      </c>
      <c r="B460" s="79">
        <v>3</v>
      </c>
      <c r="C460" s="78" t="s">
        <v>10176</v>
      </c>
      <c r="D460" s="78"/>
      <c r="E460" s="78"/>
      <c r="F460" s="79"/>
      <c r="G460" s="78"/>
      <c r="H460" s="79"/>
      <c r="I460" s="87"/>
      <c r="J460" s="79"/>
      <c r="K460" s="79"/>
      <c r="L460" s="78" t="s">
        <v>10167</v>
      </c>
      <c r="M460" s="78"/>
      <c r="N460" s="78"/>
      <c r="O460" s="79">
        <v>1</v>
      </c>
      <c r="P460" s="79">
        <v>570</v>
      </c>
      <c r="Q460" s="79">
        <v>450</v>
      </c>
      <c r="R460" s="79">
        <v>50</v>
      </c>
      <c r="S460" s="79"/>
      <c r="T460" s="79"/>
      <c r="U460" s="79"/>
      <c r="V460" s="79"/>
      <c r="W460" s="79"/>
      <c r="X460" s="79"/>
      <c r="Y460" s="79"/>
      <c r="Z460" s="79"/>
      <c r="AA460" s="79"/>
      <c r="AB460" s="79"/>
      <c r="AC460" s="79"/>
      <c r="AD460" s="81"/>
      <c r="AE460" s="79"/>
      <c r="AF460" s="79"/>
      <c r="AG460" s="79"/>
      <c r="AH460" s="79"/>
      <c r="AI460" s="79"/>
      <c r="AJ460" s="79"/>
      <c r="AK460" s="79"/>
      <c r="AL460" s="79"/>
      <c r="AM460" s="79"/>
      <c r="AN460" s="79"/>
      <c r="AO460" s="79"/>
      <c r="AP460" s="79"/>
      <c r="AQ460" s="79"/>
      <c r="AR460" s="79"/>
      <c r="AS460" s="79"/>
      <c r="AT460" s="79"/>
      <c r="AU460" s="79"/>
      <c r="AV460" s="79"/>
      <c r="AW460" s="79"/>
      <c r="AX460" s="79"/>
      <c r="AY460" s="79" t="s">
        <v>10141</v>
      </c>
      <c r="AZ460" s="83">
        <f t="shared" si="7"/>
        <v>1.2825E-2</v>
      </c>
    </row>
    <row r="461" spans="1:52" ht="34.950000000000003" customHeight="1" x14ac:dyDescent="0.45">
      <c r="A461" s="78" t="s">
        <v>5817</v>
      </c>
      <c r="B461" s="79">
        <v>3</v>
      </c>
      <c r="C461" s="78" t="s">
        <v>10176</v>
      </c>
      <c r="D461" s="78"/>
      <c r="E461" s="78"/>
      <c r="F461" s="79"/>
      <c r="G461" s="78"/>
      <c r="H461" s="79"/>
      <c r="I461" s="87"/>
      <c r="J461" s="79"/>
      <c r="K461" s="79"/>
      <c r="L461" s="78" t="s">
        <v>10150</v>
      </c>
      <c r="M461" s="78"/>
      <c r="N461" s="78"/>
      <c r="O461" s="79">
        <v>1</v>
      </c>
      <c r="P461" s="79"/>
      <c r="Q461" s="79"/>
      <c r="R461" s="79"/>
      <c r="S461" s="79"/>
      <c r="T461" s="79"/>
      <c r="U461" s="79"/>
      <c r="V461" s="79"/>
      <c r="W461" s="79"/>
      <c r="X461" s="79"/>
      <c r="Y461" s="79"/>
      <c r="Z461" s="79"/>
      <c r="AA461" s="79"/>
      <c r="AB461" s="79"/>
      <c r="AC461" s="79"/>
      <c r="AD461" s="81"/>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83">
        <f t="shared" si="7"/>
        <v>0</v>
      </c>
    </row>
    <row r="462" spans="1:52" ht="34.950000000000003" customHeight="1" x14ac:dyDescent="0.45">
      <c r="A462" s="78" t="s">
        <v>5817</v>
      </c>
      <c r="B462" s="79">
        <v>3</v>
      </c>
      <c r="C462" s="78" t="s">
        <v>10176</v>
      </c>
      <c r="D462" s="78"/>
      <c r="E462" s="78"/>
      <c r="F462" s="79"/>
      <c r="G462" s="78"/>
      <c r="H462" s="79"/>
      <c r="I462" s="87"/>
      <c r="J462" s="79"/>
      <c r="K462" s="79"/>
      <c r="L462" s="78" t="s">
        <v>10174</v>
      </c>
      <c r="M462" s="78"/>
      <c r="N462" s="78"/>
      <c r="O462" s="79">
        <v>1</v>
      </c>
      <c r="P462" s="79"/>
      <c r="Q462" s="79"/>
      <c r="R462" s="79"/>
      <c r="S462" s="79"/>
      <c r="T462" s="79"/>
      <c r="U462" s="79"/>
      <c r="V462" s="79"/>
      <c r="W462" s="79"/>
      <c r="X462" s="79"/>
      <c r="Y462" s="79"/>
      <c r="Z462" s="79"/>
      <c r="AA462" s="79"/>
      <c r="AB462" s="79"/>
      <c r="AC462" s="79"/>
      <c r="AD462" s="81"/>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83">
        <f t="shared" si="7"/>
        <v>0</v>
      </c>
    </row>
    <row r="463" spans="1:52" ht="34.950000000000003" customHeight="1" x14ac:dyDescent="0.45">
      <c r="A463" s="78" t="s">
        <v>5817</v>
      </c>
      <c r="B463" s="79">
        <v>3</v>
      </c>
      <c r="C463" s="78" t="s">
        <v>10176</v>
      </c>
      <c r="D463" s="78"/>
      <c r="E463" s="78"/>
      <c r="F463" s="79"/>
      <c r="G463" s="78"/>
      <c r="H463" s="79"/>
      <c r="I463" s="87"/>
      <c r="J463" s="79"/>
      <c r="K463" s="79"/>
      <c r="L463" s="78" t="s">
        <v>10148</v>
      </c>
      <c r="M463" s="78"/>
      <c r="N463" s="78"/>
      <c r="O463" s="79">
        <v>15</v>
      </c>
      <c r="P463" s="79"/>
      <c r="Q463" s="79"/>
      <c r="R463" s="79"/>
      <c r="S463" s="79"/>
      <c r="T463" s="79"/>
      <c r="U463" s="79"/>
      <c r="V463" s="79"/>
      <c r="W463" s="79"/>
      <c r="X463" s="79"/>
      <c r="Y463" s="79"/>
      <c r="Z463" s="79"/>
      <c r="AA463" s="79"/>
      <c r="AB463" s="79"/>
      <c r="AC463" s="79"/>
      <c r="AD463" s="81"/>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83">
        <v>1.5</v>
      </c>
    </row>
    <row r="464" spans="1:52" s="99" customFormat="1" ht="34.950000000000003" customHeight="1" x14ac:dyDescent="0.45">
      <c r="A464" s="78" t="s">
        <v>5817</v>
      </c>
      <c r="B464" s="77">
        <v>3</v>
      </c>
      <c r="C464" s="93" t="s">
        <v>4144</v>
      </c>
      <c r="D464" s="93" t="s">
        <v>2544</v>
      </c>
      <c r="E464" s="93"/>
      <c r="F464" s="94">
        <v>3</v>
      </c>
      <c r="G464" s="93" t="s">
        <v>2546</v>
      </c>
      <c r="H464" s="77"/>
      <c r="I464" s="95" t="s">
        <v>4145</v>
      </c>
      <c r="J464" s="77" t="s">
        <v>5427</v>
      </c>
      <c r="K464" s="77"/>
      <c r="L464" s="93" t="s">
        <v>3180</v>
      </c>
      <c r="M464" s="96" t="s">
        <v>8156</v>
      </c>
      <c r="N464" s="96"/>
      <c r="O464" s="79">
        <v>1</v>
      </c>
      <c r="P464" s="77">
        <v>600</v>
      </c>
      <c r="Q464" s="77">
        <v>350</v>
      </c>
      <c r="R464" s="77">
        <v>700</v>
      </c>
      <c r="S464" s="77"/>
      <c r="T464" s="77"/>
      <c r="U464" s="77"/>
      <c r="V464" s="77"/>
      <c r="W464" s="77"/>
      <c r="X464" s="77"/>
      <c r="Y464" s="77"/>
      <c r="Z464" s="77"/>
      <c r="AA464" s="77"/>
      <c r="AB464" s="77"/>
      <c r="AC464" s="77"/>
      <c r="AD464" s="77"/>
      <c r="AE464" s="77"/>
      <c r="AF464" s="77"/>
      <c r="AG464" s="77"/>
      <c r="AH464" s="77"/>
      <c r="AI464" s="77"/>
      <c r="AJ464" s="77"/>
      <c r="AK464" s="77"/>
      <c r="AL464" s="77"/>
      <c r="AM464" s="94"/>
      <c r="AN464" s="94"/>
      <c r="AO464" s="77"/>
      <c r="AP464" s="77"/>
      <c r="AQ464" s="77"/>
      <c r="AR464" s="77"/>
      <c r="AS464" s="97"/>
      <c r="AT464" s="77">
        <v>4824</v>
      </c>
      <c r="AU464" s="77">
        <v>16</v>
      </c>
      <c r="AV464" s="94" t="s">
        <v>4037</v>
      </c>
      <c r="AW464" s="77" t="s">
        <v>2868</v>
      </c>
      <c r="AX464" s="94" t="s">
        <v>3232</v>
      </c>
      <c r="AY464" s="77"/>
      <c r="AZ464" s="83">
        <f t="shared" si="7"/>
        <v>0.14699999999999999</v>
      </c>
    </row>
    <row r="465" spans="1:52" s="99" customFormat="1" ht="34.950000000000003" customHeight="1" x14ac:dyDescent="0.45">
      <c r="A465" s="78" t="s">
        <v>5817</v>
      </c>
      <c r="B465" s="77">
        <v>3</v>
      </c>
      <c r="C465" s="93" t="s">
        <v>4144</v>
      </c>
      <c r="D465" s="93"/>
      <c r="E465" s="93"/>
      <c r="F465" s="94"/>
      <c r="G465" s="93"/>
      <c r="H465" s="77"/>
      <c r="I465" s="95" t="s">
        <v>4146</v>
      </c>
      <c r="J465" s="77"/>
      <c r="K465" s="77"/>
      <c r="L465" s="93" t="s">
        <v>3248</v>
      </c>
      <c r="M465" s="96" t="s">
        <v>8110</v>
      </c>
      <c r="N465" s="96"/>
      <c r="O465" s="79">
        <v>1</v>
      </c>
      <c r="P465" s="77">
        <v>450</v>
      </c>
      <c r="Q465" s="77">
        <v>450</v>
      </c>
      <c r="R465" s="77">
        <v>600</v>
      </c>
      <c r="S465" s="77"/>
      <c r="T465" s="77"/>
      <c r="U465" s="77"/>
      <c r="V465" s="77"/>
      <c r="W465" s="77"/>
      <c r="X465" s="77"/>
      <c r="Y465" s="77"/>
      <c r="Z465" s="77"/>
      <c r="AA465" s="77"/>
      <c r="AB465" s="77"/>
      <c r="AC465" s="77"/>
      <c r="AD465" s="77"/>
      <c r="AE465" s="77"/>
      <c r="AF465" s="77"/>
      <c r="AG465" s="77"/>
      <c r="AH465" s="77"/>
      <c r="AI465" s="77"/>
      <c r="AJ465" s="77"/>
      <c r="AK465" s="77"/>
      <c r="AL465" s="77"/>
      <c r="AM465" s="94"/>
      <c r="AN465" s="94"/>
      <c r="AO465" s="77"/>
      <c r="AP465" s="77"/>
      <c r="AQ465" s="77"/>
      <c r="AR465" s="77"/>
      <c r="AS465" s="97"/>
      <c r="AT465" s="77">
        <v>4825</v>
      </c>
      <c r="AU465" s="77">
        <v>16</v>
      </c>
      <c r="AV465" s="94" t="s">
        <v>4037</v>
      </c>
      <c r="AW465" s="77" t="s">
        <v>2868</v>
      </c>
      <c r="AX465" s="94" t="s">
        <v>3074</v>
      </c>
      <c r="AY465" s="77"/>
      <c r="AZ465" s="83">
        <f t="shared" si="7"/>
        <v>0.1215</v>
      </c>
    </row>
    <row r="466" spans="1:52" s="99" customFormat="1" ht="34.950000000000003" customHeight="1" x14ac:dyDescent="0.45">
      <c r="A466" s="78" t="s">
        <v>5817</v>
      </c>
      <c r="B466" s="77">
        <v>3</v>
      </c>
      <c r="C466" s="93" t="s">
        <v>4144</v>
      </c>
      <c r="D466" s="93" t="s">
        <v>2544</v>
      </c>
      <c r="E466" s="93"/>
      <c r="F466" s="94">
        <v>3</v>
      </c>
      <c r="G466" s="93" t="s">
        <v>2544</v>
      </c>
      <c r="H466" s="77"/>
      <c r="I466" s="95" t="s">
        <v>4147</v>
      </c>
      <c r="J466" s="77" t="s">
        <v>5427</v>
      </c>
      <c r="K466" s="77"/>
      <c r="L466" s="93" t="s">
        <v>3248</v>
      </c>
      <c r="M466" s="96" t="s">
        <v>8110</v>
      </c>
      <c r="N466" s="96"/>
      <c r="O466" s="79">
        <v>1</v>
      </c>
      <c r="P466" s="77">
        <v>450</v>
      </c>
      <c r="Q466" s="77">
        <v>450</v>
      </c>
      <c r="R466" s="77">
        <v>600</v>
      </c>
      <c r="S466" s="77"/>
      <c r="T466" s="77"/>
      <c r="U466" s="77"/>
      <c r="V466" s="77"/>
      <c r="W466" s="77"/>
      <c r="X466" s="77"/>
      <c r="Y466" s="77"/>
      <c r="Z466" s="77"/>
      <c r="AA466" s="77"/>
      <c r="AB466" s="77"/>
      <c r="AC466" s="77"/>
      <c r="AD466" s="77"/>
      <c r="AE466" s="77"/>
      <c r="AF466" s="77"/>
      <c r="AG466" s="77"/>
      <c r="AH466" s="77"/>
      <c r="AI466" s="77"/>
      <c r="AJ466" s="77"/>
      <c r="AK466" s="77"/>
      <c r="AL466" s="77"/>
      <c r="AM466" s="94"/>
      <c r="AN466" s="94"/>
      <c r="AO466" s="77"/>
      <c r="AP466" s="77"/>
      <c r="AQ466" s="77"/>
      <c r="AR466" s="77"/>
      <c r="AS466" s="97"/>
      <c r="AT466" s="77">
        <v>4826</v>
      </c>
      <c r="AU466" s="77">
        <v>16</v>
      </c>
      <c r="AV466" s="94" t="s">
        <v>4037</v>
      </c>
      <c r="AW466" s="77" t="s">
        <v>2868</v>
      </c>
      <c r="AX466" s="94" t="s">
        <v>3232</v>
      </c>
      <c r="AY466" s="77"/>
      <c r="AZ466" s="83">
        <f t="shared" si="7"/>
        <v>0.1215</v>
      </c>
    </row>
    <row r="467" spans="1:52" s="99" customFormat="1" ht="34.950000000000003" customHeight="1" x14ac:dyDescent="0.45">
      <c r="A467" s="78" t="s">
        <v>5817</v>
      </c>
      <c r="B467" s="77">
        <v>3</v>
      </c>
      <c r="C467" s="93" t="s">
        <v>4144</v>
      </c>
      <c r="D467" s="93" t="s">
        <v>2544</v>
      </c>
      <c r="E467" s="93"/>
      <c r="F467" s="94">
        <v>3</v>
      </c>
      <c r="G467" s="93" t="s">
        <v>4035</v>
      </c>
      <c r="H467" s="77"/>
      <c r="I467" s="95" t="s">
        <v>4148</v>
      </c>
      <c r="J467" s="77" t="s">
        <v>5427</v>
      </c>
      <c r="K467" s="77"/>
      <c r="L467" s="93" t="s">
        <v>2916</v>
      </c>
      <c r="M467" s="96" t="s">
        <v>8021</v>
      </c>
      <c r="N467" s="96"/>
      <c r="O467" s="79">
        <v>1</v>
      </c>
      <c r="P467" s="77">
        <v>900</v>
      </c>
      <c r="Q467" s="77">
        <v>60</v>
      </c>
      <c r="R467" s="77">
        <v>600</v>
      </c>
      <c r="S467" s="77"/>
      <c r="T467" s="77"/>
      <c r="U467" s="77"/>
      <c r="V467" s="77"/>
      <c r="W467" s="77"/>
      <c r="X467" s="77"/>
      <c r="Y467" s="77"/>
      <c r="Z467" s="77"/>
      <c r="AA467" s="77"/>
      <c r="AB467" s="77"/>
      <c r="AC467" s="77"/>
      <c r="AD467" s="77"/>
      <c r="AE467" s="77"/>
      <c r="AF467" s="77"/>
      <c r="AG467" s="77"/>
      <c r="AH467" s="77"/>
      <c r="AI467" s="77"/>
      <c r="AJ467" s="77"/>
      <c r="AK467" s="77"/>
      <c r="AL467" s="77"/>
      <c r="AM467" s="94"/>
      <c r="AN467" s="94" t="s">
        <v>2975</v>
      </c>
      <c r="AO467" s="77"/>
      <c r="AP467" s="77"/>
      <c r="AQ467" s="77"/>
      <c r="AR467" s="77"/>
      <c r="AS467" s="97"/>
      <c r="AT467" s="77">
        <v>4827</v>
      </c>
      <c r="AU467" s="77">
        <v>16</v>
      </c>
      <c r="AV467" s="94" t="s">
        <v>4037</v>
      </c>
      <c r="AW467" s="77" t="s">
        <v>2868</v>
      </c>
      <c r="AX467" s="94" t="s">
        <v>3232</v>
      </c>
      <c r="AY467" s="77" t="s">
        <v>7981</v>
      </c>
      <c r="AZ467" s="83">
        <f t="shared" si="7"/>
        <v>3.2399999999999998E-2</v>
      </c>
    </row>
    <row r="468" spans="1:52" s="99" customFormat="1" ht="34.950000000000003" customHeight="1" x14ac:dyDescent="0.45">
      <c r="A468" s="78" t="s">
        <v>5817</v>
      </c>
      <c r="B468" s="77">
        <v>3</v>
      </c>
      <c r="C468" s="93" t="s">
        <v>4144</v>
      </c>
      <c r="D468" s="93"/>
      <c r="E468" s="93"/>
      <c r="F468" s="94"/>
      <c r="G468" s="93"/>
      <c r="H468" s="77"/>
      <c r="I468" s="95" t="s">
        <v>4149</v>
      </c>
      <c r="J468" s="77"/>
      <c r="K468" s="77"/>
      <c r="L468" s="93" t="s">
        <v>2873</v>
      </c>
      <c r="M468" s="96" t="s">
        <v>7982</v>
      </c>
      <c r="N468" s="96"/>
      <c r="O468" s="79">
        <v>1</v>
      </c>
      <c r="P468" s="77">
        <v>450</v>
      </c>
      <c r="Q468" s="77">
        <v>450</v>
      </c>
      <c r="R468" s="77">
        <v>500</v>
      </c>
      <c r="S468" s="77"/>
      <c r="T468" s="77"/>
      <c r="U468" s="77"/>
      <c r="V468" s="77"/>
      <c r="W468" s="77"/>
      <c r="X468" s="77"/>
      <c r="Y468" s="77"/>
      <c r="Z468" s="77"/>
      <c r="AA468" s="77"/>
      <c r="AB468" s="77"/>
      <c r="AC468" s="77"/>
      <c r="AD468" s="77"/>
      <c r="AE468" s="77"/>
      <c r="AF468" s="77"/>
      <c r="AG468" s="77"/>
      <c r="AH468" s="77"/>
      <c r="AI468" s="77"/>
      <c r="AJ468" s="77"/>
      <c r="AK468" s="77"/>
      <c r="AL468" s="77"/>
      <c r="AM468" s="94"/>
      <c r="AN468" s="94"/>
      <c r="AO468" s="77"/>
      <c r="AP468" s="77"/>
      <c r="AQ468" s="77"/>
      <c r="AR468" s="77"/>
      <c r="AS468" s="97"/>
      <c r="AT468" s="77">
        <v>4828</v>
      </c>
      <c r="AU468" s="77">
        <v>16</v>
      </c>
      <c r="AV468" s="94" t="s">
        <v>4037</v>
      </c>
      <c r="AW468" s="77" t="s">
        <v>2876</v>
      </c>
      <c r="AX468" s="94" t="s">
        <v>3074</v>
      </c>
      <c r="AY468" s="77"/>
      <c r="AZ468" s="83">
        <f t="shared" si="7"/>
        <v>0.10125000000000001</v>
      </c>
    </row>
    <row r="469" spans="1:52" s="150" customFormat="1" ht="34.950000000000003" customHeight="1" x14ac:dyDescent="0.45">
      <c r="A469" s="151" t="s">
        <v>5817</v>
      </c>
      <c r="B469" s="143">
        <v>3</v>
      </c>
      <c r="C469" s="142" t="s">
        <v>4144</v>
      </c>
      <c r="D469" s="142"/>
      <c r="E469" s="142"/>
      <c r="F469" s="144"/>
      <c r="G469" s="142"/>
      <c r="H469" s="143"/>
      <c r="I469" s="145" t="s">
        <v>4152</v>
      </c>
      <c r="J469" s="143"/>
      <c r="K469" s="143"/>
      <c r="L469" s="142" t="s">
        <v>2872</v>
      </c>
      <c r="M469" s="146"/>
      <c r="N469" s="146"/>
      <c r="O469" s="147">
        <v>1</v>
      </c>
      <c r="P469" s="143">
        <v>450</v>
      </c>
      <c r="Q469" s="143">
        <v>450</v>
      </c>
      <c r="R469" s="143">
        <v>700</v>
      </c>
      <c r="S469" s="143"/>
      <c r="T469" s="143"/>
      <c r="U469" s="143"/>
      <c r="V469" s="143"/>
      <c r="W469" s="143"/>
      <c r="X469" s="143"/>
      <c r="Y469" s="143"/>
      <c r="Z469" s="143"/>
      <c r="AA469" s="143"/>
      <c r="AB469" s="143"/>
      <c r="AC469" s="143"/>
      <c r="AD469" s="143"/>
      <c r="AE469" s="143"/>
      <c r="AF469" s="143"/>
      <c r="AG469" s="143"/>
      <c r="AH469" s="143"/>
      <c r="AI469" s="143"/>
      <c r="AJ469" s="143"/>
      <c r="AK469" s="143"/>
      <c r="AL469" s="143"/>
      <c r="AM469" s="144"/>
      <c r="AN469" s="144"/>
      <c r="AO469" s="143"/>
      <c r="AP469" s="143"/>
      <c r="AQ469" s="143"/>
      <c r="AR469" s="143"/>
      <c r="AS469" s="148"/>
      <c r="AT469" s="143">
        <v>4830</v>
      </c>
      <c r="AU469" s="143">
        <v>16</v>
      </c>
      <c r="AV469" s="144" t="s">
        <v>4037</v>
      </c>
      <c r="AW469" s="143" t="s">
        <v>2957</v>
      </c>
      <c r="AX469" s="144" t="s">
        <v>3074</v>
      </c>
      <c r="AY469" s="143"/>
      <c r="AZ469" s="83">
        <f t="shared" si="7"/>
        <v>0.14174999999999999</v>
      </c>
    </row>
    <row r="470" spans="1:52" s="150" customFormat="1" ht="34.950000000000003" customHeight="1" x14ac:dyDescent="0.45">
      <c r="A470" s="151" t="s">
        <v>5817</v>
      </c>
      <c r="B470" s="143">
        <v>3</v>
      </c>
      <c r="C470" s="142" t="s">
        <v>4144</v>
      </c>
      <c r="D470" s="142"/>
      <c r="E470" s="142"/>
      <c r="F470" s="144"/>
      <c r="G470" s="142"/>
      <c r="H470" s="143"/>
      <c r="I470" s="145" t="s">
        <v>4155</v>
      </c>
      <c r="J470" s="143"/>
      <c r="K470" s="143"/>
      <c r="L470" s="142" t="s">
        <v>2873</v>
      </c>
      <c r="M470" s="146"/>
      <c r="N470" s="146"/>
      <c r="O470" s="147">
        <v>1</v>
      </c>
      <c r="P470" s="143">
        <v>450</v>
      </c>
      <c r="Q470" s="143">
        <v>560</v>
      </c>
      <c r="R470" s="143">
        <v>550</v>
      </c>
      <c r="S470" s="143"/>
      <c r="T470" s="143"/>
      <c r="U470" s="143"/>
      <c r="V470" s="143"/>
      <c r="W470" s="143"/>
      <c r="X470" s="143"/>
      <c r="Y470" s="143"/>
      <c r="Z470" s="143"/>
      <c r="AA470" s="143"/>
      <c r="AB470" s="143"/>
      <c r="AC470" s="143"/>
      <c r="AD470" s="143"/>
      <c r="AE470" s="143"/>
      <c r="AF470" s="143"/>
      <c r="AG470" s="143"/>
      <c r="AH470" s="143"/>
      <c r="AI470" s="143"/>
      <c r="AJ470" s="143"/>
      <c r="AK470" s="143"/>
      <c r="AL470" s="143"/>
      <c r="AM470" s="144"/>
      <c r="AN470" s="144"/>
      <c r="AO470" s="143"/>
      <c r="AP470" s="143"/>
      <c r="AQ470" s="143"/>
      <c r="AR470" s="143"/>
      <c r="AS470" s="148"/>
      <c r="AT470" s="143">
        <v>4833</v>
      </c>
      <c r="AU470" s="143">
        <v>16</v>
      </c>
      <c r="AV470" s="144" t="s">
        <v>4037</v>
      </c>
      <c r="AW470" s="143" t="s">
        <v>2892</v>
      </c>
      <c r="AX470" s="144" t="s">
        <v>3074</v>
      </c>
      <c r="AY470" s="143"/>
      <c r="AZ470" s="83">
        <f t="shared" si="7"/>
        <v>0.1386</v>
      </c>
    </row>
    <row r="471" spans="1:52" s="99" customFormat="1" ht="34.950000000000003" customHeight="1" x14ac:dyDescent="0.45">
      <c r="A471" s="78" t="s">
        <v>5817</v>
      </c>
      <c r="B471" s="77">
        <v>3</v>
      </c>
      <c r="C471" s="93" t="s">
        <v>4144</v>
      </c>
      <c r="D471" s="93"/>
      <c r="E471" s="93"/>
      <c r="F471" s="94"/>
      <c r="G471" s="93"/>
      <c r="H471" s="77"/>
      <c r="I471" s="95" t="s">
        <v>4156</v>
      </c>
      <c r="J471" s="77"/>
      <c r="K471" s="77"/>
      <c r="L471" s="93" t="s">
        <v>2916</v>
      </c>
      <c r="M471" s="96" t="s">
        <v>8021</v>
      </c>
      <c r="N471" s="96"/>
      <c r="O471" s="79">
        <v>1</v>
      </c>
      <c r="P471" s="77">
        <v>600</v>
      </c>
      <c r="Q471" s="77">
        <v>20</v>
      </c>
      <c r="R471" s="77">
        <v>460</v>
      </c>
      <c r="S471" s="77"/>
      <c r="T471" s="77"/>
      <c r="U471" s="77"/>
      <c r="V471" s="77"/>
      <c r="W471" s="77"/>
      <c r="X471" s="77"/>
      <c r="Y471" s="77"/>
      <c r="Z471" s="77"/>
      <c r="AA471" s="77"/>
      <c r="AB471" s="77"/>
      <c r="AC471" s="77"/>
      <c r="AD471" s="77"/>
      <c r="AE471" s="77"/>
      <c r="AF471" s="77"/>
      <c r="AG471" s="77"/>
      <c r="AH471" s="77"/>
      <c r="AI471" s="77"/>
      <c r="AJ471" s="77"/>
      <c r="AK471" s="77"/>
      <c r="AL471" s="77"/>
      <c r="AM471" s="94"/>
      <c r="AN471" s="94" t="s">
        <v>2975</v>
      </c>
      <c r="AO471" s="77"/>
      <c r="AP471" s="77"/>
      <c r="AQ471" s="77"/>
      <c r="AR471" s="77"/>
      <c r="AS471" s="97"/>
      <c r="AT471" s="77">
        <v>4834</v>
      </c>
      <c r="AU471" s="77">
        <v>16</v>
      </c>
      <c r="AV471" s="94" t="s">
        <v>4037</v>
      </c>
      <c r="AW471" s="77" t="s">
        <v>2882</v>
      </c>
      <c r="AX471" s="94" t="s">
        <v>3232</v>
      </c>
      <c r="AY471" s="77" t="s">
        <v>7981</v>
      </c>
      <c r="AZ471" s="83">
        <f t="shared" si="7"/>
        <v>5.5199999999999997E-3</v>
      </c>
    </row>
    <row r="472" spans="1:52" ht="34.950000000000003" customHeight="1" x14ac:dyDescent="0.45">
      <c r="A472" s="78" t="s">
        <v>5817</v>
      </c>
      <c r="B472" s="79">
        <v>3</v>
      </c>
      <c r="C472" s="78" t="s">
        <v>1625</v>
      </c>
      <c r="D472" s="78" t="s">
        <v>1945</v>
      </c>
      <c r="E472" s="78" t="s">
        <v>1656</v>
      </c>
      <c r="F472" s="79">
        <v>3</v>
      </c>
      <c r="G472" s="78" t="s">
        <v>2479</v>
      </c>
      <c r="H472" s="79" t="s">
        <v>2824</v>
      </c>
      <c r="I472" s="80" t="s">
        <v>1626</v>
      </c>
      <c r="J472" s="79" t="s">
        <v>2498</v>
      </c>
      <c r="K472" s="79"/>
      <c r="L472" s="78" t="s">
        <v>2661</v>
      </c>
      <c r="M472" s="78" t="s">
        <v>6804</v>
      </c>
      <c r="N472" s="78" t="s">
        <v>1627</v>
      </c>
      <c r="O472" s="79">
        <v>1</v>
      </c>
      <c r="P472" s="79">
        <v>500</v>
      </c>
      <c r="Q472" s="79">
        <v>440</v>
      </c>
      <c r="R472" s="79">
        <v>920</v>
      </c>
      <c r="S472" s="79"/>
      <c r="T472" s="79" t="s">
        <v>3482</v>
      </c>
      <c r="U472" s="79"/>
      <c r="V472" s="79"/>
      <c r="W472" s="79"/>
      <c r="X472" s="79"/>
      <c r="Y472" s="79"/>
      <c r="Z472" s="79"/>
      <c r="AA472" s="79"/>
      <c r="AB472" s="79"/>
      <c r="AC472" s="79">
        <v>141020170006</v>
      </c>
      <c r="AD472" s="208">
        <v>42999</v>
      </c>
      <c r="AE472" s="79" t="s">
        <v>3043</v>
      </c>
      <c r="AF472" s="79"/>
      <c r="AG472" s="79"/>
      <c r="AH472" s="79"/>
      <c r="AI472" s="79"/>
      <c r="AJ472" s="79"/>
      <c r="AK472" s="79"/>
      <c r="AL472" s="79"/>
      <c r="AM472" s="79"/>
      <c r="AN472" s="79"/>
      <c r="AO472" s="79"/>
      <c r="AP472" s="79"/>
      <c r="AQ472" s="79"/>
      <c r="AR472" s="79"/>
      <c r="AS472" s="79"/>
      <c r="AT472" s="79"/>
      <c r="AU472" s="79"/>
      <c r="AV472" s="79"/>
      <c r="AW472" s="79"/>
      <c r="AX472" s="79"/>
      <c r="AY472" s="79"/>
      <c r="AZ472" s="83">
        <f t="shared" si="7"/>
        <v>0.2024</v>
      </c>
    </row>
    <row r="473" spans="1:52" s="154" customFormat="1" ht="34.950000000000003" customHeight="1" x14ac:dyDescent="0.45">
      <c r="A473" s="151" t="s">
        <v>5817</v>
      </c>
      <c r="B473" s="147">
        <v>3</v>
      </c>
      <c r="C473" s="151" t="s">
        <v>1625</v>
      </c>
      <c r="D473" s="151" t="s">
        <v>1945</v>
      </c>
      <c r="E473" s="151" t="s">
        <v>1656</v>
      </c>
      <c r="F473" s="147">
        <v>3</v>
      </c>
      <c r="G473" s="151" t="s">
        <v>2479</v>
      </c>
      <c r="H473" s="147" t="s">
        <v>2824</v>
      </c>
      <c r="I473" s="155" t="s">
        <v>1628</v>
      </c>
      <c r="J473" s="147" t="s">
        <v>2498</v>
      </c>
      <c r="K473" s="147"/>
      <c r="L473" s="151" t="s">
        <v>6797</v>
      </c>
      <c r="M473" s="151" t="s">
        <v>6776</v>
      </c>
      <c r="N473" s="151" t="s">
        <v>6788</v>
      </c>
      <c r="O473" s="147">
        <v>1</v>
      </c>
      <c r="P473" s="147">
        <v>360</v>
      </c>
      <c r="Q473" s="147">
        <v>620</v>
      </c>
      <c r="R473" s="147">
        <v>840</v>
      </c>
      <c r="S473" s="147"/>
      <c r="T473" s="147" t="s">
        <v>3482</v>
      </c>
      <c r="U473" s="147"/>
      <c r="V473" s="147"/>
      <c r="W473" s="147"/>
      <c r="X473" s="147"/>
      <c r="Y473" s="147"/>
      <c r="Z473" s="147"/>
      <c r="AA473" s="147"/>
      <c r="AB473" s="147"/>
      <c r="AC473" s="147">
        <v>141020170006</v>
      </c>
      <c r="AD473" s="155">
        <v>42999</v>
      </c>
      <c r="AE473" s="147" t="s">
        <v>3043</v>
      </c>
      <c r="AF473" s="147"/>
      <c r="AG473" s="147"/>
      <c r="AH473" s="147"/>
      <c r="AI473" s="147"/>
      <c r="AJ473" s="147"/>
      <c r="AK473" s="147"/>
      <c r="AL473" s="147"/>
      <c r="AM473" s="147"/>
      <c r="AN473" s="147"/>
      <c r="AO473" s="147"/>
      <c r="AP473" s="147"/>
      <c r="AQ473" s="147"/>
      <c r="AR473" s="147"/>
      <c r="AS473" s="147"/>
      <c r="AT473" s="147"/>
      <c r="AU473" s="147"/>
      <c r="AV473" s="147"/>
      <c r="AW473" s="147"/>
      <c r="AX473" s="147"/>
      <c r="AY473" s="147"/>
      <c r="AZ473" s="149">
        <f t="shared" si="7"/>
        <v>0.18748799999999999</v>
      </c>
    </row>
    <row r="474" spans="1:52" ht="34.950000000000003" customHeight="1" x14ac:dyDescent="0.45">
      <c r="A474" s="78" t="s">
        <v>5817</v>
      </c>
      <c r="B474" s="79">
        <v>3</v>
      </c>
      <c r="C474" s="78" t="s">
        <v>1625</v>
      </c>
      <c r="D474" s="78" t="s">
        <v>1945</v>
      </c>
      <c r="E474" s="78" t="s">
        <v>1656</v>
      </c>
      <c r="F474" s="79">
        <v>3</v>
      </c>
      <c r="G474" s="78" t="s">
        <v>2479</v>
      </c>
      <c r="H474" s="79"/>
      <c r="I474" s="80" t="s">
        <v>1629</v>
      </c>
      <c r="J474" s="79" t="s">
        <v>2498</v>
      </c>
      <c r="K474" s="79"/>
      <c r="L474" s="78" t="s">
        <v>2662</v>
      </c>
      <c r="M474" s="78"/>
      <c r="N474" s="78"/>
      <c r="O474" s="79">
        <v>1</v>
      </c>
      <c r="P474" s="79">
        <v>500</v>
      </c>
      <c r="Q474" s="79">
        <v>900</v>
      </c>
      <c r="R474" s="79">
        <v>780</v>
      </c>
      <c r="S474" s="79"/>
      <c r="T474" s="79"/>
      <c r="U474" s="79"/>
      <c r="V474" s="79"/>
      <c r="W474" s="79"/>
      <c r="X474" s="79"/>
      <c r="Y474" s="79"/>
      <c r="Z474" s="79"/>
      <c r="AA474" s="79"/>
      <c r="AB474" s="79"/>
      <c r="AC474" s="79">
        <v>141020170006</v>
      </c>
      <c r="AD474" s="81">
        <v>42999</v>
      </c>
      <c r="AE474" s="79" t="s">
        <v>3043</v>
      </c>
      <c r="AF474" s="79"/>
      <c r="AG474" s="79"/>
      <c r="AH474" s="79"/>
      <c r="AI474" s="79"/>
      <c r="AJ474" s="79"/>
      <c r="AK474" s="79"/>
      <c r="AL474" s="79"/>
      <c r="AM474" s="79"/>
      <c r="AN474" s="79"/>
      <c r="AO474" s="79"/>
      <c r="AP474" s="79"/>
      <c r="AQ474" s="79"/>
      <c r="AR474" s="79"/>
      <c r="AS474" s="79"/>
      <c r="AT474" s="79"/>
      <c r="AU474" s="79"/>
      <c r="AV474" s="79"/>
      <c r="AW474" s="79"/>
      <c r="AX474" s="79"/>
      <c r="AY474" s="79"/>
      <c r="AZ474" s="83">
        <f t="shared" si="7"/>
        <v>0.35099999999999998</v>
      </c>
    </row>
    <row r="475" spans="1:52" ht="34.950000000000003" customHeight="1" x14ac:dyDescent="0.45">
      <c r="A475" s="78" t="s">
        <v>5817</v>
      </c>
      <c r="B475" s="79">
        <v>3</v>
      </c>
      <c r="C475" s="78" t="s">
        <v>10187</v>
      </c>
      <c r="D475" s="78"/>
      <c r="E475" s="78"/>
      <c r="F475" s="79"/>
      <c r="G475" s="78"/>
      <c r="H475" s="79"/>
      <c r="I475" s="87"/>
      <c r="J475" s="79"/>
      <c r="K475" s="79"/>
      <c r="L475" s="78" t="s">
        <v>10190</v>
      </c>
      <c r="M475" s="78"/>
      <c r="N475" s="78"/>
      <c r="O475" s="79">
        <v>1</v>
      </c>
      <c r="P475" s="79">
        <v>1600</v>
      </c>
      <c r="Q475" s="79">
        <v>600</v>
      </c>
      <c r="R475" s="79">
        <v>350</v>
      </c>
      <c r="S475" s="79"/>
      <c r="T475" s="79"/>
      <c r="U475" s="79"/>
      <c r="V475" s="79"/>
      <c r="W475" s="79"/>
      <c r="X475" s="79"/>
      <c r="Y475" s="79"/>
      <c r="Z475" s="79"/>
      <c r="AA475" s="79"/>
      <c r="AB475" s="79"/>
      <c r="AC475" s="79"/>
      <c r="AD475" s="81"/>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83">
        <f t="shared" si="7"/>
        <v>0.33600000000000002</v>
      </c>
    </row>
    <row r="476" spans="1:52" ht="34.950000000000003" customHeight="1" x14ac:dyDescent="0.45">
      <c r="A476" s="78" t="s">
        <v>5817</v>
      </c>
      <c r="B476" s="79">
        <v>3</v>
      </c>
      <c r="C476" s="78" t="s">
        <v>10187</v>
      </c>
      <c r="D476" s="78"/>
      <c r="E476" s="78"/>
      <c r="F476" s="79"/>
      <c r="G476" s="78"/>
      <c r="H476" s="79"/>
      <c r="I476" s="87"/>
      <c r="J476" s="79"/>
      <c r="K476" s="79"/>
      <c r="L476" s="78" t="s">
        <v>10155</v>
      </c>
      <c r="M476" s="78" t="s">
        <v>10189</v>
      </c>
      <c r="N476" s="78" t="s">
        <v>10188</v>
      </c>
      <c r="O476" s="79">
        <v>1</v>
      </c>
      <c r="P476" s="77">
        <v>520</v>
      </c>
      <c r="Q476" s="77">
        <v>420</v>
      </c>
      <c r="R476" s="77">
        <v>350</v>
      </c>
      <c r="S476" s="79"/>
      <c r="T476" s="79"/>
      <c r="U476" s="79"/>
      <c r="V476" s="79"/>
      <c r="W476" s="79"/>
      <c r="X476" s="79"/>
      <c r="Y476" s="79"/>
      <c r="Z476" s="79"/>
      <c r="AA476" s="79"/>
      <c r="AB476" s="79"/>
      <c r="AC476" s="79"/>
      <c r="AD476" s="90"/>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83">
        <f t="shared" si="7"/>
        <v>7.6439999999999994E-2</v>
      </c>
    </row>
    <row r="477" spans="1:52" ht="34.950000000000003" customHeight="1" x14ac:dyDescent="0.45">
      <c r="A477" s="78" t="s">
        <v>5817</v>
      </c>
      <c r="B477" s="79">
        <v>3</v>
      </c>
      <c r="C477" s="78" t="s">
        <v>10187</v>
      </c>
      <c r="D477" s="78"/>
      <c r="E477" s="78"/>
      <c r="F477" s="79"/>
      <c r="G477" s="78"/>
      <c r="H477" s="79"/>
      <c r="I477" s="87"/>
      <c r="J477" s="79"/>
      <c r="K477" s="79"/>
      <c r="L477" s="78" t="s">
        <v>10150</v>
      </c>
      <c r="M477" s="78"/>
      <c r="N477" s="78"/>
      <c r="O477" s="79">
        <v>1</v>
      </c>
      <c r="P477" s="79"/>
      <c r="Q477" s="79"/>
      <c r="R477" s="79"/>
      <c r="S477" s="79"/>
      <c r="T477" s="79"/>
      <c r="U477" s="79"/>
      <c r="V477" s="79"/>
      <c r="W477" s="79"/>
      <c r="X477" s="79"/>
      <c r="Y477" s="79"/>
      <c r="Z477" s="79"/>
      <c r="AA477" s="79"/>
      <c r="AB477" s="79"/>
      <c r="AC477" s="79"/>
      <c r="AD477" s="81"/>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83">
        <f t="shared" si="7"/>
        <v>0</v>
      </c>
    </row>
    <row r="478" spans="1:52" ht="34.950000000000003" customHeight="1" x14ac:dyDescent="0.45">
      <c r="A478" s="78" t="s">
        <v>5817</v>
      </c>
      <c r="B478" s="79">
        <v>3</v>
      </c>
      <c r="C478" s="78" t="s">
        <v>10187</v>
      </c>
      <c r="D478" s="78"/>
      <c r="E478" s="78"/>
      <c r="F478" s="79"/>
      <c r="G478" s="78"/>
      <c r="H478" s="79"/>
      <c r="I478" s="87"/>
      <c r="J478" s="79"/>
      <c r="K478" s="79"/>
      <c r="L478" s="78" t="s">
        <v>10148</v>
      </c>
      <c r="M478" s="78"/>
      <c r="N478" s="78"/>
      <c r="O478" s="79">
        <v>15</v>
      </c>
      <c r="P478" s="79"/>
      <c r="Q478" s="79"/>
      <c r="R478" s="79"/>
      <c r="S478" s="79"/>
      <c r="T478" s="79"/>
      <c r="U478" s="79"/>
      <c r="V478" s="79"/>
      <c r="W478" s="79"/>
      <c r="X478" s="79"/>
      <c r="Y478" s="79"/>
      <c r="Z478" s="79"/>
      <c r="AA478" s="79"/>
      <c r="AB478" s="79"/>
      <c r="AC478" s="79"/>
      <c r="AD478" s="81"/>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83">
        <v>1.5</v>
      </c>
    </row>
    <row r="479" spans="1:52" s="99" customFormat="1" ht="34.950000000000003" customHeight="1" x14ac:dyDescent="0.45">
      <c r="A479" s="78" t="s">
        <v>5817</v>
      </c>
      <c r="B479" s="77">
        <v>3</v>
      </c>
      <c r="C479" s="93" t="s">
        <v>451</v>
      </c>
      <c r="D479" s="93" t="s">
        <v>2544</v>
      </c>
      <c r="E479" s="93"/>
      <c r="F479" s="94">
        <v>3</v>
      </c>
      <c r="G479" s="93" t="s">
        <v>3957</v>
      </c>
      <c r="H479" s="77"/>
      <c r="I479" s="95" t="s">
        <v>4177</v>
      </c>
      <c r="J479" s="77" t="s">
        <v>5427</v>
      </c>
      <c r="K479" s="77"/>
      <c r="L479" s="93" t="s">
        <v>3034</v>
      </c>
      <c r="M479" s="96" t="s">
        <v>8030</v>
      </c>
      <c r="N479" s="96"/>
      <c r="O479" s="79">
        <v>1</v>
      </c>
      <c r="P479" s="77">
        <v>900</v>
      </c>
      <c r="Q479" s="77">
        <v>550</v>
      </c>
      <c r="R479" s="77">
        <v>2100</v>
      </c>
      <c r="S479" s="77"/>
      <c r="T479" s="77"/>
      <c r="U479" s="77"/>
      <c r="V479" s="77"/>
      <c r="W479" s="77"/>
      <c r="X479" s="77"/>
      <c r="Y479" s="77"/>
      <c r="Z479" s="77"/>
      <c r="AA479" s="77"/>
      <c r="AB479" s="77"/>
      <c r="AC479" s="77"/>
      <c r="AD479" s="77"/>
      <c r="AE479" s="77"/>
      <c r="AF479" s="77"/>
      <c r="AG479" s="77"/>
      <c r="AH479" s="77"/>
      <c r="AI479" s="77"/>
      <c r="AJ479" s="77"/>
      <c r="AK479" s="77"/>
      <c r="AL479" s="77"/>
      <c r="AM479" s="94"/>
      <c r="AN479" s="94"/>
      <c r="AO479" s="77"/>
      <c r="AP479" s="77"/>
      <c r="AQ479" s="77"/>
      <c r="AR479" s="77"/>
      <c r="AS479" s="97"/>
      <c r="AT479" s="77">
        <v>4852</v>
      </c>
      <c r="AU479" s="77">
        <v>16</v>
      </c>
      <c r="AV479" s="94" t="s">
        <v>4037</v>
      </c>
      <c r="AW479" s="77" t="s">
        <v>2874</v>
      </c>
      <c r="AX479" s="94" t="s">
        <v>3232</v>
      </c>
      <c r="AY479" s="77"/>
      <c r="AZ479" s="83">
        <f t="shared" si="7"/>
        <v>1.0395000000000001</v>
      </c>
    </row>
    <row r="480" spans="1:52" s="99" customFormat="1" ht="34.950000000000003" customHeight="1" x14ac:dyDescent="0.45">
      <c r="A480" s="78" t="s">
        <v>5817</v>
      </c>
      <c r="B480" s="77">
        <v>3</v>
      </c>
      <c r="C480" s="93" t="s">
        <v>451</v>
      </c>
      <c r="D480" s="93" t="s">
        <v>2544</v>
      </c>
      <c r="E480" s="93"/>
      <c r="F480" s="94">
        <v>3</v>
      </c>
      <c r="G480" s="93" t="s">
        <v>3957</v>
      </c>
      <c r="H480" s="77"/>
      <c r="I480" s="95" t="s">
        <v>4178</v>
      </c>
      <c r="J480" s="77" t="s">
        <v>5427</v>
      </c>
      <c r="K480" s="77"/>
      <c r="L480" s="93" t="s">
        <v>3034</v>
      </c>
      <c r="M480" s="96" t="s">
        <v>8030</v>
      </c>
      <c r="N480" s="96"/>
      <c r="O480" s="79">
        <v>1</v>
      </c>
      <c r="P480" s="77">
        <v>1200</v>
      </c>
      <c r="Q480" s="77">
        <v>500</v>
      </c>
      <c r="R480" s="77">
        <v>1800</v>
      </c>
      <c r="S480" s="77"/>
      <c r="T480" s="77"/>
      <c r="U480" s="77"/>
      <c r="V480" s="77"/>
      <c r="W480" s="77"/>
      <c r="X480" s="77"/>
      <c r="Y480" s="77"/>
      <c r="Z480" s="77"/>
      <c r="AA480" s="77"/>
      <c r="AB480" s="77"/>
      <c r="AC480" s="77"/>
      <c r="AD480" s="77"/>
      <c r="AE480" s="77"/>
      <c r="AF480" s="77"/>
      <c r="AG480" s="77"/>
      <c r="AH480" s="77"/>
      <c r="AI480" s="77"/>
      <c r="AJ480" s="77"/>
      <c r="AK480" s="77"/>
      <c r="AL480" s="77"/>
      <c r="AM480" s="94"/>
      <c r="AN480" s="94"/>
      <c r="AO480" s="77"/>
      <c r="AP480" s="77"/>
      <c r="AQ480" s="77"/>
      <c r="AR480" s="77"/>
      <c r="AS480" s="97"/>
      <c r="AT480" s="77">
        <v>4853</v>
      </c>
      <c r="AU480" s="77">
        <v>16</v>
      </c>
      <c r="AV480" s="94" t="s">
        <v>4037</v>
      </c>
      <c r="AW480" s="77" t="s">
        <v>2874</v>
      </c>
      <c r="AX480" s="94" t="s">
        <v>3232</v>
      </c>
      <c r="AY480" s="77"/>
      <c r="AZ480" s="83">
        <f t="shared" si="7"/>
        <v>1.08</v>
      </c>
    </row>
    <row r="481" spans="1:52" s="99" customFormat="1" ht="34.950000000000003" customHeight="1" x14ac:dyDescent="0.45">
      <c r="A481" s="78" t="s">
        <v>5817</v>
      </c>
      <c r="B481" s="77">
        <v>3</v>
      </c>
      <c r="C481" s="93" t="s">
        <v>451</v>
      </c>
      <c r="D481" s="93" t="s">
        <v>2544</v>
      </c>
      <c r="E481" s="93"/>
      <c r="F481" s="94">
        <v>3</v>
      </c>
      <c r="G481" s="93" t="s">
        <v>3957</v>
      </c>
      <c r="H481" s="77"/>
      <c r="I481" s="95" t="s">
        <v>4179</v>
      </c>
      <c r="J481" s="77" t="s">
        <v>5427</v>
      </c>
      <c r="K481" s="77"/>
      <c r="L481" s="93" t="s">
        <v>3034</v>
      </c>
      <c r="M481" s="93" t="s">
        <v>8161</v>
      </c>
      <c r="N481" s="96"/>
      <c r="O481" s="79">
        <v>1</v>
      </c>
      <c r="P481" s="77">
        <v>900</v>
      </c>
      <c r="Q481" s="77">
        <v>450</v>
      </c>
      <c r="R481" s="77">
        <v>2100</v>
      </c>
      <c r="S481" s="77"/>
      <c r="T481" s="77"/>
      <c r="U481" s="77"/>
      <c r="V481" s="77"/>
      <c r="W481" s="77"/>
      <c r="X481" s="77"/>
      <c r="Y481" s="77"/>
      <c r="Z481" s="77"/>
      <c r="AA481" s="77"/>
      <c r="AB481" s="77"/>
      <c r="AC481" s="77"/>
      <c r="AD481" s="77"/>
      <c r="AE481" s="77"/>
      <c r="AF481" s="77"/>
      <c r="AG481" s="77"/>
      <c r="AH481" s="77"/>
      <c r="AI481" s="77"/>
      <c r="AJ481" s="77"/>
      <c r="AK481" s="77"/>
      <c r="AL481" s="77"/>
      <c r="AM481" s="94"/>
      <c r="AN481" s="94"/>
      <c r="AO481" s="77"/>
      <c r="AP481" s="77"/>
      <c r="AQ481" s="77"/>
      <c r="AR481" s="77"/>
      <c r="AS481" s="97"/>
      <c r="AT481" s="77">
        <v>4854</v>
      </c>
      <c r="AU481" s="77">
        <v>16</v>
      </c>
      <c r="AV481" s="94" t="s">
        <v>4037</v>
      </c>
      <c r="AW481" s="77" t="s">
        <v>2868</v>
      </c>
      <c r="AX481" s="94" t="s">
        <v>3232</v>
      </c>
      <c r="AY481" s="77" t="s">
        <v>7981</v>
      </c>
      <c r="AZ481" s="83">
        <f t="shared" si="7"/>
        <v>0.85050000000000003</v>
      </c>
    </row>
    <row r="482" spans="1:52" ht="34.950000000000003" customHeight="1" x14ac:dyDescent="0.45">
      <c r="A482" s="78" t="s">
        <v>5817</v>
      </c>
      <c r="B482" s="77">
        <v>3</v>
      </c>
      <c r="C482" s="93" t="s">
        <v>451</v>
      </c>
      <c r="D482" s="78"/>
      <c r="E482" s="78"/>
      <c r="F482" s="79"/>
      <c r="G482" s="78"/>
      <c r="H482" s="79"/>
      <c r="I482" s="80" t="s">
        <v>1517</v>
      </c>
      <c r="J482" s="79"/>
      <c r="K482" s="79"/>
      <c r="L482" s="78" t="s">
        <v>6759</v>
      </c>
      <c r="M482" s="78"/>
      <c r="N482" s="78"/>
      <c r="O482" s="79">
        <v>1</v>
      </c>
      <c r="P482" s="79">
        <v>1200</v>
      </c>
      <c r="Q482" s="79">
        <v>800</v>
      </c>
      <c r="R482" s="79">
        <v>1800</v>
      </c>
      <c r="S482" s="79"/>
      <c r="T482" s="79" t="s">
        <v>3482</v>
      </c>
      <c r="U482" s="79"/>
      <c r="V482" s="79"/>
      <c r="W482" s="79"/>
      <c r="X482" s="79"/>
      <c r="Y482" s="79"/>
      <c r="Z482" s="79"/>
      <c r="AA482" s="79"/>
      <c r="AB482" s="79"/>
      <c r="AC482" s="79"/>
      <c r="AD482" s="81"/>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83">
        <f t="shared" si="7"/>
        <v>1.728</v>
      </c>
    </row>
    <row r="483" spans="1:52" s="154" customFormat="1" ht="34.950000000000003" customHeight="1" x14ac:dyDescent="0.45">
      <c r="A483" s="151" t="s">
        <v>5817</v>
      </c>
      <c r="B483" s="147">
        <v>3</v>
      </c>
      <c r="C483" s="151" t="s">
        <v>1518</v>
      </c>
      <c r="D483" s="151" t="s">
        <v>1945</v>
      </c>
      <c r="E483" s="151" t="s">
        <v>14</v>
      </c>
      <c r="F483" s="147">
        <v>3</v>
      </c>
      <c r="G483" s="151" t="s">
        <v>2544</v>
      </c>
      <c r="H483" s="147"/>
      <c r="I483" s="155" t="s">
        <v>1576</v>
      </c>
      <c r="J483" s="147" t="s">
        <v>0</v>
      </c>
      <c r="K483" s="147"/>
      <c r="L483" s="151" t="s">
        <v>6779</v>
      </c>
      <c r="M483" s="151" t="s">
        <v>6774</v>
      </c>
      <c r="N483" s="151" t="s">
        <v>1577</v>
      </c>
      <c r="O483" s="147">
        <v>1</v>
      </c>
      <c r="P483" s="147">
        <v>250</v>
      </c>
      <c r="Q483" s="147">
        <v>150</v>
      </c>
      <c r="R483" s="147">
        <v>80</v>
      </c>
      <c r="S483" s="147"/>
      <c r="T483" s="147" t="s">
        <v>3482</v>
      </c>
      <c r="U483" s="147"/>
      <c r="V483" s="147"/>
      <c r="W483" s="147"/>
      <c r="X483" s="147"/>
      <c r="Y483" s="147"/>
      <c r="Z483" s="147"/>
      <c r="AA483" s="147"/>
      <c r="AB483" s="147"/>
      <c r="AC483" s="147"/>
      <c r="AD483" s="155">
        <v>2010.6</v>
      </c>
      <c r="AE483" s="147"/>
      <c r="AF483" s="147"/>
      <c r="AG483" s="147"/>
      <c r="AH483" s="147"/>
      <c r="AI483" s="147"/>
      <c r="AJ483" s="147"/>
      <c r="AK483" s="147"/>
      <c r="AL483" s="147"/>
      <c r="AM483" s="147"/>
      <c r="AN483" s="147"/>
      <c r="AO483" s="147"/>
      <c r="AP483" s="147"/>
      <c r="AQ483" s="147"/>
      <c r="AR483" s="147"/>
      <c r="AS483" s="147"/>
      <c r="AT483" s="147"/>
      <c r="AU483" s="147"/>
      <c r="AV483" s="147"/>
      <c r="AW483" s="147"/>
      <c r="AX483" s="147"/>
      <c r="AY483" s="147"/>
      <c r="AZ483" s="149">
        <f t="shared" si="7"/>
        <v>3.0000000000000001E-3</v>
      </c>
    </row>
    <row r="484" spans="1:52" s="154" customFormat="1" ht="34.950000000000003" customHeight="1" x14ac:dyDescent="0.45">
      <c r="A484" s="151" t="s">
        <v>5817</v>
      </c>
      <c r="B484" s="147">
        <v>3</v>
      </c>
      <c r="C484" s="151" t="s">
        <v>1518</v>
      </c>
      <c r="D484" s="151" t="s">
        <v>1945</v>
      </c>
      <c r="E484" s="151" t="s">
        <v>14</v>
      </c>
      <c r="F484" s="147">
        <v>3</v>
      </c>
      <c r="G484" s="151" t="s">
        <v>2544</v>
      </c>
      <c r="H484" s="147"/>
      <c r="I484" s="155" t="s">
        <v>1578</v>
      </c>
      <c r="J484" s="147" t="s">
        <v>0</v>
      </c>
      <c r="K484" s="147"/>
      <c r="L484" s="151" t="s">
        <v>6779</v>
      </c>
      <c r="M484" s="151" t="s">
        <v>6774</v>
      </c>
      <c r="N484" s="151" t="s">
        <v>1579</v>
      </c>
      <c r="O484" s="147">
        <v>1</v>
      </c>
      <c r="P484" s="147">
        <v>230</v>
      </c>
      <c r="Q484" s="147">
        <v>120</v>
      </c>
      <c r="R484" s="147">
        <v>100</v>
      </c>
      <c r="S484" s="147"/>
      <c r="T484" s="147" t="s">
        <v>3482</v>
      </c>
      <c r="U484" s="147"/>
      <c r="V484" s="147"/>
      <c r="W484" s="147"/>
      <c r="X484" s="147"/>
      <c r="Y484" s="147"/>
      <c r="Z484" s="147"/>
      <c r="AA484" s="147"/>
      <c r="AB484" s="147"/>
      <c r="AC484" s="147"/>
      <c r="AD484" s="153"/>
      <c r="AE484" s="147"/>
      <c r="AF484" s="147"/>
      <c r="AG484" s="147"/>
      <c r="AH484" s="147"/>
      <c r="AI484" s="147"/>
      <c r="AJ484" s="147"/>
      <c r="AK484" s="147"/>
      <c r="AL484" s="147"/>
      <c r="AM484" s="147"/>
      <c r="AN484" s="147"/>
      <c r="AO484" s="147"/>
      <c r="AP484" s="147"/>
      <c r="AQ484" s="147"/>
      <c r="AR484" s="147"/>
      <c r="AS484" s="147"/>
      <c r="AT484" s="147"/>
      <c r="AU484" s="147"/>
      <c r="AV484" s="147"/>
      <c r="AW484" s="147"/>
      <c r="AX484" s="147"/>
      <c r="AY484" s="147"/>
      <c r="AZ484" s="149">
        <f t="shared" si="7"/>
        <v>2.7599999999999999E-3</v>
      </c>
    </row>
    <row r="485" spans="1:52" s="154" customFormat="1" ht="34.950000000000003" customHeight="1" x14ac:dyDescent="0.45">
      <c r="A485" s="151" t="s">
        <v>5817</v>
      </c>
      <c r="B485" s="147">
        <v>3</v>
      </c>
      <c r="C485" s="151" t="s">
        <v>1518</v>
      </c>
      <c r="D485" s="151" t="s">
        <v>1945</v>
      </c>
      <c r="E485" s="151" t="s">
        <v>14</v>
      </c>
      <c r="F485" s="147">
        <v>3</v>
      </c>
      <c r="G485" s="151" t="s">
        <v>2544</v>
      </c>
      <c r="H485" s="147"/>
      <c r="I485" s="155" t="s">
        <v>1580</v>
      </c>
      <c r="J485" s="147" t="s">
        <v>0</v>
      </c>
      <c r="K485" s="147"/>
      <c r="L485" s="151" t="s">
        <v>6779</v>
      </c>
      <c r="M485" s="151" t="s">
        <v>2678</v>
      </c>
      <c r="N485" s="151" t="s">
        <v>1581</v>
      </c>
      <c r="O485" s="147">
        <v>1</v>
      </c>
      <c r="P485" s="147">
        <v>110</v>
      </c>
      <c r="Q485" s="147">
        <v>70</v>
      </c>
      <c r="R485" s="147">
        <v>20</v>
      </c>
      <c r="S485" s="147"/>
      <c r="T485" s="147" t="s">
        <v>3482</v>
      </c>
      <c r="U485" s="147"/>
      <c r="V485" s="147"/>
      <c r="W485" s="147"/>
      <c r="X485" s="147"/>
      <c r="Y485" s="147"/>
      <c r="Z485" s="147"/>
      <c r="AA485" s="147"/>
      <c r="AB485" s="147"/>
      <c r="AC485" s="147"/>
      <c r="AD485" s="153"/>
      <c r="AE485" s="147"/>
      <c r="AF485" s="147"/>
      <c r="AG485" s="147"/>
      <c r="AH485" s="147"/>
      <c r="AI485" s="147"/>
      <c r="AJ485" s="147"/>
      <c r="AK485" s="147"/>
      <c r="AL485" s="147"/>
      <c r="AM485" s="147"/>
      <c r="AN485" s="147"/>
      <c r="AO485" s="147"/>
      <c r="AP485" s="147"/>
      <c r="AQ485" s="147"/>
      <c r="AR485" s="147"/>
      <c r="AS485" s="147"/>
      <c r="AT485" s="147"/>
      <c r="AU485" s="147"/>
      <c r="AV485" s="147"/>
      <c r="AW485" s="147"/>
      <c r="AX485" s="147"/>
      <c r="AY485" s="147"/>
      <c r="AZ485" s="149">
        <f t="shared" si="7"/>
        <v>1.54E-4</v>
      </c>
    </row>
    <row r="486" spans="1:52" ht="34.950000000000003" customHeight="1" x14ac:dyDescent="0.45">
      <c r="A486" s="78" t="s">
        <v>5817</v>
      </c>
      <c r="B486" s="79">
        <v>3</v>
      </c>
      <c r="C486" s="78" t="s">
        <v>1518</v>
      </c>
      <c r="D486" s="78" t="s">
        <v>1945</v>
      </c>
      <c r="E486" s="78" t="s">
        <v>14</v>
      </c>
      <c r="F486" s="79">
        <v>3</v>
      </c>
      <c r="G486" s="78" t="s">
        <v>2544</v>
      </c>
      <c r="H486" s="79"/>
      <c r="I486" s="80" t="s">
        <v>1585</v>
      </c>
      <c r="J486" s="79" t="s">
        <v>0</v>
      </c>
      <c r="K486" s="79"/>
      <c r="L486" s="78" t="s">
        <v>2653</v>
      </c>
      <c r="M486" s="78" t="s">
        <v>8112</v>
      </c>
      <c r="N486" s="78"/>
      <c r="O486" s="79">
        <v>1</v>
      </c>
      <c r="P486" s="79">
        <v>600</v>
      </c>
      <c r="Q486" s="79">
        <v>500</v>
      </c>
      <c r="R486" s="79">
        <v>1550</v>
      </c>
      <c r="S486" s="79"/>
      <c r="T486" s="79" t="s">
        <v>3482</v>
      </c>
      <c r="U486" s="79"/>
      <c r="V486" s="79"/>
      <c r="W486" s="79"/>
      <c r="X486" s="79"/>
      <c r="Y486" s="79"/>
      <c r="Z486" s="79"/>
      <c r="AA486" s="79"/>
      <c r="AB486" s="79"/>
      <c r="AC486" s="79"/>
      <c r="AD486" s="81" t="s">
        <v>1586</v>
      </c>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83">
        <f t="shared" si="7"/>
        <v>0.46500000000000002</v>
      </c>
    </row>
    <row r="487" spans="1:52" ht="34.950000000000003" customHeight="1" x14ac:dyDescent="0.45">
      <c r="A487" s="78" t="s">
        <v>5817</v>
      </c>
      <c r="B487" s="79">
        <v>3</v>
      </c>
      <c r="C487" s="78" t="s">
        <v>1518</v>
      </c>
      <c r="D487" s="78" t="s">
        <v>1945</v>
      </c>
      <c r="E487" s="78" t="s">
        <v>14</v>
      </c>
      <c r="F487" s="79">
        <v>3</v>
      </c>
      <c r="G487" s="78" t="s">
        <v>2544</v>
      </c>
      <c r="H487" s="79"/>
      <c r="I487" s="80" t="s">
        <v>1587</v>
      </c>
      <c r="J487" s="79" t="s">
        <v>0</v>
      </c>
      <c r="K487" s="79"/>
      <c r="L487" s="78" t="s">
        <v>2653</v>
      </c>
      <c r="M487" s="78" t="s">
        <v>8112</v>
      </c>
      <c r="N487" s="78"/>
      <c r="O487" s="79">
        <v>1</v>
      </c>
      <c r="P487" s="79">
        <v>600</v>
      </c>
      <c r="Q487" s="79">
        <v>500</v>
      </c>
      <c r="R487" s="79">
        <v>1550</v>
      </c>
      <c r="S487" s="79"/>
      <c r="T487" s="79" t="s">
        <v>3482</v>
      </c>
      <c r="U487" s="79"/>
      <c r="V487" s="79"/>
      <c r="W487" s="79"/>
      <c r="X487" s="79"/>
      <c r="Y487" s="79"/>
      <c r="Z487" s="79"/>
      <c r="AA487" s="79"/>
      <c r="AB487" s="79"/>
      <c r="AC487" s="79"/>
      <c r="AD487" s="81"/>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83">
        <f t="shared" si="7"/>
        <v>0.46500000000000002</v>
      </c>
    </row>
    <row r="488" spans="1:52" s="156" customFormat="1" ht="34.950000000000003" customHeight="1" x14ac:dyDescent="0.45">
      <c r="A488" s="151" t="s">
        <v>5817</v>
      </c>
      <c r="B488" s="147">
        <v>3</v>
      </c>
      <c r="C488" s="151" t="s">
        <v>1518</v>
      </c>
      <c r="D488" s="151"/>
      <c r="E488" s="151"/>
      <c r="F488" s="147"/>
      <c r="G488" s="151"/>
      <c r="H488" s="147"/>
      <c r="I488" s="155" t="s">
        <v>1519</v>
      </c>
      <c r="J488" s="147"/>
      <c r="K488" s="147"/>
      <c r="L488" s="151" t="s">
        <v>6759</v>
      </c>
      <c r="M488" s="151"/>
      <c r="N488" s="151"/>
      <c r="O488" s="147">
        <v>1</v>
      </c>
      <c r="P488" s="147">
        <v>800</v>
      </c>
      <c r="Q488" s="147">
        <v>500</v>
      </c>
      <c r="R488" s="147">
        <v>1800</v>
      </c>
      <c r="S488" s="147"/>
      <c r="T488" s="147" t="s">
        <v>3482</v>
      </c>
      <c r="U488" s="147"/>
      <c r="V488" s="147"/>
      <c r="W488" s="147"/>
      <c r="X488" s="147"/>
      <c r="Y488" s="147"/>
      <c r="Z488" s="147"/>
      <c r="AA488" s="147"/>
      <c r="AB488" s="147"/>
      <c r="AC488" s="147"/>
      <c r="AD488" s="153">
        <v>30960</v>
      </c>
      <c r="AE488" s="147"/>
      <c r="AF488" s="147"/>
      <c r="AG488" s="147"/>
      <c r="AH488" s="147"/>
      <c r="AI488" s="147"/>
      <c r="AJ488" s="147"/>
      <c r="AK488" s="147"/>
      <c r="AL488" s="147"/>
      <c r="AM488" s="147"/>
      <c r="AN488" s="147"/>
      <c r="AO488" s="147"/>
      <c r="AP488" s="147"/>
      <c r="AQ488" s="147"/>
      <c r="AR488" s="147"/>
      <c r="AS488" s="147"/>
      <c r="AT488" s="147"/>
      <c r="AU488" s="147"/>
      <c r="AV488" s="147"/>
      <c r="AW488" s="147"/>
      <c r="AX488" s="147"/>
      <c r="AY488" s="147"/>
      <c r="AZ488" s="83">
        <f t="shared" si="7"/>
        <v>0.72</v>
      </c>
    </row>
    <row r="489" spans="1:52" s="156" customFormat="1" ht="34.950000000000003" customHeight="1" x14ac:dyDescent="0.45">
      <c r="A489" s="151" t="s">
        <v>5817</v>
      </c>
      <c r="B489" s="147">
        <v>3</v>
      </c>
      <c r="C489" s="151" t="s">
        <v>1518</v>
      </c>
      <c r="D489" s="151"/>
      <c r="E489" s="151"/>
      <c r="F489" s="147"/>
      <c r="G489" s="151"/>
      <c r="H489" s="147"/>
      <c r="I489" s="155" t="s">
        <v>3120</v>
      </c>
      <c r="J489" s="147"/>
      <c r="K489" s="147"/>
      <c r="L489" s="151" t="s">
        <v>5449</v>
      </c>
      <c r="M489" s="151" t="s">
        <v>6768</v>
      </c>
      <c r="N489" s="151"/>
      <c r="O489" s="147">
        <v>1</v>
      </c>
      <c r="P489" s="147">
        <v>600</v>
      </c>
      <c r="Q489" s="147">
        <v>2000</v>
      </c>
      <c r="R489" s="147">
        <v>900</v>
      </c>
      <c r="S489" s="147"/>
      <c r="T489" s="147"/>
      <c r="U489" s="147"/>
      <c r="V489" s="147"/>
      <c r="W489" s="147"/>
      <c r="X489" s="147"/>
      <c r="Y489" s="147"/>
      <c r="Z489" s="147"/>
      <c r="AA489" s="147"/>
      <c r="AB489" s="147"/>
      <c r="AC489" s="147"/>
      <c r="AD489" s="153"/>
      <c r="AE489" s="147"/>
      <c r="AF489" s="147"/>
      <c r="AG489" s="147"/>
      <c r="AH489" s="147"/>
      <c r="AI489" s="147"/>
      <c r="AJ489" s="147"/>
      <c r="AK489" s="147"/>
      <c r="AL489" s="147"/>
      <c r="AM489" s="147"/>
      <c r="AN489" s="147"/>
      <c r="AO489" s="147"/>
      <c r="AP489" s="147"/>
      <c r="AQ489" s="147"/>
      <c r="AR489" s="147"/>
      <c r="AS489" s="147"/>
      <c r="AT489" s="147"/>
      <c r="AU489" s="147"/>
      <c r="AV489" s="147"/>
      <c r="AW489" s="147"/>
      <c r="AX489" s="147"/>
      <c r="AY489" s="147"/>
      <c r="AZ489" s="83">
        <f t="shared" si="7"/>
        <v>1.08</v>
      </c>
    </row>
    <row r="490" spans="1:52" ht="34.950000000000003" customHeight="1" x14ac:dyDescent="0.45">
      <c r="A490" s="78" t="s">
        <v>5817</v>
      </c>
      <c r="B490" s="79">
        <v>3</v>
      </c>
      <c r="C490" s="78" t="s">
        <v>1518</v>
      </c>
      <c r="D490" s="78" t="s">
        <v>1945</v>
      </c>
      <c r="E490" s="78" t="s">
        <v>14</v>
      </c>
      <c r="F490" s="79">
        <v>3</v>
      </c>
      <c r="G490" s="78" t="s">
        <v>2544</v>
      </c>
      <c r="H490" s="79"/>
      <c r="I490" s="87" t="s">
        <v>1583</v>
      </c>
      <c r="J490" s="79" t="s">
        <v>0</v>
      </c>
      <c r="K490" s="79"/>
      <c r="L490" s="78" t="s">
        <v>2653</v>
      </c>
      <c r="M490" s="78"/>
      <c r="N490" s="78"/>
      <c r="O490" s="79">
        <v>1</v>
      </c>
      <c r="P490" s="79">
        <v>530</v>
      </c>
      <c r="Q490" s="79">
        <v>550</v>
      </c>
      <c r="R490" s="79">
        <v>1330</v>
      </c>
      <c r="S490" s="79"/>
      <c r="T490" s="79" t="s">
        <v>3482</v>
      </c>
      <c r="U490" s="79"/>
      <c r="V490" s="79"/>
      <c r="W490" s="79"/>
      <c r="X490" s="79"/>
      <c r="Y490" s="79"/>
      <c r="Z490" s="79"/>
      <c r="AA490" s="79"/>
      <c r="AB490" s="79"/>
      <c r="AC490" s="79"/>
      <c r="AD490" s="81">
        <v>41663</v>
      </c>
      <c r="AE490" s="79" t="s">
        <v>3043</v>
      </c>
      <c r="AF490" s="79"/>
      <c r="AG490" s="79"/>
      <c r="AH490" s="79"/>
      <c r="AI490" s="79"/>
      <c r="AJ490" s="79"/>
      <c r="AK490" s="79"/>
      <c r="AL490" s="79"/>
      <c r="AM490" s="79"/>
      <c r="AN490" s="79"/>
      <c r="AO490" s="79"/>
      <c r="AP490" s="79"/>
      <c r="AQ490" s="79"/>
      <c r="AR490" s="79"/>
      <c r="AS490" s="79"/>
      <c r="AT490" s="79"/>
      <c r="AU490" s="79"/>
      <c r="AV490" s="79"/>
      <c r="AW490" s="79"/>
      <c r="AX490" s="79"/>
      <c r="AY490" s="79"/>
      <c r="AZ490" s="83">
        <f t="shared" si="7"/>
        <v>0.38769500000000001</v>
      </c>
    </row>
    <row r="491" spans="1:52" ht="34.950000000000003" customHeight="1" x14ac:dyDescent="0.45">
      <c r="A491" s="78" t="s">
        <v>5817</v>
      </c>
      <c r="B491" s="79">
        <v>3</v>
      </c>
      <c r="C491" s="78" t="s">
        <v>1518</v>
      </c>
      <c r="D491" s="78"/>
      <c r="E491" s="78"/>
      <c r="F491" s="79"/>
      <c r="G491" s="78"/>
      <c r="H491" s="79"/>
      <c r="I491" s="87" t="s">
        <v>1538</v>
      </c>
      <c r="J491" s="79"/>
      <c r="K491" s="79"/>
      <c r="L491" s="78" t="s">
        <v>412</v>
      </c>
      <c r="M491" s="78"/>
      <c r="N491" s="78"/>
      <c r="O491" s="79">
        <v>1</v>
      </c>
      <c r="P491" s="79">
        <v>600</v>
      </c>
      <c r="Q491" s="79">
        <v>600</v>
      </c>
      <c r="R491" s="79">
        <v>1700</v>
      </c>
      <c r="S491" s="79"/>
      <c r="T491" s="79" t="s">
        <v>3482</v>
      </c>
      <c r="U491" s="79"/>
      <c r="V491" s="79"/>
      <c r="W491" s="79"/>
      <c r="X491" s="79"/>
      <c r="Y491" s="79"/>
      <c r="Z491" s="79"/>
      <c r="AA491" s="79"/>
      <c r="AB491" s="79"/>
      <c r="AC491" s="79" t="s">
        <v>5640</v>
      </c>
      <c r="AD491" s="81">
        <v>39173</v>
      </c>
      <c r="AE491" s="79" t="s">
        <v>3043</v>
      </c>
      <c r="AF491" s="79"/>
      <c r="AG491" s="79"/>
      <c r="AH491" s="79"/>
      <c r="AI491" s="79"/>
      <c r="AJ491" s="79"/>
      <c r="AK491" s="79"/>
      <c r="AL491" s="79"/>
      <c r="AM491" s="79"/>
      <c r="AN491" s="79"/>
      <c r="AO491" s="79"/>
      <c r="AP491" s="79"/>
      <c r="AQ491" s="79"/>
      <c r="AR491" s="79"/>
      <c r="AS491" s="79"/>
      <c r="AT491" s="79"/>
      <c r="AU491" s="79"/>
      <c r="AV491" s="79"/>
      <c r="AW491" s="79"/>
      <c r="AX491" s="79"/>
      <c r="AY491" s="79"/>
      <c r="AZ491" s="83">
        <f t="shared" si="7"/>
        <v>0.61199999999999999</v>
      </c>
    </row>
    <row r="492" spans="1:52" ht="34.950000000000003" customHeight="1" x14ac:dyDescent="0.45">
      <c r="A492" s="78" t="s">
        <v>5817</v>
      </c>
      <c r="B492" s="79">
        <v>3</v>
      </c>
      <c r="C492" s="78" t="s">
        <v>10294</v>
      </c>
      <c r="D492" s="78" t="s">
        <v>1945</v>
      </c>
      <c r="E492" s="78" t="s">
        <v>14</v>
      </c>
      <c r="F492" s="79">
        <v>3</v>
      </c>
      <c r="G492" s="78" t="s">
        <v>2544</v>
      </c>
      <c r="H492" s="79"/>
      <c r="I492" s="87" t="s">
        <v>1584</v>
      </c>
      <c r="J492" s="79" t="s">
        <v>0</v>
      </c>
      <c r="K492" s="79"/>
      <c r="L492" s="78" t="s">
        <v>2653</v>
      </c>
      <c r="M492" s="78"/>
      <c r="N492" s="78"/>
      <c r="O492" s="79">
        <v>1</v>
      </c>
      <c r="P492" s="79">
        <v>530</v>
      </c>
      <c r="Q492" s="79">
        <v>550</v>
      </c>
      <c r="R492" s="79">
        <v>1330</v>
      </c>
      <c r="S492" s="79"/>
      <c r="T492" s="79" t="s">
        <v>3482</v>
      </c>
      <c r="U492" s="79"/>
      <c r="V492" s="79"/>
      <c r="W492" s="79"/>
      <c r="X492" s="79"/>
      <c r="Y492" s="79"/>
      <c r="Z492" s="79"/>
      <c r="AA492" s="79"/>
      <c r="AB492" s="79"/>
      <c r="AC492" s="79">
        <v>141020180017</v>
      </c>
      <c r="AD492" s="81">
        <v>43529</v>
      </c>
      <c r="AE492" s="79" t="s">
        <v>3043</v>
      </c>
      <c r="AF492" s="79"/>
      <c r="AG492" s="79"/>
      <c r="AH492" s="79"/>
      <c r="AI492" s="79"/>
      <c r="AJ492" s="79"/>
      <c r="AK492" s="79"/>
      <c r="AL492" s="79"/>
      <c r="AM492" s="79"/>
      <c r="AN492" s="79"/>
      <c r="AO492" s="79"/>
      <c r="AP492" s="79"/>
      <c r="AQ492" s="79"/>
      <c r="AR492" s="79"/>
      <c r="AS492" s="79"/>
      <c r="AT492" s="79"/>
      <c r="AU492" s="79"/>
      <c r="AV492" s="79"/>
      <c r="AW492" s="79"/>
      <c r="AX492" s="79"/>
      <c r="AY492" s="79"/>
      <c r="AZ492" s="83">
        <f t="shared" si="7"/>
        <v>0.38769500000000001</v>
      </c>
    </row>
    <row r="493" spans="1:52" s="99" customFormat="1" ht="34.950000000000003" customHeight="1" x14ac:dyDescent="0.45">
      <c r="A493" s="78" t="s">
        <v>5817</v>
      </c>
      <c r="B493" s="77">
        <v>3</v>
      </c>
      <c r="C493" s="93" t="s">
        <v>10261</v>
      </c>
      <c r="D493" s="93"/>
      <c r="E493" s="93"/>
      <c r="F493" s="94"/>
      <c r="G493" s="93"/>
      <c r="H493" s="77"/>
      <c r="I493" s="95"/>
      <c r="J493" s="77"/>
      <c r="K493" s="77"/>
      <c r="L493" s="93" t="s">
        <v>10271</v>
      </c>
      <c r="M493" s="93" t="s">
        <v>10267</v>
      </c>
      <c r="N493" s="93"/>
      <c r="O493" s="79">
        <v>1</v>
      </c>
      <c r="P493" s="77">
        <v>480</v>
      </c>
      <c r="Q493" s="77">
        <v>300</v>
      </c>
      <c r="R493" s="77">
        <v>1000</v>
      </c>
      <c r="S493" s="77"/>
      <c r="T493" s="77"/>
      <c r="U493" s="77"/>
      <c r="V493" s="77"/>
      <c r="W493" s="77"/>
      <c r="X493" s="77"/>
      <c r="Y493" s="77"/>
      <c r="Z493" s="77"/>
      <c r="AA493" s="77"/>
      <c r="AB493" s="77"/>
      <c r="AC493" s="77"/>
      <c r="AD493" s="77"/>
      <c r="AE493" s="77"/>
      <c r="AF493" s="77"/>
      <c r="AG493" s="77"/>
      <c r="AH493" s="77"/>
      <c r="AI493" s="77"/>
      <c r="AJ493" s="77"/>
      <c r="AK493" s="77"/>
      <c r="AL493" s="77"/>
      <c r="AM493" s="94"/>
      <c r="AN493" s="94"/>
      <c r="AO493" s="77"/>
      <c r="AP493" s="77"/>
      <c r="AQ493" s="77"/>
      <c r="AR493" s="77"/>
      <c r="AS493" s="97"/>
      <c r="AT493" s="77"/>
      <c r="AU493" s="77"/>
      <c r="AV493" s="94"/>
      <c r="AW493" s="77"/>
      <c r="AX493" s="94"/>
      <c r="AY493" s="77"/>
      <c r="AZ493" s="83">
        <f t="shared" si="7"/>
        <v>0.14399999999999999</v>
      </c>
    </row>
    <row r="494" spans="1:52" s="99" customFormat="1" ht="34.950000000000003" customHeight="1" x14ac:dyDescent="0.45">
      <c r="A494" s="78" t="s">
        <v>5817</v>
      </c>
      <c r="B494" s="77">
        <v>3</v>
      </c>
      <c r="C494" s="93" t="s">
        <v>10261</v>
      </c>
      <c r="D494" s="93"/>
      <c r="E494" s="93"/>
      <c r="F494" s="94"/>
      <c r="G494" s="93"/>
      <c r="H494" s="77"/>
      <c r="I494" s="95"/>
      <c r="J494" s="77"/>
      <c r="K494" s="77"/>
      <c r="L494" s="93" t="s">
        <v>10269</v>
      </c>
      <c r="M494" s="93" t="s">
        <v>10272</v>
      </c>
      <c r="N494" s="93"/>
      <c r="O494" s="79">
        <v>1</v>
      </c>
      <c r="P494" s="77">
        <v>350</v>
      </c>
      <c r="Q494" s="77">
        <v>400</v>
      </c>
      <c r="R494" s="77">
        <v>1100</v>
      </c>
      <c r="S494" s="77"/>
      <c r="T494" s="77"/>
      <c r="U494" s="77"/>
      <c r="V494" s="77"/>
      <c r="W494" s="77"/>
      <c r="X494" s="77"/>
      <c r="Y494" s="77"/>
      <c r="Z494" s="77"/>
      <c r="AA494" s="77"/>
      <c r="AB494" s="77"/>
      <c r="AC494" s="77"/>
      <c r="AD494" s="77"/>
      <c r="AE494" s="77"/>
      <c r="AF494" s="77"/>
      <c r="AG494" s="77"/>
      <c r="AH494" s="77"/>
      <c r="AI494" s="77"/>
      <c r="AJ494" s="77"/>
      <c r="AK494" s="77"/>
      <c r="AL494" s="77"/>
      <c r="AM494" s="94"/>
      <c r="AN494" s="94"/>
      <c r="AO494" s="77"/>
      <c r="AP494" s="77"/>
      <c r="AQ494" s="77"/>
      <c r="AR494" s="77"/>
      <c r="AS494" s="97"/>
      <c r="AT494" s="77"/>
      <c r="AU494" s="77"/>
      <c r="AV494" s="94"/>
      <c r="AW494" s="77"/>
      <c r="AX494" s="94"/>
      <c r="AY494" s="77"/>
      <c r="AZ494" s="83">
        <f t="shared" si="7"/>
        <v>0.154</v>
      </c>
    </row>
    <row r="495" spans="1:52" s="99" customFormat="1" ht="34.950000000000003" customHeight="1" x14ac:dyDescent="0.45">
      <c r="A495" s="78" t="s">
        <v>5817</v>
      </c>
      <c r="B495" s="77">
        <v>3</v>
      </c>
      <c r="C495" s="93" t="s">
        <v>10261</v>
      </c>
      <c r="D495" s="93"/>
      <c r="E495" s="93"/>
      <c r="F495" s="94"/>
      <c r="G495" s="93"/>
      <c r="H495" s="77"/>
      <c r="I495" s="95"/>
      <c r="J495" s="77"/>
      <c r="K495" s="77"/>
      <c r="L495" s="93" t="s">
        <v>10276</v>
      </c>
      <c r="M495" s="93"/>
      <c r="N495" s="93"/>
      <c r="O495" s="79">
        <v>1</v>
      </c>
      <c r="P495" s="77">
        <v>500</v>
      </c>
      <c r="Q495" s="77">
        <v>500</v>
      </c>
      <c r="R495" s="77">
        <v>1400</v>
      </c>
      <c r="S495" s="77"/>
      <c r="T495" s="77"/>
      <c r="U495" s="77"/>
      <c r="V495" s="77"/>
      <c r="W495" s="77"/>
      <c r="X495" s="77"/>
      <c r="Y495" s="77"/>
      <c r="Z495" s="77"/>
      <c r="AA495" s="77"/>
      <c r="AB495" s="77"/>
      <c r="AC495" s="77"/>
      <c r="AD495" s="77"/>
      <c r="AE495" s="77"/>
      <c r="AF495" s="77"/>
      <c r="AG495" s="77"/>
      <c r="AH495" s="77"/>
      <c r="AI495" s="77"/>
      <c r="AJ495" s="77"/>
      <c r="AK495" s="77"/>
      <c r="AL495" s="77"/>
      <c r="AM495" s="94"/>
      <c r="AN495" s="94"/>
      <c r="AO495" s="77"/>
      <c r="AP495" s="77"/>
      <c r="AQ495" s="77"/>
      <c r="AR495" s="77"/>
      <c r="AS495" s="97"/>
      <c r="AT495" s="77"/>
      <c r="AU495" s="77"/>
      <c r="AV495" s="94"/>
      <c r="AW495" s="77"/>
      <c r="AX495" s="94"/>
      <c r="AY495" s="77"/>
      <c r="AZ495" s="83">
        <f t="shared" si="7"/>
        <v>0.35</v>
      </c>
    </row>
    <row r="496" spans="1:52" s="99" customFormat="1" ht="34.950000000000003" customHeight="1" x14ac:dyDescent="0.45">
      <c r="A496" s="78" t="s">
        <v>8695</v>
      </c>
      <c r="B496" s="77">
        <v>3</v>
      </c>
      <c r="C496" s="93" t="s">
        <v>10261</v>
      </c>
      <c r="D496" s="93"/>
      <c r="E496" s="93"/>
      <c r="F496" s="94"/>
      <c r="G496" s="93"/>
      <c r="H496" s="77"/>
      <c r="I496" s="95"/>
      <c r="J496" s="77"/>
      <c r="K496" s="77"/>
      <c r="L496" s="93" t="s">
        <v>10269</v>
      </c>
      <c r="M496" s="93" t="s">
        <v>10275</v>
      </c>
      <c r="N496" s="93"/>
      <c r="O496" s="79">
        <v>1</v>
      </c>
      <c r="P496" s="77">
        <v>280</v>
      </c>
      <c r="Q496" s="77">
        <v>400</v>
      </c>
      <c r="R496" s="77">
        <v>750</v>
      </c>
      <c r="S496" s="77"/>
      <c r="T496" s="77"/>
      <c r="U496" s="77"/>
      <c r="V496" s="77"/>
      <c r="W496" s="77"/>
      <c r="X496" s="77"/>
      <c r="Y496" s="77"/>
      <c r="Z496" s="77"/>
      <c r="AA496" s="77"/>
      <c r="AB496" s="77"/>
      <c r="AC496" s="77"/>
      <c r="AD496" s="77"/>
      <c r="AE496" s="77"/>
      <c r="AF496" s="77"/>
      <c r="AG496" s="77"/>
      <c r="AH496" s="77"/>
      <c r="AI496" s="77"/>
      <c r="AJ496" s="77"/>
      <c r="AK496" s="77"/>
      <c r="AL496" s="77"/>
      <c r="AM496" s="94"/>
      <c r="AN496" s="94"/>
      <c r="AO496" s="77"/>
      <c r="AP496" s="77"/>
      <c r="AQ496" s="77"/>
      <c r="AR496" s="77"/>
      <c r="AS496" s="97"/>
      <c r="AT496" s="77"/>
      <c r="AU496" s="77"/>
      <c r="AV496" s="94"/>
      <c r="AW496" s="77"/>
      <c r="AX496" s="94"/>
      <c r="AY496" s="77"/>
      <c r="AZ496" s="83">
        <f t="shared" si="7"/>
        <v>8.4000000000000005E-2</v>
      </c>
    </row>
    <row r="497" spans="1:52" ht="34.950000000000003" customHeight="1" x14ac:dyDescent="0.45">
      <c r="A497" s="78" t="s">
        <v>8695</v>
      </c>
      <c r="B497" s="79">
        <v>3</v>
      </c>
      <c r="C497" s="93" t="s">
        <v>10261</v>
      </c>
      <c r="D497" s="78"/>
      <c r="E497" s="78"/>
      <c r="F497" s="79"/>
      <c r="G497" s="78"/>
      <c r="H497" s="79"/>
      <c r="I497" s="80"/>
      <c r="J497" s="79"/>
      <c r="K497" s="79"/>
      <c r="L497" s="93" t="s">
        <v>10269</v>
      </c>
      <c r="M497" s="78" t="s">
        <v>10274</v>
      </c>
      <c r="N497" s="78"/>
      <c r="O497" s="79">
        <v>1</v>
      </c>
      <c r="P497" s="79">
        <v>300</v>
      </c>
      <c r="Q497" s="79">
        <v>450</v>
      </c>
      <c r="R497" s="79">
        <v>800</v>
      </c>
      <c r="S497" s="79"/>
      <c r="T497" s="79"/>
      <c r="U497" s="79"/>
      <c r="V497" s="79"/>
      <c r="W497" s="79"/>
      <c r="X497" s="79"/>
      <c r="Y497" s="79"/>
      <c r="Z497" s="79"/>
      <c r="AA497" s="79"/>
      <c r="AB497" s="79"/>
      <c r="AC497" s="79"/>
      <c r="AD497" s="81"/>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83">
        <f t="shared" si="7"/>
        <v>0.108</v>
      </c>
    </row>
    <row r="498" spans="1:52" ht="34.950000000000003" customHeight="1" x14ac:dyDescent="0.45">
      <c r="A498" s="78" t="s">
        <v>8695</v>
      </c>
      <c r="B498" s="79">
        <v>3</v>
      </c>
      <c r="C498" s="93" t="s">
        <v>10261</v>
      </c>
      <c r="D498" s="78"/>
      <c r="E498" s="78"/>
      <c r="F498" s="79"/>
      <c r="G498" s="78"/>
      <c r="H498" s="79"/>
      <c r="I498" s="80"/>
      <c r="J498" s="79"/>
      <c r="K498" s="79"/>
      <c r="L498" s="93" t="s">
        <v>10269</v>
      </c>
      <c r="M498" s="78" t="s">
        <v>10273</v>
      </c>
      <c r="N498" s="78"/>
      <c r="O498" s="79">
        <v>1</v>
      </c>
      <c r="P498" s="79">
        <v>300</v>
      </c>
      <c r="Q498" s="79">
        <v>400</v>
      </c>
      <c r="R498" s="79">
        <v>780</v>
      </c>
      <c r="S498" s="79"/>
      <c r="T498" s="79"/>
      <c r="U498" s="79"/>
      <c r="V498" s="79"/>
      <c r="W498" s="79"/>
      <c r="X498" s="79"/>
      <c r="Y498" s="79"/>
      <c r="Z498" s="79"/>
      <c r="AA498" s="79"/>
      <c r="AB498" s="79"/>
      <c r="AC498" s="79"/>
      <c r="AD498" s="81"/>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83">
        <f t="shared" si="7"/>
        <v>9.3600000000000003E-2</v>
      </c>
    </row>
    <row r="499" spans="1:52" ht="34.950000000000003" customHeight="1" x14ac:dyDescent="0.45">
      <c r="A499" s="78" t="s">
        <v>8695</v>
      </c>
      <c r="B499" s="79">
        <v>3</v>
      </c>
      <c r="C499" s="93" t="s">
        <v>10261</v>
      </c>
      <c r="D499" s="78"/>
      <c r="E499" s="78"/>
      <c r="F499" s="79"/>
      <c r="G499" s="78"/>
      <c r="H499" s="79"/>
      <c r="I499" s="80"/>
      <c r="J499" s="79"/>
      <c r="K499" s="79"/>
      <c r="L499" s="93" t="s">
        <v>10269</v>
      </c>
      <c r="M499" s="78" t="s">
        <v>10272</v>
      </c>
      <c r="N499" s="78"/>
      <c r="O499" s="79">
        <v>1</v>
      </c>
      <c r="P499" s="79">
        <v>280</v>
      </c>
      <c r="Q499" s="79">
        <v>280</v>
      </c>
      <c r="R499" s="79">
        <v>780</v>
      </c>
      <c r="S499" s="79"/>
      <c r="T499" s="79"/>
      <c r="U499" s="79"/>
      <c r="V499" s="79"/>
      <c r="W499" s="79"/>
      <c r="X499" s="79"/>
      <c r="Y499" s="79"/>
      <c r="Z499" s="79"/>
      <c r="AA499" s="79"/>
      <c r="AB499" s="79"/>
      <c r="AC499" s="79"/>
      <c r="AD499" s="81"/>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83">
        <f t="shared" si="7"/>
        <v>6.1151999999999998E-2</v>
      </c>
    </row>
    <row r="500" spans="1:52" s="99" customFormat="1" ht="34.950000000000003" customHeight="1" x14ac:dyDescent="0.45">
      <c r="A500" s="78" t="s">
        <v>5817</v>
      </c>
      <c r="B500" s="77">
        <v>3</v>
      </c>
      <c r="C500" s="93" t="s">
        <v>10261</v>
      </c>
      <c r="D500" s="93"/>
      <c r="E500" s="93"/>
      <c r="F500" s="94"/>
      <c r="G500" s="93"/>
      <c r="H500" s="77"/>
      <c r="I500" s="95"/>
      <c r="J500" s="77"/>
      <c r="K500" s="77"/>
      <c r="L500" s="93" t="s">
        <v>10269</v>
      </c>
      <c r="M500" s="93" t="s">
        <v>10267</v>
      </c>
      <c r="N500" s="93"/>
      <c r="O500" s="79">
        <v>1</v>
      </c>
      <c r="P500" s="77">
        <v>350</v>
      </c>
      <c r="Q500" s="77">
        <v>350</v>
      </c>
      <c r="R500" s="79">
        <v>900</v>
      </c>
      <c r="S500" s="77"/>
      <c r="T500" s="77"/>
      <c r="U500" s="77"/>
      <c r="V500" s="77"/>
      <c r="W500" s="77"/>
      <c r="X500" s="77"/>
      <c r="Y500" s="77"/>
      <c r="Z500" s="77"/>
      <c r="AA500" s="77"/>
      <c r="AB500" s="77"/>
      <c r="AC500" s="77"/>
      <c r="AD500" s="77"/>
      <c r="AE500" s="77"/>
      <c r="AF500" s="77"/>
      <c r="AG500" s="77"/>
      <c r="AH500" s="77"/>
      <c r="AI500" s="77"/>
      <c r="AJ500" s="77"/>
      <c r="AK500" s="77"/>
      <c r="AL500" s="77"/>
      <c r="AM500" s="94"/>
      <c r="AN500" s="94"/>
      <c r="AO500" s="77"/>
      <c r="AP500" s="77"/>
      <c r="AQ500" s="77"/>
      <c r="AR500" s="77"/>
      <c r="AS500" s="97"/>
      <c r="AT500" s="77"/>
      <c r="AU500" s="77"/>
      <c r="AV500" s="94"/>
      <c r="AW500" s="77"/>
      <c r="AX500" s="94"/>
      <c r="AY500" s="77"/>
      <c r="AZ500" s="83">
        <f t="shared" si="7"/>
        <v>0.11025</v>
      </c>
    </row>
    <row r="501" spans="1:52" s="99" customFormat="1" ht="34.950000000000003" customHeight="1" x14ac:dyDescent="0.45">
      <c r="A501" s="78" t="s">
        <v>5817</v>
      </c>
      <c r="B501" s="77">
        <v>3</v>
      </c>
      <c r="C501" s="93" t="s">
        <v>10261</v>
      </c>
      <c r="D501" s="93"/>
      <c r="E501" s="93"/>
      <c r="F501" s="94"/>
      <c r="G501" s="93"/>
      <c r="H501" s="77"/>
      <c r="I501" s="95"/>
      <c r="J501" s="77"/>
      <c r="K501" s="77"/>
      <c r="L501" s="93" t="s">
        <v>10271</v>
      </c>
      <c r="M501" s="93" t="s">
        <v>10270</v>
      </c>
      <c r="N501" s="93"/>
      <c r="O501" s="79">
        <v>1</v>
      </c>
      <c r="P501" s="77">
        <v>150</v>
      </c>
      <c r="Q501" s="77">
        <v>150</v>
      </c>
      <c r="R501" s="77">
        <v>540</v>
      </c>
      <c r="S501" s="77"/>
      <c r="T501" s="77"/>
      <c r="U501" s="77"/>
      <c r="V501" s="77"/>
      <c r="W501" s="77"/>
      <c r="X501" s="77"/>
      <c r="Y501" s="77"/>
      <c r="Z501" s="77"/>
      <c r="AA501" s="77"/>
      <c r="AB501" s="77"/>
      <c r="AC501" s="77"/>
      <c r="AD501" s="77"/>
      <c r="AE501" s="77"/>
      <c r="AF501" s="77"/>
      <c r="AG501" s="77"/>
      <c r="AH501" s="77"/>
      <c r="AI501" s="77"/>
      <c r="AJ501" s="77"/>
      <c r="AK501" s="77"/>
      <c r="AL501" s="77"/>
      <c r="AM501" s="94"/>
      <c r="AN501" s="94"/>
      <c r="AO501" s="77"/>
      <c r="AP501" s="77"/>
      <c r="AQ501" s="77"/>
      <c r="AR501" s="77"/>
      <c r="AS501" s="97"/>
      <c r="AT501" s="77"/>
      <c r="AU501" s="77"/>
      <c r="AV501" s="94"/>
      <c r="AW501" s="77"/>
      <c r="AX501" s="94"/>
      <c r="AY501" s="77"/>
      <c r="AZ501" s="83">
        <f t="shared" si="7"/>
        <v>1.2149999999999999E-2</v>
      </c>
    </row>
    <row r="502" spans="1:52" s="99" customFormat="1" ht="34.950000000000003" customHeight="1" x14ac:dyDescent="0.45">
      <c r="A502" s="78" t="s">
        <v>5817</v>
      </c>
      <c r="B502" s="77">
        <v>3</v>
      </c>
      <c r="C502" s="93" t="s">
        <v>10261</v>
      </c>
      <c r="D502" s="93"/>
      <c r="E502" s="93"/>
      <c r="F502" s="94"/>
      <c r="G502" s="93"/>
      <c r="H502" s="77"/>
      <c r="I502" s="95"/>
      <c r="J502" s="77"/>
      <c r="K502" s="77"/>
      <c r="L502" s="93" t="s">
        <v>10269</v>
      </c>
      <c r="M502" s="93" t="s">
        <v>10268</v>
      </c>
      <c r="N502" s="93"/>
      <c r="O502" s="79">
        <v>1</v>
      </c>
      <c r="P502" s="77">
        <v>300</v>
      </c>
      <c r="Q502" s="77">
        <v>300</v>
      </c>
      <c r="R502" s="77">
        <v>1100</v>
      </c>
      <c r="S502" s="77"/>
      <c r="T502" s="77"/>
      <c r="U502" s="77"/>
      <c r="V502" s="77"/>
      <c r="W502" s="77"/>
      <c r="X502" s="77"/>
      <c r="Y502" s="77"/>
      <c r="Z502" s="77"/>
      <c r="AA502" s="77"/>
      <c r="AB502" s="77"/>
      <c r="AC502" s="77"/>
      <c r="AD502" s="77"/>
      <c r="AE502" s="77"/>
      <c r="AF502" s="77"/>
      <c r="AG502" s="77"/>
      <c r="AH502" s="77"/>
      <c r="AI502" s="77"/>
      <c r="AJ502" s="77"/>
      <c r="AK502" s="77"/>
      <c r="AL502" s="77"/>
      <c r="AM502" s="94"/>
      <c r="AN502" s="94"/>
      <c r="AO502" s="77"/>
      <c r="AP502" s="77"/>
      <c r="AQ502" s="77"/>
      <c r="AR502" s="77"/>
      <c r="AS502" s="97"/>
      <c r="AT502" s="77"/>
      <c r="AU502" s="77"/>
      <c r="AV502" s="94"/>
      <c r="AW502" s="77"/>
      <c r="AX502" s="94"/>
      <c r="AY502" s="77"/>
      <c r="AZ502" s="83">
        <f t="shared" si="7"/>
        <v>9.9000000000000005E-2</v>
      </c>
    </row>
    <row r="503" spans="1:52" s="99" customFormat="1" ht="34.950000000000003" customHeight="1" x14ac:dyDescent="0.45">
      <c r="A503" s="78" t="s">
        <v>5817</v>
      </c>
      <c r="B503" s="77">
        <v>3</v>
      </c>
      <c r="C503" s="93" t="s">
        <v>10261</v>
      </c>
      <c r="D503" s="93"/>
      <c r="E503" s="93"/>
      <c r="F503" s="94"/>
      <c r="G503" s="93"/>
      <c r="H503" s="77"/>
      <c r="I503" s="95"/>
      <c r="J503" s="77"/>
      <c r="K503" s="77"/>
      <c r="L503" s="93" t="s">
        <v>10254</v>
      </c>
      <c r="M503" s="93"/>
      <c r="N503" s="93"/>
      <c r="O503" s="79">
        <v>4</v>
      </c>
      <c r="P503" s="77">
        <v>450</v>
      </c>
      <c r="Q503" s="77">
        <v>450</v>
      </c>
      <c r="R503" s="77">
        <v>1800</v>
      </c>
      <c r="S503" s="77"/>
      <c r="T503" s="77"/>
      <c r="U503" s="77"/>
      <c r="V503" s="77"/>
      <c r="W503" s="77"/>
      <c r="X503" s="77"/>
      <c r="Y503" s="77"/>
      <c r="Z503" s="77"/>
      <c r="AA503" s="77"/>
      <c r="AB503" s="77"/>
      <c r="AC503" s="77"/>
      <c r="AD503" s="77"/>
      <c r="AE503" s="77"/>
      <c r="AF503" s="77"/>
      <c r="AG503" s="77"/>
      <c r="AH503" s="77"/>
      <c r="AI503" s="77"/>
      <c r="AJ503" s="77"/>
      <c r="AK503" s="77"/>
      <c r="AL503" s="77"/>
      <c r="AM503" s="94"/>
      <c r="AN503" s="94"/>
      <c r="AO503" s="77"/>
      <c r="AP503" s="77"/>
      <c r="AQ503" s="77"/>
      <c r="AR503" s="77"/>
      <c r="AS503" s="97"/>
      <c r="AT503" s="77"/>
      <c r="AU503" s="77"/>
      <c r="AV503" s="94"/>
      <c r="AW503" s="77"/>
      <c r="AX503" s="94"/>
      <c r="AY503" s="77"/>
      <c r="AZ503" s="83">
        <f t="shared" si="7"/>
        <v>1.458</v>
      </c>
    </row>
    <row r="504" spans="1:52" s="99" customFormat="1" ht="34.950000000000003" customHeight="1" x14ac:dyDescent="0.45">
      <c r="A504" s="78" t="s">
        <v>5817</v>
      </c>
      <c r="B504" s="77">
        <v>3</v>
      </c>
      <c r="C504" s="93" t="s">
        <v>10261</v>
      </c>
      <c r="D504" s="93"/>
      <c r="E504" s="93"/>
      <c r="F504" s="94"/>
      <c r="G504" s="93"/>
      <c r="H504" s="77"/>
      <c r="I504" s="95"/>
      <c r="J504" s="77"/>
      <c r="K504" s="77"/>
      <c r="L504" s="93" t="s">
        <v>10195</v>
      </c>
      <c r="M504" s="93"/>
      <c r="N504" s="93"/>
      <c r="O504" s="79">
        <v>1</v>
      </c>
      <c r="P504" s="77">
        <v>300</v>
      </c>
      <c r="Q504" s="77">
        <v>400</v>
      </c>
      <c r="R504" s="77">
        <v>230</v>
      </c>
      <c r="S504" s="77"/>
      <c r="T504" s="77"/>
      <c r="U504" s="77"/>
      <c r="V504" s="77"/>
      <c r="W504" s="77"/>
      <c r="X504" s="77"/>
      <c r="Y504" s="77"/>
      <c r="Z504" s="77"/>
      <c r="AA504" s="77"/>
      <c r="AB504" s="77"/>
      <c r="AC504" s="77"/>
      <c r="AD504" s="77"/>
      <c r="AE504" s="77"/>
      <c r="AF504" s="77"/>
      <c r="AG504" s="77"/>
      <c r="AH504" s="77"/>
      <c r="AI504" s="77"/>
      <c r="AJ504" s="77"/>
      <c r="AK504" s="77"/>
      <c r="AL504" s="77"/>
      <c r="AM504" s="94"/>
      <c r="AN504" s="94"/>
      <c r="AO504" s="77"/>
      <c r="AP504" s="77"/>
      <c r="AQ504" s="77"/>
      <c r="AR504" s="77"/>
      <c r="AS504" s="97"/>
      <c r="AT504" s="77"/>
      <c r="AU504" s="77"/>
      <c r="AV504" s="94"/>
      <c r="AW504" s="77"/>
      <c r="AX504" s="94"/>
      <c r="AY504" s="77"/>
      <c r="AZ504" s="83">
        <f t="shared" si="7"/>
        <v>2.76E-2</v>
      </c>
    </row>
    <row r="505" spans="1:52" s="99" customFormat="1" ht="34.950000000000003" customHeight="1" x14ac:dyDescent="0.45">
      <c r="A505" s="78" t="s">
        <v>5817</v>
      </c>
      <c r="B505" s="77">
        <v>3</v>
      </c>
      <c r="C505" s="93" t="s">
        <v>10261</v>
      </c>
      <c r="D505" s="93"/>
      <c r="E505" s="93"/>
      <c r="F505" s="94"/>
      <c r="G505" s="93"/>
      <c r="H505" s="77"/>
      <c r="I505" s="95"/>
      <c r="J505" s="77"/>
      <c r="K505" s="77"/>
      <c r="L505" s="93" t="s">
        <v>10254</v>
      </c>
      <c r="M505" s="93" t="s">
        <v>10267</v>
      </c>
      <c r="N505" s="93"/>
      <c r="O505" s="79">
        <v>1</v>
      </c>
      <c r="P505" s="77">
        <v>500</v>
      </c>
      <c r="Q505" s="77">
        <v>600</v>
      </c>
      <c r="R505" s="77">
        <v>1840</v>
      </c>
      <c r="S505" s="77"/>
      <c r="T505" s="77"/>
      <c r="U505" s="77"/>
      <c r="V505" s="77"/>
      <c r="W505" s="77"/>
      <c r="X505" s="77"/>
      <c r="Y505" s="77"/>
      <c r="Z505" s="77"/>
      <c r="AA505" s="77"/>
      <c r="AB505" s="77"/>
      <c r="AC505" s="77"/>
      <c r="AD505" s="77"/>
      <c r="AE505" s="77"/>
      <c r="AF505" s="77"/>
      <c r="AG505" s="77"/>
      <c r="AH505" s="77"/>
      <c r="AI505" s="77"/>
      <c r="AJ505" s="77"/>
      <c r="AK505" s="77"/>
      <c r="AL505" s="77"/>
      <c r="AM505" s="94"/>
      <c r="AN505" s="94"/>
      <c r="AO505" s="77"/>
      <c r="AP505" s="77"/>
      <c r="AQ505" s="77"/>
      <c r="AR505" s="77"/>
      <c r="AS505" s="97"/>
      <c r="AT505" s="77"/>
      <c r="AU505" s="77"/>
      <c r="AV505" s="94"/>
      <c r="AW505" s="77"/>
      <c r="AX505" s="94"/>
      <c r="AY505" s="77"/>
      <c r="AZ505" s="83">
        <f t="shared" si="7"/>
        <v>0.55200000000000005</v>
      </c>
    </row>
    <row r="506" spans="1:52" s="99" customFormat="1" ht="34.950000000000003" customHeight="1" x14ac:dyDescent="0.45">
      <c r="A506" s="78" t="s">
        <v>5817</v>
      </c>
      <c r="B506" s="77">
        <v>3</v>
      </c>
      <c r="C506" s="93" t="s">
        <v>10261</v>
      </c>
      <c r="D506" s="93"/>
      <c r="E506" s="93"/>
      <c r="F506" s="94"/>
      <c r="G506" s="93"/>
      <c r="H506" s="77"/>
      <c r="I506" s="95"/>
      <c r="J506" s="77"/>
      <c r="K506" s="77"/>
      <c r="L506" s="93" t="s">
        <v>10152</v>
      </c>
      <c r="M506" s="93" t="s">
        <v>10175</v>
      </c>
      <c r="N506" s="93"/>
      <c r="O506" s="79">
        <v>2</v>
      </c>
      <c r="P506" s="77">
        <v>480</v>
      </c>
      <c r="Q506" s="77">
        <v>580</v>
      </c>
      <c r="R506" s="77">
        <v>840</v>
      </c>
      <c r="S506" s="77"/>
      <c r="T506" s="77"/>
      <c r="U506" s="77"/>
      <c r="V506" s="77"/>
      <c r="W506" s="77"/>
      <c r="X506" s="77"/>
      <c r="Y506" s="77"/>
      <c r="Z506" s="77"/>
      <c r="AA506" s="77"/>
      <c r="AB506" s="77"/>
      <c r="AC506" s="77"/>
      <c r="AD506" s="77"/>
      <c r="AE506" s="77"/>
      <c r="AF506" s="77"/>
      <c r="AG506" s="77"/>
      <c r="AH506" s="77"/>
      <c r="AI506" s="77"/>
      <c r="AJ506" s="77"/>
      <c r="AK506" s="77"/>
      <c r="AL506" s="77"/>
      <c r="AM506" s="94"/>
      <c r="AN506" s="94"/>
      <c r="AO506" s="77"/>
      <c r="AP506" s="77"/>
      <c r="AQ506" s="77"/>
      <c r="AR506" s="77"/>
      <c r="AS506" s="97"/>
      <c r="AT506" s="77"/>
      <c r="AU506" s="77"/>
      <c r="AV506" s="94"/>
      <c r="AW506" s="77"/>
      <c r="AX506" s="94"/>
      <c r="AY506" s="77"/>
      <c r="AZ506" s="83">
        <f t="shared" si="7"/>
        <v>0.46771200000000002</v>
      </c>
    </row>
    <row r="507" spans="1:52" s="99" customFormat="1" ht="34.950000000000003" customHeight="1" x14ac:dyDescent="0.45">
      <c r="A507" s="78" t="s">
        <v>5817</v>
      </c>
      <c r="B507" s="77">
        <v>3</v>
      </c>
      <c r="C507" s="93" t="s">
        <v>10261</v>
      </c>
      <c r="D507" s="93"/>
      <c r="E507" s="93"/>
      <c r="F507" s="94"/>
      <c r="G507" s="93"/>
      <c r="H507" s="77"/>
      <c r="I507" s="95"/>
      <c r="J507" s="77"/>
      <c r="K507" s="77"/>
      <c r="L507" s="93" t="s">
        <v>10152</v>
      </c>
      <c r="M507" s="93" t="s">
        <v>10153</v>
      </c>
      <c r="N507" s="93"/>
      <c r="O507" s="79">
        <v>1</v>
      </c>
      <c r="P507" s="77">
        <v>440</v>
      </c>
      <c r="Q507" s="77">
        <v>330</v>
      </c>
      <c r="R507" s="77">
        <v>840</v>
      </c>
      <c r="S507" s="77"/>
      <c r="T507" s="77"/>
      <c r="U507" s="77"/>
      <c r="V507" s="77"/>
      <c r="W507" s="77"/>
      <c r="X507" s="77"/>
      <c r="Y507" s="77"/>
      <c r="Z507" s="77"/>
      <c r="AA507" s="77"/>
      <c r="AB507" s="77"/>
      <c r="AC507" s="77"/>
      <c r="AD507" s="77"/>
      <c r="AE507" s="77"/>
      <c r="AF507" s="77"/>
      <c r="AG507" s="77"/>
      <c r="AH507" s="77"/>
      <c r="AI507" s="77"/>
      <c r="AJ507" s="77"/>
      <c r="AK507" s="77"/>
      <c r="AL507" s="77"/>
      <c r="AM507" s="94"/>
      <c r="AN507" s="94"/>
      <c r="AO507" s="77"/>
      <c r="AP507" s="77"/>
      <c r="AQ507" s="77"/>
      <c r="AR507" s="77"/>
      <c r="AS507" s="97"/>
      <c r="AT507" s="77"/>
      <c r="AU507" s="77"/>
      <c r="AV507" s="94"/>
      <c r="AW507" s="77"/>
      <c r="AX507" s="94"/>
      <c r="AY507" s="77"/>
      <c r="AZ507" s="83">
        <f t="shared" si="7"/>
        <v>0.12196799999999999</v>
      </c>
    </row>
    <row r="508" spans="1:52" s="99" customFormat="1" ht="34.950000000000003" customHeight="1" x14ac:dyDescent="0.45">
      <c r="A508" s="78" t="s">
        <v>5817</v>
      </c>
      <c r="B508" s="77">
        <v>3</v>
      </c>
      <c r="C508" s="93" t="s">
        <v>10261</v>
      </c>
      <c r="D508" s="93"/>
      <c r="E508" s="93"/>
      <c r="F508" s="94"/>
      <c r="G508" s="93"/>
      <c r="H508" s="77"/>
      <c r="I508" s="95"/>
      <c r="J508" s="77"/>
      <c r="K508" s="77"/>
      <c r="L508" s="93" t="s">
        <v>10265</v>
      </c>
      <c r="M508" s="93" t="s">
        <v>10266</v>
      </c>
      <c r="N508" s="93"/>
      <c r="O508" s="79">
        <v>1</v>
      </c>
      <c r="P508" s="77">
        <v>550</v>
      </c>
      <c r="Q508" s="77">
        <v>400</v>
      </c>
      <c r="R508" s="77">
        <v>840</v>
      </c>
      <c r="S508" s="77"/>
      <c r="T508" s="77"/>
      <c r="U508" s="77"/>
      <c r="V508" s="77"/>
      <c r="W508" s="77"/>
      <c r="X508" s="77"/>
      <c r="Y508" s="77"/>
      <c r="Z508" s="77"/>
      <c r="AA508" s="77"/>
      <c r="AB508" s="77"/>
      <c r="AC508" s="77"/>
      <c r="AD508" s="77"/>
      <c r="AE508" s="77"/>
      <c r="AF508" s="77"/>
      <c r="AG508" s="77"/>
      <c r="AH508" s="77"/>
      <c r="AI508" s="77"/>
      <c r="AJ508" s="77"/>
      <c r="AK508" s="77"/>
      <c r="AL508" s="77"/>
      <c r="AM508" s="94"/>
      <c r="AN508" s="94"/>
      <c r="AO508" s="77"/>
      <c r="AP508" s="77"/>
      <c r="AQ508" s="77"/>
      <c r="AR508" s="77"/>
      <c r="AS508" s="97"/>
      <c r="AT508" s="77"/>
      <c r="AU508" s="77"/>
      <c r="AV508" s="94"/>
      <c r="AW508" s="77"/>
      <c r="AX508" s="94"/>
      <c r="AY508" s="77"/>
      <c r="AZ508" s="83">
        <f t="shared" si="7"/>
        <v>0.18479999999999999</v>
      </c>
    </row>
    <row r="509" spans="1:52" s="99" customFormat="1" ht="34.950000000000003" customHeight="1" x14ac:dyDescent="0.45">
      <c r="A509" s="78" t="s">
        <v>5817</v>
      </c>
      <c r="B509" s="77">
        <v>3</v>
      </c>
      <c r="C509" s="93" t="s">
        <v>10261</v>
      </c>
      <c r="D509" s="93"/>
      <c r="E509" s="93"/>
      <c r="F509" s="94"/>
      <c r="G509" s="93"/>
      <c r="H509" s="77"/>
      <c r="I509" s="95"/>
      <c r="J509" s="77"/>
      <c r="K509" s="77"/>
      <c r="L509" s="93" t="s">
        <v>10265</v>
      </c>
      <c r="M509" s="93" t="s">
        <v>10264</v>
      </c>
      <c r="N509" s="93"/>
      <c r="O509" s="79">
        <v>1</v>
      </c>
      <c r="P509" s="77">
        <v>550</v>
      </c>
      <c r="Q509" s="77">
        <v>400</v>
      </c>
      <c r="R509" s="77">
        <v>840</v>
      </c>
      <c r="S509" s="77"/>
      <c r="T509" s="77"/>
      <c r="U509" s="77"/>
      <c r="V509" s="77"/>
      <c r="W509" s="77"/>
      <c r="X509" s="77"/>
      <c r="Y509" s="77"/>
      <c r="Z509" s="77"/>
      <c r="AA509" s="77"/>
      <c r="AB509" s="77"/>
      <c r="AC509" s="77"/>
      <c r="AD509" s="77"/>
      <c r="AE509" s="77"/>
      <c r="AF509" s="77"/>
      <c r="AG509" s="77"/>
      <c r="AH509" s="77"/>
      <c r="AI509" s="77"/>
      <c r="AJ509" s="77"/>
      <c r="AK509" s="77"/>
      <c r="AL509" s="77"/>
      <c r="AM509" s="94"/>
      <c r="AN509" s="94"/>
      <c r="AO509" s="77"/>
      <c r="AP509" s="77"/>
      <c r="AQ509" s="77"/>
      <c r="AR509" s="77"/>
      <c r="AS509" s="97"/>
      <c r="AT509" s="77"/>
      <c r="AU509" s="77"/>
      <c r="AV509" s="94"/>
      <c r="AW509" s="77"/>
      <c r="AX509" s="94"/>
      <c r="AY509" s="77"/>
      <c r="AZ509" s="83">
        <f t="shared" si="7"/>
        <v>0.18479999999999999</v>
      </c>
    </row>
    <row r="510" spans="1:52" s="99" customFormat="1" ht="34.950000000000003" customHeight="1" x14ac:dyDescent="0.45">
      <c r="A510" s="78" t="s">
        <v>5817</v>
      </c>
      <c r="B510" s="77">
        <v>3</v>
      </c>
      <c r="C510" s="93" t="s">
        <v>10261</v>
      </c>
      <c r="D510" s="93"/>
      <c r="E510" s="93"/>
      <c r="F510" s="94"/>
      <c r="G510" s="93"/>
      <c r="H510" s="77"/>
      <c r="I510" s="95"/>
      <c r="J510" s="77"/>
      <c r="K510" s="77"/>
      <c r="L510" s="93" t="s">
        <v>10263</v>
      </c>
      <c r="M510" s="96" t="s">
        <v>10229</v>
      </c>
      <c r="N510" s="93" t="s">
        <v>10262</v>
      </c>
      <c r="O510" s="79">
        <v>1</v>
      </c>
      <c r="P510" s="77">
        <v>500</v>
      </c>
      <c r="Q510" s="77">
        <v>540</v>
      </c>
      <c r="R510" s="77">
        <v>1400</v>
      </c>
      <c r="S510" s="77"/>
      <c r="T510" s="77"/>
      <c r="U510" s="77"/>
      <c r="V510" s="77"/>
      <c r="W510" s="77"/>
      <c r="X510" s="77"/>
      <c r="Y510" s="77"/>
      <c r="Z510" s="77"/>
      <c r="AA510" s="77"/>
      <c r="AB510" s="77"/>
      <c r="AC510" s="77"/>
      <c r="AD510" s="77"/>
      <c r="AE510" s="77"/>
      <c r="AF510" s="77"/>
      <c r="AG510" s="77"/>
      <c r="AH510" s="77"/>
      <c r="AI510" s="77"/>
      <c r="AJ510" s="77"/>
      <c r="AK510" s="77"/>
      <c r="AL510" s="77"/>
      <c r="AM510" s="94"/>
      <c r="AN510" s="94"/>
      <c r="AO510" s="77"/>
      <c r="AP510" s="77"/>
      <c r="AQ510" s="77"/>
      <c r="AR510" s="77"/>
      <c r="AS510" s="97"/>
      <c r="AT510" s="77"/>
      <c r="AU510" s="77"/>
      <c r="AV510" s="94"/>
      <c r="AW510" s="77"/>
      <c r="AX510" s="94"/>
      <c r="AY510" s="77"/>
      <c r="AZ510" s="83">
        <f t="shared" si="7"/>
        <v>0.378</v>
      </c>
    </row>
    <row r="511" spans="1:52" s="99" customFormat="1" ht="34.950000000000003" customHeight="1" x14ac:dyDescent="0.45">
      <c r="A511" s="78" t="s">
        <v>5817</v>
      </c>
      <c r="B511" s="77">
        <v>3</v>
      </c>
      <c r="C511" s="93" t="s">
        <v>10261</v>
      </c>
      <c r="D511" s="93"/>
      <c r="E511" s="93"/>
      <c r="F511" s="94"/>
      <c r="G511" s="93"/>
      <c r="H511" s="77"/>
      <c r="I511" s="95"/>
      <c r="J511" s="77"/>
      <c r="K511" s="77"/>
      <c r="L511" s="93" t="s">
        <v>10148</v>
      </c>
      <c r="M511" s="96"/>
      <c r="N511" s="93"/>
      <c r="O511" s="79">
        <v>15</v>
      </c>
      <c r="P511" s="77"/>
      <c r="Q511" s="77"/>
      <c r="R511" s="77"/>
      <c r="S511" s="77"/>
      <c r="T511" s="77"/>
      <c r="U511" s="77"/>
      <c r="V511" s="77"/>
      <c r="W511" s="77"/>
      <c r="X511" s="77"/>
      <c r="Y511" s="77"/>
      <c r="Z511" s="77"/>
      <c r="AA511" s="77"/>
      <c r="AB511" s="77"/>
      <c r="AC511" s="77"/>
      <c r="AD511" s="77"/>
      <c r="AE511" s="77"/>
      <c r="AF511" s="77"/>
      <c r="AG511" s="77"/>
      <c r="AH511" s="77"/>
      <c r="AI511" s="77"/>
      <c r="AJ511" s="77"/>
      <c r="AK511" s="77"/>
      <c r="AL511" s="77"/>
      <c r="AM511" s="94"/>
      <c r="AN511" s="94"/>
      <c r="AO511" s="77"/>
      <c r="AP511" s="77"/>
      <c r="AQ511" s="77"/>
      <c r="AR511" s="77"/>
      <c r="AS511" s="97"/>
      <c r="AT511" s="77"/>
      <c r="AU511" s="77"/>
      <c r="AV511" s="94"/>
      <c r="AW511" s="77"/>
      <c r="AX511" s="94"/>
      <c r="AY511" s="77"/>
      <c r="AZ511" s="83">
        <v>1.5</v>
      </c>
    </row>
    <row r="512" spans="1:52" s="99" customFormat="1" ht="34.950000000000003" customHeight="1" x14ac:dyDescent="0.45">
      <c r="A512" s="78" t="s">
        <v>5817</v>
      </c>
      <c r="B512" s="77">
        <v>3</v>
      </c>
      <c r="C512" s="93" t="s">
        <v>4318</v>
      </c>
      <c r="D512" s="93"/>
      <c r="E512" s="93"/>
      <c r="F512" s="94"/>
      <c r="G512" s="93"/>
      <c r="H512" s="77"/>
      <c r="I512" s="95" t="s">
        <v>4319</v>
      </c>
      <c r="J512" s="77"/>
      <c r="K512" s="77"/>
      <c r="L512" s="93" t="s">
        <v>3248</v>
      </c>
      <c r="M512" s="96"/>
      <c r="N512" s="96"/>
      <c r="O512" s="79">
        <v>1</v>
      </c>
      <c r="P512" s="77">
        <v>450</v>
      </c>
      <c r="Q512" s="77">
        <v>450</v>
      </c>
      <c r="R512" s="77">
        <v>600</v>
      </c>
      <c r="S512" s="77"/>
      <c r="T512" s="77"/>
      <c r="U512" s="77"/>
      <c r="V512" s="77"/>
      <c r="W512" s="77"/>
      <c r="X512" s="77"/>
      <c r="Y512" s="77"/>
      <c r="Z512" s="77"/>
      <c r="AA512" s="77"/>
      <c r="AB512" s="77"/>
      <c r="AC512" s="77"/>
      <c r="AD512" s="77"/>
      <c r="AE512" s="77"/>
      <c r="AF512" s="77"/>
      <c r="AG512" s="77"/>
      <c r="AH512" s="77"/>
      <c r="AI512" s="77"/>
      <c r="AJ512" s="77"/>
      <c r="AK512" s="77"/>
      <c r="AL512" s="77"/>
      <c r="AM512" s="94"/>
      <c r="AN512" s="94"/>
      <c r="AO512" s="77"/>
      <c r="AP512" s="77"/>
      <c r="AQ512" s="77"/>
      <c r="AR512" s="77"/>
      <c r="AS512" s="97"/>
      <c r="AT512" s="77">
        <v>4988</v>
      </c>
      <c r="AU512" s="77">
        <v>16</v>
      </c>
      <c r="AV512" s="94" t="s">
        <v>4037</v>
      </c>
      <c r="AW512" s="77" t="s">
        <v>2868</v>
      </c>
      <c r="AX512" s="94" t="s">
        <v>3232</v>
      </c>
      <c r="AY512" s="77"/>
      <c r="AZ512" s="83">
        <f t="shared" si="7"/>
        <v>0.1215</v>
      </c>
    </row>
    <row r="513" spans="1:52" s="99" customFormat="1" ht="34.950000000000003" customHeight="1" x14ac:dyDescent="0.45">
      <c r="A513" s="78" t="s">
        <v>5817</v>
      </c>
      <c r="B513" s="77">
        <v>3</v>
      </c>
      <c r="C513" s="93" t="s">
        <v>4318</v>
      </c>
      <c r="D513" s="93" t="s">
        <v>4043</v>
      </c>
      <c r="E513" s="93"/>
      <c r="F513" s="94">
        <v>3</v>
      </c>
      <c r="G513" s="93" t="s">
        <v>4320</v>
      </c>
      <c r="H513" s="77"/>
      <c r="I513" s="95" t="s">
        <v>4321</v>
      </c>
      <c r="J513" s="77" t="s">
        <v>5427</v>
      </c>
      <c r="K513" s="77"/>
      <c r="L513" s="93" t="s">
        <v>4322</v>
      </c>
      <c r="M513" s="96"/>
      <c r="N513" s="96"/>
      <c r="O513" s="79">
        <v>1</v>
      </c>
      <c r="P513" s="77">
        <v>900</v>
      </c>
      <c r="Q513" s="77">
        <v>450</v>
      </c>
      <c r="R513" s="77">
        <v>1850</v>
      </c>
      <c r="S513" s="77"/>
      <c r="T513" s="77"/>
      <c r="U513" s="77"/>
      <c r="V513" s="77"/>
      <c r="W513" s="77"/>
      <c r="X513" s="77"/>
      <c r="Y513" s="77"/>
      <c r="Z513" s="77"/>
      <c r="AA513" s="77"/>
      <c r="AB513" s="77"/>
      <c r="AC513" s="77"/>
      <c r="AD513" s="77"/>
      <c r="AE513" s="77"/>
      <c r="AF513" s="77"/>
      <c r="AG513" s="77"/>
      <c r="AH513" s="77"/>
      <c r="AI513" s="77"/>
      <c r="AJ513" s="77"/>
      <c r="AK513" s="77"/>
      <c r="AL513" s="77"/>
      <c r="AM513" s="94"/>
      <c r="AN513" s="94"/>
      <c r="AO513" s="77"/>
      <c r="AP513" s="77"/>
      <c r="AQ513" s="77"/>
      <c r="AR513" s="77"/>
      <c r="AS513" s="97"/>
      <c r="AT513" s="77">
        <v>4989</v>
      </c>
      <c r="AU513" s="77">
        <v>16</v>
      </c>
      <c r="AV513" s="94" t="s">
        <v>4037</v>
      </c>
      <c r="AW513" s="77" t="s">
        <v>2882</v>
      </c>
      <c r="AX513" s="94" t="s">
        <v>3232</v>
      </c>
      <c r="AY513" s="77"/>
      <c r="AZ513" s="83">
        <f t="shared" si="7"/>
        <v>0.74924999999999997</v>
      </c>
    </row>
    <row r="514" spans="1:52" s="154" customFormat="1" ht="34.950000000000003" customHeight="1" x14ac:dyDescent="0.45">
      <c r="A514" s="151" t="s">
        <v>5817</v>
      </c>
      <c r="B514" s="147">
        <v>3</v>
      </c>
      <c r="C514" s="151" t="s">
        <v>8162</v>
      </c>
      <c r="D514" s="151"/>
      <c r="E514" s="151"/>
      <c r="F514" s="147"/>
      <c r="G514" s="151"/>
      <c r="H514" s="147"/>
      <c r="I514" s="155" t="s">
        <v>1509</v>
      </c>
      <c r="J514" s="147"/>
      <c r="K514" s="147"/>
      <c r="L514" s="151" t="s">
        <v>8132</v>
      </c>
      <c r="M514" s="151"/>
      <c r="N514" s="151"/>
      <c r="O514" s="147">
        <v>1</v>
      </c>
      <c r="P514" s="147">
        <v>1200</v>
      </c>
      <c r="Q514" s="147">
        <v>800</v>
      </c>
      <c r="R514" s="147">
        <v>1000</v>
      </c>
      <c r="S514" s="147"/>
      <c r="T514" s="147" t="s">
        <v>3482</v>
      </c>
      <c r="U514" s="147"/>
      <c r="V514" s="147"/>
      <c r="W514" s="147"/>
      <c r="X514" s="147"/>
      <c r="Y514" s="147"/>
      <c r="Z514" s="147"/>
      <c r="AA514" s="147"/>
      <c r="AB514" s="147"/>
      <c r="AC514" s="147"/>
      <c r="AD514" s="153">
        <v>36311</v>
      </c>
      <c r="AE514" s="147"/>
      <c r="AF514" s="147"/>
      <c r="AG514" s="147"/>
      <c r="AH514" s="147"/>
      <c r="AI514" s="147"/>
      <c r="AJ514" s="147"/>
      <c r="AK514" s="147"/>
      <c r="AL514" s="147"/>
      <c r="AM514" s="147"/>
      <c r="AN514" s="147"/>
      <c r="AO514" s="147"/>
      <c r="AP514" s="147"/>
      <c r="AQ514" s="147"/>
      <c r="AR514" s="147"/>
      <c r="AS514" s="147"/>
      <c r="AT514" s="147"/>
      <c r="AU514" s="147"/>
      <c r="AV514" s="147"/>
      <c r="AW514" s="147"/>
      <c r="AX514" s="147"/>
      <c r="AY514" s="147"/>
      <c r="AZ514" s="83">
        <f t="shared" ref="AZ514:AZ576" si="8">P514*Q514*R514/1000000000*O514</f>
        <v>0.96</v>
      </c>
    </row>
    <row r="515" spans="1:52" ht="34.950000000000003" customHeight="1" x14ac:dyDescent="0.45">
      <c r="A515" s="78" t="s">
        <v>5817</v>
      </c>
      <c r="B515" s="79">
        <v>3</v>
      </c>
      <c r="C515" s="78" t="s">
        <v>8162</v>
      </c>
      <c r="D515" s="78" t="s">
        <v>1945</v>
      </c>
      <c r="E515" s="78" t="s">
        <v>14</v>
      </c>
      <c r="F515" s="79">
        <v>3</v>
      </c>
      <c r="G515" s="78" t="s">
        <v>2544</v>
      </c>
      <c r="H515" s="79"/>
      <c r="I515" s="80" t="s">
        <v>1506</v>
      </c>
      <c r="J515" s="79" t="s">
        <v>0</v>
      </c>
      <c r="K515" s="79"/>
      <c r="L515" s="78" t="s">
        <v>8137</v>
      </c>
      <c r="M515" s="78" t="s">
        <v>6768</v>
      </c>
      <c r="N515" s="78" t="s">
        <v>6816</v>
      </c>
      <c r="O515" s="79">
        <v>1</v>
      </c>
      <c r="P515" s="79">
        <v>1040</v>
      </c>
      <c r="Q515" s="79">
        <v>700</v>
      </c>
      <c r="R515" s="79">
        <v>1700</v>
      </c>
      <c r="S515" s="79"/>
      <c r="T515" s="79" t="s">
        <v>3482</v>
      </c>
      <c r="U515" s="79"/>
      <c r="V515" s="79"/>
      <c r="W515" s="79"/>
      <c r="X515" s="79"/>
      <c r="Y515" s="79"/>
      <c r="Z515" s="79"/>
      <c r="AA515" s="79"/>
      <c r="AB515" s="79"/>
      <c r="AC515" s="79"/>
      <c r="AD515" s="81"/>
      <c r="AE515" s="79" t="s">
        <v>3043</v>
      </c>
      <c r="AF515" s="79"/>
      <c r="AG515" s="79"/>
      <c r="AH515" s="79"/>
      <c r="AI515" s="79"/>
      <c r="AJ515" s="79"/>
      <c r="AK515" s="79"/>
      <c r="AL515" s="79"/>
      <c r="AM515" s="79"/>
      <c r="AN515" s="79"/>
      <c r="AO515" s="79"/>
      <c r="AP515" s="79"/>
      <c r="AQ515" s="79"/>
      <c r="AR515" s="79"/>
      <c r="AS515" s="79"/>
      <c r="AT515" s="79"/>
      <c r="AU515" s="79"/>
      <c r="AV515" s="79"/>
      <c r="AW515" s="79"/>
      <c r="AX515" s="79"/>
      <c r="AY515" s="79"/>
      <c r="AZ515" s="83">
        <f t="shared" si="8"/>
        <v>1.2376</v>
      </c>
    </row>
    <row r="516" spans="1:52" ht="34.950000000000003" customHeight="1" x14ac:dyDescent="0.45">
      <c r="A516" s="78" t="s">
        <v>5817</v>
      </c>
      <c r="B516" s="79">
        <v>3</v>
      </c>
      <c r="C516" s="78" t="s">
        <v>8162</v>
      </c>
      <c r="D516" s="78"/>
      <c r="E516" s="78"/>
      <c r="F516" s="79"/>
      <c r="G516" s="78"/>
      <c r="H516" s="79"/>
      <c r="I516" s="80" t="s">
        <v>1506</v>
      </c>
      <c r="J516" s="79"/>
      <c r="K516" s="79"/>
      <c r="L516" s="78" t="s">
        <v>6752</v>
      </c>
      <c r="M516" s="78" t="s">
        <v>6769</v>
      </c>
      <c r="N516" s="78"/>
      <c r="O516" s="79">
        <v>1</v>
      </c>
      <c r="P516" s="79"/>
      <c r="Q516" s="79"/>
      <c r="R516" s="79"/>
      <c r="S516" s="79"/>
      <c r="T516" s="79"/>
      <c r="U516" s="79"/>
      <c r="V516" s="79"/>
      <c r="W516" s="79"/>
      <c r="X516" s="79"/>
      <c r="Y516" s="79"/>
      <c r="Z516" s="79"/>
      <c r="AA516" s="79"/>
      <c r="AB516" s="79"/>
      <c r="AC516" s="79">
        <v>141020</v>
      </c>
      <c r="AD516" s="81" t="s">
        <v>315</v>
      </c>
      <c r="AE516" s="79" t="s">
        <v>3043</v>
      </c>
      <c r="AF516" s="79"/>
      <c r="AG516" s="79"/>
      <c r="AH516" s="79"/>
      <c r="AI516" s="79"/>
      <c r="AJ516" s="79"/>
      <c r="AK516" s="79"/>
      <c r="AL516" s="79"/>
      <c r="AM516" s="79"/>
      <c r="AN516" s="79"/>
      <c r="AO516" s="79"/>
      <c r="AP516" s="79"/>
      <c r="AQ516" s="79"/>
      <c r="AR516" s="79"/>
      <c r="AS516" s="79"/>
      <c r="AT516" s="79"/>
      <c r="AU516" s="79"/>
      <c r="AV516" s="79"/>
      <c r="AW516" s="79"/>
      <c r="AX516" s="79"/>
      <c r="AY516" s="79"/>
      <c r="AZ516" s="83">
        <f t="shared" si="8"/>
        <v>0</v>
      </c>
    </row>
    <row r="517" spans="1:52" ht="34.950000000000003" customHeight="1" x14ac:dyDescent="0.45">
      <c r="A517" s="78" t="s">
        <v>5817</v>
      </c>
      <c r="B517" s="79">
        <v>3</v>
      </c>
      <c r="C517" s="78" t="s">
        <v>8162</v>
      </c>
      <c r="D517" s="78"/>
      <c r="E517" s="78"/>
      <c r="F517" s="79"/>
      <c r="G517" s="78"/>
      <c r="H517" s="79"/>
      <c r="I517" s="80" t="s">
        <v>1506</v>
      </c>
      <c r="J517" s="79"/>
      <c r="K517" s="79"/>
      <c r="L517" s="78" t="s">
        <v>5635</v>
      </c>
      <c r="M517" s="78" t="s">
        <v>6768</v>
      </c>
      <c r="N517" s="78"/>
      <c r="O517" s="79">
        <v>1</v>
      </c>
      <c r="P517" s="79">
        <v>520</v>
      </c>
      <c r="Q517" s="79">
        <v>270</v>
      </c>
      <c r="R517" s="79">
        <v>1200</v>
      </c>
      <c r="S517" s="79"/>
      <c r="T517" s="79" t="s">
        <v>3482</v>
      </c>
      <c r="U517" s="79"/>
      <c r="V517" s="79"/>
      <c r="W517" s="79"/>
      <c r="X517" s="79"/>
      <c r="Y517" s="79"/>
      <c r="Z517" s="79"/>
      <c r="AA517" s="79"/>
      <c r="AB517" s="79"/>
      <c r="AC517" s="79"/>
      <c r="AD517" s="81"/>
      <c r="AE517" s="79" t="s">
        <v>3043</v>
      </c>
      <c r="AF517" s="79"/>
      <c r="AG517" s="79"/>
      <c r="AH517" s="79"/>
      <c r="AI517" s="79"/>
      <c r="AJ517" s="79"/>
      <c r="AK517" s="79"/>
      <c r="AL517" s="79"/>
      <c r="AM517" s="79"/>
      <c r="AN517" s="79"/>
      <c r="AO517" s="79"/>
      <c r="AP517" s="79"/>
      <c r="AQ517" s="79"/>
      <c r="AR517" s="79"/>
      <c r="AS517" s="79"/>
      <c r="AT517" s="79"/>
      <c r="AU517" s="79"/>
      <c r="AV517" s="79"/>
      <c r="AW517" s="79"/>
      <c r="AX517" s="79"/>
      <c r="AY517" s="79"/>
      <c r="AZ517" s="83">
        <f t="shared" si="8"/>
        <v>0.16847999999999999</v>
      </c>
    </row>
    <row r="518" spans="1:52" s="154" customFormat="1" ht="34.950000000000003" customHeight="1" x14ac:dyDescent="0.45">
      <c r="A518" s="151" t="s">
        <v>5817</v>
      </c>
      <c r="B518" s="147">
        <v>3</v>
      </c>
      <c r="C518" s="151" t="s">
        <v>8162</v>
      </c>
      <c r="D518" s="151" t="s">
        <v>1945</v>
      </c>
      <c r="E518" s="151" t="s">
        <v>14</v>
      </c>
      <c r="F518" s="147">
        <v>3</v>
      </c>
      <c r="G518" s="151" t="s">
        <v>2544</v>
      </c>
      <c r="H518" s="147"/>
      <c r="I518" s="155" t="s">
        <v>1544</v>
      </c>
      <c r="J518" s="147" t="s">
        <v>0</v>
      </c>
      <c r="K518" s="147"/>
      <c r="L518" s="151" t="s">
        <v>412</v>
      </c>
      <c r="M518" s="151" t="s">
        <v>6772</v>
      </c>
      <c r="N518" s="151" t="s">
        <v>1543</v>
      </c>
      <c r="O518" s="147">
        <v>1</v>
      </c>
      <c r="P518" s="147">
        <v>500</v>
      </c>
      <c r="Q518" s="147">
        <v>600</v>
      </c>
      <c r="R518" s="147">
        <v>1630</v>
      </c>
      <c r="S518" s="147"/>
      <c r="T518" s="147" t="s">
        <v>3482</v>
      </c>
      <c r="U518" s="147"/>
      <c r="V518" s="147"/>
      <c r="W518" s="147"/>
      <c r="X518" s="147"/>
      <c r="Y518" s="147"/>
      <c r="Z518" s="147"/>
      <c r="AA518" s="147"/>
      <c r="AB518" s="147"/>
      <c r="AC518" s="147"/>
      <c r="AD518" s="153"/>
      <c r="AE518" s="147" t="s">
        <v>3043</v>
      </c>
      <c r="AF518" s="147"/>
      <c r="AG518" s="147"/>
      <c r="AH518" s="147"/>
      <c r="AI518" s="147"/>
      <c r="AJ518" s="147"/>
      <c r="AK518" s="147"/>
      <c r="AL518" s="147"/>
      <c r="AM518" s="147"/>
      <c r="AN518" s="147"/>
      <c r="AO518" s="147"/>
      <c r="AP518" s="147"/>
      <c r="AQ518" s="147"/>
      <c r="AR518" s="147"/>
      <c r="AS518" s="147"/>
      <c r="AT518" s="147"/>
      <c r="AU518" s="147"/>
      <c r="AV518" s="147"/>
      <c r="AW518" s="147"/>
      <c r="AX518" s="147"/>
      <c r="AY518" s="147"/>
      <c r="AZ518" s="149">
        <f t="shared" si="8"/>
        <v>0.48899999999999999</v>
      </c>
    </row>
    <row r="519" spans="1:52" s="154" customFormat="1" ht="34.950000000000003" customHeight="1" x14ac:dyDescent="0.45">
      <c r="A519" s="151" t="s">
        <v>5817</v>
      </c>
      <c r="B519" s="147">
        <v>3</v>
      </c>
      <c r="C519" s="151" t="s">
        <v>8162</v>
      </c>
      <c r="D519" s="151"/>
      <c r="E519" s="151"/>
      <c r="F519" s="147"/>
      <c r="G519" s="151"/>
      <c r="H519" s="147"/>
      <c r="I519" s="155" t="s">
        <v>1644</v>
      </c>
      <c r="J519" s="147"/>
      <c r="K519" s="147"/>
      <c r="L519" s="151" t="s">
        <v>1645</v>
      </c>
      <c r="M519" s="151" t="s">
        <v>395</v>
      </c>
      <c r="N519" s="151" t="s">
        <v>1646</v>
      </c>
      <c r="O519" s="147">
        <v>1</v>
      </c>
      <c r="P519" s="147">
        <v>200</v>
      </c>
      <c r="Q519" s="147">
        <v>210</v>
      </c>
      <c r="R519" s="147">
        <v>70</v>
      </c>
      <c r="S519" s="147"/>
      <c r="T519" s="147" t="s">
        <v>3482</v>
      </c>
      <c r="U519" s="147"/>
      <c r="V519" s="147"/>
      <c r="W519" s="147"/>
      <c r="X519" s="147"/>
      <c r="Y519" s="147"/>
      <c r="Z519" s="147"/>
      <c r="AA519" s="147"/>
      <c r="AB519" s="147"/>
      <c r="AC519" s="147"/>
      <c r="AD519" s="153"/>
      <c r="AE519" s="147" t="s">
        <v>3043</v>
      </c>
      <c r="AF519" s="147"/>
      <c r="AG519" s="147"/>
      <c r="AH519" s="147"/>
      <c r="AI519" s="147"/>
      <c r="AJ519" s="147"/>
      <c r="AK519" s="147"/>
      <c r="AL519" s="147"/>
      <c r="AM519" s="147"/>
      <c r="AN519" s="147"/>
      <c r="AO519" s="147"/>
      <c r="AP519" s="147"/>
      <c r="AQ519" s="147"/>
      <c r="AR519" s="147"/>
      <c r="AS519" s="147"/>
      <c r="AT519" s="147"/>
      <c r="AU519" s="147"/>
      <c r="AV519" s="147"/>
      <c r="AW519" s="147"/>
      <c r="AX519" s="147"/>
      <c r="AY519" s="147"/>
      <c r="AZ519" s="149">
        <f t="shared" si="8"/>
        <v>2.9399999999999999E-3</v>
      </c>
    </row>
    <row r="520" spans="1:52" s="154" customFormat="1" ht="34.950000000000003" customHeight="1" x14ac:dyDescent="0.45">
      <c r="A520" s="151" t="s">
        <v>5817</v>
      </c>
      <c r="B520" s="147">
        <v>3</v>
      </c>
      <c r="C520" s="151" t="s">
        <v>8162</v>
      </c>
      <c r="D520" s="151" t="s">
        <v>1945</v>
      </c>
      <c r="E520" s="151" t="s">
        <v>14</v>
      </c>
      <c r="F520" s="147">
        <v>3</v>
      </c>
      <c r="G520" s="151" t="s">
        <v>2544</v>
      </c>
      <c r="H520" s="147"/>
      <c r="I520" s="155"/>
      <c r="J520" s="147" t="s">
        <v>0</v>
      </c>
      <c r="K520" s="147"/>
      <c r="L520" s="151" t="s">
        <v>8138</v>
      </c>
      <c r="M520" s="151"/>
      <c r="N520" s="151"/>
      <c r="O520" s="147">
        <v>1</v>
      </c>
      <c r="P520" s="147"/>
      <c r="Q520" s="147"/>
      <c r="R520" s="147"/>
      <c r="S520" s="147"/>
      <c r="T520" s="147"/>
      <c r="U520" s="147"/>
      <c r="V520" s="147"/>
      <c r="W520" s="147"/>
      <c r="X520" s="147"/>
      <c r="Y520" s="147"/>
      <c r="Z520" s="147"/>
      <c r="AA520" s="147"/>
      <c r="AB520" s="147"/>
      <c r="AC520" s="147"/>
      <c r="AD520" s="153"/>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7"/>
      <c r="AZ520" s="149">
        <f t="shared" si="8"/>
        <v>0</v>
      </c>
    </row>
    <row r="521" spans="1:52" s="154" customFormat="1" ht="34.950000000000003" customHeight="1" x14ac:dyDescent="0.45">
      <c r="A521" s="151" t="s">
        <v>5817</v>
      </c>
      <c r="B521" s="147">
        <v>3</v>
      </c>
      <c r="C521" s="151" t="s">
        <v>8162</v>
      </c>
      <c r="D521" s="151" t="s">
        <v>1945</v>
      </c>
      <c r="E521" s="151" t="s">
        <v>14</v>
      </c>
      <c r="F521" s="147">
        <v>3</v>
      </c>
      <c r="G521" s="151" t="s">
        <v>2544</v>
      </c>
      <c r="H521" s="147"/>
      <c r="I521" s="155"/>
      <c r="J521" s="147" t="s">
        <v>0</v>
      </c>
      <c r="K521" s="147"/>
      <c r="L521" s="151" t="s">
        <v>8140</v>
      </c>
      <c r="M521" s="151" t="s">
        <v>6768</v>
      </c>
      <c r="N521" s="151" t="s">
        <v>6816</v>
      </c>
      <c r="O521" s="147">
        <v>1</v>
      </c>
      <c r="P521" s="147">
        <v>1040</v>
      </c>
      <c r="Q521" s="147">
        <v>700</v>
      </c>
      <c r="R521" s="147">
        <v>1700</v>
      </c>
      <c r="S521" s="147"/>
      <c r="T521" s="147"/>
      <c r="U521" s="147"/>
      <c r="V521" s="147"/>
      <c r="W521" s="147"/>
      <c r="X521" s="147"/>
      <c r="Y521" s="147"/>
      <c r="Z521" s="147"/>
      <c r="AA521" s="147"/>
      <c r="AB521" s="147"/>
      <c r="AC521" s="147"/>
      <c r="AD521" s="153" t="s">
        <v>2477</v>
      </c>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7"/>
      <c r="AZ521" s="149">
        <f t="shared" si="8"/>
        <v>1.2376</v>
      </c>
    </row>
    <row r="522" spans="1:52" s="154" customFormat="1" ht="34.950000000000003" customHeight="1" x14ac:dyDescent="0.45">
      <c r="A522" s="151" t="s">
        <v>5817</v>
      </c>
      <c r="B522" s="147">
        <v>3</v>
      </c>
      <c r="C522" s="151" t="s">
        <v>8162</v>
      </c>
      <c r="D522" s="151" t="s">
        <v>1945</v>
      </c>
      <c r="E522" s="151" t="s">
        <v>14</v>
      </c>
      <c r="F522" s="147">
        <v>3</v>
      </c>
      <c r="G522" s="151" t="s">
        <v>2544</v>
      </c>
      <c r="H522" s="147"/>
      <c r="I522" s="155"/>
      <c r="J522" s="147" t="s">
        <v>2498</v>
      </c>
      <c r="K522" s="147"/>
      <c r="L522" s="151" t="s">
        <v>8141</v>
      </c>
      <c r="M522" s="151"/>
      <c r="N522" s="151"/>
      <c r="O522" s="147">
        <v>1</v>
      </c>
      <c r="P522" s="147"/>
      <c r="Q522" s="147"/>
      <c r="R522" s="147"/>
      <c r="S522" s="147"/>
      <c r="T522" s="147"/>
      <c r="U522" s="147"/>
      <c r="V522" s="147"/>
      <c r="W522" s="147"/>
      <c r="X522" s="147"/>
      <c r="Y522" s="147"/>
      <c r="Z522" s="147"/>
      <c r="AA522" s="147"/>
      <c r="AB522" s="147"/>
      <c r="AC522" s="147"/>
      <c r="AD522" s="153"/>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7"/>
      <c r="AZ522" s="149">
        <f t="shared" si="8"/>
        <v>0</v>
      </c>
    </row>
    <row r="523" spans="1:52" ht="34.950000000000003" customHeight="1" x14ac:dyDescent="0.45">
      <c r="A523" s="78" t="s">
        <v>5817</v>
      </c>
      <c r="B523" s="79">
        <v>3</v>
      </c>
      <c r="C523" s="78" t="s">
        <v>10173</v>
      </c>
      <c r="D523" s="78"/>
      <c r="E523" s="78"/>
      <c r="F523" s="79"/>
      <c r="G523" s="78"/>
      <c r="H523" s="79"/>
      <c r="I523" s="87"/>
      <c r="J523" s="79"/>
      <c r="K523" s="79"/>
      <c r="L523" s="78" t="s">
        <v>10152</v>
      </c>
      <c r="M523" s="78"/>
      <c r="N523" s="78"/>
      <c r="O523" s="79">
        <v>1</v>
      </c>
      <c r="P523" s="79">
        <v>800</v>
      </c>
      <c r="Q523" s="79">
        <v>400</v>
      </c>
      <c r="R523" s="79">
        <v>820</v>
      </c>
      <c r="S523" s="79"/>
      <c r="T523" s="79"/>
      <c r="U523" s="79"/>
      <c r="V523" s="79"/>
      <c r="W523" s="79"/>
      <c r="X523" s="79"/>
      <c r="Y523" s="79"/>
      <c r="Z523" s="79"/>
      <c r="AA523" s="79"/>
      <c r="AB523" s="79"/>
      <c r="AC523" s="79"/>
      <c r="AD523" s="81"/>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83">
        <f t="shared" si="8"/>
        <v>0.26240000000000002</v>
      </c>
    </row>
    <row r="524" spans="1:52" ht="34.950000000000003" customHeight="1" x14ac:dyDescent="0.45">
      <c r="A524" s="78" t="s">
        <v>8695</v>
      </c>
      <c r="B524" s="79">
        <v>3</v>
      </c>
      <c r="C524" s="78" t="s">
        <v>8162</v>
      </c>
      <c r="D524" s="78"/>
      <c r="E524" s="78"/>
      <c r="F524" s="79"/>
      <c r="G524" s="78"/>
      <c r="H524" s="79"/>
      <c r="I524" s="80"/>
      <c r="J524" s="79"/>
      <c r="K524" s="79"/>
      <c r="L524" s="93" t="s">
        <v>5831</v>
      </c>
      <c r="M524" s="96" t="s">
        <v>5841</v>
      </c>
      <c r="N524" s="96" t="s">
        <v>5844</v>
      </c>
      <c r="O524" s="79">
        <v>1</v>
      </c>
      <c r="P524" s="77">
        <v>430</v>
      </c>
      <c r="Q524" s="77">
        <v>450</v>
      </c>
      <c r="R524" s="77">
        <v>450</v>
      </c>
      <c r="S524" s="79"/>
      <c r="T524" s="79"/>
      <c r="U524" s="79"/>
      <c r="V524" s="79"/>
      <c r="W524" s="79"/>
      <c r="X524" s="79"/>
      <c r="Y524" s="79"/>
      <c r="Z524" s="79"/>
      <c r="AA524" s="79"/>
      <c r="AB524" s="79"/>
      <c r="AC524" s="79"/>
      <c r="AD524" s="81"/>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83">
        <f t="shared" si="8"/>
        <v>8.7075E-2</v>
      </c>
    </row>
    <row r="525" spans="1:52" ht="34.950000000000003" customHeight="1" x14ac:dyDescent="0.45">
      <c r="A525" s="78" t="s">
        <v>5817</v>
      </c>
      <c r="B525" s="79">
        <v>3</v>
      </c>
      <c r="C525" s="78" t="s">
        <v>10173</v>
      </c>
      <c r="D525" s="78"/>
      <c r="E525" s="78"/>
      <c r="F525" s="79"/>
      <c r="G525" s="78"/>
      <c r="H525" s="79"/>
      <c r="I525" s="87"/>
      <c r="J525" s="79"/>
      <c r="K525" s="79"/>
      <c r="L525" s="78" t="s">
        <v>10152</v>
      </c>
      <c r="M525" s="78" t="s">
        <v>10153</v>
      </c>
      <c r="N525" s="78"/>
      <c r="O525" s="79">
        <v>1</v>
      </c>
      <c r="P525" s="79">
        <v>1000</v>
      </c>
      <c r="Q525" s="79">
        <v>550</v>
      </c>
      <c r="R525" s="79">
        <v>900</v>
      </c>
      <c r="S525" s="79"/>
      <c r="T525" s="79"/>
      <c r="U525" s="79"/>
      <c r="V525" s="79"/>
      <c r="W525" s="79"/>
      <c r="X525" s="79"/>
      <c r="Y525" s="79"/>
      <c r="Z525" s="79"/>
      <c r="AA525" s="79"/>
      <c r="AB525" s="79"/>
      <c r="AC525" s="79"/>
      <c r="AD525" s="81"/>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83">
        <f t="shared" si="8"/>
        <v>0.495</v>
      </c>
    </row>
    <row r="526" spans="1:52" ht="34.950000000000003" customHeight="1" x14ac:dyDescent="0.45">
      <c r="A526" s="78" t="s">
        <v>5817</v>
      </c>
      <c r="B526" s="79">
        <v>3</v>
      </c>
      <c r="C526" s="78" t="s">
        <v>10173</v>
      </c>
      <c r="D526" s="78"/>
      <c r="E526" s="78"/>
      <c r="F526" s="79"/>
      <c r="G526" s="78"/>
      <c r="H526" s="79"/>
      <c r="I526" s="87"/>
      <c r="J526" s="79"/>
      <c r="K526" s="79"/>
      <c r="L526" s="78" t="s">
        <v>10152</v>
      </c>
      <c r="M526" s="78" t="s">
        <v>10175</v>
      </c>
      <c r="N526" s="78"/>
      <c r="O526" s="79">
        <v>1</v>
      </c>
      <c r="P526" s="79">
        <v>600</v>
      </c>
      <c r="Q526" s="79">
        <v>450</v>
      </c>
      <c r="R526" s="79">
        <v>900</v>
      </c>
      <c r="S526" s="79"/>
      <c r="T526" s="79"/>
      <c r="U526" s="79"/>
      <c r="V526" s="79"/>
      <c r="W526" s="79"/>
      <c r="X526" s="79"/>
      <c r="Y526" s="79"/>
      <c r="Z526" s="79"/>
      <c r="AA526" s="79"/>
      <c r="AB526" s="79"/>
      <c r="AC526" s="79"/>
      <c r="AD526" s="81"/>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83">
        <f t="shared" si="8"/>
        <v>0.24299999999999999</v>
      </c>
    </row>
    <row r="527" spans="1:52" ht="34.950000000000003" customHeight="1" x14ac:dyDescent="0.45">
      <c r="A527" s="78" t="s">
        <v>5817</v>
      </c>
      <c r="B527" s="79">
        <v>3</v>
      </c>
      <c r="C527" s="78" t="s">
        <v>10173</v>
      </c>
      <c r="D527" s="78"/>
      <c r="E527" s="78"/>
      <c r="F527" s="79"/>
      <c r="G527" s="78"/>
      <c r="H527" s="79"/>
      <c r="I527" s="87"/>
      <c r="J527" s="79"/>
      <c r="K527" s="79"/>
      <c r="L527" s="78" t="s">
        <v>10142</v>
      </c>
      <c r="M527" s="78"/>
      <c r="N527" s="78"/>
      <c r="O527" s="79">
        <v>1</v>
      </c>
      <c r="P527" s="79"/>
      <c r="Q527" s="79"/>
      <c r="R527" s="79"/>
      <c r="S527" s="79"/>
      <c r="T527" s="79"/>
      <c r="U527" s="79"/>
      <c r="V527" s="79"/>
      <c r="W527" s="79"/>
      <c r="X527" s="79"/>
      <c r="Y527" s="79"/>
      <c r="Z527" s="79"/>
      <c r="AA527" s="79"/>
      <c r="AB527" s="79"/>
      <c r="AC527" s="79"/>
      <c r="AD527" s="81"/>
      <c r="AE527" s="79"/>
      <c r="AF527" s="79"/>
      <c r="AG527" s="79"/>
      <c r="AH527" s="79"/>
      <c r="AI527" s="79"/>
      <c r="AJ527" s="79"/>
      <c r="AK527" s="79"/>
      <c r="AL527" s="79"/>
      <c r="AM527" s="79"/>
      <c r="AN527" s="79"/>
      <c r="AO527" s="79"/>
      <c r="AP527" s="79"/>
      <c r="AQ527" s="79"/>
      <c r="AR527" s="79"/>
      <c r="AS527" s="79"/>
      <c r="AT527" s="79"/>
      <c r="AU527" s="79"/>
      <c r="AV527" s="79"/>
      <c r="AW527" s="79"/>
      <c r="AX527" s="79"/>
      <c r="AY527" s="79" t="s">
        <v>10141</v>
      </c>
      <c r="AZ527" s="83">
        <f t="shared" si="8"/>
        <v>0</v>
      </c>
    </row>
    <row r="528" spans="1:52" ht="34.950000000000003" customHeight="1" x14ac:dyDescent="0.45">
      <c r="A528" s="78" t="s">
        <v>5817</v>
      </c>
      <c r="B528" s="79">
        <v>3</v>
      </c>
      <c r="C528" s="78" t="s">
        <v>10173</v>
      </c>
      <c r="D528" s="78"/>
      <c r="E528" s="78"/>
      <c r="F528" s="79"/>
      <c r="G528" s="78"/>
      <c r="H528" s="79"/>
      <c r="I528" s="87"/>
      <c r="J528" s="79"/>
      <c r="K528" s="79"/>
      <c r="L528" s="78" t="s">
        <v>10150</v>
      </c>
      <c r="M528" s="78"/>
      <c r="N528" s="78"/>
      <c r="O528" s="79">
        <v>1</v>
      </c>
      <c r="P528" s="79"/>
      <c r="Q528" s="79"/>
      <c r="R528" s="79"/>
      <c r="S528" s="79"/>
      <c r="T528" s="79"/>
      <c r="U528" s="79"/>
      <c r="V528" s="79"/>
      <c r="W528" s="79"/>
      <c r="X528" s="79"/>
      <c r="Y528" s="79"/>
      <c r="Z528" s="79"/>
      <c r="AA528" s="79"/>
      <c r="AB528" s="79"/>
      <c r="AC528" s="79"/>
      <c r="AD528" s="81"/>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83">
        <f t="shared" si="8"/>
        <v>0</v>
      </c>
    </row>
    <row r="529" spans="1:52" ht="34.950000000000003" customHeight="1" x14ac:dyDescent="0.45">
      <c r="A529" s="78" t="s">
        <v>5817</v>
      </c>
      <c r="B529" s="79">
        <v>3</v>
      </c>
      <c r="C529" s="78" t="s">
        <v>10173</v>
      </c>
      <c r="D529" s="78"/>
      <c r="E529" s="78"/>
      <c r="F529" s="79"/>
      <c r="G529" s="78"/>
      <c r="H529" s="79"/>
      <c r="I529" s="87"/>
      <c r="J529" s="79"/>
      <c r="K529" s="79"/>
      <c r="L529" s="78" t="s">
        <v>10174</v>
      </c>
      <c r="M529" s="78"/>
      <c r="N529" s="78"/>
      <c r="O529" s="79">
        <v>1</v>
      </c>
      <c r="P529" s="79"/>
      <c r="Q529" s="79"/>
      <c r="R529" s="79"/>
      <c r="S529" s="79"/>
      <c r="T529" s="79"/>
      <c r="U529" s="79"/>
      <c r="V529" s="79"/>
      <c r="W529" s="79"/>
      <c r="X529" s="79"/>
      <c r="Y529" s="79"/>
      <c r="Z529" s="79"/>
      <c r="AA529" s="79"/>
      <c r="AB529" s="79"/>
      <c r="AC529" s="79"/>
      <c r="AD529" s="81"/>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83">
        <f t="shared" si="8"/>
        <v>0</v>
      </c>
    </row>
    <row r="530" spans="1:52" ht="34.950000000000003" customHeight="1" x14ac:dyDescent="0.45">
      <c r="A530" s="78" t="s">
        <v>5817</v>
      </c>
      <c r="B530" s="79">
        <v>3</v>
      </c>
      <c r="C530" s="78" t="s">
        <v>10173</v>
      </c>
      <c r="D530" s="78"/>
      <c r="E530" s="78"/>
      <c r="F530" s="79"/>
      <c r="G530" s="78"/>
      <c r="H530" s="79"/>
      <c r="I530" s="87"/>
      <c r="J530" s="79"/>
      <c r="K530" s="79"/>
      <c r="L530" s="78" t="s">
        <v>10148</v>
      </c>
      <c r="M530" s="78"/>
      <c r="N530" s="78"/>
      <c r="O530" s="79">
        <v>5</v>
      </c>
      <c r="P530" s="79"/>
      <c r="Q530" s="79"/>
      <c r="R530" s="79"/>
      <c r="S530" s="79"/>
      <c r="T530" s="79"/>
      <c r="U530" s="79"/>
      <c r="V530" s="79"/>
      <c r="W530" s="79"/>
      <c r="X530" s="79"/>
      <c r="Y530" s="79"/>
      <c r="Z530" s="79"/>
      <c r="AA530" s="79"/>
      <c r="AB530" s="79"/>
      <c r="AC530" s="79"/>
      <c r="AD530" s="81"/>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83">
        <v>0.5</v>
      </c>
    </row>
    <row r="531" spans="1:52" s="99" customFormat="1" ht="34.950000000000003" customHeight="1" x14ac:dyDescent="0.45">
      <c r="A531" s="78" t="s">
        <v>5817</v>
      </c>
      <c r="B531" s="77">
        <v>3</v>
      </c>
      <c r="C531" s="93" t="s">
        <v>8170</v>
      </c>
      <c r="D531" s="93" t="s">
        <v>2544</v>
      </c>
      <c r="E531" s="93"/>
      <c r="F531" s="94">
        <v>3</v>
      </c>
      <c r="G531" s="93" t="s">
        <v>2544</v>
      </c>
      <c r="H531" s="77"/>
      <c r="I531" s="95" t="s">
        <v>4132</v>
      </c>
      <c r="J531" s="77" t="s">
        <v>5427</v>
      </c>
      <c r="K531" s="77"/>
      <c r="L531" s="93" t="s">
        <v>2873</v>
      </c>
      <c r="M531" s="96" t="s">
        <v>7982</v>
      </c>
      <c r="N531" s="96"/>
      <c r="O531" s="79">
        <v>1</v>
      </c>
      <c r="P531" s="77">
        <v>450</v>
      </c>
      <c r="Q531" s="77">
        <v>500</v>
      </c>
      <c r="R531" s="77">
        <v>550</v>
      </c>
      <c r="S531" s="77"/>
      <c r="T531" s="77"/>
      <c r="U531" s="77"/>
      <c r="V531" s="77"/>
      <c r="W531" s="77"/>
      <c r="X531" s="77"/>
      <c r="Y531" s="77"/>
      <c r="Z531" s="77"/>
      <c r="AA531" s="77"/>
      <c r="AB531" s="77"/>
      <c r="AC531" s="77"/>
      <c r="AD531" s="77"/>
      <c r="AE531" s="77"/>
      <c r="AF531" s="77"/>
      <c r="AG531" s="77"/>
      <c r="AH531" s="77"/>
      <c r="AI531" s="77"/>
      <c r="AJ531" s="77"/>
      <c r="AK531" s="77"/>
      <c r="AL531" s="77"/>
      <c r="AM531" s="94"/>
      <c r="AN531" s="94"/>
      <c r="AO531" s="77"/>
      <c r="AP531" s="77"/>
      <c r="AQ531" s="77"/>
      <c r="AR531" s="77"/>
      <c r="AS531" s="97"/>
      <c r="AT531" s="77">
        <v>4814</v>
      </c>
      <c r="AU531" s="77">
        <v>16</v>
      </c>
      <c r="AV531" s="94" t="s">
        <v>4037</v>
      </c>
      <c r="AW531" s="77" t="s">
        <v>2876</v>
      </c>
      <c r="AX531" s="94" t="s">
        <v>3232</v>
      </c>
      <c r="AY531" s="77"/>
      <c r="AZ531" s="83">
        <f t="shared" si="8"/>
        <v>0.12375</v>
      </c>
    </row>
    <row r="532" spans="1:52" s="99" customFormat="1" ht="34.950000000000003" customHeight="1" x14ac:dyDescent="0.45">
      <c r="A532" s="78" t="s">
        <v>5817</v>
      </c>
      <c r="B532" s="77">
        <v>3</v>
      </c>
      <c r="C532" s="93" t="s">
        <v>8170</v>
      </c>
      <c r="D532" s="93"/>
      <c r="E532" s="93"/>
      <c r="F532" s="94"/>
      <c r="G532" s="93"/>
      <c r="H532" s="77"/>
      <c r="I532" s="95" t="s">
        <v>4133</v>
      </c>
      <c r="J532" s="77"/>
      <c r="K532" s="77"/>
      <c r="L532" s="93" t="s">
        <v>3212</v>
      </c>
      <c r="M532" s="96" t="s">
        <v>8169</v>
      </c>
      <c r="N532" s="96"/>
      <c r="O532" s="79">
        <v>1</v>
      </c>
      <c r="P532" s="77">
        <v>900</v>
      </c>
      <c r="Q532" s="77">
        <v>450</v>
      </c>
      <c r="R532" s="77">
        <v>600</v>
      </c>
      <c r="S532" s="77"/>
      <c r="T532" s="77"/>
      <c r="U532" s="77"/>
      <c r="V532" s="77"/>
      <c r="W532" s="77"/>
      <c r="X532" s="77"/>
      <c r="Y532" s="77"/>
      <c r="Z532" s="77"/>
      <c r="AA532" s="77"/>
      <c r="AB532" s="77"/>
      <c r="AC532" s="77"/>
      <c r="AD532" s="77"/>
      <c r="AE532" s="77"/>
      <c r="AF532" s="77"/>
      <c r="AG532" s="77"/>
      <c r="AH532" s="77"/>
      <c r="AI532" s="77"/>
      <c r="AJ532" s="77"/>
      <c r="AK532" s="77"/>
      <c r="AL532" s="77"/>
      <c r="AM532" s="94"/>
      <c r="AN532" s="94"/>
      <c r="AO532" s="77"/>
      <c r="AP532" s="77"/>
      <c r="AQ532" s="77"/>
      <c r="AR532" s="77"/>
      <c r="AS532" s="97"/>
      <c r="AT532" s="77">
        <v>4815</v>
      </c>
      <c r="AU532" s="77">
        <v>16</v>
      </c>
      <c r="AV532" s="94" t="s">
        <v>4037</v>
      </c>
      <c r="AW532" s="77" t="s">
        <v>2874</v>
      </c>
      <c r="AX532" s="94" t="s">
        <v>3074</v>
      </c>
      <c r="AY532" s="77"/>
      <c r="AZ532" s="83">
        <f t="shared" si="8"/>
        <v>0.24299999999999999</v>
      </c>
    </row>
    <row r="533" spans="1:52" s="99" customFormat="1" ht="34.950000000000003" customHeight="1" x14ac:dyDescent="0.45">
      <c r="A533" s="78" t="s">
        <v>5817</v>
      </c>
      <c r="B533" s="77">
        <v>3</v>
      </c>
      <c r="C533" s="93" t="s">
        <v>8170</v>
      </c>
      <c r="D533" s="93" t="s">
        <v>2544</v>
      </c>
      <c r="E533" s="93"/>
      <c r="F533" s="94">
        <v>3</v>
      </c>
      <c r="G533" s="93" t="s">
        <v>4035</v>
      </c>
      <c r="H533" s="77"/>
      <c r="I533" s="95" t="s">
        <v>4134</v>
      </c>
      <c r="J533" s="77" t="s">
        <v>5427</v>
      </c>
      <c r="K533" s="77"/>
      <c r="L533" s="93" t="s">
        <v>2913</v>
      </c>
      <c r="M533" s="96" t="s">
        <v>8172</v>
      </c>
      <c r="N533" s="96"/>
      <c r="O533" s="79">
        <v>1</v>
      </c>
      <c r="P533" s="77">
        <v>550</v>
      </c>
      <c r="Q533" s="77">
        <v>350</v>
      </c>
      <c r="R533" s="77">
        <v>900</v>
      </c>
      <c r="S533" s="77"/>
      <c r="T533" s="77"/>
      <c r="U533" s="77"/>
      <c r="V533" s="77"/>
      <c r="W533" s="77"/>
      <c r="X533" s="77"/>
      <c r="Y533" s="77"/>
      <c r="Z533" s="77"/>
      <c r="AA533" s="77"/>
      <c r="AB533" s="77"/>
      <c r="AC533" s="77"/>
      <c r="AD533" s="77"/>
      <c r="AE533" s="77"/>
      <c r="AF533" s="77"/>
      <c r="AG533" s="77"/>
      <c r="AH533" s="77"/>
      <c r="AI533" s="77"/>
      <c r="AJ533" s="77"/>
      <c r="AK533" s="77"/>
      <c r="AL533" s="77"/>
      <c r="AM533" s="94"/>
      <c r="AN533" s="94"/>
      <c r="AO533" s="77"/>
      <c r="AP533" s="77"/>
      <c r="AQ533" s="77"/>
      <c r="AR533" s="77"/>
      <c r="AS533" s="97"/>
      <c r="AT533" s="77">
        <v>4816</v>
      </c>
      <c r="AU533" s="77">
        <v>16</v>
      </c>
      <c r="AV533" s="94" t="s">
        <v>4037</v>
      </c>
      <c r="AW533" s="77" t="s">
        <v>2868</v>
      </c>
      <c r="AX533" s="94" t="s">
        <v>3232</v>
      </c>
      <c r="AY533" s="77"/>
      <c r="AZ533" s="83">
        <f t="shared" si="8"/>
        <v>0.17324999999999999</v>
      </c>
    </row>
    <row r="534" spans="1:52" s="99" customFormat="1" ht="34.950000000000003" customHeight="1" x14ac:dyDescent="0.45">
      <c r="A534" s="78" t="s">
        <v>5817</v>
      </c>
      <c r="B534" s="77">
        <v>3</v>
      </c>
      <c r="C534" s="93" t="s">
        <v>8170</v>
      </c>
      <c r="D534" s="93" t="s">
        <v>2544</v>
      </c>
      <c r="E534" s="93"/>
      <c r="F534" s="94">
        <v>3</v>
      </c>
      <c r="G534" s="93" t="s">
        <v>4035</v>
      </c>
      <c r="H534" s="77"/>
      <c r="I534" s="95" t="s">
        <v>4135</v>
      </c>
      <c r="J534" s="77" t="s">
        <v>5427</v>
      </c>
      <c r="K534" s="77"/>
      <c r="L534" s="93" t="s">
        <v>2913</v>
      </c>
      <c r="M534" s="96" t="s">
        <v>8173</v>
      </c>
      <c r="N534" s="96"/>
      <c r="O534" s="79">
        <v>1</v>
      </c>
      <c r="P534" s="77">
        <v>250</v>
      </c>
      <c r="Q534" s="77">
        <v>350</v>
      </c>
      <c r="R534" s="77">
        <v>1000</v>
      </c>
      <c r="S534" s="77"/>
      <c r="T534" s="77"/>
      <c r="U534" s="77"/>
      <c r="V534" s="77"/>
      <c r="W534" s="77"/>
      <c r="X534" s="77"/>
      <c r="Y534" s="77"/>
      <c r="Z534" s="77"/>
      <c r="AA534" s="77"/>
      <c r="AB534" s="77"/>
      <c r="AC534" s="77"/>
      <c r="AD534" s="77"/>
      <c r="AE534" s="77"/>
      <c r="AF534" s="77"/>
      <c r="AG534" s="77"/>
      <c r="AH534" s="77"/>
      <c r="AI534" s="77"/>
      <c r="AJ534" s="77"/>
      <c r="AK534" s="77"/>
      <c r="AL534" s="77"/>
      <c r="AM534" s="94"/>
      <c r="AN534" s="94"/>
      <c r="AO534" s="77"/>
      <c r="AP534" s="77"/>
      <c r="AQ534" s="77"/>
      <c r="AR534" s="77"/>
      <c r="AS534" s="97"/>
      <c r="AT534" s="77">
        <v>4817</v>
      </c>
      <c r="AU534" s="77">
        <v>16</v>
      </c>
      <c r="AV534" s="94" t="s">
        <v>4037</v>
      </c>
      <c r="AW534" s="77" t="s">
        <v>2876</v>
      </c>
      <c r="AX534" s="94" t="s">
        <v>3232</v>
      </c>
      <c r="AY534" s="77"/>
      <c r="AZ534" s="83">
        <f t="shared" si="8"/>
        <v>8.7499999999999994E-2</v>
      </c>
    </row>
    <row r="535" spans="1:52" s="99" customFormat="1" ht="34.950000000000003" customHeight="1" x14ac:dyDescent="0.45">
      <c r="A535" s="78" t="s">
        <v>5817</v>
      </c>
      <c r="B535" s="77">
        <v>3</v>
      </c>
      <c r="C535" s="93" t="s">
        <v>8170</v>
      </c>
      <c r="D535" s="93" t="s">
        <v>2544</v>
      </c>
      <c r="E535" s="93"/>
      <c r="F535" s="94">
        <v>3</v>
      </c>
      <c r="G535" s="93" t="s">
        <v>4044</v>
      </c>
      <c r="H535" s="77"/>
      <c r="I535" s="95" t="s">
        <v>4136</v>
      </c>
      <c r="J535" s="77" t="s">
        <v>5427</v>
      </c>
      <c r="K535" s="77"/>
      <c r="L535" s="93" t="s">
        <v>2916</v>
      </c>
      <c r="M535" s="96" t="s">
        <v>8021</v>
      </c>
      <c r="N535" s="96"/>
      <c r="O535" s="79">
        <v>1</v>
      </c>
      <c r="P535" s="77">
        <v>1200</v>
      </c>
      <c r="Q535" s="77">
        <v>20</v>
      </c>
      <c r="R535" s="77">
        <v>900</v>
      </c>
      <c r="S535" s="77"/>
      <c r="T535" s="77"/>
      <c r="U535" s="77"/>
      <c r="V535" s="77"/>
      <c r="W535" s="77"/>
      <c r="X535" s="77"/>
      <c r="Y535" s="77"/>
      <c r="Z535" s="77"/>
      <c r="AA535" s="77"/>
      <c r="AB535" s="77"/>
      <c r="AC535" s="77"/>
      <c r="AD535" s="77"/>
      <c r="AE535" s="77"/>
      <c r="AF535" s="77"/>
      <c r="AG535" s="77"/>
      <c r="AH535" s="77"/>
      <c r="AI535" s="77"/>
      <c r="AJ535" s="77"/>
      <c r="AK535" s="77"/>
      <c r="AL535" s="77"/>
      <c r="AM535" s="94"/>
      <c r="AN535" s="94" t="s">
        <v>2975</v>
      </c>
      <c r="AO535" s="77"/>
      <c r="AP535" s="77"/>
      <c r="AQ535" s="77"/>
      <c r="AR535" s="77"/>
      <c r="AS535" s="97"/>
      <c r="AT535" s="77">
        <v>4818</v>
      </c>
      <c r="AU535" s="77">
        <v>16</v>
      </c>
      <c r="AV535" s="94" t="s">
        <v>4037</v>
      </c>
      <c r="AW535" s="77" t="s">
        <v>2868</v>
      </c>
      <c r="AX535" s="94" t="s">
        <v>3232</v>
      </c>
      <c r="AY535" s="77" t="s">
        <v>7981</v>
      </c>
      <c r="AZ535" s="83">
        <f t="shared" si="8"/>
        <v>2.1600000000000001E-2</v>
      </c>
    </row>
    <row r="536" spans="1:52" s="150" customFormat="1" ht="34.950000000000003" customHeight="1" x14ac:dyDescent="0.45">
      <c r="A536" s="151" t="s">
        <v>5817</v>
      </c>
      <c r="B536" s="143">
        <v>3</v>
      </c>
      <c r="C536" s="142" t="s">
        <v>8170</v>
      </c>
      <c r="D536" s="142" t="s">
        <v>2544</v>
      </c>
      <c r="E536" s="142"/>
      <c r="F536" s="144">
        <v>3</v>
      </c>
      <c r="G536" s="142" t="s">
        <v>4035</v>
      </c>
      <c r="H536" s="143"/>
      <c r="I536" s="145" t="s">
        <v>4137</v>
      </c>
      <c r="J536" s="143" t="s">
        <v>5427</v>
      </c>
      <c r="K536" s="143"/>
      <c r="L536" s="142" t="s">
        <v>2913</v>
      </c>
      <c r="M536" s="146"/>
      <c r="N536" s="146"/>
      <c r="O536" s="147">
        <v>1</v>
      </c>
      <c r="P536" s="143">
        <v>250</v>
      </c>
      <c r="Q536" s="143">
        <v>350</v>
      </c>
      <c r="R536" s="143">
        <v>380</v>
      </c>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4"/>
      <c r="AN536" s="144"/>
      <c r="AO536" s="143"/>
      <c r="AP536" s="143"/>
      <c r="AQ536" s="143"/>
      <c r="AR536" s="143"/>
      <c r="AS536" s="148"/>
      <c r="AT536" s="143">
        <v>4819</v>
      </c>
      <c r="AU536" s="143">
        <v>16</v>
      </c>
      <c r="AV536" s="144" t="s">
        <v>4037</v>
      </c>
      <c r="AW536" s="143" t="s">
        <v>2876</v>
      </c>
      <c r="AX536" s="144" t="s">
        <v>3232</v>
      </c>
      <c r="AY536" s="143"/>
      <c r="AZ536" s="149">
        <f t="shared" si="8"/>
        <v>3.3250000000000002E-2</v>
      </c>
    </row>
    <row r="537" spans="1:52" ht="34.950000000000003" customHeight="1" x14ac:dyDescent="0.45">
      <c r="A537" s="78" t="s">
        <v>5817</v>
      </c>
      <c r="B537" s="79">
        <v>3</v>
      </c>
      <c r="C537" s="93" t="s">
        <v>8170</v>
      </c>
      <c r="D537" s="78"/>
      <c r="E537" s="78"/>
      <c r="F537" s="79"/>
      <c r="G537" s="78"/>
      <c r="H537" s="79"/>
      <c r="I537" s="80"/>
      <c r="J537" s="79"/>
      <c r="K537" s="79"/>
      <c r="L537" s="78" t="s">
        <v>10167</v>
      </c>
      <c r="M537" s="78"/>
      <c r="N537" s="78"/>
      <c r="O537" s="79">
        <v>1</v>
      </c>
      <c r="P537" s="79">
        <v>450</v>
      </c>
      <c r="Q537" s="79">
        <v>600</v>
      </c>
      <c r="R537" s="79">
        <v>50</v>
      </c>
      <c r="S537" s="79"/>
      <c r="T537" s="79"/>
      <c r="U537" s="79"/>
      <c r="V537" s="79"/>
      <c r="W537" s="79"/>
      <c r="X537" s="79"/>
      <c r="Y537" s="79"/>
      <c r="Z537" s="79"/>
      <c r="AA537" s="79"/>
      <c r="AB537" s="79"/>
      <c r="AC537" s="79"/>
      <c r="AD537" s="81"/>
      <c r="AE537" s="79"/>
      <c r="AF537" s="79"/>
      <c r="AG537" s="79"/>
      <c r="AH537" s="79"/>
      <c r="AI537" s="79"/>
      <c r="AJ537" s="79"/>
      <c r="AK537" s="79"/>
      <c r="AL537" s="79"/>
      <c r="AM537" s="79"/>
      <c r="AN537" s="79"/>
      <c r="AO537" s="79"/>
      <c r="AP537" s="79"/>
      <c r="AQ537" s="79"/>
      <c r="AR537" s="79"/>
      <c r="AS537" s="79"/>
      <c r="AT537" s="79"/>
      <c r="AU537" s="79"/>
      <c r="AV537" s="79"/>
      <c r="AW537" s="79"/>
      <c r="AX537" s="79"/>
      <c r="AY537" s="79" t="s">
        <v>10141</v>
      </c>
      <c r="AZ537" s="83">
        <f t="shared" si="8"/>
        <v>1.35E-2</v>
      </c>
    </row>
    <row r="538" spans="1:52" ht="34.950000000000003" customHeight="1" x14ac:dyDescent="0.45">
      <c r="A538" s="78" t="s">
        <v>5817</v>
      </c>
      <c r="B538" s="79">
        <v>3</v>
      </c>
      <c r="C538" s="93" t="s">
        <v>8170</v>
      </c>
      <c r="D538" s="78"/>
      <c r="E538" s="78"/>
      <c r="F538" s="79"/>
      <c r="G538" s="78"/>
      <c r="H538" s="79"/>
      <c r="I538" s="80"/>
      <c r="J538" s="79"/>
      <c r="K538" s="79"/>
      <c r="L538" s="78" t="s">
        <v>10152</v>
      </c>
      <c r="M538" s="78" t="s">
        <v>10153</v>
      </c>
      <c r="N538" s="78"/>
      <c r="O538" s="79">
        <v>1</v>
      </c>
      <c r="P538" s="79">
        <v>450</v>
      </c>
      <c r="Q538" s="79">
        <v>300</v>
      </c>
      <c r="R538" s="79">
        <v>880</v>
      </c>
      <c r="S538" s="79"/>
      <c r="T538" s="79"/>
      <c r="U538" s="79"/>
      <c r="V538" s="79"/>
      <c r="W538" s="79"/>
      <c r="X538" s="79"/>
      <c r="Y538" s="79"/>
      <c r="Z538" s="79"/>
      <c r="AA538" s="79"/>
      <c r="AB538" s="79"/>
      <c r="AC538" s="79"/>
      <c r="AD538" s="81"/>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83">
        <f t="shared" si="8"/>
        <v>0.1188</v>
      </c>
    </row>
    <row r="539" spans="1:52" ht="34.950000000000003" customHeight="1" x14ac:dyDescent="0.45">
      <c r="A539" s="78" t="s">
        <v>5817</v>
      </c>
      <c r="B539" s="79">
        <v>3</v>
      </c>
      <c r="C539" s="93" t="s">
        <v>8170</v>
      </c>
      <c r="D539" s="78"/>
      <c r="E539" s="78"/>
      <c r="F539" s="79"/>
      <c r="G539" s="78"/>
      <c r="H539" s="79"/>
      <c r="I539" s="80"/>
      <c r="J539" s="79"/>
      <c r="K539" s="79"/>
      <c r="L539" s="78" t="s">
        <v>10157</v>
      </c>
      <c r="M539" s="78"/>
      <c r="N539" s="78"/>
      <c r="O539" s="79">
        <v>1</v>
      </c>
      <c r="P539" s="79"/>
      <c r="Q539" s="79"/>
      <c r="R539" s="79"/>
      <c r="S539" s="79"/>
      <c r="T539" s="79"/>
      <c r="U539" s="79"/>
      <c r="V539" s="79"/>
      <c r="W539" s="79"/>
      <c r="X539" s="79"/>
      <c r="Y539" s="79"/>
      <c r="Z539" s="79"/>
      <c r="AA539" s="79"/>
      <c r="AB539" s="79"/>
      <c r="AC539" s="79"/>
      <c r="AD539" s="81"/>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83">
        <f t="shared" si="8"/>
        <v>0</v>
      </c>
    </row>
    <row r="540" spans="1:52" ht="34.950000000000003" customHeight="1" x14ac:dyDescent="0.45">
      <c r="A540" s="78" t="s">
        <v>5817</v>
      </c>
      <c r="B540" s="79">
        <v>3</v>
      </c>
      <c r="C540" s="93" t="s">
        <v>8170</v>
      </c>
      <c r="D540" s="78"/>
      <c r="E540" s="78"/>
      <c r="F540" s="79"/>
      <c r="G540" s="78"/>
      <c r="H540" s="79"/>
      <c r="I540" s="80"/>
      <c r="J540" s="79"/>
      <c r="K540" s="79"/>
      <c r="L540" s="78" t="s">
        <v>10166</v>
      </c>
      <c r="M540" s="78"/>
      <c r="N540" s="78"/>
      <c r="O540" s="79">
        <v>1</v>
      </c>
      <c r="P540" s="77">
        <v>400</v>
      </c>
      <c r="Q540" s="77">
        <v>400</v>
      </c>
      <c r="R540" s="77">
        <v>1550</v>
      </c>
      <c r="S540" s="79"/>
      <c r="T540" s="79"/>
      <c r="U540" s="79"/>
      <c r="V540" s="79"/>
      <c r="W540" s="79"/>
      <c r="X540" s="79"/>
      <c r="Y540" s="79"/>
      <c r="Z540" s="79"/>
      <c r="AA540" s="79"/>
      <c r="AB540" s="79"/>
      <c r="AC540" s="79"/>
      <c r="AD540" s="81"/>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83">
        <f t="shared" si="8"/>
        <v>0.248</v>
      </c>
    </row>
    <row r="541" spans="1:52" ht="34.950000000000003" customHeight="1" x14ac:dyDescent="0.45">
      <c r="A541" s="78" t="s">
        <v>5817</v>
      </c>
      <c r="B541" s="79">
        <v>3</v>
      </c>
      <c r="C541" s="93" t="s">
        <v>8170</v>
      </c>
      <c r="D541" s="78"/>
      <c r="E541" s="78"/>
      <c r="F541" s="79"/>
      <c r="G541" s="78"/>
      <c r="H541" s="79"/>
      <c r="I541" s="80"/>
      <c r="J541" s="79"/>
      <c r="K541" s="79"/>
      <c r="L541" s="78" t="s">
        <v>10148</v>
      </c>
      <c r="M541" s="78"/>
      <c r="N541" s="78"/>
      <c r="O541" s="79">
        <v>13</v>
      </c>
      <c r="P541" s="79"/>
      <c r="Q541" s="79"/>
      <c r="R541" s="79"/>
      <c r="S541" s="79"/>
      <c r="T541" s="79"/>
      <c r="U541" s="79"/>
      <c r="V541" s="79"/>
      <c r="W541" s="79"/>
      <c r="X541" s="79"/>
      <c r="Y541" s="79"/>
      <c r="Z541" s="79"/>
      <c r="AA541" s="79"/>
      <c r="AB541" s="79"/>
      <c r="AC541" s="79"/>
      <c r="AD541" s="81"/>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83">
        <v>1.3</v>
      </c>
    </row>
    <row r="542" spans="1:52" s="99" customFormat="1" ht="34.950000000000003" customHeight="1" x14ac:dyDescent="0.45">
      <c r="A542" s="78" t="s">
        <v>5817</v>
      </c>
      <c r="B542" s="77">
        <v>3</v>
      </c>
      <c r="C542" s="93" t="s">
        <v>4034</v>
      </c>
      <c r="D542" s="93" t="s">
        <v>2544</v>
      </c>
      <c r="E542" s="93"/>
      <c r="F542" s="94">
        <v>3</v>
      </c>
      <c r="G542" s="93" t="s">
        <v>4035</v>
      </c>
      <c r="H542" s="77"/>
      <c r="I542" s="95" t="s">
        <v>4036</v>
      </c>
      <c r="J542" s="77" t="s">
        <v>5427</v>
      </c>
      <c r="K542" s="77"/>
      <c r="L542" s="93" t="s">
        <v>5921</v>
      </c>
      <c r="M542" s="96"/>
      <c r="N542" s="96" t="s">
        <v>8175</v>
      </c>
      <c r="O542" s="79">
        <v>1</v>
      </c>
      <c r="P542" s="77">
        <v>900</v>
      </c>
      <c r="Q542" s="77">
        <v>400</v>
      </c>
      <c r="R542" s="77">
        <v>1800</v>
      </c>
      <c r="S542" s="77"/>
      <c r="T542" s="77"/>
      <c r="U542" s="77"/>
      <c r="V542" s="77"/>
      <c r="W542" s="77"/>
      <c r="X542" s="77"/>
      <c r="Y542" s="77"/>
      <c r="Z542" s="77"/>
      <c r="AA542" s="77"/>
      <c r="AB542" s="77"/>
      <c r="AC542" s="77"/>
      <c r="AD542" s="77"/>
      <c r="AE542" s="77"/>
      <c r="AF542" s="77"/>
      <c r="AG542" s="77"/>
      <c r="AH542" s="77"/>
      <c r="AI542" s="77"/>
      <c r="AJ542" s="77"/>
      <c r="AK542" s="77"/>
      <c r="AL542" s="77"/>
      <c r="AM542" s="94"/>
      <c r="AN542" s="94"/>
      <c r="AO542" s="77"/>
      <c r="AP542" s="77"/>
      <c r="AQ542" s="77"/>
      <c r="AR542" s="77"/>
      <c r="AS542" s="97"/>
      <c r="AT542" s="77">
        <v>4754</v>
      </c>
      <c r="AU542" s="77">
        <v>16</v>
      </c>
      <c r="AV542" s="94" t="s">
        <v>4037</v>
      </c>
      <c r="AW542" s="77" t="s">
        <v>2868</v>
      </c>
      <c r="AX542" s="94" t="s">
        <v>3232</v>
      </c>
      <c r="AY542" s="77"/>
      <c r="AZ542" s="83">
        <f t="shared" si="8"/>
        <v>0.64800000000000002</v>
      </c>
    </row>
    <row r="543" spans="1:52" s="99" customFormat="1" ht="34.950000000000003" customHeight="1" x14ac:dyDescent="0.45">
      <c r="A543" s="78" t="s">
        <v>5817</v>
      </c>
      <c r="B543" s="77">
        <v>3</v>
      </c>
      <c r="C543" s="93" t="s">
        <v>4034</v>
      </c>
      <c r="D543" s="93" t="s">
        <v>2544</v>
      </c>
      <c r="E543" s="93"/>
      <c r="F543" s="94">
        <v>3</v>
      </c>
      <c r="G543" s="93" t="s">
        <v>4035</v>
      </c>
      <c r="H543" s="77"/>
      <c r="I543" s="95" t="s">
        <v>4038</v>
      </c>
      <c r="J543" s="77" t="s">
        <v>5427</v>
      </c>
      <c r="K543" s="77"/>
      <c r="L543" s="93" t="s">
        <v>3090</v>
      </c>
      <c r="M543" s="96"/>
      <c r="N543" s="96" t="s">
        <v>8175</v>
      </c>
      <c r="O543" s="79">
        <v>1</v>
      </c>
      <c r="P543" s="77">
        <v>900</v>
      </c>
      <c r="Q543" s="77">
        <v>400</v>
      </c>
      <c r="R543" s="77">
        <v>1800</v>
      </c>
      <c r="S543" s="77"/>
      <c r="T543" s="77"/>
      <c r="U543" s="77"/>
      <c r="V543" s="77"/>
      <c r="W543" s="77"/>
      <c r="X543" s="77"/>
      <c r="Y543" s="77"/>
      <c r="Z543" s="77"/>
      <c r="AA543" s="77"/>
      <c r="AB543" s="77"/>
      <c r="AC543" s="77"/>
      <c r="AD543" s="77"/>
      <c r="AE543" s="77"/>
      <c r="AF543" s="77"/>
      <c r="AG543" s="77"/>
      <c r="AH543" s="77"/>
      <c r="AI543" s="77"/>
      <c r="AJ543" s="77"/>
      <c r="AK543" s="77"/>
      <c r="AL543" s="77"/>
      <c r="AM543" s="94"/>
      <c r="AN543" s="94"/>
      <c r="AO543" s="77"/>
      <c r="AP543" s="77"/>
      <c r="AQ543" s="77"/>
      <c r="AR543" s="77"/>
      <c r="AS543" s="97"/>
      <c r="AT543" s="77">
        <v>4755</v>
      </c>
      <c r="AU543" s="77">
        <v>16</v>
      </c>
      <c r="AV543" s="94" t="s">
        <v>4037</v>
      </c>
      <c r="AW543" s="77" t="s">
        <v>2868</v>
      </c>
      <c r="AX543" s="94" t="s">
        <v>3232</v>
      </c>
      <c r="AY543" s="77"/>
      <c r="AZ543" s="83">
        <f t="shared" si="8"/>
        <v>0.64800000000000002</v>
      </c>
    </row>
    <row r="544" spans="1:52" s="99" customFormat="1" ht="34.950000000000003" customHeight="1" x14ac:dyDescent="0.45">
      <c r="A544" s="78" t="s">
        <v>5817</v>
      </c>
      <c r="B544" s="77">
        <v>3</v>
      </c>
      <c r="C544" s="93" t="s">
        <v>4034</v>
      </c>
      <c r="D544" s="93" t="s">
        <v>2544</v>
      </c>
      <c r="E544" s="93"/>
      <c r="F544" s="94">
        <v>3</v>
      </c>
      <c r="G544" s="93" t="s">
        <v>4035</v>
      </c>
      <c r="H544" s="77"/>
      <c r="I544" s="95" t="s">
        <v>4039</v>
      </c>
      <c r="J544" s="77" t="s">
        <v>5427</v>
      </c>
      <c r="K544" s="77"/>
      <c r="L544" s="93" t="s">
        <v>3090</v>
      </c>
      <c r="M544" s="96"/>
      <c r="N544" s="96" t="s">
        <v>8175</v>
      </c>
      <c r="O544" s="79">
        <v>1</v>
      </c>
      <c r="P544" s="77">
        <v>900</v>
      </c>
      <c r="Q544" s="77">
        <v>400</v>
      </c>
      <c r="R544" s="77">
        <v>1800</v>
      </c>
      <c r="S544" s="77"/>
      <c r="T544" s="77"/>
      <c r="U544" s="77"/>
      <c r="V544" s="77"/>
      <c r="W544" s="77"/>
      <c r="X544" s="77"/>
      <c r="Y544" s="77"/>
      <c r="Z544" s="77"/>
      <c r="AA544" s="77"/>
      <c r="AB544" s="77"/>
      <c r="AC544" s="77"/>
      <c r="AD544" s="77"/>
      <c r="AE544" s="77"/>
      <c r="AF544" s="77"/>
      <c r="AG544" s="77"/>
      <c r="AH544" s="77"/>
      <c r="AI544" s="77"/>
      <c r="AJ544" s="77"/>
      <c r="AK544" s="77"/>
      <c r="AL544" s="77"/>
      <c r="AM544" s="94"/>
      <c r="AN544" s="94"/>
      <c r="AO544" s="77"/>
      <c r="AP544" s="77"/>
      <c r="AQ544" s="77"/>
      <c r="AR544" s="77"/>
      <c r="AS544" s="97"/>
      <c r="AT544" s="77">
        <v>4756</v>
      </c>
      <c r="AU544" s="77">
        <v>16</v>
      </c>
      <c r="AV544" s="94" t="s">
        <v>4037</v>
      </c>
      <c r="AW544" s="77" t="s">
        <v>2868</v>
      </c>
      <c r="AX544" s="94" t="s">
        <v>3232</v>
      </c>
      <c r="AY544" s="77"/>
      <c r="AZ544" s="83">
        <f t="shared" si="8"/>
        <v>0.64800000000000002</v>
      </c>
    </row>
    <row r="545" spans="1:52" s="99" customFormat="1" ht="34.950000000000003" customHeight="1" x14ac:dyDescent="0.45">
      <c r="A545" s="78" t="s">
        <v>5817</v>
      </c>
      <c r="B545" s="77">
        <v>3</v>
      </c>
      <c r="C545" s="93" t="s">
        <v>4034</v>
      </c>
      <c r="D545" s="93" t="s">
        <v>2544</v>
      </c>
      <c r="E545" s="93"/>
      <c r="F545" s="94">
        <v>3</v>
      </c>
      <c r="G545" s="93" t="s">
        <v>4035</v>
      </c>
      <c r="H545" s="77"/>
      <c r="I545" s="95" t="s">
        <v>4040</v>
      </c>
      <c r="J545" s="77" t="s">
        <v>5427</v>
      </c>
      <c r="K545" s="77"/>
      <c r="L545" s="93" t="s">
        <v>3090</v>
      </c>
      <c r="M545" s="96"/>
      <c r="N545" s="96" t="s">
        <v>8175</v>
      </c>
      <c r="O545" s="79">
        <v>1</v>
      </c>
      <c r="P545" s="77">
        <v>900</v>
      </c>
      <c r="Q545" s="77">
        <v>400</v>
      </c>
      <c r="R545" s="77">
        <v>1800</v>
      </c>
      <c r="S545" s="77"/>
      <c r="T545" s="77"/>
      <c r="U545" s="77"/>
      <c r="V545" s="77"/>
      <c r="W545" s="77"/>
      <c r="X545" s="77"/>
      <c r="Y545" s="77"/>
      <c r="Z545" s="77"/>
      <c r="AA545" s="77"/>
      <c r="AB545" s="77"/>
      <c r="AC545" s="77"/>
      <c r="AD545" s="77"/>
      <c r="AE545" s="77"/>
      <c r="AF545" s="77"/>
      <c r="AG545" s="77"/>
      <c r="AH545" s="77"/>
      <c r="AI545" s="77"/>
      <c r="AJ545" s="77"/>
      <c r="AK545" s="77"/>
      <c r="AL545" s="77"/>
      <c r="AM545" s="94"/>
      <c r="AN545" s="94"/>
      <c r="AO545" s="77"/>
      <c r="AP545" s="77"/>
      <c r="AQ545" s="77"/>
      <c r="AR545" s="77"/>
      <c r="AS545" s="97"/>
      <c r="AT545" s="77">
        <v>4757</v>
      </c>
      <c r="AU545" s="77">
        <v>16</v>
      </c>
      <c r="AV545" s="94" t="s">
        <v>4037</v>
      </c>
      <c r="AW545" s="77" t="s">
        <v>2868</v>
      </c>
      <c r="AX545" s="94" t="s">
        <v>3232</v>
      </c>
      <c r="AY545" s="77"/>
      <c r="AZ545" s="83">
        <f t="shared" si="8"/>
        <v>0.64800000000000002</v>
      </c>
    </row>
    <row r="546" spans="1:52" s="99" customFormat="1" ht="34.950000000000003" customHeight="1" x14ac:dyDescent="0.45">
      <c r="A546" s="78" t="s">
        <v>5817</v>
      </c>
      <c r="B546" s="77">
        <v>3</v>
      </c>
      <c r="C546" s="93" t="s">
        <v>4034</v>
      </c>
      <c r="D546" s="93" t="s">
        <v>2544</v>
      </c>
      <c r="E546" s="93"/>
      <c r="F546" s="94">
        <v>3</v>
      </c>
      <c r="G546" s="93" t="s">
        <v>4035</v>
      </c>
      <c r="H546" s="77"/>
      <c r="I546" s="95" t="s">
        <v>4041</v>
      </c>
      <c r="J546" s="77" t="s">
        <v>5427</v>
      </c>
      <c r="K546" s="77"/>
      <c r="L546" s="93" t="s">
        <v>3090</v>
      </c>
      <c r="M546" s="96"/>
      <c r="N546" s="96" t="s">
        <v>8175</v>
      </c>
      <c r="O546" s="79">
        <v>1</v>
      </c>
      <c r="P546" s="77">
        <v>900</v>
      </c>
      <c r="Q546" s="77">
        <v>400</v>
      </c>
      <c r="R546" s="77">
        <v>1800</v>
      </c>
      <c r="S546" s="77"/>
      <c r="T546" s="77"/>
      <c r="U546" s="77"/>
      <c r="V546" s="77"/>
      <c r="W546" s="77"/>
      <c r="X546" s="77"/>
      <c r="Y546" s="77"/>
      <c r="Z546" s="77"/>
      <c r="AA546" s="77"/>
      <c r="AB546" s="77"/>
      <c r="AC546" s="77"/>
      <c r="AD546" s="77"/>
      <c r="AE546" s="77"/>
      <c r="AF546" s="77"/>
      <c r="AG546" s="77"/>
      <c r="AH546" s="77"/>
      <c r="AI546" s="77"/>
      <c r="AJ546" s="77"/>
      <c r="AK546" s="77"/>
      <c r="AL546" s="77"/>
      <c r="AM546" s="94"/>
      <c r="AN546" s="94"/>
      <c r="AO546" s="77"/>
      <c r="AP546" s="77"/>
      <c r="AQ546" s="77"/>
      <c r="AR546" s="77"/>
      <c r="AS546" s="97"/>
      <c r="AT546" s="77">
        <v>4758</v>
      </c>
      <c r="AU546" s="77">
        <v>16</v>
      </c>
      <c r="AV546" s="94" t="s">
        <v>4037</v>
      </c>
      <c r="AW546" s="77" t="s">
        <v>2868</v>
      </c>
      <c r="AX546" s="94" t="s">
        <v>3232</v>
      </c>
      <c r="AY546" s="77"/>
      <c r="AZ546" s="83">
        <f t="shared" si="8"/>
        <v>0.64800000000000002</v>
      </c>
    </row>
    <row r="547" spans="1:52" s="99" customFormat="1" ht="34.950000000000003" customHeight="1" x14ac:dyDescent="0.45">
      <c r="A547" s="78" t="s">
        <v>5817</v>
      </c>
      <c r="B547" s="77">
        <v>3</v>
      </c>
      <c r="C547" s="93" t="s">
        <v>4034</v>
      </c>
      <c r="D547" s="93" t="s">
        <v>2544</v>
      </c>
      <c r="E547" s="93"/>
      <c r="F547" s="94">
        <v>3</v>
      </c>
      <c r="G547" s="93" t="s">
        <v>4035</v>
      </c>
      <c r="H547" s="77"/>
      <c r="I547" s="95" t="s">
        <v>4042</v>
      </c>
      <c r="J547" s="77" t="s">
        <v>5427</v>
      </c>
      <c r="K547" s="77"/>
      <c r="L547" s="93" t="s">
        <v>3090</v>
      </c>
      <c r="M547" s="96"/>
      <c r="N547" s="96" t="s">
        <v>8175</v>
      </c>
      <c r="O547" s="79">
        <v>1</v>
      </c>
      <c r="P547" s="77">
        <v>900</v>
      </c>
      <c r="Q547" s="77">
        <v>400</v>
      </c>
      <c r="R547" s="77">
        <v>1800</v>
      </c>
      <c r="S547" s="77"/>
      <c r="T547" s="77"/>
      <c r="U547" s="77"/>
      <c r="V547" s="77"/>
      <c r="W547" s="77"/>
      <c r="X547" s="77"/>
      <c r="Y547" s="77"/>
      <c r="Z547" s="77"/>
      <c r="AA547" s="77"/>
      <c r="AB547" s="77"/>
      <c r="AC547" s="77"/>
      <c r="AD547" s="77"/>
      <c r="AE547" s="77"/>
      <c r="AF547" s="77"/>
      <c r="AG547" s="77"/>
      <c r="AH547" s="77"/>
      <c r="AI547" s="77"/>
      <c r="AJ547" s="77"/>
      <c r="AK547" s="77"/>
      <c r="AL547" s="77"/>
      <c r="AM547" s="94"/>
      <c r="AN547" s="94"/>
      <c r="AO547" s="77"/>
      <c r="AP547" s="77"/>
      <c r="AQ547" s="77"/>
      <c r="AR547" s="77"/>
      <c r="AS547" s="97"/>
      <c r="AT547" s="77">
        <v>4759</v>
      </c>
      <c r="AU547" s="77">
        <v>16</v>
      </c>
      <c r="AV547" s="94" t="s">
        <v>4037</v>
      </c>
      <c r="AW547" s="77" t="s">
        <v>2868</v>
      </c>
      <c r="AX547" s="94" t="s">
        <v>3232</v>
      </c>
      <c r="AY547" s="77"/>
      <c r="AZ547" s="83">
        <f t="shared" si="8"/>
        <v>0.64800000000000002</v>
      </c>
    </row>
    <row r="548" spans="1:52" s="99" customFormat="1" ht="34.950000000000003" customHeight="1" x14ac:dyDescent="0.45">
      <c r="A548" s="78" t="s">
        <v>5817</v>
      </c>
      <c r="B548" s="77">
        <v>3</v>
      </c>
      <c r="C548" s="93" t="s">
        <v>4034</v>
      </c>
      <c r="D548" s="93" t="s">
        <v>4043</v>
      </c>
      <c r="E548" s="93"/>
      <c r="F548" s="94">
        <v>3</v>
      </c>
      <c r="G548" s="93" t="s">
        <v>4044</v>
      </c>
      <c r="H548" s="77"/>
      <c r="I548" s="95" t="s">
        <v>4045</v>
      </c>
      <c r="J548" s="77" t="s">
        <v>5427</v>
      </c>
      <c r="K548" s="77"/>
      <c r="L548" s="93" t="s">
        <v>2942</v>
      </c>
      <c r="M548" s="96"/>
      <c r="N548" s="96"/>
      <c r="O548" s="79">
        <v>1</v>
      </c>
      <c r="P548" s="77">
        <v>900</v>
      </c>
      <c r="Q548" s="77">
        <v>550</v>
      </c>
      <c r="R548" s="77">
        <v>1800</v>
      </c>
      <c r="S548" s="77"/>
      <c r="T548" s="77"/>
      <c r="U548" s="77"/>
      <c r="V548" s="77"/>
      <c r="W548" s="77"/>
      <c r="X548" s="77"/>
      <c r="Y548" s="77"/>
      <c r="Z548" s="77"/>
      <c r="AA548" s="77"/>
      <c r="AB548" s="77"/>
      <c r="AC548" s="77"/>
      <c r="AD548" s="77"/>
      <c r="AE548" s="77"/>
      <c r="AF548" s="77"/>
      <c r="AG548" s="77"/>
      <c r="AH548" s="77"/>
      <c r="AI548" s="77"/>
      <c r="AJ548" s="77"/>
      <c r="AK548" s="77"/>
      <c r="AL548" s="77"/>
      <c r="AM548" s="94"/>
      <c r="AN548" s="94"/>
      <c r="AO548" s="77"/>
      <c r="AP548" s="77"/>
      <c r="AQ548" s="77"/>
      <c r="AR548" s="77"/>
      <c r="AS548" s="97"/>
      <c r="AT548" s="77">
        <v>4760</v>
      </c>
      <c r="AU548" s="77">
        <v>16</v>
      </c>
      <c r="AV548" s="94" t="s">
        <v>4037</v>
      </c>
      <c r="AW548" s="77" t="s">
        <v>2874</v>
      </c>
      <c r="AX548" s="94" t="s">
        <v>3232</v>
      </c>
      <c r="AY548" s="77"/>
      <c r="AZ548" s="83">
        <f t="shared" si="8"/>
        <v>0.89100000000000001</v>
      </c>
    </row>
    <row r="549" spans="1:52" s="99" customFormat="1" ht="34.950000000000003" customHeight="1" x14ac:dyDescent="0.45">
      <c r="A549" s="78" t="s">
        <v>5817</v>
      </c>
      <c r="B549" s="77">
        <v>3</v>
      </c>
      <c r="C549" s="93" t="s">
        <v>4034</v>
      </c>
      <c r="D549" s="93" t="s">
        <v>2544</v>
      </c>
      <c r="E549" s="93"/>
      <c r="F549" s="94">
        <v>3</v>
      </c>
      <c r="G549" s="93" t="s">
        <v>4044</v>
      </c>
      <c r="H549" s="77"/>
      <c r="I549" s="95" t="s">
        <v>4046</v>
      </c>
      <c r="J549" s="77" t="s">
        <v>5427</v>
      </c>
      <c r="K549" s="77"/>
      <c r="L549" s="93" t="s">
        <v>2942</v>
      </c>
      <c r="M549" s="96"/>
      <c r="N549" s="96"/>
      <c r="O549" s="79">
        <v>1</v>
      </c>
      <c r="P549" s="77">
        <v>900</v>
      </c>
      <c r="Q549" s="77">
        <v>550</v>
      </c>
      <c r="R549" s="77">
        <v>1800</v>
      </c>
      <c r="S549" s="77"/>
      <c r="T549" s="77"/>
      <c r="U549" s="77"/>
      <c r="V549" s="77"/>
      <c r="W549" s="77"/>
      <c r="X549" s="77"/>
      <c r="Y549" s="77"/>
      <c r="Z549" s="77"/>
      <c r="AA549" s="77"/>
      <c r="AB549" s="77"/>
      <c r="AC549" s="77"/>
      <c r="AD549" s="77"/>
      <c r="AE549" s="77"/>
      <c r="AF549" s="77"/>
      <c r="AG549" s="77"/>
      <c r="AH549" s="77"/>
      <c r="AI549" s="77"/>
      <c r="AJ549" s="77"/>
      <c r="AK549" s="77"/>
      <c r="AL549" s="77"/>
      <c r="AM549" s="94"/>
      <c r="AN549" s="94"/>
      <c r="AO549" s="77"/>
      <c r="AP549" s="77"/>
      <c r="AQ549" s="77"/>
      <c r="AR549" s="77"/>
      <c r="AS549" s="97"/>
      <c r="AT549" s="77">
        <v>4761</v>
      </c>
      <c r="AU549" s="77">
        <v>16</v>
      </c>
      <c r="AV549" s="94" t="s">
        <v>4037</v>
      </c>
      <c r="AW549" s="77" t="s">
        <v>2874</v>
      </c>
      <c r="AX549" s="94" t="s">
        <v>3232</v>
      </c>
      <c r="AY549" s="77"/>
      <c r="AZ549" s="83">
        <f t="shared" si="8"/>
        <v>0.89100000000000001</v>
      </c>
    </row>
    <row r="550" spans="1:52" s="99" customFormat="1" ht="34.950000000000003" customHeight="1" x14ac:dyDescent="0.45">
      <c r="A550" s="78" t="s">
        <v>5817</v>
      </c>
      <c r="B550" s="77">
        <v>3</v>
      </c>
      <c r="C550" s="93" t="s">
        <v>4034</v>
      </c>
      <c r="D550" s="93"/>
      <c r="E550" s="93"/>
      <c r="F550" s="94"/>
      <c r="G550" s="93"/>
      <c r="H550" s="77"/>
      <c r="I550" s="95" t="s">
        <v>4047</v>
      </c>
      <c r="J550" s="77"/>
      <c r="K550" s="77"/>
      <c r="L550" s="93" t="s">
        <v>2917</v>
      </c>
      <c r="M550" s="96" t="s">
        <v>8047</v>
      </c>
      <c r="N550" s="96"/>
      <c r="O550" s="79">
        <v>1</v>
      </c>
      <c r="P550" s="77">
        <v>900</v>
      </c>
      <c r="Q550" s="77">
        <v>550</v>
      </c>
      <c r="R550" s="77">
        <v>1800</v>
      </c>
      <c r="S550" s="77"/>
      <c r="T550" s="77"/>
      <c r="U550" s="77"/>
      <c r="V550" s="77"/>
      <c r="W550" s="77"/>
      <c r="X550" s="77"/>
      <c r="Y550" s="77"/>
      <c r="Z550" s="77"/>
      <c r="AA550" s="77"/>
      <c r="AB550" s="77"/>
      <c r="AC550" s="77"/>
      <c r="AD550" s="77"/>
      <c r="AE550" s="77"/>
      <c r="AF550" s="77"/>
      <c r="AG550" s="77"/>
      <c r="AH550" s="77"/>
      <c r="AI550" s="77"/>
      <c r="AJ550" s="77"/>
      <c r="AK550" s="77"/>
      <c r="AL550" s="77"/>
      <c r="AM550" s="94"/>
      <c r="AN550" s="94"/>
      <c r="AO550" s="77"/>
      <c r="AP550" s="77"/>
      <c r="AQ550" s="77"/>
      <c r="AR550" s="77"/>
      <c r="AS550" s="97"/>
      <c r="AT550" s="77">
        <v>4762</v>
      </c>
      <c r="AU550" s="77">
        <v>16</v>
      </c>
      <c r="AV550" s="94" t="s">
        <v>4037</v>
      </c>
      <c r="AW550" s="77" t="s">
        <v>2876</v>
      </c>
      <c r="AX550" s="94" t="s">
        <v>3232</v>
      </c>
      <c r="AY550" s="77"/>
      <c r="AZ550" s="83">
        <f t="shared" si="8"/>
        <v>0.89100000000000001</v>
      </c>
    </row>
    <row r="551" spans="1:52" s="99" customFormat="1" ht="34.950000000000003" customHeight="1" x14ac:dyDescent="0.45">
      <c r="A551" s="78" t="s">
        <v>5817</v>
      </c>
      <c r="B551" s="77">
        <v>3</v>
      </c>
      <c r="C551" s="93" t="s">
        <v>4034</v>
      </c>
      <c r="D551" s="93" t="s">
        <v>2544</v>
      </c>
      <c r="E551" s="93"/>
      <c r="F551" s="94">
        <v>3</v>
      </c>
      <c r="G551" s="93" t="s">
        <v>4035</v>
      </c>
      <c r="H551" s="77"/>
      <c r="I551" s="95" t="s">
        <v>4048</v>
      </c>
      <c r="J551" s="77" t="s">
        <v>5427</v>
      </c>
      <c r="K551" s="77"/>
      <c r="L551" s="93" t="s">
        <v>3198</v>
      </c>
      <c r="M551" s="96" t="s">
        <v>6835</v>
      </c>
      <c r="N551" s="96" t="s">
        <v>4049</v>
      </c>
      <c r="O551" s="79">
        <v>1</v>
      </c>
      <c r="P551" s="77">
        <v>480</v>
      </c>
      <c r="Q551" s="77">
        <v>590</v>
      </c>
      <c r="R551" s="77">
        <v>1300</v>
      </c>
      <c r="S551" s="77"/>
      <c r="T551" s="77"/>
      <c r="U551" s="77"/>
      <c r="V551" s="77"/>
      <c r="W551" s="77"/>
      <c r="X551" s="77"/>
      <c r="Y551" s="77"/>
      <c r="Z551" s="77"/>
      <c r="AA551" s="77"/>
      <c r="AB551" s="77"/>
      <c r="AC551" s="77"/>
      <c r="AD551" s="77"/>
      <c r="AE551" s="77"/>
      <c r="AF551" s="77"/>
      <c r="AG551" s="77"/>
      <c r="AH551" s="77"/>
      <c r="AI551" s="77"/>
      <c r="AJ551" s="77"/>
      <c r="AK551" s="77"/>
      <c r="AL551" s="77"/>
      <c r="AM551" s="94"/>
      <c r="AN551" s="94" t="s">
        <v>4050</v>
      </c>
      <c r="AO551" s="77"/>
      <c r="AP551" s="77"/>
      <c r="AQ551" s="77"/>
      <c r="AR551" s="77"/>
      <c r="AS551" s="97"/>
      <c r="AT551" s="77">
        <v>4763</v>
      </c>
      <c r="AU551" s="77">
        <v>16</v>
      </c>
      <c r="AV551" s="94" t="s">
        <v>4037</v>
      </c>
      <c r="AW551" s="77" t="s">
        <v>2874</v>
      </c>
      <c r="AX551" s="94" t="s">
        <v>3232</v>
      </c>
      <c r="AY551" s="77"/>
      <c r="AZ551" s="83">
        <f t="shared" si="8"/>
        <v>0.36815999999999999</v>
      </c>
    </row>
    <row r="552" spans="1:52" s="99" customFormat="1" ht="34.950000000000003" customHeight="1" x14ac:dyDescent="0.45">
      <c r="A552" s="78" t="s">
        <v>5817</v>
      </c>
      <c r="B552" s="77">
        <v>3</v>
      </c>
      <c r="C552" s="93" t="s">
        <v>4034</v>
      </c>
      <c r="D552" s="93" t="s">
        <v>2544</v>
      </c>
      <c r="E552" s="93"/>
      <c r="F552" s="94">
        <v>3</v>
      </c>
      <c r="G552" s="93" t="s">
        <v>4035</v>
      </c>
      <c r="H552" s="77"/>
      <c r="I552" s="95" t="s">
        <v>4051</v>
      </c>
      <c r="J552" s="77" t="s">
        <v>5427</v>
      </c>
      <c r="K552" s="77"/>
      <c r="L552" s="93" t="s">
        <v>4052</v>
      </c>
      <c r="M552" s="96" t="s">
        <v>8079</v>
      </c>
      <c r="N552" s="96"/>
      <c r="O552" s="79">
        <v>1</v>
      </c>
      <c r="P552" s="77">
        <v>1700</v>
      </c>
      <c r="Q552" s="77">
        <v>650</v>
      </c>
      <c r="R552" s="77">
        <v>650</v>
      </c>
      <c r="S552" s="77"/>
      <c r="T552" s="77"/>
      <c r="U552" s="77"/>
      <c r="V552" s="77"/>
      <c r="W552" s="77"/>
      <c r="X552" s="77"/>
      <c r="Y552" s="77"/>
      <c r="Z552" s="77"/>
      <c r="AA552" s="77"/>
      <c r="AB552" s="77"/>
      <c r="AC552" s="77"/>
      <c r="AD552" s="77"/>
      <c r="AE552" s="77"/>
      <c r="AF552" s="77"/>
      <c r="AG552" s="77"/>
      <c r="AH552" s="77"/>
      <c r="AI552" s="77"/>
      <c r="AJ552" s="77"/>
      <c r="AK552" s="77"/>
      <c r="AL552" s="77"/>
      <c r="AM552" s="94"/>
      <c r="AN552" s="94"/>
      <c r="AO552" s="77"/>
      <c r="AP552" s="77"/>
      <c r="AQ552" s="77"/>
      <c r="AR552" s="77"/>
      <c r="AS552" s="97"/>
      <c r="AT552" s="77">
        <v>4764</v>
      </c>
      <c r="AU552" s="77">
        <v>16</v>
      </c>
      <c r="AV552" s="94" t="s">
        <v>4037</v>
      </c>
      <c r="AW552" s="77" t="s">
        <v>2868</v>
      </c>
      <c r="AX552" s="94" t="s">
        <v>3232</v>
      </c>
      <c r="AY552" s="77"/>
      <c r="AZ552" s="83">
        <f t="shared" si="8"/>
        <v>0.71825000000000006</v>
      </c>
    </row>
    <row r="553" spans="1:52" s="99" customFormat="1" ht="34.950000000000003" customHeight="1" x14ac:dyDescent="0.45">
      <c r="A553" s="78" t="s">
        <v>5817</v>
      </c>
      <c r="B553" s="77">
        <v>3</v>
      </c>
      <c r="C553" s="93" t="s">
        <v>4034</v>
      </c>
      <c r="D553" s="93"/>
      <c r="E553" s="93"/>
      <c r="F553" s="94"/>
      <c r="G553" s="93"/>
      <c r="H553" s="77"/>
      <c r="I553" s="95" t="s">
        <v>4207</v>
      </c>
      <c r="J553" s="77"/>
      <c r="K553" s="77"/>
      <c r="L553" s="93" t="s">
        <v>3000</v>
      </c>
      <c r="M553" s="96"/>
      <c r="N553" s="96"/>
      <c r="O553" s="79">
        <v>1</v>
      </c>
      <c r="P553" s="77">
        <v>400</v>
      </c>
      <c r="Q553" s="77">
        <v>300</v>
      </c>
      <c r="R553" s="77">
        <v>700</v>
      </c>
      <c r="S553" s="77"/>
      <c r="T553" s="77"/>
      <c r="U553" s="77"/>
      <c r="V553" s="77"/>
      <c r="W553" s="77"/>
      <c r="X553" s="77"/>
      <c r="Y553" s="77"/>
      <c r="Z553" s="77"/>
      <c r="AA553" s="77"/>
      <c r="AB553" s="77"/>
      <c r="AC553" s="77"/>
      <c r="AD553" s="77"/>
      <c r="AE553" s="77"/>
      <c r="AF553" s="77"/>
      <c r="AG553" s="77"/>
      <c r="AH553" s="77"/>
      <c r="AI553" s="77"/>
      <c r="AJ553" s="77"/>
      <c r="AK553" s="77"/>
      <c r="AL553" s="77"/>
      <c r="AM553" s="94"/>
      <c r="AN553" s="94"/>
      <c r="AO553" s="77"/>
      <c r="AP553" s="77"/>
      <c r="AQ553" s="77"/>
      <c r="AR553" s="77"/>
      <c r="AS553" s="97"/>
      <c r="AT553" s="77">
        <v>4881</v>
      </c>
      <c r="AU553" s="77">
        <v>16</v>
      </c>
      <c r="AV553" s="94" t="s">
        <v>4037</v>
      </c>
      <c r="AW553" s="77" t="s">
        <v>2957</v>
      </c>
      <c r="AX553" s="94" t="s">
        <v>3232</v>
      </c>
      <c r="AY553" s="77"/>
      <c r="AZ553" s="83">
        <f t="shared" si="8"/>
        <v>8.4000000000000005E-2</v>
      </c>
    </row>
    <row r="554" spans="1:52" ht="34.950000000000003" customHeight="1" x14ac:dyDescent="0.45">
      <c r="A554" s="78" t="s">
        <v>5817</v>
      </c>
      <c r="B554" s="79">
        <v>3</v>
      </c>
      <c r="C554" s="78" t="s">
        <v>10162</v>
      </c>
      <c r="D554" s="78"/>
      <c r="E554" s="78"/>
      <c r="F554" s="79"/>
      <c r="G554" s="78"/>
      <c r="H554" s="79"/>
      <c r="I554" s="80"/>
      <c r="J554" s="79"/>
      <c r="K554" s="79"/>
      <c r="L554" s="78" t="s">
        <v>10164</v>
      </c>
      <c r="M554" s="78" t="s">
        <v>10165</v>
      </c>
      <c r="N554" s="78"/>
      <c r="O554" s="79">
        <v>1</v>
      </c>
      <c r="P554" s="79">
        <v>340</v>
      </c>
      <c r="Q554" s="79">
        <v>340</v>
      </c>
      <c r="R554" s="79">
        <v>1450</v>
      </c>
      <c r="S554" s="79"/>
      <c r="T554" s="79"/>
      <c r="U554" s="79"/>
      <c r="V554" s="79"/>
      <c r="W554" s="79"/>
      <c r="X554" s="79"/>
      <c r="Y554" s="79"/>
      <c r="Z554" s="79"/>
      <c r="AA554" s="79"/>
      <c r="AB554" s="79"/>
      <c r="AC554" s="79"/>
      <c r="AD554" s="81"/>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83">
        <f t="shared" si="8"/>
        <v>0.16761999999999999</v>
      </c>
    </row>
    <row r="555" spans="1:52" ht="34.950000000000003" customHeight="1" x14ac:dyDescent="0.45">
      <c r="A555" s="78" t="s">
        <v>5817</v>
      </c>
      <c r="B555" s="79">
        <v>3</v>
      </c>
      <c r="C555" s="78" t="s">
        <v>10162</v>
      </c>
      <c r="D555" s="78"/>
      <c r="E555" s="78"/>
      <c r="F555" s="79"/>
      <c r="G555" s="78"/>
      <c r="H555" s="79"/>
      <c r="I555" s="80"/>
      <c r="J555" s="79"/>
      <c r="K555" s="79"/>
      <c r="L555" s="78" t="s">
        <v>10164</v>
      </c>
      <c r="M555" s="78" t="s">
        <v>10163</v>
      </c>
      <c r="N555" s="78"/>
      <c r="O555" s="79">
        <v>1</v>
      </c>
      <c r="P555" s="79">
        <v>430</v>
      </c>
      <c r="Q555" s="79">
        <v>430</v>
      </c>
      <c r="R555" s="79">
        <v>1800</v>
      </c>
      <c r="S555" s="79"/>
      <c r="T555" s="79"/>
      <c r="U555" s="79"/>
      <c r="V555" s="79"/>
      <c r="W555" s="79"/>
      <c r="X555" s="79"/>
      <c r="Y555" s="79"/>
      <c r="Z555" s="79"/>
      <c r="AA555" s="79"/>
      <c r="AB555" s="79"/>
      <c r="AC555" s="79"/>
      <c r="AD555" s="81"/>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83">
        <f t="shared" si="8"/>
        <v>0.33282</v>
      </c>
    </row>
    <row r="556" spans="1:52" ht="34.950000000000003" customHeight="1" x14ac:dyDescent="0.45">
      <c r="A556" s="78" t="s">
        <v>5817</v>
      </c>
      <c r="B556" s="79">
        <v>3</v>
      </c>
      <c r="C556" s="78" t="s">
        <v>10162</v>
      </c>
      <c r="D556" s="78"/>
      <c r="E556" s="78"/>
      <c r="F556" s="79"/>
      <c r="G556" s="78"/>
      <c r="H556" s="79"/>
      <c r="I556" s="80"/>
      <c r="J556" s="79"/>
      <c r="K556" s="79"/>
      <c r="L556" s="78" t="s">
        <v>10161</v>
      </c>
      <c r="M556" s="78"/>
      <c r="N556" s="78"/>
      <c r="O556" s="79">
        <v>1</v>
      </c>
      <c r="P556" s="79"/>
      <c r="Q556" s="79"/>
      <c r="R556" s="79"/>
      <c r="S556" s="79"/>
      <c r="T556" s="79"/>
      <c r="U556" s="79"/>
      <c r="V556" s="79"/>
      <c r="W556" s="79"/>
      <c r="X556" s="79"/>
      <c r="Y556" s="79"/>
      <c r="Z556" s="79"/>
      <c r="AA556" s="79"/>
      <c r="AB556" s="79"/>
      <c r="AC556" s="79"/>
      <c r="AD556" s="81"/>
      <c r="AE556" s="79"/>
      <c r="AF556" s="79"/>
      <c r="AG556" s="79"/>
      <c r="AH556" s="79"/>
      <c r="AI556" s="79"/>
      <c r="AJ556" s="79"/>
      <c r="AK556" s="79"/>
      <c r="AL556" s="79"/>
      <c r="AM556" s="79"/>
      <c r="AN556" s="79"/>
      <c r="AO556" s="79"/>
      <c r="AP556" s="79"/>
      <c r="AQ556" s="79"/>
      <c r="AR556" s="79"/>
      <c r="AS556" s="79"/>
      <c r="AT556" s="79"/>
      <c r="AU556" s="79"/>
      <c r="AV556" s="79"/>
      <c r="AW556" s="79"/>
      <c r="AX556" s="79"/>
      <c r="AY556" s="79" t="s">
        <v>10141</v>
      </c>
      <c r="AZ556" s="83">
        <f t="shared" si="8"/>
        <v>0</v>
      </c>
    </row>
    <row r="557" spans="1:52" s="99" customFormat="1" ht="34.950000000000003" customHeight="1" x14ac:dyDescent="0.45">
      <c r="A557" s="78" t="s">
        <v>5817</v>
      </c>
      <c r="B557" s="77">
        <v>3</v>
      </c>
      <c r="C557" s="93" t="s">
        <v>8166</v>
      </c>
      <c r="D557" s="93"/>
      <c r="E557" s="93"/>
      <c r="F557" s="94"/>
      <c r="G557" s="93"/>
      <c r="H557" s="77"/>
      <c r="I557" s="95" t="s">
        <v>4122</v>
      </c>
      <c r="J557" s="77"/>
      <c r="K557" s="77"/>
      <c r="L557" s="93" t="s">
        <v>2916</v>
      </c>
      <c r="M557" s="96" t="s">
        <v>8021</v>
      </c>
      <c r="N557" s="96"/>
      <c r="O557" s="79">
        <v>1</v>
      </c>
      <c r="P557" s="77">
        <v>600</v>
      </c>
      <c r="Q557" s="77">
        <v>60</v>
      </c>
      <c r="R557" s="77">
        <v>600</v>
      </c>
      <c r="S557" s="77"/>
      <c r="T557" s="77"/>
      <c r="U557" s="77"/>
      <c r="V557" s="77"/>
      <c r="W557" s="77"/>
      <c r="X557" s="77"/>
      <c r="Y557" s="77"/>
      <c r="Z557" s="77"/>
      <c r="AA557" s="77"/>
      <c r="AB557" s="77"/>
      <c r="AC557" s="77"/>
      <c r="AD557" s="77"/>
      <c r="AE557" s="77"/>
      <c r="AF557" s="77"/>
      <c r="AG557" s="77"/>
      <c r="AH557" s="77"/>
      <c r="AI557" s="77"/>
      <c r="AJ557" s="77"/>
      <c r="AK557" s="77"/>
      <c r="AL557" s="77"/>
      <c r="AM557" s="94"/>
      <c r="AN557" s="94" t="s">
        <v>2975</v>
      </c>
      <c r="AO557" s="77"/>
      <c r="AP557" s="77"/>
      <c r="AQ557" s="77"/>
      <c r="AR557" s="77"/>
      <c r="AS557" s="97"/>
      <c r="AT557" s="77">
        <v>4807</v>
      </c>
      <c r="AU557" s="77">
        <v>16</v>
      </c>
      <c r="AV557" s="94" t="s">
        <v>4037</v>
      </c>
      <c r="AW557" s="77" t="s">
        <v>2868</v>
      </c>
      <c r="AX557" s="94" t="s">
        <v>3232</v>
      </c>
      <c r="AY557" s="77" t="s">
        <v>7981</v>
      </c>
      <c r="AZ557" s="83">
        <f t="shared" si="8"/>
        <v>2.1600000000000001E-2</v>
      </c>
    </row>
    <row r="558" spans="1:52" s="99" customFormat="1" ht="34.950000000000003" customHeight="1" x14ac:dyDescent="0.45">
      <c r="A558" s="78" t="s">
        <v>5817</v>
      </c>
      <c r="B558" s="77">
        <v>3</v>
      </c>
      <c r="C558" s="93" t="s">
        <v>8165</v>
      </c>
      <c r="D558" s="93"/>
      <c r="E558" s="93"/>
      <c r="F558" s="94"/>
      <c r="G558" s="93"/>
      <c r="H558" s="77"/>
      <c r="I558" s="95" t="s">
        <v>4095</v>
      </c>
      <c r="J558" s="77"/>
      <c r="K558" s="77"/>
      <c r="L558" s="93" t="s">
        <v>2877</v>
      </c>
      <c r="M558" s="96" t="s">
        <v>7999</v>
      </c>
      <c r="N558" s="96"/>
      <c r="O558" s="79">
        <v>1</v>
      </c>
      <c r="P558" s="77">
        <v>450</v>
      </c>
      <c r="Q558" s="77">
        <v>450</v>
      </c>
      <c r="R558" s="77">
        <v>700</v>
      </c>
      <c r="S558" s="77"/>
      <c r="T558" s="77"/>
      <c r="U558" s="77"/>
      <c r="V558" s="77"/>
      <c r="W558" s="77"/>
      <c r="X558" s="77"/>
      <c r="Y558" s="77"/>
      <c r="Z558" s="77"/>
      <c r="AA558" s="77"/>
      <c r="AB558" s="77"/>
      <c r="AC558" s="77"/>
      <c r="AD558" s="77"/>
      <c r="AE558" s="77"/>
      <c r="AF558" s="77"/>
      <c r="AG558" s="77"/>
      <c r="AH558" s="77"/>
      <c r="AI558" s="77"/>
      <c r="AJ558" s="77"/>
      <c r="AK558" s="77"/>
      <c r="AL558" s="77"/>
      <c r="AM558" s="94"/>
      <c r="AN558" s="94"/>
      <c r="AO558" s="77"/>
      <c r="AP558" s="77"/>
      <c r="AQ558" s="77"/>
      <c r="AR558" s="77"/>
      <c r="AS558" s="97"/>
      <c r="AT558" s="77">
        <v>4792</v>
      </c>
      <c r="AU558" s="77">
        <v>16</v>
      </c>
      <c r="AV558" s="94" t="s">
        <v>4037</v>
      </c>
      <c r="AW558" s="77" t="s">
        <v>2868</v>
      </c>
      <c r="AX558" s="94" t="s">
        <v>3074</v>
      </c>
      <c r="AY558" s="77"/>
      <c r="AZ558" s="83">
        <f t="shared" si="8"/>
        <v>0.14174999999999999</v>
      </c>
    </row>
    <row r="559" spans="1:52" s="99" customFormat="1" ht="34.950000000000003" customHeight="1" x14ac:dyDescent="0.45">
      <c r="A559" s="78" t="s">
        <v>5817</v>
      </c>
      <c r="B559" s="77">
        <v>3</v>
      </c>
      <c r="C559" s="93" t="s">
        <v>8165</v>
      </c>
      <c r="D559" s="93"/>
      <c r="E559" s="93"/>
      <c r="F559" s="94"/>
      <c r="G559" s="93"/>
      <c r="H559" s="77"/>
      <c r="I559" s="95" t="s">
        <v>4106</v>
      </c>
      <c r="J559" s="77"/>
      <c r="K559" s="77"/>
      <c r="L559" s="93" t="s">
        <v>2920</v>
      </c>
      <c r="M559" s="96"/>
      <c r="N559" s="96"/>
      <c r="O559" s="79">
        <v>1</v>
      </c>
      <c r="P559" s="77">
        <v>900</v>
      </c>
      <c r="Q559" s="77">
        <v>300</v>
      </c>
      <c r="R559" s="77">
        <v>1770</v>
      </c>
      <c r="S559" s="77"/>
      <c r="T559" s="77"/>
      <c r="U559" s="77"/>
      <c r="V559" s="77"/>
      <c r="W559" s="77"/>
      <c r="X559" s="77"/>
      <c r="Y559" s="77"/>
      <c r="Z559" s="77"/>
      <c r="AA559" s="77"/>
      <c r="AB559" s="77"/>
      <c r="AC559" s="77"/>
      <c r="AD559" s="77"/>
      <c r="AE559" s="77"/>
      <c r="AF559" s="77"/>
      <c r="AG559" s="77"/>
      <c r="AH559" s="77"/>
      <c r="AI559" s="77"/>
      <c r="AJ559" s="77"/>
      <c r="AK559" s="77"/>
      <c r="AL559" s="77"/>
      <c r="AM559" s="94"/>
      <c r="AN559" s="94"/>
      <c r="AO559" s="77"/>
      <c r="AP559" s="77"/>
      <c r="AQ559" s="77"/>
      <c r="AR559" s="77"/>
      <c r="AS559" s="97"/>
      <c r="AT559" s="77">
        <v>4797</v>
      </c>
      <c r="AU559" s="77">
        <v>16</v>
      </c>
      <c r="AV559" s="94" t="s">
        <v>4037</v>
      </c>
      <c r="AW559" s="77" t="s">
        <v>2876</v>
      </c>
      <c r="AX559" s="94" t="s">
        <v>3074</v>
      </c>
      <c r="AY559" s="77"/>
      <c r="AZ559" s="83">
        <f t="shared" si="8"/>
        <v>0.47789999999999999</v>
      </c>
    </row>
    <row r="560" spans="1:52" s="99" customFormat="1" ht="34.950000000000003" customHeight="1" x14ac:dyDescent="0.45">
      <c r="A560" s="78" t="s">
        <v>5817</v>
      </c>
      <c r="B560" s="77">
        <v>3</v>
      </c>
      <c r="C560" s="93" t="s">
        <v>8165</v>
      </c>
      <c r="D560" s="93"/>
      <c r="E560" s="93"/>
      <c r="F560" s="94"/>
      <c r="G560" s="93"/>
      <c r="H560" s="77"/>
      <c r="I560" s="95" t="s">
        <v>4107</v>
      </c>
      <c r="J560" s="77"/>
      <c r="K560" s="77"/>
      <c r="L560" s="93" t="s">
        <v>2922</v>
      </c>
      <c r="M560" s="96" t="s">
        <v>2923</v>
      </c>
      <c r="N560" s="96" t="s">
        <v>4108</v>
      </c>
      <c r="O560" s="79">
        <v>1</v>
      </c>
      <c r="P560" s="77">
        <v>230</v>
      </c>
      <c r="Q560" s="77">
        <v>300</v>
      </c>
      <c r="R560" s="77">
        <v>330</v>
      </c>
      <c r="S560" s="77"/>
      <c r="T560" s="77"/>
      <c r="U560" s="77"/>
      <c r="V560" s="77"/>
      <c r="W560" s="77"/>
      <c r="X560" s="77"/>
      <c r="Y560" s="77"/>
      <c r="Z560" s="77"/>
      <c r="AA560" s="77"/>
      <c r="AB560" s="77"/>
      <c r="AC560" s="77"/>
      <c r="AD560" s="77"/>
      <c r="AE560" s="77"/>
      <c r="AF560" s="77"/>
      <c r="AG560" s="77"/>
      <c r="AH560" s="77"/>
      <c r="AI560" s="77"/>
      <c r="AJ560" s="77"/>
      <c r="AK560" s="77"/>
      <c r="AL560" s="77"/>
      <c r="AM560" s="94"/>
      <c r="AN560" s="94" t="s">
        <v>4109</v>
      </c>
      <c r="AO560" s="77"/>
      <c r="AP560" s="77"/>
      <c r="AQ560" s="77"/>
      <c r="AR560" s="77"/>
      <c r="AS560" s="97"/>
      <c r="AT560" s="77">
        <v>4798</v>
      </c>
      <c r="AU560" s="77">
        <v>16</v>
      </c>
      <c r="AV560" s="94" t="s">
        <v>4037</v>
      </c>
      <c r="AW560" s="77" t="s">
        <v>2868</v>
      </c>
      <c r="AX560" s="94" t="s">
        <v>3074</v>
      </c>
      <c r="AY560" s="77"/>
      <c r="AZ560" s="83">
        <f t="shared" si="8"/>
        <v>2.2769999999999999E-2</v>
      </c>
    </row>
    <row r="561" spans="1:52" s="99" customFormat="1" ht="34.950000000000003" customHeight="1" x14ac:dyDescent="0.45">
      <c r="A561" s="78" t="s">
        <v>5817</v>
      </c>
      <c r="B561" s="77">
        <v>3</v>
      </c>
      <c r="C561" s="93" t="s">
        <v>8165</v>
      </c>
      <c r="D561" s="93" t="s">
        <v>2544</v>
      </c>
      <c r="E561" s="93"/>
      <c r="F561" s="94">
        <v>3</v>
      </c>
      <c r="G561" s="93" t="s">
        <v>4035</v>
      </c>
      <c r="H561" s="77"/>
      <c r="I561" s="95" t="s">
        <v>4110</v>
      </c>
      <c r="J561" s="77" t="s">
        <v>5427</v>
      </c>
      <c r="K561" s="77"/>
      <c r="L561" s="93" t="s">
        <v>2929</v>
      </c>
      <c r="M561" s="96" t="s">
        <v>6832</v>
      </c>
      <c r="N561" s="96" t="s">
        <v>4097</v>
      </c>
      <c r="O561" s="79">
        <v>1</v>
      </c>
      <c r="P561" s="77">
        <v>500</v>
      </c>
      <c r="Q561" s="77">
        <v>400</v>
      </c>
      <c r="R561" s="77">
        <v>300</v>
      </c>
      <c r="S561" s="77"/>
      <c r="T561" s="77"/>
      <c r="U561" s="77"/>
      <c r="V561" s="77"/>
      <c r="W561" s="77"/>
      <c r="X561" s="77"/>
      <c r="Y561" s="77"/>
      <c r="Z561" s="77"/>
      <c r="AA561" s="77"/>
      <c r="AB561" s="77"/>
      <c r="AC561" s="77"/>
      <c r="AD561" s="77"/>
      <c r="AE561" s="77"/>
      <c r="AF561" s="77"/>
      <c r="AG561" s="77"/>
      <c r="AH561" s="77"/>
      <c r="AI561" s="77"/>
      <c r="AJ561" s="77"/>
      <c r="AK561" s="77"/>
      <c r="AL561" s="77"/>
      <c r="AM561" s="94"/>
      <c r="AN561" s="94"/>
      <c r="AO561" s="77"/>
      <c r="AP561" s="77"/>
      <c r="AQ561" s="77"/>
      <c r="AR561" s="77"/>
      <c r="AS561" s="97"/>
      <c r="AT561" s="77">
        <v>4799</v>
      </c>
      <c r="AU561" s="77">
        <v>16</v>
      </c>
      <c r="AV561" s="94" t="s">
        <v>4037</v>
      </c>
      <c r="AW561" s="77" t="s">
        <v>2868</v>
      </c>
      <c r="AX561" s="94" t="s">
        <v>3232</v>
      </c>
      <c r="AY561" s="77"/>
      <c r="AZ561" s="83">
        <f t="shared" si="8"/>
        <v>0.06</v>
      </c>
    </row>
    <row r="562" spans="1:52" s="99" customFormat="1" ht="34.950000000000003" customHeight="1" x14ac:dyDescent="0.45">
      <c r="A562" s="78" t="s">
        <v>5817</v>
      </c>
      <c r="B562" s="77">
        <v>3</v>
      </c>
      <c r="C562" s="93" t="s">
        <v>8165</v>
      </c>
      <c r="D562" s="93" t="s">
        <v>2544</v>
      </c>
      <c r="E562" s="93"/>
      <c r="F562" s="94">
        <v>3</v>
      </c>
      <c r="G562" s="93" t="s">
        <v>4035</v>
      </c>
      <c r="H562" s="77"/>
      <c r="I562" s="95" t="s">
        <v>4111</v>
      </c>
      <c r="J562" s="77" t="s">
        <v>5427</v>
      </c>
      <c r="K562" s="77"/>
      <c r="L562" s="93" t="s">
        <v>2932</v>
      </c>
      <c r="M562" s="96" t="s">
        <v>6832</v>
      </c>
      <c r="N562" s="96" t="s">
        <v>4112</v>
      </c>
      <c r="O562" s="79">
        <v>1</v>
      </c>
      <c r="P562" s="77">
        <v>480</v>
      </c>
      <c r="Q562" s="77">
        <v>590</v>
      </c>
      <c r="R562" s="77">
        <v>1300</v>
      </c>
      <c r="S562" s="77"/>
      <c r="T562" s="77"/>
      <c r="U562" s="77"/>
      <c r="V562" s="77"/>
      <c r="W562" s="77"/>
      <c r="X562" s="77"/>
      <c r="Y562" s="77"/>
      <c r="Z562" s="77"/>
      <c r="AA562" s="77"/>
      <c r="AB562" s="77"/>
      <c r="AC562" s="77"/>
      <c r="AD562" s="77"/>
      <c r="AE562" s="77"/>
      <c r="AF562" s="77"/>
      <c r="AG562" s="77"/>
      <c r="AH562" s="77"/>
      <c r="AI562" s="77"/>
      <c r="AJ562" s="77"/>
      <c r="AK562" s="77"/>
      <c r="AL562" s="77"/>
      <c r="AM562" s="94"/>
      <c r="AN562" s="94" t="s">
        <v>4113</v>
      </c>
      <c r="AO562" s="77"/>
      <c r="AP562" s="77"/>
      <c r="AQ562" s="77"/>
      <c r="AR562" s="77"/>
      <c r="AS562" s="97"/>
      <c r="AT562" s="77">
        <v>4800</v>
      </c>
      <c r="AU562" s="77">
        <v>16</v>
      </c>
      <c r="AV562" s="94" t="s">
        <v>4037</v>
      </c>
      <c r="AW562" s="77" t="s">
        <v>2874</v>
      </c>
      <c r="AX562" s="94" t="s">
        <v>3232</v>
      </c>
      <c r="AY562" s="77"/>
      <c r="AZ562" s="83">
        <f t="shared" si="8"/>
        <v>0.36815999999999999</v>
      </c>
    </row>
    <row r="563" spans="1:52" s="99" customFormat="1" ht="34.950000000000003" customHeight="1" x14ac:dyDescent="0.45">
      <c r="A563" s="78" t="s">
        <v>5817</v>
      </c>
      <c r="B563" s="77">
        <v>3</v>
      </c>
      <c r="C563" s="93" t="s">
        <v>8165</v>
      </c>
      <c r="D563" s="93"/>
      <c r="E563" s="93"/>
      <c r="F563" s="94"/>
      <c r="G563" s="93"/>
      <c r="H563" s="77"/>
      <c r="I563" s="95" t="s">
        <v>4114</v>
      </c>
      <c r="J563" s="77"/>
      <c r="K563" s="77"/>
      <c r="L563" s="93" t="s">
        <v>3609</v>
      </c>
      <c r="M563" s="96"/>
      <c r="N563" s="96"/>
      <c r="O563" s="79">
        <v>1</v>
      </c>
      <c r="P563" s="77">
        <v>250</v>
      </c>
      <c r="Q563" s="77">
        <v>250</v>
      </c>
      <c r="R563" s="77">
        <v>300</v>
      </c>
      <c r="S563" s="77"/>
      <c r="T563" s="77"/>
      <c r="U563" s="77"/>
      <c r="V563" s="77"/>
      <c r="W563" s="77"/>
      <c r="X563" s="77"/>
      <c r="Y563" s="77"/>
      <c r="Z563" s="77"/>
      <c r="AA563" s="77"/>
      <c r="AB563" s="77"/>
      <c r="AC563" s="77"/>
      <c r="AD563" s="77"/>
      <c r="AE563" s="77"/>
      <c r="AF563" s="77"/>
      <c r="AG563" s="77"/>
      <c r="AH563" s="77"/>
      <c r="AI563" s="77"/>
      <c r="AJ563" s="77"/>
      <c r="AK563" s="77"/>
      <c r="AL563" s="77"/>
      <c r="AM563" s="94"/>
      <c r="AN563" s="94"/>
      <c r="AO563" s="77"/>
      <c r="AP563" s="77"/>
      <c r="AQ563" s="77"/>
      <c r="AR563" s="77"/>
      <c r="AS563" s="97"/>
      <c r="AT563" s="77">
        <v>4801</v>
      </c>
      <c r="AU563" s="77">
        <v>16</v>
      </c>
      <c r="AV563" s="94" t="s">
        <v>4037</v>
      </c>
      <c r="AW563" s="77" t="s">
        <v>2874</v>
      </c>
      <c r="AX563" s="94" t="s">
        <v>3232</v>
      </c>
      <c r="AY563" s="77"/>
      <c r="AZ563" s="83">
        <f t="shared" si="8"/>
        <v>1.8749999999999999E-2</v>
      </c>
    </row>
    <row r="564" spans="1:52" s="99" customFormat="1" ht="34.950000000000003" customHeight="1" x14ac:dyDescent="0.45">
      <c r="A564" s="78" t="s">
        <v>5817</v>
      </c>
      <c r="B564" s="77">
        <v>3</v>
      </c>
      <c r="C564" s="93" t="s">
        <v>8165</v>
      </c>
      <c r="D564" s="93" t="s">
        <v>4043</v>
      </c>
      <c r="E564" s="93"/>
      <c r="F564" s="94">
        <v>3</v>
      </c>
      <c r="G564" s="93" t="s">
        <v>4035</v>
      </c>
      <c r="H564" s="77"/>
      <c r="I564" s="95" t="s">
        <v>4115</v>
      </c>
      <c r="J564" s="77" t="s">
        <v>5427</v>
      </c>
      <c r="K564" s="77"/>
      <c r="L564" s="93" t="s">
        <v>2502</v>
      </c>
      <c r="M564" s="96" t="s">
        <v>2923</v>
      </c>
      <c r="N564" s="96" t="s">
        <v>4116</v>
      </c>
      <c r="O564" s="79">
        <v>1</v>
      </c>
      <c r="P564" s="77">
        <v>500</v>
      </c>
      <c r="Q564" s="77">
        <v>350</v>
      </c>
      <c r="R564" s="77">
        <v>400</v>
      </c>
      <c r="S564" s="77"/>
      <c r="T564" s="77"/>
      <c r="U564" s="77"/>
      <c r="V564" s="77"/>
      <c r="W564" s="77"/>
      <c r="X564" s="77"/>
      <c r="Y564" s="77"/>
      <c r="Z564" s="77"/>
      <c r="AA564" s="77"/>
      <c r="AB564" s="77"/>
      <c r="AC564" s="77"/>
      <c r="AD564" s="77"/>
      <c r="AE564" s="77"/>
      <c r="AF564" s="77"/>
      <c r="AG564" s="77"/>
      <c r="AH564" s="77"/>
      <c r="AI564" s="77"/>
      <c r="AJ564" s="77"/>
      <c r="AK564" s="77"/>
      <c r="AL564" s="77"/>
      <c r="AM564" s="94"/>
      <c r="AN564" s="94" t="s">
        <v>4117</v>
      </c>
      <c r="AO564" s="77"/>
      <c r="AP564" s="77"/>
      <c r="AQ564" s="77"/>
      <c r="AR564" s="77"/>
      <c r="AS564" s="97"/>
      <c r="AT564" s="77">
        <v>4802</v>
      </c>
      <c r="AU564" s="77">
        <v>16</v>
      </c>
      <c r="AV564" s="94" t="s">
        <v>4037</v>
      </c>
      <c r="AW564" s="77" t="s">
        <v>2874</v>
      </c>
      <c r="AX564" s="94" t="s">
        <v>3232</v>
      </c>
      <c r="AY564" s="77"/>
      <c r="AZ564" s="83">
        <f t="shared" si="8"/>
        <v>7.0000000000000007E-2</v>
      </c>
    </row>
    <row r="565" spans="1:52" s="99" customFormat="1" ht="34.950000000000003" customHeight="1" x14ac:dyDescent="0.45">
      <c r="A565" s="78" t="s">
        <v>5817</v>
      </c>
      <c r="B565" s="77">
        <v>3</v>
      </c>
      <c r="C565" s="93" t="s">
        <v>8165</v>
      </c>
      <c r="D565" s="93"/>
      <c r="E565" s="93"/>
      <c r="F565" s="94"/>
      <c r="G565" s="93"/>
      <c r="H565" s="77"/>
      <c r="I565" s="95" t="s">
        <v>4118</v>
      </c>
      <c r="J565" s="77"/>
      <c r="K565" s="77"/>
      <c r="L565" s="93" t="s">
        <v>3000</v>
      </c>
      <c r="M565" s="96" t="s">
        <v>8051</v>
      </c>
      <c r="N565" s="96"/>
      <c r="O565" s="79">
        <v>1</v>
      </c>
      <c r="P565" s="77">
        <v>350</v>
      </c>
      <c r="Q565" s="77">
        <v>300</v>
      </c>
      <c r="R565" s="77">
        <v>600</v>
      </c>
      <c r="S565" s="77"/>
      <c r="T565" s="77"/>
      <c r="U565" s="77"/>
      <c r="V565" s="77"/>
      <c r="W565" s="77"/>
      <c r="X565" s="77"/>
      <c r="Y565" s="77"/>
      <c r="Z565" s="77"/>
      <c r="AA565" s="77"/>
      <c r="AB565" s="77"/>
      <c r="AC565" s="77"/>
      <c r="AD565" s="77"/>
      <c r="AE565" s="77"/>
      <c r="AF565" s="77"/>
      <c r="AG565" s="77"/>
      <c r="AH565" s="77"/>
      <c r="AI565" s="77"/>
      <c r="AJ565" s="77"/>
      <c r="AK565" s="77"/>
      <c r="AL565" s="77"/>
      <c r="AM565" s="94"/>
      <c r="AN565" s="94"/>
      <c r="AO565" s="77"/>
      <c r="AP565" s="77"/>
      <c r="AQ565" s="77"/>
      <c r="AR565" s="77"/>
      <c r="AS565" s="97"/>
      <c r="AT565" s="77">
        <v>4803</v>
      </c>
      <c r="AU565" s="77">
        <v>16</v>
      </c>
      <c r="AV565" s="94" t="s">
        <v>4037</v>
      </c>
      <c r="AW565" s="77" t="s">
        <v>2868</v>
      </c>
      <c r="AX565" s="94" t="s">
        <v>3232</v>
      </c>
      <c r="AY565" s="77"/>
      <c r="AZ565" s="83">
        <f t="shared" si="8"/>
        <v>6.3E-2</v>
      </c>
    </row>
    <row r="566" spans="1:52" s="99" customFormat="1" ht="34.950000000000003" customHeight="1" x14ac:dyDescent="0.45">
      <c r="A566" s="78" t="s">
        <v>5817</v>
      </c>
      <c r="B566" s="77">
        <v>3</v>
      </c>
      <c r="C566" s="93" t="s">
        <v>8165</v>
      </c>
      <c r="D566" s="93"/>
      <c r="E566" s="93"/>
      <c r="F566" s="94"/>
      <c r="G566" s="93"/>
      <c r="H566" s="77"/>
      <c r="I566" s="95" t="s">
        <v>4119</v>
      </c>
      <c r="J566" s="77"/>
      <c r="K566" s="77"/>
      <c r="L566" s="93" t="s">
        <v>3057</v>
      </c>
      <c r="M566" s="96"/>
      <c r="N566" s="96"/>
      <c r="O566" s="79">
        <v>1</v>
      </c>
      <c r="P566" s="77">
        <v>2100</v>
      </c>
      <c r="Q566" s="77">
        <v>750</v>
      </c>
      <c r="R566" s="77">
        <v>700</v>
      </c>
      <c r="S566" s="77"/>
      <c r="T566" s="77"/>
      <c r="U566" s="77"/>
      <c r="V566" s="77"/>
      <c r="W566" s="77"/>
      <c r="X566" s="77"/>
      <c r="Y566" s="77"/>
      <c r="Z566" s="77"/>
      <c r="AA566" s="77"/>
      <c r="AB566" s="77"/>
      <c r="AC566" s="77"/>
      <c r="AD566" s="77"/>
      <c r="AE566" s="77"/>
      <c r="AF566" s="77"/>
      <c r="AG566" s="77"/>
      <c r="AH566" s="77"/>
      <c r="AI566" s="77"/>
      <c r="AJ566" s="77"/>
      <c r="AK566" s="77"/>
      <c r="AL566" s="77"/>
      <c r="AM566" s="94"/>
      <c r="AN566" s="94"/>
      <c r="AO566" s="77"/>
      <c r="AP566" s="77"/>
      <c r="AQ566" s="77"/>
      <c r="AR566" s="77"/>
      <c r="AS566" s="97"/>
      <c r="AT566" s="77">
        <v>4804</v>
      </c>
      <c r="AU566" s="77">
        <v>16</v>
      </c>
      <c r="AV566" s="94" t="s">
        <v>4037</v>
      </c>
      <c r="AW566" s="77" t="s">
        <v>2876</v>
      </c>
      <c r="AX566" s="94" t="s">
        <v>3074</v>
      </c>
      <c r="AY566" s="77"/>
      <c r="AZ566" s="83">
        <f t="shared" si="8"/>
        <v>1.1025</v>
      </c>
    </row>
    <row r="567" spans="1:52" s="150" customFormat="1" ht="34.950000000000003" customHeight="1" x14ac:dyDescent="0.45">
      <c r="A567" s="151" t="s">
        <v>5817</v>
      </c>
      <c r="B567" s="143">
        <v>3</v>
      </c>
      <c r="C567" s="142" t="s">
        <v>8165</v>
      </c>
      <c r="D567" s="142"/>
      <c r="E567" s="142"/>
      <c r="F567" s="144"/>
      <c r="G567" s="142"/>
      <c r="H567" s="143"/>
      <c r="I567" s="145" t="s">
        <v>4120</v>
      </c>
      <c r="J567" s="143"/>
      <c r="K567" s="143"/>
      <c r="L567" s="142" t="s">
        <v>2980</v>
      </c>
      <c r="M567" s="146"/>
      <c r="N567" s="146"/>
      <c r="O567" s="147">
        <v>1</v>
      </c>
      <c r="P567" s="143">
        <v>1200</v>
      </c>
      <c r="Q567" s="143">
        <v>500</v>
      </c>
      <c r="R567" s="143">
        <v>450</v>
      </c>
      <c r="S567" s="143"/>
      <c r="T567" s="143"/>
      <c r="U567" s="143"/>
      <c r="V567" s="143"/>
      <c r="W567" s="143"/>
      <c r="X567" s="143"/>
      <c r="Y567" s="143"/>
      <c r="Z567" s="143"/>
      <c r="AA567" s="143"/>
      <c r="AB567" s="143"/>
      <c r="AC567" s="143"/>
      <c r="AD567" s="143"/>
      <c r="AE567" s="143"/>
      <c r="AF567" s="143"/>
      <c r="AG567" s="143"/>
      <c r="AH567" s="143"/>
      <c r="AI567" s="143"/>
      <c r="AJ567" s="143"/>
      <c r="AK567" s="143"/>
      <c r="AL567" s="143"/>
      <c r="AM567" s="144"/>
      <c r="AN567" s="144"/>
      <c r="AO567" s="143"/>
      <c r="AP567" s="143"/>
      <c r="AQ567" s="143"/>
      <c r="AR567" s="143"/>
      <c r="AS567" s="148"/>
      <c r="AT567" s="143">
        <v>4805</v>
      </c>
      <c r="AU567" s="143">
        <v>16</v>
      </c>
      <c r="AV567" s="144" t="s">
        <v>4037</v>
      </c>
      <c r="AW567" s="143" t="s">
        <v>2874</v>
      </c>
      <c r="AX567" s="144" t="s">
        <v>3074</v>
      </c>
      <c r="AY567" s="143"/>
      <c r="AZ567" s="83">
        <f t="shared" si="8"/>
        <v>0.27</v>
      </c>
    </row>
    <row r="568" spans="1:52" s="99" customFormat="1" ht="34.950000000000003" customHeight="1" x14ac:dyDescent="0.45">
      <c r="A568" s="78" t="s">
        <v>5817</v>
      </c>
      <c r="B568" s="77">
        <v>3</v>
      </c>
      <c r="C568" s="93" t="s">
        <v>8165</v>
      </c>
      <c r="D568" s="93"/>
      <c r="E568" s="93"/>
      <c r="F568" s="94"/>
      <c r="G568" s="93"/>
      <c r="H568" s="77"/>
      <c r="I568" s="95" t="s">
        <v>4121</v>
      </c>
      <c r="J568" s="77"/>
      <c r="K568" s="77"/>
      <c r="L568" s="93" t="s">
        <v>2916</v>
      </c>
      <c r="M568" s="96" t="s">
        <v>8021</v>
      </c>
      <c r="N568" s="96"/>
      <c r="O568" s="79">
        <v>1</v>
      </c>
      <c r="P568" s="77">
        <v>900</v>
      </c>
      <c r="Q568" s="77">
        <v>20</v>
      </c>
      <c r="R568" s="77">
        <v>600</v>
      </c>
      <c r="S568" s="77"/>
      <c r="T568" s="77"/>
      <c r="U568" s="77"/>
      <c r="V568" s="77"/>
      <c r="W568" s="77"/>
      <c r="X568" s="77"/>
      <c r="Y568" s="77"/>
      <c r="Z568" s="77"/>
      <c r="AA568" s="77"/>
      <c r="AB568" s="77"/>
      <c r="AC568" s="77"/>
      <c r="AD568" s="77"/>
      <c r="AE568" s="77"/>
      <c r="AF568" s="77"/>
      <c r="AG568" s="77"/>
      <c r="AH568" s="77"/>
      <c r="AI568" s="77"/>
      <c r="AJ568" s="77"/>
      <c r="AK568" s="77"/>
      <c r="AL568" s="77"/>
      <c r="AM568" s="94"/>
      <c r="AN568" s="94" t="s">
        <v>2975</v>
      </c>
      <c r="AO568" s="77"/>
      <c r="AP568" s="77"/>
      <c r="AQ568" s="77"/>
      <c r="AR568" s="77"/>
      <c r="AS568" s="97"/>
      <c r="AT568" s="77">
        <v>4806</v>
      </c>
      <c r="AU568" s="77">
        <v>16</v>
      </c>
      <c r="AV568" s="94" t="s">
        <v>4037</v>
      </c>
      <c r="AW568" s="77" t="s">
        <v>2868</v>
      </c>
      <c r="AX568" s="94" t="s">
        <v>3232</v>
      </c>
      <c r="AY568" s="77" t="s">
        <v>7981</v>
      </c>
      <c r="AZ568" s="83">
        <f t="shared" si="8"/>
        <v>1.0800000000000001E-2</v>
      </c>
    </row>
    <row r="569" spans="1:52" s="99" customFormat="1" ht="34.950000000000003" customHeight="1" x14ac:dyDescent="0.45">
      <c r="A569" s="78" t="s">
        <v>5817</v>
      </c>
      <c r="B569" s="77">
        <v>3</v>
      </c>
      <c r="C569" s="93" t="s">
        <v>8165</v>
      </c>
      <c r="D569" s="93"/>
      <c r="E569" s="93"/>
      <c r="F569" s="94"/>
      <c r="G569" s="93"/>
      <c r="H569" s="77"/>
      <c r="I569" s="95" t="s">
        <v>4123</v>
      </c>
      <c r="J569" s="77"/>
      <c r="K569" s="77"/>
      <c r="L569" s="93" t="s">
        <v>2990</v>
      </c>
      <c r="M569" s="96" t="s">
        <v>6802</v>
      </c>
      <c r="N569" s="96" t="s">
        <v>4124</v>
      </c>
      <c r="O569" s="79">
        <v>1</v>
      </c>
      <c r="P569" s="77">
        <v>800</v>
      </c>
      <c r="Q569" s="77">
        <v>400</v>
      </c>
      <c r="R569" s="77">
        <v>550</v>
      </c>
      <c r="S569" s="77"/>
      <c r="T569" s="77"/>
      <c r="U569" s="77"/>
      <c r="V569" s="77"/>
      <c r="W569" s="77"/>
      <c r="X569" s="77"/>
      <c r="Y569" s="77"/>
      <c r="Z569" s="77"/>
      <c r="AA569" s="77"/>
      <c r="AB569" s="77"/>
      <c r="AC569" s="77"/>
      <c r="AD569" s="77"/>
      <c r="AE569" s="77"/>
      <c r="AF569" s="77"/>
      <c r="AG569" s="77"/>
      <c r="AH569" s="77"/>
      <c r="AI569" s="77"/>
      <c r="AJ569" s="77"/>
      <c r="AK569" s="77"/>
      <c r="AL569" s="77"/>
      <c r="AM569" s="94"/>
      <c r="AN569" s="94"/>
      <c r="AO569" s="77"/>
      <c r="AP569" s="77"/>
      <c r="AQ569" s="77"/>
      <c r="AR569" s="77"/>
      <c r="AS569" s="97"/>
      <c r="AT569" s="77">
        <v>4808</v>
      </c>
      <c r="AU569" s="77">
        <v>16</v>
      </c>
      <c r="AV569" s="94" t="s">
        <v>4037</v>
      </c>
      <c r="AW569" s="77" t="s">
        <v>2868</v>
      </c>
      <c r="AX569" s="94" t="s">
        <v>3232</v>
      </c>
      <c r="AY569" s="77"/>
      <c r="AZ569" s="83">
        <f t="shared" si="8"/>
        <v>0.17599999999999999</v>
      </c>
    </row>
    <row r="570" spans="1:52" s="99" customFormat="1" ht="34.950000000000003" customHeight="1" x14ac:dyDescent="0.45">
      <c r="A570" s="78" t="s">
        <v>5817</v>
      </c>
      <c r="B570" s="77">
        <v>3</v>
      </c>
      <c r="C570" s="93" t="s">
        <v>8165</v>
      </c>
      <c r="D570" s="93"/>
      <c r="E570" s="93"/>
      <c r="F570" s="94"/>
      <c r="G570" s="93"/>
      <c r="H570" s="77"/>
      <c r="I570" s="95" t="s">
        <v>4125</v>
      </c>
      <c r="J570" s="77"/>
      <c r="K570" s="77"/>
      <c r="L570" s="93" t="s">
        <v>3605</v>
      </c>
      <c r="M570" s="96"/>
      <c r="N570" s="96"/>
      <c r="O570" s="79">
        <v>1</v>
      </c>
      <c r="P570" s="77">
        <v>550</v>
      </c>
      <c r="Q570" s="77">
        <v>450</v>
      </c>
      <c r="R570" s="77">
        <v>400</v>
      </c>
      <c r="S570" s="77"/>
      <c r="T570" s="77"/>
      <c r="U570" s="77"/>
      <c r="V570" s="77"/>
      <c r="W570" s="77"/>
      <c r="X570" s="77"/>
      <c r="Y570" s="77"/>
      <c r="Z570" s="77"/>
      <c r="AA570" s="77"/>
      <c r="AB570" s="77"/>
      <c r="AC570" s="77"/>
      <c r="AD570" s="77"/>
      <c r="AE570" s="77"/>
      <c r="AF570" s="77"/>
      <c r="AG570" s="77"/>
      <c r="AH570" s="77"/>
      <c r="AI570" s="77"/>
      <c r="AJ570" s="77"/>
      <c r="AK570" s="77"/>
      <c r="AL570" s="77"/>
      <c r="AM570" s="94"/>
      <c r="AN570" s="94"/>
      <c r="AO570" s="77"/>
      <c r="AP570" s="77"/>
      <c r="AQ570" s="77"/>
      <c r="AR570" s="77"/>
      <c r="AS570" s="97"/>
      <c r="AT570" s="77">
        <v>4809</v>
      </c>
      <c r="AU570" s="77">
        <v>16</v>
      </c>
      <c r="AV570" s="94" t="s">
        <v>4037</v>
      </c>
      <c r="AW570" s="77" t="s">
        <v>2874</v>
      </c>
      <c r="AX570" s="94" t="s">
        <v>3074</v>
      </c>
      <c r="AY570" s="77"/>
      <c r="AZ570" s="83">
        <f t="shared" si="8"/>
        <v>9.9000000000000005E-2</v>
      </c>
    </row>
    <row r="571" spans="1:52" s="99" customFormat="1" ht="34.950000000000003" customHeight="1" x14ac:dyDescent="0.45">
      <c r="A571" s="78" t="s">
        <v>5817</v>
      </c>
      <c r="B571" s="77">
        <v>3</v>
      </c>
      <c r="C571" s="93" t="s">
        <v>8165</v>
      </c>
      <c r="D571" s="93"/>
      <c r="E571" s="93"/>
      <c r="F571" s="94"/>
      <c r="G571" s="93"/>
      <c r="H571" s="77"/>
      <c r="I571" s="95" t="s">
        <v>4126</v>
      </c>
      <c r="J571" s="77"/>
      <c r="K571" s="77"/>
      <c r="L571" s="93" t="s">
        <v>3212</v>
      </c>
      <c r="M571" s="96" t="s">
        <v>8156</v>
      </c>
      <c r="N571" s="96"/>
      <c r="O571" s="79">
        <v>1</v>
      </c>
      <c r="P571" s="77">
        <v>450</v>
      </c>
      <c r="Q571" s="77">
        <v>300</v>
      </c>
      <c r="R571" s="77">
        <v>900</v>
      </c>
      <c r="S571" s="77"/>
      <c r="T571" s="77"/>
      <c r="U571" s="77"/>
      <c r="V571" s="77"/>
      <c r="W571" s="77"/>
      <c r="X571" s="77"/>
      <c r="Y571" s="77"/>
      <c r="Z571" s="77"/>
      <c r="AA571" s="77"/>
      <c r="AB571" s="77"/>
      <c r="AC571" s="77"/>
      <c r="AD571" s="77"/>
      <c r="AE571" s="77"/>
      <c r="AF571" s="77"/>
      <c r="AG571" s="77"/>
      <c r="AH571" s="77"/>
      <c r="AI571" s="77"/>
      <c r="AJ571" s="77"/>
      <c r="AK571" s="77"/>
      <c r="AL571" s="77"/>
      <c r="AM571" s="94"/>
      <c r="AN571" s="94"/>
      <c r="AO571" s="77"/>
      <c r="AP571" s="77"/>
      <c r="AQ571" s="77"/>
      <c r="AR571" s="77"/>
      <c r="AS571" s="97"/>
      <c r="AT571" s="77">
        <v>4810</v>
      </c>
      <c r="AU571" s="77">
        <v>16</v>
      </c>
      <c r="AV571" s="94" t="s">
        <v>4037</v>
      </c>
      <c r="AW571" s="77" t="s">
        <v>2876</v>
      </c>
      <c r="AX571" s="94" t="s">
        <v>3074</v>
      </c>
      <c r="AY571" s="77"/>
      <c r="AZ571" s="83">
        <f t="shared" si="8"/>
        <v>0.1215</v>
      </c>
    </row>
    <row r="572" spans="1:52" s="99" customFormat="1" ht="34.950000000000003" customHeight="1" x14ac:dyDescent="0.45">
      <c r="A572" s="78" t="s">
        <v>5817</v>
      </c>
      <c r="B572" s="77">
        <v>3</v>
      </c>
      <c r="C572" s="93" t="s">
        <v>8165</v>
      </c>
      <c r="D572" s="93"/>
      <c r="E572" s="93"/>
      <c r="F572" s="94"/>
      <c r="G572" s="93"/>
      <c r="H572" s="77"/>
      <c r="I572" s="95" t="s">
        <v>4127</v>
      </c>
      <c r="J572" s="77"/>
      <c r="K572" s="77"/>
      <c r="L572" s="93" t="s">
        <v>3057</v>
      </c>
      <c r="M572" s="96"/>
      <c r="N572" s="96"/>
      <c r="O572" s="79">
        <v>1</v>
      </c>
      <c r="P572" s="77">
        <v>1700</v>
      </c>
      <c r="Q572" s="77">
        <v>900</v>
      </c>
      <c r="R572" s="77">
        <v>700</v>
      </c>
      <c r="S572" s="77"/>
      <c r="T572" s="77"/>
      <c r="U572" s="77"/>
      <c r="V572" s="77"/>
      <c r="W572" s="77"/>
      <c r="X572" s="77"/>
      <c r="Y572" s="77"/>
      <c r="Z572" s="77"/>
      <c r="AA572" s="77"/>
      <c r="AB572" s="77"/>
      <c r="AC572" s="77"/>
      <c r="AD572" s="77"/>
      <c r="AE572" s="77"/>
      <c r="AF572" s="77"/>
      <c r="AG572" s="77"/>
      <c r="AH572" s="77"/>
      <c r="AI572" s="77"/>
      <c r="AJ572" s="77"/>
      <c r="AK572" s="77"/>
      <c r="AL572" s="77"/>
      <c r="AM572" s="94"/>
      <c r="AN572" s="94"/>
      <c r="AO572" s="77"/>
      <c r="AP572" s="77"/>
      <c r="AQ572" s="77"/>
      <c r="AR572" s="77"/>
      <c r="AS572" s="97"/>
      <c r="AT572" s="77">
        <v>4811</v>
      </c>
      <c r="AU572" s="77">
        <v>16</v>
      </c>
      <c r="AV572" s="94" t="s">
        <v>4037</v>
      </c>
      <c r="AW572" s="77" t="s">
        <v>2874</v>
      </c>
      <c r="AX572" s="94" t="s">
        <v>3074</v>
      </c>
      <c r="AY572" s="77"/>
      <c r="AZ572" s="83">
        <f t="shared" si="8"/>
        <v>1.071</v>
      </c>
    </row>
    <row r="573" spans="1:52" s="99" customFormat="1" ht="34.950000000000003" customHeight="1" x14ac:dyDescent="0.45">
      <c r="A573" s="78" t="s">
        <v>5817</v>
      </c>
      <c r="B573" s="77">
        <v>3</v>
      </c>
      <c r="C573" s="93" t="s">
        <v>8165</v>
      </c>
      <c r="D573" s="93"/>
      <c r="E573" s="93"/>
      <c r="F573" s="94"/>
      <c r="G573" s="93"/>
      <c r="H573" s="77"/>
      <c r="I573" s="95" t="s">
        <v>4128</v>
      </c>
      <c r="J573" s="77"/>
      <c r="K573" s="77"/>
      <c r="L573" s="93" t="s">
        <v>3514</v>
      </c>
      <c r="M573" s="96" t="s">
        <v>2927</v>
      </c>
      <c r="N573" s="96" t="s">
        <v>4129</v>
      </c>
      <c r="O573" s="79">
        <v>1</v>
      </c>
      <c r="P573" s="77">
        <v>300</v>
      </c>
      <c r="Q573" s="77">
        <v>300</v>
      </c>
      <c r="R573" s="77">
        <v>250</v>
      </c>
      <c r="S573" s="77"/>
      <c r="T573" s="77"/>
      <c r="U573" s="77"/>
      <c r="V573" s="77"/>
      <c r="W573" s="77"/>
      <c r="X573" s="77"/>
      <c r="Y573" s="77"/>
      <c r="Z573" s="77"/>
      <c r="AA573" s="77"/>
      <c r="AB573" s="77"/>
      <c r="AC573" s="77"/>
      <c r="AD573" s="77"/>
      <c r="AE573" s="77"/>
      <c r="AF573" s="77"/>
      <c r="AG573" s="77"/>
      <c r="AH573" s="77"/>
      <c r="AI573" s="77"/>
      <c r="AJ573" s="77"/>
      <c r="AK573" s="77"/>
      <c r="AL573" s="77"/>
      <c r="AM573" s="94"/>
      <c r="AN573" s="94"/>
      <c r="AO573" s="77"/>
      <c r="AP573" s="77"/>
      <c r="AQ573" s="77"/>
      <c r="AR573" s="77"/>
      <c r="AS573" s="97"/>
      <c r="AT573" s="77">
        <v>4812</v>
      </c>
      <c r="AU573" s="77">
        <v>16</v>
      </c>
      <c r="AV573" s="94" t="s">
        <v>4037</v>
      </c>
      <c r="AW573" s="77" t="s">
        <v>2874</v>
      </c>
      <c r="AX573" s="94" t="s">
        <v>3074</v>
      </c>
      <c r="AY573" s="77"/>
      <c r="AZ573" s="83">
        <f t="shared" si="8"/>
        <v>2.2499999999999999E-2</v>
      </c>
    </row>
    <row r="574" spans="1:52" s="99" customFormat="1" ht="34.950000000000003" customHeight="1" x14ac:dyDescent="0.45">
      <c r="A574" s="78" t="s">
        <v>5817</v>
      </c>
      <c r="B574" s="77">
        <v>3</v>
      </c>
      <c r="C574" s="93" t="s">
        <v>8165</v>
      </c>
      <c r="D574" s="93"/>
      <c r="E574" s="93"/>
      <c r="F574" s="94"/>
      <c r="G574" s="93"/>
      <c r="H574" s="77"/>
      <c r="I574" s="95" t="s">
        <v>4131</v>
      </c>
      <c r="J574" s="77"/>
      <c r="K574" s="77"/>
      <c r="L574" s="93" t="s">
        <v>2916</v>
      </c>
      <c r="M574" s="96" t="s">
        <v>8021</v>
      </c>
      <c r="N574" s="96"/>
      <c r="O574" s="79">
        <v>1</v>
      </c>
      <c r="P574" s="77">
        <v>900</v>
      </c>
      <c r="Q574" s="77">
        <v>20</v>
      </c>
      <c r="R574" s="77">
        <v>600</v>
      </c>
      <c r="S574" s="77"/>
      <c r="T574" s="77"/>
      <c r="U574" s="77"/>
      <c r="V574" s="77"/>
      <c r="W574" s="77"/>
      <c r="X574" s="77"/>
      <c r="Y574" s="77"/>
      <c r="Z574" s="77"/>
      <c r="AA574" s="77"/>
      <c r="AB574" s="77"/>
      <c r="AC574" s="77"/>
      <c r="AD574" s="77"/>
      <c r="AE574" s="77"/>
      <c r="AF574" s="77"/>
      <c r="AG574" s="77"/>
      <c r="AH574" s="77"/>
      <c r="AI574" s="77"/>
      <c r="AJ574" s="77"/>
      <c r="AK574" s="77"/>
      <c r="AL574" s="77"/>
      <c r="AM574" s="94"/>
      <c r="AN574" s="94" t="s">
        <v>2975</v>
      </c>
      <c r="AO574" s="77"/>
      <c r="AP574" s="77"/>
      <c r="AQ574" s="77"/>
      <c r="AR574" s="77"/>
      <c r="AS574" s="97"/>
      <c r="AT574" s="77">
        <v>4813</v>
      </c>
      <c r="AU574" s="77">
        <v>16</v>
      </c>
      <c r="AV574" s="94" t="s">
        <v>4037</v>
      </c>
      <c r="AW574" s="77" t="s">
        <v>2868</v>
      </c>
      <c r="AX574" s="94" t="s">
        <v>3232</v>
      </c>
      <c r="AY574" s="77" t="s">
        <v>7981</v>
      </c>
      <c r="AZ574" s="83">
        <f t="shared" si="8"/>
        <v>1.0800000000000001E-2</v>
      </c>
    </row>
    <row r="575" spans="1:52" s="99" customFormat="1" ht="34.950000000000003" customHeight="1" x14ac:dyDescent="0.45">
      <c r="A575" s="78" t="s">
        <v>5817</v>
      </c>
      <c r="B575" s="77">
        <v>3</v>
      </c>
      <c r="C575" s="93" t="s">
        <v>8165</v>
      </c>
      <c r="D575" s="93"/>
      <c r="E575" s="93"/>
      <c r="F575" s="94"/>
      <c r="G575" s="93"/>
      <c r="H575" s="77"/>
      <c r="I575" s="95" t="s">
        <v>4345</v>
      </c>
      <c r="J575" s="77"/>
      <c r="K575" s="77"/>
      <c r="L575" s="93" t="s">
        <v>2980</v>
      </c>
      <c r="M575" s="96"/>
      <c r="N575" s="96"/>
      <c r="O575" s="79">
        <v>1</v>
      </c>
      <c r="P575" s="77">
        <v>1200</v>
      </c>
      <c r="Q575" s="77">
        <v>450</v>
      </c>
      <c r="R575" s="77">
        <v>450</v>
      </c>
      <c r="S575" s="77"/>
      <c r="T575" s="77"/>
      <c r="U575" s="77"/>
      <c r="V575" s="77"/>
      <c r="W575" s="77"/>
      <c r="X575" s="77"/>
      <c r="Y575" s="77"/>
      <c r="Z575" s="77"/>
      <c r="AA575" s="77"/>
      <c r="AB575" s="77"/>
      <c r="AC575" s="77"/>
      <c r="AD575" s="77"/>
      <c r="AE575" s="77"/>
      <c r="AF575" s="77"/>
      <c r="AG575" s="77"/>
      <c r="AH575" s="77"/>
      <c r="AI575" s="77"/>
      <c r="AJ575" s="77"/>
      <c r="AK575" s="77"/>
      <c r="AL575" s="77"/>
      <c r="AM575" s="94"/>
      <c r="AN575" s="94"/>
      <c r="AO575" s="77"/>
      <c r="AP575" s="77"/>
      <c r="AQ575" s="77"/>
      <c r="AR575" s="77"/>
      <c r="AS575" s="97"/>
      <c r="AT575" s="77">
        <v>5006</v>
      </c>
      <c r="AU575" s="77">
        <v>16</v>
      </c>
      <c r="AV575" s="94" t="s">
        <v>4037</v>
      </c>
      <c r="AW575" s="77" t="s">
        <v>2874</v>
      </c>
      <c r="AX575" s="94" t="s">
        <v>3074</v>
      </c>
      <c r="AY575" s="77"/>
      <c r="AZ575" s="83">
        <f t="shared" si="8"/>
        <v>0.24299999999999999</v>
      </c>
    </row>
    <row r="576" spans="1:52" ht="34.950000000000003" customHeight="1" x14ac:dyDescent="0.45">
      <c r="A576" s="78" t="s">
        <v>5817</v>
      </c>
      <c r="B576" s="79">
        <v>3</v>
      </c>
      <c r="C576" s="78" t="s">
        <v>10147</v>
      </c>
      <c r="D576" s="78"/>
      <c r="E576" s="78"/>
      <c r="F576" s="79"/>
      <c r="G576" s="78"/>
      <c r="H576" s="79"/>
      <c r="I576" s="80"/>
      <c r="J576" s="79"/>
      <c r="K576" s="79"/>
      <c r="L576" s="78" t="s">
        <v>10142</v>
      </c>
      <c r="M576" s="78"/>
      <c r="N576" s="78"/>
      <c r="O576" s="79">
        <v>1</v>
      </c>
      <c r="P576" s="79"/>
      <c r="Q576" s="79"/>
      <c r="R576" s="79"/>
      <c r="S576" s="79"/>
      <c r="T576" s="79"/>
      <c r="U576" s="79"/>
      <c r="V576" s="79"/>
      <c r="W576" s="79"/>
      <c r="X576" s="79"/>
      <c r="Y576" s="79"/>
      <c r="Z576" s="79"/>
      <c r="AA576" s="79"/>
      <c r="AB576" s="79"/>
      <c r="AC576" s="79"/>
      <c r="AD576" s="81"/>
      <c r="AE576" s="79"/>
      <c r="AF576" s="79"/>
      <c r="AG576" s="79"/>
      <c r="AH576" s="79"/>
      <c r="AI576" s="79"/>
      <c r="AJ576" s="79"/>
      <c r="AK576" s="79"/>
      <c r="AL576" s="79"/>
      <c r="AM576" s="79"/>
      <c r="AN576" s="79"/>
      <c r="AO576" s="79"/>
      <c r="AP576" s="79"/>
      <c r="AQ576" s="79"/>
      <c r="AR576" s="79"/>
      <c r="AS576" s="79"/>
      <c r="AT576" s="79"/>
      <c r="AU576" s="79"/>
      <c r="AV576" s="79"/>
      <c r="AW576" s="79"/>
      <c r="AX576" s="79"/>
      <c r="AY576" s="79" t="s">
        <v>10141</v>
      </c>
      <c r="AZ576" s="83">
        <f t="shared" si="8"/>
        <v>0</v>
      </c>
    </row>
    <row r="577" spans="1:52" ht="34.950000000000003" customHeight="1" x14ac:dyDescent="0.45">
      <c r="A577" s="78" t="s">
        <v>5817</v>
      </c>
      <c r="B577" s="79">
        <v>3</v>
      </c>
      <c r="C577" s="78" t="s">
        <v>10147</v>
      </c>
      <c r="D577" s="78"/>
      <c r="E577" s="78"/>
      <c r="F577" s="79"/>
      <c r="G577" s="78"/>
      <c r="H577" s="79"/>
      <c r="I577" s="80"/>
      <c r="J577" s="79"/>
      <c r="K577" s="79"/>
      <c r="L577" s="78" t="s">
        <v>10148</v>
      </c>
      <c r="M577" s="78"/>
      <c r="N577" s="78"/>
      <c r="O577" s="79">
        <v>10</v>
      </c>
      <c r="P577" s="79"/>
      <c r="Q577" s="79"/>
      <c r="R577" s="79"/>
      <c r="S577" s="79"/>
      <c r="T577" s="79"/>
      <c r="U577" s="79"/>
      <c r="V577" s="79"/>
      <c r="W577" s="79"/>
      <c r="X577" s="79"/>
      <c r="Y577" s="79"/>
      <c r="Z577" s="79"/>
      <c r="AA577" s="79"/>
      <c r="AB577" s="79"/>
      <c r="AC577" s="79"/>
      <c r="AD577" s="81"/>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83">
        <v>1</v>
      </c>
    </row>
    <row r="578" spans="1:52" ht="34.950000000000003" customHeight="1" x14ac:dyDescent="0.45">
      <c r="A578" s="78" t="s">
        <v>5817</v>
      </c>
      <c r="B578" s="79">
        <v>3</v>
      </c>
      <c r="C578" s="78" t="s">
        <v>10147</v>
      </c>
      <c r="D578" s="78"/>
      <c r="E578" s="78"/>
      <c r="F578" s="79"/>
      <c r="G578" s="78"/>
      <c r="H578" s="79"/>
      <c r="I578" s="80"/>
      <c r="J578" s="79"/>
      <c r="K578" s="79"/>
      <c r="L578" s="78" t="s">
        <v>10146</v>
      </c>
      <c r="M578" s="78"/>
      <c r="N578" s="78"/>
      <c r="O578" s="79">
        <v>10</v>
      </c>
      <c r="P578" s="79"/>
      <c r="Q578" s="79"/>
      <c r="R578" s="79"/>
      <c r="S578" s="79"/>
      <c r="T578" s="79"/>
      <c r="U578" s="79"/>
      <c r="V578" s="79"/>
      <c r="W578" s="79"/>
      <c r="X578" s="79"/>
      <c r="Y578" s="79"/>
      <c r="Z578" s="79"/>
      <c r="AA578" s="79"/>
      <c r="AB578" s="79"/>
      <c r="AC578" s="79"/>
      <c r="AD578" s="81"/>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83">
        <v>1</v>
      </c>
    </row>
    <row r="579" spans="1:52" s="99" customFormat="1" ht="34.950000000000003" customHeight="1" x14ac:dyDescent="0.45">
      <c r="A579" s="78" t="s">
        <v>5817</v>
      </c>
      <c r="B579" s="77">
        <v>3</v>
      </c>
      <c r="C579" s="93" t="s">
        <v>8168</v>
      </c>
      <c r="D579" s="93" t="s">
        <v>2544</v>
      </c>
      <c r="E579" s="93"/>
      <c r="F579" s="94">
        <v>3</v>
      </c>
      <c r="G579" s="93" t="s">
        <v>4035</v>
      </c>
      <c r="H579" s="77"/>
      <c r="I579" s="95" t="s">
        <v>4356</v>
      </c>
      <c r="J579" s="77" t="s">
        <v>5427</v>
      </c>
      <c r="K579" s="77"/>
      <c r="L579" s="93" t="s">
        <v>2929</v>
      </c>
      <c r="M579" s="96" t="s">
        <v>6802</v>
      </c>
      <c r="N579" s="96" t="s">
        <v>4357</v>
      </c>
      <c r="O579" s="79">
        <v>1</v>
      </c>
      <c r="P579" s="77">
        <v>460</v>
      </c>
      <c r="Q579" s="77">
        <v>380</v>
      </c>
      <c r="R579" s="77">
        <v>280</v>
      </c>
      <c r="S579" s="77"/>
      <c r="T579" s="77"/>
      <c r="U579" s="77"/>
      <c r="V579" s="77"/>
      <c r="W579" s="77"/>
      <c r="X579" s="77"/>
      <c r="Y579" s="77"/>
      <c r="Z579" s="77"/>
      <c r="AA579" s="77"/>
      <c r="AB579" s="77"/>
      <c r="AC579" s="77"/>
      <c r="AD579" s="77"/>
      <c r="AE579" s="77"/>
      <c r="AF579" s="77"/>
      <c r="AG579" s="77"/>
      <c r="AH579" s="77"/>
      <c r="AI579" s="77"/>
      <c r="AJ579" s="77"/>
      <c r="AK579" s="77"/>
      <c r="AL579" s="77"/>
      <c r="AM579" s="94"/>
      <c r="AN579" s="94" t="s">
        <v>4358</v>
      </c>
      <c r="AO579" s="77"/>
      <c r="AP579" s="77"/>
      <c r="AQ579" s="77"/>
      <c r="AR579" s="77"/>
      <c r="AS579" s="97"/>
      <c r="AT579" s="77">
        <v>5016</v>
      </c>
      <c r="AU579" s="77">
        <v>16</v>
      </c>
      <c r="AV579" s="94" t="s">
        <v>4037</v>
      </c>
      <c r="AW579" s="77" t="s">
        <v>2874</v>
      </c>
      <c r="AX579" s="94" t="s">
        <v>3232</v>
      </c>
      <c r="AY579" s="77"/>
      <c r="AZ579" s="83">
        <f t="shared" ref="AZ579:AZ641" si="9">P579*Q579*R579/1000000000*O579</f>
        <v>4.8944000000000001E-2</v>
      </c>
    </row>
    <row r="580" spans="1:52" s="99" customFormat="1" ht="34.950000000000003" customHeight="1" x14ac:dyDescent="0.45">
      <c r="A580" s="78" t="s">
        <v>5817</v>
      </c>
      <c r="B580" s="77">
        <v>3</v>
      </c>
      <c r="C580" s="93" t="s">
        <v>8168</v>
      </c>
      <c r="D580" s="93" t="s">
        <v>2544</v>
      </c>
      <c r="E580" s="93"/>
      <c r="F580" s="94">
        <v>3</v>
      </c>
      <c r="G580" s="93" t="s">
        <v>4035</v>
      </c>
      <c r="H580" s="77"/>
      <c r="I580" s="95" t="s">
        <v>4359</v>
      </c>
      <c r="J580" s="77" t="s">
        <v>5427</v>
      </c>
      <c r="K580" s="77"/>
      <c r="L580" s="93" t="s">
        <v>2932</v>
      </c>
      <c r="M580" s="96" t="s">
        <v>3318</v>
      </c>
      <c r="N580" s="96" t="s">
        <v>4360</v>
      </c>
      <c r="O580" s="79">
        <v>1</v>
      </c>
      <c r="P580" s="77">
        <v>490</v>
      </c>
      <c r="Q580" s="77">
        <v>600</v>
      </c>
      <c r="R580" s="77">
        <v>1220</v>
      </c>
      <c r="S580" s="77"/>
      <c r="T580" s="77"/>
      <c r="U580" s="77"/>
      <c r="V580" s="77"/>
      <c r="W580" s="77"/>
      <c r="X580" s="77"/>
      <c r="Y580" s="77"/>
      <c r="Z580" s="77"/>
      <c r="AA580" s="77"/>
      <c r="AB580" s="77"/>
      <c r="AC580" s="77"/>
      <c r="AD580" s="77"/>
      <c r="AE580" s="77"/>
      <c r="AF580" s="77"/>
      <c r="AG580" s="77"/>
      <c r="AH580" s="77"/>
      <c r="AI580" s="77"/>
      <c r="AJ580" s="77"/>
      <c r="AK580" s="77"/>
      <c r="AL580" s="77"/>
      <c r="AM580" s="94"/>
      <c r="AN580" s="94"/>
      <c r="AO580" s="77"/>
      <c r="AP580" s="77"/>
      <c r="AQ580" s="77"/>
      <c r="AR580" s="77"/>
      <c r="AS580" s="97"/>
      <c r="AT580" s="77">
        <v>5017</v>
      </c>
      <c r="AU580" s="77">
        <v>16</v>
      </c>
      <c r="AV580" s="94" t="s">
        <v>4037</v>
      </c>
      <c r="AW580" s="77" t="s">
        <v>2876</v>
      </c>
      <c r="AX580" s="94" t="s">
        <v>3232</v>
      </c>
      <c r="AY580" s="77"/>
      <c r="AZ580" s="83">
        <f t="shared" si="9"/>
        <v>0.35868</v>
      </c>
    </row>
    <row r="581" spans="1:52" s="99" customFormat="1" ht="34.950000000000003" customHeight="1" x14ac:dyDescent="0.45">
      <c r="A581" s="78" t="s">
        <v>5817</v>
      </c>
      <c r="B581" s="77">
        <v>3</v>
      </c>
      <c r="C581" s="93" t="s">
        <v>8168</v>
      </c>
      <c r="D581" s="93" t="s">
        <v>2544</v>
      </c>
      <c r="E581" s="93"/>
      <c r="F581" s="94">
        <v>3</v>
      </c>
      <c r="G581" s="93" t="s">
        <v>4035</v>
      </c>
      <c r="H581" s="77"/>
      <c r="I581" s="95" t="s">
        <v>4361</v>
      </c>
      <c r="J581" s="77" t="s">
        <v>5427</v>
      </c>
      <c r="K581" s="77"/>
      <c r="L581" s="93" t="s">
        <v>4052</v>
      </c>
      <c r="M581" s="96" t="s">
        <v>8094</v>
      </c>
      <c r="N581" s="96"/>
      <c r="O581" s="79">
        <v>1</v>
      </c>
      <c r="P581" s="77">
        <v>1800</v>
      </c>
      <c r="Q581" s="77">
        <v>650</v>
      </c>
      <c r="R581" s="77">
        <v>700</v>
      </c>
      <c r="S581" s="77"/>
      <c r="T581" s="77"/>
      <c r="U581" s="77"/>
      <c r="V581" s="77"/>
      <c r="W581" s="77"/>
      <c r="X581" s="77"/>
      <c r="Y581" s="77"/>
      <c r="Z581" s="77"/>
      <c r="AA581" s="77"/>
      <c r="AB581" s="77"/>
      <c r="AC581" s="77"/>
      <c r="AD581" s="77"/>
      <c r="AE581" s="77"/>
      <c r="AF581" s="77"/>
      <c r="AG581" s="77"/>
      <c r="AH581" s="77"/>
      <c r="AI581" s="77"/>
      <c r="AJ581" s="77"/>
      <c r="AK581" s="77"/>
      <c r="AL581" s="77"/>
      <c r="AM581" s="94"/>
      <c r="AN581" s="94"/>
      <c r="AO581" s="77"/>
      <c r="AP581" s="77"/>
      <c r="AQ581" s="77"/>
      <c r="AR581" s="77"/>
      <c r="AS581" s="97"/>
      <c r="AT581" s="77">
        <v>5018</v>
      </c>
      <c r="AU581" s="77">
        <v>16</v>
      </c>
      <c r="AV581" s="94" t="s">
        <v>4037</v>
      </c>
      <c r="AW581" s="77" t="s">
        <v>2874</v>
      </c>
      <c r="AX581" s="94" t="s">
        <v>3232</v>
      </c>
      <c r="AY581" s="77"/>
      <c r="AZ581" s="83">
        <f t="shared" si="9"/>
        <v>0.81899999999999995</v>
      </c>
    </row>
    <row r="582" spans="1:52" s="99" customFormat="1" ht="34.950000000000003" customHeight="1" x14ac:dyDescent="0.45">
      <c r="A582" s="78" t="s">
        <v>5817</v>
      </c>
      <c r="B582" s="77">
        <v>3</v>
      </c>
      <c r="C582" s="93" t="s">
        <v>8168</v>
      </c>
      <c r="D582" s="93" t="s">
        <v>2544</v>
      </c>
      <c r="E582" s="93"/>
      <c r="F582" s="94">
        <v>3</v>
      </c>
      <c r="G582" s="93" t="s">
        <v>4035</v>
      </c>
      <c r="H582" s="77"/>
      <c r="I582" s="95" t="s">
        <v>4362</v>
      </c>
      <c r="J582" s="77" t="s">
        <v>5427</v>
      </c>
      <c r="K582" s="77"/>
      <c r="L582" s="93" t="s">
        <v>4052</v>
      </c>
      <c r="M582" s="96" t="s">
        <v>8079</v>
      </c>
      <c r="N582" s="96"/>
      <c r="O582" s="79">
        <v>1</v>
      </c>
      <c r="P582" s="77">
        <v>1700</v>
      </c>
      <c r="Q582" s="77">
        <v>700</v>
      </c>
      <c r="R582" s="77">
        <v>700</v>
      </c>
      <c r="S582" s="77"/>
      <c r="T582" s="77"/>
      <c r="U582" s="77"/>
      <c r="V582" s="77"/>
      <c r="W582" s="77"/>
      <c r="X582" s="77"/>
      <c r="Y582" s="77"/>
      <c r="Z582" s="77"/>
      <c r="AA582" s="77"/>
      <c r="AB582" s="77"/>
      <c r="AC582" s="77"/>
      <c r="AD582" s="77"/>
      <c r="AE582" s="77"/>
      <c r="AF582" s="77"/>
      <c r="AG582" s="77"/>
      <c r="AH582" s="77"/>
      <c r="AI582" s="77"/>
      <c r="AJ582" s="77"/>
      <c r="AK582" s="77"/>
      <c r="AL582" s="77"/>
      <c r="AM582" s="94"/>
      <c r="AN582" s="94"/>
      <c r="AO582" s="77"/>
      <c r="AP582" s="77"/>
      <c r="AQ582" s="77"/>
      <c r="AR582" s="77"/>
      <c r="AS582" s="97"/>
      <c r="AT582" s="77">
        <v>5019</v>
      </c>
      <c r="AU582" s="77">
        <v>16</v>
      </c>
      <c r="AV582" s="94" t="s">
        <v>4037</v>
      </c>
      <c r="AW582" s="77" t="s">
        <v>2874</v>
      </c>
      <c r="AX582" s="94" t="s">
        <v>3232</v>
      </c>
      <c r="AY582" s="77"/>
      <c r="AZ582" s="83">
        <f t="shared" si="9"/>
        <v>0.83299999999999996</v>
      </c>
    </row>
    <row r="583" spans="1:52" s="99" customFormat="1" ht="34.950000000000003" customHeight="1" x14ac:dyDescent="0.45">
      <c r="A583" s="78" t="s">
        <v>5817</v>
      </c>
      <c r="B583" s="77">
        <v>3</v>
      </c>
      <c r="C583" s="93" t="s">
        <v>8168</v>
      </c>
      <c r="D583" s="93"/>
      <c r="E583" s="93"/>
      <c r="F583" s="94"/>
      <c r="G583" s="93"/>
      <c r="H583" s="77"/>
      <c r="I583" s="95" t="s">
        <v>4363</v>
      </c>
      <c r="J583" s="77"/>
      <c r="K583" s="77"/>
      <c r="L583" s="93" t="s">
        <v>3000</v>
      </c>
      <c r="M583" s="96"/>
      <c r="N583" s="96"/>
      <c r="O583" s="79">
        <v>1</v>
      </c>
      <c r="P583" s="77">
        <v>480</v>
      </c>
      <c r="Q583" s="77">
        <v>340</v>
      </c>
      <c r="R583" s="77">
        <v>710</v>
      </c>
      <c r="S583" s="77"/>
      <c r="T583" s="77"/>
      <c r="U583" s="77"/>
      <c r="V583" s="77"/>
      <c r="W583" s="77"/>
      <c r="X583" s="77"/>
      <c r="Y583" s="77"/>
      <c r="Z583" s="77"/>
      <c r="AA583" s="77"/>
      <c r="AB583" s="77"/>
      <c r="AC583" s="77"/>
      <c r="AD583" s="77"/>
      <c r="AE583" s="77"/>
      <c r="AF583" s="77"/>
      <c r="AG583" s="77"/>
      <c r="AH583" s="77"/>
      <c r="AI583" s="77"/>
      <c r="AJ583" s="77"/>
      <c r="AK583" s="77"/>
      <c r="AL583" s="77"/>
      <c r="AM583" s="94"/>
      <c r="AN583" s="94"/>
      <c r="AO583" s="77"/>
      <c r="AP583" s="77"/>
      <c r="AQ583" s="77"/>
      <c r="AR583" s="77"/>
      <c r="AS583" s="97"/>
      <c r="AT583" s="77">
        <v>5020</v>
      </c>
      <c r="AU583" s="77">
        <v>16</v>
      </c>
      <c r="AV583" s="94" t="s">
        <v>4037</v>
      </c>
      <c r="AW583" s="77" t="s">
        <v>2874</v>
      </c>
      <c r="AX583" s="94" t="s">
        <v>3074</v>
      </c>
      <c r="AY583" s="77"/>
      <c r="AZ583" s="83">
        <f t="shared" si="9"/>
        <v>0.115872</v>
      </c>
    </row>
    <row r="584" spans="1:52" s="99" customFormat="1" ht="34.950000000000003" customHeight="1" x14ac:dyDescent="0.45">
      <c r="A584" s="78" t="s">
        <v>5817</v>
      </c>
      <c r="B584" s="77">
        <v>3</v>
      </c>
      <c r="C584" s="93" t="s">
        <v>8168</v>
      </c>
      <c r="D584" s="93"/>
      <c r="E584" s="93"/>
      <c r="F584" s="94"/>
      <c r="G584" s="93"/>
      <c r="H584" s="77"/>
      <c r="I584" s="95" t="s">
        <v>4364</v>
      </c>
      <c r="J584" s="77"/>
      <c r="K584" s="77"/>
      <c r="L584" s="93" t="s">
        <v>2990</v>
      </c>
      <c r="M584" s="96"/>
      <c r="N584" s="96"/>
      <c r="O584" s="79">
        <v>1</v>
      </c>
      <c r="P584" s="77">
        <v>470</v>
      </c>
      <c r="Q584" s="77">
        <v>250</v>
      </c>
      <c r="R584" s="77">
        <v>350</v>
      </c>
      <c r="S584" s="77"/>
      <c r="T584" s="77"/>
      <c r="U584" s="77"/>
      <c r="V584" s="77"/>
      <c r="W584" s="77"/>
      <c r="X584" s="77"/>
      <c r="Y584" s="77"/>
      <c r="Z584" s="77"/>
      <c r="AA584" s="77"/>
      <c r="AB584" s="77"/>
      <c r="AC584" s="77"/>
      <c r="AD584" s="77"/>
      <c r="AE584" s="77"/>
      <c r="AF584" s="77"/>
      <c r="AG584" s="77"/>
      <c r="AH584" s="77"/>
      <c r="AI584" s="77"/>
      <c r="AJ584" s="77"/>
      <c r="AK584" s="77"/>
      <c r="AL584" s="77"/>
      <c r="AM584" s="94"/>
      <c r="AN584" s="94"/>
      <c r="AO584" s="77"/>
      <c r="AP584" s="77"/>
      <c r="AQ584" s="77"/>
      <c r="AR584" s="77"/>
      <c r="AS584" s="97"/>
      <c r="AT584" s="77">
        <v>5021</v>
      </c>
      <c r="AU584" s="77">
        <v>16</v>
      </c>
      <c r="AV584" s="94" t="s">
        <v>4037</v>
      </c>
      <c r="AW584" s="77" t="s">
        <v>2874</v>
      </c>
      <c r="AX584" s="94" t="s">
        <v>3074</v>
      </c>
      <c r="AY584" s="77"/>
      <c r="AZ584" s="83">
        <f t="shared" si="9"/>
        <v>4.1125000000000002E-2</v>
      </c>
    </row>
    <row r="585" spans="1:52" s="99" customFormat="1" ht="34.950000000000003" customHeight="1" x14ac:dyDescent="0.45">
      <c r="A585" s="78" t="s">
        <v>5817</v>
      </c>
      <c r="B585" s="77">
        <v>3</v>
      </c>
      <c r="C585" s="93" t="s">
        <v>8168</v>
      </c>
      <c r="D585" s="93"/>
      <c r="E585" s="93"/>
      <c r="F585" s="94"/>
      <c r="G585" s="93"/>
      <c r="H585" s="77"/>
      <c r="I585" s="95" t="s">
        <v>4365</v>
      </c>
      <c r="J585" s="77"/>
      <c r="K585" s="77"/>
      <c r="L585" s="93" t="s">
        <v>2980</v>
      </c>
      <c r="M585" s="96"/>
      <c r="N585" s="96"/>
      <c r="O585" s="79">
        <v>1</v>
      </c>
      <c r="P585" s="77">
        <v>1200</v>
      </c>
      <c r="Q585" s="77">
        <v>500</v>
      </c>
      <c r="R585" s="77">
        <v>500</v>
      </c>
      <c r="S585" s="77"/>
      <c r="T585" s="77"/>
      <c r="U585" s="77"/>
      <c r="V585" s="77"/>
      <c r="W585" s="77"/>
      <c r="X585" s="77"/>
      <c r="Y585" s="77"/>
      <c r="Z585" s="77"/>
      <c r="AA585" s="77"/>
      <c r="AB585" s="77"/>
      <c r="AC585" s="77"/>
      <c r="AD585" s="77"/>
      <c r="AE585" s="77"/>
      <c r="AF585" s="77"/>
      <c r="AG585" s="77"/>
      <c r="AH585" s="77"/>
      <c r="AI585" s="77"/>
      <c r="AJ585" s="77"/>
      <c r="AK585" s="77"/>
      <c r="AL585" s="77"/>
      <c r="AM585" s="94"/>
      <c r="AN585" s="94"/>
      <c r="AO585" s="77"/>
      <c r="AP585" s="77"/>
      <c r="AQ585" s="77"/>
      <c r="AR585" s="77"/>
      <c r="AS585" s="97"/>
      <c r="AT585" s="77">
        <v>5022</v>
      </c>
      <c r="AU585" s="77">
        <v>16</v>
      </c>
      <c r="AV585" s="94" t="s">
        <v>4037</v>
      </c>
      <c r="AW585" s="77" t="s">
        <v>2874</v>
      </c>
      <c r="AX585" s="94" t="s">
        <v>3074</v>
      </c>
      <c r="AY585" s="77"/>
      <c r="AZ585" s="83">
        <f t="shared" si="9"/>
        <v>0.3</v>
      </c>
    </row>
    <row r="586" spans="1:52" s="99" customFormat="1" ht="34.950000000000003" customHeight="1" x14ac:dyDescent="0.45">
      <c r="A586" s="78" t="s">
        <v>5817</v>
      </c>
      <c r="B586" s="77">
        <v>3</v>
      </c>
      <c r="C586" s="93" t="s">
        <v>8168</v>
      </c>
      <c r="D586" s="93"/>
      <c r="E586" s="93"/>
      <c r="F586" s="94"/>
      <c r="G586" s="93"/>
      <c r="H586" s="77"/>
      <c r="I586" s="95" t="s">
        <v>4366</v>
      </c>
      <c r="J586" s="77"/>
      <c r="K586" s="77"/>
      <c r="L586" s="93" t="s">
        <v>8167</v>
      </c>
      <c r="M586" s="96" t="s">
        <v>2923</v>
      </c>
      <c r="N586" s="96" t="s">
        <v>4367</v>
      </c>
      <c r="O586" s="79">
        <v>1</v>
      </c>
      <c r="P586" s="77">
        <v>380</v>
      </c>
      <c r="Q586" s="77">
        <v>380</v>
      </c>
      <c r="R586" s="77">
        <v>250</v>
      </c>
      <c r="S586" s="77"/>
      <c r="T586" s="77"/>
      <c r="U586" s="77"/>
      <c r="V586" s="77"/>
      <c r="W586" s="77"/>
      <c r="X586" s="77"/>
      <c r="Y586" s="77"/>
      <c r="Z586" s="77"/>
      <c r="AA586" s="77"/>
      <c r="AB586" s="77"/>
      <c r="AC586" s="77"/>
      <c r="AD586" s="77"/>
      <c r="AE586" s="77"/>
      <c r="AF586" s="77"/>
      <c r="AG586" s="77"/>
      <c r="AH586" s="77"/>
      <c r="AI586" s="77"/>
      <c r="AJ586" s="77"/>
      <c r="AK586" s="77"/>
      <c r="AL586" s="77"/>
      <c r="AM586" s="94"/>
      <c r="AN586" s="94"/>
      <c r="AO586" s="77"/>
      <c r="AP586" s="77"/>
      <c r="AQ586" s="77"/>
      <c r="AR586" s="77"/>
      <c r="AS586" s="97"/>
      <c r="AT586" s="77">
        <v>5023</v>
      </c>
      <c r="AU586" s="77">
        <v>16</v>
      </c>
      <c r="AV586" s="94" t="s">
        <v>4037</v>
      </c>
      <c r="AW586" s="77" t="s">
        <v>2874</v>
      </c>
      <c r="AX586" s="94" t="s">
        <v>3232</v>
      </c>
      <c r="AY586" s="77"/>
      <c r="AZ586" s="83">
        <f t="shared" si="9"/>
        <v>3.61E-2</v>
      </c>
    </row>
    <row r="587" spans="1:52" s="99" customFormat="1" ht="34.950000000000003" customHeight="1" x14ac:dyDescent="0.45">
      <c r="A587" s="78" t="s">
        <v>5817</v>
      </c>
      <c r="B587" s="77">
        <v>3</v>
      </c>
      <c r="C587" s="93" t="s">
        <v>8168</v>
      </c>
      <c r="D587" s="93" t="s">
        <v>2544</v>
      </c>
      <c r="E587" s="93"/>
      <c r="F587" s="94">
        <v>3</v>
      </c>
      <c r="G587" s="93" t="s">
        <v>4035</v>
      </c>
      <c r="H587" s="77"/>
      <c r="I587" s="95" t="s">
        <v>4368</v>
      </c>
      <c r="J587" s="77" t="s">
        <v>5427</v>
      </c>
      <c r="K587" s="77"/>
      <c r="L587" s="93" t="s">
        <v>3609</v>
      </c>
      <c r="M587" s="96" t="s">
        <v>4104</v>
      </c>
      <c r="N587" s="96"/>
      <c r="O587" s="79">
        <v>1</v>
      </c>
      <c r="P587" s="77">
        <v>200</v>
      </c>
      <c r="Q587" s="77">
        <v>200</v>
      </c>
      <c r="R587" s="77">
        <v>200</v>
      </c>
      <c r="S587" s="77"/>
      <c r="T587" s="77"/>
      <c r="U587" s="77"/>
      <c r="V587" s="77"/>
      <c r="W587" s="77"/>
      <c r="X587" s="77"/>
      <c r="Y587" s="77"/>
      <c r="Z587" s="77"/>
      <c r="AA587" s="77"/>
      <c r="AB587" s="77"/>
      <c r="AC587" s="77"/>
      <c r="AD587" s="77"/>
      <c r="AE587" s="77"/>
      <c r="AF587" s="77"/>
      <c r="AG587" s="77"/>
      <c r="AH587" s="77"/>
      <c r="AI587" s="77"/>
      <c r="AJ587" s="77"/>
      <c r="AK587" s="77"/>
      <c r="AL587" s="77"/>
      <c r="AM587" s="94"/>
      <c r="AN587" s="94"/>
      <c r="AO587" s="77"/>
      <c r="AP587" s="77"/>
      <c r="AQ587" s="77"/>
      <c r="AR587" s="77"/>
      <c r="AS587" s="97"/>
      <c r="AT587" s="77">
        <v>5024</v>
      </c>
      <c r="AU587" s="77">
        <v>16</v>
      </c>
      <c r="AV587" s="94" t="s">
        <v>4037</v>
      </c>
      <c r="AW587" s="77" t="s">
        <v>2874</v>
      </c>
      <c r="AX587" s="94" t="s">
        <v>3232</v>
      </c>
      <c r="AY587" s="77"/>
      <c r="AZ587" s="83">
        <f t="shared" si="9"/>
        <v>8.0000000000000002E-3</v>
      </c>
    </row>
    <row r="588" spans="1:52" s="99" customFormat="1" ht="34.950000000000003" customHeight="1" x14ac:dyDescent="0.45">
      <c r="A588" s="78" t="s">
        <v>5817</v>
      </c>
      <c r="B588" s="77">
        <v>3</v>
      </c>
      <c r="C588" s="93" t="s">
        <v>10143</v>
      </c>
      <c r="D588" s="93"/>
      <c r="E588" s="93"/>
      <c r="F588" s="94"/>
      <c r="G588" s="93"/>
      <c r="H588" s="77"/>
      <c r="I588" s="95"/>
      <c r="J588" s="77"/>
      <c r="K588" s="77"/>
      <c r="L588" s="93" t="s">
        <v>10145</v>
      </c>
      <c r="M588" s="93" t="s">
        <v>10144</v>
      </c>
      <c r="N588" s="93"/>
      <c r="O588" s="79">
        <v>1</v>
      </c>
      <c r="P588" s="77">
        <v>850</v>
      </c>
      <c r="Q588" s="77">
        <v>400</v>
      </c>
      <c r="R588" s="77">
        <v>700</v>
      </c>
      <c r="S588" s="77"/>
      <c r="T588" s="77"/>
      <c r="U588" s="77"/>
      <c r="V588" s="77"/>
      <c r="W588" s="77"/>
      <c r="X588" s="77"/>
      <c r="Y588" s="77"/>
      <c r="Z588" s="77"/>
      <c r="AA588" s="77"/>
      <c r="AB588" s="77"/>
      <c r="AC588" s="77"/>
      <c r="AD588" s="77"/>
      <c r="AE588" s="77"/>
      <c r="AF588" s="77"/>
      <c r="AG588" s="77"/>
      <c r="AH588" s="77"/>
      <c r="AI588" s="77"/>
      <c r="AJ588" s="77"/>
      <c r="AK588" s="77"/>
      <c r="AL588" s="77"/>
      <c r="AM588" s="94"/>
      <c r="AN588" s="94"/>
      <c r="AO588" s="77"/>
      <c r="AP588" s="77"/>
      <c r="AQ588" s="77"/>
      <c r="AR588" s="77"/>
      <c r="AS588" s="97"/>
      <c r="AT588" s="77"/>
      <c r="AU588" s="77"/>
      <c r="AV588" s="94"/>
      <c r="AW588" s="77"/>
      <c r="AX588" s="94"/>
      <c r="AY588" s="77"/>
      <c r="AZ588" s="83">
        <f t="shared" si="9"/>
        <v>0.23799999999999999</v>
      </c>
    </row>
    <row r="589" spans="1:52" s="99" customFormat="1" ht="34.950000000000003" customHeight="1" x14ac:dyDescent="0.45">
      <c r="A589" s="78" t="s">
        <v>5817</v>
      </c>
      <c r="B589" s="77">
        <v>3</v>
      </c>
      <c r="C589" s="93" t="s">
        <v>10143</v>
      </c>
      <c r="D589" s="93"/>
      <c r="E589" s="93"/>
      <c r="F589" s="94"/>
      <c r="G589" s="93"/>
      <c r="H589" s="77"/>
      <c r="I589" s="95"/>
      <c r="J589" s="77"/>
      <c r="K589" s="77"/>
      <c r="L589" s="93" t="s">
        <v>10142</v>
      </c>
      <c r="M589" s="93"/>
      <c r="N589" s="93"/>
      <c r="O589" s="79">
        <v>1</v>
      </c>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94"/>
      <c r="AN589" s="94"/>
      <c r="AO589" s="77"/>
      <c r="AP589" s="77"/>
      <c r="AQ589" s="77"/>
      <c r="AR589" s="77"/>
      <c r="AS589" s="97"/>
      <c r="AT589" s="77"/>
      <c r="AU589" s="77"/>
      <c r="AV589" s="94"/>
      <c r="AW589" s="77"/>
      <c r="AX589" s="94"/>
      <c r="AY589" s="77" t="s">
        <v>10141</v>
      </c>
      <c r="AZ589" s="83">
        <f t="shared" si="9"/>
        <v>0</v>
      </c>
    </row>
    <row r="590" spans="1:52" s="99" customFormat="1" ht="34.950000000000003" customHeight="1" x14ac:dyDescent="0.45">
      <c r="A590" s="78" t="s">
        <v>5817</v>
      </c>
      <c r="B590" s="77">
        <v>3</v>
      </c>
      <c r="C590" s="93" t="s">
        <v>4053</v>
      </c>
      <c r="D590" s="93" t="s">
        <v>2544</v>
      </c>
      <c r="E590" s="93"/>
      <c r="F590" s="94">
        <v>3</v>
      </c>
      <c r="G590" s="93" t="s">
        <v>4035</v>
      </c>
      <c r="H590" s="77"/>
      <c r="I590" s="95" t="s">
        <v>4054</v>
      </c>
      <c r="J590" s="77" t="s">
        <v>5427</v>
      </c>
      <c r="K590" s="77"/>
      <c r="L590" s="93" t="s">
        <v>3090</v>
      </c>
      <c r="M590" s="96" t="s">
        <v>8053</v>
      </c>
      <c r="N590" s="96" t="s">
        <v>8175</v>
      </c>
      <c r="O590" s="79">
        <v>1</v>
      </c>
      <c r="P590" s="77">
        <v>900</v>
      </c>
      <c r="Q590" s="77">
        <v>400</v>
      </c>
      <c r="R590" s="77">
        <v>1800</v>
      </c>
      <c r="S590" s="77"/>
      <c r="T590" s="77"/>
      <c r="U590" s="77"/>
      <c r="V590" s="77"/>
      <c r="W590" s="77"/>
      <c r="X590" s="77"/>
      <c r="Y590" s="77"/>
      <c r="Z590" s="77"/>
      <c r="AA590" s="77"/>
      <c r="AB590" s="77"/>
      <c r="AC590" s="77"/>
      <c r="AD590" s="77"/>
      <c r="AE590" s="77"/>
      <c r="AF590" s="77"/>
      <c r="AG590" s="77"/>
      <c r="AH590" s="77"/>
      <c r="AI590" s="77"/>
      <c r="AJ590" s="77"/>
      <c r="AK590" s="77"/>
      <c r="AL590" s="77"/>
      <c r="AM590" s="94"/>
      <c r="AN590" s="94"/>
      <c r="AO590" s="77"/>
      <c r="AP590" s="77"/>
      <c r="AQ590" s="77"/>
      <c r="AR590" s="77"/>
      <c r="AS590" s="97"/>
      <c r="AT590" s="77">
        <v>4765</v>
      </c>
      <c r="AU590" s="77">
        <v>16</v>
      </c>
      <c r="AV590" s="94" t="s">
        <v>4037</v>
      </c>
      <c r="AW590" s="77" t="s">
        <v>2868</v>
      </c>
      <c r="AX590" s="94" t="s">
        <v>3232</v>
      </c>
      <c r="AY590" s="77" t="s">
        <v>7981</v>
      </c>
      <c r="AZ590" s="83">
        <f t="shared" si="9"/>
        <v>0.64800000000000002</v>
      </c>
    </row>
    <row r="591" spans="1:52" s="99" customFormat="1" ht="34.950000000000003" customHeight="1" x14ac:dyDescent="0.45">
      <c r="A591" s="78" t="s">
        <v>5817</v>
      </c>
      <c r="B591" s="77">
        <v>3</v>
      </c>
      <c r="C591" s="93" t="s">
        <v>4053</v>
      </c>
      <c r="D591" s="93" t="s">
        <v>2544</v>
      </c>
      <c r="E591" s="93"/>
      <c r="F591" s="94">
        <v>3</v>
      </c>
      <c r="G591" s="93" t="s">
        <v>4001</v>
      </c>
      <c r="H591" s="77"/>
      <c r="I591" s="95" t="s">
        <v>4055</v>
      </c>
      <c r="J591" s="77" t="s">
        <v>5427</v>
      </c>
      <c r="K591" s="77"/>
      <c r="L591" s="93" t="s">
        <v>3090</v>
      </c>
      <c r="M591" s="96" t="s">
        <v>8053</v>
      </c>
      <c r="N591" s="96" t="s">
        <v>8176</v>
      </c>
      <c r="O591" s="79">
        <v>1</v>
      </c>
      <c r="P591" s="77">
        <v>900</v>
      </c>
      <c r="Q591" s="77">
        <v>550</v>
      </c>
      <c r="R591" s="77">
        <v>1800</v>
      </c>
      <c r="S591" s="77"/>
      <c r="T591" s="77"/>
      <c r="U591" s="77"/>
      <c r="V591" s="77"/>
      <c r="W591" s="77"/>
      <c r="X591" s="77"/>
      <c r="Y591" s="77"/>
      <c r="Z591" s="77"/>
      <c r="AA591" s="77"/>
      <c r="AB591" s="77"/>
      <c r="AC591" s="77"/>
      <c r="AD591" s="77"/>
      <c r="AE591" s="77"/>
      <c r="AF591" s="77"/>
      <c r="AG591" s="77"/>
      <c r="AH591" s="77"/>
      <c r="AI591" s="77"/>
      <c r="AJ591" s="77"/>
      <c r="AK591" s="77"/>
      <c r="AL591" s="77"/>
      <c r="AM591" s="94" t="s">
        <v>4057</v>
      </c>
      <c r="AN591" s="94"/>
      <c r="AO591" s="77"/>
      <c r="AP591" s="77"/>
      <c r="AQ591" s="77"/>
      <c r="AR591" s="77"/>
      <c r="AS591" s="97"/>
      <c r="AT591" s="77">
        <v>4766</v>
      </c>
      <c r="AU591" s="77">
        <v>16</v>
      </c>
      <c r="AV591" s="94" t="s">
        <v>4037</v>
      </c>
      <c r="AW591" s="77" t="s">
        <v>2876</v>
      </c>
      <c r="AX591" s="94" t="s">
        <v>3232</v>
      </c>
      <c r="AY591" s="77" t="s">
        <v>7981</v>
      </c>
      <c r="AZ591" s="83">
        <f t="shared" si="9"/>
        <v>0.89100000000000001</v>
      </c>
    </row>
    <row r="592" spans="1:52" s="99" customFormat="1" ht="34.950000000000003" customHeight="1" x14ac:dyDescent="0.45">
      <c r="A592" s="78" t="s">
        <v>5817</v>
      </c>
      <c r="B592" s="77">
        <v>3</v>
      </c>
      <c r="C592" s="93" t="s">
        <v>4053</v>
      </c>
      <c r="D592" s="93" t="s">
        <v>2544</v>
      </c>
      <c r="E592" s="93"/>
      <c r="F592" s="94">
        <v>3</v>
      </c>
      <c r="G592" s="93" t="s">
        <v>4058</v>
      </c>
      <c r="H592" s="77"/>
      <c r="I592" s="95" t="s">
        <v>4059</v>
      </c>
      <c r="J592" s="77" t="s">
        <v>5427</v>
      </c>
      <c r="K592" s="77"/>
      <c r="L592" s="93" t="s">
        <v>3090</v>
      </c>
      <c r="M592" s="96" t="s">
        <v>8053</v>
      </c>
      <c r="N592" s="96" t="s">
        <v>8176</v>
      </c>
      <c r="O592" s="79">
        <v>1</v>
      </c>
      <c r="P592" s="77">
        <v>900</v>
      </c>
      <c r="Q592" s="77">
        <v>550</v>
      </c>
      <c r="R592" s="77">
        <v>1800</v>
      </c>
      <c r="S592" s="77"/>
      <c r="T592" s="77"/>
      <c r="U592" s="77"/>
      <c r="V592" s="77"/>
      <c r="W592" s="77"/>
      <c r="X592" s="77"/>
      <c r="Y592" s="77"/>
      <c r="Z592" s="77"/>
      <c r="AA592" s="77"/>
      <c r="AB592" s="77"/>
      <c r="AC592" s="77"/>
      <c r="AD592" s="77"/>
      <c r="AE592" s="77"/>
      <c r="AF592" s="77"/>
      <c r="AG592" s="77"/>
      <c r="AH592" s="77"/>
      <c r="AI592" s="77"/>
      <c r="AJ592" s="77"/>
      <c r="AK592" s="77"/>
      <c r="AL592" s="77"/>
      <c r="AM592" s="94" t="s">
        <v>4060</v>
      </c>
      <c r="AN592" s="94"/>
      <c r="AO592" s="77"/>
      <c r="AP592" s="77"/>
      <c r="AQ592" s="77"/>
      <c r="AR592" s="77"/>
      <c r="AS592" s="97"/>
      <c r="AT592" s="77">
        <v>4767</v>
      </c>
      <c r="AU592" s="77">
        <v>16</v>
      </c>
      <c r="AV592" s="94" t="s">
        <v>4037</v>
      </c>
      <c r="AW592" s="77" t="s">
        <v>2876</v>
      </c>
      <c r="AX592" s="94" t="s">
        <v>3232</v>
      </c>
      <c r="AY592" s="77" t="s">
        <v>7981</v>
      </c>
      <c r="AZ592" s="83">
        <f t="shared" si="9"/>
        <v>0.89100000000000001</v>
      </c>
    </row>
    <row r="593" spans="1:52" s="99" customFormat="1" ht="34.950000000000003" customHeight="1" x14ac:dyDescent="0.45">
      <c r="A593" s="78" t="s">
        <v>5817</v>
      </c>
      <c r="B593" s="77">
        <v>3</v>
      </c>
      <c r="C593" s="93" t="s">
        <v>4053</v>
      </c>
      <c r="D593" s="93" t="s">
        <v>2544</v>
      </c>
      <c r="E593" s="93"/>
      <c r="F593" s="94">
        <v>3</v>
      </c>
      <c r="G593" s="93" t="s">
        <v>4061</v>
      </c>
      <c r="H593" s="77"/>
      <c r="I593" s="95" t="s">
        <v>4062</v>
      </c>
      <c r="J593" s="77" t="s">
        <v>5427</v>
      </c>
      <c r="K593" s="77"/>
      <c r="L593" s="93" t="s">
        <v>3090</v>
      </c>
      <c r="M593" s="96" t="s">
        <v>8053</v>
      </c>
      <c r="N593" s="96" t="s">
        <v>8176</v>
      </c>
      <c r="O593" s="79">
        <v>1</v>
      </c>
      <c r="P593" s="77">
        <v>900</v>
      </c>
      <c r="Q593" s="77">
        <v>550</v>
      </c>
      <c r="R593" s="77">
        <v>1800</v>
      </c>
      <c r="S593" s="77"/>
      <c r="T593" s="77"/>
      <c r="U593" s="77"/>
      <c r="V593" s="77"/>
      <c r="W593" s="77"/>
      <c r="X593" s="77"/>
      <c r="Y593" s="77"/>
      <c r="Z593" s="77"/>
      <c r="AA593" s="77"/>
      <c r="AB593" s="77"/>
      <c r="AC593" s="77"/>
      <c r="AD593" s="77"/>
      <c r="AE593" s="77"/>
      <c r="AF593" s="77"/>
      <c r="AG593" s="77"/>
      <c r="AH593" s="77"/>
      <c r="AI593" s="77"/>
      <c r="AJ593" s="77"/>
      <c r="AK593" s="77"/>
      <c r="AL593" s="77"/>
      <c r="AM593" s="94" t="s">
        <v>4063</v>
      </c>
      <c r="AN593" s="94"/>
      <c r="AO593" s="77"/>
      <c r="AP593" s="77"/>
      <c r="AQ593" s="77"/>
      <c r="AR593" s="77"/>
      <c r="AS593" s="97"/>
      <c r="AT593" s="77">
        <v>4768</v>
      </c>
      <c r="AU593" s="77">
        <v>16</v>
      </c>
      <c r="AV593" s="94" t="s">
        <v>4037</v>
      </c>
      <c r="AW593" s="77" t="s">
        <v>2876</v>
      </c>
      <c r="AX593" s="94" t="s">
        <v>3232</v>
      </c>
      <c r="AY593" s="77" t="s">
        <v>7981</v>
      </c>
      <c r="AZ593" s="83">
        <f t="shared" si="9"/>
        <v>0.89100000000000001</v>
      </c>
    </row>
    <row r="594" spans="1:52" s="99" customFormat="1" ht="34.950000000000003" customHeight="1" x14ac:dyDescent="0.45">
      <c r="A594" s="78" t="s">
        <v>5817</v>
      </c>
      <c r="B594" s="77">
        <v>3</v>
      </c>
      <c r="C594" s="93" t="s">
        <v>4053</v>
      </c>
      <c r="D594" s="93"/>
      <c r="E594" s="93"/>
      <c r="F594" s="94"/>
      <c r="G594" s="93"/>
      <c r="H594" s="77"/>
      <c r="I594" s="95" t="s">
        <v>4064</v>
      </c>
      <c r="J594" s="77"/>
      <c r="K594" s="77"/>
      <c r="L594" s="93" t="s">
        <v>4065</v>
      </c>
      <c r="M594" s="96" t="s">
        <v>8053</v>
      </c>
      <c r="N594" s="96"/>
      <c r="O594" s="79">
        <v>1</v>
      </c>
      <c r="P594" s="77">
        <v>900</v>
      </c>
      <c r="Q594" s="77">
        <v>550</v>
      </c>
      <c r="R594" s="77">
        <v>1800</v>
      </c>
      <c r="S594" s="77"/>
      <c r="T594" s="77"/>
      <c r="U594" s="77"/>
      <c r="V594" s="77"/>
      <c r="W594" s="77"/>
      <c r="X594" s="77"/>
      <c r="Y594" s="77"/>
      <c r="Z594" s="77"/>
      <c r="AA594" s="77"/>
      <c r="AB594" s="77"/>
      <c r="AC594" s="77"/>
      <c r="AD594" s="77"/>
      <c r="AE594" s="77"/>
      <c r="AF594" s="77"/>
      <c r="AG594" s="77"/>
      <c r="AH594" s="77"/>
      <c r="AI594" s="77"/>
      <c r="AJ594" s="77"/>
      <c r="AK594" s="77"/>
      <c r="AL594" s="77"/>
      <c r="AM594" s="94"/>
      <c r="AN594" s="94"/>
      <c r="AO594" s="77"/>
      <c r="AP594" s="77"/>
      <c r="AQ594" s="77"/>
      <c r="AR594" s="77"/>
      <c r="AS594" s="97"/>
      <c r="AT594" s="77">
        <v>4769</v>
      </c>
      <c r="AU594" s="77">
        <v>16</v>
      </c>
      <c r="AV594" s="94" t="s">
        <v>4037</v>
      </c>
      <c r="AW594" s="77" t="s">
        <v>2874</v>
      </c>
      <c r="AX594" s="94" t="s">
        <v>3232</v>
      </c>
      <c r="AY594" s="77" t="s">
        <v>7981</v>
      </c>
      <c r="AZ594" s="83">
        <f t="shared" si="9"/>
        <v>0.89100000000000001</v>
      </c>
    </row>
    <row r="595" spans="1:52" s="99" customFormat="1" ht="34.950000000000003" customHeight="1" x14ac:dyDescent="0.45">
      <c r="A595" s="78" t="s">
        <v>5817</v>
      </c>
      <c r="B595" s="77">
        <v>3</v>
      </c>
      <c r="C595" s="93" t="s">
        <v>4053</v>
      </c>
      <c r="D595" s="93"/>
      <c r="E595" s="93"/>
      <c r="F595" s="94"/>
      <c r="G595" s="93"/>
      <c r="H595" s="77"/>
      <c r="I595" s="95" t="s">
        <v>4066</v>
      </c>
      <c r="J595" s="77"/>
      <c r="K595" s="77"/>
      <c r="L595" s="93" t="s">
        <v>4067</v>
      </c>
      <c r="M595" s="96"/>
      <c r="N595" s="96"/>
      <c r="O595" s="79">
        <v>1</v>
      </c>
      <c r="P595" s="77">
        <v>500</v>
      </c>
      <c r="Q595" s="77">
        <v>550</v>
      </c>
      <c r="R595" s="77">
        <v>1800</v>
      </c>
      <c r="S595" s="77"/>
      <c r="T595" s="77"/>
      <c r="U595" s="77"/>
      <c r="V595" s="77"/>
      <c r="W595" s="77"/>
      <c r="X595" s="77"/>
      <c r="Y595" s="77"/>
      <c r="Z595" s="77"/>
      <c r="AA595" s="77"/>
      <c r="AB595" s="77"/>
      <c r="AC595" s="77"/>
      <c r="AD595" s="77"/>
      <c r="AE595" s="77"/>
      <c r="AF595" s="77"/>
      <c r="AG595" s="77"/>
      <c r="AH595" s="77"/>
      <c r="AI595" s="77"/>
      <c r="AJ595" s="77"/>
      <c r="AK595" s="77"/>
      <c r="AL595" s="77"/>
      <c r="AM595" s="94"/>
      <c r="AN595" s="94"/>
      <c r="AO595" s="77" t="s">
        <v>4068</v>
      </c>
      <c r="AP595" s="77"/>
      <c r="AQ595" s="77"/>
      <c r="AR595" s="77"/>
      <c r="AS595" s="97"/>
      <c r="AT595" s="77">
        <v>4770</v>
      </c>
      <c r="AU595" s="77">
        <v>16</v>
      </c>
      <c r="AV595" s="94" t="s">
        <v>4037</v>
      </c>
      <c r="AW595" s="77" t="s">
        <v>2876</v>
      </c>
      <c r="AX595" s="94" t="s">
        <v>3074</v>
      </c>
      <c r="AY595" s="77"/>
      <c r="AZ595" s="83">
        <f t="shared" si="9"/>
        <v>0.495</v>
      </c>
    </row>
    <row r="596" spans="1:52" s="99" customFormat="1" ht="34.950000000000003" customHeight="1" x14ac:dyDescent="0.45">
      <c r="A596" s="78" t="s">
        <v>5817</v>
      </c>
      <c r="B596" s="77">
        <v>3</v>
      </c>
      <c r="C596" s="93" t="s">
        <v>4053</v>
      </c>
      <c r="D596" s="93"/>
      <c r="E596" s="93"/>
      <c r="F596" s="94"/>
      <c r="G596" s="93"/>
      <c r="H596" s="77"/>
      <c r="I596" s="95" t="s">
        <v>4069</v>
      </c>
      <c r="J596" s="77"/>
      <c r="K596" s="77"/>
      <c r="L596" s="93" t="s">
        <v>2945</v>
      </c>
      <c r="M596" s="96" t="s">
        <v>8053</v>
      </c>
      <c r="N596" s="96"/>
      <c r="O596" s="79">
        <v>1</v>
      </c>
      <c r="P596" s="77">
        <v>900</v>
      </c>
      <c r="Q596" s="77">
        <v>550</v>
      </c>
      <c r="R596" s="77">
        <v>1800</v>
      </c>
      <c r="S596" s="77"/>
      <c r="T596" s="77"/>
      <c r="U596" s="77"/>
      <c r="V596" s="77"/>
      <c r="W596" s="77"/>
      <c r="X596" s="77"/>
      <c r="Y596" s="77"/>
      <c r="Z596" s="77"/>
      <c r="AA596" s="77"/>
      <c r="AB596" s="77"/>
      <c r="AC596" s="77"/>
      <c r="AD596" s="77"/>
      <c r="AE596" s="77"/>
      <c r="AF596" s="77"/>
      <c r="AG596" s="77"/>
      <c r="AH596" s="77"/>
      <c r="AI596" s="77"/>
      <c r="AJ596" s="77"/>
      <c r="AK596" s="77"/>
      <c r="AL596" s="77"/>
      <c r="AM596" s="94"/>
      <c r="AN596" s="94"/>
      <c r="AO596" s="77"/>
      <c r="AP596" s="77"/>
      <c r="AQ596" s="77"/>
      <c r="AR596" s="77"/>
      <c r="AS596" s="97"/>
      <c r="AT596" s="77">
        <v>4771</v>
      </c>
      <c r="AU596" s="77">
        <v>16</v>
      </c>
      <c r="AV596" s="94" t="s">
        <v>4037</v>
      </c>
      <c r="AW596" s="77" t="s">
        <v>2874</v>
      </c>
      <c r="AX596" s="94" t="s">
        <v>3232</v>
      </c>
      <c r="AY596" s="77" t="s">
        <v>7981</v>
      </c>
      <c r="AZ596" s="83">
        <f t="shared" si="9"/>
        <v>0.89100000000000001</v>
      </c>
    </row>
    <row r="597" spans="1:52" s="99" customFormat="1" ht="34.950000000000003" customHeight="1" x14ac:dyDescent="0.45">
      <c r="A597" s="78" t="s">
        <v>5817</v>
      </c>
      <c r="B597" s="77">
        <v>3</v>
      </c>
      <c r="C597" s="93" t="s">
        <v>8163</v>
      </c>
      <c r="D597" s="93"/>
      <c r="E597" s="93"/>
      <c r="F597" s="94"/>
      <c r="G597" s="93"/>
      <c r="H597" s="77"/>
      <c r="I597" s="95" t="s">
        <v>4070</v>
      </c>
      <c r="J597" s="77"/>
      <c r="K597" s="77"/>
      <c r="L597" s="93" t="s">
        <v>4071</v>
      </c>
      <c r="M597" s="96" t="s">
        <v>6803</v>
      </c>
      <c r="N597" s="96" t="s">
        <v>4072</v>
      </c>
      <c r="O597" s="79">
        <v>1</v>
      </c>
      <c r="P597" s="77">
        <v>350</v>
      </c>
      <c r="Q597" s="77">
        <v>200</v>
      </c>
      <c r="R597" s="77">
        <v>500</v>
      </c>
      <c r="S597" s="77"/>
      <c r="T597" s="77"/>
      <c r="U597" s="77"/>
      <c r="V597" s="77"/>
      <c r="W597" s="77"/>
      <c r="X597" s="77"/>
      <c r="Y597" s="77"/>
      <c r="Z597" s="77"/>
      <c r="AA597" s="77"/>
      <c r="AB597" s="77"/>
      <c r="AC597" s="77"/>
      <c r="AD597" s="77"/>
      <c r="AE597" s="77"/>
      <c r="AF597" s="77"/>
      <c r="AG597" s="77"/>
      <c r="AH597" s="77"/>
      <c r="AI597" s="77"/>
      <c r="AJ597" s="77"/>
      <c r="AK597" s="77"/>
      <c r="AL597" s="77"/>
      <c r="AM597" s="94"/>
      <c r="AN597" s="94"/>
      <c r="AO597" s="77"/>
      <c r="AP597" s="77"/>
      <c r="AQ597" s="77"/>
      <c r="AR597" s="77"/>
      <c r="AS597" s="97"/>
      <c r="AT597" s="77">
        <v>4772</v>
      </c>
      <c r="AU597" s="77">
        <v>16</v>
      </c>
      <c r="AV597" s="94" t="s">
        <v>4037</v>
      </c>
      <c r="AW597" s="77" t="s">
        <v>2874</v>
      </c>
      <c r="AX597" s="94" t="s">
        <v>3074</v>
      </c>
      <c r="AY597" s="77"/>
      <c r="AZ597" s="83">
        <f t="shared" si="9"/>
        <v>3.5000000000000003E-2</v>
      </c>
    </row>
    <row r="598" spans="1:52" s="99" customFormat="1" ht="34.950000000000003" customHeight="1" x14ac:dyDescent="0.45">
      <c r="A598" s="78" t="s">
        <v>5817</v>
      </c>
      <c r="B598" s="77">
        <v>3</v>
      </c>
      <c r="C598" s="93" t="s">
        <v>8163</v>
      </c>
      <c r="D598" s="93"/>
      <c r="E598" s="93"/>
      <c r="F598" s="94"/>
      <c r="G598" s="93"/>
      <c r="H598" s="77"/>
      <c r="I598" s="95" t="s">
        <v>4073</v>
      </c>
      <c r="J598" s="77"/>
      <c r="K598" s="77"/>
      <c r="L598" s="93" t="s">
        <v>2916</v>
      </c>
      <c r="M598" s="96" t="s">
        <v>8021</v>
      </c>
      <c r="N598" s="96"/>
      <c r="O598" s="79">
        <v>1</v>
      </c>
      <c r="P598" s="77">
        <v>600</v>
      </c>
      <c r="Q598" s="77">
        <v>20</v>
      </c>
      <c r="R598" s="77">
        <v>900</v>
      </c>
      <c r="S598" s="77"/>
      <c r="T598" s="77"/>
      <c r="U598" s="77"/>
      <c r="V598" s="77"/>
      <c r="W598" s="77"/>
      <c r="X598" s="77"/>
      <c r="Y598" s="77"/>
      <c r="Z598" s="77"/>
      <c r="AA598" s="77"/>
      <c r="AB598" s="77"/>
      <c r="AC598" s="77"/>
      <c r="AD598" s="77"/>
      <c r="AE598" s="77"/>
      <c r="AF598" s="77"/>
      <c r="AG598" s="77"/>
      <c r="AH598" s="77"/>
      <c r="AI598" s="77"/>
      <c r="AJ598" s="77"/>
      <c r="AK598" s="77"/>
      <c r="AL598" s="77"/>
      <c r="AM598" s="94"/>
      <c r="AN598" s="94" t="s">
        <v>2975</v>
      </c>
      <c r="AO598" s="77"/>
      <c r="AP598" s="77"/>
      <c r="AQ598" s="77"/>
      <c r="AR598" s="77"/>
      <c r="AS598" s="97"/>
      <c r="AT598" s="77">
        <v>4773</v>
      </c>
      <c r="AU598" s="77">
        <v>16</v>
      </c>
      <c r="AV598" s="94" t="s">
        <v>4037</v>
      </c>
      <c r="AW598" s="77" t="s">
        <v>2868</v>
      </c>
      <c r="AX598" s="94" t="s">
        <v>3232</v>
      </c>
      <c r="AY598" s="77" t="s">
        <v>7981</v>
      </c>
      <c r="AZ598" s="83">
        <f t="shared" si="9"/>
        <v>1.0800000000000001E-2</v>
      </c>
    </row>
    <row r="599" spans="1:52" s="99" customFormat="1" ht="34.950000000000003" customHeight="1" x14ac:dyDescent="0.45">
      <c r="A599" s="78" t="s">
        <v>5817</v>
      </c>
      <c r="B599" s="77">
        <v>3</v>
      </c>
      <c r="C599" s="93" t="s">
        <v>8163</v>
      </c>
      <c r="D599" s="93"/>
      <c r="E599" s="93"/>
      <c r="F599" s="94"/>
      <c r="G599" s="93"/>
      <c r="H599" s="77"/>
      <c r="I599" s="95" t="s">
        <v>4074</v>
      </c>
      <c r="J599" s="77"/>
      <c r="K599" s="77"/>
      <c r="L599" s="93" t="s">
        <v>3212</v>
      </c>
      <c r="M599" s="96" t="s">
        <v>8024</v>
      </c>
      <c r="N599" s="96"/>
      <c r="O599" s="79">
        <v>1</v>
      </c>
      <c r="P599" s="77">
        <v>450</v>
      </c>
      <c r="Q599" s="77">
        <v>300</v>
      </c>
      <c r="R599" s="77">
        <v>950</v>
      </c>
      <c r="S599" s="77"/>
      <c r="T599" s="77"/>
      <c r="U599" s="77"/>
      <c r="V599" s="77"/>
      <c r="W599" s="77"/>
      <c r="X599" s="77"/>
      <c r="Y599" s="77"/>
      <c r="Z599" s="77"/>
      <c r="AA599" s="77"/>
      <c r="AB599" s="77"/>
      <c r="AC599" s="77"/>
      <c r="AD599" s="77"/>
      <c r="AE599" s="77"/>
      <c r="AF599" s="77"/>
      <c r="AG599" s="77"/>
      <c r="AH599" s="77"/>
      <c r="AI599" s="77"/>
      <c r="AJ599" s="77"/>
      <c r="AK599" s="77"/>
      <c r="AL599" s="77"/>
      <c r="AM599" s="94"/>
      <c r="AN599" s="94"/>
      <c r="AO599" s="77"/>
      <c r="AP599" s="77"/>
      <c r="AQ599" s="77"/>
      <c r="AR599" s="77"/>
      <c r="AS599" s="97"/>
      <c r="AT599" s="77">
        <v>4774</v>
      </c>
      <c r="AU599" s="77">
        <v>16</v>
      </c>
      <c r="AV599" s="94" t="s">
        <v>4037</v>
      </c>
      <c r="AW599" s="77" t="s">
        <v>2874</v>
      </c>
      <c r="AX599" s="94" t="s">
        <v>3074</v>
      </c>
      <c r="AY599" s="77"/>
      <c r="AZ599" s="83">
        <f t="shared" si="9"/>
        <v>0.12825</v>
      </c>
    </row>
    <row r="600" spans="1:52" s="99" customFormat="1" ht="34.950000000000003" customHeight="1" x14ac:dyDescent="0.45">
      <c r="A600" s="78" t="s">
        <v>5817</v>
      </c>
      <c r="B600" s="77">
        <v>3</v>
      </c>
      <c r="C600" s="93" t="s">
        <v>8163</v>
      </c>
      <c r="D600" s="93"/>
      <c r="E600" s="93"/>
      <c r="F600" s="94"/>
      <c r="G600" s="93"/>
      <c r="H600" s="77"/>
      <c r="I600" s="95" t="s">
        <v>4075</v>
      </c>
      <c r="J600" s="77"/>
      <c r="K600" s="77"/>
      <c r="L600" s="93" t="s">
        <v>3037</v>
      </c>
      <c r="M600" s="96" t="s">
        <v>8094</v>
      </c>
      <c r="N600" s="96"/>
      <c r="O600" s="79">
        <v>1</v>
      </c>
      <c r="P600" s="77">
        <v>450</v>
      </c>
      <c r="Q600" s="77">
        <v>450</v>
      </c>
      <c r="R600" s="77">
        <v>700</v>
      </c>
      <c r="S600" s="77"/>
      <c r="T600" s="77"/>
      <c r="U600" s="77"/>
      <c r="V600" s="77"/>
      <c r="W600" s="77"/>
      <c r="X600" s="77"/>
      <c r="Y600" s="77"/>
      <c r="Z600" s="77"/>
      <c r="AA600" s="77"/>
      <c r="AB600" s="77"/>
      <c r="AC600" s="77"/>
      <c r="AD600" s="77"/>
      <c r="AE600" s="77"/>
      <c r="AF600" s="77"/>
      <c r="AG600" s="77"/>
      <c r="AH600" s="77"/>
      <c r="AI600" s="77"/>
      <c r="AJ600" s="77"/>
      <c r="AK600" s="77"/>
      <c r="AL600" s="77"/>
      <c r="AM600" s="94"/>
      <c r="AN600" s="94"/>
      <c r="AO600" s="77"/>
      <c r="AP600" s="77"/>
      <c r="AQ600" s="77"/>
      <c r="AR600" s="77"/>
      <c r="AS600" s="97"/>
      <c r="AT600" s="77">
        <v>4775</v>
      </c>
      <c r="AU600" s="77">
        <v>16</v>
      </c>
      <c r="AV600" s="94" t="s">
        <v>4037</v>
      </c>
      <c r="AW600" s="77" t="s">
        <v>2874</v>
      </c>
      <c r="AX600" s="94" t="s">
        <v>3232</v>
      </c>
      <c r="AY600" s="77"/>
      <c r="AZ600" s="83">
        <f t="shared" si="9"/>
        <v>0.14174999999999999</v>
      </c>
    </row>
    <row r="601" spans="1:52" s="99" customFormat="1" ht="34.950000000000003" customHeight="1" x14ac:dyDescent="0.45">
      <c r="A601" s="78" t="s">
        <v>5817</v>
      </c>
      <c r="B601" s="77">
        <v>3</v>
      </c>
      <c r="C601" s="93" t="s">
        <v>8163</v>
      </c>
      <c r="D601" s="93"/>
      <c r="E601" s="93"/>
      <c r="F601" s="94"/>
      <c r="G601" s="93"/>
      <c r="H601" s="77"/>
      <c r="I601" s="95" t="s">
        <v>4076</v>
      </c>
      <c r="J601" s="77"/>
      <c r="K601" s="77"/>
      <c r="L601" s="93" t="s">
        <v>3037</v>
      </c>
      <c r="M601" s="96" t="s">
        <v>8094</v>
      </c>
      <c r="N601" s="96"/>
      <c r="O601" s="79">
        <v>1</v>
      </c>
      <c r="P601" s="77">
        <v>450</v>
      </c>
      <c r="Q601" s="77">
        <v>450</v>
      </c>
      <c r="R601" s="77">
        <v>700</v>
      </c>
      <c r="S601" s="77"/>
      <c r="T601" s="77"/>
      <c r="U601" s="77"/>
      <c r="V601" s="77"/>
      <c r="W601" s="77"/>
      <c r="X601" s="77"/>
      <c r="Y601" s="77"/>
      <c r="Z601" s="77"/>
      <c r="AA601" s="77"/>
      <c r="AB601" s="77"/>
      <c r="AC601" s="77"/>
      <c r="AD601" s="77"/>
      <c r="AE601" s="77"/>
      <c r="AF601" s="77"/>
      <c r="AG601" s="77"/>
      <c r="AH601" s="77"/>
      <c r="AI601" s="77"/>
      <c r="AJ601" s="77"/>
      <c r="AK601" s="77"/>
      <c r="AL601" s="77"/>
      <c r="AM601" s="94"/>
      <c r="AN601" s="94"/>
      <c r="AO601" s="77"/>
      <c r="AP601" s="77"/>
      <c r="AQ601" s="77"/>
      <c r="AR601" s="77"/>
      <c r="AS601" s="97"/>
      <c r="AT601" s="77">
        <v>4776</v>
      </c>
      <c r="AU601" s="77">
        <v>16</v>
      </c>
      <c r="AV601" s="94" t="s">
        <v>4037</v>
      </c>
      <c r="AW601" s="77" t="s">
        <v>2874</v>
      </c>
      <c r="AX601" s="94" t="s">
        <v>3232</v>
      </c>
      <c r="AY601" s="77"/>
      <c r="AZ601" s="83">
        <f t="shared" si="9"/>
        <v>0.14174999999999999</v>
      </c>
    </row>
    <row r="602" spans="1:52" s="99" customFormat="1" ht="34.950000000000003" customHeight="1" x14ac:dyDescent="0.45">
      <c r="A602" s="78" t="s">
        <v>5817</v>
      </c>
      <c r="B602" s="77">
        <v>3</v>
      </c>
      <c r="C602" s="93" t="s">
        <v>8163</v>
      </c>
      <c r="D602" s="93"/>
      <c r="E602" s="93"/>
      <c r="F602" s="94"/>
      <c r="G602" s="93"/>
      <c r="H602" s="77"/>
      <c r="I602" s="95" t="s">
        <v>4077</v>
      </c>
      <c r="J602" s="77"/>
      <c r="K602" s="77"/>
      <c r="L602" s="93" t="s">
        <v>3037</v>
      </c>
      <c r="M602" s="96" t="s">
        <v>8094</v>
      </c>
      <c r="N602" s="96"/>
      <c r="O602" s="79">
        <v>1</v>
      </c>
      <c r="P602" s="77">
        <v>450</v>
      </c>
      <c r="Q602" s="77">
        <v>450</v>
      </c>
      <c r="R602" s="77">
        <v>700</v>
      </c>
      <c r="S602" s="77"/>
      <c r="T602" s="77"/>
      <c r="U602" s="77"/>
      <c r="V602" s="77"/>
      <c r="W602" s="77"/>
      <c r="X602" s="77"/>
      <c r="Y602" s="77"/>
      <c r="Z602" s="77"/>
      <c r="AA602" s="77"/>
      <c r="AB602" s="77"/>
      <c r="AC602" s="77"/>
      <c r="AD602" s="77"/>
      <c r="AE602" s="77"/>
      <c r="AF602" s="77"/>
      <c r="AG602" s="77"/>
      <c r="AH602" s="77"/>
      <c r="AI602" s="77"/>
      <c r="AJ602" s="77"/>
      <c r="AK602" s="77"/>
      <c r="AL602" s="77"/>
      <c r="AM602" s="94"/>
      <c r="AN602" s="94"/>
      <c r="AO602" s="77"/>
      <c r="AP602" s="77"/>
      <c r="AQ602" s="77"/>
      <c r="AR602" s="77"/>
      <c r="AS602" s="97"/>
      <c r="AT602" s="77">
        <v>4777</v>
      </c>
      <c r="AU602" s="77">
        <v>16</v>
      </c>
      <c r="AV602" s="94" t="s">
        <v>4037</v>
      </c>
      <c r="AW602" s="77" t="s">
        <v>2874</v>
      </c>
      <c r="AX602" s="94" t="s">
        <v>3232</v>
      </c>
      <c r="AY602" s="77"/>
      <c r="AZ602" s="83">
        <f t="shared" si="9"/>
        <v>0.14174999999999999</v>
      </c>
    </row>
    <row r="603" spans="1:52" s="99" customFormat="1" ht="34.950000000000003" customHeight="1" x14ac:dyDescent="0.45">
      <c r="A603" s="78" t="s">
        <v>5817</v>
      </c>
      <c r="B603" s="77">
        <v>3</v>
      </c>
      <c r="C603" s="93" t="s">
        <v>8163</v>
      </c>
      <c r="D603" s="93"/>
      <c r="E603" s="93"/>
      <c r="F603" s="94"/>
      <c r="G603" s="93"/>
      <c r="H603" s="77"/>
      <c r="I603" s="95" t="s">
        <v>4078</v>
      </c>
      <c r="J603" s="77"/>
      <c r="K603" s="77"/>
      <c r="L603" s="93" t="s">
        <v>4079</v>
      </c>
      <c r="M603" s="96"/>
      <c r="N603" s="96"/>
      <c r="O603" s="79">
        <v>1</v>
      </c>
      <c r="P603" s="77">
        <v>350</v>
      </c>
      <c r="Q603" s="77">
        <v>450</v>
      </c>
      <c r="R603" s="77">
        <v>700</v>
      </c>
      <c r="S603" s="77"/>
      <c r="T603" s="77"/>
      <c r="U603" s="77"/>
      <c r="V603" s="77"/>
      <c r="W603" s="77"/>
      <c r="X603" s="77"/>
      <c r="Y603" s="77"/>
      <c r="Z603" s="77"/>
      <c r="AA603" s="77"/>
      <c r="AB603" s="77"/>
      <c r="AC603" s="77"/>
      <c r="AD603" s="77"/>
      <c r="AE603" s="77"/>
      <c r="AF603" s="77"/>
      <c r="AG603" s="77"/>
      <c r="AH603" s="77"/>
      <c r="AI603" s="77"/>
      <c r="AJ603" s="77"/>
      <c r="AK603" s="77"/>
      <c r="AL603" s="77"/>
      <c r="AM603" s="94"/>
      <c r="AN603" s="94"/>
      <c r="AO603" s="77"/>
      <c r="AP603" s="77"/>
      <c r="AQ603" s="77"/>
      <c r="AR603" s="77"/>
      <c r="AS603" s="97"/>
      <c r="AT603" s="77">
        <v>4778</v>
      </c>
      <c r="AU603" s="77">
        <v>16</v>
      </c>
      <c r="AV603" s="94" t="s">
        <v>4037</v>
      </c>
      <c r="AW603" s="77" t="s">
        <v>2868</v>
      </c>
      <c r="AX603" s="94" t="s">
        <v>3232</v>
      </c>
      <c r="AY603" s="77"/>
      <c r="AZ603" s="83">
        <f t="shared" si="9"/>
        <v>0.11025</v>
      </c>
    </row>
    <row r="604" spans="1:52" s="99" customFormat="1" ht="34.950000000000003" customHeight="1" x14ac:dyDescent="0.45">
      <c r="A604" s="78" t="s">
        <v>5817</v>
      </c>
      <c r="B604" s="77">
        <v>3</v>
      </c>
      <c r="C604" s="93" t="s">
        <v>8163</v>
      </c>
      <c r="D604" s="93"/>
      <c r="E604" s="93"/>
      <c r="F604" s="94"/>
      <c r="G604" s="93"/>
      <c r="H604" s="77"/>
      <c r="I604" s="95" t="s">
        <v>4080</v>
      </c>
      <c r="J604" s="77"/>
      <c r="K604" s="77"/>
      <c r="L604" s="93" t="s">
        <v>3598</v>
      </c>
      <c r="M604" s="96"/>
      <c r="N604" s="96"/>
      <c r="O604" s="79">
        <v>1</v>
      </c>
      <c r="P604" s="77">
        <v>2250</v>
      </c>
      <c r="Q604" s="77">
        <v>1000</v>
      </c>
      <c r="R604" s="77">
        <v>800</v>
      </c>
      <c r="S604" s="77"/>
      <c r="T604" s="77"/>
      <c r="U604" s="77"/>
      <c r="V604" s="77"/>
      <c r="W604" s="77"/>
      <c r="X604" s="77"/>
      <c r="Y604" s="77"/>
      <c r="Z604" s="77"/>
      <c r="AA604" s="77"/>
      <c r="AB604" s="77"/>
      <c r="AC604" s="77"/>
      <c r="AD604" s="77"/>
      <c r="AE604" s="77"/>
      <c r="AF604" s="77"/>
      <c r="AG604" s="77"/>
      <c r="AH604" s="77"/>
      <c r="AI604" s="77"/>
      <c r="AJ604" s="77"/>
      <c r="AK604" s="77"/>
      <c r="AL604" s="77"/>
      <c r="AM604" s="94"/>
      <c r="AN604" s="94"/>
      <c r="AO604" s="77"/>
      <c r="AP604" s="77"/>
      <c r="AQ604" s="77"/>
      <c r="AR604" s="77"/>
      <c r="AS604" s="97"/>
      <c r="AT604" s="77">
        <v>4779</v>
      </c>
      <c r="AU604" s="77">
        <v>16</v>
      </c>
      <c r="AV604" s="94" t="s">
        <v>4037</v>
      </c>
      <c r="AW604" s="77" t="s">
        <v>2874</v>
      </c>
      <c r="AX604" s="94" t="s">
        <v>3074</v>
      </c>
      <c r="AY604" s="77"/>
      <c r="AZ604" s="83">
        <f t="shared" si="9"/>
        <v>1.8</v>
      </c>
    </row>
    <row r="605" spans="1:52" s="99" customFormat="1" ht="34.950000000000003" customHeight="1" x14ac:dyDescent="0.45">
      <c r="A605" s="78" t="s">
        <v>5817</v>
      </c>
      <c r="B605" s="77">
        <v>3</v>
      </c>
      <c r="C605" s="93" t="s">
        <v>8163</v>
      </c>
      <c r="D605" s="93"/>
      <c r="E605" s="93"/>
      <c r="F605" s="94"/>
      <c r="G605" s="93"/>
      <c r="H605" s="77"/>
      <c r="I605" s="95" t="s">
        <v>4081</v>
      </c>
      <c r="J605" s="77"/>
      <c r="K605" s="77"/>
      <c r="L605" s="93" t="s">
        <v>8164</v>
      </c>
      <c r="M605" s="96" t="s">
        <v>8034</v>
      </c>
      <c r="N605" s="96" t="s">
        <v>8049</v>
      </c>
      <c r="O605" s="79">
        <v>1</v>
      </c>
      <c r="P605" s="77">
        <v>2100</v>
      </c>
      <c r="Q605" s="77">
        <v>800</v>
      </c>
      <c r="R605" s="77">
        <v>700</v>
      </c>
      <c r="S605" s="77"/>
      <c r="T605" s="77"/>
      <c r="U605" s="77"/>
      <c r="V605" s="77"/>
      <c r="W605" s="77"/>
      <c r="X605" s="77"/>
      <c r="Y605" s="77"/>
      <c r="Z605" s="77"/>
      <c r="AA605" s="77"/>
      <c r="AB605" s="77"/>
      <c r="AC605" s="77"/>
      <c r="AD605" s="77"/>
      <c r="AE605" s="77"/>
      <c r="AF605" s="77"/>
      <c r="AG605" s="77"/>
      <c r="AH605" s="77"/>
      <c r="AI605" s="77"/>
      <c r="AJ605" s="77"/>
      <c r="AK605" s="77"/>
      <c r="AL605" s="77"/>
      <c r="AM605" s="94"/>
      <c r="AN605" s="94"/>
      <c r="AO605" s="77"/>
      <c r="AP605" s="77"/>
      <c r="AQ605" s="77"/>
      <c r="AR605" s="77"/>
      <c r="AS605" s="97"/>
      <c r="AT605" s="77">
        <v>4780</v>
      </c>
      <c r="AU605" s="77">
        <v>16</v>
      </c>
      <c r="AV605" s="94" t="s">
        <v>4037</v>
      </c>
      <c r="AW605" s="77" t="s">
        <v>2876</v>
      </c>
      <c r="AX605" s="94" t="s">
        <v>3074</v>
      </c>
      <c r="AY605" s="77"/>
      <c r="AZ605" s="83">
        <f t="shared" si="9"/>
        <v>1.1759999999999999</v>
      </c>
    </row>
    <row r="606" spans="1:52" s="99" customFormat="1" ht="34.950000000000003" customHeight="1" x14ac:dyDescent="0.45">
      <c r="A606" s="78" t="s">
        <v>5817</v>
      </c>
      <c r="B606" s="77">
        <v>3</v>
      </c>
      <c r="C606" s="93" t="s">
        <v>8163</v>
      </c>
      <c r="D606" s="93"/>
      <c r="E606" s="93"/>
      <c r="F606" s="94"/>
      <c r="G606" s="93"/>
      <c r="H606" s="77"/>
      <c r="I606" s="95" t="s">
        <v>4082</v>
      </c>
      <c r="J606" s="77"/>
      <c r="K606" s="77"/>
      <c r="L606" s="93" t="s">
        <v>2980</v>
      </c>
      <c r="M606" s="96"/>
      <c r="N606" s="96"/>
      <c r="O606" s="79">
        <v>1</v>
      </c>
      <c r="P606" s="77">
        <v>1200</v>
      </c>
      <c r="Q606" s="77">
        <v>600</v>
      </c>
      <c r="R606" s="77">
        <v>500</v>
      </c>
      <c r="S606" s="77"/>
      <c r="T606" s="77"/>
      <c r="U606" s="77"/>
      <c r="V606" s="77"/>
      <c r="W606" s="77"/>
      <c r="X606" s="77"/>
      <c r="Y606" s="77"/>
      <c r="Z606" s="77"/>
      <c r="AA606" s="77"/>
      <c r="AB606" s="77"/>
      <c r="AC606" s="77"/>
      <c r="AD606" s="77"/>
      <c r="AE606" s="77"/>
      <c r="AF606" s="77"/>
      <c r="AG606" s="77"/>
      <c r="AH606" s="77"/>
      <c r="AI606" s="77"/>
      <c r="AJ606" s="77"/>
      <c r="AK606" s="77"/>
      <c r="AL606" s="77"/>
      <c r="AM606" s="94"/>
      <c r="AN606" s="94"/>
      <c r="AO606" s="77"/>
      <c r="AP606" s="77"/>
      <c r="AQ606" s="77"/>
      <c r="AR606" s="77"/>
      <c r="AS606" s="97"/>
      <c r="AT606" s="77">
        <v>4781</v>
      </c>
      <c r="AU606" s="77">
        <v>16</v>
      </c>
      <c r="AV606" s="94" t="s">
        <v>4037</v>
      </c>
      <c r="AW606" s="77" t="s">
        <v>2957</v>
      </c>
      <c r="AX606" s="94" t="s">
        <v>3074</v>
      </c>
      <c r="AY606" s="77"/>
      <c r="AZ606" s="83">
        <f t="shared" si="9"/>
        <v>0.36</v>
      </c>
    </row>
    <row r="607" spans="1:52" s="99" customFormat="1" ht="34.950000000000003" customHeight="1" x14ac:dyDescent="0.45">
      <c r="A607" s="78" t="s">
        <v>5817</v>
      </c>
      <c r="B607" s="77">
        <v>3</v>
      </c>
      <c r="C607" s="93" t="s">
        <v>8163</v>
      </c>
      <c r="D607" s="93"/>
      <c r="E607" s="93"/>
      <c r="F607" s="94"/>
      <c r="G607" s="93"/>
      <c r="H607" s="77"/>
      <c r="I607" s="95" t="s">
        <v>4083</v>
      </c>
      <c r="J607" s="77"/>
      <c r="K607" s="77"/>
      <c r="L607" s="93" t="s">
        <v>2990</v>
      </c>
      <c r="M607" s="96" t="s">
        <v>3125</v>
      </c>
      <c r="N607" s="96" t="s">
        <v>6818</v>
      </c>
      <c r="O607" s="79">
        <v>1</v>
      </c>
      <c r="P607" s="77">
        <v>500</v>
      </c>
      <c r="Q607" s="77">
        <v>200</v>
      </c>
      <c r="R607" s="77">
        <v>350</v>
      </c>
      <c r="S607" s="77"/>
      <c r="T607" s="77"/>
      <c r="U607" s="77"/>
      <c r="V607" s="77"/>
      <c r="W607" s="77"/>
      <c r="X607" s="77"/>
      <c r="Y607" s="77"/>
      <c r="Z607" s="77"/>
      <c r="AA607" s="77"/>
      <c r="AB607" s="77"/>
      <c r="AC607" s="77"/>
      <c r="AD607" s="77"/>
      <c r="AE607" s="77"/>
      <c r="AF607" s="77"/>
      <c r="AG607" s="77"/>
      <c r="AH607" s="77"/>
      <c r="AI607" s="77"/>
      <c r="AJ607" s="77"/>
      <c r="AK607" s="77"/>
      <c r="AL607" s="77"/>
      <c r="AM607" s="94"/>
      <c r="AN607" s="94"/>
      <c r="AO607" s="77"/>
      <c r="AP607" s="77"/>
      <c r="AQ607" s="77"/>
      <c r="AR607" s="77"/>
      <c r="AS607" s="97"/>
      <c r="AT607" s="77">
        <v>4782</v>
      </c>
      <c r="AU607" s="77">
        <v>16</v>
      </c>
      <c r="AV607" s="94" t="s">
        <v>4037</v>
      </c>
      <c r="AW607" s="77" t="s">
        <v>2874</v>
      </c>
      <c r="AX607" s="94" t="s">
        <v>3232</v>
      </c>
      <c r="AY607" s="77"/>
      <c r="AZ607" s="83">
        <f t="shared" si="9"/>
        <v>3.5000000000000003E-2</v>
      </c>
    </row>
    <row r="608" spans="1:52" s="99" customFormat="1" ht="34.950000000000003" customHeight="1" x14ac:dyDescent="0.45">
      <c r="A608" s="78" t="s">
        <v>5817</v>
      </c>
      <c r="B608" s="77">
        <v>3</v>
      </c>
      <c r="C608" s="93" t="s">
        <v>8163</v>
      </c>
      <c r="D608" s="93"/>
      <c r="E608" s="93"/>
      <c r="F608" s="94"/>
      <c r="G608" s="93"/>
      <c r="H608" s="77"/>
      <c r="I608" s="95" t="s">
        <v>4084</v>
      </c>
      <c r="J608" s="77"/>
      <c r="K608" s="77"/>
      <c r="L608" s="93" t="s">
        <v>3631</v>
      </c>
      <c r="M608" s="96" t="s">
        <v>4085</v>
      </c>
      <c r="N608" s="96" t="s">
        <v>4086</v>
      </c>
      <c r="O608" s="79">
        <v>1</v>
      </c>
      <c r="P608" s="77">
        <v>430</v>
      </c>
      <c r="Q608" s="77">
        <v>200</v>
      </c>
      <c r="R608" s="77">
        <v>70</v>
      </c>
      <c r="S608" s="77"/>
      <c r="T608" s="77"/>
      <c r="U608" s="77"/>
      <c r="V608" s="77"/>
      <c r="W608" s="77"/>
      <c r="X608" s="77"/>
      <c r="Y608" s="77"/>
      <c r="Z608" s="77"/>
      <c r="AA608" s="77"/>
      <c r="AB608" s="77"/>
      <c r="AC608" s="77"/>
      <c r="AD608" s="77"/>
      <c r="AE608" s="77"/>
      <c r="AF608" s="77"/>
      <c r="AG608" s="77"/>
      <c r="AH608" s="77"/>
      <c r="AI608" s="77"/>
      <c r="AJ608" s="77"/>
      <c r="AK608" s="77"/>
      <c r="AL608" s="77"/>
      <c r="AM608" s="94"/>
      <c r="AN608" s="94"/>
      <c r="AO608" s="77"/>
      <c r="AP608" s="77"/>
      <c r="AQ608" s="77"/>
      <c r="AR608" s="77"/>
      <c r="AS608" s="97"/>
      <c r="AT608" s="77">
        <v>4783</v>
      </c>
      <c r="AU608" s="77">
        <v>16</v>
      </c>
      <c r="AV608" s="94" t="s">
        <v>4037</v>
      </c>
      <c r="AW608" s="77" t="s">
        <v>2874</v>
      </c>
      <c r="AX608" s="94" t="s">
        <v>3232</v>
      </c>
      <c r="AY608" s="77"/>
      <c r="AZ608" s="83">
        <f t="shared" si="9"/>
        <v>6.0200000000000002E-3</v>
      </c>
    </row>
    <row r="609" spans="1:52" s="99" customFormat="1" ht="34.950000000000003" customHeight="1" x14ac:dyDescent="0.45">
      <c r="A609" s="78" t="s">
        <v>5817</v>
      </c>
      <c r="B609" s="77">
        <v>3</v>
      </c>
      <c r="C609" s="93" t="s">
        <v>8163</v>
      </c>
      <c r="D609" s="93"/>
      <c r="E609" s="93"/>
      <c r="F609" s="94"/>
      <c r="G609" s="93"/>
      <c r="H609" s="77"/>
      <c r="I609" s="95" t="s">
        <v>4087</v>
      </c>
      <c r="J609" s="77"/>
      <c r="K609" s="77"/>
      <c r="L609" s="93" t="s">
        <v>2979</v>
      </c>
      <c r="M609" s="96"/>
      <c r="N609" s="96"/>
      <c r="O609" s="79">
        <v>1</v>
      </c>
      <c r="P609" s="77">
        <v>1200</v>
      </c>
      <c r="Q609" s="77">
        <v>750</v>
      </c>
      <c r="R609" s="77">
        <v>700</v>
      </c>
      <c r="S609" s="77"/>
      <c r="T609" s="77"/>
      <c r="U609" s="77"/>
      <c r="V609" s="77"/>
      <c r="W609" s="77"/>
      <c r="X609" s="77"/>
      <c r="Y609" s="77"/>
      <c r="Z609" s="77"/>
      <c r="AA609" s="77"/>
      <c r="AB609" s="77"/>
      <c r="AC609" s="77"/>
      <c r="AD609" s="77"/>
      <c r="AE609" s="77"/>
      <c r="AF609" s="77"/>
      <c r="AG609" s="77"/>
      <c r="AH609" s="77"/>
      <c r="AI609" s="77"/>
      <c r="AJ609" s="77"/>
      <c r="AK609" s="77"/>
      <c r="AL609" s="77"/>
      <c r="AM609" s="94"/>
      <c r="AN609" s="94"/>
      <c r="AO609" s="77"/>
      <c r="AP609" s="77"/>
      <c r="AQ609" s="77"/>
      <c r="AR609" s="77"/>
      <c r="AS609" s="97"/>
      <c r="AT609" s="77">
        <v>4784</v>
      </c>
      <c r="AU609" s="77">
        <v>16</v>
      </c>
      <c r="AV609" s="94" t="s">
        <v>4037</v>
      </c>
      <c r="AW609" s="77" t="s">
        <v>2874</v>
      </c>
      <c r="AX609" s="94" t="s">
        <v>3232</v>
      </c>
      <c r="AY609" s="77"/>
      <c r="AZ609" s="83">
        <f t="shared" si="9"/>
        <v>0.63</v>
      </c>
    </row>
    <row r="610" spans="1:52" s="99" customFormat="1" ht="34.950000000000003" customHeight="1" x14ac:dyDescent="0.45">
      <c r="A610" s="78" t="s">
        <v>5817</v>
      </c>
      <c r="B610" s="77">
        <v>3</v>
      </c>
      <c r="C610" s="93" t="s">
        <v>8163</v>
      </c>
      <c r="D610" s="93"/>
      <c r="E610" s="93"/>
      <c r="F610" s="94"/>
      <c r="G610" s="93"/>
      <c r="H610" s="77"/>
      <c r="I610" s="95" t="s">
        <v>4088</v>
      </c>
      <c r="J610" s="77"/>
      <c r="K610" s="77"/>
      <c r="L610" s="93" t="s">
        <v>2920</v>
      </c>
      <c r="M610" s="96"/>
      <c r="N610" s="96"/>
      <c r="O610" s="79">
        <v>1</v>
      </c>
      <c r="P610" s="77">
        <v>600</v>
      </c>
      <c r="Q610" s="77">
        <v>300</v>
      </c>
      <c r="R610" s="77">
        <v>1750</v>
      </c>
      <c r="S610" s="77"/>
      <c r="T610" s="77"/>
      <c r="U610" s="77"/>
      <c r="V610" s="77"/>
      <c r="W610" s="77"/>
      <c r="X610" s="77"/>
      <c r="Y610" s="77"/>
      <c r="Z610" s="77"/>
      <c r="AA610" s="77"/>
      <c r="AB610" s="77"/>
      <c r="AC610" s="77"/>
      <c r="AD610" s="77"/>
      <c r="AE610" s="77"/>
      <c r="AF610" s="77"/>
      <c r="AG610" s="77"/>
      <c r="AH610" s="77"/>
      <c r="AI610" s="77"/>
      <c r="AJ610" s="77"/>
      <c r="AK610" s="77"/>
      <c r="AL610" s="77"/>
      <c r="AM610" s="94"/>
      <c r="AN610" s="94"/>
      <c r="AO610" s="77"/>
      <c r="AP610" s="77"/>
      <c r="AQ610" s="77"/>
      <c r="AR610" s="77"/>
      <c r="AS610" s="97"/>
      <c r="AT610" s="77">
        <v>4785</v>
      </c>
      <c r="AU610" s="77">
        <v>16</v>
      </c>
      <c r="AV610" s="94" t="s">
        <v>4037</v>
      </c>
      <c r="AW610" s="77" t="s">
        <v>2876</v>
      </c>
      <c r="AX610" s="94" t="s">
        <v>3074</v>
      </c>
      <c r="AY610" s="77"/>
      <c r="AZ610" s="83">
        <f t="shared" si="9"/>
        <v>0.315</v>
      </c>
    </row>
    <row r="611" spans="1:52" s="99" customFormat="1" ht="34.950000000000003" customHeight="1" x14ac:dyDescent="0.45">
      <c r="A611" s="78" t="s">
        <v>5817</v>
      </c>
      <c r="B611" s="77">
        <v>3</v>
      </c>
      <c r="C611" s="93" t="s">
        <v>8163</v>
      </c>
      <c r="D611" s="93"/>
      <c r="E611" s="93"/>
      <c r="F611" s="94"/>
      <c r="G611" s="93"/>
      <c r="H611" s="77"/>
      <c r="I611" s="95" t="s">
        <v>4089</v>
      </c>
      <c r="J611" s="77"/>
      <c r="K611" s="77"/>
      <c r="L611" s="93" t="s">
        <v>3436</v>
      </c>
      <c r="M611" s="96"/>
      <c r="N611" s="96"/>
      <c r="O611" s="79">
        <v>1</v>
      </c>
      <c r="P611" s="77">
        <v>900</v>
      </c>
      <c r="Q611" s="77">
        <v>400</v>
      </c>
      <c r="R611" s="77">
        <v>900</v>
      </c>
      <c r="S611" s="77"/>
      <c r="T611" s="77"/>
      <c r="U611" s="77"/>
      <c r="V611" s="77"/>
      <c r="W611" s="77"/>
      <c r="X611" s="77"/>
      <c r="Y611" s="77"/>
      <c r="Z611" s="77"/>
      <c r="AA611" s="77"/>
      <c r="AB611" s="77"/>
      <c r="AC611" s="77"/>
      <c r="AD611" s="77"/>
      <c r="AE611" s="77"/>
      <c r="AF611" s="77"/>
      <c r="AG611" s="77"/>
      <c r="AH611" s="77"/>
      <c r="AI611" s="77"/>
      <c r="AJ611" s="77"/>
      <c r="AK611" s="77"/>
      <c r="AL611" s="77"/>
      <c r="AM611" s="94"/>
      <c r="AN611" s="94"/>
      <c r="AO611" s="77"/>
      <c r="AP611" s="77"/>
      <c r="AQ611" s="77"/>
      <c r="AR611" s="77"/>
      <c r="AS611" s="97"/>
      <c r="AT611" s="77">
        <v>4786</v>
      </c>
      <c r="AU611" s="77">
        <v>16</v>
      </c>
      <c r="AV611" s="94" t="s">
        <v>4037</v>
      </c>
      <c r="AW611" s="77" t="s">
        <v>2874</v>
      </c>
      <c r="AX611" s="94" t="s">
        <v>3232</v>
      </c>
      <c r="AY611" s="77"/>
      <c r="AZ611" s="83">
        <f t="shared" si="9"/>
        <v>0.32400000000000001</v>
      </c>
    </row>
    <row r="612" spans="1:52" s="99" customFormat="1" ht="34.950000000000003" customHeight="1" x14ac:dyDescent="0.45">
      <c r="A612" s="78" t="s">
        <v>5817</v>
      </c>
      <c r="B612" s="77">
        <v>3</v>
      </c>
      <c r="C612" s="93" t="s">
        <v>8163</v>
      </c>
      <c r="D612" s="93"/>
      <c r="E612" s="93"/>
      <c r="F612" s="94"/>
      <c r="G612" s="93"/>
      <c r="H612" s="77"/>
      <c r="I612" s="95" t="s">
        <v>4090</v>
      </c>
      <c r="J612" s="77"/>
      <c r="K612" s="77"/>
      <c r="L612" s="93" t="s">
        <v>2916</v>
      </c>
      <c r="M612" s="96" t="s">
        <v>8021</v>
      </c>
      <c r="N612" s="96"/>
      <c r="O612" s="79">
        <v>1</v>
      </c>
      <c r="P612" s="77">
        <v>1200</v>
      </c>
      <c r="Q612" s="77">
        <v>20</v>
      </c>
      <c r="R612" s="77">
        <v>900</v>
      </c>
      <c r="S612" s="77"/>
      <c r="T612" s="77"/>
      <c r="U612" s="77"/>
      <c r="V612" s="77"/>
      <c r="W612" s="77"/>
      <c r="X612" s="77"/>
      <c r="Y612" s="77"/>
      <c r="Z612" s="77"/>
      <c r="AA612" s="77"/>
      <c r="AB612" s="77"/>
      <c r="AC612" s="77"/>
      <c r="AD612" s="77"/>
      <c r="AE612" s="77"/>
      <c r="AF612" s="77"/>
      <c r="AG612" s="77"/>
      <c r="AH612" s="77"/>
      <c r="AI612" s="77"/>
      <c r="AJ612" s="77"/>
      <c r="AK612" s="77"/>
      <c r="AL612" s="77"/>
      <c r="AM612" s="94"/>
      <c r="AN612" s="94" t="s">
        <v>2975</v>
      </c>
      <c r="AO612" s="77"/>
      <c r="AP612" s="77"/>
      <c r="AQ612" s="77"/>
      <c r="AR612" s="77"/>
      <c r="AS612" s="97"/>
      <c r="AT612" s="77">
        <v>4787</v>
      </c>
      <c r="AU612" s="77">
        <v>16</v>
      </c>
      <c r="AV612" s="94" t="s">
        <v>4037</v>
      </c>
      <c r="AW612" s="77" t="s">
        <v>2868</v>
      </c>
      <c r="AX612" s="94" t="s">
        <v>3232</v>
      </c>
      <c r="AY612" s="77" t="s">
        <v>7981</v>
      </c>
      <c r="AZ612" s="83">
        <f t="shared" si="9"/>
        <v>2.1600000000000001E-2</v>
      </c>
    </row>
    <row r="613" spans="1:52" s="99" customFormat="1" ht="34.950000000000003" customHeight="1" x14ac:dyDescent="0.45">
      <c r="A613" s="78" t="s">
        <v>5817</v>
      </c>
      <c r="B613" s="77">
        <v>3</v>
      </c>
      <c r="C613" s="93" t="s">
        <v>8163</v>
      </c>
      <c r="D613" s="93"/>
      <c r="E613" s="93"/>
      <c r="F613" s="94"/>
      <c r="G613" s="93"/>
      <c r="H613" s="77"/>
      <c r="I613" s="95" t="s">
        <v>4091</v>
      </c>
      <c r="J613" s="77"/>
      <c r="K613" s="77"/>
      <c r="L613" s="93" t="s">
        <v>2877</v>
      </c>
      <c r="M613" s="96" t="s">
        <v>7999</v>
      </c>
      <c r="N613" s="96"/>
      <c r="O613" s="79">
        <v>1</v>
      </c>
      <c r="P613" s="77">
        <v>450</v>
      </c>
      <c r="Q613" s="77">
        <v>450</v>
      </c>
      <c r="R613" s="77">
        <v>700</v>
      </c>
      <c r="S613" s="77"/>
      <c r="T613" s="77"/>
      <c r="U613" s="77"/>
      <c r="V613" s="77"/>
      <c r="W613" s="77"/>
      <c r="X613" s="77"/>
      <c r="Y613" s="77"/>
      <c r="Z613" s="77"/>
      <c r="AA613" s="77"/>
      <c r="AB613" s="77"/>
      <c r="AC613" s="77"/>
      <c r="AD613" s="77"/>
      <c r="AE613" s="77"/>
      <c r="AF613" s="77"/>
      <c r="AG613" s="77"/>
      <c r="AH613" s="77"/>
      <c r="AI613" s="77"/>
      <c r="AJ613" s="77"/>
      <c r="AK613" s="77"/>
      <c r="AL613" s="77"/>
      <c r="AM613" s="94"/>
      <c r="AN613" s="94"/>
      <c r="AO613" s="77"/>
      <c r="AP613" s="77"/>
      <c r="AQ613" s="77"/>
      <c r="AR613" s="77"/>
      <c r="AS613" s="97"/>
      <c r="AT613" s="77">
        <v>4788</v>
      </c>
      <c r="AU613" s="77">
        <v>16</v>
      </c>
      <c r="AV613" s="94" t="s">
        <v>4037</v>
      </c>
      <c r="AW613" s="77" t="s">
        <v>2868</v>
      </c>
      <c r="AX613" s="94" t="s">
        <v>3074</v>
      </c>
      <c r="AY613" s="77"/>
      <c r="AZ613" s="83">
        <f t="shared" si="9"/>
        <v>0.14174999999999999</v>
      </c>
    </row>
    <row r="614" spans="1:52" s="99" customFormat="1" ht="34.950000000000003" customHeight="1" x14ac:dyDescent="0.45">
      <c r="A614" s="78" t="s">
        <v>5817</v>
      </c>
      <c r="B614" s="77">
        <v>3</v>
      </c>
      <c r="C614" s="93" t="s">
        <v>8163</v>
      </c>
      <c r="D614" s="93"/>
      <c r="E614" s="93"/>
      <c r="F614" s="94"/>
      <c r="G614" s="93"/>
      <c r="H614" s="77"/>
      <c r="I614" s="95" t="s">
        <v>4092</v>
      </c>
      <c r="J614" s="77"/>
      <c r="K614" s="77"/>
      <c r="L614" s="93" t="s">
        <v>2877</v>
      </c>
      <c r="M614" s="96" t="s">
        <v>7999</v>
      </c>
      <c r="N614" s="96"/>
      <c r="O614" s="79">
        <v>1</v>
      </c>
      <c r="P614" s="77">
        <v>450</v>
      </c>
      <c r="Q614" s="77">
        <v>450</v>
      </c>
      <c r="R614" s="77">
        <v>700</v>
      </c>
      <c r="S614" s="77"/>
      <c r="T614" s="77"/>
      <c r="U614" s="77"/>
      <c r="V614" s="77"/>
      <c r="W614" s="77"/>
      <c r="X614" s="77"/>
      <c r="Y614" s="77"/>
      <c r="Z614" s="77"/>
      <c r="AA614" s="77"/>
      <c r="AB614" s="77"/>
      <c r="AC614" s="77"/>
      <c r="AD614" s="77"/>
      <c r="AE614" s="77"/>
      <c r="AF614" s="77"/>
      <c r="AG614" s="77"/>
      <c r="AH614" s="77"/>
      <c r="AI614" s="77"/>
      <c r="AJ614" s="77"/>
      <c r="AK614" s="77"/>
      <c r="AL614" s="77"/>
      <c r="AM614" s="94"/>
      <c r="AN614" s="94"/>
      <c r="AO614" s="77"/>
      <c r="AP614" s="77"/>
      <c r="AQ614" s="77"/>
      <c r="AR614" s="77"/>
      <c r="AS614" s="97"/>
      <c r="AT614" s="77">
        <v>4789</v>
      </c>
      <c r="AU614" s="77">
        <v>16</v>
      </c>
      <c r="AV614" s="94" t="s">
        <v>4037</v>
      </c>
      <c r="AW614" s="77" t="s">
        <v>2868</v>
      </c>
      <c r="AX614" s="94" t="s">
        <v>3074</v>
      </c>
      <c r="AY614" s="77"/>
      <c r="AZ614" s="83">
        <f t="shared" si="9"/>
        <v>0.14174999999999999</v>
      </c>
    </row>
    <row r="615" spans="1:52" s="99" customFormat="1" ht="34.950000000000003" customHeight="1" x14ac:dyDescent="0.45">
      <c r="A615" s="78" t="s">
        <v>5817</v>
      </c>
      <c r="B615" s="77">
        <v>3</v>
      </c>
      <c r="C615" s="93" t="s">
        <v>8163</v>
      </c>
      <c r="D615" s="93"/>
      <c r="E615" s="93"/>
      <c r="F615" s="94"/>
      <c r="G615" s="93"/>
      <c r="H615" s="77"/>
      <c r="I615" s="95" t="s">
        <v>4093</v>
      </c>
      <c r="J615" s="77"/>
      <c r="K615" s="77"/>
      <c r="L615" s="93" t="s">
        <v>2877</v>
      </c>
      <c r="M615" s="96" t="s">
        <v>7999</v>
      </c>
      <c r="N615" s="96"/>
      <c r="O615" s="79">
        <v>1</v>
      </c>
      <c r="P615" s="77">
        <v>450</v>
      </c>
      <c r="Q615" s="77">
        <v>450</v>
      </c>
      <c r="R615" s="77">
        <v>700</v>
      </c>
      <c r="S615" s="77"/>
      <c r="T615" s="77"/>
      <c r="U615" s="77"/>
      <c r="V615" s="77"/>
      <c r="W615" s="77"/>
      <c r="X615" s="77"/>
      <c r="Y615" s="77"/>
      <c r="Z615" s="77"/>
      <c r="AA615" s="77"/>
      <c r="AB615" s="77"/>
      <c r="AC615" s="77"/>
      <c r="AD615" s="77"/>
      <c r="AE615" s="77"/>
      <c r="AF615" s="77"/>
      <c r="AG615" s="77"/>
      <c r="AH615" s="77"/>
      <c r="AI615" s="77"/>
      <c r="AJ615" s="77"/>
      <c r="AK615" s="77"/>
      <c r="AL615" s="77"/>
      <c r="AM615" s="94"/>
      <c r="AN615" s="94"/>
      <c r="AO615" s="77"/>
      <c r="AP615" s="77"/>
      <c r="AQ615" s="77"/>
      <c r="AR615" s="77"/>
      <c r="AS615" s="97"/>
      <c r="AT615" s="77">
        <v>4790</v>
      </c>
      <c r="AU615" s="77">
        <v>16</v>
      </c>
      <c r="AV615" s="94" t="s">
        <v>4037</v>
      </c>
      <c r="AW615" s="77" t="s">
        <v>2868</v>
      </c>
      <c r="AX615" s="94" t="s">
        <v>3074</v>
      </c>
      <c r="AY615" s="77"/>
      <c r="AZ615" s="83">
        <f t="shared" si="9"/>
        <v>0.14174999999999999</v>
      </c>
    </row>
    <row r="616" spans="1:52" s="99" customFormat="1" ht="34.950000000000003" customHeight="1" x14ac:dyDescent="0.45">
      <c r="A616" s="78" t="s">
        <v>5817</v>
      </c>
      <c r="B616" s="77">
        <v>3</v>
      </c>
      <c r="C616" s="93" t="s">
        <v>8163</v>
      </c>
      <c r="D616" s="93"/>
      <c r="E616" s="93"/>
      <c r="F616" s="94"/>
      <c r="G616" s="93"/>
      <c r="H616" s="77"/>
      <c r="I616" s="95" t="s">
        <v>4094</v>
      </c>
      <c r="J616" s="77"/>
      <c r="K616" s="77"/>
      <c r="L616" s="93" t="s">
        <v>2877</v>
      </c>
      <c r="M616" s="96" t="s">
        <v>7999</v>
      </c>
      <c r="N616" s="96"/>
      <c r="O616" s="79">
        <v>1</v>
      </c>
      <c r="P616" s="77">
        <v>450</v>
      </c>
      <c r="Q616" s="77">
        <v>450</v>
      </c>
      <c r="R616" s="77">
        <v>700</v>
      </c>
      <c r="S616" s="77"/>
      <c r="T616" s="77"/>
      <c r="U616" s="77"/>
      <c r="V616" s="77"/>
      <c r="W616" s="77"/>
      <c r="X616" s="77"/>
      <c r="Y616" s="77"/>
      <c r="Z616" s="77"/>
      <c r="AA616" s="77"/>
      <c r="AB616" s="77"/>
      <c r="AC616" s="77"/>
      <c r="AD616" s="77"/>
      <c r="AE616" s="77"/>
      <c r="AF616" s="77"/>
      <c r="AG616" s="77"/>
      <c r="AH616" s="77"/>
      <c r="AI616" s="77"/>
      <c r="AJ616" s="77"/>
      <c r="AK616" s="77"/>
      <c r="AL616" s="77"/>
      <c r="AM616" s="94"/>
      <c r="AN616" s="94"/>
      <c r="AO616" s="77"/>
      <c r="AP616" s="77"/>
      <c r="AQ616" s="77"/>
      <c r="AR616" s="77"/>
      <c r="AS616" s="97"/>
      <c r="AT616" s="77">
        <v>4791</v>
      </c>
      <c r="AU616" s="77">
        <v>16</v>
      </c>
      <c r="AV616" s="94" t="s">
        <v>4037</v>
      </c>
      <c r="AW616" s="77" t="s">
        <v>2868</v>
      </c>
      <c r="AX616" s="94" t="s">
        <v>3074</v>
      </c>
      <c r="AY616" s="77"/>
      <c r="AZ616" s="83">
        <f t="shared" si="9"/>
        <v>0.14174999999999999</v>
      </c>
    </row>
    <row r="617" spans="1:52" s="99" customFormat="1" ht="34.950000000000003" customHeight="1" x14ac:dyDescent="0.45">
      <c r="A617" s="78" t="s">
        <v>5817</v>
      </c>
      <c r="B617" s="77">
        <v>3</v>
      </c>
      <c r="C617" s="93" t="s">
        <v>8163</v>
      </c>
      <c r="D617" s="93"/>
      <c r="E617" s="93"/>
      <c r="F617" s="94"/>
      <c r="G617" s="93"/>
      <c r="H617" s="77"/>
      <c r="I617" s="95" t="s">
        <v>4096</v>
      </c>
      <c r="J617" s="77"/>
      <c r="K617" s="77"/>
      <c r="L617" s="93" t="s">
        <v>2929</v>
      </c>
      <c r="M617" s="96" t="s">
        <v>6833</v>
      </c>
      <c r="N617" s="96" t="s">
        <v>4097</v>
      </c>
      <c r="O617" s="79">
        <v>1</v>
      </c>
      <c r="P617" s="77">
        <v>500</v>
      </c>
      <c r="Q617" s="77">
        <v>400</v>
      </c>
      <c r="R617" s="77">
        <v>300</v>
      </c>
      <c r="S617" s="77"/>
      <c r="T617" s="77"/>
      <c r="U617" s="77"/>
      <c r="V617" s="77"/>
      <c r="W617" s="77"/>
      <c r="X617" s="77"/>
      <c r="Y617" s="77"/>
      <c r="Z617" s="77"/>
      <c r="AA617" s="77"/>
      <c r="AB617" s="77"/>
      <c r="AC617" s="77"/>
      <c r="AD617" s="77"/>
      <c r="AE617" s="77"/>
      <c r="AF617" s="77"/>
      <c r="AG617" s="77"/>
      <c r="AH617" s="77"/>
      <c r="AI617" s="77"/>
      <c r="AJ617" s="77"/>
      <c r="AK617" s="77"/>
      <c r="AL617" s="77"/>
      <c r="AM617" s="94"/>
      <c r="AN617" s="94"/>
      <c r="AO617" s="77"/>
      <c r="AP617" s="77"/>
      <c r="AQ617" s="77"/>
      <c r="AR617" s="77"/>
      <c r="AS617" s="97"/>
      <c r="AT617" s="77">
        <v>4793</v>
      </c>
      <c r="AU617" s="77">
        <v>16</v>
      </c>
      <c r="AV617" s="94" t="s">
        <v>4037</v>
      </c>
      <c r="AW617" s="77" t="s">
        <v>2868</v>
      </c>
      <c r="AX617" s="94" t="s">
        <v>3232</v>
      </c>
      <c r="AY617" s="77"/>
      <c r="AZ617" s="83">
        <f t="shared" si="9"/>
        <v>0.06</v>
      </c>
    </row>
    <row r="618" spans="1:52" s="99" customFormat="1" ht="34.950000000000003" customHeight="1" x14ac:dyDescent="0.45">
      <c r="A618" s="78" t="s">
        <v>5817</v>
      </c>
      <c r="B618" s="77">
        <v>3</v>
      </c>
      <c r="C618" s="93" t="s">
        <v>8163</v>
      </c>
      <c r="D618" s="93"/>
      <c r="E618" s="93"/>
      <c r="F618" s="94"/>
      <c r="G618" s="93"/>
      <c r="H618" s="77"/>
      <c r="I618" s="95" t="s">
        <v>4098</v>
      </c>
      <c r="J618" s="77"/>
      <c r="K618" s="77"/>
      <c r="L618" s="93" t="s">
        <v>3198</v>
      </c>
      <c r="M618" s="96" t="s">
        <v>3318</v>
      </c>
      <c r="N618" s="96" t="s">
        <v>4099</v>
      </c>
      <c r="O618" s="79">
        <v>1</v>
      </c>
      <c r="P618" s="77">
        <v>480</v>
      </c>
      <c r="Q618" s="77">
        <v>590</v>
      </c>
      <c r="R618" s="77">
        <v>1330</v>
      </c>
      <c r="S618" s="77"/>
      <c r="T618" s="77"/>
      <c r="U618" s="77"/>
      <c r="V618" s="77"/>
      <c r="W618" s="77"/>
      <c r="X618" s="77"/>
      <c r="Y618" s="77"/>
      <c r="Z618" s="77"/>
      <c r="AA618" s="77"/>
      <c r="AB618" s="77"/>
      <c r="AC618" s="77"/>
      <c r="AD618" s="77"/>
      <c r="AE618" s="77"/>
      <c r="AF618" s="77"/>
      <c r="AG618" s="77"/>
      <c r="AH618" s="77"/>
      <c r="AI618" s="77"/>
      <c r="AJ618" s="77"/>
      <c r="AK618" s="77"/>
      <c r="AL618" s="77"/>
      <c r="AM618" s="94"/>
      <c r="AN618" s="94" t="s">
        <v>4100</v>
      </c>
      <c r="AO618" s="77"/>
      <c r="AP618" s="77"/>
      <c r="AQ618" s="77"/>
      <c r="AR618" s="77"/>
      <c r="AS618" s="97"/>
      <c r="AT618" s="77">
        <v>4794</v>
      </c>
      <c r="AU618" s="77">
        <v>16</v>
      </c>
      <c r="AV618" s="94" t="s">
        <v>4037</v>
      </c>
      <c r="AW618" s="77" t="s">
        <v>2874</v>
      </c>
      <c r="AX618" s="94" t="s">
        <v>3232</v>
      </c>
      <c r="AY618" s="77"/>
      <c r="AZ618" s="83">
        <f t="shared" si="9"/>
        <v>0.37665599999999999</v>
      </c>
    </row>
    <row r="619" spans="1:52" s="99" customFormat="1" ht="34.950000000000003" customHeight="1" x14ac:dyDescent="0.45">
      <c r="A619" s="78" t="s">
        <v>5817</v>
      </c>
      <c r="B619" s="77">
        <v>3</v>
      </c>
      <c r="C619" s="93" t="s">
        <v>8163</v>
      </c>
      <c r="D619" s="93"/>
      <c r="E619" s="93"/>
      <c r="F619" s="94"/>
      <c r="G619" s="93"/>
      <c r="H619" s="77"/>
      <c r="I619" s="95" t="s">
        <v>4101</v>
      </c>
      <c r="J619" s="77"/>
      <c r="K619" s="77"/>
      <c r="L619" s="93" t="s">
        <v>3605</v>
      </c>
      <c r="M619" s="96"/>
      <c r="N619" s="96"/>
      <c r="O619" s="79">
        <v>1</v>
      </c>
      <c r="P619" s="77">
        <v>650</v>
      </c>
      <c r="Q619" s="77">
        <v>400</v>
      </c>
      <c r="R619" s="77">
        <v>550</v>
      </c>
      <c r="S619" s="77"/>
      <c r="T619" s="77"/>
      <c r="U619" s="77"/>
      <c r="V619" s="77"/>
      <c r="W619" s="77"/>
      <c r="X619" s="77"/>
      <c r="Y619" s="77"/>
      <c r="Z619" s="77"/>
      <c r="AA619" s="77"/>
      <c r="AB619" s="77"/>
      <c r="AC619" s="77"/>
      <c r="AD619" s="77"/>
      <c r="AE619" s="77"/>
      <c r="AF619" s="77"/>
      <c r="AG619" s="77"/>
      <c r="AH619" s="77"/>
      <c r="AI619" s="77"/>
      <c r="AJ619" s="77"/>
      <c r="AK619" s="77"/>
      <c r="AL619" s="77"/>
      <c r="AM619" s="94" t="s">
        <v>4102</v>
      </c>
      <c r="AN619" s="94"/>
      <c r="AO619" s="77"/>
      <c r="AP619" s="77"/>
      <c r="AQ619" s="77"/>
      <c r="AR619" s="77"/>
      <c r="AS619" s="97"/>
      <c r="AT619" s="77">
        <v>4795</v>
      </c>
      <c r="AU619" s="77">
        <v>16</v>
      </c>
      <c r="AV619" s="94" t="s">
        <v>4037</v>
      </c>
      <c r="AW619" s="77" t="s">
        <v>2874</v>
      </c>
      <c r="AX619" s="94" t="s">
        <v>3074</v>
      </c>
      <c r="AY619" s="77"/>
      <c r="AZ619" s="83">
        <f t="shared" si="9"/>
        <v>0.14299999999999999</v>
      </c>
    </row>
    <row r="620" spans="1:52" s="99" customFormat="1" ht="34.950000000000003" customHeight="1" x14ac:dyDescent="0.45">
      <c r="A620" s="78" t="s">
        <v>5817</v>
      </c>
      <c r="B620" s="77">
        <v>3</v>
      </c>
      <c r="C620" s="93" t="s">
        <v>8163</v>
      </c>
      <c r="D620" s="93"/>
      <c r="E620" s="93"/>
      <c r="F620" s="94"/>
      <c r="G620" s="93"/>
      <c r="H620" s="77"/>
      <c r="I620" s="95" t="s">
        <v>4103</v>
      </c>
      <c r="J620" s="77"/>
      <c r="K620" s="77"/>
      <c r="L620" s="93" t="s">
        <v>3609</v>
      </c>
      <c r="M620" s="96" t="s">
        <v>4104</v>
      </c>
      <c r="N620" s="96"/>
      <c r="O620" s="79">
        <v>1</v>
      </c>
      <c r="P620" s="77">
        <v>230</v>
      </c>
      <c r="Q620" s="77">
        <v>230</v>
      </c>
      <c r="R620" s="77">
        <v>250</v>
      </c>
      <c r="S620" s="77"/>
      <c r="T620" s="77"/>
      <c r="U620" s="77"/>
      <c r="V620" s="77"/>
      <c r="W620" s="77"/>
      <c r="X620" s="77"/>
      <c r="Y620" s="77"/>
      <c r="Z620" s="77"/>
      <c r="AA620" s="77"/>
      <c r="AB620" s="77"/>
      <c r="AC620" s="77"/>
      <c r="AD620" s="77"/>
      <c r="AE620" s="77"/>
      <c r="AF620" s="77"/>
      <c r="AG620" s="77"/>
      <c r="AH620" s="77"/>
      <c r="AI620" s="77"/>
      <c r="AJ620" s="77"/>
      <c r="AK620" s="77"/>
      <c r="AL620" s="77"/>
      <c r="AM620" s="94"/>
      <c r="AN620" s="94"/>
      <c r="AO620" s="77"/>
      <c r="AP620" s="77"/>
      <c r="AQ620" s="77"/>
      <c r="AR620" s="77"/>
      <c r="AS620" s="97"/>
      <c r="AT620" s="77">
        <v>4796</v>
      </c>
      <c r="AU620" s="77">
        <v>16</v>
      </c>
      <c r="AV620" s="94" t="s">
        <v>4037</v>
      </c>
      <c r="AW620" s="77" t="s">
        <v>2868</v>
      </c>
      <c r="AX620" s="94" t="s">
        <v>3232</v>
      </c>
      <c r="AY620" s="77"/>
      <c r="AZ620" s="83">
        <f t="shared" si="9"/>
        <v>1.3225000000000001E-2</v>
      </c>
    </row>
    <row r="621" spans="1:52" ht="34.950000000000003" customHeight="1" x14ac:dyDescent="0.45">
      <c r="A621" s="78" t="s">
        <v>5817</v>
      </c>
      <c r="B621" s="79">
        <v>3</v>
      </c>
      <c r="C621" s="78" t="s">
        <v>10154</v>
      </c>
      <c r="D621" s="78"/>
      <c r="E621" s="78"/>
      <c r="F621" s="79"/>
      <c r="G621" s="78"/>
      <c r="H621" s="79"/>
      <c r="I621" s="80"/>
      <c r="J621" s="79"/>
      <c r="K621" s="79"/>
      <c r="L621" s="78" t="s">
        <v>10142</v>
      </c>
      <c r="M621" s="78"/>
      <c r="N621" s="78"/>
      <c r="O621" s="79">
        <v>1</v>
      </c>
      <c r="P621" s="79"/>
      <c r="Q621" s="79"/>
      <c r="R621" s="79"/>
      <c r="S621" s="79"/>
      <c r="T621" s="79"/>
      <c r="U621" s="79"/>
      <c r="V621" s="79"/>
      <c r="W621" s="79"/>
      <c r="X621" s="79"/>
      <c r="Y621" s="79"/>
      <c r="Z621" s="79"/>
      <c r="AA621" s="79"/>
      <c r="AB621" s="79"/>
      <c r="AC621" s="79"/>
      <c r="AD621" s="81"/>
      <c r="AE621" s="79"/>
      <c r="AF621" s="79"/>
      <c r="AG621" s="79"/>
      <c r="AH621" s="79"/>
      <c r="AI621" s="79"/>
      <c r="AJ621" s="79"/>
      <c r="AK621" s="79"/>
      <c r="AL621" s="79"/>
      <c r="AM621" s="79"/>
      <c r="AN621" s="79"/>
      <c r="AO621" s="79"/>
      <c r="AP621" s="79"/>
      <c r="AQ621" s="79"/>
      <c r="AR621" s="79"/>
      <c r="AS621" s="79"/>
      <c r="AT621" s="79"/>
      <c r="AU621" s="79"/>
      <c r="AV621" s="79"/>
      <c r="AW621" s="79"/>
      <c r="AX621" s="79"/>
      <c r="AY621" s="79" t="s">
        <v>10141</v>
      </c>
      <c r="AZ621" s="83">
        <f t="shared" si="9"/>
        <v>0</v>
      </c>
    </row>
    <row r="622" spans="1:52" ht="34.950000000000003" customHeight="1" x14ac:dyDescent="0.45">
      <c r="A622" s="78" t="s">
        <v>5817</v>
      </c>
      <c r="B622" s="79">
        <v>3</v>
      </c>
      <c r="C622" s="78" t="s">
        <v>10154</v>
      </c>
      <c r="D622" s="78"/>
      <c r="E622" s="78"/>
      <c r="F622" s="79"/>
      <c r="G622" s="78"/>
      <c r="H622" s="79"/>
      <c r="I622" s="80"/>
      <c r="J622" s="79"/>
      <c r="K622" s="79"/>
      <c r="L622" s="78" t="s">
        <v>10155</v>
      </c>
      <c r="M622" s="96" t="s">
        <v>5840</v>
      </c>
      <c r="N622" s="96" t="s">
        <v>5846</v>
      </c>
      <c r="O622" s="79">
        <v>1</v>
      </c>
      <c r="P622" s="77">
        <v>380</v>
      </c>
      <c r="Q622" s="77">
        <v>420</v>
      </c>
      <c r="R622" s="77">
        <v>290</v>
      </c>
      <c r="S622" s="79"/>
      <c r="T622" s="79"/>
      <c r="U622" s="79"/>
      <c r="V622" s="79"/>
      <c r="W622" s="79"/>
      <c r="X622" s="79"/>
      <c r="Y622" s="79"/>
      <c r="Z622" s="79"/>
      <c r="AA622" s="79"/>
      <c r="AB622" s="79"/>
      <c r="AC622" s="79"/>
      <c r="AD622" s="81"/>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83">
        <f t="shared" si="9"/>
        <v>4.6283999999999999E-2</v>
      </c>
    </row>
    <row r="623" spans="1:52" ht="34.950000000000003" customHeight="1" x14ac:dyDescent="0.45">
      <c r="A623" s="78" t="s">
        <v>5817</v>
      </c>
      <c r="B623" s="79">
        <v>3</v>
      </c>
      <c r="C623" s="78" t="s">
        <v>10154</v>
      </c>
      <c r="D623" s="78"/>
      <c r="E623" s="78"/>
      <c r="F623" s="79"/>
      <c r="G623" s="78"/>
      <c r="H623" s="79"/>
      <c r="I623" s="80"/>
      <c r="J623" s="79"/>
      <c r="K623" s="79"/>
      <c r="L623" s="78" t="s">
        <v>10150</v>
      </c>
      <c r="M623" s="78"/>
      <c r="N623" s="78"/>
      <c r="O623" s="79">
        <v>1</v>
      </c>
      <c r="P623" s="79"/>
      <c r="Q623" s="79"/>
      <c r="R623" s="79"/>
      <c r="S623" s="79"/>
      <c r="T623" s="79"/>
      <c r="U623" s="79"/>
      <c r="V623" s="79"/>
      <c r="W623" s="79"/>
      <c r="X623" s="79"/>
      <c r="Y623" s="79"/>
      <c r="Z623" s="79"/>
      <c r="AA623" s="79"/>
      <c r="AB623" s="79"/>
      <c r="AC623" s="79"/>
      <c r="AD623" s="81"/>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83">
        <f t="shared" si="9"/>
        <v>0</v>
      </c>
    </row>
    <row r="624" spans="1:52" ht="34.950000000000003" customHeight="1" x14ac:dyDescent="0.45">
      <c r="A624" s="78" t="s">
        <v>5817</v>
      </c>
      <c r="B624" s="79">
        <v>3</v>
      </c>
      <c r="C624" s="78" t="s">
        <v>10154</v>
      </c>
      <c r="D624" s="78"/>
      <c r="E624" s="78"/>
      <c r="F624" s="79"/>
      <c r="G624" s="78"/>
      <c r="H624" s="79"/>
      <c r="I624" s="80"/>
      <c r="J624" s="79"/>
      <c r="K624" s="79"/>
      <c r="L624" s="78" t="s">
        <v>10148</v>
      </c>
      <c r="M624" s="78"/>
      <c r="N624" s="78"/>
      <c r="O624" s="79">
        <v>10</v>
      </c>
      <c r="P624" s="79"/>
      <c r="Q624" s="79"/>
      <c r="R624" s="79"/>
      <c r="S624" s="79"/>
      <c r="T624" s="79"/>
      <c r="U624" s="79"/>
      <c r="V624" s="79"/>
      <c r="W624" s="79"/>
      <c r="X624" s="79"/>
      <c r="Y624" s="79"/>
      <c r="Z624" s="79"/>
      <c r="AA624" s="79"/>
      <c r="AB624" s="79"/>
      <c r="AC624" s="79"/>
      <c r="AD624" s="80"/>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83">
        <v>1</v>
      </c>
    </row>
    <row r="625" spans="1:52" s="150" customFormat="1" ht="34.950000000000003" customHeight="1" x14ac:dyDescent="0.45">
      <c r="A625" s="151" t="s">
        <v>5817</v>
      </c>
      <c r="B625" s="143">
        <v>3</v>
      </c>
      <c r="C625" s="142" t="s">
        <v>3672</v>
      </c>
      <c r="D625" s="142"/>
      <c r="E625" s="142"/>
      <c r="F625" s="144"/>
      <c r="G625" s="142"/>
      <c r="H625" s="143"/>
      <c r="I625" s="145" t="s">
        <v>4157</v>
      </c>
      <c r="J625" s="143"/>
      <c r="K625" s="143"/>
      <c r="L625" s="142" t="s">
        <v>2910</v>
      </c>
      <c r="M625" s="146"/>
      <c r="N625" s="146"/>
      <c r="O625" s="147">
        <v>1</v>
      </c>
      <c r="P625" s="143">
        <v>900</v>
      </c>
      <c r="Q625" s="143">
        <v>400</v>
      </c>
      <c r="R625" s="143">
        <v>1400</v>
      </c>
      <c r="S625" s="143"/>
      <c r="T625" s="143"/>
      <c r="U625" s="143"/>
      <c r="V625" s="143"/>
      <c r="W625" s="143"/>
      <c r="X625" s="143"/>
      <c r="Y625" s="143"/>
      <c r="Z625" s="143"/>
      <c r="AA625" s="143"/>
      <c r="AB625" s="143"/>
      <c r="AC625" s="143"/>
      <c r="AD625" s="143"/>
      <c r="AE625" s="143"/>
      <c r="AF625" s="143"/>
      <c r="AG625" s="143"/>
      <c r="AH625" s="143"/>
      <c r="AI625" s="143"/>
      <c r="AJ625" s="143"/>
      <c r="AK625" s="143"/>
      <c r="AL625" s="143"/>
      <c r="AM625" s="144"/>
      <c r="AN625" s="144"/>
      <c r="AO625" s="143"/>
      <c r="AP625" s="143"/>
      <c r="AQ625" s="143"/>
      <c r="AR625" s="143"/>
      <c r="AS625" s="148"/>
      <c r="AT625" s="143">
        <v>4835</v>
      </c>
      <c r="AU625" s="143">
        <v>16</v>
      </c>
      <c r="AV625" s="144" t="s">
        <v>4037</v>
      </c>
      <c r="AW625" s="143" t="s">
        <v>2874</v>
      </c>
      <c r="AX625" s="144" t="s">
        <v>3232</v>
      </c>
      <c r="AY625" s="143"/>
      <c r="AZ625" s="83">
        <f t="shared" si="9"/>
        <v>0.504</v>
      </c>
    </row>
    <row r="626" spans="1:52" s="99" customFormat="1" ht="34.950000000000003" customHeight="1" x14ac:dyDescent="0.45">
      <c r="A626" s="78" t="s">
        <v>5817</v>
      </c>
      <c r="B626" s="77">
        <v>3</v>
      </c>
      <c r="C626" s="93" t="s">
        <v>3672</v>
      </c>
      <c r="D626" s="93" t="s">
        <v>2544</v>
      </c>
      <c r="E626" s="93"/>
      <c r="F626" s="94">
        <v>3</v>
      </c>
      <c r="G626" s="93" t="s">
        <v>4158</v>
      </c>
      <c r="H626" s="77"/>
      <c r="I626" s="95" t="s">
        <v>4159</v>
      </c>
      <c r="J626" s="77" t="s">
        <v>5427</v>
      </c>
      <c r="K626" s="77"/>
      <c r="L626" s="93" t="s">
        <v>2914</v>
      </c>
      <c r="M626" s="96"/>
      <c r="N626" s="96"/>
      <c r="O626" s="79">
        <v>1</v>
      </c>
      <c r="P626" s="77">
        <v>900</v>
      </c>
      <c r="Q626" s="77">
        <v>400</v>
      </c>
      <c r="R626" s="77">
        <v>900</v>
      </c>
      <c r="S626" s="77"/>
      <c r="T626" s="77"/>
      <c r="U626" s="77"/>
      <c r="V626" s="77"/>
      <c r="W626" s="77"/>
      <c r="X626" s="77"/>
      <c r="Y626" s="77"/>
      <c r="Z626" s="77"/>
      <c r="AA626" s="77"/>
      <c r="AB626" s="77"/>
      <c r="AC626" s="77"/>
      <c r="AD626" s="77"/>
      <c r="AE626" s="77"/>
      <c r="AF626" s="77"/>
      <c r="AG626" s="77"/>
      <c r="AH626" s="77"/>
      <c r="AI626" s="77"/>
      <c r="AJ626" s="77"/>
      <c r="AK626" s="77"/>
      <c r="AL626" s="77"/>
      <c r="AM626" s="94"/>
      <c r="AN626" s="94"/>
      <c r="AO626" s="77"/>
      <c r="AP626" s="77"/>
      <c r="AQ626" s="77"/>
      <c r="AR626" s="77"/>
      <c r="AS626" s="97"/>
      <c r="AT626" s="77">
        <v>4836</v>
      </c>
      <c r="AU626" s="77">
        <v>16</v>
      </c>
      <c r="AV626" s="94" t="s">
        <v>4037</v>
      </c>
      <c r="AW626" s="77" t="s">
        <v>2874</v>
      </c>
      <c r="AX626" s="94" t="s">
        <v>3232</v>
      </c>
      <c r="AY626" s="77"/>
      <c r="AZ626" s="83">
        <f t="shared" si="9"/>
        <v>0.32400000000000001</v>
      </c>
    </row>
    <row r="627" spans="1:52" s="99" customFormat="1" ht="34.950000000000003" customHeight="1" x14ac:dyDescent="0.45">
      <c r="A627" s="78" t="s">
        <v>5817</v>
      </c>
      <c r="B627" s="77">
        <v>3</v>
      </c>
      <c r="C627" s="93" t="s">
        <v>3672</v>
      </c>
      <c r="D627" s="93" t="s">
        <v>2544</v>
      </c>
      <c r="E627" s="93"/>
      <c r="F627" s="94">
        <v>3</v>
      </c>
      <c r="G627" s="93" t="s">
        <v>4158</v>
      </c>
      <c r="H627" s="77"/>
      <c r="I627" s="95" t="s">
        <v>4160</v>
      </c>
      <c r="J627" s="77" t="s">
        <v>5427</v>
      </c>
      <c r="K627" s="77"/>
      <c r="L627" s="93" t="s">
        <v>2914</v>
      </c>
      <c r="M627" s="96"/>
      <c r="N627" s="96"/>
      <c r="O627" s="79">
        <v>1</v>
      </c>
      <c r="P627" s="77">
        <v>900</v>
      </c>
      <c r="Q627" s="77">
        <v>400</v>
      </c>
      <c r="R627" s="77">
        <v>900</v>
      </c>
      <c r="S627" s="77"/>
      <c r="T627" s="77"/>
      <c r="U627" s="77"/>
      <c r="V627" s="77"/>
      <c r="W627" s="77"/>
      <c r="X627" s="77"/>
      <c r="Y627" s="77"/>
      <c r="Z627" s="77"/>
      <c r="AA627" s="77"/>
      <c r="AB627" s="77"/>
      <c r="AC627" s="77"/>
      <c r="AD627" s="77"/>
      <c r="AE627" s="77"/>
      <c r="AF627" s="77"/>
      <c r="AG627" s="77"/>
      <c r="AH627" s="77"/>
      <c r="AI627" s="77"/>
      <c r="AJ627" s="77"/>
      <c r="AK627" s="77"/>
      <c r="AL627" s="77"/>
      <c r="AM627" s="94"/>
      <c r="AN627" s="94"/>
      <c r="AO627" s="77"/>
      <c r="AP627" s="77"/>
      <c r="AQ627" s="77"/>
      <c r="AR627" s="77"/>
      <c r="AS627" s="97"/>
      <c r="AT627" s="77">
        <v>4837</v>
      </c>
      <c r="AU627" s="77">
        <v>16</v>
      </c>
      <c r="AV627" s="94" t="s">
        <v>4037</v>
      </c>
      <c r="AW627" s="77" t="s">
        <v>2874</v>
      </c>
      <c r="AX627" s="94" t="s">
        <v>3232</v>
      </c>
      <c r="AY627" s="77"/>
      <c r="AZ627" s="83">
        <f t="shared" si="9"/>
        <v>0.32400000000000001</v>
      </c>
    </row>
    <row r="628" spans="1:52" s="99" customFormat="1" ht="34.950000000000003" customHeight="1" x14ac:dyDescent="0.45">
      <c r="A628" s="78" t="s">
        <v>5817</v>
      </c>
      <c r="B628" s="77">
        <v>3</v>
      </c>
      <c r="C628" s="93" t="s">
        <v>3672</v>
      </c>
      <c r="D628" s="93"/>
      <c r="E628" s="93"/>
      <c r="F628" s="94"/>
      <c r="G628" s="93"/>
      <c r="H628" s="77"/>
      <c r="I628" s="95" t="s">
        <v>4163</v>
      </c>
      <c r="J628" s="77"/>
      <c r="K628" s="77"/>
      <c r="L628" s="93" t="s">
        <v>3469</v>
      </c>
      <c r="M628" s="96" t="s">
        <v>8174</v>
      </c>
      <c r="N628" s="96"/>
      <c r="O628" s="79">
        <v>1</v>
      </c>
      <c r="P628" s="77">
        <v>650</v>
      </c>
      <c r="Q628" s="77">
        <v>650</v>
      </c>
      <c r="R628" s="77">
        <v>700</v>
      </c>
      <c r="S628" s="77"/>
      <c r="T628" s="77"/>
      <c r="U628" s="77"/>
      <c r="V628" s="77"/>
      <c r="W628" s="77"/>
      <c r="X628" s="77"/>
      <c r="Y628" s="77"/>
      <c r="Z628" s="77"/>
      <c r="AA628" s="77"/>
      <c r="AB628" s="77"/>
      <c r="AC628" s="77"/>
      <c r="AD628" s="77"/>
      <c r="AE628" s="77"/>
      <c r="AF628" s="77"/>
      <c r="AG628" s="77"/>
      <c r="AH628" s="77"/>
      <c r="AI628" s="77"/>
      <c r="AJ628" s="77"/>
      <c r="AK628" s="77"/>
      <c r="AL628" s="77"/>
      <c r="AM628" s="94"/>
      <c r="AN628" s="94"/>
      <c r="AO628" s="77"/>
      <c r="AP628" s="77"/>
      <c r="AQ628" s="77"/>
      <c r="AR628" s="77"/>
      <c r="AS628" s="97"/>
      <c r="AT628" s="77">
        <v>4839</v>
      </c>
      <c r="AU628" s="77">
        <v>16</v>
      </c>
      <c r="AV628" s="94" t="s">
        <v>4037</v>
      </c>
      <c r="AW628" s="77" t="s">
        <v>2892</v>
      </c>
      <c r="AX628" s="94" t="s">
        <v>3074</v>
      </c>
      <c r="AY628" s="77"/>
      <c r="AZ628" s="83">
        <f t="shared" si="9"/>
        <v>0.29575000000000001</v>
      </c>
    </row>
    <row r="629" spans="1:52" s="99" customFormat="1" ht="34.950000000000003" customHeight="1" x14ac:dyDescent="0.45">
      <c r="A629" s="78" t="s">
        <v>5817</v>
      </c>
      <c r="B629" s="77">
        <v>3</v>
      </c>
      <c r="C629" s="93" t="s">
        <v>3672</v>
      </c>
      <c r="D629" s="93" t="s">
        <v>2544</v>
      </c>
      <c r="E629" s="93"/>
      <c r="F629" s="94">
        <v>3</v>
      </c>
      <c r="G629" s="93" t="s">
        <v>4035</v>
      </c>
      <c r="H629" s="77"/>
      <c r="I629" s="95" t="s">
        <v>4164</v>
      </c>
      <c r="J629" s="77" t="s">
        <v>5427</v>
      </c>
      <c r="K629" s="77"/>
      <c r="L629" s="93" t="s">
        <v>2938</v>
      </c>
      <c r="M629" s="96"/>
      <c r="N629" s="96"/>
      <c r="O629" s="79">
        <v>1</v>
      </c>
      <c r="P629" s="77">
        <v>900</v>
      </c>
      <c r="Q629" s="77">
        <v>400</v>
      </c>
      <c r="R629" s="77">
        <v>1000</v>
      </c>
      <c r="S629" s="77"/>
      <c r="T629" s="77"/>
      <c r="U629" s="77"/>
      <c r="V629" s="77"/>
      <c r="W629" s="77"/>
      <c r="X629" s="77"/>
      <c r="Y629" s="77"/>
      <c r="Z629" s="77"/>
      <c r="AA629" s="77"/>
      <c r="AB629" s="77"/>
      <c r="AC629" s="77"/>
      <c r="AD629" s="77"/>
      <c r="AE629" s="77"/>
      <c r="AF629" s="77"/>
      <c r="AG629" s="77"/>
      <c r="AH629" s="77"/>
      <c r="AI629" s="77"/>
      <c r="AJ629" s="77"/>
      <c r="AK629" s="77"/>
      <c r="AL629" s="77"/>
      <c r="AM629" s="94"/>
      <c r="AN629" s="94"/>
      <c r="AO629" s="77"/>
      <c r="AP629" s="77"/>
      <c r="AQ629" s="77"/>
      <c r="AR629" s="77"/>
      <c r="AS629" s="97"/>
      <c r="AT629" s="77">
        <v>4840</v>
      </c>
      <c r="AU629" s="77">
        <v>16</v>
      </c>
      <c r="AV629" s="94" t="s">
        <v>4037</v>
      </c>
      <c r="AW629" s="77" t="s">
        <v>2874</v>
      </c>
      <c r="AX629" s="94" t="s">
        <v>3232</v>
      </c>
      <c r="AY629" s="77"/>
      <c r="AZ629" s="83">
        <f t="shared" si="9"/>
        <v>0.36</v>
      </c>
    </row>
    <row r="630" spans="1:52" s="99" customFormat="1" ht="34.950000000000003" customHeight="1" x14ac:dyDescent="0.45">
      <c r="A630" s="78" t="s">
        <v>5817</v>
      </c>
      <c r="B630" s="77">
        <v>3</v>
      </c>
      <c r="C630" s="93" t="s">
        <v>3672</v>
      </c>
      <c r="D630" s="93"/>
      <c r="E630" s="93"/>
      <c r="F630" s="94"/>
      <c r="G630" s="93"/>
      <c r="H630" s="77"/>
      <c r="I630" s="95" t="s">
        <v>4165</v>
      </c>
      <c r="J630" s="77"/>
      <c r="K630" s="77"/>
      <c r="L630" s="93" t="s">
        <v>4166</v>
      </c>
      <c r="M630" s="96"/>
      <c r="N630" s="96"/>
      <c r="O630" s="79">
        <v>1</v>
      </c>
      <c r="P630" s="77">
        <v>1050</v>
      </c>
      <c r="Q630" s="77">
        <v>750</v>
      </c>
      <c r="R630" s="77">
        <v>750</v>
      </c>
      <c r="S630" s="77"/>
      <c r="T630" s="77"/>
      <c r="U630" s="77"/>
      <c r="V630" s="77"/>
      <c r="W630" s="77"/>
      <c r="X630" s="77"/>
      <c r="Y630" s="77"/>
      <c r="Z630" s="77"/>
      <c r="AA630" s="77"/>
      <c r="AB630" s="77"/>
      <c r="AC630" s="77"/>
      <c r="AD630" s="77"/>
      <c r="AE630" s="77"/>
      <c r="AF630" s="77"/>
      <c r="AG630" s="77"/>
      <c r="AH630" s="77"/>
      <c r="AI630" s="77"/>
      <c r="AJ630" s="77"/>
      <c r="AK630" s="77"/>
      <c r="AL630" s="77"/>
      <c r="AM630" s="94"/>
      <c r="AN630" s="94"/>
      <c r="AO630" s="77"/>
      <c r="AP630" s="77"/>
      <c r="AQ630" s="77"/>
      <c r="AR630" s="77"/>
      <c r="AS630" s="97"/>
      <c r="AT630" s="77">
        <v>4841</v>
      </c>
      <c r="AU630" s="77">
        <v>16</v>
      </c>
      <c r="AV630" s="94" t="s">
        <v>4037</v>
      </c>
      <c r="AW630" s="77" t="s">
        <v>2957</v>
      </c>
      <c r="AX630" s="94" t="s">
        <v>3074</v>
      </c>
      <c r="AY630" s="77"/>
      <c r="AZ630" s="83">
        <f t="shared" si="9"/>
        <v>0.59062499999999996</v>
      </c>
    </row>
    <row r="631" spans="1:52" s="99" customFormat="1" ht="34.950000000000003" customHeight="1" x14ac:dyDescent="0.45">
      <c r="A631" s="78" t="s">
        <v>5817</v>
      </c>
      <c r="B631" s="77">
        <v>3</v>
      </c>
      <c r="C631" s="93" t="s">
        <v>3672</v>
      </c>
      <c r="D631" s="93"/>
      <c r="E631" s="93"/>
      <c r="F631" s="94"/>
      <c r="G631" s="93"/>
      <c r="H631" s="77"/>
      <c r="I631" s="95" t="s">
        <v>4167</v>
      </c>
      <c r="J631" s="77"/>
      <c r="K631" s="77"/>
      <c r="L631" s="93" t="s">
        <v>3248</v>
      </c>
      <c r="M631" s="96" t="s">
        <v>8079</v>
      </c>
      <c r="N631" s="96"/>
      <c r="O631" s="79">
        <v>1</v>
      </c>
      <c r="P631" s="77">
        <v>450</v>
      </c>
      <c r="Q631" s="77">
        <v>450</v>
      </c>
      <c r="R631" s="77">
        <v>600</v>
      </c>
      <c r="S631" s="77"/>
      <c r="T631" s="77"/>
      <c r="U631" s="77"/>
      <c r="V631" s="77"/>
      <c r="W631" s="77"/>
      <c r="X631" s="77"/>
      <c r="Y631" s="77"/>
      <c r="Z631" s="77"/>
      <c r="AA631" s="77"/>
      <c r="AB631" s="77"/>
      <c r="AC631" s="77"/>
      <c r="AD631" s="77"/>
      <c r="AE631" s="77"/>
      <c r="AF631" s="77"/>
      <c r="AG631" s="77"/>
      <c r="AH631" s="77"/>
      <c r="AI631" s="77"/>
      <c r="AJ631" s="77"/>
      <c r="AK631" s="77"/>
      <c r="AL631" s="77"/>
      <c r="AM631" s="94"/>
      <c r="AN631" s="94"/>
      <c r="AO631" s="77"/>
      <c r="AP631" s="77"/>
      <c r="AQ631" s="77"/>
      <c r="AR631" s="77"/>
      <c r="AS631" s="97"/>
      <c r="AT631" s="77">
        <v>4842</v>
      </c>
      <c r="AU631" s="77">
        <v>16</v>
      </c>
      <c r="AV631" s="94" t="s">
        <v>4037</v>
      </c>
      <c r="AW631" s="77" t="s">
        <v>2874</v>
      </c>
      <c r="AX631" s="94" t="s">
        <v>3074</v>
      </c>
      <c r="AY631" s="77"/>
      <c r="AZ631" s="83">
        <f t="shared" si="9"/>
        <v>0.1215</v>
      </c>
    </row>
    <row r="632" spans="1:52" s="99" customFormat="1" ht="34.950000000000003" customHeight="1" x14ac:dyDescent="0.45">
      <c r="A632" s="78" t="s">
        <v>5817</v>
      </c>
      <c r="B632" s="77">
        <v>3</v>
      </c>
      <c r="C632" s="93" t="s">
        <v>3672</v>
      </c>
      <c r="D632" s="93"/>
      <c r="E632" s="93"/>
      <c r="F632" s="94"/>
      <c r="G632" s="93"/>
      <c r="H632" s="77"/>
      <c r="I632" s="95" t="s">
        <v>4168</v>
      </c>
      <c r="J632" s="77"/>
      <c r="K632" s="77"/>
      <c r="L632" s="93" t="s">
        <v>3248</v>
      </c>
      <c r="M632" s="96" t="s">
        <v>8079</v>
      </c>
      <c r="N632" s="96"/>
      <c r="O632" s="79">
        <v>1</v>
      </c>
      <c r="P632" s="77">
        <v>450</v>
      </c>
      <c r="Q632" s="77">
        <v>450</v>
      </c>
      <c r="R632" s="77">
        <v>600</v>
      </c>
      <c r="S632" s="77"/>
      <c r="T632" s="77"/>
      <c r="U632" s="77"/>
      <c r="V632" s="77"/>
      <c r="W632" s="77"/>
      <c r="X632" s="77"/>
      <c r="Y632" s="77"/>
      <c r="Z632" s="77"/>
      <c r="AA632" s="77"/>
      <c r="AB632" s="77"/>
      <c r="AC632" s="77"/>
      <c r="AD632" s="77"/>
      <c r="AE632" s="77"/>
      <c r="AF632" s="77"/>
      <c r="AG632" s="77"/>
      <c r="AH632" s="77"/>
      <c r="AI632" s="77"/>
      <c r="AJ632" s="77"/>
      <c r="AK632" s="77"/>
      <c r="AL632" s="77"/>
      <c r="AM632" s="94"/>
      <c r="AN632" s="94"/>
      <c r="AO632" s="77"/>
      <c r="AP632" s="77"/>
      <c r="AQ632" s="77"/>
      <c r="AR632" s="77"/>
      <c r="AS632" s="97"/>
      <c r="AT632" s="77">
        <v>4843</v>
      </c>
      <c r="AU632" s="77">
        <v>16</v>
      </c>
      <c r="AV632" s="94" t="s">
        <v>4037</v>
      </c>
      <c r="AW632" s="77" t="s">
        <v>2874</v>
      </c>
      <c r="AX632" s="94" t="s">
        <v>3074</v>
      </c>
      <c r="AY632" s="77"/>
      <c r="AZ632" s="83">
        <f t="shared" si="9"/>
        <v>0.1215</v>
      </c>
    </row>
    <row r="633" spans="1:52" s="99" customFormat="1" ht="34.950000000000003" customHeight="1" x14ac:dyDescent="0.45">
      <c r="A633" s="78" t="s">
        <v>5817</v>
      </c>
      <c r="B633" s="77">
        <v>3</v>
      </c>
      <c r="C633" s="93" t="s">
        <v>3672</v>
      </c>
      <c r="D633" s="93"/>
      <c r="E633" s="93"/>
      <c r="F633" s="94"/>
      <c r="G633" s="93"/>
      <c r="H633" s="77"/>
      <c r="I633" s="95" t="s">
        <v>4169</v>
      </c>
      <c r="J633" s="77"/>
      <c r="K633" s="77"/>
      <c r="L633" s="93" t="s">
        <v>3248</v>
      </c>
      <c r="M633" s="96" t="s">
        <v>8079</v>
      </c>
      <c r="N633" s="96"/>
      <c r="O633" s="79">
        <v>1</v>
      </c>
      <c r="P633" s="77">
        <v>450</v>
      </c>
      <c r="Q633" s="77">
        <v>450</v>
      </c>
      <c r="R633" s="77">
        <v>600</v>
      </c>
      <c r="S633" s="77"/>
      <c r="T633" s="77"/>
      <c r="U633" s="77"/>
      <c r="V633" s="77"/>
      <c r="W633" s="77"/>
      <c r="X633" s="77"/>
      <c r="Y633" s="77"/>
      <c r="Z633" s="77"/>
      <c r="AA633" s="77"/>
      <c r="AB633" s="77"/>
      <c r="AC633" s="77"/>
      <c r="AD633" s="77"/>
      <c r="AE633" s="77"/>
      <c r="AF633" s="77"/>
      <c r="AG633" s="77"/>
      <c r="AH633" s="77"/>
      <c r="AI633" s="77"/>
      <c r="AJ633" s="77"/>
      <c r="AK633" s="77"/>
      <c r="AL633" s="77"/>
      <c r="AM633" s="94"/>
      <c r="AN633" s="94"/>
      <c r="AO633" s="77"/>
      <c r="AP633" s="77"/>
      <c r="AQ633" s="77"/>
      <c r="AR633" s="77"/>
      <c r="AS633" s="97"/>
      <c r="AT633" s="77">
        <v>4844</v>
      </c>
      <c r="AU633" s="77">
        <v>16</v>
      </c>
      <c r="AV633" s="94" t="s">
        <v>4037</v>
      </c>
      <c r="AW633" s="77" t="s">
        <v>2874</v>
      </c>
      <c r="AX633" s="94" t="s">
        <v>3074</v>
      </c>
      <c r="AY633" s="77"/>
      <c r="AZ633" s="83">
        <f t="shared" si="9"/>
        <v>0.1215</v>
      </c>
    </row>
    <row r="634" spans="1:52" s="99" customFormat="1" ht="34.950000000000003" customHeight="1" x14ac:dyDescent="0.45">
      <c r="A634" s="78" t="s">
        <v>5817</v>
      </c>
      <c r="B634" s="77">
        <v>3</v>
      </c>
      <c r="C634" s="93" t="s">
        <v>3672</v>
      </c>
      <c r="D634" s="93"/>
      <c r="E634" s="93"/>
      <c r="F634" s="94"/>
      <c r="G634" s="93"/>
      <c r="H634" s="77"/>
      <c r="I634" s="95" t="s">
        <v>4170</v>
      </c>
      <c r="J634" s="77"/>
      <c r="K634" s="77"/>
      <c r="L634" s="93" t="s">
        <v>3248</v>
      </c>
      <c r="M634" s="96" t="s">
        <v>8079</v>
      </c>
      <c r="N634" s="96"/>
      <c r="O634" s="79">
        <v>1</v>
      </c>
      <c r="P634" s="77">
        <v>450</v>
      </c>
      <c r="Q634" s="77">
        <v>450</v>
      </c>
      <c r="R634" s="77">
        <v>600</v>
      </c>
      <c r="S634" s="77"/>
      <c r="T634" s="77"/>
      <c r="U634" s="77"/>
      <c r="V634" s="77"/>
      <c r="W634" s="77"/>
      <c r="X634" s="77"/>
      <c r="Y634" s="77"/>
      <c r="Z634" s="77"/>
      <c r="AA634" s="77"/>
      <c r="AB634" s="77"/>
      <c r="AC634" s="77"/>
      <c r="AD634" s="77"/>
      <c r="AE634" s="77"/>
      <c r="AF634" s="77"/>
      <c r="AG634" s="77"/>
      <c r="AH634" s="77"/>
      <c r="AI634" s="77"/>
      <c r="AJ634" s="77"/>
      <c r="AK634" s="77"/>
      <c r="AL634" s="77"/>
      <c r="AM634" s="94"/>
      <c r="AN634" s="94"/>
      <c r="AO634" s="77"/>
      <c r="AP634" s="77"/>
      <c r="AQ634" s="77"/>
      <c r="AR634" s="77"/>
      <c r="AS634" s="97"/>
      <c r="AT634" s="77">
        <v>4845</v>
      </c>
      <c r="AU634" s="77">
        <v>16</v>
      </c>
      <c r="AV634" s="94" t="s">
        <v>4037</v>
      </c>
      <c r="AW634" s="77" t="s">
        <v>2874</v>
      </c>
      <c r="AX634" s="94" t="s">
        <v>3074</v>
      </c>
      <c r="AY634" s="77"/>
      <c r="AZ634" s="83">
        <f t="shared" si="9"/>
        <v>0.1215</v>
      </c>
    </row>
    <row r="635" spans="1:52" s="99" customFormat="1" ht="34.950000000000003" customHeight="1" x14ac:dyDescent="0.45">
      <c r="A635" s="78" t="s">
        <v>5817</v>
      </c>
      <c r="B635" s="77">
        <v>3</v>
      </c>
      <c r="C635" s="93" t="s">
        <v>3672</v>
      </c>
      <c r="D635" s="93"/>
      <c r="E635" s="93"/>
      <c r="F635" s="94"/>
      <c r="G635" s="93"/>
      <c r="H635" s="77"/>
      <c r="I635" s="95" t="s">
        <v>4171</v>
      </c>
      <c r="J635" s="77"/>
      <c r="K635" s="77"/>
      <c r="L635" s="93" t="s">
        <v>3248</v>
      </c>
      <c r="M635" s="96" t="s">
        <v>8079</v>
      </c>
      <c r="N635" s="96"/>
      <c r="O635" s="79">
        <v>1</v>
      </c>
      <c r="P635" s="77">
        <v>450</v>
      </c>
      <c r="Q635" s="77">
        <v>450</v>
      </c>
      <c r="R635" s="77">
        <v>600</v>
      </c>
      <c r="S635" s="77"/>
      <c r="T635" s="77"/>
      <c r="U635" s="77"/>
      <c r="V635" s="77"/>
      <c r="W635" s="77"/>
      <c r="X635" s="77"/>
      <c r="Y635" s="77"/>
      <c r="Z635" s="77"/>
      <c r="AA635" s="77"/>
      <c r="AB635" s="77"/>
      <c r="AC635" s="77"/>
      <c r="AD635" s="77"/>
      <c r="AE635" s="77"/>
      <c r="AF635" s="77"/>
      <c r="AG635" s="77"/>
      <c r="AH635" s="77"/>
      <c r="AI635" s="77"/>
      <c r="AJ635" s="77"/>
      <c r="AK635" s="77"/>
      <c r="AL635" s="77"/>
      <c r="AM635" s="94"/>
      <c r="AN635" s="94"/>
      <c r="AO635" s="77"/>
      <c r="AP635" s="77"/>
      <c r="AQ635" s="77"/>
      <c r="AR635" s="77"/>
      <c r="AS635" s="97"/>
      <c r="AT635" s="77">
        <v>4846</v>
      </c>
      <c r="AU635" s="77">
        <v>16</v>
      </c>
      <c r="AV635" s="94" t="s">
        <v>4037</v>
      </c>
      <c r="AW635" s="77" t="s">
        <v>2874</v>
      </c>
      <c r="AX635" s="94" t="s">
        <v>3074</v>
      </c>
      <c r="AY635" s="77"/>
      <c r="AZ635" s="83">
        <f t="shared" si="9"/>
        <v>0.1215</v>
      </c>
    </row>
    <row r="636" spans="1:52" s="99" customFormat="1" ht="34.950000000000003" customHeight="1" x14ac:dyDescent="0.45">
      <c r="A636" s="78" t="s">
        <v>5817</v>
      </c>
      <c r="B636" s="77">
        <v>3</v>
      </c>
      <c r="C636" s="93" t="s">
        <v>3672</v>
      </c>
      <c r="D636" s="93"/>
      <c r="E636" s="93"/>
      <c r="F636" s="94"/>
      <c r="G636" s="93"/>
      <c r="H636" s="77"/>
      <c r="I636" s="95" t="s">
        <v>4172</v>
      </c>
      <c r="J636" s="77"/>
      <c r="K636" s="77"/>
      <c r="L636" s="93" t="s">
        <v>3248</v>
      </c>
      <c r="M636" s="96" t="s">
        <v>8079</v>
      </c>
      <c r="N636" s="96"/>
      <c r="O636" s="79">
        <v>1</v>
      </c>
      <c r="P636" s="77">
        <v>450</v>
      </c>
      <c r="Q636" s="77">
        <v>450</v>
      </c>
      <c r="R636" s="77">
        <v>600</v>
      </c>
      <c r="S636" s="77"/>
      <c r="T636" s="77"/>
      <c r="U636" s="77"/>
      <c r="V636" s="77"/>
      <c r="W636" s="77"/>
      <c r="X636" s="77"/>
      <c r="Y636" s="77"/>
      <c r="Z636" s="77"/>
      <c r="AA636" s="77"/>
      <c r="AB636" s="77"/>
      <c r="AC636" s="77"/>
      <c r="AD636" s="77"/>
      <c r="AE636" s="77"/>
      <c r="AF636" s="77"/>
      <c r="AG636" s="77"/>
      <c r="AH636" s="77"/>
      <c r="AI636" s="77"/>
      <c r="AJ636" s="77"/>
      <c r="AK636" s="77"/>
      <c r="AL636" s="77"/>
      <c r="AM636" s="94"/>
      <c r="AN636" s="94"/>
      <c r="AO636" s="77"/>
      <c r="AP636" s="77"/>
      <c r="AQ636" s="77"/>
      <c r="AR636" s="77"/>
      <c r="AS636" s="97"/>
      <c r="AT636" s="77">
        <v>4847</v>
      </c>
      <c r="AU636" s="77">
        <v>16</v>
      </c>
      <c r="AV636" s="94" t="s">
        <v>4037</v>
      </c>
      <c r="AW636" s="77" t="s">
        <v>2874</v>
      </c>
      <c r="AX636" s="94" t="s">
        <v>3074</v>
      </c>
      <c r="AY636" s="77"/>
      <c r="AZ636" s="83">
        <f t="shared" si="9"/>
        <v>0.1215</v>
      </c>
    </row>
    <row r="637" spans="1:52" s="99" customFormat="1" ht="34.950000000000003" customHeight="1" x14ac:dyDescent="0.45">
      <c r="A637" s="78" t="s">
        <v>5817</v>
      </c>
      <c r="B637" s="77">
        <v>3</v>
      </c>
      <c r="C637" s="93" t="s">
        <v>3672</v>
      </c>
      <c r="D637" s="93"/>
      <c r="E637" s="93"/>
      <c r="F637" s="94"/>
      <c r="G637" s="93"/>
      <c r="H637" s="77"/>
      <c r="I637" s="95" t="s">
        <v>4173</v>
      </c>
      <c r="J637" s="77"/>
      <c r="K637" s="77"/>
      <c r="L637" s="93" t="s">
        <v>3248</v>
      </c>
      <c r="M637" s="96" t="s">
        <v>8079</v>
      </c>
      <c r="N637" s="96"/>
      <c r="O637" s="79">
        <v>1</v>
      </c>
      <c r="P637" s="77">
        <v>450</v>
      </c>
      <c r="Q637" s="77">
        <v>450</v>
      </c>
      <c r="R637" s="77">
        <v>600</v>
      </c>
      <c r="S637" s="77"/>
      <c r="T637" s="77"/>
      <c r="U637" s="77"/>
      <c r="V637" s="77"/>
      <c r="W637" s="77"/>
      <c r="X637" s="77"/>
      <c r="Y637" s="77"/>
      <c r="Z637" s="77"/>
      <c r="AA637" s="77"/>
      <c r="AB637" s="77"/>
      <c r="AC637" s="77"/>
      <c r="AD637" s="77"/>
      <c r="AE637" s="77"/>
      <c r="AF637" s="77"/>
      <c r="AG637" s="77"/>
      <c r="AH637" s="77"/>
      <c r="AI637" s="77"/>
      <c r="AJ637" s="77"/>
      <c r="AK637" s="77"/>
      <c r="AL637" s="77"/>
      <c r="AM637" s="94"/>
      <c r="AN637" s="94"/>
      <c r="AO637" s="77"/>
      <c r="AP637" s="77"/>
      <c r="AQ637" s="77"/>
      <c r="AR637" s="77"/>
      <c r="AS637" s="97"/>
      <c r="AT637" s="77">
        <v>4848</v>
      </c>
      <c r="AU637" s="77">
        <v>16</v>
      </c>
      <c r="AV637" s="94" t="s">
        <v>4037</v>
      </c>
      <c r="AW637" s="77" t="s">
        <v>2874</v>
      </c>
      <c r="AX637" s="94" t="s">
        <v>3074</v>
      </c>
      <c r="AY637" s="77"/>
      <c r="AZ637" s="83">
        <f t="shared" si="9"/>
        <v>0.1215</v>
      </c>
    </row>
    <row r="638" spans="1:52" s="99" customFormat="1" ht="34.950000000000003" customHeight="1" x14ac:dyDescent="0.45">
      <c r="A638" s="78" t="s">
        <v>5817</v>
      </c>
      <c r="B638" s="77">
        <v>3</v>
      </c>
      <c r="C638" s="93" t="s">
        <v>3672</v>
      </c>
      <c r="D638" s="93"/>
      <c r="E638" s="93"/>
      <c r="F638" s="94"/>
      <c r="G638" s="93"/>
      <c r="H638" s="77"/>
      <c r="I638" s="95" t="s">
        <v>4174</v>
      </c>
      <c r="J638" s="77"/>
      <c r="K638" s="77"/>
      <c r="L638" s="93" t="s">
        <v>3248</v>
      </c>
      <c r="M638" s="96" t="s">
        <v>8079</v>
      </c>
      <c r="N638" s="96"/>
      <c r="O638" s="79">
        <v>1</v>
      </c>
      <c r="P638" s="77">
        <v>450</v>
      </c>
      <c r="Q638" s="77">
        <v>450</v>
      </c>
      <c r="R638" s="77">
        <v>600</v>
      </c>
      <c r="S638" s="77"/>
      <c r="T638" s="77"/>
      <c r="U638" s="77"/>
      <c r="V638" s="77"/>
      <c r="W638" s="77"/>
      <c r="X638" s="77"/>
      <c r="Y638" s="77"/>
      <c r="Z638" s="77"/>
      <c r="AA638" s="77"/>
      <c r="AB638" s="77"/>
      <c r="AC638" s="77"/>
      <c r="AD638" s="77"/>
      <c r="AE638" s="77"/>
      <c r="AF638" s="77"/>
      <c r="AG638" s="77"/>
      <c r="AH638" s="77"/>
      <c r="AI638" s="77"/>
      <c r="AJ638" s="77"/>
      <c r="AK638" s="77"/>
      <c r="AL638" s="77"/>
      <c r="AM638" s="94"/>
      <c r="AN638" s="94"/>
      <c r="AO638" s="77"/>
      <c r="AP638" s="77"/>
      <c r="AQ638" s="77"/>
      <c r="AR638" s="77"/>
      <c r="AS638" s="97"/>
      <c r="AT638" s="77">
        <v>4849</v>
      </c>
      <c r="AU638" s="77">
        <v>16</v>
      </c>
      <c r="AV638" s="94" t="s">
        <v>4037</v>
      </c>
      <c r="AW638" s="77" t="s">
        <v>2874</v>
      </c>
      <c r="AX638" s="94" t="s">
        <v>3074</v>
      </c>
      <c r="AY638" s="77"/>
      <c r="AZ638" s="83">
        <f t="shared" si="9"/>
        <v>0.1215</v>
      </c>
    </row>
    <row r="639" spans="1:52" s="99" customFormat="1" ht="34.950000000000003" customHeight="1" x14ac:dyDescent="0.45">
      <c r="A639" s="78" t="s">
        <v>5817</v>
      </c>
      <c r="B639" s="77">
        <v>3</v>
      </c>
      <c r="C639" s="93" t="s">
        <v>3672</v>
      </c>
      <c r="D639" s="93"/>
      <c r="E639" s="93"/>
      <c r="F639" s="94"/>
      <c r="G639" s="93"/>
      <c r="H639" s="77"/>
      <c r="I639" s="95" t="s">
        <v>4176</v>
      </c>
      <c r="J639" s="77"/>
      <c r="K639" s="77"/>
      <c r="L639" s="93" t="s">
        <v>3037</v>
      </c>
      <c r="M639" s="96" t="s">
        <v>7984</v>
      </c>
      <c r="N639" s="96"/>
      <c r="O639" s="79">
        <v>1</v>
      </c>
      <c r="P639" s="77">
        <v>450</v>
      </c>
      <c r="Q639" s="77">
        <v>450</v>
      </c>
      <c r="R639" s="77">
        <v>700</v>
      </c>
      <c r="S639" s="77"/>
      <c r="T639" s="77"/>
      <c r="U639" s="77"/>
      <c r="V639" s="77"/>
      <c r="W639" s="77"/>
      <c r="X639" s="77"/>
      <c r="Y639" s="77"/>
      <c r="Z639" s="77"/>
      <c r="AA639" s="77"/>
      <c r="AB639" s="77"/>
      <c r="AC639" s="77"/>
      <c r="AD639" s="77"/>
      <c r="AE639" s="77"/>
      <c r="AF639" s="77"/>
      <c r="AG639" s="77"/>
      <c r="AH639" s="77"/>
      <c r="AI639" s="77"/>
      <c r="AJ639" s="77"/>
      <c r="AK639" s="77"/>
      <c r="AL639" s="77"/>
      <c r="AM639" s="94"/>
      <c r="AN639" s="94"/>
      <c r="AO639" s="77"/>
      <c r="AP639" s="77"/>
      <c r="AQ639" s="77"/>
      <c r="AR639" s="77"/>
      <c r="AS639" s="97"/>
      <c r="AT639" s="77">
        <v>4851</v>
      </c>
      <c r="AU639" s="77">
        <v>16</v>
      </c>
      <c r="AV639" s="94" t="s">
        <v>4037</v>
      </c>
      <c r="AW639" s="77" t="s">
        <v>2868</v>
      </c>
      <c r="AX639" s="94" t="s">
        <v>3232</v>
      </c>
      <c r="AY639" s="77"/>
      <c r="AZ639" s="83">
        <f t="shared" si="9"/>
        <v>0.14174999999999999</v>
      </c>
    </row>
    <row r="640" spans="1:52" s="99" customFormat="1" ht="34.950000000000003" customHeight="1" x14ac:dyDescent="0.45">
      <c r="A640" s="78" t="s">
        <v>8695</v>
      </c>
      <c r="B640" s="77">
        <v>3</v>
      </c>
      <c r="C640" s="93" t="s">
        <v>8696</v>
      </c>
      <c r="D640" s="93" t="s">
        <v>2544</v>
      </c>
      <c r="E640" s="93"/>
      <c r="F640" s="94">
        <v>3</v>
      </c>
      <c r="G640" s="93" t="s">
        <v>4035</v>
      </c>
      <c r="H640" s="77"/>
      <c r="I640" s="95" t="s">
        <v>4241</v>
      </c>
      <c r="J640" s="77" t="s">
        <v>5427</v>
      </c>
      <c r="K640" s="77"/>
      <c r="L640" s="93" t="s">
        <v>3037</v>
      </c>
      <c r="M640" s="96" t="s">
        <v>5150</v>
      </c>
      <c r="N640" s="96"/>
      <c r="O640" s="79">
        <v>1</v>
      </c>
      <c r="P640" s="77">
        <v>450</v>
      </c>
      <c r="Q640" s="77">
        <v>450</v>
      </c>
      <c r="R640" s="77">
        <v>700</v>
      </c>
      <c r="S640" s="77"/>
      <c r="T640" s="77"/>
      <c r="U640" s="77"/>
      <c r="V640" s="77"/>
      <c r="W640" s="77"/>
      <c r="X640" s="77"/>
      <c r="Y640" s="77"/>
      <c r="Z640" s="77"/>
      <c r="AA640" s="77"/>
      <c r="AB640" s="77"/>
      <c r="AC640" s="77"/>
      <c r="AD640" s="77"/>
      <c r="AE640" s="77"/>
      <c r="AF640" s="77"/>
      <c r="AG640" s="77"/>
      <c r="AH640" s="77"/>
      <c r="AI640" s="77"/>
      <c r="AJ640" s="77"/>
      <c r="AK640" s="77"/>
      <c r="AL640" s="77"/>
      <c r="AM640" s="94"/>
      <c r="AN640" s="94"/>
      <c r="AO640" s="77"/>
      <c r="AP640" s="77"/>
      <c r="AQ640" s="77"/>
      <c r="AR640" s="77"/>
      <c r="AS640" s="97"/>
      <c r="AT640" s="77">
        <v>4913</v>
      </c>
      <c r="AU640" s="77">
        <v>16</v>
      </c>
      <c r="AV640" s="94" t="s">
        <v>4037</v>
      </c>
      <c r="AW640" s="77" t="s">
        <v>2874</v>
      </c>
      <c r="AX640" s="94" t="s">
        <v>3232</v>
      </c>
      <c r="AY640" s="77"/>
      <c r="AZ640" s="83">
        <f t="shared" si="9"/>
        <v>0.14174999999999999</v>
      </c>
    </row>
    <row r="641" spans="1:52" s="99" customFormat="1" ht="34.950000000000003" customHeight="1" x14ac:dyDescent="0.45">
      <c r="A641" s="78" t="s">
        <v>5817</v>
      </c>
      <c r="B641" s="77">
        <v>3</v>
      </c>
      <c r="C641" s="93" t="s">
        <v>10149</v>
      </c>
      <c r="D641" s="93"/>
      <c r="E641" s="93"/>
      <c r="F641" s="94"/>
      <c r="G641" s="93"/>
      <c r="H641" s="77"/>
      <c r="I641" s="95"/>
      <c r="J641" s="77"/>
      <c r="K641" s="77"/>
      <c r="L641" s="93" t="s">
        <v>10150</v>
      </c>
      <c r="M641" s="96"/>
      <c r="N641" s="93"/>
      <c r="O641" s="79">
        <v>1</v>
      </c>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94"/>
      <c r="AN641" s="94"/>
      <c r="AO641" s="77"/>
      <c r="AP641" s="77"/>
      <c r="AQ641" s="77"/>
      <c r="AR641" s="77"/>
      <c r="AS641" s="97"/>
      <c r="AT641" s="77"/>
      <c r="AU641" s="77"/>
      <c r="AV641" s="94"/>
      <c r="AW641" s="77"/>
      <c r="AX641" s="94"/>
      <c r="AY641" s="77"/>
      <c r="AZ641" s="83">
        <f t="shared" si="9"/>
        <v>0</v>
      </c>
    </row>
    <row r="642" spans="1:52" s="99" customFormat="1" ht="34.950000000000003" customHeight="1" x14ac:dyDescent="0.45">
      <c r="A642" s="78" t="s">
        <v>5817</v>
      </c>
      <c r="B642" s="77">
        <v>3</v>
      </c>
      <c r="C642" s="93" t="s">
        <v>10149</v>
      </c>
      <c r="D642" s="93"/>
      <c r="E642" s="93"/>
      <c r="F642" s="94"/>
      <c r="G642" s="93"/>
      <c r="H642" s="77"/>
      <c r="I642" s="95"/>
      <c r="J642" s="77"/>
      <c r="K642" s="77"/>
      <c r="L642" s="93" t="s">
        <v>10142</v>
      </c>
      <c r="M642" s="96"/>
      <c r="N642" s="93"/>
      <c r="O642" s="79">
        <v>1</v>
      </c>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94"/>
      <c r="AN642" s="94"/>
      <c r="AO642" s="77"/>
      <c r="AP642" s="77"/>
      <c r="AQ642" s="77"/>
      <c r="AR642" s="77"/>
      <c r="AS642" s="97"/>
      <c r="AT642" s="77"/>
      <c r="AU642" s="77"/>
      <c r="AV642" s="94"/>
      <c r="AW642" s="77"/>
      <c r="AX642" s="94"/>
      <c r="AY642" s="77" t="s">
        <v>10141</v>
      </c>
      <c r="AZ642" s="83">
        <f t="shared" ref="AZ642:AZ672" si="10">P642*Q642*R642/1000000000*O642</f>
        <v>0</v>
      </c>
    </row>
    <row r="643" spans="1:52" s="99" customFormat="1" ht="34.950000000000003" customHeight="1" x14ac:dyDescent="0.45">
      <c r="A643" s="78" t="s">
        <v>5817</v>
      </c>
      <c r="B643" s="77">
        <v>3</v>
      </c>
      <c r="C643" s="93" t="s">
        <v>10149</v>
      </c>
      <c r="D643" s="93"/>
      <c r="E643" s="93"/>
      <c r="F643" s="94"/>
      <c r="G643" s="93"/>
      <c r="H643" s="77"/>
      <c r="I643" s="95"/>
      <c r="J643" s="77"/>
      <c r="K643" s="77"/>
      <c r="L643" s="93" t="s">
        <v>10148</v>
      </c>
      <c r="M643" s="96"/>
      <c r="N643" s="93"/>
      <c r="O643" s="79">
        <v>30</v>
      </c>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94"/>
      <c r="AN643" s="94"/>
      <c r="AO643" s="77"/>
      <c r="AP643" s="77"/>
      <c r="AQ643" s="77"/>
      <c r="AR643" s="77"/>
      <c r="AS643" s="97"/>
      <c r="AT643" s="77"/>
      <c r="AU643" s="77"/>
      <c r="AV643" s="94"/>
      <c r="AW643" s="77"/>
      <c r="AX643" s="94"/>
      <c r="AY643" s="77"/>
      <c r="AZ643" s="83">
        <v>3</v>
      </c>
    </row>
    <row r="644" spans="1:52" s="150" customFormat="1" ht="34.950000000000003" customHeight="1" x14ac:dyDescent="0.45">
      <c r="A644" s="151" t="s">
        <v>5817</v>
      </c>
      <c r="B644" s="143">
        <v>3</v>
      </c>
      <c r="C644" s="142" t="s">
        <v>4269</v>
      </c>
      <c r="D644" s="142"/>
      <c r="E644" s="142"/>
      <c r="F644" s="144"/>
      <c r="G644" s="142"/>
      <c r="H644" s="143"/>
      <c r="I644" s="145" t="s">
        <v>4270</v>
      </c>
      <c r="J644" s="143"/>
      <c r="K644" s="143"/>
      <c r="L644" s="142" t="s">
        <v>2503</v>
      </c>
      <c r="M644" s="146" t="s">
        <v>6832</v>
      </c>
      <c r="N644" s="146" t="s">
        <v>2742</v>
      </c>
      <c r="O644" s="147">
        <v>1</v>
      </c>
      <c r="P644" s="143">
        <v>500</v>
      </c>
      <c r="Q644" s="143">
        <v>350</v>
      </c>
      <c r="R644" s="143">
        <v>400</v>
      </c>
      <c r="S644" s="143"/>
      <c r="T644" s="143"/>
      <c r="U644" s="143"/>
      <c r="V644" s="143"/>
      <c r="W644" s="143"/>
      <c r="X644" s="143"/>
      <c r="Y644" s="143"/>
      <c r="Z644" s="143"/>
      <c r="AA644" s="143"/>
      <c r="AB644" s="143"/>
      <c r="AC644" s="143"/>
      <c r="AD644" s="143"/>
      <c r="AE644" s="143"/>
      <c r="AF644" s="143"/>
      <c r="AG644" s="143"/>
      <c r="AH644" s="143"/>
      <c r="AI644" s="143"/>
      <c r="AJ644" s="143"/>
      <c r="AK644" s="143"/>
      <c r="AL644" s="143"/>
      <c r="AM644" s="144"/>
      <c r="AN644" s="144"/>
      <c r="AO644" s="143"/>
      <c r="AP644" s="143"/>
      <c r="AQ644" s="143"/>
      <c r="AR644" s="143"/>
      <c r="AS644" s="148"/>
      <c r="AT644" s="143">
        <v>4941</v>
      </c>
      <c r="AU644" s="143">
        <v>16</v>
      </c>
      <c r="AV644" s="144" t="s">
        <v>4037</v>
      </c>
      <c r="AW644" s="143" t="s">
        <v>2874</v>
      </c>
      <c r="AX644" s="144" t="s">
        <v>3232</v>
      </c>
      <c r="AY644" s="143"/>
      <c r="AZ644" s="83">
        <f t="shared" si="10"/>
        <v>7.0000000000000007E-2</v>
      </c>
    </row>
    <row r="645" spans="1:52" s="99" customFormat="1" ht="34.950000000000003" customHeight="1" x14ac:dyDescent="0.45">
      <c r="A645" s="78" t="s">
        <v>5817</v>
      </c>
      <c r="B645" s="77">
        <v>3</v>
      </c>
      <c r="C645" s="93" t="s">
        <v>4269</v>
      </c>
      <c r="D645" s="93"/>
      <c r="E645" s="93"/>
      <c r="F645" s="94"/>
      <c r="G645" s="93"/>
      <c r="H645" s="77"/>
      <c r="I645" s="95" t="s">
        <v>4271</v>
      </c>
      <c r="J645" s="77"/>
      <c r="K645" s="77"/>
      <c r="L645" s="93" t="s">
        <v>2873</v>
      </c>
      <c r="M645" s="96" t="s">
        <v>7983</v>
      </c>
      <c r="N645" s="96"/>
      <c r="O645" s="79">
        <v>1</v>
      </c>
      <c r="P645" s="77">
        <v>500</v>
      </c>
      <c r="Q645" s="77">
        <v>320</v>
      </c>
      <c r="R645" s="77">
        <v>600</v>
      </c>
      <c r="S645" s="77"/>
      <c r="T645" s="77"/>
      <c r="U645" s="77"/>
      <c r="V645" s="77"/>
      <c r="W645" s="77"/>
      <c r="X645" s="77"/>
      <c r="Y645" s="77"/>
      <c r="Z645" s="77"/>
      <c r="AA645" s="77"/>
      <c r="AB645" s="77"/>
      <c r="AC645" s="77"/>
      <c r="AD645" s="77"/>
      <c r="AE645" s="77"/>
      <c r="AF645" s="77"/>
      <c r="AG645" s="77"/>
      <c r="AH645" s="77"/>
      <c r="AI645" s="77"/>
      <c r="AJ645" s="77"/>
      <c r="AK645" s="77"/>
      <c r="AL645" s="77"/>
      <c r="AM645" s="94"/>
      <c r="AN645" s="94"/>
      <c r="AO645" s="77"/>
      <c r="AP645" s="77"/>
      <c r="AQ645" s="77"/>
      <c r="AR645" s="77"/>
      <c r="AS645" s="97"/>
      <c r="AT645" s="77">
        <v>4942</v>
      </c>
      <c r="AU645" s="77">
        <v>16</v>
      </c>
      <c r="AV645" s="94" t="s">
        <v>4037</v>
      </c>
      <c r="AW645" s="77" t="s">
        <v>2874</v>
      </c>
      <c r="AX645" s="94" t="s">
        <v>3074</v>
      </c>
      <c r="AY645" s="77"/>
      <c r="AZ645" s="83">
        <f t="shared" si="10"/>
        <v>9.6000000000000002E-2</v>
      </c>
    </row>
    <row r="646" spans="1:52" ht="34.950000000000003" customHeight="1" x14ac:dyDescent="0.45">
      <c r="A646" s="78" t="s">
        <v>5817</v>
      </c>
      <c r="B646" s="79">
        <v>3</v>
      </c>
      <c r="C646" s="78" t="s">
        <v>10193</v>
      </c>
      <c r="D646" s="78"/>
      <c r="E646" s="78"/>
      <c r="F646" s="79"/>
      <c r="G646" s="78"/>
      <c r="H646" s="79"/>
      <c r="I646" s="80"/>
      <c r="J646" s="79"/>
      <c r="K646" s="79"/>
      <c r="L646" s="78" t="s">
        <v>10198</v>
      </c>
      <c r="M646" s="78" t="s">
        <v>10197</v>
      </c>
      <c r="N646" s="78" t="s">
        <v>10196</v>
      </c>
      <c r="O646" s="79">
        <v>1</v>
      </c>
      <c r="P646" s="79">
        <v>500</v>
      </c>
      <c r="Q646" s="79">
        <v>350</v>
      </c>
      <c r="R646" s="79">
        <v>350</v>
      </c>
      <c r="S646" s="79"/>
      <c r="T646" s="79"/>
      <c r="U646" s="79"/>
      <c r="V646" s="79"/>
      <c r="W646" s="79"/>
      <c r="X646" s="79"/>
      <c r="Y646" s="79"/>
      <c r="Z646" s="79"/>
      <c r="AA646" s="79"/>
      <c r="AB646" s="79"/>
      <c r="AC646" s="79"/>
      <c r="AD646" s="81"/>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83">
        <f t="shared" si="10"/>
        <v>6.1249999999999999E-2</v>
      </c>
    </row>
    <row r="647" spans="1:52" ht="34.950000000000003" customHeight="1" x14ac:dyDescent="0.45">
      <c r="A647" s="78" t="s">
        <v>5817</v>
      </c>
      <c r="B647" s="79">
        <v>3</v>
      </c>
      <c r="C647" s="78" t="s">
        <v>10193</v>
      </c>
      <c r="D647" s="78"/>
      <c r="E647" s="78"/>
      <c r="F647" s="79"/>
      <c r="G647" s="78"/>
      <c r="H647" s="79"/>
      <c r="I647" s="80"/>
      <c r="J647" s="79"/>
      <c r="K647" s="79"/>
      <c r="L647" s="78" t="s">
        <v>10195</v>
      </c>
      <c r="M647" s="78" t="s">
        <v>10194</v>
      </c>
      <c r="N647" s="78"/>
      <c r="O647" s="79">
        <v>1</v>
      </c>
      <c r="P647" s="79">
        <v>370</v>
      </c>
      <c r="Q647" s="79">
        <v>400</v>
      </c>
      <c r="R647" s="79">
        <v>500</v>
      </c>
      <c r="S647" s="79"/>
      <c r="T647" s="79"/>
      <c r="U647" s="79"/>
      <c r="V647" s="79"/>
      <c r="W647" s="79"/>
      <c r="X647" s="79"/>
      <c r="Y647" s="79"/>
      <c r="Z647" s="79"/>
      <c r="AA647" s="79"/>
      <c r="AB647" s="79"/>
      <c r="AC647" s="79"/>
      <c r="AD647" s="81"/>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83">
        <f t="shared" si="10"/>
        <v>7.3999999999999996E-2</v>
      </c>
    </row>
    <row r="648" spans="1:52" ht="34.950000000000003" customHeight="1" x14ac:dyDescent="0.45">
      <c r="A648" s="78" t="s">
        <v>5817</v>
      </c>
      <c r="B648" s="79">
        <v>3</v>
      </c>
      <c r="C648" s="78" t="s">
        <v>10193</v>
      </c>
      <c r="D648" s="78"/>
      <c r="E648" s="78"/>
      <c r="F648" s="79"/>
      <c r="G648" s="78"/>
      <c r="H648" s="79"/>
      <c r="I648" s="80"/>
      <c r="J648" s="79"/>
      <c r="K648" s="79"/>
      <c r="L648" s="78" t="s">
        <v>10167</v>
      </c>
      <c r="M648" s="78"/>
      <c r="N648" s="78"/>
      <c r="O648" s="79">
        <v>1</v>
      </c>
      <c r="P648" s="79">
        <v>600</v>
      </c>
      <c r="Q648" s="79">
        <v>900</v>
      </c>
      <c r="R648" s="79">
        <v>50</v>
      </c>
      <c r="S648" s="79"/>
      <c r="T648" s="79"/>
      <c r="U648" s="79"/>
      <c r="V648" s="79"/>
      <c r="W648" s="79"/>
      <c r="X648" s="79"/>
      <c r="Y648" s="79"/>
      <c r="Z648" s="79"/>
      <c r="AA648" s="79"/>
      <c r="AB648" s="79"/>
      <c r="AC648" s="79"/>
      <c r="AD648" s="81"/>
      <c r="AE648" s="79"/>
      <c r="AF648" s="79"/>
      <c r="AG648" s="79"/>
      <c r="AH648" s="79"/>
      <c r="AI648" s="79"/>
      <c r="AJ648" s="79"/>
      <c r="AK648" s="79"/>
      <c r="AL648" s="79"/>
      <c r="AM648" s="79"/>
      <c r="AN648" s="79"/>
      <c r="AO648" s="79"/>
      <c r="AP648" s="79"/>
      <c r="AQ648" s="79"/>
      <c r="AR648" s="79"/>
      <c r="AS648" s="79"/>
      <c r="AT648" s="79"/>
      <c r="AU648" s="79"/>
      <c r="AV648" s="79"/>
      <c r="AW648" s="79"/>
      <c r="AX648" s="79"/>
      <c r="AY648" s="79" t="s">
        <v>10141</v>
      </c>
      <c r="AZ648" s="83">
        <f t="shared" si="10"/>
        <v>2.7E-2</v>
      </c>
    </row>
    <row r="649" spans="1:52" ht="34.950000000000003" customHeight="1" x14ac:dyDescent="0.45">
      <c r="A649" s="78" t="s">
        <v>5817</v>
      </c>
      <c r="B649" s="79">
        <v>3</v>
      </c>
      <c r="C649" s="78" t="s">
        <v>10193</v>
      </c>
      <c r="D649" s="78"/>
      <c r="E649" s="78"/>
      <c r="F649" s="79"/>
      <c r="G649" s="78"/>
      <c r="H649" s="79"/>
      <c r="I649" s="80"/>
      <c r="J649" s="79"/>
      <c r="K649" s="79"/>
      <c r="L649" s="78" t="s">
        <v>10142</v>
      </c>
      <c r="M649" s="78"/>
      <c r="N649" s="78"/>
      <c r="O649" s="79">
        <v>1</v>
      </c>
      <c r="P649" s="79"/>
      <c r="Q649" s="79"/>
      <c r="R649" s="79"/>
      <c r="S649" s="79"/>
      <c r="T649" s="79"/>
      <c r="U649" s="79"/>
      <c r="V649" s="79"/>
      <c r="W649" s="79"/>
      <c r="X649" s="79"/>
      <c r="Y649" s="79"/>
      <c r="Z649" s="79"/>
      <c r="AA649" s="79"/>
      <c r="AB649" s="79"/>
      <c r="AC649" s="79"/>
      <c r="AD649" s="81"/>
      <c r="AE649" s="79"/>
      <c r="AF649" s="79"/>
      <c r="AG649" s="79"/>
      <c r="AH649" s="79"/>
      <c r="AI649" s="79"/>
      <c r="AJ649" s="79"/>
      <c r="AK649" s="79"/>
      <c r="AL649" s="79"/>
      <c r="AM649" s="79"/>
      <c r="AN649" s="79"/>
      <c r="AO649" s="79"/>
      <c r="AP649" s="79"/>
      <c r="AQ649" s="79"/>
      <c r="AR649" s="79"/>
      <c r="AS649" s="79"/>
      <c r="AT649" s="79"/>
      <c r="AU649" s="79"/>
      <c r="AV649" s="79"/>
      <c r="AW649" s="79"/>
      <c r="AX649" s="79"/>
      <c r="AY649" s="79" t="s">
        <v>10141</v>
      </c>
      <c r="AZ649" s="83">
        <f t="shared" si="10"/>
        <v>0</v>
      </c>
    </row>
    <row r="650" spans="1:52" ht="34.950000000000003" customHeight="1" x14ac:dyDescent="0.45">
      <c r="A650" s="78" t="s">
        <v>5817</v>
      </c>
      <c r="B650" s="79">
        <v>3</v>
      </c>
      <c r="C650" s="78" t="s">
        <v>10193</v>
      </c>
      <c r="D650" s="78"/>
      <c r="E650" s="78"/>
      <c r="F650" s="79"/>
      <c r="G650" s="78"/>
      <c r="H650" s="79"/>
      <c r="I650" s="80"/>
      <c r="J650" s="79"/>
      <c r="K650" s="79"/>
      <c r="L650" s="78" t="s">
        <v>10148</v>
      </c>
      <c r="M650" s="78"/>
      <c r="N650" s="78"/>
      <c r="O650" s="79">
        <v>15</v>
      </c>
      <c r="P650" s="79"/>
      <c r="Q650" s="79"/>
      <c r="R650" s="79"/>
      <c r="S650" s="79"/>
      <c r="T650" s="79"/>
      <c r="U650" s="79"/>
      <c r="V650" s="79"/>
      <c r="W650" s="79"/>
      <c r="X650" s="79"/>
      <c r="Y650" s="79"/>
      <c r="Z650" s="79"/>
      <c r="AA650" s="79"/>
      <c r="AB650" s="79"/>
      <c r="AC650" s="79"/>
      <c r="AD650" s="81"/>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83">
        <v>1.5</v>
      </c>
    </row>
    <row r="651" spans="1:52" s="99" customFormat="1" ht="34.950000000000003" customHeight="1" x14ac:dyDescent="0.45">
      <c r="A651" s="78" t="s">
        <v>5817</v>
      </c>
      <c r="B651" s="77">
        <v>3</v>
      </c>
      <c r="C651" s="93" t="s">
        <v>10160</v>
      </c>
      <c r="D651" s="93" t="s">
        <v>2544</v>
      </c>
      <c r="E651" s="93"/>
      <c r="F651" s="94">
        <v>3</v>
      </c>
      <c r="G651" s="93" t="s">
        <v>4183</v>
      </c>
      <c r="H651" s="77"/>
      <c r="I651" s="95" t="s">
        <v>4341</v>
      </c>
      <c r="J651" s="77" t="s">
        <v>5427</v>
      </c>
      <c r="K651" s="77"/>
      <c r="L651" s="93" t="s">
        <v>4342</v>
      </c>
      <c r="M651" s="96"/>
      <c r="N651" s="96"/>
      <c r="O651" s="79">
        <v>1</v>
      </c>
      <c r="P651" s="77">
        <v>900</v>
      </c>
      <c r="Q651" s="77">
        <v>300</v>
      </c>
      <c r="R651" s="77">
        <v>900</v>
      </c>
      <c r="S651" s="77"/>
      <c r="T651" s="77"/>
      <c r="U651" s="77"/>
      <c r="V651" s="77"/>
      <c r="W651" s="77"/>
      <c r="X651" s="77"/>
      <c r="Y651" s="77"/>
      <c r="Z651" s="77"/>
      <c r="AA651" s="77"/>
      <c r="AB651" s="77"/>
      <c r="AC651" s="77"/>
      <c r="AD651" s="77"/>
      <c r="AE651" s="77"/>
      <c r="AF651" s="77"/>
      <c r="AG651" s="77"/>
      <c r="AH651" s="77"/>
      <c r="AI651" s="77"/>
      <c r="AJ651" s="77"/>
      <c r="AK651" s="77"/>
      <c r="AL651" s="77"/>
      <c r="AM651" s="94"/>
      <c r="AN651" s="94"/>
      <c r="AO651" s="77"/>
      <c r="AP651" s="77"/>
      <c r="AQ651" s="77"/>
      <c r="AR651" s="77"/>
      <c r="AS651" s="97"/>
      <c r="AT651" s="77">
        <v>5003</v>
      </c>
      <c r="AU651" s="77">
        <v>16</v>
      </c>
      <c r="AV651" s="94" t="s">
        <v>4037</v>
      </c>
      <c r="AW651" s="77" t="s">
        <v>2868</v>
      </c>
      <c r="AX651" s="94" t="s">
        <v>3232</v>
      </c>
      <c r="AY651" s="77"/>
      <c r="AZ651" s="83">
        <f t="shared" si="10"/>
        <v>0.24299999999999999</v>
      </c>
    </row>
    <row r="652" spans="1:52" s="99" customFormat="1" ht="34.950000000000003" customHeight="1" x14ac:dyDescent="0.45">
      <c r="A652" s="78" t="s">
        <v>5817</v>
      </c>
      <c r="B652" s="77">
        <v>3</v>
      </c>
      <c r="C652" s="93" t="s">
        <v>10160</v>
      </c>
      <c r="D652" s="93"/>
      <c r="E652" s="93"/>
      <c r="F652" s="94"/>
      <c r="G652" s="93"/>
      <c r="H652" s="77"/>
      <c r="I652" s="95" t="s">
        <v>4343</v>
      </c>
      <c r="J652" s="77"/>
      <c r="K652" s="77"/>
      <c r="L652" s="93" t="s">
        <v>4052</v>
      </c>
      <c r="M652" s="96" t="s">
        <v>8079</v>
      </c>
      <c r="N652" s="96"/>
      <c r="O652" s="79">
        <v>1</v>
      </c>
      <c r="P652" s="77">
        <v>1800</v>
      </c>
      <c r="Q652" s="77">
        <v>650</v>
      </c>
      <c r="R652" s="77">
        <v>700</v>
      </c>
      <c r="S652" s="77"/>
      <c r="T652" s="77"/>
      <c r="U652" s="77"/>
      <c r="V652" s="77"/>
      <c r="W652" s="77"/>
      <c r="X652" s="77"/>
      <c r="Y652" s="77"/>
      <c r="Z652" s="77"/>
      <c r="AA652" s="77"/>
      <c r="AB652" s="77"/>
      <c r="AC652" s="77"/>
      <c r="AD652" s="77"/>
      <c r="AE652" s="77"/>
      <c r="AF652" s="77"/>
      <c r="AG652" s="77"/>
      <c r="AH652" s="77"/>
      <c r="AI652" s="77"/>
      <c r="AJ652" s="77"/>
      <c r="AK652" s="77"/>
      <c r="AL652" s="77"/>
      <c r="AM652" s="94"/>
      <c r="AN652" s="94"/>
      <c r="AO652" s="77"/>
      <c r="AP652" s="77"/>
      <c r="AQ652" s="77"/>
      <c r="AR652" s="77"/>
      <c r="AS652" s="97"/>
      <c r="AT652" s="77">
        <v>5004</v>
      </c>
      <c r="AU652" s="77">
        <v>16</v>
      </c>
      <c r="AV652" s="94" t="s">
        <v>4037</v>
      </c>
      <c r="AW652" s="77" t="s">
        <v>2874</v>
      </c>
      <c r="AX652" s="94" t="s">
        <v>3074</v>
      </c>
      <c r="AY652" s="77"/>
      <c r="AZ652" s="83">
        <f t="shared" si="10"/>
        <v>0.81899999999999995</v>
      </c>
    </row>
    <row r="653" spans="1:52" s="99" customFormat="1" ht="34.950000000000003" customHeight="1" x14ac:dyDescent="0.45">
      <c r="A653" s="78" t="s">
        <v>5817</v>
      </c>
      <c r="B653" s="77">
        <v>3</v>
      </c>
      <c r="C653" s="93" t="s">
        <v>10160</v>
      </c>
      <c r="D653" s="93" t="s">
        <v>2544</v>
      </c>
      <c r="E653" s="93"/>
      <c r="F653" s="94">
        <v>3</v>
      </c>
      <c r="G653" s="93" t="s">
        <v>4035</v>
      </c>
      <c r="H653" s="77"/>
      <c r="I653" s="95" t="s">
        <v>4344</v>
      </c>
      <c r="J653" s="77" t="s">
        <v>5427</v>
      </c>
      <c r="K653" s="77"/>
      <c r="L653" s="93" t="s">
        <v>4052</v>
      </c>
      <c r="M653" s="96"/>
      <c r="N653" s="96"/>
      <c r="O653" s="79">
        <v>1</v>
      </c>
      <c r="P653" s="77">
        <v>1800</v>
      </c>
      <c r="Q653" s="77">
        <v>650</v>
      </c>
      <c r="R653" s="77">
        <v>700</v>
      </c>
      <c r="S653" s="77"/>
      <c r="T653" s="77"/>
      <c r="U653" s="77"/>
      <c r="V653" s="77"/>
      <c r="W653" s="77"/>
      <c r="X653" s="77"/>
      <c r="Y653" s="77"/>
      <c r="Z653" s="77"/>
      <c r="AA653" s="77"/>
      <c r="AB653" s="77"/>
      <c r="AC653" s="77"/>
      <c r="AD653" s="77"/>
      <c r="AE653" s="77"/>
      <c r="AF653" s="77"/>
      <c r="AG653" s="77"/>
      <c r="AH653" s="77"/>
      <c r="AI653" s="77"/>
      <c r="AJ653" s="77"/>
      <c r="AK653" s="77"/>
      <c r="AL653" s="77"/>
      <c r="AM653" s="94"/>
      <c r="AN653" s="94"/>
      <c r="AO653" s="77"/>
      <c r="AP653" s="77"/>
      <c r="AQ653" s="77"/>
      <c r="AR653" s="77"/>
      <c r="AS653" s="97"/>
      <c r="AT653" s="77">
        <v>5005</v>
      </c>
      <c r="AU653" s="77">
        <v>16</v>
      </c>
      <c r="AV653" s="94" t="s">
        <v>4037</v>
      </c>
      <c r="AW653" s="77" t="s">
        <v>2874</v>
      </c>
      <c r="AX653" s="94" t="s">
        <v>3232</v>
      </c>
      <c r="AY653" s="77"/>
      <c r="AZ653" s="83">
        <f t="shared" si="10"/>
        <v>0.81899999999999995</v>
      </c>
    </row>
    <row r="654" spans="1:52" s="99" customFormat="1" ht="34.950000000000003" customHeight="1" x14ac:dyDescent="0.45">
      <c r="A654" s="78" t="s">
        <v>5817</v>
      </c>
      <c r="B654" s="77">
        <v>3</v>
      </c>
      <c r="C654" s="93" t="s">
        <v>10160</v>
      </c>
      <c r="D654" s="93"/>
      <c r="E654" s="93"/>
      <c r="F654" s="94"/>
      <c r="G654" s="93"/>
      <c r="H654" s="77"/>
      <c r="I654" s="95" t="s">
        <v>4346</v>
      </c>
      <c r="J654" s="77"/>
      <c r="K654" s="77"/>
      <c r="L654" s="93" t="s">
        <v>2916</v>
      </c>
      <c r="M654" s="96" t="s">
        <v>8021</v>
      </c>
      <c r="N654" s="96"/>
      <c r="O654" s="79">
        <v>1</v>
      </c>
      <c r="P654" s="77">
        <v>1200</v>
      </c>
      <c r="Q654" s="77">
        <v>20</v>
      </c>
      <c r="R654" s="77">
        <v>900</v>
      </c>
      <c r="S654" s="77"/>
      <c r="T654" s="77"/>
      <c r="U654" s="77"/>
      <c r="V654" s="77"/>
      <c r="W654" s="77"/>
      <c r="X654" s="77"/>
      <c r="Y654" s="77"/>
      <c r="Z654" s="77"/>
      <c r="AA654" s="77"/>
      <c r="AB654" s="77"/>
      <c r="AC654" s="77"/>
      <c r="AD654" s="77"/>
      <c r="AE654" s="77"/>
      <c r="AF654" s="77"/>
      <c r="AG654" s="77"/>
      <c r="AH654" s="77"/>
      <c r="AI654" s="77"/>
      <c r="AJ654" s="77"/>
      <c r="AK654" s="77"/>
      <c r="AL654" s="77"/>
      <c r="AM654" s="94"/>
      <c r="AN654" s="94" t="s">
        <v>2975</v>
      </c>
      <c r="AO654" s="77"/>
      <c r="AP654" s="77"/>
      <c r="AQ654" s="77"/>
      <c r="AR654" s="77"/>
      <c r="AS654" s="97"/>
      <c r="AT654" s="77">
        <v>5007</v>
      </c>
      <c r="AU654" s="77">
        <v>16</v>
      </c>
      <c r="AV654" s="94" t="s">
        <v>4037</v>
      </c>
      <c r="AW654" s="77" t="s">
        <v>2868</v>
      </c>
      <c r="AX654" s="94" t="s">
        <v>3232</v>
      </c>
      <c r="AY654" s="77" t="s">
        <v>7981</v>
      </c>
      <c r="AZ654" s="83">
        <f t="shared" si="10"/>
        <v>2.1600000000000001E-2</v>
      </c>
    </row>
    <row r="655" spans="1:52" s="99" customFormat="1" ht="34.950000000000003" customHeight="1" x14ac:dyDescent="0.45">
      <c r="A655" s="78" t="s">
        <v>5817</v>
      </c>
      <c r="B655" s="77">
        <v>3</v>
      </c>
      <c r="C655" s="93" t="s">
        <v>10160</v>
      </c>
      <c r="D655" s="93"/>
      <c r="E655" s="93"/>
      <c r="F655" s="94"/>
      <c r="G655" s="93"/>
      <c r="H655" s="77"/>
      <c r="I655" s="95" t="s">
        <v>4347</v>
      </c>
      <c r="J655" s="77"/>
      <c r="K655" s="77"/>
      <c r="L655" s="93" t="s">
        <v>2916</v>
      </c>
      <c r="M655" s="96" t="s">
        <v>8000</v>
      </c>
      <c r="N655" s="96"/>
      <c r="O655" s="79">
        <v>1</v>
      </c>
      <c r="P655" s="77">
        <v>1300</v>
      </c>
      <c r="Q655" s="77">
        <v>600</v>
      </c>
      <c r="R655" s="77">
        <v>1850</v>
      </c>
      <c r="S655" s="77"/>
      <c r="T655" s="77"/>
      <c r="U655" s="77"/>
      <c r="V655" s="77"/>
      <c r="W655" s="77"/>
      <c r="X655" s="77"/>
      <c r="Y655" s="77"/>
      <c r="Z655" s="77"/>
      <c r="AA655" s="77"/>
      <c r="AB655" s="77"/>
      <c r="AC655" s="77"/>
      <c r="AD655" s="77"/>
      <c r="AE655" s="77"/>
      <c r="AF655" s="77"/>
      <c r="AG655" s="77"/>
      <c r="AH655" s="77"/>
      <c r="AI655" s="77"/>
      <c r="AJ655" s="77"/>
      <c r="AK655" s="77"/>
      <c r="AL655" s="77"/>
      <c r="AM655" s="94"/>
      <c r="AN655" s="94" t="s">
        <v>4348</v>
      </c>
      <c r="AO655" s="77"/>
      <c r="AP655" s="77"/>
      <c r="AQ655" s="77"/>
      <c r="AR655" s="77"/>
      <c r="AS655" s="97"/>
      <c r="AT655" s="77">
        <v>5008</v>
      </c>
      <c r="AU655" s="77">
        <v>16</v>
      </c>
      <c r="AV655" s="94" t="s">
        <v>4037</v>
      </c>
      <c r="AW655" s="77" t="s">
        <v>2868</v>
      </c>
      <c r="AX655" s="94" t="s">
        <v>3074</v>
      </c>
      <c r="AY655" s="77"/>
      <c r="AZ655" s="83">
        <f t="shared" si="10"/>
        <v>1.4430000000000001</v>
      </c>
    </row>
    <row r="656" spans="1:52" s="99" customFormat="1" ht="34.950000000000003" customHeight="1" x14ac:dyDescent="0.45">
      <c r="A656" s="78" t="s">
        <v>5817</v>
      </c>
      <c r="B656" s="77">
        <v>3</v>
      </c>
      <c r="C656" s="93" t="s">
        <v>10160</v>
      </c>
      <c r="D656" s="93" t="s">
        <v>4043</v>
      </c>
      <c r="E656" s="93"/>
      <c r="F656" s="94">
        <v>3</v>
      </c>
      <c r="G656" s="93" t="s">
        <v>4183</v>
      </c>
      <c r="H656" s="77"/>
      <c r="I656" s="95" t="s">
        <v>4349</v>
      </c>
      <c r="J656" s="77" t="s">
        <v>5427</v>
      </c>
      <c r="K656" s="77"/>
      <c r="L656" s="93" t="s">
        <v>2915</v>
      </c>
      <c r="M656" s="96"/>
      <c r="N656" s="96"/>
      <c r="O656" s="79">
        <v>1</v>
      </c>
      <c r="P656" s="77">
        <v>300</v>
      </c>
      <c r="Q656" s="77">
        <v>300</v>
      </c>
      <c r="R656" s="77">
        <v>500</v>
      </c>
      <c r="S656" s="77"/>
      <c r="T656" s="77"/>
      <c r="U656" s="77"/>
      <c r="V656" s="77"/>
      <c r="W656" s="77"/>
      <c r="X656" s="77"/>
      <c r="Y656" s="77"/>
      <c r="Z656" s="77"/>
      <c r="AA656" s="77"/>
      <c r="AB656" s="77"/>
      <c r="AC656" s="77"/>
      <c r="AD656" s="77"/>
      <c r="AE656" s="77"/>
      <c r="AF656" s="77"/>
      <c r="AG656" s="77"/>
      <c r="AH656" s="77"/>
      <c r="AI656" s="77"/>
      <c r="AJ656" s="77"/>
      <c r="AK656" s="77"/>
      <c r="AL656" s="77"/>
      <c r="AM656" s="94"/>
      <c r="AN656" s="94"/>
      <c r="AO656" s="77"/>
      <c r="AP656" s="77"/>
      <c r="AQ656" s="77"/>
      <c r="AR656" s="77"/>
      <c r="AS656" s="97"/>
      <c r="AT656" s="77">
        <v>5009</v>
      </c>
      <c r="AU656" s="77">
        <v>16</v>
      </c>
      <c r="AV656" s="94" t="s">
        <v>4037</v>
      </c>
      <c r="AW656" s="77" t="s">
        <v>2874</v>
      </c>
      <c r="AX656" s="94" t="s">
        <v>3232</v>
      </c>
      <c r="AY656" s="77"/>
      <c r="AZ656" s="83">
        <f t="shared" si="10"/>
        <v>4.4999999999999998E-2</v>
      </c>
    </row>
    <row r="657" spans="1:52" s="99" customFormat="1" ht="34.950000000000003" customHeight="1" x14ac:dyDescent="0.45">
      <c r="A657" s="78" t="s">
        <v>5817</v>
      </c>
      <c r="B657" s="77">
        <v>3</v>
      </c>
      <c r="C657" s="93" t="s">
        <v>10160</v>
      </c>
      <c r="D657" s="93"/>
      <c r="E657" s="93"/>
      <c r="F657" s="94"/>
      <c r="G657" s="93"/>
      <c r="H657" s="77"/>
      <c r="I657" s="95" t="s">
        <v>4350</v>
      </c>
      <c r="J657" s="77"/>
      <c r="K657" s="77"/>
      <c r="L657" s="93" t="s">
        <v>3090</v>
      </c>
      <c r="M657" s="96" t="s">
        <v>8053</v>
      </c>
      <c r="N657" s="96" t="s">
        <v>8177</v>
      </c>
      <c r="O657" s="79">
        <v>1</v>
      </c>
      <c r="P657" s="77">
        <v>900</v>
      </c>
      <c r="Q657" s="77">
        <v>380</v>
      </c>
      <c r="R657" s="77">
        <v>1800</v>
      </c>
      <c r="S657" s="77"/>
      <c r="T657" s="77"/>
      <c r="U657" s="77"/>
      <c r="V657" s="77"/>
      <c r="W657" s="77"/>
      <c r="X657" s="77"/>
      <c r="Y657" s="77"/>
      <c r="Z657" s="77"/>
      <c r="AA657" s="77"/>
      <c r="AB657" s="77"/>
      <c r="AC657" s="77"/>
      <c r="AD657" s="77"/>
      <c r="AE657" s="77"/>
      <c r="AF657" s="77"/>
      <c r="AG657" s="77"/>
      <c r="AH657" s="77"/>
      <c r="AI657" s="77"/>
      <c r="AJ657" s="77"/>
      <c r="AK657" s="77"/>
      <c r="AL657" s="77"/>
      <c r="AM657" s="94"/>
      <c r="AN657" s="94"/>
      <c r="AO657" s="77"/>
      <c r="AP657" s="77"/>
      <c r="AQ657" s="77"/>
      <c r="AR657" s="77"/>
      <c r="AS657" s="97"/>
      <c r="AT657" s="77">
        <v>5010</v>
      </c>
      <c r="AU657" s="77">
        <v>16</v>
      </c>
      <c r="AV657" s="94" t="s">
        <v>4037</v>
      </c>
      <c r="AW657" s="77" t="s">
        <v>2868</v>
      </c>
      <c r="AX657" s="94" t="s">
        <v>3232</v>
      </c>
      <c r="AY657" s="77" t="s">
        <v>7981</v>
      </c>
      <c r="AZ657" s="83">
        <f t="shared" si="10"/>
        <v>0.61560000000000004</v>
      </c>
    </row>
    <row r="658" spans="1:52" s="99" customFormat="1" ht="34.950000000000003" customHeight="1" x14ac:dyDescent="0.45">
      <c r="A658" s="78" t="s">
        <v>5817</v>
      </c>
      <c r="B658" s="77">
        <v>3</v>
      </c>
      <c r="C658" s="93" t="s">
        <v>10160</v>
      </c>
      <c r="D658" s="93"/>
      <c r="E658" s="93"/>
      <c r="F658" s="94"/>
      <c r="G658" s="93"/>
      <c r="H658" s="77"/>
      <c r="I658" s="95" t="s">
        <v>4351</v>
      </c>
      <c r="J658" s="77"/>
      <c r="K658" s="77"/>
      <c r="L658" s="93" t="s">
        <v>3090</v>
      </c>
      <c r="M658" s="96" t="s">
        <v>8053</v>
      </c>
      <c r="N658" s="96" t="s">
        <v>8177</v>
      </c>
      <c r="O658" s="79">
        <v>1</v>
      </c>
      <c r="P658" s="77">
        <v>900</v>
      </c>
      <c r="Q658" s="77">
        <v>380</v>
      </c>
      <c r="R658" s="77">
        <v>1800</v>
      </c>
      <c r="S658" s="77"/>
      <c r="T658" s="77"/>
      <c r="U658" s="77"/>
      <c r="V658" s="77"/>
      <c r="W658" s="77"/>
      <c r="X658" s="77"/>
      <c r="Y658" s="77"/>
      <c r="Z658" s="77"/>
      <c r="AA658" s="77"/>
      <c r="AB658" s="77"/>
      <c r="AC658" s="77"/>
      <c r="AD658" s="77"/>
      <c r="AE658" s="77"/>
      <c r="AF658" s="77"/>
      <c r="AG658" s="77"/>
      <c r="AH658" s="77"/>
      <c r="AI658" s="77"/>
      <c r="AJ658" s="77"/>
      <c r="AK658" s="77"/>
      <c r="AL658" s="77"/>
      <c r="AM658" s="94"/>
      <c r="AN658" s="94"/>
      <c r="AO658" s="77"/>
      <c r="AP658" s="77"/>
      <c r="AQ658" s="77"/>
      <c r="AR658" s="77"/>
      <c r="AS658" s="97"/>
      <c r="AT658" s="77">
        <v>5011</v>
      </c>
      <c r="AU658" s="77">
        <v>16</v>
      </c>
      <c r="AV658" s="94" t="s">
        <v>4037</v>
      </c>
      <c r="AW658" s="77" t="s">
        <v>2868</v>
      </c>
      <c r="AX658" s="94" t="s">
        <v>3232</v>
      </c>
      <c r="AY658" s="77" t="s">
        <v>7981</v>
      </c>
      <c r="AZ658" s="83">
        <f t="shared" si="10"/>
        <v>0.61560000000000004</v>
      </c>
    </row>
    <row r="659" spans="1:52" s="99" customFormat="1" ht="34.950000000000003" customHeight="1" x14ac:dyDescent="0.45">
      <c r="A659" s="78" t="s">
        <v>5817</v>
      </c>
      <c r="B659" s="77">
        <v>3</v>
      </c>
      <c r="C659" s="93" t="s">
        <v>10160</v>
      </c>
      <c r="D659" s="93"/>
      <c r="E659" s="93"/>
      <c r="F659" s="94"/>
      <c r="G659" s="93"/>
      <c r="H659" s="77"/>
      <c r="I659" s="95" t="s">
        <v>4352</v>
      </c>
      <c r="J659" s="77"/>
      <c r="K659" s="77"/>
      <c r="L659" s="93" t="s">
        <v>3090</v>
      </c>
      <c r="M659" s="96" t="s">
        <v>8053</v>
      </c>
      <c r="N659" s="96" t="s">
        <v>8177</v>
      </c>
      <c r="O659" s="79">
        <v>1</v>
      </c>
      <c r="P659" s="77">
        <v>900</v>
      </c>
      <c r="Q659" s="77">
        <v>380</v>
      </c>
      <c r="R659" s="77">
        <v>1800</v>
      </c>
      <c r="S659" s="77"/>
      <c r="T659" s="77"/>
      <c r="U659" s="77"/>
      <c r="V659" s="77"/>
      <c r="W659" s="77"/>
      <c r="X659" s="77"/>
      <c r="Y659" s="77"/>
      <c r="Z659" s="77"/>
      <c r="AA659" s="77"/>
      <c r="AB659" s="77"/>
      <c r="AC659" s="77"/>
      <c r="AD659" s="77"/>
      <c r="AE659" s="77"/>
      <c r="AF659" s="77"/>
      <c r="AG659" s="77"/>
      <c r="AH659" s="77"/>
      <c r="AI659" s="77"/>
      <c r="AJ659" s="77"/>
      <c r="AK659" s="77"/>
      <c r="AL659" s="77"/>
      <c r="AM659" s="94"/>
      <c r="AN659" s="94"/>
      <c r="AO659" s="77"/>
      <c r="AP659" s="77"/>
      <c r="AQ659" s="77"/>
      <c r="AR659" s="77"/>
      <c r="AS659" s="97"/>
      <c r="AT659" s="77">
        <v>5012</v>
      </c>
      <c r="AU659" s="77">
        <v>16</v>
      </c>
      <c r="AV659" s="94" t="s">
        <v>4037</v>
      </c>
      <c r="AW659" s="77" t="s">
        <v>2868</v>
      </c>
      <c r="AX659" s="94" t="s">
        <v>3232</v>
      </c>
      <c r="AY659" s="77" t="s">
        <v>7981</v>
      </c>
      <c r="AZ659" s="83">
        <f t="shared" si="10"/>
        <v>0.61560000000000004</v>
      </c>
    </row>
    <row r="660" spans="1:52" s="150" customFormat="1" ht="34.950000000000003" customHeight="1" x14ac:dyDescent="0.45">
      <c r="A660" s="151" t="s">
        <v>5817</v>
      </c>
      <c r="B660" s="143">
        <v>3</v>
      </c>
      <c r="C660" s="142" t="s">
        <v>10160</v>
      </c>
      <c r="D660" s="142"/>
      <c r="E660" s="142"/>
      <c r="F660" s="144"/>
      <c r="G660" s="142"/>
      <c r="H660" s="143"/>
      <c r="I660" s="145" t="s">
        <v>4353</v>
      </c>
      <c r="J660" s="143"/>
      <c r="K660" s="143"/>
      <c r="L660" s="142" t="s">
        <v>2910</v>
      </c>
      <c r="M660" s="146"/>
      <c r="N660" s="146"/>
      <c r="O660" s="147">
        <v>1</v>
      </c>
      <c r="P660" s="143">
        <v>1200</v>
      </c>
      <c r="Q660" s="143">
        <v>500</v>
      </c>
      <c r="R660" s="143">
        <v>1100</v>
      </c>
      <c r="S660" s="143"/>
      <c r="T660" s="143"/>
      <c r="U660" s="143"/>
      <c r="V660" s="143"/>
      <c r="W660" s="143"/>
      <c r="X660" s="143"/>
      <c r="Y660" s="143"/>
      <c r="Z660" s="143"/>
      <c r="AA660" s="143"/>
      <c r="AB660" s="143"/>
      <c r="AC660" s="143"/>
      <c r="AD660" s="143"/>
      <c r="AE660" s="143"/>
      <c r="AF660" s="143"/>
      <c r="AG660" s="143"/>
      <c r="AH660" s="143"/>
      <c r="AI660" s="143"/>
      <c r="AJ660" s="143"/>
      <c r="AK660" s="143"/>
      <c r="AL660" s="143"/>
      <c r="AM660" s="144"/>
      <c r="AN660" s="144"/>
      <c r="AO660" s="143"/>
      <c r="AP660" s="143"/>
      <c r="AQ660" s="143"/>
      <c r="AR660" s="143"/>
      <c r="AS660" s="148"/>
      <c r="AT660" s="143">
        <v>5013</v>
      </c>
      <c r="AU660" s="143">
        <v>16</v>
      </c>
      <c r="AV660" s="144" t="s">
        <v>4037</v>
      </c>
      <c r="AW660" s="143" t="s">
        <v>2868</v>
      </c>
      <c r="AX660" s="144" t="s">
        <v>3074</v>
      </c>
      <c r="AY660" s="143"/>
      <c r="AZ660" s="83">
        <f t="shared" si="10"/>
        <v>0.66</v>
      </c>
    </row>
    <row r="661" spans="1:52" ht="34.950000000000003" customHeight="1" x14ac:dyDescent="0.45">
      <c r="A661" s="78" t="s">
        <v>5817</v>
      </c>
      <c r="B661" s="79">
        <v>3</v>
      </c>
      <c r="C661" s="91" t="s">
        <v>10156</v>
      </c>
      <c r="D661" s="91"/>
      <c r="E661" s="91"/>
      <c r="F661" s="91"/>
      <c r="G661" s="91"/>
      <c r="H661" s="79"/>
      <c r="I661" s="80"/>
      <c r="J661" s="79"/>
      <c r="K661" s="79"/>
      <c r="L661" s="78" t="s">
        <v>10159</v>
      </c>
      <c r="M661" s="78"/>
      <c r="N661" s="78"/>
      <c r="O661" s="79">
        <v>1</v>
      </c>
      <c r="P661" s="79"/>
      <c r="Q661" s="79"/>
      <c r="R661" s="79"/>
      <c r="S661" s="79"/>
      <c r="T661" s="79"/>
      <c r="U661" s="79"/>
      <c r="V661" s="79"/>
      <c r="W661" s="79"/>
      <c r="X661" s="79"/>
      <c r="Y661" s="79"/>
      <c r="Z661" s="79"/>
      <c r="AA661" s="79"/>
      <c r="AB661" s="79"/>
      <c r="AC661" s="79"/>
      <c r="AD661" s="80"/>
      <c r="AE661" s="79"/>
      <c r="AF661" s="79"/>
      <c r="AG661" s="79"/>
      <c r="AH661" s="79"/>
      <c r="AI661" s="79"/>
      <c r="AJ661" s="79"/>
      <c r="AK661" s="79"/>
      <c r="AL661" s="79"/>
      <c r="AM661" s="79"/>
      <c r="AN661" s="79"/>
      <c r="AO661" s="79"/>
      <c r="AP661" s="79"/>
      <c r="AQ661" s="79"/>
      <c r="AR661" s="79"/>
      <c r="AS661" s="79"/>
      <c r="AT661" s="79"/>
      <c r="AU661" s="79"/>
      <c r="AV661" s="79"/>
      <c r="AW661" s="79"/>
      <c r="AX661" s="79"/>
      <c r="AY661" s="79" t="s">
        <v>10141</v>
      </c>
      <c r="AZ661" s="83">
        <f t="shared" si="10"/>
        <v>0</v>
      </c>
    </row>
    <row r="662" spans="1:52" ht="34.950000000000003" customHeight="1" x14ac:dyDescent="0.45">
      <c r="A662" s="78" t="s">
        <v>5817</v>
      </c>
      <c r="B662" s="79">
        <v>3</v>
      </c>
      <c r="C662" s="91" t="s">
        <v>10156</v>
      </c>
      <c r="D662" s="91"/>
      <c r="E662" s="91"/>
      <c r="F662" s="91"/>
      <c r="G662" s="91"/>
      <c r="H662" s="79"/>
      <c r="I662" s="80"/>
      <c r="J662" s="79"/>
      <c r="K662" s="79"/>
      <c r="L662" s="78" t="s">
        <v>10158</v>
      </c>
      <c r="M662" s="78"/>
      <c r="N662" s="78"/>
      <c r="O662" s="79">
        <v>1</v>
      </c>
      <c r="P662" s="79">
        <v>850</v>
      </c>
      <c r="Q662" s="79">
        <v>850</v>
      </c>
      <c r="R662" s="79">
        <v>1800</v>
      </c>
      <c r="S662" s="79"/>
      <c r="T662" s="79"/>
      <c r="U662" s="79"/>
      <c r="V662" s="79"/>
      <c r="W662" s="79"/>
      <c r="X662" s="79"/>
      <c r="Y662" s="79"/>
      <c r="Z662" s="79"/>
      <c r="AA662" s="79"/>
      <c r="AB662" s="79"/>
      <c r="AC662" s="79"/>
      <c r="AD662" s="81"/>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83">
        <f t="shared" si="10"/>
        <v>1.3005</v>
      </c>
    </row>
    <row r="663" spans="1:52" ht="34.950000000000003" customHeight="1" x14ac:dyDescent="0.45">
      <c r="A663" s="78" t="s">
        <v>5817</v>
      </c>
      <c r="B663" s="79">
        <v>3</v>
      </c>
      <c r="C663" s="91" t="s">
        <v>10156</v>
      </c>
      <c r="D663" s="78"/>
      <c r="E663" s="78"/>
      <c r="F663" s="79"/>
      <c r="G663" s="78"/>
      <c r="H663" s="79"/>
      <c r="I663" s="80"/>
      <c r="J663" s="79"/>
      <c r="K663" s="79"/>
      <c r="L663" s="78" t="s">
        <v>10157</v>
      </c>
      <c r="M663" s="78"/>
      <c r="N663" s="78"/>
      <c r="O663" s="79">
        <v>4</v>
      </c>
      <c r="P663" s="79"/>
      <c r="Q663" s="79"/>
      <c r="R663" s="79"/>
      <c r="S663" s="79"/>
      <c r="T663" s="79"/>
      <c r="U663" s="79"/>
      <c r="V663" s="79"/>
      <c r="W663" s="79"/>
      <c r="X663" s="79"/>
      <c r="Y663" s="79"/>
      <c r="Z663" s="79"/>
      <c r="AA663" s="79"/>
      <c r="AB663" s="79"/>
      <c r="AC663" s="79"/>
      <c r="AD663" s="81"/>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83">
        <f t="shared" si="10"/>
        <v>0</v>
      </c>
    </row>
    <row r="664" spans="1:52" ht="34.950000000000003" customHeight="1" x14ac:dyDescent="0.45">
      <c r="A664" s="78" t="s">
        <v>5817</v>
      </c>
      <c r="B664" s="79">
        <v>3</v>
      </c>
      <c r="C664" s="91" t="s">
        <v>10156</v>
      </c>
      <c r="D664" s="78"/>
      <c r="E664" s="78"/>
      <c r="F664" s="79"/>
      <c r="G664" s="78"/>
      <c r="H664" s="79"/>
      <c r="I664" s="80"/>
      <c r="J664" s="79"/>
      <c r="K664" s="79"/>
      <c r="L664" s="78" t="s">
        <v>10146</v>
      </c>
      <c r="M664" s="78"/>
      <c r="N664" s="78"/>
      <c r="O664" s="79">
        <v>15</v>
      </c>
      <c r="P664" s="79"/>
      <c r="Q664" s="79"/>
      <c r="R664" s="79"/>
      <c r="S664" s="79"/>
      <c r="T664" s="79"/>
      <c r="U664" s="79"/>
      <c r="V664" s="79"/>
      <c r="W664" s="79"/>
      <c r="X664" s="79"/>
      <c r="Y664" s="79"/>
      <c r="Z664" s="79"/>
      <c r="AA664" s="79"/>
      <c r="AB664" s="79"/>
      <c r="AC664" s="79"/>
      <c r="AD664" s="81"/>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83">
        <v>1.5</v>
      </c>
    </row>
    <row r="665" spans="1:52" ht="34.950000000000003" customHeight="1" x14ac:dyDescent="0.45">
      <c r="A665" s="78" t="s">
        <v>5817</v>
      </c>
      <c r="B665" s="79">
        <v>3</v>
      </c>
      <c r="C665" s="91" t="s">
        <v>10156</v>
      </c>
      <c r="D665" s="78"/>
      <c r="E665" s="78"/>
      <c r="F665" s="79"/>
      <c r="G665" s="78"/>
      <c r="H665" s="79"/>
      <c r="I665" s="80"/>
      <c r="J665" s="79"/>
      <c r="K665" s="79"/>
      <c r="L665" s="78" t="s">
        <v>10148</v>
      </c>
      <c r="M665" s="78"/>
      <c r="N665" s="78"/>
      <c r="O665" s="79">
        <v>10</v>
      </c>
      <c r="P665" s="79"/>
      <c r="Q665" s="79"/>
      <c r="R665" s="79"/>
      <c r="S665" s="79"/>
      <c r="T665" s="79"/>
      <c r="U665" s="79"/>
      <c r="V665" s="79"/>
      <c r="W665" s="79"/>
      <c r="X665" s="79"/>
      <c r="Y665" s="79"/>
      <c r="Z665" s="79"/>
      <c r="AA665" s="79"/>
      <c r="AB665" s="79"/>
      <c r="AC665" s="79"/>
      <c r="AD665" s="81"/>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83">
        <v>1</v>
      </c>
    </row>
    <row r="666" spans="1:52" s="154" customFormat="1" ht="34.950000000000003" customHeight="1" x14ac:dyDescent="0.45">
      <c r="A666" s="151" t="s">
        <v>5817</v>
      </c>
      <c r="B666" s="147">
        <v>3</v>
      </c>
      <c r="C666" s="151"/>
      <c r="D666" s="151" t="s">
        <v>1945</v>
      </c>
      <c r="E666" s="151" t="s">
        <v>14</v>
      </c>
      <c r="F666" s="147">
        <v>3</v>
      </c>
      <c r="G666" s="151" t="s">
        <v>2544</v>
      </c>
      <c r="H666" s="147"/>
      <c r="I666" s="155"/>
      <c r="J666" s="147" t="s">
        <v>2498</v>
      </c>
      <c r="K666" s="147"/>
      <c r="L666" s="151" t="s">
        <v>8142</v>
      </c>
      <c r="M666" s="151"/>
      <c r="N666" s="151"/>
      <c r="O666" s="147">
        <v>1</v>
      </c>
      <c r="P666" s="147"/>
      <c r="Q666" s="147"/>
      <c r="R666" s="147"/>
      <c r="S666" s="147"/>
      <c r="T666" s="147"/>
      <c r="U666" s="147"/>
      <c r="V666" s="147"/>
      <c r="W666" s="147"/>
      <c r="X666" s="147"/>
      <c r="Y666" s="147"/>
      <c r="Z666" s="147"/>
      <c r="AA666" s="147"/>
      <c r="AB666" s="147"/>
      <c r="AC666" s="147"/>
      <c r="AD666" s="153"/>
      <c r="AE666" s="147"/>
      <c r="AF666" s="147"/>
      <c r="AG666" s="147"/>
      <c r="AH666" s="147"/>
      <c r="AI666" s="147"/>
      <c r="AJ666" s="147"/>
      <c r="AK666" s="147"/>
      <c r="AL666" s="147"/>
      <c r="AM666" s="147"/>
      <c r="AN666" s="147"/>
      <c r="AO666" s="147"/>
      <c r="AP666" s="147"/>
      <c r="AQ666" s="147"/>
      <c r="AR666" s="147"/>
      <c r="AS666" s="147"/>
      <c r="AT666" s="147"/>
      <c r="AU666" s="147"/>
      <c r="AV666" s="147"/>
      <c r="AW666" s="147"/>
      <c r="AX666" s="147"/>
      <c r="AY666" s="147"/>
      <c r="AZ666" s="149">
        <f t="shared" si="10"/>
        <v>0</v>
      </c>
    </row>
    <row r="667" spans="1:52" s="154" customFormat="1" ht="34.950000000000003" customHeight="1" x14ac:dyDescent="0.45">
      <c r="A667" s="151" t="s">
        <v>5817</v>
      </c>
      <c r="B667" s="147">
        <v>3</v>
      </c>
      <c r="C667" s="151"/>
      <c r="D667" s="151" t="s">
        <v>1945</v>
      </c>
      <c r="E667" s="151" t="s">
        <v>14</v>
      </c>
      <c r="F667" s="147">
        <v>3</v>
      </c>
      <c r="G667" s="151" t="s">
        <v>2544</v>
      </c>
      <c r="H667" s="147"/>
      <c r="I667" s="155"/>
      <c r="J667" s="147" t="s">
        <v>2498</v>
      </c>
      <c r="K667" s="147"/>
      <c r="L667" s="151" t="s">
        <v>8143</v>
      </c>
      <c r="M667" s="151"/>
      <c r="N667" s="151"/>
      <c r="O667" s="147">
        <v>1</v>
      </c>
      <c r="P667" s="147"/>
      <c r="Q667" s="147"/>
      <c r="R667" s="147"/>
      <c r="S667" s="147"/>
      <c r="T667" s="147"/>
      <c r="U667" s="147"/>
      <c r="V667" s="147"/>
      <c r="W667" s="147"/>
      <c r="X667" s="147"/>
      <c r="Y667" s="147"/>
      <c r="Z667" s="147"/>
      <c r="AA667" s="147"/>
      <c r="AB667" s="147"/>
      <c r="AC667" s="147"/>
      <c r="AD667" s="153"/>
      <c r="AE667" s="147"/>
      <c r="AF667" s="147"/>
      <c r="AG667" s="147"/>
      <c r="AH667" s="147"/>
      <c r="AI667" s="147"/>
      <c r="AJ667" s="147"/>
      <c r="AK667" s="147"/>
      <c r="AL667" s="147"/>
      <c r="AM667" s="147"/>
      <c r="AN667" s="147"/>
      <c r="AO667" s="147"/>
      <c r="AP667" s="147"/>
      <c r="AQ667" s="147"/>
      <c r="AR667" s="147"/>
      <c r="AS667" s="147"/>
      <c r="AT667" s="147"/>
      <c r="AU667" s="147"/>
      <c r="AV667" s="147"/>
      <c r="AW667" s="147"/>
      <c r="AX667" s="147"/>
      <c r="AY667" s="147"/>
      <c r="AZ667" s="149">
        <f t="shared" si="10"/>
        <v>0</v>
      </c>
    </row>
    <row r="668" spans="1:52" s="154" customFormat="1" ht="34.950000000000003" customHeight="1" x14ac:dyDescent="0.45">
      <c r="A668" s="151" t="s">
        <v>5817</v>
      </c>
      <c r="B668" s="147">
        <v>3</v>
      </c>
      <c r="C668" s="151"/>
      <c r="D668" s="151"/>
      <c r="E668" s="151"/>
      <c r="F668" s="147"/>
      <c r="G668" s="151"/>
      <c r="H668" s="147"/>
      <c r="I668" s="155"/>
      <c r="J668" s="147"/>
      <c r="K668" s="147"/>
      <c r="L668" s="151" t="s">
        <v>8144</v>
      </c>
      <c r="M668" s="151"/>
      <c r="N668" s="151"/>
      <c r="O668" s="147">
        <v>1</v>
      </c>
      <c r="P668" s="147"/>
      <c r="Q668" s="147"/>
      <c r="R668" s="147"/>
      <c r="S668" s="147"/>
      <c r="T668" s="147"/>
      <c r="U668" s="147"/>
      <c r="V668" s="147"/>
      <c r="W668" s="147"/>
      <c r="X668" s="147"/>
      <c r="Y668" s="147"/>
      <c r="Z668" s="147"/>
      <c r="AA668" s="147"/>
      <c r="AB668" s="147"/>
      <c r="AC668" s="147"/>
      <c r="AD668" s="153"/>
      <c r="AE668" s="147"/>
      <c r="AF668" s="147"/>
      <c r="AG668" s="147"/>
      <c r="AH668" s="147"/>
      <c r="AI668" s="147"/>
      <c r="AJ668" s="147"/>
      <c r="AK668" s="147"/>
      <c r="AL668" s="147"/>
      <c r="AM668" s="147"/>
      <c r="AN668" s="147"/>
      <c r="AO668" s="147"/>
      <c r="AP668" s="147"/>
      <c r="AQ668" s="147"/>
      <c r="AR668" s="147"/>
      <c r="AS668" s="147"/>
      <c r="AT668" s="147"/>
      <c r="AU668" s="147"/>
      <c r="AV668" s="147"/>
      <c r="AW668" s="147"/>
      <c r="AX668" s="147"/>
      <c r="AY668" s="147"/>
      <c r="AZ668" s="149">
        <f t="shared" si="10"/>
        <v>0</v>
      </c>
    </row>
    <row r="669" spans="1:52" s="154" customFormat="1" ht="34.950000000000003" customHeight="1" x14ac:dyDescent="0.45">
      <c r="A669" s="151" t="s">
        <v>5817</v>
      </c>
      <c r="B669" s="147">
        <v>3</v>
      </c>
      <c r="C669" s="151"/>
      <c r="D669" s="151"/>
      <c r="E669" s="151"/>
      <c r="F669" s="147"/>
      <c r="G669" s="151"/>
      <c r="H669" s="147"/>
      <c r="I669" s="155"/>
      <c r="J669" s="147"/>
      <c r="K669" s="147"/>
      <c r="L669" s="151" t="s">
        <v>8145</v>
      </c>
      <c r="M669" s="151"/>
      <c r="N669" s="151"/>
      <c r="O669" s="147">
        <v>1</v>
      </c>
      <c r="P669" s="147"/>
      <c r="Q669" s="147"/>
      <c r="R669" s="147"/>
      <c r="S669" s="147"/>
      <c r="T669" s="147"/>
      <c r="U669" s="147"/>
      <c r="V669" s="147"/>
      <c r="W669" s="147"/>
      <c r="X669" s="147"/>
      <c r="Y669" s="147"/>
      <c r="Z669" s="147"/>
      <c r="AA669" s="147"/>
      <c r="AB669" s="147"/>
      <c r="AC669" s="147"/>
      <c r="AD669" s="153"/>
      <c r="AE669" s="147"/>
      <c r="AF669" s="147"/>
      <c r="AG669" s="147"/>
      <c r="AH669" s="147"/>
      <c r="AI669" s="147"/>
      <c r="AJ669" s="147"/>
      <c r="AK669" s="147"/>
      <c r="AL669" s="147"/>
      <c r="AM669" s="147"/>
      <c r="AN669" s="147"/>
      <c r="AO669" s="147"/>
      <c r="AP669" s="147"/>
      <c r="AQ669" s="147"/>
      <c r="AR669" s="147"/>
      <c r="AS669" s="147"/>
      <c r="AT669" s="147"/>
      <c r="AU669" s="147"/>
      <c r="AV669" s="147"/>
      <c r="AW669" s="147"/>
      <c r="AX669" s="147"/>
      <c r="AY669" s="147"/>
      <c r="AZ669" s="149">
        <f t="shared" si="10"/>
        <v>0</v>
      </c>
    </row>
    <row r="670" spans="1:52" s="154" customFormat="1" ht="34.950000000000003" customHeight="1" x14ac:dyDescent="0.45">
      <c r="A670" s="151" t="s">
        <v>5817</v>
      </c>
      <c r="B670" s="147">
        <v>3</v>
      </c>
      <c r="C670" s="151"/>
      <c r="D670" s="151" t="s">
        <v>1945</v>
      </c>
      <c r="E670" s="151" t="s">
        <v>14</v>
      </c>
      <c r="F670" s="147">
        <v>3</v>
      </c>
      <c r="G670" s="151" t="s">
        <v>2544</v>
      </c>
      <c r="H670" s="147"/>
      <c r="I670" s="152"/>
      <c r="J670" s="147" t="s">
        <v>0</v>
      </c>
      <c r="K670" s="147"/>
      <c r="L670" s="151" t="s">
        <v>6759</v>
      </c>
      <c r="M670" s="151"/>
      <c r="N670" s="151"/>
      <c r="O670" s="147">
        <v>1</v>
      </c>
      <c r="P670" s="147">
        <v>1330</v>
      </c>
      <c r="Q670" s="147">
        <v>770</v>
      </c>
      <c r="R670" s="147">
        <v>1900</v>
      </c>
      <c r="S670" s="147"/>
      <c r="T670" s="147"/>
      <c r="U670" s="147"/>
      <c r="V670" s="147"/>
      <c r="W670" s="147"/>
      <c r="X670" s="147"/>
      <c r="Y670" s="147"/>
      <c r="Z670" s="147"/>
      <c r="AA670" s="147"/>
      <c r="AB670" s="147"/>
      <c r="AC670" s="147"/>
      <c r="AD670" s="153"/>
      <c r="AE670" s="147"/>
      <c r="AF670" s="147"/>
      <c r="AG670" s="147"/>
      <c r="AH670" s="147"/>
      <c r="AI670" s="147"/>
      <c r="AJ670" s="147"/>
      <c r="AK670" s="147"/>
      <c r="AL670" s="147"/>
      <c r="AM670" s="147"/>
      <c r="AN670" s="147"/>
      <c r="AO670" s="147"/>
      <c r="AP670" s="147"/>
      <c r="AQ670" s="147"/>
      <c r="AR670" s="147"/>
      <c r="AS670" s="147"/>
      <c r="AT670" s="147"/>
      <c r="AU670" s="147"/>
      <c r="AV670" s="147"/>
      <c r="AW670" s="147"/>
      <c r="AX670" s="147"/>
      <c r="AY670" s="147"/>
      <c r="AZ670" s="149">
        <f t="shared" si="10"/>
        <v>1.9457899999999999</v>
      </c>
    </row>
    <row r="671" spans="1:52" s="154" customFormat="1" ht="34.950000000000003" customHeight="1" x14ac:dyDescent="0.45">
      <c r="A671" s="151" t="s">
        <v>5817</v>
      </c>
      <c r="B671" s="147">
        <v>3</v>
      </c>
      <c r="C671" s="151"/>
      <c r="D671" s="151" t="s">
        <v>1945</v>
      </c>
      <c r="E671" s="151" t="s">
        <v>14</v>
      </c>
      <c r="F671" s="147">
        <v>3</v>
      </c>
      <c r="G671" s="151" t="s">
        <v>2544</v>
      </c>
      <c r="H671" s="147"/>
      <c r="I671" s="155"/>
      <c r="J671" s="147" t="s">
        <v>0</v>
      </c>
      <c r="K671" s="147"/>
      <c r="L671" s="151" t="s">
        <v>6759</v>
      </c>
      <c r="M671" s="151"/>
      <c r="N671" s="151"/>
      <c r="O671" s="147">
        <v>1</v>
      </c>
      <c r="P671" s="147">
        <v>1330</v>
      </c>
      <c r="Q671" s="147">
        <v>770</v>
      </c>
      <c r="R671" s="147">
        <v>1900</v>
      </c>
      <c r="S671" s="147"/>
      <c r="T671" s="147"/>
      <c r="U671" s="147"/>
      <c r="V671" s="147"/>
      <c r="W671" s="147"/>
      <c r="X671" s="147"/>
      <c r="Y671" s="147"/>
      <c r="Z671" s="147"/>
      <c r="AA671" s="147"/>
      <c r="AB671" s="147"/>
      <c r="AC671" s="147"/>
      <c r="AD671" s="153"/>
      <c r="AE671" s="147"/>
      <c r="AF671" s="147"/>
      <c r="AG671" s="147"/>
      <c r="AH671" s="147"/>
      <c r="AI671" s="147"/>
      <c r="AJ671" s="147"/>
      <c r="AK671" s="147"/>
      <c r="AL671" s="147"/>
      <c r="AM671" s="147"/>
      <c r="AN671" s="147"/>
      <c r="AO671" s="147"/>
      <c r="AP671" s="147"/>
      <c r="AQ671" s="147"/>
      <c r="AR671" s="147"/>
      <c r="AS671" s="147"/>
      <c r="AT671" s="147"/>
      <c r="AU671" s="147"/>
      <c r="AV671" s="147"/>
      <c r="AW671" s="147"/>
      <c r="AX671" s="147"/>
      <c r="AY671" s="147"/>
      <c r="AZ671" s="149">
        <f t="shared" si="10"/>
        <v>1.9457899999999999</v>
      </c>
    </row>
    <row r="672" spans="1:52" s="154" customFormat="1" ht="34.950000000000003" customHeight="1" x14ac:dyDescent="0.45">
      <c r="A672" s="151" t="s">
        <v>5817</v>
      </c>
      <c r="B672" s="147">
        <v>3</v>
      </c>
      <c r="C672" s="151"/>
      <c r="D672" s="151" t="s">
        <v>1945</v>
      </c>
      <c r="E672" s="151" t="s">
        <v>1692</v>
      </c>
      <c r="F672" s="147">
        <v>3</v>
      </c>
      <c r="G672" s="151" t="s">
        <v>2469</v>
      </c>
      <c r="H672" s="147"/>
      <c r="I672" s="155"/>
      <c r="J672" s="147" t="s">
        <v>0</v>
      </c>
      <c r="K672" s="147"/>
      <c r="L672" s="151" t="s">
        <v>6785</v>
      </c>
      <c r="M672" s="151"/>
      <c r="N672" s="151"/>
      <c r="O672" s="147">
        <v>1</v>
      </c>
      <c r="P672" s="147"/>
      <c r="Q672" s="147"/>
      <c r="R672" s="147"/>
      <c r="S672" s="147"/>
      <c r="T672" s="147"/>
      <c r="U672" s="147"/>
      <c r="V672" s="147"/>
      <c r="W672" s="147"/>
      <c r="X672" s="147"/>
      <c r="Y672" s="147"/>
      <c r="Z672" s="147"/>
      <c r="AA672" s="147"/>
      <c r="AB672" s="147"/>
      <c r="AC672" s="147"/>
      <c r="AD672" s="153"/>
      <c r="AE672" s="147"/>
      <c r="AF672" s="147"/>
      <c r="AG672" s="147"/>
      <c r="AH672" s="147"/>
      <c r="AI672" s="147"/>
      <c r="AJ672" s="147"/>
      <c r="AK672" s="147"/>
      <c r="AL672" s="147"/>
      <c r="AM672" s="147"/>
      <c r="AN672" s="147"/>
      <c r="AO672" s="147"/>
      <c r="AP672" s="147"/>
      <c r="AQ672" s="147"/>
      <c r="AR672" s="147"/>
      <c r="AS672" s="147"/>
      <c r="AT672" s="147"/>
      <c r="AU672" s="147"/>
      <c r="AV672" s="147"/>
      <c r="AW672" s="147"/>
      <c r="AX672" s="147"/>
      <c r="AY672" s="147"/>
      <c r="AZ672" s="149">
        <f t="shared" si="10"/>
        <v>0</v>
      </c>
    </row>
  </sheetData>
  <autoFilter ref="A2:BN672"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343">
    <cfRule type="uniqueValues" dxfId="19" priority="1"/>
  </conditionalFormatting>
  <conditionalFormatting sqref="AS344">
    <cfRule type="uniqueValues" dxfId="18" priority="2"/>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EDD9-AC05-44B6-8898-30552CB7E233}">
  <sheetPr>
    <tabColor theme="8" tint="0.59999389629810485"/>
    <pageSetUpPr fitToPage="1"/>
  </sheetPr>
  <dimension ref="A1:AZ306"/>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78" t="s">
        <v>5820</v>
      </c>
      <c r="B3" s="77">
        <v>4</v>
      </c>
      <c r="C3" s="93" t="s">
        <v>3775</v>
      </c>
      <c r="D3" s="93"/>
      <c r="E3" s="93"/>
      <c r="F3" s="94"/>
      <c r="G3" s="93"/>
      <c r="H3" s="77"/>
      <c r="I3" s="95" t="s">
        <v>3776</v>
      </c>
      <c r="J3" s="77"/>
      <c r="K3" s="77"/>
      <c r="L3" s="93" t="s">
        <v>3777</v>
      </c>
      <c r="M3" s="96" t="s">
        <v>6716</v>
      </c>
      <c r="N3" s="96"/>
      <c r="O3" s="79">
        <v>1</v>
      </c>
      <c r="P3" s="77">
        <v>2100</v>
      </c>
      <c r="Q3" s="77">
        <v>1000</v>
      </c>
      <c r="R3" s="77">
        <v>900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5631</v>
      </c>
      <c r="AU3" s="77">
        <v>11</v>
      </c>
      <c r="AV3" s="94" t="s">
        <v>3227</v>
      </c>
      <c r="AW3" s="77" t="s">
        <v>2876</v>
      </c>
      <c r="AX3" s="94" t="s">
        <v>3074</v>
      </c>
      <c r="AY3" s="77" t="s">
        <v>6717</v>
      </c>
      <c r="AZ3" s="83">
        <f t="shared" ref="AZ3:AZ34" si="0">P3*Q3*R3/1000000000*O3</f>
        <v>1.89</v>
      </c>
    </row>
    <row r="4" spans="1:52" s="99" customFormat="1" ht="34.950000000000003" customHeight="1" x14ac:dyDescent="0.45">
      <c r="A4" s="78" t="s">
        <v>5820</v>
      </c>
      <c r="B4" s="77">
        <v>4</v>
      </c>
      <c r="C4" s="93" t="s">
        <v>3775</v>
      </c>
      <c r="D4" s="93"/>
      <c r="E4" s="93"/>
      <c r="F4" s="94"/>
      <c r="G4" s="93"/>
      <c r="H4" s="77"/>
      <c r="I4" s="95" t="s">
        <v>3778</v>
      </c>
      <c r="J4" s="77"/>
      <c r="K4" s="77"/>
      <c r="L4" s="93" t="s">
        <v>2916</v>
      </c>
      <c r="M4" s="96" t="s">
        <v>8690</v>
      </c>
      <c r="N4" s="96"/>
      <c r="O4" s="79">
        <v>1</v>
      </c>
      <c r="P4" s="77">
        <v>600</v>
      </c>
      <c r="Q4" s="77">
        <v>60</v>
      </c>
      <c r="R4" s="77">
        <v>450</v>
      </c>
      <c r="S4" s="77"/>
      <c r="T4" s="77"/>
      <c r="U4" s="77"/>
      <c r="V4" s="77"/>
      <c r="W4" s="77"/>
      <c r="X4" s="77"/>
      <c r="Y4" s="77"/>
      <c r="Z4" s="77"/>
      <c r="AA4" s="77"/>
      <c r="AB4" s="77"/>
      <c r="AC4" s="77"/>
      <c r="AD4" s="77"/>
      <c r="AE4" s="77"/>
      <c r="AF4" s="77"/>
      <c r="AG4" s="77"/>
      <c r="AH4" s="77"/>
      <c r="AI4" s="77"/>
      <c r="AJ4" s="77"/>
      <c r="AK4" s="77"/>
      <c r="AL4" s="77"/>
      <c r="AM4" s="94"/>
      <c r="AN4" s="94" t="s">
        <v>3779</v>
      </c>
      <c r="AO4" s="77"/>
      <c r="AP4" s="77"/>
      <c r="AQ4" s="77"/>
      <c r="AR4" s="77"/>
      <c r="AS4" s="97"/>
      <c r="AT4" s="77">
        <v>5632</v>
      </c>
      <c r="AU4" s="77">
        <v>11</v>
      </c>
      <c r="AV4" s="94" t="s">
        <v>3227</v>
      </c>
      <c r="AW4" s="77" t="s">
        <v>2868</v>
      </c>
      <c r="AX4" s="94" t="s">
        <v>3232</v>
      </c>
      <c r="AY4" s="77" t="s">
        <v>2849</v>
      </c>
      <c r="AZ4" s="83">
        <f t="shared" si="0"/>
        <v>1.6199999999999999E-2</v>
      </c>
    </row>
    <row r="5" spans="1:52" s="99" customFormat="1" ht="34.950000000000003" customHeight="1" x14ac:dyDescent="0.45">
      <c r="A5" s="78" t="s">
        <v>5820</v>
      </c>
      <c r="B5" s="77">
        <v>4</v>
      </c>
      <c r="C5" s="93" t="s">
        <v>3775</v>
      </c>
      <c r="D5" s="93"/>
      <c r="E5" s="93"/>
      <c r="F5" s="94"/>
      <c r="G5" s="93"/>
      <c r="H5" s="77"/>
      <c r="I5" s="95" t="s">
        <v>3780</v>
      </c>
      <c r="J5" s="77"/>
      <c r="K5" s="77"/>
      <c r="L5" s="93" t="s">
        <v>2916</v>
      </c>
      <c r="M5" s="96" t="s">
        <v>8690</v>
      </c>
      <c r="N5" s="96"/>
      <c r="O5" s="79">
        <v>1</v>
      </c>
      <c r="P5" s="77">
        <v>600</v>
      </c>
      <c r="Q5" s="77">
        <v>20</v>
      </c>
      <c r="R5" s="77">
        <v>450</v>
      </c>
      <c r="S5" s="77"/>
      <c r="T5" s="77"/>
      <c r="U5" s="77"/>
      <c r="V5" s="77"/>
      <c r="W5" s="77"/>
      <c r="X5" s="77"/>
      <c r="Y5" s="77"/>
      <c r="Z5" s="77"/>
      <c r="AA5" s="77"/>
      <c r="AB5" s="77"/>
      <c r="AC5" s="77"/>
      <c r="AD5" s="77"/>
      <c r="AE5" s="77"/>
      <c r="AF5" s="77"/>
      <c r="AG5" s="77"/>
      <c r="AH5" s="77"/>
      <c r="AI5" s="77"/>
      <c r="AJ5" s="77"/>
      <c r="AK5" s="77"/>
      <c r="AL5" s="77"/>
      <c r="AM5" s="94"/>
      <c r="AN5" s="94" t="s">
        <v>3779</v>
      </c>
      <c r="AO5" s="77"/>
      <c r="AP5" s="77"/>
      <c r="AQ5" s="77"/>
      <c r="AR5" s="77"/>
      <c r="AS5" s="97"/>
      <c r="AT5" s="77">
        <v>5633</v>
      </c>
      <c r="AU5" s="77">
        <v>11</v>
      </c>
      <c r="AV5" s="94" t="s">
        <v>3227</v>
      </c>
      <c r="AW5" s="77" t="s">
        <v>2868</v>
      </c>
      <c r="AX5" s="94" t="s">
        <v>3232</v>
      </c>
      <c r="AY5" s="77" t="s">
        <v>2849</v>
      </c>
      <c r="AZ5" s="83">
        <f t="shared" si="0"/>
        <v>5.4000000000000003E-3</v>
      </c>
    </row>
    <row r="6" spans="1:52" s="99" customFormat="1" ht="34.950000000000003" customHeight="1" x14ac:dyDescent="0.45">
      <c r="A6" s="78" t="s">
        <v>5820</v>
      </c>
      <c r="B6" s="77">
        <v>4</v>
      </c>
      <c r="C6" s="93" t="s">
        <v>3775</v>
      </c>
      <c r="D6" s="93"/>
      <c r="E6" s="93"/>
      <c r="F6" s="94"/>
      <c r="G6" s="93"/>
      <c r="H6" s="77"/>
      <c r="I6" s="95" t="s">
        <v>3781</v>
      </c>
      <c r="J6" s="77"/>
      <c r="K6" s="77"/>
      <c r="L6" s="93" t="s">
        <v>3222</v>
      </c>
      <c r="M6" s="96" t="s">
        <v>3223</v>
      </c>
      <c r="N6" s="96" t="s">
        <v>3652</v>
      </c>
      <c r="O6" s="79">
        <v>1</v>
      </c>
      <c r="P6" s="77">
        <v>380</v>
      </c>
      <c r="Q6" s="77">
        <v>300</v>
      </c>
      <c r="R6" s="77">
        <v>600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5634</v>
      </c>
      <c r="AU6" s="77">
        <v>11</v>
      </c>
      <c r="AV6" s="94" t="s">
        <v>3227</v>
      </c>
      <c r="AW6" s="77" t="s">
        <v>2868</v>
      </c>
      <c r="AX6" s="94" t="s">
        <v>3232</v>
      </c>
      <c r="AY6" s="77"/>
      <c r="AZ6" s="83">
        <f t="shared" si="0"/>
        <v>6.8400000000000002E-2</v>
      </c>
    </row>
    <row r="7" spans="1:52" s="99" customFormat="1" ht="34.950000000000003" customHeight="1" x14ac:dyDescent="0.45">
      <c r="A7" s="78" t="s">
        <v>5820</v>
      </c>
      <c r="B7" s="77">
        <v>4</v>
      </c>
      <c r="C7" s="93" t="s">
        <v>3775</v>
      </c>
      <c r="D7" s="93"/>
      <c r="E7" s="93"/>
      <c r="F7" s="94"/>
      <c r="G7" s="93"/>
      <c r="H7" s="77"/>
      <c r="I7" s="95" t="s">
        <v>3782</v>
      </c>
      <c r="J7" s="77"/>
      <c r="K7" s="77"/>
      <c r="L7" s="93" t="s">
        <v>3783</v>
      </c>
      <c r="M7" s="96" t="s">
        <v>8775</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5635</v>
      </c>
      <c r="AU7" s="77">
        <v>11</v>
      </c>
      <c r="AV7" s="94" t="s">
        <v>3227</v>
      </c>
      <c r="AW7" s="77" t="s">
        <v>2876</v>
      </c>
      <c r="AX7" s="94" t="s">
        <v>3694</v>
      </c>
      <c r="AY7" s="77"/>
      <c r="AZ7" s="83">
        <f t="shared" si="0"/>
        <v>4.0500000000000001E-2</v>
      </c>
    </row>
    <row r="8" spans="1:52" s="99" customFormat="1" ht="34.950000000000003" customHeight="1" x14ac:dyDescent="0.45">
      <c r="A8" s="78" t="s">
        <v>5820</v>
      </c>
      <c r="B8" s="77">
        <v>4</v>
      </c>
      <c r="C8" s="93" t="s">
        <v>3775</v>
      </c>
      <c r="D8" s="93"/>
      <c r="E8" s="93"/>
      <c r="F8" s="94"/>
      <c r="G8" s="93"/>
      <c r="H8" s="77"/>
      <c r="I8" s="95" t="s">
        <v>3784</v>
      </c>
      <c r="J8" s="77"/>
      <c r="K8" s="77"/>
      <c r="L8" s="93" t="s">
        <v>3783</v>
      </c>
      <c r="M8" s="96" t="s">
        <v>8775</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5636</v>
      </c>
      <c r="AU8" s="77">
        <v>11</v>
      </c>
      <c r="AV8" s="94" t="s">
        <v>3227</v>
      </c>
      <c r="AW8" s="77" t="s">
        <v>2876</v>
      </c>
      <c r="AX8" s="94" t="s">
        <v>3694</v>
      </c>
      <c r="AY8" s="77"/>
      <c r="AZ8" s="83">
        <f t="shared" si="0"/>
        <v>4.0500000000000001E-2</v>
      </c>
    </row>
    <row r="9" spans="1:52" s="99" customFormat="1" ht="34.950000000000003" customHeight="1" x14ac:dyDescent="0.45">
      <c r="A9" s="78" t="s">
        <v>5820</v>
      </c>
      <c r="B9" s="77">
        <v>4</v>
      </c>
      <c r="C9" s="93" t="s">
        <v>3775</v>
      </c>
      <c r="D9" s="93"/>
      <c r="E9" s="93"/>
      <c r="F9" s="94"/>
      <c r="G9" s="93"/>
      <c r="H9" s="77"/>
      <c r="I9" s="95" t="s">
        <v>3785</v>
      </c>
      <c r="J9" s="77"/>
      <c r="K9" s="77"/>
      <c r="L9" s="93" t="s">
        <v>3783</v>
      </c>
      <c r="M9" s="96" t="s">
        <v>8775</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5637</v>
      </c>
      <c r="AU9" s="77">
        <v>11</v>
      </c>
      <c r="AV9" s="94" t="s">
        <v>3227</v>
      </c>
      <c r="AW9" s="77" t="s">
        <v>2876</v>
      </c>
      <c r="AX9" s="94" t="s">
        <v>3694</v>
      </c>
      <c r="AY9" s="77"/>
      <c r="AZ9" s="83">
        <f t="shared" si="0"/>
        <v>4.0500000000000001E-2</v>
      </c>
    </row>
    <row r="10" spans="1:52" s="99" customFormat="1" ht="34.950000000000003" customHeight="1" x14ac:dyDescent="0.45">
      <c r="A10" s="78" t="s">
        <v>5820</v>
      </c>
      <c r="B10" s="77">
        <v>4</v>
      </c>
      <c r="C10" s="93" t="s">
        <v>3775</v>
      </c>
      <c r="D10" s="93"/>
      <c r="E10" s="93"/>
      <c r="F10" s="94"/>
      <c r="G10" s="93"/>
      <c r="H10" s="77"/>
      <c r="I10" s="95" t="s">
        <v>3786</v>
      </c>
      <c r="J10" s="77"/>
      <c r="K10" s="77"/>
      <c r="L10" s="93" t="s">
        <v>3783</v>
      </c>
      <c r="M10" s="96" t="s">
        <v>8775</v>
      </c>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5638</v>
      </c>
      <c r="AU10" s="77">
        <v>11</v>
      </c>
      <c r="AV10" s="94" t="s">
        <v>3227</v>
      </c>
      <c r="AW10" s="77" t="s">
        <v>2876</v>
      </c>
      <c r="AX10" s="94" t="s">
        <v>3694</v>
      </c>
      <c r="AY10" s="77"/>
      <c r="AZ10" s="83">
        <f t="shared" si="0"/>
        <v>4.0500000000000001E-2</v>
      </c>
    </row>
    <row r="11" spans="1:52" s="99" customFormat="1" ht="34.950000000000003" customHeight="1" x14ac:dyDescent="0.45">
      <c r="A11" s="78" t="s">
        <v>5820</v>
      </c>
      <c r="B11" s="77">
        <v>4</v>
      </c>
      <c r="C11" s="93" t="s">
        <v>3775</v>
      </c>
      <c r="D11" s="93"/>
      <c r="E11" s="93"/>
      <c r="F11" s="94"/>
      <c r="G11" s="93"/>
      <c r="H11" s="77"/>
      <c r="I11" s="95" t="s">
        <v>3787</v>
      </c>
      <c r="J11" s="77"/>
      <c r="K11" s="77"/>
      <c r="L11" s="93" t="s">
        <v>3783</v>
      </c>
      <c r="M11" s="96" t="s">
        <v>8775</v>
      </c>
      <c r="N11" s="96"/>
      <c r="O11" s="79">
        <v>1</v>
      </c>
      <c r="P11" s="77">
        <v>300</v>
      </c>
      <c r="Q11" s="77">
        <v>300</v>
      </c>
      <c r="R11" s="77">
        <v>450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5639</v>
      </c>
      <c r="AU11" s="77">
        <v>11</v>
      </c>
      <c r="AV11" s="94" t="s">
        <v>3227</v>
      </c>
      <c r="AW11" s="77" t="s">
        <v>2876</v>
      </c>
      <c r="AX11" s="94" t="s">
        <v>3694</v>
      </c>
      <c r="AY11" s="77"/>
      <c r="AZ11" s="83">
        <f t="shared" si="0"/>
        <v>4.0500000000000001E-2</v>
      </c>
    </row>
    <row r="12" spans="1:52" s="99" customFormat="1" ht="34.950000000000003" customHeight="1" x14ac:dyDescent="0.45">
      <c r="A12" s="78" t="s">
        <v>5820</v>
      </c>
      <c r="B12" s="77">
        <v>4</v>
      </c>
      <c r="C12" s="93" t="s">
        <v>3775</v>
      </c>
      <c r="D12" s="93"/>
      <c r="E12" s="93"/>
      <c r="F12" s="94"/>
      <c r="G12" s="93"/>
      <c r="H12" s="77"/>
      <c r="I12" s="95" t="s">
        <v>3788</v>
      </c>
      <c r="J12" s="77"/>
      <c r="K12" s="77"/>
      <c r="L12" s="93" t="s">
        <v>3783</v>
      </c>
      <c r="M12" s="96" t="s">
        <v>8775</v>
      </c>
      <c r="N12" s="96"/>
      <c r="O12" s="79">
        <v>1</v>
      </c>
      <c r="P12" s="77">
        <v>300</v>
      </c>
      <c r="Q12" s="77">
        <v>300</v>
      </c>
      <c r="R12" s="77">
        <v>450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5640</v>
      </c>
      <c r="AU12" s="77">
        <v>11</v>
      </c>
      <c r="AV12" s="94" t="s">
        <v>3227</v>
      </c>
      <c r="AW12" s="77" t="s">
        <v>2876</v>
      </c>
      <c r="AX12" s="94" t="s">
        <v>3694</v>
      </c>
      <c r="AY12" s="77"/>
      <c r="AZ12" s="83">
        <f t="shared" si="0"/>
        <v>4.0500000000000001E-2</v>
      </c>
    </row>
    <row r="13" spans="1:52" s="99" customFormat="1" ht="34.950000000000003" customHeight="1" x14ac:dyDescent="0.45">
      <c r="A13" s="78" t="s">
        <v>5820</v>
      </c>
      <c r="B13" s="77">
        <v>4</v>
      </c>
      <c r="C13" s="93" t="s">
        <v>3775</v>
      </c>
      <c r="D13" s="93"/>
      <c r="E13" s="93"/>
      <c r="F13" s="94"/>
      <c r="G13" s="93"/>
      <c r="H13" s="77"/>
      <c r="I13" s="95" t="s">
        <v>3789</v>
      </c>
      <c r="J13" s="77"/>
      <c r="K13" s="77"/>
      <c r="L13" s="93" t="s">
        <v>3248</v>
      </c>
      <c r="M13" s="96" t="s">
        <v>8689</v>
      </c>
      <c r="N13" s="96"/>
      <c r="O13" s="79">
        <v>1</v>
      </c>
      <c r="P13" s="77">
        <v>300</v>
      </c>
      <c r="Q13" s="77">
        <v>300</v>
      </c>
      <c r="R13" s="77">
        <v>450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5641</v>
      </c>
      <c r="AU13" s="77">
        <v>11</v>
      </c>
      <c r="AV13" s="94" t="s">
        <v>3227</v>
      </c>
      <c r="AW13" s="77" t="s">
        <v>2876</v>
      </c>
      <c r="AX13" s="94" t="s">
        <v>3694</v>
      </c>
      <c r="AY13" s="77"/>
      <c r="AZ13" s="83">
        <f t="shared" si="0"/>
        <v>4.0500000000000001E-2</v>
      </c>
    </row>
    <row r="14" spans="1:52" s="99" customFormat="1" ht="34.950000000000003" customHeight="1" x14ac:dyDescent="0.45">
      <c r="A14" s="78" t="s">
        <v>5820</v>
      </c>
      <c r="B14" s="77">
        <v>4</v>
      </c>
      <c r="C14" s="93" t="s">
        <v>3775</v>
      </c>
      <c r="D14" s="93"/>
      <c r="E14" s="93"/>
      <c r="F14" s="94"/>
      <c r="G14" s="93"/>
      <c r="H14" s="77"/>
      <c r="I14" s="95" t="s">
        <v>3790</v>
      </c>
      <c r="J14" s="77"/>
      <c r="K14" s="77"/>
      <c r="L14" s="93" t="s">
        <v>2916</v>
      </c>
      <c r="M14" s="96" t="s">
        <v>8690</v>
      </c>
      <c r="N14" s="96"/>
      <c r="O14" s="79">
        <v>1</v>
      </c>
      <c r="P14" s="77">
        <v>1200</v>
      </c>
      <c r="Q14" s="77">
        <v>60</v>
      </c>
      <c r="R14" s="77">
        <v>900</v>
      </c>
      <c r="S14" s="77"/>
      <c r="T14" s="77"/>
      <c r="U14" s="77"/>
      <c r="V14" s="77"/>
      <c r="W14" s="77"/>
      <c r="X14" s="77"/>
      <c r="Y14" s="77"/>
      <c r="Z14" s="77"/>
      <c r="AA14" s="77"/>
      <c r="AB14" s="77"/>
      <c r="AC14" s="77"/>
      <c r="AD14" s="77"/>
      <c r="AE14" s="77"/>
      <c r="AF14" s="77"/>
      <c r="AG14" s="77"/>
      <c r="AH14" s="77"/>
      <c r="AI14" s="77"/>
      <c r="AJ14" s="77"/>
      <c r="AK14" s="77"/>
      <c r="AL14" s="77"/>
      <c r="AM14" s="94"/>
      <c r="AN14" s="94" t="s">
        <v>2975</v>
      </c>
      <c r="AO14" s="77"/>
      <c r="AP14" s="77"/>
      <c r="AQ14" s="77"/>
      <c r="AR14" s="77"/>
      <c r="AS14" s="97"/>
      <c r="AT14" s="77">
        <v>5642</v>
      </c>
      <c r="AU14" s="77">
        <v>11</v>
      </c>
      <c r="AV14" s="94" t="s">
        <v>3227</v>
      </c>
      <c r="AW14" s="77" t="s">
        <v>2868</v>
      </c>
      <c r="AX14" s="94" t="s">
        <v>3232</v>
      </c>
      <c r="AY14" s="77" t="s">
        <v>2849</v>
      </c>
      <c r="AZ14" s="83">
        <f t="shared" si="0"/>
        <v>6.4799999999999996E-2</v>
      </c>
    </row>
    <row r="15" spans="1:52" s="99" customFormat="1" ht="34.950000000000003" customHeight="1" x14ac:dyDescent="0.45">
      <c r="A15" s="78" t="s">
        <v>5820</v>
      </c>
      <c r="B15" s="77">
        <v>4</v>
      </c>
      <c r="C15" s="93" t="s">
        <v>3775</v>
      </c>
      <c r="D15" s="93"/>
      <c r="E15" s="93"/>
      <c r="F15" s="94"/>
      <c r="G15" s="93"/>
      <c r="H15" s="77"/>
      <c r="I15" s="95" t="s">
        <v>3791</v>
      </c>
      <c r="J15" s="77"/>
      <c r="K15" s="77"/>
      <c r="L15" s="93" t="s">
        <v>3180</v>
      </c>
      <c r="M15" s="96" t="s">
        <v>8853</v>
      </c>
      <c r="N15" s="96"/>
      <c r="O15" s="79">
        <v>1</v>
      </c>
      <c r="P15" s="77">
        <v>1000</v>
      </c>
      <c r="Q15" s="77">
        <v>460</v>
      </c>
      <c r="R15" s="77">
        <v>1690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5643</v>
      </c>
      <c r="AU15" s="77">
        <v>11</v>
      </c>
      <c r="AV15" s="94" t="s">
        <v>3227</v>
      </c>
      <c r="AW15" s="77" t="s">
        <v>2868</v>
      </c>
      <c r="AX15" s="94" t="s">
        <v>3232</v>
      </c>
      <c r="AY15" s="77"/>
      <c r="AZ15" s="83">
        <f t="shared" si="0"/>
        <v>0.77739999999999998</v>
      </c>
    </row>
    <row r="16" spans="1:52" s="99" customFormat="1" ht="34.950000000000003" customHeight="1" x14ac:dyDescent="0.45">
      <c r="A16" s="78" t="s">
        <v>5820</v>
      </c>
      <c r="B16" s="77">
        <v>4</v>
      </c>
      <c r="C16" s="93" t="s">
        <v>3775</v>
      </c>
      <c r="D16" s="93"/>
      <c r="E16" s="93"/>
      <c r="F16" s="94"/>
      <c r="G16" s="93"/>
      <c r="H16" s="77"/>
      <c r="I16" s="95" t="s">
        <v>3792</v>
      </c>
      <c r="J16" s="77"/>
      <c r="K16" s="77"/>
      <c r="L16" s="93" t="s">
        <v>3603</v>
      </c>
      <c r="M16" s="96" t="s">
        <v>8693</v>
      </c>
      <c r="N16" s="96"/>
      <c r="O16" s="79">
        <v>1</v>
      </c>
      <c r="P16" s="77">
        <v>550</v>
      </c>
      <c r="Q16" s="77">
        <v>350</v>
      </c>
      <c r="R16" s="77">
        <v>600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5644</v>
      </c>
      <c r="AU16" s="77">
        <v>11</v>
      </c>
      <c r="AV16" s="94" t="s">
        <v>3227</v>
      </c>
      <c r="AW16" s="77" t="s">
        <v>2868</v>
      </c>
      <c r="AX16" s="94" t="s">
        <v>3232</v>
      </c>
      <c r="AY16" s="77"/>
      <c r="AZ16" s="83">
        <f t="shared" si="0"/>
        <v>0.11550000000000001</v>
      </c>
    </row>
    <row r="17" spans="1:52" s="150" customFormat="1" ht="34.950000000000003" customHeight="1" x14ac:dyDescent="0.45">
      <c r="A17" s="151" t="s">
        <v>5820</v>
      </c>
      <c r="B17" s="143">
        <v>4</v>
      </c>
      <c r="C17" s="142" t="s">
        <v>3775</v>
      </c>
      <c r="D17" s="142"/>
      <c r="E17" s="142"/>
      <c r="F17" s="144"/>
      <c r="G17" s="142"/>
      <c r="H17" s="143"/>
      <c r="I17" s="145" t="s">
        <v>3793</v>
      </c>
      <c r="J17" s="143"/>
      <c r="K17" s="143"/>
      <c r="L17" s="142" t="s">
        <v>3034</v>
      </c>
      <c r="M17" s="146"/>
      <c r="N17" s="146"/>
      <c r="O17" s="147">
        <v>1</v>
      </c>
      <c r="P17" s="143">
        <v>880</v>
      </c>
      <c r="Q17" s="143">
        <v>450</v>
      </c>
      <c r="R17" s="143">
        <v>1330</v>
      </c>
      <c r="S17" s="143"/>
      <c r="T17" s="143"/>
      <c r="U17" s="143"/>
      <c r="V17" s="143"/>
      <c r="W17" s="143"/>
      <c r="X17" s="143"/>
      <c r="Y17" s="143"/>
      <c r="Z17" s="143"/>
      <c r="AA17" s="143"/>
      <c r="AB17" s="143"/>
      <c r="AC17" s="143"/>
      <c r="AD17" s="143"/>
      <c r="AE17" s="143"/>
      <c r="AF17" s="143"/>
      <c r="AG17" s="143"/>
      <c r="AH17" s="143"/>
      <c r="AI17" s="143"/>
      <c r="AJ17" s="143"/>
      <c r="AK17" s="143"/>
      <c r="AL17" s="143"/>
      <c r="AM17" s="144"/>
      <c r="AN17" s="144"/>
      <c r="AO17" s="143"/>
      <c r="AP17" s="143"/>
      <c r="AQ17" s="143"/>
      <c r="AR17" s="143"/>
      <c r="AS17" s="148"/>
      <c r="AT17" s="143">
        <v>5645</v>
      </c>
      <c r="AU17" s="143">
        <v>11</v>
      </c>
      <c r="AV17" s="144" t="s">
        <v>3227</v>
      </c>
      <c r="AW17" s="143" t="s">
        <v>2874</v>
      </c>
      <c r="AX17" s="144" t="s">
        <v>3232</v>
      </c>
      <c r="AY17" s="143"/>
      <c r="AZ17" s="83">
        <f t="shared" si="0"/>
        <v>0.52668000000000004</v>
      </c>
    </row>
    <row r="18" spans="1:52" s="99" customFormat="1" ht="34.950000000000003" customHeight="1" x14ac:dyDescent="0.45">
      <c r="A18" s="78" t="s">
        <v>5820</v>
      </c>
      <c r="B18" s="77">
        <v>4</v>
      </c>
      <c r="C18" s="93" t="s">
        <v>3775</v>
      </c>
      <c r="D18" s="93"/>
      <c r="E18" s="93"/>
      <c r="F18" s="94"/>
      <c r="G18" s="93"/>
      <c r="H18" s="77"/>
      <c r="I18" s="95" t="s">
        <v>3794</v>
      </c>
      <c r="J18" s="77"/>
      <c r="K18" s="77"/>
      <c r="L18" s="93" t="s">
        <v>3656</v>
      </c>
      <c r="M18" s="96"/>
      <c r="N18" s="96"/>
      <c r="O18" s="79">
        <v>1</v>
      </c>
      <c r="P18" s="77">
        <v>480</v>
      </c>
      <c r="Q18" s="77">
        <v>520</v>
      </c>
      <c r="R18" s="77">
        <v>1000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5646</v>
      </c>
      <c r="AU18" s="77">
        <v>11</v>
      </c>
      <c r="AV18" s="94" t="s">
        <v>3227</v>
      </c>
      <c r="AW18" s="77" t="s">
        <v>2876</v>
      </c>
      <c r="AX18" s="94" t="s">
        <v>3074</v>
      </c>
      <c r="AY18" s="77"/>
      <c r="AZ18" s="83">
        <f t="shared" si="0"/>
        <v>0.24959999999999999</v>
      </c>
    </row>
    <row r="19" spans="1:52" s="99" customFormat="1" ht="34.950000000000003" customHeight="1" x14ac:dyDescent="0.45">
      <c r="A19" s="78" t="s">
        <v>5820</v>
      </c>
      <c r="B19" s="77">
        <v>4</v>
      </c>
      <c r="C19" s="93" t="s">
        <v>3775</v>
      </c>
      <c r="D19" s="93"/>
      <c r="E19" s="93"/>
      <c r="F19" s="94"/>
      <c r="G19" s="93"/>
      <c r="H19" s="77"/>
      <c r="I19" s="95" t="s">
        <v>3795</v>
      </c>
      <c r="J19" s="77"/>
      <c r="K19" s="77"/>
      <c r="L19" s="93" t="s">
        <v>2502</v>
      </c>
      <c r="M19" s="96" t="s">
        <v>3712</v>
      </c>
      <c r="N19" s="96"/>
      <c r="O19" s="79">
        <v>1</v>
      </c>
      <c r="P19" s="77">
        <v>400</v>
      </c>
      <c r="Q19" s="77">
        <v>400</v>
      </c>
      <c r="R19" s="77">
        <v>350</v>
      </c>
      <c r="S19" s="77"/>
      <c r="T19" s="77"/>
      <c r="U19" s="77"/>
      <c r="V19" s="77"/>
      <c r="W19" s="77"/>
      <c r="X19" s="77"/>
      <c r="Y19" s="77"/>
      <c r="Z19" s="77"/>
      <c r="AA19" s="77"/>
      <c r="AB19" s="77"/>
      <c r="AC19" s="77"/>
      <c r="AD19" s="77"/>
      <c r="AE19" s="77"/>
      <c r="AF19" s="77"/>
      <c r="AG19" s="77"/>
      <c r="AH19" s="77"/>
      <c r="AI19" s="77"/>
      <c r="AJ19" s="77"/>
      <c r="AK19" s="77"/>
      <c r="AL19" s="77"/>
      <c r="AM19" s="94" t="s">
        <v>3683</v>
      </c>
      <c r="AN19" s="94"/>
      <c r="AO19" s="77"/>
      <c r="AP19" s="77"/>
      <c r="AQ19" s="77"/>
      <c r="AR19" s="77"/>
      <c r="AS19" s="97"/>
      <c r="AT19" s="77">
        <v>5647</v>
      </c>
      <c r="AU19" s="77">
        <v>11</v>
      </c>
      <c r="AV19" s="94" t="s">
        <v>3227</v>
      </c>
      <c r="AW19" s="77" t="s">
        <v>2874</v>
      </c>
      <c r="AX19" s="94" t="s">
        <v>3074</v>
      </c>
      <c r="AY19" s="77"/>
      <c r="AZ19" s="83">
        <f t="shared" si="0"/>
        <v>5.6000000000000001E-2</v>
      </c>
    </row>
    <row r="20" spans="1:52" ht="34.950000000000003" customHeight="1" x14ac:dyDescent="0.45">
      <c r="A20" s="78" t="s">
        <v>5820</v>
      </c>
      <c r="B20" s="79">
        <v>4</v>
      </c>
      <c r="C20" s="78" t="s">
        <v>3775</v>
      </c>
      <c r="D20" s="78"/>
      <c r="E20" s="78"/>
      <c r="F20" s="79"/>
      <c r="G20" s="78"/>
      <c r="H20" s="79"/>
      <c r="I20" s="87" t="s">
        <v>1797</v>
      </c>
      <c r="J20" s="79"/>
      <c r="K20" s="79"/>
      <c r="L20" s="78" t="s">
        <v>386</v>
      </c>
      <c r="M20" s="78" t="s">
        <v>8854</v>
      </c>
      <c r="N20" s="78" t="s">
        <v>8855</v>
      </c>
      <c r="O20" s="79">
        <v>1</v>
      </c>
      <c r="P20" s="79">
        <v>800</v>
      </c>
      <c r="Q20" s="79">
        <v>600</v>
      </c>
      <c r="R20" s="79">
        <v>1800</v>
      </c>
      <c r="S20" s="79"/>
      <c r="T20" s="79" t="s">
        <v>3043</v>
      </c>
      <c r="U20" s="79"/>
      <c r="V20" s="79"/>
      <c r="W20" s="79"/>
      <c r="X20" s="79"/>
      <c r="Y20" s="79"/>
      <c r="Z20" s="79"/>
      <c r="AA20" s="79"/>
      <c r="AB20" s="79"/>
      <c r="AC20" s="79"/>
      <c r="AD20" s="81">
        <v>2013.1</v>
      </c>
      <c r="AE20" s="79" t="s">
        <v>3043</v>
      </c>
      <c r="AF20" s="79"/>
      <c r="AG20" s="79"/>
      <c r="AH20" s="79"/>
      <c r="AI20" s="79"/>
      <c r="AJ20" s="79"/>
      <c r="AK20" s="79"/>
      <c r="AL20" s="79"/>
      <c r="AM20" s="79"/>
      <c r="AN20" s="79"/>
      <c r="AO20" s="79"/>
      <c r="AP20" s="79"/>
      <c r="AQ20" s="79"/>
      <c r="AR20" s="79"/>
      <c r="AS20" s="79"/>
      <c r="AT20" s="79"/>
      <c r="AU20" s="79"/>
      <c r="AV20" s="79"/>
      <c r="AW20" s="79"/>
      <c r="AX20" s="79"/>
      <c r="AY20" s="79"/>
      <c r="AZ20" s="83">
        <f t="shared" si="0"/>
        <v>0.86399999999999999</v>
      </c>
    </row>
    <row r="21" spans="1:52" ht="34.950000000000003" customHeight="1" x14ac:dyDescent="0.45">
      <c r="A21" s="78" t="s">
        <v>5820</v>
      </c>
      <c r="B21" s="79">
        <v>4</v>
      </c>
      <c r="C21" s="78" t="s">
        <v>3775</v>
      </c>
      <c r="D21" s="78"/>
      <c r="E21" s="78"/>
      <c r="F21" s="79"/>
      <c r="G21" s="78"/>
      <c r="H21" s="79"/>
      <c r="I21" s="87" t="s">
        <v>1800</v>
      </c>
      <c r="J21" s="79"/>
      <c r="K21" s="79"/>
      <c r="L21" s="78" t="s">
        <v>5947</v>
      </c>
      <c r="M21" s="78" t="s">
        <v>6230</v>
      </c>
      <c r="N21" s="78" t="s">
        <v>6231</v>
      </c>
      <c r="O21" s="79">
        <v>1</v>
      </c>
      <c r="P21" s="79">
        <v>750</v>
      </c>
      <c r="Q21" s="79">
        <v>450</v>
      </c>
      <c r="R21" s="79">
        <v>1200</v>
      </c>
      <c r="S21" s="79"/>
      <c r="T21" s="79"/>
      <c r="U21" s="79"/>
      <c r="V21" s="79"/>
      <c r="W21" s="79"/>
      <c r="X21" s="79"/>
      <c r="Y21" s="79"/>
      <c r="Z21" s="79"/>
      <c r="AA21" s="79"/>
      <c r="AB21" s="79"/>
      <c r="AC21" s="79" t="s">
        <v>5535</v>
      </c>
      <c r="AD21" s="81">
        <v>43704</v>
      </c>
      <c r="AE21" s="79" t="s">
        <v>3043</v>
      </c>
      <c r="AF21" s="79"/>
      <c r="AG21" s="79"/>
      <c r="AH21" s="79"/>
      <c r="AI21" s="79"/>
      <c r="AJ21" s="79"/>
      <c r="AK21" s="79"/>
      <c r="AL21" s="79"/>
      <c r="AM21" s="79"/>
      <c r="AN21" s="79"/>
      <c r="AO21" s="79"/>
      <c r="AP21" s="79"/>
      <c r="AQ21" s="79"/>
      <c r="AR21" s="79"/>
      <c r="AS21" s="79"/>
      <c r="AT21" s="79"/>
      <c r="AU21" s="79"/>
      <c r="AV21" s="79"/>
      <c r="AW21" s="79"/>
      <c r="AX21" s="79"/>
      <c r="AY21" s="79"/>
      <c r="AZ21" s="83">
        <f t="shared" si="0"/>
        <v>0.40500000000000003</v>
      </c>
    </row>
    <row r="22" spans="1:52" ht="34.950000000000003" customHeight="1" x14ac:dyDescent="0.45">
      <c r="A22" s="78" t="s">
        <v>5820</v>
      </c>
      <c r="B22" s="79">
        <v>4</v>
      </c>
      <c r="C22" s="78" t="s">
        <v>3775</v>
      </c>
      <c r="D22" s="78"/>
      <c r="E22" s="78"/>
      <c r="F22" s="79"/>
      <c r="G22" s="78"/>
      <c r="H22" s="79"/>
      <c r="I22" s="87" t="s">
        <v>2904</v>
      </c>
      <c r="J22" s="79"/>
      <c r="K22" s="79"/>
      <c r="L22" s="78" t="s">
        <v>5517</v>
      </c>
      <c r="M22" s="78"/>
      <c r="N22" s="78"/>
      <c r="O22" s="79">
        <v>1</v>
      </c>
      <c r="P22" s="79">
        <v>580</v>
      </c>
      <c r="Q22" s="79">
        <v>480</v>
      </c>
      <c r="R22" s="79">
        <v>1680</v>
      </c>
      <c r="S22" s="79"/>
      <c r="T22" s="79"/>
      <c r="U22" s="79"/>
      <c r="V22" s="79"/>
      <c r="W22" s="79"/>
      <c r="X22" s="79"/>
      <c r="Y22" s="79"/>
      <c r="Z22" s="79"/>
      <c r="AA22" s="79"/>
      <c r="AB22" s="79"/>
      <c r="AC22" s="79"/>
      <c r="AD22" s="81"/>
      <c r="AE22" s="79" t="s">
        <v>3043</v>
      </c>
      <c r="AF22" s="79"/>
      <c r="AG22" s="79"/>
      <c r="AH22" s="79"/>
      <c r="AI22" s="79"/>
      <c r="AJ22" s="79"/>
      <c r="AK22" s="79"/>
      <c r="AL22" s="79"/>
      <c r="AM22" s="79"/>
      <c r="AN22" s="79"/>
      <c r="AO22" s="79"/>
      <c r="AP22" s="79"/>
      <c r="AQ22" s="79"/>
      <c r="AR22" s="79"/>
      <c r="AS22" s="79"/>
      <c r="AT22" s="79"/>
      <c r="AU22" s="79"/>
      <c r="AV22" s="79"/>
      <c r="AW22" s="79"/>
      <c r="AX22" s="79"/>
      <c r="AY22" s="79"/>
      <c r="AZ22" s="83">
        <f t="shared" si="0"/>
        <v>0.46771200000000002</v>
      </c>
    </row>
    <row r="23" spans="1:52" ht="34.950000000000003" customHeight="1" x14ac:dyDescent="0.45">
      <c r="A23" s="78" t="s">
        <v>5820</v>
      </c>
      <c r="B23" s="79">
        <v>4</v>
      </c>
      <c r="C23" s="78" t="s">
        <v>3775</v>
      </c>
      <c r="D23" s="78"/>
      <c r="E23" s="78"/>
      <c r="F23" s="79"/>
      <c r="G23" s="78"/>
      <c r="H23" s="79"/>
      <c r="I23" s="87" t="s">
        <v>2905</v>
      </c>
      <c r="J23" s="79"/>
      <c r="K23" s="79"/>
      <c r="L23" s="78" t="s">
        <v>5517</v>
      </c>
      <c r="M23" s="78"/>
      <c r="N23" s="78"/>
      <c r="O23" s="79">
        <v>1</v>
      </c>
      <c r="P23" s="79">
        <v>580</v>
      </c>
      <c r="Q23" s="79">
        <v>480</v>
      </c>
      <c r="R23" s="79">
        <v>1680</v>
      </c>
      <c r="S23" s="79"/>
      <c r="T23" s="79"/>
      <c r="U23" s="79"/>
      <c r="V23" s="79"/>
      <c r="W23" s="79"/>
      <c r="X23" s="79"/>
      <c r="Y23" s="79"/>
      <c r="Z23" s="79"/>
      <c r="AA23" s="79"/>
      <c r="AB23" s="79"/>
      <c r="AC23" s="79"/>
      <c r="AD23" s="81"/>
      <c r="AE23" s="79" t="s">
        <v>3043</v>
      </c>
      <c r="AF23" s="79"/>
      <c r="AG23" s="79"/>
      <c r="AH23" s="79"/>
      <c r="AI23" s="79"/>
      <c r="AJ23" s="79"/>
      <c r="AK23" s="79"/>
      <c r="AL23" s="79"/>
      <c r="AM23" s="79"/>
      <c r="AN23" s="79"/>
      <c r="AO23" s="79"/>
      <c r="AP23" s="79"/>
      <c r="AQ23" s="79"/>
      <c r="AR23" s="79"/>
      <c r="AS23" s="79"/>
      <c r="AT23" s="79"/>
      <c r="AU23" s="79"/>
      <c r="AV23" s="79"/>
      <c r="AW23" s="79"/>
      <c r="AX23" s="79"/>
      <c r="AY23" s="79"/>
      <c r="AZ23" s="83">
        <f t="shared" si="0"/>
        <v>0.46771200000000002</v>
      </c>
    </row>
    <row r="24" spans="1:52" ht="34.950000000000003" customHeight="1" x14ac:dyDescent="0.45">
      <c r="A24" s="78" t="s">
        <v>5820</v>
      </c>
      <c r="B24" s="79">
        <v>4</v>
      </c>
      <c r="C24" s="78" t="s">
        <v>3775</v>
      </c>
      <c r="D24" s="78"/>
      <c r="E24" s="78"/>
      <c r="F24" s="79"/>
      <c r="G24" s="78"/>
      <c r="H24" s="79"/>
      <c r="I24" s="87" t="s">
        <v>2906</v>
      </c>
      <c r="J24" s="79"/>
      <c r="K24" s="79"/>
      <c r="L24" s="78" t="s">
        <v>5517</v>
      </c>
      <c r="M24" s="78"/>
      <c r="N24" s="78"/>
      <c r="O24" s="79">
        <v>1</v>
      </c>
      <c r="P24" s="79">
        <v>580</v>
      </c>
      <c r="Q24" s="79">
        <v>480</v>
      </c>
      <c r="R24" s="79">
        <v>1680</v>
      </c>
      <c r="S24" s="79"/>
      <c r="T24" s="79"/>
      <c r="U24" s="79"/>
      <c r="V24" s="79"/>
      <c r="W24" s="79"/>
      <c r="X24" s="79"/>
      <c r="Y24" s="79"/>
      <c r="Z24" s="79"/>
      <c r="AA24" s="79"/>
      <c r="AB24" s="79"/>
      <c r="AC24" s="79"/>
      <c r="AD24" s="81"/>
      <c r="AE24" s="79" t="s">
        <v>3043</v>
      </c>
      <c r="AF24" s="79"/>
      <c r="AG24" s="79"/>
      <c r="AH24" s="79"/>
      <c r="AI24" s="79"/>
      <c r="AJ24" s="79"/>
      <c r="AK24" s="79"/>
      <c r="AL24" s="79"/>
      <c r="AM24" s="79"/>
      <c r="AN24" s="79"/>
      <c r="AO24" s="79"/>
      <c r="AP24" s="79"/>
      <c r="AQ24" s="79"/>
      <c r="AR24" s="79"/>
      <c r="AS24" s="79"/>
      <c r="AT24" s="79"/>
      <c r="AU24" s="79"/>
      <c r="AV24" s="79"/>
      <c r="AW24" s="79"/>
      <c r="AX24" s="79"/>
      <c r="AY24" s="79"/>
      <c r="AZ24" s="83">
        <f t="shared" si="0"/>
        <v>0.46771200000000002</v>
      </c>
    </row>
    <row r="25" spans="1:52" ht="34.950000000000003" customHeight="1" x14ac:dyDescent="0.45">
      <c r="A25" s="78" t="s">
        <v>5820</v>
      </c>
      <c r="B25" s="79">
        <v>4</v>
      </c>
      <c r="C25" s="78" t="s">
        <v>3775</v>
      </c>
      <c r="D25" s="78"/>
      <c r="E25" s="78"/>
      <c r="F25" s="79"/>
      <c r="G25" s="78"/>
      <c r="H25" s="79"/>
      <c r="I25" s="87" t="s">
        <v>2907</v>
      </c>
      <c r="J25" s="79"/>
      <c r="K25" s="79"/>
      <c r="L25" s="78" t="s">
        <v>5517</v>
      </c>
      <c r="M25" s="78"/>
      <c r="N25" s="78"/>
      <c r="O25" s="79">
        <v>1</v>
      </c>
      <c r="P25" s="79">
        <v>580</v>
      </c>
      <c r="Q25" s="79">
        <v>480</v>
      </c>
      <c r="R25" s="79">
        <v>1680</v>
      </c>
      <c r="S25" s="79"/>
      <c r="T25" s="79"/>
      <c r="U25" s="79"/>
      <c r="V25" s="79"/>
      <c r="W25" s="79"/>
      <c r="X25" s="79"/>
      <c r="Y25" s="79"/>
      <c r="Z25" s="79"/>
      <c r="AA25" s="79"/>
      <c r="AB25" s="79"/>
      <c r="AC25" s="79" t="s">
        <v>5536</v>
      </c>
      <c r="AD25" s="81">
        <v>39653</v>
      </c>
      <c r="AE25" s="79" t="s">
        <v>3043</v>
      </c>
      <c r="AF25" s="79"/>
      <c r="AG25" s="79"/>
      <c r="AH25" s="79"/>
      <c r="AI25" s="79"/>
      <c r="AJ25" s="79"/>
      <c r="AK25" s="79"/>
      <c r="AL25" s="79"/>
      <c r="AM25" s="79"/>
      <c r="AN25" s="79"/>
      <c r="AO25" s="79"/>
      <c r="AP25" s="79"/>
      <c r="AQ25" s="79"/>
      <c r="AR25" s="79"/>
      <c r="AS25" s="79"/>
      <c r="AT25" s="79"/>
      <c r="AU25" s="79"/>
      <c r="AV25" s="79"/>
      <c r="AW25" s="79"/>
      <c r="AX25" s="79"/>
      <c r="AY25" s="79"/>
      <c r="AZ25" s="83">
        <f t="shared" si="0"/>
        <v>0.46771200000000002</v>
      </c>
    </row>
    <row r="26" spans="1:52" s="154" customFormat="1" ht="34.950000000000003" customHeight="1" x14ac:dyDescent="0.45">
      <c r="A26" s="151" t="s">
        <v>5820</v>
      </c>
      <c r="B26" s="147">
        <v>4</v>
      </c>
      <c r="C26" s="151" t="s">
        <v>3775</v>
      </c>
      <c r="D26" s="151"/>
      <c r="E26" s="151"/>
      <c r="F26" s="147"/>
      <c r="G26" s="151"/>
      <c r="H26" s="147"/>
      <c r="I26" s="152" t="s">
        <v>2909</v>
      </c>
      <c r="J26" s="147"/>
      <c r="K26" s="147"/>
      <c r="L26" s="151" t="s">
        <v>7054</v>
      </c>
      <c r="M26" s="151"/>
      <c r="N26" s="151"/>
      <c r="O26" s="147">
        <v>1</v>
      </c>
      <c r="P26" s="147">
        <v>660</v>
      </c>
      <c r="Q26" s="147">
        <v>600</v>
      </c>
      <c r="R26" s="147">
        <v>1060</v>
      </c>
      <c r="S26" s="147"/>
      <c r="T26" s="147"/>
      <c r="U26" s="147"/>
      <c r="V26" s="147"/>
      <c r="W26" s="147"/>
      <c r="X26" s="147"/>
      <c r="Y26" s="147"/>
      <c r="Z26" s="147"/>
      <c r="AA26" s="147"/>
      <c r="AB26" s="147"/>
      <c r="AC26" s="147"/>
      <c r="AD26" s="153"/>
      <c r="AE26" s="147" t="s">
        <v>3043</v>
      </c>
      <c r="AF26" s="147"/>
      <c r="AG26" s="147"/>
      <c r="AH26" s="147"/>
      <c r="AI26" s="147"/>
      <c r="AJ26" s="147"/>
      <c r="AK26" s="147"/>
      <c r="AL26" s="147"/>
      <c r="AM26" s="147"/>
      <c r="AN26" s="147"/>
      <c r="AO26" s="147"/>
      <c r="AP26" s="147"/>
      <c r="AQ26" s="147"/>
      <c r="AR26" s="147"/>
      <c r="AS26" s="147"/>
      <c r="AT26" s="147"/>
      <c r="AU26" s="147"/>
      <c r="AV26" s="147"/>
      <c r="AW26" s="147"/>
      <c r="AX26" s="147"/>
      <c r="AY26" s="147"/>
      <c r="AZ26" s="83">
        <f t="shared" si="0"/>
        <v>0.41976000000000002</v>
      </c>
    </row>
    <row r="27" spans="1:52" ht="34.950000000000003" customHeight="1" x14ac:dyDescent="0.45">
      <c r="A27" s="78" t="s">
        <v>5820</v>
      </c>
      <c r="B27" s="79">
        <v>4</v>
      </c>
      <c r="C27" s="78" t="s">
        <v>3775</v>
      </c>
      <c r="D27" s="78"/>
      <c r="E27" s="78"/>
      <c r="F27" s="79"/>
      <c r="G27" s="78"/>
      <c r="H27" s="79"/>
      <c r="I27" s="87" t="s">
        <v>1798</v>
      </c>
      <c r="J27" s="79"/>
      <c r="K27" s="79"/>
      <c r="L27" s="78" t="s">
        <v>434</v>
      </c>
      <c r="M27" s="78"/>
      <c r="N27" s="78"/>
      <c r="O27" s="79">
        <v>1</v>
      </c>
      <c r="P27" s="79">
        <v>1800</v>
      </c>
      <c r="Q27" s="79">
        <v>900</v>
      </c>
      <c r="R27" s="79">
        <v>1800</v>
      </c>
      <c r="S27" s="79"/>
      <c r="T27" s="79"/>
      <c r="U27" s="79"/>
      <c r="V27" s="79"/>
      <c r="W27" s="79"/>
      <c r="X27" s="79"/>
      <c r="Y27" s="79"/>
      <c r="Z27" s="79"/>
      <c r="AA27" s="79"/>
      <c r="AB27" s="79"/>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c r="AZ27" s="83">
        <f t="shared" si="0"/>
        <v>2.9159999999999999</v>
      </c>
    </row>
    <row r="28" spans="1:52" s="154" customFormat="1" ht="34.950000000000003" customHeight="1" x14ac:dyDescent="0.45">
      <c r="A28" s="151" t="s">
        <v>5820</v>
      </c>
      <c r="B28" s="147">
        <v>4</v>
      </c>
      <c r="C28" s="151" t="s">
        <v>3775</v>
      </c>
      <c r="D28" s="151"/>
      <c r="E28" s="151"/>
      <c r="F28" s="147"/>
      <c r="G28" s="151"/>
      <c r="H28" s="147"/>
      <c r="I28" s="152" t="s">
        <v>1796</v>
      </c>
      <c r="J28" s="147"/>
      <c r="K28" s="147"/>
      <c r="L28" s="151" t="s">
        <v>2670</v>
      </c>
      <c r="M28" s="151" t="s">
        <v>2698</v>
      </c>
      <c r="N28" s="151" t="s">
        <v>1707</v>
      </c>
      <c r="O28" s="147">
        <v>1</v>
      </c>
      <c r="P28" s="147">
        <v>530</v>
      </c>
      <c r="Q28" s="147">
        <v>550</v>
      </c>
      <c r="R28" s="147">
        <v>1100</v>
      </c>
      <c r="S28" s="147"/>
      <c r="T28" s="147" t="s">
        <v>3043</v>
      </c>
      <c r="U28" s="147"/>
      <c r="V28" s="147"/>
      <c r="W28" s="147"/>
      <c r="X28" s="147"/>
      <c r="Y28" s="147"/>
      <c r="Z28" s="147"/>
      <c r="AA28" s="147"/>
      <c r="AB28" s="147"/>
      <c r="AC28" s="147"/>
      <c r="AD28" s="153"/>
      <c r="AE28" s="147" t="s">
        <v>3043</v>
      </c>
      <c r="AF28" s="147"/>
      <c r="AG28" s="147"/>
      <c r="AH28" s="147"/>
      <c r="AI28" s="147"/>
      <c r="AJ28" s="147"/>
      <c r="AK28" s="147"/>
      <c r="AL28" s="147"/>
      <c r="AM28" s="147"/>
      <c r="AN28" s="147"/>
      <c r="AO28" s="147"/>
      <c r="AP28" s="147"/>
      <c r="AQ28" s="147"/>
      <c r="AR28" s="147"/>
      <c r="AS28" s="147"/>
      <c r="AT28" s="147"/>
      <c r="AU28" s="147"/>
      <c r="AV28" s="147"/>
      <c r="AW28" s="147"/>
      <c r="AX28" s="147"/>
      <c r="AY28" s="147"/>
      <c r="AZ28" s="83">
        <f t="shared" si="0"/>
        <v>0.32064999999999999</v>
      </c>
    </row>
    <row r="29" spans="1:52" s="154" customFormat="1" ht="34.950000000000003" customHeight="1" x14ac:dyDescent="0.45">
      <c r="A29" s="151" t="s">
        <v>5820</v>
      </c>
      <c r="B29" s="147">
        <v>4</v>
      </c>
      <c r="C29" s="151" t="s">
        <v>3775</v>
      </c>
      <c r="D29" s="151"/>
      <c r="E29" s="151"/>
      <c r="F29" s="147"/>
      <c r="G29" s="151"/>
      <c r="H29" s="147"/>
      <c r="I29" s="152" t="s">
        <v>1812</v>
      </c>
      <c r="J29" s="147"/>
      <c r="K29" s="147"/>
      <c r="L29" s="151" t="s">
        <v>7055</v>
      </c>
      <c r="M29" s="151"/>
      <c r="N29" s="151"/>
      <c r="O29" s="147">
        <v>1</v>
      </c>
      <c r="P29" s="147">
        <v>200</v>
      </c>
      <c r="Q29" s="147">
        <v>300</v>
      </c>
      <c r="R29" s="147">
        <v>300</v>
      </c>
      <c r="S29" s="147"/>
      <c r="T29" s="147" t="s">
        <v>3043</v>
      </c>
      <c r="U29" s="147"/>
      <c r="V29" s="147"/>
      <c r="W29" s="147"/>
      <c r="X29" s="147"/>
      <c r="Y29" s="147"/>
      <c r="Z29" s="147"/>
      <c r="AA29" s="147"/>
      <c r="AB29" s="147"/>
      <c r="AC29" s="147"/>
      <c r="AD29" s="153"/>
      <c r="AE29" s="147" t="s">
        <v>3043</v>
      </c>
      <c r="AF29" s="147"/>
      <c r="AG29" s="147"/>
      <c r="AH29" s="147"/>
      <c r="AI29" s="147"/>
      <c r="AJ29" s="147"/>
      <c r="AK29" s="147"/>
      <c r="AL29" s="147"/>
      <c r="AM29" s="147"/>
      <c r="AN29" s="147"/>
      <c r="AO29" s="147"/>
      <c r="AP29" s="147"/>
      <c r="AQ29" s="147"/>
      <c r="AR29" s="147"/>
      <c r="AS29" s="147"/>
      <c r="AT29" s="147"/>
      <c r="AU29" s="147"/>
      <c r="AV29" s="147"/>
      <c r="AW29" s="147"/>
      <c r="AX29" s="147"/>
      <c r="AY29" s="147"/>
      <c r="AZ29" s="83">
        <f t="shared" si="0"/>
        <v>1.7999999999999999E-2</v>
      </c>
    </row>
    <row r="30" spans="1:52" ht="34.950000000000003" customHeight="1" x14ac:dyDescent="0.45">
      <c r="A30" s="78" t="s">
        <v>5820</v>
      </c>
      <c r="B30" s="79">
        <v>4</v>
      </c>
      <c r="C30" s="78" t="s">
        <v>3775</v>
      </c>
      <c r="D30" s="78" t="s">
        <v>1941</v>
      </c>
      <c r="E30" s="78" t="s">
        <v>1787</v>
      </c>
      <c r="F30" s="79">
        <v>4</v>
      </c>
      <c r="G30" s="78" t="s">
        <v>755</v>
      </c>
      <c r="H30" s="79"/>
      <c r="I30" s="87" t="s">
        <v>1788</v>
      </c>
      <c r="J30" s="79" t="s">
        <v>2498</v>
      </c>
      <c r="K30" s="79"/>
      <c r="L30" s="78" t="s">
        <v>7056</v>
      </c>
      <c r="M30" s="78"/>
      <c r="N30" s="78"/>
      <c r="O30" s="79">
        <v>1</v>
      </c>
      <c r="P30" s="79"/>
      <c r="Q30" s="79"/>
      <c r="R30" s="79"/>
      <c r="S30" s="79"/>
      <c r="T30" s="79" t="s">
        <v>3043</v>
      </c>
      <c r="U30" s="79"/>
      <c r="V30" s="79"/>
      <c r="W30" s="79"/>
      <c r="X30" s="79"/>
      <c r="Y30" s="79"/>
      <c r="Z30" s="79"/>
      <c r="AA30" s="79"/>
      <c r="AB30" s="79"/>
      <c r="AC30" s="79"/>
      <c r="AD30" s="81"/>
      <c r="AE30" s="79" t="s">
        <v>3043</v>
      </c>
      <c r="AF30" s="79"/>
      <c r="AG30" s="79"/>
      <c r="AH30" s="79"/>
      <c r="AI30" s="79"/>
      <c r="AJ30" s="79"/>
      <c r="AK30" s="79"/>
      <c r="AL30" s="79"/>
      <c r="AM30" s="79"/>
      <c r="AN30" s="79"/>
      <c r="AO30" s="79"/>
      <c r="AP30" s="79"/>
      <c r="AQ30" s="79"/>
      <c r="AR30" s="79"/>
      <c r="AS30" s="79"/>
      <c r="AT30" s="79"/>
      <c r="AU30" s="79"/>
      <c r="AV30" s="79"/>
      <c r="AW30" s="79"/>
      <c r="AX30" s="79"/>
      <c r="AY30" s="79"/>
      <c r="AZ30" s="83">
        <f t="shared" si="0"/>
        <v>0</v>
      </c>
    </row>
    <row r="31" spans="1:52" ht="34.950000000000003" customHeight="1" x14ac:dyDescent="0.45">
      <c r="A31" s="78" t="s">
        <v>5820</v>
      </c>
      <c r="B31" s="79">
        <v>4</v>
      </c>
      <c r="C31" s="78" t="s">
        <v>3775</v>
      </c>
      <c r="D31" s="78"/>
      <c r="E31" s="78"/>
      <c r="F31" s="79"/>
      <c r="G31" s="78"/>
      <c r="H31" s="79"/>
      <c r="I31" s="87" t="s">
        <v>1789</v>
      </c>
      <c r="J31" s="79"/>
      <c r="K31" s="79"/>
      <c r="L31" s="78" t="s">
        <v>7081</v>
      </c>
      <c r="M31" s="78"/>
      <c r="N31" s="78"/>
      <c r="O31" s="79">
        <v>1</v>
      </c>
      <c r="P31" s="79">
        <v>300</v>
      </c>
      <c r="Q31" s="79">
        <v>450</v>
      </c>
      <c r="R31" s="79">
        <v>500</v>
      </c>
      <c r="S31" s="79"/>
      <c r="T31" s="79" t="s">
        <v>3043</v>
      </c>
      <c r="U31" s="79"/>
      <c r="V31" s="79"/>
      <c r="W31" s="79"/>
      <c r="X31" s="79"/>
      <c r="Y31" s="79"/>
      <c r="Z31" s="79"/>
      <c r="AA31" s="79"/>
      <c r="AB31" s="79"/>
      <c r="AC31" s="79"/>
      <c r="AD31" s="81"/>
      <c r="AE31" s="79" t="s">
        <v>3043</v>
      </c>
      <c r="AF31" s="79"/>
      <c r="AG31" s="79"/>
      <c r="AH31" s="79"/>
      <c r="AI31" s="79"/>
      <c r="AJ31" s="79"/>
      <c r="AK31" s="79"/>
      <c r="AL31" s="79"/>
      <c r="AM31" s="79"/>
      <c r="AN31" s="79"/>
      <c r="AO31" s="79"/>
      <c r="AP31" s="79"/>
      <c r="AQ31" s="79"/>
      <c r="AR31" s="79"/>
      <c r="AS31" s="79"/>
      <c r="AT31" s="79"/>
      <c r="AU31" s="79"/>
      <c r="AV31" s="79"/>
      <c r="AW31" s="79"/>
      <c r="AX31" s="79"/>
      <c r="AY31" s="79"/>
      <c r="AZ31" s="83">
        <f t="shared" si="0"/>
        <v>6.7500000000000004E-2</v>
      </c>
    </row>
    <row r="32" spans="1:52" ht="34.950000000000003" customHeight="1" x14ac:dyDescent="0.45">
      <c r="A32" s="78" t="s">
        <v>5820</v>
      </c>
      <c r="B32" s="79">
        <v>4</v>
      </c>
      <c r="C32" s="78" t="s">
        <v>3775</v>
      </c>
      <c r="D32" s="78"/>
      <c r="E32" s="78"/>
      <c r="F32" s="79"/>
      <c r="G32" s="78"/>
      <c r="H32" s="79"/>
      <c r="I32" s="87"/>
      <c r="J32" s="79"/>
      <c r="K32" s="79"/>
      <c r="L32" s="78" t="s">
        <v>9558</v>
      </c>
      <c r="M32" s="78"/>
      <c r="N32" s="78"/>
      <c r="O32" s="79">
        <v>1</v>
      </c>
      <c r="P32" s="79">
        <v>260</v>
      </c>
      <c r="Q32" s="79">
        <v>330</v>
      </c>
      <c r="R32" s="79">
        <v>1200</v>
      </c>
      <c r="S32" s="79"/>
      <c r="T32" s="79"/>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83">
        <f t="shared" si="0"/>
        <v>0.10296</v>
      </c>
    </row>
    <row r="33" spans="1:52" ht="34.950000000000003" customHeight="1" x14ac:dyDescent="0.45">
      <c r="A33" s="78" t="s">
        <v>5820</v>
      </c>
      <c r="B33" s="79">
        <v>4</v>
      </c>
      <c r="C33" s="78" t="s">
        <v>3775</v>
      </c>
      <c r="D33" s="78"/>
      <c r="E33" s="78"/>
      <c r="F33" s="79"/>
      <c r="G33" s="78"/>
      <c r="H33" s="79"/>
      <c r="I33" s="87"/>
      <c r="J33" s="79"/>
      <c r="K33" s="79"/>
      <c r="L33" s="93" t="s">
        <v>9558</v>
      </c>
      <c r="M33" s="96" t="s">
        <v>9574</v>
      </c>
      <c r="N33" s="96"/>
      <c r="O33" s="79">
        <v>1</v>
      </c>
      <c r="P33" s="77">
        <v>800</v>
      </c>
      <c r="Q33" s="77">
        <v>400</v>
      </c>
      <c r="R33" s="77">
        <v>320</v>
      </c>
      <c r="S33" s="79"/>
      <c r="T33" s="79"/>
      <c r="U33" s="79"/>
      <c r="V33" s="79"/>
      <c r="W33" s="79"/>
      <c r="X33" s="79"/>
      <c r="Y33" s="79"/>
      <c r="Z33" s="79"/>
      <c r="AA33" s="79"/>
      <c r="AB33" s="79"/>
      <c r="AC33" s="79"/>
      <c r="AD33" s="81"/>
      <c r="AE33" s="79"/>
      <c r="AF33" s="79"/>
      <c r="AG33" s="79"/>
      <c r="AH33" s="79"/>
      <c r="AI33" s="79"/>
      <c r="AJ33" s="79"/>
      <c r="AK33" s="79"/>
      <c r="AL33" s="79"/>
      <c r="AM33" s="79"/>
      <c r="AN33" s="79"/>
      <c r="AO33" s="79"/>
      <c r="AP33" s="79"/>
      <c r="AQ33" s="79"/>
      <c r="AR33" s="79"/>
      <c r="AS33" s="79"/>
      <c r="AT33" s="79"/>
      <c r="AU33" s="79"/>
      <c r="AV33" s="79"/>
      <c r="AW33" s="79"/>
      <c r="AX33" s="79"/>
      <c r="AY33" s="79"/>
      <c r="AZ33" s="83">
        <f t="shared" si="0"/>
        <v>0.1024</v>
      </c>
    </row>
    <row r="34" spans="1:52" ht="34.950000000000003" customHeight="1" x14ac:dyDescent="0.45">
      <c r="A34" s="78" t="s">
        <v>5820</v>
      </c>
      <c r="B34" s="79">
        <v>4</v>
      </c>
      <c r="C34" s="78" t="s">
        <v>3775</v>
      </c>
      <c r="D34" s="78"/>
      <c r="E34" s="78"/>
      <c r="F34" s="79"/>
      <c r="G34" s="78"/>
      <c r="H34" s="79"/>
      <c r="I34" s="87"/>
      <c r="J34" s="79"/>
      <c r="K34" s="79"/>
      <c r="L34" s="93" t="s">
        <v>9559</v>
      </c>
      <c r="M34" s="96" t="s">
        <v>9575</v>
      </c>
      <c r="N34" s="96"/>
      <c r="O34" s="79">
        <v>1</v>
      </c>
      <c r="P34" s="77">
        <v>1900</v>
      </c>
      <c r="Q34" s="77">
        <v>100</v>
      </c>
      <c r="R34" s="77">
        <v>500</v>
      </c>
      <c r="S34" s="79"/>
      <c r="T34" s="79"/>
      <c r="U34" s="79"/>
      <c r="V34" s="79"/>
      <c r="W34" s="79"/>
      <c r="X34" s="79"/>
      <c r="Y34" s="79"/>
      <c r="Z34" s="79"/>
      <c r="AA34" s="79"/>
      <c r="AB34" s="79"/>
      <c r="AC34" s="79"/>
      <c r="AD34" s="81"/>
      <c r="AE34" s="79"/>
      <c r="AF34" s="79"/>
      <c r="AG34" s="79"/>
      <c r="AH34" s="79"/>
      <c r="AI34" s="79"/>
      <c r="AJ34" s="79"/>
      <c r="AK34" s="79"/>
      <c r="AL34" s="79"/>
      <c r="AM34" s="79"/>
      <c r="AN34" s="79"/>
      <c r="AO34" s="79"/>
      <c r="AP34" s="79"/>
      <c r="AQ34" s="79"/>
      <c r="AR34" s="79"/>
      <c r="AS34" s="79"/>
      <c r="AT34" s="79"/>
      <c r="AU34" s="79"/>
      <c r="AV34" s="79"/>
      <c r="AW34" s="79"/>
      <c r="AX34" s="79"/>
      <c r="AY34" s="79" t="s">
        <v>9563</v>
      </c>
      <c r="AZ34" s="83">
        <f t="shared" si="0"/>
        <v>9.5000000000000001E-2</v>
      </c>
    </row>
    <row r="35" spans="1:52" ht="34.950000000000003" customHeight="1" x14ac:dyDescent="0.45">
      <c r="A35" s="78" t="s">
        <v>5820</v>
      </c>
      <c r="B35" s="79">
        <v>4</v>
      </c>
      <c r="C35" s="78" t="s">
        <v>3775</v>
      </c>
      <c r="D35" s="78"/>
      <c r="E35" s="78"/>
      <c r="F35" s="79"/>
      <c r="G35" s="78"/>
      <c r="H35" s="79"/>
      <c r="I35" s="87"/>
      <c r="J35" s="79"/>
      <c r="K35" s="79"/>
      <c r="L35" s="93" t="s">
        <v>5831</v>
      </c>
      <c r="M35" s="96" t="s">
        <v>5841</v>
      </c>
      <c r="N35" s="96" t="s">
        <v>5844</v>
      </c>
      <c r="O35" s="79">
        <v>1</v>
      </c>
      <c r="P35" s="77">
        <v>430</v>
      </c>
      <c r="Q35" s="77">
        <v>450</v>
      </c>
      <c r="R35" s="77">
        <v>450</v>
      </c>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ref="AZ35:AZ51" si="1">P35*Q35*R35/1000000000*O35</f>
        <v>8.7075E-2</v>
      </c>
    </row>
    <row r="36" spans="1:52" ht="34.950000000000003" customHeight="1" x14ac:dyDescent="0.45">
      <c r="A36" s="78" t="s">
        <v>5820</v>
      </c>
      <c r="B36" s="79">
        <v>4</v>
      </c>
      <c r="C36" s="78" t="s">
        <v>3775</v>
      </c>
      <c r="D36" s="78"/>
      <c r="E36" s="78"/>
      <c r="F36" s="79"/>
      <c r="G36" s="78"/>
      <c r="H36" s="79"/>
      <c r="I36" s="87"/>
      <c r="J36" s="79"/>
      <c r="K36" s="79"/>
      <c r="L36" s="93" t="s">
        <v>5831</v>
      </c>
      <c r="M36" s="96" t="s">
        <v>5842</v>
      </c>
      <c r="N36" s="96" t="s">
        <v>8326</v>
      </c>
      <c r="O36" s="79">
        <v>1</v>
      </c>
      <c r="P36" s="77">
        <v>520</v>
      </c>
      <c r="Q36" s="77">
        <v>420</v>
      </c>
      <c r="R36" s="77">
        <v>350</v>
      </c>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c r="AZ36" s="83">
        <f t="shared" si="1"/>
        <v>7.6439999999999994E-2</v>
      </c>
    </row>
    <row r="37" spans="1:52" ht="34.950000000000003" customHeight="1" x14ac:dyDescent="0.45">
      <c r="A37" s="78" t="s">
        <v>5820</v>
      </c>
      <c r="B37" s="79">
        <v>4</v>
      </c>
      <c r="C37" s="78" t="s">
        <v>3775</v>
      </c>
      <c r="D37" s="78"/>
      <c r="E37" s="78"/>
      <c r="F37" s="79"/>
      <c r="G37" s="78"/>
      <c r="H37" s="79"/>
      <c r="I37" s="87"/>
      <c r="J37" s="79"/>
      <c r="K37" s="79"/>
      <c r="L37" s="93" t="s">
        <v>5927</v>
      </c>
      <c r="M37" s="96" t="s">
        <v>9576</v>
      </c>
      <c r="N37" s="96"/>
      <c r="O37" s="79">
        <v>1</v>
      </c>
      <c r="P37" s="77">
        <v>700</v>
      </c>
      <c r="Q37" s="77">
        <v>430</v>
      </c>
      <c r="R37" s="77">
        <v>850</v>
      </c>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1"/>
        <v>0.25585000000000002</v>
      </c>
    </row>
    <row r="38" spans="1:52" ht="34.950000000000003" customHeight="1" x14ac:dyDescent="0.45">
      <c r="A38" s="78" t="s">
        <v>5820</v>
      </c>
      <c r="B38" s="79">
        <v>4</v>
      </c>
      <c r="C38" s="78" t="s">
        <v>3775</v>
      </c>
      <c r="D38" s="78"/>
      <c r="E38" s="78"/>
      <c r="F38" s="79"/>
      <c r="G38" s="78"/>
      <c r="H38" s="79"/>
      <c r="I38" s="87"/>
      <c r="J38" s="79"/>
      <c r="K38" s="79"/>
      <c r="L38" s="93" t="s">
        <v>9560</v>
      </c>
      <c r="M38" s="96"/>
      <c r="N38" s="96"/>
      <c r="O38" s="79">
        <v>4</v>
      </c>
      <c r="P38" s="77">
        <v>500</v>
      </c>
      <c r="Q38" s="77">
        <v>330</v>
      </c>
      <c r="R38" s="77">
        <v>600</v>
      </c>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c r="AZ38" s="83">
        <f t="shared" si="1"/>
        <v>0.39600000000000002</v>
      </c>
    </row>
    <row r="39" spans="1:52" ht="34.950000000000003" customHeight="1" x14ac:dyDescent="0.45">
      <c r="A39" s="78" t="s">
        <v>5820</v>
      </c>
      <c r="B39" s="79">
        <v>4</v>
      </c>
      <c r="C39" s="78" t="s">
        <v>3775</v>
      </c>
      <c r="D39" s="78"/>
      <c r="E39" s="78"/>
      <c r="F39" s="79"/>
      <c r="G39" s="78"/>
      <c r="H39" s="79"/>
      <c r="I39" s="87"/>
      <c r="J39" s="79"/>
      <c r="K39" s="79"/>
      <c r="L39" s="78" t="s">
        <v>9561</v>
      </c>
      <c r="M39" s="78" t="s">
        <v>9577</v>
      </c>
      <c r="N39" s="78" t="s">
        <v>9578</v>
      </c>
      <c r="O39" s="79">
        <v>1</v>
      </c>
      <c r="P39" s="79">
        <v>400</v>
      </c>
      <c r="Q39" s="79">
        <v>450</v>
      </c>
      <c r="R39" s="79">
        <v>400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1"/>
        <v>7.1999999999999995E-2</v>
      </c>
    </row>
    <row r="40" spans="1:52" ht="34.950000000000003" customHeight="1" x14ac:dyDescent="0.45">
      <c r="A40" s="78" t="s">
        <v>5820</v>
      </c>
      <c r="B40" s="79">
        <v>4</v>
      </c>
      <c r="C40" s="78" t="s">
        <v>3775</v>
      </c>
      <c r="D40" s="78"/>
      <c r="E40" s="78"/>
      <c r="F40" s="79"/>
      <c r="G40" s="78"/>
      <c r="H40" s="79"/>
      <c r="I40" s="87"/>
      <c r="J40" s="79"/>
      <c r="K40" s="79"/>
      <c r="L40" s="78" t="s">
        <v>9562</v>
      </c>
      <c r="N40" s="78"/>
      <c r="O40" s="79">
        <v>1</v>
      </c>
      <c r="P40" s="79"/>
      <c r="Q40" s="79"/>
      <c r="R40" s="79"/>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t="s">
        <v>9563</v>
      </c>
      <c r="AZ40" s="83">
        <f t="shared" si="1"/>
        <v>0</v>
      </c>
    </row>
    <row r="41" spans="1:52" ht="34.950000000000003" customHeight="1" x14ac:dyDescent="0.45">
      <c r="A41" s="78" t="s">
        <v>5820</v>
      </c>
      <c r="B41" s="79">
        <v>4</v>
      </c>
      <c r="C41" s="78" t="s">
        <v>3775</v>
      </c>
      <c r="D41" s="78"/>
      <c r="E41" s="78"/>
      <c r="F41" s="79"/>
      <c r="G41" s="78"/>
      <c r="H41" s="79"/>
      <c r="I41" s="87"/>
      <c r="J41" s="79"/>
      <c r="K41" s="79"/>
      <c r="L41" s="78" t="s">
        <v>9564</v>
      </c>
      <c r="M41" s="78"/>
      <c r="N41" s="78"/>
      <c r="O41" s="79">
        <v>1</v>
      </c>
      <c r="P41" s="79">
        <v>700</v>
      </c>
      <c r="Q41" s="79">
        <v>300</v>
      </c>
      <c r="R41" s="79">
        <v>500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1"/>
        <v>0.105</v>
      </c>
    </row>
    <row r="42" spans="1:52" ht="34.950000000000003" customHeight="1" x14ac:dyDescent="0.45">
      <c r="A42" s="78" t="s">
        <v>5820</v>
      </c>
      <c r="B42" s="79">
        <v>4</v>
      </c>
      <c r="C42" s="78" t="s">
        <v>3775</v>
      </c>
      <c r="D42" s="78"/>
      <c r="E42" s="78"/>
      <c r="F42" s="79"/>
      <c r="G42" s="78"/>
      <c r="H42" s="79"/>
      <c r="I42" s="87"/>
      <c r="J42" s="79"/>
      <c r="K42" s="79"/>
      <c r="L42" s="78" t="s">
        <v>5875</v>
      </c>
      <c r="M42" s="78"/>
      <c r="N42" s="78"/>
      <c r="O42" s="79">
        <v>1</v>
      </c>
      <c r="P42" s="79"/>
      <c r="Q42" s="79"/>
      <c r="R42" s="79"/>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1"/>
        <v>0</v>
      </c>
    </row>
    <row r="43" spans="1:52" ht="34.950000000000003" customHeight="1" x14ac:dyDescent="0.45">
      <c r="A43" s="78" t="s">
        <v>5820</v>
      </c>
      <c r="B43" s="79">
        <v>4</v>
      </c>
      <c r="C43" s="78" t="s">
        <v>3775</v>
      </c>
      <c r="D43" s="78"/>
      <c r="E43" s="78"/>
      <c r="F43" s="79"/>
      <c r="G43" s="78"/>
      <c r="H43" s="79"/>
      <c r="I43" s="87"/>
      <c r="J43" s="79"/>
      <c r="K43" s="79"/>
      <c r="L43" s="78" t="s">
        <v>9565</v>
      </c>
      <c r="M43" s="78" t="s">
        <v>9579</v>
      </c>
      <c r="N43" s="78"/>
      <c r="O43" s="79">
        <v>1</v>
      </c>
      <c r="P43" s="79">
        <v>320</v>
      </c>
      <c r="Q43" s="79">
        <v>400</v>
      </c>
      <c r="R43" s="79">
        <v>1030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1"/>
        <v>0.13184000000000001</v>
      </c>
    </row>
    <row r="44" spans="1:52" ht="34.950000000000003" customHeight="1" x14ac:dyDescent="0.45">
      <c r="A44" s="78" t="s">
        <v>5820</v>
      </c>
      <c r="B44" s="79">
        <v>4</v>
      </c>
      <c r="C44" s="78" t="s">
        <v>3775</v>
      </c>
      <c r="D44" s="78"/>
      <c r="E44" s="78"/>
      <c r="F44" s="79"/>
      <c r="G44" s="78"/>
      <c r="H44" s="79"/>
      <c r="I44" s="87"/>
      <c r="J44" s="79"/>
      <c r="K44" s="79"/>
      <c r="L44" s="78" t="s">
        <v>9566</v>
      </c>
      <c r="M44" s="78" t="s">
        <v>5458</v>
      </c>
      <c r="N44" s="78"/>
      <c r="O44" s="79">
        <v>1</v>
      </c>
      <c r="P44" s="79">
        <v>650</v>
      </c>
      <c r="Q44" s="79">
        <v>50</v>
      </c>
      <c r="R44" s="79">
        <v>900</v>
      </c>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t="s">
        <v>9563</v>
      </c>
      <c r="AZ44" s="83">
        <f t="shared" si="1"/>
        <v>2.9250000000000002E-2</v>
      </c>
    </row>
    <row r="45" spans="1:52" ht="34.950000000000003" customHeight="1" x14ac:dyDescent="0.45">
      <c r="A45" s="78" t="s">
        <v>5820</v>
      </c>
      <c r="B45" s="79">
        <v>4</v>
      </c>
      <c r="C45" s="78" t="s">
        <v>3775</v>
      </c>
      <c r="D45" s="78"/>
      <c r="E45" s="78"/>
      <c r="F45" s="79"/>
      <c r="G45" s="78"/>
      <c r="H45" s="79"/>
      <c r="I45" s="87"/>
      <c r="J45" s="79"/>
      <c r="K45" s="79"/>
      <c r="L45" s="78" t="s">
        <v>9566</v>
      </c>
      <c r="M45" s="78" t="s">
        <v>5458</v>
      </c>
      <c r="N45" s="78"/>
      <c r="O45" s="79">
        <v>1</v>
      </c>
      <c r="P45" s="79">
        <v>330</v>
      </c>
      <c r="Q45" s="79">
        <v>50</v>
      </c>
      <c r="R45" s="79">
        <v>480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t="s">
        <v>9563</v>
      </c>
      <c r="AZ45" s="83">
        <f t="shared" si="1"/>
        <v>7.92E-3</v>
      </c>
    </row>
    <row r="46" spans="1:52" ht="34.950000000000003" customHeight="1" x14ac:dyDescent="0.45">
      <c r="A46" s="78" t="s">
        <v>5820</v>
      </c>
      <c r="B46" s="79">
        <v>4</v>
      </c>
      <c r="C46" s="78" t="s">
        <v>3775</v>
      </c>
      <c r="D46" s="78"/>
      <c r="E46" s="78"/>
      <c r="F46" s="79"/>
      <c r="G46" s="78"/>
      <c r="H46" s="79"/>
      <c r="I46" s="87"/>
      <c r="J46" s="79"/>
      <c r="K46" s="79"/>
      <c r="L46" s="78" t="s">
        <v>9567</v>
      </c>
      <c r="M46" s="78" t="s">
        <v>6133</v>
      </c>
      <c r="N46" s="78"/>
      <c r="O46" s="79">
        <v>1</v>
      </c>
      <c r="P46" s="79">
        <v>450</v>
      </c>
      <c r="Q46" s="79">
        <v>360</v>
      </c>
      <c r="R46" s="79">
        <v>920</v>
      </c>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1"/>
        <v>0.14904000000000001</v>
      </c>
    </row>
    <row r="47" spans="1:52" ht="34.950000000000003" customHeight="1" x14ac:dyDescent="0.45">
      <c r="A47" s="78" t="s">
        <v>5820</v>
      </c>
      <c r="B47" s="79">
        <v>4</v>
      </c>
      <c r="C47" s="78" t="s">
        <v>3775</v>
      </c>
      <c r="D47" s="78"/>
      <c r="E47" s="78"/>
      <c r="F47" s="79"/>
      <c r="G47" s="78"/>
      <c r="H47" s="79"/>
      <c r="I47" s="87"/>
      <c r="J47" s="79"/>
      <c r="K47" s="79"/>
      <c r="L47" s="78" t="s">
        <v>9568</v>
      </c>
      <c r="M47" s="78" t="s">
        <v>9580</v>
      </c>
      <c r="N47" s="78"/>
      <c r="O47" s="79">
        <v>1</v>
      </c>
      <c r="P47" s="79">
        <v>940</v>
      </c>
      <c r="Q47" s="79">
        <v>400</v>
      </c>
      <c r="R47" s="79">
        <v>1340</v>
      </c>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1"/>
        <v>0.50383999999999995</v>
      </c>
    </row>
    <row r="48" spans="1:52" ht="34.950000000000003" customHeight="1" x14ac:dyDescent="0.45">
      <c r="A48" s="78" t="s">
        <v>5820</v>
      </c>
      <c r="B48" s="79">
        <v>4</v>
      </c>
      <c r="C48" s="78" t="s">
        <v>3775</v>
      </c>
      <c r="D48" s="78"/>
      <c r="E48" s="78"/>
      <c r="F48" s="79"/>
      <c r="G48" s="78"/>
      <c r="H48" s="79"/>
      <c r="I48" s="87"/>
      <c r="J48" s="79"/>
      <c r="K48" s="79"/>
      <c r="L48" s="78" t="s">
        <v>9569</v>
      </c>
      <c r="M48" s="78" t="s">
        <v>5852</v>
      </c>
      <c r="N48" s="78"/>
      <c r="O48" s="79">
        <v>1</v>
      </c>
      <c r="P48" s="79">
        <v>460</v>
      </c>
      <c r="Q48" s="79">
        <v>450</v>
      </c>
      <c r="R48" s="79">
        <v>880</v>
      </c>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1"/>
        <v>0.18215999999999999</v>
      </c>
    </row>
    <row r="49" spans="1:52" ht="34.950000000000003" customHeight="1" x14ac:dyDescent="0.45">
      <c r="A49" s="78" t="s">
        <v>5820</v>
      </c>
      <c r="B49" s="79">
        <v>4</v>
      </c>
      <c r="C49" s="78" t="s">
        <v>3775</v>
      </c>
      <c r="D49" s="78"/>
      <c r="E49" s="78"/>
      <c r="F49" s="79"/>
      <c r="G49" s="78"/>
      <c r="H49" s="79"/>
      <c r="I49" s="87"/>
      <c r="J49" s="79"/>
      <c r="K49" s="79"/>
      <c r="L49" s="78" t="s">
        <v>9570</v>
      </c>
      <c r="M49" s="78"/>
      <c r="N49" s="78"/>
      <c r="O49" s="79">
        <v>1</v>
      </c>
      <c r="P49" s="79"/>
      <c r="Q49" s="79"/>
      <c r="R49" s="79"/>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f t="shared" si="1"/>
        <v>0</v>
      </c>
    </row>
    <row r="50" spans="1:52" ht="34.950000000000003" customHeight="1" x14ac:dyDescent="0.45">
      <c r="A50" s="78" t="s">
        <v>5820</v>
      </c>
      <c r="B50" s="79">
        <v>4</v>
      </c>
      <c r="C50" s="78" t="s">
        <v>3775</v>
      </c>
      <c r="D50" s="78"/>
      <c r="E50" s="78"/>
      <c r="F50" s="79"/>
      <c r="G50" s="78"/>
      <c r="H50" s="79"/>
      <c r="I50" s="87"/>
      <c r="J50" s="79"/>
      <c r="K50" s="79"/>
      <c r="L50" s="78" t="s">
        <v>9571</v>
      </c>
      <c r="M50" s="78"/>
      <c r="N50" s="78"/>
      <c r="O50" s="79">
        <v>5</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1"/>
        <v>0</v>
      </c>
    </row>
    <row r="51" spans="1:52" ht="34.950000000000003" customHeight="1" x14ac:dyDescent="0.45">
      <c r="A51" s="78" t="s">
        <v>5820</v>
      </c>
      <c r="B51" s="79">
        <v>4</v>
      </c>
      <c r="C51" s="78" t="s">
        <v>3775</v>
      </c>
      <c r="D51" s="78"/>
      <c r="E51" s="78"/>
      <c r="F51" s="79"/>
      <c r="G51" s="78"/>
      <c r="H51" s="79"/>
      <c r="I51" s="87"/>
      <c r="J51" s="79"/>
      <c r="K51" s="79"/>
      <c r="L51" s="78" t="s">
        <v>9572</v>
      </c>
      <c r="M51" s="78"/>
      <c r="N51" s="78"/>
      <c r="O51" s="79">
        <v>2</v>
      </c>
      <c r="P51" s="79"/>
      <c r="Q51" s="79"/>
      <c r="R51" s="79"/>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1"/>
        <v>0</v>
      </c>
    </row>
    <row r="52" spans="1:52" ht="34.950000000000003" customHeight="1" x14ac:dyDescent="0.45">
      <c r="A52" s="78" t="s">
        <v>5820</v>
      </c>
      <c r="B52" s="79">
        <v>4</v>
      </c>
      <c r="C52" s="78" t="s">
        <v>3775</v>
      </c>
      <c r="D52" s="78"/>
      <c r="E52" s="78"/>
      <c r="F52" s="79"/>
      <c r="G52" s="78"/>
      <c r="H52" s="79"/>
      <c r="I52" s="87"/>
      <c r="J52" s="79"/>
      <c r="K52" s="79"/>
      <c r="L52" s="78" t="s">
        <v>9573</v>
      </c>
      <c r="M52" s="78"/>
      <c r="N52" s="78"/>
      <c r="O52" s="79">
        <v>50</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v>5</v>
      </c>
    </row>
    <row r="53" spans="1:52" s="99" customFormat="1" ht="34.950000000000003" customHeight="1" x14ac:dyDescent="0.45">
      <c r="A53" s="78" t="s">
        <v>5820</v>
      </c>
      <c r="B53" s="77">
        <v>4</v>
      </c>
      <c r="C53" s="93" t="s">
        <v>3769</v>
      </c>
      <c r="D53" s="76"/>
      <c r="E53" s="76"/>
      <c r="F53" s="72"/>
      <c r="G53" s="76"/>
      <c r="H53" s="73"/>
      <c r="I53" s="95" t="s">
        <v>3747</v>
      </c>
      <c r="J53" s="73"/>
      <c r="K53" s="73"/>
      <c r="L53" s="93" t="s">
        <v>3724</v>
      </c>
      <c r="M53" s="96" t="s">
        <v>9529</v>
      </c>
      <c r="N53" s="96"/>
      <c r="O53" s="79">
        <v>1</v>
      </c>
      <c r="P53" s="77">
        <v>300</v>
      </c>
      <c r="Q53" s="77">
        <v>300</v>
      </c>
      <c r="R53" s="77">
        <v>450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t="s">
        <v>3746</v>
      </c>
      <c r="AT53" s="77">
        <v>5607</v>
      </c>
      <c r="AU53" s="77">
        <v>11</v>
      </c>
      <c r="AV53" s="94" t="s">
        <v>3735</v>
      </c>
      <c r="AW53" s="77" t="s">
        <v>2868</v>
      </c>
      <c r="AX53" s="72" t="s">
        <v>3232</v>
      </c>
      <c r="AY53" s="77"/>
      <c r="AZ53" s="83">
        <f t="shared" ref="AZ53:AZ80" si="2">P53*Q53*R53/1000000000*O53</f>
        <v>4.0500000000000001E-2</v>
      </c>
    </row>
    <row r="54" spans="1:52" s="99" customFormat="1" ht="34.950000000000003" customHeight="1" x14ac:dyDescent="0.45">
      <c r="A54" s="78" t="s">
        <v>5820</v>
      </c>
      <c r="B54" s="77">
        <v>4</v>
      </c>
      <c r="C54" s="93" t="s">
        <v>3769</v>
      </c>
      <c r="D54" s="76"/>
      <c r="E54" s="76"/>
      <c r="F54" s="72"/>
      <c r="G54" s="76"/>
      <c r="H54" s="73"/>
      <c r="I54" s="95" t="s">
        <v>3753</v>
      </c>
      <c r="J54" s="73"/>
      <c r="K54" s="73"/>
      <c r="L54" s="93" t="s">
        <v>3724</v>
      </c>
      <c r="M54" s="96" t="s">
        <v>9475</v>
      </c>
      <c r="N54" s="96"/>
      <c r="O54" s="79">
        <v>1</v>
      </c>
      <c r="P54" s="77">
        <v>300</v>
      </c>
      <c r="Q54" s="77">
        <v>300</v>
      </c>
      <c r="R54" s="77">
        <v>450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t="s">
        <v>3746</v>
      </c>
      <c r="AT54" s="77">
        <v>5613</v>
      </c>
      <c r="AU54" s="77">
        <v>11</v>
      </c>
      <c r="AV54" s="94" t="s">
        <v>3735</v>
      </c>
      <c r="AW54" s="77" t="s">
        <v>2868</v>
      </c>
      <c r="AX54" s="72" t="s">
        <v>3232</v>
      </c>
      <c r="AY54" s="77"/>
      <c r="AZ54" s="83">
        <f t="shared" si="2"/>
        <v>4.0500000000000001E-2</v>
      </c>
    </row>
    <row r="55" spans="1:52" s="99" customFormat="1" ht="34.950000000000003" customHeight="1" x14ac:dyDescent="0.45">
      <c r="A55" s="78" t="s">
        <v>5820</v>
      </c>
      <c r="B55" s="77">
        <v>4</v>
      </c>
      <c r="C55" s="93" t="s">
        <v>3769</v>
      </c>
      <c r="D55" s="93"/>
      <c r="E55" s="93"/>
      <c r="F55" s="94"/>
      <c r="G55" s="93"/>
      <c r="H55" s="77"/>
      <c r="I55" s="95" t="s">
        <v>3770</v>
      </c>
      <c r="J55" s="77"/>
      <c r="K55" s="77"/>
      <c r="L55" s="93" t="s">
        <v>2885</v>
      </c>
      <c r="M55" s="96"/>
      <c r="N55" s="96"/>
      <c r="O55" s="79">
        <v>1</v>
      </c>
      <c r="P55" s="77">
        <v>100</v>
      </c>
      <c r="Q55" s="77">
        <v>730</v>
      </c>
      <c r="R55" s="77">
        <v>740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5627</v>
      </c>
      <c r="AU55" s="77">
        <v>11</v>
      </c>
      <c r="AV55" s="94" t="s">
        <v>3771</v>
      </c>
      <c r="AW55" s="77" t="s">
        <v>2876</v>
      </c>
      <c r="AX55" s="94" t="s">
        <v>3074</v>
      </c>
      <c r="AY55" s="77"/>
      <c r="AZ55" s="83">
        <f t="shared" si="2"/>
        <v>5.4019999999999999E-2</v>
      </c>
    </row>
    <row r="56" spans="1:52" s="99" customFormat="1" ht="34.950000000000003" customHeight="1" x14ac:dyDescent="0.45">
      <c r="A56" s="78" t="s">
        <v>5820</v>
      </c>
      <c r="B56" s="77">
        <v>4</v>
      </c>
      <c r="C56" s="93" t="s">
        <v>3769</v>
      </c>
      <c r="D56" s="93"/>
      <c r="E56" s="93"/>
      <c r="F56" s="94"/>
      <c r="G56" s="93"/>
      <c r="H56" s="77"/>
      <c r="I56" s="95" t="s">
        <v>3772</v>
      </c>
      <c r="J56" s="77"/>
      <c r="K56" s="77"/>
      <c r="L56" s="93" t="s">
        <v>2872</v>
      </c>
      <c r="M56" s="96" t="s">
        <v>8856</v>
      </c>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5628</v>
      </c>
      <c r="AU56" s="77">
        <v>11</v>
      </c>
      <c r="AV56" s="94" t="s">
        <v>3771</v>
      </c>
      <c r="AW56" s="77" t="s">
        <v>2876</v>
      </c>
      <c r="AX56" s="94" t="s">
        <v>3694</v>
      </c>
      <c r="AY56" s="77"/>
      <c r="AZ56" s="83">
        <f t="shared" si="2"/>
        <v>0.14174999999999999</v>
      </c>
    </row>
    <row r="57" spans="1:52" s="99" customFormat="1" ht="34.950000000000003" customHeight="1" x14ac:dyDescent="0.45">
      <c r="A57" s="78" t="s">
        <v>5820</v>
      </c>
      <c r="B57" s="77">
        <v>4</v>
      </c>
      <c r="C57" s="93" t="s">
        <v>3769</v>
      </c>
      <c r="D57" s="93"/>
      <c r="E57" s="93"/>
      <c r="F57" s="94"/>
      <c r="G57" s="93"/>
      <c r="H57" s="77"/>
      <c r="I57" s="95" t="s">
        <v>3773</v>
      </c>
      <c r="J57" s="77"/>
      <c r="K57" s="77"/>
      <c r="L57" s="93" t="s">
        <v>3180</v>
      </c>
      <c r="M57" s="96" t="s">
        <v>8706</v>
      </c>
      <c r="N57" s="96"/>
      <c r="O57" s="79">
        <v>1</v>
      </c>
      <c r="P57" s="77">
        <v>750</v>
      </c>
      <c r="Q57" s="77">
        <v>350</v>
      </c>
      <c r="R57" s="77">
        <v>1900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5629</v>
      </c>
      <c r="AU57" s="77">
        <v>11</v>
      </c>
      <c r="AV57" s="94" t="s">
        <v>3771</v>
      </c>
      <c r="AW57" s="77" t="s">
        <v>2874</v>
      </c>
      <c r="AX57" s="94" t="s">
        <v>3232</v>
      </c>
      <c r="AY57" s="77"/>
      <c r="AZ57" s="83">
        <f t="shared" si="2"/>
        <v>0.49875000000000003</v>
      </c>
    </row>
    <row r="58" spans="1:52" ht="34.950000000000003" customHeight="1" x14ac:dyDescent="0.45">
      <c r="A58" s="78" t="s">
        <v>5820</v>
      </c>
      <c r="B58" s="79">
        <v>4</v>
      </c>
      <c r="C58" s="78" t="s">
        <v>1765</v>
      </c>
      <c r="D58" s="78"/>
      <c r="E58" s="78"/>
      <c r="F58" s="79"/>
      <c r="G58" s="78"/>
      <c r="H58" s="79"/>
      <c r="I58" s="87" t="s">
        <v>1766</v>
      </c>
      <c r="J58" s="79"/>
      <c r="K58" s="79"/>
      <c r="L58" s="78" t="s">
        <v>7057</v>
      </c>
      <c r="M58" s="78" t="s">
        <v>2699</v>
      </c>
      <c r="N58" s="78"/>
      <c r="O58" s="79">
        <v>1</v>
      </c>
      <c r="P58" s="79">
        <v>580</v>
      </c>
      <c r="Q58" s="79">
        <v>900</v>
      </c>
      <c r="R58" s="79">
        <v>1350</v>
      </c>
      <c r="S58" s="79"/>
      <c r="T58" s="79" t="s">
        <v>3043</v>
      </c>
      <c r="U58" s="79"/>
      <c r="V58" s="79"/>
      <c r="W58" s="79"/>
      <c r="X58" s="79"/>
      <c r="Y58" s="79"/>
      <c r="Z58" s="79"/>
      <c r="AA58" s="79"/>
      <c r="AB58" s="79"/>
      <c r="AC58" s="79"/>
      <c r="AD58" s="81">
        <v>2020.9</v>
      </c>
      <c r="AE58" s="79" t="s">
        <v>3043</v>
      </c>
      <c r="AF58" s="79"/>
      <c r="AG58" s="79"/>
      <c r="AH58" s="79"/>
      <c r="AI58" s="79"/>
      <c r="AJ58" s="79"/>
      <c r="AK58" s="79"/>
      <c r="AL58" s="79"/>
      <c r="AM58" s="79"/>
      <c r="AN58" s="79"/>
      <c r="AO58" s="79"/>
      <c r="AP58" s="79"/>
      <c r="AQ58" s="79"/>
      <c r="AR58" s="79"/>
      <c r="AS58" s="79"/>
      <c r="AT58" s="79"/>
      <c r="AU58" s="79"/>
      <c r="AV58" s="79"/>
      <c r="AW58" s="79"/>
      <c r="AX58" s="79"/>
      <c r="AY58" s="79"/>
      <c r="AZ58" s="83">
        <f t="shared" si="2"/>
        <v>0.70469999999999999</v>
      </c>
    </row>
    <row r="59" spans="1:52" ht="34.950000000000003" customHeight="1" x14ac:dyDescent="0.45">
      <c r="A59" s="78" t="s">
        <v>5820</v>
      </c>
      <c r="B59" s="79">
        <v>4</v>
      </c>
      <c r="C59" s="78" t="s">
        <v>1765</v>
      </c>
      <c r="D59" s="78"/>
      <c r="E59" s="78"/>
      <c r="F59" s="79"/>
      <c r="G59" s="78"/>
      <c r="H59" s="79"/>
      <c r="I59" s="87" t="s">
        <v>1767</v>
      </c>
      <c r="J59" s="79"/>
      <c r="K59" s="79"/>
      <c r="L59" s="78" t="s">
        <v>7059</v>
      </c>
      <c r="M59" s="78" t="s">
        <v>2699</v>
      </c>
      <c r="N59" s="78" t="s">
        <v>7058</v>
      </c>
      <c r="O59" s="79">
        <v>1</v>
      </c>
      <c r="P59" s="79">
        <v>800</v>
      </c>
      <c r="Q59" s="79">
        <v>700</v>
      </c>
      <c r="R59" s="79">
        <v>2100</v>
      </c>
      <c r="S59" s="79"/>
      <c r="T59" s="79" t="s">
        <v>3043</v>
      </c>
      <c r="U59" s="79"/>
      <c r="V59" s="79"/>
      <c r="W59" s="79"/>
      <c r="X59" s="79"/>
      <c r="Y59" s="79"/>
      <c r="Z59" s="79"/>
      <c r="AA59" s="79"/>
      <c r="AB59" s="79"/>
      <c r="AC59" s="79"/>
      <c r="AD59" s="81">
        <v>2020.9</v>
      </c>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2"/>
        <v>1.1759999999999999</v>
      </c>
    </row>
    <row r="60" spans="1:52" s="154" customFormat="1" ht="34.950000000000003" customHeight="1" x14ac:dyDescent="0.45">
      <c r="A60" s="151" t="s">
        <v>5820</v>
      </c>
      <c r="B60" s="147">
        <v>4</v>
      </c>
      <c r="C60" s="151" t="s">
        <v>1765</v>
      </c>
      <c r="D60" s="151"/>
      <c r="E60" s="151"/>
      <c r="F60" s="147"/>
      <c r="G60" s="151"/>
      <c r="H60" s="147"/>
      <c r="I60" s="152" t="s">
        <v>1768</v>
      </c>
      <c r="J60" s="147"/>
      <c r="K60" s="147"/>
      <c r="L60" s="151" t="s">
        <v>2746</v>
      </c>
      <c r="M60" s="151" t="s">
        <v>7087</v>
      </c>
      <c r="N60" s="151"/>
      <c r="O60" s="147">
        <v>1</v>
      </c>
      <c r="P60" s="147"/>
      <c r="Q60" s="147"/>
      <c r="R60" s="147"/>
      <c r="S60" s="147"/>
      <c r="T60" s="147" t="s">
        <v>3043</v>
      </c>
      <c r="U60" s="147"/>
      <c r="V60" s="147"/>
      <c r="W60" s="147"/>
      <c r="X60" s="147"/>
      <c r="Y60" s="147"/>
      <c r="Z60" s="147"/>
      <c r="AA60" s="147"/>
      <c r="AB60" s="147" t="s">
        <v>5529</v>
      </c>
      <c r="AC60" s="147"/>
      <c r="AD60" s="153">
        <v>2016.1</v>
      </c>
      <c r="AE60" s="147" t="s">
        <v>3043</v>
      </c>
      <c r="AF60" s="147"/>
      <c r="AG60" s="147"/>
      <c r="AH60" s="147"/>
      <c r="AI60" s="147"/>
      <c r="AJ60" s="147"/>
      <c r="AK60" s="147"/>
      <c r="AL60" s="147"/>
      <c r="AM60" s="147"/>
      <c r="AN60" s="147"/>
      <c r="AO60" s="147"/>
      <c r="AP60" s="147"/>
      <c r="AQ60" s="147"/>
      <c r="AR60" s="147"/>
      <c r="AS60" s="147"/>
      <c r="AT60" s="147"/>
      <c r="AU60" s="147"/>
      <c r="AV60" s="147"/>
      <c r="AW60" s="147"/>
      <c r="AX60" s="147"/>
      <c r="AY60" s="147"/>
      <c r="AZ60" s="83">
        <f t="shared" si="2"/>
        <v>0</v>
      </c>
    </row>
    <row r="61" spans="1:52" ht="34.950000000000003" customHeight="1" x14ac:dyDescent="0.45">
      <c r="A61" s="78" t="s">
        <v>5820</v>
      </c>
      <c r="B61" s="79">
        <v>4</v>
      </c>
      <c r="C61" s="78" t="s">
        <v>1765</v>
      </c>
      <c r="D61" s="78" t="s">
        <v>1941</v>
      </c>
      <c r="E61" s="78" t="s">
        <v>2501</v>
      </c>
      <c r="F61" s="79">
        <v>4</v>
      </c>
      <c r="G61" s="78" t="s">
        <v>2550</v>
      </c>
      <c r="H61" s="79"/>
      <c r="I61" s="87" t="s">
        <v>1769</v>
      </c>
      <c r="J61" s="79" t="s">
        <v>0</v>
      </c>
      <c r="K61" s="79"/>
      <c r="L61" s="78" t="s">
        <v>717</v>
      </c>
      <c r="M61" s="78"/>
      <c r="N61" s="78"/>
      <c r="O61" s="79">
        <v>1</v>
      </c>
      <c r="P61" s="79">
        <v>900</v>
      </c>
      <c r="Q61" s="79">
        <v>360</v>
      </c>
      <c r="R61" s="79">
        <v>1750</v>
      </c>
      <c r="S61" s="79"/>
      <c r="T61" s="79"/>
      <c r="U61" s="79"/>
      <c r="V61" s="79"/>
      <c r="W61" s="79"/>
      <c r="X61" s="79"/>
      <c r="Y61" s="79"/>
      <c r="Z61" s="79"/>
      <c r="AA61" s="79"/>
      <c r="AB61" s="79"/>
      <c r="AC61" s="79"/>
      <c r="AD61" s="81">
        <v>2017.6</v>
      </c>
      <c r="AE61" s="79" t="s">
        <v>3043</v>
      </c>
      <c r="AF61" s="79"/>
      <c r="AG61" s="79"/>
      <c r="AH61" s="79"/>
      <c r="AI61" s="79" t="s">
        <v>3482</v>
      </c>
      <c r="AJ61" s="79"/>
      <c r="AK61" s="79"/>
      <c r="AL61" s="79"/>
      <c r="AM61" s="79"/>
      <c r="AN61" s="79"/>
      <c r="AO61" s="79"/>
      <c r="AP61" s="79"/>
      <c r="AQ61" s="79"/>
      <c r="AR61" s="79"/>
      <c r="AS61" s="79"/>
      <c r="AT61" s="79"/>
      <c r="AU61" s="79"/>
      <c r="AV61" s="79"/>
      <c r="AW61" s="79"/>
      <c r="AX61" s="79"/>
      <c r="AY61" s="79"/>
      <c r="AZ61" s="83">
        <f t="shared" si="2"/>
        <v>0.56699999999999995</v>
      </c>
    </row>
    <row r="62" spans="1:52" ht="34.950000000000003" customHeight="1" x14ac:dyDescent="0.45">
      <c r="A62" s="78" t="s">
        <v>5820</v>
      </c>
      <c r="B62" s="79">
        <v>4</v>
      </c>
      <c r="C62" s="78" t="s">
        <v>1765</v>
      </c>
      <c r="D62" s="78" t="s">
        <v>1941</v>
      </c>
      <c r="E62" s="78" t="s">
        <v>2501</v>
      </c>
      <c r="F62" s="79">
        <v>4</v>
      </c>
      <c r="G62" s="78" t="s">
        <v>2550</v>
      </c>
      <c r="H62" s="79"/>
      <c r="I62" s="87" t="s">
        <v>1770</v>
      </c>
      <c r="J62" s="79" t="s">
        <v>0</v>
      </c>
      <c r="K62" s="79"/>
      <c r="L62" s="78" t="s">
        <v>2673</v>
      </c>
      <c r="M62" s="78" t="s">
        <v>7061</v>
      </c>
      <c r="N62" s="78" t="s">
        <v>2743</v>
      </c>
      <c r="O62" s="79">
        <v>1</v>
      </c>
      <c r="P62" s="79">
        <v>150</v>
      </c>
      <c r="Q62" s="79">
        <v>300</v>
      </c>
      <c r="R62" s="79">
        <v>150</v>
      </c>
      <c r="S62" s="79"/>
      <c r="T62" s="79" t="s">
        <v>3043</v>
      </c>
      <c r="U62" s="79"/>
      <c r="V62" s="79"/>
      <c r="W62" s="79"/>
      <c r="X62" s="79"/>
      <c r="Y62" s="79"/>
      <c r="Z62" s="79"/>
      <c r="AA62" s="79"/>
      <c r="AB62" s="79"/>
      <c r="AC62" s="79" t="s">
        <v>5530</v>
      </c>
      <c r="AD62" s="81">
        <v>2010.1</v>
      </c>
      <c r="AE62" s="79" t="s">
        <v>3043</v>
      </c>
      <c r="AF62" s="79"/>
      <c r="AG62" s="79"/>
      <c r="AH62" s="79"/>
      <c r="AI62" s="79"/>
      <c r="AJ62" s="79"/>
      <c r="AK62" s="79"/>
      <c r="AL62" s="79"/>
      <c r="AM62" s="79"/>
      <c r="AN62" s="79"/>
      <c r="AO62" s="79"/>
      <c r="AP62" s="79"/>
      <c r="AQ62" s="79"/>
      <c r="AR62" s="79"/>
      <c r="AS62" s="79"/>
      <c r="AT62" s="79"/>
      <c r="AU62" s="79"/>
      <c r="AV62" s="79"/>
      <c r="AW62" s="79"/>
      <c r="AX62" s="79"/>
      <c r="AY62" s="79"/>
      <c r="AZ62" s="83">
        <f t="shared" si="2"/>
        <v>6.7499999999999999E-3</v>
      </c>
    </row>
    <row r="63" spans="1:52" ht="34.950000000000003" customHeight="1" x14ac:dyDescent="0.45">
      <c r="A63" s="78" t="s">
        <v>5820</v>
      </c>
      <c r="B63" s="79">
        <v>4</v>
      </c>
      <c r="C63" s="78" t="s">
        <v>1765</v>
      </c>
      <c r="D63" s="78"/>
      <c r="E63" s="78"/>
      <c r="F63" s="79"/>
      <c r="G63" s="78"/>
      <c r="H63" s="79"/>
      <c r="I63" s="87" t="s">
        <v>1803</v>
      </c>
      <c r="J63" s="79"/>
      <c r="K63" s="79"/>
      <c r="L63" s="78" t="s">
        <v>6091</v>
      </c>
      <c r="M63" s="78"/>
      <c r="N63" s="78"/>
      <c r="O63" s="79">
        <v>1</v>
      </c>
      <c r="P63" s="79">
        <v>400</v>
      </c>
      <c r="Q63" s="79">
        <v>400</v>
      </c>
      <c r="R63" s="79">
        <v>1000</v>
      </c>
      <c r="S63" s="79"/>
      <c r="T63" s="79" t="s">
        <v>3043</v>
      </c>
      <c r="U63" s="79"/>
      <c r="V63" s="79"/>
      <c r="W63" s="79"/>
      <c r="X63" s="79"/>
      <c r="Y63" s="79"/>
      <c r="Z63" s="79"/>
      <c r="AA63" s="79"/>
      <c r="AB63" s="79"/>
      <c r="AC63" s="79">
        <v>141020190011</v>
      </c>
      <c r="AD63" s="81">
        <v>2019.8</v>
      </c>
      <c r="AE63" s="79" t="s">
        <v>3043</v>
      </c>
      <c r="AF63" s="79"/>
      <c r="AG63" s="79"/>
      <c r="AH63" s="79"/>
      <c r="AI63" s="79"/>
      <c r="AJ63" s="79"/>
      <c r="AK63" s="79"/>
      <c r="AL63" s="79"/>
      <c r="AM63" s="79"/>
      <c r="AN63" s="79"/>
      <c r="AO63" s="79"/>
      <c r="AP63" s="79"/>
      <c r="AQ63" s="79"/>
      <c r="AR63" s="79"/>
      <c r="AS63" s="79"/>
      <c r="AT63" s="79"/>
      <c r="AU63" s="79"/>
      <c r="AV63" s="79"/>
      <c r="AW63" s="79"/>
      <c r="AX63" s="79"/>
      <c r="AY63" s="79"/>
      <c r="AZ63" s="83">
        <f t="shared" si="2"/>
        <v>0.16</v>
      </c>
    </row>
    <row r="64" spans="1:52" ht="34.950000000000003" customHeight="1" x14ac:dyDescent="0.45">
      <c r="A64" s="78" t="s">
        <v>5820</v>
      </c>
      <c r="B64" s="79">
        <v>4</v>
      </c>
      <c r="C64" s="78" t="s">
        <v>1765</v>
      </c>
      <c r="D64" s="78" t="s">
        <v>1941</v>
      </c>
      <c r="E64" s="78" t="s">
        <v>1787</v>
      </c>
      <c r="F64" s="79">
        <v>4</v>
      </c>
      <c r="G64" s="78" t="s">
        <v>2549</v>
      </c>
      <c r="H64" s="79"/>
      <c r="I64" s="87" t="s">
        <v>1804</v>
      </c>
      <c r="J64" s="79" t="s">
        <v>2498</v>
      </c>
      <c r="K64" s="79"/>
      <c r="L64" s="78" t="s">
        <v>263</v>
      </c>
      <c r="M64" s="78"/>
      <c r="N64" s="78"/>
      <c r="O64" s="79">
        <v>1</v>
      </c>
      <c r="P64" s="79">
        <v>1900</v>
      </c>
      <c r="Q64" s="79">
        <v>700</v>
      </c>
      <c r="R64" s="79">
        <v>700</v>
      </c>
      <c r="S64" s="79"/>
      <c r="T64" s="79" t="s">
        <v>3043</v>
      </c>
      <c r="U64" s="79"/>
      <c r="V64" s="79"/>
      <c r="W64" s="79"/>
      <c r="X64" s="79"/>
      <c r="Y64" s="79"/>
      <c r="Z64" s="79"/>
      <c r="AA64" s="79"/>
      <c r="AB64" s="79"/>
      <c r="AC64" s="79"/>
      <c r="AD64" s="81">
        <v>2017.6</v>
      </c>
      <c r="AE64" s="79" t="s">
        <v>3043</v>
      </c>
      <c r="AF64" s="79"/>
      <c r="AG64" s="79"/>
      <c r="AH64" s="79"/>
      <c r="AI64" s="79" t="s">
        <v>3482</v>
      </c>
      <c r="AJ64" s="79"/>
      <c r="AK64" s="79"/>
      <c r="AL64" s="79"/>
      <c r="AM64" s="79"/>
      <c r="AN64" s="79"/>
      <c r="AO64" s="79"/>
      <c r="AP64" s="79"/>
      <c r="AQ64" s="79"/>
      <c r="AR64" s="79"/>
      <c r="AS64" s="79"/>
      <c r="AT64" s="79"/>
      <c r="AU64" s="79"/>
      <c r="AV64" s="79"/>
      <c r="AW64" s="79"/>
      <c r="AX64" s="79"/>
      <c r="AY64" s="79"/>
      <c r="AZ64" s="83">
        <f t="shared" si="2"/>
        <v>0.93100000000000005</v>
      </c>
    </row>
    <row r="65" spans="1:52" ht="34.950000000000003" customHeight="1" x14ac:dyDescent="0.45">
      <c r="A65" s="78" t="s">
        <v>5820</v>
      </c>
      <c r="B65" s="79">
        <v>4</v>
      </c>
      <c r="C65" s="78" t="s">
        <v>1765</v>
      </c>
      <c r="D65" s="78"/>
      <c r="E65" s="78"/>
      <c r="F65" s="79"/>
      <c r="G65" s="78"/>
      <c r="H65" s="79"/>
      <c r="I65" s="87" t="s">
        <v>1771</v>
      </c>
      <c r="J65" s="79"/>
      <c r="K65" s="79"/>
      <c r="L65" s="78" t="s">
        <v>5998</v>
      </c>
      <c r="M65" s="78"/>
      <c r="N65" s="78"/>
      <c r="O65" s="79">
        <v>1</v>
      </c>
      <c r="P65" s="79">
        <v>750</v>
      </c>
      <c r="Q65" s="79">
        <v>500</v>
      </c>
      <c r="R65" s="79">
        <v>1000</v>
      </c>
      <c r="S65" s="79"/>
      <c r="T65" s="79"/>
      <c r="U65" s="79"/>
      <c r="V65" s="79"/>
      <c r="W65" s="79"/>
      <c r="X65" s="79"/>
      <c r="Y65" s="79"/>
      <c r="Z65" s="79"/>
      <c r="AA65" s="79"/>
      <c r="AB65" s="79"/>
      <c r="AC65" s="79"/>
      <c r="AD65" s="81">
        <v>2017.6</v>
      </c>
      <c r="AE65" s="79" t="s">
        <v>3043</v>
      </c>
      <c r="AF65" s="79"/>
      <c r="AG65" s="79"/>
      <c r="AH65" s="79"/>
      <c r="AI65" s="79" t="s">
        <v>3482</v>
      </c>
      <c r="AJ65" s="79"/>
      <c r="AK65" s="79"/>
      <c r="AL65" s="79"/>
      <c r="AM65" s="79"/>
      <c r="AN65" s="79"/>
      <c r="AO65" s="79"/>
      <c r="AP65" s="79"/>
      <c r="AQ65" s="79"/>
      <c r="AR65" s="79"/>
      <c r="AS65" s="79"/>
      <c r="AT65" s="79"/>
      <c r="AU65" s="79"/>
      <c r="AV65" s="79"/>
      <c r="AW65" s="79"/>
      <c r="AX65" s="79"/>
      <c r="AY65" s="79"/>
      <c r="AZ65" s="83">
        <f t="shared" si="2"/>
        <v>0.375</v>
      </c>
    </row>
    <row r="66" spans="1:52" s="154" customFormat="1" ht="34.950000000000003" customHeight="1" x14ac:dyDescent="0.45">
      <c r="A66" s="151" t="s">
        <v>5820</v>
      </c>
      <c r="B66" s="147">
        <v>4</v>
      </c>
      <c r="C66" s="151" t="s">
        <v>1765</v>
      </c>
      <c r="D66" s="151"/>
      <c r="E66" s="151"/>
      <c r="F66" s="147"/>
      <c r="G66" s="151"/>
      <c r="H66" s="147"/>
      <c r="I66" s="152" t="s">
        <v>1791</v>
      </c>
      <c r="J66" s="147"/>
      <c r="K66" s="147"/>
      <c r="L66" s="151" t="s">
        <v>2608</v>
      </c>
      <c r="M66" s="151"/>
      <c r="N66" s="151"/>
      <c r="O66" s="147">
        <v>1</v>
      </c>
      <c r="P66" s="147">
        <v>450</v>
      </c>
      <c r="Q66" s="147">
        <v>550</v>
      </c>
      <c r="R66" s="147">
        <v>1400</v>
      </c>
      <c r="S66" s="147"/>
      <c r="T66" s="147" t="s">
        <v>3043</v>
      </c>
      <c r="U66" s="147"/>
      <c r="V66" s="147"/>
      <c r="W66" s="147"/>
      <c r="X66" s="147"/>
      <c r="Y66" s="147"/>
      <c r="Z66" s="147"/>
      <c r="AA66" s="147"/>
      <c r="AB66" s="147"/>
      <c r="AC66" s="147"/>
      <c r="AD66" s="153"/>
      <c r="AE66" s="147" t="s">
        <v>3043</v>
      </c>
      <c r="AF66" s="147"/>
      <c r="AG66" s="147"/>
      <c r="AH66" s="147"/>
      <c r="AI66" s="147"/>
      <c r="AJ66" s="147"/>
      <c r="AK66" s="147"/>
      <c r="AL66" s="147"/>
      <c r="AM66" s="147"/>
      <c r="AN66" s="147"/>
      <c r="AO66" s="147"/>
      <c r="AP66" s="147"/>
      <c r="AQ66" s="147"/>
      <c r="AR66" s="147"/>
      <c r="AS66" s="147"/>
      <c r="AT66" s="147"/>
      <c r="AU66" s="147"/>
      <c r="AV66" s="147"/>
      <c r="AW66" s="147"/>
      <c r="AX66" s="147"/>
      <c r="AY66" s="147"/>
      <c r="AZ66" s="83">
        <f t="shared" si="2"/>
        <v>0.34649999999999997</v>
      </c>
    </row>
    <row r="67" spans="1:52" s="154" customFormat="1" ht="34.950000000000003" customHeight="1" x14ac:dyDescent="0.45">
      <c r="A67" s="151" t="s">
        <v>5820</v>
      </c>
      <c r="B67" s="147">
        <v>4</v>
      </c>
      <c r="C67" s="151" t="s">
        <v>1765</v>
      </c>
      <c r="D67" s="151"/>
      <c r="E67" s="151"/>
      <c r="F67" s="147"/>
      <c r="G67" s="151"/>
      <c r="H67" s="147"/>
      <c r="I67" s="152" t="s">
        <v>1792</v>
      </c>
      <c r="J67" s="147"/>
      <c r="K67" s="147"/>
      <c r="L67" s="151" t="s">
        <v>2609</v>
      </c>
      <c r="M67" s="151"/>
      <c r="N67" s="151"/>
      <c r="O67" s="147">
        <v>1</v>
      </c>
      <c r="P67" s="147">
        <v>400</v>
      </c>
      <c r="Q67" s="147">
        <v>650</v>
      </c>
      <c r="R67" s="147">
        <v>1100</v>
      </c>
      <c r="S67" s="147"/>
      <c r="T67" s="147" t="s">
        <v>3043</v>
      </c>
      <c r="U67" s="147"/>
      <c r="V67" s="147"/>
      <c r="W67" s="147"/>
      <c r="X67" s="147"/>
      <c r="Y67" s="147"/>
      <c r="Z67" s="147"/>
      <c r="AA67" s="147"/>
      <c r="AB67" s="147"/>
      <c r="AC67" s="147"/>
      <c r="AD67" s="153"/>
      <c r="AE67" s="147" t="s">
        <v>3043</v>
      </c>
      <c r="AF67" s="147"/>
      <c r="AG67" s="147"/>
      <c r="AH67" s="147"/>
      <c r="AI67" s="147"/>
      <c r="AJ67" s="147"/>
      <c r="AK67" s="147"/>
      <c r="AL67" s="147"/>
      <c r="AM67" s="147"/>
      <c r="AN67" s="147"/>
      <c r="AO67" s="147"/>
      <c r="AP67" s="147"/>
      <c r="AQ67" s="147"/>
      <c r="AR67" s="147"/>
      <c r="AS67" s="147"/>
      <c r="AT67" s="147"/>
      <c r="AU67" s="147"/>
      <c r="AV67" s="147"/>
      <c r="AW67" s="147"/>
      <c r="AX67" s="147"/>
      <c r="AY67" s="147"/>
      <c r="AZ67" s="83">
        <f t="shared" si="2"/>
        <v>0.28599999999999998</v>
      </c>
    </row>
    <row r="68" spans="1:52" ht="34.950000000000003" customHeight="1" x14ac:dyDescent="0.45">
      <c r="A68" s="78" t="s">
        <v>5820</v>
      </c>
      <c r="B68" s="79">
        <v>4</v>
      </c>
      <c r="C68" s="78" t="s">
        <v>1765</v>
      </c>
      <c r="D68" s="78"/>
      <c r="E68" s="78"/>
      <c r="F68" s="79"/>
      <c r="G68" s="78"/>
      <c r="H68" s="79" t="s">
        <v>8691</v>
      </c>
      <c r="I68" s="87" t="s">
        <v>2897</v>
      </c>
      <c r="J68" s="79"/>
      <c r="K68" s="79"/>
      <c r="L68" s="78" t="s">
        <v>2657</v>
      </c>
      <c r="M68" s="78" t="s">
        <v>7086</v>
      </c>
      <c r="N68" s="78" t="s">
        <v>8857</v>
      </c>
      <c r="O68" s="79">
        <v>1</v>
      </c>
      <c r="P68" s="79">
        <v>600</v>
      </c>
      <c r="Q68" s="79">
        <v>600</v>
      </c>
      <c r="R68" s="79">
        <v>900</v>
      </c>
      <c r="S68" s="79"/>
      <c r="T68" s="79" t="s">
        <v>3043</v>
      </c>
      <c r="U68" s="79"/>
      <c r="V68" s="79"/>
      <c r="W68" s="79" t="s">
        <v>3043</v>
      </c>
      <c r="X68" s="79"/>
      <c r="Y68" s="79" t="s">
        <v>3043</v>
      </c>
      <c r="Z68" s="79"/>
      <c r="AA68" s="79"/>
      <c r="AB68" s="79"/>
      <c r="AC68" s="79">
        <v>141020200022</v>
      </c>
      <c r="AD68" s="81">
        <v>43958</v>
      </c>
      <c r="AE68" s="79" t="s">
        <v>3043</v>
      </c>
      <c r="AF68" s="79"/>
      <c r="AG68" s="79"/>
      <c r="AH68" s="79"/>
      <c r="AI68" s="79"/>
      <c r="AJ68" s="79"/>
      <c r="AK68" s="79"/>
      <c r="AL68" s="79"/>
      <c r="AM68" s="79"/>
      <c r="AN68" s="79"/>
      <c r="AO68" s="79"/>
      <c r="AP68" s="79"/>
      <c r="AQ68" s="79"/>
      <c r="AR68" s="79"/>
      <c r="AS68" s="79"/>
      <c r="AT68" s="79"/>
      <c r="AU68" s="79"/>
      <c r="AV68" s="79"/>
      <c r="AW68" s="79"/>
      <c r="AX68" s="79"/>
      <c r="AY68" s="79"/>
      <c r="AZ68" s="83">
        <f t="shared" si="2"/>
        <v>0.32400000000000001</v>
      </c>
    </row>
    <row r="69" spans="1:52" s="154" customFormat="1" ht="34.950000000000003" customHeight="1" x14ac:dyDescent="0.45">
      <c r="A69" s="151" t="s">
        <v>5820</v>
      </c>
      <c r="B69" s="147">
        <v>4</v>
      </c>
      <c r="C69" s="151" t="s">
        <v>1765</v>
      </c>
      <c r="D69" s="151" t="s">
        <v>1941</v>
      </c>
      <c r="E69" s="151" t="s">
        <v>2501</v>
      </c>
      <c r="F69" s="147">
        <v>4</v>
      </c>
      <c r="G69" s="151" t="s">
        <v>2550</v>
      </c>
      <c r="H69" s="147"/>
      <c r="I69" s="152" t="s">
        <v>1772</v>
      </c>
      <c r="J69" s="147" t="s">
        <v>0</v>
      </c>
      <c r="K69" s="147"/>
      <c r="L69" s="151" t="s">
        <v>7060</v>
      </c>
      <c r="M69" s="151" t="s">
        <v>7061</v>
      </c>
      <c r="N69" s="151" t="s">
        <v>1774</v>
      </c>
      <c r="O69" s="147">
        <v>1</v>
      </c>
      <c r="P69" s="147"/>
      <c r="Q69" s="147"/>
      <c r="R69" s="147"/>
      <c r="S69" s="147"/>
      <c r="T69" s="147"/>
      <c r="U69" s="147"/>
      <c r="V69" s="147"/>
      <c r="W69" s="147"/>
      <c r="X69" s="147"/>
      <c r="Y69" s="147"/>
      <c r="Z69" s="147"/>
      <c r="AA69" s="147"/>
      <c r="AB69" s="147" t="s">
        <v>5532</v>
      </c>
      <c r="AC69" s="147"/>
      <c r="AD69" s="153">
        <v>2017.6</v>
      </c>
      <c r="AE69" s="147" t="s">
        <v>3043</v>
      </c>
      <c r="AF69" s="147"/>
      <c r="AG69" s="147"/>
      <c r="AH69" s="147"/>
      <c r="AI69" s="147" t="s">
        <v>3482</v>
      </c>
      <c r="AJ69" s="147"/>
      <c r="AK69" s="147"/>
      <c r="AL69" s="147"/>
      <c r="AM69" s="147"/>
      <c r="AN69" s="147"/>
      <c r="AO69" s="147"/>
      <c r="AP69" s="147"/>
      <c r="AQ69" s="147"/>
      <c r="AR69" s="147"/>
      <c r="AS69" s="147"/>
      <c r="AT69" s="147"/>
      <c r="AU69" s="147"/>
      <c r="AV69" s="147"/>
      <c r="AW69" s="147"/>
      <c r="AX69" s="147"/>
      <c r="AY69" s="147"/>
      <c r="AZ69" s="149">
        <f t="shared" si="2"/>
        <v>0</v>
      </c>
    </row>
    <row r="70" spans="1:52" s="154" customFormat="1" ht="34.950000000000003" customHeight="1" x14ac:dyDescent="0.45">
      <c r="A70" s="151" t="s">
        <v>5820</v>
      </c>
      <c r="B70" s="147">
        <v>4</v>
      </c>
      <c r="C70" s="151" t="s">
        <v>1765</v>
      </c>
      <c r="D70" s="151" t="s">
        <v>1941</v>
      </c>
      <c r="E70" s="151" t="s">
        <v>2501</v>
      </c>
      <c r="F70" s="147">
        <v>4</v>
      </c>
      <c r="G70" s="151" t="s">
        <v>2550</v>
      </c>
      <c r="H70" s="147"/>
      <c r="I70" s="152" t="s">
        <v>1775</v>
      </c>
      <c r="J70" s="147" t="s">
        <v>0</v>
      </c>
      <c r="K70" s="147"/>
      <c r="L70" s="151" t="s">
        <v>7060</v>
      </c>
      <c r="M70" s="151" t="s">
        <v>7061</v>
      </c>
      <c r="N70" s="151"/>
      <c r="O70" s="147">
        <v>1</v>
      </c>
      <c r="P70" s="147"/>
      <c r="Q70" s="147"/>
      <c r="R70" s="147"/>
      <c r="S70" s="147"/>
      <c r="T70" s="147"/>
      <c r="U70" s="147"/>
      <c r="V70" s="147"/>
      <c r="W70" s="147"/>
      <c r="X70" s="147"/>
      <c r="Y70" s="147"/>
      <c r="Z70" s="147"/>
      <c r="AA70" s="147"/>
      <c r="AB70" s="147" t="s">
        <v>5532</v>
      </c>
      <c r="AC70" s="147" t="s">
        <v>5533</v>
      </c>
      <c r="AD70" s="153">
        <v>2007.9</v>
      </c>
      <c r="AE70" s="147" t="s">
        <v>3043</v>
      </c>
      <c r="AF70" s="147"/>
      <c r="AG70" s="147"/>
      <c r="AH70" s="147"/>
      <c r="AI70" s="147"/>
      <c r="AJ70" s="147"/>
      <c r="AK70" s="147"/>
      <c r="AL70" s="147"/>
      <c r="AM70" s="147"/>
      <c r="AN70" s="147"/>
      <c r="AO70" s="147"/>
      <c r="AP70" s="147"/>
      <c r="AQ70" s="147"/>
      <c r="AR70" s="147"/>
      <c r="AS70" s="147"/>
      <c r="AT70" s="147"/>
      <c r="AU70" s="147"/>
      <c r="AV70" s="147"/>
      <c r="AW70" s="147"/>
      <c r="AX70" s="147"/>
      <c r="AY70" s="147"/>
      <c r="AZ70" s="149">
        <f t="shared" si="2"/>
        <v>0</v>
      </c>
    </row>
    <row r="71" spans="1:52" ht="34.950000000000003" customHeight="1" x14ac:dyDescent="0.45">
      <c r="A71" s="78" t="s">
        <v>5820</v>
      </c>
      <c r="B71" s="79">
        <v>4</v>
      </c>
      <c r="C71" s="78" t="s">
        <v>1765</v>
      </c>
      <c r="D71" s="78" t="s">
        <v>1941</v>
      </c>
      <c r="E71" s="78" t="s">
        <v>1787</v>
      </c>
      <c r="F71" s="79">
        <v>4</v>
      </c>
      <c r="G71" s="78" t="s">
        <v>755</v>
      </c>
      <c r="H71" s="79"/>
      <c r="I71" s="87" t="s">
        <v>1790</v>
      </c>
      <c r="J71" s="79" t="s">
        <v>0</v>
      </c>
      <c r="K71" s="79"/>
      <c r="L71" s="78" t="s">
        <v>5998</v>
      </c>
      <c r="M71" s="78" t="s">
        <v>7053</v>
      </c>
      <c r="O71" s="79">
        <v>1</v>
      </c>
      <c r="P71" s="79">
        <v>900</v>
      </c>
      <c r="Q71" s="79">
        <v>750</v>
      </c>
      <c r="R71" s="79">
        <v>1000</v>
      </c>
      <c r="S71" s="79"/>
      <c r="T71" s="79"/>
      <c r="U71" s="79"/>
      <c r="V71" s="79"/>
      <c r="W71" s="79"/>
      <c r="X71" s="79"/>
      <c r="Y71" s="79"/>
      <c r="Z71" s="79"/>
      <c r="AA71" s="79"/>
      <c r="AB71" s="79"/>
      <c r="AC71" s="79"/>
      <c r="AD71" s="81"/>
      <c r="AE71" s="79" t="s">
        <v>3043</v>
      </c>
      <c r="AF71" s="79"/>
      <c r="AG71" s="79"/>
      <c r="AH71" s="79"/>
      <c r="AI71" s="79"/>
      <c r="AJ71" s="79"/>
      <c r="AK71" s="79"/>
      <c r="AL71" s="79"/>
      <c r="AM71" s="79"/>
      <c r="AN71" s="79"/>
      <c r="AO71" s="79"/>
      <c r="AP71" s="79"/>
      <c r="AQ71" s="79"/>
      <c r="AR71" s="79"/>
      <c r="AS71" s="79"/>
      <c r="AT71" s="79"/>
      <c r="AU71" s="79"/>
      <c r="AV71" s="79"/>
      <c r="AW71" s="79"/>
      <c r="AX71" s="79"/>
      <c r="AY71" s="79"/>
      <c r="AZ71" s="83">
        <f t="shared" si="2"/>
        <v>0.67500000000000004</v>
      </c>
    </row>
    <row r="72" spans="1:52" ht="34.950000000000003" customHeight="1" x14ac:dyDescent="0.45">
      <c r="A72" s="78" t="s">
        <v>5820</v>
      </c>
      <c r="B72" s="79">
        <v>4</v>
      </c>
      <c r="C72" s="78" t="s">
        <v>1765</v>
      </c>
      <c r="D72" s="78"/>
      <c r="E72" s="78"/>
      <c r="F72" s="79"/>
      <c r="G72" s="78"/>
      <c r="H72" s="79"/>
      <c r="I72" s="87" t="s">
        <v>2902</v>
      </c>
      <c r="J72" s="79"/>
      <c r="K72" s="79"/>
      <c r="L72" s="78" t="s">
        <v>6145</v>
      </c>
      <c r="M72" s="78"/>
      <c r="N72" s="78"/>
      <c r="O72" s="79">
        <v>1</v>
      </c>
      <c r="P72" s="79">
        <v>1000</v>
      </c>
      <c r="Q72" s="79">
        <v>450</v>
      </c>
      <c r="R72" s="79">
        <v>1350</v>
      </c>
      <c r="S72" s="79"/>
      <c r="T72" s="79"/>
      <c r="U72" s="79"/>
      <c r="V72" s="79"/>
      <c r="W72" s="79"/>
      <c r="X72" s="79"/>
      <c r="Y72" s="79"/>
      <c r="Z72" s="79"/>
      <c r="AA72" s="79"/>
      <c r="AB72" s="79"/>
      <c r="AC72" s="79"/>
      <c r="AD72" s="81"/>
      <c r="AE72" s="79" t="s">
        <v>3043</v>
      </c>
      <c r="AF72" s="79"/>
      <c r="AG72" s="79"/>
      <c r="AH72" s="79"/>
      <c r="AI72" s="79"/>
      <c r="AJ72" s="79"/>
      <c r="AK72" s="79"/>
      <c r="AL72" s="79"/>
      <c r="AM72" s="79"/>
      <c r="AN72" s="79"/>
      <c r="AO72" s="79"/>
      <c r="AP72" s="79"/>
      <c r="AQ72" s="79"/>
      <c r="AR72" s="79"/>
      <c r="AS72" s="79"/>
      <c r="AT72" s="79"/>
      <c r="AU72" s="79"/>
      <c r="AV72" s="79"/>
      <c r="AW72" s="79"/>
      <c r="AX72" s="79"/>
      <c r="AY72" s="79"/>
      <c r="AZ72" s="83">
        <f t="shared" si="2"/>
        <v>0.60750000000000004</v>
      </c>
    </row>
    <row r="73" spans="1:52" ht="34.950000000000003" customHeight="1" x14ac:dyDescent="0.45">
      <c r="A73" s="78" t="s">
        <v>5820</v>
      </c>
      <c r="B73" s="79">
        <v>4</v>
      </c>
      <c r="C73" s="78" t="s">
        <v>1765</v>
      </c>
      <c r="D73" s="78" t="s">
        <v>1941</v>
      </c>
      <c r="E73" s="78" t="s">
        <v>1787</v>
      </c>
      <c r="F73" s="79">
        <v>4</v>
      </c>
      <c r="G73" s="78" t="s">
        <v>16</v>
      </c>
      <c r="H73" s="79"/>
      <c r="I73" s="87" t="s">
        <v>1802</v>
      </c>
      <c r="J73" s="79" t="s">
        <v>2498</v>
      </c>
      <c r="K73" s="79"/>
      <c r="L73" s="78" t="s">
        <v>7082</v>
      </c>
      <c r="M73" s="78" t="s">
        <v>7083</v>
      </c>
      <c r="N73" s="78"/>
      <c r="O73" s="79">
        <v>1</v>
      </c>
      <c r="P73" s="79">
        <v>450</v>
      </c>
      <c r="Q73" s="79">
        <v>300</v>
      </c>
      <c r="R73" s="79">
        <v>350</v>
      </c>
      <c r="S73" s="79"/>
      <c r="T73" s="79" t="s">
        <v>3043</v>
      </c>
      <c r="U73" s="79"/>
      <c r="V73" s="79"/>
      <c r="W73" s="79"/>
      <c r="X73" s="79"/>
      <c r="Y73" s="79"/>
      <c r="Z73" s="79"/>
      <c r="AA73" s="79"/>
      <c r="AB73" s="79"/>
      <c r="AC73" s="79"/>
      <c r="AD73" s="81"/>
      <c r="AE73" s="79" t="s">
        <v>3043</v>
      </c>
      <c r="AF73" s="79"/>
      <c r="AG73" s="79"/>
      <c r="AH73" s="79"/>
      <c r="AI73" s="79"/>
      <c r="AJ73" s="79"/>
      <c r="AK73" s="79"/>
      <c r="AL73" s="79"/>
      <c r="AM73" s="79"/>
      <c r="AN73" s="79"/>
      <c r="AO73" s="79"/>
      <c r="AP73" s="79"/>
      <c r="AQ73" s="79"/>
      <c r="AR73" s="79"/>
      <c r="AS73" s="79"/>
      <c r="AT73" s="79"/>
      <c r="AU73" s="79"/>
      <c r="AV73" s="79"/>
      <c r="AW73" s="79"/>
      <c r="AX73" s="79"/>
      <c r="AY73" s="79"/>
      <c r="AZ73" s="83">
        <f t="shared" si="2"/>
        <v>4.725E-2</v>
      </c>
    </row>
    <row r="74" spans="1:52" s="160" customFormat="1" ht="34.950000000000003" customHeight="1" x14ac:dyDescent="0.45">
      <c r="A74" s="151" t="s">
        <v>5820</v>
      </c>
      <c r="B74" s="147">
        <v>4</v>
      </c>
      <c r="C74" s="151" t="s">
        <v>1765</v>
      </c>
      <c r="D74" s="151" t="s">
        <v>1941</v>
      </c>
      <c r="E74" s="151" t="s">
        <v>1787</v>
      </c>
      <c r="F74" s="147">
        <v>4</v>
      </c>
      <c r="G74" s="151" t="s">
        <v>16</v>
      </c>
      <c r="H74" s="147"/>
      <c r="I74" s="152"/>
      <c r="J74" s="147" t="s">
        <v>0</v>
      </c>
      <c r="K74" s="147"/>
      <c r="L74" s="151" t="s">
        <v>135</v>
      </c>
      <c r="M74" s="151" t="s">
        <v>7090</v>
      </c>
      <c r="N74" s="151" t="s">
        <v>2801</v>
      </c>
      <c r="O74" s="147">
        <v>1</v>
      </c>
      <c r="P74" s="147"/>
      <c r="Q74" s="147"/>
      <c r="R74" s="147"/>
      <c r="S74" s="147"/>
      <c r="T74" s="147"/>
      <c r="U74" s="147"/>
      <c r="V74" s="147"/>
      <c r="W74" s="147"/>
      <c r="X74" s="147"/>
      <c r="Y74" s="147"/>
      <c r="Z74" s="147"/>
      <c r="AA74" s="147"/>
      <c r="AB74" s="147"/>
      <c r="AC74" s="147"/>
      <c r="AD74" s="153" t="s">
        <v>2436</v>
      </c>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9">
        <f t="shared" si="2"/>
        <v>0</v>
      </c>
    </row>
    <row r="75" spans="1:52" s="92" customFormat="1" ht="34.950000000000003" customHeight="1" x14ac:dyDescent="0.45">
      <c r="A75" s="78" t="s">
        <v>5820</v>
      </c>
      <c r="B75" s="79">
        <v>4</v>
      </c>
      <c r="C75" s="78" t="s">
        <v>1765</v>
      </c>
      <c r="D75" s="78"/>
      <c r="E75" s="78"/>
      <c r="F75" s="79"/>
      <c r="G75" s="78"/>
      <c r="H75" s="79"/>
      <c r="I75" s="87"/>
      <c r="J75" s="79"/>
      <c r="K75" s="79"/>
      <c r="L75" s="93" t="s">
        <v>5831</v>
      </c>
      <c r="M75" s="96" t="s">
        <v>5840</v>
      </c>
      <c r="N75" s="96" t="s">
        <v>5846</v>
      </c>
      <c r="O75" s="79">
        <v>1</v>
      </c>
      <c r="P75" s="77">
        <v>380</v>
      </c>
      <c r="Q75" s="77">
        <v>420</v>
      </c>
      <c r="R75" s="77">
        <v>290</v>
      </c>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2"/>
        <v>4.6283999999999999E-2</v>
      </c>
    </row>
    <row r="76" spans="1:52" s="92" customFormat="1" ht="34.950000000000003" customHeight="1" x14ac:dyDescent="0.45">
      <c r="A76" s="78" t="s">
        <v>5820</v>
      </c>
      <c r="B76" s="79">
        <v>4</v>
      </c>
      <c r="C76" s="78" t="s">
        <v>1765</v>
      </c>
      <c r="D76" s="78"/>
      <c r="E76" s="78"/>
      <c r="F76" s="79"/>
      <c r="G76" s="78"/>
      <c r="H76" s="79"/>
      <c r="I76" s="87"/>
      <c r="J76" s="79"/>
      <c r="K76" s="79"/>
      <c r="L76" s="78" t="s">
        <v>5998</v>
      </c>
      <c r="M76" s="78" t="s">
        <v>9534</v>
      </c>
      <c r="N76" s="78"/>
      <c r="O76" s="79">
        <v>1</v>
      </c>
      <c r="P76" s="79">
        <v>730</v>
      </c>
      <c r="Q76" s="79">
        <v>460</v>
      </c>
      <c r="R76" s="79">
        <v>970</v>
      </c>
      <c r="S76" s="79"/>
      <c r="T76" s="79"/>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2"/>
        <v>0.32572600000000002</v>
      </c>
    </row>
    <row r="77" spans="1:52" s="92" customFormat="1" ht="34.950000000000003" customHeight="1" x14ac:dyDescent="0.45">
      <c r="A77" s="78" t="s">
        <v>5820</v>
      </c>
      <c r="B77" s="79">
        <v>4</v>
      </c>
      <c r="C77" s="78" t="s">
        <v>1765</v>
      </c>
      <c r="D77" s="78"/>
      <c r="E77" s="78"/>
      <c r="F77" s="79"/>
      <c r="G77" s="78"/>
      <c r="H77" s="79"/>
      <c r="I77" s="87"/>
      <c r="J77" s="79"/>
      <c r="K77" s="79"/>
      <c r="L77" s="78" t="s">
        <v>9435</v>
      </c>
      <c r="M77" s="78" t="s">
        <v>9431</v>
      </c>
      <c r="N77" s="78"/>
      <c r="O77" s="79">
        <v>1</v>
      </c>
      <c r="P77" s="79">
        <v>540</v>
      </c>
      <c r="Q77" s="79">
        <v>320</v>
      </c>
      <c r="R77" s="79">
        <v>780</v>
      </c>
      <c r="S77" s="79"/>
      <c r="T77" s="79"/>
      <c r="U77" s="79"/>
      <c r="V77" s="79"/>
      <c r="W77" s="79"/>
      <c r="X77" s="79"/>
      <c r="Y77" s="79"/>
      <c r="Z77" s="79"/>
      <c r="AA77" s="79"/>
      <c r="AB77" s="79"/>
      <c r="AC77" s="79"/>
      <c r="AD77" s="81"/>
      <c r="AE77" s="79"/>
      <c r="AF77" s="79"/>
      <c r="AG77" s="79"/>
      <c r="AH77" s="79"/>
      <c r="AI77" s="79"/>
      <c r="AJ77" s="79"/>
      <c r="AK77" s="79"/>
      <c r="AL77" s="79"/>
      <c r="AM77" s="79"/>
      <c r="AN77" s="79"/>
      <c r="AO77" s="79"/>
      <c r="AP77" s="79"/>
      <c r="AQ77" s="79"/>
      <c r="AR77" s="79"/>
      <c r="AS77" s="79"/>
      <c r="AT77" s="79"/>
      <c r="AU77" s="79"/>
      <c r="AV77" s="79"/>
      <c r="AW77" s="79"/>
      <c r="AX77" s="79"/>
      <c r="AY77" s="79"/>
      <c r="AZ77" s="83">
        <f t="shared" si="2"/>
        <v>0.13478399999999999</v>
      </c>
    </row>
    <row r="78" spans="1:52" s="92" customFormat="1" ht="34.950000000000003" customHeight="1" x14ac:dyDescent="0.45">
      <c r="A78" s="78" t="s">
        <v>5820</v>
      </c>
      <c r="B78" s="79">
        <v>4</v>
      </c>
      <c r="C78" s="78" t="s">
        <v>1765</v>
      </c>
      <c r="D78" s="78"/>
      <c r="E78" s="78"/>
      <c r="F78" s="79"/>
      <c r="G78" s="78"/>
      <c r="H78" s="79"/>
      <c r="I78" s="87"/>
      <c r="J78" s="79"/>
      <c r="K78" s="79"/>
      <c r="L78" s="78" t="s">
        <v>2609</v>
      </c>
      <c r="M78" s="78" t="s">
        <v>9535</v>
      </c>
      <c r="N78" s="78" t="s">
        <v>9536</v>
      </c>
      <c r="O78" s="79">
        <v>1</v>
      </c>
      <c r="P78" s="79">
        <v>350</v>
      </c>
      <c r="Q78" s="79">
        <v>570</v>
      </c>
      <c r="R78" s="79">
        <v>1180</v>
      </c>
      <c r="S78" s="79"/>
      <c r="T78" s="79"/>
      <c r="U78" s="79"/>
      <c r="V78" s="79"/>
      <c r="W78" s="79"/>
      <c r="X78" s="79"/>
      <c r="Y78" s="79"/>
      <c r="Z78" s="79"/>
      <c r="AA78" s="79"/>
      <c r="AB78" s="79"/>
      <c r="AC78" s="79"/>
      <c r="AD78" s="81"/>
      <c r="AE78" s="79"/>
      <c r="AF78" s="79"/>
      <c r="AG78" s="79"/>
      <c r="AH78" s="79"/>
      <c r="AI78" s="79"/>
      <c r="AJ78" s="79"/>
      <c r="AK78" s="79"/>
      <c r="AL78" s="79"/>
      <c r="AM78" s="79"/>
      <c r="AN78" s="79"/>
      <c r="AO78" s="79"/>
      <c r="AP78" s="79"/>
      <c r="AQ78" s="79"/>
      <c r="AR78" s="79"/>
      <c r="AS78" s="79"/>
      <c r="AT78" s="79"/>
      <c r="AU78" s="79"/>
      <c r="AV78" s="79"/>
      <c r="AW78" s="79"/>
      <c r="AX78" s="79"/>
      <c r="AY78" s="79"/>
      <c r="AZ78" s="83">
        <f t="shared" si="2"/>
        <v>0.23541000000000001</v>
      </c>
    </row>
    <row r="79" spans="1:52" s="92" customFormat="1" ht="34.950000000000003" customHeight="1" x14ac:dyDescent="0.45">
      <c r="A79" s="78" t="s">
        <v>5820</v>
      </c>
      <c r="B79" s="79">
        <v>4</v>
      </c>
      <c r="C79" s="78" t="s">
        <v>1765</v>
      </c>
      <c r="D79" s="78"/>
      <c r="E79" s="78"/>
      <c r="F79" s="79"/>
      <c r="G79" s="78"/>
      <c r="H79" s="79"/>
      <c r="I79" s="87"/>
      <c r="J79" s="79"/>
      <c r="K79" s="79"/>
      <c r="L79" s="78" t="s">
        <v>9520</v>
      </c>
      <c r="M79" s="78" t="s">
        <v>9535</v>
      </c>
      <c r="N79" s="78" t="s">
        <v>9537</v>
      </c>
      <c r="O79" s="79">
        <v>1</v>
      </c>
      <c r="P79" s="79">
        <v>340</v>
      </c>
      <c r="Q79" s="79">
        <v>540</v>
      </c>
      <c r="R79" s="79">
        <v>1300</v>
      </c>
      <c r="S79" s="79"/>
      <c r="T79" s="79"/>
      <c r="U79" s="79"/>
      <c r="V79" s="79"/>
      <c r="W79" s="79"/>
      <c r="X79" s="79"/>
      <c r="Y79" s="79"/>
      <c r="Z79" s="79"/>
      <c r="AA79" s="79"/>
      <c r="AB79" s="79"/>
      <c r="AC79" s="79"/>
      <c r="AD79" s="81"/>
      <c r="AE79" s="79"/>
      <c r="AF79" s="79"/>
      <c r="AG79" s="79"/>
      <c r="AH79" s="79"/>
      <c r="AI79" s="79"/>
      <c r="AJ79" s="79"/>
      <c r="AK79" s="79"/>
      <c r="AL79" s="79"/>
      <c r="AM79" s="79"/>
      <c r="AN79" s="79"/>
      <c r="AO79" s="79"/>
      <c r="AP79" s="79"/>
      <c r="AQ79" s="79"/>
      <c r="AR79" s="79"/>
      <c r="AS79" s="79"/>
      <c r="AT79" s="79"/>
      <c r="AU79" s="79"/>
      <c r="AV79" s="79"/>
      <c r="AW79" s="79"/>
      <c r="AX79" s="79"/>
      <c r="AY79" s="79"/>
      <c r="AZ79" s="83">
        <f t="shared" si="2"/>
        <v>0.23868</v>
      </c>
    </row>
    <row r="80" spans="1:52" s="92" customFormat="1" ht="34.950000000000003" customHeight="1" x14ac:dyDescent="0.45">
      <c r="A80" s="78" t="s">
        <v>5820</v>
      </c>
      <c r="B80" s="79">
        <v>4</v>
      </c>
      <c r="C80" s="78" t="s">
        <v>1765</v>
      </c>
      <c r="D80" s="78"/>
      <c r="E80" s="78"/>
      <c r="F80" s="79"/>
      <c r="G80" s="78"/>
      <c r="H80" s="79"/>
      <c r="I80" s="87"/>
      <c r="J80" s="79"/>
      <c r="K80" s="79"/>
      <c r="L80" s="78" t="s">
        <v>9517</v>
      </c>
      <c r="M80" s="78" t="s">
        <v>9429</v>
      </c>
      <c r="N80" s="78"/>
      <c r="O80" s="79">
        <v>1</v>
      </c>
      <c r="P80" s="79">
        <v>250</v>
      </c>
      <c r="Q80" s="79">
        <v>450</v>
      </c>
      <c r="R80" s="79">
        <v>800</v>
      </c>
      <c r="S80" s="79"/>
      <c r="T80" s="79"/>
      <c r="U80" s="79"/>
      <c r="V80" s="79"/>
      <c r="W80" s="79"/>
      <c r="X80" s="79"/>
      <c r="Y80" s="79"/>
      <c r="Z80" s="79"/>
      <c r="AA80" s="79"/>
      <c r="AB80" s="79"/>
      <c r="AC80" s="79"/>
      <c r="AD80" s="81"/>
      <c r="AE80" s="79"/>
      <c r="AF80" s="79"/>
      <c r="AG80" s="79"/>
      <c r="AH80" s="79"/>
      <c r="AI80" s="79"/>
      <c r="AJ80" s="79"/>
      <c r="AK80" s="79"/>
      <c r="AL80" s="79"/>
      <c r="AM80" s="79"/>
      <c r="AN80" s="79"/>
      <c r="AO80" s="79"/>
      <c r="AP80" s="79"/>
      <c r="AQ80" s="79"/>
      <c r="AR80" s="79"/>
      <c r="AS80" s="79"/>
      <c r="AT80" s="79"/>
      <c r="AU80" s="79"/>
      <c r="AV80" s="79"/>
      <c r="AW80" s="79"/>
      <c r="AX80" s="79"/>
      <c r="AY80" s="79"/>
      <c r="AZ80" s="83">
        <f t="shared" si="2"/>
        <v>0.09</v>
      </c>
    </row>
    <row r="81" spans="1:52" s="92" customFormat="1" ht="34.950000000000003" customHeight="1" x14ac:dyDescent="0.45">
      <c r="A81" s="78" t="s">
        <v>5820</v>
      </c>
      <c r="B81" s="79">
        <v>4</v>
      </c>
      <c r="C81" s="78" t="s">
        <v>1765</v>
      </c>
      <c r="D81" s="78"/>
      <c r="E81" s="78"/>
      <c r="F81" s="79"/>
      <c r="G81" s="78"/>
      <c r="H81" s="79"/>
      <c r="I81" s="87"/>
      <c r="J81" s="79"/>
      <c r="K81" s="79"/>
      <c r="L81" s="78" t="s">
        <v>9427</v>
      </c>
      <c r="M81" s="78"/>
      <c r="N81" s="78"/>
      <c r="O81" s="79">
        <v>5</v>
      </c>
      <c r="P81" s="79"/>
      <c r="Q81" s="79"/>
      <c r="R81" s="79"/>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83">
        <v>0.5</v>
      </c>
    </row>
    <row r="82" spans="1:52" s="99" customFormat="1" ht="34.950000000000003" customHeight="1" x14ac:dyDescent="0.45">
      <c r="A82" s="78" t="s">
        <v>5820</v>
      </c>
      <c r="B82" s="77">
        <v>4</v>
      </c>
      <c r="C82" s="93" t="s">
        <v>3731</v>
      </c>
      <c r="D82" s="93"/>
      <c r="E82" s="93"/>
      <c r="F82" s="94"/>
      <c r="G82" s="93"/>
      <c r="H82" s="77"/>
      <c r="I82" s="95" t="s">
        <v>3732</v>
      </c>
      <c r="J82" s="77"/>
      <c r="K82" s="77"/>
      <c r="L82" s="93" t="s">
        <v>2866</v>
      </c>
      <c r="M82" s="96"/>
      <c r="N82" s="96"/>
      <c r="O82" s="79">
        <v>1</v>
      </c>
      <c r="P82" s="77">
        <v>1000</v>
      </c>
      <c r="Q82" s="77">
        <v>700</v>
      </c>
      <c r="R82" s="77">
        <v>700</v>
      </c>
      <c r="S82" s="77"/>
      <c r="T82" s="77"/>
      <c r="U82" s="77"/>
      <c r="V82" s="77"/>
      <c r="W82" s="77"/>
      <c r="X82" s="77"/>
      <c r="Y82" s="77"/>
      <c r="Z82" s="77"/>
      <c r="AA82" s="77"/>
      <c r="AB82" s="77"/>
      <c r="AC82" s="77"/>
      <c r="AD82" s="77"/>
      <c r="AE82" s="77"/>
      <c r="AF82" s="77"/>
      <c r="AG82" s="77"/>
      <c r="AH82" s="77"/>
      <c r="AI82" s="77"/>
      <c r="AJ82" s="77"/>
      <c r="AK82" s="77"/>
      <c r="AL82" s="77"/>
      <c r="AM82" s="94" t="s">
        <v>3733</v>
      </c>
      <c r="AN82" s="94"/>
      <c r="AO82" s="77"/>
      <c r="AP82" s="77"/>
      <c r="AQ82" s="77"/>
      <c r="AR82" s="77"/>
      <c r="AS82" s="97" t="s">
        <v>3734</v>
      </c>
      <c r="AT82" s="77">
        <v>5601</v>
      </c>
      <c r="AU82" s="77">
        <v>11</v>
      </c>
      <c r="AV82" s="94" t="s">
        <v>3735</v>
      </c>
      <c r="AW82" s="77" t="s">
        <v>2876</v>
      </c>
      <c r="AX82" s="94" t="s">
        <v>3736</v>
      </c>
      <c r="AY82" s="77"/>
      <c r="AZ82" s="83">
        <f t="shared" ref="AZ82:AZ105" si="3">P82*Q82*R82/1000000000*O82</f>
        <v>0.49</v>
      </c>
    </row>
    <row r="83" spans="1:52" s="99" customFormat="1" ht="34.950000000000003" customHeight="1" x14ac:dyDescent="0.45">
      <c r="A83" s="78" t="s">
        <v>5820</v>
      </c>
      <c r="B83" s="77">
        <v>4</v>
      </c>
      <c r="C83" s="93" t="s">
        <v>3731</v>
      </c>
      <c r="D83" s="93" t="s">
        <v>3676</v>
      </c>
      <c r="E83" s="93"/>
      <c r="F83" s="94">
        <v>4</v>
      </c>
      <c r="G83" s="93" t="s">
        <v>3737</v>
      </c>
      <c r="H83" s="77"/>
      <c r="I83" s="95" t="s">
        <v>3738</v>
      </c>
      <c r="J83" s="77" t="s">
        <v>5427</v>
      </c>
      <c r="K83" s="77"/>
      <c r="L83" s="93" t="s">
        <v>3739</v>
      </c>
      <c r="M83" s="96" t="s">
        <v>8689</v>
      </c>
      <c r="N83" s="96"/>
      <c r="O83" s="79">
        <v>1</v>
      </c>
      <c r="P83" s="77"/>
      <c r="Q83" s="77"/>
      <c r="R83" s="77"/>
      <c r="S83" s="77"/>
      <c r="T83" s="77"/>
      <c r="U83" s="77"/>
      <c r="V83" s="77"/>
      <c r="W83" s="77"/>
      <c r="X83" s="77"/>
      <c r="Y83" s="77"/>
      <c r="Z83" s="77"/>
      <c r="AA83" s="77"/>
      <c r="AB83" s="77"/>
      <c r="AC83" s="77"/>
      <c r="AD83" s="77"/>
      <c r="AE83" s="77"/>
      <c r="AF83" s="77"/>
      <c r="AG83" s="77"/>
      <c r="AH83" s="77"/>
      <c r="AI83" s="77"/>
      <c r="AJ83" s="77"/>
      <c r="AK83" s="77"/>
      <c r="AL83" s="77"/>
      <c r="AM83" s="94" t="s">
        <v>3740</v>
      </c>
      <c r="AN83" s="94"/>
      <c r="AO83" s="77"/>
      <c r="AP83" s="77"/>
      <c r="AQ83" s="77"/>
      <c r="AR83" s="77"/>
      <c r="AS83" s="97" t="s">
        <v>3734</v>
      </c>
      <c r="AT83" s="77">
        <v>5602</v>
      </c>
      <c r="AU83" s="77">
        <v>11</v>
      </c>
      <c r="AV83" s="94" t="s">
        <v>3735</v>
      </c>
      <c r="AW83" s="77" t="s">
        <v>2874</v>
      </c>
      <c r="AX83" s="94" t="s">
        <v>3736</v>
      </c>
      <c r="AY83" s="77"/>
      <c r="AZ83" s="83">
        <f t="shared" si="3"/>
        <v>0</v>
      </c>
    </row>
    <row r="84" spans="1:52" s="99" customFormat="1" ht="34.950000000000003" customHeight="1" x14ac:dyDescent="0.45">
      <c r="A84" s="78" t="s">
        <v>5820</v>
      </c>
      <c r="B84" s="77">
        <v>4</v>
      </c>
      <c r="C84" s="93" t="s">
        <v>3731</v>
      </c>
      <c r="D84" s="93"/>
      <c r="E84" s="93"/>
      <c r="F84" s="94"/>
      <c r="G84" s="93"/>
      <c r="H84" s="77"/>
      <c r="I84" s="95" t="s">
        <v>3741</v>
      </c>
      <c r="J84" s="77"/>
      <c r="K84" s="77"/>
      <c r="L84" s="93" t="s">
        <v>2878</v>
      </c>
      <c r="M84" s="96"/>
      <c r="N84" s="96"/>
      <c r="O84" s="79">
        <v>1</v>
      </c>
      <c r="P84" s="77">
        <v>390</v>
      </c>
      <c r="Q84" s="77">
        <v>600</v>
      </c>
      <c r="R84" s="77">
        <v>700</v>
      </c>
      <c r="S84" s="77"/>
      <c r="T84" s="77"/>
      <c r="U84" s="77"/>
      <c r="V84" s="77"/>
      <c r="W84" s="77"/>
      <c r="X84" s="77"/>
      <c r="Y84" s="77"/>
      <c r="Z84" s="77"/>
      <c r="AA84" s="77"/>
      <c r="AB84" s="77"/>
      <c r="AC84" s="77"/>
      <c r="AD84" s="77"/>
      <c r="AE84" s="77"/>
      <c r="AF84" s="77"/>
      <c r="AG84" s="77"/>
      <c r="AH84" s="77"/>
      <c r="AI84" s="77"/>
      <c r="AJ84" s="77"/>
      <c r="AK84" s="77"/>
      <c r="AL84" s="77"/>
      <c r="AM84" s="94" t="s">
        <v>3742</v>
      </c>
      <c r="AN84" s="94"/>
      <c r="AO84" s="77"/>
      <c r="AP84" s="77"/>
      <c r="AQ84" s="77"/>
      <c r="AR84" s="77"/>
      <c r="AS84" s="97" t="s">
        <v>3734</v>
      </c>
      <c r="AT84" s="77">
        <v>5603</v>
      </c>
      <c r="AU84" s="77">
        <v>11</v>
      </c>
      <c r="AV84" s="94" t="s">
        <v>3735</v>
      </c>
      <c r="AW84" s="77" t="s">
        <v>2876</v>
      </c>
      <c r="AX84" s="94" t="s">
        <v>3736</v>
      </c>
      <c r="AY84" s="77"/>
      <c r="AZ84" s="83">
        <f t="shared" si="3"/>
        <v>0.1638</v>
      </c>
    </row>
    <row r="85" spans="1:52" s="99" customFormat="1" ht="34.950000000000003" customHeight="1" x14ac:dyDescent="0.45">
      <c r="A85" s="78" t="s">
        <v>5820</v>
      </c>
      <c r="B85" s="77">
        <v>4</v>
      </c>
      <c r="C85" s="93" t="s">
        <v>3731</v>
      </c>
      <c r="D85" s="93"/>
      <c r="E85" s="93"/>
      <c r="F85" s="94"/>
      <c r="G85" s="93"/>
      <c r="H85" s="77"/>
      <c r="I85" s="95" t="s">
        <v>3743</v>
      </c>
      <c r="J85" s="77"/>
      <c r="K85" s="77"/>
      <c r="L85" s="93" t="s">
        <v>3603</v>
      </c>
      <c r="M85" s="96"/>
      <c r="N85" s="96"/>
      <c r="O85" s="79">
        <v>1</v>
      </c>
      <c r="P85" s="77">
        <v>500</v>
      </c>
      <c r="Q85" s="77">
        <v>560</v>
      </c>
      <c r="R85" s="77">
        <v>1070</v>
      </c>
      <c r="S85" s="77"/>
      <c r="T85" s="77"/>
      <c r="U85" s="77"/>
      <c r="V85" s="77"/>
      <c r="W85" s="77"/>
      <c r="X85" s="77"/>
      <c r="Y85" s="77"/>
      <c r="Z85" s="77"/>
      <c r="AA85" s="77"/>
      <c r="AB85" s="77"/>
      <c r="AC85" s="77"/>
      <c r="AD85" s="77"/>
      <c r="AE85" s="77"/>
      <c r="AF85" s="77"/>
      <c r="AG85" s="77"/>
      <c r="AH85" s="77"/>
      <c r="AI85" s="77"/>
      <c r="AJ85" s="77"/>
      <c r="AK85" s="77"/>
      <c r="AL85" s="77"/>
      <c r="AM85" s="94" t="s">
        <v>3742</v>
      </c>
      <c r="AN85" s="94"/>
      <c r="AO85" s="77"/>
      <c r="AP85" s="77"/>
      <c r="AQ85" s="77"/>
      <c r="AR85" s="77"/>
      <c r="AS85" s="97" t="s">
        <v>3734</v>
      </c>
      <c r="AT85" s="77">
        <v>5604</v>
      </c>
      <c r="AU85" s="77">
        <v>11</v>
      </c>
      <c r="AV85" s="94" t="s">
        <v>3735</v>
      </c>
      <c r="AW85" s="77" t="s">
        <v>2874</v>
      </c>
      <c r="AX85" s="94" t="s">
        <v>3736</v>
      </c>
      <c r="AY85" s="77"/>
      <c r="AZ85" s="83">
        <f t="shared" si="3"/>
        <v>0.29959999999999998</v>
      </c>
    </row>
    <row r="86" spans="1:52" s="99" customFormat="1" ht="34.950000000000003" customHeight="1" x14ac:dyDescent="0.45">
      <c r="A86" s="78" t="s">
        <v>5820</v>
      </c>
      <c r="B86" s="77">
        <v>4</v>
      </c>
      <c r="C86" s="93" t="s">
        <v>3731</v>
      </c>
      <c r="D86" s="93"/>
      <c r="E86" s="93"/>
      <c r="F86" s="94"/>
      <c r="G86" s="93"/>
      <c r="H86" s="77"/>
      <c r="I86" s="95" t="s">
        <v>3744</v>
      </c>
      <c r="J86" s="77"/>
      <c r="K86" s="77"/>
      <c r="L86" s="93" t="s">
        <v>2914</v>
      </c>
      <c r="M86" s="96"/>
      <c r="N86" s="96"/>
      <c r="O86" s="79">
        <v>1</v>
      </c>
      <c r="P86" s="77">
        <v>880</v>
      </c>
      <c r="Q86" s="77">
        <v>400</v>
      </c>
      <c r="R86" s="77">
        <v>970</v>
      </c>
      <c r="S86" s="77"/>
      <c r="T86" s="77"/>
      <c r="U86" s="77"/>
      <c r="V86" s="77"/>
      <c r="W86" s="77"/>
      <c r="X86" s="77"/>
      <c r="Y86" s="77"/>
      <c r="Z86" s="77"/>
      <c r="AA86" s="77"/>
      <c r="AB86" s="77"/>
      <c r="AC86" s="77"/>
      <c r="AD86" s="77"/>
      <c r="AE86" s="77"/>
      <c r="AF86" s="77"/>
      <c r="AG86" s="77"/>
      <c r="AH86" s="77"/>
      <c r="AI86" s="77"/>
      <c r="AJ86" s="77"/>
      <c r="AK86" s="77"/>
      <c r="AL86" s="77"/>
      <c r="AM86" s="94" t="s">
        <v>3742</v>
      </c>
      <c r="AN86" s="94"/>
      <c r="AO86" s="77"/>
      <c r="AP86" s="77"/>
      <c r="AQ86" s="77"/>
      <c r="AR86" s="77"/>
      <c r="AS86" s="97" t="s">
        <v>3734</v>
      </c>
      <c r="AT86" s="77">
        <v>5605</v>
      </c>
      <c r="AU86" s="77">
        <v>11</v>
      </c>
      <c r="AV86" s="94" t="s">
        <v>3735</v>
      </c>
      <c r="AW86" s="77" t="s">
        <v>2874</v>
      </c>
      <c r="AX86" s="94" t="s">
        <v>3736</v>
      </c>
      <c r="AY86" s="77"/>
      <c r="AZ86" s="83">
        <f t="shared" si="3"/>
        <v>0.34144000000000002</v>
      </c>
    </row>
    <row r="87" spans="1:52" s="150" customFormat="1" ht="34.950000000000003" customHeight="1" x14ac:dyDescent="0.45">
      <c r="A87" s="151" t="s">
        <v>5820</v>
      </c>
      <c r="B87" s="143">
        <v>4</v>
      </c>
      <c r="C87" s="142" t="s">
        <v>3731</v>
      </c>
      <c r="D87" s="182"/>
      <c r="E87" s="182"/>
      <c r="F87" s="183"/>
      <c r="G87" s="182"/>
      <c r="H87" s="184"/>
      <c r="I87" s="145" t="s">
        <v>3745</v>
      </c>
      <c r="J87" s="184"/>
      <c r="K87" s="184"/>
      <c r="L87" s="142" t="s">
        <v>2877</v>
      </c>
      <c r="M87" s="146"/>
      <c r="N87" s="146"/>
      <c r="O87" s="147">
        <v>1</v>
      </c>
      <c r="P87" s="143">
        <v>450</v>
      </c>
      <c r="Q87" s="143">
        <v>450</v>
      </c>
      <c r="R87" s="143">
        <v>700</v>
      </c>
      <c r="S87" s="143"/>
      <c r="T87" s="143"/>
      <c r="U87" s="143"/>
      <c r="V87" s="143"/>
      <c r="W87" s="143"/>
      <c r="X87" s="143"/>
      <c r="Y87" s="143"/>
      <c r="Z87" s="143"/>
      <c r="AA87" s="143"/>
      <c r="AB87" s="143"/>
      <c r="AC87" s="143"/>
      <c r="AD87" s="143"/>
      <c r="AE87" s="143"/>
      <c r="AF87" s="143"/>
      <c r="AG87" s="143"/>
      <c r="AH87" s="143"/>
      <c r="AI87" s="143"/>
      <c r="AJ87" s="143"/>
      <c r="AK87" s="143"/>
      <c r="AL87" s="143"/>
      <c r="AM87" s="144"/>
      <c r="AN87" s="144"/>
      <c r="AO87" s="143"/>
      <c r="AP87" s="143"/>
      <c r="AQ87" s="143"/>
      <c r="AR87" s="143"/>
      <c r="AS87" s="148" t="s">
        <v>3746</v>
      </c>
      <c r="AT87" s="143">
        <v>5606</v>
      </c>
      <c r="AU87" s="143">
        <v>11</v>
      </c>
      <c r="AV87" s="144" t="s">
        <v>3735</v>
      </c>
      <c r="AW87" s="143" t="s">
        <v>2868</v>
      </c>
      <c r="AX87" s="183" t="s">
        <v>3232</v>
      </c>
      <c r="AY87" s="143"/>
      <c r="AZ87" s="83">
        <f t="shared" si="3"/>
        <v>0.14174999999999999</v>
      </c>
    </row>
    <row r="88" spans="1:52" s="99" customFormat="1" ht="34.950000000000003" customHeight="1" x14ac:dyDescent="0.45">
      <c r="A88" s="78" t="s">
        <v>5820</v>
      </c>
      <c r="B88" s="77">
        <v>4</v>
      </c>
      <c r="C88" s="93" t="s">
        <v>3731</v>
      </c>
      <c r="D88" s="76"/>
      <c r="E88" s="76"/>
      <c r="F88" s="72"/>
      <c r="G88" s="76"/>
      <c r="H88" s="73"/>
      <c r="I88" s="95" t="s">
        <v>3751</v>
      </c>
      <c r="J88" s="73"/>
      <c r="K88" s="73"/>
      <c r="L88" s="93" t="s">
        <v>3724</v>
      </c>
      <c r="M88" s="96" t="s">
        <v>8681</v>
      </c>
      <c r="N88" s="96"/>
      <c r="O88" s="79">
        <v>1</v>
      </c>
      <c r="P88" s="77">
        <v>300</v>
      </c>
      <c r="Q88" s="77">
        <v>300</v>
      </c>
      <c r="R88" s="77">
        <v>450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t="s">
        <v>3746</v>
      </c>
      <c r="AT88" s="77">
        <v>5611</v>
      </c>
      <c r="AU88" s="77">
        <v>11</v>
      </c>
      <c r="AV88" s="94" t="s">
        <v>3735</v>
      </c>
      <c r="AW88" s="77" t="s">
        <v>2868</v>
      </c>
      <c r="AX88" s="72" t="s">
        <v>3232</v>
      </c>
      <c r="AY88" s="77"/>
      <c r="AZ88" s="83">
        <f t="shared" si="3"/>
        <v>4.0500000000000001E-2</v>
      </c>
    </row>
    <row r="89" spans="1:52" s="99" customFormat="1" ht="34.950000000000003" customHeight="1" x14ac:dyDescent="0.45">
      <c r="A89" s="78" t="s">
        <v>5820</v>
      </c>
      <c r="B89" s="77">
        <v>4</v>
      </c>
      <c r="C89" s="93" t="s">
        <v>3731</v>
      </c>
      <c r="D89" s="76"/>
      <c r="E89" s="76"/>
      <c r="F89" s="72"/>
      <c r="G89" s="76"/>
      <c r="H89" s="73"/>
      <c r="I89" s="95" t="s">
        <v>3752</v>
      </c>
      <c r="J89" s="73"/>
      <c r="K89" s="73"/>
      <c r="L89" s="93" t="s">
        <v>3724</v>
      </c>
      <c r="M89" s="96" t="s">
        <v>8681</v>
      </c>
      <c r="N89" s="96"/>
      <c r="O89" s="79">
        <v>1</v>
      </c>
      <c r="P89" s="77">
        <v>300</v>
      </c>
      <c r="Q89" s="77">
        <v>300</v>
      </c>
      <c r="R89" s="77">
        <v>450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t="s">
        <v>3746</v>
      </c>
      <c r="AT89" s="77">
        <v>5612</v>
      </c>
      <c r="AU89" s="77">
        <v>11</v>
      </c>
      <c r="AV89" s="94" t="s">
        <v>3735</v>
      </c>
      <c r="AW89" s="77" t="s">
        <v>2868</v>
      </c>
      <c r="AX89" s="72" t="s">
        <v>3232</v>
      </c>
      <c r="AY89" s="77"/>
      <c r="AZ89" s="83">
        <f t="shared" si="3"/>
        <v>4.0500000000000001E-2</v>
      </c>
    </row>
    <row r="90" spans="1:52" s="99" customFormat="1" ht="34.950000000000003" customHeight="1" x14ac:dyDescent="0.45">
      <c r="A90" s="78" t="s">
        <v>5820</v>
      </c>
      <c r="B90" s="77">
        <v>4</v>
      </c>
      <c r="C90" s="93" t="s">
        <v>3731</v>
      </c>
      <c r="D90" s="76"/>
      <c r="E90" s="76"/>
      <c r="F90" s="72"/>
      <c r="G90" s="76"/>
      <c r="H90" s="73"/>
      <c r="I90" s="95" t="s">
        <v>3754</v>
      </c>
      <c r="J90" s="73"/>
      <c r="K90" s="73"/>
      <c r="L90" s="93" t="s">
        <v>3724</v>
      </c>
      <c r="M90" s="96" t="s">
        <v>8858</v>
      </c>
      <c r="N90" s="96"/>
      <c r="O90" s="79">
        <v>1</v>
      </c>
      <c r="P90" s="77">
        <v>300</v>
      </c>
      <c r="Q90" s="77">
        <v>300</v>
      </c>
      <c r="R90" s="77">
        <v>450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t="s">
        <v>3746</v>
      </c>
      <c r="AT90" s="77">
        <v>5614</v>
      </c>
      <c r="AU90" s="77">
        <v>11</v>
      </c>
      <c r="AV90" s="94" t="s">
        <v>3735</v>
      </c>
      <c r="AW90" s="77" t="s">
        <v>2868</v>
      </c>
      <c r="AX90" s="72" t="s">
        <v>3232</v>
      </c>
      <c r="AY90" s="77"/>
      <c r="AZ90" s="83">
        <f t="shared" si="3"/>
        <v>4.0500000000000001E-2</v>
      </c>
    </row>
    <row r="91" spans="1:52" s="99" customFormat="1" ht="34.950000000000003" customHeight="1" x14ac:dyDescent="0.45">
      <c r="A91" s="78" t="s">
        <v>5820</v>
      </c>
      <c r="B91" s="77">
        <v>4</v>
      </c>
      <c r="C91" s="93" t="s">
        <v>3731</v>
      </c>
      <c r="D91" s="93"/>
      <c r="E91" s="93"/>
      <c r="F91" s="94"/>
      <c r="G91" s="93"/>
      <c r="H91" s="77"/>
      <c r="I91" s="95" t="s">
        <v>3823</v>
      </c>
      <c r="J91" s="77"/>
      <c r="K91" s="77"/>
      <c r="L91" s="93" t="s">
        <v>3724</v>
      </c>
      <c r="M91" s="96"/>
      <c r="N91" s="96"/>
      <c r="O91" s="79">
        <v>1</v>
      </c>
      <c r="P91" s="77">
        <v>300</v>
      </c>
      <c r="Q91" s="77">
        <v>300</v>
      </c>
      <c r="R91" s="77">
        <v>450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5668</v>
      </c>
      <c r="AU91" s="77">
        <v>11</v>
      </c>
      <c r="AV91" s="94" t="s">
        <v>3227</v>
      </c>
      <c r="AW91" s="77" t="s">
        <v>2868</v>
      </c>
      <c r="AX91" s="94" t="s">
        <v>3694</v>
      </c>
      <c r="AY91" s="77"/>
      <c r="AZ91" s="83">
        <f t="shared" si="3"/>
        <v>4.0500000000000001E-2</v>
      </c>
    </row>
    <row r="92" spans="1:52" s="99" customFormat="1" ht="34.950000000000003" customHeight="1" x14ac:dyDescent="0.45">
      <c r="A92" s="78" t="s">
        <v>5820</v>
      </c>
      <c r="B92" s="77">
        <v>4</v>
      </c>
      <c r="C92" s="93" t="s">
        <v>3731</v>
      </c>
      <c r="D92" s="93"/>
      <c r="E92" s="93"/>
      <c r="F92" s="94"/>
      <c r="G92" s="93"/>
      <c r="H92" s="77"/>
      <c r="I92" s="95" t="s">
        <v>3824</v>
      </c>
      <c r="J92" s="77"/>
      <c r="K92" s="77"/>
      <c r="L92" s="93" t="s">
        <v>3724</v>
      </c>
      <c r="M92" s="96"/>
      <c r="N92" s="96"/>
      <c r="O92" s="79">
        <v>1</v>
      </c>
      <c r="P92" s="77">
        <v>300</v>
      </c>
      <c r="Q92" s="77">
        <v>300</v>
      </c>
      <c r="R92" s="77">
        <v>450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5669</v>
      </c>
      <c r="AU92" s="77">
        <v>11</v>
      </c>
      <c r="AV92" s="94" t="s">
        <v>3227</v>
      </c>
      <c r="AW92" s="77" t="s">
        <v>2868</v>
      </c>
      <c r="AX92" s="94" t="s">
        <v>3694</v>
      </c>
      <c r="AY92" s="77"/>
      <c r="AZ92" s="83">
        <f t="shared" si="3"/>
        <v>4.0500000000000001E-2</v>
      </c>
    </row>
    <row r="93" spans="1:52" s="154" customFormat="1" ht="34.950000000000003" customHeight="1" x14ac:dyDescent="0.45">
      <c r="A93" s="151" t="s">
        <v>5820</v>
      </c>
      <c r="B93" s="147">
        <v>4</v>
      </c>
      <c r="C93" s="151" t="s">
        <v>1776</v>
      </c>
      <c r="D93" s="151" t="s">
        <v>1941</v>
      </c>
      <c r="E93" s="151" t="s">
        <v>1858</v>
      </c>
      <c r="F93" s="147">
        <v>5</v>
      </c>
      <c r="G93" s="151" t="s">
        <v>2551</v>
      </c>
      <c r="H93" s="147" t="s">
        <v>2824</v>
      </c>
      <c r="I93" s="152" t="s">
        <v>1777</v>
      </c>
      <c r="J93" s="147" t="s">
        <v>0</v>
      </c>
      <c r="K93" s="147"/>
      <c r="L93" s="151" t="s">
        <v>7062</v>
      </c>
      <c r="M93" s="151" t="s">
        <v>7063</v>
      </c>
      <c r="N93" s="151" t="s">
        <v>2744</v>
      </c>
      <c r="O93" s="147">
        <v>1</v>
      </c>
      <c r="P93" s="147">
        <v>300</v>
      </c>
      <c r="Q93" s="147">
        <v>500</v>
      </c>
      <c r="R93" s="147">
        <v>750</v>
      </c>
      <c r="S93" s="147"/>
      <c r="T93" s="147" t="s">
        <v>3043</v>
      </c>
      <c r="U93" s="147"/>
      <c r="V93" s="147"/>
      <c r="W93" s="147"/>
      <c r="X93" s="147"/>
      <c r="Y93" s="147"/>
      <c r="Z93" s="147"/>
      <c r="AA93" s="147"/>
      <c r="AB93" s="147"/>
      <c r="AC93" s="147"/>
      <c r="AD93" s="153"/>
      <c r="AE93" s="147" t="s">
        <v>3043</v>
      </c>
      <c r="AF93" s="147"/>
      <c r="AG93" s="147"/>
      <c r="AH93" s="147"/>
      <c r="AI93" s="147"/>
      <c r="AJ93" s="147"/>
      <c r="AK93" s="147"/>
      <c r="AL93" s="147"/>
      <c r="AM93" s="147"/>
      <c r="AN93" s="147"/>
      <c r="AO93" s="147"/>
      <c r="AP93" s="147"/>
      <c r="AQ93" s="147"/>
      <c r="AR93" s="147"/>
      <c r="AS93" s="147"/>
      <c r="AT93" s="147"/>
      <c r="AU93" s="147"/>
      <c r="AV93" s="147"/>
      <c r="AW93" s="147"/>
      <c r="AX93" s="147"/>
      <c r="AY93" s="147"/>
      <c r="AZ93" s="149">
        <f t="shared" si="3"/>
        <v>0.1125</v>
      </c>
    </row>
    <row r="94" spans="1:52" s="154" customFormat="1" ht="34.950000000000003" customHeight="1" x14ac:dyDescent="0.45">
      <c r="A94" s="151" t="s">
        <v>5820</v>
      </c>
      <c r="B94" s="147">
        <v>4</v>
      </c>
      <c r="C94" s="151" t="s">
        <v>1776</v>
      </c>
      <c r="D94" s="151" t="s">
        <v>1941</v>
      </c>
      <c r="E94" s="151" t="s">
        <v>1858</v>
      </c>
      <c r="F94" s="147">
        <v>5</v>
      </c>
      <c r="G94" s="151" t="s">
        <v>2551</v>
      </c>
      <c r="H94" s="147" t="s">
        <v>2824</v>
      </c>
      <c r="I94" s="152" t="s">
        <v>1778</v>
      </c>
      <c r="J94" s="147" t="s">
        <v>0</v>
      </c>
      <c r="K94" s="147"/>
      <c r="L94" s="151" t="s">
        <v>2674</v>
      </c>
      <c r="M94" s="151" t="s">
        <v>7063</v>
      </c>
      <c r="N94" s="151" t="s">
        <v>1779</v>
      </c>
      <c r="O94" s="147">
        <v>1</v>
      </c>
      <c r="P94" s="147">
        <v>700</v>
      </c>
      <c r="Q94" s="147">
        <v>400</v>
      </c>
      <c r="R94" s="147">
        <v>800</v>
      </c>
      <c r="S94" s="147"/>
      <c r="T94" s="147" t="s">
        <v>3043</v>
      </c>
      <c r="U94" s="147"/>
      <c r="V94" s="147"/>
      <c r="W94" s="147"/>
      <c r="X94" s="147"/>
      <c r="Y94" s="147"/>
      <c r="Z94" s="147"/>
      <c r="AA94" s="147"/>
      <c r="AB94" s="147"/>
      <c r="AC94" s="147"/>
      <c r="AD94" s="153">
        <v>35398</v>
      </c>
      <c r="AE94" s="147" t="s">
        <v>3043</v>
      </c>
      <c r="AF94" s="147"/>
      <c r="AG94" s="147"/>
      <c r="AH94" s="147"/>
      <c r="AI94" s="147"/>
      <c r="AJ94" s="147"/>
      <c r="AK94" s="147"/>
      <c r="AL94" s="147"/>
      <c r="AM94" s="147"/>
      <c r="AN94" s="147"/>
      <c r="AO94" s="147"/>
      <c r="AP94" s="147"/>
      <c r="AQ94" s="147"/>
      <c r="AR94" s="147"/>
      <c r="AS94" s="147"/>
      <c r="AT94" s="147"/>
      <c r="AU94" s="147"/>
      <c r="AV94" s="147"/>
      <c r="AW94" s="147"/>
      <c r="AX94" s="147"/>
      <c r="AY94" s="147"/>
      <c r="AZ94" s="149">
        <f t="shared" si="3"/>
        <v>0.224</v>
      </c>
    </row>
    <row r="95" spans="1:52" ht="34.950000000000003" customHeight="1" x14ac:dyDescent="0.45">
      <c r="A95" s="78" t="s">
        <v>5820</v>
      </c>
      <c r="B95" s="79">
        <v>4</v>
      </c>
      <c r="C95" s="78" t="s">
        <v>1776</v>
      </c>
      <c r="D95" s="78" t="s">
        <v>1941</v>
      </c>
      <c r="E95" s="78" t="s">
        <v>1858</v>
      </c>
      <c r="F95" s="79">
        <v>5</v>
      </c>
      <c r="G95" s="78" t="s">
        <v>2551</v>
      </c>
      <c r="H95" s="79"/>
      <c r="I95" s="87" t="s">
        <v>1780</v>
      </c>
      <c r="J95" s="79" t="s">
        <v>0</v>
      </c>
      <c r="K95" s="79"/>
      <c r="L95" s="78" t="s">
        <v>7064</v>
      </c>
      <c r="M95" s="78" t="s">
        <v>7063</v>
      </c>
      <c r="N95" s="78" t="s">
        <v>2745</v>
      </c>
      <c r="O95" s="79">
        <v>1</v>
      </c>
      <c r="P95" s="79">
        <v>400</v>
      </c>
      <c r="Q95" s="79">
        <v>500</v>
      </c>
      <c r="R95" s="79">
        <v>750</v>
      </c>
      <c r="S95" s="79"/>
      <c r="T95" s="79" t="s">
        <v>3043</v>
      </c>
      <c r="U95" s="79"/>
      <c r="V95" s="79"/>
      <c r="W95" s="79"/>
      <c r="X95" s="79"/>
      <c r="Y95" s="79"/>
      <c r="Z95" s="79"/>
      <c r="AA95" s="79"/>
      <c r="AB95" s="79"/>
      <c r="AC95" s="79"/>
      <c r="AD95" s="81"/>
      <c r="AE95" s="79" t="s">
        <v>3043</v>
      </c>
      <c r="AF95" s="79"/>
      <c r="AG95" s="79"/>
      <c r="AH95" s="79"/>
      <c r="AI95" s="79"/>
      <c r="AJ95" s="79"/>
      <c r="AK95" s="79"/>
      <c r="AL95" s="79"/>
      <c r="AM95" s="79"/>
      <c r="AN95" s="79"/>
      <c r="AO95" s="79"/>
      <c r="AP95" s="79"/>
      <c r="AQ95" s="79"/>
      <c r="AR95" s="79"/>
      <c r="AS95" s="79"/>
      <c r="AT95" s="79"/>
      <c r="AU95" s="79"/>
      <c r="AV95" s="79"/>
      <c r="AW95" s="79"/>
      <c r="AX95" s="79"/>
      <c r="AY95" s="79"/>
      <c r="AZ95" s="83">
        <f t="shared" si="3"/>
        <v>0.15</v>
      </c>
    </row>
    <row r="96" spans="1:52" s="154" customFormat="1" ht="34.950000000000003" customHeight="1" x14ac:dyDescent="0.45">
      <c r="A96" s="151" t="s">
        <v>5820</v>
      </c>
      <c r="B96" s="147">
        <v>4</v>
      </c>
      <c r="C96" s="151" t="s">
        <v>1776</v>
      </c>
      <c r="D96" s="151"/>
      <c r="E96" s="151"/>
      <c r="F96" s="147"/>
      <c r="G96" s="151"/>
      <c r="H96" s="147"/>
      <c r="I96" s="152" t="s">
        <v>1781</v>
      </c>
      <c r="J96" s="147"/>
      <c r="K96" s="147"/>
      <c r="L96" s="151" t="s">
        <v>7065</v>
      </c>
      <c r="M96" s="151" t="s">
        <v>7066</v>
      </c>
      <c r="N96" s="151" t="s">
        <v>1783</v>
      </c>
      <c r="O96" s="147">
        <v>1</v>
      </c>
      <c r="P96" s="147">
        <v>200</v>
      </c>
      <c r="Q96" s="147">
        <v>250</v>
      </c>
      <c r="R96" s="147">
        <v>100</v>
      </c>
      <c r="S96" s="147"/>
      <c r="T96" s="147" t="s">
        <v>3043</v>
      </c>
      <c r="U96" s="147"/>
      <c r="V96" s="147"/>
      <c r="W96" s="147"/>
      <c r="X96" s="147"/>
      <c r="Y96" s="147"/>
      <c r="Z96" s="147"/>
      <c r="AA96" s="147"/>
      <c r="AB96" s="147"/>
      <c r="AC96" s="147"/>
      <c r="AD96" s="153"/>
      <c r="AE96" s="147" t="s">
        <v>3043</v>
      </c>
      <c r="AF96" s="147"/>
      <c r="AG96" s="147"/>
      <c r="AH96" s="147"/>
      <c r="AI96" s="147"/>
      <c r="AJ96" s="147"/>
      <c r="AK96" s="147"/>
      <c r="AL96" s="147"/>
      <c r="AM96" s="147"/>
      <c r="AN96" s="147"/>
      <c r="AO96" s="147"/>
      <c r="AP96" s="147"/>
      <c r="AQ96" s="147"/>
      <c r="AR96" s="147"/>
      <c r="AS96" s="147"/>
      <c r="AT96" s="147"/>
      <c r="AU96" s="147"/>
      <c r="AV96" s="147"/>
      <c r="AW96" s="147"/>
      <c r="AX96" s="147"/>
      <c r="AY96" s="147"/>
      <c r="AZ96" s="83">
        <f t="shared" si="3"/>
        <v>5.0000000000000001E-3</v>
      </c>
    </row>
    <row r="97" spans="1:52" ht="34.950000000000003" customHeight="1" x14ac:dyDescent="0.45">
      <c r="A97" s="78" t="s">
        <v>5820</v>
      </c>
      <c r="B97" s="79">
        <v>4</v>
      </c>
      <c r="C97" s="78" t="s">
        <v>1776</v>
      </c>
      <c r="D97" s="78"/>
      <c r="E97" s="78"/>
      <c r="F97" s="79"/>
      <c r="G97" s="78"/>
      <c r="H97" s="79"/>
      <c r="I97" s="87" t="s">
        <v>1784</v>
      </c>
      <c r="J97" s="79"/>
      <c r="K97" s="79"/>
      <c r="L97" s="78" t="s">
        <v>7065</v>
      </c>
      <c r="M97" s="78" t="s">
        <v>7066</v>
      </c>
      <c r="N97" s="78" t="s">
        <v>1783</v>
      </c>
      <c r="O97" s="79">
        <v>1</v>
      </c>
      <c r="P97" s="79">
        <v>200</v>
      </c>
      <c r="Q97" s="79">
        <v>250</v>
      </c>
      <c r="R97" s="79">
        <v>100</v>
      </c>
      <c r="S97" s="79"/>
      <c r="T97" s="79" t="s">
        <v>3043</v>
      </c>
      <c r="U97" s="79"/>
      <c r="V97" s="79"/>
      <c r="W97" s="79"/>
      <c r="X97" s="79"/>
      <c r="Y97" s="79"/>
      <c r="Z97" s="79"/>
      <c r="AA97" s="79"/>
      <c r="AB97" s="79"/>
      <c r="AC97" s="79"/>
      <c r="AD97" s="81"/>
      <c r="AE97" s="79" t="s">
        <v>3043</v>
      </c>
      <c r="AF97" s="79"/>
      <c r="AG97" s="79"/>
      <c r="AH97" s="79"/>
      <c r="AI97" s="79"/>
      <c r="AJ97" s="79"/>
      <c r="AK97" s="79"/>
      <c r="AL97" s="79"/>
      <c r="AM97" s="79"/>
      <c r="AN97" s="79"/>
      <c r="AO97" s="79"/>
      <c r="AP97" s="79"/>
      <c r="AQ97" s="79"/>
      <c r="AR97" s="79"/>
      <c r="AS97" s="79"/>
      <c r="AT97" s="79"/>
      <c r="AU97" s="79"/>
      <c r="AV97" s="79"/>
      <c r="AW97" s="79"/>
      <c r="AX97" s="79"/>
      <c r="AY97" s="79"/>
      <c r="AZ97" s="83">
        <f t="shared" si="3"/>
        <v>5.0000000000000001E-3</v>
      </c>
    </row>
    <row r="98" spans="1:52" ht="34.950000000000003" customHeight="1" x14ac:dyDescent="0.45">
      <c r="A98" s="78" t="s">
        <v>5820</v>
      </c>
      <c r="B98" s="79">
        <v>4</v>
      </c>
      <c r="C98" s="78" t="s">
        <v>3731</v>
      </c>
      <c r="D98" s="78"/>
      <c r="E98" s="78"/>
      <c r="F98" s="79"/>
      <c r="G98" s="78"/>
      <c r="H98" s="79"/>
      <c r="I98" s="87" t="s">
        <v>2919</v>
      </c>
      <c r="J98" s="79"/>
      <c r="K98" s="79"/>
      <c r="L98" s="78" t="s">
        <v>7067</v>
      </c>
      <c r="M98" s="78" t="s">
        <v>7066</v>
      </c>
      <c r="N98" s="78" t="s">
        <v>5537</v>
      </c>
      <c r="O98" s="79">
        <v>1</v>
      </c>
      <c r="P98" s="79">
        <v>200</v>
      </c>
      <c r="Q98" s="79">
        <v>400</v>
      </c>
      <c r="R98" s="79">
        <v>100</v>
      </c>
      <c r="S98" s="79"/>
      <c r="T98" s="79" t="s">
        <v>3043</v>
      </c>
      <c r="U98" s="79"/>
      <c r="V98" s="79"/>
      <c r="W98" s="79"/>
      <c r="X98" s="79"/>
      <c r="Y98" s="79"/>
      <c r="Z98" s="79"/>
      <c r="AA98" s="79"/>
      <c r="AB98" s="79"/>
      <c r="AC98" s="79"/>
      <c r="AD98" s="81"/>
      <c r="AE98" s="79" t="s">
        <v>3043</v>
      </c>
      <c r="AF98" s="79"/>
      <c r="AG98" s="79"/>
      <c r="AH98" s="79"/>
      <c r="AI98" s="79"/>
      <c r="AJ98" s="79"/>
      <c r="AK98" s="79"/>
      <c r="AL98" s="79"/>
      <c r="AM98" s="79"/>
      <c r="AN98" s="79"/>
      <c r="AO98" s="79"/>
      <c r="AP98" s="79"/>
      <c r="AQ98" s="79"/>
      <c r="AR98" s="79"/>
      <c r="AS98" s="79"/>
      <c r="AT98" s="79"/>
      <c r="AU98" s="79"/>
      <c r="AV98" s="79"/>
      <c r="AW98" s="79"/>
      <c r="AX98" s="79"/>
      <c r="AY98" s="79"/>
      <c r="AZ98" s="83">
        <f t="shared" si="3"/>
        <v>8.0000000000000002E-3</v>
      </c>
    </row>
    <row r="99" spans="1:52" ht="34.950000000000003" customHeight="1" x14ac:dyDescent="0.45">
      <c r="A99" s="78" t="s">
        <v>5820</v>
      </c>
      <c r="B99" s="79">
        <v>4</v>
      </c>
      <c r="C99" s="78" t="s">
        <v>1776</v>
      </c>
      <c r="D99" s="78" t="s">
        <v>1941</v>
      </c>
      <c r="E99" s="78" t="s">
        <v>1858</v>
      </c>
      <c r="F99" s="79">
        <v>5</v>
      </c>
      <c r="G99" s="78" t="s">
        <v>2551</v>
      </c>
      <c r="H99" s="79"/>
      <c r="I99" s="87" t="s">
        <v>1785</v>
      </c>
      <c r="J99" s="79" t="s">
        <v>0</v>
      </c>
      <c r="K99" s="79"/>
      <c r="L99" s="78" t="s">
        <v>2675</v>
      </c>
      <c r="M99" s="78" t="s">
        <v>7088</v>
      </c>
      <c r="N99" s="78" t="s">
        <v>1786</v>
      </c>
      <c r="O99" s="79">
        <v>1</v>
      </c>
      <c r="P99" s="79">
        <v>250</v>
      </c>
      <c r="Q99" s="79">
        <v>150</v>
      </c>
      <c r="R99" s="79">
        <v>500</v>
      </c>
      <c r="S99" s="79"/>
      <c r="T99" s="79" t="s">
        <v>3043</v>
      </c>
      <c r="U99" s="79"/>
      <c r="V99" s="79"/>
      <c r="W99" s="79"/>
      <c r="X99" s="79"/>
      <c r="Y99" s="79"/>
      <c r="Z99" s="79"/>
      <c r="AA99" s="79"/>
      <c r="AB99" s="79"/>
      <c r="AC99" s="79"/>
      <c r="AD99" s="81"/>
      <c r="AE99" s="79" t="s">
        <v>3043</v>
      </c>
      <c r="AF99" s="79"/>
      <c r="AG99" s="79"/>
      <c r="AH99" s="79"/>
      <c r="AI99" s="79"/>
      <c r="AJ99" s="79"/>
      <c r="AK99" s="79"/>
      <c r="AL99" s="79"/>
      <c r="AM99" s="79"/>
      <c r="AN99" s="79"/>
      <c r="AO99" s="79"/>
      <c r="AP99" s="79"/>
      <c r="AQ99" s="79"/>
      <c r="AR99" s="79"/>
      <c r="AS99" s="79"/>
      <c r="AT99" s="79"/>
      <c r="AU99" s="79"/>
      <c r="AV99" s="79"/>
      <c r="AW99" s="79"/>
      <c r="AX99" s="79"/>
      <c r="AY99" s="79"/>
      <c r="AZ99" s="83">
        <f t="shared" si="3"/>
        <v>1.8749999999999999E-2</v>
      </c>
    </row>
    <row r="100" spans="1:52" s="160" customFormat="1" ht="34.950000000000003" customHeight="1" x14ac:dyDescent="0.45">
      <c r="A100" s="151" t="s">
        <v>5820</v>
      </c>
      <c r="B100" s="147">
        <v>4</v>
      </c>
      <c r="C100" s="151" t="s">
        <v>1776</v>
      </c>
      <c r="D100" s="151"/>
      <c r="E100" s="151"/>
      <c r="F100" s="147"/>
      <c r="G100" s="151"/>
      <c r="H100" s="147"/>
      <c r="I100" s="152"/>
      <c r="J100" s="147" t="s">
        <v>0</v>
      </c>
      <c r="K100" s="147"/>
      <c r="L100" s="151" t="s">
        <v>7068</v>
      </c>
      <c r="M100" s="151"/>
      <c r="N100" s="151"/>
      <c r="O100" s="147">
        <v>1</v>
      </c>
      <c r="P100" s="147"/>
      <c r="Q100" s="147"/>
      <c r="R100" s="147"/>
      <c r="S100" s="147"/>
      <c r="T100" s="147"/>
      <c r="U100" s="147"/>
      <c r="V100" s="147"/>
      <c r="W100" s="147"/>
      <c r="X100" s="147"/>
      <c r="Y100" s="147"/>
      <c r="Z100" s="147"/>
      <c r="AA100" s="147"/>
      <c r="AB100" s="147"/>
      <c r="AC100" s="147"/>
      <c r="AD100" s="153"/>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9">
        <f t="shared" si="3"/>
        <v>0</v>
      </c>
    </row>
    <row r="101" spans="1:52" s="92" customFormat="1" ht="34.950000000000003" customHeight="1" x14ac:dyDescent="0.45">
      <c r="A101" s="78" t="s">
        <v>5820</v>
      </c>
      <c r="B101" s="79">
        <v>4</v>
      </c>
      <c r="C101" s="78" t="s">
        <v>1776</v>
      </c>
      <c r="D101" s="78"/>
      <c r="E101" s="78"/>
      <c r="F101" s="79"/>
      <c r="G101" s="78"/>
      <c r="H101" s="79"/>
      <c r="I101" s="87"/>
      <c r="J101" s="79"/>
      <c r="K101" s="79"/>
      <c r="L101" s="93" t="s">
        <v>5831</v>
      </c>
      <c r="M101" s="96" t="s">
        <v>5840</v>
      </c>
      <c r="N101" s="96" t="s">
        <v>5846</v>
      </c>
      <c r="O101" s="79">
        <v>1</v>
      </c>
      <c r="P101" s="77">
        <v>380</v>
      </c>
      <c r="Q101" s="77">
        <v>420</v>
      </c>
      <c r="R101" s="77">
        <v>290</v>
      </c>
      <c r="S101" s="79"/>
      <c r="T101" s="79"/>
      <c r="U101" s="79"/>
      <c r="V101" s="79"/>
      <c r="W101" s="79"/>
      <c r="X101" s="79"/>
      <c r="Y101" s="79"/>
      <c r="Z101" s="79"/>
      <c r="AA101" s="79"/>
      <c r="AB101" s="79"/>
      <c r="AC101" s="79"/>
      <c r="AD101" s="81"/>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3"/>
        <v>4.6283999999999999E-2</v>
      </c>
    </row>
    <row r="102" spans="1:52" s="92" customFormat="1" ht="34.950000000000003" customHeight="1" x14ac:dyDescent="0.45">
      <c r="A102" s="78" t="s">
        <v>5820</v>
      </c>
      <c r="B102" s="79">
        <v>4</v>
      </c>
      <c r="C102" s="78" t="s">
        <v>1776</v>
      </c>
      <c r="D102" s="78"/>
      <c r="E102" s="78"/>
      <c r="F102" s="79"/>
      <c r="G102" s="78"/>
      <c r="H102" s="79"/>
      <c r="I102" s="87"/>
      <c r="J102" s="79"/>
      <c r="K102" s="79"/>
      <c r="L102" s="78" t="s">
        <v>9554</v>
      </c>
      <c r="M102" s="78" t="s">
        <v>5917</v>
      </c>
      <c r="N102" s="78" t="s">
        <v>9555</v>
      </c>
      <c r="O102" s="79">
        <v>2</v>
      </c>
      <c r="P102" s="79">
        <v>480</v>
      </c>
      <c r="Q102" s="79">
        <v>260</v>
      </c>
      <c r="R102" s="79">
        <v>460</v>
      </c>
      <c r="S102" s="79"/>
      <c r="T102" s="79"/>
      <c r="U102" s="79"/>
      <c r="V102" s="79"/>
      <c r="W102" s="79"/>
      <c r="X102" s="79"/>
      <c r="Y102" s="79"/>
      <c r="Z102" s="79"/>
      <c r="AA102" s="79"/>
      <c r="AB102" s="79"/>
      <c r="AC102" s="79"/>
      <c r="AD102" s="81"/>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3"/>
        <v>0.114816</v>
      </c>
    </row>
    <row r="103" spans="1:52" s="92" customFormat="1" ht="34.950000000000003" customHeight="1" x14ac:dyDescent="0.45">
      <c r="A103" s="78" t="s">
        <v>5820</v>
      </c>
      <c r="B103" s="79">
        <v>4</v>
      </c>
      <c r="C103" s="78" t="s">
        <v>1776</v>
      </c>
      <c r="D103" s="78"/>
      <c r="E103" s="78"/>
      <c r="F103" s="79"/>
      <c r="G103" s="78"/>
      <c r="H103" s="79"/>
      <c r="I103" s="87"/>
      <c r="J103" s="79"/>
      <c r="K103" s="79"/>
      <c r="L103" s="78" t="s">
        <v>9532</v>
      </c>
      <c r="M103" s="78"/>
      <c r="N103" s="78"/>
      <c r="O103" s="79">
        <v>1</v>
      </c>
      <c r="P103" s="79">
        <v>450</v>
      </c>
      <c r="Q103" s="79">
        <v>450</v>
      </c>
      <c r="R103" s="79">
        <v>800</v>
      </c>
      <c r="S103" s="79"/>
      <c r="T103" s="79"/>
      <c r="U103" s="79"/>
      <c r="V103" s="79"/>
      <c r="W103" s="79"/>
      <c r="X103" s="79"/>
      <c r="Y103" s="79"/>
      <c r="Z103" s="79"/>
      <c r="AA103" s="79"/>
      <c r="AB103" s="79"/>
      <c r="AC103" s="79"/>
      <c r="AD103" s="81"/>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83">
        <f t="shared" si="3"/>
        <v>0.16200000000000001</v>
      </c>
    </row>
    <row r="104" spans="1:52" s="92" customFormat="1" ht="34.950000000000003" customHeight="1" x14ac:dyDescent="0.45">
      <c r="A104" s="78" t="s">
        <v>5820</v>
      </c>
      <c r="B104" s="79">
        <v>4</v>
      </c>
      <c r="C104" s="78" t="s">
        <v>1776</v>
      </c>
      <c r="D104" s="78"/>
      <c r="E104" s="78"/>
      <c r="F104" s="79"/>
      <c r="G104" s="78"/>
      <c r="H104" s="79"/>
      <c r="I104" s="87"/>
      <c r="J104" s="79"/>
      <c r="K104" s="79"/>
      <c r="L104" s="78" t="s">
        <v>9435</v>
      </c>
      <c r="M104" s="78" t="s">
        <v>9429</v>
      </c>
      <c r="N104" s="78"/>
      <c r="O104" s="79">
        <v>1</v>
      </c>
      <c r="P104" s="79">
        <v>650</v>
      </c>
      <c r="Q104" s="79">
        <v>430</v>
      </c>
      <c r="R104" s="79">
        <v>800</v>
      </c>
      <c r="S104" s="79"/>
      <c r="T104" s="79"/>
      <c r="U104" s="79"/>
      <c r="V104" s="79"/>
      <c r="W104" s="79"/>
      <c r="X104" s="79"/>
      <c r="Y104" s="79"/>
      <c r="Z104" s="79"/>
      <c r="AA104" s="79"/>
      <c r="AB104" s="79"/>
      <c r="AC104" s="79"/>
      <c r="AD104" s="81"/>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3"/>
        <v>0.22359999999999999</v>
      </c>
    </row>
    <row r="105" spans="1:52" s="92" customFormat="1" ht="34.950000000000003" customHeight="1" x14ac:dyDescent="0.45">
      <c r="A105" s="78" t="s">
        <v>5820</v>
      </c>
      <c r="B105" s="79">
        <v>4</v>
      </c>
      <c r="C105" s="78" t="s">
        <v>1776</v>
      </c>
      <c r="D105" s="78"/>
      <c r="E105" s="78"/>
      <c r="F105" s="79"/>
      <c r="G105" s="78"/>
      <c r="H105" s="79"/>
      <c r="I105" s="87"/>
      <c r="J105" s="79"/>
      <c r="K105" s="79"/>
      <c r="L105" s="78" t="s">
        <v>9499</v>
      </c>
      <c r="M105" s="78"/>
      <c r="N105" s="78"/>
      <c r="O105" s="79">
        <v>2</v>
      </c>
      <c r="P105" s="79"/>
      <c r="Q105" s="79"/>
      <c r="R105" s="79"/>
      <c r="S105" s="79"/>
      <c r="T105" s="79"/>
      <c r="U105" s="79"/>
      <c r="V105" s="79"/>
      <c r="W105" s="79"/>
      <c r="X105" s="79"/>
      <c r="Y105" s="79"/>
      <c r="Z105" s="79"/>
      <c r="AA105" s="79"/>
      <c r="AB105" s="79"/>
      <c r="AC105" s="79"/>
      <c r="AD105" s="81"/>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3"/>
        <v>0</v>
      </c>
    </row>
    <row r="106" spans="1:52" s="92" customFormat="1" ht="34.950000000000003" customHeight="1" x14ac:dyDescent="0.45">
      <c r="A106" s="78" t="s">
        <v>5820</v>
      </c>
      <c r="B106" s="79">
        <v>4</v>
      </c>
      <c r="C106" s="78" t="s">
        <v>1776</v>
      </c>
      <c r="D106" s="78"/>
      <c r="E106" s="78"/>
      <c r="F106" s="79"/>
      <c r="G106" s="78"/>
      <c r="H106" s="79"/>
      <c r="I106" s="87"/>
      <c r="J106" s="79"/>
      <c r="K106" s="79"/>
      <c r="L106" s="78" t="s">
        <v>9427</v>
      </c>
      <c r="M106" s="78"/>
      <c r="N106" s="78"/>
      <c r="O106" s="79">
        <v>10</v>
      </c>
      <c r="P106" s="79"/>
      <c r="Q106" s="79"/>
      <c r="R106" s="79"/>
      <c r="S106" s="79"/>
      <c r="T106" s="79"/>
      <c r="U106" s="79"/>
      <c r="V106" s="79"/>
      <c r="W106" s="79"/>
      <c r="X106" s="79"/>
      <c r="Y106" s="79"/>
      <c r="Z106" s="79"/>
      <c r="AA106" s="79"/>
      <c r="AB106" s="79"/>
      <c r="AC106" s="79"/>
      <c r="AD106" s="81"/>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v>1</v>
      </c>
    </row>
    <row r="107" spans="1:52" s="99" customFormat="1" ht="34.950000000000003" customHeight="1" x14ac:dyDescent="0.45">
      <c r="A107" s="78" t="s">
        <v>5820</v>
      </c>
      <c r="B107" s="77">
        <v>4</v>
      </c>
      <c r="C107" s="93" t="s">
        <v>4105</v>
      </c>
      <c r="D107" s="93" t="s">
        <v>3676</v>
      </c>
      <c r="E107" s="93"/>
      <c r="F107" s="94">
        <v>4</v>
      </c>
      <c r="G107" s="93" t="s">
        <v>3677</v>
      </c>
      <c r="H107" s="77"/>
      <c r="I107" s="95" t="s">
        <v>3678</v>
      </c>
      <c r="J107" s="77" t="s">
        <v>5427</v>
      </c>
      <c r="K107" s="77"/>
      <c r="L107" s="93" t="s">
        <v>3198</v>
      </c>
      <c r="M107" s="96" t="s">
        <v>3318</v>
      </c>
      <c r="N107" s="96" t="s">
        <v>3679</v>
      </c>
      <c r="O107" s="79">
        <v>1</v>
      </c>
      <c r="P107" s="77">
        <v>600</v>
      </c>
      <c r="Q107" s="77">
        <v>660</v>
      </c>
      <c r="R107" s="77">
        <v>1800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t="s">
        <v>3680</v>
      </c>
      <c r="AO107" s="77"/>
      <c r="AP107" s="77"/>
      <c r="AQ107" s="77"/>
      <c r="AR107" s="77"/>
      <c r="AS107" s="97"/>
      <c r="AT107" s="77">
        <v>5570</v>
      </c>
      <c r="AU107" s="77">
        <v>11</v>
      </c>
      <c r="AV107" s="94" t="s">
        <v>3227</v>
      </c>
      <c r="AW107" s="77" t="s">
        <v>2874</v>
      </c>
      <c r="AX107" s="94" t="s">
        <v>3232</v>
      </c>
      <c r="AY107" s="77"/>
      <c r="AZ107" s="83">
        <f t="shared" ref="AZ107:AZ137" si="4">P107*Q107*R107/1000000000*O107</f>
        <v>0.71279999999999999</v>
      </c>
    </row>
    <row r="108" spans="1:52" s="99" customFormat="1" ht="34.950000000000003" customHeight="1" x14ac:dyDescent="0.45">
      <c r="A108" s="78" t="s">
        <v>5820</v>
      </c>
      <c r="B108" s="77">
        <v>4</v>
      </c>
      <c r="C108" s="93" t="s">
        <v>4105</v>
      </c>
      <c r="D108" s="93"/>
      <c r="E108" s="93"/>
      <c r="F108" s="94"/>
      <c r="G108" s="93"/>
      <c r="H108" s="77"/>
      <c r="I108" s="95" t="s">
        <v>3681</v>
      </c>
      <c r="J108" s="77"/>
      <c r="K108" s="77"/>
      <c r="L108" s="93" t="s">
        <v>2990</v>
      </c>
      <c r="M108" s="96" t="s">
        <v>3125</v>
      </c>
      <c r="N108" s="96" t="s">
        <v>3682</v>
      </c>
      <c r="O108" s="79">
        <v>1</v>
      </c>
      <c r="P108" s="77">
        <v>540</v>
      </c>
      <c r="Q108" s="77">
        <v>230</v>
      </c>
      <c r="R108" s="77">
        <v>400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t="s">
        <v>3683</v>
      </c>
      <c r="AO108" s="77"/>
      <c r="AP108" s="77"/>
      <c r="AQ108" s="77"/>
      <c r="AR108" s="77"/>
      <c r="AS108" s="97"/>
      <c r="AT108" s="77">
        <v>5571</v>
      </c>
      <c r="AU108" s="77">
        <v>11</v>
      </c>
      <c r="AV108" s="94" t="s">
        <v>3227</v>
      </c>
      <c r="AW108" s="77" t="s">
        <v>2957</v>
      </c>
      <c r="AX108" s="94" t="s">
        <v>3074</v>
      </c>
      <c r="AY108" s="77"/>
      <c r="AZ108" s="83">
        <f t="shared" si="4"/>
        <v>4.9680000000000002E-2</v>
      </c>
    </row>
    <row r="109" spans="1:52" s="99" customFormat="1" ht="34.950000000000003" customHeight="1" x14ac:dyDescent="0.45">
      <c r="A109" s="78" t="s">
        <v>5820</v>
      </c>
      <c r="B109" s="77">
        <v>4</v>
      </c>
      <c r="C109" s="93" t="s">
        <v>4105</v>
      </c>
      <c r="D109" s="93" t="s">
        <v>3676</v>
      </c>
      <c r="E109" s="93"/>
      <c r="F109" s="94">
        <v>4</v>
      </c>
      <c r="G109" s="93" t="s">
        <v>3684</v>
      </c>
      <c r="H109" s="77"/>
      <c r="I109" s="95" t="s">
        <v>3685</v>
      </c>
      <c r="J109" s="77" t="s">
        <v>5427</v>
      </c>
      <c r="K109" s="77"/>
      <c r="L109" s="93" t="s">
        <v>3551</v>
      </c>
      <c r="M109" s="96"/>
      <c r="N109" s="96"/>
      <c r="O109" s="79">
        <v>1</v>
      </c>
      <c r="P109" s="77">
        <v>900</v>
      </c>
      <c r="Q109" s="77">
        <v>380</v>
      </c>
      <c r="R109" s="77">
        <v>1790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5572</v>
      </c>
      <c r="AU109" s="77">
        <v>11</v>
      </c>
      <c r="AV109" s="94" t="s">
        <v>3227</v>
      </c>
      <c r="AW109" s="77" t="s">
        <v>2874</v>
      </c>
      <c r="AX109" s="94" t="s">
        <v>3232</v>
      </c>
      <c r="AY109" s="77"/>
      <c r="AZ109" s="83">
        <f t="shared" si="4"/>
        <v>0.61217999999999995</v>
      </c>
    </row>
    <row r="110" spans="1:52" s="99" customFormat="1" ht="34.950000000000003" customHeight="1" x14ac:dyDescent="0.45">
      <c r="A110" s="78" t="s">
        <v>5820</v>
      </c>
      <c r="B110" s="77">
        <v>4</v>
      </c>
      <c r="C110" s="93" t="s">
        <v>4105</v>
      </c>
      <c r="D110" s="93" t="s">
        <v>3676</v>
      </c>
      <c r="E110" s="93"/>
      <c r="F110" s="94">
        <v>4</v>
      </c>
      <c r="G110" s="93" t="s">
        <v>3684</v>
      </c>
      <c r="H110" s="77"/>
      <c r="I110" s="95" t="s">
        <v>3686</v>
      </c>
      <c r="J110" s="77" t="s">
        <v>5427</v>
      </c>
      <c r="K110" s="77"/>
      <c r="L110" s="93" t="s">
        <v>3551</v>
      </c>
      <c r="M110" s="96"/>
      <c r="N110" s="96"/>
      <c r="O110" s="79">
        <v>1</v>
      </c>
      <c r="P110" s="77">
        <v>900</v>
      </c>
      <c r="Q110" s="77">
        <v>380</v>
      </c>
      <c r="R110" s="77">
        <v>1790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5573</v>
      </c>
      <c r="AU110" s="77">
        <v>11</v>
      </c>
      <c r="AV110" s="94" t="s">
        <v>3227</v>
      </c>
      <c r="AW110" s="77" t="s">
        <v>2874</v>
      </c>
      <c r="AX110" s="94" t="s">
        <v>3232</v>
      </c>
      <c r="AY110" s="77"/>
      <c r="AZ110" s="83">
        <f t="shared" si="4"/>
        <v>0.61217999999999995</v>
      </c>
    </row>
    <row r="111" spans="1:52" s="99" customFormat="1" ht="34.950000000000003" customHeight="1" x14ac:dyDescent="0.45">
      <c r="A111" s="78" t="s">
        <v>5820</v>
      </c>
      <c r="B111" s="77">
        <v>4</v>
      </c>
      <c r="C111" s="93" t="s">
        <v>4105</v>
      </c>
      <c r="D111" s="93" t="s">
        <v>3676</v>
      </c>
      <c r="E111" s="93"/>
      <c r="F111" s="94">
        <v>4</v>
      </c>
      <c r="G111" s="93" t="s">
        <v>3684</v>
      </c>
      <c r="H111" s="77"/>
      <c r="I111" s="95" t="s">
        <v>3687</v>
      </c>
      <c r="J111" s="77" t="s">
        <v>5427</v>
      </c>
      <c r="K111" s="77"/>
      <c r="L111" s="93" t="s">
        <v>3688</v>
      </c>
      <c r="M111" s="96"/>
      <c r="N111" s="96"/>
      <c r="O111" s="79">
        <v>1</v>
      </c>
      <c r="P111" s="77">
        <v>900</v>
      </c>
      <c r="Q111" s="77">
        <v>380</v>
      </c>
      <c r="R111" s="77">
        <v>880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5574</v>
      </c>
      <c r="AU111" s="77">
        <v>11</v>
      </c>
      <c r="AV111" s="94" t="s">
        <v>3227</v>
      </c>
      <c r="AW111" s="77" t="s">
        <v>2876</v>
      </c>
      <c r="AX111" s="94" t="s">
        <v>3232</v>
      </c>
      <c r="AY111" s="77"/>
      <c r="AZ111" s="83">
        <f t="shared" si="4"/>
        <v>0.30096000000000001</v>
      </c>
    </row>
    <row r="112" spans="1:52" s="99" customFormat="1" ht="34.950000000000003" customHeight="1" x14ac:dyDescent="0.45">
      <c r="A112" s="78" t="s">
        <v>5820</v>
      </c>
      <c r="B112" s="77">
        <v>4</v>
      </c>
      <c r="C112" s="93" t="s">
        <v>4105</v>
      </c>
      <c r="D112" s="93"/>
      <c r="E112" s="93"/>
      <c r="F112" s="94"/>
      <c r="G112" s="93"/>
      <c r="H112" s="77"/>
      <c r="I112" s="95" t="s">
        <v>3689</v>
      </c>
      <c r="J112" s="77"/>
      <c r="K112" s="77"/>
      <c r="L112" s="93" t="s">
        <v>3688</v>
      </c>
      <c r="M112" s="96"/>
      <c r="N112" s="96"/>
      <c r="O112" s="79">
        <v>1</v>
      </c>
      <c r="P112" s="77">
        <v>900</v>
      </c>
      <c r="Q112" s="77">
        <v>410</v>
      </c>
      <c r="R112" s="77">
        <v>880</v>
      </c>
      <c r="S112" s="77"/>
      <c r="T112" s="77"/>
      <c r="U112" s="77"/>
      <c r="V112" s="77"/>
      <c r="W112" s="77"/>
      <c r="X112" s="77"/>
      <c r="Y112" s="77"/>
      <c r="Z112" s="77"/>
      <c r="AA112" s="77"/>
      <c r="AB112" s="77"/>
      <c r="AC112" s="77"/>
      <c r="AD112" s="77"/>
      <c r="AE112" s="77"/>
      <c r="AF112" s="77"/>
      <c r="AG112" s="77"/>
      <c r="AH112" s="77"/>
      <c r="AI112" s="77"/>
      <c r="AJ112" s="77"/>
      <c r="AK112" s="77"/>
      <c r="AL112" s="77"/>
      <c r="AM112" s="94" t="s">
        <v>3690</v>
      </c>
      <c r="AN112" s="94"/>
      <c r="AO112" s="77"/>
      <c r="AP112" s="77"/>
      <c r="AQ112" s="77"/>
      <c r="AR112" s="77"/>
      <c r="AS112" s="97"/>
      <c r="AT112" s="77">
        <v>5575</v>
      </c>
      <c r="AU112" s="77">
        <v>11</v>
      </c>
      <c r="AV112" s="94" t="s">
        <v>3227</v>
      </c>
      <c r="AW112" s="77" t="s">
        <v>2876</v>
      </c>
      <c r="AX112" s="94" t="s">
        <v>3232</v>
      </c>
      <c r="AY112" s="77"/>
      <c r="AZ112" s="83">
        <f t="shared" si="4"/>
        <v>0.32472000000000001</v>
      </c>
    </row>
    <row r="113" spans="1:52" s="99" customFormat="1" ht="34.950000000000003" customHeight="1" x14ac:dyDescent="0.45">
      <c r="A113" s="78" t="s">
        <v>5820</v>
      </c>
      <c r="B113" s="77">
        <v>4</v>
      </c>
      <c r="C113" s="93" t="s">
        <v>4105</v>
      </c>
      <c r="D113" s="93"/>
      <c r="E113" s="93"/>
      <c r="F113" s="94"/>
      <c r="G113" s="93"/>
      <c r="H113" s="77"/>
      <c r="I113" s="95" t="s">
        <v>3691</v>
      </c>
      <c r="J113" s="77"/>
      <c r="K113" s="77"/>
      <c r="L113" s="93" t="s">
        <v>3692</v>
      </c>
      <c r="M113" s="96"/>
      <c r="N113" s="96"/>
      <c r="O113" s="79">
        <v>1</v>
      </c>
      <c r="P113" s="77">
        <v>750</v>
      </c>
      <c r="Q113" s="77">
        <v>700</v>
      </c>
      <c r="R113" s="77">
        <v>1340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5576</v>
      </c>
      <c r="AU113" s="77">
        <v>11</v>
      </c>
      <c r="AV113" s="94" t="s">
        <v>3227</v>
      </c>
      <c r="AW113" s="77" t="s">
        <v>2876</v>
      </c>
      <c r="AX113" s="94" t="s">
        <v>3232</v>
      </c>
      <c r="AY113" s="77"/>
      <c r="AZ113" s="83">
        <f t="shared" si="4"/>
        <v>0.70350000000000001</v>
      </c>
    </row>
    <row r="114" spans="1:52" s="99" customFormat="1" ht="34.950000000000003" customHeight="1" x14ac:dyDescent="0.45">
      <c r="A114" s="78" t="s">
        <v>5820</v>
      </c>
      <c r="B114" s="77">
        <v>4</v>
      </c>
      <c r="C114" s="93" t="s">
        <v>4105</v>
      </c>
      <c r="D114" s="93"/>
      <c r="E114" s="93"/>
      <c r="F114" s="94"/>
      <c r="G114" s="93"/>
      <c r="H114" s="77"/>
      <c r="I114" s="95" t="s">
        <v>3693</v>
      </c>
      <c r="J114" s="77"/>
      <c r="K114" s="77"/>
      <c r="L114" s="93" t="s">
        <v>2872</v>
      </c>
      <c r="M114" s="96" t="s">
        <v>8859</v>
      </c>
      <c r="N114" s="96"/>
      <c r="O114" s="79">
        <v>1</v>
      </c>
      <c r="P114" s="77">
        <v>450</v>
      </c>
      <c r="Q114" s="77">
        <v>450</v>
      </c>
      <c r="R114" s="77">
        <v>700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5577</v>
      </c>
      <c r="AU114" s="77">
        <v>11</v>
      </c>
      <c r="AV114" s="94" t="s">
        <v>3227</v>
      </c>
      <c r="AW114" s="77" t="s">
        <v>2957</v>
      </c>
      <c r="AX114" s="94" t="s">
        <v>3694</v>
      </c>
      <c r="AY114" s="77"/>
      <c r="AZ114" s="83">
        <f t="shared" si="4"/>
        <v>0.14174999999999999</v>
      </c>
    </row>
    <row r="115" spans="1:52" s="99" customFormat="1" ht="34.950000000000003" customHeight="1" x14ac:dyDescent="0.45">
      <c r="A115" s="78" t="s">
        <v>5820</v>
      </c>
      <c r="B115" s="77">
        <v>4</v>
      </c>
      <c r="C115" s="93" t="s">
        <v>4105</v>
      </c>
      <c r="D115" s="93"/>
      <c r="E115" s="93"/>
      <c r="F115" s="94"/>
      <c r="G115" s="93"/>
      <c r="H115" s="77"/>
      <c r="I115" s="95" t="s">
        <v>3695</v>
      </c>
      <c r="J115" s="77"/>
      <c r="K115" s="77"/>
      <c r="L115" s="93" t="s">
        <v>3059</v>
      </c>
      <c r="M115" s="96" t="s">
        <v>8775</v>
      </c>
      <c r="N115" s="96"/>
      <c r="O115" s="79">
        <v>1</v>
      </c>
      <c r="P115" s="77">
        <v>1500</v>
      </c>
      <c r="Q115" s="77">
        <v>640</v>
      </c>
      <c r="R115" s="77">
        <v>650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5578</v>
      </c>
      <c r="AU115" s="77">
        <v>11</v>
      </c>
      <c r="AV115" s="94" t="s">
        <v>3227</v>
      </c>
      <c r="AW115" s="77" t="s">
        <v>2957</v>
      </c>
      <c r="AX115" s="94" t="s">
        <v>3074</v>
      </c>
      <c r="AY115" s="77"/>
      <c r="AZ115" s="83">
        <f t="shared" si="4"/>
        <v>0.624</v>
      </c>
    </row>
    <row r="116" spans="1:52" s="99" customFormat="1" ht="34.950000000000003" customHeight="1" x14ac:dyDescent="0.45">
      <c r="A116" s="78" t="s">
        <v>5820</v>
      </c>
      <c r="B116" s="77">
        <v>4</v>
      </c>
      <c r="C116" s="93" t="s">
        <v>4105</v>
      </c>
      <c r="D116" s="93" t="s">
        <v>3676</v>
      </c>
      <c r="E116" s="93"/>
      <c r="F116" s="94">
        <v>4</v>
      </c>
      <c r="G116" s="93" t="s">
        <v>3677</v>
      </c>
      <c r="H116" s="77"/>
      <c r="I116" s="95" t="s">
        <v>3696</v>
      </c>
      <c r="J116" s="77" t="s">
        <v>5427</v>
      </c>
      <c r="K116" s="77"/>
      <c r="L116" s="93" t="s">
        <v>3057</v>
      </c>
      <c r="M116" s="96" t="s">
        <v>8681</v>
      </c>
      <c r="N116" s="96"/>
      <c r="O116" s="79">
        <v>1</v>
      </c>
      <c r="P116" s="77">
        <v>1780</v>
      </c>
      <c r="Q116" s="77">
        <v>740</v>
      </c>
      <c r="R116" s="77">
        <v>700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5579</v>
      </c>
      <c r="AU116" s="77">
        <v>11</v>
      </c>
      <c r="AV116" s="94" t="s">
        <v>3227</v>
      </c>
      <c r="AW116" s="77" t="s">
        <v>2876</v>
      </c>
      <c r="AX116" s="94" t="s">
        <v>3232</v>
      </c>
      <c r="AY116" s="77"/>
      <c r="AZ116" s="83">
        <f t="shared" si="4"/>
        <v>0.92203999999999997</v>
      </c>
    </row>
    <row r="117" spans="1:52" s="99" customFormat="1" ht="34.950000000000003" customHeight="1" x14ac:dyDescent="0.45">
      <c r="A117" s="78" t="s">
        <v>5820</v>
      </c>
      <c r="B117" s="77">
        <v>4</v>
      </c>
      <c r="C117" s="93" t="s">
        <v>4105</v>
      </c>
      <c r="D117" s="93"/>
      <c r="E117" s="93"/>
      <c r="F117" s="94"/>
      <c r="G117" s="93"/>
      <c r="H117" s="77"/>
      <c r="I117" s="95" t="s">
        <v>3697</v>
      </c>
      <c r="J117" s="77"/>
      <c r="K117" s="77"/>
      <c r="L117" s="93" t="s">
        <v>2980</v>
      </c>
      <c r="M117" s="96" t="s">
        <v>8721</v>
      </c>
      <c r="N117" s="96"/>
      <c r="O117" s="79">
        <v>1</v>
      </c>
      <c r="P117" s="77">
        <v>1480</v>
      </c>
      <c r="Q117" s="77">
        <v>550</v>
      </c>
      <c r="R117" s="77">
        <v>430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5580</v>
      </c>
      <c r="AU117" s="77">
        <v>11</v>
      </c>
      <c r="AV117" s="94" t="s">
        <v>3227</v>
      </c>
      <c r="AW117" s="77" t="s">
        <v>2957</v>
      </c>
      <c r="AX117" s="94" t="s">
        <v>3074</v>
      </c>
      <c r="AY117" s="77"/>
      <c r="AZ117" s="83">
        <f t="shared" si="4"/>
        <v>0.35002</v>
      </c>
    </row>
    <row r="118" spans="1:52" s="99" customFormat="1" ht="34.950000000000003" customHeight="1" x14ac:dyDescent="0.45">
      <c r="A118" s="78" t="s">
        <v>5820</v>
      </c>
      <c r="B118" s="77">
        <v>4</v>
      </c>
      <c r="C118" s="93" t="s">
        <v>4105</v>
      </c>
      <c r="D118" s="93" t="s">
        <v>3676</v>
      </c>
      <c r="E118" s="93"/>
      <c r="F118" s="94">
        <v>4</v>
      </c>
      <c r="G118" s="93" t="s">
        <v>3677</v>
      </c>
      <c r="H118" s="77"/>
      <c r="I118" s="95" t="s">
        <v>3698</v>
      </c>
      <c r="J118" s="77" t="s">
        <v>5427</v>
      </c>
      <c r="K118" s="77"/>
      <c r="L118" s="93" t="s">
        <v>2980</v>
      </c>
      <c r="M118" s="96" t="s">
        <v>8693</v>
      </c>
      <c r="N118" s="96"/>
      <c r="O118" s="79">
        <v>1</v>
      </c>
      <c r="P118" s="77">
        <v>1200</v>
      </c>
      <c r="Q118" s="77">
        <v>450</v>
      </c>
      <c r="R118" s="77">
        <v>430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5581</v>
      </c>
      <c r="AU118" s="77">
        <v>11</v>
      </c>
      <c r="AV118" s="94" t="s">
        <v>3227</v>
      </c>
      <c r="AW118" s="77" t="s">
        <v>2876</v>
      </c>
      <c r="AX118" s="94" t="s">
        <v>3074</v>
      </c>
      <c r="AY118" s="77"/>
      <c r="AZ118" s="83">
        <f t="shared" si="4"/>
        <v>0.23219999999999999</v>
      </c>
    </row>
    <row r="119" spans="1:52" s="99" customFormat="1" ht="34.950000000000003" customHeight="1" x14ac:dyDescent="0.45">
      <c r="A119" s="78" t="s">
        <v>5820</v>
      </c>
      <c r="B119" s="77">
        <v>4</v>
      </c>
      <c r="C119" s="93" t="s">
        <v>4105</v>
      </c>
      <c r="D119" s="93" t="s">
        <v>3676</v>
      </c>
      <c r="E119" s="93"/>
      <c r="F119" s="94">
        <v>4</v>
      </c>
      <c r="G119" s="93" t="s">
        <v>3677</v>
      </c>
      <c r="H119" s="77"/>
      <c r="I119" s="95" t="s">
        <v>3699</v>
      </c>
      <c r="J119" s="77" t="s">
        <v>5427</v>
      </c>
      <c r="K119" s="77"/>
      <c r="L119" s="93" t="s">
        <v>3700</v>
      </c>
      <c r="M119" s="96"/>
      <c r="N119" s="96"/>
      <c r="O119" s="79">
        <v>1</v>
      </c>
      <c r="P119" s="77">
        <v>510</v>
      </c>
      <c r="Q119" s="77">
        <v>540</v>
      </c>
      <c r="R119" s="77">
        <v>1480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5582</v>
      </c>
      <c r="AU119" s="77">
        <v>11</v>
      </c>
      <c r="AV119" s="94" t="s">
        <v>3227</v>
      </c>
      <c r="AW119" s="77" t="s">
        <v>2876</v>
      </c>
      <c r="AX119" s="94" t="s">
        <v>3232</v>
      </c>
      <c r="AY119" s="77"/>
      <c r="AZ119" s="83">
        <f t="shared" si="4"/>
        <v>0.40759200000000001</v>
      </c>
    </row>
    <row r="120" spans="1:52" s="99" customFormat="1" ht="34.950000000000003" customHeight="1" x14ac:dyDescent="0.45">
      <c r="A120" s="78" t="s">
        <v>5820</v>
      </c>
      <c r="B120" s="77">
        <v>4</v>
      </c>
      <c r="C120" s="93" t="s">
        <v>4105</v>
      </c>
      <c r="D120" s="93"/>
      <c r="E120" s="93"/>
      <c r="F120" s="94"/>
      <c r="G120" s="93"/>
      <c r="H120" s="77"/>
      <c r="I120" s="95" t="s">
        <v>3701</v>
      </c>
      <c r="J120" s="77"/>
      <c r="K120" s="77"/>
      <c r="L120" s="93" t="s">
        <v>3514</v>
      </c>
      <c r="M120" s="96" t="s">
        <v>3223</v>
      </c>
      <c r="N120" s="96" t="s">
        <v>3702</v>
      </c>
      <c r="O120" s="79">
        <v>1</v>
      </c>
      <c r="P120" s="77">
        <v>330</v>
      </c>
      <c r="Q120" s="77">
        <v>340</v>
      </c>
      <c r="R120" s="77">
        <v>220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5583</v>
      </c>
      <c r="AU120" s="77">
        <v>11</v>
      </c>
      <c r="AV120" s="94" t="s">
        <v>3227</v>
      </c>
      <c r="AW120" s="77" t="s">
        <v>2874</v>
      </c>
      <c r="AX120" s="94" t="s">
        <v>3232</v>
      </c>
      <c r="AY120" s="77"/>
      <c r="AZ120" s="83">
        <f t="shared" si="4"/>
        <v>2.4684000000000001E-2</v>
      </c>
    </row>
    <row r="121" spans="1:52" s="99" customFormat="1" ht="34.950000000000003" customHeight="1" x14ac:dyDescent="0.45">
      <c r="A121" s="78" t="s">
        <v>5820</v>
      </c>
      <c r="B121" s="77">
        <v>4</v>
      </c>
      <c r="C121" s="93" t="s">
        <v>4105</v>
      </c>
      <c r="D121" s="93"/>
      <c r="E121" s="93"/>
      <c r="F121" s="94"/>
      <c r="G121" s="93"/>
      <c r="H121" s="77"/>
      <c r="I121" s="95" t="s">
        <v>3703</v>
      </c>
      <c r="J121" s="77"/>
      <c r="K121" s="77"/>
      <c r="L121" s="93" t="s">
        <v>2929</v>
      </c>
      <c r="M121" s="96" t="s">
        <v>7084</v>
      </c>
      <c r="N121" s="96" t="s">
        <v>3704</v>
      </c>
      <c r="O121" s="79">
        <v>1</v>
      </c>
      <c r="P121" s="77">
        <v>440</v>
      </c>
      <c r="Q121" s="77">
        <v>340</v>
      </c>
      <c r="R121" s="77">
        <v>260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5584</v>
      </c>
      <c r="AU121" s="77">
        <v>11</v>
      </c>
      <c r="AV121" s="94" t="s">
        <v>3227</v>
      </c>
      <c r="AW121" s="77" t="s">
        <v>2876</v>
      </c>
      <c r="AX121" s="94" t="s">
        <v>3232</v>
      </c>
      <c r="AY121" s="77"/>
      <c r="AZ121" s="83">
        <f t="shared" si="4"/>
        <v>3.8896E-2</v>
      </c>
    </row>
    <row r="122" spans="1:52" s="99" customFormat="1" ht="34.950000000000003" customHeight="1" x14ac:dyDescent="0.45">
      <c r="A122" s="78" t="s">
        <v>5820</v>
      </c>
      <c r="B122" s="77">
        <v>4</v>
      </c>
      <c r="C122" s="93" t="s">
        <v>4105</v>
      </c>
      <c r="D122" s="93"/>
      <c r="E122" s="93"/>
      <c r="F122" s="94"/>
      <c r="G122" s="93"/>
      <c r="H122" s="77"/>
      <c r="I122" s="95" t="s">
        <v>3705</v>
      </c>
      <c r="J122" s="77"/>
      <c r="K122" s="77"/>
      <c r="L122" s="93" t="s">
        <v>2922</v>
      </c>
      <c r="M122" s="96" t="s">
        <v>2923</v>
      </c>
      <c r="N122" s="96" t="s">
        <v>3706</v>
      </c>
      <c r="O122" s="79">
        <v>1</v>
      </c>
      <c r="P122" s="77">
        <v>240</v>
      </c>
      <c r="Q122" s="77">
        <v>320</v>
      </c>
      <c r="R122" s="77">
        <v>320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5585</v>
      </c>
      <c r="AU122" s="77">
        <v>11</v>
      </c>
      <c r="AV122" s="94" t="s">
        <v>3227</v>
      </c>
      <c r="AW122" s="77" t="s">
        <v>2868</v>
      </c>
      <c r="AX122" s="94" t="s">
        <v>3232</v>
      </c>
      <c r="AY122" s="77"/>
      <c r="AZ122" s="83">
        <f t="shared" si="4"/>
        <v>2.4576000000000001E-2</v>
      </c>
    </row>
    <row r="123" spans="1:52" s="99" customFormat="1" ht="34.950000000000003" customHeight="1" x14ac:dyDescent="0.45">
      <c r="A123" s="78" t="s">
        <v>5820</v>
      </c>
      <c r="B123" s="77">
        <v>4</v>
      </c>
      <c r="C123" s="93" t="s">
        <v>4105</v>
      </c>
      <c r="D123" s="93"/>
      <c r="E123" s="93"/>
      <c r="F123" s="94"/>
      <c r="G123" s="93"/>
      <c r="H123" s="77"/>
      <c r="I123" s="95" t="s">
        <v>3707</v>
      </c>
      <c r="J123" s="77"/>
      <c r="K123" s="77"/>
      <c r="L123" s="93" t="s">
        <v>3609</v>
      </c>
      <c r="M123" s="96" t="s">
        <v>2923</v>
      </c>
      <c r="N123" s="96" t="s">
        <v>3708</v>
      </c>
      <c r="O123" s="79">
        <v>1</v>
      </c>
      <c r="P123" s="77">
        <v>140</v>
      </c>
      <c r="Q123" s="77">
        <v>230</v>
      </c>
      <c r="R123" s="77">
        <v>250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5586</v>
      </c>
      <c r="AU123" s="77">
        <v>11</v>
      </c>
      <c r="AV123" s="94" t="s">
        <v>3227</v>
      </c>
      <c r="AW123" s="77" t="s">
        <v>2868</v>
      </c>
      <c r="AX123" s="94" t="s">
        <v>3232</v>
      </c>
      <c r="AY123" s="77"/>
      <c r="AZ123" s="83">
        <f t="shared" si="4"/>
        <v>8.0499999999999999E-3</v>
      </c>
    </row>
    <row r="124" spans="1:52" s="99" customFormat="1" ht="34.950000000000003" customHeight="1" x14ac:dyDescent="0.45">
      <c r="A124" s="78" t="s">
        <v>5820</v>
      </c>
      <c r="B124" s="77">
        <v>4</v>
      </c>
      <c r="C124" s="93" t="s">
        <v>4105</v>
      </c>
      <c r="D124" s="93" t="s">
        <v>3676</v>
      </c>
      <c r="E124" s="93"/>
      <c r="F124" s="94">
        <v>4</v>
      </c>
      <c r="G124" s="93" t="s">
        <v>3684</v>
      </c>
      <c r="H124" s="77"/>
      <c r="I124" s="95" t="s">
        <v>3709</v>
      </c>
      <c r="J124" s="77" t="s">
        <v>5427</v>
      </c>
      <c r="K124" s="77"/>
      <c r="L124" s="93" t="s">
        <v>3180</v>
      </c>
      <c r="M124" s="96" t="s">
        <v>8860</v>
      </c>
      <c r="N124" s="96"/>
      <c r="O124" s="79">
        <v>1</v>
      </c>
      <c r="P124" s="77">
        <v>800</v>
      </c>
      <c r="Q124" s="77">
        <v>350</v>
      </c>
      <c r="R124" s="77">
        <v>1490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5587</v>
      </c>
      <c r="AU124" s="77">
        <v>11</v>
      </c>
      <c r="AV124" s="94" t="s">
        <v>3227</v>
      </c>
      <c r="AW124" s="77" t="s">
        <v>2868</v>
      </c>
      <c r="AX124" s="94" t="s">
        <v>3232</v>
      </c>
      <c r="AY124" s="77"/>
      <c r="AZ124" s="83">
        <f t="shared" si="4"/>
        <v>0.41720000000000002</v>
      </c>
    </row>
    <row r="125" spans="1:52" s="99" customFormat="1" ht="34.950000000000003" customHeight="1" x14ac:dyDescent="0.45">
      <c r="A125" s="78" t="s">
        <v>5820</v>
      </c>
      <c r="B125" s="77">
        <v>4</v>
      </c>
      <c r="C125" s="93" t="s">
        <v>4105</v>
      </c>
      <c r="D125" s="93" t="s">
        <v>3676</v>
      </c>
      <c r="E125" s="93"/>
      <c r="F125" s="94">
        <v>4</v>
      </c>
      <c r="G125" s="93" t="s">
        <v>3677</v>
      </c>
      <c r="H125" s="77"/>
      <c r="I125" s="95" t="s">
        <v>3710</v>
      </c>
      <c r="J125" s="77" t="s">
        <v>5427</v>
      </c>
      <c r="K125" s="77"/>
      <c r="L125" s="93" t="s">
        <v>3711</v>
      </c>
      <c r="M125" s="96" t="s">
        <v>3712</v>
      </c>
      <c r="N125" s="96"/>
      <c r="O125" s="79">
        <v>1</v>
      </c>
      <c r="P125" s="77">
        <v>420</v>
      </c>
      <c r="Q125" s="77">
        <v>430</v>
      </c>
      <c r="R125" s="77">
        <v>350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5588</v>
      </c>
      <c r="AU125" s="77">
        <v>11</v>
      </c>
      <c r="AV125" s="94" t="s">
        <v>3227</v>
      </c>
      <c r="AW125" s="77" t="s">
        <v>2874</v>
      </c>
      <c r="AX125" s="94" t="s">
        <v>3232</v>
      </c>
      <c r="AY125" s="77"/>
      <c r="AZ125" s="83">
        <f t="shared" si="4"/>
        <v>6.3210000000000002E-2</v>
      </c>
    </row>
    <row r="126" spans="1:52" s="150" customFormat="1" ht="34.950000000000003" customHeight="1" x14ac:dyDescent="0.45">
      <c r="A126" s="151" t="s">
        <v>5820</v>
      </c>
      <c r="B126" s="143">
        <v>4</v>
      </c>
      <c r="C126" s="142" t="s">
        <v>4105</v>
      </c>
      <c r="D126" s="142"/>
      <c r="E126" s="142"/>
      <c r="F126" s="144"/>
      <c r="G126" s="142"/>
      <c r="H126" s="143"/>
      <c r="I126" s="145" t="s">
        <v>3713</v>
      </c>
      <c r="J126" s="143"/>
      <c r="K126" s="143"/>
      <c r="L126" s="142" t="s">
        <v>2938</v>
      </c>
      <c r="M126" s="146"/>
      <c r="N126" s="146"/>
      <c r="O126" s="147">
        <v>1</v>
      </c>
      <c r="P126" s="143">
        <v>880</v>
      </c>
      <c r="Q126" s="143">
        <v>400</v>
      </c>
      <c r="R126" s="143">
        <v>880</v>
      </c>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4" t="s">
        <v>3714</v>
      </c>
      <c r="AN126" s="144"/>
      <c r="AO126" s="143"/>
      <c r="AP126" s="143"/>
      <c r="AQ126" s="143"/>
      <c r="AR126" s="143"/>
      <c r="AS126" s="148"/>
      <c r="AT126" s="143">
        <v>5589</v>
      </c>
      <c r="AU126" s="143">
        <v>11</v>
      </c>
      <c r="AV126" s="144" t="s">
        <v>3227</v>
      </c>
      <c r="AW126" s="143" t="s">
        <v>2874</v>
      </c>
      <c r="AX126" s="144" t="s">
        <v>2444</v>
      </c>
      <c r="AY126" s="143"/>
      <c r="AZ126" s="83">
        <f t="shared" si="4"/>
        <v>0.30975999999999998</v>
      </c>
    </row>
    <row r="127" spans="1:52" s="99" customFormat="1" ht="34.950000000000003" customHeight="1" x14ac:dyDescent="0.45">
      <c r="A127" s="78" t="s">
        <v>5820</v>
      </c>
      <c r="B127" s="77">
        <v>4</v>
      </c>
      <c r="C127" s="93" t="s">
        <v>4105</v>
      </c>
      <c r="D127" s="93"/>
      <c r="E127" s="93"/>
      <c r="F127" s="94"/>
      <c r="G127" s="93"/>
      <c r="H127" s="77"/>
      <c r="I127" s="95" t="s">
        <v>3715</v>
      </c>
      <c r="J127" s="77"/>
      <c r="K127" s="77"/>
      <c r="L127" s="93" t="s">
        <v>2893</v>
      </c>
      <c r="M127" s="96" t="s">
        <v>8681</v>
      </c>
      <c r="N127" s="96"/>
      <c r="O127" s="79">
        <v>1</v>
      </c>
      <c r="P127" s="77">
        <v>300</v>
      </c>
      <c r="Q127" s="77">
        <v>300</v>
      </c>
      <c r="R127" s="77">
        <v>450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5590</v>
      </c>
      <c r="AU127" s="77">
        <v>11</v>
      </c>
      <c r="AV127" s="94" t="s">
        <v>3227</v>
      </c>
      <c r="AW127" s="77" t="s">
        <v>2876</v>
      </c>
      <c r="AX127" s="94" t="s">
        <v>3694</v>
      </c>
      <c r="AY127" s="77"/>
      <c r="AZ127" s="83">
        <f t="shared" si="4"/>
        <v>4.0500000000000001E-2</v>
      </c>
    </row>
    <row r="128" spans="1:52" s="99" customFormat="1" ht="34.950000000000003" customHeight="1" x14ac:dyDescent="0.45">
      <c r="A128" s="78" t="s">
        <v>5820</v>
      </c>
      <c r="B128" s="77">
        <v>4</v>
      </c>
      <c r="C128" s="93" t="s">
        <v>4105</v>
      </c>
      <c r="D128" s="93"/>
      <c r="E128" s="93"/>
      <c r="F128" s="94"/>
      <c r="G128" s="93"/>
      <c r="H128" s="77"/>
      <c r="I128" s="95" t="s">
        <v>3716</v>
      </c>
      <c r="J128" s="77"/>
      <c r="K128" s="77"/>
      <c r="L128" s="93" t="s">
        <v>2893</v>
      </c>
      <c r="M128" s="96" t="s">
        <v>8681</v>
      </c>
      <c r="N128" s="96"/>
      <c r="O128" s="79">
        <v>1</v>
      </c>
      <c r="P128" s="77">
        <v>300</v>
      </c>
      <c r="Q128" s="77">
        <v>300</v>
      </c>
      <c r="R128" s="77">
        <v>450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5591</v>
      </c>
      <c r="AU128" s="77">
        <v>11</v>
      </c>
      <c r="AV128" s="94" t="s">
        <v>3227</v>
      </c>
      <c r="AW128" s="77" t="s">
        <v>2876</v>
      </c>
      <c r="AX128" s="94" t="s">
        <v>3694</v>
      </c>
      <c r="AY128" s="77"/>
      <c r="AZ128" s="83">
        <f t="shared" si="4"/>
        <v>4.0500000000000001E-2</v>
      </c>
    </row>
    <row r="129" spans="1:52" s="99" customFormat="1" ht="34.950000000000003" customHeight="1" x14ac:dyDescent="0.45">
      <c r="A129" s="78" t="s">
        <v>5820</v>
      </c>
      <c r="B129" s="77">
        <v>4</v>
      </c>
      <c r="C129" s="93" t="s">
        <v>4105</v>
      </c>
      <c r="D129" s="93" t="s">
        <v>3676</v>
      </c>
      <c r="E129" s="93"/>
      <c r="F129" s="94">
        <v>4</v>
      </c>
      <c r="G129" s="93" t="s">
        <v>3717</v>
      </c>
      <c r="H129" s="77"/>
      <c r="I129" s="95" t="s">
        <v>3718</v>
      </c>
      <c r="J129" s="77" t="s">
        <v>5427</v>
      </c>
      <c r="K129" s="77"/>
      <c r="L129" s="93" t="s">
        <v>2916</v>
      </c>
      <c r="M129" s="96" t="s">
        <v>8690</v>
      </c>
      <c r="N129" s="96"/>
      <c r="O129" s="79">
        <v>1</v>
      </c>
      <c r="P129" s="77">
        <v>900</v>
      </c>
      <c r="Q129" s="77">
        <v>20</v>
      </c>
      <c r="R129" s="77">
        <v>1200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5592</v>
      </c>
      <c r="AU129" s="77">
        <v>11</v>
      </c>
      <c r="AV129" s="94" t="s">
        <v>3227</v>
      </c>
      <c r="AW129" s="77" t="s">
        <v>2868</v>
      </c>
      <c r="AX129" s="94" t="s">
        <v>3232</v>
      </c>
      <c r="AY129" s="77" t="s">
        <v>8691</v>
      </c>
      <c r="AZ129" s="83">
        <f t="shared" si="4"/>
        <v>2.1600000000000001E-2</v>
      </c>
    </row>
    <row r="130" spans="1:52" s="99" customFormat="1" ht="34.950000000000003" customHeight="1" x14ac:dyDescent="0.45">
      <c r="A130" s="78" t="s">
        <v>5820</v>
      </c>
      <c r="B130" s="77">
        <v>4</v>
      </c>
      <c r="C130" s="93" t="s">
        <v>4105</v>
      </c>
      <c r="D130" s="93"/>
      <c r="E130" s="93"/>
      <c r="F130" s="94"/>
      <c r="G130" s="93"/>
      <c r="H130" s="77"/>
      <c r="I130" s="95" t="s">
        <v>3721</v>
      </c>
      <c r="J130" s="77"/>
      <c r="K130" s="77"/>
      <c r="L130" s="93" t="s">
        <v>2893</v>
      </c>
      <c r="M130" s="96" t="s">
        <v>8681</v>
      </c>
      <c r="N130" s="96"/>
      <c r="O130" s="79">
        <v>1</v>
      </c>
      <c r="P130" s="77">
        <v>300</v>
      </c>
      <c r="Q130" s="77">
        <v>300</v>
      </c>
      <c r="R130" s="77">
        <v>450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5594</v>
      </c>
      <c r="AU130" s="77">
        <v>11</v>
      </c>
      <c r="AV130" s="94" t="s">
        <v>3227</v>
      </c>
      <c r="AW130" s="77" t="s">
        <v>2876</v>
      </c>
      <c r="AX130" s="94" t="s">
        <v>3694</v>
      </c>
      <c r="AY130" s="77"/>
      <c r="AZ130" s="83">
        <f t="shared" si="4"/>
        <v>4.0500000000000001E-2</v>
      </c>
    </row>
    <row r="131" spans="1:52" s="99" customFormat="1" ht="34.950000000000003" customHeight="1" x14ac:dyDescent="0.45">
      <c r="A131" s="78" t="s">
        <v>5820</v>
      </c>
      <c r="B131" s="77">
        <v>4</v>
      </c>
      <c r="C131" s="93" t="s">
        <v>4105</v>
      </c>
      <c r="D131" s="93"/>
      <c r="E131" s="93"/>
      <c r="F131" s="94"/>
      <c r="G131" s="93"/>
      <c r="H131" s="77"/>
      <c r="I131" s="95" t="s">
        <v>3722</v>
      </c>
      <c r="J131" s="77"/>
      <c r="K131" s="77"/>
      <c r="L131" s="93" t="s">
        <v>3127</v>
      </c>
      <c r="M131" s="96" t="s">
        <v>8681</v>
      </c>
      <c r="N131" s="96"/>
      <c r="O131" s="79">
        <v>1</v>
      </c>
      <c r="P131" s="77">
        <v>300</v>
      </c>
      <c r="Q131" s="77">
        <v>300</v>
      </c>
      <c r="R131" s="77">
        <v>450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5595</v>
      </c>
      <c r="AU131" s="77">
        <v>11</v>
      </c>
      <c r="AV131" s="94" t="s">
        <v>3227</v>
      </c>
      <c r="AW131" s="77" t="s">
        <v>2876</v>
      </c>
      <c r="AX131" s="94" t="s">
        <v>3694</v>
      </c>
      <c r="AY131" s="77"/>
      <c r="AZ131" s="83">
        <f t="shared" si="4"/>
        <v>4.0500000000000001E-2</v>
      </c>
    </row>
    <row r="132" spans="1:52" s="99" customFormat="1" ht="34.950000000000003" customHeight="1" x14ac:dyDescent="0.45">
      <c r="A132" s="78" t="s">
        <v>5820</v>
      </c>
      <c r="B132" s="77">
        <v>4</v>
      </c>
      <c r="C132" s="93" t="s">
        <v>4105</v>
      </c>
      <c r="D132" s="93"/>
      <c r="E132" s="93"/>
      <c r="F132" s="94"/>
      <c r="G132" s="93"/>
      <c r="H132" s="77"/>
      <c r="I132" s="95"/>
      <c r="J132" s="77"/>
      <c r="K132" s="77"/>
      <c r="L132" s="93" t="s">
        <v>5831</v>
      </c>
      <c r="M132" s="96" t="s">
        <v>5840</v>
      </c>
      <c r="N132" s="96" t="s">
        <v>5846</v>
      </c>
      <c r="O132" s="79">
        <v>1</v>
      </c>
      <c r="P132" s="77">
        <v>380</v>
      </c>
      <c r="Q132" s="77">
        <v>420</v>
      </c>
      <c r="R132" s="77">
        <v>290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c r="AZ132" s="83">
        <f t="shared" si="4"/>
        <v>4.6283999999999999E-2</v>
      </c>
    </row>
    <row r="133" spans="1:52" s="99" customFormat="1" ht="34.950000000000003" customHeight="1" x14ac:dyDescent="0.45">
      <c r="A133" s="78" t="s">
        <v>5820</v>
      </c>
      <c r="B133" s="77">
        <v>4</v>
      </c>
      <c r="C133" s="93" t="s">
        <v>4105</v>
      </c>
      <c r="D133" s="93"/>
      <c r="E133" s="93"/>
      <c r="F133" s="94"/>
      <c r="G133" s="93"/>
      <c r="H133" s="77"/>
      <c r="I133" s="95"/>
      <c r="J133" s="77"/>
      <c r="K133" s="77"/>
      <c r="L133" s="93" t="s">
        <v>9480</v>
      </c>
      <c r="M133" s="96"/>
      <c r="N133" s="96"/>
      <c r="O133" s="79">
        <v>1</v>
      </c>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t="s">
        <v>9482</v>
      </c>
      <c r="AZ133" s="83">
        <f t="shared" si="4"/>
        <v>0</v>
      </c>
    </row>
    <row r="134" spans="1:52" s="99" customFormat="1" ht="34.950000000000003" customHeight="1" x14ac:dyDescent="0.45">
      <c r="A134" s="78" t="s">
        <v>5820</v>
      </c>
      <c r="B134" s="77">
        <v>4</v>
      </c>
      <c r="C134" s="93" t="s">
        <v>4105</v>
      </c>
      <c r="D134" s="93"/>
      <c r="E134" s="93"/>
      <c r="F134" s="94"/>
      <c r="G134" s="93"/>
      <c r="H134" s="77"/>
      <c r="I134" s="95"/>
      <c r="J134" s="77"/>
      <c r="K134" s="77"/>
      <c r="L134" s="93" t="s">
        <v>9496</v>
      </c>
      <c r="M134" s="96" t="s">
        <v>5458</v>
      </c>
      <c r="N134" s="96"/>
      <c r="O134" s="79">
        <v>1</v>
      </c>
      <c r="P134" s="77">
        <v>600</v>
      </c>
      <c r="Q134" s="77">
        <v>50</v>
      </c>
      <c r="R134" s="77">
        <v>470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t="s">
        <v>9482</v>
      </c>
      <c r="AZ134" s="83">
        <f t="shared" si="4"/>
        <v>1.41E-2</v>
      </c>
    </row>
    <row r="135" spans="1:52" s="99" customFormat="1" ht="34.950000000000003" customHeight="1" x14ac:dyDescent="0.45">
      <c r="A135" s="78" t="s">
        <v>5820</v>
      </c>
      <c r="B135" s="77">
        <v>4</v>
      </c>
      <c r="C135" s="93" t="s">
        <v>4105</v>
      </c>
      <c r="D135" s="93"/>
      <c r="E135" s="93"/>
      <c r="F135" s="94"/>
      <c r="G135" s="93"/>
      <c r="H135" s="77"/>
      <c r="I135" s="95"/>
      <c r="J135" s="77"/>
      <c r="K135" s="77"/>
      <c r="L135" s="93" t="s">
        <v>9538</v>
      </c>
      <c r="M135" s="96" t="s">
        <v>9539</v>
      </c>
      <c r="N135" s="96"/>
      <c r="O135" s="79">
        <v>1</v>
      </c>
      <c r="P135" s="77">
        <v>900</v>
      </c>
      <c r="Q135" s="77">
        <v>450</v>
      </c>
      <c r="R135" s="77">
        <v>880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f t="shared" si="4"/>
        <v>0.35639999999999999</v>
      </c>
    </row>
    <row r="136" spans="1:52" s="99" customFormat="1" ht="34.950000000000003" customHeight="1" x14ac:dyDescent="0.45">
      <c r="A136" s="78" t="s">
        <v>5820</v>
      </c>
      <c r="B136" s="77">
        <v>4</v>
      </c>
      <c r="C136" s="93" t="s">
        <v>4105</v>
      </c>
      <c r="D136" s="93"/>
      <c r="E136" s="93"/>
      <c r="F136" s="94"/>
      <c r="G136" s="93"/>
      <c r="H136" s="77"/>
      <c r="I136" s="95"/>
      <c r="J136" s="77"/>
      <c r="K136" s="77"/>
      <c r="L136" s="93" t="s">
        <v>9442</v>
      </c>
      <c r="M136" s="96"/>
      <c r="N136" s="96"/>
      <c r="O136" s="79">
        <v>1</v>
      </c>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4"/>
        <v>0</v>
      </c>
    </row>
    <row r="137" spans="1:52" s="99" customFormat="1" ht="34.950000000000003" customHeight="1" x14ac:dyDescent="0.45">
      <c r="A137" s="78" t="s">
        <v>5820</v>
      </c>
      <c r="B137" s="77">
        <v>4</v>
      </c>
      <c r="C137" s="93" t="s">
        <v>4105</v>
      </c>
      <c r="D137" s="93"/>
      <c r="E137" s="93"/>
      <c r="F137" s="94"/>
      <c r="G137" s="93"/>
      <c r="H137" s="77"/>
      <c r="I137" s="95"/>
      <c r="J137" s="77"/>
      <c r="K137" s="77"/>
      <c r="L137" s="93" t="s">
        <v>9499</v>
      </c>
      <c r="M137" s="96"/>
      <c r="N137" s="96"/>
      <c r="O137" s="79">
        <v>1</v>
      </c>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c r="AZ137" s="83">
        <f t="shared" si="4"/>
        <v>0</v>
      </c>
    </row>
    <row r="138" spans="1:52" s="99" customFormat="1" ht="34.950000000000003" customHeight="1" x14ac:dyDescent="0.45">
      <c r="A138" s="78" t="s">
        <v>5820</v>
      </c>
      <c r="B138" s="77">
        <v>4</v>
      </c>
      <c r="C138" s="93" t="s">
        <v>4105</v>
      </c>
      <c r="D138" s="93"/>
      <c r="E138" s="93"/>
      <c r="F138" s="94"/>
      <c r="G138" s="93"/>
      <c r="H138" s="77"/>
      <c r="I138" s="95"/>
      <c r="J138" s="77"/>
      <c r="K138" s="77"/>
      <c r="L138" s="93" t="s">
        <v>9427</v>
      </c>
      <c r="M138" s="96"/>
      <c r="N138" s="96"/>
      <c r="O138" s="79">
        <v>5</v>
      </c>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v>0.5</v>
      </c>
    </row>
    <row r="139" spans="1:52" s="99" customFormat="1" ht="34.950000000000003" customHeight="1" x14ac:dyDescent="0.45">
      <c r="A139" s="78" t="s">
        <v>5820</v>
      </c>
      <c r="B139" s="77">
        <v>4</v>
      </c>
      <c r="C139" s="93" t="s">
        <v>3719</v>
      </c>
      <c r="D139" s="93"/>
      <c r="E139" s="93"/>
      <c r="F139" s="94"/>
      <c r="G139" s="93"/>
      <c r="H139" s="77"/>
      <c r="I139" s="95" t="s">
        <v>3720</v>
      </c>
      <c r="J139" s="77"/>
      <c r="K139" s="77"/>
      <c r="L139" s="93" t="s">
        <v>3180</v>
      </c>
      <c r="M139" s="96" t="s">
        <v>8861</v>
      </c>
      <c r="N139" s="96"/>
      <c r="O139" s="79">
        <v>1</v>
      </c>
      <c r="P139" s="77">
        <v>1180</v>
      </c>
      <c r="Q139" s="77">
        <v>350</v>
      </c>
      <c r="R139" s="77">
        <v>1890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5593</v>
      </c>
      <c r="AU139" s="77">
        <v>11</v>
      </c>
      <c r="AV139" s="94" t="s">
        <v>3227</v>
      </c>
      <c r="AW139" s="77" t="s">
        <v>2874</v>
      </c>
      <c r="AX139" s="94" t="s">
        <v>3232</v>
      </c>
      <c r="AY139" s="77"/>
      <c r="AZ139" s="83">
        <f t="shared" ref="AZ139:AZ154" si="5">P139*Q139*R139/1000000000*O139</f>
        <v>0.78056999999999999</v>
      </c>
    </row>
    <row r="140" spans="1:52" s="99" customFormat="1" ht="34.950000000000003" customHeight="1" x14ac:dyDescent="0.45">
      <c r="A140" s="78" t="s">
        <v>5820</v>
      </c>
      <c r="B140" s="77">
        <v>4</v>
      </c>
      <c r="C140" s="93" t="s">
        <v>3719</v>
      </c>
      <c r="D140" s="93"/>
      <c r="E140" s="93"/>
      <c r="F140" s="94"/>
      <c r="G140" s="93"/>
      <c r="H140" s="77"/>
      <c r="I140" s="95" t="s">
        <v>3723</v>
      </c>
      <c r="J140" s="77"/>
      <c r="K140" s="77"/>
      <c r="L140" s="93" t="s">
        <v>3724</v>
      </c>
      <c r="M140" s="96" t="s">
        <v>8708</v>
      </c>
      <c r="N140" s="96"/>
      <c r="O140" s="79">
        <v>1</v>
      </c>
      <c r="P140" s="77">
        <v>300</v>
      </c>
      <c r="Q140" s="77">
        <v>300</v>
      </c>
      <c r="R140" s="77">
        <v>450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5596</v>
      </c>
      <c r="AU140" s="77">
        <v>11</v>
      </c>
      <c r="AV140" s="94" t="s">
        <v>3227</v>
      </c>
      <c r="AW140" s="77" t="s">
        <v>2868</v>
      </c>
      <c r="AX140" s="94" t="s">
        <v>3694</v>
      </c>
      <c r="AY140" s="77"/>
      <c r="AZ140" s="83">
        <f t="shared" si="5"/>
        <v>4.0500000000000001E-2</v>
      </c>
    </row>
    <row r="141" spans="1:52" s="99" customFormat="1" ht="34.950000000000003" customHeight="1" x14ac:dyDescent="0.45">
      <c r="A141" s="78" t="s">
        <v>5820</v>
      </c>
      <c r="B141" s="77">
        <v>4</v>
      </c>
      <c r="C141" s="93" t="s">
        <v>3719</v>
      </c>
      <c r="D141" s="76"/>
      <c r="E141" s="76"/>
      <c r="F141" s="72"/>
      <c r="G141" s="76"/>
      <c r="H141" s="73"/>
      <c r="I141" s="95" t="s">
        <v>3748</v>
      </c>
      <c r="J141" s="73"/>
      <c r="K141" s="73"/>
      <c r="L141" s="93" t="s">
        <v>3724</v>
      </c>
      <c r="M141" s="96" t="s">
        <v>5937</v>
      </c>
      <c r="N141" s="96"/>
      <c r="O141" s="79">
        <v>1</v>
      </c>
      <c r="P141" s="77">
        <v>300</v>
      </c>
      <c r="Q141" s="77">
        <v>300</v>
      </c>
      <c r="R141" s="77">
        <v>450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t="s">
        <v>3746</v>
      </c>
      <c r="AT141" s="77">
        <v>5608</v>
      </c>
      <c r="AU141" s="77">
        <v>11</v>
      </c>
      <c r="AV141" s="94" t="s">
        <v>3735</v>
      </c>
      <c r="AW141" s="77" t="s">
        <v>2868</v>
      </c>
      <c r="AX141" s="72" t="s">
        <v>3232</v>
      </c>
      <c r="AY141" s="77"/>
      <c r="AZ141" s="83">
        <f t="shared" si="5"/>
        <v>4.0500000000000001E-2</v>
      </c>
    </row>
    <row r="142" spans="1:52" s="99" customFormat="1" ht="34.950000000000003" customHeight="1" x14ac:dyDescent="0.45">
      <c r="A142" s="78" t="s">
        <v>5820</v>
      </c>
      <c r="B142" s="77">
        <v>4</v>
      </c>
      <c r="C142" s="93" t="s">
        <v>3719</v>
      </c>
      <c r="D142" s="76"/>
      <c r="E142" s="76"/>
      <c r="F142" s="72"/>
      <c r="G142" s="76"/>
      <c r="H142" s="73"/>
      <c r="I142" s="95" t="s">
        <v>3749</v>
      </c>
      <c r="J142" s="73"/>
      <c r="K142" s="73"/>
      <c r="L142" s="93" t="s">
        <v>3724</v>
      </c>
      <c r="M142" s="96" t="s">
        <v>9529</v>
      </c>
      <c r="N142" s="96"/>
      <c r="O142" s="79">
        <v>1</v>
      </c>
      <c r="P142" s="77">
        <v>300</v>
      </c>
      <c r="Q142" s="77">
        <v>300</v>
      </c>
      <c r="R142" s="77">
        <v>450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t="s">
        <v>3746</v>
      </c>
      <c r="AT142" s="77">
        <v>5609</v>
      </c>
      <c r="AU142" s="77">
        <v>11</v>
      </c>
      <c r="AV142" s="94" t="s">
        <v>3735</v>
      </c>
      <c r="AW142" s="77" t="s">
        <v>2868</v>
      </c>
      <c r="AX142" s="72" t="s">
        <v>3232</v>
      </c>
      <c r="AY142" s="77"/>
      <c r="AZ142" s="83">
        <f t="shared" si="5"/>
        <v>4.0500000000000001E-2</v>
      </c>
    </row>
    <row r="143" spans="1:52" s="99" customFormat="1" ht="34.950000000000003" customHeight="1" x14ac:dyDescent="0.45">
      <c r="A143" s="78" t="s">
        <v>5820</v>
      </c>
      <c r="B143" s="77">
        <v>4</v>
      </c>
      <c r="C143" s="93" t="s">
        <v>3719</v>
      </c>
      <c r="D143" s="76"/>
      <c r="E143" s="76"/>
      <c r="F143" s="72"/>
      <c r="G143" s="76"/>
      <c r="H143" s="73"/>
      <c r="I143" s="95" t="s">
        <v>3750</v>
      </c>
      <c r="J143" s="73"/>
      <c r="K143" s="73"/>
      <c r="L143" s="93" t="s">
        <v>3724</v>
      </c>
      <c r="M143" s="96" t="s">
        <v>9530</v>
      </c>
      <c r="N143" s="96"/>
      <c r="O143" s="79">
        <v>1</v>
      </c>
      <c r="P143" s="77">
        <v>300</v>
      </c>
      <c r="Q143" s="77">
        <v>300</v>
      </c>
      <c r="R143" s="77">
        <v>450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t="s">
        <v>3746</v>
      </c>
      <c r="AT143" s="77">
        <v>5610</v>
      </c>
      <c r="AU143" s="77">
        <v>11</v>
      </c>
      <c r="AV143" s="94" t="s">
        <v>3735</v>
      </c>
      <c r="AW143" s="77" t="s">
        <v>2868</v>
      </c>
      <c r="AX143" s="72" t="s">
        <v>3232</v>
      </c>
      <c r="AY143" s="77"/>
      <c r="AZ143" s="83">
        <f t="shared" si="5"/>
        <v>4.0500000000000001E-2</v>
      </c>
    </row>
    <row r="144" spans="1:52" s="99" customFormat="1" ht="34.950000000000003" customHeight="1" x14ac:dyDescent="0.45">
      <c r="A144" s="78" t="s">
        <v>5820</v>
      </c>
      <c r="B144" s="77">
        <v>4</v>
      </c>
      <c r="C144" s="93" t="s">
        <v>3719</v>
      </c>
      <c r="D144" s="93"/>
      <c r="E144" s="93"/>
      <c r="F144" s="94"/>
      <c r="G144" s="93"/>
      <c r="H144" s="77"/>
      <c r="I144" s="95" t="s">
        <v>3821</v>
      </c>
      <c r="J144" s="77"/>
      <c r="K144" s="77"/>
      <c r="L144" s="93" t="s">
        <v>3724</v>
      </c>
      <c r="M144" s="96" t="s">
        <v>9530</v>
      </c>
      <c r="N144" s="96"/>
      <c r="O144" s="79">
        <v>1</v>
      </c>
      <c r="P144" s="77">
        <v>300</v>
      </c>
      <c r="Q144" s="77">
        <v>300</v>
      </c>
      <c r="R144" s="77">
        <v>450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5666</v>
      </c>
      <c r="AU144" s="77">
        <v>11</v>
      </c>
      <c r="AV144" s="94" t="s">
        <v>3227</v>
      </c>
      <c r="AW144" s="77" t="s">
        <v>2868</v>
      </c>
      <c r="AX144" s="94" t="s">
        <v>3694</v>
      </c>
      <c r="AY144" s="77"/>
      <c r="AZ144" s="83">
        <f t="shared" si="5"/>
        <v>4.0500000000000001E-2</v>
      </c>
    </row>
    <row r="145" spans="1:52" s="99" customFormat="1" ht="34.950000000000003" customHeight="1" x14ac:dyDescent="0.45">
      <c r="A145" s="78" t="s">
        <v>5820</v>
      </c>
      <c r="B145" s="77">
        <v>4</v>
      </c>
      <c r="C145" s="93" t="s">
        <v>3719</v>
      </c>
      <c r="D145" s="93"/>
      <c r="E145" s="93"/>
      <c r="F145" s="94"/>
      <c r="G145" s="93"/>
      <c r="H145" s="77"/>
      <c r="I145" s="95" t="s">
        <v>3822</v>
      </c>
      <c r="J145" s="77"/>
      <c r="K145" s="77"/>
      <c r="L145" s="93" t="s">
        <v>3724</v>
      </c>
      <c r="M145" s="96" t="s">
        <v>9475</v>
      </c>
      <c r="N145" s="96"/>
      <c r="O145" s="79">
        <v>1</v>
      </c>
      <c r="P145" s="77">
        <v>300</v>
      </c>
      <c r="Q145" s="77">
        <v>300</v>
      </c>
      <c r="R145" s="77">
        <v>450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5667</v>
      </c>
      <c r="AU145" s="77">
        <v>11</v>
      </c>
      <c r="AV145" s="94" t="s">
        <v>3227</v>
      </c>
      <c r="AW145" s="77" t="s">
        <v>2868</v>
      </c>
      <c r="AX145" s="94" t="s">
        <v>3694</v>
      </c>
      <c r="AY145" s="77"/>
      <c r="AZ145" s="83">
        <f t="shared" si="5"/>
        <v>4.0500000000000001E-2</v>
      </c>
    </row>
    <row r="146" spans="1:52" s="99" customFormat="1" ht="34.950000000000003" customHeight="1" x14ac:dyDescent="0.45">
      <c r="A146" s="78" t="s">
        <v>5820</v>
      </c>
      <c r="B146" s="77">
        <v>4</v>
      </c>
      <c r="C146" s="93" t="s">
        <v>3719</v>
      </c>
      <c r="D146" s="93"/>
      <c r="E146" s="93"/>
      <c r="F146" s="94"/>
      <c r="G146" s="93"/>
      <c r="H146" s="77"/>
      <c r="I146" s="95" t="s">
        <v>3825</v>
      </c>
      <c r="J146" s="77"/>
      <c r="K146" s="77"/>
      <c r="L146" s="93" t="s">
        <v>3724</v>
      </c>
      <c r="M146" s="96" t="s">
        <v>9475</v>
      </c>
      <c r="N146" s="96"/>
      <c r="O146" s="79">
        <v>1</v>
      </c>
      <c r="P146" s="77">
        <v>300</v>
      </c>
      <c r="Q146" s="77">
        <v>300</v>
      </c>
      <c r="R146" s="77">
        <v>450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5670</v>
      </c>
      <c r="AU146" s="77">
        <v>11</v>
      </c>
      <c r="AV146" s="94" t="s">
        <v>3227</v>
      </c>
      <c r="AW146" s="77" t="s">
        <v>2868</v>
      </c>
      <c r="AX146" s="94" t="s">
        <v>3694</v>
      </c>
      <c r="AY146" s="77"/>
      <c r="AZ146" s="83">
        <f t="shared" si="5"/>
        <v>4.0500000000000001E-2</v>
      </c>
    </row>
    <row r="147" spans="1:52" ht="34.950000000000003" customHeight="1" x14ac:dyDescent="0.45">
      <c r="A147" s="78" t="s">
        <v>5820</v>
      </c>
      <c r="B147" s="79">
        <v>4</v>
      </c>
      <c r="C147" s="93" t="s">
        <v>3719</v>
      </c>
      <c r="D147" s="78"/>
      <c r="E147" s="78"/>
      <c r="F147" s="79"/>
      <c r="G147" s="78"/>
      <c r="H147" s="79" t="s">
        <v>8691</v>
      </c>
      <c r="I147" s="87" t="s">
        <v>1807</v>
      </c>
      <c r="J147" s="79"/>
      <c r="K147" s="79"/>
      <c r="L147" s="78" t="s">
        <v>7069</v>
      </c>
      <c r="M147" s="78" t="s">
        <v>2489</v>
      </c>
      <c r="N147" s="78" t="s">
        <v>8862</v>
      </c>
      <c r="O147" s="79">
        <v>1</v>
      </c>
      <c r="P147" s="79"/>
      <c r="Q147" s="79"/>
      <c r="R147" s="79"/>
      <c r="S147" s="79"/>
      <c r="T147" s="79"/>
      <c r="U147" s="79"/>
      <c r="V147" s="79" t="s">
        <v>3043</v>
      </c>
      <c r="W147" s="79" t="s">
        <v>3043</v>
      </c>
      <c r="X147" s="79" t="s">
        <v>3043</v>
      </c>
      <c r="Y147" s="79" t="s">
        <v>3043</v>
      </c>
      <c r="Z147" s="79"/>
      <c r="AA147" s="79"/>
      <c r="AB147" s="79" t="s">
        <v>5534</v>
      </c>
      <c r="AC147" s="79"/>
      <c r="AD147" s="81">
        <v>2014.3</v>
      </c>
      <c r="AE147" s="79" t="s">
        <v>3043</v>
      </c>
      <c r="AF147" s="79"/>
      <c r="AG147" s="79"/>
      <c r="AH147" s="79"/>
      <c r="AI147" s="79" t="s">
        <v>3482</v>
      </c>
      <c r="AJ147" s="79"/>
      <c r="AK147" s="79"/>
      <c r="AL147" s="79"/>
      <c r="AM147" s="79"/>
      <c r="AN147" s="79"/>
      <c r="AO147" s="79"/>
      <c r="AP147" s="79"/>
      <c r="AQ147" s="79"/>
      <c r="AR147" s="79"/>
      <c r="AS147" s="79"/>
      <c r="AT147" s="79"/>
      <c r="AU147" s="79"/>
      <c r="AV147" s="79"/>
      <c r="AW147" s="79"/>
      <c r="AX147" s="79"/>
      <c r="AY147" s="79"/>
      <c r="AZ147" s="83">
        <f t="shared" si="5"/>
        <v>0</v>
      </c>
    </row>
    <row r="148" spans="1:52" ht="34.950000000000003" customHeight="1" x14ac:dyDescent="0.45">
      <c r="A148" s="78" t="s">
        <v>5820</v>
      </c>
      <c r="B148" s="79">
        <v>4</v>
      </c>
      <c r="C148" s="93" t="s">
        <v>3719</v>
      </c>
      <c r="D148" s="78"/>
      <c r="E148" s="78"/>
      <c r="F148" s="79"/>
      <c r="G148" s="78"/>
      <c r="H148" s="79"/>
      <c r="I148" s="87" t="s">
        <v>1808</v>
      </c>
      <c r="J148" s="79"/>
      <c r="K148" s="79"/>
      <c r="L148" s="78" t="s">
        <v>7070</v>
      </c>
      <c r="M148" s="78"/>
      <c r="N148" s="78"/>
      <c r="O148" s="79">
        <v>1</v>
      </c>
      <c r="P148" s="79">
        <v>1900</v>
      </c>
      <c r="Q148" s="79">
        <v>600</v>
      </c>
      <c r="R148" s="79">
        <v>900</v>
      </c>
      <c r="S148" s="79"/>
      <c r="T148" s="79"/>
      <c r="U148" s="79"/>
      <c r="V148" s="79"/>
      <c r="W148" s="79"/>
      <c r="X148" s="79"/>
      <c r="Y148" s="79"/>
      <c r="Z148" s="79"/>
      <c r="AA148" s="79"/>
      <c r="AB148" s="79"/>
      <c r="AC148" s="79"/>
      <c r="AD148" s="81">
        <v>2011.2</v>
      </c>
      <c r="AE148" s="79" t="s">
        <v>3043</v>
      </c>
      <c r="AF148" s="79"/>
      <c r="AG148" s="79"/>
      <c r="AH148" s="79"/>
      <c r="AI148" s="79"/>
      <c r="AJ148" s="79"/>
      <c r="AK148" s="79"/>
      <c r="AL148" s="79"/>
      <c r="AM148" s="79"/>
      <c r="AN148" s="79"/>
      <c r="AO148" s="79"/>
      <c r="AP148" s="79"/>
      <c r="AQ148" s="79"/>
      <c r="AR148" s="79"/>
      <c r="AS148" s="79"/>
      <c r="AT148" s="79"/>
      <c r="AU148" s="79"/>
      <c r="AV148" s="79"/>
      <c r="AW148" s="79"/>
      <c r="AX148" s="79"/>
      <c r="AY148" s="79"/>
      <c r="AZ148" s="83">
        <f t="shared" si="5"/>
        <v>1.026</v>
      </c>
    </row>
    <row r="149" spans="1:52" ht="34.950000000000003" customHeight="1" x14ac:dyDescent="0.45">
      <c r="A149" s="78" t="s">
        <v>5820</v>
      </c>
      <c r="B149" s="79">
        <v>4</v>
      </c>
      <c r="C149" s="93" t="s">
        <v>3719</v>
      </c>
      <c r="D149" s="78"/>
      <c r="E149" s="78"/>
      <c r="F149" s="79"/>
      <c r="G149" s="78"/>
      <c r="H149" s="79"/>
      <c r="I149" s="87" t="s">
        <v>2898</v>
      </c>
      <c r="J149" s="79"/>
      <c r="K149" s="79"/>
      <c r="L149" s="78" t="s">
        <v>5531</v>
      </c>
      <c r="M149" s="78"/>
      <c r="N149" s="78"/>
      <c r="O149" s="79">
        <v>1</v>
      </c>
      <c r="P149" s="79">
        <v>400</v>
      </c>
      <c r="Q149" s="79">
        <v>700</v>
      </c>
      <c r="R149" s="79">
        <v>900</v>
      </c>
      <c r="S149" s="79"/>
      <c r="T149" s="79"/>
      <c r="U149" s="79"/>
      <c r="V149" s="79"/>
      <c r="W149" s="79"/>
      <c r="X149" s="79"/>
      <c r="Y149" s="79"/>
      <c r="Z149" s="79"/>
      <c r="AA149" s="79"/>
      <c r="AB149" s="79"/>
      <c r="AC149" s="79"/>
      <c r="AD149" s="81"/>
      <c r="AE149" s="79" t="s">
        <v>3406</v>
      </c>
      <c r="AF149" s="79"/>
      <c r="AG149" s="79"/>
      <c r="AH149" s="79"/>
      <c r="AI149" s="79"/>
      <c r="AJ149" s="79"/>
      <c r="AK149" s="79"/>
      <c r="AL149" s="79"/>
      <c r="AM149" s="79"/>
      <c r="AN149" s="79"/>
      <c r="AO149" s="79"/>
      <c r="AP149" s="79"/>
      <c r="AQ149" s="79"/>
      <c r="AR149" s="79"/>
      <c r="AS149" s="79"/>
      <c r="AT149" s="79"/>
      <c r="AU149" s="79"/>
      <c r="AV149" s="79"/>
      <c r="AW149" s="79"/>
      <c r="AX149" s="79"/>
      <c r="AY149" s="79"/>
      <c r="AZ149" s="83">
        <f t="shared" si="5"/>
        <v>0.252</v>
      </c>
    </row>
    <row r="150" spans="1:52" ht="34.950000000000003" customHeight="1" x14ac:dyDescent="0.45">
      <c r="A150" s="78" t="s">
        <v>5820</v>
      </c>
      <c r="B150" s="79">
        <v>4</v>
      </c>
      <c r="C150" s="93" t="s">
        <v>3719</v>
      </c>
      <c r="D150" s="78"/>
      <c r="E150" s="78"/>
      <c r="F150" s="79"/>
      <c r="G150" s="78"/>
      <c r="H150" s="79"/>
      <c r="I150" s="87" t="s">
        <v>2899</v>
      </c>
      <c r="J150" s="79"/>
      <c r="K150" s="79"/>
      <c r="L150" s="78" t="s">
        <v>9531</v>
      </c>
      <c r="M150" s="78"/>
      <c r="N150" s="78"/>
      <c r="O150" s="79">
        <v>1</v>
      </c>
      <c r="P150" s="79">
        <v>600</v>
      </c>
      <c r="Q150" s="79">
        <v>1000</v>
      </c>
      <c r="R150" s="79">
        <v>1000</v>
      </c>
      <c r="S150" s="79"/>
      <c r="T150" s="79"/>
      <c r="U150" s="79"/>
      <c r="V150" s="79"/>
      <c r="W150" s="79"/>
      <c r="X150" s="79"/>
      <c r="Y150" s="79"/>
      <c r="Z150" s="79"/>
      <c r="AA150" s="79"/>
      <c r="AB150" s="79"/>
      <c r="AC150" s="79"/>
      <c r="AD150" s="81">
        <v>2013.1</v>
      </c>
      <c r="AE150" s="79" t="s">
        <v>3043</v>
      </c>
      <c r="AF150" s="79"/>
      <c r="AG150" s="79"/>
      <c r="AH150" s="79"/>
      <c r="AI150" s="79"/>
      <c r="AJ150" s="79"/>
      <c r="AK150" s="79"/>
      <c r="AL150" s="79"/>
      <c r="AM150" s="79"/>
      <c r="AN150" s="79"/>
      <c r="AO150" s="79"/>
      <c r="AP150" s="79"/>
      <c r="AQ150" s="79"/>
      <c r="AR150" s="79"/>
      <c r="AS150" s="79"/>
      <c r="AT150" s="79"/>
      <c r="AU150" s="79"/>
      <c r="AV150" s="79"/>
      <c r="AW150" s="79"/>
      <c r="AX150" s="79"/>
      <c r="AY150" s="79"/>
      <c r="AZ150" s="83">
        <f t="shared" si="5"/>
        <v>0.6</v>
      </c>
    </row>
    <row r="151" spans="1:52" ht="34.950000000000003" customHeight="1" x14ac:dyDescent="0.45">
      <c r="A151" s="78" t="s">
        <v>5820</v>
      </c>
      <c r="B151" s="79">
        <v>4</v>
      </c>
      <c r="C151" s="93" t="s">
        <v>3719</v>
      </c>
      <c r="D151" s="78"/>
      <c r="E151" s="78"/>
      <c r="F151" s="79"/>
      <c r="G151" s="78"/>
      <c r="H151" s="79"/>
      <c r="I151" s="87"/>
      <c r="J151" s="79"/>
      <c r="K151" s="79"/>
      <c r="L151" s="78" t="s">
        <v>9442</v>
      </c>
      <c r="M151" s="78"/>
      <c r="N151" s="78"/>
      <c r="O151" s="79">
        <v>2</v>
      </c>
      <c r="P151" s="79"/>
      <c r="Q151" s="79"/>
      <c r="R151" s="79"/>
      <c r="S151" s="79"/>
      <c r="T151" s="79"/>
      <c r="U151" s="79"/>
      <c r="V151" s="79"/>
      <c r="W151" s="79"/>
      <c r="X151" s="79"/>
      <c r="Y151" s="79"/>
      <c r="Z151" s="79"/>
      <c r="AA151" s="79"/>
      <c r="AB151" s="79"/>
      <c r="AC151" s="79"/>
      <c r="AD151" s="81"/>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 t="shared" si="5"/>
        <v>0</v>
      </c>
    </row>
    <row r="152" spans="1:52" ht="34.950000000000003" customHeight="1" x14ac:dyDescent="0.45">
      <c r="A152" s="78" t="s">
        <v>5820</v>
      </c>
      <c r="B152" s="79">
        <v>4</v>
      </c>
      <c r="C152" s="93" t="s">
        <v>3719</v>
      </c>
      <c r="D152" s="78"/>
      <c r="E152" s="78"/>
      <c r="F152" s="79"/>
      <c r="G152" s="78"/>
      <c r="H152" s="79"/>
      <c r="I152" s="87"/>
      <c r="J152" s="79"/>
      <c r="K152" s="79"/>
      <c r="L152" s="78" t="s">
        <v>9532</v>
      </c>
      <c r="M152" s="78"/>
      <c r="N152" s="78"/>
      <c r="O152" s="79">
        <v>1</v>
      </c>
      <c r="P152" s="79"/>
      <c r="Q152" s="79"/>
      <c r="R152" s="79"/>
      <c r="S152" s="79"/>
      <c r="T152" s="79"/>
      <c r="U152" s="79"/>
      <c r="V152" s="79"/>
      <c r="W152" s="79"/>
      <c r="X152" s="79"/>
      <c r="Y152" s="79"/>
      <c r="Z152" s="79"/>
      <c r="AA152" s="79"/>
      <c r="AB152" s="79"/>
      <c r="AC152" s="79"/>
      <c r="AD152" s="81"/>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 t="shared" si="5"/>
        <v>0</v>
      </c>
    </row>
    <row r="153" spans="1:52" ht="34.950000000000003" customHeight="1" x14ac:dyDescent="0.45">
      <c r="A153" s="78" t="s">
        <v>5820</v>
      </c>
      <c r="B153" s="79">
        <v>4</v>
      </c>
      <c r="C153" s="93" t="s">
        <v>3719</v>
      </c>
      <c r="D153" s="78"/>
      <c r="E153" s="78"/>
      <c r="F153" s="79"/>
      <c r="G153" s="78"/>
      <c r="H153" s="79"/>
      <c r="I153" s="87"/>
      <c r="J153" s="79"/>
      <c r="K153" s="79"/>
      <c r="L153" s="78" t="s">
        <v>9436</v>
      </c>
      <c r="M153" s="78"/>
      <c r="N153" s="78"/>
      <c r="O153" s="79">
        <v>1</v>
      </c>
      <c r="P153" s="79"/>
      <c r="Q153" s="79"/>
      <c r="R153" s="79"/>
      <c r="S153" s="79"/>
      <c r="T153" s="79"/>
      <c r="U153" s="79"/>
      <c r="V153" s="79"/>
      <c r="W153" s="79"/>
      <c r="X153" s="79"/>
      <c r="Y153" s="79"/>
      <c r="Z153" s="79"/>
      <c r="AA153" s="79"/>
      <c r="AB153" s="79"/>
      <c r="AC153" s="79"/>
      <c r="AD153" s="81"/>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83">
        <f t="shared" si="5"/>
        <v>0</v>
      </c>
    </row>
    <row r="154" spans="1:52" ht="34.950000000000003" customHeight="1" x14ac:dyDescent="0.45">
      <c r="A154" s="78" t="s">
        <v>5820</v>
      </c>
      <c r="B154" s="79">
        <v>4</v>
      </c>
      <c r="C154" s="93" t="s">
        <v>3719</v>
      </c>
      <c r="D154" s="78"/>
      <c r="E154" s="78"/>
      <c r="F154" s="79"/>
      <c r="G154" s="78"/>
      <c r="H154" s="79"/>
      <c r="I154" s="87"/>
      <c r="J154" s="79"/>
      <c r="K154" s="79"/>
      <c r="L154" s="78" t="s">
        <v>9533</v>
      </c>
      <c r="M154" s="78"/>
      <c r="N154" s="78"/>
      <c r="O154" s="79">
        <v>1</v>
      </c>
      <c r="P154" s="79">
        <v>450</v>
      </c>
      <c r="Q154" s="79">
        <v>450</v>
      </c>
      <c r="R154" s="79">
        <v>1000</v>
      </c>
      <c r="S154" s="79"/>
      <c r="T154" s="79"/>
      <c r="U154" s="79"/>
      <c r="V154" s="79"/>
      <c r="W154" s="79"/>
      <c r="X154" s="79"/>
      <c r="Y154" s="79"/>
      <c r="Z154" s="79"/>
      <c r="AA154" s="79"/>
      <c r="AB154" s="79"/>
      <c r="AC154" s="79"/>
      <c r="AD154" s="81"/>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83">
        <f t="shared" si="5"/>
        <v>0.20250000000000001</v>
      </c>
    </row>
    <row r="155" spans="1:52" ht="34.950000000000003" customHeight="1" x14ac:dyDescent="0.45">
      <c r="A155" s="78" t="s">
        <v>5820</v>
      </c>
      <c r="B155" s="79">
        <v>4</v>
      </c>
      <c r="C155" s="93" t="s">
        <v>3719</v>
      </c>
      <c r="D155" s="78"/>
      <c r="E155" s="78"/>
      <c r="F155" s="79"/>
      <c r="G155" s="78"/>
      <c r="H155" s="79"/>
      <c r="I155" s="87"/>
      <c r="J155" s="79"/>
      <c r="K155" s="79"/>
      <c r="L155" s="78" t="s">
        <v>9427</v>
      </c>
      <c r="M155" s="78"/>
      <c r="N155" s="78"/>
      <c r="O155" s="79">
        <v>5</v>
      </c>
      <c r="P155" s="79"/>
      <c r="Q155" s="79"/>
      <c r="R155" s="79"/>
      <c r="S155" s="79"/>
      <c r="T155" s="79"/>
      <c r="U155" s="79"/>
      <c r="V155" s="79"/>
      <c r="W155" s="79"/>
      <c r="X155" s="79"/>
      <c r="Y155" s="79"/>
      <c r="Z155" s="79"/>
      <c r="AA155" s="79"/>
      <c r="AB155" s="79"/>
      <c r="AC155" s="79"/>
      <c r="AD155" s="81"/>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83">
        <v>0.5</v>
      </c>
    </row>
    <row r="156" spans="1:52" s="99" customFormat="1" ht="34.950000000000003" customHeight="1" x14ac:dyDescent="0.45">
      <c r="A156" s="78" t="s">
        <v>5820</v>
      </c>
      <c r="B156" s="77">
        <v>4</v>
      </c>
      <c r="C156" s="93" t="s">
        <v>3798</v>
      </c>
      <c r="D156" s="93"/>
      <c r="E156" s="93"/>
      <c r="F156" s="94"/>
      <c r="G156" s="93"/>
      <c r="H156" s="77"/>
      <c r="I156" s="95" t="s">
        <v>3799</v>
      </c>
      <c r="J156" s="77"/>
      <c r="K156" s="77"/>
      <c r="L156" s="93" t="s">
        <v>3324</v>
      </c>
      <c r="M156" s="96"/>
      <c r="N156" s="96"/>
      <c r="O156" s="79">
        <v>1</v>
      </c>
      <c r="P156" s="77">
        <v>450</v>
      </c>
      <c r="Q156" s="77">
        <v>350</v>
      </c>
      <c r="R156" s="77">
        <v>590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5650</v>
      </c>
      <c r="AU156" s="77">
        <v>11</v>
      </c>
      <c r="AV156" s="94" t="s">
        <v>3227</v>
      </c>
      <c r="AW156" s="77" t="s">
        <v>2876</v>
      </c>
      <c r="AX156" s="94" t="s">
        <v>3232</v>
      </c>
      <c r="AY156" s="77"/>
      <c r="AZ156" s="83">
        <f t="shared" ref="AZ156:AZ170" si="6">P156*Q156*R156/1000000000*O156</f>
        <v>9.2924999999999994E-2</v>
      </c>
    </row>
    <row r="157" spans="1:52" s="99" customFormat="1" ht="34.950000000000003" customHeight="1" x14ac:dyDescent="0.45">
      <c r="A157" s="78" t="s">
        <v>5820</v>
      </c>
      <c r="B157" s="77">
        <v>4</v>
      </c>
      <c r="C157" s="93" t="s">
        <v>3798</v>
      </c>
      <c r="D157" s="93"/>
      <c r="E157" s="93"/>
      <c r="F157" s="94"/>
      <c r="G157" s="93"/>
      <c r="H157" s="77"/>
      <c r="I157" s="95" t="s">
        <v>3800</v>
      </c>
      <c r="J157" s="77"/>
      <c r="K157" s="77"/>
      <c r="L157" s="93" t="s">
        <v>3358</v>
      </c>
      <c r="M157" s="96" t="s">
        <v>8741</v>
      </c>
      <c r="N157" s="96"/>
      <c r="O157" s="79">
        <v>1</v>
      </c>
      <c r="P157" s="77">
        <v>460</v>
      </c>
      <c r="Q157" s="77">
        <v>300</v>
      </c>
      <c r="R157" s="77">
        <v>930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5651</v>
      </c>
      <c r="AU157" s="77">
        <v>11</v>
      </c>
      <c r="AV157" s="94" t="s">
        <v>3227</v>
      </c>
      <c r="AW157" s="77" t="s">
        <v>2874</v>
      </c>
      <c r="AX157" s="94" t="s">
        <v>3074</v>
      </c>
      <c r="AY157" s="77"/>
      <c r="AZ157" s="83">
        <f t="shared" si="6"/>
        <v>0.12834000000000001</v>
      </c>
    </row>
    <row r="158" spans="1:52" s="99" customFormat="1" ht="34.950000000000003" customHeight="1" x14ac:dyDescent="0.45">
      <c r="A158" s="78" t="s">
        <v>5820</v>
      </c>
      <c r="B158" s="77">
        <v>4</v>
      </c>
      <c r="C158" s="93" t="s">
        <v>3798</v>
      </c>
      <c r="D158" s="93"/>
      <c r="E158" s="93"/>
      <c r="F158" s="94"/>
      <c r="G158" s="93"/>
      <c r="H158" s="77"/>
      <c r="I158" s="95"/>
      <c r="J158" s="77"/>
      <c r="K158" s="77"/>
      <c r="L158" s="93" t="s">
        <v>9533</v>
      </c>
      <c r="M158" s="96" t="s">
        <v>5914</v>
      </c>
      <c r="N158" s="96"/>
      <c r="O158" s="79">
        <v>1</v>
      </c>
      <c r="P158" s="77">
        <v>560</v>
      </c>
      <c r="Q158" s="77">
        <v>400</v>
      </c>
      <c r="R158" s="77">
        <v>730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c r="AZ158" s="83">
        <f t="shared" si="6"/>
        <v>0.16352</v>
      </c>
    </row>
    <row r="159" spans="1:52" s="99" customFormat="1" ht="34.950000000000003" customHeight="1" x14ac:dyDescent="0.45">
      <c r="A159" s="78" t="s">
        <v>5820</v>
      </c>
      <c r="B159" s="77">
        <v>4</v>
      </c>
      <c r="C159" s="93" t="s">
        <v>3798</v>
      </c>
      <c r="D159" s="93"/>
      <c r="E159" s="93"/>
      <c r="F159" s="94"/>
      <c r="G159" s="93"/>
      <c r="H159" s="77"/>
      <c r="I159" s="95"/>
      <c r="J159" s="77"/>
      <c r="K159" s="77"/>
      <c r="L159" s="93" t="s">
        <v>9533</v>
      </c>
      <c r="M159" s="96" t="s">
        <v>5924</v>
      </c>
      <c r="N159" s="96"/>
      <c r="O159" s="79">
        <v>1</v>
      </c>
      <c r="P159" s="77">
        <v>560</v>
      </c>
      <c r="Q159" s="77">
        <v>400</v>
      </c>
      <c r="R159" s="77">
        <v>730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c r="AZ159" s="83">
        <f t="shared" si="6"/>
        <v>0.16352</v>
      </c>
    </row>
    <row r="160" spans="1:52" s="99" customFormat="1" ht="34.950000000000003" customHeight="1" x14ac:dyDescent="0.45">
      <c r="A160" s="78" t="s">
        <v>5820</v>
      </c>
      <c r="B160" s="77">
        <v>4</v>
      </c>
      <c r="C160" s="93" t="s">
        <v>3798</v>
      </c>
      <c r="D160" s="93"/>
      <c r="E160" s="93"/>
      <c r="F160" s="94"/>
      <c r="G160" s="93"/>
      <c r="H160" s="77"/>
      <c r="I160" s="95"/>
      <c r="J160" s="77"/>
      <c r="K160" s="77"/>
      <c r="L160" s="93" t="s">
        <v>9442</v>
      </c>
      <c r="M160" s="96"/>
      <c r="N160" s="96"/>
      <c r="O160" s="79">
        <v>1</v>
      </c>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c r="AU160" s="77"/>
      <c r="AV160" s="94"/>
      <c r="AW160" s="77"/>
      <c r="AX160" s="94"/>
      <c r="AY160" s="77"/>
      <c r="AZ160" s="83">
        <f t="shared" si="6"/>
        <v>0</v>
      </c>
    </row>
    <row r="161" spans="1:52" s="99" customFormat="1" ht="34.950000000000003" customHeight="1" x14ac:dyDescent="0.45">
      <c r="A161" s="78" t="s">
        <v>5820</v>
      </c>
      <c r="B161" s="77">
        <v>4</v>
      </c>
      <c r="C161" s="93" t="s">
        <v>1335</v>
      </c>
      <c r="D161" s="93"/>
      <c r="E161" s="93"/>
      <c r="F161" s="94"/>
      <c r="G161" s="93"/>
      <c r="H161" s="77"/>
      <c r="I161" s="95" t="s">
        <v>3725</v>
      </c>
      <c r="J161" s="77"/>
      <c r="K161" s="77"/>
      <c r="L161" s="93" t="s">
        <v>3034</v>
      </c>
      <c r="M161" s="96" t="s">
        <v>8837</v>
      </c>
      <c r="N161" s="96"/>
      <c r="O161" s="79">
        <v>1</v>
      </c>
      <c r="P161" s="77">
        <v>1200</v>
      </c>
      <c r="Q161" s="77">
        <v>460</v>
      </c>
      <c r="R161" s="77">
        <v>1800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5597</v>
      </c>
      <c r="AU161" s="77">
        <v>11</v>
      </c>
      <c r="AV161" s="94" t="s">
        <v>3227</v>
      </c>
      <c r="AW161" s="77" t="s">
        <v>2874</v>
      </c>
      <c r="AX161" s="94" t="s">
        <v>3232</v>
      </c>
      <c r="AY161" s="77"/>
      <c r="AZ161" s="83">
        <f t="shared" si="6"/>
        <v>0.99360000000000004</v>
      </c>
    </row>
    <row r="162" spans="1:52" s="154" customFormat="1" ht="34.950000000000003" customHeight="1" x14ac:dyDescent="0.45">
      <c r="A162" s="151" t="s">
        <v>5822</v>
      </c>
      <c r="B162" s="143">
        <v>4</v>
      </c>
      <c r="C162" s="151" t="s">
        <v>1518</v>
      </c>
      <c r="D162" s="151"/>
      <c r="E162" s="151"/>
      <c r="F162" s="147"/>
      <c r="G162" s="151"/>
      <c r="H162" s="147"/>
      <c r="I162" s="155" t="s">
        <v>1833</v>
      </c>
      <c r="J162" s="147"/>
      <c r="K162" s="147"/>
      <c r="L162" s="151" t="s">
        <v>5995</v>
      </c>
      <c r="M162" s="151"/>
      <c r="N162" s="151"/>
      <c r="O162" s="147">
        <v>1</v>
      </c>
      <c r="P162" s="147">
        <v>600</v>
      </c>
      <c r="Q162" s="147">
        <v>600</v>
      </c>
      <c r="R162" s="147">
        <v>1300</v>
      </c>
      <c r="S162" s="147"/>
      <c r="T162" s="147" t="s">
        <v>3482</v>
      </c>
      <c r="U162" s="147"/>
      <c r="V162" s="147"/>
      <c r="W162" s="147"/>
      <c r="X162" s="147"/>
      <c r="Y162" s="147"/>
      <c r="Z162" s="147"/>
      <c r="AA162" s="147"/>
      <c r="AB162" s="147"/>
      <c r="AC162" s="147"/>
      <c r="AD162" s="153"/>
      <c r="AE162" s="147" t="s">
        <v>3406</v>
      </c>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83">
        <f t="shared" si="6"/>
        <v>0.46800000000000003</v>
      </c>
    </row>
    <row r="163" spans="1:52" s="154" customFormat="1" ht="34.950000000000003" customHeight="1" x14ac:dyDescent="0.45">
      <c r="A163" s="151" t="s">
        <v>5820</v>
      </c>
      <c r="B163" s="147">
        <v>4</v>
      </c>
      <c r="C163" s="151" t="s">
        <v>1518</v>
      </c>
      <c r="D163" s="151"/>
      <c r="E163" s="151"/>
      <c r="F163" s="147"/>
      <c r="G163" s="151"/>
      <c r="H163" s="147"/>
      <c r="I163" s="152" t="s">
        <v>1814</v>
      </c>
      <c r="J163" s="147"/>
      <c r="K163" s="147"/>
      <c r="L163" s="162" t="s">
        <v>5995</v>
      </c>
      <c r="M163" s="151"/>
      <c r="N163" s="151"/>
      <c r="O163" s="147">
        <v>1</v>
      </c>
      <c r="P163" s="147">
        <v>600</v>
      </c>
      <c r="Q163" s="147">
        <v>600</v>
      </c>
      <c r="R163" s="147">
        <v>1450</v>
      </c>
      <c r="S163" s="147"/>
      <c r="T163" s="147" t="s">
        <v>3043</v>
      </c>
      <c r="U163" s="147"/>
      <c r="V163" s="147"/>
      <c r="W163" s="147"/>
      <c r="X163" s="147"/>
      <c r="Y163" s="147"/>
      <c r="Z163" s="147"/>
      <c r="AA163" s="147"/>
      <c r="AB163" s="147"/>
      <c r="AC163" s="147"/>
      <c r="AD163" s="153">
        <v>39367</v>
      </c>
      <c r="AE163" s="147" t="s">
        <v>3043</v>
      </c>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83">
        <f t="shared" si="6"/>
        <v>0.52200000000000002</v>
      </c>
    </row>
    <row r="164" spans="1:52" ht="34.950000000000003" customHeight="1" x14ac:dyDescent="0.45">
      <c r="A164" s="78" t="s">
        <v>5820</v>
      </c>
      <c r="B164" s="79">
        <v>4</v>
      </c>
      <c r="C164" s="78" t="s">
        <v>1518</v>
      </c>
      <c r="D164" s="78"/>
      <c r="E164" s="78"/>
      <c r="F164" s="79"/>
      <c r="G164" s="78"/>
      <c r="H164" s="79"/>
      <c r="I164" s="87"/>
      <c r="J164" s="79"/>
      <c r="K164" s="79"/>
      <c r="L164" s="108" t="s">
        <v>5995</v>
      </c>
      <c r="M164" s="78" t="s">
        <v>9535</v>
      </c>
      <c r="N164" s="78"/>
      <c r="O164" s="79">
        <v>1</v>
      </c>
      <c r="P164" s="79">
        <v>600</v>
      </c>
      <c r="Q164" s="79">
        <v>600</v>
      </c>
      <c r="R164" s="79">
        <v>1300</v>
      </c>
      <c r="S164" s="79"/>
      <c r="T164" s="79"/>
      <c r="U164" s="79"/>
      <c r="V164" s="79"/>
      <c r="W164" s="79"/>
      <c r="X164" s="79"/>
      <c r="Y164" s="79"/>
      <c r="Z164" s="79"/>
      <c r="AA164" s="79"/>
      <c r="AB164" s="79"/>
      <c r="AC164" s="79"/>
      <c r="AD164" s="81"/>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6"/>
        <v>0.46800000000000003</v>
      </c>
    </row>
    <row r="165" spans="1:52" ht="34.950000000000003" customHeight="1" x14ac:dyDescent="0.45">
      <c r="A165" s="78" t="s">
        <v>5820</v>
      </c>
      <c r="B165" s="79">
        <v>4</v>
      </c>
      <c r="C165" s="78" t="s">
        <v>1518</v>
      </c>
      <c r="D165" s="78"/>
      <c r="E165" s="78"/>
      <c r="F165" s="79"/>
      <c r="G165" s="78"/>
      <c r="H165" s="79"/>
      <c r="I165" s="87"/>
      <c r="J165" s="79"/>
      <c r="K165" s="79"/>
      <c r="L165" s="108" t="s">
        <v>9519</v>
      </c>
      <c r="M165" s="78" t="s">
        <v>9548</v>
      </c>
      <c r="N165" s="78" t="s">
        <v>9549</v>
      </c>
      <c r="O165" s="79">
        <v>1</v>
      </c>
      <c r="P165" s="79">
        <v>480</v>
      </c>
      <c r="Q165" s="79">
        <v>480</v>
      </c>
      <c r="R165" s="79">
        <v>1200</v>
      </c>
      <c r="S165" s="79"/>
      <c r="T165" s="79"/>
      <c r="U165" s="79"/>
      <c r="V165" s="79"/>
      <c r="W165" s="79"/>
      <c r="X165" s="79"/>
      <c r="Y165" s="79"/>
      <c r="Z165" s="79"/>
      <c r="AA165" s="79"/>
      <c r="AB165" s="79"/>
      <c r="AC165" s="79"/>
      <c r="AD165" s="81"/>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6"/>
        <v>0.27648</v>
      </c>
    </row>
    <row r="166" spans="1:52" ht="34.950000000000003" customHeight="1" x14ac:dyDescent="0.45">
      <c r="A166" s="78" t="s">
        <v>5820</v>
      </c>
      <c r="B166" s="79">
        <v>4</v>
      </c>
      <c r="C166" s="78" t="s">
        <v>1518</v>
      </c>
      <c r="D166" s="78"/>
      <c r="E166" s="78"/>
      <c r="F166" s="79"/>
      <c r="G166" s="78"/>
      <c r="H166" s="79"/>
      <c r="I166" s="87"/>
      <c r="J166" s="79"/>
      <c r="K166" s="79"/>
      <c r="L166" s="108" t="s">
        <v>9544</v>
      </c>
      <c r="M166" s="78"/>
      <c r="N166" s="78"/>
      <c r="O166" s="79">
        <v>11</v>
      </c>
      <c r="P166" s="79"/>
      <c r="Q166" s="79"/>
      <c r="R166" s="79"/>
      <c r="S166" s="79"/>
      <c r="T166" s="79"/>
      <c r="U166" s="79"/>
      <c r="V166" s="79"/>
      <c r="W166" s="79"/>
      <c r="X166" s="79"/>
      <c r="Y166" s="79"/>
      <c r="Z166" s="79"/>
      <c r="AA166" s="79"/>
      <c r="AB166" s="79"/>
      <c r="AC166" s="79"/>
      <c r="AD166" s="81"/>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6"/>
        <v>0</v>
      </c>
    </row>
    <row r="167" spans="1:52" ht="34.950000000000003" customHeight="1" x14ac:dyDescent="0.45">
      <c r="A167" s="78" t="s">
        <v>5820</v>
      </c>
      <c r="B167" s="79">
        <v>4</v>
      </c>
      <c r="C167" s="78" t="s">
        <v>1518</v>
      </c>
      <c r="D167" s="78"/>
      <c r="E167" s="78"/>
      <c r="F167" s="79"/>
      <c r="G167" s="78"/>
      <c r="H167" s="79"/>
      <c r="I167" s="87"/>
      <c r="J167" s="79"/>
      <c r="K167" s="79"/>
      <c r="L167" s="108" t="s">
        <v>9545</v>
      </c>
      <c r="M167" s="78"/>
      <c r="N167" s="78"/>
      <c r="O167" s="79">
        <v>1</v>
      </c>
      <c r="P167" s="79"/>
      <c r="Q167" s="79"/>
      <c r="R167" s="79"/>
      <c r="S167" s="79"/>
      <c r="T167" s="79"/>
      <c r="U167" s="79"/>
      <c r="V167" s="79"/>
      <c r="W167" s="79"/>
      <c r="X167" s="79"/>
      <c r="Y167" s="79"/>
      <c r="Z167" s="79"/>
      <c r="AA167" s="79"/>
      <c r="AB167" s="79"/>
      <c r="AC167" s="79"/>
      <c r="AD167" s="81"/>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6"/>
        <v>0</v>
      </c>
    </row>
    <row r="168" spans="1:52" ht="34.950000000000003" customHeight="1" x14ac:dyDescent="0.45">
      <c r="A168" s="78" t="s">
        <v>5820</v>
      </c>
      <c r="B168" s="79">
        <v>4</v>
      </c>
      <c r="C168" s="78" t="s">
        <v>1518</v>
      </c>
      <c r="D168" s="78"/>
      <c r="E168" s="78"/>
      <c r="F168" s="79"/>
      <c r="G168" s="78"/>
      <c r="H168" s="79"/>
      <c r="I168" s="87"/>
      <c r="J168" s="79"/>
      <c r="K168" s="79"/>
      <c r="L168" s="108" t="s">
        <v>9546</v>
      </c>
      <c r="M168" s="78" t="s">
        <v>9550</v>
      </c>
      <c r="N168" s="78"/>
      <c r="O168" s="79">
        <v>1</v>
      </c>
      <c r="P168" s="79">
        <v>350</v>
      </c>
      <c r="Q168" s="79">
        <v>270</v>
      </c>
      <c r="R168" s="79">
        <v>660</v>
      </c>
      <c r="S168" s="79"/>
      <c r="T168" s="79"/>
      <c r="U168" s="79"/>
      <c r="V168" s="79"/>
      <c r="W168" s="79"/>
      <c r="X168" s="79"/>
      <c r="Y168" s="79"/>
      <c r="Z168" s="79"/>
      <c r="AA168" s="79"/>
      <c r="AB168" s="79"/>
      <c r="AC168" s="79"/>
      <c r="AD168" s="81"/>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83">
        <f t="shared" si="6"/>
        <v>6.2370000000000002E-2</v>
      </c>
    </row>
    <row r="169" spans="1:52" ht="34.950000000000003" customHeight="1" x14ac:dyDescent="0.45">
      <c r="A169" s="78" t="s">
        <v>5820</v>
      </c>
      <c r="B169" s="79">
        <v>4</v>
      </c>
      <c r="C169" s="78" t="s">
        <v>1518</v>
      </c>
      <c r="D169" s="78"/>
      <c r="E169" s="78"/>
      <c r="F169" s="79"/>
      <c r="G169" s="78"/>
      <c r="H169" s="79"/>
      <c r="I169" s="87"/>
      <c r="J169" s="79"/>
      <c r="K169" s="79"/>
      <c r="L169" s="108" t="s">
        <v>9547</v>
      </c>
      <c r="M169" s="78"/>
      <c r="N169" s="78"/>
      <c r="O169" s="79">
        <v>1</v>
      </c>
      <c r="P169" s="79">
        <v>270</v>
      </c>
      <c r="Q169" s="79">
        <v>430</v>
      </c>
      <c r="R169" s="79">
        <v>640</v>
      </c>
      <c r="S169" s="79"/>
      <c r="T169" s="79"/>
      <c r="U169" s="79"/>
      <c r="V169" s="79"/>
      <c r="W169" s="79"/>
      <c r="X169" s="79"/>
      <c r="Y169" s="79"/>
      <c r="Z169" s="79"/>
      <c r="AA169" s="79"/>
      <c r="AB169" s="79"/>
      <c r="AC169" s="79"/>
      <c r="AD169" s="81"/>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83">
        <f t="shared" si="6"/>
        <v>7.4303999999999995E-2</v>
      </c>
    </row>
    <row r="170" spans="1:52" ht="34.950000000000003" customHeight="1" x14ac:dyDescent="0.45">
      <c r="A170" s="78" t="s">
        <v>5820</v>
      </c>
      <c r="B170" s="79">
        <v>4</v>
      </c>
      <c r="C170" s="78" t="s">
        <v>1518</v>
      </c>
      <c r="D170" s="78"/>
      <c r="E170" s="78"/>
      <c r="F170" s="79"/>
      <c r="G170" s="78"/>
      <c r="H170" s="79"/>
      <c r="I170" s="87"/>
      <c r="J170" s="79"/>
      <c r="K170" s="79"/>
      <c r="L170" s="108" t="s">
        <v>9546</v>
      </c>
      <c r="M170" s="78" t="s">
        <v>9551</v>
      </c>
      <c r="N170" s="78"/>
      <c r="O170" s="79">
        <v>1</v>
      </c>
      <c r="P170" s="79">
        <v>620</v>
      </c>
      <c r="Q170" s="79">
        <v>280</v>
      </c>
      <c r="R170" s="79">
        <v>700</v>
      </c>
      <c r="S170" s="79"/>
      <c r="T170" s="79"/>
      <c r="U170" s="79"/>
      <c r="V170" s="79"/>
      <c r="W170" s="79"/>
      <c r="X170" s="79"/>
      <c r="Y170" s="79"/>
      <c r="Z170" s="79"/>
      <c r="AA170" s="79"/>
      <c r="AB170" s="79"/>
      <c r="AC170" s="79"/>
      <c r="AD170" s="81"/>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83">
        <f t="shared" si="6"/>
        <v>0.12152</v>
      </c>
    </row>
    <row r="171" spans="1:52" ht="34.950000000000003" customHeight="1" x14ac:dyDescent="0.45">
      <c r="A171" s="78" t="s">
        <v>5820</v>
      </c>
      <c r="B171" s="79">
        <v>4</v>
      </c>
      <c r="C171" s="78" t="s">
        <v>1518</v>
      </c>
      <c r="D171" s="78"/>
      <c r="E171" s="78"/>
      <c r="F171" s="79"/>
      <c r="G171" s="78"/>
      <c r="H171" s="79"/>
      <c r="I171" s="87"/>
      <c r="J171" s="79"/>
      <c r="K171" s="79"/>
      <c r="L171" s="108" t="s">
        <v>9427</v>
      </c>
      <c r="M171" s="78"/>
      <c r="N171" s="78"/>
      <c r="O171" s="79">
        <v>15</v>
      </c>
      <c r="P171" s="79"/>
      <c r="Q171" s="79"/>
      <c r="R171" s="79"/>
      <c r="S171" s="79"/>
      <c r="T171" s="79"/>
      <c r="U171" s="79"/>
      <c r="V171" s="79"/>
      <c r="W171" s="79"/>
      <c r="X171" s="79"/>
      <c r="Y171" s="79"/>
      <c r="Z171" s="79"/>
      <c r="AA171" s="79"/>
      <c r="AB171" s="79"/>
      <c r="AC171" s="79"/>
      <c r="AD171" s="81"/>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83">
        <v>1.5</v>
      </c>
    </row>
    <row r="172" spans="1:52" s="99" customFormat="1" ht="34.950000000000003" customHeight="1" x14ac:dyDescent="0.45">
      <c r="A172" s="78" t="s">
        <v>5820</v>
      </c>
      <c r="B172" s="77">
        <v>4</v>
      </c>
      <c r="C172" s="93" t="s">
        <v>3931</v>
      </c>
      <c r="D172" s="93"/>
      <c r="E172" s="93"/>
      <c r="F172" s="94"/>
      <c r="G172" s="93"/>
      <c r="H172" s="77"/>
      <c r="I172" s="95" t="s">
        <v>3729</v>
      </c>
      <c r="J172" s="77"/>
      <c r="K172" s="77"/>
      <c r="L172" s="93" t="s">
        <v>2877</v>
      </c>
      <c r="M172" s="96" t="s">
        <v>8863</v>
      </c>
      <c r="N172" s="96"/>
      <c r="O172" s="79">
        <v>1</v>
      </c>
      <c r="P172" s="77">
        <v>450</v>
      </c>
      <c r="Q172" s="77">
        <v>450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5599</v>
      </c>
      <c r="AU172" s="77">
        <v>11</v>
      </c>
      <c r="AV172" s="94" t="s">
        <v>3227</v>
      </c>
      <c r="AW172" s="77" t="s">
        <v>2874</v>
      </c>
      <c r="AX172" s="94" t="s">
        <v>3694</v>
      </c>
      <c r="AY172" s="77"/>
      <c r="AZ172" s="83">
        <f>P172*Q172*R172/1000000000*O172</f>
        <v>0.14174999999999999</v>
      </c>
    </row>
    <row r="173" spans="1:52" s="150" customFormat="1" ht="34.950000000000003" customHeight="1" x14ac:dyDescent="0.45">
      <c r="A173" s="151" t="s">
        <v>5820</v>
      </c>
      <c r="B173" s="143">
        <v>4</v>
      </c>
      <c r="C173" s="142" t="s">
        <v>3931</v>
      </c>
      <c r="D173" s="142"/>
      <c r="E173" s="142"/>
      <c r="F173" s="144"/>
      <c r="G173" s="142"/>
      <c r="H173" s="143"/>
      <c r="I173" s="145" t="s">
        <v>3730</v>
      </c>
      <c r="J173" s="143"/>
      <c r="K173" s="143"/>
      <c r="L173" s="142" t="s">
        <v>2877</v>
      </c>
      <c r="M173" s="146" t="s">
        <v>8863</v>
      </c>
      <c r="N173" s="146"/>
      <c r="O173" s="147">
        <v>1</v>
      </c>
      <c r="P173" s="143">
        <v>450</v>
      </c>
      <c r="Q173" s="143">
        <v>450</v>
      </c>
      <c r="R173" s="143">
        <v>700</v>
      </c>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4"/>
      <c r="AN173" s="144"/>
      <c r="AO173" s="143"/>
      <c r="AP173" s="143"/>
      <c r="AQ173" s="143"/>
      <c r="AR173" s="143"/>
      <c r="AS173" s="148"/>
      <c r="AT173" s="143">
        <v>5600</v>
      </c>
      <c r="AU173" s="143">
        <v>11</v>
      </c>
      <c r="AV173" s="144" t="s">
        <v>3227</v>
      </c>
      <c r="AW173" s="143" t="s">
        <v>2874</v>
      </c>
      <c r="AX173" s="144" t="s">
        <v>3694</v>
      </c>
      <c r="AY173" s="143"/>
      <c r="AZ173" s="83">
        <f>P173*Q173*R173/1000000000*O173</f>
        <v>0.14174999999999999</v>
      </c>
    </row>
    <row r="174" spans="1:52" s="99" customFormat="1" ht="34.950000000000003" customHeight="1" x14ac:dyDescent="0.45">
      <c r="A174" s="78" t="s">
        <v>5820</v>
      </c>
      <c r="B174" s="77">
        <v>4</v>
      </c>
      <c r="C174" s="93" t="s">
        <v>3931</v>
      </c>
      <c r="D174" s="93"/>
      <c r="E174" s="93"/>
      <c r="F174" s="94"/>
      <c r="G174" s="93"/>
      <c r="H174" s="77"/>
      <c r="I174" s="95" t="s">
        <v>3763</v>
      </c>
      <c r="J174" s="77"/>
      <c r="K174" s="77"/>
      <c r="L174" s="93" t="s">
        <v>2877</v>
      </c>
      <c r="M174" s="96"/>
      <c r="N174" s="96"/>
      <c r="O174" s="79">
        <v>1</v>
      </c>
      <c r="P174" s="77">
        <v>450</v>
      </c>
      <c r="Q174" s="77">
        <v>450</v>
      </c>
      <c r="R174" s="77">
        <v>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5621</v>
      </c>
      <c r="AU174" s="77">
        <v>11</v>
      </c>
      <c r="AV174" s="94" t="s">
        <v>3227</v>
      </c>
      <c r="AW174" s="77" t="s">
        <v>2868</v>
      </c>
      <c r="AX174" s="94" t="s">
        <v>3694</v>
      </c>
      <c r="AY174" s="77"/>
      <c r="AZ174" s="83">
        <f>P174*Q174*R174/1000000000*O174</f>
        <v>0.14174999999999999</v>
      </c>
    </row>
    <row r="175" spans="1:52" s="99" customFormat="1" ht="34.950000000000003" customHeight="1" x14ac:dyDescent="0.45">
      <c r="A175" s="78" t="s">
        <v>5820</v>
      </c>
      <c r="B175" s="77">
        <v>4</v>
      </c>
      <c r="C175" s="93" t="s">
        <v>3931</v>
      </c>
      <c r="D175" s="93"/>
      <c r="E175" s="93"/>
      <c r="F175" s="94"/>
      <c r="G175" s="93"/>
      <c r="H175" s="77"/>
      <c r="I175" s="95"/>
      <c r="J175" s="77"/>
      <c r="K175" s="77"/>
      <c r="L175" s="93" t="s">
        <v>9442</v>
      </c>
      <c r="M175" s="96"/>
      <c r="N175" s="96"/>
      <c r="O175" s="79">
        <v>4</v>
      </c>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83">
        <f>P175*Q175*R175/1000000000*O175</f>
        <v>0</v>
      </c>
    </row>
    <row r="176" spans="1:52" s="99" customFormat="1" ht="34.950000000000003" customHeight="1" x14ac:dyDescent="0.45">
      <c r="A176" s="78" t="s">
        <v>5820</v>
      </c>
      <c r="B176" s="77">
        <v>4</v>
      </c>
      <c r="C176" s="93" t="s">
        <v>3931</v>
      </c>
      <c r="D176" s="93"/>
      <c r="E176" s="93"/>
      <c r="F176" s="94"/>
      <c r="G176" s="93"/>
      <c r="H176" s="77"/>
      <c r="I176" s="95"/>
      <c r="J176" s="77"/>
      <c r="K176" s="77"/>
      <c r="L176" s="93" t="s">
        <v>5983</v>
      </c>
      <c r="M176" s="96" t="s">
        <v>5984</v>
      </c>
      <c r="N176" s="96" t="s">
        <v>5985</v>
      </c>
      <c r="O176" s="79">
        <v>2</v>
      </c>
      <c r="P176" s="77">
        <v>520</v>
      </c>
      <c r="Q176" s="77">
        <v>600</v>
      </c>
      <c r="R176" s="77">
        <v>1900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c r="AU176" s="77"/>
      <c r="AV176" s="94"/>
      <c r="AW176" s="77"/>
      <c r="AX176" s="94"/>
      <c r="AY176" s="77"/>
      <c r="AZ176" s="83">
        <f>P176*Q176*R176/1000000000*O176</f>
        <v>1.1856</v>
      </c>
    </row>
    <row r="177" spans="1:52" s="99" customFormat="1" ht="34.950000000000003" customHeight="1" x14ac:dyDescent="0.45">
      <c r="A177" s="78" t="s">
        <v>5820</v>
      </c>
      <c r="B177" s="77">
        <v>4</v>
      </c>
      <c r="C177" s="93" t="s">
        <v>3931</v>
      </c>
      <c r="D177" s="93"/>
      <c r="E177" s="93"/>
      <c r="F177" s="94"/>
      <c r="G177" s="93"/>
      <c r="H177" s="77"/>
      <c r="I177" s="95"/>
      <c r="J177" s="77"/>
      <c r="K177" s="77"/>
      <c r="L177" s="93" t="s">
        <v>9427</v>
      </c>
      <c r="M177" s="96"/>
      <c r="N177" s="96"/>
      <c r="O177" s="79">
        <v>5</v>
      </c>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c r="AU177" s="77"/>
      <c r="AV177" s="94"/>
      <c r="AW177" s="77"/>
      <c r="AX177" s="94"/>
      <c r="AY177" s="77"/>
      <c r="AZ177" s="83">
        <v>0.5</v>
      </c>
    </row>
    <row r="178" spans="1:52" s="99" customFormat="1" ht="34.950000000000003" customHeight="1" x14ac:dyDescent="0.45">
      <c r="A178" s="78" t="s">
        <v>5820</v>
      </c>
      <c r="B178" s="77">
        <v>4</v>
      </c>
      <c r="C178" s="93" t="s">
        <v>1467</v>
      </c>
      <c r="D178" s="93" t="s">
        <v>3676</v>
      </c>
      <c r="E178" s="93"/>
      <c r="F178" s="94">
        <v>4</v>
      </c>
      <c r="G178" s="93" t="s">
        <v>3726</v>
      </c>
      <c r="H178" s="77"/>
      <c r="I178" s="95" t="s">
        <v>3727</v>
      </c>
      <c r="J178" s="77" t="s">
        <v>5427</v>
      </c>
      <c r="K178" s="77"/>
      <c r="L178" s="93" t="s">
        <v>2503</v>
      </c>
      <c r="M178" s="96" t="s">
        <v>3125</v>
      </c>
      <c r="N178" s="96" t="s">
        <v>3728</v>
      </c>
      <c r="O178" s="79">
        <v>1</v>
      </c>
      <c r="P178" s="77">
        <v>420</v>
      </c>
      <c r="Q178" s="77">
        <v>350</v>
      </c>
      <c r="R178" s="77">
        <v>370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5598</v>
      </c>
      <c r="AU178" s="77">
        <v>11</v>
      </c>
      <c r="AV178" s="94" t="s">
        <v>3227</v>
      </c>
      <c r="AW178" s="77" t="s">
        <v>2876</v>
      </c>
      <c r="AX178" s="94" t="s">
        <v>3232</v>
      </c>
      <c r="AY178" s="77"/>
      <c r="AZ178" s="83">
        <f t="shared" ref="AZ178:AZ202" si="7">P178*Q178*R178/1000000000*O178</f>
        <v>5.4390000000000001E-2</v>
      </c>
    </row>
    <row r="179" spans="1:52" ht="34.950000000000003" customHeight="1" x14ac:dyDescent="0.45">
      <c r="A179" s="78" t="s">
        <v>5820</v>
      </c>
      <c r="B179" s="79">
        <v>4</v>
      </c>
      <c r="C179" s="78" t="s">
        <v>1467</v>
      </c>
      <c r="D179" s="78"/>
      <c r="E179" s="78"/>
      <c r="F179" s="79"/>
      <c r="G179" s="78"/>
      <c r="H179" s="79" t="s">
        <v>8691</v>
      </c>
      <c r="I179" s="87" t="s">
        <v>1805</v>
      </c>
      <c r="J179" s="79"/>
      <c r="K179" s="79"/>
      <c r="L179" s="78" t="s">
        <v>7072</v>
      </c>
      <c r="M179" s="78" t="s">
        <v>8864</v>
      </c>
      <c r="N179" s="78" t="s">
        <v>8865</v>
      </c>
      <c r="O179" s="79">
        <v>1</v>
      </c>
      <c r="P179" s="79">
        <v>450</v>
      </c>
      <c r="Q179" s="79">
        <v>600</v>
      </c>
      <c r="R179" s="79">
        <v>1350</v>
      </c>
      <c r="S179" s="79"/>
      <c r="T179" s="79"/>
      <c r="U179" s="79" t="s">
        <v>3043</v>
      </c>
      <c r="V179" s="79"/>
      <c r="W179" s="79" t="s">
        <v>3043</v>
      </c>
      <c r="X179" s="79" t="s">
        <v>3043</v>
      </c>
      <c r="Y179" s="79" t="s">
        <v>3043</v>
      </c>
      <c r="Z179" s="79"/>
      <c r="AA179" s="79"/>
      <c r="AB179" s="79"/>
      <c r="AC179" s="79"/>
      <c r="AD179" s="81"/>
      <c r="AE179" s="79" t="s">
        <v>3043</v>
      </c>
      <c r="AF179" s="79"/>
      <c r="AG179" s="79"/>
      <c r="AH179" s="79"/>
      <c r="AI179" s="79"/>
      <c r="AJ179" s="79"/>
      <c r="AK179" s="79"/>
      <c r="AL179" s="79"/>
      <c r="AM179" s="79"/>
      <c r="AN179" s="79"/>
      <c r="AO179" s="79"/>
      <c r="AP179" s="79"/>
      <c r="AQ179" s="79"/>
      <c r="AR179" s="79"/>
      <c r="AS179" s="79"/>
      <c r="AT179" s="79"/>
      <c r="AU179" s="79"/>
      <c r="AV179" s="79"/>
      <c r="AW179" s="79"/>
      <c r="AX179" s="79"/>
      <c r="AY179" s="79"/>
      <c r="AZ179" s="83">
        <f t="shared" si="7"/>
        <v>0.36449999999999999</v>
      </c>
    </row>
    <row r="180" spans="1:52" ht="34.950000000000003" customHeight="1" x14ac:dyDescent="0.45">
      <c r="A180" s="78" t="s">
        <v>5820</v>
      </c>
      <c r="B180" s="79">
        <v>4</v>
      </c>
      <c r="C180" s="78" t="s">
        <v>1467</v>
      </c>
      <c r="D180" s="78"/>
      <c r="E180" s="78"/>
      <c r="F180" s="79"/>
      <c r="G180" s="78"/>
      <c r="H180" s="79"/>
      <c r="I180" s="87" t="s">
        <v>1806</v>
      </c>
      <c r="J180" s="79"/>
      <c r="K180" s="79"/>
      <c r="L180" s="78" t="s">
        <v>2671</v>
      </c>
      <c r="M180" s="78"/>
      <c r="N180" s="78"/>
      <c r="O180" s="79">
        <v>1</v>
      </c>
      <c r="P180" s="79">
        <v>1000</v>
      </c>
      <c r="Q180" s="79">
        <v>500</v>
      </c>
      <c r="R180" s="79">
        <v>1600</v>
      </c>
      <c r="S180" s="79"/>
      <c r="T180" s="79"/>
      <c r="U180" s="79"/>
      <c r="V180" s="79"/>
      <c r="W180" s="79"/>
      <c r="X180" s="79"/>
      <c r="Y180" s="79"/>
      <c r="Z180" s="79"/>
      <c r="AA180" s="79"/>
      <c r="AB180" s="79"/>
      <c r="AC180" s="79"/>
      <c r="AD180" s="81"/>
      <c r="AE180" s="79" t="s">
        <v>3043</v>
      </c>
      <c r="AF180" s="79"/>
      <c r="AG180" s="79"/>
      <c r="AH180" s="79"/>
      <c r="AI180" s="79"/>
      <c r="AJ180" s="79"/>
      <c r="AK180" s="79"/>
      <c r="AL180" s="79"/>
      <c r="AM180" s="79"/>
      <c r="AN180" s="79"/>
      <c r="AO180" s="79"/>
      <c r="AP180" s="79"/>
      <c r="AQ180" s="79"/>
      <c r="AR180" s="79"/>
      <c r="AS180" s="79"/>
      <c r="AT180" s="79"/>
      <c r="AU180" s="79"/>
      <c r="AV180" s="79"/>
      <c r="AW180" s="79"/>
      <c r="AX180" s="79"/>
      <c r="AY180" s="79"/>
      <c r="AZ180" s="83">
        <f t="shared" si="7"/>
        <v>0.8</v>
      </c>
    </row>
    <row r="181" spans="1:52" ht="34.950000000000003" customHeight="1" x14ac:dyDescent="0.45">
      <c r="A181" s="78" t="s">
        <v>5820</v>
      </c>
      <c r="B181" s="77">
        <v>4</v>
      </c>
      <c r="C181" s="93" t="s">
        <v>1467</v>
      </c>
      <c r="D181" s="78"/>
      <c r="E181" s="78"/>
      <c r="F181" s="79"/>
      <c r="G181" s="78"/>
      <c r="H181" s="79"/>
      <c r="I181" s="87"/>
      <c r="J181" s="79"/>
      <c r="K181" s="79"/>
      <c r="L181" s="78" t="s">
        <v>9541</v>
      </c>
      <c r="M181" s="78" t="s">
        <v>9552</v>
      </c>
      <c r="N181" s="78"/>
      <c r="O181" s="79">
        <v>1</v>
      </c>
      <c r="P181" s="79"/>
      <c r="Q181" s="79"/>
      <c r="R181" s="79"/>
      <c r="S181" s="79"/>
      <c r="T181" s="79"/>
      <c r="U181" s="79"/>
      <c r="V181" s="79"/>
      <c r="W181" s="79"/>
      <c r="X181" s="79"/>
      <c r="Y181" s="79"/>
      <c r="Z181" s="79"/>
      <c r="AA181" s="79"/>
      <c r="AB181" s="79"/>
      <c r="AC181" s="79"/>
      <c r="AD181" s="81"/>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83">
        <f t="shared" si="7"/>
        <v>0</v>
      </c>
    </row>
    <row r="182" spans="1:52" ht="34.950000000000003" customHeight="1" x14ac:dyDescent="0.45">
      <c r="A182" s="78" t="s">
        <v>5820</v>
      </c>
      <c r="B182" s="79">
        <v>4</v>
      </c>
      <c r="C182" s="78" t="s">
        <v>1467</v>
      </c>
      <c r="D182" s="78"/>
      <c r="E182" s="78"/>
      <c r="F182" s="79"/>
      <c r="G182" s="78"/>
      <c r="H182" s="79"/>
      <c r="I182" s="87"/>
      <c r="J182" s="79"/>
      <c r="K182" s="79"/>
      <c r="L182" s="78" t="s">
        <v>9541</v>
      </c>
      <c r="M182" s="78" t="s">
        <v>9553</v>
      </c>
      <c r="N182" s="78"/>
      <c r="O182" s="79">
        <v>1</v>
      </c>
      <c r="P182" s="79"/>
      <c r="Q182" s="79"/>
      <c r="R182" s="79"/>
      <c r="S182" s="79"/>
      <c r="T182" s="79"/>
      <c r="U182" s="79"/>
      <c r="V182" s="79"/>
      <c r="W182" s="79"/>
      <c r="X182" s="79"/>
      <c r="Y182" s="79"/>
      <c r="Z182" s="79"/>
      <c r="AA182" s="79"/>
      <c r="AB182" s="79"/>
      <c r="AC182" s="79"/>
      <c r="AD182" s="81"/>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83">
        <f t="shared" si="7"/>
        <v>0</v>
      </c>
    </row>
    <row r="183" spans="1:52" ht="34.950000000000003" customHeight="1" x14ac:dyDescent="0.45">
      <c r="A183" s="78" t="s">
        <v>5820</v>
      </c>
      <c r="B183" s="79">
        <v>4</v>
      </c>
      <c r="C183" s="78" t="s">
        <v>1467</v>
      </c>
      <c r="D183" s="78"/>
      <c r="E183" s="78"/>
      <c r="F183" s="79"/>
      <c r="G183" s="78"/>
      <c r="H183" s="79"/>
      <c r="I183" s="87"/>
      <c r="J183" s="79"/>
      <c r="K183" s="79"/>
      <c r="L183" s="78" t="s">
        <v>9442</v>
      </c>
      <c r="M183" s="78"/>
      <c r="N183" s="78"/>
      <c r="O183" s="79">
        <v>3</v>
      </c>
      <c r="P183" s="79"/>
      <c r="Q183" s="79"/>
      <c r="R183" s="79"/>
      <c r="S183" s="79"/>
      <c r="T183" s="79"/>
      <c r="U183" s="79"/>
      <c r="V183" s="79"/>
      <c r="W183" s="79"/>
      <c r="X183" s="79"/>
      <c r="Y183" s="79"/>
      <c r="Z183" s="79"/>
      <c r="AA183" s="79"/>
      <c r="AB183" s="79"/>
      <c r="AC183" s="79"/>
      <c r="AD183" s="81"/>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83">
        <f t="shared" si="7"/>
        <v>0</v>
      </c>
    </row>
    <row r="184" spans="1:52" ht="34.950000000000003" customHeight="1" x14ac:dyDescent="0.45">
      <c r="A184" s="78" t="s">
        <v>5820</v>
      </c>
      <c r="B184" s="77">
        <v>4</v>
      </c>
      <c r="C184" s="93" t="s">
        <v>1467</v>
      </c>
      <c r="D184" s="78"/>
      <c r="E184" s="78"/>
      <c r="F184" s="79"/>
      <c r="G184" s="78"/>
      <c r="H184" s="79"/>
      <c r="I184" s="87"/>
      <c r="J184" s="79"/>
      <c r="K184" s="79"/>
      <c r="L184" s="78" t="s">
        <v>9540</v>
      </c>
      <c r="M184" s="78"/>
      <c r="N184" s="78"/>
      <c r="O184" s="79">
        <v>1</v>
      </c>
      <c r="P184" s="79">
        <v>450</v>
      </c>
      <c r="Q184" s="79">
        <v>450</v>
      </c>
      <c r="R184" s="79">
        <v>830</v>
      </c>
      <c r="S184" s="79"/>
      <c r="T184" s="79"/>
      <c r="U184" s="79"/>
      <c r="V184" s="79"/>
      <c r="W184" s="79"/>
      <c r="X184" s="79"/>
      <c r="Y184" s="79"/>
      <c r="Z184" s="79"/>
      <c r="AA184" s="79"/>
      <c r="AB184" s="79"/>
      <c r="AC184" s="79"/>
      <c r="AD184" s="81"/>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83">
        <f t="shared" si="7"/>
        <v>0.168075</v>
      </c>
    </row>
    <row r="185" spans="1:52" ht="34.950000000000003" customHeight="1" x14ac:dyDescent="0.45">
      <c r="A185" s="78" t="s">
        <v>5820</v>
      </c>
      <c r="B185" s="79">
        <v>4</v>
      </c>
      <c r="C185" s="78" t="s">
        <v>1467</v>
      </c>
      <c r="D185" s="78"/>
      <c r="E185" s="78"/>
      <c r="F185" s="79"/>
      <c r="G185" s="78"/>
      <c r="H185" s="79"/>
      <c r="I185" s="87"/>
      <c r="J185" s="79"/>
      <c r="K185" s="79"/>
      <c r="L185" s="78" t="s">
        <v>9435</v>
      </c>
      <c r="M185" s="78" t="s">
        <v>9431</v>
      </c>
      <c r="N185" s="78"/>
      <c r="O185" s="79">
        <v>1</v>
      </c>
      <c r="P185" s="79">
        <v>300</v>
      </c>
      <c r="Q185" s="79">
        <v>460</v>
      </c>
      <c r="R185" s="79">
        <v>760</v>
      </c>
      <c r="S185" s="79"/>
      <c r="T185" s="79"/>
      <c r="U185" s="79"/>
      <c r="V185" s="79"/>
      <c r="W185" s="79"/>
      <c r="X185" s="79"/>
      <c r="Y185" s="79"/>
      <c r="Z185" s="79"/>
      <c r="AA185" s="79"/>
      <c r="AB185" s="79"/>
      <c r="AC185" s="79"/>
      <c r="AD185" s="81"/>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83">
        <f t="shared" si="7"/>
        <v>0.10488</v>
      </c>
    </row>
    <row r="186" spans="1:52" ht="34.950000000000003" customHeight="1" x14ac:dyDescent="0.45">
      <c r="A186" s="78" t="s">
        <v>5820</v>
      </c>
      <c r="B186" s="79">
        <v>4</v>
      </c>
      <c r="C186" s="93" t="s">
        <v>9483</v>
      </c>
      <c r="D186" s="78"/>
      <c r="E186" s="78"/>
      <c r="F186" s="79"/>
      <c r="G186" s="78"/>
      <c r="H186" s="79"/>
      <c r="I186" s="87"/>
      <c r="J186" s="79"/>
      <c r="K186" s="79"/>
      <c r="L186" s="78" t="s">
        <v>9442</v>
      </c>
      <c r="M186" s="78"/>
      <c r="N186" s="78"/>
      <c r="O186" s="79">
        <v>3</v>
      </c>
      <c r="P186" s="79"/>
      <c r="Q186" s="79"/>
      <c r="R186" s="79"/>
      <c r="S186" s="79"/>
      <c r="T186" s="79"/>
      <c r="U186" s="79"/>
      <c r="V186" s="79"/>
      <c r="W186" s="79"/>
      <c r="X186" s="79"/>
      <c r="Y186" s="79"/>
      <c r="Z186" s="79"/>
      <c r="AA186" s="79"/>
      <c r="AB186" s="79"/>
      <c r="AC186" s="79"/>
      <c r="AD186" s="81"/>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83">
        <f t="shared" si="7"/>
        <v>0</v>
      </c>
    </row>
    <row r="187" spans="1:52" ht="34.950000000000003" customHeight="1" x14ac:dyDescent="0.45">
      <c r="A187" s="78" t="s">
        <v>5820</v>
      </c>
      <c r="B187" s="77">
        <v>4</v>
      </c>
      <c r="C187" s="93" t="s">
        <v>9483</v>
      </c>
      <c r="D187" s="78"/>
      <c r="E187" s="78"/>
      <c r="F187" s="79"/>
      <c r="G187" s="78"/>
      <c r="H187" s="79"/>
      <c r="I187" s="87"/>
      <c r="J187" s="79"/>
      <c r="K187" s="79"/>
      <c r="L187" s="78" t="s">
        <v>9484</v>
      </c>
      <c r="M187" s="78"/>
      <c r="N187" s="78"/>
      <c r="O187" s="79">
        <v>2</v>
      </c>
      <c r="P187" s="79"/>
      <c r="Q187" s="79"/>
      <c r="R187" s="79"/>
      <c r="S187" s="79"/>
      <c r="T187" s="79"/>
      <c r="U187" s="79"/>
      <c r="V187" s="79"/>
      <c r="W187" s="79"/>
      <c r="X187" s="79"/>
      <c r="Y187" s="79"/>
      <c r="Z187" s="79"/>
      <c r="AA187" s="79"/>
      <c r="AB187" s="79"/>
      <c r="AC187" s="79"/>
      <c r="AD187" s="81"/>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83">
        <f t="shared" si="7"/>
        <v>0</v>
      </c>
    </row>
    <row r="188" spans="1:52" ht="34.950000000000003" customHeight="1" x14ac:dyDescent="0.45">
      <c r="A188" s="78" t="s">
        <v>5820</v>
      </c>
      <c r="B188" s="79">
        <v>4</v>
      </c>
      <c r="C188" s="93" t="s">
        <v>9485</v>
      </c>
      <c r="D188" s="78"/>
      <c r="E188" s="78"/>
      <c r="F188" s="79"/>
      <c r="G188" s="78"/>
      <c r="H188" s="79"/>
      <c r="I188" s="87"/>
      <c r="J188" s="79"/>
      <c r="K188" s="79"/>
      <c r="L188" s="78" t="s">
        <v>9442</v>
      </c>
      <c r="M188" s="78"/>
      <c r="N188" s="78"/>
      <c r="O188" s="79">
        <v>2</v>
      </c>
      <c r="P188" s="79"/>
      <c r="Q188" s="79"/>
      <c r="R188" s="79"/>
      <c r="S188" s="79"/>
      <c r="T188" s="79"/>
      <c r="U188" s="79"/>
      <c r="V188" s="79"/>
      <c r="W188" s="79"/>
      <c r="X188" s="79"/>
      <c r="Y188" s="79"/>
      <c r="Z188" s="79"/>
      <c r="AA188" s="79"/>
      <c r="AB188" s="79"/>
      <c r="AC188" s="79"/>
      <c r="AD188" s="81"/>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83">
        <f t="shared" si="7"/>
        <v>0</v>
      </c>
    </row>
    <row r="189" spans="1:52" s="99" customFormat="1" ht="34.950000000000003" customHeight="1" x14ac:dyDescent="0.45">
      <c r="A189" s="78" t="s">
        <v>5820</v>
      </c>
      <c r="B189" s="77">
        <v>4</v>
      </c>
      <c r="C189" s="93" t="s">
        <v>3755</v>
      </c>
      <c r="D189" s="93"/>
      <c r="E189" s="93"/>
      <c r="F189" s="94"/>
      <c r="G189" s="93"/>
      <c r="H189" s="77"/>
      <c r="I189" s="95" t="s">
        <v>3756</v>
      </c>
      <c r="J189" s="77"/>
      <c r="K189" s="77"/>
      <c r="L189" s="93" t="s">
        <v>2921</v>
      </c>
      <c r="M189" s="96" t="s">
        <v>8872</v>
      </c>
      <c r="N189" s="96"/>
      <c r="O189" s="79">
        <v>1</v>
      </c>
      <c r="P189" s="77">
        <v>1500</v>
      </c>
      <c r="Q189" s="77">
        <v>750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5615</v>
      </c>
      <c r="AU189" s="77">
        <v>11</v>
      </c>
      <c r="AV189" s="94" t="s">
        <v>3227</v>
      </c>
      <c r="AW189" s="77" t="s">
        <v>2868</v>
      </c>
      <c r="AX189" s="94" t="s">
        <v>3232</v>
      </c>
      <c r="AY189" s="77"/>
      <c r="AZ189" s="83">
        <f t="shared" si="7"/>
        <v>0.78749999999999998</v>
      </c>
    </row>
    <row r="190" spans="1:52" s="99" customFormat="1" ht="34.950000000000003" customHeight="1" x14ac:dyDescent="0.45">
      <c r="A190" s="78" t="s">
        <v>5820</v>
      </c>
      <c r="B190" s="77">
        <v>4</v>
      </c>
      <c r="C190" s="93" t="s">
        <v>3755</v>
      </c>
      <c r="D190" s="93"/>
      <c r="E190" s="93"/>
      <c r="F190" s="94"/>
      <c r="G190" s="93"/>
      <c r="H190" s="77"/>
      <c r="I190" s="95" t="s">
        <v>3757</v>
      </c>
      <c r="J190" s="77"/>
      <c r="K190" s="77"/>
      <c r="L190" s="93" t="s">
        <v>2891</v>
      </c>
      <c r="M190" s="96"/>
      <c r="N190" s="96"/>
      <c r="O190" s="79">
        <v>1</v>
      </c>
      <c r="P190" s="77">
        <v>600</v>
      </c>
      <c r="Q190" s="77">
        <v>450</v>
      </c>
      <c r="R190" s="77">
        <v>700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5616</v>
      </c>
      <c r="AU190" s="77">
        <v>11</v>
      </c>
      <c r="AV190" s="94" t="s">
        <v>3227</v>
      </c>
      <c r="AW190" s="77" t="s">
        <v>2868</v>
      </c>
      <c r="AX190" s="94" t="s">
        <v>3232</v>
      </c>
      <c r="AY190" s="77"/>
      <c r="AZ190" s="83">
        <f t="shared" si="7"/>
        <v>0.189</v>
      </c>
    </row>
    <row r="191" spans="1:52" s="99" customFormat="1" ht="34.950000000000003" customHeight="1" x14ac:dyDescent="0.45">
      <c r="A191" s="78" t="s">
        <v>5820</v>
      </c>
      <c r="B191" s="77">
        <v>4</v>
      </c>
      <c r="C191" s="93" t="s">
        <v>3755</v>
      </c>
      <c r="D191" s="93"/>
      <c r="E191" s="93"/>
      <c r="F191" s="94"/>
      <c r="G191" s="93"/>
      <c r="H191" s="77"/>
      <c r="I191" s="95" t="s">
        <v>3758</v>
      </c>
      <c r="J191" s="77"/>
      <c r="K191" s="77"/>
      <c r="L191" s="93" t="s">
        <v>3759</v>
      </c>
      <c r="M191" s="96"/>
      <c r="N191" s="96"/>
      <c r="O191" s="79">
        <v>1</v>
      </c>
      <c r="P191" s="77">
        <v>880</v>
      </c>
      <c r="Q191" s="77">
        <v>400</v>
      </c>
      <c r="R191" s="77">
        <v>1850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5617</v>
      </c>
      <c r="AU191" s="77">
        <v>11</v>
      </c>
      <c r="AV191" s="94" t="s">
        <v>3227</v>
      </c>
      <c r="AW191" s="77" t="s">
        <v>2876</v>
      </c>
      <c r="AX191" s="94" t="s">
        <v>3232</v>
      </c>
      <c r="AY191" s="77"/>
      <c r="AZ191" s="83">
        <f t="shared" si="7"/>
        <v>0.6512</v>
      </c>
    </row>
    <row r="192" spans="1:52" s="99" customFormat="1" ht="34.950000000000003" customHeight="1" x14ac:dyDescent="0.45">
      <c r="A192" s="78" t="s">
        <v>5820</v>
      </c>
      <c r="B192" s="77">
        <v>4</v>
      </c>
      <c r="C192" s="93" t="s">
        <v>3755</v>
      </c>
      <c r="D192" s="93"/>
      <c r="E192" s="93"/>
      <c r="F192" s="94"/>
      <c r="G192" s="93"/>
      <c r="H192" s="77"/>
      <c r="I192" s="95" t="s">
        <v>3760</v>
      </c>
      <c r="J192" s="77"/>
      <c r="K192" s="77"/>
      <c r="L192" s="93" t="s">
        <v>2872</v>
      </c>
      <c r="M192" s="96" t="s">
        <v>8859</v>
      </c>
      <c r="N192" s="96"/>
      <c r="O192" s="7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5618</v>
      </c>
      <c r="AU192" s="77">
        <v>11</v>
      </c>
      <c r="AV192" s="94" t="s">
        <v>3227</v>
      </c>
      <c r="AW192" s="77" t="s">
        <v>2874</v>
      </c>
      <c r="AX192" s="94" t="s">
        <v>3694</v>
      </c>
      <c r="AY192" s="77"/>
      <c r="AZ192" s="83">
        <f t="shared" si="7"/>
        <v>0.14174999999999999</v>
      </c>
    </row>
    <row r="193" spans="1:52" s="99" customFormat="1" ht="34.950000000000003" customHeight="1" x14ac:dyDescent="0.45">
      <c r="A193" s="78" t="s">
        <v>5820</v>
      </c>
      <c r="B193" s="77">
        <v>4</v>
      </c>
      <c r="C193" s="93" t="s">
        <v>3755</v>
      </c>
      <c r="D193" s="93"/>
      <c r="E193" s="93"/>
      <c r="F193" s="94"/>
      <c r="G193" s="93"/>
      <c r="H193" s="77"/>
      <c r="I193" s="95" t="s">
        <v>3761</v>
      </c>
      <c r="J193" s="77"/>
      <c r="K193" s="77"/>
      <c r="L193" s="93" t="s">
        <v>2872</v>
      </c>
      <c r="M193" s="96" t="s">
        <v>8859</v>
      </c>
      <c r="N193" s="96"/>
      <c r="O193" s="79">
        <v>1</v>
      </c>
      <c r="P193" s="77">
        <v>450</v>
      </c>
      <c r="Q193" s="77">
        <v>450</v>
      </c>
      <c r="R193" s="77">
        <v>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5619</v>
      </c>
      <c r="AU193" s="77">
        <v>11</v>
      </c>
      <c r="AV193" s="94" t="s">
        <v>3227</v>
      </c>
      <c r="AW193" s="77" t="s">
        <v>2876</v>
      </c>
      <c r="AX193" s="94" t="s">
        <v>3694</v>
      </c>
      <c r="AY193" s="77"/>
      <c r="AZ193" s="83">
        <f t="shared" si="7"/>
        <v>0.14174999999999999</v>
      </c>
    </row>
    <row r="194" spans="1:52" s="150" customFormat="1" ht="34.950000000000003" customHeight="1" x14ac:dyDescent="0.45">
      <c r="A194" s="151" t="s">
        <v>5820</v>
      </c>
      <c r="B194" s="143">
        <v>4</v>
      </c>
      <c r="C194" s="142" t="s">
        <v>3755</v>
      </c>
      <c r="D194" s="142"/>
      <c r="E194" s="142"/>
      <c r="F194" s="144"/>
      <c r="G194" s="142"/>
      <c r="H194" s="143"/>
      <c r="I194" s="145" t="s">
        <v>3762</v>
      </c>
      <c r="J194" s="143"/>
      <c r="K194" s="143"/>
      <c r="L194" s="142" t="s">
        <v>2877</v>
      </c>
      <c r="M194" s="146"/>
      <c r="N194" s="146"/>
      <c r="O194" s="147">
        <v>1</v>
      </c>
      <c r="P194" s="143">
        <v>450</v>
      </c>
      <c r="Q194" s="143">
        <v>450</v>
      </c>
      <c r="R194" s="143">
        <v>700</v>
      </c>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4"/>
      <c r="AN194" s="144"/>
      <c r="AO194" s="143"/>
      <c r="AP194" s="143"/>
      <c r="AQ194" s="143"/>
      <c r="AR194" s="143"/>
      <c r="AS194" s="148"/>
      <c r="AT194" s="143">
        <v>5620</v>
      </c>
      <c r="AU194" s="143">
        <v>11</v>
      </c>
      <c r="AV194" s="144" t="s">
        <v>3227</v>
      </c>
      <c r="AW194" s="143" t="s">
        <v>2868</v>
      </c>
      <c r="AX194" s="144" t="s">
        <v>3694</v>
      </c>
      <c r="AY194" s="143"/>
      <c r="AZ194" s="83">
        <f t="shared" si="7"/>
        <v>0.14174999999999999</v>
      </c>
    </row>
    <row r="195" spans="1:52" s="99" customFormat="1" ht="34.950000000000003" customHeight="1" x14ac:dyDescent="0.45">
      <c r="A195" s="78" t="s">
        <v>5820</v>
      </c>
      <c r="B195" s="77">
        <v>4</v>
      </c>
      <c r="C195" s="93" t="s">
        <v>3755</v>
      </c>
      <c r="D195" s="93"/>
      <c r="E195" s="93"/>
      <c r="F195" s="94"/>
      <c r="G195" s="93"/>
      <c r="H195" s="77"/>
      <c r="I195" s="95" t="s">
        <v>3765</v>
      </c>
      <c r="J195" s="77"/>
      <c r="K195" s="77"/>
      <c r="L195" s="93" t="s">
        <v>3037</v>
      </c>
      <c r="M195" s="96" t="s">
        <v>8721</v>
      </c>
      <c r="N195" s="96"/>
      <c r="O195" s="79">
        <v>1</v>
      </c>
      <c r="P195" s="77">
        <v>450</v>
      </c>
      <c r="Q195" s="77">
        <v>450</v>
      </c>
      <c r="R195" s="77">
        <v>700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5623</v>
      </c>
      <c r="AU195" s="77">
        <v>11</v>
      </c>
      <c r="AV195" s="94" t="s">
        <v>3227</v>
      </c>
      <c r="AW195" s="77" t="s">
        <v>2874</v>
      </c>
      <c r="AX195" s="94" t="s">
        <v>3694</v>
      </c>
      <c r="AY195" s="77"/>
      <c r="AZ195" s="83">
        <f t="shared" si="7"/>
        <v>0.14174999999999999</v>
      </c>
    </row>
    <row r="196" spans="1:52" s="99" customFormat="1" ht="34.950000000000003" customHeight="1" x14ac:dyDescent="0.45">
      <c r="A196" s="78" t="s">
        <v>5820</v>
      </c>
      <c r="B196" s="77">
        <v>4</v>
      </c>
      <c r="C196" s="93" t="s">
        <v>3755</v>
      </c>
      <c r="D196" s="93"/>
      <c r="E196" s="93"/>
      <c r="F196" s="94"/>
      <c r="G196" s="93"/>
      <c r="H196" s="77"/>
      <c r="I196" s="95" t="s">
        <v>3766</v>
      </c>
      <c r="J196" s="77"/>
      <c r="K196" s="77"/>
      <c r="L196" s="93" t="s">
        <v>3037</v>
      </c>
      <c r="M196" s="96" t="s">
        <v>8721</v>
      </c>
      <c r="N196" s="96"/>
      <c r="O196" s="79">
        <v>1</v>
      </c>
      <c r="P196" s="77">
        <v>450</v>
      </c>
      <c r="Q196" s="77">
        <v>450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5624</v>
      </c>
      <c r="AU196" s="77">
        <v>11</v>
      </c>
      <c r="AV196" s="94" t="s">
        <v>3227</v>
      </c>
      <c r="AW196" s="77" t="s">
        <v>2874</v>
      </c>
      <c r="AX196" s="94" t="s">
        <v>3694</v>
      </c>
      <c r="AY196" s="77"/>
      <c r="AZ196" s="83">
        <f t="shared" si="7"/>
        <v>0.14174999999999999</v>
      </c>
    </row>
    <row r="197" spans="1:52" s="99" customFormat="1" ht="34.950000000000003" customHeight="1" x14ac:dyDescent="0.45">
      <c r="A197" s="78" t="s">
        <v>5820</v>
      </c>
      <c r="B197" s="77">
        <v>4</v>
      </c>
      <c r="C197" s="93" t="s">
        <v>3755</v>
      </c>
      <c r="D197" s="93"/>
      <c r="E197" s="93"/>
      <c r="F197" s="94"/>
      <c r="G197" s="93"/>
      <c r="H197" s="77"/>
      <c r="I197" s="95" t="s">
        <v>3767</v>
      </c>
      <c r="J197" s="77"/>
      <c r="K197" s="77"/>
      <c r="L197" s="93" t="s">
        <v>3037</v>
      </c>
      <c r="M197" s="96" t="s">
        <v>8721</v>
      </c>
      <c r="N197" s="96"/>
      <c r="O197" s="79">
        <v>1</v>
      </c>
      <c r="P197" s="77">
        <v>450</v>
      </c>
      <c r="Q197" s="77">
        <v>450</v>
      </c>
      <c r="R197" s="77">
        <v>700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5625</v>
      </c>
      <c r="AU197" s="77">
        <v>11</v>
      </c>
      <c r="AV197" s="94" t="s">
        <v>3227</v>
      </c>
      <c r="AW197" s="77" t="s">
        <v>2874</v>
      </c>
      <c r="AX197" s="94" t="s">
        <v>3694</v>
      </c>
      <c r="AY197" s="77"/>
      <c r="AZ197" s="83">
        <f t="shared" si="7"/>
        <v>0.14174999999999999</v>
      </c>
    </row>
    <row r="198" spans="1:52" s="99" customFormat="1" ht="34.950000000000003" customHeight="1" x14ac:dyDescent="0.45">
      <c r="A198" s="78" t="s">
        <v>5820</v>
      </c>
      <c r="B198" s="77">
        <v>4</v>
      </c>
      <c r="C198" s="93" t="s">
        <v>3755</v>
      </c>
      <c r="D198" s="93"/>
      <c r="E198" s="93"/>
      <c r="F198" s="94"/>
      <c r="G198" s="93"/>
      <c r="H198" s="77"/>
      <c r="I198" s="95" t="s">
        <v>3768</v>
      </c>
      <c r="J198" s="77"/>
      <c r="K198" s="77"/>
      <c r="L198" s="93" t="s">
        <v>3037</v>
      </c>
      <c r="M198" s="96" t="s">
        <v>8721</v>
      </c>
      <c r="N198" s="96"/>
      <c r="O198" s="79">
        <v>1</v>
      </c>
      <c r="P198" s="77">
        <v>450</v>
      </c>
      <c r="Q198" s="77">
        <v>450</v>
      </c>
      <c r="R198" s="77">
        <v>700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5626</v>
      </c>
      <c r="AU198" s="77">
        <v>11</v>
      </c>
      <c r="AV198" s="94" t="s">
        <v>3227</v>
      </c>
      <c r="AW198" s="77" t="s">
        <v>2874</v>
      </c>
      <c r="AX198" s="94" t="s">
        <v>3694</v>
      </c>
      <c r="AY198" s="77"/>
      <c r="AZ198" s="83">
        <f t="shared" si="7"/>
        <v>0.14174999999999999</v>
      </c>
    </row>
    <row r="199" spans="1:52" s="99" customFormat="1" ht="34.950000000000003" customHeight="1" x14ac:dyDescent="0.45">
      <c r="A199" s="78" t="s">
        <v>5820</v>
      </c>
      <c r="B199" s="77">
        <v>4</v>
      </c>
      <c r="C199" s="93" t="s">
        <v>3755</v>
      </c>
      <c r="D199" s="93"/>
      <c r="E199" s="93"/>
      <c r="F199" s="94"/>
      <c r="G199" s="93"/>
      <c r="H199" s="77"/>
      <c r="I199" s="95"/>
      <c r="J199" s="77"/>
      <c r="K199" s="77"/>
      <c r="L199" s="93" t="s">
        <v>9527</v>
      </c>
      <c r="M199" s="96" t="s">
        <v>5458</v>
      </c>
      <c r="N199" s="96"/>
      <c r="O199" s="79">
        <v>2</v>
      </c>
      <c r="P199" s="77">
        <v>1300</v>
      </c>
      <c r="Q199" s="77">
        <v>460</v>
      </c>
      <c r="R199" s="77">
        <v>90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c r="AU199" s="77"/>
      <c r="AV199" s="94"/>
      <c r="AW199" s="77"/>
      <c r="AX199" s="94"/>
      <c r="AY199" s="77" t="s">
        <v>9482</v>
      </c>
      <c r="AZ199" s="83">
        <f t="shared" si="7"/>
        <v>0.10764</v>
      </c>
    </row>
    <row r="200" spans="1:52" s="99" customFormat="1" ht="34.950000000000003" customHeight="1" x14ac:dyDescent="0.45">
      <c r="A200" s="78" t="s">
        <v>5820</v>
      </c>
      <c r="B200" s="77">
        <v>4</v>
      </c>
      <c r="C200" s="93" t="s">
        <v>3755</v>
      </c>
      <c r="D200" s="93"/>
      <c r="E200" s="93"/>
      <c r="F200" s="94"/>
      <c r="G200" s="93"/>
      <c r="H200" s="77"/>
      <c r="I200" s="95"/>
      <c r="J200" s="77"/>
      <c r="K200" s="77"/>
      <c r="L200" s="93" t="s">
        <v>5831</v>
      </c>
      <c r="M200" s="96" t="s">
        <v>5840</v>
      </c>
      <c r="N200" s="96" t="s">
        <v>5846</v>
      </c>
      <c r="O200" s="79">
        <v>1</v>
      </c>
      <c r="P200" s="77">
        <v>380</v>
      </c>
      <c r="Q200" s="77">
        <v>420</v>
      </c>
      <c r="R200" s="77">
        <v>290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c r="AU200" s="77"/>
      <c r="AV200" s="94"/>
      <c r="AW200" s="77"/>
      <c r="AX200" s="94"/>
      <c r="AY200" s="77"/>
      <c r="AZ200" s="83">
        <f t="shared" si="7"/>
        <v>4.6283999999999999E-2</v>
      </c>
    </row>
    <row r="201" spans="1:52" s="99" customFormat="1" ht="34.950000000000003" customHeight="1" x14ac:dyDescent="0.45">
      <c r="A201" s="78" t="s">
        <v>5820</v>
      </c>
      <c r="B201" s="77">
        <v>4</v>
      </c>
      <c r="C201" s="93" t="s">
        <v>3755</v>
      </c>
      <c r="D201" s="93"/>
      <c r="E201" s="93"/>
      <c r="F201" s="94"/>
      <c r="G201" s="93"/>
      <c r="H201" s="77"/>
      <c r="I201" s="95"/>
      <c r="J201" s="77"/>
      <c r="K201" s="77"/>
      <c r="L201" s="93" t="s">
        <v>9499</v>
      </c>
      <c r="M201" s="96"/>
      <c r="N201" s="96"/>
      <c r="O201" s="79">
        <v>1</v>
      </c>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c r="AU201" s="77"/>
      <c r="AV201" s="94"/>
      <c r="AW201" s="77"/>
      <c r="AX201" s="94"/>
      <c r="AY201" s="77"/>
      <c r="AZ201" s="83">
        <f t="shared" si="7"/>
        <v>0</v>
      </c>
    </row>
    <row r="202" spans="1:52" s="99" customFormat="1" ht="34.950000000000003" customHeight="1" x14ac:dyDescent="0.45">
      <c r="A202" s="78" t="s">
        <v>5820</v>
      </c>
      <c r="B202" s="77">
        <v>4</v>
      </c>
      <c r="C202" s="93" t="s">
        <v>3755</v>
      </c>
      <c r="D202" s="93"/>
      <c r="E202" s="93"/>
      <c r="F202" s="94"/>
      <c r="G202" s="93"/>
      <c r="H202" s="77"/>
      <c r="I202" s="95"/>
      <c r="J202" s="77"/>
      <c r="K202" s="77"/>
      <c r="L202" s="93" t="s">
        <v>9528</v>
      </c>
      <c r="M202" s="96"/>
      <c r="N202" s="96"/>
      <c r="O202" s="79">
        <v>1</v>
      </c>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c r="AU202" s="77"/>
      <c r="AV202" s="94"/>
      <c r="AW202" s="77"/>
      <c r="AX202" s="94"/>
      <c r="AY202" s="77"/>
      <c r="AZ202" s="83">
        <f t="shared" si="7"/>
        <v>0</v>
      </c>
    </row>
    <row r="203" spans="1:52" s="99" customFormat="1" ht="34.950000000000003" customHeight="1" x14ac:dyDescent="0.45">
      <c r="A203" s="78" t="s">
        <v>5820</v>
      </c>
      <c r="B203" s="77">
        <v>4</v>
      </c>
      <c r="C203" s="93" t="s">
        <v>3755</v>
      </c>
      <c r="D203" s="93"/>
      <c r="E203" s="93"/>
      <c r="F203" s="94"/>
      <c r="G203" s="93"/>
      <c r="H203" s="77"/>
      <c r="I203" s="95"/>
      <c r="J203" s="77"/>
      <c r="K203" s="77"/>
      <c r="L203" s="93" t="s">
        <v>9427</v>
      </c>
      <c r="M203" s="96"/>
      <c r="N203" s="96"/>
      <c r="O203" s="79">
        <v>10</v>
      </c>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c r="AU203" s="77"/>
      <c r="AV203" s="94"/>
      <c r="AW203" s="77"/>
      <c r="AX203" s="94"/>
      <c r="AY203" s="77"/>
      <c r="AZ203" s="83">
        <v>1</v>
      </c>
    </row>
    <row r="204" spans="1:52" s="99" customFormat="1" ht="34.950000000000003" customHeight="1" x14ac:dyDescent="0.45">
      <c r="A204" s="78" t="s">
        <v>5820</v>
      </c>
      <c r="B204" s="77">
        <v>4</v>
      </c>
      <c r="C204" s="93" t="s">
        <v>3628</v>
      </c>
      <c r="D204" s="93"/>
      <c r="E204" s="93"/>
      <c r="F204" s="94"/>
      <c r="G204" s="93"/>
      <c r="H204" s="77"/>
      <c r="I204" s="95" t="s">
        <v>3764</v>
      </c>
      <c r="J204" s="77"/>
      <c r="K204" s="77"/>
      <c r="L204" s="93" t="s">
        <v>3037</v>
      </c>
      <c r="M204" s="96" t="s">
        <v>9476</v>
      </c>
      <c r="N204" s="96"/>
      <c r="O204" s="79">
        <v>1</v>
      </c>
      <c r="P204" s="77">
        <v>450</v>
      </c>
      <c r="Q204" s="77">
        <v>450</v>
      </c>
      <c r="R204" s="77">
        <v>700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5622</v>
      </c>
      <c r="AU204" s="77">
        <v>11</v>
      </c>
      <c r="AV204" s="94" t="s">
        <v>3227</v>
      </c>
      <c r="AW204" s="77" t="s">
        <v>2868</v>
      </c>
      <c r="AX204" s="94" t="s">
        <v>3694</v>
      </c>
      <c r="AY204" s="77"/>
      <c r="AZ204" s="83">
        <f t="shared" ref="AZ204:AZ226" si="8">P204*Q204*R204/1000000000*O204</f>
        <v>0.14174999999999999</v>
      </c>
    </row>
    <row r="205" spans="1:52" s="99" customFormat="1" ht="34.950000000000003" customHeight="1" x14ac:dyDescent="0.45">
      <c r="A205" s="78" t="s">
        <v>5820</v>
      </c>
      <c r="B205" s="77">
        <v>4</v>
      </c>
      <c r="C205" s="93" t="s">
        <v>3628</v>
      </c>
      <c r="D205" s="93"/>
      <c r="E205" s="93"/>
      <c r="F205" s="94"/>
      <c r="G205" s="93"/>
      <c r="H205" s="77"/>
      <c r="I205" s="95" t="s">
        <v>3834</v>
      </c>
      <c r="J205" s="77"/>
      <c r="K205" s="77"/>
      <c r="L205" s="93" t="s">
        <v>3835</v>
      </c>
      <c r="M205" s="96" t="s">
        <v>9472</v>
      </c>
      <c r="N205" s="96"/>
      <c r="O205" s="79">
        <v>1</v>
      </c>
      <c r="P205" s="77">
        <v>1810</v>
      </c>
      <c r="Q205" s="77">
        <v>640</v>
      </c>
      <c r="R205" s="77">
        <v>770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5674</v>
      </c>
      <c r="AU205" s="77">
        <v>11</v>
      </c>
      <c r="AV205" s="94" t="s">
        <v>3836</v>
      </c>
      <c r="AW205" s="77" t="s">
        <v>2874</v>
      </c>
      <c r="AX205" s="94" t="s">
        <v>3232</v>
      </c>
      <c r="AY205" s="77"/>
      <c r="AZ205" s="83">
        <f t="shared" si="8"/>
        <v>0.89196799999999998</v>
      </c>
    </row>
    <row r="206" spans="1:52" s="99" customFormat="1" ht="34.950000000000003" customHeight="1" x14ac:dyDescent="0.45">
      <c r="A206" s="78" t="s">
        <v>5820</v>
      </c>
      <c r="B206" s="77">
        <v>4</v>
      </c>
      <c r="C206" s="93" t="s">
        <v>3628</v>
      </c>
      <c r="D206" s="93"/>
      <c r="E206" s="93"/>
      <c r="F206" s="94"/>
      <c r="G206" s="93"/>
      <c r="H206" s="77"/>
      <c r="I206" s="95" t="s">
        <v>3837</v>
      </c>
      <c r="J206" s="77"/>
      <c r="K206" s="77"/>
      <c r="L206" s="93" t="s">
        <v>3835</v>
      </c>
      <c r="M206" s="96" t="s">
        <v>9472</v>
      </c>
      <c r="N206" s="96"/>
      <c r="O206" s="79">
        <v>1</v>
      </c>
      <c r="P206" s="77">
        <v>1810</v>
      </c>
      <c r="Q206" s="77">
        <v>640</v>
      </c>
      <c r="R206" s="77">
        <v>770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5675</v>
      </c>
      <c r="AU206" s="77">
        <v>11</v>
      </c>
      <c r="AV206" s="94" t="s">
        <v>3836</v>
      </c>
      <c r="AW206" s="77" t="s">
        <v>2874</v>
      </c>
      <c r="AX206" s="94" t="s">
        <v>3232</v>
      </c>
      <c r="AY206" s="77"/>
      <c r="AZ206" s="83">
        <f t="shared" si="8"/>
        <v>0.89196799999999998</v>
      </c>
    </row>
    <row r="207" spans="1:52" s="99" customFormat="1" ht="34.950000000000003" customHeight="1" x14ac:dyDescent="0.45">
      <c r="A207" s="78" t="s">
        <v>5820</v>
      </c>
      <c r="B207" s="77">
        <v>4</v>
      </c>
      <c r="C207" s="93" t="s">
        <v>3628</v>
      </c>
      <c r="D207" s="93"/>
      <c r="E207" s="93"/>
      <c r="F207" s="94"/>
      <c r="G207" s="93"/>
      <c r="H207" s="77"/>
      <c r="I207" s="95" t="s">
        <v>3838</v>
      </c>
      <c r="J207" s="77"/>
      <c r="K207" s="77"/>
      <c r="L207" s="93" t="s">
        <v>3835</v>
      </c>
      <c r="M207" s="96" t="s">
        <v>9472</v>
      </c>
      <c r="N207" s="96"/>
      <c r="O207" s="79">
        <v>1</v>
      </c>
      <c r="P207" s="77">
        <v>1810</v>
      </c>
      <c r="Q207" s="77">
        <v>640</v>
      </c>
      <c r="R207" s="77">
        <v>770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5676</v>
      </c>
      <c r="AU207" s="77">
        <v>11</v>
      </c>
      <c r="AV207" s="94" t="s">
        <v>3836</v>
      </c>
      <c r="AW207" s="77" t="s">
        <v>2874</v>
      </c>
      <c r="AX207" s="94" t="s">
        <v>3232</v>
      </c>
      <c r="AY207" s="77"/>
      <c r="AZ207" s="83">
        <f t="shared" si="8"/>
        <v>0.89196799999999998</v>
      </c>
    </row>
    <row r="208" spans="1:52" s="99" customFormat="1" ht="34.950000000000003" customHeight="1" x14ac:dyDescent="0.45">
      <c r="A208" s="78" t="s">
        <v>5820</v>
      </c>
      <c r="B208" s="77">
        <v>4</v>
      </c>
      <c r="C208" s="93" t="s">
        <v>3628</v>
      </c>
      <c r="D208" s="93"/>
      <c r="E208" s="93"/>
      <c r="F208" s="94"/>
      <c r="G208" s="93"/>
      <c r="H208" s="77"/>
      <c r="I208" s="95" t="s">
        <v>3839</v>
      </c>
      <c r="J208" s="77"/>
      <c r="K208" s="77"/>
      <c r="L208" s="93" t="s">
        <v>2980</v>
      </c>
      <c r="M208" s="96"/>
      <c r="N208" s="96"/>
      <c r="O208" s="79">
        <v>1</v>
      </c>
      <c r="P208" s="77">
        <v>1200</v>
      </c>
      <c r="Q208" s="77">
        <v>600</v>
      </c>
      <c r="R208" s="77">
        <v>450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t="s">
        <v>3406</v>
      </c>
      <c r="AS208" s="97"/>
      <c r="AT208" s="77">
        <v>5677</v>
      </c>
      <c r="AU208" s="77">
        <v>11</v>
      </c>
      <c r="AV208" s="94" t="s">
        <v>3836</v>
      </c>
      <c r="AW208" s="77" t="s">
        <v>2876</v>
      </c>
      <c r="AX208" s="94" t="s">
        <v>3232</v>
      </c>
      <c r="AY208" s="77"/>
      <c r="AZ208" s="83">
        <f t="shared" si="8"/>
        <v>0.32400000000000001</v>
      </c>
    </row>
    <row r="209" spans="1:52" s="99" customFormat="1" ht="34.950000000000003" customHeight="1" x14ac:dyDescent="0.45">
      <c r="A209" s="78" t="s">
        <v>5820</v>
      </c>
      <c r="B209" s="77">
        <v>4</v>
      </c>
      <c r="C209" s="93" t="s">
        <v>3628</v>
      </c>
      <c r="D209" s="93" t="s">
        <v>3676</v>
      </c>
      <c r="E209" s="93"/>
      <c r="F209" s="94">
        <v>4</v>
      </c>
      <c r="G209" s="93" t="s">
        <v>3677</v>
      </c>
      <c r="H209" s="77"/>
      <c r="I209" s="95" t="s">
        <v>3840</v>
      </c>
      <c r="J209" s="77" t="s">
        <v>5427</v>
      </c>
      <c r="K209" s="77"/>
      <c r="L209" s="93" t="s">
        <v>3605</v>
      </c>
      <c r="M209" s="96"/>
      <c r="N209" s="96"/>
      <c r="O209" s="79">
        <v>1</v>
      </c>
      <c r="P209" s="77">
        <v>1100</v>
      </c>
      <c r="Q209" s="77">
        <v>450</v>
      </c>
      <c r="R209" s="77">
        <v>430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5678</v>
      </c>
      <c r="AU209" s="77">
        <v>11</v>
      </c>
      <c r="AV209" s="94" t="s">
        <v>3836</v>
      </c>
      <c r="AW209" s="77" t="s">
        <v>2868</v>
      </c>
      <c r="AX209" s="94" t="s">
        <v>3232</v>
      </c>
      <c r="AY209" s="77"/>
      <c r="AZ209" s="83">
        <f t="shared" si="8"/>
        <v>0.21285000000000001</v>
      </c>
    </row>
    <row r="210" spans="1:52" s="99" customFormat="1" ht="34.950000000000003" customHeight="1" x14ac:dyDescent="0.45">
      <c r="A210" s="78" t="s">
        <v>5820</v>
      </c>
      <c r="B210" s="77">
        <v>4</v>
      </c>
      <c r="C210" s="93" t="s">
        <v>3628</v>
      </c>
      <c r="D210" s="93" t="s">
        <v>3676</v>
      </c>
      <c r="E210" s="93"/>
      <c r="F210" s="94">
        <v>4</v>
      </c>
      <c r="G210" s="93" t="s">
        <v>3677</v>
      </c>
      <c r="H210" s="77"/>
      <c r="I210" s="95" t="s">
        <v>3841</v>
      </c>
      <c r="J210" s="77" t="s">
        <v>5427</v>
      </c>
      <c r="K210" s="77"/>
      <c r="L210" s="93" t="s">
        <v>2990</v>
      </c>
      <c r="M210" s="96" t="s">
        <v>3842</v>
      </c>
      <c r="N210" s="96" t="s">
        <v>3843</v>
      </c>
      <c r="O210" s="79">
        <v>1</v>
      </c>
      <c r="P210" s="77">
        <v>1000</v>
      </c>
      <c r="Q210" s="77">
        <v>300</v>
      </c>
      <c r="R210" s="77">
        <v>700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5679</v>
      </c>
      <c r="AU210" s="77">
        <v>11</v>
      </c>
      <c r="AV210" s="94" t="s">
        <v>3836</v>
      </c>
      <c r="AW210" s="77" t="s">
        <v>2868</v>
      </c>
      <c r="AX210" s="94" t="s">
        <v>3232</v>
      </c>
      <c r="AY210" s="77"/>
      <c r="AZ210" s="83">
        <f t="shared" si="8"/>
        <v>0.21</v>
      </c>
    </row>
    <row r="211" spans="1:52" s="99" customFormat="1" ht="34.950000000000003" customHeight="1" x14ac:dyDescent="0.45">
      <c r="A211" s="78" t="s">
        <v>5820</v>
      </c>
      <c r="B211" s="77">
        <v>4</v>
      </c>
      <c r="C211" s="93" t="s">
        <v>3628</v>
      </c>
      <c r="D211" s="93" t="s">
        <v>10360</v>
      </c>
      <c r="E211" s="93"/>
      <c r="F211" s="94">
        <v>1</v>
      </c>
      <c r="G211" s="93" t="s">
        <v>10361</v>
      </c>
      <c r="H211" s="77"/>
      <c r="I211" s="95" t="s">
        <v>3844</v>
      </c>
      <c r="J211" s="77" t="s">
        <v>0</v>
      </c>
      <c r="K211" s="77"/>
      <c r="L211" s="93" t="s">
        <v>2979</v>
      </c>
      <c r="M211" s="96"/>
      <c r="N211" s="96"/>
      <c r="O211" s="79">
        <v>1</v>
      </c>
      <c r="P211" s="77">
        <v>1200</v>
      </c>
      <c r="Q211" s="77">
        <v>750</v>
      </c>
      <c r="R211" s="77">
        <v>700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5680</v>
      </c>
      <c r="AU211" s="77">
        <v>11</v>
      </c>
      <c r="AV211" s="94" t="s">
        <v>3836</v>
      </c>
      <c r="AW211" s="77" t="s">
        <v>2874</v>
      </c>
      <c r="AX211" s="94" t="s">
        <v>3232</v>
      </c>
      <c r="AY211" s="77"/>
      <c r="AZ211" s="83">
        <f t="shared" si="8"/>
        <v>0.63</v>
      </c>
    </row>
    <row r="212" spans="1:52" s="99" customFormat="1" ht="34.950000000000003" customHeight="1" x14ac:dyDescent="0.45">
      <c r="A212" s="78" t="s">
        <v>5820</v>
      </c>
      <c r="B212" s="77">
        <v>4</v>
      </c>
      <c r="C212" s="93" t="s">
        <v>3628</v>
      </c>
      <c r="D212" s="93"/>
      <c r="E212" s="93"/>
      <c r="F212" s="94"/>
      <c r="G212" s="93"/>
      <c r="H212" s="77"/>
      <c r="I212" s="95" t="s">
        <v>3845</v>
      </c>
      <c r="J212" s="77"/>
      <c r="K212" s="77"/>
      <c r="L212" s="93" t="s">
        <v>2979</v>
      </c>
      <c r="M212" s="96"/>
      <c r="N212" s="96"/>
      <c r="O212" s="79">
        <v>1</v>
      </c>
      <c r="P212" s="77">
        <v>1200</v>
      </c>
      <c r="Q212" s="77">
        <v>750</v>
      </c>
      <c r="R212" s="77">
        <v>700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5681</v>
      </c>
      <c r="AU212" s="77">
        <v>11</v>
      </c>
      <c r="AV212" s="94" t="s">
        <v>3836</v>
      </c>
      <c r="AW212" s="77" t="s">
        <v>2874</v>
      </c>
      <c r="AX212" s="94" t="s">
        <v>3232</v>
      </c>
      <c r="AY212" s="77"/>
      <c r="AZ212" s="83">
        <f t="shared" si="8"/>
        <v>0.63</v>
      </c>
    </row>
    <row r="213" spans="1:52" s="99" customFormat="1" ht="34.950000000000003" customHeight="1" x14ac:dyDescent="0.45">
      <c r="A213" s="78" t="s">
        <v>5820</v>
      </c>
      <c r="B213" s="77">
        <v>4</v>
      </c>
      <c r="C213" s="93" t="s">
        <v>3628</v>
      </c>
      <c r="D213" s="93"/>
      <c r="E213" s="93"/>
      <c r="F213" s="94"/>
      <c r="G213" s="93"/>
      <c r="H213" s="77"/>
      <c r="I213" s="95" t="s">
        <v>3846</v>
      </c>
      <c r="J213" s="77"/>
      <c r="K213" s="77"/>
      <c r="L213" s="93" t="s">
        <v>2979</v>
      </c>
      <c r="M213" s="96"/>
      <c r="N213" s="96"/>
      <c r="O213" s="79">
        <v>1</v>
      </c>
      <c r="P213" s="77">
        <v>1200</v>
      </c>
      <c r="Q213" s="77">
        <v>750</v>
      </c>
      <c r="R213" s="77">
        <v>700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v>5682</v>
      </c>
      <c r="AU213" s="77">
        <v>11</v>
      </c>
      <c r="AV213" s="94" t="s">
        <v>3836</v>
      </c>
      <c r="AW213" s="77" t="s">
        <v>2874</v>
      </c>
      <c r="AX213" s="94" t="s">
        <v>3232</v>
      </c>
      <c r="AY213" s="77"/>
      <c r="AZ213" s="83">
        <f t="shared" si="8"/>
        <v>0.63</v>
      </c>
    </row>
    <row r="214" spans="1:52" s="99" customFormat="1" ht="34.950000000000003" customHeight="1" x14ac:dyDescent="0.45">
      <c r="A214" s="78" t="s">
        <v>5820</v>
      </c>
      <c r="B214" s="77">
        <v>4</v>
      </c>
      <c r="C214" s="93" t="s">
        <v>3628</v>
      </c>
      <c r="D214" s="93"/>
      <c r="E214" s="93"/>
      <c r="F214" s="94"/>
      <c r="G214" s="93"/>
      <c r="H214" s="77"/>
      <c r="I214" s="95" t="s">
        <v>3847</v>
      </c>
      <c r="J214" s="77"/>
      <c r="K214" s="77"/>
      <c r="L214" s="93" t="s">
        <v>2979</v>
      </c>
      <c r="M214" s="96"/>
      <c r="N214" s="96"/>
      <c r="O214" s="79">
        <v>1</v>
      </c>
      <c r="P214" s="77">
        <v>1200</v>
      </c>
      <c r="Q214" s="77">
        <v>750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5683</v>
      </c>
      <c r="AU214" s="77">
        <v>11</v>
      </c>
      <c r="AV214" s="94" t="s">
        <v>3836</v>
      </c>
      <c r="AW214" s="77" t="s">
        <v>2874</v>
      </c>
      <c r="AX214" s="94" t="s">
        <v>3232</v>
      </c>
      <c r="AY214" s="77"/>
      <c r="AZ214" s="83">
        <f t="shared" si="8"/>
        <v>0.63</v>
      </c>
    </row>
    <row r="215" spans="1:52" s="99" customFormat="1" ht="34.950000000000003" customHeight="1" x14ac:dyDescent="0.45">
      <c r="A215" s="78" t="s">
        <v>5820</v>
      </c>
      <c r="B215" s="77">
        <v>4</v>
      </c>
      <c r="C215" s="93" t="s">
        <v>3628</v>
      </c>
      <c r="D215" s="93"/>
      <c r="E215" s="93"/>
      <c r="F215" s="94"/>
      <c r="G215" s="93"/>
      <c r="H215" s="77"/>
      <c r="I215" s="95" t="s">
        <v>3848</v>
      </c>
      <c r="J215" s="77"/>
      <c r="K215" s="77"/>
      <c r="L215" s="93" t="s">
        <v>2979</v>
      </c>
      <c r="M215" s="96"/>
      <c r="N215" s="96"/>
      <c r="O215" s="79">
        <v>1</v>
      </c>
      <c r="P215" s="77">
        <v>1200</v>
      </c>
      <c r="Q215" s="77">
        <v>750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5684</v>
      </c>
      <c r="AU215" s="77">
        <v>11</v>
      </c>
      <c r="AV215" s="94" t="s">
        <v>3836</v>
      </c>
      <c r="AW215" s="77" t="s">
        <v>2874</v>
      </c>
      <c r="AX215" s="94" t="s">
        <v>3232</v>
      </c>
      <c r="AY215" s="77"/>
      <c r="AZ215" s="83">
        <f t="shared" si="8"/>
        <v>0.63</v>
      </c>
    </row>
    <row r="216" spans="1:52" s="99" customFormat="1" ht="34.950000000000003" customHeight="1" x14ac:dyDescent="0.45">
      <c r="A216" s="78" t="s">
        <v>5820</v>
      </c>
      <c r="B216" s="77">
        <v>4</v>
      </c>
      <c r="C216" s="93" t="s">
        <v>3628</v>
      </c>
      <c r="D216" s="93"/>
      <c r="E216" s="93"/>
      <c r="F216" s="94"/>
      <c r="G216" s="93"/>
      <c r="H216" s="77"/>
      <c r="I216" s="95" t="s">
        <v>3849</v>
      </c>
      <c r="J216" s="77"/>
      <c r="K216" s="77"/>
      <c r="L216" s="93" t="s">
        <v>3810</v>
      </c>
      <c r="M216" s="96" t="s">
        <v>9473</v>
      </c>
      <c r="N216" s="96"/>
      <c r="O216" s="79">
        <v>1</v>
      </c>
      <c r="P216" s="77">
        <v>450</v>
      </c>
      <c r="Q216" s="77">
        <v>450</v>
      </c>
      <c r="R216" s="77">
        <v>700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5685</v>
      </c>
      <c r="AU216" s="77">
        <v>11</v>
      </c>
      <c r="AV216" s="94" t="s">
        <v>3836</v>
      </c>
      <c r="AW216" s="77" t="s">
        <v>2868</v>
      </c>
      <c r="AX216" s="94" t="s">
        <v>3694</v>
      </c>
      <c r="AY216" s="77"/>
      <c r="AZ216" s="83">
        <f t="shared" si="8"/>
        <v>0.14174999999999999</v>
      </c>
    </row>
    <row r="217" spans="1:52" s="99" customFormat="1" ht="34.950000000000003" customHeight="1" x14ac:dyDescent="0.45">
      <c r="A217" s="78" t="s">
        <v>5820</v>
      </c>
      <c r="B217" s="77">
        <v>4</v>
      </c>
      <c r="C217" s="93" t="s">
        <v>3628</v>
      </c>
      <c r="D217" s="93"/>
      <c r="E217" s="93"/>
      <c r="F217" s="94"/>
      <c r="G217" s="93"/>
      <c r="H217" s="77"/>
      <c r="I217" s="95" t="s">
        <v>3850</v>
      </c>
      <c r="J217" s="77"/>
      <c r="K217" s="77"/>
      <c r="L217" s="93" t="s">
        <v>3810</v>
      </c>
      <c r="M217" s="96" t="s">
        <v>9474</v>
      </c>
      <c r="N217" s="96"/>
      <c r="O217" s="79">
        <v>1</v>
      </c>
      <c r="P217" s="77">
        <v>450</v>
      </c>
      <c r="Q217" s="77">
        <v>450</v>
      </c>
      <c r="R217" s="77">
        <v>700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5686</v>
      </c>
      <c r="AU217" s="77">
        <v>11</v>
      </c>
      <c r="AV217" s="94" t="s">
        <v>3836</v>
      </c>
      <c r="AW217" s="77" t="s">
        <v>2868</v>
      </c>
      <c r="AX217" s="94" t="s">
        <v>3694</v>
      </c>
      <c r="AY217" s="77"/>
      <c r="AZ217" s="83">
        <f t="shared" si="8"/>
        <v>0.14174999999999999</v>
      </c>
    </row>
    <row r="218" spans="1:52" s="99" customFormat="1" ht="34.950000000000003" customHeight="1" x14ac:dyDescent="0.45">
      <c r="A218" s="78" t="s">
        <v>5820</v>
      </c>
      <c r="B218" s="77">
        <v>4</v>
      </c>
      <c r="C218" s="93" t="s">
        <v>3628</v>
      </c>
      <c r="D218" s="93"/>
      <c r="E218" s="93"/>
      <c r="F218" s="94"/>
      <c r="G218" s="93"/>
      <c r="H218" s="77"/>
      <c r="I218" s="95" t="s">
        <v>3851</v>
      </c>
      <c r="J218" s="77"/>
      <c r="K218" s="77"/>
      <c r="L218" s="93" t="s">
        <v>3810</v>
      </c>
      <c r="M218" s="96" t="s">
        <v>9474</v>
      </c>
      <c r="N218" s="96"/>
      <c r="O218" s="79">
        <v>1</v>
      </c>
      <c r="P218" s="77">
        <v>450</v>
      </c>
      <c r="Q218" s="77">
        <v>450</v>
      </c>
      <c r="R218" s="77">
        <v>700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5687</v>
      </c>
      <c r="AU218" s="77">
        <v>11</v>
      </c>
      <c r="AV218" s="94" t="s">
        <v>3836</v>
      </c>
      <c r="AW218" s="77" t="s">
        <v>2868</v>
      </c>
      <c r="AX218" s="94" t="s">
        <v>3694</v>
      </c>
      <c r="AY218" s="77"/>
      <c r="AZ218" s="83">
        <f t="shared" si="8"/>
        <v>0.14174999999999999</v>
      </c>
    </row>
    <row r="219" spans="1:52" s="99" customFormat="1" ht="34.950000000000003" customHeight="1" x14ac:dyDescent="0.45">
      <c r="A219" s="78" t="s">
        <v>5820</v>
      </c>
      <c r="B219" s="77">
        <v>4</v>
      </c>
      <c r="C219" s="93" t="s">
        <v>3628</v>
      </c>
      <c r="D219" s="93"/>
      <c r="E219" s="93"/>
      <c r="F219" s="94"/>
      <c r="G219" s="93"/>
      <c r="H219" s="77"/>
      <c r="I219" s="95" t="s">
        <v>3852</v>
      </c>
      <c r="J219" s="77"/>
      <c r="K219" s="77"/>
      <c r="L219" s="93" t="s">
        <v>3810</v>
      </c>
      <c r="M219" s="96" t="s">
        <v>9472</v>
      </c>
      <c r="N219" s="96"/>
      <c r="O219" s="79">
        <v>1</v>
      </c>
      <c r="P219" s="77">
        <v>450</v>
      </c>
      <c r="Q219" s="77">
        <v>450</v>
      </c>
      <c r="R219" s="77">
        <v>700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5688</v>
      </c>
      <c r="AU219" s="77">
        <v>11</v>
      </c>
      <c r="AV219" s="94" t="s">
        <v>3836</v>
      </c>
      <c r="AW219" s="77" t="s">
        <v>2868</v>
      </c>
      <c r="AX219" s="94" t="s">
        <v>3694</v>
      </c>
      <c r="AY219" s="77"/>
      <c r="AZ219" s="83">
        <f t="shared" si="8"/>
        <v>0.14174999999999999</v>
      </c>
    </row>
    <row r="220" spans="1:52" s="99" customFormat="1" ht="34.950000000000003" customHeight="1" x14ac:dyDescent="0.45">
      <c r="A220" s="78" t="s">
        <v>5820</v>
      </c>
      <c r="B220" s="77">
        <v>4</v>
      </c>
      <c r="C220" s="93" t="s">
        <v>3628</v>
      </c>
      <c r="D220" s="93"/>
      <c r="E220" s="93"/>
      <c r="F220" s="94"/>
      <c r="G220" s="93"/>
      <c r="H220" s="77"/>
      <c r="I220" s="95" t="s">
        <v>3853</v>
      </c>
      <c r="J220" s="77"/>
      <c r="K220" s="77"/>
      <c r="L220" s="93" t="s">
        <v>3810</v>
      </c>
      <c r="M220" s="96" t="s">
        <v>9472</v>
      </c>
      <c r="N220" s="96"/>
      <c r="O220" s="79">
        <v>1</v>
      </c>
      <c r="P220" s="77">
        <v>450</v>
      </c>
      <c r="Q220" s="77">
        <v>450</v>
      </c>
      <c r="R220" s="77">
        <v>700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5689</v>
      </c>
      <c r="AU220" s="77">
        <v>11</v>
      </c>
      <c r="AV220" s="94" t="s">
        <v>3836</v>
      </c>
      <c r="AW220" s="77" t="s">
        <v>2868</v>
      </c>
      <c r="AX220" s="94" t="s">
        <v>3694</v>
      </c>
      <c r="AY220" s="77"/>
      <c r="AZ220" s="83">
        <f t="shared" si="8"/>
        <v>0.14174999999999999</v>
      </c>
    </row>
    <row r="221" spans="1:52" s="99" customFormat="1" ht="34.950000000000003" customHeight="1" x14ac:dyDescent="0.45">
      <c r="A221" s="78" t="s">
        <v>5820</v>
      </c>
      <c r="B221" s="77">
        <v>4</v>
      </c>
      <c r="C221" s="93" t="s">
        <v>3628</v>
      </c>
      <c r="D221" s="93"/>
      <c r="E221" s="93"/>
      <c r="F221" s="94"/>
      <c r="G221" s="93"/>
      <c r="H221" s="77"/>
      <c r="I221" s="95" t="s">
        <v>3854</v>
      </c>
      <c r="J221" s="77"/>
      <c r="K221" s="77"/>
      <c r="L221" s="93" t="s">
        <v>3037</v>
      </c>
      <c r="M221" s="96" t="s">
        <v>9475</v>
      </c>
      <c r="N221" s="96"/>
      <c r="O221" s="79">
        <v>1</v>
      </c>
      <c r="P221" s="77">
        <v>450</v>
      </c>
      <c r="Q221" s="77">
        <v>450</v>
      </c>
      <c r="R221" s="77">
        <v>700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5690</v>
      </c>
      <c r="AU221" s="77">
        <v>11</v>
      </c>
      <c r="AV221" s="94" t="s">
        <v>3836</v>
      </c>
      <c r="AW221" s="77" t="s">
        <v>2874</v>
      </c>
      <c r="AX221" s="94" t="s">
        <v>3694</v>
      </c>
      <c r="AY221" s="77"/>
      <c r="AZ221" s="83">
        <f t="shared" si="8"/>
        <v>0.14174999999999999</v>
      </c>
    </row>
    <row r="222" spans="1:52" s="99" customFormat="1" ht="34.950000000000003" customHeight="1" x14ac:dyDescent="0.45">
      <c r="A222" s="78" t="s">
        <v>5820</v>
      </c>
      <c r="B222" s="77">
        <v>4</v>
      </c>
      <c r="C222" s="93" t="s">
        <v>3628</v>
      </c>
      <c r="D222" s="93"/>
      <c r="E222" s="93"/>
      <c r="F222" s="94"/>
      <c r="G222" s="93"/>
      <c r="H222" s="77"/>
      <c r="I222" s="95" t="s">
        <v>3855</v>
      </c>
      <c r="J222" s="77"/>
      <c r="K222" s="77"/>
      <c r="L222" s="93" t="s">
        <v>3037</v>
      </c>
      <c r="M222" s="96" t="s">
        <v>9475</v>
      </c>
      <c r="N222" s="96"/>
      <c r="O222" s="79">
        <v>1</v>
      </c>
      <c r="P222" s="77">
        <v>450</v>
      </c>
      <c r="Q222" s="77">
        <v>450</v>
      </c>
      <c r="R222" s="77">
        <v>700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5691</v>
      </c>
      <c r="AU222" s="77">
        <v>11</v>
      </c>
      <c r="AV222" s="94" t="s">
        <v>3836</v>
      </c>
      <c r="AW222" s="77" t="s">
        <v>2874</v>
      </c>
      <c r="AX222" s="94" t="s">
        <v>3694</v>
      </c>
      <c r="AY222" s="77"/>
      <c r="AZ222" s="83">
        <f t="shared" si="8"/>
        <v>0.14174999999999999</v>
      </c>
    </row>
    <row r="223" spans="1:52" s="99" customFormat="1" ht="34.950000000000003" customHeight="1" x14ac:dyDescent="0.45">
      <c r="A223" s="78" t="s">
        <v>5820</v>
      </c>
      <c r="B223" s="77">
        <v>4</v>
      </c>
      <c r="C223" s="93" t="s">
        <v>3628</v>
      </c>
      <c r="D223" s="93"/>
      <c r="E223" s="93"/>
      <c r="F223" s="94"/>
      <c r="G223" s="93"/>
      <c r="H223" s="77"/>
      <c r="I223" s="95" t="s">
        <v>3856</v>
      </c>
      <c r="J223" s="77"/>
      <c r="K223" s="77"/>
      <c r="L223" s="93" t="s">
        <v>3037</v>
      </c>
      <c r="M223" s="96" t="s">
        <v>9475</v>
      </c>
      <c r="N223" s="96"/>
      <c r="O223" s="79">
        <v>1</v>
      </c>
      <c r="P223" s="77">
        <v>450</v>
      </c>
      <c r="Q223" s="77">
        <v>450</v>
      </c>
      <c r="R223" s="77">
        <v>700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5692</v>
      </c>
      <c r="AU223" s="77">
        <v>11</v>
      </c>
      <c r="AV223" s="94" t="s">
        <v>3836</v>
      </c>
      <c r="AW223" s="77" t="s">
        <v>2874</v>
      </c>
      <c r="AX223" s="94" t="s">
        <v>3694</v>
      </c>
      <c r="AY223" s="77"/>
      <c r="AZ223" s="83">
        <f t="shared" si="8"/>
        <v>0.14174999999999999</v>
      </c>
    </row>
    <row r="224" spans="1:52" s="99" customFormat="1" ht="34.950000000000003" customHeight="1" x14ac:dyDescent="0.45">
      <c r="A224" s="78" t="s">
        <v>5820</v>
      </c>
      <c r="B224" s="77">
        <v>4</v>
      </c>
      <c r="C224" s="93" t="s">
        <v>3628</v>
      </c>
      <c r="D224" s="93"/>
      <c r="E224" s="93"/>
      <c r="F224" s="94"/>
      <c r="G224" s="93"/>
      <c r="H224" s="77"/>
      <c r="I224" s="95" t="s">
        <v>3857</v>
      </c>
      <c r="J224" s="77"/>
      <c r="K224" s="77"/>
      <c r="L224" s="93" t="s">
        <v>3037</v>
      </c>
      <c r="M224" s="96" t="s">
        <v>9475</v>
      </c>
      <c r="N224" s="96"/>
      <c r="O224" s="79">
        <v>1</v>
      </c>
      <c r="P224" s="77">
        <v>450</v>
      </c>
      <c r="Q224" s="77">
        <v>450</v>
      </c>
      <c r="R224" s="77">
        <v>700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5693</v>
      </c>
      <c r="AU224" s="77">
        <v>11</v>
      </c>
      <c r="AV224" s="94" t="s">
        <v>3836</v>
      </c>
      <c r="AW224" s="77" t="s">
        <v>2874</v>
      </c>
      <c r="AX224" s="94" t="s">
        <v>3694</v>
      </c>
      <c r="AY224" s="77"/>
      <c r="AZ224" s="83">
        <f t="shared" si="8"/>
        <v>0.14174999999999999</v>
      </c>
    </row>
    <row r="225" spans="1:52" s="150" customFormat="1" ht="34.950000000000003" customHeight="1" x14ac:dyDescent="0.45">
      <c r="A225" s="151" t="s">
        <v>5820</v>
      </c>
      <c r="B225" s="143">
        <v>4</v>
      </c>
      <c r="C225" s="142" t="s">
        <v>3628</v>
      </c>
      <c r="D225" s="142"/>
      <c r="E225" s="142"/>
      <c r="F225" s="144"/>
      <c r="G225" s="142"/>
      <c r="H225" s="143"/>
      <c r="I225" s="145" t="s">
        <v>3858</v>
      </c>
      <c r="J225" s="143"/>
      <c r="K225" s="143"/>
      <c r="L225" s="142" t="s">
        <v>3037</v>
      </c>
      <c r="M225" s="146" t="s">
        <v>9475</v>
      </c>
      <c r="N225" s="146"/>
      <c r="O225" s="147">
        <v>1</v>
      </c>
      <c r="P225" s="143">
        <v>450</v>
      </c>
      <c r="Q225" s="143">
        <v>450</v>
      </c>
      <c r="R225" s="143">
        <v>700</v>
      </c>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4"/>
      <c r="AN225" s="144"/>
      <c r="AO225" s="143"/>
      <c r="AP225" s="143"/>
      <c r="AQ225" s="143"/>
      <c r="AR225" s="143"/>
      <c r="AS225" s="148"/>
      <c r="AT225" s="143">
        <v>5694</v>
      </c>
      <c r="AU225" s="143">
        <v>11</v>
      </c>
      <c r="AV225" s="144" t="s">
        <v>3836</v>
      </c>
      <c r="AW225" s="143" t="s">
        <v>2874</v>
      </c>
      <c r="AX225" s="144" t="s">
        <v>3694</v>
      </c>
      <c r="AY225" s="143"/>
      <c r="AZ225" s="83">
        <f t="shared" si="8"/>
        <v>0.14174999999999999</v>
      </c>
    </row>
    <row r="226" spans="1:52" s="99" customFormat="1" ht="34.950000000000003" customHeight="1" x14ac:dyDescent="0.45">
      <c r="A226" s="78" t="s">
        <v>5820</v>
      </c>
      <c r="B226" s="77">
        <v>4</v>
      </c>
      <c r="C226" s="93" t="s">
        <v>3628</v>
      </c>
      <c r="D226" s="93"/>
      <c r="E226" s="93"/>
      <c r="F226" s="94"/>
      <c r="G226" s="93"/>
      <c r="H226" s="77"/>
      <c r="I226" s="95" t="s">
        <v>3859</v>
      </c>
      <c r="J226" s="77"/>
      <c r="K226" s="77"/>
      <c r="L226" s="93" t="s">
        <v>3037</v>
      </c>
      <c r="M226" s="96" t="s">
        <v>9475</v>
      </c>
      <c r="N226" s="96"/>
      <c r="O226" s="79">
        <v>1</v>
      </c>
      <c r="P226" s="77">
        <v>450</v>
      </c>
      <c r="Q226" s="77">
        <v>450</v>
      </c>
      <c r="R226" s="77">
        <v>700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5695</v>
      </c>
      <c r="AU226" s="77">
        <v>11</v>
      </c>
      <c r="AV226" s="94" t="s">
        <v>3836</v>
      </c>
      <c r="AW226" s="77" t="s">
        <v>2874</v>
      </c>
      <c r="AX226" s="94" t="s">
        <v>3694</v>
      </c>
      <c r="AY226" s="77"/>
      <c r="AZ226" s="83">
        <f t="shared" si="8"/>
        <v>0.14174999999999999</v>
      </c>
    </row>
    <row r="227" spans="1:52" s="150" customFormat="1" ht="34.950000000000003" customHeight="1" x14ac:dyDescent="0.45">
      <c r="A227" s="151" t="s">
        <v>5820</v>
      </c>
      <c r="B227" s="143">
        <v>4</v>
      </c>
      <c r="C227" s="142" t="s">
        <v>3628</v>
      </c>
      <c r="D227" s="142"/>
      <c r="E227" s="142"/>
      <c r="F227" s="144"/>
      <c r="G227" s="142"/>
      <c r="H227" s="143"/>
      <c r="I227" s="145" t="s">
        <v>3860</v>
      </c>
      <c r="J227" s="143"/>
      <c r="K227" s="143"/>
      <c r="L227" s="142" t="s">
        <v>3037</v>
      </c>
      <c r="M227" s="146" t="s">
        <v>9475</v>
      </c>
      <c r="N227" s="146"/>
      <c r="O227" s="147">
        <v>1</v>
      </c>
      <c r="P227" s="143">
        <v>450</v>
      </c>
      <c r="Q227" s="143">
        <v>450</v>
      </c>
      <c r="R227" s="143">
        <v>700</v>
      </c>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4"/>
      <c r="AN227" s="144"/>
      <c r="AO227" s="143"/>
      <c r="AP227" s="143"/>
      <c r="AQ227" s="143"/>
      <c r="AR227" s="143"/>
      <c r="AS227" s="148"/>
      <c r="AT227" s="143">
        <v>5696</v>
      </c>
      <c r="AU227" s="143">
        <v>11</v>
      </c>
      <c r="AV227" s="144" t="s">
        <v>3836</v>
      </c>
      <c r="AW227" s="143" t="s">
        <v>2874</v>
      </c>
      <c r="AX227" s="144" t="s">
        <v>3694</v>
      </c>
      <c r="AY227" s="143"/>
      <c r="AZ227" s="83">
        <f t="shared" ref="AZ227:AZ290" si="9">P227*Q227*R227/1000000000*O227</f>
        <v>0.14174999999999999</v>
      </c>
    </row>
    <row r="228" spans="1:52" s="99" customFormat="1" ht="34.950000000000003" customHeight="1" x14ac:dyDescent="0.45">
      <c r="A228" s="78" t="s">
        <v>5820</v>
      </c>
      <c r="B228" s="77">
        <v>4</v>
      </c>
      <c r="C228" s="93" t="s">
        <v>3628</v>
      </c>
      <c r="D228" s="93"/>
      <c r="E228" s="93"/>
      <c r="F228" s="94"/>
      <c r="G228" s="93"/>
      <c r="H228" s="77"/>
      <c r="I228" s="95" t="s">
        <v>3862</v>
      </c>
      <c r="J228" s="77"/>
      <c r="K228" s="77"/>
      <c r="L228" s="93" t="s">
        <v>3037</v>
      </c>
      <c r="M228" s="96" t="s">
        <v>9475</v>
      </c>
      <c r="N228" s="96"/>
      <c r="O228" s="79">
        <v>1</v>
      </c>
      <c r="P228" s="77">
        <v>450</v>
      </c>
      <c r="Q228" s="77">
        <v>450</v>
      </c>
      <c r="R228" s="77">
        <v>700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5698</v>
      </c>
      <c r="AU228" s="77">
        <v>11</v>
      </c>
      <c r="AV228" s="94" t="s">
        <v>3836</v>
      </c>
      <c r="AW228" s="77" t="s">
        <v>2874</v>
      </c>
      <c r="AX228" s="94" t="s">
        <v>3694</v>
      </c>
      <c r="AY228" s="77"/>
      <c r="AZ228" s="83">
        <f t="shared" si="9"/>
        <v>0.14174999999999999</v>
      </c>
    </row>
    <row r="229" spans="1:52" s="150" customFormat="1" ht="34.950000000000003" customHeight="1" x14ac:dyDescent="0.45">
      <c r="A229" s="151" t="s">
        <v>5820</v>
      </c>
      <c r="B229" s="143">
        <v>4</v>
      </c>
      <c r="C229" s="142" t="s">
        <v>3628</v>
      </c>
      <c r="D229" s="142"/>
      <c r="E229" s="142"/>
      <c r="F229" s="144"/>
      <c r="G229" s="142"/>
      <c r="H229" s="143"/>
      <c r="I229" s="145" t="s">
        <v>3863</v>
      </c>
      <c r="J229" s="143"/>
      <c r="K229" s="143"/>
      <c r="L229" s="142" t="s">
        <v>3037</v>
      </c>
      <c r="M229" s="146" t="s">
        <v>9475</v>
      </c>
      <c r="N229" s="146"/>
      <c r="O229" s="147">
        <v>1</v>
      </c>
      <c r="P229" s="143">
        <v>450</v>
      </c>
      <c r="Q229" s="143">
        <v>450</v>
      </c>
      <c r="R229" s="143">
        <v>700</v>
      </c>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4"/>
      <c r="AN229" s="144"/>
      <c r="AO229" s="143"/>
      <c r="AP229" s="143"/>
      <c r="AQ229" s="143"/>
      <c r="AR229" s="143"/>
      <c r="AS229" s="148"/>
      <c r="AT229" s="143">
        <v>5699</v>
      </c>
      <c r="AU229" s="143">
        <v>11</v>
      </c>
      <c r="AV229" s="144" t="s">
        <v>3836</v>
      </c>
      <c r="AW229" s="143" t="s">
        <v>2874</v>
      </c>
      <c r="AX229" s="144" t="s">
        <v>3694</v>
      </c>
      <c r="AY229" s="143"/>
      <c r="AZ229" s="83">
        <f t="shared" si="9"/>
        <v>0.14174999999999999</v>
      </c>
    </row>
    <row r="230" spans="1:52" s="150" customFormat="1" ht="34.950000000000003" customHeight="1" x14ac:dyDescent="0.45">
      <c r="A230" s="151" t="s">
        <v>5820</v>
      </c>
      <c r="B230" s="143">
        <v>4</v>
      </c>
      <c r="C230" s="142" t="s">
        <v>3628</v>
      </c>
      <c r="D230" s="142"/>
      <c r="E230" s="142"/>
      <c r="F230" s="144"/>
      <c r="G230" s="142"/>
      <c r="H230" s="143"/>
      <c r="I230" s="145" t="s">
        <v>3864</v>
      </c>
      <c r="J230" s="143"/>
      <c r="K230" s="143"/>
      <c r="L230" s="142" t="s">
        <v>3037</v>
      </c>
      <c r="M230" s="146" t="s">
        <v>9475</v>
      </c>
      <c r="N230" s="146"/>
      <c r="O230" s="147">
        <v>1</v>
      </c>
      <c r="P230" s="143">
        <v>450</v>
      </c>
      <c r="Q230" s="143">
        <v>450</v>
      </c>
      <c r="R230" s="143">
        <v>700</v>
      </c>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4"/>
      <c r="AN230" s="144"/>
      <c r="AO230" s="143"/>
      <c r="AP230" s="143"/>
      <c r="AQ230" s="143"/>
      <c r="AR230" s="143"/>
      <c r="AS230" s="148"/>
      <c r="AT230" s="143">
        <v>5700</v>
      </c>
      <c r="AU230" s="143">
        <v>11</v>
      </c>
      <c r="AV230" s="144" t="s">
        <v>3836</v>
      </c>
      <c r="AW230" s="143" t="s">
        <v>2874</v>
      </c>
      <c r="AX230" s="144" t="s">
        <v>3694</v>
      </c>
      <c r="AY230" s="143"/>
      <c r="AZ230" s="83">
        <f t="shared" si="9"/>
        <v>0.14174999999999999</v>
      </c>
    </row>
    <row r="231" spans="1:52" s="99" customFormat="1" ht="34.950000000000003" customHeight="1" x14ac:dyDescent="0.45">
      <c r="A231" s="78" t="s">
        <v>5820</v>
      </c>
      <c r="B231" s="77">
        <v>4</v>
      </c>
      <c r="C231" s="93" t="s">
        <v>3628</v>
      </c>
      <c r="D231" s="93"/>
      <c r="E231" s="93"/>
      <c r="F231" s="94"/>
      <c r="G231" s="93"/>
      <c r="H231" s="77"/>
      <c r="I231" s="95" t="s">
        <v>3865</v>
      </c>
      <c r="J231" s="77"/>
      <c r="K231" s="77"/>
      <c r="L231" s="93" t="s">
        <v>3037</v>
      </c>
      <c r="M231" s="96" t="s">
        <v>9475</v>
      </c>
      <c r="N231" s="96"/>
      <c r="O231" s="79">
        <v>1</v>
      </c>
      <c r="P231" s="77">
        <v>450</v>
      </c>
      <c r="Q231" s="77">
        <v>450</v>
      </c>
      <c r="R231" s="77">
        <v>700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5701</v>
      </c>
      <c r="AU231" s="77">
        <v>11</v>
      </c>
      <c r="AV231" s="94" t="s">
        <v>3836</v>
      </c>
      <c r="AW231" s="77" t="s">
        <v>2874</v>
      </c>
      <c r="AX231" s="94" t="s">
        <v>3694</v>
      </c>
      <c r="AY231" s="77"/>
      <c r="AZ231" s="83">
        <f t="shared" si="9"/>
        <v>0.14174999999999999</v>
      </c>
    </row>
    <row r="232" spans="1:52" s="150" customFormat="1" ht="34.950000000000003" customHeight="1" x14ac:dyDescent="0.45">
      <c r="A232" s="151" t="s">
        <v>5820</v>
      </c>
      <c r="B232" s="143">
        <v>4</v>
      </c>
      <c r="C232" s="142" t="s">
        <v>3628</v>
      </c>
      <c r="D232" s="142"/>
      <c r="E232" s="142"/>
      <c r="F232" s="144"/>
      <c r="G232" s="142"/>
      <c r="H232" s="143"/>
      <c r="I232" s="145" t="s">
        <v>3866</v>
      </c>
      <c r="J232" s="143"/>
      <c r="K232" s="143"/>
      <c r="L232" s="142" t="s">
        <v>3037</v>
      </c>
      <c r="M232" s="146" t="s">
        <v>9475</v>
      </c>
      <c r="N232" s="146"/>
      <c r="O232" s="147">
        <v>1</v>
      </c>
      <c r="P232" s="143">
        <v>450</v>
      </c>
      <c r="Q232" s="143">
        <v>450</v>
      </c>
      <c r="R232" s="143">
        <v>700</v>
      </c>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4"/>
      <c r="AN232" s="144"/>
      <c r="AO232" s="143"/>
      <c r="AP232" s="143"/>
      <c r="AQ232" s="143"/>
      <c r="AR232" s="143"/>
      <c r="AS232" s="148"/>
      <c r="AT232" s="143">
        <v>5702</v>
      </c>
      <c r="AU232" s="143">
        <v>11</v>
      </c>
      <c r="AV232" s="144" t="s">
        <v>3836</v>
      </c>
      <c r="AW232" s="143" t="s">
        <v>2874</v>
      </c>
      <c r="AX232" s="144" t="s">
        <v>3694</v>
      </c>
      <c r="AY232" s="143"/>
      <c r="AZ232" s="83">
        <f t="shared" si="9"/>
        <v>0.14174999999999999</v>
      </c>
    </row>
    <row r="233" spans="1:52" s="99" customFormat="1" ht="34.950000000000003" customHeight="1" x14ac:dyDescent="0.45">
      <c r="A233" s="78" t="s">
        <v>5820</v>
      </c>
      <c r="B233" s="77">
        <v>4</v>
      </c>
      <c r="C233" s="93" t="s">
        <v>3628</v>
      </c>
      <c r="D233" s="93"/>
      <c r="E233" s="93"/>
      <c r="F233" s="94"/>
      <c r="G233" s="93"/>
      <c r="H233" s="77"/>
      <c r="I233" s="95" t="s">
        <v>3867</v>
      </c>
      <c r="J233" s="77"/>
      <c r="K233" s="77"/>
      <c r="L233" s="93" t="s">
        <v>3037</v>
      </c>
      <c r="M233" s="96" t="s">
        <v>9475</v>
      </c>
      <c r="N233" s="96"/>
      <c r="O233" s="79">
        <v>1</v>
      </c>
      <c r="P233" s="77">
        <v>450</v>
      </c>
      <c r="Q233" s="77">
        <v>450</v>
      </c>
      <c r="R233" s="77">
        <v>700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5703</v>
      </c>
      <c r="AU233" s="77">
        <v>11</v>
      </c>
      <c r="AV233" s="94" t="s">
        <v>3836</v>
      </c>
      <c r="AW233" s="77" t="s">
        <v>2874</v>
      </c>
      <c r="AX233" s="94" t="s">
        <v>3694</v>
      </c>
      <c r="AY233" s="77"/>
      <c r="AZ233" s="83">
        <f t="shared" si="9"/>
        <v>0.14174999999999999</v>
      </c>
    </row>
    <row r="234" spans="1:52" s="99" customFormat="1" ht="34.950000000000003" customHeight="1" x14ac:dyDescent="0.45">
      <c r="A234" s="78" t="s">
        <v>5820</v>
      </c>
      <c r="B234" s="77">
        <v>4</v>
      </c>
      <c r="C234" s="93" t="s">
        <v>3628</v>
      </c>
      <c r="D234" s="93"/>
      <c r="E234" s="93"/>
      <c r="F234" s="94"/>
      <c r="G234" s="93"/>
      <c r="H234" s="77"/>
      <c r="I234" s="95" t="s">
        <v>3868</v>
      </c>
      <c r="J234" s="77"/>
      <c r="K234" s="77"/>
      <c r="L234" s="93" t="s">
        <v>3037</v>
      </c>
      <c r="M234" s="96" t="s">
        <v>9475</v>
      </c>
      <c r="N234" s="96"/>
      <c r="O234" s="79">
        <v>1</v>
      </c>
      <c r="P234" s="77">
        <v>450</v>
      </c>
      <c r="Q234" s="77">
        <v>450</v>
      </c>
      <c r="R234" s="77">
        <v>700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5704</v>
      </c>
      <c r="AU234" s="77">
        <v>11</v>
      </c>
      <c r="AV234" s="94" t="s">
        <v>3836</v>
      </c>
      <c r="AW234" s="77" t="s">
        <v>2874</v>
      </c>
      <c r="AX234" s="94" t="s">
        <v>3694</v>
      </c>
      <c r="AY234" s="77"/>
      <c r="AZ234" s="83">
        <f t="shared" si="9"/>
        <v>0.14174999999999999</v>
      </c>
    </row>
    <row r="235" spans="1:52" s="99" customFormat="1" ht="34.950000000000003" customHeight="1" x14ac:dyDescent="0.45">
      <c r="A235" s="78" t="s">
        <v>5820</v>
      </c>
      <c r="B235" s="77">
        <v>4</v>
      </c>
      <c r="C235" s="93" t="s">
        <v>3628</v>
      </c>
      <c r="D235" s="93"/>
      <c r="E235" s="93"/>
      <c r="F235" s="94"/>
      <c r="G235" s="93"/>
      <c r="H235" s="77"/>
      <c r="I235" s="95" t="s">
        <v>3869</v>
      </c>
      <c r="J235" s="77"/>
      <c r="K235" s="77"/>
      <c r="L235" s="93" t="s">
        <v>3037</v>
      </c>
      <c r="M235" s="96" t="s">
        <v>9475</v>
      </c>
      <c r="N235" s="96"/>
      <c r="O235" s="79">
        <v>1</v>
      </c>
      <c r="P235" s="77">
        <v>450</v>
      </c>
      <c r="Q235" s="77">
        <v>450</v>
      </c>
      <c r="R235" s="77">
        <v>700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v>5705</v>
      </c>
      <c r="AU235" s="77">
        <v>11</v>
      </c>
      <c r="AV235" s="94" t="s">
        <v>3836</v>
      </c>
      <c r="AW235" s="77" t="s">
        <v>2874</v>
      </c>
      <c r="AX235" s="94" t="s">
        <v>3694</v>
      </c>
      <c r="AY235" s="77"/>
      <c r="AZ235" s="83">
        <f t="shared" si="9"/>
        <v>0.14174999999999999</v>
      </c>
    </row>
    <row r="236" spans="1:52" s="99" customFormat="1" ht="34.950000000000003" customHeight="1" x14ac:dyDescent="0.45">
      <c r="A236" s="78" t="s">
        <v>5820</v>
      </c>
      <c r="B236" s="77">
        <v>4</v>
      </c>
      <c r="C236" s="93" t="s">
        <v>3628</v>
      </c>
      <c r="D236" s="93"/>
      <c r="E236" s="93"/>
      <c r="F236" s="94"/>
      <c r="G236" s="93"/>
      <c r="H236" s="77"/>
      <c r="I236" s="95" t="s">
        <v>3870</v>
      </c>
      <c r="J236" s="77"/>
      <c r="K236" s="77"/>
      <c r="L236" s="93" t="s">
        <v>3037</v>
      </c>
      <c r="M236" s="96" t="s">
        <v>9475</v>
      </c>
      <c r="N236" s="96"/>
      <c r="O236" s="79">
        <v>1</v>
      </c>
      <c r="P236" s="77">
        <v>450</v>
      </c>
      <c r="Q236" s="77">
        <v>450</v>
      </c>
      <c r="R236" s="77">
        <v>700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5706</v>
      </c>
      <c r="AU236" s="77">
        <v>11</v>
      </c>
      <c r="AV236" s="94" t="s">
        <v>3836</v>
      </c>
      <c r="AW236" s="77" t="s">
        <v>2874</v>
      </c>
      <c r="AX236" s="94" t="s">
        <v>3694</v>
      </c>
      <c r="AY236" s="77"/>
      <c r="AZ236" s="83">
        <f t="shared" si="9"/>
        <v>0.14174999999999999</v>
      </c>
    </row>
    <row r="237" spans="1:52" s="99" customFormat="1" ht="34.950000000000003" customHeight="1" x14ac:dyDescent="0.45">
      <c r="A237" s="78" t="s">
        <v>5820</v>
      </c>
      <c r="B237" s="77">
        <v>4</v>
      </c>
      <c r="C237" s="93" t="s">
        <v>3628</v>
      </c>
      <c r="D237" s="93"/>
      <c r="E237" s="93"/>
      <c r="F237" s="94"/>
      <c r="G237" s="93"/>
      <c r="H237" s="77"/>
      <c r="I237" s="95" t="s">
        <v>3871</v>
      </c>
      <c r="J237" s="77"/>
      <c r="K237" s="77"/>
      <c r="L237" s="93" t="s">
        <v>3037</v>
      </c>
      <c r="M237" s="96" t="s">
        <v>9475</v>
      </c>
      <c r="N237" s="96"/>
      <c r="O237" s="79">
        <v>1</v>
      </c>
      <c r="P237" s="77">
        <v>450</v>
      </c>
      <c r="Q237" s="77">
        <v>450</v>
      </c>
      <c r="R237" s="77">
        <v>700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5707</v>
      </c>
      <c r="AU237" s="77">
        <v>11</v>
      </c>
      <c r="AV237" s="94" t="s">
        <v>3836</v>
      </c>
      <c r="AW237" s="77" t="s">
        <v>2874</v>
      </c>
      <c r="AX237" s="94" t="s">
        <v>3694</v>
      </c>
      <c r="AY237" s="77"/>
      <c r="AZ237" s="83">
        <f t="shared" si="9"/>
        <v>0.14174999999999999</v>
      </c>
    </row>
    <row r="238" spans="1:52" s="99" customFormat="1" ht="34.950000000000003" customHeight="1" x14ac:dyDescent="0.45">
      <c r="A238" s="78" t="s">
        <v>5820</v>
      </c>
      <c r="B238" s="77">
        <v>4</v>
      </c>
      <c r="C238" s="93" t="s">
        <v>3628</v>
      </c>
      <c r="D238" s="93"/>
      <c r="E238" s="93"/>
      <c r="F238" s="94"/>
      <c r="G238" s="93"/>
      <c r="H238" s="77"/>
      <c r="I238" s="95" t="s">
        <v>3872</v>
      </c>
      <c r="J238" s="77"/>
      <c r="K238" s="77"/>
      <c r="L238" s="93" t="s">
        <v>3873</v>
      </c>
      <c r="M238" s="96"/>
      <c r="N238" s="96" t="s">
        <v>3874</v>
      </c>
      <c r="O238" s="79">
        <v>1</v>
      </c>
      <c r="P238" s="77">
        <v>380</v>
      </c>
      <c r="Q238" s="77">
        <v>380</v>
      </c>
      <c r="R238" s="77">
        <v>700</v>
      </c>
      <c r="S238" s="77"/>
      <c r="T238" s="77"/>
      <c r="U238" s="77"/>
      <c r="V238" s="77"/>
      <c r="W238" s="77"/>
      <c r="X238" s="77"/>
      <c r="Y238" s="77"/>
      <c r="Z238" s="77"/>
      <c r="AA238" s="77"/>
      <c r="AB238" s="77"/>
      <c r="AC238" s="77"/>
      <c r="AD238" s="77"/>
      <c r="AE238" s="77"/>
      <c r="AF238" s="77"/>
      <c r="AG238" s="77"/>
      <c r="AH238" s="77"/>
      <c r="AI238" s="77"/>
      <c r="AJ238" s="77"/>
      <c r="AK238" s="77"/>
      <c r="AL238" s="77"/>
      <c r="AM238" s="94" t="s">
        <v>3875</v>
      </c>
      <c r="AN238" s="94"/>
      <c r="AO238" s="77"/>
      <c r="AP238" s="77"/>
      <c r="AQ238" s="77"/>
      <c r="AR238" s="77"/>
      <c r="AS238" s="97"/>
      <c r="AT238" s="77">
        <v>5708</v>
      </c>
      <c r="AU238" s="77">
        <v>11</v>
      </c>
      <c r="AV238" s="94" t="s">
        <v>3836</v>
      </c>
      <c r="AW238" s="77" t="s">
        <v>2868</v>
      </c>
      <c r="AX238" s="94" t="s">
        <v>3074</v>
      </c>
      <c r="AY238" s="77"/>
      <c r="AZ238" s="83">
        <f t="shared" si="9"/>
        <v>0.10108</v>
      </c>
    </row>
    <row r="239" spans="1:52" s="99" customFormat="1" ht="34.950000000000003" customHeight="1" x14ac:dyDescent="0.45">
      <c r="A239" s="78" t="s">
        <v>5820</v>
      </c>
      <c r="B239" s="77">
        <v>4</v>
      </c>
      <c r="C239" s="93" t="s">
        <v>3628</v>
      </c>
      <c r="D239" s="93"/>
      <c r="E239" s="93"/>
      <c r="F239" s="94"/>
      <c r="G239" s="93"/>
      <c r="H239" s="77"/>
      <c r="I239" s="95" t="s">
        <v>3876</v>
      </c>
      <c r="J239" s="77"/>
      <c r="K239" s="77"/>
      <c r="L239" s="93" t="s">
        <v>3212</v>
      </c>
      <c r="M239" s="96" t="s">
        <v>9477</v>
      </c>
      <c r="N239" s="96"/>
      <c r="O239" s="79">
        <v>1</v>
      </c>
      <c r="P239" s="77">
        <v>600</v>
      </c>
      <c r="Q239" s="77">
        <v>170</v>
      </c>
      <c r="R239" s="77">
        <v>1800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v>5709</v>
      </c>
      <c r="AU239" s="77">
        <v>11</v>
      </c>
      <c r="AV239" s="94" t="s">
        <v>3836</v>
      </c>
      <c r="AW239" s="77" t="s">
        <v>2874</v>
      </c>
      <c r="AX239" s="94" t="s">
        <v>3232</v>
      </c>
      <c r="AY239" s="77" t="s">
        <v>2849</v>
      </c>
      <c r="AZ239" s="83">
        <f t="shared" si="9"/>
        <v>0.18360000000000001</v>
      </c>
    </row>
    <row r="240" spans="1:52" s="99" customFormat="1" ht="34.950000000000003" customHeight="1" x14ac:dyDescent="0.45">
      <c r="A240" s="78" t="s">
        <v>5820</v>
      </c>
      <c r="B240" s="77">
        <v>4</v>
      </c>
      <c r="C240" s="93" t="s">
        <v>3628</v>
      </c>
      <c r="D240" s="93"/>
      <c r="E240" s="93"/>
      <c r="F240" s="94"/>
      <c r="G240" s="93"/>
      <c r="H240" s="77"/>
      <c r="I240" s="95" t="s">
        <v>3877</v>
      </c>
      <c r="J240" s="77"/>
      <c r="K240" s="77"/>
      <c r="L240" s="93" t="s">
        <v>3180</v>
      </c>
      <c r="M240" s="96" t="s">
        <v>9432</v>
      </c>
      <c r="N240" s="96"/>
      <c r="O240" s="79">
        <v>1</v>
      </c>
      <c r="P240" s="77">
        <v>550</v>
      </c>
      <c r="Q240" s="77">
        <v>350</v>
      </c>
      <c r="R240" s="77">
        <v>1490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5710</v>
      </c>
      <c r="AU240" s="77">
        <v>11</v>
      </c>
      <c r="AV240" s="94" t="s">
        <v>3836</v>
      </c>
      <c r="AW240" s="77" t="s">
        <v>2874</v>
      </c>
      <c r="AX240" s="94" t="s">
        <v>3232</v>
      </c>
      <c r="AY240" s="77"/>
      <c r="AZ240" s="83">
        <f t="shared" si="9"/>
        <v>0.286825</v>
      </c>
    </row>
    <row r="241" spans="1:52" s="99" customFormat="1" ht="34.950000000000003" customHeight="1" x14ac:dyDescent="0.45">
      <c r="A241" s="78" t="s">
        <v>5820</v>
      </c>
      <c r="B241" s="77">
        <v>4</v>
      </c>
      <c r="C241" s="93" t="s">
        <v>3628</v>
      </c>
      <c r="D241" s="93"/>
      <c r="E241" s="93"/>
      <c r="F241" s="94"/>
      <c r="G241" s="93"/>
      <c r="H241" s="77"/>
      <c r="I241" s="95" t="s">
        <v>3878</v>
      </c>
      <c r="J241" s="77"/>
      <c r="K241" s="77"/>
      <c r="L241" s="93" t="s">
        <v>3514</v>
      </c>
      <c r="M241" s="96" t="s">
        <v>3542</v>
      </c>
      <c r="N241" s="96"/>
      <c r="O241" s="79">
        <v>1</v>
      </c>
      <c r="P241" s="77">
        <v>310</v>
      </c>
      <c r="Q241" s="77">
        <v>200</v>
      </c>
      <c r="R241" s="77">
        <v>220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5711</v>
      </c>
      <c r="AU241" s="77">
        <v>11</v>
      </c>
      <c r="AV241" s="94" t="s">
        <v>3836</v>
      </c>
      <c r="AW241" s="77" t="s">
        <v>2874</v>
      </c>
      <c r="AX241" s="94" t="s">
        <v>3232</v>
      </c>
      <c r="AY241" s="77"/>
      <c r="AZ241" s="83">
        <f t="shared" si="9"/>
        <v>1.3639999999999999E-2</v>
      </c>
    </row>
    <row r="242" spans="1:52" s="99" customFormat="1" ht="34.950000000000003" customHeight="1" x14ac:dyDescent="0.45">
      <c r="A242" s="78" t="s">
        <v>5820</v>
      </c>
      <c r="B242" s="77">
        <v>4</v>
      </c>
      <c r="C242" s="93" t="s">
        <v>3628</v>
      </c>
      <c r="D242" s="93"/>
      <c r="E242" s="93"/>
      <c r="F242" s="94"/>
      <c r="G242" s="93"/>
      <c r="H242" s="77"/>
      <c r="I242" s="95" t="s">
        <v>3879</v>
      </c>
      <c r="J242" s="77"/>
      <c r="K242" s="77"/>
      <c r="L242" s="93" t="s">
        <v>3514</v>
      </c>
      <c r="M242" s="96" t="s">
        <v>7085</v>
      </c>
      <c r="N242" s="96" t="s">
        <v>3880</v>
      </c>
      <c r="O242" s="79">
        <v>1</v>
      </c>
      <c r="P242" s="77">
        <v>320</v>
      </c>
      <c r="Q242" s="77">
        <v>250</v>
      </c>
      <c r="R242" s="77">
        <v>250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5712</v>
      </c>
      <c r="AU242" s="77">
        <v>11</v>
      </c>
      <c r="AV242" s="94" t="s">
        <v>3836</v>
      </c>
      <c r="AW242" s="77" t="s">
        <v>2874</v>
      </c>
      <c r="AX242" s="94" t="s">
        <v>3232</v>
      </c>
      <c r="AY242" s="77"/>
      <c r="AZ242" s="83">
        <f t="shared" si="9"/>
        <v>0.02</v>
      </c>
    </row>
    <row r="243" spans="1:52" s="99" customFormat="1" ht="34.950000000000003" customHeight="1" x14ac:dyDescent="0.45">
      <c r="A243" s="78" t="s">
        <v>5820</v>
      </c>
      <c r="B243" s="77">
        <v>4</v>
      </c>
      <c r="C243" s="93" t="s">
        <v>3628</v>
      </c>
      <c r="D243" s="93"/>
      <c r="E243" s="93"/>
      <c r="F243" s="94"/>
      <c r="G243" s="93"/>
      <c r="H243" s="77"/>
      <c r="I243" s="95" t="s">
        <v>3881</v>
      </c>
      <c r="J243" s="77"/>
      <c r="K243" s="77"/>
      <c r="L243" s="93" t="s">
        <v>2929</v>
      </c>
      <c r="M243" s="96"/>
      <c r="N243" s="96"/>
      <c r="O243" s="79">
        <v>1</v>
      </c>
      <c r="P243" s="77">
        <v>470</v>
      </c>
      <c r="Q243" s="77">
        <v>330</v>
      </c>
      <c r="R243" s="77">
        <v>290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5713</v>
      </c>
      <c r="AU243" s="77">
        <v>11</v>
      </c>
      <c r="AV243" s="94" t="s">
        <v>3836</v>
      </c>
      <c r="AW243" s="77" t="s">
        <v>2874</v>
      </c>
      <c r="AX243" s="94" t="s">
        <v>3232</v>
      </c>
      <c r="AY243" s="77"/>
      <c r="AZ243" s="83">
        <f t="shared" si="9"/>
        <v>4.4978999999999998E-2</v>
      </c>
    </row>
    <row r="244" spans="1:52" s="150" customFormat="1" ht="34.950000000000003" customHeight="1" x14ac:dyDescent="0.45">
      <c r="A244" s="151" t="s">
        <v>5820</v>
      </c>
      <c r="B244" s="143">
        <v>4</v>
      </c>
      <c r="C244" s="142" t="s">
        <v>3628</v>
      </c>
      <c r="D244" s="142"/>
      <c r="E244" s="142"/>
      <c r="F244" s="144"/>
      <c r="G244" s="142"/>
      <c r="H244" s="143"/>
      <c r="I244" s="145" t="s">
        <v>3882</v>
      </c>
      <c r="J244" s="143"/>
      <c r="K244" s="143"/>
      <c r="L244" s="142" t="s">
        <v>2910</v>
      </c>
      <c r="M244" s="146"/>
      <c r="N244" s="146"/>
      <c r="O244" s="147">
        <v>1</v>
      </c>
      <c r="P244" s="143">
        <v>1200</v>
      </c>
      <c r="Q244" s="143">
        <v>430</v>
      </c>
      <c r="R244" s="143">
        <v>1500</v>
      </c>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4"/>
      <c r="AN244" s="144"/>
      <c r="AO244" s="143"/>
      <c r="AP244" s="143"/>
      <c r="AQ244" s="143"/>
      <c r="AR244" s="143"/>
      <c r="AS244" s="148"/>
      <c r="AT244" s="143">
        <v>5714</v>
      </c>
      <c r="AU244" s="143">
        <v>11</v>
      </c>
      <c r="AV244" s="144" t="s">
        <v>3836</v>
      </c>
      <c r="AW244" s="143" t="s">
        <v>2868</v>
      </c>
      <c r="AX244" s="144" t="s">
        <v>3232</v>
      </c>
      <c r="AY244" s="143"/>
      <c r="AZ244" s="83">
        <f t="shared" si="9"/>
        <v>0.77400000000000002</v>
      </c>
    </row>
    <row r="245" spans="1:52" ht="34.950000000000003" customHeight="1" x14ac:dyDescent="0.45">
      <c r="A245" s="78" t="s">
        <v>5820</v>
      </c>
      <c r="B245" s="79">
        <v>4</v>
      </c>
      <c r="C245" s="93" t="s">
        <v>3628</v>
      </c>
      <c r="D245" s="78"/>
      <c r="E245" s="78"/>
      <c r="F245" s="79"/>
      <c r="G245" s="78"/>
      <c r="H245" s="79" t="s">
        <v>2849</v>
      </c>
      <c r="I245" s="87" t="s">
        <v>1815</v>
      </c>
      <c r="J245" s="79"/>
      <c r="K245" s="79"/>
      <c r="L245" s="78" t="s">
        <v>2795</v>
      </c>
      <c r="M245" s="78" t="s">
        <v>7086</v>
      </c>
      <c r="N245" s="78" t="s">
        <v>9478</v>
      </c>
      <c r="O245" s="79">
        <v>1</v>
      </c>
      <c r="P245" s="79">
        <v>450</v>
      </c>
      <c r="Q245" s="79">
        <v>500</v>
      </c>
      <c r="R245" s="79">
        <v>1500</v>
      </c>
      <c r="S245" s="79"/>
      <c r="T245" s="79" t="s">
        <v>3043</v>
      </c>
      <c r="U245" s="79"/>
      <c r="V245" s="79"/>
      <c r="W245" s="79" t="s">
        <v>3043</v>
      </c>
      <c r="X245" s="79" t="s">
        <v>3043</v>
      </c>
      <c r="Y245" s="79" t="s">
        <v>3043</v>
      </c>
      <c r="Z245" s="79"/>
      <c r="AA245" s="79"/>
      <c r="AB245" s="79"/>
      <c r="AC245" s="79"/>
      <c r="AD245" s="81"/>
      <c r="AE245" s="79" t="s">
        <v>3043</v>
      </c>
      <c r="AF245" s="79"/>
      <c r="AG245" s="79"/>
      <c r="AH245" s="79"/>
      <c r="AI245" s="79"/>
      <c r="AJ245" s="79"/>
      <c r="AK245" s="79"/>
      <c r="AL245" s="79"/>
      <c r="AM245" s="79"/>
      <c r="AN245" s="79"/>
      <c r="AO245" s="79"/>
      <c r="AP245" s="79"/>
      <c r="AQ245" s="79"/>
      <c r="AR245" s="79"/>
      <c r="AS245" s="79"/>
      <c r="AT245" s="79"/>
      <c r="AU245" s="79"/>
      <c r="AV245" s="79"/>
      <c r="AW245" s="79"/>
      <c r="AX245" s="79"/>
      <c r="AY245" s="79"/>
      <c r="AZ245" s="83">
        <f t="shared" si="9"/>
        <v>0.33750000000000002</v>
      </c>
    </row>
    <row r="246" spans="1:52" ht="34.950000000000003" customHeight="1" x14ac:dyDescent="0.45">
      <c r="A246" s="78" t="s">
        <v>5820</v>
      </c>
      <c r="B246" s="79">
        <v>4</v>
      </c>
      <c r="C246" s="93" t="s">
        <v>3628</v>
      </c>
      <c r="D246" s="78"/>
      <c r="E246" s="78"/>
      <c r="F246" s="79"/>
      <c r="G246" s="78"/>
      <c r="H246" s="79"/>
      <c r="I246" s="87"/>
      <c r="J246" s="79"/>
      <c r="K246" s="79"/>
      <c r="L246" s="78" t="s">
        <v>9442</v>
      </c>
      <c r="M246" s="78"/>
      <c r="N246" s="78"/>
      <c r="O246" s="79">
        <v>2</v>
      </c>
      <c r="P246" s="79"/>
      <c r="Q246" s="79"/>
      <c r="R246" s="79"/>
      <c r="S246" s="79"/>
      <c r="T246" s="79"/>
      <c r="U246" s="79"/>
      <c r="V246" s="79"/>
      <c r="W246" s="79"/>
      <c r="X246" s="79"/>
      <c r="Y246" s="79"/>
      <c r="Z246" s="79"/>
      <c r="AA246" s="79"/>
      <c r="AB246" s="79"/>
      <c r="AC246" s="79"/>
      <c r="AD246" s="81"/>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83">
        <f t="shared" si="9"/>
        <v>0</v>
      </c>
    </row>
    <row r="247" spans="1:52" ht="34.950000000000003" customHeight="1" x14ac:dyDescent="0.45">
      <c r="A247" s="78" t="s">
        <v>5820</v>
      </c>
      <c r="B247" s="79">
        <v>4</v>
      </c>
      <c r="C247" s="93" t="s">
        <v>3628</v>
      </c>
      <c r="D247" s="78"/>
      <c r="E247" s="78"/>
      <c r="F247" s="79"/>
      <c r="G247" s="78"/>
      <c r="H247" s="79"/>
      <c r="I247" s="87"/>
      <c r="J247" s="79"/>
      <c r="K247" s="79"/>
      <c r="L247" s="93" t="s">
        <v>9441</v>
      </c>
      <c r="M247" s="96"/>
      <c r="N247" s="96"/>
      <c r="O247" s="79">
        <v>1</v>
      </c>
      <c r="P247" s="77">
        <v>1150</v>
      </c>
      <c r="Q247" s="77">
        <v>400</v>
      </c>
      <c r="R247" s="77">
        <v>850</v>
      </c>
      <c r="S247" s="79"/>
      <c r="T247" s="79"/>
      <c r="U247" s="79"/>
      <c r="V247" s="79"/>
      <c r="W247" s="79"/>
      <c r="X247" s="79"/>
      <c r="Y247" s="79"/>
      <c r="Z247" s="79"/>
      <c r="AA247" s="79"/>
      <c r="AB247" s="79"/>
      <c r="AC247" s="79"/>
      <c r="AD247" s="81"/>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83">
        <f t="shared" si="9"/>
        <v>0.39100000000000001</v>
      </c>
    </row>
    <row r="248" spans="1:52" ht="34.950000000000003" customHeight="1" x14ac:dyDescent="0.45">
      <c r="A248" s="78" t="s">
        <v>5820</v>
      </c>
      <c r="B248" s="79">
        <v>4</v>
      </c>
      <c r="C248" s="93" t="s">
        <v>3628</v>
      </c>
      <c r="D248" s="78"/>
      <c r="E248" s="78"/>
      <c r="F248" s="79"/>
      <c r="G248" s="78"/>
      <c r="H248" s="79"/>
      <c r="I248" s="87"/>
      <c r="J248" s="79"/>
      <c r="K248" s="79"/>
      <c r="L248" s="78" t="s">
        <v>9479</v>
      </c>
      <c r="M248" s="78"/>
      <c r="N248" s="78"/>
      <c r="O248" s="79">
        <v>1</v>
      </c>
      <c r="P248" s="79">
        <v>340</v>
      </c>
      <c r="Q248" s="79">
        <v>400</v>
      </c>
      <c r="R248" s="79">
        <v>1100</v>
      </c>
      <c r="S248" s="79"/>
      <c r="T248" s="79"/>
      <c r="U248" s="79"/>
      <c r="V248" s="79"/>
      <c r="W248" s="79"/>
      <c r="X248" s="79"/>
      <c r="Y248" s="79"/>
      <c r="Z248" s="79"/>
      <c r="AA248" s="79"/>
      <c r="AB248" s="79"/>
      <c r="AC248" s="79"/>
      <c r="AD248" s="81"/>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83">
        <f t="shared" si="9"/>
        <v>0.14960000000000001</v>
      </c>
    </row>
    <row r="249" spans="1:52" ht="34.950000000000003" customHeight="1" x14ac:dyDescent="0.45">
      <c r="A249" s="78" t="s">
        <v>5820</v>
      </c>
      <c r="B249" s="79">
        <v>4</v>
      </c>
      <c r="C249" s="93" t="s">
        <v>3628</v>
      </c>
      <c r="D249" s="78"/>
      <c r="E249" s="78"/>
      <c r="F249" s="79"/>
      <c r="G249" s="78"/>
      <c r="H249" s="79"/>
      <c r="I249" s="87"/>
      <c r="J249" s="79"/>
      <c r="K249" s="79"/>
      <c r="L249" s="78" t="s">
        <v>9480</v>
      </c>
      <c r="M249" s="78"/>
      <c r="N249" s="78"/>
      <c r="O249" s="79">
        <v>1</v>
      </c>
      <c r="P249" s="79"/>
      <c r="Q249" s="79"/>
      <c r="R249" s="79"/>
      <c r="S249" s="79"/>
      <c r="T249" s="79"/>
      <c r="U249" s="79"/>
      <c r="V249" s="79"/>
      <c r="W249" s="79"/>
      <c r="X249" s="79"/>
      <c r="Y249" s="79"/>
      <c r="Z249" s="79"/>
      <c r="AA249" s="79"/>
      <c r="AB249" s="79"/>
      <c r="AC249" s="79"/>
      <c r="AD249" s="81"/>
      <c r="AE249" s="79"/>
      <c r="AF249" s="79"/>
      <c r="AG249" s="79"/>
      <c r="AH249" s="79"/>
      <c r="AI249" s="79"/>
      <c r="AJ249" s="79"/>
      <c r="AK249" s="79"/>
      <c r="AL249" s="79"/>
      <c r="AM249" s="79"/>
      <c r="AN249" s="79"/>
      <c r="AO249" s="79"/>
      <c r="AP249" s="79"/>
      <c r="AQ249" s="79"/>
      <c r="AR249" s="79"/>
      <c r="AS249" s="79"/>
      <c r="AT249" s="79"/>
      <c r="AU249" s="79"/>
      <c r="AV249" s="79"/>
      <c r="AW249" s="79"/>
      <c r="AX249" s="79"/>
      <c r="AY249" s="79" t="s">
        <v>9482</v>
      </c>
      <c r="AZ249" s="83">
        <f t="shared" si="9"/>
        <v>0</v>
      </c>
    </row>
    <row r="250" spans="1:52" ht="34.950000000000003" customHeight="1" x14ac:dyDescent="0.45">
      <c r="A250" s="78" t="s">
        <v>5820</v>
      </c>
      <c r="B250" s="79">
        <v>4</v>
      </c>
      <c r="C250" s="93" t="s">
        <v>3628</v>
      </c>
      <c r="D250" s="78"/>
      <c r="E250" s="78"/>
      <c r="F250" s="79"/>
      <c r="G250" s="78"/>
      <c r="H250" s="79"/>
      <c r="I250" s="87"/>
      <c r="J250" s="79"/>
      <c r="K250" s="79"/>
      <c r="L250" s="78" t="s">
        <v>9400</v>
      </c>
      <c r="M250" s="78"/>
      <c r="N250" s="78"/>
      <c r="O250" s="79">
        <v>3</v>
      </c>
      <c r="P250" s="79"/>
      <c r="Q250" s="79"/>
      <c r="R250" s="79"/>
      <c r="S250" s="79"/>
      <c r="T250" s="79"/>
      <c r="U250" s="79"/>
      <c r="V250" s="79"/>
      <c r="W250" s="79"/>
      <c r="X250" s="79"/>
      <c r="Y250" s="79"/>
      <c r="Z250" s="79"/>
      <c r="AA250" s="79"/>
      <c r="AB250" s="79"/>
      <c r="AC250" s="79"/>
      <c r="AD250" s="81"/>
      <c r="AE250" s="79"/>
      <c r="AF250" s="79"/>
      <c r="AG250" s="79"/>
      <c r="AH250" s="79"/>
      <c r="AI250" s="79"/>
      <c r="AJ250" s="79"/>
      <c r="AK250" s="79"/>
      <c r="AL250" s="79"/>
      <c r="AM250" s="79"/>
      <c r="AN250" s="79"/>
      <c r="AO250" s="79"/>
      <c r="AP250" s="79"/>
      <c r="AQ250" s="79"/>
      <c r="AR250" s="79"/>
      <c r="AS250" s="79"/>
      <c r="AT250" s="79"/>
      <c r="AU250" s="79"/>
      <c r="AV250" s="79"/>
      <c r="AW250" s="79"/>
      <c r="AX250" s="79"/>
      <c r="AY250" s="79" t="s">
        <v>9482</v>
      </c>
      <c r="AZ250" s="83">
        <f t="shared" si="9"/>
        <v>0</v>
      </c>
    </row>
    <row r="251" spans="1:52" ht="34.950000000000003" customHeight="1" x14ac:dyDescent="0.45">
      <c r="A251" s="78" t="s">
        <v>5820</v>
      </c>
      <c r="B251" s="79">
        <v>4</v>
      </c>
      <c r="C251" s="93" t="s">
        <v>3628</v>
      </c>
      <c r="D251" s="78"/>
      <c r="E251" s="78"/>
      <c r="F251" s="79"/>
      <c r="G251" s="78"/>
      <c r="H251" s="79"/>
      <c r="I251" s="87"/>
      <c r="J251" s="79"/>
      <c r="K251" s="79"/>
      <c r="L251" s="78" t="s">
        <v>9481</v>
      </c>
      <c r="M251" s="78"/>
      <c r="N251" s="78"/>
      <c r="O251" s="79">
        <v>1</v>
      </c>
      <c r="P251" s="79"/>
      <c r="Q251" s="79"/>
      <c r="R251" s="79"/>
      <c r="S251" s="79"/>
      <c r="T251" s="79"/>
      <c r="U251" s="79"/>
      <c r="V251" s="79"/>
      <c r="W251" s="79"/>
      <c r="X251" s="79"/>
      <c r="Y251" s="79"/>
      <c r="Z251" s="79"/>
      <c r="AA251" s="79"/>
      <c r="AB251" s="79"/>
      <c r="AC251" s="79"/>
      <c r="AD251" s="81"/>
      <c r="AE251" s="79"/>
      <c r="AF251" s="79"/>
      <c r="AG251" s="79"/>
      <c r="AH251" s="79"/>
      <c r="AI251" s="79"/>
      <c r="AJ251" s="79"/>
      <c r="AK251" s="79"/>
      <c r="AL251" s="79"/>
      <c r="AM251" s="79"/>
      <c r="AN251" s="79"/>
      <c r="AO251" s="79"/>
      <c r="AP251" s="79"/>
      <c r="AQ251" s="79"/>
      <c r="AR251" s="79"/>
      <c r="AS251" s="79"/>
      <c r="AT251" s="79"/>
      <c r="AU251" s="79"/>
      <c r="AV251" s="79"/>
      <c r="AW251" s="79"/>
      <c r="AX251" s="79"/>
      <c r="AY251" s="79" t="s">
        <v>9482</v>
      </c>
      <c r="AZ251" s="83">
        <f t="shared" si="9"/>
        <v>0</v>
      </c>
    </row>
    <row r="252" spans="1:52" s="154" customFormat="1" ht="34.950000000000003" customHeight="1" x14ac:dyDescent="0.45">
      <c r="A252" s="151" t="s">
        <v>5820</v>
      </c>
      <c r="B252" s="147">
        <v>4</v>
      </c>
      <c r="C252" s="151" t="s">
        <v>3089</v>
      </c>
      <c r="D252" s="151"/>
      <c r="E252" s="151"/>
      <c r="F252" s="147"/>
      <c r="G252" s="151"/>
      <c r="H252" s="147"/>
      <c r="I252" s="152" t="s">
        <v>2931</v>
      </c>
      <c r="J252" s="147"/>
      <c r="K252" s="147"/>
      <c r="L252" s="151" t="s">
        <v>5538</v>
      </c>
      <c r="M252" s="151" t="s">
        <v>5539</v>
      </c>
      <c r="N252" s="151" t="s">
        <v>5540</v>
      </c>
      <c r="O252" s="147">
        <v>1</v>
      </c>
      <c r="P252" s="147">
        <v>900</v>
      </c>
      <c r="Q252" s="147">
        <v>450</v>
      </c>
      <c r="R252" s="147">
        <v>900</v>
      </c>
      <c r="S252" s="147"/>
      <c r="T252" s="147" t="s">
        <v>3043</v>
      </c>
      <c r="U252" s="147"/>
      <c r="V252" s="147"/>
      <c r="W252" s="147"/>
      <c r="X252" s="147"/>
      <c r="Y252" s="147"/>
      <c r="Z252" s="147"/>
      <c r="AA252" s="147"/>
      <c r="AB252" s="147"/>
      <c r="AC252" s="147"/>
      <c r="AD252" s="153"/>
      <c r="AE252" s="147" t="s">
        <v>3043</v>
      </c>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83">
        <f t="shared" si="9"/>
        <v>0.36449999999999999</v>
      </c>
    </row>
    <row r="253" spans="1:52" s="154" customFormat="1" ht="34.950000000000003" customHeight="1" x14ac:dyDescent="0.45">
      <c r="A253" s="151" t="s">
        <v>5820</v>
      </c>
      <c r="B253" s="147">
        <v>4</v>
      </c>
      <c r="C253" s="151" t="s">
        <v>3089</v>
      </c>
      <c r="D253" s="151"/>
      <c r="E253" s="151"/>
      <c r="F253" s="147"/>
      <c r="G253" s="151"/>
      <c r="H253" s="147"/>
      <c r="I253" s="152" t="s">
        <v>2935</v>
      </c>
      <c r="J253" s="147"/>
      <c r="K253" s="147"/>
      <c r="L253" s="151" t="s">
        <v>5538</v>
      </c>
      <c r="M253" s="151" t="s">
        <v>5539</v>
      </c>
      <c r="N253" s="151" t="s">
        <v>5540</v>
      </c>
      <c r="O253" s="147">
        <v>1</v>
      </c>
      <c r="P253" s="147">
        <v>900</v>
      </c>
      <c r="Q253" s="147">
        <v>450</v>
      </c>
      <c r="R253" s="147">
        <v>900</v>
      </c>
      <c r="S253" s="147"/>
      <c r="T253" s="147" t="s">
        <v>3043</v>
      </c>
      <c r="U253" s="147"/>
      <c r="V253" s="147"/>
      <c r="W253" s="147"/>
      <c r="X253" s="147"/>
      <c r="Y253" s="147"/>
      <c r="Z253" s="147"/>
      <c r="AA253" s="147"/>
      <c r="AB253" s="147"/>
      <c r="AC253" s="147"/>
      <c r="AD253" s="153"/>
      <c r="AE253" s="147" t="s">
        <v>3043</v>
      </c>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83">
        <f t="shared" si="9"/>
        <v>0.36449999999999999</v>
      </c>
    </row>
    <row r="254" spans="1:52" s="99" customFormat="1" ht="34.950000000000003" customHeight="1" x14ac:dyDescent="0.45">
      <c r="A254" s="78" t="s">
        <v>5820</v>
      </c>
      <c r="B254" s="79">
        <v>4</v>
      </c>
      <c r="C254" s="93" t="s">
        <v>3645</v>
      </c>
      <c r="D254" s="93"/>
      <c r="E254" s="93"/>
      <c r="F254" s="94"/>
      <c r="G254" s="93"/>
      <c r="H254" s="77"/>
      <c r="I254" s="95" t="s">
        <v>3818</v>
      </c>
      <c r="J254" s="77"/>
      <c r="K254" s="77"/>
      <c r="L254" s="93" t="s">
        <v>3000</v>
      </c>
      <c r="M254" s="96" t="s">
        <v>9428</v>
      </c>
      <c r="N254" s="96"/>
      <c r="O254" s="79">
        <v>1</v>
      </c>
      <c r="P254" s="77">
        <v>480</v>
      </c>
      <c r="Q254" s="77">
        <v>330</v>
      </c>
      <c r="R254" s="77">
        <v>700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5663</v>
      </c>
      <c r="AU254" s="77">
        <v>11</v>
      </c>
      <c r="AV254" s="94" t="s">
        <v>3227</v>
      </c>
      <c r="AW254" s="77" t="s">
        <v>2874</v>
      </c>
      <c r="AX254" s="94" t="s">
        <v>3232</v>
      </c>
      <c r="AY254" s="77"/>
      <c r="AZ254" s="83">
        <f t="shared" si="9"/>
        <v>0.11088000000000001</v>
      </c>
    </row>
    <row r="255" spans="1:52" s="99" customFormat="1" ht="34.950000000000003" customHeight="1" x14ac:dyDescent="0.45">
      <c r="A255" s="78" t="s">
        <v>5820</v>
      </c>
      <c r="B255" s="79">
        <v>4</v>
      </c>
      <c r="C255" s="93" t="s">
        <v>3645</v>
      </c>
      <c r="D255" s="93"/>
      <c r="E255" s="93"/>
      <c r="F255" s="94"/>
      <c r="G255" s="93"/>
      <c r="H255" s="77"/>
      <c r="I255" s="95" t="s">
        <v>3826</v>
      </c>
      <c r="J255" s="77"/>
      <c r="K255" s="77"/>
      <c r="L255" s="93" t="s">
        <v>2914</v>
      </c>
      <c r="M255" s="96"/>
      <c r="N255" s="96"/>
      <c r="O255" s="79">
        <v>1</v>
      </c>
      <c r="P255" s="77">
        <v>880</v>
      </c>
      <c r="Q255" s="77">
        <v>400</v>
      </c>
      <c r="R255" s="77">
        <v>940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t="s">
        <v>3827</v>
      </c>
      <c r="AT255" s="77">
        <v>5671</v>
      </c>
      <c r="AU255" s="77">
        <v>11</v>
      </c>
      <c r="AV255" s="94" t="s">
        <v>3828</v>
      </c>
      <c r="AW255" s="77" t="s">
        <v>2876</v>
      </c>
      <c r="AX255" s="94" t="s">
        <v>3829</v>
      </c>
      <c r="AY255" s="77"/>
      <c r="AZ255" s="83">
        <f t="shared" si="9"/>
        <v>0.33088000000000001</v>
      </c>
    </row>
    <row r="256" spans="1:52" s="99" customFormat="1" ht="34.950000000000003" customHeight="1" x14ac:dyDescent="0.45">
      <c r="A256" s="78" t="s">
        <v>5820</v>
      </c>
      <c r="B256" s="79">
        <v>4</v>
      </c>
      <c r="C256" s="93" t="s">
        <v>3645</v>
      </c>
      <c r="D256" s="93"/>
      <c r="E256" s="93"/>
      <c r="F256" s="94"/>
      <c r="G256" s="93"/>
      <c r="H256" s="77"/>
      <c r="I256" s="95" t="s">
        <v>3830</v>
      </c>
      <c r="J256" s="77"/>
      <c r="K256" s="77"/>
      <c r="L256" s="93" t="s">
        <v>3831</v>
      </c>
      <c r="M256" s="96"/>
      <c r="N256" s="96"/>
      <c r="O256" s="79">
        <v>1</v>
      </c>
      <c r="P256" s="77">
        <v>1500</v>
      </c>
      <c r="Q256" s="77">
        <v>400</v>
      </c>
      <c r="R256" s="77">
        <v>1850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t="s">
        <v>3827</v>
      </c>
      <c r="AT256" s="77">
        <v>5672</v>
      </c>
      <c r="AU256" s="77">
        <v>11</v>
      </c>
      <c r="AV256" s="94" t="s">
        <v>3828</v>
      </c>
      <c r="AW256" s="77" t="s">
        <v>2876</v>
      </c>
      <c r="AX256" s="94" t="s">
        <v>3829</v>
      </c>
      <c r="AY256" s="77"/>
      <c r="AZ256" s="83">
        <f t="shared" si="9"/>
        <v>1.1100000000000001</v>
      </c>
    </row>
    <row r="257" spans="1:52" s="99" customFormat="1" ht="34.950000000000003" customHeight="1" x14ac:dyDescent="0.45">
      <c r="A257" s="78" t="s">
        <v>5820</v>
      </c>
      <c r="B257" s="79">
        <v>4</v>
      </c>
      <c r="C257" s="93" t="s">
        <v>3645</v>
      </c>
      <c r="D257" s="93"/>
      <c r="E257" s="93"/>
      <c r="F257" s="94"/>
      <c r="G257" s="93"/>
      <c r="H257" s="77"/>
      <c r="I257" s="95" t="s">
        <v>3832</v>
      </c>
      <c r="J257" s="77"/>
      <c r="K257" s="77"/>
      <c r="L257" s="93" t="s">
        <v>3034</v>
      </c>
      <c r="M257" s="96" t="s">
        <v>9438</v>
      </c>
      <c r="N257" s="96"/>
      <c r="O257" s="79">
        <v>1</v>
      </c>
      <c r="P257" s="77">
        <v>1200</v>
      </c>
      <c r="Q257" s="77">
        <v>460</v>
      </c>
      <c r="R257" s="77">
        <v>1800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t="s">
        <v>3827</v>
      </c>
      <c r="AT257" s="77">
        <v>5673</v>
      </c>
      <c r="AU257" s="77">
        <v>11</v>
      </c>
      <c r="AV257" s="94" t="s">
        <v>3833</v>
      </c>
      <c r="AW257" s="77" t="s">
        <v>2874</v>
      </c>
      <c r="AX257" s="94" t="s">
        <v>3829</v>
      </c>
      <c r="AY257" s="77"/>
      <c r="AZ257" s="83">
        <f t="shared" si="9"/>
        <v>0.99360000000000004</v>
      </c>
    </row>
    <row r="258" spans="1:52" s="99" customFormat="1" ht="34.950000000000003" customHeight="1" x14ac:dyDescent="0.45">
      <c r="A258" s="78" t="s">
        <v>5820</v>
      </c>
      <c r="B258" s="79">
        <v>4</v>
      </c>
      <c r="C258" s="93" t="s">
        <v>3645</v>
      </c>
      <c r="D258" s="93"/>
      <c r="E258" s="93"/>
      <c r="F258" s="94"/>
      <c r="G258" s="93"/>
      <c r="H258" s="77"/>
      <c r="I258" s="95"/>
      <c r="J258" s="77"/>
      <c r="K258" s="77"/>
      <c r="L258" s="93" t="s">
        <v>9435</v>
      </c>
      <c r="M258" s="96" t="s">
        <v>9429</v>
      </c>
      <c r="N258" s="96"/>
      <c r="O258" s="79">
        <v>1</v>
      </c>
      <c r="P258" s="77">
        <v>1000</v>
      </c>
      <c r="Q258" s="77">
        <v>550</v>
      </c>
      <c r="R258" s="77">
        <v>900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c r="AU258" s="77"/>
      <c r="AV258" s="94"/>
      <c r="AW258" s="77"/>
      <c r="AX258" s="94"/>
      <c r="AY258" s="77"/>
      <c r="AZ258" s="83">
        <f t="shared" si="9"/>
        <v>0.495</v>
      </c>
    </row>
    <row r="259" spans="1:52" s="99" customFormat="1" ht="34.950000000000003" customHeight="1" x14ac:dyDescent="0.45">
      <c r="A259" s="78" t="s">
        <v>5820</v>
      </c>
      <c r="B259" s="79">
        <v>4</v>
      </c>
      <c r="C259" s="93" t="s">
        <v>3645</v>
      </c>
      <c r="D259" s="93"/>
      <c r="E259" s="93"/>
      <c r="F259" s="94"/>
      <c r="G259" s="93"/>
      <c r="H259" s="77"/>
      <c r="I259" s="95"/>
      <c r="J259" s="77"/>
      <c r="K259" s="77"/>
      <c r="L259" s="93" t="s">
        <v>9439</v>
      </c>
      <c r="M259" s="96" t="s">
        <v>9443</v>
      </c>
      <c r="N259" s="96"/>
      <c r="O259" s="79">
        <v>1</v>
      </c>
      <c r="P259" s="77">
        <v>330</v>
      </c>
      <c r="Q259" s="77">
        <v>540</v>
      </c>
      <c r="R259" s="77">
        <v>900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c r="AU259" s="77"/>
      <c r="AV259" s="94"/>
      <c r="AW259" s="77"/>
      <c r="AX259" s="94"/>
      <c r="AY259" s="77"/>
      <c r="AZ259" s="83">
        <f t="shared" si="9"/>
        <v>0.16037999999999999</v>
      </c>
    </row>
    <row r="260" spans="1:52" s="99" customFormat="1" ht="34.950000000000003" customHeight="1" x14ac:dyDescent="0.45">
      <c r="A260" s="78" t="s">
        <v>5820</v>
      </c>
      <c r="B260" s="79">
        <v>4</v>
      </c>
      <c r="C260" s="93" t="s">
        <v>3645</v>
      </c>
      <c r="D260" s="93"/>
      <c r="E260" s="93"/>
      <c r="F260" s="94"/>
      <c r="G260" s="93"/>
      <c r="H260" s="77"/>
      <c r="I260" s="95"/>
      <c r="J260" s="77"/>
      <c r="K260" s="77"/>
      <c r="L260" s="93" t="s">
        <v>9440</v>
      </c>
      <c r="M260" s="96" t="s">
        <v>9444</v>
      </c>
      <c r="N260" s="96"/>
      <c r="O260" s="79">
        <v>1</v>
      </c>
      <c r="P260" s="77">
        <v>370</v>
      </c>
      <c r="Q260" s="77">
        <v>460</v>
      </c>
      <c r="R260" s="77">
        <v>920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c r="AU260" s="77"/>
      <c r="AV260" s="94"/>
      <c r="AW260" s="77"/>
      <c r="AX260" s="94"/>
      <c r="AY260" s="77"/>
      <c r="AZ260" s="83">
        <f t="shared" si="9"/>
        <v>0.156584</v>
      </c>
    </row>
    <row r="261" spans="1:52" s="99" customFormat="1" ht="34.950000000000003" customHeight="1" x14ac:dyDescent="0.45">
      <c r="A261" s="78" t="s">
        <v>5820</v>
      </c>
      <c r="B261" s="79">
        <v>4</v>
      </c>
      <c r="C261" s="93" t="s">
        <v>3645</v>
      </c>
      <c r="D261" s="93"/>
      <c r="E261" s="93"/>
      <c r="F261" s="94"/>
      <c r="G261" s="93"/>
      <c r="H261" s="77"/>
      <c r="I261" s="95"/>
      <c r="J261" s="77"/>
      <c r="K261" s="77"/>
      <c r="L261" s="93" t="s">
        <v>9441</v>
      </c>
      <c r="M261" s="96"/>
      <c r="N261" s="96"/>
      <c r="O261" s="79">
        <v>1</v>
      </c>
      <c r="P261" s="77">
        <v>1150</v>
      </c>
      <c r="Q261" s="77">
        <v>400</v>
      </c>
      <c r="R261" s="77">
        <v>850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c r="AU261" s="77"/>
      <c r="AV261" s="94"/>
      <c r="AW261" s="77"/>
      <c r="AX261" s="94"/>
      <c r="AY261" s="77"/>
      <c r="AZ261" s="83">
        <f t="shared" si="9"/>
        <v>0.39100000000000001</v>
      </c>
    </row>
    <row r="262" spans="1:52" s="99" customFormat="1" ht="34.950000000000003" customHeight="1" x14ac:dyDescent="0.45">
      <c r="A262" s="78" t="s">
        <v>5820</v>
      </c>
      <c r="B262" s="79">
        <v>4</v>
      </c>
      <c r="C262" s="93" t="s">
        <v>3645</v>
      </c>
      <c r="D262" s="93"/>
      <c r="E262" s="93"/>
      <c r="F262" s="94"/>
      <c r="G262" s="93"/>
      <c r="H262" s="77"/>
      <c r="I262" s="95"/>
      <c r="J262" s="77"/>
      <c r="K262" s="77"/>
      <c r="L262" s="93" t="s">
        <v>9435</v>
      </c>
      <c r="M262" s="96" t="s">
        <v>9431</v>
      </c>
      <c r="N262" s="96"/>
      <c r="O262" s="79">
        <v>2</v>
      </c>
      <c r="P262" s="77">
        <v>620</v>
      </c>
      <c r="Q262" s="77">
        <v>460</v>
      </c>
      <c r="R262" s="77">
        <v>870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c r="AU262" s="77"/>
      <c r="AV262" s="94"/>
      <c r="AW262" s="77"/>
      <c r="AX262" s="94"/>
      <c r="AY262" s="77"/>
      <c r="AZ262" s="83">
        <f t="shared" si="9"/>
        <v>0.49624800000000002</v>
      </c>
    </row>
    <row r="263" spans="1:52" s="99" customFormat="1" ht="34.950000000000003" customHeight="1" x14ac:dyDescent="0.45">
      <c r="A263" s="78" t="s">
        <v>5820</v>
      </c>
      <c r="B263" s="79">
        <v>4</v>
      </c>
      <c r="C263" s="93" t="s">
        <v>3645</v>
      </c>
      <c r="D263" s="93"/>
      <c r="E263" s="93"/>
      <c r="F263" s="94"/>
      <c r="G263" s="93"/>
      <c r="H263" s="77"/>
      <c r="I263" s="95"/>
      <c r="J263" s="77"/>
      <c r="K263" s="77"/>
      <c r="L263" s="93" t="s">
        <v>9435</v>
      </c>
      <c r="M263" s="96" t="s">
        <v>9431</v>
      </c>
      <c r="N263" s="96"/>
      <c r="O263" s="79">
        <v>2</v>
      </c>
      <c r="P263" s="77">
        <v>540</v>
      </c>
      <c r="Q263" s="77">
        <v>540</v>
      </c>
      <c r="R263" s="77">
        <v>840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c r="AU263" s="77"/>
      <c r="AV263" s="94"/>
      <c r="AW263" s="77"/>
      <c r="AX263" s="94"/>
      <c r="AY263" s="77"/>
      <c r="AZ263" s="83">
        <f t="shared" si="9"/>
        <v>0.48988799999999999</v>
      </c>
    </row>
    <row r="264" spans="1:52" s="99" customFormat="1" ht="34.950000000000003" customHeight="1" x14ac:dyDescent="0.45">
      <c r="A264" s="78" t="s">
        <v>5820</v>
      </c>
      <c r="B264" s="79">
        <v>4</v>
      </c>
      <c r="C264" s="93" t="s">
        <v>3645</v>
      </c>
      <c r="D264" s="93"/>
      <c r="E264" s="93"/>
      <c r="F264" s="94"/>
      <c r="G264" s="93"/>
      <c r="H264" s="77"/>
      <c r="I264" s="95"/>
      <c r="J264" s="77"/>
      <c r="K264" s="77"/>
      <c r="L264" s="93" t="s">
        <v>9442</v>
      </c>
      <c r="M264" s="96"/>
      <c r="N264" s="96"/>
      <c r="O264" s="79">
        <v>1</v>
      </c>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c r="AU264" s="77"/>
      <c r="AV264" s="94"/>
      <c r="AW264" s="77"/>
      <c r="AX264" s="94"/>
      <c r="AY264" s="77"/>
      <c r="AZ264" s="83">
        <f t="shared" si="9"/>
        <v>0</v>
      </c>
    </row>
    <row r="265" spans="1:52" s="99" customFormat="1" ht="34.950000000000003" customHeight="1" x14ac:dyDescent="0.45">
      <c r="A265" s="78" t="s">
        <v>5820</v>
      </c>
      <c r="B265" s="79">
        <v>4</v>
      </c>
      <c r="C265" s="93" t="s">
        <v>3645</v>
      </c>
      <c r="D265" s="93"/>
      <c r="E265" s="93"/>
      <c r="F265" s="94"/>
      <c r="G265" s="93"/>
      <c r="H265" s="77"/>
      <c r="I265" s="95"/>
      <c r="J265" s="77"/>
      <c r="K265" s="77"/>
      <c r="L265" s="93" t="s">
        <v>9427</v>
      </c>
      <c r="M265" s="96"/>
      <c r="N265" s="96"/>
      <c r="O265" s="79">
        <v>5</v>
      </c>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c r="AU265" s="77"/>
      <c r="AV265" s="94"/>
      <c r="AW265" s="77"/>
      <c r="AX265" s="94"/>
      <c r="AY265" s="77"/>
      <c r="AZ265" s="83">
        <v>0.5</v>
      </c>
    </row>
    <row r="266" spans="1:52" s="99" customFormat="1" ht="34.950000000000003" customHeight="1" x14ac:dyDescent="0.45">
      <c r="A266" s="78" t="s">
        <v>5820</v>
      </c>
      <c r="B266" s="79">
        <v>4</v>
      </c>
      <c r="C266" s="93" t="s">
        <v>3981</v>
      </c>
      <c r="D266" s="93"/>
      <c r="E266" s="93"/>
      <c r="F266" s="94"/>
      <c r="G266" s="93"/>
      <c r="H266" s="77"/>
      <c r="I266" s="95"/>
      <c r="J266" s="77"/>
      <c r="K266" s="77"/>
      <c r="L266" s="93" t="s">
        <v>9517</v>
      </c>
      <c r="M266" s="96"/>
      <c r="N266" s="96"/>
      <c r="O266" s="79">
        <v>4</v>
      </c>
      <c r="P266" s="77">
        <v>540</v>
      </c>
      <c r="Q266" s="77">
        <v>380</v>
      </c>
      <c r="R266" s="77">
        <v>220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c r="AU266" s="77"/>
      <c r="AV266" s="94"/>
      <c r="AW266" s="77"/>
      <c r="AX266" s="94"/>
      <c r="AY266" s="77"/>
      <c r="AZ266" s="83">
        <f t="shared" si="9"/>
        <v>0.18057599999999999</v>
      </c>
    </row>
    <row r="267" spans="1:52" s="99" customFormat="1" ht="34.950000000000003" customHeight="1" x14ac:dyDescent="0.45">
      <c r="A267" s="78" t="s">
        <v>5820</v>
      </c>
      <c r="B267" s="77">
        <v>4</v>
      </c>
      <c r="C267" s="93" t="s">
        <v>3981</v>
      </c>
      <c r="D267" s="93"/>
      <c r="E267" s="93"/>
      <c r="F267" s="94"/>
      <c r="G267" s="93"/>
      <c r="H267" s="77"/>
      <c r="I267" s="95"/>
      <c r="J267" s="77"/>
      <c r="K267" s="77"/>
      <c r="L267" s="93" t="s">
        <v>9517</v>
      </c>
      <c r="M267" s="96" t="s">
        <v>9429</v>
      </c>
      <c r="N267" s="96"/>
      <c r="O267" s="79">
        <v>2</v>
      </c>
      <c r="P267" s="77">
        <v>430</v>
      </c>
      <c r="Q267" s="77">
        <v>600</v>
      </c>
      <c r="R267" s="77">
        <v>660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c r="AU267" s="77"/>
      <c r="AV267" s="94"/>
      <c r="AW267" s="77"/>
      <c r="AX267" s="94"/>
      <c r="AY267" s="77"/>
      <c r="AZ267" s="83">
        <f t="shared" si="9"/>
        <v>0.34055999999999997</v>
      </c>
    </row>
    <row r="268" spans="1:52" s="99" customFormat="1" ht="34.950000000000003" customHeight="1" x14ac:dyDescent="0.45">
      <c r="A268" s="78" t="s">
        <v>5820</v>
      </c>
      <c r="B268" s="79">
        <v>4</v>
      </c>
      <c r="C268" s="93" t="s">
        <v>3981</v>
      </c>
      <c r="D268" s="93"/>
      <c r="E268" s="93"/>
      <c r="F268" s="94"/>
      <c r="G268" s="93"/>
      <c r="H268" s="77"/>
      <c r="I268" s="95"/>
      <c r="J268" s="77"/>
      <c r="K268" s="77"/>
      <c r="L268" s="93" t="s">
        <v>9517</v>
      </c>
      <c r="M268" s="96" t="s">
        <v>9429</v>
      </c>
      <c r="N268" s="96"/>
      <c r="O268" s="79">
        <v>2</v>
      </c>
      <c r="P268" s="77">
        <v>520</v>
      </c>
      <c r="Q268" s="77">
        <v>740</v>
      </c>
      <c r="R268" s="77">
        <v>600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c r="AU268" s="77"/>
      <c r="AV268" s="94"/>
      <c r="AW268" s="77"/>
      <c r="AX268" s="94"/>
      <c r="AY268" s="77"/>
      <c r="AZ268" s="83">
        <f t="shared" si="9"/>
        <v>0.46176</v>
      </c>
    </row>
    <row r="269" spans="1:52" s="99" customFormat="1" ht="34.950000000000003" customHeight="1" x14ac:dyDescent="0.45">
      <c r="A269" s="78" t="s">
        <v>5820</v>
      </c>
      <c r="B269" s="77">
        <v>4</v>
      </c>
      <c r="C269" s="93" t="s">
        <v>3933</v>
      </c>
      <c r="D269" s="93"/>
      <c r="E269" s="93"/>
      <c r="F269" s="94"/>
      <c r="G269" s="93"/>
      <c r="H269" s="77"/>
      <c r="I269" s="95" t="s">
        <v>3774</v>
      </c>
      <c r="J269" s="77"/>
      <c r="K269" s="77"/>
      <c r="L269" s="93" t="s">
        <v>3194</v>
      </c>
      <c r="M269" s="96"/>
      <c r="N269" s="96"/>
      <c r="O269" s="79">
        <v>1</v>
      </c>
      <c r="P269" s="77">
        <v>460</v>
      </c>
      <c r="Q269" s="77">
        <v>515</v>
      </c>
      <c r="R269" s="77">
        <v>1790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v>5630</v>
      </c>
      <c r="AU269" s="77">
        <v>11</v>
      </c>
      <c r="AV269" s="94" t="s">
        <v>3227</v>
      </c>
      <c r="AW269" s="77" t="s">
        <v>2876</v>
      </c>
      <c r="AX269" s="94" t="s">
        <v>3232</v>
      </c>
      <c r="AY269" s="77"/>
      <c r="AZ269" s="83">
        <f t="shared" si="9"/>
        <v>0.42405100000000001</v>
      </c>
    </row>
    <row r="270" spans="1:52" s="99" customFormat="1" ht="34.950000000000003" customHeight="1" x14ac:dyDescent="0.45">
      <c r="A270" s="78" t="s">
        <v>5820</v>
      </c>
      <c r="B270" s="79">
        <v>4</v>
      </c>
      <c r="C270" s="93" t="s">
        <v>3933</v>
      </c>
      <c r="D270" s="93"/>
      <c r="E270" s="93"/>
      <c r="F270" s="94"/>
      <c r="G270" s="93"/>
      <c r="H270" s="77"/>
      <c r="I270" s="95"/>
      <c r="J270" s="77"/>
      <c r="K270" s="77"/>
      <c r="L270" s="93" t="s">
        <v>9540</v>
      </c>
      <c r="M270" s="96" t="s">
        <v>9530</v>
      </c>
      <c r="N270" s="96"/>
      <c r="O270" s="79">
        <v>2</v>
      </c>
      <c r="P270" s="77">
        <v>950</v>
      </c>
      <c r="Q270" s="77">
        <v>530</v>
      </c>
      <c r="R270" s="77">
        <v>840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c r="AU270" s="77"/>
      <c r="AV270" s="94"/>
      <c r="AW270" s="77"/>
      <c r="AX270" s="94"/>
      <c r="AY270" s="77"/>
      <c r="AZ270" s="83">
        <f t="shared" si="9"/>
        <v>0.84587999999999997</v>
      </c>
    </row>
    <row r="271" spans="1:52" s="99" customFormat="1" ht="34.950000000000003" customHeight="1" x14ac:dyDescent="0.45">
      <c r="A271" s="78" t="s">
        <v>5820</v>
      </c>
      <c r="B271" s="79">
        <v>4</v>
      </c>
      <c r="C271" s="93" t="s">
        <v>3933</v>
      </c>
      <c r="D271" s="93"/>
      <c r="E271" s="93"/>
      <c r="F271" s="94"/>
      <c r="G271" s="93"/>
      <c r="H271" s="77"/>
      <c r="I271" s="95"/>
      <c r="J271" s="77"/>
      <c r="K271" s="77"/>
      <c r="L271" s="93" t="s">
        <v>9540</v>
      </c>
      <c r="M271" s="96" t="s">
        <v>9530</v>
      </c>
      <c r="N271" s="96"/>
      <c r="O271" s="79">
        <v>2</v>
      </c>
      <c r="P271" s="77">
        <v>460</v>
      </c>
      <c r="Q271" s="77">
        <v>400</v>
      </c>
      <c r="R271" s="77">
        <v>870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c r="AU271" s="77"/>
      <c r="AV271" s="94"/>
      <c r="AW271" s="77"/>
      <c r="AX271" s="94"/>
      <c r="AY271" s="77"/>
      <c r="AZ271" s="83">
        <f t="shared" si="9"/>
        <v>0.32016</v>
      </c>
    </row>
    <row r="272" spans="1:52" s="99" customFormat="1" ht="34.950000000000003" customHeight="1" x14ac:dyDescent="0.45">
      <c r="A272" s="78" t="s">
        <v>5820</v>
      </c>
      <c r="B272" s="77">
        <v>4</v>
      </c>
      <c r="C272" s="93" t="s">
        <v>3933</v>
      </c>
      <c r="D272" s="93"/>
      <c r="E272" s="93"/>
      <c r="F272" s="94"/>
      <c r="G272" s="93"/>
      <c r="H272" s="77"/>
      <c r="I272" s="95"/>
      <c r="J272" s="77"/>
      <c r="K272" s="77"/>
      <c r="L272" s="93" t="s">
        <v>9541</v>
      </c>
      <c r="M272" s="96" t="s">
        <v>9437</v>
      </c>
      <c r="N272" s="96"/>
      <c r="O272" s="79">
        <v>1</v>
      </c>
      <c r="P272" s="77">
        <v>450</v>
      </c>
      <c r="Q272" s="77">
        <v>550</v>
      </c>
      <c r="R272" s="77">
        <v>700</v>
      </c>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c r="AU272" s="77"/>
      <c r="AV272" s="94"/>
      <c r="AW272" s="77"/>
      <c r="AX272" s="94"/>
      <c r="AY272" s="77"/>
      <c r="AZ272" s="83">
        <f t="shared" si="9"/>
        <v>0.17324999999999999</v>
      </c>
    </row>
    <row r="273" spans="1:52" s="99" customFormat="1" ht="34.950000000000003" customHeight="1" x14ac:dyDescent="0.45">
      <c r="A273" s="78" t="s">
        <v>5820</v>
      </c>
      <c r="B273" s="79">
        <v>4</v>
      </c>
      <c r="C273" s="93" t="s">
        <v>3933</v>
      </c>
      <c r="D273" s="93"/>
      <c r="E273" s="93"/>
      <c r="F273" s="94"/>
      <c r="G273" s="93"/>
      <c r="H273" s="77"/>
      <c r="I273" s="95"/>
      <c r="J273" s="77"/>
      <c r="K273" s="77"/>
      <c r="L273" s="93" t="s">
        <v>9540</v>
      </c>
      <c r="M273" s="96" t="s">
        <v>9433</v>
      </c>
      <c r="N273" s="96"/>
      <c r="O273" s="79">
        <v>1</v>
      </c>
      <c r="P273" s="77">
        <v>600</v>
      </c>
      <c r="Q273" s="77">
        <v>600</v>
      </c>
      <c r="R273" s="77">
        <v>800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c r="AU273" s="77"/>
      <c r="AV273" s="94"/>
      <c r="AW273" s="77"/>
      <c r="AX273" s="94"/>
      <c r="AY273" s="77"/>
      <c r="AZ273" s="83">
        <f t="shared" si="9"/>
        <v>0.28799999999999998</v>
      </c>
    </row>
    <row r="274" spans="1:52" s="99" customFormat="1" ht="34.950000000000003" customHeight="1" x14ac:dyDescent="0.45">
      <c r="A274" s="78" t="s">
        <v>5820</v>
      </c>
      <c r="B274" s="79">
        <v>4</v>
      </c>
      <c r="C274" s="93" t="s">
        <v>3933</v>
      </c>
      <c r="D274" s="93"/>
      <c r="E274" s="93"/>
      <c r="F274" s="94"/>
      <c r="G274" s="93"/>
      <c r="H274" s="77"/>
      <c r="I274" s="95"/>
      <c r="J274" s="77"/>
      <c r="K274" s="77"/>
      <c r="L274" s="93" t="s">
        <v>9435</v>
      </c>
      <c r="M274" s="96" t="s">
        <v>9431</v>
      </c>
      <c r="N274" s="96"/>
      <c r="O274" s="79">
        <v>1</v>
      </c>
      <c r="P274" s="77">
        <v>760</v>
      </c>
      <c r="Q274" s="77">
        <v>500</v>
      </c>
      <c r="R274" s="77">
        <v>800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c r="AU274" s="77"/>
      <c r="AV274" s="94"/>
      <c r="AW274" s="77"/>
      <c r="AX274" s="94"/>
      <c r="AY274" s="77"/>
      <c r="AZ274" s="83">
        <f t="shared" si="9"/>
        <v>0.30399999999999999</v>
      </c>
    </row>
    <row r="275" spans="1:52" s="99" customFormat="1" ht="34.950000000000003" customHeight="1" x14ac:dyDescent="0.45">
      <c r="A275" s="78" t="s">
        <v>5820</v>
      </c>
      <c r="B275" s="77">
        <v>4</v>
      </c>
      <c r="C275" s="93" t="s">
        <v>3933</v>
      </c>
      <c r="D275" s="93"/>
      <c r="E275" s="93"/>
      <c r="F275" s="94"/>
      <c r="G275" s="93"/>
      <c r="H275" s="77"/>
      <c r="I275" s="95"/>
      <c r="J275" s="77"/>
      <c r="K275" s="77"/>
      <c r="L275" s="93" t="s">
        <v>9435</v>
      </c>
      <c r="M275" s="96" t="s">
        <v>9543</v>
      </c>
      <c r="N275" s="96"/>
      <c r="O275" s="79">
        <v>1</v>
      </c>
      <c r="P275" s="77">
        <v>550</v>
      </c>
      <c r="Q275" s="77">
        <v>560</v>
      </c>
      <c r="R275" s="77">
        <v>840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c r="AU275" s="77"/>
      <c r="AV275" s="94"/>
      <c r="AW275" s="77"/>
      <c r="AX275" s="94"/>
      <c r="AY275" s="77"/>
      <c r="AZ275" s="83">
        <f t="shared" si="9"/>
        <v>0.25872000000000001</v>
      </c>
    </row>
    <row r="276" spans="1:52" s="99" customFormat="1" ht="34.950000000000003" customHeight="1" x14ac:dyDescent="0.45">
      <c r="A276" s="78" t="s">
        <v>5820</v>
      </c>
      <c r="B276" s="79">
        <v>4</v>
      </c>
      <c r="C276" s="93" t="s">
        <v>3933</v>
      </c>
      <c r="D276" s="93"/>
      <c r="E276" s="93"/>
      <c r="F276" s="94"/>
      <c r="G276" s="93"/>
      <c r="H276" s="77"/>
      <c r="I276" s="95"/>
      <c r="J276" s="77"/>
      <c r="K276" s="77"/>
      <c r="L276" s="93" t="s">
        <v>9542</v>
      </c>
      <c r="M276" s="96"/>
      <c r="N276" s="96"/>
      <c r="O276" s="79">
        <v>1</v>
      </c>
      <c r="P276" s="77">
        <v>600</v>
      </c>
      <c r="Q276" s="77">
        <v>50</v>
      </c>
      <c r="R276" s="77">
        <v>2400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c r="AU276" s="77"/>
      <c r="AV276" s="94"/>
      <c r="AW276" s="77"/>
      <c r="AX276" s="94"/>
      <c r="AY276" s="77"/>
      <c r="AZ276" s="83">
        <f t="shared" si="9"/>
        <v>7.1999999999999995E-2</v>
      </c>
    </row>
    <row r="277" spans="1:52" s="99" customFormat="1" ht="34.950000000000003" customHeight="1" x14ac:dyDescent="0.45">
      <c r="A277" s="78" t="s">
        <v>5820</v>
      </c>
      <c r="B277" s="79">
        <v>4</v>
      </c>
      <c r="C277" s="78" t="s">
        <v>7950</v>
      </c>
      <c r="D277" s="93"/>
      <c r="E277" s="93"/>
      <c r="F277" s="94"/>
      <c r="G277" s="93"/>
      <c r="H277" s="77"/>
      <c r="I277" s="95" t="s">
        <v>3883</v>
      </c>
      <c r="J277" s="77"/>
      <c r="K277" s="77"/>
      <c r="L277" s="93" t="s">
        <v>3037</v>
      </c>
      <c r="M277" s="96" t="s">
        <v>9475</v>
      </c>
      <c r="N277" s="96"/>
      <c r="O277" s="79">
        <v>1</v>
      </c>
      <c r="P277" s="77">
        <v>450</v>
      </c>
      <c r="Q277" s="77">
        <v>450</v>
      </c>
      <c r="R277" s="77">
        <v>700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v>5715</v>
      </c>
      <c r="AU277" s="77">
        <v>11</v>
      </c>
      <c r="AV277" s="94" t="s">
        <v>3836</v>
      </c>
      <c r="AW277" s="77" t="s">
        <v>2874</v>
      </c>
      <c r="AX277" s="94" t="s">
        <v>3694</v>
      </c>
      <c r="AY277" s="77"/>
      <c r="AZ277" s="83">
        <f t="shared" si="9"/>
        <v>0.14174999999999999</v>
      </c>
    </row>
    <row r="278" spans="1:52" ht="34.950000000000003" customHeight="1" x14ac:dyDescent="0.45">
      <c r="A278" s="78" t="s">
        <v>5820</v>
      </c>
      <c r="B278" s="79">
        <v>4</v>
      </c>
      <c r="C278" s="78" t="s">
        <v>7950</v>
      </c>
      <c r="D278" s="78"/>
      <c r="E278" s="78"/>
      <c r="F278" s="79"/>
      <c r="G278" s="78"/>
      <c r="H278" s="79"/>
      <c r="I278" s="87" t="s">
        <v>1793</v>
      </c>
      <c r="J278" s="79"/>
      <c r="K278" s="79"/>
      <c r="L278" s="78" t="s">
        <v>6027</v>
      </c>
      <c r="M278" s="78"/>
      <c r="N278" s="78"/>
      <c r="O278" s="79">
        <v>1</v>
      </c>
      <c r="P278" s="79">
        <v>650</v>
      </c>
      <c r="Q278" s="79">
        <v>650</v>
      </c>
      <c r="R278" s="79">
        <v>1100</v>
      </c>
      <c r="S278" s="79"/>
      <c r="T278" s="79" t="s">
        <v>3043</v>
      </c>
      <c r="U278" s="79"/>
      <c r="V278" s="79"/>
      <c r="W278" s="79"/>
      <c r="X278" s="79"/>
      <c r="Y278" s="79"/>
      <c r="Z278" s="79"/>
      <c r="AA278" s="79"/>
      <c r="AB278" s="79"/>
      <c r="AC278" s="79"/>
      <c r="AD278" s="81"/>
      <c r="AE278" s="79" t="s">
        <v>3043</v>
      </c>
      <c r="AF278" s="79"/>
      <c r="AG278" s="79"/>
      <c r="AH278" s="79"/>
      <c r="AI278" s="79"/>
      <c r="AJ278" s="79"/>
      <c r="AK278" s="79"/>
      <c r="AL278" s="79"/>
      <c r="AM278" s="79"/>
      <c r="AN278" s="79"/>
      <c r="AO278" s="79"/>
      <c r="AP278" s="79"/>
      <c r="AQ278" s="79"/>
      <c r="AR278" s="79"/>
      <c r="AS278" s="79"/>
      <c r="AT278" s="79"/>
      <c r="AU278" s="79"/>
      <c r="AV278" s="79"/>
      <c r="AW278" s="79"/>
      <c r="AX278" s="79"/>
      <c r="AY278" s="79"/>
      <c r="AZ278" s="83">
        <f t="shared" si="9"/>
        <v>0.46475</v>
      </c>
    </row>
    <row r="279" spans="1:52" s="154" customFormat="1" ht="34.950000000000003" customHeight="1" x14ac:dyDescent="0.45">
      <c r="A279" s="151" t="s">
        <v>5820</v>
      </c>
      <c r="B279" s="147">
        <v>4</v>
      </c>
      <c r="C279" s="151" t="s">
        <v>7950</v>
      </c>
      <c r="D279" s="151"/>
      <c r="E279" s="151"/>
      <c r="F279" s="147"/>
      <c r="G279" s="151"/>
      <c r="H279" s="147"/>
      <c r="I279" s="152" t="s">
        <v>1794</v>
      </c>
      <c r="J279" s="147"/>
      <c r="K279" s="147"/>
      <c r="L279" s="151" t="s">
        <v>751</v>
      </c>
      <c r="M279" s="151"/>
      <c r="N279" s="151"/>
      <c r="O279" s="147">
        <v>1</v>
      </c>
      <c r="P279" s="147">
        <v>1200</v>
      </c>
      <c r="Q279" s="147">
        <v>800</v>
      </c>
      <c r="R279" s="147">
        <v>1050</v>
      </c>
      <c r="S279" s="147"/>
      <c r="T279" s="147" t="s">
        <v>3043</v>
      </c>
      <c r="U279" s="147"/>
      <c r="V279" s="147"/>
      <c r="W279" s="147"/>
      <c r="X279" s="147"/>
      <c r="Y279" s="147"/>
      <c r="Z279" s="147"/>
      <c r="AA279" s="147"/>
      <c r="AB279" s="147"/>
      <c r="AC279" s="147"/>
      <c r="AD279" s="153"/>
      <c r="AE279" s="147" t="s">
        <v>3043</v>
      </c>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83">
        <f t="shared" si="9"/>
        <v>1.008</v>
      </c>
    </row>
    <row r="280" spans="1:52" ht="34.950000000000003" customHeight="1" x14ac:dyDescent="0.45">
      <c r="A280" s="78" t="s">
        <v>5820</v>
      </c>
      <c r="B280" s="79">
        <v>4</v>
      </c>
      <c r="C280" s="78" t="s">
        <v>7950</v>
      </c>
      <c r="D280" s="78"/>
      <c r="E280" s="78"/>
      <c r="F280" s="79"/>
      <c r="G280" s="78"/>
      <c r="H280" s="79"/>
      <c r="I280" s="87" t="s">
        <v>1795</v>
      </c>
      <c r="J280" s="79"/>
      <c r="K280" s="79"/>
      <c r="L280" s="78" t="s">
        <v>2669</v>
      </c>
      <c r="M280" s="78"/>
      <c r="N280" s="78"/>
      <c r="O280" s="79">
        <v>1</v>
      </c>
      <c r="P280" s="79">
        <v>300</v>
      </c>
      <c r="Q280" s="79">
        <v>450</v>
      </c>
      <c r="R280" s="79">
        <v>2100</v>
      </c>
      <c r="S280" s="79"/>
      <c r="T280" s="79"/>
      <c r="U280" s="79"/>
      <c r="V280" s="79"/>
      <c r="W280" s="79"/>
      <c r="X280" s="79"/>
      <c r="Y280" s="79"/>
      <c r="Z280" s="79"/>
      <c r="AA280" s="79"/>
      <c r="AB280" s="79"/>
      <c r="AC280" s="79"/>
      <c r="AD280" s="81"/>
      <c r="AE280" s="79" t="s">
        <v>3043</v>
      </c>
      <c r="AF280" s="79"/>
      <c r="AG280" s="79"/>
      <c r="AH280" s="79"/>
      <c r="AI280" s="79"/>
      <c r="AJ280" s="79"/>
      <c r="AK280" s="79"/>
      <c r="AL280" s="79"/>
      <c r="AM280" s="79"/>
      <c r="AN280" s="79"/>
      <c r="AO280" s="79"/>
      <c r="AP280" s="79"/>
      <c r="AQ280" s="79"/>
      <c r="AR280" s="79"/>
      <c r="AS280" s="79"/>
      <c r="AT280" s="79"/>
      <c r="AU280" s="79"/>
      <c r="AV280" s="79"/>
      <c r="AW280" s="79"/>
      <c r="AX280" s="79"/>
      <c r="AY280" s="79"/>
      <c r="AZ280" s="83">
        <f t="shared" si="9"/>
        <v>0.28349999999999997</v>
      </c>
    </row>
    <row r="281" spans="1:52" ht="34.950000000000003" customHeight="1" x14ac:dyDescent="0.45">
      <c r="A281" s="78" t="s">
        <v>5820</v>
      </c>
      <c r="B281" s="79">
        <v>4</v>
      </c>
      <c r="C281" s="78" t="s">
        <v>8666</v>
      </c>
      <c r="D281" s="78"/>
      <c r="E281" s="78"/>
      <c r="F281" s="79"/>
      <c r="G281" s="78"/>
      <c r="H281" s="79"/>
      <c r="I281" s="87"/>
      <c r="J281" s="79"/>
      <c r="K281" s="79"/>
      <c r="L281" s="93" t="s">
        <v>9441</v>
      </c>
      <c r="M281" s="96"/>
      <c r="N281" s="96"/>
      <c r="O281" s="79">
        <v>1</v>
      </c>
      <c r="P281" s="77">
        <v>1150</v>
      </c>
      <c r="Q281" s="77">
        <v>400</v>
      </c>
      <c r="R281" s="77">
        <v>850</v>
      </c>
      <c r="S281" s="79"/>
      <c r="T281" s="79"/>
      <c r="U281" s="79"/>
      <c r="V281" s="79"/>
      <c r="W281" s="79"/>
      <c r="X281" s="79"/>
      <c r="Y281" s="79"/>
      <c r="Z281" s="79"/>
      <c r="AA281" s="79"/>
      <c r="AB281" s="79"/>
      <c r="AC281" s="79"/>
      <c r="AD281" s="81"/>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83">
        <f t="shared" si="9"/>
        <v>0.39100000000000001</v>
      </c>
    </row>
    <row r="282" spans="1:52" ht="34.950000000000003" customHeight="1" x14ac:dyDescent="0.45">
      <c r="A282" s="78" t="s">
        <v>5820</v>
      </c>
      <c r="B282" s="79">
        <v>4</v>
      </c>
      <c r="C282" s="78" t="s">
        <v>8666</v>
      </c>
      <c r="D282" s="78"/>
      <c r="E282" s="78"/>
      <c r="F282" s="79"/>
      <c r="G282" s="78"/>
      <c r="H282" s="79"/>
      <c r="I282" s="87"/>
      <c r="J282" s="79"/>
      <c r="K282" s="79"/>
      <c r="L282" s="78" t="s">
        <v>9512</v>
      </c>
      <c r="M282" s="78"/>
      <c r="N282" s="78"/>
      <c r="O282" s="79">
        <v>3</v>
      </c>
      <c r="P282" s="79"/>
      <c r="Q282" s="79"/>
      <c r="R282" s="79"/>
      <c r="S282" s="79"/>
      <c r="T282" s="79"/>
      <c r="U282" s="79"/>
      <c r="V282" s="79"/>
      <c r="W282" s="79"/>
      <c r="X282" s="79"/>
      <c r="Y282" s="79"/>
      <c r="Z282" s="79"/>
      <c r="AA282" s="79"/>
      <c r="AB282" s="79"/>
      <c r="AC282" s="79"/>
      <c r="AD282" s="81"/>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83">
        <f t="shared" si="9"/>
        <v>0</v>
      </c>
    </row>
    <row r="283" spans="1:52" ht="34.950000000000003" customHeight="1" x14ac:dyDescent="0.45">
      <c r="A283" s="78" t="s">
        <v>5820</v>
      </c>
      <c r="B283" s="79">
        <v>4</v>
      </c>
      <c r="C283" s="78" t="s">
        <v>8666</v>
      </c>
      <c r="D283" s="78"/>
      <c r="E283" s="78"/>
      <c r="F283" s="79"/>
      <c r="G283" s="78"/>
      <c r="H283" s="79"/>
      <c r="I283" s="87"/>
      <c r="J283" s="79"/>
      <c r="K283" s="79"/>
      <c r="L283" s="78" t="s">
        <v>9513</v>
      </c>
      <c r="M283" s="78"/>
      <c r="N283" s="78"/>
      <c r="O283" s="79">
        <v>1</v>
      </c>
      <c r="P283" s="79">
        <v>380</v>
      </c>
      <c r="Q283" s="79">
        <v>300</v>
      </c>
      <c r="R283" s="79">
        <v>1220</v>
      </c>
      <c r="S283" s="79"/>
      <c r="T283" s="79"/>
      <c r="U283" s="79"/>
      <c r="V283" s="79"/>
      <c r="W283" s="79"/>
      <c r="X283" s="79"/>
      <c r="Y283" s="79"/>
      <c r="Z283" s="79"/>
      <c r="AA283" s="79"/>
      <c r="AB283" s="79"/>
      <c r="AC283" s="79"/>
      <c r="AD283" s="81"/>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83">
        <f t="shared" si="9"/>
        <v>0.13908000000000001</v>
      </c>
    </row>
    <row r="284" spans="1:52" ht="34.950000000000003" customHeight="1" x14ac:dyDescent="0.45">
      <c r="A284" s="78" t="s">
        <v>5820</v>
      </c>
      <c r="B284" s="79">
        <v>4</v>
      </c>
      <c r="C284" s="78" t="s">
        <v>8666</v>
      </c>
      <c r="D284" s="78"/>
      <c r="E284" s="78"/>
      <c r="F284" s="79"/>
      <c r="G284" s="78"/>
      <c r="H284" s="79"/>
      <c r="I284" s="87"/>
      <c r="J284" s="79"/>
      <c r="K284" s="79"/>
      <c r="L284" s="78" t="s">
        <v>9509</v>
      </c>
      <c r="M284" s="78" t="s">
        <v>9515</v>
      </c>
      <c r="N284" s="78" t="s">
        <v>9516</v>
      </c>
      <c r="O284" s="79">
        <v>1</v>
      </c>
      <c r="P284" s="79">
        <v>950</v>
      </c>
      <c r="Q284" s="79">
        <v>900</v>
      </c>
      <c r="R284" s="79">
        <v>850</v>
      </c>
      <c r="S284" s="79"/>
      <c r="T284" s="79"/>
      <c r="U284" s="79"/>
      <c r="V284" s="79"/>
      <c r="W284" s="79"/>
      <c r="X284" s="79"/>
      <c r="Y284" s="79"/>
      <c r="Z284" s="79"/>
      <c r="AA284" s="79"/>
      <c r="AB284" s="79"/>
      <c r="AC284" s="79"/>
      <c r="AD284" s="81"/>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83">
        <f t="shared" si="9"/>
        <v>0.72675000000000001</v>
      </c>
    </row>
    <row r="285" spans="1:52" ht="34.950000000000003" customHeight="1" x14ac:dyDescent="0.45">
      <c r="A285" s="78" t="s">
        <v>5820</v>
      </c>
      <c r="B285" s="79">
        <v>4</v>
      </c>
      <c r="C285" s="78" t="s">
        <v>8666</v>
      </c>
      <c r="D285" s="78"/>
      <c r="E285" s="78"/>
      <c r="F285" s="79"/>
      <c r="G285" s="78"/>
      <c r="H285" s="79"/>
      <c r="I285" s="87"/>
      <c r="J285" s="79"/>
      <c r="K285" s="79"/>
      <c r="L285" s="78" t="s">
        <v>9514</v>
      </c>
      <c r="M285" s="78"/>
      <c r="N285" s="78"/>
      <c r="O285" s="79">
        <v>1</v>
      </c>
      <c r="P285" s="79">
        <v>1200</v>
      </c>
      <c r="Q285" s="79">
        <v>440</v>
      </c>
      <c r="R285" s="79">
        <v>1500</v>
      </c>
      <c r="S285" s="79"/>
      <c r="T285" s="79"/>
      <c r="U285" s="79"/>
      <c r="V285" s="79"/>
      <c r="W285" s="79"/>
      <c r="X285" s="79"/>
      <c r="Y285" s="79"/>
      <c r="Z285" s="79"/>
      <c r="AA285" s="79"/>
      <c r="AB285" s="79"/>
      <c r="AC285" s="79"/>
      <c r="AD285" s="81"/>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83">
        <f t="shared" si="9"/>
        <v>0.79200000000000004</v>
      </c>
    </row>
    <row r="286" spans="1:52" s="154" customFormat="1" ht="34.950000000000003" customHeight="1" x14ac:dyDescent="0.45">
      <c r="A286" s="151" t="s">
        <v>5820</v>
      </c>
      <c r="B286" s="147">
        <v>4</v>
      </c>
      <c r="C286" s="151" t="s">
        <v>180</v>
      </c>
      <c r="D286" s="151"/>
      <c r="E286" s="151"/>
      <c r="F286" s="147"/>
      <c r="G286" s="151"/>
      <c r="H286" s="147"/>
      <c r="I286" s="152" t="s">
        <v>1810</v>
      </c>
      <c r="J286" s="147"/>
      <c r="K286" s="147"/>
      <c r="L286" s="151" t="s">
        <v>7080</v>
      </c>
      <c r="M286" s="151"/>
      <c r="N286" s="151"/>
      <c r="O286" s="147">
        <v>1</v>
      </c>
      <c r="P286" s="147">
        <v>1900</v>
      </c>
      <c r="Q286" s="147">
        <v>600</v>
      </c>
      <c r="R286" s="147">
        <v>900</v>
      </c>
      <c r="S286" s="147"/>
      <c r="T286" s="147"/>
      <c r="U286" s="147"/>
      <c r="V286" s="147"/>
      <c r="W286" s="147"/>
      <c r="X286" s="147"/>
      <c r="Y286" s="147"/>
      <c r="Z286" s="147"/>
      <c r="AA286" s="147"/>
      <c r="AB286" s="147"/>
      <c r="AC286" s="147"/>
      <c r="AD286" s="153"/>
      <c r="AE286" s="147" t="s">
        <v>3043</v>
      </c>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83">
        <f t="shared" si="9"/>
        <v>1.026</v>
      </c>
    </row>
    <row r="287" spans="1:52" ht="34.950000000000003" customHeight="1" x14ac:dyDescent="0.45">
      <c r="A287" s="78" t="s">
        <v>5820</v>
      </c>
      <c r="B287" s="79">
        <v>4</v>
      </c>
      <c r="C287" s="78" t="s">
        <v>180</v>
      </c>
      <c r="D287" s="78" t="s">
        <v>1941</v>
      </c>
      <c r="E287" s="78" t="s">
        <v>1787</v>
      </c>
      <c r="F287" s="79">
        <v>4</v>
      </c>
      <c r="G287" s="78" t="s">
        <v>1809</v>
      </c>
      <c r="H287" s="79"/>
      <c r="I287" s="87" t="s">
        <v>1811</v>
      </c>
      <c r="J287" s="79" t="s">
        <v>2498</v>
      </c>
      <c r="K287" s="79"/>
      <c r="L287" s="78" t="s">
        <v>7080</v>
      </c>
      <c r="M287" s="78"/>
      <c r="N287" s="78"/>
      <c r="O287" s="79">
        <v>1</v>
      </c>
      <c r="P287" s="79">
        <v>1900</v>
      </c>
      <c r="Q287" s="79">
        <v>600</v>
      </c>
      <c r="R287" s="79">
        <v>900</v>
      </c>
      <c r="S287" s="79"/>
      <c r="T287" s="79"/>
      <c r="U287" s="79"/>
      <c r="V287" s="79"/>
      <c r="W287" s="79"/>
      <c r="X287" s="79"/>
      <c r="Y287" s="79"/>
      <c r="Z287" s="79"/>
      <c r="AA287" s="79"/>
      <c r="AB287" s="79"/>
      <c r="AC287" s="79" t="s">
        <v>5542</v>
      </c>
      <c r="AD287" s="81">
        <v>38897</v>
      </c>
      <c r="AE287" s="79" t="s">
        <v>3043</v>
      </c>
      <c r="AF287" s="79"/>
      <c r="AG287" s="79"/>
      <c r="AH287" s="79"/>
      <c r="AI287" s="79"/>
      <c r="AJ287" s="79"/>
      <c r="AK287" s="79"/>
      <c r="AL287" s="79"/>
      <c r="AM287" s="79"/>
      <c r="AN287" s="79"/>
      <c r="AO287" s="79"/>
      <c r="AP287" s="79"/>
      <c r="AQ287" s="79"/>
      <c r="AR287" s="79"/>
      <c r="AS287" s="79"/>
      <c r="AT287" s="79"/>
      <c r="AU287" s="79"/>
      <c r="AV287" s="79"/>
      <c r="AW287" s="79"/>
      <c r="AX287" s="79"/>
      <c r="AY287" s="79"/>
      <c r="AZ287" s="83">
        <f t="shared" si="9"/>
        <v>1.026</v>
      </c>
    </row>
    <row r="288" spans="1:52" ht="34.950000000000003" customHeight="1" x14ac:dyDescent="0.45">
      <c r="A288" s="78" t="s">
        <v>5820</v>
      </c>
      <c r="B288" s="79">
        <v>4</v>
      </c>
      <c r="C288" s="78" t="s">
        <v>180</v>
      </c>
      <c r="D288" s="78"/>
      <c r="E288" s="78"/>
      <c r="F288" s="79"/>
      <c r="G288" s="78"/>
      <c r="H288" s="79"/>
      <c r="I288" s="80" t="s">
        <v>1834</v>
      </c>
      <c r="J288" s="79"/>
      <c r="K288" s="79"/>
      <c r="L288" s="78" t="s">
        <v>6748</v>
      </c>
      <c r="M288" s="78"/>
      <c r="N288" s="78"/>
      <c r="O288" s="79">
        <v>1</v>
      </c>
      <c r="P288" s="79">
        <v>1900</v>
      </c>
      <c r="Q288" s="79">
        <v>550</v>
      </c>
      <c r="R288" s="79">
        <v>900</v>
      </c>
      <c r="S288" s="79" t="s">
        <v>3482</v>
      </c>
      <c r="T288" s="79"/>
      <c r="U288" s="79"/>
      <c r="V288" s="79"/>
      <c r="W288" s="79"/>
      <c r="X288" s="79"/>
      <c r="Y288" s="79"/>
      <c r="Z288" s="79"/>
      <c r="AA288" s="79"/>
      <c r="AB288" s="79"/>
      <c r="AC288" s="79"/>
      <c r="AD288" s="81"/>
      <c r="AE288" s="79" t="s">
        <v>3043</v>
      </c>
      <c r="AF288" s="79"/>
      <c r="AG288" s="79"/>
      <c r="AH288" s="79"/>
      <c r="AI288" s="79"/>
      <c r="AJ288" s="79"/>
      <c r="AK288" s="79"/>
      <c r="AL288" s="79"/>
      <c r="AM288" s="79"/>
      <c r="AN288" s="79"/>
      <c r="AO288" s="79"/>
      <c r="AP288" s="79"/>
      <c r="AQ288" s="79"/>
      <c r="AR288" s="79"/>
      <c r="AS288" s="79"/>
      <c r="AT288" s="79"/>
      <c r="AU288" s="79"/>
      <c r="AV288" s="79"/>
      <c r="AW288" s="79"/>
      <c r="AX288" s="79"/>
      <c r="AY288" s="79"/>
      <c r="AZ288" s="83">
        <f t="shared" si="9"/>
        <v>0.9405</v>
      </c>
    </row>
    <row r="289" spans="1:52" s="99" customFormat="1" ht="34.950000000000003" customHeight="1" x14ac:dyDescent="0.45">
      <c r="A289" s="78" t="s">
        <v>5820</v>
      </c>
      <c r="B289" s="77">
        <v>4</v>
      </c>
      <c r="C289" s="93" t="s">
        <v>1494</v>
      </c>
      <c r="D289" s="93"/>
      <c r="E289" s="93"/>
      <c r="F289" s="94"/>
      <c r="G289" s="93"/>
      <c r="H289" s="77"/>
      <c r="I289" s="95" t="s">
        <v>3796</v>
      </c>
      <c r="J289" s="77"/>
      <c r="K289" s="77"/>
      <c r="L289" s="93" t="s">
        <v>3656</v>
      </c>
      <c r="M289" s="96"/>
      <c r="N289" s="96"/>
      <c r="O289" s="79">
        <v>1</v>
      </c>
      <c r="P289" s="77">
        <v>480</v>
      </c>
      <c r="Q289" s="77">
        <v>520</v>
      </c>
      <c r="R289" s="77">
        <v>1000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v>5648</v>
      </c>
      <c r="AU289" s="77">
        <v>11</v>
      </c>
      <c r="AV289" s="94" t="s">
        <v>3227</v>
      </c>
      <c r="AW289" s="77" t="s">
        <v>2876</v>
      </c>
      <c r="AX289" s="94" t="s">
        <v>3074</v>
      </c>
      <c r="AY289" s="77"/>
      <c r="AZ289" s="83">
        <f t="shared" si="9"/>
        <v>0.24959999999999999</v>
      </c>
    </row>
    <row r="290" spans="1:52" s="99" customFormat="1" ht="34.950000000000003" customHeight="1" x14ac:dyDescent="0.45">
      <c r="A290" s="78" t="s">
        <v>5820</v>
      </c>
      <c r="B290" s="77">
        <v>4</v>
      </c>
      <c r="C290" s="93" t="s">
        <v>1494</v>
      </c>
      <c r="D290" s="93"/>
      <c r="E290" s="93"/>
      <c r="F290" s="94"/>
      <c r="G290" s="93"/>
      <c r="H290" s="77"/>
      <c r="I290" s="95" t="s">
        <v>3797</v>
      </c>
      <c r="J290" s="77"/>
      <c r="K290" s="77"/>
      <c r="L290" s="93" t="s">
        <v>3656</v>
      </c>
      <c r="M290" s="96"/>
      <c r="N290" s="96"/>
      <c r="O290" s="79">
        <v>1</v>
      </c>
      <c r="P290" s="77">
        <v>480</v>
      </c>
      <c r="Q290" s="77">
        <v>520</v>
      </c>
      <c r="R290" s="77">
        <v>1000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5649</v>
      </c>
      <c r="AU290" s="77">
        <v>11</v>
      </c>
      <c r="AV290" s="94" t="s">
        <v>3227</v>
      </c>
      <c r="AW290" s="77" t="s">
        <v>2876</v>
      </c>
      <c r="AX290" s="94" t="s">
        <v>3074</v>
      </c>
      <c r="AY290" s="77"/>
      <c r="AZ290" s="83">
        <f t="shared" si="9"/>
        <v>0.24959999999999999</v>
      </c>
    </row>
    <row r="291" spans="1:52" s="99" customFormat="1" ht="34.950000000000003" customHeight="1" x14ac:dyDescent="0.45">
      <c r="A291" s="78" t="s">
        <v>5820</v>
      </c>
      <c r="B291" s="77">
        <v>4</v>
      </c>
      <c r="C291" s="93" t="s">
        <v>1494</v>
      </c>
      <c r="D291" s="93"/>
      <c r="E291" s="93"/>
      <c r="F291" s="94"/>
      <c r="G291" s="93"/>
      <c r="H291" s="77"/>
      <c r="I291" s="95" t="s">
        <v>3801</v>
      </c>
      <c r="J291" s="77"/>
      <c r="K291" s="77"/>
      <c r="L291" s="93" t="s">
        <v>3656</v>
      </c>
      <c r="M291" s="96"/>
      <c r="N291" s="96"/>
      <c r="O291" s="79">
        <v>1</v>
      </c>
      <c r="P291" s="77">
        <v>480</v>
      </c>
      <c r="Q291" s="77">
        <v>520</v>
      </c>
      <c r="R291" s="77">
        <v>1000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v>5652</v>
      </c>
      <c r="AU291" s="77">
        <v>11</v>
      </c>
      <c r="AV291" s="94" t="s">
        <v>3227</v>
      </c>
      <c r="AW291" s="77" t="s">
        <v>2876</v>
      </c>
      <c r="AX291" s="94" t="s">
        <v>3074</v>
      </c>
      <c r="AY291" s="77"/>
      <c r="AZ291" s="83">
        <f t="shared" ref="AZ291:AZ305" si="10">P291*Q291*R291/1000000000*O291</f>
        <v>0.24959999999999999</v>
      </c>
    </row>
    <row r="292" spans="1:52" s="99" customFormat="1" ht="34.950000000000003" customHeight="1" x14ac:dyDescent="0.45">
      <c r="A292" s="78" t="s">
        <v>5820</v>
      </c>
      <c r="B292" s="77">
        <v>4</v>
      </c>
      <c r="C292" s="93" t="s">
        <v>1494</v>
      </c>
      <c r="D292" s="93"/>
      <c r="E292" s="93"/>
      <c r="F292" s="94"/>
      <c r="G292" s="93"/>
      <c r="H292" s="77"/>
      <c r="I292" s="95" t="s">
        <v>3819</v>
      </c>
      <c r="J292" s="77"/>
      <c r="K292" s="77"/>
      <c r="L292" s="93" t="s">
        <v>3656</v>
      </c>
      <c r="M292" s="96"/>
      <c r="N292" s="96"/>
      <c r="O292" s="79">
        <v>1</v>
      </c>
      <c r="P292" s="77">
        <v>480</v>
      </c>
      <c r="Q292" s="77">
        <v>520</v>
      </c>
      <c r="R292" s="77">
        <v>1000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v>5664</v>
      </c>
      <c r="AU292" s="77">
        <v>11</v>
      </c>
      <c r="AV292" s="94" t="s">
        <v>3227</v>
      </c>
      <c r="AW292" s="77" t="s">
        <v>2876</v>
      </c>
      <c r="AX292" s="94" t="s">
        <v>3074</v>
      </c>
      <c r="AY292" s="77"/>
      <c r="AZ292" s="83">
        <f t="shared" si="10"/>
        <v>0.24959999999999999</v>
      </c>
    </row>
    <row r="293" spans="1:52" s="99" customFormat="1" ht="34.950000000000003" customHeight="1" x14ac:dyDescent="0.45">
      <c r="A293" s="78" t="s">
        <v>5820</v>
      </c>
      <c r="B293" s="77">
        <v>4</v>
      </c>
      <c r="C293" s="93" t="s">
        <v>1494</v>
      </c>
      <c r="D293" s="93"/>
      <c r="E293" s="93"/>
      <c r="F293" s="94"/>
      <c r="G293" s="93"/>
      <c r="H293" s="77"/>
      <c r="I293" s="95" t="s">
        <v>3820</v>
      </c>
      <c r="J293" s="77"/>
      <c r="K293" s="77"/>
      <c r="L293" s="93" t="s">
        <v>3656</v>
      </c>
      <c r="M293" s="96"/>
      <c r="N293" s="96"/>
      <c r="O293" s="79">
        <v>1</v>
      </c>
      <c r="P293" s="77">
        <v>480</v>
      </c>
      <c r="Q293" s="77">
        <v>520</v>
      </c>
      <c r="R293" s="77">
        <v>1000</v>
      </c>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v>5665</v>
      </c>
      <c r="AU293" s="77">
        <v>11</v>
      </c>
      <c r="AV293" s="94" t="s">
        <v>3227</v>
      </c>
      <c r="AW293" s="77" t="s">
        <v>2876</v>
      </c>
      <c r="AX293" s="94" t="s">
        <v>3074</v>
      </c>
      <c r="AY293" s="77"/>
      <c r="AZ293" s="83">
        <f t="shared" si="10"/>
        <v>0.24959999999999999</v>
      </c>
    </row>
    <row r="294" spans="1:52" s="99" customFormat="1" ht="34.950000000000003" customHeight="1" x14ac:dyDescent="0.45">
      <c r="A294" s="78" t="s">
        <v>5820</v>
      </c>
      <c r="B294" s="77">
        <v>4</v>
      </c>
      <c r="C294" s="93" t="s">
        <v>1494</v>
      </c>
      <c r="D294" s="93" t="s">
        <v>3676</v>
      </c>
      <c r="E294" s="93"/>
      <c r="F294" s="94">
        <v>4</v>
      </c>
      <c r="G294" s="93" t="s">
        <v>3677</v>
      </c>
      <c r="H294" s="77"/>
      <c r="I294" s="95" t="s">
        <v>3884</v>
      </c>
      <c r="J294" s="77" t="s">
        <v>5427</v>
      </c>
      <c r="K294" s="77"/>
      <c r="L294" s="93" t="s">
        <v>2916</v>
      </c>
      <c r="M294" s="96" t="s">
        <v>8690</v>
      </c>
      <c r="N294" s="96"/>
      <c r="O294" s="79">
        <v>1</v>
      </c>
      <c r="P294" s="77">
        <v>1810</v>
      </c>
      <c r="Q294" s="77">
        <v>20</v>
      </c>
      <c r="R294" s="77">
        <v>900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v>5716</v>
      </c>
      <c r="AU294" s="77">
        <v>11</v>
      </c>
      <c r="AV294" s="94" t="s">
        <v>3836</v>
      </c>
      <c r="AW294" s="77" t="s">
        <v>2868</v>
      </c>
      <c r="AX294" s="94" t="s">
        <v>3232</v>
      </c>
      <c r="AY294" s="77" t="s">
        <v>8691</v>
      </c>
      <c r="AZ294" s="83">
        <f t="shared" si="10"/>
        <v>3.2579999999999998E-2</v>
      </c>
    </row>
    <row r="295" spans="1:52" ht="34.950000000000003" customHeight="1" x14ac:dyDescent="0.45">
      <c r="A295" s="78" t="s">
        <v>5820</v>
      </c>
      <c r="B295" s="79">
        <v>4</v>
      </c>
      <c r="C295" s="93" t="s">
        <v>1494</v>
      </c>
      <c r="D295" s="78"/>
      <c r="E295" s="78"/>
      <c r="F295" s="79"/>
      <c r="G295" s="78"/>
      <c r="H295" s="79"/>
      <c r="I295" s="87"/>
      <c r="J295" s="79"/>
      <c r="K295" s="79"/>
      <c r="L295" s="78" t="s">
        <v>6402</v>
      </c>
      <c r="M295" s="78"/>
      <c r="N295" s="78"/>
      <c r="O295" s="79">
        <v>7</v>
      </c>
      <c r="P295" s="79"/>
      <c r="Q295" s="79"/>
      <c r="R295" s="79"/>
      <c r="S295" s="79"/>
      <c r="T295" s="79"/>
      <c r="U295" s="79"/>
      <c r="V295" s="79"/>
      <c r="W295" s="79"/>
      <c r="X295" s="79"/>
      <c r="Y295" s="79"/>
      <c r="Z295" s="79"/>
      <c r="AA295" s="79"/>
      <c r="AB295" s="79"/>
      <c r="AC295" s="79"/>
      <c r="AD295" s="81"/>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83">
        <f t="shared" si="10"/>
        <v>0</v>
      </c>
    </row>
    <row r="296" spans="1:52" ht="34.950000000000003" customHeight="1" x14ac:dyDescent="0.45">
      <c r="A296" s="78" t="s">
        <v>5820</v>
      </c>
      <c r="B296" s="79">
        <v>4</v>
      </c>
      <c r="C296" s="93" t="s">
        <v>1494</v>
      </c>
      <c r="D296" s="78"/>
      <c r="E296" s="78"/>
      <c r="F296" s="79"/>
      <c r="G296" s="78"/>
      <c r="H296" s="79"/>
      <c r="I296" s="87"/>
      <c r="J296" s="79"/>
      <c r="K296" s="79"/>
      <c r="L296" s="93" t="s">
        <v>3656</v>
      </c>
      <c r="M296" s="96"/>
      <c r="N296" s="96"/>
      <c r="O296" s="79">
        <v>3</v>
      </c>
      <c r="P296" s="77">
        <v>480</v>
      </c>
      <c r="Q296" s="77">
        <v>520</v>
      </c>
      <c r="R296" s="77">
        <v>1000</v>
      </c>
      <c r="S296" s="79"/>
      <c r="T296" s="79"/>
      <c r="U296" s="79"/>
      <c r="V296" s="79"/>
      <c r="W296" s="79"/>
      <c r="X296" s="79"/>
      <c r="Y296" s="79"/>
      <c r="Z296" s="79"/>
      <c r="AA296" s="79"/>
      <c r="AB296" s="79"/>
      <c r="AC296" s="79"/>
      <c r="AD296" s="81"/>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83">
        <f t="shared" si="10"/>
        <v>0.74879999999999991</v>
      </c>
    </row>
    <row r="297" spans="1:52" ht="34.950000000000003" customHeight="1" x14ac:dyDescent="0.45">
      <c r="A297" s="78" t="s">
        <v>5820</v>
      </c>
      <c r="B297" s="79">
        <v>4</v>
      </c>
      <c r="C297" s="93" t="s">
        <v>1494</v>
      </c>
      <c r="D297" s="78"/>
      <c r="E297" s="78"/>
      <c r="F297" s="79"/>
      <c r="G297" s="78"/>
      <c r="H297" s="79"/>
      <c r="I297" s="87"/>
      <c r="J297" s="79"/>
      <c r="K297" s="79"/>
      <c r="L297" s="93" t="s">
        <v>6263</v>
      </c>
      <c r="M297" s="96"/>
      <c r="N297" s="96"/>
      <c r="O297" s="79">
        <v>3</v>
      </c>
      <c r="P297" s="77"/>
      <c r="Q297" s="77"/>
      <c r="R297" s="77"/>
      <c r="S297" s="79"/>
      <c r="T297" s="79"/>
      <c r="U297" s="79"/>
      <c r="V297" s="79"/>
      <c r="W297" s="79"/>
      <c r="X297" s="79"/>
      <c r="Y297" s="79"/>
      <c r="Z297" s="79"/>
      <c r="AA297" s="79"/>
      <c r="AB297" s="79"/>
      <c r="AC297" s="79"/>
      <c r="AD297" s="81"/>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83">
        <f t="shared" si="10"/>
        <v>0</v>
      </c>
    </row>
    <row r="298" spans="1:52" ht="34.950000000000003" customHeight="1" x14ac:dyDescent="0.45">
      <c r="A298" s="78" t="s">
        <v>5820</v>
      </c>
      <c r="B298" s="79">
        <v>4</v>
      </c>
      <c r="C298" s="93" t="s">
        <v>1494</v>
      </c>
      <c r="D298" s="78"/>
      <c r="E298" s="78"/>
      <c r="F298" s="79"/>
      <c r="G298" s="78"/>
      <c r="H298" s="79"/>
      <c r="I298" s="87"/>
      <c r="J298" s="79"/>
      <c r="K298" s="79"/>
      <c r="L298" s="93" t="s">
        <v>5895</v>
      </c>
      <c r="M298" s="96" t="s">
        <v>9557</v>
      </c>
      <c r="N298" s="96"/>
      <c r="O298" s="79">
        <v>1</v>
      </c>
      <c r="P298" s="77">
        <v>450</v>
      </c>
      <c r="Q298" s="77">
        <v>340</v>
      </c>
      <c r="R298" s="77">
        <v>900</v>
      </c>
      <c r="S298" s="79"/>
      <c r="T298" s="79"/>
      <c r="U298" s="79"/>
      <c r="V298" s="79"/>
      <c r="W298" s="79"/>
      <c r="X298" s="79"/>
      <c r="Y298" s="79"/>
      <c r="Z298" s="79"/>
      <c r="AA298" s="79"/>
      <c r="AB298" s="79"/>
      <c r="AC298" s="79"/>
      <c r="AD298" s="81"/>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83">
        <f t="shared" si="10"/>
        <v>0.13769999999999999</v>
      </c>
    </row>
    <row r="299" spans="1:52" ht="34.950000000000003" customHeight="1" x14ac:dyDescent="0.45">
      <c r="A299" s="78" t="s">
        <v>5820</v>
      </c>
      <c r="B299" s="79">
        <v>4</v>
      </c>
      <c r="C299" s="93" t="s">
        <v>1494</v>
      </c>
      <c r="D299" s="78"/>
      <c r="E299" s="78"/>
      <c r="F299" s="79"/>
      <c r="G299" s="78"/>
      <c r="H299" s="79"/>
      <c r="I299" s="87"/>
      <c r="J299" s="79"/>
      <c r="K299" s="79"/>
      <c r="L299" s="93" t="s">
        <v>5895</v>
      </c>
      <c r="M299" s="96" t="s">
        <v>9187</v>
      </c>
      <c r="N299" s="96"/>
      <c r="O299" s="79">
        <v>1</v>
      </c>
      <c r="P299" s="77">
        <v>450</v>
      </c>
      <c r="Q299" s="77">
        <v>340</v>
      </c>
      <c r="R299" s="77">
        <v>900</v>
      </c>
      <c r="S299" s="79"/>
      <c r="T299" s="79"/>
      <c r="U299" s="79"/>
      <c r="V299" s="79"/>
      <c r="W299" s="79"/>
      <c r="X299" s="79"/>
      <c r="Y299" s="79"/>
      <c r="Z299" s="79"/>
      <c r="AA299" s="79"/>
      <c r="AB299" s="79"/>
      <c r="AC299" s="79"/>
      <c r="AD299" s="81"/>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83">
        <f t="shared" si="10"/>
        <v>0.13769999999999999</v>
      </c>
    </row>
    <row r="300" spans="1:52" ht="34.950000000000003" customHeight="1" x14ac:dyDescent="0.45">
      <c r="A300" s="78" t="s">
        <v>5820</v>
      </c>
      <c r="B300" s="79">
        <v>4</v>
      </c>
      <c r="C300" s="93" t="s">
        <v>1494</v>
      </c>
      <c r="D300" s="78"/>
      <c r="E300" s="78"/>
      <c r="F300" s="79"/>
      <c r="G300" s="78"/>
      <c r="H300" s="79"/>
      <c r="I300" s="87"/>
      <c r="J300" s="79"/>
      <c r="K300" s="79"/>
      <c r="L300" s="93" t="s">
        <v>6436</v>
      </c>
      <c r="M300" s="96" t="s">
        <v>8240</v>
      </c>
      <c r="N300" s="96"/>
      <c r="O300" s="79">
        <v>1</v>
      </c>
      <c r="P300" s="77">
        <v>530</v>
      </c>
      <c r="Q300" s="77">
        <v>350</v>
      </c>
      <c r="R300" s="77">
        <v>880</v>
      </c>
      <c r="S300" s="79"/>
      <c r="T300" s="79"/>
      <c r="U300" s="79"/>
      <c r="V300" s="79"/>
      <c r="W300" s="79"/>
      <c r="X300" s="79"/>
      <c r="Y300" s="79"/>
      <c r="Z300" s="79"/>
      <c r="AA300" s="79"/>
      <c r="AB300" s="79"/>
      <c r="AC300" s="79"/>
      <c r="AD300" s="81"/>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83">
        <f t="shared" si="10"/>
        <v>0.16324</v>
      </c>
    </row>
    <row r="301" spans="1:52" ht="34.950000000000003" customHeight="1" x14ac:dyDescent="0.45">
      <c r="A301" s="78" t="s">
        <v>5820</v>
      </c>
      <c r="B301" s="79">
        <v>4</v>
      </c>
      <c r="C301" s="93" t="s">
        <v>1494</v>
      </c>
      <c r="D301" s="78"/>
      <c r="E301" s="78"/>
      <c r="F301" s="79"/>
      <c r="G301" s="78"/>
      <c r="H301" s="79"/>
      <c r="I301" s="87"/>
      <c r="J301" s="79"/>
      <c r="K301" s="79"/>
      <c r="L301" s="93" t="s">
        <v>5895</v>
      </c>
      <c r="M301" s="96" t="s">
        <v>6135</v>
      </c>
      <c r="N301" s="96"/>
      <c r="O301" s="79">
        <v>1</v>
      </c>
      <c r="P301" s="77">
        <v>850</v>
      </c>
      <c r="Q301" s="77">
        <v>850</v>
      </c>
      <c r="R301" s="77">
        <v>860</v>
      </c>
      <c r="S301" s="79"/>
      <c r="T301" s="79"/>
      <c r="U301" s="79"/>
      <c r="V301" s="79"/>
      <c r="W301" s="79"/>
      <c r="X301" s="79"/>
      <c r="Y301" s="79"/>
      <c r="Z301" s="79"/>
      <c r="AA301" s="79"/>
      <c r="AB301" s="79"/>
      <c r="AC301" s="79"/>
      <c r="AD301" s="81"/>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83">
        <f t="shared" si="10"/>
        <v>0.62134999999999996</v>
      </c>
    </row>
    <row r="302" spans="1:52" ht="34.950000000000003" customHeight="1" x14ac:dyDescent="0.45">
      <c r="A302" s="78" t="s">
        <v>5820</v>
      </c>
      <c r="B302" s="79">
        <v>4</v>
      </c>
      <c r="C302" s="93" t="s">
        <v>1494</v>
      </c>
      <c r="D302" s="78"/>
      <c r="E302" s="78"/>
      <c r="F302" s="79"/>
      <c r="G302" s="78"/>
      <c r="H302" s="79"/>
      <c r="I302" s="87"/>
      <c r="J302" s="79"/>
      <c r="K302" s="79"/>
      <c r="L302" s="78" t="s">
        <v>5895</v>
      </c>
      <c r="M302" s="78" t="s">
        <v>5963</v>
      </c>
      <c r="N302" s="78"/>
      <c r="O302" s="79">
        <v>2</v>
      </c>
      <c r="P302" s="79">
        <v>560</v>
      </c>
      <c r="Q302" s="79">
        <v>500</v>
      </c>
      <c r="R302" s="79">
        <v>850</v>
      </c>
      <c r="S302" s="79"/>
      <c r="T302" s="79"/>
      <c r="U302" s="79"/>
      <c r="V302" s="79"/>
      <c r="W302" s="79"/>
      <c r="X302" s="79"/>
      <c r="Y302" s="79"/>
      <c r="Z302" s="79"/>
      <c r="AA302" s="79"/>
      <c r="AB302" s="79"/>
      <c r="AC302" s="79"/>
      <c r="AD302" s="81"/>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83">
        <f t="shared" si="10"/>
        <v>0.47599999999999998</v>
      </c>
    </row>
    <row r="303" spans="1:52" ht="34.950000000000003" customHeight="1" x14ac:dyDescent="0.45">
      <c r="A303" s="78" t="s">
        <v>5820</v>
      </c>
      <c r="B303" s="79">
        <v>4</v>
      </c>
      <c r="C303" s="93" t="s">
        <v>1494</v>
      </c>
      <c r="D303" s="78"/>
      <c r="E303" s="78"/>
      <c r="F303" s="79"/>
      <c r="G303" s="78"/>
      <c r="H303" s="79"/>
      <c r="I303" s="87"/>
      <c r="J303" s="79"/>
      <c r="K303" s="79"/>
      <c r="L303" s="78" t="s">
        <v>9556</v>
      </c>
      <c r="M303" s="92" t="s">
        <v>5941</v>
      </c>
      <c r="N303" s="78"/>
      <c r="O303" s="79">
        <v>2</v>
      </c>
      <c r="P303" s="79">
        <v>600</v>
      </c>
      <c r="Q303" s="79">
        <v>450</v>
      </c>
      <c r="R303" s="79">
        <v>1220</v>
      </c>
      <c r="S303" s="79"/>
      <c r="T303" s="79"/>
      <c r="U303" s="79"/>
      <c r="V303" s="79"/>
      <c r="W303" s="79"/>
      <c r="X303" s="79"/>
      <c r="Y303" s="79"/>
      <c r="Z303" s="79"/>
      <c r="AA303" s="79"/>
      <c r="AB303" s="79"/>
      <c r="AC303" s="79"/>
      <c r="AD303" s="81"/>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83">
        <f t="shared" si="10"/>
        <v>0.65880000000000005</v>
      </c>
    </row>
    <row r="304" spans="1:52" ht="34.950000000000003" customHeight="1" x14ac:dyDescent="0.45">
      <c r="A304" s="78" t="s">
        <v>5820</v>
      </c>
      <c r="B304" s="79">
        <v>4</v>
      </c>
      <c r="C304" s="93" t="s">
        <v>1494</v>
      </c>
      <c r="D304" s="78"/>
      <c r="E304" s="78"/>
      <c r="F304" s="79"/>
      <c r="G304" s="78"/>
      <c r="H304" s="79"/>
      <c r="I304" s="87"/>
      <c r="J304" s="79"/>
      <c r="K304" s="79"/>
      <c r="L304" s="78" t="s">
        <v>6047</v>
      </c>
      <c r="M304" s="78"/>
      <c r="N304" s="78"/>
      <c r="O304" s="79">
        <v>1</v>
      </c>
      <c r="P304" s="79"/>
      <c r="Q304" s="79"/>
      <c r="R304" s="79"/>
      <c r="S304" s="79"/>
      <c r="T304" s="79"/>
      <c r="U304" s="79"/>
      <c r="V304" s="79"/>
      <c r="W304" s="79"/>
      <c r="X304" s="79"/>
      <c r="Y304" s="79"/>
      <c r="Z304" s="79"/>
      <c r="AA304" s="79"/>
      <c r="AB304" s="79"/>
      <c r="AC304" s="79"/>
      <c r="AD304" s="81"/>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83">
        <f t="shared" si="10"/>
        <v>0</v>
      </c>
    </row>
    <row r="305" spans="1:52" ht="34.950000000000003" customHeight="1" x14ac:dyDescent="0.45">
      <c r="A305" s="78" t="s">
        <v>5820</v>
      </c>
      <c r="B305" s="79">
        <v>4</v>
      </c>
      <c r="C305" s="93" t="s">
        <v>1494</v>
      </c>
      <c r="D305" s="78"/>
      <c r="E305" s="78"/>
      <c r="F305" s="79"/>
      <c r="G305" s="78"/>
      <c r="H305" s="79"/>
      <c r="I305" s="87"/>
      <c r="J305" s="79"/>
      <c r="K305" s="79"/>
      <c r="L305" s="78" t="s">
        <v>5837</v>
      </c>
      <c r="M305" s="78"/>
      <c r="N305" s="78"/>
      <c r="O305" s="79">
        <v>5</v>
      </c>
      <c r="P305" s="79"/>
      <c r="Q305" s="79"/>
      <c r="R305" s="79"/>
      <c r="S305" s="79"/>
      <c r="T305" s="79"/>
      <c r="U305" s="79"/>
      <c r="V305" s="79"/>
      <c r="W305" s="79"/>
      <c r="X305" s="79"/>
      <c r="Y305" s="79"/>
      <c r="Z305" s="79"/>
      <c r="AA305" s="79"/>
      <c r="AB305" s="79"/>
      <c r="AC305" s="79"/>
      <c r="AD305" s="81"/>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83">
        <f t="shared" si="10"/>
        <v>0</v>
      </c>
    </row>
    <row r="306" spans="1:52" ht="34.950000000000003" customHeight="1" x14ac:dyDescent="0.45">
      <c r="A306" s="78" t="s">
        <v>5820</v>
      </c>
      <c r="B306" s="79">
        <v>4</v>
      </c>
      <c r="C306" s="93" t="s">
        <v>1494</v>
      </c>
      <c r="D306" s="78"/>
      <c r="E306" s="78"/>
      <c r="F306" s="79"/>
      <c r="G306" s="78"/>
      <c r="H306" s="79"/>
      <c r="I306" s="87"/>
      <c r="J306" s="79"/>
      <c r="K306" s="79"/>
      <c r="L306" s="78" t="s">
        <v>5839</v>
      </c>
      <c r="M306" s="78"/>
      <c r="N306" s="78"/>
      <c r="O306" s="79">
        <v>10</v>
      </c>
      <c r="P306" s="79"/>
      <c r="Q306" s="79"/>
      <c r="R306" s="79"/>
      <c r="S306" s="79"/>
      <c r="T306" s="79"/>
      <c r="U306" s="79"/>
      <c r="V306" s="79"/>
      <c r="W306" s="79"/>
      <c r="X306" s="79"/>
      <c r="Y306" s="79"/>
      <c r="Z306" s="79"/>
      <c r="AA306" s="79"/>
      <c r="AB306" s="79"/>
      <c r="AC306" s="79"/>
      <c r="AD306" s="81"/>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83">
        <v>1</v>
      </c>
    </row>
  </sheetData>
  <autoFilter ref="A2:BN306"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88B8-721C-4391-A63C-626ADE467F76}">
  <sheetPr>
    <tabColor theme="8" tint="0.59999389629810485"/>
    <pageSetUpPr fitToPage="1"/>
  </sheetPr>
  <dimension ref="A1:AZ225"/>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78" t="s">
        <v>5822</v>
      </c>
      <c r="B3" s="77">
        <v>5</v>
      </c>
      <c r="C3" s="93" t="s">
        <v>6714</v>
      </c>
      <c r="D3" s="93"/>
      <c r="E3" s="93"/>
      <c r="F3" s="94"/>
      <c r="G3" s="93"/>
      <c r="H3" s="77"/>
      <c r="I3" s="95">
        <v>3401</v>
      </c>
      <c r="J3" s="77"/>
      <c r="K3" s="77"/>
      <c r="L3" s="93" t="s">
        <v>3777</v>
      </c>
      <c r="M3" s="96" t="s">
        <v>6715</v>
      </c>
      <c r="N3" s="96"/>
      <c r="O3" s="79">
        <v>1</v>
      </c>
      <c r="P3" s="77">
        <v>1800</v>
      </c>
      <c r="Q3" s="77">
        <v>1200</v>
      </c>
      <c r="R3" s="77">
        <v>900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5486</v>
      </c>
      <c r="AU3" s="77">
        <v>12</v>
      </c>
      <c r="AV3" s="94" t="s">
        <v>3230</v>
      </c>
      <c r="AW3" s="77" t="s">
        <v>2876</v>
      </c>
      <c r="AX3" s="94" t="s">
        <v>3232</v>
      </c>
      <c r="AY3" s="77" t="s">
        <v>6640</v>
      </c>
      <c r="AZ3" s="83">
        <f t="shared" ref="AZ3:AZ46" si="0">P3*Q3*R3/1000000000*O3</f>
        <v>1.944</v>
      </c>
    </row>
    <row r="4" spans="1:52" s="99" customFormat="1" ht="34.950000000000003" customHeight="1" x14ac:dyDescent="0.45">
      <c r="A4" s="78" t="s">
        <v>5822</v>
      </c>
      <c r="B4" s="77">
        <v>5</v>
      </c>
      <c r="C4" s="93" t="s">
        <v>3775</v>
      </c>
      <c r="D4" s="93"/>
      <c r="E4" s="93"/>
      <c r="F4" s="94"/>
      <c r="G4" s="93"/>
      <c r="H4" s="77"/>
      <c r="I4" s="95">
        <v>3402</v>
      </c>
      <c r="J4" s="77"/>
      <c r="K4" s="77"/>
      <c r="L4" s="93" t="s">
        <v>3654</v>
      </c>
      <c r="M4" s="96" t="s">
        <v>6718</v>
      </c>
      <c r="N4" s="96"/>
      <c r="O4" s="79">
        <v>1</v>
      </c>
      <c r="P4" s="77">
        <v>300</v>
      </c>
      <c r="Q4" s="77">
        <v>300</v>
      </c>
      <c r="R4" s="77">
        <v>450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5487</v>
      </c>
      <c r="AU4" s="77">
        <v>12</v>
      </c>
      <c r="AV4" s="94" t="s">
        <v>3230</v>
      </c>
      <c r="AW4" s="77" t="s">
        <v>2876</v>
      </c>
      <c r="AX4" s="94" t="s">
        <v>3232</v>
      </c>
      <c r="AY4" s="77"/>
      <c r="AZ4" s="83">
        <f t="shared" si="0"/>
        <v>4.0500000000000001E-2</v>
      </c>
    </row>
    <row r="5" spans="1:52" s="99" customFormat="1" ht="34.950000000000003" customHeight="1" x14ac:dyDescent="0.45">
      <c r="A5" s="78" t="s">
        <v>5822</v>
      </c>
      <c r="B5" s="77">
        <v>5</v>
      </c>
      <c r="C5" s="93" t="s">
        <v>3775</v>
      </c>
      <c r="D5" s="93"/>
      <c r="E5" s="93"/>
      <c r="F5" s="94"/>
      <c r="G5" s="93"/>
      <c r="H5" s="77"/>
      <c r="I5" s="95">
        <v>3403</v>
      </c>
      <c r="J5" s="77"/>
      <c r="K5" s="77"/>
      <c r="L5" s="93" t="s">
        <v>3654</v>
      </c>
      <c r="M5" s="96" t="s">
        <v>6718</v>
      </c>
      <c r="N5" s="96"/>
      <c r="O5" s="79">
        <v>1</v>
      </c>
      <c r="P5" s="77">
        <v>300</v>
      </c>
      <c r="Q5" s="77">
        <v>300</v>
      </c>
      <c r="R5" s="77">
        <v>450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5488</v>
      </c>
      <c r="AU5" s="77">
        <v>12</v>
      </c>
      <c r="AV5" s="94" t="s">
        <v>3230</v>
      </c>
      <c r="AW5" s="77" t="s">
        <v>2876</v>
      </c>
      <c r="AX5" s="94" t="s">
        <v>3232</v>
      </c>
      <c r="AY5" s="77"/>
      <c r="AZ5" s="83">
        <f t="shared" si="0"/>
        <v>4.0500000000000001E-2</v>
      </c>
    </row>
    <row r="6" spans="1:52" s="99" customFormat="1" ht="34.950000000000003" customHeight="1" x14ac:dyDescent="0.45">
      <c r="A6" s="78" t="s">
        <v>5822</v>
      </c>
      <c r="B6" s="77">
        <v>5</v>
      </c>
      <c r="C6" s="93" t="s">
        <v>3775</v>
      </c>
      <c r="D6" s="93"/>
      <c r="E6" s="93"/>
      <c r="F6" s="94"/>
      <c r="G6" s="93"/>
      <c r="H6" s="77"/>
      <c r="I6" s="95">
        <v>3404</v>
      </c>
      <c r="J6" s="77"/>
      <c r="K6" s="77"/>
      <c r="L6" s="93" t="s">
        <v>3654</v>
      </c>
      <c r="M6" s="96" t="s">
        <v>6718</v>
      </c>
      <c r="N6" s="96"/>
      <c r="O6" s="79">
        <v>1</v>
      </c>
      <c r="P6" s="77">
        <v>300</v>
      </c>
      <c r="Q6" s="77">
        <v>300</v>
      </c>
      <c r="R6" s="77">
        <v>450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5489</v>
      </c>
      <c r="AU6" s="77">
        <v>12</v>
      </c>
      <c r="AV6" s="94" t="s">
        <v>3230</v>
      </c>
      <c r="AW6" s="77" t="s">
        <v>2876</v>
      </c>
      <c r="AX6" s="94" t="s">
        <v>3232</v>
      </c>
      <c r="AY6" s="77"/>
      <c r="AZ6" s="83">
        <f t="shared" si="0"/>
        <v>4.0500000000000001E-2</v>
      </c>
    </row>
    <row r="7" spans="1:52" s="99" customFormat="1" ht="34.950000000000003" customHeight="1" x14ac:dyDescent="0.45">
      <c r="A7" s="78" t="s">
        <v>5822</v>
      </c>
      <c r="B7" s="77">
        <v>5</v>
      </c>
      <c r="C7" s="93" t="s">
        <v>3775</v>
      </c>
      <c r="D7" s="93"/>
      <c r="E7" s="93"/>
      <c r="F7" s="94"/>
      <c r="G7" s="93"/>
      <c r="H7" s="77"/>
      <c r="I7" s="95">
        <v>3405</v>
      </c>
      <c r="J7" s="77"/>
      <c r="K7" s="77"/>
      <c r="L7" s="93" t="s">
        <v>3654</v>
      </c>
      <c r="M7" s="96" t="s">
        <v>6718</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5490</v>
      </c>
      <c r="AU7" s="77">
        <v>12</v>
      </c>
      <c r="AV7" s="94" t="s">
        <v>3230</v>
      </c>
      <c r="AW7" s="77" t="s">
        <v>2876</v>
      </c>
      <c r="AX7" s="94" t="s">
        <v>3232</v>
      </c>
      <c r="AY7" s="77"/>
      <c r="AZ7" s="83">
        <f t="shared" si="0"/>
        <v>4.0500000000000001E-2</v>
      </c>
    </row>
    <row r="8" spans="1:52" s="99" customFormat="1" ht="34.950000000000003" customHeight="1" x14ac:dyDescent="0.45">
      <c r="A8" s="78" t="s">
        <v>5822</v>
      </c>
      <c r="B8" s="77">
        <v>5</v>
      </c>
      <c r="C8" s="93" t="s">
        <v>3775</v>
      </c>
      <c r="D8" s="93"/>
      <c r="E8" s="93"/>
      <c r="F8" s="94"/>
      <c r="G8" s="93"/>
      <c r="H8" s="77"/>
      <c r="I8" s="95">
        <v>3406</v>
      </c>
      <c r="J8" s="77"/>
      <c r="K8" s="77"/>
      <c r="L8" s="93" t="s">
        <v>3654</v>
      </c>
      <c r="M8" s="96" t="s">
        <v>6718</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5491</v>
      </c>
      <c r="AU8" s="77">
        <v>12</v>
      </c>
      <c r="AV8" s="94" t="s">
        <v>3230</v>
      </c>
      <c r="AW8" s="77" t="s">
        <v>2876</v>
      </c>
      <c r="AX8" s="94" t="s">
        <v>3232</v>
      </c>
      <c r="AY8" s="77"/>
      <c r="AZ8" s="83">
        <f t="shared" si="0"/>
        <v>4.0500000000000001E-2</v>
      </c>
    </row>
    <row r="9" spans="1:52" s="99" customFormat="1" ht="34.950000000000003" customHeight="1" x14ac:dyDescent="0.45">
      <c r="A9" s="78" t="s">
        <v>5822</v>
      </c>
      <c r="B9" s="77">
        <v>5</v>
      </c>
      <c r="C9" s="93" t="s">
        <v>3775</v>
      </c>
      <c r="D9" s="93"/>
      <c r="E9" s="93"/>
      <c r="F9" s="94"/>
      <c r="G9" s="93"/>
      <c r="H9" s="77"/>
      <c r="I9" s="95">
        <v>3407</v>
      </c>
      <c r="J9" s="77"/>
      <c r="K9" s="77"/>
      <c r="L9" s="93" t="s">
        <v>3654</v>
      </c>
      <c r="M9" s="96" t="s">
        <v>6718</v>
      </c>
      <c r="N9" s="96"/>
      <c r="O9" s="79">
        <v>1</v>
      </c>
      <c r="P9" s="77">
        <v>300</v>
      </c>
      <c r="Q9" s="77">
        <v>300</v>
      </c>
      <c r="R9" s="77">
        <v>450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5492</v>
      </c>
      <c r="AU9" s="77">
        <v>12</v>
      </c>
      <c r="AV9" s="94" t="s">
        <v>3230</v>
      </c>
      <c r="AW9" s="77" t="s">
        <v>2876</v>
      </c>
      <c r="AX9" s="94" t="s">
        <v>3232</v>
      </c>
      <c r="AY9" s="77"/>
      <c r="AZ9" s="83">
        <f t="shared" si="0"/>
        <v>4.0500000000000001E-2</v>
      </c>
    </row>
    <row r="10" spans="1:52" s="99" customFormat="1" ht="34.950000000000003" customHeight="1" x14ac:dyDescent="0.45">
      <c r="A10" s="78" t="s">
        <v>5822</v>
      </c>
      <c r="B10" s="77">
        <v>5</v>
      </c>
      <c r="C10" s="93" t="s">
        <v>3775</v>
      </c>
      <c r="D10" s="93"/>
      <c r="E10" s="93"/>
      <c r="F10" s="94"/>
      <c r="G10" s="93"/>
      <c r="H10" s="77"/>
      <c r="I10" s="95">
        <v>3408</v>
      </c>
      <c r="J10" s="77"/>
      <c r="K10" s="77"/>
      <c r="L10" s="93" t="s">
        <v>3654</v>
      </c>
      <c r="M10" s="96" t="s">
        <v>6718</v>
      </c>
      <c r="N10" s="96"/>
      <c r="O10" s="79">
        <v>1</v>
      </c>
      <c r="P10" s="77">
        <v>300</v>
      </c>
      <c r="Q10" s="77">
        <v>300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5493</v>
      </c>
      <c r="AU10" s="77">
        <v>12</v>
      </c>
      <c r="AV10" s="94" t="s">
        <v>3230</v>
      </c>
      <c r="AW10" s="77" t="s">
        <v>2876</v>
      </c>
      <c r="AX10" s="94" t="s">
        <v>3232</v>
      </c>
      <c r="AY10" s="77"/>
      <c r="AZ10" s="83">
        <f t="shared" si="0"/>
        <v>4.0500000000000001E-2</v>
      </c>
    </row>
    <row r="11" spans="1:52" s="99" customFormat="1" ht="34.950000000000003" customHeight="1" x14ac:dyDescent="0.45">
      <c r="A11" s="78" t="s">
        <v>5822</v>
      </c>
      <c r="B11" s="77">
        <v>5</v>
      </c>
      <c r="C11" s="93" t="s">
        <v>3775</v>
      </c>
      <c r="D11" s="93"/>
      <c r="E11" s="93"/>
      <c r="F11" s="94"/>
      <c r="G11" s="93"/>
      <c r="H11" s="77"/>
      <c r="I11" s="95">
        <v>3409</v>
      </c>
      <c r="J11" s="77"/>
      <c r="K11" s="77"/>
      <c r="L11" s="93" t="s">
        <v>3627</v>
      </c>
      <c r="M11" s="96" t="s">
        <v>6719</v>
      </c>
      <c r="N11" s="96"/>
      <c r="O11" s="79">
        <v>1</v>
      </c>
      <c r="P11" s="77">
        <v>260</v>
      </c>
      <c r="Q11" s="77">
        <v>330</v>
      </c>
      <c r="R11" s="77">
        <v>1260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5494</v>
      </c>
      <c r="AU11" s="77">
        <v>12</v>
      </c>
      <c r="AV11" s="94" t="s">
        <v>3230</v>
      </c>
      <c r="AW11" s="77" t="s">
        <v>2957</v>
      </c>
      <c r="AX11" s="94" t="s">
        <v>3074</v>
      </c>
      <c r="AY11" s="77"/>
      <c r="AZ11" s="83">
        <f t="shared" si="0"/>
        <v>0.108108</v>
      </c>
    </row>
    <row r="12" spans="1:52" s="99" customFormat="1" ht="34.950000000000003" customHeight="1" x14ac:dyDescent="0.45">
      <c r="A12" s="78" t="s">
        <v>5822</v>
      </c>
      <c r="B12" s="77">
        <v>5</v>
      </c>
      <c r="C12" s="93" t="s">
        <v>3775</v>
      </c>
      <c r="D12" s="93"/>
      <c r="E12" s="93"/>
      <c r="F12" s="94"/>
      <c r="G12" s="93"/>
      <c r="H12" s="77"/>
      <c r="I12" s="95">
        <v>3410</v>
      </c>
      <c r="J12" s="77"/>
      <c r="K12" s="77"/>
      <c r="L12" s="93" t="s">
        <v>3222</v>
      </c>
      <c r="M12" s="96" t="s">
        <v>3223</v>
      </c>
      <c r="N12" s="96" t="s">
        <v>3652</v>
      </c>
      <c r="O12" s="79">
        <v>1</v>
      </c>
      <c r="P12" s="77">
        <v>380</v>
      </c>
      <c r="Q12" s="77">
        <v>300</v>
      </c>
      <c r="R12" s="77">
        <v>550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t="s">
        <v>3406</v>
      </c>
      <c r="AS12" s="97"/>
      <c r="AT12" s="77">
        <v>5495</v>
      </c>
      <c r="AU12" s="77">
        <v>12</v>
      </c>
      <c r="AV12" s="94" t="s">
        <v>3230</v>
      </c>
      <c r="AW12" s="77" t="s">
        <v>2874</v>
      </c>
      <c r="AX12" s="94" t="s">
        <v>3232</v>
      </c>
      <c r="AY12" s="77"/>
      <c r="AZ12" s="83">
        <f t="shared" si="0"/>
        <v>6.2700000000000006E-2</v>
      </c>
    </row>
    <row r="13" spans="1:52" s="99" customFormat="1" ht="34.950000000000003" customHeight="1" x14ac:dyDescent="0.45">
      <c r="A13" s="78" t="s">
        <v>5822</v>
      </c>
      <c r="B13" s="77">
        <v>5</v>
      </c>
      <c r="C13" s="93" t="s">
        <v>3775</v>
      </c>
      <c r="D13" s="93"/>
      <c r="E13" s="93"/>
      <c r="F13" s="94"/>
      <c r="G13" s="93"/>
      <c r="H13" s="77"/>
      <c r="I13" s="95">
        <v>3411</v>
      </c>
      <c r="J13" s="77"/>
      <c r="K13" s="77"/>
      <c r="L13" s="93" t="s">
        <v>2491</v>
      </c>
      <c r="M13" s="96" t="s">
        <v>7663</v>
      </c>
      <c r="N13" s="96"/>
      <c r="O13" s="79">
        <v>1</v>
      </c>
      <c r="P13" s="77">
        <v>480</v>
      </c>
      <c r="Q13" s="77">
        <v>330</v>
      </c>
      <c r="R13" s="77">
        <v>600</v>
      </c>
      <c r="S13" s="77"/>
      <c r="T13" s="77"/>
      <c r="U13" s="77"/>
      <c r="V13" s="77"/>
      <c r="W13" s="77"/>
      <c r="X13" s="77"/>
      <c r="Y13" s="77"/>
      <c r="Z13" s="77"/>
      <c r="AA13" s="77"/>
      <c r="AB13" s="77"/>
      <c r="AC13" s="77"/>
      <c r="AD13" s="77"/>
      <c r="AE13" s="77"/>
      <c r="AF13" s="77"/>
      <c r="AG13" s="77"/>
      <c r="AH13" s="77"/>
      <c r="AI13" s="77"/>
      <c r="AJ13" s="77" t="s">
        <v>3482</v>
      </c>
      <c r="AK13" s="77"/>
      <c r="AL13" s="77"/>
      <c r="AM13" s="94"/>
      <c r="AN13" s="94"/>
      <c r="AO13" s="77"/>
      <c r="AP13" s="77"/>
      <c r="AQ13" s="77"/>
      <c r="AR13" s="77"/>
      <c r="AS13" s="97"/>
      <c r="AT13" s="77">
        <v>5496</v>
      </c>
      <c r="AU13" s="77">
        <v>12</v>
      </c>
      <c r="AV13" s="94" t="s">
        <v>3230</v>
      </c>
      <c r="AW13" s="77" t="s">
        <v>2876</v>
      </c>
      <c r="AX13" s="94" t="s">
        <v>3232</v>
      </c>
      <c r="AY13" s="77"/>
      <c r="AZ13" s="83">
        <f t="shared" si="0"/>
        <v>9.5039999999999999E-2</v>
      </c>
    </row>
    <row r="14" spans="1:52" s="99" customFormat="1" ht="34.950000000000003" customHeight="1" x14ac:dyDescent="0.45">
      <c r="A14" s="78" t="s">
        <v>5822</v>
      </c>
      <c r="B14" s="77">
        <v>5</v>
      </c>
      <c r="C14" s="93" t="s">
        <v>3775</v>
      </c>
      <c r="D14" s="93"/>
      <c r="E14" s="93"/>
      <c r="F14" s="94"/>
      <c r="G14" s="93"/>
      <c r="H14" s="77"/>
      <c r="I14" s="95">
        <v>3412</v>
      </c>
      <c r="J14" s="77"/>
      <c r="K14" s="77"/>
      <c r="L14" s="93" t="s">
        <v>2491</v>
      </c>
      <c r="M14" s="96" t="s">
        <v>7663</v>
      </c>
      <c r="N14" s="96"/>
      <c r="O14" s="79">
        <v>1</v>
      </c>
      <c r="P14" s="77">
        <v>480</v>
      </c>
      <c r="Q14" s="77">
        <v>330</v>
      </c>
      <c r="R14" s="77">
        <v>600</v>
      </c>
      <c r="S14" s="77"/>
      <c r="T14" s="77"/>
      <c r="U14" s="77"/>
      <c r="V14" s="77"/>
      <c r="W14" s="77"/>
      <c r="X14" s="77"/>
      <c r="Y14" s="77"/>
      <c r="Z14" s="77"/>
      <c r="AA14" s="77"/>
      <c r="AB14" s="77"/>
      <c r="AC14" s="77"/>
      <c r="AD14" s="77"/>
      <c r="AE14" s="77"/>
      <c r="AF14" s="77"/>
      <c r="AG14" s="77"/>
      <c r="AH14" s="77"/>
      <c r="AI14" s="77"/>
      <c r="AJ14" s="77" t="s">
        <v>3482</v>
      </c>
      <c r="AK14" s="77"/>
      <c r="AL14" s="77"/>
      <c r="AM14" s="94"/>
      <c r="AN14" s="94"/>
      <c r="AO14" s="77"/>
      <c r="AP14" s="77"/>
      <c r="AQ14" s="77"/>
      <c r="AR14" s="77"/>
      <c r="AS14" s="97"/>
      <c r="AT14" s="77">
        <v>5497</v>
      </c>
      <c r="AU14" s="77">
        <v>12</v>
      </c>
      <c r="AV14" s="94" t="s">
        <v>3230</v>
      </c>
      <c r="AW14" s="77" t="s">
        <v>2876</v>
      </c>
      <c r="AX14" s="94" t="s">
        <v>3074</v>
      </c>
      <c r="AY14" s="77"/>
      <c r="AZ14" s="83">
        <f t="shared" si="0"/>
        <v>9.5039999999999999E-2</v>
      </c>
    </row>
    <row r="15" spans="1:52" s="99" customFormat="1" ht="34.950000000000003" customHeight="1" x14ac:dyDescent="0.45">
      <c r="A15" s="78" t="s">
        <v>5822</v>
      </c>
      <c r="B15" s="77">
        <v>5</v>
      </c>
      <c r="C15" s="93" t="s">
        <v>3775</v>
      </c>
      <c r="D15" s="93"/>
      <c r="E15" s="93"/>
      <c r="F15" s="94"/>
      <c r="G15" s="93"/>
      <c r="H15" s="77"/>
      <c r="I15" s="95">
        <v>3413</v>
      </c>
      <c r="J15" s="77"/>
      <c r="K15" s="77"/>
      <c r="L15" s="93" t="s">
        <v>2491</v>
      </c>
      <c r="M15" s="96" t="s">
        <v>7663</v>
      </c>
      <c r="N15" s="96"/>
      <c r="O15" s="79">
        <v>1</v>
      </c>
      <c r="P15" s="77">
        <v>480</v>
      </c>
      <c r="Q15" s="77">
        <v>330</v>
      </c>
      <c r="R15" s="77">
        <v>600</v>
      </c>
      <c r="S15" s="77"/>
      <c r="T15" s="77"/>
      <c r="U15" s="77"/>
      <c r="V15" s="77"/>
      <c r="W15" s="77"/>
      <c r="X15" s="77"/>
      <c r="Y15" s="77"/>
      <c r="Z15" s="77"/>
      <c r="AA15" s="77"/>
      <c r="AB15" s="77"/>
      <c r="AC15" s="77"/>
      <c r="AD15" s="77"/>
      <c r="AE15" s="77"/>
      <c r="AF15" s="77"/>
      <c r="AG15" s="77"/>
      <c r="AH15" s="77"/>
      <c r="AI15" s="77"/>
      <c r="AJ15" s="77" t="s">
        <v>3482</v>
      </c>
      <c r="AK15" s="77"/>
      <c r="AL15" s="77"/>
      <c r="AM15" s="94"/>
      <c r="AN15" s="94"/>
      <c r="AO15" s="77"/>
      <c r="AP15" s="77"/>
      <c r="AQ15" s="77"/>
      <c r="AR15" s="77"/>
      <c r="AS15" s="97"/>
      <c r="AT15" s="77">
        <v>5498</v>
      </c>
      <c r="AU15" s="77">
        <v>12</v>
      </c>
      <c r="AV15" s="94" t="s">
        <v>3230</v>
      </c>
      <c r="AW15" s="77" t="s">
        <v>2876</v>
      </c>
      <c r="AX15" s="94" t="s">
        <v>3232</v>
      </c>
      <c r="AY15" s="77"/>
      <c r="AZ15" s="83">
        <f t="shared" si="0"/>
        <v>9.5039999999999999E-2</v>
      </c>
    </row>
    <row r="16" spans="1:52" s="99" customFormat="1" ht="34.950000000000003" customHeight="1" x14ac:dyDescent="0.45">
      <c r="A16" s="78" t="s">
        <v>5822</v>
      </c>
      <c r="B16" s="77">
        <v>5</v>
      </c>
      <c r="C16" s="93" t="s">
        <v>3775</v>
      </c>
      <c r="D16" s="93"/>
      <c r="E16" s="93"/>
      <c r="F16" s="94"/>
      <c r="G16" s="93"/>
      <c r="H16" s="77"/>
      <c r="I16" s="95">
        <v>3414</v>
      </c>
      <c r="J16" s="77"/>
      <c r="K16" s="77"/>
      <c r="L16" s="93" t="s">
        <v>2491</v>
      </c>
      <c r="M16" s="96" t="s">
        <v>7663</v>
      </c>
      <c r="N16" s="96"/>
      <c r="O16" s="79">
        <v>1</v>
      </c>
      <c r="P16" s="77">
        <v>480</v>
      </c>
      <c r="Q16" s="77">
        <v>330</v>
      </c>
      <c r="R16" s="77">
        <v>600</v>
      </c>
      <c r="S16" s="77"/>
      <c r="T16" s="77"/>
      <c r="U16" s="77"/>
      <c r="V16" s="77"/>
      <c r="W16" s="77"/>
      <c r="X16" s="77"/>
      <c r="Y16" s="77"/>
      <c r="Z16" s="77"/>
      <c r="AA16" s="77"/>
      <c r="AB16" s="77"/>
      <c r="AC16" s="77"/>
      <c r="AD16" s="77"/>
      <c r="AE16" s="77"/>
      <c r="AF16" s="77"/>
      <c r="AG16" s="77"/>
      <c r="AH16" s="77"/>
      <c r="AI16" s="77"/>
      <c r="AJ16" s="77" t="s">
        <v>3482</v>
      </c>
      <c r="AK16" s="77"/>
      <c r="AL16" s="77"/>
      <c r="AM16" s="94"/>
      <c r="AN16" s="94"/>
      <c r="AO16" s="77"/>
      <c r="AP16" s="77"/>
      <c r="AQ16" s="77"/>
      <c r="AR16" s="77"/>
      <c r="AS16" s="97"/>
      <c r="AT16" s="77">
        <v>5499</v>
      </c>
      <c r="AU16" s="77">
        <v>12</v>
      </c>
      <c r="AV16" s="94" t="s">
        <v>3230</v>
      </c>
      <c r="AW16" s="77" t="s">
        <v>2876</v>
      </c>
      <c r="AX16" s="94" t="s">
        <v>3232</v>
      </c>
      <c r="AY16" s="77"/>
      <c r="AZ16" s="83">
        <f t="shared" si="0"/>
        <v>9.5039999999999999E-2</v>
      </c>
    </row>
    <row r="17" spans="1:52" s="99" customFormat="1" ht="34.950000000000003" customHeight="1" x14ac:dyDescent="0.45">
      <c r="A17" s="78" t="s">
        <v>5822</v>
      </c>
      <c r="B17" s="77">
        <v>5</v>
      </c>
      <c r="C17" s="93" t="s">
        <v>3775</v>
      </c>
      <c r="D17" s="93"/>
      <c r="E17" s="93"/>
      <c r="F17" s="94"/>
      <c r="G17" s="93"/>
      <c r="H17" s="77"/>
      <c r="I17" s="95">
        <v>3415</v>
      </c>
      <c r="J17" s="77"/>
      <c r="K17" s="77"/>
      <c r="L17" s="93" t="s">
        <v>3655</v>
      </c>
      <c r="M17" s="96"/>
      <c r="N17" s="96"/>
      <c r="O17" s="79">
        <v>1</v>
      </c>
      <c r="P17" s="77">
        <v>400</v>
      </c>
      <c r="Q17" s="77">
        <v>550</v>
      </c>
      <c r="R17" s="77">
        <v>80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5500</v>
      </c>
      <c r="AU17" s="77">
        <v>12</v>
      </c>
      <c r="AV17" s="94" t="s">
        <v>3230</v>
      </c>
      <c r="AW17" s="77" t="s">
        <v>2876</v>
      </c>
      <c r="AX17" s="94" t="s">
        <v>3232</v>
      </c>
      <c r="AY17" s="77"/>
      <c r="AZ17" s="83">
        <f t="shared" si="0"/>
        <v>1.7600000000000001E-2</v>
      </c>
    </row>
    <row r="18" spans="1:52" s="99" customFormat="1" ht="34.950000000000003" customHeight="1" x14ac:dyDescent="0.45">
      <c r="A18" s="78" t="s">
        <v>5822</v>
      </c>
      <c r="B18" s="77">
        <v>5</v>
      </c>
      <c r="C18" s="93" t="s">
        <v>3775</v>
      </c>
      <c r="D18" s="93"/>
      <c r="E18" s="93"/>
      <c r="F18" s="94"/>
      <c r="G18" s="93"/>
      <c r="H18" s="77"/>
      <c r="I18" s="95">
        <v>3416</v>
      </c>
      <c r="J18" s="77"/>
      <c r="K18" s="77"/>
      <c r="L18" s="93" t="s">
        <v>2916</v>
      </c>
      <c r="M18" s="96" t="s">
        <v>7664</v>
      </c>
      <c r="N18" s="96"/>
      <c r="O18" s="79">
        <v>1</v>
      </c>
      <c r="P18" s="77">
        <v>600</v>
      </c>
      <c r="Q18" s="77">
        <v>50</v>
      </c>
      <c r="R18" s="77">
        <v>450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5501</v>
      </c>
      <c r="AU18" s="77">
        <v>12</v>
      </c>
      <c r="AV18" s="94" t="s">
        <v>3230</v>
      </c>
      <c r="AW18" s="77" t="s">
        <v>2876</v>
      </c>
      <c r="AX18" s="94" t="s">
        <v>3232</v>
      </c>
      <c r="AY18" s="77" t="s">
        <v>2849</v>
      </c>
      <c r="AZ18" s="83">
        <f t="shared" si="0"/>
        <v>1.35E-2</v>
      </c>
    </row>
    <row r="19" spans="1:52" s="99" customFormat="1" ht="34.950000000000003" customHeight="1" x14ac:dyDescent="0.45">
      <c r="A19" s="78" t="s">
        <v>5822</v>
      </c>
      <c r="B19" s="77">
        <v>5</v>
      </c>
      <c r="C19" s="93" t="s">
        <v>3775</v>
      </c>
      <c r="D19" s="93"/>
      <c r="E19" s="93"/>
      <c r="F19" s="94"/>
      <c r="G19" s="93"/>
      <c r="H19" s="77"/>
      <c r="I19" s="95">
        <v>3417</v>
      </c>
      <c r="J19" s="77"/>
      <c r="K19" s="77"/>
      <c r="L19" s="93" t="s">
        <v>2916</v>
      </c>
      <c r="M19" s="96" t="s">
        <v>7664</v>
      </c>
      <c r="N19" s="96"/>
      <c r="O19" s="79">
        <v>1</v>
      </c>
      <c r="P19" s="77">
        <v>1200</v>
      </c>
      <c r="Q19" s="77">
        <v>30</v>
      </c>
      <c r="R19" s="77">
        <v>900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5502</v>
      </c>
      <c r="AU19" s="77">
        <v>12</v>
      </c>
      <c r="AV19" s="94" t="s">
        <v>3230</v>
      </c>
      <c r="AW19" s="77" t="s">
        <v>2876</v>
      </c>
      <c r="AX19" s="94" t="s">
        <v>3232</v>
      </c>
      <c r="AY19" s="77" t="s">
        <v>2849</v>
      </c>
      <c r="AZ19" s="83">
        <f t="shared" si="0"/>
        <v>3.2399999999999998E-2</v>
      </c>
    </row>
    <row r="20" spans="1:52" s="99" customFormat="1" ht="34.950000000000003" customHeight="1" x14ac:dyDescent="0.45">
      <c r="A20" s="78" t="s">
        <v>5822</v>
      </c>
      <c r="B20" s="77">
        <v>5</v>
      </c>
      <c r="C20" s="93" t="s">
        <v>3775</v>
      </c>
      <c r="D20" s="93"/>
      <c r="E20" s="93"/>
      <c r="F20" s="94"/>
      <c r="G20" s="93"/>
      <c r="H20" s="77"/>
      <c r="I20" s="95">
        <v>3418</v>
      </c>
      <c r="J20" s="77"/>
      <c r="K20" s="77"/>
      <c r="L20" s="93" t="s">
        <v>2916</v>
      </c>
      <c r="M20" s="96" t="s">
        <v>7664</v>
      </c>
      <c r="N20" s="96"/>
      <c r="O20" s="79">
        <v>1</v>
      </c>
      <c r="P20" s="77">
        <v>900</v>
      </c>
      <c r="Q20" s="77">
        <v>60</v>
      </c>
      <c r="R20" s="77">
        <v>600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5503</v>
      </c>
      <c r="AU20" s="77">
        <v>12</v>
      </c>
      <c r="AV20" s="94" t="s">
        <v>3230</v>
      </c>
      <c r="AW20" s="77" t="s">
        <v>2874</v>
      </c>
      <c r="AX20" s="94" t="s">
        <v>3232</v>
      </c>
      <c r="AY20" s="77" t="s">
        <v>2849</v>
      </c>
      <c r="AZ20" s="83">
        <f t="shared" si="0"/>
        <v>3.2399999999999998E-2</v>
      </c>
    </row>
    <row r="21" spans="1:52" s="99" customFormat="1" ht="34.950000000000003" customHeight="1" x14ac:dyDescent="0.45">
      <c r="A21" s="78" t="s">
        <v>5822</v>
      </c>
      <c r="B21" s="77">
        <v>5</v>
      </c>
      <c r="C21" s="93" t="s">
        <v>3775</v>
      </c>
      <c r="D21" s="93"/>
      <c r="E21" s="93"/>
      <c r="F21" s="94"/>
      <c r="G21" s="93"/>
      <c r="H21" s="77"/>
      <c r="I21" s="95">
        <v>3419</v>
      </c>
      <c r="J21" s="77"/>
      <c r="K21" s="77"/>
      <c r="L21" s="93" t="s">
        <v>2916</v>
      </c>
      <c r="M21" s="96" t="s">
        <v>7664</v>
      </c>
      <c r="N21" s="96"/>
      <c r="O21" s="79">
        <v>1</v>
      </c>
      <c r="P21" s="77">
        <v>900</v>
      </c>
      <c r="Q21" s="77">
        <v>60</v>
      </c>
      <c r="R21" s="77">
        <v>600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5504</v>
      </c>
      <c r="AU21" s="77">
        <v>12</v>
      </c>
      <c r="AV21" s="94" t="s">
        <v>3230</v>
      </c>
      <c r="AW21" s="77" t="s">
        <v>2874</v>
      </c>
      <c r="AX21" s="94" t="s">
        <v>3232</v>
      </c>
      <c r="AY21" s="77" t="s">
        <v>2849</v>
      </c>
      <c r="AZ21" s="83">
        <f t="shared" si="0"/>
        <v>3.2399999999999998E-2</v>
      </c>
    </row>
    <row r="22" spans="1:52" s="99" customFormat="1" ht="34.950000000000003" customHeight="1" x14ac:dyDescent="0.45">
      <c r="A22" s="78" t="s">
        <v>5822</v>
      </c>
      <c r="B22" s="77">
        <v>5</v>
      </c>
      <c r="C22" s="93" t="s">
        <v>3775</v>
      </c>
      <c r="D22" s="93"/>
      <c r="E22" s="93"/>
      <c r="F22" s="94"/>
      <c r="G22" s="93"/>
      <c r="H22" s="77"/>
      <c r="I22" s="95">
        <v>3420</v>
      </c>
      <c r="J22" s="77"/>
      <c r="K22" s="77"/>
      <c r="L22" s="93" t="s">
        <v>3656</v>
      </c>
      <c r="M22" s="96"/>
      <c r="N22" s="96"/>
      <c r="O22" s="79">
        <v>1</v>
      </c>
      <c r="P22" s="77">
        <v>550</v>
      </c>
      <c r="Q22" s="77">
        <v>600</v>
      </c>
      <c r="R22" s="77">
        <v>1000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5505</v>
      </c>
      <c r="AU22" s="77">
        <v>12</v>
      </c>
      <c r="AV22" s="94" t="s">
        <v>3230</v>
      </c>
      <c r="AW22" s="77" t="s">
        <v>2876</v>
      </c>
      <c r="AX22" s="94" t="s">
        <v>3074</v>
      </c>
      <c r="AY22" s="77"/>
      <c r="AZ22" s="83">
        <f t="shared" si="0"/>
        <v>0.33</v>
      </c>
    </row>
    <row r="23" spans="1:52" s="99" customFormat="1" ht="34.950000000000003" customHeight="1" x14ac:dyDescent="0.45">
      <c r="A23" s="78" t="s">
        <v>5822</v>
      </c>
      <c r="B23" s="77">
        <v>5</v>
      </c>
      <c r="C23" s="93" t="s">
        <v>3775</v>
      </c>
      <c r="D23" s="93"/>
      <c r="E23" s="93"/>
      <c r="F23" s="94"/>
      <c r="G23" s="93"/>
      <c r="H23" s="77"/>
      <c r="I23" s="95">
        <v>3421</v>
      </c>
      <c r="J23" s="77"/>
      <c r="K23" s="77"/>
      <c r="L23" s="93" t="s">
        <v>3649</v>
      </c>
      <c r="M23" s="96" t="s">
        <v>3712</v>
      </c>
      <c r="N23" s="96" t="s">
        <v>3891</v>
      </c>
      <c r="O23" s="79">
        <v>1</v>
      </c>
      <c r="P23" s="77">
        <v>400</v>
      </c>
      <c r="Q23" s="77">
        <v>400</v>
      </c>
      <c r="R23" s="77">
        <v>350</v>
      </c>
      <c r="S23" s="77"/>
      <c r="T23" s="77"/>
      <c r="U23" s="77"/>
      <c r="V23" s="77"/>
      <c r="W23" s="77"/>
      <c r="X23" s="77"/>
      <c r="Y23" s="77"/>
      <c r="Z23" s="77"/>
      <c r="AA23" s="77"/>
      <c r="AB23" s="77"/>
      <c r="AC23" s="77"/>
      <c r="AD23" s="77"/>
      <c r="AE23" s="77"/>
      <c r="AF23" s="77"/>
      <c r="AG23" s="77"/>
      <c r="AH23" s="77"/>
      <c r="AI23" s="77"/>
      <c r="AJ23" s="77"/>
      <c r="AK23" s="77"/>
      <c r="AL23" s="77"/>
      <c r="AM23" s="94"/>
      <c r="AN23" s="94"/>
      <c r="AO23" s="77" t="s">
        <v>3892</v>
      </c>
      <c r="AP23" s="77">
        <v>3</v>
      </c>
      <c r="AQ23" s="77">
        <v>28</v>
      </c>
      <c r="AR23" s="77"/>
      <c r="AS23" s="97"/>
      <c r="AT23" s="77">
        <v>5506</v>
      </c>
      <c r="AU23" s="77">
        <v>12</v>
      </c>
      <c r="AV23" s="94" t="s">
        <v>3230</v>
      </c>
      <c r="AW23" s="77" t="s">
        <v>2868</v>
      </c>
      <c r="AX23" s="94" t="s">
        <v>3232</v>
      </c>
      <c r="AY23" s="77"/>
      <c r="AZ23" s="83">
        <f t="shared" si="0"/>
        <v>5.6000000000000001E-2</v>
      </c>
    </row>
    <row r="24" spans="1:52" ht="34.950000000000003" customHeight="1" x14ac:dyDescent="0.45">
      <c r="A24" s="78" t="s">
        <v>5822</v>
      </c>
      <c r="B24" s="77">
        <v>5</v>
      </c>
      <c r="C24" s="93" t="s">
        <v>3775</v>
      </c>
      <c r="D24" s="78"/>
      <c r="E24" s="78"/>
      <c r="F24" s="79"/>
      <c r="G24" s="78"/>
      <c r="H24" s="79"/>
      <c r="I24" s="80" t="s">
        <v>1823</v>
      </c>
      <c r="J24" s="79"/>
      <c r="K24" s="79"/>
      <c r="L24" s="78" t="s">
        <v>5947</v>
      </c>
      <c r="M24" s="78"/>
      <c r="N24" s="78"/>
      <c r="O24" s="79">
        <v>1</v>
      </c>
      <c r="P24" s="79">
        <v>400</v>
      </c>
      <c r="Q24" s="79">
        <v>700</v>
      </c>
      <c r="R24" s="79">
        <v>1100</v>
      </c>
      <c r="S24" s="79"/>
      <c r="T24" s="79"/>
      <c r="U24" s="79"/>
      <c r="V24" s="79"/>
      <c r="W24" s="79"/>
      <c r="X24" s="79"/>
      <c r="Y24" s="79"/>
      <c r="Z24" s="79"/>
      <c r="AA24" s="79"/>
      <c r="AB24" s="79"/>
      <c r="AC24" s="79"/>
      <c r="AD24" s="81"/>
      <c r="AE24" s="79" t="s">
        <v>3043</v>
      </c>
      <c r="AF24" s="79"/>
      <c r="AG24" s="79"/>
      <c r="AH24" s="79"/>
      <c r="AI24" s="79"/>
      <c r="AJ24" s="79"/>
      <c r="AK24" s="79"/>
      <c r="AL24" s="79"/>
      <c r="AM24" s="79"/>
      <c r="AN24" s="79"/>
      <c r="AO24" s="79"/>
      <c r="AP24" s="79"/>
      <c r="AQ24" s="79"/>
      <c r="AR24" s="79"/>
      <c r="AS24" s="79"/>
      <c r="AT24" s="79"/>
      <c r="AU24" s="79"/>
      <c r="AV24" s="79"/>
      <c r="AW24" s="79"/>
      <c r="AX24" s="79"/>
      <c r="AY24" s="79"/>
      <c r="AZ24" s="83">
        <f t="shared" si="0"/>
        <v>0.308</v>
      </c>
    </row>
    <row r="25" spans="1:52" ht="34.950000000000003" customHeight="1" x14ac:dyDescent="0.45">
      <c r="A25" s="78" t="s">
        <v>5822</v>
      </c>
      <c r="B25" s="77">
        <v>5</v>
      </c>
      <c r="C25" s="93" t="s">
        <v>3775</v>
      </c>
      <c r="D25" s="78"/>
      <c r="E25" s="78"/>
      <c r="F25" s="79"/>
      <c r="G25" s="78"/>
      <c r="H25" s="79"/>
      <c r="I25" s="80" t="s">
        <v>1824</v>
      </c>
      <c r="J25" s="79"/>
      <c r="K25" s="79"/>
      <c r="L25" s="78" t="s">
        <v>5947</v>
      </c>
      <c r="M25" s="78"/>
      <c r="N25" s="78"/>
      <c r="O25" s="79">
        <v>1</v>
      </c>
      <c r="P25" s="79">
        <v>400</v>
      </c>
      <c r="Q25" s="79">
        <v>700</v>
      </c>
      <c r="R25" s="79">
        <v>1100</v>
      </c>
      <c r="S25" s="79"/>
      <c r="T25" s="79"/>
      <c r="U25" s="79"/>
      <c r="V25" s="79"/>
      <c r="W25" s="79"/>
      <c r="X25" s="79"/>
      <c r="Y25" s="79"/>
      <c r="Z25" s="79"/>
      <c r="AA25" s="79"/>
      <c r="AB25" s="79"/>
      <c r="AC25" s="79"/>
      <c r="AD25" s="81"/>
      <c r="AE25" s="79" t="s">
        <v>3406</v>
      </c>
      <c r="AF25" s="79"/>
      <c r="AG25" s="79"/>
      <c r="AH25" s="79"/>
      <c r="AI25" s="79"/>
      <c r="AJ25" s="79"/>
      <c r="AK25" s="79"/>
      <c r="AL25" s="79"/>
      <c r="AM25" s="79"/>
      <c r="AN25" s="79"/>
      <c r="AO25" s="79"/>
      <c r="AP25" s="79"/>
      <c r="AQ25" s="79"/>
      <c r="AR25" s="79"/>
      <c r="AS25" s="79"/>
      <c r="AT25" s="79"/>
      <c r="AU25" s="79"/>
      <c r="AV25" s="79"/>
      <c r="AW25" s="79"/>
      <c r="AX25" s="79"/>
      <c r="AY25" s="79"/>
      <c r="AZ25" s="83">
        <f t="shared" si="0"/>
        <v>0.308</v>
      </c>
    </row>
    <row r="26" spans="1:52" ht="34.950000000000003" customHeight="1" x14ac:dyDescent="0.45">
      <c r="A26" s="78" t="s">
        <v>5822</v>
      </c>
      <c r="B26" s="79">
        <v>5</v>
      </c>
      <c r="C26" s="78" t="s">
        <v>3775</v>
      </c>
      <c r="D26" s="78"/>
      <c r="E26" s="78"/>
      <c r="F26" s="79"/>
      <c r="G26" s="78"/>
      <c r="H26" s="79"/>
      <c r="I26" s="80" t="s">
        <v>1825</v>
      </c>
      <c r="J26" s="79"/>
      <c r="K26" s="79"/>
      <c r="L26" s="78" t="s">
        <v>386</v>
      </c>
      <c r="M26" s="78" t="s">
        <v>7665</v>
      </c>
      <c r="N26" s="78" t="s">
        <v>7666</v>
      </c>
      <c r="O26" s="79">
        <v>1</v>
      </c>
      <c r="P26" s="79">
        <v>550</v>
      </c>
      <c r="Q26" s="79">
        <v>550</v>
      </c>
      <c r="R26" s="79">
        <v>1800</v>
      </c>
      <c r="S26" s="79"/>
      <c r="T26" s="79" t="s">
        <v>3482</v>
      </c>
      <c r="U26" s="79"/>
      <c r="V26" s="79"/>
      <c r="W26" s="79"/>
      <c r="X26" s="79"/>
      <c r="Y26" s="79"/>
      <c r="Z26" s="79"/>
      <c r="AA26" s="79"/>
      <c r="AB26" s="79"/>
      <c r="AC26" s="79" t="s">
        <v>5717</v>
      </c>
      <c r="AD26" s="81">
        <v>35338</v>
      </c>
      <c r="AE26" s="79" t="s">
        <v>3406</v>
      </c>
      <c r="AF26" s="79"/>
      <c r="AG26" s="79"/>
      <c r="AH26" s="79"/>
      <c r="AI26" s="79"/>
      <c r="AJ26" s="79"/>
      <c r="AK26" s="79"/>
      <c r="AL26" s="79"/>
      <c r="AM26" s="79"/>
      <c r="AN26" s="79"/>
      <c r="AO26" s="79"/>
      <c r="AP26" s="79"/>
      <c r="AQ26" s="79"/>
      <c r="AR26" s="79"/>
      <c r="AS26" s="79"/>
      <c r="AT26" s="79"/>
      <c r="AU26" s="79"/>
      <c r="AV26" s="79"/>
      <c r="AW26" s="79"/>
      <c r="AX26" s="79"/>
      <c r="AY26" s="79"/>
      <c r="AZ26" s="83">
        <f t="shared" si="0"/>
        <v>0.54449999999999998</v>
      </c>
    </row>
    <row r="27" spans="1:52" ht="34.950000000000003" customHeight="1" x14ac:dyDescent="0.45">
      <c r="A27" s="78" t="s">
        <v>5822</v>
      </c>
      <c r="B27" s="79">
        <v>5</v>
      </c>
      <c r="C27" s="78" t="s">
        <v>3775</v>
      </c>
      <c r="D27" s="78" t="s">
        <v>1941</v>
      </c>
      <c r="E27" s="78" t="s">
        <v>1856</v>
      </c>
      <c r="F27" s="79">
        <v>5</v>
      </c>
      <c r="G27" s="78" t="s">
        <v>755</v>
      </c>
      <c r="H27" s="79" t="s">
        <v>2824</v>
      </c>
      <c r="I27" s="80" t="s">
        <v>1857</v>
      </c>
      <c r="J27" s="79" t="s">
        <v>2498</v>
      </c>
      <c r="K27" s="79"/>
      <c r="L27" s="78" t="s">
        <v>2608</v>
      </c>
      <c r="M27" s="78" t="s">
        <v>2678</v>
      </c>
      <c r="N27" s="78" t="s">
        <v>1456</v>
      </c>
      <c r="O27" s="79">
        <v>1</v>
      </c>
      <c r="P27" s="79">
        <v>400</v>
      </c>
      <c r="Q27" s="79">
        <v>400</v>
      </c>
      <c r="R27" s="79">
        <v>1400</v>
      </c>
      <c r="S27" s="79"/>
      <c r="T27" s="79" t="s">
        <v>3482</v>
      </c>
      <c r="U27" s="79"/>
      <c r="V27" s="79"/>
      <c r="W27" s="79"/>
      <c r="X27" s="79"/>
      <c r="Y27" s="79"/>
      <c r="Z27" s="79"/>
      <c r="AA27" s="79"/>
      <c r="AB27" s="79"/>
      <c r="AC27" s="79"/>
      <c r="AD27" s="80"/>
      <c r="AE27" s="79" t="s">
        <v>3406</v>
      </c>
      <c r="AF27" s="79"/>
      <c r="AG27" s="79"/>
      <c r="AH27" s="79"/>
      <c r="AI27" s="79"/>
      <c r="AJ27" s="79"/>
      <c r="AK27" s="79"/>
      <c r="AL27" s="79"/>
      <c r="AM27" s="79"/>
      <c r="AN27" s="79"/>
      <c r="AO27" s="79"/>
      <c r="AP27" s="79"/>
      <c r="AQ27" s="79"/>
      <c r="AR27" s="79"/>
      <c r="AS27" s="79"/>
      <c r="AT27" s="79"/>
      <c r="AU27" s="79"/>
      <c r="AV27" s="79"/>
      <c r="AW27" s="79"/>
      <c r="AX27" s="79"/>
      <c r="AY27" s="79"/>
      <c r="AZ27" s="83">
        <f t="shared" si="0"/>
        <v>0.224</v>
      </c>
    </row>
    <row r="28" spans="1:52" ht="34.950000000000003" customHeight="1" x14ac:dyDescent="0.45">
      <c r="A28" s="78" t="s">
        <v>5822</v>
      </c>
      <c r="B28" s="79">
        <v>5</v>
      </c>
      <c r="C28" s="78" t="s">
        <v>3775</v>
      </c>
      <c r="D28" s="78"/>
      <c r="E28" s="78"/>
      <c r="F28" s="79"/>
      <c r="G28" s="78"/>
      <c r="H28" s="79"/>
      <c r="I28" s="80" t="s">
        <v>1818</v>
      </c>
      <c r="J28" s="79"/>
      <c r="K28" s="79"/>
      <c r="L28" s="78" t="s">
        <v>2609</v>
      </c>
      <c r="M28" s="78" t="s">
        <v>2678</v>
      </c>
      <c r="N28" s="78" t="s">
        <v>1743</v>
      </c>
      <c r="O28" s="79">
        <v>1</v>
      </c>
      <c r="P28" s="79">
        <v>400</v>
      </c>
      <c r="Q28" s="79">
        <v>600</v>
      </c>
      <c r="R28" s="79">
        <v>1100</v>
      </c>
      <c r="S28" s="79"/>
      <c r="T28" s="79" t="s">
        <v>3482</v>
      </c>
      <c r="U28" s="79"/>
      <c r="V28" s="79"/>
      <c r="W28" s="79"/>
      <c r="X28" s="79"/>
      <c r="Y28" s="79"/>
      <c r="Z28" s="79"/>
      <c r="AA28" s="79"/>
      <c r="AB28" s="79"/>
      <c r="AC28" s="79"/>
      <c r="AD28" s="80"/>
      <c r="AE28" s="79" t="s">
        <v>3406</v>
      </c>
      <c r="AF28" s="79"/>
      <c r="AG28" s="79"/>
      <c r="AH28" s="79"/>
      <c r="AI28" s="79"/>
      <c r="AJ28" s="79"/>
      <c r="AK28" s="79"/>
      <c r="AL28" s="79"/>
      <c r="AM28" s="79"/>
      <c r="AN28" s="79"/>
      <c r="AO28" s="79"/>
      <c r="AP28" s="79"/>
      <c r="AQ28" s="79"/>
      <c r="AR28" s="79"/>
      <c r="AS28" s="79"/>
      <c r="AT28" s="79"/>
      <c r="AU28" s="79"/>
      <c r="AV28" s="79"/>
      <c r="AW28" s="79"/>
      <c r="AX28" s="79"/>
      <c r="AY28" s="79"/>
      <c r="AZ28" s="83">
        <f t="shared" si="0"/>
        <v>0.26400000000000001</v>
      </c>
    </row>
    <row r="29" spans="1:52" s="154" customFormat="1" ht="34.950000000000003" customHeight="1" x14ac:dyDescent="0.45">
      <c r="A29" s="151" t="s">
        <v>5822</v>
      </c>
      <c r="B29" s="147">
        <v>5</v>
      </c>
      <c r="C29" s="151" t="s">
        <v>3775</v>
      </c>
      <c r="D29" s="151"/>
      <c r="E29" s="151"/>
      <c r="F29" s="147"/>
      <c r="G29" s="151"/>
      <c r="H29" s="147"/>
      <c r="I29" s="155" t="s">
        <v>4941</v>
      </c>
      <c r="J29" s="147"/>
      <c r="K29" s="147"/>
      <c r="L29" s="151" t="s">
        <v>6145</v>
      </c>
      <c r="M29" s="151"/>
      <c r="N29" s="151"/>
      <c r="O29" s="147">
        <v>1</v>
      </c>
      <c r="P29" s="147">
        <v>900</v>
      </c>
      <c r="Q29" s="147">
        <v>450</v>
      </c>
      <c r="R29" s="147">
        <v>1350</v>
      </c>
      <c r="S29" s="147"/>
      <c r="T29" s="147"/>
      <c r="U29" s="147"/>
      <c r="V29" s="147"/>
      <c r="W29" s="147"/>
      <c r="X29" s="147"/>
      <c r="Y29" s="147"/>
      <c r="Z29" s="147"/>
      <c r="AA29" s="147"/>
      <c r="AB29" s="147"/>
      <c r="AC29" s="147" t="s">
        <v>5718</v>
      </c>
      <c r="AD29" s="155">
        <v>38254</v>
      </c>
      <c r="AE29" s="147" t="s">
        <v>3406</v>
      </c>
      <c r="AF29" s="147"/>
      <c r="AG29" s="147"/>
      <c r="AH29" s="147"/>
      <c r="AI29" s="147"/>
      <c r="AJ29" s="147"/>
      <c r="AK29" s="147"/>
      <c r="AL29" s="147"/>
      <c r="AM29" s="147"/>
      <c r="AN29" s="147"/>
      <c r="AO29" s="147"/>
      <c r="AP29" s="147"/>
      <c r="AQ29" s="147"/>
      <c r="AR29" s="147"/>
      <c r="AS29" s="147"/>
      <c r="AT29" s="147"/>
      <c r="AU29" s="147"/>
      <c r="AV29" s="147"/>
      <c r="AW29" s="147"/>
      <c r="AX29" s="147"/>
      <c r="AY29" s="147"/>
      <c r="AZ29" s="83">
        <f t="shared" si="0"/>
        <v>0.54674999999999996</v>
      </c>
    </row>
    <row r="30" spans="1:52" ht="34.950000000000003" customHeight="1" x14ac:dyDescent="0.45">
      <c r="A30" s="78" t="s">
        <v>5822</v>
      </c>
      <c r="B30" s="79">
        <v>5</v>
      </c>
      <c r="C30" s="78" t="s">
        <v>3775</v>
      </c>
      <c r="D30" s="78"/>
      <c r="E30" s="78"/>
      <c r="F30" s="79"/>
      <c r="G30" s="78"/>
      <c r="H30" s="79"/>
      <c r="I30" s="80" t="s">
        <v>1819</v>
      </c>
      <c r="J30" s="79"/>
      <c r="K30" s="79"/>
      <c r="L30" s="78" t="s">
        <v>6743</v>
      </c>
      <c r="M30" s="78" t="s">
        <v>6734</v>
      </c>
      <c r="N30" s="78" t="s">
        <v>442</v>
      </c>
      <c r="O30" s="79">
        <v>1</v>
      </c>
      <c r="P30" s="79">
        <v>300</v>
      </c>
      <c r="Q30" s="79">
        <v>450</v>
      </c>
      <c r="R30" s="79">
        <v>500</v>
      </c>
      <c r="S30" s="79"/>
      <c r="T30" s="79" t="s">
        <v>3482</v>
      </c>
      <c r="U30" s="79"/>
      <c r="V30" s="79"/>
      <c r="W30" s="79"/>
      <c r="X30" s="79"/>
      <c r="Y30" s="79"/>
      <c r="Z30" s="79"/>
      <c r="AA30" s="79"/>
      <c r="AB30" s="79"/>
      <c r="AC30" s="79" t="s">
        <v>5719</v>
      </c>
      <c r="AD30" s="80">
        <v>38254</v>
      </c>
      <c r="AE30" s="79" t="s">
        <v>3406</v>
      </c>
      <c r="AF30" s="79"/>
      <c r="AG30" s="79"/>
      <c r="AH30" s="79"/>
      <c r="AI30" s="79"/>
      <c r="AJ30" s="79"/>
      <c r="AK30" s="79"/>
      <c r="AL30" s="79"/>
      <c r="AM30" s="79"/>
      <c r="AN30" s="79"/>
      <c r="AO30" s="79"/>
      <c r="AP30" s="79"/>
      <c r="AQ30" s="79"/>
      <c r="AR30" s="79"/>
      <c r="AS30" s="79"/>
      <c r="AT30" s="79"/>
      <c r="AU30" s="79"/>
      <c r="AV30" s="79"/>
      <c r="AW30" s="79"/>
      <c r="AX30" s="79"/>
      <c r="AY30" s="79"/>
      <c r="AZ30" s="83">
        <f t="shared" si="0"/>
        <v>6.7500000000000004E-2</v>
      </c>
    </row>
    <row r="31" spans="1:52" ht="34.950000000000003" customHeight="1" x14ac:dyDescent="0.45">
      <c r="A31" s="78" t="s">
        <v>5822</v>
      </c>
      <c r="B31" s="79">
        <v>5</v>
      </c>
      <c r="C31" s="78" t="s">
        <v>3775</v>
      </c>
      <c r="D31" s="78" t="s">
        <v>1941</v>
      </c>
      <c r="E31" s="78" t="s">
        <v>1816</v>
      </c>
      <c r="F31" s="79">
        <v>4</v>
      </c>
      <c r="G31" s="78" t="s">
        <v>170</v>
      </c>
      <c r="H31" s="79"/>
      <c r="I31" s="80" t="s">
        <v>1828</v>
      </c>
      <c r="J31" s="79" t="s">
        <v>2498</v>
      </c>
      <c r="K31" s="79"/>
      <c r="L31" s="78" t="s">
        <v>6744</v>
      </c>
      <c r="M31" s="78" t="s">
        <v>6735</v>
      </c>
      <c r="N31" s="78"/>
      <c r="O31" s="79">
        <v>1</v>
      </c>
      <c r="P31" s="79">
        <v>450</v>
      </c>
      <c r="Q31" s="79">
        <v>300</v>
      </c>
      <c r="R31" s="79">
        <v>350</v>
      </c>
      <c r="S31" s="79"/>
      <c r="T31" s="79" t="s">
        <v>3482</v>
      </c>
      <c r="U31" s="79"/>
      <c r="V31" s="79"/>
      <c r="W31" s="79"/>
      <c r="X31" s="79"/>
      <c r="Y31" s="79"/>
      <c r="Z31" s="79"/>
      <c r="AA31" s="79"/>
      <c r="AB31" s="79"/>
      <c r="AC31" s="79"/>
      <c r="AD31" s="81"/>
      <c r="AE31" s="79" t="s">
        <v>3406</v>
      </c>
      <c r="AF31" s="79"/>
      <c r="AG31" s="79"/>
      <c r="AH31" s="79"/>
      <c r="AI31" s="79"/>
      <c r="AJ31" s="79"/>
      <c r="AK31" s="79"/>
      <c r="AL31" s="79"/>
      <c r="AM31" s="79"/>
      <c r="AN31" s="79"/>
      <c r="AO31" s="79"/>
      <c r="AP31" s="79"/>
      <c r="AQ31" s="79"/>
      <c r="AR31" s="79"/>
      <c r="AS31" s="79"/>
      <c r="AT31" s="79"/>
      <c r="AU31" s="79"/>
      <c r="AV31" s="79"/>
      <c r="AW31" s="79"/>
      <c r="AX31" s="79"/>
      <c r="AY31" s="79"/>
      <c r="AZ31" s="83">
        <f t="shared" si="0"/>
        <v>4.725E-2</v>
      </c>
    </row>
    <row r="32" spans="1:52" ht="34.950000000000003" customHeight="1" x14ac:dyDescent="0.45">
      <c r="A32" s="78" t="s">
        <v>5822</v>
      </c>
      <c r="B32" s="79">
        <v>5</v>
      </c>
      <c r="C32" s="78" t="s">
        <v>3775</v>
      </c>
      <c r="D32" s="78"/>
      <c r="E32" s="78"/>
      <c r="F32" s="79"/>
      <c r="G32" s="78"/>
      <c r="H32" s="79"/>
      <c r="I32" s="80" t="s">
        <v>1826</v>
      </c>
      <c r="J32" s="79"/>
      <c r="K32" s="79"/>
      <c r="L32" s="78" t="s">
        <v>434</v>
      </c>
      <c r="M32" s="78"/>
      <c r="N32" s="78"/>
      <c r="O32" s="79">
        <v>1</v>
      </c>
      <c r="P32" s="79">
        <v>1800</v>
      </c>
      <c r="Q32" s="79">
        <v>900</v>
      </c>
      <c r="R32" s="79">
        <v>1800</v>
      </c>
      <c r="S32" s="79"/>
      <c r="T32" s="79"/>
      <c r="U32" s="79"/>
      <c r="V32" s="79"/>
      <c r="W32" s="79"/>
      <c r="X32" s="79"/>
      <c r="Y32" s="79"/>
      <c r="Z32" s="79"/>
      <c r="AA32" s="79"/>
      <c r="AB32" s="79"/>
      <c r="AC32" s="79"/>
      <c r="AD32" s="81"/>
      <c r="AE32" s="79" t="s">
        <v>3406</v>
      </c>
      <c r="AF32" s="79"/>
      <c r="AG32" s="79"/>
      <c r="AH32" s="79"/>
      <c r="AI32" s="79"/>
      <c r="AJ32" s="79"/>
      <c r="AK32" s="79"/>
      <c r="AL32" s="79"/>
      <c r="AM32" s="79"/>
      <c r="AN32" s="79"/>
      <c r="AO32" s="79"/>
      <c r="AP32" s="79"/>
      <c r="AQ32" s="79"/>
      <c r="AR32" s="79"/>
      <c r="AS32" s="79"/>
      <c r="AT32" s="79"/>
      <c r="AU32" s="79"/>
      <c r="AV32" s="79"/>
      <c r="AW32" s="79"/>
      <c r="AX32" s="79"/>
      <c r="AY32" s="79"/>
      <c r="AZ32" s="83">
        <f t="shared" si="0"/>
        <v>2.9159999999999999</v>
      </c>
    </row>
    <row r="33" spans="1:52" s="154" customFormat="1" ht="34.950000000000003" customHeight="1" x14ac:dyDescent="0.45">
      <c r="A33" s="151" t="s">
        <v>5822</v>
      </c>
      <c r="B33" s="147">
        <v>5</v>
      </c>
      <c r="C33" s="151" t="s">
        <v>3775</v>
      </c>
      <c r="D33" s="151"/>
      <c r="E33" s="151"/>
      <c r="F33" s="147"/>
      <c r="G33" s="151"/>
      <c r="H33" s="147"/>
      <c r="I33" s="155" t="s">
        <v>1822</v>
      </c>
      <c r="J33" s="147"/>
      <c r="K33" s="147"/>
      <c r="L33" s="151" t="s">
        <v>6745</v>
      </c>
      <c r="M33" s="151" t="s">
        <v>6736</v>
      </c>
      <c r="N33" s="151" t="s">
        <v>1373</v>
      </c>
      <c r="O33" s="147">
        <v>1</v>
      </c>
      <c r="P33" s="147">
        <v>450</v>
      </c>
      <c r="Q33" s="147">
        <v>450</v>
      </c>
      <c r="R33" s="147">
        <v>1650</v>
      </c>
      <c r="S33" s="147"/>
      <c r="T33" s="147" t="s">
        <v>3482</v>
      </c>
      <c r="U33" s="147"/>
      <c r="V33" s="147"/>
      <c r="W33" s="147"/>
      <c r="X33" s="147"/>
      <c r="Y33" s="147"/>
      <c r="Z33" s="147"/>
      <c r="AA33" s="147"/>
      <c r="AB33" s="147" t="s">
        <v>5720</v>
      </c>
      <c r="AC33" s="147" t="s">
        <v>5721</v>
      </c>
      <c r="AD33" s="153">
        <v>36433</v>
      </c>
      <c r="AE33" s="147" t="s">
        <v>3406</v>
      </c>
      <c r="AF33" s="147"/>
      <c r="AG33" s="147"/>
      <c r="AH33" s="147"/>
      <c r="AI33" s="147"/>
      <c r="AJ33" s="147"/>
      <c r="AK33" s="147"/>
      <c r="AL33" s="147"/>
      <c r="AM33" s="147"/>
      <c r="AN33" s="147"/>
      <c r="AO33" s="147"/>
      <c r="AP33" s="147"/>
      <c r="AQ33" s="147"/>
      <c r="AR33" s="147"/>
      <c r="AS33" s="147"/>
      <c r="AT33" s="147"/>
      <c r="AU33" s="147"/>
      <c r="AV33" s="147"/>
      <c r="AW33" s="147"/>
      <c r="AX33" s="147"/>
      <c r="AY33" s="147"/>
      <c r="AZ33" s="83">
        <f t="shared" si="0"/>
        <v>0.33412500000000001</v>
      </c>
    </row>
    <row r="34" spans="1:52" ht="34.950000000000003" customHeight="1" x14ac:dyDescent="0.45">
      <c r="A34" s="78" t="s">
        <v>5822</v>
      </c>
      <c r="B34" s="79">
        <v>5</v>
      </c>
      <c r="C34" s="78" t="s">
        <v>3775</v>
      </c>
      <c r="D34" s="78"/>
      <c r="E34" s="78"/>
      <c r="F34" s="79"/>
      <c r="G34" s="78"/>
      <c r="H34" s="79"/>
      <c r="I34" s="80" t="s">
        <v>4944</v>
      </c>
      <c r="J34" s="79"/>
      <c r="K34" s="79"/>
      <c r="L34" s="78" t="s">
        <v>5517</v>
      </c>
      <c r="M34" s="78"/>
      <c r="N34" s="78" t="s">
        <v>7098</v>
      </c>
      <c r="O34" s="79">
        <v>1</v>
      </c>
      <c r="P34" s="79">
        <v>2340</v>
      </c>
      <c r="Q34" s="79">
        <v>450</v>
      </c>
      <c r="R34" s="79">
        <v>1600</v>
      </c>
      <c r="S34" s="79"/>
      <c r="T34" s="79"/>
      <c r="U34" s="79"/>
      <c r="V34" s="79"/>
      <c r="W34" s="79"/>
      <c r="X34" s="79"/>
      <c r="Y34" s="79"/>
      <c r="Z34" s="79"/>
      <c r="AA34" s="79"/>
      <c r="AB34" s="79"/>
      <c r="AC34" s="79" t="s">
        <v>307</v>
      </c>
      <c r="AD34" s="81">
        <v>30950</v>
      </c>
      <c r="AE34" s="79" t="s">
        <v>3406</v>
      </c>
      <c r="AF34" s="79"/>
      <c r="AG34" s="79"/>
      <c r="AH34" s="79"/>
      <c r="AI34" s="79"/>
      <c r="AJ34" s="79"/>
      <c r="AK34" s="79"/>
      <c r="AL34" s="79"/>
      <c r="AM34" s="79"/>
      <c r="AN34" s="79"/>
      <c r="AO34" s="79"/>
      <c r="AP34" s="79"/>
      <c r="AQ34" s="79"/>
      <c r="AR34" s="79"/>
      <c r="AS34" s="79"/>
      <c r="AT34" s="79"/>
      <c r="AU34" s="79"/>
      <c r="AV34" s="79"/>
      <c r="AW34" s="79"/>
      <c r="AX34" s="79"/>
      <c r="AY34" s="79"/>
      <c r="AZ34" s="83">
        <f t="shared" si="0"/>
        <v>1.6848000000000001</v>
      </c>
    </row>
    <row r="35" spans="1:52" ht="34.950000000000003" customHeight="1" x14ac:dyDescent="0.45">
      <c r="A35" s="78" t="s">
        <v>5822</v>
      </c>
      <c r="B35" s="79">
        <v>5</v>
      </c>
      <c r="C35" s="78" t="s">
        <v>3775</v>
      </c>
      <c r="D35" s="78"/>
      <c r="E35" s="78"/>
      <c r="F35" s="79"/>
      <c r="G35" s="78"/>
      <c r="H35" s="79"/>
      <c r="I35" s="80" t="s">
        <v>1817</v>
      </c>
      <c r="J35" s="79"/>
      <c r="K35" s="79"/>
      <c r="L35" s="78" t="s">
        <v>6746</v>
      </c>
      <c r="M35" s="78"/>
      <c r="N35" s="78"/>
      <c r="O35" s="79">
        <v>1</v>
      </c>
      <c r="P35" s="79">
        <v>500</v>
      </c>
      <c r="Q35" s="79">
        <v>200</v>
      </c>
      <c r="R35" s="79">
        <v>500</v>
      </c>
      <c r="S35" s="79"/>
      <c r="T35" s="79" t="s">
        <v>3482</v>
      </c>
      <c r="U35" s="79"/>
      <c r="V35" s="79"/>
      <c r="W35" s="79"/>
      <c r="X35" s="79"/>
      <c r="Y35" s="79"/>
      <c r="Z35" s="79"/>
      <c r="AA35" s="79"/>
      <c r="AB35" s="79" t="s">
        <v>5722</v>
      </c>
      <c r="AC35" s="79"/>
      <c r="AD35" s="81"/>
      <c r="AE35" s="79" t="s">
        <v>3406</v>
      </c>
      <c r="AF35" s="79"/>
      <c r="AG35" s="79"/>
      <c r="AH35" s="79"/>
      <c r="AI35" s="79"/>
      <c r="AJ35" s="79"/>
      <c r="AK35" s="79"/>
      <c r="AL35" s="79"/>
      <c r="AM35" s="79"/>
      <c r="AN35" s="79"/>
      <c r="AO35" s="79"/>
      <c r="AP35" s="79"/>
      <c r="AQ35" s="79"/>
      <c r="AR35" s="79"/>
      <c r="AS35" s="79"/>
      <c r="AT35" s="79"/>
      <c r="AU35" s="79"/>
      <c r="AV35" s="79"/>
      <c r="AW35" s="79"/>
      <c r="AX35" s="79"/>
      <c r="AY35" s="79"/>
      <c r="AZ35" s="83">
        <f t="shared" si="0"/>
        <v>0.05</v>
      </c>
    </row>
    <row r="36" spans="1:52" s="160" customFormat="1" ht="34.950000000000003" customHeight="1" x14ac:dyDescent="0.45">
      <c r="A36" s="151" t="s">
        <v>5822</v>
      </c>
      <c r="B36" s="147">
        <v>5</v>
      </c>
      <c r="C36" s="151" t="s">
        <v>3775</v>
      </c>
      <c r="D36" s="151"/>
      <c r="E36" s="151"/>
      <c r="F36" s="147"/>
      <c r="G36" s="151"/>
      <c r="H36" s="147"/>
      <c r="I36" s="155"/>
      <c r="J36" s="147"/>
      <c r="K36" s="147"/>
      <c r="L36" s="151" t="s">
        <v>6586</v>
      </c>
      <c r="M36" s="151"/>
      <c r="N36" s="151"/>
      <c r="O36" s="147">
        <v>1</v>
      </c>
      <c r="P36" s="147"/>
      <c r="Q36" s="147"/>
      <c r="R36" s="147"/>
      <c r="S36" s="147"/>
      <c r="T36" s="147"/>
      <c r="U36" s="147"/>
      <c r="V36" s="147"/>
      <c r="W36" s="147"/>
      <c r="X36" s="147"/>
      <c r="Y36" s="147"/>
      <c r="Z36" s="147"/>
      <c r="AA36" s="147"/>
      <c r="AB36" s="147"/>
      <c r="AC36" s="147"/>
      <c r="AD36" s="153"/>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83">
        <f t="shared" si="0"/>
        <v>0</v>
      </c>
    </row>
    <row r="37" spans="1:52" s="154" customFormat="1" ht="34.950000000000003" customHeight="1" x14ac:dyDescent="0.45">
      <c r="A37" s="151" t="s">
        <v>5822</v>
      </c>
      <c r="B37" s="147">
        <v>5</v>
      </c>
      <c r="C37" s="151" t="s">
        <v>3775</v>
      </c>
      <c r="D37" s="151"/>
      <c r="E37" s="151"/>
      <c r="F37" s="147"/>
      <c r="G37" s="151"/>
      <c r="H37" s="147"/>
      <c r="I37" s="155"/>
      <c r="J37" s="147"/>
      <c r="K37" s="147"/>
      <c r="L37" s="151" t="s">
        <v>6027</v>
      </c>
      <c r="M37" s="151"/>
      <c r="N37" s="151"/>
      <c r="O37" s="147">
        <v>1</v>
      </c>
      <c r="P37" s="147"/>
      <c r="Q37" s="147"/>
      <c r="R37" s="147"/>
      <c r="S37" s="147"/>
      <c r="T37" s="147"/>
      <c r="U37" s="147"/>
      <c r="V37" s="147"/>
      <c r="W37" s="147"/>
      <c r="X37" s="147"/>
      <c r="Y37" s="147"/>
      <c r="Z37" s="147"/>
      <c r="AA37" s="147"/>
      <c r="AB37" s="147"/>
      <c r="AC37" s="147"/>
      <c r="AD37" s="153"/>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83">
        <f t="shared" si="0"/>
        <v>0</v>
      </c>
    </row>
    <row r="38" spans="1:52" ht="34.950000000000003" customHeight="1" x14ac:dyDescent="0.45">
      <c r="A38" s="78" t="s">
        <v>5822</v>
      </c>
      <c r="B38" s="79">
        <v>5</v>
      </c>
      <c r="C38" s="78" t="s">
        <v>3775</v>
      </c>
      <c r="D38" s="78"/>
      <c r="E38" s="78"/>
      <c r="F38" s="79"/>
      <c r="G38" s="78"/>
      <c r="H38" s="79"/>
      <c r="I38" s="80"/>
      <c r="J38" s="79"/>
      <c r="K38" s="79"/>
      <c r="L38" s="78" t="s">
        <v>8972</v>
      </c>
      <c r="M38" s="78" t="s">
        <v>9077</v>
      </c>
      <c r="N38" s="78" t="s">
        <v>9120</v>
      </c>
      <c r="O38" s="79">
        <v>1</v>
      </c>
      <c r="P38" s="79"/>
      <c r="Q38" s="79"/>
      <c r="R38" s="79"/>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c r="AZ38" s="83">
        <f t="shared" si="0"/>
        <v>0</v>
      </c>
    </row>
    <row r="39" spans="1:52" ht="34.950000000000003" customHeight="1" x14ac:dyDescent="0.45">
      <c r="A39" s="78" t="s">
        <v>5822</v>
      </c>
      <c r="B39" s="79">
        <v>5</v>
      </c>
      <c r="C39" s="78" t="s">
        <v>3775</v>
      </c>
      <c r="D39" s="78"/>
      <c r="E39" s="78"/>
      <c r="F39" s="79"/>
      <c r="G39" s="78"/>
      <c r="H39" s="79"/>
      <c r="I39" s="80"/>
      <c r="J39" s="79"/>
      <c r="K39" s="79"/>
      <c r="L39" s="93" t="s">
        <v>5831</v>
      </c>
      <c r="M39" s="96" t="s">
        <v>5841</v>
      </c>
      <c r="N39" s="96" t="s">
        <v>5844</v>
      </c>
      <c r="O39" s="79">
        <v>1</v>
      </c>
      <c r="P39" s="77">
        <v>430</v>
      </c>
      <c r="Q39" s="77">
        <v>450</v>
      </c>
      <c r="R39" s="77">
        <v>450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0"/>
        <v>8.7075E-2</v>
      </c>
    </row>
    <row r="40" spans="1:52" ht="34.950000000000003" customHeight="1" x14ac:dyDescent="0.45">
      <c r="A40" s="78" t="s">
        <v>5822</v>
      </c>
      <c r="B40" s="79">
        <v>5</v>
      </c>
      <c r="C40" s="78" t="s">
        <v>3775</v>
      </c>
      <c r="D40" s="78"/>
      <c r="E40" s="78"/>
      <c r="F40" s="79"/>
      <c r="G40" s="78"/>
      <c r="H40" s="79"/>
      <c r="I40" s="80"/>
      <c r="J40" s="79"/>
      <c r="K40" s="79"/>
      <c r="L40" s="93" t="s">
        <v>5831</v>
      </c>
      <c r="M40" s="96" t="s">
        <v>5842</v>
      </c>
      <c r="N40" s="96" t="s">
        <v>8326</v>
      </c>
      <c r="O40" s="79">
        <v>1</v>
      </c>
      <c r="P40" s="77">
        <v>520</v>
      </c>
      <c r="Q40" s="77">
        <v>420</v>
      </c>
      <c r="R40" s="77">
        <v>350</v>
      </c>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0"/>
        <v>7.6439999999999994E-2</v>
      </c>
    </row>
    <row r="41" spans="1:52" ht="34.950000000000003" customHeight="1" x14ac:dyDescent="0.45">
      <c r="A41" s="78" t="s">
        <v>5822</v>
      </c>
      <c r="B41" s="79">
        <v>5</v>
      </c>
      <c r="C41" s="78" t="s">
        <v>3775</v>
      </c>
      <c r="D41" s="78"/>
      <c r="E41" s="78"/>
      <c r="F41" s="79"/>
      <c r="G41" s="78"/>
      <c r="H41" s="79"/>
      <c r="I41" s="80"/>
      <c r="J41" s="79"/>
      <c r="K41" s="79"/>
      <c r="L41" s="78" t="s">
        <v>8963</v>
      </c>
      <c r="M41" s="78" t="s">
        <v>9022</v>
      </c>
      <c r="N41" s="78"/>
      <c r="O41" s="79">
        <v>1</v>
      </c>
      <c r="P41" s="79">
        <v>530</v>
      </c>
      <c r="Q41" s="79">
        <v>320</v>
      </c>
      <c r="R41" s="79">
        <v>800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0"/>
        <v>0.13568</v>
      </c>
    </row>
    <row r="42" spans="1:52" ht="34.950000000000003" customHeight="1" x14ac:dyDescent="0.45">
      <c r="A42" s="78" t="s">
        <v>5822</v>
      </c>
      <c r="B42" s="79">
        <v>5</v>
      </c>
      <c r="C42" s="78" t="s">
        <v>3775</v>
      </c>
      <c r="D42" s="78"/>
      <c r="E42" s="78"/>
      <c r="F42" s="79"/>
      <c r="G42" s="78"/>
      <c r="H42" s="79"/>
      <c r="I42" s="80"/>
      <c r="J42" s="79"/>
      <c r="K42" s="79"/>
      <c r="L42" s="78" t="s">
        <v>8963</v>
      </c>
      <c r="M42" s="78" t="s">
        <v>8990</v>
      </c>
      <c r="N42" s="78"/>
      <c r="O42" s="79">
        <v>1</v>
      </c>
      <c r="P42" s="79">
        <v>370</v>
      </c>
      <c r="Q42" s="79">
        <v>500</v>
      </c>
      <c r="R42" s="79">
        <v>700</v>
      </c>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0"/>
        <v>0.1295</v>
      </c>
    </row>
    <row r="43" spans="1:52" ht="34.950000000000003" customHeight="1" x14ac:dyDescent="0.45">
      <c r="A43" s="78" t="s">
        <v>5822</v>
      </c>
      <c r="B43" s="79">
        <v>5</v>
      </c>
      <c r="C43" s="78" t="s">
        <v>3775</v>
      </c>
      <c r="D43" s="78"/>
      <c r="E43" s="78"/>
      <c r="F43" s="79"/>
      <c r="G43" s="78"/>
      <c r="H43" s="79"/>
      <c r="I43" s="80"/>
      <c r="J43" s="79"/>
      <c r="K43" s="79"/>
      <c r="L43" s="78" t="s">
        <v>8962</v>
      </c>
      <c r="M43" s="78"/>
      <c r="N43" s="78"/>
      <c r="O43" s="79">
        <v>1</v>
      </c>
      <c r="P43" s="79"/>
      <c r="Q43" s="79"/>
      <c r="R43" s="79"/>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t="s">
        <v>8968</v>
      </c>
      <c r="AZ43" s="83">
        <f t="shared" si="0"/>
        <v>0</v>
      </c>
    </row>
    <row r="44" spans="1:52" ht="34.950000000000003" customHeight="1" x14ac:dyDescent="0.45">
      <c r="A44" s="78" t="s">
        <v>5822</v>
      </c>
      <c r="B44" s="79">
        <v>5</v>
      </c>
      <c r="C44" s="78" t="s">
        <v>3775</v>
      </c>
      <c r="D44" s="78"/>
      <c r="E44" s="78"/>
      <c r="F44" s="79"/>
      <c r="G44" s="78"/>
      <c r="H44" s="79"/>
      <c r="I44" s="80"/>
      <c r="J44" s="79"/>
      <c r="K44" s="79"/>
      <c r="L44" s="78" t="s">
        <v>8965</v>
      </c>
      <c r="M44" s="78"/>
      <c r="N44" s="78"/>
      <c r="O44" s="79">
        <v>6</v>
      </c>
      <c r="P44" s="79"/>
      <c r="Q44" s="79"/>
      <c r="R44" s="79"/>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0"/>
        <v>0</v>
      </c>
    </row>
    <row r="45" spans="1:52" ht="34.950000000000003" customHeight="1" x14ac:dyDescent="0.45">
      <c r="A45" s="78" t="s">
        <v>5822</v>
      </c>
      <c r="B45" s="79">
        <v>5</v>
      </c>
      <c r="C45" s="78" t="s">
        <v>3775</v>
      </c>
      <c r="D45" s="78"/>
      <c r="E45" s="78"/>
      <c r="F45" s="79"/>
      <c r="G45" s="78"/>
      <c r="H45" s="79"/>
      <c r="I45" s="80"/>
      <c r="J45" s="79"/>
      <c r="K45" s="79"/>
      <c r="L45" s="78" t="s">
        <v>8982</v>
      </c>
      <c r="M45" s="78"/>
      <c r="N45" s="78"/>
      <c r="O45" s="79">
        <v>1</v>
      </c>
      <c r="P45" s="79"/>
      <c r="Q45" s="79"/>
      <c r="R45" s="79"/>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0"/>
        <v>0</v>
      </c>
    </row>
    <row r="46" spans="1:52" ht="34.950000000000003" customHeight="1" x14ac:dyDescent="0.45">
      <c r="A46" s="78" t="s">
        <v>5822</v>
      </c>
      <c r="B46" s="79">
        <v>5</v>
      </c>
      <c r="C46" s="78" t="s">
        <v>3775</v>
      </c>
      <c r="D46" s="78"/>
      <c r="E46" s="78"/>
      <c r="F46" s="79"/>
      <c r="G46" s="78"/>
      <c r="H46" s="79"/>
      <c r="I46" s="80"/>
      <c r="J46" s="79"/>
      <c r="K46" s="79"/>
      <c r="L46" s="78" t="s">
        <v>9071</v>
      </c>
      <c r="M46" s="78"/>
      <c r="N46" s="78"/>
      <c r="O46" s="79">
        <v>3</v>
      </c>
      <c r="P46" s="79"/>
      <c r="Q46" s="79"/>
      <c r="R46" s="79"/>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0"/>
        <v>0</v>
      </c>
    </row>
    <row r="47" spans="1:52" ht="34.950000000000003" customHeight="1" x14ac:dyDescent="0.45">
      <c r="A47" s="78" t="s">
        <v>5822</v>
      </c>
      <c r="B47" s="79">
        <v>5</v>
      </c>
      <c r="C47" s="78" t="s">
        <v>3775</v>
      </c>
      <c r="D47" s="78"/>
      <c r="E47" s="78"/>
      <c r="F47" s="79"/>
      <c r="G47" s="78"/>
      <c r="H47" s="79"/>
      <c r="I47" s="80"/>
      <c r="J47" s="79"/>
      <c r="K47" s="79"/>
      <c r="L47" s="78" t="s">
        <v>8966</v>
      </c>
      <c r="M47" s="78"/>
      <c r="N47" s="78"/>
      <c r="O47" s="79">
        <v>40</v>
      </c>
      <c r="P47" s="79"/>
      <c r="Q47" s="79"/>
      <c r="R47" s="79"/>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v>4</v>
      </c>
    </row>
    <row r="48" spans="1:52" s="99" customFormat="1" ht="34.950000000000003" customHeight="1" x14ac:dyDescent="0.45">
      <c r="A48" s="78" t="s">
        <v>5822</v>
      </c>
      <c r="B48" s="77">
        <v>5</v>
      </c>
      <c r="C48" s="93" t="s">
        <v>16</v>
      </c>
      <c r="D48" s="93"/>
      <c r="E48" s="93"/>
      <c r="F48" s="94"/>
      <c r="G48" s="93"/>
      <c r="H48" s="77"/>
      <c r="I48" s="95">
        <v>3384</v>
      </c>
      <c r="J48" s="77"/>
      <c r="K48" s="77"/>
      <c r="L48" s="93" t="s">
        <v>3474</v>
      </c>
      <c r="M48" s="96" t="s">
        <v>7434</v>
      </c>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5469</v>
      </c>
      <c r="AU48" s="77">
        <v>12</v>
      </c>
      <c r="AV48" s="94" t="s">
        <v>3230</v>
      </c>
      <c r="AW48" s="77" t="s">
        <v>2876</v>
      </c>
      <c r="AX48" s="94" t="s">
        <v>3074</v>
      </c>
      <c r="AY48" s="77"/>
      <c r="AZ48" s="83">
        <f t="shared" ref="AZ48:AZ67" si="1">P48*Q48*R48/1000000000*O48</f>
        <v>0.14174999999999999</v>
      </c>
    </row>
    <row r="49" spans="1:52" s="99" customFormat="1" ht="34.950000000000003" customHeight="1" x14ac:dyDescent="0.45">
      <c r="A49" s="78" t="s">
        <v>5822</v>
      </c>
      <c r="B49" s="77">
        <v>5</v>
      </c>
      <c r="C49" s="93" t="s">
        <v>16</v>
      </c>
      <c r="D49" s="93"/>
      <c r="E49" s="93"/>
      <c r="F49" s="94"/>
      <c r="G49" s="93"/>
      <c r="H49" s="77"/>
      <c r="I49" s="95">
        <v>3422</v>
      </c>
      <c r="J49" s="77"/>
      <c r="K49" s="77"/>
      <c r="L49" s="93" t="s">
        <v>3619</v>
      </c>
      <c r="M49" s="96"/>
      <c r="N49" s="96"/>
      <c r="O49" s="79">
        <v>1</v>
      </c>
      <c r="P49" s="77">
        <v>1000</v>
      </c>
      <c r="Q49" s="77">
        <v>700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t="s">
        <v>3893</v>
      </c>
      <c r="AT49" s="77">
        <v>5507</v>
      </c>
      <c r="AU49" s="77">
        <v>12</v>
      </c>
      <c r="AV49" s="94" t="s">
        <v>3230</v>
      </c>
      <c r="AW49" s="77" t="s">
        <v>2957</v>
      </c>
      <c r="AX49" s="94" t="s">
        <v>3694</v>
      </c>
      <c r="AY49" s="77"/>
      <c r="AZ49" s="83">
        <f t="shared" si="1"/>
        <v>0.49</v>
      </c>
    </row>
    <row r="50" spans="1:52" s="99" customFormat="1" ht="34.950000000000003" customHeight="1" x14ac:dyDescent="0.45">
      <c r="A50" s="78" t="s">
        <v>5822</v>
      </c>
      <c r="B50" s="77">
        <v>5</v>
      </c>
      <c r="C50" s="93" t="s">
        <v>16</v>
      </c>
      <c r="D50" s="93"/>
      <c r="E50" s="93"/>
      <c r="F50" s="94"/>
      <c r="G50" s="93"/>
      <c r="H50" s="77"/>
      <c r="I50" s="95">
        <v>3423</v>
      </c>
      <c r="J50" s="77"/>
      <c r="K50" s="77"/>
      <c r="L50" s="93" t="s">
        <v>3619</v>
      </c>
      <c r="M50" s="96"/>
      <c r="N50" s="96"/>
      <c r="O50" s="79">
        <v>1</v>
      </c>
      <c r="P50" s="77">
        <v>1060</v>
      </c>
      <c r="Q50" s="77">
        <v>740</v>
      </c>
      <c r="R50" s="77">
        <v>740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t="s">
        <v>3893</v>
      </c>
      <c r="AT50" s="77">
        <v>5508</v>
      </c>
      <c r="AU50" s="77">
        <v>12</v>
      </c>
      <c r="AV50" s="94" t="s">
        <v>3230</v>
      </c>
      <c r="AW50" s="77" t="s">
        <v>2957</v>
      </c>
      <c r="AX50" s="94" t="s">
        <v>3694</v>
      </c>
      <c r="AY50" s="77"/>
      <c r="AZ50" s="83">
        <f t="shared" si="1"/>
        <v>0.58045599999999997</v>
      </c>
    </row>
    <row r="51" spans="1:52" s="99" customFormat="1" ht="34.950000000000003" customHeight="1" x14ac:dyDescent="0.45">
      <c r="A51" s="78" t="s">
        <v>5822</v>
      </c>
      <c r="B51" s="77">
        <v>5</v>
      </c>
      <c r="C51" s="93" t="s">
        <v>16</v>
      </c>
      <c r="D51" s="93" t="s">
        <v>3894</v>
      </c>
      <c r="E51" s="93"/>
      <c r="F51" s="94">
        <v>4</v>
      </c>
      <c r="G51" s="93" t="s">
        <v>3895</v>
      </c>
      <c r="H51" s="77"/>
      <c r="I51" s="95">
        <v>3424</v>
      </c>
      <c r="J51" s="77" t="s">
        <v>5427</v>
      </c>
      <c r="K51" s="77"/>
      <c r="L51" s="93" t="s">
        <v>3474</v>
      </c>
      <c r="M51" s="96" t="s">
        <v>7668</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5509</v>
      </c>
      <c r="AU51" s="77">
        <v>12</v>
      </c>
      <c r="AV51" s="94" t="s">
        <v>3230</v>
      </c>
      <c r="AW51" s="77" t="s">
        <v>2876</v>
      </c>
      <c r="AX51" s="94" t="s">
        <v>3662</v>
      </c>
      <c r="AY51" s="77"/>
      <c r="AZ51" s="83">
        <f t="shared" si="1"/>
        <v>0.14174999999999999</v>
      </c>
    </row>
    <row r="52" spans="1:52" s="99" customFormat="1" ht="34.950000000000003" customHeight="1" x14ac:dyDescent="0.45">
      <c r="A52" s="78" t="s">
        <v>5822</v>
      </c>
      <c r="B52" s="77">
        <v>5</v>
      </c>
      <c r="C52" s="93" t="s">
        <v>16</v>
      </c>
      <c r="D52" s="93" t="s">
        <v>3894</v>
      </c>
      <c r="E52" s="93"/>
      <c r="F52" s="94">
        <v>4</v>
      </c>
      <c r="G52" s="93" t="s">
        <v>3895</v>
      </c>
      <c r="H52" s="77"/>
      <c r="I52" s="95">
        <v>3425</v>
      </c>
      <c r="J52" s="77" t="s">
        <v>5427</v>
      </c>
      <c r="K52" s="77"/>
      <c r="L52" s="93" t="s">
        <v>3474</v>
      </c>
      <c r="M52" s="96" t="s">
        <v>7668</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5510</v>
      </c>
      <c r="AU52" s="77">
        <v>12</v>
      </c>
      <c r="AV52" s="94" t="s">
        <v>3230</v>
      </c>
      <c r="AW52" s="77" t="s">
        <v>2876</v>
      </c>
      <c r="AX52" s="94" t="s">
        <v>3662</v>
      </c>
      <c r="AY52" s="77"/>
      <c r="AZ52" s="83">
        <f t="shared" si="1"/>
        <v>0.14174999999999999</v>
      </c>
    </row>
    <row r="53" spans="1:52" s="99" customFormat="1" ht="34.950000000000003" customHeight="1" x14ac:dyDescent="0.45">
      <c r="A53" s="78" t="s">
        <v>5822</v>
      </c>
      <c r="B53" s="77">
        <v>5</v>
      </c>
      <c r="C53" s="93" t="s">
        <v>16</v>
      </c>
      <c r="D53" s="93" t="s">
        <v>3894</v>
      </c>
      <c r="E53" s="93"/>
      <c r="F53" s="94">
        <v>4</v>
      </c>
      <c r="G53" s="93" t="s">
        <v>3895</v>
      </c>
      <c r="H53" s="77"/>
      <c r="I53" s="95">
        <v>3427</v>
      </c>
      <c r="J53" s="77" t="s">
        <v>5427</v>
      </c>
      <c r="K53" s="77"/>
      <c r="L53" s="93" t="s">
        <v>3646</v>
      </c>
      <c r="M53" s="96" t="s">
        <v>7669</v>
      </c>
      <c r="N53" s="96"/>
      <c r="O53" s="79">
        <v>1</v>
      </c>
      <c r="P53" s="77">
        <v>1760</v>
      </c>
      <c r="Q53" s="77">
        <v>400</v>
      </c>
      <c r="R53" s="77">
        <v>1850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5512</v>
      </c>
      <c r="AU53" s="77">
        <v>12</v>
      </c>
      <c r="AV53" s="94" t="s">
        <v>3230</v>
      </c>
      <c r="AW53" s="77" t="s">
        <v>2874</v>
      </c>
      <c r="AX53" s="94" t="s">
        <v>3232</v>
      </c>
      <c r="AY53" s="77" t="s">
        <v>2849</v>
      </c>
      <c r="AZ53" s="83">
        <f t="shared" si="1"/>
        <v>1.3024</v>
      </c>
    </row>
    <row r="54" spans="1:52" s="99" customFormat="1" ht="34.950000000000003" customHeight="1" x14ac:dyDescent="0.45">
      <c r="A54" s="78" t="s">
        <v>5822</v>
      </c>
      <c r="B54" s="77">
        <v>5</v>
      </c>
      <c r="C54" s="93" t="s">
        <v>16</v>
      </c>
      <c r="D54" s="93"/>
      <c r="E54" s="93"/>
      <c r="F54" s="94"/>
      <c r="G54" s="93"/>
      <c r="H54" s="77"/>
      <c r="I54" s="95">
        <v>3428</v>
      </c>
      <c r="J54" s="77"/>
      <c r="K54" s="77"/>
      <c r="L54" s="93" t="s">
        <v>3180</v>
      </c>
      <c r="M54" s="96" t="s">
        <v>7670</v>
      </c>
      <c r="N54" s="96"/>
      <c r="O54" s="79">
        <v>1</v>
      </c>
      <c r="P54" s="77">
        <v>380</v>
      </c>
      <c r="Q54" s="77">
        <v>300</v>
      </c>
      <c r="R54" s="77">
        <v>740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5513</v>
      </c>
      <c r="AU54" s="77">
        <v>12</v>
      </c>
      <c r="AV54" s="94" t="s">
        <v>3230</v>
      </c>
      <c r="AW54" s="77" t="s">
        <v>2874</v>
      </c>
      <c r="AX54" s="94" t="s">
        <v>3232</v>
      </c>
      <c r="AY54" s="77"/>
      <c r="AZ54" s="83">
        <f t="shared" si="1"/>
        <v>8.4360000000000004E-2</v>
      </c>
    </row>
    <row r="55" spans="1:52" s="99" customFormat="1" ht="34.950000000000003" customHeight="1" x14ac:dyDescent="0.45">
      <c r="A55" s="78" t="s">
        <v>5822</v>
      </c>
      <c r="B55" s="77">
        <v>5</v>
      </c>
      <c r="C55" s="93" t="s">
        <v>7689</v>
      </c>
      <c r="D55" s="93"/>
      <c r="E55" s="93"/>
      <c r="F55" s="94"/>
      <c r="G55" s="93"/>
      <c r="H55" s="77"/>
      <c r="I55" s="95">
        <v>3468</v>
      </c>
      <c r="J55" s="77"/>
      <c r="K55" s="77"/>
      <c r="L55" s="93" t="s">
        <v>3626</v>
      </c>
      <c r="M55" s="96"/>
      <c r="N55" s="96"/>
      <c r="O55" s="79">
        <v>1</v>
      </c>
      <c r="P55" s="77">
        <v>350</v>
      </c>
      <c r="Q55" s="77">
        <v>30</v>
      </c>
      <c r="R55" s="77">
        <v>1500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5553</v>
      </c>
      <c r="AU55" s="77">
        <v>12</v>
      </c>
      <c r="AV55" s="94" t="s">
        <v>3230</v>
      </c>
      <c r="AW55" s="77" t="s">
        <v>2874</v>
      </c>
      <c r="AX55" s="94" t="s">
        <v>3232</v>
      </c>
      <c r="AY55" s="77"/>
      <c r="AZ55" s="83">
        <f t="shared" si="1"/>
        <v>1.575E-2</v>
      </c>
    </row>
    <row r="56" spans="1:52" s="99" customFormat="1" ht="34.950000000000003" customHeight="1" x14ac:dyDescent="0.45">
      <c r="A56" s="78" t="s">
        <v>5822</v>
      </c>
      <c r="B56" s="77">
        <v>5</v>
      </c>
      <c r="C56" s="93" t="s">
        <v>16</v>
      </c>
      <c r="D56" s="93"/>
      <c r="E56" s="93"/>
      <c r="F56" s="94"/>
      <c r="G56" s="93"/>
      <c r="H56" s="77"/>
      <c r="I56" s="95">
        <v>3481</v>
      </c>
      <c r="J56" s="77"/>
      <c r="K56" s="77"/>
      <c r="L56" s="93" t="s">
        <v>3511</v>
      </c>
      <c r="M56" s="96"/>
      <c r="N56" s="96" t="s">
        <v>3102</v>
      </c>
      <c r="O56" s="79">
        <v>1</v>
      </c>
      <c r="P56" s="77">
        <v>300</v>
      </c>
      <c r="Q56" s="77">
        <v>400</v>
      </c>
      <c r="R56" s="77">
        <v>1220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5566</v>
      </c>
      <c r="AU56" s="77">
        <v>12</v>
      </c>
      <c r="AV56" s="94" t="s">
        <v>3230</v>
      </c>
      <c r="AW56" s="77" t="s">
        <v>2876</v>
      </c>
      <c r="AX56" s="94" t="s">
        <v>3662</v>
      </c>
      <c r="AY56" s="77"/>
      <c r="AZ56" s="83">
        <f t="shared" si="1"/>
        <v>0.1464</v>
      </c>
    </row>
    <row r="57" spans="1:52" ht="34.950000000000003" customHeight="1" x14ac:dyDescent="0.45">
      <c r="A57" s="78" t="s">
        <v>5822</v>
      </c>
      <c r="B57" s="77">
        <v>5</v>
      </c>
      <c r="C57" s="93" t="s">
        <v>170</v>
      </c>
      <c r="D57" s="78"/>
      <c r="E57" s="78"/>
      <c r="F57" s="79"/>
      <c r="G57" s="78"/>
      <c r="H57" s="79"/>
      <c r="I57" s="87" t="s">
        <v>1799</v>
      </c>
      <c r="J57" s="79"/>
      <c r="K57" s="79"/>
      <c r="L57" s="78" t="s">
        <v>5947</v>
      </c>
      <c r="M57" s="78"/>
      <c r="N57" s="78"/>
      <c r="O57" s="79">
        <v>1</v>
      </c>
      <c r="P57" s="79">
        <v>1000</v>
      </c>
      <c r="Q57" s="79">
        <v>400</v>
      </c>
      <c r="R57" s="79">
        <v>1200</v>
      </c>
      <c r="S57" s="79"/>
      <c r="T57" s="79"/>
      <c r="U57" s="79"/>
      <c r="V57" s="79"/>
      <c r="W57" s="79"/>
      <c r="X57" s="79"/>
      <c r="Y57" s="79"/>
      <c r="Z57" s="79"/>
      <c r="AA57" s="79"/>
      <c r="AB57" s="79"/>
      <c r="AC57" s="79"/>
      <c r="AD57" s="81"/>
      <c r="AE57" s="79" t="s">
        <v>3043</v>
      </c>
      <c r="AF57" s="79"/>
      <c r="AG57" s="79"/>
      <c r="AH57" s="79"/>
      <c r="AI57" s="79"/>
      <c r="AJ57" s="79"/>
      <c r="AK57" s="79"/>
      <c r="AL57" s="79"/>
      <c r="AM57" s="79"/>
      <c r="AN57" s="79"/>
      <c r="AO57" s="79"/>
      <c r="AP57" s="79"/>
      <c r="AQ57" s="79"/>
      <c r="AR57" s="79"/>
      <c r="AS57" s="79"/>
      <c r="AT57" s="79"/>
      <c r="AU57" s="79"/>
      <c r="AV57" s="79"/>
      <c r="AW57" s="79"/>
      <c r="AX57" s="79"/>
      <c r="AY57" s="79"/>
      <c r="AZ57" s="83">
        <f t="shared" si="1"/>
        <v>0.48</v>
      </c>
    </row>
    <row r="58" spans="1:52" s="154" customFormat="1" ht="34.950000000000003" customHeight="1" x14ac:dyDescent="0.45">
      <c r="A58" s="151" t="s">
        <v>5822</v>
      </c>
      <c r="B58" s="147">
        <v>5</v>
      </c>
      <c r="C58" s="151" t="s">
        <v>443</v>
      </c>
      <c r="D58" s="151"/>
      <c r="E58" s="151"/>
      <c r="F58" s="147"/>
      <c r="G58" s="151"/>
      <c r="H58" s="147"/>
      <c r="I58" s="152">
        <v>1414</v>
      </c>
      <c r="J58" s="147"/>
      <c r="K58" s="147"/>
      <c r="L58" s="151" t="s">
        <v>135</v>
      </c>
      <c r="M58" s="151" t="s">
        <v>6737</v>
      </c>
      <c r="N58" s="151" t="s">
        <v>410</v>
      </c>
      <c r="O58" s="147">
        <v>1</v>
      </c>
      <c r="P58" s="147">
        <v>500</v>
      </c>
      <c r="Q58" s="147">
        <v>700</v>
      </c>
      <c r="R58" s="147">
        <v>1400</v>
      </c>
      <c r="S58" s="147"/>
      <c r="T58" s="147" t="s">
        <v>3043</v>
      </c>
      <c r="U58" s="147"/>
      <c r="V58" s="147"/>
      <c r="W58" s="147"/>
      <c r="X58" s="147"/>
      <c r="Y58" s="147"/>
      <c r="Z58" s="147"/>
      <c r="AA58" s="147"/>
      <c r="AB58" s="147"/>
      <c r="AC58" s="147"/>
      <c r="AD58" s="153" t="s">
        <v>2500</v>
      </c>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83">
        <f t="shared" si="1"/>
        <v>0.49</v>
      </c>
    </row>
    <row r="59" spans="1:52" ht="34.950000000000003" customHeight="1" x14ac:dyDescent="0.45">
      <c r="A59" s="78" t="s">
        <v>5822</v>
      </c>
      <c r="B59" s="79">
        <v>5</v>
      </c>
      <c r="C59" s="78" t="s">
        <v>192</v>
      </c>
      <c r="D59" s="78" t="s">
        <v>1941</v>
      </c>
      <c r="E59" s="78" t="s">
        <v>1816</v>
      </c>
      <c r="F59" s="79">
        <v>4</v>
      </c>
      <c r="G59" s="78" t="s">
        <v>170</v>
      </c>
      <c r="H59" s="79"/>
      <c r="I59" s="80" t="s">
        <v>1827</v>
      </c>
      <c r="J59" s="79" t="s">
        <v>0</v>
      </c>
      <c r="K59" s="79"/>
      <c r="L59" s="78" t="s">
        <v>6033</v>
      </c>
      <c r="M59" s="78"/>
      <c r="N59" s="78"/>
      <c r="O59" s="79">
        <v>1</v>
      </c>
      <c r="P59" s="79">
        <v>1800</v>
      </c>
      <c r="Q59" s="79">
        <v>700</v>
      </c>
      <c r="R59" s="79">
        <v>950</v>
      </c>
      <c r="S59" s="79"/>
      <c r="T59" s="79" t="s">
        <v>3482</v>
      </c>
      <c r="U59" s="79"/>
      <c r="V59" s="79"/>
      <c r="W59" s="79"/>
      <c r="X59" s="79"/>
      <c r="Y59" s="79"/>
      <c r="Z59" s="79"/>
      <c r="AA59" s="79"/>
      <c r="AB59" s="79"/>
      <c r="AC59" s="79"/>
      <c r="AD59" s="81"/>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1"/>
        <v>1.1970000000000001</v>
      </c>
    </row>
    <row r="60" spans="1:52" ht="34.950000000000003" customHeight="1" x14ac:dyDescent="0.45">
      <c r="A60" s="78" t="s">
        <v>5822</v>
      </c>
      <c r="B60" s="79">
        <v>5</v>
      </c>
      <c r="C60" s="78" t="s">
        <v>192</v>
      </c>
      <c r="D60" s="78" t="s">
        <v>1941</v>
      </c>
      <c r="E60" s="78" t="s">
        <v>1816</v>
      </c>
      <c r="F60" s="79">
        <v>4</v>
      </c>
      <c r="G60" s="78" t="s">
        <v>755</v>
      </c>
      <c r="H60" s="79"/>
      <c r="I60" s="80" t="s">
        <v>1821</v>
      </c>
      <c r="J60" s="79" t="s">
        <v>0</v>
      </c>
      <c r="K60" s="79"/>
      <c r="L60" s="78" t="s">
        <v>5998</v>
      </c>
      <c r="M60" s="78" t="s">
        <v>6738</v>
      </c>
      <c r="N60" s="78"/>
      <c r="O60" s="79">
        <v>1</v>
      </c>
      <c r="P60" s="79">
        <v>850</v>
      </c>
      <c r="Q60" s="79">
        <v>600</v>
      </c>
      <c r="R60" s="79">
        <v>1000</v>
      </c>
      <c r="S60" s="79"/>
      <c r="T60" s="79"/>
      <c r="U60" s="79"/>
      <c r="V60" s="79"/>
      <c r="W60" s="79"/>
      <c r="X60" s="79"/>
      <c r="Y60" s="79"/>
      <c r="Z60" s="79"/>
      <c r="AA60" s="79"/>
      <c r="AB60" s="79"/>
      <c r="AC60" s="79"/>
      <c r="AD60" s="80"/>
      <c r="AE60" s="79" t="s">
        <v>3043</v>
      </c>
      <c r="AF60" s="79"/>
      <c r="AG60" s="79"/>
      <c r="AH60" s="79"/>
      <c r="AI60" s="79"/>
      <c r="AJ60" s="79"/>
      <c r="AK60" s="79"/>
      <c r="AL60" s="79"/>
      <c r="AM60" s="79"/>
      <c r="AN60" s="79"/>
      <c r="AO60" s="79"/>
      <c r="AP60" s="79"/>
      <c r="AQ60" s="79"/>
      <c r="AR60" s="79"/>
      <c r="AS60" s="79"/>
      <c r="AT60" s="79"/>
      <c r="AU60" s="79"/>
      <c r="AV60" s="79"/>
      <c r="AW60" s="79"/>
      <c r="AX60" s="79"/>
      <c r="AY60" s="79"/>
      <c r="AZ60" s="83">
        <f t="shared" si="1"/>
        <v>0.51</v>
      </c>
    </row>
    <row r="61" spans="1:52" s="154" customFormat="1" ht="34.950000000000003" customHeight="1" x14ac:dyDescent="0.45">
      <c r="A61" s="151" t="s">
        <v>5822</v>
      </c>
      <c r="B61" s="147">
        <v>5</v>
      </c>
      <c r="C61" s="151" t="s">
        <v>192</v>
      </c>
      <c r="D61" s="151"/>
      <c r="E61" s="151"/>
      <c r="F61" s="147"/>
      <c r="G61" s="151"/>
      <c r="H61" s="147"/>
      <c r="I61" s="155" t="s">
        <v>4940</v>
      </c>
      <c r="J61" s="147"/>
      <c r="K61" s="147"/>
      <c r="L61" s="151" t="s">
        <v>7099</v>
      </c>
      <c r="M61" s="151"/>
      <c r="N61" s="151" t="s">
        <v>7100</v>
      </c>
      <c r="O61" s="147">
        <v>1</v>
      </c>
      <c r="P61" s="147">
        <v>900</v>
      </c>
      <c r="Q61" s="147">
        <v>400</v>
      </c>
      <c r="R61" s="147">
        <v>1850</v>
      </c>
      <c r="S61" s="147"/>
      <c r="T61" s="147"/>
      <c r="U61" s="147"/>
      <c r="V61" s="147"/>
      <c r="W61" s="147"/>
      <c r="X61" s="147"/>
      <c r="Y61" s="147"/>
      <c r="Z61" s="147"/>
      <c r="AA61" s="147"/>
      <c r="AB61" s="147"/>
      <c r="AC61" s="147"/>
      <c r="AD61" s="155"/>
      <c r="AE61" s="147" t="s">
        <v>3043</v>
      </c>
      <c r="AF61" s="147"/>
      <c r="AG61" s="147"/>
      <c r="AH61" s="147"/>
      <c r="AI61" s="147"/>
      <c r="AJ61" s="147"/>
      <c r="AK61" s="147"/>
      <c r="AL61" s="147"/>
      <c r="AM61" s="147"/>
      <c r="AN61" s="147"/>
      <c r="AO61" s="147"/>
      <c r="AP61" s="147"/>
      <c r="AQ61" s="147"/>
      <c r="AR61" s="147"/>
      <c r="AS61" s="147"/>
      <c r="AT61" s="147"/>
      <c r="AU61" s="147"/>
      <c r="AV61" s="147"/>
      <c r="AW61" s="147"/>
      <c r="AX61" s="147"/>
      <c r="AY61" s="147"/>
      <c r="AZ61" s="83">
        <f t="shared" si="1"/>
        <v>0.66600000000000004</v>
      </c>
    </row>
    <row r="62" spans="1:52" s="154" customFormat="1" ht="34.950000000000003" customHeight="1" x14ac:dyDescent="0.45">
      <c r="A62" s="151" t="s">
        <v>5822</v>
      </c>
      <c r="B62" s="147">
        <v>5</v>
      </c>
      <c r="C62" s="151" t="s">
        <v>192</v>
      </c>
      <c r="D62" s="151"/>
      <c r="E62" s="151"/>
      <c r="F62" s="147"/>
      <c r="G62" s="151"/>
      <c r="H62" s="147"/>
      <c r="I62" s="155" t="s">
        <v>1820</v>
      </c>
      <c r="J62" s="147"/>
      <c r="K62" s="147"/>
      <c r="L62" s="151" t="s">
        <v>2672</v>
      </c>
      <c r="M62" s="151" t="s">
        <v>6739</v>
      </c>
      <c r="N62" s="151"/>
      <c r="O62" s="147">
        <v>1</v>
      </c>
      <c r="P62" s="147">
        <v>600</v>
      </c>
      <c r="Q62" s="147">
        <v>600</v>
      </c>
      <c r="R62" s="147">
        <v>800</v>
      </c>
      <c r="S62" s="147"/>
      <c r="T62" s="147" t="s">
        <v>3482</v>
      </c>
      <c r="U62" s="147"/>
      <c r="V62" s="147"/>
      <c r="W62" s="147" t="s">
        <v>3482</v>
      </c>
      <c r="X62" s="147"/>
      <c r="Y62" s="147" t="s">
        <v>3482</v>
      </c>
      <c r="Z62" s="147"/>
      <c r="AA62" s="147"/>
      <c r="AB62" s="147"/>
      <c r="AC62" s="147"/>
      <c r="AD62" s="155"/>
      <c r="AE62" s="147" t="s">
        <v>3043</v>
      </c>
      <c r="AF62" s="147"/>
      <c r="AG62" s="147"/>
      <c r="AH62" s="147"/>
      <c r="AI62" s="147"/>
      <c r="AJ62" s="147"/>
      <c r="AK62" s="147"/>
      <c r="AL62" s="147"/>
      <c r="AM62" s="147"/>
      <c r="AN62" s="147"/>
      <c r="AO62" s="147"/>
      <c r="AP62" s="147"/>
      <c r="AQ62" s="147"/>
      <c r="AR62" s="147"/>
      <c r="AS62" s="147"/>
      <c r="AT62" s="147"/>
      <c r="AU62" s="147"/>
      <c r="AV62" s="147"/>
      <c r="AW62" s="147"/>
      <c r="AX62" s="147"/>
      <c r="AY62" s="147"/>
      <c r="AZ62" s="83">
        <f t="shared" si="1"/>
        <v>0.28799999999999998</v>
      </c>
    </row>
    <row r="63" spans="1:52" s="154" customFormat="1" ht="34.950000000000003" customHeight="1" x14ac:dyDescent="0.45">
      <c r="A63" s="151" t="s">
        <v>5822</v>
      </c>
      <c r="B63" s="147">
        <v>5</v>
      </c>
      <c r="C63" s="151" t="s">
        <v>192</v>
      </c>
      <c r="D63" s="151" t="s">
        <v>1941</v>
      </c>
      <c r="E63" s="151" t="s">
        <v>1816</v>
      </c>
      <c r="F63" s="147">
        <v>4</v>
      </c>
      <c r="G63" s="151" t="s">
        <v>755</v>
      </c>
      <c r="H63" s="147"/>
      <c r="I63" s="155"/>
      <c r="J63" s="147" t="s">
        <v>2498</v>
      </c>
      <c r="K63" s="147"/>
      <c r="L63" s="151" t="s">
        <v>2609</v>
      </c>
      <c r="M63" s="151" t="s">
        <v>2678</v>
      </c>
      <c r="N63" s="151" t="s">
        <v>1127</v>
      </c>
      <c r="O63" s="147">
        <v>1</v>
      </c>
      <c r="P63" s="147">
        <v>400</v>
      </c>
      <c r="Q63" s="147">
        <v>650</v>
      </c>
      <c r="R63" s="147">
        <v>1100</v>
      </c>
      <c r="S63" s="147"/>
      <c r="T63" s="147"/>
      <c r="U63" s="147"/>
      <c r="V63" s="147"/>
      <c r="W63" s="147"/>
      <c r="X63" s="147"/>
      <c r="Y63" s="147"/>
      <c r="Z63" s="147"/>
      <c r="AA63" s="147"/>
      <c r="AB63" s="147"/>
      <c r="AC63" s="147"/>
      <c r="AD63" s="155" t="s">
        <v>2470</v>
      </c>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9">
        <f t="shared" si="1"/>
        <v>0.28599999999999998</v>
      </c>
    </row>
    <row r="64" spans="1:52" s="160" customFormat="1" ht="34.950000000000003" customHeight="1" x14ac:dyDescent="0.45">
      <c r="A64" s="151" t="s">
        <v>5822</v>
      </c>
      <c r="B64" s="147">
        <v>5</v>
      </c>
      <c r="C64" s="151" t="s">
        <v>443</v>
      </c>
      <c r="D64" s="151" t="s">
        <v>1941</v>
      </c>
      <c r="E64" s="151" t="s">
        <v>2501</v>
      </c>
      <c r="F64" s="147">
        <v>4</v>
      </c>
      <c r="G64" s="151" t="s">
        <v>170</v>
      </c>
      <c r="H64" s="147"/>
      <c r="I64" s="152"/>
      <c r="J64" s="147" t="s">
        <v>0</v>
      </c>
      <c r="K64" s="147"/>
      <c r="L64" s="151" t="s">
        <v>135</v>
      </c>
      <c r="M64" s="151" t="s">
        <v>6740</v>
      </c>
      <c r="N64" s="151" t="s">
        <v>2802</v>
      </c>
      <c r="O64" s="147">
        <v>1</v>
      </c>
      <c r="P64" s="147">
        <v>600</v>
      </c>
      <c r="Q64" s="147">
        <v>900</v>
      </c>
      <c r="R64" s="147">
        <v>1400</v>
      </c>
      <c r="S64" s="147"/>
      <c r="T64" s="147"/>
      <c r="U64" s="147"/>
      <c r="V64" s="147"/>
      <c r="W64" s="147"/>
      <c r="X64" s="147"/>
      <c r="Y64" s="147"/>
      <c r="Z64" s="147"/>
      <c r="AA64" s="147"/>
      <c r="AB64" s="147"/>
      <c r="AC64" s="147"/>
      <c r="AD64" s="153"/>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9">
        <f t="shared" si="1"/>
        <v>0.75600000000000001</v>
      </c>
    </row>
    <row r="65" spans="1:52" s="92" customFormat="1" ht="34.950000000000003" customHeight="1" x14ac:dyDescent="0.45">
      <c r="A65" s="78" t="s">
        <v>5822</v>
      </c>
      <c r="B65" s="79">
        <v>5</v>
      </c>
      <c r="C65" s="78" t="s">
        <v>443</v>
      </c>
      <c r="D65" s="78"/>
      <c r="E65" s="78"/>
      <c r="F65" s="79"/>
      <c r="G65" s="78"/>
      <c r="H65" s="79"/>
      <c r="I65" s="87"/>
      <c r="J65" s="79"/>
      <c r="K65" s="79"/>
      <c r="L65" s="93" t="s">
        <v>5831</v>
      </c>
      <c r="M65" s="96" t="s">
        <v>5840</v>
      </c>
      <c r="N65" s="96" t="s">
        <v>5846</v>
      </c>
      <c r="O65" s="79">
        <v>1</v>
      </c>
      <c r="P65" s="77">
        <v>380</v>
      </c>
      <c r="Q65" s="77">
        <v>420</v>
      </c>
      <c r="R65" s="77">
        <v>290</v>
      </c>
      <c r="S65" s="79"/>
      <c r="T65" s="79"/>
      <c r="U65" s="79"/>
      <c r="V65" s="79"/>
      <c r="W65" s="79"/>
      <c r="X65" s="79"/>
      <c r="Y65" s="79"/>
      <c r="Z65" s="79"/>
      <c r="AA65" s="79"/>
      <c r="AB65" s="79"/>
      <c r="AC65" s="79"/>
      <c r="AD65" s="81"/>
      <c r="AE65" s="79"/>
      <c r="AF65" s="79"/>
      <c r="AG65" s="79"/>
      <c r="AH65" s="79"/>
      <c r="AI65" s="79"/>
      <c r="AJ65" s="79"/>
      <c r="AK65" s="79"/>
      <c r="AL65" s="79"/>
      <c r="AM65" s="79"/>
      <c r="AN65" s="79"/>
      <c r="AO65" s="79"/>
      <c r="AP65" s="79"/>
      <c r="AQ65" s="79"/>
      <c r="AR65" s="79"/>
      <c r="AS65" s="79"/>
      <c r="AT65" s="79"/>
      <c r="AU65" s="79"/>
      <c r="AV65" s="79"/>
      <c r="AW65" s="79"/>
      <c r="AX65" s="79"/>
      <c r="AY65" s="79"/>
      <c r="AZ65" s="83">
        <f t="shared" si="1"/>
        <v>4.6283999999999999E-2</v>
      </c>
    </row>
    <row r="66" spans="1:52" s="92" customFormat="1" ht="34.950000000000003" customHeight="1" x14ac:dyDescent="0.45">
      <c r="A66" s="78" t="s">
        <v>5822</v>
      </c>
      <c r="B66" s="79">
        <v>5</v>
      </c>
      <c r="C66" s="78" t="s">
        <v>443</v>
      </c>
      <c r="D66" s="78"/>
      <c r="E66" s="78"/>
      <c r="F66" s="79"/>
      <c r="G66" s="78"/>
      <c r="H66" s="79"/>
      <c r="I66" s="87"/>
      <c r="J66" s="79"/>
      <c r="K66" s="79"/>
      <c r="L66" s="93" t="s">
        <v>8965</v>
      </c>
      <c r="M66" s="96"/>
      <c r="N66" s="96"/>
      <c r="O66" s="79">
        <v>2</v>
      </c>
      <c r="P66" s="77"/>
      <c r="Q66" s="77"/>
      <c r="R66" s="77"/>
      <c r="S66" s="79"/>
      <c r="T66" s="79"/>
      <c r="U66" s="79"/>
      <c r="V66" s="79"/>
      <c r="W66" s="79"/>
      <c r="X66" s="79"/>
      <c r="Y66" s="79"/>
      <c r="Z66" s="79"/>
      <c r="AA66" s="79"/>
      <c r="AB66" s="79"/>
      <c r="AC66" s="79"/>
      <c r="AD66" s="81"/>
      <c r="AE66" s="79"/>
      <c r="AF66" s="79"/>
      <c r="AG66" s="79"/>
      <c r="AH66" s="79"/>
      <c r="AI66" s="79"/>
      <c r="AJ66" s="79"/>
      <c r="AK66" s="79"/>
      <c r="AL66" s="79"/>
      <c r="AM66" s="79"/>
      <c r="AN66" s="79"/>
      <c r="AO66" s="79"/>
      <c r="AP66" s="79"/>
      <c r="AQ66" s="79"/>
      <c r="AR66" s="79"/>
      <c r="AS66" s="79"/>
      <c r="AT66" s="79"/>
      <c r="AU66" s="79"/>
      <c r="AV66" s="79"/>
      <c r="AW66" s="79"/>
      <c r="AX66" s="79"/>
      <c r="AY66" s="79"/>
      <c r="AZ66" s="83">
        <f t="shared" si="1"/>
        <v>0</v>
      </c>
    </row>
    <row r="67" spans="1:52" s="92" customFormat="1" ht="34.950000000000003" customHeight="1" x14ac:dyDescent="0.45">
      <c r="A67" s="78" t="s">
        <v>5822</v>
      </c>
      <c r="B67" s="79">
        <v>5</v>
      </c>
      <c r="C67" s="78" t="s">
        <v>443</v>
      </c>
      <c r="D67" s="78"/>
      <c r="E67" s="78"/>
      <c r="F67" s="79"/>
      <c r="G67" s="78"/>
      <c r="H67" s="79"/>
      <c r="I67" s="87"/>
      <c r="J67" s="79"/>
      <c r="K67" s="79"/>
      <c r="L67" s="93" t="s">
        <v>9071</v>
      </c>
      <c r="M67" s="96"/>
      <c r="N67" s="96"/>
      <c r="O67" s="79">
        <v>1</v>
      </c>
      <c r="P67" s="77"/>
      <c r="Q67" s="77"/>
      <c r="R67" s="77"/>
      <c r="S67" s="79"/>
      <c r="T67" s="79"/>
      <c r="U67" s="79"/>
      <c r="V67" s="79"/>
      <c r="W67" s="79"/>
      <c r="X67" s="79"/>
      <c r="Y67" s="79"/>
      <c r="Z67" s="79"/>
      <c r="AA67" s="79"/>
      <c r="AB67" s="79"/>
      <c r="AC67" s="79"/>
      <c r="AD67" s="81"/>
      <c r="AE67" s="79"/>
      <c r="AF67" s="79"/>
      <c r="AG67" s="79"/>
      <c r="AH67" s="79"/>
      <c r="AI67" s="79"/>
      <c r="AJ67" s="79"/>
      <c r="AK67" s="79"/>
      <c r="AL67" s="79"/>
      <c r="AM67" s="79"/>
      <c r="AN67" s="79"/>
      <c r="AO67" s="79"/>
      <c r="AP67" s="79"/>
      <c r="AQ67" s="79"/>
      <c r="AR67" s="79"/>
      <c r="AS67" s="79"/>
      <c r="AT67" s="79"/>
      <c r="AU67" s="79"/>
      <c r="AV67" s="79"/>
      <c r="AW67" s="79"/>
      <c r="AX67" s="79"/>
      <c r="AY67" s="79"/>
      <c r="AZ67" s="83">
        <f t="shared" si="1"/>
        <v>0</v>
      </c>
    </row>
    <row r="68" spans="1:52" s="92" customFormat="1" ht="34.950000000000003" customHeight="1" x14ac:dyDescent="0.45">
      <c r="A68" s="78" t="s">
        <v>5822</v>
      </c>
      <c r="B68" s="79">
        <v>5</v>
      </c>
      <c r="C68" s="78" t="s">
        <v>443</v>
      </c>
      <c r="D68" s="78"/>
      <c r="E68" s="78"/>
      <c r="F68" s="79"/>
      <c r="G68" s="78"/>
      <c r="H68" s="79"/>
      <c r="I68" s="87"/>
      <c r="J68" s="79"/>
      <c r="K68" s="79"/>
      <c r="L68" s="78" t="s">
        <v>8966</v>
      </c>
      <c r="M68" s="78"/>
      <c r="N68" s="78"/>
      <c r="O68" s="79">
        <v>15</v>
      </c>
      <c r="P68" s="79"/>
      <c r="Q68" s="79"/>
      <c r="R68" s="79"/>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c r="AZ68" s="83">
        <v>1.5</v>
      </c>
    </row>
    <row r="69" spans="1:52" s="99" customFormat="1" ht="34.950000000000003" customHeight="1" x14ac:dyDescent="0.45">
      <c r="A69" s="78" t="s">
        <v>5822</v>
      </c>
      <c r="B69" s="77">
        <v>5</v>
      </c>
      <c r="C69" s="93" t="s">
        <v>4105</v>
      </c>
      <c r="D69" s="93"/>
      <c r="E69" s="93"/>
      <c r="F69" s="94"/>
      <c r="G69" s="93"/>
      <c r="H69" s="77"/>
      <c r="I69" s="157" t="s">
        <v>7693</v>
      </c>
      <c r="J69" s="77"/>
      <c r="K69" s="77"/>
      <c r="L69" s="93" t="s">
        <v>3279</v>
      </c>
      <c r="M69" s="96"/>
      <c r="N69" s="96"/>
      <c r="O69" s="79">
        <v>1</v>
      </c>
      <c r="P69" s="77">
        <v>880</v>
      </c>
      <c r="Q69" s="77">
        <v>400</v>
      </c>
      <c r="R69" s="77">
        <v>970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5529</v>
      </c>
      <c r="AU69" s="77">
        <v>12</v>
      </c>
      <c r="AV69" s="94" t="s">
        <v>3230</v>
      </c>
      <c r="AW69" s="77" t="s">
        <v>2876</v>
      </c>
      <c r="AX69" s="94" t="s">
        <v>3232</v>
      </c>
      <c r="AY69" s="77"/>
      <c r="AZ69" s="83">
        <f t="shared" ref="AZ69:AZ102" si="2">P69*Q69*R69/1000000000*O69</f>
        <v>0.34144000000000002</v>
      </c>
    </row>
    <row r="70" spans="1:52" ht="34.950000000000003" customHeight="1" x14ac:dyDescent="0.45">
      <c r="A70" s="78" t="s">
        <v>5822</v>
      </c>
      <c r="B70" s="79">
        <v>5</v>
      </c>
      <c r="C70" s="93" t="s">
        <v>4105</v>
      </c>
      <c r="D70" s="78"/>
      <c r="E70" s="78"/>
      <c r="F70" s="79"/>
      <c r="G70" s="78"/>
      <c r="H70" s="79"/>
      <c r="I70" s="159" t="s">
        <v>7694</v>
      </c>
      <c r="J70" s="79"/>
      <c r="K70" s="79"/>
      <c r="L70" s="78" t="s">
        <v>7099</v>
      </c>
      <c r="M70" s="78"/>
      <c r="N70" s="78" t="s">
        <v>7103</v>
      </c>
      <c r="O70" s="79">
        <v>1</v>
      </c>
      <c r="P70" s="79">
        <v>900</v>
      </c>
      <c r="Q70" s="79">
        <v>400</v>
      </c>
      <c r="R70" s="79">
        <v>1850</v>
      </c>
      <c r="S70" s="79"/>
      <c r="T70" s="79"/>
      <c r="U70" s="79"/>
      <c r="V70" s="79"/>
      <c r="W70" s="79"/>
      <c r="X70" s="79"/>
      <c r="Y70" s="79"/>
      <c r="Z70" s="79"/>
      <c r="AA70" s="79"/>
      <c r="AB70" s="79"/>
      <c r="AC70" s="79"/>
      <c r="AD70" s="80"/>
      <c r="AE70" s="79" t="s">
        <v>3043</v>
      </c>
      <c r="AF70" s="79"/>
      <c r="AG70" s="79"/>
      <c r="AH70" s="79"/>
      <c r="AI70" s="79"/>
      <c r="AJ70" s="79"/>
      <c r="AK70" s="79"/>
      <c r="AL70" s="79"/>
      <c r="AM70" s="79"/>
      <c r="AN70" s="79"/>
      <c r="AO70" s="79"/>
      <c r="AP70" s="79"/>
      <c r="AQ70" s="79"/>
      <c r="AR70" s="79"/>
      <c r="AS70" s="79"/>
      <c r="AT70" s="79"/>
      <c r="AU70" s="79"/>
      <c r="AV70" s="79"/>
      <c r="AW70" s="79"/>
      <c r="AX70" s="79"/>
      <c r="AY70" s="79"/>
      <c r="AZ70" s="83">
        <f t="shared" si="2"/>
        <v>0.66600000000000004</v>
      </c>
    </row>
    <row r="71" spans="1:52" s="99" customFormat="1" ht="34.950000000000003" customHeight="1" x14ac:dyDescent="0.45">
      <c r="A71" s="78" t="s">
        <v>5822</v>
      </c>
      <c r="B71" s="77">
        <v>5</v>
      </c>
      <c r="C71" s="93" t="s">
        <v>4105</v>
      </c>
      <c r="D71" s="93"/>
      <c r="E71" s="93"/>
      <c r="F71" s="94"/>
      <c r="G71" s="93"/>
      <c r="H71" s="77"/>
      <c r="I71" s="95">
        <v>3454</v>
      </c>
      <c r="J71" s="77"/>
      <c r="K71" s="77"/>
      <c r="L71" s="93" t="s">
        <v>2910</v>
      </c>
      <c r="M71" s="96"/>
      <c r="N71" s="96"/>
      <c r="O71" s="79">
        <v>1</v>
      </c>
      <c r="P71" s="77">
        <v>800</v>
      </c>
      <c r="Q71" s="77">
        <v>450</v>
      </c>
      <c r="R71" s="77">
        <v>1650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5539</v>
      </c>
      <c r="AU71" s="77">
        <v>12</v>
      </c>
      <c r="AV71" s="94" t="s">
        <v>3230</v>
      </c>
      <c r="AW71" s="77" t="s">
        <v>2874</v>
      </c>
      <c r="AX71" s="94" t="s">
        <v>3232</v>
      </c>
      <c r="AY71" s="77"/>
      <c r="AZ71" s="83">
        <f t="shared" si="2"/>
        <v>0.59399999999999997</v>
      </c>
    </row>
    <row r="72" spans="1:52" s="99" customFormat="1" ht="34.950000000000003" customHeight="1" x14ac:dyDescent="0.45">
      <c r="A72" s="78" t="s">
        <v>5822</v>
      </c>
      <c r="B72" s="79">
        <v>5</v>
      </c>
      <c r="C72" s="93" t="s">
        <v>4105</v>
      </c>
      <c r="D72" s="93"/>
      <c r="E72" s="93"/>
      <c r="F72" s="94"/>
      <c r="G72" s="93"/>
      <c r="H72" s="77"/>
      <c r="I72" s="95">
        <v>3457</v>
      </c>
      <c r="J72" s="77"/>
      <c r="K72" s="77"/>
      <c r="L72" s="93" t="s">
        <v>3511</v>
      </c>
      <c r="M72" s="96"/>
      <c r="N72" s="96" t="s">
        <v>3898</v>
      </c>
      <c r="O72" s="79">
        <v>1</v>
      </c>
      <c r="P72" s="77">
        <v>300</v>
      </c>
      <c r="Q72" s="77">
        <v>400</v>
      </c>
      <c r="R72" s="77">
        <v>810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5542</v>
      </c>
      <c r="AU72" s="77">
        <v>12</v>
      </c>
      <c r="AV72" s="94" t="s">
        <v>3230</v>
      </c>
      <c r="AW72" s="77" t="s">
        <v>2876</v>
      </c>
      <c r="AX72" s="94" t="s">
        <v>3662</v>
      </c>
      <c r="AY72" s="77"/>
      <c r="AZ72" s="83">
        <f t="shared" si="2"/>
        <v>9.7199999999999995E-2</v>
      </c>
    </row>
    <row r="73" spans="1:52" s="99" customFormat="1" ht="34.950000000000003" customHeight="1" x14ac:dyDescent="0.45">
      <c r="A73" s="78" t="s">
        <v>5822</v>
      </c>
      <c r="B73" s="77">
        <v>5</v>
      </c>
      <c r="C73" s="93" t="s">
        <v>7678</v>
      </c>
      <c r="D73" s="93" t="s">
        <v>3894</v>
      </c>
      <c r="E73" s="93"/>
      <c r="F73" s="94">
        <v>4</v>
      </c>
      <c r="G73" s="93" t="s">
        <v>3900</v>
      </c>
      <c r="H73" s="77"/>
      <c r="I73" s="95">
        <v>3459</v>
      </c>
      <c r="J73" s="77" t="s">
        <v>5427</v>
      </c>
      <c r="K73" s="77"/>
      <c r="L73" s="93" t="s">
        <v>3486</v>
      </c>
      <c r="M73" s="96" t="s">
        <v>3318</v>
      </c>
      <c r="N73" s="96" t="s">
        <v>3901</v>
      </c>
      <c r="O73" s="79">
        <v>1</v>
      </c>
      <c r="P73" s="77">
        <v>700</v>
      </c>
      <c r="Q73" s="77">
        <v>600</v>
      </c>
      <c r="R73" s="77">
        <v>1820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5544</v>
      </c>
      <c r="AU73" s="77">
        <v>12</v>
      </c>
      <c r="AV73" s="94" t="s">
        <v>3230</v>
      </c>
      <c r="AW73" s="77" t="s">
        <v>2874</v>
      </c>
      <c r="AX73" s="94" t="s">
        <v>3232</v>
      </c>
      <c r="AY73" s="77"/>
      <c r="AZ73" s="83">
        <f t="shared" si="2"/>
        <v>0.76439999999999997</v>
      </c>
    </row>
    <row r="74" spans="1:52" s="99" customFormat="1" ht="34.950000000000003" customHeight="1" x14ac:dyDescent="0.45">
      <c r="A74" s="78" t="s">
        <v>5822</v>
      </c>
      <c r="B74" s="77">
        <v>5</v>
      </c>
      <c r="C74" s="93" t="s">
        <v>7678</v>
      </c>
      <c r="D74" s="93" t="s">
        <v>3894</v>
      </c>
      <c r="E74" s="93"/>
      <c r="F74" s="94">
        <v>4</v>
      </c>
      <c r="G74" s="93" t="s">
        <v>3902</v>
      </c>
      <c r="H74" s="77"/>
      <c r="I74" s="95">
        <v>3460</v>
      </c>
      <c r="J74" s="77" t="s">
        <v>5427</v>
      </c>
      <c r="K74" s="77"/>
      <c r="L74" s="93" t="s">
        <v>3536</v>
      </c>
      <c r="M74" s="96"/>
      <c r="N74" s="96" t="s">
        <v>3537</v>
      </c>
      <c r="O74" s="79">
        <v>1</v>
      </c>
      <c r="P74" s="77">
        <v>1780</v>
      </c>
      <c r="Q74" s="77">
        <v>450</v>
      </c>
      <c r="R74" s="77">
        <v>960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5545</v>
      </c>
      <c r="AU74" s="77">
        <v>12</v>
      </c>
      <c r="AV74" s="94" t="s">
        <v>3230</v>
      </c>
      <c r="AW74" s="77" t="s">
        <v>2876</v>
      </c>
      <c r="AX74" s="94" t="s">
        <v>3074</v>
      </c>
      <c r="AY74" s="77"/>
      <c r="AZ74" s="83">
        <f t="shared" si="2"/>
        <v>0.76895999999999998</v>
      </c>
    </row>
    <row r="75" spans="1:52" s="99" customFormat="1" ht="34.950000000000003" customHeight="1" x14ac:dyDescent="0.45">
      <c r="A75" s="78" t="s">
        <v>5822</v>
      </c>
      <c r="B75" s="77">
        <v>5</v>
      </c>
      <c r="C75" s="93" t="s">
        <v>7678</v>
      </c>
      <c r="D75" s="93" t="s">
        <v>3894</v>
      </c>
      <c r="E75" s="93"/>
      <c r="F75" s="94">
        <v>4</v>
      </c>
      <c r="G75" s="93" t="s">
        <v>3902</v>
      </c>
      <c r="H75" s="77"/>
      <c r="I75" s="95">
        <v>3461</v>
      </c>
      <c r="J75" s="77" t="s">
        <v>5427</v>
      </c>
      <c r="K75" s="77"/>
      <c r="L75" s="93" t="s">
        <v>3536</v>
      </c>
      <c r="M75" s="96"/>
      <c r="N75" s="96" t="s">
        <v>3903</v>
      </c>
      <c r="O75" s="79">
        <v>1</v>
      </c>
      <c r="P75" s="77">
        <v>900</v>
      </c>
      <c r="Q75" s="77">
        <v>380</v>
      </c>
      <c r="R75" s="77">
        <v>880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5546</v>
      </c>
      <c r="AU75" s="77">
        <v>12</v>
      </c>
      <c r="AV75" s="94" t="s">
        <v>3230</v>
      </c>
      <c r="AW75" s="77" t="s">
        <v>2874</v>
      </c>
      <c r="AX75" s="94" t="s">
        <v>3232</v>
      </c>
      <c r="AY75" s="77"/>
      <c r="AZ75" s="83">
        <f t="shared" si="2"/>
        <v>0.30096000000000001</v>
      </c>
    </row>
    <row r="76" spans="1:52" s="99" customFormat="1" ht="34.950000000000003" customHeight="1" x14ac:dyDescent="0.45">
      <c r="A76" s="78" t="s">
        <v>5822</v>
      </c>
      <c r="B76" s="77">
        <v>5</v>
      </c>
      <c r="C76" s="93" t="s">
        <v>7678</v>
      </c>
      <c r="D76" s="93"/>
      <c r="E76" s="93"/>
      <c r="F76" s="94"/>
      <c r="G76" s="93"/>
      <c r="H76" s="77"/>
      <c r="I76" s="95">
        <v>3462</v>
      </c>
      <c r="J76" s="77"/>
      <c r="K76" s="77"/>
      <c r="L76" s="93" t="s">
        <v>3633</v>
      </c>
      <c r="M76" s="96"/>
      <c r="N76" s="96"/>
      <c r="O76" s="79">
        <v>1</v>
      </c>
      <c r="P76" s="77">
        <v>600</v>
      </c>
      <c r="Q76" s="77">
        <v>400</v>
      </c>
      <c r="R76" s="77">
        <v>330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5547</v>
      </c>
      <c r="AU76" s="77">
        <v>12</v>
      </c>
      <c r="AV76" s="94" t="s">
        <v>3230</v>
      </c>
      <c r="AW76" s="77" t="s">
        <v>2874</v>
      </c>
      <c r="AX76" s="94" t="s">
        <v>3232</v>
      </c>
      <c r="AY76" s="77"/>
      <c r="AZ76" s="83">
        <f t="shared" si="2"/>
        <v>7.9200000000000007E-2</v>
      </c>
    </row>
    <row r="77" spans="1:52" s="99" customFormat="1" ht="34.950000000000003" customHeight="1" x14ac:dyDescent="0.45">
      <c r="A77" s="78" t="s">
        <v>5822</v>
      </c>
      <c r="B77" s="77">
        <v>5</v>
      </c>
      <c r="C77" s="93" t="s">
        <v>7678</v>
      </c>
      <c r="D77" s="93"/>
      <c r="E77" s="93"/>
      <c r="F77" s="94"/>
      <c r="G77" s="93"/>
      <c r="H77" s="77"/>
      <c r="I77" s="95">
        <v>3463</v>
      </c>
      <c r="J77" s="77"/>
      <c r="K77" s="77"/>
      <c r="L77" s="93" t="s">
        <v>2990</v>
      </c>
      <c r="M77" s="96" t="s">
        <v>6742</v>
      </c>
      <c r="N77" s="96" t="s">
        <v>3904</v>
      </c>
      <c r="O77" s="79">
        <v>1</v>
      </c>
      <c r="P77" s="77">
        <v>650</v>
      </c>
      <c r="Q77" s="77">
        <v>200</v>
      </c>
      <c r="R77" s="77">
        <v>500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5548</v>
      </c>
      <c r="AU77" s="77">
        <v>12</v>
      </c>
      <c r="AV77" s="94" t="s">
        <v>3230</v>
      </c>
      <c r="AW77" s="77" t="s">
        <v>2874</v>
      </c>
      <c r="AX77" s="94" t="s">
        <v>3232</v>
      </c>
      <c r="AY77" s="77"/>
      <c r="AZ77" s="83">
        <f t="shared" si="2"/>
        <v>6.5000000000000002E-2</v>
      </c>
    </row>
    <row r="78" spans="1:52" s="150" customFormat="1" ht="34.950000000000003" customHeight="1" x14ac:dyDescent="0.45">
      <c r="A78" s="151" t="s">
        <v>5822</v>
      </c>
      <c r="B78" s="143">
        <v>5</v>
      </c>
      <c r="C78" s="142" t="s">
        <v>7678</v>
      </c>
      <c r="D78" s="142"/>
      <c r="E78" s="142"/>
      <c r="F78" s="144"/>
      <c r="G78" s="142"/>
      <c r="H78" s="143"/>
      <c r="I78" s="145">
        <v>3464</v>
      </c>
      <c r="J78" s="143"/>
      <c r="K78" s="143"/>
      <c r="L78" s="142" t="s">
        <v>3631</v>
      </c>
      <c r="M78" s="146" t="s">
        <v>3842</v>
      </c>
      <c r="N78" s="146" t="s">
        <v>3905</v>
      </c>
      <c r="O78" s="147">
        <v>1</v>
      </c>
      <c r="P78" s="143">
        <v>430</v>
      </c>
      <c r="Q78" s="143">
        <v>320</v>
      </c>
      <c r="R78" s="143">
        <v>60</v>
      </c>
      <c r="S78" s="143"/>
      <c r="T78" s="143"/>
      <c r="U78" s="143"/>
      <c r="V78" s="143"/>
      <c r="W78" s="143"/>
      <c r="X78" s="143"/>
      <c r="Y78" s="143"/>
      <c r="Z78" s="143"/>
      <c r="AA78" s="143"/>
      <c r="AB78" s="143"/>
      <c r="AC78" s="143"/>
      <c r="AD78" s="143"/>
      <c r="AE78" s="143"/>
      <c r="AF78" s="143"/>
      <c r="AG78" s="143"/>
      <c r="AH78" s="143"/>
      <c r="AI78" s="143"/>
      <c r="AJ78" s="143"/>
      <c r="AK78" s="143"/>
      <c r="AL78" s="143"/>
      <c r="AM78" s="144"/>
      <c r="AN78" s="144"/>
      <c r="AO78" s="143"/>
      <c r="AP78" s="143"/>
      <c r="AQ78" s="143"/>
      <c r="AR78" s="143"/>
      <c r="AS78" s="148"/>
      <c r="AT78" s="143">
        <v>5549</v>
      </c>
      <c r="AU78" s="143">
        <v>12</v>
      </c>
      <c r="AV78" s="144" t="s">
        <v>3230</v>
      </c>
      <c r="AW78" s="143" t="s">
        <v>2874</v>
      </c>
      <c r="AX78" s="144" t="s">
        <v>3232</v>
      </c>
      <c r="AY78" s="143"/>
      <c r="AZ78" s="83">
        <f t="shared" si="2"/>
        <v>8.2559999999999995E-3</v>
      </c>
    </row>
    <row r="79" spans="1:52" s="99" customFormat="1" ht="34.950000000000003" customHeight="1" x14ac:dyDescent="0.45">
      <c r="A79" s="78" t="s">
        <v>5822</v>
      </c>
      <c r="B79" s="77">
        <v>5</v>
      </c>
      <c r="C79" s="93" t="s">
        <v>7678</v>
      </c>
      <c r="D79" s="93" t="s">
        <v>3894</v>
      </c>
      <c r="E79" s="93"/>
      <c r="F79" s="94">
        <v>4</v>
      </c>
      <c r="G79" s="93" t="s">
        <v>3902</v>
      </c>
      <c r="H79" s="77"/>
      <c r="I79" s="95">
        <v>3465</v>
      </c>
      <c r="J79" s="77" t="s">
        <v>5427</v>
      </c>
      <c r="K79" s="77"/>
      <c r="L79" s="93" t="s">
        <v>3536</v>
      </c>
      <c r="M79" s="96"/>
      <c r="N79" s="96" t="s">
        <v>3903</v>
      </c>
      <c r="O79" s="79">
        <v>1</v>
      </c>
      <c r="P79" s="77">
        <v>600</v>
      </c>
      <c r="Q79" s="77">
        <v>400</v>
      </c>
      <c r="R79" s="77">
        <v>350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5550</v>
      </c>
      <c r="AU79" s="77">
        <v>12</v>
      </c>
      <c r="AV79" s="94" t="s">
        <v>3230</v>
      </c>
      <c r="AW79" s="77" t="s">
        <v>2874</v>
      </c>
      <c r="AX79" s="94" t="s">
        <v>3232</v>
      </c>
      <c r="AY79" s="77"/>
      <c r="AZ79" s="83">
        <f t="shared" si="2"/>
        <v>8.4000000000000005E-2</v>
      </c>
    </row>
    <row r="80" spans="1:52" s="99" customFormat="1" ht="34.950000000000003" customHeight="1" x14ac:dyDescent="0.45">
      <c r="A80" s="78" t="s">
        <v>5822</v>
      </c>
      <c r="B80" s="77">
        <v>5</v>
      </c>
      <c r="C80" s="93" t="s">
        <v>7678</v>
      </c>
      <c r="D80" s="93" t="s">
        <v>3894</v>
      </c>
      <c r="E80" s="93"/>
      <c r="F80" s="94">
        <v>4</v>
      </c>
      <c r="G80" s="93" t="s">
        <v>3902</v>
      </c>
      <c r="H80" s="77"/>
      <c r="I80" s="95">
        <v>3466</v>
      </c>
      <c r="J80" s="77" t="s">
        <v>5427</v>
      </c>
      <c r="K80" s="77"/>
      <c r="L80" s="93" t="s">
        <v>3536</v>
      </c>
      <c r="M80" s="96"/>
      <c r="N80" s="96" t="s">
        <v>3903</v>
      </c>
      <c r="O80" s="79">
        <v>1</v>
      </c>
      <c r="P80" s="77">
        <v>600</v>
      </c>
      <c r="Q80" s="77">
        <v>400</v>
      </c>
      <c r="R80" s="77">
        <v>350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5551</v>
      </c>
      <c r="AU80" s="77">
        <v>12</v>
      </c>
      <c r="AV80" s="94" t="s">
        <v>3230</v>
      </c>
      <c r="AW80" s="77" t="s">
        <v>2874</v>
      </c>
      <c r="AX80" s="94" t="s">
        <v>3232</v>
      </c>
      <c r="AY80" s="77"/>
      <c r="AZ80" s="83">
        <f t="shared" si="2"/>
        <v>8.4000000000000005E-2</v>
      </c>
    </row>
    <row r="81" spans="1:52" s="99" customFormat="1" ht="34.950000000000003" customHeight="1" x14ac:dyDescent="0.45">
      <c r="A81" s="78" t="s">
        <v>5822</v>
      </c>
      <c r="B81" s="77">
        <v>5</v>
      </c>
      <c r="C81" s="93" t="s">
        <v>7678</v>
      </c>
      <c r="D81" s="93" t="s">
        <v>3894</v>
      </c>
      <c r="E81" s="93"/>
      <c r="F81" s="94">
        <v>4</v>
      </c>
      <c r="G81" s="93" t="s">
        <v>3902</v>
      </c>
      <c r="H81" s="77"/>
      <c r="I81" s="95">
        <v>3467</v>
      </c>
      <c r="J81" s="77" t="s">
        <v>5427</v>
      </c>
      <c r="K81" s="77"/>
      <c r="L81" s="93" t="s">
        <v>3536</v>
      </c>
      <c r="M81" s="96"/>
      <c r="N81" s="96" t="s">
        <v>3537</v>
      </c>
      <c r="O81" s="79">
        <v>1</v>
      </c>
      <c r="P81" s="77">
        <v>1800</v>
      </c>
      <c r="Q81" s="77">
        <v>400</v>
      </c>
      <c r="R81" s="77">
        <v>880</v>
      </c>
      <c r="S81" s="77"/>
      <c r="T81" s="77"/>
      <c r="U81" s="77"/>
      <c r="V81" s="77"/>
      <c r="W81" s="77"/>
      <c r="X81" s="77"/>
      <c r="Y81" s="77"/>
      <c r="Z81" s="77"/>
      <c r="AA81" s="77"/>
      <c r="AB81" s="77"/>
      <c r="AC81" s="77"/>
      <c r="AD81" s="77"/>
      <c r="AE81" s="77"/>
      <c r="AF81" s="77"/>
      <c r="AG81" s="77"/>
      <c r="AH81" s="77"/>
      <c r="AI81" s="77"/>
      <c r="AJ81" s="77"/>
      <c r="AK81" s="77"/>
      <c r="AL81" s="77"/>
      <c r="AM81" s="94" t="s">
        <v>3906</v>
      </c>
      <c r="AN81" s="94"/>
      <c r="AO81" s="77"/>
      <c r="AP81" s="77"/>
      <c r="AQ81" s="77"/>
      <c r="AR81" s="77"/>
      <c r="AS81" s="97"/>
      <c r="AT81" s="77">
        <v>5552</v>
      </c>
      <c r="AU81" s="77">
        <v>12</v>
      </c>
      <c r="AV81" s="94" t="s">
        <v>3230</v>
      </c>
      <c r="AW81" s="77" t="s">
        <v>2874</v>
      </c>
      <c r="AX81" s="94" t="s">
        <v>3074</v>
      </c>
      <c r="AY81" s="77"/>
      <c r="AZ81" s="83">
        <f t="shared" si="2"/>
        <v>0.63360000000000005</v>
      </c>
    </row>
    <row r="82" spans="1:52" s="99" customFormat="1" ht="34.950000000000003" customHeight="1" x14ac:dyDescent="0.45">
      <c r="A82" s="78" t="s">
        <v>5822</v>
      </c>
      <c r="B82" s="77">
        <v>5</v>
      </c>
      <c r="C82" s="93" t="s">
        <v>7678</v>
      </c>
      <c r="D82" s="93" t="s">
        <v>3894</v>
      </c>
      <c r="E82" s="93"/>
      <c r="F82" s="94">
        <v>4</v>
      </c>
      <c r="G82" s="93" t="s">
        <v>3900</v>
      </c>
      <c r="H82" s="77"/>
      <c r="I82" s="95">
        <v>3469</v>
      </c>
      <c r="J82" s="77" t="s">
        <v>5427</v>
      </c>
      <c r="K82" s="77"/>
      <c r="L82" s="93" t="s">
        <v>3627</v>
      </c>
      <c r="M82" s="96"/>
      <c r="N82" s="96"/>
      <c r="O82" s="79">
        <v>1</v>
      </c>
      <c r="P82" s="77">
        <v>550</v>
      </c>
      <c r="Q82" s="77">
        <v>350</v>
      </c>
      <c r="R82" s="77">
        <v>1000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5554</v>
      </c>
      <c r="AU82" s="77">
        <v>12</v>
      </c>
      <c r="AV82" s="94" t="s">
        <v>3230</v>
      </c>
      <c r="AW82" s="77" t="s">
        <v>2876</v>
      </c>
      <c r="AX82" s="94" t="s">
        <v>3662</v>
      </c>
      <c r="AY82" s="77"/>
      <c r="AZ82" s="83">
        <f t="shared" si="2"/>
        <v>0.1925</v>
      </c>
    </row>
    <row r="83" spans="1:52" s="150" customFormat="1" ht="34.950000000000003" customHeight="1" x14ac:dyDescent="0.45">
      <c r="A83" s="151" t="s">
        <v>5822</v>
      </c>
      <c r="B83" s="143">
        <v>5</v>
      </c>
      <c r="C83" s="142" t="s">
        <v>7678</v>
      </c>
      <c r="D83" s="142"/>
      <c r="E83" s="142"/>
      <c r="F83" s="144"/>
      <c r="G83" s="142"/>
      <c r="H83" s="143"/>
      <c r="I83" s="145">
        <v>3470</v>
      </c>
      <c r="J83" s="143"/>
      <c r="K83" s="143"/>
      <c r="L83" s="142" t="s">
        <v>2491</v>
      </c>
      <c r="M83" s="146"/>
      <c r="N83" s="146"/>
      <c r="O83" s="147">
        <v>1</v>
      </c>
      <c r="P83" s="143">
        <v>600</v>
      </c>
      <c r="Q83" s="143">
        <v>400</v>
      </c>
      <c r="R83" s="143">
        <v>630</v>
      </c>
      <c r="S83" s="143"/>
      <c r="T83" s="143"/>
      <c r="U83" s="143"/>
      <c r="V83" s="143"/>
      <c r="W83" s="143"/>
      <c r="X83" s="143"/>
      <c r="Y83" s="143"/>
      <c r="Z83" s="143"/>
      <c r="AA83" s="143"/>
      <c r="AB83" s="143"/>
      <c r="AC83" s="143"/>
      <c r="AD83" s="143"/>
      <c r="AE83" s="143"/>
      <c r="AF83" s="143"/>
      <c r="AG83" s="143"/>
      <c r="AH83" s="143"/>
      <c r="AI83" s="143"/>
      <c r="AJ83" s="143" t="s">
        <v>3482</v>
      </c>
      <c r="AK83" s="143"/>
      <c r="AL83" s="143"/>
      <c r="AM83" s="144"/>
      <c r="AN83" s="144"/>
      <c r="AO83" s="143"/>
      <c r="AP83" s="143"/>
      <c r="AQ83" s="143"/>
      <c r="AR83" s="143"/>
      <c r="AS83" s="148"/>
      <c r="AT83" s="143">
        <v>5555</v>
      </c>
      <c r="AU83" s="143">
        <v>12</v>
      </c>
      <c r="AV83" s="144" t="s">
        <v>3230</v>
      </c>
      <c r="AW83" s="143" t="s">
        <v>2874</v>
      </c>
      <c r="AX83" s="144" t="s">
        <v>3662</v>
      </c>
      <c r="AY83" s="143"/>
      <c r="AZ83" s="83">
        <f t="shared" si="2"/>
        <v>0.1512</v>
      </c>
    </row>
    <row r="84" spans="1:52" s="99" customFormat="1" ht="34.950000000000003" customHeight="1" x14ac:dyDescent="0.45">
      <c r="A84" s="78" t="s">
        <v>5822</v>
      </c>
      <c r="B84" s="77">
        <v>5</v>
      </c>
      <c r="C84" s="93" t="s">
        <v>7678</v>
      </c>
      <c r="D84" s="93"/>
      <c r="E84" s="93"/>
      <c r="F84" s="94"/>
      <c r="G84" s="93"/>
      <c r="H84" s="77"/>
      <c r="I84" s="95">
        <v>3471</v>
      </c>
      <c r="J84" s="77"/>
      <c r="K84" s="77"/>
      <c r="L84" s="93" t="s">
        <v>2491</v>
      </c>
      <c r="M84" s="96" t="s">
        <v>7684</v>
      </c>
      <c r="N84" s="96"/>
      <c r="O84" s="79">
        <v>1</v>
      </c>
      <c r="P84" s="77">
        <v>550</v>
      </c>
      <c r="Q84" s="77">
        <v>550</v>
      </c>
      <c r="R84" s="77">
        <v>600</v>
      </c>
      <c r="S84" s="77"/>
      <c r="T84" s="77"/>
      <c r="U84" s="77"/>
      <c r="V84" s="77"/>
      <c r="W84" s="77"/>
      <c r="X84" s="77"/>
      <c r="Y84" s="77"/>
      <c r="Z84" s="77"/>
      <c r="AA84" s="77"/>
      <c r="AB84" s="77"/>
      <c r="AC84" s="77"/>
      <c r="AD84" s="77"/>
      <c r="AE84" s="77"/>
      <c r="AF84" s="77"/>
      <c r="AG84" s="77"/>
      <c r="AH84" s="77"/>
      <c r="AI84" s="77"/>
      <c r="AJ84" s="77" t="s">
        <v>3482</v>
      </c>
      <c r="AK84" s="77"/>
      <c r="AL84" s="77"/>
      <c r="AM84" s="94"/>
      <c r="AN84" s="94"/>
      <c r="AO84" s="77"/>
      <c r="AP84" s="77"/>
      <c r="AQ84" s="77"/>
      <c r="AR84" s="77"/>
      <c r="AS84" s="97"/>
      <c r="AT84" s="77">
        <v>5556</v>
      </c>
      <c r="AU84" s="77">
        <v>12</v>
      </c>
      <c r="AV84" s="94" t="s">
        <v>3230</v>
      </c>
      <c r="AW84" s="77" t="s">
        <v>2874</v>
      </c>
      <c r="AX84" s="94" t="s">
        <v>3232</v>
      </c>
      <c r="AY84" s="77"/>
      <c r="AZ84" s="83">
        <f t="shared" si="2"/>
        <v>0.18149999999999999</v>
      </c>
    </row>
    <row r="85" spans="1:52" s="99" customFormat="1" ht="34.950000000000003" customHeight="1" x14ac:dyDescent="0.45">
      <c r="A85" s="78" t="s">
        <v>5822</v>
      </c>
      <c r="B85" s="77">
        <v>5</v>
      </c>
      <c r="C85" s="93" t="s">
        <v>7678</v>
      </c>
      <c r="D85" s="93" t="s">
        <v>3894</v>
      </c>
      <c r="E85" s="93"/>
      <c r="F85" s="94">
        <v>4</v>
      </c>
      <c r="G85" s="93" t="s">
        <v>3895</v>
      </c>
      <c r="H85" s="77"/>
      <c r="I85" s="95">
        <v>3472</v>
      </c>
      <c r="J85" s="77" t="s">
        <v>5427</v>
      </c>
      <c r="K85" s="77"/>
      <c r="L85" s="93" t="s">
        <v>3619</v>
      </c>
      <c r="M85" s="96"/>
      <c r="N85" s="96"/>
      <c r="O85" s="79">
        <v>1</v>
      </c>
      <c r="P85" s="77">
        <v>1060</v>
      </c>
      <c r="Q85" s="77">
        <v>740</v>
      </c>
      <c r="R85" s="77">
        <v>740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5557</v>
      </c>
      <c r="AU85" s="77">
        <v>12</v>
      </c>
      <c r="AV85" s="94" t="s">
        <v>3230</v>
      </c>
      <c r="AW85" s="77" t="s">
        <v>2876</v>
      </c>
      <c r="AX85" s="94" t="s">
        <v>3662</v>
      </c>
      <c r="AY85" s="77"/>
      <c r="AZ85" s="83">
        <f t="shared" si="2"/>
        <v>0.58045599999999997</v>
      </c>
    </row>
    <row r="86" spans="1:52" s="99" customFormat="1" ht="34.950000000000003" customHeight="1" x14ac:dyDescent="0.45">
      <c r="A86" s="78" t="s">
        <v>5822</v>
      </c>
      <c r="B86" s="77">
        <v>5</v>
      </c>
      <c r="C86" s="93" t="s">
        <v>7678</v>
      </c>
      <c r="D86" s="93"/>
      <c r="E86" s="93"/>
      <c r="F86" s="94"/>
      <c r="G86" s="93"/>
      <c r="H86" s="77"/>
      <c r="I86" s="95">
        <v>3473</v>
      </c>
      <c r="J86" s="77"/>
      <c r="K86" s="77"/>
      <c r="L86" s="93" t="s">
        <v>3654</v>
      </c>
      <c r="M86" s="96" t="s">
        <v>7685</v>
      </c>
      <c r="N86" s="96"/>
      <c r="O86" s="79">
        <v>1</v>
      </c>
      <c r="P86" s="77">
        <v>300</v>
      </c>
      <c r="Q86" s="77">
        <v>300</v>
      </c>
      <c r="R86" s="77">
        <v>450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5558</v>
      </c>
      <c r="AU86" s="77">
        <v>12</v>
      </c>
      <c r="AV86" s="94" t="s">
        <v>3230</v>
      </c>
      <c r="AW86" s="77" t="s">
        <v>2876</v>
      </c>
      <c r="AX86" s="94" t="s">
        <v>3662</v>
      </c>
      <c r="AY86" s="77"/>
      <c r="AZ86" s="83">
        <f t="shared" si="2"/>
        <v>4.0500000000000001E-2</v>
      </c>
    </row>
    <row r="87" spans="1:52" s="99" customFormat="1" ht="34.950000000000003" customHeight="1" x14ac:dyDescent="0.45">
      <c r="A87" s="78" t="s">
        <v>5822</v>
      </c>
      <c r="B87" s="77">
        <v>5</v>
      </c>
      <c r="C87" s="93" t="s">
        <v>7678</v>
      </c>
      <c r="D87" s="93"/>
      <c r="E87" s="93"/>
      <c r="F87" s="94"/>
      <c r="G87" s="93"/>
      <c r="H87" s="77"/>
      <c r="I87" s="95">
        <v>3474</v>
      </c>
      <c r="J87" s="77"/>
      <c r="K87" s="77"/>
      <c r="L87" s="93" t="s">
        <v>3017</v>
      </c>
      <c r="M87" s="96" t="s">
        <v>7681</v>
      </c>
      <c r="N87" s="96"/>
      <c r="O87" s="79">
        <v>1</v>
      </c>
      <c r="P87" s="77">
        <v>1580</v>
      </c>
      <c r="Q87" s="77">
        <v>700</v>
      </c>
      <c r="R87" s="77">
        <v>700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5559</v>
      </c>
      <c r="AU87" s="77">
        <v>12</v>
      </c>
      <c r="AV87" s="94" t="s">
        <v>3230</v>
      </c>
      <c r="AW87" s="77" t="s">
        <v>2876</v>
      </c>
      <c r="AX87" s="94" t="s">
        <v>3074</v>
      </c>
      <c r="AY87" s="77"/>
      <c r="AZ87" s="83">
        <f t="shared" si="2"/>
        <v>0.7742</v>
      </c>
    </row>
    <row r="88" spans="1:52" s="99" customFormat="1" ht="34.950000000000003" customHeight="1" x14ac:dyDescent="0.45">
      <c r="A88" s="78" t="s">
        <v>5822</v>
      </c>
      <c r="B88" s="77">
        <v>5</v>
      </c>
      <c r="C88" s="93" t="s">
        <v>7678</v>
      </c>
      <c r="D88" s="93" t="s">
        <v>3894</v>
      </c>
      <c r="E88" s="93"/>
      <c r="F88" s="94">
        <v>4</v>
      </c>
      <c r="G88" s="93" t="s">
        <v>3900</v>
      </c>
      <c r="H88" s="77"/>
      <c r="I88" s="95">
        <v>3475</v>
      </c>
      <c r="J88" s="77" t="s">
        <v>5427</v>
      </c>
      <c r="K88" s="77"/>
      <c r="L88" s="93" t="s">
        <v>3180</v>
      </c>
      <c r="M88" s="96" t="s">
        <v>7670</v>
      </c>
      <c r="N88" s="96"/>
      <c r="O88" s="79">
        <v>1</v>
      </c>
      <c r="P88" s="77">
        <v>600</v>
      </c>
      <c r="Q88" s="77">
        <v>450</v>
      </c>
      <c r="R88" s="77">
        <v>1600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5560</v>
      </c>
      <c r="AU88" s="77">
        <v>12</v>
      </c>
      <c r="AV88" s="94" t="s">
        <v>3230</v>
      </c>
      <c r="AW88" s="77" t="s">
        <v>2874</v>
      </c>
      <c r="AX88" s="94" t="s">
        <v>3662</v>
      </c>
      <c r="AY88" s="77"/>
      <c r="AZ88" s="83">
        <f t="shared" si="2"/>
        <v>0.432</v>
      </c>
    </row>
    <row r="89" spans="1:52" s="99" customFormat="1" ht="34.950000000000003" customHeight="1" x14ac:dyDescent="0.45">
      <c r="A89" s="78" t="s">
        <v>5822</v>
      </c>
      <c r="B89" s="77">
        <v>5</v>
      </c>
      <c r="C89" s="93" t="s">
        <v>7678</v>
      </c>
      <c r="D89" s="93"/>
      <c r="E89" s="93"/>
      <c r="F89" s="94"/>
      <c r="G89" s="93"/>
      <c r="H89" s="77"/>
      <c r="I89" s="95">
        <v>3476</v>
      </c>
      <c r="J89" s="77"/>
      <c r="K89" s="77"/>
      <c r="L89" s="93" t="s">
        <v>3514</v>
      </c>
      <c r="M89" s="96" t="s">
        <v>3125</v>
      </c>
      <c r="N89" s="96"/>
      <c r="O89" s="79">
        <v>1</v>
      </c>
      <c r="P89" s="77">
        <v>380</v>
      </c>
      <c r="Q89" s="77">
        <v>270</v>
      </c>
      <c r="R89" s="77">
        <v>200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5561</v>
      </c>
      <c r="AU89" s="77">
        <v>12</v>
      </c>
      <c r="AV89" s="94" t="s">
        <v>3230</v>
      </c>
      <c r="AW89" s="77" t="s">
        <v>2868</v>
      </c>
      <c r="AX89" s="94" t="s">
        <v>3232</v>
      </c>
      <c r="AY89" s="77"/>
      <c r="AZ89" s="83">
        <f t="shared" si="2"/>
        <v>2.052E-2</v>
      </c>
    </row>
    <row r="90" spans="1:52" s="150" customFormat="1" ht="34.950000000000003" customHeight="1" x14ac:dyDescent="0.45">
      <c r="A90" s="151" t="s">
        <v>5822</v>
      </c>
      <c r="B90" s="143">
        <v>5</v>
      </c>
      <c r="C90" s="142" t="s">
        <v>7678</v>
      </c>
      <c r="D90" s="142"/>
      <c r="E90" s="142"/>
      <c r="F90" s="144"/>
      <c r="G90" s="142"/>
      <c r="H90" s="143"/>
      <c r="I90" s="145">
        <v>3477</v>
      </c>
      <c r="J90" s="143"/>
      <c r="K90" s="143"/>
      <c r="L90" s="142" t="s">
        <v>3505</v>
      </c>
      <c r="M90" s="146" t="s">
        <v>2927</v>
      </c>
      <c r="N90" s="146" t="s">
        <v>3907</v>
      </c>
      <c r="O90" s="147">
        <v>1</v>
      </c>
      <c r="P90" s="143">
        <v>200</v>
      </c>
      <c r="Q90" s="143">
        <v>200</v>
      </c>
      <c r="R90" s="143">
        <v>350</v>
      </c>
      <c r="S90" s="143"/>
      <c r="T90" s="143"/>
      <c r="U90" s="143"/>
      <c r="V90" s="143"/>
      <c r="W90" s="143"/>
      <c r="X90" s="143"/>
      <c r="Y90" s="143"/>
      <c r="Z90" s="143"/>
      <c r="AA90" s="143"/>
      <c r="AB90" s="143"/>
      <c r="AC90" s="143"/>
      <c r="AD90" s="143"/>
      <c r="AE90" s="143"/>
      <c r="AF90" s="143"/>
      <c r="AG90" s="143"/>
      <c r="AH90" s="143"/>
      <c r="AI90" s="143"/>
      <c r="AJ90" s="143"/>
      <c r="AK90" s="143"/>
      <c r="AL90" s="143"/>
      <c r="AM90" s="144"/>
      <c r="AN90" s="144"/>
      <c r="AO90" s="143"/>
      <c r="AP90" s="143"/>
      <c r="AQ90" s="143"/>
      <c r="AR90" s="143"/>
      <c r="AS90" s="148"/>
      <c r="AT90" s="143">
        <v>5562</v>
      </c>
      <c r="AU90" s="143">
        <v>12</v>
      </c>
      <c r="AV90" s="144" t="s">
        <v>3230</v>
      </c>
      <c r="AW90" s="143" t="s">
        <v>2868</v>
      </c>
      <c r="AX90" s="144" t="s">
        <v>3232</v>
      </c>
      <c r="AY90" s="143"/>
      <c r="AZ90" s="83">
        <f t="shared" si="2"/>
        <v>1.4E-2</v>
      </c>
    </row>
    <row r="91" spans="1:52" s="150" customFormat="1" ht="34.950000000000003" customHeight="1" x14ac:dyDescent="0.45">
      <c r="A91" s="151" t="s">
        <v>5822</v>
      </c>
      <c r="B91" s="143">
        <v>5</v>
      </c>
      <c r="C91" s="142" t="s">
        <v>7678</v>
      </c>
      <c r="D91" s="142"/>
      <c r="E91" s="142"/>
      <c r="F91" s="144"/>
      <c r="G91" s="142"/>
      <c r="H91" s="143"/>
      <c r="I91" s="145">
        <v>3478</v>
      </c>
      <c r="J91" s="143"/>
      <c r="K91" s="143"/>
      <c r="L91" s="142" t="s">
        <v>3908</v>
      </c>
      <c r="M91" s="146" t="s">
        <v>3909</v>
      </c>
      <c r="N91" s="146"/>
      <c r="O91" s="147">
        <v>1</v>
      </c>
      <c r="P91" s="143">
        <v>150</v>
      </c>
      <c r="Q91" s="143">
        <v>150</v>
      </c>
      <c r="R91" s="143">
        <v>200</v>
      </c>
      <c r="S91" s="143"/>
      <c r="T91" s="143"/>
      <c r="U91" s="143"/>
      <c r="V91" s="143"/>
      <c r="W91" s="143"/>
      <c r="X91" s="143"/>
      <c r="Y91" s="143"/>
      <c r="Z91" s="143"/>
      <c r="AA91" s="143"/>
      <c r="AB91" s="143"/>
      <c r="AC91" s="143"/>
      <c r="AD91" s="143"/>
      <c r="AE91" s="143"/>
      <c r="AF91" s="143"/>
      <c r="AG91" s="143"/>
      <c r="AH91" s="143"/>
      <c r="AI91" s="143"/>
      <c r="AJ91" s="143"/>
      <c r="AK91" s="143"/>
      <c r="AL91" s="143"/>
      <c r="AM91" s="144"/>
      <c r="AN91" s="144"/>
      <c r="AO91" s="143"/>
      <c r="AP91" s="143"/>
      <c r="AQ91" s="143"/>
      <c r="AR91" s="143"/>
      <c r="AS91" s="148"/>
      <c r="AT91" s="143">
        <v>5563</v>
      </c>
      <c r="AU91" s="143">
        <v>12</v>
      </c>
      <c r="AV91" s="144" t="s">
        <v>3230</v>
      </c>
      <c r="AW91" s="143" t="s">
        <v>2868</v>
      </c>
      <c r="AX91" s="144" t="s">
        <v>3232</v>
      </c>
      <c r="AY91" s="143"/>
      <c r="AZ91" s="83">
        <f t="shared" si="2"/>
        <v>4.4999999999999997E-3</v>
      </c>
    </row>
    <row r="92" spans="1:52" s="150" customFormat="1" ht="34.950000000000003" customHeight="1" x14ac:dyDescent="0.45">
      <c r="A92" s="151" t="s">
        <v>5822</v>
      </c>
      <c r="B92" s="143">
        <v>5</v>
      </c>
      <c r="C92" s="142" t="s">
        <v>7678</v>
      </c>
      <c r="D92" s="142"/>
      <c r="E92" s="142"/>
      <c r="F92" s="144"/>
      <c r="G92" s="142"/>
      <c r="H92" s="143"/>
      <c r="I92" s="145">
        <v>3479</v>
      </c>
      <c r="J92" s="143"/>
      <c r="K92" s="143"/>
      <c r="L92" s="142" t="s">
        <v>3501</v>
      </c>
      <c r="M92" s="146" t="s">
        <v>2757</v>
      </c>
      <c r="N92" s="146" t="s">
        <v>3910</v>
      </c>
      <c r="O92" s="147">
        <v>1</v>
      </c>
      <c r="P92" s="143">
        <v>480</v>
      </c>
      <c r="Q92" s="143">
        <v>380</v>
      </c>
      <c r="R92" s="143">
        <v>350</v>
      </c>
      <c r="S92" s="143"/>
      <c r="T92" s="143"/>
      <c r="U92" s="143"/>
      <c r="V92" s="143"/>
      <c r="W92" s="143"/>
      <c r="X92" s="143"/>
      <c r="Y92" s="143"/>
      <c r="Z92" s="143"/>
      <c r="AA92" s="143"/>
      <c r="AB92" s="143"/>
      <c r="AC92" s="143"/>
      <c r="AD92" s="143"/>
      <c r="AE92" s="143"/>
      <c r="AF92" s="143"/>
      <c r="AG92" s="143"/>
      <c r="AH92" s="143"/>
      <c r="AI92" s="143"/>
      <c r="AJ92" s="143"/>
      <c r="AK92" s="143"/>
      <c r="AL92" s="143"/>
      <c r="AM92" s="144"/>
      <c r="AN92" s="144"/>
      <c r="AO92" s="143"/>
      <c r="AP92" s="143"/>
      <c r="AQ92" s="143"/>
      <c r="AR92" s="143"/>
      <c r="AS92" s="148"/>
      <c r="AT92" s="143">
        <v>5564</v>
      </c>
      <c r="AU92" s="143">
        <v>12</v>
      </c>
      <c r="AV92" s="144" t="s">
        <v>3230</v>
      </c>
      <c r="AW92" s="143" t="s">
        <v>2868</v>
      </c>
      <c r="AX92" s="144" t="s">
        <v>3232</v>
      </c>
      <c r="AY92" s="143"/>
      <c r="AZ92" s="83">
        <f t="shared" si="2"/>
        <v>6.3839999999999994E-2</v>
      </c>
    </row>
    <row r="93" spans="1:52" s="99" customFormat="1" ht="34.950000000000003" customHeight="1" x14ac:dyDescent="0.45">
      <c r="A93" s="78" t="s">
        <v>5822</v>
      </c>
      <c r="B93" s="77">
        <v>5</v>
      </c>
      <c r="C93" s="93" t="s">
        <v>7678</v>
      </c>
      <c r="D93" s="93"/>
      <c r="E93" s="93"/>
      <c r="F93" s="94"/>
      <c r="G93" s="93"/>
      <c r="H93" s="77"/>
      <c r="I93" s="95">
        <v>3480</v>
      </c>
      <c r="J93" s="77"/>
      <c r="K93" s="77"/>
      <c r="L93" s="93" t="s">
        <v>3212</v>
      </c>
      <c r="M93" s="96" t="s">
        <v>7686</v>
      </c>
      <c r="N93" s="96"/>
      <c r="O93" s="79">
        <v>1</v>
      </c>
      <c r="P93" s="77">
        <v>430</v>
      </c>
      <c r="Q93" s="77">
        <v>300</v>
      </c>
      <c r="R93" s="77">
        <v>1060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5565</v>
      </c>
      <c r="AU93" s="77">
        <v>12</v>
      </c>
      <c r="AV93" s="94" t="s">
        <v>3230</v>
      </c>
      <c r="AW93" s="77" t="s">
        <v>2874</v>
      </c>
      <c r="AX93" s="94" t="s">
        <v>3232</v>
      </c>
      <c r="AY93" s="77"/>
      <c r="AZ93" s="83">
        <f t="shared" si="2"/>
        <v>0.13674</v>
      </c>
    </row>
    <row r="94" spans="1:52" s="99" customFormat="1" ht="34.950000000000003" customHeight="1" x14ac:dyDescent="0.45">
      <c r="A94" s="78" t="s">
        <v>5822</v>
      </c>
      <c r="B94" s="77">
        <v>5</v>
      </c>
      <c r="C94" s="93" t="s">
        <v>7678</v>
      </c>
      <c r="D94" s="93"/>
      <c r="E94" s="93"/>
      <c r="F94" s="94"/>
      <c r="G94" s="93"/>
      <c r="H94" s="77"/>
      <c r="I94" s="95">
        <v>3482</v>
      </c>
      <c r="J94" s="77"/>
      <c r="K94" s="77"/>
      <c r="L94" s="93" t="s">
        <v>2980</v>
      </c>
      <c r="M94" s="96" t="s">
        <v>7687</v>
      </c>
      <c r="N94" s="96"/>
      <c r="O94" s="79">
        <v>1</v>
      </c>
      <c r="P94" s="77">
        <v>1200</v>
      </c>
      <c r="Q94" s="77">
        <v>450</v>
      </c>
      <c r="R94" s="77">
        <v>420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5567</v>
      </c>
      <c r="AU94" s="77">
        <v>12</v>
      </c>
      <c r="AV94" s="94" t="s">
        <v>3230</v>
      </c>
      <c r="AW94" s="77" t="s">
        <v>2876</v>
      </c>
      <c r="AX94" s="94" t="s">
        <v>3074</v>
      </c>
      <c r="AY94" s="77"/>
      <c r="AZ94" s="83">
        <f t="shared" si="2"/>
        <v>0.2268</v>
      </c>
    </row>
    <row r="95" spans="1:52" s="99" customFormat="1" ht="34.950000000000003" customHeight="1" x14ac:dyDescent="0.45">
      <c r="A95" s="78" t="s">
        <v>5822</v>
      </c>
      <c r="B95" s="77">
        <v>5</v>
      </c>
      <c r="C95" s="93" t="s">
        <v>7678</v>
      </c>
      <c r="D95" s="93"/>
      <c r="E95" s="93"/>
      <c r="F95" s="94"/>
      <c r="G95" s="93"/>
      <c r="H95" s="77"/>
      <c r="I95" s="95">
        <v>3483</v>
      </c>
      <c r="J95" s="77"/>
      <c r="K95" s="77"/>
      <c r="L95" s="93" t="s">
        <v>2491</v>
      </c>
      <c r="M95" s="96" t="s">
        <v>7688</v>
      </c>
      <c r="N95" s="96"/>
      <c r="O95" s="79">
        <v>1</v>
      </c>
      <c r="P95" s="77">
        <v>450</v>
      </c>
      <c r="Q95" s="77">
        <v>380</v>
      </c>
      <c r="R95" s="77">
        <v>650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5568</v>
      </c>
      <c r="AU95" s="77">
        <v>12</v>
      </c>
      <c r="AV95" s="94" t="s">
        <v>3230</v>
      </c>
      <c r="AW95" s="77" t="s">
        <v>2874</v>
      </c>
      <c r="AX95" s="94" t="s">
        <v>3232</v>
      </c>
      <c r="AY95" s="77"/>
      <c r="AZ95" s="83">
        <f t="shared" si="2"/>
        <v>0.11115</v>
      </c>
    </row>
    <row r="96" spans="1:52" s="99" customFormat="1" ht="34.950000000000003" customHeight="1" x14ac:dyDescent="0.45">
      <c r="A96" s="78" t="s">
        <v>5822</v>
      </c>
      <c r="B96" s="77">
        <v>5</v>
      </c>
      <c r="C96" s="93" t="s">
        <v>7678</v>
      </c>
      <c r="D96" s="93"/>
      <c r="E96" s="93"/>
      <c r="F96" s="94"/>
      <c r="G96" s="93"/>
      <c r="H96" s="77"/>
      <c r="I96" s="95">
        <v>3484</v>
      </c>
      <c r="J96" s="77"/>
      <c r="K96" s="77"/>
      <c r="L96" s="93" t="s">
        <v>2916</v>
      </c>
      <c r="M96" s="96" t="s">
        <v>7664</v>
      </c>
      <c r="N96" s="96"/>
      <c r="O96" s="79">
        <v>1</v>
      </c>
      <c r="P96" s="77">
        <v>900</v>
      </c>
      <c r="Q96" s="77">
        <v>20</v>
      </c>
      <c r="R96" s="77">
        <v>1200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5569</v>
      </c>
      <c r="AU96" s="77">
        <v>12</v>
      </c>
      <c r="AV96" s="94" t="s">
        <v>3230</v>
      </c>
      <c r="AW96" s="77" t="s">
        <v>2874</v>
      </c>
      <c r="AX96" s="94" t="s">
        <v>3232</v>
      </c>
      <c r="AY96" s="77" t="s">
        <v>2849</v>
      </c>
      <c r="AZ96" s="83">
        <f t="shared" si="2"/>
        <v>2.1600000000000001E-2</v>
      </c>
    </row>
    <row r="97" spans="1:52" s="99" customFormat="1" ht="34.950000000000003" customHeight="1" x14ac:dyDescent="0.45">
      <c r="A97" s="78" t="s">
        <v>5822</v>
      </c>
      <c r="B97" s="77">
        <v>5</v>
      </c>
      <c r="C97" s="93" t="s">
        <v>7678</v>
      </c>
      <c r="D97" s="93"/>
      <c r="E97" s="93"/>
      <c r="F97" s="94"/>
      <c r="G97" s="93"/>
      <c r="H97" s="77"/>
      <c r="I97" s="95"/>
      <c r="J97" s="77"/>
      <c r="K97" s="77"/>
      <c r="L97" s="93" t="s">
        <v>5831</v>
      </c>
      <c r="M97" s="96" t="s">
        <v>5840</v>
      </c>
      <c r="N97" s="96" t="s">
        <v>5846</v>
      </c>
      <c r="O97" s="79">
        <v>1</v>
      </c>
      <c r="P97" s="77">
        <v>380</v>
      </c>
      <c r="Q97" s="77">
        <v>420</v>
      </c>
      <c r="R97" s="77">
        <v>290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f t="shared" si="2"/>
        <v>4.6283999999999999E-2</v>
      </c>
    </row>
    <row r="98" spans="1:52" s="99" customFormat="1" ht="34.950000000000003" customHeight="1" x14ac:dyDescent="0.45">
      <c r="A98" s="78" t="s">
        <v>5822</v>
      </c>
      <c r="B98" s="77">
        <v>5</v>
      </c>
      <c r="C98" s="93" t="s">
        <v>7678</v>
      </c>
      <c r="D98" s="93"/>
      <c r="E98" s="93"/>
      <c r="F98" s="94"/>
      <c r="G98" s="93"/>
      <c r="H98" s="77"/>
      <c r="I98" s="95"/>
      <c r="J98" s="77"/>
      <c r="K98" s="77"/>
      <c r="L98" s="93" t="s">
        <v>9116</v>
      </c>
      <c r="M98" s="96" t="s">
        <v>9118</v>
      </c>
      <c r="N98" s="96"/>
      <c r="O98" s="79">
        <v>1</v>
      </c>
      <c r="P98" s="77">
        <v>450</v>
      </c>
      <c r="Q98" s="77">
        <v>400</v>
      </c>
      <c r="R98" s="77">
        <v>350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f t="shared" si="2"/>
        <v>6.3E-2</v>
      </c>
    </row>
    <row r="99" spans="1:52" s="99" customFormat="1" ht="34.950000000000003" customHeight="1" x14ac:dyDescent="0.45">
      <c r="A99" s="78" t="s">
        <v>5822</v>
      </c>
      <c r="B99" s="77">
        <v>5</v>
      </c>
      <c r="C99" s="93" t="s">
        <v>7678</v>
      </c>
      <c r="D99" s="93"/>
      <c r="E99" s="93"/>
      <c r="F99" s="94"/>
      <c r="G99" s="93"/>
      <c r="H99" s="77"/>
      <c r="I99" s="95"/>
      <c r="J99" s="77"/>
      <c r="K99" s="77"/>
      <c r="L99" s="93" t="s">
        <v>9003</v>
      </c>
      <c r="M99" s="96"/>
      <c r="N99" s="96"/>
      <c r="O99" s="79">
        <v>1</v>
      </c>
      <c r="P99" s="77">
        <v>480</v>
      </c>
      <c r="Q99" s="77">
        <v>380</v>
      </c>
      <c r="R99" s="77">
        <v>350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c r="AZ99" s="83">
        <f t="shared" si="2"/>
        <v>6.3839999999999994E-2</v>
      </c>
    </row>
    <row r="100" spans="1:52" s="99" customFormat="1" ht="34.950000000000003" customHeight="1" x14ac:dyDescent="0.45">
      <c r="A100" s="78" t="s">
        <v>5822</v>
      </c>
      <c r="B100" s="77">
        <v>5</v>
      </c>
      <c r="C100" s="93" t="s">
        <v>7678</v>
      </c>
      <c r="D100" s="93"/>
      <c r="E100" s="93"/>
      <c r="F100" s="94"/>
      <c r="G100" s="93"/>
      <c r="H100" s="77"/>
      <c r="I100" s="95"/>
      <c r="J100" s="77"/>
      <c r="K100" s="77"/>
      <c r="L100" s="93" t="s">
        <v>9117</v>
      </c>
      <c r="M100" s="96" t="s">
        <v>9119</v>
      </c>
      <c r="N100" s="96"/>
      <c r="O100" s="79">
        <v>1</v>
      </c>
      <c r="P100" s="77">
        <v>1800</v>
      </c>
      <c r="Q100" s="77">
        <v>500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f t="shared" si="2"/>
        <v>0.63</v>
      </c>
    </row>
    <row r="101" spans="1:52" s="99" customFormat="1" ht="34.950000000000003" customHeight="1" x14ac:dyDescent="0.45">
      <c r="A101" s="78" t="s">
        <v>5822</v>
      </c>
      <c r="B101" s="77">
        <v>5</v>
      </c>
      <c r="C101" s="93" t="s">
        <v>7678</v>
      </c>
      <c r="D101" s="93"/>
      <c r="E101" s="93"/>
      <c r="F101" s="94"/>
      <c r="G101" s="93"/>
      <c r="H101" s="77"/>
      <c r="I101" s="95"/>
      <c r="J101" s="77"/>
      <c r="K101" s="77"/>
      <c r="L101" s="93" t="s">
        <v>8962</v>
      </c>
      <c r="M101" s="96"/>
      <c r="N101" s="96"/>
      <c r="O101" s="79">
        <v>1</v>
      </c>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t="s">
        <v>8968</v>
      </c>
      <c r="AZ101" s="83">
        <f t="shared" si="2"/>
        <v>0</v>
      </c>
    </row>
    <row r="102" spans="1:52" s="99" customFormat="1" ht="34.950000000000003" customHeight="1" x14ac:dyDescent="0.45">
      <c r="A102" s="78" t="s">
        <v>5822</v>
      </c>
      <c r="B102" s="77">
        <v>5</v>
      </c>
      <c r="C102" s="93" t="s">
        <v>7678</v>
      </c>
      <c r="D102" s="93"/>
      <c r="E102" s="93"/>
      <c r="F102" s="94"/>
      <c r="G102" s="93"/>
      <c r="H102" s="77"/>
      <c r="I102" s="95"/>
      <c r="J102" s="77"/>
      <c r="K102" s="77"/>
      <c r="L102" s="93" t="s">
        <v>8965</v>
      </c>
      <c r="M102" s="96"/>
      <c r="N102" s="96"/>
      <c r="O102" s="79">
        <v>1</v>
      </c>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f t="shared" si="2"/>
        <v>0</v>
      </c>
    </row>
    <row r="103" spans="1:52" s="99" customFormat="1" ht="34.950000000000003" customHeight="1" x14ac:dyDescent="0.45">
      <c r="A103" s="78" t="s">
        <v>5822</v>
      </c>
      <c r="B103" s="77">
        <v>5</v>
      </c>
      <c r="C103" s="93" t="s">
        <v>7678</v>
      </c>
      <c r="D103" s="93"/>
      <c r="E103" s="93"/>
      <c r="F103" s="94"/>
      <c r="G103" s="93"/>
      <c r="H103" s="77"/>
      <c r="I103" s="95"/>
      <c r="J103" s="77"/>
      <c r="K103" s="77"/>
      <c r="L103" s="93" t="s">
        <v>8966</v>
      </c>
      <c r="M103" s="96"/>
      <c r="N103" s="96"/>
      <c r="O103" s="79">
        <v>10</v>
      </c>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c r="AZ103" s="83">
        <v>1</v>
      </c>
    </row>
    <row r="104" spans="1:52" s="154" customFormat="1" ht="34.950000000000003" customHeight="1" x14ac:dyDescent="0.45">
      <c r="A104" s="151" t="s">
        <v>5822</v>
      </c>
      <c r="B104" s="147">
        <v>5</v>
      </c>
      <c r="C104" s="151" t="s">
        <v>1518</v>
      </c>
      <c r="D104" s="151"/>
      <c r="E104" s="151"/>
      <c r="F104" s="147"/>
      <c r="G104" s="151"/>
      <c r="H104" s="147"/>
      <c r="I104" s="155" t="s">
        <v>1831</v>
      </c>
      <c r="J104" s="147"/>
      <c r="K104" s="147"/>
      <c r="L104" s="151" t="s">
        <v>2645</v>
      </c>
      <c r="M104" s="151"/>
      <c r="N104" s="151"/>
      <c r="O104" s="147">
        <v>1</v>
      </c>
      <c r="P104" s="147">
        <v>400</v>
      </c>
      <c r="Q104" s="147">
        <v>800</v>
      </c>
      <c r="R104" s="147">
        <v>850</v>
      </c>
      <c r="S104" s="147"/>
      <c r="T104" s="147" t="s">
        <v>3482</v>
      </c>
      <c r="U104" s="147"/>
      <c r="V104" s="147"/>
      <c r="W104" s="147"/>
      <c r="X104" s="147"/>
      <c r="Y104" s="147"/>
      <c r="Z104" s="147"/>
      <c r="AA104" s="147"/>
      <c r="AB104" s="147"/>
      <c r="AC104" s="147" t="s">
        <v>5257</v>
      </c>
      <c r="AD104" s="153">
        <v>37890</v>
      </c>
      <c r="AE104" s="147" t="s">
        <v>3406</v>
      </c>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83">
        <f t="shared" ref="AZ104:AZ113" si="3">P104*Q104*R104/1000000000*O104</f>
        <v>0.27200000000000002</v>
      </c>
    </row>
    <row r="105" spans="1:52" s="154" customFormat="1" ht="34.950000000000003" customHeight="1" x14ac:dyDescent="0.45">
      <c r="A105" s="151" t="s">
        <v>5822</v>
      </c>
      <c r="B105" s="147">
        <v>5</v>
      </c>
      <c r="C105" s="151" t="s">
        <v>1518</v>
      </c>
      <c r="D105" s="151"/>
      <c r="E105" s="151"/>
      <c r="F105" s="147"/>
      <c r="G105" s="151"/>
      <c r="H105" s="147"/>
      <c r="I105" s="155" t="s">
        <v>4952</v>
      </c>
      <c r="J105" s="147"/>
      <c r="K105" s="147"/>
      <c r="L105" s="151" t="s">
        <v>6020</v>
      </c>
      <c r="M105" s="151" t="s">
        <v>6741</v>
      </c>
      <c r="N105" s="151" t="s">
        <v>5690</v>
      </c>
      <c r="O105" s="147">
        <v>1</v>
      </c>
      <c r="P105" s="147">
        <v>250</v>
      </c>
      <c r="Q105" s="147">
        <v>400</v>
      </c>
      <c r="R105" s="147">
        <v>900</v>
      </c>
      <c r="S105" s="147"/>
      <c r="T105" s="147" t="s">
        <v>3482</v>
      </c>
      <c r="U105" s="147"/>
      <c r="V105" s="147"/>
      <c r="W105" s="147"/>
      <c r="X105" s="147"/>
      <c r="Y105" s="147"/>
      <c r="Z105" s="147"/>
      <c r="AA105" s="147"/>
      <c r="AB105" s="147"/>
      <c r="AC105" s="147"/>
      <c r="AD105" s="153"/>
      <c r="AE105" s="147" t="s">
        <v>3406</v>
      </c>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83">
        <f t="shared" si="3"/>
        <v>0.09</v>
      </c>
    </row>
    <row r="106" spans="1:52" s="154" customFormat="1" ht="34.950000000000003" customHeight="1" x14ac:dyDescent="0.45">
      <c r="A106" s="151" t="s">
        <v>5822</v>
      </c>
      <c r="B106" s="147">
        <v>5</v>
      </c>
      <c r="C106" s="151" t="s">
        <v>1518</v>
      </c>
      <c r="D106" s="151"/>
      <c r="E106" s="151"/>
      <c r="F106" s="147"/>
      <c r="G106" s="151"/>
      <c r="H106" s="147"/>
      <c r="I106" s="155" t="s">
        <v>1832</v>
      </c>
      <c r="J106" s="147"/>
      <c r="K106" s="147"/>
      <c r="L106" s="151" t="s">
        <v>5995</v>
      </c>
      <c r="M106" s="151"/>
      <c r="N106" s="151"/>
      <c r="O106" s="147">
        <v>1</v>
      </c>
      <c r="P106" s="147">
        <v>600</v>
      </c>
      <c r="Q106" s="147">
        <v>600</v>
      </c>
      <c r="R106" s="147">
        <v>1300</v>
      </c>
      <c r="S106" s="147"/>
      <c r="T106" s="147" t="s">
        <v>3482</v>
      </c>
      <c r="U106" s="147"/>
      <c r="V106" s="147"/>
      <c r="W106" s="147"/>
      <c r="X106" s="147"/>
      <c r="Y106" s="147"/>
      <c r="Z106" s="147"/>
      <c r="AA106" s="147"/>
      <c r="AB106" s="147"/>
      <c r="AC106" s="147"/>
      <c r="AD106" s="153"/>
      <c r="AE106" s="147" t="s">
        <v>3406</v>
      </c>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83">
        <f t="shared" si="3"/>
        <v>0.46800000000000003</v>
      </c>
    </row>
    <row r="107" spans="1:52" ht="34.950000000000003" customHeight="1" x14ac:dyDescent="0.45">
      <c r="A107" s="78" t="s">
        <v>5822</v>
      </c>
      <c r="B107" s="79">
        <v>5</v>
      </c>
      <c r="C107" s="78" t="s">
        <v>1335</v>
      </c>
      <c r="D107" s="78" t="s">
        <v>3894</v>
      </c>
      <c r="E107" s="78"/>
      <c r="F107" s="79">
        <v>4</v>
      </c>
      <c r="G107" s="78" t="s">
        <v>3896</v>
      </c>
      <c r="H107" s="79"/>
      <c r="I107" s="159" t="s">
        <v>7674</v>
      </c>
      <c r="J107" s="77" t="s">
        <v>0</v>
      </c>
      <c r="K107" s="77"/>
      <c r="L107" s="78" t="s">
        <v>6199</v>
      </c>
      <c r="M107" s="78" t="s">
        <v>7675</v>
      </c>
      <c r="N107" s="78" t="s">
        <v>7101</v>
      </c>
      <c r="O107" s="79">
        <v>1</v>
      </c>
      <c r="P107" s="79">
        <v>1200</v>
      </c>
      <c r="Q107" s="79">
        <v>500</v>
      </c>
      <c r="R107" s="79">
        <v>1800</v>
      </c>
      <c r="S107" s="79"/>
      <c r="T107" s="79"/>
      <c r="U107" s="79"/>
      <c r="V107" s="79"/>
      <c r="W107" s="79"/>
      <c r="X107" s="79"/>
      <c r="Y107" s="79"/>
      <c r="Z107" s="79"/>
      <c r="AA107" s="79"/>
      <c r="AB107" s="79"/>
      <c r="AC107" s="79"/>
      <c r="AD107" s="81"/>
      <c r="AE107" s="79" t="s">
        <v>3406</v>
      </c>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3"/>
        <v>1.08</v>
      </c>
    </row>
    <row r="108" spans="1:52" s="99" customFormat="1" ht="34.950000000000003" customHeight="1" x14ac:dyDescent="0.45">
      <c r="A108" s="78" t="s">
        <v>5822</v>
      </c>
      <c r="B108" s="77">
        <v>5</v>
      </c>
      <c r="C108" s="93" t="s">
        <v>451</v>
      </c>
      <c r="D108" s="93" t="s">
        <v>3894</v>
      </c>
      <c r="E108" s="93"/>
      <c r="F108" s="94">
        <v>4</v>
      </c>
      <c r="G108" s="93" t="s">
        <v>3896</v>
      </c>
      <c r="H108" s="77"/>
      <c r="I108" s="157" t="s">
        <v>7676</v>
      </c>
      <c r="J108" s="77" t="s">
        <v>5427</v>
      </c>
      <c r="K108" s="77"/>
      <c r="L108" s="93" t="s">
        <v>3510</v>
      </c>
      <c r="M108" s="78" t="s">
        <v>7675</v>
      </c>
      <c r="N108" s="96"/>
      <c r="O108" s="79">
        <v>1</v>
      </c>
      <c r="P108" s="77">
        <v>1200</v>
      </c>
      <c r="Q108" s="77">
        <v>450</v>
      </c>
      <c r="R108" s="77">
        <v>1800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t="s">
        <v>3897</v>
      </c>
      <c r="AO108" s="77"/>
      <c r="AP108" s="77"/>
      <c r="AQ108" s="77"/>
      <c r="AR108" s="77"/>
      <c r="AS108" s="97"/>
      <c r="AT108" s="77">
        <v>5514</v>
      </c>
      <c r="AU108" s="77">
        <v>12</v>
      </c>
      <c r="AV108" s="94" t="s">
        <v>3230</v>
      </c>
      <c r="AW108" s="77" t="s">
        <v>2874</v>
      </c>
      <c r="AX108" s="94" t="s">
        <v>3232</v>
      </c>
      <c r="AY108" s="77"/>
      <c r="AZ108" s="83">
        <f t="shared" si="3"/>
        <v>0.97199999999999998</v>
      </c>
    </row>
    <row r="109" spans="1:52" s="99" customFormat="1" ht="34.950000000000003" customHeight="1" x14ac:dyDescent="0.45">
      <c r="A109" s="78" t="s">
        <v>5822</v>
      </c>
      <c r="B109" s="79">
        <v>5</v>
      </c>
      <c r="C109" s="78" t="s">
        <v>1335</v>
      </c>
      <c r="D109" s="93"/>
      <c r="E109" s="93"/>
      <c r="F109" s="94"/>
      <c r="G109" s="93"/>
      <c r="H109" s="77"/>
      <c r="I109" s="157"/>
      <c r="J109" s="77"/>
      <c r="K109" s="77"/>
      <c r="L109" s="93" t="s">
        <v>8978</v>
      </c>
      <c r="M109" s="78"/>
      <c r="N109" s="96"/>
      <c r="O109" s="79">
        <v>11</v>
      </c>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c r="AZ109" s="83">
        <f t="shared" si="3"/>
        <v>0</v>
      </c>
    </row>
    <row r="110" spans="1:52" s="99" customFormat="1" ht="34.950000000000003" customHeight="1" x14ac:dyDescent="0.45">
      <c r="A110" s="78" t="s">
        <v>5822</v>
      </c>
      <c r="B110" s="77">
        <v>5</v>
      </c>
      <c r="C110" s="93" t="s">
        <v>451</v>
      </c>
      <c r="D110" s="93"/>
      <c r="E110" s="93"/>
      <c r="F110" s="94"/>
      <c r="G110" s="93"/>
      <c r="H110" s="77"/>
      <c r="I110" s="157"/>
      <c r="J110" s="77"/>
      <c r="K110" s="77"/>
      <c r="L110" s="93" t="s">
        <v>9097</v>
      </c>
      <c r="M110" s="78" t="s">
        <v>9101</v>
      </c>
      <c r="N110" s="96"/>
      <c r="O110" s="79">
        <v>2</v>
      </c>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c r="AZ110" s="83">
        <f t="shared" si="3"/>
        <v>0</v>
      </c>
    </row>
    <row r="111" spans="1:52" s="99" customFormat="1" ht="34.950000000000003" customHeight="1" x14ac:dyDescent="0.45">
      <c r="A111" s="78" t="s">
        <v>5822</v>
      </c>
      <c r="B111" s="79">
        <v>5</v>
      </c>
      <c r="C111" s="78" t="s">
        <v>1335</v>
      </c>
      <c r="D111" s="93"/>
      <c r="E111" s="93"/>
      <c r="F111" s="94"/>
      <c r="G111" s="93"/>
      <c r="H111" s="77"/>
      <c r="I111" s="157"/>
      <c r="J111" s="77"/>
      <c r="K111" s="77"/>
      <c r="L111" s="93" t="s">
        <v>9098</v>
      </c>
      <c r="M111" s="78" t="s">
        <v>9102</v>
      </c>
      <c r="N111" s="96" t="s">
        <v>9103</v>
      </c>
      <c r="O111" s="79">
        <v>1</v>
      </c>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f t="shared" si="3"/>
        <v>0</v>
      </c>
    </row>
    <row r="112" spans="1:52" s="99" customFormat="1" ht="34.950000000000003" customHeight="1" x14ac:dyDescent="0.45">
      <c r="A112" s="78" t="s">
        <v>5822</v>
      </c>
      <c r="B112" s="77">
        <v>5</v>
      </c>
      <c r="C112" s="93" t="s">
        <v>451</v>
      </c>
      <c r="D112" s="93"/>
      <c r="E112" s="93"/>
      <c r="F112" s="94"/>
      <c r="G112" s="93"/>
      <c r="H112" s="77"/>
      <c r="I112" s="157"/>
      <c r="J112" s="77"/>
      <c r="K112" s="77"/>
      <c r="L112" s="93" t="s">
        <v>9099</v>
      </c>
      <c r="M112" s="78" t="s">
        <v>9104</v>
      </c>
      <c r="N112" s="96" t="s">
        <v>9105</v>
      </c>
      <c r="O112" s="79">
        <v>1</v>
      </c>
      <c r="P112" s="77">
        <v>400</v>
      </c>
      <c r="Q112" s="77">
        <v>400</v>
      </c>
      <c r="R112" s="77">
        <v>1200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3"/>
        <v>0.192</v>
      </c>
    </row>
    <row r="113" spans="1:52" s="99" customFormat="1" ht="34.950000000000003" customHeight="1" x14ac:dyDescent="0.45">
      <c r="A113" s="78" t="s">
        <v>5822</v>
      </c>
      <c r="B113" s="79">
        <v>5</v>
      </c>
      <c r="C113" s="78" t="s">
        <v>1335</v>
      </c>
      <c r="D113" s="93"/>
      <c r="E113" s="93"/>
      <c r="F113" s="94"/>
      <c r="G113" s="93"/>
      <c r="H113" s="77"/>
      <c r="I113" s="157"/>
      <c r="J113" s="77"/>
      <c r="K113" s="77"/>
      <c r="L113" s="93" t="s">
        <v>9100</v>
      </c>
      <c r="M113" s="78"/>
      <c r="N113" s="96"/>
      <c r="O113" s="79">
        <v>5</v>
      </c>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f t="shared" si="3"/>
        <v>0</v>
      </c>
    </row>
    <row r="114" spans="1:52" s="99" customFormat="1" ht="34.950000000000003" customHeight="1" x14ac:dyDescent="0.45">
      <c r="A114" s="78" t="s">
        <v>5822</v>
      </c>
      <c r="B114" s="77">
        <v>5</v>
      </c>
      <c r="C114" s="93" t="s">
        <v>451</v>
      </c>
      <c r="D114" s="93"/>
      <c r="E114" s="93"/>
      <c r="F114" s="94"/>
      <c r="G114" s="93"/>
      <c r="H114" s="77"/>
      <c r="I114" s="157"/>
      <c r="J114" s="77"/>
      <c r="K114" s="77"/>
      <c r="L114" s="93" t="s">
        <v>8966</v>
      </c>
      <c r="M114" s="78"/>
      <c r="N114" s="96"/>
      <c r="O114" s="79">
        <v>15</v>
      </c>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c r="AU114" s="77"/>
      <c r="AV114" s="94"/>
      <c r="AW114" s="77"/>
      <c r="AX114" s="94"/>
      <c r="AY114" s="77"/>
      <c r="AZ114" s="83">
        <v>1.5</v>
      </c>
    </row>
    <row r="115" spans="1:52" s="99" customFormat="1" ht="34.950000000000003" customHeight="1" x14ac:dyDescent="0.45">
      <c r="A115" s="78" t="s">
        <v>5822</v>
      </c>
      <c r="B115" s="77">
        <v>5</v>
      </c>
      <c r="C115" s="93" t="s">
        <v>7667</v>
      </c>
      <c r="D115" s="93"/>
      <c r="E115" s="93"/>
      <c r="F115" s="94"/>
      <c r="G115" s="93"/>
      <c r="H115" s="77"/>
      <c r="I115" s="95">
        <v>3426</v>
      </c>
      <c r="J115" s="77"/>
      <c r="K115" s="77"/>
      <c r="L115" s="93" t="s">
        <v>3655</v>
      </c>
      <c r="M115" s="96"/>
      <c r="N115" s="96"/>
      <c r="O115" s="79">
        <v>1</v>
      </c>
      <c r="P115" s="77">
        <v>570</v>
      </c>
      <c r="Q115" s="77">
        <v>600</v>
      </c>
      <c r="R115" s="77">
        <v>700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5511</v>
      </c>
      <c r="AU115" s="77">
        <v>12</v>
      </c>
      <c r="AV115" s="94" t="s">
        <v>3230</v>
      </c>
      <c r="AW115" s="77" t="s">
        <v>2874</v>
      </c>
      <c r="AX115" s="94" t="s">
        <v>3232</v>
      </c>
      <c r="AY115" s="77"/>
      <c r="AZ115" s="83">
        <f t="shared" ref="AZ115:AZ132" si="4">P115*Q115*R115/1000000000*O115</f>
        <v>0.2394</v>
      </c>
    </row>
    <row r="116" spans="1:52" s="99" customFormat="1" ht="34.950000000000003" customHeight="1" x14ac:dyDescent="0.45">
      <c r="A116" s="78" t="s">
        <v>5822</v>
      </c>
      <c r="B116" s="77">
        <v>5</v>
      </c>
      <c r="C116" s="93" t="s">
        <v>7667</v>
      </c>
      <c r="D116" s="93"/>
      <c r="E116" s="93"/>
      <c r="F116" s="94"/>
      <c r="G116" s="93"/>
      <c r="H116" s="77"/>
      <c r="I116" s="95"/>
      <c r="J116" s="77"/>
      <c r="K116" s="77"/>
      <c r="L116" s="93" t="s">
        <v>9035</v>
      </c>
      <c r="M116" s="96"/>
      <c r="N116" s="96"/>
      <c r="O116" s="79">
        <v>2</v>
      </c>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4"/>
        <v>0</v>
      </c>
    </row>
    <row r="117" spans="1:52" s="99" customFormat="1" ht="34.950000000000003" customHeight="1" x14ac:dyDescent="0.45">
      <c r="A117" s="78" t="s">
        <v>5822</v>
      </c>
      <c r="B117" s="77">
        <v>5</v>
      </c>
      <c r="C117" s="93" t="s">
        <v>7667</v>
      </c>
      <c r="D117" s="93"/>
      <c r="E117" s="93"/>
      <c r="F117" s="94"/>
      <c r="G117" s="93"/>
      <c r="H117" s="77"/>
      <c r="I117" s="95"/>
      <c r="J117" s="77"/>
      <c r="K117" s="77"/>
      <c r="L117" s="93" t="s">
        <v>9106</v>
      </c>
      <c r="M117" s="96"/>
      <c r="N117" s="96"/>
      <c r="O117" s="79">
        <v>1</v>
      </c>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c r="AZ117" s="83">
        <f t="shared" si="4"/>
        <v>0</v>
      </c>
    </row>
    <row r="118" spans="1:52" s="99" customFormat="1" ht="34.950000000000003" customHeight="1" x14ac:dyDescent="0.45">
      <c r="A118" s="78" t="s">
        <v>5822</v>
      </c>
      <c r="B118" s="77">
        <v>5</v>
      </c>
      <c r="C118" s="93" t="s">
        <v>8091</v>
      </c>
      <c r="D118" s="93"/>
      <c r="E118" s="93"/>
      <c r="F118" s="94"/>
      <c r="G118" s="93"/>
      <c r="H118" s="77"/>
      <c r="I118" s="95"/>
      <c r="J118" s="77"/>
      <c r="K118" s="77"/>
      <c r="L118" s="93" t="s">
        <v>9035</v>
      </c>
      <c r="M118" s="96"/>
      <c r="N118" s="96"/>
      <c r="O118" s="79">
        <v>2</v>
      </c>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4"/>
        <v>0</v>
      </c>
    </row>
    <row r="119" spans="1:52" s="99" customFormat="1" ht="34.950000000000003" customHeight="1" x14ac:dyDescent="0.45">
      <c r="A119" s="78" t="s">
        <v>5822</v>
      </c>
      <c r="B119" s="77">
        <v>5</v>
      </c>
      <c r="C119" s="93" t="s">
        <v>3663</v>
      </c>
      <c r="D119" s="93"/>
      <c r="E119" s="93"/>
      <c r="F119" s="94"/>
      <c r="G119" s="93"/>
      <c r="H119" s="77"/>
      <c r="I119" s="95">
        <v>3430</v>
      </c>
      <c r="J119" s="77"/>
      <c r="K119" s="77"/>
      <c r="L119" s="93" t="s">
        <v>3279</v>
      </c>
      <c r="M119" s="96" t="s">
        <v>7677</v>
      </c>
      <c r="N119" s="96"/>
      <c r="O119" s="79">
        <v>1</v>
      </c>
      <c r="P119" s="77">
        <v>380</v>
      </c>
      <c r="Q119" s="77">
        <v>450</v>
      </c>
      <c r="R119" s="77">
        <v>1600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t="s">
        <v>3893</v>
      </c>
      <c r="AT119" s="77">
        <v>5515</v>
      </c>
      <c r="AU119" s="77">
        <v>12</v>
      </c>
      <c r="AV119" s="94" t="s">
        <v>3230</v>
      </c>
      <c r="AW119" s="77" t="s">
        <v>2957</v>
      </c>
      <c r="AX119" s="94" t="s">
        <v>3694</v>
      </c>
      <c r="AY119" s="77"/>
      <c r="AZ119" s="83">
        <f t="shared" si="4"/>
        <v>0.27360000000000001</v>
      </c>
    </row>
    <row r="120" spans="1:52" s="99" customFormat="1" ht="34.950000000000003" customHeight="1" x14ac:dyDescent="0.45">
      <c r="A120" s="78" t="s">
        <v>5822</v>
      </c>
      <c r="B120" s="77">
        <v>5</v>
      </c>
      <c r="C120" s="93" t="s">
        <v>3663</v>
      </c>
      <c r="D120" s="93"/>
      <c r="E120" s="93"/>
      <c r="F120" s="94"/>
      <c r="G120" s="93"/>
      <c r="H120" s="77"/>
      <c r="I120" s="95">
        <v>3432</v>
      </c>
      <c r="J120" s="77"/>
      <c r="K120" s="77"/>
      <c r="L120" s="93" t="s">
        <v>2916</v>
      </c>
      <c r="M120" s="96" t="s">
        <v>7664</v>
      </c>
      <c r="N120" s="96"/>
      <c r="O120" s="79">
        <v>1</v>
      </c>
      <c r="P120" s="77">
        <v>450</v>
      </c>
      <c r="Q120" s="77">
        <v>50</v>
      </c>
      <c r="R120" s="77">
        <v>900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5517</v>
      </c>
      <c r="AU120" s="77">
        <v>12</v>
      </c>
      <c r="AV120" s="94" t="s">
        <v>3230</v>
      </c>
      <c r="AW120" s="77" t="s">
        <v>2876</v>
      </c>
      <c r="AX120" s="94" t="s">
        <v>3662</v>
      </c>
      <c r="AY120" s="77" t="s">
        <v>2849</v>
      </c>
      <c r="AZ120" s="83">
        <f t="shared" si="4"/>
        <v>2.0250000000000001E-2</v>
      </c>
    </row>
    <row r="121" spans="1:52" s="150" customFormat="1" ht="34.950000000000003" customHeight="1" x14ac:dyDescent="0.45">
      <c r="A121" s="151" t="s">
        <v>5822</v>
      </c>
      <c r="B121" s="143">
        <v>5</v>
      </c>
      <c r="C121" s="142" t="s">
        <v>3663</v>
      </c>
      <c r="D121" s="142"/>
      <c r="E121" s="142"/>
      <c r="F121" s="144"/>
      <c r="G121" s="142"/>
      <c r="H121" s="143"/>
      <c r="I121" s="145">
        <v>3433</v>
      </c>
      <c r="J121" s="143"/>
      <c r="K121" s="143"/>
      <c r="L121" s="142" t="s">
        <v>3649</v>
      </c>
      <c r="M121" s="146" t="s">
        <v>3712</v>
      </c>
      <c r="N121" s="146" t="s">
        <v>3891</v>
      </c>
      <c r="O121" s="147">
        <v>1</v>
      </c>
      <c r="P121" s="143">
        <v>400</v>
      </c>
      <c r="Q121" s="143">
        <v>400</v>
      </c>
      <c r="R121" s="143">
        <v>350</v>
      </c>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4"/>
      <c r="AN121" s="144"/>
      <c r="AO121" s="143"/>
      <c r="AP121" s="143"/>
      <c r="AQ121" s="143"/>
      <c r="AR121" s="143"/>
      <c r="AS121" s="148"/>
      <c r="AT121" s="143">
        <v>5518</v>
      </c>
      <c r="AU121" s="143">
        <v>12</v>
      </c>
      <c r="AV121" s="144" t="s">
        <v>3230</v>
      </c>
      <c r="AW121" s="143" t="s">
        <v>2874</v>
      </c>
      <c r="AX121" s="144" t="s">
        <v>3232</v>
      </c>
      <c r="AY121" s="143"/>
      <c r="AZ121" s="83">
        <f t="shared" si="4"/>
        <v>5.6000000000000001E-2</v>
      </c>
    </row>
    <row r="122" spans="1:52" ht="34.950000000000003" customHeight="1" x14ac:dyDescent="0.45">
      <c r="A122" s="78" t="s">
        <v>5822</v>
      </c>
      <c r="B122" s="79">
        <v>5</v>
      </c>
      <c r="C122" s="78" t="s">
        <v>1467</v>
      </c>
      <c r="D122" s="78"/>
      <c r="E122" s="78"/>
      <c r="F122" s="79"/>
      <c r="G122" s="78"/>
      <c r="H122" s="79" t="s">
        <v>7671</v>
      </c>
      <c r="I122" s="80" t="s">
        <v>1829</v>
      </c>
      <c r="J122" s="79"/>
      <c r="K122" s="79"/>
      <c r="L122" s="78" t="s">
        <v>6747</v>
      </c>
      <c r="M122" s="78" t="s">
        <v>7672</v>
      </c>
      <c r="N122" s="78"/>
      <c r="O122" s="79">
        <v>1</v>
      </c>
      <c r="P122" s="79">
        <v>450</v>
      </c>
      <c r="Q122" s="79">
        <v>550</v>
      </c>
      <c r="R122" s="79">
        <v>1300</v>
      </c>
      <c r="S122" s="79"/>
      <c r="T122" s="79"/>
      <c r="U122" s="79" t="s">
        <v>3482</v>
      </c>
      <c r="V122" s="79"/>
      <c r="W122" s="79" t="s">
        <v>3482</v>
      </c>
      <c r="X122" s="79"/>
      <c r="Y122" s="79" t="s">
        <v>3482</v>
      </c>
      <c r="Z122" s="79"/>
      <c r="AA122" s="79"/>
      <c r="AB122" s="79"/>
      <c r="AC122" s="79"/>
      <c r="AD122" s="81"/>
      <c r="AE122" s="79" t="s">
        <v>3406</v>
      </c>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4"/>
        <v>0.32174999999999998</v>
      </c>
    </row>
    <row r="123" spans="1:52" ht="34.950000000000003" customHeight="1" x14ac:dyDescent="0.45">
      <c r="A123" s="78" t="s">
        <v>5822</v>
      </c>
      <c r="B123" s="79">
        <v>5</v>
      </c>
      <c r="C123" s="78" t="s">
        <v>1467</v>
      </c>
      <c r="D123" s="78"/>
      <c r="E123" s="78"/>
      <c r="F123" s="79"/>
      <c r="G123" s="78"/>
      <c r="H123" s="79" t="s">
        <v>7671</v>
      </c>
      <c r="I123" s="80" t="s">
        <v>4947</v>
      </c>
      <c r="J123" s="79"/>
      <c r="K123" s="79"/>
      <c r="L123" s="78" t="s">
        <v>5691</v>
      </c>
      <c r="M123" s="78" t="s">
        <v>5715</v>
      </c>
      <c r="N123" s="78" t="s">
        <v>7104</v>
      </c>
      <c r="O123" s="79">
        <v>1</v>
      </c>
      <c r="P123" s="79">
        <v>400</v>
      </c>
      <c r="Q123" s="79">
        <v>500</v>
      </c>
      <c r="R123" s="79">
        <v>1200</v>
      </c>
      <c r="S123" s="79"/>
      <c r="T123" s="79" t="s">
        <v>3482</v>
      </c>
      <c r="U123" s="79"/>
      <c r="V123" s="79"/>
      <c r="W123" s="79"/>
      <c r="X123" s="79"/>
      <c r="Y123" s="79" t="s">
        <v>3482</v>
      </c>
      <c r="Z123" s="79"/>
      <c r="AA123" s="79"/>
      <c r="AB123" s="79"/>
      <c r="AC123" s="79" t="s">
        <v>5255</v>
      </c>
      <c r="AD123" s="81">
        <v>37894</v>
      </c>
      <c r="AE123" s="79" t="s">
        <v>3043</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4"/>
        <v>0.24</v>
      </c>
    </row>
    <row r="124" spans="1:52" ht="34.950000000000003" customHeight="1" x14ac:dyDescent="0.45">
      <c r="A124" s="78" t="s">
        <v>5822</v>
      </c>
      <c r="B124" s="79">
        <v>5</v>
      </c>
      <c r="C124" s="78" t="s">
        <v>1467</v>
      </c>
      <c r="D124" s="78"/>
      <c r="E124" s="78"/>
      <c r="F124" s="79"/>
      <c r="G124" s="78"/>
      <c r="H124" s="79"/>
      <c r="I124" s="80" t="s">
        <v>1830</v>
      </c>
      <c r="J124" s="79"/>
      <c r="K124" s="79"/>
      <c r="L124" s="78" t="s">
        <v>2647</v>
      </c>
      <c r="M124" s="78" t="s">
        <v>7664</v>
      </c>
      <c r="N124" s="78"/>
      <c r="O124" s="79">
        <v>1</v>
      </c>
      <c r="P124" s="79">
        <v>1050</v>
      </c>
      <c r="Q124" s="79">
        <v>450</v>
      </c>
      <c r="R124" s="79">
        <v>1550</v>
      </c>
      <c r="S124" s="79"/>
      <c r="T124" s="79"/>
      <c r="U124" s="79"/>
      <c r="V124" s="79"/>
      <c r="W124" s="79"/>
      <c r="X124" s="79"/>
      <c r="Y124" s="79"/>
      <c r="Z124" s="79"/>
      <c r="AA124" s="79"/>
      <c r="AB124" s="79"/>
      <c r="AC124" s="79"/>
      <c r="AD124" s="81"/>
      <c r="AE124" s="79" t="s">
        <v>3406</v>
      </c>
      <c r="AF124" s="79"/>
      <c r="AG124" s="79"/>
      <c r="AH124" s="79"/>
      <c r="AI124" s="79"/>
      <c r="AJ124" s="79"/>
      <c r="AK124" s="79"/>
      <c r="AL124" s="79"/>
      <c r="AM124" s="79"/>
      <c r="AN124" s="79"/>
      <c r="AO124" s="79"/>
      <c r="AP124" s="79"/>
      <c r="AQ124" s="79"/>
      <c r="AR124" s="79"/>
      <c r="AS124" s="79"/>
      <c r="AT124" s="79"/>
      <c r="AU124" s="79"/>
      <c r="AV124" s="79"/>
      <c r="AW124" s="79"/>
      <c r="AX124" s="79"/>
      <c r="AY124" s="79" t="s">
        <v>2849</v>
      </c>
      <c r="AZ124" s="83">
        <f t="shared" si="4"/>
        <v>0.732375</v>
      </c>
    </row>
    <row r="125" spans="1:52" ht="34.950000000000003" customHeight="1" x14ac:dyDescent="0.45">
      <c r="A125" s="78" t="s">
        <v>5822</v>
      </c>
      <c r="B125" s="79">
        <v>5</v>
      </c>
      <c r="C125" s="78" t="s">
        <v>1467</v>
      </c>
      <c r="D125" s="78"/>
      <c r="E125" s="78"/>
      <c r="F125" s="79"/>
      <c r="G125" s="78"/>
      <c r="H125" s="79"/>
      <c r="I125" s="80"/>
      <c r="J125" s="79"/>
      <c r="K125" s="79"/>
      <c r="L125" s="93" t="s">
        <v>5979</v>
      </c>
      <c r="M125" s="96" t="s">
        <v>6044</v>
      </c>
      <c r="N125" s="96"/>
      <c r="O125" s="79">
        <v>2</v>
      </c>
      <c r="P125" s="77">
        <v>450</v>
      </c>
      <c r="Q125" s="77">
        <v>550</v>
      </c>
      <c r="R125" s="77">
        <v>700</v>
      </c>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4"/>
        <v>0.34649999999999997</v>
      </c>
    </row>
    <row r="126" spans="1:52" ht="34.950000000000003" customHeight="1" x14ac:dyDescent="0.45">
      <c r="A126" s="78" t="s">
        <v>5822</v>
      </c>
      <c r="B126" s="79">
        <v>5</v>
      </c>
      <c r="C126" s="78" t="s">
        <v>1467</v>
      </c>
      <c r="D126" s="78"/>
      <c r="E126" s="78"/>
      <c r="F126" s="79"/>
      <c r="G126" s="78"/>
      <c r="H126" s="79"/>
      <c r="I126" s="80"/>
      <c r="J126" s="79"/>
      <c r="K126" s="79"/>
      <c r="L126" s="93" t="s">
        <v>5979</v>
      </c>
      <c r="M126" s="78" t="s">
        <v>8985</v>
      </c>
      <c r="N126" s="78"/>
      <c r="O126" s="79">
        <v>2</v>
      </c>
      <c r="P126" s="79"/>
      <c r="Q126" s="79"/>
      <c r="R126" s="79"/>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4"/>
        <v>0</v>
      </c>
    </row>
    <row r="127" spans="1:52" ht="34.950000000000003" customHeight="1" x14ac:dyDescent="0.45">
      <c r="A127" s="78" t="s">
        <v>5822</v>
      </c>
      <c r="B127" s="79">
        <v>5</v>
      </c>
      <c r="C127" s="78" t="s">
        <v>1467</v>
      </c>
      <c r="D127" s="78"/>
      <c r="E127" s="78"/>
      <c r="F127" s="79"/>
      <c r="G127" s="78"/>
      <c r="H127" s="79"/>
      <c r="I127" s="80"/>
      <c r="J127" s="79"/>
      <c r="K127" s="79"/>
      <c r="L127" s="78" t="s">
        <v>9035</v>
      </c>
      <c r="M127" s="78"/>
      <c r="N127" s="78"/>
      <c r="O127" s="79">
        <v>3</v>
      </c>
      <c r="P127" s="79"/>
      <c r="Q127" s="79"/>
      <c r="R127" s="79"/>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4"/>
        <v>0</v>
      </c>
    </row>
    <row r="128" spans="1:52" s="99" customFormat="1" ht="34.950000000000003" customHeight="1" x14ac:dyDescent="0.45">
      <c r="A128" s="78" t="s">
        <v>5822</v>
      </c>
      <c r="B128" s="77">
        <v>5</v>
      </c>
      <c r="C128" s="93" t="s">
        <v>7673</v>
      </c>
      <c r="D128" s="93"/>
      <c r="E128" s="93"/>
      <c r="F128" s="94"/>
      <c r="G128" s="93"/>
      <c r="H128" s="77"/>
      <c r="I128" s="95">
        <v>3435</v>
      </c>
      <c r="J128" s="77"/>
      <c r="K128" s="77"/>
      <c r="L128" s="93" t="s">
        <v>3094</v>
      </c>
      <c r="M128" s="96"/>
      <c r="N128" s="96"/>
      <c r="O128" s="79">
        <v>1</v>
      </c>
      <c r="P128" s="77">
        <v>450</v>
      </c>
      <c r="Q128" s="77">
        <v>450</v>
      </c>
      <c r="R128" s="77">
        <v>700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5520</v>
      </c>
      <c r="AU128" s="77">
        <v>12</v>
      </c>
      <c r="AV128" s="94" t="s">
        <v>3230</v>
      </c>
      <c r="AW128" s="77" t="s">
        <v>2876</v>
      </c>
      <c r="AX128" s="94" t="s">
        <v>3232</v>
      </c>
      <c r="AY128" s="77"/>
      <c r="AZ128" s="83">
        <f t="shared" si="4"/>
        <v>0.14174999999999999</v>
      </c>
    </row>
    <row r="129" spans="1:52" s="99" customFormat="1" ht="34.950000000000003" customHeight="1" x14ac:dyDescent="0.45">
      <c r="A129" s="78" t="s">
        <v>5822</v>
      </c>
      <c r="B129" s="77">
        <v>5</v>
      </c>
      <c r="C129" s="93" t="s">
        <v>7673</v>
      </c>
      <c r="D129" s="93"/>
      <c r="E129" s="93"/>
      <c r="F129" s="94"/>
      <c r="G129" s="93"/>
      <c r="H129" s="77"/>
      <c r="I129" s="95">
        <v>3436</v>
      </c>
      <c r="J129" s="77"/>
      <c r="K129" s="77"/>
      <c r="L129" s="93" t="s">
        <v>3094</v>
      </c>
      <c r="M129" s="96"/>
      <c r="N129" s="96"/>
      <c r="O129" s="79">
        <v>1</v>
      </c>
      <c r="P129" s="77">
        <v>450</v>
      </c>
      <c r="Q129" s="77">
        <v>450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5521</v>
      </c>
      <c r="AU129" s="77">
        <v>12</v>
      </c>
      <c r="AV129" s="94" t="s">
        <v>3230</v>
      </c>
      <c r="AW129" s="77" t="s">
        <v>2876</v>
      </c>
      <c r="AX129" s="94" t="s">
        <v>3232</v>
      </c>
      <c r="AY129" s="77"/>
      <c r="AZ129" s="83">
        <f t="shared" si="4"/>
        <v>0.14174999999999999</v>
      </c>
    </row>
    <row r="130" spans="1:52" s="99" customFormat="1" ht="34.950000000000003" customHeight="1" x14ac:dyDescent="0.45">
      <c r="A130" s="78" t="s">
        <v>5822</v>
      </c>
      <c r="B130" s="77">
        <v>5</v>
      </c>
      <c r="C130" s="93" t="s">
        <v>7673</v>
      </c>
      <c r="D130" s="93"/>
      <c r="E130" s="93"/>
      <c r="F130" s="94"/>
      <c r="G130" s="93"/>
      <c r="H130" s="77"/>
      <c r="I130" s="95">
        <v>3437</v>
      </c>
      <c r="J130" s="77"/>
      <c r="K130" s="77"/>
      <c r="L130" s="93" t="s">
        <v>3094</v>
      </c>
      <c r="M130" s="96"/>
      <c r="N130" s="96"/>
      <c r="O130" s="79">
        <v>1</v>
      </c>
      <c r="P130" s="77">
        <v>450</v>
      </c>
      <c r="Q130" s="77">
        <v>450</v>
      </c>
      <c r="R130" s="77">
        <v>700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5522</v>
      </c>
      <c r="AU130" s="77">
        <v>12</v>
      </c>
      <c r="AV130" s="94" t="s">
        <v>3230</v>
      </c>
      <c r="AW130" s="77" t="s">
        <v>2876</v>
      </c>
      <c r="AX130" s="94" t="s">
        <v>3232</v>
      </c>
      <c r="AY130" s="77"/>
      <c r="AZ130" s="83">
        <f t="shared" si="4"/>
        <v>0.14174999999999999</v>
      </c>
    </row>
    <row r="131" spans="1:52" s="99" customFormat="1" ht="34.950000000000003" customHeight="1" x14ac:dyDescent="0.45">
      <c r="A131" s="78" t="s">
        <v>5822</v>
      </c>
      <c r="B131" s="77">
        <v>5</v>
      </c>
      <c r="C131" s="93" t="s">
        <v>7673</v>
      </c>
      <c r="D131" s="93"/>
      <c r="E131" s="93"/>
      <c r="F131" s="94"/>
      <c r="G131" s="93"/>
      <c r="H131" s="77"/>
      <c r="I131" s="95"/>
      <c r="J131" s="77"/>
      <c r="K131" s="77"/>
      <c r="L131" s="93" t="s">
        <v>5983</v>
      </c>
      <c r="M131" s="96" t="s">
        <v>5984</v>
      </c>
      <c r="N131" s="96" t="s">
        <v>5985</v>
      </c>
      <c r="O131" s="79">
        <v>2</v>
      </c>
      <c r="P131" s="77">
        <v>520</v>
      </c>
      <c r="Q131" s="77">
        <v>600</v>
      </c>
      <c r="R131" s="77">
        <v>1900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c r="AU131" s="77"/>
      <c r="AV131" s="94"/>
      <c r="AW131" s="77"/>
      <c r="AX131" s="94"/>
      <c r="AY131" s="77"/>
      <c r="AZ131" s="83">
        <f t="shared" si="4"/>
        <v>1.1856</v>
      </c>
    </row>
    <row r="132" spans="1:52" s="99" customFormat="1" ht="34.950000000000003" customHeight="1" x14ac:dyDescent="0.45">
      <c r="A132" s="78" t="s">
        <v>5822</v>
      </c>
      <c r="B132" s="77">
        <v>5</v>
      </c>
      <c r="C132" s="93" t="s">
        <v>7673</v>
      </c>
      <c r="D132" s="93"/>
      <c r="E132" s="93"/>
      <c r="F132" s="94"/>
      <c r="G132" s="93"/>
      <c r="H132" s="77"/>
      <c r="I132" s="95"/>
      <c r="J132" s="77"/>
      <c r="K132" s="77"/>
      <c r="L132" s="93" t="s">
        <v>9035</v>
      </c>
      <c r="M132" s="96"/>
      <c r="N132" s="96"/>
      <c r="O132" s="79">
        <v>5</v>
      </c>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c r="AZ132" s="83">
        <f t="shared" si="4"/>
        <v>0</v>
      </c>
    </row>
    <row r="133" spans="1:52" s="99" customFormat="1" ht="34.950000000000003" customHeight="1" x14ac:dyDescent="0.45">
      <c r="A133" s="78" t="s">
        <v>5822</v>
      </c>
      <c r="B133" s="77">
        <v>5</v>
      </c>
      <c r="C133" s="93" t="s">
        <v>7673</v>
      </c>
      <c r="D133" s="93"/>
      <c r="E133" s="93"/>
      <c r="F133" s="94"/>
      <c r="G133" s="93"/>
      <c r="H133" s="77"/>
      <c r="I133" s="95"/>
      <c r="J133" s="77"/>
      <c r="K133" s="77"/>
      <c r="L133" s="93" t="s">
        <v>8966</v>
      </c>
      <c r="M133" s="96"/>
      <c r="N133" s="96"/>
      <c r="O133" s="79">
        <v>10</v>
      </c>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c r="AZ133" s="83">
        <v>1</v>
      </c>
    </row>
    <row r="134" spans="1:52" s="99" customFormat="1" ht="34.950000000000003" customHeight="1" x14ac:dyDescent="0.45">
      <c r="A134" s="78" t="s">
        <v>5822</v>
      </c>
      <c r="B134" s="77">
        <v>5</v>
      </c>
      <c r="C134" s="93" t="s">
        <v>9107</v>
      </c>
      <c r="D134" s="93"/>
      <c r="E134" s="93"/>
      <c r="F134" s="94"/>
      <c r="G134" s="93"/>
      <c r="H134" s="77"/>
      <c r="I134" s="95"/>
      <c r="J134" s="77"/>
      <c r="K134" s="77"/>
      <c r="L134" s="93" t="s">
        <v>9108</v>
      </c>
      <c r="M134" s="96"/>
      <c r="N134" s="96"/>
      <c r="O134" s="79">
        <v>1</v>
      </c>
      <c r="P134" s="77">
        <v>450</v>
      </c>
      <c r="Q134" s="77">
        <v>450</v>
      </c>
      <c r="R134" s="77">
        <v>700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c r="AZ134" s="83">
        <f t="shared" ref="AZ134:AZ151" si="5">P134*Q134*R134/1000000000*O134</f>
        <v>0.14174999999999999</v>
      </c>
    </row>
    <row r="135" spans="1:52" s="99" customFormat="1" ht="34.950000000000003" customHeight="1" x14ac:dyDescent="0.45">
      <c r="A135" s="78" t="s">
        <v>5822</v>
      </c>
      <c r="B135" s="77">
        <v>5</v>
      </c>
      <c r="C135" s="93" t="s">
        <v>9107</v>
      </c>
      <c r="D135" s="93"/>
      <c r="E135" s="93"/>
      <c r="F135" s="94"/>
      <c r="G135" s="93"/>
      <c r="H135" s="77"/>
      <c r="I135" s="95"/>
      <c r="J135" s="77"/>
      <c r="K135" s="77"/>
      <c r="L135" s="93" t="s">
        <v>9035</v>
      </c>
      <c r="M135" s="96"/>
      <c r="N135" s="96"/>
      <c r="O135" s="79">
        <v>1</v>
      </c>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f t="shared" si="5"/>
        <v>0</v>
      </c>
    </row>
    <row r="136" spans="1:52" s="99" customFormat="1" ht="34.950000000000003" customHeight="1" x14ac:dyDescent="0.45">
      <c r="A136" s="78" t="s">
        <v>5822</v>
      </c>
      <c r="B136" s="77">
        <v>5</v>
      </c>
      <c r="C136" s="93" t="s">
        <v>3981</v>
      </c>
      <c r="D136" s="93"/>
      <c r="E136" s="93"/>
      <c r="F136" s="94"/>
      <c r="G136" s="93"/>
      <c r="H136" s="77"/>
      <c r="I136" s="95"/>
      <c r="J136" s="77"/>
      <c r="K136" s="77"/>
      <c r="L136" s="93" t="s">
        <v>9100</v>
      </c>
      <c r="M136" s="96"/>
      <c r="N136" s="96"/>
      <c r="O136" s="79">
        <v>12</v>
      </c>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5"/>
        <v>0</v>
      </c>
    </row>
    <row r="137" spans="1:52" s="99" customFormat="1" ht="34.950000000000003" customHeight="1" x14ac:dyDescent="0.45">
      <c r="A137" s="78" t="s">
        <v>5822</v>
      </c>
      <c r="B137" s="77">
        <v>5</v>
      </c>
      <c r="C137" s="93" t="s">
        <v>3933</v>
      </c>
      <c r="D137" s="93"/>
      <c r="E137" s="93"/>
      <c r="F137" s="94"/>
      <c r="G137" s="93"/>
      <c r="H137" s="77"/>
      <c r="I137" s="95"/>
      <c r="J137" s="77"/>
      <c r="K137" s="77"/>
      <c r="L137" s="93" t="s">
        <v>9122</v>
      </c>
      <c r="M137" s="96"/>
      <c r="N137" s="96"/>
      <c r="O137" s="79">
        <v>1</v>
      </c>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c r="AZ137" s="83">
        <f t="shared" si="5"/>
        <v>0</v>
      </c>
    </row>
    <row r="138" spans="1:52" s="99" customFormat="1" ht="34.950000000000003" customHeight="1" x14ac:dyDescent="0.45">
      <c r="A138" s="78" t="s">
        <v>5822</v>
      </c>
      <c r="B138" s="77">
        <v>5</v>
      </c>
      <c r="C138" s="93" t="s">
        <v>3933</v>
      </c>
      <c r="D138" s="93"/>
      <c r="E138" s="93"/>
      <c r="F138" s="94"/>
      <c r="G138" s="93"/>
      <c r="H138" s="77"/>
      <c r="I138" s="95"/>
      <c r="J138" s="77"/>
      <c r="K138" s="77"/>
      <c r="L138" s="93" t="s">
        <v>9123</v>
      </c>
      <c r="M138" s="96" t="s">
        <v>9124</v>
      </c>
      <c r="N138" s="96"/>
      <c r="O138" s="79">
        <v>1</v>
      </c>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f t="shared" si="5"/>
        <v>0</v>
      </c>
    </row>
    <row r="139" spans="1:52" s="99" customFormat="1" ht="34.950000000000003" customHeight="1" x14ac:dyDescent="0.45">
      <c r="A139" s="78" t="s">
        <v>5822</v>
      </c>
      <c r="B139" s="77">
        <v>5</v>
      </c>
      <c r="C139" s="93" t="s">
        <v>3933</v>
      </c>
      <c r="D139" s="93"/>
      <c r="E139" s="93"/>
      <c r="F139" s="94"/>
      <c r="G139" s="93"/>
      <c r="H139" s="77"/>
      <c r="I139" s="95"/>
      <c r="J139" s="77"/>
      <c r="K139" s="77"/>
      <c r="L139" s="93" t="s">
        <v>9123</v>
      </c>
      <c r="M139" s="96" t="s">
        <v>9125</v>
      </c>
      <c r="N139" s="96"/>
      <c r="O139" s="79">
        <v>1</v>
      </c>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77"/>
      <c r="AZ139" s="83">
        <f t="shared" si="5"/>
        <v>0</v>
      </c>
    </row>
    <row r="140" spans="1:52" s="99" customFormat="1" ht="34.950000000000003" customHeight="1" x14ac:dyDescent="0.45">
      <c r="A140" s="78" t="s">
        <v>5822</v>
      </c>
      <c r="B140" s="77">
        <v>5</v>
      </c>
      <c r="C140" s="93" t="s">
        <v>3933</v>
      </c>
      <c r="D140" s="93"/>
      <c r="E140" s="93"/>
      <c r="F140" s="94"/>
      <c r="G140" s="93"/>
      <c r="H140" s="77"/>
      <c r="I140" s="95"/>
      <c r="J140" s="77"/>
      <c r="K140" s="77"/>
      <c r="L140" s="93" t="s">
        <v>9123</v>
      </c>
      <c r="M140" s="96" t="s">
        <v>9126</v>
      </c>
      <c r="N140" s="96"/>
      <c r="O140" s="79">
        <v>2</v>
      </c>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c r="AU140" s="77"/>
      <c r="AV140" s="94"/>
      <c r="AW140" s="77"/>
      <c r="AX140" s="94"/>
      <c r="AY140" s="77"/>
      <c r="AZ140" s="83">
        <f t="shared" si="5"/>
        <v>0</v>
      </c>
    </row>
    <row r="141" spans="1:52" s="99" customFormat="1" ht="34.950000000000003" customHeight="1" x14ac:dyDescent="0.45">
      <c r="A141" s="78" t="s">
        <v>5822</v>
      </c>
      <c r="B141" s="77">
        <v>5</v>
      </c>
      <c r="C141" s="93" t="s">
        <v>3933</v>
      </c>
      <c r="D141" s="93"/>
      <c r="E141" s="93"/>
      <c r="F141" s="94"/>
      <c r="G141" s="93"/>
      <c r="H141" s="77"/>
      <c r="I141" s="95"/>
      <c r="J141" s="77"/>
      <c r="K141" s="77"/>
      <c r="L141" s="93" t="s">
        <v>9123</v>
      </c>
      <c r="M141" s="96" t="s">
        <v>9126</v>
      </c>
      <c r="N141" s="96"/>
      <c r="O141" s="79">
        <v>2</v>
      </c>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c r="AU141" s="77"/>
      <c r="AV141" s="94"/>
      <c r="AW141" s="77"/>
      <c r="AX141" s="94"/>
      <c r="AY141" s="77"/>
      <c r="AZ141" s="83">
        <f t="shared" si="5"/>
        <v>0</v>
      </c>
    </row>
    <row r="142" spans="1:52" s="99" customFormat="1" ht="34.950000000000003" customHeight="1" x14ac:dyDescent="0.45">
      <c r="A142" s="78" t="s">
        <v>5822</v>
      </c>
      <c r="B142" s="77">
        <v>5</v>
      </c>
      <c r="C142" s="93" t="s">
        <v>3755</v>
      </c>
      <c r="D142" s="93"/>
      <c r="E142" s="93"/>
      <c r="F142" s="94"/>
      <c r="G142" s="93"/>
      <c r="H142" s="77"/>
      <c r="I142" s="95">
        <v>3382</v>
      </c>
      <c r="J142" s="77"/>
      <c r="K142" s="77"/>
      <c r="L142" s="93" t="s">
        <v>3105</v>
      </c>
      <c r="M142" s="96"/>
      <c r="N142" s="96"/>
      <c r="O142" s="79">
        <v>1</v>
      </c>
      <c r="P142" s="77">
        <v>1800</v>
      </c>
      <c r="Q142" s="77">
        <v>900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5467</v>
      </c>
      <c r="AU142" s="77">
        <v>12</v>
      </c>
      <c r="AV142" s="94" t="s">
        <v>3230</v>
      </c>
      <c r="AW142" s="77" t="s">
        <v>2868</v>
      </c>
      <c r="AX142" s="94" t="s">
        <v>3232</v>
      </c>
      <c r="AY142" s="77"/>
      <c r="AZ142" s="83">
        <f t="shared" si="5"/>
        <v>1.1339999999999999</v>
      </c>
    </row>
    <row r="143" spans="1:52" s="99" customFormat="1" ht="34.950000000000003" customHeight="1" x14ac:dyDescent="0.45">
      <c r="A143" s="78" t="s">
        <v>5822</v>
      </c>
      <c r="B143" s="77">
        <v>5</v>
      </c>
      <c r="C143" s="93" t="s">
        <v>3755</v>
      </c>
      <c r="D143" s="93"/>
      <c r="E143" s="93"/>
      <c r="F143" s="94"/>
      <c r="G143" s="93"/>
      <c r="H143" s="77"/>
      <c r="I143" s="95">
        <v>3383</v>
      </c>
      <c r="J143" s="77"/>
      <c r="K143" s="77"/>
      <c r="L143" s="93" t="s">
        <v>3474</v>
      </c>
      <c r="M143" s="96" t="s">
        <v>7668</v>
      </c>
      <c r="N143" s="96"/>
      <c r="O143" s="79">
        <v>1</v>
      </c>
      <c r="P143" s="77">
        <v>450</v>
      </c>
      <c r="Q143" s="77">
        <v>450</v>
      </c>
      <c r="R143" s="77">
        <v>700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5468</v>
      </c>
      <c r="AU143" s="77">
        <v>12</v>
      </c>
      <c r="AV143" s="94" t="s">
        <v>3230</v>
      </c>
      <c r="AW143" s="77" t="s">
        <v>2876</v>
      </c>
      <c r="AX143" s="94" t="s">
        <v>3074</v>
      </c>
      <c r="AY143" s="77"/>
      <c r="AZ143" s="83">
        <f t="shared" si="5"/>
        <v>0.14174999999999999</v>
      </c>
    </row>
    <row r="144" spans="1:52" s="99" customFormat="1" ht="34.950000000000003" customHeight="1" x14ac:dyDescent="0.45">
      <c r="A144" s="78" t="s">
        <v>5822</v>
      </c>
      <c r="B144" s="77">
        <v>5</v>
      </c>
      <c r="C144" s="93" t="s">
        <v>3755</v>
      </c>
      <c r="D144" s="93"/>
      <c r="E144" s="93"/>
      <c r="F144" s="94"/>
      <c r="G144" s="93"/>
      <c r="H144" s="77"/>
      <c r="I144" s="95">
        <v>3385</v>
      </c>
      <c r="J144" s="77"/>
      <c r="K144" s="77"/>
      <c r="L144" s="93" t="s">
        <v>3474</v>
      </c>
      <c r="M144" s="96" t="s">
        <v>7434</v>
      </c>
      <c r="N144" s="96"/>
      <c r="O144" s="79">
        <v>1</v>
      </c>
      <c r="P144" s="77">
        <v>450</v>
      </c>
      <c r="Q144" s="77">
        <v>450</v>
      </c>
      <c r="R144" s="77">
        <v>700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5470</v>
      </c>
      <c r="AU144" s="77">
        <v>12</v>
      </c>
      <c r="AV144" s="94" t="s">
        <v>3230</v>
      </c>
      <c r="AW144" s="77" t="s">
        <v>2876</v>
      </c>
      <c r="AX144" s="94" t="s">
        <v>3074</v>
      </c>
      <c r="AY144" s="77"/>
      <c r="AZ144" s="83">
        <f t="shared" si="5"/>
        <v>0.14174999999999999</v>
      </c>
    </row>
    <row r="145" spans="1:52" s="99" customFormat="1" ht="34.950000000000003" customHeight="1" x14ac:dyDescent="0.45">
      <c r="A145" s="78" t="s">
        <v>5822</v>
      </c>
      <c r="B145" s="77">
        <v>5</v>
      </c>
      <c r="C145" s="93" t="s">
        <v>3755</v>
      </c>
      <c r="D145" s="93"/>
      <c r="E145" s="93"/>
      <c r="F145" s="94"/>
      <c r="G145" s="93"/>
      <c r="H145" s="77"/>
      <c r="I145" s="95">
        <v>3386</v>
      </c>
      <c r="J145" s="77"/>
      <c r="K145" s="77"/>
      <c r="L145" s="93" t="s">
        <v>3474</v>
      </c>
      <c r="M145" s="96" t="s">
        <v>7434</v>
      </c>
      <c r="N145" s="96"/>
      <c r="O145" s="79">
        <v>1</v>
      </c>
      <c r="P145" s="77">
        <v>450</v>
      </c>
      <c r="Q145" s="77">
        <v>450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5471</v>
      </c>
      <c r="AU145" s="77">
        <v>12</v>
      </c>
      <c r="AV145" s="94" t="s">
        <v>3230</v>
      </c>
      <c r="AW145" s="77" t="s">
        <v>2876</v>
      </c>
      <c r="AX145" s="94" t="s">
        <v>3074</v>
      </c>
      <c r="AY145" s="77"/>
      <c r="AZ145" s="83">
        <f t="shared" si="5"/>
        <v>0.14174999999999999</v>
      </c>
    </row>
    <row r="146" spans="1:52" s="99" customFormat="1" ht="34.950000000000003" customHeight="1" x14ac:dyDescent="0.45">
      <c r="A146" s="78" t="s">
        <v>5822</v>
      </c>
      <c r="B146" s="77">
        <v>5</v>
      </c>
      <c r="C146" s="93" t="s">
        <v>3755</v>
      </c>
      <c r="D146" s="93"/>
      <c r="E146" s="93"/>
      <c r="F146" s="94"/>
      <c r="G146" s="93"/>
      <c r="H146" s="77"/>
      <c r="I146" s="95">
        <v>3387</v>
      </c>
      <c r="J146" s="77"/>
      <c r="K146" s="77"/>
      <c r="L146" s="93" t="s">
        <v>3474</v>
      </c>
      <c r="M146" s="96" t="s">
        <v>7434</v>
      </c>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5472</v>
      </c>
      <c r="AU146" s="77">
        <v>12</v>
      </c>
      <c r="AV146" s="94" t="s">
        <v>3230</v>
      </c>
      <c r="AW146" s="77" t="s">
        <v>2876</v>
      </c>
      <c r="AX146" s="94" t="s">
        <v>3074</v>
      </c>
      <c r="AY146" s="77"/>
      <c r="AZ146" s="83">
        <f t="shared" si="5"/>
        <v>0.14174999999999999</v>
      </c>
    </row>
    <row r="147" spans="1:52" s="99" customFormat="1" ht="34.950000000000003" customHeight="1" x14ac:dyDescent="0.45">
      <c r="A147" s="78" t="s">
        <v>5822</v>
      </c>
      <c r="B147" s="77">
        <v>5</v>
      </c>
      <c r="C147" s="93" t="s">
        <v>3755</v>
      </c>
      <c r="D147" s="93"/>
      <c r="E147" s="93"/>
      <c r="F147" s="94"/>
      <c r="G147" s="93"/>
      <c r="H147" s="77"/>
      <c r="I147" s="95">
        <v>3389</v>
      </c>
      <c r="J147" s="77"/>
      <c r="K147" s="77"/>
      <c r="L147" s="93" t="s">
        <v>3888</v>
      </c>
      <c r="M147" s="96" t="s">
        <v>7682</v>
      </c>
      <c r="N147" s="96"/>
      <c r="O147" s="79">
        <v>1</v>
      </c>
      <c r="P147" s="77">
        <v>880</v>
      </c>
      <c r="Q147" s="77">
        <v>400</v>
      </c>
      <c r="R147" s="77">
        <v>1800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5474</v>
      </c>
      <c r="AU147" s="77">
        <v>12</v>
      </c>
      <c r="AV147" s="94" t="s">
        <v>3230</v>
      </c>
      <c r="AW147" s="77" t="s">
        <v>2876</v>
      </c>
      <c r="AX147" s="94" t="s">
        <v>3232</v>
      </c>
      <c r="AY147" s="77" t="s">
        <v>2849</v>
      </c>
      <c r="AZ147" s="83">
        <f t="shared" si="5"/>
        <v>0.63360000000000005</v>
      </c>
    </row>
    <row r="148" spans="1:52" s="99" customFormat="1" ht="34.950000000000003" customHeight="1" x14ac:dyDescent="0.45">
      <c r="A148" s="78" t="s">
        <v>5822</v>
      </c>
      <c r="B148" s="77">
        <v>5</v>
      </c>
      <c r="C148" s="93" t="s">
        <v>3755</v>
      </c>
      <c r="D148" s="93"/>
      <c r="E148" s="93"/>
      <c r="F148" s="94"/>
      <c r="G148" s="93"/>
      <c r="H148" s="77"/>
      <c r="I148" s="95">
        <v>3390</v>
      </c>
      <c r="J148" s="77"/>
      <c r="K148" s="77"/>
      <c r="L148" s="93" t="s">
        <v>2491</v>
      </c>
      <c r="M148" s="96" t="s">
        <v>7683</v>
      </c>
      <c r="N148" s="96"/>
      <c r="O148" s="79">
        <v>1</v>
      </c>
      <c r="P148" s="77">
        <v>350</v>
      </c>
      <c r="Q148" s="77">
        <v>470</v>
      </c>
      <c r="R148" s="77">
        <v>740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5475</v>
      </c>
      <c r="AU148" s="77">
        <v>12</v>
      </c>
      <c r="AV148" s="94" t="s">
        <v>3230</v>
      </c>
      <c r="AW148" s="77" t="s">
        <v>2874</v>
      </c>
      <c r="AX148" s="94" t="s">
        <v>3232</v>
      </c>
      <c r="AY148" s="77"/>
      <c r="AZ148" s="83">
        <f t="shared" si="5"/>
        <v>0.12173</v>
      </c>
    </row>
    <row r="149" spans="1:52" s="99" customFormat="1" ht="34.950000000000003" customHeight="1" x14ac:dyDescent="0.45">
      <c r="A149" s="78" t="s">
        <v>5822</v>
      </c>
      <c r="B149" s="77">
        <v>5</v>
      </c>
      <c r="C149" s="93" t="s">
        <v>3755</v>
      </c>
      <c r="D149" s="93"/>
      <c r="E149" s="93"/>
      <c r="F149" s="94"/>
      <c r="G149" s="93"/>
      <c r="H149" s="77"/>
      <c r="I149" s="95"/>
      <c r="J149" s="77"/>
      <c r="K149" s="77"/>
      <c r="L149" s="93" t="s">
        <v>5831</v>
      </c>
      <c r="M149" s="96" t="s">
        <v>5840</v>
      </c>
      <c r="N149" s="96" t="s">
        <v>5846</v>
      </c>
      <c r="O149" s="79">
        <v>1</v>
      </c>
      <c r="P149" s="77">
        <v>380</v>
      </c>
      <c r="Q149" s="77">
        <v>420</v>
      </c>
      <c r="R149" s="77">
        <v>290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c r="AU149" s="77"/>
      <c r="AV149" s="94"/>
      <c r="AW149" s="77"/>
      <c r="AX149" s="94"/>
      <c r="AY149" s="77"/>
      <c r="AZ149" s="83">
        <f t="shared" si="5"/>
        <v>4.6283999999999999E-2</v>
      </c>
    </row>
    <row r="150" spans="1:52" s="99" customFormat="1" ht="34.950000000000003" customHeight="1" x14ac:dyDescent="0.45">
      <c r="A150" s="78" t="s">
        <v>5822</v>
      </c>
      <c r="B150" s="77">
        <v>5</v>
      </c>
      <c r="C150" s="93" t="s">
        <v>3755</v>
      </c>
      <c r="D150" s="93"/>
      <c r="E150" s="93"/>
      <c r="F150" s="94"/>
      <c r="G150" s="93"/>
      <c r="H150" s="77"/>
      <c r="I150" s="95"/>
      <c r="J150" s="77"/>
      <c r="K150" s="77"/>
      <c r="L150" s="93" t="s">
        <v>9040</v>
      </c>
      <c r="M150" s="96"/>
      <c r="N150" s="96"/>
      <c r="O150" s="79">
        <v>1</v>
      </c>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c r="AU150" s="77"/>
      <c r="AV150" s="94"/>
      <c r="AW150" s="77"/>
      <c r="AX150" s="94"/>
      <c r="AY150" s="77" t="s">
        <v>8968</v>
      </c>
      <c r="AZ150" s="83">
        <f t="shared" si="5"/>
        <v>0</v>
      </c>
    </row>
    <row r="151" spans="1:52" s="99" customFormat="1" ht="34.950000000000003" customHeight="1" x14ac:dyDescent="0.45">
      <c r="A151" s="78" t="s">
        <v>5822</v>
      </c>
      <c r="B151" s="77">
        <v>5</v>
      </c>
      <c r="C151" s="93" t="s">
        <v>3755</v>
      </c>
      <c r="D151" s="93"/>
      <c r="E151" s="93"/>
      <c r="F151" s="94"/>
      <c r="G151" s="93"/>
      <c r="H151" s="77"/>
      <c r="I151" s="95"/>
      <c r="J151" s="77"/>
      <c r="K151" s="77"/>
      <c r="L151" s="93" t="s">
        <v>8965</v>
      </c>
      <c r="M151" s="96"/>
      <c r="N151" s="96"/>
      <c r="O151" s="79">
        <v>1</v>
      </c>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c r="AU151" s="77"/>
      <c r="AV151" s="94"/>
      <c r="AW151" s="77"/>
      <c r="AX151" s="94"/>
      <c r="AY151" s="77"/>
      <c r="AZ151" s="83">
        <f t="shared" si="5"/>
        <v>0</v>
      </c>
    </row>
    <row r="152" spans="1:52" s="99" customFormat="1" ht="34.950000000000003" customHeight="1" x14ac:dyDescent="0.45">
      <c r="A152" s="78" t="s">
        <v>5822</v>
      </c>
      <c r="B152" s="77">
        <v>5</v>
      </c>
      <c r="C152" s="93" t="s">
        <v>3755</v>
      </c>
      <c r="D152" s="93"/>
      <c r="E152" s="93"/>
      <c r="F152" s="94"/>
      <c r="G152" s="93"/>
      <c r="H152" s="77"/>
      <c r="I152" s="95"/>
      <c r="J152" s="77"/>
      <c r="K152" s="77"/>
      <c r="L152" s="93" t="s">
        <v>8966</v>
      </c>
      <c r="M152" s="96"/>
      <c r="N152" s="96"/>
      <c r="O152" s="79">
        <v>5</v>
      </c>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c r="AU152" s="77"/>
      <c r="AV152" s="94"/>
      <c r="AW152" s="77"/>
      <c r="AX152" s="94"/>
      <c r="AY152" s="77"/>
      <c r="AZ152" s="83">
        <v>0.5</v>
      </c>
    </row>
    <row r="153" spans="1:52" s="99" customFormat="1" ht="34.950000000000003" customHeight="1" x14ac:dyDescent="0.45">
      <c r="A153" s="78" t="s">
        <v>5822</v>
      </c>
      <c r="B153" s="77">
        <v>5</v>
      </c>
      <c r="C153" s="93" t="s">
        <v>3628</v>
      </c>
      <c r="D153" s="93"/>
      <c r="E153" s="93"/>
      <c r="F153" s="94"/>
      <c r="G153" s="93"/>
      <c r="H153" s="77"/>
      <c r="I153" s="95">
        <v>3352</v>
      </c>
      <c r="J153" s="77"/>
      <c r="K153" s="77"/>
      <c r="L153" s="93" t="s">
        <v>7102</v>
      </c>
      <c r="M153" s="96"/>
      <c r="N153" s="96"/>
      <c r="O153" s="79">
        <v>1</v>
      </c>
      <c r="P153" s="77">
        <v>1000</v>
      </c>
      <c r="Q153" s="77">
        <v>1000</v>
      </c>
      <c r="R153" s="77">
        <v>700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5437</v>
      </c>
      <c r="AU153" s="77">
        <v>12</v>
      </c>
      <c r="AV153" s="94" t="s">
        <v>3230</v>
      </c>
      <c r="AW153" s="77" t="s">
        <v>2874</v>
      </c>
      <c r="AX153" s="94" t="s">
        <v>3662</v>
      </c>
      <c r="AY153" s="77"/>
      <c r="AZ153" s="83">
        <f t="shared" ref="AZ153:AZ183" si="6">P153*Q153*R153/1000000000*O153</f>
        <v>0.7</v>
      </c>
    </row>
    <row r="154" spans="1:52" s="99" customFormat="1" ht="34.950000000000003" customHeight="1" x14ac:dyDescent="0.45">
      <c r="A154" s="78" t="s">
        <v>5822</v>
      </c>
      <c r="B154" s="77">
        <v>5</v>
      </c>
      <c r="C154" s="93" t="s">
        <v>3628</v>
      </c>
      <c r="D154" s="93"/>
      <c r="E154" s="93"/>
      <c r="F154" s="94"/>
      <c r="G154" s="93"/>
      <c r="H154" s="77"/>
      <c r="I154" s="95">
        <v>3353</v>
      </c>
      <c r="J154" s="77"/>
      <c r="K154" s="77"/>
      <c r="L154" s="93" t="s">
        <v>3094</v>
      </c>
      <c r="M154" s="96"/>
      <c r="N154" s="96"/>
      <c r="O154" s="79">
        <v>1</v>
      </c>
      <c r="P154" s="77">
        <v>450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5438</v>
      </c>
      <c r="AU154" s="77">
        <v>12</v>
      </c>
      <c r="AV154" s="94" t="s">
        <v>3230</v>
      </c>
      <c r="AW154" s="77" t="s">
        <v>2874</v>
      </c>
      <c r="AX154" s="94" t="s">
        <v>3232</v>
      </c>
      <c r="AY154" s="77"/>
      <c r="AZ154" s="83">
        <f t="shared" si="6"/>
        <v>0.14174999999999999</v>
      </c>
    </row>
    <row r="155" spans="1:52" s="99" customFormat="1" ht="34.950000000000003" customHeight="1" x14ac:dyDescent="0.45">
      <c r="A155" s="78" t="s">
        <v>5822</v>
      </c>
      <c r="B155" s="77">
        <v>5</v>
      </c>
      <c r="C155" s="93" t="s">
        <v>3628</v>
      </c>
      <c r="D155" s="93"/>
      <c r="E155" s="93"/>
      <c r="F155" s="94"/>
      <c r="G155" s="93"/>
      <c r="H155" s="77"/>
      <c r="I155" s="95">
        <v>3354</v>
      </c>
      <c r="J155" s="77"/>
      <c r="K155" s="77"/>
      <c r="L155" s="93" t="s">
        <v>3094</v>
      </c>
      <c r="M155" s="96"/>
      <c r="N155" s="96"/>
      <c r="O155" s="79">
        <v>1</v>
      </c>
      <c r="P155" s="77">
        <v>450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5439</v>
      </c>
      <c r="AU155" s="77">
        <v>12</v>
      </c>
      <c r="AV155" s="94" t="s">
        <v>3230</v>
      </c>
      <c r="AW155" s="77" t="s">
        <v>2874</v>
      </c>
      <c r="AX155" s="94" t="s">
        <v>3232</v>
      </c>
      <c r="AY155" s="77"/>
      <c r="AZ155" s="83">
        <f t="shared" si="6"/>
        <v>0.14174999999999999</v>
      </c>
    </row>
    <row r="156" spans="1:52" s="99" customFormat="1" ht="34.950000000000003" customHeight="1" x14ac:dyDescent="0.45">
      <c r="A156" s="78" t="s">
        <v>5822</v>
      </c>
      <c r="B156" s="77">
        <v>5</v>
      </c>
      <c r="C156" s="93" t="s">
        <v>3628</v>
      </c>
      <c r="D156" s="93"/>
      <c r="E156" s="93"/>
      <c r="F156" s="94"/>
      <c r="G156" s="93"/>
      <c r="H156" s="77"/>
      <c r="I156" s="95">
        <v>3355</v>
      </c>
      <c r="J156" s="77"/>
      <c r="K156" s="77"/>
      <c r="L156" s="93" t="s">
        <v>3094</v>
      </c>
      <c r="M156" s="96"/>
      <c r="N156" s="96"/>
      <c r="O156" s="79">
        <v>1</v>
      </c>
      <c r="P156" s="77">
        <v>450</v>
      </c>
      <c r="Q156" s="77">
        <v>450</v>
      </c>
      <c r="R156" s="77">
        <v>700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t="s">
        <v>3406</v>
      </c>
      <c r="AS156" s="97"/>
      <c r="AT156" s="77">
        <v>5440</v>
      </c>
      <c r="AU156" s="77">
        <v>12</v>
      </c>
      <c r="AV156" s="94" t="s">
        <v>3230</v>
      </c>
      <c r="AW156" s="77" t="s">
        <v>2874</v>
      </c>
      <c r="AX156" s="94" t="s">
        <v>3232</v>
      </c>
      <c r="AY156" s="77"/>
      <c r="AZ156" s="83">
        <f t="shared" si="6"/>
        <v>0.14174999999999999</v>
      </c>
    </row>
    <row r="157" spans="1:52" s="99" customFormat="1" ht="34.950000000000003" customHeight="1" x14ac:dyDescent="0.45">
      <c r="A157" s="78" t="s">
        <v>5822</v>
      </c>
      <c r="B157" s="77">
        <v>5</v>
      </c>
      <c r="C157" s="93" t="s">
        <v>3628</v>
      </c>
      <c r="D157" s="93"/>
      <c r="E157" s="93"/>
      <c r="F157" s="94"/>
      <c r="G157" s="93"/>
      <c r="H157" s="77"/>
      <c r="I157" s="95">
        <v>3357</v>
      </c>
      <c r="J157" s="77"/>
      <c r="K157" s="77"/>
      <c r="L157" s="93" t="s">
        <v>7102</v>
      </c>
      <c r="M157" s="96"/>
      <c r="N157" s="96"/>
      <c r="O157" s="79">
        <v>1</v>
      </c>
      <c r="P157" s="77">
        <v>1000</v>
      </c>
      <c r="Q157" s="77">
        <v>1000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5442</v>
      </c>
      <c r="AU157" s="77">
        <v>12</v>
      </c>
      <c r="AV157" s="94" t="s">
        <v>3230</v>
      </c>
      <c r="AW157" s="77" t="s">
        <v>2874</v>
      </c>
      <c r="AX157" s="94" t="s">
        <v>3662</v>
      </c>
      <c r="AY157" s="77"/>
      <c r="AZ157" s="83">
        <f t="shared" si="6"/>
        <v>0.7</v>
      </c>
    </row>
    <row r="158" spans="1:52" s="99" customFormat="1" ht="34.950000000000003" customHeight="1" x14ac:dyDescent="0.45">
      <c r="A158" s="78" t="s">
        <v>5822</v>
      </c>
      <c r="B158" s="77">
        <v>5</v>
      </c>
      <c r="C158" s="93" t="s">
        <v>3628</v>
      </c>
      <c r="D158" s="93"/>
      <c r="E158" s="93"/>
      <c r="F158" s="94"/>
      <c r="G158" s="93"/>
      <c r="H158" s="77"/>
      <c r="I158" s="95">
        <v>3358</v>
      </c>
      <c r="J158" s="77"/>
      <c r="K158" s="77"/>
      <c r="L158" s="93" t="s">
        <v>3094</v>
      </c>
      <c r="M158" s="96"/>
      <c r="N158" s="96"/>
      <c r="O158" s="79">
        <v>1</v>
      </c>
      <c r="P158" s="77">
        <v>450</v>
      </c>
      <c r="Q158" s="77">
        <v>450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5443</v>
      </c>
      <c r="AU158" s="77">
        <v>12</v>
      </c>
      <c r="AV158" s="94" t="s">
        <v>3230</v>
      </c>
      <c r="AW158" s="77" t="s">
        <v>2874</v>
      </c>
      <c r="AX158" s="94" t="s">
        <v>3232</v>
      </c>
      <c r="AY158" s="77"/>
      <c r="AZ158" s="83">
        <f t="shared" si="6"/>
        <v>0.14174999999999999</v>
      </c>
    </row>
    <row r="159" spans="1:52" s="99" customFormat="1" ht="34.950000000000003" customHeight="1" x14ac:dyDescent="0.45">
      <c r="A159" s="78" t="s">
        <v>5822</v>
      </c>
      <c r="B159" s="77">
        <v>5</v>
      </c>
      <c r="C159" s="93" t="s">
        <v>3628</v>
      </c>
      <c r="D159" s="93"/>
      <c r="E159" s="93"/>
      <c r="F159" s="94"/>
      <c r="G159" s="93"/>
      <c r="H159" s="77"/>
      <c r="I159" s="95">
        <v>3359</v>
      </c>
      <c r="J159" s="77"/>
      <c r="K159" s="77"/>
      <c r="L159" s="93" t="s">
        <v>3094</v>
      </c>
      <c r="M159" s="96"/>
      <c r="N159" s="96"/>
      <c r="O159" s="79">
        <v>1</v>
      </c>
      <c r="P159" s="77">
        <v>450</v>
      </c>
      <c r="Q159" s="77">
        <v>450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5444</v>
      </c>
      <c r="AU159" s="77">
        <v>12</v>
      </c>
      <c r="AV159" s="94" t="s">
        <v>3230</v>
      </c>
      <c r="AW159" s="77" t="s">
        <v>2874</v>
      </c>
      <c r="AX159" s="94" t="s">
        <v>3232</v>
      </c>
      <c r="AY159" s="77"/>
      <c r="AZ159" s="83">
        <f t="shared" si="6"/>
        <v>0.14174999999999999</v>
      </c>
    </row>
    <row r="160" spans="1:52" s="99" customFormat="1" ht="34.950000000000003" customHeight="1" x14ac:dyDescent="0.45">
      <c r="A160" s="78" t="s">
        <v>5822</v>
      </c>
      <c r="B160" s="77">
        <v>5</v>
      </c>
      <c r="C160" s="93" t="s">
        <v>3628</v>
      </c>
      <c r="D160" s="93"/>
      <c r="E160" s="93"/>
      <c r="F160" s="94"/>
      <c r="G160" s="93"/>
      <c r="H160" s="77"/>
      <c r="I160" s="95">
        <v>3360</v>
      </c>
      <c r="J160" s="77"/>
      <c r="K160" s="77"/>
      <c r="L160" s="93" t="s">
        <v>3277</v>
      </c>
      <c r="M160" s="96" t="s">
        <v>7685</v>
      </c>
      <c r="N160" s="96"/>
      <c r="O160" s="79">
        <v>1</v>
      </c>
      <c r="P160" s="77">
        <v>450</v>
      </c>
      <c r="Q160" s="77">
        <v>450</v>
      </c>
      <c r="R160" s="77">
        <v>700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5445</v>
      </c>
      <c r="AU160" s="77">
        <v>12</v>
      </c>
      <c r="AV160" s="94" t="s">
        <v>3230</v>
      </c>
      <c r="AW160" s="77" t="s">
        <v>2874</v>
      </c>
      <c r="AX160" s="94" t="s">
        <v>3232</v>
      </c>
      <c r="AY160" s="77"/>
      <c r="AZ160" s="83">
        <f t="shared" si="6"/>
        <v>0.14174999999999999</v>
      </c>
    </row>
    <row r="161" spans="1:52" s="99" customFormat="1" ht="34.950000000000003" customHeight="1" x14ac:dyDescent="0.45">
      <c r="A161" s="78" t="s">
        <v>5822</v>
      </c>
      <c r="B161" s="77">
        <v>5</v>
      </c>
      <c r="C161" s="93" t="s">
        <v>3628</v>
      </c>
      <c r="D161" s="93"/>
      <c r="E161" s="93"/>
      <c r="F161" s="94"/>
      <c r="G161" s="93"/>
      <c r="H161" s="77"/>
      <c r="I161" s="95">
        <v>3361</v>
      </c>
      <c r="J161" s="77"/>
      <c r="K161" s="77"/>
      <c r="L161" s="93" t="s">
        <v>3277</v>
      </c>
      <c r="M161" s="96" t="s">
        <v>7681</v>
      </c>
      <c r="N161" s="96"/>
      <c r="O161" s="79">
        <v>1</v>
      </c>
      <c r="P161" s="77">
        <v>450</v>
      </c>
      <c r="Q161" s="77">
        <v>450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5446</v>
      </c>
      <c r="AU161" s="77">
        <v>12</v>
      </c>
      <c r="AV161" s="94" t="s">
        <v>3230</v>
      </c>
      <c r="AW161" s="77" t="s">
        <v>2874</v>
      </c>
      <c r="AX161" s="94" t="s">
        <v>3232</v>
      </c>
      <c r="AY161" s="77"/>
      <c r="AZ161" s="83">
        <f t="shared" si="6"/>
        <v>0.14174999999999999</v>
      </c>
    </row>
    <row r="162" spans="1:52" s="99" customFormat="1" ht="34.950000000000003" customHeight="1" x14ac:dyDescent="0.45">
      <c r="A162" s="78" t="s">
        <v>5822</v>
      </c>
      <c r="B162" s="77">
        <v>5</v>
      </c>
      <c r="C162" s="93" t="s">
        <v>3628</v>
      </c>
      <c r="D162" s="93"/>
      <c r="E162" s="93"/>
      <c r="F162" s="94"/>
      <c r="G162" s="93"/>
      <c r="H162" s="77"/>
      <c r="I162" s="95">
        <v>3362</v>
      </c>
      <c r="J162" s="77"/>
      <c r="K162" s="77"/>
      <c r="L162" s="93" t="s">
        <v>7102</v>
      </c>
      <c r="M162" s="96"/>
      <c r="N162" s="96"/>
      <c r="O162" s="79">
        <v>1</v>
      </c>
      <c r="P162" s="77">
        <v>1000</v>
      </c>
      <c r="Q162" s="77">
        <v>1000</v>
      </c>
      <c r="R162" s="77">
        <v>700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5447</v>
      </c>
      <c r="AU162" s="77">
        <v>12</v>
      </c>
      <c r="AV162" s="94" t="s">
        <v>3230</v>
      </c>
      <c r="AW162" s="77" t="s">
        <v>2874</v>
      </c>
      <c r="AX162" s="94" t="s">
        <v>3662</v>
      </c>
      <c r="AY162" s="77"/>
      <c r="AZ162" s="83">
        <f t="shared" si="6"/>
        <v>0.7</v>
      </c>
    </row>
    <row r="163" spans="1:52" s="99" customFormat="1" ht="34.950000000000003" customHeight="1" x14ac:dyDescent="0.45">
      <c r="A163" s="78" t="s">
        <v>5822</v>
      </c>
      <c r="B163" s="77">
        <v>5</v>
      </c>
      <c r="C163" s="93" t="s">
        <v>3628</v>
      </c>
      <c r="D163" s="93"/>
      <c r="E163" s="93"/>
      <c r="F163" s="94"/>
      <c r="G163" s="93"/>
      <c r="H163" s="77"/>
      <c r="I163" s="95">
        <v>3363</v>
      </c>
      <c r="J163" s="77"/>
      <c r="K163" s="77"/>
      <c r="L163" s="93" t="s">
        <v>3277</v>
      </c>
      <c r="M163" s="96" t="s">
        <v>7685</v>
      </c>
      <c r="N163" s="96"/>
      <c r="O163" s="79">
        <v>1</v>
      </c>
      <c r="P163" s="77">
        <v>450</v>
      </c>
      <c r="Q163" s="77">
        <v>450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5448</v>
      </c>
      <c r="AU163" s="77">
        <v>12</v>
      </c>
      <c r="AV163" s="94" t="s">
        <v>3230</v>
      </c>
      <c r="AW163" s="77" t="s">
        <v>2874</v>
      </c>
      <c r="AX163" s="94" t="s">
        <v>3232</v>
      </c>
      <c r="AY163" s="77"/>
      <c r="AZ163" s="83">
        <f t="shared" si="6"/>
        <v>0.14174999999999999</v>
      </c>
    </row>
    <row r="164" spans="1:52" s="99" customFormat="1" ht="34.950000000000003" customHeight="1" x14ac:dyDescent="0.45">
      <c r="A164" s="78" t="s">
        <v>5822</v>
      </c>
      <c r="B164" s="77">
        <v>5</v>
      </c>
      <c r="C164" s="93" t="s">
        <v>3628</v>
      </c>
      <c r="D164" s="93"/>
      <c r="E164" s="93"/>
      <c r="F164" s="94"/>
      <c r="G164" s="93"/>
      <c r="H164" s="77"/>
      <c r="I164" s="95">
        <v>3364</v>
      </c>
      <c r="J164" s="77"/>
      <c r="K164" s="77"/>
      <c r="L164" s="93" t="s">
        <v>3094</v>
      </c>
      <c r="M164" s="96"/>
      <c r="N164" s="96"/>
      <c r="O164" s="79">
        <v>1</v>
      </c>
      <c r="P164" s="77">
        <v>450</v>
      </c>
      <c r="Q164" s="77">
        <v>450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5449</v>
      </c>
      <c r="AU164" s="77">
        <v>12</v>
      </c>
      <c r="AV164" s="94" t="s">
        <v>3230</v>
      </c>
      <c r="AW164" s="77" t="s">
        <v>2874</v>
      </c>
      <c r="AX164" s="94" t="s">
        <v>3232</v>
      </c>
      <c r="AY164" s="77"/>
      <c r="AZ164" s="83">
        <f t="shared" si="6"/>
        <v>0.14174999999999999</v>
      </c>
    </row>
    <row r="165" spans="1:52" s="99" customFormat="1" ht="34.950000000000003" customHeight="1" x14ac:dyDescent="0.45">
      <c r="A165" s="78" t="s">
        <v>5822</v>
      </c>
      <c r="B165" s="77">
        <v>5</v>
      </c>
      <c r="C165" s="93" t="s">
        <v>3628</v>
      </c>
      <c r="D165" s="93"/>
      <c r="E165" s="93"/>
      <c r="F165" s="94"/>
      <c r="G165" s="93"/>
      <c r="H165" s="77"/>
      <c r="I165" s="95">
        <v>3365</v>
      </c>
      <c r="J165" s="77"/>
      <c r="K165" s="77"/>
      <c r="L165" s="93" t="s">
        <v>3277</v>
      </c>
      <c r="M165" s="96" t="s">
        <v>7690</v>
      </c>
      <c r="N165" s="96"/>
      <c r="O165" s="79">
        <v>1</v>
      </c>
      <c r="P165" s="77">
        <v>450</v>
      </c>
      <c r="Q165" s="77">
        <v>450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5450</v>
      </c>
      <c r="AU165" s="77">
        <v>12</v>
      </c>
      <c r="AV165" s="94" t="s">
        <v>3230</v>
      </c>
      <c r="AW165" s="77" t="s">
        <v>2874</v>
      </c>
      <c r="AX165" s="94" t="s">
        <v>3232</v>
      </c>
      <c r="AY165" s="77"/>
      <c r="AZ165" s="83">
        <f t="shared" si="6"/>
        <v>0.14174999999999999</v>
      </c>
    </row>
    <row r="166" spans="1:52" s="99" customFormat="1" ht="34.950000000000003" customHeight="1" x14ac:dyDescent="0.45">
      <c r="A166" s="78" t="s">
        <v>5822</v>
      </c>
      <c r="B166" s="77">
        <v>5</v>
      </c>
      <c r="C166" s="93" t="s">
        <v>3628</v>
      </c>
      <c r="D166" s="93"/>
      <c r="E166" s="93"/>
      <c r="F166" s="94"/>
      <c r="G166" s="93"/>
      <c r="H166" s="77"/>
      <c r="I166" s="95">
        <v>3366</v>
      </c>
      <c r="J166" s="77"/>
      <c r="K166" s="77"/>
      <c r="L166" s="93" t="s">
        <v>3094</v>
      </c>
      <c r="M166" s="96"/>
      <c r="N166" s="96"/>
      <c r="O166" s="79">
        <v>1</v>
      </c>
      <c r="P166" s="77">
        <v>450</v>
      </c>
      <c r="Q166" s="77">
        <v>450</v>
      </c>
      <c r="R166" s="77">
        <v>700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5451</v>
      </c>
      <c r="AU166" s="77">
        <v>12</v>
      </c>
      <c r="AV166" s="94" t="s">
        <v>3230</v>
      </c>
      <c r="AW166" s="77" t="s">
        <v>2874</v>
      </c>
      <c r="AX166" s="94" t="s">
        <v>3232</v>
      </c>
      <c r="AY166" s="77"/>
      <c r="AZ166" s="83">
        <f t="shared" si="6"/>
        <v>0.14174999999999999</v>
      </c>
    </row>
    <row r="167" spans="1:52" s="99" customFormat="1" ht="34.950000000000003" customHeight="1" x14ac:dyDescent="0.45">
      <c r="A167" s="78" t="s">
        <v>5822</v>
      </c>
      <c r="B167" s="77">
        <v>5</v>
      </c>
      <c r="C167" s="93" t="s">
        <v>3628</v>
      </c>
      <c r="D167" s="93"/>
      <c r="E167" s="93"/>
      <c r="F167" s="94"/>
      <c r="G167" s="93"/>
      <c r="H167" s="77"/>
      <c r="I167" s="95">
        <v>3367</v>
      </c>
      <c r="J167" s="77"/>
      <c r="K167" s="77"/>
      <c r="L167" s="93" t="s">
        <v>7102</v>
      </c>
      <c r="M167" s="96"/>
      <c r="N167" s="96"/>
      <c r="O167" s="79">
        <v>1</v>
      </c>
      <c r="P167" s="77">
        <v>1000</v>
      </c>
      <c r="Q167" s="77">
        <v>1000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5452</v>
      </c>
      <c r="AU167" s="77">
        <v>12</v>
      </c>
      <c r="AV167" s="94" t="s">
        <v>3230</v>
      </c>
      <c r="AW167" s="77" t="s">
        <v>2874</v>
      </c>
      <c r="AX167" s="94" t="s">
        <v>3662</v>
      </c>
      <c r="AY167" s="77"/>
      <c r="AZ167" s="83">
        <f t="shared" si="6"/>
        <v>0.7</v>
      </c>
    </row>
    <row r="168" spans="1:52" s="99" customFormat="1" ht="34.950000000000003" customHeight="1" x14ac:dyDescent="0.45">
      <c r="A168" s="78" t="s">
        <v>5822</v>
      </c>
      <c r="B168" s="77">
        <v>5</v>
      </c>
      <c r="C168" s="93" t="s">
        <v>3628</v>
      </c>
      <c r="D168" s="93"/>
      <c r="E168" s="93"/>
      <c r="F168" s="94"/>
      <c r="G168" s="93"/>
      <c r="H168" s="77"/>
      <c r="I168" s="95">
        <v>3368</v>
      </c>
      <c r="J168" s="77"/>
      <c r="K168" s="77"/>
      <c r="L168" s="93" t="s">
        <v>3094</v>
      </c>
      <c r="M168" s="96"/>
      <c r="N168" s="96"/>
      <c r="O168" s="79">
        <v>1</v>
      </c>
      <c r="P168" s="77">
        <v>450</v>
      </c>
      <c r="Q168" s="77">
        <v>450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5453</v>
      </c>
      <c r="AU168" s="77">
        <v>12</v>
      </c>
      <c r="AV168" s="94" t="s">
        <v>3230</v>
      </c>
      <c r="AW168" s="77" t="s">
        <v>2874</v>
      </c>
      <c r="AX168" s="94" t="s">
        <v>3232</v>
      </c>
      <c r="AY168" s="77"/>
      <c r="AZ168" s="83">
        <f t="shared" si="6"/>
        <v>0.14174999999999999</v>
      </c>
    </row>
    <row r="169" spans="1:52" s="99" customFormat="1" ht="34.950000000000003" customHeight="1" x14ac:dyDescent="0.45">
      <c r="A169" s="78" t="s">
        <v>5822</v>
      </c>
      <c r="B169" s="77">
        <v>5</v>
      </c>
      <c r="C169" s="93" t="s">
        <v>3628</v>
      </c>
      <c r="D169" s="93"/>
      <c r="E169" s="93"/>
      <c r="F169" s="94"/>
      <c r="G169" s="93"/>
      <c r="H169" s="77"/>
      <c r="I169" s="95">
        <v>3369</v>
      </c>
      <c r="J169" s="77"/>
      <c r="K169" s="77"/>
      <c r="L169" s="93" t="s">
        <v>3094</v>
      </c>
      <c r="M169" s="96"/>
      <c r="N169" s="96"/>
      <c r="O169" s="79">
        <v>1</v>
      </c>
      <c r="P169" s="77">
        <v>450</v>
      </c>
      <c r="Q169" s="77">
        <v>450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5454</v>
      </c>
      <c r="AU169" s="77">
        <v>12</v>
      </c>
      <c r="AV169" s="94" t="s">
        <v>3230</v>
      </c>
      <c r="AW169" s="77" t="s">
        <v>2874</v>
      </c>
      <c r="AX169" s="94" t="s">
        <v>3232</v>
      </c>
      <c r="AY169" s="77"/>
      <c r="AZ169" s="83">
        <f t="shared" si="6"/>
        <v>0.14174999999999999</v>
      </c>
    </row>
    <row r="170" spans="1:52" s="99" customFormat="1" ht="34.950000000000003" customHeight="1" x14ac:dyDescent="0.45">
      <c r="A170" s="78" t="s">
        <v>5822</v>
      </c>
      <c r="B170" s="77">
        <v>5</v>
      </c>
      <c r="C170" s="93" t="s">
        <v>3628</v>
      </c>
      <c r="D170" s="93"/>
      <c r="E170" s="93"/>
      <c r="F170" s="94"/>
      <c r="G170" s="93"/>
      <c r="H170" s="77"/>
      <c r="I170" s="95">
        <v>3370</v>
      </c>
      <c r="J170" s="77"/>
      <c r="K170" s="77"/>
      <c r="L170" s="93" t="s">
        <v>3277</v>
      </c>
      <c r="M170" s="96" t="s">
        <v>7681</v>
      </c>
      <c r="N170" s="96"/>
      <c r="O170" s="7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5455</v>
      </c>
      <c r="AU170" s="77">
        <v>12</v>
      </c>
      <c r="AV170" s="94" t="s">
        <v>3230</v>
      </c>
      <c r="AW170" s="77" t="s">
        <v>2874</v>
      </c>
      <c r="AX170" s="94" t="s">
        <v>3232</v>
      </c>
      <c r="AY170" s="77"/>
      <c r="AZ170" s="83">
        <f t="shared" si="6"/>
        <v>0.14174999999999999</v>
      </c>
    </row>
    <row r="171" spans="1:52" s="99" customFormat="1" ht="34.950000000000003" customHeight="1" x14ac:dyDescent="0.45">
      <c r="A171" s="78" t="s">
        <v>5822</v>
      </c>
      <c r="B171" s="77">
        <v>5</v>
      </c>
      <c r="C171" s="93" t="s">
        <v>3628</v>
      </c>
      <c r="D171" s="93"/>
      <c r="E171" s="93"/>
      <c r="F171" s="94"/>
      <c r="G171" s="93"/>
      <c r="H171" s="77"/>
      <c r="I171" s="95">
        <v>3371</v>
      </c>
      <c r="J171" s="77"/>
      <c r="K171" s="77"/>
      <c r="L171" s="93" t="s">
        <v>3094</v>
      </c>
      <c r="M171" s="96"/>
      <c r="N171" s="96"/>
      <c r="O171" s="7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5456</v>
      </c>
      <c r="AU171" s="77">
        <v>12</v>
      </c>
      <c r="AV171" s="94" t="s">
        <v>3230</v>
      </c>
      <c r="AW171" s="77" t="s">
        <v>2874</v>
      </c>
      <c r="AX171" s="94" t="s">
        <v>3232</v>
      </c>
      <c r="AY171" s="77"/>
      <c r="AZ171" s="83">
        <f t="shared" si="6"/>
        <v>0.14174999999999999</v>
      </c>
    </row>
    <row r="172" spans="1:52" s="99" customFormat="1" ht="34.950000000000003" customHeight="1" x14ac:dyDescent="0.45">
      <c r="A172" s="78" t="s">
        <v>5822</v>
      </c>
      <c r="B172" s="77">
        <v>5</v>
      </c>
      <c r="C172" s="93" t="s">
        <v>3628</v>
      </c>
      <c r="D172" s="93"/>
      <c r="E172" s="93"/>
      <c r="F172" s="94"/>
      <c r="G172" s="93"/>
      <c r="H172" s="77"/>
      <c r="I172" s="95">
        <v>3372</v>
      </c>
      <c r="J172" s="77"/>
      <c r="K172" s="77"/>
      <c r="L172" s="93" t="s">
        <v>3098</v>
      </c>
      <c r="M172" s="96" t="s">
        <v>7685</v>
      </c>
      <c r="N172" s="96"/>
      <c r="O172" s="79">
        <v>1</v>
      </c>
      <c r="P172" s="77">
        <v>1800</v>
      </c>
      <c r="Q172" s="77">
        <v>600</v>
      </c>
      <c r="R172" s="77">
        <v>650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5457</v>
      </c>
      <c r="AU172" s="77">
        <v>12</v>
      </c>
      <c r="AV172" s="94" t="s">
        <v>3230</v>
      </c>
      <c r="AW172" s="77" t="s">
        <v>2876</v>
      </c>
      <c r="AX172" s="94" t="s">
        <v>3662</v>
      </c>
      <c r="AY172" s="77"/>
      <c r="AZ172" s="83">
        <f t="shared" si="6"/>
        <v>0.70199999999999996</v>
      </c>
    </row>
    <row r="173" spans="1:52" s="99" customFormat="1" ht="34.950000000000003" customHeight="1" x14ac:dyDescent="0.45">
      <c r="A173" s="78" t="s">
        <v>5822</v>
      </c>
      <c r="B173" s="77">
        <v>5</v>
      </c>
      <c r="C173" s="93" t="s">
        <v>3628</v>
      </c>
      <c r="D173" s="93"/>
      <c r="E173" s="93"/>
      <c r="F173" s="94"/>
      <c r="G173" s="93"/>
      <c r="H173" s="77"/>
      <c r="I173" s="95">
        <v>3375</v>
      </c>
      <c r="J173" s="77"/>
      <c r="K173" s="77"/>
      <c r="L173" s="93" t="s">
        <v>3489</v>
      </c>
      <c r="M173" s="96" t="s">
        <v>3660</v>
      </c>
      <c r="N173" s="96" t="s">
        <v>3661</v>
      </c>
      <c r="O173" s="79">
        <v>1</v>
      </c>
      <c r="P173" s="77">
        <v>380</v>
      </c>
      <c r="Q173" s="77">
        <v>380</v>
      </c>
      <c r="R173" s="77">
        <v>770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5460</v>
      </c>
      <c r="AU173" s="77">
        <v>12</v>
      </c>
      <c r="AV173" s="94" t="s">
        <v>3230</v>
      </c>
      <c r="AW173" s="77" t="s">
        <v>2868</v>
      </c>
      <c r="AX173" s="94" t="s">
        <v>3232</v>
      </c>
      <c r="AY173" s="77"/>
      <c r="AZ173" s="83">
        <f t="shared" si="6"/>
        <v>0.111188</v>
      </c>
    </row>
    <row r="174" spans="1:52" s="99" customFormat="1" ht="34.950000000000003" customHeight="1" x14ac:dyDescent="0.45">
      <c r="A174" s="78" t="s">
        <v>5822</v>
      </c>
      <c r="B174" s="77">
        <v>5</v>
      </c>
      <c r="C174" s="93" t="s">
        <v>3628</v>
      </c>
      <c r="D174" s="93"/>
      <c r="E174" s="93"/>
      <c r="F174" s="94"/>
      <c r="G174" s="93"/>
      <c r="H174" s="77"/>
      <c r="I174" s="95">
        <v>3376</v>
      </c>
      <c r="J174" s="77"/>
      <c r="K174" s="77"/>
      <c r="L174" s="93" t="s">
        <v>3180</v>
      </c>
      <c r="M174" s="96" t="s">
        <v>7670</v>
      </c>
      <c r="N174" s="96"/>
      <c r="O174" s="79">
        <v>1</v>
      </c>
      <c r="P174" s="77">
        <v>550</v>
      </c>
      <c r="Q174" s="77">
        <v>350</v>
      </c>
      <c r="R174" s="77">
        <v>1500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5461</v>
      </c>
      <c r="AU174" s="77">
        <v>12</v>
      </c>
      <c r="AV174" s="94" t="s">
        <v>3230</v>
      </c>
      <c r="AW174" s="77" t="s">
        <v>2876</v>
      </c>
      <c r="AX174" s="94" t="s">
        <v>3662</v>
      </c>
      <c r="AY174" s="77"/>
      <c r="AZ174" s="83">
        <f t="shared" si="6"/>
        <v>0.28875000000000001</v>
      </c>
    </row>
    <row r="175" spans="1:52" s="99" customFormat="1" ht="34.950000000000003" customHeight="1" x14ac:dyDescent="0.45">
      <c r="A175" s="78" t="s">
        <v>5822</v>
      </c>
      <c r="B175" s="77">
        <v>5</v>
      </c>
      <c r="C175" s="93" t="s">
        <v>3628</v>
      </c>
      <c r="D175" s="93"/>
      <c r="E175" s="93"/>
      <c r="F175" s="94"/>
      <c r="G175" s="93"/>
      <c r="H175" s="77"/>
      <c r="I175" s="95">
        <v>3377</v>
      </c>
      <c r="J175" s="77"/>
      <c r="K175" s="77"/>
      <c r="L175" s="93" t="s">
        <v>3514</v>
      </c>
      <c r="M175" s="96" t="s">
        <v>2923</v>
      </c>
      <c r="N175" s="96" t="s">
        <v>3886</v>
      </c>
      <c r="O175" s="79">
        <v>1</v>
      </c>
      <c r="P175" s="77">
        <v>380</v>
      </c>
      <c r="Q175" s="77">
        <v>260</v>
      </c>
      <c r="R175" s="77">
        <v>230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5462</v>
      </c>
      <c r="AU175" s="77">
        <v>12</v>
      </c>
      <c r="AV175" s="94" t="s">
        <v>3230</v>
      </c>
      <c r="AW175" s="77" t="s">
        <v>2874</v>
      </c>
      <c r="AX175" s="94" t="s">
        <v>3662</v>
      </c>
      <c r="AY175" s="77"/>
      <c r="AZ175" s="83">
        <f t="shared" si="6"/>
        <v>2.2724000000000001E-2</v>
      </c>
    </row>
    <row r="176" spans="1:52" s="150" customFormat="1" ht="34.950000000000003" customHeight="1" x14ac:dyDescent="0.45">
      <c r="A176" s="151" t="s">
        <v>5822</v>
      </c>
      <c r="B176" s="143">
        <v>5</v>
      </c>
      <c r="C176" s="142" t="s">
        <v>3628</v>
      </c>
      <c r="D176" s="142"/>
      <c r="E176" s="142"/>
      <c r="F176" s="144"/>
      <c r="G176" s="142"/>
      <c r="H176" s="143"/>
      <c r="I176" s="145">
        <v>3378</v>
      </c>
      <c r="J176" s="143"/>
      <c r="K176" s="143"/>
      <c r="L176" s="142" t="s">
        <v>3501</v>
      </c>
      <c r="M176" s="146" t="s">
        <v>3494</v>
      </c>
      <c r="N176" s="146"/>
      <c r="O176" s="147">
        <v>1</v>
      </c>
      <c r="P176" s="143">
        <v>450</v>
      </c>
      <c r="Q176" s="143">
        <v>350</v>
      </c>
      <c r="R176" s="143">
        <v>240</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4"/>
      <c r="AN176" s="144"/>
      <c r="AO176" s="143"/>
      <c r="AP176" s="143"/>
      <c r="AQ176" s="143"/>
      <c r="AR176" s="143"/>
      <c r="AS176" s="148"/>
      <c r="AT176" s="143">
        <v>5463</v>
      </c>
      <c r="AU176" s="143">
        <v>12</v>
      </c>
      <c r="AV176" s="144" t="s">
        <v>3230</v>
      </c>
      <c r="AW176" s="143" t="s">
        <v>2874</v>
      </c>
      <c r="AX176" s="144" t="s">
        <v>3662</v>
      </c>
      <c r="AY176" s="143"/>
      <c r="AZ176" s="83">
        <f t="shared" si="6"/>
        <v>3.78E-2</v>
      </c>
    </row>
    <row r="177" spans="1:52" s="99" customFormat="1" ht="34.950000000000003" customHeight="1" x14ac:dyDescent="0.45">
      <c r="A177" s="78" t="s">
        <v>5822</v>
      </c>
      <c r="B177" s="77">
        <v>5</v>
      </c>
      <c r="C177" s="93" t="s">
        <v>3628</v>
      </c>
      <c r="D177" s="93"/>
      <c r="E177" s="93"/>
      <c r="F177" s="94"/>
      <c r="G177" s="93"/>
      <c r="H177" s="77" t="s">
        <v>7671</v>
      </c>
      <c r="I177" s="95">
        <v>3379</v>
      </c>
      <c r="J177" s="77"/>
      <c r="K177" s="77"/>
      <c r="L177" s="93" t="s">
        <v>3635</v>
      </c>
      <c r="M177" s="96" t="s">
        <v>3085</v>
      </c>
      <c r="N177" s="96" t="s">
        <v>7672</v>
      </c>
      <c r="O177" s="79">
        <v>1</v>
      </c>
      <c r="P177" s="77">
        <v>450</v>
      </c>
      <c r="Q177" s="77">
        <v>480</v>
      </c>
      <c r="R177" s="77">
        <v>1500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t="s">
        <v>3887</v>
      </c>
      <c r="AP177" s="77">
        <v>9</v>
      </c>
      <c r="AQ177" s="77">
        <v>30</v>
      </c>
      <c r="AR177" s="77"/>
      <c r="AS177" s="97"/>
      <c r="AT177" s="77">
        <v>5464</v>
      </c>
      <c r="AU177" s="77">
        <v>12</v>
      </c>
      <c r="AV177" s="94" t="s">
        <v>3230</v>
      </c>
      <c r="AW177" s="77" t="s">
        <v>2876</v>
      </c>
      <c r="AX177" s="94" t="s">
        <v>3232</v>
      </c>
      <c r="AY177" s="77"/>
      <c r="AZ177" s="83">
        <f t="shared" si="6"/>
        <v>0.32400000000000001</v>
      </c>
    </row>
    <row r="178" spans="1:52" s="99" customFormat="1" ht="34.950000000000003" customHeight="1" x14ac:dyDescent="0.45">
      <c r="A178" s="78" t="s">
        <v>5822</v>
      </c>
      <c r="B178" s="77">
        <v>5</v>
      </c>
      <c r="C178" s="93" t="s">
        <v>3628</v>
      </c>
      <c r="D178" s="93"/>
      <c r="E178" s="93"/>
      <c r="F178" s="94"/>
      <c r="G178" s="93"/>
      <c r="H178" s="77"/>
      <c r="I178" s="95">
        <v>3380</v>
      </c>
      <c r="J178" s="77"/>
      <c r="K178" s="77"/>
      <c r="L178" s="93" t="s">
        <v>2910</v>
      </c>
      <c r="M178" s="96"/>
      <c r="N178" s="96"/>
      <c r="O178" s="79">
        <v>1</v>
      </c>
      <c r="P178" s="77">
        <v>1200</v>
      </c>
      <c r="Q178" s="77">
        <v>400</v>
      </c>
      <c r="R178" s="77">
        <v>1500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5465</v>
      </c>
      <c r="AU178" s="77">
        <v>12</v>
      </c>
      <c r="AV178" s="94" t="s">
        <v>3230</v>
      </c>
      <c r="AW178" s="77" t="s">
        <v>2874</v>
      </c>
      <c r="AX178" s="94" t="s">
        <v>3232</v>
      </c>
      <c r="AY178" s="77"/>
      <c r="AZ178" s="83">
        <f t="shared" si="6"/>
        <v>0.72</v>
      </c>
    </row>
    <row r="179" spans="1:52" s="99" customFormat="1" ht="34.950000000000003" customHeight="1" x14ac:dyDescent="0.45">
      <c r="A179" s="78" t="s">
        <v>5822</v>
      </c>
      <c r="B179" s="77">
        <v>5</v>
      </c>
      <c r="C179" s="93" t="s">
        <v>3628</v>
      </c>
      <c r="D179" s="93"/>
      <c r="E179" s="93"/>
      <c r="F179" s="94"/>
      <c r="G179" s="93"/>
      <c r="H179" s="77"/>
      <c r="I179" s="95"/>
      <c r="J179" s="77"/>
      <c r="K179" s="77"/>
      <c r="L179" s="93" t="s">
        <v>9008</v>
      </c>
      <c r="M179" s="96" t="s">
        <v>9010</v>
      </c>
      <c r="N179" s="96" t="s">
        <v>9011</v>
      </c>
      <c r="O179" s="79">
        <v>1</v>
      </c>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c r="AZ179" s="83">
        <f t="shared" si="6"/>
        <v>0</v>
      </c>
    </row>
    <row r="180" spans="1:52" s="99" customFormat="1" ht="34.950000000000003" customHeight="1" x14ac:dyDescent="0.45">
      <c r="A180" s="78" t="s">
        <v>5822</v>
      </c>
      <c r="B180" s="77">
        <v>5</v>
      </c>
      <c r="C180" s="93" t="s">
        <v>3628</v>
      </c>
      <c r="D180" s="93"/>
      <c r="E180" s="93"/>
      <c r="F180" s="94"/>
      <c r="G180" s="93"/>
      <c r="H180" s="77"/>
      <c r="I180" s="95"/>
      <c r="J180" s="77"/>
      <c r="K180" s="77"/>
      <c r="L180" s="93" t="s">
        <v>9009</v>
      </c>
      <c r="M180" s="96"/>
      <c r="N180" s="96"/>
      <c r="O180" s="79">
        <v>1</v>
      </c>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c r="AU180" s="77"/>
      <c r="AV180" s="94"/>
      <c r="AW180" s="77"/>
      <c r="AX180" s="94"/>
      <c r="AY180" s="77"/>
      <c r="AZ180" s="83">
        <f t="shared" si="6"/>
        <v>0</v>
      </c>
    </row>
    <row r="181" spans="1:52" s="99" customFormat="1" ht="34.950000000000003" customHeight="1" x14ac:dyDescent="0.45">
      <c r="A181" s="78" t="s">
        <v>5822</v>
      </c>
      <c r="B181" s="77">
        <v>5</v>
      </c>
      <c r="C181" s="93" t="s">
        <v>3628</v>
      </c>
      <c r="D181" s="93"/>
      <c r="E181" s="93"/>
      <c r="F181" s="94"/>
      <c r="G181" s="93"/>
      <c r="H181" s="77"/>
      <c r="I181" s="95"/>
      <c r="J181" s="77"/>
      <c r="K181" s="77"/>
      <c r="L181" s="93" t="s">
        <v>9121</v>
      </c>
      <c r="M181" s="96"/>
      <c r="N181" s="96"/>
      <c r="O181" s="79">
        <v>1</v>
      </c>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c r="AZ181" s="83">
        <f t="shared" si="6"/>
        <v>0</v>
      </c>
    </row>
    <row r="182" spans="1:52" s="99" customFormat="1" ht="34.950000000000003" customHeight="1" x14ac:dyDescent="0.45">
      <c r="A182" s="78" t="s">
        <v>5822</v>
      </c>
      <c r="B182" s="77">
        <v>5</v>
      </c>
      <c r="C182" s="93" t="s">
        <v>3628</v>
      </c>
      <c r="D182" s="93"/>
      <c r="E182" s="93"/>
      <c r="F182" s="94"/>
      <c r="G182" s="93"/>
      <c r="H182" s="77"/>
      <c r="I182" s="95"/>
      <c r="J182" s="77"/>
      <c r="K182" s="77"/>
      <c r="L182" s="93" t="s">
        <v>8962</v>
      </c>
      <c r="M182" s="96"/>
      <c r="N182" s="96"/>
      <c r="O182" s="79">
        <v>1</v>
      </c>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t="s">
        <v>8968</v>
      </c>
      <c r="AZ182" s="83">
        <f t="shared" si="6"/>
        <v>0</v>
      </c>
    </row>
    <row r="183" spans="1:52" s="99" customFormat="1" ht="34.950000000000003" customHeight="1" x14ac:dyDescent="0.45">
      <c r="A183" s="78" t="s">
        <v>5822</v>
      </c>
      <c r="B183" s="77">
        <v>5</v>
      </c>
      <c r="C183" s="93" t="s">
        <v>9445</v>
      </c>
      <c r="D183" s="93"/>
      <c r="E183" s="93"/>
      <c r="F183" s="94"/>
      <c r="G183" s="93"/>
      <c r="H183" s="77"/>
      <c r="I183" s="95">
        <v>3458</v>
      </c>
      <c r="J183" s="77"/>
      <c r="K183" s="77"/>
      <c r="L183" s="93" t="s">
        <v>3649</v>
      </c>
      <c r="M183" s="96" t="s">
        <v>3542</v>
      </c>
      <c r="N183" s="96" t="s">
        <v>3899</v>
      </c>
      <c r="O183" s="79">
        <v>1</v>
      </c>
      <c r="P183" s="77">
        <v>450</v>
      </c>
      <c r="Q183" s="77">
        <v>400</v>
      </c>
      <c r="R183" s="77">
        <v>350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5543</v>
      </c>
      <c r="AU183" s="77">
        <v>12</v>
      </c>
      <c r="AV183" s="94" t="s">
        <v>3230</v>
      </c>
      <c r="AW183" s="77" t="s">
        <v>2874</v>
      </c>
      <c r="AX183" s="94" t="s">
        <v>3232</v>
      </c>
      <c r="AY183" s="77"/>
      <c r="AZ183" s="83">
        <f t="shared" si="6"/>
        <v>6.3E-2</v>
      </c>
    </row>
    <row r="184" spans="1:52" s="99" customFormat="1" ht="34.950000000000003" customHeight="1" x14ac:dyDescent="0.45">
      <c r="A184" s="78" t="s">
        <v>5822</v>
      </c>
      <c r="B184" s="77">
        <v>5</v>
      </c>
      <c r="C184" s="93" t="s">
        <v>9445</v>
      </c>
      <c r="D184" s="93"/>
      <c r="E184" s="93"/>
      <c r="F184" s="94"/>
      <c r="G184" s="93"/>
      <c r="H184" s="77"/>
      <c r="I184" s="95"/>
      <c r="J184" s="77"/>
      <c r="K184" s="77"/>
      <c r="L184" s="93" t="s">
        <v>9446</v>
      </c>
      <c r="M184" s="96" t="s">
        <v>9447</v>
      </c>
      <c r="N184" s="96"/>
      <c r="O184" s="79">
        <v>1</v>
      </c>
      <c r="P184" s="77">
        <v>1200</v>
      </c>
      <c r="Q184" s="77">
        <v>450</v>
      </c>
      <c r="R184" s="77">
        <v>1800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c r="AU184" s="77"/>
      <c r="AV184" s="94"/>
      <c r="AW184" s="77"/>
      <c r="AX184" s="94"/>
      <c r="AY184" s="77"/>
      <c r="AZ184" s="83">
        <f t="shared" ref="AZ184:AZ189" si="7">P184*Q184*R184/1000000000*O184</f>
        <v>0.97199999999999998</v>
      </c>
    </row>
    <row r="185" spans="1:52" s="99" customFormat="1" ht="34.950000000000003" customHeight="1" x14ac:dyDescent="0.45">
      <c r="A185" s="78" t="s">
        <v>5822</v>
      </c>
      <c r="B185" s="77">
        <v>5</v>
      </c>
      <c r="C185" s="93" t="s">
        <v>9445</v>
      </c>
      <c r="D185" s="93"/>
      <c r="E185" s="93"/>
      <c r="F185" s="94"/>
      <c r="G185" s="93"/>
      <c r="H185" s="77"/>
      <c r="I185" s="95"/>
      <c r="J185" s="77"/>
      <c r="K185" s="77"/>
      <c r="L185" s="93" t="s">
        <v>5895</v>
      </c>
      <c r="M185" s="96" t="s">
        <v>5963</v>
      </c>
      <c r="N185" s="96"/>
      <c r="O185" s="79">
        <v>1</v>
      </c>
      <c r="P185" s="77">
        <v>650</v>
      </c>
      <c r="Q185" s="77">
        <v>420</v>
      </c>
      <c r="R185" s="77">
        <v>870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c r="AU185" s="77"/>
      <c r="AV185" s="94"/>
      <c r="AW185" s="77"/>
      <c r="AX185" s="94"/>
      <c r="AY185" s="77"/>
      <c r="AZ185" s="83">
        <f t="shared" si="7"/>
        <v>0.23751</v>
      </c>
    </row>
    <row r="186" spans="1:52" s="99" customFormat="1" ht="34.950000000000003" customHeight="1" x14ac:dyDescent="0.45">
      <c r="A186" s="78" t="s">
        <v>5822</v>
      </c>
      <c r="B186" s="77">
        <v>5</v>
      </c>
      <c r="C186" s="93" t="s">
        <v>9445</v>
      </c>
      <c r="D186" s="93"/>
      <c r="E186" s="93"/>
      <c r="F186" s="94"/>
      <c r="G186" s="93"/>
      <c r="H186" s="77"/>
      <c r="I186" s="95"/>
      <c r="J186" s="77"/>
      <c r="K186" s="77"/>
      <c r="L186" s="93" t="s">
        <v>9448</v>
      </c>
      <c r="M186" s="96"/>
      <c r="N186" s="96"/>
      <c r="O186" s="79">
        <v>1</v>
      </c>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c r="AZ186" s="83">
        <f t="shared" si="7"/>
        <v>0</v>
      </c>
    </row>
    <row r="187" spans="1:52" s="99" customFormat="1" ht="34.950000000000003" customHeight="1" x14ac:dyDescent="0.45">
      <c r="A187" s="78" t="s">
        <v>5822</v>
      </c>
      <c r="B187" s="77">
        <v>5</v>
      </c>
      <c r="C187" s="93" t="s">
        <v>9445</v>
      </c>
      <c r="D187" s="93"/>
      <c r="E187" s="93"/>
      <c r="F187" s="94"/>
      <c r="G187" s="93"/>
      <c r="H187" s="77"/>
      <c r="I187" s="95"/>
      <c r="J187" s="77"/>
      <c r="K187" s="77"/>
      <c r="L187" s="93" t="s">
        <v>9449</v>
      </c>
      <c r="M187" s="96" t="s">
        <v>9450</v>
      </c>
      <c r="N187" s="96" t="s">
        <v>9451</v>
      </c>
      <c r="O187" s="79">
        <v>1</v>
      </c>
      <c r="P187" s="77">
        <v>480</v>
      </c>
      <c r="Q187" s="77">
        <v>450</v>
      </c>
      <c r="R187" s="77">
        <v>480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c r="AZ187" s="83">
        <f t="shared" si="7"/>
        <v>0.10367999999999999</v>
      </c>
    </row>
    <row r="188" spans="1:52" s="99" customFormat="1" ht="34.950000000000003" customHeight="1" x14ac:dyDescent="0.45">
      <c r="A188" s="78" t="s">
        <v>5822</v>
      </c>
      <c r="B188" s="77">
        <v>5</v>
      </c>
      <c r="C188" s="93" t="s">
        <v>9445</v>
      </c>
      <c r="D188" s="93"/>
      <c r="E188" s="93"/>
      <c r="F188" s="94"/>
      <c r="G188" s="93"/>
      <c r="H188" s="77"/>
      <c r="I188" s="95"/>
      <c r="J188" s="77"/>
      <c r="K188" s="77"/>
      <c r="L188" s="93" t="s">
        <v>5895</v>
      </c>
      <c r="M188" s="96" t="s">
        <v>9452</v>
      </c>
      <c r="N188" s="96"/>
      <c r="O188" s="79">
        <v>1</v>
      </c>
      <c r="P188" s="77">
        <v>600</v>
      </c>
      <c r="Q188" s="77">
        <v>400</v>
      </c>
      <c r="R188" s="77">
        <v>630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c r="AZ188" s="83">
        <f t="shared" si="7"/>
        <v>0.1512</v>
      </c>
    </row>
    <row r="189" spans="1:52" s="99" customFormat="1" ht="34.950000000000003" customHeight="1" x14ac:dyDescent="0.45">
      <c r="A189" s="78" t="s">
        <v>5822</v>
      </c>
      <c r="B189" s="77">
        <v>5</v>
      </c>
      <c r="C189" s="93" t="s">
        <v>9445</v>
      </c>
      <c r="D189" s="93"/>
      <c r="E189" s="93"/>
      <c r="F189" s="94"/>
      <c r="G189" s="93"/>
      <c r="H189" s="77"/>
      <c r="I189" s="95"/>
      <c r="J189" s="77"/>
      <c r="K189" s="77"/>
      <c r="L189" s="93" t="s">
        <v>5875</v>
      </c>
      <c r="M189" s="96"/>
      <c r="N189" s="96"/>
      <c r="O189" s="79">
        <v>1</v>
      </c>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c r="AZ189" s="83">
        <f t="shared" si="7"/>
        <v>0</v>
      </c>
    </row>
    <row r="190" spans="1:52" s="99" customFormat="1" ht="34.950000000000003" customHeight="1" x14ac:dyDescent="0.45">
      <c r="A190" s="78" t="s">
        <v>5822</v>
      </c>
      <c r="B190" s="77">
        <v>5</v>
      </c>
      <c r="C190" s="93" t="s">
        <v>9445</v>
      </c>
      <c r="D190" s="93"/>
      <c r="E190" s="93"/>
      <c r="F190" s="94"/>
      <c r="G190" s="93"/>
      <c r="H190" s="77"/>
      <c r="I190" s="95"/>
      <c r="J190" s="77"/>
      <c r="K190" s="77"/>
      <c r="L190" s="93" t="s">
        <v>5839</v>
      </c>
      <c r="M190" s="96"/>
      <c r="N190" s="96"/>
      <c r="O190" s="79">
        <v>5</v>
      </c>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c r="AU190" s="77"/>
      <c r="AV190" s="94"/>
      <c r="AW190" s="77"/>
      <c r="AX190" s="94"/>
      <c r="AY190" s="77"/>
      <c r="AZ190" s="83">
        <v>0.5</v>
      </c>
    </row>
    <row r="191" spans="1:52" s="99" customFormat="1" ht="34.950000000000003" customHeight="1" x14ac:dyDescent="0.45">
      <c r="A191" s="78" t="s">
        <v>5822</v>
      </c>
      <c r="B191" s="77">
        <v>5</v>
      </c>
      <c r="C191" s="93" t="s">
        <v>7942</v>
      </c>
      <c r="D191" s="93"/>
      <c r="E191" s="93"/>
      <c r="F191" s="94"/>
      <c r="G191" s="93"/>
      <c r="H191" s="77"/>
      <c r="I191" s="95">
        <v>3381</v>
      </c>
      <c r="J191" s="77"/>
      <c r="K191" s="77"/>
      <c r="L191" s="93" t="s">
        <v>3284</v>
      </c>
      <c r="M191" s="96" t="s">
        <v>7691</v>
      </c>
      <c r="N191" s="96"/>
      <c r="O191" s="79">
        <v>1</v>
      </c>
      <c r="P191" s="77">
        <v>300</v>
      </c>
      <c r="Q191" s="77">
        <v>300</v>
      </c>
      <c r="R191" s="77">
        <v>1300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5466</v>
      </c>
      <c r="AU191" s="77">
        <v>12</v>
      </c>
      <c r="AV191" s="94" t="s">
        <v>3230</v>
      </c>
      <c r="AW191" s="77" t="s">
        <v>2874</v>
      </c>
      <c r="AX191" s="94" t="s">
        <v>3232</v>
      </c>
      <c r="AY191" s="77"/>
      <c r="AZ191" s="83">
        <f t="shared" ref="AZ191:AZ225" si="8">P191*Q191*R191/1000000000*O191</f>
        <v>0.11700000000000001</v>
      </c>
    </row>
    <row r="192" spans="1:52" s="99" customFormat="1" ht="34.950000000000003" customHeight="1" x14ac:dyDescent="0.45">
      <c r="A192" s="78" t="s">
        <v>5822</v>
      </c>
      <c r="B192" s="77">
        <v>5</v>
      </c>
      <c r="C192" s="93" t="s">
        <v>7942</v>
      </c>
      <c r="D192" s="93"/>
      <c r="E192" s="93"/>
      <c r="F192" s="94"/>
      <c r="G192" s="93"/>
      <c r="H192" s="77"/>
      <c r="I192" s="95">
        <v>3391</v>
      </c>
      <c r="J192" s="77"/>
      <c r="K192" s="77"/>
      <c r="L192" s="93" t="s">
        <v>3094</v>
      </c>
      <c r="M192" s="96" t="s">
        <v>7692</v>
      </c>
      <c r="N192" s="96"/>
      <c r="O192" s="7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5476</v>
      </c>
      <c r="AU192" s="77">
        <v>12</v>
      </c>
      <c r="AV192" s="94" t="s">
        <v>3230</v>
      </c>
      <c r="AW192" s="77" t="s">
        <v>2876</v>
      </c>
      <c r="AX192" s="94" t="s">
        <v>3232</v>
      </c>
      <c r="AY192" s="77"/>
      <c r="AZ192" s="83">
        <f t="shared" si="8"/>
        <v>0.14174999999999999</v>
      </c>
    </row>
    <row r="193" spans="1:52" s="99" customFormat="1" ht="34.950000000000003" customHeight="1" x14ac:dyDescent="0.45">
      <c r="A193" s="78" t="s">
        <v>5822</v>
      </c>
      <c r="B193" s="77">
        <v>5</v>
      </c>
      <c r="C193" s="93" t="s">
        <v>7942</v>
      </c>
      <c r="D193" s="93"/>
      <c r="E193" s="93"/>
      <c r="F193" s="94"/>
      <c r="G193" s="93"/>
      <c r="H193" s="77"/>
      <c r="I193" s="95"/>
      <c r="J193" s="77"/>
      <c r="K193" s="77"/>
      <c r="L193" s="93" t="s">
        <v>9110</v>
      </c>
      <c r="M193" s="96"/>
      <c r="N193" s="96"/>
      <c r="O193" s="79">
        <v>1</v>
      </c>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c r="AZ193" s="83">
        <f t="shared" si="8"/>
        <v>0</v>
      </c>
    </row>
    <row r="194" spans="1:52" s="99" customFormat="1" ht="34.950000000000003" customHeight="1" x14ac:dyDescent="0.45">
      <c r="A194" s="78" t="s">
        <v>5822</v>
      </c>
      <c r="B194" s="77">
        <v>5</v>
      </c>
      <c r="C194" s="93" t="s">
        <v>7942</v>
      </c>
      <c r="D194" s="93"/>
      <c r="E194" s="93"/>
      <c r="F194" s="94"/>
      <c r="G194" s="93"/>
      <c r="H194" s="77"/>
      <c r="I194" s="95"/>
      <c r="J194" s="77"/>
      <c r="K194" s="77"/>
      <c r="L194" s="93" t="s">
        <v>9040</v>
      </c>
      <c r="M194" s="96"/>
      <c r="N194" s="96"/>
      <c r="O194" s="79">
        <v>1</v>
      </c>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t="s">
        <v>8968</v>
      </c>
      <c r="AZ194" s="83">
        <f t="shared" si="8"/>
        <v>0</v>
      </c>
    </row>
    <row r="195" spans="1:52" s="99" customFormat="1" ht="34.950000000000003" customHeight="1" x14ac:dyDescent="0.45">
      <c r="A195" s="78" t="s">
        <v>5822</v>
      </c>
      <c r="B195" s="77">
        <v>5</v>
      </c>
      <c r="C195" s="93" t="s">
        <v>7949</v>
      </c>
      <c r="D195" s="93"/>
      <c r="E195" s="93"/>
      <c r="F195" s="94"/>
      <c r="G195" s="93"/>
      <c r="H195" s="77"/>
      <c r="I195" s="95">
        <v>3434</v>
      </c>
      <c r="J195" s="77"/>
      <c r="K195" s="77"/>
      <c r="L195" s="93" t="s">
        <v>3528</v>
      </c>
      <c r="M195" s="96"/>
      <c r="N195" s="96"/>
      <c r="O195" s="79">
        <v>1</v>
      </c>
      <c r="P195" s="77">
        <v>680</v>
      </c>
      <c r="Q195" s="77">
        <v>400</v>
      </c>
      <c r="R195" s="77">
        <v>440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5519</v>
      </c>
      <c r="AU195" s="77">
        <v>12</v>
      </c>
      <c r="AV195" s="94" t="s">
        <v>3230</v>
      </c>
      <c r="AW195" s="77" t="s">
        <v>2876</v>
      </c>
      <c r="AX195" s="94" t="s">
        <v>3662</v>
      </c>
      <c r="AY195" s="77"/>
      <c r="AZ195" s="83">
        <f t="shared" si="8"/>
        <v>0.11967999999999999</v>
      </c>
    </row>
    <row r="196" spans="1:52" s="99" customFormat="1" ht="34.950000000000003" customHeight="1" x14ac:dyDescent="0.45">
      <c r="A196" s="78" t="s">
        <v>5822</v>
      </c>
      <c r="B196" s="77">
        <v>5</v>
      </c>
      <c r="C196" s="93" t="s">
        <v>7949</v>
      </c>
      <c r="D196" s="93"/>
      <c r="E196" s="93"/>
      <c r="F196" s="94"/>
      <c r="G196" s="93"/>
      <c r="H196" s="77"/>
      <c r="I196" s="95"/>
      <c r="J196" s="77"/>
      <c r="K196" s="77"/>
      <c r="L196" s="93" t="s">
        <v>5979</v>
      </c>
      <c r="M196" s="96" t="s">
        <v>6044</v>
      </c>
      <c r="N196" s="96"/>
      <c r="O196" s="79">
        <v>2</v>
      </c>
      <c r="P196" s="77">
        <v>450</v>
      </c>
      <c r="Q196" s="77">
        <v>550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c r="AU196" s="77"/>
      <c r="AV196" s="94"/>
      <c r="AW196" s="77"/>
      <c r="AX196" s="94"/>
      <c r="AY196" s="77"/>
      <c r="AZ196" s="83">
        <f t="shared" si="8"/>
        <v>0.34649999999999997</v>
      </c>
    </row>
    <row r="197" spans="1:52" s="99" customFormat="1" ht="34.950000000000003" customHeight="1" x14ac:dyDescent="0.45">
      <c r="A197" s="78" t="s">
        <v>5822</v>
      </c>
      <c r="B197" s="77">
        <v>5</v>
      </c>
      <c r="C197" s="93" t="s">
        <v>1494</v>
      </c>
      <c r="D197" s="93"/>
      <c r="E197" s="93"/>
      <c r="F197" s="94"/>
      <c r="G197" s="93"/>
      <c r="H197" s="77"/>
      <c r="I197" s="95">
        <v>3431</v>
      </c>
      <c r="J197" s="77"/>
      <c r="K197" s="77"/>
      <c r="L197" s="93" t="s">
        <v>2491</v>
      </c>
      <c r="M197" s="96"/>
      <c r="N197" s="96"/>
      <c r="O197" s="79">
        <v>1</v>
      </c>
      <c r="P197" s="77">
        <v>450</v>
      </c>
      <c r="Q197" s="77">
        <v>400</v>
      </c>
      <c r="R197" s="77">
        <v>800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5516</v>
      </c>
      <c r="AU197" s="77">
        <v>12</v>
      </c>
      <c r="AV197" s="94" t="s">
        <v>3230</v>
      </c>
      <c r="AW197" s="77" t="s">
        <v>2876</v>
      </c>
      <c r="AX197" s="94" t="s">
        <v>3662</v>
      </c>
      <c r="AY197" s="77"/>
      <c r="AZ197" s="83">
        <f t="shared" si="8"/>
        <v>0.14399999999999999</v>
      </c>
    </row>
    <row r="198" spans="1:52" s="99" customFormat="1" ht="34.950000000000003" customHeight="1" x14ac:dyDescent="0.45">
      <c r="A198" s="78" t="s">
        <v>5822</v>
      </c>
      <c r="B198" s="77">
        <v>5</v>
      </c>
      <c r="C198" s="93" t="s">
        <v>1494</v>
      </c>
      <c r="D198" s="93"/>
      <c r="E198" s="93"/>
      <c r="F198" s="94"/>
      <c r="G198" s="93"/>
      <c r="H198" s="77"/>
      <c r="I198" s="95">
        <v>3438</v>
      </c>
      <c r="J198" s="77"/>
      <c r="K198" s="77"/>
      <c r="L198" s="93" t="s">
        <v>3656</v>
      </c>
      <c r="M198" s="96"/>
      <c r="N198" s="96"/>
      <c r="O198" s="79">
        <v>1</v>
      </c>
      <c r="P198" s="77">
        <v>530</v>
      </c>
      <c r="Q198" s="77">
        <v>700</v>
      </c>
      <c r="R198" s="77">
        <v>1150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5523</v>
      </c>
      <c r="AU198" s="77">
        <v>12</v>
      </c>
      <c r="AV198" s="94" t="s">
        <v>3230</v>
      </c>
      <c r="AW198" s="77" t="s">
        <v>2876</v>
      </c>
      <c r="AX198" s="94" t="s">
        <v>3074</v>
      </c>
      <c r="AY198" s="77"/>
      <c r="AZ198" s="83">
        <f t="shared" si="8"/>
        <v>0.42664999999999997</v>
      </c>
    </row>
    <row r="199" spans="1:52" s="99" customFormat="1" ht="34.950000000000003" customHeight="1" x14ac:dyDescent="0.45">
      <c r="A199" s="78" t="s">
        <v>5822</v>
      </c>
      <c r="B199" s="77">
        <v>5</v>
      </c>
      <c r="C199" s="93" t="s">
        <v>1494</v>
      </c>
      <c r="D199" s="93"/>
      <c r="E199" s="93"/>
      <c r="F199" s="94"/>
      <c r="G199" s="93"/>
      <c r="H199" s="77"/>
      <c r="I199" s="95">
        <v>3439</v>
      </c>
      <c r="J199" s="77"/>
      <c r="K199" s="77"/>
      <c r="L199" s="93" t="s">
        <v>3656</v>
      </c>
      <c r="M199" s="96"/>
      <c r="N199" s="96"/>
      <c r="O199" s="79">
        <v>1</v>
      </c>
      <c r="P199" s="77">
        <v>650</v>
      </c>
      <c r="Q199" s="77">
        <v>550</v>
      </c>
      <c r="R199" s="77">
        <v>1000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5524</v>
      </c>
      <c r="AU199" s="77">
        <v>12</v>
      </c>
      <c r="AV199" s="94" t="s">
        <v>3230</v>
      </c>
      <c r="AW199" s="77" t="s">
        <v>2876</v>
      </c>
      <c r="AX199" s="94" t="s">
        <v>3074</v>
      </c>
      <c r="AY199" s="77"/>
      <c r="AZ199" s="83">
        <f t="shared" si="8"/>
        <v>0.35749999999999998</v>
      </c>
    </row>
    <row r="200" spans="1:52" s="99" customFormat="1" ht="34.950000000000003" customHeight="1" x14ac:dyDescent="0.45">
      <c r="A200" s="78" t="s">
        <v>5822</v>
      </c>
      <c r="B200" s="77">
        <v>5</v>
      </c>
      <c r="C200" s="93" t="s">
        <v>1494</v>
      </c>
      <c r="D200" s="93"/>
      <c r="E200" s="93"/>
      <c r="F200" s="94"/>
      <c r="G200" s="93"/>
      <c r="H200" s="77"/>
      <c r="I200" s="95">
        <v>3440</v>
      </c>
      <c r="J200" s="77"/>
      <c r="K200" s="77"/>
      <c r="L200" s="93" t="s">
        <v>3656</v>
      </c>
      <c r="M200" s="96"/>
      <c r="N200" s="96"/>
      <c r="O200" s="79">
        <v>1</v>
      </c>
      <c r="P200" s="77">
        <v>530</v>
      </c>
      <c r="Q200" s="77">
        <v>700</v>
      </c>
      <c r="R200" s="77">
        <v>1150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5525</v>
      </c>
      <c r="AU200" s="77">
        <v>12</v>
      </c>
      <c r="AV200" s="94" t="s">
        <v>3230</v>
      </c>
      <c r="AW200" s="77" t="s">
        <v>2876</v>
      </c>
      <c r="AX200" s="94" t="s">
        <v>3074</v>
      </c>
      <c r="AY200" s="77"/>
      <c r="AZ200" s="83">
        <f t="shared" si="8"/>
        <v>0.42664999999999997</v>
      </c>
    </row>
    <row r="201" spans="1:52" s="99" customFormat="1" ht="34.950000000000003" customHeight="1" x14ac:dyDescent="0.45">
      <c r="A201" s="78" t="s">
        <v>5822</v>
      </c>
      <c r="B201" s="77">
        <v>5</v>
      </c>
      <c r="C201" s="93" t="s">
        <v>1494</v>
      </c>
      <c r="D201" s="93"/>
      <c r="E201" s="93"/>
      <c r="F201" s="94"/>
      <c r="G201" s="93"/>
      <c r="H201" s="77"/>
      <c r="I201" s="95">
        <v>3441</v>
      </c>
      <c r="J201" s="77"/>
      <c r="K201" s="77"/>
      <c r="L201" s="93" t="s">
        <v>3656</v>
      </c>
      <c r="M201" s="96"/>
      <c r="N201" s="96"/>
      <c r="O201" s="79">
        <v>1</v>
      </c>
      <c r="P201" s="77">
        <v>650</v>
      </c>
      <c r="Q201" s="77">
        <v>550</v>
      </c>
      <c r="R201" s="77">
        <v>1000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5526</v>
      </c>
      <c r="AU201" s="77">
        <v>12</v>
      </c>
      <c r="AV201" s="94" t="s">
        <v>3230</v>
      </c>
      <c r="AW201" s="77" t="s">
        <v>2876</v>
      </c>
      <c r="AX201" s="94" t="s">
        <v>3074</v>
      </c>
      <c r="AY201" s="77"/>
      <c r="AZ201" s="83">
        <f t="shared" si="8"/>
        <v>0.35749999999999998</v>
      </c>
    </row>
    <row r="202" spans="1:52" s="99" customFormat="1" ht="34.950000000000003" customHeight="1" x14ac:dyDescent="0.45">
      <c r="A202" s="78" t="s">
        <v>5822</v>
      </c>
      <c r="B202" s="77">
        <v>5</v>
      </c>
      <c r="C202" s="93" t="s">
        <v>1494</v>
      </c>
      <c r="D202" s="93"/>
      <c r="E202" s="93"/>
      <c r="F202" s="94"/>
      <c r="G202" s="93"/>
      <c r="H202" s="77"/>
      <c r="I202" s="95">
        <v>3442</v>
      </c>
      <c r="J202" s="77"/>
      <c r="K202" s="77"/>
      <c r="L202" s="93" t="s">
        <v>3656</v>
      </c>
      <c r="M202" s="96"/>
      <c r="N202" s="96"/>
      <c r="O202" s="79">
        <v>1</v>
      </c>
      <c r="P202" s="77">
        <v>650</v>
      </c>
      <c r="Q202" s="77">
        <v>550</v>
      </c>
      <c r="R202" s="77">
        <v>1000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5527</v>
      </c>
      <c r="AU202" s="77">
        <v>12</v>
      </c>
      <c r="AV202" s="94" t="s">
        <v>3230</v>
      </c>
      <c r="AW202" s="77" t="s">
        <v>2876</v>
      </c>
      <c r="AX202" s="94" t="s">
        <v>3074</v>
      </c>
      <c r="AY202" s="77"/>
      <c r="AZ202" s="83">
        <f t="shared" si="8"/>
        <v>0.35749999999999998</v>
      </c>
    </row>
    <row r="203" spans="1:52" s="99" customFormat="1" ht="34.950000000000003" customHeight="1" x14ac:dyDescent="0.45">
      <c r="A203" s="78" t="s">
        <v>5822</v>
      </c>
      <c r="B203" s="77">
        <v>5</v>
      </c>
      <c r="C203" s="93" t="s">
        <v>1494</v>
      </c>
      <c r="D203" s="93"/>
      <c r="E203" s="93"/>
      <c r="F203" s="94"/>
      <c r="G203" s="93"/>
      <c r="H203" s="77"/>
      <c r="I203" s="95">
        <v>3443</v>
      </c>
      <c r="J203" s="77"/>
      <c r="K203" s="77"/>
      <c r="L203" s="93" t="s">
        <v>3656</v>
      </c>
      <c r="M203" s="96"/>
      <c r="N203" s="96"/>
      <c r="O203" s="79">
        <v>1</v>
      </c>
      <c r="P203" s="77">
        <v>530</v>
      </c>
      <c r="Q203" s="77">
        <v>700</v>
      </c>
      <c r="R203" s="77">
        <v>1150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5528</v>
      </c>
      <c r="AU203" s="77">
        <v>12</v>
      </c>
      <c r="AV203" s="94" t="s">
        <v>3230</v>
      </c>
      <c r="AW203" s="77" t="s">
        <v>2876</v>
      </c>
      <c r="AX203" s="94" t="s">
        <v>3074</v>
      </c>
      <c r="AY203" s="77"/>
      <c r="AZ203" s="83">
        <f t="shared" si="8"/>
        <v>0.42664999999999997</v>
      </c>
    </row>
    <row r="204" spans="1:52" s="99" customFormat="1" ht="34.950000000000003" customHeight="1" x14ac:dyDescent="0.45">
      <c r="A204" s="78" t="s">
        <v>5822</v>
      </c>
      <c r="B204" s="77">
        <v>5</v>
      </c>
      <c r="C204" s="93" t="s">
        <v>1494</v>
      </c>
      <c r="D204" s="93"/>
      <c r="E204" s="93"/>
      <c r="F204" s="94"/>
      <c r="G204" s="93"/>
      <c r="H204" s="77"/>
      <c r="I204" s="95">
        <v>3445</v>
      </c>
      <c r="J204" s="77"/>
      <c r="K204" s="77"/>
      <c r="L204" s="93" t="s">
        <v>3658</v>
      </c>
      <c r="M204" s="96"/>
      <c r="N204" s="96"/>
      <c r="O204" s="79">
        <v>1</v>
      </c>
      <c r="P204" s="77">
        <v>300</v>
      </c>
      <c r="Q204" s="77">
        <v>300</v>
      </c>
      <c r="R204" s="77">
        <v>450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5530</v>
      </c>
      <c r="AU204" s="77">
        <v>12</v>
      </c>
      <c r="AV204" s="94" t="s">
        <v>3230</v>
      </c>
      <c r="AW204" s="77" t="s">
        <v>2874</v>
      </c>
      <c r="AX204" s="94" t="s">
        <v>3232</v>
      </c>
      <c r="AY204" s="77"/>
      <c r="AZ204" s="83">
        <f t="shared" si="8"/>
        <v>4.0500000000000001E-2</v>
      </c>
    </row>
    <row r="205" spans="1:52" s="99" customFormat="1" ht="34.950000000000003" customHeight="1" x14ac:dyDescent="0.45">
      <c r="A205" s="78" t="s">
        <v>5822</v>
      </c>
      <c r="B205" s="77">
        <v>5</v>
      </c>
      <c r="C205" s="93" t="s">
        <v>1494</v>
      </c>
      <c r="D205" s="93"/>
      <c r="E205" s="93"/>
      <c r="F205" s="94"/>
      <c r="G205" s="93"/>
      <c r="H205" s="77"/>
      <c r="I205" s="95">
        <v>3446</v>
      </c>
      <c r="J205" s="77"/>
      <c r="K205" s="77"/>
      <c r="L205" s="93" t="s">
        <v>3658</v>
      </c>
      <c r="M205" s="96" t="s">
        <v>8374</v>
      </c>
      <c r="N205" s="96"/>
      <c r="O205" s="79">
        <v>1</v>
      </c>
      <c r="P205" s="77">
        <v>300</v>
      </c>
      <c r="Q205" s="77">
        <v>300</v>
      </c>
      <c r="R205" s="77">
        <v>450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5531</v>
      </c>
      <c r="AU205" s="77">
        <v>12</v>
      </c>
      <c r="AV205" s="94" t="s">
        <v>3230</v>
      </c>
      <c r="AW205" s="77" t="s">
        <v>2874</v>
      </c>
      <c r="AX205" s="94" t="s">
        <v>3232</v>
      </c>
      <c r="AY205" s="77"/>
      <c r="AZ205" s="83">
        <f t="shared" si="8"/>
        <v>4.0500000000000001E-2</v>
      </c>
    </row>
    <row r="206" spans="1:52" s="150" customFormat="1" ht="34.950000000000003" customHeight="1" x14ac:dyDescent="0.45">
      <c r="A206" s="151" t="s">
        <v>5822</v>
      </c>
      <c r="B206" s="143">
        <v>5</v>
      </c>
      <c r="C206" s="142" t="s">
        <v>1494</v>
      </c>
      <c r="D206" s="142"/>
      <c r="E206" s="142"/>
      <c r="F206" s="144"/>
      <c r="G206" s="142"/>
      <c r="H206" s="143"/>
      <c r="I206" s="145">
        <v>3447</v>
      </c>
      <c r="J206" s="143"/>
      <c r="K206" s="143"/>
      <c r="L206" s="142" t="s">
        <v>2910</v>
      </c>
      <c r="M206" s="146"/>
      <c r="N206" s="146"/>
      <c r="O206" s="147">
        <v>1</v>
      </c>
      <c r="P206" s="143">
        <v>800</v>
      </c>
      <c r="Q206" s="143">
        <v>450</v>
      </c>
      <c r="R206" s="143">
        <v>1650</v>
      </c>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4"/>
      <c r="AN206" s="144"/>
      <c r="AO206" s="143"/>
      <c r="AP206" s="143"/>
      <c r="AQ206" s="143"/>
      <c r="AR206" s="143"/>
      <c r="AS206" s="148"/>
      <c r="AT206" s="143">
        <v>5532</v>
      </c>
      <c r="AU206" s="143">
        <v>12</v>
      </c>
      <c r="AV206" s="144" t="s">
        <v>3230</v>
      </c>
      <c r="AW206" s="143" t="s">
        <v>2874</v>
      </c>
      <c r="AX206" s="144" t="s">
        <v>3232</v>
      </c>
      <c r="AY206" s="143"/>
      <c r="AZ206" s="83">
        <f t="shared" si="8"/>
        <v>0.59399999999999997</v>
      </c>
    </row>
    <row r="207" spans="1:52" s="150" customFormat="1" ht="34.950000000000003" customHeight="1" x14ac:dyDescent="0.45">
      <c r="A207" s="151" t="s">
        <v>5822</v>
      </c>
      <c r="B207" s="143">
        <v>5</v>
      </c>
      <c r="C207" s="142" t="s">
        <v>1494</v>
      </c>
      <c r="D207" s="142"/>
      <c r="E207" s="142"/>
      <c r="F207" s="144"/>
      <c r="G207" s="142"/>
      <c r="H207" s="143"/>
      <c r="I207" s="145">
        <v>3448</v>
      </c>
      <c r="J207" s="143"/>
      <c r="K207" s="143"/>
      <c r="L207" s="142" t="s">
        <v>2491</v>
      </c>
      <c r="M207" s="146"/>
      <c r="N207" s="146"/>
      <c r="O207" s="147">
        <v>1</v>
      </c>
      <c r="P207" s="143">
        <v>430</v>
      </c>
      <c r="Q207" s="143">
        <v>400</v>
      </c>
      <c r="R207" s="143">
        <v>700</v>
      </c>
      <c r="S207" s="143"/>
      <c r="T207" s="143"/>
      <c r="U207" s="143"/>
      <c r="V207" s="143"/>
      <c r="W207" s="143"/>
      <c r="X207" s="143"/>
      <c r="Y207" s="143"/>
      <c r="Z207" s="143"/>
      <c r="AA207" s="143"/>
      <c r="AB207" s="143"/>
      <c r="AC207" s="143"/>
      <c r="AD207" s="143"/>
      <c r="AE207" s="143"/>
      <c r="AF207" s="143"/>
      <c r="AG207" s="143"/>
      <c r="AH207" s="143"/>
      <c r="AI207" s="143"/>
      <c r="AJ207" s="143" t="s">
        <v>3482</v>
      </c>
      <c r="AK207" s="143"/>
      <c r="AL207" s="143"/>
      <c r="AM207" s="144"/>
      <c r="AN207" s="144"/>
      <c r="AO207" s="143"/>
      <c r="AP207" s="143"/>
      <c r="AQ207" s="143"/>
      <c r="AR207" s="143"/>
      <c r="AS207" s="148"/>
      <c r="AT207" s="143">
        <v>5533</v>
      </c>
      <c r="AU207" s="143">
        <v>12</v>
      </c>
      <c r="AV207" s="144" t="s">
        <v>3230</v>
      </c>
      <c r="AW207" s="143" t="s">
        <v>2876</v>
      </c>
      <c r="AX207" s="144" t="s">
        <v>3662</v>
      </c>
      <c r="AY207" s="143"/>
      <c r="AZ207" s="83">
        <f t="shared" si="8"/>
        <v>0.12039999999999999</v>
      </c>
    </row>
    <row r="208" spans="1:52" s="99" customFormat="1" ht="34.950000000000003" customHeight="1" x14ac:dyDescent="0.45">
      <c r="A208" s="78" t="s">
        <v>5822</v>
      </c>
      <c r="B208" s="77">
        <v>5</v>
      </c>
      <c r="C208" s="93" t="s">
        <v>1494</v>
      </c>
      <c r="D208" s="93"/>
      <c r="E208" s="93"/>
      <c r="F208" s="94"/>
      <c r="G208" s="93"/>
      <c r="H208" s="77"/>
      <c r="I208" s="95">
        <v>3449</v>
      </c>
      <c r="J208" s="77"/>
      <c r="K208" s="77"/>
      <c r="L208" s="93" t="s">
        <v>2916</v>
      </c>
      <c r="M208" s="96" t="s">
        <v>7664</v>
      </c>
      <c r="N208" s="96"/>
      <c r="O208" s="79">
        <v>1</v>
      </c>
      <c r="P208" s="77">
        <v>1800</v>
      </c>
      <c r="Q208" s="77">
        <v>20</v>
      </c>
      <c r="R208" s="77">
        <v>900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v>5534</v>
      </c>
      <c r="AU208" s="77">
        <v>12</v>
      </c>
      <c r="AV208" s="94" t="s">
        <v>3230</v>
      </c>
      <c r="AW208" s="77" t="s">
        <v>2874</v>
      </c>
      <c r="AX208" s="94" t="s">
        <v>3232</v>
      </c>
      <c r="AY208" s="77" t="s">
        <v>2849</v>
      </c>
      <c r="AZ208" s="83">
        <f t="shared" si="8"/>
        <v>3.2399999999999998E-2</v>
      </c>
    </row>
    <row r="209" spans="1:52" s="99" customFormat="1" ht="34.950000000000003" customHeight="1" x14ac:dyDescent="0.45">
      <c r="A209" s="78" t="s">
        <v>5822</v>
      </c>
      <c r="B209" s="77">
        <v>5</v>
      </c>
      <c r="C209" s="93" t="s">
        <v>1494</v>
      </c>
      <c r="D209" s="93"/>
      <c r="E209" s="93"/>
      <c r="F209" s="94"/>
      <c r="G209" s="93"/>
      <c r="H209" s="77"/>
      <c r="I209" s="95">
        <v>3450</v>
      </c>
      <c r="J209" s="77"/>
      <c r="K209" s="77"/>
      <c r="L209" s="93" t="s">
        <v>3656</v>
      </c>
      <c r="M209" s="96"/>
      <c r="N209" s="96"/>
      <c r="O209" s="79">
        <v>1</v>
      </c>
      <c r="P209" s="77">
        <v>530</v>
      </c>
      <c r="Q209" s="77">
        <v>700</v>
      </c>
      <c r="R209" s="77">
        <v>1150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5535</v>
      </c>
      <c r="AU209" s="77">
        <v>12</v>
      </c>
      <c r="AV209" s="94" t="s">
        <v>3230</v>
      </c>
      <c r="AW209" s="77" t="s">
        <v>2876</v>
      </c>
      <c r="AX209" s="94" t="s">
        <v>3074</v>
      </c>
      <c r="AY209" s="77"/>
      <c r="AZ209" s="83">
        <f t="shared" si="8"/>
        <v>0.42664999999999997</v>
      </c>
    </row>
    <row r="210" spans="1:52" s="99" customFormat="1" ht="34.950000000000003" customHeight="1" x14ac:dyDescent="0.45">
      <c r="A210" s="78" t="s">
        <v>5822</v>
      </c>
      <c r="B210" s="77">
        <v>5</v>
      </c>
      <c r="C210" s="93" t="s">
        <v>1494</v>
      </c>
      <c r="D210" s="93"/>
      <c r="E210" s="93"/>
      <c r="F210" s="94"/>
      <c r="G210" s="93"/>
      <c r="H210" s="77"/>
      <c r="I210" s="95">
        <v>3451</v>
      </c>
      <c r="J210" s="77"/>
      <c r="K210" s="77"/>
      <c r="L210" s="93" t="s">
        <v>3658</v>
      </c>
      <c r="M210" s="96"/>
      <c r="N210" s="96"/>
      <c r="O210" s="79">
        <v>1</v>
      </c>
      <c r="P210" s="77">
        <v>300</v>
      </c>
      <c r="Q210" s="77">
        <v>300</v>
      </c>
      <c r="R210" s="77">
        <v>450</v>
      </c>
      <c r="S210" s="77"/>
      <c r="T210" s="77"/>
      <c r="U210" s="77"/>
      <c r="V210" s="77"/>
      <c r="W210" s="77"/>
      <c r="X210" s="77"/>
      <c r="Y210" s="77"/>
      <c r="Z210" s="77"/>
      <c r="AA210" s="77"/>
      <c r="AB210" s="77"/>
      <c r="AC210" s="77"/>
      <c r="AD210" s="77"/>
      <c r="AE210" s="77"/>
      <c r="AF210" s="77"/>
      <c r="AG210" s="77"/>
      <c r="AH210" s="77"/>
      <c r="AI210" s="77"/>
      <c r="AJ210" s="77"/>
      <c r="AK210" s="77"/>
      <c r="AL210" s="77" t="s">
        <v>3482</v>
      </c>
      <c r="AM210" s="94"/>
      <c r="AN210" s="94"/>
      <c r="AO210" s="77"/>
      <c r="AP210" s="77"/>
      <c r="AQ210" s="77"/>
      <c r="AR210" s="77"/>
      <c r="AS210" s="97"/>
      <c r="AT210" s="77">
        <v>5536</v>
      </c>
      <c r="AU210" s="77">
        <v>12</v>
      </c>
      <c r="AV210" s="94" t="s">
        <v>3230</v>
      </c>
      <c r="AW210" s="77" t="s">
        <v>2874</v>
      </c>
      <c r="AX210" s="94" t="s">
        <v>3232</v>
      </c>
      <c r="AY210" s="77"/>
      <c r="AZ210" s="83">
        <f t="shared" si="8"/>
        <v>4.0500000000000001E-2</v>
      </c>
    </row>
    <row r="211" spans="1:52" s="99" customFormat="1" ht="34.950000000000003" customHeight="1" x14ac:dyDescent="0.45">
      <c r="A211" s="78" t="s">
        <v>5822</v>
      </c>
      <c r="B211" s="77">
        <v>5</v>
      </c>
      <c r="C211" s="93" t="s">
        <v>1494</v>
      </c>
      <c r="D211" s="93"/>
      <c r="E211" s="93"/>
      <c r="F211" s="94"/>
      <c r="G211" s="93"/>
      <c r="H211" s="77"/>
      <c r="I211" s="95">
        <v>3452</v>
      </c>
      <c r="J211" s="77"/>
      <c r="K211" s="77"/>
      <c r="L211" s="93" t="s">
        <v>3658</v>
      </c>
      <c r="M211" s="96"/>
      <c r="N211" s="96"/>
      <c r="O211" s="79">
        <v>1</v>
      </c>
      <c r="P211" s="77">
        <v>300</v>
      </c>
      <c r="Q211" s="77">
        <v>300</v>
      </c>
      <c r="R211" s="77">
        <v>450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5537</v>
      </c>
      <c r="AU211" s="77">
        <v>12</v>
      </c>
      <c r="AV211" s="94" t="s">
        <v>3230</v>
      </c>
      <c r="AW211" s="77" t="s">
        <v>2874</v>
      </c>
      <c r="AX211" s="94" t="s">
        <v>3232</v>
      </c>
      <c r="AY211" s="77"/>
      <c r="AZ211" s="83">
        <f t="shared" si="8"/>
        <v>4.0500000000000001E-2</v>
      </c>
    </row>
    <row r="212" spans="1:52" s="99" customFormat="1" ht="34.950000000000003" customHeight="1" x14ac:dyDescent="0.45">
      <c r="A212" s="78" t="s">
        <v>5822</v>
      </c>
      <c r="B212" s="77">
        <v>5</v>
      </c>
      <c r="C212" s="93" t="s">
        <v>1494</v>
      </c>
      <c r="D212" s="93"/>
      <c r="E212" s="93"/>
      <c r="F212" s="94"/>
      <c r="G212" s="93"/>
      <c r="H212" s="77"/>
      <c r="I212" s="95">
        <v>3453</v>
      </c>
      <c r="J212" s="77"/>
      <c r="K212" s="77"/>
      <c r="L212" s="93" t="s">
        <v>3658</v>
      </c>
      <c r="M212" s="96"/>
      <c r="N212" s="96"/>
      <c r="O212" s="79">
        <v>1</v>
      </c>
      <c r="P212" s="77">
        <v>300</v>
      </c>
      <c r="Q212" s="77">
        <v>300</v>
      </c>
      <c r="R212" s="77">
        <v>450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5538</v>
      </c>
      <c r="AU212" s="77">
        <v>12</v>
      </c>
      <c r="AV212" s="94" t="s">
        <v>3230</v>
      </c>
      <c r="AW212" s="77" t="s">
        <v>2874</v>
      </c>
      <c r="AX212" s="94" t="s">
        <v>3232</v>
      </c>
      <c r="AY212" s="77"/>
      <c r="AZ212" s="83">
        <f t="shared" si="8"/>
        <v>4.0500000000000001E-2</v>
      </c>
    </row>
    <row r="213" spans="1:52" s="150" customFormat="1" ht="34.950000000000003" customHeight="1" x14ac:dyDescent="0.45">
      <c r="A213" s="151" t="s">
        <v>5822</v>
      </c>
      <c r="B213" s="143">
        <v>5</v>
      </c>
      <c r="C213" s="142" t="s">
        <v>1494</v>
      </c>
      <c r="D213" s="142"/>
      <c r="E213" s="142"/>
      <c r="F213" s="144"/>
      <c r="G213" s="142"/>
      <c r="H213" s="143"/>
      <c r="I213" s="145">
        <v>3455</v>
      </c>
      <c r="J213" s="143"/>
      <c r="K213" s="143"/>
      <c r="L213" s="142" t="s">
        <v>3106</v>
      </c>
      <c r="M213" s="146"/>
      <c r="N213" s="146"/>
      <c r="O213" s="147">
        <v>1</v>
      </c>
      <c r="P213" s="143">
        <v>450</v>
      </c>
      <c r="Q213" s="143">
        <v>450</v>
      </c>
      <c r="R213" s="143">
        <v>700</v>
      </c>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4"/>
      <c r="AN213" s="144"/>
      <c r="AO213" s="143"/>
      <c r="AP213" s="143"/>
      <c r="AQ213" s="143"/>
      <c r="AR213" s="143"/>
      <c r="AS213" s="148"/>
      <c r="AT213" s="143">
        <v>5540</v>
      </c>
      <c r="AU213" s="143">
        <v>12</v>
      </c>
      <c r="AV213" s="144" t="s">
        <v>3230</v>
      </c>
      <c r="AW213" s="143" t="s">
        <v>2874</v>
      </c>
      <c r="AX213" s="144" t="s">
        <v>3232</v>
      </c>
      <c r="AY213" s="143"/>
      <c r="AZ213" s="83">
        <f t="shared" si="8"/>
        <v>0.14174999999999999</v>
      </c>
    </row>
    <row r="214" spans="1:52" s="99" customFormat="1" ht="34.950000000000003" customHeight="1" x14ac:dyDescent="0.45">
      <c r="A214" s="78" t="s">
        <v>5822</v>
      </c>
      <c r="B214" s="77">
        <v>5</v>
      </c>
      <c r="C214" s="93" t="s">
        <v>1494</v>
      </c>
      <c r="D214" s="93"/>
      <c r="E214" s="93"/>
      <c r="F214" s="94"/>
      <c r="G214" s="93"/>
      <c r="H214" s="77"/>
      <c r="I214" s="95">
        <v>3456</v>
      </c>
      <c r="J214" s="77"/>
      <c r="K214" s="77"/>
      <c r="L214" s="93" t="s">
        <v>3656</v>
      </c>
      <c r="M214" s="96"/>
      <c r="N214" s="96"/>
      <c r="O214" s="79">
        <v>1</v>
      </c>
      <c r="P214" s="77">
        <v>650</v>
      </c>
      <c r="Q214" s="77">
        <v>550</v>
      </c>
      <c r="R214" s="77">
        <v>1000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5541</v>
      </c>
      <c r="AU214" s="77">
        <v>12</v>
      </c>
      <c r="AV214" s="94" t="s">
        <v>3230</v>
      </c>
      <c r="AW214" s="77" t="s">
        <v>2876</v>
      </c>
      <c r="AX214" s="94" t="s">
        <v>3074</v>
      </c>
      <c r="AY214" s="77"/>
      <c r="AZ214" s="83">
        <f t="shared" si="8"/>
        <v>0.35749999999999998</v>
      </c>
    </row>
    <row r="215" spans="1:52" s="99" customFormat="1" ht="34.950000000000003" customHeight="1" x14ac:dyDescent="0.45">
      <c r="A215" s="78" t="s">
        <v>5822</v>
      </c>
      <c r="B215" s="77">
        <v>5</v>
      </c>
      <c r="C215" s="93" t="s">
        <v>1494</v>
      </c>
      <c r="D215" s="93"/>
      <c r="E215" s="93"/>
      <c r="F215" s="94"/>
      <c r="G215" s="93"/>
      <c r="H215" s="77"/>
      <c r="I215" s="95"/>
      <c r="J215" s="77"/>
      <c r="K215" s="77"/>
      <c r="L215" s="93" t="s">
        <v>3658</v>
      </c>
      <c r="M215" s="96"/>
      <c r="N215" s="96"/>
      <c r="O215" s="79">
        <v>1</v>
      </c>
      <c r="P215" s="77">
        <v>300</v>
      </c>
      <c r="Q215" s="77">
        <v>300</v>
      </c>
      <c r="R215" s="77">
        <v>450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c r="AU215" s="77"/>
      <c r="AV215" s="94"/>
      <c r="AW215" s="77"/>
      <c r="AX215" s="94"/>
      <c r="AY215" s="77"/>
      <c r="AZ215" s="83">
        <f t="shared" si="8"/>
        <v>4.0500000000000001E-2</v>
      </c>
    </row>
    <row r="216" spans="1:52" ht="34.950000000000003" customHeight="1" x14ac:dyDescent="0.45">
      <c r="A216" s="78" t="s">
        <v>5822</v>
      </c>
      <c r="B216" s="79">
        <v>5</v>
      </c>
      <c r="C216" s="78" t="s">
        <v>180</v>
      </c>
      <c r="D216" s="78"/>
      <c r="E216" s="78"/>
      <c r="F216" s="79"/>
      <c r="G216" s="78"/>
      <c r="H216" s="79"/>
      <c r="I216" s="80" t="s">
        <v>1835</v>
      </c>
      <c r="J216" s="79"/>
      <c r="K216" s="79"/>
      <c r="L216" s="78" t="s">
        <v>6749</v>
      </c>
      <c r="M216" s="78"/>
      <c r="N216" s="78"/>
      <c r="O216" s="79">
        <v>1</v>
      </c>
      <c r="P216" s="79">
        <v>1900</v>
      </c>
      <c r="Q216" s="79">
        <v>700</v>
      </c>
      <c r="R216" s="79">
        <v>750</v>
      </c>
      <c r="S216" s="79"/>
      <c r="T216" s="79"/>
      <c r="U216" s="79"/>
      <c r="V216" s="79"/>
      <c r="W216" s="79"/>
      <c r="X216" s="79"/>
      <c r="Y216" s="79"/>
      <c r="Z216" s="79"/>
      <c r="AA216" s="79"/>
      <c r="AB216" s="79"/>
      <c r="AC216" s="79"/>
      <c r="AD216" s="80"/>
      <c r="AE216" s="79" t="s">
        <v>3043</v>
      </c>
      <c r="AF216" s="79"/>
      <c r="AG216" s="79"/>
      <c r="AH216" s="79"/>
      <c r="AI216" s="79"/>
      <c r="AJ216" s="79"/>
      <c r="AK216" s="79"/>
      <c r="AL216" s="79"/>
      <c r="AM216" s="79"/>
      <c r="AN216" s="79"/>
      <c r="AO216" s="79"/>
      <c r="AP216" s="79"/>
      <c r="AQ216" s="79"/>
      <c r="AR216" s="79"/>
      <c r="AS216" s="79"/>
      <c r="AT216" s="79"/>
      <c r="AU216" s="79"/>
      <c r="AV216" s="79"/>
      <c r="AW216" s="79"/>
      <c r="AX216" s="79"/>
      <c r="AY216" s="79"/>
      <c r="AZ216" s="83">
        <f t="shared" si="8"/>
        <v>0.99750000000000005</v>
      </c>
    </row>
    <row r="217" spans="1:52" s="154" customFormat="1" ht="34.950000000000003" customHeight="1" x14ac:dyDescent="0.45">
      <c r="A217" s="151" t="s">
        <v>5822</v>
      </c>
      <c r="B217" s="147">
        <v>5</v>
      </c>
      <c r="C217" s="151" t="s">
        <v>180</v>
      </c>
      <c r="D217" s="151" t="s">
        <v>1941</v>
      </c>
      <c r="E217" s="151" t="s">
        <v>1816</v>
      </c>
      <c r="F217" s="147">
        <v>4</v>
      </c>
      <c r="G217" s="151" t="s">
        <v>1809</v>
      </c>
      <c r="H217" s="147"/>
      <c r="I217" s="155" t="s">
        <v>1836</v>
      </c>
      <c r="J217" s="147" t="s">
        <v>2498</v>
      </c>
      <c r="K217" s="147"/>
      <c r="L217" s="151" t="s">
        <v>6029</v>
      </c>
      <c r="M217" s="151"/>
      <c r="N217" s="151"/>
      <c r="O217" s="147">
        <v>1</v>
      </c>
      <c r="P217" s="147">
        <v>1900</v>
      </c>
      <c r="Q217" s="147">
        <v>700</v>
      </c>
      <c r="R217" s="147">
        <v>750</v>
      </c>
      <c r="S217" s="147"/>
      <c r="T217" s="147"/>
      <c r="U217" s="147"/>
      <c r="V217" s="147"/>
      <c r="W217" s="147"/>
      <c r="X217" s="147"/>
      <c r="Y217" s="147"/>
      <c r="Z217" s="147"/>
      <c r="AA217" s="147"/>
      <c r="AB217" s="147"/>
      <c r="AC217" s="147" t="s">
        <v>3294</v>
      </c>
      <c r="AD217" s="155">
        <v>37890</v>
      </c>
      <c r="AE217" s="147" t="s">
        <v>3406</v>
      </c>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9">
        <f t="shared" si="8"/>
        <v>0.99750000000000005</v>
      </c>
    </row>
    <row r="218" spans="1:52" s="99" customFormat="1" ht="34.950000000000003" customHeight="1" x14ac:dyDescent="0.45">
      <c r="A218" s="78" t="s">
        <v>5822</v>
      </c>
      <c r="B218" s="79">
        <v>5</v>
      </c>
      <c r="C218" s="78" t="s">
        <v>180</v>
      </c>
      <c r="D218" s="93"/>
      <c r="E218" s="93"/>
      <c r="F218" s="94"/>
      <c r="G218" s="93"/>
      <c r="H218" s="77"/>
      <c r="I218" s="95"/>
      <c r="J218" s="77"/>
      <c r="K218" s="77"/>
      <c r="L218" s="93" t="s">
        <v>9109</v>
      </c>
      <c r="M218" s="96"/>
      <c r="N218" s="96"/>
      <c r="O218" s="79">
        <v>9</v>
      </c>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c r="AU218" s="77"/>
      <c r="AV218" s="94"/>
      <c r="AW218" s="77"/>
      <c r="AX218" s="94"/>
      <c r="AY218" s="77"/>
      <c r="AZ218" s="83">
        <f t="shared" si="8"/>
        <v>0</v>
      </c>
    </row>
    <row r="219" spans="1:52" s="99" customFormat="1" ht="34.950000000000003" customHeight="1" x14ac:dyDescent="0.45">
      <c r="A219" s="78" t="s">
        <v>5822</v>
      </c>
      <c r="B219" s="79">
        <v>5</v>
      </c>
      <c r="C219" s="78" t="s">
        <v>180</v>
      </c>
      <c r="D219" s="93"/>
      <c r="E219" s="93"/>
      <c r="F219" s="94"/>
      <c r="G219" s="93"/>
      <c r="H219" s="77"/>
      <c r="I219" s="95"/>
      <c r="J219" s="77"/>
      <c r="K219" s="77"/>
      <c r="L219" s="93" t="s">
        <v>9110</v>
      </c>
      <c r="M219" s="96"/>
      <c r="N219" s="96"/>
      <c r="O219" s="79">
        <v>1</v>
      </c>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c r="AU219" s="77"/>
      <c r="AV219" s="94"/>
      <c r="AW219" s="77"/>
      <c r="AX219" s="94"/>
      <c r="AY219" s="77"/>
      <c r="AZ219" s="83">
        <f t="shared" si="8"/>
        <v>0</v>
      </c>
    </row>
    <row r="220" spans="1:52" s="99" customFormat="1" ht="34.950000000000003" customHeight="1" x14ac:dyDescent="0.45">
      <c r="A220" s="78" t="s">
        <v>5822</v>
      </c>
      <c r="B220" s="79">
        <v>5</v>
      </c>
      <c r="C220" s="78" t="s">
        <v>180</v>
      </c>
      <c r="D220" s="93"/>
      <c r="E220" s="93"/>
      <c r="F220" s="94"/>
      <c r="G220" s="93"/>
      <c r="H220" s="77"/>
      <c r="I220" s="95"/>
      <c r="J220" s="77"/>
      <c r="K220" s="77"/>
      <c r="L220" s="93" t="s">
        <v>8963</v>
      </c>
      <c r="M220" s="96" t="s">
        <v>9072</v>
      </c>
      <c r="N220" s="96"/>
      <c r="O220" s="79">
        <v>3</v>
      </c>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c r="AU220" s="77"/>
      <c r="AV220" s="94"/>
      <c r="AW220" s="77"/>
      <c r="AX220" s="94"/>
      <c r="AY220" s="77"/>
      <c r="AZ220" s="83">
        <f t="shared" si="8"/>
        <v>0</v>
      </c>
    </row>
    <row r="221" spans="1:52" s="99" customFormat="1" ht="34.950000000000003" customHeight="1" x14ac:dyDescent="0.45">
      <c r="A221" s="78" t="s">
        <v>5822</v>
      </c>
      <c r="B221" s="79">
        <v>5</v>
      </c>
      <c r="C221" s="78" t="s">
        <v>180</v>
      </c>
      <c r="D221" s="93"/>
      <c r="E221" s="93"/>
      <c r="F221" s="94"/>
      <c r="G221" s="93"/>
      <c r="H221" s="77"/>
      <c r="I221" s="95"/>
      <c r="J221" s="77"/>
      <c r="K221" s="77"/>
      <c r="L221" s="93" t="s">
        <v>8963</v>
      </c>
      <c r="M221" s="96" t="s">
        <v>8969</v>
      </c>
      <c r="N221" s="96"/>
      <c r="O221" s="79">
        <v>1</v>
      </c>
      <c r="P221" s="77">
        <v>450</v>
      </c>
      <c r="Q221" s="77">
        <v>350</v>
      </c>
      <c r="R221" s="77">
        <v>900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c r="AU221" s="77"/>
      <c r="AV221" s="94"/>
      <c r="AW221" s="77"/>
      <c r="AX221" s="94"/>
      <c r="AY221" s="77"/>
      <c r="AZ221" s="83">
        <f t="shared" si="8"/>
        <v>0.14174999999999999</v>
      </c>
    </row>
    <row r="222" spans="1:52" s="99" customFormat="1" ht="34.950000000000003" customHeight="1" x14ac:dyDescent="0.45">
      <c r="A222" s="78" t="s">
        <v>5822</v>
      </c>
      <c r="B222" s="79">
        <v>5</v>
      </c>
      <c r="C222" s="78" t="s">
        <v>180</v>
      </c>
      <c r="D222" s="93"/>
      <c r="E222" s="93"/>
      <c r="F222" s="94"/>
      <c r="G222" s="93"/>
      <c r="H222" s="77"/>
      <c r="I222" s="95"/>
      <c r="J222" s="77"/>
      <c r="K222" s="77"/>
      <c r="L222" s="93" t="s">
        <v>8963</v>
      </c>
      <c r="M222" s="96" t="s">
        <v>8969</v>
      </c>
      <c r="N222" s="96"/>
      <c r="O222" s="79">
        <v>3</v>
      </c>
      <c r="P222" s="77">
        <v>770</v>
      </c>
      <c r="Q222" s="77">
        <v>460</v>
      </c>
      <c r="R222" s="77">
        <v>800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c r="AU222" s="77"/>
      <c r="AV222" s="94"/>
      <c r="AW222" s="77"/>
      <c r="AX222" s="94"/>
      <c r="AY222" s="77"/>
      <c r="AZ222" s="83">
        <f t="shared" si="8"/>
        <v>0.85007999999999995</v>
      </c>
    </row>
    <row r="223" spans="1:52" s="99" customFormat="1" ht="34.950000000000003" customHeight="1" x14ac:dyDescent="0.45">
      <c r="A223" s="78" t="s">
        <v>5822</v>
      </c>
      <c r="B223" s="79">
        <v>5</v>
      </c>
      <c r="C223" s="78" t="s">
        <v>180</v>
      </c>
      <c r="D223" s="93"/>
      <c r="E223" s="93"/>
      <c r="F223" s="94"/>
      <c r="G223" s="93"/>
      <c r="H223" s="77"/>
      <c r="I223" s="95"/>
      <c r="J223" s="77"/>
      <c r="K223" s="77"/>
      <c r="L223" s="93" t="s">
        <v>8981</v>
      </c>
      <c r="M223" s="96" t="s">
        <v>9030</v>
      </c>
      <c r="N223" s="96" t="s">
        <v>9112</v>
      </c>
      <c r="O223" s="79">
        <v>1</v>
      </c>
      <c r="P223" s="77">
        <v>600</v>
      </c>
      <c r="Q223" s="77">
        <v>900</v>
      </c>
      <c r="R223" s="77">
        <v>1400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c r="AU223" s="77"/>
      <c r="AV223" s="94"/>
      <c r="AW223" s="77"/>
      <c r="AX223" s="94"/>
      <c r="AY223" s="77"/>
      <c r="AZ223" s="83">
        <f t="shared" si="8"/>
        <v>0.75600000000000001</v>
      </c>
    </row>
    <row r="224" spans="1:52" s="99" customFormat="1" ht="34.950000000000003" customHeight="1" x14ac:dyDescent="0.45">
      <c r="A224" s="78" t="s">
        <v>5822</v>
      </c>
      <c r="B224" s="79">
        <v>5</v>
      </c>
      <c r="C224" s="78" t="s">
        <v>180</v>
      </c>
      <c r="D224" s="93"/>
      <c r="E224" s="93"/>
      <c r="F224" s="94"/>
      <c r="G224" s="93"/>
      <c r="H224" s="77"/>
      <c r="I224" s="95"/>
      <c r="J224" s="77"/>
      <c r="K224" s="77"/>
      <c r="L224" s="93" t="s">
        <v>9042</v>
      </c>
      <c r="M224" s="96"/>
      <c r="N224" s="96"/>
      <c r="O224" s="79">
        <v>2</v>
      </c>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c r="AU224" s="77"/>
      <c r="AV224" s="94"/>
      <c r="AW224" s="77"/>
      <c r="AX224" s="94"/>
      <c r="AY224" s="77"/>
      <c r="AZ224" s="83">
        <f t="shared" si="8"/>
        <v>0</v>
      </c>
    </row>
    <row r="225" spans="1:52" s="99" customFormat="1" ht="34.950000000000003" customHeight="1" x14ac:dyDescent="0.45">
      <c r="A225" s="78" t="s">
        <v>5822</v>
      </c>
      <c r="B225" s="79">
        <v>5</v>
      </c>
      <c r="C225" s="78" t="s">
        <v>180</v>
      </c>
      <c r="D225" s="93"/>
      <c r="E225" s="93"/>
      <c r="F225" s="94"/>
      <c r="G225" s="93"/>
      <c r="H225" s="77"/>
      <c r="I225" s="95"/>
      <c r="J225" s="77"/>
      <c r="K225" s="77"/>
      <c r="L225" s="93" t="s">
        <v>9111</v>
      </c>
      <c r="M225" s="96"/>
      <c r="N225" s="96"/>
      <c r="O225" s="79">
        <v>1</v>
      </c>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c r="AU225" s="77"/>
      <c r="AV225" s="94"/>
      <c r="AW225" s="77"/>
      <c r="AX225" s="94"/>
      <c r="AY225" s="77"/>
      <c r="AZ225" s="83">
        <f t="shared" si="8"/>
        <v>0</v>
      </c>
    </row>
  </sheetData>
  <autoFilter ref="A2:BN225"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C1A3-EAA6-4C64-B371-CF93C8F2F177}">
  <sheetPr>
    <tabColor theme="8" tint="0.59999389629810485"/>
    <pageSetUpPr fitToPage="1"/>
  </sheetPr>
  <dimension ref="A1:AZ273"/>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5815</v>
      </c>
      <c r="B3" s="77">
        <v>6</v>
      </c>
      <c r="C3" s="93" t="s">
        <v>3775</v>
      </c>
      <c r="D3" s="93"/>
      <c r="E3" s="93"/>
      <c r="F3" s="94"/>
      <c r="G3" s="93"/>
      <c r="H3" s="77"/>
      <c r="I3" s="95">
        <v>3540</v>
      </c>
      <c r="J3" s="77"/>
      <c r="K3" s="77"/>
      <c r="L3" s="93" t="s">
        <v>3654</v>
      </c>
      <c r="M3" s="96" t="s">
        <v>5910</v>
      </c>
      <c r="N3" s="96"/>
      <c r="O3" s="79">
        <v>1</v>
      </c>
      <c r="P3" s="77">
        <v>450</v>
      </c>
      <c r="Q3" s="77">
        <v>450</v>
      </c>
      <c r="R3" s="77">
        <v>600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5351</v>
      </c>
      <c r="AU3" s="77">
        <v>13</v>
      </c>
      <c r="AV3" s="94" t="s">
        <v>3230</v>
      </c>
      <c r="AW3" s="77" t="s">
        <v>2876</v>
      </c>
      <c r="AX3" s="94" t="s">
        <v>3074</v>
      </c>
      <c r="AY3" s="77"/>
      <c r="AZ3" s="83">
        <f t="shared" ref="AZ3:AZ34" si="0">P3*Q3*R3/1000000000*O3</f>
        <v>0.1215</v>
      </c>
    </row>
    <row r="4" spans="1:52" s="99" customFormat="1" ht="34.950000000000003" customHeight="1" x14ac:dyDescent="0.45">
      <c r="A4" s="93" t="s">
        <v>5815</v>
      </c>
      <c r="B4" s="77">
        <v>6</v>
      </c>
      <c r="C4" s="93" t="s">
        <v>3775</v>
      </c>
      <c r="D4" s="93"/>
      <c r="E4" s="93"/>
      <c r="F4" s="94"/>
      <c r="G4" s="93"/>
      <c r="H4" s="77"/>
      <c r="I4" s="95">
        <v>3541</v>
      </c>
      <c r="J4" s="77"/>
      <c r="K4" s="77"/>
      <c r="L4" s="93" t="s">
        <v>3654</v>
      </c>
      <c r="M4" s="96" t="s">
        <v>5910</v>
      </c>
      <c r="N4" s="96"/>
      <c r="O4" s="79">
        <v>1</v>
      </c>
      <c r="P4" s="77">
        <v>450</v>
      </c>
      <c r="Q4" s="77">
        <v>450</v>
      </c>
      <c r="R4" s="77">
        <v>600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5352</v>
      </c>
      <c r="AU4" s="77">
        <v>13</v>
      </c>
      <c r="AV4" s="94" t="s">
        <v>3230</v>
      </c>
      <c r="AW4" s="77" t="s">
        <v>2874</v>
      </c>
      <c r="AX4" s="94" t="s">
        <v>3232</v>
      </c>
      <c r="AY4" s="77"/>
      <c r="AZ4" s="83">
        <f t="shared" si="0"/>
        <v>0.1215</v>
      </c>
    </row>
    <row r="5" spans="1:52" s="99" customFormat="1" ht="34.950000000000003" customHeight="1" x14ac:dyDescent="0.45">
      <c r="A5" s="93" t="s">
        <v>5815</v>
      </c>
      <c r="B5" s="77">
        <v>6</v>
      </c>
      <c r="C5" s="93" t="s">
        <v>3775</v>
      </c>
      <c r="D5" s="93"/>
      <c r="E5" s="93"/>
      <c r="F5" s="94"/>
      <c r="G5" s="93"/>
      <c r="H5" s="77"/>
      <c r="I5" s="95">
        <v>3542</v>
      </c>
      <c r="J5" s="77"/>
      <c r="K5" s="77"/>
      <c r="L5" s="93" t="s">
        <v>3654</v>
      </c>
      <c r="M5" s="96" t="s">
        <v>5910</v>
      </c>
      <c r="N5" s="96"/>
      <c r="O5" s="79">
        <v>1</v>
      </c>
      <c r="P5" s="77">
        <v>450</v>
      </c>
      <c r="Q5" s="77">
        <v>450</v>
      </c>
      <c r="R5" s="77">
        <v>600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5353</v>
      </c>
      <c r="AU5" s="77">
        <v>13</v>
      </c>
      <c r="AV5" s="94" t="s">
        <v>3230</v>
      </c>
      <c r="AW5" s="77" t="s">
        <v>2876</v>
      </c>
      <c r="AX5" s="94" t="s">
        <v>3074</v>
      </c>
      <c r="AY5" s="77"/>
      <c r="AZ5" s="83">
        <f t="shared" si="0"/>
        <v>0.1215</v>
      </c>
    </row>
    <row r="6" spans="1:52" s="99" customFormat="1" ht="34.950000000000003" customHeight="1" x14ac:dyDescent="0.45">
      <c r="A6" s="93" t="s">
        <v>5815</v>
      </c>
      <c r="B6" s="77">
        <v>6</v>
      </c>
      <c r="C6" s="93" t="s">
        <v>3775</v>
      </c>
      <c r="D6" s="93"/>
      <c r="E6" s="93"/>
      <c r="F6" s="94"/>
      <c r="G6" s="93"/>
      <c r="H6" s="77"/>
      <c r="I6" s="95">
        <v>3543</v>
      </c>
      <c r="J6" s="77"/>
      <c r="K6" s="77"/>
      <c r="L6" s="93" t="s">
        <v>3654</v>
      </c>
      <c r="M6" s="96" t="s">
        <v>5910</v>
      </c>
      <c r="N6" s="96"/>
      <c r="O6" s="79">
        <v>1</v>
      </c>
      <c r="P6" s="77">
        <v>450</v>
      </c>
      <c r="Q6" s="77">
        <v>450</v>
      </c>
      <c r="R6" s="77">
        <v>600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5354</v>
      </c>
      <c r="AU6" s="77">
        <v>13</v>
      </c>
      <c r="AV6" s="94" t="s">
        <v>3230</v>
      </c>
      <c r="AW6" s="77" t="s">
        <v>2874</v>
      </c>
      <c r="AX6" s="94" t="s">
        <v>3232</v>
      </c>
      <c r="AY6" s="77"/>
      <c r="AZ6" s="83">
        <f t="shared" si="0"/>
        <v>0.1215</v>
      </c>
    </row>
    <row r="7" spans="1:52" s="99" customFormat="1" ht="34.950000000000003" customHeight="1" x14ac:dyDescent="0.45">
      <c r="A7" s="93" t="s">
        <v>5815</v>
      </c>
      <c r="B7" s="77">
        <v>6</v>
      </c>
      <c r="C7" s="93" t="s">
        <v>3775</v>
      </c>
      <c r="D7" s="93"/>
      <c r="E7" s="93"/>
      <c r="F7" s="94"/>
      <c r="G7" s="93"/>
      <c r="H7" s="77"/>
      <c r="I7" s="95">
        <v>3544</v>
      </c>
      <c r="J7" s="77"/>
      <c r="K7" s="77"/>
      <c r="L7" s="93" t="s">
        <v>3654</v>
      </c>
      <c r="M7" s="96" t="s">
        <v>5910</v>
      </c>
      <c r="N7" s="96"/>
      <c r="O7" s="79">
        <v>1</v>
      </c>
      <c r="P7" s="77">
        <v>450</v>
      </c>
      <c r="Q7" s="77">
        <v>450</v>
      </c>
      <c r="R7" s="77">
        <v>600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5355</v>
      </c>
      <c r="AU7" s="77">
        <v>13</v>
      </c>
      <c r="AV7" s="94" t="s">
        <v>3230</v>
      </c>
      <c r="AW7" s="77" t="s">
        <v>2874</v>
      </c>
      <c r="AX7" s="94" t="s">
        <v>3232</v>
      </c>
      <c r="AY7" s="77"/>
      <c r="AZ7" s="83">
        <f t="shared" si="0"/>
        <v>0.1215</v>
      </c>
    </row>
    <row r="8" spans="1:52" s="99" customFormat="1" ht="34.950000000000003" customHeight="1" x14ac:dyDescent="0.45">
      <c r="A8" s="93" t="s">
        <v>5815</v>
      </c>
      <c r="B8" s="77">
        <v>6</v>
      </c>
      <c r="C8" s="93" t="s">
        <v>3775</v>
      </c>
      <c r="D8" s="93"/>
      <c r="E8" s="93"/>
      <c r="F8" s="94"/>
      <c r="G8" s="93"/>
      <c r="H8" s="77"/>
      <c r="I8" s="95">
        <v>3545</v>
      </c>
      <c r="J8" s="77"/>
      <c r="K8" s="77"/>
      <c r="L8" s="93" t="s">
        <v>3654</v>
      </c>
      <c r="M8" s="96" t="s">
        <v>5910</v>
      </c>
      <c r="N8" s="96"/>
      <c r="O8" s="79">
        <v>1</v>
      </c>
      <c r="P8" s="79">
        <v>450</v>
      </c>
      <c r="Q8" s="79">
        <v>450</v>
      </c>
      <c r="R8" s="79">
        <v>600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5356</v>
      </c>
      <c r="AU8" s="77">
        <v>13</v>
      </c>
      <c r="AV8" s="94" t="s">
        <v>3230</v>
      </c>
      <c r="AW8" s="77" t="s">
        <v>2874</v>
      </c>
      <c r="AX8" s="94" t="s">
        <v>3232</v>
      </c>
      <c r="AY8" s="77"/>
      <c r="AZ8" s="83">
        <f t="shared" si="0"/>
        <v>0.1215</v>
      </c>
    </row>
    <row r="9" spans="1:52" s="99" customFormat="1" ht="34.950000000000003" customHeight="1" x14ac:dyDescent="0.45">
      <c r="A9" s="93" t="s">
        <v>5815</v>
      </c>
      <c r="B9" s="77">
        <v>6</v>
      </c>
      <c r="C9" s="93" t="s">
        <v>3775</v>
      </c>
      <c r="D9" s="93"/>
      <c r="E9" s="93"/>
      <c r="F9" s="94"/>
      <c r="G9" s="93"/>
      <c r="H9" s="77"/>
      <c r="I9" s="95">
        <v>3546</v>
      </c>
      <c r="J9" s="77"/>
      <c r="K9" s="77"/>
      <c r="L9" s="93" t="s">
        <v>3654</v>
      </c>
      <c r="M9" s="96" t="s">
        <v>5910</v>
      </c>
      <c r="N9" s="96"/>
      <c r="O9" s="79">
        <v>1</v>
      </c>
      <c r="P9" s="79">
        <v>450</v>
      </c>
      <c r="Q9" s="79">
        <v>450</v>
      </c>
      <c r="R9" s="79">
        <v>600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5357</v>
      </c>
      <c r="AU9" s="77">
        <v>13</v>
      </c>
      <c r="AV9" s="94" t="s">
        <v>3230</v>
      </c>
      <c r="AW9" s="77" t="s">
        <v>2874</v>
      </c>
      <c r="AX9" s="94" t="s">
        <v>3232</v>
      </c>
      <c r="AY9" s="77"/>
      <c r="AZ9" s="83">
        <f t="shared" si="0"/>
        <v>0.1215</v>
      </c>
    </row>
    <row r="10" spans="1:52" s="99" customFormat="1" ht="34.950000000000003" customHeight="1" x14ac:dyDescent="0.45">
      <c r="A10" s="93" t="s">
        <v>5815</v>
      </c>
      <c r="B10" s="77">
        <v>6</v>
      </c>
      <c r="C10" s="93" t="s">
        <v>3775</v>
      </c>
      <c r="D10" s="93"/>
      <c r="E10" s="93"/>
      <c r="F10" s="94"/>
      <c r="G10" s="93"/>
      <c r="H10" s="77"/>
      <c r="I10" s="95">
        <v>3547</v>
      </c>
      <c r="J10" s="77"/>
      <c r="K10" s="77"/>
      <c r="L10" s="93" t="s">
        <v>3654</v>
      </c>
      <c r="M10" s="96" t="s">
        <v>5910</v>
      </c>
      <c r="N10" s="96"/>
      <c r="O10" s="79">
        <v>1</v>
      </c>
      <c r="P10" s="79">
        <v>450</v>
      </c>
      <c r="Q10" s="79">
        <v>450</v>
      </c>
      <c r="R10" s="79">
        <v>600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5358</v>
      </c>
      <c r="AU10" s="77">
        <v>13</v>
      </c>
      <c r="AV10" s="94" t="s">
        <v>3230</v>
      </c>
      <c r="AW10" s="77" t="s">
        <v>2876</v>
      </c>
      <c r="AX10" s="94" t="s">
        <v>3074</v>
      </c>
      <c r="AY10" s="77"/>
      <c r="AZ10" s="83">
        <f t="shared" si="0"/>
        <v>0.1215</v>
      </c>
    </row>
    <row r="11" spans="1:52" s="99" customFormat="1" ht="34.950000000000003" customHeight="1" x14ac:dyDescent="0.45">
      <c r="A11" s="93" t="s">
        <v>5815</v>
      </c>
      <c r="B11" s="77">
        <v>6</v>
      </c>
      <c r="C11" s="93" t="s">
        <v>3775</v>
      </c>
      <c r="D11" s="93"/>
      <c r="E11" s="93"/>
      <c r="F11" s="94"/>
      <c r="G11" s="93"/>
      <c r="H11" s="77"/>
      <c r="I11" s="95">
        <v>3548</v>
      </c>
      <c r="J11" s="77"/>
      <c r="K11" s="77"/>
      <c r="L11" s="93" t="s">
        <v>3654</v>
      </c>
      <c r="M11" s="96" t="s">
        <v>5910</v>
      </c>
      <c r="N11" s="96"/>
      <c r="O11" s="79">
        <v>1</v>
      </c>
      <c r="P11" s="79">
        <v>450</v>
      </c>
      <c r="Q11" s="79">
        <v>450</v>
      </c>
      <c r="R11" s="79">
        <v>600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5359</v>
      </c>
      <c r="AU11" s="77">
        <v>13</v>
      </c>
      <c r="AV11" s="94" t="s">
        <v>3230</v>
      </c>
      <c r="AW11" s="77" t="s">
        <v>2876</v>
      </c>
      <c r="AX11" s="94" t="s">
        <v>3074</v>
      </c>
      <c r="AY11" s="77"/>
      <c r="AZ11" s="83">
        <f t="shared" si="0"/>
        <v>0.1215</v>
      </c>
    </row>
    <row r="12" spans="1:52" s="99" customFormat="1" ht="34.950000000000003" customHeight="1" x14ac:dyDescent="0.45">
      <c r="A12" s="93" t="s">
        <v>5815</v>
      </c>
      <c r="B12" s="77">
        <v>6</v>
      </c>
      <c r="C12" s="93" t="s">
        <v>3775</v>
      </c>
      <c r="D12" s="93"/>
      <c r="E12" s="93"/>
      <c r="F12" s="94"/>
      <c r="G12" s="93"/>
      <c r="H12" s="77"/>
      <c r="I12" s="95">
        <v>3549</v>
      </c>
      <c r="J12" s="77"/>
      <c r="K12" s="77"/>
      <c r="L12" s="93" t="s">
        <v>3654</v>
      </c>
      <c r="M12" s="96" t="s">
        <v>5910</v>
      </c>
      <c r="N12" s="96"/>
      <c r="O12" s="79">
        <v>1</v>
      </c>
      <c r="P12" s="79">
        <v>450</v>
      </c>
      <c r="Q12" s="79">
        <v>450</v>
      </c>
      <c r="R12" s="79">
        <v>600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5360</v>
      </c>
      <c r="AU12" s="77">
        <v>13</v>
      </c>
      <c r="AV12" s="94" t="s">
        <v>3230</v>
      </c>
      <c r="AW12" s="77" t="s">
        <v>2874</v>
      </c>
      <c r="AX12" s="94" t="s">
        <v>3232</v>
      </c>
      <c r="AY12" s="77"/>
      <c r="AZ12" s="83">
        <f t="shared" si="0"/>
        <v>0.1215</v>
      </c>
    </row>
    <row r="13" spans="1:52" s="99" customFormat="1" ht="34.950000000000003" customHeight="1" x14ac:dyDescent="0.45">
      <c r="A13" s="93" t="s">
        <v>5815</v>
      </c>
      <c r="B13" s="77">
        <v>6</v>
      </c>
      <c r="C13" s="93" t="s">
        <v>3775</v>
      </c>
      <c r="D13" s="93"/>
      <c r="E13" s="93"/>
      <c r="F13" s="94"/>
      <c r="G13" s="93"/>
      <c r="H13" s="77"/>
      <c r="I13" s="95">
        <v>3550</v>
      </c>
      <c r="J13" s="77"/>
      <c r="K13" s="77"/>
      <c r="L13" s="93" t="s">
        <v>3654</v>
      </c>
      <c r="M13" s="96" t="s">
        <v>5910</v>
      </c>
      <c r="N13" s="96"/>
      <c r="O13" s="79">
        <v>1</v>
      </c>
      <c r="P13" s="79">
        <v>450</v>
      </c>
      <c r="Q13" s="79">
        <v>450</v>
      </c>
      <c r="R13" s="79">
        <v>600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5361</v>
      </c>
      <c r="AU13" s="77">
        <v>13</v>
      </c>
      <c r="AV13" s="94" t="s">
        <v>3230</v>
      </c>
      <c r="AW13" s="77" t="s">
        <v>2874</v>
      </c>
      <c r="AX13" s="94" t="s">
        <v>3232</v>
      </c>
      <c r="AY13" s="77"/>
      <c r="AZ13" s="83">
        <f t="shared" si="0"/>
        <v>0.1215</v>
      </c>
    </row>
    <row r="14" spans="1:52" s="150" customFormat="1" ht="34.950000000000003" customHeight="1" x14ac:dyDescent="0.45">
      <c r="A14" s="142" t="s">
        <v>5815</v>
      </c>
      <c r="B14" s="143">
        <v>6</v>
      </c>
      <c r="C14" s="142" t="s">
        <v>3775</v>
      </c>
      <c r="D14" s="142"/>
      <c r="E14" s="142"/>
      <c r="F14" s="144"/>
      <c r="G14" s="142"/>
      <c r="H14" s="143"/>
      <c r="I14" s="145">
        <v>3551</v>
      </c>
      <c r="J14" s="143"/>
      <c r="K14" s="143"/>
      <c r="L14" s="142" t="s">
        <v>5913</v>
      </c>
      <c r="M14" s="146"/>
      <c r="N14" s="146"/>
      <c r="O14" s="147">
        <v>1</v>
      </c>
      <c r="P14" s="143">
        <v>480</v>
      </c>
      <c r="Q14" s="143">
        <v>550</v>
      </c>
      <c r="R14" s="143">
        <v>1000</v>
      </c>
      <c r="S14" s="143"/>
      <c r="T14" s="143"/>
      <c r="U14" s="143"/>
      <c r="V14" s="143"/>
      <c r="W14" s="143"/>
      <c r="X14" s="143"/>
      <c r="Y14" s="143"/>
      <c r="Z14" s="143"/>
      <c r="AA14" s="143"/>
      <c r="AB14" s="143"/>
      <c r="AC14" s="143"/>
      <c r="AD14" s="143"/>
      <c r="AE14" s="143"/>
      <c r="AF14" s="143"/>
      <c r="AG14" s="143"/>
      <c r="AH14" s="143"/>
      <c r="AI14" s="143"/>
      <c r="AJ14" s="143"/>
      <c r="AK14" s="143"/>
      <c r="AL14" s="143"/>
      <c r="AM14" s="144"/>
      <c r="AN14" s="144"/>
      <c r="AO14" s="143"/>
      <c r="AP14" s="143"/>
      <c r="AQ14" s="143"/>
      <c r="AR14" s="143"/>
      <c r="AS14" s="148"/>
      <c r="AT14" s="143">
        <v>5362</v>
      </c>
      <c r="AU14" s="143">
        <v>13</v>
      </c>
      <c r="AV14" s="144" t="s">
        <v>3230</v>
      </c>
      <c r="AW14" s="143" t="s">
        <v>2876</v>
      </c>
      <c r="AX14" s="144" t="s">
        <v>3232</v>
      </c>
      <c r="AY14" s="143"/>
      <c r="AZ14" s="83">
        <f t="shared" si="0"/>
        <v>0.26400000000000001</v>
      </c>
    </row>
    <row r="15" spans="1:52" s="99" customFormat="1" ht="34.950000000000003" customHeight="1" x14ac:dyDescent="0.45">
      <c r="A15" s="93" t="s">
        <v>5815</v>
      </c>
      <c r="B15" s="77">
        <v>6</v>
      </c>
      <c r="C15" s="93" t="s">
        <v>3775</v>
      </c>
      <c r="D15" s="93"/>
      <c r="E15" s="93"/>
      <c r="F15" s="94"/>
      <c r="G15" s="93"/>
      <c r="H15" s="77"/>
      <c r="I15" s="95">
        <v>3552</v>
      </c>
      <c r="J15" s="77"/>
      <c r="K15" s="77"/>
      <c r="L15" s="93" t="s">
        <v>3627</v>
      </c>
      <c r="M15" s="96" t="s">
        <v>5911</v>
      </c>
      <c r="N15" s="96"/>
      <c r="O15" s="79">
        <v>1</v>
      </c>
      <c r="P15" s="77">
        <v>590</v>
      </c>
      <c r="Q15" s="77">
        <v>330</v>
      </c>
      <c r="R15" s="77">
        <v>1500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5363</v>
      </c>
      <c r="AU15" s="77">
        <v>13</v>
      </c>
      <c r="AV15" s="94" t="s">
        <v>3230</v>
      </c>
      <c r="AW15" s="77" t="s">
        <v>2874</v>
      </c>
      <c r="AX15" s="94" t="s">
        <v>3232</v>
      </c>
      <c r="AY15" s="77"/>
      <c r="AZ15" s="83">
        <f t="shared" si="0"/>
        <v>0.29204999999999998</v>
      </c>
    </row>
    <row r="16" spans="1:52" s="99" customFormat="1" ht="34.950000000000003" customHeight="1" x14ac:dyDescent="0.45">
      <c r="A16" s="93" t="s">
        <v>5815</v>
      </c>
      <c r="B16" s="77">
        <v>6</v>
      </c>
      <c r="C16" s="93" t="s">
        <v>3775</v>
      </c>
      <c r="D16" s="93"/>
      <c r="E16" s="93"/>
      <c r="F16" s="94"/>
      <c r="G16" s="93"/>
      <c r="H16" s="77"/>
      <c r="I16" s="95">
        <v>3553</v>
      </c>
      <c r="J16" s="77"/>
      <c r="K16" s="77"/>
      <c r="L16" s="93" t="s">
        <v>3222</v>
      </c>
      <c r="M16" s="96" t="s">
        <v>3223</v>
      </c>
      <c r="N16" s="96" t="s">
        <v>3224</v>
      </c>
      <c r="O16" s="79">
        <v>1</v>
      </c>
      <c r="P16" s="77">
        <v>380</v>
      </c>
      <c r="Q16" s="77">
        <v>300</v>
      </c>
      <c r="R16" s="77">
        <v>550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5364</v>
      </c>
      <c r="AU16" s="77">
        <v>13</v>
      </c>
      <c r="AV16" s="94" t="s">
        <v>3230</v>
      </c>
      <c r="AW16" s="77" t="s">
        <v>2874</v>
      </c>
      <c r="AX16" s="94" t="s">
        <v>3232</v>
      </c>
      <c r="AY16" s="77"/>
      <c r="AZ16" s="83">
        <f t="shared" si="0"/>
        <v>6.2700000000000006E-2</v>
      </c>
    </row>
    <row r="17" spans="1:52" s="99" customFormat="1" ht="34.950000000000003" customHeight="1" x14ac:dyDescent="0.45">
      <c r="A17" s="93" t="s">
        <v>5815</v>
      </c>
      <c r="B17" s="77">
        <v>6</v>
      </c>
      <c r="C17" s="93" t="s">
        <v>3775</v>
      </c>
      <c r="D17" s="93"/>
      <c r="E17" s="93"/>
      <c r="F17" s="94"/>
      <c r="G17" s="93"/>
      <c r="H17" s="77"/>
      <c r="I17" s="95">
        <v>3554</v>
      </c>
      <c r="J17" s="77"/>
      <c r="K17" s="77"/>
      <c r="L17" s="93" t="s">
        <v>2916</v>
      </c>
      <c r="M17" s="96" t="s">
        <v>5881</v>
      </c>
      <c r="N17" s="96"/>
      <c r="O17" s="79">
        <v>1</v>
      </c>
      <c r="P17" s="77">
        <v>1220</v>
      </c>
      <c r="Q17" s="77">
        <v>60</v>
      </c>
      <c r="R17" s="77">
        <v>920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5365</v>
      </c>
      <c r="AU17" s="77">
        <v>13</v>
      </c>
      <c r="AV17" s="94" t="s">
        <v>3230</v>
      </c>
      <c r="AW17" s="77" t="s">
        <v>2874</v>
      </c>
      <c r="AX17" s="94" t="s">
        <v>3232</v>
      </c>
      <c r="AY17" s="77" t="s">
        <v>5882</v>
      </c>
      <c r="AZ17" s="83">
        <f t="shared" si="0"/>
        <v>6.7344000000000001E-2</v>
      </c>
    </row>
    <row r="18" spans="1:52" s="99" customFormat="1" ht="34.950000000000003" customHeight="1" x14ac:dyDescent="0.45">
      <c r="A18" s="93" t="s">
        <v>5815</v>
      </c>
      <c r="B18" s="77">
        <v>6</v>
      </c>
      <c r="C18" s="93" t="s">
        <v>3775</v>
      </c>
      <c r="D18" s="93"/>
      <c r="E18" s="93"/>
      <c r="F18" s="94"/>
      <c r="G18" s="93"/>
      <c r="H18" s="77"/>
      <c r="I18" s="95">
        <v>3555</v>
      </c>
      <c r="J18" s="77"/>
      <c r="K18" s="77"/>
      <c r="L18" s="93" t="s">
        <v>2916</v>
      </c>
      <c r="M18" s="96" t="s">
        <v>5881</v>
      </c>
      <c r="N18" s="96"/>
      <c r="O18" s="79">
        <v>1</v>
      </c>
      <c r="P18" s="77">
        <v>600</v>
      </c>
      <c r="Q18" s="77">
        <v>60</v>
      </c>
      <c r="R18" s="77">
        <v>920</v>
      </c>
      <c r="S18" s="77"/>
      <c r="T18" s="77"/>
      <c r="U18" s="77"/>
      <c r="V18" s="77"/>
      <c r="W18" s="77"/>
      <c r="X18" s="77"/>
      <c r="Y18" s="77"/>
      <c r="Z18" s="77"/>
      <c r="AA18" s="77"/>
      <c r="AB18" s="77"/>
      <c r="AC18" s="77"/>
      <c r="AD18" s="77"/>
      <c r="AE18" s="77"/>
      <c r="AF18" s="77"/>
      <c r="AG18" s="77"/>
      <c r="AH18" s="77"/>
      <c r="AI18" s="77"/>
      <c r="AJ18" s="77"/>
      <c r="AK18" s="77"/>
      <c r="AL18" s="77"/>
      <c r="AM18" s="94"/>
      <c r="AN18" s="94" t="s">
        <v>3546</v>
      </c>
      <c r="AO18" s="77"/>
      <c r="AP18" s="77"/>
      <c r="AQ18" s="77"/>
      <c r="AR18" s="77"/>
      <c r="AS18" s="97"/>
      <c r="AT18" s="77">
        <v>5366</v>
      </c>
      <c r="AU18" s="77">
        <v>13</v>
      </c>
      <c r="AV18" s="94" t="s">
        <v>3230</v>
      </c>
      <c r="AW18" s="77" t="s">
        <v>2876</v>
      </c>
      <c r="AX18" s="94" t="s">
        <v>3232</v>
      </c>
      <c r="AY18" s="77" t="s">
        <v>5882</v>
      </c>
      <c r="AZ18" s="83">
        <f t="shared" si="0"/>
        <v>3.3119999999999997E-2</v>
      </c>
    </row>
    <row r="19" spans="1:52" s="99" customFormat="1" ht="34.950000000000003" customHeight="1" x14ac:dyDescent="0.45">
      <c r="A19" s="93" t="s">
        <v>5815</v>
      </c>
      <c r="B19" s="77">
        <v>6</v>
      </c>
      <c r="C19" s="93" t="s">
        <v>3775</v>
      </c>
      <c r="D19" s="93"/>
      <c r="E19" s="93"/>
      <c r="F19" s="94"/>
      <c r="G19" s="93"/>
      <c r="H19" s="77"/>
      <c r="I19" s="95">
        <v>3556</v>
      </c>
      <c r="J19" s="77"/>
      <c r="K19" s="77"/>
      <c r="L19" s="93" t="s">
        <v>3658</v>
      </c>
      <c r="M19" s="96" t="s">
        <v>5912</v>
      </c>
      <c r="N19" s="96"/>
      <c r="O19" s="79">
        <v>4</v>
      </c>
      <c r="P19" s="77">
        <v>300</v>
      </c>
      <c r="Q19" s="77">
        <v>300</v>
      </c>
      <c r="R19" s="77">
        <v>450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5367</v>
      </c>
      <c r="AU19" s="77">
        <v>13</v>
      </c>
      <c r="AV19" s="94" t="s">
        <v>3230</v>
      </c>
      <c r="AW19" s="77" t="s">
        <v>2874</v>
      </c>
      <c r="AX19" s="94" t="s">
        <v>3232</v>
      </c>
      <c r="AY19" s="77"/>
      <c r="AZ19" s="83">
        <f t="shared" si="0"/>
        <v>0.16200000000000001</v>
      </c>
    </row>
    <row r="20" spans="1:52" s="99" customFormat="1" ht="34.950000000000003" customHeight="1" x14ac:dyDescent="0.45">
      <c r="A20" s="93" t="s">
        <v>5815</v>
      </c>
      <c r="B20" s="77">
        <v>6</v>
      </c>
      <c r="C20" s="93" t="s">
        <v>3775</v>
      </c>
      <c r="D20" s="93"/>
      <c r="E20" s="93"/>
      <c r="F20" s="94"/>
      <c r="G20" s="93"/>
      <c r="H20" s="77"/>
      <c r="I20" s="95">
        <v>3557</v>
      </c>
      <c r="J20" s="77"/>
      <c r="K20" s="77"/>
      <c r="L20" s="93" t="s">
        <v>3654</v>
      </c>
      <c r="M20" s="96" t="s">
        <v>5910</v>
      </c>
      <c r="N20" s="96"/>
      <c r="O20" s="79">
        <v>1</v>
      </c>
      <c r="P20" s="79">
        <v>450</v>
      </c>
      <c r="Q20" s="79">
        <v>450</v>
      </c>
      <c r="R20" s="79">
        <v>600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5368</v>
      </c>
      <c r="AU20" s="77">
        <v>13</v>
      </c>
      <c r="AV20" s="94" t="s">
        <v>3230</v>
      </c>
      <c r="AW20" s="77" t="s">
        <v>2876</v>
      </c>
      <c r="AX20" s="94" t="s">
        <v>3074</v>
      </c>
      <c r="AY20" s="77"/>
      <c r="AZ20" s="83">
        <f t="shared" si="0"/>
        <v>0.1215</v>
      </c>
    </row>
    <row r="21" spans="1:52" s="99" customFormat="1" ht="34.950000000000003" customHeight="1" x14ac:dyDescent="0.45">
      <c r="A21" s="93" t="s">
        <v>5815</v>
      </c>
      <c r="B21" s="77">
        <v>6</v>
      </c>
      <c r="C21" s="93" t="s">
        <v>3775</v>
      </c>
      <c r="D21" s="93"/>
      <c r="E21" s="93"/>
      <c r="F21" s="94"/>
      <c r="G21" s="93"/>
      <c r="H21" s="77"/>
      <c r="I21" s="95">
        <v>3558</v>
      </c>
      <c r="J21" s="77"/>
      <c r="K21" s="77"/>
      <c r="L21" s="93" t="s">
        <v>3654</v>
      </c>
      <c r="M21" s="96" t="s">
        <v>5910</v>
      </c>
      <c r="N21" s="96"/>
      <c r="O21" s="79">
        <v>1</v>
      </c>
      <c r="P21" s="79">
        <v>450</v>
      </c>
      <c r="Q21" s="79">
        <v>450</v>
      </c>
      <c r="R21" s="79">
        <v>600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5369</v>
      </c>
      <c r="AU21" s="77">
        <v>13</v>
      </c>
      <c r="AV21" s="94" t="s">
        <v>3230</v>
      </c>
      <c r="AW21" s="77" t="s">
        <v>2876</v>
      </c>
      <c r="AX21" s="94" t="s">
        <v>3074</v>
      </c>
      <c r="AY21" s="77"/>
      <c r="AZ21" s="83">
        <f t="shared" si="0"/>
        <v>0.1215</v>
      </c>
    </row>
    <row r="22" spans="1:52" s="99" customFormat="1" ht="34.950000000000003" customHeight="1" x14ac:dyDescent="0.45">
      <c r="A22" s="93" t="s">
        <v>5815</v>
      </c>
      <c r="B22" s="77">
        <v>6</v>
      </c>
      <c r="C22" s="93" t="s">
        <v>3775</v>
      </c>
      <c r="D22" s="93"/>
      <c r="E22" s="93"/>
      <c r="F22" s="94"/>
      <c r="G22" s="93"/>
      <c r="H22" s="77"/>
      <c r="I22" s="95">
        <v>3559</v>
      </c>
      <c r="J22" s="77"/>
      <c r="K22" s="77"/>
      <c r="L22" s="93" t="s">
        <v>3777</v>
      </c>
      <c r="M22" s="96" t="s">
        <v>6716</v>
      </c>
      <c r="N22" s="96"/>
      <c r="O22" s="79">
        <v>1</v>
      </c>
      <c r="P22" s="77">
        <v>2100</v>
      </c>
      <c r="Q22" s="77">
        <v>1000</v>
      </c>
      <c r="R22" s="77">
        <v>900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5370</v>
      </c>
      <c r="AU22" s="77">
        <v>13</v>
      </c>
      <c r="AV22" s="94" t="s">
        <v>3230</v>
      </c>
      <c r="AW22" s="77" t="s">
        <v>2874</v>
      </c>
      <c r="AX22" s="94" t="s">
        <v>3232</v>
      </c>
      <c r="AY22" s="77" t="s">
        <v>2849</v>
      </c>
      <c r="AZ22" s="83">
        <f t="shared" si="0"/>
        <v>1.89</v>
      </c>
    </row>
    <row r="23" spans="1:52" s="99" customFormat="1" ht="34.950000000000003" customHeight="1" x14ac:dyDescent="0.45">
      <c r="A23" s="93" t="s">
        <v>5815</v>
      </c>
      <c r="B23" s="77">
        <v>6</v>
      </c>
      <c r="C23" s="93" t="s">
        <v>3775</v>
      </c>
      <c r="D23" s="93"/>
      <c r="E23" s="93"/>
      <c r="F23" s="94"/>
      <c r="G23" s="93"/>
      <c r="H23" s="77"/>
      <c r="I23" s="95">
        <v>3560</v>
      </c>
      <c r="J23" s="77"/>
      <c r="K23" s="77"/>
      <c r="L23" s="93" t="s">
        <v>3649</v>
      </c>
      <c r="M23" s="96" t="s">
        <v>3712</v>
      </c>
      <c r="N23" s="96"/>
      <c r="O23" s="79">
        <v>1</v>
      </c>
      <c r="P23" s="77">
        <v>400</v>
      </c>
      <c r="Q23" s="77">
        <v>350</v>
      </c>
      <c r="R23" s="77">
        <v>350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5371</v>
      </c>
      <c r="AU23" s="77">
        <v>13</v>
      </c>
      <c r="AV23" s="94" t="s">
        <v>3230</v>
      </c>
      <c r="AW23" s="77" t="s">
        <v>2868</v>
      </c>
      <c r="AX23" s="94" t="s">
        <v>3232</v>
      </c>
      <c r="AY23" s="77"/>
      <c r="AZ23" s="83">
        <f t="shared" si="0"/>
        <v>4.9000000000000002E-2</v>
      </c>
    </row>
    <row r="24" spans="1:52" ht="34.950000000000003" customHeight="1" x14ac:dyDescent="0.45">
      <c r="A24" s="78" t="s">
        <v>5815</v>
      </c>
      <c r="B24" s="79">
        <v>6</v>
      </c>
      <c r="C24" s="93" t="s">
        <v>3775</v>
      </c>
      <c r="D24" s="78"/>
      <c r="E24" s="78"/>
      <c r="F24" s="79"/>
      <c r="G24" s="78"/>
      <c r="H24" s="79"/>
      <c r="I24" s="87" t="s">
        <v>4924</v>
      </c>
      <c r="J24" s="79"/>
      <c r="K24" s="79"/>
      <c r="L24" s="78" t="s">
        <v>5452</v>
      </c>
      <c r="M24" s="78"/>
      <c r="N24" s="78"/>
      <c r="O24" s="79">
        <v>1</v>
      </c>
      <c r="P24" s="79">
        <v>580</v>
      </c>
      <c r="Q24" s="79">
        <v>460</v>
      </c>
      <c r="R24" s="79">
        <v>1600</v>
      </c>
      <c r="S24" s="79"/>
      <c r="T24" s="79"/>
      <c r="U24" s="79"/>
      <c r="V24" s="79"/>
      <c r="W24" s="79"/>
      <c r="X24" s="79"/>
      <c r="Y24" s="79"/>
      <c r="Z24" s="79"/>
      <c r="AA24" s="79"/>
      <c r="AB24" s="79"/>
      <c r="AC24" s="79"/>
      <c r="AD24" s="81" t="s">
        <v>5699</v>
      </c>
      <c r="AE24" s="79" t="s">
        <v>3043</v>
      </c>
      <c r="AF24" s="79"/>
      <c r="AG24" s="79"/>
      <c r="AH24" s="79"/>
      <c r="AI24" s="79"/>
      <c r="AJ24" s="79"/>
      <c r="AK24" s="79"/>
      <c r="AL24" s="79"/>
      <c r="AM24" s="79"/>
      <c r="AN24" s="79"/>
      <c r="AO24" s="79"/>
      <c r="AP24" s="79"/>
      <c r="AQ24" s="79"/>
      <c r="AR24" s="79"/>
      <c r="AS24" s="79"/>
      <c r="AT24" s="79"/>
      <c r="AU24" s="79"/>
      <c r="AV24" s="79"/>
      <c r="AW24" s="79"/>
      <c r="AX24" s="79"/>
      <c r="AY24" s="79"/>
      <c r="AZ24" s="83">
        <f t="shared" si="0"/>
        <v>0.42687999999999998</v>
      </c>
    </row>
    <row r="25" spans="1:52" ht="34.950000000000003" customHeight="1" x14ac:dyDescent="0.45">
      <c r="A25" s="78" t="s">
        <v>5815</v>
      </c>
      <c r="B25" s="79">
        <v>6</v>
      </c>
      <c r="C25" s="93" t="s">
        <v>3775</v>
      </c>
      <c r="D25" s="78"/>
      <c r="E25" s="78"/>
      <c r="F25" s="79"/>
      <c r="G25" s="78"/>
      <c r="H25" s="79"/>
      <c r="I25" s="87" t="s">
        <v>4925</v>
      </c>
      <c r="J25" s="79"/>
      <c r="K25" s="79"/>
      <c r="L25" s="78" t="s">
        <v>5452</v>
      </c>
      <c r="M25" s="78"/>
      <c r="N25" s="78"/>
      <c r="O25" s="79">
        <v>1</v>
      </c>
      <c r="P25" s="79">
        <v>580</v>
      </c>
      <c r="Q25" s="79">
        <v>460</v>
      </c>
      <c r="R25" s="79">
        <v>1600</v>
      </c>
      <c r="S25" s="79"/>
      <c r="T25" s="79"/>
      <c r="U25" s="79"/>
      <c r="V25" s="79"/>
      <c r="W25" s="79"/>
      <c r="X25" s="79"/>
      <c r="Y25" s="79"/>
      <c r="Z25" s="79"/>
      <c r="AA25" s="79"/>
      <c r="AB25" s="79"/>
      <c r="AC25" s="79"/>
      <c r="AD25" s="81"/>
      <c r="AE25" s="79" t="s">
        <v>3043</v>
      </c>
      <c r="AF25" s="79"/>
      <c r="AG25" s="79"/>
      <c r="AH25" s="79"/>
      <c r="AI25" s="79"/>
      <c r="AJ25" s="79"/>
      <c r="AK25" s="79"/>
      <c r="AL25" s="79"/>
      <c r="AM25" s="79"/>
      <c r="AN25" s="79"/>
      <c r="AO25" s="79"/>
      <c r="AP25" s="79"/>
      <c r="AQ25" s="79"/>
      <c r="AR25" s="79"/>
      <c r="AS25" s="79"/>
      <c r="AT25" s="79"/>
      <c r="AU25" s="79"/>
      <c r="AV25" s="79"/>
      <c r="AW25" s="79"/>
      <c r="AX25" s="79"/>
      <c r="AY25" s="79"/>
      <c r="AZ25" s="83">
        <f t="shared" si="0"/>
        <v>0.42687999999999998</v>
      </c>
    </row>
    <row r="26" spans="1:52" ht="34.950000000000003" customHeight="1" x14ac:dyDescent="0.45">
      <c r="A26" s="78" t="s">
        <v>5815</v>
      </c>
      <c r="B26" s="79">
        <v>6</v>
      </c>
      <c r="C26" s="93" t="s">
        <v>3775</v>
      </c>
      <c r="D26" s="78"/>
      <c r="E26" s="78"/>
      <c r="F26" s="79"/>
      <c r="G26" s="78"/>
      <c r="H26" s="79"/>
      <c r="I26" s="87" t="s">
        <v>4926</v>
      </c>
      <c r="J26" s="79"/>
      <c r="K26" s="79"/>
      <c r="L26" s="78" t="s">
        <v>5452</v>
      </c>
      <c r="M26" s="78"/>
      <c r="N26" s="78"/>
      <c r="O26" s="79">
        <v>1</v>
      </c>
      <c r="P26" s="79">
        <v>580</v>
      </c>
      <c r="Q26" s="79">
        <v>460</v>
      </c>
      <c r="R26" s="79">
        <v>1600</v>
      </c>
      <c r="S26" s="79"/>
      <c r="T26" s="79"/>
      <c r="U26" s="79"/>
      <c r="V26" s="79"/>
      <c r="W26" s="79"/>
      <c r="X26" s="79"/>
      <c r="Y26" s="79"/>
      <c r="Z26" s="79"/>
      <c r="AA26" s="79"/>
      <c r="AB26" s="79"/>
      <c r="AC26" s="79"/>
      <c r="AD26" s="81"/>
      <c r="AE26" s="79" t="s">
        <v>3043</v>
      </c>
      <c r="AF26" s="79"/>
      <c r="AG26" s="79"/>
      <c r="AH26" s="79"/>
      <c r="AI26" s="79"/>
      <c r="AJ26" s="79"/>
      <c r="AK26" s="79"/>
      <c r="AL26" s="79"/>
      <c r="AM26" s="79"/>
      <c r="AN26" s="79"/>
      <c r="AO26" s="79"/>
      <c r="AP26" s="79"/>
      <c r="AQ26" s="79"/>
      <c r="AR26" s="79"/>
      <c r="AS26" s="79"/>
      <c r="AT26" s="79"/>
      <c r="AU26" s="79"/>
      <c r="AV26" s="79"/>
      <c r="AW26" s="79"/>
      <c r="AX26" s="79"/>
      <c r="AY26" s="79"/>
      <c r="AZ26" s="83">
        <f t="shared" si="0"/>
        <v>0.42687999999999998</v>
      </c>
    </row>
    <row r="27" spans="1:52" ht="34.950000000000003" customHeight="1" x14ac:dyDescent="0.45">
      <c r="A27" s="78" t="s">
        <v>5815</v>
      </c>
      <c r="B27" s="79">
        <v>6</v>
      </c>
      <c r="C27" s="93" t="s">
        <v>3775</v>
      </c>
      <c r="D27" s="78"/>
      <c r="E27" s="78"/>
      <c r="F27" s="79"/>
      <c r="G27" s="78"/>
      <c r="H27" s="79"/>
      <c r="I27" s="87" t="s">
        <v>4927</v>
      </c>
      <c r="J27" s="79"/>
      <c r="K27" s="79"/>
      <c r="L27" s="78" t="s">
        <v>5452</v>
      </c>
      <c r="M27" s="78"/>
      <c r="N27" s="78"/>
      <c r="O27" s="79">
        <v>1</v>
      </c>
      <c r="P27" s="79">
        <v>580</v>
      </c>
      <c r="Q27" s="79">
        <v>460</v>
      </c>
      <c r="R27" s="79">
        <v>1600</v>
      </c>
      <c r="S27" s="79"/>
      <c r="T27" s="79"/>
      <c r="U27" s="79"/>
      <c r="V27" s="79"/>
      <c r="W27" s="79"/>
      <c r="X27" s="79"/>
      <c r="Y27" s="79"/>
      <c r="Z27" s="79"/>
      <c r="AA27" s="79"/>
      <c r="AB27" s="79"/>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c r="AZ27" s="83">
        <f t="shared" si="0"/>
        <v>0.42687999999999998</v>
      </c>
    </row>
    <row r="28" spans="1:52" ht="34.950000000000003" customHeight="1" x14ac:dyDescent="0.45">
      <c r="A28" s="78" t="s">
        <v>5815</v>
      </c>
      <c r="B28" s="79">
        <v>6</v>
      </c>
      <c r="C28" s="93" t="s">
        <v>3775</v>
      </c>
      <c r="D28" s="78"/>
      <c r="E28" s="78"/>
      <c r="F28" s="79"/>
      <c r="G28" s="78"/>
      <c r="H28" s="79"/>
      <c r="I28" s="87" t="s">
        <v>4928</v>
      </c>
      <c r="J28" s="79"/>
      <c r="K28" s="79"/>
      <c r="L28" s="78" t="s">
        <v>5452</v>
      </c>
      <c r="M28" s="78"/>
      <c r="N28" s="78"/>
      <c r="O28" s="79">
        <v>1</v>
      </c>
      <c r="P28" s="79">
        <v>580</v>
      </c>
      <c r="Q28" s="79">
        <v>460</v>
      </c>
      <c r="R28" s="79">
        <v>1600</v>
      </c>
      <c r="S28" s="79"/>
      <c r="T28" s="79"/>
      <c r="U28" s="79"/>
      <c r="V28" s="79"/>
      <c r="W28" s="79"/>
      <c r="X28" s="79"/>
      <c r="Y28" s="79"/>
      <c r="Z28" s="79"/>
      <c r="AA28" s="79"/>
      <c r="AB28" s="79"/>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83">
        <f t="shared" si="0"/>
        <v>0.42687999999999998</v>
      </c>
    </row>
    <row r="29" spans="1:52" ht="34.950000000000003" customHeight="1" x14ac:dyDescent="0.45">
      <c r="A29" s="78" t="s">
        <v>5815</v>
      </c>
      <c r="B29" s="79">
        <v>6</v>
      </c>
      <c r="C29" s="93" t="s">
        <v>3775</v>
      </c>
      <c r="D29" s="78"/>
      <c r="E29" s="78"/>
      <c r="F29" s="79"/>
      <c r="G29" s="78"/>
      <c r="H29" s="79"/>
      <c r="I29" s="87" t="s">
        <v>4929</v>
      </c>
      <c r="J29" s="79"/>
      <c r="K29" s="79"/>
      <c r="L29" s="78" t="s">
        <v>5992</v>
      </c>
      <c r="M29" s="78"/>
      <c r="N29" s="78"/>
      <c r="O29" s="79">
        <v>1</v>
      </c>
      <c r="P29" s="79">
        <v>670</v>
      </c>
      <c r="Q29" s="79">
        <v>660</v>
      </c>
      <c r="R29" s="79">
        <v>1100</v>
      </c>
      <c r="S29" s="79"/>
      <c r="T29" s="79"/>
      <c r="U29" s="79"/>
      <c r="V29" s="79"/>
      <c r="W29" s="79"/>
      <c r="X29" s="79"/>
      <c r="Y29" s="79"/>
      <c r="Z29" s="79"/>
      <c r="AA29" s="79"/>
      <c r="AB29" s="79"/>
      <c r="AC29" s="79"/>
      <c r="AD29" s="81"/>
      <c r="AE29" s="79" t="s">
        <v>3043</v>
      </c>
      <c r="AF29" s="79"/>
      <c r="AG29" s="79"/>
      <c r="AH29" s="79"/>
      <c r="AI29" s="79"/>
      <c r="AJ29" s="79"/>
      <c r="AK29" s="79"/>
      <c r="AL29" s="79"/>
      <c r="AM29" s="79"/>
      <c r="AN29" s="79"/>
      <c r="AO29" s="79"/>
      <c r="AP29" s="79"/>
      <c r="AQ29" s="79"/>
      <c r="AR29" s="79"/>
      <c r="AS29" s="79"/>
      <c r="AT29" s="79"/>
      <c r="AU29" s="79"/>
      <c r="AV29" s="79"/>
      <c r="AW29" s="79"/>
      <c r="AX29" s="79"/>
      <c r="AY29" s="79"/>
      <c r="AZ29" s="83">
        <f t="shared" si="0"/>
        <v>0.48642000000000002</v>
      </c>
    </row>
    <row r="30" spans="1:52" ht="34.950000000000003" customHeight="1" x14ac:dyDescent="0.45">
      <c r="A30" s="78" t="s">
        <v>5815</v>
      </c>
      <c r="B30" s="79">
        <v>6</v>
      </c>
      <c r="C30" s="93" t="s">
        <v>3775</v>
      </c>
      <c r="D30" s="78"/>
      <c r="E30" s="78"/>
      <c r="F30" s="79"/>
      <c r="G30" s="78"/>
      <c r="H30" s="79"/>
      <c r="I30" s="87" t="s">
        <v>1844</v>
      </c>
      <c r="J30" s="79"/>
      <c r="K30" s="79"/>
      <c r="L30" s="78" t="s">
        <v>434</v>
      </c>
      <c r="M30" s="78"/>
      <c r="N30" s="78"/>
      <c r="O30" s="79">
        <v>1</v>
      </c>
      <c r="P30" s="79">
        <v>1800</v>
      </c>
      <c r="Q30" s="79">
        <v>900</v>
      </c>
      <c r="R30" s="79">
        <v>900</v>
      </c>
      <c r="S30" s="79"/>
      <c r="T30" s="79"/>
      <c r="U30" s="79"/>
      <c r="V30" s="79"/>
      <c r="W30" s="79"/>
      <c r="X30" s="79"/>
      <c r="Y30" s="79"/>
      <c r="Z30" s="79"/>
      <c r="AA30" s="79"/>
      <c r="AB30" s="79"/>
      <c r="AC30" s="79"/>
      <c r="AD30" s="81"/>
      <c r="AE30" s="79" t="s">
        <v>3043</v>
      </c>
      <c r="AF30" s="79"/>
      <c r="AG30" s="79"/>
      <c r="AH30" s="79"/>
      <c r="AI30" s="79"/>
      <c r="AJ30" s="79"/>
      <c r="AK30" s="79"/>
      <c r="AL30" s="79"/>
      <c r="AM30" s="79"/>
      <c r="AN30" s="79"/>
      <c r="AO30" s="79"/>
      <c r="AP30" s="79"/>
      <c r="AQ30" s="79"/>
      <c r="AR30" s="79"/>
      <c r="AS30" s="79"/>
      <c r="AT30" s="79"/>
      <c r="AU30" s="79"/>
      <c r="AV30" s="79"/>
      <c r="AW30" s="79"/>
      <c r="AX30" s="79"/>
      <c r="AY30" s="79"/>
      <c r="AZ30" s="83">
        <f t="shared" si="0"/>
        <v>1.458</v>
      </c>
    </row>
    <row r="31" spans="1:52" s="154" customFormat="1" ht="34.950000000000003" customHeight="1" x14ac:dyDescent="0.45">
      <c r="A31" s="151" t="s">
        <v>5815</v>
      </c>
      <c r="B31" s="147">
        <v>6</v>
      </c>
      <c r="C31" s="142" t="s">
        <v>3775</v>
      </c>
      <c r="D31" s="151"/>
      <c r="E31" s="151"/>
      <c r="F31" s="147"/>
      <c r="G31" s="151"/>
      <c r="H31" s="147"/>
      <c r="I31" s="152" t="s">
        <v>1845</v>
      </c>
      <c r="J31" s="147"/>
      <c r="K31" s="147"/>
      <c r="L31" s="151" t="s">
        <v>386</v>
      </c>
      <c r="M31" s="151"/>
      <c r="N31" s="151"/>
      <c r="O31" s="147">
        <v>1</v>
      </c>
      <c r="P31" s="147">
        <v>550</v>
      </c>
      <c r="Q31" s="147">
        <v>550</v>
      </c>
      <c r="R31" s="147">
        <v>1800</v>
      </c>
      <c r="S31" s="147"/>
      <c r="T31" s="147" t="s">
        <v>3043</v>
      </c>
      <c r="U31" s="147"/>
      <c r="V31" s="147"/>
      <c r="W31" s="147"/>
      <c r="X31" s="147"/>
      <c r="Y31" s="147"/>
      <c r="Z31" s="147"/>
      <c r="AA31" s="147"/>
      <c r="AB31" s="147"/>
      <c r="AC31" s="147"/>
      <c r="AD31" s="153"/>
      <c r="AE31" s="147" t="s">
        <v>3043</v>
      </c>
      <c r="AF31" s="147"/>
      <c r="AG31" s="147"/>
      <c r="AH31" s="147"/>
      <c r="AI31" s="147"/>
      <c r="AJ31" s="147"/>
      <c r="AK31" s="147"/>
      <c r="AL31" s="147"/>
      <c r="AM31" s="147"/>
      <c r="AN31" s="147"/>
      <c r="AO31" s="147"/>
      <c r="AP31" s="147"/>
      <c r="AQ31" s="147"/>
      <c r="AR31" s="147"/>
      <c r="AS31" s="147"/>
      <c r="AT31" s="147"/>
      <c r="AU31" s="147"/>
      <c r="AV31" s="147"/>
      <c r="AW31" s="147"/>
      <c r="AX31" s="147"/>
      <c r="AY31" s="147"/>
      <c r="AZ31" s="83">
        <f t="shared" si="0"/>
        <v>0.54449999999999998</v>
      </c>
    </row>
    <row r="32" spans="1:52" s="85" customFormat="1" ht="34.950000000000003" customHeight="1" x14ac:dyDescent="0.45">
      <c r="A32" s="78" t="s">
        <v>5815</v>
      </c>
      <c r="B32" s="79">
        <v>6</v>
      </c>
      <c r="C32" s="93" t="s">
        <v>3775</v>
      </c>
      <c r="D32" s="78"/>
      <c r="E32" s="78"/>
      <c r="F32" s="79"/>
      <c r="G32" s="78"/>
      <c r="H32" s="79"/>
      <c r="I32" s="80">
        <v>1401</v>
      </c>
      <c r="J32" s="79"/>
      <c r="K32" s="79"/>
      <c r="L32" s="78" t="s">
        <v>5947</v>
      </c>
      <c r="M32" s="78" t="s">
        <v>5914</v>
      </c>
      <c r="N32" s="78"/>
      <c r="O32" s="79">
        <v>1</v>
      </c>
      <c r="P32" s="79">
        <v>700</v>
      </c>
      <c r="Q32" s="79">
        <v>480</v>
      </c>
      <c r="R32" s="79">
        <v>1000</v>
      </c>
      <c r="S32" s="79"/>
      <c r="T32" s="79"/>
      <c r="U32" s="79"/>
      <c r="V32" s="79"/>
      <c r="W32" s="79"/>
      <c r="X32" s="79"/>
      <c r="Y32" s="79"/>
      <c r="Z32" s="79"/>
      <c r="AA32" s="79"/>
      <c r="AB32" s="79"/>
      <c r="AC32" s="79"/>
      <c r="AD32" s="81">
        <v>38707</v>
      </c>
      <c r="AE32" s="79"/>
      <c r="AF32" s="79"/>
      <c r="AG32" s="79"/>
      <c r="AH32" s="79"/>
      <c r="AI32" s="79"/>
      <c r="AJ32" s="79"/>
      <c r="AK32" s="79"/>
      <c r="AL32" s="79"/>
      <c r="AM32" s="79"/>
      <c r="AN32" s="79"/>
      <c r="AO32" s="79"/>
      <c r="AP32" s="79"/>
      <c r="AQ32" s="79"/>
      <c r="AR32" s="79"/>
      <c r="AS32" s="79"/>
      <c r="AT32" s="79"/>
      <c r="AU32" s="79"/>
      <c r="AV32" s="79"/>
      <c r="AW32" s="79"/>
      <c r="AX32" s="79"/>
      <c r="AY32" s="79"/>
      <c r="AZ32" s="83">
        <f t="shared" si="0"/>
        <v>0.33600000000000002</v>
      </c>
    </row>
    <row r="33" spans="1:52" s="85" customFormat="1" ht="34.950000000000003" customHeight="1" x14ac:dyDescent="0.45">
      <c r="A33" s="78" t="s">
        <v>5815</v>
      </c>
      <c r="B33" s="79">
        <v>6</v>
      </c>
      <c r="C33" s="93" t="s">
        <v>3775</v>
      </c>
      <c r="D33" s="78"/>
      <c r="E33" s="78"/>
      <c r="F33" s="79"/>
      <c r="G33" s="78"/>
      <c r="H33" s="79"/>
      <c r="I33" s="80">
        <v>1402</v>
      </c>
      <c r="J33" s="79"/>
      <c r="K33" s="79"/>
      <c r="L33" s="78" t="s">
        <v>5947</v>
      </c>
      <c r="M33" s="78" t="s">
        <v>5915</v>
      </c>
      <c r="N33" s="78"/>
      <c r="O33" s="79">
        <v>1</v>
      </c>
      <c r="P33" s="79">
        <v>700</v>
      </c>
      <c r="Q33" s="79">
        <v>480</v>
      </c>
      <c r="R33" s="79">
        <v>1000</v>
      </c>
      <c r="S33" s="79"/>
      <c r="T33" s="79"/>
      <c r="U33" s="79"/>
      <c r="V33" s="79"/>
      <c r="W33" s="79"/>
      <c r="X33" s="79"/>
      <c r="Y33" s="79"/>
      <c r="Z33" s="79"/>
      <c r="AA33" s="79"/>
      <c r="AB33" s="79"/>
      <c r="AC33" s="79"/>
      <c r="AD33" s="81">
        <v>38707</v>
      </c>
      <c r="AE33" s="79"/>
      <c r="AF33" s="79"/>
      <c r="AG33" s="79"/>
      <c r="AH33" s="79"/>
      <c r="AI33" s="79"/>
      <c r="AJ33" s="79"/>
      <c r="AK33" s="79"/>
      <c r="AL33" s="79"/>
      <c r="AM33" s="79"/>
      <c r="AN33" s="79"/>
      <c r="AO33" s="79"/>
      <c r="AP33" s="79"/>
      <c r="AQ33" s="79"/>
      <c r="AR33" s="79"/>
      <c r="AS33" s="79"/>
      <c r="AT33" s="79"/>
      <c r="AU33" s="79"/>
      <c r="AV33" s="79"/>
      <c r="AW33" s="79"/>
      <c r="AX33" s="79"/>
      <c r="AY33" s="79"/>
      <c r="AZ33" s="83">
        <f t="shared" si="0"/>
        <v>0.33600000000000002</v>
      </c>
    </row>
    <row r="34" spans="1:52" s="156" customFormat="1" ht="34.950000000000003" customHeight="1" x14ac:dyDescent="0.45">
      <c r="A34" s="151" t="s">
        <v>5815</v>
      </c>
      <c r="B34" s="147">
        <v>6</v>
      </c>
      <c r="C34" s="142" t="s">
        <v>3775</v>
      </c>
      <c r="D34" s="151"/>
      <c r="E34" s="151"/>
      <c r="F34" s="147"/>
      <c r="G34" s="151"/>
      <c r="H34" s="147"/>
      <c r="I34" s="155">
        <v>1403</v>
      </c>
      <c r="J34" s="147"/>
      <c r="K34" s="147"/>
      <c r="L34" s="151" t="s">
        <v>5948</v>
      </c>
      <c r="M34" s="151" t="s">
        <v>2678</v>
      </c>
      <c r="N34" s="151"/>
      <c r="O34" s="147">
        <v>1</v>
      </c>
      <c r="P34" s="147">
        <v>500</v>
      </c>
      <c r="Q34" s="147">
        <v>200</v>
      </c>
      <c r="R34" s="147">
        <v>600</v>
      </c>
      <c r="S34" s="147"/>
      <c r="T34" s="147" t="s">
        <v>3043</v>
      </c>
      <c r="U34" s="147"/>
      <c r="V34" s="147"/>
      <c r="W34" s="147"/>
      <c r="X34" s="147"/>
      <c r="Y34" s="147"/>
      <c r="Z34" s="147"/>
      <c r="AA34" s="147"/>
      <c r="AB34" s="147"/>
      <c r="AC34" s="147"/>
      <c r="AD34" s="153"/>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83">
        <f t="shared" si="0"/>
        <v>0.06</v>
      </c>
    </row>
    <row r="35" spans="1:52" s="85" customFormat="1" ht="34.950000000000003" customHeight="1" x14ac:dyDescent="0.45">
      <c r="A35" s="78" t="s">
        <v>5815</v>
      </c>
      <c r="B35" s="79">
        <v>6</v>
      </c>
      <c r="C35" s="93" t="s">
        <v>3775</v>
      </c>
      <c r="D35" s="78"/>
      <c r="E35" s="78"/>
      <c r="F35" s="79"/>
      <c r="G35" s="78"/>
      <c r="H35" s="79"/>
      <c r="I35" s="80"/>
      <c r="J35" s="79"/>
      <c r="K35" s="79"/>
      <c r="L35" s="93" t="s">
        <v>5831</v>
      </c>
      <c r="M35" s="96" t="s">
        <v>5841</v>
      </c>
      <c r="N35" s="96" t="s">
        <v>5844</v>
      </c>
      <c r="O35" s="79">
        <v>1</v>
      </c>
      <c r="P35" s="77">
        <v>430</v>
      </c>
      <c r="Q35" s="77">
        <v>450</v>
      </c>
      <c r="R35" s="77">
        <v>450</v>
      </c>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ref="AZ35:AZ52" si="1">P35*Q35*R35/1000000000*O35</f>
        <v>8.7075E-2</v>
      </c>
    </row>
    <row r="36" spans="1:52" s="85" customFormat="1" ht="34.950000000000003" customHeight="1" x14ac:dyDescent="0.45">
      <c r="A36" s="78" t="s">
        <v>5815</v>
      </c>
      <c r="B36" s="79">
        <v>6</v>
      </c>
      <c r="C36" s="93" t="s">
        <v>3775</v>
      </c>
      <c r="D36" s="78"/>
      <c r="E36" s="78"/>
      <c r="F36" s="79"/>
      <c r="G36" s="78"/>
      <c r="H36" s="79"/>
      <c r="I36" s="80"/>
      <c r="J36" s="79"/>
      <c r="K36" s="79"/>
      <c r="L36" s="93" t="s">
        <v>5831</v>
      </c>
      <c r="M36" s="96" t="s">
        <v>5842</v>
      </c>
      <c r="N36" s="96" t="s">
        <v>8326</v>
      </c>
      <c r="O36" s="79">
        <v>1</v>
      </c>
      <c r="P36" s="77">
        <v>520</v>
      </c>
      <c r="Q36" s="77">
        <v>420</v>
      </c>
      <c r="R36" s="77">
        <v>350</v>
      </c>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c r="AZ36" s="83">
        <f t="shared" si="1"/>
        <v>7.6439999999999994E-2</v>
      </c>
    </row>
    <row r="37" spans="1:52" s="85" customFormat="1" ht="34.950000000000003" customHeight="1" x14ac:dyDescent="0.45">
      <c r="A37" s="78" t="s">
        <v>5815</v>
      </c>
      <c r="B37" s="79">
        <v>6</v>
      </c>
      <c r="C37" s="93" t="s">
        <v>3775</v>
      </c>
      <c r="D37" s="78"/>
      <c r="E37" s="78"/>
      <c r="F37" s="79"/>
      <c r="G37" s="78"/>
      <c r="H37" s="79"/>
      <c r="I37" s="80"/>
      <c r="J37" s="79"/>
      <c r="K37" s="79"/>
      <c r="L37" s="93" t="s">
        <v>5831</v>
      </c>
      <c r="M37" s="78" t="s">
        <v>9490</v>
      </c>
      <c r="N37" s="78" t="s">
        <v>9503</v>
      </c>
      <c r="O37" s="79">
        <v>1</v>
      </c>
      <c r="P37" s="79">
        <v>450</v>
      </c>
      <c r="Q37" s="79">
        <v>500</v>
      </c>
      <c r="R37" s="79">
        <v>450</v>
      </c>
      <c r="S37" s="79"/>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1"/>
        <v>0.10125000000000001</v>
      </c>
    </row>
    <row r="38" spans="1:52" s="85" customFormat="1" ht="34.950000000000003" customHeight="1" x14ac:dyDescent="0.45">
      <c r="A38" s="78" t="s">
        <v>5815</v>
      </c>
      <c r="B38" s="79">
        <v>6</v>
      </c>
      <c r="C38" s="93" t="s">
        <v>3775</v>
      </c>
      <c r="D38" s="78"/>
      <c r="E38" s="78"/>
      <c r="F38" s="79"/>
      <c r="G38" s="78"/>
      <c r="H38" s="79"/>
      <c r="I38" s="80"/>
      <c r="J38" s="79"/>
      <c r="K38" s="79"/>
      <c r="L38" s="78" t="s">
        <v>9491</v>
      </c>
      <c r="M38" s="78"/>
      <c r="N38" s="78"/>
      <c r="O38" s="79">
        <v>1</v>
      </c>
      <c r="P38" s="79">
        <v>500</v>
      </c>
      <c r="Q38" s="79">
        <v>330</v>
      </c>
      <c r="R38" s="79">
        <v>600</v>
      </c>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c r="AZ38" s="83">
        <f t="shared" si="1"/>
        <v>9.9000000000000005E-2</v>
      </c>
    </row>
    <row r="39" spans="1:52" s="85" customFormat="1" ht="34.950000000000003" customHeight="1" x14ac:dyDescent="0.45">
      <c r="A39" s="78" t="s">
        <v>5815</v>
      </c>
      <c r="B39" s="79">
        <v>6</v>
      </c>
      <c r="C39" s="93" t="s">
        <v>3775</v>
      </c>
      <c r="D39" s="78"/>
      <c r="E39" s="78"/>
      <c r="F39" s="79"/>
      <c r="G39" s="78"/>
      <c r="H39" s="79"/>
      <c r="I39" s="80"/>
      <c r="J39" s="79"/>
      <c r="K39" s="79"/>
      <c r="L39" s="78" t="s">
        <v>9491</v>
      </c>
      <c r="M39" s="78" t="s">
        <v>9431</v>
      </c>
      <c r="N39" s="78"/>
      <c r="O39" s="79">
        <v>1</v>
      </c>
      <c r="P39" s="79">
        <v>700</v>
      </c>
      <c r="Q39" s="79">
        <v>200</v>
      </c>
      <c r="R39" s="79">
        <v>600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1"/>
        <v>8.4000000000000005E-2</v>
      </c>
    </row>
    <row r="40" spans="1:52" s="85" customFormat="1" ht="34.950000000000003" customHeight="1" x14ac:dyDescent="0.45">
      <c r="A40" s="78" t="s">
        <v>5815</v>
      </c>
      <c r="B40" s="79">
        <v>6</v>
      </c>
      <c r="C40" s="93" t="s">
        <v>3775</v>
      </c>
      <c r="D40" s="78"/>
      <c r="E40" s="78"/>
      <c r="F40" s="79"/>
      <c r="G40" s="78"/>
      <c r="H40" s="79"/>
      <c r="I40" s="80"/>
      <c r="J40" s="79"/>
      <c r="K40" s="79"/>
      <c r="L40" s="78" t="s">
        <v>9492</v>
      </c>
      <c r="M40" s="78" t="s">
        <v>9500</v>
      </c>
      <c r="N40" s="78"/>
      <c r="O40" s="79">
        <v>2</v>
      </c>
      <c r="P40" s="79">
        <v>270</v>
      </c>
      <c r="Q40" s="79">
        <v>500</v>
      </c>
      <c r="R40" s="79">
        <v>330</v>
      </c>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1"/>
        <v>8.9099999999999999E-2</v>
      </c>
    </row>
    <row r="41" spans="1:52" s="85" customFormat="1" ht="34.950000000000003" customHeight="1" x14ac:dyDescent="0.45">
      <c r="A41" s="78" t="s">
        <v>5815</v>
      </c>
      <c r="B41" s="79">
        <v>6</v>
      </c>
      <c r="C41" s="93" t="s">
        <v>3775</v>
      </c>
      <c r="D41" s="78"/>
      <c r="E41" s="78"/>
      <c r="F41" s="79"/>
      <c r="G41" s="78"/>
      <c r="H41" s="79"/>
      <c r="I41" s="80"/>
      <c r="J41" s="79"/>
      <c r="K41" s="79"/>
      <c r="L41" s="78" t="s">
        <v>9493</v>
      </c>
      <c r="M41" s="78" t="s">
        <v>9431</v>
      </c>
      <c r="N41" s="78"/>
      <c r="O41" s="79">
        <v>1</v>
      </c>
      <c r="P41" s="79">
        <v>500</v>
      </c>
      <c r="Q41" s="79">
        <v>300</v>
      </c>
      <c r="R41" s="79">
        <v>600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1"/>
        <v>0.09</v>
      </c>
    </row>
    <row r="42" spans="1:52" s="85" customFormat="1" ht="34.950000000000003" customHeight="1" x14ac:dyDescent="0.45">
      <c r="A42" s="78" t="s">
        <v>5815</v>
      </c>
      <c r="B42" s="79">
        <v>6</v>
      </c>
      <c r="C42" s="93" t="s">
        <v>3775</v>
      </c>
      <c r="D42" s="78"/>
      <c r="E42" s="78"/>
      <c r="F42" s="79"/>
      <c r="G42" s="78"/>
      <c r="H42" s="79"/>
      <c r="I42" s="80"/>
      <c r="J42" s="79"/>
      <c r="K42" s="79"/>
      <c r="L42" s="78" t="s">
        <v>9494</v>
      </c>
      <c r="M42" s="78" t="s">
        <v>9428</v>
      </c>
      <c r="N42" s="78"/>
      <c r="O42" s="79">
        <v>1</v>
      </c>
      <c r="P42" s="79">
        <v>370</v>
      </c>
      <c r="Q42" s="79">
        <v>300</v>
      </c>
      <c r="R42" s="79">
        <v>400</v>
      </c>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1"/>
        <v>4.4400000000000002E-2</v>
      </c>
    </row>
    <row r="43" spans="1:52" s="85" customFormat="1" ht="34.950000000000003" customHeight="1" x14ac:dyDescent="0.45">
      <c r="A43" s="78" t="s">
        <v>5815</v>
      </c>
      <c r="B43" s="79">
        <v>6</v>
      </c>
      <c r="C43" s="93" t="s">
        <v>3775</v>
      </c>
      <c r="D43" s="78"/>
      <c r="E43" s="78"/>
      <c r="F43" s="79"/>
      <c r="G43" s="78"/>
      <c r="H43" s="79"/>
      <c r="I43" s="80"/>
      <c r="J43" s="79"/>
      <c r="K43" s="79"/>
      <c r="L43" s="78" t="s">
        <v>5895</v>
      </c>
      <c r="M43" s="78" t="s">
        <v>9431</v>
      </c>
      <c r="N43" s="78"/>
      <c r="O43" s="79">
        <v>1</v>
      </c>
      <c r="P43" s="79">
        <v>450</v>
      </c>
      <c r="Q43" s="79">
        <v>300</v>
      </c>
      <c r="R43" s="79">
        <v>750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1"/>
        <v>0.10125000000000001</v>
      </c>
    </row>
    <row r="44" spans="1:52" s="85" customFormat="1" ht="34.950000000000003" customHeight="1" x14ac:dyDescent="0.45">
      <c r="A44" s="78" t="s">
        <v>5815</v>
      </c>
      <c r="B44" s="79">
        <v>6</v>
      </c>
      <c r="C44" s="93" t="s">
        <v>3775</v>
      </c>
      <c r="D44" s="78"/>
      <c r="E44" s="78"/>
      <c r="F44" s="79"/>
      <c r="G44" s="78"/>
      <c r="H44" s="79"/>
      <c r="I44" s="80"/>
      <c r="J44" s="79"/>
      <c r="K44" s="79"/>
      <c r="L44" s="78" t="s">
        <v>9495</v>
      </c>
      <c r="M44" s="78" t="s">
        <v>9501</v>
      </c>
      <c r="N44" s="78" t="s">
        <v>9502</v>
      </c>
      <c r="O44" s="79">
        <v>1</v>
      </c>
      <c r="P44" s="79">
        <v>500</v>
      </c>
      <c r="Q44" s="79">
        <v>650</v>
      </c>
      <c r="R44" s="79">
        <v>1800</v>
      </c>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1"/>
        <v>0.58499999999999996</v>
      </c>
    </row>
    <row r="45" spans="1:52" s="85" customFormat="1" ht="34.950000000000003" customHeight="1" x14ac:dyDescent="0.45">
      <c r="A45" s="78" t="s">
        <v>5815</v>
      </c>
      <c r="B45" s="79">
        <v>6</v>
      </c>
      <c r="C45" s="93" t="s">
        <v>3775</v>
      </c>
      <c r="D45" s="78"/>
      <c r="E45" s="78"/>
      <c r="F45" s="79"/>
      <c r="G45" s="78"/>
      <c r="H45" s="79"/>
      <c r="I45" s="80"/>
      <c r="J45" s="79"/>
      <c r="K45" s="79"/>
      <c r="L45" s="78" t="s">
        <v>9496</v>
      </c>
      <c r="M45" s="78" t="s">
        <v>5458</v>
      </c>
      <c r="N45" s="78"/>
      <c r="O45" s="79">
        <v>1</v>
      </c>
      <c r="P45" s="79">
        <v>600</v>
      </c>
      <c r="Q45" s="79">
        <v>50</v>
      </c>
      <c r="R45" s="79">
        <v>450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t="s">
        <v>9482</v>
      </c>
      <c r="AZ45" s="83">
        <f t="shared" si="1"/>
        <v>1.35E-2</v>
      </c>
    </row>
    <row r="46" spans="1:52" s="85" customFormat="1" ht="34.950000000000003" customHeight="1" x14ac:dyDescent="0.45">
      <c r="A46" s="78" t="s">
        <v>5815</v>
      </c>
      <c r="B46" s="79">
        <v>6</v>
      </c>
      <c r="C46" s="93" t="s">
        <v>3775</v>
      </c>
      <c r="D46" s="78"/>
      <c r="E46" s="78"/>
      <c r="F46" s="79"/>
      <c r="G46" s="78"/>
      <c r="H46" s="79"/>
      <c r="I46" s="80"/>
      <c r="J46" s="79"/>
      <c r="K46" s="79"/>
      <c r="L46" s="78" t="s">
        <v>9496</v>
      </c>
      <c r="M46" s="78" t="s">
        <v>5458</v>
      </c>
      <c r="N46" s="78"/>
      <c r="O46" s="79">
        <v>1</v>
      </c>
      <c r="P46" s="79">
        <v>900</v>
      </c>
      <c r="Q46" s="79">
        <v>50</v>
      </c>
      <c r="R46" s="79">
        <v>450</v>
      </c>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t="s">
        <v>9482</v>
      </c>
      <c r="AZ46" s="83">
        <f t="shared" si="1"/>
        <v>2.0250000000000001E-2</v>
      </c>
    </row>
    <row r="47" spans="1:52" s="85" customFormat="1" ht="34.950000000000003" customHeight="1" x14ac:dyDescent="0.45">
      <c r="A47" s="78" t="s">
        <v>5815</v>
      </c>
      <c r="B47" s="79">
        <v>6</v>
      </c>
      <c r="C47" s="93" t="s">
        <v>3775</v>
      </c>
      <c r="D47" s="78"/>
      <c r="E47" s="78"/>
      <c r="F47" s="79"/>
      <c r="G47" s="78"/>
      <c r="H47" s="79"/>
      <c r="I47" s="80"/>
      <c r="J47" s="79"/>
      <c r="K47" s="79"/>
      <c r="L47" s="78" t="s">
        <v>9496</v>
      </c>
      <c r="M47" s="78" t="s">
        <v>5458</v>
      </c>
      <c r="N47" s="78"/>
      <c r="O47" s="79">
        <v>1</v>
      </c>
      <c r="P47" s="79">
        <v>450</v>
      </c>
      <c r="Q47" s="79">
        <v>50</v>
      </c>
      <c r="R47" s="79">
        <v>600</v>
      </c>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t="s">
        <v>9482</v>
      </c>
      <c r="AZ47" s="83">
        <f t="shared" si="1"/>
        <v>1.35E-2</v>
      </c>
    </row>
    <row r="48" spans="1:52" s="85" customFormat="1" ht="34.950000000000003" customHeight="1" x14ac:dyDescent="0.45">
      <c r="A48" s="78" t="s">
        <v>5815</v>
      </c>
      <c r="B48" s="79">
        <v>6</v>
      </c>
      <c r="C48" s="93" t="s">
        <v>3775</v>
      </c>
      <c r="D48" s="78"/>
      <c r="E48" s="78"/>
      <c r="F48" s="79"/>
      <c r="G48" s="78"/>
      <c r="H48" s="79"/>
      <c r="I48" s="80"/>
      <c r="J48" s="79"/>
      <c r="K48" s="79"/>
      <c r="L48" s="78" t="s">
        <v>9497</v>
      </c>
      <c r="M48" s="78" t="s">
        <v>5458</v>
      </c>
      <c r="N48" s="78"/>
      <c r="O48" s="79">
        <v>1</v>
      </c>
      <c r="P48" s="79"/>
      <c r="Q48" s="79"/>
      <c r="R48" s="79"/>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t="s">
        <v>9482</v>
      </c>
      <c r="AZ48" s="83">
        <f t="shared" si="1"/>
        <v>0</v>
      </c>
    </row>
    <row r="49" spans="1:52" s="85" customFormat="1" ht="34.950000000000003" customHeight="1" x14ac:dyDescent="0.45">
      <c r="A49" s="78" t="s">
        <v>5815</v>
      </c>
      <c r="B49" s="79">
        <v>6</v>
      </c>
      <c r="C49" s="93" t="s">
        <v>3775</v>
      </c>
      <c r="D49" s="78"/>
      <c r="E49" s="78"/>
      <c r="F49" s="79"/>
      <c r="G49" s="78"/>
      <c r="H49" s="79"/>
      <c r="I49" s="80"/>
      <c r="J49" s="79"/>
      <c r="K49" s="79"/>
      <c r="L49" s="78" t="s">
        <v>9480</v>
      </c>
      <c r="M49" s="78"/>
      <c r="N49" s="78"/>
      <c r="O49" s="79">
        <v>1</v>
      </c>
      <c r="P49" s="79"/>
      <c r="Q49" s="79"/>
      <c r="R49" s="79"/>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t="s">
        <v>9482</v>
      </c>
      <c r="AZ49" s="83">
        <f t="shared" si="1"/>
        <v>0</v>
      </c>
    </row>
    <row r="50" spans="1:52" s="85" customFormat="1" ht="34.950000000000003" customHeight="1" x14ac:dyDescent="0.45">
      <c r="A50" s="78" t="s">
        <v>5815</v>
      </c>
      <c r="B50" s="79">
        <v>6</v>
      </c>
      <c r="C50" s="93" t="s">
        <v>3775</v>
      </c>
      <c r="D50" s="78"/>
      <c r="E50" s="78"/>
      <c r="F50" s="79"/>
      <c r="G50" s="78"/>
      <c r="H50" s="79"/>
      <c r="I50" s="80"/>
      <c r="J50" s="79"/>
      <c r="K50" s="79"/>
      <c r="L50" s="78" t="s">
        <v>9498</v>
      </c>
      <c r="M50" s="78"/>
      <c r="N50" s="78"/>
      <c r="O50" s="79">
        <v>3</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1"/>
        <v>0</v>
      </c>
    </row>
    <row r="51" spans="1:52" s="85" customFormat="1" ht="34.950000000000003" customHeight="1" x14ac:dyDescent="0.45">
      <c r="A51" s="78" t="s">
        <v>5815</v>
      </c>
      <c r="B51" s="79">
        <v>6</v>
      </c>
      <c r="C51" s="93" t="s">
        <v>3775</v>
      </c>
      <c r="D51" s="78"/>
      <c r="E51" s="78"/>
      <c r="F51" s="79"/>
      <c r="G51" s="78"/>
      <c r="H51" s="79"/>
      <c r="I51" s="80"/>
      <c r="J51" s="79"/>
      <c r="K51" s="79"/>
      <c r="L51" s="78" t="s">
        <v>9499</v>
      </c>
      <c r="M51" s="78"/>
      <c r="N51" s="78"/>
      <c r="O51" s="79">
        <v>6</v>
      </c>
      <c r="P51" s="79"/>
      <c r="Q51" s="79"/>
      <c r="R51" s="79"/>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1"/>
        <v>0</v>
      </c>
    </row>
    <row r="52" spans="1:52" s="85" customFormat="1" ht="34.950000000000003" customHeight="1" x14ac:dyDescent="0.45">
      <c r="A52" s="78" t="s">
        <v>5815</v>
      </c>
      <c r="B52" s="79">
        <v>6</v>
      </c>
      <c r="C52" s="93" t="s">
        <v>3775</v>
      </c>
      <c r="D52" s="78"/>
      <c r="E52" s="78"/>
      <c r="F52" s="79"/>
      <c r="G52" s="78"/>
      <c r="H52" s="79"/>
      <c r="I52" s="80"/>
      <c r="J52" s="79"/>
      <c r="K52" s="79"/>
      <c r="L52" s="78" t="s">
        <v>5956</v>
      </c>
      <c r="M52" s="78"/>
      <c r="N52" s="78"/>
      <c r="O52" s="79">
        <v>2</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1"/>
        <v>0</v>
      </c>
    </row>
    <row r="53" spans="1:52" s="85" customFormat="1" ht="34.950000000000003" customHeight="1" x14ac:dyDescent="0.45">
      <c r="A53" s="78" t="s">
        <v>5815</v>
      </c>
      <c r="B53" s="79">
        <v>6</v>
      </c>
      <c r="C53" s="93" t="s">
        <v>3775</v>
      </c>
      <c r="D53" s="78"/>
      <c r="E53" s="78"/>
      <c r="F53" s="79"/>
      <c r="G53" s="78"/>
      <c r="H53" s="79"/>
      <c r="I53" s="80"/>
      <c r="J53" s="79"/>
      <c r="K53" s="79"/>
      <c r="L53" s="78" t="s">
        <v>9427</v>
      </c>
      <c r="M53" s="78"/>
      <c r="N53" s="78"/>
      <c r="O53" s="79">
        <v>50</v>
      </c>
      <c r="P53" s="79"/>
      <c r="Q53" s="79"/>
      <c r="R53" s="79"/>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v>5</v>
      </c>
    </row>
    <row r="54" spans="1:52" s="99" customFormat="1" ht="34.950000000000003" customHeight="1" x14ac:dyDescent="0.45">
      <c r="A54" s="93" t="s">
        <v>5815</v>
      </c>
      <c r="B54" s="77">
        <v>6</v>
      </c>
      <c r="C54" s="93" t="s">
        <v>3911</v>
      </c>
      <c r="D54" s="93" t="s">
        <v>3912</v>
      </c>
      <c r="E54" s="93"/>
      <c r="F54" s="94">
        <v>4</v>
      </c>
      <c r="G54" s="93" t="s">
        <v>3913</v>
      </c>
      <c r="H54" s="77"/>
      <c r="I54" s="95">
        <v>3485</v>
      </c>
      <c r="J54" s="77" t="s">
        <v>5427</v>
      </c>
      <c r="K54" s="77"/>
      <c r="L54" s="93" t="s">
        <v>3914</v>
      </c>
      <c r="M54" s="96" t="s">
        <v>5916</v>
      </c>
      <c r="N54" s="96" t="s">
        <v>3915</v>
      </c>
      <c r="O54" s="79">
        <v>1</v>
      </c>
      <c r="P54" s="77">
        <v>500</v>
      </c>
      <c r="Q54" s="77">
        <v>400</v>
      </c>
      <c r="R54" s="77">
        <v>450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5296</v>
      </c>
      <c r="AU54" s="77">
        <v>13</v>
      </c>
      <c r="AV54" s="94" t="s">
        <v>3230</v>
      </c>
      <c r="AW54" s="77" t="s">
        <v>2874</v>
      </c>
      <c r="AX54" s="94" t="s">
        <v>3232</v>
      </c>
      <c r="AY54" s="77"/>
      <c r="AZ54" s="83">
        <f t="shared" ref="AZ54:AZ86" si="2">P54*Q54*R54/1000000000*O54</f>
        <v>0.09</v>
      </c>
    </row>
    <row r="55" spans="1:52" s="99" customFormat="1" ht="34.950000000000003" customHeight="1" x14ac:dyDescent="0.45">
      <c r="A55" s="93" t="s">
        <v>5815</v>
      </c>
      <c r="B55" s="77">
        <v>6</v>
      </c>
      <c r="C55" s="93" t="s">
        <v>3911</v>
      </c>
      <c r="D55" s="93" t="s">
        <v>3912</v>
      </c>
      <c r="E55" s="93"/>
      <c r="F55" s="94">
        <v>4</v>
      </c>
      <c r="G55" s="93" t="s">
        <v>3913</v>
      </c>
      <c r="H55" s="77"/>
      <c r="I55" s="95">
        <v>3486</v>
      </c>
      <c r="J55" s="77" t="s">
        <v>5427</v>
      </c>
      <c r="K55" s="77"/>
      <c r="L55" s="93" t="s">
        <v>3916</v>
      </c>
      <c r="M55" s="96"/>
      <c r="N55" s="96"/>
      <c r="O55" s="79">
        <v>1</v>
      </c>
      <c r="P55" s="77">
        <v>350</v>
      </c>
      <c r="Q55" s="77">
        <v>80</v>
      </c>
      <c r="R55" s="77">
        <v>1400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5297</v>
      </c>
      <c r="AU55" s="77">
        <v>13</v>
      </c>
      <c r="AV55" s="94" t="s">
        <v>3230</v>
      </c>
      <c r="AW55" s="77" t="s">
        <v>2876</v>
      </c>
      <c r="AX55" s="94" t="s">
        <v>3232</v>
      </c>
      <c r="AY55" s="77"/>
      <c r="AZ55" s="83">
        <f t="shared" si="2"/>
        <v>3.9199999999999999E-2</v>
      </c>
    </row>
    <row r="56" spans="1:52" s="99" customFormat="1" ht="34.950000000000003" customHeight="1" x14ac:dyDescent="0.45">
      <c r="A56" s="93" t="s">
        <v>5815</v>
      </c>
      <c r="B56" s="77">
        <v>6</v>
      </c>
      <c r="C56" s="93" t="s">
        <v>3911</v>
      </c>
      <c r="D56" s="93"/>
      <c r="E56" s="93"/>
      <c r="F56" s="94"/>
      <c r="G56" s="93"/>
      <c r="H56" s="77"/>
      <c r="I56" s="95">
        <v>3487</v>
      </c>
      <c r="J56" s="77"/>
      <c r="K56" s="77"/>
      <c r="L56" s="93" t="s">
        <v>3916</v>
      </c>
      <c r="M56" s="96" t="s">
        <v>5881</v>
      </c>
      <c r="N56" s="96"/>
      <c r="O56" s="79">
        <v>1</v>
      </c>
      <c r="P56" s="77">
        <v>380</v>
      </c>
      <c r="Q56" s="77">
        <v>20</v>
      </c>
      <c r="R56" s="77">
        <v>900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5298</v>
      </c>
      <c r="AU56" s="77">
        <v>13</v>
      </c>
      <c r="AV56" s="94" t="s">
        <v>3230</v>
      </c>
      <c r="AW56" s="77" t="s">
        <v>2876</v>
      </c>
      <c r="AX56" s="94" t="s">
        <v>3074</v>
      </c>
      <c r="AY56" s="77" t="s">
        <v>5882</v>
      </c>
      <c r="AZ56" s="83">
        <f t="shared" si="2"/>
        <v>6.8399999999999997E-3</v>
      </c>
    </row>
    <row r="57" spans="1:52" s="99" customFormat="1" ht="34.950000000000003" customHeight="1" x14ac:dyDescent="0.45">
      <c r="A57" s="93" t="s">
        <v>5815</v>
      </c>
      <c r="B57" s="77">
        <v>6</v>
      </c>
      <c r="C57" s="93" t="s">
        <v>3911</v>
      </c>
      <c r="D57" s="93" t="s">
        <v>3912</v>
      </c>
      <c r="E57" s="93"/>
      <c r="F57" s="94">
        <v>4</v>
      </c>
      <c r="G57" s="93" t="s">
        <v>3913</v>
      </c>
      <c r="H57" s="77"/>
      <c r="I57" s="95">
        <v>3488</v>
      </c>
      <c r="J57" s="77" t="s">
        <v>5427</v>
      </c>
      <c r="K57" s="77"/>
      <c r="L57" s="93" t="s">
        <v>3486</v>
      </c>
      <c r="M57" s="96" t="s">
        <v>5917</v>
      </c>
      <c r="N57" s="96" t="s">
        <v>3917</v>
      </c>
      <c r="O57" s="79">
        <v>1</v>
      </c>
      <c r="P57" s="77">
        <v>560</v>
      </c>
      <c r="Q57" s="77">
        <v>660</v>
      </c>
      <c r="R57" s="77">
        <v>1700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5299</v>
      </c>
      <c r="AU57" s="77">
        <v>13</v>
      </c>
      <c r="AV57" s="94" t="s">
        <v>3230</v>
      </c>
      <c r="AW57" s="77" t="s">
        <v>2868</v>
      </c>
      <c r="AX57" s="94" t="s">
        <v>3232</v>
      </c>
      <c r="AY57" s="77"/>
      <c r="AZ57" s="83">
        <f t="shared" si="2"/>
        <v>0.62831999999999999</v>
      </c>
    </row>
    <row r="58" spans="1:52" s="99" customFormat="1" ht="34.950000000000003" customHeight="1" x14ac:dyDescent="0.45">
      <c r="A58" s="93" t="s">
        <v>5815</v>
      </c>
      <c r="B58" s="77">
        <v>6</v>
      </c>
      <c r="C58" s="93" t="s">
        <v>3911</v>
      </c>
      <c r="D58" s="93" t="s">
        <v>3912</v>
      </c>
      <c r="E58" s="93"/>
      <c r="F58" s="94">
        <v>4</v>
      </c>
      <c r="G58" s="93" t="s">
        <v>3913</v>
      </c>
      <c r="H58" s="77"/>
      <c r="I58" s="95">
        <v>3489</v>
      </c>
      <c r="J58" s="77" t="s">
        <v>5427</v>
      </c>
      <c r="K58" s="77"/>
      <c r="L58" s="93" t="s">
        <v>2990</v>
      </c>
      <c r="M58" s="96" t="s">
        <v>5918</v>
      </c>
      <c r="N58" s="96" t="s">
        <v>5919</v>
      </c>
      <c r="O58" s="79">
        <v>1</v>
      </c>
      <c r="P58" s="77">
        <v>530</v>
      </c>
      <c r="Q58" s="77">
        <v>240</v>
      </c>
      <c r="R58" s="77">
        <v>370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5300</v>
      </c>
      <c r="AU58" s="77">
        <v>13</v>
      </c>
      <c r="AV58" s="94" t="s">
        <v>3230</v>
      </c>
      <c r="AW58" s="77" t="s">
        <v>2874</v>
      </c>
      <c r="AX58" s="94" t="s">
        <v>3232</v>
      </c>
      <c r="AY58" s="77"/>
      <c r="AZ58" s="83">
        <f t="shared" si="2"/>
        <v>4.7064000000000002E-2</v>
      </c>
    </row>
    <row r="59" spans="1:52" s="99" customFormat="1" ht="34.950000000000003" customHeight="1" x14ac:dyDescent="0.45">
      <c r="A59" s="93" t="s">
        <v>5815</v>
      </c>
      <c r="B59" s="77">
        <v>6</v>
      </c>
      <c r="C59" s="93" t="s">
        <v>3911</v>
      </c>
      <c r="D59" s="93"/>
      <c r="E59" s="93"/>
      <c r="F59" s="94"/>
      <c r="G59" s="93"/>
      <c r="H59" s="77"/>
      <c r="I59" s="95">
        <v>3490</v>
      </c>
      <c r="J59" s="77"/>
      <c r="K59" s="77"/>
      <c r="L59" s="93" t="s">
        <v>3633</v>
      </c>
      <c r="M59" s="96"/>
      <c r="N59" s="96"/>
      <c r="O59" s="79">
        <v>1</v>
      </c>
      <c r="P59" s="77">
        <v>470</v>
      </c>
      <c r="Q59" s="77">
        <v>350</v>
      </c>
      <c r="R59" s="77">
        <v>110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5301</v>
      </c>
      <c r="AU59" s="77">
        <v>13</v>
      </c>
      <c r="AV59" s="94" t="s">
        <v>3230</v>
      </c>
      <c r="AW59" s="77" t="s">
        <v>2874</v>
      </c>
      <c r="AX59" s="94" t="s">
        <v>3232</v>
      </c>
      <c r="AY59" s="77"/>
      <c r="AZ59" s="83">
        <f t="shared" si="2"/>
        <v>1.8095E-2</v>
      </c>
    </row>
    <row r="60" spans="1:52" s="99" customFormat="1" ht="34.950000000000003" customHeight="1" x14ac:dyDescent="0.45">
      <c r="A60" s="93" t="s">
        <v>5815</v>
      </c>
      <c r="B60" s="77">
        <v>6</v>
      </c>
      <c r="C60" s="93" t="s">
        <v>3911</v>
      </c>
      <c r="D60" s="93"/>
      <c r="E60" s="93"/>
      <c r="F60" s="94"/>
      <c r="G60" s="93"/>
      <c r="H60" s="77"/>
      <c r="I60" s="95">
        <v>3491</v>
      </c>
      <c r="J60" s="77"/>
      <c r="K60" s="77"/>
      <c r="L60" s="93" t="s">
        <v>3631</v>
      </c>
      <c r="M60" s="96" t="s">
        <v>5920</v>
      </c>
      <c r="N60" s="96" t="s">
        <v>3918</v>
      </c>
      <c r="O60" s="79">
        <v>1</v>
      </c>
      <c r="P60" s="77">
        <v>430</v>
      </c>
      <c r="Q60" s="77">
        <v>220</v>
      </c>
      <c r="R60" s="77">
        <v>40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5302</v>
      </c>
      <c r="AU60" s="77">
        <v>13</v>
      </c>
      <c r="AV60" s="94" t="s">
        <v>3230</v>
      </c>
      <c r="AW60" s="77" t="s">
        <v>2874</v>
      </c>
      <c r="AX60" s="94" t="s">
        <v>3074</v>
      </c>
      <c r="AY60" s="77"/>
      <c r="AZ60" s="83">
        <f t="shared" si="2"/>
        <v>3.784E-3</v>
      </c>
    </row>
    <row r="61" spans="1:52" s="99" customFormat="1" ht="34.950000000000003" customHeight="1" x14ac:dyDescent="0.45">
      <c r="A61" s="93" t="s">
        <v>5815</v>
      </c>
      <c r="B61" s="77">
        <v>6</v>
      </c>
      <c r="C61" s="93" t="s">
        <v>3911</v>
      </c>
      <c r="D61" s="93"/>
      <c r="E61" s="93"/>
      <c r="F61" s="94"/>
      <c r="G61" s="93"/>
      <c r="H61" s="77"/>
      <c r="I61" s="95">
        <v>3492</v>
      </c>
      <c r="J61" s="77"/>
      <c r="K61" s="77"/>
      <c r="L61" s="93" t="s">
        <v>5921</v>
      </c>
      <c r="M61" s="96"/>
      <c r="N61" s="96" t="s">
        <v>3102</v>
      </c>
      <c r="O61" s="79">
        <v>1</v>
      </c>
      <c r="P61" s="77">
        <v>900</v>
      </c>
      <c r="Q61" s="77">
        <v>400</v>
      </c>
      <c r="R61" s="77">
        <v>410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5303</v>
      </c>
      <c r="AU61" s="77">
        <v>13</v>
      </c>
      <c r="AV61" s="94" t="s">
        <v>3230</v>
      </c>
      <c r="AW61" s="77" t="s">
        <v>2874</v>
      </c>
      <c r="AX61" s="94" t="s">
        <v>3232</v>
      </c>
      <c r="AY61" s="77"/>
      <c r="AZ61" s="83">
        <f t="shared" si="2"/>
        <v>0.14760000000000001</v>
      </c>
    </row>
    <row r="62" spans="1:52" s="99" customFormat="1" ht="34.950000000000003" customHeight="1" x14ac:dyDescent="0.45">
      <c r="A62" s="93" t="s">
        <v>5815</v>
      </c>
      <c r="B62" s="77">
        <v>6</v>
      </c>
      <c r="C62" s="93" t="s">
        <v>3911</v>
      </c>
      <c r="D62" s="93"/>
      <c r="E62" s="93"/>
      <c r="F62" s="94"/>
      <c r="G62" s="93"/>
      <c r="H62" s="77"/>
      <c r="I62" s="95">
        <v>3493</v>
      </c>
      <c r="J62" s="77"/>
      <c r="K62" s="77"/>
      <c r="L62" s="93" t="s">
        <v>5921</v>
      </c>
      <c r="M62" s="96"/>
      <c r="N62" s="96" t="s">
        <v>3903</v>
      </c>
      <c r="O62" s="79">
        <v>1</v>
      </c>
      <c r="P62" s="77">
        <v>900</v>
      </c>
      <c r="Q62" s="77">
        <v>400</v>
      </c>
      <c r="R62" s="77">
        <v>880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5304</v>
      </c>
      <c r="AU62" s="77">
        <v>13</v>
      </c>
      <c r="AV62" s="94" t="s">
        <v>3230</v>
      </c>
      <c r="AW62" s="77" t="s">
        <v>2874</v>
      </c>
      <c r="AX62" s="94" t="s">
        <v>3232</v>
      </c>
      <c r="AY62" s="77"/>
      <c r="AZ62" s="83">
        <f t="shared" si="2"/>
        <v>0.31680000000000003</v>
      </c>
    </row>
    <row r="63" spans="1:52" s="99" customFormat="1" ht="34.950000000000003" customHeight="1" x14ac:dyDescent="0.45">
      <c r="A63" s="93" t="s">
        <v>5815</v>
      </c>
      <c r="B63" s="77">
        <v>6</v>
      </c>
      <c r="C63" s="93" t="s">
        <v>3911</v>
      </c>
      <c r="D63" s="93"/>
      <c r="E63" s="93"/>
      <c r="F63" s="94"/>
      <c r="G63" s="93"/>
      <c r="H63" s="77"/>
      <c r="I63" s="95">
        <v>3494</v>
      </c>
      <c r="J63" s="77"/>
      <c r="K63" s="77"/>
      <c r="L63" s="93" t="s">
        <v>5921</v>
      </c>
      <c r="M63" s="96"/>
      <c r="N63" s="96" t="s">
        <v>3622</v>
      </c>
      <c r="O63" s="79">
        <v>1</v>
      </c>
      <c r="P63" s="77">
        <v>900</v>
      </c>
      <c r="Q63" s="77">
        <v>380</v>
      </c>
      <c r="R63" s="77">
        <v>1800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5305</v>
      </c>
      <c r="AU63" s="77">
        <v>13</v>
      </c>
      <c r="AV63" s="94" t="s">
        <v>3230</v>
      </c>
      <c r="AW63" s="77" t="s">
        <v>2874</v>
      </c>
      <c r="AX63" s="94" t="s">
        <v>3232</v>
      </c>
      <c r="AY63" s="77"/>
      <c r="AZ63" s="83">
        <f t="shared" si="2"/>
        <v>0.61560000000000004</v>
      </c>
    </row>
    <row r="64" spans="1:52" s="99" customFormat="1" ht="34.950000000000003" customHeight="1" x14ac:dyDescent="0.45">
      <c r="A64" s="93" t="s">
        <v>5815</v>
      </c>
      <c r="B64" s="77">
        <v>6</v>
      </c>
      <c r="C64" s="93" t="s">
        <v>3911</v>
      </c>
      <c r="D64" s="93"/>
      <c r="E64" s="93"/>
      <c r="F64" s="94"/>
      <c r="G64" s="93"/>
      <c r="H64" s="77"/>
      <c r="I64" s="95">
        <v>3495</v>
      </c>
      <c r="J64" s="77"/>
      <c r="K64" s="77"/>
      <c r="L64" s="93" t="s">
        <v>5921</v>
      </c>
      <c r="M64" s="96"/>
      <c r="N64" s="96" t="s">
        <v>3537</v>
      </c>
      <c r="O64" s="79">
        <v>1</v>
      </c>
      <c r="P64" s="77">
        <v>1780</v>
      </c>
      <c r="Q64" s="77">
        <v>460</v>
      </c>
      <c r="R64" s="77">
        <v>880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5306</v>
      </c>
      <c r="AU64" s="77">
        <v>13</v>
      </c>
      <c r="AV64" s="94" t="s">
        <v>3230</v>
      </c>
      <c r="AW64" s="77" t="s">
        <v>2874</v>
      </c>
      <c r="AX64" s="94" t="s">
        <v>3232</v>
      </c>
      <c r="AY64" s="77"/>
      <c r="AZ64" s="83">
        <f t="shared" si="2"/>
        <v>0.72054399999999996</v>
      </c>
    </row>
    <row r="65" spans="1:52" s="99" customFormat="1" ht="34.950000000000003" customHeight="1" x14ac:dyDescent="0.45">
      <c r="A65" s="93" t="s">
        <v>5815</v>
      </c>
      <c r="B65" s="77">
        <v>6</v>
      </c>
      <c r="C65" s="93" t="s">
        <v>3911</v>
      </c>
      <c r="D65" s="93"/>
      <c r="E65" s="93"/>
      <c r="F65" s="94"/>
      <c r="G65" s="93"/>
      <c r="H65" s="77"/>
      <c r="I65" s="95">
        <v>3496</v>
      </c>
      <c r="J65" s="77"/>
      <c r="K65" s="77"/>
      <c r="L65" s="93" t="s">
        <v>5921</v>
      </c>
      <c r="M65" s="96"/>
      <c r="N65" s="96" t="s">
        <v>3537</v>
      </c>
      <c r="O65" s="79">
        <v>1</v>
      </c>
      <c r="P65" s="77">
        <v>1780</v>
      </c>
      <c r="Q65" s="77">
        <v>460</v>
      </c>
      <c r="R65" s="77">
        <v>880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5307</v>
      </c>
      <c r="AU65" s="77">
        <v>13</v>
      </c>
      <c r="AV65" s="94" t="s">
        <v>3230</v>
      </c>
      <c r="AW65" s="77" t="s">
        <v>2874</v>
      </c>
      <c r="AX65" s="94" t="s">
        <v>3232</v>
      </c>
      <c r="AY65" s="77"/>
      <c r="AZ65" s="83">
        <f t="shared" si="2"/>
        <v>0.72054399999999996</v>
      </c>
    </row>
    <row r="66" spans="1:52" s="99" customFormat="1" ht="34.950000000000003" customHeight="1" x14ac:dyDescent="0.45">
      <c r="A66" s="93" t="s">
        <v>5815</v>
      </c>
      <c r="B66" s="77">
        <v>6</v>
      </c>
      <c r="C66" s="93" t="s">
        <v>3911</v>
      </c>
      <c r="D66" s="93"/>
      <c r="E66" s="93"/>
      <c r="F66" s="94"/>
      <c r="G66" s="93"/>
      <c r="H66" s="77"/>
      <c r="I66" s="95">
        <v>3497</v>
      </c>
      <c r="J66" s="77"/>
      <c r="K66" s="77"/>
      <c r="L66" s="93" t="s">
        <v>3658</v>
      </c>
      <c r="M66" s="96" t="s">
        <v>5922</v>
      </c>
      <c r="N66" s="96"/>
      <c r="O66" s="79">
        <v>1</v>
      </c>
      <c r="P66" s="77">
        <v>300</v>
      </c>
      <c r="Q66" s="77">
        <v>300</v>
      </c>
      <c r="R66" s="77">
        <v>450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5308</v>
      </c>
      <c r="AU66" s="77">
        <v>13</v>
      </c>
      <c r="AV66" s="94" t="s">
        <v>3230</v>
      </c>
      <c r="AW66" s="77" t="s">
        <v>2874</v>
      </c>
      <c r="AX66" s="94" t="s">
        <v>3232</v>
      </c>
      <c r="AY66" s="77"/>
      <c r="AZ66" s="83">
        <f t="shared" si="2"/>
        <v>4.0500000000000001E-2</v>
      </c>
    </row>
    <row r="67" spans="1:52" s="99" customFormat="1" ht="34.950000000000003" customHeight="1" x14ac:dyDescent="0.45">
      <c r="A67" s="93" t="s">
        <v>5815</v>
      </c>
      <c r="B67" s="77">
        <v>6</v>
      </c>
      <c r="C67" s="93" t="s">
        <v>3911</v>
      </c>
      <c r="D67" s="93"/>
      <c r="E67" s="93"/>
      <c r="F67" s="94"/>
      <c r="G67" s="93"/>
      <c r="H67" s="77"/>
      <c r="I67" s="95">
        <v>3498</v>
      </c>
      <c r="J67" s="77"/>
      <c r="K67" s="77"/>
      <c r="L67" s="93" t="s">
        <v>3658</v>
      </c>
      <c r="M67" s="96" t="s">
        <v>5922</v>
      </c>
      <c r="N67" s="96"/>
      <c r="O67" s="79">
        <v>1</v>
      </c>
      <c r="P67" s="77">
        <v>300</v>
      </c>
      <c r="Q67" s="77">
        <v>300</v>
      </c>
      <c r="R67" s="77">
        <v>450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5309</v>
      </c>
      <c r="AU67" s="77">
        <v>13</v>
      </c>
      <c r="AV67" s="94" t="s">
        <v>3230</v>
      </c>
      <c r="AW67" s="77" t="s">
        <v>2874</v>
      </c>
      <c r="AX67" s="94" t="s">
        <v>3232</v>
      </c>
      <c r="AY67" s="77"/>
      <c r="AZ67" s="83">
        <f t="shared" si="2"/>
        <v>4.0500000000000001E-2</v>
      </c>
    </row>
    <row r="68" spans="1:52" s="99" customFormat="1" ht="34.950000000000003" customHeight="1" x14ac:dyDescent="0.45">
      <c r="A68" s="93" t="s">
        <v>5815</v>
      </c>
      <c r="B68" s="77">
        <v>6</v>
      </c>
      <c r="C68" s="93" t="s">
        <v>3911</v>
      </c>
      <c r="D68" s="93"/>
      <c r="E68" s="93"/>
      <c r="F68" s="94"/>
      <c r="G68" s="93"/>
      <c r="H68" s="77"/>
      <c r="I68" s="95">
        <v>3499</v>
      </c>
      <c r="J68" s="77"/>
      <c r="K68" s="77"/>
      <c r="L68" s="93" t="s">
        <v>3627</v>
      </c>
      <c r="M68" s="96" t="s">
        <v>5923</v>
      </c>
      <c r="N68" s="96" t="s">
        <v>3903</v>
      </c>
      <c r="O68" s="79">
        <v>1</v>
      </c>
      <c r="P68" s="77">
        <v>750</v>
      </c>
      <c r="Q68" s="77">
        <v>400</v>
      </c>
      <c r="R68" s="77">
        <v>650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5310</v>
      </c>
      <c r="AU68" s="77">
        <v>13</v>
      </c>
      <c r="AV68" s="94" t="s">
        <v>3230</v>
      </c>
      <c r="AW68" s="77" t="s">
        <v>2876</v>
      </c>
      <c r="AX68" s="94" t="s">
        <v>3232</v>
      </c>
      <c r="AY68" s="77"/>
      <c r="AZ68" s="83">
        <f t="shared" si="2"/>
        <v>0.19500000000000001</v>
      </c>
    </row>
    <row r="69" spans="1:52" s="99" customFormat="1" ht="34.950000000000003" customHeight="1" x14ac:dyDescent="0.45">
      <c r="A69" s="93" t="s">
        <v>5815</v>
      </c>
      <c r="B69" s="77">
        <v>6</v>
      </c>
      <c r="C69" s="93" t="s">
        <v>3911</v>
      </c>
      <c r="D69" s="93"/>
      <c r="E69" s="93"/>
      <c r="F69" s="94"/>
      <c r="G69" s="93"/>
      <c r="H69" s="77"/>
      <c r="I69" s="95">
        <v>3500</v>
      </c>
      <c r="J69" s="77"/>
      <c r="K69" s="77"/>
      <c r="L69" s="93" t="s">
        <v>5921</v>
      </c>
      <c r="M69" s="96"/>
      <c r="N69" s="96" t="s">
        <v>3903</v>
      </c>
      <c r="O69" s="79">
        <v>1</v>
      </c>
      <c r="P69" s="77">
        <v>900</v>
      </c>
      <c r="Q69" s="77">
        <v>400</v>
      </c>
      <c r="R69" s="77">
        <v>880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5311</v>
      </c>
      <c r="AU69" s="77">
        <v>13</v>
      </c>
      <c r="AV69" s="94" t="s">
        <v>3230</v>
      </c>
      <c r="AW69" s="77" t="s">
        <v>2874</v>
      </c>
      <c r="AX69" s="94" t="s">
        <v>3232</v>
      </c>
      <c r="AY69" s="77"/>
      <c r="AZ69" s="83">
        <f t="shared" si="2"/>
        <v>0.31680000000000003</v>
      </c>
    </row>
    <row r="70" spans="1:52" s="99" customFormat="1" ht="34.950000000000003" customHeight="1" x14ac:dyDescent="0.45">
      <c r="A70" s="93" t="s">
        <v>5815</v>
      </c>
      <c r="B70" s="77">
        <v>6</v>
      </c>
      <c r="C70" s="93" t="s">
        <v>3911</v>
      </c>
      <c r="D70" s="93"/>
      <c r="E70" s="93"/>
      <c r="F70" s="94"/>
      <c r="G70" s="93"/>
      <c r="H70" s="77"/>
      <c r="I70" s="95">
        <v>3501</v>
      </c>
      <c r="J70" s="77"/>
      <c r="K70" s="77"/>
      <c r="L70" s="93" t="s">
        <v>2916</v>
      </c>
      <c r="M70" s="96" t="s">
        <v>5881</v>
      </c>
      <c r="N70" s="96"/>
      <c r="O70" s="79">
        <v>1</v>
      </c>
      <c r="P70" s="77">
        <v>620</v>
      </c>
      <c r="Q70" s="77">
        <v>10</v>
      </c>
      <c r="R70" s="77">
        <v>470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5312</v>
      </c>
      <c r="AU70" s="77">
        <v>13</v>
      </c>
      <c r="AV70" s="94" t="s">
        <v>3230</v>
      </c>
      <c r="AW70" s="77" t="s">
        <v>2874</v>
      </c>
      <c r="AX70" s="94" t="s">
        <v>3232</v>
      </c>
      <c r="AY70" s="77" t="s">
        <v>5882</v>
      </c>
      <c r="AZ70" s="83">
        <f t="shared" si="2"/>
        <v>2.9139999999999999E-3</v>
      </c>
    </row>
    <row r="71" spans="1:52" s="99" customFormat="1" ht="34.950000000000003" customHeight="1" x14ac:dyDescent="0.45">
      <c r="A71" s="93" t="s">
        <v>5815</v>
      </c>
      <c r="B71" s="77">
        <v>6</v>
      </c>
      <c r="C71" s="93" t="s">
        <v>3911</v>
      </c>
      <c r="D71" s="93"/>
      <c r="E71" s="93"/>
      <c r="F71" s="94"/>
      <c r="G71" s="93"/>
      <c r="H71" s="77"/>
      <c r="I71" s="95">
        <v>3502</v>
      </c>
      <c r="J71" s="77"/>
      <c r="K71" s="77"/>
      <c r="L71" s="93" t="s">
        <v>2491</v>
      </c>
      <c r="M71" s="96" t="s">
        <v>5884</v>
      </c>
      <c r="N71" s="96"/>
      <c r="O71" s="79">
        <v>1</v>
      </c>
      <c r="P71" s="77">
        <v>650</v>
      </c>
      <c r="Q71" s="77">
        <v>450</v>
      </c>
      <c r="R71" s="77">
        <v>610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5313</v>
      </c>
      <c r="AU71" s="77">
        <v>13</v>
      </c>
      <c r="AV71" s="94" t="s">
        <v>3230</v>
      </c>
      <c r="AW71" s="77" t="s">
        <v>2874</v>
      </c>
      <c r="AX71" s="94" t="s">
        <v>3232</v>
      </c>
      <c r="AY71" s="77"/>
      <c r="AZ71" s="83">
        <f t="shared" si="2"/>
        <v>0.178425</v>
      </c>
    </row>
    <row r="72" spans="1:52" s="99" customFormat="1" ht="34.950000000000003" customHeight="1" x14ac:dyDescent="0.45">
      <c r="A72" s="93" t="s">
        <v>5815</v>
      </c>
      <c r="B72" s="77">
        <v>6</v>
      </c>
      <c r="C72" s="93" t="s">
        <v>3911</v>
      </c>
      <c r="D72" s="93"/>
      <c r="E72" s="93"/>
      <c r="F72" s="94"/>
      <c r="G72" s="93"/>
      <c r="H72" s="77"/>
      <c r="I72" s="95">
        <v>3503</v>
      </c>
      <c r="J72" s="77"/>
      <c r="K72" s="77"/>
      <c r="L72" s="93" t="s">
        <v>3619</v>
      </c>
      <c r="M72" s="96"/>
      <c r="N72" s="96"/>
      <c r="O72" s="79">
        <v>1</v>
      </c>
      <c r="P72" s="77">
        <v>1060</v>
      </c>
      <c r="Q72" s="77">
        <v>730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5314</v>
      </c>
      <c r="AU72" s="77">
        <v>13</v>
      </c>
      <c r="AV72" s="94" t="s">
        <v>3230</v>
      </c>
      <c r="AW72" s="77" t="s">
        <v>2876</v>
      </c>
      <c r="AX72" s="94" t="s">
        <v>3232</v>
      </c>
      <c r="AY72" s="77"/>
      <c r="AZ72" s="83">
        <f t="shared" si="2"/>
        <v>0.54166000000000003</v>
      </c>
    </row>
    <row r="73" spans="1:52" s="99" customFormat="1" ht="34.950000000000003" customHeight="1" x14ac:dyDescent="0.45">
      <c r="A73" s="93" t="s">
        <v>5815</v>
      </c>
      <c r="B73" s="77">
        <v>6</v>
      </c>
      <c r="C73" s="93" t="s">
        <v>3911</v>
      </c>
      <c r="D73" s="93"/>
      <c r="E73" s="93"/>
      <c r="F73" s="94"/>
      <c r="G73" s="93"/>
      <c r="H73" s="77"/>
      <c r="I73" s="95">
        <v>3504</v>
      </c>
      <c r="J73" s="77"/>
      <c r="K73" s="77"/>
      <c r="L73" s="93" t="s">
        <v>3654</v>
      </c>
      <c r="M73" s="96" t="s">
        <v>5910</v>
      </c>
      <c r="N73" s="96"/>
      <c r="O73" s="79">
        <v>1</v>
      </c>
      <c r="P73" s="79">
        <v>450</v>
      </c>
      <c r="Q73" s="79">
        <v>450</v>
      </c>
      <c r="R73" s="79">
        <v>600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5315</v>
      </c>
      <c r="AU73" s="77">
        <v>13</v>
      </c>
      <c r="AV73" s="94" t="s">
        <v>3230</v>
      </c>
      <c r="AW73" s="77" t="s">
        <v>2876</v>
      </c>
      <c r="AX73" s="94" t="s">
        <v>3232</v>
      </c>
      <c r="AY73" s="77"/>
      <c r="AZ73" s="83">
        <f t="shared" si="2"/>
        <v>0.1215</v>
      </c>
    </row>
    <row r="74" spans="1:52" s="99" customFormat="1" ht="34.950000000000003" customHeight="1" x14ac:dyDescent="0.45">
      <c r="A74" s="93" t="s">
        <v>5815</v>
      </c>
      <c r="B74" s="77">
        <v>6</v>
      </c>
      <c r="C74" s="93" t="s">
        <v>3911</v>
      </c>
      <c r="D74" s="93"/>
      <c r="E74" s="93"/>
      <c r="F74" s="94"/>
      <c r="G74" s="93"/>
      <c r="H74" s="77"/>
      <c r="I74" s="95">
        <v>3505</v>
      </c>
      <c r="J74" s="77"/>
      <c r="K74" s="77"/>
      <c r="L74" s="93" t="s">
        <v>3098</v>
      </c>
      <c r="M74" s="96" t="s">
        <v>5924</v>
      </c>
      <c r="N74" s="96"/>
      <c r="O74" s="79">
        <v>1</v>
      </c>
      <c r="P74" s="77">
        <v>1840</v>
      </c>
      <c r="Q74" s="77">
        <v>630</v>
      </c>
      <c r="R74" s="77">
        <v>760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5316</v>
      </c>
      <c r="AU74" s="77">
        <v>13</v>
      </c>
      <c r="AV74" s="94" t="s">
        <v>3230</v>
      </c>
      <c r="AW74" s="77" t="s">
        <v>2874</v>
      </c>
      <c r="AX74" s="94" t="s">
        <v>3074</v>
      </c>
      <c r="AY74" s="77"/>
      <c r="AZ74" s="83">
        <f t="shared" si="2"/>
        <v>0.880992</v>
      </c>
    </row>
    <row r="75" spans="1:52" s="99" customFormat="1" ht="34.950000000000003" customHeight="1" x14ac:dyDescent="0.45">
      <c r="A75" s="93" t="s">
        <v>5815</v>
      </c>
      <c r="B75" s="77">
        <v>6</v>
      </c>
      <c r="C75" s="93" t="s">
        <v>3911</v>
      </c>
      <c r="D75" s="93"/>
      <c r="E75" s="93"/>
      <c r="F75" s="94"/>
      <c r="G75" s="93"/>
      <c r="H75" s="77"/>
      <c r="I75" s="95">
        <v>3506</v>
      </c>
      <c r="J75" s="77"/>
      <c r="K75" s="77"/>
      <c r="L75" s="93" t="s">
        <v>3098</v>
      </c>
      <c r="M75" s="96" t="s">
        <v>5912</v>
      </c>
      <c r="N75" s="96"/>
      <c r="O75" s="79">
        <v>1</v>
      </c>
      <c r="P75" s="77">
        <v>1500</v>
      </c>
      <c r="Q75" s="77">
        <v>600</v>
      </c>
      <c r="R75" s="77">
        <v>760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5317</v>
      </c>
      <c r="AU75" s="77">
        <v>13</v>
      </c>
      <c r="AV75" s="94" t="s">
        <v>3230</v>
      </c>
      <c r="AW75" s="77" t="s">
        <v>2874</v>
      </c>
      <c r="AX75" s="94" t="s">
        <v>3074</v>
      </c>
      <c r="AY75" s="77"/>
      <c r="AZ75" s="83">
        <f t="shared" si="2"/>
        <v>0.68400000000000005</v>
      </c>
    </row>
    <row r="76" spans="1:52" s="99" customFormat="1" ht="34.950000000000003" customHeight="1" x14ac:dyDescent="0.45">
      <c r="A76" s="93" t="s">
        <v>5815</v>
      </c>
      <c r="B76" s="77">
        <v>6</v>
      </c>
      <c r="C76" s="93" t="s">
        <v>3911</v>
      </c>
      <c r="D76" s="93"/>
      <c r="E76" s="93"/>
      <c r="F76" s="94"/>
      <c r="G76" s="93"/>
      <c r="H76" s="77"/>
      <c r="I76" s="95">
        <v>3507</v>
      </c>
      <c r="J76" s="77"/>
      <c r="K76" s="77"/>
      <c r="L76" s="93" t="s">
        <v>3098</v>
      </c>
      <c r="M76" s="96" t="s">
        <v>5925</v>
      </c>
      <c r="N76" s="96"/>
      <c r="O76" s="79">
        <v>1</v>
      </c>
      <c r="P76" s="77">
        <v>1860</v>
      </c>
      <c r="Q76" s="77">
        <v>900</v>
      </c>
      <c r="R76" s="77">
        <v>760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5318</v>
      </c>
      <c r="AU76" s="77">
        <v>13</v>
      </c>
      <c r="AV76" s="94" t="s">
        <v>3230</v>
      </c>
      <c r="AW76" s="77" t="s">
        <v>2876</v>
      </c>
      <c r="AX76" s="94" t="s">
        <v>3074</v>
      </c>
      <c r="AY76" s="77"/>
      <c r="AZ76" s="83">
        <f t="shared" si="2"/>
        <v>1.27224</v>
      </c>
    </row>
    <row r="77" spans="1:52" s="99" customFormat="1" ht="34.950000000000003" customHeight="1" x14ac:dyDescent="0.45">
      <c r="A77" s="93" t="s">
        <v>5815</v>
      </c>
      <c r="B77" s="77">
        <v>6</v>
      </c>
      <c r="C77" s="93" t="s">
        <v>3911</v>
      </c>
      <c r="D77" s="93"/>
      <c r="E77" s="93"/>
      <c r="F77" s="94"/>
      <c r="G77" s="93"/>
      <c r="H77" s="77"/>
      <c r="I77" s="95">
        <v>3508</v>
      </c>
      <c r="J77" s="77"/>
      <c r="K77" s="77"/>
      <c r="L77" s="93" t="s">
        <v>2980</v>
      </c>
      <c r="M77" s="96"/>
      <c r="N77" s="96"/>
      <c r="O77" s="79">
        <v>1</v>
      </c>
      <c r="P77" s="77">
        <v>1200</v>
      </c>
      <c r="Q77" s="77">
        <v>600</v>
      </c>
      <c r="R77" s="77">
        <v>450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5319</v>
      </c>
      <c r="AU77" s="77">
        <v>13</v>
      </c>
      <c r="AV77" s="94" t="s">
        <v>3230</v>
      </c>
      <c r="AW77" s="77" t="s">
        <v>2874</v>
      </c>
      <c r="AX77" s="94" t="s">
        <v>3232</v>
      </c>
      <c r="AY77" s="77"/>
      <c r="AZ77" s="83">
        <f t="shared" si="2"/>
        <v>0.32400000000000001</v>
      </c>
    </row>
    <row r="78" spans="1:52" s="99" customFormat="1" ht="34.950000000000003" customHeight="1" x14ac:dyDescent="0.45">
      <c r="A78" s="93" t="s">
        <v>5815</v>
      </c>
      <c r="B78" s="77">
        <v>6</v>
      </c>
      <c r="C78" s="93" t="s">
        <v>3911</v>
      </c>
      <c r="D78" s="93"/>
      <c r="E78" s="93"/>
      <c r="F78" s="94"/>
      <c r="G78" s="93"/>
      <c r="H78" s="77"/>
      <c r="I78" s="95">
        <v>3509</v>
      </c>
      <c r="J78" s="77"/>
      <c r="K78" s="77"/>
      <c r="L78" s="93" t="s">
        <v>2916</v>
      </c>
      <c r="M78" s="96" t="s">
        <v>5881</v>
      </c>
      <c r="N78" s="96"/>
      <c r="O78" s="79">
        <v>1</v>
      </c>
      <c r="P78" s="77">
        <v>900</v>
      </c>
      <c r="Q78" s="77">
        <v>20</v>
      </c>
      <c r="R78" s="77">
        <v>1800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5320</v>
      </c>
      <c r="AU78" s="77">
        <v>13</v>
      </c>
      <c r="AV78" s="94" t="s">
        <v>3230</v>
      </c>
      <c r="AW78" s="77" t="s">
        <v>2874</v>
      </c>
      <c r="AX78" s="94" t="s">
        <v>3232</v>
      </c>
      <c r="AY78" s="77" t="s">
        <v>5882</v>
      </c>
      <c r="AZ78" s="83">
        <f t="shared" si="2"/>
        <v>3.2399999999999998E-2</v>
      </c>
    </row>
    <row r="79" spans="1:52" s="99" customFormat="1" ht="34.950000000000003" customHeight="1" x14ac:dyDescent="0.45">
      <c r="A79" s="93" t="s">
        <v>5815</v>
      </c>
      <c r="B79" s="77">
        <v>6</v>
      </c>
      <c r="C79" s="93" t="s">
        <v>3911</v>
      </c>
      <c r="D79" s="93"/>
      <c r="E79" s="93"/>
      <c r="F79" s="94"/>
      <c r="G79" s="93"/>
      <c r="H79" s="77"/>
      <c r="I79" s="95">
        <v>3510</v>
      </c>
      <c r="J79" s="77"/>
      <c r="K79" s="77"/>
      <c r="L79" s="93" t="s">
        <v>2916</v>
      </c>
      <c r="M79" s="96" t="s">
        <v>5881</v>
      </c>
      <c r="N79" s="96"/>
      <c r="O79" s="79">
        <v>1</v>
      </c>
      <c r="P79" s="77">
        <v>850</v>
      </c>
      <c r="Q79" s="77">
        <v>20</v>
      </c>
      <c r="R79" s="77">
        <v>460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5321</v>
      </c>
      <c r="AU79" s="77">
        <v>13</v>
      </c>
      <c r="AV79" s="94" t="s">
        <v>3230</v>
      </c>
      <c r="AW79" s="77" t="s">
        <v>2874</v>
      </c>
      <c r="AX79" s="94" t="s">
        <v>3232</v>
      </c>
      <c r="AY79" s="77" t="s">
        <v>5882</v>
      </c>
      <c r="AZ79" s="83">
        <f t="shared" si="2"/>
        <v>7.8200000000000006E-3</v>
      </c>
    </row>
    <row r="80" spans="1:52" s="99" customFormat="1" ht="34.950000000000003" customHeight="1" x14ac:dyDescent="0.45">
      <c r="A80" s="93" t="s">
        <v>5815</v>
      </c>
      <c r="B80" s="77">
        <v>6</v>
      </c>
      <c r="C80" s="93" t="s">
        <v>3911</v>
      </c>
      <c r="D80" s="93" t="s">
        <v>3912</v>
      </c>
      <c r="E80" s="93"/>
      <c r="F80" s="94">
        <v>4</v>
      </c>
      <c r="G80" s="93" t="s">
        <v>3913</v>
      </c>
      <c r="H80" s="77"/>
      <c r="I80" s="95">
        <v>3511</v>
      </c>
      <c r="J80" s="77" t="s">
        <v>5427</v>
      </c>
      <c r="K80" s="77"/>
      <c r="L80" s="93" t="s">
        <v>3501</v>
      </c>
      <c r="M80" s="96" t="s">
        <v>5917</v>
      </c>
      <c r="N80" s="96" t="s">
        <v>3919</v>
      </c>
      <c r="O80" s="79">
        <v>1</v>
      </c>
      <c r="P80" s="77">
        <v>460</v>
      </c>
      <c r="Q80" s="77">
        <v>350</v>
      </c>
      <c r="R80" s="77">
        <v>270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5322</v>
      </c>
      <c r="AU80" s="77">
        <v>13</v>
      </c>
      <c r="AV80" s="94" t="s">
        <v>3230</v>
      </c>
      <c r="AW80" s="77" t="s">
        <v>2874</v>
      </c>
      <c r="AX80" s="94" t="s">
        <v>3232</v>
      </c>
      <c r="AY80" s="77"/>
      <c r="AZ80" s="83">
        <f t="shared" si="2"/>
        <v>4.3470000000000002E-2</v>
      </c>
    </row>
    <row r="81" spans="1:52" s="99" customFormat="1" ht="34.950000000000003" customHeight="1" x14ac:dyDescent="0.45">
      <c r="A81" s="93" t="s">
        <v>5815</v>
      </c>
      <c r="B81" s="77">
        <v>6</v>
      </c>
      <c r="C81" s="93" t="s">
        <v>3911</v>
      </c>
      <c r="D81" s="93" t="s">
        <v>3912</v>
      </c>
      <c r="E81" s="93"/>
      <c r="F81" s="94">
        <v>4</v>
      </c>
      <c r="G81" s="93" t="s">
        <v>3913</v>
      </c>
      <c r="H81" s="77"/>
      <c r="I81" s="95">
        <v>3512</v>
      </c>
      <c r="J81" s="77" t="s">
        <v>5427</v>
      </c>
      <c r="K81" s="77"/>
      <c r="L81" s="93" t="s">
        <v>5926</v>
      </c>
      <c r="M81" s="96" t="s">
        <v>3920</v>
      </c>
      <c r="N81" s="96"/>
      <c r="O81" s="79">
        <v>1</v>
      </c>
      <c r="P81" s="77">
        <v>150</v>
      </c>
      <c r="Q81" s="77">
        <v>150</v>
      </c>
      <c r="R81" s="77">
        <v>210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5323</v>
      </c>
      <c r="AU81" s="77">
        <v>13</v>
      </c>
      <c r="AV81" s="94" t="s">
        <v>3230</v>
      </c>
      <c r="AW81" s="77" t="s">
        <v>2868</v>
      </c>
      <c r="AX81" s="94" t="s">
        <v>3232</v>
      </c>
      <c r="AY81" s="77"/>
      <c r="AZ81" s="83">
        <f t="shared" si="2"/>
        <v>4.725E-3</v>
      </c>
    </row>
    <row r="82" spans="1:52" s="99" customFormat="1" ht="34.950000000000003" customHeight="1" x14ac:dyDescent="0.45">
      <c r="A82" s="93" t="s">
        <v>5815</v>
      </c>
      <c r="B82" s="77">
        <v>6</v>
      </c>
      <c r="C82" s="93" t="s">
        <v>3911</v>
      </c>
      <c r="D82" s="93"/>
      <c r="E82" s="93"/>
      <c r="F82" s="94"/>
      <c r="G82" s="93"/>
      <c r="H82" s="77"/>
      <c r="I82" s="95">
        <v>3513</v>
      </c>
      <c r="J82" s="77"/>
      <c r="K82" s="77"/>
      <c r="L82" s="93" t="s">
        <v>3497</v>
      </c>
      <c r="M82" s="96"/>
      <c r="N82" s="96"/>
      <c r="O82" s="79">
        <v>1</v>
      </c>
      <c r="P82" s="77">
        <v>700</v>
      </c>
      <c r="Q82" s="77">
        <v>450</v>
      </c>
      <c r="R82" s="77">
        <v>960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5324</v>
      </c>
      <c r="AU82" s="77">
        <v>13</v>
      </c>
      <c r="AV82" s="94" t="s">
        <v>3230</v>
      </c>
      <c r="AW82" s="77" t="s">
        <v>2874</v>
      </c>
      <c r="AX82" s="94" t="s">
        <v>3232</v>
      </c>
      <c r="AY82" s="77"/>
      <c r="AZ82" s="83">
        <f t="shared" si="2"/>
        <v>0.3024</v>
      </c>
    </row>
    <row r="83" spans="1:52" s="99" customFormat="1" ht="34.950000000000003" customHeight="1" x14ac:dyDescent="0.45">
      <c r="A83" s="93" t="s">
        <v>5815</v>
      </c>
      <c r="B83" s="77">
        <v>6</v>
      </c>
      <c r="C83" s="93" t="s">
        <v>3911</v>
      </c>
      <c r="D83" s="93" t="s">
        <v>3912</v>
      </c>
      <c r="E83" s="93"/>
      <c r="F83" s="94">
        <v>4</v>
      </c>
      <c r="G83" s="93" t="s">
        <v>3913</v>
      </c>
      <c r="H83" s="77"/>
      <c r="I83" s="95">
        <v>3514</v>
      </c>
      <c r="J83" s="77" t="s">
        <v>5427</v>
      </c>
      <c r="K83" s="77"/>
      <c r="L83" s="93" t="s">
        <v>3514</v>
      </c>
      <c r="M83" s="96" t="s">
        <v>3921</v>
      </c>
      <c r="N83" s="96"/>
      <c r="O83" s="79">
        <v>1</v>
      </c>
      <c r="P83" s="77">
        <v>350</v>
      </c>
      <c r="Q83" s="77">
        <v>300</v>
      </c>
      <c r="R83" s="77">
        <v>230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5325</v>
      </c>
      <c r="AU83" s="77">
        <v>13</v>
      </c>
      <c r="AV83" s="94" t="s">
        <v>3230</v>
      </c>
      <c r="AW83" s="77" t="s">
        <v>2876</v>
      </c>
      <c r="AX83" s="94" t="s">
        <v>3232</v>
      </c>
      <c r="AY83" s="77"/>
      <c r="AZ83" s="83">
        <f t="shared" si="2"/>
        <v>2.4150000000000001E-2</v>
      </c>
    </row>
    <row r="84" spans="1:52" s="99" customFormat="1" ht="34.950000000000003" customHeight="1" x14ac:dyDescent="0.45">
      <c r="A84" s="93" t="s">
        <v>5815</v>
      </c>
      <c r="B84" s="77">
        <v>6</v>
      </c>
      <c r="C84" s="93" t="s">
        <v>3911</v>
      </c>
      <c r="D84" s="93"/>
      <c r="E84" s="93"/>
      <c r="F84" s="94"/>
      <c r="G84" s="93"/>
      <c r="H84" s="77"/>
      <c r="I84" s="95"/>
      <c r="J84" s="77"/>
      <c r="K84" s="77"/>
      <c r="L84" s="78" t="s">
        <v>5951</v>
      </c>
      <c r="M84" s="78" t="s">
        <v>5952</v>
      </c>
      <c r="N84" s="78" t="s">
        <v>5953</v>
      </c>
      <c r="O84" s="79">
        <v>1</v>
      </c>
      <c r="P84" s="79">
        <v>380</v>
      </c>
      <c r="Q84" s="79">
        <v>420</v>
      </c>
      <c r="R84" s="79">
        <v>290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2"/>
        <v>4.6283999999999999E-2</v>
      </c>
    </row>
    <row r="85" spans="1:52" s="99" customFormat="1" ht="34.950000000000003" customHeight="1" x14ac:dyDescent="0.45">
      <c r="A85" s="93" t="s">
        <v>5815</v>
      </c>
      <c r="B85" s="77">
        <v>6</v>
      </c>
      <c r="C85" s="93" t="s">
        <v>3911</v>
      </c>
      <c r="D85" s="93"/>
      <c r="E85" s="93"/>
      <c r="F85" s="94"/>
      <c r="G85" s="93"/>
      <c r="H85" s="77"/>
      <c r="I85" s="95"/>
      <c r="J85" s="77"/>
      <c r="K85" s="77"/>
      <c r="L85" s="93" t="s">
        <v>5879</v>
      </c>
      <c r="M85" s="96" t="s">
        <v>5881</v>
      </c>
      <c r="N85" s="96"/>
      <c r="O85" s="79">
        <v>1</v>
      </c>
      <c r="P85" s="77"/>
      <c r="Q85" s="77"/>
      <c r="R85" s="77"/>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t="s">
        <v>5882</v>
      </c>
      <c r="AZ85" s="83">
        <f t="shared" si="2"/>
        <v>0</v>
      </c>
    </row>
    <row r="86" spans="1:52" s="99" customFormat="1" ht="34.950000000000003" customHeight="1" x14ac:dyDescent="0.45">
      <c r="A86" s="93" t="s">
        <v>5815</v>
      </c>
      <c r="B86" s="77">
        <v>6</v>
      </c>
      <c r="C86" s="93" t="s">
        <v>3911</v>
      </c>
      <c r="D86" s="93"/>
      <c r="E86" s="93"/>
      <c r="F86" s="94"/>
      <c r="G86" s="93"/>
      <c r="H86" s="77"/>
      <c r="I86" s="95"/>
      <c r="J86" s="77"/>
      <c r="K86" s="77"/>
      <c r="L86" s="93" t="s">
        <v>5955</v>
      </c>
      <c r="M86" s="96"/>
      <c r="N86" s="96"/>
      <c r="O86" s="79">
        <v>1</v>
      </c>
      <c r="P86" s="77"/>
      <c r="Q86" s="77"/>
      <c r="R86" s="77"/>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2"/>
        <v>0</v>
      </c>
    </row>
    <row r="87" spans="1:52" s="99" customFormat="1" ht="34.950000000000003" customHeight="1" x14ac:dyDescent="0.45">
      <c r="A87" s="93" t="s">
        <v>5815</v>
      </c>
      <c r="B87" s="77">
        <v>6</v>
      </c>
      <c r="C87" s="93" t="s">
        <v>3911</v>
      </c>
      <c r="D87" s="93"/>
      <c r="E87" s="93"/>
      <c r="F87" s="94"/>
      <c r="G87" s="93"/>
      <c r="H87" s="77"/>
      <c r="I87" s="95"/>
      <c r="J87" s="77"/>
      <c r="K87" s="77"/>
      <c r="L87" s="93" t="s">
        <v>5865</v>
      </c>
      <c r="M87" s="96"/>
      <c r="N87" s="96"/>
      <c r="O87" s="79">
        <v>10</v>
      </c>
      <c r="P87" s="77"/>
      <c r="Q87" s="77"/>
      <c r="R87" s="77"/>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v>1</v>
      </c>
    </row>
    <row r="88" spans="1:52" s="99" customFormat="1" ht="34.950000000000003" customHeight="1" x14ac:dyDescent="0.45">
      <c r="A88" s="93" t="s">
        <v>5815</v>
      </c>
      <c r="B88" s="77">
        <v>6</v>
      </c>
      <c r="C88" s="93" t="s">
        <v>170</v>
      </c>
      <c r="D88" s="93"/>
      <c r="E88" s="93"/>
      <c r="F88" s="94"/>
      <c r="G88" s="93"/>
      <c r="H88" s="77"/>
      <c r="I88" s="95" t="s">
        <v>897</v>
      </c>
      <c r="J88" s="77"/>
      <c r="K88" s="77"/>
      <c r="L88" s="93" t="s">
        <v>3038</v>
      </c>
      <c r="M88" s="96"/>
      <c r="N88" s="96"/>
      <c r="O88" s="79">
        <v>1</v>
      </c>
      <c r="P88" s="77">
        <v>700</v>
      </c>
      <c r="Q88" s="77">
        <v>700</v>
      </c>
      <c r="R88" s="77">
        <v>700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3055</v>
      </c>
      <c r="AU88" s="77">
        <v>2</v>
      </c>
      <c r="AV88" s="94" t="s">
        <v>3032</v>
      </c>
      <c r="AW88" s="77" t="s">
        <v>2876</v>
      </c>
      <c r="AX88" s="94"/>
      <c r="AY88" s="98"/>
      <c r="AZ88" s="83">
        <f t="shared" ref="AZ88:AZ114" si="3">P88*Q88*R88/1000000000*O88</f>
        <v>0.34300000000000003</v>
      </c>
    </row>
    <row r="89" spans="1:52" ht="34.950000000000003" customHeight="1" x14ac:dyDescent="0.45">
      <c r="A89" s="93" t="s">
        <v>5815</v>
      </c>
      <c r="B89" s="77">
        <v>6</v>
      </c>
      <c r="C89" s="93" t="s">
        <v>170</v>
      </c>
      <c r="D89" s="78" t="s">
        <v>1962</v>
      </c>
      <c r="E89" s="78" t="s">
        <v>42</v>
      </c>
      <c r="F89" s="79">
        <v>1</v>
      </c>
      <c r="G89" s="78" t="s">
        <v>170</v>
      </c>
      <c r="H89" s="79"/>
      <c r="I89" s="87" t="s">
        <v>457</v>
      </c>
      <c r="J89" s="79" t="s">
        <v>0</v>
      </c>
      <c r="K89" s="79"/>
      <c r="L89" s="78" t="s">
        <v>5995</v>
      </c>
      <c r="M89" s="78"/>
      <c r="N89" s="78"/>
      <c r="O89" s="79">
        <v>1</v>
      </c>
      <c r="P89" s="79">
        <v>550</v>
      </c>
      <c r="Q89" s="79">
        <v>550</v>
      </c>
      <c r="R89" s="79">
        <v>1550</v>
      </c>
      <c r="S89" s="79"/>
      <c r="T89" s="79" t="s">
        <v>3043</v>
      </c>
      <c r="U89" s="79"/>
      <c r="V89" s="79"/>
      <c r="W89" s="79"/>
      <c r="X89" s="79"/>
      <c r="Y89" s="79"/>
      <c r="Z89" s="79"/>
      <c r="AA89" s="79"/>
      <c r="AB89" s="79"/>
      <c r="AC89" s="79"/>
      <c r="AD89" s="81"/>
      <c r="AE89" s="79" t="s">
        <v>3482</v>
      </c>
      <c r="AF89" s="79"/>
      <c r="AG89" s="79"/>
      <c r="AH89" s="79"/>
      <c r="AI89" s="79"/>
      <c r="AJ89" s="79"/>
      <c r="AK89" s="79"/>
      <c r="AL89" s="79"/>
      <c r="AM89" s="79"/>
      <c r="AN89" s="79"/>
      <c r="AO89" s="79"/>
      <c r="AP89" s="79"/>
      <c r="AQ89" s="79"/>
      <c r="AR89" s="79"/>
      <c r="AS89" s="79"/>
      <c r="AT89" s="79"/>
      <c r="AU89" s="79"/>
      <c r="AV89" s="79"/>
      <c r="AW89" s="79"/>
      <c r="AX89" s="79"/>
      <c r="AY89" s="82"/>
      <c r="AZ89" s="83">
        <f t="shared" si="3"/>
        <v>0.46887499999999999</v>
      </c>
    </row>
    <row r="90" spans="1:52" ht="34.950000000000003" customHeight="1" x14ac:dyDescent="0.45">
      <c r="A90" s="78" t="s">
        <v>5815</v>
      </c>
      <c r="B90" s="79">
        <v>6</v>
      </c>
      <c r="C90" s="93" t="s">
        <v>170</v>
      </c>
      <c r="D90" s="78"/>
      <c r="E90" s="78"/>
      <c r="F90" s="79"/>
      <c r="G90" s="78"/>
      <c r="H90" s="79"/>
      <c r="I90" s="87" t="s">
        <v>1839</v>
      </c>
      <c r="J90" s="79"/>
      <c r="K90" s="79"/>
      <c r="L90" s="78" t="s">
        <v>5993</v>
      </c>
      <c r="M90" s="78" t="s">
        <v>5994</v>
      </c>
      <c r="N90" s="78" t="s">
        <v>442</v>
      </c>
      <c r="O90" s="79">
        <v>1</v>
      </c>
      <c r="P90" s="79">
        <v>300</v>
      </c>
      <c r="Q90" s="79">
        <v>450</v>
      </c>
      <c r="R90" s="79">
        <v>500</v>
      </c>
      <c r="S90" s="79"/>
      <c r="T90" s="79" t="s">
        <v>3043</v>
      </c>
      <c r="U90" s="79"/>
      <c r="V90" s="79"/>
      <c r="W90" s="79"/>
      <c r="X90" s="79"/>
      <c r="Y90" s="79"/>
      <c r="Z90" s="79"/>
      <c r="AA90" s="79"/>
      <c r="AB90" s="79"/>
      <c r="AC90" s="79"/>
      <c r="AD90" s="81"/>
      <c r="AE90" s="79" t="s">
        <v>3043</v>
      </c>
      <c r="AF90" s="79"/>
      <c r="AG90" s="79"/>
      <c r="AH90" s="79"/>
      <c r="AI90" s="79"/>
      <c r="AJ90" s="79"/>
      <c r="AK90" s="79"/>
      <c r="AL90" s="79"/>
      <c r="AM90" s="79"/>
      <c r="AN90" s="79"/>
      <c r="AO90" s="79"/>
      <c r="AP90" s="79"/>
      <c r="AQ90" s="79"/>
      <c r="AR90" s="79"/>
      <c r="AS90" s="79"/>
      <c r="AT90" s="79"/>
      <c r="AU90" s="79"/>
      <c r="AV90" s="79"/>
      <c r="AW90" s="79"/>
      <c r="AX90" s="79"/>
      <c r="AY90" s="79"/>
      <c r="AZ90" s="83">
        <f t="shared" si="3"/>
        <v>6.7500000000000004E-2</v>
      </c>
    </row>
    <row r="91" spans="1:52" s="150" customFormat="1" ht="34.950000000000003" customHeight="1" x14ac:dyDescent="0.45">
      <c r="A91" s="142" t="s">
        <v>5815</v>
      </c>
      <c r="B91" s="143">
        <v>6</v>
      </c>
      <c r="C91" s="142" t="s">
        <v>170</v>
      </c>
      <c r="D91" s="142"/>
      <c r="E91" s="142"/>
      <c r="F91" s="144"/>
      <c r="G91" s="142"/>
      <c r="H91" s="143"/>
      <c r="I91" s="145">
        <v>3561</v>
      </c>
      <c r="J91" s="143"/>
      <c r="K91" s="143"/>
      <c r="L91" s="142" t="s">
        <v>3656</v>
      </c>
      <c r="M91" s="146"/>
      <c r="N91" s="146"/>
      <c r="O91" s="147">
        <v>1</v>
      </c>
      <c r="P91" s="143">
        <v>500</v>
      </c>
      <c r="Q91" s="143">
        <v>550</v>
      </c>
      <c r="R91" s="143">
        <v>1000</v>
      </c>
      <c r="S91" s="143"/>
      <c r="T91" s="143"/>
      <c r="U91" s="143"/>
      <c r="V91" s="143"/>
      <c r="W91" s="143"/>
      <c r="X91" s="143"/>
      <c r="Y91" s="143"/>
      <c r="Z91" s="143"/>
      <c r="AA91" s="143"/>
      <c r="AB91" s="143"/>
      <c r="AC91" s="143"/>
      <c r="AD91" s="143"/>
      <c r="AE91" s="143"/>
      <c r="AF91" s="143"/>
      <c r="AG91" s="143"/>
      <c r="AH91" s="143"/>
      <c r="AI91" s="143"/>
      <c r="AJ91" s="143"/>
      <c r="AK91" s="143"/>
      <c r="AL91" s="143"/>
      <c r="AM91" s="144"/>
      <c r="AN91" s="144"/>
      <c r="AO91" s="143"/>
      <c r="AP91" s="143"/>
      <c r="AQ91" s="143"/>
      <c r="AR91" s="143"/>
      <c r="AS91" s="148"/>
      <c r="AT91" s="143">
        <v>5372</v>
      </c>
      <c r="AU91" s="143">
        <v>13</v>
      </c>
      <c r="AV91" s="144" t="s">
        <v>3230</v>
      </c>
      <c r="AW91" s="143" t="s">
        <v>2876</v>
      </c>
      <c r="AX91" s="144" t="s">
        <v>3074</v>
      </c>
      <c r="AY91" s="143"/>
      <c r="AZ91" s="83">
        <f t="shared" si="3"/>
        <v>0.27500000000000002</v>
      </c>
    </row>
    <row r="92" spans="1:52" s="99" customFormat="1" ht="34.950000000000003" customHeight="1" x14ac:dyDescent="0.45">
      <c r="A92" s="93" t="s">
        <v>5815</v>
      </c>
      <c r="B92" s="77">
        <v>6</v>
      </c>
      <c r="C92" s="93" t="s">
        <v>170</v>
      </c>
      <c r="D92" s="93"/>
      <c r="E92" s="93"/>
      <c r="F92" s="94"/>
      <c r="G92" s="93"/>
      <c r="H92" s="77"/>
      <c r="I92" s="95">
        <v>3562</v>
      </c>
      <c r="J92" s="77"/>
      <c r="K92" s="77"/>
      <c r="L92" s="93" t="s">
        <v>3619</v>
      </c>
      <c r="M92" s="96"/>
      <c r="N92" s="96"/>
      <c r="O92" s="79">
        <v>1</v>
      </c>
      <c r="P92" s="77">
        <v>1000</v>
      </c>
      <c r="Q92" s="77">
        <v>710</v>
      </c>
      <c r="R92" s="77">
        <v>700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5373</v>
      </c>
      <c r="AU92" s="77">
        <v>13</v>
      </c>
      <c r="AV92" s="94" t="s">
        <v>3230</v>
      </c>
      <c r="AW92" s="77" t="s">
        <v>2876</v>
      </c>
      <c r="AX92" s="94" t="s">
        <v>3232</v>
      </c>
      <c r="AY92" s="77"/>
      <c r="AZ92" s="83">
        <f t="shared" si="3"/>
        <v>0.497</v>
      </c>
    </row>
    <row r="93" spans="1:52" s="99" customFormat="1" ht="34.950000000000003" customHeight="1" x14ac:dyDescent="0.45">
      <c r="A93" s="93" t="s">
        <v>5815</v>
      </c>
      <c r="B93" s="77">
        <v>6</v>
      </c>
      <c r="C93" s="93" t="s">
        <v>170</v>
      </c>
      <c r="D93" s="93"/>
      <c r="E93" s="93"/>
      <c r="F93" s="94"/>
      <c r="G93" s="93"/>
      <c r="H93" s="77"/>
      <c r="I93" s="95">
        <v>3563</v>
      </c>
      <c r="J93" s="77"/>
      <c r="K93" s="77"/>
      <c r="L93" s="93" t="s">
        <v>3658</v>
      </c>
      <c r="M93" s="96"/>
      <c r="N93" s="96"/>
      <c r="O93" s="79">
        <v>1</v>
      </c>
      <c r="P93" s="77">
        <v>300</v>
      </c>
      <c r="Q93" s="77">
        <v>300</v>
      </c>
      <c r="R93" s="77">
        <v>450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5374</v>
      </c>
      <c r="AU93" s="77">
        <v>13</v>
      </c>
      <c r="AV93" s="94" t="s">
        <v>3230</v>
      </c>
      <c r="AW93" s="77" t="s">
        <v>2876</v>
      </c>
      <c r="AX93" s="94" t="s">
        <v>3074</v>
      </c>
      <c r="AY93" s="77"/>
      <c r="AZ93" s="83">
        <f t="shared" si="3"/>
        <v>4.0500000000000001E-2</v>
      </c>
    </row>
    <row r="94" spans="1:52" s="150" customFormat="1" ht="34.950000000000003" customHeight="1" x14ac:dyDescent="0.45">
      <c r="A94" s="142" t="s">
        <v>5815</v>
      </c>
      <c r="B94" s="143">
        <v>6</v>
      </c>
      <c r="C94" s="142" t="s">
        <v>170</v>
      </c>
      <c r="D94" s="142"/>
      <c r="E94" s="142"/>
      <c r="F94" s="144"/>
      <c r="G94" s="142"/>
      <c r="H94" s="143"/>
      <c r="I94" s="145">
        <v>3564</v>
      </c>
      <c r="J94" s="143"/>
      <c r="K94" s="143"/>
      <c r="L94" s="142" t="s">
        <v>3658</v>
      </c>
      <c r="M94" s="146"/>
      <c r="N94" s="146"/>
      <c r="O94" s="147">
        <v>1</v>
      </c>
      <c r="P94" s="143">
        <v>300</v>
      </c>
      <c r="Q94" s="143">
        <v>300</v>
      </c>
      <c r="R94" s="143">
        <v>450</v>
      </c>
      <c r="S94" s="143"/>
      <c r="T94" s="143"/>
      <c r="U94" s="143"/>
      <c r="V94" s="143"/>
      <c r="W94" s="143"/>
      <c r="X94" s="143"/>
      <c r="Y94" s="143"/>
      <c r="Z94" s="143"/>
      <c r="AA94" s="143"/>
      <c r="AB94" s="143"/>
      <c r="AC94" s="143"/>
      <c r="AD94" s="143"/>
      <c r="AE94" s="143"/>
      <c r="AF94" s="143"/>
      <c r="AG94" s="143"/>
      <c r="AH94" s="143"/>
      <c r="AI94" s="143"/>
      <c r="AJ94" s="143"/>
      <c r="AK94" s="143"/>
      <c r="AL94" s="143"/>
      <c r="AM94" s="144"/>
      <c r="AN94" s="144"/>
      <c r="AO94" s="143"/>
      <c r="AP94" s="143"/>
      <c r="AQ94" s="143"/>
      <c r="AR94" s="143"/>
      <c r="AS94" s="148"/>
      <c r="AT94" s="143">
        <v>5375</v>
      </c>
      <c r="AU94" s="143">
        <v>13</v>
      </c>
      <c r="AV94" s="144" t="s">
        <v>3230</v>
      </c>
      <c r="AW94" s="143" t="s">
        <v>2874</v>
      </c>
      <c r="AX94" s="144" t="s">
        <v>3232</v>
      </c>
      <c r="AY94" s="143"/>
      <c r="AZ94" s="83">
        <f t="shared" si="3"/>
        <v>4.0500000000000001E-2</v>
      </c>
    </row>
    <row r="95" spans="1:52" s="99" customFormat="1" ht="34.950000000000003" customHeight="1" x14ac:dyDescent="0.45">
      <c r="A95" s="93" t="s">
        <v>5815</v>
      </c>
      <c r="B95" s="77">
        <v>6</v>
      </c>
      <c r="C95" s="93" t="s">
        <v>170</v>
      </c>
      <c r="D95" s="93"/>
      <c r="E95" s="93"/>
      <c r="F95" s="94"/>
      <c r="G95" s="93"/>
      <c r="H95" s="77"/>
      <c r="I95" s="157" t="s">
        <v>5928</v>
      </c>
      <c r="J95" s="77"/>
      <c r="K95" s="77"/>
      <c r="L95" s="93" t="s">
        <v>3180</v>
      </c>
      <c r="M95" s="96" t="s">
        <v>5927</v>
      </c>
      <c r="N95" s="96"/>
      <c r="O95" s="79">
        <v>1</v>
      </c>
      <c r="P95" s="77">
        <v>1250</v>
      </c>
      <c r="Q95" s="77">
        <v>600</v>
      </c>
      <c r="R95" s="77">
        <v>1600</v>
      </c>
      <c r="S95" s="77"/>
      <c r="T95" s="77"/>
      <c r="U95" s="77"/>
      <c r="V95" s="77"/>
      <c r="W95" s="77"/>
      <c r="X95" s="77"/>
      <c r="Y95" s="77"/>
      <c r="Z95" s="77"/>
      <c r="AA95" s="77"/>
      <c r="AB95" s="77"/>
      <c r="AC95" s="77"/>
      <c r="AD95" s="77"/>
      <c r="AE95" s="77"/>
      <c r="AF95" s="77"/>
      <c r="AG95" s="77"/>
      <c r="AH95" s="77"/>
      <c r="AI95" s="77"/>
      <c r="AJ95" s="77"/>
      <c r="AK95" s="77"/>
      <c r="AL95" s="77"/>
      <c r="AM95" s="94"/>
      <c r="AN95" s="94" t="s">
        <v>3926</v>
      </c>
      <c r="AO95" s="77"/>
      <c r="AP95" s="77"/>
      <c r="AQ95" s="77"/>
      <c r="AR95" s="77"/>
      <c r="AS95" s="97"/>
      <c r="AT95" s="77">
        <v>5376</v>
      </c>
      <c r="AU95" s="77">
        <v>13</v>
      </c>
      <c r="AV95" s="94" t="s">
        <v>3230</v>
      </c>
      <c r="AW95" s="77" t="s">
        <v>2874</v>
      </c>
      <c r="AX95" s="94" t="s">
        <v>3232</v>
      </c>
      <c r="AY95" s="77"/>
      <c r="AZ95" s="83">
        <f t="shared" si="3"/>
        <v>1.2</v>
      </c>
    </row>
    <row r="96" spans="1:52" s="99" customFormat="1" ht="34.950000000000003" customHeight="1" x14ac:dyDescent="0.45">
      <c r="A96" s="93" t="s">
        <v>5815</v>
      </c>
      <c r="B96" s="77">
        <v>6</v>
      </c>
      <c r="C96" s="93" t="s">
        <v>170</v>
      </c>
      <c r="D96" s="93"/>
      <c r="E96" s="93"/>
      <c r="F96" s="94"/>
      <c r="G96" s="93"/>
      <c r="H96" s="77"/>
      <c r="I96" s="95">
        <v>3566</v>
      </c>
      <c r="J96" s="77"/>
      <c r="K96" s="77"/>
      <c r="L96" s="93" t="s">
        <v>3658</v>
      </c>
      <c r="M96" s="96"/>
      <c r="N96" s="96"/>
      <c r="O96" s="79">
        <v>1</v>
      </c>
      <c r="P96" s="77">
        <v>300</v>
      </c>
      <c r="Q96" s="77">
        <v>300</v>
      </c>
      <c r="R96" s="77">
        <v>450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5377</v>
      </c>
      <c r="AU96" s="77">
        <v>13</v>
      </c>
      <c r="AV96" s="94" t="s">
        <v>3230</v>
      </c>
      <c r="AW96" s="77" t="s">
        <v>2876</v>
      </c>
      <c r="AX96" s="94" t="s">
        <v>3074</v>
      </c>
      <c r="AY96" s="77"/>
      <c r="AZ96" s="83">
        <f t="shared" si="3"/>
        <v>4.0500000000000001E-2</v>
      </c>
    </row>
    <row r="97" spans="1:52" s="99" customFormat="1" ht="34.950000000000003" customHeight="1" x14ac:dyDescent="0.45">
      <c r="A97" s="93" t="s">
        <v>5815</v>
      </c>
      <c r="B97" s="77">
        <v>6</v>
      </c>
      <c r="C97" s="93" t="s">
        <v>170</v>
      </c>
      <c r="D97" s="93"/>
      <c r="E97" s="93"/>
      <c r="F97" s="94"/>
      <c r="G97" s="93"/>
      <c r="H97" s="77"/>
      <c r="I97" s="95">
        <v>3567</v>
      </c>
      <c r="J97" s="77"/>
      <c r="K97" s="77"/>
      <c r="L97" s="93" t="s">
        <v>3627</v>
      </c>
      <c r="M97" s="96" t="s">
        <v>5929</v>
      </c>
      <c r="N97" s="96"/>
      <c r="O97" s="79">
        <v>1</v>
      </c>
      <c r="P97" s="77">
        <v>290</v>
      </c>
      <c r="Q97" s="77">
        <v>330</v>
      </c>
      <c r="R97" s="77">
        <v>880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5378</v>
      </c>
      <c r="AU97" s="77">
        <v>13</v>
      </c>
      <c r="AV97" s="94" t="s">
        <v>3230</v>
      </c>
      <c r="AW97" s="77" t="s">
        <v>2874</v>
      </c>
      <c r="AX97" s="94" t="s">
        <v>3232</v>
      </c>
      <c r="AY97" s="77"/>
      <c r="AZ97" s="83">
        <f t="shared" si="3"/>
        <v>8.4215999999999999E-2</v>
      </c>
    </row>
    <row r="98" spans="1:52" s="99" customFormat="1" ht="34.950000000000003" customHeight="1" x14ac:dyDescent="0.45">
      <c r="A98" s="93" t="s">
        <v>5815</v>
      </c>
      <c r="B98" s="77">
        <v>6</v>
      </c>
      <c r="C98" s="93" t="s">
        <v>170</v>
      </c>
      <c r="D98" s="93"/>
      <c r="E98" s="93"/>
      <c r="F98" s="94"/>
      <c r="G98" s="93"/>
      <c r="H98" s="77"/>
      <c r="I98" s="95">
        <v>3568</v>
      </c>
      <c r="J98" s="77"/>
      <c r="K98" s="77"/>
      <c r="L98" s="93" t="s">
        <v>3627</v>
      </c>
      <c r="M98" s="96" t="s">
        <v>5929</v>
      </c>
      <c r="N98" s="96"/>
      <c r="O98" s="79">
        <v>1</v>
      </c>
      <c r="P98" s="77">
        <v>290</v>
      </c>
      <c r="Q98" s="77">
        <v>330</v>
      </c>
      <c r="R98" s="77">
        <v>880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5379</v>
      </c>
      <c r="AU98" s="77">
        <v>13</v>
      </c>
      <c r="AV98" s="94" t="s">
        <v>3230</v>
      </c>
      <c r="AW98" s="77" t="s">
        <v>2874</v>
      </c>
      <c r="AX98" s="94" t="s">
        <v>3232</v>
      </c>
      <c r="AY98" s="77"/>
      <c r="AZ98" s="83">
        <f t="shared" si="3"/>
        <v>8.4215999999999999E-2</v>
      </c>
    </row>
    <row r="99" spans="1:52" s="99" customFormat="1" ht="34.950000000000003" customHeight="1" x14ac:dyDescent="0.45">
      <c r="A99" s="93" t="s">
        <v>5815</v>
      </c>
      <c r="B99" s="77">
        <v>6</v>
      </c>
      <c r="C99" s="93" t="s">
        <v>170</v>
      </c>
      <c r="D99" s="93"/>
      <c r="E99" s="93"/>
      <c r="F99" s="94"/>
      <c r="G99" s="93"/>
      <c r="H99" s="77"/>
      <c r="I99" s="95">
        <v>3569</v>
      </c>
      <c r="J99" s="77"/>
      <c r="K99" s="77"/>
      <c r="L99" s="93" t="s">
        <v>3212</v>
      </c>
      <c r="M99" s="96" t="s">
        <v>5930</v>
      </c>
      <c r="N99" s="96"/>
      <c r="O99" s="79">
        <v>1</v>
      </c>
      <c r="P99" s="77">
        <v>400</v>
      </c>
      <c r="Q99" s="77">
        <v>350</v>
      </c>
      <c r="R99" s="77">
        <v>900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5380</v>
      </c>
      <c r="AU99" s="77">
        <v>13</v>
      </c>
      <c r="AV99" s="94" t="s">
        <v>3230</v>
      </c>
      <c r="AW99" s="77" t="s">
        <v>2874</v>
      </c>
      <c r="AX99" s="94" t="s">
        <v>3232</v>
      </c>
      <c r="AY99" s="77"/>
      <c r="AZ99" s="83">
        <f t="shared" si="3"/>
        <v>0.126</v>
      </c>
    </row>
    <row r="100" spans="1:52" ht="34.950000000000003" customHeight="1" x14ac:dyDescent="0.45">
      <c r="A100" s="78" t="s">
        <v>5815</v>
      </c>
      <c r="B100" s="79">
        <v>6</v>
      </c>
      <c r="C100" s="78" t="s">
        <v>192</v>
      </c>
      <c r="D100" s="78"/>
      <c r="E100" s="78"/>
      <c r="F100" s="79"/>
      <c r="G100" s="78"/>
      <c r="H100" s="79"/>
      <c r="I100" s="87" t="s">
        <v>1855</v>
      </c>
      <c r="J100" s="79"/>
      <c r="K100" s="79"/>
      <c r="L100" s="78" t="s">
        <v>5996</v>
      </c>
      <c r="M100" s="78" t="s">
        <v>5931</v>
      </c>
      <c r="N100" s="78"/>
      <c r="O100" s="79">
        <v>1</v>
      </c>
      <c r="P100" s="79">
        <v>2000</v>
      </c>
      <c r="Q100" s="79">
        <v>650</v>
      </c>
      <c r="R100" s="79">
        <v>550</v>
      </c>
      <c r="S100" s="79"/>
      <c r="T100" s="79"/>
      <c r="U100" s="79"/>
      <c r="V100" s="79"/>
      <c r="W100" s="79"/>
      <c r="X100" s="79"/>
      <c r="Y100" s="79"/>
      <c r="Z100" s="79"/>
      <c r="AA100" s="79"/>
      <c r="AB100" s="79"/>
      <c r="AC100" s="79">
        <v>2736</v>
      </c>
      <c r="AD100" s="81">
        <v>32091</v>
      </c>
      <c r="AE100" s="79" t="s">
        <v>3043</v>
      </c>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3"/>
        <v>0.71499999999999997</v>
      </c>
    </row>
    <row r="101" spans="1:52" ht="34.950000000000003" customHeight="1" x14ac:dyDescent="0.45">
      <c r="A101" s="78" t="s">
        <v>5815</v>
      </c>
      <c r="B101" s="79">
        <v>6</v>
      </c>
      <c r="C101" s="78" t="s">
        <v>16</v>
      </c>
      <c r="D101" s="78"/>
      <c r="E101" s="78"/>
      <c r="F101" s="79"/>
      <c r="G101" s="78"/>
      <c r="H101" s="79"/>
      <c r="I101" s="87" t="s">
        <v>4921</v>
      </c>
      <c r="J101" s="79"/>
      <c r="K101" s="79"/>
      <c r="L101" s="78" t="s">
        <v>5997</v>
      </c>
      <c r="M101" s="78"/>
      <c r="N101" s="78"/>
      <c r="O101" s="79">
        <v>1</v>
      </c>
      <c r="P101" s="79">
        <v>900</v>
      </c>
      <c r="Q101" s="79">
        <v>450</v>
      </c>
      <c r="R101" s="79">
        <v>1350</v>
      </c>
      <c r="S101" s="79"/>
      <c r="T101" s="79"/>
      <c r="U101" s="79"/>
      <c r="V101" s="79"/>
      <c r="W101" s="79"/>
      <c r="X101" s="79"/>
      <c r="Y101" s="79"/>
      <c r="Z101" s="79"/>
      <c r="AA101" s="79"/>
      <c r="AB101" s="79"/>
      <c r="AC101" s="79">
        <v>2735</v>
      </c>
      <c r="AD101" s="81">
        <v>32091</v>
      </c>
      <c r="AE101" s="79" t="s">
        <v>3043</v>
      </c>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3"/>
        <v>0.54674999999999996</v>
      </c>
    </row>
    <row r="102" spans="1:52" ht="34.950000000000003" customHeight="1" x14ac:dyDescent="0.45">
      <c r="A102" s="78" t="s">
        <v>5815</v>
      </c>
      <c r="B102" s="79">
        <v>6</v>
      </c>
      <c r="C102" s="78" t="s">
        <v>192</v>
      </c>
      <c r="D102" s="78" t="s">
        <v>1941</v>
      </c>
      <c r="E102" s="78" t="s">
        <v>2501</v>
      </c>
      <c r="F102" s="79">
        <v>4</v>
      </c>
      <c r="G102" s="78" t="s">
        <v>755</v>
      </c>
      <c r="H102" s="79"/>
      <c r="I102" s="87" t="s">
        <v>1840</v>
      </c>
      <c r="J102" s="79" t="s">
        <v>0</v>
      </c>
      <c r="K102" s="79"/>
      <c r="L102" s="78" t="s">
        <v>5998</v>
      </c>
      <c r="M102" s="78"/>
      <c r="N102" s="78"/>
      <c r="O102" s="79">
        <v>1</v>
      </c>
      <c r="P102" s="79">
        <v>850</v>
      </c>
      <c r="Q102" s="79">
        <v>600</v>
      </c>
      <c r="R102" s="79">
        <v>1000</v>
      </c>
      <c r="S102" s="79"/>
      <c r="T102" s="79"/>
      <c r="U102" s="79"/>
      <c r="V102" s="79"/>
      <c r="W102" s="79"/>
      <c r="X102" s="79"/>
      <c r="Y102" s="79"/>
      <c r="Z102" s="79"/>
      <c r="AA102" s="79"/>
      <c r="AB102" s="79"/>
      <c r="AC102" s="79" t="s">
        <v>1615</v>
      </c>
      <c r="AD102" s="81">
        <v>30937</v>
      </c>
      <c r="AE102" s="79" t="s">
        <v>3043</v>
      </c>
      <c r="AF102" s="79"/>
      <c r="AG102" s="79"/>
      <c r="AH102" s="79"/>
      <c r="AI102" s="79"/>
      <c r="AJ102" s="79"/>
      <c r="AK102" s="79"/>
      <c r="AL102" s="79"/>
      <c r="AM102" s="79"/>
      <c r="AN102" s="79"/>
      <c r="AO102" s="79"/>
      <c r="AP102" s="79"/>
      <c r="AQ102" s="79"/>
      <c r="AR102" s="79"/>
      <c r="AS102" s="79"/>
      <c r="AT102" s="79"/>
      <c r="AU102" s="79"/>
      <c r="AV102" s="79"/>
      <c r="AW102" s="79"/>
      <c r="AX102" s="79"/>
      <c r="AY102" s="79"/>
      <c r="AZ102" s="83">
        <f t="shared" si="3"/>
        <v>0.51</v>
      </c>
    </row>
    <row r="103" spans="1:52" s="154" customFormat="1" ht="34.950000000000003" customHeight="1" x14ac:dyDescent="0.45">
      <c r="A103" s="151" t="s">
        <v>5815</v>
      </c>
      <c r="B103" s="147">
        <v>6</v>
      </c>
      <c r="C103" s="151" t="s">
        <v>192</v>
      </c>
      <c r="D103" s="151" t="s">
        <v>1941</v>
      </c>
      <c r="E103" s="151" t="s">
        <v>2501</v>
      </c>
      <c r="F103" s="147">
        <v>4</v>
      </c>
      <c r="G103" s="151" t="s">
        <v>755</v>
      </c>
      <c r="H103" s="147"/>
      <c r="I103" s="152" t="s">
        <v>1841</v>
      </c>
      <c r="J103" s="147" t="s">
        <v>2823</v>
      </c>
      <c r="K103" s="147"/>
      <c r="L103" s="151" t="s">
        <v>276</v>
      </c>
      <c r="M103" s="151" t="s">
        <v>2678</v>
      </c>
      <c r="N103" s="151" t="s">
        <v>277</v>
      </c>
      <c r="O103" s="147">
        <v>1</v>
      </c>
      <c r="P103" s="147">
        <v>300</v>
      </c>
      <c r="Q103" s="147">
        <v>150</v>
      </c>
      <c r="R103" s="147">
        <v>330</v>
      </c>
      <c r="S103" s="147"/>
      <c r="T103" s="147"/>
      <c r="U103" s="147"/>
      <c r="V103" s="147"/>
      <c r="W103" s="147"/>
      <c r="X103" s="147"/>
      <c r="Y103" s="147"/>
      <c r="Z103" s="147"/>
      <c r="AA103" s="147"/>
      <c r="AB103" s="147"/>
      <c r="AC103" s="147"/>
      <c r="AD103" s="153"/>
      <c r="AE103" s="147" t="s">
        <v>3043</v>
      </c>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9">
        <f t="shared" si="3"/>
        <v>1.485E-2</v>
      </c>
    </row>
    <row r="104" spans="1:52" s="154" customFormat="1" ht="34.950000000000003" customHeight="1" x14ac:dyDescent="0.45">
      <c r="A104" s="151" t="s">
        <v>5815</v>
      </c>
      <c r="B104" s="147">
        <v>6</v>
      </c>
      <c r="C104" s="151" t="s">
        <v>192</v>
      </c>
      <c r="D104" s="151"/>
      <c r="E104" s="151"/>
      <c r="F104" s="147"/>
      <c r="G104" s="151"/>
      <c r="H104" s="147"/>
      <c r="I104" s="152" t="s">
        <v>1848</v>
      </c>
      <c r="J104" s="147"/>
      <c r="K104" s="147"/>
      <c r="L104" s="151" t="s">
        <v>5995</v>
      </c>
      <c r="M104" s="151"/>
      <c r="N104" s="151"/>
      <c r="O104" s="147">
        <v>1</v>
      </c>
      <c r="P104" s="147">
        <v>600</v>
      </c>
      <c r="Q104" s="147">
        <v>600</v>
      </c>
      <c r="R104" s="147">
        <v>1300</v>
      </c>
      <c r="S104" s="147"/>
      <c r="T104" s="147" t="s">
        <v>3043</v>
      </c>
      <c r="U104" s="147"/>
      <c r="V104" s="147"/>
      <c r="W104" s="147"/>
      <c r="X104" s="147"/>
      <c r="Y104" s="147"/>
      <c r="Z104" s="147"/>
      <c r="AA104" s="147"/>
      <c r="AB104" s="147" t="s">
        <v>5698</v>
      </c>
      <c r="AC104" s="147"/>
      <c r="AD104" s="153"/>
      <c r="AE104" s="147" t="s">
        <v>3043</v>
      </c>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83">
        <f t="shared" si="3"/>
        <v>0.46800000000000003</v>
      </c>
    </row>
    <row r="105" spans="1:52" ht="34.950000000000003" customHeight="1" x14ac:dyDescent="0.45">
      <c r="A105" s="78" t="s">
        <v>5815</v>
      </c>
      <c r="B105" s="79">
        <v>6</v>
      </c>
      <c r="C105" s="78" t="s">
        <v>192</v>
      </c>
      <c r="D105" s="78" t="s">
        <v>1941</v>
      </c>
      <c r="E105" s="78" t="s">
        <v>2501</v>
      </c>
      <c r="F105" s="79">
        <v>4</v>
      </c>
      <c r="G105" s="78" t="s">
        <v>755</v>
      </c>
      <c r="H105" s="79" t="s">
        <v>2824</v>
      </c>
      <c r="I105" s="87" t="s">
        <v>1842</v>
      </c>
      <c r="J105" s="79" t="s">
        <v>2498</v>
      </c>
      <c r="K105" s="79"/>
      <c r="L105" s="78" t="s">
        <v>2608</v>
      </c>
      <c r="M105" s="78" t="s">
        <v>2678</v>
      </c>
      <c r="N105" s="78" t="s">
        <v>1843</v>
      </c>
      <c r="O105" s="79">
        <v>1</v>
      </c>
      <c r="P105" s="79">
        <v>500</v>
      </c>
      <c r="Q105" s="79">
        <v>650</v>
      </c>
      <c r="R105" s="79">
        <v>1500</v>
      </c>
      <c r="S105" s="79"/>
      <c r="T105" s="79" t="s">
        <v>3043</v>
      </c>
      <c r="U105" s="79"/>
      <c r="V105" s="79"/>
      <c r="W105" s="79"/>
      <c r="X105" s="79"/>
      <c r="Y105" s="79"/>
      <c r="Z105" s="79"/>
      <c r="AA105" s="79"/>
      <c r="AB105" s="79"/>
      <c r="AC105" s="79"/>
      <c r="AD105" s="81"/>
      <c r="AE105" s="79" t="s">
        <v>3043</v>
      </c>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3"/>
        <v>0.48749999999999999</v>
      </c>
    </row>
    <row r="106" spans="1:52" ht="34.950000000000003" customHeight="1" x14ac:dyDescent="0.45">
      <c r="A106" s="78" t="s">
        <v>5815</v>
      </c>
      <c r="B106" s="79">
        <v>6</v>
      </c>
      <c r="C106" s="78" t="s">
        <v>16</v>
      </c>
      <c r="D106" s="78"/>
      <c r="E106" s="78"/>
      <c r="F106" s="79"/>
      <c r="G106" s="78"/>
      <c r="H106" s="79"/>
      <c r="I106" s="157" t="s">
        <v>5928</v>
      </c>
      <c r="J106" s="79"/>
      <c r="K106" s="79"/>
      <c r="L106" s="78" t="s">
        <v>5697</v>
      </c>
      <c r="M106" s="78" t="s">
        <v>5927</v>
      </c>
      <c r="N106" s="78"/>
      <c r="O106" s="79">
        <v>1</v>
      </c>
      <c r="P106" s="79">
        <v>1200</v>
      </c>
      <c r="Q106" s="79">
        <v>650</v>
      </c>
      <c r="R106" s="79">
        <v>1600</v>
      </c>
      <c r="S106" s="79"/>
      <c r="T106" s="79"/>
      <c r="U106" s="79"/>
      <c r="V106" s="79"/>
      <c r="W106" s="79"/>
      <c r="X106" s="79"/>
      <c r="Y106" s="79"/>
      <c r="Z106" s="79"/>
      <c r="AA106" s="79"/>
      <c r="AB106" s="79"/>
      <c r="AC106" s="79"/>
      <c r="AD106" s="81"/>
      <c r="AE106" s="79" t="s">
        <v>3043</v>
      </c>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3"/>
        <v>1.248</v>
      </c>
    </row>
    <row r="107" spans="1:52" ht="34.950000000000003" customHeight="1" x14ac:dyDescent="0.45">
      <c r="A107" s="78" t="s">
        <v>5815</v>
      </c>
      <c r="B107" s="79">
        <v>6</v>
      </c>
      <c r="C107" s="78" t="s">
        <v>16</v>
      </c>
      <c r="D107" s="78"/>
      <c r="E107" s="78"/>
      <c r="F107" s="79"/>
      <c r="G107" s="78"/>
      <c r="H107" s="79"/>
      <c r="I107" s="157"/>
      <c r="J107" s="79"/>
      <c r="K107" s="79"/>
      <c r="L107" s="78" t="s">
        <v>5949</v>
      </c>
      <c r="M107" s="78"/>
      <c r="N107" s="78"/>
      <c r="O107" s="79">
        <v>1</v>
      </c>
      <c r="P107" s="79">
        <v>500</v>
      </c>
      <c r="Q107" s="79">
        <v>300</v>
      </c>
      <c r="R107" s="79">
        <v>600</v>
      </c>
      <c r="S107" s="79"/>
      <c r="T107" s="79"/>
      <c r="U107" s="79"/>
      <c r="V107" s="79"/>
      <c r="W107" s="79"/>
      <c r="X107" s="79"/>
      <c r="Y107" s="79"/>
      <c r="Z107" s="79"/>
      <c r="AA107" s="79"/>
      <c r="AB107" s="79"/>
      <c r="AC107" s="79"/>
      <c r="AD107" s="81"/>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3"/>
        <v>0.09</v>
      </c>
    </row>
    <row r="108" spans="1:52" ht="34.950000000000003" customHeight="1" x14ac:dyDescent="0.45">
      <c r="A108" s="78" t="s">
        <v>5815</v>
      </c>
      <c r="B108" s="79">
        <v>6</v>
      </c>
      <c r="C108" s="78" t="s">
        <v>16</v>
      </c>
      <c r="D108" s="78"/>
      <c r="E108" s="78"/>
      <c r="F108" s="79"/>
      <c r="G108" s="78"/>
      <c r="H108" s="79"/>
      <c r="I108" s="157"/>
      <c r="J108" s="79"/>
      <c r="K108" s="79"/>
      <c r="L108" s="78" t="s">
        <v>5950</v>
      </c>
      <c r="M108" s="78" t="s">
        <v>5914</v>
      </c>
      <c r="N108" s="78"/>
      <c r="O108" s="79">
        <v>1</v>
      </c>
      <c r="P108" s="79">
        <v>450</v>
      </c>
      <c r="Q108" s="79">
        <v>450</v>
      </c>
      <c r="R108" s="79">
        <v>600</v>
      </c>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3"/>
        <v>0.1215</v>
      </c>
    </row>
    <row r="109" spans="1:52" ht="34.950000000000003" customHeight="1" x14ac:dyDescent="0.45">
      <c r="A109" s="78" t="s">
        <v>5815</v>
      </c>
      <c r="B109" s="79">
        <v>6</v>
      </c>
      <c r="C109" s="78" t="s">
        <v>16</v>
      </c>
      <c r="D109" s="78"/>
      <c r="E109" s="78"/>
      <c r="F109" s="79"/>
      <c r="G109" s="78"/>
      <c r="H109" s="79"/>
      <c r="I109" s="157"/>
      <c r="J109" s="79"/>
      <c r="K109" s="79"/>
      <c r="L109" s="78" t="s">
        <v>5951</v>
      </c>
      <c r="M109" s="78" t="s">
        <v>5952</v>
      </c>
      <c r="N109" s="78" t="s">
        <v>5953</v>
      </c>
      <c r="O109" s="79">
        <v>1</v>
      </c>
      <c r="P109" s="79">
        <v>380</v>
      </c>
      <c r="Q109" s="79">
        <v>420</v>
      </c>
      <c r="R109" s="79">
        <v>290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3"/>
        <v>4.6283999999999999E-2</v>
      </c>
    </row>
    <row r="110" spans="1:52" ht="34.950000000000003" customHeight="1" x14ac:dyDescent="0.45">
      <c r="A110" s="78" t="s">
        <v>5815</v>
      </c>
      <c r="B110" s="79">
        <v>6</v>
      </c>
      <c r="C110" s="78" t="s">
        <v>16</v>
      </c>
      <c r="D110" s="78"/>
      <c r="E110" s="78"/>
      <c r="F110" s="79"/>
      <c r="G110" s="78"/>
      <c r="H110" s="79"/>
      <c r="I110" s="157"/>
      <c r="J110" s="79"/>
      <c r="K110" s="79"/>
      <c r="L110" s="78" t="s">
        <v>5895</v>
      </c>
      <c r="M110" s="78" t="s">
        <v>5867</v>
      </c>
      <c r="N110" s="78"/>
      <c r="O110" s="79">
        <v>1</v>
      </c>
      <c r="P110" s="79">
        <v>600</v>
      </c>
      <c r="Q110" s="79">
        <v>400</v>
      </c>
      <c r="R110" s="79">
        <v>740</v>
      </c>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3"/>
        <v>0.17760000000000001</v>
      </c>
    </row>
    <row r="111" spans="1:52" ht="34.950000000000003" customHeight="1" x14ac:dyDescent="0.45">
      <c r="A111" s="78" t="s">
        <v>5815</v>
      </c>
      <c r="B111" s="79">
        <v>6</v>
      </c>
      <c r="C111" s="78" t="s">
        <v>16</v>
      </c>
      <c r="D111" s="78"/>
      <c r="E111" s="78"/>
      <c r="F111" s="79"/>
      <c r="G111" s="78"/>
      <c r="H111" s="79"/>
      <c r="I111" s="157"/>
      <c r="J111" s="79"/>
      <c r="K111" s="79"/>
      <c r="L111" s="78" t="s">
        <v>5895</v>
      </c>
      <c r="M111" s="78" t="s">
        <v>5867</v>
      </c>
      <c r="N111" s="78"/>
      <c r="O111" s="79">
        <v>1</v>
      </c>
      <c r="P111" s="79">
        <v>550</v>
      </c>
      <c r="Q111" s="79">
        <v>320</v>
      </c>
      <c r="R111" s="79">
        <v>800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3"/>
        <v>0.14080000000000001</v>
      </c>
    </row>
    <row r="112" spans="1:52" ht="34.950000000000003" customHeight="1" x14ac:dyDescent="0.45">
      <c r="A112" s="78" t="s">
        <v>5815</v>
      </c>
      <c r="B112" s="79">
        <v>6</v>
      </c>
      <c r="C112" s="78" t="s">
        <v>16</v>
      </c>
      <c r="D112" s="78"/>
      <c r="E112" s="78"/>
      <c r="F112" s="79"/>
      <c r="G112" s="78"/>
      <c r="H112" s="79"/>
      <c r="I112" s="157"/>
      <c r="J112" s="79"/>
      <c r="K112" s="79"/>
      <c r="L112" s="78" t="s">
        <v>5954</v>
      </c>
      <c r="M112" s="78" t="s">
        <v>5957</v>
      </c>
      <c r="N112" s="78" t="s">
        <v>5958</v>
      </c>
      <c r="O112" s="79">
        <v>1</v>
      </c>
      <c r="P112" s="79">
        <v>450</v>
      </c>
      <c r="Q112" s="79">
        <v>300</v>
      </c>
      <c r="R112" s="79">
        <v>330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3"/>
        <v>4.4549999999999999E-2</v>
      </c>
    </row>
    <row r="113" spans="1:52" ht="34.950000000000003" customHeight="1" x14ac:dyDescent="0.45">
      <c r="A113" s="78" t="s">
        <v>5815</v>
      </c>
      <c r="B113" s="79">
        <v>6</v>
      </c>
      <c r="C113" s="78" t="s">
        <v>16</v>
      </c>
      <c r="D113" s="78"/>
      <c r="E113" s="78"/>
      <c r="F113" s="79"/>
      <c r="G113" s="78"/>
      <c r="H113" s="79"/>
      <c r="I113" s="157"/>
      <c r="J113" s="79"/>
      <c r="K113" s="79"/>
      <c r="L113" s="78" t="s">
        <v>5955</v>
      </c>
      <c r="M113" s="78"/>
      <c r="N113" s="78"/>
      <c r="O113" s="79">
        <v>2</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3"/>
        <v>0</v>
      </c>
    </row>
    <row r="114" spans="1:52" ht="34.950000000000003" customHeight="1" x14ac:dyDescent="0.45">
      <c r="A114" s="78" t="s">
        <v>5815</v>
      </c>
      <c r="B114" s="79">
        <v>6</v>
      </c>
      <c r="C114" s="78" t="s">
        <v>16</v>
      </c>
      <c r="D114" s="78"/>
      <c r="E114" s="78"/>
      <c r="F114" s="79"/>
      <c r="G114" s="78"/>
      <c r="H114" s="79"/>
      <c r="I114" s="157"/>
      <c r="J114" s="79"/>
      <c r="K114" s="79"/>
      <c r="L114" s="78" t="s">
        <v>5956</v>
      </c>
      <c r="M114" s="78"/>
      <c r="N114" s="78"/>
      <c r="O114" s="79">
        <v>1</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3"/>
        <v>0</v>
      </c>
    </row>
    <row r="115" spans="1:52" ht="34.950000000000003" customHeight="1" x14ac:dyDescent="0.45">
      <c r="A115" s="78" t="s">
        <v>5815</v>
      </c>
      <c r="B115" s="79">
        <v>6</v>
      </c>
      <c r="C115" s="78" t="s">
        <v>16</v>
      </c>
      <c r="D115" s="78"/>
      <c r="E115" s="78"/>
      <c r="F115" s="79"/>
      <c r="G115" s="78"/>
      <c r="H115" s="79"/>
      <c r="I115" s="157"/>
      <c r="J115" s="79"/>
      <c r="K115" s="79"/>
      <c r="L115" s="78" t="s">
        <v>5865</v>
      </c>
      <c r="M115" s="78"/>
      <c r="N115" s="78"/>
      <c r="O115" s="79">
        <v>15</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v>1.5</v>
      </c>
    </row>
    <row r="116" spans="1:52" s="99" customFormat="1" ht="34.950000000000003" customHeight="1" x14ac:dyDescent="0.45">
      <c r="A116" s="93" t="s">
        <v>5815</v>
      </c>
      <c r="B116" s="77">
        <v>6</v>
      </c>
      <c r="C116" s="93" t="s">
        <v>3931</v>
      </c>
      <c r="D116" s="93"/>
      <c r="E116" s="93"/>
      <c r="F116" s="94"/>
      <c r="G116" s="93"/>
      <c r="H116" s="77"/>
      <c r="I116" s="95">
        <v>3611</v>
      </c>
      <c r="J116" s="77"/>
      <c r="K116" s="77"/>
      <c r="L116" s="93" t="s">
        <v>3094</v>
      </c>
      <c r="M116" s="96" t="s">
        <v>5933</v>
      </c>
      <c r="N116" s="96"/>
      <c r="O116" s="79">
        <v>1</v>
      </c>
      <c r="P116" s="77">
        <v>450</v>
      </c>
      <c r="Q116" s="77">
        <v>450</v>
      </c>
      <c r="R116" s="77">
        <v>700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5421</v>
      </c>
      <c r="AU116" s="77">
        <v>13</v>
      </c>
      <c r="AV116" s="94" t="s">
        <v>3230</v>
      </c>
      <c r="AW116" s="77" t="s">
        <v>2874</v>
      </c>
      <c r="AX116" s="94" t="s">
        <v>3232</v>
      </c>
      <c r="AY116" s="77"/>
      <c r="AZ116" s="83">
        <f>P116*Q116*R116/1000000000*O116</f>
        <v>0.14174999999999999</v>
      </c>
    </row>
    <row r="117" spans="1:52" s="99" customFormat="1" ht="34.950000000000003" customHeight="1" x14ac:dyDescent="0.45">
      <c r="A117" s="93" t="s">
        <v>5815</v>
      </c>
      <c r="B117" s="77">
        <v>6</v>
      </c>
      <c r="C117" s="93" t="s">
        <v>3931</v>
      </c>
      <c r="D117" s="93"/>
      <c r="E117" s="93"/>
      <c r="F117" s="94"/>
      <c r="G117" s="93"/>
      <c r="H117" s="77"/>
      <c r="I117" s="95"/>
      <c r="J117" s="77"/>
      <c r="K117" s="77"/>
      <c r="L117" s="93" t="s">
        <v>5983</v>
      </c>
      <c r="M117" s="96" t="s">
        <v>5984</v>
      </c>
      <c r="N117" s="96" t="s">
        <v>5985</v>
      </c>
      <c r="O117" s="79">
        <v>2</v>
      </c>
      <c r="P117" s="77">
        <v>520</v>
      </c>
      <c r="Q117" s="77">
        <v>600</v>
      </c>
      <c r="R117" s="77">
        <v>1900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t="s">
        <v>5882</v>
      </c>
      <c r="AZ117" s="83">
        <f>P117*Q117*R117/1000000000*O117</f>
        <v>1.1856</v>
      </c>
    </row>
    <row r="118" spans="1:52" s="99" customFormat="1" ht="34.950000000000003" customHeight="1" x14ac:dyDescent="0.45">
      <c r="A118" s="93" t="s">
        <v>5815</v>
      </c>
      <c r="B118" s="77">
        <v>6</v>
      </c>
      <c r="C118" s="93" t="s">
        <v>3931</v>
      </c>
      <c r="D118" s="93"/>
      <c r="E118" s="93"/>
      <c r="F118" s="94"/>
      <c r="G118" s="93"/>
      <c r="H118" s="77"/>
      <c r="I118" s="95"/>
      <c r="J118" s="77"/>
      <c r="K118" s="77"/>
      <c r="L118" s="93" t="s">
        <v>5875</v>
      </c>
      <c r="M118" s="96"/>
      <c r="N118" s="93"/>
      <c r="O118" s="79">
        <v>4</v>
      </c>
      <c r="P118" s="77">
        <v>300</v>
      </c>
      <c r="Q118" s="77">
        <v>450</v>
      </c>
      <c r="R118" s="77">
        <v>600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P118*Q118*R118/1000000000*O118</f>
        <v>0.32400000000000001</v>
      </c>
    </row>
    <row r="119" spans="1:52" s="99" customFormat="1" ht="34.950000000000003" customHeight="1" x14ac:dyDescent="0.45">
      <c r="A119" s="93" t="s">
        <v>5815</v>
      </c>
      <c r="B119" s="77">
        <v>6</v>
      </c>
      <c r="C119" s="93" t="s">
        <v>3931</v>
      </c>
      <c r="D119" s="93"/>
      <c r="E119" s="93"/>
      <c r="F119" s="94"/>
      <c r="G119" s="93"/>
      <c r="H119" s="77"/>
      <c r="I119" s="95"/>
      <c r="J119" s="77"/>
      <c r="K119" s="77"/>
      <c r="L119" s="93" t="s">
        <v>5865</v>
      </c>
      <c r="M119" s="96"/>
      <c r="N119" s="96"/>
      <c r="O119" s="79">
        <v>5</v>
      </c>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v>0.5</v>
      </c>
    </row>
    <row r="120" spans="1:52" s="99" customFormat="1" ht="34.950000000000003" customHeight="1" x14ac:dyDescent="0.45">
      <c r="A120" s="93" t="s">
        <v>5815</v>
      </c>
      <c r="B120" s="77">
        <v>6</v>
      </c>
      <c r="C120" s="78" t="s">
        <v>1467</v>
      </c>
      <c r="D120" s="93"/>
      <c r="E120" s="93"/>
      <c r="F120" s="94"/>
      <c r="G120" s="93"/>
      <c r="H120" s="77"/>
      <c r="I120" s="95">
        <v>3610</v>
      </c>
      <c r="J120" s="77"/>
      <c r="K120" s="77"/>
      <c r="L120" s="93" t="s">
        <v>3212</v>
      </c>
      <c r="M120" s="96" t="s">
        <v>5932</v>
      </c>
      <c r="N120" s="96"/>
      <c r="O120" s="79">
        <v>1</v>
      </c>
      <c r="P120" s="77">
        <v>440</v>
      </c>
      <c r="Q120" s="77">
        <v>300</v>
      </c>
      <c r="R120" s="77">
        <v>1100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5420</v>
      </c>
      <c r="AU120" s="77">
        <v>13</v>
      </c>
      <c r="AV120" s="94" t="s">
        <v>3230</v>
      </c>
      <c r="AW120" s="77" t="s">
        <v>2874</v>
      </c>
      <c r="AX120" s="94" t="s">
        <v>3232</v>
      </c>
      <c r="AY120" s="77"/>
      <c r="AZ120" s="83">
        <f t="shared" ref="AZ120:AZ132" si="4">P120*Q120*R120/1000000000*O120</f>
        <v>0.1452</v>
      </c>
    </row>
    <row r="121" spans="1:52" ht="34.950000000000003" customHeight="1" x14ac:dyDescent="0.45">
      <c r="A121" s="78" t="s">
        <v>5815</v>
      </c>
      <c r="B121" s="79">
        <v>6</v>
      </c>
      <c r="C121" s="78" t="s">
        <v>1467</v>
      </c>
      <c r="D121" s="78"/>
      <c r="E121" s="78"/>
      <c r="F121" s="79"/>
      <c r="G121" s="78"/>
      <c r="H121" s="79"/>
      <c r="I121" s="87" t="s">
        <v>4918</v>
      </c>
      <c r="J121" s="79"/>
      <c r="K121" s="79"/>
      <c r="L121" s="78" t="s">
        <v>5691</v>
      </c>
      <c r="M121" s="78" t="s">
        <v>5692</v>
      </c>
      <c r="N121" s="78" t="s">
        <v>6001</v>
      </c>
      <c r="O121" s="79">
        <v>1</v>
      </c>
      <c r="P121" s="79">
        <v>400</v>
      </c>
      <c r="Q121" s="79">
        <v>500</v>
      </c>
      <c r="R121" s="79">
        <v>1200</v>
      </c>
      <c r="S121" s="79"/>
      <c r="T121" s="79" t="s">
        <v>3482</v>
      </c>
      <c r="U121" s="79"/>
      <c r="V121" s="79"/>
      <c r="W121" s="79"/>
      <c r="X121" s="79"/>
      <c r="Y121" s="79" t="s">
        <v>3482</v>
      </c>
      <c r="Z121" s="79"/>
      <c r="AA121" s="79"/>
      <c r="AB121" s="79"/>
      <c r="AC121" s="79" t="s">
        <v>648</v>
      </c>
      <c r="AD121" s="81">
        <v>30930</v>
      </c>
      <c r="AE121" s="79" t="s">
        <v>3043</v>
      </c>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4"/>
        <v>0.24</v>
      </c>
    </row>
    <row r="122" spans="1:52" ht="34.950000000000003" customHeight="1" x14ac:dyDescent="0.45">
      <c r="A122" s="78" t="s">
        <v>5815</v>
      </c>
      <c r="B122" s="79">
        <v>6</v>
      </c>
      <c r="C122" s="78" t="s">
        <v>1467</v>
      </c>
      <c r="D122" s="78"/>
      <c r="E122" s="78"/>
      <c r="F122" s="79"/>
      <c r="G122" s="78"/>
      <c r="H122" s="79"/>
      <c r="I122" s="87" t="s">
        <v>1851</v>
      </c>
      <c r="J122" s="79"/>
      <c r="K122" s="79"/>
      <c r="L122" s="78" t="s">
        <v>2671</v>
      </c>
      <c r="M122" s="78"/>
      <c r="N122" s="78"/>
      <c r="O122" s="79">
        <v>1</v>
      </c>
      <c r="P122" s="79">
        <v>900</v>
      </c>
      <c r="Q122" s="79">
        <v>400</v>
      </c>
      <c r="R122" s="79">
        <v>1600</v>
      </c>
      <c r="S122" s="79"/>
      <c r="T122" s="79"/>
      <c r="U122" s="79"/>
      <c r="V122" s="79"/>
      <c r="W122" s="79"/>
      <c r="X122" s="79"/>
      <c r="Y122" s="79"/>
      <c r="Z122" s="79"/>
      <c r="AA122" s="79"/>
      <c r="AB122" s="79"/>
      <c r="AC122" s="79"/>
      <c r="AD122" s="81"/>
      <c r="AE122" s="79" t="s">
        <v>3043</v>
      </c>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4"/>
        <v>0.57599999999999996</v>
      </c>
    </row>
    <row r="123" spans="1:52" ht="34.950000000000003" customHeight="1" x14ac:dyDescent="0.45">
      <c r="A123" s="78" t="s">
        <v>5815</v>
      </c>
      <c r="B123" s="79">
        <v>6</v>
      </c>
      <c r="C123" s="78" t="s">
        <v>1467</v>
      </c>
      <c r="D123" s="78"/>
      <c r="E123" s="78"/>
      <c r="F123" s="79"/>
      <c r="G123" s="78"/>
      <c r="H123" s="79" t="s">
        <v>5882</v>
      </c>
      <c r="I123" s="87" t="s">
        <v>1852</v>
      </c>
      <c r="J123" s="79"/>
      <c r="K123" s="79"/>
      <c r="L123" s="78" t="s">
        <v>6002</v>
      </c>
      <c r="M123" s="78" t="s">
        <v>2488</v>
      </c>
      <c r="N123" s="78" t="s">
        <v>2706</v>
      </c>
      <c r="O123" s="79">
        <v>1</v>
      </c>
      <c r="P123" s="79">
        <v>450</v>
      </c>
      <c r="Q123" s="79">
        <v>580</v>
      </c>
      <c r="R123" s="79">
        <v>1300</v>
      </c>
      <c r="S123" s="79"/>
      <c r="T123" s="79"/>
      <c r="U123" s="79" t="s">
        <v>3043</v>
      </c>
      <c r="V123" s="79"/>
      <c r="W123" s="79" t="s">
        <v>3043</v>
      </c>
      <c r="X123" s="79"/>
      <c r="Y123" s="79" t="s">
        <v>3043</v>
      </c>
      <c r="Z123" s="79"/>
      <c r="AA123" s="79"/>
      <c r="AB123" s="79"/>
      <c r="AC123" s="79"/>
      <c r="AD123" s="81"/>
      <c r="AE123" s="79" t="s">
        <v>3043</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4"/>
        <v>0.33929999999999999</v>
      </c>
    </row>
    <row r="124" spans="1:52" ht="34.950000000000003" customHeight="1" x14ac:dyDescent="0.45">
      <c r="A124" s="78" t="s">
        <v>5815</v>
      </c>
      <c r="B124" s="79">
        <v>6</v>
      </c>
      <c r="C124" s="78" t="s">
        <v>1467</v>
      </c>
      <c r="D124" s="78"/>
      <c r="E124" s="78"/>
      <c r="F124" s="79"/>
      <c r="G124" s="78"/>
      <c r="H124" s="79"/>
      <c r="I124" s="87"/>
      <c r="J124" s="79"/>
      <c r="K124" s="79"/>
      <c r="L124" s="78" t="s">
        <v>5962</v>
      </c>
      <c r="M124" s="78" t="s">
        <v>5940</v>
      </c>
      <c r="N124" s="78"/>
      <c r="O124" s="79">
        <v>1</v>
      </c>
      <c r="P124" s="79">
        <v>450</v>
      </c>
      <c r="Q124" s="79">
        <v>450</v>
      </c>
      <c r="R124" s="79">
        <v>850</v>
      </c>
      <c r="S124" s="79"/>
      <c r="T124" s="79"/>
      <c r="U124" s="79"/>
      <c r="V124" s="79"/>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4"/>
        <v>0.172125</v>
      </c>
    </row>
    <row r="125" spans="1:52" ht="34.950000000000003" customHeight="1" x14ac:dyDescent="0.45">
      <c r="A125" s="78" t="s">
        <v>5815</v>
      </c>
      <c r="B125" s="79">
        <v>6</v>
      </c>
      <c r="C125" s="78" t="s">
        <v>1467</v>
      </c>
      <c r="D125" s="78"/>
      <c r="E125" s="78"/>
      <c r="F125" s="79"/>
      <c r="G125" s="78"/>
      <c r="H125" s="79"/>
      <c r="I125" s="87"/>
      <c r="J125" s="79"/>
      <c r="K125" s="79"/>
      <c r="L125" s="93" t="s">
        <v>5875</v>
      </c>
      <c r="M125" s="96"/>
      <c r="N125" s="93"/>
      <c r="O125" s="79">
        <v>3</v>
      </c>
      <c r="P125" s="77">
        <v>300</v>
      </c>
      <c r="Q125" s="77">
        <v>450</v>
      </c>
      <c r="R125" s="77">
        <v>600</v>
      </c>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4"/>
        <v>0.24299999999999999</v>
      </c>
    </row>
    <row r="126" spans="1:52" ht="34.950000000000003" customHeight="1" x14ac:dyDescent="0.45">
      <c r="A126" s="78" t="s">
        <v>5815</v>
      </c>
      <c r="B126" s="79">
        <v>6</v>
      </c>
      <c r="C126" s="78" t="s">
        <v>1467</v>
      </c>
      <c r="D126" s="78"/>
      <c r="E126" s="78"/>
      <c r="F126" s="79"/>
      <c r="G126" s="78"/>
      <c r="H126" s="79"/>
      <c r="I126" s="87"/>
      <c r="J126" s="79"/>
      <c r="K126" s="79"/>
      <c r="L126" s="93" t="s">
        <v>5979</v>
      </c>
      <c r="M126" s="96" t="s">
        <v>5981</v>
      </c>
      <c r="N126" s="96"/>
      <c r="O126" s="79">
        <v>1</v>
      </c>
      <c r="P126" s="77">
        <v>450</v>
      </c>
      <c r="Q126" s="77">
        <v>550</v>
      </c>
      <c r="R126" s="77">
        <v>700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4"/>
        <v>0.17324999999999999</v>
      </c>
    </row>
    <row r="127" spans="1:52" ht="34.950000000000003" customHeight="1" x14ac:dyDescent="0.45">
      <c r="A127" s="78" t="s">
        <v>5815</v>
      </c>
      <c r="B127" s="79">
        <v>6</v>
      </c>
      <c r="C127" s="78" t="s">
        <v>1467</v>
      </c>
      <c r="D127" s="78"/>
      <c r="E127" s="78"/>
      <c r="F127" s="79"/>
      <c r="G127" s="78"/>
      <c r="H127" s="79"/>
      <c r="I127" s="87"/>
      <c r="J127" s="79"/>
      <c r="K127" s="79"/>
      <c r="L127" s="93" t="s">
        <v>5979</v>
      </c>
      <c r="M127" s="96" t="s">
        <v>5986</v>
      </c>
      <c r="N127" s="96"/>
      <c r="O127" s="79">
        <v>1</v>
      </c>
      <c r="P127" s="77">
        <v>350</v>
      </c>
      <c r="Q127" s="77">
        <v>350</v>
      </c>
      <c r="R127" s="77">
        <v>420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4"/>
        <v>5.1450000000000003E-2</v>
      </c>
    </row>
    <row r="128" spans="1:52" ht="34.950000000000003" customHeight="1" x14ac:dyDescent="0.45">
      <c r="A128" s="78" t="s">
        <v>5815</v>
      </c>
      <c r="B128" s="79">
        <v>6</v>
      </c>
      <c r="C128" s="78" t="s">
        <v>1467</v>
      </c>
      <c r="D128" s="78"/>
      <c r="E128" s="78"/>
      <c r="F128" s="79"/>
      <c r="G128" s="78"/>
      <c r="H128" s="79"/>
      <c r="I128" s="87"/>
      <c r="J128" s="79"/>
      <c r="K128" s="79"/>
      <c r="L128" s="78" t="s">
        <v>5987</v>
      </c>
      <c r="M128" s="78" t="s">
        <v>5990</v>
      </c>
      <c r="N128" s="78"/>
      <c r="O128" s="79">
        <v>1</v>
      </c>
      <c r="P128" s="79">
        <v>1200</v>
      </c>
      <c r="Q128" s="79">
        <v>450</v>
      </c>
      <c r="R128" s="79">
        <v>1250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4"/>
        <v>0.67500000000000004</v>
      </c>
    </row>
    <row r="129" spans="1:52" ht="34.950000000000003" customHeight="1" x14ac:dyDescent="0.45">
      <c r="A129" s="78" t="s">
        <v>5815</v>
      </c>
      <c r="B129" s="79">
        <v>6</v>
      </c>
      <c r="C129" s="78" t="s">
        <v>1467</v>
      </c>
      <c r="D129" s="78"/>
      <c r="E129" s="78"/>
      <c r="F129" s="79"/>
      <c r="G129" s="78"/>
      <c r="H129" s="79"/>
      <c r="I129" s="87"/>
      <c r="J129" s="79"/>
      <c r="K129" s="79"/>
      <c r="L129" s="78" t="s">
        <v>5988</v>
      </c>
      <c r="M129" s="78" t="s">
        <v>5884</v>
      </c>
      <c r="N129" s="78"/>
      <c r="O129" s="79">
        <v>1</v>
      </c>
      <c r="P129" s="79">
        <v>450</v>
      </c>
      <c r="Q129" s="79">
        <v>300</v>
      </c>
      <c r="R129" s="79">
        <v>500</v>
      </c>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4"/>
        <v>6.7500000000000004E-2</v>
      </c>
    </row>
    <row r="130" spans="1:52" ht="34.950000000000003" customHeight="1" x14ac:dyDescent="0.45">
      <c r="A130" s="78" t="s">
        <v>5815</v>
      </c>
      <c r="B130" s="79">
        <v>6</v>
      </c>
      <c r="C130" s="78" t="s">
        <v>1467</v>
      </c>
      <c r="D130" s="78"/>
      <c r="E130" s="78"/>
      <c r="F130" s="79"/>
      <c r="G130" s="78"/>
      <c r="H130" s="79"/>
      <c r="I130" s="87"/>
      <c r="J130" s="79"/>
      <c r="K130" s="79"/>
      <c r="L130" s="93" t="s">
        <v>3649</v>
      </c>
      <c r="M130" s="96" t="s">
        <v>3712</v>
      </c>
      <c r="N130" s="96"/>
      <c r="O130" s="79">
        <v>1</v>
      </c>
      <c r="P130" s="77">
        <v>400</v>
      </c>
      <c r="Q130" s="77">
        <v>350</v>
      </c>
      <c r="R130" s="77">
        <v>350</v>
      </c>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si="4"/>
        <v>4.9000000000000002E-2</v>
      </c>
    </row>
    <row r="131" spans="1:52" ht="34.950000000000003" customHeight="1" x14ac:dyDescent="0.45">
      <c r="A131" s="78" t="s">
        <v>5815</v>
      </c>
      <c r="B131" s="79">
        <v>6</v>
      </c>
      <c r="C131" s="78" t="s">
        <v>1467</v>
      </c>
      <c r="D131" s="78"/>
      <c r="E131" s="78"/>
      <c r="F131" s="79"/>
      <c r="G131" s="78"/>
      <c r="H131" s="79"/>
      <c r="I131" s="87"/>
      <c r="J131" s="79"/>
      <c r="K131" s="79"/>
      <c r="L131" s="78" t="s">
        <v>5988</v>
      </c>
      <c r="M131" s="78" t="s">
        <v>5991</v>
      </c>
      <c r="N131" s="78"/>
      <c r="O131" s="79">
        <v>1</v>
      </c>
      <c r="P131" s="79">
        <v>500</v>
      </c>
      <c r="Q131" s="79">
        <v>250</v>
      </c>
      <c r="R131" s="79">
        <v>500</v>
      </c>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4"/>
        <v>6.25E-2</v>
      </c>
    </row>
    <row r="132" spans="1:52" ht="34.950000000000003" customHeight="1" x14ac:dyDescent="0.45">
      <c r="A132" s="78" t="s">
        <v>5815</v>
      </c>
      <c r="B132" s="79">
        <v>6</v>
      </c>
      <c r="C132" s="78" t="s">
        <v>1467</v>
      </c>
      <c r="D132" s="78"/>
      <c r="E132" s="78"/>
      <c r="F132" s="79"/>
      <c r="G132" s="78"/>
      <c r="H132" s="79"/>
      <c r="I132" s="87"/>
      <c r="J132" s="79"/>
      <c r="K132" s="79"/>
      <c r="L132" s="78" t="s">
        <v>5989</v>
      </c>
      <c r="M132" s="78" t="s">
        <v>5881</v>
      </c>
      <c r="N132" s="78"/>
      <c r="O132" s="79">
        <v>1</v>
      </c>
      <c r="P132" s="79">
        <v>450</v>
      </c>
      <c r="Q132" s="79">
        <v>50</v>
      </c>
      <c r="R132" s="79">
        <v>800</v>
      </c>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t="s">
        <v>5882</v>
      </c>
      <c r="AZ132" s="83">
        <f t="shared" si="4"/>
        <v>1.7999999999999999E-2</v>
      </c>
    </row>
    <row r="133" spans="1:52" ht="34.950000000000003" customHeight="1" x14ac:dyDescent="0.45">
      <c r="A133" s="78" t="s">
        <v>5815</v>
      </c>
      <c r="B133" s="79">
        <v>6</v>
      </c>
      <c r="C133" s="78" t="s">
        <v>1467</v>
      </c>
      <c r="D133" s="78"/>
      <c r="E133" s="78"/>
      <c r="F133" s="79"/>
      <c r="G133" s="78"/>
      <c r="H133" s="79"/>
      <c r="I133" s="87"/>
      <c r="J133" s="79"/>
      <c r="K133" s="79"/>
      <c r="L133" s="78" t="s">
        <v>5865</v>
      </c>
      <c r="M133" s="78"/>
      <c r="N133" s="78"/>
      <c r="O133" s="79">
        <v>5</v>
      </c>
      <c r="P133" s="79"/>
      <c r="Q133" s="79"/>
      <c r="R133" s="79"/>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v>0.5</v>
      </c>
    </row>
    <row r="134" spans="1:52" ht="34.950000000000003" customHeight="1" x14ac:dyDescent="0.45">
      <c r="A134" s="78" t="s">
        <v>5815</v>
      </c>
      <c r="B134" s="79">
        <v>6</v>
      </c>
      <c r="C134" s="78" t="s">
        <v>9483</v>
      </c>
      <c r="D134" s="78"/>
      <c r="E134" s="78"/>
      <c r="F134" s="79"/>
      <c r="G134" s="78"/>
      <c r="H134" s="79"/>
      <c r="I134" s="87"/>
      <c r="J134" s="79"/>
      <c r="K134" s="79"/>
      <c r="L134" s="78" t="s">
        <v>5875</v>
      </c>
      <c r="M134" s="78"/>
      <c r="N134" s="78"/>
      <c r="O134" s="79">
        <v>3</v>
      </c>
      <c r="P134" s="79"/>
      <c r="Q134" s="79"/>
      <c r="R134" s="79"/>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83">
        <f t="shared" ref="AZ134:AZ153" si="5">P134*Q134*R134/1000000000*O134</f>
        <v>0</v>
      </c>
    </row>
    <row r="135" spans="1:52" ht="34.950000000000003" customHeight="1" x14ac:dyDescent="0.45">
      <c r="A135" s="78" t="s">
        <v>5815</v>
      </c>
      <c r="B135" s="79">
        <v>6</v>
      </c>
      <c r="C135" s="78" t="s">
        <v>9483</v>
      </c>
      <c r="D135" s="78"/>
      <c r="E135" s="78"/>
      <c r="F135" s="79"/>
      <c r="G135" s="78"/>
      <c r="H135" s="79"/>
      <c r="I135" s="87"/>
      <c r="J135" s="79"/>
      <c r="K135" s="79"/>
      <c r="L135" s="78" t="s">
        <v>9484</v>
      </c>
      <c r="M135" s="78"/>
      <c r="N135" s="78"/>
      <c r="O135" s="79">
        <v>3</v>
      </c>
      <c r="P135" s="79">
        <v>500</v>
      </c>
      <c r="Q135" s="79">
        <v>500</v>
      </c>
      <c r="R135" s="79">
        <v>850</v>
      </c>
      <c r="S135" s="79"/>
      <c r="T135" s="79"/>
      <c r="U135" s="79"/>
      <c r="V135" s="79"/>
      <c r="W135" s="79"/>
      <c r="X135" s="79"/>
      <c r="Y135" s="79"/>
      <c r="Z135" s="79"/>
      <c r="AA135" s="79"/>
      <c r="AB135" s="79"/>
      <c r="AC135" s="79"/>
      <c r="AD135" s="81"/>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5"/>
        <v>0.63749999999999996</v>
      </c>
    </row>
    <row r="136" spans="1:52" ht="34.950000000000003" customHeight="1" x14ac:dyDescent="0.45">
      <c r="A136" s="78" t="s">
        <v>5815</v>
      </c>
      <c r="B136" s="79">
        <v>6</v>
      </c>
      <c r="C136" s="78" t="s">
        <v>9485</v>
      </c>
      <c r="D136" s="78"/>
      <c r="E136" s="78"/>
      <c r="F136" s="79"/>
      <c r="G136" s="78"/>
      <c r="H136" s="79"/>
      <c r="I136" s="87"/>
      <c r="J136" s="79"/>
      <c r="K136" s="79"/>
      <c r="L136" s="78" t="s">
        <v>5875</v>
      </c>
      <c r="M136" s="78"/>
      <c r="N136" s="78"/>
      <c r="O136" s="79">
        <v>2</v>
      </c>
      <c r="P136" s="79"/>
      <c r="Q136" s="79"/>
      <c r="R136" s="79"/>
      <c r="S136" s="79"/>
      <c r="T136" s="79"/>
      <c r="U136" s="79"/>
      <c r="V136" s="79"/>
      <c r="W136" s="79"/>
      <c r="X136" s="79"/>
      <c r="Y136" s="79"/>
      <c r="Z136" s="79"/>
      <c r="AA136" s="79"/>
      <c r="AB136" s="79"/>
      <c r="AC136" s="79"/>
      <c r="AD136" s="81"/>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83">
        <f t="shared" si="5"/>
        <v>0</v>
      </c>
    </row>
    <row r="137" spans="1:52" s="85" customFormat="1" ht="34.950000000000003" customHeight="1" x14ac:dyDescent="0.45">
      <c r="A137" s="78" t="s">
        <v>5815</v>
      </c>
      <c r="B137" s="79">
        <v>6</v>
      </c>
      <c r="C137" s="78" t="s">
        <v>3755</v>
      </c>
      <c r="D137" s="78"/>
      <c r="E137" s="78"/>
      <c r="F137" s="79"/>
      <c r="G137" s="78"/>
      <c r="H137" s="79"/>
      <c r="I137" s="80">
        <v>1406</v>
      </c>
      <c r="J137" s="79"/>
      <c r="K137" s="79"/>
      <c r="L137" s="78" t="s">
        <v>6003</v>
      </c>
      <c r="M137" s="78" t="s">
        <v>5385</v>
      </c>
      <c r="N137" s="78"/>
      <c r="O137" s="79">
        <v>1</v>
      </c>
      <c r="P137" s="79">
        <v>2000</v>
      </c>
      <c r="Q137" s="79">
        <v>80</v>
      </c>
      <c r="R137" s="79">
        <v>480</v>
      </c>
      <c r="S137" s="79"/>
      <c r="T137" s="79" t="s">
        <v>3043</v>
      </c>
      <c r="U137" s="79"/>
      <c r="V137" s="79"/>
      <c r="W137" s="79"/>
      <c r="X137" s="79"/>
      <c r="Y137" s="79"/>
      <c r="Z137" s="79"/>
      <c r="AA137" s="79"/>
      <c r="AB137" s="79"/>
      <c r="AC137" s="79"/>
      <c r="AD137" s="81"/>
      <c r="AE137" s="79"/>
      <c r="AF137" s="79"/>
      <c r="AG137" s="79"/>
      <c r="AH137" s="79"/>
      <c r="AI137" s="79"/>
      <c r="AJ137" s="79"/>
      <c r="AK137" s="79"/>
      <c r="AL137" s="79"/>
      <c r="AM137" s="79"/>
      <c r="AN137" s="79"/>
      <c r="AO137" s="79"/>
      <c r="AP137" s="79"/>
      <c r="AQ137" s="79"/>
      <c r="AR137" s="79"/>
      <c r="AS137" s="79"/>
      <c r="AT137" s="79"/>
      <c r="AU137" s="79"/>
      <c r="AV137" s="79"/>
      <c r="AW137" s="79"/>
      <c r="AX137" s="79"/>
      <c r="AY137" s="79" t="s">
        <v>2849</v>
      </c>
      <c r="AZ137" s="83">
        <f t="shared" si="5"/>
        <v>7.6799999999999993E-2</v>
      </c>
    </row>
    <row r="138" spans="1:52" s="99" customFormat="1" ht="34.950000000000003" customHeight="1" x14ac:dyDescent="0.45">
      <c r="A138" s="93" t="s">
        <v>5815</v>
      </c>
      <c r="B138" s="77">
        <v>6</v>
      </c>
      <c r="C138" s="78" t="s">
        <v>3755</v>
      </c>
      <c r="D138" s="93"/>
      <c r="E138" s="93"/>
      <c r="F138" s="94"/>
      <c r="G138" s="93"/>
      <c r="H138" s="77"/>
      <c r="I138" s="95">
        <v>3594</v>
      </c>
      <c r="J138" s="77"/>
      <c r="K138" s="77"/>
      <c r="L138" s="93" t="s">
        <v>3094</v>
      </c>
      <c r="M138" s="96"/>
      <c r="N138" s="96"/>
      <c r="O138" s="79">
        <v>1</v>
      </c>
      <c r="P138" s="77">
        <v>450</v>
      </c>
      <c r="Q138" s="77">
        <v>450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t="s">
        <v>3930</v>
      </c>
      <c r="AT138" s="77">
        <v>5405</v>
      </c>
      <c r="AU138" s="77">
        <v>13</v>
      </c>
      <c r="AV138" s="94" t="s">
        <v>3804</v>
      </c>
      <c r="AW138" s="77" t="s">
        <v>2874</v>
      </c>
      <c r="AX138" s="94" t="s">
        <v>3929</v>
      </c>
      <c r="AY138" s="77"/>
      <c r="AZ138" s="83">
        <f t="shared" si="5"/>
        <v>0.14174999999999999</v>
      </c>
    </row>
    <row r="139" spans="1:52" s="99" customFormat="1" ht="34.950000000000003" customHeight="1" x14ac:dyDescent="0.45">
      <c r="A139" s="93" t="s">
        <v>5815</v>
      </c>
      <c r="B139" s="77">
        <v>6</v>
      </c>
      <c r="C139" s="78" t="s">
        <v>3755</v>
      </c>
      <c r="D139" s="93"/>
      <c r="E139" s="93"/>
      <c r="F139" s="94"/>
      <c r="G139" s="93"/>
      <c r="H139" s="77"/>
      <c r="I139" s="95">
        <v>3595</v>
      </c>
      <c r="J139" s="77"/>
      <c r="K139" s="77"/>
      <c r="L139" s="93" t="s">
        <v>3094</v>
      </c>
      <c r="M139" s="96"/>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t="s">
        <v>3930</v>
      </c>
      <c r="AT139" s="77">
        <v>5406</v>
      </c>
      <c r="AU139" s="77">
        <v>13</v>
      </c>
      <c r="AV139" s="94" t="s">
        <v>3804</v>
      </c>
      <c r="AW139" s="77" t="s">
        <v>2874</v>
      </c>
      <c r="AX139" s="94" t="s">
        <v>3929</v>
      </c>
      <c r="AY139" s="77"/>
      <c r="AZ139" s="83">
        <f t="shared" si="5"/>
        <v>0.14174999999999999</v>
      </c>
    </row>
    <row r="140" spans="1:52" s="99" customFormat="1" ht="34.950000000000003" customHeight="1" x14ac:dyDescent="0.45">
      <c r="A140" s="93" t="s">
        <v>5815</v>
      </c>
      <c r="B140" s="77">
        <v>6</v>
      </c>
      <c r="C140" s="78" t="s">
        <v>3755</v>
      </c>
      <c r="D140" s="93"/>
      <c r="E140" s="93"/>
      <c r="F140" s="94"/>
      <c r="G140" s="93"/>
      <c r="H140" s="77"/>
      <c r="I140" s="95">
        <v>3596</v>
      </c>
      <c r="J140" s="77"/>
      <c r="K140" s="77"/>
      <c r="L140" s="93" t="s">
        <v>3094</v>
      </c>
      <c r="M140" s="96"/>
      <c r="N140" s="96"/>
      <c r="O140" s="79">
        <v>1</v>
      </c>
      <c r="P140" s="77">
        <v>450</v>
      </c>
      <c r="Q140" s="77">
        <v>450</v>
      </c>
      <c r="R140" s="77">
        <v>700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t="s">
        <v>3930</v>
      </c>
      <c r="AT140" s="77">
        <v>5407</v>
      </c>
      <c r="AU140" s="77">
        <v>13</v>
      </c>
      <c r="AV140" s="94" t="s">
        <v>3804</v>
      </c>
      <c r="AW140" s="77" t="s">
        <v>2874</v>
      </c>
      <c r="AX140" s="94" t="s">
        <v>3929</v>
      </c>
      <c r="AY140" s="77"/>
      <c r="AZ140" s="83">
        <f t="shared" si="5"/>
        <v>0.14174999999999999</v>
      </c>
    </row>
    <row r="141" spans="1:52" s="99" customFormat="1" ht="34.950000000000003" customHeight="1" x14ac:dyDescent="0.45">
      <c r="A141" s="93" t="s">
        <v>5815</v>
      </c>
      <c r="B141" s="77">
        <v>6</v>
      </c>
      <c r="C141" s="78" t="s">
        <v>3755</v>
      </c>
      <c r="D141" s="93"/>
      <c r="E141" s="93"/>
      <c r="F141" s="94"/>
      <c r="G141" s="93"/>
      <c r="H141" s="77"/>
      <c r="I141" s="95">
        <v>3597</v>
      </c>
      <c r="J141" s="77"/>
      <c r="K141" s="77"/>
      <c r="L141" s="93" t="s">
        <v>3094</v>
      </c>
      <c r="M141" s="96"/>
      <c r="N141" s="96"/>
      <c r="O141" s="79">
        <v>1</v>
      </c>
      <c r="P141" s="77">
        <v>450</v>
      </c>
      <c r="Q141" s="77">
        <v>450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t="s">
        <v>3930</v>
      </c>
      <c r="AT141" s="77">
        <v>5408</v>
      </c>
      <c r="AU141" s="77">
        <v>13</v>
      </c>
      <c r="AV141" s="94" t="s">
        <v>3804</v>
      </c>
      <c r="AW141" s="77" t="s">
        <v>2874</v>
      </c>
      <c r="AX141" s="94" t="s">
        <v>3929</v>
      </c>
      <c r="AY141" s="77"/>
      <c r="AZ141" s="83">
        <f t="shared" si="5"/>
        <v>0.14174999999999999</v>
      </c>
    </row>
    <row r="142" spans="1:52" s="99" customFormat="1" ht="34.950000000000003" customHeight="1" x14ac:dyDescent="0.45">
      <c r="A142" s="93" t="s">
        <v>5815</v>
      </c>
      <c r="B142" s="77">
        <v>6</v>
      </c>
      <c r="C142" s="78" t="s">
        <v>3755</v>
      </c>
      <c r="D142" s="93"/>
      <c r="E142" s="93"/>
      <c r="F142" s="94"/>
      <c r="G142" s="93"/>
      <c r="H142" s="77"/>
      <c r="I142" s="95">
        <v>3599</v>
      </c>
      <c r="J142" s="77"/>
      <c r="K142" s="77"/>
      <c r="L142" s="93" t="s">
        <v>3094</v>
      </c>
      <c r="M142" s="96"/>
      <c r="N142" s="96"/>
      <c r="O142" s="79">
        <v>1</v>
      </c>
      <c r="P142" s="77">
        <v>450</v>
      </c>
      <c r="Q142" s="77">
        <v>450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t="s">
        <v>3930</v>
      </c>
      <c r="AT142" s="77">
        <v>5410</v>
      </c>
      <c r="AU142" s="77">
        <v>13</v>
      </c>
      <c r="AV142" s="94" t="s">
        <v>3804</v>
      </c>
      <c r="AW142" s="77" t="s">
        <v>2874</v>
      </c>
      <c r="AX142" s="94" t="s">
        <v>3929</v>
      </c>
      <c r="AY142" s="77"/>
      <c r="AZ142" s="83">
        <f t="shared" si="5"/>
        <v>0.14174999999999999</v>
      </c>
    </row>
    <row r="143" spans="1:52" s="150" customFormat="1" ht="34.950000000000003" customHeight="1" x14ac:dyDescent="0.45">
      <c r="A143" s="142" t="s">
        <v>5815</v>
      </c>
      <c r="B143" s="143">
        <v>6</v>
      </c>
      <c r="C143" s="142" t="s">
        <v>3755</v>
      </c>
      <c r="D143" s="142"/>
      <c r="E143" s="142"/>
      <c r="F143" s="144"/>
      <c r="G143" s="142"/>
      <c r="H143" s="143"/>
      <c r="I143" s="145">
        <v>3571</v>
      </c>
      <c r="J143" s="143"/>
      <c r="K143" s="143"/>
      <c r="L143" s="142" t="s">
        <v>3106</v>
      </c>
      <c r="M143" s="146"/>
      <c r="N143" s="146"/>
      <c r="O143" s="147">
        <v>1</v>
      </c>
      <c r="P143" s="143">
        <v>450</v>
      </c>
      <c r="Q143" s="143">
        <v>450</v>
      </c>
      <c r="R143" s="143">
        <v>700</v>
      </c>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4" t="s">
        <v>3927</v>
      </c>
      <c r="AN143" s="144"/>
      <c r="AO143" s="143"/>
      <c r="AP143" s="143"/>
      <c r="AQ143" s="143"/>
      <c r="AR143" s="143"/>
      <c r="AS143" s="148"/>
      <c r="AT143" s="143">
        <v>5382</v>
      </c>
      <c r="AU143" s="143">
        <v>13</v>
      </c>
      <c r="AV143" s="144" t="s">
        <v>3230</v>
      </c>
      <c r="AW143" s="143" t="s">
        <v>2874</v>
      </c>
      <c r="AX143" s="144" t="s">
        <v>3694</v>
      </c>
      <c r="AY143" s="143"/>
      <c r="AZ143" s="83">
        <f t="shared" si="5"/>
        <v>0.14174999999999999</v>
      </c>
    </row>
    <row r="144" spans="1:52" s="150" customFormat="1" ht="34.950000000000003" customHeight="1" x14ac:dyDescent="0.45">
      <c r="A144" s="142" t="s">
        <v>5815</v>
      </c>
      <c r="B144" s="143">
        <v>6</v>
      </c>
      <c r="C144" s="142" t="s">
        <v>3755</v>
      </c>
      <c r="D144" s="142"/>
      <c r="E144" s="142"/>
      <c r="F144" s="144"/>
      <c r="G144" s="142"/>
      <c r="H144" s="143"/>
      <c r="I144" s="145">
        <v>3572</v>
      </c>
      <c r="J144" s="143"/>
      <c r="K144" s="143"/>
      <c r="L144" s="142" t="s">
        <v>3106</v>
      </c>
      <c r="M144" s="146"/>
      <c r="N144" s="146"/>
      <c r="O144" s="147">
        <v>1</v>
      </c>
      <c r="P144" s="143">
        <v>450</v>
      </c>
      <c r="Q144" s="143">
        <v>450</v>
      </c>
      <c r="R144" s="143">
        <v>700</v>
      </c>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4" t="s">
        <v>3927</v>
      </c>
      <c r="AN144" s="144"/>
      <c r="AO144" s="143"/>
      <c r="AP144" s="143"/>
      <c r="AQ144" s="143"/>
      <c r="AR144" s="143"/>
      <c r="AS144" s="148"/>
      <c r="AT144" s="143">
        <v>5383</v>
      </c>
      <c r="AU144" s="143">
        <v>13</v>
      </c>
      <c r="AV144" s="144" t="s">
        <v>3230</v>
      </c>
      <c r="AW144" s="143" t="s">
        <v>2874</v>
      </c>
      <c r="AX144" s="144" t="s">
        <v>3694</v>
      </c>
      <c r="AY144" s="143"/>
      <c r="AZ144" s="83">
        <f t="shared" si="5"/>
        <v>0.14174999999999999</v>
      </c>
    </row>
    <row r="145" spans="1:52" s="150" customFormat="1" ht="34.950000000000003" customHeight="1" x14ac:dyDescent="0.45">
      <c r="A145" s="142" t="s">
        <v>5815</v>
      </c>
      <c r="B145" s="143">
        <v>6</v>
      </c>
      <c r="C145" s="142" t="s">
        <v>3755</v>
      </c>
      <c r="D145" s="142"/>
      <c r="E145" s="142"/>
      <c r="F145" s="144"/>
      <c r="G145" s="142"/>
      <c r="H145" s="143"/>
      <c r="I145" s="145">
        <v>3574</v>
      </c>
      <c r="J145" s="143"/>
      <c r="K145" s="143"/>
      <c r="L145" s="142" t="s">
        <v>3106</v>
      </c>
      <c r="M145" s="146"/>
      <c r="N145" s="146"/>
      <c r="O145" s="147">
        <v>1</v>
      </c>
      <c r="P145" s="143">
        <v>450</v>
      </c>
      <c r="Q145" s="143">
        <v>450</v>
      </c>
      <c r="R145" s="143">
        <v>700</v>
      </c>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4" t="s">
        <v>3927</v>
      </c>
      <c r="AN145" s="144"/>
      <c r="AO145" s="143"/>
      <c r="AP145" s="143"/>
      <c r="AQ145" s="143"/>
      <c r="AR145" s="143"/>
      <c r="AS145" s="148"/>
      <c r="AT145" s="143">
        <v>5385</v>
      </c>
      <c r="AU145" s="143">
        <v>13</v>
      </c>
      <c r="AV145" s="144" t="s">
        <v>3230</v>
      </c>
      <c r="AW145" s="143" t="s">
        <v>2874</v>
      </c>
      <c r="AX145" s="144" t="s">
        <v>3694</v>
      </c>
      <c r="AY145" s="143"/>
      <c r="AZ145" s="83">
        <f t="shared" si="5"/>
        <v>0.14174999999999999</v>
      </c>
    </row>
    <row r="146" spans="1:52" s="150" customFormat="1" ht="34.950000000000003" customHeight="1" x14ac:dyDescent="0.45">
      <c r="A146" s="142" t="s">
        <v>5815</v>
      </c>
      <c r="B146" s="143">
        <v>6</v>
      </c>
      <c r="C146" s="142" t="s">
        <v>3755</v>
      </c>
      <c r="D146" s="142"/>
      <c r="E146" s="142"/>
      <c r="F146" s="144"/>
      <c r="G146" s="142"/>
      <c r="H146" s="143"/>
      <c r="I146" s="145">
        <v>3576</v>
      </c>
      <c r="J146" s="143"/>
      <c r="K146" s="143"/>
      <c r="L146" s="142" t="s">
        <v>3106</v>
      </c>
      <c r="M146" s="146"/>
      <c r="N146" s="146"/>
      <c r="O146" s="147">
        <v>1</v>
      </c>
      <c r="P146" s="143">
        <v>450</v>
      </c>
      <c r="Q146" s="143">
        <v>450</v>
      </c>
      <c r="R146" s="143">
        <v>700</v>
      </c>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4" t="s">
        <v>3927</v>
      </c>
      <c r="AN146" s="144"/>
      <c r="AO146" s="143"/>
      <c r="AP146" s="143"/>
      <c r="AQ146" s="143"/>
      <c r="AR146" s="143"/>
      <c r="AS146" s="148"/>
      <c r="AT146" s="143">
        <v>5387</v>
      </c>
      <c r="AU146" s="143">
        <v>13</v>
      </c>
      <c r="AV146" s="144" t="s">
        <v>3230</v>
      </c>
      <c r="AW146" s="143" t="s">
        <v>2874</v>
      </c>
      <c r="AX146" s="144" t="s">
        <v>3694</v>
      </c>
      <c r="AY146" s="143"/>
      <c r="AZ146" s="83">
        <f t="shared" si="5"/>
        <v>0.14174999999999999</v>
      </c>
    </row>
    <row r="147" spans="1:52" s="150" customFormat="1" ht="34.950000000000003" customHeight="1" x14ac:dyDescent="0.45">
      <c r="A147" s="142" t="s">
        <v>5815</v>
      </c>
      <c r="B147" s="143">
        <v>6</v>
      </c>
      <c r="C147" s="142" t="s">
        <v>3755</v>
      </c>
      <c r="D147" s="142"/>
      <c r="E147" s="142"/>
      <c r="F147" s="144"/>
      <c r="G147" s="142"/>
      <c r="H147" s="143"/>
      <c r="I147" s="145">
        <v>3577</v>
      </c>
      <c r="J147" s="143"/>
      <c r="K147" s="143"/>
      <c r="L147" s="142" t="s">
        <v>3106</v>
      </c>
      <c r="M147" s="146"/>
      <c r="N147" s="146"/>
      <c r="O147" s="147">
        <v>1</v>
      </c>
      <c r="P147" s="143">
        <v>450</v>
      </c>
      <c r="Q147" s="143">
        <v>450</v>
      </c>
      <c r="R147" s="143">
        <v>700</v>
      </c>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4" t="s">
        <v>3927</v>
      </c>
      <c r="AN147" s="144"/>
      <c r="AO147" s="143"/>
      <c r="AP147" s="143"/>
      <c r="AQ147" s="143"/>
      <c r="AR147" s="143"/>
      <c r="AS147" s="148"/>
      <c r="AT147" s="143">
        <v>5388</v>
      </c>
      <c r="AU147" s="143">
        <v>13</v>
      </c>
      <c r="AV147" s="144" t="s">
        <v>3230</v>
      </c>
      <c r="AW147" s="143" t="s">
        <v>2874</v>
      </c>
      <c r="AX147" s="144" t="s">
        <v>3694</v>
      </c>
      <c r="AY147" s="143"/>
      <c r="AZ147" s="83">
        <f t="shared" si="5"/>
        <v>0.14174999999999999</v>
      </c>
    </row>
    <row r="148" spans="1:52" s="150" customFormat="1" ht="34.950000000000003" customHeight="1" x14ac:dyDescent="0.45">
      <c r="A148" s="142" t="s">
        <v>5815</v>
      </c>
      <c r="B148" s="143">
        <v>6</v>
      </c>
      <c r="C148" s="142" t="s">
        <v>3755</v>
      </c>
      <c r="D148" s="142"/>
      <c r="E148" s="142"/>
      <c r="F148" s="144"/>
      <c r="G148" s="142"/>
      <c r="H148" s="143"/>
      <c r="I148" s="145">
        <v>3578</v>
      </c>
      <c r="J148" s="143"/>
      <c r="K148" s="143"/>
      <c r="L148" s="142" t="s">
        <v>3106</v>
      </c>
      <c r="M148" s="146"/>
      <c r="N148" s="146"/>
      <c r="O148" s="147">
        <v>1</v>
      </c>
      <c r="P148" s="143">
        <v>450</v>
      </c>
      <c r="Q148" s="143">
        <v>450</v>
      </c>
      <c r="R148" s="143">
        <v>700</v>
      </c>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4" t="s">
        <v>3927</v>
      </c>
      <c r="AN148" s="144"/>
      <c r="AO148" s="143"/>
      <c r="AP148" s="143"/>
      <c r="AQ148" s="143"/>
      <c r="AR148" s="143"/>
      <c r="AS148" s="148"/>
      <c r="AT148" s="143">
        <v>5389</v>
      </c>
      <c r="AU148" s="143">
        <v>13</v>
      </c>
      <c r="AV148" s="144" t="s">
        <v>3230</v>
      </c>
      <c r="AW148" s="143" t="s">
        <v>2874</v>
      </c>
      <c r="AX148" s="144" t="s">
        <v>3694</v>
      </c>
      <c r="AY148" s="143"/>
      <c r="AZ148" s="83">
        <f t="shared" si="5"/>
        <v>0.14174999999999999</v>
      </c>
    </row>
    <row r="149" spans="1:52" s="99" customFormat="1" ht="34.950000000000003" customHeight="1" x14ac:dyDescent="0.45">
      <c r="A149" s="93" t="s">
        <v>5815</v>
      </c>
      <c r="B149" s="77">
        <v>6</v>
      </c>
      <c r="C149" s="93" t="s">
        <v>3755</v>
      </c>
      <c r="D149" s="93"/>
      <c r="E149" s="93"/>
      <c r="F149" s="94"/>
      <c r="G149" s="93"/>
      <c r="H149" s="77"/>
      <c r="I149" s="95">
        <v>3579</v>
      </c>
      <c r="J149" s="77"/>
      <c r="K149" s="77"/>
      <c r="L149" s="93" t="s">
        <v>3094</v>
      </c>
      <c r="M149" s="96" t="s">
        <v>6004</v>
      </c>
      <c r="N149" s="96"/>
      <c r="O149" s="79">
        <v>1</v>
      </c>
      <c r="P149" s="77">
        <v>450</v>
      </c>
      <c r="Q149" s="77">
        <v>450</v>
      </c>
      <c r="R149" s="77">
        <v>700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5390</v>
      </c>
      <c r="AU149" s="77">
        <v>13</v>
      </c>
      <c r="AV149" s="94" t="s">
        <v>3230</v>
      </c>
      <c r="AW149" s="77" t="s">
        <v>2874</v>
      </c>
      <c r="AX149" s="94" t="s">
        <v>3232</v>
      </c>
      <c r="AY149" s="77"/>
      <c r="AZ149" s="83">
        <f t="shared" si="5"/>
        <v>0.14174999999999999</v>
      </c>
    </row>
    <row r="150" spans="1:52" s="99" customFormat="1" ht="34.950000000000003" customHeight="1" x14ac:dyDescent="0.45">
      <c r="A150" s="93" t="s">
        <v>5815</v>
      </c>
      <c r="B150" s="77">
        <v>6</v>
      </c>
      <c r="C150" s="93" t="s">
        <v>3755</v>
      </c>
      <c r="D150" s="93"/>
      <c r="E150" s="93"/>
      <c r="F150" s="94"/>
      <c r="G150" s="93"/>
      <c r="H150" s="77"/>
      <c r="I150" s="95">
        <v>3580</v>
      </c>
      <c r="J150" s="77"/>
      <c r="K150" s="77"/>
      <c r="L150" s="93" t="s">
        <v>3094</v>
      </c>
      <c r="M150" s="96" t="s">
        <v>6004</v>
      </c>
      <c r="N150" s="96"/>
      <c r="O150" s="79">
        <v>1</v>
      </c>
      <c r="P150" s="77">
        <v>450</v>
      </c>
      <c r="Q150" s="77">
        <v>450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5391</v>
      </c>
      <c r="AU150" s="77">
        <v>13</v>
      </c>
      <c r="AV150" s="94" t="s">
        <v>3230</v>
      </c>
      <c r="AW150" s="77" t="s">
        <v>2874</v>
      </c>
      <c r="AX150" s="94" t="s">
        <v>3232</v>
      </c>
      <c r="AY150" s="77"/>
      <c r="AZ150" s="83">
        <f t="shared" si="5"/>
        <v>0.14174999999999999</v>
      </c>
    </row>
    <row r="151" spans="1:52" s="99" customFormat="1" ht="34.950000000000003" customHeight="1" x14ac:dyDescent="0.45">
      <c r="A151" s="93" t="s">
        <v>5815</v>
      </c>
      <c r="B151" s="77">
        <v>6</v>
      </c>
      <c r="C151" s="93" t="s">
        <v>3755</v>
      </c>
      <c r="D151" s="93"/>
      <c r="E151" s="93"/>
      <c r="F151" s="94"/>
      <c r="G151" s="93"/>
      <c r="H151" s="77"/>
      <c r="I151" s="95">
        <v>3581</v>
      </c>
      <c r="J151" s="77"/>
      <c r="K151" s="77"/>
      <c r="L151" s="93" t="s">
        <v>3094</v>
      </c>
      <c r="M151" s="96" t="s">
        <v>6004</v>
      </c>
      <c r="N151" s="96"/>
      <c r="O151" s="79">
        <v>1</v>
      </c>
      <c r="P151" s="77">
        <v>450</v>
      </c>
      <c r="Q151" s="77">
        <v>450</v>
      </c>
      <c r="R151" s="77">
        <v>700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5392</v>
      </c>
      <c r="AU151" s="77">
        <v>13</v>
      </c>
      <c r="AV151" s="94" t="s">
        <v>3230</v>
      </c>
      <c r="AW151" s="77" t="s">
        <v>2874</v>
      </c>
      <c r="AX151" s="94" t="s">
        <v>3232</v>
      </c>
      <c r="AY151" s="77"/>
      <c r="AZ151" s="83">
        <f t="shared" si="5"/>
        <v>0.14174999999999999</v>
      </c>
    </row>
    <row r="152" spans="1:52" s="99" customFormat="1" ht="34.950000000000003" customHeight="1" x14ac:dyDescent="0.45">
      <c r="A152" s="93" t="s">
        <v>5815</v>
      </c>
      <c r="B152" s="77">
        <v>6</v>
      </c>
      <c r="C152" s="93" t="s">
        <v>3755</v>
      </c>
      <c r="D152" s="93"/>
      <c r="E152" s="93"/>
      <c r="F152" s="94"/>
      <c r="G152" s="93"/>
      <c r="H152" s="77"/>
      <c r="I152" s="95">
        <v>3582</v>
      </c>
      <c r="J152" s="77"/>
      <c r="K152" s="77"/>
      <c r="L152" s="93" t="s">
        <v>3094</v>
      </c>
      <c r="M152" s="96" t="s">
        <v>5933</v>
      </c>
      <c r="N152" s="96"/>
      <c r="O152" s="79">
        <v>1</v>
      </c>
      <c r="P152" s="77">
        <v>450</v>
      </c>
      <c r="Q152" s="77">
        <v>450</v>
      </c>
      <c r="R152" s="77">
        <v>700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5393</v>
      </c>
      <c r="AU152" s="77">
        <v>13</v>
      </c>
      <c r="AV152" s="94" t="s">
        <v>3230</v>
      </c>
      <c r="AW152" s="77" t="s">
        <v>2874</v>
      </c>
      <c r="AX152" s="94" t="s">
        <v>3232</v>
      </c>
      <c r="AY152" s="77"/>
      <c r="AZ152" s="83">
        <f t="shared" si="5"/>
        <v>0.14174999999999999</v>
      </c>
    </row>
    <row r="153" spans="1:52" s="99" customFormat="1" ht="34.950000000000003" customHeight="1" x14ac:dyDescent="0.45">
      <c r="A153" s="93" t="s">
        <v>5815</v>
      </c>
      <c r="B153" s="77">
        <v>6</v>
      </c>
      <c r="C153" s="93" t="s">
        <v>3755</v>
      </c>
      <c r="D153" s="93"/>
      <c r="E153" s="93"/>
      <c r="F153" s="94"/>
      <c r="G153" s="93"/>
      <c r="H153" s="77"/>
      <c r="I153" s="95">
        <v>3583</v>
      </c>
      <c r="J153" s="77"/>
      <c r="K153" s="77"/>
      <c r="L153" s="93" t="s">
        <v>3094</v>
      </c>
      <c r="M153" s="96" t="s">
        <v>5933</v>
      </c>
      <c r="N153" s="96"/>
      <c r="O153" s="79">
        <v>1</v>
      </c>
      <c r="P153" s="77">
        <v>450</v>
      </c>
      <c r="Q153" s="77">
        <v>450</v>
      </c>
      <c r="R153" s="77">
        <v>700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5394</v>
      </c>
      <c r="AU153" s="77">
        <v>13</v>
      </c>
      <c r="AV153" s="94" t="s">
        <v>3230</v>
      </c>
      <c r="AW153" s="77" t="s">
        <v>2874</v>
      </c>
      <c r="AX153" s="94" t="s">
        <v>3232</v>
      </c>
      <c r="AY153" s="77"/>
      <c r="AZ153" s="83">
        <f t="shared" si="5"/>
        <v>0.14174999999999999</v>
      </c>
    </row>
    <row r="154" spans="1:52" s="99" customFormat="1" ht="34.950000000000003" customHeight="1" x14ac:dyDescent="0.45">
      <c r="A154" s="93" t="s">
        <v>5815</v>
      </c>
      <c r="B154" s="77">
        <v>6</v>
      </c>
      <c r="C154" s="93" t="s">
        <v>3755</v>
      </c>
      <c r="D154" s="93"/>
      <c r="E154" s="93"/>
      <c r="F154" s="94"/>
      <c r="G154" s="93"/>
      <c r="H154" s="77"/>
      <c r="I154" s="95">
        <v>3584</v>
      </c>
      <c r="J154" s="77"/>
      <c r="K154" s="77"/>
      <c r="L154" s="93" t="s">
        <v>3105</v>
      </c>
      <c r="M154" s="96"/>
      <c r="N154" s="96"/>
      <c r="O154" s="79">
        <v>1</v>
      </c>
      <c r="P154" s="77">
        <v>1800</v>
      </c>
      <c r="Q154" s="77">
        <v>900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5395</v>
      </c>
      <c r="AU154" s="77">
        <v>13</v>
      </c>
      <c r="AV154" s="94" t="s">
        <v>3230</v>
      </c>
      <c r="AW154" s="77" t="s">
        <v>2876</v>
      </c>
      <c r="AX154" s="94" t="s">
        <v>3232</v>
      </c>
      <c r="AY154" s="77"/>
      <c r="AZ154" s="83">
        <f t="shared" ref="AZ154:AZ177" si="6">P154*Q154*R154/1000000000*O154</f>
        <v>1.1339999999999999</v>
      </c>
    </row>
    <row r="155" spans="1:52" s="99" customFormat="1" ht="34.950000000000003" customHeight="1" x14ac:dyDescent="0.45">
      <c r="A155" s="93" t="s">
        <v>5815</v>
      </c>
      <c r="B155" s="77">
        <v>6</v>
      </c>
      <c r="C155" s="93" t="s">
        <v>3755</v>
      </c>
      <c r="D155" s="93"/>
      <c r="E155" s="93"/>
      <c r="F155" s="94"/>
      <c r="G155" s="93"/>
      <c r="H155" s="77"/>
      <c r="I155" s="95">
        <v>3585</v>
      </c>
      <c r="J155" s="77"/>
      <c r="K155" s="77"/>
      <c r="L155" s="93" t="s">
        <v>3528</v>
      </c>
      <c r="M155" s="96" t="s">
        <v>6005</v>
      </c>
      <c r="N155" s="96"/>
      <c r="O155" s="79">
        <v>1</v>
      </c>
      <c r="P155" s="77">
        <v>900</v>
      </c>
      <c r="Q155" s="77">
        <v>460</v>
      </c>
      <c r="R155" s="77">
        <v>1100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5396</v>
      </c>
      <c r="AU155" s="77">
        <v>13</v>
      </c>
      <c r="AV155" s="94" t="s">
        <v>3230</v>
      </c>
      <c r="AW155" s="77" t="s">
        <v>2874</v>
      </c>
      <c r="AX155" s="94" t="s">
        <v>3232</v>
      </c>
      <c r="AY155" s="77"/>
      <c r="AZ155" s="83">
        <f t="shared" si="6"/>
        <v>0.45540000000000003</v>
      </c>
    </row>
    <row r="156" spans="1:52" s="99" customFormat="1" ht="34.950000000000003" customHeight="1" x14ac:dyDescent="0.45">
      <c r="A156" s="93" t="s">
        <v>5815</v>
      </c>
      <c r="B156" s="77">
        <v>6</v>
      </c>
      <c r="C156" s="93" t="s">
        <v>3755</v>
      </c>
      <c r="D156" s="93"/>
      <c r="E156" s="93"/>
      <c r="F156" s="94"/>
      <c r="G156" s="93"/>
      <c r="H156" s="77"/>
      <c r="I156" s="95"/>
      <c r="J156" s="77"/>
      <c r="K156" s="77"/>
      <c r="L156" s="93" t="s">
        <v>5831</v>
      </c>
      <c r="M156" s="96" t="s">
        <v>5840</v>
      </c>
      <c r="N156" s="96" t="s">
        <v>5846</v>
      </c>
      <c r="O156" s="79">
        <v>1</v>
      </c>
      <c r="P156" s="77">
        <v>380</v>
      </c>
      <c r="Q156" s="77">
        <v>420</v>
      </c>
      <c r="R156" s="77">
        <v>290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c r="AU156" s="77"/>
      <c r="AV156" s="94"/>
      <c r="AW156" s="77"/>
      <c r="AX156" s="94"/>
      <c r="AY156" s="77"/>
      <c r="AZ156" s="83">
        <f t="shared" si="6"/>
        <v>4.6283999999999999E-2</v>
      </c>
    </row>
    <row r="157" spans="1:52" s="99" customFormat="1" ht="34.950000000000003" customHeight="1" x14ac:dyDescent="0.45">
      <c r="A157" s="93" t="s">
        <v>5815</v>
      </c>
      <c r="B157" s="77">
        <v>6</v>
      </c>
      <c r="C157" s="93" t="s">
        <v>3755</v>
      </c>
      <c r="D157" s="93"/>
      <c r="E157" s="93"/>
      <c r="F157" s="94"/>
      <c r="G157" s="93"/>
      <c r="H157" s="77"/>
      <c r="I157" s="95"/>
      <c r="J157" s="77"/>
      <c r="K157" s="77"/>
      <c r="L157" s="93" t="s">
        <v>9040</v>
      </c>
      <c r="M157" s="96"/>
      <c r="N157" s="96"/>
      <c r="O157" s="79">
        <v>1</v>
      </c>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t="s">
        <v>8968</v>
      </c>
      <c r="AZ157" s="83">
        <f t="shared" si="6"/>
        <v>0</v>
      </c>
    </row>
    <row r="158" spans="1:52" s="99" customFormat="1" ht="34.950000000000003" customHeight="1" x14ac:dyDescent="0.45">
      <c r="A158" s="93" t="s">
        <v>5815</v>
      </c>
      <c r="B158" s="77">
        <v>6</v>
      </c>
      <c r="C158" s="93" t="s">
        <v>3755</v>
      </c>
      <c r="D158" s="93"/>
      <c r="E158" s="93"/>
      <c r="F158" s="94"/>
      <c r="G158" s="93"/>
      <c r="H158" s="77"/>
      <c r="I158" s="95"/>
      <c r="J158" s="77"/>
      <c r="K158" s="77"/>
      <c r="L158" s="93" t="s">
        <v>8962</v>
      </c>
      <c r="M158" s="96"/>
      <c r="N158" s="96"/>
      <c r="O158" s="79">
        <v>1</v>
      </c>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t="s">
        <v>8968</v>
      </c>
      <c r="AZ158" s="83">
        <f t="shared" si="6"/>
        <v>0</v>
      </c>
    </row>
    <row r="159" spans="1:52" s="99" customFormat="1" ht="34.950000000000003" customHeight="1" x14ac:dyDescent="0.45">
      <c r="A159" s="93" t="s">
        <v>5815</v>
      </c>
      <c r="B159" s="77">
        <v>6</v>
      </c>
      <c r="C159" s="93" t="s">
        <v>3755</v>
      </c>
      <c r="D159" s="93"/>
      <c r="E159" s="93"/>
      <c r="F159" s="94"/>
      <c r="G159" s="93"/>
      <c r="H159" s="77"/>
      <c r="I159" s="95"/>
      <c r="J159" s="77"/>
      <c r="K159" s="77"/>
      <c r="L159" s="93" t="s">
        <v>8965</v>
      </c>
      <c r="M159" s="96"/>
      <c r="N159" s="96"/>
      <c r="O159" s="79">
        <v>2</v>
      </c>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c r="AZ159" s="83">
        <f t="shared" si="6"/>
        <v>0</v>
      </c>
    </row>
    <row r="160" spans="1:52" s="99" customFormat="1" ht="34.950000000000003" customHeight="1" x14ac:dyDescent="0.45">
      <c r="A160" s="93" t="s">
        <v>5815</v>
      </c>
      <c r="B160" s="77">
        <v>6</v>
      </c>
      <c r="C160" s="93" t="s">
        <v>451</v>
      </c>
      <c r="D160" s="93"/>
      <c r="E160" s="93"/>
      <c r="F160" s="94"/>
      <c r="G160" s="93"/>
      <c r="H160" s="77"/>
      <c r="I160" s="95">
        <v>3608</v>
      </c>
      <c r="J160" s="77"/>
      <c r="K160" s="77"/>
      <c r="L160" s="93" t="s">
        <v>3510</v>
      </c>
      <c r="M160" s="96" t="s">
        <v>5938</v>
      </c>
      <c r="N160" s="96"/>
      <c r="O160" s="79">
        <v>1</v>
      </c>
      <c r="P160" s="77">
        <v>1210</v>
      </c>
      <c r="Q160" s="77">
        <v>460</v>
      </c>
      <c r="R160" s="77">
        <v>1800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5418</v>
      </c>
      <c r="AU160" s="77">
        <v>13</v>
      </c>
      <c r="AV160" s="94" t="s">
        <v>3230</v>
      </c>
      <c r="AW160" s="77" t="s">
        <v>2874</v>
      </c>
      <c r="AX160" s="94" t="s">
        <v>3232</v>
      </c>
      <c r="AY160" s="77"/>
      <c r="AZ160" s="83">
        <f t="shared" si="6"/>
        <v>1.0018800000000001</v>
      </c>
    </row>
    <row r="161" spans="1:52" s="99" customFormat="1" ht="34.950000000000003" customHeight="1" x14ac:dyDescent="0.45">
      <c r="A161" s="93" t="s">
        <v>5815</v>
      </c>
      <c r="B161" s="77">
        <v>6</v>
      </c>
      <c r="C161" s="93" t="s">
        <v>451</v>
      </c>
      <c r="D161" s="93"/>
      <c r="E161" s="93"/>
      <c r="F161" s="94"/>
      <c r="G161" s="93"/>
      <c r="H161" s="77"/>
      <c r="I161" s="95">
        <v>3609</v>
      </c>
      <c r="J161" s="77"/>
      <c r="K161" s="77"/>
      <c r="L161" s="93" t="s">
        <v>3641</v>
      </c>
      <c r="M161" s="96" t="s">
        <v>5854</v>
      </c>
      <c r="N161" s="96" t="s">
        <v>5939</v>
      </c>
      <c r="O161" s="79">
        <v>1</v>
      </c>
      <c r="P161" s="77">
        <v>2750</v>
      </c>
      <c r="Q161" s="77">
        <v>750</v>
      </c>
      <c r="R161" s="77">
        <v>1850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5419</v>
      </c>
      <c r="AU161" s="77">
        <v>13</v>
      </c>
      <c r="AV161" s="94" t="s">
        <v>3230</v>
      </c>
      <c r="AW161" s="77" t="s">
        <v>2957</v>
      </c>
      <c r="AX161" s="94" t="s">
        <v>3074</v>
      </c>
      <c r="AY161" s="77" t="s">
        <v>5882</v>
      </c>
      <c r="AZ161" s="83">
        <f t="shared" si="6"/>
        <v>3.8156249999999998</v>
      </c>
    </row>
    <row r="162" spans="1:52" s="154" customFormat="1" ht="34.950000000000003" customHeight="1" x14ac:dyDescent="0.45">
      <c r="A162" s="151" t="s">
        <v>5815</v>
      </c>
      <c r="B162" s="147">
        <v>6</v>
      </c>
      <c r="C162" s="151" t="s">
        <v>1335</v>
      </c>
      <c r="D162" s="151"/>
      <c r="E162" s="151"/>
      <c r="F162" s="147"/>
      <c r="G162" s="151"/>
      <c r="H162" s="147"/>
      <c r="I162" s="155" t="s">
        <v>4916</v>
      </c>
      <c r="J162" s="147"/>
      <c r="K162" s="147"/>
      <c r="L162" s="151" t="s">
        <v>6020</v>
      </c>
      <c r="M162" s="151" t="s">
        <v>6021</v>
      </c>
      <c r="N162" s="151" t="s">
        <v>5690</v>
      </c>
      <c r="O162" s="147">
        <v>1</v>
      </c>
      <c r="P162" s="147">
        <v>250</v>
      </c>
      <c r="Q162" s="147">
        <v>400</v>
      </c>
      <c r="R162" s="147">
        <v>900</v>
      </c>
      <c r="S162" s="147"/>
      <c r="T162" s="147" t="s">
        <v>3043</v>
      </c>
      <c r="U162" s="147"/>
      <c r="V162" s="147"/>
      <c r="W162" s="147"/>
      <c r="X162" s="147"/>
      <c r="Y162" s="147"/>
      <c r="Z162" s="147"/>
      <c r="AA162" s="147"/>
      <c r="AB162" s="147" t="s">
        <v>5695</v>
      </c>
      <c r="AC162" s="147"/>
      <c r="AD162" s="153"/>
      <c r="AE162" s="147" t="s">
        <v>3043</v>
      </c>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83">
        <f t="shared" si="6"/>
        <v>0.09</v>
      </c>
    </row>
    <row r="163" spans="1:52" s="154" customFormat="1" ht="34.950000000000003" customHeight="1" x14ac:dyDescent="0.45">
      <c r="A163" s="151" t="s">
        <v>5815</v>
      </c>
      <c r="B163" s="147">
        <v>6</v>
      </c>
      <c r="C163" s="151" t="s">
        <v>1335</v>
      </c>
      <c r="D163" s="151"/>
      <c r="E163" s="151"/>
      <c r="F163" s="147"/>
      <c r="G163" s="151"/>
      <c r="H163" s="147"/>
      <c r="I163" s="155" t="s">
        <v>4917</v>
      </c>
      <c r="J163" s="147"/>
      <c r="K163" s="147"/>
      <c r="L163" s="151" t="s">
        <v>6020</v>
      </c>
      <c r="M163" s="151" t="s">
        <v>6021</v>
      </c>
      <c r="N163" s="151" t="s">
        <v>5690</v>
      </c>
      <c r="O163" s="147">
        <v>1</v>
      </c>
      <c r="P163" s="147">
        <v>250</v>
      </c>
      <c r="Q163" s="147">
        <v>400</v>
      </c>
      <c r="R163" s="147">
        <v>900</v>
      </c>
      <c r="S163" s="147"/>
      <c r="T163" s="147" t="s">
        <v>3043</v>
      </c>
      <c r="U163" s="147"/>
      <c r="V163" s="147"/>
      <c r="W163" s="147"/>
      <c r="X163" s="147"/>
      <c r="Y163" s="147"/>
      <c r="Z163" s="147"/>
      <c r="AA163" s="147"/>
      <c r="AB163" s="147" t="s">
        <v>5695</v>
      </c>
      <c r="AC163" s="147"/>
      <c r="AD163" s="153"/>
      <c r="AE163" s="147" t="s">
        <v>3043</v>
      </c>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83">
        <f t="shared" si="6"/>
        <v>0.09</v>
      </c>
    </row>
    <row r="164" spans="1:52" ht="34.950000000000003" customHeight="1" x14ac:dyDescent="0.45">
      <c r="A164" s="78" t="s">
        <v>5815</v>
      </c>
      <c r="B164" s="79">
        <v>6</v>
      </c>
      <c r="C164" s="78" t="s">
        <v>1518</v>
      </c>
      <c r="D164" s="78"/>
      <c r="E164" s="78"/>
      <c r="F164" s="79"/>
      <c r="G164" s="78"/>
      <c r="H164" s="79"/>
      <c r="I164" s="87" t="s">
        <v>1846</v>
      </c>
      <c r="J164" s="79"/>
      <c r="K164" s="79"/>
      <c r="L164" s="78" t="s">
        <v>135</v>
      </c>
      <c r="M164" s="78" t="s">
        <v>6022</v>
      </c>
      <c r="N164" s="78" t="s">
        <v>1847</v>
      </c>
      <c r="O164" s="79">
        <v>1</v>
      </c>
      <c r="P164" s="79">
        <v>500</v>
      </c>
      <c r="Q164" s="79">
        <v>700</v>
      </c>
      <c r="R164" s="79">
        <v>1500</v>
      </c>
      <c r="S164" s="79"/>
      <c r="T164" s="79" t="s">
        <v>5696</v>
      </c>
      <c r="U164" s="79"/>
      <c r="V164" s="79"/>
      <c r="W164" s="79"/>
      <c r="X164" s="79"/>
      <c r="Y164" s="79"/>
      <c r="Z164" s="79"/>
      <c r="AA164" s="79" t="s">
        <v>3043</v>
      </c>
      <c r="AB164" s="79"/>
      <c r="AC164" s="79" t="s">
        <v>651</v>
      </c>
      <c r="AD164" s="81">
        <v>30930</v>
      </c>
      <c r="AE164" s="79" t="s">
        <v>3043</v>
      </c>
      <c r="AF164" s="79"/>
      <c r="AG164" s="79"/>
      <c r="AH164" s="79"/>
      <c r="AI164" s="79"/>
      <c r="AJ164" s="79"/>
      <c r="AK164" s="79"/>
      <c r="AL164" s="79"/>
      <c r="AM164" s="79"/>
      <c r="AN164" s="79"/>
      <c r="AO164" s="79"/>
      <c r="AP164" s="79"/>
      <c r="AQ164" s="79"/>
      <c r="AR164" s="79"/>
      <c r="AS164" s="79"/>
      <c r="AT164" s="79"/>
      <c r="AU164" s="79"/>
      <c r="AV164" s="79"/>
      <c r="AW164" s="79"/>
      <c r="AX164" s="79"/>
      <c r="AY164" s="79"/>
      <c r="AZ164" s="83">
        <f t="shared" si="6"/>
        <v>0.52500000000000002</v>
      </c>
    </row>
    <row r="165" spans="1:52" ht="34.950000000000003" customHeight="1" x14ac:dyDescent="0.45">
      <c r="A165" s="78" t="s">
        <v>5815</v>
      </c>
      <c r="B165" s="79">
        <v>6</v>
      </c>
      <c r="C165" s="78" t="s">
        <v>1335</v>
      </c>
      <c r="D165" s="78"/>
      <c r="E165" s="78"/>
      <c r="F165" s="79"/>
      <c r="G165" s="78"/>
      <c r="H165" s="79"/>
      <c r="I165" s="87" t="s">
        <v>1846</v>
      </c>
      <c r="J165" s="79"/>
      <c r="K165" s="79"/>
      <c r="L165" s="78" t="s">
        <v>6023</v>
      </c>
      <c r="M165" s="78"/>
      <c r="N165" s="78"/>
      <c r="O165" s="79">
        <v>1</v>
      </c>
      <c r="P165" s="79"/>
      <c r="Q165" s="79"/>
      <c r="R165" s="79"/>
      <c r="S165" s="79"/>
      <c r="T165" s="79"/>
      <c r="U165" s="79"/>
      <c r="V165" s="79"/>
      <c r="W165" s="79"/>
      <c r="X165" s="79"/>
      <c r="Y165" s="79"/>
      <c r="Z165" s="79"/>
      <c r="AA165" s="79"/>
      <c r="AB165" s="79"/>
      <c r="AC165" s="79"/>
      <c r="AD165" s="81"/>
      <c r="AE165" s="79" t="s">
        <v>3043</v>
      </c>
      <c r="AF165" s="79"/>
      <c r="AG165" s="79"/>
      <c r="AH165" s="79"/>
      <c r="AI165" s="79"/>
      <c r="AJ165" s="79"/>
      <c r="AK165" s="79"/>
      <c r="AL165" s="79"/>
      <c r="AM165" s="79"/>
      <c r="AN165" s="79"/>
      <c r="AO165" s="79"/>
      <c r="AP165" s="79"/>
      <c r="AQ165" s="79"/>
      <c r="AR165" s="79"/>
      <c r="AS165" s="79"/>
      <c r="AT165" s="79"/>
      <c r="AU165" s="79"/>
      <c r="AV165" s="79"/>
      <c r="AW165" s="79"/>
      <c r="AX165" s="79"/>
      <c r="AY165" s="79"/>
      <c r="AZ165" s="83">
        <f t="shared" si="6"/>
        <v>0</v>
      </c>
    </row>
    <row r="166" spans="1:52" ht="34.950000000000003" customHeight="1" x14ac:dyDescent="0.45">
      <c r="A166" s="78" t="s">
        <v>5815</v>
      </c>
      <c r="B166" s="79">
        <v>6</v>
      </c>
      <c r="C166" s="78" t="s">
        <v>1518</v>
      </c>
      <c r="D166" s="78"/>
      <c r="E166" s="78"/>
      <c r="F166" s="79"/>
      <c r="G166" s="78"/>
      <c r="H166" s="79"/>
      <c r="I166" s="87" t="s">
        <v>1846</v>
      </c>
      <c r="J166" s="79"/>
      <c r="K166" s="79"/>
      <c r="L166" s="78" t="s">
        <v>6024</v>
      </c>
      <c r="M166" s="78"/>
      <c r="N166" s="78"/>
      <c r="O166" s="79">
        <v>1</v>
      </c>
      <c r="P166" s="79"/>
      <c r="Q166" s="79"/>
      <c r="R166" s="79"/>
      <c r="S166" s="79"/>
      <c r="T166" s="79"/>
      <c r="U166" s="79"/>
      <c r="V166" s="79"/>
      <c r="W166" s="79"/>
      <c r="X166" s="79"/>
      <c r="Y166" s="79"/>
      <c r="Z166" s="79"/>
      <c r="AA166" s="79"/>
      <c r="AB166" s="79"/>
      <c r="AC166" s="79"/>
      <c r="AD166" s="81"/>
      <c r="AE166" s="79" t="s">
        <v>3043</v>
      </c>
      <c r="AF166" s="79"/>
      <c r="AG166" s="79"/>
      <c r="AH166" s="79"/>
      <c r="AI166" s="79"/>
      <c r="AJ166" s="79"/>
      <c r="AK166" s="79"/>
      <c r="AL166" s="79"/>
      <c r="AM166" s="79"/>
      <c r="AN166" s="79"/>
      <c r="AO166" s="79"/>
      <c r="AP166" s="79"/>
      <c r="AQ166" s="79"/>
      <c r="AR166" s="79"/>
      <c r="AS166" s="79"/>
      <c r="AT166" s="79"/>
      <c r="AU166" s="79"/>
      <c r="AV166" s="79"/>
      <c r="AW166" s="79"/>
      <c r="AX166" s="79"/>
      <c r="AY166" s="79"/>
      <c r="AZ166" s="83">
        <f t="shared" si="6"/>
        <v>0</v>
      </c>
    </row>
    <row r="167" spans="1:52" ht="34.950000000000003" customHeight="1" x14ac:dyDescent="0.45">
      <c r="A167" s="78" t="s">
        <v>5815</v>
      </c>
      <c r="B167" s="79">
        <v>6</v>
      </c>
      <c r="C167" s="78" t="s">
        <v>1335</v>
      </c>
      <c r="D167" s="78"/>
      <c r="E167" s="78"/>
      <c r="F167" s="79"/>
      <c r="G167" s="78"/>
      <c r="H167" s="79"/>
      <c r="I167" s="87" t="s">
        <v>1846</v>
      </c>
      <c r="J167" s="79"/>
      <c r="K167" s="79"/>
      <c r="L167" s="78" t="s">
        <v>6025</v>
      </c>
      <c r="M167" s="78"/>
      <c r="N167" s="78"/>
      <c r="O167" s="79">
        <v>1</v>
      </c>
      <c r="P167" s="79"/>
      <c r="Q167" s="79"/>
      <c r="R167" s="79"/>
      <c r="S167" s="79"/>
      <c r="T167" s="79"/>
      <c r="U167" s="79"/>
      <c r="V167" s="79"/>
      <c r="W167" s="79"/>
      <c r="X167" s="79"/>
      <c r="Y167" s="79"/>
      <c r="Z167" s="79"/>
      <c r="AA167" s="79"/>
      <c r="AB167" s="79"/>
      <c r="AC167" s="79" t="s">
        <v>663</v>
      </c>
      <c r="AD167" s="81">
        <v>30930</v>
      </c>
      <c r="AE167" s="79" t="s">
        <v>3043</v>
      </c>
      <c r="AF167" s="79"/>
      <c r="AG167" s="79"/>
      <c r="AH167" s="79"/>
      <c r="AI167" s="79"/>
      <c r="AJ167" s="79"/>
      <c r="AK167" s="79"/>
      <c r="AL167" s="79"/>
      <c r="AM167" s="79"/>
      <c r="AN167" s="79"/>
      <c r="AO167" s="79"/>
      <c r="AP167" s="79"/>
      <c r="AQ167" s="79"/>
      <c r="AR167" s="79"/>
      <c r="AS167" s="79"/>
      <c r="AT167" s="79"/>
      <c r="AU167" s="79"/>
      <c r="AV167" s="79"/>
      <c r="AW167" s="79"/>
      <c r="AX167" s="79"/>
      <c r="AY167" s="79"/>
      <c r="AZ167" s="83">
        <f t="shared" si="6"/>
        <v>0</v>
      </c>
    </row>
    <row r="168" spans="1:52" s="99" customFormat="1" ht="34.950000000000003" customHeight="1" x14ac:dyDescent="0.45">
      <c r="A168" s="93" t="s">
        <v>5815</v>
      </c>
      <c r="B168" s="77">
        <v>6</v>
      </c>
      <c r="C168" s="93" t="s">
        <v>451</v>
      </c>
      <c r="D168" s="93" t="s">
        <v>3912</v>
      </c>
      <c r="E168" s="93"/>
      <c r="F168" s="94">
        <v>4</v>
      </c>
      <c r="G168" s="93" t="s">
        <v>3923</v>
      </c>
      <c r="H168" s="77"/>
      <c r="I168" s="95">
        <v>3538</v>
      </c>
      <c r="J168" s="77" t="s">
        <v>5427</v>
      </c>
      <c r="K168" s="77"/>
      <c r="L168" s="93" t="s">
        <v>3489</v>
      </c>
      <c r="M168" s="96" t="s">
        <v>3924</v>
      </c>
      <c r="N168" s="96" t="s">
        <v>3925</v>
      </c>
      <c r="O168" s="79">
        <v>1</v>
      </c>
      <c r="P168" s="77">
        <v>400</v>
      </c>
      <c r="Q168" s="77">
        <v>200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5349</v>
      </c>
      <c r="AU168" s="77">
        <v>13</v>
      </c>
      <c r="AV168" s="94" t="s">
        <v>3230</v>
      </c>
      <c r="AW168" s="77" t="s">
        <v>2868</v>
      </c>
      <c r="AX168" s="94" t="s">
        <v>3232</v>
      </c>
      <c r="AY168" s="77"/>
      <c r="AZ168" s="83">
        <f t="shared" si="6"/>
        <v>5.6000000000000001E-2</v>
      </c>
    </row>
    <row r="169" spans="1:52" s="99" customFormat="1" ht="34.950000000000003" customHeight="1" x14ac:dyDescent="0.45">
      <c r="A169" s="78" t="s">
        <v>5815</v>
      </c>
      <c r="B169" s="79">
        <v>6</v>
      </c>
      <c r="C169" s="78" t="s">
        <v>1335</v>
      </c>
      <c r="D169" s="93"/>
      <c r="E169" s="93"/>
      <c r="F169" s="94"/>
      <c r="G169" s="93"/>
      <c r="H169" s="77"/>
      <c r="I169" s="95"/>
      <c r="J169" s="77"/>
      <c r="K169" s="77"/>
      <c r="L169" s="93" t="s">
        <v>5968</v>
      </c>
      <c r="M169" s="96" t="s">
        <v>5974</v>
      </c>
      <c r="N169" s="96" t="s">
        <v>5978</v>
      </c>
      <c r="O169" s="79">
        <v>1</v>
      </c>
      <c r="P169" s="77">
        <v>880</v>
      </c>
      <c r="Q169" s="77">
        <v>360</v>
      </c>
      <c r="R169" s="77">
        <v>1500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c r="AU169" s="77"/>
      <c r="AV169" s="94"/>
      <c r="AW169" s="77"/>
      <c r="AX169" s="94"/>
      <c r="AY169" s="77"/>
      <c r="AZ169" s="83">
        <f t="shared" si="6"/>
        <v>0.47520000000000001</v>
      </c>
    </row>
    <row r="170" spans="1:52" s="99" customFormat="1" ht="34.950000000000003" customHeight="1" x14ac:dyDescent="0.45">
      <c r="A170" s="93" t="s">
        <v>5815</v>
      </c>
      <c r="B170" s="77">
        <v>6</v>
      </c>
      <c r="C170" s="93" t="s">
        <v>451</v>
      </c>
      <c r="D170" s="93"/>
      <c r="E170" s="93"/>
      <c r="F170" s="94"/>
      <c r="G170" s="93"/>
      <c r="H170" s="77"/>
      <c r="I170" s="95"/>
      <c r="J170" s="77"/>
      <c r="K170" s="77"/>
      <c r="L170" s="93" t="s">
        <v>5968</v>
      </c>
      <c r="M170" s="96" t="s">
        <v>5974</v>
      </c>
      <c r="N170" s="96" t="s">
        <v>5978</v>
      </c>
      <c r="O170" s="79">
        <v>1</v>
      </c>
      <c r="P170" s="77">
        <v>880</v>
      </c>
      <c r="Q170" s="77">
        <v>360</v>
      </c>
      <c r="R170" s="77">
        <v>1450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c r="AU170" s="77"/>
      <c r="AV170" s="94"/>
      <c r="AW170" s="77"/>
      <c r="AX170" s="94"/>
      <c r="AY170" s="77"/>
      <c r="AZ170" s="83">
        <f t="shared" si="6"/>
        <v>0.45935999999999999</v>
      </c>
    </row>
    <row r="171" spans="1:52" s="99" customFormat="1" ht="34.950000000000003" customHeight="1" x14ac:dyDescent="0.45">
      <c r="A171" s="93" t="s">
        <v>5815</v>
      </c>
      <c r="B171" s="77">
        <v>6</v>
      </c>
      <c r="C171" s="93" t="s">
        <v>451</v>
      </c>
      <c r="D171" s="93"/>
      <c r="E171" s="93"/>
      <c r="F171" s="94"/>
      <c r="G171" s="93"/>
      <c r="H171" s="77"/>
      <c r="I171" s="95"/>
      <c r="J171" s="77"/>
      <c r="K171" s="77"/>
      <c r="L171" s="93" t="s">
        <v>5895</v>
      </c>
      <c r="M171" s="96" t="s">
        <v>5963</v>
      </c>
      <c r="N171" s="96"/>
      <c r="O171" s="79">
        <v>1</v>
      </c>
      <c r="P171" s="77">
        <v>650</v>
      </c>
      <c r="Q171" s="77">
        <v>500</v>
      </c>
      <c r="R171" s="77">
        <v>850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c r="AU171" s="77"/>
      <c r="AV171" s="94"/>
      <c r="AW171" s="77"/>
      <c r="AX171" s="94"/>
      <c r="AY171" s="77"/>
      <c r="AZ171" s="83">
        <f t="shared" si="6"/>
        <v>0.27625</v>
      </c>
    </row>
    <row r="172" spans="1:52" s="99" customFormat="1" ht="34.950000000000003" customHeight="1" x14ac:dyDescent="0.45">
      <c r="A172" s="78" t="s">
        <v>5815</v>
      </c>
      <c r="B172" s="79">
        <v>6</v>
      </c>
      <c r="C172" s="78" t="s">
        <v>1335</v>
      </c>
      <c r="D172" s="93"/>
      <c r="E172" s="93"/>
      <c r="F172" s="94"/>
      <c r="G172" s="93"/>
      <c r="H172" s="77"/>
      <c r="I172" s="95"/>
      <c r="J172" s="77"/>
      <c r="K172" s="77"/>
      <c r="L172" s="93" t="s">
        <v>5969</v>
      </c>
      <c r="M172" s="96" t="s">
        <v>5867</v>
      </c>
      <c r="N172" s="96"/>
      <c r="O172" s="79">
        <v>1</v>
      </c>
      <c r="P172" s="77">
        <v>400</v>
      </c>
      <c r="Q172" s="77">
        <v>350</v>
      </c>
      <c r="R172" s="77">
        <v>450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c r="AU172" s="77"/>
      <c r="AV172" s="94"/>
      <c r="AW172" s="77"/>
      <c r="AX172" s="94"/>
      <c r="AY172" s="77"/>
      <c r="AZ172" s="83">
        <f t="shared" si="6"/>
        <v>6.3E-2</v>
      </c>
    </row>
    <row r="173" spans="1:52" s="99" customFormat="1" ht="34.950000000000003" customHeight="1" x14ac:dyDescent="0.45">
      <c r="A173" s="93" t="s">
        <v>5815</v>
      </c>
      <c r="B173" s="77">
        <v>6</v>
      </c>
      <c r="C173" s="93" t="s">
        <v>451</v>
      </c>
      <c r="D173" s="93"/>
      <c r="E173" s="93"/>
      <c r="F173" s="94"/>
      <c r="G173" s="93"/>
      <c r="H173" s="77"/>
      <c r="I173" s="95"/>
      <c r="J173" s="77"/>
      <c r="K173" s="77"/>
      <c r="L173" s="93" t="s">
        <v>5961</v>
      </c>
      <c r="M173" s="96"/>
      <c r="N173" s="96"/>
      <c r="O173" s="79">
        <v>5</v>
      </c>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c r="AU173" s="77"/>
      <c r="AV173" s="94"/>
      <c r="AW173" s="77"/>
      <c r="AX173" s="94"/>
      <c r="AY173" s="77"/>
      <c r="AZ173" s="83">
        <f t="shared" si="6"/>
        <v>0</v>
      </c>
    </row>
    <row r="174" spans="1:52" s="99" customFormat="1" ht="34.950000000000003" customHeight="1" x14ac:dyDescent="0.45">
      <c r="A174" s="78" t="s">
        <v>5815</v>
      </c>
      <c r="B174" s="79">
        <v>6</v>
      </c>
      <c r="C174" s="78" t="s">
        <v>1335</v>
      </c>
      <c r="D174" s="93"/>
      <c r="E174" s="93"/>
      <c r="F174" s="94"/>
      <c r="G174" s="93"/>
      <c r="H174" s="77"/>
      <c r="I174" s="95"/>
      <c r="J174" s="77"/>
      <c r="K174" s="77"/>
      <c r="L174" s="93" t="s">
        <v>5970</v>
      </c>
      <c r="M174" s="96"/>
      <c r="N174" s="96"/>
      <c r="O174" s="79">
        <v>2</v>
      </c>
      <c r="P174" s="77">
        <v>400</v>
      </c>
      <c r="Q174" s="77">
        <v>700</v>
      </c>
      <c r="R174" s="77">
        <v>200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c r="AU174" s="77"/>
      <c r="AV174" s="94"/>
      <c r="AW174" s="77"/>
      <c r="AX174" s="94"/>
      <c r="AY174" s="77"/>
      <c r="AZ174" s="83">
        <f t="shared" si="6"/>
        <v>0.112</v>
      </c>
    </row>
    <row r="175" spans="1:52" s="99" customFormat="1" ht="34.950000000000003" customHeight="1" x14ac:dyDescent="0.45">
      <c r="A175" s="93" t="s">
        <v>5815</v>
      </c>
      <c r="B175" s="77">
        <v>6</v>
      </c>
      <c r="C175" s="93" t="s">
        <v>451</v>
      </c>
      <c r="D175" s="93"/>
      <c r="E175" s="93"/>
      <c r="F175" s="94"/>
      <c r="G175" s="93"/>
      <c r="H175" s="77"/>
      <c r="I175" s="95"/>
      <c r="J175" s="77"/>
      <c r="K175" s="77"/>
      <c r="L175" s="93" t="s">
        <v>5971</v>
      </c>
      <c r="M175" s="96" t="s">
        <v>5975</v>
      </c>
      <c r="N175" s="96"/>
      <c r="O175" s="79">
        <v>2</v>
      </c>
      <c r="P175" s="77">
        <v>350</v>
      </c>
      <c r="Q175" s="77">
        <v>350</v>
      </c>
      <c r="R175" s="77">
        <v>850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83">
        <f t="shared" si="6"/>
        <v>0.20824999999999999</v>
      </c>
    </row>
    <row r="176" spans="1:52" s="99" customFormat="1" ht="34.950000000000003" customHeight="1" x14ac:dyDescent="0.45">
      <c r="A176" s="78" t="s">
        <v>5815</v>
      </c>
      <c r="B176" s="79">
        <v>6</v>
      </c>
      <c r="C176" s="78" t="s">
        <v>1335</v>
      </c>
      <c r="D176" s="93"/>
      <c r="E176" s="93"/>
      <c r="F176" s="94"/>
      <c r="G176" s="93"/>
      <c r="H176" s="77"/>
      <c r="I176" s="95"/>
      <c r="J176" s="77"/>
      <c r="K176" s="77"/>
      <c r="L176" s="93" t="s">
        <v>5972</v>
      </c>
      <c r="M176" s="96" t="s">
        <v>5976</v>
      </c>
      <c r="N176" s="96"/>
      <c r="O176" s="79">
        <v>2</v>
      </c>
      <c r="P176" s="77">
        <v>330</v>
      </c>
      <c r="Q176" s="77">
        <v>220</v>
      </c>
      <c r="R176" s="77">
        <v>680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c r="AU176" s="77"/>
      <c r="AV176" s="94"/>
      <c r="AW176" s="77"/>
      <c r="AX176" s="94"/>
      <c r="AY176" s="77"/>
      <c r="AZ176" s="83">
        <f t="shared" si="6"/>
        <v>9.8736000000000004E-2</v>
      </c>
    </row>
    <row r="177" spans="1:52" s="99" customFormat="1" ht="34.950000000000003" customHeight="1" x14ac:dyDescent="0.45">
      <c r="A177" s="93" t="s">
        <v>5815</v>
      </c>
      <c r="B177" s="77">
        <v>6</v>
      </c>
      <c r="C177" s="93" t="s">
        <v>451</v>
      </c>
      <c r="D177" s="93"/>
      <c r="E177" s="93"/>
      <c r="F177" s="94"/>
      <c r="G177" s="93"/>
      <c r="H177" s="77"/>
      <c r="I177" s="95"/>
      <c r="J177" s="77"/>
      <c r="K177" s="77"/>
      <c r="L177" s="93" t="s">
        <v>5973</v>
      </c>
      <c r="M177" s="96" t="s">
        <v>5977</v>
      </c>
      <c r="N177" s="96"/>
      <c r="O177" s="79">
        <v>1</v>
      </c>
      <c r="P177" s="77">
        <v>650</v>
      </c>
      <c r="Q177" s="77">
        <v>650</v>
      </c>
      <c r="R177" s="77">
        <v>1400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c r="AU177" s="77"/>
      <c r="AV177" s="94"/>
      <c r="AW177" s="77"/>
      <c r="AX177" s="94"/>
      <c r="AY177" s="77"/>
      <c r="AZ177" s="83">
        <f t="shared" si="6"/>
        <v>0.59150000000000003</v>
      </c>
    </row>
    <row r="178" spans="1:52" s="99" customFormat="1" ht="34.950000000000003" customHeight="1" x14ac:dyDescent="0.45">
      <c r="A178" s="78" t="s">
        <v>5815</v>
      </c>
      <c r="B178" s="79">
        <v>6</v>
      </c>
      <c r="C178" s="78" t="s">
        <v>1335</v>
      </c>
      <c r="D178" s="93"/>
      <c r="E178" s="93"/>
      <c r="F178" s="94"/>
      <c r="G178" s="93"/>
      <c r="H178" s="77"/>
      <c r="I178" s="95"/>
      <c r="J178" s="77"/>
      <c r="K178" s="77"/>
      <c r="L178" s="93" t="s">
        <v>5865</v>
      </c>
      <c r="M178" s="96"/>
      <c r="N178" s="96"/>
      <c r="O178" s="79">
        <v>20</v>
      </c>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c r="AU178" s="77"/>
      <c r="AV178" s="94"/>
      <c r="AW178" s="77"/>
      <c r="AX178" s="94"/>
      <c r="AY178" s="77"/>
      <c r="AZ178" s="83">
        <v>2</v>
      </c>
    </row>
    <row r="179" spans="1:52" s="99" customFormat="1" ht="34.950000000000003" customHeight="1" x14ac:dyDescent="0.45">
      <c r="A179" s="93" t="s">
        <v>5815</v>
      </c>
      <c r="B179" s="77">
        <v>6</v>
      </c>
      <c r="C179" s="78" t="s">
        <v>9486</v>
      </c>
      <c r="D179" s="93"/>
      <c r="E179" s="93"/>
      <c r="F179" s="94"/>
      <c r="G179" s="93"/>
      <c r="H179" s="77"/>
      <c r="I179" s="95"/>
      <c r="J179" s="77"/>
      <c r="K179" s="77"/>
      <c r="L179" s="93" t="s">
        <v>9442</v>
      </c>
      <c r="M179" s="96"/>
      <c r="N179" s="96"/>
      <c r="O179" s="79">
        <v>1</v>
      </c>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c r="AZ179" s="83">
        <f t="shared" ref="AZ179:AZ222" si="7">P179*Q179*R179/1000000000*O179</f>
        <v>0</v>
      </c>
    </row>
    <row r="180" spans="1:52" s="99" customFormat="1" ht="34.950000000000003" customHeight="1" x14ac:dyDescent="0.45">
      <c r="A180" s="93" t="s">
        <v>5815</v>
      </c>
      <c r="B180" s="77">
        <v>6</v>
      </c>
      <c r="C180" s="93" t="s">
        <v>3798</v>
      </c>
      <c r="D180" s="93"/>
      <c r="E180" s="93"/>
      <c r="F180" s="94"/>
      <c r="G180" s="93"/>
      <c r="H180" s="77"/>
      <c r="I180" s="95">
        <v>3612</v>
      </c>
      <c r="J180" s="77"/>
      <c r="K180" s="77"/>
      <c r="L180" s="93" t="s">
        <v>3094</v>
      </c>
      <c r="M180" s="96" t="s">
        <v>5933</v>
      </c>
      <c r="N180" s="96"/>
      <c r="O180" s="7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5422</v>
      </c>
      <c r="AU180" s="77">
        <v>13</v>
      </c>
      <c r="AV180" s="94" t="s">
        <v>3230</v>
      </c>
      <c r="AW180" s="77" t="s">
        <v>2874</v>
      </c>
      <c r="AX180" s="94" t="s">
        <v>3232</v>
      </c>
      <c r="AY180" s="77"/>
      <c r="AZ180" s="83">
        <f t="shared" si="7"/>
        <v>0.14174999999999999</v>
      </c>
    </row>
    <row r="181" spans="1:52" s="99" customFormat="1" ht="34.950000000000003" customHeight="1" x14ac:dyDescent="0.45">
      <c r="A181" s="93" t="s">
        <v>5815</v>
      </c>
      <c r="B181" s="77">
        <v>6</v>
      </c>
      <c r="C181" s="93" t="s">
        <v>3798</v>
      </c>
      <c r="D181" s="93"/>
      <c r="E181" s="93"/>
      <c r="F181" s="94"/>
      <c r="G181" s="93"/>
      <c r="H181" s="77"/>
      <c r="I181" s="95">
        <v>3613</v>
      </c>
      <c r="J181" s="77"/>
      <c r="K181" s="77"/>
      <c r="L181" s="93" t="s">
        <v>3932</v>
      </c>
      <c r="M181" s="96" t="s">
        <v>5933</v>
      </c>
      <c r="N181" s="96"/>
      <c r="O181" s="79">
        <v>1</v>
      </c>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5423</v>
      </c>
      <c r="AU181" s="77">
        <v>13</v>
      </c>
      <c r="AV181" s="94" t="s">
        <v>3230</v>
      </c>
      <c r="AW181" s="77" t="s">
        <v>2874</v>
      </c>
      <c r="AX181" s="94" t="s">
        <v>3232</v>
      </c>
      <c r="AY181" s="77"/>
      <c r="AZ181" s="83">
        <f t="shared" si="7"/>
        <v>0</v>
      </c>
    </row>
    <row r="182" spans="1:52" s="150" customFormat="1" ht="34.950000000000003" customHeight="1" x14ac:dyDescent="0.45">
      <c r="A182" s="142" t="s">
        <v>5815</v>
      </c>
      <c r="B182" s="143">
        <v>6</v>
      </c>
      <c r="C182" s="142" t="s">
        <v>3628</v>
      </c>
      <c r="D182" s="142"/>
      <c r="E182" s="142"/>
      <c r="F182" s="144"/>
      <c r="G182" s="142"/>
      <c r="H182" s="143"/>
      <c r="I182" s="145">
        <v>3515</v>
      </c>
      <c r="J182" s="143"/>
      <c r="K182" s="143"/>
      <c r="L182" s="142" t="s">
        <v>3105</v>
      </c>
      <c r="M182" s="146"/>
      <c r="N182" s="146"/>
      <c r="O182" s="147">
        <v>1</v>
      </c>
      <c r="P182" s="143">
        <v>1000</v>
      </c>
      <c r="Q182" s="143">
        <v>1000</v>
      </c>
      <c r="R182" s="143">
        <v>720</v>
      </c>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c r="AN182" s="144"/>
      <c r="AO182" s="143"/>
      <c r="AP182" s="143"/>
      <c r="AQ182" s="143"/>
      <c r="AR182" s="143"/>
      <c r="AS182" s="148"/>
      <c r="AT182" s="143">
        <v>5326</v>
      </c>
      <c r="AU182" s="143">
        <v>13</v>
      </c>
      <c r="AV182" s="144" t="s">
        <v>3230</v>
      </c>
      <c r="AW182" s="143" t="s">
        <v>2874</v>
      </c>
      <c r="AX182" s="144" t="s">
        <v>3232</v>
      </c>
      <c r="AY182" s="143"/>
      <c r="AZ182" s="83">
        <f t="shared" si="7"/>
        <v>0.72</v>
      </c>
    </row>
    <row r="183" spans="1:52" s="99" customFormat="1" ht="34.950000000000003" customHeight="1" x14ac:dyDescent="0.45">
      <c r="A183" s="93" t="s">
        <v>5815</v>
      </c>
      <c r="B183" s="77">
        <v>6</v>
      </c>
      <c r="C183" s="93" t="s">
        <v>3628</v>
      </c>
      <c r="D183" s="93"/>
      <c r="E183" s="93"/>
      <c r="F183" s="94"/>
      <c r="G183" s="93"/>
      <c r="H183" s="77"/>
      <c r="I183" s="95">
        <v>3516</v>
      </c>
      <c r="J183" s="77"/>
      <c r="K183" s="77"/>
      <c r="L183" s="93" t="s">
        <v>3094</v>
      </c>
      <c r="M183" s="96" t="s">
        <v>5940</v>
      </c>
      <c r="N183" s="96"/>
      <c r="O183" s="79">
        <v>1</v>
      </c>
      <c r="P183" s="77">
        <v>450</v>
      </c>
      <c r="Q183" s="77">
        <v>450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5327</v>
      </c>
      <c r="AU183" s="77">
        <v>13</v>
      </c>
      <c r="AV183" s="94" t="s">
        <v>3230</v>
      </c>
      <c r="AW183" s="77" t="s">
        <v>2874</v>
      </c>
      <c r="AX183" s="94" t="s">
        <v>3232</v>
      </c>
      <c r="AY183" s="77"/>
      <c r="AZ183" s="83">
        <f t="shared" si="7"/>
        <v>0.14174999999999999</v>
      </c>
    </row>
    <row r="184" spans="1:52" s="99" customFormat="1" ht="34.950000000000003" customHeight="1" x14ac:dyDescent="0.45">
      <c r="A184" s="93" t="s">
        <v>5815</v>
      </c>
      <c r="B184" s="77">
        <v>6</v>
      </c>
      <c r="C184" s="93" t="s">
        <v>3628</v>
      </c>
      <c r="D184" s="93"/>
      <c r="E184" s="93"/>
      <c r="F184" s="94"/>
      <c r="G184" s="93"/>
      <c r="H184" s="77"/>
      <c r="I184" s="95">
        <v>3517</v>
      </c>
      <c r="J184" s="77"/>
      <c r="K184" s="77"/>
      <c r="L184" s="93" t="s">
        <v>3094</v>
      </c>
      <c r="M184" s="96" t="s">
        <v>5940</v>
      </c>
      <c r="N184" s="96"/>
      <c r="O184" s="79">
        <v>1</v>
      </c>
      <c r="P184" s="77">
        <v>450</v>
      </c>
      <c r="Q184" s="77">
        <v>450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5328</v>
      </c>
      <c r="AU184" s="77">
        <v>13</v>
      </c>
      <c r="AV184" s="94" t="s">
        <v>3230</v>
      </c>
      <c r="AW184" s="77" t="s">
        <v>2874</v>
      </c>
      <c r="AX184" s="94" t="s">
        <v>3232</v>
      </c>
      <c r="AY184" s="77"/>
      <c r="AZ184" s="83">
        <f t="shared" si="7"/>
        <v>0.14174999999999999</v>
      </c>
    </row>
    <row r="185" spans="1:52" s="99" customFormat="1" ht="34.950000000000003" customHeight="1" x14ac:dyDescent="0.45">
      <c r="A185" s="93" t="s">
        <v>5815</v>
      </c>
      <c r="B185" s="77">
        <v>6</v>
      </c>
      <c r="C185" s="93" t="s">
        <v>3628</v>
      </c>
      <c r="D185" s="93"/>
      <c r="E185" s="93"/>
      <c r="F185" s="94"/>
      <c r="G185" s="93"/>
      <c r="H185" s="77"/>
      <c r="I185" s="95">
        <v>3518</v>
      </c>
      <c r="J185" s="77"/>
      <c r="K185" s="77"/>
      <c r="L185" s="93" t="s">
        <v>3094</v>
      </c>
      <c r="M185" s="96" t="s">
        <v>5940</v>
      </c>
      <c r="N185" s="96"/>
      <c r="O185" s="79">
        <v>1</v>
      </c>
      <c r="P185" s="77">
        <v>450</v>
      </c>
      <c r="Q185" s="77">
        <v>450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5329</v>
      </c>
      <c r="AU185" s="77">
        <v>13</v>
      </c>
      <c r="AV185" s="94" t="s">
        <v>3230</v>
      </c>
      <c r="AW185" s="77" t="s">
        <v>2874</v>
      </c>
      <c r="AX185" s="94" t="s">
        <v>3232</v>
      </c>
      <c r="AY185" s="77"/>
      <c r="AZ185" s="83">
        <f t="shared" si="7"/>
        <v>0.14174999999999999</v>
      </c>
    </row>
    <row r="186" spans="1:52" s="99" customFormat="1" ht="34.950000000000003" customHeight="1" x14ac:dyDescent="0.45">
      <c r="A186" s="93" t="s">
        <v>5815</v>
      </c>
      <c r="B186" s="77">
        <v>6</v>
      </c>
      <c r="C186" s="93" t="s">
        <v>3628</v>
      </c>
      <c r="D186" s="93"/>
      <c r="E186" s="93"/>
      <c r="F186" s="94"/>
      <c r="G186" s="93"/>
      <c r="H186" s="77"/>
      <c r="I186" s="95">
        <v>3519</v>
      </c>
      <c r="J186" s="77"/>
      <c r="K186" s="77"/>
      <c r="L186" s="93" t="s">
        <v>3105</v>
      </c>
      <c r="M186" s="96"/>
      <c r="N186" s="96"/>
      <c r="O186" s="79">
        <v>1</v>
      </c>
      <c r="P186" s="77">
        <v>1000</v>
      </c>
      <c r="Q186" s="77">
        <v>1000</v>
      </c>
      <c r="R186" s="77">
        <v>720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5330</v>
      </c>
      <c r="AU186" s="77">
        <v>13</v>
      </c>
      <c r="AV186" s="94" t="s">
        <v>3230</v>
      </c>
      <c r="AW186" s="77" t="s">
        <v>2874</v>
      </c>
      <c r="AX186" s="94" t="s">
        <v>3232</v>
      </c>
      <c r="AY186" s="77"/>
      <c r="AZ186" s="83">
        <f t="shared" si="7"/>
        <v>0.72</v>
      </c>
    </row>
    <row r="187" spans="1:52" s="99" customFormat="1" ht="34.950000000000003" customHeight="1" x14ac:dyDescent="0.45">
      <c r="A187" s="93" t="s">
        <v>5815</v>
      </c>
      <c r="B187" s="77">
        <v>6</v>
      </c>
      <c r="C187" s="93" t="s">
        <v>3628</v>
      </c>
      <c r="D187" s="93"/>
      <c r="E187" s="93"/>
      <c r="F187" s="94"/>
      <c r="G187" s="93"/>
      <c r="H187" s="77"/>
      <c r="I187" s="95">
        <v>3520</v>
      </c>
      <c r="J187" s="77"/>
      <c r="K187" s="77"/>
      <c r="L187" s="93" t="s">
        <v>3094</v>
      </c>
      <c r="M187" s="96" t="s">
        <v>5915</v>
      </c>
      <c r="N187" s="96"/>
      <c r="O187" s="79">
        <v>1</v>
      </c>
      <c r="P187" s="77">
        <v>450</v>
      </c>
      <c r="Q187" s="77">
        <v>450</v>
      </c>
      <c r="R187" s="77">
        <v>700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5331</v>
      </c>
      <c r="AU187" s="77">
        <v>13</v>
      </c>
      <c r="AV187" s="94" t="s">
        <v>3230</v>
      </c>
      <c r="AW187" s="77" t="s">
        <v>2874</v>
      </c>
      <c r="AX187" s="94" t="s">
        <v>3232</v>
      </c>
      <c r="AY187" s="77"/>
      <c r="AZ187" s="83">
        <f t="shared" si="7"/>
        <v>0.14174999999999999</v>
      </c>
    </row>
    <row r="188" spans="1:52" s="99" customFormat="1" ht="34.950000000000003" customHeight="1" x14ac:dyDescent="0.45">
      <c r="A188" s="93" t="s">
        <v>5815</v>
      </c>
      <c r="B188" s="77">
        <v>6</v>
      </c>
      <c r="C188" s="93" t="s">
        <v>3628</v>
      </c>
      <c r="D188" s="93"/>
      <c r="E188" s="93"/>
      <c r="F188" s="94"/>
      <c r="G188" s="93"/>
      <c r="H188" s="77"/>
      <c r="I188" s="95">
        <v>3521</v>
      </c>
      <c r="J188" s="77"/>
      <c r="K188" s="77"/>
      <c r="L188" s="93" t="s">
        <v>3094</v>
      </c>
      <c r="M188" s="96" t="s">
        <v>5915</v>
      </c>
      <c r="N188" s="96"/>
      <c r="O188" s="79">
        <v>1</v>
      </c>
      <c r="P188" s="77">
        <v>450</v>
      </c>
      <c r="Q188" s="77">
        <v>450</v>
      </c>
      <c r="R188" s="77">
        <v>700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5332</v>
      </c>
      <c r="AU188" s="77">
        <v>13</v>
      </c>
      <c r="AV188" s="94" t="s">
        <v>3230</v>
      </c>
      <c r="AW188" s="77" t="s">
        <v>2874</v>
      </c>
      <c r="AX188" s="94" t="s">
        <v>3232</v>
      </c>
      <c r="AY188" s="77"/>
      <c r="AZ188" s="83">
        <f t="shared" si="7"/>
        <v>0.14174999999999999</v>
      </c>
    </row>
    <row r="189" spans="1:52" s="99" customFormat="1" ht="34.950000000000003" customHeight="1" x14ac:dyDescent="0.45">
      <c r="A189" s="93" t="s">
        <v>5815</v>
      </c>
      <c r="B189" s="77">
        <v>6</v>
      </c>
      <c r="C189" s="93" t="s">
        <v>3628</v>
      </c>
      <c r="D189" s="93"/>
      <c r="E189" s="93"/>
      <c r="F189" s="94"/>
      <c r="G189" s="93"/>
      <c r="H189" s="77"/>
      <c r="I189" s="95">
        <v>3522</v>
      </c>
      <c r="J189" s="77"/>
      <c r="K189" s="77"/>
      <c r="L189" s="93" t="s">
        <v>3094</v>
      </c>
      <c r="M189" s="96" t="s">
        <v>5915</v>
      </c>
      <c r="N189" s="96"/>
      <c r="O189" s="79">
        <v>1</v>
      </c>
      <c r="P189" s="77">
        <v>450</v>
      </c>
      <c r="Q189" s="77">
        <v>450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5333</v>
      </c>
      <c r="AU189" s="77">
        <v>13</v>
      </c>
      <c r="AV189" s="94" t="s">
        <v>3230</v>
      </c>
      <c r="AW189" s="77" t="s">
        <v>2874</v>
      </c>
      <c r="AX189" s="94" t="s">
        <v>3232</v>
      </c>
      <c r="AY189" s="77"/>
      <c r="AZ189" s="83">
        <f t="shared" si="7"/>
        <v>0.14174999999999999</v>
      </c>
    </row>
    <row r="190" spans="1:52" s="99" customFormat="1" ht="34.950000000000003" customHeight="1" x14ac:dyDescent="0.45">
      <c r="A190" s="93" t="s">
        <v>5815</v>
      </c>
      <c r="B190" s="77">
        <v>6</v>
      </c>
      <c r="C190" s="93" t="s">
        <v>3628</v>
      </c>
      <c r="D190" s="93"/>
      <c r="E190" s="93"/>
      <c r="F190" s="94"/>
      <c r="G190" s="93"/>
      <c r="H190" s="77"/>
      <c r="I190" s="95">
        <v>3523</v>
      </c>
      <c r="J190" s="77"/>
      <c r="K190" s="77"/>
      <c r="L190" s="93" t="s">
        <v>3105</v>
      </c>
      <c r="M190" s="96"/>
      <c r="N190" s="96"/>
      <c r="O190" s="79">
        <v>1</v>
      </c>
      <c r="P190" s="77">
        <v>1000</v>
      </c>
      <c r="Q190" s="77">
        <v>1000</v>
      </c>
      <c r="R190" s="77">
        <v>720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5334</v>
      </c>
      <c r="AU190" s="77">
        <v>13</v>
      </c>
      <c r="AV190" s="94" t="s">
        <v>3230</v>
      </c>
      <c r="AW190" s="77" t="s">
        <v>2874</v>
      </c>
      <c r="AX190" s="94" t="s">
        <v>3232</v>
      </c>
      <c r="AY190" s="77"/>
      <c r="AZ190" s="83">
        <f t="shared" si="7"/>
        <v>0.72</v>
      </c>
    </row>
    <row r="191" spans="1:52" s="99" customFormat="1" ht="34.950000000000003" customHeight="1" x14ac:dyDescent="0.45">
      <c r="A191" s="93" t="s">
        <v>5815</v>
      </c>
      <c r="B191" s="77">
        <v>6</v>
      </c>
      <c r="C191" s="93" t="s">
        <v>3628</v>
      </c>
      <c r="D191" s="93"/>
      <c r="E191" s="93"/>
      <c r="F191" s="94"/>
      <c r="G191" s="93"/>
      <c r="H191" s="77"/>
      <c r="I191" s="95">
        <v>3524</v>
      </c>
      <c r="J191" s="77"/>
      <c r="K191" s="77"/>
      <c r="L191" s="93" t="s">
        <v>3094</v>
      </c>
      <c r="M191" s="96" t="s">
        <v>5941</v>
      </c>
      <c r="N191" s="96"/>
      <c r="O191" s="79">
        <v>1</v>
      </c>
      <c r="P191" s="77">
        <v>450</v>
      </c>
      <c r="Q191" s="77">
        <v>450</v>
      </c>
      <c r="R191" s="77">
        <v>700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5335</v>
      </c>
      <c r="AU191" s="77">
        <v>13</v>
      </c>
      <c r="AV191" s="94" t="s">
        <v>3230</v>
      </c>
      <c r="AW191" s="77" t="s">
        <v>2874</v>
      </c>
      <c r="AX191" s="94" t="s">
        <v>3232</v>
      </c>
      <c r="AY191" s="77"/>
      <c r="AZ191" s="83">
        <f t="shared" si="7"/>
        <v>0.14174999999999999</v>
      </c>
    </row>
    <row r="192" spans="1:52" s="99" customFormat="1" ht="34.950000000000003" customHeight="1" x14ac:dyDescent="0.45">
      <c r="A192" s="93" t="s">
        <v>5815</v>
      </c>
      <c r="B192" s="77">
        <v>6</v>
      </c>
      <c r="C192" s="93" t="s">
        <v>3628</v>
      </c>
      <c r="D192" s="93"/>
      <c r="E192" s="93"/>
      <c r="F192" s="94"/>
      <c r="G192" s="93"/>
      <c r="H192" s="77"/>
      <c r="I192" s="95">
        <v>3525</v>
      </c>
      <c r="J192" s="77"/>
      <c r="K192" s="77"/>
      <c r="L192" s="93" t="s">
        <v>3094</v>
      </c>
      <c r="M192" s="96" t="s">
        <v>5941</v>
      </c>
      <c r="N192" s="96"/>
      <c r="O192" s="7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5336</v>
      </c>
      <c r="AU192" s="77">
        <v>13</v>
      </c>
      <c r="AV192" s="94" t="s">
        <v>3230</v>
      </c>
      <c r="AW192" s="77" t="s">
        <v>2874</v>
      </c>
      <c r="AX192" s="94" t="s">
        <v>3232</v>
      </c>
      <c r="AY192" s="77"/>
      <c r="AZ192" s="83">
        <f t="shared" si="7"/>
        <v>0.14174999999999999</v>
      </c>
    </row>
    <row r="193" spans="1:52" s="99" customFormat="1" ht="34.950000000000003" customHeight="1" x14ac:dyDescent="0.45">
      <c r="A193" s="93" t="s">
        <v>5815</v>
      </c>
      <c r="B193" s="77">
        <v>6</v>
      </c>
      <c r="C193" s="93" t="s">
        <v>3628</v>
      </c>
      <c r="D193" s="93"/>
      <c r="E193" s="93"/>
      <c r="F193" s="94"/>
      <c r="G193" s="93"/>
      <c r="H193" s="77"/>
      <c r="I193" s="95">
        <v>3526</v>
      </c>
      <c r="J193" s="77"/>
      <c r="K193" s="77"/>
      <c r="L193" s="93" t="s">
        <v>3094</v>
      </c>
      <c r="M193" s="96" t="s">
        <v>5941</v>
      </c>
      <c r="N193" s="96"/>
      <c r="O193" s="79">
        <v>1</v>
      </c>
      <c r="P193" s="77">
        <v>450</v>
      </c>
      <c r="Q193" s="77">
        <v>450</v>
      </c>
      <c r="R193" s="77">
        <v>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5337</v>
      </c>
      <c r="AU193" s="77">
        <v>13</v>
      </c>
      <c r="AV193" s="94" t="s">
        <v>3230</v>
      </c>
      <c r="AW193" s="77" t="s">
        <v>2874</v>
      </c>
      <c r="AX193" s="94" t="s">
        <v>3232</v>
      </c>
      <c r="AY193" s="77"/>
      <c r="AZ193" s="83">
        <f t="shared" si="7"/>
        <v>0.14174999999999999</v>
      </c>
    </row>
    <row r="194" spans="1:52" s="99" customFormat="1" ht="34.950000000000003" customHeight="1" x14ac:dyDescent="0.45">
      <c r="A194" s="93" t="s">
        <v>5815</v>
      </c>
      <c r="B194" s="77">
        <v>6</v>
      </c>
      <c r="C194" s="93" t="s">
        <v>3628</v>
      </c>
      <c r="D194" s="93"/>
      <c r="E194" s="93"/>
      <c r="F194" s="94"/>
      <c r="G194" s="93"/>
      <c r="H194" s="77"/>
      <c r="I194" s="95">
        <v>3527</v>
      </c>
      <c r="J194" s="77"/>
      <c r="K194" s="77"/>
      <c r="L194" s="93" t="s">
        <v>3277</v>
      </c>
      <c r="M194" s="96" t="s">
        <v>5915</v>
      </c>
      <c r="N194" s="96"/>
      <c r="O194" s="79">
        <v>1</v>
      </c>
      <c r="P194" s="77">
        <v>450</v>
      </c>
      <c r="Q194" s="77">
        <v>450</v>
      </c>
      <c r="R194" s="77">
        <v>700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5338</v>
      </c>
      <c r="AU194" s="77">
        <v>13</v>
      </c>
      <c r="AV194" s="94" t="s">
        <v>3230</v>
      </c>
      <c r="AW194" s="77" t="s">
        <v>2868</v>
      </c>
      <c r="AX194" s="94" t="s">
        <v>3232</v>
      </c>
      <c r="AY194" s="77"/>
      <c r="AZ194" s="83">
        <f t="shared" si="7"/>
        <v>0.14174999999999999</v>
      </c>
    </row>
    <row r="195" spans="1:52" s="99" customFormat="1" ht="34.950000000000003" customHeight="1" x14ac:dyDescent="0.45">
      <c r="A195" s="93" t="s">
        <v>5815</v>
      </c>
      <c r="B195" s="77">
        <v>6</v>
      </c>
      <c r="C195" s="93" t="s">
        <v>3628</v>
      </c>
      <c r="D195" s="93"/>
      <c r="E195" s="93"/>
      <c r="F195" s="94"/>
      <c r="G195" s="93"/>
      <c r="H195" s="77"/>
      <c r="I195" s="95">
        <v>3528</v>
      </c>
      <c r="J195" s="77"/>
      <c r="K195" s="77"/>
      <c r="L195" s="93" t="s">
        <v>3277</v>
      </c>
      <c r="M195" s="96" t="s">
        <v>5942</v>
      </c>
      <c r="N195" s="96"/>
      <c r="O195" s="79">
        <v>1</v>
      </c>
      <c r="P195" s="77">
        <v>450</v>
      </c>
      <c r="Q195" s="77">
        <v>450</v>
      </c>
      <c r="R195" s="77">
        <v>700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5339</v>
      </c>
      <c r="AU195" s="77">
        <v>13</v>
      </c>
      <c r="AV195" s="94" t="s">
        <v>3230</v>
      </c>
      <c r="AW195" s="77" t="s">
        <v>2868</v>
      </c>
      <c r="AX195" s="94" t="s">
        <v>3232</v>
      </c>
      <c r="AY195" s="77"/>
      <c r="AZ195" s="83">
        <f t="shared" si="7"/>
        <v>0.14174999999999999</v>
      </c>
    </row>
    <row r="196" spans="1:52" s="99" customFormat="1" ht="34.950000000000003" customHeight="1" x14ac:dyDescent="0.45">
      <c r="A196" s="93" t="s">
        <v>5815</v>
      </c>
      <c r="B196" s="77">
        <v>6</v>
      </c>
      <c r="C196" s="93" t="s">
        <v>3628</v>
      </c>
      <c r="D196" s="93"/>
      <c r="E196" s="93"/>
      <c r="F196" s="94"/>
      <c r="G196" s="93"/>
      <c r="H196" s="77"/>
      <c r="I196" s="95">
        <v>3529</v>
      </c>
      <c r="J196" s="77"/>
      <c r="K196" s="77"/>
      <c r="L196" s="93" t="s">
        <v>3277</v>
      </c>
      <c r="M196" s="96" t="s">
        <v>5914</v>
      </c>
      <c r="N196" s="96"/>
      <c r="O196" s="79">
        <v>1</v>
      </c>
      <c r="P196" s="77">
        <v>450</v>
      </c>
      <c r="Q196" s="77">
        <v>450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5340</v>
      </c>
      <c r="AU196" s="77">
        <v>13</v>
      </c>
      <c r="AV196" s="94" t="s">
        <v>3230</v>
      </c>
      <c r="AW196" s="77" t="s">
        <v>2868</v>
      </c>
      <c r="AX196" s="94" t="s">
        <v>3232</v>
      </c>
      <c r="AY196" s="77"/>
      <c r="AZ196" s="83">
        <f t="shared" si="7"/>
        <v>0.14174999999999999</v>
      </c>
    </row>
    <row r="197" spans="1:52" s="150" customFormat="1" ht="34.950000000000003" customHeight="1" x14ac:dyDescent="0.45">
      <c r="A197" s="142" t="s">
        <v>5815</v>
      </c>
      <c r="B197" s="143">
        <v>6</v>
      </c>
      <c r="C197" s="142" t="s">
        <v>3628</v>
      </c>
      <c r="D197" s="142"/>
      <c r="E197" s="142"/>
      <c r="F197" s="144"/>
      <c r="G197" s="142"/>
      <c r="H197" s="143"/>
      <c r="I197" s="145">
        <v>3530</v>
      </c>
      <c r="J197" s="143"/>
      <c r="K197" s="143"/>
      <c r="L197" s="142" t="s">
        <v>3277</v>
      </c>
      <c r="M197" s="146"/>
      <c r="N197" s="146"/>
      <c r="O197" s="147">
        <v>1</v>
      </c>
      <c r="P197" s="143">
        <v>450</v>
      </c>
      <c r="Q197" s="143">
        <v>450</v>
      </c>
      <c r="R197" s="143">
        <v>700</v>
      </c>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4"/>
      <c r="AN197" s="144"/>
      <c r="AO197" s="143"/>
      <c r="AP197" s="143"/>
      <c r="AQ197" s="143"/>
      <c r="AR197" s="143"/>
      <c r="AS197" s="148"/>
      <c r="AT197" s="143">
        <v>5341</v>
      </c>
      <c r="AU197" s="143">
        <v>13</v>
      </c>
      <c r="AV197" s="144" t="s">
        <v>3230</v>
      </c>
      <c r="AW197" s="143" t="s">
        <v>2868</v>
      </c>
      <c r="AX197" s="144" t="s">
        <v>3232</v>
      </c>
      <c r="AY197" s="143"/>
      <c r="AZ197" s="83">
        <f t="shared" si="7"/>
        <v>0.14174999999999999</v>
      </c>
    </row>
    <row r="198" spans="1:52" s="99" customFormat="1" ht="34.950000000000003" customHeight="1" x14ac:dyDescent="0.45">
      <c r="A198" s="93" t="s">
        <v>5815</v>
      </c>
      <c r="B198" s="77">
        <v>6</v>
      </c>
      <c r="C198" s="93" t="s">
        <v>3628</v>
      </c>
      <c r="D198" s="93"/>
      <c r="E198" s="93"/>
      <c r="F198" s="94"/>
      <c r="G198" s="93"/>
      <c r="H198" s="77"/>
      <c r="I198" s="95">
        <v>3531</v>
      </c>
      <c r="J198" s="77"/>
      <c r="K198" s="77"/>
      <c r="L198" s="93" t="s">
        <v>3277</v>
      </c>
      <c r="M198" s="96" t="s">
        <v>5914</v>
      </c>
      <c r="N198" s="96"/>
      <c r="O198" s="79">
        <v>1</v>
      </c>
      <c r="P198" s="77">
        <v>450</v>
      </c>
      <c r="Q198" s="77">
        <v>450</v>
      </c>
      <c r="R198" s="77">
        <v>700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5342</v>
      </c>
      <c r="AU198" s="77">
        <v>13</v>
      </c>
      <c r="AV198" s="94" t="s">
        <v>3230</v>
      </c>
      <c r="AW198" s="77" t="s">
        <v>2868</v>
      </c>
      <c r="AX198" s="94" t="s">
        <v>3232</v>
      </c>
      <c r="AY198" s="77"/>
      <c r="AZ198" s="83">
        <f t="shared" si="7"/>
        <v>0.14174999999999999</v>
      </c>
    </row>
    <row r="199" spans="1:52" s="99" customFormat="1" ht="34.950000000000003" customHeight="1" x14ac:dyDescent="0.45">
      <c r="A199" s="93" t="s">
        <v>5815</v>
      </c>
      <c r="B199" s="77">
        <v>6</v>
      </c>
      <c r="C199" s="93" t="s">
        <v>3628</v>
      </c>
      <c r="D199" s="93"/>
      <c r="E199" s="93"/>
      <c r="F199" s="94"/>
      <c r="G199" s="93"/>
      <c r="H199" s="77"/>
      <c r="I199" s="95">
        <v>3532</v>
      </c>
      <c r="J199" s="77"/>
      <c r="K199" s="77"/>
      <c r="L199" s="93" t="s">
        <v>3098</v>
      </c>
      <c r="M199" s="96" t="s">
        <v>5924</v>
      </c>
      <c r="N199" s="96"/>
      <c r="O199" s="79">
        <v>1</v>
      </c>
      <c r="P199" s="77">
        <v>1800</v>
      </c>
      <c r="Q199" s="77">
        <v>620</v>
      </c>
      <c r="R199" s="77">
        <v>760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5343</v>
      </c>
      <c r="AU199" s="77">
        <v>13</v>
      </c>
      <c r="AV199" s="94" t="s">
        <v>3230</v>
      </c>
      <c r="AW199" s="77" t="s">
        <v>2874</v>
      </c>
      <c r="AX199" s="94" t="s">
        <v>3232</v>
      </c>
      <c r="AY199" s="77"/>
      <c r="AZ199" s="83">
        <f t="shared" si="7"/>
        <v>0.84816000000000003</v>
      </c>
    </row>
    <row r="200" spans="1:52" s="150" customFormat="1" ht="34.950000000000003" customHeight="1" x14ac:dyDescent="0.45">
      <c r="A200" s="142" t="s">
        <v>5815</v>
      </c>
      <c r="B200" s="143">
        <v>6</v>
      </c>
      <c r="C200" s="142" t="s">
        <v>3628</v>
      </c>
      <c r="D200" s="142"/>
      <c r="E200" s="142"/>
      <c r="F200" s="144"/>
      <c r="G200" s="142"/>
      <c r="H200" s="143"/>
      <c r="I200" s="145">
        <v>3533</v>
      </c>
      <c r="J200" s="143"/>
      <c r="K200" s="143"/>
      <c r="L200" s="142" t="s">
        <v>2990</v>
      </c>
      <c r="M200" s="146" t="s">
        <v>3125</v>
      </c>
      <c r="N200" s="146" t="s">
        <v>3922</v>
      </c>
      <c r="O200" s="147">
        <v>1</v>
      </c>
      <c r="P200" s="143">
        <v>900</v>
      </c>
      <c r="Q200" s="143">
        <v>200</v>
      </c>
      <c r="R200" s="143">
        <v>560</v>
      </c>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4"/>
      <c r="AN200" s="144"/>
      <c r="AO200" s="143"/>
      <c r="AP200" s="143"/>
      <c r="AQ200" s="143"/>
      <c r="AR200" s="143"/>
      <c r="AS200" s="148"/>
      <c r="AT200" s="143">
        <v>5344</v>
      </c>
      <c r="AU200" s="143">
        <v>13</v>
      </c>
      <c r="AV200" s="144" t="s">
        <v>3230</v>
      </c>
      <c r="AW200" s="143" t="s">
        <v>2868</v>
      </c>
      <c r="AX200" s="144" t="s">
        <v>3232</v>
      </c>
      <c r="AY200" s="143"/>
      <c r="AZ200" s="83">
        <f t="shared" si="7"/>
        <v>0.1008</v>
      </c>
    </row>
    <row r="201" spans="1:52" s="150" customFormat="1" ht="34.950000000000003" customHeight="1" x14ac:dyDescent="0.45">
      <c r="A201" s="142" t="s">
        <v>5815</v>
      </c>
      <c r="B201" s="143">
        <v>6</v>
      </c>
      <c r="C201" s="142" t="s">
        <v>3628</v>
      </c>
      <c r="D201" s="142"/>
      <c r="E201" s="142"/>
      <c r="F201" s="144"/>
      <c r="G201" s="142"/>
      <c r="H201" s="143"/>
      <c r="I201" s="145">
        <v>3534</v>
      </c>
      <c r="J201" s="143"/>
      <c r="K201" s="143"/>
      <c r="L201" s="142" t="s">
        <v>3633</v>
      </c>
      <c r="M201" s="146"/>
      <c r="N201" s="146"/>
      <c r="O201" s="147">
        <v>1</v>
      </c>
      <c r="P201" s="143">
        <v>820</v>
      </c>
      <c r="Q201" s="143">
        <v>600</v>
      </c>
      <c r="R201" s="143">
        <v>530</v>
      </c>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4"/>
      <c r="AN201" s="144"/>
      <c r="AO201" s="143"/>
      <c r="AP201" s="143"/>
      <c r="AQ201" s="143"/>
      <c r="AR201" s="143"/>
      <c r="AS201" s="148"/>
      <c r="AT201" s="143">
        <v>5345</v>
      </c>
      <c r="AU201" s="143">
        <v>13</v>
      </c>
      <c r="AV201" s="144" t="s">
        <v>3230</v>
      </c>
      <c r="AW201" s="143" t="s">
        <v>2876</v>
      </c>
      <c r="AX201" s="144" t="s">
        <v>3232</v>
      </c>
      <c r="AY201" s="143"/>
      <c r="AZ201" s="83">
        <f t="shared" si="7"/>
        <v>0.26075999999999999</v>
      </c>
    </row>
    <row r="202" spans="1:52" s="99" customFormat="1" ht="34.950000000000003" customHeight="1" x14ac:dyDescent="0.45">
      <c r="A202" s="93" t="s">
        <v>5815</v>
      </c>
      <c r="B202" s="77">
        <v>6</v>
      </c>
      <c r="C202" s="93" t="s">
        <v>3628</v>
      </c>
      <c r="D202" s="93"/>
      <c r="E202" s="93"/>
      <c r="F202" s="94"/>
      <c r="G202" s="93"/>
      <c r="H202" s="77"/>
      <c r="I202" s="95">
        <v>3535</v>
      </c>
      <c r="J202" s="77"/>
      <c r="K202" s="77"/>
      <c r="L202" s="93" t="s">
        <v>3489</v>
      </c>
      <c r="M202" s="96" t="s">
        <v>3660</v>
      </c>
      <c r="N202" s="96" t="s">
        <v>3661</v>
      </c>
      <c r="O202" s="79">
        <v>1</v>
      </c>
      <c r="P202" s="77">
        <v>380</v>
      </c>
      <c r="Q202" s="77">
        <v>380</v>
      </c>
      <c r="R202" s="77">
        <v>760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5346</v>
      </c>
      <c r="AU202" s="77">
        <v>13</v>
      </c>
      <c r="AV202" s="94" t="s">
        <v>3230</v>
      </c>
      <c r="AW202" s="77" t="s">
        <v>2874</v>
      </c>
      <c r="AX202" s="94" t="s">
        <v>3232</v>
      </c>
      <c r="AY202" s="77"/>
      <c r="AZ202" s="83">
        <f t="shared" si="7"/>
        <v>0.10974399999999999</v>
      </c>
    </row>
    <row r="203" spans="1:52" s="150" customFormat="1" ht="34.950000000000003" customHeight="1" x14ac:dyDescent="0.45">
      <c r="A203" s="142" t="s">
        <v>5815</v>
      </c>
      <c r="B203" s="143">
        <v>6</v>
      </c>
      <c r="C203" s="142" t="s">
        <v>3628</v>
      </c>
      <c r="D203" s="142"/>
      <c r="E203" s="142"/>
      <c r="F203" s="144"/>
      <c r="G203" s="142"/>
      <c r="H203" s="143"/>
      <c r="I203" s="145">
        <v>3536</v>
      </c>
      <c r="J203" s="143"/>
      <c r="K203" s="143"/>
      <c r="L203" s="142" t="s">
        <v>3095</v>
      </c>
      <c r="M203" s="146"/>
      <c r="N203" s="146"/>
      <c r="O203" s="147">
        <v>1</v>
      </c>
      <c r="P203" s="143">
        <v>370</v>
      </c>
      <c r="Q203" s="143">
        <v>370</v>
      </c>
      <c r="R203" s="143">
        <v>900</v>
      </c>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4"/>
      <c r="AN203" s="144"/>
      <c r="AO203" s="143"/>
      <c r="AP203" s="143"/>
      <c r="AQ203" s="143"/>
      <c r="AR203" s="143"/>
      <c r="AS203" s="148"/>
      <c r="AT203" s="143">
        <v>5347</v>
      </c>
      <c r="AU203" s="143">
        <v>13</v>
      </c>
      <c r="AV203" s="144" t="s">
        <v>3230</v>
      </c>
      <c r="AW203" s="143" t="s">
        <v>2876</v>
      </c>
      <c r="AX203" s="144" t="s">
        <v>3232</v>
      </c>
      <c r="AY203" s="143"/>
      <c r="AZ203" s="83">
        <f t="shared" si="7"/>
        <v>0.12321</v>
      </c>
    </row>
    <row r="204" spans="1:52" s="99" customFormat="1" ht="34.950000000000003" customHeight="1" x14ac:dyDescent="0.45">
      <c r="A204" s="78" t="s">
        <v>5815</v>
      </c>
      <c r="B204" s="79">
        <v>6</v>
      </c>
      <c r="C204" s="78" t="s">
        <v>3628</v>
      </c>
      <c r="D204" s="93"/>
      <c r="E204" s="93"/>
      <c r="F204" s="94"/>
      <c r="G204" s="93"/>
      <c r="H204" s="77"/>
      <c r="I204" s="95">
        <v>3356</v>
      </c>
      <c r="J204" s="77"/>
      <c r="K204" s="77"/>
      <c r="L204" s="93" t="s">
        <v>3094</v>
      </c>
      <c r="M204" s="96" t="s">
        <v>8669</v>
      </c>
      <c r="N204" s="96"/>
      <c r="O204" s="79">
        <v>1</v>
      </c>
      <c r="P204" s="77">
        <v>450</v>
      </c>
      <c r="Q204" s="77">
        <v>450</v>
      </c>
      <c r="R204" s="77">
        <v>700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5441</v>
      </c>
      <c r="AU204" s="77">
        <v>12</v>
      </c>
      <c r="AV204" s="94" t="s">
        <v>3230</v>
      </c>
      <c r="AW204" s="77" t="s">
        <v>2874</v>
      </c>
      <c r="AX204" s="94" t="s">
        <v>3232</v>
      </c>
      <c r="AY204" s="77"/>
      <c r="AZ204" s="83">
        <f t="shared" si="7"/>
        <v>0.14174999999999999</v>
      </c>
    </row>
    <row r="205" spans="1:52" s="85" customFormat="1" ht="34.950000000000003" customHeight="1" x14ac:dyDescent="0.45">
      <c r="A205" s="78" t="s">
        <v>5815</v>
      </c>
      <c r="B205" s="79">
        <v>6</v>
      </c>
      <c r="C205" s="78" t="s">
        <v>3628</v>
      </c>
      <c r="D205" s="78"/>
      <c r="E205" s="78"/>
      <c r="F205" s="79"/>
      <c r="G205" s="78"/>
      <c r="H205" s="79" t="s">
        <v>8668</v>
      </c>
      <c r="I205" s="80">
        <v>1405</v>
      </c>
      <c r="J205" s="79"/>
      <c r="K205" s="79"/>
      <c r="L205" s="78" t="s">
        <v>2795</v>
      </c>
      <c r="M205" s="78" t="s">
        <v>6026</v>
      </c>
      <c r="N205" s="78" t="s">
        <v>5853</v>
      </c>
      <c r="O205" s="79">
        <v>1</v>
      </c>
      <c r="P205" s="79">
        <v>470</v>
      </c>
      <c r="Q205" s="79">
        <v>500</v>
      </c>
      <c r="R205" s="79">
        <v>1500</v>
      </c>
      <c r="S205" s="79"/>
      <c r="T205" s="79" t="s">
        <v>3043</v>
      </c>
      <c r="U205" s="79"/>
      <c r="V205" s="79"/>
      <c r="W205" s="79" t="s">
        <v>3043</v>
      </c>
      <c r="X205" s="79"/>
      <c r="Y205" s="79" t="s">
        <v>3043</v>
      </c>
      <c r="Z205" s="79"/>
      <c r="AA205" s="79"/>
      <c r="AB205" s="79"/>
      <c r="AC205" s="79"/>
      <c r="AD205" s="81">
        <v>38260</v>
      </c>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83">
        <f t="shared" si="7"/>
        <v>0.35249999999999998</v>
      </c>
    </row>
    <row r="206" spans="1:52" s="99" customFormat="1" ht="34.950000000000003" customHeight="1" x14ac:dyDescent="0.45">
      <c r="A206" s="78" t="s">
        <v>5815</v>
      </c>
      <c r="B206" s="79">
        <v>6</v>
      </c>
      <c r="C206" s="78" t="s">
        <v>3628</v>
      </c>
      <c r="D206" s="93"/>
      <c r="E206" s="93"/>
      <c r="F206" s="94"/>
      <c r="G206" s="93"/>
      <c r="H206" s="77"/>
      <c r="I206" s="95">
        <v>3373</v>
      </c>
      <c r="J206" s="77"/>
      <c r="K206" s="77"/>
      <c r="L206" s="93" t="s">
        <v>3633</v>
      </c>
      <c r="M206" s="96"/>
      <c r="N206" s="96"/>
      <c r="O206" s="79">
        <v>1</v>
      </c>
      <c r="P206" s="77">
        <v>1000</v>
      </c>
      <c r="Q206" s="77">
        <v>300</v>
      </c>
      <c r="R206" s="77">
        <v>400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5458</v>
      </c>
      <c r="AU206" s="77">
        <v>12</v>
      </c>
      <c r="AV206" s="94" t="s">
        <v>3230</v>
      </c>
      <c r="AW206" s="77" t="s">
        <v>2874</v>
      </c>
      <c r="AX206" s="94" t="s">
        <v>3662</v>
      </c>
      <c r="AY206" s="77"/>
      <c r="AZ206" s="83">
        <f t="shared" si="7"/>
        <v>0.12</v>
      </c>
    </row>
    <row r="207" spans="1:52" s="99" customFormat="1" ht="34.950000000000003" customHeight="1" x14ac:dyDescent="0.45">
      <c r="A207" s="78" t="s">
        <v>5815</v>
      </c>
      <c r="B207" s="79">
        <v>6</v>
      </c>
      <c r="C207" s="78" t="s">
        <v>3628</v>
      </c>
      <c r="D207" s="93"/>
      <c r="E207" s="93"/>
      <c r="F207" s="94"/>
      <c r="G207" s="93"/>
      <c r="H207" s="77"/>
      <c r="I207" s="95">
        <v>3374</v>
      </c>
      <c r="J207" s="77"/>
      <c r="K207" s="77"/>
      <c r="L207" s="93" t="s">
        <v>2990</v>
      </c>
      <c r="M207" s="96" t="s">
        <v>3842</v>
      </c>
      <c r="N207" s="96" t="s">
        <v>3885</v>
      </c>
      <c r="O207" s="79">
        <v>1</v>
      </c>
      <c r="P207" s="77">
        <v>980</v>
      </c>
      <c r="Q207" s="77">
        <v>250</v>
      </c>
      <c r="R207" s="77">
        <v>670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5459</v>
      </c>
      <c r="AU207" s="77">
        <v>12</v>
      </c>
      <c r="AV207" s="94" t="s">
        <v>3230</v>
      </c>
      <c r="AW207" s="77" t="s">
        <v>2868</v>
      </c>
      <c r="AX207" s="94" t="s">
        <v>3662</v>
      </c>
      <c r="AY207" s="77"/>
      <c r="AZ207" s="83">
        <f t="shared" si="7"/>
        <v>0.16414999999999999</v>
      </c>
    </row>
    <row r="208" spans="1:52" s="85" customFormat="1" ht="34.950000000000003" customHeight="1" x14ac:dyDescent="0.45">
      <c r="A208" s="78" t="s">
        <v>5815</v>
      </c>
      <c r="B208" s="79">
        <v>6</v>
      </c>
      <c r="C208" s="78" t="s">
        <v>3628</v>
      </c>
      <c r="D208" s="78"/>
      <c r="E208" s="78"/>
      <c r="F208" s="79"/>
      <c r="G208" s="78"/>
      <c r="H208" s="79"/>
      <c r="I208" s="80"/>
      <c r="J208" s="79"/>
      <c r="K208" s="79"/>
      <c r="L208" s="78" t="s">
        <v>9442</v>
      </c>
      <c r="M208" s="78"/>
      <c r="N208" s="78"/>
      <c r="O208" s="79">
        <v>2</v>
      </c>
      <c r="P208" s="79"/>
      <c r="Q208" s="79"/>
      <c r="R208" s="79"/>
      <c r="S208" s="79"/>
      <c r="T208" s="79"/>
      <c r="U208" s="79"/>
      <c r="V208" s="79"/>
      <c r="W208" s="79"/>
      <c r="X208" s="79"/>
      <c r="Y208" s="79"/>
      <c r="Z208" s="79"/>
      <c r="AA208" s="79"/>
      <c r="AB208" s="79"/>
      <c r="AC208" s="79"/>
      <c r="AD208" s="81"/>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83">
        <f t="shared" si="7"/>
        <v>0</v>
      </c>
    </row>
    <row r="209" spans="1:52" s="85" customFormat="1" ht="34.950000000000003" customHeight="1" x14ac:dyDescent="0.45">
      <c r="A209" s="78" t="s">
        <v>5815</v>
      </c>
      <c r="B209" s="79">
        <v>6</v>
      </c>
      <c r="C209" s="78" t="s">
        <v>3628</v>
      </c>
      <c r="D209" s="78"/>
      <c r="E209" s="78"/>
      <c r="F209" s="79"/>
      <c r="G209" s="78"/>
      <c r="H209" s="79"/>
      <c r="I209" s="80"/>
      <c r="J209" s="79"/>
      <c r="K209" s="79"/>
      <c r="L209" s="78" t="s">
        <v>9504</v>
      </c>
      <c r="M209" s="78"/>
      <c r="N209" s="78"/>
      <c r="O209" s="79">
        <v>1</v>
      </c>
      <c r="P209" s="79">
        <v>500</v>
      </c>
      <c r="Q209" s="79">
        <v>500</v>
      </c>
      <c r="R209" s="79">
        <v>1700</v>
      </c>
      <c r="S209" s="79"/>
      <c r="T209" s="79"/>
      <c r="U209" s="79"/>
      <c r="V209" s="79"/>
      <c r="W209" s="79"/>
      <c r="X209" s="79"/>
      <c r="Y209" s="79"/>
      <c r="Z209" s="79"/>
      <c r="AA209" s="79"/>
      <c r="AB209" s="79"/>
      <c r="AC209" s="79"/>
      <c r="AD209" s="81"/>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3">
        <f t="shared" si="7"/>
        <v>0.42499999999999999</v>
      </c>
    </row>
    <row r="210" spans="1:52" s="85" customFormat="1" ht="34.950000000000003" customHeight="1" x14ac:dyDescent="0.45">
      <c r="A210" s="78" t="s">
        <v>5815</v>
      </c>
      <c r="B210" s="79">
        <v>6</v>
      </c>
      <c r="C210" s="78" t="s">
        <v>3628</v>
      </c>
      <c r="D210" s="78"/>
      <c r="E210" s="78"/>
      <c r="F210" s="79"/>
      <c r="G210" s="78"/>
      <c r="H210" s="79"/>
      <c r="I210" s="80"/>
      <c r="J210" s="79"/>
      <c r="K210" s="79"/>
      <c r="L210" s="78" t="s">
        <v>9479</v>
      </c>
      <c r="M210" s="78" t="s">
        <v>9505</v>
      </c>
      <c r="N210" s="78"/>
      <c r="O210" s="79">
        <v>1</v>
      </c>
      <c r="P210" s="79">
        <v>200</v>
      </c>
      <c r="Q210" s="79">
        <v>300</v>
      </c>
      <c r="R210" s="79">
        <v>1100</v>
      </c>
      <c r="S210" s="79"/>
      <c r="T210" s="79"/>
      <c r="U210" s="79"/>
      <c r="V210" s="79"/>
      <c r="W210" s="79"/>
      <c r="X210" s="79"/>
      <c r="Y210" s="79"/>
      <c r="Z210" s="79"/>
      <c r="AA210" s="79"/>
      <c r="AB210" s="79"/>
      <c r="AC210" s="79"/>
      <c r="AD210" s="81"/>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83">
        <f t="shared" si="7"/>
        <v>6.6000000000000003E-2</v>
      </c>
    </row>
    <row r="211" spans="1:52" s="85" customFormat="1" ht="34.950000000000003" customHeight="1" x14ac:dyDescent="0.45">
      <c r="A211" s="78" t="s">
        <v>5815</v>
      </c>
      <c r="B211" s="79">
        <v>6</v>
      </c>
      <c r="C211" s="78" t="s">
        <v>3628</v>
      </c>
      <c r="D211" s="78"/>
      <c r="E211" s="78"/>
      <c r="F211" s="79"/>
      <c r="G211" s="78"/>
      <c r="H211" s="79"/>
      <c r="I211" s="80"/>
      <c r="J211" s="79"/>
      <c r="K211" s="79"/>
      <c r="L211" s="78" t="s">
        <v>9480</v>
      </c>
      <c r="M211" s="78"/>
      <c r="N211" s="78"/>
      <c r="O211" s="79">
        <v>1</v>
      </c>
      <c r="P211" s="79"/>
      <c r="Q211" s="79"/>
      <c r="R211" s="79"/>
      <c r="S211" s="79"/>
      <c r="T211" s="79"/>
      <c r="U211" s="79"/>
      <c r="V211" s="79"/>
      <c r="W211" s="79"/>
      <c r="X211" s="79"/>
      <c r="Y211" s="79"/>
      <c r="Z211" s="79"/>
      <c r="AA211" s="79"/>
      <c r="AB211" s="79"/>
      <c r="AC211" s="79"/>
      <c r="AD211" s="81"/>
      <c r="AE211" s="79"/>
      <c r="AF211" s="79"/>
      <c r="AG211" s="79"/>
      <c r="AH211" s="79"/>
      <c r="AI211" s="79"/>
      <c r="AJ211" s="79"/>
      <c r="AK211" s="79"/>
      <c r="AL211" s="79"/>
      <c r="AM211" s="79"/>
      <c r="AN211" s="79"/>
      <c r="AO211" s="79"/>
      <c r="AP211" s="79"/>
      <c r="AQ211" s="79"/>
      <c r="AR211" s="79"/>
      <c r="AS211" s="79"/>
      <c r="AT211" s="79"/>
      <c r="AU211" s="79"/>
      <c r="AV211" s="79"/>
      <c r="AW211" s="79"/>
      <c r="AX211" s="79"/>
      <c r="AY211" s="79" t="s">
        <v>9482</v>
      </c>
      <c r="AZ211" s="83">
        <f t="shared" si="7"/>
        <v>0</v>
      </c>
    </row>
    <row r="212" spans="1:52" s="99" customFormat="1" ht="34.950000000000003" customHeight="1" x14ac:dyDescent="0.45">
      <c r="A212" s="78" t="s">
        <v>5815</v>
      </c>
      <c r="B212" s="77">
        <v>6</v>
      </c>
      <c r="C212" s="93" t="s">
        <v>3089</v>
      </c>
      <c r="D212" s="93"/>
      <c r="E212" s="93"/>
      <c r="F212" s="94"/>
      <c r="G212" s="93"/>
      <c r="H212" s="77"/>
      <c r="I212" s="95">
        <v>3620</v>
      </c>
      <c r="J212" s="77"/>
      <c r="K212" s="77"/>
      <c r="L212" s="93" t="s">
        <v>3935</v>
      </c>
      <c r="M212" s="96"/>
      <c r="N212" s="96"/>
      <c r="O212" s="79">
        <v>1</v>
      </c>
      <c r="P212" s="77">
        <v>1780</v>
      </c>
      <c r="Q212" s="77">
        <v>420</v>
      </c>
      <c r="R212" s="77">
        <v>1750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t="s">
        <v>3936</v>
      </c>
      <c r="AT212" s="77">
        <v>5430</v>
      </c>
      <c r="AU212" s="77">
        <v>13</v>
      </c>
      <c r="AV212" s="94" t="s">
        <v>3833</v>
      </c>
      <c r="AW212" s="77" t="s">
        <v>2957</v>
      </c>
      <c r="AX212" s="94" t="s">
        <v>3829</v>
      </c>
      <c r="AY212" s="77"/>
      <c r="AZ212" s="83">
        <f t="shared" si="7"/>
        <v>1.3083</v>
      </c>
    </row>
    <row r="213" spans="1:52" s="99" customFormat="1" ht="34.950000000000003" customHeight="1" x14ac:dyDescent="0.45">
      <c r="A213" s="78" t="s">
        <v>5815</v>
      </c>
      <c r="B213" s="77">
        <v>6</v>
      </c>
      <c r="C213" s="93" t="s">
        <v>3089</v>
      </c>
      <c r="D213" s="93"/>
      <c r="E213" s="93"/>
      <c r="F213" s="94"/>
      <c r="G213" s="93"/>
      <c r="H213" s="77"/>
      <c r="I213" s="95">
        <v>3621</v>
      </c>
      <c r="J213" s="77"/>
      <c r="K213" s="77"/>
      <c r="L213" s="93" t="s">
        <v>3180</v>
      </c>
      <c r="M213" s="96" t="s">
        <v>9432</v>
      </c>
      <c r="N213" s="96"/>
      <c r="O213" s="79">
        <v>1</v>
      </c>
      <c r="P213" s="77">
        <v>660</v>
      </c>
      <c r="Q213" s="77">
        <v>360</v>
      </c>
      <c r="R213" s="77">
        <v>1200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t="s">
        <v>3936</v>
      </c>
      <c r="AT213" s="77">
        <v>5431</v>
      </c>
      <c r="AU213" s="77">
        <v>13</v>
      </c>
      <c r="AV213" s="94" t="s">
        <v>3833</v>
      </c>
      <c r="AW213" s="77" t="s">
        <v>2874</v>
      </c>
      <c r="AX213" s="94" t="s">
        <v>3829</v>
      </c>
      <c r="AY213" s="77"/>
      <c r="AZ213" s="83">
        <f t="shared" si="7"/>
        <v>0.28511999999999998</v>
      </c>
    </row>
    <row r="214" spans="1:52" s="99" customFormat="1" ht="34.950000000000003" customHeight="1" x14ac:dyDescent="0.45">
      <c r="A214" s="78" t="s">
        <v>5815</v>
      </c>
      <c r="B214" s="77">
        <v>6</v>
      </c>
      <c r="C214" s="93" t="s">
        <v>3089</v>
      </c>
      <c r="D214" s="93"/>
      <c r="E214" s="93"/>
      <c r="F214" s="94"/>
      <c r="G214" s="93"/>
      <c r="H214" s="77"/>
      <c r="I214" s="95">
        <v>3623</v>
      </c>
      <c r="J214" s="77"/>
      <c r="K214" s="77"/>
      <c r="L214" s="93" t="s">
        <v>2495</v>
      </c>
      <c r="M214" s="96" t="s">
        <v>3938</v>
      </c>
      <c r="N214" s="96" t="s">
        <v>3939</v>
      </c>
      <c r="O214" s="79">
        <v>1</v>
      </c>
      <c r="P214" s="77">
        <v>480</v>
      </c>
      <c r="Q214" s="77">
        <v>450</v>
      </c>
      <c r="R214" s="77">
        <v>500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t="s">
        <v>3936</v>
      </c>
      <c r="AT214" s="77">
        <v>5433</v>
      </c>
      <c r="AU214" s="77">
        <v>13</v>
      </c>
      <c r="AV214" s="94" t="s">
        <v>3833</v>
      </c>
      <c r="AW214" s="77" t="s">
        <v>2874</v>
      </c>
      <c r="AX214" s="94" t="s">
        <v>3829</v>
      </c>
      <c r="AY214" s="77"/>
      <c r="AZ214" s="83">
        <f t="shared" si="7"/>
        <v>0.108</v>
      </c>
    </row>
    <row r="215" spans="1:52" s="99" customFormat="1" ht="34.950000000000003" customHeight="1" x14ac:dyDescent="0.45">
      <c r="A215" s="78" t="s">
        <v>5815</v>
      </c>
      <c r="B215" s="77">
        <v>6</v>
      </c>
      <c r="C215" s="93" t="s">
        <v>3089</v>
      </c>
      <c r="D215" s="93"/>
      <c r="E215" s="93"/>
      <c r="F215" s="94"/>
      <c r="G215" s="93"/>
      <c r="H215" s="77"/>
      <c r="I215" s="95">
        <v>3624</v>
      </c>
      <c r="J215" s="77"/>
      <c r="K215" s="77"/>
      <c r="L215" s="93" t="s">
        <v>3646</v>
      </c>
      <c r="M215" s="96"/>
      <c r="N215" s="96"/>
      <c r="O215" s="79">
        <v>1</v>
      </c>
      <c r="P215" s="77">
        <v>1200</v>
      </c>
      <c r="Q215" s="77">
        <v>450</v>
      </c>
      <c r="R215" s="77">
        <v>1800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t="s">
        <v>3936</v>
      </c>
      <c r="AT215" s="77">
        <v>5434</v>
      </c>
      <c r="AU215" s="77">
        <v>13</v>
      </c>
      <c r="AV215" s="94" t="s">
        <v>3833</v>
      </c>
      <c r="AW215" s="77" t="s">
        <v>2876</v>
      </c>
      <c r="AX215" s="94" t="s">
        <v>3829</v>
      </c>
      <c r="AY215" s="77"/>
      <c r="AZ215" s="83">
        <f t="shared" si="7"/>
        <v>0.97199999999999998</v>
      </c>
    </row>
    <row r="216" spans="1:52" s="99" customFormat="1" ht="34.950000000000003" customHeight="1" x14ac:dyDescent="0.45">
      <c r="A216" s="78" t="s">
        <v>5815</v>
      </c>
      <c r="B216" s="77">
        <v>6</v>
      </c>
      <c r="C216" s="93" t="s">
        <v>3089</v>
      </c>
      <c r="D216" s="93"/>
      <c r="E216" s="93"/>
      <c r="F216" s="94"/>
      <c r="G216" s="93"/>
      <c r="H216" s="77"/>
      <c r="I216" s="95">
        <v>3625</v>
      </c>
      <c r="J216" s="77"/>
      <c r="K216" s="77"/>
      <c r="L216" s="93" t="s">
        <v>3514</v>
      </c>
      <c r="M216" s="96" t="s">
        <v>7097</v>
      </c>
      <c r="N216" s="96" t="s">
        <v>3940</v>
      </c>
      <c r="O216" s="79">
        <v>1</v>
      </c>
      <c r="P216" s="77">
        <v>320</v>
      </c>
      <c r="Q216" s="77">
        <v>200</v>
      </c>
      <c r="R216" s="77">
        <v>240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t="s">
        <v>3936</v>
      </c>
      <c r="AT216" s="77">
        <v>5435</v>
      </c>
      <c r="AU216" s="77">
        <v>13</v>
      </c>
      <c r="AV216" s="94" t="s">
        <v>3833</v>
      </c>
      <c r="AW216" s="77" t="s">
        <v>2874</v>
      </c>
      <c r="AX216" s="94" t="s">
        <v>3829</v>
      </c>
      <c r="AY216" s="77"/>
      <c r="AZ216" s="83">
        <f t="shared" si="7"/>
        <v>1.536E-2</v>
      </c>
    </row>
    <row r="217" spans="1:52" s="99" customFormat="1" ht="34.950000000000003" customHeight="1" x14ac:dyDescent="0.45">
      <c r="A217" s="78" t="s">
        <v>5815</v>
      </c>
      <c r="B217" s="77">
        <v>6</v>
      </c>
      <c r="C217" s="93" t="s">
        <v>3089</v>
      </c>
      <c r="D217" s="93"/>
      <c r="E217" s="93"/>
      <c r="F217" s="94"/>
      <c r="G217" s="93"/>
      <c r="H217" s="77"/>
      <c r="I217" s="95">
        <v>3626</v>
      </c>
      <c r="J217" s="77"/>
      <c r="K217" s="77"/>
      <c r="L217" s="93" t="s">
        <v>3501</v>
      </c>
      <c r="M217" s="96" t="s">
        <v>7097</v>
      </c>
      <c r="N217" s="96" t="s">
        <v>3941</v>
      </c>
      <c r="O217" s="79">
        <v>1</v>
      </c>
      <c r="P217" s="77">
        <v>470</v>
      </c>
      <c r="Q217" s="77">
        <v>350</v>
      </c>
      <c r="R217" s="77">
        <v>300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t="s">
        <v>3936</v>
      </c>
      <c r="AT217" s="77">
        <v>5436</v>
      </c>
      <c r="AU217" s="77">
        <v>13</v>
      </c>
      <c r="AV217" s="94" t="s">
        <v>3833</v>
      </c>
      <c r="AW217" s="77" t="s">
        <v>2874</v>
      </c>
      <c r="AX217" s="94" t="s">
        <v>3829</v>
      </c>
      <c r="AY217" s="77"/>
      <c r="AZ217" s="83">
        <f t="shared" si="7"/>
        <v>4.9349999999999998E-2</v>
      </c>
    </row>
    <row r="218" spans="1:52" s="99" customFormat="1" ht="34.950000000000003" customHeight="1" x14ac:dyDescent="0.45">
      <c r="A218" s="78" t="s">
        <v>5815</v>
      </c>
      <c r="B218" s="77">
        <v>6</v>
      </c>
      <c r="C218" s="93" t="s">
        <v>3089</v>
      </c>
      <c r="D218" s="93" t="s">
        <v>2544</v>
      </c>
      <c r="E218" s="93"/>
      <c r="F218" s="94">
        <v>3</v>
      </c>
      <c r="G218" s="93" t="s">
        <v>2544</v>
      </c>
      <c r="H218" s="77"/>
      <c r="I218" s="95" t="s">
        <v>4198</v>
      </c>
      <c r="J218" s="77" t="s">
        <v>5427</v>
      </c>
      <c r="K218" s="77"/>
      <c r="L218" s="93" t="s">
        <v>2910</v>
      </c>
      <c r="M218" s="96" t="s">
        <v>9433</v>
      </c>
      <c r="N218" s="96"/>
      <c r="O218" s="79">
        <v>1</v>
      </c>
      <c r="P218" s="77">
        <v>1200</v>
      </c>
      <c r="Q218" s="77">
        <v>450</v>
      </c>
      <c r="R218" s="77">
        <v>1650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4872</v>
      </c>
      <c r="AU218" s="77">
        <v>16</v>
      </c>
      <c r="AV218" s="94" t="s">
        <v>4037</v>
      </c>
      <c r="AW218" s="77" t="s">
        <v>2868</v>
      </c>
      <c r="AX218" s="94" t="s">
        <v>3232</v>
      </c>
      <c r="AY218" s="77"/>
      <c r="AZ218" s="83">
        <f t="shared" si="7"/>
        <v>0.89100000000000001</v>
      </c>
    </row>
    <row r="219" spans="1:52" s="99" customFormat="1" ht="34.950000000000003" customHeight="1" x14ac:dyDescent="0.45">
      <c r="A219" s="78" t="s">
        <v>5815</v>
      </c>
      <c r="B219" s="77">
        <v>6</v>
      </c>
      <c r="C219" s="93" t="s">
        <v>3089</v>
      </c>
      <c r="D219" s="93"/>
      <c r="E219" s="93"/>
      <c r="F219" s="94"/>
      <c r="G219" s="93"/>
      <c r="H219" s="77"/>
      <c r="I219" s="95"/>
      <c r="J219" s="77"/>
      <c r="K219" s="77"/>
      <c r="L219" s="93" t="s">
        <v>9434</v>
      </c>
      <c r="M219" s="96"/>
      <c r="N219" s="96"/>
      <c r="O219" s="79">
        <v>1</v>
      </c>
      <c r="P219" s="77">
        <v>680</v>
      </c>
      <c r="Q219" s="77">
        <v>700</v>
      </c>
      <c r="R219" s="77">
        <v>1000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c r="AU219" s="77"/>
      <c r="AV219" s="94"/>
      <c r="AW219" s="77"/>
      <c r="AX219" s="94"/>
      <c r="AY219" s="77"/>
      <c r="AZ219" s="83">
        <f t="shared" si="7"/>
        <v>0.47599999999999998</v>
      </c>
    </row>
    <row r="220" spans="1:52" s="99" customFormat="1" ht="34.950000000000003" customHeight="1" x14ac:dyDescent="0.45">
      <c r="A220" s="78" t="s">
        <v>5815</v>
      </c>
      <c r="B220" s="77">
        <v>6</v>
      </c>
      <c r="C220" s="93" t="s">
        <v>3089</v>
      </c>
      <c r="D220" s="93"/>
      <c r="E220" s="93"/>
      <c r="F220" s="94"/>
      <c r="G220" s="93"/>
      <c r="H220" s="77"/>
      <c r="I220" s="95"/>
      <c r="J220" s="77"/>
      <c r="K220" s="77"/>
      <c r="L220" s="93" t="s">
        <v>9435</v>
      </c>
      <c r="M220" s="96" t="s">
        <v>9431</v>
      </c>
      <c r="N220" s="96"/>
      <c r="O220" s="79">
        <v>1</v>
      </c>
      <c r="P220" s="77">
        <v>580</v>
      </c>
      <c r="Q220" s="77">
        <v>420</v>
      </c>
      <c r="R220" s="77">
        <v>750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c r="AU220" s="77"/>
      <c r="AV220" s="94"/>
      <c r="AW220" s="77"/>
      <c r="AX220" s="94"/>
      <c r="AY220" s="77"/>
      <c r="AZ220" s="83">
        <f t="shared" si="7"/>
        <v>0.1827</v>
      </c>
    </row>
    <row r="221" spans="1:52" s="99" customFormat="1" ht="34.950000000000003" customHeight="1" x14ac:dyDescent="0.45">
      <c r="A221" s="78" t="s">
        <v>5815</v>
      </c>
      <c r="B221" s="77">
        <v>6</v>
      </c>
      <c r="C221" s="93" t="s">
        <v>3089</v>
      </c>
      <c r="D221" s="93"/>
      <c r="E221" s="93"/>
      <c r="F221" s="94"/>
      <c r="G221" s="93"/>
      <c r="H221" s="77"/>
      <c r="I221" s="95"/>
      <c r="J221" s="77"/>
      <c r="K221" s="77"/>
      <c r="L221" s="93" t="s">
        <v>9435</v>
      </c>
      <c r="M221" s="96" t="s">
        <v>9431</v>
      </c>
      <c r="N221" s="96"/>
      <c r="O221" s="79">
        <v>1</v>
      </c>
      <c r="P221" s="77">
        <v>420</v>
      </c>
      <c r="Q221" s="77">
        <v>620</v>
      </c>
      <c r="R221" s="77">
        <v>750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c r="AU221" s="77"/>
      <c r="AV221" s="94"/>
      <c r="AW221" s="77"/>
      <c r="AX221" s="94"/>
      <c r="AY221" s="77"/>
      <c r="AZ221" s="83">
        <f t="shared" si="7"/>
        <v>0.1953</v>
      </c>
    </row>
    <row r="222" spans="1:52" s="99" customFormat="1" ht="34.950000000000003" customHeight="1" x14ac:dyDescent="0.45">
      <c r="A222" s="78" t="s">
        <v>5815</v>
      </c>
      <c r="B222" s="77">
        <v>6</v>
      </c>
      <c r="C222" s="93" t="s">
        <v>3089</v>
      </c>
      <c r="D222" s="93"/>
      <c r="E222" s="93"/>
      <c r="F222" s="94"/>
      <c r="G222" s="93"/>
      <c r="H222" s="77"/>
      <c r="I222" s="95"/>
      <c r="J222" s="77"/>
      <c r="K222" s="77"/>
      <c r="L222" s="93" t="s">
        <v>9436</v>
      </c>
      <c r="M222" s="96" t="s">
        <v>9437</v>
      </c>
      <c r="N222" s="96"/>
      <c r="O222" s="79">
        <v>1</v>
      </c>
      <c r="P222" s="77">
        <v>550</v>
      </c>
      <c r="Q222" s="77">
        <v>1100</v>
      </c>
      <c r="R222" s="77">
        <v>1200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c r="AU222" s="77"/>
      <c r="AV222" s="94"/>
      <c r="AW222" s="77"/>
      <c r="AX222" s="94"/>
      <c r="AY222" s="77"/>
      <c r="AZ222" s="83">
        <f t="shared" si="7"/>
        <v>0.72599999999999998</v>
      </c>
    </row>
    <row r="223" spans="1:52" s="99" customFormat="1" ht="34.950000000000003" customHeight="1" x14ac:dyDescent="0.45">
      <c r="A223" s="78" t="s">
        <v>5815</v>
      </c>
      <c r="B223" s="77">
        <v>6</v>
      </c>
      <c r="C223" s="93" t="s">
        <v>3089</v>
      </c>
      <c r="D223" s="93"/>
      <c r="E223" s="93"/>
      <c r="F223" s="94"/>
      <c r="G223" s="93"/>
      <c r="H223" s="77"/>
      <c r="I223" s="95"/>
      <c r="J223" s="77"/>
      <c r="K223" s="77"/>
      <c r="L223" s="93" t="s">
        <v>9427</v>
      </c>
      <c r="M223" s="96"/>
      <c r="N223" s="96"/>
      <c r="O223" s="79">
        <v>10</v>
      </c>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c r="AU223" s="77"/>
      <c r="AV223" s="94"/>
      <c r="AW223" s="77"/>
      <c r="AX223" s="94"/>
      <c r="AY223" s="77"/>
      <c r="AZ223" s="83">
        <v>1</v>
      </c>
    </row>
    <row r="224" spans="1:52" s="85" customFormat="1" ht="34.950000000000003" customHeight="1" x14ac:dyDescent="0.45">
      <c r="A224" s="78" t="s">
        <v>5815</v>
      </c>
      <c r="B224" s="79">
        <v>6</v>
      </c>
      <c r="C224" s="93" t="s">
        <v>3981</v>
      </c>
      <c r="D224" s="78"/>
      <c r="E224" s="78"/>
      <c r="F224" s="79"/>
      <c r="G224" s="78"/>
      <c r="H224" s="79"/>
      <c r="I224" s="80"/>
      <c r="J224" s="79"/>
      <c r="K224" s="79"/>
      <c r="L224" s="78" t="s">
        <v>5895</v>
      </c>
      <c r="M224" s="78" t="s">
        <v>5963</v>
      </c>
      <c r="N224" s="78"/>
      <c r="O224" s="79">
        <v>3</v>
      </c>
      <c r="P224" s="79">
        <v>550</v>
      </c>
      <c r="Q224" s="79">
        <v>500</v>
      </c>
      <c r="R224" s="79">
        <v>850</v>
      </c>
      <c r="S224" s="79"/>
      <c r="T224" s="79"/>
      <c r="U224" s="79"/>
      <c r="V224" s="79"/>
      <c r="W224" s="79"/>
      <c r="X224" s="79"/>
      <c r="Y224" s="79"/>
      <c r="Z224" s="79"/>
      <c r="AA224" s="79"/>
      <c r="AB224" s="79"/>
      <c r="AC224" s="79"/>
      <c r="AD224" s="81"/>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83">
        <f t="shared" ref="AZ224:AZ231" si="8">P224*Q224*R224/1000000000*O224</f>
        <v>0.70125000000000004</v>
      </c>
    </row>
    <row r="225" spans="1:52" s="85" customFormat="1" ht="34.950000000000003" customHeight="1" x14ac:dyDescent="0.45">
      <c r="A225" s="78" t="s">
        <v>5815</v>
      </c>
      <c r="B225" s="79">
        <v>6</v>
      </c>
      <c r="C225" s="93" t="s">
        <v>3981</v>
      </c>
      <c r="D225" s="78"/>
      <c r="E225" s="78"/>
      <c r="F225" s="79"/>
      <c r="G225" s="78"/>
      <c r="H225" s="79"/>
      <c r="I225" s="80"/>
      <c r="J225" s="79"/>
      <c r="K225" s="79"/>
      <c r="L225" s="78" t="s">
        <v>5959</v>
      </c>
      <c r="M225" s="78" t="s">
        <v>5964</v>
      </c>
      <c r="N225" s="78"/>
      <c r="O225" s="79">
        <v>5</v>
      </c>
      <c r="P225" s="79">
        <v>300</v>
      </c>
      <c r="Q225" s="79">
        <v>400</v>
      </c>
      <c r="R225" s="79">
        <v>500</v>
      </c>
      <c r="S225" s="79"/>
      <c r="T225" s="79"/>
      <c r="U225" s="79"/>
      <c r="V225" s="79"/>
      <c r="W225" s="79"/>
      <c r="X225" s="79"/>
      <c r="Y225" s="79"/>
      <c r="Z225" s="79"/>
      <c r="AA225" s="79"/>
      <c r="AB225" s="79"/>
      <c r="AC225" s="79"/>
      <c r="AD225" s="81"/>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83">
        <f t="shared" si="8"/>
        <v>0.3</v>
      </c>
    </row>
    <row r="226" spans="1:52" s="85" customFormat="1" ht="34.950000000000003" customHeight="1" x14ac:dyDescent="0.45">
      <c r="A226" s="78" t="s">
        <v>5815</v>
      </c>
      <c r="B226" s="79">
        <v>6</v>
      </c>
      <c r="C226" s="93" t="s">
        <v>3981</v>
      </c>
      <c r="D226" s="78"/>
      <c r="E226" s="78"/>
      <c r="F226" s="79"/>
      <c r="G226" s="78"/>
      <c r="H226" s="79"/>
      <c r="I226" s="80"/>
      <c r="J226" s="79"/>
      <c r="K226" s="79"/>
      <c r="L226" s="78" t="s">
        <v>5960</v>
      </c>
      <c r="M226" s="78"/>
      <c r="N226" s="78"/>
      <c r="O226" s="79">
        <v>1</v>
      </c>
      <c r="P226" s="79">
        <v>630</v>
      </c>
      <c r="Q226" s="79">
        <v>450</v>
      </c>
      <c r="R226" s="79">
        <v>280</v>
      </c>
      <c r="S226" s="79"/>
      <c r="T226" s="79"/>
      <c r="U226" s="79"/>
      <c r="V226" s="79"/>
      <c r="W226" s="79"/>
      <c r="X226" s="79"/>
      <c r="Y226" s="79"/>
      <c r="Z226" s="79"/>
      <c r="AA226" s="79"/>
      <c r="AB226" s="79"/>
      <c r="AC226" s="79"/>
      <c r="AD226" s="81"/>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83">
        <f t="shared" si="8"/>
        <v>7.9380000000000006E-2</v>
      </c>
    </row>
    <row r="227" spans="1:52" s="85" customFormat="1" ht="34.950000000000003" customHeight="1" x14ac:dyDescent="0.45">
      <c r="A227" s="78" t="s">
        <v>5815</v>
      </c>
      <c r="B227" s="79">
        <v>6</v>
      </c>
      <c r="C227" s="93" t="s">
        <v>3981</v>
      </c>
      <c r="D227" s="78"/>
      <c r="E227" s="78"/>
      <c r="F227" s="79"/>
      <c r="G227" s="78"/>
      <c r="H227" s="79"/>
      <c r="I227" s="80"/>
      <c r="J227" s="79"/>
      <c r="K227" s="79"/>
      <c r="L227" s="78" t="s">
        <v>5961</v>
      </c>
      <c r="M227" s="78"/>
      <c r="N227" s="78"/>
      <c r="O227" s="79">
        <v>1</v>
      </c>
      <c r="P227" s="79"/>
      <c r="Q227" s="79"/>
      <c r="R227" s="79"/>
      <c r="S227" s="79"/>
      <c r="T227" s="79"/>
      <c r="U227" s="79"/>
      <c r="V227" s="79"/>
      <c r="W227" s="79"/>
      <c r="X227" s="79"/>
      <c r="Y227" s="79"/>
      <c r="Z227" s="79"/>
      <c r="AA227" s="79"/>
      <c r="AB227" s="79"/>
      <c r="AC227" s="79"/>
      <c r="AD227" s="81"/>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83">
        <f t="shared" si="8"/>
        <v>0</v>
      </c>
    </row>
    <row r="228" spans="1:52" s="85" customFormat="1" ht="34.950000000000003" customHeight="1" x14ac:dyDescent="0.45">
      <c r="A228" s="78" t="s">
        <v>5815</v>
      </c>
      <c r="B228" s="79">
        <v>6</v>
      </c>
      <c r="C228" s="93" t="s">
        <v>3981</v>
      </c>
      <c r="D228" s="78"/>
      <c r="E228" s="78"/>
      <c r="F228" s="79"/>
      <c r="G228" s="78"/>
      <c r="H228" s="79"/>
      <c r="I228" s="80"/>
      <c r="J228" s="79"/>
      <c r="K228" s="79"/>
      <c r="L228" s="78" t="s">
        <v>5959</v>
      </c>
      <c r="M228" s="78" t="s">
        <v>5965</v>
      </c>
      <c r="N228" s="78"/>
      <c r="O228" s="79">
        <v>1</v>
      </c>
      <c r="P228" s="79">
        <v>740</v>
      </c>
      <c r="Q228" s="79">
        <v>520</v>
      </c>
      <c r="R228" s="79">
        <v>380</v>
      </c>
      <c r="S228" s="79"/>
      <c r="T228" s="79"/>
      <c r="U228" s="79"/>
      <c r="V228" s="79"/>
      <c r="W228" s="79"/>
      <c r="X228" s="79"/>
      <c r="Y228" s="79"/>
      <c r="Z228" s="79"/>
      <c r="AA228" s="79"/>
      <c r="AB228" s="79"/>
      <c r="AC228" s="79"/>
      <c r="AD228" s="81"/>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83">
        <f t="shared" si="8"/>
        <v>0.14622399999999999</v>
      </c>
    </row>
    <row r="229" spans="1:52" s="85" customFormat="1" ht="34.950000000000003" customHeight="1" x14ac:dyDescent="0.45">
      <c r="A229" s="78" t="s">
        <v>5815</v>
      </c>
      <c r="B229" s="79">
        <v>6</v>
      </c>
      <c r="C229" s="93" t="s">
        <v>3981</v>
      </c>
      <c r="D229" s="78"/>
      <c r="E229" s="78"/>
      <c r="F229" s="79"/>
      <c r="G229" s="78"/>
      <c r="H229" s="79"/>
      <c r="I229" s="80"/>
      <c r="J229" s="79"/>
      <c r="K229" s="79"/>
      <c r="L229" s="78" t="s">
        <v>5959</v>
      </c>
      <c r="M229" s="78" t="s">
        <v>5966</v>
      </c>
      <c r="N229" s="78"/>
      <c r="O229" s="79">
        <v>1</v>
      </c>
      <c r="P229" s="79">
        <v>540</v>
      </c>
      <c r="Q229" s="79">
        <v>360</v>
      </c>
      <c r="R229" s="79">
        <v>600</v>
      </c>
      <c r="S229" s="79"/>
      <c r="T229" s="79"/>
      <c r="U229" s="79"/>
      <c r="V229" s="79"/>
      <c r="W229" s="79"/>
      <c r="X229" s="79"/>
      <c r="Y229" s="79"/>
      <c r="Z229" s="79"/>
      <c r="AA229" s="79"/>
      <c r="AB229" s="79"/>
      <c r="AC229" s="79"/>
      <c r="AD229" s="81"/>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83">
        <f t="shared" si="8"/>
        <v>0.11663999999999999</v>
      </c>
    </row>
    <row r="230" spans="1:52" s="85" customFormat="1" ht="34.950000000000003" customHeight="1" x14ac:dyDescent="0.45">
      <c r="A230" s="78" t="s">
        <v>5815</v>
      </c>
      <c r="B230" s="79">
        <v>6</v>
      </c>
      <c r="C230" s="93" t="s">
        <v>3981</v>
      </c>
      <c r="D230" s="78"/>
      <c r="E230" s="78"/>
      <c r="F230" s="79"/>
      <c r="G230" s="78"/>
      <c r="H230" s="79"/>
      <c r="I230" s="80"/>
      <c r="J230" s="79"/>
      <c r="K230" s="79"/>
      <c r="L230" s="78" t="s">
        <v>5962</v>
      </c>
      <c r="M230" s="78" t="s">
        <v>5967</v>
      </c>
      <c r="N230" s="78"/>
      <c r="O230" s="79">
        <v>2</v>
      </c>
      <c r="P230" s="79">
        <v>400</v>
      </c>
      <c r="Q230" s="79">
        <v>400</v>
      </c>
      <c r="R230" s="79">
        <v>870</v>
      </c>
      <c r="S230" s="79"/>
      <c r="T230" s="79"/>
      <c r="U230" s="79"/>
      <c r="V230" s="79"/>
      <c r="W230" s="79"/>
      <c r="X230" s="79"/>
      <c r="Y230" s="79"/>
      <c r="Z230" s="79"/>
      <c r="AA230" s="79"/>
      <c r="AB230" s="79"/>
      <c r="AC230" s="79"/>
      <c r="AD230" s="81"/>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83">
        <f t="shared" si="8"/>
        <v>0.27839999999999998</v>
      </c>
    </row>
    <row r="231" spans="1:52" s="85" customFormat="1" ht="34.950000000000003" customHeight="1" x14ac:dyDescent="0.45">
      <c r="A231" s="78" t="s">
        <v>5815</v>
      </c>
      <c r="B231" s="79">
        <v>6</v>
      </c>
      <c r="C231" s="93" t="s">
        <v>3981</v>
      </c>
      <c r="D231" s="78"/>
      <c r="E231" s="78"/>
      <c r="F231" s="79"/>
      <c r="G231" s="78"/>
      <c r="H231" s="79"/>
      <c r="I231" s="80"/>
      <c r="J231" s="79"/>
      <c r="K231" s="79"/>
      <c r="L231" s="78" t="s">
        <v>5895</v>
      </c>
      <c r="M231" s="78" t="s">
        <v>5963</v>
      </c>
      <c r="N231" s="78"/>
      <c r="O231" s="79">
        <v>1</v>
      </c>
      <c r="P231" s="79">
        <v>550</v>
      </c>
      <c r="Q231" s="79">
        <v>500</v>
      </c>
      <c r="R231" s="79">
        <v>850</v>
      </c>
      <c r="S231" s="79"/>
      <c r="T231" s="79"/>
      <c r="U231" s="79"/>
      <c r="V231" s="79"/>
      <c r="W231" s="79"/>
      <c r="X231" s="79"/>
      <c r="Y231" s="79"/>
      <c r="Z231" s="79"/>
      <c r="AA231" s="79"/>
      <c r="AB231" s="79"/>
      <c r="AC231" s="79"/>
      <c r="AD231" s="81"/>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83">
        <f t="shared" si="8"/>
        <v>0.23375000000000001</v>
      </c>
    </row>
    <row r="232" spans="1:52" s="85" customFormat="1" ht="34.950000000000003" customHeight="1" x14ac:dyDescent="0.45">
      <c r="A232" s="78" t="s">
        <v>5815</v>
      </c>
      <c r="B232" s="79">
        <v>6</v>
      </c>
      <c r="C232" s="93" t="s">
        <v>3981</v>
      </c>
      <c r="D232" s="78"/>
      <c r="E232" s="78"/>
      <c r="F232" s="79"/>
      <c r="G232" s="78"/>
      <c r="H232" s="79"/>
      <c r="I232" s="80"/>
      <c r="J232" s="79"/>
      <c r="K232" s="79"/>
      <c r="L232" s="78" t="s">
        <v>5865</v>
      </c>
      <c r="M232" s="78"/>
      <c r="N232" s="78"/>
      <c r="O232" s="79">
        <v>5</v>
      </c>
      <c r="P232" s="79"/>
      <c r="Q232" s="79"/>
      <c r="R232" s="79"/>
      <c r="S232" s="79"/>
      <c r="T232" s="79"/>
      <c r="U232" s="79"/>
      <c r="V232" s="79"/>
      <c r="W232" s="79"/>
      <c r="X232" s="79"/>
      <c r="Y232" s="79"/>
      <c r="Z232" s="79"/>
      <c r="AA232" s="79"/>
      <c r="AB232" s="79"/>
      <c r="AC232" s="79"/>
      <c r="AD232" s="81"/>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83">
        <v>0.5</v>
      </c>
    </row>
    <row r="233" spans="1:52" s="99" customFormat="1" ht="34.950000000000003" customHeight="1" x14ac:dyDescent="0.45">
      <c r="A233" s="93" t="s">
        <v>5815</v>
      </c>
      <c r="B233" s="77">
        <v>6</v>
      </c>
      <c r="C233" s="93" t="s">
        <v>3933</v>
      </c>
      <c r="D233" s="93"/>
      <c r="E233" s="93"/>
      <c r="F233" s="94"/>
      <c r="G233" s="93"/>
      <c r="H233" s="77"/>
      <c r="I233" s="95">
        <v>3615</v>
      </c>
      <c r="J233" s="77"/>
      <c r="K233" s="77"/>
      <c r="L233" s="93" t="s">
        <v>3934</v>
      </c>
      <c r="M233" s="96"/>
      <c r="N233" s="96"/>
      <c r="O233" s="79">
        <v>1</v>
      </c>
      <c r="P233" s="77">
        <v>450</v>
      </c>
      <c r="Q233" s="77">
        <v>515</v>
      </c>
      <c r="R233" s="77">
        <v>1800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5425</v>
      </c>
      <c r="AU233" s="77">
        <v>13</v>
      </c>
      <c r="AV233" s="94" t="s">
        <v>3230</v>
      </c>
      <c r="AW233" s="77" t="s">
        <v>2876</v>
      </c>
      <c r="AX233" s="94" t="s">
        <v>3074</v>
      </c>
      <c r="AY233" s="77"/>
      <c r="AZ233" s="83">
        <f t="shared" ref="AZ233:AZ246" si="9">P233*Q233*R233/1000000000*O233</f>
        <v>0.41715000000000002</v>
      </c>
    </row>
    <row r="234" spans="1:52" s="99" customFormat="1" ht="34.950000000000003" customHeight="1" x14ac:dyDescent="0.45">
      <c r="A234" s="93" t="s">
        <v>5815</v>
      </c>
      <c r="B234" s="77">
        <v>6</v>
      </c>
      <c r="C234" s="93" t="s">
        <v>3933</v>
      </c>
      <c r="D234" s="93"/>
      <c r="E234" s="93"/>
      <c r="F234" s="94"/>
      <c r="G234" s="93"/>
      <c r="H234" s="77"/>
      <c r="I234" s="95">
        <v>3616</v>
      </c>
      <c r="J234" s="77"/>
      <c r="K234" s="77"/>
      <c r="L234" s="93" t="s">
        <v>3280</v>
      </c>
      <c r="M234" s="96" t="s">
        <v>5943</v>
      </c>
      <c r="N234" s="96"/>
      <c r="O234" s="79">
        <v>1</v>
      </c>
      <c r="P234" s="77">
        <v>600</v>
      </c>
      <c r="Q234" s="77">
        <v>600</v>
      </c>
      <c r="R234" s="77">
        <v>800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5426</v>
      </c>
      <c r="AU234" s="77">
        <v>13</v>
      </c>
      <c r="AV234" s="94" t="s">
        <v>3230</v>
      </c>
      <c r="AW234" s="77" t="s">
        <v>2876</v>
      </c>
      <c r="AX234" s="94" t="s">
        <v>3232</v>
      </c>
      <c r="AY234" s="77"/>
      <c r="AZ234" s="83">
        <f t="shared" si="9"/>
        <v>0.28799999999999998</v>
      </c>
    </row>
    <row r="235" spans="1:52" s="99" customFormat="1" ht="34.950000000000003" customHeight="1" x14ac:dyDescent="0.45">
      <c r="A235" s="93" t="s">
        <v>5815</v>
      </c>
      <c r="B235" s="77">
        <v>6</v>
      </c>
      <c r="C235" s="93" t="s">
        <v>3933</v>
      </c>
      <c r="D235" s="93"/>
      <c r="E235" s="93"/>
      <c r="F235" s="94"/>
      <c r="G235" s="93"/>
      <c r="H235" s="77"/>
      <c r="I235" s="95">
        <v>3617</v>
      </c>
      <c r="J235" s="77"/>
      <c r="K235" s="77"/>
      <c r="L235" s="93" t="s">
        <v>3280</v>
      </c>
      <c r="M235" s="96" t="s">
        <v>5943</v>
      </c>
      <c r="N235" s="96"/>
      <c r="O235" s="79">
        <v>1</v>
      </c>
      <c r="P235" s="77">
        <v>600</v>
      </c>
      <c r="Q235" s="77">
        <v>600</v>
      </c>
      <c r="R235" s="77">
        <v>800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v>5427</v>
      </c>
      <c r="AU235" s="77">
        <v>13</v>
      </c>
      <c r="AV235" s="94" t="s">
        <v>3230</v>
      </c>
      <c r="AW235" s="77" t="s">
        <v>2876</v>
      </c>
      <c r="AX235" s="94" t="s">
        <v>3232</v>
      </c>
      <c r="AY235" s="77"/>
      <c r="AZ235" s="83">
        <f t="shared" si="9"/>
        <v>0.28799999999999998</v>
      </c>
    </row>
    <row r="236" spans="1:52" s="99" customFormat="1" ht="34.950000000000003" customHeight="1" x14ac:dyDescent="0.45">
      <c r="A236" s="93" t="s">
        <v>5815</v>
      </c>
      <c r="B236" s="77">
        <v>6</v>
      </c>
      <c r="C236" s="93" t="s">
        <v>3933</v>
      </c>
      <c r="D236" s="93"/>
      <c r="E236" s="93"/>
      <c r="F236" s="94"/>
      <c r="G236" s="93"/>
      <c r="H236" s="77"/>
      <c r="I236" s="95">
        <v>3618</v>
      </c>
      <c r="J236" s="77"/>
      <c r="K236" s="77"/>
      <c r="L236" s="93" t="s">
        <v>3280</v>
      </c>
      <c r="M236" s="96" t="s">
        <v>5933</v>
      </c>
      <c r="N236" s="96"/>
      <c r="O236" s="79">
        <v>1</v>
      </c>
      <c r="P236" s="77">
        <v>650</v>
      </c>
      <c r="Q236" s="77">
        <v>950</v>
      </c>
      <c r="R236" s="77">
        <v>850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5428</v>
      </c>
      <c r="AU236" s="77">
        <v>13</v>
      </c>
      <c r="AV236" s="94" t="s">
        <v>3230</v>
      </c>
      <c r="AW236" s="77" t="s">
        <v>2876</v>
      </c>
      <c r="AX236" s="94" t="s">
        <v>3232</v>
      </c>
      <c r="AY236" s="77"/>
      <c r="AZ236" s="83">
        <f t="shared" si="9"/>
        <v>0.52487499999999998</v>
      </c>
    </row>
    <row r="237" spans="1:52" s="99" customFormat="1" ht="34.950000000000003" customHeight="1" x14ac:dyDescent="0.45">
      <c r="A237" s="93" t="s">
        <v>5815</v>
      </c>
      <c r="B237" s="77">
        <v>6</v>
      </c>
      <c r="C237" s="93" t="s">
        <v>3933</v>
      </c>
      <c r="D237" s="93"/>
      <c r="E237" s="93"/>
      <c r="F237" s="94"/>
      <c r="G237" s="93"/>
      <c r="H237" s="77"/>
      <c r="I237" s="95">
        <v>3619</v>
      </c>
      <c r="J237" s="77"/>
      <c r="K237" s="77"/>
      <c r="L237" s="93" t="s">
        <v>3280</v>
      </c>
      <c r="M237" s="96" t="s">
        <v>5933</v>
      </c>
      <c r="N237" s="96"/>
      <c r="O237" s="79">
        <v>1</v>
      </c>
      <c r="P237" s="77">
        <v>650</v>
      </c>
      <c r="Q237" s="77">
        <v>950</v>
      </c>
      <c r="R237" s="77">
        <v>850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5429</v>
      </c>
      <c r="AU237" s="77">
        <v>13</v>
      </c>
      <c r="AV237" s="94" t="s">
        <v>3230</v>
      </c>
      <c r="AW237" s="77" t="s">
        <v>2876</v>
      </c>
      <c r="AX237" s="94" t="s">
        <v>3232</v>
      </c>
      <c r="AY237" s="77"/>
      <c r="AZ237" s="83">
        <f t="shared" si="9"/>
        <v>0.52487499999999998</v>
      </c>
    </row>
    <row r="238" spans="1:52" ht="34.950000000000003" customHeight="1" x14ac:dyDescent="0.45">
      <c r="A238" s="78" t="s">
        <v>5815</v>
      </c>
      <c r="B238" s="79">
        <v>6</v>
      </c>
      <c r="C238" s="93" t="s">
        <v>7942</v>
      </c>
      <c r="D238" s="78"/>
      <c r="E238" s="78"/>
      <c r="F238" s="79"/>
      <c r="G238" s="78"/>
      <c r="H238" s="79"/>
      <c r="I238" s="87" t="s">
        <v>1837</v>
      </c>
      <c r="J238" s="79"/>
      <c r="K238" s="79"/>
      <c r="L238" s="78" t="s">
        <v>751</v>
      </c>
      <c r="M238" s="78" t="s">
        <v>5945</v>
      </c>
      <c r="N238" s="78" t="s">
        <v>5946</v>
      </c>
      <c r="O238" s="79">
        <v>1</v>
      </c>
      <c r="P238" s="79">
        <v>600</v>
      </c>
      <c r="Q238" s="79">
        <v>600</v>
      </c>
      <c r="R238" s="79">
        <v>900</v>
      </c>
      <c r="S238" s="79"/>
      <c r="T238" s="79" t="s">
        <v>3043</v>
      </c>
      <c r="U238" s="79"/>
      <c r="V238" s="79"/>
      <c r="W238" s="79"/>
      <c r="X238" s="79"/>
      <c r="Y238" s="79"/>
      <c r="Z238" s="79"/>
      <c r="AA238" s="79"/>
      <c r="AB238" s="79"/>
      <c r="AC238" s="79">
        <v>1138</v>
      </c>
      <c r="AD238" s="81">
        <v>30933</v>
      </c>
      <c r="AE238" s="79" t="s">
        <v>3043</v>
      </c>
      <c r="AF238" s="79"/>
      <c r="AG238" s="79"/>
      <c r="AH238" s="79"/>
      <c r="AI238" s="79"/>
      <c r="AJ238" s="79"/>
      <c r="AK238" s="79"/>
      <c r="AL238" s="79"/>
      <c r="AM238" s="79"/>
      <c r="AN238" s="79"/>
      <c r="AO238" s="79"/>
      <c r="AP238" s="79"/>
      <c r="AQ238" s="79"/>
      <c r="AR238" s="79"/>
      <c r="AS238" s="79"/>
      <c r="AT238" s="79"/>
      <c r="AU238" s="79"/>
      <c r="AV238" s="79"/>
      <c r="AW238" s="79"/>
      <c r="AX238" s="79"/>
      <c r="AY238" s="79"/>
      <c r="AZ238" s="83">
        <f t="shared" si="9"/>
        <v>0.32400000000000001</v>
      </c>
    </row>
    <row r="239" spans="1:52" ht="34.950000000000003" customHeight="1" x14ac:dyDescent="0.45">
      <c r="A239" s="78" t="s">
        <v>5815</v>
      </c>
      <c r="B239" s="79">
        <v>6</v>
      </c>
      <c r="C239" s="93" t="s">
        <v>7942</v>
      </c>
      <c r="D239" s="78"/>
      <c r="E239" s="78"/>
      <c r="F239" s="79"/>
      <c r="G239" s="78"/>
      <c r="H239" s="79"/>
      <c r="I239" s="87" t="s">
        <v>1838</v>
      </c>
      <c r="J239" s="79"/>
      <c r="K239" s="79"/>
      <c r="L239" s="78" t="s">
        <v>6027</v>
      </c>
      <c r="M239" s="78"/>
      <c r="N239" s="78"/>
      <c r="O239" s="79">
        <v>1</v>
      </c>
      <c r="P239" s="79">
        <v>350</v>
      </c>
      <c r="Q239" s="79">
        <v>430</v>
      </c>
      <c r="R239" s="79">
        <v>2150</v>
      </c>
      <c r="S239" s="79"/>
      <c r="T239" s="79"/>
      <c r="U239" s="79"/>
      <c r="V239" s="79"/>
      <c r="W239" s="79"/>
      <c r="X239" s="79"/>
      <c r="Y239" s="79"/>
      <c r="Z239" s="79"/>
      <c r="AA239" s="79"/>
      <c r="AB239" s="79"/>
      <c r="AC239" s="79" t="s">
        <v>1614</v>
      </c>
      <c r="AD239" s="81">
        <v>30937</v>
      </c>
      <c r="AE239" s="79" t="s">
        <v>3043</v>
      </c>
      <c r="AF239" s="79"/>
      <c r="AG239" s="79"/>
      <c r="AH239" s="79"/>
      <c r="AI239" s="79"/>
      <c r="AJ239" s="79"/>
      <c r="AK239" s="79"/>
      <c r="AL239" s="79"/>
      <c r="AM239" s="79"/>
      <c r="AN239" s="79"/>
      <c r="AO239" s="79"/>
      <c r="AP239" s="79"/>
      <c r="AQ239" s="79"/>
      <c r="AR239" s="79"/>
      <c r="AS239" s="79"/>
      <c r="AT239" s="79"/>
      <c r="AU239" s="79"/>
      <c r="AV239" s="79"/>
      <c r="AW239" s="79"/>
      <c r="AX239" s="79"/>
      <c r="AY239" s="79"/>
      <c r="AZ239" s="83">
        <f t="shared" si="9"/>
        <v>0.323575</v>
      </c>
    </row>
    <row r="240" spans="1:52" s="99" customFormat="1" ht="34.950000000000003" customHeight="1" x14ac:dyDescent="0.45">
      <c r="A240" s="93" t="s">
        <v>5815</v>
      </c>
      <c r="B240" s="77">
        <v>6</v>
      </c>
      <c r="C240" s="93" t="s">
        <v>7942</v>
      </c>
      <c r="D240" s="93"/>
      <c r="E240" s="93"/>
      <c r="F240" s="94"/>
      <c r="G240" s="93"/>
      <c r="H240" s="77"/>
      <c r="I240" s="95">
        <v>3537</v>
      </c>
      <c r="J240" s="77"/>
      <c r="K240" s="77"/>
      <c r="L240" s="93" t="s">
        <v>3094</v>
      </c>
      <c r="M240" s="96" t="s">
        <v>5941</v>
      </c>
      <c r="N240" s="96"/>
      <c r="O240" s="79">
        <v>1</v>
      </c>
      <c r="P240" s="77">
        <v>450</v>
      </c>
      <c r="Q240" s="77">
        <v>450</v>
      </c>
      <c r="R240" s="77">
        <v>700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5348</v>
      </c>
      <c r="AU240" s="77">
        <v>13</v>
      </c>
      <c r="AV240" s="94" t="s">
        <v>3230</v>
      </c>
      <c r="AW240" s="77" t="s">
        <v>2874</v>
      </c>
      <c r="AX240" s="94" t="s">
        <v>3232</v>
      </c>
      <c r="AY240" s="77"/>
      <c r="AZ240" s="83">
        <f t="shared" si="9"/>
        <v>0.14174999999999999</v>
      </c>
    </row>
    <row r="241" spans="1:52" s="99" customFormat="1" ht="34.950000000000003" customHeight="1" x14ac:dyDescent="0.45">
      <c r="A241" s="93" t="s">
        <v>5815</v>
      </c>
      <c r="B241" s="77">
        <v>6</v>
      </c>
      <c r="C241" s="93" t="s">
        <v>7942</v>
      </c>
      <c r="D241" s="93"/>
      <c r="E241" s="93"/>
      <c r="F241" s="94"/>
      <c r="G241" s="93"/>
      <c r="H241" s="77"/>
      <c r="I241" s="95">
        <v>3539</v>
      </c>
      <c r="J241" s="77"/>
      <c r="K241" s="77"/>
      <c r="L241" s="93" t="s">
        <v>2910</v>
      </c>
      <c r="M241" s="96"/>
      <c r="N241" s="96"/>
      <c r="O241" s="79">
        <v>1</v>
      </c>
      <c r="P241" s="77">
        <v>1200</v>
      </c>
      <c r="Q241" s="77">
        <v>430</v>
      </c>
      <c r="R241" s="77">
        <v>1500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5350</v>
      </c>
      <c r="AU241" s="77">
        <v>13</v>
      </c>
      <c r="AV241" s="94" t="s">
        <v>3230</v>
      </c>
      <c r="AW241" s="77" t="s">
        <v>2876</v>
      </c>
      <c r="AX241" s="94" t="s">
        <v>3232</v>
      </c>
      <c r="AY241" s="77"/>
      <c r="AZ241" s="83">
        <f t="shared" si="9"/>
        <v>0.77400000000000002</v>
      </c>
    </row>
    <row r="242" spans="1:52" s="99" customFormat="1" ht="34.950000000000003" customHeight="1" x14ac:dyDescent="0.45">
      <c r="A242" s="78" t="s">
        <v>5815</v>
      </c>
      <c r="B242" s="79">
        <v>6</v>
      </c>
      <c r="C242" s="93" t="s">
        <v>7942</v>
      </c>
      <c r="D242" s="93"/>
      <c r="E242" s="93"/>
      <c r="F242" s="94"/>
      <c r="G242" s="93"/>
      <c r="H242" s="77"/>
      <c r="I242" s="95"/>
      <c r="J242" s="77"/>
      <c r="K242" s="77"/>
      <c r="L242" s="93" t="s">
        <v>9506</v>
      </c>
      <c r="M242" s="96"/>
      <c r="N242" s="96"/>
      <c r="O242" s="79">
        <v>1</v>
      </c>
      <c r="P242" s="77">
        <v>2200</v>
      </c>
      <c r="Q242" s="77">
        <v>1000</v>
      </c>
      <c r="R242" s="77">
        <v>970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c r="AU242" s="77"/>
      <c r="AV242" s="94"/>
      <c r="AW242" s="77"/>
      <c r="AX242" s="94"/>
      <c r="AY242" s="77"/>
      <c r="AZ242" s="83">
        <f t="shared" si="9"/>
        <v>2.1339999999999999</v>
      </c>
    </row>
    <row r="243" spans="1:52" s="99" customFormat="1" ht="34.950000000000003" customHeight="1" x14ac:dyDescent="0.45">
      <c r="A243" s="93" t="s">
        <v>5815</v>
      </c>
      <c r="B243" s="77">
        <v>6</v>
      </c>
      <c r="C243" s="93" t="s">
        <v>7942</v>
      </c>
      <c r="D243" s="93"/>
      <c r="E243" s="93"/>
      <c r="F243" s="94"/>
      <c r="G243" s="93"/>
      <c r="H243" s="77"/>
      <c r="I243" s="95"/>
      <c r="J243" s="77"/>
      <c r="K243" s="77"/>
      <c r="L243" s="93" t="s">
        <v>5895</v>
      </c>
      <c r="M243" s="96" t="s">
        <v>5963</v>
      </c>
      <c r="N243" s="96"/>
      <c r="O243" s="79">
        <v>1</v>
      </c>
      <c r="P243" s="77">
        <v>570</v>
      </c>
      <c r="Q243" s="77">
        <v>500</v>
      </c>
      <c r="R243" s="77">
        <v>830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c r="AU243" s="77"/>
      <c r="AV243" s="94"/>
      <c r="AW243" s="77"/>
      <c r="AX243" s="94"/>
      <c r="AY243" s="77"/>
      <c r="AZ243" s="83">
        <f t="shared" si="9"/>
        <v>0.23655000000000001</v>
      </c>
    </row>
    <row r="244" spans="1:52" s="99" customFormat="1" ht="34.950000000000003" customHeight="1" x14ac:dyDescent="0.45">
      <c r="A244" s="93" t="s">
        <v>5815</v>
      </c>
      <c r="B244" s="77">
        <v>6</v>
      </c>
      <c r="C244" s="93" t="s">
        <v>7942</v>
      </c>
      <c r="D244" s="93"/>
      <c r="E244" s="93"/>
      <c r="F244" s="94"/>
      <c r="G244" s="93"/>
      <c r="H244" s="77"/>
      <c r="I244" s="95"/>
      <c r="J244" s="77"/>
      <c r="K244" s="77"/>
      <c r="L244" s="93" t="s">
        <v>5895</v>
      </c>
      <c r="M244" s="96" t="s">
        <v>9508</v>
      </c>
      <c r="N244" s="96"/>
      <c r="O244" s="79">
        <v>1</v>
      </c>
      <c r="P244" s="77">
        <v>700</v>
      </c>
      <c r="Q244" s="77">
        <v>530</v>
      </c>
      <c r="R244" s="77">
        <v>830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c r="AU244" s="77"/>
      <c r="AV244" s="94"/>
      <c r="AW244" s="77"/>
      <c r="AX244" s="94"/>
      <c r="AY244" s="77"/>
      <c r="AZ244" s="83">
        <f t="shared" si="9"/>
        <v>0.30792999999999998</v>
      </c>
    </row>
    <row r="245" spans="1:52" s="99" customFormat="1" ht="34.950000000000003" customHeight="1" x14ac:dyDescent="0.45">
      <c r="A245" s="78" t="s">
        <v>5815</v>
      </c>
      <c r="B245" s="79">
        <v>6</v>
      </c>
      <c r="C245" s="93" t="s">
        <v>7942</v>
      </c>
      <c r="D245" s="93"/>
      <c r="E245" s="93"/>
      <c r="F245" s="94"/>
      <c r="G245" s="93"/>
      <c r="H245" s="77"/>
      <c r="I245" s="95"/>
      <c r="J245" s="77"/>
      <c r="K245" s="77"/>
      <c r="L245" s="93" t="s">
        <v>9507</v>
      </c>
      <c r="M245" s="96"/>
      <c r="N245" s="96"/>
      <c r="O245" s="79">
        <v>1</v>
      </c>
      <c r="P245" s="77">
        <v>250</v>
      </c>
      <c r="Q245" s="77">
        <v>250</v>
      </c>
      <c r="R245" s="77">
        <v>1100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c r="AU245" s="77"/>
      <c r="AV245" s="94"/>
      <c r="AW245" s="77"/>
      <c r="AX245" s="94"/>
      <c r="AY245" s="77"/>
      <c r="AZ245" s="83">
        <f t="shared" si="9"/>
        <v>6.8750000000000006E-2</v>
      </c>
    </row>
    <row r="246" spans="1:52" s="99" customFormat="1" ht="34.950000000000003" customHeight="1" x14ac:dyDescent="0.45">
      <c r="A246" s="93" t="s">
        <v>5815</v>
      </c>
      <c r="B246" s="77">
        <v>6</v>
      </c>
      <c r="C246" s="93" t="s">
        <v>7942</v>
      </c>
      <c r="D246" s="93"/>
      <c r="E246" s="93"/>
      <c r="F246" s="94"/>
      <c r="G246" s="93"/>
      <c r="H246" s="77"/>
      <c r="I246" s="95"/>
      <c r="J246" s="77"/>
      <c r="K246" s="77"/>
      <c r="L246" s="93" t="s">
        <v>9441</v>
      </c>
      <c r="M246" s="96"/>
      <c r="N246" s="96"/>
      <c r="O246" s="79">
        <v>1</v>
      </c>
      <c r="P246" s="77">
        <v>1150</v>
      </c>
      <c r="Q246" s="77">
        <v>400</v>
      </c>
      <c r="R246" s="77">
        <v>850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c r="AU246" s="77"/>
      <c r="AV246" s="94"/>
      <c r="AW246" s="77"/>
      <c r="AX246" s="94"/>
      <c r="AY246" s="77"/>
      <c r="AZ246" s="83">
        <f t="shared" si="9"/>
        <v>0.39100000000000001</v>
      </c>
    </row>
    <row r="247" spans="1:52" s="99" customFormat="1" ht="34.950000000000003" customHeight="1" x14ac:dyDescent="0.45">
      <c r="A247" s="93" t="s">
        <v>5815</v>
      </c>
      <c r="B247" s="77">
        <v>6</v>
      </c>
      <c r="C247" s="93" t="s">
        <v>7942</v>
      </c>
      <c r="D247" s="93"/>
      <c r="E247" s="93"/>
      <c r="F247" s="94"/>
      <c r="G247" s="93"/>
      <c r="H247" s="77"/>
      <c r="I247" s="95"/>
      <c r="J247" s="77"/>
      <c r="K247" s="77"/>
      <c r="L247" s="93" t="s">
        <v>9400</v>
      </c>
      <c r="M247" s="96"/>
      <c r="N247" s="96"/>
      <c r="O247" s="79">
        <v>1</v>
      </c>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c r="AU247" s="77"/>
      <c r="AV247" s="94"/>
      <c r="AW247" s="77"/>
      <c r="AX247" s="94"/>
      <c r="AY247" s="77" t="s">
        <v>9482</v>
      </c>
      <c r="AZ247" s="83">
        <f t="shared" ref="AZ247:AZ272" si="10">P247*Q247*R247/1000000000*O247</f>
        <v>0</v>
      </c>
    </row>
    <row r="248" spans="1:52" s="99" customFormat="1" ht="34.950000000000003" customHeight="1" x14ac:dyDescent="0.45">
      <c r="A248" s="93" t="s">
        <v>5815</v>
      </c>
      <c r="B248" s="77">
        <v>6</v>
      </c>
      <c r="C248" s="93" t="s">
        <v>7942</v>
      </c>
      <c r="D248" s="93"/>
      <c r="E248" s="93"/>
      <c r="F248" s="94"/>
      <c r="G248" s="93"/>
      <c r="H248" s="77"/>
      <c r="I248" s="95"/>
      <c r="J248" s="77"/>
      <c r="K248" s="77"/>
      <c r="L248" s="93" t="s">
        <v>9481</v>
      </c>
      <c r="M248" s="96"/>
      <c r="N248" s="96"/>
      <c r="O248" s="79">
        <v>1</v>
      </c>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c r="AU248" s="77"/>
      <c r="AV248" s="94"/>
      <c r="AW248" s="77"/>
      <c r="AX248" s="94"/>
      <c r="AY248" s="77" t="s">
        <v>9482</v>
      </c>
      <c r="AZ248" s="83">
        <f t="shared" si="10"/>
        <v>0</v>
      </c>
    </row>
    <row r="249" spans="1:52" s="99" customFormat="1" ht="34.950000000000003" customHeight="1" x14ac:dyDescent="0.45">
      <c r="A249" s="93" t="s">
        <v>5815</v>
      </c>
      <c r="B249" s="77">
        <v>6</v>
      </c>
      <c r="C249" s="93" t="s">
        <v>7949</v>
      </c>
      <c r="D249" s="93"/>
      <c r="E249" s="93"/>
      <c r="F249" s="94"/>
      <c r="G249" s="93"/>
      <c r="H249" s="77"/>
      <c r="I249" s="95"/>
      <c r="J249" s="77"/>
      <c r="K249" s="77"/>
      <c r="L249" s="93" t="s">
        <v>5979</v>
      </c>
      <c r="M249" s="96" t="s">
        <v>5981</v>
      </c>
      <c r="N249" s="96"/>
      <c r="O249" s="79">
        <v>1</v>
      </c>
      <c r="P249" s="77">
        <v>450</v>
      </c>
      <c r="Q249" s="77">
        <v>550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c r="AU249" s="77"/>
      <c r="AV249" s="94"/>
      <c r="AW249" s="77"/>
      <c r="AX249" s="94"/>
      <c r="AY249" s="77"/>
      <c r="AZ249" s="83">
        <f t="shared" si="10"/>
        <v>0.17324999999999999</v>
      </c>
    </row>
    <row r="250" spans="1:52" s="99" customFormat="1" ht="34.950000000000003" customHeight="1" x14ac:dyDescent="0.45">
      <c r="A250" s="93" t="s">
        <v>5815</v>
      </c>
      <c r="B250" s="77">
        <v>6</v>
      </c>
      <c r="C250" s="93" t="s">
        <v>7949</v>
      </c>
      <c r="D250" s="93"/>
      <c r="E250" s="93"/>
      <c r="F250" s="94"/>
      <c r="G250" s="93"/>
      <c r="H250" s="77"/>
      <c r="I250" s="95"/>
      <c r="J250" s="77"/>
      <c r="K250" s="77"/>
      <c r="L250" s="93" t="s">
        <v>5875</v>
      </c>
      <c r="M250" s="96" t="s">
        <v>5982</v>
      </c>
      <c r="N250" s="96"/>
      <c r="O250" s="79">
        <v>4</v>
      </c>
      <c r="P250" s="77">
        <v>300</v>
      </c>
      <c r="Q250" s="77">
        <v>450</v>
      </c>
      <c r="R250" s="77">
        <v>600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c r="AU250" s="77"/>
      <c r="AV250" s="94"/>
      <c r="AW250" s="77"/>
      <c r="AX250" s="94"/>
      <c r="AY250" s="77"/>
      <c r="AZ250" s="83">
        <f t="shared" si="10"/>
        <v>0.32400000000000001</v>
      </c>
    </row>
    <row r="251" spans="1:52" s="99" customFormat="1" ht="34.950000000000003" customHeight="1" x14ac:dyDescent="0.45">
      <c r="A251" s="93" t="s">
        <v>5815</v>
      </c>
      <c r="B251" s="77">
        <v>6</v>
      </c>
      <c r="C251" s="93" t="s">
        <v>7949</v>
      </c>
      <c r="D251" s="93"/>
      <c r="E251" s="93"/>
      <c r="F251" s="94"/>
      <c r="G251" s="93"/>
      <c r="H251" s="77"/>
      <c r="I251" s="95"/>
      <c r="J251" s="77"/>
      <c r="K251" s="77"/>
      <c r="L251" s="93" t="s">
        <v>5980</v>
      </c>
      <c r="M251" s="96" t="s">
        <v>5932</v>
      </c>
      <c r="N251" s="96"/>
      <c r="O251" s="79">
        <v>1</v>
      </c>
      <c r="P251" s="77">
        <v>600</v>
      </c>
      <c r="Q251" s="77">
        <v>430</v>
      </c>
      <c r="R251" s="77">
        <v>900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c r="AU251" s="77"/>
      <c r="AV251" s="94"/>
      <c r="AW251" s="77"/>
      <c r="AX251" s="94"/>
      <c r="AY251" s="77"/>
      <c r="AZ251" s="83">
        <f t="shared" si="10"/>
        <v>0.23219999999999999</v>
      </c>
    </row>
    <row r="252" spans="1:52" s="99" customFormat="1" ht="34.950000000000003" customHeight="1" x14ac:dyDescent="0.45">
      <c r="A252" s="93" t="s">
        <v>5815</v>
      </c>
      <c r="B252" s="77">
        <v>6</v>
      </c>
      <c r="C252" s="93" t="s">
        <v>1494</v>
      </c>
      <c r="D252" s="93"/>
      <c r="E252" s="93"/>
      <c r="F252" s="94"/>
      <c r="G252" s="93"/>
      <c r="H252" s="77"/>
      <c r="I252" s="95">
        <v>3601</v>
      </c>
      <c r="J252" s="77"/>
      <c r="K252" s="77"/>
      <c r="L252" s="93" t="s">
        <v>3656</v>
      </c>
      <c r="M252" s="96" t="s">
        <v>5944</v>
      </c>
      <c r="N252" s="96"/>
      <c r="O252" s="79">
        <v>1</v>
      </c>
      <c r="P252" s="77">
        <v>480</v>
      </c>
      <c r="Q252" s="77">
        <v>550</v>
      </c>
      <c r="R252" s="77">
        <v>1060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5411</v>
      </c>
      <c r="AU252" s="77">
        <v>13</v>
      </c>
      <c r="AV252" s="94" t="s">
        <v>3230</v>
      </c>
      <c r="AW252" s="77" t="s">
        <v>2876</v>
      </c>
      <c r="AX252" s="94" t="s">
        <v>3074</v>
      </c>
      <c r="AY252" s="77"/>
      <c r="AZ252" s="83">
        <f t="shared" si="10"/>
        <v>0.27983999999999998</v>
      </c>
    </row>
    <row r="253" spans="1:52" s="99" customFormat="1" ht="34.950000000000003" customHeight="1" x14ac:dyDescent="0.45">
      <c r="A253" s="93" t="s">
        <v>5815</v>
      </c>
      <c r="B253" s="77">
        <v>6</v>
      </c>
      <c r="C253" s="93" t="s">
        <v>1494</v>
      </c>
      <c r="D253" s="93"/>
      <c r="E253" s="93"/>
      <c r="F253" s="94"/>
      <c r="G253" s="93"/>
      <c r="H253" s="77"/>
      <c r="I253" s="95">
        <v>3602</v>
      </c>
      <c r="J253" s="77"/>
      <c r="K253" s="77"/>
      <c r="L253" s="93" t="s">
        <v>3656</v>
      </c>
      <c r="M253" s="96" t="s">
        <v>5944</v>
      </c>
      <c r="N253" s="96"/>
      <c r="O253" s="79">
        <v>1</v>
      </c>
      <c r="P253" s="77">
        <v>480</v>
      </c>
      <c r="Q253" s="77">
        <v>550</v>
      </c>
      <c r="R253" s="77">
        <v>1060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5412</v>
      </c>
      <c r="AU253" s="77">
        <v>13</v>
      </c>
      <c r="AV253" s="94" t="s">
        <v>3230</v>
      </c>
      <c r="AW253" s="77" t="s">
        <v>2876</v>
      </c>
      <c r="AX253" s="94" t="s">
        <v>3074</v>
      </c>
      <c r="AY253" s="77"/>
      <c r="AZ253" s="83">
        <f t="shared" si="10"/>
        <v>0.27983999999999998</v>
      </c>
    </row>
    <row r="254" spans="1:52" s="99" customFormat="1" ht="34.950000000000003" customHeight="1" x14ac:dyDescent="0.45">
      <c r="A254" s="93" t="s">
        <v>5815</v>
      </c>
      <c r="B254" s="77">
        <v>6</v>
      </c>
      <c r="C254" s="93" t="s">
        <v>1494</v>
      </c>
      <c r="D254" s="93"/>
      <c r="E254" s="93"/>
      <c r="F254" s="94"/>
      <c r="G254" s="93"/>
      <c r="H254" s="77"/>
      <c r="I254" s="95">
        <v>3603</v>
      </c>
      <c r="J254" s="77"/>
      <c r="K254" s="77"/>
      <c r="L254" s="93" t="s">
        <v>3656</v>
      </c>
      <c r="M254" s="96" t="s">
        <v>5944</v>
      </c>
      <c r="N254" s="96"/>
      <c r="O254" s="79">
        <v>1</v>
      </c>
      <c r="P254" s="77">
        <v>480</v>
      </c>
      <c r="Q254" s="77">
        <v>550</v>
      </c>
      <c r="R254" s="77">
        <v>1060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5413</v>
      </c>
      <c r="AU254" s="77">
        <v>13</v>
      </c>
      <c r="AV254" s="94" t="s">
        <v>3230</v>
      </c>
      <c r="AW254" s="77" t="s">
        <v>2876</v>
      </c>
      <c r="AX254" s="94" t="s">
        <v>3074</v>
      </c>
      <c r="AY254" s="77"/>
      <c r="AZ254" s="83">
        <f t="shared" si="10"/>
        <v>0.27983999999999998</v>
      </c>
    </row>
    <row r="255" spans="1:52" s="99" customFormat="1" ht="34.950000000000003" customHeight="1" x14ac:dyDescent="0.45">
      <c r="A255" s="93" t="s">
        <v>5815</v>
      </c>
      <c r="B255" s="77">
        <v>6</v>
      </c>
      <c r="C255" s="93" t="s">
        <v>1494</v>
      </c>
      <c r="D255" s="93"/>
      <c r="E255" s="93"/>
      <c r="F255" s="94"/>
      <c r="G255" s="93"/>
      <c r="H255" s="77"/>
      <c r="I255" s="95">
        <v>3604</v>
      </c>
      <c r="J255" s="77"/>
      <c r="K255" s="77"/>
      <c r="L255" s="93" t="s">
        <v>3656</v>
      </c>
      <c r="M255" s="96" t="s">
        <v>5944</v>
      </c>
      <c r="N255" s="96"/>
      <c r="O255" s="79">
        <v>1</v>
      </c>
      <c r="P255" s="77">
        <v>480</v>
      </c>
      <c r="Q255" s="77">
        <v>550</v>
      </c>
      <c r="R255" s="77">
        <v>1060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5414</v>
      </c>
      <c r="AU255" s="77">
        <v>13</v>
      </c>
      <c r="AV255" s="94" t="s">
        <v>3230</v>
      </c>
      <c r="AW255" s="77" t="s">
        <v>2876</v>
      </c>
      <c r="AX255" s="94" t="s">
        <v>3074</v>
      </c>
      <c r="AY255" s="77"/>
      <c r="AZ255" s="83">
        <f t="shared" si="10"/>
        <v>0.27983999999999998</v>
      </c>
    </row>
    <row r="256" spans="1:52" s="99" customFormat="1" ht="34.950000000000003" customHeight="1" x14ac:dyDescent="0.45">
      <c r="A256" s="93" t="s">
        <v>5815</v>
      </c>
      <c r="B256" s="77">
        <v>6</v>
      </c>
      <c r="C256" s="93" t="s">
        <v>1494</v>
      </c>
      <c r="D256" s="93"/>
      <c r="E256" s="93"/>
      <c r="F256" s="94"/>
      <c r="G256" s="93"/>
      <c r="H256" s="77"/>
      <c r="I256" s="95">
        <v>3605</v>
      </c>
      <c r="J256" s="77"/>
      <c r="K256" s="77"/>
      <c r="L256" s="93" t="s">
        <v>3656</v>
      </c>
      <c r="M256" s="96" t="s">
        <v>5944</v>
      </c>
      <c r="N256" s="96"/>
      <c r="O256" s="79">
        <v>1</v>
      </c>
      <c r="P256" s="77">
        <v>480</v>
      </c>
      <c r="Q256" s="77">
        <v>550</v>
      </c>
      <c r="R256" s="77">
        <v>1060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5415</v>
      </c>
      <c r="AU256" s="77">
        <v>13</v>
      </c>
      <c r="AV256" s="94" t="s">
        <v>3230</v>
      </c>
      <c r="AW256" s="77" t="s">
        <v>2876</v>
      </c>
      <c r="AX256" s="94" t="s">
        <v>3074</v>
      </c>
      <c r="AY256" s="77"/>
      <c r="AZ256" s="83">
        <f t="shared" si="10"/>
        <v>0.27983999999999998</v>
      </c>
    </row>
    <row r="257" spans="1:52" s="99" customFormat="1" ht="34.950000000000003" customHeight="1" x14ac:dyDescent="0.45">
      <c r="A257" s="93" t="s">
        <v>5815</v>
      </c>
      <c r="B257" s="77">
        <v>6</v>
      </c>
      <c r="C257" s="93" t="s">
        <v>1494</v>
      </c>
      <c r="D257" s="93"/>
      <c r="E257" s="93"/>
      <c r="F257" s="94"/>
      <c r="G257" s="93"/>
      <c r="H257" s="77"/>
      <c r="I257" s="95">
        <v>3606</v>
      </c>
      <c r="J257" s="77"/>
      <c r="K257" s="77"/>
      <c r="L257" s="93" t="s">
        <v>3656</v>
      </c>
      <c r="M257" s="96" t="s">
        <v>5944</v>
      </c>
      <c r="N257" s="96"/>
      <c r="O257" s="79">
        <v>1</v>
      </c>
      <c r="P257" s="77">
        <v>480</v>
      </c>
      <c r="Q257" s="77">
        <v>550</v>
      </c>
      <c r="R257" s="77">
        <v>1060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v>5416</v>
      </c>
      <c r="AU257" s="77">
        <v>13</v>
      </c>
      <c r="AV257" s="94" t="s">
        <v>3230</v>
      </c>
      <c r="AW257" s="77" t="s">
        <v>2876</v>
      </c>
      <c r="AX257" s="94" t="s">
        <v>3074</v>
      </c>
      <c r="AY257" s="77"/>
      <c r="AZ257" s="83">
        <f t="shared" si="10"/>
        <v>0.27983999999999998</v>
      </c>
    </row>
    <row r="258" spans="1:52" s="99" customFormat="1" ht="34.950000000000003" customHeight="1" x14ac:dyDescent="0.45">
      <c r="A258" s="93" t="s">
        <v>5815</v>
      </c>
      <c r="B258" s="77">
        <v>6</v>
      </c>
      <c r="C258" s="93" t="s">
        <v>1494</v>
      </c>
      <c r="D258" s="93"/>
      <c r="E258" s="93"/>
      <c r="F258" s="94"/>
      <c r="G258" s="93"/>
      <c r="H258" s="77"/>
      <c r="I258" s="95">
        <v>3607</v>
      </c>
      <c r="J258" s="77"/>
      <c r="K258" s="77"/>
      <c r="L258" s="93" t="s">
        <v>2916</v>
      </c>
      <c r="M258" s="96" t="s">
        <v>5881</v>
      </c>
      <c r="N258" s="96"/>
      <c r="O258" s="79">
        <v>1</v>
      </c>
      <c r="P258" s="77">
        <v>1800</v>
      </c>
      <c r="Q258" s="77">
        <v>50</v>
      </c>
      <c r="R258" s="77">
        <v>900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t="s">
        <v>3546</v>
      </c>
      <c r="AO258" s="77"/>
      <c r="AP258" s="77"/>
      <c r="AQ258" s="77"/>
      <c r="AR258" s="77"/>
      <c r="AS258" s="97"/>
      <c r="AT258" s="77">
        <v>5417</v>
      </c>
      <c r="AU258" s="77">
        <v>13</v>
      </c>
      <c r="AV258" s="94" t="s">
        <v>3230</v>
      </c>
      <c r="AW258" s="77" t="s">
        <v>2874</v>
      </c>
      <c r="AX258" s="94" t="s">
        <v>3232</v>
      </c>
      <c r="AY258" s="77" t="s">
        <v>5882</v>
      </c>
      <c r="AZ258" s="83">
        <f t="shared" si="10"/>
        <v>8.1000000000000003E-2</v>
      </c>
    </row>
    <row r="259" spans="1:52" s="150" customFormat="1" ht="34.950000000000003" customHeight="1" x14ac:dyDescent="0.45">
      <c r="A259" s="142" t="s">
        <v>5815</v>
      </c>
      <c r="B259" s="143">
        <v>6</v>
      </c>
      <c r="C259" s="142" t="s">
        <v>1494</v>
      </c>
      <c r="D259" s="142"/>
      <c r="E259" s="142"/>
      <c r="F259" s="144"/>
      <c r="G259" s="142"/>
      <c r="H259" s="143"/>
      <c r="I259" s="145">
        <v>3614</v>
      </c>
      <c r="J259" s="143"/>
      <c r="K259" s="143"/>
      <c r="L259" s="142" t="s">
        <v>2491</v>
      </c>
      <c r="M259" s="146"/>
      <c r="N259" s="146"/>
      <c r="O259" s="147">
        <v>1</v>
      </c>
      <c r="P259" s="143">
        <v>500</v>
      </c>
      <c r="Q259" s="143">
        <v>350</v>
      </c>
      <c r="R259" s="143">
        <v>370</v>
      </c>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4"/>
      <c r="AN259" s="144"/>
      <c r="AO259" s="143"/>
      <c r="AP259" s="143"/>
      <c r="AQ259" s="143"/>
      <c r="AR259" s="143"/>
      <c r="AS259" s="148"/>
      <c r="AT259" s="143">
        <v>5424</v>
      </c>
      <c r="AU259" s="143">
        <v>13</v>
      </c>
      <c r="AV259" s="144" t="s">
        <v>3230</v>
      </c>
      <c r="AW259" s="143" t="s">
        <v>2876</v>
      </c>
      <c r="AX259" s="144" t="s">
        <v>3232</v>
      </c>
      <c r="AY259" s="143"/>
      <c r="AZ259" s="83">
        <f t="shared" si="10"/>
        <v>6.4750000000000002E-2</v>
      </c>
    </row>
    <row r="260" spans="1:52" s="154" customFormat="1" ht="34.950000000000003" customHeight="1" x14ac:dyDescent="0.45">
      <c r="A260" s="151" t="s">
        <v>5815</v>
      </c>
      <c r="B260" s="147">
        <v>6</v>
      </c>
      <c r="C260" s="151" t="s">
        <v>180</v>
      </c>
      <c r="D260" s="151"/>
      <c r="E260" s="151"/>
      <c r="F260" s="147"/>
      <c r="G260" s="151"/>
      <c r="H260" s="147"/>
      <c r="I260" s="152" t="s">
        <v>1849</v>
      </c>
      <c r="J260" s="147"/>
      <c r="K260" s="147"/>
      <c r="L260" s="151" t="s">
        <v>6028</v>
      </c>
      <c r="M260" s="151"/>
      <c r="N260" s="151"/>
      <c r="O260" s="147">
        <v>1</v>
      </c>
      <c r="P260" s="147">
        <v>450</v>
      </c>
      <c r="Q260" s="147">
        <v>280</v>
      </c>
      <c r="R260" s="147">
        <v>360</v>
      </c>
      <c r="S260" s="147"/>
      <c r="T260" s="147" t="s">
        <v>3043</v>
      </c>
      <c r="U260" s="147"/>
      <c r="V260" s="147"/>
      <c r="W260" s="147"/>
      <c r="X260" s="147"/>
      <c r="Y260" s="147"/>
      <c r="Z260" s="147"/>
      <c r="AA260" s="147"/>
      <c r="AB260" s="147"/>
      <c r="AC260" s="147"/>
      <c r="AD260" s="153"/>
      <c r="AE260" s="147" t="s">
        <v>3043</v>
      </c>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83">
        <f t="shared" si="10"/>
        <v>4.5359999999999998E-2</v>
      </c>
    </row>
    <row r="261" spans="1:52" ht="34.950000000000003" customHeight="1" x14ac:dyDescent="0.45">
      <c r="A261" s="78" t="s">
        <v>5815</v>
      </c>
      <c r="B261" s="79">
        <v>6</v>
      </c>
      <c r="C261" s="78" t="s">
        <v>180</v>
      </c>
      <c r="D261" s="78" t="s">
        <v>1941</v>
      </c>
      <c r="E261" s="78" t="s">
        <v>2501</v>
      </c>
      <c r="F261" s="79">
        <v>4</v>
      </c>
      <c r="G261" s="78" t="s">
        <v>1809</v>
      </c>
      <c r="H261" s="79"/>
      <c r="I261" s="87" t="s">
        <v>1853</v>
      </c>
      <c r="J261" s="79" t="s">
        <v>2498</v>
      </c>
      <c r="K261" s="79"/>
      <c r="L261" s="78" t="s">
        <v>6030</v>
      </c>
      <c r="M261" s="78" t="s">
        <v>6032</v>
      </c>
      <c r="N261" s="78"/>
      <c r="O261" s="79">
        <v>1</v>
      </c>
      <c r="P261" s="79">
        <v>1900</v>
      </c>
      <c r="Q261" s="79">
        <v>600</v>
      </c>
      <c r="R261" s="79">
        <v>900</v>
      </c>
      <c r="S261" s="79"/>
      <c r="T261" s="79"/>
      <c r="U261" s="79"/>
      <c r="V261" s="79"/>
      <c r="W261" s="79"/>
      <c r="X261" s="79"/>
      <c r="Y261" s="79"/>
      <c r="Z261" s="79"/>
      <c r="AA261" s="79"/>
      <c r="AB261" s="79"/>
      <c r="AC261" s="79"/>
      <c r="AD261" s="81"/>
      <c r="AE261" s="79" t="s">
        <v>3043</v>
      </c>
      <c r="AF261" s="79"/>
      <c r="AG261" s="79"/>
      <c r="AH261" s="79"/>
      <c r="AI261" s="79"/>
      <c r="AJ261" s="79"/>
      <c r="AK261" s="79"/>
      <c r="AL261" s="79"/>
      <c r="AM261" s="79"/>
      <c r="AN261" s="79"/>
      <c r="AO261" s="79"/>
      <c r="AP261" s="79"/>
      <c r="AQ261" s="79"/>
      <c r="AR261" s="79"/>
      <c r="AS261" s="79"/>
      <c r="AT261" s="79"/>
      <c r="AU261" s="79"/>
      <c r="AV261" s="79"/>
      <c r="AW261" s="79"/>
      <c r="AX261" s="79"/>
      <c r="AY261" s="79"/>
      <c r="AZ261" s="83">
        <f t="shared" si="10"/>
        <v>1.026</v>
      </c>
    </row>
    <row r="262" spans="1:52" s="154" customFormat="1" ht="34.950000000000003" customHeight="1" x14ac:dyDescent="0.45">
      <c r="A262" s="151" t="s">
        <v>5815</v>
      </c>
      <c r="B262" s="147">
        <v>6</v>
      </c>
      <c r="C262" s="151" t="s">
        <v>180</v>
      </c>
      <c r="D262" s="151"/>
      <c r="E262" s="151"/>
      <c r="F262" s="147"/>
      <c r="G262" s="151"/>
      <c r="H262" s="147"/>
      <c r="I262" s="152" t="s">
        <v>1854</v>
      </c>
      <c r="J262" s="147"/>
      <c r="K262" s="147"/>
      <c r="L262" s="151" t="s">
        <v>6029</v>
      </c>
      <c r="M262" s="151" t="s">
        <v>6031</v>
      </c>
      <c r="N262" s="151"/>
      <c r="O262" s="147">
        <v>1</v>
      </c>
      <c r="P262" s="147">
        <v>1900</v>
      </c>
      <c r="Q262" s="147">
        <v>600</v>
      </c>
      <c r="R262" s="147">
        <v>900</v>
      </c>
      <c r="S262" s="147"/>
      <c r="T262" s="147"/>
      <c r="U262" s="147"/>
      <c r="V262" s="147"/>
      <c r="W262" s="147"/>
      <c r="X262" s="147"/>
      <c r="Y262" s="147"/>
      <c r="Z262" s="147"/>
      <c r="AA262" s="147"/>
      <c r="AB262" s="147"/>
      <c r="AC262" s="147"/>
      <c r="AD262" s="153"/>
      <c r="AE262" s="147" t="s">
        <v>3043</v>
      </c>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83">
        <f t="shared" si="10"/>
        <v>1.026</v>
      </c>
    </row>
    <row r="263" spans="1:52" ht="34.950000000000003" customHeight="1" x14ac:dyDescent="0.45">
      <c r="A263" s="78" t="s">
        <v>5815</v>
      </c>
      <c r="B263" s="79">
        <v>6</v>
      </c>
      <c r="C263" s="78" t="s">
        <v>180</v>
      </c>
      <c r="D263" s="78"/>
      <c r="E263" s="78"/>
      <c r="F263" s="79"/>
      <c r="G263" s="78"/>
      <c r="H263" s="79"/>
      <c r="I263" s="87"/>
      <c r="J263" s="79"/>
      <c r="K263" s="79"/>
      <c r="L263" s="78" t="s">
        <v>6029</v>
      </c>
      <c r="M263" s="78" t="s">
        <v>6031</v>
      </c>
      <c r="N263" s="78"/>
      <c r="O263" s="79">
        <v>1</v>
      </c>
      <c r="P263" s="79">
        <v>1900</v>
      </c>
      <c r="Q263" s="79">
        <v>600</v>
      </c>
      <c r="R263" s="79">
        <v>900</v>
      </c>
      <c r="S263" s="79"/>
      <c r="T263" s="79"/>
      <c r="U263" s="79"/>
      <c r="V263" s="79"/>
      <c r="W263" s="79"/>
      <c r="X263" s="79"/>
      <c r="Y263" s="79"/>
      <c r="Z263" s="79"/>
      <c r="AA263" s="79"/>
      <c r="AB263" s="79"/>
      <c r="AC263" s="79"/>
      <c r="AD263" s="81"/>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83">
        <f t="shared" si="10"/>
        <v>1.026</v>
      </c>
    </row>
    <row r="264" spans="1:52" ht="34.950000000000003" customHeight="1" x14ac:dyDescent="0.45">
      <c r="A264" s="78" t="s">
        <v>5815</v>
      </c>
      <c r="B264" s="79">
        <v>6</v>
      </c>
      <c r="C264" s="78" t="s">
        <v>180</v>
      </c>
      <c r="D264" s="78"/>
      <c r="E264" s="78"/>
      <c r="F264" s="79"/>
      <c r="G264" s="78"/>
      <c r="H264" s="79"/>
      <c r="I264" s="87"/>
      <c r="J264" s="79"/>
      <c r="K264" s="79"/>
      <c r="L264" s="93" t="s">
        <v>5895</v>
      </c>
      <c r="M264" s="96" t="s">
        <v>5963</v>
      </c>
      <c r="N264" s="96"/>
      <c r="O264" s="79">
        <v>2</v>
      </c>
      <c r="P264" s="77">
        <v>570</v>
      </c>
      <c r="Q264" s="77">
        <v>500</v>
      </c>
      <c r="R264" s="77">
        <v>830</v>
      </c>
      <c r="S264" s="79"/>
      <c r="T264" s="79"/>
      <c r="U264" s="79"/>
      <c r="V264" s="79"/>
      <c r="W264" s="79"/>
      <c r="X264" s="79"/>
      <c r="Y264" s="79"/>
      <c r="Z264" s="79"/>
      <c r="AA264" s="79"/>
      <c r="AB264" s="79"/>
      <c r="AC264" s="79"/>
      <c r="AD264" s="81"/>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83">
        <f t="shared" si="10"/>
        <v>0.47310000000000002</v>
      </c>
    </row>
    <row r="265" spans="1:52" ht="34.950000000000003" customHeight="1" x14ac:dyDescent="0.45">
      <c r="A265" s="78" t="s">
        <v>5815</v>
      </c>
      <c r="B265" s="79">
        <v>6</v>
      </c>
      <c r="C265" s="78" t="s">
        <v>180</v>
      </c>
      <c r="D265" s="78"/>
      <c r="E265" s="78"/>
      <c r="F265" s="79"/>
      <c r="G265" s="78"/>
      <c r="H265" s="79"/>
      <c r="I265" s="87"/>
      <c r="J265" s="79"/>
      <c r="K265" s="79"/>
      <c r="L265" s="78" t="s">
        <v>5972</v>
      </c>
      <c r="M265" s="78" t="s">
        <v>5975</v>
      </c>
      <c r="N265" s="78"/>
      <c r="O265" s="79">
        <v>1</v>
      </c>
      <c r="P265" s="79"/>
      <c r="Q265" s="79"/>
      <c r="R265" s="79"/>
      <c r="S265" s="79"/>
      <c r="T265" s="79"/>
      <c r="U265" s="79"/>
      <c r="V265" s="79"/>
      <c r="W265" s="79"/>
      <c r="X265" s="79"/>
      <c r="Y265" s="79"/>
      <c r="Z265" s="79"/>
      <c r="AA265" s="79"/>
      <c r="AB265" s="79"/>
      <c r="AC265" s="79"/>
      <c r="AD265" s="81"/>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83">
        <f t="shared" si="10"/>
        <v>0</v>
      </c>
    </row>
    <row r="266" spans="1:52" ht="34.950000000000003" customHeight="1" x14ac:dyDescent="0.45">
      <c r="A266" s="78" t="s">
        <v>5815</v>
      </c>
      <c r="B266" s="79">
        <v>6</v>
      </c>
      <c r="C266" s="78" t="s">
        <v>180</v>
      </c>
      <c r="D266" s="78"/>
      <c r="E266" s="78"/>
      <c r="F266" s="79"/>
      <c r="G266" s="78"/>
      <c r="H266" s="79"/>
      <c r="I266" s="87"/>
      <c r="J266" s="79"/>
      <c r="K266" s="79"/>
      <c r="L266" s="78" t="s">
        <v>9511</v>
      </c>
      <c r="M266" s="78"/>
      <c r="N266" s="78"/>
      <c r="O266" s="79">
        <v>11</v>
      </c>
      <c r="P266" s="79">
        <v>510</v>
      </c>
      <c r="Q266" s="79">
        <v>850</v>
      </c>
      <c r="R266" s="79">
        <v>880</v>
      </c>
      <c r="S266" s="79"/>
      <c r="T266" s="79"/>
      <c r="U266" s="79"/>
      <c r="V266" s="79"/>
      <c r="W266" s="79"/>
      <c r="X266" s="79"/>
      <c r="Y266" s="79"/>
      <c r="Z266" s="79"/>
      <c r="AA266" s="79"/>
      <c r="AB266" s="79"/>
      <c r="AC266" s="79"/>
      <c r="AD266" s="81"/>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83">
        <f t="shared" si="10"/>
        <v>4.1962799999999998</v>
      </c>
    </row>
    <row r="267" spans="1:52" ht="34.950000000000003" customHeight="1" x14ac:dyDescent="0.45">
      <c r="A267" s="78" t="s">
        <v>5815</v>
      </c>
      <c r="B267" s="79">
        <v>6</v>
      </c>
      <c r="C267" s="78" t="s">
        <v>180</v>
      </c>
      <c r="D267" s="78"/>
      <c r="E267" s="78"/>
      <c r="F267" s="79"/>
      <c r="G267" s="78"/>
      <c r="H267" s="79"/>
      <c r="I267" s="87"/>
      <c r="J267" s="79"/>
      <c r="K267" s="79"/>
      <c r="L267" s="78" t="s">
        <v>5895</v>
      </c>
      <c r="M267" s="78" t="s">
        <v>9429</v>
      </c>
      <c r="N267" s="78"/>
      <c r="O267" s="79">
        <v>1</v>
      </c>
      <c r="P267" s="79">
        <v>800</v>
      </c>
      <c r="Q267" s="79">
        <v>450</v>
      </c>
      <c r="R267" s="79">
        <v>800</v>
      </c>
      <c r="S267" s="79"/>
      <c r="T267" s="79"/>
      <c r="U267" s="79"/>
      <c r="V267" s="79"/>
      <c r="W267" s="79"/>
      <c r="X267" s="79"/>
      <c r="Y267" s="79"/>
      <c r="Z267" s="79"/>
      <c r="AA267" s="79"/>
      <c r="AB267" s="79"/>
      <c r="AC267" s="79"/>
      <c r="AD267" s="81"/>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83">
        <f t="shared" si="10"/>
        <v>0.28799999999999998</v>
      </c>
    </row>
    <row r="268" spans="1:52" ht="34.950000000000003" customHeight="1" x14ac:dyDescent="0.45">
      <c r="A268" s="78" t="s">
        <v>5815</v>
      </c>
      <c r="B268" s="79">
        <v>6</v>
      </c>
      <c r="C268" s="78" t="s">
        <v>180</v>
      </c>
      <c r="D268" s="78"/>
      <c r="E268" s="78"/>
      <c r="F268" s="79"/>
      <c r="G268" s="78"/>
      <c r="H268" s="79"/>
      <c r="I268" s="87"/>
      <c r="J268" s="79"/>
      <c r="K268" s="79"/>
      <c r="L268" s="78" t="s">
        <v>9491</v>
      </c>
      <c r="M268" s="78" t="s">
        <v>9431</v>
      </c>
      <c r="N268" s="78"/>
      <c r="O268" s="79">
        <v>1</v>
      </c>
      <c r="P268" s="79">
        <v>500</v>
      </c>
      <c r="Q268" s="79">
        <v>400</v>
      </c>
      <c r="R268" s="79">
        <v>370</v>
      </c>
      <c r="S268" s="79"/>
      <c r="T268" s="79"/>
      <c r="U268" s="79"/>
      <c r="V268" s="79"/>
      <c r="W268" s="79"/>
      <c r="X268" s="79"/>
      <c r="Y268" s="79"/>
      <c r="Z268" s="79"/>
      <c r="AA268" s="79"/>
      <c r="AB268" s="79"/>
      <c r="AC268" s="79"/>
      <c r="AD268" s="81"/>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83">
        <f t="shared" si="10"/>
        <v>7.3999999999999996E-2</v>
      </c>
    </row>
    <row r="269" spans="1:52" ht="34.950000000000003" customHeight="1" x14ac:dyDescent="0.45">
      <c r="A269" s="78" t="s">
        <v>5815</v>
      </c>
      <c r="B269" s="79">
        <v>6</v>
      </c>
      <c r="C269" s="78" t="s">
        <v>180</v>
      </c>
      <c r="D269" s="78"/>
      <c r="E269" s="78"/>
      <c r="F269" s="79"/>
      <c r="G269" s="78"/>
      <c r="H269" s="79"/>
      <c r="I269" s="87"/>
      <c r="J269" s="79"/>
      <c r="K269" s="79"/>
      <c r="L269" s="78" t="s">
        <v>9434</v>
      </c>
      <c r="M269" s="78"/>
      <c r="N269" s="78"/>
      <c r="O269" s="79">
        <v>1</v>
      </c>
      <c r="P269" s="79">
        <v>700</v>
      </c>
      <c r="Q269" s="79">
        <v>700</v>
      </c>
      <c r="R269" s="79">
        <v>1200</v>
      </c>
      <c r="S269" s="79"/>
      <c r="T269" s="79"/>
      <c r="U269" s="79"/>
      <c r="V269" s="79"/>
      <c r="W269" s="79"/>
      <c r="X269" s="79"/>
      <c r="Y269" s="79"/>
      <c r="Z269" s="79"/>
      <c r="AA269" s="79"/>
      <c r="AB269" s="79"/>
      <c r="AC269" s="79"/>
      <c r="AD269" s="81"/>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83">
        <f t="shared" si="10"/>
        <v>0.58799999999999997</v>
      </c>
    </row>
    <row r="270" spans="1:52" ht="34.950000000000003" customHeight="1" x14ac:dyDescent="0.45">
      <c r="A270" s="78" t="s">
        <v>5815</v>
      </c>
      <c r="B270" s="79">
        <v>6</v>
      </c>
      <c r="C270" s="78" t="s">
        <v>180</v>
      </c>
      <c r="D270" s="78"/>
      <c r="E270" s="78"/>
      <c r="F270" s="79"/>
      <c r="G270" s="78"/>
      <c r="H270" s="79"/>
      <c r="I270" s="87"/>
      <c r="J270" s="79"/>
      <c r="K270" s="79"/>
      <c r="L270" s="78" t="s">
        <v>9510</v>
      </c>
      <c r="M270" s="78" t="s">
        <v>9429</v>
      </c>
      <c r="N270" s="78"/>
      <c r="O270" s="79">
        <v>1</v>
      </c>
      <c r="P270" s="79">
        <v>540</v>
      </c>
      <c r="Q270" s="79">
        <v>400</v>
      </c>
      <c r="R270" s="79">
        <v>600</v>
      </c>
      <c r="S270" s="79"/>
      <c r="T270" s="79"/>
      <c r="U270" s="79"/>
      <c r="V270" s="79"/>
      <c r="W270" s="79"/>
      <c r="X270" s="79"/>
      <c r="Y270" s="79"/>
      <c r="Z270" s="79"/>
      <c r="AA270" s="79"/>
      <c r="AB270" s="79"/>
      <c r="AC270" s="79"/>
      <c r="AD270" s="81"/>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83">
        <f t="shared" si="10"/>
        <v>0.12959999999999999</v>
      </c>
    </row>
    <row r="271" spans="1:52" ht="34.950000000000003" customHeight="1" x14ac:dyDescent="0.45">
      <c r="A271" s="78" t="s">
        <v>5815</v>
      </c>
      <c r="B271" s="79">
        <v>6</v>
      </c>
      <c r="C271" s="78" t="s">
        <v>180</v>
      </c>
      <c r="D271" s="78"/>
      <c r="E271" s="78"/>
      <c r="F271" s="79"/>
      <c r="G271" s="78"/>
      <c r="H271" s="79"/>
      <c r="I271" s="87"/>
      <c r="J271" s="79"/>
      <c r="K271" s="79"/>
      <c r="L271" s="78" t="s">
        <v>9442</v>
      </c>
      <c r="M271" s="78"/>
      <c r="N271" s="78"/>
      <c r="O271" s="79">
        <v>1</v>
      </c>
      <c r="P271" s="79"/>
      <c r="Q271" s="79"/>
      <c r="R271" s="79"/>
      <c r="S271" s="79"/>
      <c r="T271" s="79"/>
      <c r="U271" s="79"/>
      <c r="V271" s="79"/>
      <c r="W271" s="79"/>
      <c r="X271" s="79"/>
      <c r="Y271" s="79"/>
      <c r="Z271" s="79"/>
      <c r="AA271" s="79"/>
      <c r="AB271" s="79"/>
      <c r="AC271" s="79"/>
      <c r="AD271" s="81"/>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83">
        <f t="shared" si="10"/>
        <v>0</v>
      </c>
    </row>
    <row r="272" spans="1:52" ht="34.950000000000003" customHeight="1" x14ac:dyDescent="0.45">
      <c r="A272" s="78" t="s">
        <v>5815</v>
      </c>
      <c r="B272" s="79">
        <v>6</v>
      </c>
      <c r="C272" s="78" t="s">
        <v>180</v>
      </c>
      <c r="D272" s="78"/>
      <c r="E272" s="78"/>
      <c r="F272" s="79"/>
      <c r="G272" s="78"/>
      <c r="H272" s="79"/>
      <c r="I272" s="87"/>
      <c r="J272" s="79"/>
      <c r="K272" s="79"/>
      <c r="L272" s="78" t="s">
        <v>9498</v>
      </c>
      <c r="M272" s="78"/>
      <c r="N272" s="78"/>
      <c r="O272" s="79">
        <v>5</v>
      </c>
      <c r="P272" s="79"/>
      <c r="Q272" s="79"/>
      <c r="R272" s="79"/>
      <c r="S272" s="79"/>
      <c r="T272" s="79"/>
      <c r="U272" s="79"/>
      <c r="V272" s="79"/>
      <c r="W272" s="79"/>
      <c r="X272" s="79"/>
      <c r="Y272" s="79"/>
      <c r="Z272" s="79"/>
      <c r="AA272" s="79"/>
      <c r="AB272" s="79"/>
      <c r="AC272" s="79"/>
      <c r="AD272" s="81"/>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83">
        <f t="shared" si="10"/>
        <v>0</v>
      </c>
    </row>
    <row r="273" spans="1:52" ht="34.950000000000003" customHeight="1" x14ac:dyDescent="0.45">
      <c r="A273" s="78" t="s">
        <v>5815</v>
      </c>
      <c r="B273" s="79">
        <v>6</v>
      </c>
      <c r="C273" s="78" t="s">
        <v>180</v>
      </c>
      <c r="D273" s="78"/>
      <c r="E273" s="78"/>
      <c r="F273" s="79"/>
      <c r="G273" s="78"/>
      <c r="H273" s="79"/>
      <c r="I273" s="87"/>
      <c r="J273" s="79"/>
      <c r="K273" s="79"/>
      <c r="L273" s="78" t="s">
        <v>5839</v>
      </c>
      <c r="M273" s="78"/>
      <c r="N273" s="78"/>
      <c r="O273" s="79">
        <v>10</v>
      </c>
      <c r="P273" s="79"/>
      <c r="Q273" s="79"/>
      <c r="R273" s="79"/>
      <c r="S273" s="79"/>
      <c r="T273" s="79"/>
      <c r="U273" s="79"/>
      <c r="V273" s="79"/>
      <c r="W273" s="79"/>
      <c r="X273" s="79"/>
      <c r="Y273" s="79"/>
      <c r="Z273" s="79"/>
      <c r="AA273" s="79"/>
      <c r="AB273" s="79"/>
      <c r="AC273" s="79"/>
      <c r="AD273" s="81"/>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83">
        <v>1</v>
      </c>
    </row>
  </sheetData>
  <autoFilter ref="A2:BN273"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557D-7E4B-4BF8-B9D2-53175BB0B49E}">
  <sheetPr>
    <tabColor rgb="FFFFFFCC"/>
    <pageSetUpPr fitToPage="1"/>
  </sheetPr>
  <dimension ref="A1:AZ82"/>
  <sheetViews>
    <sheetView view="pageBreakPreview" zoomScale="85" zoomScaleNormal="85" zoomScaleSheetLayoutView="85" workbookViewId="0">
      <pane ySplit="2" topLeftCell="A67"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78" t="s">
        <v>5821</v>
      </c>
      <c r="B3" s="77">
        <v>1</v>
      </c>
      <c r="C3" s="93" t="s">
        <v>2469</v>
      </c>
      <c r="D3" s="93"/>
      <c r="E3" s="93"/>
      <c r="F3" s="94"/>
      <c r="G3" s="93"/>
      <c r="H3" s="77"/>
      <c r="I3" s="95">
        <v>1882</v>
      </c>
      <c r="J3" s="77"/>
      <c r="K3" s="77"/>
      <c r="L3" s="93" t="s">
        <v>3109</v>
      </c>
      <c r="M3" s="96" t="s">
        <v>6085</v>
      </c>
      <c r="N3" s="96"/>
      <c r="O3" s="79">
        <v>1</v>
      </c>
      <c r="P3" s="77">
        <v>300</v>
      </c>
      <c r="Q3" s="77">
        <v>300</v>
      </c>
      <c r="R3" s="77">
        <v>450</v>
      </c>
      <c r="S3" s="77"/>
      <c r="T3" s="77"/>
      <c r="U3" s="77"/>
      <c r="V3" s="77"/>
      <c r="W3" s="77"/>
      <c r="X3" s="77"/>
      <c r="Y3" s="77"/>
      <c r="Z3" s="77"/>
      <c r="AA3" s="77"/>
      <c r="AB3" s="77"/>
      <c r="AC3" s="77"/>
      <c r="AD3" s="77"/>
      <c r="AE3" s="77"/>
      <c r="AF3" s="77"/>
      <c r="AG3" s="77"/>
      <c r="AH3" s="77"/>
      <c r="AI3" s="77"/>
      <c r="AJ3" s="77"/>
      <c r="AK3" s="77"/>
      <c r="AL3" s="77"/>
      <c r="AM3" s="94" t="s">
        <v>4607</v>
      </c>
      <c r="AN3" s="94"/>
      <c r="AO3" s="77"/>
      <c r="AP3" s="77"/>
      <c r="AQ3" s="77"/>
      <c r="AR3" s="77"/>
      <c r="AS3" s="97"/>
      <c r="AT3" s="77">
        <v>3250</v>
      </c>
      <c r="AU3" s="77">
        <v>28</v>
      </c>
      <c r="AV3" s="94" t="s">
        <v>4608</v>
      </c>
      <c r="AW3" s="77" t="s">
        <v>2876</v>
      </c>
      <c r="AX3" s="94" t="s">
        <v>3232</v>
      </c>
      <c r="AY3" s="77"/>
      <c r="AZ3" s="83">
        <f t="shared" ref="AZ3:AZ15" si="0">P3*Q3*R3/1000000000*O3</f>
        <v>4.0500000000000001E-2</v>
      </c>
    </row>
    <row r="4" spans="1:52" s="99" customFormat="1" ht="34.950000000000003" customHeight="1" x14ac:dyDescent="0.45">
      <c r="A4" s="78" t="s">
        <v>5821</v>
      </c>
      <c r="B4" s="77">
        <v>1</v>
      </c>
      <c r="C4" s="93" t="s">
        <v>2469</v>
      </c>
      <c r="D4" s="93"/>
      <c r="E4" s="93"/>
      <c r="F4" s="94"/>
      <c r="G4" s="93"/>
      <c r="H4" s="77"/>
      <c r="I4" s="95">
        <v>1894</v>
      </c>
      <c r="J4" s="77"/>
      <c r="K4" s="77"/>
      <c r="L4" s="93" t="s">
        <v>3646</v>
      </c>
      <c r="M4" s="96"/>
      <c r="N4" s="96"/>
      <c r="O4" s="79">
        <v>1</v>
      </c>
      <c r="P4" s="77">
        <v>880</v>
      </c>
      <c r="Q4" s="77">
        <v>400</v>
      </c>
      <c r="R4" s="77">
        <v>1850</v>
      </c>
      <c r="S4" s="77"/>
      <c r="T4" s="77"/>
      <c r="U4" s="77"/>
      <c r="V4" s="77"/>
      <c r="W4" s="77"/>
      <c r="X4" s="77"/>
      <c r="Y4" s="77"/>
      <c r="Z4" s="77"/>
      <c r="AA4" s="77"/>
      <c r="AB4" s="77"/>
      <c r="AC4" s="77"/>
      <c r="AD4" s="77"/>
      <c r="AE4" s="77"/>
      <c r="AF4" s="77"/>
      <c r="AG4" s="77"/>
      <c r="AH4" s="77"/>
      <c r="AI4" s="77"/>
      <c r="AJ4" s="77"/>
      <c r="AK4" s="77"/>
      <c r="AL4" s="77"/>
      <c r="AM4" s="94" t="s">
        <v>4607</v>
      </c>
      <c r="AN4" s="94"/>
      <c r="AO4" s="77"/>
      <c r="AP4" s="77"/>
      <c r="AQ4" s="77"/>
      <c r="AR4" s="77"/>
      <c r="AS4" s="97"/>
      <c r="AT4" s="77">
        <v>3262</v>
      </c>
      <c r="AU4" s="77">
        <v>28</v>
      </c>
      <c r="AV4" s="94" t="s">
        <v>4608</v>
      </c>
      <c r="AW4" s="77" t="s">
        <v>2876</v>
      </c>
      <c r="AX4" s="94" t="s">
        <v>3232</v>
      </c>
      <c r="AY4" s="77"/>
      <c r="AZ4" s="83">
        <f t="shared" si="0"/>
        <v>0.6512</v>
      </c>
    </row>
    <row r="5" spans="1:52" s="99" customFormat="1" ht="34.950000000000003" customHeight="1" x14ac:dyDescent="0.45">
      <c r="A5" s="78" t="s">
        <v>5821</v>
      </c>
      <c r="B5" s="77">
        <v>1</v>
      </c>
      <c r="C5" s="93" t="s">
        <v>2469</v>
      </c>
      <c r="D5" s="93"/>
      <c r="E5" s="93"/>
      <c r="F5" s="94"/>
      <c r="G5" s="93"/>
      <c r="H5" s="77"/>
      <c r="I5" s="95">
        <v>1895</v>
      </c>
      <c r="J5" s="77"/>
      <c r="K5" s="77"/>
      <c r="L5" s="93" t="s">
        <v>3658</v>
      </c>
      <c r="M5" s="96"/>
      <c r="N5" s="96"/>
      <c r="O5" s="79">
        <v>1</v>
      </c>
      <c r="P5" s="77">
        <v>300</v>
      </c>
      <c r="Q5" s="77">
        <v>300</v>
      </c>
      <c r="R5" s="77">
        <v>450</v>
      </c>
      <c r="S5" s="77"/>
      <c r="T5" s="77"/>
      <c r="U5" s="77"/>
      <c r="V5" s="77"/>
      <c r="W5" s="77"/>
      <c r="X5" s="77"/>
      <c r="Y5" s="77"/>
      <c r="Z5" s="77"/>
      <c r="AA5" s="77"/>
      <c r="AB5" s="77"/>
      <c r="AC5" s="77"/>
      <c r="AD5" s="77"/>
      <c r="AE5" s="77"/>
      <c r="AF5" s="77"/>
      <c r="AG5" s="77"/>
      <c r="AH5" s="77"/>
      <c r="AI5" s="77"/>
      <c r="AJ5" s="77" t="s">
        <v>3043</v>
      </c>
      <c r="AK5" s="77"/>
      <c r="AL5" s="77"/>
      <c r="AM5" s="94" t="s">
        <v>4607</v>
      </c>
      <c r="AN5" s="94"/>
      <c r="AO5" s="77"/>
      <c r="AP5" s="77"/>
      <c r="AQ5" s="77"/>
      <c r="AR5" s="77"/>
      <c r="AS5" s="97"/>
      <c r="AT5" s="77">
        <v>3263</v>
      </c>
      <c r="AU5" s="77">
        <v>28</v>
      </c>
      <c r="AV5" s="94" t="s">
        <v>4608</v>
      </c>
      <c r="AW5" s="77" t="s">
        <v>2876</v>
      </c>
      <c r="AX5" s="94" t="s">
        <v>3232</v>
      </c>
      <c r="AY5" s="77"/>
      <c r="AZ5" s="83">
        <f t="shared" si="0"/>
        <v>4.0500000000000001E-2</v>
      </c>
    </row>
    <row r="6" spans="1:52" s="99" customFormat="1" ht="34.950000000000003" customHeight="1" x14ac:dyDescent="0.45">
      <c r="A6" s="78" t="s">
        <v>5821</v>
      </c>
      <c r="B6" s="77">
        <v>1</v>
      </c>
      <c r="C6" s="93" t="s">
        <v>2469</v>
      </c>
      <c r="D6" s="93" t="s">
        <v>4537</v>
      </c>
      <c r="E6" s="93"/>
      <c r="F6" s="94">
        <v>1</v>
      </c>
      <c r="G6" s="93" t="s">
        <v>4597</v>
      </c>
      <c r="H6" s="77"/>
      <c r="I6" s="95">
        <v>1896</v>
      </c>
      <c r="J6" s="77" t="s">
        <v>5427</v>
      </c>
      <c r="K6" s="77"/>
      <c r="L6" s="93" t="s">
        <v>3654</v>
      </c>
      <c r="M6" s="96" t="s">
        <v>6078</v>
      </c>
      <c r="N6" s="96"/>
      <c r="O6" s="79">
        <v>1</v>
      </c>
      <c r="P6" s="77">
        <v>300</v>
      </c>
      <c r="Q6" s="77">
        <v>300</v>
      </c>
      <c r="R6" s="77">
        <v>450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3264</v>
      </c>
      <c r="AU6" s="77">
        <v>28</v>
      </c>
      <c r="AV6" s="94" t="s">
        <v>4608</v>
      </c>
      <c r="AW6" s="77" t="s">
        <v>2874</v>
      </c>
      <c r="AX6" s="94" t="s">
        <v>3232</v>
      </c>
      <c r="AY6" s="77"/>
      <c r="AZ6" s="83">
        <f t="shared" si="0"/>
        <v>4.0500000000000001E-2</v>
      </c>
    </row>
    <row r="7" spans="1:52" s="99" customFormat="1" ht="34.950000000000003" customHeight="1" x14ac:dyDescent="0.45">
      <c r="A7" s="78" t="s">
        <v>5821</v>
      </c>
      <c r="B7" s="77">
        <v>1</v>
      </c>
      <c r="C7" s="93" t="s">
        <v>2469</v>
      </c>
      <c r="D7" s="93"/>
      <c r="E7" s="93"/>
      <c r="F7" s="94"/>
      <c r="G7" s="93"/>
      <c r="H7" s="77"/>
      <c r="I7" s="95">
        <v>1897</v>
      </c>
      <c r="J7" s="77"/>
      <c r="K7" s="77"/>
      <c r="L7" s="93" t="s">
        <v>2491</v>
      </c>
      <c r="M7" s="96" t="s">
        <v>6079</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3265</v>
      </c>
      <c r="AU7" s="77">
        <v>28</v>
      </c>
      <c r="AV7" s="94" t="s">
        <v>4608</v>
      </c>
      <c r="AW7" s="77" t="s">
        <v>2874</v>
      </c>
      <c r="AX7" s="94" t="s">
        <v>3232</v>
      </c>
      <c r="AY7" s="77"/>
      <c r="AZ7" s="83">
        <f t="shared" si="0"/>
        <v>0.14174999999999999</v>
      </c>
    </row>
    <row r="8" spans="1:52" s="99" customFormat="1" ht="34.950000000000003" customHeight="1" x14ac:dyDescent="0.45">
      <c r="A8" s="78" t="s">
        <v>5821</v>
      </c>
      <c r="B8" s="77">
        <v>1</v>
      </c>
      <c r="C8" s="93" t="s">
        <v>2469</v>
      </c>
      <c r="D8" s="93"/>
      <c r="E8" s="93"/>
      <c r="F8" s="94"/>
      <c r="G8" s="93"/>
      <c r="H8" s="77"/>
      <c r="I8" s="95">
        <v>1898</v>
      </c>
      <c r="J8" s="77"/>
      <c r="K8" s="77"/>
      <c r="L8" s="93" t="s">
        <v>3279</v>
      </c>
      <c r="M8" s="96" t="s">
        <v>6080</v>
      </c>
      <c r="N8" s="96"/>
      <c r="O8" s="79">
        <v>1</v>
      </c>
      <c r="P8" s="77">
        <v>900</v>
      </c>
      <c r="Q8" s="77">
        <v>460</v>
      </c>
      <c r="R8" s="77">
        <v>2100</v>
      </c>
      <c r="S8" s="77"/>
      <c r="T8" s="77"/>
      <c r="U8" s="77"/>
      <c r="V8" s="77"/>
      <c r="W8" s="77"/>
      <c r="X8" s="77"/>
      <c r="Y8" s="77"/>
      <c r="Z8" s="77"/>
      <c r="AA8" s="77"/>
      <c r="AB8" s="77"/>
      <c r="AC8" s="77"/>
      <c r="AD8" s="77"/>
      <c r="AE8" s="77"/>
      <c r="AF8" s="77"/>
      <c r="AG8" s="77"/>
      <c r="AH8" s="77"/>
      <c r="AI8" s="77"/>
      <c r="AJ8" s="77"/>
      <c r="AK8" s="77"/>
      <c r="AL8" s="77"/>
      <c r="AM8" s="94" t="s">
        <v>4615</v>
      </c>
      <c r="AN8" s="94"/>
      <c r="AO8" s="77"/>
      <c r="AP8" s="77"/>
      <c r="AQ8" s="77"/>
      <c r="AR8" s="77"/>
      <c r="AS8" s="97"/>
      <c r="AT8" s="77">
        <v>3266</v>
      </c>
      <c r="AU8" s="77">
        <v>28</v>
      </c>
      <c r="AV8" s="94" t="s">
        <v>4608</v>
      </c>
      <c r="AW8" s="77" t="s">
        <v>2876</v>
      </c>
      <c r="AX8" s="94" t="s">
        <v>3232</v>
      </c>
      <c r="AY8" s="77"/>
      <c r="AZ8" s="83">
        <f t="shared" si="0"/>
        <v>0.86939999999999995</v>
      </c>
    </row>
    <row r="9" spans="1:52" ht="34.950000000000003" customHeight="1" x14ac:dyDescent="0.45">
      <c r="A9" s="78" t="s">
        <v>5821</v>
      </c>
      <c r="B9" s="79">
        <v>1</v>
      </c>
      <c r="C9" s="93" t="s">
        <v>2469</v>
      </c>
      <c r="D9" s="78"/>
      <c r="E9" s="78"/>
      <c r="F9" s="79"/>
      <c r="G9" s="78"/>
      <c r="H9" s="79"/>
      <c r="I9" s="87" t="s">
        <v>661</v>
      </c>
      <c r="J9" s="79"/>
      <c r="K9" s="79"/>
      <c r="L9" s="78" t="s">
        <v>6089</v>
      </c>
      <c r="M9" s="78"/>
      <c r="N9" s="78"/>
      <c r="O9" s="79">
        <v>1</v>
      </c>
      <c r="P9" s="79">
        <v>950</v>
      </c>
      <c r="Q9" s="79">
        <v>600</v>
      </c>
      <c r="R9" s="79">
        <v>950</v>
      </c>
      <c r="S9" s="79"/>
      <c r="T9" s="79"/>
      <c r="U9" s="79"/>
      <c r="V9" s="79"/>
      <c r="W9" s="79"/>
      <c r="X9" s="79"/>
      <c r="Y9" s="79"/>
      <c r="Z9" s="79"/>
      <c r="AA9" s="79"/>
      <c r="AB9" s="79"/>
      <c r="AC9" s="79"/>
      <c r="AD9" s="81"/>
      <c r="AE9" s="79" t="s">
        <v>3482</v>
      </c>
      <c r="AF9" s="79"/>
      <c r="AG9" s="79"/>
      <c r="AH9" s="79"/>
      <c r="AI9" s="79"/>
      <c r="AJ9" s="79"/>
      <c r="AK9" s="79"/>
      <c r="AL9" s="79"/>
      <c r="AM9" s="79"/>
      <c r="AN9" s="79"/>
      <c r="AO9" s="79"/>
      <c r="AP9" s="79"/>
      <c r="AQ9" s="79"/>
      <c r="AR9" s="79"/>
      <c r="AS9" s="79"/>
      <c r="AT9" s="79"/>
      <c r="AU9" s="79"/>
      <c r="AV9" s="79"/>
      <c r="AW9" s="79"/>
      <c r="AX9" s="79"/>
      <c r="AY9" s="79"/>
      <c r="AZ9" s="83">
        <f t="shared" si="0"/>
        <v>0.54149999999999998</v>
      </c>
    </row>
    <row r="10" spans="1:52" ht="34.950000000000003" customHeight="1" x14ac:dyDescent="0.45">
      <c r="A10" s="78" t="s">
        <v>5821</v>
      </c>
      <c r="B10" s="79">
        <v>1</v>
      </c>
      <c r="C10" s="93" t="s">
        <v>2469</v>
      </c>
      <c r="D10" s="78" t="s">
        <v>1959</v>
      </c>
      <c r="E10" s="78" t="s">
        <v>654</v>
      </c>
      <c r="F10" s="79">
        <v>1</v>
      </c>
      <c r="G10" s="78" t="s">
        <v>2455</v>
      </c>
      <c r="H10" s="79"/>
      <c r="I10" s="87" t="s">
        <v>662</v>
      </c>
      <c r="J10" s="79" t="s">
        <v>0</v>
      </c>
      <c r="K10" s="79"/>
      <c r="L10" s="78" t="s">
        <v>632</v>
      </c>
      <c r="M10" s="78"/>
      <c r="N10" s="78"/>
      <c r="O10" s="79">
        <v>1</v>
      </c>
      <c r="P10" s="79">
        <v>350</v>
      </c>
      <c r="Q10" s="79">
        <v>450</v>
      </c>
      <c r="R10" s="79">
        <v>2200</v>
      </c>
      <c r="S10" s="79"/>
      <c r="T10" s="79"/>
      <c r="U10" s="79"/>
      <c r="V10" s="79"/>
      <c r="W10" s="79"/>
      <c r="X10" s="79"/>
      <c r="Y10" s="79"/>
      <c r="Z10" s="79"/>
      <c r="AA10" s="79"/>
      <c r="AB10" s="79"/>
      <c r="AC10" s="79"/>
      <c r="AD10" s="81"/>
      <c r="AE10" s="79" t="s">
        <v>3482</v>
      </c>
      <c r="AF10" s="79"/>
      <c r="AG10" s="79"/>
      <c r="AH10" s="79"/>
      <c r="AI10" s="79"/>
      <c r="AJ10" s="79"/>
      <c r="AK10" s="79"/>
      <c r="AL10" s="79"/>
      <c r="AM10" s="79"/>
      <c r="AN10" s="79"/>
      <c r="AO10" s="79"/>
      <c r="AP10" s="79"/>
      <c r="AQ10" s="79"/>
      <c r="AR10" s="79"/>
      <c r="AS10" s="79"/>
      <c r="AT10" s="79"/>
      <c r="AU10" s="79"/>
      <c r="AV10" s="79"/>
      <c r="AW10" s="79"/>
      <c r="AX10" s="79"/>
      <c r="AY10" s="79"/>
      <c r="AZ10" s="83">
        <f t="shared" si="0"/>
        <v>0.34649999999999997</v>
      </c>
    </row>
    <row r="11" spans="1:52" ht="34.950000000000003" customHeight="1" x14ac:dyDescent="0.45">
      <c r="A11" s="78" t="s">
        <v>5821</v>
      </c>
      <c r="B11" s="79">
        <v>1</v>
      </c>
      <c r="C11" s="93" t="s">
        <v>2469</v>
      </c>
      <c r="D11" s="78"/>
      <c r="E11" s="78"/>
      <c r="F11" s="79"/>
      <c r="G11" s="78"/>
      <c r="H11" s="79"/>
      <c r="I11" s="87"/>
      <c r="J11" s="79"/>
      <c r="K11" s="79"/>
      <c r="L11" s="78" t="s">
        <v>6108</v>
      </c>
      <c r="M11" s="78" t="s">
        <v>6107</v>
      </c>
      <c r="N11" s="78"/>
      <c r="O11" s="79">
        <v>1</v>
      </c>
      <c r="P11" s="77">
        <v>650</v>
      </c>
      <c r="Q11" s="77">
        <v>500</v>
      </c>
      <c r="R11" s="77">
        <v>850</v>
      </c>
      <c r="S11" s="79"/>
      <c r="T11" s="79"/>
      <c r="U11" s="79"/>
      <c r="V11" s="79"/>
      <c r="W11" s="79"/>
      <c r="X11" s="79"/>
      <c r="Y11" s="79"/>
      <c r="Z11" s="79"/>
      <c r="AA11" s="79"/>
      <c r="AB11" s="79"/>
      <c r="AC11" s="79"/>
      <c r="AD11" s="81"/>
      <c r="AE11" s="79"/>
      <c r="AF11" s="79"/>
      <c r="AG11" s="79"/>
      <c r="AH11" s="79"/>
      <c r="AI11" s="79"/>
      <c r="AJ11" s="79"/>
      <c r="AK11" s="79"/>
      <c r="AL11" s="79"/>
      <c r="AM11" s="79"/>
      <c r="AN11" s="79"/>
      <c r="AO11" s="79"/>
      <c r="AP11" s="79"/>
      <c r="AQ11" s="79"/>
      <c r="AR11" s="79"/>
      <c r="AS11" s="79"/>
      <c r="AT11" s="79"/>
      <c r="AU11" s="79"/>
      <c r="AV11" s="79"/>
      <c r="AW11" s="79"/>
      <c r="AX11" s="79"/>
      <c r="AY11" s="79"/>
      <c r="AZ11" s="83">
        <f t="shared" si="0"/>
        <v>0.27625</v>
      </c>
    </row>
    <row r="12" spans="1:52" ht="34.950000000000003" customHeight="1" x14ac:dyDescent="0.45">
      <c r="A12" s="78" t="s">
        <v>5821</v>
      </c>
      <c r="B12" s="79">
        <v>1</v>
      </c>
      <c r="C12" s="93" t="s">
        <v>2469</v>
      </c>
      <c r="D12" s="78"/>
      <c r="E12" s="78"/>
      <c r="F12" s="79"/>
      <c r="G12" s="78"/>
      <c r="H12" s="79"/>
      <c r="I12" s="87"/>
      <c r="J12" s="79"/>
      <c r="K12" s="79"/>
      <c r="L12" s="93" t="s">
        <v>5831</v>
      </c>
      <c r="M12" s="96" t="s">
        <v>5841</v>
      </c>
      <c r="N12" s="96" t="s">
        <v>5844</v>
      </c>
      <c r="O12" s="79">
        <v>1</v>
      </c>
      <c r="P12" s="77">
        <v>430</v>
      </c>
      <c r="Q12" s="77">
        <v>450</v>
      </c>
      <c r="R12" s="77">
        <v>450</v>
      </c>
      <c r="S12" s="79"/>
      <c r="T12" s="79"/>
      <c r="U12" s="79"/>
      <c r="V12" s="79"/>
      <c r="W12" s="79"/>
      <c r="X12" s="79"/>
      <c r="Y12" s="79"/>
      <c r="Z12" s="79"/>
      <c r="AA12" s="79"/>
      <c r="AB12" s="79"/>
      <c r="AC12" s="79"/>
      <c r="AD12" s="81"/>
      <c r="AE12" s="79"/>
      <c r="AF12" s="79"/>
      <c r="AG12" s="79"/>
      <c r="AH12" s="79"/>
      <c r="AI12" s="79"/>
      <c r="AJ12" s="79"/>
      <c r="AK12" s="79"/>
      <c r="AL12" s="79"/>
      <c r="AM12" s="79"/>
      <c r="AN12" s="79"/>
      <c r="AO12" s="79"/>
      <c r="AP12" s="79"/>
      <c r="AQ12" s="79"/>
      <c r="AR12" s="79"/>
      <c r="AS12" s="79"/>
      <c r="AT12" s="79"/>
      <c r="AU12" s="79"/>
      <c r="AV12" s="79"/>
      <c r="AW12" s="79"/>
      <c r="AX12" s="79"/>
      <c r="AY12" s="79"/>
      <c r="AZ12" s="83">
        <f t="shared" si="0"/>
        <v>8.7075E-2</v>
      </c>
    </row>
    <row r="13" spans="1:52" ht="34.950000000000003" customHeight="1" x14ac:dyDescent="0.45">
      <c r="A13" s="78" t="s">
        <v>5821</v>
      </c>
      <c r="B13" s="79">
        <v>1</v>
      </c>
      <c r="C13" s="93" t="s">
        <v>2469</v>
      </c>
      <c r="D13" s="78"/>
      <c r="E13" s="78"/>
      <c r="F13" s="79"/>
      <c r="G13" s="78"/>
      <c r="H13" s="79"/>
      <c r="I13" s="87"/>
      <c r="J13" s="79"/>
      <c r="K13" s="79"/>
      <c r="L13" s="78" t="s">
        <v>6109</v>
      </c>
      <c r="M13" s="78" t="s">
        <v>6110</v>
      </c>
      <c r="N13" s="78"/>
      <c r="O13" s="79">
        <v>1</v>
      </c>
      <c r="P13" s="79">
        <v>600</v>
      </c>
      <c r="Q13" s="79">
        <v>300</v>
      </c>
      <c r="R13" s="79">
        <v>200</v>
      </c>
      <c r="S13" s="79"/>
      <c r="T13" s="79"/>
      <c r="U13" s="79"/>
      <c r="V13" s="79"/>
      <c r="W13" s="79"/>
      <c r="X13" s="79"/>
      <c r="Y13" s="79"/>
      <c r="Z13" s="79"/>
      <c r="AA13" s="79"/>
      <c r="AB13" s="79"/>
      <c r="AC13" s="79"/>
      <c r="AD13" s="81"/>
      <c r="AE13" s="79"/>
      <c r="AF13" s="79"/>
      <c r="AG13" s="79"/>
      <c r="AH13" s="79"/>
      <c r="AI13" s="79"/>
      <c r="AJ13" s="79"/>
      <c r="AK13" s="79"/>
      <c r="AL13" s="79"/>
      <c r="AM13" s="79"/>
      <c r="AN13" s="79"/>
      <c r="AO13" s="79"/>
      <c r="AP13" s="79"/>
      <c r="AQ13" s="79"/>
      <c r="AR13" s="79"/>
      <c r="AS13" s="79"/>
      <c r="AT13" s="79"/>
      <c r="AU13" s="79"/>
      <c r="AV13" s="79"/>
      <c r="AW13" s="79"/>
      <c r="AX13" s="79"/>
      <c r="AY13" s="79"/>
      <c r="AZ13" s="83">
        <f t="shared" si="0"/>
        <v>3.5999999999999997E-2</v>
      </c>
    </row>
    <row r="14" spans="1:52" ht="34.950000000000003" customHeight="1" x14ac:dyDescent="0.45">
      <c r="A14" s="78" t="s">
        <v>5821</v>
      </c>
      <c r="B14" s="79">
        <v>1</v>
      </c>
      <c r="C14" s="93" t="s">
        <v>2469</v>
      </c>
      <c r="D14" s="78"/>
      <c r="E14" s="78"/>
      <c r="F14" s="79"/>
      <c r="G14" s="78"/>
      <c r="H14" s="79"/>
      <c r="I14" s="87"/>
      <c r="J14" s="79"/>
      <c r="K14" s="79"/>
      <c r="L14" s="93" t="s">
        <v>6047</v>
      </c>
      <c r="M14" s="96"/>
      <c r="N14" s="96"/>
      <c r="O14" s="79">
        <v>1</v>
      </c>
      <c r="P14" s="77">
        <v>380</v>
      </c>
      <c r="Q14" s="77">
        <v>380</v>
      </c>
      <c r="R14" s="77">
        <v>1790</v>
      </c>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0.25847599999999998</v>
      </c>
    </row>
    <row r="15" spans="1:52" ht="34.950000000000003" customHeight="1" x14ac:dyDescent="0.45">
      <c r="A15" s="78" t="s">
        <v>5821</v>
      </c>
      <c r="B15" s="79">
        <v>1</v>
      </c>
      <c r="C15" s="93" t="s">
        <v>2469</v>
      </c>
      <c r="D15" s="78"/>
      <c r="E15" s="78"/>
      <c r="F15" s="79"/>
      <c r="G15" s="78"/>
      <c r="H15" s="79"/>
      <c r="I15" s="87"/>
      <c r="J15" s="79"/>
      <c r="K15" s="79"/>
      <c r="L15" s="78" t="s">
        <v>6111</v>
      </c>
      <c r="M15" s="78"/>
      <c r="N15" s="78"/>
      <c r="O15" s="79">
        <v>1</v>
      </c>
      <c r="P15" s="79"/>
      <c r="Q15" s="79"/>
      <c r="R15" s="79"/>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f t="shared" si="0"/>
        <v>0</v>
      </c>
    </row>
    <row r="16" spans="1:52" ht="34.950000000000003" customHeight="1" x14ac:dyDescent="0.45">
      <c r="A16" s="78" t="s">
        <v>5821</v>
      </c>
      <c r="B16" s="79">
        <v>1</v>
      </c>
      <c r="C16" s="93" t="s">
        <v>2469</v>
      </c>
      <c r="D16" s="78"/>
      <c r="E16" s="78"/>
      <c r="F16" s="79"/>
      <c r="G16" s="78"/>
      <c r="H16" s="79"/>
      <c r="I16" s="87"/>
      <c r="J16" s="79"/>
      <c r="K16" s="79"/>
      <c r="L16" s="78" t="s">
        <v>6112</v>
      </c>
      <c r="M16" s="78"/>
      <c r="N16" s="78"/>
      <c r="O16" s="79">
        <v>5</v>
      </c>
      <c r="P16" s="79"/>
      <c r="Q16" s="79"/>
      <c r="R16" s="79"/>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v>0.5</v>
      </c>
    </row>
    <row r="17" spans="1:52" s="99" customFormat="1" ht="34.950000000000003" customHeight="1" x14ac:dyDescent="0.45">
      <c r="A17" s="78" t="s">
        <v>5821</v>
      </c>
      <c r="B17" s="77">
        <v>1</v>
      </c>
      <c r="C17" s="93" t="s">
        <v>4460</v>
      </c>
      <c r="D17" s="93"/>
      <c r="E17" s="93"/>
      <c r="F17" s="94"/>
      <c r="G17" s="93"/>
      <c r="H17" s="77"/>
      <c r="I17" s="95">
        <v>1864</v>
      </c>
      <c r="J17" s="77"/>
      <c r="K17" s="77"/>
      <c r="L17" s="93" t="s">
        <v>3619</v>
      </c>
      <c r="M17" s="96"/>
      <c r="N17" s="96"/>
      <c r="O17" s="79">
        <v>1</v>
      </c>
      <c r="P17" s="77">
        <v>900</v>
      </c>
      <c r="Q17" s="77">
        <v>640</v>
      </c>
      <c r="R17" s="77">
        <v>740</v>
      </c>
      <c r="S17" s="77"/>
      <c r="T17" s="77"/>
      <c r="U17" s="77"/>
      <c r="V17" s="77"/>
      <c r="W17" s="77"/>
      <c r="X17" s="77"/>
      <c r="Y17" s="77"/>
      <c r="Z17" s="77"/>
      <c r="AA17" s="77"/>
      <c r="AB17" s="77"/>
      <c r="AC17" s="77"/>
      <c r="AD17" s="77"/>
      <c r="AE17" s="77"/>
      <c r="AF17" s="77"/>
      <c r="AG17" s="77"/>
      <c r="AH17" s="77"/>
      <c r="AI17" s="77"/>
      <c r="AJ17" s="77"/>
      <c r="AK17" s="77"/>
      <c r="AL17" s="77"/>
      <c r="AM17" s="94" t="s">
        <v>4607</v>
      </c>
      <c r="AN17" s="94"/>
      <c r="AO17" s="77"/>
      <c r="AP17" s="77"/>
      <c r="AQ17" s="77"/>
      <c r="AR17" s="77"/>
      <c r="AS17" s="97"/>
      <c r="AT17" s="77">
        <v>3232</v>
      </c>
      <c r="AU17" s="77">
        <v>28</v>
      </c>
      <c r="AV17" s="94" t="s">
        <v>4608</v>
      </c>
      <c r="AW17" s="77" t="s">
        <v>2876</v>
      </c>
      <c r="AX17" s="94" t="s">
        <v>3232</v>
      </c>
      <c r="AY17" s="77"/>
      <c r="AZ17" s="83">
        <f t="shared" ref="AZ17:AZ35" si="1">P17*Q17*R17/1000000000*O17</f>
        <v>0.42624000000000001</v>
      </c>
    </row>
    <row r="18" spans="1:52" s="99" customFormat="1" ht="34.950000000000003" customHeight="1" x14ac:dyDescent="0.45">
      <c r="A18" s="78" t="s">
        <v>5821</v>
      </c>
      <c r="B18" s="77">
        <v>1</v>
      </c>
      <c r="C18" s="93" t="s">
        <v>4460</v>
      </c>
      <c r="D18" s="93"/>
      <c r="E18" s="93"/>
      <c r="F18" s="94"/>
      <c r="G18" s="93"/>
      <c r="H18" s="77"/>
      <c r="I18" s="95">
        <v>1865</v>
      </c>
      <c r="J18" s="77"/>
      <c r="K18" s="77"/>
      <c r="L18" s="93" t="s">
        <v>2491</v>
      </c>
      <c r="M18" s="96" t="s">
        <v>6081</v>
      </c>
      <c r="N18" s="96"/>
      <c r="O18" s="79">
        <v>1</v>
      </c>
      <c r="P18" s="77">
        <v>600</v>
      </c>
      <c r="Q18" s="77">
        <v>420</v>
      </c>
      <c r="R18" s="77">
        <v>740</v>
      </c>
      <c r="S18" s="77"/>
      <c r="T18" s="77"/>
      <c r="U18" s="77"/>
      <c r="V18" s="77"/>
      <c r="W18" s="77"/>
      <c r="X18" s="77"/>
      <c r="Y18" s="77"/>
      <c r="Z18" s="77"/>
      <c r="AA18" s="77"/>
      <c r="AB18" s="77"/>
      <c r="AC18" s="77"/>
      <c r="AD18" s="77"/>
      <c r="AE18" s="77"/>
      <c r="AF18" s="77"/>
      <c r="AG18" s="77"/>
      <c r="AH18" s="77"/>
      <c r="AI18" s="77"/>
      <c r="AJ18" s="77"/>
      <c r="AK18" s="77"/>
      <c r="AL18" s="77"/>
      <c r="AM18" s="94" t="s">
        <v>4607</v>
      </c>
      <c r="AN18" s="94"/>
      <c r="AO18" s="77"/>
      <c r="AP18" s="77"/>
      <c r="AQ18" s="77"/>
      <c r="AR18" s="77"/>
      <c r="AS18" s="97"/>
      <c r="AT18" s="77">
        <v>3233</v>
      </c>
      <c r="AU18" s="77">
        <v>28</v>
      </c>
      <c r="AV18" s="94" t="s">
        <v>4608</v>
      </c>
      <c r="AW18" s="77" t="s">
        <v>2876</v>
      </c>
      <c r="AX18" s="94" t="s">
        <v>3232</v>
      </c>
      <c r="AY18" s="77"/>
      <c r="AZ18" s="83">
        <f t="shared" si="1"/>
        <v>0.18648000000000001</v>
      </c>
    </row>
    <row r="19" spans="1:52" s="99" customFormat="1" ht="34.950000000000003" customHeight="1" x14ac:dyDescent="0.45">
      <c r="A19" s="78" t="s">
        <v>5821</v>
      </c>
      <c r="B19" s="77">
        <v>1</v>
      </c>
      <c r="C19" s="93" t="s">
        <v>4460</v>
      </c>
      <c r="D19" s="93"/>
      <c r="E19" s="93"/>
      <c r="F19" s="94"/>
      <c r="G19" s="93"/>
      <c r="H19" s="77"/>
      <c r="I19" s="95">
        <v>1866</v>
      </c>
      <c r="J19" s="77"/>
      <c r="K19" s="77"/>
      <c r="L19" s="93" t="s">
        <v>2491</v>
      </c>
      <c r="M19" s="96" t="s">
        <v>6079</v>
      </c>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c r="AK19" s="77"/>
      <c r="AL19" s="77"/>
      <c r="AM19" s="94" t="s">
        <v>4607</v>
      </c>
      <c r="AN19" s="94"/>
      <c r="AO19" s="77"/>
      <c r="AP19" s="77"/>
      <c r="AQ19" s="77"/>
      <c r="AR19" s="77"/>
      <c r="AS19" s="97"/>
      <c r="AT19" s="77">
        <v>3234</v>
      </c>
      <c r="AU19" s="77">
        <v>28</v>
      </c>
      <c r="AV19" s="94" t="s">
        <v>4608</v>
      </c>
      <c r="AW19" s="77" t="s">
        <v>2876</v>
      </c>
      <c r="AX19" s="94" t="s">
        <v>3232</v>
      </c>
      <c r="AY19" s="77"/>
      <c r="AZ19" s="83">
        <f t="shared" si="1"/>
        <v>0.14174999999999999</v>
      </c>
    </row>
    <row r="20" spans="1:52" s="99" customFormat="1" ht="34.950000000000003" customHeight="1" x14ac:dyDescent="0.45">
      <c r="A20" s="78" t="s">
        <v>5821</v>
      </c>
      <c r="B20" s="77">
        <v>1</v>
      </c>
      <c r="C20" s="93" t="s">
        <v>4460</v>
      </c>
      <c r="D20" s="93"/>
      <c r="E20" s="93"/>
      <c r="F20" s="94"/>
      <c r="G20" s="93"/>
      <c r="H20" s="77"/>
      <c r="I20" s="95">
        <v>1867</v>
      </c>
      <c r="J20" s="77"/>
      <c r="K20" s="77"/>
      <c r="L20" s="93" t="s">
        <v>2491</v>
      </c>
      <c r="M20" s="96" t="s">
        <v>6082</v>
      </c>
      <c r="N20" s="96"/>
      <c r="O20" s="79">
        <v>1</v>
      </c>
      <c r="P20" s="77">
        <v>350</v>
      </c>
      <c r="Q20" s="77">
        <v>400</v>
      </c>
      <c r="R20" s="77">
        <v>700</v>
      </c>
      <c r="S20" s="77"/>
      <c r="T20" s="77"/>
      <c r="U20" s="77"/>
      <c r="V20" s="77"/>
      <c r="W20" s="77"/>
      <c r="X20" s="77"/>
      <c r="Y20" s="77"/>
      <c r="Z20" s="77"/>
      <c r="AA20" s="77"/>
      <c r="AB20" s="77"/>
      <c r="AC20" s="77"/>
      <c r="AD20" s="77"/>
      <c r="AE20" s="77"/>
      <c r="AF20" s="77"/>
      <c r="AG20" s="77"/>
      <c r="AH20" s="77"/>
      <c r="AI20" s="77"/>
      <c r="AJ20" s="77"/>
      <c r="AK20" s="77"/>
      <c r="AL20" s="77"/>
      <c r="AM20" s="94" t="s">
        <v>4607</v>
      </c>
      <c r="AN20" s="94"/>
      <c r="AO20" s="77"/>
      <c r="AP20" s="77"/>
      <c r="AQ20" s="77"/>
      <c r="AR20" s="77"/>
      <c r="AS20" s="97"/>
      <c r="AT20" s="77">
        <v>3235</v>
      </c>
      <c r="AU20" s="77">
        <v>28</v>
      </c>
      <c r="AV20" s="94" t="s">
        <v>4608</v>
      </c>
      <c r="AW20" s="77" t="s">
        <v>2876</v>
      </c>
      <c r="AX20" s="94" t="s">
        <v>3232</v>
      </c>
      <c r="AY20" s="77"/>
      <c r="AZ20" s="83">
        <f t="shared" si="1"/>
        <v>9.8000000000000004E-2</v>
      </c>
    </row>
    <row r="21" spans="1:52" s="99" customFormat="1" ht="34.950000000000003" customHeight="1" x14ac:dyDescent="0.45">
      <c r="A21" s="78" t="s">
        <v>5821</v>
      </c>
      <c r="B21" s="77">
        <v>1</v>
      </c>
      <c r="C21" s="93" t="s">
        <v>4460</v>
      </c>
      <c r="D21" s="93" t="s">
        <v>4537</v>
      </c>
      <c r="E21" s="93"/>
      <c r="F21" s="94">
        <v>1</v>
      </c>
      <c r="G21" s="93" t="s">
        <v>4497</v>
      </c>
      <c r="H21" s="77"/>
      <c r="I21" s="95">
        <v>1868</v>
      </c>
      <c r="J21" s="77" t="s">
        <v>5427</v>
      </c>
      <c r="K21" s="77"/>
      <c r="L21" s="93" t="s">
        <v>4017</v>
      </c>
      <c r="M21" s="96" t="s">
        <v>6083</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t="s">
        <v>3043</v>
      </c>
      <c r="AK21" s="77" t="s">
        <v>3043</v>
      </c>
      <c r="AL21" s="77"/>
      <c r="AM21" s="94"/>
      <c r="AN21" s="94"/>
      <c r="AO21" s="77"/>
      <c r="AP21" s="77"/>
      <c r="AQ21" s="77"/>
      <c r="AR21" s="77"/>
      <c r="AS21" s="97"/>
      <c r="AT21" s="77">
        <v>3236</v>
      </c>
      <c r="AU21" s="77">
        <v>28</v>
      </c>
      <c r="AV21" s="94" t="s">
        <v>4608</v>
      </c>
      <c r="AW21" s="77" t="s">
        <v>2868</v>
      </c>
      <c r="AX21" s="94" t="s">
        <v>3232</v>
      </c>
      <c r="AY21" s="77"/>
      <c r="AZ21" s="83">
        <f t="shared" si="1"/>
        <v>0.14174999999999999</v>
      </c>
    </row>
    <row r="22" spans="1:52" s="99" customFormat="1" ht="34.950000000000003" customHeight="1" x14ac:dyDescent="0.45">
      <c r="A22" s="78" t="s">
        <v>5821</v>
      </c>
      <c r="B22" s="77">
        <v>1</v>
      </c>
      <c r="C22" s="93" t="s">
        <v>4460</v>
      </c>
      <c r="D22" s="93"/>
      <c r="E22" s="93"/>
      <c r="F22" s="94"/>
      <c r="G22" s="93"/>
      <c r="H22" s="77"/>
      <c r="I22" s="95">
        <v>1869</v>
      </c>
      <c r="J22" s="77"/>
      <c r="K22" s="77"/>
      <c r="L22" s="93" t="s">
        <v>3954</v>
      </c>
      <c r="M22" s="96" t="s">
        <v>6084</v>
      </c>
      <c r="N22" s="96"/>
      <c r="O22" s="79">
        <v>1</v>
      </c>
      <c r="P22" s="77">
        <v>300</v>
      </c>
      <c r="Q22" s="77">
        <v>300</v>
      </c>
      <c r="R22" s="77">
        <v>450</v>
      </c>
      <c r="S22" s="77"/>
      <c r="T22" s="77"/>
      <c r="U22" s="77"/>
      <c r="V22" s="77"/>
      <c r="W22" s="77"/>
      <c r="X22" s="77"/>
      <c r="Y22" s="77"/>
      <c r="Z22" s="77"/>
      <c r="AA22" s="77"/>
      <c r="AB22" s="77"/>
      <c r="AC22" s="77"/>
      <c r="AD22" s="77"/>
      <c r="AE22" s="77"/>
      <c r="AF22" s="77"/>
      <c r="AG22" s="77"/>
      <c r="AH22" s="77"/>
      <c r="AI22" s="77"/>
      <c r="AJ22" s="77"/>
      <c r="AK22" s="77"/>
      <c r="AL22" s="77"/>
      <c r="AM22" s="94"/>
      <c r="AN22" s="94" t="s">
        <v>4535</v>
      </c>
      <c r="AO22" s="77"/>
      <c r="AP22" s="77"/>
      <c r="AQ22" s="77"/>
      <c r="AR22" s="77"/>
      <c r="AS22" s="97"/>
      <c r="AT22" s="77">
        <v>3237</v>
      </c>
      <c r="AU22" s="77">
        <v>28</v>
      </c>
      <c r="AV22" s="94" t="s">
        <v>4608</v>
      </c>
      <c r="AW22" s="77" t="s">
        <v>2868</v>
      </c>
      <c r="AX22" s="94" t="s">
        <v>3232</v>
      </c>
      <c r="AY22" s="77"/>
      <c r="AZ22" s="83">
        <f t="shared" si="1"/>
        <v>4.0500000000000001E-2</v>
      </c>
    </row>
    <row r="23" spans="1:52" s="99" customFormat="1" ht="34.950000000000003" customHeight="1" x14ac:dyDescent="0.45">
      <c r="A23" s="78" t="s">
        <v>5821</v>
      </c>
      <c r="B23" s="77">
        <v>1</v>
      </c>
      <c r="C23" s="93" t="s">
        <v>4460</v>
      </c>
      <c r="D23" s="93"/>
      <c r="E23" s="93"/>
      <c r="F23" s="94"/>
      <c r="G23" s="93"/>
      <c r="H23" s="77"/>
      <c r="I23" s="95">
        <v>1870</v>
      </c>
      <c r="J23" s="77"/>
      <c r="K23" s="77"/>
      <c r="L23" s="93" t="s">
        <v>3109</v>
      </c>
      <c r="M23" s="96" t="s">
        <v>6085</v>
      </c>
      <c r="N23" s="96"/>
      <c r="O23" s="7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c r="AM23" s="94" t="s">
        <v>4609</v>
      </c>
      <c r="AN23" s="94"/>
      <c r="AO23" s="77"/>
      <c r="AP23" s="77"/>
      <c r="AQ23" s="77"/>
      <c r="AR23" s="77"/>
      <c r="AS23" s="97"/>
      <c r="AT23" s="77">
        <v>3238</v>
      </c>
      <c r="AU23" s="77">
        <v>28</v>
      </c>
      <c r="AV23" s="94" t="s">
        <v>4608</v>
      </c>
      <c r="AW23" s="77" t="s">
        <v>2957</v>
      </c>
      <c r="AX23" s="94" t="s">
        <v>3074</v>
      </c>
      <c r="AY23" s="77"/>
      <c r="AZ23" s="83">
        <f t="shared" si="1"/>
        <v>4.0500000000000001E-2</v>
      </c>
    </row>
    <row r="24" spans="1:52" s="99" customFormat="1" ht="34.950000000000003" customHeight="1" x14ac:dyDescent="0.45">
      <c r="A24" s="78" t="s">
        <v>5821</v>
      </c>
      <c r="B24" s="77">
        <v>1</v>
      </c>
      <c r="C24" s="93" t="s">
        <v>4460</v>
      </c>
      <c r="D24" s="93"/>
      <c r="E24" s="93"/>
      <c r="F24" s="94"/>
      <c r="G24" s="93"/>
      <c r="H24" s="77"/>
      <c r="I24" s="95">
        <v>1873</v>
      </c>
      <c r="J24" s="77"/>
      <c r="K24" s="77"/>
      <c r="L24" s="93" t="s">
        <v>3525</v>
      </c>
      <c r="M24" s="96" t="s">
        <v>6087</v>
      </c>
      <c r="N24" s="96"/>
      <c r="O24" s="79">
        <v>1</v>
      </c>
      <c r="P24" s="77">
        <v>460</v>
      </c>
      <c r="Q24" s="77">
        <v>400</v>
      </c>
      <c r="R24" s="77">
        <v>800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3241</v>
      </c>
      <c r="AU24" s="77">
        <v>28</v>
      </c>
      <c r="AV24" s="94" t="s">
        <v>4608</v>
      </c>
      <c r="AW24" s="77" t="s">
        <v>2874</v>
      </c>
      <c r="AX24" s="94" t="s">
        <v>3232</v>
      </c>
      <c r="AY24" s="77"/>
      <c r="AZ24" s="83">
        <f t="shared" si="1"/>
        <v>0.1472</v>
      </c>
    </row>
    <row r="25" spans="1:52" s="99" customFormat="1" ht="34.950000000000003" customHeight="1" x14ac:dyDescent="0.45">
      <c r="A25" s="78" t="s">
        <v>5821</v>
      </c>
      <c r="B25" s="77">
        <v>1</v>
      </c>
      <c r="C25" s="93" t="s">
        <v>4460</v>
      </c>
      <c r="D25" s="93" t="s">
        <v>4610</v>
      </c>
      <c r="E25" s="93"/>
      <c r="F25" s="94">
        <v>1</v>
      </c>
      <c r="G25" s="93" t="s">
        <v>4611</v>
      </c>
      <c r="H25" s="77"/>
      <c r="I25" s="95">
        <v>1874</v>
      </c>
      <c r="J25" s="77" t="s">
        <v>5427</v>
      </c>
      <c r="K25" s="77"/>
      <c r="L25" s="93" t="s">
        <v>3656</v>
      </c>
      <c r="M25" s="96"/>
      <c r="N25" s="96"/>
      <c r="O25" s="79">
        <v>1</v>
      </c>
      <c r="P25" s="77">
        <v>620</v>
      </c>
      <c r="Q25" s="77">
        <v>500</v>
      </c>
      <c r="R25" s="77">
        <v>900</v>
      </c>
      <c r="S25" s="77"/>
      <c r="T25" s="77"/>
      <c r="U25" s="77"/>
      <c r="V25" s="77"/>
      <c r="W25" s="77"/>
      <c r="X25" s="77"/>
      <c r="Y25" s="77"/>
      <c r="Z25" s="77"/>
      <c r="AA25" s="77"/>
      <c r="AB25" s="77"/>
      <c r="AC25" s="77"/>
      <c r="AD25" s="77"/>
      <c r="AE25" s="77"/>
      <c r="AF25" s="77"/>
      <c r="AG25" s="77"/>
      <c r="AH25" s="77"/>
      <c r="AI25" s="77"/>
      <c r="AJ25" s="77"/>
      <c r="AK25" s="77"/>
      <c r="AL25" s="77"/>
      <c r="AM25" s="94" t="s">
        <v>4607</v>
      </c>
      <c r="AN25" s="94"/>
      <c r="AO25" s="77"/>
      <c r="AP25" s="77"/>
      <c r="AQ25" s="77"/>
      <c r="AR25" s="77"/>
      <c r="AS25" s="97"/>
      <c r="AT25" s="77">
        <v>3242</v>
      </c>
      <c r="AU25" s="77">
        <v>28</v>
      </c>
      <c r="AV25" s="94" t="s">
        <v>4608</v>
      </c>
      <c r="AW25" s="77" t="s">
        <v>2876</v>
      </c>
      <c r="AX25" s="94" t="s">
        <v>3232</v>
      </c>
      <c r="AY25" s="77"/>
      <c r="AZ25" s="83">
        <f t="shared" si="1"/>
        <v>0.27900000000000003</v>
      </c>
    </row>
    <row r="26" spans="1:52" s="99" customFormat="1" ht="34.950000000000003" customHeight="1" x14ac:dyDescent="0.45">
      <c r="A26" s="78" t="s">
        <v>5821</v>
      </c>
      <c r="B26" s="77">
        <v>1</v>
      </c>
      <c r="C26" s="93" t="s">
        <v>4460</v>
      </c>
      <c r="D26" s="93"/>
      <c r="E26" s="93"/>
      <c r="F26" s="94"/>
      <c r="G26" s="93"/>
      <c r="H26" s="77"/>
      <c r="I26" s="95">
        <v>1875</v>
      </c>
      <c r="J26" s="77"/>
      <c r="K26" s="77"/>
      <c r="L26" s="93" t="s">
        <v>3658</v>
      </c>
      <c r="M26" s="96" t="s">
        <v>6088</v>
      </c>
      <c r="N26" s="96"/>
      <c r="O26" s="79">
        <v>1</v>
      </c>
      <c r="P26" s="77">
        <v>300</v>
      </c>
      <c r="Q26" s="77">
        <v>300</v>
      </c>
      <c r="R26" s="77">
        <v>450</v>
      </c>
      <c r="S26" s="77"/>
      <c r="T26" s="77"/>
      <c r="U26" s="77"/>
      <c r="V26" s="77"/>
      <c r="W26" s="77"/>
      <c r="X26" s="77"/>
      <c r="Y26" s="77"/>
      <c r="Z26" s="77"/>
      <c r="AA26" s="77"/>
      <c r="AB26" s="77"/>
      <c r="AC26" s="77"/>
      <c r="AD26" s="77"/>
      <c r="AE26" s="77"/>
      <c r="AF26" s="77"/>
      <c r="AG26" s="77"/>
      <c r="AH26" s="77"/>
      <c r="AI26" s="77"/>
      <c r="AJ26" s="77"/>
      <c r="AK26" s="77"/>
      <c r="AL26" s="77"/>
      <c r="AM26" s="94" t="s">
        <v>4609</v>
      </c>
      <c r="AN26" s="94"/>
      <c r="AO26" s="77"/>
      <c r="AP26" s="77"/>
      <c r="AQ26" s="77"/>
      <c r="AR26" s="77"/>
      <c r="AS26" s="97"/>
      <c r="AT26" s="77">
        <v>3243</v>
      </c>
      <c r="AU26" s="77">
        <v>28</v>
      </c>
      <c r="AV26" s="94" t="s">
        <v>4608</v>
      </c>
      <c r="AW26" s="77" t="s">
        <v>2876</v>
      </c>
      <c r="AX26" s="94" t="s">
        <v>3074</v>
      </c>
      <c r="AY26" s="77"/>
      <c r="AZ26" s="83">
        <f t="shared" si="1"/>
        <v>4.0500000000000001E-2</v>
      </c>
    </row>
    <row r="27" spans="1:52" ht="34.950000000000003" customHeight="1" x14ac:dyDescent="0.45">
      <c r="A27" s="78" t="s">
        <v>5821</v>
      </c>
      <c r="B27" s="79">
        <v>1</v>
      </c>
      <c r="C27" s="78" t="s">
        <v>458</v>
      </c>
      <c r="D27" s="78" t="s">
        <v>1959</v>
      </c>
      <c r="E27" s="78" t="s">
        <v>654</v>
      </c>
      <c r="F27" s="79">
        <v>1</v>
      </c>
      <c r="G27" s="78" t="s">
        <v>2532</v>
      </c>
      <c r="H27" s="79"/>
      <c r="I27" s="87" t="s">
        <v>655</v>
      </c>
      <c r="J27" s="79" t="s">
        <v>2498</v>
      </c>
      <c r="K27" s="79"/>
      <c r="L27" s="78" t="s">
        <v>135</v>
      </c>
      <c r="M27" s="78" t="s">
        <v>6094</v>
      </c>
      <c r="N27" s="78" t="s">
        <v>656</v>
      </c>
      <c r="O27" s="79">
        <v>1</v>
      </c>
      <c r="P27" s="79">
        <v>550</v>
      </c>
      <c r="Q27" s="79">
        <v>600</v>
      </c>
      <c r="R27" s="79">
        <v>1000</v>
      </c>
      <c r="S27" s="79"/>
      <c r="T27" s="79" t="s">
        <v>3043</v>
      </c>
      <c r="U27" s="79"/>
      <c r="V27" s="79"/>
      <c r="W27" s="79"/>
      <c r="X27" s="79"/>
      <c r="Y27" s="79"/>
      <c r="Z27" s="79"/>
      <c r="AA27" s="79"/>
      <c r="AB27" s="79"/>
      <c r="AC27" s="79" t="s">
        <v>5573</v>
      </c>
      <c r="AD27" s="81">
        <v>41726</v>
      </c>
      <c r="AE27" s="79" t="s">
        <v>3482</v>
      </c>
      <c r="AF27" s="79"/>
      <c r="AG27" s="79"/>
      <c r="AH27" s="79"/>
      <c r="AI27" s="79"/>
      <c r="AJ27" s="79"/>
      <c r="AK27" s="79"/>
      <c r="AL27" s="79"/>
      <c r="AM27" s="79"/>
      <c r="AN27" s="79"/>
      <c r="AO27" s="79"/>
      <c r="AP27" s="79"/>
      <c r="AQ27" s="79"/>
      <c r="AR27" s="79"/>
      <c r="AS27" s="79"/>
      <c r="AT27" s="79"/>
      <c r="AU27" s="79"/>
      <c r="AV27" s="79"/>
      <c r="AW27" s="79"/>
      <c r="AX27" s="79"/>
      <c r="AY27" s="79"/>
      <c r="AZ27" s="83">
        <f t="shared" si="1"/>
        <v>0.33</v>
      </c>
    </row>
    <row r="28" spans="1:52" ht="34.950000000000003" customHeight="1" x14ac:dyDescent="0.45">
      <c r="A28" s="78" t="s">
        <v>5821</v>
      </c>
      <c r="B28" s="79">
        <v>1</v>
      </c>
      <c r="C28" s="78" t="s">
        <v>458</v>
      </c>
      <c r="D28" s="78"/>
      <c r="E28" s="78"/>
      <c r="F28" s="79"/>
      <c r="G28" s="78"/>
      <c r="H28" s="79"/>
      <c r="I28" s="87" t="s">
        <v>657</v>
      </c>
      <c r="J28" s="79"/>
      <c r="K28" s="79"/>
      <c r="L28" s="78" t="s">
        <v>263</v>
      </c>
      <c r="M28" s="78" t="s">
        <v>6093</v>
      </c>
      <c r="N28" s="78"/>
      <c r="O28" s="79">
        <v>1</v>
      </c>
      <c r="P28" s="79">
        <v>1900</v>
      </c>
      <c r="Q28" s="79">
        <v>700</v>
      </c>
      <c r="R28" s="79">
        <v>500</v>
      </c>
      <c r="S28" s="79"/>
      <c r="T28" s="79"/>
      <c r="U28" s="79"/>
      <c r="V28" s="79"/>
      <c r="W28" s="79"/>
      <c r="X28" s="79"/>
      <c r="Y28" s="79"/>
      <c r="Z28" s="79"/>
      <c r="AA28" s="79"/>
      <c r="AB28" s="79"/>
      <c r="AC28" s="79" t="s">
        <v>5576</v>
      </c>
      <c r="AD28" s="81"/>
      <c r="AE28" s="79" t="s">
        <v>3482</v>
      </c>
      <c r="AF28" s="79"/>
      <c r="AG28" s="79"/>
      <c r="AH28" s="79"/>
      <c r="AI28" s="79"/>
      <c r="AJ28" s="79"/>
      <c r="AK28" s="79"/>
      <c r="AL28" s="79"/>
      <c r="AM28" s="79"/>
      <c r="AN28" s="79"/>
      <c r="AO28" s="79"/>
      <c r="AP28" s="79"/>
      <c r="AQ28" s="79"/>
      <c r="AR28" s="79"/>
      <c r="AS28" s="79"/>
      <c r="AT28" s="79"/>
      <c r="AU28" s="79"/>
      <c r="AV28" s="79"/>
      <c r="AW28" s="79"/>
      <c r="AX28" s="79"/>
      <c r="AY28" s="79"/>
      <c r="AZ28" s="83">
        <f t="shared" si="1"/>
        <v>0.66500000000000004</v>
      </c>
    </row>
    <row r="29" spans="1:52" ht="34.950000000000003" customHeight="1" x14ac:dyDescent="0.45">
      <c r="A29" s="78" t="s">
        <v>5821</v>
      </c>
      <c r="B29" s="79">
        <v>1</v>
      </c>
      <c r="C29" s="78" t="s">
        <v>458</v>
      </c>
      <c r="D29" s="78"/>
      <c r="E29" s="78"/>
      <c r="F29" s="79"/>
      <c r="G29" s="78"/>
      <c r="H29" s="79"/>
      <c r="I29" s="87" t="s">
        <v>2981</v>
      </c>
      <c r="J29" s="79"/>
      <c r="K29" s="79"/>
      <c r="L29" s="78" t="s">
        <v>6090</v>
      </c>
      <c r="M29" s="78" t="s">
        <v>5385</v>
      </c>
      <c r="N29" s="78"/>
      <c r="O29" s="79">
        <v>1</v>
      </c>
      <c r="P29" s="79">
        <v>1300</v>
      </c>
      <c r="Q29" s="79">
        <v>100</v>
      </c>
      <c r="R29" s="79">
        <v>500</v>
      </c>
      <c r="S29" s="79"/>
      <c r="T29" s="79" t="s">
        <v>3043</v>
      </c>
      <c r="U29" s="79"/>
      <c r="V29" s="79"/>
      <c r="W29" s="79"/>
      <c r="X29" s="79"/>
      <c r="Y29" s="79"/>
      <c r="Z29" s="79" t="s">
        <v>5458</v>
      </c>
      <c r="AA29" s="79"/>
      <c r="AB29" s="79"/>
      <c r="AC29" s="79"/>
      <c r="AD29" s="81"/>
      <c r="AE29" s="79" t="s">
        <v>3482</v>
      </c>
      <c r="AF29" s="79"/>
      <c r="AG29" s="79"/>
      <c r="AH29" s="79"/>
      <c r="AI29" s="79"/>
      <c r="AJ29" s="79"/>
      <c r="AK29" s="79"/>
      <c r="AL29" s="79"/>
      <c r="AM29" s="79"/>
      <c r="AN29" s="79"/>
      <c r="AO29" s="79"/>
      <c r="AP29" s="79"/>
      <c r="AQ29" s="79"/>
      <c r="AR29" s="79"/>
      <c r="AS29" s="79"/>
      <c r="AT29" s="79"/>
      <c r="AU29" s="79"/>
      <c r="AV29" s="79"/>
      <c r="AW29" s="79"/>
      <c r="AX29" s="79"/>
      <c r="AY29" s="79" t="s">
        <v>6097</v>
      </c>
      <c r="AZ29" s="83">
        <f t="shared" si="1"/>
        <v>6.5000000000000002E-2</v>
      </c>
    </row>
    <row r="30" spans="1:52" ht="34.950000000000003" customHeight="1" x14ac:dyDescent="0.45">
      <c r="A30" s="78" t="s">
        <v>5821</v>
      </c>
      <c r="B30" s="79">
        <v>1</v>
      </c>
      <c r="C30" s="78" t="s">
        <v>458</v>
      </c>
      <c r="D30" s="78"/>
      <c r="E30" s="78"/>
      <c r="F30" s="79"/>
      <c r="G30" s="78"/>
      <c r="H30" s="79"/>
      <c r="I30" s="87" t="s">
        <v>2983</v>
      </c>
      <c r="J30" s="79"/>
      <c r="K30" s="79"/>
      <c r="L30" s="78" t="s">
        <v>6090</v>
      </c>
      <c r="M30" s="78" t="s">
        <v>5385</v>
      </c>
      <c r="N30" s="78"/>
      <c r="O30" s="79">
        <v>1</v>
      </c>
      <c r="P30" s="79">
        <v>1300</v>
      </c>
      <c r="Q30" s="79">
        <v>100</v>
      </c>
      <c r="R30" s="79">
        <v>500</v>
      </c>
      <c r="S30" s="79"/>
      <c r="T30" s="79" t="s">
        <v>3043</v>
      </c>
      <c r="U30" s="79"/>
      <c r="V30" s="79"/>
      <c r="W30" s="79"/>
      <c r="X30" s="79"/>
      <c r="Y30" s="79"/>
      <c r="Z30" s="79" t="s">
        <v>5458</v>
      </c>
      <c r="AA30" s="79"/>
      <c r="AB30" s="79"/>
      <c r="AC30" s="79"/>
      <c r="AD30" s="81"/>
      <c r="AE30" s="79" t="s">
        <v>3482</v>
      </c>
      <c r="AF30" s="79"/>
      <c r="AG30" s="79"/>
      <c r="AH30" s="79"/>
      <c r="AI30" s="79"/>
      <c r="AJ30" s="79"/>
      <c r="AK30" s="79"/>
      <c r="AL30" s="79"/>
      <c r="AM30" s="79"/>
      <c r="AN30" s="79"/>
      <c r="AO30" s="79"/>
      <c r="AP30" s="79"/>
      <c r="AQ30" s="79"/>
      <c r="AR30" s="79"/>
      <c r="AS30" s="79"/>
      <c r="AT30" s="79"/>
      <c r="AU30" s="79"/>
      <c r="AV30" s="79"/>
      <c r="AW30" s="79"/>
      <c r="AX30" s="79"/>
      <c r="AY30" s="79" t="s">
        <v>6097</v>
      </c>
      <c r="AZ30" s="83">
        <f t="shared" si="1"/>
        <v>6.5000000000000002E-2</v>
      </c>
    </row>
    <row r="31" spans="1:52" ht="34.950000000000003" customHeight="1" x14ac:dyDescent="0.45">
      <c r="A31" s="78" t="s">
        <v>5821</v>
      </c>
      <c r="B31" s="79">
        <v>1</v>
      </c>
      <c r="C31" s="78" t="s">
        <v>458</v>
      </c>
      <c r="D31" s="78"/>
      <c r="E31" s="78"/>
      <c r="F31" s="79"/>
      <c r="G31" s="78"/>
      <c r="H31" s="79"/>
      <c r="I31" s="87"/>
      <c r="J31" s="79"/>
      <c r="K31" s="79"/>
      <c r="L31" s="78" t="s">
        <v>6114</v>
      </c>
      <c r="M31" s="78"/>
      <c r="N31" s="78"/>
      <c r="O31" s="79">
        <v>1</v>
      </c>
      <c r="P31" s="79"/>
      <c r="Q31" s="79"/>
      <c r="R31" s="79"/>
      <c r="S31" s="79"/>
      <c r="T31" s="79"/>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83">
        <f t="shared" si="1"/>
        <v>0</v>
      </c>
    </row>
    <row r="32" spans="1:52" ht="34.950000000000003" customHeight="1" x14ac:dyDescent="0.45">
      <c r="A32" s="78" t="s">
        <v>5821</v>
      </c>
      <c r="B32" s="79">
        <v>1</v>
      </c>
      <c r="C32" s="78" t="s">
        <v>458</v>
      </c>
      <c r="D32" s="78"/>
      <c r="E32" s="78"/>
      <c r="F32" s="79"/>
      <c r="G32" s="78"/>
      <c r="H32" s="79"/>
      <c r="I32" s="87"/>
      <c r="J32" s="79"/>
      <c r="K32" s="79"/>
      <c r="L32" s="78" t="s">
        <v>6115</v>
      </c>
      <c r="M32" s="78"/>
      <c r="N32" s="78"/>
      <c r="O32" s="79">
        <v>1</v>
      </c>
      <c r="P32" s="79"/>
      <c r="Q32" s="79"/>
      <c r="R32" s="79"/>
      <c r="S32" s="79"/>
      <c r="T32" s="79"/>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83">
        <f t="shared" si="1"/>
        <v>0</v>
      </c>
    </row>
    <row r="33" spans="1:52" ht="34.950000000000003" customHeight="1" x14ac:dyDescent="0.45">
      <c r="A33" s="78" t="s">
        <v>5821</v>
      </c>
      <c r="B33" s="79">
        <v>1</v>
      </c>
      <c r="C33" s="78" t="s">
        <v>458</v>
      </c>
      <c r="D33" s="78"/>
      <c r="E33" s="78"/>
      <c r="F33" s="79"/>
      <c r="G33" s="78"/>
      <c r="H33" s="79"/>
      <c r="I33" s="87"/>
      <c r="J33" s="79"/>
      <c r="K33" s="79"/>
      <c r="L33" s="93" t="s">
        <v>5979</v>
      </c>
      <c r="M33" s="96" t="s">
        <v>6044</v>
      </c>
      <c r="N33" s="96"/>
      <c r="O33" s="79">
        <v>1</v>
      </c>
      <c r="P33" s="77">
        <v>450</v>
      </c>
      <c r="Q33" s="77">
        <v>550</v>
      </c>
      <c r="R33" s="77">
        <v>700</v>
      </c>
      <c r="S33" s="79"/>
      <c r="T33" s="79"/>
      <c r="U33" s="79"/>
      <c r="V33" s="79"/>
      <c r="W33" s="79"/>
      <c r="X33" s="79"/>
      <c r="Y33" s="79"/>
      <c r="Z33" s="79"/>
      <c r="AA33" s="79"/>
      <c r="AB33" s="79"/>
      <c r="AC33" s="79"/>
      <c r="AD33" s="81"/>
      <c r="AE33" s="79"/>
      <c r="AF33" s="79"/>
      <c r="AG33" s="79"/>
      <c r="AH33" s="79"/>
      <c r="AI33" s="79"/>
      <c r="AJ33" s="79"/>
      <c r="AK33" s="79"/>
      <c r="AL33" s="79"/>
      <c r="AM33" s="79"/>
      <c r="AN33" s="79"/>
      <c r="AO33" s="79"/>
      <c r="AP33" s="79"/>
      <c r="AQ33" s="79"/>
      <c r="AR33" s="79"/>
      <c r="AS33" s="79"/>
      <c r="AT33" s="79"/>
      <c r="AU33" s="79"/>
      <c r="AV33" s="79"/>
      <c r="AW33" s="79"/>
      <c r="AX33" s="79"/>
      <c r="AY33" s="79"/>
      <c r="AZ33" s="83">
        <f t="shared" si="1"/>
        <v>0.17324999999999999</v>
      </c>
    </row>
    <row r="34" spans="1:52" ht="34.950000000000003" customHeight="1" x14ac:dyDescent="0.45">
      <c r="A34" s="78" t="s">
        <v>5821</v>
      </c>
      <c r="B34" s="79">
        <v>1</v>
      </c>
      <c r="C34" s="78" t="s">
        <v>458</v>
      </c>
      <c r="D34" s="78"/>
      <c r="E34" s="78"/>
      <c r="F34" s="79"/>
      <c r="G34" s="78"/>
      <c r="H34" s="79"/>
      <c r="I34" s="87"/>
      <c r="J34" s="79"/>
      <c r="K34" s="79"/>
      <c r="L34" s="93" t="s">
        <v>5831</v>
      </c>
      <c r="M34" s="96" t="s">
        <v>5840</v>
      </c>
      <c r="N34" s="96" t="s">
        <v>5846</v>
      </c>
      <c r="O34" s="79">
        <v>1</v>
      </c>
      <c r="P34" s="77">
        <v>380</v>
      </c>
      <c r="Q34" s="77">
        <v>420</v>
      </c>
      <c r="R34" s="77">
        <v>290</v>
      </c>
      <c r="S34" s="79"/>
      <c r="T34" s="79"/>
      <c r="U34" s="79"/>
      <c r="V34" s="79"/>
      <c r="W34" s="79"/>
      <c r="X34" s="79"/>
      <c r="Y34" s="79"/>
      <c r="Z34" s="79"/>
      <c r="AA34" s="79"/>
      <c r="AB34" s="79"/>
      <c r="AC34" s="79"/>
      <c r="AD34" s="81"/>
      <c r="AE34" s="79"/>
      <c r="AF34" s="79"/>
      <c r="AG34" s="79"/>
      <c r="AH34" s="79"/>
      <c r="AI34" s="79"/>
      <c r="AJ34" s="79"/>
      <c r="AK34" s="79"/>
      <c r="AL34" s="79"/>
      <c r="AM34" s="79"/>
      <c r="AN34" s="79"/>
      <c r="AO34" s="79"/>
      <c r="AP34" s="79"/>
      <c r="AQ34" s="79"/>
      <c r="AR34" s="79"/>
      <c r="AS34" s="79"/>
      <c r="AT34" s="79"/>
      <c r="AU34" s="79"/>
      <c r="AV34" s="79"/>
      <c r="AW34" s="79"/>
      <c r="AX34" s="79"/>
      <c r="AY34" s="79"/>
      <c r="AZ34" s="83">
        <f t="shared" si="1"/>
        <v>4.6283999999999999E-2</v>
      </c>
    </row>
    <row r="35" spans="1:52" ht="34.950000000000003" customHeight="1" x14ac:dyDescent="0.45">
      <c r="A35" s="78" t="s">
        <v>5821</v>
      </c>
      <c r="B35" s="79">
        <v>1</v>
      </c>
      <c r="C35" s="78" t="s">
        <v>458</v>
      </c>
      <c r="D35" s="78"/>
      <c r="E35" s="78"/>
      <c r="F35" s="79"/>
      <c r="G35" s="78"/>
      <c r="H35" s="79"/>
      <c r="I35" s="87"/>
      <c r="J35" s="79"/>
      <c r="K35" s="79"/>
      <c r="L35" s="78" t="s">
        <v>6111</v>
      </c>
      <c r="M35" s="78"/>
      <c r="N35" s="78"/>
      <c r="O35" s="79">
        <v>2</v>
      </c>
      <c r="P35" s="79"/>
      <c r="Q35" s="79"/>
      <c r="R35" s="79"/>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si="1"/>
        <v>0</v>
      </c>
    </row>
    <row r="36" spans="1:52" ht="34.950000000000003" customHeight="1" x14ac:dyDescent="0.45">
      <c r="A36" s="78" t="s">
        <v>5821</v>
      </c>
      <c r="B36" s="79">
        <v>1</v>
      </c>
      <c r="C36" s="78" t="s">
        <v>458</v>
      </c>
      <c r="D36" s="78"/>
      <c r="E36" s="78"/>
      <c r="F36" s="79"/>
      <c r="G36" s="78"/>
      <c r="H36" s="79"/>
      <c r="I36" s="87"/>
      <c r="J36" s="79"/>
      <c r="K36" s="79"/>
      <c r="L36" s="78" t="s">
        <v>6112</v>
      </c>
      <c r="M36" s="78"/>
      <c r="N36" s="78"/>
      <c r="O36" s="79">
        <v>5</v>
      </c>
      <c r="P36" s="79"/>
      <c r="Q36" s="79"/>
      <c r="R36" s="79"/>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c r="AZ36" s="83">
        <v>0.5</v>
      </c>
    </row>
    <row r="37" spans="1:52" s="99" customFormat="1" ht="34.950000000000003" customHeight="1" x14ac:dyDescent="0.45">
      <c r="A37" s="78" t="s">
        <v>5821</v>
      </c>
      <c r="B37" s="77">
        <v>1</v>
      </c>
      <c r="C37" s="93" t="s">
        <v>621</v>
      </c>
      <c r="D37" s="93" t="s">
        <v>4610</v>
      </c>
      <c r="E37" s="93"/>
      <c r="F37" s="94">
        <v>1</v>
      </c>
      <c r="G37" s="93" t="s">
        <v>4611</v>
      </c>
      <c r="H37" s="77"/>
      <c r="I37" s="95">
        <v>1877</v>
      </c>
      <c r="J37" s="77" t="s">
        <v>5427</v>
      </c>
      <c r="K37" s="77"/>
      <c r="L37" s="93" t="s">
        <v>3673</v>
      </c>
      <c r="M37" s="96"/>
      <c r="N37" s="96"/>
      <c r="O37" s="79">
        <v>1</v>
      </c>
      <c r="P37" s="77">
        <v>1060</v>
      </c>
      <c r="Q37" s="77">
        <v>740</v>
      </c>
      <c r="R37" s="77">
        <v>740</v>
      </c>
      <c r="S37" s="77"/>
      <c r="T37" s="77"/>
      <c r="U37" s="77"/>
      <c r="V37" s="77"/>
      <c r="W37" s="77"/>
      <c r="X37" s="77"/>
      <c r="Y37" s="77"/>
      <c r="Z37" s="77"/>
      <c r="AA37" s="77"/>
      <c r="AB37" s="77"/>
      <c r="AC37" s="77"/>
      <c r="AD37" s="77"/>
      <c r="AE37" s="77"/>
      <c r="AF37" s="77"/>
      <c r="AG37" s="77"/>
      <c r="AH37" s="77"/>
      <c r="AI37" s="77"/>
      <c r="AJ37" s="77"/>
      <c r="AK37" s="77"/>
      <c r="AL37" s="77"/>
      <c r="AM37" s="94" t="s">
        <v>4607</v>
      </c>
      <c r="AN37" s="94"/>
      <c r="AO37" s="77"/>
      <c r="AP37" s="77"/>
      <c r="AQ37" s="77"/>
      <c r="AR37" s="77"/>
      <c r="AS37" s="97"/>
      <c r="AT37" s="77">
        <v>3245</v>
      </c>
      <c r="AU37" s="77">
        <v>28</v>
      </c>
      <c r="AV37" s="94" t="s">
        <v>4608</v>
      </c>
      <c r="AW37" s="77" t="s">
        <v>2876</v>
      </c>
      <c r="AX37" s="94" t="s">
        <v>3232</v>
      </c>
      <c r="AY37" s="77"/>
      <c r="AZ37" s="83">
        <f t="shared" ref="AZ37:AZ51" si="2">P37*Q37*R37/1000000000*O37</f>
        <v>0.58045599999999997</v>
      </c>
    </row>
    <row r="38" spans="1:52" s="99" customFormat="1" ht="34.950000000000003" customHeight="1" x14ac:dyDescent="0.45">
      <c r="A38" s="78" t="s">
        <v>5821</v>
      </c>
      <c r="B38" s="77">
        <v>1</v>
      </c>
      <c r="C38" s="93" t="s">
        <v>621</v>
      </c>
      <c r="D38" s="93"/>
      <c r="E38" s="93"/>
      <c r="F38" s="94"/>
      <c r="G38" s="93"/>
      <c r="H38" s="77"/>
      <c r="I38" s="95">
        <v>1878</v>
      </c>
      <c r="J38" s="77"/>
      <c r="K38" s="77"/>
      <c r="L38" s="93" t="s">
        <v>3533</v>
      </c>
      <c r="M38" s="96"/>
      <c r="N38" s="96"/>
      <c r="O38" s="79">
        <v>1</v>
      </c>
      <c r="P38" s="77">
        <v>400</v>
      </c>
      <c r="Q38" s="77">
        <v>740</v>
      </c>
      <c r="R38" s="77">
        <v>740</v>
      </c>
      <c r="S38" s="77"/>
      <c r="T38" s="77"/>
      <c r="U38" s="77"/>
      <c r="V38" s="77"/>
      <c r="W38" s="77"/>
      <c r="X38" s="77"/>
      <c r="Y38" s="77"/>
      <c r="Z38" s="77"/>
      <c r="AA38" s="77"/>
      <c r="AB38" s="77"/>
      <c r="AC38" s="77"/>
      <c r="AD38" s="77"/>
      <c r="AE38" s="77"/>
      <c r="AF38" s="77"/>
      <c r="AG38" s="77"/>
      <c r="AH38" s="77"/>
      <c r="AI38" s="77"/>
      <c r="AJ38" s="77"/>
      <c r="AK38" s="77"/>
      <c r="AL38" s="77"/>
      <c r="AM38" s="94" t="s">
        <v>4607</v>
      </c>
      <c r="AN38" s="94"/>
      <c r="AO38" s="77"/>
      <c r="AP38" s="77"/>
      <c r="AQ38" s="77"/>
      <c r="AR38" s="77"/>
      <c r="AS38" s="97"/>
      <c r="AT38" s="77">
        <v>3246</v>
      </c>
      <c r="AU38" s="77">
        <v>28</v>
      </c>
      <c r="AV38" s="94" t="s">
        <v>4608</v>
      </c>
      <c r="AW38" s="77" t="s">
        <v>2876</v>
      </c>
      <c r="AX38" s="94" t="s">
        <v>3232</v>
      </c>
      <c r="AY38" s="77"/>
      <c r="AZ38" s="83">
        <f t="shared" si="2"/>
        <v>0.21904000000000001</v>
      </c>
    </row>
    <row r="39" spans="1:52" s="99" customFormat="1" ht="34.950000000000003" customHeight="1" x14ac:dyDescent="0.45">
      <c r="A39" s="78" t="s">
        <v>5821</v>
      </c>
      <c r="B39" s="77">
        <v>1</v>
      </c>
      <c r="C39" s="93" t="s">
        <v>621</v>
      </c>
      <c r="D39" s="93"/>
      <c r="E39" s="93"/>
      <c r="F39" s="94"/>
      <c r="G39" s="93"/>
      <c r="H39" s="77"/>
      <c r="I39" s="95">
        <v>1879</v>
      </c>
      <c r="J39" s="77"/>
      <c r="K39" s="77"/>
      <c r="L39" s="93" t="s">
        <v>3533</v>
      </c>
      <c r="M39" s="96"/>
      <c r="N39" s="96"/>
      <c r="O39" s="79">
        <v>1</v>
      </c>
      <c r="P39" s="77">
        <v>400</v>
      </c>
      <c r="Q39" s="77">
        <v>740</v>
      </c>
      <c r="R39" s="77">
        <v>740</v>
      </c>
      <c r="S39" s="77"/>
      <c r="T39" s="77"/>
      <c r="U39" s="77"/>
      <c r="V39" s="77"/>
      <c r="W39" s="77"/>
      <c r="X39" s="77"/>
      <c r="Y39" s="77"/>
      <c r="Z39" s="77"/>
      <c r="AA39" s="77"/>
      <c r="AB39" s="77"/>
      <c r="AC39" s="77"/>
      <c r="AD39" s="77"/>
      <c r="AE39" s="77"/>
      <c r="AF39" s="77"/>
      <c r="AG39" s="77"/>
      <c r="AH39" s="77"/>
      <c r="AI39" s="77"/>
      <c r="AJ39" s="77"/>
      <c r="AK39" s="77"/>
      <c r="AL39" s="77"/>
      <c r="AM39" s="94" t="s">
        <v>4607</v>
      </c>
      <c r="AN39" s="94"/>
      <c r="AO39" s="77"/>
      <c r="AP39" s="77"/>
      <c r="AQ39" s="77"/>
      <c r="AR39" s="77"/>
      <c r="AS39" s="97"/>
      <c r="AT39" s="77">
        <v>3247</v>
      </c>
      <c r="AU39" s="77">
        <v>28</v>
      </c>
      <c r="AV39" s="94" t="s">
        <v>4608</v>
      </c>
      <c r="AW39" s="77" t="s">
        <v>2876</v>
      </c>
      <c r="AX39" s="94" t="s">
        <v>3232</v>
      </c>
      <c r="AY39" s="77"/>
      <c r="AZ39" s="83">
        <f t="shared" si="2"/>
        <v>0.21904000000000001</v>
      </c>
    </row>
    <row r="40" spans="1:52" s="99" customFormat="1" ht="34.950000000000003" customHeight="1" x14ac:dyDescent="0.45">
      <c r="A40" s="78" t="s">
        <v>5821</v>
      </c>
      <c r="B40" s="77">
        <v>1</v>
      </c>
      <c r="C40" s="93" t="s">
        <v>621</v>
      </c>
      <c r="D40" s="93" t="s">
        <v>10350</v>
      </c>
      <c r="E40" s="93"/>
      <c r="F40" s="94">
        <v>1</v>
      </c>
      <c r="G40" s="93" t="s">
        <v>10350</v>
      </c>
      <c r="H40" s="77"/>
      <c r="I40" s="95">
        <v>1880</v>
      </c>
      <c r="J40" s="77" t="s">
        <v>0</v>
      </c>
      <c r="K40" s="77"/>
      <c r="L40" s="93" t="s">
        <v>4017</v>
      </c>
      <c r="M40" s="96" t="s">
        <v>6083</v>
      </c>
      <c r="N40" s="96"/>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t="s">
        <v>3043</v>
      </c>
      <c r="AK40" s="77" t="s">
        <v>3043</v>
      </c>
      <c r="AL40" s="77"/>
      <c r="AM40" s="94"/>
      <c r="AN40" s="94"/>
      <c r="AO40" s="77"/>
      <c r="AP40" s="77"/>
      <c r="AQ40" s="77"/>
      <c r="AR40" s="77"/>
      <c r="AS40" s="97"/>
      <c r="AT40" s="77">
        <v>3248</v>
      </c>
      <c r="AU40" s="77">
        <v>28</v>
      </c>
      <c r="AV40" s="94" t="s">
        <v>4608</v>
      </c>
      <c r="AW40" s="77" t="s">
        <v>2868</v>
      </c>
      <c r="AX40" s="94" t="s">
        <v>3232</v>
      </c>
      <c r="AY40" s="77"/>
      <c r="AZ40" s="83">
        <f t="shared" si="2"/>
        <v>0.14174999999999999</v>
      </c>
    </row>
    <row r="41" spans="1:52" s="99" customFormat="1" ht="34.950000000000003" customHeight="1" x14ac:dyDescent="0.45">
      <c r="A41" s="78" t="s">
        <v>5821</v>
      </c>
      <c r="B41" s="77">
        <v>1</v>
      </c>
      <c r="C41" s="93" t="s">
        <v>621</v>
      </c>
      <c r="D41" s="93"/>
      <c r="E41" s="93"/>
      <c r="F41" s="94"/>
      <c r="G41" s="93"/>
      <c r="H41" s="77"/>
      <c r="I41" s="95">
        <v>1881</v>
      </c>
      <c r="J41" s="77"/>
      <c r="K41" s="77"/>
      <c r="L41" s="93" t="s">
        <v>3954</v>
      </c>
      <c r="M41" s="96" t="s">
        <v>6084</v>
      </c>
      <c r="N41" s="96"/>
      <c r="O41" s="79">
        <v>1</v>
      </c>
      <c r="P41" s="77">
        <v>300</v>
      </c>
      <c r="Q41" s="77">
        <v>300</v>
      </c>
      <c r="R41" s="77">
        <v>450</v>
      </c>
      <c r="S41" s="77"/>
      <c r="T41" s="77"/>
      <c r="U41" s="77"/>
      <c r="V41" s="77"/>
      <c r="W41" s="77"/>
      <c r="X41" s="77"/>
      <c r="Y41" s="77"/>
      <c r="Z41" s="77"/>
      <c r="AA41" s="77"/>
      <c r="AB41" s="77"/>
      <c r="AC41" s="77"/>
      <c r="AD41" s="77"/>
      <c r="AE41" s="77"/>
      <c r="AF41" s="77"/>
      <c r="AG41" s="77"/>
      <c r="AH41" s="77"/>
      <c r="AI41" s="77"/>
      <c r="AJ41" s="77"/>
      <c r="AK41" s="77"/>
      <c r="AL41" s="77"/>
      <c r="AM41" s="94"/>
      <c r="AN41" s="94" t="s">
        <v>4535</v>
      </c>
      <c r="AO41" s="77"/>
      <c r="AP41" s="77"/>
      <c r="AQ41" s="77"/>
      <c r="AR41" s="77"/>
      <c r="AS41" s="97"/>
      <c r="AT41" s="77">
        <v>3249</v>
      </c>
      <c r="AU41" s="77">
        <v>28</v>
      </c>
      <c r="AV41" s="94" t="s">
        <v>4608</v>
      </c>
      <c r="AW41" s="77" t="s">
        <v>2874</v>
      </c>
      <c r="AX41" s="94" t="s">
        <v>3232</v>
      </c>
      <c r="AY41" s="77"/>
      <c r="AZ41" s="83">
        <f t="shared" si="2"/>
        <v>4.0500000000000001E-2</v>
      </c>
    </row>
    <row r="42" spans="1:52" s="99" customFormat="1" ht="34.950000000000003" customHeight="1" x14ac:dyDescent="0.45">
      <c r="A42" s="78" t="s">
        <v>5821</v>
      </c>
      <c r="B42" s="77">
        <v>1</v>
      </c>
      <c r="C42" s="93" t="s">
        <v>621</v>
      </c>
      <c r="D42" s="93"/>
      <c r="E42" s="93"/>
      <c r="F42" s="94"/>
      <c r="G42" s="93"/>
      <c r="H42" s="77"/>
      <c r="I42" s="95">
        <v>1883</v>
      </c>
      <c r="J42" s="77"/>
      <c r="K42" s="77"/>
      <c r="L42" s="93" t="s">
        <v>3525</v>
      </c>
      <c r="M42" s="96" t="s">
        <v>6087</v>
      </c>
      <c r="N42" s="96"/>
      <c r="O42" s="79">
        <v>1</v>
      </c>
      <c r="P42" s="77">
        <v>460</v>
      </c>
      <c r="Q42" s="77">
        <v>400</v>
      </c>
      <c r="R42" s="77">
        <v>800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3251</v>
      </c>
      <c r="AU42" s="77">
        <v>28</v>
      </c>
      <c r="AV42" s="94" t="s">
        <v>4608</v>
      </c>
      <c r="AW42" s="77" t="s">
        <v>2874</v>
      </c>
      <c r="AX42" s="94" t="s">
        <v>3232</v>
      </c>
      <c r="AY42" s="77"/>
      <c r="AZ42" s="83">
        <f t="shared" si="2"/>
        <v>0.1472</v>
      </c>
    </row>
    <row r="43" spans="1:52" s="99" customFormat="1" ht="34.950000000000003" customHeight="1" x14ac:dyDescent="0.45">
      <c r="A43" s="78" t="s">
        <v>5821</v>
      </c>
      <c r="B43" s="77">
        <v>1</v>
      </c>
      <c r="C43" s="93" t="s">
        <v>621</v>
      </c>
      <c r="D43" s="93"/>
      <c r="E43" s="93"/>
      <c r="F43" s="94"/>
      <c r="G43" s="93"/>
      <c r="H43" s="77"/>
      <c r="I43" s="95">
        <v>1884</v>
      </c>
      <c r="J43" s="77"/>
      <c r="K43" s="77"/>
      <c r="L43" s="93" t="s">
        <v>2916</v>
      </c>
      <c r="M43" s="96" t="s">
        <v>6100</v>
      </c>
      <c r="N43" s="96"/>
      <c r="O43" s="79">
        <v>1</v>
      </c>
      <c r="P43" s="77">
        <v>900</v>
      </c>
      <c r="Q43" s="77">
        <v>60</v>
      </c>
      <c r="R43" s="77">
        <v>600</v>
      </c>
      <c r="S43" s="77"/>
      <c r="T43" s="77"/>
      <c r="U43" s="77"/>
      <c r="V43" s="77"/>
      <c r="W43" s="77"/>
      <c r="X43" s="77"/>
      <c r="Y43" s="77"/>
      <c r="Z43" s="77"/>
      <c r="AA43" s="77"/>
      <c r="AB43" s="77"/>
      <c r="AC43" s="77"/>
      <c r="AD43" s="77"/>
      <c r="AE43" s="77"/>
      <c r="AF43" s="77"/>
      <c r="AG43" s="77"/>
      <c r="AH43" s="77"/>
      <c r="AI43" s="77"/>
      <c r="AJ43" s="77"/>
      <c r="AK43" s="77"/>
      <c r="AL43" s="77"/>
      <c r="AM43" s="94" t="s">
        <v>4607</v>
      </c>
      <c r="AN43" s="94" t="s">
        <v>4479</v>
      </c>
      <c r="AO43" s="77"/>
      <c r="AP43" s="77"/>
      <c r="AQ43" s="77"/>
      <c r="AR43" s="77"/>
      <c r="AS43" s="97"/>
      <c r="AT43" s="77">
        <v>3252</v>
      </c>
      <c r="AU43" s="77">
        <v>28</v>
      </c>
      <c r="AV43" s="94" t="s">
        <v>4608</v>
      </c>
      <c r="AW43" s="77" t="s">
        <v>2876</v>
      </c>
      <c r="AX43" s="94" t="s">
        <v>3232</v>
      </c>
      <c r="AY43" s="77" t="s">
        <v>6097</v>
      </c>
      <c r="AZ43" s="83">
        <f t="shared" si="2"/>
        <v>3.2399999999999998E-2</v>
      </c>
    </row>
    <row r="44" spans="1:52" ht="34.950000000000003" customHeight="1" x14ac:dyDescent="0.45">
      <c r="A44" s="78" t="s">
        <v>5821</v>
      </c>
      <c r="B44" s="79">
        <v>1</v>
      </c>
      <c r="C44" s="78" t="s">
        <v>621</v>
      </c>
      <c r="D44" s="78"/>
      <c r="E44" s="78"/>
      <c r="F44" s="79"/>
      <c r="G44" s="78"/>
      <c r="H44" s="79"/>
      <c r="I44" s="87" t="s">
        <v>2976</v>
      </c>
      <c r="J44" s="79"/>
      <c r="K44" s="79"/>
      <c r="L44" s="78" t="s">
        <v>6090</v>
      </c>
      <c r="M44" s="78" t="s">
        <v>5385</v>
      </c>
      <c r="N44" s="78"/>
      <c r="O44" s="79">
        <v>1</v>
      </c>
      <c r="P44" s="79">
        <v>1300</v>
      </c>
      <c r="Q44" s="79">
        <v>100</v>
      </c>
      <c r="R44" s="79">
        <v>500</v>
      </c>
      <c r="S44" s="79"/>
      <c r="T44" s="79" t="s">
        <v>3043</v>
      </c>
      <c r="U44" s="79"/>
      <c r="V44" s="79"/>
      <c r="W44" s="79"/>
      <c r="X44" s="79"/>
      <c r="Y44" s="79"/>
      <c r="Z44" s="79" t="s">
        <v>5458</v>
      </c>
      <c r="AA44" s="79"/>
      <c r="AB44" s="79"/>
      <c r="AC44" s="79"/>
      <c r="AD44" s="81"/>
      <c r="AE44" s="79" t="s">
        <v>3482</v>
      </c>
      <c r="AF44" s="79"/>
      <c r="AG44" s="79"/>
      <c r="AH44" s="79"/>
      <c r="AI44" s="79"/>
      <c r="AJ44" s="79"/>
      <c r="AK44" s="79"/>
      <c r="AL44" s="79"/>
      <c r="AM44" s="79"/>
      <c r="AN44" s="79"/>
      <c r="AO44" s="79"/>
      <c r="AP44" s="79"/>
      <c r="AQ44" s="79"/>
      <c r="AR44" s="79"/>
      <c r="AS44" s="79"/>
      <c r="AT44" s="79"/>
      <c r="AU44" s="79"/>
      <c r="AV44" s="79"/>
      <c r="AW44" s="79"/>
      <c r="AX44" s="79"/>
      <c r="AY44" s="77" t="s">
        <v>6097</v>
      </c>
      <c r="AZ44" s="83">
        <f t="shared" si="2"/>
        <v>6.5000000000000002E-2</v>
      </c>
    </row>
    <row r="45" spans="1:52" ht="34.950000000000003" customHeight="1" x14ac:dyDescent="0.45">
      <c r="A45" s="78" t="s">
        <v>5821</v>
      </c>
      <c r="B45" s="79">
        <v>1</v>
      </c>
      <c r="C45" s="78" t="s">
        <v>621</v>
      </c>
      <c r="D45" s="78"/>
      <c r="E45" s="78"/>
      <c r="F45" s="79"/>
      <c r="G45" s="78"/>
      <c r="H45" s="79"/>
      <c r="I45" s="87" t="s">
        <v>2977</v>
      </c>
      <c r="J45" s="79"/>
      <c r="K45" s="79"/>
      <c r="L45" s="78" t="s">
        <v>6090</v>
      </c>
      <c r="M45" s="78" t="s">
        <v>5385</v>
      </c>
      <c r="N45" s="78"/>
      <c r="O45" s="79">
        <v>1</v>
      </c>
      <c r="P45" s="79">
        <v>1300</v>
      </c>
      <c r="Q45" s="79">
        <v>100</v>
      </c>
      <c r="R45" s="79">
        <v>500</v>
      </c>
      <c r="S45" s="79"/>
      <c r="T45" s="79" t="s">
        <v>3043</v>
      </c>
      <c r="U45" s="79"/>
      <c r="V45" s="79"/>
      <c r="W45" s="79"/>
      <c r="X45" s="79"/>
      <c r="Y45" s="79"/>
      <c r="Z45" s="79" t="s">
        <v>5458</v>
      </c>
      <c r="AA45" s="79"/>
      <c r="AB45" s="79"/>
      <c r="AC45" s="79"/>
      <c r="AD45" s="81"/>
      <c r="AE45" s="79" t="s">
        <v>3482</v>
      </c>
      <c r="AF45" s="79"/>
      <c r="AG45" s="79"/>
      <c r="AH45" s="79"/>
      <c r="AI45" s="79"/>
      <c r="AJ45" s="79"/>
      <c r="AK45" s="79"/>
      <c r="AL45" s="79"/>
      <c r="AM45" s="79"/>
      <c r="AN45" s="79"/>
      <c r="AO45" s="79"/>
      <c r="AP45" s="79"/>
      <c r="AQ45" s="79"/>
      <c r="AR45" s="79"/>
      <c r="AS45" s="79"/>
      <c r="AT45" s="79"/>
      <c r="AU45" s="79"/>
      <c r="AV45" s="79"/>
      <c r="AW45" s="79"/>
      <c r="AX45" s="79"/>
      <c r="AY45" s="77" t="s">
        <v>6097</v>
      </c>
      <c r="AZ45" s="83">
        <f t="shared" si="2"/>
        <v>6.5000000000000002E-2</v>
      </c>
    </row>
    <row r="46" spans="1:52" ht="34.950000000000003" customHeight="1" x14ac:dyDescent="0.45">
      <c r="A46" s="78" t="s">
        <v>5821</v>
      </c>
      <c r="B46" s="79">
        <v>1</v>
      </c>
      <c r="C46" s="78" t="s">
        <v>463</v>
      </c>
      <c r="D46" s="78" t="s">
        <v>1956</v>
      </c>
      <c r="E46" s="78" t="s">
        <v>15</v>
      </c>
      <c r="F46" s="79">
        <v>1</v>
      </c>
      <c r="G46" s="78" t="s">
        <v>2457</v>
      </c>
      <c r="H46" s="79"/>
      <c r="I46" s="87" t="s">
        <v>648</v>
      </c>
      <c r="J46" s="79" t="s">
        <v>0</v>
      </c>
      <c r="K46" s="79"/>
      <c r="L46" s="78" t="s">
        <v>6091</v>
      </c>
      <c r="M46" s="78" t="s">
        <v>415</v>
      </c>
      <c r="N46" s="78" t="s">
        <v>6103</v>
      </c>
      <c r="O46" s="79">
        <v>1</v>
      </c>
      <c r="P46" s="79">
        <v>1200</v>
      </c>
      <c r="Q46" s="79">
        <v>500</v>
      </c>
      <c r="R46" s="79">
        <v>1800</v>
      </c>
      <c r="S46" s="79"/>
      <c r="T46" s="79" t="s">
        <v>3043</v>
      </c>
      <c r="U46" s="79"/>
      <c r="V46" s="79"/>
      <c r="W46" s="79"/>
      <c r="X46" s="79"/>
      <c r="Y46" s="79"/>
      <c r="Z46" s="79"/>
      <c r="AA46" s="79"/>
      <c r="AB46" s="79"/>
      <c r="AC46" s="79"/>
      <c r="AD46" s="81"/>
      <c r="AE46" s="79" t="s">
        <v>3482</v>
      </c>
      <c r="AF46" s="79"/>
      <c r="AG46" s="79"/>
      <c r="AH46" s="79"/>
      <c r="AI46" s="79"/>
      <c r="AJ46" s="79"/>
      <c r="AK46" s="79"/>
      <c r="AL46" s="79"/>
      <c r="AM46" s="79"/>
      <c r="AN46" s="79"/>
      <c r="AO46" s="79"/>
      <c r="AP46" s="79"/>
      <c r="AQ46" s="79"/>
      <c r="AR46" s="79"/>
      <c r="AS46" s="79"/>
      <c r="AT46" s="79"/>
      <c r="AU46" s="79"/>
      <c r="AV46" s="79"/>
      <c r="AW46" s="79"/>
      <c r="AX46" s="79"/>
      <c r="AY46" s="79"/>
      <c r="AZ46" s="83">
        <f t="shared" si="2"/>
        <v>1.08</v>
      </c>
    </row>
    <row r="47" spans="1:52" ht="34.950000000000003" customHeight="1" x14ac:dyDescent="0.45">
      <c r="A47" s="78" t="s">
        <v>5821</v>
      </c>
      <c r="B47" s="79">
        <v>1</v>
      </c>
      <c r="C47" s="78" t="s">
        <v>463</v>
      </c>
      <c r="D47" s="78" t="s">
        <v>1956</v>
      </c>
      <c r="E47" s="78" t="s">
        <v>15</v>
      </c>
      <c r="F47" s="79">
        <v>1</v>
      </c>
      <c r="G47" s="78" t="s">
        <v>2457</v>
      </c>
      <c r="H47" s="79"/>
      <c r="I47" s="87" t="s">
        <v>649</v>
      </c>
      <c r="J47" s="79" t="s">
        <v>0</v>
      </c>
      <c r="K47" s="79"/>
      <c r="L47" s="78" t="s">
        <v>460</v>
      </c>
      <c r="M47" s="78" t="s">
        <v>6101</v>
      </c>
      <c r="N47" s="78"/>
      <c r="O47" s="79">
        <v>1</v>
      </c>
      <c r="P47" s="79">
        <v>1900</v>
      </c>
      <c r="Q47" s="79">
        <v>700</v>
      </c>
      <c r="R47" s="79">
        <v>500</v>
      </c>
      <c r="S47" s="79"/>
      <c r="T47" s="79"/>
      <c r="U47" s="79"/>
      <c r="V47" s="79"/>
      <c r="W47" s="79"/>
      <c r="X47" s="79"/>
      <c r="Y47" s="79"/>
      <c r="Z47" s="79"/>
      <c r="AA47" s="79"/>
      <c r="AB47" s="79"/>
      <c r="AC47" s="79"/>
      <c r="AD47" s="81">
        <v>41257</v>
      </c>
      <c r="AE47" s="79" t="s">
        <v>3482</v>
      </c>
      <c r="AF47" s="79"/>
      <c r="AG47" s="79"/>
      <c r="AH47" s="79"/>
      <c r="AI47" s="79"/>
      <c r="AJ47" s="79"/>
      <c r="AK47" s="79"/>
      <c r="AL47" s="79"/>
      <c r="AM47" s="79"/>
      <c r="AN47" s="79"/>
      <c r="AO47" s="79"/>
      <c r="AP47" s="79"/>
      <c r="AQ47" s="79"/>
      <c r="AR47" s="79"/>
      <c r="AS47" s="79"/>
      <c r="AT47" s="79"/>
      <c r="AU47" s="79"/>
      <c r="AV47" s="79"/>
      <c r="AW47" s="79"/>
      <c r="AX47" s="79"/>
      <c r="AY47" s="79"/>
      <c r="AZ47" s="83">
        <f t="shared" si="2"/>
        <v>0.66500000000000004</v>
      </c>
    </row>
    <row r="48" spans="1:52" ht="34.950000000000003" customHeight="1" x14ac:dyDescent="0.45">
      <c r="A48" s="78" t="s">
        <v>5821</v>
      </c>
      <c r="B48" s="79">
        <v>1</v>
      </c>
      <c r="C48" s="78" t="s">
        <v>463</v>
      </c>
      <c r="D48" s="78" t="s">
        <v>1956</v>
      </c>
      <c r="E48" s="78" t="s">
        <v>15</v>
      </c>
      <c r="F48" s="79">
        <v>1</v>
      </c>
      <c r="G48" s="78" t="s">
        <v>2457</v>
      </c>
      <c r="H48" s="79"/>
      <c r="I48" s="87" t="s">
        <v>650</v>
      </c>
      <c r="J48" s="79" t="s">
        <v>0</v>
      </c>
      <c r="K48" s="79"/>
      <c r="L48" s="78" t="s">
        <v>6092</v>
      </c>
      <c r="M48" s="78" t="s">
        <v>6102</v>
      </c>
      <c r="N48" s="78"/>
      <c r="O48" s="79">
        <v>1</v>
      </c>
      <c r="P48" s="79">
        <v>450</v>
      </c>
      <c r="Q48" s="79">
        <v>500</v>
      </c>
      <c r="R48" s="79">
        <v>900</v>
      </c>
      <c r="S48" s="79"/>
      <c r="T48" s="79"/>
      <c r="U48" s="79"/>
      <c r="V48" s="79"/>
      <c r="W48" s="79"/>
      <c r="X48" s="79"/>
      <c r="Y48" s="79"/>
      <c r="Z48" s="79"/>
      <c r="AA48" s="79"/>
      <c r="AB48" s="79"/>
      <c r="AC48" s="79" t="s">
        <v>5572</v>
      </c>
      <c r="AD48" s="81">
        <v>42597</v>
      </c>
      <c r="AE48" s="79" t="s">
        <v>3482</v>
      </c>
      <c r="AF48" s="79"/>
      <c r="AG48" s="79"/>
      <c r="AH48" s="79"/>
      <c r="AI48" s="79"/>
      <c r="AJ48" s="79"/>
      <c r="AK48" s="79"/>
      <c r="AL48" s="79"/>
      <c r="AM48" s="79"/>
      <c r="AN48" s="79"/>
      <c r="AO48" s="79"/>
      <c r="AP48" s="79"/>
      <c r="AQ48" s="79"/>
      <c r="AR48" s="79"/>
      <c r="AS48" s="79"/>
      <c r="AT48" s="79"/>
      <c r="AU48" s="79"/>
      <c r="AV48" s="79"/>
      <c r="AW48" s="79"/>
      <c r="AX48" s="79"/>
      <c r="AY48" s="79"/>
      <c r="AZ48" s="83">
        <f t="shared" si="2"/>
        <v>0.20250000000000001</v>
      </c>
    </row>
    <row r="49" spans="1:52" ht="34.950000000000003" customHeight="1" x14ac:dyDescent="0.45">
      <c r="A49" s="78" t="s">
        <v>5821</v>
      </c>
      <c r="B49" s="79">
        <v>1</v>
      </c>
      <c r="C49" s="78" t="s">
        <v>463</v>
      </c>
      <c r="D49" s="78"/>
      <c r="E49" s="78"/>
      <c r="F49" s="79"/>
      <c r="G49" s="78"/>
      <c r="H49" s="79"/>
      <c r="I49" s="87"/>
      <c r="J49" s="79"/>
      <c r="K49" s="79"/>
      <c r="L49" s="93" t="s">
        <v>5831</v>
      </c>
      <c r="M49" s="96" t="s">
        <v>5840</v>
      </c>
      <c r="N49" s="96" t="s">
        <v>5846</v>
      </c>
      <c r="O49" s="79">
        <v>1</v>
      </c>
      <c r="P49" s="77">
        <v>380</v>
      </c>
      <c r="Q49" s="77">
        <v>420</v>
      </c>
      <c r="R49" s="77">
        <v>290</v>
      </c>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f t="shared" si="2"/>
        <v>4.6283999999999999E-2</v>
      </c>
    </row>
    <row r="50" spans="1:52" ht="34.950000000000003" customHeight="1" x14ac:dyDescent="0.45">
      <c r="A50" s="78" t="s">
        <v>5821</v>
      </c>
      <c r="B50" s="79">
        <v>1</v>
      </c>
      <c r="C50" s="78" t="s">
        <v>463</v>
      </c>
      <c r="D50" s="78"/>
      <c r="E50" s="78"/>
      <c r="F50" s="79"/>
      <c r="G50" s="78"/>
      <c r="H50" s="79"/>
      <c r="I50" s="87"/>
      <c r="J50" s="79"/>
      <c r="K50" s="79"/>
      <c r="L50" s="78" t="s">
        <v>6111</v>
      </c>
      <c r="M50" s="78"/>
      <c r="N50" s="78"/>
      <c r="O50" s="79">
        <v>2</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2"/>
        <v>0</v>
      </c>
    </row>
    <row r="51" spans="1:52" ht="34.950000000000003" customHeight="1" x14ac:dyDescent="0.45">
      <c r="A51" s="78" t="s">
        <v>5821</v>
      </c>
      <c r="B51" s="79">
        <v>1</v>
      </c>
      <c r="C51" s="78" t="s">
        <v>463</v>
      </c>
      <c r="D51" s="78"/>
      <c r="E51" s="78"/>
      <c r="F51" s="79"/>
      <c r="G51" s="78"/>
      <c r="H51" s="79"/>
      <c r="I51" s="87"/>
      <c r="J51" s="79"/>
      <c r="K51" s="79"/>
      <c r="L51" s="78" t="s">
        <v>6113</v>
      </c>
      <c r="M51" s="78" t="s">
        <v>6100</v>
      </c>
      <c r="N51" s="78"/>
      <c r="O51" s="79">
        <v>1</v>
      </c>
      <c r="P51" s="79"/>
      <c r="Q51" s="79"/>
      <c r="R51" s="79"/>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t="s">
        <v>6097</v>
      </c>
      <c r="AZ51" s="83">
        <f t="shared" si="2"/>
        <v>0</v>
      </c>
    </row>
    <row r="52" spans="1:52" ht="34.950000000000003" customHeight="1" x14ac:dyDescent="0.45">
      <c r="A52" s="78" t="s">
        <v>5821</v>
      </c>
      <c r="B52" s="79">
        <v>1</v>
      </c>
      <c r="C52" s="78" t="s">
        <v>463</v>
      </c>
      <c r="D52" s="78"/>
      <c r="E52" s="78"/>
      <c r="F52" s="79"/>
      <c r="G52" s="78"/>
      <c r="H52" s="79"/>
      <c r="I52" s="87"/>
      <c r="J52" s="79"/>
      <c r="K52" s="79"/>
      <c r="L52" s="78" t="s">
        <v>6112</v>
      </c>
      <c r="M52" s="78"/>
      <c r="N52" s="78"/>
      <c r="O52" s="79">
        <v>5</v>
      </c>
      <c r="P52" s="79"/>
      <c r="Q52" s="79"/>
      <c r="R52" s="79"/>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v>0.5</v>
      </c>
    </row>
    <row r="53" spans="1:52" s="99" customFormat="1" ht="34.950000000000003" customHeight="1" x14ac:dyDescent="0.45">
      <c r="A53" s="78" t="s">
        <v>5821</v>
      </c>
      <c r="B53" s="77">
        <v>1</v>
      </c>
      <c r="C53" s="93" t="s">
        <v>2453</v>
      </c>
      <c r="D53" s="93" t="s">
        <v>4610</v>
      </c>
      <c r="E53" s="93"/>
      <c r="F53" s="94">
        <v>1</v>
      </c>
      <c r="G53" s="93" t="s">
        <v>4611</v>
      </c>
      <c r="H53" s="77"/>
      <c r="I53" s="95">
        <v>1886</v>
      </c>
      <c r="J53" s="77" t="s">
        <v>5427</v>
      </c>
      <c r="K53" s="77"/>
      <c r="L53" s="93" t="s">
        <v>3673</v>
      </c>
      <c r="M53" s="96"/>
      <c r="N53" s="96"/>
      <c r="O53" s="79">
        <v>1</v>
      </c>
      <c r="P53" s="77">
        <v>1060</v>
      </c>
      <c r="Q53" s="77">
        <v>740</v>
      </c>
      <c r="R53" s="77">
        <v>740</v>
      </c>
      <c r="S53" s="77"/>
      <c r="T53" s="77"/>
      <c r="U53" s="77"/>
      <c r="V53" s="77"/>
      <c r="W53" s="77"/>
      <c r="X53" s="77"/>
      <c r="Y53" s="77"/>
      <c r="Z53" s="77"/>
      <c r="AA53" s="77"/>
      <c r="AB53" s="77"/>
      <c r="AC53" s="77"/>
      <c r="AD53" s="77"/>
      <c r="AE53" s="77"/>
      <c r="AF53" s="77"/>
      <c r="AG53" s="77"/>
      <c r="AH53" s="77"/>
      <c r="AI53" s="77"/>
      <c r="AJ53" s="77"/>
      <c r="AK53" s="77"/>
      <c r="AL53" s="77"/>
      <c r="AM53" s="94" t="s">
        <v>4607</v>
      </c>
      <c r="AN53" s="94"/>
      <c r="AO53" s="77"/>
      <c r="AP53" s="77"/>
      <c r="AQ53" s="77"/>
      <c r="AR53" s="77"/>
      <c r="AS53" s="97"/>
      <c r="AT53" s="77">
        <v>3254</v>
      </c>
      <c r="AU53" s="77">
        <v>28</v>
      </c>
      <c r="AV53" s="94" t="s">
        <v>4608</v>
      </c>
      <c r="AW53" s="77" t="s">
        <v>2876</v>
      </c>
      <c r="AX53" s="94" t="s">
        <v>3232</v>
      </c>
      <c r="AY53" s="77"/>
      <c r="AZ53" s="83">
        <f t="shared" ref="AZ53:AZ61" si="3">P53*Q53*R53/1000000000*O53</f>
        <v>0.58045599999999997</v>
      </c>
    </row>
    <row r="54" spans="1:52" s="99" customFormat="1" ht="34.950000000000003" customHeight="1" x14ac:dyDescent="0.45">
      <c r="A54" s="78" t="s">
        <v>5821</v>
      </c>
      <c r="B54" s="77">
        <v>1</v>
      </c>
      <c r="C54" s="93" t="s">
        <v>2453</v>
      </c>
      <c r="D54" s="93"/>
      <c r="E54" s="93"/>
      <c r="F54" s="94"/>
      <c r="G54" s="93"/>
      <c r="H54" s="77"/>
      <c r="I54" s="95">
        <v>1887</v>
      </c>
      <c r="J54" s="77"/>
      <c r="K54" s="77"/>
      <c r="L54" s="93" t="s">
        <v>3533</v>
      </c>
      <c r="M54" s="96"/>
      <c r="N54" s="96"/>
      <c r="O54" s="79">
        <v>1</v>
      </c>
      <c r="P54" s="77">
        <v>400</v>
      </c>
      <c r="Q54" s="77">
        <v>740</v>
      </c>
      <c r="R54" s="77">
        <v>740</v>
      </c>
      <c r="S54" s="77"/>
      <c r="T54" s="77"/>
      <c r="U54" s="77"/>
      <c r="V54" s="77"/>
      <c r="W54" s="77"/>
      <c r="X54" s="77"/>
      <c r="Y54" s="77"/>
      <c r="Z54" s="77"/>
      <c r="AA54" s="77"/>
      <c r="AB54" s="77"/>
      <c r="AC54" s="77"/>
      <c r="AD54" s="77"/>
      <c r="AE54" s="77"/>
      <c r="AF54" s="77"/>
      <c r="AG54" s="77"/>
      <c r="AH54" s="77"/>
      <c r="AI54" s="77"/>
      <c r="AJ54" s="77"/>
      <c r="AK54" s="77"/>
      <c r="AL54" s="77"/>
      <c r="AM54" s="94" t="s">
        <v>4607</v>
      </c>
      <c r="AN54" s="94"/>
      <c r="AO54" s="77"/>
      <c r="AP54" s="77"/>
      <c r="AQ54" s="77"/>
      <c r="AR54" s="77"/>
      <c r="AS54" s="97"/>
      <c r="AT54" s="77">
        <v>3255</v>
      </c>
      <c r="AU54" s="77">
        <v>28</v>
      </c>
      <c r="AV54" s="94" t="s">
        <v>4608</v>
      </c>
      <c r="AW54" s="77" t="s">
        <v>2876</v>
      </c>
      <c r="AX54" s="94" t="s">
        <v>3232</v>
      </c>
      <c r="AY54" s="77"/>
      <c r="AZ54" s="83">
        <f t="shared" si="3"/>
        <v>0.21904000000000001</v>
      </c>
    </row>
    <row r="55" spans="1:52" s="99" customFormat="1" ht="34.950000000000003" customHeight="1" x14ac:dyDescent="0.45">
      <c r="A55" s="78" t="s">
        <v>5821</v>
      </c>
      <c r="B55" s="77">
        <v>1</v>
      </c>
      <c r="C55" s="93" t="s">
        <v>2453</v>
      </c>
      <c r="D55" s="93"/>
      <c r="E55" s="93"/>
      <c r="F55" s="94"/>
      <c r="G55" s="93"/>
      <c r="H55" s="77"/>
      <c r="I55" s="95">
        <v>1888</v>
      </c>
      <c r="J55" s="77"/>
      <c r="K55" s="77"/>
      <c r="L55" s="93" t="s">
        <v>4017</v>
      </c>
      <c r="M55" s="96" t="s">
        <v>6083</v>
      </c>
      <c r="N55" s="96"/>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t="s">
        <v>3043</v>
      </c>
      <c r="AK55" s="77" t="s">
        <v>3043</v>
      </c>
      <c r="AL55" s="77"/>
      <c r="AM55" s="94"/>
      <c r="AN55" s="94"/>
      <c r="AO55" s="77"/>
      <c r="AP55" s="77"/>
      <c r="AQ55" s="77"/>
      <c r="AR55" s="77"/>
      <c r="AS55" s="97"/>
      <c r="AT55" s="77">
        <v>3256</v>
      </c>
      <c r="AU55" s="77">
        <v>28</v>
      </c>
      <c r="AV55" s="94" t="s">
        <v>4608</v>
      </c>
      <c r="AW55" s="77" t="s">
        <v>2868</v>
      </c>
      <c r="AX55" s="94" t="s">
        <v>3232</v>
      </c>
      <c r="AY55" s="77"/>
      <c r="AZ55" s="83">
        <f t="shared" si="3"/>
        <v>0.14174999999999999</v>
      </c>
    </row>
    <row r="56" spans="1:52" s="99" customFormat="1" ht="34.950000000000003" customHeight="1" x14ac:dyDescent="0.45">
      <c r="A56" s="78" t="s">
        <v>5821</v>
      </c>
      <c r="B56" s="77">
        <v>1</v>
      </c>
      <c r="C56" s="93" t="s">
        <v>2453</v>
      </c>
      <c r="D56" s="93" t="s">
        <v>4610</v>
      </c>
      <c r="E56" s="93"/>
      <c r="F56" s="94">
        <v>1</v>
      </c>
      <c r="G56" s="93" t="s">
        <v>4611</v>
      </c>
      <c r="H56" s="77"/>
      <c r="I56" s="95">
        <v>1889</v>
      </c>
      <c r="J56" s="77" t="s">
        <v>5427</v>
      </c>
      <c r="K56" s="77"/>
      <c r="L56" s="93" t="s">
        <v>3954</v>
      </c>
      <c r="M56" s="96" t="s">
        <v>6084</v>
      </c>
      <c r="N56" s="96"/>
      <c r="O56" s="79">
        <v>1</v>
      </c>
      <c r="P56" s="77">
        <v>300</v>
      </c>
      <c r="Q56" s="77">
        <v>300</v>
      </c>
      <c r="R56" s="77">
        <v>450</v>
      </c>
      <c r="S56" s="77"/>
      <c r="T56" s="77"/>
      <c r="U56" s="77"/>
      <c r="V56" s="77"/>
      <c r="W56" s="77"/>
      <c r="X56" s="77"/>
      <c r="Y56" s="77"/>
      <c r="Z56" s="77"/>
      <c r="AA56" s="77"/>
      <c r="AB56" s="77"/>
      <c r="AC56" s="77"/>
      <c r="AD56" s="77"/>
      <c r="AE56" s="77"/>
      <c r="AF56" s="77"/>
      <c r="AG56" s="77"/>
      <c r="AH56" s="77"/>
      <c r="AI56" s="77"/>
      <c r="AJ56" s="77"/>
      <c r="AK56" s="77"/>
      <c r="AL56" s="77"/>
      <c r="AM56" s="94"/>
      <c r="AN56" s="94" t="s">
        <v>4535</v>
      </c>
      <c r="AO56" s="77"/>
      <c r="AP56" s="77"/>
      <c r="AQ56" s="77"/>
      <c r="AR56" s="77"/>
      <c r="AS56" s="97"/>
      <c r="AT56" s="77">
        <v>3257</v>
      </c>
      <c r="AU56" s="77">
        <v>28</v>
      </c>
      <c r="AV56" s="94" t="s">
        <v>4608</v>
      </c>
      <c r="AW56" s="77" t="s">
        <v>2874</v>
      </c>
      <c r="AX56" s="94" t="s">
        <v>3232</v>
      </c>
      <c r="AY56" s="77"/>
      <c r="AZ56" s="83">
        <f t="shared" si="3"/>
        <v>4.0500000000000001E-2</v>
      </c>
    </row>
    <row r="57" spans="1:52" s="99" customFormat="1" ht="34.950000000000003" customHeight="1" x14ac:dyDescent="0.45">
      <c r="A57" s="78" t="s">
        <v>5821</v>
      </c>
      <c r="B57" s="77">
        <v>1</v>
      </c>
      <c r="C57" s="93" t="s">
        <v>2453</v>
      </c>
      <c r="D57" s="93" t="s">
        <v>4537</v>
      </c>
      <c r="E57" s="93"/>
      <c r="F57" s="94">
        <v>1</v>
      </c>
      <c r="G57" s="93" t="s">
        <v>4597</v>
      </c>
      <c r="H57" s="77"/>
      <c r="I57" s="95">
        <v>1890</v>
      </c>
      <c r="J57" s="77" t="s">
        <v>5427</v>
      </c>
      <c r="K57" s="77"/>
      <c r="L57" s="93" t="s">
        <v>3658</v>
      </c>
      <c r="M57" s="96" t="s">
        <v>6104</v>
      </c>
      <c r="N57" s="96"/>
      <c r="O57" s="79">
        <v>1</v>
      </c>
      <c r="P57" s="77">
        <v>300</v>
      </c>
      <c r="Q57" s="77">
        <v>300</v>
      </c>
      <c r="R57" s="77">
        <v>450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3258</v>
      </c>
      <c r="AU57" s="77">
        <v>28</v>
      </c>
      <c r="AV57" s="94" t="s">
        <v>4608</v>
      </c>
      <c r="AW57" s="77" t="s">
        <v>2874</v>
      </c>
      <c r="AX57" s="94" t="s">
        <v>3232</v>
      </c>
      <c r="AY57" s="77"/>
      <c r="AZ57" s="83">
        <f t="shared" si="3"/>
        <v>4.0500000000000001E-2</v>
      </c>
    </row>
    <row r="58" spans="1:52" s="99" customFormat="1" ht="34.950000000000003" customHeight="1" x14ac:dyDescent="0.45">
      <c r="A58" s="78" t="s">
        <v>5821</v>
      </c>
      <c r="B58" s="77">
        <v>1</v>
      </c>
      <c r="C58" s="93" t="s">
        <v>2453</v>
      </c>
      <c r="D58" s="93"/>
      <c r="E58" s="93"/>
      <c r="F58" s="94"/>
      <c r="G58" s="93"/>
      <c r="H58" s="77"/>
      <c r="I58" s="95">
        <v>1891</v>
      </c>
      <c r="J58" s="77"/>
      <c r="K58" s="77"/>
      <c r="L58" s="93" t="s">
        <v>3525</v>
      </c>
      <c r="M58" s="96" t="s">
        <v>6087</v>
      </c>
      <c r="N58" s="96"/>
      <c r="O58" s="79">
        <v>1</v>
      </c>
      <c r="P58" s="77">
        <v>460</v>
      </c>
      <c r="Q58" s="77">
        <v>400</v>
      </c>
      <c r="R58" s="77">
        <v>800</v>
      </c>
      <c r="S58" s="77"/>
      <c r="T58" s="77"/>
      <c r="U58" s="77"/>
      <c r="V58" s="77"/>
      <c r="W58" s="77"/>
      <c r="X58" s="77"/>
      <c r="Y58" s="77"/>
      <c r="Z58" s="77"/>
      <c r="AA58" s="77"/>
      <c r="AB58" s="77"/>
      <c r="AC58" s="77"/>
      <c r="AD58" s="77"/>
      <c r="AE58" s="77"/>
      <c r="AF58" s="77"/>
      <c r="AG58" s="77"/>
      <c r="AH58" s="77"/>
      <c r="AI58" s="77"/>
      <c r="AJ58" s="77" t="s">
        <v>3043</v>
      </c>
      <c r="AK58" s="77"/>
      <c r="AL58" s="77"/>
      <c r="AM58" s="94" t="s">
        <v>4607</v>
      </c>
      <c r="AN58" s="94"/>
      <c r="AO58" s="77"/>
      <c r="AP58" s="77"/>
      <c r="AQ58" s="77"/>
      <c r="AR58" s="77"/>
      <c r="AS58" s="97"/>
      <c r="AT58" s="77">
        <v>3259</v>
      </c>
      <c r="AU58" s="77">
        <v>28</v>
      </c>
      <c r="AV58" s="94" t="s">
        <v>4608</v>
      </c>
      <c r="AW58" s="77" t="s">
        <v>2876</v>
      </c>
      <c r="AX58" s="94" t="s">
        <v>3232</v>
      </c>
      <c r="AY58" s="77"/>
      <c r="AZ58" s="83">
        <f t="shared" si="3"/>
        <v>0.1472</v>
      </c>
    </row>
    <row r="59" spans="1:52" s="99" customFormat="1" ht="34.950000000000003" customHeight="1" x14ac:dyDescent="0.45">
      <c r="A59" s="78" t="s">
        <v>5821</v>
      </c>
      <c r="B59" s="77">
        <v>1</v>
      </c>
      <c r="C59" s="93" t="s">
        <v>2453</v>
      </c>
      <c r="D59" s="93"/>
      <c r="E59" s="93"/>
      <c r="F59" s="94"/>
      <c r="G59" s="93"/>
      <c r="H59" s="77"/>
      <c r="I59" s="95">
        <v>1892</v>
      </c>
      <c r="J59" s="77"/>
      <c r="K59" s="77"/>
      <c r="L59" s="93" t="s">
        <v>3498</v>
      </c>
      <c r="M59" s="96" t="s">
        <v>6105</v>
      </c>
      <c r="N59" s="96"/>
      <c r="O59" s="79">
        <v>1</v>
      </c>
      <c r="P59" s="77">
        <v>660</v>
      </c>
      <c r="Q59" s="77">
        <v>400</v>
      </c>
      <c r="R59" s="77">
        <v>720</v>
      </c>
      <c r="S59" s="77"/>
      <c r="T59" s="77"/>
      <c r="U59" s="77"/>
      <c r="V59" s="77"/>
      <c r="W59" s="77"/>
      <c r="X59" s="77"/>
      <c r="Y59" s="77"/>
      <c r="Z59" s="77"/>
      <c r="AA59" s="77"/>
      <c r="AB59" s="77"/>
      <c r="AC59" s="77"/>
      <c r="AD59" s="77"/>
      <c r="AE59" s="77"/>
      <c r="AF59" s="77"/>
      <c r="AG59" s="77"/>
      <c r="AH59" s="77"/>
      <c r="AI59" s="77"/>
      <c r="AJ59" s="77" t="s">
        <v>3043</v>
      </c>
      <c r="AK59" s="77"/>
      <c r="AL59" s="77"/>
      <c r="AM59" s="94" t="s">
        <v>4607</v>
      </c>
      <c r="AN59" s="94"/>
      <c r="AO59" s="77"/>
      <c r="AP59" s="77"/>
      <c r="AQ59" s="77"/>
      <c r="AR59" s="77"/>
      <c r="AS59" s="97"/>
      <c r="AT59" s="77">
        <v>3260</v>
      </c>
      <c r="AU59" s="77">
        <v>28</v>
      </c>
      <c r="AV59" s="94" t="s">
        <v>4608</v>
      </c>
      <c r="AW59" s="77" t="s">
        <v>2876</v>
      </c>
      <c r="AX59" s="94" t="s">
        <v>3232</v>
      </c>
      <c r="AY59" s="77"/>
      <c r="AZ59" s="83">
        <f t="shared" si="3"/>
        <v>0.19008</v>
      </c>
    </row>
    <row r="60" spans="1:52" ht="34.950000000000003" customHeight="1" x14ac:dyDescent="0.45">
      <c r="A60" s="78" t="s">
        <v>5821</v>
      </c>
      <c r="B60" s="79">
        <v>1</v>
      </c>
      <c r="C60" s="78" t="s">
        <v>466</v>
      </c>
      <c r="D60" s="78"/>
      <c r="E60" s="78"/>
      <c r="F60" s="79"/>
      <c r="G60" s="78"/>
      <c r="H60" s="79"/>
      <c r="I60" s="87" t="s">
        <v>660</v>
      </c>
      <c r="J60" s="77"/>
      <c r="K60" s="77"/>
      <c r="L60" s="78" t="s">
        <v>263</v>
      </c>
      <c r="M60" s="78"/>
      <c r="N60" s="78"/>
      <c r="O60" s="79">
        <v>1</v>
      </c>
      <c r="P60" s="79">
        <v>1900</v>
      </c>
      <c r="Q60" s="79">
        <v>700</v>
      </c>
      <c r="R60" s="79">
        <v>500</v>
      </c>
      <c r="S60" s="79"/>
      <c r="T60" s="79"/>
      <c r="U60" s="79"/>
      <c r="V60" s="79"/>
      <c r="W60" s="79"/>
      <c r="X60" s="79"/>
      <c r="Y60" s="79"/>
      <c r="Z60" s="79"/>
      <c r="AA60" s="79"/>
      <c r="AB60" s="79"/>
      <c r="AC60" s="79"/>
      <c r="AD60" s="81"/>
      <c r="AE60" s="79" t="s">
        <v>3406</v>
      </c>
      <c r="AF60" s="79"/>
      <c r="AG60" s="79"/>
      <c r="AH60" s="79"/>
      <c r="AI60" s="79"/>
      <c r="AJ60" s="79"/>
      <c r="AK60" s="79"/>
      <c r="AL60" s="79"/>
      <c r="AM60" s="79"/>
      <c r="AN60" s="79"/>
      <c r="AO60" s="79"/>
      <c r="AP60" s="79"/>
      <c r="AQ60" s="79"/>
      <c r="AR60" s="79"/>
      <c r="AS60" s="79"/>
      <c r="AT60" s="79"/>
      <c r="AU60" s="79"/>
      <c r="AV60" s="79"/>
      <c r="AW60" s="79"/>
      <c r="AX60" s="79"/>
      <c r="AY60" s="79"/>
      <c r="AZ60" s="83">
        <f t="shared" si="3"/>
        <v>0.66500000000000004</v>
      </c>
    </row>
    <row r="61" spans="1:52" ht="34.950000000000003" customHeight="1" x14ac:dyDescent="0.45">
      <c r="A61" s="78" t="s">
        <v>5821</v>
      </c>
      <c r="B61" s="79">
        <v>1</v>
      </c>
      <c r="C61" s="78" t="s">
        <v>2453</v>
      </c>
      <c r="D61" s="78"/>
      <c r="E61" s="78"/>
      <c r="F61" s="79"/>
      <c r="G61" s="78"/>
      <c r="H61" s="79"/>
      <c r="I61" s="87" t="s">
        <v>2973</v>
      </c>
      <c r="J61" s="79"/>
      <c r="K61" s="79"/>
      <c r="L61" s="78" t="s">
        <v>6090</v>
      </c>
      <c r="M61" s="78" t="s">
        <v>5385</v>
      </c>
      <c r="N61" s="78"/>
      <c r="O61" s="79">
        <v>1</v>
      </c>
      <c r="P61" s="79">
        <v>1300</v>
      </c>
      <c r="Q61" s="79">
        <v>100</v>
      </c>
      <c r="R61" s="79">
        <v>500</v>
      </c>
      <c r="S61" s="79"/>
      <c r="T61" s="79" t="s">
        <v>3043</v>
      </c>
      <c r="U61" s="79"/>
      <c r="V61" s="79"/>
      <c r="W61" s="79"/>
      <c r="X61" s="79"/>
      <c r="Y61" s="79"/>
      <c r="Z61" s="79" t="s">
        <v>5458</v>
      </c>
      <c r="AA61" s="79"/>
      <c r="AB61" s="79"/>
      <c r="AC61" s="79"/>
      <c r="AD61" s="81"/>
      <c r="AE61" s="79" t="s">
        <v>3406</v>
      </c>
      <c r="AF61" s="79"/>
      <c r="AG61" s="79"/>
      <c r="AH61" s="79"/>
      <c r="AI61" s="79"/>
      <c r="AJ61" s="79"/>
      <c r="AK61" s="79"/>
      <c r="AL61" s="79"/>
      <c r="AM61" s="79"/>
      <c r="AN61" s="79"/>
      <c r="AO61" s="79"/>
      <c r="AP61" s="79"/>
      <c r="AQ61" s="79"/>
      <c r="AR61" s="79"/>
      <c r="AS61" s="79"/>
      <c r="AT61" s="79"/>
      <c r="AU61" s="79"/>
      <c r="AV61" s="79"/>
      <c r="AW61" s="79"/>
      <c r="AX61" s="79"/>
      <c r="AY61" s="79" t="s">
        <v>6097</v>
      </c>
      <c r="AZ61" s="83">
        <f t="shared" si="3"/>
        <v>6.5000000000000002E-2</v>
      </c>
    </row>
    <row r="62" spans="1:52" ht="34.950000000000003" customHeight="1" x14ac:dyDescent="0.45">
      <c r="A62" s="78" t="s">
        <v>5821</v>
      </c>
      <c r="B62" s="79">
        <v>1</v>
      </c>
      <c r="C62" s="78" t="s">
        <v>2453</v>
      </c>
      <c r="D62" s="78"/>
      <c r="E62" s="78"/>
      <c r="F62" s="79"/>
      <c r="G62" s="78"/>
      <c r="H62" s="79"/>
      <c r="I62" s="87" t="s">
        <v>2974</v>
      </c>
      <c r="J62" s="79"/>
      <c r="K62" s="79"/>
      <c r="L62" s="78" t="s">
        <v>6090</v>
      </c>
      <c r="M62" s="78" t="s">
        <v>5385</v>
      </c>
      <c r="N62" s="78"/>
      <c r="O62" s="79">
        <v>1</v>
      </c>
      <c r="P62" s="79">
        <v>1300</v>
      </c>
      <c r="Q62" s="79">
        <v>100</v>
      </c>
      <c r="R62" s="79">
        <v>500</v>
      </c>
      <c r="S62" s="79"/>
      <c r="T62" s="79" t="s">
        <v>3043</v>
      </c>
      <c r="U62" s="79"/>
      <c r="V62" s="79"/>
      <c r="W62" s="79"/>
      <c r="X62" s="79"/>
      <c r="Y62" s="79"/>
      <c r="Z62" s="79" t="s">
        <v>5458</v>
      </c>
      <c r="AA62" s="79"/>
      <c r="AB62" s="79"/>
      <c r="AC62" s="79"/>
      <c r="AD62" s="81"/>
      <c r="AE62" s="79" t="s">
        <v>3482</v>
      </c>
      <c r="AF62" s="79"/>
      <c r="AG62" s="79"/>
      <c r="AH62" s="79"/>
      <c r="AI62" s="79"/>
      <c r="AJ62" s="79"/>
      <c r="AK62" s="79"/>
      <c r="AL62" s="79"/>
      <c r="AM62" s="79"/>
      <c r="AN62" s="79"/>
      <c r="AO62" s="79"/>
      <c r="AP62" s="79"/>
      <c r="AQ62" s="79"/>
      <c r="AR62" s="79"/>
      <c r="AS62" s="79"/>
      <c r="AT62" s="79"/>
      <c r="AU62" s="79"/>
      <c r="AV62" s="79"/>
      <c r="AW62" s="79"/>
      <c r="AX62" s="79"/>
      <c r="AY62" s="79" t="s">
        <v>6097</v>
      </c>
      <c r="AZ62" s="83">
        <f t="shared" ref="AZ62:AZ81" si="4">P62*Q62*R62/1000000000*O62</f>
        <v>6.5000000000000002E-2</v>
      </c>
    </row>
    <row r="63" spans="1:52" ht="34.950000000000003" customHeight="1" x14ac:dyDescent="0.45">
      <c r="A63" s="78" t="s">
        <v>5821</v>
      </c>
      <c r="B63" s="79">
        <v>1</v>
      </c>
      <c r="C63" s="78" t="s">
        <v>2453</v>
      </c>
      <c r="D63" s="78"/>
      <c r="E63" s="78"/>
      <c r="F63" s="79"/>
      <c r="G63" s="78"/>
      <c r="H63" s="79"/>
      <c r="I63" s="87"/>
      <c r="J63" s="79"/>
      <c r="K63" s="79"/>
      <c r="L63" s="93" t="s">
        <v>5831</v>
      </c>
      <c r="M63" s="96" t="s">
        <v>5840</v>
      </c>
      <c r="N63" s="96" t="s">
        <v>5846</v>
      </c>
      <c r="O63" s="79">
        <v>1</v>
      </c>
      <c r="P63" s="77">
        <v>380</v>
      </c>
      <c r="Q63" s="77">
        <v>420</v>
      </c>
      <c r="R63" s="77">
        <v>290</v>
      </c>
      <c r="S63" s="79"/>
      <c r="T63" s="79"/>
      <c r="U63" s="79"/>
      <c r="V63" s="79"/>
      <c r="W63" s="79"/>
      <c r="X63" s="79"/>
      <c r="Y63" s="79"/>
      <c r="Z63" s="79"/>
      <c r="AA63" s="79"/>
      <c r="AB63" s="79"/>
      <c r="AC63" s="79"/>
      <c r="AD63" s="81"/>
      <c r="AE63" s="79"/>
      <c r="AF63" s="79"/>
      <c r="AG63" s="79"/>
      <c r="AH63" s="79"/>
      <c r="AI63" s="79"/>
      <c r="AJ63" s="79"/>
      <c r="AK63" s="79"/>
      <c r="AL63" s="79"/>
      <c r="AM63" s="79"/>
      <c r="AN63" s="79"/>
      <c r="AO63" s="79"/>
      <c r="AP63" s="79"/>
      <c r="AQ63" s="79"/>
      <c r="AR63" s="79"/>
      <c r="AS63" s="79"/>
      <c r="AT63" s="79"/>
      <c r="AU63" s="79"/>
      <c r="AV63" s="79"/>
      <c r="AW63" s="79"/>
      <c r="AX63" s="79"/>
      <c r="AY63" s="79"/>
      <c r="AZ63" s="83">
        <f t="shared" si="4"/>
        <v>4.6283999999999999E-2</v>
      </c>
    </row>
    <row r="64" spans="1:52" ht="34.950000000000003" customHeight="1" x14ac:dyDescent="0.45">
      <c r="A64" s="78" t="s">
        <v>5821</v>
      </c>
      <c r="B64" s="79">
        <v>1</v>
      </c>
      <c r="C64" s="78" t="s">
        <v>2453</v>
      </c>
      <c r="D64" s="78"/>
      <c r="E64" s="78"/>
      <c r="F64" s="79"/>
      <c r="G64" s="78"/>
      <c r="H64" s="79"/>
      <c r="I64" s="87"/>
      <c r="J64" s="79"/>
      <c r="K64" s="79"/>
      <c r="L64" s="78" t="s">
        <v>6111</v>
      </c>
      <c r="M64" s="78"/>
      <c r="N64" s="78"/>
      <c r="O64" s="79">
        <v>2</v>
      </c>
      <c r="P64" s="79"/>
      <c r="Q64" s="79"/>
      <c r="R64" s="79"/>
      <c r="S64" s="79"/>
      <c r="T64" s="79"/>
      <c r="U64" s="79"/>
      <c r="V64" s="79"/>
      <c r="W64" s="79"/>
      <c r="X64" s="79"/>
      <c r="Y64" s="79"/>
      <c r="Z64" s="79"/>
      <c r="AA64" s="79"/>
      <c r="AB64" s="79"/>
      <c r="AC64" s="79"/>
      <c r="AD64" s="81"/>
      <c r="AE64" s="79"/>
      <c r="AF64" s="79"/>
      <c r="AG64" s="79"/>
      <c r="AH64" s="79"/>
      <c r="AI64" s="79"/>
      <c r="AJ64" s="79"/>
      <c r="AK64" s="79"/>
      <c r="AL64" s="79"/>
      <c r="AM64" s="79"/>
      <c r="AN64" s="79"/>
      <c r="AO64" s="79"/>
      <c r="AP64" s="79"/>
      <c r="AQ64" s="79"/>
      <c r="AR64" s="79"/>
      <c r="AS64" s="79"/>
      <c r="AT64" s="79"/>
      <c r="AU64" s="79"/>
      <c r="AV64" s="79"/>
      <c r="AW64" s="79"/>
      <c r="AX64" s="79"/>
      <c r="AY64" s="79"/>
      <c r="AZ64" s="83">
        <f t="shared" si="4"/>
        <v>0</v>
      </c>
    </row>
    <row r="65" spans="1:52" ht="34.950000000000003" customHeight="1" x14ac:dyDescent="0.45">
      <c r="A65" s="78" t="s">
        <v>5821</v>
      </c>
      <c r="B65" s="79">
        <v>1</v>
      </c>
      <c r="C65" s="78" t="s">
        <v>2453</v>
      </c>
      <c r="D65" s="78"/>
      <c r="E65" s="78"/>
      <c r="F65" s="79"/>
      <c r="G65" s="78"/>
      <c r="H65" s="79"/>
      <c r="I65" s="87"/>
      <c r="J65" s="79"/>
      <c r="K65" s="79"/>
      <c r="L65" s="78" t="s">
        <v>6112</v>
      </c>
      <c r="M65" s="78"/>
      <c r="N65" s="78"/>
      <c r="O65" s="79">
        <v>5</v>
      </c>
      <c r="P65" s="79"/>
      <c r="Q65" s="79"/>
      <c r="R65" s="79"/>
      <c r="S65" s="79"/>
      <c r="T65" s="79"/>
      <c r="U65" s="79"/>
      <c r="V65" s="79"/>
      <c r="W65" s="79"/>
      <c r="X65" s="79"/>
      <c r="Y65" s="79"/>
      <c r="Z65" s="79"/>
      <c r="AA65" s="79"/>
      <c r="AB65" s="79"/>
      <c r="AC65" s="79"/>
      <c r="AD65" s="81"/>
      <c r="AE65" s="79"/>
      <c r="AF65" s="79"/>
      <c r="AG65" s="79"/>
      <c r="AH65" s="79"/>
      <c r="AI65" s="79"/>
      <c r="AJ65" s="79"/>
      <c r="AK65" s="79"/>
      <c r="AL65" s="79"/>
      <c r="AM65" s="79"/>
      <c r="AN65" s="79"/>
      <c r="AO65" s="79"/>
      <c r="AP65" s="79"/>
      <c r="AQ65" s="79"/>
      <c r="AR65" s="79"/>
      <c r="AS65" s="79"/>
      <c r="AT65" s="79"/>
      <c r="AU65" s="79"/>
      <c r="AV65" s="79"/>
      <c r="AW65" s="79"/>
      <c r="AX65" s="79"/>
      <c r="AY65" s="79"/>
      <c r="AZ65" s="83">
        <v>0.5</v>
      </c>
    </row>
    <row r="66" spans="1:52" s="99" customFormat="1" ht="34.950000000000003" customHeight="1" x14ac:dyDescent="0.45">
      <c r="A66" s="78" t="s">
        <v>5821</v>
      </c>
      <c r="B66" s="77">
        <v>1</v>
      </c>
      <c r="C66" s="93" t="s">
        <v>6077</v>
      </c>
      <c r="D66" s="93"/>
      <c r="E66" s="93"/>
      <c r="F66" s="94"/>
      <c r="G66" s="93"/>
      <c r="H66" s="77"/>
      <c r="I66" s="95">
        <v>1871</v>
      </c>
      <c r="J66" s="77"/>
      <c r="K66" s="77"/>
      <c r="L66" s="93" t="s">
        <v>3888</v>
      </c>
      <c r="M66" s="96"/>
      <c r="N66" s="96"/>
      <c r="O66" s="79">
        <v>1</v>
      </c>
      <c r="P66" s="77">
        <v>880</v>
      </c>
      <c r="Q66" s="77">
        <v>400</v>
      </c>
      <c r="R66" s="77">
        <v>1850</v>
      </c>
      <c r="S66" s="77"/>
      <c r="T66" s="77"/>
      <c r="U66" s="77"/>
      <c r="V66" s="77"/>
      <c r="W66" s="77"/>
      <c r="X66" s="77"/>
      <c r="Y66" s="77"/>
      <c r="Z66" s="77"/>
      <c r="AA66" s="77"/>
      <c r="AB66" s="77"/>
      <c r="AC66" s="77"/>
      <c r="AD66" s="77"/>
      <c r="AE66" s="77"/>
      <c r="AF66" s="77"/>
      <c r="AG66" s="77"/>
      <c r="AH66" s="77"/>
      <c r="AI66" s="77"/>
      <c r="AJ66" s="77"/>
      <c r="AK66" s="77"/>
      <c r="AL66" s="77"/>
      <c r="AM66" s="94" t="s">
        <v>4607</v>
      </c>
      <c r="AN66" s="94"/>
      <c r="AO66" s="77"/>
      <c r="AP66" s="77"/>
      <c r="AQ66" s="77"/>
      <c r="AR66" s="77"/>
      <c r="AS66" s="97"/>
      <c r="AT66" s="77">
        <v>3239</v>
      </c>
      <c r="AU66" s="77">
        <v>28</v>
      </c>
      <c r="AV66" s="94" t="s">
        <v>4608</v>
      </c>
      <c r="AW66" s="77" t="s">
        <v>2876</v>
      </c>
      <c r="AX66" s="94" t="s">
        <v>3232</v>
      </c>
      <c r="AY66" s="77"/>
      <c r="AZ66" s="83">
        <f t="shared" si="4"/>
        <v>0.6512</v>
      </c>
    </row>
    <row r="67" spans="1:52" s="99" customFormat="1" ht="34.950000000000003" customHeight="1" x14ac:dyDescent="0.45">
      <c r="A67" s="78" t="s">
        <v>5821</v>
      </c>
      <c r="B67" s="77">
        <v>1</v>
      </c>
      <c r="C67" s="93" t="s">
        <v>6077</v>
      </c>
      <c r="D67" s="93"/>
      <c r="E67" s="93"/>
      <c r="F67" s="94"/>
      <c r="G67" s="93"/>
      <c r="H67" s="77"/>
      <c r="I67" s="95">
        <v>1872</v>
      </c>
      <c r="J67" s="77"/>
      <c r="K67" s="77"/>
      <c r="L67" s="93" t="s">
        <v>3627</v>
      </c>
      <c r="M67" s="96" t="s">
        <v>6086</v>
      </c>
      <c r="N67" s="96"/>
      <c r="O67" s="79">
        <v>1</v>
      </c>
      <c r="P67" s="77">
        <v>250</v>
      </c>
      <c r="Q67" s="77">
        <v>370</v>
      </c>
      <c r="R67" s="77">
        <v>1000</v>
      </c>
      <c r="S67" s="77"/>
      <c r="T67" s="77"/>
      <c r="U67" s="77"/>
      <c r="V67" s="77"/>
      <c r="W67" s="77"/>
      <c r="X67" s="77"/>
      <c r="Y67" s="77"/>
      <c r="Z67" s="77"/>
      <c r="AA67" s="77"/>
      <c r="AB67" s="77"/>
      <c r="AC67" s="77"/>
      <c r="AD67" s="77"/>
      <c r="AE67" s="77"/>
      <c r="AF67" s="77"/>
      <c r="AG67" s="77"/>
      <c r="AH67" s="77"/>
      <c r="AI67" s="77"/>
      <c r="AJ67" s="77" t="s">
        <v>3043</v>
      </c>
      <c r="AK67" s="77"/>
      <c r="AL67" s="77"/>
      <c r="AM67" s="94" t="s">
        <v>4607</v>
      </c>
      <c r="AN67" s="94"/>
      <c r="AO67" s="77"/>
      <c r="AP67" s="77"/>
      <c r="AQ67" s="77"/>
      <c r="AR67" s="77"/>
      <c r="AS67" s="97"/>
      <c r="AT67" s="77">
        <v>3240</v>
      </c>
      <c r="AU67" s="77">
        <v>28</v>
      </c>
      <c r="AV67" s="94" t="s">
        <v>4608</v>
      </c>
      <c r="AW67" s="77" t="s">
        <v>2876</v>
      </c>
      <c r="AX67" s="94" t="s">
        <v>3232</v>
      </c>
      <c r="AY67" s="77"/>
      <c r="AZ67" s="83">
        <f t="shared" si="4"/>
        <v>9.2499999999999999E-2</v>
      </c>
    </row>
    <row r="68" spans="1:52" s="99" customFormat="1" ht="34.950000000000003" customHeight="1" x14ac:dyDescent="0.45">
      <c r="A68" s="78" t="s">
        <v>5821</v>
      </c>
      <c r="B68" s="77">
        <v>1</v>
      </c>
      <c r="C68" s="93" t="s">
        <v>6077</v>
      </c>
      <c r="D68" s="93"/>
      <c r="E68" s="93"/>
      <c r="F68" s="94"/>
      <c r="G68" s="93"/>
      <c r="H68" s="77"/>
      <c r="I68" s="95">
        <v>1885</v>
      </c>
      <c r="J68" s="77"/>
      <c r="K68" s="77"/>
      <c r="L68" s="93" t="s">
        <v>3505</v>
      </c>
      <c r="M68" s="96" t="s">
        <v>3909</v>
      </c>
      <c r="N68" s="96"/>
      <c r="O68" s="79">
        <v>1</v>
      </c>
      <c r="P68" s="77">
        <v>170</v>
      </c>
      <c r="Q68" s="77">
        <v>200</v>
      </c>
      <c r="R68" s="77">
        <v>200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3253</v>
      </c>
      <c r="AU68" s="77">
        <v>28</v>
      </c>
      <c r="AV68" s="94" t="s">
        <v>4608</v>
      </c>
      <c r="AW68" s="77" t="s">
        <v>2868</v>
      </c>
      <c r="AX68" s="94" t="s">
        <v>3232</v>
      </c>
      <c r="AY68" s="77"/>
      <c r="AZ68" s="83">
        <f t="shared" si="4"/>
        <v>6.7999999999999996E-3</v>
      </c>
    </row>
    <row r="69" spans="1:52" s="99" customFormat="1" ht="34.950000000000003" customHeight="1" x14ac:dyDescent="0.45">
      <c r="A69" s="78" t="s">
        <v>5821</v>
      </c>
      <c r="B69" s="77">
        <v>1</v>
      </c>
      <c r="C69" s="93" t="s">
        <v>6077</v>
      </c>
      <c r="D69" s="93"/>
      <c r="E69" s="93"/>
      <c r="F69" s="94"/>
      <c r="G69" s="93"/>
      <c r="H69" s="77"/>
      <c r="I69" s="95">
        <v>1893</v>
      </c>
      <c r="J69" s="77"/>
      <c r="K69" s="77"/>
      <c r="L69" s="93" t="s">
        <v>3498</v>
      </c>
      <c r="M69" s="96" t="s">
        <v>6106</v>
      </c>
      <c r="N69" s="96"/>
      <c r="O69" s="79">
        <v>1</v>
      </c>
      <c r="P69" s="77">
        <v>380</v>
      </c>
      <c r="Q69" s="77">
        <v>540</v>
      </c>
      <c r="R69" s="77">
        <v>730</v>
      </c>
      <c r="S69" s="77"/>
      <c r="T69" s="77"/>
      <c r="U69" s="77"/>
      <c r="V69" s="77"/>
      <c r="W69" s="77"/>
      <c r="X69" s="77"/>
      <c r="Y69" s="77"/>
      <c r="Z69" s="77"/>
      <c r="AA69" s="77"/>
      <c r="AB69" s="77"/>
      <c r="AC69" s="77"/>
      <c r="AD69" s="77"/>
      <c r="AE69" s="77"/>
      <c r="AF69" s="77"/>
      <c r="AG69" s="77"/>
      <c r="AH69" s="77"/>
      <c r="AI69" s="77"/>
      <c r="AJ69" s="77" t="s">
        <v>3043</v>
      </c>
      <c r="AK69" s="77"/>
      <c r="AL69" s="77"/>
      <c r="AM69" s="94" t="s">
        <v>4607</v>
      </c>
      <c r="AN69" s="94"/>
      <c r="AO69" s="77"/>
      <c r="AP69" s="77"/>
      <c r="AQ69" s="77"/>
      <c r="AR69" s="77"/>
      <c r="AS69" s="97"/>
      <c r="AT69" s="77">
        <v>3261</v>
      </c>
      <c r="AU69" s="77">
        <v>28</v>
      </c>
      <c r="AV69" s="94" t="s">
        <v>4608</v>
      </c>
      <c r="AW69" s="77" t="s">
        <v>2876</v>
      </c>
      <c r="AX69" s="94" t="s">
        <v>3232</v>
      </c>
      <c r="AY69" s="77"/>
      <c r="AZ69" s="83">
        <f t="shared" si="4"/>
        <v>0.14979600000000001</v>
      </c>
    </row>
    <row r="70" spans="1:52" ht="34.950000000000003" customHeight="1" x14ac:dyDescent="0.45">
      <c r="A70" s="78" t="s">
        <v>5821</v>
      </c>
      <c r="B70" s="79">
        <v>1</v>
      </c>
      <c r="C70" s="93" t="s">
        <v>6077</v>
      </c>
      <c r="D70" s="78" t="s">
        <v>1956</v>
      </c>
      <c r="E70" s="78" t="s">
        <v>15</v>
      </c>
      <c r="F70" s="79">
        <v>1</v>
      </c>
      <c r="G70" s="78" t="s">
        <v>2458</v>
      </c>
      <c r="H70" s="79"/>
      <c r="I70" s="87" t="s">
        <v>651</v>
      </c>
      <c r="J70" s="79" t="s">
        <v>0</v>
      </c>
      <c r="K70" s="79"/>
      <c r="L70" s="78" t="s">
        <v>652</v>
      </c>
      <c r="M70" s="78" t="s">
        <v>6429</v>
      </c>
      <c r="N70" s="78" t="s">
        <v>653</v>
      </c>
      <c r="O70" s="79">
        <v>1</v>
      </c>
      <c r="P70" s="79">
        <v>200</v>
      </c>
      <c r="Q70" s="79">
        <v>300</v>
      </c>
      <c r="R70" s="79">
        <v>450</v>
      </c>
      <c r="S70" s="79"/>
      <c r="T70" s="79" t="s">
        <v>3043</v>
      </c>
      <c r="U70" s="79"/>
      <c r="V70" s="79"/>
      <c r="W70" s="79"/>
      <c r="X70" s="79"/>
      <c r="Y70" s="79"/>
      <c r="Z70" s="79"/>
      <c r="AA70" s="79"/>
      <c r="AB70" s="79"/>
      <c r="AC70" s="79"/>
      <c r="AD70" s="81"/>
      <c r="AE70" s="79" t="s">
        <v>3406</v>
      </c>
      <c r="AF70" s="79"/>
      <c r="AG70" s="79"/>
      <c r="AH70" s="79"/>
      <c r="AI70" s="79"/>
      <c r="AJ70" s="79"/>
      <c r="AK70" s="79"/>
      <c r="AL70" s="79"/>
      <c r="AM70" s="79"/>
      <c r="AN70" s="79"/>
      <c r="AO70" s="79"/>
      <c r="AP70" s="79"/>
      <c r="AQ70" s="79"/>
      <c r="AR70" s="79"/>
      <c r="AS70" s="79"/>
      <c r="AT70" s="79"/>
      <c r="AU70" s="79"/>
      <c r="AV70" s="79"/>
      <c r="AW70" s="79"/>
      <c r="AX70" s="79"/>
      <c r="AY70" s="79"/>
      <c r="AZ70" s="83">
        <f t="shared" si="4"/>
        <v>2.7E-2</v>
      </c>
    </row>
    <row r="71" spans="1:52" ht="34.950000000000003" customHeight="1" x14ac:dyDescent="0.45">
      <c r="A71" s="78" t="s">
        <v>5821</v>
      </c>
      <c r="B71" s="79">
        <v>1</v>
      </c>
      <c r="C71" s="93" t="s">
        <v>6077</v>
      </c>
      <c r="D71" s="78" t="s">
        <v>1959</v>
      </c>
      <c r="E71" s="78" t="s">
        <v>654</v>
      </c>
      <c r="F71" s="79">
        <v>1</v>
      </c>
      <c r="G71" s="78" t="s">
        <v>2532</v>
      </c>
      <c r="H71" s="79"/>
      <c r="I71" s="87" t="s">
        <v>658</v>
      </c>
      <c r="J71" s="79" t="s">
        <v>0</v>
      </c>
      <c r="K71" s="79"/>
      <c r="L71" s="78" t="s">
        <v>6091</v>
      </c>
      <c r="M71" s="78"/>
      <c r="N71" s="78"/>
      <c r="O71" s="79">
        <v>1</v>
      </c>
      <c r="P71" s="79">
        <v>400</v>
      </c>
      <c r="Q71" s="79">
        <v>400</v>
      </c>
      <c r="R71" s="79">
        <v>1000</v>
      </c>
      <c r="S71" s="79"/>
      <c r="T71" s="79" t="s">
        <v>3043</v>
      </c>
      <c r="U71" s="79"/>
      <c r="V71" s="79"/>
      <c r="W71" s="79"/>
      <c r="X71" s="79"/>
      <c r="Y71" s="79"/>
      <c r="Z71" s="79"/>
      <c r="AA71" s="79"/>
      <c r="AB71" s="79"/>
      <c r="AC71" s="79"/>
      <c r="AD71" s="81"/>
      <c r="AE71" s="79" t="s">
        <v>3482</v>
      </c>
      <c r="AF71" s="79"/>
      <c r="AG71" s="79"/>
      <c r="AH71" s="79"/>
      <c r="AI71" s="79"/>
      <c r="AJ71" s="79"/>
      <c r="AK71" s="79"/>
      <c r="AL71" s="79"/>
      <c r="AM71" s="79"/>
      <c r="AN71" s="79"/>
      <c r="AO71" s="79"/>
      <c r="AP71" s="79"/>
      <c r="AQ71" s="79"/>
      <c r="AR71" s="79"/>
      <c r="AS71" s="79"/>
      <c r="AT71" s="79"/>
      <c r="AU71" s="79"/>
      <c r="AV71" s="79"/>
      <c r="AW71" s="79"/>
      <c r="AX71" s="79"/>
      <c r="AY71" s="79"/>
      <c r="AZ71" s="83">
        <f t="shared" si="4"/>
        <v>0.16</v>
      </c>
    </row>
    <row r="72" spans="1:52" s="99" customFormat="1" ht="34.950000000000003" customHeight="1" x14ac:dyDescent="0.45">
      <c r="A72" s="78" t="s">
        <v>5821</v>
      </c>
      <c r="B72" s="77">
        <v>1</v>
      </c>
      <c r="C72" s="93" t="s">
        <v>6077</v>
      </c>
      <c r="D72" s="93"/>
      <c r="E72" s="93"/>
      <c r="F72" s="94"/>
      <c r="G72" s="93"/>
      <c r="H72" s="77"/>
      <c r="I72" s="157" t="s">
        <v>6098</v>
      </c>
      <c r="J72" s="77"/>
      <c r="K72" s="77"/>
      <c r="L72" s="93" t="s">
        <v>3486</v>
      </c>
      <c r="M72" s="96" t="s">
        <v>6096</v>
      </c>
      <c r="N72" s="96" t="s">
        <v>4612</v>
      </c>
      <c r="O72" s="79">
        <v>1</v>
      </c>
      <c r="P72" s="77">
        <v>460</v>
      </c>
      <c r="Q72" s="77">
        <v>510</v>
      </c>
      <c r="R72" s="77">
        <v>890</v>
      </c>
      <c r="S72" s="77"/>
      <c r="T72" s="77"/>
      <c r="U72" s="77"/>
      <c r="V72" s="77"/>
      <c r="W72" s="77"/>
      <c r="X72" s="77"/>
      <c r="Y72" s="77"/>
      <c r="Z72" s="77"/>
      <c r="AA72" s="77"/>
      <c r="AB72" s="77"/>
      <c r="AC72" s="77"/>
      <c r="AD72" s="77"/>
      <c r="AE72" s="77"/>
      <c r="AF72" s="77"/>
      <c r="AG72" s="77"/>
      <c r="AH72" s="77"/>
      <c r="AI72" s="77"/>
      <c r="AJ72" s="77"/>
      <c r="AK72" s="77"/>
      <c r="AL72" s="77"/>
      <c r="AM72" s="94" t="s">
        <v>4613</v>
      </c>
      <c r="AN72" s="94" t="s">
        <v>4614</v>
      </c>
      <c r="AO72" s="77"/>
      <c r="AP72" s="77"/>
      <c r="AQ72" s="77"/>
      <c r="AR72" s="77"/>
      <c r="AS72" s="97"/>
      <c r="AT72" s="77">
        <v>3244</v>
      </c>
      <c r="AU72" s="77">
        <v>28</v>
      </c>
      <c r="AV72" s="94" t="s">
        <v>4608</v>
      </c>
      <c r="AW72" s="77" t="s">
        <v>2876</v>
      </c>
      <c r="AX72" s="94" t="s">
        <v>3232</v>
      </c>
      <c r="AY72" s="77"/>
      <c r="AZ72" s="83">
        <f t="shared" si="4"/>
        <v>0.20879400000000001</v>
      </c>
    </row>
    <row r="73" spans="1:52" ht="34.950000000000003" customHeight="1" x14ac:dyDescent="0.45">
      <c r="A73" s="78" t="s">
        <v>5821</v>
      </c>
      <c r="B73" s="79">
        <v>1</v>
      </c>
      <c r="C73" s="93" t="s">
        <v>6077</v>
      </c>
      <c r="D73" s="78"/>
      <c r="E73" s="78"/>
      <c r="F73" s="79"/>
      <c r="G73" s="78"/>
      <c r="H73" s="79"/>
      <c r="I73" s="158" t="s">
        <v>6099</v>
      </c>
      <c r="J73" s="79"/>
      <c r="K73" s="79"/>
      <c r="L73" s="78" t="s">
        <v>386</v>
      </c>
      <c r="M73" s="96" t="s">
        <v>6096</v>
      </c>
      <c r="N73" s="96" t="s">
        <v>4612</v>
      </c>
      <c r="O73" s="79">
        <v>1</v>
      </c>
      <c r="P73" s="79">
        <v>450</v>
      </c>
      <c r="Q73" s="79">
        <v>550</v>
      </c>
      <c r="R73" s="79">
        <v>900</v>
      </c>
      <c r="S73" s="79"/>
      <c r="T73" s="79" t="s">
        <v>3043</v>
      </c>
      <c r="U73" s="79"/>
      <c r="V73" s="79"/>
      <c r="W73" s="79"/>
      <c r="X73" s="79"/>
      <c r="Y73" s="79"/>
      <c r="Z73" s="79"/>
      <c r="AA73" s="79"/>
      <c r="AB73" s="79"/>
      <c r="AC73" s="79"/>
      <c r="AD73" s="81"/>
      <c r="AE73" s="79" t="s">
        <v>3482</v>
      </c>
      <c r="AF73" s="79"/>
      <c r="AG73" s="79"/>
      <c r="AH73" s="79"/>
      <c r="AI73" s="79"/>
      <c r="AJ73" s="79"/>
      <c r="AK73" s="79"/>
      <c r="AL73" s="79"/>
      <c r="AM73" s="79"/>
      <c r="AN73" s="79"/>
      <c r="AO73" s="79"/>
      <c r="AP73" s="79"/>
      <c r="AQ73" s="79"/>
      <c r="AR73" s="79"/>
      <c r="AS73" s="79"/>
      <c r="AT73" s="79"/>
      <c r="AU73" s="79"/>
      <c r="AV73" s="79"/>
      <c r="AW73" s="79"/>
      <c r="AX73" s="79"/>
      <c r="AY73" s="79"/>
      <c r="AZ73" s="83">
        <f t="shared" si="4"/>
        <v>0.22275</v>
      </c>
    </row>
    <row r="74" spans="1:52" ht="34.950000000000003" customHeight="1" x14ac:dyDescent="0.45">
      <c r="A74" s="78" t="s">
        <v>5821</v>
      </c>
      <c r="B74" s="77">
        <v>1</v>
      </c>
      <c r="C74" s="93" t="s">
        <v>6077</v>
      </c>
      <c r="D74" s="78"/>
      <c r="E74" s="78"/>
      <c r="F74" s="79"/>
      <c r="G74" s="78"/>
      <c r="H74" s="79"/>
      <c r="I74" s="87"/>
      <c r="J74" s="79"/>
      <c r="K74" s="79"/>
      <c r="L74" s="78" t="s">
        <v>6109</v>
      </c>
      <c r="M74" s="78"/>
      <c r="N74" s="78"/>
      <c r="O74" s="79">
        <v>1</v>
      </c>
      <c r="P74" s="79">
        <v>380</v>
      </c>
      <c r="Q74" s="79">
        <v>270</v>
      </c>
      <c r="R74" s="79">
        <v>200</v>
      </c>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f t="shared" si="4"/>
        <v>2.052E-2</v>
      </c>
    </row>
    <row r="75" spans="1:52" ht="34.950000000000003" customHeight="1" x14ac:dyDescent="0.45">
      <c r="A75" s="78" t="s">
        <v>5821</v>
      </c>
      <c r="B75" s="79">
        <v>1</v>
      </c>
      <c r="C75" s="93" t="s">
        <v>6077</v>
      </c>
      <c r="D75" s="78"/>
      <c r="E75" s="78"/>
      <c r="F75" s="79"/>
      <c r="G75" s="78"/>
      <c r="H75" s="79"/>
      <c r="I75" s="87"/>
      <c r="J75" s="79"/>
      <c r="K75" s="79"/>
      <c r="L75" s="78" t="s">
        <v>6109</v>
      </c>
      <c r="M75" s="78"/>
      <c r="N75" s="78"/>
      <c r="O75" s="79">
        <v>1</v>
      </c>
      <c r="P75" s="79">
        <v>370</v>
      </c>
      <c r="Q75" s="79">
        <v>400</v>
      </c>
      <c r="R75" s="79">
        <v>450</v>
      </c>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4"/>
        <v>6.6600000000000006E-2</v>
      </c>
    </row>
    <row r="76" spans="1:52" ht="34.950000000000003" customHeight="1" x14ac:dyDescent="0.45">
      <c r="A76" s="78" t="s">
        <v>5821</v>
      </c>
      <c r="B76" s="77">
        <v>1</v>
      </c>
      <c r="C76" s="93" t="s">
        <v>6077</v>
      </c>
      <c r="D76" s="78"/>
      <c r="E76" s="78"/>
      <c r="F76" s="79"/>
      <c r="G76" s="78"/>
      <c r="H76" s="79"/>
      <c r="I76" s="87"/>
      <c r="J76" s="79"/>
      <c r="K76" s="79"/>
      <c r="L76" s="78" t="s">
        <v>6116</v>
      </c>
      <c r="M76" s="78"/>
      <c r="N76" s="78"/>
      <c r="O76" s="79">
        <v>2</v>
      </c>
      <c r="P76" s="79">
        <v>400</v>
      </c>
      <c r="Q76" s="79">
        <v>400</v>
      </c>
      <c r="R76" s="79">
        <v>700</v>
      </c>
      <c r="S76" s="79"/>
      <c r="T76" s="79"/>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4"/>
        <v>0.224</v>
      </c>
    </row>
    <row r="77" spans="1:52" ht="34.950000000000003" customHeight="1" x14ac:dyDescent="0.45">
      <c r="A77" s="78" t="s">
        <v>5821</v>
      </c>
      <c r="B77" s="79">
        <v>1</v>
      </c>
      <c r="C77" s="93" t="s">
        <v>6077</v>
      </c>
      <c r="D77" s="78"/>
      <c r="E77" s="78"/>
      <c r="F77" s="79"/>
      <c r="G77" s="78"/>
      <c r="H77" s="79"/>
      <c r="I77" s="87"/>
      <c r="J77" s="79"/>
      <c r="K77" s="79"/>
      <c r="L77" s="78" t="s">
        <v>6117</v>
      </c>
      <c r="M77" s="78" t="s">
        <v>6120</v>
      </c>
      <c r="N77" s="78"/>
      <c r="O77" s="79">
        <v>1</v>
      </c>
      <c r="P77" s="79">
        <v>900</v>
      </c>
      <c r="Q77" s="79">
        <v>450</v>
      </c>
      <c r="R77" s="79">
        <v>800</v>
      </c>
      <c r="S77" s="79"/>
      <c r="T77" s="79"/>
      <c r="U77" s="79"/>
      <c r="V77" s="79"/>
      <c r="W77" s="79"/>
      <c r="X77" s="79"/>
      <c r="Y77" s="79"/>
      <c r="Z77" s="79"/>
      <c r="AA77" s="79"/>
      <c r="AB77" s="79"/>
      <c r="AC77" s="79"/>
      <c r="AD77" s="81"/>
      <c r="AE77" s="79"/>
      <c r="AF77" s="79"/>
      <c r="AG77" s="79"/>
      <c r="AH77" s="79"/>
      <c r="AI77" s="79"/>
      <c r="AJ77" s="79"/>
      <c r="AK77" s="79"/>
      <c r="AL77" s="79"/>
      <c r="AM77" s="79"/>
      <c r="AN77" s="79"/>
      <c r="AO77" s="79"/>
      <c r="AP77" s="79"/>
      <c r="AQ77" s="79"/>
      <c r="AR77" s="79"/>
      <c r="AS77" s="79"/>
      <c r="AT77" s="79"/>
      <c r="AU77" s="79"/>
      <c r="AV77" s="79"/>
      <c r="AW77" s="79"/>
      <c r="AX77" s="79"/>
      <c r="AY77" s="79"/>
      <c r="AZ77" s="83">
        <f t="shared" si="4"/>
        <v>0.32400000000000001</v>
      </c>
    </row>
    <row r="78" spans="1:52" ht="34.950000000000003" customHeight="1" x14ac:dyDescent="0.45">
      <c r="A78" s="78" t="s">
        <v>5821</v>
      </c>
      <c r="B78" s="77">
        <v>1</v>
      </c>
      <c r="C78" s="93" t="s">
        <v>6077</v>
      </c>
      <c r="D78" s="78"/>
      <c r="E78" s="78"/>
      <c r="F78" s="79"/>
      <c r="G78" s="78"/>
      <c r="H78" s="79"/>
      <c r="I78" s="87"/>
      <c r="J78" s="79"/>
      <c r="K78" s="79"/>
      <c r="L78" s="78" t="s">
        <v>6118</v>
      </c>
      <c r="M78" s="78" t="s">
        <v>6100</v>
      </c>
      <c r="N78" s="78"/>
      <c r="O78" s="79">
        <v>1</v>
      </c>
      <c r="P78" s="79"/>
      <c r="Q78" s="79"/>
      <c r="R78" s="79"/>
      <c r="S78" s="79"/>
      <c r="T78" s="79"/>
      <c r="U78" s="79"/>
      <c r="V78" s="79"/>
      <c r="W78" s="79"/>
      <c r="X78" s="79"/>
      <c r="Y78" s="79"/>
      <c r="Z78" s="79"/>
      <c r="AA78" s="79"/>
      <c r="AB78" s="79"/>
      <c r="AC78" s="79"/>
      <c r="AD78" s="81"/>
      <c r="AE78" s="79"/>
      <c r="AF78" s="79"/>
      <c r="AG78" s="79"/>
      <c r="AH78" s="79"/>
      <c r="AI78" s="79"/>
      <c r="AJ78" s="79"/>
      <c r="AK78" s="79"/>
      <c r="AL78" s="79"/>
      <c r="AM78" s="79"/>
      <c r="AN78" s="79"/>
      <c r="AO78" s="79"/>
      <c r="AP78" s="79"/>
      <c r="AQ78" s="79"/>
      <c r="AR78" s="79"/>
      <c r="AS78" s="79"/>
      <c r="AT78" s="79"/>
      <c r="AU78" s="79"/>
      <c r="AV78" s="79"/>
      <c r="AW78" s="79"/>
      <c r="AX78" s="79"/>
      <c r="AY78" s="79" t="s">
        <v>6097</v>
      </c>
      <c r="AZ78" s="83">
        <f t="shared" si="4"/>
        <v>0</v>
      </c>
    </row>
    <row r="79" spans="1:52" ht="34.950000000000003" customHeight="1" x14ac:dyDescent="0.45">
      <c r="A79" s="78" t="s">
        <v>5821</v>
      </c>
      <c r="B79" s="79">
        <v>1</v>
      </c>
      <c r="C79" s="93" t="s">
        <v>6077</v>
      </c>
      <c r="D79" s="78"/>
      <c r="E79" s="78"/>
      <c r="F79" s="79"/>
      <c r="G79" s="78"/>
      <c r="H79" s="79"/>
      <c r="I79" s="87"/>
      <c r="J79" s="79"/>
      <c r="K79" s="79"/>
      <c r="L79" s="78" t="s">
        <v>6111</v>
      </c>
      <c r="M79" s="78"/>
      <c r="N79" s="78"/>
      <c r="O79" s="79">
        <v>2</v>
      </c>
      <c r="P79" s="79"/>
      <c r="Q79" s="79"/>
      <c r="R79" s="79"/>
      <c r="S79" s="79"/>
      <c r="T79" s="79"/>
      <c r="U79" s="79"/>
      <c r="V79" s="79"/>
      <c r="W79" s="79"/>
      <c r="X79" s="79"/>
      <c r="Y79" s="79"/>
      <c r="Z79" s="79"/>
      <c r="AA79" s="79"/>
      <c r="AB79" s="79"/>
      <c r="AC79" s="79"/>
      <c r="AD79" s="81"/>
      <c r="AE79" s="79"/>
      <c r="AF79" s="79"/>
      <c r="AG79" s="79"/>
      <c r="AH79" s="79"/>
      <c r="AI79" s="79"/>
      <c r="AJ79" s="79"/>
      <c r="AK79" s="79"/>
      <c r="AL79" s="79"/>
      <c r="AM79" s="79"/>
      <c r="AN79" s="79"/>
      <c r="AO79" s="79"/>
      <c r="AP79" s="79"/>
      <c r="AQ79" s="79"/>
      <c r="AR79" s="79"/>
      <c r="AS79" s="79"/>
      <c r="AT79" s="79"/>
      <c r="AU79" s="79"/>
      <c r="AV79" s="79"/>
      <c r="AW79" s="79"/>
      <c r="AX79" s="79"/>
      <c r="AY79" s="79"/>
      <c r="AZ79" s="83">
        <f t="shared" si="4"/>
        <v>0</v>
      </c>
    </row>
    <row r="80" spans="1:52" ht="34.950000000000003" customHeight="1" x14ac:dyDescent="0.45">
      <c r="A80" s="78" t="s">
        <v>5821</v>
      </c>
      <c r="B80" s="77">
        <v>1</v>
      </c>
      <c r="C80" s="93" t="s">
        <v>6077</v>
      </c>
      <c r="D80" s="78"/>
      <c r="E80" s="78"/>
      <c r="F80" s="79"/>
      <c r="G80" s="78"/>
      <c r="H80" s="79"/>
      <c r="I80" s="87"/>
      <c r="J80" s="79"/>
      <c r="K80" s="79"/>
      <c r="L80" s="78" t="s">
        <v>6086</v>
      </c>
      <c r="M80" s="78" t="s">
        <v>6121</v>
      </c>
      <c r="N80" s="78"/>
      <c r="O80" s="79">
        <v>1</v>
      </c>
      <c r="P80" s="79">
        <v>400</v>
      </c>
      <c r="Q80" s="79">
        <v>480</v>
      </c>
      <c r="R80" s="79">
        <v>330</v>
      </c>
      <c r="S80" s="79"/>
      <c r="T80" s="79"/>
      <c r="U80" s="79"/>
      <c r="V80" s="79"/>
      <c r="W80" s="79"/>
      <c r="X80" s="79"/>
      <c r="Y80" s="79"/>
      <c r="Z80" s="79"/>
      <c r="AA80" s="79"/>
      <c r="AB80" s="79"/>
      <c r="AC80" s="79"/>
      <c r="AD80" s="81"/>
      <c r="AE80" s="79"/>
      <c r="AF80" s="79"/>
      <c r="AG80" s="79"/>
      <c r="AH80" s="79"/>
      <c r="AI80" s="79"/>
      <c r="AJ80" s="79"/>
      <c r="AK80" s="79"/>
      <c r="AL80" s="79"/>
      <c r="AM80" s="79"/>
      <c r="AN80" s="79"/>
      <c r="AO80" s="79"/>
      <c r="AP80" s="79"/>
      <c r="AQ80" s="79"/>
      <c r="AR80" s="79"/>
      <c r="AS80" s="79"/>
      <c r="AT80" s="79"/>
      <c r="AU80" s="79"/>
      <c r="AV80" s="79"/>
      <c r="AW80" s="79"/>
      <c r="AX80" s="79"/>
      <c r="AY80" s="79"/>
      <c r="AZ80" s="83">
        <f t="shared" si="4"/>
        <v>6.336E-2</v>
      </c>
    </row>
    <row r="81" spans="1:52" ht="34.950000000000003" customHeight="1" x14ac:dyDescent="0.45">
      <c r="A81" s="78" t="s">
        <v>5821</v>
      </c>
      <c r="B81" s="79">
        <v>1</v>
      </c>
      <c r="C81" s="93" t="s">
        <v>6077</v>
      </c>
      <c r="D81" s="78"/>
      <c r="E81" s="78"/>
      <c r="F81" s="79"/>
      <c r="G81" s="78"/>
      <c r="H81" s="79"/>
      <c r="I81" s="87"/>
      <c r="J81" s="79"/>
      <c r="K81" s="79"/>
      <c r="L81" s="78" t="s">
        <v>6119</v>
      </c>
      <c r="M81" s="78"/>
      <c r="N81" s="78"/>
      <c r="O81" s="79">
        <v>1</v>
      </c>
      <c r="P81" s="79">
        <v>420</v>
      </c>
      <c r="Q81" s="79">
        <v>300</v>
      </c>
      <c r="R81" s="79">
        <v>900</v>
      </c>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83">
        <f t="shared" si="4"/>
        <v>0.1134</v>
      </c>
    </row>
    <row r="82" spans="1:52" ht="34.950000000000003" customHeight="1" x14ac:dyDescent="0.45">
      <c r="A82" s="78" t="s">
        <v>5821</v>
      </c>
      <c r="B82" s="77">
        <v>1</v>
      </c>
      <c r="C82" s="93" t="s">
        <v>6077</v>
      </c>
      <c r="D82" s="78"/>
      <c r="E82" s="78"/>
      <c r="F82" s="79"/>
      <c r="G82" s="78"/>
      <c r="H82" s="79"/>
      <c r="I82" s="87"/>
      <c r="J82" s="79"/>
      <c r="K82" s="79"/>
      <c r="L82" s="78" t="s">
        <v>6112</v>
      </c>
      <c r="M82" s="78"/>
      <c r="N82" s="78"/>
      <c r="O82" s="79">
        <v>30</v>
      </c>
      <c r="P82" s="79"/>
      <c r="Q82" s="79"/>
      <c r="R82" s="79"/>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c r="AZ82" s="83">
        <v>3</v>
      </c>
    </row>
  </sheetData>
  <autoFilter ref="A2:BN82"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72 AS53:AS59 AS37:AS43 AS17:AS26 AS66:AS69 AS3:AS8">
    <cfRule type="uniqueValues" dxfId="42" priority="33"/>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8788-84BF-4A03-8076-6542AEACDB09}">
  <sheetPr>
    <tabColor theme="8" tint="0.59999389629810485"/>
    <pageSetUpPr fitToPage="1"/>
  </sheetPr>
  <dimension ref="A1:AZ415"/>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116" customWidth="1"/>
    <col min="2" max="2" width="5.59765625" style="113" customWidth="1"/>
    <col min="3" max="4" width="20.59765625" style="116" customWidth="1"/>
    <col min="5" max="5" width="15.59765625" style="116" customWidth="1"/>
    <col min="6" max="6" width="5.59765625" style="113" customWidth="1"/>
    <col min="7" max="7" width="20.59765625" style="116" customWidth="1"/>
    <col min="8" max="8" width="8.59765625" style="113" customWidth="1"/>
    <col min="9" max="9" width="8.59765625" style="117" customWidth="1"/>
    <col min="10" max="11" width="8.59765625" style="113" customWidth="1"/>
    <col min="12" max="12" width="30.59765625" style="116" customWidth="1"/>
    <col min="13" max="14" width="20.59765625" style="116" customWidth="1"/>
    <col min="15" max="15" width="5.59765625" style="113" customWidth="1"/>
    <col min="16" max="18" width="6.59765625" style="113" customWidth="1"/>
    <col min="19" max="29" width="6.59765625" style="113" hidden="1" customWidth="1"/>
    <col min="30" max="30" width="9.69921875" style="113" hidden="1" customWidth="1"/>
    <col min="31" max="50" width="0" style="113" hidden="1" customWidth="1"/>
    <col min="51" max="51" width="8.09765625" style="113"/>
    <col min="52" max="16384" width="8.09765625" style="112"/>
  </cols>
  <sheetData>
    <row r="1" spans="1:52" s="105" customFormat="1" ht="30" customHeight="1" x14ac:dyDescent="0.45">
      <c r="A1" s="260" t="s">
        <v>2825</v>
      </c>
      <c r="B1" s="261"/>
      <c r="C1" s="262"/>
      <c r="D1" s="260" t="s">
        <v>2826</v>
      </c>
      <c r="E1" s="261"/>
      <c r="F1" s="261"/>
      <c r="G1" s="262"/>
      <c r="H1" s="252" t="s">
        <v>6798</v>
      </c>
      <c r="I1" s="263" t="s">
        <v>6799</v>
      </c>
      <c r="J1" s="265" t="s">
        <v>10404</v>
      </c>
      <c r="K1" s="265" t="s">
        <v>10405</v>
      </c>
      <c r="L1" s="252" t="s">
        <v>94</v>
      </c>
      <c r="M1" s="252" t="s">
        <v>6800</v>
      </c>
      <c r="N1" s="252" t="s">
        <v>2747</v>
      </c>
      <c r="O1" s="252" t="s">
        <v>2435</v>
      </c>
      <c r="P1" s="254" t="s">
        <v>2827</v>
      </c>
      <c r="Q1" s="255"/>
      <c r="R1" s="256"/>
      <c r="S1" s="257" t="s">
        <v>2831</v>
      </c>
      <c r="T1" s="258"/>
      <c r="U1" s="258"/>
      <c r="V1" s="259"/>
      <c r="W1" s="257" t="s">
        <v>2832</v>
      </c>
      <c r="X1" s="258"/>
      <c r="Y1" s="259"/>
      <c r="Z1" s="250" t="s">
        <v>2840</v>
      </c>
      <c r="AA1" s="250" t="s">
        <v>2841</v>
      </c>
      <c r="AB1" s="250" t="s">
        <v>2842</v>
      </c>
      <c r="AC1" s="250" t="s">
        <v>2843</v>
      </c>
      <c r="AD1" s="250" t="s">
        <v>93</v>
      </c>
      <c r="AE1" s="250" t="s">
        <v>2844</v>
      </c>
      <c r="AF1" s="250" t="s">
        <v>2845</v>
      </c>
      <c r="AG1" s="250" t="s">
        <v>2846</v>
      </c>
      <c r="AH1" s="250" t="s">
        <v>2847</v>
      </c>
      <c r="AI1" s="250" t="s">
        <v>2848</v>
      </c>
      <c r="AJ1" s="229" t="s">
        <v>2850</v>
      </c>
      <c r="AK1" s="229" t="s">
        <v>2851</v>
      </c>
      <c r="AL1" s="229" t="s">
        <v>2852</v>
      </c>
      <c r="AM1" s="231" t="s">
        <v>2853</v>
      </c>
      <c r="AN1" s="233" t="s">
        <v>2854</v>
      </c>
      <c r="AO1" s="235" t="s">
        <v>2855</v>
      </c>
      <c r="AP1" s="236"/>
      <c r="AQ1" s="237"/>
      <c r="AR1" s="227" t="s">
        <v>2856</v>
      </c>
      <c r="AS1" s="227" t="s">
        <v>2857</v>
      </c>
      <c r="AT1" s="238" t="s">
        <v>2862</v>
      </c>
      <c r="AU1" s="249" t="s">
        <v>2863</v>
      </c>
      <c r="AV1" s="245" t="s">
        <v>2858</v>
      </c>
      <c r="AW1" s="245" t="s">
        <v>2859</v>
      </c>
      <c r="AX1" s="245" t="s">
        <v>2860</v>
      </c>
      <c r="AY1" s="247" t="s">
        <v>5809</v>
      </c>
      <c r="AZ1" s="247" t="s">
        <v>5810</v>
      </c>
    </row>
    <row r="2" spans="1:52" s="105" customFormat="1" ht="30" customHeight="1" x14ac:dyDescent="0.45">
      <c r="A2" s="103" t="s">
        <v>91</v>
      </c>
      <c r="B2" s="103" t="s">
        <v>89</v>
      </c>
      <c r="C2" s="103" t="s">
        <v>92</v>
      </c>
      <c r="D2" s="103" t="s">
        <v>2804</v>
      </c>
      <c r="E2" s="103" t="s">
        <v>2794</v>
      </c>
      <c r="F2" s="103" t="s">
        <v>89</v>
      </c>
      <c r="G2" s="103" t="s">
        <v>90</v>
      </c>
      <c r="H2" s="253"/>
      <c r="I2" s="264"/>
      <c r="J2" s="266"/>
      <c r="K2" s="266"/>
      <c r="L2" s="253"/>
      <c r="M2" s="253"/>
      <c r="N2" s="253"/>
      <c r="O2" s="253"/>
      <c r="P2" s="104" t="s">
        <v>2828</v>
      </c>
      <c r="Q2" s="104" t="s">
        <v>2829</v>
      </c>
      <c r="R2" s="106" t="s">
        <v>2830</v>
      </c>
      <c r="S2" s="104" t="s">
        <v>2833</v>
      </c>
      <c r="T2" s="107" t="s">
        <v>2837</v>
      </c>
      <c r="U2" s="107" t="s">
        <v>2838</v>
      </c>
      <c r="V2" s="107" t="s">
        <v>2839</v>
      </c>
      <c r="W2" s="104" t="s">
        <v>2834</v>
      </c>
      <c r="X2" s="104" t="s">
        <v>2835</v>
      </c>
      <c r="Y2" s="104" t="s">
        <v>2836</v>
      </c>
      <c r="Z2" s="251"/>
      <c r="AA2" s="251"/>
      <c r="AB2" s="251"/>
      <c r="AC2" s="251"/>
      <c r="AD2" s="251"/>
      <c r="AE2" s="251"/>
      <c r="AF2" s="251"/>
      <c r="AG2" s="251"/>
      <c r="AH2" s="251"/>
      <c r="AI2" s="251"/>
      <c r="AJ2" s="230"/>
      <c r="AK2" s="230"/>
      <c r="AL2" s="230"/>
      <c r="AM2" s="232"/>
      <c r="AN2" s="234"/>
      <c r="AO2" s="238"/>
      <c r="AP2" s="239"/>
      <c r="AQ2" s="240"/>
      <c r="AR2" s="228"/>
      <c r="AS2" s="228" t="s">
        <v>2861</v>
      </c>
      <c r="AT2" s="248"/>
      <c r="AU2" s="249"/>
      <c r="AV2" s="246"/>
      <c r="AW2" s="246"/>
      <c r="AX2" s="246"/>
      <c r="AY2" s="247"/>
      <c r="AZ2" s="247"/>
    </row>
    <row r="3" spans="1:52" s="99" customFormat="1" ht="34.950000000000003" customHeight="1" x14ac:dyDescent="0.45">
      <c r="A3" s="93" t="s">
        <v>5819</v>
      </c>
      <c r="B3" s="77">
        <v>7</v>
      </c>
      <c r="C3" s="93" t="s">
        <v>3775</v>
      </c>
      <c r="D3" s="93" t="s">
        <v>3942</v>
      </c>
      <c r="E3" s="93"/>
      <c r="F3" s="94">
        <v>3</v>
      </c>
      <c r="G3" s="93" t="s">
        <v>3943</v>
      </c>
      <c r="H3" s="77"/>
      <c r="I3" s="95">
        <v>4542</v>
      </c>
      <c r="J3" s="77" t="s">
        <v>5427</v>
      </c>
      <c r="K3" s="77"/>
      <c r="L3" s="93" t="s">
        <v>3656</v>
      </c>
      <c r="M3" s="96"/>
      <c r="N3" s="96"/>
      <c r="O3" s="109">
        <v>1</v>
      </c>
      <c r="P3" s="77">
        <v>600</v>
      </c>
      <c r="Q3" s="77">
        <v>550</v>
      </c>
      <c r="R3" s="77">
        <v>1100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5134</v>
      </c>
      <c r="AU3" s="77">
        <v>14</v>
      </c>
      <c r="AV3" s="94" t="s">
        <v>3944</v>
      </c>
      <c r="AW3" s="77" t="s">
        <v>2876</v>
      </c>
      <c r="AX3" s="94" t="s">
        <v>3232</v>
      </c>
      <c r="AY3" s="77"/>
      <c r="AZ3" s="83">
        <f t="shared" ref="AZ3:AZ66" si="0">P3*Q3*R3/1000000000*O3</f>
        <v>0.36299999999999999</v>
      </c>
    </row>
    <row r="4" spans="1:52" s="99" customFormat="1" ht="34.950000000000003" customHeight="1" x14ac:dyDescent="0.45">
      <c r="A4" s="93" t="s">
        <v>5819</v>
      </c>
      <c r="B4" s="77">
        <v>7</v>
      </c>
      <c r="C4" s="93" t="s">
        <v>3775</v>
      </c>
      <c r="D4" s="93" t="s">
        <v>3942</v>
      </c>
      <c r="E4" s="93"/>
      <c r="F4" s="94">
        <v>3</v>
      </c>
      <c r="G4" s="93" t="s">
        <v>3943</v>
      </c>
      <c r="H4" s="77"/>
      <c r="I4" s="95">
        <v>4543</v>
      </c>
      <c r="J4" s="77" t="s">
        <v>5427</v>
      </c>
      <c r="K4" s="77"/>
      <c r="L4" s="93" t="s">
        <v>3656</v>
      </c>
      <c r="M4" s="96"/>
      <c r="N4" s="96"/>
      <c r="O4" s="109">
        <v>1</v>
      </c>
      <c r="P4" s="77">
        <v>600</v>
      </c>
      <c r="Q4" s="77">
        <v>550</v>
      </c>
      <c r="R4" s="77">
        <v>1100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5135</v>
      </c>
      <c r="AU4" s="77">
        <v>14</v>
      </c>
      <c r="AV4" s="94" t="s">
        <v>3944</v>
      </c>
      <c r="AW4" s="77" t="s">
        <v>2876</v>
      </c>
      <c r="AX4" s="94" t="s">
        <v>3232</v>
      </c>
      <c r="AY4" s="77"/>
      <c r="AZ4" s="83">
        <f t="shared" si="0"/>
        <v>0.36299999999999999</v>
      </c>
    </row>
    <row r="5" spans="1:52" s="150" customFormat="1" ht="34.950000000000003" customHeight="1" x14ac:dyDescent="0.45">
      <c r="A5" s="142" t="s">
        <v>5819</v>
      </c>
      <c r="B5" s="143">
        <v>7</v>
      </c>
      <c r="C5" s="142" t="s">
        <v>3775</v>
      </c>
      <c r="D5" s="142"/>
      <c r="E5" s="142"/>
      <c r="F5" s="144"/>
      <c r="G5" s="142"/>
      <c r="H5" s="143"/>
      <c r="I5" s="145">
        <v>4545</v>
      </c>
      <c r="J5" s="143"/>
      <c r="K5" s="143"/>
      <c r="L5" s="142" t="s">
        <v>3656</v>
      </c>
      <c r="M5" s="146"/>
      <c r="N5" s="146"/>
      <c r="O5" s="163">
        <v>1</v>
      </c>
      <c r="P5" s="143">
        <v>600</v>
      </c>
      <c r="Q5" s="143">
        <v>550</v>
      </c>
      <c r="R5" s="143">
        <v>1100</v>
      </c>
      <c r="S5" s="143"/>
      <c r="T5" s="143"/>
      <c r="U5" s="143"/>
      <c r="V5" s="143"/>
      <c r="W5" s="143"/>
      <c r="X5" s="143"/>
      <c r="Y5" s="143"/>
      <c r="Z5" s="143"/>
      <c r="AA5" s="143"/>
      <c r="AB5" s="143"/>
      <c r="AC5" s="143"/>
      <c r="AD5" s="143"/>
      <c r="AE5" s="143"/>
      <c r="AF5" s="143"/>
      <c r="AG5" s="143"/>
      <c r="AH5" s="143"/>
      <c r="AI5" s="143"/>
      <c r="AJ5" s="143"/>
      <c r="AK5" s="143"/>
      <c r="AL5" s="143"/>
      <c r="AM5" s="144"/>
      <c r="AN5" s="144"/>
      <c r="AO5" s="143"/>
      <c r="AP5" s="143"/>
      <c r="AQ5" s="143"/>
      <c r="AR5" s="143"/>
      <c r="AS5" s="148"/>
      <c r="AT5" s="143">
        <v>5137</v>
      </c>
      <c r="AU5" s="143">
        <v>14</v>
      </c>
      <c r="AV5" s="144" t="s">
        <v>3944</v>
      </c>
      <c r="AW5" s="143" t="s">
        <v>2876</v>
      </c>
      <c r="AX5" s="144" t="s">
        <v>3232</v>
      </c>
      <c r="AY5" s="143"/>
      <c r="AZ5" s="83">
        <f t="shared" si="0"/>
        <v>0.36299999999999999</v>
      </c>
    </row>
    <row r="6" spans="1:52" s="99" customFormat="1" ht="34.950000000000003" customHeight="1" x14ac:dyDescent="0.45">
      <c r="A6" s="93" t="s">
        <v>5819</v>
      </c>
      <c r="B6" s="77">
        <v>7</v>
      </c>
      <c r="C6" s="93" t="s">
        <v>3775</v>
      </c>
      <c r="D6" s="93"/>
      <c r="E6" s="93"/>
      <c r="F6" s="94"/>
      <c r="G6" s="93"/>
      <c r="H6" s="77"/>
      <c r="I6" s="95">
        <v>4546</v>
      </c>
      <c r="J6" s="77"/>
      <c r="K6" s="77"/>
      <c r="L6" s="93" t="s">
        <v>3222</v>
      </c>
      <c r="M6" s="96" t="s">
        <v>3223</v>
      </c>
      <c r="N6" s="96" t="s">
        <v>3652</v>
      </c>
      <c r="O6" s="109">
        <v>1</v>
      </c>
      <c r="P6" s="77">
        <v>400</v>
      </c>
      <c r="Q6" s="77">
        <v>300</v>
      </c>
      <c r="R6" s="77">
        <v>600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5138</v>
      </c>
      <c r="AU6" s="77">
        <v>14</v>
      </c>
      <c r="AV6" s="94" t="s">
        <v>3944</v>
      </c>
      <c r="AW6" s="77" t="s">
        <v>2874</v>
      </c>
      <c r="AX6" s="94" t="s">
        <v>3232</v>
      </c>
      <c r="AY6" s="77"/>
      <c r="AZ6" s="83">
        <f t="shared" si="0"/>
        <v>7.1999999999999995E-2</v>
      </c>
    </row>
    <row r="7" spans="1:52" s="99" customFormat="1" ht="34.950000000000003" customHeight="1" x14ac:dyDescent="0.45">
      <c r="A7" s="93" t="s">
        <v>5819</v>
      </c>
      <c r="B7" s="77">
        <v>7</v>
      </c>
      <c r="C7" s="93" t="s">
        <v>3775</v>
      </c>
      <c r="D7" s="93"/>
      <c r="E7" s="93"/>
      <c r="F7" s="94"/>
      <c r="G7" s="93"/>
      <c r="H7" s="77"/>
      <c r="I7" s="95">
        <v>4547</v>
      </c>
      <c r="J7" s="77"/>
      <c r="K7" s="77"/>
      <c r="L7" s="93" t="s">
        <v>3627</v>
      </c>
      <c r="M7" s="96" t="s">
        <v>8077</v>
      </c>
      <c r="N7" s="96"/>
      <c r="O7" s="109">
        <v>1</v>
      </c>
      <c r="P7" s="77">
        <v>300</v>
      </c>
      <c r="Q7" s="77">
        <v>350</v>
      </c>
      <c r="R7" s="77">
        <v>1500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5139</v>
      </c>
      <c r="AU7" s="77">
        <v>14</v>
      </c>
      <c r="AV7" s="94" t="s">
        <v>3944</v>
      </c>
      <c r="AW7" s="77" t="s">
        <v>2874</v>
      </c>
      <c r="AX7" s="94" t="s">
        <v>3232</v>
      </c>
      <c r="AY7" s="77"/>
      <c r="AZ7" s="83">
        <f t="shared" si="0"/>
        <v>0.1575</v>
      </c>
    </row>
    <row r="8" spans="1:52" s="99" customFormat="1" ht="34.950000000000003" customHeight="1" x14ac:dyDescent="0.45">
      <c r="A8" s="93" t="s">
        <v>5819</v>
      </c>
      <c r="B8" s="77">
        <v>7</v>
      </c>
      <c r="C8" s="93" t="s">
        <v>3775</v>
      </c>
      <c r="D8" s="93"/>
      <c r="E8" s="93"/>
      <c r="F8" s="94"/>
      <c r="G8" s="93"/>
      <c r="H8" s="77"/>
      <c r="I8" s="95">
        <v>4548</v>
      </c>
      <c r="J8" s="77"/>
      <c r="K8" s="77"/>
      <c r="L8" s="93" t="s">
        <v>2491</v>
      </c>
      <c r="M8" s="96" t="s">
        <v>7983</v>
      </c>
      <c r="N8" s="96"/>
      <c r="O8" s="109">
        <v>1</v>
      </c>
      <c r="P8" s="77">
        <v>500</v>
      </c>
      <c r="Q8" s="77">
        <v>350</v>
      </c>
      <c r="R8" s="77">
        <v>600</v>
      </c>
      <c r="S8" s="77"/>
      <c r="T8" s="77"/>
      <c r="U8" s="77"/>
      <c r="V8" s="77"/>
      <c r="W8" s="77"/>
      <c r="X8" s="77"/>
      <c r="Y8" s="77"/>
      <c r="Z8" s="77"/>
      <c r="AA8" s="77"/>
      <c r="AB8" s="77"/>
      <c r="AC8" s="77"/>
      <c r="AD8" s="77"/>
      <c r="AE8" s="77"/>
      <c r="AF8" s="77"/>
      <c r="AG8" s="77"/>
      <c r="AH8" s="77"/>
      <c r="AI8" s="77"/>
      <c r="AJ8" s="77" t="s">
        <v>3482</v>
      </c>
      <c r="AK8" s="77"/>
      <c r="AL8" s="77"/>
      <c r="AM8" s="94"/>
      <c r="AN8" s="94"/>
      <c r="AO8" s="77"/>
      <c r="AP8" s="77"/>
      <c r="AQ8" s="77"/>
      <c r="AR8" s="77"/>
      <c r="AS8" s="97"/>
      <c r="AT8" s="77">
        <v>5140</v>
      </c>
      <c r="AU8" s="77">
        <v>14</v>
      </c>
      <c r="AV8" s="94" t="s">
        <v>3944</v>
      </c>
      <c r="AW8" s="77" t="s">
        <v>2876</v>
      </c>
      <c r="AX8" s="94" t="s">
        <v>3232</v>
      </c>
      <c r="AY8" s="77"/>
      <c r="AZ8" s="83">
        <f t="shared" si="0"/>
        <v>0.105</v>
      </c>
    </row>
    <row r="9" spans="1:52" s="99" customFormat="1" ht="34.950000000000003" customHeight="1" x14ac:dyDescent="0.45">
      <c r="A9" s="93" t="s">
        <v>5819</v>
      </c>
      <c r="B9" s="77">
        <v>7</v>
      </c>
      <c r="C9" s="93" t="s">
        <v>3775</v>
      </c>
      <c r="D9" s="93"/>
      <c r="E9" s="93"/>
      <c r="F9" s="94"/>
      <c r="G9" s="93"/>
      <c r="H9" s="77"/>
      <c r="I9" s="95">
        <v>4549</v>
      </c>
      <c r="J9" s="77"/>
      <c r="K9" s="77"/>
      <c r="L9" s="93" t="s">
        <v>2491</v>
      </c>
      <c r="M9" s="96" t="s">
        <v>7983</v>
      </c>
      <c r="N9" s="96"/>
      <c r="O9" s="109">
        <v>1</v>
      </c>
      <c r="P9" s="77">
        <v>500</v>
      </c>
      <c r="Q9" s="77">
        <v>350</v>
      </c>
      <c r="R9" s="77">
        <v>600</v>
      </c>
      <c r="S9" s="77"/>
      <c r="T9" s="77"/>
      <c r="U9" s="77"/>
      <c r="V9" s="77"/>
      <c r="W9" s="77"/>
      <c r="X9" s="77"/>
      <c r="Y9" s="77"/>
      <c r="Z9" s="77"/>
      <c r="AA9" s="77"/>
      <c r="AB9" s="77"/>
      <c r="AC9" s="77"/>
      <c r="AD9" s="77"/>
      <c r="AE9" s="77"/>
      <c r="AF9" s="77"/>
      <c r="AG9" s="77"/>
      <c r="AH9" s="77"/>
      <c r="AI9" s="77"/>
      <c r="AJ9" s="77" t="s">
        <v>3482</v>
      </c>
      <c r="AK9" s="77"/>
      <c r="AL9" s="77"/>
      <c r="AM9" s="94"/>
      <c r="AN9" s="94"/>
      <c r="AO9" s="77"/>
      <c r="AP9" s="77"/>
      <c r="AQ9" s="77"/>
      <c r="AR9" s="77"/>
      <c r="AS9" s="97"/>
      <c r="AT9" s="77">
        <v>5141</v>
      </c>
      <c r="AU9" s="77">
        <v>14</v>
      </c>
      <c r="AV9" s="94" t="s">
        <v>3944</v>
      </c>
      <c r="AW9" s="77" t="s">
        <v>2876</v>
      </c>
      <c r="AX9" s="94" t="s">
        <v>3232</v>
      </c>
      <c r="AY9" s="77"/>
      <c r="AZ9" s="83">
        <f t="shared" si="0"/>
        <v>0.105</v>
      </c>
    </row>
    <row r="10" spans="1:52" s="99" customFormat="1" ht="34.950000000000003" customHeight="1" x14ac:dyDescent="0.45">
      <c r="A10" s="93" t="s">
        <v>5819</v>
      </c>
      <c r="B10" s="77">
        <v>7</v>
      </c>
      <c r="C10" s="93" t="s">
        <v>3775</v>
      </c>
      <c r="D10" s="93"/>
      <c r="E10" s="93"/>
      <c r="F10" s="94"/>
      <c r="G10" s="93"/>
      <c r="H10" s="77"/>
      <c r="I10" s="95">
        <v>4550</v>
      </c>
      <c r="J10" s="77"/>
      <c r="K10" s="77"/>
      <c r="L10" s="93" t="s">
        <v>2491</v>
      </c>
      <c r="M10" s="96" t="s">
        <v>7983</v>
      </c>
      <c r="N10" s="96"/>
      <c r="O10" s="109">
        <v>1</v>
      </c>
      <c r="P10" s="77">
        <v>500</v>
      </c>
      <c r="Q10" s="77">
        <v>350</v>
      </c>
      <c r="R10" s="77">
        <v>600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5142</v>
      </c>
      <c r="AU10" s="77">
        <v>14</v>
      </c>
      <c r="AV10" s="94" t="s">
        <v>3944</v>
      </c>
      <c r="AW10" s="77" t="s">
        <v>2876</v>
      </c>
      <c r="AX10" s="94" t="s">
        <v>3232</v>
      </c>
      <c r="AY10" s="77"/>
      <c r="AZ10" s="83">
        <f t="shared" si="0"/>
        <v>0.105</v>
      </c>
    </row>
    <row r="11" spans="1:52" s="99" customFormat="1" ht="34.950000000000003" customHeight="1" x14ac:dyDescent="0.45">
      <c r="A11" s="93" t="s">
        <v>5819</v>
      </c>
      <c r="B11" s="77">
        <v>7</v>
      </c>
      <c r="C11" s="93" t="s">
        <v>3775</v>
      </c>
      <c r="D11" s="93" t="s">
        <v>3942</v>
      </c>
      <c r="E11" s="93"/>
      <c r="F11" s="94">
        <v>3</v>
      </c>
      <c r="G11" s="93" t="s">
        <v>3650</v>
      </c>
      <c r="H11" s="77"/>
      <c r="I11" s="95">
        <v>4551</v>
      </c>
      <c r="J11" s="77" t="s">
        <v>5427</v>
      </c>
      <c r="K11" s="77"/>
      <c r="L11" s="93" t="s">
        <v>2916</v>
      </c>
      <c r="M11" s="96" t="s">
        <v>8021</v>
      </c>
      <c r="N11" s="96"/>
      <c r="O11" s="109">
        <v>1</v>
      </c>
      <c r="P11" s="77">
        <v>650</v>
      </c>
      <c r="Q11" s="77">
        <v>500</v>
      </c>
      <c r="R11" s="77">
        <v>500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5143</v>
      </c>
      <c r="AU11" s="77">
        <v>14</v>
      </c>
      <c r="AV11" s="94" t="s">
        <v>3944</v>
      </c>
      <c r="AW11" s="77" t="s">
        <v>2876</v>
      </c>
      <c r="AX11" s="94" t="s">
        <v>3232</v>
      </c>
      <c r="AY11" s="77" t="s">
        <v>7981</v>
      </c>
      <c r="AZ11" s="83">
        <f t="shared" si="0"/>
        <v>0.16250000000000001</v>
      </c>
    </row>
    <row r="12" spans="1:52" s="99" customFormat="1" ht="34.950000000000003" customHeight="1" x14ac:dyDescent="0.45">
      <c r="A12" s="93" t="s">
        <v>5819</v>
      </c>
      <c r="B12" s="77">
        <v>7</v>
      </c>
      <c r="C12" s="93" t="s">
        <v>3775</v>
      </c>
      <c r="D12" s="93" t="s">
        <v>3945</v>
      </c>
      <c r="E12" s="93"/>
      <c r="F12" s="94">
        <v>3</v>
      </c>
      <c r="G12" s="93" t="s">
        <v>3946</v>
      </c>
      <c r="H12" s="77"/>
      <c r="I12" s="95">
        <v>4552</v>
      </c>
      <c r="J12" s="77" t="s">
        <v>5427</v>
      </c>
      <c r="K12" s="77"/>
      <c r="L12" s="93" t="s">
        <v>2916</v>
      </c>
      <c r="M12" s="96" t="s">
        <v>8021</v>
      </c>
      <c r="N12" s="96"/>
      <c r="O12" s="109">
        <v>1</v>
      </c>
      <c r="P12" s="77">
        <v>1200</v>
      </c>
      <c r="Q12" s="77">
        <v>10</v>
      </c>
      <c r="R12" s="77">
        <v>900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5144</v>
      </c>
      <c r="AU12" s="77">
        <v>14</v>
      </c>
      <c r="AV12" s="94" t="s">
        <v>3944</v>
      </c>
      <c r="AW12" s="77" t="s">
        <v>2874</v>
      </c>
      <c r="AX12" s="94" t="s">
        <v>3232</v>
      </c>
      <c r="AY12" s="77" t="s">
        <v>7981</v>
      </c>
      <c r="AZ12" s="83">
        <f t="shared" si="0"/>
        <v>1.0800000000000001E-2</v>
      </c>
    </row>
    <row r="13" spans="1:52" s="99" customFormat="1" ht="34.950000000000003" customHeight="1" x14ac:dyDescent="0.45">
      <c r="A13" s="93" t="s">
        <v>5819</v>
      </c>
      <c r="B13" s="77">
        <v>7</v>
      </c>
      <c r="C13" s="93" t="s">
        <v>3775</v>
      </c>
      <c r="D13" s="93"/>
      <c r="E13" s="93"/>
      <c r="F13" s="94"/>
      <c r="G13" s="93"/>
      <c r="H13" s="77"/>
      <c r="I13" s="95">
        <v>4553</v>
      </c>
      <c r="J13" s="77"/>
      <c r="K13" s="77"/>
      <c r="L13" s="93" t="s">
        <v>3649</v>
      </c>
      <c r="M13" s="96" t="s">
        <v>2923</v>
      </c>
      <c r="N13" s="96" t="s">
        <v>3947</v>
      </c>
      <c r="O13" s="109">
        <v>1</v>
      </c>
      <c r="P13" s="77">
        <v>400</v>
      </c>
      <c r="Q13" s="77">
        <v>300</v>
      </c>
      <c r="R13" s="77">
        <v>500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5145</v>
      </c>
      <c r="AU13" s="77">
        <v>14</v>
      </c>
      <c r="AV13" s="94" t="s">
        <v>3944</v>
      </c>
      <c r="AW13" s="77" t="s">
        <v>2874</v>
      </c>
      <c r="AX13" s="94" t="s">
        <v>3232</v>
      </c>
      <c r="AY13" s="77"/>
      <c r="AZ13" s="83">
        <f t="shared" si="0"/>
        <v>0.06</v>
      </c>
    </row>
    <row r="14" spans="1:52" s="99" customFormat="1" ht="34.950000000000003" customHeight="1" x14ac:dyDescent="0.45">
      <c r="A14" s="93" t="s">
        <v>5819</v>
      </c>
      <c r="B14" s="77">
        <v>7</v>
      </c>
      <c r="C14" s="93" t="s">
        <v>3775</v>
      </c>
      <c r="D14" s="93"/>
      <c r="E14" s="93"/>
      <c r="F14" s="94"/>
      <c r="G14" s="93"/>
      <c r="H14" s="77"/>
      <c r="I14" s="95">
        <v>4554</v>
      </c>
      <c r="J14" s="77"/>
      <c r="K14" s="77"/>
      <c r="L14" s="93" t="s">
        <v>2491</v>
      </c>
      <c r="M14" s="96" t="s">
        <v>8078</v>
      </c>
      <c r="N14" s="96"/>
      <c r="O14" s="109">
        <v>1</v>
      </c>
      <c r="P14" s="77">
        <v>360</v>
      </c>
      <c r="Q14" s="77">
        <v>670</v>
      </c>
      <c r="R14" s="77">
        <v>780</v>
      </c>
      <c r="S14" s="77"/>
      <c r="T14" s="77"/>
      <c r="U14" s="77"/>
      <c r="V14" s="77"/>
      <c r="W14" s="77"/>
      <c r="X14" s="77"/>
      <c r="Y14" s="77"/>
      <c r="Z14" s="77"/>
      <c r="AA14" s="77"/>
      <c r="AB14" s="77"/>
      <c r="AC14" s="77"/>
      <c r="AD14" s="77"/>
      <c r="AE14" s="77"/>
      <c r="AF14" s="77"/>
      <c r="AG14" s="77"/>
      <c r="AH14" s="77"/>
      <c r="AI14" s="77"/>
      <c r="AJ14" s="77" t="s">
        <v>3482</v>
      </c>
      <c r="AK14" s="77"/>
      <c r="AL14" s="77"/>
      <c r="AM14" s="94"/>
      <c r="AN14" s="94"/>
      <c r="AO14" s="77"/>
      <c r="AP14" s="77"/>
      <c r="AQ14" s="77"/>
      <c r="AR14" s="77"/>
      <c r="AS14" s="97"/>
      <c r="AT14" s="77">
        <v>5146</v>
      </c>
      <c r="AU14" s="77">
        <v>14</v>
      </c>
      <c r="AV14" s="94" t="s">
        <v>3944</v>
      </c>
      <c r="AW14" s="77" t="s">
        <v>2874</v>
      </c>
      <c r="AX14" s="94" t="s">
        <v>3232</v>
      </c>
      <c r="AY14" s="77"/>
      <c r="AZ14" s="83">
        <f t="shared" si="0"/>
        <v>0.188136</v>
      </c>
    </row>
    <row r="15" spans="1:52" s="99" customFormat="1" ht="34.950000000000003" customHeight="1" x14ac:dyDescent="0.45">
      <c r="A15" s="93" t="s">
        <v>5819</v>
      </c>
      <c r="B15" s="77">
        <v>7</v>
      </c>
      <c r="C15" s="93" t="s">
        <v>3775</v>
      </c>
      <c r="D15" s="93"/>
      <c r="E15" s="93"/>
      <c r="F15" s="94"/>
      <c r="G15" s="93"/>
      <c r="H15" s="77"/>
      <c r="I15" s="95">
        <v>4555</v>
      </c>
      <c r="J15" s="77"/>
      <c r="K15" s="77"/>
      <c r="L15" s="93" t="s">
        <v>3510</v>
      </c>
      <c r="M15" s="96"/>
      <c r="N15" s="96"/>
      <c r="O15" s="109">
        <v>1</v>
      </c>
      <c r="P15" s="77">
        <v>1200</v>
      </c>
      <c r="Q15" s="77">
        <v>450</v>
      </c>
      <c r="R15" s="77">
        <v>1800</v>
      </c>
      <c r="S15" s="77"/>
      <c r="T15" s="77"/>
      <c r="U15" s="77"/>
      <c r="V15" s="77"/>
      <c r="W15" s="77"/>
      <c r="X15" s="77"/>
      <c r="Y15" s="77"/>
      <c r="Z15" s="77"/>
      <c r="AA15" s="77"/>
      <c r="AB15" s="77"/>
      <c r="AC15" s="77"/>
      <c r="AD15" s="77"/>
      <c r="AE15" s="77"/>
      <c r="AF15" s="77"/>
      <c r="AG15" s="77"/>
      <c r="AH15" s="77"/>
      <c r="AI15" s="77"/>
      <c r="AJ15" s="77"/>
      <c r="AK15" s="77"/>
      <c r="AL15" s="77"/>
      <c r="AM15" s="94" t="s">
        <v>3948</v>
      </c>
      <c r="AN15" s="94"/>
      <c r="AO15" s="77"/>
      <c r="AP15" s="77"/>
      <c r="AQ15" s="77"/>
      <c r="AR15" s="77"/>
      <c r="AS15" s="97"/>
      <c r="AT15" s="77">
        <v>5147</v>
      </c>
      <c r="AU15" s="77">
        <v>14</v>
      </c>
      <c r="AV15" s="94" t="s">
        <v>3944</v>
      </c>
      <c r="AW15" s="77" t="s">
        <v>2876</v>
      </c>
      <c r="AX15" s="94" t="s">
        <v>3074</v>
      </c>
      <c r="AY15" s="77"/>
      <c r="AZ15" s="83">
        <f t="shared" si="0"/>
        <v>0.97199999999999998</v>
      </c>
    </row>
    <row r="16" spans="1:52" s="99" customFormat="1" ht="34.950000000000003" customHeight="1" x14ac:dyDescent="0.45">
      <c r="A16" s="93" t="s">
        <v>5819</v>
      </c>
      <c r="B16" s="77">
        <v>7</v>
      </c>
      <c r="C16" s="93" t="s">
        <v>3775</v>
      </c>
      <c r="D16" s="93" t="s">
        <v>10362</v>
      </c>
      <c r="E16" s="93"/>
      <c r="F16" s="94">
        <v>1</v>
      </c>
      <c r="G16" s="93" t="s">
        <v>10363</v>
      </c>
      <c r="H16" s="77"/>
      <c r="I16" s="95">
        <v>4557</v>
      </c>
      <c r="J16" s="77" t="s">
        <v>0</v>
      </c>
      <c r="K16" s="77"/>
      <c r="L16" s="93" t="s">
        <v>3651</v>
      </c>
      <c r="M16" s="96" t="s">
        <v>8079</v>
      </c>
      <c r="N16" s="96"/>
      <c r="O16" s="109">
        <v>1</v>
      </c>
      <c r="P16" s="77">
        <v>300</v>
      </c>
      <c r="Q16" s="77">
        <v>300</v>
      </c>
      <c r="R16" s="77">
        <v>450</v>
      </c>
      <c r="S16" s="77"/>
      <c r="T16" s="77"/>
      <c r="U16" s="77"/>
      <c r="V16" s="77"/>
      <c r="W16" s="77"/>
      <c r="X16" s="77"/>
      <c r="Y16" s="77"/>
      <c r="Z16" s="77"/>
      <c r="AA16" s="77"/>
      <c r="AB16" s="77"/>
      <c r="AC16" s="77"/>
      <c r="AD16" s="77"/>
      <c r="AE16" s="77"/>
      <c r="AF16" s="77"/>
      <c r="AG16" s="77"/>
      <c r="AH16" s="77"/>
      <c r="AI16" s="77"/>
      <c r="AJ16" s="77"/>
      <c r="AK16" s="77"/>
      <c r="AL16" s="77" t="s">
        <v>3482</v>
      </c>
      <c r="AM16" s="94"/>
      <c r="AN16" s="94"/>
      <c r="AO16" s="77"/>
      <c r="AP16" s="77"/>
      <c r="AQ16" s="77"/>
      <c r="AR16" s="77"/>
      <c r="AS16" s="97"/>
      <c r="AT16" s="77">
        <v>5149</v>
      </c>
      <c r="AU16" s="77">
        <v>14</v>
      </c>
      <c r="AV16" s="94" t="s">
        <v>3944</v>
      </c>
      <c r="AW16" s="77" t="s">
        <v>2874</v>
      </c>
      <c r="AX16" s="94" t="s">
        <v>3232</v>
      </c>
      <c r="AY16" s="77"/>
      <c r="AZ16" s="83">
        <f t="shared" si="0"/>
        <v>4.0500000000000001E-2</v>
      </c>
    </row>
    <row r="17" spans="1:52" s="99" customFormat="1" ht="34.950000000000003" customHeight="1" x14ac:dyDescent="0.45">
      <c r="A17" s="93" t="s">
        <v>5819</v>
      </c>
      <c r="B17" s="77">
        <v>7</v>
      </c>
      <c r="C17" s="93" t="s">
        <v>3775</v>
      </c>
      <c r="D17" s="93"/>
      <c r="E17" s="93"/>
      <c r="F17" s="94"/>
      <c r="G17" s="93"/>
      <c r="H17" s="77"/>
      <c r="I17" s="95">
        <v>4558</v>
      </c>
      <c r="J17" s="77"/>
      <c r="K17" s="77"/>
      <c r="L17" s="93" t="s">
        <v>3651</v>
      </c>
      <c r="M17" s="96" t="s">
        <v>8079</v>
      </c>
      <c r="N17" s="96"/>
      <c r="O17" s="109">
        <v>1</v>
      </c>
      <c r="P17" s="77">
        <v>300</v>
      </c>
      <c r="Q17" s="77">
        <v>300</v>
      </c>
      <c r="R17" s="77">
        <v>450</v>
      </c>
      <c r="S17" s="77"/>
      <c r="T17" s="77"/>
      <c r="U17" s="77"/>
      <c r="V17" s="77"/>
      <c r="W17" s="77"/>
      <c r="X17" s="77"/>
      <c r="Y17" s="77"/>
      <c r="Z17" s="77"/>
      <c r="AA17" s="77"/>
      <c r="AB17" s="77"/>
      <c r="AC17" s="77"/>
      <c r="AD17" s="77"/>
      <c r="AE17" s="77"/>
      <c r="AF17" s="77"/>
      <c r="AG17" s="77"/>
      <c r="AH17" s="77"/>
      <c r="AI17" s="77"/>
      <c r="AJ17" s="77"/>
      <c r="AK17" s="77"/>
      <c r="AL17" s="77" t="s">
        <v>3482</v>
      </c>
      <c r="AM17" s="94"/>
      <c r="AN17" s="94"/>
      <c r="AO17" s="77"/>
      <c r="AP17" s="77"/>
      <c r="AQ17" s="77"/>
      <c r="AR17" s="77"/>
      <c r="AS17" s="97"/>
      <c r="AT17" s="77">
        <v>5150</v>
      </c>
      <c r="AU17" s="77">
        <v>14</v>
      </c>
      <c r="AV17" s="94" t="s">
        <v>3944</v>
      </c>
      <c r="AW17" s="77" t="s">
        <v>2874</v>
      </c>
      <c r="AX17" s="94" t="s">
        <v>3232</v>
      </c>
      <c r="AY17" s="77"/>
      <c r="AZ17" s="83">
        <f t="shared" si="0"/>
        <v>4.0500000000000001E-2</v>
      </c>
    </row>
    <row r="18" spans="1:52" s="99" customFormat="1" ht="34.950000000000003" customHeight="1" x14ac:dyDescent="0.45">
      <c r="A18" s="93" t="s">
        <v>5819</v>
      </c>
      <c r="B18" s="77">
        <v>7</v>
      </c>
      <c r="C18" s="93" t="s">
        <v>3775</v>
      </c>
      <c r="D18" s="93"/>
      <c r="E18" s="93"/>
      <c r="F18" s="94"/>
      <c r="G18" s="93"/>
      <c r="H18" s="77"/>
      <c r="I18" s="95">
        <v>4559</v>
      </c>
      <c r="J18" s="77"/>
      <c r="K18" s="77"/>
      <c r="L18" s="93" t="s">
        <v>3651</v>
      </c>
      <c r="M18" s="96" t="s">
        <v>8079</v>
      </c>
      <c r="N18" s="96"/>
      <c r="O18" s="109">
        <v>1</v>
      </c>
      <c r="P18" s="77">
        <v>300</v>
      </c>
      <c r="Q18" s="77">
        <v>300</v>
      </c>
      <c r="R18" s="77">
        <v>450</v>
      </c>
      <c r="S18" s="77"/>
      <c r="T18" s="77"/>
      <c r="U18" s="77"/>
      <c r="V18" s="77"/>
      <c r="W18" s="77"/>
      <c r="X18" s="77"/>
      <c r="Y18" s="77"/>
      <c r="Z18" s="77"/>
      <c r="AA18" s="77"/>
      <c r="AB18" s="77"/>
      <c r="AC18" s="77"/>
      <c r="AD18" s="77"/>
      <c r="AE18" s="77"/>
      <c r="AF18" s="77"/>
      <c r="AG18" s="77"/>
      <c r="AH18" s="77"/>
      <c r="AI18" s="77"/>
      <c r="AJ18" s="77"/>
      <c r="AK18" s="77"/>
      <c r="AL18" s="77" t="s">
        <v>3482</v>
      </c>
      <c r="AM18" s="94"/>
      <c r="AN18" s="94"/>
      <c r="AO18" s="77"/>
      <c r="AP18" s="77"/>
      <c r="AQ18" s="77"/>
      <c r="AR18" s="77"/>
      <c r="AS18" s="97"/>
      <c r="AT18" s="77">
        <v>5151</v>
      </c>
      <c r="AU18" s="77">
        <v>14</v>
      </c>
      <c r="AV18" s="94" t="s">
        <v>3944</v>
      </c>
      <c r="AW18" s="77" t="s">
        <v>2874</v>
      </c>
      <c r="AX18" s="94" t="s">
        <v>3232</v>
      </c>
      <c r="AY18" s="77"/>
      <c r="AZ18" s="83">
        <f t="shared" si="0"/>
        <v>4.0500000000000001E-2</v>
      </c>
    </row>
    <row r="19" spans="1:52" s="99" customFormat="1" ht="34.950000000000003" customHeight="1" x14ac:dyDescent="0.45">
      <c r="A19" s="93" t="s">
        <v>5819</v>
      </c>
      <c r="B19" s="77">
        <v>7</v>
      </c>
      <c r="C19" s="93" t="s">
        <v>3775</v>
      </c>
      <c r="D19" s="93"/>
      <c r="E19" s="93"/>
      <c r="F19" s="94"/>
      <c r="G19" s="93"/>
      <c r="H19" s="77"/>
      <c r="I19" s="95">
        <v>4560</v>
      </c>
      <c r="J19" s="77"/>
      <c r="K19" s="77"/>
      <c r="L19" s="93" t="s">
        <v>3651</v>
      </c>
      <c r="M19" s="96" t="s">
        <v>8079</v>
      </c>
      <c r="N19" s="96"/>
      <c r="O19" s="109">
        <v>1</v>
      </c>
      <c r="P19" s="77">
        <v>300</v>
      </c>
      <c r="Q19" s="77">
        <v>300</v>
      </c>
      <c r="R19" s="77">
        <v>450</v>
      </c>
      <c r="S19" s="77"/>
      <c r="T19" s="77"/>
      <c r="U19" s="77"/>
      <c r="V19" s="77"/>
      <c r="W19" s="77"/>
      <c r="X19" s="77"/>
      <c r="Y19" s="77"/>
      <c r="Z19" s="77"/>
      <c r="AA19" s="77"/>
      <c r="AB19" s="77"/>
      <c r="AC19" s="77"/>
      <c r="AD19" s="77"/>
      <c r="AE19" s="77"/>
      <c r="AF19" s="77"/>
      <c r="AG19" s="77"/>
      <c r="AH19" s="77"/>
      <c r="AI19" s="77"/>
      <c r="AJ19" s="77"/>
      <c r="AK19" s="77"/>
      <c r="AL19" s="77" t="s">
        <v>3482</v>
      </c>
      <c r="AM19" s="94"/>
      <c r="AN19" s="94"/>
      <c r="AO19" s="77"/>
      <c r="AP19" s="77"/>
      <c r="AQ19" s="77"/>
      <c r="AR19" s="77"/>
      <c r="AS19" s="97"/>
      <c r="AT19" s="77">
        <v>5152</v>
      </c>
      <c r="AU19" s="77">
        <v>14</v>
      </c>
      <c r="AV19" s="94" t="s">
        <v>3944</v>
      </c>
      <c r="AW19" s="77" t="s">
        <v>2876</v>
      </c>
      <c r="AX19" s="94" t="s">
        <v>3232</v>
      </c>
      <c r="AY19" s="77"/>
      <c r="AZ19" s="83">
        <f t="shared" si="0"/>
        <v>4.0500000000000001E-2</v>
      </c>
    </row>
    <row r="20" spans="1:52" s="99" customFormat="1" ht="34.950000000000003" customHeight="1" x14ac:dyDescent="0.45">
      <c r="A20" s="93" t="s">
        <v>5819</v>
      </c>
      <c r="B20" s="77">
        <v>7</v>
      </c>
      <c r="C20" s="93" t="s">
        <v>3775</v>
      </c>
      <c r="D20" s="93"/>
      <c r="E20" s="93"/>
      <c r="F20" s="94"/>
      <c r="G20" s="93"/>
      <c r="H20" s="77"/>
      <c r="I20" s="95">
        <v>4561</v>
      </c>
      <c r="J20" s="77"/>
      <c r="K20" s="77"/>
      <c r="L20" s="93" t="s">
        <v>3651</v>
      </c>
      <c r="M20" s="96" t="s">
        <v>8079</v>
      </c>
      <c r="N20" s="96"/>
      <c r="O20" s="109">
        <v>1</v>
      </c>
      <c r="P20" s="77">
        <v>300</v>
      </c>
      <c r="Q20" s="77">
        <v>300</v>
      </c>
      <c r="R20" s="77">
        <v>450</v>
      </c>
      <c r="S20" s="77"/>
      <c r="T20" s="77"/>
      <c r="U20" s="77"/>
      <c r="V20" s="77"/>
      <c r="W20" s="77"/>
      <c r="X20" s="77"/>
      <c r="Y20" s="77"/>
      <c r="Z20" s="77"/>
      <c r="AA20" s="77"/>
      <c r="AB20" s="77"/>
      <c r="AC20" s="77"/>
      <c r="AD20" s="77"/>
      <c r="AE20" s="77"/>
      <c r="AF20" s="77"/>
      <c r="AG20" s="77"/>
      <c r="AH20" s="77"/>
      <c r="AI20" s="77"/>
      <c r="AJ20" s="77"/>
      <c r="AK20" s="77"/>
      <c r="AL20" s="77" t="s">
        <v>3482</v>
      </c>
      <c r="AM20" s="94" t="s">
        <v>3949</v>
      </c>
      <c r="AN20" s="94"/>
      <c r="AO20" s="77"/>
      <c r="AP20" s="77"/>
      <c r="AQ20" s="77"/>
      <c r="AR20" s="77"/>
      <c r="AS20" s="97"/>
      <c r="AT20" s="77">
        <v>5153</v>
      </c>
      <c r="AU20" s="77">
        <v>14</v>
      </c>
      <c r="AV20" s="94" t="s">
        <v>3944</v>
      </c>
      <c r="AW20" s="77" t="s">
        <v>2876</v>
      </c>
      <c r="AX20" s="94" t="s">
        <v>3232</v>
      </c>
      <c r="AY20" s="77"/>
      <c r="AZ20" s="83">
        <f t="shared" si="0"/>
        <v>4.0500000000000001E-2</v>
      </c>
    </row>
    <row r="21" spans="1:52" s="99" customFormat="1" ht="34.950000000000003" customHeight="1" x14ac:dyDescent="0.45">
      <c r="A21" s="93" t="s">
        <v>5819</v>
      </c>
      <c r="B21" s="77">
        <v>7</v>
      </c>
      <c r="C21" s="93" t="s">
        <v>3775</v>
      </c>
      <c r="D21" s="93"/>
      <c r="E21" s="93"/>
      <c r="F21" s="94"/>
      <c r="G21" s="93"/>
      <c r="H21" s="77"/>
      <c r="I21" s="95">
        <v>4562</v>
      </c>
      <c r="J21" s="77"/>
      <c r="K21" s="77"/>
      <c r="L21" s="93" t="s">
        <v>3651</v>
      </c>
      <c r="M21" s="96" t="s">
        <v>8079</v>
      </c>
      <c r="N21" s="96"/>
      <c r="O21" s="109">
        <v>1</v>
      </c>
      <c r="P21" s="77">
        <v>300</v>
      </c>
      <c r="Q21" s="77">
        <v>300</v>
      </c>
      <c r="R21" s="77">
        <v>450</v>
      </c>
      <c r="S21" s="77"/>
      <c r="T21" s="77"/>
      <c r="U21" s="77"/>
      <c r="V21" s="77"/>
      <c r="W21" s="77"/>
      <c r="X21" s="77"/>
      <c r="Y21" s="77"/>
      <c r="Z21" s="77"/>
      <c r="AA21" s="77"/>
      <c r="AB21" s="77"/>
      <c r="AC21" s="77"/>
      <c r="AD21" s="77"/>
      <c r="AE21" s="77"/>
      <c r="AF21" s="77"/>
      <c r="AG21" s="77"/>
      <c r="AH21" s="77"/>
      <c r="AI21" s="77"/>
      <c r="AJ21" s="77"/>
      <c r="AK21" s="77"/>
      <c r="AL21" s="77" t="s">
        <v>3482</v>
      </c>
      <c r="AM21" s="94"/>
      <c r="AN21" s="94"/>
      <c r="AO21" s="77"/>
      <c r="AP21" s="77"/>
      <c r="AQ21" s="77"/>
      <c r="AR21" s="77"/>
      <c r="AS21" s="97"/>
      <c r="AT21" s="77">
        <v>5154</v>
      </c>
      <c r="AU21" s="77">
        <v>14</v>
      </c>
      <c r="AV21" s="94" t="s">
        <v>3944</v>
      </c>
      <c r="AW21" s="77" t="s">
        <v>2874</v>
      </c>
      <c r="AX21" s="94" t="s">
        <v>3232</v>
      </c>
      <c r="AY21" s="77"/>
      <c r="AZ21" s="83">
        <f t="shared" si="0"/>
        <v>4.0500000000000001E-2</v>
      </c>
    </row>
    <row r="22" spans="1:52" s="99" customFormat="1" ht="34.950000000000003" customHeight="1" x14ac:dyDescent="0.45">
      <c r="A22" s="93" t="s">
        <v>5819</v>
      </c>
      <c r="B22" s="77">
        <v>7</v>
      </c>
      <c r="C22" s="93" t="s">
        <v>3775</v>
      </c>
      <c r="D22" s="93"/>
      <c r="E22" s="93"/>
      <c r="F22" s="94"/>
      <c r="G22" s="93"/>
      <c r="H22" s="77"/>
      <c r="I22" s="95">
        <v>4563</v>
      </c>
      <c r="J22" s="77"/>
      <c r="K22" s="77"/>
      <c r="L22" s="93" t="s">
        <v>3651</v>
      </c>
      <c r="M22" s="96" t="s">
        <v>8079</v>
      </c>
      <c r="N22" s="96"/>
      <c r="O22" s="109">
        <v>1</v>
      </c>
      <c r="P22" s="77">
        <v>300</v>
      </c>
      <c r="Q22" s="77">
        <v>300</v>
      </c>
      <c r="R22" s="77">
        <v>450</v>
      </c>
      <c r="S22" s="77"/>
      <c r="T22" s="77"/>
      <c r="U22" s="77"/>
      <c r="V22" s="77"/>
      <c r="W22" s="77"/>
      <c r="X22" s="77"/>
      <c r="Y22" s="77"/>
      <c r="Z22" s="77"/>
      <c r="AA22" s="77"/>
      <c r="AB22" s="77"/>
      <c r="AC22" s="77"/>
      <c r="AD22" s="77"/>
      <c r="AE22" s="77"/>
      <c r="AF22" s="77"/>
      <c r="AG22" s="77"/>
      <c r="AH22" s="77"/>
      <c r="AI22" s="77"/>
      <c r="AJ22" s="77"/>
      <c r="AK22" s="77"/>
      <c r="AL22" s="77" t="s">
        <v>3482</v>
      </c>
      <c r="AM22" s="94" t="s">
        <v>3950</v>
      </c>
      <c r="AN22" s="94"/>
      <c r="AO22" s="77"/>
      <c r="AP22" s="77"/>
      <c r="AQ22" s="77"/>
      <c r="AR22" s="77"/>
      <c r="AS22" s="97"/>
      <c r="AT22" s="77">
        <v>5155</v>
      </c>
      <c r="AU22" s="77">
        <v>14</v>
      </c>
      <c r="AV22" s="94" t="s">
        <v>3944</v>
      </c>
      <c r="AW22" s="77" t="s">
        <v>2874</v>
      </c>
      <c r="AX22" s="94" t="s">
        <v>3232</v>
      </c>
      <c r="AY22" s="77"/>
      <c r="AZ22" s="83">
        <f t="shared" si="0"/>
        <v>4.0500000000000001E-2</v>
      </c>
    </row>
    <row r="23" spans="1:52" s="99" customFormat="1" ht="34.950000000000003" customHeight="1" x14ac:dyDescent="0.45">
      <c r="A23" s="93" t="s">
        <v>5819</v>
      </c>
      <c r="B23" s="77">
        <v>7</v>
      </c>
      <c r="C23" s="93" t="s">
        <v>3775</v>
      </c>
      <c r="D23" s="93"/>
      <c r="E23" s="93"/>
      <c r="F23" s="94"/>
      <c r="G23" s="93"/>
      <c r="H23" s="77"/>
      <c r="I23" s="95">
        <v>4564</v>
      </c>
      <c r="J23" s="77"/>
      <c r="K23" s="77"/>
      <c r="L23" s="93" t="s">
        <v>3651</v>
      </c>
      <c r="M23" s="96" t="s">
        <v>8079</v>
      </c>
      <c r="N23" s="96"/>
      <c r="O23" s="10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t="s">
        <v>3482</v>
      </c>
      <c r="AM23" s="94" t="s">
        <v>3950</v>
      </c>
      <c r="AN23" s="94"/>
      <c r="AO23" s="77"/>
      <c r="AP23" s="77"/>
      <c r="AQ23" s="77"/>
      <c r="AR23" s="77"/>
      <c r="AS23" s="97"/>
      <c r="AT23" s="77">
        <v>5156</v>
      </c>
      <c r="AU23" s="77">
        <v>14</v>
      </c>
      <c r="AV23" s="94" t="s">
        <v>3944</v>
      </c>
      <c r="AW23" s="77" t="s">
        <v>2874</v>
      </c>
      <c r="AX23" s="94" t="s">
        <v>3232</v>
      </c>
      <c r="AY23" s="77"/>
      <c r="AZ23" s="83">
        <f t="shared" si="0"/>
        <v>4.0500000000000001E-2</v>
      </c>
    </row>
    <row r="24" spans="1:52" s="99" customFormat="1" ht="34.950000000000003" customHeight="1" x14ac:dyDescent="0.45">
      <c r="A24" s="93" t="s">
        <v>5819</v>
      </c>
      <c r="B24" s="77">
        <v>7</v>
      </c>
      <c r="C24" s="93" t="s">
        <v>3775</v>
      </c>
      <c r="D24" s="93"/>
      <c r="E24" s="93"/>
      <c r="F24" s="94"/>
      <c r="G24" s="93"/>
      <c r="H24" s="77"/>
      <c r="I24" s="95">
        <v>4565</v>
      </c>
      <c r="J24" s="77"/>
      <c r="K24" s="77"/>
      <c r="L24" s="93" t="s">
        <v>3651</v>
      </c>
      <c r="M24" s="96" t="s">
        <v>8079</v>
      </c>
      <c r="N24" s="96"/>
      <c r="O24" s="109">
        <v>1</v>
      </c>
      <c r="P24" s="77">
        <v>300</v>
      </c>
      <c r="Q24" s="77">
        <v>300</v>
      </c>
      <c r="R24" s="77">
        <v>450</v>
      </c>
      <c r="S24" s="77"/>
      <c r="T24" s="77"/>
      <c r="U24" s="77"/>
      <c r="V24" s="77"/>
      <c r="W24" s="77"/>
      <c r="X24" s="77"/>
      <c r="Y24" s="77"/>
      <c r="Z24" s="77"/>
      <c r="AA24" s="77"/>
      <c r="AB24" s="77"/>
      <c r="AC24" s="77"/>
      <c r="AD24" s="77"/>
      <c r="AE24" s="77"/>
      <c r="AF24" s="77"/>
      <c r="AG24" s="77"/>
      <c r="AH24" s="77"/>
      <c r="AI24" s="77"/>
      <c r="AJ24" s="77"/>
      <c r="AK24" s="77"/>
      <c r="AL24" s="77" t="s">
        <v>3482</v>
      </c>
      <c r="AM24" s="94" t="s">
        <v>3950</v>
      </c>
      <c r="AN24" s="94"/>
      <c r="AO24" s="77"/>
      <c r="AP24" s="77"/>
      <c r="AQ24" s="77"/>
      <c r="AR24" s="77"/>
      <c r="AS24" s="97"/>
      <c r="AT24" s="77">
        <v>5157</v>
      </c>
      <c r="AU24" s="77">
        <v>14</v>
      </c>
      <c r="AV24" s="94" t="s">
        <v>3944</v>
      </c>
      <c r="AW24" s="77" t="s">
        <v>2876</v>
      </c>
      <c r="AX24" s="94" t="s">
        <v>3232</v>
      </c>
      <c r="AY24" s="77"/>
      <c r="AZ24" s="83">
        <f t="shared" si="0"/>
        <v>4.0500000000000001E-2</v>
      </c>
    </row>
    <row r="25" spans="1:52" s="99" customFormat="1" ht="34.950000000000003" customHeight="1" x14ac:dyDescent="0.45">
      <c r="A25" s="93" t="s">
        <v>5819</v>
      </c>
      <c r="B25" s="77">
        <v>7</v>
      </c>
      <c r="C25" s="93" t="s">
        <v>3775</v>
      </c>
      <c r="D25" s="93"/>
      <c r="E25" s="93"/>
      <c r="F25" s="94"/>
      <c r="G25" s="93"/>
      <c r="H25" s="77"/>
      <c r="I25" s="95">
        <v>4566</v>
      </c>
      <c r="J25" s="77"/>
      <c r="K25" s="77"/>
      <c r="L25" s="93" t="s">
        <v>3651</v>
      </c>
      <c r="M25" s="96" t="s">
        <v>8079</v>
      </c>
      <c r="N25" s="96"/>
      <c r="O25" s="109">
        <v>1</v>
      </c>
      <c r="P25" s="77">
        <v>300</v>
      </c>
      <c r="Q25" s="77">
        <v>300</v>
      </c>
      <c r="R25" s="77">
        <v>450</v>
      </c>
      <c r="S25" s="77"/>
      <c r="T25" s="77"/>
      <c r="U25" s="77"/>
      <c r="V25" s="77"/>
      <c r="W25" s="77"/>
      <c r="X25" s="77"/>
      <c r="Y25" s="77"/>
      <c r="Z25" s="77"/>
      <c r="AA25" s="77"/>
      <c r="AB25" s="77"/>
      <c r="AC25" s="77"/>
      <c r="AD25" s="77"/>
      <c r="AE25" s="77"/>
      <c r="AF25" s="77"/>
      <c r="AG25" s="77"/>
      <c r="AH25" s="77"/>
      <c r="AI25" s="77"/>
      <c r="AJ25" s="77"/>
      <c r="AK25" s="77"/>
      <c r="AL25" s="77" t="s">
        <v>3482</v>
      </c>
      <c r="AM25" s="94"/>
      <c r="AN25" s="94"/>
      <c r="AO25" s="77"/>
      <c r="AP25" s="77"/>
      <c r="AQ25" s="77"/>
      <c r="AR25" s="77"/>
      <c r="AS25" s="97"/>
      <c r="AT25" s="77">
        <v>5158</v>
      </c>
      <c r="AU25" s="77">
        <v>14</v>
      </c>
      <c r="AV25" s="94" t="s">
        <v>3944</v>
      </c>
      <c r="AW25" s="77" t="s">
        <v>2874</v>
      </c>
      <c r="AX25" s="94" t="s">
        <v>3232</v>
      </c>
      <c r="AY25" s="77"/>
      <c r="AZ25" s="83">
        <f t="shared" si="0"/>
        <v>4.0500000000000001E-2</v>
      </c>
    </row>
    <row r="26" spans="1:52" s="150" customFormat="1" ht="34.950000000000003" customHeight="1" x14ac:dyDescent="0.45">
      <c r="A26" s="142" t="s">
        <v>5819</v>
      </c>
      <c r="B26" s="143">
        <v>7</v>
      </c>
      <c r="C26" s="142" t="s">
        <v>3775</v>
      </c>
      <c r="D26" s="142"/>
      <c r="E26" s="142"/>
      <c r="F26" s="144"/>
      <c r="G26" s="142"/>
      <c r="H26" s="143"/>
      <c r="I26" s="145">
        <v>4567</v>
      </c>
      <c r="J26" s="143"/>
      <c r="K26" s="143"/>
      <c r="L26" s="142" t="s">
        <v>2916</v>
      </c>
      <c r="M26" s="146"/>
      <c r="N26" s="146"/>
      <c r="O26" s="163">
        <v>1</v>
      </c>
      <c r="P26" s="143">
        <v>600</v>
      </c>
      <c r="Q26" s="143">
        <v>10</v>
      </c>
      <c r="R26" s="143">
        <v>500</v>
      </c>
      <c r="S26" s="143"/>
      <c r="T26" s="143"/>
      <c r="U26" s="143"/>
      <c r="V26" s="143"/>
      <c r="W26" s="143"/>
      <c r="X26" s="143"/>
      <c r="Y26" s="143"/>
      <c r="Z26" s="143"/>
      <c r="AA26" s="143"/>
      <c r="AB26" s="143"/>
      <c r="AC26" s="143"/>
      <c r="AD26" s="143"/>
      <c r="AE26" s="143"/>
      <c r="AF26" s="143"/>
      <c r="AG26" s="143"/>
      <c r="AH26" s="143"/>
      <c r="AI26" s="143"/>
      <c r="AJ26" s="143"/>
      <c r="AK26" s="143"/>
      <c r="AL26" s="143"/>
      <c r="AM26" s="144"/>
      <c r="AN26" s="144"/>
      <c r="AO26" s="143"/>
      <c r="AP26" s="143"/>
      <c r="AQ26" s="143"/>
      <c r="AR26" s="143"/>
      <c r="AS26" s="148"/>
      <c r="AT26" s="143">
        <v>5159</v>
      </c>
      <c r="AU26" s="143">
        <v>14</v>
      </c>
      <c r="AV26" s="144" t="s">
        <v>3944</v>
      </c>
      <c r="AW26" s="143" t="s">
        <v>2874</v>
      </c>
      <c r="AX26" s="144" t="s">
        <v>3074</v>
      </c>
      <c r="AY26" s="143"/>
      <c r="AZ26" s="83">
        <f t="shared" si="0"/>
        <v>3.0000000000000001E-3</v>
      </c>
    </row>
    <row r="27" spans="1:52" s="150" customFormat="1" ht="34.950000000000003" customHeight="1" x14ac:dyDescent="0.45">
      <c r="A27" s="142" t="s">
        <v>5819</v>
      </c>
      <c r="B27" s="143">
        <v>7</v>
      </c>
      <c r="C27" s="142" t="s">
        <v>3775</v>
      </c>
      <c r="D27" s="142"/>
      <c r="E27" s="142"/>
      <c r="F27" s="144"/>
      <c r="G27" s="142"/>
      <c r="H27" s="143"/>
      <c r="I27" s="145">
        <v>4568</v>
      </c>
      <c r="J27" s="143"/>
      <c r="K27" s="143"/>
      <c r="L27" s="142" t="s">
        <v>2916</v>
      </c>
      <c r="M27" s="146"/>
      <c r="N27" s="146"/>
      <c r="O27" s="163">
        <v>1</v>
      </c>
      <c r="P27" s="143">
        <v>600</v>
      </c>
      <c r="Q27" s="143">
        <v>10</v>
      </c>
      <c r="R27" s="143">
        <v>500</v>
      </c>
      <c r="S27" s="143"/>
      <c r="T27" s="143"/>
      <c r="U27" s="143"/>
      <c r="V27" s="143"/>
      <c r="W27" s="143"/>
      <c r="X27" s="143"/>
      <c r="Y27" s="143"/>
      <c r="Z27" s="143"/>
      <c r="AA27" s="143"/>
      <c r="AB27" s="143"/>
      <c r="AC27" s="143"/>
      <c r="AD27" s="143"/>
      <c r="AE27" s="143"/>
      <c r="AF27" s="143"/>
      <c r="AG27" s="143"/>
      <c r="AH27" s="143"/>
      <c r="AI27" s="143"/>
      <c r="AJ27" s="143"/>
      <c r="AK27" s="143"/>
      <c r="AL27" s="143"/>
      <c r="AM27" s="144"/>
      <c r="AN27" s="144"/>
      <c r="AO27" s="143"/>
      <c r="AP27" s="143"/>
      <c r="AQ27" s="143"/>
      <c r="AR27" s="143"/>
      <c r="AS27" s="148"/>
      <c r="AT27" s="143">
        <v>5160</v>
      </c>
      <c r="AU27" s="143">
        <v>14</v>
      </c>
      <c r="AV27" s="144" t="s">
        <v>3944</v>
      </c>
      <c r="AW27" s="143" t="s">
        <v>2874</v>
      </c>
      <c r="AX27" s="144" t="s">
        <v>3232</v>
      </c>
      <c r="AY27" s="143"/>
      <c r="AZ27" s="83">
        <f t="shared" si="0"/>
        <v>3.0000000000000001E-3</v>
      </c>
    </row>
    <row r="28" spans="1:52" s="150" customFormat="1" ht="34.950000000000003" customHeight="1" x14ac:dyDescent="0.45">
      <c r="A28" s="142" t="s">
        <v>5819</v>
      </c>
      <c r="B28" s="143">
        <v>7</v>
      </c>
      <c r="C28" s="142" t="s">
        <v>3775</v>
      </c>
      <c r="D28" s="142"/>
      <c r="E28" s="142"/>
      <c r="F28" s="144"/>
      <c r="G28" s="142"/>
      <c r="H28" s="143"/>
      <c r="I28" s="145">
        <v>4569</v>
      </c>
      <c r="J28" s="143"/>
      <c r="K28" s="143"/>
      <c r="L28" s="142" t="s">
        <v>2916</v>
      </c>
      <c r="M28" s="146"/>
      <c r="N28" s="146"/>
      <c r="O28" s="163">
        <v>1</v>
      </c>
      <c r="P28" s="143">
        <v>900</v>
      </c>
      <c r="Q28" s="143">
        <v>10</v>
      </c>
      <c r="R28" s="143">
        <v>600</v>
      </c>
      <c r="S28" s="143"/>
      <c r="T28" s="143"/>
      <c r="U28" s="143"/>
      <c r="V28" s="143"/>
      <c r="W28" s="143"/>
      <c r="X28" s="143"/>
      <c r="Y28" s="143"/>
      <c r="Z28" s="143"/>
      <c r="AA28" s="143"/>
      <c r="AB28" s="143"/>
      <c r="AC28" s="143"/>
      <c r="AD28" s="143"/>
      <c r="AE28" s="143"/>
      <c r="AF28" s="143"/>
      <c r="AG28" s="143"/>
      <c r="AH28" s="143"/>
      <c r="AI28" s="143"/>
      <c r="AJ28" s="143"/>
      <c r="AK28" s="143"/>
      <c r="AL28" s="143"/>
      <c r="AM28" s="144"/>
      <c r="AN28" s="144"/>
      <c r="AO28" s="143"/>
      <c r="AP28" s="143"/>
      <c r="AQ28" s="143"/>
      <c r="AR28" s="143"/>
      <c r="AS28" s="148"/>
      <c r="AT28" s="143">
        <v>5161</v>
      </c>
      <c r="AU28" s="143">
        <v>14</v>
      </c>
      <c r="AV28" s="144" t="s">
        <v>3944</v>
      </c>
      <c r="AW28" s="143" t="s">
        <v>2874</v>
      </c>
      <c r="AX28" s="144" t="s">
        <v>3232</v>
      </c>
      <c r="AY28" s="143"/>
      <c r="AZ28" s="83">
        <f t="shared" si="0"/>
        <v>5.4000000000000003E-3</v>
      </c>
    </row>
    <row r="29" spans="1:52" s="84" customFormat="1" ht="34.950000000000003" customHeight="1" x14ac:dyDescent="0.45">
      <c r="A29" s="93" t="s">
        <v>5819</v>
      </c>
      <c r="B29" s="109">
        <v>7</v>
      </c>
      <c r="C29" s="108" t="s">
        <v>3775</v>
      </c>
      <c r="D29" s="78"/>
      <c r="E29" s="78"/>
      <c r="F29" s="79"/>
      <c r="G29" s="78"/>
      <c r="H29" s="79"/>
      <c r="I29" s="80" t="s">
        <v>367</v>
      </c>
      <c r="J29" s="79"/>
      <c r="K29" s="79"/>
      <c r="L29" s="78" t="s">
        <v>6618</v>
      </c>
      <c r="M29" s="78" t="s">
        <v>6609</v>
      </c>
      <c r="N29" s="78"/>
      <c r="O29" s="79">
        <v>1</v>
      </c>
      <c r="P29" s="79">
        <v>500</v>
      </c>
      <c r="Q29" s="79">
        <v>300</v>
      </c>
      <c r="R29" s="79">
        <v>400</v>
      </c>
      <c r="S29" s="79"/>
      <c r="T29" s="79" t="s">
        <v>3043</v>
      </c>
      <c r="U29" s="79"/>
      <c r="V29" s="79"/>
      <c r="W29" s="79"/>
      <c r="X29" s="79"/>
      <c r="Y29" s="79"/>
      <c r="Z29" s="79"/>
      <c r="AA29" s="79"/>
      <c r="AB29" s="79"/>
      <c r="AC29" s="79"/>
      <c r="AD29" s="81"/>
      <c r="AE29" s="79" t="s">
        <v>3043</v>
      </c>
      <c r="AF29" s="79"/>
      <c r="AG29" s="79"/>
      <c r="AH29" s="79"/>
      <c r="AI29" s="79"/>
      <c r="AJ29" s="79"/>
      <c r="AK29" s="79"/>
      <c r="AL29" s="79"/>
      <c r="AM29" s="79"/>
      <c r="AN29" s="79"/>
      <c r="AO29" s="79"/>
      <c r="AP29" s="79"/>
      <c r="AQ29" s="79"/>
      <c r="AR29" s="79"/>
      <c r="AS29" s="79"/>
      <c r="AT29" s="79"/>
      <c r="AU29" s="79"/>
      <c r="AV29" s="79"/>
      <c r="AW29" s="79"/>
      <c r="AX29" s="79"/>
      <c r="AY29" s="79"/>
      <c r="AZ29" s="83">
        <f t="shared" si="0"/>
        <v>0.06</v>
      </c>
    </row>
    <row r="30" spans="1:52" ht="34.950000000000003" customHeight="1" x14ac:dyDescent="0.45">
      <c r="A30" s="93" t="s">
        <v>5819</v>
      </c>
      <c r="B30" s="109">
        <v>7</v>
      </c>
      <c r="C30" s="108" t="s">
        <v>3775</v>
      </c>
      <c r="D30" s="108"/>
      <c r="E30" s="108"/>
      <c r="F30" s="109"/>
      <c r="G30" s="108"/>
      <c r="H30" s="109"/>
      <c r="I30" s="110" t="s">
        <v>1466</v>
      </c>
      <c r="J30" s="109"/>
      <c r="K30" s="109"/>
      <c r="L30" s="108" t="s">
        <v>434</v>
      </c>
      <c r="M30" s="108"/>
      <c r="N30" s="108"/>
      <c r="O30" s="109">
        <v>1</v>
      </c>
      <c r="P30" s="109">
        <v>1850</v>
      </c>
      <c r="Q30" s="109">
        <v>900</v>
      </c>
      <c r="R30" s="109">
        <v>1800</v>
      </c>
      <c r="S30" s="109"/>
      <c r="T30" s="109"/>
      <c r="U30" s="109"/>
      <c r="V30" s="109"/>
      <c r="W30" s="109"/>
      <c r="X30" s="109"/>
      <c r="Y30" s="109"/>
      <c r="Z30" s="109"/>
      <c r="AA30" s="109"/>
      <c r="AB30" s="109"/>
      <c r="AC30" s="109"/>
      <c r="AD30" s="111"/>
      <c r="AE30" s="109" t="s">
        <v>3043</v>
      </c>
      <c r="AF30" s="109"/>
      <c r="AG30" s="109"/>
      <c r="AH30" s="109"/>
      <c r="AI30" s="109"/>
      <c r="AJ30" s="109"/>
      <c r="AK30" s="109"/>
      <c r="AL30" s="109"/>
      <c r="AM30" s="109"/>
      <c r="AN30" s="109"/>
      <c r="AO30" s="109"/>
      <c r="AP30" s="109"/>
      <c r="AQ30" s="109"/>
      <c r="AR30" s="109"/>
      <c r="AS30" s="109"/>
      <c r="AT30" s="109"/>
      <c r="AU30" s="109"/>
      <c r="AV30" s="109"/>
      <c r="AW30" s="109"/>
      <c r="AX30" s="109"/>
      <c r="AY30" s="109"/>
      <c r="AZ30" s="83">
        <f t="shared" si="0"/>
        <v>2.9969999999999999</v>
      </c>
    </row>
    <row r="31" spans="1:52" ht="34.950000000000003" customHeight="1" x14ac:dyDescent="0.45">
      <c r="A31" s="93" t="s">
        <v>5819</v>
      </c>
      <c r="B31" s="109">
        <v>7</v>
      </c>
      <c r="C31" s="108" t="s">
        <v>3775</v>
      </c>
      <c r="D31" s="108" t="s">
        <v>1943</v>
      </c>
      <c r="E31" s="108" t="s">
        <v>1942</v>
      </c>
      <c r="F31" s="109">
        <v>3</v>
      </c>
      <c r="G31" s="108" t="s">
        <v>755</v>
      </c>
      <c r="H31" s="109"/>
      <c r="I31" s="110" t="s">
        <v>1457</v>
      </c>
      <c r="J31" s="109" t="s">
        <v>0</v>
      </c>
      <c r="K31" s="109"/>
      <c r="L31" s="108" t="s">
        <v>386</v>
      </c>
      <c r="M31" s="108" t="s">
        <v>555</v>
      </c>
      <c r="N31" s="108" t="s">
        <v>8081</v>
      </c>
      <c r="O31" s="109">
        <v>1</v>
      </c>
      <c r="P31" s="109">
        <v>550</v>
      </c>
      <c r="Q31" s="109">
        <v>550</v>
      </c>
      <c r="R31" s="109">
        <v>1800</v>
      </c>
      <c r="S31" s="109"/>
      <c r="T31" s="109" t="s">
        <v>3482</v>
      </c>
      <c r="U31" s="109"/>
      <c r="V31" s="109"/>
      <c r="W31" s="109"/>
      <c r="X31" s="109"/>
      <c r="Y31" s="109"/>
      <c r="Z31" s="109"/>
      <c r="AA31" s="109"/>
      <c r="AB31" s="109"/>
      <c r="AC31" s="109"/>
      <c r="AD31" s="111"/>
      <c r="AE31" s="109" t="s">
        <v>3043</v>
      </c>
      <c r="AF31" s="109"/>
      <c r="AG31" s="109"/>
      <c r="AH31" s="109"/>
      <c r="AI31" s="109"/>
      <c r="AJ31" s="109"/>
      <c r="AK31" s="109"/>
      <c r="AL31" s="109"/>
      <c r="AM31" s="109"/>
      <c r="AN31" s="109"/>
      <c r="AO31" s="109"/>
      <c r="AP31" s="109"/>
      <c r="AQ31" s="109"/>
      <c r="AR31" s="109"/>
      <c r="AS31" s="109"/>
      <c r="AT31" s="109"/>
      <c r="AU31" s="109"/>
      <c r="AV31" s="109"/>
      <c r="AW31" s="109"/>
      <c r="AX31" s="109"/>
      <c r="AY31" s="109"/>
      <c r="AZ31" s="83">
        <f t="shared" si="0"/>
        <v>0.54449999999999998</v>
      </c>
    </row>
    <row r="32" spans="1:52" s="167" customFormat="1" ht="34.950000000000003" customHeight="1" x14ac:dyDescent="0.45">
      <c r="A32" s="142" t="s">
        <v>5819</v>
      </c>
      <c r="B32" s="163">
        <v>7</v>
      </c>
      <c r="C32" s="162" t="s">
        <v>3775</v>
      </c>
      <c r="D32" s="162" t="s">
        <v>1943</v>
      </c>
      <c r="E32" s="162" t="s">
        <v>1942</v>
      </c>
      <c r="F32" s="163">
        <v>3</v>
      </c>
      <c r="G32" s="162" t="s">
        <v>755</v>
      </c>
      <c r="H32" s="163"/>
      <c r="I32" s="165" t="s">
        <v>1458</v>
      </c>
      <c r="J32" s="163" t="s">
        <v>0</v>
      </c>
      <c r="K32" s="163"/>
      <c r="L32" s="162" t="s">
        <v>7021</v>
      </c>
      <c r="M32" s="162" t="s">
        <v>7022</v>
      </c>
      <c r="N32" s="162" t="s">
        <v>2735</v>
      </c>
      <c r="O32" s="163">
        <v>1</v>
      </c>
      <c r="P32" s="163">
        <v>450</v>
      </c>
      <c r="Q32" s="163">
        <v>250</v>
      </c>
      <c r="R32" s="163">
        <v>350</v>
      </c>
      <c r="S32" s="163"/>
      <c r="T32" s="163" t="s">
        <v>3482</v>
      </c>
      <c r="U32" s="163"/>
      <c r="V32" s="163"/>
      <c r="W32" s="163"/>
      <c r="X32" s="163"/>
      <c r="Y32" s="163"/>
      <c r="Z32" s="163"/>
      <c r="AA32" s="163"/>
      <c r="AB32" s="163"/>
      <c r="AC32" s="163"/>
      <c r="AD32" s="166"/>
      <c r="AE32" s="163" t="s">
        <v>3043</v>
      </c>
      <c r="AF32" s="163"/>
      <c r="AG32" s="163"/>
      <c r="AH32" s="163"/>
      <c r="AI32" s="163"/>
      <c r="AJ32" s="163"/>
      <c r="AK32" s="163"/>
      <c r="AL32" s="163"/>
      <c r="AM32" s="163"/>
      <c r="AN32" s="163"/>
      <c r="AO32" s="163"/>
      <c r="AP32" s="163"/>
      <c r="AQ32" s="163"/>
      <c r="AR32" s="163"/>
      <c r="AS32" s="163"/>
      <c r="AT32" s="163"/>
      <c r="AU32" s="163"/>
      <c r="AV32" s="163"/>
      <c r="AW32" s="163"/>
      <c r="AX32" s="163"/>
      <c r="AY32" s="163"/>
      <c r="AZ32" s="149">
        <f t="shared" si="0"/>
        <v>3.9375E-2</v>
      </c>
    </row>
    <row r="33" spans="1:52" ht="34.950000000000003" customHeight="1" x14ac:dyDescent="0.45">
      <c r="A33" s="93" t="s">
        <v>5819</v>
      </c>
      <c r="B33" s="109">
        <v>7</v>
      </c>
      <c r="C33" s="108" t="s">
        <v>3775</v>
      </c>
      <c r="D33" s="108"/>
      <c r="E33" s="108"/>
      <c r="F33" s="109"/>
      <c r="G33" s="108"/>
      <c r="H33" s="109"/>
      <c r="I33" s="110" t="s">
        <v>1464</v>
      </c>
      <c r="J33" s="109"/>
      <c r="K33" s="109"/>
      <c r="L33" s="108" t="s">
        <v>7024</v>
      </c>
      <c r="M33" s="108"/>
      <c r="N33" s="108" t="s">
        <v>7023</v>
      </c>
      <c r="O33" s="109">
        <v>1</v>
      </c>
      <c r="P33" s="109">
        <v>580</v>
      </c>
      <c r="Q33" s="109">
        <v>450</v>
      </c>
      <c r="R33" s="109">
        <v>1800</v>
      </c>
      <c r="S33" s="109"/>
      <c r="T33" s="109"/>
      <c r="U33" s="109"/>
      <c r="V33" s="109"/>
      <c r="W33" s="109"/>
      <c r="X33" s="109"/>
      <c r="Y33" s="109"/>
      <c r="Z33" s="109"/>
      <c r="AA33" s="109"/>
      <c r="AB33" s="109"/>
      <c r="AC33" s="109"/>
      <c r="AD33" s="111"/>
      <c r="AE33" s="109" t="s">
        <v>3043</v>
      </c>
      <c r="AF33" s="109"/>
      <c r="AG33" s="109"/>
      <c r="AH33" s="109"/>
      <c r="AI33" s="109"/>
      <c r="AJ33" s="109"/>
      <c r="AK33" s="109"/>
      <c r="AL33" s="109"/>
      <c r="AM33" s="109"/>
      <c r="AN33" s="109"/>
      <c r="AO33" s="109"/>
      <c r="AP33" s="109"/>
      <c r="AQ33" s="109"/>
      <c r="AR33" s="109"/>
      <c r="AS33" s="109"/>
      <c r="AT33" s="109"/>
      <c r="AU33" s="109"/>
      <c r="AV33" s="109"/>
      <c r="AW33" s="109"/>
      <c r="AX33" s="109"/>
      <c r="AY33" s="109"/>
      <c r="AZ33" s="83">
        <f t="shared" si="0"/>
        <v>0.4698</v>
      </c>
    </row>
    <row r="34" spans="1:52" ht="34.950000000000003" customHeight="1" x14ac:dyDescent="0.45">
      <c r="A34" s="93" t="s">
        <v>5819</v>
      </c>
      <c r="B34" s="109">
        <v>7</v>
      </c>
      <c r="C34" s="108" t="s">
        <v>3775</v>
      </c>
      <c r="D34" s="108"/>
      <c r="E34" s="108"/>
      <c r="F34" s="109"/>
      <c r="G34" s="108"/>
      <c r="H34" s="109"/>
      <c r="I34" s="110" t="s">
        <v>1465</v>
      </c>
      <c r="J34" s="109"/>
      <c r="K34" s="109"/>
      <c r="L34" s="108" t="s">
        <v>7024</v>
      </c>
      <c r="M34" s="108"/>
      <c r="N34" s="108" t="s">
        <v>7023</v>
      </c>
      <c r="O34" s="109">
        <v>1</v>
      </c>
      <c r="P34" s="109">
        <v>1800</v>
      </c>
      <c r="Q34" s="109">
        <v>500</v>
      </c>
      <c r="R34" s="109">
        <v>1800</v>
      </c>
      <c r="S34" s="109"/>
      <c r="T34" s="109"/>
      <c r="U34" s="109"/>
      <c r="V34" s="109"/>
      <c r="W34" s="109"/>
      <c r="X34" s="109"/>
      <c r="Y34" s="109"/>
      <c r="Z34" s="109"/>
      <c r="AA34" s="109"/>
      <c r="AB34" s="109"/>
      <c r="AC34" s="109"/>
      <c r="AD34" s="111"/>
      <c r="AE34" s="109" t="s">
        <v>3043</v>
      </c>
      <c r="AF34" s="109"/>
      <c r="AG34" s="109"/>
      <c r="AH34" s="109"/>
      <c r="AI34" s="109"/>
      <c r="AJ34" s="109"/>
      <c r="AK34" s="109"/>
      <c r="AL34" s="109"/>
      <c r="AM34" s="109"/>
      <c r="AN34" s="109"/>
      <c r="AO34" s="109"/>
      <c r="AP34" s="109"/>
      <c r="AQ34" s="109"/>
      <c r="AR34" s="109"/>
      <c r="AS34" s="109"/>
      <c r="AT34" s="109"/>
      <c r="AU34" s="109"/>
      <c r="AV34" s="109"/>
      <c r="AW34" s="109"/>
      <c r="AX34" s="109"/>
      <c r="AY34" s="109"/>
      <c r="AZ34" s="83">
        <f t="shared" si="0"/>
        <v>1.62</v>
      </c>
    </row>
    <row r="35" spans="1:52" ht="34.950000000000003" customHeight="1" x14ac:dyDescent="0.45">
      <c r="A35" s="93" t="s">
        <v>5819</v>
      </c>
      <c r="B35" s="109">
        <v>7</v>
      </c>
      <c r="C35" s="108" t="s">
        <v>3775</v>
      </c>
      <c r="D35" s="108" t="s">
        <v>1943</v>
      </c>
      <c r="E35" s="108" t="s">
        <v>1942</v>
      </c>
      <c r="F35" s="109">
        <v>3</v>
      </c>
      <c r="G35" s="108" t="s">
        <v>1335</v>
      </c>
      <c r="H35" s="109"/>
      <c r="I35" s="110" t="s">
        <v>1459</v>
      </c>
      <c r="J35" s="109" t="s">
        <v>2498</v>
      </c>
      <c r="K35" s="109"/>
      <c r="L35" s="108" t="s">
        <v>6840</v>
      </c>
      <c r="M35" s="108" t="s">
        <v>6841</v>
      </c>
      <c r="N35" s="108" t="s">
        <v>7025</v>
      </c>
      <c r="O35" s="109">
        <v>1</v>
      </c>
      <c r="P35" s="109">
        <v>250</v>
      </c>
      <c r="Q35" s="109">
        <v>200</v>
      </c>
      <c r="R35" s="109">
        <v>100</v>
      </c>
      <c r="S35" s="109"/>
      <c r="T35" s="109" t="s">
        <v>3482</v>
      </c>
      <c r="U35" s="109"/>
      <c r="V35" s="109"/>
      <c r="W35" s="109"/>
      <c r="X35" s="109"/>
      <c r="Y35" s="109"/>
      <c r="Z35" s="109"/>
      <c r="AA35" s="109"/>
      <c r="AB35" s="109"/>
      <c r="AC35" s="109"/>
      <c r="AD35" s="111"/>
      <c r="AE35" s="109" t="s">
        <v>3043</v>
      </c>
      <c r="AF35" s="109"/>
      <c r="AG35" s="109"/>
      <c r="AH35" s="109"/>
      <c r="AI35" s="109"/>
      <c r="AJ35" s="109"/>
      <c r="AK35" s="109"/>
      <c r="AL35" s="109"/>
      <c r="AM35" s="109"/>
      <c r="AN35" s="109"/>
      <c r="AO35" s="109"/>
      <c r="AP35" s="109"/>
      <c r="AQ35" s="109"/>
      <c r="AR35" s="109"/>
      <c r="AS35" s="109"/>
      <c r="AT35" s="109"/>
      <c r="AU35" s="109"/>
      <c r="AV35" s="109"/>
      <c r="AW35" s="109"/>
      <c r="AX35" s="109"/>
      <c r="AY35" s="109"/>
      <c r="AZ35" s="83">
        <f t="shared" si="0"/>
        <v>5.0000000000000001E-3</v>
      </c>
    </row>
    <row r="36" spans="1:52" ht="34.950000000000003" customHeight="1" x14ac:dyDescent="0.45">
      <c r="A36" s="93" t="s">
        <v>5819</v>
      </c>
      <c r="B36" s="109">
        <v>7</v>
      </c>
      <c r="C36" s="108" t="s">
        <v>3775</v>
      </c>
      <c r="D36" s="108"/>
      <c r="E36" s="108"/>
      <c r="F36" s="109"/>
      <c r="G36" s="108"/>
      <c r="H36" s="109"/>
      <c r="I36" s="110" t="s">
        <v>1463</v>
      </c>
      <c r="J36" s="109"/>
      <c r="K36" s="109"/>
      <c r="L36" s="108" t="s">
        <v>5947</v>
      </c>
      <c r="M36" s="108" t="s">
        <v>6837</v>
      </c>
      <c r="N36" s="108"/>
      <c r="O36" s="109">
        <v>1</v>
      </c>
      <c r="P36" s="109">
        <v>1000</v>
      </c>
      <c r="Q36" s="109">
        <v>450</v>
      </c>
      <c r="R36" s="109">
        <v>1100</v>
      </c>
      <c r="S36" s="109"/>
      <c r="T36" s="109"/>
      <c r="U36" s="109"/>
      <c r="V36" s="109"/>
      <c r="W36" s="109"/>
      <c r="X36" s="109"/>
      <c r="Y36" s="109"/>
      <c r="Z36" s="109"/>
      <c r="AA36" s="109"/>
      <c r="AB36" s="109"/>
      <c r="AC36" s="109" t="s">
        <v>5710</v>
      </c>
      <c r="AD36" s="111">
        <v>37711</v>
      </c>
      <c r="AE36" s="109" t="s">
        <v>3043</v>
      </c>
      <c r="AF36" s="109"/>
      <c r="AG36" s="109"/>
      <c r="AH36" s="109"/>
      <c r="AI36" s="109"/>
      <c r="AJ36" s="109"/>
      <c r="AK36" s="109"/>
      <c r="AL36" s="109"/>
      <c r="AM36" s="109"/>
      <c r="AN36" s="109"/>
      <c r="AO36" s="109"/>
      <c r="AP36" s="109"/>
      <c r="AQ36" s="109"/>
      <c r="AR36" s="109"/>
      <c r="AS36" s="109"/>
      <c r="AT36" s="109"/>
      <c r="AU36" s="109"/>
      <c r="AV36" s="109"/>
      <c r="AW36" s="109"/>
      <c r="AX36" s="109"/>
      <c r="AY36" s="109"/>
      <c r="AZ36" s="83">
        <f t="shared" si="0"/>
        <v>0.495</v>
      </c>
    </row>
    <row r="37" spans="1:52" s="167" customFormat="1" ht="34.950000000000003" customHeight="1" x14ac:dyDescent="0.45">
      <c r="A37" s="142" t="s">
        <v>5819</v>
      </c>
      <c r="B37" s="163">
        <v>7</v>
      </c>
      <c r="C37" s="162" t="s">
        <v>3775</v>
      </c>
      <c r="D37" s="162" t="s">
        <v>1943</v>
      </c>
      <c r="E37" s="162" t="s">
        <v>1942</v>
      </c>
      <c r="F37" s="163">
        <v>3</v>
      </c>
      <c r="G37" s="162" t="s">
        <v>755</v>
      </c>
      <c r="H37" s="163"/>
      <c r="I37" s="165" t="s">
        <v>1461</v>
      </c>
      <c r="J37" s="163" t="s">
        <v>2498</v>
      </c>
      <c r="K37" s="163"/>
      <c r="L37" s="162" t="s">
        <v>7026</v>
      </c>
      <c r="M37" s="162" t="s">
        <v>6867</v>
      </c>
      <c r="N37" s="162" t="s">
        <v>1462</v>
      </c>
      <c r="O37" s="163">
        <v>1</v>
      </c>
      <c r="P37" s="163">
        <v>300</v>
      </c>
      <c r="Q37" s="163">
        <v>530</v>
      </c>
      <c r="R37" s="163">
        <v>900</v>
      </c>
      <c r="S37" s="163"/>
      <c r="T37" s="163" t="s">
        <v>3482</v>
      </c>
      <c r="U37" s="163"/>
      <c r="V37" s="163"/>
      <c r="W37" s="163"/>
      <c r="X37" s="163"/>
      <c r="Y37" s="163"/>
      <c r="Z37" s="163"/>
      <c r="AA37" s="163"/>
      <c r="AB37" s="163"/>
      <c r="AC37" s="163" t="s">
        <v>5711</v>
      </c>
      <c r="AD37" s="166">
        <v>37711</v>
      </c>
      <c r="AE37" s="163" t="s">
        <v>3043</v>
      </c>
      <c r="AF37" s="163"/>
      <c r="AG37" s="163"/>
      <c r="AH37" s="163"/>
      <c r="AI37" s="163"/>
      <c r="AJ37" s="163"/>
      <c r="AK37" s="163"/>
      <c r="AL37" s="163"/>
      <c r="AM37" s="163"/>
      <c r="AN37" s="163"/>
      <c r="AO37" s="163"/>
      <c r="AP37" s="163"/>
      <c r="AQ37" s="163"/>
      <c r="AR37" s="163"/>
      <c r="AS37" s="163"/>
      <c r="AT37" s="163"/>
      <c r="AU37" s="163"/>
      <c r="AV37" s="163"/>
      <c r="AW37" s="163"/>
      <c r="AX37" s="163"/>
      <c r="AY37" s="163"/>
      <c r="AZ37" s="149">
        <f t="shared" si="0"/>
        <v>0.1431</v>
      </c>
    </row>
    <row r="38" spans="1:52" ht="34.950000000000003" customHeight="1" x14ac:dyDescent="0.45">
      <c r="A38" s="93" t="s">
        <v>5819</v>
      </c>
      <c r="B38" s="109">
        <v>7</v>
      </c>
      <c r="C38" s="108" t="s">
        <v>3775</v>
      </c>
      <c r="D38" s="108"/>
      <c r="E38" s="108"/>
      <c r="F38" s="109"/>
      <c r="G38" s="108"/>
      <c r="H38" s="109"/>
      <c r="I38" s="110"/>
      <c r="J38" s="109"/>
      <c r="K38" s="109"/>
      <c r="L38" s="108" t="s">
        <v>7024</v>
      </c>
      <c r="M38" s="108"/>
      <c r="N38" s="108" t="s">
        <v>7023</v>
      </c>
      <c r="O38" s="109">
        <v>2</v>
      </c>
      <c r="P38" s="109">
        <v>580</v>
      </c>
      <c r="Q38" s="109">
        <v>450</v>
      </c>
      <c r="R38" s="109">
        <v>1800</v>
      </c>
      <c r="S38" s="109"/>
      <c r="T38" s="109"/>
      <c r="U38" s="109"/>
      <c r="V38" s="109"/>
      <c r="W38" s="109"/>
      <c r="X38" s="109"/>
      <c r="Y38" s="109"/>
      <c r="Z38" s="109"/>
      <c r="AA38" s="109"/>
      <c r="AB38" s="109"/>
      <c r="AC38" s="109"/>
      <c r="AD38" s="111"/>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83">
        <f t="shared" si="0"/>
        <v>0.93959999999999999</v>
      </c>
    </row>
    <row r="39" spans="1:52" ht="34.950000000000003" customHeight="1" x14ac:dyDescent="0.45">
      <c r="A39" s="93" t="s">
        <v>5819</v>
      </c>
      <c r="B39" s="109">
        <v>7</v>
      </c>
      <c r="C39" s="108" t="s">
        <v>3775</v>
      </c>
      <c r="D39" s="108"/>
      <c r="E39" s="108"/>
      <c r="F39" s="109"/>
      <c r="G39" s="108"/>
      <c r="H39" s="109"/>
      <c r="I39" s="110"/>
      <c r="J39" s="109"/>
      <c r="K39" s="109"/>
      <c r="L39" s="108" t="s">
        <v>9237</v>
      </c>
      <c r="M39" s="108"/>
      <c r="N39" s="108"/>
      <c r="O39" s="109">
        <v>1</v>
      </c>
      <c r="P39" s="109">
        <v>600</v>
      </c>
      <c r="Q39" s="109">
        <v>600</v>
      </c>
      <c r="R39" s="109">
        <v>800</v>
      </c>
      <c r="S39" s="109"/>
      <c r="T39" s="109"/>
      <c r="U39" s="109"/>
      <c r="V39" s="109"/>
      <c r="W39" s="109"/>
      <c r="X39" s="109"/>
      <c r="Y39" s="109"/>
      <c r="Z39" s="109"/>
      <c r="AA39" s="109"/>
      <c r="AB39" s="109"/>
      <c r="AC39" s="109"/>
      <c r="AD39" s="111"/>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83">
        <f t="shared" si="0"/>
        <v>0.28799999999999998</v>
      </c>
    </row>
    <row r="40" spans="1:52" ht="34.950000000000003" customHeight="1" x14ac:dyDescent="0.45">
      <c r="A40" s="93" t="s">
        <v>5819</v>
      </c>
      <c r="B40" s="109">
        <v>7</v>
      </c>
      <c r="C40" s="108" t="s">
        <v>3775</v>
      </c>
      <c r="D40" s="108"/>
      <c r="E40" s="108"/>
      <c r="F40" s="109"/>
      <c r="G40" s="108"/>
      <c r="H40" s="109"/>
      <c r="I40" s="110"/>
      <c r="J40" s="109"/>
      <c r="K40" s="109"/>
      <c r="L40" s="93" t="s">
        <v>5831</v>
      </c>
      <c r="M40" s="96" t="s">
        <v>5841</v>
      </c>
      <c r="N40" s="96" t="s">
        <v>5844</v>
      </c>
      <c r="O40" s="79">
        <v>1</v>
      </c>
      <c r="P40" s="77">
        <v>430</v>
      </c>
      <c r="Q40" s="77">
        <v>450</v>
      </c>
      <c r="R40" s="77">
        <v>450</v>
      </c>
      <c r="S40" s="109"/>
      <c r="T40" s="109"/>
      <c r="U40" s="109"/>
      <c r="V40" s="109"/>
      <c r="W40" s="109"/>
      <c r="X40" s="109"/>
      <c r="Y40" s="109"/>
      <c r="Z40" s="109"/>
      <c r="AA40" s="109"/>
      <c r="AB40" s="109"/>
      <c r="AC40" s="109"/>
      <c r="AD40" s="111"/>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83">
        <f t="shared" si="0"/>
        <v>8.7075E-2</v>
      </c>
    </row>
    <row r="41" spans="1:52" ht="34.950000000000003" customHeight="1" x14ac:dyDescent="0.45">
      <c r="A41" s="93" t="s">
        <v>5819</v>
      </c>
      <c r="B41" s="109">
        <v>7</v>
      </c>
      <c r="C41" s="108" t="s">
        <v>3775</v>
      </c>
      <c r="D41" s="108"/>
      <c r="E41" s="108"/>
      <c r="F41" s="109"/>
      <c r="G41" s="108"/>
      <c r="H41" s="109"/>
      <c r="I41" s="110"/>
      <c r="J41" s="109"/>
      <c r="K41" s="109"/>
      <c r="L41" s="93" t="s">
        <v>5831</v>
      </c>
      <c r="M41" s="96" t="s">
        <v>5842</v>
      </c>
      <c r="N41" s="96" t="s">
        <v>8326</v>
      </c>
      <c r="O41" s="79">
        <v>1</v>
      </c>
      <c r="P41" s="77">
        <v>520</v>
      </c>
      <c r="Q41" s="77">
        <v>420</v>
      </c>
      <c r="R41" s="77">
        <v>350</v>
      </c>
      <c r="S41" s="109"/>
      <c r="T41" s="109"/>
      <c r="U41" s="109"/>
      <c r="V41" s="109"/>
      <c r="W41" s="109"/>
      <c r="X41" s="109"/>
      <c r="Y41" s="109"/>
      <c r="Z41" s="109"/>
      <c r="AA41" s="109"/>
      <c r="AB41" s="109"/>
      <c r="AC41" s="109"/>
      <c r="AD41" s="111"/>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83">
        <f t="shared" si="0"/>
        <v>7.6439999999999994E-2</v>
      </c>
    </row>
    <row r="42" spans="1:52" ht="34.950000000000003" customHeight="1" x14ac:dyDescent="0.45">
      <c r="A42" s="93" t="s">
        <v>5819</v>
      </c>
      <c r="B42" s="109">
        <v>7</v>
      </c>
      <c r="C42" s="108" t="s">
        <v>3775</v>
      </c>
      <c r="D42" s="108"/>
      <c r="E42" s="108"/>
      <c r="F42" s="109"/>
      <c r="G42" s="108"/>
      <c r="H42" s="109"/>
      <c r="I42" s="110"/>
      <c r="J42" s="109"/>
      <c r="K42" s="109"/>
      <c r="L42" s="108" t="s">
        <v>9237</v>
      </c>
      <c r="M42" s="108"/>
      <c r="N42" s="108"/>
      <c r="O42" s="109">
        <v>1</v>
      </c>
      <c r="P42" s="109">
        <v>750</v>
      </c>
      <c r="Q42" s="109">
        <v>500</v>
      </c>
      <c r="R42" s="109">
        <v>900</v>
      </c>
      <c r="S42" s="109"/>
      <c r="T42" s="109"/>
      <c r="U42" s="109"/>
      <c r="V42" s="109"/>
      <c r="W42" s="109"/>
      <c r="X42" s="109"/>
      <c r="Y42" s="109"/>
      <c r="Z42" s="109"/>
      <c r="AA42" s="109"/>
      <c r="AB42" s="109"/>
      <c r="AC42" s="109"/>
      <c r="AD42" s="111"/>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83">
        <f t="shared" si="0"/>
        <v>0.33750000000000002</v>
      </c>
    </row>
    <row r="43" spans="1:52" ht="34.950000000000003" customHeight="1" x14ac:dyDescent="0.45">
      <c r="A43" s="93" t="s">
        <v>5819</v>
      </c>
      <c r="B43" s="109">
        <v>7</v>
      </c>
      <c r="C43" s="108" t="s">
        <v>3775</v>
      </c>
      <c r="D43" s="108"/>
      <c r="E43" s="108"/>
      <c r="F43" s="109"/>
      <c r="G43" s="108"/>
      <c r="H43" s="109"/>
      <c r="I43" s="110"/>
      <c r="J43" s="109"/>
      <c r="K43" s="109"/>
      <c r="L43" s="108" t="s">
        <v>9238</v>
      </c>
      <c r="M43" s="108" t="s">
        <v>9234</v>
      </c>
      <c r="N43" s="108"/>
      <c r="O43" s="109">
        <v>1</v>
      </c>
      <c r="P43" s="109">
        <v>550</v>
      </c>
      <c r="Q43" s="109">
        <v>350</v>
      </c>
      <c r="R43" s="109">
        <v>900</v>
      </c>
      <c r="S43" s="109"/>
      <c r="T43" s="109"/>
      <c r="U43" s="109"/>
      <c r="V43" s="109"/>
      <c r="W43" s="109"/>
      <c r="X43" s="109"/>
      <c r="Y43" s="109"/>
      <c r="Z43" s="109"/>
      <c r="AA43" s="109"/>
      <c r="AB43" s="109"/>
      <c r="AC43" s="109"/>
      <c r="AD43" s="111"/>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83">
        <f t="shared" si="0"/>
        <v>0.17324999999999999</v>
      </c>
    </row>
    <row r="44" spans="1:52" ht="34.950000000000003" customHeight="1" x14ac:dyDescent="0.45">
      <c r="A44" s="93" t="s">
        <v>5819</v>
      </c>
      <c r="B44" s="109">
        <v>7</v>
      </c>
      <c r="C44" s="108" t="s">
        <v>3775</v>
      </c>
      <c r="D44" s="108"/>
      <c r="E44" s="108"/>
      <c r="F44" s="109"/>
      <c r="G44" s="108"/>
      <c r="H44" s="109"/>
      <c r="I44" s="110"/>
      <c r="J44" s="109"/>
      <c r="K44" s="109"/>
      <c r="L44" s="108" t="s">
        <v>9239</v>
      </c>
      <c r="M44" s="108"/>
      <c r="N44" s="108"/>
      <c r="O44" s="109">
        <v>2</v>
      </c>
      <c r="P44" s="109"/>
      <c r="Q44" s="109"/>
      <c r="R44" s="109"/>
      <c r="S44" s="109"/>
      <c r="T44" s="109"/>
      <c r="U44" s="109"/>
      <c r="V44" s="109"/>
      <c r="W44" s="109"/>
      <c r="X44" s="109"/>
      <c r="Y44" s="109"/>
      <c r="Z44" s="109"/>
      <c r="AA44" s="109"/>
      <c r="AB44" s="109"/>
      <c r="AC44" s="109"/>
      <c r="AD44" s="111"/>
      <c r="AE44" s="109"/>
      <c r="AF44" s="109"/>
      <c r="AG44" s="109"/>
      <c r="AH44" s="109"/>
      <c r="AI44" s="109"/>
      <c r="AJ44" s="109"/>
      <c r="AK44" s="109"/>
      <c r="AL44" s="109"/>
      <c r="AM44" s="109"/>
      <c r="AN44" s="109"/>
      <c r="AO44" s="109"/>
      <c r="AP44" s="109"/>
      <c r="AQ44" s="109"/>
      <c r="AR44" s="109"/>
      <c r="AS44" s="109"/>
      <c r="AT44" s="109"/>
      <c r="AU44" s="109"/>
      <c r="AV44" s="109"/>
      <c r="AW44" s="109"/>
      <c r="AX44" s="109"/>
      <c r="AY44" s="109" t="s">
        <v>9245</v>
      </c>
      <c r="AZ44" s="83">
        <f t="shared" si="0"/>
        <v>0</v>
      </c>
    </row>
    <row r="45" spans="1:52" ht="34.950000000000003" customHeight="1" x14ac:dyDescent="0.45">
      <c r="A45" s="93" t="s">
        <v>5819</v>
      </c>
      <c r="B45" s="109">
        <v>7</v>
      </c>
      <c r="C45" s="108" t="s">
        <v>3775</v>
      </c>
      <c r="D45" s="108"/>
      <c r="E45" s="108"/>
      <c r="F45" s="109"/>
      <c r="G45" s="108"/>
      <c r="H45" s="109"/>
      <c r="I45" s="110"/>
      <c r="J45" s="109"/>
      <c r="K45" s="109"/>
      <c r="L45" s="108" t="s">
        <v>9232</v>
      </c>
      <c r="M45" s="108" t="s">
        <v>9235</v>
      </c>
      <c r="N45" s="108"/>
      <c r="O45" s="109">
        <v>1</v>
      </c>
      <c r="P45" s="109">
        <v>530</v>
      </c>
      <c r="Q45" s="109">
        <v>330</v>
      </c>
      <c r="R45" s="109">
        <v>800</v>
      </c>
      <c r="S45" s="109"/>
      <c r="T45" s="109"/>
      <c r="U45" s="109"/>
      <c r="V45" s="109"/>
      <c r="W45" s="109"/>
      <c r="X45" s="109"/>
      <c r="Y45" s="109"/>
      <c r="Z45" s="109"/>
      <c r="AA45" s="109"/>
      <c r="AB45" s="109"/>
      <c r="AC45" s="109"/>
      <c r="AD45" s="111"/>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83">
        <f t="shared" si="0"/>
        <v>0.13991999999999999</v>
      </c>
    </row>
    <row r="46" spans="1:52" ht="34.950000000000003" customHeight="1" x14ac:dyDescent="0.45">
      <c r="A46" s="93" t="s">
        <v>5819</v>
      </c>
      <c r="B46" s="109">
        <v>7</v>
      </c>
      <c r="C46" s="108" t="s">
        <v>3775</v>
      </c>
      <c r="D46" s="108"/>
      <c r="E46" s="108"/>
      <c r="F46" s="109"/>
      <c r="G46" s="108"/>
      <c r="H46" s="109"/>
      <c r="I46" s="110"/>
      <c r="J46" s="109"/>
      <c r="K46" s="109"/>
      <c r="L46" s="108" t="s">
        <v>9240</v>
      </c>
      <c r="M46" s="108"/>
      <c r="N46" s="108"/>
      <c r="O46" s="109">
        <v>1</v>
      </c>
      <c r="P46" s="109"/>
      <c r="Q46" s="109"/>
      <c r="R46" s="109"/>
      <c r="S46" s="109"/>
      <c r="T46" s="109"/>
      <c r="U46" s="109"/>
      <c r="V46" s="109"/>
      <c r="W46" s="109"/>
      <c r="X46" s="109"/>
      <c r="Y46" s="109"/>
      <c r="Z46" s="109"/>
      <c r="AA46" s="109"/>
      <c r="AB46" s="109"/>
      <c r="AC46" s="109"/>
      <c r="AD46" s="111"/>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83">
        <f t="shared" si="0"/>
        <v>0</v>
      </c>
    </row>
    <row r="47" spans="1:52" ht="34.950000000000003" customHeight="1" x14ac:dyDescent="0.45">
      <c r="A47" s="93" t="s">
        <v>5819</v>
      </c>
      <c r="B47" s="109">
        <v>7</v>
      </c>
      <c r="C47" s="108" t="s">
        <v>3775</v>
      </c>
      <c r="D47" s="108"/>
      <c r="E47" s="108"/>
      <c r="F47" s="109"/>
      <c r="G47" s="108"/>
      <c r="H47" s="109"/>
      <c r="I47" s="110"/>
      <c r="J47" s="109"/>
      <c r="K47" s="109"/>
      <c r="L47" s="108" t="s">
        <v>9232</v>
      </c>
      <c r="M47" s="108" t="s">
        <v>9235</v>
      </c>
      <c r="N47" s="108"/>
      <c r="O47" s="109">
        <v>1</v>
      </c>
      <c r="P47" s="109">
        <v>600</v>
      </c>
      <c r="Q47" s="109">
        <v>400</v>
      </c>
      <c r="R47" s="109">
        <v>750</v>
      </c>
      <c r="S47" s="109"/>
      <c r="T47" s="109"/>
      <c r="U47" s="109"/>
      <c r="V47" s="109"/>
      <c r="W47" s="109"/>
      <c r="X47" s="109"/>
      <c r="Y47" s="109"/>
      <c r="Z47" s="109"/>
      <c r="AA47" s="109"/>
      <c r="AB47" s="109"/>
      <c r="AC47" s="109"/>
      <c r="AD47" s="111"/>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83">
        <f t="shared" si="0"/>
        <v>0.18</v>
      </c>
    </row>
    <row r="48" spans="1:52" ht="34.950000000000003" customHeight="1" x14ac:dyDescent="0.45">
      <c r="A48" s="93" t="s">
        <v>5819</v>
      </c>
      <c r="B48" s="109">
        <v>7</v>
      </c>
      <c r="C48" s="108" t="s">
        <v>3775</v>
      </c>
      <c r="D48" s="108"/>
      <c r="E48" s="108"/>
      <c r="F48" s="109"/>
      <c r="G48" s="108"/>
      <c r="H48" s="109"/>
      <c r="I48" s="110"/>
      <c r="J48" s="109"/>
      <c r="K48" s="109"/>
      <c r="L48" s="108" t="s">
        <v>9241</v>
      </c>
      <c r="M48" s="108" t="s">
        <v>5914</v>
      </c>
      <c r="N48" s="108"/>
      <c r="O48" s="109">
        <v>1</v>
      </c>
      <c r="P48" s="109">
        <v>300</v>
      </c>
      <c r="Q48" s="109">
        <v>430</v>
      </c>
      <c r="R48" s="109">
        <v>900</v>
      </c>
      <c r="S48" s="109"/>
      <c r="T48" s="109"/>
      <c r="U48" s="109"/>
      <c r="V48" s="109"/>
      <c r="W48" s="109"/>
      <c r="X48" s="109"/>
      <c r="Y48" s="109"/>
      <c r="Z48" s="109"/>
      <c r="AA48" s="109"/>
      <c r="AB48" s="109"/>
      <c r="AC48" s="109"/>
      <c r="AD48" s="111"/>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83">
        <f t="shared" si="0"/>
        <v>0.11609999999999999</v>
      </c>
    </row>
    <row r="49" spans="1:52" ht="34.950000000000003" customHeight="1" x14ac:dyDescent="0.45">
      <c r="A49" s="93" t="s">
        <v>5819</v>
      </c>
      <c r="B49" s="109">
        <v>7</v>
      </c>
      <c r="C49" s="108" t="s">
        <v>3775</v>
      </c>
      <c r="D49" s="108"/>
      <c r="E49" s="108"/>
      <c r="F49" s="109"/>
      <c r="G49" s="108"/>
      <c r="H49" s="109"/>
      <c r="I49" s="110"/>
      <c r="J49" s="109"/>
      <c r="K49" s="109"/>
      <c r="L49" s="108" t="s">
        <v>9242</v>
      </c>
      <c r="M49" s="108"/>
      <c r="N49" s="108"/>
      <c r="O49" s="109">
        <v>3</v>
      </c>
      <c r="P49" s="109"/>
      <c r="Q49" s="109"/>
      <c r="R49" s="109"/>
      <c r="S49" s="109"/>
      <c r="T49" s="109"/>
      <c r="U49" s="109"/>
      <c r="V49" s="109"/>
      <c r="W49" s="109"/>
      <c r="X49" s="109"/>
      <c r="Y49" s="109"/>
      <c r="Z49" s="109"/>
      <c r="AA49" s="109"/>
      <c r="AB49" s="109"/>
      <c r="AC49" s="109"/>
      <c r="AD49" s="111"/>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83">
        <f t="shared" si="0"/>
        <v>0</v>
      </c>
    </row>
    <row r="50" spans="1:52" ht="34.950000000000003" customHeight="1" x14ac:dyDescent="0.45">
      <c r="A50" s="93" t="s">
        <v>5819</v>
      </c>
      <c r="B50" s="109">
        <v>7</v>
      </c>
      <c r="C50" s="108" t="s">
        <v>3775</v>
      </c>
      <c r="D50" s="108"/>
      <c r="E50" s="108"/>
      <c r="F50" s="109"/>
      <c r="G50" s="108"/>
      <c r="H50" s="109"/>
      <c r="I50" s="110"/>
      <c r="J50" s="109"/>
      <c r="K50" s="109"/>
      <c r="L50" s="108" t="s">
        <v>9243</v>
      </c>
      <c r="M50" s="108"/>
      <c r="N50" s="108"/>
      <c r="O50" s="109">
        <v>11</v>
      </c>
      <c r="P50" s="109"/>
      <c r="Q50" s="109"/>
      <c r="R50" s="109"/>
      <c r="S50" s="109"/>
      <c r="T50" s="109"/>
      <c r="U50" s="109"/>
      <c r="V50" s="109"/>
      <c r="W50" s="109"/>
      <c r="X50" s="109"/>
      <c r="Y50" s="109"/>
      <c r="Z50" s="109"/>
      <c r="AA50" s="109"/>
      <c r="AB50" s="109"/>
      <c r="AC50" s="109"/>
      <c r="AD50" s="111"/>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83">
        <f t="shared" si="0"/>
        <v>0</v>
      </c>
    </row>
    <row r="51" spans="1:52" ht="34.950000000000003" customHeight="1" x14ac:dyDescent="0.45">
      <c r="A51" s="93" t="s">
        <v>5819</v>
      </c>
      <c r="B51" s="109">
        <v>7</v>
      </c>
      <c r="C51" s="108" t="s">
        <v>3775</v>
      </c>
      <c r="D51" s="108"/>
      <c r="E51" s="108"/>
      <c r="F51" s="109"/>
      <c r="G51" s="108"/>
      <c r="H51" s="109"/>
      <c r="I51" s="110"/>
      <c r="J51" s="109"/>
      <c r="K51" s="109"/>
      <c r="L51" s="108" t="s">
        <v>9244</v>
      </c>
      <c r="M51" s="108"/>
      <c r="N51" s="108"/>
      <c r="O51" s="109">
        <v>70</v>
      </c>
      <c r="P51" s="109"/>
      <c r="Q51" s="109"/>
      <c r="R51" s="109"/>
      <c r="S51" s="109"/>
      <c r="T51" s="109"/>
      <c r="U51" s="109"/>
      <c r="V51" s="109"/>
      <c r="W51" s="109"/>
      <c r="X51" s="109"/>
      <c r="Y51" s="109"/>
      <c r="Z51" s="109"/>
      <c r="AA51" s="109"/>
      <c r="AB51" s="109"/>
      <c r="AC51" s="109"/>
      <c r="AD51" s="111"/>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83">
        <v>7</v>
      </c>
    </row>
    <row r="52" spans="1:52" ht="34.950000000000003" customHeight="1" x14ac:dyDescent="0.45">
      <c r="A52" s="93" t="s">
        <v>5819</v>
      </c>
      <c r="B52" s="77">
        <v>7</v>
      </c>
      <c r="C52" s="93" t="s">
        <v>9230</v>
      </c>
      <c r="D52" s="108"/>
      <c r="E52" s="108"/>
      <c r="F52" s="109"/>
      <c r="G52" s="108"/>
      <c r="H52" s="109"/>
      <c r="I52" s="110"/>
      <c r="J52" s="109"/>
      <c r="K52" s="109"/>
      <c r="L52" s="93" t="s">
        <v>3656</v>
      </c>
      <c r="M52" s="96" t="s">
        <v>9228</v>
      </c>
      <c r="N52" s="96"/>
      <c r="O52" s="109">
        <v>1</v>
      </c>
      <c r="P52" s="77">
        <v>600</v>
      </c>
      <c r="Q52" s="77">
        <v>550</v>
      </c>
      <c r="R52" s="77">
        <v>1100</v>
      </c>
      <c r="S52" s="109"/>
      <c r="T52" s="109"/>
      <c r="U52" s="109"/>
      <c r="V52" s="109"/>
      <c r="W52" s="109"/>
      <c r="X52" s="109"/>
      <c r="Y52" s="109"/>
      <c r="Z52" s="109"/>
      <c r="AA52" s="109"/>
      <c r="AB52" s="109"/>
      <c r="AC52" s="109"/>
      <c r="AD52" s="111"/>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83">
        <f t="shared" si="0"/>
        <v>0.36299999999999999</v>
      </c>
    </row>
    <row r="53" spans="1:52" ht="34.950000000000003" customHeight="1" x14ac:dyDescent="0.45">
      <c r="A53" s="93" t="s">
        <v>5819</v>
      </c>
      <c r="B53" s="109">
        <v>7</v>
      </c>
      <c r="C53" s="108" t="s">
        <v>1447</v>
      </c>
      <c r="D53" s="108"/>
      <c r="E53" s="108"/>
      <c r="F53" s="109"/>
      <c r="G53" s="108"/>
      <c r="H53" s="109"/>
      <c r="I53" s="110" t="s">
        <v>1436</v>
      </c>
      <c r="J53" s="109"/>
      <c r="K53" s="109"/>
      <c r="L53" s="108" t="s">
        <v>6859</v>
      </c>
      <c r="M53" s="108" t="s">
        <v>7032</v>
      </c>
      <c r="N53" s="108" t="s">
        <v>1438</v>
      </c>
      <c r="O53" s="109">
        <v>1</v>
      </c>
      <c r="P53" s="109">
        <v>900</v>
      </c>
      <c r="Q53" s="109">
        <v>300</v>
      </c>
      <c r="R53" s="109">
        <v>1250</v>
      </c>
      <c r="S53" s="109"/>
      <c r="T53" s="109" t="s">
        <v>3482</v>
      </c>
      <c r="U53" s="109"/>
      <c r="V53" s="109"/>
      <c r="W53" s="109"/>
      <c r="X53" s="109"/>
      <c r="Y53" s="109"/>
      <c r="Z53" s="109"/>
      <c r="AA53" s="109"/>
      <c r="AB53" s="109"/>
      <c r="AC53" s="109" t="s">
        <v>5704</v>
      </c>
      <c r="AD53" s="111">
        <v>30933</v>
      </c>
      <c r="AE53" s="109" t="s">
        <v>3482</v>
      </c>
      <c r="AF53" s="109"/>
      <c r="AG53" s="109"/>
      <c r="AH53" s="109"/>
      <c r="AI53" s="109"/>
      <c r="AJ53" s="109"/>
      <c r="AK53" s="109"/>
      <c r="AL53" s="109"/>
      <c r="AM53" s="109"/>
      <c r="AN53" s="109"/>
      <c r="AO53" s="109"/>
      <c r="AP53" s="109"/>
      <c r="AQ53" s="109"/>
      <c r="AR53" s="109"/>
      <c r="AS53" s="109"/>
      <c r="AT53" s="109"/>
      <c r="AU53" s="109"/>
      <c r="AV53" s="109"/>
      <c r="AW53" s="109"/>
      <c r="AX53" s="109"/>
      <c r="AY53" s="109"/>
      <c r="AZ53" s="83">
        <f t="shared" si="0"/>
        <v>0.33750000000000002</v>
      </c>
    </row>
    <row r="54" spans="1:52" s="99" customFormat="1" ht="34.950000000000003" customHeight="1" x14ac:dyDescent="0.45">
      <c r="A54" s="93" t="s">
        <v>5819</v>
      </c>
      <c r="B54" s="77">
        <v>7</v>
      </c>
      <c r="C54" s="93" t="s">
        <v>3945</v>
      </c>
      <c r="D54" s="93"/>
      <c r="E54" s="93"/>
      <c r="F54" s="94"/>
      <c r="G54" s="93"/>
      <c r="H54" s="77"/>
      <c r="I54" s="95">
        <v>4691</v>
      </c>
      <c r="J54" s="77"/>
      <c r="K54" s="77"/>
      <c r="L54" s="93" t="s">
        <v>3094</v>
      </c>
      <c r="M54" s="96"/>
      <c r="N54" s="96"/>
      <c r="O54" s="10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94" t="s">
        <v>3993</v>
      </c>
      <c r="AN54" s="94"/>
      <c r="AO54" s="77"/>
      <c r="AP54" s="77"/>
      <c r="AQ54" s="77"/>
      <c r="AR54" s="77"/>
      <c r="AS54" s="97"/>
      <c r="AT54" s="77">
        <v>5283</v>
      </c>
      <c r="AU54" s="77">
        <v>14</v>
      </c>
      <c r="AV54" s="94" t="s">
        <v>3944</v>
      </c>
      <c r="AW54" s="77" t="s">
        <v>2876</v>
      </c>
      <c r="AX54" s="94" t="s">
        <v>3074</v>
      </c>
      <c r="AY54" s="77"/>
      <c r="AZ54" s="83">
        <f t="shared" si="0"/>
        <v>0.14174999999999999</v>
      </c>
    </row>
    <row r="55" spans="1:52" s="99" customFormat="1" ht="34.950000000000003" customHeight="1" x14ac:dyDescent="0.45">
      <c r="A55" s="93" t="s">
        <v>5819</v>
      </c>
      <c r="B55" s="77">
        <v>7</v>
      </c>
      <c r="C55" s="93" t="s">
        <v>3945</v>
      </c>
      <c r="D55" s="93"/>
      <c r="E55" s="93"/>
      <c r="F55" s="94"/>
      <c r="G55" s="93"/>
      <c r="H55" s="77"/>
      <c r="I55" s="95">
        <v>4692</v>
      </c>
      <c r="J55" s="77"/>
      <c r="K55" s="77"/>
      <c r="L55" s="93" t="s">
        <v>3094</v>
      </c>
      <c r="M55" s="96"/>
      <c r="N55" s="96"/>
      <c r="O55" s="10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t="s">
        <v>3994</v>
      </c>
      <c r="AN55" s="94"/>
      <c r="AO55" s="77"/>
      <c r="AP55" s="77"/>
      <c r="AQ55" s="77"/>
      <c r="AR55" s="77"/>
      <c r="AS55" s="97"/>
      <c r="AT55" s="77">
        <v>5284</v>
      </c>
      <c r="AU55" s="77">
        <v>14</v>
      </c>
      <c r="AV55" s="94" t="s">
        <v>3944</v>
      </c>
      <c r="AW55" s="77" t="s">
        <v>2876</v>
      </c>
      <c r="AX55" s="94" t="s">
        <v>3074</v>
      </c>
      <c r="AY55" s="77"/>
      <c r="AZ55" s="83">
        <f t="shared" si="0"/>
        <v>0.14174999999999999</v>
      </c>
    </row>
    <row r="56" spans="1:52" s="99" customFormat="1" ht="34.950000000000003" customHeight="1" x14ac:dyDescent="0.45">
      <c r="A56" s="93" t="s">
        <v>5819</v>
      </c>
      <c r="B56" s="77">
        <v>7</v>
      </c>
      <c r="C56" s="93" t="s">
        <v>3945</v>
      </c>
      <c r="D56" s="93"/>
      <c r="E56" s="93"/>
      <c r="F56" s="94"/>
      <c r="G56" s="93"/>
      <c r="H56" s="77"/>
      <c r="I56" s="95">
        <v>4693</v>
      </c>
      <c r="J56" s="77"/>
      <c r="K56" s="77"/>
      <c r="L56" s="93" t="s">
        <v>3094</v>
      </c>
      <c r="M56" s="96"/>
      <c r="N56" s="96"/>
      <c r="O56" s="10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t="s">
        <v>3994</v>
      </c>
      <c r="AN56" s="94"/>
      <c r="AO56" s="77"/>
      <c r="AP56" s="77"/>
      <c r="AQ56" s="77"/>
      <c r="AR56" s="77"/>
      <c r="AS56" s="97"/>
      <c r="AT56" s="77">
        <v>5285</v>
      </c>
      <c r="AU56" s="77">
        <v>14</v>
      </c>
      <c r="AV56" s="94" t="s">
        <v>3944</v>
      </c>
      <c r="AW56" s="77" t="s">
        <v>2876</v>
      </c>
      <c r="AX56" s="94" t="s">
        <v>3074</v>
      </c>
      <c r="AY56" s="77"/>
      <c r="AZ56" s="83">
        <f t="shared" si="0"/>
        <v>0.14174999999999999</v>
      </c>
    </row>
    <row r="57" spans="1:52" ht="34.950000000000003" customHeight="1" x14ac:dyDescent="0.45">
      <c r="A57" s="93" t="s">
        <v>5819</v>
      </c>
      <c r="B57" s="109">
        <v>7</v>
      </c>
      <c r="C57" s="108" t="s">
        <v>1447</v>
      </c>
      <c r="D57" s="108" t="s">
        <v>1943</v>
      </c>
      <c r="E57" s="108" t="s">
        <v>1451</v>
      </c>
      <c r="F57" s="109">
        <v>3</v>
      </c>
      <c r="G57" s="108" t="s">
        <v>1335</v>
      </c>
      <c r="H57" s="109" t="s">
        <v>2824</v>
      </c>
      <c r="I57" s="110" t="s">
        <v>1455</v>
      </c>
      <c r="J57" s="109" t="s">
        <v>0</v>
      </c>
      <c r="K57" s="109"/>
      <c r="L57" s="108" t="s">
        <v>2608</v>
      </c>
      <c r="M57" s="108" t="s">
        <v>2678</v>
      </c>
      <c r="N57" s="108" t="s">
        <v>1456</v>
      </c>
      <c r="O57" s="109">
        <v>1</v>
      </c>
      <c r="P57" s="109">
        <v>400</v>
      </c>
      <c r="Q57" s="109">
        <v>450</v>
      </c>
      <c r="R57" s="109">
        <v>1400</v>
      </c>
      <c r="S57" s="109"/>
      <c r="T57" s="109" t="s">
        <v>3482</v>
      </c>
      <c r="U57" s="109"/>
      <c r="V57" s="109"/>
      <c r="W57" s="109"/>
      <c r="X57" s="109"/>
      <c r="Y57" s="109"/>
      <c r="Z57" s="109"/>
      <c r="AA57" s="109"/>
      <c r="AB57" s="109"/>
      <c r="AC57" s="109" t="s">
        <v>5712</v>
      </c>
      <c r="AD57" s="111">
        <v>39353</v>
      </c>
      <c r="AE57" s="109" t="s">
        <v>3043</v>
      </c>
      <c r="AF57" s="109"/>
      <c r="AG57" s="109"/>
      <c r="AH57" s="109"/>
      <c r="AI57" s="109"/>
      <c r="AJ57" s="109"/>
      <c r="AK57" s="109"/>
      <c r="AL57" s="109"/>
      <c r="AM57" s="109"/>
      <c r="AN57" s="109"/>
      <c r="AO57" s="109"/>
      <c r="AP57" s="109"/>
      <c r="AQ57" s="109"/>
      <c r="AR57" s="109"/>
      <c r="AS57" s="109"/>
      <c r="AT57" s="109"/>
      <c r="AU57" s="109"/>
      <c r="AV57" s="109"/>
      <c r="AW57" s="109"/>
      <c r="AX57" s="109"/>
      <c r="AY57" s="109"/>
      <c r="AZ57" s="83">
        <f t="shared" si="0"/>
        <v>0.252</v>
      </c>
    </row>
    <row r="58" spans="1:52" s="167" customFormat="1" ht="34.950000000000003" customHeight="1" x14ac:dyDescent="0.45">
      <c r="A58" s="142" t="s">
        <v>5819</v>
      </c>
      <c r="B58" s="163">
        <v>7</v>
      </c>
      <c r="C58" s="162" t="s">
        <v>1447</v>
      </c>
      <c r="D58" s="162"/>
      <c r="E58" s="162"/>
      <c r="F58" s="163"/>
      <c r="G58" s="162"/>
      <c r="H58" s="163"/>
      <c r="I58" s="165" t="s">
        <v>2579</v>
      </c>
      <c r="J58" s="163"/>
      <c r="K58" s="163"/>
      <c r="L58" s="162" t="s">
        <v>2636</v>
      </c>
      <c r="M58" s="162" t="s">
        <v>2678</v>
      </c>
      <c r="N58" s="162" t="s">
        <v>7052</v>
      </c>
      <c r="O58" s="163">
        <v>1</v>
      </c>
      <c r="P58" s="163">
        <v>500</v>
      </c>
      <c r="Q58" s="163">
        <v>600</v>
      </c>
      <c r="R58" s="163">
        <v>1400</v>
      </c>
      <c r="S58" s="163"/>
      <c r="T58" s="163" t="s">
        <v>3482</v>
      </c>
      <c r="U58" s="163"/>
      <c r="V58" s="163"/>
      <c r="W58" s="163"/>
      <c r="X58" s="163"/>
      <c r="Y58" s="163"/>
      <c r="Z58" s="163"/>
      <c r="AA58" s="163"/>
      <c r="AB58" s="163"/>
      <c r="AC58" s="163"/>
      <c r="AD58" s="166"/>
      <c r="AE58" s="163" t="s">
        <v>3043</v>
      </c>
      <c r="AF58" s="163"/>
      <c r="AG58" s="163"/>
      <c r="AH58" s="163"/>
      <c r="AI58" s="163"/>
      <c r="AJ58" s="163"/>
      <c r="AK58" s="163"/>
      <c r="AL58" s="163"/>
      <c r="AM58" s="163"/>
      <c r="AN58" s="163"/>
      <c r="AO58" s="163"/>
      <c r="AP58" s="163"/>
      <c r="AQ58" s="163"/>
      <c r="AR58" s="163"/>
      <c r="AS58" s="163"/>
      <c r="AT58" s="163"/>
      <c r="AU58" s="163"/>
      <c r="AV58" s="163"/>
      <c r="AW58" s="163"/>
      <c r="AX58" s="163"/>
      <c r="AY58" s="163"/>
      <c r="AZ58" s="83">
        <f t="shared" si="0"/>
        <v>0.42</v>
      </c>
    </row>
    <row r="59" spans="1:52" s="167" customFormat="1" ht="34.950000000000003" customHeight="1" x14ac:dyDescent="0.45">
      <c r="A59" s="142" t="s">
        <v>5819</v>
      </c>
      <c r="B59" s="163">
        <v>7</v>
      </c>
      <c r="C59" s="162" t="s">
        <v>1447</v>
      </c>
      <c r="D59" s="162"/>
      <c r="E59" s="162"/>
      <c r="F59" s="163"/>
      <c r="G59" s="162"/>
      <c r="H59" s="163"/>
      <c r="I59" s="165" t="s">
        <v>2577</v>
      </c>
      <c r="J59" s="163"/>
      <c r="K59" s="163"/>
      <c r="L59" s="162" t="s">
        <v>5995</v>
      </c>
      <c r="M59" s="162" t="s">
        <v>7034</v>
      </c>
      <c r="N59" s="162" t="s">
        <v>2792</v>
      </c>
      <c r="O59" s="163">
        <v>1</v>
      </c>
      <c r="P59" s="163">
        <v>500</v>
      </c>
      <c r="Q59" s="163">
        <v>500</v>
      </c>
      <c r="R59" s="163">
        <v>1160</v>
      </c>
      <c r="S59" s="163"/>
      <c r="T59" s="163" t="s">
        <v>3482</v>
      </c>
      <c r="U59" s="163"/>
      <c r="V59" s="163"/>
      <c r="W59" s="163"/>
      <c r="X59" s="163"/>
      <c r="Y59" s="163"/>
      <c r="Z59" s="163"/>
      <c r="AA59" s="163"/>
      <c r="AB59" s="163"/>
      <c r="AC59" s="163"/>
      <c r="AD59" s="166"/>
      <c r="AE59" s="163" t="s">
        <v>3043</v>
      </c>
      <c r="AF59" s="163"/>
      <c r="AG59" s="163"/>
      <c r="AH59" s="163"/>
      <c r="AI59" s="163"/>
      <c r="AJ59" s="163"/>
      <c r="AK59" s="163"/>
      <c r="AL59" s="163"/>
      <c r="AM59" s="163"/>
      <c r="AN59" s="163"/>
      <c r="AO59" s="163"/>
      <c r="AP59" s="163"/>
      <c r="AQ59" s="163"/>
      <c r="AR59" s="163"/>
      <c r="AS59" s="163"/>
      <c r="AT59" s="163"/>
      <c r="AU59" s="163"/>
      <c r="AV59" s="163"/>
      <c r="AW59" s="163"/>
      <c r="AX59" s="163"/>
      <c r="AY59" s="163"/>
      <c r="AZ59" s="83">
        <f t="shared" si="0"/>
        <v>0.28999999999999998</v>
      </c>
    </row>
    <row r="60" spans="1:52" s="167" customFormat="1" ht="34.950000000000003" customHeight="1" x14ac:dyDescent="0.45">
      <c r="A60" s="142" t="s">
        <v>5819</v>
      </c>
      <c r="B60" s="163">
        <v>7</v>
      </c>
      <c r="C60" s="162" t="s">
        <v>1447</v>
      </c>
      <c r="D60" s="162"/>
      <c r="E60" s="162"/>
      <c r="F60" s="163"/>
      <c r="G60" s="162"/>
      <c r="H60" s="163"/>
      <c r="I60" s="165" t="s">
        <v>2578</v>
      </c>
      <c r="J60" s="163"/>
      <c r="K60" s="163"/>
      <c r="L60" s="162" t="s">
        <v>5995</v>
      </c>
      <c r="M60" s="162" t="s">
        <v>7033</v>
      </c>
      <c r="N60" s="162" t="s">
        <v>2793</v>
      </c>
      <c r="O60" s="163">
        <v>1</v>
      </c>
      <c r="P60" s="163">
        <v>550</v>
      </c>
      <c r="Q60" s="163">
        <v>500</v>
      </c>
      <c r="R60" s="163">
        <v>1150</v>
      </c>
      <c r="S60" s="163"/>
      <c r="T60" s="163" t="s">
        <v>3482</v>
      </c>
      <c r="U60" s="163"/>
      <c r="V60" s="163"/>
      <c r="W60" s="163"/>
      <c r="X60" s="163"/>
      <c r="Y60" s="163"/>
      <c r="Z60" s="163"/>
      <c r="AA60" s="163"/>
      <c r="AB60" s="163"/>
      <c r="AC60" s="163"/>
      <c r="AD60" s="165"/>
      <c r="AE60" s="163" t="s">
        <v>3043</v>
      </c>
      <c r="AF60" s="163"/>
      <c r="AG60" s="163"/>
      <c r="AH60" s="163"/>
      <c r="AI60" s="163"/>
      <c r="AJ60" s="163"/>
      <c r="AK60" s="163"/>
      <c r="AL60" s="163"/>
      <c r="AM60" s="163"/>
      <c r="AN60" s="163"/>
      <c r="AO60" s="163"/>
      <c r="AP60" s="163"/>
      <c r="AQ60" s="163"/>
      <c r="AR60" s="163"/>
      <c r="AS60" s="163"/>
      <c r="AT60" s="163"/>
      <c r="AU60" s="163"/>
      <c r="AV60" s="163"/>
      <c r="AW60" s="163"/>
      <c r="AX60" s="163"/>
      <c r="AY60" s="163"/>
      <c r="AZ60" s="83">
        <f t="shared" si="0"/>
        <v>0.31624999999999998</v>
      </c>
    </row>
    <row r="61" spans="1:52" s="167" customFormat="1" ht="34.950000000000003" customHeight="1" x14ac:dyDescent="0.45">
      <c r="A61" s="142" t="s">
        <v>5819</v>
      </c>
      <c r="B61" s="163">
        <v>7</v>
      </c>
      <c r="C61" s="162" t="s">
        <v>1447</v>
      </c>
      <c r="D61" s="162"/>
      <c r="E61" s="162"/>
      <c r="F61" s="163"/>
      <c r="G61" s="162"/>
      <c r="H61" s="163"/>
      <c r="I61" s="165" t="s">
        <v>2576</v>
      </c>
      <c r="J61" s="163"/>
      <c r="K61" s="163"/>
      <c r="L61" s="162" t="s">
        <v>1410</v>
      </c>
      <c r="M61" s="162"/>
      <c r="N61" s="162"/>
      <c r="O61" s="163">
        <v>1</v>
      </c>
      <c r="P61" s="163">
        <v>500</v>
      </c>
      <c r="Q61" s="163">
        <v>450</v>
      </c>
      <c r="R61" s="163">
        <v>1300</v>
      </c>
      <c r="S61" s="163"/>
      <c r="T61" s="163" t="s">
        <v>3482</v>
      </c>
      <c r="U61" s="163"/>
      <c r="V61" s="163"/>
      <c r="W61" s="163"/>
      <c r="X61" s="163"/>
      <c r="Y61" s="163"/>
      <c r="Z61" s="163"/>
      <c r="AA61" s="163"/>
      <c r="AB61" s="163" t="s">
        <v>5546</v>
      </c>
      <c r="AC61" s="163"/>
      <c r="AD61" s="166"/>
      <c r="AE61" s="163" t="s">
        <v>3406</v>
      </c>
      <c r="AF61" s="163"/>
      <c r="AG61" s="163"/>
      <c r="AH61" s="163"/>
      <c r="AI61" s="163"/>
      <c r="AJ61" s="163"/>
      <c r="AK61" s="163"/>
      <c r="AL61" s="163"/>
      <c r="AM61" s="163"/>
      <c r="AN61" s="163"/>
      <c r="AO61" s="163"/>
      <c r="AP61" s="163"/>
      <c r="AQ61" s="163"/>
      <c r="AR61" s="163"/>
      <c r="AS61" s="163"/>
      <c r="AT61" s="163"/>
      <c r="AU61" s="163"/>
      <c r="AV61" s="163"/>
      <c r="AW61" s="163"/>
      <c r="AX61" s="163"/>
      <c r="AY61" s="163"/>
      <c r="AZ61" s="83">
        <f t="shared" si="0"/>
        <v>0.29249999999999998</v>
      </c>
    </row>
    <row r="62" spans="1:52" s="167" customFormat="1" ht="34.950000000000003" customHeight="1" x14ac:dyDescent="0.45">
      <c r="A62" s="142" t="s">
        <v>5819</v>
      </c>
      <c r="B62" s="163">
        <v>7</v>
      </c>
      <c r="C62" s="162" t="s">
        <v>1447</v>
      </c>
      <c r="D62" s="162"/>
      <c r="E62" s="162"/>
      <c r="F62" s="163"/>
      <c r="G62" s="162"/>
      <c r="H62" s="163"/>
      <c r="I62" s="169"/>
      <c r="J62" s="163"/>
      <c r="K62" s="163"/>
      <c r="L62" s="162" t="s">
        <v>5995</v>
      </c>
      <c r="M62" s="162"/>
      <c r="N62" s="162"/>
      <c r="O62" s="163">
        <v>1</v>
      </c>
      <c r="P62" s="163">
        <v>500</v>
      </c>
      <c r="Q62" s="163">
        <v>500</v>
      </c>
      <c r="R62" s="163">
        <v>1160</v>
      </c>
      <c r="S62" s="163"/>
      <c r="T62" s="163"/>
      <c r="U62" s="163"/>
      <c r="V62" s="163"/>
      <c r="W62" s="163"/>
      <c r="X62" s="163"/>
      <c r="Y62" s="163"/>
      <c r="Z62" s="163"/>
      <c r="AA62" s="163"/>
      <c r="AB62" s="163"/>
      <c r="AC62" s="163"/>
      <c r="AD62" s="166"/>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83">
        <f t="shared" si="0"/>
        <v>0.28999999999999998</v>
      </c>
    </row>
    <row r="63" spans="1:52" ht="34.950000000000003" customHeight="1" x14ac:dyDescent="0.45">
      <c r="A63" s="93" t="s">
        <v>5819</v>
      </c>
      <c r="B63" s="109">
        <v>7</v>
      </c>
      <c r="C63" s="108" t="s">
        <v>3945</v>
      </c>
      <c r="D63" s="108"/>
      <c r="E63" s="108"/>
      <c r="F63" s="109"/>
      <c r="G63" s="108"/>
      <c r="H63" s="109"/>
      <c r="I63" s="115"/>
      <c r="J63" s="109"/>
      <c r="K63" s="109"/>
      <c r="L63" s="108" t="s">
        <v>1410</v>
      </c>
      <c r="M63" s="108" t="s">
        <v>9314</v>
      </c>
      <c r="N63" s="108" t="s">
        <v>9315</v>
      </c>
      <c r="O63" s="109">
        <v>5</v>
      </c>
      <c r="P63" s="109">
        <v>500</v>
      </c>
      <c r="Q63" s="109">
        <v>500</v>
      </c>
      <c r="R63" s="109">
        <v>1000</v>
      </c>
      <c r="S63" s="109"/>
      <c r="T63" s="109"/>
      <c r="U63" s="109"/>
      <c r="V63" s="109"/>
      <c r="W63" s="109"/>
      <c r="X63" s="109"/>
      <c r="Y63" s="109"/>
      <c r="Z63" s="109"/>
      <c r="AA63" s="109"/>
      <c r="AB63" s="109"/>
      <c r="AC63" s="109"/>
      <c r="AD63" s="111"/>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83">
        <f t="shared" si="0"/>
        <v>1.25</v>
      </c>
    </row>
    <row r="64" spans="1:52" ht="34.950000000000003" customHeight="1" x14ac:dyDescent="0.45">
      <c r="A64" s="93" t="s">
        <v>5819</v>
      </c>
      <c r="B64" s="109">
        <v>7</v>
      </c>
      <c r="C64" s="108" t="s">
        <v>3945</v>
      </c>
      <c r="D64" s="108"/>
      <c r="E64" s="108"/>
      <c r="F64" s="109"/>
      <c r="G64" s="108"/>
      <c r="H64" s="109"/>
      <c r="I64" s="115"/>
      <c r="J64" s="109"/>
      <c r="K64" s="109"/>
      <c r="L64" s="108" t="s">
        <v>9308</v>
      </c>
      <c r="M64" s="108" t="s">
        <v>9316</v>
      </c>
      <c r="N64" s="108"/>
      <c r="O64" s="109">
        <v>1</v>
      </c>
      <c r="P64" s="109">
        <v>600</v>
      </c>
      <c r="Q64" s="109">
        <v>600</v>
      </c>
      <c r="R64" s="109">
        <v>900</v>
      </c>
      <c r="S64" s="109"/>
      <c r="T64" s="109"/>
      <c r="U64" s="109"/>
      <c r="V64" s="109"/>
      <c r="W64" s="109"/>
      <c r="X64" s="109"/>
      <c r="Y64" s="109"/>
      <c r="Z64" s="109"/>
      <c r="AA64" s="109"/>
      <c r="AB64" s="109"/>
      <c r="AC64" s="109"/>
      <c r="AD64" s="111"/>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83">
        <f t="shared" si="0"/>
        <v>0.32400000000000001</v>
      </c>
    </row>
    <row r="65" spans="1:52" ht="34.950000000000003" customHeight="1" x14ac:dyDescent="0.45">
      <c r="A65" s="93" t="s">
        <v>5819</v>
      </c>
      <c r="B65" s="109">
        <v>7</v>
      </c>
      <c r="C65" s="108" t="s">
        <v>3945</v>
      </c>
      <c r="D65" s="108"/>
      <c r="E65" s="108"/>
      <c r="F65" s="109"/>
      <c r="G65" s="108"/>
      <c r="H65" s="109"/>
      <c r="I65" s="115"/>
      <c r="J65" s="109"/>
      <c r="K65" s="109"/>
      <c r="L65" s="108" t="s">
        <v>9309</v>
      </c>
      <c r="M65" s="108"/>
      <c r="N65" s="108"/>
      <c r="O65" s="109">
        <v>1</v>
      </c>
      <c r="P65" s="109">
        <v>500</v>
      </c>
      <c r="Q65" s="109">
        <v>500</v>
      </c>
      <c r="R65" s="109">
        <v>800</v>
      </c>
      <c r="S65" s="109"/>
      <c r="T65" s="109"/>
      <c r="U65" s="109"/>
      <c r="V65" s="109"/>
      <c r="W65" s="109"/>
      <c r="X65" s="109"/>
      <c r="Y65" s="109"/>
      <c r="Z65" s="109"/>
      <c r="AA65" s="109"/>
      <c r="AB65" s="109"/>
      <c r="AC65" s="109"/>
      <c r="AD65" s="111"/>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83">
        <f t="shared" si="0"/>
        <v>0.2</v>
      </c>
    </row>
    <row r="66" spans="1:52" ht="34.950000000000003" customHeight="1" x14ac:dyDescent="0.45">
      <c r="A66" s="93" t="s">
        <v>5819</v>
      </c>
      <c r="B66" s="109">
        <v>7</v>
      </c>
      <c r="C66" s="108" t="s">
        <v>3945</v>
      </c>
      <c r="D66" s="108"/>
      <c r="E66" s="108"/>
      <c r="F66" s="109"/>
      <c r="G66" s="108"/>
      <c r="H66" s="109"/>
      <c r="I66" s="115"/>
      <c r="J66" s="109"/>
      <c r="K66" s="109"/>
      <c r="L66" s="108" t="s">
        <v>1410</v>
      </c>
      <c r="M66" s="108" t="s">
        <v>9256</v>
      </c>
      <c r="N66" s="108" t="s">
        <v>9255</v>
      </c>
      <c r="O66" s="109">
        <v>1</v>
      </c>
      <c r="P66" s="109">
        <v>500</v>
      </c>
      <c r="Q66" s="109">
        <v>450</v>
      </c>
      <c r="R66" s="109">
        <v>1300</v>
      </c>
      <c r="S66" s="109"/>
      <c r="T66" s="109"/>
      <c r="U66" s="109"/>
      <c r="V66" s="109"/>
      <c r="W66" s="109"/>
      <c r="X66" s="109"/>
      <c r="Y66" s="109"/>
      <c r="Z66" s="109"/>
      <c r="AA66" s="109"/>
      <c r="AB66" s="109"/>
      <c r="AC66" s="109"/>
      <c r="AD66" s="111"/>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83">
        <f t="shared" si="0"/>
        <v>0.29249999999999998</v>
      </c>
    </row>
    <row r="67" spans="1:52" ht="34.950000000000003" customHeight="1" x14ac:dyDescent="0.45">
      <c r="A67" s="93" t="s">
        <v>5819</v>
      </c>
      <c r="B67" s="109">
        <v>7</v>
      </c>
      <c r="C67" s="108" t="s">
        <v>3945</v>
      </c>
      <c r="D67" s="108"/>
      <c r="E67" s="108"/>
      <c r="F67" s="109"/>
      <c r="G67" s="108"/>
      <c r="H67" s="109"/>
      <c r="I67" s="115"/>
      <c r="J67" s="109"/>
      <c r="K67" s="109"/>
      <c r="L67" s="108" t="s">
        <v>9310</v>
      </c>
      <c r="M67" s="108" t="s">
        <v>9317</v>
      </c>
      <c r="N67" s="108"/>
      <c r="O67" s="109">
        <v>1</v>
      </c>
      <c r="P67" s="109">
        <v>500</v>
      </c>
      <c r="Q67" s="109">
        <v>500</v>
      </c>
      <c r="R67" s="109">
        <v>1150</v>
      </c>
      <c r="S67" s="109"/>
      <c r="T67" s="109"/>
      <c r="U67" s="109"/>
      <c r="V67" s="109"/>
      <c r="W67" s="109"/>
      <c r="X67" s="109"/>
      <c r="Y67" s="109"/>
      <c r="Z67" s="109"/>
      <c r="AA67" s="109"/>
      <c r="AB67" s="109"/>
      <c r="AC67" s="109"/>
      <c r="AD67" s="111"/>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83">
        <f t="shared" ref="AZ67:AZ130" si="1">P67*Q67*R67/1000000000*O67</f>
        <v>0.28749999999999998</v>
      </c>
    </row>
    <row r="68" spans="1:52" ht="34.950000000000003" customHeight="1" x14ac:dyDescent="0.45">
      <c r="A68" s="93" t="s">
        <v>5819</v>
      </c>
      <c r="B68" s="109">
        <v>7</v>
      </c>
      <c r="C68" s="108" t="s">
        <v>3945</v>
      </c>
      <c r="D68" s="108"/>
      <c r="E68" s="108"/>
      <c r="F68" s="109"/>
      <c r="G68" s="108"/>
      <c r="H68" s="109"/>
      <c r="I68" s="115"/>
      <c r="J68" s="109"/>
      <c r="K68" s="109"/>
      <c r="L68" s="108" t="s">
        <v>9311</v>
      </c>
      <c r="M68" s="108" t="s">
        <v>6294</v>
      </c>
      <c r="N68" s="108" t="s">
        <v>9318</v>
      </c>
      <c r="O68" s="109">
        <v>1</v>
      </c>
      <c r="P68" s="109">
        <v>900</v>
      </c>
      <c r="Q68" s="109">
        <v>600</v>
      </c>
      <c r="R68" s="109">
        <v>1350</v>
      </c>
      <c r="S68" s="109"/>
      <c r="T68" s="109"/>
      <c r="U68" s="109"/>
      <c r="V68" s="109"/>
      <c r="W68" s="109"/>
      <c r="X68" s="109"/>
      <c r="Y68" s="109"/>
      <c r="Z68" s="109"/>
      <c r="AA68" s="109"/>
      <c r="AB68" s="109"/>
      <c r="AC68" s="109"/>
      <c r="AD68" s="111"/>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83">
        <f t="shared" si="1"/>
        <v>0.72899999999999998</v>
      </c>
    </row>
    <row r="69" spans="1:52" ht="34.950000000000003" customHeight="1" x14ac:dyDescent="0.45">
      <c r="A69" s="93" t="s">
        <v>5819</v>
      </c>
      <c r="B69" s="109">
        <v>7</v>
      </c>
      <c r="C69" s="108" t="s">
        <v>3945</v>
      </c>
      <c r="D69" s="108"/>
      <c r="E69" s="108"/>
      <c r="F69" s="109"/>
      <c r="G69" s="108"/>
      <c r="H69" s="109"/>
      <c r="I69" s="115"/>
      <c r="J69" s="109"/>
      <c r="K69" s="109"/>
      <c r="L69" s="108" t="s">
        <v>9312</v>
      </c>
      <c r="M69" s="108" t="s">
        <v>9295</v>
      </c>
      <c r="N69" s="108" t="s">
        <v>9319</v>
      </c>
      <c r="O69" s="109">
        <v>1</v>
      </c>
      <c r="P69" s="109">
        <v>400</v>
      </c>
      <c r="Q69" s="109">
        <v>450</v>
      </c>
      <c r="R69" s="109">
        <v>900</v>
      </c>
      <c r="S69" s="109"/>
      <c r="T69" s="109"/>
      <c r="U69" s="109"/>
      <c r="V69" s="109"/>
      <c r="W69" s="109"/>
      <c r="X69" s="109"/>
      <c r="Y69" s="109"/>
      <c r="Z69" s="109"/>
      <c r="AA69" s="109"/>
      <c r="AB69" s="109"/>
      <c r="AC69" s="109"/>
      <c r="AD69" s="111"/>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83">
        <f t="shared" si="1"/>
        <v>0.16200000000000001</v>
      </c>
    </row>
    <row r="70" spans="1:52" ht="34.950000000000003" customHeight="1" x14ac:dyDescent="0.45">
      <c r="A70" s="93" t="s">
        <v>5819</v>
      </c>
      <c r="B70" s="109">
        <v>7</v>
      </c>
      <c r="C70" s="108" t="s">
        <v>3945</v>
      </c>
      <c r="D70" s="108"/>
      <c r="E70" s="108"/>
      <c r="F70" s="109"/>
      <c r="G70" s="108"/>
      <c r="H70" s="109"/>
      <c r="I70" s="115"/>
      <c r="J70" s="109"/>
      <c r="K70" s="109"/>
      <c r="L70" s="108" t="s">
        <v>9269</v>
      </c>
      <c r="M70" s="108" t="s">
        <v>9320</v>
      </c>
      <c r="N70" s="108"/>
      <c r="O70" s="109">
        <v>1</v>
      </c>
      <c r="P70" s="109">
        <v>370</v>
      </c>
      <c r="Q70" s="109">
        <v>370</v>
      </c>
      <c r="R70" s="109">
        <v>750</v>
      </c>
      <c r="S70" s="109"/>
      <c r="T70" s="109"/>
      <c r="U70" s="109"/>
      <c r="V70" s="109"/>
      <c r="W70" s="109"/>
      <c r="X70" s="109"/>
      <c r="Y70" s="109"/>
      <c r="Z70" s="109"/>
      <c r="AA70" s="109"/>
      <c r="AB70" s="109"/>
      <c r="AC70" s="109"/>
      <c r="AD70" s="111"/>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83">
        <f t="shared" si="1"/>
        <v>0.102675</v>
      </c>
    </row>
    <row r="71" spans="1:52" ht="34.950000000000003" customHeight="1" x14ac:dyDescent="0.45">
      <c r="A71" s="93" t="s">
        <v>5819</v>
      </c>
      <c r="B71" s="109">
        <v>7</v>
      </c>
      <c r="C71" s="108" t="s">
        <v>3945</v>
      </c>
      <c r="D71" s="108"/>
      <c r="E71" s="108"/>
      <c r="F71" s="109"/>
      <c r="G71" s="108"/>
      <c r="H71" s="109"/>
      <c r="I71" s="115"/>
      <c r="J71" s="109"/>
      <c r="K71" s="109"/>
      <c r="L71" s="108" t="s">
        <v>9251</v>
      </c>
      <c r="M71" s="108"/>
      <c r="N71" s="108"/>
      <c r="O71" s="109">
        <v>3</v>
      </c>
      <c r="P71" s="109"/>
      <c r="Q71" s="109"/>
      <c r="R71" s="109"/>
      <c r="S71" s="109"/>
      <c r="T71" s="109"/>
      <c r="U71" s="109"/>
      <c r="V71" s="109"/>
      <c r="W71" s="109"/>
      <c r="X71" s="109"/>
      <c r="Y71" s="109"/>
      <c r="Z71" s="109"/>
      <c r="AA71" s="109"/>
      <c r="AB71" s="109"/>
      <c r="AC71" s="109"/>
      <c r="AD71" s="111"/>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83">
        <f t="shared" si="1"/>
        <v>0</v>
      </c>
    </row>
    <row r="72" spans="1:52" ht="34.950000000000003" customHeight="1" x14ac:dyDescent="0.45">
      <c r="A72" s="93" t="s">
        <v>5819</v>
      </c>
      <c r="B72" s="109">
        <v>7</v>
      </c>
      <c r="C72" s="108" t="s">
        <v>3945</v>
      </c>
      <c r="D72" s="108"/>
      <c r="E72" s="108"/>
      <c r="F72" s="109"/>
      <c r="G72" s="108"/>
      <c r="H72" s="109"/>
      <c r="I72" s="115"/>
      <c r="J72" s="109"/>
      <c r="K72" s="109"/>
      <c r="L72" s="108" t="s">
        <v>9240</v>
      </c>
      <c r="M72" s="108"/>
      <c r="N72" s="108"/>
      <c r="O72" s="109">
        <v>1</v>
      </c>
      <c r="P72" s="109"/>
      <c r="Q72" s="109"/>
      <c r="R72" s="109"/>
      <c r="S72" s="109"/>
      <c r="T72" s="109"/>
      <c r="U72" s="109"/>
      <c r="V72" s="109"/>
      <c r="W72" s="109"/>
      <c r="X72" s="109"/>
      <c r="Y72" s="109"/>
      <c r="Z72" s="109"/>
      <c r="AA72" s="109"/>
      <c r="AB72" s="109"/>
      <c r="AC72" s="109"/>
      <c r="AD72" s="111"/>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83">
        <f t="shared" si="1"/>
        <v>0</v>
      </c>
    </row>
    <row r="73" spans="1:52" ht="34.950000000000003" customHeight="1" x14ac:dyDescent="0.45">
      <c r="A73" s="93" t="s">
        <v>5819</v>
      </c>
      <c r="B73" s="109">
        <v>7</v>
      </c>
      <c r="C73" s="108" t="s">
        <v>3945</v>
      </c>
      <c r="D73" s="108"/>
      <c r="E73" s="108"/>
      <c r="F73" s="109"/>
      <c r="G73" s="108"/>
      <c r="H73" s="109"/>
      <c r="I73" s="115"/>
      <c r="J73" s="109"/>
      <c r="K73" s="109"/>
      <c r="L73" s="108" t="s">
        <v>5995</v>
      </c>
      <c r="M73" s="108" t="s">
        <v>9295</v>
      </c>
      <c r="N73" s="108" t="s">
        <v>9321</v>
      </c>
      <c r="O73" s="109">
        <v>1</v>
      </c>
      <c r="P73" s="109">
        <v>500</v>
      </c>
      <c r="Q73" s="109">
        <v>500</v>
      </c>
      <c r="R73" s="109">
        <v>1160</v>
      </c>
      <c r="S73" s="109"/>
      <c r="T73" s="109"/>
      <c r="U73" s="109"/>
      <c r="V73" s="109"/>
      <c r="W73" s="109"/>
      <c r="X73" s="109"/>
      <c r="Y73" s="109"/>
      <c r="Z73" s="109"/>
      <c r="AA73" s="109"/>
      <c r="AB73" s="109"/>
      <c r="AC73" s="109"/>
      <c r="AD73" s="111"/>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83">
        <f t="shared" si="1"/>
        <v>0.28999999999999998</v>
      </c>
    </row>
    <row r="74" spans="1:52" ht="34.950000000000003" customHeight="1" x14ac:dyDescent="0.45">
      <c r="A74" s="93" t="s">
        <v>5819</v>
      </c>
      <c r="B74" s="109">
        <v>7</v>
      </c>
      <c r="C74" s="108" t="s">
        <v>3945</v>
      </c>
      <c r="D74" s="108"/>
      <c r="E74" s="108"/>
      <c r="F74" s="109"/>
      <c r="G74" s="108"/>
      <c r="H74" s="109"/>
      <c r="I74" s="115"/>
      <c r="J74" s="109"/>
      <c r="K74" s="109"/>
      <c r="L74" s="108" t="s">
        <v>9305</v>
      </c>
      <c r="M74" s="108"/>
      <c r="N74" s="108"/>
      <c r="O74" s="109">
        <v>3</v>
      </c>
      <c r="P74" s="109"/>
      <c r="Q74" s="109"/>
      <c r="R74" s="109"/>
      <c r="S74" s="109"/>
      <c r="T74" s="109"/>
      <c r="U74" s="109"/>
      <c r="V74" s="109"/>
      <c r="W74" s="109"/>
      <c r="X74" s="109"/>
      <c r="Y74" s="109"/>
      <c r="Z74" s="109"/>
      <c r="AA74" s="109"/>
      <c r="AB74" s="109"/>
      <c r="AC74" s="109"/>
      <c r="AD74" s="111"/>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83">
        <f t="shared" si="1"/>
        <v>0</v>
      </c>
    </row>
    <row r="75" spans="1:52" ht="34.950000000000003" customHeight="1" x14ac:dyDescent="0.45">
      <c r="A75" s="93" t="s">
        <v>5819</v>
      </c>
      <c r="B75" s="109">
        <v>7</v>
      </c>
      <c r="C75" s="108" t="s">
        <v>3945</v>
      </c>
      <c r="D75" s="108"/>
      <c r="E75" s="108"/>
      <c r="F75" s="109"/>
      <c r="G75" s="108"/>
      <c r="H75" s="109"/>
      <c r="I75" s="115"/>
      <c r="J75" s="109"/>
      <c r="K75" s="109"/>
      <c r="L75" s="108" t="s">
        <v>9269</v>
      </c>
      <c r="M75" s="108" t="s">
        <v>9273</v>
      </c>
      <c r="N75" s="108"/>
      <c r="O75" s="109">
        <v>4</v>
      </c>
      <c r="P75" s="109">
        <v>370</v>
      </c>
      <c r="Q75" s="109">
        <v>370</v>
      </c>
      <c r="R75" s="109">
        <v>750</v>
      </c>
      <c r="S75" s="109"/>
      <c r="T75" s="109"/>
      <c r="U75" s="109"/>
      <c r="V75" s="109"/>
      <c r="W75" s="109"/>
      <c r="X75" s="109"/>
      <c r="Y75" s="109"/>
      <c r="Z75" s="109"/>
      <c r="AA75" s="109"/>
      <c r="AB75" s="109"/>
      <c r="AC75" s="109"/>
      <c r="AD75" s="111"/>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83">
        <f t="shared" si="1"/>
        <v>0.41070000000000001</v>
      </c>
    </row>
    <row r="76" spans="1:52" ht="34.950000000000003" customHeight="1" x14ac:dyDescent="0.45">
      <c r="A76" s="93" t="s">
        <v>5819</v>
      </c>
      <c r="B76" s="109">
        <v>7</v>
      </c>
      <c r="C76" s="108" t="s">
        <v>3945</v>
      </c>
      <c r="D76" s="108"/>
      <c r="E76" s="108"/>
      <c r="F76" s="109"/>
      <c r="G76" s="108"/>
      <c r="H76" s="109"/>
      <c r="I76" s="115"/>
      <c r="J76" s="109"/>
      <c r="K76" s="109"/>
      <c r="L76" s="108" t="s">
        <v>9313</v>
      </c>
      <c r="M76" s="108"/>
      <c r="N76" s="108"/>
      <c r="O76" s="109">
        <v>3</v>
      </c>
      <c r="P76" s="109"/>
      <c r="Q76" s="109"/>
      <c r="R76" s="109"/>
      <c r="S76" s="109"/>
      <c r="T76" s="109"/>
      <c r="U76" s="109"/>
      <c r="V76" s="109"/>
      <c r="W76" s="109"/>
      <c r="X76" s="109"/>
      <c r="Y76" s="109"/>
      <c r="Z76" s="109"/>
      <c r="AA76" s="109"/>
      <c r="AB76" s="109"/>
      <c r="AC76" s="109"/>
      <c r="AD76" s="111"/>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83">
        <f t="shared" si="1"/>
        <v>0</v>
      </c>
    </row>
    <row r="77" spans="1:52" ht="34.950000000000003" customHeight="1" x14ac:dyDescent="0.45">
      <c r="A77" s="93" t="s">
        <v>5819</v>
      </c>
      <c r="B77" s="109">
        <v>7</v>
      </c>
      <c r="C77" s="108" t="s">
        <v>3945</v>
      </c>
      <c r="D77" s="108"/>
      <c r="E77" s="108"/>
      <c r="F77" s="109"/>
      <c r="G77" s="108"/>
      <c r="H77" s="109"/>
      <c r="I77" s="115"/>
      <c r="J77" s="109"/>
      <c r="K77" s="109"/>
      <c r="L77" s="108" t="s">
        <v>9260</v>
      </c>
      <c r="M77" s="108"/>
      <c r="N77" s="108"/>
      <c r="O77" s="109">
        <v>1</v>
      </c>
      <c r="P77" s="109">
        <v>400</v>
      </c>
      <c r="Q77" s="109">
        <v>400</v>
      </c>
      <c r="R77" s="109">
        <v>1500</v>
      </c>
      <c r="S77" s="109"/>
      <c r="T77" s="109"/>
      <c r="U77" s="109"/>
      <c r="V77" s="109"/>
      <c r="W77" s="109"/>
      <c r="X77" s="109"/>
      <c r="Y77" s="109"/>
      <c r="Z77" s="109"/>
      <c r="AA77" s="109"/>
      <c r="AB77" s="109"/>
      <c r="AC77" s="109"/>
      <c r="AD77" s="111"/>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83">
        <f t="shared" si="1"/>
        <v>0.24</v>
      </c>
    </row>
    <row r="78" spans="1:52" ht="34.950000000000003" customHeight="1" x14ac:dyDescent="0.45">
      <c r="A78" s="93" t="s">
        <v>5819</v>
      </c>
      <c r="B78" s="109">
        <v>7</v>
      </c>
      <c r="C78" s="108" t="s">
        <v>3945</v>
      </c>
      <c r="D78" s="108"/>
      <c r="E78" s="108"/>
      <c r="F78" s="109"/>
      <c r="G78" s="108"/>
      <c r="H78" s="109"/>
      <c r="I78" s="115"/>
      <c r="J78" s="109"/>
      <c r="K78" s="109"/>
      <c r="L78" s="108" t="s">
        <v>9239</v>
      </c>
      <c r="M78" s="108"/>
      <c r="N78" s="108"/>
      <c r="O78" s="109">
        <v>1</v>
      </c>
      <c r="P78" s="109"/>
      <c r="Q78" s="109"/>
      <c r="R78" s="109"/>
      <c r="S78" s="109"/>
      <c r="T78" s="109"/>
      <c r="U78" s="109"/>
      <c r="V78" s="109"/>
      <c r="W78" s="109"/>
      <c r="X78" s="109"/>
      <c r="Y78" s="109"/>
      <c r="Z78" s="109"/>
      <c r="AA78" s="109"/>
      <c r="AB78" s="109"/>
      <c r="AC78" s="109"/>
      <c r="AD78" s="111"/>
      <c r="AE78" s="109"/>
      <c r="AF78" s="109"/>
      <c r="AG78" s="109"/>
      <c r="AH78" s="109"/>
      <c r="AI78" s="109"/>
      <c r="AJ78" s="109"/>
      <c r="AK78" s="109"/>
      <c r="AL78" s="109"/>
      <c r="AM78" s="109"/>
      <c r="AN78" s="109"/>
      <c r="AO78" s="109"/>
      <c r="AP78" s="109"/>
      <c r="AQ78" s="109"/>
      <c r="AR78" s="109"/>
      <c r="AS78" s="109"/>
      <c r="AT78" s="109"/>
      <c r="AU78" s="109"/>
      <c r="AV78" s="109"/>
      <c r="AW78" s="109"/>
      <c r="AX78" s="109"/>
      <c r="AY78" s="109" t="s">
        <v>2849</v>
      </c>
      <c r="AZ78" s="83">
        <f t="shared" si="1"/>
        <v>0</v>
      </c>
    </row>
    <row r="79" spans="1:52" ht="34.950000000000003" customHeight="1" x14ac:dyDescent="0.45">
      <c r="A79" s="93" t="s">
        <v>5819</v>
      </c>
      <c r="B79" s="77">
        <v>7</v>
      </c>
      <c r="C79" s="108" t="s">
        <v>9304</v>
      </c>
      <c r="D79" s="108"/>
      <c r="E79" s="108"/>
      <c r="F79" s="109"/>
      <c r="G79" s="108"/>
      <c r="H79" s="109"/>
      <c r="I79" s="115"/>
      <c r="J79" s="109"/>
      <c r="K79" s="109"/>
      <c r="L79" s="108" t="s">
        <v>9233</v>
      </c>
      <c r="M79" s="108"/>
      <c r="N79" s="108"/>
      <c r="O79" s="109">
        <v>2</v>
      </c>
      <c r="P79" s="109"/>
      <c r="Q79" s="109"/>
      <c r="R79" s="109"/>
      <c r="S79" s="109"/>
      <c r="T79" s="109"/>
      <c r="U79" s="109"/>
      <c r="V79" s="109"/>
      <c r="W79" s="109"/>
      <c r="X79" s="109"/>
      <c r="Y79" s="109"/>
      <c r="Z79" s="109"/>
      <c r="AA79" s="109"/>
      <c r="AB79" s="109"/>
      <c r="AC79" s="109"/>
      <c r="AD79" s="111"/>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83">
        <f t="shared" si="1"/>
        <v>0</v>
      </c>
    </row>
    <row r="80" spans="1:52" ht="34.950000000000003" customHeight="1" x14ac:dyDescent="0.45">
      <c r="A80" s="93" t="s">
        <v>5819</v>
      </c>
      <c r="B80" s="77">
        <v>7</v>
      </c>
      <c r="C80" s="108" t="s">
        <v>9304</v>
      </c>
      <c r="D80" s="108"/>
      <c r="E80" s="108"/>
      <c r="F80" s="109"/>
      <c r="G80" s="108"/>
      <c r="H80" s="109"/>
      <c r="I80" s="115"/>
      <c r="J80" s="109"/>
      <c r="K80" s="109"/>
      <c r="L80" s="108" t="s">
        <v>9276</v>
      </c>
      <c r="M80" s="108" t="s">
        <v>9307</v>
      </c>
      <c r="N80" s="108"/>
      <c r="O80" s="109">
        <v>1</v>
      </c>
      <c r="P80" s="109"/>
      <c r="Q80" s="109"/>
      <c r="R80" s="109"/>
      <c r="S80" s="109"/>
      <c r="T80" s="109"/>
      <c r="U80" s="109"/>
      <c r="V80" s="109"/>
      <c r="W80" s="109"/>
      <c r="X80" s="109"/>
      <c r="Y80" s="109"/>
      <c r="Z80" s="109"/>
      <c r="AA80" s="109"/>
      <c r="AB80" s="109"/>
      <c r="AC80" s="109"/>
      <c r="AD80" s="111"/>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83">
        <f t="shared" si="1"/>
        <v>0</v>
      </c>
    </row>
    <row r="81" spans="1:52" ht="34.950000000000003" customHeight="1" x14ac:dyDescent="0.45">
      <c r="A81" s="93" t="s">
        <v>5819</v>
      </c>
      <c r="B81" s="77">
        <v>7</v>
      </c>
      <c r="C81" s="108" t="s">
        <v>9304</v>
      </c>
      <c r="D81" s="108"/>
      <c r="E81" s="108"/>
      <c r="F81" s="109"/>
      <c r="G81" s="108"/>
      <c r="H81" s="109"/>
      <c r="I81" s="115"/>
      <c r="J81" s="109"/>
      <c r="K81" s="109"/>
      <c r="L81" s="108" t="s">
        <v>9232</v>
      </c>
      <c r="M81" s="108" t="s">
        <v>9298</v>
      </c>
      <c r="N81" s="108"/>
      <c r="O81" s="109">
        <v>1</v>
      </c>
      <c r="P81" s="109"/>
      <c r="Q81" s="109"/>
      <c r="R81" s="109"/>
      <c r="S81" s="109"/>
      <c r="T81" s="109"/>
      <c r="U81" s="109"/>
      <c r="V81" s="109"/>
      <c r="W81" s="109"/>
      <c r="X81" s="109"/>
      <c r="Y81" s="109"/>
      <c r="Z81" s="109"/>
      <c r="AA81" s="109"/>
      <c r="AB81" s="109"/>
      <c r="AC81" s="109"/>
      <c r="AD81" s="111"/>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83">
        <f t="shared" si="1"/>
        <v>0</v>
      </c>
    </row>
    <row r="82" spans="1:52" s="99" customFormat="1" ht="34.950000000000003" customHeight="1" x14ac:dyDescent="0.45">
      <c r="A82" s="93" t="s">
        <v>5819</v>
      </c>
      <c r="B82" s="77">
        <v>7</v>
      </c>
      <c r="C82" s="93" t="s">
        <v>2820</v>
      </c>
      <c r="D82" s="93"/>
      <c r="E82" s="93"/>
      <c r="F82" s="94"/>
      <c r="G82" s="93"/>
      <c r="H82" s="77"/>
      <c r="I82" s="95">
        <v>4580</v>
      </c>
      <c r="J82" s="77"/>
      <c r="K82" s="77"/>
      <c r="L82" s="93" t="s">
        <v>3619</v>
      </c>
      <c r="M82" s="96"/>
      <c r="N82" s="96"/>
      <c r="O82" s="109">
        <v>1</v>
      </c>
      <c r="P82" s="77">
        <v>1000</v>
      </c>
      <c r="Q82" s="77">
        <v>700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5172</v>
      </c>
      <c r="AU82" s="77">
        <v>14</v>
      </c>
      <c r="AV82" s="94" t="s">
        <v>3944</v>
      </c>
      <c r="AW82" s="77" t="s">
        <v>2876</v>
      </c>
      <c r="AX82" s="94" t="s">
        <v>3232</v>
      </c>
      <c r="AY82" s="77"/>
      <c r="AZ82" s="83">
        <f t="shared" si="1"/>
        <v>0.49</v>
      </c>
    </row>
    <row r="83" spans="1:52" s="99" customFormat="1" ht="34.950000000000003" customHeight="1" x14ac:dyDescent="0.45">
      <c r="A83" s="93" t="s">
        <v>5819</v>
      </c>
      <c r="B83" s="77">
        <v>7</v>
      </c>
      <c r="C83" s="93" t="s">
        <v>2820</v>
      </c>
      <c r="D83" s="93"/>
      <c r="E83" s="93"/>
      <c r="F83" s="94"/>
      <c r="G83" s="93"/>
      <c r="H83" s="77"/>
      <c r="I83" s="95">
        <v>4581</v>
      </c>
      <c r="J83" s="77"/>
      <c r="K83" s="77"/>
      <c r="L83" s="93" t="s">
        <v>3651</v>
      </c>
      <c r="M83" s="96"/>
      <c r="N83" s="96"/>
      <c r="O83" s="109">
        <v>1</v>
      </c>
      <c r="P83" s="77">
        <v>300</v>
      </c>
      <c r="Q83" s="77">
        <v>300</v>
      </c>
      <c r="R83" s="77">
        <v>450</v>
      </c>
      <c r="S83" s="77"/>
      <c r="T83" s="77"/>
      <c r="U83" s="77"/>
      <c r="V83" s="77"/>
      <c r="W83" s="77"/>
      <c r="X83" s="77"/>
      <c r="Y83" s="77"/>
      <c r="Z83" s="77"/>
      <c r="AA83" s="77"/>
      <c r="AB83" s="77"/>
      <c r="AC83" s="77"/>
      <c r="AD83" s="77"/>
      <c r="AE83" s="77"/>
      <c r="AF83" s="77"/>
      <c r="AG83" s="77"/>
      <c r="AH83" s="77"/>
      <c r="AI83" s="77"/>
      <c r="AJ83" s="77"/>
      <c r="AK83" s="77"/>
      <c r="AL83" s="77" t="s">
        <v>3482</v>
      </c>
      <c r="AM83" s="94"/>
      <c r="AN83" s="94"/>
      <c r="AO83" s="77"/>
      <c r="AP83" s="77"/>
      <c r="AQ83" s="77"/>
      <c r="AR83" s="77"/>
      <c r="AS83" s="97"/>
      <c r="AT83" s="77">
        <v>5173</v>
      </c>
      <c r="AU83" s="77">
        <v>14</v>
      </c>
      <c r="AV83" s="94" t="s">
        <v>3944</v>
      </c>
      <c r="AW83" s="77" t="s">
        <v>2876</v>
      </c>
      <c r="AX83" s="94" t="s">
        <v>3232</v>
      </c>
      <c r="AY83" s="77"/>
      <c r="AZ83" s="83">
        <f t="shared" si="1"/>
        <v>4.0500000000000001E-2</v>
      </c>
    </row>
    <row r="84" spans="1:52" s="150" customFormat="1" ht="34.950000000000003" customHeight="1" x14ac:dyDescent="0.45">
      <c r="A84" s="142" t="s">
        <v>5819</v>
      </c>
      <c r="B84" s="143">
        <v>7</v>
      </c>
      <c r="C84" s="142" t="s">
        <v>2820</v>
      </c>
      <c r="D84" s="142" t="s">
        <v>3956</v>
      </c>
      <c r="E84" s="142"/>
      <c r="F84" s="144">
        <v>3</v>
      </c>
      <c r="G84" s="142" t="s">
        <v>3957</v>
      </c>
      <c r="H84" s="143"/>
      <c r="I84" s="145">
        <v>4582</v>
      </c>
      <c r="J84" s="143" t="s">
        <v>5427</v>
      </c>
      <c r="K84" s="143"/>
      <c r="L84" s="142" t="s">
        <v>3109</v>
      </c>
      <c r="M84" s="146" t="s">
        <v>7984</v>
      </c>
      <c r="N84" s="146"/>
      <c r="O84" s="163">
        <v>1</v>
      </c>
      <c r="P84" s="143">
        <v>300</v>
      </c>
      <c r="Q84" s="143">
        <v>300</v>
      </c>
      <c r="R84" s="143">
        <v>450</v>
      </c>
      <c r="S84" s="143"/>
      <c r="T84" s="143"/>
      <c r="U84" s="143"/>
      <c r="V84" s="143"/>
      <c r="W84" s="143"/>
      <c r="X84" s="143"/>
      <c r="Y84" s="143"/>
      <c r="Z84" s="143"/>
      <c r="AA84" s="143"/>
      <c r="AB84" s="143"/>
      <c r="AC84" s="143"/>
      <c r="AD84" s="143"/>
      <c r="AE84" s="143"/>
      <c r="AF84" s="143"/>
      <c r="AG84" s="143"/>
      <c r="AH84" s="143"/>
      <c r="AI84" s="143"/>
      <c r="AJ84" s="143"/>
      <c r="AK84" s="143"/>
      <c r="AL84" s="143"/>
      <c r="AM84" s="144"/>
      <c r="AN84" s="144"/>
      <c r="AO84" s="143"/>
      <c r="AP84" s="143"/>
      <c r="AQ84" s="143"/>
      <c r="AR84" s="143"/>
      <c r="AS84" s="148"/>
      <c r="AT84" s="143">
        <v>5174</v>
      </c>
      <c r="AU84" s="143">
        <v>14</v>
      </c>
      <c r="AV84" s="144" t="s">
        <v>3944</v>
      </c>
      <c r="AW84" s="143" t="s">
        <v>2876</v>
      </c>
      <c r="AX84" s="144" t="s">
        <v>3232</v>
      </c>
      <c r="AY84" s="143"/>
      <c r="AZ84" s="149">
        <f t="shared" si="1"/>
        <v>4.0500000000000001E-2</v>
      </c>
    </row>
    <row r="85" spans="1:52" s="99" customFormat="1" ht="34.950000000000003" customHeight="1" x14ac:dyDescent="0.45">
      <c r="A85" s="93" t="s">
        <v>5819</v>
      </c>
      <c r="B85" s="77">
        <v>7</v>
      </c>
      <c r="C85" s="93" t="s">
        <v>2820</v>
      </c>
      <c r="D85" s="93" t="s">
        <v>3945</v>
      </c>
      <c r="E85" s="93"/>
      <c r="F85" s="94">
        <v>3</v>
      </c>
      <c r="G85" s="93" t="s">
        <v>3957</v>
      </c>
      <c r="H85" s="77"/>
      <c r="I85" s="95">
        <v>4583</v>
      </c>
      <c r="J85" s="77" t="s">
        <v>5427</v>
      </c>
      <c r="K85" s="77"/>
      <c r="L85" s="93" t="s">
        <v>3958</v>
      </c>
      <c r="M85" s="96" t="s">
        <v>8079</v>
      </c>
      <c r="N85" s="96"/>
      <c r="O85" s="109">
        <v>1</v>
      </c>
      <c r="P85" s="77">
        <v>400</v>
      </c>
      <c r="Q85" s="77">
        <v>750</v>
      </c>
      <c r="R85" s="77">
        <v>900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5175</v>
      </c>
      <c r="AU85" s="77">
        <v>14</v>
      </c>
      <c r="AV85" s="94" t="s">
        <v>3944</v>
      </c>
      <c r="AW85" s="77" t="s">
        <v>2876</v>
      </c>
      <c r="AX85" s="94" t="s">
        <v>3232</v>
      </c>
      <c r="AY85" s="77"/>
      <c r="AZ85" s="83">
        <f t="shared" si="1"/>
        <v>0.27</v>
      </c>
    </row>
    <row r="86" spans="1:52" ht="34.950000000000003" customHeight="1" x14ac:dyDescent="0.45">
      <c r="A86" s="93" t="s">
        <v>5819</v>
      </c>
      <c r="B86" s="109">
        <v>7</v>
      </c>
      <c r="C86" s="108" t="s">
        <v>1429</v>
      </c>
      <c r="D86" s="108" t="s">
        <v>1943</v>
      </c>
      <c r="E86" s="108" t="s">
        <v>1968</v>
      </c>
      <c r="F86" s="109">
        <v>3</v>
      </c>
      <c r="G86" s="108" t="s">
        <v>2540</v>
      </c>
      <c r="H86" s="109" t="s">
        <v>7981</v>
      </c>
      <c r="I86" s="110" t="s">
        <v>1430</v>
      </c>
      <c r="J86" s="109" t="s">
        <v>0</v>
      </c>
      <c r="K86" s="109"/>
      <c r="L86" s="108" t="s">
        <v>7028</v>
      </c>
      <c r="M86" s="108" t="s">
        <v>2694</v>
      </c>
      <c r="N86" s="108" t="s">
        <v>7030</v>
      </c>
      <c r="O86" s="109">
        <v>1</v>
      </c>
      <c r="P86" s="109"/>
      <c r="Q86" s="109"/>
      <c r="R86" s="109"/>
      <c r="S86" s="109"/>
      <c r="T86" s="109" t="s">
        <v>3482</v>
      </c>
      <c r="U86" s="109"/>
      <c r="V86" s="109"/>
      <c r="W86" s="109"/>
      <c r="X86" s="109"/>
      <c r="Y86" s="109"/>
      <c r="Z86" s="109"/>
      <c r="AA86" s="109"/>
      <c r="AB86" s="109"/>
      <c r="AC86" s="109"/>
      <c r="AD86" s="111"/>
      <c r="AE86" s="109" t="s">
        <v>3482</v>
      </c>
      <c r="AF86" s="109"/>
      <c r="AG86" s="109"/>
      <c r="AH86" s="109"/>
      <c r="AI86" s="109"/>
      <c r="AJ86" s="109"/>
      <c r="AK86" s="109"/>
      <c r="AL86" s="109"/>
      <c r="AM86" s="109"/>
      <c r="AN86" s="109"/>
      <c r="AO86" s="109"/>
      <c r="AP86" s="109"/>
      <c r="AQ86" s="109"/>
      <c r="AR86" s="109"/>
      <c r="AS86" s="109"/>
      <c r="AT86" s="109"/>
      <c r="AU86" s="109"/>
      <c r="AV86" s="109"/>
      <c r="AW86" s="109"/>
      <c r="AX86" s="109"/>
      <c r="AY86" s="109" t="s">
        <v>7981</v>
      </c>
      <c r="AZ86" s="83">
        <f t="shared" si="1"/>
        <v>0</v>
      </c>
    </row>
    <row r="87" spans="1:52" ht="34.950000000000003" customHeight="1" x14ac:dyDescent="0.45">
      <c r="A87" s="93" t="s">
        <v>5819</v>
      </c>
      <c r="B87" s="109">
        <v>7</v>
      </c>
      <c r="C87" s="108" t="s">
        <v>1429</v>
      </c>
      <c r="D87" s="108"/>
      <c r="E87" s="108"/>
      <c r="F87" s="109"/>
      <c r="G87" s="108"/>
      <c r="H87" s="109"/>
      <c r="I87" s="110" t="s">
        <v>1431</v>
      </c>
      <c r="J87" s="109"/>
      <c r="K87" s="109"/>
      <c r="L87" s="108" t="s">
        <v>7029</v>
      </c>
      <c r="M87" s="108" t="s">
        <v>2694</v>
      </c>
      <c r="N87" s="108" t="s">
        <v>7031</v>
      </c>
      <c r="O87" s="109">
        <v>1</v>
      </c>
      <c r="P87" s="109">
        <v>800</v>
      </c>
      <c r="Q87" s="109">
        <v>600</v>
      </c>
      <c r="R87" s="109">
        <v>2100</v>
      </c>
      <c r="S87" s="109"/>
      <c r="T87" s="109" t="s">
        <v>3482</v>
      </c>
      <c r="U87" s="109"/>
      <c r="V87" s="109"/>
      <c r="W87" s="109"/>
      <c r="X87" s="109"/>
      <c r="Y87" s="109"/>
      <c r="Z87" s="109"/>
      <c r="AA87" s="109"/>
      <c r="AB87" s="109"/>
      <c r="AC87" s="109"/>
      <c r="AD87" s="111"/>
      <c r="AE87" s="109" t="s">
        <v>3482</v>
      </c>
      <c r="AF87" s="109"/>
      <c r="AG87" s="109"/>
      <c r="AH87" s="109"/>
      <c r="AI87" s="109"/>
      <c r="AJ87" s="109"/>
      <c r="AK87" s="109"/>
      <c r="AL87" s="109"/>
      <c r="AM87" s="109"/>
      <c r="AN87" s="109"/>
      <c r="AO87" s="109"/>
      <c r="AP87" s="109"/>
      <c r="AQ87" s="109"/>
      <c r="AR87" s="109"/>
      <c r="AS87" s="109"/>
      <c r="AT87" s="109"/>
      <c r="AU87" s="109"/>
      <c r="AV87" s="109"/>
      <c r="AW87" s="109"/>
      <c r="AX87" s="109"/>
      <c r="AY87" s="109"/>
      <c r="AZ87" s="83">
        <f t="shared" si="1"/>
        <v>1.008</v>
      </c>
    </row>
    <row r="88" spans="1:52" s="167" customFormat="1" ht="34.950000000000003" customHeight="1" x14ac:dyDescent="0.45">
      <c r="A88" s="142" t="s">
        <v>5819</v>
      </c>
      <c r="B88" s="163">
        <v>7</v>
      </c>
      <c r="C88" s="162" t="s">
        <v>1429</v>
      </c>
      <c r="D88" s="162"/>
      <c r="E88" s="162"/>
      <c r="F88" s="163"/>
      <c r="G88" s="162"/>
      <c r="H88" s="163"/>
      <c r="I88" s="165" t="s">
        <v>1434</v>
      </c>
      <c r="J88" s="163"/>
      <c r="K88" s="163"/>
      <c r="L88" s="162" t="s">
        <v>6853</v>
      </c>
      <c r="M88" s="162" t="s">
        <v>6869</v>
      </c>
      <c r="N88" s="162" t="s">
        <v>1435</v>
      </c>
      <c r="O88" s="163">
        <v>1</v>
      </c>
      <c r="P88" s="163">
        <v>650</v>
      </c>
      <c r="Q88" s="163">
        <v>400</v>
      </c>
      <c r="R88" s="163">
        <v>200</v>
      </c>
      <c r="S88" s="163"/>
      <c r="T88" s="163" t="s">
        <v>3482</v>
      </c>
      <c r="U88" s="163"/>
      <c r="V88" s="163"/>
      <c r="W88" s="163"/>
      <c r="X88" s="163"/>
      <c r="Y88" s="163"/>
      <c r="Z88" s="163"/>
      <c r="AA88" s="163"/>
      <c r="AB88" s="163"/>
      <c r="AC88" s="163" t="s">
        <v>1629</v>
      </c>
      <c r="AD88" s="166">
        <v>30937</v>
      </c>
      <c r="AE88" s="163" t="s">
        <v>3482</v>
      </c>
      <c r="AF88" s="163"/>
      <c r="AG88" s="163"/>
      <c r="AH88" s="163"/>
      <c r="AI88" s="163"/>
      <c r="AJ88" s="163"/>
      <c r="AK88" s="163"/>
      <c r="AL88" s="163"/>
      <c r="AM88" s="163"/>
      <c r="AN88" s="163"/>
      <c r="AO88" s="163"/>
      <c r="AP88" s="163"/>
      <c r="AQ88" s="163"/>
      <c r="AR88" s="163"/>
      <c r="AS88" s="163"/>
      <c r="AT88" s="163"/>
      <c r="AU88" s="163"/>
      <c r="AV88" s="163"/>
      <c r="AW88" s="163"/>
      <c r="AX88" s="163"/>
      <c r="AY88" s="163"/>
      <c r="AZ88" s="83">
        <f t="shared" si="1"/>
        <v>5.1999999999999998E-2</v>
      </c>
    </row>
    <row r="89" spans="1:52" ht="34.950000000000003" customHeight="1" x14ac:dyDescent="0.45">
      <c r="A89" s="93" t="s">
        <v>5819</v>
      </c>
      <c r="B89" s="109">
        <v>7</v>
      </c>
      <c r="C89" s="108" t="s">
        <v>1429</v>
      </c>
      <c r="D89" s="108" t="s">
        <v>1943</v>
      </c>
      <c r="E89" s="108" t="s">
        <v>1968</v>
      </c>
      <c r="F89" s="109">
        <v>3</v>
      </c>
      <c r="G89" s="108" t="s">
        <v>2540</v>
      </c>
      <c r="H89" s="109"/>
      <c r="I89" s="110" t="s">
        <v>1433</v>
      </c>
      <c r="J89" s="109" t="s">
        <v>0</v>
      </c>
      <c r="K89" s="109"/>
      <c r="L89" s="108" t="s">
        <v>5998</v>
      </c>
      <c r="M89" s="108" t="s">
        <v>6768</v>
      </c>
      <c r="N89" s="108"/>
      <c r="O89" s="109">
        <v>1</v>
      </c>
      <c r="P89" s="109">
        <v>600</v>
      </c>
      <c r="Q89" s="109">
        <v>600</v>
      </c>
      <c r="R89" s="109">
        <v>1020</v>
      </c>
      <c r="S89" s="109"/>
      <c r="T89" s="109"/>
      <c r="U89" s="109"/>
      <c r="V89" s="109"/>
      <c r="W89" s="109"/>
      <c r="X89" s="109"/>
      <c r="Y89" s="109"/>
      <c r="Z89" s="109"/>
      <c r="AA89" s="109"/>
      <c r="AB89" s="109"/>
      <c r="AC89" s="109" t="s">
        <v>1628</v>
      </c>
      <c r="AD89" s="111">
        <v>30937</v>
      </c>
      <c r="AE89" s="109" t="s">
        <v>3482</v>
      </c>
      <c r="AF89" s="109"/>
      <c r="AG89" s="109"/>
      <c r="AH89" s="109"/>
      <c r="AI89" s="109"/>
      <c r="AJ89" s="109"/>
      <c r="AK89" s="109"/>
      <c r="AL89" s="109"/>
      <c r="AM89" s="109"/>
      <c r="AN89" s="109"/>
      <c r="AO89" s="109"/>
      <c r="AP89" s="109"/>
      <c r="AQ89" s="109"/>
      <c r="AR89" s="109"/>
      <c r="AS89" s="109"/>
      <c r="AT89" s="109"/>
      <c r="AU89" s="109"/>
      <c r="AV89" s="109"/>
      <c r="AW89" s="109"/>
      <c r="AX89" s="109"/>
      <c r="AY89" s="109"/>
      <c r="AZ89" s="83">
        <f t="shared" si="1"/>
        <v>0.36720000000000003</v>
      </c>
    </row>
    <row r="90" spans="1:52" s="167" customFormat="1" ht="34.950000000000003" customHeight="1" x14ac:dyDescent="0.45">
      <c r="A90" s="142" t="s">
        <v>5819</v>
      </c>
      <c r="B90" s="163">
        <v>7</v>
      </c>
      <c r="C90" s="162" t="s">
        <v>1429</v>
      </c>
      <c r="D90" s="162" t="s">
        <v>1943</v>
      </c>
      <c r="E90" s="162" t="s">
        <v>1451</v>
      </c>
      <c r="F90" s="163">
        <v>3</v>
      </c>
      <c r="G90" s="162" t="s">
        <v>1452</v>
      </c>
      <c r="H90" s="163"/>
      <c r="I90" s="165" t="s">
        <v>1453</v>
      </c>
      <c r="J90" s="163" t="s">
        <v>0</v>
      </c>
      <c r="K90" s="163"/>
      <c r="L90" s="162" t="s">
        <v>5998</v>
      </c>
      <c r="M90" s="162" t="s">
        <v>6768</v>
      </c>
      <c r="N90" s="162"/>
      <c r="O90" s="163">
        <v>1</v>
      </c>
      <c r="P90" s="163">
        <v>800</v>
      </c>
      <c r="Q90" s="163">
        <v>600</v>
      </c>
      <c r="R90" s="163">
        <v>1000</v>
      </c>
      <c r="S90" s="163"/>
      <c r="T90" s="163"/>
      <c r="U90" s="163"/>
      <c r="V90" s="163"/>
      <c r="W90" s="163"/>
      <c r="X90" s="163"/>
      <c r="Y90" s="163"/>
      <c r="Z90" s="163"/>
      <c r="AA90" s="163"/>
      <c r="AB90" s="163"/>
      <c r="AC90" s="163"/>
      <c r="AD90" s="166"/>
      <c r="AE90" s="163" t="s">
        <v>3482</v>
      </c>
      <c r="AF90" s="163"/>
      <c r="AG90" s="163"/>
      <c r="AH90" s="163"/>
      <c r="AI90" s="163"/>
      <c r="AJ90" s="163"/>
      <c r="AK90" s="163"/>
      <c r="AL90" s="163"/>
      <c r="AM90" s="163"/>
      <c r="AN90" s="163"/>
      <c r="AO90" s="163"/>
      <c r="AP90" s="163"/>
      <c r="AQ90" s="163"/>
      <c r="AR90" s="163"/>
      <c r="AS90" s="163"/>
      <c r="AT90" s="163"/>
      <c r="AU90" s="163"/>
      <c r="AV90" s="163"/>
      <c r="AW90" s="163"/>
      <c r="AX90" s="163"/>
      <c r="AY90" s="163"/>
      <c r="AZ90" s="149">
        <f t="shared" si="1"/>
        <v>0.48</v>
      </c>
    </row>
    <row r="91" spans="1:52" s="167" customFormat="1" ht="34.950000000000003" customHeight="1" x14ac:dyDescent="0.45">
      <c r="A91" s="142" t="s">
        <v>5819</v>
      </c>
      <c r="B91" s="163">
        <v>7</v>
      </c>
      <c r="C91" s="162" t="s">
        <v>1429</v>
      </c>
      <c r="D91" s="162" t="s">
        <v>1943</v>
      </c>
      <c r="E91" s="162" t="s">
        <v>1968</v>
      </c>
      <c r="F91" s="163">
        <v>3</v>
      </c>
      <c r="G91" s="162" t="s">
        <v>2540</v>
      </c>
      <c r="H91" s="163"/>
      <c r="I91" s="165" t="s">
        <v>1432</v>
      </c>
      <c r="J91" s="163" t="s">
        <v>2823</v>
      </c>
      <c r="K91" s="163"/>
      <c r="L91" s="162" t="s">
        <v>276</v>
      </c>
      <c r="M91" s="162" t="s">
        <v>2678</v>
      </c>
      <c r="N91" s="162" t="s">
        <v>277</v>
      </c>
      <c r="O91" s="163">
        <v>1</v>
      </c>
      <c r="P91" s="163">
        <v>300</v>
      </c>
      <c r="Q91" s="163">
        <v>400</v>
      </c>
      <c r="R91" s="163">
        <v>100</v>
      </c>
      <c r="S91" s="163" t="s">
        <v>3043</v>
      </c>
      <c r="T91" s="163"/>
      <c r="U91" s="163"/>
      <c r="V91" s="163"/>
      <c r="W91" s="163"/>
      <c r="X91" s="163"/>
      <c r="Y91" s="163"/>
      <c r="Z91" s="163"/>
      <c r="AA91" s="163"/>
      <c r="AB91" s="163"/>
      <c r="AC91" s="163"/>
      <c r="AD91" s="166"/>
      <c r="AE91" s="163" t="s">
        <v>3482</v>
      </c>
      <c r="AF91" s="163"/>
      <c r="AG91" s="163"/>
      <c r="AH91" s="163"/>
      <c r="AI91" s="163"/>
      <c r="AJ91" s="163"/>
      <c r="AK91" s="163"/>
      <c r="AL91" s="163"/>
      <c r="AM91" s="163"/>
      <c r="AN91" s="163"/>
      <c r="AO91" s="163"/>
      <c r="AP91" s="163"/>
      <c r="AQ91" s="163"/>
      <c r="AR91" s="163"/>
      <c r="AS91" s="163"/>
      <c r="AT91" s="163"/>
      <c r="AU91" s="163"/>
      <c r="AV91" s="163"/>
      <c r="AW91" s="163"/>
      <c r="AX91" s="163"/>
      <c r="AY91" s="163"/>
      <c r="AZ91" s="149">
        <f t="shared" si="1"/>
        <v>1.2E-2</v>
      </c>
    </row>
    <row r="92" spans="1:52" ht="34.950000000000003" customHeight="1" x14ac:dyDescent="0.45">
      <c r="A92" s="93" t="s">
        <v>5819</v>
      </c>
      <c r="B92" s="109">
        <v>7</v>
      </c>
      <c r="C92" s="108" t="s">
        <v>1429</v>
      </c>
      <c r="D92" s="108" t="s">
        <v>1943</v>
      </c>
      <c r="E92" s="108" t="s">
        <v>1451</v>
      </c>
      <c r="F92" s="109">
        <v>3</v>
      </c>
      <c r="G92" s="108" t="s">
        <v>1651</v>
      </c>
      <c r="H92" s="109"/>
      <c r="I92" s="110" t="s">
        <v>1454</v>
      </c>
      <c r="J92" s="109" t="s">
        <v>0</v>
      </c>
      <c r="K92" s="109"/>
      <c r="L92" s="108" t="s">
        <v>2651</v>
      </c>
      <c r="M92" s="108" t="s">
        <v>2696</v>
      </c>
      <c r="N92" s="108" t="s">
        <v>1224</v>
      </c>
      <c r="O92" s="109">
        <v>1</v>
      </c>
      <c r="P92" s="109">
        <v>300</v>
      </c>
      <c r="Q92" s="109">
        <v>550</v>
      </c>
      <c r="R92" s="109">
        <v>450</v>
      </c>
      <c r="S92" s="109"/>
      <c r="T92" s="109" t="s">
        <v>3482</v>
      </c>
      <c r="U92" s="109"/>
      <c r="V92" s="109"/>
      <c r="W92" s="109"/>
      <c r="X92" s="109"/>
      <c r="Y92" s="109"/>
      <c r="Z92" s="109"/>
      <c r="AA92" s="109"/>
      <c r="AB92" s="109"/>
      <c r="AC92" s="109"/>
      <c r="AD92" s="111"/>
      <c r="AE92" s="109" t="s">
        <v>3482</v>
      </c>
      <c r="AF92" s="109"/>
      <c r="AG92" s="109"/>
      <c r="AH92" s="109"/>
      <c r="AI92" s="109"/>
      <c r="AJ92" s="109"/>
      <c r="AK92" s="109"/>
      <c r="AL92" s="109"/>
      <c r="AM92" s="109"/>
      <c r="AN92" s="109"/>
      <c r="AO92" s="109"/>
      <c r="AP92" s="109"/>
      <c r="AQ92" s="109"/>
      <c r="AR92" s="109"/>
      <c r="AS92" s="109"/>
      <c r="AT92" s="109"/>
      <c r="AU92" s="109"/>
      <c r="AV92" s="109"/>
      <c r="AW92" s="109"/>
      <c r="AX92" s="109"/>
      <c r="AY92" s="109"/>
      <c r="AZ92" s="83">
        <f t="shared" si="1"/>
        <v>7.4249999999999997E-2</v>
      </c>
    </row>
    <row r="93" spans="1:52" s="167" customFormat="1" ht="34.950000000000003" customHeight="1" x14ac:dyDescent="0.45">
      <c r="A93" s="142" t="s">
        <v>5819</v>
      </c>
      <c r="B93" s="163">
        <v>7</v>
      </c>
      <c r="C93" s="162" t="s">
        <v>1429</v>
      </c>
      <c r="D93" s="162"/>
      <c r="E93" s="162"/>
      <c r="F93" s="163"/>
      <c r="G93" s="162"/>
      <c r="H93" s="163"/>
      <c r="I93" s="165" t="s">
        <v>1448</v>
      </c>
      <c r="J93" s="163"/>
      <c r="K93" s="163"/>
      <c r="L93" s="162" t="s">
        <v>717</v>
      </c>
      <c r="M93" s="162" t="s">
        <v>2695</v>
      </c>
      <c r="N93" s="162"/>
      <c r="O93" s="163">
        <v>1</v>
      </c>
      <c r="P93" s="163">
        <v>900</v>
      </c>
      <c r="Q93" s="163">
        <v>350</v>
      </c>
      <c r="R93" s="163">
        <v>1700</v>
      </c>
      <c r="S93" s="163"/>
      <c r="T93" s="163"/>
      <c r="U93" s="163"/>
      <c r="V93" s="163"/>
      <c r="W93" s="163"/>
      <c r="X93" s="163"/>
      <c r="Y93" s="163"/>
      <c r="Z93" s="163"/>
      <c r="AA93" s="163"/>
      <c r="AB93" s="163"/>
      <c r="AC93" s="163"/>
      <c r="AD93" s="166"/>
      <c r="AE93" s="163" t="s">
        <v>3482</v>
      </c>
      <c r="AF93" s="163"/>
      <c r="AG93" s="163"/>
      <c r="AH93" s="163"/>
      <c r="AI93" s="163"/>
      <c r="AJ93" s="163"/>
      <c r="AK93" s="163"/>
      <c r="AL93" s="163"/>
      <c r="AM93" s="163"/>
      <c r="AN93" s="163"/>
      <c r="AO93" s="163"/>
      <c r="AP93" s="163"/>
      <c r="AQ93" s="163"/>
      <c r="AR93" s="163"/>
      <c r="AS93" s="163"/>
      <c r="AT93" s="163"/>
      <c r="AU93" s="163"/>
      <c r="AV93" s="163"/>
      <c r="AW93" s="163"/>
      <c r="AX93" s="163"/>
      <c r="AY93" s="163"/>
      <c r="AZ93" s="83">
        <f t="shared" si="1"/>
        <v>0.53549999999999998</v>
      </c>
    </row>
    <row r="94" spans="1:52" ht="34.950000000000003" customHeight="1" x14ac:dyDescent="0.45">
      <c r="A94" s="93" t="s">
        <v>5819</v>
      </c>
      <c r="B94" s="109">
        <v>7</v>
      </c>
      <c r="C94" s="108" t="s">
        <v>1429</v>
      </c>
      <c r="D94" s="108"/>
      <c r="E94" s="108"/>
      <c r="F94" s="109"/>
      <c r="G94" s="108"/>
      <c r="H94" s="109"/>
      <c r="I94" s="110" t="s">
        <v>1449</v>
      </c>
      <c r="J94" s="109"/>
      <c r="K94" s="109"/>
      <c r="L94" s="108" t="s">
        <v>717</v>
      </c>
      <c r="M94" s="108" t="s">
        <v>7044</v>
      </c>
      <c r="N94" s="108"/>
      <c r="O94" s="109">
        <v>1</v>
      </c>
      <c r="P94" s="109">
        <v>1200</v>
      </c>
      <c r="Q94" s="109">
        <v>450</v>
      </c>
      <c r="R94" s="109">
        <v>1700</v>
      </c>
      <c r="S94" s="109"/>
      <c r="T94" s="109"/>
      <c r="U94" s="109"/>
      <c r="V94" s="109"/>
      <c r="W94" s="109"/>
      <c r="X94" s="109"/>
      <c r="Y94" s="109"/>
      <c r="Z94" s="109"/>
      <c r="AA94" s="109"/>
      <c r="AB94" s="109"/>
      <c r="AC94" s="109" t="s">
        <v>5700</v>
      </c>
      <c r="AD94" s="111">
        <v>30933</v>
      </c>
      <c r="AE94" s="109" t="s">
        <v>3482</v>
      </c>
      <c r="AF94" s="109"/>
      <c r="AG94" s="109"/>
      <c r="AH94" s="109"/>
      <c r="AI94" s="109"/>
      <c r="AJ94" s="109"/>
      <c r="AK94" s="109"/>
      <c r="AL94" s="109"/>
      <c r="AM94" s="109"/>
      <c r="AN94" s="109"/>
      <c r="AO94" s="109"/>
      <c r="AP94" s="109"/>
      <c r="AQ94" s="109"/>
      <c r="AR94" s="109"/>
      <c r="AS94" s="109"/>
      <c r="AT94" s="109"/>
      <c r="AU94" s="109"/>
      <c r="AV94" s="109"/>
      <c r="AW94" s="109"/>
      <c r="AX94" s="109"/>
      <c r="AY94" s="109"/>
      <c r="AZ94" s="83">
        <f t="shared" si="1"/>
        <v>0.91800000000000004</v>
      </c>
    </row>
    <row r="95" spans="1:52" s="167" customFormat="1" ht="34.950000000000003" customHeight="1" x14ac:dyDescent="0.45">
      <c r="A95" s="142" t="s">
        <v>5819</v>
      </c>
      <c r="B95" s="163">
        <v>7</v>
      </c>
      <c r="C95" s="162" t="s">
        <v>1429</v>
      </c>
      <c r="D95" s="162" t="s">
        <v>1943</v>
      </c>
      <c r="E95" s="162" t="s">
        <v>1942</v>
      </c>
      <c r="F95" s="163">
        <v>3</v>
      </c>
      <c r="G95" s="162" t="s">
        <v>1335</v>
      </c>
      <c r="H95" s="163"/>
      <c r="I95" s="165" t="s">
        <v>1470</v>
      </c>
      <c r="J95" s="163" t="s">
        <v>0</v>
      </c>
      <c r="K95" s="163"/>
      <c r="L95" s="162" t="s">
        <v>2653</v>
      </c>
      <c r="M95" s="162" t="s">
        <v>6768</v>
      </c>
      <c r="N95" s="162" t="s">
        <v>7048</v>
      </c>
      <c r="O95" s="163">
        <v>1</v>
      </c>
      <c r="P95" s="163">
        <v>250</v>
      </c>
      <c r="Q95" s="163">
        <v>550</v>
      </c>
      <c r="R95" s="163">
        <v>1600</v>
      </c>
      <c r="S95" s="163"/>
      <c r="T95" s="163" t="s">
        <v>3482</v>
      </c>
      <c r="U95" s="163"/>
      <c r="V95" s="163"/>
      <c r="W95" s="163"/>
      <c r="X95" s="163"/>
      <c r="Y95" s="163"/>
      <c r="Z95" s="163"/>
      <c r="AA95" s="163"/>
      <c r="AB95" s="163"/>
      <c r="AC95" s="163" t="s">
        <v>5701</v>
      </c>
      <c r="AD95" s="165">
        <v>30933</v>
      </c>
      <c r="AE95" s="163" t="s">
        <v>3482</v>
      </c>
      <c r="AF95" s="163"/>
      <c r="AG95" s="163"/>
      <c r="AH95" s="163"/>
      <c r="AI95" s="163"/>
      <c r="AJ95" s="163"/>
      <c r="AK95" s="163"/>
      <c r="AL95" s="163"/>
      <c r="AM95" s="163"/>
      <c r="AN95" s="163"/>
      <c r="AO95" s="163"/>
      <c r="AP95" s="163"/>
      <c r="AQ95" s="163"/>
      <c r="AR95" s="163"/>
      <c r="AS95" s="163"/>
      <c r="AT95" s="163"/>
      <c r="AU95" s="163"/>
      <c r="AV95" s="163"/>
      <c r="AW95" s="163"/>
      <c r="AX95" s="163"/>
      <c r="AY95" s="163"/>
      <c r="AZ95" s="149">
        <f t="shared" si="1"/>
        <v>0.22</v>
      </c>
    </row>
    <row r="96" spans="1:52" s="167" customFormat="1" ht="34.950000000000003" customHeight="1" x14ac:dyDescent="0.45">
      <c r="A96" s="142" t="s">
        <v>5819</v>
      </c>
      <c r="B96" s="163">
        <v>7</v>
      </c>
      <c r="C96" s="162" t="s">
        <v>1429</v>
      </c>
      <c r="D96" s="162" t="s">
        <v>1943</v>
      </c>
      <c r="E96" s="162" t="s">
        <v>1942</v>
      </c>
      <c r="F96" s="163">
        <v>3</v>
      </c>
      <c r="G96" s="162" t="s">
        <v>1335</v>
      </c>
      <c r="H96" s="163"/>
      <c r="I96" s="165" t="s">
        <v>1471</v>
      </c>
      <c r="J96" s="163" t="s">
        <v>2498</v>
      </c>
      <c r="K96" s="163"/>
      <c r="L96" s="162" t="s">
        <v>2653</v>
      </c>
      <c r="M96" s="162" t="s">
        <v>6768</v>
      </c>
      <c r="N96" s="162" t="s">
        <v>7048</v>
      </c>
      <c r="O96" s="163">
        <v>1</v>
      </c>
      <c r="P96" s="163">
        <v>250</v>
      </c>
      <c r="Q96" s="163">
        <v>550</v>
      </c>
      <c r="R96" s="163">
        <v>1600</v>
      </c>
      <c r="S96" s="163"/>
      <c r="T96" s="163" t="s">
        <v>3482</v>
      </c>
      <c r="U96" s="163"/>
      <c r="V96" s="163"/>
      <c r="W96" s="163"/>
      <c r="X96" s="163"/>
      <c r="Y96" s="163"/>
      <c r="Z96" s="163"/>
      <c r="AA96" s="163"/>
      <c r="AB96" s="163"/>
      <c r="AC96" s="163" t="s">
        <v>5702</v>
      </c>
      <c r="AD96" s="166">
        <v>30933</v>
      </c>
      <c r="AE96" s="163" t="s">
        <v>3482</v>
      </c>
      <c r="AF96" s="163"/>
      <c r="AG96" s="163"/>
      <c r="AH96" s="163"/>
      <c r="AI96" s="163"/>
      <c r="AJ96" s="163"/>
      <c r="AK96" s="163"/>
      <c r="AL96" s="163"/>
      <c r="AM96" s="163"/>
      <c r="AN96" s="163"/>
      <c r="AO96" s="163"/>
      <c r="AP96" s="163"/>
      <c r="AQ96" s="163"/>
      <c r="AR96" s="163"/>
      <c r="AS96" s="163"/>
      <c r="AT96" s="163"/>
      <c r="AU96" s="163"/>
      <c r="AV96" s="163"/>
      <c r="AW96" s="163"/>
      <c r="AX96" s="163"/>
      <c r="AY96" s="163"/>
      <c r="AZ96" s="149">
        <f t="shared" si="1"/>
        <v>0.22</v>
      </c>
    </row>
    <row r="97" spans="1:52" s="167" customFormat="1" ht="34.950000000000003" customHeight="1" x14ac:dyDescent="0.45">
      <c r="A97" s="142" t="s">
        <v>5819</v>
      </c>
      <c r="B97" s="163">
        <v>7</v>
      </c>
      <c r="C97" s="162" t="s">
        <v>1429</v>
      </c>
      <c r="D97" s="162" t="s">
        <v>1943</v>
      </c>
      <c r="E97" s="162" t="s">
        <v>1968</v>
      </c>
      <c r="F97" s="163">
        <v>3</v>
      </c>
      <c r="G97" s="162" t="s">
        <v>2542</v>
      </c>
      <c r="H97" s="163"/>
      <c r="I97" s="165" t="s">
        <v>1446</v>
      </c>
      <c r="J97" s="163" t="s">
        <v>0</v>
      </c>
      <c r="K97" s="163"/>
      <c r="L97" s="162" t="s">
        <v>8086</v>
      </c>
      <c r="M97" s="162"/>
      <c r="N97" s="162"/>
      <c r="O97" s="163">
        <v>1</v>
      </c>
      <c r="P97" s="163">
        <v>450</v>
      </c>
      <c r="Q97" s="163">
        <v>800</v>
      </c>
      <c r="R97" s="163">
        <v>1000</v>
      </c>
      <c r="S97" s="163"/>
      <c r="T97" s="163"/>
      <c r="U97" s="163"/>
      <c r="V97" s="163"/>
      <c r="W97" s="163"/>
      <c r="X97" s="163"/>
      <c r="Y97" s="163"/>
      <c r="Z97" s="163"/>
      <c r="AA97" s="163"/>
      <c r="AB97" s="163"/>
      <c r="AC97" s="163" t="s">
        <v>5703</v>
      </c>
      <c r="AD97" s="165">
        <v>30933</v>
      </c>
      <c r="AE97" s="163" t="s">
        <v>3482</v>
      </c>
      <c r="AF97" s="163"/>
      <c r="AG97" s="163"/>
      <c r="AH97" s="163"/>
      <c r="AI97" s="163"/>
      <c r="AJ97" s="163"/>
      <c r="AK97" s="163"/>
      <c r="AL97" s="163"/>
      <c r="AM97" s="163"/>
      <c r="AN97" s="163"/>
      <c r="AO97" s="163"/>
      <c r="AP97" s="163"/>
      <c r="AQ97" s="163"/>
      <c r="AR97" s="163"/>
      <c r="AS97" s="163"/>
      <c r="AT97" s="163"/>
      <c r="AU97" s="163"/>
      <c r="AV97" s="163"/>
      <c r="AW97" s="163"/>
      <c r="AX97" s="163"/>
      <c r="AY97" s="163"/>
      <c r="AZ97" s="149">
        <f t="shared" si="1"/>
        <v>0.36</v>
      </c>
    </row>
    <row r="98" spans="1:52" ht="34.950000000000003" customHeight="1" x14ac:dyDescent="0.45">
      <c r="A98" s="93" t="s">
        <v>5819</v>
      </c>
      <c r="B98" s="109">
        <v>7</v>
      </c>
      <c r="C98" s="108" t="s">
        <v>8090</v>
      </c>
      <c r="D98" s="108" t="s">
        <v>1943</v>
      </c>
      <c r="E98" s="108" t="s">
        <v>1968</v>
      </c>
      <c r="F98" s="109">
        <v>3</v>
      </c>
      <c r="G98" s="108" t="s">
        <v>2541</v>
      </c>
      <c r="H98" s="109"/>
      <c r="I98" s="110" t="s">
        <v>1440</v>
      </c>
      <c r="J98" s="109" t="s">
        <v>0</v>
      </c>
      <c r="K98" s="109"/>
      <c r="L98" s="108" t="s">
        <v>2650</v>
      </c>
      <c r="M98" s="108" t="s">
        <v>6768</v>
      </c>
      <c r="N98" s="108" t="s">
        <v>7049</v>
      </c>
      <c r="O98" s="109">
        <v>1</v>
      </c>
      <c r="P98" s="109">
        <v>1000</v>
      </c>
      <c r="Q98" s="109">
        <v>2000</v>
      </c>
      <c r="R98" s="109">
        <v>1000</v>
      </c>
      <c r="S98" s="109"/>
      <c r="T98" s="109" t="s">
        <v>3482</v>
      </c>
      <c r="U98" s="109"/>
      <c r="V98" s="109"/>
      <c r="W98" s="109"/>
      <c r="X98" s="109"/>
      <c r="Y98" s="109"/>
      <c r="Z98" s="109"/>
      <c r="AA98" s="109"/>
      <c r="AB98" s="109"/>
      <c r="AC98" s="109"/>
      <c r="AD98" s="110"/>
      <c r="AE98" s="109" t="s">
        <v>3043</v>
      </c>
      <c r="AF98" s="109"/>
      <c r="AG98" s="109"/>
      <c r="AH98" s="109"/>
      <c r="AI98" s="109"/>
      <c r="AJ98" s="109"/>
      <c r="AK98" s="109"/>
      <c r="AL98" s="109"/>
      <c r="AM98" s="109"/>
      <c r="AN98" s="109"/>
      <c r="AO98" s="109"/>
      <c r="AP98" s="109"/>
      <c r="AQ98" s="109"/>
      <c r="AR98" s="109"/>
      <c r="AS98" s="109"/>
      <c r="AT98" s="109"/>
      <c r="AU98" s="109"/>
      <c r="AV98" s="109"/>
      <c r="AW98" s="109"/>
      <c r="AX98" s="109"/>
      <c r="AY98" s="109"/>
      <c r="AZ98" s="83">
        <f t="shared" si="1"/>
        <v>2</v>
      </c>
    </row>
    <row r="99" spans="1:52" ht="34.950000000000003" customHeight="1" x14ac:dyDescent="0.45">
      <c r="A99" s="93" t="s">
        <v>5819</v>
      </c>
      <c r="B99" s="109">
        <v>7</v>
      </c>
      <c r="C99" s="108" t="s">
        <v>8090</v>
      </c>
      <c r="D99" s="108" t="s">
        <v>1943</v>
      </c>
      <c r="E99" s="108" t="s">
        <v>1968</v>
      </c>
      <c r="F99" s="109">
        <v>3</v>
      </c>
      <c r="G99" s="108" t="s">
        <v>2541</v>
      </c>
      <c r="H99" s="109"/>
      <c r="I99" s="110" t="s">
        <v>1442</v>
      </c>
      <c r="J99" s="109" t="s">
        <v>0</v>
      </c>
      <c r="K99" s="109"/>
      <c r="L99" s="78" t="s">
        <v>6759</v>
      </c>
      <c r="M99" s="108" t="s">
        <v>6869</v>
      </c>
      <c r="N99" s="108" t="s">
        <v>7027</v>
      </c>
      <c r="O99" s="109">
        <v>1</v>
      </c>
      <c r="P99" s="109">
        <v>700</v>
      </c>
      <c r="Q99" s="109">
        <v>1100</v>
      </c>
      <c r="R99" s="109">
        <v>1800</v>
      </c>
      <c r="S99" s="109"/>
      <c r="T99" s="109" t="s">
        <v>3482</v>
      </c>
      <c r="U99" s="109"/>
      <c r="V99" s="109"/>
      <c r="W99" s="109"/>
      <c r="X99" s="109"/>
      <c r="Y99" s="109"/>
      <c r="Z99" s="109"/>
      <c r="AA99" s="109"/>
      <c r="AB99" s="109"/>
      <c r="AC99" s="109"/>
      <c r="AD99" s="111"/>
      <c r="AE99" s="109" t="s">
        <v>3043</v>
      </c>
      <c r="AF99" s="109"/>
      <c r="AG99" s="109"/>
      <c r="AH99" s="109"/>
      <c r="AI99" s="109"/>
      <c r="AJ99" s="109"/>
      <c r="AK99" s="109"/>
      <c r="AL99" s="109"/>
      <c r="AM99" s="109"/>
      <c r="AN99" s="109"/>
      <c r="AO99" s="109"/>
      <c r="AP99" s="109"/>
      <c r="AQ99" s="109"/>
      <c r="AR99" s="109"/>
      <c r="AS99" s="109"/>
      <c r="AT99" s="109"/>
      <c r="AU99" s="109"/>
      <c r="AV99" s="109"/>
      <c r="AW99" s="109"/>
      <c r="AX99" s="109"/>
      <c r="AY99" s="109"/>
      <c r="AZ99" s="83">
        <f t="shared" si="1"/>
        <v>1.3859999999999999</v>
      </c>
    </row>
    <row r="100" spans="1:52" s="113" customFormat="1" ht="34.950000000000003" customHeight="1" x14ac:dyDescent="0.45">
      <c r="A100" s="93" t="s">
        <v>5819</v>
      </c>
      <c r="B100" s="109">
        <v>7</v>
      </c>
      <c r="C100" s="108" t="s">
        <v>1429</v>
      </c>
      <c r="D100" s="108" t="s">
        <v>1943</v>
      </c>
      <c r="E100" s="108" t="s">
        <v>1942</v>
      </c>
      <c r="F100" s="109">
        <v>3</v>
      </c>
      <c r="G100" s="108" t="s">
        <v>221</v>
      </c>
      <c r="H100" s="109"/>
      <c r="I100" s="110" t="s">
        <v>1478</v>
      </c>
      <c r="J100" s="109" t="s">
        <v>0</v>
      </c>
      <c r="K100" s="109"/>
      <c r="L100" s="108" t="s">
        <v>135</v>
      </c>
      <c r="M100" s="108" t="s">
        <v>6947</v>
      </c>
      <c r="N100" s="108" t="s">
        <v>1479</v>
      </c>
      <c r="O100" s="109">
        <v>1</v>
      </c>
      <c r="P100" s="109">
        <v>400</v>
      </c>
      <c r="Q100" s="109">
        <v>700</v>
      </c>
      <c r="R100" s="109">
        <v>1400</v>
      </c>
      <c r="S100" s="109"/>
      <c r="T100" s="109" t="s">
        <v>3482</v>
      </c>
      <c r="U100" s="109"/>
      <c r="V100" s="109"/>
      <c r="W100" s="109"/>
      <c r="X100" s="109"/>
      <c r="Y100" s="109"/>
      <c r="Z100" s="109"/>
      <c r="AA100" s="109" t="s">
        <v>3482</v>
      </c>
      <c r="AB100" s="109" t="s">
        <v>5772</v>
      </c>
      <c r="AC100" s="109"/>
      <c r="AD100" s="111"/>
      <c r="AE100" s="109" t="s">
        <v>3482</v>
      </c>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83">
        <f t="shared" si="1"/>
        <v>0.39200000000000002</v>
      </c>
    </row>
    <row r="101" spans="1:52" s="84" customFormat="1" ht="34.950000000000003" customHeight="1" x14ac:dyDescent="0.45">
      <c r="A101" s="93" t="s">
        <v>5819</v>
      </c>
      <c r="B101" s="109">
        <v>7</v>
      </c>
      <c r="C101" s="108" t="s">
        <v>2820</v>
      </c>
      <c r="D101" s="78" t="s">
        <v>1964</v>
      </c>
      <c r="E101" s="78" t="s">
        <v>20</v>
      </c>
      <c r="F101" s="79">
        <v>2</v>
      </c>
      <c r="G101" s="78" t="s">
        <v>1080</v>
      </c>
      <c r="H101" s="79" t="s">
        <v>7438</v>
      </c>
      <c r="I101" s="87" t="s">
        <v>1010</v>
      </c>
      <c r="J101" s="79" t="s">
        <v>2498</v>
      </c>
      <c r="K101" s="79"/>
      <c r="L101" s="78" t="s">
        <v>1009</v>
      </c>
      <c r="M101" s="78" t="s">
        <v>1055</v>
      </c>
      <c r="N101" s="78" t="s">
        <v>2722</v>
      </c>
      <c r="O101" s="79">
        <v>1</v>
      </c>
      <c r="P101" s="79">
        <v>800</v>
      </c>
      <c r="Q101" s="79">
        <v>800</v>
      </c>
      <c r="R101" s="79">
        <v>1350</v>
      </c>
      <c r="S101" s="79"/>
      <c r="T101" s="79" t="s">
        <v>3482</v>
      </c>
      <c r="U101" s="79"/>
      <c r="V101" s="79"/>
      <c r="W101" s="79"/>
      <c r="X101" s="79"/>
      <c r="Y101" s="79"/>
      <c r="Z101" s="79"/>
      <c r="AA101" s="79"/>
      <c r="AB101" s="79"/>
      <c r="AC101" s="79"/>
      <c r="AD101" s="81"/>
      <c r="AE101" s="79" t="s">
        <v>3482</v>
      </c>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1"/>
        <v>0.86399999999999999</v>
      </c>
    </row>
    <row r="102" spans="1:52" ht="34.950000000000003" customHeight="1" x14ac:dyDescent="0.45">
      <c r="A102" s="93" t="s">
        <v>5819</v>
      </c>
      <c r="B102" s="109">
        <v>7</v>
      </c>
      <c r="C102" s="108" t="s">
        <v>2820</v>
      </c>
      <c r="D102" s="108" t="s">
        <v>1964</v>
      </c>
      <c r="E102" s="108" t="s">
        <v>20</v>
      </c>
      <c r="F102" s="109">
        <v>2</v>
      </c>
      <c r="G102" s="108" t="s">
        <v>1012</v>
      </c>
      <c r="H102" s="79" t="s">
        <v>7438</v>
      </c>
      <c r="I102" s="115"/>
      <c r="J102" s="109" t="s">
        <v>2498</v>
      </c>
      <c r="K102" s="109"/>
      <c r="L102" s="108" t="s">
        <v>978</v>
      </c>
      <c r="M102" s="108" t="s">
        <v>7015</v>
      </c>
      <c r="N102" s="108" t="s">
        <v>8088</v>
      </c>
      <c r="O102" s="109">
        <v>1</v>
      </c>
      <c r="P102" s="109">
        <v>1350</v>
      </c>
      <c r="Q102" s="109">
        <v>1000</v>
      </c>
      <c r="R102" s="109">
        <v>1700</v>
      </c>
      <c r="S102" s="109"/>
      <c r="T102" s="109"/>
      <c r="U102" s="109"/>
      <c r="V102" s="109"/>
      <c r="W102" s="109"/>
      <c r="X102" s="109"/>
      <c r="Y102" s="109"/>
      <c r="Z102" s="109"/>
      <c r="AA102" s="109"/>
      <c r="AB102" s="109"/>
      <c r="AC102" s="109"/>
      <c r="AD102" s="111"/>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83">
        <f t="shared" si="1"/>
        <v>2.2949999999999999</v>
      </c>
    </row>
    <row r="103" spans="1:52" s="167" customFormat="1" ht="34.950000000000003" customHeight="1" x14ac:dyDescent="0.45">
      <c r="A103" s="142" t="s">
        <v>5819</v>
      </c>
      <c r="B103" s="163">
        <v>7</v>
      </c>
      <c r="C103" s="162" t="s">
        <v>1429</v>
      </c>
      <c r="D103" s="162" t="s">
        <v>1943</v>
      </c>
      <c r="E103" s="162" t="s">
        <v>1451</v>
      </c>
      <c r="F103" s="163">
        <v>3</v>
      </c>
      <c r="G103" s="162" t="s">
        <v>1651</v>
      </c>
      <c r="H103" s="163"/>
      <c r="I103" s="165"/>
      <c r="J103" s="163" t="s">
        <v>0</v>
      </c>
      <c r="K103" s="163"/>
      <c r="L103" s="162" t="s">
        <v>6896</v>
      </c>
      <c r="M103" s="162" t="s">
        <v>7010</v>
      </c>
      <c r="N103" s="162" t="s">
        <v>440</v>
      </c>
      <c r="O103" s="163">
        <v>1</v>
      </c>
      <c r="P103" s="163"/>
      <c r="Q103" s="163"/>
      <c r="R103" s="163"/>
      <c r="S103" s="163"/>
      <c r="T103" s="163"/>
      <c r="U103" s="163"/>
      <c r="V103" s="163"/>
      <c r="W103" s="163"/>
      <c r="X103" s="163"/>
      <c r="Y103" s="163"/>
      <c r="Z103" s="163"/>
      <c r="AA103" s="163"/>
      <c r="AB103" s="163"/>
      <c r="AC103" s="163"/>
      <c r="AD103" s="166"/>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49">
        <f t="shared" si="1"/>
        <v>0</v>
      </c>
    </row>
    <row r="104" spans="1:52" ht="34.950000000000003" customHeight="1" x14ac:dyDescent="0.45">
      <c r="A104" s="93" t="s">
        <v>5819</v>
      </c>
      <c r="B104" s="109">
        <v>7</v>
      </c>
      <c r="C104" s="108" t="s">
        <v>2820</v>
      </c>
      <c r="D104" s="108"/>
      <c r="E104" s="108"/>
      <c r="F104" s="109"/>
      <c r="G104" s="108"/>
      <c r="H104" s="109"/>
      <c r="I104" s="110"/>
      <c r="J104" s="109"/>
      <c r="K104" s="109"/>
      <c r="L104" s="108" t="s">
        <v>9288</v>
      </c>
      <c r="M104" s="108" t="s">
        <v>6597</v>
      </c>
      <c r="N104" s="108" t="s">
        <v>9293</v>
      </c>
      <c r="O104" s="109">
        <v>1</v>
      </c>
      <c r="P104" s="109">
        <v>600</v>
      </c>
      <c r="Q104" s="109">
        <v>800</v>
      </c>
      <c r="R104" s="109">
        <v>1600</v>
      </c>
      <c r="S104" s="109"/>
      <c r="T104" s="109"/>
      <c r="U104" s="109"/>
      <c r="V104" s="109"/>
      <c r="W104" s="109"/>
      <c r="X104" s="109"/>
      <c r="Y104" s="109"/>
      <c r="Z104" s="109"/>
      <c r="AA104" s="109"/>
      <c r="AB104" s="109"/>
      <c r="AC104" s="109"/>
      <c r="AD104" s="111"/>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83">
        <f t="shared" si="1"/>
        <v>0.76800000000000002</v>
      </c>
    </row>
    <row r="105" spans="1:52" ht="34.950000000000003" customHeight="1" x14ac:dyDescent="0.45">
      <c r="A105" s="93" t="s">
        <v>5819</v>
      </c>
      <c r="B105" s="109">
        <v>7</v>
      </c>
      <c r="C105" s="108" t="s">
        <v>2820</v>
      </c>
      <c r="D105" s="108"/>
      <c r="E105" s="108"/>
      <c r="F105" s="109"/>
      <c r="G105" s="108"/>
      <c r="H105" s="109"/>
      <c r="I105" s="110"/>
      <c r="J105" s="109"/>
      <c r="K105" s="109"/>
      <c r="L105" s="108" t="s">
        <v>9263</v>
      </c>
      <c r="M105" s="108" t="s">
        <v>9294</v>
      </c>
      <c r="N105" s="108"/>
      <c r="O105" s="109">
        <v>1</v>
      </c>
      <c r="P105" s="109">
        <v>470</v>
      </c>
      <c r="Q105" s="109">
        <v>470</v>
      </c>
      <c r="R105" s="109">
        <v>450</v>
      </c>
      <c r="S105" s="109"/>
      <c r="T105" s="109"/>
      <c r="U105" s="109"/>
      <c r="V105" s="109"/>
      <c r="W105" s="109"/>
      <c r="X105" s="109"/>
      <c r="Y105" s="109"/>
      <c r="Z105" s="109"/>
      <c r="AA105" s="109"/>
      <c r="AB105" s="109"/>
      <c r="AC105" s="109"/>
      <c r="AD105" s="111"/>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83">
        <f t="shared" si="1"/>
        <v>9.9404999999999993E-2</v>
      </c>
    </row>
    <row r="106" spans="1:52" ht="34.950000000000003" customHeight="1" x14ac:dyDescent="0.45">
      <c r="A106" s="93" t="s">
        <v>5819</v>
      </c>
      <c r="B106" s="109">
        <v>7</v>
      </c>
      <c r="C106" s="108" t="s">
        <v>2820</v>
      </c>
      <c r="D106" s="108"/>
      <c r="E106" s="108"/>
      <c r="F106" s="109"/>
      <c r="G106" s="108"/>
      <c r="H106" s="109"/>
      <c r="I106" s="110"/>
      <c r="J106" s="109"/>
      <c r="K106" s="109"/>
      <c r="L106" s="108" t="s">
        <v>9232</v>
      </c>
      <c r="M106" s="108" t="s">
        <v>9235</v>
      </c>
      <c r="N106" s="108"/>
      <c r="O106" s="109">
        <v>1</v>
      </c>
      <c r="P106" s="109">
        <v>450</v>
      </c>
      <c r="Q106" s="109">
        <v>360</v>
      </c>
      <c r="R106" s="109">
        <v>900</v>
      </c>
      <c r="S106" s="109"/>
      <c r="T106" s="109"/>
      <c r="U106" s="109"/>
      <c r="V106" s="109"/>
      <c r="W106" s="109"/>
      <c r="X106" s="109"/>
      <c r="Y106" s="109"/>
      <c r="Z106" s="109"/>
      <c r="AA106" s="109"/>
      <c r="AB106" s="109"/>
      <c r="AC106" s="109"/>
      <c r="AD106" s="111"/>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83">
        <f t="shared" si="1"/>
        <v>0.14580000000000001</v>
      </c>
    </row>
    <row r="107" spans="1:52" ht="34.950000000000003" customHeight="1" x14ac:dyDescent="0.45">
      <c r="A107" s="93" t="s">
        <v>5819</v>
      </c>
      <c r="B107" s="109">
        <v>7</v>
      </c>
      <c r="C107" s="108" t="s">
        <v>2820</v>
      </c>
      <c r="D107" s="108"/>
      <c r="E107" s="108"/>
      <c r="F107" s="109"/>
      <c r="G107" s="108"/>
      <c r="H107" s="109"/>
      <c r="I107" s="110"/>
      <c r="J107" s="109"/>
      <c r="K107" s="109"/>
      <c r="L107" s="108" t="s">
        <v>9240</v>
      </c>
      <c r="M107" s="108"/>
      <c r="N107" s="108"/>
      <c r="O107" s="109">
        <v>4</v>
      </c>
      <c r="P107" s="109"/>
      <c r="Q107" s="109"/>
      <c r="R107" s="109"/>
      <c r="S107" s="109"/>
      <c r="T107" s="109"/>
      <c r="U107" s="109"/>
      <c r="V107" s="109"/>
      <c r="W107" s="109"/>
      <c r="X107" s="109"/>
      <c r="Y107" s="109"/>
      <c r="Z107" s="109"/>
      <c r="AA107" s="109"/>
      <c r="AB107" s="109"/>
      <c r="AC107" s="109"/>
      <c r="AD107" s="111"/>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83">
        <f t="shared" si="1"/>
        <v>0</v>
      </c>
    </row>
    <row r="108" spans="1:52" ht="34.950000000000003" customHeight="1" x14ac:dyDescent="0.45">
      <c r="A108" s="93" t="s">
        <v>5819</v>
      </c>
      <c r="B108" s="109">
        <v>7</v>
      </c>
      <c r="C108" s="108" t="s">
        <v>2820</v>
      </c>
      <c r="D108" s="108"/>
      <c r="E108" s="108"/>
      <c r="F108" s="109"/>
      <c r="G108" s="108"/>
      <c r="H108" s="109"/>
      <c r="I108" s="110"/>
      <c r="J108" s="109"/>
      <c r="K108" s="109"/>
      <c r="L108" s="108" t="s">
        <v>5995</v>
      </c>
      <c r="M108" s="108" t="s">
        <v>9295</v>
      </c>
      <c r="N108" s="108" t="s">
        <v>9296</v>
      </c>
      <c r="O108" s="109">
        <v>1</v>
      </c>
      <c r="P108" s="109"/>
      <c r="Q108" s="109"/>
      <c r="R108" s="109"/>
      <c r="S108" s="109"/>
      <c r="T108" s="109"/>
      <c r="U108" s="109"/>
      <c r="V108" s="109"/>
      <c r="W108" s="109"/>
      <c r="X108" s="109"/>
      <c r="Y108" s="109"/>
      <c r="Z108" s="109"/>
      <c r="AA108" s="109"/>
      <c r="AB108" s="109"/>
      <c r="AC108" s="109"/>
      <c r="AD108" s="111"/>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83">
        <f t="shared" si="1"/>
        <v>0</v>
      </c>
    </row>
    <row r="109" spans="1:52" ht="34.950000000000003" customHeight="1" x14ac:dyDescent="0.45">
      <c r="A109" s="93" t="s">
        <v>5819</v>
      </c>
      <c r="B109" s="109">
        <v>7</v>
      </c>
      <c r="C109" s="108" t="s">
        <v>2820</v>
      </c>
      <c r="D109" s="108"/>
      <c r="E109" s="108"/>
      <c r="F109" s="109"/>
      <c r="G109" s="108"/>
      <c r="H109" s="109"/>
      <c r="I109" s="110"/>
      <c r="J109" s="109"/>
      <c r="K109" s="109"/>
      <c r="L109" s="108" t="s">
        <v>9289</v>
      </c>
      <c r="M109" s="108"/>
      <c r="N109" s="108"/>
      <c r="O109" s="109">
        <v>1</v>
      </c>
      <c r="P109" s="109">
        <v>650</v>
      </c>
      <c r="Q109" s="109">
        <v>450</v>
      </c>
      <c r="R109" s="109">
        <v>1100</v>
      </c>
      <c r="S109" s="109"/>
      <c r="T109" s="109"/>
      <c r="U109" s="109"/>
      <c r="V109" s="109"/>
      <c r="W109" s="109"/>
      <c r="X109" s="109"/>
      <c r="Y109" s="109"/>
      <c r="Z109" s="109"/>
      <c r="AA109" s="109"/>
      <c r="AB109" s="109"/>
      <c r="AC109" s="109"/>
      <c r="AD109" s="111"/>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83">
        <f t="shared" si="1"/>
        <v>0.32174999999999998</v>
      </c>
    </row>
    <row r="110" spans="1:52" ht="34.950000000000003" customHeight="1" x14ac:dyDescent="0.45">
      <c r="A110" s="93" t="s">
        <v>5819</v>
      </c>
      <c r="B110" s="109">
        <v>7</v>
      </c>
      <c r="C110" s="108" t="s">
        <v>2820</v>
      </c>
      <c r="D110" s="108"/>
      <c r="E110" s="108"/>
      <c r="F110" s="109"/>
      <c r="G110" s="108"/>
      <c r="H110" s="109"/>
      <c r="I110" s="110"/>
      <c r="J110" s="109"/>
      <c r="K110" s="109"/>
      <c r="L110" s="108" t="s">
        <v>9290</v>
      </c>
      <c r="M110" s="108" t="s">
        <v>6294</v>
      </c>
      <c r="N110" s="108" t="s">
        <v>9297</v>
      </c>
      <c r="O110" s="109">
        <v>1</v>
      </c>
      <c r="P110" s="109">
        <v>450</v>
      </c>
      <c r="Q110" s="109">
        <v>450</v>
      </c>
      <c r="R110" s="109">
        <v>1200</v>
      </c>
      <c r="S110" s="109"/>
      <c r="T110" s="109"/>
      <c r="U110" s="109"/>
      <c r="V110" s="109"/>
      <c r="W110" s="109"/>
      <c r="X110" s="109"/>
      <c r="Y110" s="109"/>
      <c r="Z110" s="109"/>
      <c r="AA110" s="109"/>
      <c r="AB110" s="109"/>
      <c r="AC110" s="109"/>
      <c r="AD110" s="111"/>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83">
        <f t="shared" si="1"/>
        <v>0.24299999999999999</v>
      </c>
    </row>
    <row r="111" spans="1:52" ht="34.950000000000003" customHeight="1" x14ac:dyDescent="0.45">
      <c r="A111" s="93" t="s">
        <v>5819</v>
      </c>
      <c r="B111" s="109">
        <v>7</v>
      </c>
      <c r="C111" s="108" t="s">
        <v>2820</v>
      </c>
      <c r="D111" s="108"/>
      <c r="E111" s="108"/>
      <c r="F111" s="109"/>
      <c r="G111" s="108"/>
      <c r="H111" s="109"/>
      <c r="I111" s="110"/>
      <c r="J111" s="109"/>
      <c r="K111" s="109"/>
      <c r="L111" s="108" t="s">
        <v>9262</v>
      </c>
      <c r="M111" s="108"/>
      <c r="N111" s="108"/>
      <c r="O111" s="109">
        <v>1</v>
      </c>
      <c r="P111" s="109">
        <v>350</v>
      </c>
      <c r="Q111" s="109">
        <v>250</v>
      </c>
      <c r="R111" s="109">
        <v>230</v>
      </c>
      <c r="S111" s="109"/>
      <c r="T111" s="109"/>
      <c r="U111" s="109"/>
      <c r="V111" s="109"/>
      <c r="W111" s="109"/>
      <c r="X111" s="109"/>
      <c r="Y111" s="109"/>
      <c r="Z111" s="109"/>
      <c r="AA111" s="109"/>
      <c r="AB111" s="109"/>
      <c r="AC111" s="109"/>
      <c r="AD111" s="111"/>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83">
        <f t="shared" si="1"/>
        <v>2.0125000000000001E-2</v>
      </c>
    </row>
    <row r="112" spans="1:52" ht="34.950000000000003" customHeight="1" x14ac:dyDescent="0.45">
      <c r="A112" s="93" t="s">
        <v>5819</v>
      </c>
      <c r="B112" s="109">
        <v>7</v>
      </c>
      <c r="C112" s="108" t="s">
        <v>2820</v>
      </c>
      <c r="D112" s="108"/>
      <c r="E112" s="108"/>
      <c r="F112" s="109"/>
      <c r="G112" s="108"/>
      <c r="H112" s="109"/>
      <c r="I112" s="110"/>
      <c r="J112" s="109"/>
      <c r="K112" s="109"/>
      <c r="L112" s="108" t="s">
        <v>9232</v>
      </c>
      <c r="M112" s="108" t="s">
        <v>9298</v>
      </c>
      <c r="N112" s="108"/>
      <c r="O112" s="109">
        <v>1</v>
      </c>
      <c r="P112" s="109"/>
      <c r="Q112" s="109"/>
      <c r="R112" s="109"/>
      <c r="S112" s="109"/>
      <c r="T112" s="109"/>
      <c r="U112" s="109"/>
      <c r="V112" s="109"/>
      <c r="W112" s="109"/>
      <c r="X112" s="109"/>
      <c r="Y112" s="109"/>
      <c r="Z112" s="109"/>
      <c r="AA112" s="109"/>
      <c r="AB112" s="109"/>
      <c r="AC112" s="109"/>
      <c r="AD112" s="111"/>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83">
        <f t="shared" si="1"/>
        <v>0</v>
      </c>
    </row>
    <row r="113" spans="1:52" ht="34.950000000000003" customHeight="1" x14ac:dyDescent="0.45">
      <c r="A113" s="93" t="s">
        <v>5819</v>
      </c>
      <c r="B113" s="109">
        <v>7</v>
      </c>
      <c r="C113" s="108" t="s">
        <v>2820</v>
      </c>
      <c r="D113" s="108"/>
      <c r="E113" s="108"/>
      <c r="F113" s="109"/>
      <c r="G113" s="108"/>
      <c r="H113" s="109"/>
      <c r="I113" s="110"/>
      <c r="J113" s="109"/>
      <c r="K113" s="109"/>
      <c r="L113" s="108" t="s">
        <v>9289</v>
      </c>
      <c r="M113" s="108"/>
      <c r="N113" s="108"/>
      <c r="O113" s="109">
        <v>1</v>
      </c>
      <c r="P113" s="109">
        <v>550</v>
      </c>
      <c r="Q113" s="109">
        <v>400</v>
      </c>
      <c r="R113" s="109">
        <v>1000</v>
      </c>
      <c r="S113" s="109"/>
      <c r="T113" s="109"/>
      <c r="U113" s="109"/>
      <c r="V113" s="109"/>
      <c r="W113" s="109"/>
      <c r="X113" s="109"/>
      <c r="Y113" s="109"/>
      <c r="Z113" s="109"/>
      <c r="AA113" s="109"/>
      <c r="AB113" s="109"/>
      <c r="AC113" s="109"/>
      <c r="AD113" s="111"/>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83">
        <f t="shared" si="1"/>
        <v>0.22</v>
      </c>
    </row>
    <row r="114" spans="1:52" ht="34.950000000000003" customHeight="1" x14ac:dyDescent="0.45">
      <c r="A114" s="93" t="s">
        <v>5819</v>
      </c>
      <c r="B114" s="109">
        <v>7</v>
      </c>
      <c r="C114" s="108" t="s">
        <v>2820</v>
      </c>
      <c r="D114" s="108"/>
      <c r="E114" s="108"/>
      <c r="F114" s="109"/>
      <c r="G114" s="108"/>
      <c r="H114" s="109"/>
      <c r="I114" s="110"/>
      <c r="J114" s="109"/>
      <c r="K114" s="109"/>
      <c r="L114" s="108" t="s">
        <v>9291</v>
      </c>
      <c r="M114" s="108"/>
      <c r="N114" s="108"/>
      <c r="O114" s="109">
        <v>1</v>
      </c>
      <c r="P114" s="109">
        <v>960</v>
      </c>
      <c r="Q114" s="109">
        <v>600</v>
      </c>
      <c r="R114" s="109">
        <v>1000</v>
      </c>
      <c r="S114" s="109"/>
      <c r="T114" s="109"/>
      <c r="U114" s="109"/>
      <c r="V114" s="109"/>
      <c r="W114" s="109"/>
      <c r="X114" s="109"/>
      <c r="Y114" s="109"/>
      <c r="Z114" s="109"/>
      <c r="AA114" s="109"/>
      <c r="AB114" s="109"/>
      <c r="AC114" s="109"/>
      <c r="AD114" s="111"/>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83">
        <f t="shared" si="1"/>
        <v>0.57599999999999996</v>
      </c>
    </row>
    <row r="115" spans="1:52" ht="34.950000000000003" customHeight="1" x14ac:dyDescent="0.45">
      <c r="A115" s="93" t="s">
        <v>5819</v>
      </c>
      <c r="B115" s="109">
        <v>7</v>
      </c>
      <c r="C115" s="108" t="s">
        <v>2820</v>
      </c>
      <c r="D115" s="108"/>
      <c r="E115" s="108"/>
      <c r="F115" s="109"/>
      <c r="G115" s="108"/>
      <c r="H115" s="109"/>
      <c r="I115" s="110"/>
      <c r="J115" s="109"/>
      <c r="K115" s="109"/>
      <c r="L115" s="108" t="s">
        <v>9232</v>
      </c>
      <c r="M115" s="108" t="s">
        <v>9235</v>
      </c>
      <c r="N115" s="108"/>
      <c r="O115" s="109">
        <v>1</v>
      </c>
      <c r="P115" s="109">
        <v>500</v>
      </c>
      <c r="Q115" s="109">
        <v>450</v>
      </c>
      <c r="R115" s="109">
        <v>780</v>
      </c>
      <c r="S115" s="109"/>
      <c r="T115" s="109"/>
      <c r="U115" s="109"/>
      <c r="V115" s="109"/>
      <c r="W115" s="109"/>
      <c r="X115" s="109"/>
      <c r="Y115" s="109"/>
      <c r="Z115" s="109"/>
      <c r="AA115" s="109"/>
      <c r="AB115" s="109"/>
      <c r="AC115" s="109"/>
      <c r="AD115" s="111"/>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83">
        <f t="shared" si="1"/>
        <v>0.17549999999999999</v>
      </c>
    </row>
    <row r="116" spans="1:52" ht="34.950000000000003" customHeight="1" x14ac:dyDescent="0.45">
      <c r="A116" s="93" t="s">
        <v>5819</v>
      </c>
      <c r="B116" s="109">
        <v>7</v>
      </c>
      <c r="C116" s="108" t="s">
        <v>2820</v>
      </c>
      <c r="D116" s="108"/>
      <c r="E116" s="108"/>
      <c r="F116" s="109"/>
      <c r="G116" s="108"/>
      <c r="H116" s="109"/>
      <c r="I116" s="110"/>
      <c r="J116" s="109"/>
      <c r="K116" s="109"/>
      <c r="L116" s="108" t="s">
        <v>9232</v>
      </c>
      <c r="M116" s="108" t="s">
        <v>9235</v>
      </c>
      <c r="N116" s="108"/>
      <c r="O116" s="109">
        <v>1</v>
      </c>
      <c r="P116" s="109">
        <v>600</v>
      </c>
      <c r="Q116" s="109">
        <v>450</v>
      </c>
      <c r="R116" s="109">
        <v>830</v>
      </c>
      <c r="S116" s="109"/>
      <c r="T116" s="109"/>
      <c r="U116" s="109"/>
      <c r="V116" s="109"/>
      <c r="W116" s="109"/>
      <c r="X116" s="109"/>
      <c r="Y116" s="109"/>
      <c r="Z116" s="109"/>
      <c r="AA116" s="109"/>
      <c r="AB116" s="109"/>
      <c r="AC116" s="109"/>
      <c r="AD116" s="111"/>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83">
        <f t="shared" si="1"/>
        <v>0.22409999999999999</v>
      </c>
    </row>
    <row r="117" spans="1:52" ht="34.950000000000003" customHeight="1" x14ac:dyDescent="0.45">
      <c r="A117" s="93" t="s">
        <v>5819</v>
      </c>
      <c r="B117" s="109">
        <v>7</v>
      </c>
      <c r="C117" s="108" t="s">
        <v>2820</v>
      </c>
      <c r="D117" s="108"/>
      <c r="E117" s="108"/>
      <c r="F117" s="109"/>
      <c r="G117" s="108"/>
      <c r="H117" s="109"/>
      <c r="I117" s="110"/>
      <c r="J117" s="109"/>
      <c r="K117" s="109"/>
      <c r="L117" s="108" t="s">
        <v>9238</v>
      </c>
      <c r="M117" s="108" t="s">
        <v>9299</v>
      </c>
      <c r="N117" s="108"/>
      <c r="O117" s="109">
        <v>1</v>
      </c>
      <c r="P117" s="109">
        <v>360</v>
      </c>
      <c r="Q117" s="109">
        <v>600</v>
      </c>
      <c r="R117" s="109">
        <v>900</v>
      </c>
      <c r="S117" s="109"/>
      <c r="T117" s="109"/>
      <c r="U117" s="109"/>
      <c r="V117" s="109"/>
      <c r="W117" s="109"/>
      <c r="X117" s="109"/>
      <c r="Y117" s="109"/>
      <c r="Z117" s="109"/>
      <c r="AA117" s="109"/>
      <c r="AB117" s="109"/>
      <c r="AC117" s="109"/>
      <c r="AD117" s="111"/>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83">
        <f t="shared" si="1"/>
        <v>0.19439999999999999</v>
      </c>
    </row>
    <row r="118" spans="1:52" ht="34.950000000000003" customHeight="1" x14ac:dyDescent="0.45">
      <c r="A118" s="93" t="s">
        <v>5819</v>
      </c>
      <c r="B118" s="109">
        <v>7</v>
      </c>
      <c r="C118" s="108" t="s">
        <v>2820</v>
      </c>
      <c r="D118" s="108"/>
      <c r="E118" s="108"/>
      <c r="F118" s="109"/>
      <c r="G118" s="108"/>
      <c r="H118" s="109"/>
      <c r="I118" s="110"/>
      <c r="J118" s="109"/>
      <c r="K118" s="109"/>
      <c r="L118" s="93" t="s">
        <v>5831</v>
      </c>
      <c r="M118" s="96" t="s">
        <v>5840</v>
      </c>
      <c r="N118" s="96" t="s">
        <v>5846</v>
      </c>
      <c r="O118" s="79">
        <v>1</v>
      </c>
      <c r="P118" s="77">
        <v>380</v>
      </c>
      <c r="Q118" s="77">
        <v>420</v>
      </c>
      <c r="R118" s="77">
        <v>290</v>
      </c>
      <c r="S118" s="109"/>
      <c r="T118" s="109"/>
      <c r="U118" s="109"/>
      <c r="V118" s="109"/>
      <c r="W118" s="109"/>
      <c r="X118" s="109"/>
      <c r="Y118" s="109"/>
      <c r="Z118" s="109"/>
      <c r="AA118" s="109"/>
      <c r="AB118" s="109"/>
      <c r="AC118" s="109"/>
      <c r="AD118" s="111"/>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83">
        <f t="shared" si="1"/>
        <v>4.6283999999999999E-2</v>
      </c>
    </row>
    <row r="119" spans="1:52" ht="34.950000000000003" customHeight="1" x14ac:dyDescent="0.45">
      <c r="A119" s="93" t="s">
        <v>5819</v>
      </c>
      <c r="B119" s="109">
        <v>7</v>
      </c>
      <c r="C119" s="108" t="s">
        <v>2820</v>
      </c>
      <c r="D119" s="108"/>
      <c r="E119" s="108"/>
      <c r="F119" s="109"/>
      <c r="G119" s="108"/>
      <c r="H119" s="109"/>
      <c r="I119" s="110"/>
      <c r="J119" s="109"/>
      <c r="K119" s="109"/>
      <c r="L119" s="108" t="s">
        <v>9292</v>
      </c>
      <c r="M119" s="108"/>
      <c r="N119" s="108"/>
      <c r="O119" s="109">
        <v>1</v>
      </c>
      <c r="P119" s="109"/>
      <c r="Q119" s="109"/>
      <c r="R119" s="109"/>
      <c r="S119" s="109"/>
      <c r="T119" s="109"/>
      <c r="U119" s="109"/>
      <c r="V119" s="109"/>
      <c r="W119" s="109"/>
      <c r="X119" s="109"/>
      <c r="Y119" s="109"/>
      <c r="Z119" s="109"/>
      <c r="AA119" s="109"/>
      <c r="AB119" s="109"/>
      <c r="AC119" s="109"/>
      <c r="AD119" s="111"/>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83">
        <f t="shared" si="1"/>
        <v>0</v>
      </c>
    </row>
    <row r="120" spans="1:52" ht="34.950000000000003" customHeight="1" x14ac:dyDescent="0.45">
      <c r="A120" s="93" t="s">
        <v>5819</v>
      </c>
      <c r="B120" s="109">
        <v>7</v>
      </c>
      <c r="C120" s="108" t="s">
        <v>2820</v>
      </c>
      <c r="D120" s="108"/>
      <c r="E120" s="108"/>
      <c r="F120" s="109"/>
      <c r="G120" s="108"/>
      <c r="H120" s="109"/>
      <c r="I120" s="110"/>
      <c r="J120" s="109"/>
      <c r="K120" s="109"/>
      <c r="L120" s="108" t="s">
        <v>9239</v>
      </c>
      <c r="M120" s="108"/>
      <c r="N120" s="108"/>
      <c r="O120" s="109">
        <v>1</v>
      </c>
      <c r="P120" s="109"/>
      <c r="Q120" s="109"/>
      <c r="R120" s="109"/>
      <c r="S120" s="109"/>
      <c r="T120" s="109"/>
      <c r="U120" s="109"/>
      <c r="V120" s="109"/>
      <c r="W120" s="109"/>
      <c r="X120" s="109"/>
      <c r="Y120" s="109"/>
      <c r="Z120" s="109"/>
      <c r="AA120" s="109"/>
      <c r="AB120" s="109"/>
      <c r="AC120" s="109"/>
      <c r="AD120" s="111"/>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t="s">
        <v>9245</v>
      </c>
      <c r="AZ120" s="83">
        <f t="shared" si="1"/>
        <v>0</v>
      </c>
    </row>
    <row r="121" spans="1:52" ht="34.950000000000003" customHeight="1" x14ac:dyDescent="0.45">
      <c r="A121" s="93" t="s">
        <v>5819</v>
      </c>
      <c r="B121" s="109">
        <v>7</v>
      </c>
      <c r="C121" s="108" t="s">
        <v>2820</v>
      </c>
      <c r="D121" s="108"/>
      <c r="E121" s="108"/>
      <c r="F121" s="109"/>
      <c r="G121" s="108"/>
      <c r="H121" s="109"/>
      <c r="I121" s="110"/>
      <c r="J121" s="109"/>
      <c r="K121" s="109"/>
      <c r="L121" s="108" t="s">
        <v>9243</v>
      </c>
      <c r="M121" s="108"/>
      <c r="N121" s="108"/>
      <c r="O121" s="109">
        <v>2</v>
      </c>
      <c r="P121" s="109"/>
      <c r="Q121" s="109"/>
      <c r="R121" s="109"/>
      <c r="S121" s="109"/>
      <c r="T121" s="109"/>
      <c r="U121" s="109"/>
      <c r="V121" s="109"/>
      <c r="W121" s="109"/>
      <c r="X121" s="109"/>
      <c r="Y121" s="109"/>
      <c r="Z121" s="109"/>
      <c r="AA121" s="109"/>
      <c r="AB121" s="109"/>
      <c r="AC121" s="109"/>
      <c r="AD121" s="111"/>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83">
        <f t="shared" si="1"/>
        <v>0</v>
      </c>
    </row>
    <row r="122" spans="1:52" ht="34.950000000000003" customHeight="1" x14ac:dyDescent="0.45">
      <c r="A122" s="93" t="s">
        <v>5819</v>
      </c>
      <c r="B122" s="109">
        <v>7</v>
      </c>
      <c r="C122" s="108" t="s">
        <v>2820</v>
      </c>
      <c r="D122" s="108"/>
      <c r="E122" s="108"/>
      <c r="F122" s="109"/>
      <c r="G122" s="108"/>
      <c r="H122" s="109"/>
      <c r="I122" s="110"/>
      <c r="J122" s="109"/>
      <c r="K122" s="109"/>
      <c r="L122" s="108" t="s">
        <v>9244</v>
      </c>
      <c r="M122" s="108"/>
      <c r="N122" s="108"/>
      <c r="O122" s="109">
        <v>10</v>
      </c>
      <c r="P122" s="109"/>
      <c r="Q122" s="109"/>
      <c r="R122" s="109"/>
      <c r="S122" s="109"/>
      <c r="T122" s="109"/>
      <c r="U122" s="109"/>
      <c r="V122" s="109"/>
      <c r="W122" s="109"/>
      <c r="X122" s="109"/>
      <c r="Y122" s="109"/>
      <c r="Z122" s="109"/>
      <c r="AA122" s="109"/>
      <c r="AB122" s="109"/>
      <c r="AC122" s="109"/>
      <c r="AD122" s="111"/>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83">
        <v>1</v>
      </c>
    </row>
    <row r="123" spans="1:52" s="99" customFormat="1" ht="34.950000000000003" customHeight="1" x14ac:dyDescent="0.45">
      <c r="A123" s="93" t="s">
        <v>5819</v>
      </c>
      <c r="B123" s="77">
        <v>7</v>
      </c>
      <c r="C123" s="93" t="s">
        <v>3959</v>
      </c>
      <c r="D123" s="93"/>
      <c r="E123" s="93"/>
      <c r="F123" s="94"/>
      <c r="G123" s="93"/>
      <c r="H123" s="77"/>
      <c r="I123" s="95">
        <v>4584</v>
      </c>
      <c r="J123" s="77"/>
      <c r="K123" s="77"/>
      <c r="L123" s="93" t="s">
        <v>3017</v>
      </c>
      <c r="M123" s="96"/>
      <c r="N123" s="96"/>
      <c r="O123" s="109">
        <v>1</v>
      </c>
      <c r="P123" s="77">
        <v>1700</v>
      </c>
      <c r="Q123" s="77">
        <v>650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5176</v>
      </c>
      <c r="AU123" s="77">
        <v>14</v>
      </c>
      <c r="AV123" s="94" t="s">
        <v>3944</v>
      </c>
      <c r="AW123" s="77" t="s">
        <v>2876</v>
      </c>
      <c r="AX123" s="94" t="s">
        <v>3232</v>
      </c>
      <c r="AY123" s="77"/>
      <c r="AZ123" s="83">
        <f t="shared" si="1"/>
        <v>0.77349999999999997</v>
      </c>
    </row>
    <row r="124" spans="1:52" s="99" customFormat="1" ht="34.950000000000003" customHeight="1" x14ac:dyDescent="0.45">
      <c r="A124" s="93" t="s">
        <v>5819</v>
      </c>
      <c r="B124" s="77">
        <v>7</v>
      </c>
      <c r="C124" s="93" t="s">
        <v>3959</v>
      </c>
      <c r="D124" s="93"/>
      <c r="E124" s="93"/>
      <c r="F124" s="94"/>
      <c r="G124" s="93"/>
      <c r="H124" s="77"/>
      <c r="I124" s="95">
        <v>4585</v>
      </c>
      <c r="J124" s="77"/>
      <c r="K124" s="77"/>
      <c r="L124" s="93" t="s">
        <v>3960</v>
      </c>
      <c r="M124" s="96" t="s">
        <v>8089</v>
      </c>
      <c r="N124" s="96"/>
      <c r="O124" s="109">
        <v>1</v>
      </c>
      <c r="P124" s="77">
        <v>650</v>
      </c>
      <c r="Q124" s="77">
        <v>400</v>
      </c>
      <c r="R124" s="77">
        <v>850</v>
      </c>
      <c r="S124" s="77"/>
      <c r="T124" s="77"/>
      <c r="U124" s="77"/>
      <c r="V124" s="77"/>
      <c r="W124" s="77"/>
      <c r="X124" s="77"/>
      <c r="Y124" s="77"/>
      <c r="Z124" s="77"/>
      <c r="AA124" s="77"/>
      <c r="AB124" s="77"/>
      <c r="AC124" s="77"/>
      <c r="AD124" s="77"/>
      <c r="AE124" s="77"/>
      <c r="AF124" s="77"/>
      <c r="AG124" s="77"/>
      <c r="AH124" s="77"/>
      <c r="AI124" s="77"/>
      <c r="AJ124" s="77"/>
      <c r="AK124" s="77"/>
      <c r="AL124" s="77"/>
      <c r="AM124" s="94" t="s">
        <v>3961</v>
      </c>
      <c r="AN124" s="94"/>
      <c r="AO124" s="77"/>
      <c r="AP124" s="77"/>
      <c r="AQ124" s="77"/>
      <c r="AR124" s="77"/>
      <c r="AS124" s="97"/>
      <c r="AT124" s="77">
        <v>5177</v>
      </c>
      <c r="AU124" s="77">
        <v>14</v>
      </c>
      <c r="AV124" s="94" t="s">
        <v>3944</v>
      </c>
      <c r="AW124" s="77" t="s">
        <v>2874</v>
      </c>
      <c r="AX124" s="94" t="s">
        <v>3074</v>
      </c>
      <c r="AY124" s="77"/>
      <c r="AZ124" s="83">
        <f t="shared" si="1"/>
        <v>0.221</v>
      </c>
    </row>
    <row r="125" spans="1:52" ht="34.950000000000003" customHeight="1" x14ac:dyDescent="0.45">
      <c r="A125" s="93" t="s">
        <v>5819</v>
      </c>
      <c r="B125" s="109">
        <v>7</v>
      </c>
      <c r="C125" s="108" t="s">
        <v>1424</v>
      </c>
      <c r="D125" s="108"/>
      <c r="E125" s="108"/>
      <c r="F125" s="109"/>
      <c r="G125" s="108"/>
      <c r="H125" s="109"/>
      <c r="I125" s="110" t="s">
        <v>2573</v>
      </c>
      <c r="J125" s="109"/>
      <c r="K125" s="109"/>
      <c r="L125" s="108" t="s">
        <v>2650</v>
      </c>
      <c r="M125" s="108" t="s">
        <v>6768</v>
      </c>
      <c r="N125" s="108" t="s">
        <v>8084</v>
      </c>
      <c r="O125" s="109">
        <v>1</v>
      </c>
      <c r="P125" s="109">
        <v>2200</v>
      </c>
      <c r="Q125" s="109">
        <v>950</v>
      </c>
      <c r="R125" s="109">
        <v>950</v>
      </c>
      <c r="S125" s="109"/>
      <c r="T125" s="109" t="s">
        <v>3482</v>
      </c>
      <c r="U125" s="109"/>
      <c r="V125" s="109"/>
      <c r="W125" s="109"/>
      <c r="X125" s="109"/>
      <c r="Y125" s="109"/>
      <c r="Z125" s="109"/>
      <c r="AA125" s="109"/>
      <c r="AB125" s="109"/>
      <c r="AC125" s="109"/>
      <c r="AD125" s="111"/>
      <c r="AE125" s="109" t="s">
        <v>3043</v>
      </c>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83">
        <f t="shared" si="1"/>
        <v>1.9855</v>
      </c>
    </row>
    <row r="126" spans="1:52" ht="34.950000000000003" customHeight="1" x14ac:dyDescent="0.45">
      <c r="A126" s="93" t="s">
        <v>5819</v>
      </c>
      <c r="B126" s="109">
        <v>7</v>
      </c>
      <c r="C126" s="108" t="s">
        <v>1424</v>
      </c>
      <c r="D126" s="108" t="s">
        <v>1943</v>
      </c>
      <c r="E126" s="108" t="s">
        <v>1968</v>
      </c>
      <c r="F126" s="109">
        <v>3</v>
      </c>
      <c r="G126" s="108" t="s">
        <v>10413</v>
      </c>
      <c r="H126" s="109"/>
      <c r="I126" s="110" t="s">
        <v>1427</v>
      </c>
      <c r="J126" s="109" t="s">
        <v>0</v>
      </c>
      <c r="K126" s="109"/>
      <c r="L126" s="108" t="s">
        <v>1410</v>
      </c>
      <c r="M126" s="108"/>
      <c r="N126" s="108"/>
      <c r="O126" s="109">
        <v>1</v>
      </c>
      <c r="P126" s="109">
        <v>350</v>
      </c>
      <c r="Q126" s="109">
        <v>500</v>
      </c>
      <c r="R126" s="109">
        <v>1000</v>
      </c>
      <c r="S126" s="109"/>
      <c r="T126" s="109" t="s">
        <v>3482</v>
      </c>
      <c r="U126" s="109"/>
      <c r="V126" s="109"/>
      <c r="W126" s="109"/>
      <c r="X126" s="109"/>
      <c r="Y126" s="109"/>
      <c r="Z126" s="109"/>
      <c r="AA126" s="109" t="s">
        <v>3043</v>
      </c>
      <c r="AB126" s="109"/>
      <c r="AC126" s="109"/>
      <c r="AD126" s="111"/>
      <c r="AE126" s="109" t="s">
        <v>3043</v>
      </c>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83">
        <f t="shared" si="1"/>
        <v>0.17499999999999999</v>
      </c>
    </row>
    <row r="127" spans="1:52" ht="34.950000000000003" customHeight="1" x14ac:dyDescent="0.45">
      <c r="A127" s="93" t="s">
        <v>5819</v>
      </c>
      <c r="B127" s="109">
        <v>7</v>
      </c>
      <c r="C127" s="108" t="s">
        <v>1424</v>
      </c>
      <c r="D127" s="108"/>
      <c r="E127" s="108"/>
      <c r="F127" s="109"/>
      <c r="G127" s="108"/>
      <c r="H127" s="109"/>
      <c r="I127" s="110" t="s">
        <v>1428</v>
      </c>
      <c r="J127" s="109"/>
      <c r="K127" s="109"/>
      <c r="L127" s="78" t="s">
        <v>6759</v>
      </c>
      <c r="M127" s="108"/>
      <c r="N127" s="108"/>
      <c r="O127" s="109">
        <v>1</v>
      </c>
      <c r="P127" s="109">
        <v>700</v>
      </c>
      <c r="Q127" s="109">
        <v>1000</v>
      </c>
      <c r="R127" s="109">
        <v>1800</v>
      </c>
      <c r="S127" s="109"/>
      <c r="T127" s="109" t="s">
        <v>3482</v>
      </c>
      <c r="U127" s="109"/>
      <c r="V127" s="109"/>
      <c r="W127" s="109"/>
      <c r="X127" s="109"/>
      <c r="Y127" s="109"/>
      <c r="Z127" s="109"/>
      <c r="AA127" s="109"/>
      <c r="AB127" s="109"/>
      <c r="AC127" s="109"/>
      <c r="AD127" s="111"/>
      <c r="AE127" s="109" t="s">
        <v>3043</v>
      </c>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83">
        <f t="shared" si="1"/>
        <v>1.26</v>
      </c>
    </row>
    <row r="128" spans="1:52" ht="34.950000000000003" customHeight="1" x14ac:dyDescent="0.45">
      <c r="A128" s="93" t="s">
        <v>5819</v>
      </c>
      <c r="B128" s="109">
        <v>7</v>
      </c>
      <c r="C128" s="108" t="s">
        <v>3959</v>
      </c>
      <c r="D128" s="108"/>
      <c r="E128" s="108"/>
      <c r="F128" s="109"/>
      <c r="G128" s="108"/>
      <c r="H128" s="109"/>
      <c r="I128" s="110"/>
      <c r="J128" s="109"/>
      <c r="K128" s="109"/>
      <c r="L128" s="78" t="s">
        <v>5995</v>
      </c>
      <c r="M128" s="108" t="s">
        <v>9295</v>
      </c>
      <c r="N128" s="108" t="s">
        <v>9302</v>
      </c>
      <c r="O128" s="109">
        <v>1</v>
      </c>
      <c r="P128" s="109">
        <v>550</v>
      </c>
      <c r="Q128" s="109">
        <v>550</v>
      </c>
      <c r="R128" s="109">
        <v>1350</v>
      </c>
      <c r="S128" s="109"/>
      <c r="T128" s="109"/>
      <c r="U128" s="109"/>
      <c r="V128" s="109"/>
      <c r="W128" s="109"/>
      <c r="X128" s="109"/>
      <c r="Y128" s="109"/>
      <c r="Z128" s="109"/>
      <c r="AA128" s="109"/>
      <c r="AB128" s="109"/>
      <c r="AC128" s="109"/>
      <c r="AD128" s="111"/>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83">
        <f t="shared" si="1"/>
        <v>0.40837499999999999</v>
      </c>
    </row>
    <row r="129" spans="1:52" ht="34.950000000000003" customHeight="1" x14ac:dyDescent="0.45">
      <c r="A129" s="93" t="s">
        <v>5819</v>
      </c>
      <c r="B129" s="109">
        <v>7</v>
      </c>
      <c r="C129" s="108" t="s">
        <v>3959</v>
      </c>
      <c r="D129" s="108"/>
      <c r="E129" s="108"/>
      <c r="F129" s="109"/>
      <c r="G129" s="108"/>
      <c r="H129" s="109"/>
      <c r="I129" s="110"/>
      <c r="J129" s="109"/>
      <c r="K129" s="109"/>
      <c r="L129" s="78" t="s">
        <v>9240</v>
      </c>
      <c r="M129" s="108"/>
      <c r="N129" s="108"/>
      <c r="O129" s="109">
        <v>1</v>
      </c>
      <c r="P129" s="109"/>
      <c r="Q129" s="109"/>
      <c r="R129" s="109"/>
      <c r="S129" s="109"/>
      <c r="T129" s="109"/>
      <c r="U129" s="109"/>
      <c r="V129" s="109"/>
      <c r="W129" s="109"/>
      <c r="X129" s="109"/>
      <c r="Y129" s="109"/>
      <c r="Z129" s="109"/>
      <c r="AA129" s="109"/>
      <c r="AB129" s="109"/>
      <c r="AC129" s="109"/>
      <c r="AD129" s="111"/>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83">
        <f t="shared" si="1"/>
        <v>0</v>
      </c>
    </row>
    <row r="130" spans="1:52" ht="34.950000000000003" customHeight="1" x14ac:dyDescent="0.45">
      <c r="A130" s="93" t="s">
        <v>5819</v>
      </c>
      <c r="B130" s="109">
        <v>7</v>
      </c>
      <c r="C130" s="108" t="s">
        <v>3959</v>
      </c>
      <c r="D130" s="108"/>
      <c r="E130" s="108"/>
      <c r="F130" s="109"/>
      <c r="G130" s="108"/>
      <c r="H130" s="109"/>
      <c r="I130" s="110"/>
      <c r="J130" s="109"/>
      <c r="K130" s="109"/>
      <c r="L130" s="78" t="s">
        <v>9262</v>
      </c>
      <c r="M130" s="108"/>
      <c r="N130" s="108"/>
      <c r="O130" s="109">
        <v>1</v>
      </c>
      <c r="P130" s="109">
        <v>350</v>
      </c>
      <c r="Q130" s="109">
        <v>240</v>
      </c>
      <c r="R130" s="109">
        <v>240</v>
      </c>
      <c r="S130" s="109"/>
      <c r="T130" s="109"/>
      <c r="U130" s="109"/>
      <c r="V130" s="109"/>
      <c r="W130" s="109"/>
      <c r="X130" s="109"/>
      <c r="Y130" s="109"/>
      <c r="Z130" s="109"/>
      <c r="AA130" s="109"/>
      <c r="AB130" s="109"/>
      <c r="AC130" s="109"/>
      <c r="AD130" s="111"/>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83">
        <f t="shared" si="1"/>
        <v>2.0160000000000001E-2</v>
      </c>
    </row>
    <row r="131" spans="1:52" ht="34.950000000000003" customHeight="1" x14ac:dyDescent="0.45">
      <c r="A131" s="93" t="s">
        <v>5819</v>
      </c>
      <c r="B131" s="109">
        <v>7</v>
      </c>
      <c r="C131" s="108" t="s">
        <v>3959</v>
      </c>
      <c r="D131" s="108"/>
      <c r="E131" s="108"/>
      <c r="F131" s="109"/>
      <c r="G131" s="108"/>
      <c r="H131" s="109"/>
      <c r="I131" s="110"/>
      <c r="J131" s="109"/>
      <c r="K131" s="109"/>
      <c r="L131" s="78" t="s">
        <v>9300</v>
      </c>
      <c r="M131" s="108"/>
      <c r="N131" s="108"/>
      <c r="O131" s="109">
        <v>1</v>
      </c>
      <c r="P131" s="109">
        <v>660</v>
      </c>
      <c r="Q131" s="109">
        <v>500</v>
      </c>
      <c r="R131" s="109">
        <v>900</v>
      </c>
      <c r="S131" s="109"/>
      <c r="T131" s="109"/>
      <c r="U131" s="109"/>
      <c r="V131" s="109"/>
      <c r="W131" s="109"/>
      <c r="X131" s="109"/>
      <c r="Y131" s="109"/>
      <c r="Z131" s="109"/>
      <c r="AA131" s="109"/>
      <c r="AB131" s="109"/>
      <c r="AC131" s="109"/>
      <c r="AD131" s="111"/>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83">
        <f t="shared" ref="AZ131:AZ194" si="2">P131*Q131*R131/1000000000*O131</f>
        <v>0.29699999999999999</v>
      </c>
    </row>
    <row r="132" spans="1:52" ht="34.950000000000003" customHeight="1" x14ac:dyDescent="0.45">
      <c r="A132" s="93" t="s">
        <v>5819</v>
      </c>
      <c r="B132" s="109">
        <v>7</v>
      </c>
      <c r="C132" s="108" t="s">
        <v>3959</v>
      </c>
      <c r="D132" s="108"/>
      <c r="E132" s="108"/>
      <c r="F132" s="109"/>
      <c r="G132" s="108"/>
      <c r="H132" s="109"/>
      <c r="I132" s="110"/>
      <c r="J132" s="109"/>
      <c r="K132" s="109"/>
      <c r="L132" s="78" t="s">
        <v>9251</v>
      </c>
      <c r="M132" s="108"/>
      <c r="N132" s="108"/>
      <c r="O132" s="109">
        <v>1</v>
      </c>
      <c r="P132" s="109"/>
      <c r="Q132" s="109"/>
      <c r="R132" s="109"/>
      <c r="S132" s="109"/>
      <c r="T132" s="109"/>
      <c r="U132" s="109"/>
      <c r="V132" s="109"/>
      <c r="W132" s="109"/>
      <c r="X132" s="109"/>
      <c r="Y132" s="109"/>
      <c r="Z132" s="109"/>
      <c r="AA132" s="109"/>
      <c r="AB132" s="109"/>
      <c r="AC132" s="109"/>
      <c r="AD132" s="111"/>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83">
        <f t="shared" si="2"/>
        <v>0</v>
      </c>
    </row>
    <row r="133" spans="1:52" ht="34.950000000000003" customHeight="1" x14ac:dyDescent="0.45">
      <c r="A133" s="93" t="s">
        <v>5819</v>
      </c>
      <c r="B133" s="109">
        <v>7</v>
      </c>
      <c r="C133" s="108" t="s">
        <v>3959</v>
      </c>
      <c r="D133" s="108"/>
      <c r="E133" s="108"/>
      <c r="F133" s="109"/>
      <c r="G133" s="108"/>
      <c r="H133" s="109"/>
      <c r="I133" s="110"/>
      <c r="J133" s="109"/>
      <c r="K133" s="109"/>
      <c r="L133" s="78" t="s">
        <v>9301</v>
      </c>
      <c r="M133" s="108" t="s">
        <v>5870</v>
      </c>
      <c r="N133" s="108" t="s">
        <v>9303</v>
      </c>
      <c r="O133" s="109">
        <v>1</v>
      </c>
      <c r="P133" s="109">
        <v>350</v>
      </c>
      <c r="Q133" s="109">
        <v>350</v>
      </c>
      <c r="R133" s="109">
        <v>900</v>
      </c>
      <c r="S133" s="109"/>
      <c r="T133" s="109"/>
      <c r="U133" s="109"/>
      <c r="V133" s="109"/>
      <c r="W133" s="109"/>
      <c r="X133" s="109"/>
      <c r="Y133" s="109"/>
      <c r="Z133" s="109"/>
      <c r="AA133" s="109"/>
      <c r="AB133" s="109"/>
      <c r="AC133" s="109"/>
      <c r="AD133" s="111"/>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83">
        <f t="shared" si="2"/>
        <v>0.11025</v>
      </c>
    </row>
    <row r="134" spans="1:52" ht="34.950000000000003" customHeight="1" x14ac:dyDescent="0.45">
      <c r="A134" s="93" t="s">
        <v>5819</v>
      </c>
      <c r="B134" s="109">
        <v>7</v>
      </c>
      <c r="C134" s="108" t="s">
        <v>3959</v>
      </c>
      <c r="D134" s="108"/>
      <c r="E134" s="108"/>
      <c r="F134" s="109"/>
      <c r="G134" s="108"/>
      <c r="H134" s="109"/>
      <c r="I134" s="110"/>
      <c r="J134" s="109"/>
      <c r="K134" s="109"/>
      <c r="L134" s="78" t="s">
        <v>9239</v>
      </c>
      <c r="M134" s="108"/>
      <c r="N134" s="108"/>
      <c r="O134" s="109">
        <v>1</v>
      </c>
      <c r="P134" s="109"/>
      <c r="Q134" s="109"/>
      <c r="R134" s="109"/>
      <c r="S134" s="109"/>
      <c r="T134" s="109"/>
      <c r="U134" s="109"/>
      <c r="V134" s="109"/>
      <c r="W134" s="109"/>
      <c r="X134" s="109"/>
      <c r="Y134" s="109"/>
      <c r="Z134" s="109"/>
      <c r="AA134" s="109"/>
      <c r="AB134" s="109"/>
      <c r="AC134" s="109"/>
      <c r="AD134" s="111"/>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t="s">
        <v>9245</v>
      </c>
      <c r="AZ134" s="83">
        <f t="shared" si="2"/>
        <v>0</v>
      </c>
    </row>
    <row r="135" spans="1:52" ht="34.950000000000003" customHeight="1" x14ac:dyDescent="0.45">
      <c r="A135" s="93" t="s">
        <v>5819</v>
      </c>
      <c r="B135" s="109">
        <v>7</v>
      </c>
      <c r="C135" s="108" t="s">
        <v>3959</v>
      </c>
      <c r="D135" s="108"/>
      <c r="E135" s="108"/>
      <c r="F135" s="109"/>
      <c r="G135" s="108"/>
      <c r="H135" s="109"/>
      <c r="I135" s="110"/>
      <c r="J135" s="109"/>
      <c r="K135" s="109"/>
      <c r="L135" s="78" t="s">
        <v>9244</v>
      </c>
      <c r="M135" s="108"/>
      <c r="N135" s="108"/>
      <c r="O135" s="109">
        <v>5</v>
      </c>
      <c r="P135" s="109"/>
      <c r="Q135" s="109"/>
      <c r="R135" s="109"/>
      <c r="S135" s="109"/>
      <c r="T135" s="109"/>
      <c r="U135" s="109"/>
      <c r="V135" s="109"/>
      <c r="W135" s="109"/>
      <c r="X135" s="109"/>
      <c r="Y135" s="109"/>
      <c r="Z135" s="109"/>
      <c r="AA135" s="109"/>
      <c r="AB135" s="109"/>
      <c r="AC135" s="109"/>
      <c r="AD135" s="111"/>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83">
        <v>0.5</v>
      </c>
    </row>
    <row r="136" spans="1:52" s="99" customFormat="1" ht="34.950000000000003" customHeight="1" x14ac:dyDescent="0.45">
      <c r="A136" s="93" t="s">
        <v>5819</v>
      </c>
      <c r="B136" s="77">
        <v>7</v>
      </c>
      <c r="C136" s="93" t="s">
        <v>1439</v>
      </c>
      <c r="D136" s="93"/>
      <c r="E136" s="93"/>
      <c r="F136" s="94"/>
      <c r="G136" s="93"/>
      <c r="H136" s="77"/>
      <c r="I136" s="95">
        <v>4586</v>
      </c>
      <c r="J136" s="77"/>
      <c r="K136" s="77"/>
      <c r="L136" s="93" t="s">
        <v>3017</v>
      </c>
      <c r="M136" s="96"/>
      <c r="N136" s="96"/>
      <c r="O136" s="109">
        <v>1</v>
      </c>
      <c r="P136" s="77">
        <v>1700</v>
      </c>
      <c r="Q136" s="77">
        <v>650</v>
      </c>
      <c r="R136" s="77">
        <v>700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5178</v>
      </c>
      <c r="AU136" s="77">
        <v>14</v>
      </c>
      <c r="AV136" s="94" t="s">
        <v>3944</v>
      </c>
      <c r="AW136" s="77" t="s">
        <v>2876</v>
      </c>
      <c r="AX136" s="94" t="s">
        <v>3232</v>
      </c>
      <c r="AY136" s="77"/>
      <c r="AZ136" s="83">
        <f t="shared" si="2"/>
        <v>0.77349999999999997</v>
      </c>
    </row>
    <row r="137" spans="1:52" s="99" customFormat="1" ht="34.950000000000003" customHeight="1" x14ac:dyDescent="0.45">
      <c r="A137" s="93" t="s">
        <v>5819</v>
      </c>
      <c r="B137" s="77">
        <v>7</v>
      </c>
      <c r="C137" s="93" t="s">
        <v>1439</v>
      </c>
      <c r="D137" s="93"/>
      <c r="E137" s="93"/>
      <c r="F137" s="94"/>
      <c r="G137" s="93"/>
      <c r="H137" s="77"/>
      <c r="I137" s="95">
        <v>4587</v>
      </c>
      <c r="J137" s="77"/>
      <c r="K137" s="77"/>
      <c r="L137" s="93" t="s">
        <v>3960</v>
      </c>
      <c r="M137" s="96"/>
      <c r="N137" s="96"/>
      <c r="O137" s="109">
        <v>1</v>
      </c>
      <c r="P137" s="77">
        <v>650</v>
      </c>
      <c r="Q137" s="77">
        <v>400</v>
      </c>
      <c r="R137" s="77">
        <v>850</v>
      </c>
      <c r="S137" s="77"/>
      <c r="T137" s="77"/>
      <c r="U137" s="77"/>
      <c r="V137" s="77"/>
      <c r="W137" s="77"/>
      <c r="X137" s="77"/>
      <c r="Y137" s="77"/>
      <c r="Z137" s="77"/>
      <c r="AA137" s="77"/>
      <c r="AB137" s="77"/>
      <c r="AC137" s="77"/>
      <c r="AD137" s="77"/>
      <c r="AE137" s="77"/>
      <c r="AF137" s="77"/>
      <c r="AG137" s="77"/>
      <c r="AH137" s="77"/>
      <c r="AI137" s="77"/>
      <c r="AJ137" s="77"/>
      <c r="AK137" s="77"/>
      <c r="AL137" s="77"/>
      <c r="AM137" s="94" t="s">
        <v>3961</v>
      </c>
      <c r="AN137" s="94"/>
      <c r="AO137" s="77"/>
      <c r="AP137" s="77"/>
      <c r="AQ137" s="77"/>
      <c r="AR137" s="77"/>
      <c r="AS137" s="97"/>
      <c r="AT137" s="77">
        <v>5179</v>
      </c>
      <c r="AU137" s="77">
        <v>14</v>
      </c>
      <c r="AV137" s="94" t="s">
        <v>3944</v>
      </c>
      <c r="AW137" s="77" t="s">
        <v>2874</v>
      </c>
      <c r="AX137" s="94" t="s">
        <v>3074</v>
      </c>
      <c r="AY137" s="77"/>
      <c r="AZ137" s="83">
        <f t="shared" si="2"/>
        <v>0.221</v>
      </c>
    </row>
    <row r="138" spans="1:52" ht="34.950000000000003" customHeight="1" x14ac:dyDescent="0.45">
      <c r="A138" s="93" t="s">
        <v>5819</v>
      </c>
      <c r="B138" s="109">
        <v>7</v>
      </c>
      <c r="C138" s="108" t="s">
        <v>8083</v>
      </c>
      <c r="D138" s="108"/>
      <c r="E138" s="108"/>
      <c r="F138" s="109"/>
      <c r="G138" s="108"/>
      <c r="H138" s="109"/>
      <c r="I138" s="110" t="s">
        <v>1445</v>
      </c>
      <c r="J138" s="109"/>
      <c r="K138" s="109"/>
      <c r="L138" s="108" t="s">
        <v>6759</v>
      </c>
      <c r="M138" s="108" t="s">
        <v>6869</v>
      </c>
      <c r="N138" s="108" t="s">
        <v>7027</v>
      </c>
      <c r="O138" s="109">
        <v>1</v>
      </c>
      <c r="P138" s="109">
        <v>1100</v>
      </c>
      <c r="Q138" s="109">
        <v>700</v>
      </c>
      <c r="R138" s="109">
        <v>1800</v>
      </c>
      <c r="S138" s="109"/>
      <c r="T138" s="109" t="s">
        <v>3482</v>
      </c>
      <c r="U138" s="109"/>
      <c r="V138" s="109"/>
      <c r="W138" s="109"/>
      <c r="X138" s="109"/>
      <c r="Y138" s="109"/>
      <c r="Z138" s="109"/>
      <c r="AA138" s="109"/>
      <c r="AB138" s="109"/>
      <c r="AC138" s="109"/>
      <c r="AD138" s="111"/>
      <c r="AE138" s="109" t="s">
        <v>3043</v>
      </c>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83">
        <f t="shared" si="2"/>
        <v>1.3859999999999999</v>
      </c>
    </row>
    <row r="139" spans="1:52" ht="34.950000000000003" customHeight="1" x14ac:dyDescent="0.45">
      <c r="A139" s="93" t="s">
        <v>5819</v>
      </c>
      <c r="B139" s="109">
        <v>7</v>
      </c>
      <c r="C139" s="108" t="s">
        <v>8083</v>
      </c>
      <c r="D139" s="108" t="s">
        <v>1943</v>
      </c>
      <c r="E139" s="108" t="s">
        <v>1968</v>
      </c>
      <c r="F139" s="109">
        <v>3</v>
      </c>
      <c r="G139" s="108" t="s">
        <v>2543</v>
      </c>
      <c r="H139" s="109"/>
      <c r="I139" s="110" t="s">
        <v>1425</v>
      </c>
      <c r="J139" s="109" t="s">
        <v>0</v>
      </c>
      <c r="K139" s="109"/>
      <c r="L139" s="108" t="s">
        <v>2650</v>
      </c>
      <c r="M139" s="108" t="s">
        <v>6768</v>
      </c>
      <c r="N139" s="108" t="s">
        <v>8087</v>
      </c>
      <c r="O139" s="109">
        <v>1</v>
      </c>
      <c r="P139" s="109">
        <v>2000</v>
      </c>
      <c r="Q139" s="109">
        <v>1000</v>
      </c>
      <c r="R139" s="109">
        <v>900</v>
      </c>
      <c r="S139" s="109"/>
      <c r="T139" s="109" t="s">
        <v>3482</v>
      </c>
      <c r="U139" s="109"/>
      <c r="V139" s="109"/>
      <c r="W139" s="109"/>
      <c r="X139" s="109"/>
      <c r="Y139" s="109"/>
      <c r="Z139" s="109"/>
      <c r="AA139" s="109"/>
      <c r="AB139" s="109"/>
      <c r="AC139" s="109" t="s">
        <v>5705</v>
      </c>
      <c r="AD139" s="111">
        <v>30933</v>
      </c>
      <c r="AE139" s="109" t="s">
        <v>3482</v>
      </c>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83">
        <f t="shared" si="2"/>
        <v>1.8</v>
      </c>
    </row>
    <row r="140" spans="1:52" ht="34.950000000000003" customHeight="1" x14ac:dyDescent="0.45">
      <c r="A140" s="93" t="s">
        <v>5819</v>
      </c>
      <c r="B140" s="109">
        <v>7</v>
      </c>
      <c r="C140" s="108" t="s">
        <v>8083</v>
      </c>
      <c r="D140" s="108"/>
      <c r="E140" s="108"/>
      <c r="F140" s="109"/>
      <c r="G140" s="108"/>
      <c r="H140" s="109" t="s">
        <v>2824</v>
      </c>
      <c r="I140" s="110" t="s">
        <v>1426</v>
      </c>
      <c r="J140" s="109"/>
      <c r="K140" s="109"/>
      <c r="L140" s="108" t="s">
        <v>5995</v>
      </c>
      <c r="M140" s="108" t="s">
        <v>2678</v>
      </c>
      <c r="N140" s="108" t="s">
        <v>129</v>
      </c>
      <c r="O140" s="109">
        <v>1</v>
      </c>
      <c r="P140" s="109">
        <v>500</v>
      </c>
      <c r="Q140" s="109">
        <v>500</v>
      </c>
      <c r="R140" s="109">
        <v>1350</v>
      </c>
      <c r="S140" s="109"/>
      <c r="T140" s="109" t="s">
        <v>3482</v>
      </c>
      <c r="U140" s="109"/>
      <c r="V140" s="109"/>
      <c r="W140" s="109"/>
      <c r="X140" s="109"/>
      <c r="Y140" s="109"/>
      <c r="Z140" s="109"/>
      <c r="AA140" s="109"/>
      <c r="AB140" s="109"/>
      <c r="AC140" s="109"/>
      <c r="AD140" s="111"/>
      <c r="AE140" s="109" t="s">
        <v>3482</v>
      </c>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83">
        <f t="shared" si="2"/>
        <v>0.33750000000000002</v>
      </c>
    </row>
    <row r="141" spans="1:52" ht="34.950000000000003" customHeight="1" x14ac:dyDescent="0.45">
      <c r="A141" s="93" t="s">
        <v>5819</v>
      </c>
      <c r="B141" s="109">
        <v>7</v>
      </c>
      <c r="C141" s="108" t="s">
        <v>1439</v>
      </c>
      <c r="D141" s="108" t="s">
        <v>1943</v>
      </c>
      <c r="E141" s="108" t="s">
        <v>1968</v>
      </c>
      <c r="F141" s="109">
        <v>3</v>
      </c>
      <c r="G141" s="108" t="s">
        <v>2541</v>
      </c>
      <c r="H141" s="109"/>
      <c r="I141" s="110" t="s">
        <v>1441</v>
      </c>
      <c r="J141" s="109" t="s">
        <v>0</v>
      </c>
      <c r="K141" s="109"/>
      <c r="L141" s="108" t="s">
        <v>1410</v>
      </c>
      <c r="M141" s="108" t="s">
        <v>6768</v>
      </c>
      <c r="N141" s="108" t="s">
        <v>7050</v>
      </c>
      <c r="O141" s="109">
        <v>1</v>
      </c>
      <c r="P141" s="109">
        <v>400</v>
      </c>
      <c r="Q141" s="109">
        <v>400</v>
      </c>
      <c r="R141" s="109">
        <v>1150</v>
      </c>
      <c r="S141" s="109"/>
      <c r="T141" s="109" t="s">
        <v>3482</v>
      </c>
      <c r="U141" s="109"/>
      <c r="V141" s="109"/>
      <c r="W141" s="109"/>
      <c r="X141" s="109"/>
      <c r="Y141" s="109"/>
      <c r="Z141" s="109"/>
      <c r="AA141" s="109" t="s">
        <v>3043</v>
      </c>
      <c r="AB141" s="109"/>
      <c r="AC141" s="109"/>
      <c r="AD141" s="111"/>
      <c r="AE141" s="109" t="s">
        <v>3043</v>
      </c>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83">
        <f t="shared" si="2"/>
        <v>0.184</v>
      </c>
    </row>
    <row r="142" spans="1:52" s="167" customFormat="1" ht="34.950000000000003" customHeight="1" x14ac:dyDescent="0.45">
      <c r="A142" s="142" t="s">
        <v>5819</v>
      </c>
      <c r="B142" s="163">
        <v>7</v>
      </c>
      <c r="C142" s="162" t="s">
        <v>1439</v>
      </c>
      <c r="D142" s="162" t="s">
        <v>1943</v>
      </c>
      <c r="E142" s="162" t="s">
        <v>1968</v>
      </c>
      <c r="F142" s="163">
        <v>3</v>
      </c>
      <c r="G142" s="162" t="s">
        <v>2541</v>
      </c>
      <c r="H142" s="163"/>
      <c r="I142" s="165" t="s">
        <v>1443</v>
      </c>
      <c r="J142" s="163" t="s">
        <v>0</v>
      </c>
      <c r="K142" s="163"/>
      <c r="L142" s="162" t="s">
        <v>8086</v>
      </c>
      <c r="M142" s="162" t="s">
        <v>6865</v>
      </c>
      <c r="N142" s="162"/>
      <c r="O142" s="163">
        <v>1</v>
      </c>
      <c r="P142" s="163">
        <v>500</v>
      </c>
      <c r="Q142" s="163">
        <v>900</v>
      </c>
      <c r="R142" s="163">
        <v>950</v>
      </c>
      <c r="S142" s="163"/>
      <c r="T142" s="163"/>
      <c r="U142" s="163"/>
      <c r="V142" s="163"/>
      <c r="W142" s="163"/>
      <c r="X142" s="163"/>
      <c r="Y142" s="163"/>
      <c r="Z142" s="163"/>
      <c r="AA142" s="163"/>
      <c r="AB142" s="163"/>
      <c r="AC142" s="163"/>
      <c r="AD142" s="165"/>
      <c r="AE142" s="163" t="s">
        <v>3043</v>
      </c>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49">
        <f t="shared" si="2"/>
        <v>0.42749999999999999</v>
      </c>
    </row>
    <row r="143" spans="1:52" ht="34.950000000000003" customHeight="1" x14ac:dyDescent="0.45">
      <c r="A143" s="93" t="s">
        <v>5819</v>
      </c>
      <c r="B143" s="109">
        <v>7</v>
      </c>
      <c r="C143" s="108" t="s">
        <v>1439</v>
      </c>
      <c r="D143" s="108"/>
      <c r="E143" s="108"/>
      <c r="F143" s="109"/>
      <c r="G143" s="108"/>
      <c r="H143" s="109"/>
      <c r="I143" s="110"/>
      <c r="J143" s="109"/>
      <c r="K143" s="109"/>
      <c r="L143" s="108" t="s">
        <v>9240</v>
      </c>
      <c r="M143" s="108"/>
      <c r="N143" s="108"/>
      <c r="O143" s="109">
        <v>1</v>
      </c>
      <c r="P143" s="109"/>
      <c r="Q143" s="109"/>
      <c r="R143" s="109"/>
      <c r="S143" s="109"/>
      <c r="T143" s="109"/>
      <c r="U143" s="109"/>
      <c r="V143" s="109"/>
      <c r="W143" s="109"/>
      <c r="X143" s="109"/>
      <c r="Y143" s="109"/>
      <c r="Z143" s="109"/>
      <c r="AA143" s="109"/>
      <c r="AB143" s="109"/>
      <c r="AC143" s="109"/>
      <c r="AD143" s="110"/>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83">
        <f t="shared" si="2"/>
        <v>0</v>
      </c>
    </row>
    <row r="144" spans="1:52" ht="34.950000000000003" customHeight="1" x14ac:dyDescent="0.45">
      <c r="A144" s="93" t="s">
        <v>5819</v>
      </c>
      <c r="B144" s="109">
        <v>7</v>
      </c>
      <c r="C144" s="108" t="s">
        <v>1439</v>
      </c>
      <c r="D144" s="108"/>
      <c r="E144" s="108"/>
      <c r="F144" s="109"/>
      <c r="G144" s="108"/>
      <c r="H144" s="109"/>
      <c r="I144" s="110"/>
      <c r="J144" s="109"/>
      <c r="K144" s="109"/>
      <c r="L144" s="108" t="s">
        <v>9262</v>
      </c>
      <c r="M144" s="108"/>
      <c r="N144" s="108"/>
      <c r="O144" s="109">
        <v>1</v>
      </c>
      <c r="P144" s="109">
        <v>380</v>
      </c>
      <c r="Q144" s="109">
        <v>400</v>
      </c>
      <c r="R144" s="109">
        <v>450</v>
      </c>
      <c r="S144" s="109"/>
      <c r="T144" s="109"/>
      <c r="U144" s="109"/>
      <c r="V144" s="109"/>
      <c r="W144" s="109"/>
      <c r="X144" s="109"/>
      <c r="Y144" s="109"/>
      <c r="Z144" s="109"/>
      <c r="AA144" s="109"/>
      <c r="AB144" s="109"/>
      <c r="AC144" s="109"/>
      <c r="AD144" s="110"/>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83">
        <f t="shared" si="2"/>
        <v>6.8400000000000002E-2</v>
      </c>
    </row>
    <row r="145" spans="1:52" ht="34.950000000000003" customHeight="1" x14ac:dyDescent="0.45">
      <c r="A145" s="93" t="s">
        <v>5819</v>
      </c>
      <c r="B145" s="109">
        <v>7</v>
      </c>
      <c r="C145" s="108" t="s">
        <v>1439</v>
      </c>
      <c r="D145" s="108"/>
      <c r="E145" s="108"/>
      <c r="F145" s="109"/>
      <c r="G145" s="108"/>
      <c r="H145" s="109"/>
      <c r="I145" s="110"/>
      <c r="J145" s="109"/>
      <c r="K145" s="109"/>
      <c r="L145" s="108" t="s">
        <v>9251</v>
      </c>
      <c r="M145" s="108"/>
      <c r="N145" s="108"/>
      <c r="O145" s="109">
        <v>1</v>
      </c>
      <c r="P145" s="109"/>
      <c r="Q145" s="109"/>
      <c r="R145" s="109"/>
      <c r="S145" s="109"/>
      <c r="T145" s="109"/>
      <c r="U145" s="109"/>
      <c r="V145" s="109"/>
      <c r="W145" s="109"/>
      <c r="X145" s="109"/>
      <c r="Y145" s="109"/>
      <c r="Z145" s="109"/>
      <c r="AA145" s="109"/>
      <c r="AB145" s="109"/>
      <c r="AC145" s="109"/>
      <c r="AD145" s="110"/>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83">
        <f t="shared" si="2"/>
        <v>0</v>
      </c>
    </row>
    <row r="146" spans="1:52" ht="34.950000000000003" customHeight="1" x14ac:dyDescent="0.45">
      <c r="A146" s="93" t="s">
        <v>5819</v>
      </c>
      <c r="B146" s="109">
        <v>7</v>
      </c>
      <c r="C146" s="108" t="s">
        <v>1439</v>
      </c>
      <c r="D146" s="108"/>
      <c r="E146" s="108"/>
      <c r="F146" s="109"/>
      <c r="G146" s="108"/>
      <c r="H146" s="109"/>
      <c r="I146" s="110"/>
      <c r="J146" s="109"/>
      <c r="K146" s="109"/>
      <c r="L146" s="108" t="s">
        <v>9232</v>
      </c>
      <c r="M146" s="108" t="s">
        <v>9298</v>
      </c>
      <c r="N146" s="108"/>
      <c r="O146" s="109">
        <v>1</v>
      </c>
      <c r="P146" s="109"/>
      <c r="Q146" s="109"/>
      <c r="R146" s="109"/>
      <c r="S146" s="109"/>
      <c r="T146" s="109"/>
      <c r="U146" s="109"/>
      <c r="V146" s="109"/>
      <c r="W146" s="109"/>
      <c r="X146" s="109"/>
      <c r="Y146" s="109"/>
      <c r="Z146" s="109"/>
      <c r="AA146" s="109"/>
      <c r="AB146" s="109"/>
      <c r="AC146" s="109"/>
      <c r="AD146" s="110"/>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83">
        <f t="shared" si="2"/>
        <v>0</v>
      </c>
    </row>
    <row r="147" spans="1:52" ht="34.950000000000003" customHeight="1" x14ac:dyDescent="0.45">
      <c r="A147" s="93" t="s">
        <v>5819</v>
      </c>
      <c r="B147" s="109">
        <v>7</v>
      </c>
      <c r="C147" s="108" t="s">
        <v>1439</v>
      </c>
      <c r="D147" s="108"/>
      <c r="E147" s="108"/>
      <c r="F147" s="109"/>
      <c r="G147" s="108"/>
      <c r="H147" s="109"/>
      <c r="I147" s="110"/>
      <c r="J147" s="109"/>
      <c r="K147" s="109"/>
      <c r="L147" s="108" t="s">
        <v>9301</v>
      </c>
      <c r="M147" s="108" t="s">
        <v>9306</v>
      </c>
      <c r="N147" s="108"/>
      <c r="O147" s="109">
        <v>1</v>
      </c>
      <c r="P147" s="109">
        <v>350</v>
      </c>
      <c r="Q147" s="109">
        <v>350</v>
      </c>
      <c r="R147" s="109">
        <v>900</v>
      </c>
      <c r="S147" s="109"/>
      <c r="T147" s="109"/>
      <c r="U147" s="109"/>
      <c r="V147" s="109"/>
      <c r="W147" s="109"/>
      <c r="X147" s="109"/>
      <c r="Y147" s="109"/>
      <c r="Z147" s="109"/>
      <c r="AA147" s="109"/>
      <c r="AB147" s="109"/>
      <c r="AC147" s="109"/>
      <c r="AD147" s="110"/>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83">
        <f t="shared" si="2"/>
        <v>0.11025</v>
      </c>
    </row>
    <row r="148" spans="1:52" ht="34.950000000000003" customHeight="1" x14ac:dyDescent="0.45">
      <c r="A148" s="93" t="s">
        <v>5819</v>
      </c>
      <c r="B148" s="109">
        <v>7</v>
      </c>
      <c r="C148" s="108" t="s">
        <v>1439</v>
      </c>
      <c r="D148" s="108"/>
      <c r="E148" s="108"/>
      <c r="F148" s="109"/>
      <c r="G148" s="108"/>
      <c r="H148" s="109"/>
      <c r="I148" s="110"/>
      <c r="J148" s="109"/>
      <c r="K148" s="109"/>
      <c r="L148" s="108" t="s">
        <v>9269</v>
      </c>
      <c r="M148" s="108"/>
      <c r="N148" s="108"/>
      <c r="O148" s="109">
        <v>1</v>
      </c>
      <c r="P148" s="109">
        <v>450</v>
      </c>
      <c r="Q148" s="109">
        <v>450</v>
      </c>
      <c r="R148" s="109">
        <v>800</v>
      </c>
      <c r="S148" s="109"/>
      <c r="T148" s="109"/>
      <c r="U148" s="109"/>
      <c r="V148" s="109"/>
      <c r="W148" s="109"/>
      <c r="X148" s="109"/>
      <c r="Y148" s="109"/>
      <c r="Z148" s="109"/>
      <c r="AA148" s="109"/>
      <c r="AB148" s="109"/>
      <c r="AC148" s="109"/>
      <c r="AD148" s="110"/>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83">
        <f t="shared" si="2"/>
        <v>0.16200000000000001</v>
      </c>
    </row>
    <row r="149" spans="1:52" ht="34.950000000000003" customHeight="1" x14ac:dyDescent="0.45">
      <c r="A149" s="93" t="s">
        <v>5819</v>
      </c>
      <c r="B149" s="109">
        <v>7</v>
      </c>
      <c r="C149" s="108" t="s">
        <v>1439</v>
      </c>
      <c r="D149" s="108"/>
      <c r="E149" s="108"/>
      <c r="F149" s="109"/>
      <c r="G149" s="108"/>
      <c r="H149" s="109"/>
      <c r="I149" s="110"/>
      <c r="J149" s="109"/>
      <c r="K149" s="109"/>
      <c r="L149" s="108" t="s">
        <v>9305</v>
      </c>
      <c r="M149" s="108"/>
      <c r="N149" s="108"/>
      <c r="O149" s="109">
        <v>1</v>
      </c>
      <c r="P149" s="109"/>
      <c r="Q149" s="109"/>
      <c r="R149" s="109"/>
      <c r="S149" s="109"/>
      <c r="T149" s="109"/>
      <c r="U149" s="109"/>
      <c r="V149" s="109"/>
      <c r="W149" s="109"/>
      <c r="X149" s="109"/>
      <c r="Y149" s="109"/>
      <c r="Z149" s="109"/>
      <c r="AA149" s="109"/>
      <c r="AB149" s="109"/>
      <c r="AC149" s="109"/>
      <c r="AD149" s="110"/>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83">
        <f t="shared" si="2"/>
        <v>0</v>
      </c>
    </row>
    <row r="150" spans="1:52" ht="34.950000000000003" customHeight="1" x14ac:dyDescent="0.45">
      <c r="A150" s="93" t="s">
        <v>5819</v>
      </c>
      <c r="B150" s="109">
        <v>7</v>
      </c>
      <c r="C150" s="108" t="s">
        <v>1439</v>
      </c>
      <c r="D150" s="108"/>
      <c r="E150" s="108"/>
      <c r="F150" s="109"/>
      <c r="G150" s="108"/>
      <c r="H150" s="109"/>
      <c r="I150" s="110"/>
      <c r="J150" s="109"/>
      <c r="K150" s="109"/>
      <c r="L150" s="108" t="s">
        <v>9239</v>
      </c>
      <c r="M150" s="108"/>
      <c r="N150" s="108"/>
      <c r="O150" s="109">
        <v>1</v>
      </c>
      <c r="P150" s="109"/>
      <c r="Q150" s="109"/>
      <c r="R150" s="109"/>
      <c r="S150" s="109"/>
      <c r="T150" s="109"/>
      <c r="U150" s="109"/>
      <c r="V150" s="109"/>
      <c r="W150" s="109"/>
      <c r="X150" s="109"/>
      <c r="Y150" s="109"/>
      <c r="Z150" s="109"/>
      <c r="AA150" s="109"/>
      <c r="AB150" s="109"/>
      <c r="AC150" s="109"/>
      <c r="AD150" s="110"/>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t="s">
        <v>9245</v>
      </c>
      <c r="AZ150" s="83">
        <f t="shared" si="2"/>
        <v>0</v>
      </c>
    </row>
    <row r="151" spans="1:52" s="99" customFormat="1" ht="34.950000000000003" customHeight="1" x14ac:dyDescent="0.45">
      <c r="A151" s="93" t="s">
        <v>5819</v>
      </c>
      <c r="B151" s="77">
        <v>7</v>
      </c>
      <c r="C151" s="93" t="s">
        <v>8075</v>
      </c>
      <c r="D151" s="93"/>
      <c r="E151" s="93"/>
      <c r="F151" s="94"/>
      <c r="G151" s="93"/>
      <c r="H151" s="77"/>
      <c r="I151" s="95">
        <v>4544</v>
      </c>
      <c r="J151" s="77"/>
      <c r="K151" s="77"/>
      <c r="L151" s="93" t="s">
        <v>3656</v>
      </c>
      <c r="M151" s="96"/>
      <c r="N151" s="96"/>
      <c r="O151" s="109">
        <v>1</v>
      </c>
      <c r="P151" s="77">
        <v>600</v>
      </c>
      <c r="Q151" s="77">
        <v>550</v>
      </c>
      <c r="R151" s="77">
        <v>1100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5136</v>
      </c>
      <c r="AU151" s="77">
        <v>14</v>
      </c>
      <c r="AV151" s="94" t="s">
        <v>3944</v>
      </c>
      <c r="AW151" s="77" t="s">
        <v>2874</v>
      </c>
      <c r="AX151" s="94" t="s">
        <v>3232</v>
      </c>
      <c r="AY151" s="77"/>
      <c r="AZ151" s="83">
        <f t="shared" si="2"/>
        <v>0.36299999999999999</v>
      </c>
    </row>
    <row r="152" spans="1:52" s="99" customFormat="1" ht="34.950000000000003" customHeight="1" x14ac:dyDescent="0.45">
      <c r="A152" s="93" t="s">
        <v>5819</v>
      </c>
      <c r="B152" s="77">
        <v>7</v>
      </c>
      <c r="C152" s="93" t="s">
        <v>8075</v>
      </c>
      <c r="D152" s="93"/>
      <c r="E152" s="93"/>
      <c r="F152" s="94"/>
      <c r="G152" s="93"/>
      <c r="H152" s="77"/>
      <c r="I152" s="95"/>
      <c r="J152" s="77"/>
      <c r="K152" s="77"/>
      <c r="L152" s="93" t="s">
        <v>5998</v>
      </c>
      <c r="M152" s="96" t="s">
        <v>6294</v>
      </c>
      <c r="N152" s="96"/>
      <c r="O152" s="109">
        <v>1</v>
      </c>
      <c r="P152" s="77">
        <v>800</v>
      </c>
      <c r="Q152" s="77">
        <v>600</v>
      </c>
      <c r="R152" s="77">
        <v>1000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c r="AU152" s="77"/>
      <c r="AV152" s="94"/>
      <c r="AW152" s="77"/>
      <c r="AX152" s="94"/>
      <c r="AY152" s="77"/>
      <c r="AZ152" s="83">
        <f t="shared" si="2"/>
        <v>0.48</v>
      </c>
    </row>
    <row r="153" spans="1:52" s="99" customFormat="1" ht="34.950000000000003" customHeight="1" x14ac:dyDescent="0.45">
      <c r="A153" s="93" t="s">
        <v>5819</v>
      </c>
      <c r="B153" s="77">
        <v>7</v>
      </c>
      <c r="C153" s="93" t="s">
        <v>8075</v>
      </c>
      <c r="D153" s="93"/>
      <c r="E153" s="93"/>
      <c r="F153" s="94"/>
      <c r="G153" s="93"/>
      <c r="H153" s="77"/>
      <c r="I153" s="95"/>
      <c r="J153" s="77"/>
      <c r="K153" s="77"/>
      <c r="L153" s="93" t="s">
        <v>3656</v>
      </c>
      <c r="M153" s="96" t="s">
        <v>9228</v>
      </c>
      <c r="N153" s="96"/>
      <c r="O153" s="109">
        <v>1</v>
      </c>
      <c r="P153" s="77">
        <v>600</v>
      </c>
      <c r="Q153" s="77">
        <v>550</v>
      </c>
      <c r="R153" s="77">
        <v>1100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c r="AU153" s="77"/>
      <c r="AV153" s="94"/>
      <c r="AW153" s="77"/>
      <c r="AX153" s="94"/>
      <c r="AY153" s="77"/>
      <c r="AZ153" s="83">
        <f t="shared" si="2"/>
        <v>0.36299999999999999</v>
      </c>
    </row>
    <row r="154" spans="1:52" s="99" customFormat="1" ht="34.950000000000003" customHeight="1" x14ac:dyDescent="0.45">
      <c r="A154" s="93" t="s">
        <v>5819</v>
      </c>
      <c r="B154" s="77">
        <v>7</v>
      </c>
      <c r="C154" s="93" t="s">
        <v>8075</v>
      </c>
      <c r="D154" s="93"/>
      <c r="E154" s="93"/>
      <c r="F154" s="94"/>
      <c r="G154" s="93"/>
      <c r="H154" s="77"/>
      <c r="I154" s="95"/>
      <c r="J154" s="77"/>
      <c r="K154" s="77"/>
      <c r="L154" s="93" t="s">
        <v>9242</v>
      </c>
      <c r="M154" s="96"/>
      <c r="N154" s="96"/>
      <c r="O154" s="109">
        <v>2</v>
      </c>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c r="AU154" s="77"/>
      <c r="AV154" s="94"/>
      <c r="AW154" s="77"/>
      <c r="AX154" s="94"/>
      <c r="AY154" s="77"/>
      <c r="AZ154" s="83">
        <f t="shared" si="2"/>
        <v>0</v>
      </c>
    </row>
    <row r="155" spans="1:52" s="99" customFormat="1" ht="34.950000000000003" customHeight="1" x14ac:dyDescent="0.45">
      <c r="A155" s="93" t="s">
        <v>5819</v>
      </c>
      <c r="B155" s="77">
        <v>7</v>
      </c>
      <c r="C155" s="93" t="s">
        <v>8076</v>
      </c>
      <c r="D155" s="93"/>
      <c r="E155" s="93"/>
      <c r="F155" s="94"/>
      <c r="G155" s="93"/>
      <c r="H155" s="77"/>
      <c r="I155" s="95">
        <v>4556</v>
      </c>
      <c r="J155" s="77"/>
      <c r="K155" s="77"/>
      <c r="L155" s="93" t="s">
        <v>3651</v>
      </c>
      <c r="M155" s="96" t="s">
        <v>8079</v>
      </c>
      <c r="N155" s="96"/>
      <c r="O155" s="109">
        <v>1</v>
      </c>
      <c r="P155" s="77">
        <v>300</v>
      </c>
      <c r="Q155" s="77">
        <v>300</v>
      </c>
      <c r="R155" s="77">
        <v>450</v>
      </c>
      <c r="S155" s="77"/>
      <c r="T155" s="77"/>
      <c r="U155" s="77"/>
      <c r="V155" s="77"/>
      <c r="W155" s="77"/>
      <c r="X155" s="77"/>
      <c r="Y155" s="77"/>
      <c r="Z155" s="77"/>
      <c r="AA155" s="77"/>
      <c r="AB155" s="77"/>
      <c r="AC155" s="77"/>
      <c r="AD155" s="77"/>
      <c r="AE155" s="77"/>
      <c r="AF155" s="77"/>
      <c r="AG155" s="77"/>
      <c r="AH155" s="77"/>
      <c r="AI155" s="77"/>
      <c r="AJ155" s="77"/>
      <c r="AK155" s="77"/>
      <c r="AL155" s="77" t="s">
        <v>3482</v>
      </c>
      <c r="AM155" s="94"/>
      <c r="AN155" s="94"/>
      <c r="AO155" s="77"/>
      <c r="AP155" s="77"/>
      <c r="AQ155" s="77"/>
      <c r="AR155" s="77"/>
      <c r="AS155" s="97"/>
      <c r="AT155" s="77">
        <v>5148</v>
      </c>
      <c r="AU155" s="77">
        <v>14</v>
      </c>
      <c r="AV155" s="94" t="s">
        <v>3944</v>
      </c>
      <c r="AW155" s="77" t="s">
        <v>2876</v>
      </c>
      <c r="AX155" s="94" t="s">
        <v>3232</v>
      </c>
      <c r="AY155" s="77"/>
      <c r="AZ155" s="83">
        <f t="shared" si="2"/>
        <v>4.0500000000000001E-2</v>
      </c>
    </row>
    <row r="156" spans="1:52" s="150" customFormat="1" ht="34.950000000000003" customHeight="1" x14ac:dyDescent="0.45">
      <c r="A156" s="142" t="s">
        <v>5819</v>
      </c>
      <c r="B156" s="143">
        <v>7</v>
      </c>
      <c r="C156" s="142" t="s">
        <v>1482</v>
      </c>
      <c r="D156" s="142" t="s">
        <v>3942</v>
      </c>
      <c r="E156" s="142"/>
      <c r="F156" s="144">
        <v>3</v>
      </c>
      <c r="G156" s="142" t="s">
        <v>3969</v>
      </c>
      <c r="H156" s="143"/>
      <c r="I156" s="145">
        <v>4607</v>
      </c>
      <c r="J156" s="143" t="s">
        <v>5427</v>
      </c>
      <c r="K156" s="143"/>
      <c r="L156" s="142" t="s">
        <v>3656</v>
      </c>
      <c r="M156" s="146"/>
      <c r="N156" s="146"/>
      <c r="O156" s="163">
        <v>1</v>
      </c>
      <c r="P156" s="143">
        <v>600</v>
      </c>
      <c r="Q156" s="143">
        <v>550</v>
      </c>
      <c r="R156" s="143">
        <v>1100</v>
      </c>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4"/>
      <c r="AN156" s="144"/>
      <c r="AO156" s="143"/>
      <c r="AP156" s="143"/>
      <c r="AQ156" s="143"/>
      <c r="AR156" s="143"/>
      <c r="AS156" s="148"/>
      <c r="AT156" s="143">
        <v>5199</v>
      </c>
      <c r="AU156" s="143">
        <v>14</v>
      </c>
      <c r="AV156" s="144" t="s">
        <v>3944</v>
      </c>
      <c r="AW156" s="143" t="s">
        <v>2876</v>
      </c>
      <c r="AX156" s="144" t="s">
        <v>3232</v>
      </c>
      <c r="AY156" s="143"/>
      <c r="AZ156" s="149">
        <f t="shared" si="2"/>
        <v>0.36299999999999999</v>
      </c>
    </row>
    <row r="157" spans="1:52" s="99" customFormat="1" ht="34.950000000000003" customHeight="1" x14ac:dyDescent="0.45">
      <c r="A157" s="93" t="s">
        <v>5819</v>
      </c>
      <c r="B157" s="77">
        <v>7</v>
      </c>
      <c r="C157" s="93" t="s">
        <v>1482</v>
      </c>
      <c r="D157" s="93" t="s">
        <v>3942</v>
      </c>
      <c r="E157" s="93"/>
      <c r="F157" s="94">
        <v>3</v>
      </c>
      <c r="G157" s="93" t="s">
        <v>3952</v>
      </c>
      <c r="H157" s="77"/>
      <c r="I157" s="95">
        <v>4608</v>
      </c>
      <c r="J157" s="77" t="s">
        <v>5427</v>
      </c>
      <c r="K157" s="77"/>
      <c r="L157" s="93" t="s">
        <v>2910</v>
      </c>
      <c r="M157" s="96"/>
      <c r="N157" s="96"/>
      <c r="O157" s="109">
        <v>1</v>
      </c>
      <c r="P157" s="77">
        <v>1200</v>
      </c>
      <c r="Q157" s="77">
        <v>400</v>
      </c>
      <c r="R157" s="77">
        <v>1600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5200</v>
      </c>
      <c r="AU157" s="77">
        <v>14</v>
      </c>
      <c r="AV157" s="94" t="s">
        <v>3944</v>
      </c>
      <c r="AW157" s="77" t="s">
        <v>2874</v>
      </c>
      <c r="AX157" s="94" t="s">
        <v>3232</v>
      </c>
      <c r="AY157" s="77"/>
      <c r="AZ157" s="83">
        <f t="shared" si="2"/>
        <v>0.76800000000000002</v>
      </c>
    </row>
    <row r="158" spans="1:52" s="150" customFormat="1" ht="34.950000000000003" customHeight="1" x14ac:dyDescent="0.45">
      <c r="A158" s="142" t="s">
        <v>5819</v>
      </c>
      <c r="B158" s="143">
        <v>7</v>
      </c>
      <c r="C158" s="142" t="s">
        <v>1482</v>
      </c>
      <c r="D158" s="142"/>
      <c r="E158" s="142"/>
      <c r="F158" s="144"/>
      <c r="G158" s="142"/>
      <c r="H158" s="143"/>
      <c r="I158" s="145">
        <v>4610</v>
      </c>
      <c r="J158" s="143"/>
      <c r="K158" s="143"/>
      <c r="L158" s="142" t="s">
        <v>3651</v>
      </c>
      <c r="M158" s="146"/>
      <c r="N158" s="146"/>
      <c r="O158" s="163">
        <v>1</v>
      </c>
      <c r="P158" s="143">
        <v>300</v>
      </c>
      <c r="Q158" s="143">
        <v>300</v>
      </c>
      <c r="R158" s="143">
        <v>450</v>
      </c>
      <c r="S158" s="143"/>
      <c r="T158" s="143"/>
      <c r="U158" s="143"/>
      <c r="V158" s="143"/>
      <c r="W158" s="143"/>
      <c r="X158" s="143"/>
      <c r="Y158" s="143"/>
      <c r="Z158" s="143"/>
      <c r="AA158" s="143"/>
      <c r="AB158" s="143"/>
      <c r="AC158" s="143"/>
      <c r="AD158" s="143"/>
      <c r="AE158" s="143"/>
      <c r="AF158" s="143"/>
      <c r="AG158" s="143"/>
      <c r="AH158" s="143"/>
      <c r="AI158" s="143"/>
      <c r="AJ158" s="143"/>
      <c r="AK158" s="143"/>
      <c r="AL158" s="143" t="s">
        <v>3482</v>
      </c>
      <c r="AM158" s="144" t="s">
        <v>3950</v>
      </c>
      <c r="AN158" s="144"/>
      <c r="AO158" s="143"/>
      <c r="AP158" s="143"/>
      <c r="AQ158" s="143"/>
      <c r="AR158" s="143"/>
      <c r="AS158" s="148"/>
      <c r="AT158" s="143">
        <v>5202</v>
      </c>
      <c r="AU158" s="143">
        <v>14</v>
      </c>
      <c r="AV158" s="144" t="s">
        <v>3944</v>
      </c>
      <c r="AW158" s="143" t="s">
        <v>2876</v>
      </c>
      <c r="AX158" s="144" t="s">
        <v>3232</v>
      </c>
      <c r="AY158" s="143"/>
      <c r="AZ158" s="83">
        <f t="shared" si="2"/>
        <v>4.0500000000000001E-2</v>
      </c>
    </row>
    <row r="159" spans="1:52" s="99" customFormat="1" ht="34.950000000000003" customHeight="1" x14ac:dyDescent="0.45">
      <c r="A159" s="93" t="s">
        <v>5819</v>
      </c>
      <c r="B159" s="77">
        <v>7</v>
      </c>
      <c r="C159" s="93" t="s">
        <v>1482</v>
      </c>
      <c r="D159" s="93" t="s">
        <v>3942</v>
      </c>
      <c r="E159" s="93"/>
      <c r="F159" s="94">
        <v>3</v>
      </c>
      <c r="G159" s="93" t="s">
        <v>3969</v>
      </c>
      <c r="H159" s="77"/>
      <c r="I159" s="95">
        <v>4611</v>
      </c>
      <c r="J159" s="77" t="s">
        <v>5427</v>
      </c>
      <c r="K159" s="77"/>
      <c r="L159" s="93" t="s">
        <v>2916</v>
      </c>
      <c r="M159" s="96" t="s">
        <v>8021</v>
      </c>
      <c r="N159" s="96"/>
      <c r="O159" s="109">
        <v>1</v>
      </c>
      <c r="P159" s="77">
        <v>900</v>
      </c>
      <c r="Q159" s="77">
        <v>10</v>
      </c>
      <c r="R159" s="77">
        <v>600</v>
      </c>
      <c r="S159" s="77"/>
      <c r="T159" s="77"/>
      <c r="U159" s="77"/>
      <c r="V159" s="77"/>
      <c r="W159" s="77"/>
      <c r="X159" s="77"/>
      <c r="Y159" s="77"/>
      <c r="Z159" s="77"/>
      <c r="AA159" s="77"/>
      <c r="AB159" s="77"/>
      <c r="AC159" s="77"/>
      <c r="AD159" s="77"/>
      <c r="AE159" s="77"/>
      <c r="AF159" s="77"/>
      <c r="AG159" s="77"/>
      <c r="AH159" s="77"/>
      <c r="AI159" s="77"/>
      <c r="AJ159" s="77" t="s">
        <v>3482</v>
      </c>
      <c r="AK159" s="77"/>
      <c r="AL159" s="77"/>
      <c r="AM159" s="94"/>
      <c r="AN159" s="94"/>
      <c r="AO159" s="77"/>
      <c r="AP159" s="77"/>
      <c r="AQ159" s="77"/>
      <c r="AR159" s="77"/>
      <c r="AS159" s="97"/>
      <c r="AT159" s="77">
        <v>5203</v>
      </c>
      <c r="AU159" s="77">
        <v>14</v>
      </c>
      <c r="AV159" s="94" t="s">
        <v>3944</v>
      </c>
      <c r="AW159" s="77" t="s">
        <v>2874</v>
      </c>
      <c r="AX159" s="94" t="s">
        <v>3232</v>
      </c>
      <c r="AY159" s="77" t="s">
        <v>7981</v>
      </c>
      <c r="AZ159" s="83">
        <f t="shared" si="2"/>
        <v>5.4000000000000003E-3</v>
      </c>
    </row>
    <row r="160" spans="1:52" s="99" customFormat="1" ht="34.950000000000003" customHeight="1" x14ac:dyDescent="0.45">
      <c r="A160" s="93" t="s">
        <v>5819</v>
      </c>
      <c r="B160" s="77">
        <v>7</v>
      </c>
      <c r="C160" s="93" t="s">
        <v>1482</v>
      </c>
      <c r="D160" s="93" t="s">
        <v>3942</v>
      </c>
      <c r="E160" s="93"/>
      <c r="F160" s="94">
        <v>3</v>
      </c>
      <c r="G160" s="93" t="s">
        <v>3969</v>
      </c>
      <c r="H160" s="77"/>
      <c r="I160" s="95">
        <v>4612</v>
      </c>
      <c r="J160" s="77" t="s">
        <v>5427</v>
      </c>
      <c r="K160" s="77"/>
      <c r="L160" s="93" t="s">
        <v>2491</v>
      </c>
      <c r="M160" s="96"/>
      <c r="N160" s="96"/>
      <c r="O160" s="109">
        <v>1</v>
      </c>
      <c r="P160" s="77">
        <v>300</v>
      </c>
      <c r="Q160" s="77">
        <v>400</v>
      </c>
      <c r="R160" s="77">
        <v>900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5204</v>
      </c>
      <c r="AU160" s="77">
        <v>14</v>
      </c>
      <c r="AV160" s="94" t="s">
        <v>3944</v>
      </c>
      <c r="AW160" s="77" t="s">
        <v>2874</v>
      </c>
      <c r="AX160" s="94" t="s">
        <v>3232</v>
      </c>
      <c r="AY160" s="77"/>
      <c r="AZ160" s="83">
        <f t="shared" si="2"/>
        <v>0.108</v>
      </c>
    </row>
    <row r="161" spans="1:52" s="99" customFormat="1" ht="34.950000000000003" customHeight="1" x14ac:dyDescent="0.45">
      <c r="A161" s="93" t="s">
        <v>5819</v>
      </c>
      <c r="B161" s="77">
        <v>7</v>
      </c>
      <c r="C161" s="93" t="s">
        <v>1482</v>
      </c>
      <c r="D161" s="93"/>
      <c r="E161" s="93"/>
      <c r="F161" s="94"/>
      <c r="G161" s="93"/>
      <c r="H161" s="77"/>
      <c r="I161" s="95">
        <v>4690</v>
      </c>
      <c r="J161" s="77"/>
      <c r="K161" s="77"/>
      <c r="L161" s="93" t="s">
        <v>3098</v>
      </c>
      <c r="M161" s="96"/>
      <c r="N161" s="96"/>
      <c r="O161" s="109">
        <v>1</v>
      </c>
      <c r="P161" s="77">
        <v>1800</v>
      </c>
      <c r="Q161" s="77">
        <v>600</v>
      </c>
      <c r="R161" s="77">
        <v>800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5282</v>
      </c>
      <c r="AU161" s="77">
        <v>14</v>
      </c>
      <c r="AV161" s="94" t="s">
        <v>3944</v>
      </c>
      <c r="AW161" s="77" t="s">
        <v>2876</v>
      </c>
      <c r="AX161" s="94" t="s">
        <v>3232</v>
      </c>
      <c r="AY161" s="77"/>
      <c r="AZ161" s="83">
        <f t="shared" si="2"/>
        <v>0.86399999999999999</v>
      </c>
    </row>
    <row r="162" spans="1:52" s="167" customFormat="1" ht="34.950000000000003" customHeight="1" x14ac:dyDescent="0.45">
      <c r="A162" s="142" t="s">
        <v>5819</v>
      </c>
      <c r="B162" s="163">
        <v>7</v>
      </c>
      <c r="C162" s="162" t="s">
        <v>1473</v>
      </c>
      <c r="D162" s="162"/>
      <c r="E162" s="162"/>
      <c r="F162" s="163"/>
      <c r="G162" s="162"/>
      <c r="H162" s="163"/>
      <c r="I162" s="165" t="s">
        <v>1483</v>
      </c>
      <c r="J162" s="163"/>
      <c r="K162" s="163"/>
      <c r="L162" s="162" t="s">
        <v>50</v>
      </c>
      <c r="M162" s="162" t="s">
        <v>6869</v>
      </c>
      <c r="N162" s="162" t="s">
        <v>1484</v>
      </c>
      <c r="O162" s="163">
        <v>1</v>
      </c>
      <c r="P162" s="163">
        <v>900</v>
      </c>
      <c r="Q162" s="163">
        <v>600</v>
      </c>
      <c r="R162" s="163">
        <v>1350</v>
      </c>
      <c r="S162" s="163"/>
      <c r="T162" s="163" t="s">
        <v>3482</v>
      </c>
      <c r="U162" s="163"/>
      <c r="V162" s="163"/>
      <c r="W162" s="163"/>
      <c r="X162" s="163"/>
      <c r="Y162" s="163"/>
      <c r="Z162" s="163"/>
      <c r="AA162" s="163"/>
      <c r="AB162" s="163"/>
      <c r="AC162" s="163"/>
      <c r="AD162" s="166"/>
      <c r="AE162" s="163" t="s">
        <v>3406</v>
      </c>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83">
        <f t="shared" si="2"/>
        <v>0.72899999999999998</v>
      </c>
    </row>
    <row r="163" spans="1:52" s="167" customFormat="1" ht="34.950000000000003" customHeight="1" x14ac:dyDescent="0.45">
      <c r="A163" s="142" t="s">
        <v>5819</v>
      </c>
      <c r="B163" s="163">
        <v>7</v>
      </c>
      <c r="C163" s="162" t="s">
        <v>1473</v>
      </c>
      <c r="D163" s="162" t="s">
        <v>1943</v>
      </c>
      <c r="E163" s="162" t="s">
        <v>1942</v>
      </c>
      <c r="F163" s="163">
        <v>3</v>
      </c>
      <c r="G163" s="162" t="s">
        <v>2475</v>
      </c>
      <c r="H163" s="163"/>
      <c r="I163" s="165" t="s">
        <v>2581</v>
      </c>
      <c r="J163" s="163" t="s">
        <v>0</v>
      </c>
      <c r="K163" s="163"/>
      <c r="L163" s="162" t="s">
        <v>6853</v>
      </c>
      <c r="M163" s="162" t="s">
        <v>6870</v>
      </c>
      <c r="N163" s="162" t="s">
        <v>1487</v>
      </c>
      <c r="O163" s="163">
        <v>1</v>
      </c>
      <c r="P163" s="163">
        <v>600</v>
      </c>
      <c r="Q163" s="163">
        <v>300</v>
      </c>
      <c r="R163" s="163">
        <v>200</v>
      </c>
      <c r="S163" s="163" t="s">
        <v>3043</v>
      </c>
      <c r="T163" s="163"/>
      <c r="U163" s="163"/>
      <c r="V163" s="163"/>
      <c r="W163" s="163"/>
      <c r="X163" s="163"/>
      <c r="Y163" s="163"/>
      <c r="Z163" s="163"/>
      <c r="AA163" s="163"/>
      <c r="AB163" s="163"/>
      <c r="AC163" s="163"/>
      <c r="AD163" s="166"/>
      <c r="AE163" s="163" t="s">
        <v>3406</v>
      </c>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49">
        <f t="shared" si="2"/>
        <v>3.5999999999999997E-2</v>
      </c>
    </row>
    <row r="164" spans="1:52" s="167" customFormat="1" ht="34.950000000000003" customHeight="1" x14ac:dyDescent="0.45">
      <c r="A164" s="142" t="s">
        <v>5819</v>
      </c>
      <c r="B164" s="163">
        <v>7</v>
      </c>
      <c r="C164" s="162" t="s">
        <v>1473</v>
      </c>
      <c r="D164" s="162"/>
      <c r="E164" s="162"/>
      <c r="F164" s="163"/>
      <c r="G164" s="162"/>
      <c r="H164" s="163"/>
      <c r="I164" s="165" t="s">
        <v>1486</v>
      </c>
      <c r="J164" s="163"/>
      <c r="K164" s="163"/>
      <c r="L164" s="162" t="s">
        <v>50</v>
      </c>
      <c r="M164" s="162" t="s">
        <v>6768</v>
      </c>
      <c r="N164" s="162" t="s">
        <v>2809</v>
      </c>
      <c r="O164" s="163">
        <v>1</v>
      </c>
      <c r="P164" s="163">
        <v>1000</v>
      </c>
      <c r="Q164" s="163">
        <v>500</v>
      </c>
      <c r="R164" s="163">
        <v>1350</v>
      </c>
      <c r="S164" s="163"/>
      <c r="T164" s="163" t="s">
        <v>3482</v>
      </c>
      <c r="U164" s="163"/>
      <c r="V164" s="163"/>
      <c r="W164" s="163"/>
      <c r="X164" s="163"/>
      <c r="Y164" s="163"/>
      <c r="Z164" s="163"/>
      <c r="AA164" s="163"/>
      <c r="AB164" s="163"/>
      <c r="AC164" s="163"/>
      <c r="AD164" s="166"/>
      <c r="AE164" s="163" t="s">
        <v>3043</v>
      </c>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49">
        <f t="shared" si="2"/>
        <v>0.67500000000000004</v>
      </c>
    </row>
    <row r="165" spans="1:52" s="167" customFormat="1" ht="34.950000000000003" customHeight="1" x14ac:dyDescent="0.45">
      <c r="A165" s="142" t="s">
        <v>5819</v>
      </c>
      <c r="B165" s="163">
        <v>7</v>
      </c>
      <c r="C165" s="162" t="s">
        <v>1473</v>
      </c>
      <c r="D165" s="162"/>
      <c r="E165" s="162"/>
      <c r="F165" s="163"/>
      <c r="G165" s="162"/>
      <c r="H165" s="163"/>
      <c r="I165" s="165" t="s">
        <v>1474</v>
      </c>
      <c r="J165" s="163"/>
      <c r="K165" s="163"/>
      <c r="L165" s="162" t="s">
        <v>2654</v>
      </c>
      <c r="M165" s="162" t="s">
        <v>6768</v>
      </c>
      <c r="N165" s="162" t="s">
        <v>1475</v>
      </c>
      <c r="O165" s="163">
        <v>1</v>
      </c>
      <c r="P165" s="163">
        <v>1000</v>
      </c>
      <c r="Q165" s="163">
        <v>500</v>
      </c>
      <c r="R165" s="163">
        <v>1200</v>
      </c>
      <c r="S165" s="163"/>
      <c r="T165" s="163" t="s">
        <v>3482</v>
      </c>
      <c r="U165" s="163"/>
      <c r="V165" s="163"/>
      <c r="W165" s="163"/>
      <c r="X165" s="163"/>
      <c r="Y165" s="163"/>
      <c r="Z165" s="163"/>
      <c r="AA165" s="163"/>
      <c r="AB165" s="163"/>
      <c r="AC165" s="163"/>
      <c r="AD165" s="166"/>
      <c r="AE165" s="163" t="s">
        <v>3043</v>
      </c>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49">
        <f t="shared" si="2"/>
        <v>0.6</v>
      </c>
    </row>
    <row r="166" spans="1:52" s="167" customFormat="1" ht="34.950000000000003" customHeight="1" x14ac:dyDescent="0.45">
      <c r="A166" s="142" t="s">
        <v>5819</v>
      </c>
      <c r="B166" s="163">
        <v>7</v>
      </c>
      <c r="C166" s="162" t="s">
        <v>5801</v>
      </c>
      <c r="D166" s="162"/>
      <c r="E166" s="162"/>
      <c r="F166" s="163"/>
      <c r="G166" s="162"/>
      <c r="H166" s="163"/>
      <c r="I166" s="165"/>
      <c r="J166" s="163"/>
      <c r="K166" s="163"/>
      <c r="L166" s="162" t="s">
        <v>8086</v>
      </c>
      <c r="M166" s="162"/>
      <c r="N166" s="162"/>
      <c r="O166" s="163">
        <v>12</v>
      </c>
      <c r="P166" s="163"/>
      <c r="Q166" s="163"/>
      <c r="R166" s="163"/>
      <c r="S166" s="163"/>
      <c r="T166" s="163"/>
      <c r="U166" s="163"/>
      <c r="V166" s="163"/>
      <c r="W166" s="163"/>
      <c r="X166" s="163"/>
      <c r="Y166" s="163"/>
      <c r="Z166" s="163"/>
      <c r="AA166" s="163"/>
      <c r="AB166" s="163"/>
      <c r="AC166" s="163"/>
      <c r="AD166" s="166" t="s">
        <v>171</v>
      </c>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49">
        <f t="shared" si="2"/>
        <v>0</v>
      </c>
    </row>
    <row r="167" spans="1:52" s="167" customFormat="1" ht="34.950000000000003" customHeight="1" x14ac:dyDescent="0.45">
      <c r="A167" s="142" t="s">
        <v>5819</v>
      </c>
      <c r="B167" s="163">
        <v>7</v>
      </c>
      <c r="C167" s="162" t="s">
        <v>1473</v>
      </c>
      <c r="D167" s="162" t="s">
        <v>1943</v>
      </c>
      <c r="E167" s="162" t="s">
        <v>1942</v>
      </c>
      <c r="F167" s="163">
        <v>3</v>
      </c>
      <c r="G167" s="162" t="s">
        <v>1482</v>
      </c>
      <c r="H167" s="163"/>
      <c r="I167" s="165"/>
      <c r="J167" s="163" t="s">
        <v>0</v>
      </c>
      <c r="K167" s="163"/>
      <c r="L167" s="162" t="s">
        <v>50</v>
      </c>
      <c r="M167" s="162"/>
      <c r="N167" s="162"/>
      <c r="O167" s="163">
        <v>1</v>
      </c>
      <c r="P167" s="163"/>
      <c r="Q167" s="163"/>
      <c r="R167" s="163"/>
      <c r="S167" s="163"/>
      <c r="T167" s="163"/>
      <c r="U167" s="163"/>
      <c r="V167" s="163"/>
      <c r="W167" s="163"/>
      <c r="X167" s="163"/>
      <c r="Y167" s="163"/>
      <c r="Z167" s="163"/>
      <c r="AA167" s="163"/>
      <c r="AB167" s="163"/>
      <c r="AC167" s="163"/>
      <c r="AD167" s="166"/>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49">
        <f t="shared" si="2"/>
        <v>0</v>
      </c>
    </row>
    <row r="168" spans="1:52" s="167" customFormat="1" ht="34.950000000000003" customHeight="1" x14ac:dyDescent="0.45">
      <c r="A168" s="142" t="s">
        <v>5819</v>
      </c>
      <c r="B168" s="163">
        <v>7</v>
      </c>
      <c r="C168" s="162" t="s">
        <v>1473</v>
      </c>
      <c r="D168" s="162" t="s">
        <v>1943</v>
      </c>
      <c r="E168" s="162" t="s">
        <v>1942</v>
      </c>
      <c r="F168" s="163">
        <v>3</v>
      </c>
      <c r="G168" s="162" t="s">
        <v>1482</v>
      </c>
      <c r="H168" s="163"/>
      <c r="I168" s="165"/>
      <c r="J168" s="163" t="s">
        <v>0</v>
      </c>
      <c r="K168" s="163"/>
      <c r="L168" s="162" t="s">
        <v>50</v>
      </c>
      <c r="M168" s="162"/>
      <c r="N168" s="162"/>
      <c r="O168" s="163">
        <v>1</v>
      </c>
      <c r="P168" s="163"/>
      <c r="Q168" s="163"/>
      <c r="R168" s="163"/>
      <c r="S168" s="163"/>
      <c r="T168" s="163"/>
      <c r="U168" s="163"/>
      <c r="V168" s="163"/>
      <c r="W168" s="163"/>
      <c r="X168" s="163"/>
      <c r="Y168" s="163"/>
      <c r="Z168" s="163"/>
      <c r="AA168" s="163"/>
      <c r="AB168" s="163"/>
      <c r="AC168" s="163"/>
      <c r="AD168" s="166"/>
      <c r="AE168" s="163"/>
      <c r="AF168" s="163"/>
      <c r="AG168" s="163"/>
      <c r="AH168" s="163"/>
      <c r="AI168" s="163"/>
      <c r="AJ168" s="163"/>
      <c r="AK168" s="163"/>
      <c r="AL168" s="163"/>
      <c r="AM168" s="163"/>
      <c r="AN168" s="163"/>
      <c r="AO168" s="163"/>
      <c r="AP168" s="163"/>
      <c r="AQ168" s="163"/>
      <c r="AR168" s="163"/>
      <c r="AS168" s="163"/>
      <c r="AT168" s="163"/>
      <c r="AU168" s="163"/>
      <c r="AV168" s="163"/>
      <c r="AW168" s="163"/>
      <c r="AX168" s="163"/>
      <c r="AY168" s="163"/>
      <c r="AZ168" s="149">
        <f t="shared" si="2"/>
        <v>0</v>
      </c>
    </row>
    <row r="169" spans="1:52" s="167" customFormat="1" ht="34.950000000000003" customHeight="1" x14ac:dyDescent="0.45">
      <c r="A169" s="142" t="s">
        <v>5819</v>
      </c>
      <c r="B169" s="163">
        <v>7</v>
      </c>
      <c r="C169" s="162" t="s">
        <v>1473</v>
      </c>
      <c r="D169" s="162" t="s">
        <v>1943</v>
      </c>
      <c r="E169" s="162" t="s">
        <v>1942</v>
      </c>
      <c r="F169" s="163">
        <v>3</v>
      </c>
      <c r="G169" s="162" t="s">
        <v>1482</v>
      </c>
      <c r="H169" s="163"/>
      <c r="I169" s="165"/>
      <c r="J169" s="163" t="s">
        <v>2498</v>
      </c>
      <c r="K169" s="163"/>
      <c r="L169" s="162" t="s">
        <v>50</v>
      </c>
      <c r="M169" s="162"/>
      <c r="N169" s="162"/>
      <c r="O169" s="163">
        <v>1</v>
      </c>
      <c r="P169" s="163"/>
      <c r="Q169" s="163"/>
      <c r="R169" s="163"/>
      <c r="S169" s="163"/>
      <c r="T169" s="163"/>
      <c r="U169" s="163"/>
      <c r="V169" s="163"/>
      <c r="W169" s="163"/>
      <c r="X169" s="163"/>
      <c r="Y169" s="163"/>
      <c r="Z169" s="163"/>
      <c r="AA169" s="163"/>
      <c r="AB169" s="163"/>
      <c r="AC169" s="163"/>
      <c r="AD169" s="166"/>
      <c r="AE169" s="163"/>
      <c r="AF169" s="163"/>
      <c r="AG169" s="163"/>
      <c r="AH169" s="163"/>
      <c r="AI169" s="163"/>
      <c r="AJ169" s="163"/>
      <c r="AK169" s="163"/>
      <c r="AL169" s="163"/>
      <c r="AM169" s="163"/>
      <c r="AN169" s="163"/>
      <c r="AO169" s="163"/>
      <c r="AP169" s="163"/>
      <c r="AQ169" s="163"/>
      <c r="AR169" s="163"/>
      <c r="AS169" s="163"/>
      <c r="AT169" s="163"/>
      <c r="AU169" s="163"/>
      <c r="AV169" s="163"/>
      <c r="AW169" s="163"/>
      <c r="AX169" s="163"/>
      <c r="AY169" s="163"/>
      <c r="AZ169" s="149">
        <f t="shared" si="2"/>
        <v>0</v>
      </c>
    </row>
    <row r="170" spans="1:52" s="167" customFormat="1" ht="34.950000000000003" customHeight="1" x14ac:dyDescent="0.45">
      <c r="A170" s="142" t="s">
        <v>5819</v>
      </c>
      <c r="B170" s="163">
        <v>7</v>
      </c>
      <c r="C170" s="162" t="s">
        <v>1473</v>
      </c>
      <c r="D170" s="162" t="s">
        <v>1943</v>
      </c>
      <c r="E170" s="162" t="s">
        <v>1942</v>
      </c>
      <c r="F170" s="163">
        <v>3</v>
      </c>
      <c r="G170" s="162" t="s">
        <v>1491</v>
      </c>
      <c r="H170" s="163"/>
      <c r="I170" s="165"/>
      <c r="J170" s="163" t="s">
        <v>0</v>
      </c>
      <c r="K170" s="163"/>
      <c r="L170" s="162" t="s">
        <v>6853</v>
      </c>
      <c r="M170" s="162"/>
      <c r="N170" s="162"/>
      <c r="O170" s="163">
        <v>1</v>
      </c>
      <c r="P170" s="163"/>
      <c r="Q170" s="163"/>
      <c r="R170" s="163"/>
      <c r="S170" s="163"/>
      <c r="T170" s="163"/>
      <c r="U170" s="163"/>
      <c r="V170" s="163"/>
      <c r="W170" s="163"/>
      <c r="X170" s="163"/>
      <c r="Y170" s="163"/>
      <c r="Z170" s="163"/>
      <c r="AA170" s="163"/>
      <c r="AB170" s="163"/>
      <c r="AC170" s="163"/>
      <c r="AD170" s="166"/>
      <c r="AE170" s="163"/>
      <c r="AF170" s="163"/>
      <c r="AG170" s="163"/>
      <c r="AH170" s="163"/>
      <c r="AI170" s="163"/>
      <c r="AJ170" s="163"/>
      <c r="AK170" s="163"/>
      <c r="AL170" s="163"/>
      <c r="AM170" s="163"/>
      <c r="AN170" s="163"/>
      <c r="AO170" s="163"/>
      <c r="AP170" s="163"/>
      <c r="AQ170" s="163"/>
      <c r="AR170" s="163"/>
      <c r="AS170" s="163"/>
      <c r="AT170" s="163"/>
      <c r="AU170" s="163"/>
      <c r="AV170" s="163"/>
      <c r="AW170" s="163"/>
      <c r="AX170" s="163"/>
      <c r="AY170" s="163"/>
      <c r="AZ170" s="149">
        <f t="shared" si="2"/>
        <v>0</v>
      </c>
    </row>
    <row r="171" spans="1:52" ht="34.950000000000003" customHeight="1" x14ac:dyDescent="0.45">
      <c r="A171" s="93" t="s">
        <v>5819</v>
      </c>
      <c r="B171" s="109">
        <v>7</v>
      </c>
      <c r="C171" s="108" t="s">
        <v>1473</v>
      </c>
      <c r="D171" s="108"/>
      <c r="E171" s="108"/>
      <c r="F171" s="109"/>
      <c r="G171" s="108"/>
      <c r="H171" s="109"/>
      <c r="I171" s="110"/>
      <c r="J171" s="109"/>
      <c r="K171" s="109"/>
      <c r="L171" s="108" t="s">
        <v>9232</v>
      </c>
      <c r="M171" s="108"/>
      <c r="N171" s="108"/>
      <c r="O171" s="109">
        <v>1</v>
      </c>
      <c r="P171" s="109">
        <v>340</v>
      </c>
      <c r="Q171" s="109">
        <v>450</v>
      </c>
      <c r="R171" s="109">
        <v>900</v>
      </c>
      <c r="S171" s="109"/>
      <c r="T171" s="109"/>
      <c r="U171" s="109"/>
      <c r="V171" s="109"/>
      <c r="W171" s="109"/>
      <c r="X171" s="109"/>
      <c r="Y171" s="109"/>
      <c r="Z171" s="109"/>
      <c r="AA171" s="109"/>
      <c r="AB171" s="109"/>
      <c r="AC171" s="109"/>
      <c r="AD171" s="111"/>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83">
        <f t="shared" si="2"/>
        <v>0.13769999999999999</v>
      </c>
    </row>
    <row r="172" spans="1:52" ht="34.950000000000003" customHeight="1" x14ac:dyDescent="0.45">
      <c r="A172" s="93" t="s">
        <v>5819</v>
      </c>
      <c r="B172" s="109">
        <v>7</v>
      </c>
      <c r="C172" s="108" t="s">
        <v>1473</v>
      </c>
      <c r="D172" s="108"/>
      <c r="E172" s="108"/>
      <c r="F172" s="109"/>
      <c r="G172" s="108"/>
      <c r="H172" s="109"/>
      <c r="I172" s="110"/>
      <c r="J172" s="109"/>
      <c r="K172" s="109"/>
      <c r="L172" s="108" t="s">
        <v>9262</v>
      </c>
      <c r="M172" s="108"/>
      <c r="N172" s="108"/>
      <c r="O172" s="109">
        <v>2</v>
      </c>
      <c r="P172" s="109">
        <v>370</v>
      </c>
      <c r="Q172" s="109">
        <v>270</v>
      </c>
      <c r="R172" s="109">
        <v>200</v>
      </c>
      <c r="S172" s="109"/>
      <c r="T172" s="109"/>
      <c r="U172" s="109"/>
      <c r="V172" s="109"/>
      <c r="W172" s="109"/>
      <c r="X172" s="109"/>
      <c r="Y172" s="109"/>
      <c r="Z172" s="109"/>
      <c r="AA172" s="109"/>
      <c r="AB172" s="109"/>
      <c r="AC172" s="109"/>
      <c r="AD172" s="111"/>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83">
        <f t="shared" si="2"/>
        <v>3.9960000000000002E-2</v>
      </c>
    </row>
    <row r="173" spans="1:52" ht="34.950000000000003" customHeight="1" x14ac:dyDescent="0.45">
      <c r="A173" s="93" t="s">
        <v>5819</v>
      </c>
      <c r="B173" s="109">
        <v>7</v>
      </c>
      <c r="C173" s="108" t="s">
        <v>1473</v>
      </c>
      <c r="D173" s="108"/>
      <c r="E173" s="108"/>
      <c r="F173" s="109"/>
      <c r="G173" s="108"/>
      <c r="H173" s="109"/>
      <c r="I173" s="110"/>
      <c r="J173" s="109"/>
      <c r="K173" s="109"/>
      <c r="L173" s="108" t="s">
        <v>6587</v>
      </c>
      <c r="M173" s="108"/>
      <c r="N173" s="108"/>
      <c r="O173" s="109">
        <v>6</v>
      </c>
      <c r="P173" s="109">
        <v>500</v>
      </c>
      <c r="Q173" s="109">
        <v>800</v>
      </c>
      <c r="R173" s="109">
        <v>800</v>
      </c>
      <c r="S173" s="109"/>
      <c r="T173" s="109"/>
      <c r="U173" s="109"/>
      <c r="V173" s="109"/>
      <c r="W173" s="109"/>
      <c r="X173" s="109"/>
      <c r="Y173" s="109"/>
      <c r="Z173" s="109"/>
      <c r="AA173" s="109"/>
      <c r="AB173" s="109"/>
      <c r="AC173" s="109"/>
      <c r="AD173" s="111"/>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83">
        <f t="shared" si="2"/>
        <v>1.92</v>
      </c>
    </row>
    <row r="174" spans="1:52" ht="34.950000000000003" customHeight="1" x14ac:dyDescent="0.45">
      <c r="A174" s="93" t="s">
        <v>5819</v>
      </c>
      <c r="B174" s="109">
        <v>7</v>
      </c>
      <c r="C174" s="108" t="s">
        <v>1473</v>
      </c>
      <c r="D174" s="108"/>
      <c r="E174" s="108"/>
      <c r="F174" s="109"/>
      <c r="G174" s="108"/>
      <c r="H174" s="109"/>
      <c r="I174" s="110"/>
      <c r="J174" s="109"/>
      <c r="K174" s="109"/>
      <c r="L174" s="108" t="s">
        <v>9267</v>
      </c>
      <c r="M174" s="108" t="s">
        <v>9254</v>
      </c>
      <c r="N174" s="108" t="s">
        <v>9270</v>
      </c>
      <c r="O174" s="109">
        <v>2</v>
      </c>
      <c r="P174" s="109">
        <v>1200</v>
      </c>
      <c r="Q174" s="109">
        <v>650</v>
      </c>
      <c r="R174" s="109">
        <v>2000</v>
      </c>
      <c r="S174" s="109"/>
      <c r="T174" s="109"/>
      <c r="U174" s="109"/>
      <c r="V174" s="109"/>
      <c r="W174" s="109"/>
      <c r="X174" s="109"/>
      <c r="Y174" s="109"/>
      <c r="Z174" s="109"/>
      <c r="AA174" s="109"/>
      <c r="AB174" s="109"/>
      <c r="AC174" s="109"/>
      <c r="AD174" s="111"/>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83">
        <f t="shared" si="2"/>
        <v>3.12</v>
      </c>
    </row>
    <row r="175" spans="1:52" ht="34.950000000000003" customHeight="1" x14ac:dyDescent="0.45">
      <c r="A175" s="93" t="s">
        <v>5819</v>
      </c>
      <c r="B175" s="109">
        <v>7</v>
      </c>
      <c r="C175" s="108" t="s">
        <v>1473</v>
      </c>
      <c r="D175" s="108"/>
      <c r="E175" s="108"/>
      <c r="F175" s="109"/>
      <c r="G175" s="108"/>
      <c r="H175" s="109"/>
      <c r="I175" s="110"/>
      <c r="J175" s="109"/>
      <c r="K175" s="109"/>
      <c r="L175" s="108" t="s">
        <v>9239</v>
      </c>
      <c r="M175" s="108"/>
      <c r="N175" s="108"/>
      <c r="O175" s="109">
        <v>2</v>
      </c>
      <c r="P175" s="109"/>
      <c r="Q175" s="109"/>
      <c r="R175" s="109"/>
      <c r="S175" s="109"/>
      <c r="T175" s="109"/>
      <c r="U175" s="109"/>
      <c r="V175" s="109"/>
      <c r="W175" s="109"/>
      <c r="X175" s="109"/>
      <c r="Y175" s="109"/>
      <c r="Z175" s="109"/>
      <c r="AA175" s="109"/>
      <c r="AB175" s="109"/>
      <c r="AC175" s="109"/>
      <c r="AD175" s="111"/>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t="s">
        <v>9245</v>
      </c>
      <c r="AZ175" s="83">
        <f t="shared" si="2"/>
        <v>0</v>
      </c>
    </row>
    <row r="176" spans="1:52" ht="34.950000000000003" customHeight="1" x14ac:dyDescent="0.45">
      <c r="A176" s="93" t="s">
        <v>5819</v>
      </c>
      <c r="B176" s="109">
        <v>7</v>
      </c>
      <c r="C176" s="108" t="s">
        <v>1473</v>
      </c>
      <c r="D176" s="108"/>
      <c r="E176" s="108"/>
      <c r="F176" s="109"/>
      <c r="G176" s="108"/>
      <c r="H176" s="109"/>
      <c r="I176" s="110"/>
      <c r="J176" s="109"/>
      <c r="K176" s="109"/>
      <c r="L176" s="108" t="s">
        <v>9238</v>
      </c>
      <c r="M176" s="108" t="s">
        <v>9271</v>
      </c>
      <c r="N176" s="108"/>
      <c r="O176" s="109">
        <v>1</v>
      </c>
      <c r="P176" s="109">
        <v>550</v>
      </c>
      <c r="Q176" s="109">
        <v>400</v>
      </c>
      <c r="R176" s="109">
        <v>850</v>
      </c>
      <c r="S176" s="109"/>
      <c r="T176" s="109"/>
      <c r="U176" s="109"/>
      <c r="V176" s="109"/>
      <c r="W176" s="109"/>
      <c r="X176" s="109"/>
      <c r="Y176" s="109"/>
      <c r="Z176" s="109"/>
      <c r="AA176" s="109"/>
      <c r="AB176" s="109"/>
      <c r="AC176" s="109"/>
      <c r="AD176" s="111"/>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83">
        <f t="shared" si="2"/>
        <v>0.187</v>
      </c>
    </row>
    <row r="177" spans="1:52" ht="34.950000000000003" customHeight="1" x14ac:dyDescent="0.45">
      <c r="A177" s="93" t="s">
        <v>5819</v>
      </c>
      <c r="B177" s="109">
        <v>7</v>
      </c>
      <c r="C177" s="108" t="s">
        <v>1473</v>
      </c>
      <c r="D177" s="108"/>
      <c r="E177" s="108"/>
      <c r="F177" s="109"/>
      <c r="G177" s="108"/>
      <c r="H177" s="109"/>
      <c r="I177" s="110"/>
      <c r="J177" s="109"/>
      <c r="K177" s="109"/>
      <c r="L177" s="108" t="s">
        <v>9268</v>
      </c>
      <c r="M177" s="108" t="s">
        <v>9272</v>
      </c>
      <c r="N177" s="108"/>
      <c r="O177" s="109">
        <v>2</v>
      </c>
      <c r="P177" s="109">
        <v>450</v>
      </c>
      <c r="Q177" s="109">
        <v>450</v>
      </c>
      <c r="R177" s="109">
        <v>800</v>
      </c>
      <c r="S177" s="109"/>
      <c r="T177" s="109"/>
      <c r="U177" s="109"/>
      <c r="V177" s="109"/>
      <c r="W177" s="109"/>
      <c r="X177" s="109"/>
      <c r="Y177" s="109"/>
      <c r="Z177" s="109"/>
      <c r="AA177" s="109"/>
      <c r="AB177" s="109"/>
      <c r="AC177" s="109"/>
      <c r="AD177" s="111"/>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83">
        <f t="shared" si="2"/>
        <v>0.32400000000000001</v>
      </c>
    </row>
    <row r="178" spans="1:52" ht="34.950000000000003" customHeight="1" x14ac:dyDescent="0.45">
      <c r="A178" s="93" t="s">
        <v>5819</v>
      </c>
      <c r="B178" s="109">
        <v>7</v>
      </c>
      <c r="C178" s="108" t="s">
        <v>1473</v>
      </c>
      <c r="D178" s="108"/>
      <c r="E178" s="108"/>
      <c r="F178" s="109"/>
      <c r="G178" s="108"/>
      <c r="H178" s="109"/>
      <c r="I178" s="110"/>
      <c r="J178" s="109"/>
      <c r="K178" s="109"/>
      <c r="L178" s="108" t="s">
        <v>9269</v>
      </c>
      <c r="M178" s="108" t="s">
        <v>9273</v>
      </c>
      <c r="N178" s="108"/>
      <c r="O178" s="109">
        <v>2</v>
      </c>
      <c r="P178" s="109">
        <v>400</v>
      </c>
      <c r="Q178" s="109">
        <v>400</v>
      </c>
      <c r="R178" s="109">
        <v>800</v>
      </c>
      <c r="S178" s="109"/>
      <c r="T178" s="109"/>
      <c r="U178" s="109"/>
      <c r="V178" s="109"/>
      <c r="W178" s="109"/>
      <c r="X178" s="109"/>
      <c r="Y178" s="109"/>
      <c r="Z178" s="109"/>
      <c r="AA178" s="109"/>
      <c r="AB178" s="109"/>
      <c r="AC178" s="109"/>
      <c r="AD178" s="111"/>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83">
        <f t="shared" si="2"/>
        <v>0.25600000000000001</v>
      </c>
    </row>
    <row r="179" spans="1:52" ht="34.950000000000003" customHeight="1" x14ac:dyDescent="0.45">
      <c r="A179" s="93" t="s">
        <v>5819</v>
      </c>
      <c r="B179" s="109">
        <v>7</v>
      </c>
      <c r="C179" s="108" t="s">
        <v>1473</v>
      </c>
      <c r="D179" s="108"/>
      <c r="E179" s="108"/>
      <c r="F179" s="109"/>
      <c r="G179" s="108"/>
      <c r="H179" s="109"/>
      <c r="I179" s="110"/>
      <c r="J179" s="109"/>
      <c r="K179" s="109"/>
      <c r="L179" s="108" t="s">
        <v>9232</v>
      </c>
      <c r="M179" s="108" t="s">
        <v>9228</v>
      </c>
      <c r="N179" s="108"/>
      <c r="O179" s="109">
        <v>2</v>
      </c>
      <c r="P179" s="109">
        <v>400</v>
      </c>
      <c r="Q179" s="109">
        <v>350</v>
      </c>
      <c r="R179" s="109">
        <v>600</v>
      </c>
      <c r="S179" s="109"/>
      <c r="T179" s="109"/>
      <c r="U179" s="109"/>
      <c r="V179" s="109"/>
      <c r="W179" s="109"/>
      <c r="X179" s="109"/>
      <c r="Y179" s="109"/>
      <c r="Z179" s="109"/>
      <c r="AA179" s="109"/>
      <c r="AB179" s="109"/>
      <c r="AC179" s="109"/>
      <c r="AD179" s="111"/>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83">
        <f t="shared" si="2"/>
        <v>0.16800000000000001</v>
      </c>
    </row>
    <row r="180" spans="1:52" ht="34.950000000000003" customHeight="1" x14ac:dyDescent="0.45">
      <c r="A180" s="93" t="s">
        <v>5819</v>
      </c>
      <c r="B180" s="109">
        <v>7</v>
      </c>
      <c r="C180" s="108" t="s">
        <v>1473</v>
      </c>
      <c r="D180" s="108"/>
      <c r="E180" s="108"/>
      <c r="F180" s="109"/>
      <c r="G180" s="108"/>
      <c r="H180" s="109"/>
      <c r="I180" s="110"/>
      <c r="J180" s="109"/>
      <c r="K180" s="109"/>
      <c r="L180" s="108" t="s">
        <v>9233</v>
      </c>
      <c r="M180" s="108"/>
      <c r="N180" s="108"/>
      <c r="O180" s="109">
        <v>1</v>
      </c>
      <c r="P180" s="109"/>
      <c r="Q180" s="109"/>
      <c r="R180" s="109"/>
      <c r="S180" s="109"/>
      <c r="T180" s="109"/>
      <c r="U180" s="109"/>
      <c r="V180" s="109"/>
      <c r="W180" s="109"/>
      <c r="X180" s="109"/>
      <c r="Y180" s="109"/>
      <c r="Z180" s="109"/>
      <c r="AA180" s="109"/>
      <c r="AB180" s="109"/>
      <c r="AC180" s="109"/>
      <c r="AD180" s="111"/>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83">
        <f t="shared" si="2"/>
        <v>0</v>
      </c>
    </row>
    <row r="181" spans="1:52" s="99" customFormat="1" ht="34.950000000000003" customHeight="1" x14ac:dyDescent="0.45">
      <c r="A181" s="93" t="s">
        <v>5819</v>
      </c>
      <c r="B181" s="77">
        <v>7</v>
      </c>
      <c r="C181" s="93" t="s">
        <v>4337</v>
      </c>
      <c r="D181" s="93" t="s">
        <v>3942</v>
      </c>
      <c r="E181" s="93"/>
      <c r="F181" s="94">
        <v>3</v>
      </c>
      <c r="G181" s="93" t="s">
        <v>3969</v>
      </c>
      <c r="H181" s="77"/>
      <c r="I181" s="95">
        <v>4694</v>
      </c>
      <c r="J181" s="77" t="s">
        <v>5427</v>
      </c>
      <c r="K181" s="77"/>
      <c r="L181" s="93" t="s">
        <v>3180</v>
      </c>
      <c r="M181" s="96"/>
      <c r="N181" s="96"/>
      <c r="O181" s="109">
        <v>1</v>
      </c>
      <c r="P181" s="77">
        <v>900</v>
      </c>
      <c r="Q181" s="77">
        <v>400</v>
      </c>
      <c r="R181" s="77">
        <v>1800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5286</v>
      </c>
      <c r="AU181" s="77">
        <v>14</v>
      </c>
      <c r="AV181" s="94" t="s">
        <v>3944</v>
      </c>
      <c r="AW181" s="77" t="s">
        <v>2874</v>
      </c>
      <c r="AX181" s="94" t="s">
        <v>3232</v>
      </c>
      <c r="AY181" s="77"/>
      <c r="AZ181" s="83">
        <f t="shared" si="2"/>
        <v>0.64800000000000002</v>
      </c>
    </row>
    <row r="182" spans="1:52" s="99" customFormat="1" ht="34.950000000000003" customHeight="1" x14ac:dyDescent="0.45">
      <c r="A182" s="93" t="s">
        <v>5819</v>
      </c>
      <c r="B182" s="77">
        <v>7</v>
      </c>
      <c r="C182" s="93" t="s">
        <v>1490</v>
      </c>
      <c r="D182" s="93"/>
      <c r="E182" s="93"/>
      <c r="F182" s="94"/>
      <c r="G182" s="93"/>
      <c r="H182" s="77"/>
      <c r="I182" s="95">
        <v>4695</v>
      </c>
      <c r="J182" s="77"/>
      <c r="K182" s="77"/>
      <c r="L182" s="93" t="s">
        <v>3501</v>
      </c>
      <c r="M182" s="96" t="s">
        <v>6920</v>
      </c>
      <c r="N182" s="96" t="s">
        <v>3995</v>
      </c>
      <c r="O182" s="109">
        <v>1</v>
      </c>
      <c r="P182" s="77">
        <v>450</v>
      </c>
      <c r="Q182" s="77">
        <v>350</v>
      </c>
      <c r="R182" s="77">
        <v>300</v>
      </c>
      <c r="S182" s="77"/>
      <c r="T182" s="77"/>
      <c r="U182" s="77"/>
      <c r="V182" s="77"/>
      <c r="W182" s="77"/>
      <c r="X182" s="77"/>
      <c r="Y182" s="77"/>
      <c r="Z182" s="77"/>
      <c r="AA182" s="77"/>
      <c r="AB182" s="77"/>
      <c r="AC182" s="77"/>
      <c r="AD182" s="77"/>
      <c r="AE182" s="77"/>
      <c r="AF182" s="77"/>
      <c r="AG182" s="77"/>
      <c r="AH182" s="77"/>
      <c r="AI182" s="77"/>
      <c r="AJ182" s="77"/>
      <c r="AK182" s="77"/>
      <c r="AL182" s="77"/>
      <c r="AM182" s="94" t="s">
        <v>3996</v>
      </c>
      <c r="AN182" s="94"/>
      <c r="AO182" s="77"/>
      <c r="AP182" s="77"/>
      <c r="AQ182" s="77"/>
      <c r="AR182" s="77"/>
      <c r="AS182" s="97"/>
      <c r="AT182" s="77">
        <v>5287</v>
      </c>
      <c r="AU182" s="77">
        <v>14</v>
      </c>
      <c r="AV182" s="94" t="s">
        <v>3944</v>
      </c>
      <c r="AW182" s="77" t="s">
        <v>2874</v>
      </c>
      <c r="AX182" s="94" t="s">
        <v>3074</v>
      </c>
      <c r="AY182" s="77"/>
      <c r="AZ182" s="83">
        <f t="shared" si="2"/>
        <v>4.725E-2</v>
      </c>
    </row>
    <row r="183" spans="1:52" ht="34.950000000000003" customHeight="1" x14ac:dyDescent="0.45">
      <c r="A183" s="93" t="s">
        <v>5819</v>
      </c>
      <c r="B183" s="109">
        <v>7</v>
      </c>
      <c r="C183" s="108" t="s">
        <v>1753</v>
      </c>
      <c r="D183" s="108" t="s">
        <v>1943</v>
      </c>
      <c r="E183" s="108" t="s">
        <v>1942</v>
      </c>
      <c r="F183" s="109">
        <v>3</v>
      </c>
      <c r="G183" s="108" t="s">
        <v>2475</v>
      </c>
      <c r="H183" s="109"/>
      <c r="I183" s="110" t="s">
        <v>2580</v>
      </c>
      <c r="J183" s="109" t="s">
        <v>0</v>
      </c>
      <c r="K183" s="109"/>
      <c r="L183" s="108" t="s">
        <v>1979</v>
      </c>
      <c r="M183" s="108" t="s">
        <v>6768</v>
      </c>
      <c r="N183" s="108"/>
      <c r="O183" s="109">
        <v>1</v>
      </c>
      <c r="P183" s="109">
        <v>1000</v>
      </c>
      <c r="Q183" s="109">
        <v>650</v>
      </c>
      <c r="R183" s="109">
        <v>900</v>
      </c>
      <c r="S183" s="109"/>
      <c r="T183" s="109"/>
      <c r="U183" s="109"/>
      <c r="V183" s="109"/>
      <c r="W183" s="109"/>
      <c r="X183" s="109"/>
      <c r="Y183" s="109"/>
      <c r="Z183" s="109"/>
      <c r="AA183" s="109"/>
      <c r="AB183" s="109" t="s">
        <v>5714</v>
      </c>
      <c r="AC183" s="109"/>
      <c r="AD183" s="111"/>
      <c r="AE183" s="109" t="s">
        <v>3406</v>
      </c>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83">
        <f t="shared" si="2"/>
        <v>0.58499999999999996</v>
      </c>
    </row>
    <row r="184" spans="1:52" ht="34.950000000000003" customHeight="1" x14ac:dyDescent="0.45">
      <c r="A184" s="93" t="s">
        <v>5819</v>
      </c>
      <c r="B184" s="77">
        <v>7</v>
      </c>
      <c r="C184" s="93" t="s">
        <v>1490</v>
      </c>
      <c r="D184" s="108" t="s">
        <v>1943</v>
      </c>
      <c r="E184" s="108" t="s">
        <v>1942</v>
      </c>
      <c r="F184" s="109">
        <v>3</v>
      </c>
      <c r="G184" s="108" t="s">
        <v>1491</v>
      </c>
      <c r="H184" s="109"/>
      <c r="I184" s="110" t="s">
        <v>1492</v>
      </c>
      <c r="J184" s="109" t="s">
        <v>2498</v>
      </c>
      <c r="K184" s="109"/>
      <c r="L184" s="108" t="s">
        <v>2656</v>
      </c>
      <c r="M184" s="108" t="s">
        <v>7046</v>
      </c>
      <c r="N184" s="108" t="s">
        <v>7047</v>
      </c>
      <c r="O184" s="109">
        <v>1</v>
      </c>
      <c r="P184" s="109">
        <v>400</v>
      </c>
      <c r="Q184" s="109">
        <v>400</v>
      </c>
      <c r="R184" s="109">
        <v>900</v>
      </c>
      <c r="S184" s="109"/>
      <c r="T184" s="109" t="s">
        <v>3482</v>
      </c>
      <c r="U184" s="109"/>
      <c r="V184" s="109"/>
      <c r="W184" s="109"/>
      <c r="X184" s="109"/>
      <c r="Y184" s="109"/>
      <c r="Z184" s="109"/>
      <c r="AA184" s="109"/>
      <c r="AB184" s="109"/>
      <c r="AC184" s="109"/>
      <c r="AD184" s="111"/>
      <c r="AE184" s="109" t="s">
        <v>3043</v>
      </c>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83">
        <f t="shared" si="2"/>
        <v>0.14399999999999999</v>
      </c>
    </row>
    <row r="185" spans="1:52" ht="34.950000000000003" customHeight="1" x14ac:dyDescent="0.45">
      <c r="A185" s="93" t="s">
        <v>5819</v>
      </c>
      <c r="B185" s="77">
        <v>7</v>
      </c>
      <c r="C185" s="93" t="s">
        <v>1490</v>
      </c>
      <c r="D185" s="108"/>
      <c r="E185" s="108"/>
      <c r="F185" s="109"/>
      <c r="G185" s="108"/>
      <c r="H185" s="109"/>
      <c r="I185" s="110"/>
      <c r="J185" s="109"/>
      <c r="K185" s="109"/>
      <c r="L185" s="108" t="s">
        <v>6853</v>
      </c>
      <c r="M185" s="108" t="s">
        <v>6870</v>
      </c>
      <c r="N185" s="108" t="s">
        <v>9274</v>
      </c>
      <c r="O185" s="109">
        <v>1</v>
      </c>
      <c r="P185" s="109">
        <v>600</v>
      </c>
      <c r="Q185" s="109">
        <v>400</v>
      </c>
      <c r="R185" s="109">
        <v>150</v>
      </c>
      <c r="S185" s="109"/>
      <c r="T185" s="109"/>
      <c r="U185" s="109"/>
      <c r="V185" s="109"/>
      <c r="W185" s="109"/>
      <c r="X185" s="109"/>
      <c r="Y185" s="109"/>
      <c r="Z185" s="109"/>
      <c r="AA185" s="109"/>
      <c r="AB185" s="109"/>
      <c r="AC185" s="109"/>
      <c r="AD185" s="111"/>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83">
        <f t="shared" si="2"/>
        <v>3.5999999999999997E-2</v>
      </c>
    </row>
    <row r="186" spans="1:52" ht="34.950000000000003" customHeight="1" x14ac:dyDescent="0.45">
      <c r="A186" s="93" t="s">
        <v>5819</v>
      </c>
      <c r="B186" s="109">
        <v>7</v>
      </c>
      <c r="C186" s="108" t="s">
        <v>1753</v>
      </c>
      <c r="D186" s="108"/>
      <c r="E186" s="108"/>
      <c r="F186" s="109"/>
      <c r="G186" s="108"/>
      <c r="H186" s="109"/>
      <c r="I186" s="110"/>
      <c r="J186" s="109"/>
      <c r="K186" s="109"/>
      <c r="L186" s="108" t="s">
        <v>9238</v>
      </c>
      <c r="M186" s="108" t="s">
        <v>9234</v>
      </c>
      <c r="N186" s="108"/>
      <c r="O186" s="109">
        <v>1</v>
      </c>
      <c r="P186" s="109">
        <v>500</v>
      </c>
      <c r="Q186" s="109">
        <v>150</v>
      </c>
      <c r="R186" s="109">
        <v>650</v>
      </c>
      <c r="S186" s="109"/>
      <c r="T186" s="109"/>
      <c r="U186" s="109"/>
      <c r="V186" s="109"/>
      <c r="W186" s="109"/>
      <c r="X186" s="109"/>
      <c r="Y186" s="109"/>
      <c r="Z186" s="109"/>
      <c r="AA186" s="109"/>
      <c r="AB186" s="109"/>
      <c r="AC186" s="109"/>
      <c r="AD186" s="111"/>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83">
        <f t="shared" si="2"/>
        <v>4.8750000000000002E-2</v>
      </c>
    </row>
    <row r="187" spans="1:52" ht="34.950000000000003" customHeight="1" x14ac:dyDescent="0.45">
      <c r="A187" s="93" t="s">
        <v>5819</v>
      </c>
      <c r="B187" s="109">
        <v>7</v>
      </c>
      <c r="C187" s="108" t="s">
        <v>1753</v>
      </c>
      <c r="D187" s="108"/>
      <c r="E187" s="108"/>
      <c r="F187" s="109"/>
      <c r="G187" s="108"/>
      <c r="H187" s="109"/>
      <c r="I187" s="110"/>
      <c r="J187" s="109"/>
      <c r="K187" s="109"/>
      <c r="L187" s="108" t="s">
        <v>9236</v>
      </c>
      <c r="M187" s="108"/>
      <c r="N187" s="108"/>
      <c r="O187" s="109">
        <v>1</v>
      </c>
      <c r="P187" s="109">
        <v>450</v>
      </c>
      <c r="Q187" s="109">
        <v>450</v>
      </c>
      <c r="R187" s="109">
        <v>850</v>
      </c>
      <c r="S187" s="109"/>
      <c r="T187" s="109"/>
      <c r="U187" s="109"/>
      <c r="V187" s="109"/>
      <c r="W187" s="109"/>
      <c r="X187" s="109"/>
      <c r="Y187" s="109"/>
      <c r="Z187" s="109"/>
      <c r="AA187" s="109"/>
      <c r="AB187" s="109"/>
      <c r="AC187" s="109"/>
      <c r="AD187" s="111"/>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83">
        <f t="shared" si="2"/>
        <v>0.172125</v>
      </c>
    </row>
    <row r="188" spans="1:52" ht="34.950000000000003" customHeight="1" x14ac:dyDescent="0.45">
      <c r="A188" s="93" t="s">
        <v>5819</v>
      </c>
      <c r="B188" s="77">
        <v>7</v>
      </c>
      <c r="C188" s="93" t="s">
        <v>1490</v>
      </c>
      <c r="D188" s="108"/>
      <c r="E188" s="108"/>
      <c r="F188" s="109"/>
      <c r="G188" s="108"/>
      <c r="H188" s="109"/>
      <c r="I188" s="110"/>
      <c r="J188" s="109"/>
      <c r="K188" s="109"/>
      <c r="L188" s="108" t="s">
        <v>9244</v>
      </c>
      <c r="M188" s="108"/>
      <c r="N188" s="108"/>
      <c r="O188" s="109">
        <v>5</v>
      </c>
      <c r="P188" s="109"/>
      <c r="Q188" s="109"/>
      <c r="R188" s="109"/>
      <c r="S188" s="109"/>
      <c r="T188" s="109"/>
      <c r="U188" s="109"/>
      <c r="V188" s="109"/>
      <c r="W188" s="109"/>
      <c r="X188" s="109"/>
      <c r="Y188" s="109"/>
      <c r="Z188" s="109"/>
      <c r="AA188" s="109"/>
      <c r="AB188" s="109"/>
      <c r="AC188" s="109"/>
      <c r="AD188" s="111"/>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83">
        <v>0.5</v>
      </c>
    </row>
    <row r="189" spans="1:52" s="150" customFormat="1" ht="34.950000000000003" customHeight="1" x14ac:dyDescent="0.45">
      <c r="A189" s="142" t="s">
        <v>5819</v>
      </c>
      <c r="B189" s="143">
        <v>7</v>
      </c>
      <c r="C189" s="142" t="s">
        <v>8082</v>
      </c>
      <c r="D189" s="142" t="s">
        <v>3942</v>
      </c>
      <c r="E189" s="142"/>
      <c r="F189" s="144">
        <v>3</v>
      </c>
      <c r="G189" s="142" t="s">
        <v>3997</v>
      </c>
      <c r="H189" s="143"/>
      <c r="I189" s="145">
        <v>4696</v>
      </c>
      <c r="J189" s="143" t="s">
        <v>5427</v>
      </c>
      <c r="K189" s="143"/>
      <c r="L189" s="142" t="s">
        <v>3094</v>
      </c>
      <c r="M189" s="146"/>
      <c r="N189" s="146"/>
      <c r="O189" s="163">
        <v>1</v>
      </c>
      <c r="P189" s="143">
        <v>450</v>
      </c>
      <c r="Q189" s="143">
        <v>450</v>
      </c>
      <c r="R189" s="143">
        <v>700</v>
      </c>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t="s">
        <v>3798</v>
      </c>
      <c r="AN189" s="144"/>
      <c r="AO189" s="143"/>
      <c r="AP189" s="143"/>
      <c r="AQ189" s="143"/>
      <c r="AR189" s="143"/>
      <c r="AS189" s="148"/>
      <c r="AT189" s="143">
        <v>5288</v>
      </c>
      <c r="AU189" s="143">
        <v>14</v>
      </c>
      <c r="AV189" s="144" t="s">
        <v>3944</v>
      </c>
      <c r="AW189" s="143" t="s">
        <v>2876</v>
      </c>
      <c r="AX189" s="144" t="s">
        <v>3232</v>
      </c>
      <c r="AY189" s="143"/>
      <c r="AZ189" s="149">
        <f t="shared" si="2"/>
        <v>0.14174999999999999</v>
      </c>
    </row>
    <row r="190" spans="1:52" ht="34.950000000000003" customHeight="1" x14ac:dyDescent="0.45">
      <c r="A190" s="93" t="s">
        <v>5819</v>
      </c>
      <c r="B190" s="109">
        <v>7</v>
      </c>
      <c r="C190" s="108" t="s">
        <v>8082</v>
      </c>
      <c r="D190" s="108" t="s">
        <v>1943</v>
      </c>
      <c r="E190" s="108" t="s">
        <v>1942</v>
      </c>
      <c r="F190" s="109">
        <v>3</v>
      </c>
      <c r="G190" s="108" t="s">
        <v>1491</v>
      </c>
      <c r="H190" s="109"/>
      <c r="I190" s="110" t="s">
        <v>1488</v>
      </c>
      <c r="J190" s="109" t="s">
        <v>0</v>
      </c>
      <c r="K190" s="109"/>
      <c r="L190" s="108" t="s">
        <v>2655</v>
      </c>
      <c r="M190" s="108" t="s">
        <v>7045</v>
      </c>
      <c r="N190" s="108" t="s">
        <v>2736</v>
      </c>
      <c r="O190" s="109">
        <v>1</v>
      </c>
      <c r="P190" s="109">
        <v>330</v>
      </c>
      <c r="Q190" s="109">
        <v>550</v>
      </c>
      <c r="R190" s="109">
        <v>300</v>
      </c>
      <c r="S190" s="109"/>
      <c r="T190" s="109" t="s">
        <v>3482</v>
      </c>
      <c r="U190" s="109"/>
      <c r="V190" s="109"/>
      <c r="W190" s="109"/>
      <c r="X190" s="109"/>
      <c r="Y190" s="109"/>
      <c r="Z190" s="109"/>
      <c r="AA190" s="109"/>
      <c r="AB190" s="109"/>
      <c r="AC190" s="109"/>
      <c r="AD190" s="111"/>
      <c r="AE190" s="109" t="s">
        <v>3406</v>
      </c>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83">
        <f t="shared" si="2"/>
        <v>5.4449999999999998E-2</v>
      </c>
    </row>
    <row r="191" spans="1:52" ht="34.950000000000003" customHeight="1" x14ac:dyDescent="0.45">
      <c r="A191" s="93" t="s">
        <v>5819</v>
      </c>
      <c r="B191" s="109">
        <v>7</v>
      </c>
      <c r="C191" s="108" t="s">
        <v>8082</v>
      </c>
      <c r="D191" s="108" t="s">
        <v>1943</v>
      </c>
      <c r="E191" s="108" t="s">
        <v>1451</v>
      </c>
      <c r="F191" s="109">
        <v>3</v>
      </c>
      <c r="G191" s="108" t="s">
        <v>1651</v>
      </c>
      <c r="H191" s="109"/>
      <c r="I191" s="110" t="s">
        <v>1489</v>
      </c>
      <c r="J191" s="109" t="s">
        <v>2498</v>
      </c>
      <c r="K191" s="109"/>
      <c r="L191" s="108" t="s">
        <v>386</v>
      </c>
      <c r="M191" s="108" t="s">
        <v>555</v>
      </c>
      <c r="N191" s="108" t="s">
        <v>8085</v>
      </c>
      <c r="O191" s="109">
        <v>1</v>
      </c>
      <c r="P191" s="109">
        <v>800</v>
      </c>
      <c r="Q191" s="109">
        <v>450</v>
      </c>
      <c r="R191" s="109">
        <v>1800</v>
      </c>
      <c r="S191" s="109"/>
      <c r="T191" s="109" t="s">
        <v>3482</v>
      </c>
      <c r="U191" s="109"/>
      <c r="V191" s="109"/>
      <c r="W191" s="109"/>
      <c r="X191" s="109"/>
      <c r="Y191" s="109"/>
      <c r="Z191" s="109"/>
      <c r="AA191" s="109"/>
      <c r="AB191" s="109"/>
      <c r="AC191" s="109"/>
      <c r="AD191" s="111"/>
      <c r="AE191" s="109" t="s">
        <v>3406</v>
      </c>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83">
        <f t="shared" si="2"/>
        <v>0.64800000000000002</v>
      </c>
    </row>
    <row r="192" spans="1:52" ht="34.950000000000003" customHeight="1" x14ac:dyDescent="0.45">
      <c r="A192" s="93" t="s">
        <v>5819</v>
      </c>
      <c r="B192" s="109">
        <v>7</v>
      </c>
      <c r="C192" s="108" t="s">
        <v>8082</v>
      </c>
      <c r="D192" s="108" t="s">
        <v>1943</v>
      </c>
      <c r="E192" s="108" t="s">
        <v>1942</v>
      </c>
      <c r="F192" s="109">
        <v>3</v>
      </c>
      <c r="G192" s="108" t="s">
        <v>1491</v>
      </c>
      <c r="H192" s="109"/>
      <c r="I192" s="110" t="s">
        <v>1493</v>
      </c>
      <c r="J192" s="109" t="s">
        <v>2498</v>
      </c>
      <c r="K192" s="109"/>
      <c r="L192" s="108" t="s">
        <v>2656</v>
      </c>
      <c r="M192" s="108" t="s">
        <v>7046</v>
      </c>
      <c r="N192" s="108" t="s">
        <v>7047</v>
      </c>
      <c r="O192" s="109">
        <v>1</v>
      </c>
      <c r="P192" s="109">
        <v>400</v>
      </c>
      <c r="Q192" s="109">
        <v>400</v>
      </c>
      <c r="R192" s="109">
        <v>900</v>
      </c>
      <c r="S192" s="109"/>
      <c r="T192" s="109" t="s">
        <v>3482</v>
      </c>
      <c r="U192" s="109"/>
      <c r="V192" s="109"/>
      <c r="W192" s="109"/>
      <c r="X192" s="109"/>
      <c r="Y192" s="109"/>
      <c r="Z192" s="109"/>
      <c r="AA192" s="109"/>
      <c r="AB192" s="109"/>
      <c r="AC192" s="109"/>
      <c r="AD192" s="110"/>
      <c r="AE192" s="109" t="s">
        <v>3043</v>
      </c>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83">
        <f t="shared" si="2"/>
        <v>0.14399999999999999</v>
      </c>
    </row>
    <row r="193" spans="1:52" ht="34.950000000000003" customHeight="1" x14ac:dyDescent="0.45">
      <c r="A193" s="93" t="s">
        <v>5819</v>
      </c>
      <c r="B193" s="109">
        <v>7</v>
      </c>
      <c r="C193" s="108" t="s">
        <v>8082</v>
      </c>
      <c r="D193" s="108"/>
      <c r="E193" s="108"/>
      <c r="F193" s="109"/>
      <c r="G193" s="108"/>
      <c r="H193" s="109"/>
      <c r="I193" s="110"/>
      <c r="J193" s="109"/>
      <c r="K193" s="109"/>
      <c r="L193" s="108" t="s">
        <v>9232</v>
      </c>
      <c r="M193" s="108" t="s">
        <v>9235</v>
      </c>
      <c r="N193" s="108"/>
      <c r="O193" s="109">
        <v>2</v>
      </c>
      <c r="P193" s="109">
        <v>400</v>
      </c>
      <c r="Q193" s="109">
        <v>600</v>
      </c>
      <c r="R193" s="109">
        <v>750</v>
      </c>
      <c r="S193" s="109"/>
      <c r="T193" s="109"/>
      <c r="U193" s="109"/>
      <c r="V193" s="109"/>
      <c r="W193" s="109"/>
      <c r="X193" s="109"/>
      <c r="Y193" s="109"/>
      <c r="Z193" s="109"/>
      <c r="AA193" s="109"/>
      <c r="AB193" s="109"/>
      <c r="AC193" s="109"/>
      <c r="AD193" s="111"/>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83">
        <f t="shared" si="2"/>
        <v>0.36</v>
      </c>
    </row>
    <row r="194" spans="1:52" ht="34.950000000000003" customHeight="1" x14ac:dyDescent="0.45">
      <c r="A194" s="93" t="s">
        <v>5819</v>
      </c>
      <c r="B194" s="109">
        <v>7</v>
      </c>
      <c r="C194" s="108" t="s">
        <v>8082</v>
      </c>
      <c r="D194" s="108"/>
      <c r="E194" s="108"/>
      <c r="F194" s="109"/>
      <c r="G194" s="108"/>
      <c r="H194" s="109"/>
      <c r="I194" s="110"/>
      <c r="J194" s="109"/>
      <c r="K194" s="109"/>
      <c r="L194" s="108" t="s">
        <v>9232</v>
      </c>
      <c r="M194" s="108" t="s">
        <v>9275</v>
      </c>
      <c r="N194" s="108"/>
      <c r="O194" s="109">
        <v>1</v>
      </c>
      <c r="P194" s="109">
        <v>480</v>
      </c>
      <c r="Q194" s="109">
        <v>400</v>
      </c>
      <c r="R194" s="109">
        <v>700</v>
      </c>
      <c r="S194" s="109"/>
      <c r="T194" s="109"/>
      <c r="U194" s="109"/>
      <c r="V194" s="109"/>
      <c r="W194" s="109"/>
      <c r="X194" s="109"/>
      <c r="Y194" s="109"/>
      <c r="Z194" s="109"/>
      <c r="AA194" s="109"/>
      <c r="AB194" s="109"/>
      <c r="AC194" s="109"/>
      <c r="AD194" s="111"/>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83">
        <f t="shared" si="2"/>
        <v>0.13439999999999999</v>
      </c>
    </row>
    <row r="195" spans="1:52" ht="34.950000000000003" customHeight="1" x14ac:dyDescent="0.45">
      <c r="A195" s="93" t="s">
        <v>5819</v>
      </c>
      <c r="B195" s="109">
        <v>7</v>
      </c>
      <c r="C195" s="108" t="s">
        <v>8082</v>
      </c>
      <c r="D195" s="108"/>
      <c r="E195" s="108"/>
      <c r="F195" s="109"/>
      <c r="G195" s="108"/>
      <c r="H195" s="109"/>
      <c r="I195" s="110"/>
      <c r="J195" s="109"/>
      <c r="K195" s="109"/>
      <c r="L195" s="108" t="s">
        <v>2656</v>
      </c>
      <c r="M195" s="108" t="s">
        <v>7046</v>
      </c>
      <c r="N195" s="108" t="s">
        <v>7047</v>
      </c>
      <c r="O195" s="109">
        <v>1</v>
      </c>
      <c r="P195" s="109">
        <v>400</v>
      </c>
      <c r="Q195" s="109">
        <v>400</v>
      </c>
      <c r="R195" s="109">
        <v>900</v>
      </c>
      <c r="S195" s="109"/>
      <c r="T195" s="109"/>
      <c r="U195" s="109"/>
      <c r="V195" s="109"/>
      <c r="W195" s="109"/>
      <c r="X195" s="109"/>
      <c r="Y195" s="109"/>
      <c r="Z195" s="109"/>
      <c r="AA195" s="109"/>
      <c r="AB195" s="109"/>
      <c r="AC195" s="109"/>
      <c r="AD195" s="111"/>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83">
        <f t="shared" ref="AZ195:AZ257" si="3">P195*Q195*R195/1000000000*O195</f>
        <v>0.14399999999999999</v>
      </c>
    </row>
    <row r="196" spans="1:52" s="99" customFormat="1" ht="34.950000000000003" customHeight="1" x14ac:dyDescent="0.45">
      <c r="A196" s="93" t="s">
        <v>5819</v>
      </c>
      <c r="B196" s="77">
        <v>7</v>
      </c>
      <c r="C196" s="93" t="s">
        <v>8098</v>
      </c>
      <c r="D196" s="93"/>
      <c r="E196" s="93"/>
      <c r="F196" s="94"/>
      <c r="G196" s="93"/>
      <c r="H196" s="77"/>
      <c r="I196" s="95">
        <v>4681</v>
      </c>
      <c r="J196" s="77"/>
      <c r="K196" s="77"/>
      <c r="L196" s="93" t="s">
        <v>3106</v>
      </c>
      <c r="M196" s="96" t="s">
        <v>7999</v>
      </c>
      <c r="N196" s="96"/>
      <c r="O196" s="109">
        <v>1</v>
      </c>
      <c r="P196" s="77">
        <v>450</v>
      </c>
      <c r="Q196" s="77">
        <v>450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5273</v>
      </c>
      <c r="AU196" s="77">
        <v>14</v>
      </c>
      <c r="AV196" s="94" t="s">
        <v>3944</v>
      </c>
      <c r="AW196" s="77" t="s">
        <v>2876</v>
      </c>
      <c r="AX196" s="94" t="s">
        <v>3232</v>
      </c>
      <c r="AY196" s="77"/>
      <c r="AZ196" s="83">
        <f t="shared" si="3"/>
        <v>0.14174999999999999</v>
      </c>
    </row>
    <row r="197" spans="1:52" s="99" customFormat="1" ht="34.950000000000003" customHeight="1" x14ac:dyDescent="0.45">
      <c r="A197" s="93" t="s">
        <v>5819</v>
      </c>
      <c r="B197" s="77">
        <v>7</v>
      </c>
      <c r="C197" s="93" t="s">
        <v>170</v>
      </c>
      <c r="D197" s="93"/>
      <c r="E197" s="93"/>
      <c r="F197" s="94"/>
      <c r="G197" s="93"/>
      <c r="H197" s="77"/>
      <c r="I197" s="95">
        <v>4697</v>
      </c>
      <c r="J197" s="77"/>
      <c r="K197" s="77"/>
      <c r="L197" s="93" t="s">
        <v>3619</v>
      </c>
      <c r="M197" s="96"/>
      <c r="N197" s="96"/>
      <c r="O197" s="109">
        <v>1</v>
      </c>
      <c r="P197" s="77">
        <v>1060</v>
      </c>
      <c r="Q197" s="77">
        <v>740</v>
      </c>
      <c r="R197" s="77">
        <v>740</v>
      </c>
      <c r="S197" s="77"/>
      <c r="T197" s="77"/>
      <c r="U197" s="77"/>
      <c r="V197" s="77"/>
      <c r="W197" s="77"/>
      <c r="X197" s="77"/>
      <c r="Y197" s="77"/>
      <c r="Z197" s="77"/>
      <c r="AA197" s="77"/>
      <c r="AB197" s="77"/>
      <c r="AC197" s="77"/>
      <c r="AD197" s="77"/>
      <c r="AE197" s="77"/>
      <c r="AF197" s="77"/>
      <c r="AG197" s="77"/>
      <c r="AH197" s="77"/>
      <c r="AI197" s="77"/>
      <c r="AJ197" s="77"/>
      <c r="AK197" s="77"/>
      <c r="AL197" s="77"/>
      <c r="AM197" s="94" t="s">
        <v>3998</v>
      </c>
      <c r="AN197" s="94"/>
      <c r="AO197" s="77"/>
      <c r="AP197" s="77"/>
      <c r="AQ197" s="77"/>
      <c r="AR197" s="77"/>
      <c r="AS197" s="97"/>
      <c r="AT197" s="77">
        <v>5289</v>
      </c>
      <c r="AU197" s="77">
        <v>14</v>
      </c>
      <c r="AV197" s="94" t="s">
        <v>3944</v>
      </c>
      <c r="AW197" s="77" t="s">
        <v>2876</v>
      </c>
      <c r="AX197" s="94" t="s">
        <v>3074</v>
      </c>
      <c r="AY197" s="77"/>
      <c r="AZ197" s="83">
        <f t="shared" si="3"/>
        <v>0.58045599999999997</v>
      </c>
    </row>
    <row r="198" spans="1:52" s="99" customFormat="1" ht="34.950000000000003" customHeight="1" x14ac:dyDescent="0.45">
      <c r="A198" s="93" t="s">
        <v>5819</v>
      </c>
      <c r="B198" s="77">
        <v>7</v>
      </c>
      <c r="C198" s="93" t="s">
        <v>170</v>
      </c>
      <c r="D198" s="93"/>
      <c r="E198" s="93"/>
      <c r="F198" s="94"/>
      <c r="G198" s="93"/>
      <c r="H198" s="77"/>
      <c r="I198" s="95">
        <v>4698</v>
      </c>
      <c r="J198" s="77"/>
      <c r="K198" s="77"/>
      <c r="L198" s="93" t="s">
        <v>3651</v>
      </c>
      <c r="M198" s="96" t="s">
        <v>8079</v>
      </c>
      <c r="N198" s="96"/>
      <c r="O198" s="109">
        <v>1</v>
      </c>
      <c r="P198" s="77">
        <v>300</v>
      </c>
      <c r="Q198" s="77">
        <v>300</v>
      </c>
      <c r="R198" s="77">
        <v>450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5290</v>
      </c>
      <c r="AU198" s="77">
        <v>14</v>
      </c>
      <c r="AV198" s="94" t="s">
        <v>3944</v>
      </c>
      <c r="AW198" s="77" t="s">
        <v>2874</v>
      </c>
      <c r="AX198" s="94" t="s">
        <v>3232</v>
      </c>
      <c r="AY198" s="77"/>
      <c r="AZ198" s="83">
        <f t="shared" si="3"/>
        <v>4.0500000000000001E-2</v>
      </c>
    </row>
    <row r="199" spans="1:52" s="99" customFormat="1" ht="34.950000000000003" customHeight="1" x14ac:dyDescent="0.45">
      <c r="A199" s="93" t="s">
        <v>5819</v>
      </c>
      <c r="B199" s="77">
        <v>7</v>
      </c>
      <c r="C199" s="93" t="s">
        <v>170</v>
      </c>
      <c r="D199" s="93"/>
      <c r="E199" s="93"/>
      <c r="F199" s="94"/>
      <c r="G199" s="93"/>
      <c r="H199" s="77"/>
      <c r="I199" s="95">
        <v>4701</v>
      </c>
      <c r="J199" s="77"/>
      <c r="K199" s="77"/>
      <c r="L199" s="93" t="s">
        <v>3525</v>
      </c>
      <c r="M199" s="96"/>
      <c r="N199" s="96"/>
      <c r="O199" s="109">
        <v>1</v>
      </c>
      <c r="P199" s="77">
        <v>500</v>
      </c>
      <c r="Q199" s="77">
        <v>400</v>
      </c>
      <c r="R199" s="77">
        <v>800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5293</v>
      </c>
      <c r="AU199" s="77">
        <v>14</v>
      </c>
      <c r="AV199" s="94" t="s">
        <v>3944</v>
      </c>
      <c r="AW199" s="77" t="s">
        <v>2876</v>
      </c>
      <c r="AX199" s="94" t="s">
        <v>3232</v>
      </c>
      <c r="AY199" s="77"/>
      <c r="AZ199" s="83">
        <f t="shared" si="3"/>
        <v>0.16</v>
      </c>
    </row>
    <row r="200" spans="1:52" s="99" customFormat="1" ht="34.950000000000003" customHeight="1" x14ac:dyDescent="0.45">
      <c r="A200" s="93" t="s">
        <v>5819</v>
      </c>
      <c r="B200" s="77">
        <v>7</v>
      </c>
      <c r="C200" s="93" t="s">
        <v>170</v>
      </c>
      <c r="D200" s="93" t="s">
        <v>3956</v>
      </c>
      <c r="E200" s="93"/>
      <c r="F200" s="94">
        <v>3</v>
      </c>
      <c r="G200" s="93" t="s">
        <v>4000</v>
      </c>
      <c r="H200" s="77"/>
      <c r="I200" s="95">
        <v>4702</v>
      </c>
      <c r="J200" s="77" t="s">
        <v>5427</v>
      </c>
      <c r="K200" s="77"/>
      <c r="L200" s="93" t="s">
        <v>2491</v>
      </c>
      <c r="M200" s="96"/>
      <c r="N200" s="96"/>
      <c r="O200" s="109">
        <v>1</v>
      </c>
      <c r="P200" s="77">
        <v>350</v>
      </c>
      <c r="Q200" s="77">
        <v>500</v>
      </c>
      <c r="R200" s="77">
        <v>700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5294</v>
      </c>
      <c r="AU200" s="77">
        <v>14</v>
      </c>
      <c r="AV200" s="94" t="s">
        <v>3944</v>
      </c>
      <c r="AW200" s="77" t="s">
        <v>2876</v>
      </c>
      <c r="AX200" s="94" t="s">
        <v>3232</v>
      </c>
      <c r="AY200" s="77"/>
      <c r="AZ200" s="83">
        <f t="shared" si="3"/>
        <v>0.1225</v>
      </c>
    </row>
    <row r="201" spans="1:52" ht="34.950000000000003" customHeight="1" x14ac:dyDescent="0.45">
      <c r="A201" s="93" t="s">
        <v>5819</v>
      </c>
      <c r="B201" s="109">
        <v>7</v>
      </c>
      <c r="C201" s="108" t="s">
        <v>192</v>
      </c>
      <c r="D201" s="108" t="s">
        <v>1943</v>
      </c>
      <c r="E201" s="108" t="s">
        <v>1942</v>
      </c>
      <c r="F201" s="109">
        <v>3</v>
      </c>
      <c r="G201" s="108" t="s">
        <v>221</v>
      </c>
      <c r="H201" s="109"/>
      <c r="I201" s="110" t="s">
        <v>2575</v>
      </c>
      <c r="J201" s="109" t="s">
        <v>0</v>
      </c>
      <c r="K201" s="109"/>
      <c r="L201" s="108" t="s">
        <v>460</v>
      </c>
      <c r="M201" s="108"/>
      <c r="N201" s="108"/>
      <c r="O201" s="109">
        <v>1</v>
      </c>
      <c r="P201" s="109">
        <v>1800</v>
      </c>
      <c r="Q201" s="109">
        <v>650</v>
      </c>
      <c r="R201" s="109">
        <v>670</v>
      </c>
      <c r="S201" s="109"/>
      <c r="T201" s="109"/>
      <c r="U201" s="109"/>
      <c r="V201" s="109"/>
      <c r="W201" s="109"/>
      <c r="X201" s="109"/>
      <c r="Y201" s="109"/>
      <c r="Z201" s="109"/>
      <c r="AA201" s="109"/>
      <c r="AB201" s="109"/>
      <c r="AC201" s="109"/>
      <c r="AD201" s="111"/>
      <c r="AE201" s="109" t="s">
        <v>3482</v>
      </c>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83">
        <f t="shared" si="3"/>
        <v>0.78390000000000004</v>
      </c>
    </row>
    <row r="202" spans="1:52" ht="34.950000000000003" customHeight="1" x14ac:dyDescent="0.45">
      <c r="A202" s="93" t="s">
        <v>5819</v>
      </c>
      <c r="B202" s="109">
        <v>7</v>
      </c>
      <c r="C202" s="108" t="s">
        <v>192</v>
      </c>
      <c r="D202" s="108"/>
      <c r="E202" s="108"/>
      <c r="F202" s="109"/>
      <c r="G202" s="108"/>
      <c r="H202" s="109"/>
      <c r="I202" s="110" t="s">
        <v>1472</v>
      </c>
      <c r="J202" s="109"/>
      <c r="K202" s="109"/>
      <c r="L202" s="108" t="s">
        <v>1410</v>
      </c>
      <c r="M202" s="108" t="s">
        <v>6857</v>
      </c>
      <c r="N202" s="108" t="s">
        <v>1411</v>
      </c>
      <c r="O202" s="109">
        <v>1</v>
      </c>
      <c r="P202" s="109">
        <v>500</v>
      </c>
      <c r="Q202" s="109">
        <v>500</v>
      </c>
      <c r="R202" s="109">
        <v>1040</v>
      </c>
      <c r="S202" s="109"/>
      <c r="T202" s="109" t="s">
        <v>3482</v>
      </c>
      <c r="U202" s="109"/>
      <c r="V202" s="109"/>
      <c r="W202" s="109"/>
      <c r="X202" s="109"/>
      <c r="Y202" s="109"/>
      <c r="Z202" s="109"/>
      <c r="AA202" s="109"/>
      <c r="AB202" s="109"/>
      <c r="AC202" s="109"/>
      <c r="AD202" s="111"/>
      <c r="AE202" s="109" t="s">
        <v>3482</v>
      </c>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83">
        <f t="shared" si="3"/>
        <v>0.26</v>
      </c>
    </row>
    <row r="203" spans="1:52" ht="34.950000000000003" customHeight="1" x14ac:dyDescent="0.45">
      <c r="A203" s="93" t="s">
        <v>5819</v>
      </c>
      <c r="B203" s="109">
        <v>7</v>
      </c>
      <c r="C203" s="108" t="s">
        <v>192</v>
      </c>
      <c r="D203" s="108"/>
      <c r="E203" s="108"/>
      <c r="F203" s="109"/>
      <c r="G203" s="108"/>
      <c r="H203" s="109"/>
      <c r="I203" s="110" t="s">
        <v>1480</v>
      </c>
      <c r="J203" s="109"/>
      <c r="K203" s="109"/>
      <c r="L203" s="108" t="s">
        <v>717</v>
      </c>
      <c r="M203" s="108"/>
      <c r="N203" s="108"/>
      <c r="O203" s="109">
        <v>1</v>
      </c>
      <c r="P203" s="109">
        <v>900</v>
      </c>
      <c r="Q203" s="109">
        <v>370</v>
      </c>
      <c r="R203" s="109">
        <v>1700</v>
      </c>
      <c r="S203" s="109"/>
      <c r="T203" s="109"/>
      <c r="U203" s="109"/>
      <c r="V203" s="109"/>
      <c r="W203" s="109"/>
      <c r="X203" s="109"/>
      <c r="Y203" s="109"/>
      <c r="Z203" s="109"/>
      <c r="AA203" s="109"/>
      <c r="AB203" s="109"/>
      <c r="AC203" s="109"/>
      <c r="AD203" s="111"/>
      <c r="AE203" s="109" t="s">
        <v>3482</v>
      </c>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83">
        <f t="shared" si="3"/>
        <v>0.56610000000000005</v>
      </c>
    </row>
    <row r="204" spans="1:52" ht="34.950000000000003" customHeight="1" x14ac:dyDescent="0.45">
      <c r="A204" s="93" t="s">
        <v>5819</v>
      </c>
      <c r="B204" s="109">
        <v>7</v>
      </c>
      <c r="C204" s="108" t="s">
        <v>192</v>
      </c>
      <c r="D204" s="108"/>
      <c r="E204" s="108"/>
      <c r="F204" s="109"/>
      <c r="G204" s="108"/>
      <c r="H204" s="109"/>
      <c r="I204" s="110" t="s">
        <v>1481</v>
      </c>
      <c r="J204" s="109"/>
      <c r="K204" s="109"/>
      <c r="L204" s="108" t="s">
        <v>6855</v>
      </c>
      <c r="M204" s="108" t="s">
        <v>6861</v>
      </c>
      <c r="N204" s="108"/>
      <c r="O204" s="109">
        <v>1</v>
      </c>
      <c r="P204" s="109">
        <v>300</v>
      </c>
      <c r="Q204" s="109">
        <v>420</v>
      </c>
      <c r="R204" s="109">
        <v>500</v>
      </c>
      <c r="S204" s="109"/>
      <c r="T204" s="109" t="s">
        <v>3482</v>
      </c>
      <c r="U204" s="109"/>
      <c r="V204" s="109"/>
      <c r="W204" s="109"/>
      <c r="X204" s="109"/>
      <c r="Y204" s="109"/>
      <c r="Z204" s="109"/>
      <c r="AA204" s="109"/>
      <c r="AB204" s="109"/>
      <c r="AC204" s="109"/>
      <c r="AD204" s="111"/>
      <c r="AE204" s="109" t="s">
        <v>3482</v>
      </c>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83">
        <f t="shared" si="3"/>
        <v>6.3E-2</v>
      </c>
    </row>
    <row r="205" spans="1:52" ht="34.950000000000003" customHeight="1" x14ac:dyDescent="0.45">
      <c r="A205" s="93" t="s">
        <v>5819</v>
      </c>
      <c r="B205" s="109">
        <v>7</v>
      </c>
      <c r="C205" s="108" t="s">
        <v>192</v>
      </c>
      <c r="D205" s="108" t="s">
        <v>1943</v>
      </c>
      <c r="E205" s="108" t="s">
        <v>1942</v>
      </c>
      <c r="F205" s="109">
        <v>3</v>
      </c>
      <c r="G205" s="108" t="s">
        <v>221</v>
      </c>
      <c r="H205" s="109"/>
      <c r="I205" s="110" t="s">
        <v>1477</v>
      </c>
      <c r="J205" s="109" t="s">
        <v>0</v>
      </c>
      <c r="K205" s="109"/>
      <c r="L205" s="108" t="s">
        <v>7037</v>
      </c>
      <c r="M205" s="108" t="s">
        <v>6869</v>
      </c>
      <c r="N205" s="108" t="s">
        <v>1393</v>
      </c>
      <c r="O205" s="109">
        <v>1</v>
      </c>
      <c r="P205" s="109">
        <v>600</v>
      </c>
      <c r="Q205" s="109">
        <v>400</v>
      </c>
      <c r="R205" s="109">
        <v>1650</v>
      </c>
      <c r="S205" s="109"/>
      <c r="T205" s="109" t="s">
        <v>3482</v>
      </c>
      <c r="U205" s="109"/>
      <c r="V205" s="109"/>
      <c r="W205" s="109"/>
      <c r="X205" s="109"/>
      <c r="Y205" s="109"/>
      <c r="Z205" s="109"/>
      <c r="AA205" s="109"/>
      <c r="AB205" s="109"/>
      <c r="AC205" s="109"/>
      <c r="AD205" s="111"/>
      <c r="AE205" s="109" t="s">
        <v>3482</v>
      </c>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83">
        <f t="shared" si="3"/>
        <v>0.39600000000000002</v>
      </c>
    </row>
    <row r="206" spans="1:52" ht="34.950000000000003" customHeight="1" x14ac:dyDescent="0.45">
      <c r="A206" s="93" t="s">
        <v>5819</v>
      </c>
      <c r="B206" s="109">
        <v>7</v>
      </c>
      <c r="C206" s="108" t="s">
        <v>192</v>
      </c>
      <c r="D206" s="108" t="s">
        <v>1943</v>
      </c>
      <c r="E206" s="108" t="s">
        <v>1942</v>
      </c>
      <c r="F206" s="109">
        <v>3</v>
      </c>
      <c r="G206" s="108" t="s">
        <v>221</v>
      </c>
      <c r="H206" s="109" t="s">
        <v>2849</v>
      </c>
      <c r="I206" s="110" t="s">
        <v>1476</v>
      </c>
      <c r="J206" s="109" t="s">
        <v>0</v>
      </c>
      <c r="K206" s="109"/>
      <c r="L206" s="108" t="s">
        <v>2803</v>
      </c>
      <c r="M206" s="108" t="s">
        <v>6869</v>
      </c>
      <c r="N206" s="108" t="s">
        <v>10414</v>
      </c>
      <c r="O206" s="109">
        <v>1</v>
      </c>
      <c r="P206" s="109">
        <v>700</v>
      </c>
      <c r="Q206" s="109">
        <v>1300</v>
      </c>
      <c r="R206" s="109">
        <v>1350</v>
      </c>
      <c r="S206" s="109"/>
      <c r="T206" s="109" t="s">
        <v>3482</v>
      </c>
      <c r="U206" s="109"/>
      <c r="V206" s="109"/>
      <c r="W206" s="109"/>
      <c r="X206" s="109"/>
      <c r="Y206" s="109"/>
      <c r="Z206" s="109"/>
      <c r="AA206" s="109"/>
      <c r="AB206" s="109"/>
      <c r="AC206" s="109"/>
      <c r="AD206" s="111"/>
      <c r="AE206" s="109" t="s">
        <v>3482</v>
      </c>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83">
        <f t="shared" si="3"/>
        <v>1.2284999999999999</v>
      </c>
    </row>
    <row r="207" spans="1:52" ht="34.950000000000003" customHeight="1" x14ac:dyDescent="0.45">
      <c r="A207" s="93" t="s">
        <v>5819</v>
      </c>
      <c r="B207" s="109">
        <v>7</v>
      </c>
      <c r="C207" s="108" t="s">
        <v>192</v>
      </c>
      <c r="D207" s="108"/>
      <c r="E207" s="108"/>
      <c r="F207" s="109"/>
      <c r="G207" s="108"/>
      <c r="H207" s="109"/>
      <c r="I207" s="110"/>
      <c r="J207" s="109"/>
      <c r="K207" s="109"/>
      <c r="L207" s="108" t="s">
        <v>9233</v>
      </c>
      <c r="M207" s="108"/>
      <c r="N207" s="108"/>
      <c r="O207" s="109">
        <v>1</v>
      </c>
      <c r="P207" s="109"/>
      <c r="Q207" s="109"/>
      <c r="R207" s="109"/>
      <c r="S207" s="109"/>
      <c r="T207" s="109"/>
      <c r="U207" s="109"/>
      <c r="V207" s="109"/>
      <c r="W207" s="109"/>
      <c r="X207" s="109"/>
      <c r="Y207" s="109"/>
      <c r="Z207" s="109"/>
      <c r="AA207" s="109"/>
      <c r="AB207" s="109"/>
      <c r="AC207" s="109"/>
      <c r="AD207" s="111"/>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83">
        <f t="shared" si="3"/>
        <v>0</v>
      </c>
    </row>
    <row r="208" spans="1:52" ht="34.950000000000003" customHeight="1" x14ac:dyDescent="0.45">
      <c r="A208" s="93" t="s">
        <v>5819</v>
      </c>
      <c r="B208" s="109">
        <v>7</v>
      </c>
      <c r="C208" s="108" t="s">
        <v>192</v>
      </c>
      <c r="D208" s="108"/>
      <c r="E208" s="108"/>
      <c r="F208" s="109"/>
      <c r="G208" s="108"/>
      <c r="H208" s="109"/>
      <c r="I208" s="110"/>
      <c r="J208" s="109"/>
      <c r="K208" s="109"/>
      <c r="L208" s="108" t="s">
        <v>9276</v>
      </c>
      <c r="M208" s="108" t="s">
        <v>3278</v>
      </c>
      <c r="N208" s="108"/>
      <c r="O208" s="109">
        <v>1</v>
      </c>
      <c r="P208" s="109"/>
      <c r="Q208" s="109"/>
      <c r="R208" s="109"/>
      <c r="S208" s="109"/>
      <c r="T208" s="109"/>
      <c r="U208" s="109"/>
      <c r="V208" s="109"/>
      <c r="W208" s="109"/>
      <c r="X208" s="109"/>
      <c r="Y208" s="109"/>
      <c r="Z208" s="109"/>
      <c r="AA208" s="109"/>
      <c r="AB208" s="109"/>
      <c r="AC208" s="109"/>
      <c r="AD208" s="111"/>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83">
        <f t="shared" si="3"/>
        <v>0</v>
      </c>
    </row>
    <row r="209" spans="1:52" ht="34.950000000000003" customHeight="1" x14ac:dyDescent="0.45">
      <c r="A209" s="93" t="s">
        <v>5819</v>
      </c>
      <c r="B209" s="109">
        <v>7</v>
      </c>
      <c r="C209" s="108" t="s">
        <v>192</v>
      </c>
      <c r="D209" s="108"/>
      <c r="E209" s="108"/>
      <c r="F209" s="109"/>
      <c r="G209" s="108"/>
      <c r="H209" s="109"/>
      <c r="I209" s="110"/>
      <c r="J209" s="109"/>
      <c r="K209" s="109"/>
      <c r="L209" s="108" t="s">
        <v>1410</v>
      </c>
      <c r="M209" s="108" t="s">
        <v>9256</v>
      </c>
      <c r="N209" s="108" t="s">
        <v>9277</v>
      </c>
      <c r="O209" s="109">
        <v>1</v>
      </c>
      <c r="P209" s="109"/>
      <c r="Q209" s="109"/>
      <c r="R209" s="109"/>
      <c r="S209" s="109"/>
      <c r="T209" s="109"/>
      <c r="U209" s="109"/>
      <c r="V209" s="109"/>
      <c r="W209" s="109"/>
      <c r="X209" s="109"/>
      <c r="Y209" s="109"/>
      <c r="Z209" s="109"/>
      <c r="AA209" s="109"/>
      <c r="AB209" s="109"/>
      <c r="AC209" s="109"/>
      <c r="AD209" s="111"/>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83">
        <f t="shared" si="3"/>
        <v>0</v>
      </c>
    </row>
    <row r="210" spans="1:52" ht="34.950000000000003" customHeight="1" x14ac:dyDescent="0.45">
      <c r="A210" s="93" t="s">
        <v>5819</v>
      </c>
      <c r="B210" s="109">
        <v>7</v>
      </c>
      <c r="C210" s="108" t="s">
        <v>192</v>
      </c>
      <c r="D210" s="108"/>
      <c r="E210" s="108"/>
      <c r="F210" s="109"/>
      <c r="G210" s="108"/>
      <c r="H210" s="109"/>
      <c r="I210" s="110"/>
      <c r="J210" s="109"/>
      <c r="K210" s="109"/>
      <c r="L210" s="93" t="s">
        <v>5831</v>
      </c>
      <c r="M210" s="96" t="s">
        <v>5841</v>
      </c>
      <c r="N210" s="96" t="s">
        <v>5844</v>
      </c>
      <c r="O210" s="79">
        <v>1</v>
      </c>
      <c r="P210" s="77">
        <v>430</v>
      </c>
      <c r="Q210" s="77">
        <v>450</v>
      </c>
      <c r="R210" s="77">
        <v>450</v>
      </c>
      <c r="S210" s="109"/>
      <c r="T210" s="109"/>
      <c r="U210" s="109"/>
      <c r="V210" s="109"/>
      <c r="W210" s="109"/>
      <c r="X210" s="109"/>
      <c r="Y210" s="109"/>
      <c r="Z210" s="109"/>
      <c r="AA210" s="109"/>
      <c r="AB210" s="109"/>
      <c r="AC210" s="109"/>
      <c r="AD210" s="111"/>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83">
        <f t="shared" si="3"/>
        <v>8.7075E-2</v>
      </c>
    </row>
    <row r="211" spans="1:52" ht="34.950000000000003" customHeight="1" x14ac:dyDescent="0.45">
      <c r="A211" s="93" t="s">
        <v>5819</v>
      </c>
      <c r="B211" s="109">
        <v>7</v>
      </c>
      <c r="C211" s="108" t="s">
        <v>192</v>
      </c>
      <c r="D211" s="108"/>
      <c r="E211" s="108"/>
      <c r="F211" s="109"/>
      <c r="G211" s="108"/>
      <c r="H211" s="109"/>
      <c r="I211" s="110"/>
      <c r="J211" s="109"/>
      <c r="K211" s="109"/>
      <c r="L211" s="108" t="s">
        <v>9239</v>
      </c>
      <c r="M211" s="108"/>
      <c r="N211" s="108"/>
      <c r="O211" s="109">
        <v>1</v>
      </c>
      <c r="P211" s="109"/>
      <c r="Q211" s="109"/>
      <c r="R211" s="109"/>
      <c r="S211" s="109"/>
      <c r="T211" s="109"/>
      <c r="U211" s="109"/>
      <c r="V211" s="109"/>
      <c r="W211" s="109"/>
      <c r="X211" s="109"/>
      <c r="Y211" s="109"/>
      <c r="Z211" s="109"/>
      <c r="AA211" s="109"/>
      <c r="AB211" s="109"/>
      <c r="AC211" s="109"/>
      <c r="AD211" s="111"/>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t="s">
        <v>9245</v>
      </c>
      <c r="AZ211" s="83">
        <f t="shared" si="3"/>
        <v>0</v>
      </c>
    </row>
    <row r="212" spans="1:52" ht="34.950000000000003" customHeight="1" x14ac:dyDescent="0.45">
      <c r="A212" s="93" t="s">
        <v>5819</v>
      </c>
      <c r="B212" s="109">
        <v>7</v>
      </c>
      <c r="C212" s="108" t="s">
        <v>192</v>
      </c>
      <c r="D212" s="108"/>
      <c r="E212" s="108"/>
      <c r="F212" s="109"/>
      <c r="G212" s="108"/>
      <c r="H212" s="109"/>
      <c r="I212" s="110"/>
      <c r="J212" s="109"/>
      <c r="K212" s="109"/>
      <c r="L212" s="108" t="s">
        <v>5836</v>
      </c>
      <c r="M212" s="108"/>
      <c r="N212" s="108"/>
      <c r="O212" s="109">
        <v>2</v>
      </c>
      <c r="P212" s="109"/>
      <c r="Q212" s="109"/>
      <c r="R212" s="109"/>
      <c r="S212" s="109"/>
      <c r="T212" s="109"/>
      <c r="U212" s="109"/>
      <c r="V212" s="109"/>
      <c r="W212" s="109"/>
      <c r="X212" s="109"/>
      <c r="Y212" s="109"/>
      <c r="Z212" s="109"/>
      <c r="AA212" s="109"/>
      <c r="AB212" s="109"/>
      <c r="AC212" s="109"/>
      <c r="AD212" s="111"/>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83">
        <f t="shared" si="3"/>
        <v>0</v>
      </c>
    </row>
    <row r="213" spans="1:52" ht="34.950000000000003" customHeight="1" x14ac:dyDescent="0.45">
      <c r="A213" s="93" t="s">
        <v>5819</v>
      </c>
      <c r="B213" s="109">
        <v>7</v>
      </c>
      <c r="C213" s="108" t="s">
        <v>192</v>
      </c>
      <c r="D213" s="108"/>
      <c r="E213" s="108"/>
      <c r="F213" s="109"/>
      <c r="G213" s="108"/>
      <c r="H213" s="109"/>
      <c r="I213" s="110"/>
      <c r="J213" s="109"/>
      <c r="K213" s="109"/>
      <c r="L213" s="108" t="s">
        <v>9244</v>
      </c>
      <c r="M213" s="108"/>
      <c r="N213" s="108"/>
      <c r="O213" s="109">
        <v>5</v>
      </c>
      <c r="P213" s="109"/>
      <c r="Q213" s="109"/>
      <c r="R213" s="109"/>
      <c r="S213" s="109"/>
      <c r="T213" s="109"/>
      <c r="U213" s="109"/>
      <c r="V213" s="109"/>
      <c r="W213" s="109"/>
      <c r="X213" s="109"/>
      <c r="Y213" s="109"/>
      <c r="Z213" s="109"/>
      <c r="AA213" s="109"/>
      <c r="AB213" s="109"/>
      <c r="AC213" s="109"/>
      <c r="AD213" s="111"/>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83">
        <v>0.5</v>
      </c>
    </row>
    <row r="214" spans="1:52" s="99" customFormat="1" ht="34.950000000000003" customHeight="1" x14ac:dyDescent="0.45">
      <c r="A214" s="93" t="s">
        <v>5819</v>
      </c>
      <c r="B214" s="77">
        <v>7</v>
      </c>
      <c r="C214" s="93" t="s">
        <v>8095</v>
      </c>
      <c r="D214" s="93" t="s">
        <v>3942</v>
      </c>
      <c r="E214" s="93"/>
      <c r="F214" s="94">
        <v>3</v>
      </c>
      <c r="G214" s="93" t="s">
        <v>3952</v>
      </c>
      <c r="H214" s="77"/>
      <c r="I214" s="95">
        <v>4589</v>
      </c>
      <c r="J214" s="77" t="s">
        <v>5427</v>
      </c>
      <c r="K214" s="77"/>
      <c r="L214" s="93" t="s">
        <v>3627</v>
      </c>
      <c r="M214" s="96"/>
      <c r="N214" s="96"/>
      <c r="O214" s="109">
        <v>1</v>
      </c>
      <c r="P214" s="77">
        <v>570</v>
      </c>
      <c r="Q214" s="77">
        <v>370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t="s">
        <v>3963</v>
      </c>
      <c r="AN214" s="94"/>
      <c r="AO214" s="77"/>
      <c r="AP214" s="77"/>
      <c r="AQ214" s="77"/>
      <c r="AR214" s="77"/>
      <c r="AS214" s="97"/>
      <c r="AT214" s="77">
        <v>5181</v>
      </c>
      <c r="AU214" s="77">
        <v>14</v>
      </c>
      <c r="AV214" s="94" t="s">
        <v>3944</v>
      </c>
      <c r="AW214" s="77" t="s">
        <v>2876</v>
      </c>
      <c r="AX214" s="94" t="s">
        <v>3232</v>
      </c>
      <c r="AY214" s="77"/>
      <c r="AZ214" s="83">
        <f t="shared" si="3"/>
        <v>0.14763000000000001</v>
      </c>
    </row>
    <row r="215" spans="1:52" s="99" customFormat="1" ht="34.950000000000003" customHeight="1" x14ac:dyDescent="0.45">
      <c r="A215" s="93" t="s">
        <v>5819</v>
      </c>
      <c r="B215" s="77">
        <v>7</v>
      </c>
      <c r="C215" s="93" t="s">
        <v>8095</v>
      </c>
      <c r="D215" s="93" t="s">
        <v>3942</v>
      </c>
      <c r="E215" s="93"/>
      <c r="F215" s="94">
        <v>3</v>
      </c>
      <c r="G215" s="93" t="s">
        <v>3952</v>
      </c>
      <c r="H215" s="77"/>
      <c r="I215" s="95">
        <v>4590</v>
      </c>
      <c r="J215" s="77" t="s">
        <v>5427</v>
      </c>
      <c r="K215" s="77"/>
      <c r="L215" s="93" t="s">
        <v>2491</v>
      </c>
      <c r="M215" s="96" t="s">
        <v>8093</v>
      </c>
      <c r="N215" s="96"/>
      <c r="O215" s="109">
        <v>1</v>
      </c>
      <c r="P215" s="77">
        <v>500</v>
      </c>
      <c r="Q215" s="77">
        <v>320</v>
      </c>
      <c r="R215" s="77">
        <v>600</v>
      </c>
      <c r="S215" s="77"/>
      <c r="T215" s="77"/>
      <c r="U215" s="77"/>
      <c r="V215" s="77"/>
      <c r="W215" s="77"/>
      <c r="X215" s="77"/>
      <c r="Y215" s="77"/>
      <c r="Z215" s="77"/>
      <c r="AA215" s="77"/>
      <c r="AB215" s="77"/>
      <c r="AC215" s="77"/>
      <c r="AD215" s="77"/>
      <c r="AE215" s="77"/>
      <c r="AF215" s="77"/>
      <c r="AG215" s="77"/>
      <c r="AH215" s="77"/>
      <c r="AI215" s="77"/>
      <c r="AJ215" s="77" t="s">
        <v>3482</v>
      </c>
      <c r="AK215" s="77"/>
      <c r="AL215" s="77"/>
      <c r="AM215" s="94"/>
      <c r="AN215" s="94"/>
      <c r="AO215" s="77"/>
      <c r="AP215" s="77"/>
      <c r="AQ215" s="77"/>
      <c r="AR215" s="77"/>
      <c r="AS215" s="97"/>
      <c r="AT215" s="77">
        <v>5182</v>
      </c>
      <c r="AU215" s="77">
        <v>14</v>
      </c>
      <c r="AV215" s="94" t="s">
        <v>3944</v>
      </c>
      <c r="AW215" s="77" t="s">
        <v>2876</v>
      </c>
      <c r="AX215" s="94" t="s">
        <v>3232</v>
      </c>
      <c r="AY215" s="77"/>
      <c r="AZ215" s="83">
        <f t="shared" si="3"/>
        <v>9.6000000000000002E-2</v>
      </c>
    </row>
    <row r="216" spans="1:52" s="99" customFormat="1" ht="34.950000000000003" customHeight="1" x14ac:dyDescent="0.45">
      <c r="A216" s="93" t="s">
        <v>5819</v>
      </c>
      <c r="B216" s="77">
        <v>7</v>
      </c>
      <c r="C216" s="93" t="s">
        <v>8095</v>
      </c>
      <c r="D216" s="93" t="s">
        <v>3942</v>
      </c>
      <c r="E216" s="93"/>
      <c r="F216" s="94">
        <v>3</v>
      </c>
      <c r="G216" s="93" t="s">
        <v>3952</v>
      </c>
      <c r="H216" s="77"/>
      <c r="I216" s="95">
        <v>4591</v>
      </c>
      <c r="J216" s="77" t="s">
        <v>5427</v>
      </c>
      <c r="K216" s="77"/>
      <c r="L216" s="93" t="s">
        <v>2916</v>
      </c>
      <c r="M216" s="96" t="s">
        <v>8021</v>
      </c>
      <c r="N216" s="96"/>
      <c r="O216" s="109">
        <v>1</v>
      </c>
      <c r="P216" s="77">
        <v>1800</v>
      </c>
      <c r="Q216" s="77">
        <v>70</v>
      </c>
      <c r="R216" s="77">
        <v>900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5183</v>
      </c>
      <c r="AU216" s="77">
        <v>14</v>
      </c>
      <c r="AV216" s="94" t="s">
        <v>3944</v>
      </c>
      <c r="AW216" s="77" t="s">
        <v>2874</v>
      </c>
      <c r="AX216" s="94" t="s">
        <v>3232</v>
      </c>
      <c r="AY216" s="77" t="s">
        <v>2849</v>
      </c>
      <c r="AZ216" s="83">
        <f t="shared" si="3"/>
        <v>0.1134</v>
      </c>
    </row>
    <row r="217" spans="1:52" s="99" customFormat="1" ht="34.950000000000003" customHeight="1" x14ac:dyDescent="0.45">
      <c r="A217" s="93" t="s">
        <v>5819</v>
      </c>
      <c r="B217" s="77">
        <v>7</v>
      </c>
      <c r="C217" s="93" t="s">
        <v>8095</v>
      </c>
      <c r="D217" s="93"/>
      <c r="E217" s="93"/>
      <c r="F217" s="94"/>
      <c r="G217" s="93"/>
      <c r="H217" s="77"/>
      <c r="I217" s="95">
        <v>4592</v>
      </c>
      <c r="J217" s="77"/>
      <c r="K217" s="77"/>
      <c r="L217" s="93" t="s">
        <v>3017</v>
      </c>
      <c r="M217" s="96" t="s">
        <v>8094</v>
      </c>
      <c r="N217" s="96"/>
      <c r="O217" s="109">
        <v>1</v>
      </c>
      <c r="P217" s="77">
        <v>2000</v>
      </c>
      <c r="Q217" s="77">
        <v>700</v>
      </c>
      <c r="R217" s="77">
        <v>700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5184</v>
      </c>
      <c r="AU217" s="77">
        <v>14</v>
      </c>
      <c r="AV217" s="94" t="s">
        <v>3944</v>
      </c>
      <c r="AW217" s="77" t="s">
        <v>2876</v>
      </c>
      <c r="AX217" s="94" t="s">
        <v>3232</v>
      </c>
      <c r="AY217" s="77"/>
      <c r="AZ217" s="83">
        <f t="shared" si="3"/>
        <v>0.98</v>
      </c>
    </row>
    <row r="218" spans="1:52" s="99" customFormat="1" ht="34.950000000000003" customHeight="1" x14ac:dyDescent="0.45">
      <c r="A218" s="93" t="s">
        <v>5819</v>
      </c>
      <c r="B218" s="77">
        <v>7</v>
      </c>
      <c r="C218" s="93" t="s">
        <v>8095</v>
      </c>
      <c r="D218" s="93" t="s">
        <v>3942</v>
      </c>
      <c r="E218" s="93"/>
      <c r="F218" s="94">
        <v>3</v>
      </c>
      <c r="G218" s="93" t="s">
        <v>3952</v>
      </c>
      <c r="H218" s="77"/>
      <c r="I218" s="95">
        <v>4593</v>
      </c>
      <c r="J218" s="77" t="s">
        <v>5427</v>
      </c>
      <c r="K218" s="77"/>
      <c r="L218" s="93" t="s">
        <v>3626</v>
      </c>
      <c r="M218" s="96"/>
      <c r="N218" s="96"/>
      <c r="O218" s="109">
        <v>1</v>
      </c>
      <c r="P218" s="77">
        <v>450</v>
      </c>
      <c r="Q218" s="77">
        <v>30</v>
      </c>
      <c r="R218" s="77">
        <v>1500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5185</v>
      </c>
      <c r="AU218" s="77">
        <v>14</v>
      </c>
      <c r="AV218" s="94" t="s">
        <v>3944</v>
      </c>
      <c r="AW218" s="77" t="s">
        <v>2874</v>
      </c>
      <c r="AX218" s="94" t="s">
        <v>3232</v>
      </c>
      <c r="AY218" s="77"/>
      <c r="AZ218" s="83">
        <f t="shared" si="3"/>
        <v>2.0250000000000001E-2</v>
      </c>
    </row>
    <row r="219" spans="1:52" s="99" customFormat="1" ht="34.950000000000003" customHeight="1" x14ac:dyDescent="0.45">
      <c r="A219" s="93" t="s">
        <v>5819</v>
      </c>
      <c r="B219" s="77">
        <v>7</v>
      </c>
      <c r="C219" s="93" t="s">
        <v>8095</v>
      </c>
      <c r="D219" s="93" t="s">
        <v>3942</v>
      </c>
      <c r="E219" s="93"/>
      <c r="F219" s="94">
        <v>3</v>
      </c>
      <c r="G219" s="93" t="s">
        <v>3952</v>
      </c>
      <c r="H219" s="77"/>
      <c r="I219" s="95">
        <v>4594</v>
      </c>
      <c r="J219" s="77" t="s">
        <v>5427</v>
      </c>
      <c r="K219" s="77"/>
      <c r="L219" s="93" t="s">
        <v>3486</v>
      </c>
      <c r="M219" s="96" t="s">
        <v>6835</v>
      </c>
      <c r="N219" s="96" t="s">
        <v>3964</v>
      </c>
      <c r="O219" s="109">
        <v>1</v>
      </c>
      <c r="P219" s="77">
        <v>750</v>
      </c>
      <c r="Q219" s="77">
        <v>700</v>
      </c>
      <c r="R219" s="77">
        <v>1800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5186</v>
      </c>
      <c r="AU219" s="77">
        <v>14</v>
      </c>
      <c r="AV219" s="94" t="s">
        <v>3944</v>
      </c>
      <c r="AW219" s="77" t="s">
        <v>2876</v>
      </c>
      <c r="AX219" s="94" t="s">
        <v>3232</v>
      </c>
      <c r="AY219" s="77"/>
      <c r="AZ219" s="83">
        <f t="shared" si="3"/>
        <v>0.94499999999999995</v>
      </c>
    </row>
    <row r="220" spans="1:52" s="99" customFormat="1" ht="34.950000000000003" customHeight="1" x14ac:dyDescent="0.45">
      <c r="A220" s="93" t="s">
        <v>5819</v>
      </c>
      <c r="B220" s="77">
        <v>7</v>
      </c>
      <c r="C220" s="93" t="s">
        <v>8095</v>
      </c>
      <c r="D220" s="93" t="s">
        <v>3942</v>
      </c>
      <c r="E220" s="93"/>
      <c r="F220" s="94">
        <v>3</v>
      </c>
      <c r="G220" s="93" t="s">
        <v>3952</v>
      </c>
      <c r="H220" s="77"/>
      <c r="I220" s="95">
        <v>4595</v>
      </c>
      <c r="J220" s="77" t="s">
        <v>5427</v>
      </c>
      <c r="K220" s="77"/>
      <c r="L220" s="93" t="s">
        <v>3501</v>
      </c>
      <c r="M220" s="96" t="s">
        <v>6920</v>
      </c>
      <c r="N220" s="96" t="s">
        <v>3965</v>
      </c>
      <c r="O220" s="109">
        <v>1</v>
      </c>
      <c r="P220" s="77">
        <v>500</v>
      </c>
      <c r="Q220" s="77">
        <v>400</v>
      </c>
      <c r="R220" s="77">
        <v>300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t="s">
        <v>3966</v>
      </c>
      <c r="AO220" s="77"/>
      <c r="AP220" s="77"/>
      <c r="AQ220" s="77"/>
      <c r="AR220" s="77"/>
      <c r="AS220" s="97"/>
      <c r="AT220" s="77">
        <v>5187</v>
      </c>
      <c r="AU220" s="77">
        <v>14</v>
      </c>
      <c r="AV220" s="94" t="s">
        <v>3944</v>
      </c>
      <c r="AW220" s="77" t="s">
        <v>2868</v>
      </c>
      <c r="AX220" s="94" t="s">
        <v>3232</v>
      </c>
      <c r="AY220" s="77"/>
      <c r="AZ220" s="83">
        <f t="shared" si="3"/>
        <v>0.06</v>
      </c>
    </row>
    <row r="221" spans="1:52" s="99" customFormat="1" ht="34.950000000000003" customHeight="1" x14ac:dyDescent="0.45">
      <c r="A221" s="93" t="s">
        <v>5819</v>
      </c>
      <c r="B221" s="77">
        <v>7</v>
      </c>
      <c r="C221" s="93" t="s">
        <v>8095</v>
      </c>
      <c r="D221" s="93" t="s">
        <v>3942</v>
      </c>
      <c r="E221" s="93"/>
      <c r="F221" s="94">
        <v>3</v>
      </c>
      <c r="G221" s="93" t="s">
        <v>3952</v>
      </c>
      <c r="H221" s="77"/>
      <c r="I221" s="95">
        <v>4596</v>
      </c>
      <c r="J221" s="77" t="s">
        <v>5427</v>
      </c>
      <c r="K221" s="77"/>
      <c r="L221" s="93" t="s">
        <v>3517</v>
      </c>
      <c r="M221" s="96"/>
      <c r="N221" s="96" t="s">
        <v>3967</v>
      </c>
      <c r="O221" s="109">
        <v>1</v>
      </c>
      <c r="P221" s="77">
        <v>400</v>
      </c>
      <c r="Q221" s="77">
        <v>250</v>
      </c>
      <c r="R221" s="77">
        <v>200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5188</v>
      </c>
      <c r="AU221" s="77">
        <v>14</v>
      </c>
      <c r="AV221" s="94" t="s">
        <v>3944</v>
      </c>
      <c r="AW221" s="77" t="s">
        <v>2868</v>
      </c>
      <c r="AX221" s="94" t="s">
        <v>3232</v>
      </c>
      <c r="AY221" s="77"/>
      <c r="AZ221" s="83">
        <f t="shared" si="3"/>
        <v>0.02</v>
      </c>
    </row>
    <row r="222" spans="1:52" s="99" customFormat="1" ht="34.950000000000003" customHeight="1" x14ac:dyDescent="0.45">
      <c r="A222" s="93" t="s">
        <v>5819</v>
      </c>
      <c r="B222" s="77">
        <v>7</v>
      </c>
      <c r="C222" s="93" t="s">
        <v>8095</v>
      </c>
      <c r="D222" s="93"/>
      <c r="E222" s="93"/>
      <c r="F222" s="94"/>
      <c r="G222" s="93"/>
      <c r="H222" s="77"/>
      <c r="I222" s="95">
        <v>4597</v>
      </c>
      <c r="J222" s="77"/>
      <c r="K222" s="77"/>
      <c r="L222" s="93" t="s">
        <v>2990</v>
      </c>
      <c r="M222" s="96" t="s">
        <v>6920</v>
      </c>
      <c r="N222" s="96" t="s">
        <v>3968</v>
      </c>
      <c r="O222" s="109">
        <v>1</v>
      </c>
      <c r="P222" s="77">
        <v>800</v>
      </c>
      <c r="Q222" s="77">
        <v>100</v>
      </c>
      <c r="R222" s="77">
        <v>600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5189</v>
      </c>
      <c r="AU222" s="77">
        <v>14</v>
      </c>
      <c r="AV222" s="94" t="s">
        <v>3944</v>
      </c>
      <c r="AW222" s="77" t="s">
        <v>2868</v>
      </c>
      <c r="AX222" s="94" t="s">
        <v>3232</v>
      </c>
      <c r="AY222" s="77"/>
      <c r="AZ222" s="83">
        <f t="shared" si="3"/>
        <v>4.8000000000000001E-2</v>
      </c>
    </row>
    <row r="223" spans="1:52" s="99" customFormat="1" ht="34.950000000000003" customHeight="1" x14ac:dyDescent="0.45">
      <c r="A223" s="93" t="s">
        <v>5819</v>
      </c>
      <c r="B223" s="77">
        <v>7</v>
      </c>
      <c r="C223" s="93" t="s">
        <v>8095</v>
      </c>
      <c r="D223" s="93"/>
      <c r="E223" s="93"/>
      <c r="F223" s="94"/>
      <c r="G223" s="93"/>
      <c r="H223" s="77"/>
      <c r="I223" s="95">
        <v>4598</v>
      </c>
      <c r="J223" s="77"/>
      <c r="K223" s="77"/>
      <c r="L223" s="93" t="s">
        <v>3497</v>
      </c>
      <c r="M223" s="96"/>
      <c r="N223" s="96"/>
      <c r="O223" s="109">
        <v>1</v>
      </c>
      <c r="P223" s="77">
        <v>600</v>
      </c>
      <c r="Q223" s="77">
        <v>400</v>
      </c>
      <c r="R223" s="77">
        <v>900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t="s">
        <v>3966</v>
      </c>
      <c r="AO223" s="77"/>
      <c r="AP223" s="77"/>
      <c r="AQ223" s="77"/>
      <c r="AR223" s="77"/>
      <c r="AS223" s="97"/>
      <c r="AT223" s="77">
        <v>5190</v>
      </c>
      <c r="AU223" s="77">
        <v>14</v>
      </c>
      <c r="AV223" s="94" t="s">
        <v>3944</v>
      </c>
      <c r="AW223" s="77" t="s">
        <v>2874</v>
      </c>
      <c r="AX223" s="94" t="s">
        <v>3232</v>
      </c>
      <c r="AY223" s="77"/>
      <c r="AZ223" s="83">
        <f t="shared" si="3"/>
        <v>0.216</v>
      </c>
    </row>
    <row r="224" spans="1:52" s="99" customFormat="1" ht="34.950000000000003" customHeight="1" x14ac:dyDescent="0.45">
      <c r="A224" s="93" t="s">
        <v>5819</v>
      </c>
      <c r="B224" s="77">
        <v>7</v>
      </c>
      <c r="C224" s="93" t="s">
        <v>8095</v>
      </c>
      <c r="D224" s="93" t="s">
        <v>3942</v>
      </c>
      <c r="E224" s="93"/>
      <c r="F224" s="94">
        <v>3</v>
      </c>
      <c r="G224" s="93" t="s">
        <v>3952</v>
      </c>
      <c r="H224" s="77"/>
      <c r="I224" s="95">
        <v>4599</v>
      </c>
      <c r="J224" s="77" t="s">
        <v>5427</v>
      </c>
      <c r="K224" s="77"/>
      <c r="L224" s="93" t="s">
        <v>7038</v>
      </c>
      <c r="M224" s="96"/>
      <c r="N224" s="96"/>
      <c r="O224" s="109">
        <v>1</v>
      </c>
      <c r="P224" s="77">
        <v>200</v>
      </c>
      <c r="Q224" s="77">
        <v>200</v>
      </c>
      <c r="R224" s="77">
        <v>200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5191</v>
      </c>
      <c r="AU224" s="77">
        <v>14</v>
      </c>
      <c r="AV224" s="94" t="s">
        <v>3944</v>
      </c>
      <c r="AW224" s="77" t="s">
        <v>2874</v>
      </c>
      <c r="AX224" s="94" t="s">
        <v>3232</v>
      </c>
      <c r="AY224" s="77"/>
      <c r="AZ224" s="83">
        <f t="shared" si="3"/>
        <v>8.0000000000000002E-3</v>
      </c>
    </row>
    <row r="225" spans="1:52" s="99" customFormat="1" ht="34.950000000000003" customHeight="1" x14ac:dyDescent="0.45">
      <c r="A225" s="93" t="s">
        <v>5819</v>
      </c>
      <c r="B225" s="77">
        <v>7</v>
      </c>
      <c r="C225" s="93" t="s">
        <v>8095</v>
      </c>
      <c r="D225" s="93" t="s">
        <v>3942</v>
      </c>
      <c r="E225" s="93"/>
      <c r="F225" s="94">
        <v>3</v>
      </c>
      <c r="G225" s="93" t="s">
        <v>3952</v>
      </c>
      <c r="H225" s="77"/>
      <c r="I225" s="95">
        <v>4600</v>
      </c>
      <c r="J225" s="77" t="s">
        <v>5427</v>
      </c>
      <c r="K225" s="77"/>
      <c r="L225" s="93" t="s">
        <v>3536</v>
      </c>
      <c r="M225" s="96"/>
      <c r="N225" s="96" t="s">
        <v>3622</v>
      </c>
      <c r="O225" s="109">
        <v>1</v>
      </c>
      <c r="P225" s="77">
        <v>900</v>
      </c>
      <c r="Q225" s="77">
        <v>400</v>
      </c>
      <c r="R225" s="77">
        <v>1800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5192</v>
      </c>
      <c r="AU225" s="77">
        <v>14</v>
      </c>
      <c r="AV225" s="94" t="s">
        <v>3944</v>
      </c>
      <c r="AW225" s="77" t="s">
        <v>2874</v>
      </c>
      <c r="AX225" s="94" t="s">
        <v>3232</v>
      </c>
      <c r="AY225" s="77"/>
      <c r="AZ225" s="83">
        <f t="shared" si="3"/>
        <v>0.64800000000000002</v>
      </c>
    </row>
    <row r="226" spans="1:52" s="99" customFormat="1" ht="34.950000000000003" customHeight="1" x14ac:dyDescent="0.45">
      <c r="A226" s="93" t="s">
        <v>5819</v>
      </c>
      <c r="B226" s="77">
        <v>7</v>
      </c>
      <c r="C226" s="93" t="s">
        <v>8095</v>
      </c>
      <c r="D226" s="93" t="s">
        <v>3942</v>
      </c>
      <c r="E226" s="93"/>
      <c r="F226" s="94">
        <v>3</v>
      </c>
      <c r="G226" s="93" t="s">
        <v>3952</v>
      </c>
      <c r="H226" s="77"/>
      <c r="I226" s="95">
        <v>4601</v>
      </c>
      <c r="J226" s="77" t="s">
        <v>5427</v>
      </c>
      <c r="K226" s="77"/>
      <c r="L226" s="93" t="s">
        <v>3536</v>
      </c>
      <c r="M226" s="96"/>
      <c r="N226" s="96" t="s">
        <v>3903</v>
      </c>
      <c r="O226" s="109">
        <v>1</v>
      </c>
      <c r="P226" s="77">
        <v>900</v>
      </c>
      <c r="Q226" s="77">
        <v>450</v>
      </c>
      <c r="R226" s="77">
        <v>880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5193</v>
      </c>
      <c r="AU226" s="77">
        <v>14</v>
      </c>
      <c r="AV226" s="94" t="s">
        <v>3944</v>
      </c>
      <c r="AW226" s="77" t="s">
        <v>2874</v>
      </c>
      <c r="AX226" s="94" t="s">
        <v>3232</v>
      </c>
      <c r="AY226" s="77"/>
      <c r="AZ226" s="83">
        <f t="shared" si="3"/>
        <v>0.35639999999999999</v>
      </c>
    </row>
    <row r="227" spans="1:52" s="99" customFormat="1" ht="34.950000000000003" customHeight="1" x14ac:dyDescent="0.45">
      <c r="A227" s="93" t="s">
        <v>5819</v>
      </c>
      <c r="B227" s="77">
        <v>7</v>
      </c>
      <c r="C227" s="93" t="s">
        <v>8095</v>
      </c>
      <c r="D227" s="93" t="s">
        <v>3942</v>
      </c>
      <c r="E227" s="93"/>
      <c r="F227" s="94">
        <v>3</v>
      </c>
      <c r="G227" s="93" t="s">
        <v>3952</v>
      </c>
      <c r="H227" s="77"/>
      <c r="I227" s="95">
        <v>4602</v>
      </c>
      <c r="J227" s="77" t="s">
        <v>5427</v>
      </c>
      <c r="K227" s="77"/>
      <c r="L227" s="93" t="s">
        <v>3536</v>
      </c>
      <c r="M227" s="96"/>
      <c r="N227" s="96" t="s">
        <v>3903</v>
      </c>
      <c r="O227" s="109">
        <v>1</v>
      </c>
      <c r="P227" s="77">
        <v>900</v>
      </c>
      <c r="Q227" s="77">
        <v>450</v>
      </c>
      <c r="R227" s="77">
        <v>880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5194</v>
      </c>
      <c r="AU227" s="77">
        <v>14</v>
      </c>
      <c r="AV227" s="94" t="s">
        <v>3944</v>
      </c>
      <c r="AW227" s="77" t="s">
        <v>2874</v>
      </c>
      <c r="AX227" s="94" t="s">
        <v>3232</v>
      </c>
      <c r="AY227" s="77"/>
      <c r="AZ227" s="83">
        <f t="shared" si="3"/>
        <v>0.35639999999999999</v>
      </c>
    </row>
    <row r="228" spans="1:52" s="99" customFormat="1" ht="34.950000000000003" customHeight="1" x14ac:dyDescent="0.45">
      <c r="A228" s="93" t="s">
        <v>5819</v>
      </c>
      <c r="B228" s="77">
        <v>7</v>
      </c>
      <c r="C228" s="93" t="s">
        <v>8095</v>
      </c>
      <c r="D228" s="93" t="s">
        <v>3942</v>
      </c>
      <c r="E228" s="93"/>
      <c r="F228" s="94">
        <v>3</v>
      </c>
      <c r="G228" s="93" t="s">
        <v>3952</v>
      </c>
      <c r="H228" s="77"/>
      <c r="I228" s="95">
        <v>4603</v>
      </c>
      <c r="J228" s="77" t="s">
        <v>5427</v>
      </c>
      <c r="K228" s="77"/>
      <c r="L228" s="93" t="s">
        <v>3536</v>
      </c>
      <c r="M228" s="96"/>
      <c r="N228" s="96" t="s">
        <v>3537</v>
      </c>
      <c r="O228" s="109">
        <v>1</v>
      </c>
      <c r="P228" s="77">
        <v>900</v>
      </c>
      <c r="Q228" s="77">
        <v>450</v>
      </c>
      <c r="R228" s="77">
        <v>1800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5195</v>
      </c>
      <c r="AU228" s="77">
        <v>14</v>
      </c>
      <c r="AV228" s="94" t="s">
        <v>3944</v>
      </c>
      <c r="AW228" s="77" t="s">
        <v>2874</v>
      </c>
      <c r="AX228" s="94" t="s">
        <v>3232</v>
      </c>
      <c r="AY228" s="77"/>
      <c r="AZ228" s="83">
        <f t="shared" si="3"/>
        <v>0.72899999999999998</v>
      </c>
    </row>
    <row r="229" spans="1:52" s="99" customFormat="1" ht="34.950000000000003" customHeight="1" x14ac:dyDescent="0.45">
      <c r="A229" s="93" t="s">
        <v>5819</v>
      </c>
      <c r="B229" s="77">
        <v>7</v>
      </c>
      <c r="C229" s="93" t="s">
        <v>8095</v>
      </c>
      <c r="D229" s="93" t="s">
        <v>3942</v>
      </c>
      <c r="E229" s="93"/>
      <c r="F229" s="94">
        <v>3</v>
      </c>
      <c r="G229" s="93" t="s">
        <v>3952</v>
      </c>
      <c r="H229" s="77"/>
      <c r="I229" s="95">
        <v>4604</v>
      </c>
      <c r="J229" s="77" t="s">
        <v>5427</v>
      </c>
      <c r="K229" s="77"/>
      <c r="L229" s="93" t="s">
        <v>3536</v>
      </c>
      <c r="M229" s="96"/>
      <c r="N229" s="96" t="s">
        <v>3537</v>
      </c>
      <c r="O229" s="109">
        <v>1</v>
      </c>
      <c r="P229" s="77">
        <v>900</v>
      </c>
      <c r="Q229" s="77">
        <v>450</v>
      </c>
      <c r="R229" s="77">
        <v>1800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5196</v>
      </c>
      <c r="AU229" s="77">
        <v>14</v>
      </c>
      <c r="AV229" s="94" t="s">
        <v>3944</v>
      </c>
      <c r="AW229" s="77" t="s">
        <v>2874</v>
      </c>
      <c r="AX229" s="94" t="s">
        <v>3232</v>
      </c>
      <c r="AY229" s="77"/>
      <c r="AZ229" s="83">
        <f t="shared" si="3"/>
        <v>0.72899999999999998</v>
      </c>
    </row>
    <row r="230" spans="1:52" s="99" customFormat="1" ht="34.950000000000003" customHeight="1" x14ac:dyDescent="0.45">
      <c r="A230" s="93" t="s">
        <v>5819</v>
      </c>
      <c r="B230" s="77">
        <v>7</v>
      </c>
      <c r="C230" s="93" t="s">
        <v>8095</v>
      </c>
      <c r="D230" s="93"/>
      <c r="E230" s="93"/>
      <c r="F230" s="94"/>
      <c r="G230" s="93"/>
      <c r="H230" s="77"/>
      <c r="I230" s="95">
        <v>4605</v>
      </c>
      <c r="J230" s="77"/>
      <c r="K230" s="77"/>
      <c r="L230" s="93" t="s">
        <v>2980</v>
      </c>
      <c r="M230" s="96"/>
      <c r="N230" s="96"/>
      <c r="O230" s="109">
        <v>1</v>
      </c>
      <c r="P230" s="77">
        <v>1200</v>
      </c>
      <c r="Q230" s="77">
        <v>600</v>
      </c>
      <c r="R230" s="77">
        <v>450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5197</v>
      </c>
      <c r="AU230" s="77">
        <v>14</v>
      </c>
      <c r="AV230" s="94" t="s">
        <v>3944</v>
      </c>
      <c r="AW230" s="77" t="s">
        <v>2874</v>
      </c>
      <c r="AX230" s="94" t="s">
        <v>3232</v>
      </c>
      <c r="AY230" s="77"/>
      <c r="AZ230" s="83">
        <f t="shared" si="3"/>
        <v>0.32400000000000001</v>
      </c>
    </row>
    <row r="231" spans="1:52" s="99" customFormat="1" ht="34.950000000000003" customHeight="1" x14ac:dyDescent="0.45">
      <c r="A231" s="93" t="s">
        <v>5819</v>
      </c>
      <c r="B231" s="77">
        <v>7</v>
      </c>
      <c r="C231" s="93" t="s">
        <v>8095</v>
      </c>
      <c r="D231" s="93"/>
      <c r="E231" s="93"/>
      <c r="F231" s="94"/>
      <c r="G231" s="93"/>
      <c r="H231" s="77"/>
      <c r="I231" s="95">
        <v>4606</v>
      </c>
      <c r="J231" s="77"/>
      <c r="K231" s="77"/>
      <c r="L231" s="93" t="s">
        <v>3017</v>
      </c>
      <c r="M231" s="96" t="s">
        <v>8079</v>
      </c>
      <c r="N231" s="96"/>
      <c r="O231" s="109">
        <v>1</v>
      </c>
      <c r="P231" s="77">
        <v>1800</v>
      </c>
      <c r="Q231" s="77">
        <v>600</v>
      </c>
      <c r="R231" s="77">
        <v>700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5198</v>
      </c>
      <c r="AU231" s="77">
        <v>14</v>
      </c>
      <c r="AV231" s="94" t="s">
        <v>3944</v>
      </c>
      <c r="AW231" s="77" t="s">
        <v>2876</v>
      </c>
      <c r="AX231" s="94" t="s">
        <v>3232</v>
      </c>
      <c r="AY231" s="77"/>
      <c r="AZ231" s="83">
        <f t="shared" si="3"/>
        <v>0.75600000000000001</v>
      </c>
    </row>
    <row r="232" spans="1:52" s="99" customFormat="1" ht="34.950000000000003" customHeight="1" x14ac:dyDescent="0.45">
      <c r="A232" s="93" t="s">
        <v>5819</v>
      </c>
      <c r="B232" s="77">
        <v>7</v>
      </c>
      <c r="C232" s="93" t="s">
        <v>8095</v>
      </c>
      <c r="D232" s="93"/>
      <c r="E232" s="93"/>
      <c r="F232" s="94"/>
      <c r="G232" s="93"/>
      <c r="H232" s="77"/>
      <c r="I232" s="95"/>
      <c r="J232" s="77"/>
      <c r="K232" s="77"/>
      <c r="L232" s="93" t="s">
        <v>9239</v>
      </c>
      <c r="M232" s="96"/>
      <c r="N232" s="96"/>
      <c r="O232" s="109">
        <v>1</v>
      </c>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c r="AU232" s="77"/>
      <c r="AV232" s="94"/>
      <c r="AW232" s="77"/>
      <c r="AX232" s="94"/>
      <c r="AY232" s="77" t="s">
        <v>2849</v>
      </c>
      <c r="AZ232" s="83">
        <f t="shared" si="3"/>
        <v>0</v>
      </c>
    </row>
    <row r="233" spans="1:52" s="99" customFormat="1" ht="34.950000000000003" customHeight="1" x14ac:dyDescent="0.45">
      <c r="A233" s="93" t="s">
        <v>5819</v>
      </c>
      <c r="B233" s="77">
        <v>7</v>
      </c>
      <c r="C233" s="93" t="s">
        <v>8095</v>
      </c>
      <c r="D233" s="93"/>
      <c r="E233" s="93"/>
      <c r="F233" s="94"/>
      <c r="G233" s="93"/>
      <c r="H233" s="77"/>
      <c r="I233" s="95"/>
      <c r="J233" s="77"/>
      <c r="K233" s="77"/>
      <c r="L233" s="93" t="s">
        <v>9244</v>
      </c>
      <c r="M233" s="96"/>
      <c r="N233" s="96"/>
      <c r="O233" s="109">
        <v>5</v>
      </c>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c r="AU233" s="77"/>
      <c r="AV233" s="94"/>
      <c r="AW233" s="77"/>
      <c r="AX233" s="94"/>
      <c r="AY233" s="77"/>
      <c r="AZ233" s="83">
        <v>0.5</v>
      </c>
    </row>
    <row r="234" spans="1:52" s="99" customFormat="1" ht="34.950000000000003" customHeight="1" x14ac:dyDescent="0.45">
      <c r="A234" s="93" t="s">
        <v>5819</v>
      </c>
      <c r="B234" s="77">
        <v>7</v>
      </c>
      <c r="C234" s="93" t="s">
        <v>7673</v>
      </c>
      <c r="D234" s="93"/>
      <c r="E234" s="93"/>
      <c r="F234" s="94"/>
      <c r="G234" s="93"/>
      <c r="H234" s="77"/>
      <c r="I234" s="95">
        <v>4670</v>
      </c>
      <c r="J234" s="77"/>
      <c r="K234" s="77"/>
      <c r="L234" s="93" t="s">
        <v>3094</v>
      </c>
      <c r="M234" s="96"/>
      <c r="N234" s="96"/>
      <c r="O234" s="109">
        <v>1</v>
      </c>
      <c r="P234" s="77">
        <v>450</v>
      </c>
      <c r="Q234" s="77">
        <v>450</v>
      </c>
      <c r="R234" s="77">
        <v>700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5262</v>
      </c>
      <c r="AU234" s="77">
        <v>14</v>
      </c>
      <c r="AV234" s="94" t="s">
        <v>3944</v>
      </c>
      <c r="AW234" s="77" t="s">
        <v>2876</v>
      </c>
      <c r="AX234" s="94" t="s">
        <v>3232</v>
      </c>
      <c r="AY234" s="77"/>
      <c r="AZ234" s="83">
        <f t="shared" si="3"/>
        <v>0.14174999999999999</v>
      </c>
    </row>
    <row r="235" spans="1:52" s="99" customFormat="1" ht="34.950000000000003" customHeight="1" x14ac:dyDescent="0.45">
      <c r="A235" s="93" t="s">
        <v>5819</v>
      </c>
      <c r="B235" s="77">
        <v>7</v>
      </c>
      <c r="C235" s="93" t="s">
        <v>7673</v>
      </c>
      <c r="D235" s="93"/>
      <c r="E235" s="93"/>
      <c r="F235" s="94"/>
      <c r="G235" s="93"/>
      <c r="H235" s="77"/>
      <c r="I235" s="95"/>
      <c r="J235" s="77"/>
      <c r="K235" s="77"/>
      <c r="L235" s="93" t="s">
        <v>5983</v>
      </c>
      <c r="M235" s="96" t="s">
        <v>5984</v>
      </c>
      <c r="N235" s="96" t="s">
        <v>5985</v>
      </c>
      <c r="O235" s="79">
        <v>2</v>
      </c>
      <c r="P235" s="77">
        <v>520</v>
      </c>
      <c r="Q235" s="77">
        <v>600</v>
      </c>
      <c r="R235" s="77">
        <v>1900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c r="AU235" s="77"/>
      <c r="AV235" s="94"/>
      <c r="AW235" s="77"/>
      <c r="AX235" s="94"/>
      <c r="AY235" s="77"/>
      <c r="AZ235" s="83">
        <f t="shared" si="3"/>
        <v>1.1856</v>
      </c>
    </row>
    <row r="236" spans="1:52" s="99" customFormat="1" ht="34.950000000000003" customHeight="1" x14ac:dyDescent="0.45">
      <c r="A236" s="93" t="s">
        <v>5819</v>
      </c>
      <c r="B236" s="77">
        <v>7</v>
      </c>
      <c r="C236" s="93" t="s">
        <v>7673</v>
      </c>
      <c r="D236" s="93"/>
      <c r="E236" s="93"/>
      <c r="F236" s="94"/>
      <c r="G236" s="93"/>
      <c r="H236" s="77"/>
      <c r="I236" s="95"/>
      <c r="J236" s="77"/>
      <c r="K236" s="77"/>
      <c r="L236" s="93" t="s">
        <v>9233</v>
      </c>
      <c r="M236" s="96"/>
      <c r="N236" s="96"/>
      <c r="O236" s="109">
        <v>6</v>
      </c>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c r="AU236" s="77"/>
      <c r="AV236" s="94"/>
      <c r="AW236" s="77"/>
      <c r="AX236" s="94"/>
      <c r="AY236" s="77"/>
      <c r="AZ236" s="83">
        <f t="shared" si="3"/>
        <v>0</v>
      </c>
    </row>
    <row r="237" spans="1:52" s="99" customFormat="1" ht="34.950000000000003" customHeight="1" x14ac:dyDescent="0.45">
      <c r="A237" s="93" t="s">
        <v>5819</v>
      </c>
      <c r="B237" s="77">
        <v>7</v>
      </c>
      <c r="C237" s="93" t="s">
        <v>9231</v>
      </c>
      <c r="D237" s="93"/>
      <c r="E237" s="93"/>
      <c r="F237" s="94"/>
      <c r="G237" s="93"/>
      <c r="H237" s="77"/>
      <c r="I237" s="95">
        <v>4588</v>
      </c>
      <c r="J237" s="77"/>
      <c r="K237" s="77"/>
      <c r="L237" s="93" t="s">
        <v>3962</v>
      </c>
      <c r="M237" s="96"/>
      <c r="N237" s="96"/>
      <c r="O237" s="109">
        <v>1</v>
      </c>
      <c r="P237" s="77">
        <v>350</v>
      </c>
      <c r="Q237" s="77">
        <v>350</v>
      </c>
      <c r="R237" s="77">
        <v>700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5180</v>
      </c>
      <c r="AU237" s="77">
        <v>14</v>
      </c>
      <c r="AV237" s="94" t="s">
        <v>3944</v>
      </c>
      <c r="AW237" s="77" t="s">
        <v>2874</v>
      </c>
      <c r="AX237" s="94" t="s">
        <v>3232</v>
      </c>
      <c r="AY237" s="77"/>
      <c r="AZ237" s="83">
        <f t="shared" si="3"/>
        <v>8.5750000000000007E-2</v>
      </c>
    </row>
    <row r="238" spans="1:52" s="99" customFormat="1" ht="34.950000000000003" customHeight="1" x14ac:dyDescent="0.45">
      <c r="A238" s="93" t="s">
        <v>5819</v>
      </c>
      <c r="B238" s="77">
        <v>7</v>
      </c>
      <c r="C238" s="93" t="s">
        <v>9231</v>
      </c>
      <c r="D238" s="93"/>
      <c r="E238" s="93"/>
      <c r="F238" s="94"/>
      <c r="G238" s="93"/>
      <c r="H238" s="77"/>
      <c r="I238" s="95"/>
      <c r="J238" s="77"/>
      <c r="K238" s="77"/>
      <c r="L238" s="93" t="s">
        <v>9108</v>
      </c>
      <c r="M238" s="96"/>
      <c r="N238" s="96"/>
      <c r="O238" s="79">
        <v>1</v>
      </c>
      <c r="P238" s="77">
        <v>450</v>
      </c>
      <c r="Q238" s="77">
        <v>450</v>
      </c>
      <c r="R238" s="77">
        <v>700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c r="AU238" s="77"/>
      <c r="AV238" s="94"/>
      <c r="AW238" s="77"/>
      <c r="AX238" s="94"/>
      <c r="AY238" s="77"/>
      <c r="AZ238" s="83">
        <f t="shared" si="3"/>
        <v>0.14174999999999999</v>
      </c>
    </row>
    <row r="239" spans="1:52" s="99" customFormat="1" ht="34.950000000000003" customHeight="1" x14ac:dyDescent="0.45">
      <c r="A239" s="93" t="s">
        <v>5819</v>
      </c>
      <c r="B239" s="77">
        <v>7</v>
      </c>
      <c r="C239" s="93" t="s">
        <v>9231</v>
      </c>
      <c r="D239" s="93"/>
      <c r="E239" s="93"/>
      <c r="F239" s="94"/>
      <c r="G239" s="93"/>
      <c r="H239" s="77"/>
      <c r="I239" s="95"/>
      <c r="J239" s="77"/>
      <c r="K239" s="77"/>
      <c r="L239" s="93" t="s">
        <v>3094</v>
      </c>
      <c r="M239" s="96"/>
      <c r="N239" s="96"/>
      <c r="O239" s="109">
        <v>1</v>
      </c>
      <c r="P239" s="77">
        <v>450</v>
      </c>
      <c r="Q239" s="77">
        <v>450</v>
      </c>
      <c r="R239" s="77">
        <v>700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c r="AU239" s="77"/>
      <c r="AV239" s="94"/>
      <c r="AW239" s="77"/>
      <c r="AX239" s="94"/>
      <c r="AY239" s="77"/>
      <c r="AZ239" s="83">
        <f t="shared" si="3"/>
        <v>0.14174999999999999</v>
      </c>
    </row>
    <row r="240" spans="1:52" s="99" customFormat="1" ht="34.950000000000003" customHeight="1" x14ac:dyDescent="0.45">
      <c r="A240" s="93" t="s">
        <v>5819</v>
      </c>
      <c r="B240" s="77">
        <v>7</v>
      </c>
      <c r="C240" s="93" t="s">
        <v>9231</v>
      </c>
      <c r="D240" s="93"/>
      <c r="E240" s="93"/>
      <c r="F240" s="94"/>
      <c r="G240" s="93"/>
      <c r="H240" s="77"/>
      <c r="I240" s="95"/>
      <c r="J240" s="77"/>
      <c r="K240" s="77"/>
      <c r="L240" s="93" t="s">
        <v>9236</v>
      </c>
      <c r="M240" s="96" t="s">
        <v>9229</v>
      </c>
      <c r="N240" s="96"/>
      <c r="O240" s="109">
        <v>1</v>
      </c>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c r="AU240" s="77"/>
      <c r="AV240" s="94"/>
      <c r="AW240" s="77"/>
      <c r="AX240" s="94"/>
      <c r="AY240" s="77"/>
      <c r="AZ240" s="83">
        <f t="shared" si="3"/>
        <v>0</v>
      </c>
    </row>
    <row r="241" spans="1:52" s="99" customFormat="1" ht="34.950000000000003" customHeight="1" x14ac:dyDescent="0.45">
      <c r="A241" s="93" t="s">
        <v>5819</v>
      </c>
      <c r="B241" s="77">
        <v>7</v>
      </c>
      <c r="C241" s="93" t="s">
        <v>8091</v>
      </c>
      <c r="D241" s="93" t="s">
        <v>3942</v>
      </c>
      <c r="E241" s="93"/>
      <c r="F241" s="94">
        <v>3</v>
      </c>
      <c r="G241" s="93" t="s">
        <v>3988</v>
      </c>
      <c r="H241" s="77"/>
      <c r="I241" s="95">
        <v>4669</v>
      </c>
      <c r="J241" s="77" t="s">
        <v>5427</v>
      </c>
      <c r="K241" s="77"/>
      <c r="L241" s="93" t="s">
        <v>2917</v>
      </c>
      <c r="M241" s="96"/>
      <c r="N241" s="96"/>
      <c r="O241" s="109">
        <v>1</v>
      </c>
      <c r="P241" s="77">
        <v>350</v>
      </c>
      <c r="Q241" s="77">
        <v>500</v>
      </c>
      <c r="R241" s="77">
        <v>1600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5261</v>
      </c>
      <c r="AU241" s="77">
        <v>14</v>
      </c>
      <c r="AV241" s="94" t="s">
        <v>3944</v>
      </c>
      <c r="AW241" s="77" t="s">
        <v>2876</v>
      </c>
      <c r="AX241" s="94" t="s">
        <v>3232</v>
      </c>
      <c r="AY241" s="77"/>
      <c r="AZ241" s="83">
        <f t="shared" si="3"/>
        <v>0.28000000000000003</v>
      </c>
    </row>
    <row r="242" spans="1:52" s="99" customFormat="1" ht="34.950000000000003" customHeight="1" x14ac:dyDescent="0.45">
      <c r="A242" s="93" t="s">
        <v>5819</v>
      </c>
      <c r="B242" s="77">
        <v>7</v>
      </c>
      <c r="C242" s="93" t="s">
        <v>8091</v>
      </c>
      <c r="D242" s="93"/>
      <c r="E242" s="93"/>
      <c r="F242" s="94"/>
      <c r="G242" s="93"/>
      <c r="H242" s="77"/>
      <c r="I242" s="95"/>
      <c r="J242" s="77"/>
      <c r="K242" s="77"/>
      <c r="L242" s="93" t="s">
        <v>9232</v>
      </c>
      <c r="M242" s="96" t="s">
        <v>9228</v>
      </c>
      <c r="N242" s="96"/>
      <c r="O242" s="109">
        <v>1</v>
      </c>
      <c r="P242" s="77">
        <v>500</v>
      </c>
      <c r="Q242" s="77">
        <v>400</v>
      </c>
      <c r="R242" s="77">
        <v>700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c r="AU242" s="77"/>
      <c r="AV242" s="94"/>
      <c r="AW242" s="77"/>
      <c r="AX242" s="94"/>
      <c r="AY242" s="77"/>
      <c r="AZ242" s="83">
        <f t="shared" si="3"/>
        <v>0.14000000000000001</v>
      </c>
    </row>
    <row r="243" spans="1:52" s="99" customFormat="1" ht="34.950000000000003" customHeight="1" x14ac:dyDescent="0.45">
      <c r="A243" s="93" t="s">
        <v>5819</v>
      </c>
      <c r="B243" s="77">
        <v>7</v>
      </c>
      <c r="C243" s="93" t="s">
        <v>8091</v>
      </c>
      <c r="D243" s="93"/>
      <c r="E243" s="93"/>
      <c r="F243" s="94"/>
      <c r="G243" s="93"/>
      <c r="H243" s="77"/>
      <c r="I243" s="95"/>
      <c r="J243" s="77"/>
      <c r="K243" s="77"/>
      <c r="L243" s="93" t="s">
        <v>9233</v>
      </c>
      <c r="M243" s="96"/>
      <c r="N243" s="96"/>
      <c r="O243" s="109">
        <v>2</v>
      </c>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c r="AU243" s="77"/>
      <c r="AV243" s="94"/>
      <c r="AW243" s="77"/>
      <c r="AX243" s="94"/>
      <c r="AY243" s="77"/>
      <c r="AZ243" s="83">
        <f t="shared" si="3"/>
        <v>0</v>
      </c>
    </row>
    <row r="244" spans="1:52" s="99" customFormat="1" ht="34.950000000000003" customHeight="1" x14ac:dyDescent="0.45">
      <c r="A244" s="93" t="s">
        <v>5819</v>
      </c>
      <c r="B244" s="109">
        <v>7</v>
      </c>
      <c r="C244" s="108" t="s">
        <v>1467</v>
      </c>
      <c r="D244" s="93"/>
      <c r="E244" s="93"/>
      <c r="F244" s="94"/>
      <c r="G244" s="93"/>
      <c r="H244" s="77"/>
      <c r="I244" s="95">
        <v>2539</v>
      </c>
      <c r="J244" s="77"/>
      <c r="K244" s="77"/>
      <c r="L244" s="93" t="s">
        <v>3520</v>
      </c>
      <c r="M244" s="96" t="s">
        <v>6601</v>
      </c>
      <c r="N244" s="96" t="s">
        <v>4564</v>
      </c>
      <c r="O244" s="79">
        <v>1</v>
      </c>
      <c r="P244" s="77">
        <v>460</v>
      </c>
      <c r="Q244" s="77">
        <v>500</v>
      </c>
      <c r="R244" s="77">
        <v>490</v>
      </c>
      <c r="S244" s="77"/>
      <c r="T244" s="77"/>
      <c r="U244" s="77"/>
      <c r="V244" s="77"/>
      <c r="W244" s="77"/>
      <c r="X244" s="77"/>
      <c r="Y244" s="77"/>
      <c r="Z244" s="77"/>
      <c r="AA244" s="77"/>
      <c r="AB244" s="77"/>
      <c r="AC244" s="77"/>
      <c r="AD244" s="77"/>
      <c r="AE244" s="77"/>
      <c r="AF244" s="77"/>
      <c r="AG244" s="77"/>
      <c r="AH244" s="77"/>
      <c r="AI244" s="77"/>
      <c r="AJ244" s="77"/>
      <c r="AK244" s="77"/>
      <c r="AL244" s="77"/>
      <c r="AM244" s="94" t="s">
        <v>4565</v>
      </c>
      <c r="AN244" s="94" t="s">
        <v>4566</v>
      </c>
      <c r="AO244" s="77"/>
      <c r="AP244" s="77"/>
      <c r="AQ244" s="77"/>
      <c r="AR244" s="77"/>
      <c r="AS244" s="97"/>
      <c r="AT244" s="77">
        <v>3490</v>
      </c>
      <c r="AU244" s="77">
        <v>24</v>
      </c>
      <c r="AV244" s="94" t="s">
        <v>3944</v>
      </c>
      <c r="AW244" s="77" t="s">
        <v>2874</v>
      </c>
      <c r="AX244" s="94" t="s">
        <v>3669</v>
      </c>
      <c r="AY244" s="77"/>
      <c r="AZ244" s="83">
        <f t="shared" si="3"/>
        <v>0.11269999999999999</v>
      </c>
    </row>
    <row r="245" spans="1:52" ht="34.950000000000003" customHeight="1" x14ac:dyDescent="0.45">
      <c r="A245" s="93" t="s">
        <v>5819</v>
      </c>
      <c r="B245" s="109">
        <v>7</v>
      </c>
      <c r="C245" s="108" t="s">
        <v>1467</v>
      </c>
      <c r="D245" s="108"/>
      <c r="E245" s="108"/>
      <c r="F245" s="109"/>
      <c r="G245" s="108"/>
      <c r="H245" s="109" t="s">
        <v>7981</v>
      </c>
      <c r="I245" s="110" t="s">
        <v>1468</v>
      </c>
      <c r="J245" s="109"/>
      <c r="K245" s="109"/>
      <c r="L245" s="108" t="s">
        <v>7006</v>
      </c>
      <c r="M245" s="108" t="s">
        <v>2488</v>
      </c>
      <c r="N245" s="108" t="s">
        <v>8092</v>
      </c>
      <c r="O245" s="109">
        <v>1</v>
      </c>
      <c r="P245" s="109">
        <v>450</v>
      </c>
      <c r="Q245" s="109">
        <v>550</v>
      </c>
      <c r="R245" s="109">
        <v>1350</v>
      </c>
      <c r="S245" s="109"/>
      <c r="T245" s="109"/>
      <c r="U245" s="109" t="s">
        <v>3482</v>
      </c>
      <c r="V245" s="109"/>
      <c r="W245" s="109" t="s">
        <v>3482</v>
      </c>
      <c r="X245" s="109"/>
      <c r="Y245" s="109" t="s">
        <v>3482</v>
      </c>
      <c r="Z245" s="109"/>
      <c r="AA245" s="109"/>
      <c r="AB245" s="109"/>
      <c r="AC245" s="109"/>
      <c r="AD245" s="110"/>
      <c r="AE245" s="109" t="s">
        <v>3043</v>
      </c>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83">
        <f t="shared" si="3"/>
        <v>0.33412500000000001</v>
      </c>
    </row>
    <row r="246" spans="1:52" ht="34.950000000000003" customHeight="1" x14ac:dyDescent="0.45">
      <c r="A246" s="93" t="s">
        <v>5819</v>
      </c>
      <c r="B246" s="109">
        <v>7</v>
      </c>
      <c r="C246" s="108" t="s">
        <v>1467</v>
      </c>
      <c r="D246" s="108" t="s">
        <v>1943</v>
      </c>
      <c r="E246" s="108" t="s">
        <v>1942</v>
      </c>
      <c r="F246" s="109">
        <v>3</v>
      </c>
      <c r="G246" s="108" t="s">
        <v>1450</v>
      </c>
      <c r="H246" s="109"/>
      <c r="I246" s="110" t="s">
        <v>1469</v>
      </c>
      <c r="J246" s="109" t="s">
        <v>0</v>
      </c>
      <c r="K246" s="109"/>
      <c r="L246" s="108" t="s">
        <v>2652</v>
      </c>
      <c r="M246" s="108" t="s">
        <v>7043</v>
      </c>
      <c r="N246" s="108"/>
      <c r="O246" s="109">
        <v>1</v>
      </c>
      <c r="P246" s="109">
        <v>450</v>
      </c>
      <c r="Q246" s="109">
        <v>550</v>
      </c>
      <c r="R246" s="109">
        <v>850</v>
      </c>
      <c r="S246" s="109"/>
      <c r="T246" s="109" t="s">
        <v>3482</v>
      </c>
      <c r="U246" s="109"/>
      <c r="V246" s="109"/>
      <c r="W246" s="109"/>
      <c r="X246" s="109"/>
      <c r="Y246" s="109"/>
      <c r="Z246" s="109"/>
      <c r="AA246" s="109"/>
      <c r="AB246" s="109"/>
      <c r="AC246" s="109" t="s">
        <v>5706</v>
      </c>
      <c r="AD246" s="111">
        <v>44092</v>
      </c>
      <c r="AE246" s="109" t="s">
        <v>3043</v>
      </c>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83">
        <f t="shared" si="3"/>
        <v>0.21037500000000001</v>
      </c>
    </row>
    <row r="247" spans="1:52" ht="34.950000000000003" customHeight="1" x14ac:dyDescent="0.45">
      <c r="A247" s="93" t="s">
        <v>5819</v>
      </c>
      <c r="B247" s="109">
        <v>7</v>
      </c>
      <c r="C247" s="108" t="s">
        <v>1467</v>
      </c>
      <c r="D247" s="108"/>
      <c r="E247" s="108"/>
      <c r="F247" s="109"/>
      <c r="G247" s="108"/>
      <c r="H247" s="109"/>
      <c r="I247" s="110"/>
      <c r="J247" s="109"/>
      <c r="K247" s="109"/>
      <c r="L247" s="108" t="s">
        <v>9276</v>
      </c>
      <c r="M247" s="108" t="s">
        <v>9278</v>
      </c>
      <c r="N247" s="108"/>
      <c r="O247" s="109">
        <v>1</v>
      </c>
      <c r="P247" s="109"/>
      <c r="Q247" s="109"/>
      <c r="R247" s="109"/>
      <c r="S247" s="109"/>
      <c r="T247" s="109"/>
      <c r="U247" s="109"/>
      <c r="V247" s="109"/>
      <c r="W247" s="109"/>
      <c r="X247" s="109"/>
      <c r="Y247" s="109"/>
      <c r="Z247" s="109"/>
      <c r="AA247" s="109"/>
      <c r="AB247" s="109"/>
      <c r="AC247" s="109"/>
      <c r="AD247" s="111"/>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83">
        <f t="shared" si="3"/>
        <v>0</v>
      </c>
    </row>
    <row r="248" spans="1:52" ht="34.950000000000003" customHeight="1" x14ac:dyDescent="0.45">
      <c r="A248" s="93" t="s">
        <v>5819</v>
      </c>
      <c r="B248" s="109">
        <v>7</v>
      </c>
      <c r="C248" s="108" t="s">
        <v>1467</v>
      </c>
      <c r="D248" s="108"/>
      <c r="E248" s="108"/>
      <c r="F248" s="109"/>
      <c r="G248" s="108"/>
      <c r="H248" s="109"/>
      <c r="I248" s="110"/>
      <c r="J248" s="109"/>
      <c r="K248" s="109"/>
      <c r="L248" s="108" t="s">
        <v>9276</v>
      </c>
      <c r="M248" s="108" t="s">
        <v>2488</v>
      </c>
      <c r="N248" s="108"/>
      <c r="O248" s="109">
        <v>1</v>
      </c>
      <c r="P248" s="109"/>
      <c r="Q248" s="109"/>
      <c r="R248" s="109"/>
      <c r="S248" s="109"/>
      <c r="T248" s="109"/>
      <c r="U248" s="109"/>
      <c r="V248" s="109"/>
      <c r="W248" s="109"/>
      <c r="X248" s="109"/>
      <c r="Y248" s="109"/>
      <c r="Z248" s="109"/>
      <c r="AA248" s="109"/>
      <c r="AB248" s="109"/>
      <c r="AC248" s="109"/>
      <c r="AD248" s="111"/>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83">
        <f t="shared" si="3"/>
        <v>0</v>
      </c>
    </row>
    <row r="249" spans="1:52" ht="34.950000000000003" customHeight="1" x14ac:dyDescent="0.45">
      <c r="A249" s="93" t="s">
        <v>5819</v>
      </c>
      <c r="B249" s="109">
        <v>7</v>
      </c>
      <c r="C249" s="108" t="s">
        <v>1467</v>
      </c>
      <c r="D249" s="108"/>
      <c r="E249" s="108"/>
      <c r="F249" s="109"/>
      <c r="G249" s="108"/>
      <c r="H249" s="109"/>
      <c r="I249" s="110"/>
      <c r="J249" s="109"/>
      <c r="K249" s="109"/>
      <c r="L249" s="108" t="s">
        <v>9233</v>
      </c>
      <c r="M249" s="108"/>
      <c r="N249" s="108"/>
      <c r="O249" s="109">
        <v>3</v>
      </c>
      <c r="P249" s="109"/>
      <c r="Q249" s="109"/>
      <c r="R249" s="109"/>
      <c r="S249" s="109"/>
      <c r="T249" s="109"/>
      <c r="U249" s="109"/>
      <c r="V249" s="109"/>
      <c r="W249" s="109"/>
      <c r="X249" s="109"/>
      <c r="Y249" s="109"/>
      <c r="Z249" s="109"/>
      <c r="AA249" s="109"/>
      <c r="AB249" s="109"/>
      <c r="AC249" s="109"/>
      <c r="AD249" s="111"/>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83">
        <f t="shared" si="3"/>
        <v>0</v>
      </c>
    </row>
    <row r="250" spans="1:52" ht="34.950000000000003" customHeight="1" x14ac:dyDescent="0.45">
      <c r="A250" s="93" t="s">
        <v>5819</v>
      </c>
      <c r="B250" s="109">
        <v>7</v>
      </c>
      <c r="C250" s="108" t="s">
        <v>1467</v>
      </c>
      <c r="D250" s="108"/>
      <c r="E250" s="108"/>
      <c r="F250" s="109"/>
      <c r="G250" s="108"/>
      <c r="H250" s="109"/>
      <c r="I250" s="110"/>
      <c r="J250" s="109"/>
      <c r="K250" s="109"/>
      <c r="L250" s="108" t="s">
        <v>9232</v>
      </c>
      <c r="M250" s="108" t="s">
        <v>9235</v>
      </c>
      <c r="N250" s="108"/>
      <c r="O250" s="109">
        <v>1</v>
      </c>
      <c r="P250" s="109">
        <v>480</v>
      </c>
      <c r="Q250" s="109">
        <v>300</v>
      </c>
      <c r="R250" s="109">
        <v>900</v>
      </c>
      <c r="S250" s="109"/>
      <c r="T250" s="109"/>
      <c r="U250" s="109"/>
      <c r="V250" s="109"/>
      <c r="W250" s="109"/>
      <c r="X250" s="109"/>
      <c r="Y250" s="109"/>
      <c r="Z250" s="109"/>
      <c r="AA250" s="109"/>
      <c r="AB250" s="109"/>
      <c r="AC250" s="109"/>
      <c r="AD250" s="111"/>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83">
        <f t="shared" si="3"/>
        <v>0.12959999999999999</v>
      </c>
    </row>
    <row r="251" spans="1:52" ht="34.950000000000003" customHeight="1" x14ac:dyDescent="0.45">
      <c r="A251" s="93" t="s">
        <v>5819</v>
      </c>
      <c r="B251" s="109">
        <v>7</v>
      </c>
      <c r="C251" s="108" t="s">
        <v>1467</v>
      </c>
      <c r="D251" s="108"/>
      <c r="E251" s="108"/>
      <c r="F251" s="109"/>
      <c r="G251" s="108"/>
      <c r="H251" s="109"/>
      <c r="I251" s="110"/>
      <c r="J251" s="109"/>
      <c r="K251" s="109"/>
      <c r="L251" s="108" t="s">
        <v>9265</v>
      </c>
      <c r="M251" s="108" t="s">
        <v>5458</v>
      </c>
      <c r="N251" s="108"/>
      <c r="O251" s="109">
        <v>1</v>
      </c>
      <c r="P251" s="109">
        <v>470</v>
      </c>
      <c r="Q251" s="109">
        <v>50</v>
      </c>
      <c r="R251" s="109">
        <v>900</v>
      </c>
      <c r="S251" s="109"/>
      <c r="T251" s="109"/>
      <c r="U251" s="109"/>
      <c r="V251" s="109"/>
      <c r="W251" s="109"/>
      <c r="X251" s="109"/>
      <c r="Y251" s="109"/>
      <c r="Z251" s="109"/>
      <c r="AA251" s="109"/>
      <c r="AB251" s="109"/>
      <c r="AC251" s="109"/>
      <c r="AD251" s="111"/>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t="s">
        <v>9245</v>
      </c>
      <c r="AZ251" s="83">
        <f t="shared" si="3"/>
        <v>2.1149999999999999E-2</v>
      </c>
    </row>
    <row r="252" spans="1:52" ht="34.950000000000003" customHeight="1" x14ac:dyDescent="0.45">
      <c r="A252" s="93" t="s">
        <v>5819</v>
      </c>
      <c r="B252" s="109">
        <v>7</v>
      </c>
      <c r="C252" s="108" t="s">
        <v>1467</v>
      </c>
      <c r="D252" s="108"/>
      <c r="E252" s="108"/>
      <c r="F252" s="109"/>
      <c r="G252" s="108"/>
      <c r="H252" s="109"/>
      <c r="I252" s="110"/>
      <c r="J252" s="109"/>
      <c r="K252" s="109"/>
      <c r="L252" s="108" t="s">
        <v>9236</v>
      </c>
      <c r="M252" s="108" t="s">
        <v>9279</v>
      </c>
      <c r="N252" s="108"/>
      <c r="O252" s="109">
        <v>2</v>
      </c>
      <c r="P252" s="109">
        <v>600</v>
      </c>
      <c r="Q252" s="109">
        <v>600</v>
      </c>
      <c r="R252" s="109">
        <v>880</v>
      </c>
      <c r="S252" s="109"/>
      <c r="T252" s="109"/>
      <c r="U252" s="109"/>
      <c r="V252" s="109"/>
      <c r="W252" s="109"/>
      <c r="X252" s="109"/>
      <c r="Y252" s="109"/>
      <c r="Z252" s="109"/>
      <c r="AA252" s="109"/>
      <c r="AB252" s="109"/>
      <c r="AC252" s="109"/>
      <c r="AD252" s="111"/>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83">
        <f t="shared" si="3"/>
        <v>0.63360000000000005</v>
      </c>
    </row>
    <row r="253" spans="1:52" ht="34.950000000000003" customHeight="1" x14ac:dyDescent="0.45">
      <c r="A253" s="93" t="s">
        <v>5819</v>
      </c>
      <c r="B253" s="109">
        <v>7</v>
      </c>
      <c r="C253" s="108" t="s">
        <v>1467</v>
      </c>
      <c r="D253" s="108"/>
      <c r="E253" s="108"/>
      <c r="F253" s="109"/>
      <c r="G253" s="108"/>
      <c r="H253" s="109"/>
      <c r="I253" s="110"/>
      <c r="J253" s="109"/>
      <c r="K253" s="109"/>
      <c r="L253" s="108" t="s">
        <v>9244</v>
      </c>
      <c r="M253" s="108"/>
      <c r="N253" s="108"/>
      <c r="O253" s="109">
        <v>5</v>
      </c>
      <c r="P253" s="109"/>
      <c r="Q253" s="109"/>
      <c r="R253" s="109"/>
      <c r="S253" s="109"/>
      <c r="T253" s="109"/>
      <c r="U253" s="109"/>
      <c r="V253" s="109"/>
      <c r="W253" s="109"/>
      <c r="X253" s="109"/>
      <c r="Y253" s="109"/>
      <c r="Z253" s="109"/>
      <c r="AA253" s="109"/>
      <c r="AB253" s="109"/>
      <c r="AC253" s="109"/>
      <c r="AD253" s="111"/>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83">
        <v>0.5</v>
      </c>
    </row>
    <row r="254" spans="1:52" s="99" customFormat="1" ht="34.950000000000003" customHeight="1" x14ac:dyDescent="0.45">
      <c r="A254" s="93" t="s">
        <v>5819</v>
      </c>
      <c r="B254" s="77">
        <v>7</v>
      </c>
      <c r="C254" s="93" t="s">
        <v>1335</v>
      </c>
      <c r="D254" s="93" t="s">
        <v>3956</v>
      </c>
      <c r="E254" s="93"/>
      <c r="F254" s="94">
        <v>3</v>
      </c>
      <c r="G254" s="93" t="s">
        <v>3986</v>
      </c>
      <c r="H254" s="77"/>
      <c r="I254" s="95">
        <v>4663</v>
      </c>
      <c r="J254" s="77" t="s">
        <v>5427</v>
      </c>
      <c r="K254" s="77"/>
      <c r="L254" s="93" t="s">
        <v>3510</v>
      </c>
      <c r="M254" s="96" t="s">
        <v>8030</v>
      </c>
      <c r="N254" s="96" t="s">
        <v>8053</v>
      </c>
      <c r="O254" s="109">
        <v>1</v>
      </c>
      <c r="P254" s="77">
        <v>1800</v>
      </c>
      <c r="Q254" s="77">
        <v>400</v>
      </c>
      <c r="R254" s="77">
        <v>1800</v>
      </c>
      <c r="S254" s="77"/>
      <c r="T254" s="77"/>
      <c r="U254" s="77"/>
      <c r="V254" s="77"/>
      <c r="W254" s="77"/>
      <c r="X254" s="77"/>
      <c r="Y254" s="77"/>
      <c r="Z254" s="77"/>
      <c r="AA254" s="77"/>
      <c r="AB254" s="77"/>
      <c r="AC254" s="77"/>
      <c r="AD254" s="77"/>
      <c r="AE254" s="77"/>
      <c r="AF254" s="77"/>
      <c r="AG254" s="77"/>
      <c r="AH254" s="77"/>
      <c r="AI254" s="77"/>
      <c r="AJ254" s="77"/>
      <c r="AK254" s="77"/>
      <c r="AL254" s="77"/>
      <c r="AM254" s="94" t="s">
        <v>3982</v>
      </c>
      <c r="AN254" s="94"/>
      <c r="AO254" s="77"/>
      <c r="AP254" s="77"/>
      <c r="AQ254" s="77"/>
      <c r="AR254" s="77"/>
      <c r="AS254" s="97" t="s">
        <v>3983</v>
      </c>
      <c r="AT254" s="77">
        <v>5255</v>
      </c>
      <c r="AU254" s="77">
        <v>14</v>
      </c>
      <c r="AV254" s="94" t="s">
        <v>3944</v>
      </c>
      <c r="AW254" s="77" t="s">
        <v>2874</v>
      </c>
      <c r="AX254" s="94" t="s">
        <v>3232</v>
      </c>
      <c r="AY254" s="77" t="s">
        <v>2849</v>
      </c>
      <c r="AZ254" s="83">
        <f t="shared" si="3"/>
        <v>1.296</v>
      </c>
    </row>
    <row r="255" spans="1:52" s="99" customFormat="1" ht="34.950000000000003" customHeight="1" x14ac:dyDescent="0.45">
      <c r="A255" s="93" t="s">
        <v>5819</v>
      </c>
      <c r="B255" s="77">
        <v>7</v>
      </c>
      <c r="C255" s="93" t="s">
        <v>1335</v>
      </c>
      <c r="D255" s="93" t="s">
        <v>3945</v>
      </c>
      <c r="E255" s="93"/>
      <c r="F255" s="94">
        <v>3</v>
      </c>
      <c r="G255" s="93" t="s">
        <v>3986</v>
      </c>
      <c r="H255" s="77"/>
      <c r="I255" s="95">
        <v>4664</v>
      </c>
      <c r="J255" s="77" t="s">
        <v>5427</v>
      </c>
      <c r="K255" s="77"/>
      <c r="L255" s="93" t="s">
        <v>3510</v>
      </c>
      <c r="M255" s="96" t="s">
        <v>8030</v>
      </c>
      <c r="N255" s="96" t="s">
        <v>8053</v>
      </c>
      <c r="O255" s="109">
        <v>1</v>
      </c>
      <c r="P255" s="77">
        <v>1800</v>
      </c>
      <c r="Q255" s="77">
        <v>400</v>
      </c>
      <c r="R255" s="77">
        <v>1800</v>
      </c>
      <c r="S255" s="77"/>
      <c r="T255" s="77"/>
      <c r="U255" s="77"/>
      <c r="V255" s="77"/>
      <c r="W255" s="77"/>
      <c r="X255" s="77"/>
      <c r="Y255" s="77"/>
      <c r="Z255" s="77"/>
      <c r="AA255" s="77"/>
      <c r="AB255" s="77"/>
      <c r="AC255" s="77"/>
      <c r="AD255" s="77"/>
      <c r="AE255" s="77"/>
      <c r="AF255" s="77"/>
      <c r="AG255" s="77"/>
      <c r="AH255" s="77"/>
      <c r="AI255" s="77"/>
      <c r="AJ255" s="77"/>
      <c r="AK255" s="77"/>
      <c r="AL255" s="77"/>
      <c r="AM255" s="94" t="s">
        <v>3982</v>
      </c>
      <c r="AN255" s="94"/>
      <c r="AO255" s="77"/>
      <c r="AP255" s="77"/>
      <c r="AQ255" s="77"/>
      <c r="AR255" s="77"/>
      <c r="AS255" s="97" t="s">
        <v>3983</v>
      </c>
      <c r="AT255" s="77">
        <v>5256</v>
      </c>
      <c r="AU255" s="77">
        <v>14</v>
      </c>
      <c r="AV255" s="94" t="s">
        <v>3944</v>
      </c>
      <c r="AW255" s="77" t="s">
        <v>2874</v>
      </c>
      <c r="AX255" s="94" t="s">
        <v>3232</v>
      </c>
      <c r="AY255" s="77" t="s">
        <v>2849</v>
      </c>
      <c r="AZ255" s="83">
        <f t="shared" si="3"/>
        <v>1.296</v>
      </c>
    </row>
    <row r="256" spans="1:52" ht="34.950000000000003" customHeight="1" x14ac:dyDescent="0.45">
      <c r="A256" s="93" t="s">
        <v>5819</v>
      </c>
      <c r="B256" s="109">
        <v>7</v>
      </c>
      <c r="C256" s="108" t="s">
        <v>1518</v>
      </c>
      <c r="D256" s="108" t="s">
        <v>1943</v>
      </c>
      <c r="E256" s="108" t="s">
        <v>1968</v>
      </c>
      <c r="F256" s="109">
        <v>3</v>
      </c>
      <c r="G256" s="108" t="s">
        <v>2542</v>
      </c>
      <c r="H256" s="109"/>
      <c r="I256" s="110" t="s">
        <v>2574</v>
      </c>
      <c r="J256" s="109" t="s">
        <v>0</v>
      </c>
      <c r="K256" s="109"/>
      <c r="L256" s="108" t="s">
        <v>1410</v>
      </c>
      <c r="M256" s="108" t="s">
        <v>6857</v>
      </c>
      <c r="N256" s="108" t="s">
        <v>1444</v>
      </c>
      <c r="O256" s="109">
        <v>1</v>
      </c>
      <c r="P256" s="109">
        <v>500</v>
      </c>
      <c r="Q256" s="109">
        <v>450</v>
      </c>
      <c r="R256" s="109">
        <v>1300</v>
      </c>
      <c r="S256" s="109"/>
      <c r="T256" s="109" t="s">
        <v>3482</v>
      </c>
      <c r="U256" s="109"/>
      <c r="V256" s="109"/>
      <c r="W256" s="109"/>
      <c r="X256" s="109"/>
      <c r="Y256" s="109"/>
      <c r="Z256" s="109"/>
      <c r="AA256" s="109"/>
      <c r="AB256" s="109"/>
      <c r="AC256" s="109"/>
      <c r="AD256" s="111"/>
      <c r="AE256" s="109" t="s">
        <v>3043</v>
      </c>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83">
        <f t="shared" si="3"/>
        <v>0.29249999999999998</v>
      </c>
    </row>
    <row r="257" spans="1:52" ht="34.950000000000003" customHeight="1" x14ac:dyDescent="0.45">
      <c r="A257" s="93" t="s">
        <v>5819</v>
      </c>
      <c r="B257" s="77">
        <v>7</v>
      </c>
      <c r="C257" s="93" t="s">
        <v>1335</v>
      </c>
      <c r="D257" s="108"/>
      <c r="E257" s="108"/>
      <c r="F257" s="109"/>
      <c r="G257" s="108"/>
      <c r="H257" s="109"/>
      <c r="I257" s="110" t="s">
        <v>4935</v>
      </c>
      <c r="J257" s="109"/>
      <c r="K257" s="109"/>
      <c r="L257" s="108" t="s">
        <v>5531</v>
      </c>
      <c r="M257" s="108" t="s">
        <v>5539</v>
      </c>
      <c r="N257" s="108" t="s">
        <v>5709</v>
      </c>
      <c r="O257" s="109">
        <v>1</v>
      </c>
      <c r="P257" s="109">
        <v>500</v>
      </c>
      <c r="Q257" s="109">
        <v>900</v>
      </c>
      <c r="R257" s="109">
        <v>1100</v>
      </c>
      <c r="S257" s="109"/>
      <c r="T257" s="109" t="s">
        <v>3482</v>
      </c>
      <c r="U257" s="109"/>
      <c r="V257" s="109"/>
      <c r="W257" s="109"/>
      <c r="X257" s="109"/>
      <c r="Y257" s="109"/>
      <c r="Z257" s="109"/>
      <c r="AA257" s="109"/>
      <c r="AB257" s="109"/>
      <c r="AC257" s="109"/>
      <c r="AD257" s="110"/>
      <c r="AE257" s="109" t="s">
        <v>3406</v>
      </c>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83">
        <f t="shared" si="3"/>
        <v>0.495</v>
      </c>
    </row>
    <row r="258" spans="1:52" ht="34.950000000000003" customHeight="1" x14ac:dyDescent="0.45">
      <c r="A258" s="93" t="s">
        <v>5819</v>
      </c>
      <c r="B258" s="77">
        <v>7</v>
      </c>
      <c r="C258" s="93" t="s">
        <v>1335</v>
      </c>
      <c r="D258" s="108"/>
      <c r="E258" s="108"/>
      <c r="F258" s="109"/>
      <c r="G258" s="108"/>
      <c r="H258" s="109"/>
      <c r="I258" s="110"/>
      <c r="J258" s="109"/>
      <c r="K258" s="109"/>
      <c r="L258" s="108" t="s">
        <v>9232</v>
      </c>
      <c r="M258" s="108" t="s">
        <v>9285</v>
      </c>
      <c r="N258" s="108"/>
      <c r="O258" s="109">
        <v>2</v>
      </c>
      <c r="P258" s="109"/>
      <c r="Q258" s="109"/>
      <c r="R258" s="109"/>
      <c r="S258" s="109"/>
      <c r="T258" s="109"/>
      <c r="U258" s="109"/>
      <c r="V258" s="109"/>
      <c r="W258" s="109"/>
      <c r="X258" s="109"/>
      <c r="Y258" s="109"/>
      <c r="Z258" s="109"/>
      <c r="AA258" s="109"/>
      <c r="AB258" s="109"/>
      <c r="AC258" s="109"/>
      <c r="AD258" s="111"/>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83">
        <f t="shared" ref="AZ258:AZ321" si="4">P258*Q258*R258/1000000000*O258</f>
        <v>0</v>
      </c>
    </row>
    <row r="259" spans="1:52" ht="34.950000000000003" customHeight="1" x14ac:dyDescent="0.45">
      <c r="A259" s="93" t="s">
        <v>5819</v>
      </c>
      <c r="B259" s="109">
        <v>7</v>
      </c>
      <c r="C259" s="108" t="s">
        <v>1518</v>
      </c>
      <c r="D259" s="108"/>
      <c r="E259" s="108"/>
      <c r="F259" s="109"/>
      <c r="G259" s="108"/>
      <c r="H259" s="109"/>
      <c r="I259" s="110"/>
      <c r="J259" s="109"/>
      <c r="K259" s="109"/>
      <c r="L259" s="108" t="s">
        <v>9264</v>
      </c>
      <c r="M259" s="108"/>
      <c r="N259" s="108"/>
      <c r="O259" s="109">
        <v>1</v>
      </c>
      <c r="P259" s="109"/>
      <c r="Q259" s="109"/>
      <c r="R259" s="109"/>
      <c r="S259" s="109"/>
      <c r="T259" s="109"/>
      <c r="U259" s="109"/>
      <c r="V259" s="109"/>
      <c r="W259" s="109"/>
      <c r="X259" s="109"/>
      <c r="Y259" s="109"/>
      <c r="Z259" s="109"/>
      <c r="AA259" s="109"/>
      <c r="AB259" s="109"/>
      <c r="AC259" s="109"/>
      <c r="AD259" s="111"/>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83">
        <f t="shared" si="4"/>
        <v>0</v>
      </c>
    </row>
    <row r="260" spans="1:52" ht="34.950000000000003" customHeight="1" x14ac:dyDescent="0.45">
      <c r="A260" s="93" t="s">
        <v>5819</v>
      </c>
      <c r="B260" s="77">
        <v>7</v>
      </c>
      <c r="C260" s="93" t="s">
        <v>1335</v>
      </c>
      <c r="D260" s="108"/>
      <c r="E260" s="108"/>
      <c r="F260" s="109"/>
      <c r="G260" s="108"/>
      <c r="H260" s="109"/>
      <c r="I260" s="110"/>
      <c r="J260" s="109"/>
      <c r="K260" s="109"/>
      <c r="L260" s="108" t="s">
        <v>9240</v>
      </c>
      <c r="M260" s="108"/>
      <c r="N260" s="108"/>
      <c r="O260" s="109">
        <v>3</v>
      </c>
      <c r="P260" s="109"/>
      <c r="Q260" s="109"/>
      <c r="R260" s="109"/>
      <c r="S260" s="109"/>
      <c r="T260" s="109"/>
      <c r="U260" s="109"/>
      <c r="V260" s="109"/>
      <c r="W260" s="109"/>
      <c r="X260" s="109"/>
      <c r="Y260" s="109"/>
      <c r="Z260" s="109"/>
      <c r="AA260" s="109"/>
      <c r="AB260" s="109"/>
      <c r="AC260" s="109"/>
      <c r="AD260" s="111"/>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83">
        <f t="shared" si="4"/>
        <v>0</v>
      </c>
    </row>
    <row r="261" spans="1:52" ht="34.950000000000003" customHeight="1" x14ac:dyDescent="0.45">
      <c r="A261" s="93" t="s">
        <v>5819</v>
      </c>
      <c r="B261" s="109">
        <v>7</v>
      </c>
      <c r="C261" s="108" t="s">
        <v>1518</v>
      </c>
      <c r="D261" s="108"/>
      <c r="E261" s="108"/>
      <c r="F261" s="109"/>
      <c r="G261" s="108"/>
      <c r="H261" s="109"/>
      <c r="I261" s="110"/>
      <c r="J261" s="109"/>
      <c r="K261" s="109"/>
      <c r="L261" s="108" t="s">
        <v>9280</v>
      </c>
      <c r="M261" s="108"/>
      <c r="N261" s="108"/>
      <c r="O261" s="109">
        <v>1</v>
      </c>
      <c r="P261" s="109"/>
      <c r="Q261" s="109"/>
      <c r="R261" s="109"/>
      <c r="S261" s="109"/>
      <c r="T261" s="109"/>
      <c r="U261" s="109"/>
      <c r="V261" s="109"/>
      <c r="W261" s="109"/>
      <c r="X261" s="109"/>
      <c r="Y261" s="109"/>
      <c r="Z261" s="109"/>
      <c r="AA261" s="109"/>
      <c r="AB261" s="109"/>
      <c r="AC261" s="109"/>
      <c r="AD261" s="111"/>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83">
        <f t="shared" si="4"/>
        <v>0</v>
      </c>
    </row>
    <row r="262" spans="1:52" ht="34.950000000000003" customHeight="1" x14ac:dyDescent="0.45">
      <c r="A262" s="93" t="s">
        <v>5819</v>
      </c>
      <c r="B262" s="77">
        <v>7</v>
      </c>
      <c r="C262" s="93" t="s">
        <v>1335</v>
      </c>
      <c r="D262" s="108"/>
      <c r="E262" s="108"/>
      <c r="F262" s="109"/>
      <c r="G262" s="108"/>
      <c r="H262" s="109"/>
      <c r="I262" s="110"/>
      <c r="J262" s="109"/>
      <c r="K262" s="109"/>
      <c r="L262" s="108" t="s">
        <v>9281</v>
      </c>
      <c r="M262" s="108"/>
      <c r="N262" s="108"/>
      <c r="O262" s="109">
        <v>1</v>
      </c>
      <c r="P262" s="109">
        <v>500</v>
      </c>
      <c r="Q262" s="109">
        <v>200</v>
      </c>
      <c r="R262" s="109">
        <v>600</v>
      </c>
      <c r="S262" s="109"/>
      <c r="T262" s="109"/>
      <c r="U262" s="109"/>
      <c r="V262" s="109"/>
      <c r="W262" s="109"/>
      <c r="X262" s="109"/>
      <c r="Y262" s="109"/>
      <c r="Z262" s="109"/>
      <c r="AA262" s="109"/>
      <c r="AB262" s="109"/>
      <c r="AC262" s="109"/>
      <c r="AD262" s="111"/>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83">
        <f t="shared" si="4"/>
        <v>0.06</v>
      </c>
    </row>
    <row r="263" spans="1:52" ht="34.950000000000003" customHeight="1" x14ac:dyDescent="0.45">
      <c r="A263" s="93" t="s">
        <v>5819</v>
      </c>
      <c r="B263" s="109">
        <v>7</v>
      </c>
      <c r="C263" s="108" t="s">
        <v>1518</v>
      </c>
      <c r="D263" s="108"/>
      <c r="E263" s="108"/>
      <c r="F263" s="109"/>
      <c r="G263" s="108"/>
      <c r="H263" s="109"/>
      <c r="I263" s="110"/>
      <c r="J263" s="109"/>
      <c r="K263" s="109"/>
      <c r="L263" s="108" t="s">
        <v>1410</v>
      </c>
      <c r="M263" s="108" t="s">
        <v>9256</v>
      </c>
      <c r="N263" s="108" t="s">
        <v>9255</v>
      </c>
      <c r="O263" s="109">
        <v>4</v>
      </c>
      <c r="P263" s="109"/>
      <c r="Q263" s="109"/>
      <c r="R263" s="109"/>
      <c r="S263" s="109"/>
      <c r="T263" s="109"/>
      <c r="U263" s="109"/>
      <c r="V263" s="109"/>
      <c r="W263" s="109"/>
      <c r="X263" s="109"/>
      <c r="Y263" s="109"/>
      <c r="Z263" s="109"/>
      <c r="AA263" s="109"/>
      <c r="AB263" s="109"/>
      <c r="AC263" s="109"/>
      <c r="AD263" s="111"/>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83">
        <f t="shared" si="4"/>
        <v>0</v>
      </c>
    </row>
    <row r="264" spans="1:52" ht="34.950000000000003" customHeight="1" x14ac:dyDescent="0.45">
      <c r="A264" s="93" t="s">
        <v>5819</v>
      </c>
      <c r="B264" s="77">
        <v>7</v>
      </c>
      <c r="C264" s="93" t="s">
        <v>1335</v>
      </c>
      <c r="D264" s="108"/>
      <c r="E264" s="108"/>
      <c r="F264" s="109"/>
      <c r="G264" s="108"/>
      <c r="H264" s="109"/>
      <c r="I264" s="110"/>
      <c r="J264" s="109"/>
      <c r="K264" s="109"/>
      <c r="L264" s="108" t="s">
        <v>9282</v>
      </c>
      <c r="M264" s="108" t="s">
        <v>9286</v>
      </c>
      <c r="N264" s="108"/>
      <c r="O264" s="109">
        <v>2</v>
      </c>
      <c r="P264" s="109">
        <v>300</v>
      </c>
      <c r="Q264" s="109">
        <v>200</v>
      </c>
      <c r="R264" s="109">
        <v>600</v>
      </c>
      <c r="S264" s="109"/>
      <c r="T264" s="109"/>
      <c r="U264" s="109"/>
      <c r="V264" s="109"/>
      <c r="W264" s="109"/>
      <c r="X264" s="109"/>
      <c r="Y264" s="109"/>
      <c r="Z264" s="109"/>
      <c r="AA264" s="109"/>
      <c r="AB264" s="109"/>
      <c r="AC264" s="109"/>
      <c r="AD264" s="111"/>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83">
        <f t="shared" si="4"/>
        <v>7.1999999999999995E-2</v>
      </c>
    </row>
    <row r="265" spans="1:52" ht="34.950000000000003" customHeight="1" x14ac:dyDescent="0.45">
      <c r="A265" s="93" t="s">
        <v>5819</v>
      </c>
      <c r="B265" s="77">
        <v>7</v>
      </c>
      <c r="C265" s="93" t="s">
        <v>1335</v>
      </c>
      <c r="D265" s="108"/>
      <c r="E265" s="108"/>
      <c r="F265" s="109"/>
      <c r="G265" s="108"/>
      <c r="H265" s="109"/>
      <c r="I265" s="110"/>
      <c r="J265" s="109"/>
      <c r="K265" s="109"/>
      <c r="L265" s="108" t="s">
        <v>9283</v>
      </c>
      <c r="M265" s="108" t="s">
        <v>9279</v>
      </c>
      <c r="N265" s="108"/>
      <c r="O265" s="109">
        <v>1</v>
      </c>
      <c r="P265" s="109">
        <v>400</v>
      </c>
      <c r="Q265" s="109">
        <v>200</v>
      </c>
      <c r="R265" s="109">
        <v>600</v>
      </c>
      <c r="S265" s="109"/>
      <c r="T265" s="109"/>
      <c r="U265" s="109"/>
      <c r="V265" s="109"/>
      <c r="W265" s="109"/>
      <c r="X265" s="109"/>
      <c r="Y265" s="109"/>
      <c r="Z265" s="109"/>
      <c r="AA265" s="109"/>
      <c r="AB265" s="109"/>
      <c r="AC265" s="109"/>
      <c r="AD265" s="111"/>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83">
        <f t="shared" si="4"/>
        <v>4.8000000000000001E-2</v>
      </c>
    </row>
    <row r="266" spans="1:52" ht="34.950000000000003" customHeight="1" x14ac:dyDescent="0.45">
      <c r="A266" s="93" t="s">
        <v>5819</v>
      </c>
      <c r="B266" s="109">
        <v>7</v>
      </c>
      <c r="C266" s="108" t="s">
        <v>1518</v>
      </c>
      <c r="D266" s="108"/>
      <c r="E266" s="108"/>
      <c r="F266" s="109"/>
      <c r="G266" s="108"/>
      <c r="H266" s="109"/>
      <c r="I266" s="110"/>
      <c r="J266" s="109"/>
      <c r="K266" s="109"/>
      <c r="L266" s="108" t="s">
        <v>9283</v>
      </c>
      <c r="M266" s="108" t="s">
        <v>9287</v>
      </c>
      <c r="N266" s="108"/>
      <c r="O266" s="109">
        <v>1</v>
      </c>
      <c r="P266" s="109">
        <v>350</v>
      </c>
      <c r="Q266" s="109">
        <v>200</v>
      </c>
      <c r="R266" s="109">
        <v>1500</v>
      </c>
      <c r="S266" s="109"/>
      <c r="T266" s="109"/>
      <c r="U266" s="109"/>
      <c r="V266" s="109"/>
      <c r="W266" s="109"/>
      <c r="X266" s="109"/>
      <c r="Y266" s="109"/>
      <c r="Z266" s="109"/>
      <c r="AA266" s="109"/>
      <c r="AB266" s="109"/>
      <c r="AC266" s="109"/>
      <c r="AD266" s="111"/>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83">
        <f t="shared" si="4"/>
        <v>0.105</v>
      </c>
    </row>
    <row r="267" spans="1:52" ht="34.950000000000003" customHeight="1" x14ac:dyDescent="0.45">
      <c r="A267" s="93" t="s">
        <v>5819</v>
      </c>
      <c r="B267" s="77">
        <v>7</v>
      </c>
      <c r="C267" s="93" t="s">
        <v>1335</v>
      </c>
      <c r="D267" s="108"/>
      <c r="E267" s="108"/>
      <c r="F267" s="109"/>
      <c r="G267" s="108"/>
      <c r="H267" s="109"/>
      <c r="I267" s="110"/>
      <c r="J267" s="109"/>
      <c r="K267" s="109"/>
      <c r="L267" s="108" t="s">
        <v>9284</v>
      </c>
      <c r="M267" s="108"/>
      <c r="N267" s="108"/>
      <c r="O267" s="109">
        <v>1</v>
      </c>
      <c r="P267" s="109">
        <v>740</v>
      </c>
      <c r="Q267" s="109">
        <v>500</v>
      </c>
      <c r="R267" s="109">
        <v>400</v>
      </c>
      <c r="S267" s="109"/>
      <c r="T267" s="109"/>
      <c r="U267" s="109"/>
      <c r="V267" s="109"/>
      <c r="W267" s="109"/>
      <c r="X267" s="109"/>
      <c r="Y267" s="109"/>
      <c r="Z267" s="109"/>
      <c r="AA267" s="109"/>
      <c r="AB267" s="109"/>
      <c r="AC267" s="109"/>
      <c r="AD267" s="111"/>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83">
        <f t="shared" si="4"/>
        <v>0.14799999999999999</v>
      </c>
    </row>
    <row r="268" spans="1:52" ht="34.950000000000003" customHeight="1" x14ac:dyDescent="0.45">
      <c r="A268" s="93" t="s">
        <v>5819</v>
      </c>
      <c r="B268" s="77">
        <v>7</v>
      </c>
      <c r="C268" s="93" t="s">
        <v>1335</v>
      </c>
      <c r="D268" s="108"/>
      <c r="E268" s="108"/>
      <c r="F268" s="109"/>
      <c r="G268" s="108"/>
      <c r="H268" s="109"/>
      <c r="I268" s="110"/>
      <c r="J268" s="109"/>
      <c r="K268" s="109"/>
      <c r="L268" s="108" t="s">
        <v>9244</v>
      </c>
      <c r="M268" s="108"/>
      <c r="N268" s="108"/>
      <c r="O268" s="109">
        <v>15</v>
      </c>
      <c r="P268" s="109"/>
      <c r="Q268" s="109"/>
      <c r="R268" s="109"/>
      <c r="S268" s="109"/>
      <c r="T268" s="109"/>
      <c r="U268" s="109"/>
      <c r="V268" s="109"/>
      <c r="W268" s="109"/>
      <c r="X268" s="109"/>
      <c r="Y268" s="109"/>
      <c r="Z268" s="109"/>
      <c r="AA268" s="109"/>
      <c r="AB268" s="109"/>
      <c r="AC268" s="109"/>
      <c r="AD268" s="111"/>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83">
        <v>1.5</v>
      </c>
    </row>
    <row r="269" spans="1:52" s="99" customFormat="1" ht="34.950000000000003" customHeight="1" x14ac:dyDescent="0.45">
      <c r="A269" s="93" t="s">
        <v>5819</v>
      </c>
      <c r="B269" s="77">
        <v>7</v>
      </c>
      <c r="C269" s="93" t="s">
        <v>3981</v>
      </c>
      <c r="D269" s="93"/>
      <c r="E269" s="93"/>
      <c r="F269" s="94"/>
      <c r="G269" s="93"/>
      <c r="H269" s="77"/>
      <c r="I269" s="95">
        <v>4659</v>
      </c>
      <c r="J269" s="77"/>
      <c r="K269" s="77"/>
      <c r="L269" s="93" t="s">
        <v>3510</v>
      </c>
      <c r="M269" s="96" t="s">
        <v>8025</v>
      </c>
      <c r="N269" s="96"/>
      <c r="O269" s="109">
        <v>1</v>
      </c>
      <c r="P269" s="77">
        <v>1200</v>
      </c>
      <c r="Q269" s="77">
        <v>600</v>
      </c>
      <c r="R269" s="77">
        <v>1900</v>
      </c>
      <c r="S269" s="77"/>
      <c r="T269" s="77"/>
      <c r="U269" s="77"/>
      <c r="V269" s="77"/>
      <c r="W269" s="77"/>
      <c r="X269" s="77"/>
      <c r="Y269" s="77"/>
      <c r="Z269" s="77"/>
      <c r="AA269" s="77"/>
      <c r="AB269" s="77"/>
      <c r="AC269" s="77"/>
      <c r="AD269" s="77"/>
      <c r="AE269" s="77"/>
      <c r="AF269" s="77"/>
      <c r="AG269" s="77"/>
      <c r="AH269" s="77"/>
      <c r="AI269" s="77"/>
      <c r="AJ269" s="77"/>
      <c r="AK269" s="77"/>
      <c r="AL269" s="77"/>
      <c r="AM269" s="94" t="s">
        <v>3982</v>
      </c>
      <c r="AN269" s="94"/>
      <c r="AO269" s="77"/>
      <c r="AP269" s="77"/>
      <c r="AQ269" s="77"/>
      <c r="AR269" s="77"/>
      <c r="AS269" s="97" t="s">
        <v>3983</v>
      </c>
      <c r="AT269" s="77">
        <v>5251</v>
      </c>
      <c r="AU269" s="77">
        <v>14</v>
      </c>
      <c r="AV269" s="94" t="s">
        <v>3944</v>
      </c>
      <c r="AW269" s="77" t="s">
        <v>2874</v>
      </c>
      <c r="AX269" s="94" t="s">
        <v>3232</v>
      </c>
      <c r="AY269" s="77"/>
      <c r="AZ269" s="83">
        <f t="shared" si="4"/>
        <v>1.3680000000000001</v>
      </c>
    </row>
    <row r="270" spans="1:52" s="99" customFormat="1" ht="34.950000000000003" customHeight="1" x14ac:dyDescent="0.45">
      <c r="A270" s="93" t="s">
        <v>5819</v>
      </c>
      <c r="B270" s="77">
        <v>7</v>
      </c>
      <c r="C270" s="93" t="s">
        <v>3981</v>
      </c>
      <c r="D270" s="93"/>
      <c r="E270" s="93"/>
      <c r="F270" s="94"/>
      <c r="G270" s="93"/>
      <c r="H270" s="77"/>
      <c r="I270" s="95">
        <v>4660</v>
      </c>
      <c r="J270" s="77"/>
      <c r="K270" s="77"/>
      <c r="L270" s="93" t="s">
        <v>3510</v>
      </c>
      <c r="M270" s="96" t="s">
        <v>8030</v>
      </c>
      <c r="N270" s="96"/>
      <c r="O270" s="109">
        <v>1</v>
      </c>
      <c r="P270" s="77">
        <v>900</v>
      </c>
      <c r="Q270" s="77">
        <v>500</v>
      </c>
      <c r="R270" s="77">
        <v>2100</v>
      </c>
      <c r="S270" s="77"/>
      <c r="T270" s="77"/>
      <c r="U270" s="77"/>
      <c r="V270" s="77"/>
      <c r="W270" s="77"/>
      <c r="X270" s="77"/>
      <c r="Y270" s="77"/>
      <c r="Z270" s="77"/>
      <c r="AA270" s="77"/>
      <c r="AB270" s="77"/>
      <c r="AC270" s="77"/>
      <c r="AD270" s="77"/>
      <c r="AE270" s="77"/>
      <c r="AF270" s="77"/>
      <c r="AG270" s="77"/>
      <c r="AH270" s="77"/>
      <c r="AI270" s="77"/>
      <c r="AJ270" s="77"/>
      <c r="AK270" s="77"/>
      <c r="AL270" s="77"/>
      <c r="AM270" s="94" t="s">
        <v>3982</v>
      </c>
      <c r="AN270" s="94"/>
      <c r="AO270" s="77"/>
      <c r="AP270" s="77"/>
      <c r="AQ270" s="77"/>
      <c r="AR270" s="77"/>
      <c r="AS270" s="97" t="s">
        <v>3983</v>
      </c>
      <c r="AT270" s="77">
        <v>5252</v>
      </c>
      <c r="AU270" s="77">
        <v>14</v>
      </c>
      <c r="AV270" s="94" t="s">
        <v>3944</v>
      </c>
      <c r="AW270" s="77" t="s">
        <v>2874</v>
      </c>
      <c r="AX270" s="94" t="s">
        <v>3232</v>
      </c>
      <c r="AY270" s="77"/>
      <c r="AZ270" s="83">
        <f t="shared" si="4"/>
        <v>0.94499999999999995</v>
      </c>
    </row>
    <row r="271" spans="1:52" s="99" customFormat="1" ht="34.950000000000003" customHeight="1" x14ac:dyDescent="0.45">
      <c r="A271" s="93" t="s">
        <v>5819</v>
      </c>
      <c r="B271" s="77">
        <v>7</v>
      </c>
      <c r="C271" s="93" t="s">
        <v>3981</v>
      </c>
      <c r="D271" s="93"/>
      <c r="E271" s="93"/>
      <c r="F271" s="94"/>
      <c r="G271" s="93"/>
      <c r="H271" s="77"/>
      <c r="I271" s="95">
        <v>4661</v>
      </c>
      <c r="J271" s="77"/>
      <c r="K271" s="77"/>
      <c r="L271" s="93" t="s">
        <v>3510</v>
      </c>
      <c r="M271" s="96" t="s">
        <v>8104</v>
      </c>
      <c r="N271" s="96"/>
      <c r="O271" s="109">
        <v>1</v>
      </c>
      <c r="P271" s="77">
        <v>1880</v>
      </c>
      <c r="Q271" s="77">
        <v>300</v>
      </c>
      <c r="R271" s="77">
        <v>2250</v>
      </c>
      <c r="S271" s="77"/>
      <c r="T271" s="77"/>
      <c r="U271" s="77"/>
      <c r="V271" s="77"/>
      <c r="W271" s="77"/>
      <c r="X271" s="77"/>
      <c r="Y271" s="77"/>
      <c r="Z271" s="77"/>
      <c r="AA271" s="77"/>
      <c r="AB271" s="77"/>
      <c r="AC271" s="77"/>
      <c r="AD271" s="77"/>
      <c r="AE271" s="77"/>
      <c r="AF271" s="77"/>
      <c r="AG271" s="77"/>
      <c r="AH271" s="77"/>
      <c r="AI271" s="77"/>
      <c r="AJ271" s="77"/>
      <c r="AK271" s="77"/>
      <c r="AL271" s="77"/>
      <c r="AM271" s="94" t="s">
        <v>3982</v>
      </c>
      <c r="AN271" s="94"/>
      <c r="AO271" s="77"/>
      <c r="AP271" s="77"/>
      <c r="AQ271" s="77"/>
      <c r="AR271" s="77"/>
      <c r="AS271" s="97" t="s">
        <v>3983</v>
      </c>
      <c r="AT271" s="77">
        <v>5253</v>
      </c>
      <c r="AU271" s="77">
        <v>14</v>
      </c>
      <c r="AV271" s="94" t="s">
        <v>3944</v>
      </c>
      <c r="AW271" s="77" t="s">
        <v>2874</v>
      </c>
      <c r="AX271" s="94" t="s">
        <v>3232</v>
      </c>
      <c r="AY271" s="77" t="s">
        <v>2849</v>
      </c>
      <c r="AZ271" s="83">
        <f t="shared" si="4"/>
        <v>1.2689999999999999</v>
      </c>
    </row>
    <row r="272" spans="1:52" s="150" customFormat="1" ht="34.950000000000003" customHeight="1" x14ac:dyDescent="0.45">
      <c r="A272" s="142" t="s">
        <v>5819</v>
      </c>
      <c r="B272" s="143">
        <v>7</v>
      </c>
      <c r="C272" s="142" t="s">
        <v>3981</v>
      </c>
      <c r="D272" s="142" t="s">
        <v>3945</v>
      </c>
      <c r="E272" s="142"/>
      <c r="F272" s="144">
        <v>3</v>
      </c>
      <c r="G272" s="142" t="s">
        <v>3984</v>
      </c>
      <c r="H272" s="143"/>
      <c r="I272" s="145">
        <v>4662</v>
      </c>
      <c r="J272" s="143" t="s">
        <v>5427</v>
      </c>
      <c r="K272" s="143"/>
      <c r="L272" s="142" t="s">
        <v>2873</v>
      </c>
      <c r="M272" s="146"/>
      <c r="N272" s="146"/>
      <c r="O272" s="163">
        <v>1</v>
      </c>
      <c r="P272" s="143">
        <v>800</v>
      </c>
      <c r="Q272" s="143">
        <v>600</v>
      </c>
      <c r="R272" s="143">
        <v>1400</v>
      </c>
      <c r="S272" s="143"/>
      <c r="T272" s="143"/>
      <c r="U272" s="143"/>
      <c r="V272" s="143"/>
      <c r="W272" s="143"/>
      <c r="X272" s="143"/>
      <c r="Y272" s="143"/>
      <c r="Z272" s="143"/>
      <c r="AA272" s="143"/>
      <c r="AB272" s="143"/>
      <c r="AC272" s="143"/>
      <c r="AD272" s="143"/>
      <c r="AE272" s="143"/>
      <c r="AF272" s="143"/>
      <c r="AG272" s="143"/>
      <c r="AH272" s="143"/>
      <c r="AI272" s="143"/>
      <c r="AJ272" s="143" t="s">
        <v>3482</v>
      </c>
      <c r="AK272" s="143"/>
      <c r="AL272" s="143"/>
      <c r="AM272" s="144" t="s">
        <v>3985</v>
      </c>
      <c r="AN272" s="144"/>
      <c r="AO272" s="143"/>
      <c r="AP272" s="143"/>
      <c r="AQ272" s="143"/>
      <c r="AR272" s="143"/>
      <c r="AS272" s="148"/>
      <c r="AT272" s="143">
        <v>5254</v>
      </c>
      <c r="AU272" s="143">
        <v>14</v>
      </c>
      <c r="AV272" s="144" t="s">
        <v>3944</v>
      </c>
      <c r="AW272" s="143" t="s">
        <v>2876</v>
      </c>
      <c r="AX272" s="144" t="s">
        <v>3232</v>
      </c>
      <c r="AY272" s="143"/>
      <c r="AZ272" s="149">
        <f t="shared" si="4"/>
        <v>0.67200000000000004</v>
      </c>
    </row>
    <row r="273" spans="1:52" s="99" customFormat="1" ht="34.950000000000003" customHeight="1" x14ac:dyDescent="0.45">
      <c r="A273" s="93" t="s">
        <v>5819</v>
      </c>
      <c r="B273" s="77">
        <v>7</v>
      </c>
      <c r="C273" s="93" t="s">
        <v>3981</v>
      </c>
      <c r="D273" s="93"/>
      <c r="E273" s="93"/>
      <c r="F273" s="94"/>
      <c r="G273" s="93"/>
      <c r="H273" s="77"/>
      <c r="I273" s="95"/>
      <c r="J273" s="77"/>
      <c r="K273" s="77"/>
      <c r="L273" s="93" t="s">
        <v>9236</v>
      </c>
      <c r="M273" s="96" t="s">
        <v>9234</v>
      </c>
      <c r="N273" s="96"/>
      <c r="O273" s="109">
        <v>1</v>
      </c>
      <c r="P273" s="77">
        <v>800</v>
      </c>
      <c r="Q273" s="77">
        <v>600</v>
      </c>
      <c r="R273" s="77">
        <v>1400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c r="AU273" s="77"/>
      <c r="AV273" s="94"/>
      <c r="AW273" s="77"/>
      <c r="AX273" s="94"/>
      <c r="AY273" s="77"/>
      <c r="AZ273" s="83">
        <f t="shared" si="4"/>
        <v>0.67200000000000004</v>
      </c>
    </row>
    <row r="274" spans="1:52" s="99" customFormat="1" ht="34.950000000000003" customHeight="1" x14ac:dyDescent="0.45">
      <c r="A274" s="93" t="s">
        <v>5819</v>
      </c>
      <c r="B274" s="77">
        <v>7</v>
      </c>
      <c r="C274" s="93" t="s">
        <v>3933</v>
      </c>
      <c r="D274" s="93" t="s">
        <v>3942</v>
      </c>
      <c r="E274" s="93"/>
      <c r="F274" s="94">
        <v>3</v>
      </c>
      <c r="G274" s="93" t="s">
        <v>3987</v>
      </c>
      <c r="H274" s="77"/>
      <c r="I274" s="95">
        <v>4665</v>
      </c>
      <c r="J274" s="77" t="s">
        <v>5427</v>
      </c>
      <c r="K274" s="77"/>
      <c r="L274" s="93" t="s">
        <v>3280</v>
      </c>
      <c r="M274" s="96" t="s">
        <v>9228</v>
      </c>
      <c r="N274" s="96"/>
      <c r="O274" s="109">
        <v>1</v>
      </c>
      <c r="P274" s="77">
        <v>600</v>
      </c>
      <c r="Q274" s="77">
        <v>600</v>
      </c>
      <c r="R274" s="77">
        <v>900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v>5257</v>
      </c>
      <c r="AU274" s="77">
        <v>14</v>
      </c>
      <c r="AV274" s="94" t="s">
        <v>3944</v>
      </c>
      <c r="AW274" s="77" t="s">
        <v>2876</v>
      </c>
      <c r="AX274" s="94" t="s">
        <v>3232</v>
      </c>
      <c r="AY274" s="77"/>
      <c r="AZ274" s="83">
        <f t="shared" si="4"/>
        <v>0.32400000000000001</v>
      </c>
    </row>
    <row r="275" spans="1:52" s="99" customFormat="1" ht="34.950000000000003" customHeight="1" x14ac:dyDescent="0.45">
      <c r="A275" s="93" t="s">
        <v>5819</v>
      </c>
      <c r="B275" s="77">
        <v>7</v>
      </c>
      <c r="C275" s="93" t="s">
        <v>3933</v>
      </c>
      <c r="D275" s="93" t="s">
        <v>3942</v>
      </c>
      <c r="E275" s="93"/>
      <c r="F275" s="94">
        <v>3</v>
      </c>
      <c r="G275" s="93" t="s">
        <v>3987</v>
      </c>
      <c r="H275" s="77"/>
      <c r="I275" s="95">
        <v>4666</v>
      </c>
      <c r="J275" s="77" t="s">
        <v>5427</v>
      </c>
      <c r="K275" s="77"/>
      <c r="L275" s="93" t="s">
        <v>3280</v>
      </c>
      <c r="M275" s="96" t="s">
        <v>9229</v>
      </c>
      <c r="N275" s="96"/>
      <c r="O275" s="109">
        <v>1</v>
      </c>
      <c r="P275" s="77">
        <v>900</v>
      </c>
      <c r="Q275" s="77">
        <v>700</v>
      </c>
      <c r="R275" s="77">
        <v>850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v>5258</v>
      </c>
      <c r="AU275" s="77">
        <v>14</v>
      </c>
      <c r="AV275" s="94" t="s">
        <v>3944</v>
      </c>
      <c r="AW275" s="77" t="s">
        <v>2876</v>
      </c>
      <c r="AX275" s="94" t="s">
        <v>3232</v>
      </c>
      <c r="AY275" s="77"/>
      <c r="AZ275" s="83">
        <f t="shared" si="4"/>
        <v>0.53549999999999998</v>
      </c>
    </row>
    <row r="276" spans="1:52" s="99" customFormat="1" ht="34.950000000000003" customHeight="1" x14ac:dyDescent="0.45">
      <c r="A276" s="93" t="s">
        <v>5819</v>
      </c>
      <c r="B276" s="77">
        <v>7</v>
      </c>
      <c r="C276" s="93" t="s">
        <v>3933</v>
      </c>
      <c r="D276" s="93" t="s">
        <v>3942</v>
      </c>
      <c r="E276" s="93"/>
      <c r="F276" s="94">
        <v>3</v>
      </c>
      <c r="G276" s="93" t="s">
        <v>3987</v>
      </c>
      <c r="H276" s="77"/>
      <c r="I276" s="95">
        <v>4667</v>
      </c>
      <c r="J276" s="77" t="s">
        <v>5427</v>
      </c>
      <c r="K276" s="77"/>
      <c r="L276" s="93" t="s">
        <v>3280</v>
      </c>
      <c r="M276" s="96" t="s">
        <v>9229</v>
      </c>
      <c r="N276" s="96"/>
      <c r="O276" s="109">
        <v>1</v>
      </c>
      <c r="P276" s="77">
        <v>400</v>
      </c>
      <c r="Q276" s="77">
        <v>400</v>
      </c>
      <c r="R276" s="77">
        <v>900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v>5259</v>
      </c>
      <c r="AU276" s="77">
        <v>14</v>
      </c>
      <c r="AV276" s="94" t="s">
        <v>3944</v>
      </c>
      <c r="AW276" s="77" t="s">
        <v>2876</v>
      </c>
      <c r="AX276" s="94" t="s">
        <v>3232</v>
      </c>
      <c r="AY276" s="77"/>
      <c r="AZ276" s="83">
        <f t="shared" si="4"/>
        <v>0.14399999999999999</v>
      </c>
    </row>
    <row r="277" spans="1:52" s="99" customFormat="1" ht="34.950000000000003" customHeight="1" x14ac:dyDescent="0.45">
      <c r="A277" s="93" t="s">
        <v>5819</v>
      </c>
      <c r="B277" s="77">
        <v>7</v>
      </c>
      <c r="C277" s="93" t="s">
        <v>3933</v>
      </c>
      <c r="D277" s="93"/>
      <c r="E277" s="93"/>
      <c r="F277" s="94"/>
      <c r="G277" s="93"/>
      <c r="H277" s="77"/>
      <c r="I277" s="95"/>
      <c r="J277" s="77"/>
      <c r="K277" s="77"/>
      <c r="L277" s="93" t="s">
        <v>9232</v>
      </c>
      <c r="M277" s="96" t="s">
        <v>9234</v>
      </c>
      <c r="N277" s="96"/>
      <c r="O277" s="109">
        <v>1</v>
      </c>
      <c r="P277" s="77">
        <v>500</v>
      </c>
      <c r="Q277" s="77">
        <v>340</v>
      </c>
      <c r="R277" s="77">
        <v>900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c r="AU277" s="77"/>
      <c r="AV277" s="94"/>
      <c r="AW277" s="77"/>
      <c r="AX277" s="94"/>
      <c r="AY277" s="77"/>
      <c r="AZ277" s="83">
        <f t="shared" si="4"/>
        <v>0.153</v>
      </c>
    </row>
    <row r="278" spans="1:52" s="99" customFormat="1" ht="34.950000000000003" customHeight="1" x14ac:dyDescent="0.45">
      <c r="A278" s="93" t="s">
        <v>5819</v>
      </c>
      <c r="B278" s="77">
        <v>7</v>
      </c>
      <c r="C278" s="93" t="s">
        <v>3933</v>
      </c>
      <c r="D278" s="93"/>
      <c r="E278" s="93"/>
      <c r="F278" s="94"/>
      <c r="G278" s="93"/>
      <c r="H278" s="77"/>
      <c r="I278" s="95"/>
      <c r="J278" s="77"/>
      <c r="K278" s="77"/>
      <c r="L278" s="93" t="s">
        <v>9233</v>
      </c>
      <c r="M278" s="96"/>
      <c r="N278" s="96"/>
      <c r="O278" s="109">
        <v>1</v>
      </c>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c r="AU278" s="77"/>
      <c r="AV278" s="94"/>
      <c r="AW278" s="77"/>
      <c r="AX278" s="94"/>
      <c r="AY278" s="77"/>
      <c r="AZ278" s="83">
        <f t="shared" si="4"/>
        <v>0</v>
      </c>
    </row>
    <row r="279" spans="1:52" s="99" customFormat="1" ht="34.950000000000003" customHeight="1" x14ac:dyDescent="0.45">
      <c r="A279" s="93" t="s">
        <v>5819</v>
      </c>
      <c r="B279" s="77">
        <v>7</v>
      </c>
      <c r="C279" s="93" t="s">
        <v>3989</v>
      </c>
      <c r="D279" s="93"/>
      <c r="E279" s="93"/>
      <c r="F279" s="94"/>
      <c r="G279" s="93"/>
      <c r="H279" s="77"/>
      <c r="I279" s="95">
        <v>4671</v>
      </c>
      <c r="J279" s="77"/>
      <c r="K279" s="77"/>
      <c r="L279" s="93" t="s">
        <v>3777</v>
      </c>
      <c r="M279" s="96" t="s">
        <v>6716</v>
      </c>
      <c r="N279" s="96"/>
      <c r="O279" s="109">
        <v>1</v>
      </c>
      <c r="P279" s="77">
        <v>2100</v>
      </c>
      <c r="Q279" s="77">
        <v>1000</v>
      </c>
      <c r="R279" s="77">
        <v>900</v>
      </c>
      <c r="S279" s="77"/>
      <c r="T279" s="77"/>
      <c r="U279" s="77"/>
      <c r="V279" s="77"/>
      <c r="W279" s="77"/>
      <c r="X279" s="77"/>
      <c r="Y279" s="77"/>
      <c r="Z279" s="77"/>
      <c r="AA279" s="77"/>
      <c r="AB279" s="77"/>
      <c r="AC279" s="77"/>
      <c r="AD279" s="77"/>
      <c r="AE279" s="77"/>
      <c r="AF279" s="77"/>
      <c r="AG279" s="77"/>
      <c r="AH279" s="77"/>
      <c r="AI279" s="77"/>
      <c r="AJ279" s="77"/>
      <c r="AK279" s="77"/>
      <c r="AL279" s="77"/>
      <c r="AM279" s="94" t="s">
        <v>3990</v>
      </c>
      <c r="AN279" s="94"/>
      <c r="AO279" s="77"/>
      <c r="AP279" s="77"/>
      <c r="AQ279" s="77"/>
      <c r="AR279" s="77"/>
      <c r="AS279" s="97"/>
      <c r="AT279" s="77">
        <v>5263</v>
      </c>
      <c r="AU279" s="77">
        <v>14</v>
      </c>
      <c r="AV279" s="94" t="s">
        <v>3944</v>
      </c>
      <c r="AW279" s="77" t="s">
        <v>2874</v>
      </c>
      <c r="AX279" s="94" t="s">
        <v>3232</v>
      </c>
      <c r="AY279" s="77" t="s">
        <v>6717</v>
      </c>
      <c r="AZ279" s="83">
        <f t="shared" si="4"/>
        <v>1.89</v>
      </c>
    </row>
    <row r="280" spans="1:52" s="99" customFormat="1" ht="34.950000000000003" customHeight="1" x14ac:dyDescent="0.45">
      <c r="A280" s="93" t="s">
        <v>5819</v>
      </c>
      <c r="B280" s="77">
        <v>7</v>
      </c>
      <c r="C280" s="93" t="s">
        <v>3989</v>
      </c>
      <c r="D280" s="93"/>
      <c r="E280" s="93"/>
      <c r="F280" s="94"/>
      <c r="G280" s="93"/>
      <c r="H280" s="77"/>
      <c r="I280" s="95">
        <v>4672</v>
      </c>
      <c r="J280" s="77"/>
      <c r="K280" s="77"/>
      <c r="L280" s="93" t="s">
        <v>3991</v>
      </c>
      <c r="M280" s="96"/>
      <c r="N280" s="96"/>
      <c r="O280" s="109">
        <v>1</v>
      </c>
      <c r="P280" s="77">
        <v>600</v>
      </c>
      <c r="Q280" s="77">
        <v>280</v>
      </c>
      <c r="R280" s="77">
        <v>860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v>5264</v>
      </c>
      <c r="AU280" s="77">
        <v>14</v>
      </c>
      <c r="AV280" s="94" t="s">
        <v>3944</v>
      </c>
      <c r="AW280" s="77" t="s">
        <v>2876</v>
      </c>
      <c r="AX280" s="94" t="s">
        <v>3232</v>
      </c>
      <c r="AY280" s="77"/>
      <c r="AZ280" s="83">
        <f t="shared" si="4"/>
        <v>0.14448</v>
      </c>
    </row>
    <row r="281" spans="1:52" s="99" customFormat="1" ht="34.950000000000003" customHeight="1" x14ac:dyDescent="0.45">
      <c r="A281" s="93" t="s">
        <v>5819</v>
      </c>
      <c r="B281" s="77">
        <v>7</v>
      </c>
      <c r="C281" s="93" t="s">
        <v>3989</v>
      </c>
      <c r="D281" s="93"/>
      <c r="E281" s="93"/>
      <c r="F281" s="94"/>
      <c r="G281" s="93"/>
      <c r="H281" s="77"/>
      <c r="I281" s="95">
        <v>4673</v>
      </c>
      <c r="J281" s="77"/>
      <c r="K281" s="77"/>
      <c r="L281" s="93" t="s">
        <v>3276</v>
      </c>
      <c r="M281" s="96" t="s">
        <v>8096</v>
      </c>
      <c r="N281" s="96"/>
      <c r="O281" s="109">
        <v>1</v>
      </c>
      <c r="P281" s="77">
        <v>1800</v>
      </c>
      <c r="Q281" s="77">
        <v>450</v>
      </c>
      <c r="R281" s="77">
        <v>700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v>5265</v>
      </c>
      <c r="AU281" s="77">
        <v>14</v>
      </c>
      <c r="AV281" s="94" t="s">
        <v>3944</v>
      </c>
      <c r="AW281" s="77" t="s">
        <v>2876</v>
      </c>
      <c r="AX281" s="94" t="s">
        <v>3232</v>
      </c>
      <c r="AY281" s="77"/>
      <c r="AZ281" s="83">
        <f t="shared" si="4"/>
        <v>0.56699999999999995</v>
      </c>
    </row>
    <row r="282" spans="1:52" s="99" customFormat="1" ht="34.950000000000003" customHeight="1" x14ac:dyDescent="0.45">
      <c r="A282" s="93" t="s">
        <v>5819</v>
      </c>
      <c r="B282" s="77">
        <v>7</v>
      </c>
      <c r="C282" s="93" t="s">
        <v>3989</v>
      </c>
      <c r="D282" s="93"/>
      <c r="E282" s="93"/>
      <c r="F282" s="94"/>
      <c r="G282" s="93"/>
      <c r="H282" s="77"/>
      <c r="I282" s="95">
        <v>4674</v>
      </c>
      <c r="J282" s="77"/>
      <c r="K282" s="77"/>
      <c r="L282" s="93" t="s">
        <v>3276</v>
      </c>
      <c r="M282" s="96" t="s">
        <v>8096</v>
      </c>
      <c r="N282" s="96"/>
      <c r="O282" s="109">
        <v>1</v>
      </c>
      <c r="P282" s="77">
        <v>1800</v>
      </c>
      <c r="Q282" s="77">
        <v>450</v>
      </c>
      <c r="R282" s="77">
        <v>700</v>
      </c>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v>5266</v>
      </c>
      <c r="AU282" s="77">
        <v>14</v>
      </c>
      <c r="AV282" s="94" t="s">
        <v>3944</v>
      </c>
      <c r="AW282" s="77" t="s">
        <v>2876</v>
      </c>
      <c r="AX282" s="94" t="s">
        <v>3232</v>
      </c>
      <c r="AY282" s="77"/>
      <c r="AZ282" s="83">
        <f t="shared" si="4"/>
        <v>0.56699999999999995</v>
      </c>
    </row>
    <row r="283" spans="1:52" s="99" customFormat="1" ht="34.950000000000003" customHeight="1" x14ac:dyDescent="0.45">
      <c r="A283" s="93" t="s">
        <v>5819</v>
      </c>
      <c r="B283" s="77">
        <v>7</v>
      </c>
      <c r="C283" s="93" t="s">
        <v>3989</v>
      </c>
      <c r="D283" s="93"/>
      <c r="E283" s="93"/>
      <c r="F283" s="94"/>
      <c r="G283" s="93"/>
      <c r="H283" s="77"/>
      <c r="I283" s="95">
        <v>4675</v>
      </c>
      <c r="J283" s="77"/>
      <c r="K283" s="77"/>
      <c r="L283" s="93" t="s">
        <v>3038</v>
      </c>
      <c r="M283" s="96"/>
      <c r="N283" s="96"/>
      <c r="O283" s="109">
        <v>1</v>
      </c>
      <c r="P283" s="77">
        <v>600</v>
      </c>
      <c r="Q283" s="77">
        <v>550</v>
      </c>
      <c r="R283" s="77">
        <v>1150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t="s">
        <v>3966</v>
      </c>
      <c r="AO283" s="77"/>
      <c r="AP283" s="77"/>
      <c r="AQ283" s="77"/>
      <c r="AR283" s="77"/>
      <c r="AS283" s="97"/>
      <c r="AT283" s="77">
        <v>5267</v>
      </c>
      <c r="AU283" s="77">
        <v>14</v>
      </c>
      <c r="AV283" s="94" t="s">
        <v>3944</v>
      </c>
      <c r="AW283" s="77" t="s">
        <v>2874</v>
      </c>
      <c r="AX283" s="94" t="s">
        <v>3232</v>
      </c>
      <c r="AY283" s="77"/>
      <c r="AZ283" s="83">
        <f t="shared" si="4"/>
        <v>0.3795</v>
      </c>
    </row>
    <row r="284" spans="1:52" s="99" customFormat="1" ht="34.950000000000003" customHeight="1" x14ac:dyDescent="0.45">
      <c r="A284" s="93" t="s">
        <v>5819</v>
      </c>
      <c r="B284" s="77">
        <v>7</v>
      </c>
      <c r="C284" s="93" t="s">
        <v>3989</v>
      </c>
      <c r="D284" s="93"/>
      <c r="E284" s="93"/>
      <c r="F284" s="94"/>
      <c r="G284" s="93"/>
      <c r="H284" s="77"/>
      <c r="I284" s="95">
        <v>4676</v>
      </c>
      <c r="J284" s="77"/>
      <c r="K284" s="77"/>
      <c r="L284" s="93" t="s">
        <v>3655</v>
      </c>
      <c r="M284" s="96"/>
      <c r="N284" s="96"/>
      <c r="O284" s="109">
        <v>1</v>
      </c>
      <c r="P284" s="77">
        <v>600</v>
      </c>
      <c r="Q284" s="77">
        <v>480</v>
      </c>
      <c r="R284" s="77">
        <v>700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v>5268</v>
      </c>
      <c r="AU284" s="77">
        <v>14</v>
      </c>
      <c r="AV284" s="94" t="s">
        <v>3944</v>
      </c>
      <c r="AW284" s="77" t="s">
        <v>2874</v>
      </c>
      <c r="AX284" s="94" t="s">
        <v>3232</v>
      </c>
      <c r="AY284" s="77"/>
      <c r="AZ284" s="83">
        <f t="shared" si="4"/>
        <v>0.2016</v>
      </c>
    </row>
    <row r="285" spans="1:52" s="99" customFormat="1" ht="34.950000000000003" customHeight="1" x14ac:dyDescent="0.45">
      <c r="A285" s="93" t="s">
        <v>5819</v>
      </c>
      <c r="B285" s="77">
        <v>7</v>
      </c>
      <c r="C285" s="93" t="s">
        <v>3989</v>
      </c>
      <c r="D285" s="93"/>
      <c r="E285" s="93"/>
      <c r="F285" s="94"/>
      <c r="G285" s="93"/>
      <c r="H285" s="77"/>
      <c r="I285" s="95">
        <v>4677</v>
      </c>
      <c r="J285" s="77"/>
      <c r="K285" s="77"/>
      <c r="L285" s="93" t="s">
        <v>3935</v>
      </c>
      <c r="M285" s="96"/>
      <c r="N285" s="96"/>
      <c r="O285" s="109">
        <v>1</v>
      </c>
      <c r="P285" s="77">
        <v>1200</v>
      </c>
      <c r="Q285" s="77">
        <v>450</v>
      </c>
      <c r="R285" s="77">
        <v>1850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v>5269</v>
      </c>
      <c r="AU285" s="77">
        <v>14</v>
      </c>
      <c r="AV285" s="94" t="s">
        <v>3944</v>
      </c>
      <c r="AW285" s="77" t="s">
        <v>2876</v>
      </c>
      <c r="AX285" s="94" t="s">
        <v>3232</v>
      </c>
      <c r="AY285" s="77"/>
      <c r="AZ285" s="83">
        <f t="shared" si="4"/>
        <v>0.999</v>
      </c>
    </row>
    <row r="286" spans="1:52" s="99" customFormat="1" ht="34.950000000000003" customHeight="1" x14ac:dyDescent="0.45">
      <c r="A286" s="93" t="s">
        <v>5819</v>
      </c>
      <c r="B286" s="77">
        <v>7</v>
      </c>
      <c r="C286" s="93" t="s">
        <v>3989</v>
      </c>
      <c r="D286" s="93"/>
      <c r="E286" s="93"/>
      <c r="F286" s="94"/>
      <c r="G286" s="93"/>
      <c r="H286" s="77"/>
      <c r="I286" s="95">
        <v>4678</v>
      </c>
      <c r="J286" s="77"/>
      <c r="K286" s="77"/>
      <c r="L286" s="93" t="s">
        <v>3646</v>
      </c>
      <c r="M286" s="96"/>
      <c r="N286" s="96"/>
      <c r="O286" s="109">
        <v>1</v>
      </c>
      <c r="P286" s="77">
        <v>880</v>
      </c>
      <c r="Q286" s="77">
        <v>400</v>
      </c>
      <c r="R286" s="77">
        <v>1800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v>5270</v>
      </c>
      <c r="AU286" s="77">
        <v>14</v>
      </c>
      <c r="AV286" s="94" t="s">
        <v>3944</v>
      </c>
      <c r="AW286" s="77" t="s">
        <v>2876</v>
      </c>
      <c r="AX286" s="94" t="s">
        <v>3232</v>
      </c>
      <c r="AY286" s="77"/>
      <c r="AZ286" s="83">
        <f t="shared" si="4"/>
        <v>0.63360000000000005</v>
      </c>
    </row>
    <row r="287" spans="1:52" s="99" customFormat="1" ht="34.950000000000003" customHeight="1" x14ac:dyDescent="0.45">
      <c r="A287" s="93" t="s">
        <v>5819</v>
      </c>
      <c r="B287" s="77">
        <v>7</v>
      </c>
      <c r="C287" s="93" t="s">
        <v>3989</v>
      </c>
      <c r="D287" s="93"/>
      <c r="E287" s="93"/>
      <c r="F287" s="94"/>
      <c r="G287" s="93"/>
      <c r="H287" s="77"/>
      <c r="I287" s="95">
        <v>4679</v>
      </c>
      <c r="J287" s="77"/>
      <c r="K287" s="77"/>
      <c r="L287" s="93" t="s">
        <v>3646</v>
      </c>
      <c r="M287" s="96" t="s">
        <v>8097</v>
      </c>
      <c r="N287" s="96"/>
      <c r="O287" s="109">
        <v>1</v>
      </c>
      <c r="P287" s="77">
        <v>880</v>
      </c>
      <c r="Q287" s="77">
        <v>400</v>
      </c>
      <c r="R287" s="77">
        <v>1800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v>5271</v>
      </c>
      <c r="AU287" s="77">
        <v>14</v>
      </c>
      <c r="AV287" s="94" t="s">
        <v>3944</v>
      </c>
      <c r="AW287" s="77" t="s">
        <v>2876</v>
      </c>
      <c r="AX287" s="94" t="s">
        <v>3232</v>
      </c>
      <c r="AY287" s="77" t="s">
        <v>2849</v>
      </c>
      <c r="AZ287" s="83">
        <f t="shared" si="4"/>
        <v>0.63360000000000005</v>
      </c>
    </row>
    <row r="288" spans="1:52" s="99" customFormat="1" ht="34.950000000000003" customHeight="1" x14ac:dyDescent="0.45">
      <c r="A288" s="93" t="s">
        <v>5819</v>
      </c>
      <c r="B288" s="77">
        <v>7</v>
      </c>
      <c r="C288" s="93" t="s">
        <v>3989</v>
      </c>
      <c r="D288" s="93"/>
      <c r="E288" s="93"/>
      <c r="F288" s="94"/>
      <c r="G288" s="93"/>
      <c r="H288" s="77"/>
      <c r="I288" s="95">
        <v>4680</v>
      </c>
      <c r="J288" s="77"/>
      <c r="K288" s="77"/>
      <c r="L288" s="93" t="s">
        <v>3106</v>
      </c>
      <c r="M288" s="96" t="s">
        <v>7999</v>
      </c>
      <c r="N288" s="96"/>
      <c r="O288" s="109">
        <v>1</v>
      </c>
      <c r="P288" s="77">
        <v>450</v>
      </c>
      <c r="Q288" s="77">
        <v>450</v>
      </c>
      <c r="R288" s="77">
        <v>700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v>5272</v>
      </c>
      <c r="AU288" s="77">
        <v>14</v>
      </c>
      <c r="AV288" s="94" t="s">
        <v>3944</v>
      </c>
      <c r="AW288" s="77" t="s">
        <v>2876</v>
      </c>
      <c r="AX288" s="94" t="s">
        <v>3232</v>
      </c>
      <c r="AY288" s="77"/>
      <c r="AZ288" s="83">
        <f t="shared" si="4"/>
        <v>0.14174999999999999</v>
      </c>
    </row>
    <row r="289" spans="1:52" s="99" customFormat="1" ht="34.950000000000003" customHeight="1" x14ac:dyDescent="0.45">
      <c r="A289" s="93" t="s">
        <v>5819</v>
      </c>
      <c r="B289" s="77">
        <v>7</v>
      </c>
      <c r="C289" s="93" t="s">
        <v>3989</v>
      </c>
      <c r="D289" s="93"/>
      <c r="E289" s="93"/>
      <c r="F289" s="94"/>
      <c r="G289" s="93"/>
      <c r="H289" s="77"/>
      <c r="I289" s="95">
        <v>4682</v>
      </c>
      <c r="J289" s="77"/>
      <c r="K289" s="77"/>
      <c r="L289" s="93" t="s">
        <v>3106</v>
      </c>
      <c r="M289" s="96" t="s">
        <v>7999</v>
      </c>
      <c r="N289" s="96"/>
      <c r="O289" s="109">
        <v>1</v>
      </c>
      <c r="P289" s="77">
        <v>450</v>
      </c>
      <c r="Q289" s="77">
        <v>450</v>
      </c>
      <c r="R289" s="77">
        <v>700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v>5274</v>
      </c>
      <c r="AU289" s="77">
        <v>14</v>
      </c>
      <c r="AV289" s="94" t="s">
        <v>3944</v>
      </c>
      <c r="AW289" s="77" t="s">
        <v>2876</v>
      </c>
      <c r="AX289" s="94" t="s">
        <v>3232</v>
      </c>
      <c r="AY289" s="77"/>
      <c r="AZ289" s="83">
        <f t="shared" si="4"/>
        <v>0.14174999999999999</v>
      </c>
    </row>
    <row r="290" spans="1:52" s="99" customFormat="1" ht="34.950000000000003" customHeight="1" x14ac:dyDescent="0.45">
      <c r="A290" s="93" t="s">
        <v>5819</v>
      </c>
      <c r="B290" s="77">
        <v>7</v>
      </c>
      <c r="C290" s="93" t="s">
        <v>3989</v>
      </c>
      <c r="D290" s="93"/>
      <c r="E290" s="93"/>
      <c r="F290" s="94"/>
      <c r="G290" s="93"/>
      <c r="H290" s="77"/>
      <c r="I290" s="95">
        <v>4683</v>
      </c>
      <c r="J290" s="77"/>
      <c r="K290" s="77"/>
      <c r="L290" s="93" t="s">
        <v>3109</v>
      </c>
      <c r="M290" s="96" t="s">
        <v>7998</v>
      </c>
      <c r="N290" s="96"/>
      <c r="O290" s="109">
        <v>1</v>
      </c>
      <c r="P290" s="77">
        <v>300</v>
      </c>
      <c r="Q290" s="77">
        <v>300</v>
      </c>
      <c r="R290" s="77">
        <v>450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5275</v>
      </c>
      <c r="AU290" s="77">
        <v>14</v>
      </c>
      <c r="AV290" s="94" t="s">
        <v>3944</v>
      </c>
      <c r="AW290" s="77" t="s">
        <v>2876</v>
      </c>
      <c r="AX290" s="94" t="s">
        <v>3232</v>
      </c>
      <c r="AY290" s="77"/>
      <c r="AZ290" s="83">
        <f t="shared" si="4"/>
        <v>4.0500000000000001E-2</v>
      </c>
    </row>
    <row r="291" spans="1:52" s="99" customFormat="1" ht="34.950000000000003" customHeight="1" x14ac:dyDescent="0.45">
      <c r="A291" s="93" t="s">
        <v>5819</v>
      </c>
      <c r="B291" s="77">
        <v>7</v>
      </c>
      <c r="C291" s="93" t="s">
        <v>3989</v>
      </c>
      <c r="D291" s="93"/>
      <c r="E291" s="93"/>
      <c r="F291" s="94"/>
      <c r="G291" s="93"/>
      <c r="H291" s="77"/>
      <c r="I291" s="95">
        <v>4684</v>
      </c>
      <c r="J291" s="77"/>
      <c r="K291" s="77"/>
      <c r="L291" s="93" t="s">
        <v>3109</v>
      </c>
      <c r="M291" s="96" t="s">
        <v>7998</v>
      </c>
      <c r="N291" s="96"/>
      <c r="O291" s="109">
        <v>1</v>
      </c>
      <c r="P291" s="77">
        <v>300</v>
      </c>
      <c r="Q291" s="77">
        <v>300</v>
      </c>
      <c r="R291" s="77">
        <v>450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v>5276</v>
      </c>
      <c r="AU291" s="77">
        <v>14</v>
      </c>
      <c r="AV291" s="94" t="s">
        <v>3944</v>
      </c>
      <c r="AW291" s="77" t="s">
        <v>2876</v>
      </c>
      <c r="AX291" s="94" t="s">
        <v>3232</v>
      </c>
      <c r="AY291" s="77"/>
      <c r="AZ291" s="83">
        <f t="shared" si="4"/>
        <v>4.0500000000000001E-2</v>
      </c>
    </row>
    <row r="292" spans="1:52" s="99" customFormat="1" ht="34.950000000000003" customHeight="1" x14ac:dyDescent="0.45">
      <c r="A292" s="93" t="s">
        <v>5819</v>
      </c>
      <c r="B292" s="77">
        <v>7</v>
      </c>
      <c r="C292" s="93" t="s">
        <v>3989</v>
      </c>
      <c r="D292" s="93"/>
      <c r="E292" s="93"/>
      <c r="F292" s="94"/>
      <c r="G292" s="93"/>
      <c r="H292" s="77"/>
      <c r="I292" s="95">
        <v>4685</v>
      </c>
      <c r="J292" s="77"/>
      <c r="K292" s="77"/>
      <c r="L292" s="93" t="s">
        <v>3474</v>
      </c>
      <c r="M292" s="96" t="s">
        <v>7984</v>
      </c>
      <c r="N292" s="96"/>
      <c r="O292" s="109">
        <v>1</v>
      </c>
      <c r="P292" s="77">
        <v>450</v>
      </c>
      <c r="Q292" s="77">
        <v>450</v>
      </c>
      <c r="R292" s="77">
        <v>700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v>5277</v>
      </c>
      <c r="AU292" s="77">
        <v>14</v>
      </c>
      <c r="AV292" s="94" t="s">
        <v>3944</v>
      </c>
      <c r="AW292" s="77" t="s">
        <v>2876</v>
      </c>
      <c r="AX292" s="94" t="s">
        <v>3232</v>
      </c>
      <c r="AY292" s="77"/>
      <c r="AZ292" s="83">
        <f t="shared" si="4"/>
        <v>0.14174999999999999</v>
      </c>
    </row>
    <row r="293" spans="1:52" s="99" customFormat="1" ht="34.950000000000003" customHeight="1" x14ac:dyDescent="0.45">
      <c r="A293" s="93" t="s">
        <v>5819</v>
      </c>
      <c r="B293" s="77">
        <v>7</v>
      </c>
      <c r="C293" s="93" t="s">
        <v>3989</v>
      </c>
      <c r="D293" s="93"/>
      <c r="E293" s="93"/>
      <c r="F293" s="94"/>
      <c r="G293" s="93"/>
      <c r="H293" s="77"/>
      <c r="I293" s="95">
        <v>4686</v>
      </c>
      <c r="J293" s="77"/>
      <c r="K293" s="77"/>
      <c r="L293" s="93" t="s">
        <v>3474</v>
      </c>
      <c r="M293" s="96" t="s">
        <v>7984</v>
      </c>
      <c r="N293" s="96"/>
      <c r="O293" s="109">
        <v>1</v>
      </c>
      <c r="P293" s="77">
        <v>450</v>
      </c>
      <c r="Q293" s="77">
        <v>450</v>
      </c>
      <c r="R293" s="77">
        <v>700</v>
      </c>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v>5278</v>
      </c>
      <c r="AU293" s="77">
        <v>14</v>
      </c>
      <c r="AV293" s="94" t="s">
        <v>3944</v>
      </c>
      <c r="AW293" s="77" t="s">
        <v>2876</v>
      </c>
      <c r="AX293" s="94" t="s">
        <v>3232</v>
      </c>
      <c r="AY293" s="77"/>
      <c r="AZ293" s="83">
        <f t="shared" si="4"/>
        <v>0.14174999999999999</v>
      </c>
    </row>
    <row r="294" spans="1:52" s="99" customFormat="1" ht="34.950000000000003" customHeight="1" x14ac:dyDescent="0.45">
      <c r="A294" s="93" t="s">
        <v>5819</v>
      </c>
      <c r="B294" s="77">
        <v>7</v>
      </c>
      <c r="C294" s="93" t="s">
        <v>3989</v>
      </c>
      <c r="D294" s="93"/>
      <c r="E294" s="93"/>
      <c r="F294" s="94"/>
      <c r="G294" s="93"/>
      <c r="H294" s="77"/>
      <c r="I294" s="95">
        <v>4687</v>
      </c>
      <c r="J294" s="77"/>
      <c r="K294" s="77"/>
      <c r="L294" s="93" t="s">
        <v>3474</v>
      </c>
      <c r="M294" s="96" t="s">
        <v>7984</v>
      </c>
      <c r="N294" s="96"/>
      <c r="O294" s="109">
        <v>1</v>
      </c>
      <c r="P294" s="77">
        <v>450</v>
      </c>
      <c r="Q294" s="77">
        <v>450</v>
      </c>
      <c r="R294" s="77">
        <v>700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v>5279</v>
      </c>
      <c r="AU294" s="77">
        <v>14</v>
      </c>
      <c r="AV294" s="94" t="s">
        <v>3944</v>
      </c>
      <c r="AW294" s="77" t="s">
        <v>2876</v>
      </c>
      <c r="AX294" s="94" t="s">
        <v>3232</v>
      </c>
      <c r="AY294" s="77"/>
      <c r="AZ294" s="83">
        <f t="shared" si="4"/>
        <v>0.14174999999999999</v>
      </c>
    </row>
    <row r="295" spans="1:52" s="99" customFormat="1" ht="34.950000000000003" customHeight="1" x14ac:dyDescent="0.45">
      <c r="A295" s="93" t="s">
        <v>5819</v>
      </c>
      <c r="B295" s="77">
        <v>7</v>
      </c>
      <c r="C295" s="93" t="s">
        <v>3989</v>
      </c>
      <c r="D295" s="93"/>
      <c r="E295" s="93"/>
      <c r="F295" s="94"/>
      <c r="G295" s="93"/>
      <c r="H295" s="77"/>
      <c r="I295" s="95">
        <v>4688</v>
      </c>
      <c r="J295" s="77"/>
      <c r="K295" s="77"/>
      <c r="L295" s="93" t="s">
        <v>3474</v>
      </c>
      <c r="M295" s="96" t="s">
        <v>7984</v>
      </c>
      <c r="N295" s="96"/>
      <c r="O295" s="109">
        <v>1</v>
      </c>
      <c r="P295" s="77">
        <v>450</v>
      </c>
      <c r="Q295" s="77">
        <v>450</v>
      </c>
      <c r="R295" s="77">
        <v>700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c r="AT295" s="77">
        <v>5280</v>
      </c>
      <c r="AU295" s="77">
        <v>14</v>
      </c>
      <c r="AV295" s="94" t="s">
        <v>3944</v>
      </c>
      <c r="AW295" s="77" t="s">
        <v>2876</v>
      </c>
      <c r="AX295" s="94" t="s">
        <v>3232</v>
      </c>
      <c r="AY295" s="77"/>
      <c r="AZ295" s="83">
        <f t="shared" si="4"/>
        <v>0.14174999999999999</v>
      </c>
    </row>
    <row r="296" spans="1:52" s="99" customFormat="1" ht="34.950000000000003" customHeight="1" x14ac:dyDescent="0.45">
      <c r="A296" s="93" t="s">
        <v>5819</v>
      </c>
      <c r="B296" s="77">
        <v>7</v>
      </c>
      <c r="C296" s="93" t="s">
        <v>3989</v>
      </c>
      <c r="D296" s="93"/>
      <c r="E296" s="93"/>
      <c r="F296" s="94"/>
      <c r="G296" s="93"/>
      <c r="H296" s="77"/>
      <c r="I296" s="95">
        <v>4689</v>
      </c>
      <c r="J296" s="77"/>
      <c r="K296" s="77"/>
      <c r="L296" s="93" t="s">
        <v>3489</v>
      </c>
      <c r="M296" s="96" t="s">
        <v>6835</v>
      </c>
      <c r="N296" s="96" t="s">
        <v>3992</v>
      </c>
      <c r="O296" s="109">
        <v>1</v>
      </c>
      <c r="P296" s="77">
        <v>400</v>
      </c>
      <c r="Q296" s="77">
        <v>200</v>
      </c>
      <c r="R296" s="77">
        <v>600</v>
      </c>
      <c r="S296" s="77"/>
      <c r="T296" s="77"/>
      <c r="U296" s="77"/>
      <c r="V296" s="77"/>
      <c r="W296" s="77"/>
      <c r="X296" s="77"/>
      <c r="Y296" s="77"/>
      <c r="Z296" s="77"/>
      <c r="AA296" s="77"/>
      <c r="AB296" s="77"/>
      <c r="AC296" s="77"/>
      <c r="AD296" s="77"/>
      <c r="AE296" s="77"/>
      <c r="AF296" s="77"/>
      <c r="AG296" s="77"/>
      <c r="AH296" s="77"/>
      <c r="AI296" s="77"/>
      <c r="AJ296" s="77"/>
      <c r="AK296" s="77"/>
      <c r="AL296" s="77"/>
      <c r="AM296" s="94"/>
      <c r="AN296" s="94"/>
      <c r="AO296" s="77"/>
      <c r="AP296" s="77"/>
      <c r="AQ296" s="77"/>
      <c r="AR296" s="77"/>
      <c r="AS296" s="97"/>
      <c r="AT296" s="77">
        <v>5281</v>
      </c>
      <c r="AU296" s="77">
        <v>14</v>
      </c>
      <c r="AV296" s="94" t="s">
        <v>3944</v>
      </c>
      <c r="AW296" s="77" t="s">
        <v>2876</v>
      </c>
      <c r="AX296" s="94" t="s">
        <v>3232</v>
      </c>
      <c r="AY296" s="77"/>
      <c r="AZ296" s="83">
        <f t="shared" si="4"/>
        <v>4.8000000000000001E-2</v>
      </c>
    </row>
    <row r="297" spans="1:52" s="99" customFormat="1" ht="34.950000000000003" customHeight="1" x14ac:dyDescent="0.45">
      <c r="A297" s="93" t="s">
        <v>5819</v>
      </c>
      <c r="B297" s="77">
        <v>7</v>
      </c>
      <c r="C297" s="93" t="s">
        <v>3989</v>
      </c>
      <c r="D297" s="93"/>
      <c r="E297" s="93"/>
      <c r="F297" s="94"/>
      <c r="G297" s="93"/>
      <c r="H297" s="77"/>
      <c r="I297" s="95">
        <v>4699</v>
      </c>
      <c r="J297" s="77"/>
      <c r="K297" s="77"/>
      <c r="L297" s="93" t="s">
        <v>3106</v>
      </c>
      <c r="M297" s="96" t="s">
        <v>7999</v>
      </c>
      <c r="N297" s="96"/>
      <c r="O297" s="109">
        <v>1</v>
      </c>
      <c r="P297" s="77">
        <v>450</v>
      </c>
      <c r="Q297" s="77">
        <v>450</v>
      </c>
      <c r="R297" s="77">
        <v>700</v>
      </c>
      <c r="S297" s="77"/>
      <c r="T297" s="77"/>
      <c r="U297" s="77"/>
      <c r="V297" s="77"/>
      <c r="W297" s="77"/>
      <c r="X297" s="77"/>
      <c r="Y297" s="77"/>
      <c r="Z297" s="77"/>
      <c r="AA297" s="77"/>
      <c r="AB297" s="77"/>
      <c r="AC297" s="77"/>
      <c r="AD297" s="77"/>
      <c r="AE297" s="77"/>
      <c r="AF297" s="77"/>
      <c r="AG297" s="77"/>
      <c r="AH297" s="77"/>
      <c r="AI297" s="77"/>
      <c r="AJ297" s="77"/>
      <c r="AK297" s="77"/>
      <c r="AL297" s="77"/>
      <c r="AM297" s="94" t="s">
        <v>3999</v>
      </c>
      <c r="AN297" s="94"/>
      <c r="AO297" s="77"/>
      <c r="AP297" s="77"/>
      <c r="AQ297" s="77"/>
      <c r="AR297" s="77"/>
      <c r="AS297" s="97"/>
      <c r="AT297" s="77">
        <v>5291</v>
      </c>
      <c r="AU297" s="77">
        <v>14</v>
      </c>
      <c r="AV297" s="94" t="s">
        <v>3944</v>
      </c>
      <c r="AW297" s="77" t="s">
        <v>2876</v>
      </c>
      <c r="AX297" s="94" t="s">
        <v>3074</v>
      </c>
      <c r="AY297" s="77"/>
      <c r="AZ297" s="83">
        <f t="shared" si="4"/>
        <v>0.14174999999999999</v>
      </c>
    </row>
    <row r="298" spans="1:52" s="99" customFormat="1" ht="34.950000000000003" customHeight="1" x14ac:dyDescent="0.45">
      <c r="A298" s="93" t="s">
        <v>5819</v>
      </c>
      <c r="B298" s="77">
        <v>7</v>
      </c>
      <c r="C298" s="93" t="s">
        <v>3989</v>
      </c>
      <c r="D298" s="93"/>
      <c r="E298" s="93"/>
      <c r="F298" s="94"/>
      <c r="G298" s="93"/>
      <c r="H298" s="77"/>
      <c r="I298" s="95">
        <v>4700</v>
      </c>
      <c r="J298" s="77"/>
      <c r="K298" s="77"/>
      <c r="L298" s="93" t="s">
        <v>3106</v>
      </c>
      <c r="M298" s="96" t="s">
        <v>7999</v>
      </c>
      <c r="N298" s="96"/>
      <c r="O298" s="109">
        <v>1</v>
      </c>
      <c r="P298" s="77">
        <v>450</v>
      </c>
      <c r="Q298" s="77">
        <v>450</v>
      </c>
      <c r="R298" s="77">
        <v>700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c r="AO298" s="77"/>
      <c r="AP298" s="77"/>
      <c r="AQ298" s="77"/>
      <c r="AR298" s="77"/>
      <c r="AS298" s="97"/>
      <c r="AT298" s="77">
        <v>5292</v>
      </c>
      <c r="AU298" s="77">
        <v>14</v>
      </c>
      <c r="AV298" s="94" t="s">
        <v>3944</v>
      </c>
      <c r="AW298" s="77" t="s">
        <v>2876</v>
      </c>
      <c r="AX298" s="94" t="s">
        <v>3232</v>
      </c>
      <c r="AY298" s="77"/>
      <c r="AZ298" s="83">
        <f t="shared" si="4"/>
        <v>0.14174999999999999</v>
      </c>
    </row>
    <row r="299" spans="1:52" s="99" customFormat="1" ht="34.950000000000003" customHeight="1" x14ac:dyDescent="0.45">
      <c r="A299" s="93" t="s">
        <v>5819</v>
      </c>
      <c r="B299" s="77">
        <v>7</v>
      </c>
      <c r="C299" s="93" t="s">
        <v>3989</v>
      </c>
      <c r="D299" s="93"/>
      <c r="E299" s="93"/>
      <c r="F299" s="94"/>
      <c r="G299" s="93"/>
      <c r="H299" s="77"/>
      <c r="I299" s="95"/>
      <c r="J299" s="77"/>
      <c r="K299" s="77"/>
      <c r="L299" s="93" t="s">
        <v>5831</v>
      </c>
      <c r="M299" s="96" t="s">
        <v>5840</v>
      </c>
      <c r="N299" s="96" t="s">
        <v>5846</v>
      </c>
      <c r="O299" s="79">
        <v>1</v>
      </c>
      <c r="P299" s="77">
        <v>380</v>
      </c>
      <c r="Q299" s="77">
        <v>420</v>
      </c>
      <c r="R299" s="77">
        <v>290</v>
      </c>
      <c r="S299" s="77"/>
      <c r="T299" s="77"/>
      <c r="U299" s="77"/>
      <c r="V299" s="77"/>
      <c r="W299" s="77"/>
      <c r="X299" s="77"/>
      <c r="Y299" s="77"/>
      <c r="Z299" s="77"/>
      <c r="AA299" s="77"/>
      <c r="AB299" s="77"/>
      <c r="AC299" s="77"/>
      <c r="AD299" s="77"/>
      <c r="AE299" s="77"/>
      <c r="AF299" s="77"/>
      <c r="AG299" s="77"/>
      <c r="AH299" s="77"/>
      <c r="AI299" s="77"/>
      <c r="AJ299" s="77"/>
      <c r="AK299" s="77"/>
      <c r="AL299" s="77"/>
      <c r="AM299" s="94"/>
      <c r="AN299" s="94"/>
      <c r="AO299" s="77"/>
      <c r="AP299" s="77"/>
      <c r="AQ299" s="77"/>
      <c r="AR299" s="77"/>
      <c r="AS299" s="97"/>
      <c r="AT299" s="77"/>
      <c r="AU299" s="77"/>
      <c r="AV299" s="94"/>
      <c r="AW299" s="77"/>
      <c r="AX299" s="94"/>
      <c r="AY299" s="77"/>
      <c r="AZ299" s="83">
        <f t="shared" si="4"/>
        <v>4.6283999999999999E-2</v>
      </c>
    </row>
    <row r="300" spans="1:52" s="99" customFormat="1" ht="34.950000000000003" customHeight="1" x14ac:dyDescent="0.45">
      <c r="A300" s="93" t="s">
        <v>5819</v>
      </c>
      <c r="B300" s="77">
        <v>7</v>
      </c>
      <c r="C300" s="93" t="s">
        <v>3989</v>
      </c>
      <c r="D300" s="93"/>
      <c r="E300" s="93"/>
      <c r="F300" s="94"/>
      <c r="G300" s="93"/>
      <c r="H300" s="77"/>
      <c r="I300" s="95"/>
      <c r="J300" s="77"/>
      <c r="K300" s="77"/>
      <c r="L300" s="93" t="s">
        <v>5831</v>
      </c>
      <c r="M300" s="96" t="s">
        <v>8012</v>
      </c>
      <c r="N300" s="96" t="s">
        <v>8016</v>
      </c>
      <c r="O300" s="109">
        <v>1</v>
      </c>
      <c r="P300" s="77">
        <v>400</v>
      </c>
      <c r="Q300" s="77">
        <v>250</v>
      </c>
      <c r="R300" s="77">
        <v>140</v>
      </c>
      <c r="S300" s="77"/>
      <c r="T300" s="77"/>
      <c r="U300" s="77"/>
      <c r="V300" s="77"/>
      <c r="W300" s="77"/>
      <c r="X300" s="77"/>
      <c r="Y300" s="77"/>
      <c r="Z300" s="77"/>
      <c r="AA300" s="77"/>
      <c r="AB300" s="77"/>
      <c r="AC300" s="77"/>
      <c r="AD300" s="77"/>
      <c r="AE300" s="77"/>
      <c r="AF300" s="77"/>
      <c r="AG300" s="77"/>
      <c r="AH300" s="77"/>
      <c r="AI300" s="77"/>
      <c r="AJ300" s="77"/>
      <c r="AK300" s="77"/>
      <c r="AL300" s="77"/>
      <c r="AM300" s="94"/>
      <c r="AN300" s="94"/>
      <c r="AO300" s="77"/>
      <c r="AP300" s="77"/>
      <c r="AQ300" s="77"/>
      <c r="AR300" s="77"/>
      <c r="AS300" s="97"/>
      <c r="AT300" s="77"/>
      <c r="AU300" s="77"/>
      <c r="AV300" s="94"/>
      <c r="AW300" s="77"/>
      <c r="AX300" s="94"/>
      <c r="AY300" s="77"/>
      <c r="AZ300" s="83">
        <f t="shared" si="4"/>
        <v>1.4E-2</v>
      </c>
    </row>
    <row r="301" spans="1:52" s="99" customFormat="1" ht="34.950000000000003" customHeight="1" x14ac:dyDescent="0.45">
      <c r="A301" s="93" t="s">
        <v>5819</v>
      </c>
      <c r="B301" s="77">
        <v>7</v>
      </c>
      <c r="C301" s="93" t="s">
        <v>3989</v>
      </c>
      <c r="D301" s="93"/>
      <c r="E301" s="93"/>
      <c r="F301" s="94"/>
      <c r="G301" s="93"/>
      <c r="H301" s="77"/>
      <c r="I301" s="95"/>
      <c r="J301" s="77"/>
      <c r="K301" s="77"/>
      <c r="L301" s="93" t="s">
        <v>8101</v>
      </c>
      <c r="M301" s="96"/>
      <c r="N301" s="96"/>
      <c r="O301" s="109">
        <v>1</v>
      </c>
      <c r="P301" s="77">
        <v>1800</v>
      </c>
      <c r="Q301" s="77">
        <v>600</v>
      </c>
      <c r="R301" s="77">
        <v>340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c r="AO301" s="77"/>
      <c r="AP301" s="77"/>
      <c r="AQ301" s="77"/>
      <c r="AR301" s="77"/>
      <c r="AS301" s="97"/>
      <c r="AT301" s="77"/>
      <c r="AU301" s="77"/>
      <c r="AV301" s="94"/>
      <c r="AW301" s="77"/>
      <c r="AX301" s="94"/>
      <c r="AY301" s="77"/>
      <c r="AZ301" s="83">
        <f t="shared" si="4"/>
        <v>0.36720000000000003</v>
      </c>
    </row>
    <row r="302" spans="1:52" s="99" customFormat="1" ht="34.950000000000003" customHeight="1" x14ac:dyDescent="0.45">
      <c r="A302" s="93" t="s">
        <v>5819</v>
      </c>
      <c r="B302" s="77">
        <v>7</v>
      </c>
      <c r="C302" s="93" t="s">
        <v>3989</v>
      </c>
      <c r="D302" s="93"/>
      <c r="E302" s="93"/>
      <c r="F302" s="94"/>
      <c r="G302" s="93"/>
      <c r="H302" s="77"/>
      <c r="I302" s="95"/>
      <c r="J302" s="77"/>
      <c r="K302" s="77"/>
      <c r="L302" s="93" t="s">
        <v>8009</v>
      </c>
      <c r="M302" s="96"/>
      <c r="N302" s="96"/>
      <c r="O302" s="109">
        <v>1</v>
      </c>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c r="AU302" s="77"/>
      <c r="AV302" s="94"/>
      <c r="AW302" s="77"/>
      <c r="AX302" s="94"/>
      <c r="AY302" s="77"/>
      <c r="AZ302" s="83">
        <f t="shared" si="4"/>
        <v>0</v>
      </c>
    </row>
    <row r="303" spans="1:52" s="99" customFormat="1" ht="34.950000000000003" customHeight="1" x14ac:dyDescent="0.45">
      <c r="A303" s="93" t="s">
        <v>5819</v>
      </c>
      <c r="B303" s="77">
        <v>7</v>
      </c>
      <c r="C303" s="93" t="s">
        <v>3989</v>
      </c>
      <c r="D303" s="93"/>
      <c r="E303" s="93"/>
      <c r="F303" s="94"/>
      <c r="G303" s="93"/>
      <c r="H303" s="77"/>
      <c r="I303" s="95"/>
      <c r="J303" s="77"/>
      <c r="K303" s="77"/>
      <c r="L303" s="93" t="s">
        <v>8010</v>
      </c>
      <c r="M303" s="96"/>
      <c r="N303" s="96"/>
      <c r="O303" s="109">
        <v>1</v>
      </c>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c r="AU303" s="77"/>
      <c r="AV303" s="94"/>
      <c r="AW303" s="77"/>
      <c r="AX303" s="94"/>
      <c r="AY303" s="77"/>
      <c r="AZ303" s="83">
        <f t="shared" si="4"/>
        <v>0</v>
      </c>
    </row>
    <row r="304" spans="1:52" s="99" customFormat="1" ht="34.950000000000003" customHeight="1" x14ac:dyDescent="0.45">
      <c r="A304" s="93" t="s">
        <v>5819</v>
      </c>
      <c r="B304" s="77">
        <v>7</v>
      </c>
      <c r="C304" s="93" t="s">
        <v>3989</v>
      </c>
      <c r="D304" s="93"/>
      <c r="E304" s="93"/>
      <c r="F304" s="94"/>
      <c r="G304" s="93"/>
      <c r="H304" s="77"/>
      <c r="I304" s="95"/>
      <c r="J304" s="77"/>
      <c r="K304" s="77"/>
      <c r="L304" s="93" t="s">
        <v>8011</v>
      </c>
      <c r="M304" s="96"/>
      <c r="N304" s="96"/>
      <c r="O304" s="109">
        <v>10</v>
      </c>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c r="AU304" s="77"/>
      <c r="AV304" s="94"/>
      <c r="AW304" s="77"/>
      <c r="AX304" s="94"/>
      <c r="AY304" s="77"/>
      <c r="AZ304" s="83">
        <v>1</v>
      </c>
    </row>
    <row r="305" spans="1:52" s="99" customFormat="1" ht="34.950000000000003" customHeight="1" x14ac:dyDescent="0.45">
      <c r="A305" s="93" t="s">
        <v>5819</v>
      </c>
      <c r="B305" s="77">
        <v>7</v>
      </c>
      <c r="C305" s="93" t="s">
        <v>3951</v>
      </c>
      <c r="D305" s="93" t="s">
        <v>3942</v>
      </c>
      <c r="E305" s="93"/>
      <c r="F305" s="94">
        <v>3</v>
      </c>
      <c r="G305" s="93" t="s">
        <v>3952</v>
      </c>
      <c r="H305" s="77"/>
      <c r="I305" s="95">
        <v>4570</v>
      </c>
      <c r="J305" s="77" t="s">
        <v>5427</v>
      </c>
      <c r="K305" s="77"/>
      <c r="L305" s="93" t="s">
        <v>2917</v>
      </c>
      <c r="M305" s="96" t="s">
        <v>8047</v>
      </c>
      <c r="N305" s="96"/>
      <c r="O305" s="109">
        <v>1</v>
      </c>
      <c r="P305" s="77">
        <v>800</v>
      </c>
      <c r="Q305" s="77">
        <v>400</v>
      </c>
      <c r="R305" s="77">
        <v>1800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v>5162</v>
      </c>
      <c r="AU305" s="77">
        <v>14</v>
      </c>
      <c r="AV305" s="94" t="s">
        <v>3944</v>
      </c>
      <c r="AW305" s="77" t="s">
        <v>2874</v>
      </c>
      <c r="AX305" s="94" t="s">
        <v>3232</v>
      </c>
      <c r="AY305" s="77"/>
      <c r="AZ305" s="83">
        <f t="shared" si="4"/>
        <v>0.57599999999999996</v>
      </c>
    </row>
    <row r="306" spans="1:52" s="99" customFormat="1" ht="34.950000000000003" customHeight="1" x14ac:dyDescent="0.45">
      <c r="A306" s="93" t="s">
        <v>5819</v>
      </c>
      <c r="B306" s="77">
        <v>7</v>
      </c>
      <c r="C306" s="93" t="s">
        <v>3951</v>
      </c>
      <c r="D306" s="93"/>
      <c r="E306" s="93"/>
      <c r="F306" s="94"/>
      <c r="G306" s="93"/>
      <c r="H306" s="77"/>
      <c r="I306" s="95">
        <v>4571</v>
      </c>
      <c r="J306" s="77"/>
      <c r="K306" s="77"/>
      <c r="L306" s="93" t="s">
        <v>3673</v>
      </c>
      <c r="M306" s="96"/>
      <c r="N306" s="96"/>
      <c r="O306" s="109">
        <v>1</v>
      </c>
      <c r="P306" s="77">
        <v>1400</v>
      </c>
      <c r="Q306" s="77">
        <v>600</v>
      </c>
      <c r="R306" s="77">
        <v>700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c r="AO306" s="77"/>
      <c r="AP306" s="77"/>
      <c r="AQ306" s="77"/>
      <c r="AR306" s="77"/>
      <c r="AS306" s="97"/>
      <c r="AT306" s="77">
        <v>5163</v>
      </c>
      <c r="AU306" s="77">
        <v>14</v>
      </c>
      <c r="AV306" s="94" t="s">
        <v>3944</v>
      </c>
      <c r="AW306" s="77" t="s">
        <v>2876</v>
      </c>
      <c r="AX306" s="94" t="s">
        <v>3232</v>
      </c>
      <c r="AY306" s="77"/>
      <c r="AZ306" s="83">
        <f t="shared" si="4"/>
        <v>0.58799999999999997</v>
      </c>
    </row>
    <row r="307" spans="1:52" s="99" customFormat="1" ht="34.950000000000003" customHeight="1" x14ac:dyDescent="0.45">
      <c r="A307" s="93" t="s">
        <v>5819</v>
      </c>
      <c r="B307" s="77">
        <v>7</v>
      </c>
      <c r="C307" s="93" t="s">
        <v>3951</v>
      </c>
      <c r="D307" s="93"/>
      <c r="E307" s="93"/>
      <c r="F307" s="94"/>
      <c r="G307" s="93"/>
      <c r="H307" s="77"/>
      <c r="I307" s="95">
        <v>4572</v>
      </c>
      <c r="J307" s="77"/>
      <c r="K307" s="77"/>
      <c r="L307" s="93" t="s">
        <v>3017</v>
      </c>
      <c r="M307" s="96" t="s">
        <v>8034</v>
      </c>
      <c r="N307" s="96"/>
      <c r="O307" s="109">
        <v>1</v>
      </c>
      <c r="P307" s="77">
        <v>2000</v>
      </c>
      <c r="Q307" s="77">
        <v>700</v>
      </c>
      <c r="R307" s="77">
        <v>700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c r="AO307" s="77"/>
      <c r="AP307" s="77"/>
      <c r="AQ307" s="77"/>
      <c r="AR307" s="77"/>
      <c r="AS307" s="97"/>
      <c r="AT307" s="77">
        <v>5164</v>
      </c>
      <c r="AU307" s="77">
        <v>14</v>
      </c>
      <c r="AV307" s="94" t="s">
        <v>3944</v>
      </c>
      <c r="AW307" s="77" t="s">
        <v>2876</v>
      </c>
      <c r="AX307" s="94" t="s">
        <v>3074</v>
      </c>
      <c r="AY307" s="77"/>
      <c r="AZ307" s="83">
        <f t="shared" si="4"/>
        <v>0.98</v>
      </c>
    </row>
    <row r="308" spans="1:52" s="99" customFormat="1" ht="34.950000000000003" customHeight="1" x14ac:dyDescent="0.45">
      <c r="A308" s="93" t="s">
        <v>5819</v>
      </c>
      <c r="B308" s="77">
        <v>7</v>
      </c>
      <c r="C308" s="93" t="s">
        <v>3951</v>
      </c>
      <c r="D308" s="93"/>
      <c r="E308" s="93"/>
      <c r="F308" s="94"/>
      <c r="G308" s="93"/>
      <c r="H308" s="77"/>
      <c r="I308" s="95">
        <v>4573</v>
      </c>
      <c r="J308" s="77"/>
      <c r="K308" s="77"/>
      <c r="L308" s="93" t="s">
        <v>2990</v>
      </c>
      <c r="M308" s="96" t="s">
        <v>6920</v>
      </c>
      <c r="N308" s="96" t="s">
        <v>3953</v>
      </c>
      <c r="O308" s="109">
        <v>1</v>
      </c>
      <c r="P308" s="77">
        <v>500</v>
      </c>
      <c r="Q308" s="77">
        <v>150</v>
      </c>
      <c r="R308" s="77">
        <v>350</v>
      </c>
      <c r="S308" s="77"/>
      <c r="T308" s="77"/>
      <c r="U308" s="77"/>
      <c r="V308" s="77"/>
      <c r="W308" s="77"/>
      <c r="X308" s="77"/>
      <c r="Y308" s="77"/>
      <c r="Z308" s="77"/>
      <c r="AA308" s="77"/>
      <c r="AB308" s="77"/>
      <c r="AC308" s="77"/>
      <c r="AD308" s="77"/>
      <c r="AE308" s="77"/>
      <c r="AF308" s="77"/>
      <c r="AG308" s="77"/>
      <c r="AH308" s="77"/>
      <c r="AI308" s="77"/>
      <c r="AJ308" s="77"/>
      <c r="AK308" s="77"/>
      <c r="AL308" s="77"/>
      <c r="AM308" s="94"/>
      <c r="AN308" s="94"/>
      <c r="AO308" s="77"/>
      <c r="AP308" s="77"/>
      <c r="AQ308" s="77"/>
      <c r="AR308" s="77"/>
      <c r="AS308" s="97"/>
      <c r="AT308" s="77">
        <v>5165</v>
      </c>
      <c r="AU308" s="77">
        <v>14</v>
      </c>
      <c r="AV308" s="94" t="s">
        <v>3944</v>
      </c>
      <c r="AW308" s="77" t="s">
        <v>2874</v>
      </c>
      <c r="AX308" s="94" t="s">
        <v>3232</v>
      </c>
      <c r="AY308" s="77"/>
      <c r="AZ308" s="83">
        <f t="shared" si="4"/>
        <v>2.6249999999999999E-2</v>
      </c>
    </row>
    <row r="309" spans="1:52" s="99" customFormat="1" ht="34.950000000000003" customHeight="1" x14ac:dyDescent="0.45">
      <c r="A309" s="93" t="s">
        <v>5819</v>
      </c>
      <c r="B309" s="77">
        <v>7</v>
      </c>
      <c r="C309" s="93" t="s">
        <v>3951</v>
      </c>
      <c r="D309" s="93"/>
      <c r="E309" s="93"/>
      <c r="F309" s="94"/>
      <c r="G309" s="93"/>
      <c r="H309" s="77"/>
      <c r="I309" s="95">
        <v>4574</v>
      </c>
      <c r="J309" s="77"/>
      <c r="K309" s="77"/>
      <c r="L309" s="93" t="s">
        <v>3633</v>
      </c>
      <c r="M309" s="96"/>
      <c r="N309" s="96"/>
      <c r="O309" s="109">
        <v>1</v>
      </c>
      <c r="P309" s="77">
        <v>500</v>
      </c>
      <c r="Q309" s="77">
        <v>400</v>
      </c>
      <c r="R309" s="77">
        <v>400</v>
      </c>
      <c r="S309" s="77"/>
      <c r="T309" s="77"/>
      <c r="U309" s="77"/>
      <c r="V309" s="77"/>
      <c r="W309" s="77"/>
      <c r="X309" s="77"/>
      <c r="Y309" s="77"/>
      <c r="Z309" s="77"/>
      <c r="AA309" s="77"/>
      <c r="AB309" s="77"/>
      <c r="AC309" s="77"/>
      <c r="AD309" s="77"/>
      <c r="AE309" s="77"/>
      <c r="AF309" s="77"/>
      <c r="AG309" s="77"/>
      <c r="AH309" s="77"/>
      <c r="AI309" s="77"/>
      <c r="AJ309" s="77"/>
      <c r="AK309" s="77"/>
      <c r="AL309" s="77"/>
      <c r="AM309" s="94"/>
      <c r="AN309" s="94"/>
      <c r="AO309" s="77"/>
      <c r="AP309" s="77"/>
      <c r="AQ309" s="77"/>
      <c r="AR309" s="77"/>
      <c r="AS309" s="97"/>
      <c r="AT309" s="77">
        <v>5166</v>
      </c>
      <c r="AU309" s="77">
        <v>14</v>
      </c>
      <c r="AV309" s="94" t="s">
        <v>3944</v>
      </c>
      <c r="AW309" s="77" t="s">
        <v>2876</v>
      </c>
      <c r="AX309" s="94" t="s">
        <v>3232</v>
      </c>
      <c r="AY309" s="77"/>
      <c r="AZ309" s="83">
        <f t="shared" si="4"/>
        <v>0.08</v>
      </c>
    </row>
    <row r="310" spans="1:52" s="99" customFormat="1" ht="34.950000000000003" customHeight="1" x14ac:dyDescent="0.45">
      <c r="A310" s="93" t="s">
        <v>5819</v>
      </c>
      <c r="B310" s="77">
        <v>7</v>
      </c>
      <c r="C310" s="93" t="s">
        <v>3951</v>
      </c>
      <c r="D310" s="93"/>
      <c r="E310" s="93"/>
      <c r="F310" s="94"/>
      <c r="G310" s="93"/>
      <c r="H310" s="77"/>
      <c r="I310" s="95">
        <v>4575</v>
      </c>
      <c r="J310" s="77"/>
      <c r="K310" s="77"/>
      <c r="L310" s="93" t="s">
        <v>3279</v>
      </c>
      <c r="M310" s="96" t="s">
        <v>8099</v>
      </c>
      <c r="N310" s="96"/>
      <c r="O310" s="109">
        <v>1</v>
      </c>
      <c r="P310" s="77">
        <v>450</v>
      </c>
      <c r="Q310" s="77">
        <v>300</v>
      </c>
      <c r="R310" s="77">
        <v>850</v>
      </c>
      <c r="S310" s="77"/>
      <c r="T310" s="77"/>
      <c r="U310" s="77"/>
      <c r="V310" s="77"/>
      <c r="W310" s="77"/>
      <c r="X310" s="77"/>
      <c r="Y310" s="77"/>
      <c r="Z310" s="77"/>
      <c r="AA310" s="77"/>
      <c r="AB310" s="77"/>
      <c r="AC310" s="77"/>
      <c r="AD310" s="77"/>
      <c r="AE310" s="77"/>
      <c r="AF310" s="77"/>
      <c r="AG310" s="77"/>
      <c r="AH310" s="77"/>
      <c r="AI310" s="77"/>
      <c r="AJ310" s="77"/>
      <c r="AK310" s="77"/>
      <c r="AL310" s="77"/>
      <c r="AM310" s="94"/>
      <c r="AN310" s="94"/>
      <c r="AO310" s="77"/>
      <c r="AP310" s="77"/>
      <c r="AQ310" s="77"/>
      <c r="AR310" s="77"/>
      <c r="AS310" s="97"/>
      <c r="AT310" s="77">
        <v>5167</v>
      </c>
      <c r="AU310" s="77">
        <v>14</v>
      </c>
      <c r="AV310" s="94" t="s">
        <v>3944</v>
      </c>
      <c r="AW310" s="77" t="s">
        <v>2874</v>
      </c>
      <c r="AX310" s="94" t="s">
        <v>3232</v>
      </c>
      <c r="AY310" s="77"/>
      <c r="AZ310" s="83">
        <f t="shared" si="4"/>
        <v>0.11475</v>
      </c>
    </row>
    <row r="311" spans="1:52" s="99" customFormat="1" ht="34.950000000000003" customHeight="1" x14ac:dyDescent="0.45">
      <c r="A311" s="93" t="s">
        <v>5819</v>
      </c>
      <c r="B311" s="77">
        <v>7</v>
      </c>
      <c r="C311" s="93" t="s">
        <v>3951</v>
      </c>
      <c r="D311" s="93"/>
      <c r="E311" s="93"/>
      <c r="F311" s="94"/>
      <c r="G311" s="93"/>
      <c r="H311" s="77"/>
      <c r="I311" s="95">
        <v>4576</v>
      </c>
      <c r="J311" s="77"/>
      <c r="K311" s="77"/>
      <c r="L311" s="93" t="s">
        <v>3529</v>
      </c>
      <c r="M311" s="96"/>
      <c r="N311" s="96"/>
      <c r="O311" s="109">
        <v>1</v>
      </c>
      <c r="P311" s="77">
        <v>900</v>
      </c>
      <c r="Q311" s="77">
        <v>500</v>
      </c>
      <c r="R311" s="77">
        <v>1000</v>
      </c>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v>5168</v>
      </c>
      <c r="AU311" s="77">
        <v>14</v>
      </c>
      <c r="AV311" s="94" t="s">
        <v>3944</v>
      </c>
      <c r="AW311" s="77" t="s">
        <v>2874</v>
      </c>
      <c r="AX311" s="94" t="s">
        <v>3232</v>
      </c>
      <c r="AY311" s="77"/>
      <c r="AZ311" s="83">
        <f t="shared" si="4"/>
        <v>0.45</v>
      </c>
    </row>
    <row r="312" spans="1:52" s="99" customFormat="1" ht="34.950000000000003" customHeight="1" x14ac:dyDescent="0.45">
      <c r="A312" s="93" t="s">
        <v>5819</v>
      </c>
      <c r="B312" s="77">
        <v>7</v>
      </c>
      <c r="C312" s="93" t="s">
        <v>3951</v>
      </c>
      <c r="D312" s="93"/>
      <c r="E312" s="93"/>
      <c r="F312" s="94"/>
      <c r="G312" s="93"/>
      <c r="H312" s="77"/>
      <c r="I312" s="95">
        <v>4577</v>
      </c>
      <c r="J312" s="77"/>
      <c r="K312" s="77"/>
      <c r="L312" s="93" t="s">
        <v>3474</v>
      </c>
      <c r="M312" s="96" t="s">
        <v>7986</v>
      </c>
      <c r="N312" s="96"/>
      <c r="O312" s="109">
        <v>1</v>
      </c>
      <c r="P312" s="77">
        <v>450</v>
      </c>
      <c r="Q312" s="77">
        <v>450</v>
      </c>
      <c r="R312" s="77">
        <v>700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v>5169</v>
      </c>
      <c r="AU312" s="77">
        <v>14</v>
      </c>
      <c r="AV312" s="94" t="s">
        <v>3944</v>
      </c>
      <c r="AW312" s="77" t="s">
        <v>2876</v>
      </c>
      <c r="AX312" s="94" t="s">
        <v>3232</v>
      </c>
      <c r="AY312" s="77"/>
      <c r="AZ312" s="83">
        <f t="shared" si="4"/>
        <v>0.14174999999999999</v>
      </c>
    </row>
    <row r="313" spans="1:52" s="150" customFormat="1" ht="34.950000000000003" customHeight="1" x14ac:dyDescent="0.45">
      <c r="A313" s="142" t="s">
        <v>5819</v>
      </c>
      <c r="B313" s="143">
        <v>7</v>
      </c>
      <c r="C313" s="142" t="s">
        <v>3951</v>
      </c>
      <c r="D313" s="142"/>
      <c r="E313" s="142"/>
      <c r="F313" s="144"/>
      <c r="G313" s="142"/>
      <c r="H313" s="143"/>
      <c r="I313" s="145">
        <v>4578</v>
      </c>
      <c r="J313" s="143"/>
      <c r="K313" s="143"/>
      <c r="L313" s="142" t="s">
        <v>3954</v>
      </c>
      <c r="M313" s="146"/>
      <c r="N313" s="146"/>
      <c r="O313" s="163">
        <v>1</v>
      </c>
      <c r="P313" s="143">
        <v>300</v>
      </c>
      <c r="Q313" s="143">
        <v>300</v>
      </c>
      <c r="R313" s="143">
        <v>450</v>
      </c>
      <c r="S313" s="143"/>
      <c r="T313" s="143"/>
      <c r="U313" s="143"/>
      <c r="V313" s="143"/>
      <c r="W313" s="143"/>
      <c r="X313" s="143"/>
      <c r="Y313" s="143"/>
      <c r="Z313" s="143"/>
      <c r="AA313" s="143"/>
      <c r="AB313" s="143"/>
      <c r="AC313" s="143"/>
      <c r="AD313" s="143"/>
      <c r="AE313" s="143"/>
      <c r="AF313" s="143"/>
      <c r="AG313" s="143"/>
      <c r="AH313" s="143"/>
      <c r="AI313" s="143"/>
      <c r="AJ313" s="143"/>
      <c r="AK313" s="143"/>
      <c r="AL313" s="143"/>
      <c r="AM313" s="144"/>
      <c r="AN313" s="144"/>
      <c r="AO313" s="143"/>
      <c r="AP313" s="143"/>
      <c r="AQ313" s="143"/>
      <c r="AR313" s="143"/>
      <c r="AS313" s="148"/>
      <c r="AT313" s="143">
        <v>5170</v>
      </c>
      <c r="AU313" s="143">
        <v>14</v>
      </c>
      <c r="AV313" s="144" t="s">
        <v>3944</v>
      </c>
      <c r="AW313" s="143" t="s">
        <v>2874</v>
      </c>
      <c r="AX313" s="144" t="s">
        <v>3232</v>
      </c>
      <c r="AY313" s="143"/>
      <c r="AZ313" s="83">
        <f t="shared" si="4"/>
        <v>4.0500000000000001E-2</v>
      </c>
    </row>
    <row r="314" spans="1:52" s="99" customFormat="1" ht="34.950000000000003" customHeight="1" x14ac:dyDescent="0.45">
      <c r="A314" s="93" t="s">
        <v>5819</v>
      </c>
      <c r="B314" s="77">
        <v>7</v>
      </c>
      <c r="C314" s="93" t="s">
        <v>3951</v>
      </c>
      <c r="D314" s="93" t="s">
        <v>3945</v>
      </c>
      <c r="E314" s="93"/>
      <c r="F314" s="94">
        <v>3</v>
      </c>
      <c r="G314" s="93" t="s">
        <v>3955</v>
      </c>
      <c r="H314" s="77"/>
      <c r="I314" s="95">
        <v>4579</v>
      </c>
      <c r="J314" s="77" t="s">
        <v>5427</v>
      </c>
      <c r="K314" s="77"/>
      <c r="L314" s="93" t="s">
        <v>2916</v>
      </c>
      <c r="M314" s="96" t="s">
        <v>8021</v>
      </c>
      <c r="N314" s="96"/>
      <c r="O314" s="109">
        <v>1</v>
      </c>
      <c r="P314" s="77">
        <v>900</v>
      </c>
      <c r="Q314" s="77">
        <v>10</v>
      </c>
      <c r="R314" s="77">
        <v>600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v>5171</v>
      </c>
      <c r="AU314" s="77">
        <v>14</v>
      </c>
      <c r="AV314" s="94" t="s">
        <v>3944</v>
      </c>
      <c r="AW314" s="77" t="s">
        <v>2876</v>
      </c>
      <c r="AX314" s="94" t="s">
        <v>3232</v>
      </c>
      <c r="AY314" s="77" t="s">
        <v>2849</v>
      </c>
      <c r="AZ314" s="83">
        <f t="shared" si="4"/>
        <v>5.4000000000000003E-3</v>
      </c>
    </row>
    <row r="315" spans="1:52" s="99" customFormat="1" ht="34.950000000000003" customHeight="1" x14ac:dyDescent="0.45">
      <c r="A315" s="93" t="s">
        <v>5819</v>
      </c>
      <c r="B315" s="77">
        <v>7</v>
      </c>
      <c r="C315" s="93" t="s">
        <v>3951</v>
      </c>
      <c r="D315" s="93"/>
      <c r="E315" s="93"/>
      <c r="F315" s="94"/>
      <c r="G315" s="93"/>
      <c r="H315" s="77"/>
      <c r="I315" s="95"/>
      <c r="J315" s="77"/>
      <c r="K315" s="77"/>
      <c r="L315" s="93" t="s">
        <v>9257</v>
      </c>
      <c r="M315" s="96"/>
      <c r="N315" s="96"/>
      <c r="O315" s="109">
        <v>1</v>
      </c>
      <c r="P315" s="77">
        <v>400</v>
      </c>
      <c r="Q315" s="77">
        <v>400</v>
      </c>
      <c r="R315" s="77">
        <v>600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c r="AU315" s="77"/>
      <c r="AV315" s="94"/>
      <c r="AW315" s="77"/>
      <c r="AX315" s="94"/>
      <c r="AY315" s="77"/>
      <c r="AZ315" s="83">
        <f t="shared" si="4"/>
        <v>9.6000000000000002E-2</v>
      </c>
    </row>
    <row r="316" spans="1:52" s="99" customFormat="1" ht="34.950000000000003" customHeight="1" x14ac:dyDescent="0.45">
      <c r="A316" s="93" t="s">
        <v>5819</v>
      </c>
      <c r="B316" s="77">
        <v>7</v>
      </c>
      <c r="C316" s="93" t="s">
        <v>3951</v>
      </c>
      <c r="D316" s="93"/>
      <c r="E316" s="93"/>
      <c r="F316" s="94"/>
      <c r="G316" s="93"/>
      <c r="H316" s="77"/>
      <c r="I316" s="95"/>
      <c r="J316" s="77"/>
      <c r="K316" s="77"/>
      <c r="L316" s="93" t="s">
        <v>5831</v>
      </c>
      <c r="M316" s="96" t="s">
        <v>5840</v>
      </c>
      <c r="N316" s="96" t="s">
        <v>5846</v>
      </c>
      <c r="O316" s="79">
        <v>1</v>
      </c>
      <c r="P316" s="77">
        <v>380</v>
      </c>
      <c r="Q316" s="77">
        <v>420</v>
      </c>
      <c r="R316" s="77">
        <v>290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c r="AU316" s="77"/>
      <c r="AV316" s="94"/>
      <c r="AW316" s="77"/>
      <c r="AX316" s="94"/>
      <c r="AY316" s="77"/>
      <c r="AZ316" s="83">
        <f t="shared" si="4"/>
        <v>4.6283999999999999E-2</v>
      </c>
    </row>
    <row r="317" spans="1:52" s="99" customFormat="1" ht="34.950000000000003" customHeight="1" x14ac:dyDescent="0.45">
      <c r="A317" s="93" t="s">
        <v>5819</v>
      </c>
      <c r="B317" s="77">
        <v>7</v>
      </c>
      <c r="C317" s="93" t="s">
        <v>3951</v>
      </c>
      <c r="D317" s="93"/>
      <c r="E317" s="93"/>
      <c r="F317" s="94"/>
      <c r="G317" s="93"/>
      <c r="H317" s="77"/>
      <c r="I317" s="95"/>
      <c r="J317" s="77"/>
      <c r="K317" s="77"/>
      <c r="L317" s="93" t="s">
        <v>9239</v>
      </c>
      <c r="M317" s="96"/>
      <c r="N317" s="96"/>
      <c r="O317" s="109">
        <v>1</v>
      </c>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c r="AU317" s="77"/>
      <c r="AV317" s="94"/>
      <c r="AW317" s="77"/>
      <c r="AX317" s="94"/>
      <c r="AY317" s="77" t="s">
        <v>9245</v>
      </c>
      <c r="AZ317" s="83">
        <f t="shared" si="4"/>
        <v>0</v>
      </c>
    </row>
    <row r="318" spans="1:52" s="99" customFormat="1" ht="34.950000000000003" customHeight="1" x14ac:dyDescent="0.45">
      <c r="A318" s="93" t="s">
        <v>5819</v>
      </c>
      <c r="B318" s="77">
        <v>7</v>
      </c>
      <c r="C318" s="93" t="s">
        <v>3951</v>
      </c>
      <c r="D318" s="93"/>
      <c r="E318" s="93"/>
      <c r="F318" s="94"/>
      <c r="G318" s="93"/>
      <c r="H318" s="77"/>
      <c r="I318" s="95"/>
      <c r="J318" s="77"/>
      <c r="K318" s="77"/>
      <c r="L318" s="93" t="s">
        <v>5836</v>
      </c>
      <c r="M318" s="96"/>
      <c r="N318" s="96"/>
      <c r="O318" s="109">
        <v>2</v>
      </c>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c r="AU318" s="77"/>
      <c r="AV318" s="94"/>
      <c r="AW318" s="77"/>
      <c r="AX318" s="94"/>
      <c r="AY318" s="77"/>
      <c r="AZ318" s="83">
        <f t="shared" si="4"/>
        <v>0</v>
      </c>
    </row>
    <row r="319" spans="1:52" s="99" customFormat="1" ht="34.950000000000003" customHeight="1" x14ac:dyDescent="0.45">
      <c r="A319" s="93" t="s">
        <v>5819</v>
      </c>
      <c r="B319" s="77">
        <v>7</v>
      </c>
      <c r="C319" s="93" t="s">
        <v>3951</v>
      </c>
      <c r="D319" s="93"/>
      <c r="E319" s="93"/>
      <c r="F319" s="94"/>
      <c r="G319" s="93"/>
      <c r="H319" s="77"/>
      <c r="I319" s="95"/>
      <c r="J319" s="77"/>
      <c r="K319" s="77"/>
      <c r="L319" s="93" t="s">
        <v>5839</v>
      </c>
      <c r="M319" s="96"/>
      <c r="N319" s="96"/>
      <c r="O319" s="109">
        <v>20</v>
      </c>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c r="AU319" s="77"/>
      <c r="AV319" s="94"/>
      <c r="AW319" s="77"/>
      <c r="AX319" s="94"/>
      <c r="AY319" s="77"/>
      <c r="AZ319" s="83">
        <v>2</v>
      </c>
    </row>
    <row r="320" spans="1:52" s="99" customFormat="1" ht="34.950000000000003" customHeight="1" x14ac:dyDescent="0.45">
      <c r="A320" s="93" t="s">
        <v>5819</v>
      </c>
      <c r="B320" s="77">
        <v>7</v>
      </c>
      <c r="C320" s="93" t="s">
        <v>8080</v>
      </c>
      <c r="D320" s="93"/>
      <c r="E320" s="93"/>
      <c r="F320" s="94"/>
      <c r="G320" s="93"/>
      <c r="H320" s="77"/>
      <c r="I320" s="95">
        <v>4609</v>
      </c>
      <c r="J320" s="77"/>
      <c r="K320" s="77"/>
      <c r="L320" s="93" t="s">
        <v>2910</v>
      </c>
      <c r="M320" s="96"/>
      <c r="N320" s="96"/>
      <c r="O320" s="109">
        <v>1</v>
      </c>
      <c r="P320" s="77">
        <v>1200</v>
      </c>
      <c r="Q320" s="77">
        <v>400</v>
      </c>
      <c r="R320" s="77">
        <v>1600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t="s">
        <v>2455</v>
      </c>
      <c r="AT320" s="77">
        <v>5201</v>
      </c>
      <c r="AU320" s="77">
        <v>14</v>
      </c>
      <c r="AV320" s="94" t="s">
        <v>3944</v>
      </c>
      <c r="AW320" s="77" t="s">
        <v>2874</v>
      </c>
      <c r="AX320" s="94" t="s">
        <v>3232</v>
      </c>
      <c r="AY320" s="77"/>
      <c r="AZ320" s="83">
        <f t="shared" si="4"/>
        <v>0.76800000000000002</v>
      </c>
    </row>
    <row r="321" spans="1:52" s="99" customFormat="1" ht="34.950000000000003" customHeight="1" x14ac:dyDescent="0.45">
      <c r="A321" s="93" t="s">
        <v>5819</v>
      </c>
      <c r="B321" s="77">
        <v>7</v>
      </c>
      <c r="C321" s="93" t="s">
        <v>3628</v>
      </c>
      <c r="D321" s="93"/>
      <c r="E321" s="93"/>
      <c r="F321" s="94"/>
      <c r="G321" s="93"/>
      <c r="H321" s="77"/>
      <c r="I321" s="95">
        <v>4616</v>
      </c>
      <c r="J321" s="77"/>
      <c r="K321" s="77"/>
      <c r="L321" s="93" t="s">
        <v>3105</v>
      </c>
      <c r="M321" s="96"/>
      <c r="N321" s="96"/>
      <c r="O321" s="109">
        <v>1</v>
      </c>
      <c r="P321" s="77">
        <v>1200</v>
      </c>
      <c r="Q321" s="77">
        <v>750</v>
      </c>
      <c r="R321" s="77">
        <v>700</v>
      </c>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v>5208</v>
      </c>
      <c r="AU321" s="77">
        <v>14</v>
      </c>
      <c r="AV321" s="94" t="s">
        <v>3944</v>
      </c>
      <c r="AW321" s="77" t="s">
        <v>2874</v>
      </c>
      <c r="AX321" s="94" t="s">
        <v>3232</v>
      </c>
      <c r="AY321" s="77"/>
      <c r="AZ321" s="83">
        <f t="shared" si="4"/>
        <v>0.63</v>
      </c>
    </row>
    <row r="322" spans="1:52" s="99" customFormat="1" ht="34.950000000000003" customHeight="1" x14ac:dyDescent="0.45">
      <c r="A322" s="93" t="s">
        <v>5819</v>
      </c>
      <c r="B322" s="77">
        <v>7</v>
      </c>
      <c r="C322" s="93" t="s">
        <v>3628</v>
      </c>
      <c r="D322" s="93" t="s">
        <v>3942</v>
      </c>
      <c r="E322" s="93"/>
      <c r="F322" s="94">
        <v>3</v>
      </c>
      <c r="G322" s="93" t="s">
        <v>3952</v>
      </c>
      <c r="H322" s="77"/>
      <c r="I322" s="95">
        <v>4617</v>
      </c>
      <c r="J322" s="77" t="s">
        <v>5427</v>
      </c>
      <c r="K322" s="77"/>
      <c r="L322" s="93" t="s">
        <v>3094</v>
      </c>
      <c r="M322" s="96" t="s">
        <v>8100</v>
      </c>
      <c r="N322" s="96"/>
      <c r="O322" s="109">
        <v>1</v>
      </c>
      <c r="P322" s="77">
        <v>450</v>
      </c>
      <c r="Q322" s="77">
        <v>450</v>
      </c>
      <c r="R322" s="77">
        <v>700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v>5209</v>
      </c>
      <c r="AU322" s="77">
        <v>14</v>
      </c>
      <c r="AV322" s="94" t="s">
        <v>3944</v>
      </c>
      <c r="AW322" s="77" t="s">
        <v>2876</v>
      </c>
      <c r="AX322" s="94" t="s">
        <v>3232</v>
      </c>
      <c r="AY322" s="77"/>
      <c r="AZ322" s="83">
        <f t="shared" ref="AZ322:AZ385" si="5">P322*Q322*R322/1000000000*O322</f>
        <v>0.14174999999999999</v>
      </c>
    </row>
    <row r="323" spans="1:52" s="99" customFormat="1" ht="34.950000000000003" customHeight="1" x14ac:dyDescent="0.45">
      <c r="A323" s="93" t="s">
        <v>5819</v>
      </c>
      <c r="B323" s="77">
        <v>7</v>
      </c>
      <c r="C323" s="93" t="s">
        <v>3628</v>
      </c>
      <c r="D323" s="93" t="s">
        <v>3942</v>
      </c>
      <c r="E323" s="93"/>
      <c r="F323" s="94">
        <v>3</v>
      </c>
      <c r="G323" s="93" t="s">
        <v>3952</v>
      </c>
      <c r="H323" s="77"/>
      <c r="I323" s="95">
        <v>4618</v>
      </c>
      <c r="J323" s="77" t="s">
        <v>5427</v>
      </c>
      <c r="K323" s="77"/>
      <c r="L323" s="93" t="s">
        <v>3094</v>
      </c>
      <c r="M323" s="96" t="s">
        <v>8100</v>
      </c>
      <c r="N323" s="96"/>
      <c r="O323" s="109">
        <v>1</v>
      </c>
      <c r="P323" s="77">
        <v>450</v>
      </c>
      <c r="Q323" s="77">
        <v>450</v>
      </c>
      <c r="R323" s="77">
        <v>700</v>
      </c>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v>5210</v>
      </c>
      <c r="AU323" s="77">
        <v>14</v>
      </c>
      <c r="AV323" s="94" t="s">
        <v>3944</v>
      </c>
      <c r="AW323" s="77" t="s">
        <v>2876</v>
      </c>
      <c r="AX323" s="94" t="s">
        <v>3232</v>
      </c>
      <c r="AY323" s="77"/>
      <c r="AZ323" s="83">
        <f t="shared" si="5"/>
        <v>0.14174999999999999</v>
      </c>
    </row>
    <row r="324" spans="1:52" s="99" customFormat="1" ht="34.950000000000003" customHeight="1" x14ac:dyDescent="0.45">
      <c r="A324" s="93" t="s">
        <v>5819</v>
      </c>
      <c r="B324" s="77">
        <v>7</v>
      </c>
      <c r="C324" s="93" t="s">
        <v>3628</v>
      </c>
      <c r="D324" s="93" t="s">
        <v>3942</v>
      </c>
      <c r="E324" s="93"/>
      <c r="F324" s="94">
        <v>3</v>
      </c>
      <c r="G324" s="93" t="s">
        <v>3952</v>
      </c>
      <c r="H324" s="77"/>
      <c r="I324" s="95">
        <v>4619</v>
      </c>
      <c r="J324" s="77" t="s">
        <v>5427</v>
      </c>
      <c r="K324" s="77"/>
      <c r="L324" s="93" t="s">
        <v>3094</v>
      </c>
      <c r="M324" s="96" t="s">
        <v>8100</v>
      </c>
      <c r="N324" s="96"/>
      <c r="O324" s="109">
        <v>1</v>
      </c>
      <c r="P324" s="77">
        <v>450</v>
      </c>
      <c r="Q324" s="77">
        <v>450</v>
      </c>
      <c r="R324" s="77">
        <v>700</v>
      </c>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v>5211</v>
      </c>
      <c r="AU324" s="77">
        <v>14</v>
      </c>
      <c r="AV324" s="94" t="s">
        <v>3944</v>
      </c>
      <c r="AW324" s="77" t="s">
        <v>2876</v>
      </c>
      <c r="AX324" s="94" t="s">
        <v>3232</v>
      </c>
      <c r="AY324" s="77"/>
      <c r="AZ324" s="83">
        <f t="shared" si="5"/>
        <v>0.14174999999999999</v>
      </c>
    </row>
    <row r="325" spans="1:52" s="99" customFormat="1" ht="34.950000000000003" customHeight="1" x14ac:dyDescent="0.45">
      <c r="A325" s="93" t="s">
        <v>5819</v>
      </c>
      <c r="B325" s="77">
        <v>7</v>
      </c>
      <c r="C325" s="93" t="s">
        <v>3628</v>
      </c>
      <c r="D325" s="93" t="s">
        <v>3942</v>
      </c>
      <c r="E325" s="93"/>
      <c r="F325" s="94">
        <v>3</v>
      </c>
      <c r="G325" s="93" t="s">
        <v>3952</v>
      </c>
      <c r="H325" s="77"/>
      <c r="I325" s="95">
        <v>4620</v>
      </c>
      <c r="J325" s="77" t="s">
        <v>5427</v>
      </c>
      <c r="K325" s="77"/>
      <c r="L325" s="93" t="s">
        <v>3094</v>
      </c>
      <c r="M325" s="96" t="s">
        <v>8100</v>
      </c>
      <c r="N325" s="96"/>
      <c r="O325" s="109">
        <v>1</v>
      </c>
      <c r="P325" s="77">
        <v>450</v>
      </c>
      <c r="Q325" s="77">
        <v>450</v>
      </c>
      <c r="R325" s="77">
        <v>700</v>
      </c>
      <c r="S325" s="77"/>
      <c r="T325" s="77"/>
      <c r="U325" s="77"/>
      <c r="V325" s="77"/>
      <c r="W325" s="77"/>
      <c r="X325" s="77"/>
      <c r="Y325" s="77"/>
      <c r="Z325" s="77"/>
      <c r="AA325" s="77"/>
      <c r="AB325" s="77"/>
      <c r="AC325" s="77"/>
      <c r="AD325" s="77"/>
      <c r="AE325" s="77"/>
      <c r="AF325" s="77"/>
      <c r="AG325" s="77"/>
      <c r="AH325" s="77"/>
      <c r="AI325" s="77"/>
      <c r="AJ325" s="77"/>
      <c r="AK325" s="77"/>
      <c r="AL325" s="77"/>
      <c r="AM325" s="94"/>
      <c r="AN325" s="94"/>
      <c r="AO325" s="77"/>
      <c r="AP325" s="77"/>
      <c r="AQ325" s="77"/>
      <c r="AR325" s="77"/>
      <c r="AS325" s="97"/>
      <c r="AT325" s="77">
        <v>5212</v>
      </c>
      <c r="AU325" s="77">
        <v>14</v>
      </c>
      <c r="AV325" s="94" t="s">
        <v>3944</v>
      </c>
      <c r="AW325" s="77" t="s">
        <v>2876</v>
      </c>
      <c r="AX325" s="94" t="s">
        <v>3232</v>
      </c>
      <c r="AY325" s="77"/>
      <c r="AZ325" s="83">
        <f t="shared" si="5"/>
        <v>0.14174999999999999</v>
      </c>
    </row>
    <row r="326" spans="1:52" s="99" customFormat="1" ht="34.950000000000003" customHeight="1" x14ac:dyDescent="0.45">
      <c r="A326" s="93" t="s">
        <v>5819</v>
      </c>
      <c r="B326" s="77">
        <v>7</v>
      </c>
      <c r="C326" s="93" t="s">
        <v>3628</v>
      </c>
      <c r="D326" s="93" t="s">
        <v>3942</v>
      </c>
      <c r="E326" s="93"/>
      <c r="F326" s="94">
        <v>3</v>
      </c>
      <c r="G326" s="93" t="s">
        <v>3952</v>
      </c>
      <c r="H326" s="77"/>
      <c r="I326" s="95">
        <v>4621</v>
      </c>
      <c r="J326" s="77" t="s">
        <v>5427</v>
      </c>
      <c r="K326" s="77"/>
      <c r="L326" s="93" t="s">
        <v>3105</v>
      </c>
      <c r="M326" s="96"/>
      <c r="N326" s="96"/>
      <c r="O326" s="109">
        <v>1</v>
      </c>
      <c r="P326" s="77">
        <v>1200</v>
      </c>
      <c r="Q326" s="77">
        <v>750</v>
      </c>
      <c r="R326" s="77">
        <v>700</v>
      </c>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v>5213</v>
      </c>
      <c r="AU326" s="77">
        <v>14</v>
      </c>
      <c r="AV326" s="94" t="s">
        <v>3944</v>
      </c>
      <c r="AW326" s="77" t="s">
        <v>2874</v>
      </c>
      <c r="AX326" s="94" t="s">
        <v>3232</v>
      </c>
      <c r="AY326" s="77"/>
      <c r="AZ326" s="83">
        <f t="shared" si="5"/>
        <v>0.63</v>
      </c>
    </row>
    <row r="327" spans="1:52" s="99" customFormat="1" ht="34.950000000000003" customHeight="1" x14ac:dyDescent="0.45">
      <c r="A327" s="93" t="s">
        <v>5819</v>
      </c>
      <c r="B327" s="77">
        <v>7</v>
      </c>
      <c r="C327" s="93" t="s">
        <v>3628</v>
      </c>
      <c r="D327" s="93" t="s">
        <v>3942</v>
      </c>
      <c r="E327" s="93"/>
      <c r="F327" s="94">
        <v>3</v>
      </c>
      <c r="G327" s="93" t="s">
        <v>3952</v>
      </c>
      <c r="H327" s="77"/>
      <c r="I327" s="95">
        <v>4622</v>
      </c>
      <c r="J327" s="77" t="s">
        <v>5427</v>
      </c>
      <c r="K327" s="77"/>
      <c r="L327" s="93" t="s">
        <v>3094</v>
      </c>
      <c r="M327" s="96" t="s">
        <v>8100</v>
      </c>
      <c r="N327" s="96"/>
      <c r="O327" s="109">
        <v>1</v>
      </c>
      <c r="P327" s="77">
        <v>450</v>
      </c>
      <c r="Q327" s="77">
        <v>450</v>
      </c>
      <c r="R327" s="77">
        <v>700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v>5214</v>
      </c>
      <c r="AU327" s="77">
        <v>14</v>
      </c>
      <c r="AV327" s="94" t="s">
        <v>3944</v>
      </c>
      <c r="AW327" s="77" t="s">
        <v>2876</v>
      </c>
      <c r="AX327" s="94" t="s">
        <v>3232</v>
      </c>
      <c r="AY327" s="77"/>
      <c r="AZ327" s="83">
        <f t="shared" si="5"/>
        <v>0.14174999999999999</v>
      </c>
    </row>
    <row r="328" spans="1:52" s="99" customFormat="1" ht="34.950000000000003" customHeight="1" x14ac:dyDescent="0.45">
      <c r="A328" s="93" t="s">
        <v>5819</v>
      </c>
      <c r="B328" s="77">
        <v>7</v>
      </c>
      <c r="C328" s="93" t="s">
        <v>3628</v>
      </c>
      <c r="D328" s="93" t="s">
        <v>3942</v>
      </c>
      <c r="E328" s="93"/>
      <c r="F328" s="94">
        <v>3</v>
      </c>
      <c r="G328" s="93" t="s">
        <v>3952</v>
      </c>
      <c r="H328" s="77"/>
      <c r="I328" s="95">
        <v>4623</v>
      </c>
      <c r="J328" s="77" t="s">
        <v>5427</v>
      </c>
      <c r="K328" s="77"/>
      <c r="L328" s="93" t="s">
        <v>3094</v>
      </c>
      <c r="M328" s="96" t="s">
        <v>8100</v>
      </c>
      <c r="N328" s="96"/>
      <c r="O328" s="109">
        <v>1</v>
      </c>
      <c r="P328" s="77">
        <v>450</v>
      </c>
      <c r="Q328" s="77">
        <v>450</v>
      </c>
      <c r="R328" s="77">
        <v>700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v>5215</v>
      </c>
      <c r="AU328" s="77">
        <v>14</v>
      </c>
      <c r="AV328" s="94" t="s">
        <v>3944</v>
      </c>
      <c r="AW328" s="77" t="s">
        <v>2876</v>
      </c>
      <c r="AX328" s="94" t="s">
        <v>3232</v>
      </c>
      <c r="AY328" s="77"/>
      <c r="AZ328" s="83">
        <f t="shared" si="5"/>
        <v>0.14174999999999999</v>
      </c>
    </row>
    <row r="329" spans="1:52" s="99" customFormat="1" ht="34.950000000000003" customHeight="1" x14ac:dyDescent="0.45">
      <c r="A329" s="93" t="s">
        <v>5819</v>
      </c>
      <c r="B329" s="77">
        <v>7</v>
      </c>
      <c r="C329" s="93" t="s">
        <v>3628</v>
      </c>
      <c r="D329" s="93" t="s">
        <v>3942</v>
      </c>
      <c r="E329" s="93"/>
      <c r="F329" s="94">
        <v>3</v>
      </c>
      <c r="G329" s="93" t="s">
        <v>3952</v>
      </c>
      <c r="H329" s="77"/>
      <c r="I329" s="95">
        <v>4624</v>
      </c>
      <c r="J329" s="77" t="s">
        <v>5427</v>
      </c>
      <c r="K329" s="77"/>
      <c r="L329" s="93" t="s">
        <v>3094</v>
      </c>
      <c r="M329" s="96" t="s">
        <v>8100</v>
      </c>
      <c r="N329" s="96"/>
      <c r="O329" s="109">
        <v>1</v>
      </c>
      <c r="P329" s="77">
        <v>450</v>
      </c>
      <c r="Q329" s="77">
        <v>450</v>
      </c>
      <c r="R329" s="77">
        <v>700</v>
      </c>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v>5216</v>
      </c>
      <c r="AU329" s="77">
        <v>14</v>
      </c>
      <c r="AV329" s="94" t="s">
        <v>3944</v>
      </c>
      <c r="AW329" s="77" t="s">
        <v>2876</v>
      </c>
      <c r="AX329" s="94" t="s">
        <v>3232</v>
      </c>
      <c r="AY329" s="77"/>
      <c r="AZ329" s="83">
        <f t="shared" si="5"/>
        <v>0.14174999999999999</v>
      </c>
    </row>
    <row r="330" spans="1:52" s="99" customFormat="1" ht="34.950000000000003" customHeight="1" x14ac:dyDescent="0.45">
      <c r="A330" s="93" t="s">
        <v>5819</v>
      </c>
      <c r="B330" s="77">
        <v>7</v>
      </c>
      <c r="C330" s="93" t="s">
        <v>3628</v>
      </c>
      <c r="D330" s="93" t="s">
        <v>3942</v>
      </c>
      <c r="E330" s="93"/>
      <c r="F330" s="94">
        <v>3</v>
      </c>
      <c r="G330" s="93" t="s">
        <v>3952</v>
      </c>
      <c r="H330" s="77"/>
      <c r="I330" s="95">
        <v>4625</v>
      </c>
      <c r="J330" s="77" t="s">
        <v>5427</v>
      </c>
      <c r="K330" s="77"/>
      <c r="L330" s="93" t="s">
        <v>3094</v>
      </c>
      <c r="M330" s="96" t="s">
        <v>8100</v>
      </c>
      <c r="N330" s="96"/>
      <c r="O330" s="109">
        <v>1</v>
      </c>
      <c r="P330" s="77">
        <v>450</v>
      </c>
      <c r="Q330" s="77">
        <v>450</v>
      </c>
      <c r="R330" s="77">
        <v>700</v>
      </c>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v>5217</v>
      </c>
      <c r="AU330" s="77">
        <v>14</v>
      </c>
      <c r="AV330" s="94" t="s">
        <v>3944</v>
      </c>
      <c r="AW330" s="77" t="s">
        <v>2876</v>
      </c>
      <c r="AX330" s="94" t="s">
        <v>3232</v>
      </c>
      <c r="AY330" s="77"/>
      <c r="AZ330" s="83">
        <f t="shared" si="5"/>
        <v>0.14174999999999999</v>
      </c>
    </row>
    <row r="331" spans="1:52" s="99" customFormat="1" ht="34.950000000000003" customHeight="1" x14ac:dyDescent="0.45">
      <c r="A331" s="93" t="s">
        <v>5819</v>
      </c>
      <c r="B331" s="77">
        <v>7</v>
      </c>
      <c r="C331" s="93" t="s">
        <v>3628</v>
      </c>
      <c r="D331" s="93"/>
      <c r="E331" s="93"/>
      <c r="F331" s="94"/>
      <c r="G331" s="93"/>
      <c r="H331" s="77"/>
      <c r="I331" s="95">
        <v>4626</v>
      </c>
      <c r="J331" s="77"/>
      <c r="K331" s="77"/>
      <c r="L331" s="93" t="s">
        <v>3105</v>
      </c>
      <c r="M331" s="96"/>
      <c r="N331" s="96"/>
      <c r="O331" s="109">
        <v>1</v>
      </c>
      <c r="P331" s="77">
        <v>1200</v>
      </c>
      <c r="Q331" s="77">
        <v>750</v>
      </c>
      <c r="R331" s="77">
        <v>700</v>
      </c>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v>5218</v>
      </c>
      <c r="AU331" s="77">
        <v>14</v>
      </c>
      <c r="AV331" s="94" t="s">
        <v>3944</v>
      </c>
      <c r="AW331" s="77" t="s">
        <v>2874</v>
      </c>
      <c r="AX331" s="94" t="s">
        <v>3232</v>
      </c>
      <c r="AY331" s="77"/>
      <c r="AZ331" s="83">
        <f t="shared" si="5"/>
        <v>0.63</v>
      </c>
    </row>
    <row r="332" spans="1:52" s="99" customFormat="1" ht="34.950000000000003" customHeight="1" x14ac:dyDescent="0.45">
      <c r="A332" s="93" t="s">
        <v>5819</v>
      </c>
      <c r="B332" s="77">
        <v>7</v>
      </c>
      <c r="C332" s="93" t="s">
        <v>3628</v>
      </c>
      <c r="D332" s="93"/>
      <c r="E332" s="93"/>
      <c r="F332" s="94"/>
      <c r="G332" s="93"/>
      <c r="H332" s="77"/>
      <c r="I332" s="95">
        <v>4627</v>
      </c>
      <c r="J332" s="77"/>
      <c r="K332" s="77"/>
      <c r="L332" s="93" t="s">
        <v>3277</v>
      </c>
      <c r="M332" s="96"/>
      <c r="N332" s="96"/>
      <c r="O332" s="109">
        <v>1</v>
      </c>
      <c r="P332" s="77">
        <v>450</v>
      </c>
      <c r="Q332" s="77">
        <v>450</v>
      </c>
      <c r="R332" s="77">
        <v>700</v>
      </c>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v>5219</v>
      </c>
      <c r="AU332" s="77">
        <v>14</v>
      </c>
      <c r="AV332" s="94" t="s">
        <v>3944</v>
      </c>
      <c r="AW332" s="77" t="s">
        <v>2876</v>
      </c>
      <c r="AX332" s="94" t="s">
        <v>3232</v>
      </c>
      <c r="AY332" s="77"/>
      <c r="AZ332" s="83">
        <f t="shared" si="5"/>
        <v>0.14174999999999999</v>
      </c>
    </row>
    <row r="333" spans="1:52" s="99" customFormat="1" ht="34.950000000000003" customHeight="1" x14ac:dyDescent="0.45">
      <c r="A333" s="93" t="s">
        <v>5819</v>
      </c>
      <c r="B333" s="77">
        <v>7</v>
      </c>
      <c r="C333" s="93" t="s">
        <v>3628</v>
      </c>
      <c r="D333" s="93"/>
      <c r="E333" s="93"/>
      <c r="F333" s="94"/>
      <c r="G333" s="93"/>
      <c r="H333" s="77"/>
      <c r="I333" s="95">
        <v>4628</v>
      </c>
      <c r="J333" s="77"/>
      <c r="K333" s="77"/>
      <c r="L333" s="93" t="s">
        <v>3277</v>
      </c>
      <c r="M333" s="96"/>
      <c r="N333" s="96"/>
      <c r="O333" s="109">
        <v>1</v>
      </c>
      <c r="P333" s="77">
        <v>450</v>
      </c>
      <c r="Q333" s="77">
        <v>450</v>
      </c>
      <c r="R333" s="77">
        <v>700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v>5220</v>
      </c>
      <c r="AU333" s="77">
        <v>14</v>
      </c>
      <c r="AV333" s="94" t="s">
        <v>3944</v>
      </c>
      <c r="AW333" s="77" t="s">
        <v>2876</v>
      </c>
      <c r="AX333" s="94" t="s">
        <v>3232</v>
      </c>
      <c r="AY333" s="77"/>
      <c r="AZ333" s="83">
        <f t="shared" si="5"/>
        <v>0.14174999999999999</v>
      </c>
    </row>
    <row r="334" spans="1:52" s="150" customFormat="1" ht="34.950000000000003" customHeight="1" x14ac:dyDescent="0.45">
      <c r="A334" s="142" t="s">
        <v>5819</v>
      </c>
      <c r="B334" s="143">
        <v>7</v>
      </c>
      <c r="C334" s="142" t="s">
        <v>3628</v>
      </c>
      <c r="D334" s="142"/>
      <c r="E334" s="142"/>
      <c r="F334" s="144"/>
      <c r="G334" s="142"/>
      <c r="H334" s="143"/>
      <c r="I334" s="145">
        <v>4629</v>
      </c>
      <c r="J334" s="143"/>
      <c r="K334" s="143"/>
      <c r="L334" s="142" t="s">
        <v>3277</v>
      </c>
      <c r="M334" s="146"/>
      <c r="N334" s="146"/>
      <c r="O334" s="163">
        <v>1</v>
      </c>
      <c r="P334" s="143">
        <v>450</v>
      </c>
      <c r="Q334" s="143">
        <v>450</v>
      </c>
      <c r="R334" s="143">
        <v>700</v>
      </c>
      <c r="S334" s="143"/>
      <c r="T334" s="143"/>
      <c r="U334" s="143"/>
      <c r="V334" s="143"/>
      <c r="W334" s="143"/>
      <c r="X334" s="143"/>
      <c r="Y334" s="143"/>
      <c r="Z334" s="143"/>
      <c r="AA334" s="143"/>
      <c r="AB334" s="143"/>
      <c r="AC334" s="143"/>
      <c r="AD334" s="143"/>
      <c r="AE334" s="143"/>
      <c r="AF334" s="143"/>
      <c r="AG334" s="143"/>
      <c r="AH334" s="143"/>
      <c r="AI334" s="143"/>
      <c r="AJ334" s="143"/>
      <c r="AK334" s="143"/>
      <c r="AL334" s="143"/>
      <c r="AM334" s="144"/>
      <c r="AN334" s="144"/>
      <c r="AO334" s="143"/>
      <c r="AP334" s="143"/>
      <c r="AQ334" s="143"/>
      <c r="AR334" s="143"/>
      <c r="AS334" s="148"/>
      <c r="AT334" s="143">
        <v>5221</v>
      </c>
      <c r="AU334" s="143">
        <v>14</v>
      </c>
      <c r="AV334" s="144" t="s">
        <v>3944</v>
      </c>
      <c r="AW334" s="143" t="s">
        <v>2876</v>
      </c>
      <c r="AX334" s="144" t="s">
        <v>3232</v>
      </c>
      <c r="AY334" s="143"/>
      <c r="AZ334" s="83">
        <f t="shared" si="5"/>
        <v>0.14174999999999999</v>
      </c>
    </row>
    <row r="335" spans="1:52" s="99" customFormat="1" ht="34.950000000000003" customHeight="1" x14ac:dyDescent="0.45">
      <c r="A335" s="93" t="s">
        <v>5819</v>
      </c>
      <c r="B335" s="77">
        <v>7</v>
      </c>
      <c r="C335" s="93" t="s">
        <v>3628</v>
      </c>
      <c r="D335" s="93"/>
      <c r="E335" s="93"/>
      <c r="F335" s="94"/>
      <c r="G335" s="93"/>
      <c r="H335" s="77"/>
      <c r="I335" s="95">
        <v>4630</v>
      </c>
      <c r="J335" s="77"/>
      <c r="K335" s="77"/>
      <c r="L335" s="93" t="s">
        <v>3277</v>
      </c>
      <c r="M335" s="96"/>
      <c r="N335" s="96"/>
      <c r="O335" s="109">
        <v>1</v>
      </c>
      <c r="P335" s="77">
        <v>450</v>
      </c>
      <c r="Q335" s="77">
        <v>450</v>
      </c>
      <c r="R335" s="77">
        <v>700</v>
      </c>
      <c r="S335" s="77"/>
      <c r="T335" s="77"/>
      <c r="U335" s="77"/>
      <c r="V335" s="77"/>
      <c r="W335" s="77"/>
      <c r="X335" s="77"/>
      <c r="Y335" s="77"/>
      <c r="Z335" s="77"/>
      <c r="AA335" s="77"/>
      <c r="AB335" s="77"/>
      <c r="AC335" s="77"/>
      <c r="AD335" s="77"/>
      <c r="AE335" s="77"/>
      <c r="AF335" s="77"/>
      <c r="AG335" s="77"/>
      <c r="AH335" s="77"/>
      <c r="AI335" s="77"/>
      <c r="AJ335" s="77"/>
      <c r="AK335" s="77"/>
      <c r="AL335" s="77"/>
      <c r="AM335" s="94"/>
      <c r="AN335" s="94"/>
      <c r="AO335" s="77"/>
      <c r="AP335" s="77"/>
      <c r="AQ335" s="77"/>
      <c r="AR335" s="77"/>
      <c r="AS335" s="97"/>
      <c r="AT335" s="77">
        <v>5222</v>
      </c>
      <c r="AU335" s="77">
        <v>14</v>
      </c>
      <c r="AV335" s="94" t="s">
        <v>3944</v>
      </c>
      <c r="AW335" s="77" t="s">
        <v>2876</v>
      </c>
      <c r="AX335" s="94" t="s">
        <v>3232</v>
      </c>
      <c r="AY335" s="77"/>
      <c r="AZ335" s="83">
        <f t="shared" si="5"/>
        <v>0.14174999999999999</v>
      </c>
    </row>
    <row r="336" spans="1:52" s="99" customFormat="1" ht="34.950000000000003" customHeight="1" x14ac:dyDescent="0.45">
      <c r="A336" s="93" t="s">
        <v>5819</v>
      </c>
      <c r="B336" s="77">
        <v>7</v>
      </c>
      <c r="C336" s="93" t="s">
        <v>3628</v>
      </c>
      <c r="D336" s="93"/>
      <c r="E336" s="93"/>
      <c r="F336" s="94"/>
      <c r="G336" s="93"/>
      <c r="H336" s="77"/>
      <c r="I336" s="95">
        <v>4631</v>
      </c>
      <c r="J336" s="77"/>
      <c r="K336" s="77"/>
      <c r="L336" s="93" t="s">
        <v>3105</v>
      </c>
      <c r="M336" s="96"/>
      <c r="N336" s="96"/>
      <c r="O336" s="109">
        <v>1</v>
      </c>
      <c r="P336" s="77">
        <v>1200</v>
      </c>
      <c r="Q336" s="77">
        <v>750</v>
      </c>
      <c r="R336" s="77">
        <v>700</v>
      </c>
      <c r="S336" s="77"/>
      <c r="T336" s="77"/>
      <c r="U336" s="77"/>
      <c r="V336" s="77"/>
      <c r="W336" s="77"/>
      <c r="X336" s="77"/>
      <c r="Y336" s="77"/>
      <c r="Z336" s="77"/>
      <c r="AA336" s="77"/>
      <c r="AB336" s="77"/>
      <c r="AC336" s="77"/>
      <c r="AD336" s="77"/>
      <c r="AE336" s="77"/>
      <c r="AF336" s="77"/>
      <c r="AG336" s="77"/>
      <c r="AH336" s="77"/>
      <c r="AI336" s="77"/>
      <c r="AJ336" s="77"/>
      <c r="AK336" s="77"/>
      <c r="AL336" s="77"/>
      <c r="AM336" s="94"/>
      <c r="AN336" s="94"/>
      <c r="AO336" s="77"/>
      <c r="AP336" s="77"/>
      <c r="AQ336" s="77"/>
      <c r="AR336" s="77"/>
      <c r="AS336" s="97"/>
      <c r="AT336" s="77">
        <v>5223</v>
      </c>
      <c r="AU336" s="77">
        <v>14</v>
      </c>
      <c r="AV336" s="94" t="s">
        <v>3944</v>
      </c>
      <c r="AW336" s="77" t="s">
        <v>2874</v>
      </c>
      <c r="AX336" s="94" t="s">
        <v>3232</v>
      </c>
      <c r="AY336" s="77"/>
      <c r="AZ336" s="83">
        <f t="shared" si="5"/>
        <v>0.63</v>
      </c>
    </row>
    <row r="337" spans="1:52" s="99" customFormat="1" ht="34.950000000000003" customHeight="1" x14ac:dyDescent="0.45">
      <c r="A337" s="93" t="s">
        <v>5819</v>
      </c>
      <c r="B337" s="77">
        <v>7</v>
      </c>
      <c r="C337" s="93" t="s">
        <v>3628</v>
      </c>
      <c r="D337" s="93"/>
      <c r="E337" s="93"/>
      <c r="F337" s="94"/>
      <c r="G337" s="93"/>
      <c r="H337" s="77"/>
      <c r="I337" s="95">
        <v>4632</v>
      </c>
      <c r="J337" s="77"/>
      <c r="K337" s="77"/>
      <c r="L337" s="93" t="s">
        <v>3277</v>
      </c>
      <c r="M337" s="96"/>
      <c r="N337" s="96"/>
      <c r="O337" s="109">
        <v>1</v>
      </c>
      <c r="P337" s="77">
        <v>450</v>
      </c>
      <c r="Q337" s="77">
        <v>450</v>
      </c>
      <c r="R337" s="77">
        <v>700</v>
      </c>
      <c r="S337" s="77"/>
      <c r="T337" s="77"/>
      <c r="U337" s="77"/>
      <c r="V337" s="77"/>
      <c r="W337" s="77"/>
      <c r="X337" s="77"/>
      <c r="Y337" s="77"/>
      <c r="Z337" s="77"/>
      <c r="AA337" s="77"/>
      <c r="AB337" s="77"/>
      <c r="AC337" s="77"/>
      <c r="AD337" s="77"/>
      <c r="AE337" s="77"/>
      <c r="AF337" s="77"/>
      <c r="AG337" s="77"/>
      <c r="AH337" s="77"/>
      <c r="AI337" s="77"/>
      <c r="AJ337" s="77"/>
      <c r="AK337" s="77"/>
      <c r="AL337" s="77"/>
      <c r="AM337" s="94"/>
      <c r="AN337" s="94"/>
      <c r="AO337" s="77"/>
      <c r="AP337" s="77"/>
      <c r="AQ337" s="77"/>
      <c r="AR337" s="77"/>
      <c r="AS337" s="97"/>
      <c r="AT337" s="77">
        <v>5224</v>
      </c>
      <c r="AU337" s="77">
        <v>14</v>
      </c>
      <c r="AV337" s="94" t="s">
        <v>3944</v>
      </c>
      <c r="AW337" s="77" t="s">
        <v>2876</v>
      </c>
      <c r="AX337" s="94" t="s">
        <v>3232</v>
      </c>
      <c r="AY337" s="77"/>
      <c r="AZ337" s="83">
        <f t="shared" si="5"/>
        <v>0.14174999999999999</v>
      </c>
    </row>
    <row r="338" spans="1:52" s="99" customFormat="1" ht="34.950000000000003" customHeight="1" x14ac:dyDescent="0.45">
      <c r="A338" s="93" t="s">
        <v>5819</v>
      </c>
      <c r="B338" s="77">
        <v>7</v>
      </c>
      <c r="C338" s="93" t="s">
        <v>3628</v>
      </c>
      <c r="D338" s="93"/>
      <c r="E338" s="93"/>
      <c r="F338" s="94"/>
      <c r="G338" s="93"/>
      <c r="H338" s="77"/>
      <c r="I338" s="95">
        <v>4633</v>
      </c>
      <c r="J338" s="77"/>
      <c r="K338" s="77"/>
      <c r="L338" s="93" t="s">
        <v>3277</v>
      </c>
      <c r="M338" s="96"/>
      <c r="N338" s="96"/>
      <c r="O338" s="109">
        <v>1</v>
      </c>
      <c r="P338" s="77">
        <v>450</v>
      </c>
      <c r="Q338" s="77">
        <v>450</v>
      </c>
      <c r="R338" s="77">
        <v>700</v>
      </c>
      <c r="S338" s="77"/>
      <c r="T338" s="77"/>
      <c r="U338" s="77"/>
      <c r="V338" s="77"/>
      <c r="W338" s="77"/>
      <c r="X338" s="77"/>
      <c r="Y338" s="77"/>
      <c r="Z338" s="77"/>
      <c r="AA338" s="77"/>
      <c r="AB338" s="77"/>
      <c r="AC338" s="77"/>
      <c r="AD338" s="77"/>
      <c r="AE338" s="77"/>
      <c r="AF338" s="77"/>
      <c r="AG338" s="77"/>
      <c r="AH338" s="77"/>
      <c r="AI338" s="77"/>
      <c r="AJ338" s="77"/>
      <c r="AK338" s="77"/>
      <c r="AL338" s="77"/>
      <c r="AM338" s="94"/>
      <c r="AN338" s="94"/>
      <c r="AO338" s="77"/>
      <c r="AP338" s="77"/>
      <c r="AQ338" s="77"/>
      <c r="AR338" s="77"/>
      <c r="AS338" s="97"/>
      <c r="AT338" s="77">
        <v>5225</v>
      </c>
      <c r="AU338" s="77">
        <v>14</v>
      </c>
      <c r="AV338" s="94" t="s">
        <v>3944</v>
      </c>
      <c r="AW338" s="77" t="s">
        <v>2876</v>
      </c>
      <c r="AX338" s="94" t="s">
        <v>3232</v>
      </c>
      <c r="AY338" s="77"/>
      <c r="AZ338" s="83">
        <f t="shared" si="5"/>
        <v>0.14174999999999999</v>
      </c>
    </row>
    <row r="339" spans="1:52" s="99" customFormat="1" ht="34.950000000000003" customHeight="1" x14ac:dyDescent="0.45">
      <c r="A339" s="93" t="s">
        <v>5819</v>
      </c>
      <c r="B339" s="77">
        <v>7</v>
      </c>
      <c r="C339" s="93" t="s">
        <v>3628</v>
      </c>
      <c r="D339" s="93"/>
      <c r="E339" s="93"/>
      <c r="F339" s="94"/>
      <c r="G339" s="93"/>
      <c r="H339" s="77"/>
      <c r="I339" s="95">
        <v>4634</v>
      </c>
      <c r="J339" s="77"/>
      <c r="K339" s="77"/>
      <c r="L339" s="93" t="s">
        <v>3277</v>
      </c>
      <c r="M339" s="96"/>
      <c r="N339" s="96"/>
      <c r="O339" s="109">
        <v>1</v>
      </c>
      <c r="P339" s="77">
        <v>450</v>
      </c>
      <c r="Q339" s="77">
        <v>450</v>
      </c>
      <c r="R339" s="77">
        <v>700</v>
      </c>
      <c r="S339" s="77"/>
      <c r="T339" s="77"/>
      <c r="U339" s="77"/>
      <c r="V339" s="77"/>
      <c r="W339" s="77"/>
      <c r="X339" s="77"/>
      <c r="Y339" s="77"/>
      <c r="Z339" s="77"/>
      <c r="AA339" s="77"/>
      <c r="AB339" s="77"/>
      <c r="AC339" s="77"/>
      <c r="AD339" s="77"/>
      <c r="AE339" s="77"/>
      <c r="AF339" s="77"/>
      <c r="AG339" s="77"/>
      <c r="AH339" s="77"/>
      <c r="AI339" s="77"/>
      <c r="AJ339" s="77"/>
      <c r="AK339" s="77"/>
      <c r="AL339" s="77"/>
      <c r="AM339" s="94"/>
      <c r="AN339" s="94"/>
      <c r="AO339" s="77"/>
      <c r="AP339" s="77"/>
      <c r="AQ339" s="77"/>
      <c r="AR339" s="77"/>
      <c r="AS339" s="97"/>
      <c r="AT339" s="77">
        <v>5226</v>
      </c>
      <c r="AU339" s="77">
        <v>14</v>
      </c>
      <c r="AV339" s="94" t="s">
        <v>3944</v>
      </c>
      <c r="AW339" s="77" t="s">
        <v>2876</v>
      </c>
      <c r="AX339" s="94" t="s">
        <v>3232</v>
      </c>
      <c r="AY339" s="77"/>
      <c r="AZ339" s="83">
        <f t="shared" si="5"/>
        <v>0.14174999999999999</v>
      </c>
    </row>
    <row r="340" spans="1:52" s="99" customFormat="1" ht="34.950000000000003" customHeight="1" x14ac:dyDescent="0.45">
      <c r="A340" s="93" t="s">
        <v>5819</v>
      </c>
      <c r="B340" s="77">
        <v>7</v>
      </c>
      <c r="C340" s="93" t="s">
        <v>3628</v>
      </c>
      <c r="D340" s="93"/>
      <c r="E340" s="93"/>
      <c r="F340" s="94"/>
      <c r="G340" s="93"/>
      <c r="H340" s="77"/>
      <c r="I340" s="95">
        <v>4635</v>
      </c>
      <c r="J340" s="77"/>
      <c r="K340" s="77"/>
      <c r="L340" s="93" t="s">
        <v>3277</v>
      </c>
      <c r="M340" s="96"/>
      <c r="N340" s="96"/>
      <c r="O340" s="109">
        <v>1</v>
      </c>
      <c r="P340" s="77">
        <v>450</v>
      </c>
      <c r="Q340" s="77">
        <v>450</v>
      </c>
      <c r="R340" s="77">
        <v>700</v>
      </c>
      <c r="S340" s="77"/>
      <c r="T340" s="77"/>
      <c r="U340" s="77"/>
      <c r="V340" s="77"/>
      <c r="W340" s="77"/>
      <c r="X340" s="77"/>
      <c r="Y340" s="77"/>
      <c r="Z340" s="77"/>
      <c r="AA340" s="77"/>
      <c r="AB340" s="77"/>
      <c r="AC340" s="77"/>
      <c r="AD340" s="77"/>
      <c r="AE340" s="77"/>
      <c r="AF340" s="77"/>
      <c r="AG340" s="77"/>
      <c r="AH340" s="77"/>
      <c r="AI340" s="77"/>
      <c r="AJ340" s="77"/>
      <c r="AK340" s="77"/>
      <c r="AL340" s="77"/>
      <c r="AM340" s="94"/>
      <c r="AN340" s="94"/>
      <c r="AO340" s="77"/>
      <c r="AP340" s="77"/>
      <c r="AQ340" s="77"/>
      <c r="AR340" s="77"/>
      <c r="AS340" s="97"/>
      <c r="AT340" s="77">
        <v>5227</v>
      </c>
      <c r="AU340" s="77">
        <v>14</v>
      </c>
      <c r="AV340" s="94" t="s">
        <v>3944</v>
      </c>
      <c r="AW340" s="77" t="s">
        <v>2876</v>
      </c>
      <c r="AX340" s="94" t="s">
        <v>3232</v>
      </c>
      <c r="AY340" s="77"/>
      <c r="AZ340" s="83">
        <f t="shared" si="5"/>
        <v>0.14174999999999999</v>
      </c>
    </row>
    <row r="341" spans="1:52" s="99" customFormat="1" ht="34.950000000000003" customHeight="1" x14ac:dyDescent="0.45">
      <c r="A341" s="93" t="s">
        <v>5819</v>
      </c>
      <c r="B341" s="77">
        <v>7</v>
      </c>
      <c r="C341" s="93" t="s">
        <v>3628</v>
      </c>
      <c r="D341" s="93" t="s">
        <v>3942</v>
      </c>
      <c r="E341" s="93"/>
      <c r="F341" s="94">
        <v>3</v>
      </c>
      <c r="G341" s="93" t="s">
        <v>3952</v>
      </c>
      <c r="H341" s="77"/>
      <c r="I341" s="95">
        <v>4636</v>
      </c>
      <c r="J341" s="77" t="s">
        <v>5427</v>
      </c>
      <c r="K341" s="77"/>
      <c r="L341" s="93" t="s">
        <v>3105</v>
      </c>
      <c r="M341" s="96"/>
      <c r="N341" s="96"/>
      <c r="O341" s="109">
        <v>1</v>
      </c>
      <c r="P341" s="77">
        <v>1200</v>
      </c>
      <c r="Q341" s="77">
        <v>750</v>
      </c>
      <c r="R341" s="77">
        <v>700</v>
      </c>
      <c r="S341" s="77"/>
      <c r="T341" s="77"/>
      <c r="U341" s="77"/>
      <c r="V341" s="77"/>
      <c r="W341" s="77"/>
      <c r="X341" s="77"/>
      <c r="Y341" s="77"/>
      <c r="Z341" s="77"/>
      <c r="AA341" s="77"/>
      <c r="AB341" s="77"/>
      <c r="AC341" s="77"/>
      <c r="AD341" s="77"/>
      <c r="AE341" s="77"/>
      <c r="AF341" s="77"/>
      <c r="AG341" s="77"/>
      <c r="AH341" s="77"/>
      <c r="AI341" s="77"/>
      <c r="AJ341" s="77"/>
      <c r="AK341" s="77"/>
      <c r="AL341" s="77"/>
      <c r="AM341" s="94"/>
      <c r="AN341" s="94"/>
      <c r="AO341" s="77"/>
      <c r="AP341" s="77"/>
      <c r="AQ341" s="77"/>
      <c r="AR341" s="77"/>
      <c r="AS341" s="97"/>
      <c r="AT341" s="77">
        <v>5228</v>
      </c>
      <c r="AU341" s="77">
        <v>14</v>
      </c>
      <c r="AV341" s="94" t="s">
        <v>3944</v>
      </c>
      <c r="AW341" s="77" t="s">
        <v>2874</v>
      </c>
      <c r="AX341" s="94" t="s">
        <v>3232</v>
      </c>
      <c r="AY341" s="77"/>
      <c r="AZ341" s="83">
        <f t="shared" si="5"/>
        <v>0.63</v>
      </c>
    </row>
    <row r="342" spans="1:52" s="99" customFormat="1" ht="34.950000000000003" customHeight="1" x14ac:dyDescent="0.45">
      <c r="A342" s="93" t="s">
        <v>5819</v>
      </c>
      <c r="B342" s="77">
        <v>7</v>
      </c>
      <c r="C342" s="93" t="s">
        <v>3628</v>
      </c>
      <c r="D342" s="93" t="s">
        <v>3942</v>
      </c>
      <c r="E342" s="93"/>
      <c r="F342" s="94">
        <v>3</v>
      </c>
      <c r="G342" s="93" t="s">
        <v>3952</v>
      </c>
      <c r="H342" s="77"/>
      <c r="I342" s="95">
        <v>4637</v>
      </c>
      <c r="J342" s="77" t="s">
        <v>5427</v>
      </c>
      <c r="K342" s="77"/>
      <c r="L342" s="93" t="s">
        <v>3094</v>
      </c>
      <c r="M342" s="96" t="s">
        <v>7997</v>
      </c>
      <c r="N342" s="96"/>
      <c r="O342" s="109">
        <v>1</v>
      </c>
      <c r="P342" s="77">
        <v>450</v>
      </c>
      <c r="Q342" s="77">
        <v>450</v>
      </c>
      <c r="R342" s="77">
        <v>700</v>
      </c>
      <c r="S342" s="77"/>
      <c r="T342" s="77"/>
      <c r="U342" s="77"/>
      <c r="V342" s="77"/>
      <c r="W342" s="77"/>
      <c r="X342" s="77"/>
      <c r="Y342" s="77"/>
      <c r="Z342" s="77"/>
      <c r="AA342" s="77"/>
      <c r="AB342" s="77"/>
      <c r="AC342" s="77"/>
      <c r="AD342" s="77"/>
      <c r="AE342" s="77"/>
      <c r="AF342" s="77"/>
      <c r="AG342" s="77"/>
      <c r="AH342" s="77"/>
      <c r="AI342" s="77"/>
      <c r="AJ342" s="77"/>
      <c r="AK342" s="77"/>
      <c r="AL342" s="77"/>
      <c r="AM342" s="94"/>
      <c r="AN342" s="94"/>
      <c r="AO342" s="77"/>
      <c r="AP342" s="77"/>
      <c r="AQ342" s="77"/>
      <c r="AR342" s="77"/>
      <c r="AS342" s="97"/>
      <c r="AT342" s="77">
        <v>5229</v>
      </c>
      <c r="AU342" s="77">
        <v>14</v>
      </c>
      <c r="AV342" s="94" t="s">
        <v>3944</v>
      </c>
      <c r="AW342" s="77" t="s">
        <v>2876</v>
      </c>
      <c r="AX342" s="94" t="s">
        <v>3232</v>
      </c>
      <c r="AY342" s="77"/>
      <c r="AZ342" s="83">
        <f t="shared" si="5"/>
        <v>0.14174999999999999</v>
      </c>
    </row>
    <row r="343" spans="1:52" s="99" customFormat="1" ht="34.950000000000003" customHeight="1" x14ac:dyDescent="0.45">
      <c r="A343" s="93" t="s">
        <v>5819</v>
      </c>
      <c r="B343" s="77">
        <v>7</v>
      </c>
      <c r="C343" s="93" t="s">
        <v>3628</v>
      </c>
      <c r="D343" s="93" t="s">
        <v>3942</v>
      </c>
      <c r="E343" s="93"/>
      <c r="F343" s="94">
        <v>3</v>
      </c>
      <c r="G343" s="93" t="s">
        <v>3952</v>
      </c>
      <c r="H343" s="77"/>
      <c r="I343" s="95">
        <v>4638</v>
      </c>
      <c r="J343" s="77" t="s">
        <v>5427</v>
      </c>
      <c r="K343" s="77"/>
      <c r="L343" s="93" t="s">
        <v>3094</v>
      </c>
      <c r="M343" s="96" t="s">
        <v>7997</v>
      </c>
      <c r="N343" s="96"/>
      <c r="O343" s="109">
        <v>1</v>
      </c>
      <c r="P343" s="77">
        <v>450</v>
      </c>
      <c r="Q343" s="77">
        <v>450</v>
      </c>
      <c r="R343" s="77">
        <v>700</v>
      </c>
      <c r="S343" s="77"/>
      <c r="T343" s="77"/>
      <c r="U343" s="77"/>
      <c r="V343" s="77"/>
      <c r="W343" s="77"/>
      <c r="X343" s="77"/>
      <c r="Y343" s="77"/>
      <c r="Z343" s="77"/>
      <c r="AA343" s="77"/>
      <c r="AB343" s="77"/>
      <c r="AC343" s="77"/>
      <c r="AD343" s="77"/>
      <c r="AE343" s="77"/>
      <c r="AF343" s="77"/>
      <c r="AG343" s="77"/>
      <c r="AH343" s="77"/>
      <c r="AI343" s="77"/>
      <c r="AJ343" s="77"/>
      <c r="AK343" s="77"/>
      <c r="AL343" s="77"/>
      <c r="AM343" s="94"/>
      <c r="AN343" s="94"/>
      <c r="AO343" s="77"/>
      <c r="AP343" s="77"/>
      <c r="AQ343" s="77"/>
      <c r="AR343" s="77"/>
      <c r="AS343" s="97"/>
      <c r="AT343" s="77">
        <v>5230</v>
      </c>
      <c r="AU343" s="77">
        <v>14</v>
      </c>
      <c r="AV343" s="94" t="s">
        <v>3944</v>
      </c>
      <c r="AW343" s="77" t="s">
        <v>2876</v>
      </c>
      <c r="AX343" s="94" t="s">
        <v>3232</v>
      </c>
      <c r="AY343" s="77"/>
      <c r="AZ343" s="83">
        <f t="shared" si="5"/>
        <v>0.14174999999999999</v>
      </c>
    </row>
    <row r="344" spans="1:52" s="99" customFormat="1" ht="34.950000000000003" customHeight="1" x14ac:dyDescent="0.45">
      <c r="A344" s="93" t="s">
        <v>5819</v>
      </c>
      <c r="B344" s="77">
        <v>7</v>
      </c>
      <c r="C344" s="93" t="s">
        <v>3628</v>
      </c>
      <c r="D344" s="93" t="s">
        <v>3942</v>
      </c>
      <c r="E344" s="93"/>
      <c r="F344" s="94">
        <v>3</v>
      </c>
      <c r="G344" s="93" t="s">
        <v>3952</v>
      </c>
      <c r="H344" s="77"/>
      <c r="I344" s="95">
        <v>4639</v>
      </c>
      <c r="J344" s="77" t="s">
        <v>5427</v>
      </c>
      <c r="K344" s="77"/>
      <c r="L344" s="93" t="s">
        <v>3094</v>
      </c>
      <c r="M344" s="96" t="s">
        <v>7997</v>
      </c>
      <c r="N344" s="96"/>
      <c r="O344" s="109">
        <v>1</v>
      </c>
      <c r="P344" s="77">
        <v>450</v>
      </c>
      <c r="Q344" s="77">
        <v>450</v>
      </c>
      <c r="R344" s="77">
        <v>700</v>
      </c>
      <c r="S344" s="77"/>
      <c r="T344" s="77"/>
      <c r="U344" s="77"/>
      <c r="V344" s="77"/>
      <c r="W344" s="77"/>
      <c r="X344" s="77"/>
      <c r="Y344" s="77"/>
      <c r="Z344" s="77"/>
      <c r="AA344" s="77"/>
      <c r="AB344" s="77"/>
      <c r="AC344" s="77"/>
      <c r="AD344" s="77"/>
      <c r="AE344" s="77"/>
      <c r="AF344" s="77"/>
      <c r="AG344" s="77"/>
      <c r="AH344" s="77"/>
      <c r="AI344" s="77"/>
      <c r="AJ344" s="77"/>
      <c r="AK344" s="77"/>
      <c r="AL344" s="77"/>
      <c r="AM344" s="94"/>
      <c r="AN344" s="94"/>
      <c r="AO344" s="77"/>
      <c r="AP344" s="77"/>
      <c r="AQ344" s="77"/>
      <c r="AR344" s="77"/>
      <c r="AS344" s="97"/>
      <c r="AT344" s="77">
        <v>5231</v>
      </c>
      <c r="AU344" s="77">
        <v>14</v>
      </c>
      <c r="AV344" s="94" t="s">
        <v>3944</v>
      </c>
      <c r="AW344" s="77" t="s">
        <v>2876</v>
      </c>
      <c r="AX344" s="94" t="s">
        <v>3232</v>
      </c>
      <c r="AY344" s="77"/>
      <c r="AZ344" s="83">
        <f t="shared" si="5"/>
        <v>0.14174999999999999</v>
      </c>
    </row>
    <row r="345" spans="1:52" s="99" customFormat="1" ht="34.950000000000003" customHeight="1" x14ac:dyDescent="0.45">
      <c r="A345" s="93" t="s">
        <v>5819</v>
      </c>
      <c r="B345" s="77">
        <v>7</v>
      </c>
      <c r="C345" s="93" t="s">
        <v>3628</v>
      </c>
      <c r="D345" s="93" t="s">
        <v>3942</v>
      </c>
      <c r="E345" s="93"/>
      <c r="F345" s="94">
        <v>3</v>
      </c>
      <c r="G345" s="93" t="s">
        <v>3952</v>
      </c>
      <c r="H345" s="77"/>
      <c r="I345" s="95">
        <v>4640</v>
      </c>
      <c r="J345" s="77" t="s">
        <v>5427</v>
      </c>
      <c r="K345" s="77"/>
      <c r="L345" s="93" t="s">
        <v>3094</v>
      </c>
      <c r="M345" s="96" t="s">
        <v>7997</v>
      </c>
      <c r="N345" s="96"/>
      <c r="O345" s="109">
        <v>1</v>
      </c>
      <c r="P345" s="77">
        <v>450</v>
      </c>
      <c r="Q345" s="77">
        <v>450</v>
      </c>
      <c r="R345" s="77">
        <v>700</v>
      </c>
      <c r="S345" s="77"/>
      <c r="T345" s="77"/>
      <c r="U345" s="77"/>
      <c r="V345" s="77"/>
      <c r="W345" s="77"/>
      <c r="X345" s="77"/>
      <c r="Y345" s="77"/>
      <c r="Z345" s="77"/>
      <c r="AA345" s="77"/>
      <c r="AB345" s="77"/>
      <c r="AC345" s="77"/>
      <c r="AD345" s="77"/>
      <c r="AE345" s="77"/>
      <c r="AF345" s="77"/>
      <c r="AG345" s="77"/>
      <c r="AH345" s="77"/>
      <c r="AI345" s="77"/>
      <c r="AJ345" s="77"/>
      <c r="AK345" s="77"/>
      <c r="AL345" s="77"/>
      <c r="AM345" s="94"/>
      <c r="AN345" s="94"/>
      <c r="AO345" s="77"/>
      <c r="AP345" s="77"/>
      <c r="AQ345" s="77"/>
      <c r="AR345" s="77"/>
      <c r="AS345" s="97"/>
      <c r="AT345" s="77">
        <v>5232</v>
      </c>
      <c r="AU345" s="77">
        <v>14</v>
      </c>
      <c r="AV345" s="94" t="s">
        <v>3944</v>
      </c>
      <c r="AW345" s="77" t="s">
        <v>2876</v>
      </c>
      <c r="AX345" s="94" t="s">
        <v>3232</v>
      </c>
      <c r="AY345" s="77"/>
      <c r="AZ345" s="83">
        <f t="shared" si="5"/>
        <v>0.14174999999999999</v>
      </c>
    </row>
    <row r="346" spans="1:52" s="99" customFormat="1" ht="34.950000000000003" customHeight="1" x14ac:dyDescent="0.45">
      <c r="A346" s="93" t="s">
        <v>5819</v>
      </c>
      <c r="B346" s="77">
        <v>7</v>
      </c>
      <c r="C346" s="93" t="s">
        <v>3628</v>
      </c>
      <c r="D346" s="93" t="s">
        <v>3942</v>
      </c>
      <c r="E346" s="93"/>
      <c r="F346" s="94">
        <v>3</v>
      </c>
      <c r="G346" s="93" t="s">
        <v>3952</v>
      </c>
      <c r="H346" s="77"/>
      <c r="I346" s="95">
        <v>4641</v>
      </c>
      <c r="J346" s="77" t="s">
        <v>5427</v>
      </c>
      <c r="K346" s="77"/>
      <c r="L346" s="93" t="s">
        <v>3105</v>
      </c>
      <c r="M346" s="96"/>
      <c r="N346" s="96"/>
      <c r="O346" s="109">
        <v>1</v>
      </c>
      <c r="P346" s="77">
        <v>1200</v>
      </c>
      <c r="Q346" s="77">
        <v>750</v>
      </c>
      <c r="R346" s="77">
        <v>700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c r="AO346" s="77"/>
      <c r="AP346" s="77"/>
      <c r="AQ346" s="77"/>
      <c r="AR346" s="77"/>
      <c r="AS346" s="97"/>
      <c r="AT346" s="77">
        <v>5233</v>
      </c>
      <c r="AU346" s="77">
        <v>14</v>
      </c>
      <c r="AV346" s="94" t="s">
        <v>3944</v>
      </c>
      <c r="AW346" s="77" t="s">
        <v>2874</v>
      </c>
      <c r="AX346" s="94" t="s">
        <v>3232</v>
      </c>
      <c r="AY346" s="77"/>
      <c r="AZ346" s="83">
        <f t="shared" si="5"/>
        <v>0.63</v>
      </c>
    </row>
    <row r="347" spans="1:52" s="99" customFormat="1" ht="34.950000000000003" customHeight="1" x14ac:dyDescent="0.45">
      <c r="A347" s="93" t="s">
        <v>5819</v>
      </c>
      <c r="B347" s="77">
        <v>7</v>
      </c>
      <c r="C347" s="93" t="s">
        <v>3628</v>
      </c>
      <c r="D347" s="93"/>
      <c r="E347" s="93"/>
      <c r="F347" s="94"/>
      <c r="G347" s="93"/>
      <c r="H347" s="77"/>
      <c r="I347" s="95">
        <v>4642</v>
      </c>
      <c r="J347" s="77"/>
      <c r="K347" s="77"/>
      <c r="L347" s="93" t="s">
        <v>3094</v>
      </c>
      <c r="M347" s="96" t="s">
        <v>7997</v>
      </c>
      <c r="N347" s="96"/>
      <c r="O347" s="109">
        <v>1</v>
      </c>
      <c r="P347" s="77">
        <v>450</v>
      </c>
      <c r="Q347" s="77">
        <v>450</v>
      </c>
      <c r="R347" s="77">
        <v>700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v>5234</v>
      </c>
      <c r="AU347" s="77">
        <v>14</v>
      </c>
      <c r="AV347" s="94" t="s">
        <v>3944</v>
      </c>
      <c r="AW347" s="77" t="s">
        <v>2876</v>
      </c>
      <c r="AX347" s="94" t="s">
        <v>3232</v>
      </c>
      <c r="AY347" s="77"/>
      <c r="AZ347" s="83">
        <f t="shared" si="5"/>
        <v>0.14174999999999999</v>
      </c>
    </row>
    <row r="348" spans="1:52" s="99" customFormat="1" ht="34.950000000000003" customHeight="1" x14ac:dyDescent="0.45">
      <c r="A348" s="93" t="s">
        <v>5819</v>
      </c>
      <c r="B348" s="77">
        <v>7</v>
      </c>
      <c r="C348" s="93" t="s">
        <v>3628</v>
      </c>
      <c r="D348" s="93"/>
      <c r="E348" s="93"/>
      <c r="F348" s="94"/>
      <c r="G348" s="93"/>
      <c r="H348" s="77"/>
      <c r="I348" s="95">
        <v>4643</v>
      </c>
      <c r="J348" s="77"/>
      <c r="K348" s="77"/>
      <c r="L348" s="93" t="s">
        <v>3094</v>
      </c>
      <c r="M348" s="96" t="s">
        <v>7997</v>
      </c>
      <c r="N348" s="96"/>
      <c r="O348" s="109">
        <v>1</v>
      </c>
      <c r="P348" s="77">
        <v>450</v>
      </c>
      <c r="Q348" s="77">
        <v>450</v>
      </c>
      <c r="R348" s="77">
        <v>700</v>
      </c>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v>5235</v>
      </c>
      <c r="AU348" s="77">
        <v>14</v>
      </c>
      <c r="AV348" s="94" t="s">
        <v>3944</v>
      </c>
      <c r="AW348" s="77" t="s">
        <v>2876</v>
      </c>
      <c r="AX348" s="94" t="s">
        <v>3232</v>
      </c>
      <c r="AY348" s="77"/>
      <c r="AZ348" s="83">
        <f t="shared" si="5"/>
        <v>0.14174999999999999</v>
      </c>
    </row>
    <row r="349" spans="1:52" s="99" customFormat="1" ht="34.950000000000003" customHeight="1" x14ac:dyDescent="0.45">
      <c r="A349" s="93" t="s">
        <v>5819</v>
      </c>
      <c r="B349" s="77">
        <v>7</v>
      </c>
      <c r="C349" s="93" t="s">
        <v>3628</v>
      </c>
      <c r="D349" s="93"/>
      <c r="E349" s="93"/>
      <c r="F349" s="94"/>
      <c r="G349" s="93"/>
      <c r="H349" s="77"/>
      <c r="I349" s="95">
        <v>4644</v>
      </c>
      <c r="J349" s="77"/>
      <c r="K349" s="77"/>
      <c r="L349" s="93" t="s">
        <v>3094</v>
      </c>
      <c r="M349" s="96" t="s">
        <v>7997</v>
      </c>
      <c r="N349" s="96"/>
      <c r="O349" s="109">
        <v>1</v>
      </c>
      <c r="P349" s="77">
        <v>450</v>
      </c>
      <c r="Q349" s="77">
        <v>450</v>
      </c>
      <c r="R349" s="77">
        <v>700</v>
      </c>
      <c r="S349" s="77"/>
      <c r="T349" s="77"/>
      <c r="U349" s="77"/>
      <c r="V349" s="77"/>
      <c r="W349" s="77"/>
      <c r="X349" s="77"/>
      <c r="Y349" s="77"/>
      <c r="Z349" s="77"/>
      <c r="AA349" s="77"/>
      <c r="AB349" s="77"/>
      <c r="AC349" s="77"/>
      <c r="AD349" s="77"/>
      <c r="AE349" s="77"/>
      <c r="AF349" s="77"/>
      <c r="AG349" s="77"/>
      <c r="AH349" s="77"/>
      <c r="AI349" s="77"/>
      <c r="AJ349" s="77"/>
      <c r="AK349" s="77"/>
      <c r="AL349" s="77"/>
      <c r="AM349" s="94"/>
      <c r="AN349" s="94"/>
      <c r="AO349" s="77"/>
      <c r="AP349" s="77"/>
      <c r="AQ349" s="77"/>
      <c r="AR349" s="77"/>
      <c r="AS349" s="97"/>
      <c r="AT349" s="77">
        <v>5236</v>
      </c>
      <c r="AU349" s="77">
        <v>14</v>
      </c>
      <c r="AV349" s="94" t="s">
        <v>3944</v>
      </c>
      <c r="AW349" s="77" t="s">
        <v>2876</v>
      </c>
      <c r="AX349" s="94" t="s">
        <v>3232</v>
      </c>
      <c r="AY349" s="77"/>
      <c r="AZ349" s="83">
        <f t="shared" si="5"/>
        <v>0.14174999999999999</v>
      </c>
    </row>
    <row r="350" spans="1:52" s="99" customFormat="1" ht="34.950000000000003" customHeight="1" x14ac:dyDescent="0.45">
      <c r="A350" s="93" t="s">
        <v>5819</v>
      </c>
      <c r="B350" s="77">
        <v>7</v>
      </c>
      <c r="C350" s="93" t="s">
        <v>3628</v>
      </c>
      <c r="D350" s="93"/>
      <c r="E350" s="93"/>
      <c r="F350" s="94"/>
      <c r="G350" s="93"/>
      <c r="H350" s="77"/>
      <c r="I350" s="95">
        <v>4645</v>
      </c>
      <c r="J350" s="77"/>
      <c r="K350" s="77"/>
      <c r="L350" s="93" t="s">
        <v>3094</v>
      </c>
      <c r="M350" s="96" t="s">
        <v>7997</v>
      </c>
      <c r="N350" s="96"/>
      <c r="O350" s="109">
        <v>1</v>
      </c>
      <c r="P350" s="77">
        <v>450</v>
      </c>
      <c r="Q350" s="77">
        <v>450</v>
      </c>
      <c r="R350" s="77">
        <v>700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5237</v>
      </c>
      <c r="AU350" s="77">
        <v>14</v>
      </c>
      <c r="AV350" s="94" t="s">
        <v>3944</v>
      </c>
      <c r="AW350" s="77" t="s">
        <v>2876</v>
      </c>
      <c r="AX350" s="94" t="s">
        <v>3232</v>
      </c>
      <c r="AY350" s="77"/>
      <c r="AZ350" s="83">
        <f t="shared" si="5"/>
        <v>0.14174999999999999</v>
      </c>
    </row>
    <row r="351" spans="1:52" s="99" customFormat="1" ht="34.950000000000003" customHeight="1" x14ac:dyDescent="0.45">
      <c r="A351" s="93" t="s">
        <v>5819</v>
      </c>
      <c r="B351" s="77">
        <v>7</v>
      </c>
      <c r="C351" s="93" t="s">
        <v>3628</v>
      </c>
      <c r="D351" s="93"/>
      <c r="E351" s="93"/>
      <c r="F351" s="94"/>
      <c r="G351" s="93"/>
      <c r="H351" s="77"/>
      <c r="I351" s="95">
        <v>4646</v>
      </c>
      <c r="J351" s="77"/>
      <c r="K351" s="77"/>
      <c r="L351" s="93" t="s">
        <v>2990</v>
      </c>
      <c r="M351" s="96" t="s">
        <v>6867</v>
      </c>
      <c r="N351" s="96"/>
      <c r="O351" s="109">
        <v>1</v>
      </c>
      <c r="P351" s="77">
        <v>700</v>
      </c>
      <c r="Q351" s="77">
        <v>450</v>
      </c>
      <c r="R351" s="77">
        <v>500</v>
      </c>
      <c r="S351" s="77"/>
      <c r="T351" s="77"/>
      <c r="U351" s="77"/>
      <c r="V351" s="77"/>
      <c r="W351" s="77"/>
      <c r="X351" s="77"/>
      <c r="Y351" s="77"/>
      <c r="Z351" s="77"/>
      <c r="AA351" s="77"/>
      <c r="AB351" s="77"/>
      <c r="AC351" s="77"/>
      <c r="AD351" s="77"/>
      <c r="AE351" s="77"/>
      <c r="AF351" s="77"/>
      <c r="AG351" s="77"/>
      <c r="AH351" s="77"/>
      <c r="AI351" s="77"/>
      <c r="AJ351" s="77"/>
      <c r="AK351" s="77"/>
      <c r="AL351" s="77"/>
      <c r="AM351" s="94" t="s">
        <v>3975</v>
      </c>
      <c r="AN351" s="94" t="s">
        <v>3976</v>
      </c>
      <c r="AO351" s="77"/>
      <c r="AP351" s="77"/>
      <c r="AQ351" s="77"/>
      <c r="AR351" s="77"/>
      <c r="AS351" s="97"/>
      <c r="AT351" s="77">
        <v>5238</v>
      </c>
      <c r="AU351" s="77">
        <v>14</v>
      </c>
      <c r="AV351" s="94" t="s">
        <v>3944</v>
      </c>
      <c r="AW351" s="77" t="s">
        <v>2876</v>
      </c>
      <c r="AX351" s="94" t="s">
        <v>3074</v>
      </c>
      <c r="AY351" s="77"/>
      <c r="AZ351" s="83">
        <f t="shared" si="5"/>
        <v>0.1575</v>
      </c>
    </row>
    <row r="352" spans="1:52" s="99" customFormat="1" ht="34.950000000000003" customHeight="1" x14ac:dyDescent="0.45">
      <c r="A352" s="93" t="s">
        <v>5819</v>
      </c>
      <c r="B352" s="77">
        <v>7</v>
      </c>
      <c r="C352" s="93" t="s">
        <v>3628</v>
      </c>
      <c r="D352" s="93"/>
      <c r="E352" s="93"/>
      <c r="F352" s="94"/>
      <c r="G352" s="93"/>
      <c r="H352" s="77"/>
      <c r="I352" s="95">
        <v>4647</v>
      </c>
      <c r="J352" s="77"/>
      <c r="K352" s="77"/>
      <c r="L352" s="93" t="s">
        <v>3977</v>
      </c>
      <c r="M352" s="96" t="s">
        <v>3318</v>
      </c>
      <c r="N352" s="96"/>
      <c r="O352" s="109">
        <v>1</v>
      </c>
      <c r="P352" s="77">
        <v>400</v>
      </c>
      <c r="Q352" s="77">
        <v>300</v>
      </c>
      <c r="R352" s="77">
        <v>100</v>
      </c>
      <c r="S352" s="77"/>
      <c r="T352" s="77"/>
      <c r="U352" s="77"/>
      <c r="V352" s="77"/>
      <c r="W352" s="77"/>
      <c r="X352" s="77"/>
      <c r="Y352" s="77"/>
      <c r="Z352" s="77"/>
      <c r="AA352" s="77"/>
      <c r="AB352" s="77"/>
      <c r="AC352" s="77"/>
      <c r="AD352" s="77"/>
      <c r="AE352" s="77"/>
      <c r="AF352" s="77"/>
      <c r="AG352" s="77"/>
      <c r="AH352" s="77"/>
      <c r="AI352" s="77"/>
      <c r="AJ352" s="77"/>
      <c r="AK352" s="77"/>
      <c r="AL352" s="77"/>
      <c r="AM352" s="94" t="s">
        <v>3975</v>
      </c>
      <c r="AN352" s="94"/>
      <c r="AO352" s="77"/>
      <c r="AP352" s="77"/>
      <c r="AQ352" s="77"/>
      <c r="AR352" s="77"/>
      <c r="AS352" s="97"/>
      <c r="AT352" s="77">
        <v>5239</v>
      </c>
      <c r="AU352" s="77">
        <v>14</v>
      </c>
      <c r="AV352" s="94" t="s">
        <v>3944</v>
      </c>
      <c r="AW352" s="77" t="s">
        <v>2874</v>
      </c>
      <c r="AX352" s="94" t="s">
        <v>3232</v>
      </c>
      <c r="AY352" s="77"/>
      <c r="AZ352" s="83">
        <f t="shared" si="5"/>
        <v>1.2E-2</v>
      </c>
    </row>
    <row r="353" spans="1:52" s="99" customFormat="1" ht="34.950000000000003" customHeight="1" x14ac:dyDescent="0.45">
      <c r="A353" s="93" t="s">
        <v>5819</v>
      </c>
      <c r="B353" s="77">
        <v>7</v>
      </c>
      <c r="C353" s="93" t="s">
        <v>3628</v>
      </c>
      <c r="D353" s="93"/>
      <c r="E353" s="93"/>
      <c r="F353" s="94"/>
      <c r="G353" s="93"/>
      <c r="H353" s="77"/>
      <c r="I353" s="95">
        <v>4648</v>
      </c>
      <c r="J353" s="77"/>
      <c r="K353" s="77"/>
      <c r="L353" s="93" t="s">
        <v>3978</v>
      </c>
      <c r="M353" s="96" t="s">
        <v>3979</v>
      </c>
      <c r="N353" s="96" t="s">
        <v>3980</v>
      </c>
      <c r="O353" s="109">
        <v>1</v>
      </c>
      <c r="P353" s="77">
        <v>400</v>
      </c>
      <c r="Q353" s="77">
        <v>300</v>
      </c>
      <c r="R353" s="77">
        <v>50</v>
      </c>
      <c r="S353" s="77"/>
      <c r="T353" s="77"/>
      <c r="U353" s="77"/>
      <c r="V353" s="77"/>
      <c r="W353" s="77"/>
      <c r="X353" s="77"/>
      <c r="Y353" s="77"/>
      <c r="Z353" s="77"/>
      <c r="AA353" s="77"/>
      <c r="AB353" s="77"/>
      <c r="AC353" s="77"/>
      <c r="AD353" s="77"/>
      <c r="AE353" s="77"/>
      <c r="AF353" s="77"/>
      <c r="AG353" s="77"/>
      <c r="AH353" s="77"/>
      <c r="AI353" s="77"/>
      <c r="AJ353" s="77"/>
      <c r="AK353" s="77"/>
      <c r="AL353" s="77"/>
      <c r="AM353" s="94" t="s">
        <v>3975</v>
      </c>
      <c r="AN353" s="94"/>
      <c r="AO353" s="77"/>
      <c r="AP353" s="77"/>
      <c r="AQ353" s="77"/>
      <c r="AR353" s="77"/>
      <c r="AS353" s="97"/>
      <c r="AT353" s="77">
        <v>5240</v>
      </c>
      <c r="AU353" s="77">
        <v>14</v>
      </c>
      <c r="AV353" s="94" t="s">
        <v>3944</v>
      </c>
      <c r="AW353" s="77" t="s">
        <v>2874</v>
      </c>
      <c r="AX353" s="94" t="s">
        <v>3232</v>
      </c>
      <c r="AY353" s="77"/>
      <c r="AZ353" s="83">
        <f t="shared" si="5"/>
        <v>6.0000000000000001E-3</v>
      </c>
    </row>
    <row r="354" spans="1:52" s="99" customFormat="1" ht="34.950000000000003" customHeight="1" x14ac:dyDescent="0.45">
      <c r="A354" s="93" t="s">
        <v>5819</v>
      </c>
      <c r="B354" s="77">
        <v>7</v>
      </c>
      <c r="C354" s="93" t="s">
        <v>3628</v>
      </c>
      <c r="D354" s="93"/>
      <c r="E354" s="93"/>
      <c r="F354" s="94"/>
      <c r="G354" s="93"/>
      <c r="H354" s="77"/>
      <c r="I354" s="95">
        <v>4649</v>
      </c>
      <c r="J354" s="77"/>
      <c r="K354" s="77"/>
      <c r="L354" s="93" t="s">
        <v>3633</v>
      </c>
      <c r="M354" s="96" t="s">
        <v>8102</v>
      </c>
      <c r="N354" s="96"/>
      <c r="O354" s="109">
        <v>1</v>
      </c>
      <c r="P354" s="77">
        <v>600</v>
      </c>
      <c r="Q354" s="77">
        <v>500</v>
      </c>
      <c r="R354" s="77">
        <v>1100</v>
      </c>
      <c r="S354" s="77"/>
      <c r="T354" s="77"/>
      <c r="U354" s="77"/>
      <c r="V354" s="77"/>
      <c r="W354" s="77"/>
      <c r="X354" s="77"/>
      <c r="Y354" s="77"/>
      <c r="Z354" s="77"/>
      <c r="AA354" s="77"/>
      <c r="AB354" s="77"/>
      <c r="AC354" s="77"/>
      <c r="AD354" s="77"/>
      <c r="AE354" s="77"/>
      <c r="AF354" s="77"/>
      <c r="AG354" s="77"/>
      <c r="AH354" s="77"/>
      <c r="AI354" s="77"/>
      <c r="AJ354" s="77" t="s">
        <v>3482</v>
      </c>
      <c r="AK354" s="77"/>
      <c r="AL354" s="77"/>
      <c r="AM354" s="94"/>
      <c r="AN354" s="94"/>
      <c r="AO354" s="77"/>
      <c r="AP354" s="77"/>
      <c r="AQ354" s="77"/>
      <c r="AR354" s="77"/>
      <c r="AS354" s="97"/>
      <c r="AT354" s="77">
        <v>5241</v>
      </c>
      <c r="AU354" s="77">
        <v>14</v>
      </c>
      <c r="AV354" s="94" t="s">
        <v>3944</v>
      </c>
      <c r="AW354" s="77" t="s">
        <v>2874</v>
      </c>
      <c r="AX354" s="94" t="s">
        <v>3232</v>
      </c>
      <c r="AY354" s="77"/>
      <c r="AZ354" s="83">
        <f t="shared" si="5"/>
        <v>0.33</v>
      </c>
    </row>
    <row r="355" spans="1:52" s="99" customFormat="1" ht="34.950000000000003" customHeight="1" x14ac:dyDescent="0.45">
      <c r="A355" s="93" t="s">
        <v>5819</v>
      </c>
      <c r="B355" s="77">
        <v>7</v>
      </c>
      <c r="C355" s="93" t="s">
        <v>3628</v>
      </c>
      <c r="D355" s="93"/>
      <c r="E355" s="93"/>
      <c r="F355" s="94"/>
      <c r="G355" s="93"/>
      <c r="H355" s="77"/>
      <c r="I355" s="95">
        <v>4650</v>
      </c>
      <c r="J355" s="77"/>
      <c r="K355" s="77"/>
      <c r="L355" s="93" t="s">
        <v>3098</v>
      </c>
      <c r="M355" s="96" t="s">
        <v>7984</v>
      </c>
      <c r="N355" s="96"/>
      <c r="O355" s="109">
        <v>1</v>
      </c>
      <c r="P355" s="77">
        <v>1800</v>
      </c>
      <c r="Q355" s="77">
        <v>650</v>
      </c>
      <c r="R355" s="77">
        <v>750</v>
      </c>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v>5242</v>
      </c>
      <c r="AU355" s="77">
        <v>14</v>
      </c>
      <c r="AV355" s="94" t="s">
        <v>3944</v>
      </c>
      <c r="AW355" s="77" t="s">
        <v>2874</v>
      </c>
      <c r="AX355" s="94" t="s">
        <v>3232</v>
      </c>
      <c r="AY355" s="77"/>
      <c r="AZ355" s="83">
        <f t="shared" si="5"/>
        <v>0.87749999999999995</v>
      </c>
    </row>
    <row r="356" spans="1:52" s="99" customFormat="1" ht="34.950000000000003" customHeight="1" x14ac:dyDescent="0.45">
      <c r="A356" s="93" t="s">
        <v>5819</v>
      </c>
      <c r="B356" s="77">
        <v>7</v>
      </c>
      <c r="C356" s="93" t="s">
        <v>3628</v>
      </c>
      <c r="D356" s="93"/>
      <c r="E356" s="93"/>
      <c r="F356" s="94"/>
      <c r="G356" s="93"/>
      <c r="H356" s="77"/>
      <c r="I356" s="95">
        <v>4651</v>
      </c>
      <c r="J356" s="77"/>
      <c r="K356" s="77"/>
      <c r="L356" s="93" t="s">
        <v>3098</v>
      </c>
      <c r="M356" s="96" t="s">
        <v>7984</v>
      </c>
      <c r="N356" s="96"/>
      <c r="O356" s="109">
        <v>1</v>
      </c>
      <c r="P356" s="77">
        <v>1800</v>
      </c>
      <c r="Q356" s="77">
        <v>650</v>
      </c>
      <c r="R356" s="77">
        <v>750</v>
      </c>
      <c r="S356" s="77"/>
      <c r="T356" s="77"/>
      <c r="U356" s="77"/>
      <c r="V356" s="77"/>
      <c r="W356" s="77"/>
      <c r="X356" s="77"/>
      <c r="Y356" s="77"/>
      <c r="Z356" s="77"/>
      <c r="AA356" s="77"/>
      <c r="AB356" s="77"/>
      <c r="AC356" s="77"/>
      <c r="AD356" s="77"/>
      <c r="AE356" s="77"/>
      <c r="AF356" s="77"/>
      <c r="AG356" s="77"/>
      <c r="AH356" s="77"/>
      <c r="AI356" s="77"/>
      <c r="AJ356" s="77"/>
      <c r="AK356" s="77"/>
      <c r="AL356" s="77"/>
      <c r="AM356" s="94"/>
      <c r="AN356" s="94"/>
      <c r="AO356" s="77"/>
      <c r="AP356" s="77"/>
      <c r="AQ356" s="77"/>
      <c r="AR356" s="77"/>
      <c r="AS356" s="97"/>
      <c r="AT356" s="77">
        <v>5243</v>
      </c>
      <c r="AU356" s="77">
        <v>14</v>
      </c>
      <c r="AV356" s="94" t="s">
        <v>3944</v>
      </c>
      <c r="AW356" s="77" t="s">
        <v>2874</v>
      </c>
      <c r="AX356" s="94" t="s">
        <v>3232</v>
      </c>
      <c r="AY356" s="77"/>
      <c r="AZ356" s="83">
        <f t="shared" si="5"/>
        <v>0.87749999999999995</v>
      </c>
    </row>
    <row r="357" spans="1:52" s="99" customFormat="1" ht="34.950000000000003" customHeight="1" x14ac:dyDescent="0.45">
      <c r="A357" s="93" t="s">
        <v>5819</v>
      </c>
      <c r="B357" s="77">
        <v>7</v>
      </c>
      <c r="C357" s="93" t="s">
        <v>3628</v>
      </c>
      <c r="D357" s="93"/>
      <c r="E357" s="93"/>
      <c r="F357" s="94"/>
      <c r="G357" s="93"/>
      <c r="H357" s="77"/>
      <c r="I357" s="95">
        <v>4652</v>
      </c>
      <c r="J357" s="77"/>
      <c r="K357" s="77"/>
      <c r="L357" s="93" t="s">
        <v>3098</v>
      </c>
      <c r="M357" s="96" t="s">
        <v>8034</v>
      </c>
      <c r="N357" s="96"/>
      <c r="O357" s="109">
        <v>1</v>
      </c>
      <c r="P357" s="77">
        <v>1900</v>
      </c>
      <c r="Q357" s="77">
        <v>750</v>
      </c>
      <c r="R357" s="77">
        <v>700</v>
      </c>
      <c r="S357" s="77"/>
      <c r="T357" s="77"/>
      <c r="U357" s="77"/>
      <c r="V357" s="77"/>
      <c r="W357" s="77"/>
      <c r="X357" s="77"/>
      <c r="Y357" s="77"/>
      <c r="Z357" s="77"/>
      <c r="AA357" s="77"/>
      <c r="AB357" s="77"/>
      <c r="AC357" s="77"/>
      <c r="AD357" s="77"/>
      <c r="AE357" s="77"/>
      <c r="AF357" s="77"/>
      <c r="AG357" s="77"/>
      <c r="AH357" s="77"/>
      <c r="AI357" s="77"/>
      <c r="AJ357" s="77"/>
      <c r="AK357" s="77"/>
      <c r="AL357" s="77"/>
      <c r="AM357" s="94"/>
      <c r="AN357" s="94"/>
      <c r="AO357" s="77"/>
      <c r="AP357" s="77"/>
      <c r="AQ357" s="77"/>
      <c r="AR357" s="77"/>
      <c r="AS357" s="97"/>
      <c r="AT357" s="77">
        <v>5244</v>
      </c>
      <c r="AU357" s="77">
        <v>14</v>
      </c>
      <c r="AV357" s="94" t="s">
        <v>3944</v>
      </c>
      <c r="AW357" s="77" t="s">
        <v>2876</v>
      </c>
      <c r="AX357" s="94" t="s">
        <v>3232</v>
      </c>
      <c r="AY357" s="77"/>
      <c r="AZ357" s="83">
        <f t="shared" si="5"/>
        <v>0.99750000000000005</v>
      </c>
    </row>
    <row r="358" spans="1:52" s="99" customFormat="1" ht="34.950000000000003" customHeight="1" x14ac:dyDescent="0.45">
      <c r="A358" s="93" t="s">
        <v>5819</v>
      </c>
      <c r="B358" s="77">
        <v>7</v>
      </c>
      <c r="C358" s="93" t="s">
        <v>3628</v>
      </c>
      <c r="D358" s="93"/>
      <c r="E358" s="93"/>
      <c r="F358" s="94"/>
      <c r="G358" s="93"/>
      <c r="H358" s="77"/>
      <c r="I358" s="95">
        <v>4653</v>
      </c>
      <c r="J358" s="77"/>
      <c r="K358" s="77"/>
      <c r="L358" s="93" t="s">
        <v>2980</v>
      </c>
      <c r="M358" s="96"/>
      <c r="N358" s="96"/>
      <c r="O358" s="109">
        <v>1</v>
      </c>
      <c r="P358" s="77">
        <v>1200</v>
      </c>
      <c r="Q358" s="77">
        <v>450</v>
      </c>
      <c r="R358" s="77">
        <v>450</v>
      </c>
      <c r="S358" s="77"/>
      <c r="T358" s="77"/>
      <c r="U358" s="77"/>
      <c r="V358" s="77"/>
      <c r="W358" s="77"/>
      <c r="X358" s="77"/>
      <c r="Y358" s="77"/>
      <c r="Z358" s="77"/>
      <c r="AA358" s="77"/>
      <c r="AB358" s="77"/>
      <c r="AC358" s="77"/>
      <c r="AD358" s="77"/>
      <c r="AE358" s="77"/>
      <c r="AF358" s="77"/>
      <c r="AG358" s="77"/>
      <c r="AH358" s="77"/>
      <c r="AI358" s="77"/>
      <c r="AJ358" s="77"/>
      <c r="AK358" s="77"/>
      <c r="AL358" s="77"/>
      <c r="AM358" s="94"/>
      <c r="AN358" s="94"/>
      <c r="AO358" s="77"/>
      <c r="AP358" s="77"/>
      <c r="AQ358" s="77"/>
      <c r="AR358" s="77"/>
      <c r="AS358" s="97"/>
      <c r="AT358" s="77">
        <v>5245</v>
      </c>
      <c r="AU358" s="77">
        <v>14</v>
      </c>
      <c r="AV358" s="94" t="s">
        <v>3944</v>
      </c>
      <c r="AW358" s="77" t="s">
        <v>2876</v>
      </c>
      <c r="AX358" s="94" t="s">
        <v>3232</v>
      </c>
      <c r="AY358" s="77"/>
      <c r="AZ358" s="83">
        <f t="shared" si="5"/>
        <v>0.24299999999999999</v>
      </c>
    </row>
    <row r="359" spans="1:52" s="99" customFormat="1" ht="34.950000000000003" customHeight="1" x14ac:dyDescent="0.45">
      <c r="A359" s="93" t="s">
        <v>5819</v>
      </c>
      <c r="B359" s="77">
        <v>7</v>
      </c>
      <c r="C359" s="93" t="s">
        <v>3628</v>
      </c>
      <c r="D359" s="93"/>
      <c r="E359" s="93"/>
      <c r="F359" s="94"/>
      <c r="G359" s="93"/>
      <c r="H359" s="77"/>
      <c r="I359" s="95">
        <v>4654</v>
      </c>
      <c r="J359" s="77"/>
      <c r="K359" s="77"/>
      <c r="L359" s="93" t="s">
        <v>2990</v>
      </c>
      <c r="M359" s="96"/>
      <c r="N359" s="96"/>
      <c r="O359" s="109">
        <v>1</v>
      </c>
      <c r="P359" s="77">
        <v>900</v>
      </c>
      <c r="Q359" s="77">
        <v>200</v>
      </c>
      <c r="R359" s="77">
        <v>600</v>
      </c>
      <c r="S359" s="77"/>
      <c r="T359" s="77"/>
      <c r="U359" s="77"/>
      <c r="V359" s="77"/>
      <c r="W359" s="77"/>
      <c r="X359" s="77"/>
      <c r="Y359" s="77"/>
      <c r="Z359" s="77"/>
      <c r="AA359" s="77"/>
      <c r="AB359" s="77"/>
      <c r="AC359" s="77"/>
      <c r="AD359" s="77"/>
      <c r="AE359" s="77"/>
      <c r="AF359" s="77"/>
      <c r="AG359" s="77"/>
      <c r="AH359" s="77"/>
      <c r="AI359" s="77"/>
      <c r="AJ359" s="77"/>
      <c r="AK359" s="77"/>
      <c r="AL359" s="77"/>
      <c r="AM359" s="94"/>
      <c r="AN359" s="94"/>
      <c r="AO359" s="77"/>
      <c r="AP359" s="77"/>
      <c r="AQ359" s="77"/>
      <c r="AR359" s="77"/>
      <c r="AS359" s="97"/>
      <c r="AT359" s="77">
        <v>5246</v>
      </c>
      <c r="AU359" s="77">
        <v>14</v>
      </c>
      <c r="AV359" s="94" t="s">
        <v>3944</v>
      </c>
      <c r="AW359" s="77" t="s">
        <v>2874</v>
      </c>
      <c r="AX359" s="94" t="s">
        <v>3232</v>
      </c>
      <c r="AY359" s="77"/>
      <c r="AZ359" s="83">
        <f t="shared" si="5"/>
        <v>0.108</v>
      </c>
    </row>
    <row r="360" spans="1:52" s="99" customFormat="1" ht="34.950000000000003" customHeight="1" x14ac:dyDescent="0.45">
      <c r="A360" s="93" t="s">
        <v>5819</v>
      </c>
      <c r="B360" s="77">
        <v>7</v>
      </c>
      <c r="C360" s="93" t="s">
        <v>3628</v>
      </c>
      <c r="D360" s="93"/>
      <c r="E360" s="93"/>
      <c r="F360" s="94"/>
      <c r="G360" s="93"/>
      <c r="H360" s="77"/>
      <c r="I360" s="95">
        <v>4655</v>
      </c>
      <c r="J360" s="77"/>
      <c r="K360" s="77"/>
      <c r="L360" s="93" t="s">
        <v>3633</v>
      </c>
      <c r="M360" s="96"/>
      <c r="N360" s="96"/>
      <c r="O360" s="109">
        <v>1</v>
      </c>
      <c r="P360" s="77">
        <v>750</v>
      </c>
      <c r="Q360" s="77">
        <v>600</v>
      </c>
      <c r="R360" s="77">
        <v>450</v>
      </c>
      <c r="S360" s="77"/>
      <c r="T360" s="77"/>
      <c r="U360" s="77"/>
      <c r="V360" s="77"/>
      <c r="W360" s="77"/>
      <c r="X360" s="77"/>
      <c r="Y360" s="77"/>
      <c r="Z360" s="77"/>
      <c r="AA360" s="77"/>
      <c r="AB360" s="77"/>
      <c r="AC360" s="77"/>
      <c r="AD360" s="77"/>
      <c r="AE360" s="77"/>
      <c r="AF360" s="77"/>
      <c r="AG360" s="77"/>
      <c r="AH360" s="77"/>
      <c r="AI360" s="77"/>
      <c r="AJ360" s="77"/>
      <c r="AK360" s="77"/>
      <c r="AL360" s="77"/>
      <c r="AM360" s="94"/>
      <c r="AN360" s="94"/>
      <c r="AO360" s="77"/>
      <c r="AP360" s="77"/>
      <c r="AQ360" s="77"/>
      <c r="AR360" s="77"/>
      <c r="AS360" s="97"/>
      <c r="AT360" s="77">
        <v>5247</v>
      </c>
      <c r="AU360" s="77">
        <v>14</v>
      </c>
      <c r="AV360" s="94" t="s">
        <v>3944</v>
      </c>
      <c r="AW360" s="77" t="s">
        <v>2874</v>
      </c>
      <c r="AX360" s="94" t="s">
        <v>3232</v>
      </c>
      <c r="AY360" s="77"/>
      <c r="AZ360" s="83">
        <f t="shared" si="5"/>
        <v>0.20250000000000001</v>
      </c>
    </row>
    <row r="361" spans="1:52" s="99" customFormat="1" ht="34.950000000000003" customHeight="1" x14ac:dyDescent="0.45">
      <c r="A361" s="93" t="s">
        <v>5819</v>
      </c>
      <c r="B361" s="77">
        <v>7</v>
      </c>
      <c r="C361" s="93" t="s">
        <v>3628</v>
      </c>
      <c r="D361" s="93"/>
      <c r="E361" s="93"/>
      <c r="F361" s="94"/>
      <c r="G361" s="93"/>
      <c r="H361" s="77" t="s">
        <v>7981</v>
      </c>
      <c r="I361" s="95">
        <v>4656</v>
      </c>
      <c r="J361" s="77"/>
      <c r="K361" s="77"/>
      <c r="L361" s="93" t="s">
        <v>3635</v>
      </c>
      <c r="M361" s="96" t="s">
        <v>3085</v>
      </c>
      <c r="N361" s="96" t="s">
        <v>8103</v>
      </c>
      <c r="O361" s="109">
        <v>1</v>
      </c>
      <c r="P361" s="77">
        <v>450</v>
      </c>
      <c r="Q361" s="77">
        <v>500</v>
      </c>
      <c r="R361" s="77">
        <v>1500</v>
      </c>
      <c r="S361" s="77"/>
      <c r="T361" s="77"/>
      <c r="U361" s="77"/>
      <c r="V361" s="77"/>
      <c r="W361" s="77"/>
      <c r="X361" s="77"/>
      <c r="Y361" s="77"/>
      <c r="Z361" s="77"/>
      <c r="AA361" s="77"/>
      <c r="AB361" s="77"/>
      <c r="AC361" s="77"/>
      <c r="AD361" s="77"/>
      <c r="AE361" s="77"/>
      <c r="AF361" s="77"/>
      <c r="AG361" s="77"/>
      <c r="AH361" s="77"/>
      <c r="AI361" s="77"/>
      <c r="AJ361" s="77"/>
      <c r="AK361" s="77"/>
      <c r="AL361" s="77"/>
      <c r="AM361" s="94"/>
      <c r="AN361" s="94"/>
      <c r="AO361" s="77"/>
      <c r="AP361" s="77"/>
      <c r="AQ361" s="77"/>
      <c r="AR361" s="77"/>
      <c r="AS361" s="97"/>
      <c r="AT361" s="77">
        <v>5248</v>
      </c>
      <c r="AU361" s="77">
        <v>14</v>
      </c>
      <c r="AV361" s="94" t="s">
        <v>3944</v>
      </c>
      <c r="AW361" s="77" t="s">
        <v>2876</v>
      </c>
      <c r="AX361" s="94" t="s">
        <v>3232</v>
      </c>
      <c r="AY361" s="77"/>
      <c r="AZ361" s="83">
        <f t="shared" si="5"/>
        <v>0.33750000000000002</v>
      </c>
    </row>
    <row r="362" spans="1:52" s="99" customFormat="1" ht="34.950000000000003" customHeight="1" x14ac:dyDescent="0.45">
      <c r="A362" s="93" t="s">
        <v>5819</v>
      </c>
      <c r="B362" s="77">
        <v>7</v>
      </c>
      <c r="C362" s="93" t="s">
        <v>3628</v>
      </c>
      <c r="D362" s="93"/>
      <c r="E362" s="93"/>
      <c r="F362" s="94"/>
      <c r="G362" s="93"/>
      <c r="H362" s="77"/>
      <c r="I362" s="95"/>
      <c r="J362" s="77"/>
      <c r="K362" s="77"/>
      <c r="L362" s="93" t="s">
        <v>9258</v>
      </c>
      <c r="M362" s="96"/>
      <c r="N362" s="96"/>
      <c r="O362" s="109">
        <v>1</v>
      </c>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94"/>
      <c r="AN362" s="94"/>
      <c r="AO362" s="77"/>
      <c r="AP362" s="77"/>
      <c r="AQ362" s="77"/>
      <c r="AR362" s="77"/>
      <c r="AS362" s="97"/>
      <c r="AT362" s="77"/>
      <c r="AU362" s="77"/>
      <c r="AV362" s="94"/>
      <c r="AW362" s="77"/>
      <c r="AX362" s="94"/>
      <c r="AY362" s="77"/>
      <c r="AZ362" s="83">
        <f t="shared" si="5"/>
        <v>0</v>
      </c>
    </row>
    <row r="363" spans="1:52" s="99" customFormat="1" ht="34.950000000000003" customHeight="1" x14ac:dyDescent="0.45">
      <c r="A363" s="93" t="s">
        <v>5819</v>
      </c>
      <c r="B363" s="77">
        <v>7</v>
      </c>
      <c r="C363" s="93" t="s">
        <v>3628</v>
      </c>
      <c r="D363" s="93"/>
      <c r="E363" s="93"/>
      <c r="F363" s="94"/>
      <c r="G363" s="93"/>
      <c r="H363" s="77"/>
      <c r="I363" s="95"/>
      <c r="J363" s="77"/>
      <c r="K363" s="77"/>
      <c r="L363" s="93" t="s">
        <v>9233</v>
      </c>
      <c r="M363" s="96"/>
      <c r="N363" s="96"/>
      <c r="O363" s="109">
        <v>1</v>
      </c>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94"/>
      <c r="AN363" s="94"/>
      <c r="AO363" s="77"/>
      <c r="AP363" s="77"/>
      <c r="AQ363" s="77"/>
      <c r="AR363" s="77"/>
      <c r="AS363" s="97"/>
      <c r="AT363" s="77"/>
      <c r="AU363" s="77"/>
      <c r="AV363" s="94"/>
      <c r="AW363" s="77"/>
      <c r="AX363" s="94"/>
      <c r="AY363" s="77"/>
      <c r="AZ363" s="83">
        <f t="shared" si="5"/>
        <v>0</v>
      </c>
    </row>
    <row r="364" spans="1:52" s="99" customFormat="1" ht="34.950000000000003" customHeight="1" x14ac:dyDescent="0.45">
      <c r="A364" s="93" t="s">
        <v>5819</v>
      </c>
      <c r="B364" s="77">
        <v>7</v>
      </c>
      <c r="C364" s="93" t="s">
        <v>3628</v>
      </c>
      <c r="D364" s="93"/>
      <c r="E364" s="93"/>
      <c r="F364" s="94"/>
      <c r="G364" s="93"/>
      <c r="H364" s="77"/>
      <c r="I364" s="95"/>
      <c r="J364" s="77"/>
      <c r="K364" s="77"/>
      <c r="L364" s="93" t="s">
        <v>9232</v>
      </c>
      <c r="M364" s="96" t="s">
        <v>9235</v>
      </c>
      <c r="N364" s="96"/>
      <c r="O364" s="109">
        <v>1</v>
      </c>
      <c r="P364" s="77">
        <v>600</v>
      </c>
      <c r="Q364" s="77">
        <v>450</v>
      </c>
      <c r="R364" s="77">
        <v>850</v>
      </c>
      <c r="S364" s="77"/>
      <c r="T364" s="77"/>
      <c r="U364" s="77"/>
      <c r="V364" s="77"/>
      <c r="W364" s="77"/>
      <c r="X364" s="77"/>
      <c r="Y364" s="77"/>
      <c r="Z364" s="77"/>
      <c r="AA364" s="77"/>
      <c r="AB364" s="77"/>
      <c r="AC364" s="77"/>
      <c r="AD364" s="77"/>
      <c r="AE364" s="77"/>
      <c r="AF364" s="77"/>
      <c r="AG364" s="77"/>
      <c r="AH364" s="77"/>
      <c r="AI364" s="77"/>
      <c r="AJ364" s="77"/>
      <c r="AK364" s="77"/>
      <c r="AL364" s="77"/>
      <c r="AM364" s="94"/>
      <c r="AN364" s="94"/>
      <c r="AO364" s="77"/>
      <c r="AP364" s="77"/>
      <c r="AQ364" s="77"/>
      <c r="AR364" s="77"/>
      <c r="AS364" s="97"/>
      <c r="AT364" s="77"/>
      <c r="AU364" s="77"/>
      <c r="AV364" s="94"/>
      <c r="AW364" s="77"/>
      <c r="AX364" s="94"/>
      <c r="AY364" s="77"/>
      <c r="AZ364" s="83">
        <f t="shared" si="5"/>
        <v>0.22950000000000001</v>
      </c>
    </row>
    <row r="365" spans="1:52" s="99" customFormat="1" ht="34.950000000000003" customHeight="1" x14ac:dyDescent="0.45">
      <c r="A365" s="93" t="s">
        <v>5819</v>
      </c>
      <c r="B365" s="77">
        <v>7</v>
      </c>
      <c r="C365" s="93" t="s">
        <v>3628</v>
      </c>
      <c r="D365" s="93"/>
      <c r="E365" s="93"/>
      <c r="F365" s="94"/>
      <c r="G365" s="93"/>
      <c r="H365" s="77"/>
      <c r="I365" s="95"/>
      <c r="J365" s="77"/>
      <c r="K365" s="77"/>
      <c r="L365" s="93" t="s">
        <v>9259</v>
      </c>
      <c r="M365" s="96"/>
      <c r="N365" s="96"/>
      <c r="O365" s="109">
        <v>1</v>
      </c>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94"/>
      <c r="AN365" s="94"/>
      <c r="AO365" s="77"/>
      <c r="AP365" s="77"/>
      <c r="AQ365" s="77"/>
      <c r="AR365" s="77"/>
      <c r="AS365" s="97"/>
      <c r="AT365" s="77"/>
      <c r="AU365" s="77"/>
      <c r="AV365" s="94"/>
      <c r="AW365" s="77"/>
      <c r="AX365" s="94"/>
      <c r="AY365" s="77"/>
      <c r="AZ365" s="83">
        <f t="shared" si="5"/>
        <v>0</v>
      </c>
    </row>
    <row r="366" spans="1:52" s="99" customFormat="1" ht="34.950000000000003" customHeight="1" x14ac:dyDescent="0.45">
      <c r="A366" s="93" t="s">
        <v>5819</v>
      </c>
      <c r="B366" s="77">
        <v>7</v>
      </c>
      <c r="C366" s="93" t="s">
        <v>3628</v>
      </c>
      <c r="D366" s="93"/>
      <c r="E366" s="93"/>
      <c r="F366" s="94"/>
      <c r="G366" s="93"/>
      <c r="H366" s="77"/>
      <c r="I366" s="95"/>
      <c r="J366" s="77"/>
      <c r="K366" s="77"/>
      <c r="L366" s="93" t="s">
        <v>9260</v>
      </c>
      <c r="M366" s="96"/>
      <c r="N366" s="96"/>
      <c r="O366" s="109">
        <v>1</v>
      </c>
      <c r="P366" s="77">
        <v>1000</v>
      </c>
      <c r="Q366" s="77">
        <v>1000</v>
      </c>
      <c r="R366" s="77">
        <v>1900</v>
      </c>
      <c r="S366" s="77"/>
      <c r="T366" s="77"/>
      <c r="U366" s="77"/>
      <c r="V366" s="77"/>
      <c r="W366" s="77"/>
      <c r="X366" s="77"/>
      <c r="Y366" s="77"/>
      <c r="Z366" s="77"/>
      <c r="AA366" s="77"/>
      <c r="AB366" s="77"/>
      <c r="AC366" s="77"/>
      <c r="AD366" s="77"/>
      <c r="AE366" s="77"/>
      <c r="AF366" s="77"/>
      <c r="AG366" s="77"/>
      <c r="AH366" s="77"/>
      <c r="AI366" s="77"/>
      <c r="AJ366" s="77"/>
      <c r="AK366" s="77"/>
      <c r="AL366" s="77"/>
      <c r="AM366" s="94"/>
      <c r="AN366" s="94"/>
      <c r="AO366" s="77"/>
      <c r="AP366" s="77"/>
      <c r="AQ366" s="77"/>
      <c r="AR366" s="77"/>
      <c r="AS366" s="97"/>
      <c r="AT366" s="77"/>
      <c r="AU366" s="77"/>
      <c r="AV366" s="94"/>
      <c r="AW366" s="77"/>
      <c r="AX366" s="94"/>
      <c r="AY366" s="77"/>
      <c r="AZ366" s="83">
        <f t="shared" si="5"/>
        <v>1.9</v>
      </c>
    </row>
    <row r="367" spans="1:52" s="99" customFormat="1" ht="34.950000000000003" customHeight="1" x14ac:dyDescent="0.45">
      <c r="A367" s="93" t="s">
        <v>5819</v>
      </c>
      <c r="B367" s="77">
        <v>7</v>
      </c>
      <c r="C367" s="93" t="s">
        <v>3628</v>
      </c>
      <c r="D367" s="93"/>
      <c r="E367" s="93"/>
      <c r="F367" s="94"/>
      <c r="G367" s="93"/>
      <c r="H367" s="77"/>
      <c r="I367" s="95"/>
      <c r="J367" s="77"/>
      <c r="K367" s="77"/>
      <c r="L367" s="93" t="s">
        <v>9247</v>
      </c>
      <c r="M367" s="96"/>
      <c r="N367" s="96"/>
      <c r="O367" s="109">
        <v>6</v>
      </c>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94"/>
      <c r="AN367" s="94"/>
      <c r="AO367" s="77"/>
      <c r="AP367" s="77"/>
      <c r="AQ367" s="77"/>
      <c r="AR367" s="77"/>
      <c r="AS367" s="97"/>
      <c r="AT367" s="77"/>
      <c r="AU367" s="77"/>
      <c r="AV367" s="94"/>
      <c r="AW367" s="77"/>
      <c r="AX367" s="94"/>
      <c r="AY367" s="77"/>
      <c r="AZ367" s="83">
        <f t="shared" si="5"/>
        <v>0</v>
      </c>
    </row>
    <row r="368" spans="1:52" s="99" customFormat="1" ht="34.950000000000003" customHeight="1" x14ac:dyDescent="0.45">
      <c r="A368" s="93" t="s">
        <v>5819</v>
      </c>
      <c r="B368" s="77">
        <v>7</v>
      </c>
      <c r="C368" s="93" t="s">
        <v>3628</v>
      </c>
      <c r="D368" s="93"/>
      <c r="E368" s="93"/>
      <c r="F368" s="94"/>
      <c r="G368" s="93"/>
      <c r="H368" s="77"/>
      <c r="I368" s="95"/>
      <c r="J368" s="77"/>
      <c r="K368" s="77"/>
      <c r="L368" s="93" t="s">
        <v>9249</v>
      </c>
      <c r="M368" s="96"/>
      <c r="N368" s="96"/>
      <c r="O368" s="109">
        <v>3</v>
      </c>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94"/>
      <c r="AN368" s="94"/>
      <c r="AO368" s="77"/>
      <c r="AP368" s="77"/>
      <c r="AQ368" s="77"/>
      <c r="AR368" s="77"/>
      <c r="AS368" s="97"/>
      <c r="AT368" s="77"/>
      <c r="AU368" s="77"/>
      <c r="AV368" s="94"/>
      <c r="AW368" s="77"/>
      <c r="AX368" s="94"/>
      <c r="AY368" s="77" t="s">
        <v>9245</v>
      </c>
      <c r="AZ368" s="83">
        <f t="shared" si="5"/>
        <v>0</v>
      </c>
    </row>
    <row r="369" spans="1:52" s="99" customFormat="1" ht="34.950000000000003" customHeight="1" x14ac:dyDescent="0.45">
      <c r="A369" s="93" t="s">
        <v>5819</v>
      </c>
      <c r="B369" s="77">
        <v>7</v>
      </c>
      <c r="C369" s="93" t="s">
        <v>3628</v>
      </c>
      <c r="D369" s="93"/>
      <c r="E369" s="93"/>
      <c r="F369" s="94"/>
      <c r="G369" s="93"/>
      <c r="H369" s="77"/>
      <c r="I369" s="95"/>
      <c r="J369" s="77"/>
      <c r="K369" s="77"/>
      <c r="L369" s="93" t="s">
        <v>9239</v>
      </c>
      <c r="M369" s="96"/>
      <c r="N369" s="96"/>
      <c r="O369" s="109">
        <v>1</v>
      </c>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94"/>
      <c r="AN369" s="94"/>
      <c r="AO369" s="77"/>
      <c r="AP369" s="77"/>
      <c r="AQ369" s="77"/>
      <c r="AR369" s="77"/>
      <c r="AS369" s="97"/>
      <c r="AT369" s="77"/>
      <c r="AU369" s="77"/>
      <c r="AV369" s="94"/>
      <c r="AW369" s="77"/>
      <c r="AX369" s="94"/>
      <c r="AY369" s="77" t="s">
        <v>9245</v>
      </c>
      <c r="AZ369" s="83">
        <f t="shared" si="5"/>
        <v>0</v>
      </c>
    </row>
    <row r="370" spans="1:52" s="99" customFormat="1" ht="34.950000000000003" customHeight="1" x14ac:dyDescent="0.45">
      <c r="A370" s="93" t="s">
        <v>5819</v>
      </c>
      <c r="B370" s="77">
        <v>7</v>
      </c>
      <c r="C370" s="93" t="s">
        <v>3645</v>
      </c>
      <c r="D370" s="93"/>
      <c r="E370" s="93"/>
      <c r="F370" s="94"/>
      <c r="G370" s="93"/>
      <c r="H370" s="77"/>
      <c r="I370" s="95">
        <v>4613</v>
      </c>
      <c r="J370" s="77"/>
      <c r="K370" s="77"/>
      <c r="L370" s="93" t="s">
        <v>3646</v>
      </c>
      <c r="M370" s="96"/>
      <c r="N370" s="96"/>
      <c r="O370" s="79">
        <v>1</v>
      </c>
      <c r="P370" s="77">
        <v>1500</v>
      </c>
      <c r="Q370" s="77">
        <v>400</v>
      </c>
      <c r="R370" s="77">
        <v>1850</v>
      </c>
      <c r="S370" s="77"/>
      <c r="T370" s="77"/>
      <c r="U370" s="77"/>
      <c r="V370" s="77"/>
      <c r="W370" s="77"/>
      <c r="X370" s="77"/>
      <c r="Y370" s="77"/>
      <c r="Z370" s="77"/>
      <c r="AA370" s="77"/>
      <c r="AB370" s="77"/>
      <c r="AC370" s="77"/>
      <c r="AD370" s="77"/>
      <c r="AE370" s="77"/>
      <c r="AF370" s="77"/>
      <c r="AG370" s="77"/>
      <c r="AH370" s="77"/>
      <c r="AI370" s="77"/>
      <c r="AJ370" s="77"/>
      <c r="AK370" s="77"/>
      <c r="AL370" s="77"/>
      <c r="AM370" s="72"/>
      <c r="AN370" s="94"/>
      <c r="AO370" s="77"/>
      <c r="AP370" s="77"/>
      <c r="AQ370" s="77"/>
      <c r="AR370" s="77"/>
      <c r="AS370" s="97" t="s">
        <v>3970</v>
      </c>
      <c r="AT370" s="77">
        <v>5205</v>
      </c>
      <c r="AU370" s="77">
        <v>14</v>
      </c>
      <c r="AV370" s="94" t="s">
        <v>3971</v>
      </c>
      <c r="AW370" s="77" t="s">
        <v>2876</v>
      </c>
      <c r="AX370" s="94" t="s">
        <v>3829</v>
      </c>
      <c r="AY370" s="77"/>
      <c r="AZ370" s="83">
        <f t="shared" si="5"/>
        <v>1.1100000000000001</v>
      </c>
    </row>
    <row r="371" spans="1:52" s="99" customFormat="1" ht="34.950000000000003" customHeight="1" x14ac:dyDescent="0.45">
      <c r="A371" s="93" t="s">
        <v>5819</v>
      </c>
      <c r="B371" s="77">
        <v>7</v>
      </c>
      <c r="C371" s="93" t="s">
        <v>3645</v>
      </c>
      <c r="D371" s="93"/>
      <c r="E371" s="93"/>
      <c r="F371" s="94"/>
      <c r="G371" s="93"/>
      <c r="H371" s="77"/>
      <c r="I371" s="95">
        <v>4614</v>
      </c>
      <c r="J371" s="77"/>
      <c r="K371" s="77"/>
      <c r="L371" s="93" t="s">
        <v>3517</v>
      </c>
      <c r="M371" s="96" t="s">
        <v>2923</v>
      </c>
      <c r="N371" s="96" t="s">
        <v>3972</v>
      </c>
      <c r="O371" s="79">
        <v>1</v>
      </c>
      <c r="P371" s="77">
        <v>400</v>
      </c>
      <c r="Q371" s="77">
        <v>300</v>
      </c>
      <c r="R371" s="77">
        <v>250</v>
      </c>
      <c r="S371" s="77"/>
      <c r="T371" s="77"/>
      <c r="U371" s="77"/>
      <c r="V371" s="77"/>
      <c r="W371" s="77"/>
      <c r="X371" s="77"/>
      <c r="Y371" s="77"/>
      <c r="Z371" s="77"/>
      <c r="AA371" s="77"/>
      <c r="AB371" s="77"/>
      <c r="AC371" s="77"/>
      <c r="AD371" s="77"/>
      <c r="AE371" s="77"/>
      <c r="AF371" s="77"/>
      <c r="AG371" s="77"/>
      <c r="AH371" s="77"/>
      <c r="AI371" s="77"/>
      <c r="AJ371" s="77"/>
      <c r="AK371" s="77"/>
      <c r="AL371" s="77"/>
      <c r="AM371" s="72"/>
      <c r="AN371" s="94"/>
      <c r="AO371" s="77"/>
      <c r="AP371" s="77"/>
      <c r="AQ371" s="77"/>
      <c r="AR371" s="77"/>
      <c r="AS371" s="97" t="s">
        <v>3970</v>
      </c>
      <c r="AT371" s="77">
        <v>5206</v>
      </c>
      <c r="AU371" s="77">
        <v>14</v>
      </c>
      <c r="AV371" s="94" t="s">
        <v>3971</v>
      </c>
      <c r="AW371" s="77" t="s">
        <v>2874</v>
      </c>
      <c r="AX371" s="94" t="s">
        <v>3829</v>
      </c>
      <c r="AY371" s="77"/>
      <c r="AZ371" s="83">
        <f t="shared" si="5"/>
        <v>0.03</v>
      </c>
    </row>
    <row r="372" spans="1:52" s="99" customFormat="1" ht="34.950000000000003" customHeight="1" x14ac:dyDescent="0.45">
      <c r="A372" s="93" t="s">
        <v>5819</v>
      </c>
      <c r="B372" s="77">
        <v>7</v>
      </c>
      <c r="C372" s="93" t="s">
        <v>3645</v>
      </c>
      <c r="D372" s="93"/>
      <c r="E372" s="93"/>
      <c r="F372" s="94"/>
      <c r="G372" s="93"/>
      <c r="H372" s="77"/>
      <c r="I372" s="95">
        <v>4615</v>
      </c>
      <c r="J372" s="77"/>
      <c r="K372" s="77"/>
      <c r="L372" s="93" t="s">
        <v>3501</v>
      </c>
      <c r="M372" s="96" t="s">
        <v>3973</v>
      </c>
      <c r="N372" s="96" t="s">
        <v>3974</v>
      </c>
      <c r="O372" s="79">
        <v>1</v>
      </c>
      <c r="P372" s="77">
        <v>450</v>
      </c>
      <c r="Q372" s="77">
        <v>300</v>
      </c>
      <c r="R372" s="77">
        <v>350</v>
      </c>
      <c r="S372" s="77"/>
      <c r="T372" s="77"/>
      <c r="U372" s="77"/>
      <c r="V372" s="77"/>
      <c r="W372" s="77"/>
      <c r="X372" s="77"/>
      <c r="Y372" s="77"/>
      <c r="Z372" s="77"/>
      <c r="AA372" s="77"/>
      <c r="AB372" s="77"/>
      <c r="AC372" s="77"/>
      <c r="AD372" s="77"/>
      <c r="AE372" s="77"/>
      <c r="AF372" s="77"/>
      <c r="AG372" s="77"/>
      <c r="AH372" s="77"/>
      <c r="AI372" s="77"/>
      <c r="AJ372" s="77"/>
      <c r="AK372" s="77"/>
      <c r="AL372" s="77"/>
      <c r="AM372" s="72"/>
      <c r="AN372" s="94"/>
      <c r="AO372" s="77"/>
      <c r="AP372" s="77"/>
      <c r="AQ372" s="77"/>
      <c r="AR372" s="77"/>
      <c r="AS372" s="97" t="s">
        <v>3970</v>
      </c>
      <c r="AT372" s="77">
        <v>5207</v>
      </c>
      <c r="AU372" s="77">
        <v>14</v>
      </c>
      <c r="AV372" s="94" t="s">
        <v>3971</v>
      </c>
      <c r="AW372" s="77" t="s">
        <v>2874</v>
      </c>
      <c r="AX372" s="94" t="s">
        <v>3829</v>
      </c>
      <c r="AY372" s="77"/>
      <c r="AZ372" s="83">
        <f t="shared" si="5"/>
        <v>4.725E-2</v>
      </c>
    </row>
    <row r="373" spans="1:52" s="99" customFormat="1" ht="34.950000000000003" customHeight="1" x14ac:dyDescent="0.45">
      <c r="A373" s="93" t="s">
        <v>5819</v>
      </c>
      <c r="B373" s="77">
        <v>7</v>
      </c>
      <c r="C373" s="93" t="s">
        <v>3645</v>
      </c>
      <c r="D373" s="93"/>
      <c r="E373" s="93"/>
      <c r="F373" s="94"/>
      <c r="G373" s="93"/>
      <c r="H373" s="77"/>
      <c r="I373" s="95"/>
      <c r="J373" s="77"/>
      <c r="K373" s="77"/>
      <c r="L373" s="93" t="s">
        <v>9426</v>
      </c>
      <c r="M373" s="96" t="s">
        <v>9428</v>
      </c>
      <c r="N373" s="96"/>
      <c r="O373" s="79">
        <v>1</v>
      </c>
      <c r="P373" s="77">
        <v>500</v>
      </c>
      <c r="Q373" s="77">
        <v>700</v>
      </c>
      <c r="R373" s="77">
        <v>1800</v>
      </c>
      <c r="S373" s="77"/>
      <c r="T373" s="77"/>
      <c r="U373" s="77"/>
      <c r="V373" s="77"/>
      <c r="W373" s="77"/>
      <c r="X373" s="77"/>
      <c r="Y373" s="77"/>
      <c r="Z373" s="77"/>
      <c r="AA373" s="77"/>
      <c r="AB373" s="77"/>
      <c r="AC373" s="77"/>
      <c r="AD373" s="77"/>
      <c r="AE373" s="77"/>
      <c r="AF373" s="77"/>
      <c r="AG373" s="77"/>
      <c r="AH373" s="77"/>
      <c r="AI373" s="77"/>
      <c r="AJ373" s="77"/>
      <c r="AK373" s="77"/>
      <c r="AL373" s="77"/>
      <c r="AM373" s="72"/>
      <c r="AN373" s="94"/>
      <c r="AO373" s="77"/>
      <c r="AP373" s="77"/>
      <c r="AQ373" s="77"/>
      <c r="AR373" s="77"/>
      <c r="AS373" s="97"/>
      <c r="AT373" s="77"/>
      <c r="AU373" s="77"/>
      <c r="AV373" s="94"/>
      <c r="AW373" s="77"/>
      <c r="AX373" s="94"/>
      <c r="AY373" s="77"/>
      <c r="AZ373" s="83">
        <f t="shared" si="5"/>
        <v>0.63</v>
      </c>
    </row>
    <row r="374" spans="1:52" s="99" customFormat="1" ht="34.950000000000003" customHeight="1" x14ac:dyDescent="0.45">
      <c r="A374" s="93" t="s">
        <v>5819</v>
      </c>
      <c r="B374" s="77">
        <v>7</v>
      </c>
      <c r="C374" s="93" t="s">
        <v>3645</v>
      </c>
      <c r="D374" s="93"/>
      <c r="E374" s="93"/>
      <c r="F374" s="94"/>
      <c r="G374" s="93"/>
      <c r="H374" s="77"/>
      <c r="I374" s="95"/>
      <c r="J374" s="77"/>
      <c r="K374" s="77"/>
      <c r="L374" s="93" t="s">
        <v>5895</v>
      </c>
      <c r="M374" s="96" t="s">
        <v>9429</v>
      </c>
      <c r="N374" s="96"/>
      <c r="O374" s="79">
        <v>1</v>
      </c>
      <c r="P374" s="77">
        <v>980</v>
      </c>
      <c r="Q374" s="77">
        <v>530</v>
      </c>
      <c r="R374" s="77">
        <v>900</v>
      </c>
      <c r="S374" s="77"/>
      <c r="T374" s="77"/>
      <c r="U374" s="77"/>
      <c r="V374" s="77"/>
      <c r="W374" s="77"/>
      <c r="X374" s="77"/>
      <c r="Y374" s="77"/>
      <c r="Z374" s="77"/>
      <c r="AA374" s="77"/>
      <c r="AB374" s="77"/>
      <c r="AC374" s="77"/>
      <c r="AD374" s="77"/>
      <c r="AE374" s="77"/>
      <c r="AF374" s="77"/>
      <c r="AG374" s="77"/>
      <c r="AH374" s="77"/>
      <c r="AI374" s="77"/>
      <c r="AJ374" s="77"/>
      <c r="AK374" s="77"/>
      <c r="AL374" s="77"/>
      <c r="AM374" s="72"/>
      <c r="AN374" s="94"/>
      <c r="AO374" s="77"/>
      <c r="AP374" s="77"/>
      <c r="AQ374" s="77"/>
      <c r="AR374" s="77"/>
      <c r="AS374" s="97"/>
      <c r="AT374" s="77"/>
      <c r="AU374" s="77"/>
      <c r="AV374" s="94"/>
      <c r="AW374" s="77"/>
      <c r="AX374" s="94"/>
      <c r="AY374" s="77"/>
      <c r="AZ374" s="83">
        <f t="shared" si="5"/>
        <v>0.46745999999999999</v>
      </c>
    </row>
    <row r="375" spans="1:52" s="99" customFormat="1" ht="34.950000000000003" customHeight="1" x14ac:dyDescent="0.45">
      <c r="A375" s="93" t="s">
        <v>5819</v>
      </c>
      <c r="B375" s="77">
        <v>7</v>
      </c>
      <c r="C375" s="93" t="s">
        <v>3645</v>
      </c>
      <c r="D375" s="93"/>
      <c r="E375" s="93"/>
      <c r="F375" s="94"/>
      <c r="G375" s="93"/>
      <c r="H375" s="77"/>
      <c r="I375" s="95"/>
      <c r="J375" s="77"/>
      <c r="K375" s="77"/>
      <c r="L375" s="93" t="s">
        <v>5895</v>
      </c>
      <c r="M375" s="96" t="s">
        <v>9430</v>
      </c>
      <c r="N375" s="96"/>
      <c r="O375" s="79">
        <v>1</v>
      </c>
      <c r="P375" s="77">
        <v>480</v>
      </c>
      <c r="Q375" s="77">
        <v>370</v>
      </c>
      <c r="R375" s="77">
        <v>700</v>
      </c>
      <c r="S375" s="77"/>
      <c r="T375" s="77"/>
      <c r="U375" s="77"/>
      <c r="V375" s="77"/>
      <c r="W375" s="77"/>
      <c r="X375" s="77"/>
      <c r="Y375" s="77"/>
      <c r="Z375" s="77"/>
      <c r="AA375" s="77"/>
      <c r="AB375" s="77"/>
      <c r="AC375" s="77"/>
      <c r="AD375" s="77"/>
      <c r="AE375" s="77"/>
      <c r="AF375" s="77"/>
      <c r="AG375" s="77"/>
      <c r="AH375" s="77"/>
      <c r="AI375" s="77"/>
      <c r="AJ375" s="77"/>
      <c r="AK375" s="77"/>
      <c r="AL375" s="77"/>
      <c r="AM375" s="72"/>
      <c r="AN375" s="94"/>
      <c r="AO375" s="77"/>
      <c r="AP375" s="77"/>
      <c r="AQ375" s="77"/>
      <c r="AR375" s="77"/>
      <c r="AS375" s="97"/>
      <c r="AT375" s="77"/>
      <c r="AU375" s="77"/>
      <c r="AV375" s="94"/>
      <c r="AW375" s="77"/>
      <c r="AX375" s="94"/>
      <c r="AY375" s="77"/>
      <c r="AZ375" s="83">
        <f t="shared" si="5"/>
        <v>0.12432</v>
      </c>
    </row>
    <row r="376" spans="1:52" s="99" customFormat="1" ht="34.950000000000003" customHeight="1" x14ac:dyDescent="0.45">
      <c r="A376" s="93" t="s">
        <v>5819</v>
      </c>
      <c r="B376" s="77">
        <v>7</v>
      </c>
      <c r="C376" s="93" t="s">
        <v>3645</v>
      </c>
      <c r="D376" s="93"/>
      <c r="E376" s="93"/>
      <c r="F376" s="94"/>
      <c r="G376" s="93"/>
      <c r="H376" s="77"/>
      <c r="I376" s="95"/>
      <c r="J376" s="77"/>
      <c r="K376" s="77"/>
      <c r="L376" s="93" t="s">
        <v>5895</v>
      </c>
      <c r="M376" s="96" t="s">
        <v>9429</v>
      </c>
      <c r="N376" s="96"/>
      <c r="O376" s="79">
        <v>1</v>
      </c>
      <c r="P376" s="77">
        <v>830</v>
      </c>
      <c r="Q376" s="77">
        <v>440</v>
      </c>
      <c r="R376" s="77">
        <v>800</v>
      </c>
      <c r="S376" s="77"/>
      <c r="T376" s="77"/>
      <c r="U376" s="77"/>
      <c r="V376" s="77"/>
      <c r="W376" s="77"/>
      <c r="X376" s="77"/>
      <c r="Y376" s="77"/>
      <c r="Z376" s="77"/>
      <c r="AA376" s="77"/>
      <c r="AB376" s="77"/>
      <c r="AC376" s="77"/>
      <c r="AD376" s="77"/>
      <c r="AE376" s="77"/>
      <c r="AF376" s="77"/>
      <c r="AG376" s="77"/>
      <c r="AH376" s="77"/>
      <c r="AI376" s="77"/>
      <c r="AJ376" s="77"/>
      <c r="AK376" s="77"/>
      <c r="AL376" s="77"/>
      <c r="AM376" s="72"/>
      <c r="AN376" s="94"/>
      <c r="AO376" s="77"/>
      <c r="AP376" s="77"/>
      <c r="AQ376" s="77"/>
      <c r="AR376" s="77"/>
      <c r="AS376" s="97"/>
      <c r="AT376" s="77"/>
      <c r="AU376" s="77"/>
      <c r="AV376" s="94"/>
      <c r="AW376" s="77"/>
      <c r="AX376" s="94"/>
      <c r="AY376" s="77"/>
      <c r="AZ376" s="83">
        <f t="shared" si="5"/>
        <v>0.29215999999999998</v>
      </c>
    </row>
    <row r="377" spans="1:52" s="99" customFormat="1" ht="34.950000000000003" customHeight="1" x14ac:dyDescent="0.45">
      <c r="A377" s="93" t="s">
        <v>5819</v>
      </c>
      <c r="B377" s="77">
        <v>7</v>
      </c>
      <c r="C377" s="93" t="s">
        <v>3645</v>
      </c>
      <c r="D377" s="93"/>
      <c r="E377" s="93"/>
      <c r="F377" s="94"/>
      <c r="G377" s="93"/>
      <c r="H377" s="77"/>
      <c r="I377" s="95"/>
      <c r="J377" s="77"/>
      <c r="K377" s="77"/>
      <c r="L377" s="93" t="s">
        <v>5895</v>
      </c>
      <c r="M377" s="96" t="s">
        <v>9431</v>
      </c>
      <c r="N377" s="96"/>
      <c r="O377" s="79">
        <v>1</v>
      </c>
      <c r="P377" s="77">
        <v>950</v>
      </c>
      <c r="Q377" s="77">
        <v>550</v>
      </c>
      <c r="R377" s="77">
        <v>850</v>
      </c>
      <c r="S377" s="77"/>
      <c r="T377" s="77"/>
      <c r="U377" s="77"/>
      <c r="V377" s="77"/>
      <c r="W377" s="77"/>
      <c r="X377" s="77"/>
      <c r="Y377" s="77"/>
      <c r="Z377" s="77"/>
      <c r="AA377" s="77"/>
      <c r="AB377" s="77"/>
      <c r="AC377" s="77"/>
      <c r="AD377" s="77"/>
      <c r="AE377" s="77"/>
      <c r="AF377" s="77"/>
      <c r="AG377" s="77"/>
      <c r="AH377" s="77"/>
      <c r="AI377" s="77"/>
      <c r="AJ377" s="77"/>
      <c r="AK377" s="77"/>
      <c r="AL377" s="77"/>
      <c r="AM377" s="72"/>
      <c r="AN377" s="94"/>
      <c r="AO377" s="77"/>
      <c r="AP377" s="77"/>
      <c r="AQ377" s="77"/>
      <c r="AR377" s="77"/>
      <c r="AS377" s="97"/>
      <c r="AT377" s="77"/>
      <c r="AU377" s="77"/>
      <c r="AV377" s="94"/>
      <c r="AW377" s="77"/>
      <c r="AX377" s="94"/>
      <c r="AY377" s="77"/>
      <c r="AZ377" s="83">
        <f t="shared" si="5"/>
        <v>0.44412499999999999</v>
      </c>
    </row>
    <row r="378" spans="1:52" s="99" customFormat="1" ht="34.950000000000003" customHeight="1" x14ac:dyDescent="0.45">
      <c r="A378" s="93" t="s">
        <v>5819</v>
      </c>
      <c r="B378" s="77">
        <v>7</v>
      </c>
      <c r="C378" s="93" t="s">
        <v>3645</v>
      </c>
      <c r="D378" s="93"/>
      <c r="E378" s="93"/>
      <c r="F378" s="94"/>
      <c r="G378" s="93"/>
      <c r="H378" s="77"/>
      <c r="I378" s="95"/>
      <c r="J378" s="77"/>
      <c r="K378" s="77"/>
      <c r="L378" s="93" t="s">
        <v>9427</v>
      </c>
      <c r="M378" s="96"/>
      <c r="N378" s="96"/>
      <c r="O378" s="79">
        <v>10</v>
      </c>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2"/>
      <c r="AN378" s="94"/>
      <c r="AO378" s="77"/>
      <c r="AP378" s="77"/>
      <c r="AQ378" s="77"/>
      <c r="AR378" s="77"/>
      <c r="AS378" s="97"/>
      <c r="AT378" s="77"/>
      <c r="AU378" s="77"/>
      <c r="AV378" s="94"/>
      <c r="AW378" s="77"/>
      <c r="AX378" s="94"/>
      <c r="AY378" s="77"/>
      <c r="AZ378" s="83">
        <v>1</v>
      </c>
    </row>
    <row r="379" spans="1:52" s="99" customFormat="1" ht="34.950000000000003" customHeight="1" x14ac:dyDescent="0.45">
      <c r="A379" s="93" t="s">
        <v>5819</v>
      </c>
      <c r="B379" s="77">
        <v>7</v>
      </c>
      <c r="C379" s="93" t="s">
        <v>8105</v>
      </c>
      <c r="D379" s="93"/>
      <c r="E379" s="93"/>
      <c r="F379" s="94"/>
      <c r="G379" s="93"/>
      <c r="H379" s="77"/>
      <c r="I379" s="95">
        <v>4657</v>
      </c>
      <c r="J379" s="77"/>
      <c r="K379" s="77"/>
      <c r="L379" s="93" t="s">
        <v>2910</v>
      </c>
      <c r="M379" s="96"/>
      <c r="N379" s="96"/>
      <c r="O379" s="109">
        <v>1</v>
      </c>
      <c r="P379" s="77">
        <v>1200</v>
      </c>
      <c r="Q379" s="77">
        <v>450</v>
      </c>
      <c r="R379" s="77">
        <v>1500</v>
      </c>
      <c r="S379" s="77"/>
      <c r="T379" s="77"/>
      <c r="U379" s="77"/>
      <c r="V379" s="77"/>
      <c r="W379" s="77"/>
      <c r="X379" s="77"/>
      <c r="Y379" s="77"/>
      <c r="Z379" s="77"/>
      <c r="AA379" s="77"/>
      <c r="AB379" s="77"/>
      <c r="AC379" s="77"/>
      <c r="AD379" s="77"/>
      <c r="AE379" s="77"/>
      <c r="AF379" s="77"/>
      <c r="AG379" s="77"/>
      <c r="AH379" s="77"/>
      <c r="AI379" s="77"/>
      <c r="AJ379" s="77"/>
      <c r="AK379" s="77"/>
      <c r="AL379" s="77"/>
      <c r="AM379" s="94"/>
      <c r="AN379" s="94"/>
      <c r="AO379" s="77"/>
      <c r="AP379" s="77"/>
      <c r="AQ379" s="77"/>
      <c r="AR379" s="77"/>
      <c r="AS379" s="97"/>
      <c r="AT379" s="77">
        <v>5249</v>
      </c>
      <c r="AU379" s="77">
        <v>14</v>
      </c>
      <c r="AV379" s="94" t="s">
        <v>3944</v>
      </c>
      <c r="AW379" s="77" t="s">
        <v>2874</v>
      </c>
      <c r="AX379" s="94" t="s">
        <v>3232</v>
      </c>
      <c r="AY379" s="77"/>
      <c r="AZ379" s="83">
        <f t="shared" si="5"/>
        <v>0.81</v>
      </c>
    </row>
    <row r="380" spans="1:52" s="84" customFormat="1" ht="34.950000000000003" customHeight="1" x14ac:dyDescent="0.45">
      <c r="A380" s="78" t="s">
        <v>5819</v>
      </c>
      <c r="B380" s="79">
        <v>7</v>
      </c>
      <c r="C380" s="78" t="s">
        <v>8666</v>
      </c>
      <c r="D380" s="78"/>
      <c r="E380" s="78"/>
      <c r="F380" s="79"/>
      <c r="G380" s="78"/>
      <c r="H380" s="79"/>
      <c r="I380" s="87" t="s">
        <v>393</v>
      </c>
      <c r="J380" s="79"/>
      <c r="K380" s="79"/>
      <c r="L380" s="78" t="s">
        <v>5995</v>
      </c>
      <c r="M380" s="78"/>
      <c r="N380" s="78"/>
      <c r="O380" s="79">
        <v>1</v>
      </c>
      <c r="P380" s="79">
        <v>550</v>
      </c>
      <c r="Q380" s="79">
        <v>550</v>
      </c>
      <c r="R380" s="79">
        <v>1550</v>
      </c>
      <c r="S380" s="79"/>
      <c r="T380" s="79" t="s">
        <v>3043</v>
      </c>
      <c r="U380" s="79"/>
      <c r="V380" s="79"/>
      <c r="W380" s="79"/>
      <c r="X380" s="79"/>
      <c r="Y380" s="79"/>
      <c r="Z380" s="79"/>
      <c r="AA380" s="79"/>
      <c r="AB380" s="79"/>
      <c r="AC380" s="79"/>
      <c r="AD380" s="81"/>
      <c r="AE380" s="79" t="s">
        <v>3482</v>
      </c>
      <c r="AF380" s="79"/>
      <c r="AG380" s="79"/>
      <c r="AH380" s="79"/>
      <c r="AI380" s="79"/>
      <c r="AJ380" s="79"/>
      <c r="AK380" s="79"/>
      <c r="AL380" s="79"/>
      <c r="AM380" s="79"/>
      <c r="AN380" s="79"/>
      <c r="AO380" s="79"/>
      <c r="AP380" s="79"/>
      <c r="AQ380" s="79"/>
      <c r="AR380" s="79"/>
      <c r="AS380" s="79"/>
      <c r="AT380" s="79"/>
      <c r="AU380" s="79"/>
      <c r="AV380" s="79"/>
      <c r="AW380" s="79"/>
      <c r="AX380" s="79"/>
      <c r="AY380" s="79"/>
      <c r="AZ380" s="83">
        <f t="shared" si="5"/>
        <v>0.46887499999999999</v>
      </c>
    </row>
    <row r="381" spans="1:52" s="84" customFormat="1" ht="34.950000000000003" customHeight="1" x14ac:dyDescent="0.45">
      <c r="A381" s="93" t="s">
        <v>5819</v>
      </c>
      <c r="B381" s="77">
        <v>7</v>
      </c>
      <c r="C381" s="93" t="s">
        <v>7942</v>
      </c>
      <c r="D381" s="78"/>
      <c r="E381" s="78"/>
      <c r="F381" s="79"/>
      <c r="G381" s="78"/>
      <c r="H381" s="79"/>
      <c r="I381" s="87"/>
      <c r="J381" s="79"/>
      <c r="K381" s="79"/>
      <c r="L381" s="93" t="s">
        <v>5574</v>
      </c>
      <c r="M381" s="96" t="s">
        <v>6870</v>
      </c>
      <c r="N381" s="96" t="s">
        <v>5946</v>
      </c>
      <c r="O381" s="79">
        <v>1</v>
      </c>
      <c r="P381" s="77"/>
      <c r="Q381" s="77"/>
      <c r="R381" s="77"/>
      <c r="S381" s="79"/>
      <c r="T381" s="79"/>
      <c r="U381" s="79"/>
      <c r="V381" s="79"/>
      <c r="W381" s="79"/>
      <c r="X381" s="79"/>
      <c r="Y381" s="79"/>
      <c r="Z381" s="79"/>
      <c r="AA381" s="79"/>
      <c r="AB381" s="79"/>
      <c r="AC381" s="79"/>
      <c r="AD381" s="81"/>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83">
        <f t="shared" si="5"/>
        <v>0</v>
      </c>
    </row>
    <row r="382" spans="1:52" s="84" customFormat="1" ht="34.950000000000003" customHeight="1" x14ac:dyDescent="0.45">
      <c r="A382" s="78" t="s">
        <v>5819</v>
      </c>
      <c r="B382" s="79">
        <v>7</v>
      </c>
      <c r="C382" s="78" t="s">
        <v>8666</v>
      </c>
      <c r="D382" s="78"/>
      <c r="E382" s="78"/>
      <c r="F382" s="79"/>
      <c r="G382" s="78"/>
      <c r="H382" s="79"/>
      <c r="I382" s="87"/>
      <c r="J382" s="79"/>
      <c r="K382" s="79"/>
      <c r="L382" s="78" t="s">
        <v>9246</v>
      </c>
      <c r="M382" s="78" t="s">
        <v>9256</v>
      </c>
      <c r="N382" s="78" t="s">
        <v>9255</v>
      </c>
      <c r="O382" s="79">
        <v>1</v>
      </c>
      <c r="P382" s="79"/>
      <c r="Q382" s="79"/>
      <c r="R382" s="79"/>
      <c r="S382" s="79"/>
      <c r="T382" s="79"/>
      <c r="U382" s="79"/>
      <c r="V382" s="79"/>
      <c r="W382" s="79"/>
      <c r="X382" s="79"/>
      <c r="Y382" s="79"/>
      <c r="Z382" s="79"/>
      <c r="AA382" s="79"/>
      <c r="AB382" s="79"/>
      <c r="AC382" s="79"/>
      <c r="AD382" s="81"/>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83">
        <f t="shared" si="5"/>
        <v>0</v>
      </c>
    </row>
    <row r="383" spans="1:52" s="84" customFormat="1" ht="34.950000000000003" customHeight="1" x14ac:dyDescent="0.45">
      <c r="A383" s="93" t="s">
        <v>5819</v>
      </c>
      <c r="B383" s="77">
        <v>7</v>
      </c>
      <c r="C383" s="93" t="s">
        <v>7942</v>
      </c>
      <c r="D383" s="78"/>
      <c r="E383" s="78"/>
      <c r="F383" s="79"/>
      <c r="G383" s="78"/>
      <c r="H383" s="79"/>
      <c r="I383" s="87"/>
      <c r="J383" s="79"/>
      <c r="K383" s="79"/>
      <c r="L383" s="78" t="s">
        <v>9247</v>
      </c>
      <c r="M383" s="78"/>
      <c r="N383" s="78"/>
      <c r="O383" s="79">
        <v>1</v>
      </c>
      <c r="P383" s="79"/>
      <c r="Q383" s="79"/>
      <c r="R383" s="79"/>
      <c r="S383" s="79"/>
      <c r="T383" s="79"/>
      <c r="U383" s="79"/>
      <c r="V383" s="79"/>
      <c r="W383" s="79"/>
      <c r="X383" s="79"/>
      <c r="Y383" s="79"/>
      <c r="Z383" s="79"/>
      <c r="AA383" s="79"/>
      <c r="AB383" s="79"/>
      <c r="AC383" s="79"/>
      <c r="AD383" s="81"/>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83">
        <f t="shared" si="5"/>
        <v>0</v>
      </c>
    </row>
    <row r="384" spans="1:52" s="84" customFormat="1" ht="34.950000000000003" customHeight="1" x14ac:dyDescent="0.45">
      <c r="A384" s="78" t="s">
        <v>5819</v>
      </c>
      <c r="B384" s="79">
        <v>7</v>
      </c>
      <c r="C384" s="78" t="s">
        <v>8666</v>
      </c>
      <c r="D384" s="78"/>
      <c r="E384" s="78"/>
      <c r="F384" s="79"/>
      <c r="G384" s="78"/>
      <c r="H384" s="79"/>
      <c r="I384" s="87"/>
      <c r="J384" s="79"/>
      <c r="K384" s="79"/>
      <c r="L384" s="78" t="s">
        <v>9248</v>
      </c>
      <c r="M384" s="78"/>
      <c r="N384" s="78"/>
      <c r="O384" s="79">
        <v>3</v>
      </c>
      <c r="P384" s="79"/>
      <c r="Q384" s="79"/>
      <c r="R384" s="79"/>
      <c r="S384" s="79"/>
      <c r="T384" s="79"/>
      <c r="U384" s="79"/>
      <c r="V384" s="79"/>
      <c r="W384" s="79"/>
      <c r="X384" s="79"/>
      <c r="Y384" s="79"/>
      <c r="Z384" s="79"/>
      <c r="AA384" s="79"/>
      <c r="AB384" s="79"/>
      <c r="AC384" s="79"/>
      <c r="AD384" s="81"/>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83">
        <f t="shared" si="5"/>
        <v>0</v>
      </c>
    </row>
    <row r="385" spans="1:52" s="84" customFormat="1" ht="34.950000000000003" customHeight="1" x14ac:dyDescent="0.45">
      <c r="A385" s="93" t="s">
        <v>5819</v>
      </c>
      <c r="B385" s="77">
        <v>7</v>
      </c>
      <c r="C385" s="93" t="s">
        <v>7942</v>
      </c>
      <c r="D385" s="78"/>
      <c r="E385" s="78"/>
      <c r="F385" s="79"/>
      <c r="G385" s="78"/>
      <c r="H385" s="79"/>
      <c r="I385" s="87"/>
      <c r="J385" s="79"/>
      <c r="K385" s="79"/>
      <c r="L385" s="78" t="s">
        <v>9249</v>
      </c>
      <c r="M385" s="78"/>
      <c r="N385" s="78"/>
      <c r="O385" s="79">
        <v>1</v>
      </c>
      <c r="P385" s="79"/>
      <c r="Q385" s="79"/>
      <c r="R385" s="79"/>
      <c r="S385" s="79"/>
      <c r="T385" s="79"/>
      <c r="U385" s="79"/>
      <c r="V385" s="79"/>
      <c r="W385" s="79"/>
      <c r="X385" s="79"/>
      <c r="Y385" s="79"/>
      <c r="Z385" s="79"/>
      <c r="AA385" s="79"/>
      <c r="AB385" s="79"/>
      <c r="AC385" s="79"/>
      <c r="AD385" s="81"/>
      <c r="AE385" s="79"/>
      <c r="AF385" s="79"/>
      <c r="AG385" s="79"/>
      <c r="AH385" s="79"/>
      <c r="AI385" s="79"/>
      <c r="AJ385" s="79"/>
      <c r="AK385" s="79"/>
      <c r="AL385" s="79"/>
      <c r="AM385" s="79"/>
      <c r="AN385" s="79"/>
      <c r="AO385" s="79"/>
      <c r="AP385" s="79"/>
      <c r="AQ385" s="79"/>
      <c r="AR385" s="79"/>
      <c r="AS385" s="79"/>
      <c r="AT385" s="79"/>
      <c r="AU385" s="79"/>
      <c r="AV385" s="79"/>
      <c r="AW385" s="79"/>
      <c r="AX385" s="79"/>
      <c r="AY385" s="79" t="s">
        <v>9245</v>
      </c>
      <c r="AZ385" s="83">
        <f t="shared" si="5"/>
        <v>0</v>
      </c>
    </row>
    <row r="386" spans="1:52" s="84" customFormat="1" ht="34.950000000000003" customHeight="1" x14ac:dyDescent="0.45">
      <c r="A386" s="78" t="s">
        <v>5819</v>
      </c>
      <c r="B386" s="79">
        <v>7</v>
      </c>
      <c r="C386" s="78" t="s">
        <v>8666</v>
      </c>
      <c r="D386" s="78"/>
      <c r="E386" s="78"/>
      <c r="F386" s="79"/>
      <c r="G386" s="78"/>
      <c r="H386" s="79"/>
      <c r="I386" s="87"/>
      <c r="J386" s="79"/>
      <c r="K386" s="79"/>
      <c r="L386" s="78" t="s">
        <v>9250</v>
      </c>
      <c r="M386" s="78"/>
      <c r="N386" s="78"/>
      <c r="O386" s="79">
        <v>1</v>
      </c>
      <c r="P386" s="79"/>
      <c r="Q386" s="79"/>
      <c r="R386" s="79"/>
      <c r="S386" s="79"/>
      <c r="T386" s="79"/>
      <c r="U386" s="79"/>
      <c r="V386" s="79"/>
      <c r="W386" s="79"/>
      <c r="X386" s="79"/>
      <c r="Y386" s="79"/>
      <c r="Z386" s="79"/>
      <c r="AA386" s="79"/>
      <c r="AB386" s="79"/>
      <c r="AC386" s="79"/>
      <c r="AD386" s="81"/>
      <c r="AE386" s="79"/>
      <c r="AF386" s="79"/>
      <c r="AG386" s="79"/>
      <c r="AH386" s="79"/>
      <c r="AI386" s="79"/>
      <c r="AJ386" s="79"/>
      <c r="AK386" s="79"/>
      <c r="AL386" s="79"/>
      <c r="AM386" s="79"/>
      <c r="AN386" s="79"/>
      <c r="AO386" s="79"/>
      <c r="AP386" s="79"/>
      <c r="AQ386" s="79"/>
      <c r="AR386" s="79"/>
      <c r="AS386" s="79"/>
      <c r="AT386" s="79"/>
      <c r="AU386" s="79"/>
      <c r="AV386" s="79"/>
      <c r="AW386" s="79"/>
      <c r="AX386" s="79"/>
      <c r="AY386" s="79" t="s">
        <v>9245</v>
      </c>
      <c r="AZ386" s="83">
        <f t="shared" ref="AZ386:AZ412" si="6">P386*Q386*R386/1000000000*O386</f>
        <v>0</v>
      </c>
    </row>
    <row r="387" spans="1:52" s="84" customFormat="1" ht="34.950000000000003" customHeight="1" x14ac:dyDescent="0.45">
      <c r="A387" s="93" t="s">
        <v>5819</v>
      </c>
      <c r="B387" s="77">
        <v>7</v>
      </c>
      <c r="C387" s="93" t="s">
        <v>7942</v>
      </c>
      <c r="D387" s="78"/>
      <c r="E387" s="78"/>
      <c r="F387" s="79"/>
      <c r="G387" s="78"/>
      <c r="H387" s="79"/>
      <c r="I387" s="87"/>
      <c r="J387" s="79"/>
      <c r="K387" s="79"/>
      <c r="L387" s="78" t="s">
        <v>9251</v>
      </c>
      <c r="M387" s="78"/>
      <c r="N387" s="78"/>
      <c r="O387" s="79">
        <v>1</v>
      </c>
      <c r="P387" s="79"/>
      <c r="Q387" s="79"/>
      <c r="R387" s="79"/>
      <c r="S387" s="79"/>
      <c r="T387" s="79"/>
      <c r="U387" s="79"/>
      <c r="V387" s="79"/>
      <c r="W387" s="79"/>
      <c r="X387" s="79"/>
      <c r="Y387" s="79"/>
      <c r="Z387" s="79"/>
      <c r="AA387" s="79"/>
      <c r="AB387" s="79"/>
      <c r="AC387" s="79"/>
      <c r="AD387" s="81"/>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83">
        <f t="shared" si="6"/>
        <v>0</v>
      </c>
    </row>
    <row r="388" spans="1:52" s="84" customFormat="1" ht="34.950000000000003" customHeight="1" x14ac:dyDescent="0.45">
      <c r="A388" s="78" t="s">
        <v>5819</v>
      </c>
      <c r="B388" s="79">
        <v>7</v>
      </c>
      <c r="C388" s="78" t="s">
        <v>8666</v>
      </c>
      <c r="D388" s="78"/>
      <c r="E388" s="78"/>
      <c r="F388" s="79"/>
      <c r="G388" s="78"/>
      <c r="H388" s="79"/>
      <c r="I388" s="87"/>
      <c r="J388" s="79"/>
      <c r="K388" s="79"/>
      <c r="L388" s="78" t="s">
        <v>9252</v>
      </c>
      <c r="M388" s="78"/>
      <c r="N388" s="78"/>
      <c r="O388" s="79">
        <v>1</v>
      </c>
      <c r="P388" s="79">
        <v>300</v>
      </c>
      <c r="Q388" s="79">
        <v>300</v>
      </c>
      <c r="R388" s="79">
        <v>1250</v>
      </c>
      <c r="S388" s="79"/>
      <c r="T388" s="79"/>
      <c r="U388" s="79"/>
      <c r="V388" s="79"/>
      <c r="W388" s="79"/>
      <c r="X388" s="79"/>
      <c r="Y388" s="79"/>
      <c r="Z388" s="79"/>
      <c r="AA388" s="79"/>
      <c r="AB388" s="79"/>
      <c r="AC388" s="79"/>
      <c r="AD388" s="81"/>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83">
        <f t="shared" si="6"/>
        <v>0.1125</v>
      </c>
    </row>
    <row r="389" spans="1:52" s="84" customFormat="1" ht="34.950000000000003" customHeight="1" x14ac:dyDescent="0.45">
      <c r="A389" s="93" t="s">
        <v>5819</v>
      </c>
      <c r="B389" s="77">
        <v>7</v>
      </c>
      <c r="C389" s="93" t="s">
        <v>7942</v>
      </c>
      <c r="D389" s="78"/>
      <c r="E389" s="78"/>
      <c r="F389" s="79"/>
      <c r="G389" s="78"/>
      <c r="H389" s="79"/>
      <c r="I389" s="87"/>
      <c r="J389" s="79"/>
      <c r="K389" s="79"/>
      <c r="L389" s="78" t="s">
        <v>9253</v>
      </c>
      <c r="M389" s="78"/>
      <c r="N389" s="78"/>
      <c r="O389" s="79">
        <v>1</v>
      </c>
      <c r="P389" s="79"/>
      <c r="Q389" s="79"/>
      <c r="R389" s="79"/>
      <c r="S389" s="79"/>
      <c r="T389" s="79"/>
      <c r="U389" s="79"/>
      <c r="V389" s="79"/>
      <c r="W389" s="79"/>
      <c r="X389" s="79"/>
      <c r="Y389" s="79"/>
      <c r="Z389" s="79"/>
      <c r="AA389" s="79"/>
      <c r="AB389" s="79"/>
      <c r="AC389" s="79"/>
      <c r="AD389" s="81"/>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83">
        <f t="shared" si="6"/>
        <v>0</v>
      </c>
    </row>
    <row r="390" spans="1:52" s="84" customFormat="1" ht="34.950000000000003" customHeight="1" x14ac:dyDescent="0.45">
      <c r="A390" s="93" t="s">
        <v>5819</v>
      </c>
      <c r="B390" s="77">
        <v>7</v>
      </c>
      <c r="C390" s="93" t="s">
        <v>7942</v>
      </c>
      <c r="D390" s="78"/>
      <c r="E390" s="78"/>
      <c r="F390" s="79"/>
      <c r="G390" s="78"/>
      <c r="H390" s="79"/>
      <c r="I390" s="87"/>
      <c r="J390" s="79"/>
      <c r="K390" s="79"/>
      <c r="L390" s="78" t="s">
        <v>9236</v>
      </c>
      <c r="M390" s="78"/>
      <c r="N390" s="78"/>
      <c r="O390" s="79">
        <v>1</v>
      </c>
      <c r="P390" s="79"/>
      <c r="Q390" s="79"/>
      <c r="R390" s="79"/>
      <c r="S390" s="79"/>
      <c r="T390" s="79"/>
      <c r="U390" s="79"/>
      <c r="V390" s="79"/>
      <c r="W390" s="79"/>
      <c r="X390" s="79"/>
      <c r="Y390" s="79"/>
      <c r="Z390" s="79"/>
      <c r="AA390" s="79"/>
      <c r="AB390" s="79"/>
      <c r="AC390" s="79"/>
      <c r="AD390" s="81"/>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83">
        <f t="shared" si="6"/>
        <v>0</v>
      </c>
    </row>
    <row r="391" spans="1:52" s="99" customFormat="1" ht="34.950000000000003" customHeight="1" x14ac:dyDescent="0.45">
      <c r="A391" s="93" t="s">
        <v>5819</v>
      </c>
      <c r="B391" s="77">
        <v>7</v>
      </c>
      <c r="C391" s="93" t="s">
        <v>8106</v>
      </c>
      <c r="D391" s="93"/>
      <c r="E391" s="93"/>
      <c r="F391" s="94"/>
      <c r="G391" s="93"/>
      <c r="H391" s="77"/>
      <c r="I391" s="95">
        <v>4668</v>
      </c>
      <c r="J391" s="77"/>
      <c r="K391" s="77"/>
      <c r="L391" s="93" t="s">
        <v>3641</v>
      </c>
      <c r="M391" s="96"/>
      <c r="N391" s="96"/>
      <c r="O391" s="109">
        <v>1</v>
      </c>
      <c r="P391" s="77">
        <v>1100</v>
      </c>
      <c r="Q391" s="77">
        <v>300</v>
      </c>
      <c r="R391" s="77">
        <v>300</v>
      </c>
      <c r="S391" s="77"/>
      <c r="T391" s="77"/>
      <c r="U391" s="77"/>
      <c r="V391" s="77"/>
      <c r="W391" s="77"/>
      <c r="X391" s="77"/>
      <c r="Y391" s="77"/>
      <c r="Z391" s="77"/>
      <c r="AA391" s="77"/>
      <c r="AB391" s="77"/>
      <c r="AC391" s="77"/>
      <c r="AD391" s="77"/>
      <c r="AE391" s="77"/>
      <c r="AF391" s="77"/>
      <c r="AG391" s="77"/>
      <c r="AH391" s="77"/>
      <c r="AI391" s="77"/>
      <c r="AJ391" s="77"/>
      <c r="AK391" s="77"/>
      <c r="AL391" s="77"/>
      <c r="AM391" s="94"/>
      <c r="AN391" s="94"/>
      <c r="AO391" s="77"/>
      <c r="AP391" s="77"/>
      <c r="AQ391" s="77"/>
      <c r="AR391" s="77"/>
      <c r="AS391" s="97"/>
      <c r="AT391" s="77">
        <v>5260</v>
      </c>
      <c r="AU391" s="77">
        <v>14</v>
      </c>
      <c r="AV391" s="94" t="s">
        <v>3944</v>
      </c>
      <c r="AW391" s="77" t="s">
        <v>2876</v>
      </c>
      <c r="AX391" s="94" t="s">
        <v>3232</v>
      </c>
      <c r="AY391" s="77"/>
      <c r="AZ391" s="83">
        <f t="shared" si="6"/>
        <v>9.9000000000000005E-2</v>
      </c>
    </row>
    <row r="392" spans="1:52" s="99" customFormat="1" ht="34.950000000000003" customHeight="1" x14ac:dyDescent="0.45">
      <c r="A392" s="78" t="s">
        <v>5819</v>
      </c>
      <c r="B392" s="79">
        <v>7</v>
      </c>
      <c r="C392" s="93" t="s">
        <v>7949</v>
      </c>
      <c r="D392" s="93"/>
      <c r="E392" s="93"/>
      <c r="F392" s="94"/>
      <c r="G392" s="93"/>
      <c r="H392" s="77"/>
      <c r="I392" s="95"/>
      <c r="J392" s="77"/>
      <c r="K392" s="77"/>
      <c r="L392" s="93" t="s">
        <v>9232</v>
      </c>
      <c r="M392" s="96" t="s">
        <v>9235</v>
      </c>
      <c r="N392" s="96"/>
      <c r="O392" s="109">
        <v>1</v>
      </c>
      <c r="P392" s="77">
        <v>450</v>
      </c>
      <c r="Q392" s="77">
        <v>600</v>
      </c>
      <c r="R392" s="77">
        <v>800</v>
      </c>
      <c r="S392" s="77"/>
      <c r="T392" s="77"/>
      <c r="U392" s="77"/>
      <c r="V392" s="77"/>
      <c r="W392" s="77"/>
      <c r="X392" s="77"/>
      <c r="Y392" s="77"/>
      <c r="Z392" s="77"/>
      <c r="AA392" s="77"/>
      <c r="AB392" s="77"/>
      <c r="AC392" s="77"/>
      <c r="AD392" s="77"/>
      <c r="AE392" s="77"/>
      <c r="AF392" s="77"/>
      <c r="AG392" s="77"/>
      <c r="AH392" s="77"/>
      <c r="AI392" s="77"/>
      <c r="AJ392" s="77"/>
      <c r="AK392" s="77"/>
      <c r="AL392" s="77"/>
      <c r="AM392" s="94"/>
      <c r="AN392" s="94"/>
      <c r="AO392" s="77"/>
      <c r="AP392" s="77"/>
      <c r="AQ392" s="77"/>
      <c r="AR392" s="77"/>
      <c r="AS392" s="97"/>
      <c r="AT392" s="77"/>
      <c r="AU392" s="77"/>
      <c r="AV392" s="94"/>
      <c r="AW392" s="77"/>
      <c r="AX392" s="94"/>
      <c r="AY392" s="77"/>
      <c r="AZ392" s="83">
        <f t="shared" si="6"/>
        <v>0.216</v>
      </c>
    </row>
    <row r="393" spans="1:52" s="99" customFormat="1" ht="34.950000000000003" customHeight="1" x14ac:dyDescent="0.45">
      <c r="A393" s="93" t="s">
        <v>5819</v>
      </c>
      <c r="B393" s="77">
        <v>7</v>
      </c>
      <c r="C393" s="93" t="s">
        <v>1494</v>
      </c>
      <c r="D393" s="93" t="s">
        <v>3945</v>
      </c>
      <c r="E393" s="93"/>
      <c r="F393" s="94">
        <v>3</v>
      </c>
      <c r="G393" s="93" t="s">
        <v>4001</v>
      </c>
      <c r="H393" s="77"/>
      <c r="I393" s="95">
        <v>4703</v>
      </c>
      <c r="J393" s="77" t="s">
        <v>5427</v>
      </c>
      <c r="K393" s="77"/>
      <c r="L393" s="93" t="s">
        <v>2916</v>
      </c>
      <c r="M393" s="96" t="s">
        <v>8667</v>
      </c>
      <c r="N393" s="96"/>
      <c r="O393" s="109">
        <v>1</v>
      </c>
      <c r="P393" s="77">
        <v>1800</v>
      </c>
      <c r="Q393" s="77">
        <v>20</v>
      </c>
      <c r="R393" s="77">
        <v>900</v>
      </c>
      <c r="S393" s="77"/>
      <c r="T393" s="77"/>
      <c r="U393" s="77"/>
      <c r="V393" s="77"/>
      <c r="W393" s="77"/>
      <c r="X393" s="77"/>
      <c r="Y393" s="77"/>
      <c r="Z393" s="77"/>
      <c r="AA393" s="77"/>
      <c r="AB393" s="77"/>
      <c r="AC393" s="77"/>
      <c r="AD393" s="77"/>
      <c r="AE393" s="77"/>
      <c r="AF393" s="77"/>
      <c r="AG393" s="77"/>
      <c r="AH393" s="77"/>
      <c r="AI393" s="77"/>
      <c r="AJ393" s="77"/>
      <c r="AK393" s="77"/>
      <c r="AL393" s="77"/>
      <c r="AM393" s="94"/>
      <c r="AN393" s="94"/>
      <c r="AO393" s="77"/>
      <c r="AP393" s="77"/>
      <c r="AQ393" s="77"/>
      <c r="AR393" s="77"/>
      <c r="AS393" s="97"/>
      <c r="AT393" s="77">
        <v>5295</v>
      </c>
      <c r="AU393" s="77">
        <v>14</v>
      </c>
      <c r="AV393" s="94" t="s">
        <v>3944</v>
      </c>
      <c r="AW393" s="77" t="s">
        <v>2874</v>
      </c>
      <c r="AX393" s="94" t="s">
        <v>3232</v>
      </c>
      <c r="AY393" s="77" t="s">
        <v>2849</v>
      </c>
      <c r="AZ393" s="83">
        <f t="shared" si="6"/>
        <v>3.2399999999999998E-2</v>
      </c>
    </row>
    <row r="394" spans="1:52" ht="34.950000000000003" customHeight="1" x14ac:dyDescent="0.45">
      <c r="A394" s="93" t="s">
        <v>5819</v>
      </c>
      <c r="B394" s="109">
        <v>7</v>
      </c>
      <c r="C394" s="108" t="s">
        <v>180</v>
      </c>
      <c r="D394" s="108" t="s">
        <v>1943</v>
      </c>
      <c r="E394" s="108" t="s">
        <v>1942</v>
      </c>
      <c r="F394" s="109">
        <v>3</v>
      </c>
      <c r="G394" s="108" t="s">
        <v>1494</v>
      </c>
      <c r="H394" s="109"/>
      <c r="I394" s="110" t="s">
        <v>1495</v>
      </c>
      <c r="J394" s="109" t="s">
        <v>0</v>
      </c>
      <c r="K394" s="109"/>
      <c r="L394" s="108" t="s">
        <v>6842</v>
      </c>
      <c r="M394" s="108"/>
      <c r="N394" s="108"/>
      <c r="O394" s="109">
        <v>1</v>
      </c>
      <c r="P394" s="109">
        <v>1900</v>
      </c>
      <c r="Q394" s="109">
        <v>600</v>
      </c>
      <c r="R394" s="109">
        <v>600</v>
      </c>
      <c r="S394" s="109"/>
      <c r="T394" s="109"/>
      <c r="U394" s="109"/>
      <c r="V394" s="109"/>
      <c r="W394" s="109"/>
      <c r="X394" s="109"/>
      <c r="Y394" s="109"/>
      <c r="Z394" s="109"/>
      <c r="AA394" s="109"/>
      <c r="AB394" s="109"/>
      <c r="AC394" s="109">
        <v>4237</v>
      </c>
      <c r="AD394" s="111">
        <v>38201</v>
      </c>
      <c r="AE394" s="109" t="s">
        <v>3043</v>
      </c>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83">
        <f t="shared" si="6"/>
        <v>0.68400000000000005</v>
      </c>
    </row>
    <row r="395" spans="1:52" s="167" customFormat="1" ht="34.950000000000003" customHeight="1" x14ac:dyDescent="0.45">
      <c r="A395" s="142" t="s">
        <v>5819</v>
      </c>
      <c r="B395" s="163">
        <v>7</v>
      </c>
      <c r="C395" s="162" t="s">
        <v>180</v>
      </c>
      <c r="D395" s="162" t="s">
        <v>1943</v>
      </c>
      <c r="E395" s="162" t="s">
        <v>1451</v>
      </c>
      <c r="F395" s="163">
        <v>3</v>
      </c>
      <c r="G395" s="162" t="s">
        <v>1452</v>
      </c>
      <c r="H395" s="163"/>
      <c r="I395" s="165" t="s">
        <v>1496</v>
      </c>
      <c r="J395" s="163" t="s">
        <v>2498</v>
      </c>
      <c r="K395" s="163"/>
      <c r="L395" s="162" t="s">
        <v>2666</v>
      </c>
      <c r="M395" s="162"/>
      <c r="N395" s="162" t="s">
        <v>7039</v>
      </c>
      <c r="O395" s="163">
        <v>1</v>
      </c>
      <c r="P395" s="163">
        <v>350</v>
      </c>
      <c r="Q395" s="163">
        <v>500</v>
      </c>
      <c r="R395" s="163">
        <v>800</v>
      </c>
      <c r="S395" s="163"/>
      <c r="T395" s="163" t="s">
        <v>3482</v>
      </c>
      <c r="U395" s="163"/>
      <c r="V395" s="163"/>
      <c r="W395" s="163"/>
      <c r="X395" s="163"/>
      <c r="Y395" s="163"/>
      <c r="Z395" s="163"/>
      <c r="AA395" s="163"/>
      <c r="AB395" s="163"/>
      <c r="AC395" s="163"/>
      <c r="AD395" s="166"/>
      <c r="AE395" s="163" t="s">
        <v>3043</v>
      </c>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49">
        <f t="shared" si="6"/>
        <v>0.14000000000000001</v>
      </c>
    </row>
    <row r="396" spans="1:52" ht="34.950000000000003" customHeight="1" x14ac:dyDescent="0.45">
      <c r="A396" s="93" t="s">
        <v>5819</v>
      </c>
      <c r="B396" s="109">
        <v>7</v>
      </c>
      <c r="C396" s="108" t="s">
        <v>180</v>
      </c>
      <c r="D396" s="108"/>
      <c r="E396" s="108"/>
      <c r="F396" s="109"/>
      <c r="G396" s="108"/>
      <c r="H396" s="109"/>
      <c r="I396" s="110"/>
      <c r="J396" s="109"/>
      <c r="K396" s="109"/>
      <c r="L396" s="108" t="s">
        <v>9232</v>
      </c>
      <c r="M396" s="108" t="s">
        <v>9235</v>
      </c>
      <c r="N396" s="108"/>
      <c r="O396" s="109">
        <v>1</v>
      </c>
      <c r="P396" s="109">
        <v>950</v>
      </c>
      <c r="Q396" s="109">
        <v>460</v>
      </c>
      <c r="R396" s="109">
        <v>800</v>
      </c>
      <c r="S396" s="109"/>
      <c r="T396" s="109"/>
      <c r="U396" s="109"/>
      <c r="V396" s="109"/>
      <c r="W396" s="109"/>
      <c r="X396" s="109"/>
      <c r="Y396" s="109"/>
      <c r="Z396" s="109"/>
      <c r="AA396" s="109"/>
      <c r="AB396" s="109"/>
      <c r="AC396" s="109"/>
      <c r="AD396" s="111"/>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83">
        <f t="shared" si="6"/>
        <v>0.34960000000000002</v>
      </c>
    </row>
    <row r="397" spans="1:52" ht="34.950000000000003" customHeight="1" x14ac:dyDescent="0.45">
      <c r="A397" s="93" t="s">
        <v>5819</v>
      </c>
      <c r="B397" s="109">
        <v>7</v>
      </c>
      <c r="C397" s="108" t="s">
        <v>180</v>
      </c>
      <c r="D397" s="108"/>
      <c r="E397" s="108"/>
      <c r="F397" s="109"/>
      <c r="G397" s="108"/>
      <c r="H397" s="109"/>
      <c r="I397" s="110"/>
      <c r="J397" s="109"/>
      <c r="K397" s="109"/>
      <c r="L397" s="108" t="s">
        <v>9238</v>
      </c>
      <c r="M397" s="108" t="s">
        <v>9266</v>
      </c>
      <c r="N397" s="108"/>
      <c r="O397" s="109">
        <v>1</v>
      </c>
      <c r="P397" s="109">
        <v>540</v>
      </c>
      <c r="Q397" s="109">
        <v>400</v>
      </c>
      <c r="R397" s="109">
        <v>800</v>
      </c>
      <c r="S397" s="109"/>
      <c r="T397" s="109"/>
      <c r="U397" s="109"/>
      <c r="V397" s="109"/>
      <c r="W397" s="109"/>
      <c r="X397" s="109"/>
      <c r="Y397" s="109"/>
      <c r="Z397" s="109"/>
      <c r="AA397" s="109"/>
      <c r="AB397" s="109"/>
      <c r="AC397" s="109"/>
      <c r="AD397" s="111"/>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83">
        <f t="shared" si="6"/>
        <v>0.17280000000000001</v>
      </c>
    </row>
    <row r="398" spans="1:52" ht="34.950000000000003" customHeight="1" x14ac:dyDescent="0.45">
      <c r="A398" s="93" t="s">
        <v>5819</v>
      </c>
      <c r="B398" s="109">
        <v>7</v>
      </c>
      <c r="C398" s="108" t="s">
        <v>180</v>
      </c>
      <c r="D398" s="108"/>
      <c r="E398" s="108"/>
      <c r="F398" s="109"/>
      <c r="G398" s="108"/>
      <c r="H398" s="109"/>
      <c r="I398" s="110"/>
      <c r="J398" s="109"/>
      <c r="K398" s="109"/>
      <c r="L398" s="108" t="s">
        <v>9259</v>
      </c>
      <c r="M398" s="108"/>
      <c r="N398" s="108"/>
      <c r="O398" s="109">
        <v>4</v>
      </c>
      <c r="P398" s="109"/>
      <c r="Q398" s="109"/>
      <c r="R398" s="109"/>
      <c r="S398" s="109"/>
      <c r="T398" s="109"/>
      <c r="U398" s="109"/>
      <c r="V398" s="109"/>
      <c r="W398" s="109"/>
      <c r="X398" s="109"/>
      <c r="Y398" s="109"/>
      <c r="Z398" s="109"/>
      <c r="AA398" s="109"/>
      <c r="AB398" s="109"/>
      <c r="AC398" s="109"/>
      <c r="AD398" s="111"/>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83">
        <f t="shared" si="6"/>
        <v>0</v>
      </c>
    </row>
    <row r="399" spans="1:52" ht="34.950000000000003" customHeight="1" x14ac:dyDescent="0.45">
      <c r="A399" s="93" t="s">
        <v>5819</v>
      </c>
      <c r="B399" s="109">
        <v>7</v>
      </c>
      <c r="C399" s="108" t="s">
        <v>180</v>
      </c>
      <c r="D399" s="108"/>
      <c r="E399" s="108"/>
      <c r="F399" s="109"/>
      <c r="G399" s="108"/>
      <c r="H399" s="109"/>
      <c r="I399" s="110"/>
      <c r="J399" s="109"/>
      <c r="K399" s="109"/>
      <c r="L399" s="108" t="s">
        <v>9240</v>
      </c>
      <c r="M399" s="108"/>
      <c r="N399" s="108"/>
      <c r="O399" s="109">
        <v>1</v>
      </c>
      <c r="P399" s="109"/>
      <c r="Q399" s="109"/>
      <c r="R399" s="109"/>
      <c r="S399" s="109"/>
      <c r="T399" s="109"/>
      <c r="U399" s="109"/>
      <c r="V399" s="109"/>
      <c r="W399" s="109"/>
      <c r="X399" s="109"/>
      <c r="Y399" s="109"/>
      <c r="Z399" s="109"/>
      <c r="AA399" s="109"/>
      <c r="AB399" s="109"/>
      <c r="AC399" s="109"/>
      <c r="AD399" s="111"/>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83">
        <f t="shared" si="6"/>
        <v>0</v>
      </c>
    </row>
    <row r="400" spans="1:52" ht="34.950000000000003" customHeight="1" x14ac:dyDescent="0.45">
      <c r="A400" s="93" t="s">
        <v>5819</v>
      </c>
      <c r="B400" s="109">
        <v>7</v>
      </c>
      <c r="C400" s="108" t="s">
        <v>180</v>
      </c>
      <c r="D400" s="108"/>
      <c r="E400" s="108"/>
      <c r="F400" s="109"/>
      <c r="G400" s="108"/>
      <c r="H400" s="109"/>
      <c r="I400" s="110"/>
      <c r="J400" s="109"/>
      <c r="K400" s="109"/>
      <c r="L400" s="108" t="s">
        <v>9261</v>
      </c>
      <c r="M400" s="108" t="s">
        <v>9234</v>
      </c>
      <c r="N400" s="108"/>
      <c r="O400" s="109">
        <v>1</v>
      </c>
      <c r="P400" s="109">
        <v>840</v>
      </c>
      <c r="Q400" s="109">
        <v>450</v>
      </c>
      <c r="R400" s="109">
        <v>800</v>
      </c>
      <c r="S400" s="109"/>
      <c r="T400" s="109"/>
      <c r="U400" s="109"/>
      <c r="V400" s="109"/>
      <c r="W400" s="109"/>
      <c r="X400" s="109"/>
      <c r="Y400" s="109"/>
      <c r="Z400" s="109"/>
      <c r="AA400" s="109"/>
      <c r="AB400" s="109"/>
      <c r="AC400" s="109"/>
      <c r="AD400" s="111"/>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83">
        <f t="shared" si="6"/>
        <v>0.3024</v>
      </c>
    </row>
    <row r="401" spans="1:52" ht="34.950000000000003" customHeight="1" x14ac:dyDescent="0.45">
      <c r="A401" s="93" t="s">
        <v>5819</v>
      </c>
      <c r="B401" s="109">
        <v>7</v>
      </c>
      <c r="C401" s="108" t="s">
        <v>180</v>
      </c>
      <c r="D401" s="108"/>
      <c r="E401" s="108"/>
      <c r="F401" s="109"/>
      <c r="G401" s="108"/>
      <c r="H401" s="109"/>
      <c r="I401" s="110"/>
      <c r="J401" s="109"/>
      <c r="K401" s="109"/>
      <c r="L401" s="108" t="s">
        <v>9262</v>
      </c>
      <c r="M401" s="108"/>
      <c r="N401" s="108"/>
      <c r="O401" s="109">
        <v>1</v>
      </c>
      <c r="P401" s="109">
        <v>380</v>
      </c>
      <c r="Q401" s="109">
        <v>280</v>
      </c>
      <c r="R401" s="109">
        <v>200</v>
      </c>
      <c r="S401" s="109"/>
      <c r="T401" s="109"/>
      <c r="U401" s="109"/>
      <c r="V401" s="109"/>
      <c r="W401" s="109"/>
      <c r="X401" s="109"/>
      <c r="Y401" s="109"/>
      <c r="Z401" s="109"/>
      <c r="AA401" s="109"/>
      <c r="AB401" s="109"/>
      <c r="AC401" s="109"/>
      <c r="AD401" s="111"/>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83">
        <f t="shared" si="6"/>
        <v>2.128E-2</v>
      </c>
    </row>
    <row r="402" spans="1:52" ht="34.950000000000003" customHeight="1" x14ac:dyDescent="0.45">
      <c r="A402" s="93" t="s">
        <v>5819</v>
      </c>
      <c r="B402" s="109">
        <v>7</v>
      </c>
      <c r="C402" s="108" t="s">
        <v>180</v>
      </c>
      <c r="D402" s="108"/>
      <c r="E402" s="108"/>
      <c r="F402" s="109"/>
      <c r="G402" s="108"/>
      <c r="H402" s="109"/>
      <c r="I402" s="110"/>
      <c r="J402" s="109"/>
      <c r="K402" s="109"/>
      <c r="L402" s="108" t="s">
        <v>9260</v>
      </c>
      <c r="M402" s="108"/>
      <c r="N402" s="108"/>
      <c r="O402" s="109">
        <v>1</v>
      </c>
      <c r="P402" s="109">
        <v>1000</v>
      </c>
      <c r="Q402" s="109">
        <v>1000</v>
      </c>
      <c r="R402" s="109">
        <v>1600</v>
      </c>
      <c r="S402" s="109"/>
      <c r="T402" s="109"/>
      <c r="U402" s="109"/>
      <c r="V402" s="109"/>
      <c r="W402" s="109"/>
      <c r="X402" s="109"/>
      <c r="Y402" s="109"/>
      <c r="Z402" s="109"/>
      <c r="AA402" s="109"/>
      <c r="AB402" s="109"/>
      <c r="AC402" s="109"/>
      <c r="AD402" s="111"/>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83">
        <f t="shared" si="6"/>
        <v>1.6</v>
      </c>
    </row>
    <row r="403" spans="1:52" ht="34.950000000000003" customHeight="1" x14ac:dyDescent="0.45">
      <c r="A403" s="93" t="s">
        <v>5819</v>
      </c>
      <c r="B403" s="109">
        <v>7</v>
      </c>
      <c r="C403" s="108" t="s">
        <v>180</v>
      </c>
      <c r="D403" s="108"/>
      <c r="E403" s="108"/>
      <c r="F403" s="109"/>
      <c r="G403" s="108"/>
      <c r="H403" s="109"/>
      <c r="I403" s="110"/>
      <c r="J403" s="109"/>
      <c r="K403" s="109"/>
      <c r="L403" s="93" t="s">
        <v>3656</v>
      </c>
      <c r="M403" s="96" t="s">
        <v>9228</v>
      </c>
      <c r="N403" s="96"/>
      <c r="O403" s="109">
        <v>1</v>
      </c>
      <c r="P403" s="77">
        <v>600</v>
      </c>
      <c r="Q403" s="77">
        <v>550</v>
      </c>
      <c r="R403" s="77">
        <v>1100</v>
      </c>
      <c r="S403" s="109"/>
      <c r="T403" s="109"/>
      <c r="U403" s="109"/>
      <c r="V403" s="109"/>
      <c r="W403" s="109"/>
      <c r="X403" s="109"/>
      <c r="Y403" s="109"/>
      <c r="Z403" s="109"/>
      <c r="AA403" s="109"/>
      <c r="AB403" s="109"/>
      <c r="AC403" s="109"/>
      <c r="AD403" s="111"/>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83">
        <f t="shared" si="6"/>
        <v>0.36299999999999999</v>
      </c>
    </row>
    <row r="404" spans="1:52" ht="34.950000000000003" customHeight="1" x14ac:dyDescent="0.45">
      <c r="A404" s="93" t="s">
        <v>5819</v>
      </c>
      <c r="B404" s="109">
        <v>7</v>
      </c>
      <c r="C404" s="108" t="s">
        <v>180</v>
      </c>
      <c r="D404" s="108"/>
      <c r="E404" s="108"/>
      <c r="F404" s="109"/>
      <c r="G404" s="108"/>
      <c r="H404" s="109"/>
      <c r="I404" s="110"/>
      <c r="J404" s="109"/>
      <c r="K404" s="109"/>
      <c r="L404" s="108" t="s">
        <v>9263</v>
      </c>
      <c r="M404" s="108" t="s">
        <v>9229</v>
      </c>
      <c r="N404" s="108"/>
      <c r="O404" s="109">
        <v>1</v>
      </c>
      <c r="P404" s="109">
        <v>340</v>
      </c>
      <c r="Q404" s="109">
        <v>340</v>
      </c>
      <c r="R404" s="109">
        <v>400</v>
      </c>
      <c r="S404" s="109"/>
      <c r="T404" s="109"/>
      <c r="U404" s="109"/>
      <c r="V404" s="109"/>
      <c r="W404" s="109"/>
      <c r="X404" s="109"/>
      <c r="Y404" s="109"/>
      <c r="Z404" s="109"/>
      <c r="AA404" s="109"/>
      <c r="AB404" s="109"/>
      <c r="AC404" s="109"/>
      <c r="AD404" s="111"/>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83">
        <f t="shared" si="6"/>
        <v>4.6240000000000003E-2</v>
      </c>
    </row>
    <row r="405" spans="1:52" ht="34.950000000000003" customHeight="1" x14ac:dyDescent="0.45">
      <c r="A405" s="93" t="s">
        <v>5819</v>
      </c>
      <c r="B405" s="109">
        <v>7</v>
      </c>
      <c r="C405" s="108" t="s">
        <v>180</v>
      </c>
      <c r="D405" s="108"/>
      <c r="E405" s="108"/>
      <c r="F405" s="109"/>
      <c r="G405" s="108"/>
      <c r="H405" s="109"/>
      <c r="I405" s="110"/>
      <c r="J405" s="109"/>
      <c r="K405" s="109"/>
      <c r="L405" s="108" t="s">
        <v>9264</v>
      </c>
      <c r="M405" s="108"/>
      <c r="N405" s="108"/>
      <c r="O405" s="109">
        <v>1</v>
      </c>
      <c r="P405" s="109"/>
      <c r="Q405" s="109"/>
      <c r="R405" s="109"/>
      <c r="S405" s="109"/>
      <c r="T405" s="109"/>
      <c r="U405" s="109"/>
      <c r="V405" s="109"/>
      <c r="W405" s="109"/>
      <c r="X405" s="109"/>
      <c r="Y405" s="109"/>
      <c r="Z405" s="109"/>
      <c r="AA405" s="109"/>
      <c r="AB405" s="109"/>
      <c r="AC405" s="109"/>
      <c r="AD405" s="111"/>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83">
        <f t="shared" si="6"/>
        <v>0</v>
      </c>
    </row>
    <row r="406" spans="1:52" ht="34.950000000000003" customHeight="1" x14ac:dyDescent="0.45">
      <c r="A406" s="93" t="s">
        <v>5819</v>
      </c>
      <c r="B406" s="109">
        <v>7</v>
      </c>
      <c r="C406" s="108" t="s">
        <v>180</v>
      </c>
      <c r="D406" s="108"/>
      <c r="E406" s="108"/>
      <c r="F406" s="109"/>
      <c r="G406" s="108"/>
      <c r="H406" s="109"/>
      <c r="I406" s="110"/>
      <c r="J406" s="109"/>
      <c r="K406" s="109"/>
      <c r="L406" s="108" t="s">
        <v>9247</v>
      </c>
      <c r="M406" s="108"/>
      <c r="N406" s="108"/>
      <c r="O406" s="109">
        <v>2</v>
      </c>
      <c r="P406" s="109"/>
      <c r="Q406" s="109"/>
      <c r="R406" s="109"/>
      <c r="S406" s="109"/>
      <c r="T406" s="109"/>
      <c r="U406" s="109"/>
      <c r="V406" s="109"/>
      <c r="W406" s="109"/>
      <c r="X406" s="109"/>
      <c r="Y406" s="109"/>
      <c r="Z406" s="109"/>
      <c r="AA406" s="109"/>
      <c r="AB406" s="109"/>
      <c r="AC406" s="109"/>
      <c r="AD406" s="111"/>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83">
        <f t="shared" si="6"/>
        <v>0</v>
      </c>
    </row>
    <row r="407" spans="1:52" ht="34.950000000000003" customHeight="1" x14ac:dyDescent="0.45">
      <c r="A407" s="93" t="s">
        <v>5819</v>
      </c>
      <c r="B407" s="109">
        <v>7</v>
      </c>
      <c r="C407" s="108" t="s">
        <v>180</v>
      </c>
      <c r="D407" s="108"/>
      <c r="E407" s="108"/>
      <c r="F407" s="109"/>
      <c r="G407" s="108"/>
      <c r="H407" s="109"/>
      <c r="I407" s="110"/>
      <c r="J407" s="109"/>
      <c r="K407" s="109"/>
      <c r="L407" s="108" t="s">
        <v>9238</v>
      </c>
      <c r="M407" s="108" t="s">
        <v>9234</v>
      </c>
      <c r="N407" s="108"/>
      <c r="O407" s="109">
        <v>1</v>
      </c>
      <c r="P407" s="109">
        <v>530</v>
      </c>
      <c r="Q407" s="109">
        <v>360</v>
      </c>
      <c r="R407" s="109">
        <v>900</v>
      </c>
      <c r="S407" s="109"/>
      <c r="T407" s="109"/>
      <c r="U407" s="109"/>
      <c r="V407" s="109"/>
      <c r="W407" s="109"/>
      <c r="X407" s="109"/>
      <c r="Y407" s="109"/>
      <c r="Z407" s="109"/>
      <c r="AA407" s="109"/>
      <c r="AB407" s="109"/>
      <c r="AC407" s="109"/>
      <c r="AD407" s="111"/>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83">
        <f t="shared" si="6"/>
        <v>0.17172000000000001</v>
      </c>
    </row>
    <row r="408" spans="1:52" ht="34.950000000000003" customHeight="1" x14ac:dyDescent="0.45">
      <c r="A408" s="93" t="s">
        <v>5819</v>
      </c>
      <c r="B408" s="109">
        <v>7</v>
      </c>
      <c r="C408" s="108" t="s">
        <v>180</v>
      </c>
      <c r="D408" s="108"/>
      <c r="E408" s="108"/>
      <c r="F408" s="109"/>
      <c r="G408" s="108"/>
      <c r="H408" s="109"/>
      <c r="I408" s="110"/>
      <c r="J408" s="109"/>
      <c r="K408" s="109"/>
      <c r="L408" s="108" t="s">
        <v>9265</v>
      </c>
      <c r="M408" s="108" t="s">
        <v>5458</v>
      </c>
      <c r="N408" s="108"/>
      <c r="O408" s="109">
        <v>1</v>
      </c>
      <c r="P408" s="109">
        <v>600</v>
      </c>
      <c r="Q408" s="109">
        <v>50</v>
      </c>
      <c r="R408" s="109">
        <v>400</v>
      </c>
      <c r="S408" s="109"/>
      <c r="T408" s="109"/>
      <c r="U408" s="109"/>
      <c r="V408" s="109"/>
      <c r="W408" s="109"/>
      <c r="X408" s="109"/>
      <c r="Y408" s="109"/>
      <c r="Z408" s="109"/>
      <c r="AA408" s="109"/>
      <c r="AB408" s="109"/>
      <c r="AC408" s="109"/>
      <c r="AD408" s="111"/>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t="s">
        <v>9245</v>
      </c>
      <c r="AZ408" s="83">
        <f t="shared" si="6"/>
        <v>1.2E-2</v>
      </c>
    </row>
    <row r="409" spans="1:52" s="167" customFormat="1" ht="34.950000000000003" customHeight="1" x14ac:dyDescent="0.45">
      <c r="A409" s="142" t="s">
        <v>5819</v>
      </c>
      <c r="B409" s="163">
        <v>7</v>
      </c>
      <c r="C409" s="162"/>
      <c r="D409" s="162"/>
      <c r="E409" s="162"/>
      <c r="F409" s="163"/>
      <c r="G409" s="162"/>
      <c r="H409" s="163"/>
      <c r="I409" s="169"/>
      <c r="J409" s="163"/>
      <c r="K409" s="163"/>
      <c r="L409" s="162" t="s">
        <v>7040</v>
      </c>
      <c r="M409" s="162" t="s">
        <v>6768</v>
      </c>
      <c r="N409" s="162" t="s">
        <v>7042</v>
      </c>
      <c r="O409" s="163">
        <v>1</v>
      </c>
      <c r="P409" s="163"/>
      <c r="Q409" s="163"/>
      <c r="R409" s="163"/>
      <c r="S409" s="163"/>
      <c r="T409" s="163"/>
      <c r="U409" s="163"/>
      <c r="V409" s="163"/>
      <c r="W409" s="163"/>
      <c r="X409" s="163"/>
      <c r="Y409" s="163"/>
      <c r="Z409" s="163"/>
      <c r="AA409" s="163"/>
      <c r="AB409" s="163"/>
      <c r="AC409" s="163"/>
      <c r="AD409" s="166"/>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83">
        <f t="shared" si="6"/>
        <v>0</v>
      </c>
    </row>
    <row r="410" spans="1:52" s="167" customFormat="1" ht="34.950000000000003" customHeight="1" x14ac:dyDescent="0.45">
      <c r="A410" s="142" t="s">
        <v>5819</v>
      </c>
      <c r="B410" s="163">
        <v>7</v>
      </c>
      <c r="C410" s="162"/>
      <c r="D410" s="162"/>
      <c r="E410" s="162"/>
      <c r="F410" s="163"/>
      <c r="G410" s="162"/>
      <c r="H410" s="163"/>
      <c r="I410" s="169"/>
      <c r="J410" s="163"/>
      <c r="K410" s="163"/>
      <c r="L410" s="162" t="s">
        <v>7041</v>
      </c>
      <c r="M410" s="162" t="s">
        <v>6768</v>
      </c>
      <c r="N410" s="162"/>
      <c r="O410" s="163">
        <v>1</v>
      </c>
      <c r="P410" s="163"/>
      <c r="Q410" s="163"/>
      <c r="R410" s="163"/>
      <c r="S410" s="163"/>
      <c r="T410" s="163"/>
      <c r="U410" s="163"/>
      <c r="V410" s="163"/>
      <c r="W410" s="163"/>
      <c r="X410" s="163"/>
      <c r="Y410" s="163"/>
      <c r="Z410" s="163"/>
      <c r="AA410" s="163"/>
      <c r="AB410" s="163"/>
      <c r="AC410" s="163"/>
      <c r="AD410" s="166"/>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83">
        <f t="shared" si="6"/>
        <v>0</v>
      </c>
    </row>
    <row r="411" spans="1:52" s="167" customFormat="1" ht="34.950000000000003" customHeight="1" x14ac:dyDescent="0.45">
      <c r="A411" s="142" t="s">
        <v>5819</v>
      </c>
      <c r="B411" s="163">
        <v>7</v>
      </c>
      <c r="C411" s="162"/>
      <c r="D411" s="162"/>
      <c r="E411" s="162"/>
      <c r="F411" s="163"/>
      <c r="G411" s="162"/>
      <c r="H411" s="163"/>
      <c r="I411" s="165"/>
      <c r="J411" s="163"/>
      <c r="K411" s="163"/>
      <c r="L411" s="162" t="s">
        <v>1410</v>
      </c>
      <c r="M411" s="162"/>
      <c r="N411" s="162"/>
      <c r="O411" s="163">
        <v>3</v>
      </c>
      <c r="P411" s="163"/>
      <c r="Q411" s="163"/>
      <c r="R411" s="163"/>
      <c r="S411" s="163"/>
      <c r="T411" s="163"/>
      <c r="U411" s="163"/>
      <c r="V411" s="163"/>
      <c r="W411" s="163"/>
      <c r="X411" s="163"/>
      <c r="Y411" s="163"/>
      <c r="Z411" s="163"/>
      <c r="AA411" s="163"/>
      <c r="AB411" s="163"/>
      <c r="AC411" s="163"/>
      <c r="AD411" s="166"/>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83">
        <f t="shared" si="6"/>
        <v>0</v>
      </c>
    </row>
    <row r="412" spans="1:52" s="167" customFormat="1" ht="34.950000000000003" customHeight="1" x14ac:dyDescent="0.45">
      <c r="A412" s="142" t="s">
        <v>5819</v>
      </c>
      <c r="B412" s="163">
        <v>7</v>
      </c>
      <c r="C412" s="162"/>
      <c r="D412" s="162" t="s">
        <v>1943</v>
      </c>
      <c r="E412" s="162" t="s">
        <v>1942</v>
      </c>
      <c r="F412" s="163">
        <v>3</v>
      </c>
      <c r="G412" s="162" t="s">
        <v>2476</v>
      </c>
      <c r="H412" s="163"/>
      <c r="I412" s="165"/>
      <c r="J412" s="163" t="s">
        <v>0</v>
      </c>
      <c r="K412" s="163"/>
      <c r="L412" s="162" t="s">
        <v>6586</v>
      </c>
      <c r="M412" s="162"/>
      <c r="N412" s="162"/>
      <c r="O412" s="163">
        <v>1</v>
      </c>
      <c r="P412" s="163"/>
      <c r="Q412" s="163"/>
      <c r="R412" s="163"/>
      <c r="S412" s="163"/>
      <c r="T412" s="163"/>
      <c r="U412" s="163"/>
      <c r="V412" s="163"/>
      <c r="W412" s="163"/>
      <c r="X412" s="163"/>
      <c r="Y412" s="163"/>
      <c r="Z412" s="163"/>
      <c r="AA412" s="163"/>
      <c r="AB412" s="163"/>
      <c r="AC412" s="163"/>
      <c r="AD412" s="166"/>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49">
        <f t="shared" si="6"/>
        <v>0</v>
      </c>
    </row>
    <row r="415" spans="1:52" ht="34.950000000000003" customHeight="1" x14ac:dyDescent="0.45">
      <c r="J415" s="117"/>
      <c r="K415" s="117"/>
    </row>
  </sheetData>
  <autoFilter ref="A2:BN412"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244">
    <cfRule type="uniqueValues" dxfId="17" priority="1"/>
  </conditionalFormatting>
  <conditionalFormatting sqref="AS380:AS390">
    <cfRule type="uniqueValues" dxfId="16" priority="2"/>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4F84A-1B20-47F4-A0B2-6BFFD3543AA8}">
  <sheetPr>
    <tabColor theme="5" tint="0.59999389629810485"/>
    <pageSetUpPr fitToPage="1"/>
  </sheetPr>
  <dimension ref="A1:AZ477"/>
  <sheetViews>
    <sheetView view="pageBreakPreview" zoomScale="85" zoomScaleNormal="85" zoomScaleSheetLayoutView="85" workbookViewId="0">
      <pane ySplit="2" topLeftCell="A3" activePane="bottomLeft" state="frozen"/>
      <selection activeCell="I22" sqref="A1:AZ403"/>
      <selection pane="bottomLeft" activeCell="C2" sqref="C2"/>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5071</v>
      </c>
      <c r="B3" s="77">
        <v>1</v>
      </c>
      <c r="C3" s="93" t="s">
        <v>8020</v>
      </c>
      <c r="D3" s="93"/>
      <c r="E3" s="93"/>
      <c r="F3" s="94"/>
      <c r="G3" s="93"/>
      <c r="H3" s="77"/>
      <c r="I3" s="95" t="s">
        <v>1359</v>
      </c>
      <c r="J3" s="77"/>
      <c r="K3" s="77"/>
      <c r="L3" s="93" t="s">
        <v>2978</v>
      </c>
      <c r="M3" s="96" t="s">
        <v>10058</v>
      </c>
      <c r="N3" s="96"/>
      <c r="O3" s="79">
        <v>1</v>
      </c>
      <c r="P3" s="77">
        <v>1800</v>
      </c>
      <c r="Q3" s="77">
        <v>450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3011</v>
      </c>
      <c r="AU3" s="77">
        <v>2</v>
      </c>
      <c r="AV3" s="94" t="s">
        <v>3032</v>
      </c>
      <c r="AW3" s="77" t="s">
        <v>2874</v>
      </c>
      <c r="AX3" s="94"/>
      <c r="AY3" s="77"/>
      <c r="AZ3" s="83">
        <f t="shared" ref="AZ3:AZ34" si="0">P3*Q3*R3/1000000000*O3</f>
        <v>0.56699999999999995</v>
      </c>
    </row>
    <row r="4" spans="1:52" s="99" customFormat="1" ht="34.950000000000003" customHeight="1" x14ac:dyDescent="0.45">
      <c r="A4" s="93" t="s">
        <v>5071</v>
      </c>
      <c r="B4" s="77">
        <v>1</v>
      </c>
      <c r="C4" s="93" t="s">
        <v>8020</v>
      </c>
      <c r="D4" s="93"/>
      <c r="E4" s="93"/>
      <c r="F4" s="94"/>
      <c r="G4" s="93"/>
      <c r="H4" s="77"/>
      <c r="I4" s="95" t="s">
        <v>878</v>
      </c>
      <c r="J4" s="77"/>
      <c r="K4" s="77"/>
      <c r="L4" s="93" t="s">
        <v>2978</v>
      </c>
      <c r="M4" s="96" t="s">
        <v>10058</v>
      </c>
      <c r="N4" s="96"/>
      <c r="O4" s="79">
        <v>1</v>
      </c>
      <c r="P4" s="77">
        <v>1800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3064</v>
      </c>
      <c r="AU4" s="77">
        <v>2</v>
      </c>
      <c r="AV4" s="94" t="s">
        <v>3032</v>
      </c>
      <c r="AW4" s="77" t="s">
        <v>2874</v>
      </c>
      <c r="AX4" s="94"/>
      <c r="AY4" s="77"/>
      <c r="AZ4" s="83">
        <f t="shared" si="0"/>
        <v>0.56699999999999995</v>
      </c>
    </row>
    <row r="5" spans="1:52" s="99" customFormat="1" ht="34.950000000000003" customHeight="1" x14ac:dyDescent="0.45">
      <c r="A5" s="93" t="s">
        <v>5071</v>
      </c>
      <c r="B5" s="77">
        <v>1</v>
      </c>
      <c r="C5" s="93" t="s">
        <v>8020</v>
      </c>
      <c r="D5" s="93"/>
      <c r="E5" s="93"/>
      <c r="F5" s="94"/>
      <c r="G5" s="93"/>
      <c r="H5" s="77"/>
      <c r="I5" s="95" t="s">
        <v>3051</v>
      </c>
      <c r="J5" s="77"/>
      <c r="K5" s="77"/>
      <c r="L5" s="93" t="s">
        <v>3037</v>
      </c>
      <c r="M5" s="96" t="s">
        <v>10059</v>
      </c>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3080</v>
      </c>
      <c r="AU5" s="77">
        <v>2</v>
      </c>
      <c r="AV5" s="94" t="s">
        <v>3032</v>
      </c>
      <c r="AW5" s="77" t="s">
        <v>2874</v>
      </c>
      <c r="AX5" s="94"/>
      <c r="AY5" s="77"/>
      <c r="AZ5" s="83">
        <f t="shared" si="0"/>
        <v>0.14174999999999999</v>
      </c>
    </row>
    <row r="6" spans="1:52" s="99" customFormat="1" ht="34.950000000000003" customHeight="1" x14ac:dyDescent="0.45">
      <c r="A6" s="93" t="s">
        <v>5071</v>
      </c>
      <c r="B6" s="77">
        <v>1</v>
      </c>
      <c r="C6" s="93" t="s">
        <v>8020</v>
      </c>
      <c r="D6" s="93"/>
      <c r="E6" s="93"/>
      <c r="F6" s="94"/>
      <c r="G6" s="93"/>
      <c r="H6" s="77"/>
      <c r="I6" s="95" t="s">
        <v>290</v>
      </c>
      <c r="J6" s="77"/>
      <c r="K6" s="77"/>
      <c r="L6" s="93" t="s">
        <v>3037</v>
      </c>
      <c r="M6" s="96" t="s">
        <v>10059</v>
      </c>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3081</v>
      </c>
      <c r="AU6" s="77">
        <v>2</v>
      </c>
      <c r="AV6" s="94" t="s">
        <v>3032</v>
      </c>
      <c r="AW6" s="77" t="s">
        <v>2874</v>
      </c>
      <c r="AX6" s="94"/>
      <c r="AY6" s="77"/>
      <c r="AZ6" s="83">
        <f t="shared" si="0"/>
        <v>0.14174999999999999</v>
      </c>
    </row>
    <row r="7" spans="1:52" s="99" customFormat="1" ht="34.950000000000003" customHeight="1" x14ac:dyDescent="0.45">
      <c r="A7" s="93" t="s">
        <v>5071</v>
      </c>
      <c r="B7" s="77">
        <v>1</v>
      </c>
      <c r="C7" s="93" t="s">
        <v>8020</v>
      </c>
      <c r="D7" s="93"/>
      <c r="E7" s="93"/>
      <c r="F7" s="94"/>
      <c r="G7" s="93"/>
      <c r="H7" s="77"/>
      <c r="I7" s="95" t="s">
        <v>298</v>
      </c>
      <c r="J7" s="77"/>
      <c r="K7" s="77"/>
      <c r="L7" s="93" t="s">
        <v>3037</v>
      </c>
      <c r="M7" s="96" t="s">
        <v>10059</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3084</v>
      </c>
      <c r="AU7" s="77">
        <v>2</v>
      </c>
      <c r="AV7" s="94" t="s">
        <v>3032</v>
      </c>
      <c r="AW7" s="77" t="s">
        <v>2874</v>
      </c>
      <c r="AX7" s="94"/>
      <c r="AY7" s="77"/>
      <c r="AZ7" s="83">
        <f t="shared" si="0"/>
        <v>0.14174999999999999</v>
      </c>
    </row>
    <row r="8" spans="1:52" s="99" customFormat="1" ht="34.950000000000003" customHeight="1" x14ac:dyDescent="0.45">
      <c r="A8" s="93" t="s">
        <v>5071</v>
      </c>
      <c r="B8" s="77">
        <v>1</v>
      </c>
      <c r="C8" s="93" t="s">
        <v>8020</v>
      </c>
      <c r="D8" s="93"/>
      <c r="E8" s="93"/>
      <c r="F8" s="94"/>
      <c r="G8" s="93"/>
      <c r="H8" s="77"/>
      <c r="I8" s="95" t="s">
        <v>300</v>
      </c>
      <c r="J8" s="77"/>
      <c r="K8" s="77"/>
      <c r="L8" s="93" t="s">
        <v>3037</v>
      </c>
      <c r="M8" s="96" t="s">
        <v>10059</v>
      </c>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3085</v>
      </c>
      <c r="AU8" s="77">
        <v>2</v>
      </c>
      <c r="AV8" s="94" t="s">
        <v>3032</v>
      </c>
      <c r="AW8" s="77" t="s">
        <v>2874</v>
      </c>
      <c r="AX8" s="94"/>
      <c r="AY8" s="77"/>
      <c r="AZ8" s="83">
        <f t="shared" si="0"/>
        <v>0.14174999999999999</v>
      </c>
    </row>
    <row r="9" spans="1:52" s="99" customFormat="1" ht="34.950000000000003" customHeight="1" x14ac:dyDescent="0.45">
      <c r="A9" s="93" t="s">
        <v>5071</v>
      </c>
      <c r="B9" s="77">
        <v>1</v>
      </c>
      <c r="C9" s="93" t="s">
        <v>8020</v>
      </c>
      <c r="D9" s="93"/>
      <c r="E9" s="93"/>
      <c r="F9" s="94"/>
      <c r="G9" s="93"/>
      <c r="H9" s="77"/>
      <c r="I9" s="95" t="s">
        <v>10069</v>
      </c>
      <c r="J9" s="77"/>
      <c r="K9" s="77"/>
      <c r="L9" s="93" t="s">
        <v>10070</v>
      </c>
      <c r="M9" s="96"/>
      <c r="N9" s="96"/>
      <c r="O9" s="79">
        <v>1</v>
      </c>
      <c r="P9" s="77"/>
      <c r="Q9" s="77"/>
      <c r="R9" s="77"/>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c r="AU9" s="77"/>
      <c r="AV9" s="94"/>
      <c r="AW9" s="77"/>
      <c r="AX9" s="94"/>
      <c r="AY9" s="77"/>
      <c r="AZ9" s="83">
        <f t="shared" si="0"/>
        <v>0</v>
      </c>
    </row>
    <row r="10" spans="1:52" s="99" customFormat="1" ht="34.950000000000003" customHeight="1" x14ac:dyDescent="0.45">
      <c r="A10" s="93" t="s">
        <v>5071</v>
      </c>
      <c r="B10" s="77">
        <v>1</v>
      </c>
      <c r="C10" s="93" t="s">
        <v>8020</v>
      </c>
      <c r="D10" s="93"/>
      <c r="E10" s="93"/>
      <c r="F10" s="94"/>
      <c r="G10" s="93"/>
      <c r="H10" s="77"/>
      <c r="I10" s="95">
        <v>4951</v>
      </c>
      <c r="J10" s="77"/>
      <c r="K10" s="77"/>
      <c r="L10" s="93" t="s">
        <v>3673</v>
      </c>
      <c r="M10" s="96"/>
      <c r="N10" s="96"/>
      <c r="O10" s="79">
        <v>1</v>
      </c>
      <c r="P10" s="77">
        <v>1060</v>
      </c>
      <c r="Q10" s="77">
        <v>740</v>
      </c>
      <c r="R10" s="77">
        <v>740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4672</v>
      </c>
      <c r="AU10" s="77">
        <v>49</v>
      </c>
      <c r="AV10" s="94" t="s">
        <v>5072</v>
      </c>
      <c r="AW10" s="77" t="s">
        <v>2876</v>
      </c>
      <c r="AX10" s="94"/>
      <c r="AY10" s="77"/>
      <c r="AZ10" s="83">
        <f t="shared" si="0"/>
        <v>0.58045599999999997</v>
      </c>
    </row>
    <row r="11" spans="1:52" s="99" customFormat="1" ht="34.950000000000003" customHeight="1" x14ac:dyDescent="0.45">
      <c r="A11" s="93" t="s">
        <v>5071</v>
      </c>
      <c r="B11" s="77">
        <v>1</v>
      </c>
      <c r="C11" s="93" t="s">
        <v>8020</v>
      </c>
      <c r="D11" s="93"/>
      <c r="E11" s="93"/>
      <c r="F11" s="94"/>
      <c r="G11" s="93"/>
      <c r="H11" s="77"/>
      <c r="I11" s="95">
        <v>4953</v>
      </c>
      <c r="J11" s="77"/>
      <c r="K11" s="77"/>
      <c r="L11" s="93" t="s">
        <v>3673</v>
      </c>
      <c r="M11" s="96"/>
      <c r="N11" s="96"/>
      <c r="O11" s="79">
        <v>1</v>
      </c>
      <c r="P11" s="77">
        <v>1060</v>
      </c>
      <c r="Q11" s="77">
        <v>740</v>
      </c>
      <c r="R11" s="77">
        <v>740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4674</v>
      </c>
      <c r="AU11" s="77">
        <v>49</v>
      </c>
      <c r="AV11" s="94" t="s">
        <v>5072</v>
      </c>
      <c r="AW11" s="77" t="s">
        <v>2876</v>
      </c>
      <c r="AX11" s="94"/>
      <c r="AY11" s="77"/>
      <c r="AZ11" s="83">
        <f t="shared" si="0"/>
        <v>0.58045599999999997</v>
      </c>
    </row>
    <row r="12" spans="1:52" s="99" customFormat="1" ht="34.950000000000003" customHeight="1" x14ac:dyDescent="0.45">
      <c r="A12" s="93" t="s">
        <v>5071</v>
      </c>
      <c r="B12" s="77">
        <v>1</v>
      </c>
      <c r="C12" s="93" t="s">
        <v>8020</v>
      </c>
      <c r="D12" s="93"/>
      <c r="E12" s="93"/>
      <c r="F12" s="94"/>
      <c r="G12" s="93"/>
      <c r="H12" s="77"/>
      <c r="I12" s="95">
        <v>4954</v>
      </c>
      <c r="J12" s="77"/>
      <c r="K12" s="77"/>
      <c r="L12" s="93" t="s">
        <v>3474</v>
      </c>
      <c r="M12" s="96" t="s">
        <v>8034</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4675</v>
      </c>
      <c r="AU12" s="77">
        <v>49</v>
      </c>
      <c r="AV12" s="94" t="s">
        <v>5072</v>
      </c>
      <c r="AW12" s="77" t="s">
        <v>2874</v>
      </c>
      <c r="AX12" s="94"/>
      <c r="AY12" s="77"/>
      <c r="AZ12" s="83">
        <f t="shared" si="0"/>
        <v>0.14174999999999999</v>
      </c>
    </row>
    <row r="13" spans="1:52" s="99" customFormat="1" ht="34.950000000000003" customHeight="1" x14ac:dyDescent="0.45">
      <c r="A13" s="93" t="s">
        <v>5071</v>
      </c>
      <c r="B13" s="77">
        <v>1</v>
      </c>
      <c r="C13" s="93" t="s">
        <v>8020</v>
      </c>
      <c r="D13" s="93" t="s">
        <v>10322</v>
      </c>
      <c r="E13" s="93"/>
      <c r="F13" s="94">
        <v>1</v>
      </c>
      <c r="G13" s="93" t="s">
        <v>10323</v>
      </c>
      <c r="H13" s="77"/>
      <c r="I13" s="95">
        <v>4957</v>
      </c>
      <c r="J13" s="77" t="s">
        <v>5382</v>
      </c>
      <c r="K13" s="77"/>
      <c r="L13" s="93" t="s">
        <v>3619</v>
      </c>
      <c r="M13" s="96"/>
      <c r="N13" s="96"/>
      <c r="O13" s="79">
        <v>1</v>
      </c>
      <c r="P13" s="77">
        <v>1060</v>
      </c>
      <c r="Q13" s="77">
        <v>740</v>
      </c>
      <c r="R13" s="77">
        <v>740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4678</v>
      </c>
      <c r="AU13" s="77">
        <v>49</v>
      </c>
      <c r="AV13" s="94" t="s">
        <v>5072</v>
      </c>
      <c r="AW13" s="77" t="s">
        <v>2874</v>
      </c>
      <c r="AX13" s="94" t="s">
        <v>5073</v>
      </c>
      <c r="AY13" s="77"/>
      <c r="AZ13" s="83">
        <f t="shared" si="0"/>
        <v>0.58045599999999997</v>
      </c>
    </row>
    <row r="14" spans="1:52" s="99" customFormat="1" ht="34.950000000000003" customHeight="1" x14ac:dyDescent="0.45">
      <c r="A14" s="93" t="s">
        <v>5071</v>
      </c>
      <c r="B14" s="77">
        <v>1</v>
      </c>
      <c r="C14" s="93" t="s">
        <v>8020</v>
      </c>
      <c r="D14" s="93"/>
      <c r="E14" s="93"/>
      <c r="F14" s="94"/>
      <c r="G14" s="93"/>
      <c r="H14" s="77"/>
      <c r="I14" s="95">
        <v>4958</v>
      </c>
      <c r="J14" s="77"/>
      <c r="K14" s="77"/>
      <c r="L14" s="93" t="s">
        <v>4017</v>
      </c>
      <c r="M14" s="96" t="s">
        <v>7998</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4679</v>
      </c>
      <c r="AU14" s="77">
        <v>49</v>
      </c>
      <c r="AV14" s="94" t="s">
        <v>5072</v>
      </c>
      <c r="AW14" s="77" t="s">
        <v>2874</v>
      </c>
      <c r="AX14" s="94"/>
      <c r="AY14" s="77"/>
      <c r="AZ14" s="83">
        <f t="shared" si="0"/>
        <v>0.14174999999999999</v>
      </c>
    </row>
    <row r="15" spans="1:52" s="99" customFormat="1" ht="34.950000000000003" customHeight="1" x14ac:dyDescent="0.45">
      <c r="A15" s="93" t="s">
        <v>5071</v>
      </c>
      <c r="B15" s="77">
        <v>1</v>
      </c>
      <c r="C15" s="93" t="s">
        <v>8020</v>
      </c>
      <c r="D15" s="93"/>
      <c r="E15" s="93"/>
      <c r="F15" s="94"/>
      <c r="G15" s="93"/>
      <c r="H15" s="77"/>
      <c r="I15" s="95">
        <v>4959</v>
      </c>
      <c r="J15" s="77"/>
      <c r="K15" s="77"/>
      <c r="L15" s="93" t="s">
        <v>3673</v>
      </c>
      <c r="M15" s="96"/>
      <c r="N15" s="96"/>
      <c r="O15" s="79">
        <v>1</v>
      </c>
      <c r="P15" s="77">
        <v>1060</v>
      </c>
      <c r="Q15" s="77">
        <v>740</v>
      </c>
      <c r="R15" s="77">
        <v>740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4680</v>
      </c>
      <c r="AU15" s="77">
        <v>49</v>
      </c>
      <c r="AV15" s="94" t="s">
        <v>5072</v>
      </c>
      <c r="AW15" s="77" t="s">
        <v>2876</v>
      </c>
      <c r="AX15" s="94"/>
      <c r="AY15" s="77"/>
      <c r="AZ15" s="83">
        <f t="shared" si="0"/>
        <v>0.58045599999999997</v>
      </c>
    </row>
    <row r="16" spans="1:52" s="99" customFormat="1" ht="34.950000000000003" customHeight="1" x14ac:dyDescent="0.45">
      <c r="A16" s="93" t="s">
        <v>5071</v>
      </c>
      <c r="B16" s="77">
        <v>1</v>
      </c>
      <c r="C16" s="93" t="s">
        <v>8020</v>
      </c>
      <c r="D16" s="93"/>
      <c r="E16" s="93"/>
      <c r="F16" s="94"/>
      <c r="G16" s="93"/>
      <c r="H16" s="77"/>
      <c r="I16" s="95">
        <v>4960</v>
      </c>
      <c r="J16" s="77"/>
      <c r="K16" s="77"/>
      <c r="L16" s="93" t="s">
        <v>4017</v>
      </c>
      <c r="M16" s="96" t="s">
        <v>7998</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t="s">
        <v>3406</v>
      </c>
      <c r="AK16" s="77"/>
      <c r="AL16" s="77"/>
      <c r="AM16" s="94"/>
      <c r="AN16" s="94"/>
      <c r="AO16" s="77"/>
      <c r="AP16" s="77"/>
      <c r="AQ16" s="77"/>
      <c r="AR16" s="77"/>
      <c r="AS16" s="97"/>
      <c r="AT16" s="77">
        <v>4681</v>
      </c>
      <c r="AU16" s="77">
        <v>49</v>
      </c>
      <c r="AV16" s="94" t="s">
        <v>5072</v>
      </c>
      <c r="AW16" s="77" t="s">
        <v>2876</v>
      </c>
      <c r="AX16" s="94"/>
      <c r="AY16" s="77"/>
      <c r="AZ16" s="83">
        <f t="shared" si="0"/>
        <v>0.14174999999999999</v>
      </c>
    </row>
    <row r="17" spans="1:52" s="99" customFormat="1" ht="34.950000000000003" customHeight="1" x14ac:dyDescent="0.45">
      <c r="A17" s="93" t="s">
        <v>5071</v>
      </c>
      <c r="B17" s="77">
        <v>1</v>
      </c>
      <c r="C17" s="93" t="s">
        <v>8020</v>
      </c>
      <c r="D17" s="93"/>
      <c r="E17" s="93"/>
      <c r="F17" s="94"/>
      <c r="G17" s="93"/>
      <c r="H17" s="77"/>
      <c r="I17" s="95">
        <v>4961</v>
      </c>
      <c r="J17" s="77"/>
      <c r="K17" s="77"/>
      <c r="L17" s="93" t="s">
        <v>3619</v>
      </c>
      <c r="M17" s="96"/>
      <c r="N17" s="96"/>
      <c r="O17" s="79">
        <v>1</v>
      </c>
      <c r="P17" s="77">
        <v>1060</v>
      </c>
      <c r="Q17" s="77">
        <v>740</v>
      </c>
      <c r="R17" s="77">
        <v>740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4682</v>
      </c>
      <c r="AU17" s="77">
        <v>49</v>
      </c>
      <c r="AV17" s="94" t="s">
        <v>5072</v>
      </c>
      <c r="AW17" s="77" t="s">
        <v>2876</v>
      </c>
      <c r="AX17" s="94"/>
      <c r="AY17" s="77"/>
      <c r="AZ17" s="83">
        <f t="shared" si="0"/>
        <v>0.58045599999999997</v>
      </c>
    </row>
    <row r="18" spans="1:52" s="99" customFormat="1" ht="34.950000000000003" customHeight="1" x14ac:dyDescent="0.45">
      <c r="A18" s="93" t="s">
        <v>5071</v>
      </c>
      <c r="B18" s="77">
        <v>1</v>
      </c>
      <c r="C18" s="93" t="s">
        <v>8020</v>
      </c>
      <c r="D18" s="93"/>
      <c r="E18" s="93"/>
      <c r="F18" s="94"/>
      <c r="G18" s="93"/>
      <c r="H18" s="77"/>
      <c r="I18" s="95">
        <v>4962</v>
      </c>
      <c r="J18" s="77"/>
      <c r="K18" s="77"/>
      <c r="L18" s="93" t="s">
        <v>4017</v>
      </c>
      <c r="M18" s="96" t="s">
        <v>7998</v>
      </c>
      <c r="N18" s="96"/>
      <c r="O18" s="79">
        <v>1</v>
      </c>
      <c r="P18" s="77">
        <v>450</v>
      </c>
      <c r="Q18" s="77">
        <v>450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4683</v>
      </c>
      <c r="AU18" s="77">
        <v>49</v>
      </c>
      <c r="AV18" s="94" t="s">
        <v>5072</v>
      </c>
      <c r="AW18" s="77" t="s">
        <v>2874</v>
      </c>
      <c r="AX18" s="94"/>
      <c r="AY18" s="77"/>
      <c r="AZ18" s="83">
        <f t="shared" si="0"/>
        <v>0.14174999999999999</v>
      </c>
    </row>
    <row r="19" spans="1:52" s="99" customFormat="1" ht="34.950000000000003" customHeight="1" x14ac:dyDescent="0.45">
      <c r="A19" s="93" t="s">
        <v>5071</v>
      </c>
      <c r="B19" s="77">
        <v>1</v>
      </c>
      <c r="C19" s="93" t="s">
        <v>8020</v>
      </c>
      <c r="D19" s="93"/>
      <c r="E19" s="93"/>
      <c r="F19" s="94"/>
      <c r="G19" s="93"/>
      <c r="H19" s="77"/>
      <c r="I19" s="95">
        <v>4963</v>
      </c>
      <c r="J19" s="77"/>
      <c r="K19" s="77"/>
      <c r="L19" s="93" t="s">
        <v>3619</v>
      </c>
      <c r="M19" s="96"/>
      <c r="N19" s="96"/>
      <c r="O19" s="79">
        <v>1</v>
      </c>
      <c r="P19" s="77">
        <v>1060</v>
      </c>
      <c r="Q19" s="77">
        <v>740</v>
      </c>
      <c r="R19" s="77">
        <v>740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4684</v>
      </c>
      <c r="AU19" s="77">
        <v>49</v>
      </c>
      <c r="AV19" s="94" t="s">
        <v>5072</v>
      </c>
      <c r="AW19" s="77" t="s">
        <v>2876</v>
      </c>
      <c r="AX19" s="94"/>
      <c r="AY19" s="77"/>
      <c r="AZ19" s="83">
        <f t="shared" si="0"/>
        <v>0.58045599999999997</v>
      </c>
    </row>
    <row r="20" spans="1:52" s="99" customFormat="1" ht="34.950000000000003" customHeight="1" x14ac:dyDescent="0.45">
      <c r="A20" s="93" t="s">
        <v>5071</v>
      </c>
      <c r="B20" s="77">
        <v>1</v>
      </c>
      <c r="C20" s="93" t="s">
        <v>8020</v>
      </c>
      <c r="D20" s="93"/>
      <c r="E20" s="93"/>
      <c r="F20" s="93"/>
      <c r="G20" s="94"/>
      <c r="H20" s="93"/>
      <c r="I20" s="95">
        <v>4965</v>
      </c>
      <c r="J20" s="77"/>
      <c r="K20" s="77"/>
      <c r="L20" s="93" t="s">
        <v>3474</v>
      </c>
      <c r="M20" s="96" t="s">
        <v>7984</v>
      </c>
      <c r="N20" s="96"/>
      <c r="O20" s="79">
        <v>1</v>
      </c>
      <c r="P20" s="77">
        <v>450</v>
      </c>
      <c r="Q20" s="77">
        <v>450</v>
      </c>
      <c r="R20" s="77">
        <v>700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4686</v>
      </c>
      <c r="AU20" s="77">
        <v>49</v>
      </c>
      <c r="AV20" s="94" t="s">
        <v>5072</v>
      </c>
      <c r="AW20" s="77" t="s">
        <v>2876</v>
      </c>
      <c r="AX20" s="94"/>
      <c r="AY20" s="77"/>
      <c r="AZ20" s="83">
        <f t="shared" si="0"/>
        <v>0.14174999999999999</v>
      </c>
    </row>
    <row r="21" spans="1:52" s="99" customFormat="1" ht="34.950000000000003" customHeight="1" x14ac:dyDescent="0.45">
      <c r="A21" s="93" t="s">
        <v>5071</v>
      </c>
      <c r="B21" s="77">
        <v>1</v>
      </c>
      <c r="C21" s="93" t="s">
        <v>8020</v>
      </c>
      <c r="D21" s="93"/>
      <c r="E21" s="93"/>
      <c r="F21" s="94"/>
      <c r="G21" s="93"/>
      <c r="H21" s="77"/>
      <c r="I21" s="95">
        <v>4966</v>
      </c>
      <c r="J21" s="77"/>
      <c r="K21" s="77"/>
      <c r="L21" s="93" t="s">
        <v>3619</v>
      </c>
      <c r="M21" s="96"/>
      <c r="N21" s="96"/>
      <c r="O21" s="79">
        <v>1</v>
      </c>
      <c r="P21" s="77">
        <v>1060</v>
      </c>
      <c r="Q21" s="77">
        <v>740</v>
      </c>
      <c r="R21" s="77">
        <v>740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4687</v>
      </c>
      <c r="AU21" s="77">
        <v>49</v>
      </c>
      <c r="AV21" s="94" t="s">
        <v>5072</v>
      </c>
      <c r="AW21" s="77" t="s">
        <v>2876</v>
      </c>
      <c r="AX21" s="94"/>
      <c r="AY21" s="77"/>
      <c r="AZ21" s="83">
        <f t="shared" si="0"/>
        <v>0.58045599999999997</v>
      </c>
    </row>
    <row r="22" spans="1:52" s="99" customFormat="1" ht="34.950000000000003" customHeight="1" x14ac:dyDescent="0.45">
      <c r="A22" s="93" t="s">
        <v>5071</v>
      </c>
      <c r="B22" s="77">
        <v>1</v>
      </c>
      <c r="C22" s="93" t="s">
        <v>8020</v>
      </c>
      <c r="D22" s="93"/>
      <c r="E22" s="93"/>
      <c r="F22" s="94"/>
      <c r="G22" s="93"/>
      <c r="H22" s="77"/>
      <c r="I22" s="95">
        <v>4967</v>
      </c>
      <c r="J22" s="77"/>
      <c r="K22" s="77"/>
      <c r="L22" s="93" t="s">
        <v>4017</v>
      </c>
      <c r="M22" s="96" t="s">
        <v>7998</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4688</v>
      </c>
      <c r="AU22" s="77">
        <v>49</v>
      </c>
      <c r="AV22" s="94" t="s">
        <v>5072</v>
      </c>
      <c r="AW22" s="77" t="s">
        <v>2874</v>
      </c>
      <c r="AX22" s="94"/>
      <c r="AY22" s="77"/>
      <c r="AZ22" s="83">
        <f t="shared" si="0"/>
        <v>0.14174999999999999</v>
      </c>
    </row>
    <row r="23" spans="1:52" s="99" customFormat="1" ht="34.950000000000003" customHeight="1" x14ac:dyDescent="0.45">
      <c r="A23" s="93" t="s">
        <v>5071</v>
      </c>
      <c r="B23" s="77">
        <v>1</v>
      </c>
      <c r="C23" s="93" t="s">
        <v>8020</v>
      </c>
      <c r="D23" s="93"/>
      <c r="E23" s="93"/>
      <c r="F23" s="94"/>
      <c r="G23" s="93"/>
      <c r="H23" s="77"/>
      <c r="I23" s="95">
        <v>4968</v>
      </c>
      <c r="J23" s="77"/>
      <c r="K23" s="77"/>
      <c r="L23" s="93" t="s">
        <v>3619</v>
      </c>
      <c r="M23" s="96"/>
      <c r="N23" s="96"/>
      <c r="O23" s="79">
        <v>1</v>
      </c>
      <c r="P23" s="77">
        <v>1060</v>
      </c>
      <c r="Q23" s="77">
        <v>740</v>
      </c>
      <c r="R23" s="77">
        <v>740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4689</v>
      </c>
      <c r="AU23" s="77">
        <v>49</v>
      </c>
      <c r="AV23" s="94" t="s">
        <v>5072</v>
      </c>
      <c r="AW23" s="77" t="s">
        <v>2876</v>
      </c>
      <c r="AX23" s="94"/>
      <c r="AY23" s="77"/>
      <c r="AZ23" s="83">
        <f t="shared" si="0"/>
        <v>0.58045599999999997</v>
      </c>
    </row>
    <row r="24" spans="1:52" s="99" customFormat="1" ht="34.950000000000003" customHeight="1" x14ac:dyDescent="0.45">
      <c r="A24" s="93" t="s">
        <v>5071</v>
      </c>
      <c r="B24" s="77">
        <v>1</v>
      </c>
      <c r="C24" s="93" t="s">
        <v>8020</v>
      </c>
      <c r="D24" s="93"/>
      <c r="E24" s="93"/>
      <c r="F24" s="94"/>
      <c r="G24" s="93"/>
      <c r="H24" s="77"/>
      <c r="I24" s="95">
        <v>4969</v>
      </c>
      <c r="J24" s="77"/>
      <c r="K24" s="77"/>
      <c r="L24" s="93" t="s">
        <v>4017</v>
      </c>
      <c r="M24" s="96"/>
      <c r="N24" s="96"/>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4690</v>
      </c>
      <c r="AU24" s="77">
        <v>49</v>
      </c>
      <c r="AV24" s="94" t="s">
        <v>5072</v>
      </c>
      <c r="AW24" s="77" t="s">
        <v>2874</v>
      </c>
      <c r="AX24" s="94"/>
      <c r="AY24" s="77"/>
      <c r="AZ24" s="83">
        <f t="shared" si="0"/>
        <v>0.14174999999999999</v>
      </c>
    </row>
    <row r="25" spans="1:52" s="99" customFormat="1" ht="34.950000000000003" customHeight="1" x14ac:dyDescent="0.45">
      <c r="A25" s="93" t="s">
        <v>5071</v>
      </c>
      <c r="B25" s="77">
        <v>1</v>
      </c>
      <c r="C25" s="93" t="s">
        <v>8020</v>
      </c>
      <c r="D25" s="93"/>
      <c r="E25" s="93"/>
      <c r="F25" s="94"/>
      <c r="G25" s="93"/>
      <c r="H25" s="77"/>
      <c r="I25" s="95">
        <v>4970</v>
      </c>
      <c r="J25" s="77"/>
      <c r="K25" s="77"/>
      <c r="L25" s="93" t="s">
        <v>3619</v>
      </c>
      <c r="M25" s="96"/>
      <c r="N25" s="96"/>
      <c r="O25" s="79">
        <v>1</v>
      </c>
      <c r="P25" s="77">
        <v>1060</v>
      </c>
      <c r="Q25" s="77">
        <v>740</v>
      </c>
      <c r="R25" s="77">
        <v>740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4691</v>
      </c>
      <c r="AU25" s="77">
        <v>49</v>
      </c>
      <c r="AV25" s="94" t="s">
        <v>5072</v>
      </c>
      <c r="AW25" s="77" t="s">
        <v>2876</v>
      </c>
      <c r="AX25" s="94"/>
      <c r="AY25" s="77"/>
      <c r="AZ25" s="83">
        <f t="shared" si="0"/>
        <v>0.58045599999999997</v>
      </c>
    </row>
    <row r="26" spans="1:52" s="99" customFormat="1" ht="34.950000000000003" customHeight="1" x14ac:dyDescent="0.45">
      <c r="A26" s="93" t="s">
        <v>5071</v>
      </c>
      <c r="B26" s="77">
        <v>1</v>
      </c>
      <c r="C26" s="93" t="s">
        <v>8020</v>
      </c>
      <c r="D26" s="93"/>
      <c r="E26" s="93"/>
      <c r="F26" s="94"/>
      <c r="G26" s="93"/>
      <c r="H26" s="77"/>
      <c r="I26" s="95">
        <v>4971</v>
      </c>
      <c r="J26" s="77"/>
      <c r="K26" s="77"/>
      <c r="L26" s="93" t="s">
        <v>4017</v>
      </c>
      <c r="M26" s="96" t="s">
        <v>7998</v>
      </c>
      <c r="N26" s="96"/>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4692</v>
      </c>
      <c r="AU26" s="77">
        <v>49</v>
      </c>
      <c r="AV26" s="94" t="s">
        <v>5072</v>
      </c>
      <c r="AW26" s="77" t="s">
        <v>2874</v>
      </c>
      <c r="AX26" s="94"/>
      <c r="AY26" s="77"/>
      <c r="AZ26" s="83">
        <f t="shared" si="0"/>
        <v>0.14174999999999999</v>
      </c>
    </row>
    <row r="27" spans="1:52" s="99" customFormat="1" ht="34.950000000000003" customHeight="1" x14ac:dyDescent="0.45">
      <c r="A27" s="93" t="s">
        <v>5071</v>
      </c>
      <c r="B27" s="77">
        <v>1</v>
      </c>
      <c r="C27" s="93" t="s">
        <v>8020</v>
      </c>
      <c r="D27" s="93" t="s">
        <v>10322</v>
      </c>
      <c r="E27" s="93"/>
      <c r="F27" s="94">
        <v>1</v>
      </c>
      <c r="G27" s="93" t="s">
        <v>10323</v>
      </c>
      <c r="H27" s="77"/>
      <c r="I27" s="95">
        <v>4972</v>
      </c>
      <c r="J27" s="77" t="s">
        <v>5382</v>
      </c>
      <c r="K27" s="77"/>
      <c r="L27" s="93" t="s">
        <v>3619</v>
      </c>
      <c r="M27" s="96"/>
      <c r="N27" s="96"/>
      <c r="O27" s="79">
        <v>1</v>
      </c>
      <c r="P27" s="77">
        <v>1060</v>
      </c>
      <c r="Q27" s="77">
        <v>740</v>
      </c>
      <c r="R27" s="77">
        <v>740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4693</v>
      </c>
      <c r="AU27" s="77">
        <v>49</v>
      </c>
      <c r="AV27" s="94" t="s">
        <v>5072</v>
      </c>
      <c r="AW27" s="77" t="s">
        <v>2874</v>
      </c>
      <c r="AX27" s="94" t="s">
        <v>5073</v>
      </c>
      <c r="AY27" s="77"/>
      <c r="AZ27" s="83">
        <f t="shared" si="0"/>
        <v>0.58045599999999997</v>
      </c>
    </row>
    <row r="28" spans="1:52" s="99" customFormat="1" ht="34.950000000000003" customHeight="1" x14ac:dyDescent="0.45">
      <c r="A28" s="93" t="s">
        <v>5071</v>
      </c>
      <c r="B28" s="77">
        <v>1</v>
      </c>
      <c r="C28" s="93" t="s">
        <v>8020</v>
      </c>
      <c r="D28" s="93"/>
      <c r="E28" s="93"/>
      <c r="F28" s="94"/>
      <c r="G28" s="93"/>
      <c r="H28" s="77"/>
      <c r="I28" s="95">
        <v>4973</v>
      </c>
      <c r="J28" s="77"/>
      <c r="K28" s="77"/>
      <c r="L28" s="93" t="s">
        <v>4017</v>
      </c>
      <c r="M28" s="96" t="s">
        <v>8034</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4694</v>
      </c>
      <c r="AU28" s="77">
        <v>49</v>
      </c>
      <c r="AV28" s="94" t="s">
        <v>5072</v>
      </c>
      <c r="AW28" s="77" t="s">
        <v>2876</v>
      </c>
      <c r="AX28" s="94"/>
      <c r="AY28" s="77"/>
      <c r="AZ28" s="83">
        <f t="shared" si="0"/>
        <v>0.14174999999999999</v>
      </c>
    </row>
    <row r="29" spans="1:52" s="99" customFormat="1" ht="34.950000000000003" customHeight="1" x14ac:dyDescent="0.45">
      <c r="A29" s="93" t="s">
        <v>5071</v>
      </c>
      <c r="B29" s="77">
        <v>1</v>
      </c>
      <c r="C29" s="93" t="s">
        <v>8020</v>
      </c>
      <c r="D29" s="93"/>
      <c r="E29" s="93"/>
      <c r="F29" s="94"/>
      <c r="G29" s="93"/>
      <c r="H29" s="77"/>
      <c r="I29" s="95">
        <v>4974</v>
      </c>
      <c r="J29" s="77"/>
      <c r="K29" s="77"/>
      <c r="L29" s="93" t="s">
        <v>3619</v>
      </c>
      <c r="M29" s="96"/>
      <c r="N29" s="96"/>
      <c r="O29" s="79">
        <v>1</v>
      </c>
      <c r="P29" s="77">
        <v>1060</v>
      </c>
      <c r="Q29" s="77">
        <v>740</v>
      </c>
      <c r="R29" s="77">
        <v>740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4695</v>
      </c>
      <c r="AU29" s="77">
        <v>49</v>
      </c>
      <c r="AV29" s="94" t="s">
        <v>5072</v>
      </c>
      <c r="AW29" s="77" t="s">
        <v>2876</v>
      </c>
      <c r="AX29" s="94"/>
      <c r="AY29" s="77"/>
      <c r="AZ29" s="83">
        <f t="shared" si="0"/>
        <v>0.58045599999999997</v>
      </c>
    </row>
    <row r="30" spans="1:52" s="99" customFormat="1" ht="34.950000000000003" customHeight="1" x14ac:dyDescent="0.45">
      <c r="A30" s="93" t="s">
        <v>5071</v>
      </c>
      <c r="B30" s="77">
        <v>1</v>
      </c>
      <c r="C30" s="93" t="s">
        <v>8020</v>
      </c>
      <c r="D30" s="93"/>
      <c r="E30" s="93"/>
      <c r="F30" s="94"/>
      <c r="G30" s="93"/>
      <c r="H30" s="77"/>
      <c r="I30" s="95">
        <v>4975</v>
      </c>
      <c r="J30" s="77"/>
      <c r="K30" s="77"/>
      <c r="L30" s="93" t="s">
        <v>3474</v>
      </c>
      <c r="M30" s="96" t="s">
        <v>8034</v>
      </c>
      <c r="N30" s="96"/>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4696</v>
      </c>
      <c r="AU30" s="77">
        <v>49</v>
      </c>
      <c r="AV30" s="94" t="s">
        <v>5072</v>
      </c>
      <c r="AW30" s="77" t="s">
        <v>2874</v>
      </c>
      <c r="AX30" s="94"/>
      <c r="AY30" s="77"/>
      <c r="AZ30" s="83">
        <f t="shared" si="0"/>
        <v>0.14174999999999999</v>
      </c>
    </row>
    <row r="31" spans="1:52" s="99" customFormat="1" ht="34.950000000000003" customHeight="1" x14ac:dyDescent="0.45">
      <c r="A31" s="93" t="s">
        <v>5071</v>
      </c>
      <c r="B31" s="77">
        <v>1</v>
      </c>
      <c r="C31" s="93" t="s">
        <v>8020</v>
      </c>
      <c r="D31" s="93"/>
      <c r="E31" s="93"/>
      <c r="F31" s="94"/>
      <c r="G31" s="93"/>
      <c r="H31" s="77"/>
      <c r="I31" s="95">
        <v>4976</v>
      </c>
      <c r="J31" s="77"/>
      <c r="K31" s="77"/>
      <c r="L31" s="93" t="s">
        <v>3038</v>
      </c>
      <c r="M31" s="96"/>
      <c r="N31" s="96"/>
      <c r="O31" s="79">
        <v>1</v>
      </c>
      <c r="P31" s="77">
        <v>1300</v>
      </c>
      <c r="Q31" s="77">
        <v>800</v>
      </c>
      <c r="R31" s="77">
        <v>1200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4697</v>
      </c>
      <c r="AU31" s="77">
        <v>49</v>
      </c>
      <c r="AV31" s="94" t="s">
        <v>5072</v>
      </c>
      <c r="AW31" s="77" t="s">
        <v>2874</v>
      </c>
      <c r="AX31" s="94"/>
      <c r="AY31" s="77"/>
      <c r="AZ31" s="83">
        <f t="shared" si="0"/>
        <v>1.248</v>
      </c>
    </row>
    <row r="32" spans="1:52" s="99" customFormat="1" ht="34.950000000000003" customHeight="1" x14ac:dyDescent="0.45">
      <c r="A32" s="93" t="s">
        <v>5071</v>
      </c>
      <c r="B32" s="77">
        <v>1</v>
      </c>
      <c r="C32" s="93" t="s">
        <v>8020</v>
      </c>
      <c r="D32" s="93"/>
      <c r="E32" s="93"/>
      <c r="F32" s="94"/>
      <c r="G32" s="93"/>
      <c r="H32" s="77"/>
      <c r="I32" s="95">
        <v>4980</v>
      </c>
      <c r="J32" s="77"/>
      <c r="K32" s="77"/>
      <c r="L32" s="93" t="s">
        <v>4017</v>
      </c>
      <c r="M32" s="96" t="s">
        <v>7998</v>
      </c>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t="s">
        <v>3406</v>
      </c>
      <c r="AM32" s="94"/>
      <c r="AN32" s="94"/>
      <c r="AO32" s="77"/>
      <c r="AP32" s="77"/>
      <c r="AQ32" s="77"/>
      <c r="AR32" s="77"/>
      <c r="AS32" s="97"/>
      <c r="AT32" s="77">
        <v>4701</v>
      </c>
      <c r="AU32" s="77">
        <v>49</v>
      </c>
      <c r="AV32" s="94" t="s">
        <v>5072</v>
      </c>
      <c r="AW32" s="77" t="s">
        <v>2876</v>
      </c>
      <c r="AX32" s="94"/>
      <c r="AY32" s="77"/>
      <c r="AZ32" s="83">
        <f t="shared" si="0"/>
        <v>0.14174999999999999</v>
      </c>
    </row>
    <row r="33" spans="1:52" s="99" customFormat="1" ht="34.950000000000003" customHeight="1" x14ac:dyDescent="0.45">
      <c r="A33" s="93" t="s">
        <v>5071</v>
      </c>
      <c r="B33" s="77">
        <v>1</v>
      </c>
      <c r="C33" s="93" t="s">
        <v>8020</v>
      </c>
      <c r="D33" s="93"/>
      <c r="E33" s="93"/>
      <c r="F33" s="94"/>
      <c r="G33" s="93"/>
      <c r="H33" s="77"/>
      <c r="I33" s="95">
        <v>4982</v>
      </c>
      <c r="J33" s="77"/>
      <c r="K33" s="77"/>
      <c r="L33" s="93" t="s">
        <v>4017</v>
      </c>
      <c r="M33" s="96" t="s">
        <v>7998</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4703</v>
      </c>
      <c r="AU33" s="77">
        <v>49</v>
      </c>
      <c r="AV33" s="94" t="s">
        <v>5072</v>
      </c>
      <c r="AW33" s="77" t="s">
        <v>2874</v>
      </c>
      <c r="AX33" s="94"/>
      <c r="AY33" s="77"/>
      <c r="AZ33" s="83">
        <f t="shared" si="0"/>
        <v>0.14174999999999999</v>
      </c>
    </row>
    <row r="34" spans="1:52" s="99" customFormat="1" ht="34.950000000000003" customHeight="1" x14ac:dyDescent="0.45">
      <c r="A34" s="93" t="s">
        <v>5071</v>
      </c>
      <c r="B34" s="77">
        <v>1</v>
      </c>
      <c r="C34" s="93" t="s">
        <v>8020</v>
      </c>
      <c r="D34" s="93"/>
      <c r="E34" s="93"/>
      <c r="F34" s="94"/>
      <c r="G34" s="93"/>
      <c r="H34" s="77"/>
      <c r="I34" s="95">
        <v>4983</v>
      </c>
      <c r="J34" s="77"/>
      <c r="K34" s="77"/>
      <c r="L34" s="93" t="s">
        <v>3099</v>
      </c>
      <c r="M34" s="96" t="s">
        <v>8058</v>
      </c>
      <c r="N34" s="96"/>
      <c r="O34" s="79">
        <v>1</v>
      </c>
      <c r="P34" s="77">
        <v>1800</v>
      </c>
      <c r="Q34" s="77">
        <v>450</v>
      </c>
      <c r="R34" s="77">
        <v>1800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4704</v>
      </c>
      <c r="AU34" s="77">
        <v>49</v>
      </c>
      <c r="AV34" s="94" t="s">
        <v>5072</v>
      </c>
      <c r="AW34" s="77" t="s">
        <v>2876</v>
      </c>
      <c r="AX34" s="94"/>
      <c r="AY34" s="77"/>
      <c r="AZ34" s="83">
        <f t="shared" si="0"/>
        <v>1.458</v>
      </c>
    </row>
    <row r="35" spans="1:52" s="99" customFormat="1" ht="34.950000000000003" customHeight="1" x14ac:dyDescent="0.45">
      <c r="A35" s="93" t="s">
        <v>5071</v>
      </c>
      <c r="B35" s="77">
        <v>1</v>
      </c>
      <c r="C35" s="93" t="s">
        <v>8020</v>
      </c>
      <c r="D35" s="93"/>
      <c r="E35" s="93"/>
      <c r="F35" s="94"/>
      <c r="G35" s="93"/>
      <c r="H35" s="77"/>
      <c r="I35" s="95">
        <v>4985</v>
      </c>
      <c r="J35" s="77"/>
      <c r="K35" s="77"/>
      <c r="L35" s="93" t="s">
        <v>3510</v>
      </c>
      <c r="M35" s="96" t="s">
        <v>8059</v>
      </c>
      <c r="N35" s="96"/>
      <c r="O35" s="79">
        <v>1</v>
      </c>
      <c r="P35" s="77">
        <v>800</v>
      </c>
      <c r="Q35" s="77">
        <v>300</v>
      </c>
      <c r="R35" s="77">
        <v>1200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4706</v>
      </c>
      <c r="AU35" s="77">
        <v>49</v>
      </c>
      <c r="AV35" s="94" t="s">
        <v>5072</v>
      </c>
      <c r="AW35" s="77" t="s">
        <v>2876</v>
      </c>
      <c r="AX35" s="94"/>
      <c r="AY35" s="77"/>
      <c r="AZ35" s="83">
        <f t="shared" ref="AZ35:AZ66" si="1">P35*Q35*R35/1000000000*O35</f>
        <v>0.28799999999999998</v>
      </c>
    </row>
    <row r="36" spans="1:52" s="99" customFormat="1" ht="34.950000000000003" customHeight="1" x14ac:dyDescent="0.45">
      <c r="A36" s="93" t="s">
        <v>5071</v>
      </c>
      <c r="B36" s="77">
        <v>1</v>
      </c>
      <c r="C36" s="93" t="s">
        <v>8020</v>
      </c>
      <c r="D36" s="93"/>
      <c r="E36" s="93"/>
      <c r="F36" s="94"/>
      <c r="G36" s="93"/>
      <c r="H36" s="77"/>
      <c r="I36" s="95">
        <v>4986</v>
      </c>
      <c r="J36" s="77"/>
      <c r="K36" s="77"/>
      <c r="L36" s="93" t="s">
        <v>7038</v>
      </c>
      <c r="M36" s="96" t="s">
        <v>8060</v>
      </c>
      <c r="N36" s="96"/>
      <c r="O36" s="79">
        <v>1</v>
      </c>
      <c r="P36" s="77">
        <v>150</v>
      </c>
      <c r="Q36" s="77">
        <v>150</v>
      </c>
      <c r="R36" s="77">
        <v>200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4707</v>
      </c>
      <c r="AU36" s="77">
        <v>49</v>
      </c>
      <c r="AV36" s="94" t="s">
        <v>5072</v>
      </c>
      <c r="AW36" s="77" t="s">
        <v>2874</v>
      </c>
      <c r="AX36" s="94"/>
      <c r="AY36" s="77"/>
      <c r="AZ36" s="83">
        <f t="shared" si="1"/>
        <v>4.4999999999999997E-3</v>
      </c>
    </row>
    <row r="37" spans="1:52" s="99" customFormat="1" ht="34.950000000000003" customHeight="1" x14ac:dyDescent="0.45">
      <c r="A37" s="93" t="s">
        <v>5071</v>
      </c>
      <c r="B37" s="77">
        <v>1</v>
      </c>
      <c r="C37" s="93" t="s">
        <v>8020</v>
      </c>
      <c r="D37" s="93"/>
      <c r="E37" s="93"/>
      <c r="F37" s="94"/>
      <c r="G37" s="93"/>
      <c r="H37" s="77"/>
      <c r="I37" s="95">
        <v>4987</v>
      </c>
      <c r="J37" s="77"/>
      <c r="K37" s="77"/>
      <c r="L37" s="93" t="s">
        <v>3501</v>
      </c>
      <c r="M37" s="96" t="s">
        <v>5102</v>
      </c>
      <c r="N37" s="96" t="s">
        <v>5103</v>
      </c>
      <c r="O37" s="79">
        <v>1</v>
      </c>
      <c r="P37" s="77">
        <v>450</v>
      </c>
      <c r="Q37" s="77">
        <v>300</v>
      </c>
      <c r="R37" s="77">
        <v>300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4708</v>
      </c>
      <c r="AU37" s="77">
        <v>49</v>
      </c>
      <c r="AV37" s="94" t="s">
        <v>5072</v>
      </c>
      <c r="AW37" s="77" t="s">
        <v>2874</v>
      </c>
      <c r="AX37" s="94"/>
      <c r="AY37" s="77"/>
      <c r="AZ37" s="83">
        <f t="shared" si="1"/>
        <v>4.0500000000000001E-2</v>
      </c>
    </row>
    <row r="38" spans="1:52" s="99" customFormat="1" ht="34.950000000000003" customHeight="1" x14ac:dyDescent="0.45">
      <c r="A38" s="93" t="s">
        <v>5071</v>
      </c>
      <c r="B38" s="77">
        <v>1</v>
      </c>
      <c r="C38" s="93" t="s">
        <v>8020</v>
      </c>
      <c r="D38" s="93"/>
      <c r="E38" s="93"/>
      <c r="F38" s="94"/>
      <c r="G38" s="93"/>
      <c r="H38" s="77"/>
      <c r="I38" s="95">
        <v>4988</v>
      </c>
      <c r="J38" s="77"/>
      <c r="K38" s="77"/>
      <c r="L38" s="93" t="s">
        <v>3486</v>
      </c>
      <c r="M38" s="96" t="s">
        <v>6835</v>
      </c>
      <c r="N38" s="96" t="s">
        <v>4469</v>
      </c>
      <c r="O38" s="79">
        <v>1</v>
      </c>
      <c r="P38" s="77">
        <v>500</v>
      </c>
      <c r="Q38" s="77">
        <v>550</v>
      </c>
      <c r="R38" s="77">
        <v>1050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4709</v>
      </c>
      <c r="AU38" s="77">
        <v>49</v>
      </c>
      <c r="AV38" s="94" t="s">
        <v>5072</v>
      </c>
      <c r="AW38" s="77" t="s">
        <v>2874</v>
      </c>
      <c r="AX38" s="94"/>
      <c r="AY38" s="77"/>
      <c r="AZ38" s="83">
        <f t="shared" si="1"/>
        <v>0.28875000000000001</v>
      </c>
    </row>
    <row r="39" spans="1:52" s="99" customFormat="1" ht="34.950000000000003" customHeight="1" x14ac:dyDescent="0.45">
      <c r="A39" s="93" t="s">
        <v>5071</v>
      </c>
      <c r="B39" s="77">
        <v>1</v>
      </c>
      <c r="C39" s="93" t="s">
        <v>8020</v>
      </c>
      <c r="D39" s="93"/>
      <c r="E39" s="93"/>
      <c r="F39" s="94"/>
      <c r="G39" s="93"/>
      <c r="H39" s="77"/>
      <c r="I39" s="95">
        <v>4989</v>
      </c>
      <c r="J39" s="77"/>
      <c r="K39" s="77"/>
      <c r="L39" s="93" t="s">
        <v>3212</v>
      </c>
      <c r="M39" s="96" t="s">
        <v>8024</v>
      </c>
      <c r="N39" s="96"/>
      <c r="O39" s="79">
        <v>1</v>
      </c>
      <c r="P39" s="77">
        <v>450</v>
      </c>
      <c r="Q39" s="77">
        <v>300</v>
      </c>
      <c r="R39" s="77">
        <v>900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4710</v>
      </c>
      <c r="AU39" s="77">
        <v>49</v>
      </c>
      <c r="AV39" s="94" t="s">
        <v>5072</v>
      </c>
      <c r="AW39" s="77" t="s">
        <v>2957</v>
      </c>
      <c r="AX39" s="94"/>
      <c r="AY39" s="77"/>
      <c r="AZ39" s="83">
        <f t="shared" si="1"/>
        <v>0.1215</v>
      </c>
    </row>
    <row r="40" spans="1:52" s="99" customFormat="1" ht="34.950000000000003" customHeight="1" x14ac:dyDescent="0.45">
      <c r="A40" s="93" t="s">
        <v>5071</v>
      </c>
      <c r="B40" s="77">
        <v>1</v>
      </c>
      <c r="C40" s="93" t="s">
        <v>8020</v>
      </c>
      <c r="D40" s="93"/>
      <c r="E40" s="93"/>
      <c r="F40" s="94"/>
      <c r="G40" s="93"/>
      <c r="H40" s="77"/>
      <c r="I40" s="95">
        <v>4990</v>
      </c>
      <c r="J40" s="77"/>
      <c r="K40" s="77"/>
      <c r="L40" s="93" t="s">
        <v>3510</v>
      </c>
      <c r="M40" s="96" t="s">
        <v>8025</v>
      </c>
      <c r="N40" s="96"/>
      <c r="O40" s="79">
        <v>1</v>
      </c>
      <c r="P40" s="77">
        <v>800</v>
      </c>
      <c r="Q40" s="77">
        <v>300</v>
      </c>
      <c r="R40" s="77">
        <v>1200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4711</v>
      </c>
      <c r="AU40" s="77">
        <v>49</v>
      </c>
      <c r="AV40" s="94" t="s">
        <v>5072</v>
      </c>
      <c r="AW40" s="77" t="s">
        <v>2876</v>
      </c>
      <c r="AX40" s="94"/>
      <c r="AY40" s="77"/>
      <c r="AZ40" s="83">
        <f t="shared" si="1"/>
        <v>0.28799999999999998</v>
      </c>
    </row>
    <row r="41" spans="1:52" s="99" customFormat="1" ht="34.950000000000003" customHeight="1" x14ac:dyDescent="0.45">
      <c r="A41" s="93" t="s">
        <v>5071</v>
      </c>
      <c r="B41" s="77">
        <v>1</v>
      </c>
      <c r="C41" s="93" t="s">
        <v>8020</v>
      </c>
      <c r="D41" s="93"/>
      <c r="E41" s="93"/>
      <c r="F41" s="94"/>
      <c r="G41" s="93"/>
      <c r="H41" s="77"/>
      <c r="I41" s="95">
        <v>4991</v>
      </c>
      <c r="J41" s="77"/>
      <c r="K41" s="77"/>
      <c r="L41" s="93" t="s">
        <v>3106</v>
      </c>
      <c r="M41" s="96" t="s">
        <v>7999</v>
      </c>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4712</v>
      </c>
      <c r="AU41" s="77">
        <v>49</v>
      </c>
      <c r="AV41" s="94" t="s">
        <v>5072</v>
      </c>
      <c r="AW41" s="77" t="s">
        <v>2876</v>
      </c>
      <c r="AX41" s="94"/>
      <c r="AY41" s="77"/>
      <c r="AZ41" s="83">
        <f t="shared" si="1"/>
        <v>0.14174999999999999</v>
      </c>
    </row>
    <row r="42" spans="1:52" s="99" customFormat="1" ht="34.950000000000003" customHeight="1" x14ac:dyDescent="0.45">
      <c r="A42" s="93" t="s">
        <v>5071</v>
      </c>
      <c r="B42" s="77">
        <v>1</v>
      </c>
      <c r="C42" s="93" t="s">
        <v>8020</v>
      </c>
      <c r="D42" s="93"/>
      <c r="E42" s="93"/>
      <c r="F42" s="94"/>
      <c r="G42" s="93"/>
      <c r="H42" s="77"/>
      <c r="I42" s="95">
        <v>4992</v>
      </c>
      <c r="J42" s="77"/>
      <c r="K42" s="77"/>
      <c r="L42" s="93" t="s">
        <v>3106</v>
      </c>
      <c r="M42" s="96" t="s">
        <v>7999</v>
      </c>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4713</v>
      </c>
      <c r="AU42" s="77">
        <v>49</v>
      </c>
      <c r="AV42" s="94" t="s">
        <v>5072</v>
      </c>
      <c r="AW42" s="77" t="s">
        <v>2876</v>
      </c>
      <c r="AX42" s="94"/>
      <c r="AY42" s="77"/>
      <c r="AZ42" s="83">
        <f t="shared" si="1"/>
        <v>0.14174999999999999</v>
      </c>
    </row>
    <row r="43" spans="1:52" s="99" customFormat="1" ht="34.950000000000003" customHeight="1" x14ac:dyDescent="0.45">
      <c r="A43" s="93" t="s">
        <v>5071</v>
      </c>
      <c r="B43" s="77">
        <v>1</v>
      </c>
      <c r="C43" s="93" t="s">
        <v>8020</v>
      </c>
      <c r="D43" s="93"/>
      <c r="E43" s="93"/>
      <c r="F43" s="94"/>
      <c r="G43" s="93"/>
      <c r="H43" s="77"/>
      <c r="I43" s="95">
        <v>4993</v>
      </c>
      <c r="J43" s="77"/>
      <c r="K43" s="77"/>
      <c r="L43" s="93" t="s">
        <v>2916</v>
      </c>
      <c r="M43" s="96" t="s">
        <v>8021</v>
      </c>
      <c r="N43" s="96"/>
      <c r="O43" s="79">
        <v>1</v>
      </c>
      <c r="P43" s="77">
        <v>1200</v>
      </c>
      <c r="Q43" s="77">
        <v>30</v>
      </c>
      <c r="R43" s="77">
        <v>900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4714</v>
      </c>
      <c r="AU43" s="77">
        <v>49</v>
      </c>
      <c r="AV43" s="94" t="s">
        <v>5072</v>
      </c>
      <c r="AW43" s="77" t="s">
        <v>2874</v>
      </c>
      <c r="AX43" s="94"/>
      <c r="AY43" s="77" t="s">
        <v>7981</v>
      </c>
      <c r="AZ43" s="83">
        <f t="shared" si="1"/>
        <v>3.2399999999999998E-2</v>
      </c>
    </row>
    <row r="44" spans="1:52" s="99" customFormat="1" ht="34.950000000000003" customHeight="1" x14ac:dyDescent="0.45">
      <c r="A44" s="93" t="s">
        <v>5071</v>
      </c>
      <c r="B44" s="77">
        <v>1</v>
      </c>
      <c r="C44" s="93" t="s">
        <v>8020</v>
      </c>
      <c r="D44" s="93" t="s">
        <v>10318</v>
      </c>
      <c r="E44" s="93"/>
      <c r="F44" s="94">
        <v>5</v>
      </c>
      <c r="G44" s="93" t="s">
        <v>10319</v>
      </c>
      <c r="H44" s="77"/>
      <c r="I44" s="95">
        <v>4998</v>
      </c>
      <c r="J44" s="77" t="s">
        <v>5427</v>
      </c>
      <c r="K44" s="77"/>
      <c r="L44" s="93" t="s">
        <v>4017</v>
      </c>
      <c r="M44" s="96" t="s">
        <v>5924</v>
      </c>
      <c r="N44" s="96"/>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4719</v>
      </c>
      <c r="AU44" s="77">
        <v>49</v>
      </c>
      <c r="AV44" s="94" t="s">
        <v>5072</v>
      </c>
      <c r="AW44" s="77" t="s">
        <v>2874</v>
      </c>
      <c r="AX44" s="94" t="s">
        <v>5073</v>
      </c>
      <c r="AY44" s="77"/>
      <c r="AZ44" s="83">
        <f t="shared" si="1"/>
        <v>0.14174999999999999</v>
      </c>
    </row>
    <row r="45" spans="1:52" s="99" customFormat="1" ht="34.950000000000003" customHeight="1" x14ac:dyDescent="0.45">
      <c r="A45" s="93" t="s">
        <v>5071</v>
      </c>
      <c r="B45" s="77">
        <v>1</v>
      </c>
      <c r="C45" s="93" t="s">
        <v>8020</v>
      </c>
      <c r="D45" s="93"/>
      <c r="E45" s="93"/>
      <c r="F45" s="94"/>
      <c r="G45" s="93"/>
      <c r="H45" s="77"/>
      <c r="I45" s="95" t="s">
        <v>10063</v>
      </c>
      <c r="J45" s="77"/>
      <c r="K45" s="77"/>
      <c r="L45" s="93" t="s">
        <v>10066</v>
      </c>
      <c r="M45" s="96"/>
      <c r="N45" s="96"/>
      <c r="O45" s="79">
        <v>1</v>
      </c>
      <c r="P45" s="77"/>
      <c r="Q45" s="77"/>
      <c r="R45" s="77"/>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c r="AU45" s="77"/>
      <c r="AV45" s="94"/>
      <c r="AW45" s="77"/>
      <c r="AX45" s="94"/>
      <c r="AY45" s="77"/>
      <c r="AZ45" s="83">
        <f t="shared" si="1"/>
        <v>0</v>
      </c>
    </row>
    <row r="46" spans="1:52" s="99" customFormat="1" ht="34.950000000000003" customHeight="1" x14ac:dyDescent="0.45">
      <c r="A46" s="93" t="s">
        <v>5071</v>
      </c>
      <c r="B46" s="77">
        <v>1</v>
      </c>
      <c r="C46" s="93" t="s">
        <v>8020</v>
      </c>
      <c r="D46" s="93"/>
      <c r="E46" s="93"/>
      <c r="F46" s="94"/>
      <c r="G46" s="93"/>
      <c r="H46" s="77"/>
      <c r="I46" s="95" t="s">
        <v>10064</v>
      </c>
      <c r="J46" s="77"/>
      <c r="K46" s="77"/>
      <c r="L46" s="93" t="s">
        <v>10067</v>
      </c>
      <c r="M46" s="96"/>
      <c r="N46" s="96"/>
      <c r="O46" s="79">
        <v>1</v>
      </c>
      <c r="P46" s="77"/>
      <c r="Q46" s="77"/>
      <c r="R46" s="77"/>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c r="AU46" s="77"/>
      <c r="AV46" s="94"/>
      <c r="AW46" s="77"/>
      <c r="AX46" s="94"/>
      <c r="AY46" s="77"/>
      <c r="AZ46" s="83">
        <f t="shared" si="1"/>
        <v>0</v>
      </c>
    </row>
    <row r="47" spans="1:52" s="99" customFormat="1" ht="34.950000000000003" customHeight="1" x14ac:dyDescent="0.45">
      <c r="A47" s="93" t="s">
        <v>5071</v>
      </c>
      <c r="B47" s="77">
        <v>1</v>
      </c>
      <c r="C47" s="93" t="s">
        <v>8020</v>
      </c>
      <c r="D47" s="93"/>
      <c r="E47" s="93"/>
      <c r="F47" s="94"/>
      <c r="G47" s="93"/>
      <c r="H47" s="77"/>
      <c r="I47" s="95" t="s">
        <v>10065</v>
      </c>
      <c r="J47" s="77"/>
      <c r="K47" s="77"/>
      <c r="L47" s="93" t="s">
        <v>10062</v>
      </c>
      <c r="M47" s="96"/>
      <c r="N47" s="96"/>
      <c r="O47" s="79">
        <v>1</v>
      </c>
      <c r="P47" s="77"/>
      <c r="Q47" s="77"/>
      <c r="R47" s="77"/>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1"/>
        <v>0</v>
      </c>
    </row>
    <row r="48" spans="1:52" s="99" customFormat="1" ht="34.950000000000003" customHeight="1" x14ac:dyDescent="0.45">
      <c r="A48" s="93" t="s">
        <v>5071</v>
      </c>
      <c r="B48" s="77">
        <v>1</v>
      </c>
      <c r="C48" s="93" t="s">
        <v>8020</v>
      </c>
      <c r="D48" s="93"/>
      <c r="E48" s="93"/>
      <c r="F48" s="94"/>
      <c r="G48" s="93"/>
      <c r="H48" s="77"/>
      <c r="I48" s="95" t="s">
        <v>10061</v>
      </c>
      <c r="J48" s="77"/>
      <c r="K48" s="77"/>
      <c r="L48" s="93" t="s">
        <v>10062</v>
      </c>
      <c r="M48" s="96"/>
      <c r="N48" s="96"/>
      <c r="O48" s="79">
        <v>1</v>
      </c>
      <c r="P48" s="77"/>
      <c r="Q48" s="77"/>
      <c r="R48" s="77"/>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1"/>
        <v>0</v>
      </c>
    </row>
    <row r="49" spans="1:52" s="99" customFormat="1" ht="34.950000000000003" customHeight="1" x14ac:dyDescent="0.45">
      <c r="A49" s="93" t="s">
        <v>5071</v>
      </c>
      <c r="B49" s="77">
        <v>1</v>
      </c>
      <c r="C49" s="93" t="s">
        <v>8020</v>
      </c>
      <c r="D49" s="93"/>
      <c r="E49" s="93"/>
      <c r="F49" s="94"/>
      <c r="G49" s="93"/>
      <c r="H49" s="77"/>
      <c r="I49" s="95" t="s">
        <v>10057</v>
      </c>
      <c r="J49" s="77"/>
      <c r="K49" s="77"/>
      <c r="L49" s="93" t="s">
        <v>4017</v>
      </c>
      <c r="M49" s="96" t="s">
        <v>5922</v>
      </c>
      <c r="N49" s="96"/>
      <c r="O49" s="79">
        <v>1</v>
      </c>
      <c r="P49" s="77">
        <v>450</v>
      </c>
      <c r="Q49" s="77">
        <v>450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c r="AZ49" s="83">
        <f t="shared" si="1"/>
        <v>0.14174999999999999</v>
      </c>
    </row>
    <row r="50" spans="1:52" s="99" customFormat="1" ht="34.950000000000003" customHeight="1" x14ac:dyDescent="0.45">
      <c r="A50" s="93" t="s">
        <v>5071</v>
      </c>
      <c r="B50" s="77">
        <v>1</v>
      </c>
      <c r="C50" s="93" t="s">
        <v>8020</v>
      </c>
      <c r="D50" s="93"/>
      <c r="E50" s="93"/>
      <c r="F50" s="94"/>
      <c r="G50" s="93"/>
      <c r="H50" s="77"/>
      <c r="I50" s="95" t="s">
        <v>10053</v>
      </c>
      <c r="J50" s="77"/>
      <c r="K50" s="77"/>
      <c r="L50" s="93" t="s">
        <v>3619</v>
      </c>
      <c r="M50" s="96"/>
      <c r="N50" s="96"/>
      <c r="O50" s="79">
        <v>1</v>
      </c>
      <c r="P50" s="77">
        <v>1060</v>
      </c>
      <c r="Q50" s="77">
        <v>740</v>
      </c>
      <c r="R50" s="77">
        <v>740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c r="AU50" s="77"/>
      <c r="AV50" s="94"/>
      <c r="AW50" s="77"/>
      <c r="AX50" s="94"/>
      <c r="AY50" s="77"/>
      <c r="AZ50" s="83">
        <f t="shared" si="1"/>
        <v>0.58045599999999997</v>
      </c>
    </row>
    <row r="51" spans="1:52" s="99" customFormat="1" ht="34.950000000000003" customHeight="1" x14ac:dyDescent="0.45">
      <c r="A51" s="93" t="s">
        <v>5071</v>
      </c>
      <c r="B51" s="77">
        <v>1</v>
      </c>
      <c r="C51" s="93" t="s">
        <v>8020</v>
      </c>
      <c r="D51" s="93"/>
      <c r="E51" s="93"/>
      <c r="F51" s="94"/>
      <c r="G51" s="93"/>
      <c r="H51" s="77"/>
      <c r="I51" s="95" t="s">
        <v>10060</v>
      </c>
      <c r="J51" s="77"/>
      <c r="K51" s="77"/>
      <c r="L51" s="93" t="s">
        <v>4017</v>
      </c>
      <c r="M51" s="96" t="s">
        <v>5924</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c r="AU51" s="77"/>
      <c r="AV51" s="94"/>
      <c r="AW51" s="77"/>
      <c r="AX51" s="94"/>
      <c r="AY51" s="77"/>
      <c r="AZ51" s="83">
        <f t="shared" si="1"/>
        <v>0.14174999999999999</v>
      </c>
    </row>
    <row r="52" spans="1:52" s="99" customFormat="1" ht="34.950000000000003" customHeight="1" x14ac:dyDescent="0.45">
      <c r="A52" s="93" t="s">
        <v>5071</v>
      </c>
      <c r="B52" s="77">
        <v>1</v>
      </c>
      <c r="C52" s="93" t="s">
        <v>8020</v>
      </c>
      <c r="D52" s="93"/>
      <c r="E52" s="93"/>
      <c r="F52" s="94"/>
      <c r="G52" s="93"/>
      <c r="H52" s="77"/>
      <c r="I52" s="95" t="s">
        <v>10054</v>
      </c>
      <c r="J52" s="77"/>
      <c r="K52" s="77"/>
      <c r="L52" s="93" t="s">
        <v>4017</v>
      </c>
      <c r="M52" s="96" t="s">
        <v>5924</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c r="AU52" s="77"/>
      <c r="AV52" s="94"/>
      <c r="AW52" s="77"/>
      <c r="AX52" s="94"/>
      <c r="AY52" s="77"/>
      <c r="AZ52" s="83">
        <f t="shared" si="1"/>
        <v>0.14174999999999999</v>
      </c>
    </row>
    <row r="53" spans="1:52" s="99" customFormat="1" ht="34.950000000000003" customHeight="1" x14ac:dyDescent="0.45">
      <c r="A53" s="93" t="s">
        <v>5071</v>
      </c>
      <c r="B53" s="77">
        <v>1</v>
      </c>
      <c r="C53" s="93" t="s">
        <v>8020</v>
      </c>
      <c r="D53" s="93"/>
      <c r="E53" s="93"/>
      <c r="F53" s="94"/>
      <c r="G53" s="93"/>
      <c r="H53" s="77"/>
      <c r="I53" s="95" t="s">
        <v>10055</v>
      </c>
      <c r="J53" s="77"/>
      <c r="K53" s="77"/>
      <c r="L53" s="93" t="s">
        <v>4017</v>
      </c>
      <c r="M53" s="96" t="s">
        <v>5924</v>
      </c>
      <c r="N53" s="96"/>
      <c r="O53" s="79">
        <v>1</v>
      </c>
      <c r="P53" s="77">
        <v>450</v>
      </c>
      <c r="Q53" s="77">
        <v>450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c r="AU53" s="77"/>
      <c r="AV53" s="94"/>
      <c r="AW53" s="77"/>
      <c r="AX53" s="94"/>
      <c r="AY53" s="77"/>
      <c r="AZ53" s="83">
        <f t="shared" si="1"/>
        <v>0.14174999999999999</v>
      </c>
    </row>
    <row r="54" spans="1:52" s="99" customFormat="1" ht="34.950000000000003" customHeight="1" x14ac:dyDescent="0.45">
      <c r="A54" s="93" t="s">
        <v>5071</v>
      </c>
      <c r="B54" s="77">
        <v>1</v>
      </c>
      <c r="C54" s="93" t="s">
        <v>8020</v>
      </c>
      <c r="D54" s="93"/>
      <c r="E54" s="93"/>
      <c r="F54" s="94"/>
      <c r="G54" s="93"/>
      <c r="H54" s="77"/>
      <c r="I54" s="95" t="s">
        <v>10056</v>
      </c>
      <c r="J54" s="77"/>
      <c r="K54" s="77"/>
      <c r="L54" s="93" t="s">
        <v>3619</v>
      </c>
      <c r="M54" s="96"/>
      <c r="N54" s="96"/>
      <c r="O54" s="79">
        <v>1</v>
      </c>
      <c r="P54" s="77">
        <v>1060</v>
      </c>
      <c r="Q54" s="77">
        <v>740</v>
      </c>
      <c r="R54" s="77">
        <v>740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c r="AU54" s="77"/>
      <c r="AV54" s="94"/>
      <c r="AW54" s="77"/>
      <c r="AX54" s="94"/>
      <c r="AY54" s="77"/>
      <c r="AZ54" s="83">
        <f t="shared" si="1"/>
        <v>0.58045599999999997</v>
      </c>
    </row>
    <row r="55" spans="1:52" s="99" customFormat="1" ht="34.950000000000003" customHeight="1" x14ac:dyDescent="0.45">
      <c r="A55" s="93" t="s">
        <v>5071</v>
      </c>
      <c r="B55" s="77">
        <v>1</v>
      </c>
      <c r="C55" s="93" t="s">
        <v>8020</v>
      </c>
      <c r="D55" s="93"/>
      <c r="E55" s="93"/>
      <c r="F55" s="94"/>
      <c r="G55" s="93"/>
      <c r="H55" s="77"/>
      <c r="I55" s="95" t="s">
        <v>10068</v>
      </c>
      <c r="J55" s="77"/>
      <c r="K55" s="77"/>
      <c r="L55" s="93" t="s">
        <v>4017</v>
      </c>
      <c r="M55" s="96" t="s">
        <v>5924</v>
      </c>
      <c r="N55" s="96"/>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c r="AU55" s="77"/>
      <c r="AV55" s="94"/>
      <c r="AW55" s="77"/>
      <c r="AX55" s="94"/>
      <c r="AY55" s="77"/>
      <c r="AZ55" s="83">
        <f t="shared" si="1"/>
        <v>0.14174999999999999</v>
      </c>
    </row>
    <row r="56" spans="1:52" s="150" customFormat="1" ht="34.950000000000003" customHeight="1" x14ac:dyDescent="0.45">
      <c r="A56" s="142" t="s">
        <v>5071</v>
      </c>
      <c r="B56" s="143">
        <v>1</v>
      </c>
      <c r="C56" s="142" t="s">
        <v>8020</v>
      </c>
      <c r="D56" s="142" t="s">
        <v>10318</v>
      </c>
      <c r="E56" s="142"/>
      <c r="F56" s="144">
        <v>5</v>
      </c>
      <c r="G56" s="142" t="s">
        <v>10319</v>
      </c>
      <c r="H56" s="143"/>
      <c r="I56" s="145">
        <v>6202</v>
      </c>
      <c r="J56" s="143" t="s">
        <v>0</v>
      </c>
      <c r="K56" s="143"/>
      <c r="L56" s="142" t="s">
        <v>4017</v>
      </c>
      <c r="M56" s="146"/>
      <c r="N56" s="146"/>
      <c r="O56" s="147">
        <v>1</v>
      </c>
      <c r="P56" s="143">
        <v>450</v>
      </c>
      <c r="Q56" s="143">
        <v>450</v>
      </c>
      <c r="R56" s="143">
        <v>700</v>
      </c>
      <c r="S56" s="143"/>
      <c r="T56" s="143"/>
      <c r="U56" s="143"/>
      <c r="V56" s="143"/>
      <c r="W56" s="143"/>
      <c r="X56" s="143"/>
      <c r="Y56" s="143"/>
      <c r="Z56" s="143"/>
      <c r="AA56" s="143"/>
      <c r="AB56" s="143"/>
      <c r="AC56" s="143"/>
      <c r="AD56" s="143"/>
      <c r="AE56" s="143"/>
      <c r="AF56" s="143"/>
      <c r="AG56" s="143"/>
      <c r="AH56" s="143"/>
      <c r="AI56" s="143"/>
      <c r="AJ56" s="143"/>
      <c r="AK56" s="143"/>
      <c r="AL56" s="143"/>
      <c r="AM56" s="144"/>
      <c r="AN56" s="144"/>
      <c r="AO56" s="143"/>
      <c r="AP56" s="143"/>
      <c r="AQ56" s="143"/>
      <c r="AR56" s="143"/>
      <c r="AS56" s="148"/>
      <c r="AT56" s="143">
        <v>4723</v>
      </c>
      <c r="AU56" s="143">
        <v>49</v>
      </c>
      <c r="AV56" s="144" t="s">
        <v>5072</v>
      </c>
      <c r="AW56" s="143" t="s">
        <v>2874</v>
      </c>
      <c r="AX56" s="144" t="s">
        <v>5073</v>
      </c>
      <c r="AY56" s="143"/>
      <c r="AZ56" s="149">
        <f t="shared" si="1"/>
        <v>0.14174999999999999</v>
      </c>
    </row>
    <row r="57" spans="1:52" s="99" customFormat="1" ht="34.950000000000003" customHeight="1" x14ac:dyDescent="0.45">
      <c r="A57" s="93" t="s">
        <v>5071</v>
      </c>
      <c r="B57" s="77">
        <v>1</v>
      </c>
      <c r="C57" s="93" t="s">
        <v>8020</v>
      </c>
      <c r="D57" s="93"/>
      <c r="E57" s="93"/>
      <c r="F57" s="94"/>
      <c r="G57" s="93"/>
      <c r="H57" s="77"/>
      <c r="I57" s="95">
        <v>6203</v>
      </c>
      <c r="J57" s="77"/>
      <c r="K57" s="77"/>
      <c r="L57" s="93" t="s">
        <v>3673</v>
      </c>
      <c r="M57" s="96"/>
      <c r="N57" s="96"/>
      <c r="O57" s="79">
        <v>1</v>
      </c>
      <c r="P57" s="77">
        <v>1060</v>
      </c>
      <c r="Q57" s="77">
        <v>740</v>
      </c>
      <c r="R57" s="77">
        <v>740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4724</v>
      </c>
      <c r="AU57" s="77">
        <v>49</v>
      </c>
      <c r="AV57" s="94" t="s">
        <v>5072</v>
      </c>
      <c r="AW57" s="77" t="s">
        <v>2876</v>
      </c>
      <c r="AX57" s="94"/>
      <c r="AY57" s="77"/>
      <c r="AZ57" s="83">
        <f t="shared" si="1"/>
        <v>0.58045599999999997</v>
      </c>
    </row>
    <row r="58" spans="1:52" s="99" customFormat="1" ht="34.950000000000003" customHeight="1" x14ac:dyDescent="0.45">
      <c r="A58" s="93" t="s">
        <v>5071</v>
      </c>
      <c r="B58" s="77">
        <v>1</v>
      </c>
      <c r="C58" s="93" t="s">
        <v>8020</v>
      </c>
      <c r="D58" s="93"/>
      <c r="E58" s="93"/>
      <c r="F58" s="94"/>
      <c r="G58" s="93"/>
      <c r="H58" s="77"/>
      <c r="I58" s="95">
        <v>6204</v>
      </c>
      <c r="J58" s="77"/>
      <c r="K58" s="77"/>
      <c r="L58" s="93" t="s">
        <v>4017</v>
      </c>
      <c r="M58" s="96" t="s">
        <v>5924</v>
      </c>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4725</v>
      </c>
      <c r="AU58" s="77">
        <v>49</v>
      </c>
      <c r="AV58" s="94" t="s">
        <v>5072</v>
      </c>
      <c r="AW58" s="77" t="s">
        <v>2876</v>
      </c>
      <c r="AX58" s="94"/>
      <c r="AY58" s="77"/>
      <c r="AZ58" s="83">
        <f t="shared" si="1"/>
        <v>0.14174999999999999</v>
      </c>
    </row>
    <row r="59" spans="1:52" s="99" customFormat="1" ht="34.950000000000003" customHeight="1" x14ac:dyDescent="0.45">
      <c r="A59" s="93" t="s">
        <v>5071</v>
      </c>
      <c r="B59" s="77">
        <v>1</v>
      </c>
      <c r="C59" s="93" t="s">
        <v>8020</v>
      </c>
      <c r="D59" s="93"/>
      <c r="E59" s="93"/>
      <c r="F59" s="94"/>
      <c r="G59" s="93"/>
      <c r="H59" s="77"/>
      <c r="I59" s="95">
        <v>6205</v>
      </c>
      <c r="J59" s="77"/>
      <c r="K59" s="77"/>
      <c r="L59" s="93" t="s">
        <v>3619</v>
      </c>
      <c r="M59" s="96"/>
      <c r="N59" s="96"/>
      <c r="O59" s="79">
        <v>1</v>
      </c>
      <c r="P59" s="77">
        <v>1060</v>
      </c>
      <c r="Q59" s="77">
        <v>740</v>
      </c>
      <c r="R59" s="77">
        <v>740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4726</v>
      </c>
      <c r="AU59" s="77">
        <v>49</v>
      </c>
      <c r="AV59" s="94" t="s">
        <v>5072</v>
      </c>
      <c r="AW59" s="77" t="s">
        <v>2876</v>
      </c>
      <c r="AX59" s="94"/>
      <c r="AY59" s="77"/>
      <c r="AZ59" s="83">
        <f t="shared" si="1"/>
        <v>0.58045599999999997</v>
      </c>
    </row>
    <row r="60" spans="1:52" s="150" customFormat="1" ht="34.950000000000003" customHeight="1" x14ac:dyDescent="0.45">
      <c r="A60" s="142" t="s">
        <v>5071</v>
      </c>
      <c r="B60" s="143">
        <v>1</v>
      </c>
      <c r="C60" s="142" t="s">
        <v>8020</v>
      </c>
      <c r="D60" s="142"/>
      <c r="E60" s="142"/>
      <c r="F60" s="144"/>
      <c r="G60" s="142"/>
      <c r="H60" s="143"/>
      <c r="I60" s="145">
        <v>6206</v>
      </c>
      <c r="J60" s="143"/>
      <c r="K60" s="143"/>
      <c r="L60" s="142" t="s">
        <v>4017</v>
      </c>
      <c r="M60" s="146"/>
      <c r="N60" s="146"/>
      <c r="O60" s="147">
        <v>1</v>
      </c>
      <c r="P60" s="143">
        <v>450</v>
      </c>
      <c r="Q60" s="143">
        <v>450</v>
      </c>
      <c r="R60" s="143">
        <v>700</v>
      </c>
      <c r="S60" s="143"/>
      <c r="T60" s="143"/>
      <c r="U60" s="143"/>
      <c r="V60" s="143"/>
      <c r="W60" s="143"/>
      <c r="X60" s="143"/>
      <c r="Y60" s="143"/>
      <c r="Z60" s="143"/>
      <c r="AA60" s="143"/>
      <c r="AB60" s="143"/>
      <c r="AC60" s="143"/>
      <c r="AD60" s="143"/>
      <c r="AE60" s="143"/>
      <c r="AF60" s="143"/>
      <c r="AG60" s="143"/>
      <c r="AH60" s="143"/>
      <c r="AI60" s="143"/>
      <c r="AJ60" s="143"/>
      <c r="AK60" s="143" t="s">
        <v>3406</v>
      </c>
      <c r="AL60" s="143"/>
      <c r="AM60" s="144"/>
      <c r="AN60" s="144"/>
      <c r="AO60" s="143"/>
      <c r="AP60" s="143"/>
      <c r="AQ60" s="143"/>
      <c r="AR60" s="143"/>
      <c r="AS60" s="148"/>
      <c r="AT60" s="143">
        <v>4727</v>
      </c>
      <c r="AU60" s="143">
        <v>49</v>
      </c>
      <c r="AV60" s="144" t="s">
        <v>5072</v>
      </c>
      <c r="AW60" s="143" t="s">
        <v>2957</v>
      </c>
      <c r="AX60" s="144"/>
      <c r="AY60" s="143"/>
      <c r="AZ60" s="83">
        <f t="shared" si="1"/>
        <v>0.14174999999999999</v>
      </c>
    </row>
    <row r="61" spans="1:52" s="99" customFormat="1" ht="34.950000000000003" customHeight="1" x14ac:dyDescent="0.45">
      <c r="A61" s="93" t="s">
        <v>5071</v>
      </c>
      <c r="B61" s="77">
        <v>1</v>
      </c>
      <c r="C61" s="93" t="s">
        <v>8020</v>
      </c>
      <c r="D61" s="93"/>
      <c r="E61" s="93"/>
      <c r="F61" s="94"/>
      <c r="G61" s="93"/>
      <c r="H61" s="77"/>
      <c r="I61" s="95">
        <v>6207</v>
      </c>
      <c r="J61" s="77"/>
      <c r="K61" s="77"/>
      <c r="L61" s="93" t="s">
        <v>3673</v>
      </c>
      <c r="M61" s="96"/>
      <c r="N61" s="96"/>
      <c r="O61" s="79">
        <v>1</v>
      </c>
      <c r="P61" s="77">
        <v>1060</v>
      </c>
      <c r="Q61" s="77">
        <v>740</v>
      </c>
      <c r="R61" s="77">
        <v>740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4728</v>
      </c>
      <c r="AU61" s="77">
        <v>49</v>
      </c>
      <c r="AV61" s="94" t="s">
        <v>5072</v>
      </c>
      <c r="AW61" s="77" t="s">
        <v>2876</v>
      </c>
      <c r="AX61" s="94"/>
      <c r="AY61" s="77"/>
      <c r="AZ61" s="83">
        <f t="shared" si="1"/>
        <v>0.58045599999999997</v>
      </c>
    </row>
    <row r="62" spans="1:52" s="99" customFormat="1" ht="34.950000000000003" customHeight="1" x14ac:dyDescent="0.45">
      <c r="A62" s="93" t="s">
        <v>5071</v>
      </c>
      <c r="B62" s="77">
        <v>1</v>
      </c>
      <c r="C62" s="93" t="s">
        <v>8020</v>
      </c>
      <c r="D62" s="93"/>
      <c r="E62" s="93"/>
      <c r="F62" s="94"/>
      <c r="G62" s="93"/>
      <c r="H62" s="77"/>
      <c r="I62" s="95">
        <v>6208</v>
      </c>
      <c r="J62" s="77"/>
      <c r="K62" s="77"/>
      <c r="L62" s="93" t="s">
        <v>4017</v>
      </c>
      <c r="M62" s="96" t="s">
        <v>5924</v>
      </c>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t="s">
        <v>3406</v>
      </c>
      <c r="AK62" s="77"/>
      <c r="AL62" s="77"/>
      <c r="AM62" s="94"/>
      <c r="AN62" s="94"/>
      <c r="AO62" s="77"/>
      <c r="AP62" s="77"/>
      <c r="AQ62" s="77"/>
      <c r="AR62" s="77"/>
      <c r="AS62" s="97"/>
      <c r="AT62" s="77">
        <v>4729</v>
      </c>
      <c r="AU62" s="77">
        <v>49</v>
      </c>
      <c r="AV62" s="94" t="s">
        <v>5072</v>
      </c>
      <c r="AW62" s="77" t="s">
        <v>2957</v>
      </c>
      <c r="AX62" s="94"/>
      <c r="AY62" s="77"/>
      <c r="AZ62" s="83">
        <f t="shared" si="1"/>
        <v>0.14174999999999999</v>
      </c>
    </row>
    <row r="63" spans="1:52" s="99" customFormat="1" ht="34.950000000000003" customHeight="1" x14ac:dyDescent="0.45">
      <c r="A63" s="93" t="s">
        <v>5071</v>
      </c>
      <c r="B63" s="77">
        <v>1</v>
      </c>
      <c r="C63" s="93" t="s">
        <v>8020</v>
      </c>
      <c r="D63" s="93"/>
      <c r="E63" s="93"/>
      <c r="F63" s="94"/>
      <c r="G63" s="93"/>
      <c r="H63" s="77"/>
      <c r="I63" s="95"/>
      <c r="J63" s="77"/>
      <c r="K63" s="77"/>
      <c r="L63" s="93" t="s">
        <v>10071</v>
      </c>
      <c r="M63" s="96" t="s">
        <v>10080</v>
      </c>
      <c r="N63" s="96"/>
      <c r="O63" s="79">
        <v>1</v>
      </c>
      <c r="P63" s="77">
        <v>300</v>
      </c>
      <c r="Q63" s="77">
        <v>300</v>
      </c>
      <c r="R63" s="77">
        <v>350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c r="AU63" s="77"/>
      <c r="AV63" s="94"/>
      <c r="AW63" s="77"/>
      <c r="AX63" s="94"/>
      <c r="AY63" s="77"/>
      <c r="AZ63" s="83">
        <f t="shared" si="1"/>
        <v>3.15E-2</v>
      </c>
    </row>
    <row r="64" spans="1:52" s="99" customFormat="1" ht="34.950000000000003" customHeight="1" x14ac:dyDescent="0.45">
      <c r="A64" s="93" t="s">
        <v>5071</v>
      </c>
      <c r="B64" s="77">
        <v>1</v>
      </c>
      <c r="C64" s="93" t="s">
        <v>8020</v>
      </c>
      <c r="D64" s="93"/>
      <c r="E64" s="93"/>
      <c r="F64" s="94"/>
      <c r="G64" s="93"/>
      <c r="H64" s="77"/>
      <c r="I64" s="95"/>
      <c r="J64" s="77"/>
      <c r="K64" s="77"/>
      <c r="L64" s="93" t="s">
        <v>10072</v>
      </c>
      <c r="M64" s="96"/>
      <c r="N64" s="96"/>
      <c r="O64" s="79">
        <v>3</v>
      </c>
      <c r="P64" s="77">
        <v>580</v>
      </c>
      <c r="Q64" s="77">
        <v>270</v>
      </c>
      <c r="R64" s="77">
        <v>650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c r="AU64" s="77"/>
      <c r="AV64" s="94"/>
      <c r="AW64" s="77"/>
      <c r="AX64" s="94"/>
      <c r="AY64" s="77"/>
      <c r="AZ64" s="83">
        <f t="shared" si="1"/>
        <v>0.30537000000000003</v>
      </c>
    </row>
    <row r="65" spans="1:52" s="99" customFormat="1" ht="34.950000000000003" customHeight="1" x14ac:dyDescent="0.45">
      <c r="A65" s="93" t="s">
        <v>5071</v>
      </c>
      <c r="B65" s="77">
        <v>1</v>
      </c>
      <c r="C65" s="93" t="s">
        <v>8020</v>
      </c>
      <c r="D65" s="93"/>
      <c r="E65" s="93"/>
      <c r="F65" s="94"/>
      <c r="G65" s="93"/>
      <c r="H65" s="77"/>
      <c r="I65" s="95"/>
      <c r="J65" s="77"/>
      <c r="K65" s="77"/>
      <c r="L65" s="93" t="s">
        <v>10072</v>
      </c>
      <c r="M65" s="96"/>
      <c r="N65" s="96"/>
      <c r="O65" s="79">
        <v>1</v>
      </c>
      <c r="P65" s="77">
        <v>850</v>
      </c>
      <c r="Q65" s="77">
        <v>230</v>
      </c>
      <c r="R65" s="77">
        <v>500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c r="AU65" s="77"/>
      <c r="AV65" s="94"/>
      <c r="AW65" s="77"/>
      <c r="AX65" s="94"/>
      <c r="AY65" s="77"/>
      <c r="AZ65" s="83">
        <f t="shared" si="1"/>
        <v>9.7750000000000004E-2</v>
      </c>
    </row>
    <row r="66" spans="1:52" s="99" customFormat="1" ht="34.950000000000003" customHeight="1" x14ac:dyDescent="0.45">
      <c r="A66" s="93" t="s">
        <v>5071</v>
      </c>
      <c r="B66" s="77">
        <v>1</v>
      </c>
      <c r="C66" s="93" t="s">
        <v>8020</v>
      </c>
      <c r="D66" s="93"/>
      <c r="E66" s="93"/>
      <c r="F66" s="94"/>
      <c r="G66" s="93"/>
      <c r="H66" s="77"/>
      <c r="I66" s="95"/>
      <c r="J66" s="77"/>
      <c r="K66" s="77"/>
      <c r="L66" s="93" t="s">
        <v>10072</v>
      </c>
      <c r="M66" s="96"/>
      <c r="N66" s="96"/>
      <c r="O66" s="79">
        <v>6</v>
      </c>
      <c r="P66" s="77">
        <v>600</v>
      </c>
      <c r="Q66" s="77">
        <v>350</v>
      </c>
      <c r="R66" s="77">
        <v>580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c r="AU66" s="77"/>
      <c r="AV66" s="94"/>
      <c r="AW66" s="77"/>
      <c r="AX66" s="94"/>
      <c r="AY66" s="77"/>
      <c r="AZ66" s="83">
        <f t="shared" si="1"/>
        <v>0.73080000000000001</v>
      </c>
    </row>
    <row r="67" spans="1:52" s="99" customFormat="1" ht="34.950000000000003" customHeight="1" x14ac:dyDescent="0.45">
      <c r="A67" s="93" t="s">
        <v>5071</v>
      </c>
      <c r="B67" s="77">
        <v>1</v>
      </c>
      <c r="C67" s="93" t="s">
        <v>8020</v>
      </c>
      <c r="D67" s="93"/>
      <c r="E67" s="93"/>
      <c r="F67" s="94"/>
      <c r="G67" s="93"/>
      <c r="H67" s="77"/>
      <c r="I67" s="95"/>
      <c r="J67" s="77"/>
      <c r="K67" s="77"/>
      <c r="L67" s="93" t="s">
        <v>10073</v>
      </c>
      <c r="M67" s="96" t="s">
        <v>10081</v>
      </c>
      <c r="N67" s="96"/>
      <c r="O67" s="79">
        <v>1</v>
      </c>
      <c r="P67" s="77">
        <v>500</v>
      </c>
      <c r="Q67" s="77">
        <v>500</v>
      </c>
      <c r="R67" s="77">
        <v>800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c r="AU67" s="77"/>
      <c r="AV67" s="94"/>
      <c r="AW67" s="77"/>
      <c r="AX67" s="94"/>
      <c r="AY67" s="77"/>
      <c r="AZ67" s="83">
        <f t="shared" ref="AZ67:AZ72" si="2">P67*Q67*R67/1000000000*O67</f>
        <v>0.2</v>
      </c>
    </row>
    <row r="68" spans="1:52" s="99" customFormat="1" ht="34.950000000000003" customHeight="1" x14ac:dyDescent="0.45">
      <c r="A68" s="93" t="s">
        <v>5071</v>
      </c>
      <c r="B68" s="77">
        <v>1</v>
      </c>
      <c r="C68" s="93" t="s">
        <v>8020</v>
      </c>
      <c r="D68" s="93"/>
      <c r="E68" s="93"/>
      <c r="F68" s="94"/>
      <c r="G68" s="93"/>
      <c r="H68" s="77"/>
      <c r="I68" s="95"/>
      <c r="J68" s="77"/>
      <c r="K68" s="77"/>
      <c r="L68" s="93" t="s">
        <v>10074</v>
      </c>
      <c r="M68" s="96" t="s">
        <v>10075</v>
      </c>
      <c r="N68" s="96"/>
      <c r="O68" s="79">
        <v>1</v>
      </c>
      <c r="P68" s="77">
        <v>500</v>
      </c>
      <c r="Q68" s="77">
        <v>500</v>
      </c>
      <c r="R68" s="77">
        <v>1030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c r="AU68" s="77"/>
      <c r="AV68" s="94"/>
      <c r="AW68" s="77"/>
      <c r="AX68" s="94"/>
      <c r="AY68" s="77"/>
      <c r="AZ68" s="83">
        <f t="shared" si="2"/>
        <v>0.25750000000000001</v>
      </c>
    </row>
    <row r="69" spans="1:52" s="99" customFormat="1" ht="34.950000000000003" customHeight="1" x14ac:dyDescent="0.45">
      <c r="A69" s="93" t="s">
        <v>5071</v>
      </c>
      <c r="B69" s="77">
        <v>1</v>
      </c>
      <c r="C69" s="93" t="s">
        <v>8020</v>
      </c>
      <c r="D69" s="93"/>
      <c r="E69" s="93"/>
      <c r="F69" s="94"/>
      <c r="G69" s="93"/>
      <c r="H69" s="77"/>
      <c r="I69" s="95"/>
      <c r="J69" s="77"/>
      <c r="K69" s="77"/>
      <c r="L69" s="93" t="s">
        <v>5831</v>
      </c>
      <c r="M69" s="96" t="s">
        <v>5840</v>
      </c>
      <c r="N69" s="96" t="s">
        <v>5846</v>
      </c>
      <c r="O69" s="79">
        <v>1</v>
      </c>
      <c r="P69" s="77">
        <v>380</v>
      </c>
      <c r="Q69" s="77">
        <v>420</v>
      </c>
      <c r="R69" s="77">
        <v>290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c r="AU69" s="77"/>
      <c r="AV69" s="94"/>
      <c r="AW69" s="77"/>
      <c r="AX69" s="94"/>
      <c r="AY69" s="77"/>
      <c r="AZ69" s="83">
        <f t="shared" si="2"/>
        <v>4.6283999999999999E-2</v>
      </c>
    </row>
    <row r="70" spans="1:52" s="99" customFormat="1" ht="34.950000000000003" customHeight="1" x14ac:dyDescent="0.45">
      <c r="A70" s="93" t="s">
        <v>5071</v>
      </c>
      <c r="B70" s="77">
        <v>1</v>
      </c>
      <c r="C70" s="93" t="s">
        <v>8020</v>
      </c>
      <c r="D70" s="93"/>
      <c r="E70" s="93"/>
      <c r="F70" s="94"/>
      <c r="G70" s="93"/>
      <c r="H70" s="77"/>
      <c r="I70" s="95"/>
      <c r="J70" s="77"/>
      <c r="K70" s="77"/>
      <c r="L70" s="93" t="s">
        <v>10076</v>
      </c>
      <c r="M70" s="96"/>
      <c r="N70" s="96"/>
      <c r="O70" s="79">
        <v>1</v>
      </c>
      <c r="P70" s="77"/>
      <c r="Q70" s="77"/>
      <c r="R70" s="77"/>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c r="AU70" s="77"/>
      <c r="AV70" s="94"/>
      <c r="AW70" s="77"/>
      <c r="AX70" s="94"/>
      <c r="AY70" s="77"/>
      <c r="AZ70" s="83">
        <f t="shared" si="2"/>
        <v>0</v>
      </c>
    </row>
    <row r="71" spans="1:52" s="99" customFormat="1" ht="34.950000000000003" customHeight="1" x14ac:dyDescent="0.45">
      <c r="A71" s="93" t="s">
        <v>5071</v>
      </c>
      <c r="B71" s="77">
        <v>1</v>
      </c>
      <c r="C71" s="93" t="s">
        <v>8020</v>
      </c>
      <c r="D71" s="93"/>
      <c r="E71" s="93"/>
      <c r="F71" s="94"/>
      <c r="G71" s="93"/>
      <c r="H71" s="77"/>
      <c r="I71" s="95"/>
      <c r="J71" s="77"/>
      <c r="K71" s="77"/>
      <c r="L71" s="93" t="s">
        <v>10077</v>
      </c>
      <c r="M71" s="96" t="s">
        <v>10082</v>
      </c>
      <c r="N71" s="96" t="s">
        <v>10083</v>
      </c>
      <c r="O71" s="79">
        <v>1</v>
      </c>
      <c r="P71" s="77">
        <v>470</v>
      </c>
      <c r="Q71" s="77">
        <v>340</v>
      </c>
      <c r="R71" s="77">
        <v>280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c r="AU71" s="77"/>
      <c r="AV71" s="94"/>
      <c r="AW71" s="77"/>
      <c r="AX71" s="94"/>
      <c r="AY71" s="77"/>
      <c r="AZ71" s="83">
        <f t="shared" si="2"/>
        <v>4.4743999999999999E-2</v>
      </c>
    </row>
    <row r="72" spans="1:52" s="99" customFormat="1" ht="34.950000000000003" customHeight="1" x14ac:dyDescent="0.45">
      <c r="A72" s="93" t="s">
        <v>5071</v>
      </c>
      <c r="B72" s="77">
        <v>1</v>
      </c>
      <c r="C72" s="93" t="s">
        <v>8020</v>
      </c>
      <c r="D72" s="93"/>
      <c r="E72" s="93"/>
      <c r="F72" s="94"/>
      <c r="G72" s="93"/>
      <c r="H72" s="77"/>
      <c r="I72" s="95"/>
      <c r="J72" s="77"/>
      <c r="K72" s="77"/>
      <c r="L72" s="93" t="s">
        <v>10078</v>
      </c>
      <c r="M72" s="96"/>
      <c r="N72" s="96"/>
      <c r="O72" s="79">
        <v>6</v>
      </c>
      <c r="P72" s="77"/>
      <c r="Q72" s="77"/>
      <c r="R72" s="77"/>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c r="AU72" s="77"/>
      <c r="AV72" s="94"/>
      <c r="AW72" s="77"/>
      <c r="AX72" s="94"/>
      <c r="AY72" s="77"/>
      <c r="AZ72" s="83">
        <f t="shared" si="2"/>
        <v>0</v>
      </c>
    </row>
    <row r="73" spans="1:52" s="99" customFormat="1" ht="34.950000000000003" customHeight="1" x14ac:dyDescent="0.45">
      <c r="A73" s="93" t="s">
        <v>5071</v>
      </c>
      <c r="B73" s="77">
        <v>1</v>
      </c>
      <c r="C73" s="93" t="s">
        <v>8020</v>
      </c>
      <c r="D73" s="93"/>
      <c r="E73" s="93"/>
      <c r="F73" s="94"/>
      <c r="G73" s="93"/>
      <c r="H73" s="77"/>
      <c r="I73" s="95"/>
      <c r="J73" s="77"/>
      <c r="K73" s="77"/>
      <c r="L73" s="93" t="s">
        <v>10079</v>
      </c>
      <c r="M73" s="96"/>
      <c r="N73" s="96"/>
      <c r="O73" s="79">
        <v>70</v>
      </c>
      <c r="P73" s="77"/>
      <c r="Q73" s="77"/>
      <c r="R73" s="77"/>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c r="AU73" s="77"/>
      <c r="AV73" s="94"/>
      <c r="AW73" s="77"/>
      <c r="AX73" s="94"/>
      <c r="AY73" s="77"/>
      <c r="AZ73" s="83">
        <v>7</v>
      </c>
    </row>
    <row r="74" spans="1:52" s="99" customFormat="1" ht="34.950000000000003" customHeight="1" x14ac:dyDescent="0.45">
      <c r="A74" s="93" t="s">
        <v>5071</v>
      </c>
      <c r="B74" s="77">
        <v>2</v>
      </c>
      <c r="C74" s="93" t="s">
        <v>5101</v>
      </c>
      <c r="D74" s="93"/>
      <c r="E74" s="93"/>
      <c r="F74" s="94"/>
      <c r="G74" s="93"/>
      <c r="H74" s="77"/>
      <c r="I74" s="95">
        <v>2830</v>
      </c>
      <c r="J74" s="77"/>
      <c r="K74" s="77"/>
      <c r="L74" s="93" t="s">
        <v>2910</v>
      </c>
      <c r="M74" s="96" t="s">
        <v>8679</v>
      </c>
      <c r="N74" s="96"/>
      <c r="O74" s="79">
        <v>1</v>
      </c>
      <c r="P74" s="77">
        <v>1200</v>
      </c>
      <c r="Q74" s="77">
        <v>410</v>
      </c>
      <c r="R74" s="77">
        <v>1050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2705</v>
      </c>
      <c r="AU74" s="77">
        <v>4</v>
      </c>
      <c r="AV74" s="94" t="s">
        <v>3032</v>
      </c>
      <c r="AW74" s="77" t="s">
        <v>2874</v>
      </c>
      <c r="AX74" s="94"/>
      <c r="AY74" s="98"/>
      <c r="AZ74" s="83">
        <f t="shared" ref="AZ74:AZ106" si="3">P74*Q74*R74/1000000000*O74</f>
        <v>0.51659999999999995</v>
      </c>
    </row>
    <row r="75" spans="1:52" s="99" customFormat="1" ht="34.950000000000003" customHeight="1" x14ac:dyDescent="0.45">
      <c r="A75" s="93" t="s">
        <v>5071</v>
      </c>
      <c r="B75" s="77">
        <v>2</v>
      </c>
      <c r="C75" s="93" t="s">
        <v>5101</v>
      </c>
      <c r="D75" s="93"/>
      <c r="E75" s="93"/>
      <c r="F75" s="94"/>
      <c r="G75" s="93"/>
      <c r="H75" s="77"/>
      <c r="I75" s="95">
        <v>2832</v>
      </c>
      <c r="J75" s="77"/>
      <c r="K75" s="77"/>
      <c r="L75" s="93" t="s">
        <v>2910</v>
      </c>
      <c r="M75" s="96" t="s">
        <v>8679</v>
      </c>
      <c r="N75" s="96"/>
      <c r="O75" s="79">
        <v>1</v>
      </c>
      <c r="P75" s="77">
        <v>1200</v>
      </c>
      <c r="Q75" s="77">
        <v>410</v>
      </c>
      <c r="R75" s="77">
        <v>1050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2707</v>
      </c>
      <c r="AU75" s="77">
        <v>4</v>
      </c>
      <c r="AV75" s="94" t="s">
        <v>3032</v>
      </c>
      <c r="AW75" s="77" t="s">
        <v>2874</v>
      </c>
      <c r="AX75" s="94"/>
      <c r="AY75" s="98"/>
      <c r="AZ75" s="83">
        <f t="shared" si="3"/>
        <v>0.51659999999999995</v>
      </c>
    </row>
    <row r="76" spans="1:52" s="99" customFormat="1" ht="34.950000000000003" customHeight="1" x14ac:dyDescent="0.45">
      <c r="A76" s="93" t="s">
        <v>5071</v>
      </c>
      <c r="B76" s="77">
        <v>2</v>
      </c>
      <c r="C76" s="93" t="s">
        <v>5101</v>
      </c>
      <c r="D76" s="93"/>
      <c r="E76" s="93"/>
      <c r="F76" s="94"/>
      <c r="G76" s="93"/>
      <c r="H76" s="77"/>
      <c r="I76" s="95">
        <v>4748</v>
      </c>
      <c r="J76" s="77"/>
      <c r="K76" s="77"/>
      <c r="L76" s="93" t="s">
        <v>3279</v>
      </c>
      <c r="M76" s="96" t="s">
        <v>8678</v>
      </c>
      <c r="N76" s="96"/>
      <c r="O76" s="79">
        <v>1</v>
      </c>
      <c r="P76" s="77">
        <v>800</v>
      </c>
      <c r="Q76" s="77">
        <v>250</v>
      </c>
      <c r="R76" s="77">
        <v>1200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4469</v>
      </c>
      <c r="AU76" s="77">
        <v>49</v>
      </c>
      <c r="AV76" s="94" t="s">
        <v>5072</v>
      </c>
      <c r="AW76" s="77" t="s">
        <v>2876</v>
      </c>
      <c r="AX76" s="94"/>
      <c r="AY76" s="77"/>
      <c r="AZ76" s="83">
        <f t="shared" si="3"/>
        <v>0.24</v>
      </c>
    </row>
    <row r="77" spans="1:52" s="99" customFormat="1" ht="34.950000000000003" customHeight="1" x14ac:dyDescent="0.45">
      <c r="A77" s="93" t="s">
        <v>5071</v>
      </c>
      <c r="B77" s="77">
        <v>2</v>
      </c>
      <c r="C77" s="93" t="s">
        <v>5101</v>
      </c>
      <c r="D77" s="93"/>
      <c r="E77" s="93"/>
      <c r="F77" s="94"/>
      <c r="G77" s="93"/>
      <c r="H77" s="77"/>
      <c r="I77" s="95">
        <v>4749</v>
      </c>
      <c r="J77" s="77"/>
      <c r="K77" s="77"/>
      <c r="L77" s="93" t="s">
        <v>2917</v>
      </c>
      <c r="M77" s="96" t="s">
        <v>8678</v>
      </c>
      <c r="N77" s="96"/>
      <c r="O77" s="79">
        <v>1</v>
      </c>
      <c r="P77" s="77">
        <v>800</v>
      </c>
      <c r="Q77" s="77">
        <v>250</v>
      </c>
      <c r="R77" s="77">
        <v>1200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4470</v>
      </c>
      <c r="AU77" s="77">
        <v>49</v>
      </c>
      <c r="AV77" s="94" t="s">
        <v>5072</v>
      </c>
      <c r="AW77" s="77" t="s">
        <v>2876</v>
      </c>
      <c r="AX77" s="94"/>
      <c r="AY77" s="77"/>
      <c r="AZ77" s="83">
        <f t="shared" si="3"/>
        <v>0.24</v>
      </c>
    </row>
    <row r="78" spans="1:52" s="99" customFormat="1" ht="34.950000000000003" customHeight="1" x14ac:dyDescent="0.45">
      <c r="A78" s="93" t="s">
        <v>5071</v>
      </c>
      <c r="B78" s="77">
        <v>2</v>
      </c>
      <c r="C78" s="93" t="s">
        <v>5101</v>
      </c>
      <c r="D78" s="93"/>
      <c r="E78" s="93"/>
      <c r="F78" s="94"/>
      <c r="G78" s="93"/>
      <c r="H78" s="77"/>
      <c r="I78" s="95">
        <v>4876</v>
      </c>
      <c r="J78" s="77"/>
      <c r="K78" s="77"/>
      <c r="L78" s="93" t="s">
        <v>4017</v>
      </c>
      <c r="M78" s="96" t="s">
        <v>8677</v>
      </c>
      <c r="N78" s="96"/>
      <c r="O78" s="79">
        <v>1</v>
      </c>
      <c r="P78" s="77">
        <v>450</v>
      </c>
      <c r="Q78" s="77">
        <v>450</v>
      </c>
      <c r="R78" s="77">
        <v>700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4598</v>
      </c>
      <c r="AU78" s="77">
        <v>49</v>
      </c>
      <c r="AV78" s="94" t="s">
        <v>5072</v>
      </c>
      <c r="AW78" s="77" t="s">
        <v>2874</v>
      </c>
      <c r="AX78" s="94"/>
      <c r="AY78" s="77"/>
      <c r="AZ78" s="83">
        <f t="shared" si="3"/>
        <v>0.14174999999999999</v>
      </c>
    </row>
    <row r="79" spans="1:52" s="150" customFormat="1" ht="34.950000000000003" customHeight="1" x14ac:dyDescent="0.45">
      <c r="A79" s="142" t="s">
        <v>5071</v>
      </c>
      <c r="B79" s="143">
        <v>2</v>
      </c>
      <c r="C79" s="142" t="s">
        <v>5101</v>
      </c>
      <c r="D79" s="142"/>
      <c r="E79" s="142"/>
      <c r="F79" s="144"/>
      <c r="G79" s="142"/>
      <c r="H79" s="143"/>
      <c r="I79" s="145">
        <v>4952</v>
      </c>
      <c r="J79" s="143"/>
      <c r="K79" s="143"/>
      <c r="L79" s="142" t="s">
        <v>4017</v>
      </c>
      <c r="M79" s="146"/>
      <c r="N79" s="146"/>
      <c r="O79" s="147">
        <v>1</v>
      </c>
      <c r="P79" s="143">
        <v>450</v>
      </c>
      <c r="Q79" s="143">
        <v>450</v>
      </c>
      <c r="R79" s="143">
        <v>700</v>
      </c>
      <c r="S79" s="143"/>
      <c r="T79" s="143"/>
      <c r="U79" s="143"/>
      <c r="V79" s="143"/>
      <c r="W79" s="143"/>
      <c r="X79" s="143"/>
      <c r="Y79" s="143"/>
      <c r="Z79" s="143"/>
      <c r="AA79" s="143"/>
      <c r="AB79" s="143"/>
      <c r="AC79" s="143"/>
      <c r="AD79" s="143"/>
      <c r="AE79" s="143"/>
      <c r="AF79" s="143"/>
      <c r="AG79" s="143"/>
      <c r="AH79" s="143"/>
      <c r="AI79" s="143"/>
      <c r="AJ79" s="143"/>
      <c r="AK79" s="143"/>
      <c r="AL79" s="143"/>
      <c r="AM79" s="144"/>
      <c r="AN79" s="144"/>
      <c r="AO79" s="143"/>
      <c r="AP79" s="143"/>
      <c r="AQ79" s="143"/>
      <c r="AR79" s="143"/>
      <c r="AS79" s="148"/>
      <c r="AT79" s="143">
        <v>4673</v>
      </c>
      <c r="AU79" s="143">
        <v>49</v>
      </c>
      <c r="AV79" s="144" t="s">
        <v>5072</v>
      </c>
      <c r="AW79" s="143" t="s">
        <v>2874</v>
      </c>
      <c r="AX79" s="144"/>
      <c r="AY79" s="143"/>
      <c r="AZ79" s="83">
        <f t="shared" si="3"/>
        <v>0.14174999999999999</v>
      </c>
    </row>
    <row r="80" spans="1:52" s="99" customFormat="1" ht="34.950000000000003" customHeight="1" x14ac:dyDescent="0.45">
      <c r="A80" s="93" t="s">
        <v>5071</v>
      </c>
      <c r="B80" s="77">
        <v>2</v>
      </c>
      <c r="C80" s="93" t="s">
        <v>5101</v>
      </c>
      <c r="D80" s="93" t="s">
        <v>10322</v>
      </c>
      <c r="E80" s="93"/>
      <c r="F80" s="94">
        <v>1</v>
      </c>
      <c r="G80" s="93" t="s">
        <v>10323</v>
      </c>
      <c r="H80" s="77"/>
      <c r="I80" s="95">
        <v>4955</v>
      </c>
      <c r="J80" s="77" t="s">
        <v>5382</v>
      </c>
      <c r="K80" s="77"/>
      <c r="L80" s="93" t="s">
        <v>3619</v>
      </c>
      <c r="M80" s="96"/>
      <c r="N80" s="96"/>
      <c r="O80" s="79">
        <v>1</v>
      </c>
      <c r="P80" s="77">
        <v>1060</v>
      </c>
      <c r="Q80" s="77">
        <v>740</v>
      </c>
      <c r="R80" s="77">
        <v>740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4676</v>
      </c>
      <c r="AU80" s="77">
        <v>49</v>
      </c>
      <c r="AV80" s="94" t="s">
        <v>5072</v>
      </c>
      <c r="AW80" s="77" t="s">
        <v>2874</v>
      </c>
      <c r="AX80" s="94" t="s">
        <v>5073</v>
      </c>
      <c r="AY80" s="77"/>
      <c r="AZ80" s="83">
        <f t="shared" si="3"/>
        <v>0.58045599999999997</v>
      </c>
    </row>
    <row r="81" spans="1:52" s="150" customFormat="1" ht="34.950000000000003" customHeight="1" x14ac:dyDescent="0.45">
      <c r="A81" s="142" t="s">
        <v>5071</v>
      </c>
      <c r="B81" s="143">
        <v>2</v>
      </c>
      <c r="C81" s="142" t="s">
        <v>5101</v>
      </c>
      <c r="D81" s="142"/>
      <c r="E81" s="142"/>
      <c r="F81" s="144"/>
      <c r="G81" s="142"/>
      <c r="H81" s="143"/>
      <c r="I81" s="145">
        <v>4956</v>
      </c>
      <c r="J81" s="143"/>
      <c r="K81" s="143"/>
      <c r="L81" s="142" t="s">
        <v>3474</v>
      </c>
      <c r="M81" s="146"/>
      <c r="N81" s="146"/>
      <c r="O81" s="147">
        <v>1</v>
      </c>
      <c r="P81" s="143">
        <v>450</v>
      </c>
      <c r="Q81" s="143">
        <v>450</v>
      </c>
      <c r="R81" s="143">
        <v>700</v>
      </c>
      <c r="S81" s="143"/>
      <c r="T81" s="143"/>
      <c r="U81" s="143"/>
      <c r="V81" s="143"/>
      <c r="W81" s="143"/>
      <c r="X81" s="143"/>
      <c r="Y81" s="143"/>
      <c r="Z81" s="143"/>
      <c r="AA81" s="143"/>
      <c r="AB81" s="143"/>
      <c r="AC81" s="143"/>
      <c r="AD81" s="143"/>
      <c r="AE81" s="143"/>
      <c r="AF81" s="143"/>
      <c r="AG81" s="143"/>
      <c r="AH81" s="143"/>
      <c r="AI81" s="143"/>
      <c r="AJ81" s="143"/>
      <c r="AK81" s="143"/>
      <c r="AL81" s="143"/>
      <c r="AM81" s="144"/>
      <c r="AN81" s="144"/>
      <c r="AO81" s="143"/>
      <c r="AP81" s="143"/>
      <c r="AQ81" s="143"/>
      <c r="AR81" s="143"/>
      <c r="AS81" s="148"/>
      <c r="AT81" s="143">
        <v>4677</v>
      </c>
      <c r="AU81" s="143">
        <v>49</v>
      </c>
      <c r="AV81" s="144" t="s">
        <v>5072</v>
      </c>
      <c r="AW81" s="143" t="s">
        <v>2876</v>
      </c>
      <c r="AX81" s="144"/>
      <c r="AY81" s="143"/>
      <c r="AZ81" s="83">
        <f t="shared" si="3"/>
        <v>0.14174999999999999</v>
      </c>
    </row>
    <row r="82" spans="1:52" s="150" customFormat="1" ht="34.950000000000003" customHeight="1" x14ac:dyDescent="0.45">
      <c r="A82" s="142" t="s">
        <v>5071</v>
      </c>
      <c r="B82" s="143">
        <v>2</v>
      </c>
      <c r="C82" s="142" t="s">
        <v>5101</v>
      </c>
      <c r="D82" s="142"/>
      <c r="E82" s="142"/>
      <c r="F82" s="144"/>
      <c r="G82" s="142"/>
      <c r="H82" s="143"/>
      <c r="I82" s="145">
        <v>4964</v>
      </c>
      <c r="J82" s="143"/>
      <c r="K82" s="143"/>
      <c r="L82" s="142" t="s">
        <v>3474</v>
      </c>
      <c r="M82" s="146"/>
      <c r="N82" s="146"/>
      <c r="O82" s="147">
        <v>1</v>
      </c>
      <c r="P82" s="143">
        <v>450</v>
      </c>
      <c r="Q82" s="143">
        <v>450</v>
      </c>
      <c r="R82" s="143">
        <v>700</v>
      </c>
      <c r="S82" s="143"/>
      <c r="T82" s="143"/>
      <c r="U82" s="143"/>
      <c r="V82" s="143"/>
      <c r="W82" s="143"/>
      <c r="X82" s="143"/>
      <c r="Y82" s="143"/>
      <c r="Z82" s="143"/>
      <c r="AA82" s="143"/>
      <c r="AB82" s="143"/>
      <c r="AC82" s="143"/>
      <c r="AD82" s="143"/>
      <c r="AE82" s="143"/>
      <c r="AF82" s="143"/>
      <c r="AG82" s="143"/>
      <c r="AH82" s="143"/>
      <c r="AI82" s="143"/>
      <c r="AJ82" s="143"/>
      <c r="AK82" s="143"/>
      <c r="AL82" s="143"/>
      <c r="AM82" s="144"/>
      <c r="AN82" s="144"/>
      <c r="AO82" s="143"/>
      <c r="AP82" s="143"/>
      <c r="AQ82" s="143"/>
      <c r="AR82" s="143"/>
      <c r="AS82" s="148"/>
      <c r="AT82" s="143">
        <v>4685</v>
      </c>
      <c r="AU82" s="143">
        <v>49</v>
      </c>
      <c r="AV82" s="144" t="s">
        <v>5072</v>
      </c>
      <c r="AW82" s="143" t="s">
        <v>2874</v>
      </c>
      <c r="AX82" s="144"/>
      <c r="AY82" s="143"/>
      <c r="AZ82" s="83">
        <f t="shared" si="3"/>
        <v>0.14174999999999999</v>
      </c>
    </row>
    <row r="83" spans="1:52" s="150" customFormat="1" ht="34.950000000000003" customHeight="1" x14ac:dyDescent="0.45">
      <c r="A83" s="142" t="s">
        <v>5071</v>
      </c>
      <c r="B83" s="143">
        <v>2</v>
      </c>
      <c r="C83" s="142" t="s">
        <v>5101</v>
      </c>
      <c r="D83" s="142"/>
      <c r="E83" s="142"/>
      <c r="F83" s="144"/>
      <c r="G83" s="142"/>
      <c r="H83" s="143"/>
      <c r="I83" s="145">
        <v>4977</v>
      </c>
      <c r="J83" s="143"/>
      <c r="K83" s="143"/>
      <c r="L83" s="142" t="s">
        <v>3474</v>
      </c>
      <c r="M83" s="146"/>
      <c r="N83" s="146"/>
      <c r="O83" s="147">
        <v>1</v>
      </c>
      <c r="P83" s="143">
        <v>450</v>
      </c>
      <c r="Q83" s="143">
        <v>450</v>
      </c>
      <c r="R83" s="143">
        <v>700</v>
      </c>
      <c r="S83" s="143"/>
      <c r="T83" s="143"/>
      <c r="U83" s="143"/>
      <c r="V83" s="143"/>
      <c r="W83" s="143"/>
      <c r="X83" s="143"/>
      <c r="Y83" s="143"/>
      <c r="Z83" s="143"/>
      <c r="AA83" s="143"/>
      <c r="AB83" s="143"/>
      <c r="AC83" s="143"/>
      <c r="AD83" s="143"/>
      <c r="AE83" s="143"/>
      <c r="AF83" s="143"/>
      <c r="AG83" s="143"/>
      <c r="AH83" s="143"/>
      <c r="AI83" s="143"/>
      <c r="AJ83" s="143"/>
      <c r="AK83" s="143"/>
      <c r="AL83" s="143"/>
      <c r="AM83" s="144"/>
      <c r="AN83" s="144"/>
      <c r="AO83" s="143"/>
      <c r="AP83" s="143"/>
      <c r="AQ83" s="143"/>
      <c r="AR83" s="143"/>
      <c r="AS83" s="148"/>
      <c r="AT83" s="143">
        <v>4698</v>
      </c>
      <c r="AU83" s="143">
        <v>49</v>
      </c>
      <c r="AV83" s="144" t="s">
        <v>5072</v>
      </c>
      <c r="AW83" s="143" t="s">
        <v>2876</v>
      </c>
      <c r="AX83" s="144"/>
      <c r="AY83" s="143"/>
      <c r="AZ83" s="83">
        <f t="shared" si="3"/>
        <v>0.14174999999999999</v>
      </c>
    </row>
    <row r="84" spans="1:52" s="150" customFormat="1" ht="34.950000000000003" customHeight="1" x14ac:dyDescent="0.45">
      <c r="A84" s="142" t="s">
        <v>5071</v>
      </c>
      <c r="B84" s="143">
        <v>2</v>
      </c>
      <c r="C84" s="142" t="s">
        <v>5101</v>
      </c>
      <c r="D84" s="142"/>
      <c r="E84" s="142"/>
      <c r="F84" s="144"/>
      <c r="G84" s="142"/>
      <c r="H84" s="143"/>
      <c r="I84" s="145">
        <v>4978</v>
      </c>
      <c r="J84" s="143"/>
      <c r="K84" s="143"/>
      <c r="L84" s="142" t="s">
        <v>3474</v>
      </c>
      <c r="M84" s="146"/>
      <c r="N84" s="146"/>
      <c r="O84" s="147">
        <v>1</v>
      </c>
      <c r="P84" s="143">
        <v>450</v>
      </c>
      <c r="Q84" s="143">
        <v>450</v>
      </c>
      <c r="R84" s="143">
        <v>700</v>
      </c>
      <c r="S84" s="143"/>
      <c r="T84" s="143"/>
      <c r="U84" s="143"/>
      <c r="V84" s="143"/>
      <c r="W84" s="143"/>
      <c r="X84" s="143"/>
      <c r="Y84" s="143"/>
      <c r="Z84" s="143"/>
      <c r="AA84" s="143"/>
      <c r="AB84" s="143"/>
      <c r="AC84" s="143"/>
      <c r="AD84" s="143"/>
      <c r="AE84" s="143"/>
      <c r="AF84" s="143"/>
      <c r="AG84" s="143"/>
      <c r="AH84" s="143"/>
      <c r="AI84" s="143"/>
      <c r="AJ84" s="143"/>
      <c r="AK84" s="143"/>
      <c r="AL84" s="143"/>
      <c r="AM84" s="144"/>
      <c r="AN84" s="144"/>
      <c r="AO84" s="143"/>
      <c r="AP84" s="143"/>
      <c r="AQ84" s="143"/>
      <c r="AR84" s="143"/>
      <c r="AS84" s="148"/>
      <c r="AT84" s="143">
        <v>4699</v>
      </c>
      <c r="AU84" s="143">
        <v>49</v>
      </c>
      <c r="AV84" s="144" t="s">
        <v>5072</v>
      </c>
      <c r="AW84" s="143" t="s">
        <v>2876</v>
      </c>
      <c r="AX84" s="144"/>
      <c r="AY84" s="143"/>
      <c r="AZ84" s="83">
        <f t="shared" si="3"/>
        <v>0.14174999999999999</v>
      </c>
    </row>
    <row r="85" spans="1:52" s="99" customFormat="1" ht="34.950000000000003" customHeight="1" x14ac:dyDescent="0.45">
      <c r="A85" s="93" t="s">
        <v>5071</v>
      </c>
      <c r="B85" s="77">
        <v>2</v>
      </c>
      <c r="C85" s="93" t="s">
        <v>5101</v>
      </c>
      <c r="D85" s="93"/>
      <c r="E85" s="93"/>
      <c r="F85" s="94"/>
      <c r="G85" s="93"/>
      <c r="H85" s="77"/>
      <c r="I85" s="95">
        <v>4979</v>
      </c>
      <c r="J85" s="77"/>
      <c r="K85" s="77"/>
      <c r="L85" s="93" t="s">
        <v>3619</v>
      </c>
      <c r="M85" s="96"/>
      <c r="N85" s="96"/>
      <c r="O85" s="79">
        <v>1</v>
      </c>
      <c r="P85" s="77">
        <v>1060</v>
      </c>
      <c r="Q85" s="77">
        <v>740</v>
      </c>
      <c r="R85" s="77">
        <v>740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4700</v>
      </c>
      <c r="AU85" s="77">
        <v>49</v>
      </c>
      <c r="AV85" s="94" t="s">
        <v>5072</v>
      </c>
      <c r="AW85" s="77" t="s">
        <v>2876</v>
      </c>
      <c r="AX85" s="94"/>
      <c r="AY85" s="77"/>
      <c r="AZ85" s="83">
        <f t="shared" si="3"/>
        <v>0.58045599999999997</v>
      </c>
    </row>
    <row r="86" spans="1:52" s="99" customFormat="1" ht="34.950000000000003" customHeight="1" x14ac:dyDescent="0.45">
      <c r="A86" s="93" t="s">
        <v>5071</v>
      </c>
      <c r="B86" s="77">
        <v>2</v>
      </c>
      <c r="C86" s="93" t="s">
        <v>5101</v>
      </c>
      <c r="D86" s="93"/>
      <c r="E86" s="93"/>
      <c r="F86" s="94"/>
      <c r="G86" s="93"/>
      <c r="H86" s="77"/>
      <c r="I86" s="95">
        <v>4981</v>
      </c>
      <c r="J86" s="77"/>
      <c r="K86" s="77"/>
      <c r="L86" s="93" t="s">
        <v>3619</v>
      </c>
      <c r="M86" s="96"/>
      <c r="N86" s="96"/>
      <c r="O86" s="79">
        <v>1</v>
      </c>
      <c r="P86" s="77">
        <v>1060</v>
      </c>
      <c r="Q86" s="77">
        <v>740</v>
      </c>
      <c r="R86" s="77">
        <v>740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4702</v>
      </c>
      <c r="AU86" s="77">
        <v>49</v>
      </c>
      <c r="AV86" s="94" t="s">
        <v>5072</v>
      </c>
      <c r="AW86" s="77" t="s">
        <v>2876</v>
      </c>
      <c r="AX86" s="94"/>
      <c r="AY86" s="77"/>
      <c r="AZ86" s="83">
        <f t="shared" si="3"/>
        <v>0.58045599999999997</v>
      </c>
    </row>
    <row r="87" spans="1:52" s="99" customFormat="1" ht="34.950000000000003" customHeight="1" x14ac:dyDescent="0.45">
      <c r="A87" s="93" t="s">
        <v>5071</v>
      </c>
      <c r="B87" s="77">
        <v>2</v>
      </c>
      <c r="C87" s="93" t="s">
        <v>5101</v>
      </c>
      <c r="D87" s="93"/>
      <c r="E87" s="93"/>
      <c r="F87" s="94"/>
      <c r="G87" s="93"/>
      <c r="H87" s="77"/>
      <c r="I87" s="95">
        <v>4984</v>
      </c>
      <c r="J87" s="77"/>
      <c r="K87" s="77"/>
      <c r="L87" s="93" t="s">
        <v>3658</v>
      </c>
      <c r="M87" s="96" t="s">
        <v>7984</v>
      </c>
      <c r="N87" s="96"/>
      <c r="O87" s="79">
        <v>1</v>
      </c>
      <c r="P87" s="77">
        <v>300</v>
      </c>
      <c r="Q87" s="77">
        <v>300</v>
      </c>
      <c r="R87" s="77">
        <v>450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4705</v>
      </c>
      <c r="AU87" s="77">
        <v>49</v>
      </c>
      <c r="AV87" s="94" t="s">
        <v>5072</v>
      </c>
      <c r="AW87" s="77" t="s">
        <v>2876</v>
      </c>
      <c r="AX87" s="94"/>
      <c r="AY87" s="77"/>
      <c r="AZ87" s="83">
        <f t="shared" si="3"/>
        <v>4.0500000000000001E-2</v>
      </c>
    </row>
    <row r="88" spans="1:52" s="99" customFormat="1" ht="34.950000000000003" customHeight="1" x14ac:dyDescent="0.45">
      <c r="A88" s="93" t="s">
        <v>5071</v>
      </c>
      <c r="B88" s="77">
        <v>2</v>
      </c>
      <c r="C88" s="93" t="s">
        <v>5101</v>
      </c>
      <c r="D88" s="93"/>
      <c r="E88" s="93"/>
      <c r="F88" s="94"/>
      <c r="G88" s="93"/>
      <c r="H88" s="77"/>
      <c r="I88" s="95"/>
      <c r="J88" s="77"/>
      <c r="K88" s="77"/>
      <c r="L88" s="93" t="s">
        <v>10072</v>
      </c>
      <c r="M88" s="96"/>
      <c r="N88" s="96"/>
      <c r="O88" s="79">
        <v>5</v>
      </c>
      <c r="P88" s="77">
        <v>980</v>
      </c>
      <c r="Q88" s="77">
        <v>250</v>
      </c>
      <c r="R88" s="77">
        <v>500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c r="AZ88" s="83">
        <f t="shared" si="3"/>
        <v>0.61250000000000004</v>
      </c>
    </row>
    <row r="89" spans="1:52" s="99" customFormat="1" ht="34.950000000000003" customHeight="1" x14ac:dyDescent="0.45">
      <c r="A89" s="93" t="s">
        <v>5071</v>
      </c>
      <c r="B89" s="77">
        <v>2</v>
      </c>
      <c r="C89" s="93" t="s">
        <v>5101</v>
      </c>
      <c r="D89" s="93"/>
      <c r="E89" s="93"/>
      <c r="F89" s="94"/>
      <c r="G89" s="93"/>
      <c r="H89" s="77"/>
      <c r="I89" s="95"/>
      <c r="J89" s="77"/>
      <c r="K89" s="77"/>
      <c r="L89" s="93" t="s">
        <v>10084</v>
      </c>
      <c r="M89" s="96"/>
      <c r="N89" s="96"/>
      <c r="O89" s="79">
        <v>2</v>
      </c>
      <c r="P89" s="77">
        <v>1050</v>
      </c>
      <c r="Q89" s="77">
        <v>750</v>
      </c>
      <c r="R89" s="77">
        <v>750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c r="AZ89" s="83">
        <f t="shared" si="3"/>
        <v>1.1812499999999999</v>
      </c>
    </row>
    <row r="90" spans="1:52" s="99" customFormat="1" ht="34.950000000000003" customHeight="1" x14ac:dyDescent="0.45">
      <c r="A90" s="93" t="s">
        <v>5071</v>
      </c>
      <c r="B90" s="77">
        <v>2</v>
      </c>
      <c r="C90" s="93" t="s">
        <v>5101</v>
      </c>
      <c r="D90" s="93"/>
      <c r="E90" s="93"/>
      <c r="F90" s="94"/>
      <c r="G90" s="93"/>
      <c r="H90" s="77"/>
      <c r="I90" s="95"/>
      <c r="J90" s="77"/>
      <c r="K90" s="77"/>
      <c r="L90" s="93" t="s">
        <v>10073</v>
      </c>
      <c r="M90" s="96" t="s">
        <v>10093</v>
      </c>
      <c r="N90" s="96"/>
      <c r="O90" s="79">
        <v>10</v>
      </c>
      <c r="P90" s="77">
        <v>600</v>
      </c>
      <c r="Q90" s="77">
        <v>600</v>
      </c>
      <c r="R90" s="77">
        <v>850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f t="shared" si="3"/>
        <v>3.06</v>
      </c>
    </row>
    <row r="91" spans="1:52" s="99" customFormat="1" ht="34.950000000000003" customHeight="1" x14ac:dyDescent="0.45">
      <c r="A91" s="93" t="s">
        <v>5071</v>
      </c>
      <c r="B91" s="77">
        <v>2</v>
      </c>
      <c r="C91" s="93" t="s">
        <v>5101</v>
      </c>
      <c r="D91" s="93"/>
      <c r="E91" s="93"/>
      <c r="F91" s="94"/>
      <c r="G91" s="93"/>
      <c r="H91" s="77"/>
      <c r="I91" s="95"/>
      <c r="J91" s="77"/>
      <c r="K91" s="77"/>
      <c r="L91" s="93" t="s">
        <v>10084</v>
      </c>
      <c r="M91" s="96"/>
      <c r="N91" s="96"/>
      <c r="O91" s="79">
        <v>10</v>
      </c>
      <c r="P91" s="77">
        <v>1100</v>
      </c>
      <c r="Q91" s="77">
        <v>800</v>
      </c>
      <c r="R91" s="77">
        <v>700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f t="shared" si="3"/>
        <v>6.16</v>
      </c>
    </row>
    <row r="92" spans="1:52" s="99" customFormat="1" ht="34.950000000000003" customHeight="1" x14ac:dyDescent="0.45">
      <c r="A92" s="93" t="s">
        <v>5071</v>
      </c>
      <c r="B92" s="77">
        <v>2</v>
      </c>
      <c r="C92" s="93" t="s">
        <v>5101</v>
      </c>
      <c r="D92" s="93"/>
      <c r="E92" s="93"/>
      <c r="F92" s="94"/>
      <c r="G92" s="93"/>
      <c r="H92" s="77"/>
      <c r="I92" s="95"/>
      <c r="J92" s="77"/>
      <c r="K92" s="77"/>
      <c r="L92" s="93" t="s">
        <v>10072</v>
      </c>
      <c r="M92" s="96"/>
      <c r="N92" s="96"/>
      <c r="O92" s="79">
        <v>9</v>
      </c>
      <c r="P92" s="77">
        <v>870</v>
      </c>
      <c r="Q92" s="77">
        <v>260</v>
      </c>
      <c r="R92" s="77">
        <v>580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c r="AZ92" s="83">
        <f t="shared" si="3"/>
        <v>1.1807640000000001</v>
      </c>
    </row>
    <row r="93" spans="1:52" s="99" customFormat="1" ht="34.950000000000003" customHeight="1" x14ac:dyDescent="0.45">
      <c r="A93" s="93" t="s">
        <v>5071</v>
      </c>
      <c r="B93" s="77">
        <v>2</v>
      </c>
      <c r="C93" s="93" t="s">
        <v>5101</v>
      </c>
      <c r="D93" s="93"/>
      <c r="E93" s="93"/>
      <c r="F93" s="94"/>
      <c r="G93" s="93"/>
      <c r="H93" s="77"/>
      <c r="I93" s="95"/>
      <c r="J93" s="77"/>
      <c r="K93" s="77"/>
      <c r="L93" s="93" t="s">
        <v>10085</v>
      </c>
      <c r="M93" s="96" t="s">
        <v>10094</v>
      </c>
      <c r="N93" s="96"/>
      <c r="O93" s="79">
        <v>1</v>
      </c>
      <c r="P93" s="77">
        <v>900</v>
      </c>
      <c r="Q93" s="77">
        <v>460</v>
      </c>
      <c r="R93" s="77">
        <v>1500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f t="shared" si="3"/>
        <v>0.621</v>
      </c>
    </row>
    <row r="94" spans="1:52" s="99" customFormat="1" ht="34.950000000000003" customHeight="1" x14ac:dyDescent="0.45">
      <c r="A94" s="93" t="s">
        <v>5071</v>
      </c>
      <c r="B94" s="77">
        <v>2</v>
      </c>
      <c r="C94" s="93" t="s">
        <v>5101</v>
      </c>
      <c r="D94" s="93"/>
      <c r="E94" s="93"/>
      <c r="F94" s="94"/>
      <c r="G94" s="93"/>
      <c r="H94" s="77"/>
      <c r="I94" s="95"/>
      <c r="J94" s="77"/>
      <c r="K94" s="77"/>
      <c r="L94" s="93" t="s">
        <v>10086</v>
      </c>
      <c r="M94" s="96" t="s">
        <v>10095</v>
      </c>
      <c r="N94" s="96"/>
      <c r="O94" s="79">
        <v>2</v>
      </c>
      <c r="P94" s="77">
        <v>800</v>
      </c>
      <c r="Q94" s="77">
        <v>280</v>
      </c>
      <c r="R94" s="77">
        <v>1200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c r="AZ94" s="83">
        <f t="shared" si="3"/>
        <v>0.53759999999999997</v>
      </c>
    </row>
    <row r="95" spans="1:52" s="99" customFormat="1" ht="34.950000000000003" customHeight="1" x14ac:dyDescent="0.45">
      <c r="A95" s="93" t="s">
        <v>5071</v>
      </c>
      <c r="B95" s="77">
        <v>2</v>
      </c>
      <c r="C95" s="93" t="s">
        <v>5101</v>
      </c>
      <c r="D95" s="93"/>
      <c r="E95" s="93"/>
      <c r="F95" s="94"/>
      <c r="G95" s="93"/>
      <c r="H95" s="77"/>
      <c r="I95" s="95"/>
      <c r="J95" s="77"/>
      <c r="K95" s="77"/>
      <c r="L95" s="93" t="s">
        <v>5088</v>
      </c>
      <c r="M95" s="96" t="s">
        <v>5458</v>
      </c>
      <c r="N95" s="96"/>
      <c r="O95" s="79">
        <v>1</v>
      </c>
      <c r="P95" s="77">
        <v>450</v>
      </c>
      <c r="Q95" s="77">
        <v>50</v>
      </c>
      <c r="R95" s="77">
        <v>600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t="s">
        <v>10092</v>
      </c>
      <c r="AZ95" s="83">
        <f t="shared" si="3"/>
        <v>1.35E-2</v>
      </c>
    </row>
    <row r="96" spans="1:52" s="99" customFormat="1" ht="34.950000000000003" customHeight="1" x14ac:dyDescent="0.45">
      <c r="A96" s="93" t="s">
        <v>5071</v>
      </c>
      <c r="B96" s="77">
        <v>2</v>
      </c>
      <c r="C96" s="93" t="s">
        <v>5101</v>
      </c>
      <c r="D96" s="93"/>
      <c r="E96" s="93"/>
      <c r="F96" s="94"/>
      <c r="G96" s="93"/>
      <c r="H96" s="77"/>
      <c r="I96" s="95"/>
      <c r="J96" s="77"/>
      <c r="K96" s="77"/>
      <c r="L96" s="93" t="s">
        <v>5831</v>
      </c>
      <c r="M96" s="96" t="s">
        <v>10096</v>
      </c>
      <c r="N96" s="96" t="s">
        <v>10097</v>
      </c>
      <c r="O96" s="79">
        <v>1</v>
      </c>
      <c r="P96" s="77">
        <v>400</v>
      </c>
      <c r="Q96" s="77">
        <v>330</v>
      </c>
      <c r="R96" s="77">
        <v>150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c r="AZ96" s="83">
        <f t="shared" si="3"/>
        <v>1.9800000000000002E-2</v>
      </c>
    </row>
    <row r="97" spans="1:52" s="99" customFormat="1" ht="34.950000000000003" customHeight="1" x14ac:dyDescent="0.45">
      <c r="A97" s="93" t="s">
        <v>5071</v>
      </c>
      <c r="B97" s="77">
        <v>2</v>
      </c>
      <c r="C97" s="93" t="s">
        <v>5101</v>
      </c>
      <c r="D97" s="93"/>
      <c r="E97" s="93"/>
      <c r="F97" s="94"/>
      <c r="G97" s="93"/>
      <c r="H97" s="77"/>
      <c r="I97" s="95"/>
      <c r="J97" s="77"/>
      <c r="K97" s="77"/>
      <c r="L97" s="93" t="s">
        <v>5831</v>
      </c>
      <c r="M97" s="96" t="s">
        <v>5841</v>
      </c>
      <c r="N97" s="96" t="s">
        <v>5844</v>
      </c>
      <c r="O97" s="79">
        <v>1</v>
      </c>
      <c r="P97" s="77">
        <v>430</v>
      </c>
      <c r="Q97" s="77">
        <v>450</v>
      </c>
      <c r="R97" s="77">
        <v>450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f t="shared" si="3"/>
        <v>8.7075E-2</v>
      </c>
    </row>
    <row r="98" spans="1:52" s="99" customFormat="1" ht="34.950000000000003" customHeight="1" x14ac:dyDescent="0.45">
      <c r="A98" s="93" t="s">
        <v>5071</v>
      </c>
      <c r="B98" s="77">
        <v>2</v>
      </c>
      <c r="C98" s="93" t="s">
        <v>5101</v>
      </c>
      <c r="D98" s="93"/>
      <c r="E98" s="93"/>
      <c r="F98" s="94"/>
      <c r="G98" s="93"/>
      <c r="H98" s="77"/>
      <c r="I98" s="95"/>
      <c r="J98" s="77"/>
      <c r="K98" s="77"/>
      <c r="L98" s="93" t="s">
        <v>2891</v>
      </c>
      <c r="M98" s="96"/>
      <c r="N98" s="96"/>
      <c r="O98" s="79">
        <v>1</v>
      </c>
      <c r="P98" s="77">
        <v>520</v>
      </c>
      <c r="Q98" s="77">
        <v>550</v>
      </c>
      <c r="R98" s="77">
        <v>520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f t="shared" si="3"/>
        <v>0.14871999999999999</v>
      </c>
    </row>
    <row r="99" spans="1:52" s="99" customFormat="1" ht="34.950000000000003" customHeight="1" x14ac:dyDescent="0.45">
      <c r="A99" s="93" t="s">
        <v>5071</v>
      </c>
      <c r="B99" s="77">
        <v>2</v>
      </c>
      <c r="C99" s="93" t="s">
        <v>5101</v>
      </c>
      <c r="D99" s="93"/>
      <c r="E99" s="93"/>
      <c r="F99" s="94"/>
      <c r="G99" s="93"/>
      <c r="H99" s="77"/>
      <c r="I99" s="95"/>
      <c r="J99" s="77"/>
      <c r="K99" s="77"/>
      <c r="L99" s="93" t="s">
        <v>10087</v>
      </c>
      <c r="M99" s="96" t="s">
        <v>10098</v>
      </c>
      <c r="N99" s="96"/>
      <c r="O99" s="79">
        <v>5</v>
      </c>
      <c r="P99" s="77">
        <v>1000</v>
      </c>
      <c r="Q99" s="77">
        <v>380</v>
      </c>
      <c r="R99" s="77">
        <v>1500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c r="AZ99" s="83">
        <f t="shared" si="3"/>
        <v>2.8499999999999996</v>
      </c>
    </row>
    <row r="100" spans="1:52" s="99" customFormat="1" ht="34.950000000000003" customHeight="1" x14ac:dyDescent="0.45">
      <c r="A100" s="93" t="s">
        <v>5071</v>
      </c>
      <c r="B100" s="77">
        <v>2</v>
      </c>
      <c r="C100" s="93" t="s">
        <v>5101</v>
      </c>
      <c r="D100" s="93"/>
      <c r="E100" s="93"/>
      <c r="F100" s="94"/>
      <c r="G100" s="93"/>
      <c r="H100" s="77"/>
      <c r="I100" s="95"/>
      <c r="J100" s="77"/>
      <c r="K100" s="77"/>
      <c r="L100" s="93" t="s">
        <v>10073</v>
      </c>
      <c r="M100" s="96" t="s">
        <v>10099</v>
      </c>
      <c r="N100" s="96"/>
      <c r="O100" s="79">
        <v>1</v>
      </c>
      <c r="P100" s="77">
        <v>600</v>
      </c>
      <c r="Q100" s="77">
        <v>600</v>
      </c>
      <c r="R100" s="77">
        <v>930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f t="shared" si="3"/>
        <v>0.33479999999999999</v>
      </c>
    </row>
    <row r="101" spans="1:52" s="99" customFormat="1" ht="34.950000000000003" customHeight="1" x14ac:dyDescent="0.45">
      <c r="A101" s="93" t="s">
        <v>5071</v>
      </c>
      <c r="B101" s="77">
        <v>2</v>
      </c>
      <c r="C101" s="93" t="s">
        <v>5101</v>
      </c>
      <c r="D101" s="93"/>
      <c r="E101" s="93"/>
      <c r="F101" s="94"/>
      <c r="G101" s="93"/>
      <c r="H101" s="77"/>
      <c r="I101" s="95"/>
      <c r="J101" s="77"/>
      <c r="K101" s="77"/>
      <c r="L101" s="93" t="s">
        <v>10088</v>
      </c>
      <c r="M101" s="96" t="s">
        <v>10100</v>
      </c>
      <c r="N101" s="96"/>
      <c r="O101" s="79">
        <v>1</v>
      </c>
      <c r="P101" s="77">
        <v>360</v>
      </c>
      <c r="Q101" s="77">
        <v>300</v>
      </c>
      <c r="R101" s="77">
        <v>1060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3"/>
        <v>0.11448</v>
      </c>
    </row>
    <row r="102" spans="1:52" s="99" customFormat="1" ht="34.950000000000003" customHeight="1" x14ac:dyDescent="0.45">
      <c r="A102" s="93" t="s">
        <v>5071</v>
      </c>
      <c r="B102" s="77">
        <v>2</v>
      </c>
      <c r="C102" s="93" t="s">
        <v>5101</v>
      </c>
      <c r="D102" s="93"/>
      <c r="E102" s="93"/>
      <c r="F102" s="94"/>
      <c r="G102" s="93"/>
      <c r="H102" s="77"/>
      <c r="I102" s="95"/>
      <c r="J102" s="77"/>
      <c r="K102" s="77"/>
      <c r="L102" s="93" t="s">
        <v>10088</v>
      </c>
      <c r="M102" s="96" t="s">
        <v>10101</v>
      </c>
      <c r="N102" s="96"/>
      <c r="O102" s="79">
        <v>1</v>
      </c>
      <c r="P102" s="77">
        <v>440</v>
      </c>
      <c r="Q102" s="77">
        <v>300</v>
      </c>
      <c r="R102" s="77">
        <v>600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f t="shared" si="3"/>
        <v>7.9200000000000007E-2</v>
      </c>
    </row>
    <row r="103" spans="1:52" s="99" customFormat="1" ht="34.950000000000003" customHeight="1" x14ac:dyDescent="0.45">
      <c r="A103" s="93" t="s">
        <v>5071</v>
      </c>
      <c r="B103" s="77">
        <v>2</v>
      </c>
      <c r="C103" s="93" t="s">
        <v>5101</v>
      </c>
      <c r="D103" s="93"/>
      <c r="E103" s="93"/>
      <c r="F103" s="94"/>
      <c r="G103" s="93"/>
      <c r="H103" s="77"/>
      <c r="I103" s="95"/>
      <c r="J103" s="77"/>
      <c r="K103" s="77"/>
      <c r="L103" s="93" t="s">
        <v>10089</v>
      </c>
      <c r="M103" s="96" t="s">
        <v>10102</v>
      </c>
      <c r="N103" s="96" t="s">
        <v>10103</v>
      </c>
      <c r="O103" s="79">
        <v>1</v>
      </c>
      <c r="P103" s="77">
        <v>300</v>
      </c>
      <c r="Q103" s="77">
        <v>260</v>
      </c>
      <c r="R103" s="77">
        <v>120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t="s">
        <v>10092</v>
      </c>
      <c r="AZ103" s="83">
        <f t="shared" si="3"/>
        <v>9.3600000000000003E-3</v>
      </c>
    </row>
    <row r="104" spans="1:52" s="99" customFormat="1" ht="34.950000000000003" customHeight="1" x14ac:dyDescent="0.45">
      <c r="A104" s="93" t="s">
        <v>5071</v>
      </c>
      <c r="B104" s="77">
        <v>2</v>
      </c>
      <c r="C104" s="93" t="s">
        <v>5101</v>
      </c>
      <c r="D104" s="93"/>
      <c r="E104" s="93"/>
      <c r="F104" s="94"/>
      <c r="G104" s="93"/>
      <c r="H104" s="77"/>
      <c r="I104" s="95"/>
      <c r="J104" s="77"/>
      <c r="K104" s="77"/>
      <c r="L104" s="93" t="s">
        <v>10090</v>
      </c>
      <c r="M104" s="96"/>
      <c r="N104" s="96"/>
      <c r="O104" s="79">
        <v>1</v>
      </c>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t="s">
        <v>10092</v>
      </c>
      <c r="AZ104" s="83">
        <f t="shared" si="3"/>
        <v>0</v>
      </c>
    </row>
    <row r="105" spans="1:52" s="99" customFormat="1" ht="34.950000000000003" customHeight="1" x14ac:dyDescent="0.45">
      <c r="A105" s="93" t="s">
        <v>5071</v>
      </c>
      <c r="B105" s="77">
        <v>2</v>
      </c>
      <c r="C105" s="93" t="s">
        <v>5101</v>
      </c>
      <c r="D105" s="93"/>
      <c r="E105" s="93"/>
      <c r="F105" s="94"/>
      <c r="G105" s="93"/>
      <c r="H105" s="77"/>
      <c r="I105" s="95"/>
      <c r="J105" s="77"/>
      <c r="K105" s="77"/>
      <c r="L105" s="93" t="s">
        <v>10078</v>
      </c>
      <c r="M105" s="96"/>
      <c r="N105" s="96"/>
      <c r="O105" s="79">
        <v>15</v>
      </c>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3"/>
        <v>0</v>
      </c>
    </row>
    <row r="106" spans="1:52" s="99" customFormat="1" ht="34.950000000000003" customHeight="1" x14ac:dyDescent="0.45">
      <c r="A106" s="93" t="s">
        <v>5071</v>
      </c>
      <c r="B106" s="77">
        <v>2</v>
      </c>
      <c r="C106" s="93" t="s">
        <v>5101</v>
      </c>
      <c r="D106" s="93"/>
      <c r="E106" s="93"/>
      <c r="F106" s="94"/>
      <c r="G106" s="93"/>
      <c r="H106" s="77"/>
      <c r="I106" s="95"/>
      <c r="J106" s="77"/>
      <c r="K106" s="77"/>
      <c r="L106" s="93" t="s">
        <v>10091</v>
      </c>
      <c r="M106" s="96"/>
      <c r="N106" s="96"/>
      <c r="O106" s="79">
        <v>2</v>
      </c>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f t="shared" si="3"/>
        <v>0</v>
      </c>
    </row>
    <row r="107" spans="1:52" s="99" customFormat="1" ht="34.950000000000003" customHeight="1" x14ac:dyDescent="0.45">
      <c r="A107" s="93" t="s">
        <v>5071</v>
      </c>
      <c r="B107" s="77">
        <v>2</v>
      </c>
      <c r="C107" s="93" t="s">
        <v>5101</v>
      </c>
      <c r="D107" s="93"/>
      <c r="E107" s="93"/>
      <c r="F107" s="94"/>
      <c r="G107" s="93"/>
      <c r="H107" s="77"/>
      <c r="I107" s="95"/>
      <c r="J107" s="77"/>
      <c r="K107" s="77"/>
      <c r="L107" s="93" t="s">
        <v>10079</v>
      </c>
      <c r="M107" s="96"/>
      <c r="N107" s="96"/>
      <c r="O107" s="79">
        <v>100</v>
      </c>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v>10</v>
      </c>
    </row>
    <row r="108" spans="1:52" s="99" customFormat="1" ht="34.950000000000003" customHeight="1" x14ac:dyDescent="0.45">
      <c r="A108" s="93" t="s">
        <v>5071</v>
      </c>
      <c r="B108" s="77">
        <v>2</v>
      </c>
      <c r="C108" s="93" t="s">
        <v>8041</v>
      </c>
      <c r="D108" s="93"/>
      <c r="E108" s="93"/>
      <c r="F108" s="94"/>
      <c r="G108" s="93"/>
      <c r="H108" s="77"/>
      <c r="I108" s="95">
        <v>1510</v>
      </c>
      <c r="J108" s="77"/>
      <c r="K108" s="77"/>
      <c r="L108" s="93" t="s">
        <v>3486</v>
      </c>
      <c r="M108" s="96" t="s">
        <v>7097</v>
      </c>
      <c r="N108" s="96" t="s">
        <v>3500</v>
      </c>
      <c r="O108" s="79">
        <v>1</v>
      </c>
      <c r="P108" s="77">
        <v>450</v>
      </c>
      <c r="Q108" s="77">
        <v>450</v>
      </c>
      <c r="R108" s="77">
        <v>870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2147</v>
      </c>
      <c r="AU108" s="77">
        <v>7</v>
      </c>
      <c r="AV108" s="94" t="s">
        <v>3114</v>
      </c>
      <c r="AW108" s="77" t="s">
        <v>2876</v>
      </c>
      <c r="AX108" s="94"/>
      <c r="AY108" s="77"/>
      <c r="AZ108" s="83">
        <f t="shared" ref="AZ108:AZ139" si="4">P108*Q108*R108/1000000000*O108</f>
        <v>0.176175</v>
      </c>
    </row>
    <row r="109" spans="1:52" s="99" customFormat="1" ht="34.950000000000003" customHeight="1" x14ac:dyDescent="0.45">
      <c r="A109" s="93" t="s">
        <v>5071</v>
      </c>
      <c r="B109" s="77">
        <v>2</v>
      </c>
      <c r="C109" s="93" t="s">
        <v>8041</v>
      </c>
      <c r="D109" s="93"/>
      <c r="E109" s="93"/>
      <c r="F109" s="94"/>
      <c r="G109" s="93"/>
      <c r="H109" s="77"/>
      <c r="I109" s="95">
        <v>4740</v>
      </c>
      <c r="J109" s="77"/>
      <c r="K109" s="77"/>
      <c r="L109" s="93" t="s">
        <v>5088</v>
      </c>
      <c r="M109" s="96" t="s">
        <v>8021</v>
      </c>
      <c r="N109" s="96"/>
      <c r="O109" s="79">
        <v>1</v>
      </c>
      <c r="P109" s="77">
        <v>600</v>
      </c>
      <c r="Q109" s="77">
        <v>100</v>
      </c>
      <c r="R109" s="77">
        <v>900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4461</v>
      </c>
      <c r="AU109" s="77">
        <v>49</v>
      </c>
      <c r="AV109" s="94" t="s">
        <v>5072</v>
      </c>
      <c r="AW109" s="77" t="s">
        <v>2874</v>
      </c>
      <c r="AX109" s="94"/>
      <c r="AY109" s="77" t="s">
        <v>7981</v>
      </c>
      <c r="AZ109" s="83">
        <f t="shared" si="4"/>
        <v>5.3999999999999999E-2</v>
      </c>
    </row>
    <row r="110" spans="1:52" s="99" customFormat="1" ht="34.950000000000003" customHeight="1" x14ac:dyDescent="0.45">
      <c r="A110" s="93" t="s">
        <v>5071</v>
      </c>
      <c r="B110" s="77">
        <v>2</v>
      </c>
      <c r="C110" s="93" t="s">
        <v>8041</v>
      </c>
      <c r="D110" s="93"/>
      <c r="E110" s="93"/>
      <c r="F110" s="94"/>
      <c r="G110" s="93"/>
      <c r="H110" s="77"/>
      <c r="I110" s="95">
        <v>4741</v>
      </c>
      <c r="J110" s="77"/>
      <c r="K110" s="77"/>
      <c r="L110" s="93" t="s">
        <v>5089</v>
      </c>
      <c r="M110" s="96"/>
      <c r="N110" s="96"/>
      <c r="O110" s="79">
        <v>1</v>
      </c>
      <c r="P110" s="77">
        <v>1000</v>
      </c>
      <c r="Q110" s="77">
        <v>350</v>
      </c>
      <c r="R110" s="77">
        <v>1800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4462</v>
      </c>
      <c r="AU110" s="77">
        <v>49</v>
      </c>
      <c r="AV110" s="94" t="s">
        <v>5072</v>
      </c>
      <c r="AW110" s="77" t="s">
        <v>2874</v>
      </c>
      <c r="AX110" s="94"/>
      <c r="AY110" s="77"/>
      <c r="AZ110" s="83">
        <f t="shared" si="4"/>
        <v>0.63</v>
      </c>
    </row>
    <row r="111" spans="1:52" s="99" customFormat="1" ht="34.950000000000003" customHeight="1" x14ac:dyDescent="0.45">
      <c r="A111" s="93" t="s">
        <v>5071</v>
      </c>
      <c r="B111" s="77">
        <v>2</v>
      </c>
      <c r="C111" s="93" t="s">
        <v>8041</v>
      </c>
      <c r="D111" s="93"/>
      <c r="E111" s="93"/>
      <c r="F111" s="94"/>
      <c r="G111" s="93"/>
      <c r="H111" s="77"/>
      <c r="I111" s="95">
        <v>4742</v>
      </c>
      <c r="J111" s="77"/>
      <c r="K111" s="77"/>
      <c r="L111" s="93" t="s">
        <v>5089</v>
      </c>
      <c r="M111" s="96"/>
      <c r="N111" s="96"/>
      <c r="O111" s="79">
        <v>1</v>
      </c>
      <c r="P111" s="77">
        <v>900</v>
      </c>
      <c r="Q111" s="77">
        <v>350</v>
      </c>
      <c r="R111" s="77">
        <v>1800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4463</v>
      </c>
      <c r="AU111" s="77">
        <v>49</v>
      </c>
      <c r="AV111" s="94" t="s">
        <v>5072</v>
      </c>
      <c r="AW111" s="77" t="s">
        <v>2874</v>
      </c>
      <c r="AX111" s="94"/>
      <c r="AY111" s="77"/>
      <c r="AZ111" s="83">
        <f t="shared" si="4"/>
        <v>0.56699999999999995</v>
      </c>
    </row>
    <row r="112" spans="1:52" s="99" customFormat="1" ht="34.950000000000003" customHeight="1" x14ac:dyDescent="0.45">
      <c r="A112" s="93" t="s">
        <v>5071</v>
      </c>
      <c r="B112" s="77">
        <v>2</v>
      </c>
      <c r="C112" s="93" t="s">
        <v>8041</v>
      </c>
      <c r="D112" s="93"/>
      <c r="E112" s="93"/>
      <c r="F112" s="94"/>
      <c r="G112" s="93"/>
      <c r="H112" s="77"/>
      <c r="I112" s="95">
        <v>4743</v>
      </c>
      <c r="J112" s="77"/>
      <c r="K112" s="77"/>
      <c r="L112" s="93" t="s">
        <v>3222</v>
      </c>
      <c r="M112" s="96" t="s">
        <v>3223</v>
      </c>
      <c r="N112" s="96"/>
      <c r="O112" s="79">
        <v>1</v>
      </c>
      <c r="P112" s="77">
        <v>300</v>
      </c>
      <c r="Q112" s="77">
        <v>400</v>
      </c>
      <c r="R112" s="77">
        <v>600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4464</v>
      </c>
      <c r="AU112" s="77">
        <v>49</v>
      </c>
      <c r="AV112" s="94" t="s">
        <v>5072</v>
      </c>
      <c r="AW112" s="77" t="s">
        <v>2874</v>
      </c>
      <c r="AX112" s="94"/>
      <c r="AY112" s="77"/>
      <c r="AZ112" s="83">
        <f t="shared" si="4"/>
        <v>7.1999999999999995E-2</v>
      </c>
    </row>
    <row r="113" spans="1:52" s="99" customFormat="1" ht="34.950000000000003" customHeight="1" x14ac:dyDescent="0.45">
      <c r="A113" s="93" t="s">
        <v>5071</v>
      </c>
      <c r="B113" s="77">
        <v>2</v>
      </c>
      <c r="C113" s="93" t="s">
        <v>8041</v>
      </c>
      <c r="D113" s="93"/>
      <c r="E113" s="93"/>
      <c r="F113" s="94"/>
      <c r="G113" s="93"/>
      <c r="H113" s="77"/>
      <c r="I113" s="95">
        <v>4744</v>
      </c>
      <c r="J113" s="77"/>
      <c r="K113" s="77"/>
      <c r="L113" s="93" t="s">
        <v>5089</v>
      </c>
      <c r="M113" s="96"/>
      <c r="N113" s="96"/>
      <c r="O113" s="79">
        <v>1</v>
      </c>
      <c r="P113" s="77">
        <v>900</v>
      </c>
      <c r="Q113" s="77">
        <v>350</v>
      </c>
      <c r="R113" s="77">
        <v>1200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4465</v>
      </c>
      <c r="AU113" s="77">
        <v>49</v>
      </c>
      <c r="AV113" s="94" t="s">
        <v>5072</v>
      </c>
      <c r="AW113" s="77" t="s">
        <v>2874</v>
      </c>
      <c r="AX113" s="94"/>
      <c r="AY113" s="77"/>
      <c r="AZ113" s="83">
        <f t="shared" si="4"/>
        <v>0.378</v>
      </c>
    </row>
    <row r="114" spans="1:52" s="99" customFormat="1" ht="34.950000000000003" customHeight="1" x14ac:dyDescent="0.45">
      <c r="A114" s="93" t="s">
        <v>5071</v>
      </c>
      <c r="B114" s="77">
        <v>2</v>
      </c>
      <c r="C114" s="93" t="s">
        <v>8041</v>
      </c>
      <c r="D114" s="93"/>
      <c r="E114" s="93"/>
      <c r="F114" s="94"/>
      <c r="G114" s="93"/>
      <c r="H114" s="77"/>
      <c r="I114" s="95">
        <v>4745</v>
      </c>
      <c r="J114" s="77"/>
      <c r="K114" s="77"/>
      <c r="L114" s="93" t="s">
        <v>3212</v>
      </c>
      <c r="M114" s="96" t="s">
        <v>8022</v>
      </c>
      <c r="N114" s="96"/>
      <c r="O114" s="79">
        <v>1</v>
      </c>
      <c r="P114" s="77">
        <v>450</v>
      </c>
      <c r="Q114" s="77">
        <v>300</v>
      </c>
      <c r="R114" s="77">
        <v>1800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4466</v>
      </c>
      <c r="AU114" s="77">
        <v>49</v>
      </c>
      <c r="AV114" s="94" t="s">
        <v>5072</v>
      </c>
      <c r="AW114" s="77" t="s">
        <v>2876</v>
      </c>
      <c r="AX114" s="94"/>
      <c r="AY114" s="77"/>
      <c r="AZ114" s="83">
        <f t="shared" si="4"/>
        <v>0.24299999999999999</v>
      </c>
    </row>
    <row r="115" spans="1:52" s="99" customFormat="1" ht="34.950000000000003" customHeight="1" x14ac:dyDescent="0.45">
      <c r="A115" s="93" t="s">
        <v>5071</v>
      </c>
      <c r="B115" s="77">
        <v>2</v>
      </c>
      <c r="C115" s="93" t="s">
        <v>8041</v>
      </c>
      <c r="D115" s="93"/>
      <c r="E115" s="93"/>
      <c r="F115" s="94"/>
      <c r="G115" s="93"/>
      <c r="H115" s="77"/>
      <c r="I115" s="95">
        <v>4746</v>
      </c>
      <c r="J115" s="77"/>
      <c r="K115" s="77"/>
      <c r="L115" s="93" t="s">
        <v>3106</v>
      </c>
      <c r="M115" s="96" t="s">
        <v>7999</v>
      </c>
      <c r="N115" s="96"/>
      <c r="O115" s="79">
        <v>1</v>
      </c>
      <c r="P115" s="77">
        <v>450</v>
      </c>
      <c r="Q115" s="77">
        <v>450</v>
      </c>
      <c r="R115" s="77">
        <v>700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4467</v>
      </c>
      <c r="AU115" s="77">
        <v>49</v>
      </c>
      <c r="AV115" s="94" t="s">
        <v>5072</v>
      </c>
      <c r="AW115" s="77" t="s">
        <v>2876</v>
      </c>
      <c r="AX115" s="94"/>
      <c r="AY115" s="77"/>
      <c r="AZ115" s="83">
        <f t="shared" si="4"/>
        <v>0.14174999999999999</v>
      </c>
    </row>
    <row r="116" spans="1:52" s="99" customFormat="1" ht="34.950000000000003" customHeight="1" x14ac:dyDescent="0.45">
      <c r="A116" s="93" t="s">
        <v>5071</v>
      </c>
      <c r="B116" s="77">
        <v>2</v>
      </c>
      <c r="C116" s="93" t="s">
        <v>8041</v>
      </c>
      <c r="D116" s="93"/>
      <c r="E116" s="93"/>
      <c r="F116" s="94"/>
      <c r="G116" s="93"/>
      <c r="H116" s="77"/>
      <c r="I116" s="95">
        <v>4747</v>
      </c>
      <c r="J116" s="77"/>
      <c r="K116" s="77"/>
      <c r="L116" s="93" t="s">
        <v>3280</v>
      </c>
      <c r="M116" s="96" t="s">
        <v>8023</v>
      </c>
      <c r="N116" s="96"/>
      <c r="O116" s="79">
        <v>1</v>
      </c>
      <c r="P116" s="77">
        <v>600</v>
      </c>
      <c r="Q116" s="77">
        <v>600</v>
      </c>
      <c r="R116" s="77">
        <v>800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4468</v>
      </c>
      <c r="AU116" s="77">
        <v>49</v>
      </c>
      <c r="AV116" s="94" t="s">
        <v>5072</v>
      </c>
      <c r="AW116" s="77" t="s">
        <v>2874</v>
      </c>
      <c r="AX116" s="94"/>
      <c r="AY116" s="77"/>
      <c r="AZ116" s="83">
        <f t="shared" si="4"/>
        <v>0.28799999999999998</v>
      </c>
    </row>
    <row r="117" spans="1:52" s="99" customFormat="1" ht="34.950000000000003" customHeight="1" x14ac:dyDescent="0.45">
      <c r="A117" s="93" t="s">
        <v>5071</v>
      </c>
      <c r="B117" s="77">
        <v>2</v>
      </c>
      <c r="C117" s="93" t="s">
        <v>8041</v>
      </c>
      <c r="D117" s="93"/>
      <c r="E117" s="93"/>
      <c r="F117" s="94"/>
      <c r="G117" s="93"/>
      <c r="H117" s="77"/>
      <c r="I117" s="95">
        <v>4750</v>
      </c>
      <c r="J117" s="77"/>
      <c r="K117" s="77"/>
      <c r="L117" s="93" t="s">
        <v>3480</v>
      </c>
      <c r="M117" s="96"/>
      <c r="N117" s="96"/>
      <c r="O117" s="79">
        <v>1</v>
      </c>
      <c r="P117" s="77">
        <v>900</v>
      </c>
      <c r="Q117" s="77">
        <v>400</v>
      </c>
      <c r="R117" s="77">
        <v>1800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4471</v>
      </c>
      <c r="AU117" s="77">
        <v>49</v>
      </c>
      <c r="AV117" s="94" t="s">
        <v>5072</v>
      </c>
      <c r="AW117" s="77" t="s">
        <v>2876</v>
      </c>
      <c r="AX117" s="94"/>
      <c r="AY117" s="77"/>
      <c r="AZ117" s="83">
        <f t="shared" si="4"/>
        <v>0.64800000000000002</v>
      </c>
    </row>
    <row r="118" spans="1:52" s="99" customFormat="1" ht="34.950000000000003" customHeight="1" x14ac:dyDescent="0.45">
      <c r="A118" s="93" t="s">
        <v>5071</v>
      </c>
      <c r="B118" s="77">
        <v>2</v>
      </c>
      <c r="C118" s="93" t="s">
        <v>8041</v>
      </c>
      <c r="D118" s="93"/>
      <c r="E118" s="93"/>
      <c r="F118" s="94"/>
      <c r="G118" s="93"/>
      <c r="H118" s="77"/>
      <c r="I118" s="95">
        <v>4751</v>
      </c>
      <c r="J118" s="77"/>
      <c r="K118" s="77"/>
      <c r="L118" s="93" t="s">
        <v>2916</v>
      </c>
      <c r="M118" s="96" t="s">
        <v>8000</v>
      </c>
      <c r="N118" s="96"/>
      <c r="O118" s="79">
        <v>1</v>
      </c>
      <c r="P118" s="77">
        <v>1200</v>
      </c>
      <c r="Q118" s="77">
        <v>600</v>
      </c>
      <c r="R118" s="77">
        <v>1800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4472</v>
      </c>
      <c r="AU118" s="77">
        <v>49</v>
      </c>
      <c r="AV118" s="94" t="s">
        <v>5072</v>
      </c>
      <c r="AW118" s="77" t="s">
        <v>2874</v>
      </c>
      <c r="AX118" s="94"/>
      <c r="AY118" s="77"/>
      <c r="AZ118" s="83">
        <f t="shared" si="4"/>
        <v>1.296</v>
      </c>
    </row>
    <row r="119" spans="1:52" s="99" customFormat="1" ht="34.950000000000003" customHeight="1" x14ac:dyDescent="0.45">
      <c r="A119" s="93" t="s">
        <v>5071</v>
      </c>
      <c r="B119" s="77">
        <v>2</v>
      </c>
      <c r="C119" s="93" t="s">
        <v>8041</v>
      </c>
      <c r="D119" s="93"/>
      <c r="E119" s="93"/>
      <c r="F119" s="94"/>
      <c r="G119" s="93"/>
      <c r="H119" s="77"/>
      <c r="I119" s="95">
        <v>4752</v>
      </c>
      <c r="J119" s="77"/>
      <c r="K119" s="77"/>
      <c r="L119" s="93" t="s">
        <v>3673</v>
      </c>
      <c r="M119" s="96"/>
      <c r="N119" s="96"/>
      <c r="O119" s="79">
        <v>1</v>
      </c>
      <c r="P119" s="77">
        <v>1200</v>
      </c>
      <c r="Q119" s="77">
        <v>800</v>
      </c>
      <c r="R119" s="77">
        <v>700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4473</v>
      </c>
      <c r="AU119" s="77">
        <v>49</v>
      </c>
      <c r="AV119" s="94" t="s">
        <v>5072</v>
      </c>
      <c r="AW119" s="77" t="s">
        <v>2874</v>
      </c>
      <c r="AX119" s="94"/>
      <c r="AY119" s="77"/>
      <c r="AZ119" s="83">
        <f t="shared" si="4"/>
        <v>0.67200000000000004</v>
      </c>
    </row>
    <row r="120" spans="1:52" s="99" customFormat="1" ht="34.950000000000003" customHeight="1" x14ac:dyDescent="0.45">
      <c r="A120" s="93" t="s">
        <v>5071</v>
      </c>
      <c r="B120" s="77">
        <v>2</v>
      </c>
      <c r="C120" s="93" t="s">
        <v>8041</v>
      </c>
      <c r="D120" s="93"/>
      <c r="E120" s="93"/>
      <c r="F120" s="94"/>
      <c r="G120" s="93"/>
      <c r="H120" s="77"/>
      <c r="I120" s="95">
        <v>4753</v>
      </c>
      <c r="J120" s="77"/>
      <c r="K120" s="77"/>
      <c r="L120" s="93" t="s">
        <v>3673</v>
      </c>
      <c r="M120" s="96"/>
      <c r="N120" s="96"/>
      <c r="O120" s="79">
        <v>1</v>
      </c>
      <c r="P120" s="77">
        <v>800</v>
      </c>
      <c r="Q120" s="77">
        <v>800</v>
      </c>
      <c r="R120" s="77">
        <v>700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4474</v>
      </c>
      <c r="AU120" s="77">
        <v>49</v>
      </c>
      <c r="AV120" s="94" t="s">
        <v>5072</v>
      </c>
      <c r="AW120" s="77" t="s">
        <v>2874</v>
      </c>
      <c r="AX120" s="94"/>
      <c r="AY120" s="77"/>
      <c r="AZ120" s="83">
        <f t="shared" si="4"/>
        <v>0.44800000000000001</v>
      </c>
    </row>
    <row r="121" spans="1:52" s="99" customFormat="1" ht="34.950000000000003" customHeight="1" x14ac:dyDescent="0.45">
      <c r="A121" s="93" t="s">
        <v>5071</v>
      </c>
      <c r="B121" s="77">
        <v>2</v>
      </c>
      <c r="C121" s="93" t="s">
        <v>8041</v>
      </c>
      <c r="D121" s="93"/>
      <c r="E121" s="93"/>
      <c r="F121" s="94"/>
      <c r="G121" s="93"/>
      <c r="H121" s="77"/>
      <c r="I121" s="95">
        <v>4754</v>
      </c>
      <c r="J121" s="77"/>
      <c r="K121" s="77"/>
      <c r="L121" s="93" t="s">
        <v>3673</v>
      </c>
      <c r="M121" s="96"/>
      <c r="N121" s="96"/>
      <c r="O121" s="79">
        <v>1</v>
      </c>
      <c r="P121" s="77">
        <v>900</v>
      </c>
      <c r="Q121" s="77">
        <v>800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4475</v>
      </c>
      <c r="AU121" s="77">
        <v>49</v>
      </c>
      <c r="AV121" s="94" t="s">
        <v>5072</v>
      </c>
      <c r="AW121" s="77" t="s">
        <v>2874</v>
      </c>
      <c r="AX121" s="94"/>
      <c r="AY121" s="77"/>
      <c r="AZ121" s="83">
        <f t="shared" si="4"/>
        <v>0.504</v>
      </c>
    </row>
    <row r="122" spans="1:52" s="99" customFormat="1" ht="34.950000000000003" customHeight="1" x14ac:dyDescent="0.45">
      <c r="A122" s="93" t="s">
        <v>5071</v>
      </c>
      <c r="B122" s="77">
        <v>2</v>
      </c>
      <c r="C122" s="93" t="s">
        <v>8041</v>
      </c>
      <c r="D122" s="93" t="s">
        <v>10322</v>
      </c>
      <c r="E122" s="93"/>
      <c r="F122" s="94">
        <v>1</v>
      </c>
      <c r="G122" s="93" t="s">
        <v>10323</v>
      </c>
      <c r="H122" s="77"/>
      <c r="I122" s="95">
        <v>4755</v>
      </c>
      <c r="J122" s="77" t="s">
        <v>5382</v>
      </c>
      <c r="K122" s="77"/>
      <c r="L122" s="93" t="s">
        <v>4017</v>
      </c>
      <c r="M122" s="96" t="s">
        <v>7998</v>
      </c>
      <c r="N122" s="96"/>
      <c r="O122" s="79">
        <v>1</v>
      </c>
      <c r="P122" s="77">
        <v>450</v>
      </c>
      <c r="Q122" s="77">
        <v>450</v>
      </c>
      <c r="R122" s="77">
        <v>700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4476</v>
      </c>
      <c r="AU122" s="77">
        <v>49</v>
      </c>
      <c r="AV122" s="94" t="s">
        <v>5072</v>
      </c>
      <c r="AW122" s="77" t="s">
        <v>2874</v>
      </c>
      <c r="AX122" s="94" t="s">
        <v>5073</v>
      </c>
      <c r="AY122" s="77"/>
      <c r="AZ122" s="83">
        <f t="shared" si="4"/>
        <v>0.14174999999999999</v>
      </c>
    </row>
    <row r="123" spans="1:52" s="99" customFormat="1" ht="34.950000000000003" customHeight="1" x14ac:dyDescent="0.45">
      <c r="A123" s="93" t="s">
        <v>5071</v>
      </c>
      <c r="B123" s="77">
        <v>2</v>
      </c>
      <c r="C123" s="93" t="s">
        <v>8041</v>
      </c>
      <c r="D123" s="93"/>
      <c r="E123" s="93"/>
      <c r="F123" s="94"/>
      <c r="G123" s="93"/>
      <c r="H123" s="77"/>
      <c r="I123" s="95">
        <v>4756</v>
      </c>
      <c r="J123" s="77"/>
      <c r="K123" s="77"/>
      <c r="L123" s="93" t="s">
        <v>4017</v>
      </c>
      <c r="M123" s="96" t="s">
        <v>7998</v>
      </c>
      <c r="N123" s="96"/>
      <c r="O123" s="79">
        <v>1</v>
      </c>
      <c r="P123" s="77">
        <v>450</v>
      </c>
      <c r="Q123" s="77">
        <v>450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4477</v>
      </c>
      <c r="AU123" s="77">
        <v>49</v>
      </c>
      <c r="AV123" s="94" t="s">
        <v>5072</v>
      </c>
      <c r="AW123" s="77" t="s">
        <v>2876</v>
      </c>
      <c r="AX123" s="94"/>
      <c r="AY123" s="77"/>
      <c r="AZ123" s="83">
        <f t="shared" si="4"/>
        <v>0.14174999999999999</v>
      </c>
    </row>
    <row r="124" spans="1:52" s="99" customFormat="1" ht="34.950000000000003" customHeight="1" x14ac:dyDescent="0.45">
      <c r="A124" s="93" t="s">
        <v>5071</v>
      </c>
      <c r="B124" s="77">
        <v>2</v>
      </c>
      <c r="C124" s="93" t="s">
        <v>8041</v>
      </c>
      <c r="D124" s="93" t="s">
        <v>10322</v>
      </c>
      <c r="E124" s="93"/>
      <c r="F124" s="94">
        <v>1</v>
      </c>
      <c r="G124" s="93" t="s">
        <v>10323</v>
      </c>
      <c r="H124" s="77"/>
      <c r="I124" s="95">
        <v>4757</v>
      </c>
      <c r="J124" s="77" t="s">
        <v>5382</v>
      </c>
      <c r="K124" s="77"/>
      <c r="L124" s="93" t="s">
        <v>4017</v>
      </c>
      <c r="M124" s="96" t="s">
        <v>7998</v>
      </c>
      <c r="N124" s="96"/>
      <c r="O124" s="79">
        <v>1</v>
      </c>
      <c r="P124" s="77">
        <v>450</v>
      </c>
      <c r="Q124" s="77">
        <v>450</v>
      </c>
      <c r="R124" s="77">
        <v>700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4478</v>
      </c>
      <c r="AU124" s="77">
        <v>49</v>
      </c>
      <c r="AV124" s="94" t="s">
        <v>5072</v>
      </c>
      <c r="AW124" s="77" t="s">
        <v>2874</v>
      </c>
      <c r="AX124" s="94" t="s">
        <v>5073</v>
      </c>
      <c r="AY124" s="77"/>
      <c r="AZ124" s="83">
        <f t="shared" si="4"/>
        <v>0.14174999999999999</v>
      </c>
    </row>
    <row r="125" spans="1:52" s="99" customFormat="1" ht="34.950000000000003" customHeight="1" x14ac:dyDescent="0.45">
      <c r="A125" s="93" t="s">
        <v>5071</v>
      </c>
      <c r="B125" s="77">
        <v>2</v>
      </c>
      <c r="C125" s="93" t="s">
        <v>8041</v>
      </c>
      <c r="D125" s="93"/>
      <c r="E125" s="93"/>
      <c r="F125" s="94"/>
      <c r="G125" s="93"/>
      <c r="H125" s="77"/>
      <c r="I125" s="95">
        <v>4758</v>
      </c>
      <c r="J125" s="77"/>
      <c r="K125" s="77"/>
      <c r="L125" s="93" t="s">
        <v>4017</v>
      </c>
      <c r="M125" s="96" t="s">
        <v>7998</v>
      </c>
      <c r="N125" s="96"/>
      <c r="O125" s="79">
        <v>1</v>
      </c>
      <c r="P125" s="77">
        <v>450</v>
      </c>
      <c r="Q125" s="77">
        <v>450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4479</v>
      </c>
      <c r="AU125" s="77">
        <v>49</v>
      </c>
      <c r="AV125" s="94" t="s">
        <v>5072</v>
      </c>
      <c r="AW125" s="77" t="s">
        <v>2876</v>
      </c>
      <c r="AX125" s="94"/>
      <c r="AY125" s="77"/>
      <c r="AZ125" s="83">
        <f t="shared" si="4"/>
        <v>0.14174999999999999</v>
      </c>
    </row>
    <row r="126" spans="1:52" s="99" customFormat="1" ht="34.950000000000003" customHeight="1" x14ac:dyDescent="0.45">
      <c r="A126" s="93" t="s">
        <v>5071</v>
      </c>
      <c r="B126" s="77">
        <v>2</v>
      </c>
      <c r="C126" s="93" t="s">
        <v>8041</v>
      </c>
      <c r="D126" s="93"/>
      <c r="E126" s="93"/>
      <c r="F126" s="94"/>
      <c r="G126" s="93"/>
      <c r="H126" s="77"/>
      <c r="I126" s="95">
        <v>4759</v>
      </c>
      <c r="J126" s="77"/>
      <c r="K126" s="77"/>
      <c r="L126" s="93" t="s">
        <v>3212</v>
      </c>
      <c r="M126" s="96" t="s">
        <v>8024</v>
      </c>
      <c r="N126" s="96"/>
      <c r="O126" s="79">
        <v>1</v>
      </c>
      <c r="P126" s="77">
        <v>450</v>
      </c>
      <c r="Q126" s="77">
        <v>300</v>
      </c>
      <c r="R126" s="77">
        <v>900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4480</v>
      </c>
      <c r="AU126" s="77">
        <v>49</v>
      </c>
      <c r="AV126" s="94" t="s">
        <v>5072</v>
      </c>
      <c r="AW126" s="77" t="s">
        <v>2876</v>
      </c>
      <c r="AX126" s="94"/>
      <c r="AY126" s="77"/>
      <c r="AZ126" s="83">
        <f t="shared" si="4"/>
        <v>0.1215</v>
      </c>
    </row>
    <row r="127" spans="1:52" s="99" customFormat="1" ht="34.950000000000003" customHeight="1" x14ac:dyDescent="0.45">
      <c r="A127" s="93" t="s">
        <v>5071</v>
      </c>
      <c r="B127" s="77">
        <v>2</v>
      </c>
      <c r="C127" s="93" t="s">
        <v>8041</v>
      </c>
      <c r="D127" s="93"/>
      <c r="E127" s="93"/>
      <c r="F127" s="94"/>
      <c r="G127" s="93"/>
      <c r="H127" s="77"/>
      <c r="I127" s="95">
        <v>4760</v>
      </c>
      <c r="J127" s="77"/>
      <c r="K127" s="77"/>
      <c r="L127" s="93" t="s">
        <v>2916</v>
      </c>
      <c r="M127" s="96" t="s">
        <v>8021</v>
      </c>
      <c r="N127" s="96"/>
      <c r="O127" s="79">
        <v>1</v>
      </c>
      <c r="P127" s="77">
        <v>1800</v>
      </c>
      <c r="Q127" s="77">
        <v>20</v>
      </c>
      <c r="R127" s="77">
        <v>900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4481</v>
      </c>
      <c r="AU127" s="77">
        <v>49</v>
      </c>
      <c r="AV127" s="94" t="s">
        <v>5072</v>
      </c>
      <c r="AW127" s="77" t="s">
        <v>2874</v>
      </c>
      <c r="AX127" s="94"/>
      <c r="AY127" s="77" t="s">
        <v>7981</v>
      </c>
      <c r="AZ127" s="83">
        <f t="shared" si="4"/>
        <v>3.2399999999999998E-2</v>
      </c>
    </row>
    <row r="128" spans="1:52" s="99" customFormat="1" ht="34.950000000000003" customHeight="1" x14ac:dyDescent="0.45">
      <c r="A128" s="93" t="s">
        <v>5071</v>
      </c>
      <c r="B128" s="77">
        <v>2</v>
      </c>
      <c r="C128" s="93" t="s">
        <v>8041</v>
      </c>
      <c r="D128" s="93"/>
      <c r="E128" s="93"/>
      <c r="F128" s="94"/>
      <c r="G128" s="93"/>
      <c r="H128" s="77"/>
      <c r="I128" s="95">
        <v>4761</v>
      </c>
      <c r="J128" s="77"/>
      <c r="K128" s="77"/>
      <c r="L128" s="93" t="s">
        <v>2917</v>
      </c>
      <c r="M128" s="96" t="s">
        <v>8025</v>
      </c>
      <c r="N128" s="96"/>
      <c r="O128" s="79">
        <v>1</v>
      </c>
      <c r="P128" s="77">
        <v>800</v>
      </c>
      <c r="Q128" s="77">
        <v>250</v>
      </c>
      <c r="R128" s="77">
        <v>1200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4482</v>
      </c>
      <c r="AU128" s="77">
        <v>49</v>
      </c>
      <c r="AV128" s="94" t="s">
        <v>5072</v>
      </c>
      <c r="AW128" s="77" t="s">
        <v>2876</v>
      </c>
      <c r="AX128" s="94"/>
      <c r="AY128" s="77"/>
      <c r="AZ128" s="83">
        <f t="shared" si="4"/>
        <v>0.24</v>
      </c>
    </row>
    <row r="129" spans="1:52" s="99" customFormat="1" ht="34.950000000000003" customHeight="1" x14ac:dyDescent="0.45">
      <c r="A129" s="93" t="s">
        <v>5071</v>
      </c>
      <c r="B129" s="77">
        <v>2</v>
      </c>
      <c r="C129" s="93" t="s">
        <v>8041</v>
      </c>
      <c r="D129" s="93"/>
      <c r="E129" s="93"/>
      <c r="F129" s="94"/>
      <c r="G129" s="93"/>
      <c r="H129" s="77"/>
      <c r="I129" s="95">
        <v>4762</v>
      </c>
      <c r="J129" s="77"/>
      <c r="K129" s="77"/>
      <c r="L129" s="93" t="s">
        <v>2917</v>
      </c>
      <c r="M129" s="96" t="s">
        <v>8025</v>
      </c>
      <c r="N129" s="96"/>
      <c r="O129" s="79">
        <v>1</v>
      </c>
      <c r="P129" s="77">
        <v>800</v>
      </c>
      <c r="Q129" s="77">
        <v>250</v>
      </c>
      <c r="R129" s="77">
        <v>1200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4483</v>
      </c>
      <c r="AU129" s="77">
        <v>49</v>
      </c>
      <c r="AV129" s="94" t="s">
        <v>5072</v>
      </c>
      <c r="AW129" s="77" t="s">
        <v>2876</v>
      </c>
      <c r="AX129" s="94"/>
      <c r="AY129" s="77"/>
      <c r="AZ129" s="83">
        <f t="shared" si="4"/>
        <v>0.24</v>
      </c>
    </row>
    <row r="130" spans="1:52" s="99" customFormat="1" ht="34.950000000000003" customHeight="1" x14ac:dyDescent="0.45">
      <c r="A130" s="93" t="s">
        <v>5071</v>
      </c>
      <c r="B130" s="77">
        <v>2</v>
      </c>
      <c r="C130" s="93" t="s">
        <v>8041</v>
      </c>
      <c r="D130" s="93"/>
      <c r="E130" s="93"/>
      <c r="F130" s="94"/>
      <c r="G130" s="93"/>
      <c r="H130" s="77"/>
      <c r="I130" s="95">
        <v>4763</v>
      </c>
      <c r="J130" s="77"/>
      <c r="K130" s="77"/>
      <c r="L130" s="93" t="s">
        <v>3026</v>
      </c>
      <c r="M130" s="96" t="s">
        <v>8026</v>
      </c>
      <c r="N130" s="96" t="s">
        <v>8027</v>
      </c>
      <c r="O130" s="79">
        <v>1</v>
      </c>
      <c r="P130" s="77">
        <v>3660</v>
      </c>
      <c r="Q130" s="77">
        <v>250</v>
      </c>
      <c r="R130" s="77">
        <v>1900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4484</v>
      </c>
      <c r="AU130" s="77">
        <v>49</v>
      </c>
      <c r="AV130" s="94" t="s">
        <v>5072</v>
      </c>
      <c r="AW130" s="77" t="s">
        <v>2876</v>
      </c>
      <c r="AX130" s="94"/>
      <c r="AY130" s="77" t="s">
        <v>7981</v>
      </c>
      <c r="AZ130" s="83">
        <f t="shared" si="4"/>
        <v>1.7384999999999999</v>
      </c>
    </row>
    <row r="131" spans="1:52" s="99" customFormat="1" ht="34.950000000000003" customHeight="1" x14ac:dyDescent="0.45">
      <c r="A131" s="93" t="s">
        <v>5071</v>
      </c>
      <c r="B131" s="77">
        <v>2</v>
      </c>
      <c r="C131" s="93" t="s">
        <v>8041</v>
      </c>
      <c r="D131" s="93"/>
      <c r="E131" s="93"/>
      <c r="F131" s="94"/>
      <c r="G131" s="93"/>
      <c r="H131" s="77"/>
      <c r="I131" s="95">
        <v>4764</v>
      </c>
      <c r="J131" s="77"/>
      <c r="K131" s="77"/>
      <c r="L131" s="93" t="s">
        <v>3026</v>
      </c>
      <c r="M131" s="96" t="s">
        <v>8028</v>
      </c>
      <c r="N131" s="96" t="s">
        <v>8027</v>
      </c>
      <c r="O131" s="79">
        <v>1</v>
      </c>
      <c r="P131" s="77">
        <v>2740</v>
      </c>
      <c r="Q131" s="77">
        <v>250</v>
      </c>
      <c r="R131" s="77">
        <v>1900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4485</v>
      </c>
      <c r="AU131" s="77">
        <v>49</v>
      </c>
      <c r="AV131" s="94" t="s">
        <v>5072</v>
      </c>
      <c r="AW131" s="77" t="s">
        <v>2876</v>
      </c>
      <c r="AX131" s="94"/>
      <c r="AY131" s="77" t="s">
        <v>7981</v>
      </c>
      <c r="AZ131" s="83">
        <f t="shared" si="4"/>
        <v>1.3015000000000001</v>
      </c>
    </row>
    <row r="132" spans="1:52" s="99" customFormat="1" ht="34.950000000000003" customHeight="1" x14ac:dyDescent="0.45">
      <c r="A132" s="93" t="s">
        <v>5071</v>
      </c>
      <c r="B132" s="77">
        <v>2</v>
      </c>
      <c r="C132" s="93" t="s">
        <v>8041</v>
      </c>
      <c r="D132" s="93"/>
      <c r="E132" s="93"/>
      <c r="F132" s="94"/>
      <c r="G132" s="93"/>
      <c r="H132" s="77"/>
      <c r="I132" s="95">
        <v>4765</v>
      </c>
      <c r="J132" s="77"/>
      <c r="K132" s="77"/>
      <c r="L132" s="93" t="s">
        <v>3026</v>
      </c>
      <c r="M132" s="96" t="s">
        <v>8028</v>
      </c>
      <c r="N132" s="96" t="s">
        <v>8027</v>
      </c>
      <c r="O132" s="79">
        <v>1</v>
      </c>
      <c r="P132" s="77">
        <v>2740</v>
      </c>
      <c r="Q132" s="77">
        <v>250</v>
      </c>
      <c r="R132" s="77">
        <v>1900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4486</v>
      </c>
      <c r="AU132" s="77">
        <v>49</v>
      </c>
      <c r="AV132" s="94" t="s">
        <v>5072</v>
      </c>
      <c r="AW132" s="77" t="s">
        <v>2876</v>
      </c>
      <c r="AX132" s="94"/>
      <c r="AY132" s="77" t="s">
        <v>7981</v>
      </c>
      <c r="AZ132" s="83">
        <f t="shared" si="4"/>
        <v>1.3015000000000001</v>
      </c>
    </row>
    <row r="133" spans="1:52" s="99" customFormat="1" ht="34.950000000000003" customHeight="1" x14ac:dyDescent="0.45">
      <c r="A133" s="93" t="s">
        <v>5071</v>
      </c>
      <c r="B133" s="77">
        <v>2</v>
      </c>
      <c r="C133" s="93" t="s">
        <v>8041</v>
      </c>
      <c r="D133" s="93"/>
      <c r="E133" s="93"/>
      <c r="F133" s="94"/>
      <c r="G133" s="93"/>
      <c r="H133" s="77"/>
      <c r="I133" s="95">
        <v>4766</v>
      </c>
      <c r="J133" s="77"/>
      <c r="K133" s="77"/>
      <c r="L133" s="93" t="s">
        <v>3026</v>
      </c>
      <c r="M133" s="96" t="s">
        <v>8029</v>
      </c>
      <c r="N133" s="96" t="s">
        <v>8027</v>
      </c>
      <c r="O133" s="79">
        <v>1</v>
      </c>
      <c r="P133" s="77">
        <v>4550</v>
      </c>
      <c r="Q133" s="77">
        <v>250</v>
      </c>
      <c r="R133" s="77">
        <v>1900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4487</v>
      </c>
      <c r="AU133" s="77">
        <v>49</v>
      </c>
      <c r="AV133" s="94" t="s">
        <v>5072</v>
      </c>
      <c r="AW133" s="77" t="s">
        <v>2876</v>
      </c>
      <c r="AX133" s="94"/>
      <c r="AY133" s="77" t="s">
        <v>7981</v>
      </c>
      <c r="AZ133" s="83">
        <f t="shared" si="4"/>
        <v>2.1612499999999999</v>
      </c>
    </row>
    <row r="134" spans="1:52" s="99" customFormat="1" ht="34.950000000000003" customHeight="1" x14ac:dyDescent="0.45">
      <c r="A134" s="93" t="s">
        <v>5071</v>
      </c>
      <c r="B134" s="77">
        <v>2</v>
      </c>
      <c r="C134" s="93" t="s">
        <v>8041</v>
      </c>
      <c r="D134" s="93"/>
      <c r="E134" s="93"/>
      <c r="F134" s="94"/>
      <c r="G134" s="93"/>
      <c r="H134" s="77"/>
      <c r="I134" s="95">
        <v>4767</v>
      </c>
      <c r="J134" s="77"/>
      <c r="K134" s="77"/>
      <c r="L134" s="93" t="s">
        <v>3034</v>
      </c>
      <c r="M134" s="96" t="s">
        <v>8025</v>
      </c>
      <c r="N134" s="96"/>
      <c r="O134" s="79">
        <v>1</v>
      </c>
      <c r="P134" s="77">
        <v>940</v>
      </c>
      <c r="Q134" s="77">
        <v>250</v>
      </c>
      <c r="R134" s="77">
        <v>1200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4488</v>
      </c>
      <c r="AU134" s="77">
        <v>49</v>
      </c>
      <c r="AV134" s="94" t="s">
        <v>5072</v>
      </c>
      <c r="AW134" s="77" t="s">
        <v>2868</v>
      </c>
      <c r="AX134" s="94"/>
      <c r="AY134" s="77"/>
      <c r="AZ134" s="83">
        <f t="shared" si="4"/>
        <v>0.28199999999999997</v>
      </c>
    </row>
    <row r="135" spans="1:52" s="99" customFormat="1" ht="34.950000000000003" customHeight="1" x14ac:dyDescent="0.45">
      <c r="A135" s="93" t="s">
        <v>5071</v>
      </c>
      <c r="B135" s="77">
        <v>2</v>
      </c>
      <c r="C135" s="93" t="s">
        <v>8041</v>
      </c>
      <c r="D135" s="93"/>
      <c r="E135" s="93"/>
      <c r="F135" s="94"/>
      <c r="G135" s="93"/>
      <c r="H135" s="77"/>
      <c r="I135" s="95">
        <v>4768</v>
      </c>
      <c r="J135" s="77"/>
      <c r="K135" s="77"/>
      <c r="L135" s="93" t="s">
        <v>2917</v>
      </c>
      <c r="M135" s="96" t="s">
        <v>8030</v>
      </c>
      <c r="N135" s="96"/>
      <c r="O135" s="79">
        <v>1</v>
      </c>
      <c r="P135" s="77">
        <v>800</v>
      </c>
      <c r="Q135" s="77">
        <v>250</v>
      </c>
      <c r="R135" s="77">
        <v>1500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4489</v>
      </c>
      <c r="AU135" s="77">
        <v>49</v>
      </c>
      <c r="AV135" s="94" t="s">
        <v>5072</v>
      </c>
      <c r="AW135" s="77" t="s">
        <v>2876</v>
      </c>
      <c r="AX135" s="94"/>
      <c r="AY135" s="77"/>
      <c r="AZ135" s="83">
        <f t="shared" si="4"/>
        <v>0.3</v>
      </c>
    </row>
    <row r="136" spans="1:52" s="99" customFormat="1" ht="34.950000000000003" customHeight="1" x14ac:dyDescent="0.45">
      <c r="A136" s="93" t="s">
        <v>5071</v>
      </c>
      <c r="B136" s="77">
        <v>2</v>
      </c>
      <c r="C136" s="93" t="s">
        <v>8041</v>
      </c>
      <c r="D136" s="93"/>
      <c r="E136" s="93"/>
      <c r="F136" s="94"/>
      <c r="G136" s="93"/>
      <c r="H136" s="77"/>
      <c r="I136" s="95">
        <v>4769</v>
      </c>
      <c r="J136" s="77"/>
      <c r="K136" s="77"/>
      <c r="L136" s="93" t="s">
        <v>3279</v>
      </c>
      <c r="M136" s="96" t="s">
        <v>8030</v>
      </c>
      <c r="N136" s="96"/>
      <c r="O136" s="79">
        <v>1</v>
      </c>
      <c r="P136" s="77">
        <v>800</v>
      </c>
      <c r="Q136" s="77">
        <v>250</v>
      </c>
      <c r="R136" s="77">
        <v>1200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4490</v>
      </c>
      <c r="AU136" s="77">
        <v>49</v>
      </c>
      <c r="AV136" s="94" t="s">
        <v>5072</v>
      </c>
      <c r="AW136" s="77" t="s">
        <v>2876</v>
      </c>
      <c r="AX136" s="94"/>
      <c r="AY136" s="77"/>
      <c r="AZ136" s="83">
        <f t="shared" si="4"/>
        <v>0.24</v>
      </c>
    </row>
    <row r="137" spans="1:52" s="99" customFormat="1" ht="34.950000000000003" customHeight="1" x14ac:dyDescent="0.45">
      <c r="A137" s="93" t="s">
        <v>5071</v>
      </c>
      <c r="B137" s="77">
        <v>2</v>
      </c>
      <c r="C137" s="93" t="s">
        <v>8041</v>
      </c>
      <c r="D137" s="93"/>
      <c r="E137" s="93"/>
      <c r="F137" s="94"/>
      <c r="G137" s="93"/>
      <c r="H137" s="77"/>
      <c r="I137" s="95">
        <v>4770</v>
      </c>
      <c r="J137" s="77"/>
      <c r="K137" s="77"/>
      <c r="L137" s="93" t="s">
        <v>5090</v>
      </c>
      <c r="M137" s="96" t="s">
        <v>8031</v>
      </c>
      <c r="N137" s="96"/>
      <c r="O137" s="79">
        <v>1</v>
      </c>
      <c r="P137" s="77">
        <v>2950</v>
      </c>
      <c r="Q137" s="77">
        <v>800</v>
      </c>
      <c r="R137" s="77">
        <v>1500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4491</v>
      </c>
      <c r="AU137" s="77">
        <v>49</v>
      </c>
      <c r="AV137" s="94" t="s">
        <v>5072</v>
      </c>
      <c r="AW137" s="77" t="s">
        <v>2874</v>
      </c>
      <c r="AX137" s="94"/>
      <c r="AY137" s="77" t="s">
        <v>7981</v>
      </c>
      <c r="AZ137" s="83">
        <f t="shared" si="4"/>
        <v>3.54</v>
      </c>
    </row>
    <row r="138" spans="1:52" s="99" customFormat="1" ht="34.950000000000003" customHeight="1" x14ac:dyDescent="0.45">
      <c r="A138" s="93" t="s">
        <v>5071</v>
      </c>
      <c r="B138" s="77">
        <v>2</v>
      </c>
      <c r="C138" s="93" t="s">
        <v>8041</v>
      </c>
      <c r="D138" s="93"/>
      <c r="E138" s="93"/>
      <c r="F138" s="94"/>
      <c r="G138" s="93"/>
      <c r="H138" s="77"/>
      <c r="I138" s="95">
        <v>4771</v>
      </c>
      <c r="J138" s="77"/>
      <c r="K138" s="77"/>
      <c r="L138" s="93" t="s">
        <v>3619</v>
      </c>
      <c r="M138" s="96"/>
      <c r="N138" s="96"/>
      <c r="O138" s="79">
        <v>1</v>
      </c>
      <c r="P138" s="77">
        <v>1060</v>
      </c>
      <c r="Q138" s="77">
        <v>740</v>
      </c>
      <c r="R138" s="77">
        <v>740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4492</v>
      </c>
      <c r="AU138" s="77">
        <v>49</v>
      </c>
      <c r="AV138" s="94" t="s">
        <v>5072</v>
      </c>
      <c r="AW138" s="77" t="s">
        <v>2876</v>
      </c>
      <c r="AX138" s="94"/>
      <c r="AY138" s="77"/>
      <c r="AZ138" s="83">
        <f t="shared" si="4"/>
        <v>0.58045599999999997</v>
      </c>
    </row>
    <row r="139" spans="1:52" s="99" customFormat="1" ht="34.950000000000003" customHeight="1" x14ac:dyDescent="0.45">
      <c r="A139" s="93" t="s">
        <v>5071</v>
      </c>
      <c r="B139" s="77">
        <v>2</v>
      </c>
      <c r="C139" s="93" t="s">
        <v>8041</v>
      </c>
      <c r="D139" s="93" t="s">
        <v>10322</v>
      </c>
      <c r="E139" s="93"/>
      <c r="F139" s="94">
        <v>1</v>
      </c>
      <c r="G139" s="93" t="s">
        <v>10323</v>
      </c>
      <c r="H139" s="77"/>
      <c r="I139" s="95">
        <v>4772</v>
      </c>
      <c r="J139" s="77" t="s">
        <v>5382</v>
      </c>
      <c r="K139" s="77"/>
      <c r="L139" s="93" t="s">
        <v>4017</v>
      </c>
      <c r="M139" s="96" t="s">
        <v>7984</v>
      </c>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4493</v>
      </c>
      <c r="AU139" s="77">
        <v>49</v>
      </c>
      <c r="AV139" s="94" t="s">
        <v>5072</v>
      </c>
      <c r="AW139" s="77" t="s">
        <v>2874</v>
      </c>
      <c r="AX139" s="94" t="s">
        <v>5073</v>
      </c>
      <c r="AY139" s="77"/>
      <c r="AZ139" s="83">
        <f t="shared" si="4"/>
        <v>0.14174999999999999</v>
      </c>
    </row>
    <row r="140" spans="1:52" s="99" customFormat="1" ht="34.950000000000003" customHeight="1" x14ac:dyDescent="0.45">
      <c r="A140" s="93" t="s">
        <v>5071</v>
      </c>
      <c r="B140" s="77">
        <v>2</v>
      </c>
      <c r="C140" s="93" t="s">
        <v>8041</v>
      </c>
      <c r="D140" s="93"/>
      <c r="E140" s="93"/>
      <c r="F140" s="94"/>
      <c r="G140" s="93"/>
      <c r="H140" s="77"/>
      <c r="I140" s="95">
        <v>4773</v>
      </c>
      <c r="J140" s="77"/>
      <c r="K140" s="77"/>
      <c r="L140" s="93" t="s">
        <v>3619</v>
      </c>
      <c r="M140" s="96"/>
      <c r="N140" s="96"/>
      <c r="O140" s="79">
        <v>1</v>
      </c>
      <c r="P140" s="77">
        <v>1060</v>
      </c>
      <c r="Q140" s="77">
        <v>740</v>
      </c>
      <c r="R140" s="77">
        <v>740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4494</v>
      </c>
      <c r="AU140" s="77">
        <v>49</v>
      </c>
      <c r="AV140" s="94" t="s">
        <v>5072</v>
      </c>
      <c r="AW140" s="77" t="s">
        <v>2876</v>
      </c>
      <c r="AX140" s="94"/>
      <c r="AY140" s="77"/>
      <c r="AZ140" s="83">
        <f t="shared" ref="AZ140:AZ171" si="5">P140*Q140*R140/1000000000*O140</f>
        <v>0.58045599999999997</v>
      </c>
    </row>
    <row r="141" spans="1:52" s="99" customFormat="1" ht="34.950000000000003" customHeight="1" x14ac:dyDescent="0.45">
      <c r="A141" s="93" t="s">
        <v>5071</v>
      </c>
      <c r="B141" s="77">
        <v>2</v>
      </c>
      <c r="C141" s="93" t="s">
        <v>8041</v>
      </c>
      <c r="D141" s="93" t="s">
        <v>10322</v>
      </c>
      <c r="E141" s="93"/>
      <c r="F141" s="94">
        <v>1</v>
      </c>
      <c r="G141" s="93" t="s">
        <v>10323</v>
      </c>
      <c r="H141" s="77"/>
      <c r="I141" s="95">
        <v>4774</v>
      </c>
      <c r="J141" s="77" t="s">
        <v>5382</v>
      </c>
      <c r="K141" s="77"/>
      <c r="L141" s="93" t="s">
        <v>4017</v>
      </c>
      <c r="M141" s="96" t="s">
        <v>8670</v>
      </c>
      <c r="N141" s="96"/>
      <c r="O141" s="79">
        <v>1</v>
      </c>
      <c r="P141" s="77">
        <v>450</v>
      </c>
      <c r="Q141" s="77">
        <v>450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4495</v>
      </c>
      <c r="AU141" s="77">
        <v>49</v>
      </c>
      <c r="AV141" s="94" t="s">
        <v>5072</v>
      </c>
      <c r="AW141" s="77" t="s">
        <v>2874</v>
      </c>
      <c r="AX141" s="94" t="s">
        <v>5073</v>
      </c>
      <c r="AY141" s="77"/>
      <c r="AZ141" s="83">
        <f t="shared" si="5"/>
        <v>0.14174999999999999</v>
      </c>
    </row>
    <row r="142" spans="1:52" s="99" customFormat="1" ht="34.950000000000003" customHeight="1" x14ac:dyDescent="0.45">
      <c r="A142" s="93" t="s">
        <v>5071</v>
      </c>
      <c r="B142" s="77">
        <v>2</v>
      </c>
      <c r="C142" s="93" t="s">
        <v>8041</v>
      </c>
      <c r="D142" s="93"/>
      <c r="E142" s="93"/>
      <c r="F142" s="94"/>
      <c r="G142" s="93"/>
      <c r="H142" s="77"/>
      <c r="I142" s="95">
        <v>4775</v>
      </c>
      <c r="J142" s="77"/>
      <c r="K142" s="77"/>
      <c r="L142" s="93" t="s">
        <v>3533</v>
      </c>
      <c r="M142" s="96"/>
      <c r="N142" s="96"/>
      <c r="O142" s="79">
        <v>1</v>
      </c>
      <c r="P142" s="77">
        <v>400</v>
      </c>
      <c r="Q142" s="77">
        <v>740</v>
      </c>
      <c r="R142" s="77">
        <v>740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4496</v>
      </c>
      <c r="AU142" s="77">
        <v>49</v>
      </c>
      <c r="AV142" s="94" t="s">
        <v>5072</v>
      </c>
      <c r="AW142" s="77" t="s">
        <v>2876</v>
      </c>
      <c r="AX142" s="94"/>
      <c r="AY142" s="77"/>
      <c r="AZ142" s="83">
        <f t="shared" si="5"/>
        <v>0.21904000000000001</v>
      </c>
    </row>
    <row r="143" spans="1:52" s="99" customFormat="1" ht="34.950000000000003" customHeight="1" x14ac:dyDescent="0.45">
      <c r="A143" s="93" t="s">
        <v>5071</v>
      </c>
      <c r="B143" s="77">
        <v>2</v>
      </c>
      <c r="C143" s="93" t="s">
        <v>8041</v>
      </c>
      <c r="D143" s="93"/>
      <c r="E143" s="93"/>
      <c r="F143" s="94"/>
      <c r="G143" s="93"/>
      <c r="H143" s="77"/>
      <c r="I143" s="95">
        <v>4776</v>
      </c>
      <c r="J143" s="77"/>
      <c r="K143" s="77"/>
      <c r="L143" s="93" t="s">
        <v>3619</v>
      </c>
      <c r="M143" s="96"/>
      <c r="N143" s="96"/>
      <c r="O143" s="79">
        <v>1</v>
      </c>
      <c r="P143" s="77">
        <v>1100</v>
      </c>
      <c r="Q143" s="77">
        <v>740</v>
      </c>
      <c r="R143" s="77">
        <v>740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4497</v>
      </c>
      <c r="AU143" s="77">
        <v>49</v>
      </c>
      <c r="AV143" s="94" t="s">
        <v>5072</v>
      </c>
      <c r="AW143" s="77" t="s">
        <v>2876</v>
      </c>
      <c r="AX143" s="94"/>
      <c r="AY143" s="77"/>
      <c r="AZ143" s="83">
        <f t="shared" si="5"/>
        <v>0.60236000000000001</v>
      </c>
    </row>
    <row r="144" spans="1:52" s="99" customFormat="1" ht="34.950000000000003" customHeight="1" x14ac:dyDescent="0.45">
      <c r="A144" s="93" t="s">
        <v>5071</v>
      </c>
      <c r="B144" s="77">
        <v>2</v>
      </c>
      <c r="C144" s="93" t="s">
        <v>8041</v>
      </c>
      <c r="D144" s="93" t="s">
        <v>10322</v>
      </c>
      <c r="E144" s="93"/>
      <c r="F144" s="94">
        <v>1</v>
      </c>
      <c r="G144" s="93" t="s">
        <v>10323</v>
      </c>
      <c r="H144" s="77"/>
      <c r="I144" s="95">
        <v>4777</v>
      </c>
      <c r="J144" s="77" t="s">
        <v>5382</v>
      </c>
      <c r="K144" s="77"/>
      <c r="L144" s="93" t="s">
        <v>4017</v>
      </c>
      <c r="M144" s="96" t="s">
        <v>8032</v>
      </c>
      <c r="N144" s="96"/>
      <c r="O144" s="79">
        <v>1</v>
      </c>
      <c r="P144" s="77">
        <v>450</v>
      </c>
      <c r="Q144" s="77">
        <v>450</v>
      </c>
      <c r="R144" s="77">
        <v>700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4498</v>
      </c>
      <c r="AU144" s="77">
        <v>49</v>
      </c>
      <c r="AV144" s="94" t="s">
        <v>5072</v>
      </c>
      <c r="AW144" s="77" t="s">
        <v>2874</v>
      </c>
      <c r="AX144" s="94" t="s">
        <v>5073</v>
      </c>
      <c r="AY144" s="77"/>
      <c r="AZ144" s="83">
        <f t="shared" si="5"/>
        <v>0.14174999999999999</v>
      </c>
    </row>
    <row r="145" spans="1:52" s="99" customFormat="1" ht="34.950000000000003" customHeight="1" x14ac:dyDescent="0.45">
      <c r="A145" s="93" t="s">
        <v>5071</v>
      </c>
      <c r="B145" s="77">
        <v>2</v>
      </c>
      <c r="C145" s="93" t="s">
        <v>8041</v>
      </c>
      <c r="D145" s="93"/>
      <c r="E145" s="93"/>
      <c r="F145" s="94"/>
      <c r="G145" s="93"/>
      <c r="H145" s="77"/>
      <c r="I145" s="95">
        <v>4778</v>
      </c>
      <c r="J145" s="77"/>
      <c r="K145" s="77"/>
      <c r="L145" s="93" t="s">
        <v>3533</v>
      </c>
      <c r="M145" s="96"/>
      <c r="N145" s="96"/>
      <c r="O145" s="79">
        <v>1</v>
      </c>
      <c r="P145" s="77">
        <v>400</v>
      </c>
      <c r="Q145" s="77">
        <v>740</v>
      </c>
      <c r="R145" s="77">
        <v>740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4499</v>
      </c>
      <c r="AU145" s="77">
        <v>49</v>
      </c>
      <c r="AV145" s="94" t="s">
        <v>5072</v>
      </c>
      <c r="AW145" s="77" t="s">
        <v>2876</v>
      </c>
      <c r="AX145" s="94"/>
      <c r="AY145" s="77"/>
      <c r="AZ145" s="83">
        <f t="shared" si="5"/>
        <v>0.21904000000000001</v>
      </c>
    </row>
    <row r="146" spans="1:52" s="99" customFormat="1" ht="34.950000000000003" customHeight="1" x14ac:dyDescent="0.45">
      <c r="A146" s="93" t="s">
        <v>5071</v>
      </c>
      <c r="B146" s="77">
        <v>2</v>
      </c>
      <c r="C146" s="93" t="s">
        <v>8041</v>
      </c>
      <c r="D146" s="93"/>
      <c r="E146" s="93"/>
      <c r="F146" s="94"/>
      <c r="G146" s="93"/>
      <c r="H146" s="77"/>
      <c r="I146" s="95">
        <v>4779</v>
      </c>
      <c r="J146" s="77"/>
      <c r="K146" s="77"/>
      <c r="L146" s="93" t="s">
        <v>3619</v>
      </c>
      <c r="M146" s="96"/>
      <c r="N146" s="96"/>
      <c r="O146" s="79">
        <v>1</v>
      </c>
      <c r="P146" s="77">
        <v>1060</v>
      </c>
      <c r="Q146" s="77">
        <v>740</v>
      </c>
      <c r="R146" s="77">
        <v>740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4500</v>
      </c>
      <c r="AU146" s="77">
        <v>49</v>
      </c>
      <c r="AV146" s="94" t="s">
        <v>5072</v>
      </c>
      <c r="AW146" s="77" t="s">
        <v>2876</v>
      </c>
      <c r="AX146" s="94"/>
      <c r="AY146" s="77"/>
      <c r="AZ146" s="83">
        <f t="shared" si="5"/>
        <v>0.58045599999999997</v>
      </c>
    </row>
    <row r="147" spans="1:52" s="99" customFormat="1" ht="34.950000000000003" customHeight="1" x14ac:dyDescent="0.45">
      <c r="A147" s="93" t="s">
        <v>5071</v>
      </c>
      <c r="B147" s="77">
        <v>2</v>
      </c>
      <c r="C147" s="93" t="s">
        <v>8041</v>
      </c>
      <c r="D147" s="93" t="s">
        <v>10322</v>
      </c>
      <c r="E147" s="93"/>
      <c r="F147" s="94">
        <v>1</v>
      </c>
      <c r="G147" s="93" t="s">
        <v>10323</v>
      </c>
      <c r="H147" s="77"/>
      <c r="I147" s="95">
        <v>4780</v>
      </c>
      <c r="J147" s="77" t="s">
        <v>5382</v>
      </c>
      <c r="K147" s="77"/>
      <c r="L147" s="93" t="s">
        <v>4017</v>
      </c>
      <c r="M147" s="96" t="s">
        <v>7984</v>
      </c>
      <c r="N147" s="96"/>
      <c r="O147" s="79">
        <v>1</v>
      </c>
      <c r="P147" s="77">
        <v>450</v>
      </c>
      <c r="Q147" s="77">
        <v>450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4501</v>
      </c>
      <c r="AU147" s="77">
        <v>49</v>
      </c>
      <c r="AV147" s="94" t="s">
        <v>5072</v>
      </c>
      <c r="AW147" s="77" t="s">
        <v>2874</v>
      </c>
      <c r="AX147" s="94" t="s">
        <v>5073</v>
      </c>
      <c r="AY147" s="77"/>
      <c r="AZ147" s="83">
        <f t="shared" si="5"/>
        <v>0.14174999999999999</v>
      </c>
    </row>
    <row r="148" spans="1:52" s="99" customFormat="1" ht="34.950000000000003" customHeight="1" x14ac:dyDescent="0.45">
      <c r="A148" s="93" t="s">
        <v>5071</v>
      </c>
      <c r="B148" s="77">
        <v>2</v>
      </c>
      <c r="C148" s="93" t="s">
        <v>8041</v>
      </c>
      <c r="D148" s="93"/>
      <c r="E148" s="93"/>
      <c r="F148" s="94"/>
      <c r="G148" s="93"/>
      <c r="H148" s="77"/>
      <c r="I148" s="95">
        <v>4781</v>
      </c>
      <c r="J148" s="77"/>
      <c r="K148" s="77"/>
      <c r="L148" s="93" t="s">
        <v>4501</v>
      </c>
      <c r="M148" s="96"/>
      <c r="N148" s="96"/>
      <c r="O148" s="79">
        <v>1</v>
      </c>
      <c r="P148" s="77">
        <v>1400</v>
      </c>
      <c r="Q148" s="77">
        <v>700</v>
      </c>
      <c r="R148" s="77">
        <v>700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4502</v>
      </c>
      <c r="AU148" s="77">
        <v>49</v>
      </c>
      <c r="AV148" s="94" t="s">
        <v>5072</v>
      </c>
      <c r="AW148" s="77" t="s">
        <v>2876</v>
      </c>
      <c r="AX148" s="94"/>
      <c r="AY148" s="77"/>
      <c r="AZ148" s="83">
        <f t="shared" si="5"/>
        <v>0.68600000000000005</v>
      </c>
    </row>
    <row r="149" spans="1:52" s="99" customFormat="1" ht="34.950000000000003" customHeight="1" x14ac:dyDescent="0.45">
      <c r="A149" s="93" t="s">
        <v>5071</v>
      </c>
      <c r="B149" s="77">
        <v>2</v>
      </c>
      <c r="C149" s="93" t="s">
        <v>8041</v>
      </c>
      <c r="D149" s="93" t="s">
        <v>10322</v>
      </c>
      <c r="E149" s="93"/>
      <c r="F149" s="94">
        <v>1</v>
      </c>
      <c r="G149" s="93" t="s">
        <v>10323</v>
      </c>
      <c r="H149" s="77"/>
      <c r="I149" s="95">
        <v>4782</v>
      </c>
      <c r="J149" s="77" t="s">
        <v>5382</v>
      </c>
      <c r="K149" s="77"/>
      <c r="L149" s="93" t="s">
        <v>4017</v>
      </c>
      <c r="M149" s="96" t="s">
        <v>7998</v>
      </c>
      <c r="N149" s="96"/>
      <c r="O149" s="79">
        <v>1</v>
      </c>
      <c r="P149" s="77">
        <v>450</v>
      </c>
      <c r="Q149" s="77">
        <v>450</v>
      </c>
      <c r="R149" s="77">
        <v>700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4503</v>
      </c>
      <c r="AU149" s="77">
        <v>49</v>
      </c>
      <c r="AV149" s="94" t="s">
        <v>5072</v>
      </c>
      <c r="AW149" s="77" t="s">
        <v>2874</v>
      </c>
      <c r="AX149" s="94" t="s">
        <v>5073</v>
      </c>
      <c r="AY149" s="77"/>
      <c r="AZ149" s="83">
        <f t="shared" si="5"/>
        <v>0.14174999999999999</v>
      </c>
    </row>
    <row r="150" spans="1:52" s="99" customFormat="1" ht="34.950000000000003" customHeight="1" x14ac:dyDescent="0.45">
      <c r="A150" s="93" t="s">
        <v>5071</v>
      </c>
      <c r="B150" s="77">
        <v>2</v>
      </c>
      <c r="C150" s="93" t="s">
        <v>8041</v>
      </c>
      <c r="D150" s="93"/>
      <c r="E150" s="93"/>
      <c r="F150" s="94"/>
      <c r="G150" s="93"/>
      <c r="H150" s="77"/>
      <c r="I150" s="95">
        <v>4783</v>
      </c>
      <c r="J150" s="77"/>
      <c r="K150" s="77"/>
      <c r="L150" s="93" t="s">
        <v>4501</v>
      </c>
      <c r="M150" s="96"/>
      <c r="N150" s="96"/>
      <c r="O150" s="79">
        <v>1</v>
      </c>
      <c r="P150" s="77">
        <v>1400</v>
      </c>
      <c r="Q150" s="77">
        <v>700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4504</v>
      </c>
      <c r="AU150" s="77">
        <v>49</v>
      </c>
      <c r="AV150" s="94" t="s">
        <v>5072</v>
      </c>
      <c r="AW150" s="77" t="s">
        <v>2876</v>
      </c>
      <c r="AX150" s="94"/>
      <c r="AY150" s="77"/>
      <c r="AZ150" s="83">
        <f t="shared" si="5"/>
        <v>0.68600000000000005</v>
      </c>
    </row>
    <row r="151" spans="1:52" s="99" customFormat="1" ht="34.950000000000003" customHeight="1" x14ac:dyDescent="0.45">
      <c r="A151" s="93" t="s">
        <v>5071</v>
      </c>
      <c r="B151" s="77">
        <v>2</v>
      </c>
      <c r="C151" s="93" t="s">
        <v>8041</v>
      </c>
      <c r="D151" s="93"/>
      <c r="E151" s="93"/>
      <c r="F151" s="94"/>
      <c r="G151" s="93"/>
      <c r="H151" s="77"/>
      <c r="I151" s="95">
        <v>4785</v>
      </c>
      <c r="J151" s="77"/>
      <c r="K151" s="77"/>
      <c r="L151" s="93" t="s">
        <v>3619</v>
      </c>
      <c r="M151" s="96"/>
      <c r="N151" s="96"/>
      <c r="O151" s="79">
        <v>1</v>
      </c>
      <c r="P151" s="77">
        <v>1060</v>
      </c>
      <c r="Q151" s="77">
        <v>740</v>
      </c>
      <c r="R151" s="77">
        <v>740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4506</v>
      </c>
      <c r="AU151" s="77">
        <v>49</v>
      </c>
      <c r="AV151" s="94" t="s">
        <v>5072</v>
      </c>
      <c r="AW151" s="77" t="s">
        <v>2876</v>
      </c>
      <c r="AX151" s="94"/>
      <c r="AY151" s="77"/>
      <c r="AZ151" s="83">
        <f t="shared" si="5"/>
        <v>0.58045599999999997</v>
      </c>
    </row>
    <row r="152" spans="1:52" s="99" customFormat="1" ht="34.950000000000003" customHeight="1" x14ac:dyDescent="0.45">
      <c r="A152" s="93" t="s">
        <v>5071</v>
      </c>
      <c r="B152" s="77">
        <v>2</v>
      </c>
      <c r="C152" s="93" t="s">
        <v>8041</v>
      </c>
      <c r="D152" s="93" t="s">
        <v>10322</v>
      </c>
      <c r="E152" s="93"/>
      <c r="F152" s="94">
        <v>1</v>
      </c>
      <c r="G152" s="93" t="s">
        <v>10323</v>
      </c>
      <c r="H152" s="77"/>
      <c r="I152" s="95">
        <v>4786</v>
      </c>
      <c r="J152" s="77" t="s">
        <v>5382</v>
      </c>
      <c r="K152" s="77"/>
      <c r="L152" s="93" t="s">
        <v>4017</v>
      </c>
      <c r="M152" s="96"/>
      <c r="N152" s="96"/>
      <c r="O152" s="79">
        <v>1</v>
      </c>
      <c r="P152" s="77">
        <v>450</v>
      </c>
      <c r="Q152" s="77">
        <v>450</v>
      </c>
      <c r="R152" s="77">
        <v>700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4507</v>
      </c>
      <c r="AU152" s="77">
        <v>49</v>
      </c>
      <c r="AV152" s="94" t="s">
        <v>5072</v>
      </c>
      <c r="AW152" s="77" t="s">
        <v>2874</v>
      </c>
      <c r="AX152" s="94" t="s">
        <v>5073</v>
      </c>
      <c r="AY152" s="77"/>
      <c r="AZ152" s="83">
        <f t="shared" si="5"/>
        <v>0.14174999999999999</v>
      </c>
    </row>
    <row r="153" spans="1:52" s="99" customFormat="1" ht="34.950000000000003" customHeight="1" x14ac:dyDescent="0.45">
      <c r="A153" s="93" t="s">
        <v>5071</v>
      </c>
      <c r="B153" s="77">
        <v>2</v>
      </c>
      <c r="C153" s="93" t="s">
        <v>8041</v>
      </c>
      <c r="D153" s="93"/>
      <c r="E153" s="93"/>
      <c r="F153" s="94"/>
      <c r="G153" s="93"/>
      <c r="H153" s="77"/>
      <c r="I153" s="95">
        <v>4787</v>
      </c>
      <c r="J153" s="77"/>
      <c r="K153" s="77"/>
      <c r="L153" s="93" t="s">
        <v>3619</v>
      </c>
      <c r="M153" s="96"/>
      <c r="N153" s="96"/>
      <c r="O153" s="79">
        <v>1</v>
      </c>
      <c r="P153" s="77">
        <v>1060</v>
      </c>
      <c r="Q153" s="77">
        <v>740</v>
      </c>
      <c r="R153" s="77">
        <v>740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4508</v>
      </c>
      <c r="AU153" s="77">
        <v>49</v>
      </c>
      <c r="AV153" s="94" t="s">
        <v>5072</v>
      </c>
      <c r="AW153" s="77" t="s">
        <v>2876</v>
      </c>
      <c r="AX153" s="94"/>
      <c r="AY153" s="77"/>
      <c r="AZ153" s="83">
        <f t="shared" si="5"/>
        <v>0.58045599999999997</v>
      </c>
    </row>
    <row r="154" spans="1:52" s="99" customFormat="1" ht="34.950000000000003" customHeight="1" x14ac:dyDescent="0.45">
      <c r="A154" s="93" t="s">
        <v>5071</v>
      </c>
      <c r="B154" s="77">
        <v>2</v>
      </c>
      <c r="C154" s="93" t="s">
        <v>8041</v>
      </c>
      <c r="D154" s="93" t="s">
        <v>10322</v>
      </c>
      <c r="E154" s="93"/>
      <c r="F154" s="94">
        <v>1</v>
      </c>
      <c r="G154" s="93" t="s">
        <v>10323</v>
      </c>
      <c r="H154" s="77"/>
      <c r="I154" s="95">
        <v>4788</v>
      </c>
      <c r="J154" s="77" t="s">
        <v>5382</v>
      </c>
      <c r="K154" s="77"/>
      <c r="L154" s="93" t="s">
        <v>4017</v>
      </c>
      <c r="M154" s="96" t="s">
        <v>7998</v>
      </c>
      <c r="N154" s="96"/>
      <c r="O154" s="79">
        <v>1</v>
      </c>
      <c r="P154" s="77">
        <v>450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4509</v>
      </c>
      <c r="AU154" s="77">
        <v>49</v>
      </c>
      <c r="AV154" s="94" t="s">
        <v>5072</v>
      </c>
      <c r="AW154" s="77" t="s">
        <v>2874</v>
      </c>
      <c r="AX154" s="94" t="s">
        <v>5073</v>
      </c>
      <c r="AY154" s="77"/>
      <c r="AZ154" s="83">
        <f t="shared" si="5"/>
        <v>0.14174999999999999</v>
      </c>
    </row>
    <row r="155" spans="1:52" s="99" customFormat="1" ht="34.950000000000003" customHeight="1" x14ac:dyDescent="0.45">
      <c r="A155" s="93" t="s">
        <v>5071</v>
      </c>
      <c r="B155" s="77">
        <v>2</v>
      </c>
      <c r="C155" s="93" t="s">
        <v>8041</v>
      </c>
      <c r="D155" s="93"/>
      <c r="E155" s="93"/>
      <c r="F155" s="94"/>
      <c r="G155" s="93"/>
      <c r="H155" s="77"/>
      <c r="I155" s="95">
        <v>4789</v>
      </c>
      <c r="J155" s="77"/>
      <c r="K155" s="77"/>
      <c r="L155" s="93" t="s">
        <v>5091</v>
      </c>
      <c r="M155" s="96" t="s">
        <v>8033</v>
      </c>
      <c r="N155" s="96"/>
      <c r="O155" s="79">
        <v>1</v>
      </c>
      <c r="P155" s="77">
        <v>4700</v>
      </c>
      <c r="Q155" s="77">
        <v>1930</v>
      </c>
      <c r="R155" s="77">
        <v>1630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4510</v>
      </c>
      <c r="AU155" s="77">
        <v>49</v>
      </c>
      <c r="AV155" s="94" t="s">
        <v>5072</v>
      </c>
      <c r="AW155" s="77" t="s">
        <v>2876</v>
      </c>
      <c r="AX155" s="94"/>
      <c r="AY155" s="77" t="s">
        <v>7981</v>
      </c>
      <c r="AZ155" s="83">
        <f t="shared" si="5"/>
        <v>14.785729999999999</v>
      </c>
    </row>
    <row r="156" spans="1:52" s="99" customFormat="1" ht="34.950000000000003" customHeight="1" x14ac:dyDescent="0.45">
      <c r="A156" s="93" t="s">
        <v>5071</v>
      </c>
      <c r="B156" s="77">
        <v>2</v>
      </c>
      <c r="C156" s="93" t="s">
        <v>8041</v>
      </c>
      <c r="D156" s="93"/>
      <c r="E156" s="93"/>
      <c r="F156" s="94"/>
      <c r="G156" s="93"/>
      <c r="H156" s="77"/>
      <c r="I156" s="95">
        <v>4790</v>
      </c>
      <c r="J156" s="77"/>
      <c r="K156" s="77"/>
      <c r="L156" s="93" t="s">
        <v>3619</v>
      </c>
      <c r="M156" s="96"/>
      <c r="N156" s="96"/>
      <c r="O156" s="79">
        <v>1</v>
      </c>
      <c r="P156" s="77">
        <v>1000</v>
      </c>
      <c r="Q156" s="77">
        <v>700</v>
      </c>
      <c r="R156" s="77">
        <v>700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4511</v>
      </c>
      <c r="AU156" s="77">
        <v>49</v>
      </c>
      <c r="AV156" s="94" t="s">
        <v>5072</v>
      </c>
      <c r="AW156" s="77" t="s">
        <v>2876</v>
      </c>
      <c r="AX156" s="94"/>
      <c r="AY156" s="77"/>
      <c r="AZ156" s="83">
        <f t="shared" si="5"/>
        <v>0.49</v>
      </c>
    </row>
    <row r="157" spans="1:52" s="99" customFormat="1" ht="34.950000000000003" customHeight="1" x14ac:dyDescent="0.45">
      <c r="A157" s="93" t="s">
        <v>5071</v>
      </c>
      <c r="B157" s="77">
        <v>2</v>
      </c>
      <c r="C157" s="93" t="s">
        <v>8041</v>
      </c>
      <c r="D157" s="93" t="s">
        <v>10322</v>
      </c>
      <c r="E157" s="93"/>
      <c r="F157" s="94">
        <v>1</v>
      </c>
      <c r="G157" s="93" t="s">
        <v>10323</v>
      </c>
      <c r="H157" s="77"/>
      <c r="I157" s="95">
        <v>4791</v>
      </c>
      <c r="J157" s="77" t="s">
        <v>5382</v>
      </c>
      <c r="K157" s="77"/>
      <c r="L157" s="93" t="s">
        <v>4017</v>
      </c>
      <c r="M157" s="96" t="s">
        <v>7998</v>
      </c>
      <c r="N157" s="96"/>
      <c r="O157" s="79">
        <v>1</v>
      </c>
      <c r="P157" s="77">
        <v>450</v>
      </c>
      <c r="Q157" s="77">
        <v>450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4512</v>
      </c>
      <c r="AU157" s="77">
        <v>49</v>
      </c>
      <c r="AV157" s="94" t="s">
        <v>5072</v>
      </c>
      <c r="AW157" s="77" t="s">
        <v>2874</v>
      </c>
      <c r="AX157" s="94" t="s">
        <v>5073</v>
      </c>
      <c r="AY157" s="77"/>
      <c r="AZ157" s="83">
        <f t="shared" si="5"/>
        <v>0.14174999999999999</v>
      </c>
    </row>
    <row r="158" spans="1:52" s="99" customFormat="1" ht="34.950000000000003" customHeight="1" x14ac:dyDescent="0.45">
      <c r="A158" s="93" t="s">
        <v>5071</v>
      </c>
      <c r="B158" s="77">
        <v>2</v>
      </c>
      <c r="C158" s="93" t="s">
        <v>8041</v>
      </c>
      <c r="D158" s="93"/>
      <c r="E158" s="93"/>
      <c r="F158" s="94"/>
      <c r="G158" s="93"/>
      <c r="H158" s="77"/>
      <c r="I158" s="95">
        <v>4792</v>
      </c>
      <c r="J158" s="77"/>
      <c r="K158" s="77"/>
      <c r="L158" s="93" t="s">
        <v>4501</v>
      </c>
      <c r="M158" s="96"/>
      <c r="N158" s="96"/>
      <c r="O158" s="79">
        <v>1</v>
      </c>
      <c r="P158" s="77">
        <v>1400</v>
      </c>
      <c r="Q158" s="77">
        <v>700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4513</v>
      </c>
      <c r="AU158" s="77">
        <v>49</v>
      </c>
      <c r="AV158" s="94" t="s">
        <v>5072</v>
      </c>
      <c r="AW158" s="77" t="s">
        <v>2876</v>
      </c>
      <c r="AX158" s="94"/>
      <c r="AY158" s="77"/>
      <c r="AZ158" s="83">
        <f t="shared" si="5"/>
        <v>0.68600000000000005</v>
      </c>
    </row>
    <row r="159" spans="1:52" s="99" customFormat="1" ht="34.950000000000003" customHeight="1" x14ac:dyDescent="0.45">
      <c r="A159" s="93" t="s">
        <v>5071</v>
      </c>
      <c r="B159" s="77">
        <v>2</v>
      </c>
      <c r="C159" s="93" t="s">
        <v>8041</v>
      </c>
      <c r="D159" s="93" t="s">
        <v>10322</v>
      </c>
      <c r="E159" s="93"/>
      <c r="F159" s="94">
        <v>1</v>
      </c>
      <c r="G159" s="93" t="s">
        <v>10323</v>
      </c>
      <c r="H159" s="77"/>
      <c r="I159" s="95">
        <v>4793</v>
      </c>
      <c r="J159" s="77" t="s">
        <v>5382</v>
      </c>
      <c r="K159" s="77"/>
      <c r="L159" s="93" t="s">
        <v>4017</v>
      </c>
      <c r="M159" s="96" t="s">
        <v>7998</v>
      </c>
      <c r="N159" s="96"/>
      <c r="O159" s="79">
        <v>1</v>
      </c>
      <c r="P159" s="77">
        <v>450</v>
      </c>
      <c r="Q159" s="77">
        <v>450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4514</v>
      </c>
      <c r="AU159" s="77">
        <v>49</v>
      </c>
      <c r="AV159" s="94" t="s">
        <v>5072</v>
      </c>
      <c r="AW159" s="77" t="s">
        <v>2874</v>
      </c>
      <c r="AX159" s="94" t="s">
        <v>5073</v>
      </c>
      <c r="AY159" s="77"/>
      <c r="AZ159" s="83">
        <f t="shared" si="5"/>
        <v>0.14174999999999999</v>
      </c>
    </row>
    <row r="160" spans="1:52" s="99" customFormat="1" ht="34.950000000000003" customHeight="1" x14ac:dyDescent="0.45">
      <c r="A160" s="93" t="s">
        <v>5071</v>
      </c>
      <c r="B160" s="77">
        <v>2</v>
      </c>
      <c r="C160" s="93" t="s">
        <v>8041</v>
      </c>
      <c r="D160" s="93" t="s">
        <v>10322</v>
      </c>
      <c r="E160" s="93"/>
      <c r="F160" s="94">
        <v>1</v>
      </c>
      <c r="G160" s="93" t="s">
        <v>10323</v>
      </c>
      <c r="H160" s="77"/>
      <c r="I160" s="95">
        <v>4794</v>
      </c>
      <c r="J160" s="77" t="s">
        <v>5382</v>
      </c>
      <c r="K160" s="77"/>
      <c r="L160" s="93" t="s">
        <v>3619</v>
      </c>
      <c r="M160" s="96"/>
      <c r="N160" s="96"/>
      <c r="O160" s="79">
        <v>1</v>
      </c>
      <c r="P160" s="77">
        <v>1060</v>
      </c>
      <c r="Q160" s="77">
        <v>740</v>
      </c>
      <c r="R160" s="77">
        <v>740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4515</v>
      </c>
      <c r="AU160" s="77">
        <v>49</v>
      </c>
      <c r="AV160" s="94" t="s">
        <v>5072</v>
      </c>
      <c r="AW160" s="77" t="s">
        <v>2874</v>
      </c>
      <c r="AX160" s="94" t="s">
        <v>5073</v>
      </c>
      <c r="AY160" s="77"/>
      <c r="AZ160" s="83">
        <f t="shared" si="5"/>
        <v>0.58045599999999997</v>
      </c>
    </row>
    <row r="161" spans="1:52" s="99" customFormat="1" ht="34.950000000000003" customHeight="1" x14ac:dyDescent="0.45">
      <c r="A161" s="93" t="s">
        <v>5071</v>
      </c>
      <c r="B161" s="77">
        <v>2</v>
      </c>
      <c r="C161" s="93" t="s">
        <v>8041</v>
      </c>
      <c r="D161" s="93"/>
      <c r="E161" s="93"/>
      <c r="F161" s="94"/>
      <c r="G161" s="93"/>
      <c r="H161" s="77"/>
      <c r="I161" s="95">
        <v>4795</v>
      </c>
      <c r="J161" s="77"/>
      <c r="K161" s="77"/>
      <c r="L161" s="93" t="s">
        <v>4017</v>
      </c>
      <c r="M161" s="96" t="s">
        <v>8034</v>
      </c>
      <c r="N161" s="96"/>
      <c r="O161" s="79">
        <v>1</v>
      </c>
      <c r="P161" s="77">
        <v>450</v>
      </c>
      <c r="Q161" s="77">
        <v>450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4516</v>
      </c>
      <c r="AU161" s="77">
        <v>49</v>
      </c>
      <c r="AV161" s="94" t="s">
        <v>5072</v>
      </c>
      <c r="AW161" s="77" t="s">
        <v>2876</v>
      </c>
      <c r="AX161" s="94"/>
      <c r="AY161" s="77"/>
      <c r="AZ161" s="83">
        <f t="shared" si="5"/>
        <v>0.14174999999999999</v>
      </c>
    </row>
    <row r="162" spans="1:52" s="99" customFormat="1" ht="34.950000000000003" customHeight="1" x14ac:dyDescent="0.45">
      <c r="A162" s="93" t="s">
        <v>5071</v>
      </c>
      <c r="B162" s="77">
        <v>2</v>
      </c>
      <c r="C162" s="93" t="s">
        <v>8041</v>
      </c>
      <c r="D162" s="93"/>
      <c r="E162" s="93"/>
      <c r="F162" s="94"/>
      <c r="G162" s="93"/>
      <c r="H162" s="77"/>
      <c r="I162" s="95">
        <v>4796</v>
      </c>
      <c r="J162" s="77"/>
      <c r="K162" s="77"/>
      <c r="L162" s="93" t="s">
        <v>4501</v>
      </c>
      <c r="M162" s="96"/>
      <c r="N162" s="96"/>
      <c r="O162" s="79">
        <v>1</v>
      </c>
      <c r="P162" s="77">
        <v>1400</v>
      </c>
      <c r="Q162" s="77">
        <v>700</v>
      </c>
      <c r="R162" s="77">
        <v>700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4517</v>
      </c>
      <c r="AU162" s="77">
        <v>49</v>
      </c>
      <c r="AV162" s="94" t="s">
        <v>5072</v>
      </c>
      <c r="AW162" s="77" t="s">
        <v>2876</v>
      </c>
      <c r="AX162" s="94"/>
      <c r="AY162" s="77"/>
      <c r="AZ162" s="83">
        <f t="shared" si="5"/>
        <v>0.68600000000000005</v>
      </c>
    </row>
    <row r="163" spans="1:52" s="99" customFormat="1" ht="34.950000000000003" customHeight="1" x14ac:dyDescent="0.45">
      <c r="A163" s="93" t="s">
        <v>5071</v>
      </c>
      <c r="B163" s="77">
        <v>2</v>
      </c>
      <c r="C163" s="93" t="s">
        <v>8041</v>
      </c>
      <c r="D163" s="93"/>
      <c r="E163" s="93"/>
      <c r="F163" s="94"/>
      <c r="G163" s="93"/>
      <c r="H163" s="77"/>
      <c r="I163" s="95">
        <v>4797</v>
      </c>
      <c r="J163" s="77"/>
      <c r="K163" s="77"/>
      <c r="L163" s="93" t="s">
        <v>4017</v>
      </c>
      <c r="M163" s="96" t="s">
        <v>7998</v>
      </c>
      <c r="N163" s="96"/>
      <c r="O163" s="79">
        <v>1</v>
      </c>
      <c r="P163" s="77">
        <v>450</v>
      </c>
      <c r="Q163" s="77">
        <v>450</v>
      </c>
      <c r="R163" s="77">
        <v>700</v>
      </c>
      <c r="S163" s="77"/>
      <c r="T163" s="77"/>
      <c r="U163" s="77"/>
      <c r="V163" s="77"/>
      <c r="W163" s="77"/>
      <c r="X163" s="77"/>
      <c r="Y163" s="77"/>
      <c r="Z163" s="77"/>
      <c r="AA163" s="77"/>
      <c r="AB163" s="77"/>
      <c r="AC163" s="77"/>
      <c r="AD163" s="77"/>
      <c r="AE163" s="77"/>
      <c r="AF163" s="77"/>
      <c r="AG163" s="77"/>
      <c r="AH163" s="77"/>
      <c r="AI163" s="77"/>
      <c r="AJ163" s="77" t="s">
        <v>3406</v>
      </c>
      <c r="AK163" s="77"/>
      <c r="AL163" s="77"/>
      <c r="AM163" s="94"/>
      <c r="AN163" s="94"/>
      <c r="AO163" s="77"/>
      <c r="AP163" s="77"/>
      <c r="AQ163" s="77"/>
      <c r="AR163" s="77"/>
      <c r="AS163" s="97"/>
      <c r="AT163" s="77">
        <v>4518</v>
      </c>
      <c r="AU163" s="77">
        <v>49</v>
      </c>
      <c r="AV163" s="94" t="s">
        <v>5072</v>
      </c>
      <c r="AW163" s="77" t="s">
        <v>2876</v>
      </c>
      <c r="AX163" s="94"/>
      <c r="AY163" s="77"/>
      <c r="AZ163" s="83">
        <f t="shared" si="5"/>
        <v>0.14174999999999999</v>
      </c>
    </row>
    <row r="164" spans="1:52" s="99" customFormat="1" ht="34.950000000000003" customHeight="1" x14ac:dyDescent="0.45">
      <c r="A164" s="93" t="s">
        <v>5071</v>
      </c>
      <c r="B164" s="77">
        <v>2</v>
      </c>
      <c r="C164" s="93" t="s">
        <v>8041</v>
      </c>
      <c r="D164" s="93"/>
      <c r="E164" s="93"/>
      <c r="F164" s="94"/>
      <c r="G164" s="93"/>
      <c r="H164" s="77"/>
      <c r="I164" s="95">
        <v>4798</v>
      </c>
      <c r="J164" s="77"/>
      <c r="K164" s="77"/>
      <c r="L164" s="93" t="s">
        <v>3655</v>
      </c>
      <c r="M164" s="96"/>
      <c r="N164" s="96"/>
      <c r="O164" s="79">
        <v>1</v>
      </c>
      <c r="P164" s="77">
        <v>450</v>
      </c>
      <c r="Q164" s="77">
        <v>550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4519</v>
      </c>
      <c r="AU164" s="77">
        <v>49</v>
      </c>
      <c r="AV164" s="94" t="s">
        <v>5072</v>
      </c>
      <c r="AW164" s="77" t="s">
        <v>2874</v>
      </c>
      <c r="AX164" s="94"/>
      <c r="AY164" s="77"/>
      <c r="AZ164" s="83">
        <f t="shared" si="5"/>
        <v>0.17324999999999999</v>
      </c>
    </row>
    <row r="165" spans="1:52" s="99" customFormat="1" ht="34.950000000000003" customHeight="1" x14ac:dyDescent="0.45">
      <c r="A165" s="93" t="s">
        <v>5071</v>
      </c>
      <c r="B165" s="77">
        <v>2</v>
      </c>
      <c r="C165" s="93" t="s">
        <v>8041</v>
      </c>
      <c r="D165" s="93"/>
      <c r="E165" s="93"/>
      <c r="F165" s="94"/>
      <c r="G165" s="93"/>
      <c r="H165" s="77"/>
      <c r="I165" s="95">
        <v>4799</v>
      </c>
      <c r="J165" s="77"/>
      <c r="K165" s="77"/>
      <c r="L165" s="93" t="s">
        <v>4501</v>
      </c>
      <c r="M165" s="96"/>
      <c r="N165" s="96"/>
      <c r="O165" s="79">
        <v>1</v>
      </c>
      <c r="P165" s="77">
        <v>1400</v>
      </c>
      <c r="Q165" s="77">
        <v>700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4520</v>
      </c>
      <c r="AU165" s="77">
        <v>49</v>
      </c>
      <c r="AV165" s="94" t="s">
        <v>5072</v>
      </c>
      <c r="AW165" s="77" t="s">
        <v>2876</v>
      </c>
      <c r="AX165" s="94"/>
      <c r="AY165" s="77"/>
      <c r="AZ165" s="83">
        <f t="shared" si="5"/>
        <v>0.68600000000000005</v>
      </c>
    </row>
    <row r="166" spans="1:52" s="99" customFormat="1" ht="34.950000000000003" customHeight="1" x14ac:dyDescent="0.45">
      <c r="A166" s="93" t="s">
        <v>5071</v>
      </c>
      <c r="B166" s="77">
        <v>2</v>
      </c>
      <c r="C166" s="93" t="s">
        <v>8041</v>
      </c>
      <c r="D166" s="93" t="s">
        <v>10322</v>
      </c>
      <c r="E166" s="93"/>
      <c r="F166" s="94">
        <v>1</v>
      </c>
      <c r="G166" s="93" t="s">
        <v>10323</v>
      </c>
      <c r="H166" s="77"/>
      <c r="I166" s="95">
        <v>4800</v>
      </c>
      <c r="J166" s="77" t="s">
        <v>5382</v>
      </c>
      <c r="K166" s="77"/>
      <c r="L166" s="93" t="s">
        <v>4017</v>
      </c>
      <c r="M166" s="96" t="s">
        <v>7998</v>
      </c>
      <c r="N166" s="96"/>
      <c r="O166" s="79">
        <v>1</v>
      </c>
      <c r="P166" s="77">
        <v>450</v>
      </c>
      <c r="Q166" s="77">
        <v>450</v>
      </c>
      <c r="R166" s="77">
        <v>700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4521</v>
      </c>
      <c r="AU166" s="77">
        <v>49</v>
      </c>
      <c r="AV166" s="94" t="s">
        <v>5072</v>
      </c>
      <c r="AW166" s="77" t="s">
        <v>2874</v>
      </c>
      <c r="AX166" s="94" t="s">
        <v>5073</v>
      </c>
      <c r="AY166" s="77"/>
      <c r="AZ166" s="83">
        <f t="shared" si="5"/>
        <v>0.14174999999999999</v>
      </c>
    </row>
    <row r="167" spans="1:52" s="99" customFormat="1" ht="34.950000000000003" customHeight="1" x14ac:dyDescent="0.45">
      <c r="A167" s="93" t="s">
        <v>5071</v>
      </c>
      <c r="B167" s="77">
        <v>2</v>
      </c>
      <c r="C167" s="93" t="s">
        <v>8041</v>
      </c>
      <c r="D167" s="93"/>
      <c r="E167" s="93"/>
      <c r="F167" s="94"/>
      <c r="G167" s="93"/>
      <c r="H167" s="77"/>
      <c r="I167" s="95">
        <v>4801</v>
      </c>
      <c r="J167" s="77"/>
      <c r="K167" s="77"/>
      <c r="L167" s="93" t="s">
        <v>4501</v>
      </c>
      <c r="M167" s="96"/>
      <c r="N167" s="96"/>
      <c r="O167" s="79">
        <v>1</v>
      </c>
      <c r="P167" s="77">
        <v>1400</v>
      </c>
      <c r="Q167" s="77">
        <v>700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4522</v>
      </c>
      <c r="AU167" s="77">
        <v>49</v>
      </c>
      <c r="AV167" s="94" t="s">
        <v>5072</v>
      </c>
      <c r="AW167" s="77" t="s">
        <v>2876</v>
      </c>
      <c r="AX167" s="94"/>
      <c r="AY167" s="77"/>
      <c r="AZ167" s="83">
        <f t="shared" si="5"/>
        <v>0.68600000000000005</v>
      </c>
    </row>
    <row r="168" spans="1:52" s="99" customFormat="1" ht="34.950000000000003" customHeight="1" x14ac:dyDescent="0.45">
      <c r="A168" s="93" t="s">
        <v>5071</v>
      </c>
      <c r="B168" s="77">
        <v>2</v>
      </c>
      <c r="C168" s="93" t="s">
        <v>8041</v>
      </c>
      <c r="D168" s="93"/>
      <c r="E168" s="93"/>
      <c r="F168" s="94"/>
      <c r="G168" s="93"/>
      <c r="H168" s="77"/>
      <c r="I168" s="95">
        <v>4802</v>
      </c>
      <c r="J168" s="77"/>
      <c r="K168" s="77"/>
      <c r="L168" s="93" t="s">
        <v>4017</v>
      </c>
      <c r="M168" s="96" t="s">
        <v>7998</v>
      </c>
      <c r="N168" s="96"/>
      <c r="O168" s="79">
        <v>1</v>
      </c>
      <c r="P168" s="77">
        <v>450</v>
      </c>
      <c r="Q168" s="77">
        <v>450</v>
      </c>
      <c r="R168" s="77">
        <v>700</v>
      </c>
      <c r="S168" s="77"/>
      <c r="T168" s="77"/>
      <c r="U168" s="77"/>
      <c r="V168" s="77"/>
      <c r="W168" s="77"/>
      <c r="X168" s="77"/>
      <c r="Y168" s="77"/>
      <c r="Z168" s="77"/>
      <c r="AA168" s="77"/>
      <c r="AB168" s="77"/>
      <c r="AC168" s="77"/>
      <c r="AD168" s="77"/>
      <c r="AE168" s="77"/>
      <c r="AF168" s="77"/>
      <c r="AG168" s="77"/>
      <c r="AH168" s="77"/>
      <c r="AI168" s="77"/>
      <c r="AJ168" s="77" t="s">
        <v>3406</v>
      </c>
      <c r="AK168" s="77"/>
      <c r="AL168" s="77"/>
      <c r="AM168" s="94"/>
      <c r="AN168" s="94"/>
      <c r="AO168" s="77"/>
      <c r="AP168" s="77"/>
      <c r="AQ168" s="77"/>
      <c r="AR168" s="77"/>
      <c r="AS168" s="97"/>
      <c r="AT168" s="77">
        <v>4523</v>
      </c>
      <c r="AU168" s="77">
        <v>49</v>
      </c>
      <c r="AV168" s="94" t="s">
        <v>5072</v>
      </c>
      <c r="AW168" s="77" t="s">
        <v>2876</v>
      </c>
      <c r="AX168" s="94"/>
      <c r="AY168" s="77"/>
      <c r="AZ168" s="83">
        <f t="shared" si="5"/>
        <v>0.14174999999999999</v>
      </c>
    </row>
    <row r="169" spans="1:52" s="99" customFormat="1" ht="34.950000000000003" customHeight="1" x14ac:dyDescent="0.45">
      <c r="A169" s="93" t="s">
        <v>5071</v>
      </c>
      <c r="B169" s="77">
        <v>2</v>
      </c>
      <c r="C169" s="93" t="s">
        <v>8041</v>
      </c>
      <c r="D169" s="93" t="s">
        <v>10322</v>
      </c>
      <c r="E169" s="93"/>
      <c r="F169" s="94">
        <v>1</v>
      </c>
      <c r="G169" s="93" t="s">
        <v>10323</v>
      </c>
      <c r="H169" s="77"/>
      <c r="I169" s="95">
        <v>4803</v>
      </c>
      <c r="J169" s="77" t="s">
        <v>5382</v>
      </c>
      <c r="K169" s="77"/>
      <c r="L169" s="93" t="s">
        <v>3619</v>
      </c>
      <c r="M169" s="96"/>
      <c r="N169" s="96"/>
      <c r="O169" s="79">
        <v>1</v>
      </c>
      <c r="P169" s="77">
        <v>1060</v>
      </c>
      <c r="Q169" s="77">
        <v>740</v>
      </c>
      <c r="R169" s="77">
        <v>740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4524</v>
      </c>
      <c r="AU169" s="77">
        <v>49</v>
      </c>
      <c r="AV169" s="94" t="s">
        <v>5072</v>
      </c>
      <c r="AW169" s="77" t="s">
        <v>2874</v>
      </c>
      <c r="AX169" s="94" t="s">
        <v>5073</v>
      </c>
      <c r="AY169" s="77"/>
      <c r="AZ169" s="83">
        <f t="shared" si="5"/>
        <v>0.58045599999999997</v>
      </c>
    </row>
    <row r="170" spans="1:52" s="99" customFormat="1" ht="34.950000000000003" customHeight="1" x14ac:dyDescent="0.45">
      <c r="A170" s="93" t="s">
        <v>5071</v>
      </c>
      <c r="B170" s="77">
        <v>2</v>
      </c>
      <c r="C170" s="93" t="s">
        <v>8041</v>
      </c>
      <c r="D170" s="93" t="s">
        <v>10322</v>
      </c>
      <c r="E170" s="93"/>
      <c r="F170" s="94">
        <v>1</v>
      </c>
      <c r="G170" s="93" t="s">
        <v>10323</v>
      </c>
      <c r="H170" s="77"/>
      <c r="I170" s="95">
        <v>4804</v>
      </c>
      <c r="J170" s="77" t="s">
        <v>5382</v>
      </c>
      <c r="K170" s="77"/>
      <c r="L170" s="93" t="s">
        <v>4017</v>
      </c>
      <c r="M170" s="96" t="s">
        <v>7998</v>
      </c>
      <c r="N170" s="96"/>
      <c r="O170" s="7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4525</v>
      </c>
      <c r="AU170" s="77">
        <v>49</v>
      </c>
      <c r="AV170" s="94" t="s">
        <v>5072</v>
      </c>
      <c r="AW170" s="77" t="s">
        <v>2874</v>
      </c>
      <c r="AX170" s="94" t="s">
        <v>5073</v>
      </c>
      <c r="AY170" s="77"/>
      <c r="AZ170" s="83">
        <f t="shared" si="5"/>
        <v>0.14174999999999999</v>
      </c>
    </row>
    <row r="171" spans="1:52" s="99" customFormat="1" ht="34.950000000000003" customHeight="1" x14ac:dyDescent="0.45">
      <c r="A171" s="93" t="s">
        <v>5071</v>
      </c>
      <c r="B171" s="77">
        <v>2</v>
      </c>
      <c r="C171" s="93" t="s">
        <v>8041</v>
      </c>
      <c r="D171" s="93" t="s">
        <v>10318</v>
      </c>
      <c r="E171" s="93"/>
      <c r="F171" s="94">
        <v>5</v>
      </c>
      <c r="G171" s="93" t="s">
        <v>10319</v>
      </c>
      <c r="H171" s="77"/>
      <c r="I171" s="95">
        <v>4805</v>
      </c>
      <c r="J171" s="77" t="s">
        <v>5382</v>
      </c>
      <c r="K171" s="77"/>
      <c r="L171" s="93" t="s">
        <v>3619</v>
      </c>
      <c r="M171" s="96"/>
      <c r="N171" s="96"/>
      <c r="O171" s="79">
        <v>1</v>
      </c>
      <c r="P171" s="77">
        <v>1060</v>
      </c>
      <c r="Q171" s="77">
        <v>740</v>
      </c>
      <c r="R171" s="77">
        <v>740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4526</v>
      </c>
      <c r="AU171" s="77">
        <v>49</v>
      </c>
      <c r="AV171" s="94" t="s">
        <v>5072</v>
      </c>
      <c r="AW171" s="77" t="s">
        <v>2874</v>
      </c>
      <c r="AX171" s="94" t="s">
        <v>5073</v>
      </c>
      <c r="AY171" s="77"/>
      <c r="AZ171" s="83">
        <f t="shared" si="5"/>
        <v>0.58045599999999997</v>
      </c>
    </row>
    <row r="172" spans="1:52" s="150" customFormat="1" ht="34.950000000000003" customHeight="1" x14ac:dyDescent="0.45">
      <c r="A172" s="142" t="s">
        <v>5071</v>
      </c>
      <c r="B172" s="143">
        <v>2</v>
      </c>
      <c r="C172" s="142" t="s">
        <v>8041</v>
      </c>
      <c r="D172" s="142" t="s">
        <v>10322</v>
      </c>
      <c r="E172" s="142"/>
      <c r="F172" s="144">
        <v>1</v>
      </c>
      <c r="G172" s="142" t="s">
        <v>10323</v>
      </c>
      <c r="H172" s="143"/>
      <c r="I172" s="145">
        <v>4806</v>
      </c>
      <c r="J172" s="143" t="s">
        <v>5382</v>
      </c>
      <c r="K172" s="143"/>
      <c r="L172" s="142" t="s">
        <v>4017</v>
      </c>
      <c r="M172" s="146"/>
      <c r="N172" s="146"/>
      <c r="O172" s="147">
        <v>1</v>
      </c>
      <c r="P172" s="143">
        <v>450</v>
      </c>
      <c r="Q172" s="143">
        <v>450</v>
      </c>
      <c r="R172" s="143">
        <v>700</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c r="AN172" s="144"/>
      <c r="AO172" s="143"/>
      <c r="AP172" s="143"/>
      <c r="AQ172" s="143"/>
      <c r="AR172" s="143"/>
      <c r="AS172" s="148"/>
      <c r="AT172" s="143">
        <v>4527</v>
      </c>
      <c r="AU172" s="143">
        <v>49</v>
      </c>
      <c r="AV172" s="144" t="s">
        <v>5072</v>
      </c>
      <c r="AW172" s="143" t="s">
        <v>2874</v>
      </c>
      <c r="AX172" s="144" t="s">
        <v>5073</v>
      </c>
      <c r="AY172" s="143"/>
      <c r="AZ172" s="149">
        <f t="shared" ref="AZ172:AZ203" si="6">P172*Q172*R172/1000000000*O172</f>
        <v>0.14174999999999999</v>
      </c>
    </row>
    <row r="173" spans="1:52" s="99" customFormat="1" ht="34.950000000000003" customHeight="1" x14ac:dyDescent="0.45">
      <c r="A173" s="93" t="s">
        <v>5071</v>
      </c>
      <c r="B173" s="77">
        <v>2</v>
      </c>
      <c r="C173" s="93" t="s">
        <v>8041</v>
      </c>
      <c r="D173" s="93"/>
      <c r="E173" s="93"/>
      <c r="F173" s="94"/>
      <c r="G173" s="93"/>
      <c r="H173" s="77"/>
      <c r="I173" s="95">
        <v>4807</v>
      </c>
      <c r="J173" s="77"/>
      <c r="K173" s="77"/>
      <c r="L173" s="93" t="s">
        <v>5091</v>
      </c>
      <c r="M173" s="96" t="s">
        <v>8035</v>
      </c>
      <c r="N173" s="96"/>
      <c r="O173" s="79">
        <v>1</v>
      </c>
      <c r="P173" s="77">
        <v>4800</v>
      </c>
      <c r="Q173" s="77">
        <v>1260</v>
      </c>
      <c r="R173" s="77">
        <v>1540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4528</v>
      </c>
      <c r="AU173" s="77">
        <v>49</v>
      </c>
      <c r="AV173" s="94" t="s">
        <v>5072</v>
      </c>
      <c r="AW173" s="77" t="s">
        <v>2876</v>
      </c>
      <c r="AX173" s="94"/>
      <c r="AY173" s="77" t="s">
        <v>7981</v>
      </c>
      <c r="AZ173" s="83">
        <f t="shared" si="6"/>
        <v>9.3139199999999995</v>
      </c>
    </row>
    <row r="174" spans="1:52" s="99" customFormat="1" ht="34.950000000000003" customHeight="1" x14ac:dyDescent="0.45">
      <c r="A174" s="93" t="s">
        <v>5071</v>
      </c>
      <c r="B174" s="77">
        <v>2</v>
      </c>
      <c r="C174" s="93" t="s">
        <v>8041</v>
      </c>
      <c r="D174" s="93"/>
      <c r="E174" s="93"/>
      <c r="F174" s="94"/>
      <c r="G174" s="93"/>
      <c r="H174" s="77"/>
      <c r="I174" s="95">
        <v>4808</v>
      </c>
      <c r="J174" s="77"/>
      <c r="K174" s="77"/>
      <c r="L174" s="93" t="s">
        <v>3619</v>
      </c>
      <c r="M174" s="96"/>
      <c r="N174" s="96"/>
      <c r="O174" s="79">
        <v>1</v>
      </c>
      <c r="P174" s="77">
        <v>1000</v>
      </c>
      <c r="Q174" s="77">
        <v>700</v>
      </c>
      <c r="R174" s="77">
        <v>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4529</v>
      </c>
      <c r="AU174" s="77">
        <v>49</v>
      </c>
      <c r="AV174" s="94" t="s">
        <v>5072</v>
      </c>
      <c r="AW174" s="77" t="s">
        <v>2876</v>
      </c>
      <c r="AX174" s="94"/>
      <c r="AY174" s="77"/>
      <c r="AZ174" s="83">
        <f t="shared" si="6"/>
        <v>0.49</v>
      </c>
    </row>
    <row r="175" spans="1:52" s="99" customFormat="1" ht="34.950000000000003" customHeight="1" x14ac:dyDescent="0.45">
      <c r="A175" s="93" t="s">
        <v>5071</v>
      </c>
      <c r="B175" s="77">
        <v>2</v>
      </c>
      <c r="C175" s="93" t="s">
        <v>8041</v>
      </c>
      <c r="D175" s="93" t="s">
        <v>10322</v>
      </c>
      <c r="E175" s="93"/>
      <c r="F175" s="94">
        <v>1</v>
      </c>
      <c r="G175" s="93" t="s">
        <v>10323</v>
      </c>
      <c r="H175" s="77"/>
      <c r="I175" s="95">
        <v>4809</v>
      </c>
      <c r="J175" s="77" t="s">
        <v>5382</v>
      </c>
      <c r="K175" s="77"/>
      <c r="L175" s="93" t="s">
        <v>4017</v>
      </c>
      <c r="M175" s="96" t="s">
        <v>7998</v>
      </c>
      <c r="N175" s="96"/>
      <c r="O175" s="79">
        <v>1</v>
      </c>
      <c r="P175" s="77">
        <v>450</v>
      </c>
      <c r="Q175" s="77">
        <v>450</v>
      </c>
      <c r="R175" s="77">
        <v>700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4530</v>
      </c>
      <c r="AU175" s="77">
        <v>49</v>
      </c>
      <c r="AV175" s="94" t="s">
        <v>5072</v>
      </c>
      <c r="AW175" s="77" t="s">
        <v>2874</v>
      </c>
      <c r="AX175" s="94" t="s">
        <v>5073</v>
      </c>
      <c r="AY175" s="77"/>
      <c r="AZ175" s="83">
        <f t="shared" si="6"/>
        <v>0.14174999999999999</v>
      </c>
    </row>
    <row r="176" spans="1:52" s="99" customFormat="1" ht="34.950000000000003" customHeight="1" x14ac:dyDescent="0.45">
      <c r="A176" s="93" t="s">
        <v>5071</v>
      </c>
      <c r="B176" s="77">
        <v>2</v>
      </c>
      <c r="C176" s="93" t="s">
        <v>8041</v>
      </c>
      <c r="D176" s="93"/>
      <c r="E176" s="93"/>
      <c r="F176" s="94"/>
      <c r="G176" s="93"/>
      <c r="H176" s="77"/>
      <c r="I176" s="95">
        <v>4810</v>
      </c>
      <c r="J176" s="77"/>
      <c r="K176" s="77"/>
      <c r="L176" s="93" t="s">
        <v>4501</v>
      </c>
      <c r="M176" s="96"/>
      <c r="N176" s="96"/>
      <c r="O176" s="79">
        <v>1</v>
      </c>
      <c r="P176" s="77">
        <v>1400</v>
      </c>
      <c r="Q176" s="77">
        <v>700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4531</v>
      </c>
      <c r="AU176" s="77">
        <v>49</v>
      </c>
      <c r="AV176" s="94" t="s">
        <v>5072</v>
      </c>
      <c r="AW176" s="77" t="s">
        <v>2876</v>
      </c>
      <c r="AX176" s="94"/>
      <c r="AY176" s="77"/>
      <c r="AZ176" s="83">
        <f t="shared" si="6"/>
        <v>0.68600000000000005</v>
      </c>
    </row>
    <row r="177" spans="1:52" s="99" customFormat="1" ht="34.950000000000003" customHeight="1" x14ac:dyDescent="0.45">
      <c r="A177" s="93" t="s">
        <v>5071</v>
      </c>
      <c r="B177" s="77">
        <v>2</v>
      </c>
      <c r="C177" s="93" t="s">
        <v>8041</v>
      </c>
      <c r="D177" s="93" t="s">
        <v>10322</v>
      </c>
      <c r="E177" s="93"/>
      <c r="F177" s="94">
        <v>1</v>
      </c>
      <c r="G177" s="93" t="s">
        <v>10323</v>
      </c>
      <c r="H177" s="77"/>
      <c r="I177" s="95">
        <v>4811</v>
      </c>
      <c r="J177" s="77" t="s">
        <v>5382</v>
      </c>
      <c r="K177" s="77"/>
      <c r="L177" s="93" t="s">
        <v>4017</v>
      </c>
      <c r="M177" s="96" t="s">
        <v>7998</v>
      </c>
      <c r="N177" s="96"/>
      <c r="O177" s="79">
        <v>1</v>
      </c>
      <c r="P177" s="77">
        <v>450</v>
      </c>
      <c r="Q177" s="77">
        <v>450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4532</v>
      </c>
      <c r="AU177" s="77">
        <v>49</v>
      </c>
      <c r="AV177" s="94" t="s">
        <v>5072</v>
      </c>
      <c r="AW177" s="77" t="s">
        <v>2874</v>
      </c>
      <c r="AX177" s="94" t="s">
        <v>5073</v>
      </c>
      <c r="AY177" s="77"/>
      <c r="AZ177" s="83">
        <f t="shared" si="6"/>
        <v>0.14174999999999999</v>
      </c>
    </row>
    <row r="178" spans="1:52" s="99" customFormat="1" ht="34.950000000000003" customHeight="1" x14ac:dyDescent="0.45">
      <c r="A178" s="93" t="s">
        <v>5071</v>
      </c>
      <c r="B178" s="77">
        <v>2</v>
      </c>
      <c r="C178" s="93" t="s">
        <v>8041</v>
      </c>
      <c r="D178" s="93" t="s">
        <v>10322</v>
      </c>
      <c r="E178" s="93"/>
      <c r="F178" s="94">
        <v>1</v>
      </c>
      <c r="G178" s="93" t="s">
        <v>10323</v>
      </c>
      <c r="H178" s="77"/>
      <c r="I178" s="95">
        <v>4812</v>
      </c>
      <c r="J178" s="77" t="s">
        <v>5382</v>
      </c>
      <c r="K178" s="77"/>
      <c r="L178" s="93" t="s">
        <v>3619</v>
      </c>
      <c r="M178" s="96"/>
      <c r="N178" s="96"/>
      <c r="O178" s="79">
        <v>1</v>
      </c>
      <c r="P178" s="77">
        <v>1060</v>
      </c>
      <c r="Q178" s="77">
        <v>740</v>
      </c>
      <c r="R178" s="77">
        <v>740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4533</v>
      </c>
      <c r="AU178" s="77">
        <v>49</v>
      </c>
      <c r="AV178" s="94" t="s">
        <v>5072</v>
      </c>
      <c r="AW178" s="77" t="s">
        <v>2874</v>
      </c>
      <c r="AX178" s="94" t="s">
        <v>5073</v>
      </c>
      <c r="AY178" s="77"/>
      <c r="AZ178" s="83">
        <f t="shared" si="6"/>
        <v>0.58045599999999997</v>
      </c>
    </row>
    <row r="179" spans="1:52" s="99" customFormat="1" ht="34.950000000000003" customHeight="1" x14ac:dyDescent="0.45">
      <c r="A179" s="93" t="s">
        <v>5071</v>
      </c>
      <c r="B179" s="77">
        <v>2</v>
      </c>
      <c r="C179" s="93" t="s">
        <v>8041</v>
      </c>
      <c r="D179" s="93" t="s">
        <v>10322</v>
      </c>
      <c r="E179" s="93"/>
      <c r="F179" s="94">
        <v>1</v>
      </c>
      <c r="G179" s="93" t="s">
        <v>10323</v>
      </c>
      <c r="H179" s="77"/>
      <c r="I179" s="95">
        <v>4813</v>
      </c>
      <c r="J179" s="77" t="s">
        <v>5382</v>
      </c>
      <c r="K179" s="77"/>
      <c r="L179" s="93" t="s">
        <v>4017</v>
      </c>
      <c r="M179" s="96" t="s">
        <v>8032</v>
      </c>
      <c r="N179" s="96"/>
      <c r="O179" s="79">
        <v>1</v>
      </c>
      <c r="P179" s="77">
        <v>450</v>
      </c>
      <c r="Q179" s="77">
        <v>450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4534</v>
      </c>
      <c r="AU179" s="77">
        <v>49</v>
      </c>
      <c r="AV179" s="94" t="s">
        <v>5072</v>
      </c>
      <c r="AW179" s="77" t="s">
        <v>2874</v>
      </c>
      <c r="AX179" s="94" t="s">
        <v>5073</v>
      </c>
      <c r="AY179" s="77"/>
      <c r="AZ179" s="83">
        <f t="shared" si="6"/>
        <v>0.14174999999999999</v>
      </c>
    </row>
    <row r="180" spans="1:52" s="99" customFormat="1" ht="34.950000000000003" customHeight="1" x14ac:dyDescent="0.45">
      <c r="A180" s="93" t="s">
        <v>5071</v>
      </c>
      <c r="B180" s="77">
        <v>2</v>
      </c>
      <c r="C180" s="93" t="s">
        <v>8041</v>
      </c>
      <c r="D180" s="93"/>
      <c r="E180" s="93"/>
      <c r="F180" s="94"/>
      <c r="G180" s="93"/>
      <c r="H180" s="77"/>
      <c r="I180" s="95">
        <v>4814</v>
      </c>
      <c r="J180" s="77"/>
      <c r="K180" s="77"/>
      <c r="L180" s="93" t="s">
        <v>4501</v>
      </c>
      <c r="M180" s="96"/>
      <c r="N180" s="96"/>
      <c r="O180" s="79">
        <v>1</v>
      </c>
      <c r="P180" s="77">
        <v>1400</v>
      </c>
      <c r="Q180" s="77">
        <v>700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4535</v>
      </c>
      <c r="AU180" s="77">
        <v>49</v>
      </c>
      <c r="AV180" s="94" t="s">
        <v>5072</v>
      </c>
      <c r="AW180" s="77" t="s">
        <v>2876</v>
      </c>
      <c r="AX180" s="94"/>
      <c r="AY180" s="77"/>
      <c r="AZ180" s="83">
        <f t="shared" si="6"/>
        <v>0.68600000000000005</v>
      </c>
    </row>
    <row r="181" spans="1:52" s="150" customFormat="1" ht="34.950000000000003" customHeight="1" x14ac:dyDescent="0.45">
      <c r="A181" s="142" t="s">
        <v>5071</v>
      </c>
      <c r="B181" s="143">
        <v>2</v>
      </c>
      <c r="C181" s="142" t="s">
        <v>8041</v>
      </c>
      <c r="D181" s="142"/>
      <c r="E181" s="142"/>
      <c r="F181" s="144"/>
      <c r="G181" s="142"/>
      <c r="H181" s="143"/>
      <c r="I181" s="145">
        <v>4815</v>
      </c>
      <c r="J181" s="143"/>
      <c r="K181" s="143"/>
      <c r="L181" s="142" t="s">
        <v>4017</v>
      </c>
      <c r="M181" s="146"/>
      <c r="N181" s="146"/>
      <c r="O181" s="147">
        <v>1</v>
      </c>
      <c r="P181" s="143">
        <v>450</v>
      </c>
      <c r="Q181" s="143">
        <v>450</v>
      </c>
      <c r="R181" s="143">
        <v>700</v>
      </c>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4"/>
      <c r="AN181" s="144"/>
      <c r="AO181" s="143"/>
      <c r="AP181" s="143"/>
      <c r="AQ181" s="143"/>
      <c r="AR181" s="143"/>
      <c r="AS181" s="148"/>
      <c r="AT181" s="143">
        <v>4536</v>
      </c>
      <c r="AU181" s="143">
        <v>49</v>
      </c>
      <c r="AV181" s="144" t="s">
        <v>5072</v>
      </c>
      <c r="AW181" s="143" t="s">
        <v>2876</v>
      </c>
      <c r="AX181" s="144"/>
      <c r="AY181" s="143"/>
      <c r="AZ181" s="83">
        <f t="shared" si="6"/>
        <v>0.14174999999999999</v>
      </c>
    </row>
    <row r="182" spans="1:52" s="150" customFormat="1" ht="34.950000000000003" customHeight="1" x14ac:dyDescent="0.45">
      <c r="A182" s="142" t="s">
        <v>5071</v>
      </c>
      <c r="B182" s="143">
        <v>2</v>
      </c>
      <c r="C182" s="142" t="s">
        <v>8041</v>
      </c>
      <c r="D182" s="142"/>
      <c r="E182" s="142"/>
      <c r="F182" s="144"/>
      <c r="G182" s="142"/>
      <c r="H182" s="143"/>
      <c r="I182" s="145">
        <v>4816</v>
      </c>
      <c r="J182" s="143"/>
      <c r="K182" s="143"/>
      <c r="L182" s="142" t="s">
        <v>3520</v>
      </c>
      <c r="M182" s="146"/>
      <c r="N182" s="146"/>
      <c r="O182" s="147">
        <v>1</v>
      </c>
      <c r="P182" s="143">
        <v>450</v>
      </c>
      <c r="Q182" s="143">
        <v>500</v>
      </c>
      <c r="R182" s="143">
        <v>800</v>
      </c>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c r="AN182" s="144"/>
      <c r="AO182" s="143"/>
      <c r="AP182" s="143"/>
      <c r="AQ182" s="143"/>
      <c r="AR182" s="143"/>
      <c r="AS182" s="148"/>
      <c r="AT182" s="143">
        <v>4537</v>
      </c>
      <c r="AU182" s="143">
        <v>49</v>
      </c>
      <c r="AV182" s="144" t="s">
        <v>5072</v>
      </c>
      <c r="AW182" s="143" t="s">
        <v>2957</v>
      </c>
      <c r="AX182" s="144"/>
      <c r="AY182" s="143"/>
      <c r="AZ182" s="83">
        <f t="shared" si="6"/>
        <v>0.18</v>
      </c>
    </row>
    <row r="183" spans="1:52" s="99" customFormat="1" ht="34.950000000000003" customHeight="1" x14ac:dyDescent="0.45">
      <c r="A183" s="93" t="s">
        <v>5071</v>
      </c>
      <c r="B183" s="77">
        <v>2</v>
      </c>
      <c r="C183" s="93" t="s">
        <v>8041</v>
      </c>
      <c r="D183" s="93"/>
      <c r="E183" s="93"/>
      <c r="F183" s="94"/>
      <c r="G183" s="93"/>
      <c r="H183" s="77"/>
      <c r="I183" s="95">
        <v>4817</v>
      </c>
      <c r="J183" s="77"/>
      <c r="K183" s="77"/>
      <c r="L183" s="93" t="s">
        <v>4501</v>
      </c>
      <c r="M183" s="96"/>
      <c r="N183" s="96"/>
      <c r="O183" s="79">
        <v>1</v>
      </c>
      <c r="P183" s="77">
        <v>1400</v>
      </c>
      <c r="Q183" s="77">
        <v>700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4538</v>
      </c>
      <c r="AU183" s="77">
        <v>49</v>
      </c>
      <c r="AV183" s="94" t="s">
        <v>5072</v>
      </c>
      <c r="AW183" s="77" t="s">
        <v>2876</v>
      </c>
      <c r="AX183" s="94"/>
      <c r="AY183" s="77"/>
      <c r="AZ183" s="83">
        <f t="shared" si="6"/>
        <v>0.68600000000000005</v>
      </c>
    </row>
    <row r="184" spans="1:52" s="99" customFormat="1" ht="34.950000000000003" customHeight="1" x14ac:dyDescent="0.45">
      <c r="A184" s="93" t="s">
        <v>5071</v>
      </c>
      <c r="B184" s="77">
        <v>2</v>
      </c>
      <c r="C184" s="93" t="s">
        <v>8041</v>
      </c>
      <c r="D184" s="93" t="s">
        <v>10322</v>
      </c>
      <c r="E184" s="93"/>
      <c r="F184" s="94">
        <v>1</v>
      </c>
      <c r="G184" s="93" t="s">
        <v>10323</v>
      </c>
      <c r="H184" s="77"/>
      <c r="I184" s="95">
        <v>4818</v>
      </c>
      <c r="J184" s="77" t="s">
        <v>5382</v>
      </c>
      <c r="K184" s="77"/>
      <c r="L184" s="93" t="s">
        <v>4017</v>
      </c>
      <c r="M184" s="96" t="s">
        <v>7998</v>
      </c>
      <c r="N184" s="96"/>
      <c r="O184" s="79">
        <v>1</v>
      </c>
      <c r="P184" s="77">
        <v>450</v>
      </c>
      <c r="Q184" s="77">
        <v>450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4539</v>
      </c>
      <c r="AU184" s="77">
        <v>49</v>
      </c>
      <c r="AV184" s="94" t="s">
        <v>5072</v>
      </c>
      <c r="AW184" s="77" t="s">
        <v>2874</v>
      </c>
      <c r="AX184" s="94" t="s">
        <v>5073</v>
      </c>
      <c r="AY184" s="77"/>
      <c r="AZ184" s="83">
        <f t="shared" si="6"/>
        <v>0.14174999999999999</v>
      </c>
    </row>
    <row r="185" spans="1:52" s="99" customFormat="1" ht="34.950000000000003" customHeight="1" x14ac:dyDescent="0.45">
      <c r="A185" s="93" t="s">
        <v>5071</v>
      </c>
      <c r="B185" s="77">
        <v>2</v>
      </c>
      <c r="C185" s="93" t="s">
        <v>8041</v>
      </c>
      <c r="D185" s="93"/>
      <c r="E185" s="93"/>
      <c r="F185" s="94"/>
      <c r="G185" s="93"/>
      <c r="H185" s="77"/>
      <c r="I185" s="95">
        <v>4819</v>
      </c>
      <c r="J185" s="77"/>
      <c r="K185" s="77"/>
      <c r="L185" s="93" t="s">
        <v>4501</v>
      </c>
      <c r="M185" s="96"/>
      <c r="N185" s="96"/>
      <c r="O185" s="79">
        <v>1</v>
      </c>
      <c r="P185" s="77">
        <v>1400</v>
      </c>
      <c r="Q185" s="77">
        <v>700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4540</v>
      </c>
      <c r="AU185" s="77">
        <v>49</v>
      </c>
      <c r="AV185" s="94" t="s">
        <v>5072</v>
      </c>
      <c r="AW185" s="77" t="s">
        <v>2876</v>
      </c>
      <c r="AX185" s="94"/>
      <c r="AY185" s="77"/>
      <c r="AZ185" s="83">
        <f t="shared" si="6"/>
        <v>0.68600000000000005</v>
      </c>
    </row>
    <row r="186" spans="1:52" s="99" customFormat="1" ht="34.950000000000003" customHeight="1" x14ac:dyDescent="0.45">
      <c r="A186" s="93" t="s">
        <v>5071</v>
      </c>
      <c r="B186" s="77">
        <v>2</v>
      </c>
      <c r="C186" s="93" t="s">
        <v>8041</v>
      </c>
      <c r="D186" s="93" t="s">
        <v>10322</v>
      </c>
      <c r="E186" s="93"/>
      <c r="F186" s="94">
        <v>1</v>
      </c>
      <c r="G186" s="93" t="s">
        <v>10323</v>
      </c>
      <c r="H186" s="77"/>
      <c r="I186" s="95">
        <v>4820</v>
      </c>
      <c r="J186" s="77" t="s">
        <v>5382</v>
      </c>
      <c r="K186" s="77"/>
      <c r="L186" s="93" t="s">
        <v>4017</v>
      </c>
      <c r="M186" s="96" t="s">
        <v>7998</v>
      </c>
      <c r="N186" s="96"/>
      <c r="O186" s="7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4541</v>
      </c>
      <c r="AU186" s="77">
        <v>49</v>
      </c>
      <c r="AV186" s="94" t="s">
        <v>5072</v>
      </c>
      <c r="AW186" s="77" t="s">
        <v>2874</v>
      </c>
      <c r="AX186" s="94" t="s">
        <v>5073</v>
      </c>
      <c r="AY186" s="77"/>
      <c r="AZ186" s="83">
        <f t="shared" si="6"/>
        <v>0.14174999999999999</v>
      </c>
    </row>
    <row r="187" spans="1:52" s="99" customFormat="1" ht="34.950000000000003" customHeight="1" x14ac:dyDescent="0.45">
      <c r="A187" s="93" t="s">
        <v>5071</v>
      </c>
      <c r="B187" s="77">
        <v>2</v>
      </c>
      <c r="C187" s="93" t="s">
        <v>8041</v>
      </c>
      <c r="D187" s="93" t="s">
        <v>10322</v>
      </c>
      <c r="E187" s="93"/>
      <c r="F187" s="94">
        <v>1</v>
      </c>
      <c r="G187" s="93" t="s">
        <v>10323</v>
      </c>
      <c r="H187" s="77"/>
      <c r="I187" s="95">
        <v>4821</v>
      </c>
      <c r="J187" s="77" t="s">
        <v>5382</v>
      </c>
      <c r="K187" s="77"/>
      <c r="L187" s="93" t="s">
        <v>3619</v>
      </c>
      <c r="M187" s="96"/>
      <c r="N187" s="96"/>
      <c r="O187" s="79">
        <v>1</v>
      </c>
      <c r="P187" s="77">
        <v>1060</v>
      </c>
      <c r="Q187" s="77">
        <v>740</v>
      </c>
      <c r="R187" s="77">
        <v>740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4542</v>
      </c>
      <c r="AU187" s="77">
        <v>49</v>
      </c>
      <c r="AV187" s="94" t="s">
        <v>5072</v>
      </c>
      <c r="AW187" s="77" t="s">
        <v>2874</v>
      </c>
      <c r="AX187" s="94" t="s">
        <v>5073</v>
      </c>
      <c r="AY187" s="77"/>
      <c r="AZ187" s="83">
        <f t="shared" si="6"/>
        <v>0.58045599999999997</v>
      </c>
    </row>
    <row r="188" spans="1:52" s="99" customFormat="1" ht="34.950000000000003" customHeight="1" x14ac:dyDescent="0.45">
      <c r="A188" s="93" t="s">
        <v>5071</v>
      </c>
      <c r="B188" s="77">
        <v>2</v>
      </c>
      <c r="C188" s="93" t="s">
        <v>8041</v>
      </c>
      <c r="D188" s="93"/>
      <c r="E188" s="93"/>
      <c r="F188" s="94"/>
      <c r="G188" s="93"/>
      <c r="H188" s="77"/>
      <c r="I188" s="95">
        <v>4822</v>
      </c>
      <c r="J188" s="77"/>
      <c r="K188" s="77"/>
      <c r="L188" s="93" t="s">
        <v>4017</v>
      </c>
      <c r="M188" s="96" t="s">
        <v>7998</v>
      </c>
      <c r="N188" s="96"/>
      <c r="O188" s="79">
        <v>1</v>
      </c>
      <c r="P188" s="77">
        <v>450</v>
      </c>
      <c r="Q188" s="77">
        <v>450</v>
      </c>
      <c r="R188" s="77">
        <v>700</v>
      </c>
      <c r="S188" s="77"/>
      <c r="T188" s="77"/>
      <c r="U188" s="77"/>
      <c r="V188" s="77"/>
      <c r="W188" s="77"/>
      <c r="X188" s="77"/>
      <c r="Y188" s="77"/>
      <c r="Z188" s="77"/>
      <c r="AA188" s="77"/>
      <c r="AB188" s="77"/>
      <c r="AC188" s="77"/>
      <c r="AD188" s="77"/>
      <c r="AE188" s="77"/>
      <c r="AF188" s="77"/>
      <c r="AG188" s="77"/>
      <c r="AH188" s="77"/>
      <c r="AI188" s="77"/>
      <c r="AJ188" s="77" t="s">
        <v>3406</v>
      </c>
      <c r="AK188" s="77"/>
      <c r="AL188" s="77"/>
      <c r="AM188" s="94"/>
      <c r="AN188" s="94"/>
      <c r="AO188" s="77"/>
      <c r="AP188" s="77"/>
      <c r="AQ188" s="77"/>
      <c r="AR188" s="77"/>
      <c r="AS188" s="97"/>
      <c r="AT188" s="77">
        <v>4543</v>
      </c>
      <c r="AU188" s="77">
        <v>49</v>
      </c>
      <c r="AV188" s="94" t="s">
        <v>5072</v>
      </c>
      <c r="AW188" s="77" t="s">
        <v>2876</v>
      </c>
      <c r="AX188" s="94"/>
      <c r="AY188" s="77"/>
      <c r="AZ188" s="83">
        <f t="shared" si="6"/>
        <v>0.14174999999999999</v>
      </c>
    </row>
    <row r="189" spans="1:52" s="99" customFormat="1" ht="34.950000000000003" customHeight="1" x14ac:dyDescent="0.45">
      <c r="A189" s="93" t="s">
        <v>5071</v>
      </c>
      <c r="B189" s="77">
        <v>2</v>
      </c>
      <c r="C189" s="93" t="s">
        <v>8041</v>
      </c>
      <c r="D189" s="93"/>
      <c r="E189" s="93"/>
      <c r="F189" s="94"/>
      <c r="G189" s="93"/>
      <c r="H189" s="77"/>
      <c r="I189" s="95">
        <v>4823</v>
      </c>
      <c r="J189" s="77"/>
      <c r="K189" s="77"/>
      <c r="L189" s="93" t="s">
        <v>3619</v>
      </c>
      <c r="M189" s="96"/>
      <c r="N189" s="96"/>
      <c r="O189" s="79">
        <v>1</v>
      </c>
      <c r="P189" s="77">
        <v>1000</v>
      </c>
      <c r="Q189" s="77">
        <v>700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4544</v>
      </c>
      <c r="AU189" s="77">
        <v>49</v>
      </c>
      <c r="AV189" s="94" t="s">
        <v>5072</v>
      </c>
      <c r="AW189" s="77" t="s">
        <v>2876</v>
      </c>
      <c r="AX189" s="94"/>
      <c r="AY189" s="77"/>
      <c r="AZ189" s="83">
        <f t="shared" si="6"/>
        <v>0.49</v>
      </c>
    </row>
    <row r="190" spans="1:52" s="99" customFormat="1" ht="34.950000000000003" customHeight="1" x14ac:dyDescent="0.45">
      <c r="A190" s="93" t="s">
        <v>5071</v>
      </c>
      <c r="B190" s="77">
        <v>2</v>
      </c>
      <c r="C190" s="93" t="s">
        <v>8041</v>
      </c>
      <c r="D190" s="93"/>
      <c r="E190" s="93"/>
      <c r="F190" s="94"/>
      <c r="G190" s="93"/>
      <c r="H190" s="77"/>
      <c r="I190" s="95">
        <v>4824</v>
      </c>
      <c r="J190" s="77"/>
      <c r="K190" s="77"/>
      <c r="L190" s="93" t="s">
        <v>3094</v>
      </c>
      <c r="M190" s="96" t="s">
        <v>7984</v>
      </c>
      <c r="N190" s="96"/>
      <c r="O190" s="79">
        <v>1</v>
      </c>
      <c r="P190" s="77">
        <v>450</v>
      </c>
      <c r="Q190" s="77">
        <v>450</v>
      </c>
      <c r="R190" s="77">
        <v>700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4545</v>
      </c>
      <c r="AU190" s="77">
        <v>49</v>
      </c>
      <c r="AV190" s="94" t="s">
        <v>5072</v>
      </c>
      <c r="AW190" s="77" t="s">
        <v>2876</v>
      </c>
      <c r="AX190" s="94"/>
      <c r="AY190" s="77"/>
      <c r="AZ190" s="83">
        <f t="shared" si="6"/>
        <v>0.14174999999999999</v>
      </c>
    </row>
    <row r="191" spans="1:52" s="99" customFormat="1" ht="34.950000000000003" customHeight="1" x14ac:dyDescent="0.45">
      <c r="A191" s="93" t="s">
        <v>5071</v>
      </c>
      <c r="B191" s="77">
        <v>2</v>
      </c>
      <c r="C191" s="93" t="s">
        <v>8041</v>
      </c>
      <c r="D191" s="93"/>
      <c r="E191" s="93"/>
      <c r="F191" s="94"/>
      <c r="G191" s="93"/>
      <c r="H191" s="77"/>
      <c r="I191" s="95">
        <v>4825</v>
      </c>
      <c r="J191" s="77"/>
      <c r="K191" s="77"/>
      <c r="L191" s="93" t="s">
        <v>5091</v>
      </c>
      <c r="M191" s="96" t="s">
        <v>8035</v>
      </c>
      <c r="N191" s="96"/>
      <c r="O191" s="79">
        <v>1</v>
      </c>
      <c r="P191" s="77">
        <v>4800</v>
      </c>
      <c r="Q191" s="77">
        <v>1260</v>
      </c>
      <c r="R191" s="77">
        <v>1540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4546</v>
      </c>
      <c r="AU191" s="77">
        <v>49</v>
      </c>
      <c r="AV191" s="94" t="s">
        <v>5072</v>
      </c>
      <c r="AW191" s="77" t="s">
        <v>2876</v>
      </c>
      <c r="AX191" s="94"/>
      <c r="AY191" s="77" t="s">
        <v>7981</v>
      </c>
      <c r="AZ191" s="83">
        <f t="shared" si="6"/>
        <v>9.3139199999999995</v>
      </c>
    </row>
    <row r="192" spans="1:52" s="99" customFormat="1" ht="34.950000000000003" customHeight="1" x14ac:dyDescent="0.45">
      <c r="A192" s="93" t="s">
        <v>5071</v>
      </c>
      <c r="B192" s="77">
        <v>2</v>
      </c>
      <c r="C192" s="93" t="s">
        <v>8041</v>
      </c>
      <c r="D192" s="93"/>
      <c r="E192" s="93"/>
      <c r="F192" s="94"/>
      <c r="G192" s="93"/>
      <c r="H192" s="77"/>
      <c r="I192" s="95">
        <v>4826</v>
      </c>
      <c r="J192" s="77"/>
      <c r="K192" s="77"/>
      <c r="L192" s="93" t="s">
        <v>3619</v>
      </c>
      <c r="M192" s="96"/>
      <c r="N192" s="96"/>
      <c r="O192" s="79">
        <v>1</v>
      </c>
      <c r="P192" s="77">
        <v>1000</v>
      </c>
      <c r="Q192" s="77">
        <v>700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4547</v>
      </c>
      <c r="AU192" s="77">
        <v>49</v>
      </c>
      <c r="AV192" s="94" t="s">
        <v>5072</v>
      </c>
      <c r="AW192" s="77" t="s">
        <v>2876</v>
      </c>
      <c r="AX192" s="94"/>
      <c r="AY192" s="77"/>
      <c r="AZ192" s="83">
        <f t="shared" si="6"/>
        <v>0.49</v>
      </c>
    </row>
    <row r="193" spans="1:52" s="99" customFormat="1" ht="34.950000000000003" customHeight="1" x14ac:dyDescent="0.45">
      <c r="A193" s="93" t="s">
        <v>5071</v>
      </c>
      <c r="B193" s="77">
        <v>2</v>
      </c>
      <c r="C193" s="93" t="s">
        <v>8041</v>
      </c>
      <c r="D193" s="93"/>
      <c r="E193" s="93"/>
      <c r="F193" s="94"/>
      <c r="G193" s="93"/>
      <c r="H193" s="77"/>
      <c r="I193" s="95">
        <v>4827</v>
      </c>
      <c r="J193" s="77"/>
      <c r="K193" s="77"/>
      <c r="L193" s="93" t="s">
        <v>3474</v>
      </c>
      <c r="M193" s="96" t="s">
        <v>7998</v>
      </c>
      <c r="N193" s="96"/>
      <c r="O193" s="79">
        <v>1</v>
      </c>
      <c r="P193" s="77">
        <v>450</v>
      </c>
      <c r="Q193" s="77">
        <v>450</v>
      </c>
      <c r="R193" s="77">
        <v>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4548</v>
      </c>
      <c r="AU193" s="77">
        <v>49</v>
      </c>
      <c r="AV193" s="94" t="s">
        <v>5072</v>
      </c>
      <c r="AW193" s="77" t="s">
        <v>2876</v>
      </c>
      <c r="AX193" s="94"/>
      <c r="AY193" s="77"/>
      <c r="AZ193" s="83">
        <f t="shared" si="6"/>
        <v>0.14174999999999999</v>
      </c>
    </row>
    <row r="194" spans="1:52" s="99" customFormat="1" ht="34.950000000000003" customHeight="1" x14ac:dyDescent="0.45">
      <c r="A194" s="93" t="s">
        <v>5071</v>
      </c>
      <c r="B194" s="77">
        <v>2</v>
      </c>
      <c r="C194" s="93" t="s">
        <v>8041</v>
      </c>
      <c r="D194" s="93" t="s">
        <v>10322</v>
      </c>
      <c r="E194" s="93"/>
      <c r="F194" s="94">
        <v>1</v>
      </c>
      <c r="G194" s="93" t="s">
        <v>10323</v>
      </c>
      <c r="H194" s="77"/>
      <c r="I194" s="95">
        <v>4828</v>
      </c>
      <c r="J194" s="77" t="s">
        <v>5382</v>
      </c>
      <c r="K194" s="77"/>
      <c r="L194" s="93" t="s">
        <v>3619</v>
      </c>
      <c r="M194" s="96"/>
      <c r="N194" s="96"/>
      <c r="O194" s="79">
        <v>1</v>
      </c>
      <c r="P194" s="77">
        <v>1060</v>
      </c>
      <c r="Q194" s="77">
        <v>740</v>
      </c>
      <c r="R194" s="77">
        <v>740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4549</v>
      </c>
      <c r="AU194" s="77">
        <v>49</v>
      </c>
      <c r="AV194" s="94" t="s">
        <v>5072</v>
      </c>
      <c r="AW194" s="77" t="s">
        <v>2874</v>
      </c>
      <c r="AX194" s="94" t="s">
        <v>5073</v>
      </c>
      <c r="AY194" s="77"/>
      <c r="AZ194" s="83">
        <f t="shared" si="6"/>
        <v>0.58045599999999997</v>
      </c>
    </row>
    <row r="195" spans="1:52" s="99" customFormat="1" ht="34.950000000000003" customHeight="1" x14ac:dyDescent="0.45">
      <c r="A195" s="93" t="s">
        <v>5071</v>
      </c>
      <c r="B195" s="77">
        <v>2</v>
      </c>
      <c r="C195" s="93" t="s">
        <v>8041</v>
      </c>
      <c r="D195" s="93"/>
      <c r="E195" s="93"/>
      <c r="F195" s="94"/>
      <c r="G195" s="93"/>
      <c r="H195" s="77"/>
      <c r="I195" s="95">
        <v>4829</v>
      </c>
      <c r="J195" s="77"/>
      <c r="K195" s="77"/>
      <c r="L195" s="93" t="s">
        <v>4017</v>
      </c>
      <c r="M195" s="96" t="s">
        <v>8034</v>
      </c>
      <c r="N195" s="96"/>
      <c r="O195" s="79">
        <v>1</v>
      </c>
      <c r="P195" s="77">
        <v>450</v>
      </c>
      <c r="Q195" s="77">
        <v>450</v>
      </c>
      <c r="R195" s="77">
        <v>700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4550</v>
      </c>
      <c r="AU195" s="77">
        <v>49</v>
      </c>
      <c r="AV195" s="94" t="s">
        <v>5072</v>
      </c>
      <c r="AW195" s="77" t="s">
        <v>2876</v>
      </c>
      <c r="AX195" s="94"/>
      <c r="AY195" s="77"/>
      <c r="AZ195" s="83">
        <f t="shared" si="6"/>
        <v>0.14174999999999999</v>
      </c>
    </row>
    <row r="196" spans="1:52" s="99" customFormat="1" ht="34.950000000000003" customHeight="1" x14ac:dyDescent="0.45">
      <c r="A196" s="93" t="s">
        <v>5071</v>
      </c>
      <c r="B196" s="77">
        <v>2</v>
      </c>
      <c r="C196" s="93" t="s">
        <v>8041</v>
      </c>
      <c r="D196" s="93"/>
      <c r="E196" s="93"/>
      <c r="F196" s="94"/>
      <c r="G196" s="93"/>
      <c r="H196" s="77"/>
      <c r="I196" s="95">
        <v>4830</v>
      </c>
      <c r="J196" s="77"/>
      <c r="K196" s="77"/>
      <c r="L196" s="93" t="s">
        <v>3619</v>
      </c>
      <c r="M196" s="96" t="s">
        <v>8036</v>
      </c>
      <c r="N196" s="96"/>
      <c r="O196" s="79">
        <v>1</v>
      </c>
      <c r="P196" s="77">
        <v>1400</v>
      </c>
      <c r="Q196" s="77">
        <v>700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4551</v>
      </c>
      <c r="AU196" s="77">
        <v>49</v>
      </c>
      <c r="AV196" s="94" t="s">
        <v>5072</v>
      </c>
      <c r="AW196" s="77" t="s">
        <v>2876</v>
      </c>
      <c r="AX196" s="94"/>
      <c r="AY196" s="77"/>
      <c r="AZ196" s="83">
        <f t="shared" si="6"/>
        <v>0.68600000000000005</v>
      </c>
    </row>
    <row r="197" spans="1:52" s="99" customFormat="1" ht="34.950000000000003" customHeight="1" x14ac:dyDescent="0.45">
      <c r="A197" s="93" t="s">
        <v>5071</v>
      </c>
      <c r="B197" s="77">
        <v>2</v>
      </c>
      <c r="C197" s="93" t="s">
        <v>8041</v>
      </c>
      <c r="D197" s="93" t="s">
        <v>10322</v>
      </c>
      <c r="E197" s="93"/>
      <c r="F197" s="94">
        <v>1</v>
      </c>
      <c r="G197" s="93" t="s">
        <v>10323</v>
      </c>
      <c r="H197" s="77"/>
      <c r="I197" s="95">
        <v>4831</v>
      </c>
      <c r="J197" s="77" t="s">
        <v>5382</v>
      </c>
      <c r="K197" s="77"/>
      <c r="L197" s="93" t="s">
        <v>4017</v>
      </c>
      <c r="M197" s="96" t="s">
        <v>7998</v>
      </c>
      <c r="N197" s="96"/>
      <c r="O197" s="79">
        <v>1</v>
      </c>
      <c r="P197" s="77">
        <v>450</v>
      </c>
      <c r="Q197" s="77">
        <v>450</v>
      </c>
      <c r="R197" s="77">
        <v>700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4552</v>
      </c>
      <c r="AU197" s="77">
        <v>49</v>
      </c>
      <c r="AV197" s="94" t="s">
        <v>5072</v>
      </c>
      <c r="AW197" s="77" t="s">
        <v>2874</v>
      </c>
      <c r="AX197" s="94" t="s">
        <v>5073</v>
      </c>
      <c r="AY197" s="77"/>
      <c r="AZ197" s="83">
        <f t="shared" si="6"/>
        <v>0.14174999999999999</v>
      </c>
    </row>
    <row r="198" spans="1:52" s="99" customFormat="1" ht="34.950000000000003" customHeight="1" x14ac:dyDescent="0.45">
      <c r="A198" s="93" t="s">
        <v>5071</v>
      </c>
      <c r="B198" s="77">
        <v>2</v>
      </c>
      <c r="C198" s="93" t="s">
        <v>8041</v>
      </c>
      <c r="D198" s="93"/>
      <c r="E198" s="93"/>
      <c r="F198" s="94"/>
      <c r="G198" s="93"/>
      <c r="H198" s="77"/>
      <c r="I198" s="95">
        <v>4832</v>
      </c>
      <c r="J198" s="77"/>
      <c r="K198" s="77"/>
      <c r="L198" s="93" t="s">
        <v>4501</v>
      </c>
      <c r="M198" s="96"/>
      <c r="N198" s="96"/>
      <c r="O198" s="79">
        <v>1</v>
      </c>
      <c r="P198" s="77">
        <v>1400</v>
      </c>
      <c r="Q198" s="77">
        <v>700</v>
      </c>
      <c r="R198" s="77">
        <v>700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4553</v>
      </c>
      <c r="AU198" s="77">
        <v>49</v>
      </c>
      <c r="AV198" s="94" t="s">
        <v>5072</v>
      </c>
      <c r="AW198" s="77" t="s">
        <v>2876</v>
      </c>
      <c r="AX198" s="94"/>
      <c r="AY198" s="77"/>
      <c r="AZ198" s="83">
        <f t="shared" si="6"/>
        <v>0.68600000000000005</v>
      </c>
    </row>
    <row r="199" spans="1:52" s="99" customFormat="1" ht="34.950000000000003" customHeight="1" x14ac:dyDescent="0.45">
      <c r="A199" s="93" t="s">
        <v>5071</v>
      </c>
      <c r="B199" s="77">
        <v>2</v>
      </c>
      <c r="C199" s="93" t="s">
        <v>8041</v>
      </c>
      <c r="D199" s="93"/>
      <c r="E199" s="93"/>
      <c r="F199" s="94"/>
      <c r="G199" s="93"/>
      <c r="H199" s="77"/>
      <c r="I199" s="95">
        <v>4833</v>
      </c>
      <c r="J199" s="77"/>
      <c r="K199" s="77"/>
      <c r="L199" s="93" t="s">
        <v>4017</v>
      </c>
      <c r="M199" s="96" t="s">
        <v>8034</v>
      </c>
      <c r="N199" s="96"/>
      <c r="O199" s="79">
        <v>1</v>
      </c>
      <c r="P199" s="77">
        <v>450</v>
      </c>
      <c r="Q199" s="77">
        <v>450</v>
      </c>
      <c r="R199" s="77">
        <v>700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4554</v>
      </c>
      <c r="AU199" s="77">
        <v>49</v>
      </c>
      <c r="AV199" s="94" t="s">
        <v>5072</v>
      </c>
      <c r="AW199" s="77" t="s">
        <v>2876</v>
      </c>
      <c r="AX199" s="94"/>
      <c r="AY199" s="77"/>
      <c r="AZ199" s="83">
        <f t="shared" si="6"/>
        <v>0.14174999999999999</v>
      </c>
    </row>
    <row r="200" spans="1:52" s="99" customFormat="1" ht="34.950000000000003" customHeight="1" x14ac:dyDescent="0.45">
      <c r="A200" s="93" t="s">
        <v>5071</v>
      </c>
      <c r="B200" s="77">
        <v>2</v>
      </c>
      <c r="C200" s="93" t="s">
        <v>8041</v>
      </c>
      <c r="D200" s="93"/>
      <c r="E200" s="93"/>
      <c r="F200" s="94"/>
      <c r="G200" s="93"/>
      <c r="H200" s="77"/>
      <c r="I200" s="95">
        <v>4834</v>
      </c>
      <c r="J200" s="77"/>
      <c r="K200" s="77"/>
      <c r="L200" s="93" t="s">
        <v>3655</v>
      </c>
      <c r="M200" s="96"/>
      <c r="N200" s="96"/>
      <c r="O200" s="79">
        <v>1</v>
      </c>
      <c r="P200" s="77">
        <v>500</v>
      </c>
      <c r="Q200" s="77">
        <v>500</v>
      </c>
      <c r="R200" s="77">
        <v>700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4555</v>
      </c>
      <c r="AU200" s="77">
        <v>49</v>
      </c>
      <c r="AV200" s="94" t="s">
        <v>5072</v>
      </c>
      <c r="AW200" s="77" t="s">
        <v>2874</v>
      </c>
      <c r="AX200" s="94"/>
      <c r="AY200" s="77"/>
      <c r="AZ200" s="83">
        <f t="shared" si="6"/>
        <v>0.17499999999999999</v>
      </c>
    </row>
    <row r="201" spans="1:52" s="99" customFormat="1" ht="34.950000000000003" customHeight="1" x14ac:dyDescent="0.45">
      <c r="A201" s="93" t="s">
        <v>5071</v>
      </c>
      <c r="B201" s="77">
        <v>2</v>
      </c>
      <c r="C201" s="93" t="s">
        <v>8041</v>
      </c>
      <c r="D201" s="93"/>
      <c r="E201" s="93"/>
      <c r="F201" s="94"/>
      <c r="G201" s="93"/>
      <c r="H201" s="77"/>
      <c r="I201" s="95">
        <v>4835</v>
      </c>
      <c r="J201" s="77"/>
      <c r="K201" s="77"/>
      <c r="L201" s="93" t="s">
        <v>4501</v>
      </c>
      <c r="M201" s="96"/>
      <c r="N201" s="96"/>
      <c r="O201" s="79">
        <v>1</v>
      </c>
      <c r="P201" s="77">
        <v>1400</v>
      </c>
      <c r="Q201" s="77">
        <v>700</v>
      </c>
      <c r="R201" s="77">
        <v>700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4556</v>
      </c>
      <c r="AU201" s="77">
        <v>49</v>
      </c>
      <c r="AV201" s="94" t="s">
        <v>5072</v>
      </c>
      <c r="AW201" s="77" t="s">
        <v>2876</v>
      </c>
      <c r="AX201" s="94"/>
      <c r="AY201" s="77"/>
      <c r="AZ201" s="83">
        <f t="shared" si="6"/>
        <v>0.68600000000000005</v>
      </c>
    </row>
    <row r="202" spans="1:52" s="99" customFormat="1" ht="34.950000000000003" customHeight="1" x14ac:dyDescent="0.45">
      <c r="A202" s="93" t="s">
        <v>5071</v>
      </c>
      <c r="B202" s="77">
        <v>2</v>
      </c>
      <c r="C202" s="93" t="s">
        <v>8041</v>
      </c>
      <c r="D202" s="93" t="s">
        <v>10322</v>
      </c>
      <c r="E202" s="93"/>
      <c r="F202" s="94">
        <v>1</v>
      </c>
      <c r="G202" s="93" t="s">
        <v>10323</v>
      </c>
      <c r="H202" s="77"/>
      <c r="I202" s="95">
        <v>4836</v>
      </c>
      <c r="J202" s="77" t="s">
        <v>5382</v>
      </c>
      <c r="K202" s="77"/>
      <c r="L202" s="93" t="s">
        <v>4017</v>
      </c>
      <c r="M202" s="96" t="s">
        <v>7998</v>
      </c>
      <c r="N202" s="96"/>
      <c r="O202" s="79">
        <v>1</v>
      </c>
      <c r="P202" s="77">
        <v>450</v>
      </c>
      <c r="Q202" s="77">
        <v>450</v>
      </c>
      <c r="R202" s="77">
        <v>700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4557</v>
      </c>
      <c r="AU202" s="77">
        <v>49</v>
      </c>
      <c r="AV202" s="94" t="s">
        <v>5072</v>
      </c>
      <c r="AW202" s="77" t="s">
        <v>2874</v>
      </c>
      <c r="AX202" s="94" t="s">
        <v>5073</v>
      </c>
      <c r="AY202" s="77"/>
      <c r="AZ202" s="83">
        <f t="shared" si="6"/>
        <v>0.14174999999999999</v>
      </c>
    </row>
    <row r="203" spans="1:52" s="99" customFormat="1" ht="34.950000000000003" customHeight="1" x14ac:dyDescent="0.45">
      <c r="A203" s="93" t="s">
        <v>5071</v>
      </c>
      <c r="B203" s="77">
        <v>2</v>
      </c>
      <c r="C203" s="93" t="s">
        <v>8041</v>
      </c>
      <c r="D203" s="93"/>
      <c r="E203" s="93"/>
      <c r="F203" s="94"/>
      <c r="G203" s="93"/>
      <c r="H203" s="77"/>
      <c r="I203" s="95">
        <v>4837</v>
      </c>
      <c r="J203" s="77"/>
      <c r="K203" s="77"/>
      <c r="L203" s="93" t="s">
        <v>5092</v>
      </c>
      <c r="M203" s="96" t="s">
        <v>8036</v>
      </c>
      <c r="N203" s="96"/>
      <c r="O203" s="79">
        <v>1</v>
      </c>
      <c r="P203" s="77">
        <v>1400</v>
      </c>
      <c r="Q203" s="77">
        <v>700</v>
      </c>
      <c r="R203" s="77">
        <v>700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4558</v>
      </c>
      <c r="AU203" s="77">
        <v>49</v>
      </c>
      <c r="AV203" s="94" t="s">
        <v>5072</v>
      </c>
      <c r="AW203" s="77" t="s">
        <v>2876</v>
      </c>
      <c r="AX203" s="94"/>
      <c r="AY203" s="77"/>
      <c r="AZ203" s="83">
        <f t="shared" si="6"/>
        <v>0.68600000000000005</v>
      </c>
    </row>
    <row r="204" spans="1:52" s="99" customFormat="1" ht="34.950000000000003" customHeight="1" x14ac:dyDescent="0.45">
      <c r="A204" s="93" t="s">
        <v>5071</v>
      </c>
      <c r="B204" s="77">
        <v>2</v>
      </c>
      <c r="C204" s="93" t="s">
        <v>8041</v>
      </c>
      <c r="D204" s="93"/>
      <c r="E204" s="93"/>
      <c r="F204" s="94"/>
      <c r="G204" s="93"/>
      <c r="H204" s="77"/>
      <c r="I204" s="95">
        <v>4838</v>
      </c>
      <c r="J204" s="77"/>
      <c r="K204" s="77"/>
      <c r="L204" s="93" t="s">
        <v>4017</v>
      </c>
      <c r="M204" s="96" t="s">
        <v>8034</v>
      </c>
      <c r="N204" s="96"/>
      <c r="O204" s="79">
        <v>1</v>
      </c>
      <c r="P204" s="77">
        <v>450</v>
      </c>
      <c r="Q204" s="77">
        <v>450</v>
      </c>
      <c r="R204" s="77">
        <v>700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4559</v>
      </c>
      <c r="AU204" s="77">
        <v>49</v>
      </c>
      <c r="AV204" s="94" t="s">
        <v>5072</v>
      </c>
      <c r="AW204" s="77" t="s">
        <v>2876</v>
      </c>
      <c r="AX204" s="94"/>
      <c r="AY204" s="77"/>
      <c r="AZ204" s="83">
        <f t="shared" ref="AZ204:AZ235" si="7">P204*Q204*R204/1000000000*O204</f>
        <v>0.14174999999999999</v>
      </c>
    </row>
    <row r="205" spans="1:52" s="99" customFormat="1" ht="34.950000000000003" customHeight="1" x14ac:dyDescent="0.45">
      <c r="A205" s="93" t="s">
        <v>5071</v>
      </c>
      <c r="B205" s="77">
        <v>2</v>
      </c>
      <c r="C205" s="93" t="s">
        <v>8041</v>
      </c>
      <c r="D205" s="93" t="s">
        <v>10322</v>
      </c>
      <c r="E205" s="93"/>
      <c r="F205" s="94">
        <v>1</v>
      </c>
      <c r="G205" s="93" t="s">
        <v>10323</v>
      </c>
      <c r="H205" s="77"/>
      <c r="I205" s="95">
        <v>4839</v>
      </c>
      <c r="J205" s="77" t="s">
        <v>5382</v>
      </c>
      <c r="K205" s="77"/>
      <c r="L205" s="93" t="s">
        <v>3619</v>
      </c>
      <c r="M205" s="96"/>
      <c r="N205" s="96"/>
      <c r="O205" s="79">
        <v>1</v>
      </c>
      <c r="P205" s="77">
        <v>1060</v>
      </c>
      <c r="Q205" s="77">
        <v>740</v>
      </c>
      <c r="R205" s="77">
        <v>740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4560</v>
      </c>
      <c r="AU205" s="77">
        <v>49</v>
      </c>
      <c r="AV205" s="94" t="s">
        <v>5072</v>
      </c>
      <c r="AW205" s="77" t="s">
        <v>2874</v>
      </c>
      <c r="AX205" s="94" t="s">
        <v>5073</v>
      </c>
      <c r="AY205" s="77"/>
      <c r="AZ205" s="83">
        <f t="shared" si="7"/>
        <v>0.58045599999999997</v>
      </c>
    </row>
    <row r="206" spans="1:52" s="150" customFormat="1" ht="34.950000000000003" customHeight="1" x14ac:dyDescent="0.45">
      <c r="A206" s="142" t="s">
        <v>5071</v>
      </c>
      <c r="B206" s="143">
        <v>2</v>
      </c>
      <c r="C206" s="142" t="s">
        <v>8041</v>
      </c>
      <c r="D206" s="142" t="s">
        <v>10322</v>
      </c>
      <c r="E206" s="142"/>
      <c r="F206" s="144">
        <v>1</v>
      </c>
      <c r="G206" s="142" t="s">
        <v>10323</v>
      </c>
      <c r="H206" s="143"/>
      <c r="I206" s="145">
        <v>4840</v>
      </c>
      <c r="J206" s="143" t="s">
        <v>5382</v>
      </c>
      <c r="K206" s="143"/>
      <c r="L206" s="142" t="s">
        <v>4017</v>
      </c>
      <c r="M206" s="146"/>
      <c r="N206" s="146"/>
      <c r="O206" s="147">
        <v>1</v>
      </c>
      <c r="P206" s="143">
        <v>450</v>
      </c>
      <c r="Q206" s="143">
        <v>450</v>
      </c>
      <c r="R206" s="143">
        <v>700</v>
      </c>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4"/>
      <c r="AN206" s="144"/>
      <c r="AO206" s="143"/>
      <c r="AP206" s="143"/>
      <c r="AQ206" s="143"/>
      <c r="AR206" s="143"/>
      <c r="AS206" s="148"/>
      <c r="AT206" s="143">
        <v>4561</v>
      </c>
      <c r="AU206" s="143">
        <v>49</v>
      </c>
      <c r="AV206" s="144" t="s">
        <v>5072</v>
      </c>
      <c r="AW206" s="143" t="s">
        <v>2874</v>
      </c>
      <c r="AX206" s="144" t="s">
        <v>5073</v>
      </c>
      <c r="AY206" s="143"/>
      <c r="AZ206" s="149">
        <f t="shared" si="7"/>
        <v>0.14174999999999999</v>
      </c>
    </row>
    <row r="207" spans="1:52" s="99" customFormat="1" ht="34.950000000000003" customHeight="1" x14ac:dyDescent="0.45">
      <c r="A207" s="93" t="s">
        <v>5071</v>
      </c>
      <c r="B207" s="77">
        <v>2</v>
      </c>
      <c r="C207" s="93" t="s">
        <v>8041</v>
      </c>
      <c r="D207" s="93"/>
      <c r="E207" s="93"/>
      <c r="F207" s="94"/>
      <c r="G207" s="93"/>
      <c r="H207" s="77"/>
      <c r="I207" s="95">
        <v>4841</v>
      </c>
      <c r="J207" s="77"/>
      <c r="K207" s="77"/>
      <c r="L207" s="93" t="s">
        <v>3619</v>
      </c>
      <c r="M207" s="96"/>
      <c r="N207" s="96"/>
      <c r="O207" s="79">
        <v>1</v>
      </c>
      <c r="P207" s="77">
        <v>1000</v>
      </c>
      <c r="Q207" s="77">
        <v>700</v>
      </c>
      <c r="R207" s="77">
        <v>700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4562</v>
      </c>
      <c r="AU207" s="77">
        <v>49</v>
      </c>
      <c r="AV207" s="94" t="s">
        <v>5072</v>
      </c>
      <c r="AW207" s="77" t="s">
        <v>2876</v>
      </c>
      <c r="AX207" s="94"/>
      <c r="AY207" s="77"/>
      <c r="AZ207" s="83">
        <f t="shared" si="7"/>
        <v>0.49</v>
      </c>
    </row>
    <row r="208" spans="1:52" s="150" customFormat="1" ht="34.950000000000003" customHeight="1" x14ac:dyDescent="0.45">
      <c r="A208" s="142" t="s">
        <v>5071</v>
      </c>
      <c r="B208" s="143">
        <v>2</v>
      </c>
      <c r="C208" s="142" t="s">
        <v>8041</v>
      </c>
      <c r="D208" s="142"/>
      <c r="E208" s="142"/>
      <c r="F208" s="144"/>
      <c r="G208" s="142"/>
      <c r="H208" s="143"/>
      <c r="I208" s="145">
        <v>4842</v>
      </c>
      <c r="J208" s="143"/>
      <c r="K208" s="143"/>
      <c r="L208" s="142" t="s">
        <v>4017</v>
      </c>
      <c r="M208" s="146"/>
      <c r="N208" s="146"/>
      <c r="O208" s="147">
        <v>1</v>
      </c>
      <c r="P208" s="143">
        <v>450</v>
      </c>
      <c r="Q208" s="143">
        <v>450</v>
      </c>
      <c r="R208" s="143">
        <v>700</v>
      </c>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4"/>
      <c r="AN208" s="144"/>
      <c r="AO208" s="143"/>
      <c r="AP208" s="143"/>
      <c r="AQ208" s="143"/>
      <c r="AR208" s="143"/>
      <c r="AS208" s="148"/>
      <c r="AT208" s="143">
        <v>4563</v>
      </c>
      <c r="AU208" s="143">
        <v>49</v>
      </c>
      <c r="AV208" s="144" t="s">
        <v>5072</v>
      </c>
      <c r="AW208" s="143" t="s">
        <v>2876</v>
      </c>
      <c r="AX208" s="144"/>
      <c r="AY208" s="143"/>
      <c r="AZ208" s="83">
        <f t="shared" si="7"/>
        <v>0.14174999999999999</v>
      </c>
    </row>
    <row r="209" spans="1:52" s="99" customFormat="1" ht="34.950000000000003" customHeight="1" x14ac:dyDescent="0.45">
      <c r="A209" s="93" t="s">
        <v>5071</v>
      </c>
      <c r="B209" s="77">
        <v>2</v>
      </c>
      <c r="C209" s="93" t="s">
        <v>8041</v>
      </c>
      <c r="D209" s="93"/>
      <c r="E209" s="93"/>
      <c r="F209" s="94"/>
      <c r="G209" s="93"/>
      <c r="H209" s="77"/>
      <c r="I209" s="95">
        <v>4843</v>
      </c>
      <c r="J209" s="77"/>
      <c r="K209" s="77"/>
      <c r="L209" s="93" t="s">
        <v>5091</v>
      </c>
      <c r="M209" s="96" t="s">
        <v>8037</v>
      </c>
      <c r="N209" s="96"/>
      <c r="O209" s="79">
        <v>1</v>
      </c>
      <c r="P209" s="77">
        <v>4800</v>
      </c>
      <c r="Q209" s="77">
        <v>1260</v>
      </c>
      <c r="R209" s="77">
        <v>1540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4564</v>
      </c>
      <c r="AU209" s="77">
        <v>49</v>
      </c>
      <c r="AV209" s="94" t="s">
        <v>5072</v>
      </c>
      <c r="AW209" s="77" t="s">
        <v>2876</v>
      </c>
      <c r="AX209" s="94"/>
      <c r="AY209" s="77" t="s">
        <v>7981</v>
      </c>
      <c r="AZ209" s="83">
        <f t="shared" si="7"/>
        <v>9.3139199999999995</v>
      </c>
    </row>
    <row r="210" spans="1:52" s="99" customFormat="1" ht="34.950000000000003" customHeight="1" x14ac:dyDescent="0.45">
      <c r="A210" s="93" t="s">
        <v>5071</v>
      </c>
      <c r="B210" s="77">
        <v>2</v>
      </c>
      <c r="C210" s="93" t="s">
        <v>8041</v>
      </c>
      <c r="D210" s="93"/>
      <c r="E210" s="93"/>
      <c r="F210" s="94"/>
      <c r="G210" s="93"/>
      <c r="H210" s="77"/>
      <c r="I210" s="95">
        <v>4844</v>
      </c>
      <c r="J210" s="77"/>
      <c r="K210" s="77"/>
      <c r="L210" s="93" t="s">
        <v>3619</v>
      </c>
      <c r="M210" s="96"/>
      <c r="N210" s="96"/>
      <c r="O210" s="79">
        <v>1</v>
      </c>
      <c r="P210" s="77">
        <v>1000</v>
      </c>
      <c r="Q210" s="77">
        <v>700</v>
      </c>
      <c r="R210" s="77">
        <v>700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4565</v>
      </c>
      <c r="AU210" s="77">
        <v>49</v>
      </c>
      <c r="AV210" s="94" t="s">
        <v>5072</v>
      </c>
      <c r="AW210" s="77" t="s">
        <v>2876</v>
      </c>
      <c r="AX210" s="94"/>
      <c r="AY210" s="77"/>
      <c r="AZ210" s="83">
        <f t="shared" si="7"/>
        <v>0.49</v>
      </c>
    </row>
    <row r="211" spans="1:52" s="99" customFormat="1" ht="34.950000000000003" customHeight="1" x14ac:dyDescent="0.45">
      <c r="A211" s="93" t="s">
        <v>5071</v>
      </c>
      <c r="B211" s="77">
        <v>2</v>
      </c>
      <c r="C211" s="93" t="s">
        <v>8041</v>
      </c>
      <c r="D211" s="93"/>
      <c r="E211" s="93"/>
      <c r="F211" s="94"/>
      <c r="G211" s="93"/>
      <c r="H211" s="77"/>
      <c r="I211" s="95">
        <v>4845</v>
      </c>
      <c r="J211" s="77"/>
      <c r="K211" s="77"/>
      <c r="L211" s="93" t="s">
        <v>4017</v>
      </c>
      <c r="M211" s="96" t="s">
        <v>7998</v>
      </c>
      <c r="N211" s="96"/>
      <c r="O211" s="79">
        <v>1</v>
      </c>
      <c r="P211" s="77">
        <v>450</v>
      </c>
      <c r="Q211" s="77">
        <v>450</v>
      </c>
      <c r="R211" s="77">
        <v>700</v>
      </c>
      <c r="S211" s="77"/>
      <c r="T211" s="77"/>
      <c r="U211" s="77"/>
      <c r="V211" s="77"/>
      <c r="W211" s="77"/>
      <c r="X211" s="77"/>
      <c r="Y211" s="77"/>
      <c r="Z211" s="77"/>
      <c r="AA211" s="77"/>
      <c r="AB211" s="77"/>
      <c r="AC211" s="77"/>
      <c r="AD211" s="77"/>
      <c r="AE211" s="77"/>
      <c r="AF211" s="77"/>
      <c r="AG211" s="77"/>
      <c r="AH211" s="77"/>
      <c r="AI211" s="77"/>
      <c r="AJ211" s="77" t="s">
        <v>3406</v>
      </c>
      <c r="AK211" s="77"/>
      <c r="AL211" s="77"/>
      <c r="AM211" s="94"/>
      <c r="AN211" s="94"/>
      <c r="AO211" s="77"/>
      <c r="AP211" s="77"/>
      <c r="AQ211" s="77"/>
      <c r="AR211" s="77"/>
      <c r="AS211" s="97"/>
      <c r="AT211" s="77">
        <v>4566</v>
      </c>
      <c r="AU211" s="77">
        <v>49</v>
      </c>
      <c r="AV211" s="94" t="s">
        <v>5072</v>
      </c>
      <c r="AW211" s="77" t="s">
        <v>2876</v>
      </c>
      <c r="AX211" s="94"/>
      <c r="AY211" s="77"/>
      <c r="AZ211" s="83">
        <f t="shared" si="7"/>
        <v>0.14174999999999999</v>
      </c>
    </row>
    <row r="212" spans="1:52" s="99" customFormat="1" ht="34.950000000000003" customHeight="1" x14ac:dyDescent="0.45">
      <c r="A212" s="93" t="s">
        <v>5071</v>
      </c>
      <c r="B212" s="77">
        <v>2</v>
      </c>
      <c r="C212" s="93" t="s">
        <v>8041</v>
      </c>
      <c r="D212" s="93"/>
      <c r="E212" s="93"/>
      <c r="F212" s="94"/>
      <c r="G212" s="93"/>
      <c r="H212" s="77"/>
      <c r="I212" s="95">
        <v>4846</v>
      </c>
      <c r="J212" s="77"/>
      <c r="K212" s="77"/>
      <c r="L212" s="93" t="s">
        <v>4501</v>
      </c>
      <c r="M212" s="96"/>
      <c r="N212" s="96"/>
      <c r="O212" s="79">
        <v>1</v>
      </c>
      <c r="P212" s="77">
        <v>1400</v>
      </c>
      <c r="Q212" s="77">
        <v>700</v>
      </c>
      <c r="R212" s="77">
        <v>700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4567</v>
      </c>
      <c r="AU212" s="77">
        <v>49</v>
      </c>
      <c r="AV212" s="94" t="s">
        <v>5072</v>
      </c>
      <c r="AW212" s="77" t="s">
        <v>2876</v>
      </c>
      <c r="AX212" s="94"/>
      <c r="AY212" s="77"/>
      <c r="AZ212" s="83">
        <f t="shared" si="7"/>
        <v>0.68600000000000005</v>
      </c>
    </row>
    <row r="213" spans="1:52" s="99" customFormat="1" ht="34.950000000000003" customHeight="1" x14ac:dyDescent="0.45">
      <c r="A213" s="93" t="s">
        <v>5071</v>
      </c>
      <c r="B213" s="77">
        <v>2</v>
      </c>
      <c r="C213" s="93" t="s">
        <v>8041</v>
      </c>
      <c r="D213" s="93"/>
      <c r="E213" s="93"/>
      <c r="F213" s="94"/>
      <c r="G213" s="93"/>
      <c r="H213" s="77"/>
      <c r="I213" s="95">
        <v>4847</v>
      </c>
      <c r="J213" s="77"/>
      <c r="K213" s="77"/>
      <c r="L213" s="93" t="s">
        <v>4017</v>
      </c>
      <c r="M213" s="96" t="s">
        <v>8034</v>
      </c>
      <c r="N213" s="96"/>
      <c r="O213" s="79">
        <v>1</v>
      </c>
      <c r="P213" s="77">
        <v>450</v>
      </c>
      <c r="Q213" s="77">
        <v>450</v>
      </c>
      <c r="R213" s="77">
        <v>700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v>4568</v>
      </c>
      <c r="AU213" s="77">
        <v>49</v>
      </c>
      <c r="AV213" s="94" t="s">
        <v>5072</v>
      </c>
      <c r="AW213" s="77" t="s">
        <v>2876</v>
      </c>
      <c r="AX213" s="94"/>
      <c r="AY213" s="77"/>
      <c r="AZ213" s="83">
        <f t="shared" si="7"/>
        <v>0.14174999999999999</v>
      </c>
    </row>
    <row r="214" spans="1:52" s="99" customFormat="1" ht="34.950000000000003" customHeight="1" x14ac:dyDescent="0.45">
      <c r="A214" s="93" t="s">
        <v>5071</v>
      </c>
      <c r="B214" s="77">
        <v>2</v>
      </c>
      <c r="C214" s="93" t="s">
        <v>8041</v>
      </c>
      <c r="D214" s="93"/>
      <c r="E214" s="93"/>
      <c r="F214" s="94"/>
      <c r="G214" s="93"/>
      <c r="H214" s="77"/>
      <c r="I214" s="95">
        <v>4848</v>
      </c>
      <c r="J214" s="77"/>
      <c r="K214" s="77"/>
      <c r="L214" s="93" t="s">
        <v>4501</v>
      </c>
      <c r="M214" s="96"/>
      <c r="N214" s="96"/>
      <c r="O214" s="79">
        <v>1</v>
      </c>
      <c r="P214" s="77">
        <v>1400</v>
      </c>
      <c r="Q214" s="77">
        <v>700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4569</v>
      </c>
      <c r="AU214" s="77">
        <v>49</v>
      </c>
      <c r="AV214" s="94" t="s">
        <v>5072</v>
      </c>
      <c r="AW214" s="77" t="s">
        <v>2876</v>
      </c>
      <c r="AX214" s="94"/>
      <c r="AY214" s="77"/>
      <c r="AZ214" s="83">
        <f t="shared" si="7"/>
        <v>0.68600000000000005</v>
      </c>
    </row>
    <row r="215" spans="1:52" s="99" customFormat="1" ht="34.950000000000003" customHeight="1" x14ac:dyDescent="0.45">
      <c r="A215" s="93" t="s">
        <v>5071</v>
      </c>
      <c r="B215" s="77">
        <v>2</v>
      </c>
      <c r="C215" s="93" t="s">
        <v>8041</v>
      </c>
      <c r="D215" s="93"/>
      <c r="E215" s="93"/>
      <c r="F215" s="94"/>
      <c r="G215" s="93"/>
      <c r="H215" s="77"/>
      <c r="I215" s="95">
        <v>4849</v>
      </c>
      <c r="J215" s="77"/>
      <c r="K215" s="77"/>
      <c r="L215" s="93" t="s">
        <v>4017</v>
      </c>
      <c r="M215" s="96" t="s">
        <v>8034</v>
      </c>
      <c r="N215" s="96"/>
      <c r="O215" s="79">
        <v>1</v>
      </c>
      <c r="P215" s="77">
        <v>450</v>
      </c>
      <c r="Q215" s="77">
        <v>450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4570</v>
      </c>
      <c r="AU215" s="77">
        <v>49</v>
      </c>
      <c r="AV215" s="94" t="s">
        <v>5072</v>
      </c>
      <c r="AW215" s="77" t="s">
        <v>2876</v>
      </c>
      <c r="AX215" s="94"/>
      <c r="AY215" s="77"/>
      <c r="AZ215" s="83">
        <f t="shared" si="7"/>
        <v>0.14174999999999999</v>
      </c>
    </row>
    <row r="216" spans="1:52" s="99" customFormat="1" ht="34.950000000000003" customHeight="1" x14ac:dyDescent="0.45">
      <c r="A216" s="93" t="s">
        <v>5071</v>
      </c>
      <c r="B216" s="77">
        <v>2</v>
      </c>
      <c r="C216" s="93" t="s">
        <v>8041</v>
      </c>
      <c r="D216" s="93"/>
      <c r="E216" s="93"/>
      <c r="F216" s="94"/>
      <c r="G216" s="93"/>
      <c r="H216" s="77"/>
      <c r="I216" s="95">
        <v>4850</v>
      </c>
      <c r="J216" s="77"/>
      <c r="K216" s="77"/>
      <c r="L216" s="93" t="s">
        <v>2491</v>
      </c>
      <c r="M216" s="96" t="s">
        <v>8038</v>
      </c>
      <c r="N216" s="96"/>
      <c r="O216" s="79">
        <v>1</v>
      </c>
      <c r="P216" s="77">
        <v>500</v>
      </c>
      <c r="Q216" s="77">
        <v>450</v>
      </c>
      <c r="R216" s="77">
        <v>700</v>
      </c>
      <c r="S216" s="77"/>
      <c r="T216" s="77"/>
      <c r="U216" s="77"/>
      <c r="V216" s="77"/>
      <c r="W216" s="77"/>
      <c r="X216" s="77"/>
      <c r="Y216" s="77"/>
      <c r="Z216" s="77"/>
      <c r="AA216" s="77"/>
      <c r="AB216" s="77"/>
      <c r="AC216" s="77"/>
      <c r="AD216" s="77"/>
      <c r="AE216" s="77"/>
      <c r="AF216" s="77"/>
      <c r="AG216" s="77"/>
      <c r="AH216" s="77"/>
      <c r="AI216" s="77"/>
      <c r="AJ216" s="77" t="s">
        <v>3482</v>
      </c>
      <c r="AK216" s="77"/>
      <c r="AL216" s="77"/>
      <c r="AM216" s="94"/>
      <c r="AN216" s="94"/>
      <c r="AO216" s="77"/>
      <c r="AP216" s="77"/>
      <c r="AQ216" s="77"/>
      <c r="AR216" s="77"/>
      <c r="AS216" s="97"/>
      <c r="AT216" s="77">
        <v>4571</v>
      </c>
      <c r="AU216" s="77">
        <v>49</v>
      </c>
      <c r="AV216" s="94" t="s">
        <v>5072</v>
      </c>
      <c r="AW216" s="77" t="s">
        <v>2874</v>
      </c>
      <c r="AX216" s="94"/>
      <c r="AY216" s="77"/>
      <c r="AZ216" s="83">
        <f t="shared" si="7"/>
        <v>0.1575</v>
      </c>
    </row>
    <row r="217" spans="1:52" s="99" customFormat="1" ht="34.950000000000003" customHeight="1" x14ac:dyDescent="0.45">
      <c r="A217" s="93" t="s">
        <v>5071</v>
      </c>
      <c r="B217" s="77">
        <v>2</v>
      </c>
      <c r="C217" s="93" t="s">
        <v>8041</v>
      </c>
      <c r="D217" s="93" t="s">
        <v>10322</v>
      </c>
      <c r="E217" s="93"/>
      <c r="F217" s="94">
        <v>1</v>
      </c>
      <c r="G217" s="93" t="s">
        <v>10323</v>
      </c>
      <c r="H217" s="77"/>
      <c r="I217" s="95">
        <v>4851</v>
      </c>
      <c r="J217" s="77" t="s">
        <v>5382</v>
      </c>
      <c r="K217" s="77"/>
      <c r="L217" s="93" t="s">
        <v>3619</v>
      </c>
      <c r="M217" s="96"/>
      <c r="N217" s="96"/>
      <c r="O217" s="79">
        <v>1</v>
      </c>
      <c r="P217" s="77">
        <v>1000</v>
      </c>
      <c r="Q217" s="77">
        <v>700</v>
      </c>
      <c r="R217" s="77">
        <v>700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4572</v>
      </c>
      <c r="AU217" s="77">
        <v>49</v>
      </c>
      <c r="AV217" s="94" t="s">
        <v>5072</v>
      </c>
      <c r="AW217" s="77" t="s">
        <v>2874</v>
      </c>
      <c r="AX217" s="94" t="s">
        <v>5073</v>
      </c>
      <c r="AY217" s="77"/>
      <c r="AZ217" s="83">
        <f t="shared" si="7"/>
        <v>0.49</v>
      </c>
    </row>
    <row r="218" spans="1:52" s="99" customFormat="1" ht="34.950000000000003" customHeight="1" x14ac:dyDescent="0.45">
      <c r="A218" s="93" t="s">
        <v>5071</v>
      </c>
      <c r="B218" s="77">
        <v>2</v>
      </c>
      <c r="C218" s="93" t="s">
        <v>8041</v>
      </c>
      <c r="D218" s="93" t="s">
        <v>10322</v>
      </c>
      <c r="E218" s="93"/>
      <c r="F218" s="94">
        <v>1</v>
      </c>
      <c r="G218" s="93" t="s">
        <v>10323</v>
      </c>
      <c r="H218" s="77"/>
      <c r="I218" s="95">
        <v>4852</v>
      </c>
      <c r="J218" s="77" t="s">
        <v>5382</v>
      </c>
      <c r="K218" s="77"/>
      <c r="L218" s="93" t="s">
        <v>4017</v>
      </c>
      <c r="M218" s="96" t="s">
        <v>8032</v>
      </c>
      <c r="N218" s="96"/>
      <c r="O218" s="79">
        <v>1</v>
      </c>
      <c r="P218" s="77">
        <v>450</v>
      </c>
      <c r="Q218" s="77">
        <v>450</v>
      </c>
      <c r="R218" s="77">
        <v>700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4573</v>
      </c>
      <c r="AU218" s="77">
        <v>49</v>
      </c>
      <c r="AV218" s="94" t="s">
        <v>5072</v>
      </c>
      <c r="AW218" s="77" t="s">
        <v>2874</v>
      </c>
      <c r="AX218" s="94" t="s">
        <v>5073</v>
      </c>
      <c r="AY218" s="77"/>
      <c r="AZ218" s="83">
        <f t="shared" si="7"/>
        <v>0.14174999999999999</v>
      </c>
    </row>
    <row r="219" spans="1:52" s="99" customFormat="1" ht="34.950000000000003" customHeight="1" x14ac:dyDescent="0.45">
      <c r="A219" s="93" t="s">
        <v>5071</v>
      </c>
      <c r="B219" s="77">
        <v>2</v>
      </c>
      <c r="C219" s="93" t="s">
        <v>8041</v>
      </c>
      <c r="D219" s="93"/>
      <c r="E219" s="93"/>
      <c r="F219" s="94"/>
      <c r="G219" s="93"/>
      <c r="H219" s="77"/>
      <c r="I219" s="95">
        <v>4853</v>
      </c>
      <c r="J219" s="77"/>
      <c r="K219" s="77"/>
      <c r="L219" s="93" t="s">
        <v>4501</v>
      </c>
      <c r="M219" s="96"/>
      <c r="N219" s="96"/>
      <c r="O219" s="79">
        <v>1</v>
      </c>
      <c r="P219" s="77">
        <v>1400</v>
      </c>
      <c r="Q219" s="77">
        <v>700</v>
      </c>
      <c r="R219" s="77">
        <v>700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4574</v>
      </c>
      <c r="AU219" s="77">
        <v>49</v>
      </c>
      <c r="AV219" s="94" t="s">
        <v>5072</v>
      </c>
      <c r="AW219" s="77" t="s">
        <v>2876</v>
      </c>
      <c r="AX219" s="94"/>
      <c r="AY219" s="77"/>
      <c r="AZ219" s="83">
        <f t="shared" si="7"/>
        <v>0.68600000000000005</v>
      </c>
    </row>
    <row r="220" spans="1:52" s="99" customFormat="1" ht="34.950000000000003" customHeight="1" x14ac:dyDescent="0.45">
      <c r="A220" s="93" t="s">
        <v>5071</v>
      </c>
      <c r="B220" s="77">
        <v>2</v>
      </c>
      <c r="C220" s="93" t="s">
        <v>8041</v>
      </c>
      <c r="D220" s="93"/>
      <c r="E220" s="93"/>
      <c r="F220" s="94"/>
      <c r="G220" s="93"/>
      <c r="H220" s="77"/>
      <c r="I220" s="95">
        <v>4854</v>
      </c>
      <c r="J220" s="77"/>
      <c r="K220" s="77"/>
      <c r="L220" s="93" t="s">
        <v>4017</v>
      </c>
      <c r="M220" s="96" t="s">
        <v>8034</v>
      </c>
      <c r="N220" s="96"/>
      <c r="O220" s="79">
        <v>1</v>
      </c>
      <c r="P220" s="77">
        <v>450</v>
      </c>
      <c r="Q220" s="77">
        <v>450</v>
      </c>
      <c r="R220" s="77">
        <v>700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4575</v>
      </c>
      <c r="AU220" s="77">
        <v>49</v>
      </c>
      <c r="AV220" s="94" t="s">
        <v>5072</v>
      </c>
      <c r="AW220" s="77" t="s">
        <v>2876</v>
      </c>
      <c r="AX220" s="94"/>
      <c r="AY220" s="77"/>
      <c r="AZ220" s="83">
        <f t="shared" si="7"/>
        <v>0.14174999999999999</v>
      </c>
    </row>
    <row r="221" spans="1:52" s="99" customFormat="1" ht="34.950000000000003" customHeight="1" x14ac:dyDescent="0.45">
      <c r="A221" s="93" t="s">
        <v>5071</v>
      </c>
      <c r="B221" s="77">
        <v>2</v>
      </c>
      <c r="C221" s="93" t="s">
        <v>8041</v>
      </c>
      <c r="D221" s="93"/>
      <c r="E221" s="93"/>
      <c r="F221" s="94"/>
      <c r="G221" s="93"/>
      <c r="H221" s="77"/>
      <c r="I221" s="95">
        <v>4855</v>
      </c>
      <c r="J221" s="77"/>
      <c r="K221" s="77"/>
      <c r="L221" s="93" t="s">
        <v>4501</v>
      </c>
      <c r="M221" s="96"/>
      <c r="N221" s="96"/>
      <c r="O221" s="79">
        <v>1</v>
      </c>
      <c r="P221" s="77">
        <v>1400</v>
      </c>
      <c r="Q221" s="77">
        <v>700</v>
      </c>
      <c r="R221" s="77">
        <v>700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4576</v>
      </c>
      <c r="AU221" s="77">
        <v>49</v>
      </c>
      <c r="AV221" s="94" t="s">
        <v>5072</v>
      </c>
      <c r="AW221" s="77" t="s">
        <v>2876</v>
      </c>
      <c r="AX221" s="94"/>
      <c r="AY221" s="77"/>
      <c r="AZ221" s="83">
        <f t="shared" si="7"/>
        <v>0.68600000000000005</v>
      </c>
    </row>
    <row r="222" spans="1:52" s="99" customFormat="1" ht="34.950000000000003" customHeight="1" x14ac:dyDescent="0.45">
      <c r="A222" s="93" t="s">
        <v>5071</v>
      </c>
      <c r="B222" s="77">
        <v>2</v>
      </c>
      <c r="C222" s="93" t="s">
        <v>8041</v>
      </c>
      <c r="D222" s="93"/>
      <c r="E222" s="93"/>
      <c r="F222" s="94"/>
      <c r="G222" s="93"/>
      <c r="H222" s="77"/>
      <c r="I222" s="95">
        <v>4856</v>
      </c>
      <c r="J222" s="77"/>
      <c r="K222" s="77"/>
      <c r="L222" s="93" t="s">
        <v>4017</v>
      </c>
      <c r="M222" s="96" t="s">
        <v>7998</v>
      </c>
      <c r="N222" s="96"/>
      <c r="O222" s="79">
        <v>1</v>
      </c>
      <c r="P222" s="77">
        <v>450</v>
      </c>
      <c r="Q222" s="77">
        <v>450</v>
      </c>
      <c r="R222" s="77">
        <v>700</v>
      </c>
      <c r="S222" s="77"/>
      <c r="T222" s="77"/>
      <c r="U222" s="77"/>
      <c r="V222" s="77"/>
      <c r="W222" s="77"/>
      <c r="X222" s="77"/>
      <c r="Y222" s="77"/>
      <c r="Z222" s="77"/>
      <c r="AA222" s="77"/>
      <c r="AB222" s="77"/>
      <c r="AC222" s="77"/>
      <c r="AD222" s="77"/>
      <c r="AE222" s="77"/>
      <c r="AF222" s="77"/>
      <c r="AG222" s="77"/>
      <c r="AH222" s="77"/>
      <c r="AI222" s="77"/>
      <c r="AJ222" s="77" t="s">
        <v>3406</v>
      </c>
      <c r="AK222" s="77"/>
      <c r="AL222" s="77"/>
      <c r="AM222" s="94"/>
      <c r="AN222" s="94"/>
      <c r="AO222" s="77"/>
      <c r="AP222" s="77"/>
      <c r="AQ222" s="77"/>
      <c r="AR222" s="77"/>
      <c r="AS222" s="97"/>
      <c r="AT222" s="77">
        <v>4577</v>
      </c>
      <c r="AU222" s="77">
        <v>49</v>
      </c>
      <c r="AV222" s="94" t="s">
        <v>5072</v>
      </c>
      <c r="AW222" s="77" t="s">
        <v>2876</v>
      </c>
      <c r="AX222" s="94"/>
      <c r="AY222" s="77"/>
      <c r="AZ222" s="83">
        <f t="shared" si="7"/>
        <v>0.14174999999999999</v>
      </c>
    </row>
    <row r="223" spans="1:52" s="99" customFormat="1" ht="34.950000000000003" customHeight="1" x14ac:dyDescent="0.45">
      <c r="A223" s="93" t="s">
        <v>5071</v>
      </c>
      <c r="B223" s="77">
        <v>2</v>
      </c>
      <c r="C223" s="93" t="s">
        <v>8041</v>
      </c>
      <c r="D223" s="93" t="s">
        <v>10322</v>
      </c>
      <c r="E223" s="93"/>
      <c r="F223" s="94">
        <v>1</v>
      </c>
      <c r="G223" s="93" t="s">
        <v>10323</v>
      </c>
      <c r="H223" s="77"/>
      <c r="I223" s="95">
        <v>4857</v>
      </c>
      <c r="J223" s="77" t="s">
        <v>5382</v>
      </c>
      <c r="K223" s="77"/>
      <c r="L223" s="93" t="s">
        <v>3619</v>
      </c>
      <c r="M223" s="96"/>
      <c r="N223" s="96"/>
      <c r="O223" s="79">
        <v>1</v>
      </c>
      <c r="P223" s="77">
        <v>1060</v>
      </c>
      <c r="Q223" s="77">
        <v>740</v>
      </c>
      <c r="R223" s="77">
        <v>740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4578</v>
      </c>
      <c r="AU223" s="77">
        <v>49</v>
      </c>
      <c r="AV223" s="94" t="s">
        <v>5072</v>
      </c>
      <c r="AW223" s="77" t="s">
        <v>2874</v>
      </c>
      <c r="AX223" s="94" t="s">
        <v>5073</v>
      </c>
      <c r="AY223" s="77"/>
      <c r="AZ223" s="83">
        <f t="shared" si="7"/>
        <v>0.58045599999999997</v>
      </c>
    </row>
    <row r="224" spans="1:52" s="99" customFormat="1" ht="34.950000000000003" customHeight="1" x14ac:dyDescent="0.45">
      <c r="A224" s="93" t="s">
        <v>5071</v>
      </c>
      <c r="B224" s="77">
        <v>2</v>
      </c>
      <c r="C224" s="93" t="s">
        <v>8041</v>
      </c>
      <c r="D224" s="93" t="s">
        <v>10322</v>
      </c>
      <c r="E224" s="93"/>
      <c r="F224" s="94">
        <v>1</v>
      </c>
      <c r="G224" s="93" t="s">
        <v>10323</v>
      </c>
      <c r="H224" s="77"/>
      <c r="I224" s="95">
        <v>4858</v>
      </c>
      <c r="J224" s="77" t="s">
        <v>5382</v>
      </c>
      <c r="K224" s="77"/>
      <c r="L224" s="93" t="s">
        <v>4017</v>
      </c>
      <c r="M224" s="96" t="s">
        <v>7998</v>
      </c>
      <c r="N224" s="96"/>
      <c r="O224" s="79">
        <v>1</v>
      </c>
      <c r="P224" s="77">
        <v>450</v>
      </c>
      <c r="Q224" s="77">
        <v>450</v>
      </c>
      <c r="R224" s="77">
        <v>700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4579</v>
      </c>
      <c r="AU224" s="77">
        <v>49</v>
      </c>
      <c r="AV224" s="94" t="s">
        <v>5072</v>
      </c>
      <c r="AW224" s="77" t="s">
        <v>2874</v>
      </c>
      <c r="AX224" s="94" t="s">
        <v>5073</v>
      </c>
      <c r="AY224" s="77"/>
      <c r="AZ224" s="83">
        <f t="shared" si="7"/>
        <v>0.14174999999999999</v>
      </c>
    </row>
    <row r="225" spans="1:52" s="99" customFormat="1" ht="34.950000000000003" customHeight="1" x14ac:dyDescent="0.45">
      <c r="A225" s="93" t="s">
        <v>5071</v>
      </c>
      <c r="B225" s="77">
        <v>2</v>
      </c>
      <c r="C225" s="93" t="s">
        <v>8041</v>
      </c>
      <c r="D225" s="93"/>
      <c r="E225" s="93"/>
      <c r="F225" s="94"/>
      <c r="G225" s="93"/>
      <c r="H225" s="77"/>
      <c r="I225" s="95">
        <v>4859</v>
      </c>
      <c r="J225" s="77"/>
      <c r="K225" s="77"/>
      <c r="L225" s="93" t="s">
        <v>3619</v>
      </c>
      <c r="M225" s="96"/>
      <c r="N225" s="96"/>
      <c r="O225" s="79">
        <v>1</v>
      </c>
      <c r="P225" s="77">
        <v>1000</v>
      </c>
      <c r="Q225" s="77">
        <v>700</v>
      </c>
      <c r="R225" s="77">
        <v>700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4580</v>
      </c>
      <c r="AU225" s="77">
        <v>49</v>
      </c>
      <c r="AV225" s="94" t="s">
        <v>5072</v>
      </c>
      <c r="AW225" s="77" t="s">
        <v>2876</v>
      </c>
      <c r="AX225" s="94"/>
      <c r="AY225" s="77"/>
      <c r="AZ225" s="83">
        <f t="shared" si="7"/>
        <v>0.49</v>
      </c>
    </row>
    <row r="226" spans="1:52" s="99" customFormat="1" ht="34.950000000000003" customHeight="1" x14ac:dyDescent="0.45">
      <c r="A226" s="93" t="s">
        <v>5071</v>
      </c>
      <c r="B226" s="77">
        <v>2</v>
      </c>
      <c r="C226" s="93" t="s">
        <v>8041</v>
      </c>
      <c r="D226" s="93" t="s">
        <v>10322</v>
      </c>
      <c r="E226" s="93"/>
      <c r="F226" s="94">
        <v>1</v>
      </c>
      <c r="G226" s="93" t="s">
        <v>10323</v>
      </c>
      <c r="H226" s="77"/>
      <c r="I226" s="95">
        <v>4860</v>
      </c>
      <c r="J226" s="77" t="s">
        <v>5382</v>
      </c>
      <c r="K226" s="77"/>
      <c r="L226" s="93" t="s">
        <v>4017</v>
      </c>
      <c r="M226" s="96" t="s">
        <v>7998</v>
      </c>
      <c r="N226" s="96"/>
      <c r="O226" s="79">
        <v>1</v>
      </c>
      <c r="P226" s="77">
        <v>450</v>
      </c>
      <c r="Q226" s="77">
        <v>450</v>
      </c>
      <c r="R226" s="77">
        <v>700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4581</v>
      </c>
      <c r="AU226" s="77">
        <v>49</v>
      </c>
      <c r="AV226" s="94" t="s">
        <v>5072</v>
      </c>
      <c r="AW226" s="77" t="s">
        <v>2874</v>
      </c>
      <c r="AX226" s="94" t="s">
        <v>5073</v>
      </c>
      <c r="AY226" s="77"/>
      <c r="AZ226" s="83">
        <f t="shared" si="7"/>
        <v>0.14174999999999999</v>
      </c>
    </row>
    <row r="227" spans="1:52" s="99" customFormat="1" ht="34.950000000000003" customHeight="1" x14ac:dyDescent="0.45">
      <c r="A227" s="93" t="s">
        <v>5071</v>
      </c>
      <c r="B227" s="77">
        <v>2</v>
      </c>
      <c r="C227" s="93" t="s">
        <v>8041</v>
      </c>
      <c r="D227" s="93"/>
      <c r="E227" s="93"/>
      <c r="F227" s="94"/>
      <c r="G227" s="93"/>
      <c r="H227" s="77"/>
      <c r="I227" s="95">
        <v>4861</v>
      </c>
      <c r="J227" s="77"/>
      <c r="K227" s="77"/>
      <c r="L227" s="93" t="s">
        <v>5091</v>
      </c>
      <c r="M227" s="96" t="s">
        <v>8033</v>
      </c>
      <c r="N227" s="96"/>
      <c r="O227" s="79">
        <v>1</v>
      </c>
      <c r="P227" s="77">
        <v>4700</v>
      </c>
      <c r="Q227" s="77">
        <v>1930</v>
      </c>
      <c r="R227" s="77">
        <v>1630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4582</v>
      </c>
      <c r="AU227" s="77">
        <v>49</v>
      </c>
      <c r="AV227" s="94" t="s">
        <v>5072</v>
      </c>
      <c r="AW227" s="77" t="s">
        <v>2876</v>
      </c>
      <c r="AX227" s="94"/>
      <c r="AY227" s="77" t="s">
        <v>7981</v>
      </c>
      <c r="AZ227" s="83">
        <f t="shared" si="7"/>
        <v>14.785729999999999</v>
      </c>
    </row>
    <row r="228" spans="1:52" s="99" customFormat="1" ht="34.950000000000003" customHeight="1" x14ac:dyDescent="0.45">
      <c r="A228" s="93" t="s">
        <v>5071</v>
      </c>
      <c r="B228" s="77">
        <v>2</v>
      </c>
      <c r="C228" s="93" t="s">
        <v>8041</v>
      </c>
      <c r="D228" s="93" t="s">
        <v>10322</v>
      </c>
      <c r="E228" s="93"/>
      <c r="F228" s="94">
        <v>1</v>
      </c>
      <c r="G228" s="93" t="s">
        <v>10323</v>
      </c>
      <c r="H228" s="77"/>
      <c r="I228" s="95">
        <v>4862</v>
      </c>
      <c r="J228" s="77" t="s">
        <v>5382</v>
      </c>
      <c r="K228" s="77"/>
      <c r="L228" s="93" t="s">
        <v>3619</v>
      </c>
      <c r="M228" s="96"/>
      <c r="N228" s="96"/>
      <c r="O228" s="79">
        <v>1</v>
      </c>
      <c r="P228" s="77">
        <v>1060</v>
      </c>
      <c r="Q228" s="77">
        <v>740</v>
      </c>
      <c r="R228" s="77">
        <v>740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4583</v>
      </c>
      <c r="AU228" s="77">
        <v>49</v>
      </c>
      <c r="AV228" s="94" t="s">
        <v>5072</v>
      </c>
      <c r="AW228" s="77" t="s">
        <v>2874</v>
      </c>
      <c r="AX228" s="94" t="s">
        <v>5073</v>
      </c>
      <c r="AY228" s="77"/>
      <c r="AZ228" s="83">
        <f t="shared" si="7"/>
        <v>0.58045599999999997</v>
      </c>
    </row>
    <row r="229" spans="1:52" s="99" customFormat="1" ht="34.950000000000003" customHeight="1" x14ac:dyDescent="0.45">
      <c r="A229" s="93" t="s">
        <v>5071</v>
      </c>
      <c r="B229" s="77">
        <v>2</v>
      </c>
      <c r="C229" s="93" t="s">
        <v>8041</v>
      </c>
      <c r="D229" s="93" t="s">
        <v>10322</v>
      </c>
      <c r="E229" s="93"/>
      <c r="F229" s="94">
        <v>1</v>
      </c>
      <c r="G229" s="93" t="s">
        <v>10323</v>
      </c>
      <c r="H229" s="77"/>
      <c r="I229" s="95">
        <v>4863</v>
      </c>
      <c r="J229" s="77" t="s">
        <v>5382</v>
      </c>
      <c r="K229" s="77"/>
      <c r="L229" s="93" t="s">
        <v>4017</v>
      </c>
      <c r="M229" s="96" t="s">
        <v>7998</v>
      </c>
      <c r="N229" s="96"/>
      <c r="O229" s="79">
        <v>1</v>
      </c>
      <c r="P229" s="77">
        <v>450</v>
      </c>
      <c r="Q229" s="77">
        <v>450</v>
      </c>
      <c r="R229" s="77">
        <v>700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4584</v>
      </c>
      <c r="AU229" s="77">
        <v>49</v>
      </c>
      <c r="AV229" s="94" t="s">
        <v>5072</v>
      </c>
      <c r="AW229" s="77" t="s">
        <v>2874</v>
      </c>
      <c r="AX229" s="94" t="s">
        <v>5073</v>
      </c>
      <c r="AY229" s="77"/>
      <c r="AZ229" s="83">
        <f t="shared" si="7"/>
        <v>0.14174999999999999</v>
      </c>
    </row>
    <row r="230" spans="1:52" s="99" customFormat="1" ht="34.950000000000003" customHeight="1" x14ac:dyDescent="0.45">
      <c r="A230" s="93" t="s">
        <v>5071</v>
      </c>
      <c r="B230" s="77">
        <v>2</v>
      </c>
      <c r="C230" s="93" t="s">
        <v>8041</v>
      </c>
      <c r="D230" s="93"/>
      <c r="E230" s="93"/>
      <c r="F230" s="94"/>
      <c r="G230" s="93"/>
      <c r="H230" s="77"/>
      <c r="I230" s="95">
        <v>4864</v>
      </c>
      <c r="J230" s="77"/>
      <c r="K230" s="77"/>
      <c r="L230" s="93" t="s">
        <v>3619</v>
      </c>
      <c r="M230" s="96" t="s">
        <v>8036</v>
      </c>
      <c r="N230" s="96"/>
      <c r="O230" s="79">
        <v>1</v>
      </c>
      <c r="P230" s="77">
        <v>1400</v>
      </c>
      <c r="Q230" s="77">
        <v>700</v>
      </c>
      <c r="R230" s="77">
        <v>700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4585</v>
      </c>
      <c r="AU230" s="77">
        <v>49</v>
      </c>
      <c r="AV230" s="94" t="s">
        <v>5072</v>
      </c>
      <c r="AW230" s="77" t="s">
        <v>2876</v>
      </c>
      <c r="AX230" s="94"/>
      <c r="AY230" s="77"/>
      <c r="AZ230" s="83">
        <f t="shared" si="7"/>
        <v>0.68600000000000005</v>
      </c>
    </row>
    <row r="231" spans="1:52" s="99" customFormat="1" ht="34.950000000000003" customHeight="1" x14ac:dyDescent="0.45">
      <c r="A231" s="93" t="s">
        <v>5071</v>
      </c>
      <c r="B231" s="77">
        <v>2</v>
      </c>
      <c r="C231" s="93" t="s">
        <v>8041</v>
      </c>
      <c r="D231" s="93" t="s">
        <v>10322</v>
      </c>
      <c r="E231" s="93"/>
      <c r="F231" s="94">
        <v>1</v>
      </c>
      <c r="G231" s="93" t="s">
        <v>10323</v>
      </c>
      <c r="H231" s="77"/>
      <c r="I231" s="95">
        <v>4865</v>
      </c>
      <c r="J231" s="77" t="s">
        <v>5382</v>
      </c>
      <c r="K231" s="77"/>
      <c r="L231" s="93" t="s">
        <v>4017</v>
      </c>
      <c r="M231" s="96" t="s">
        <v>7998</v>
      </c>
      <c r="N231" s="96"/>
      <c r="O231" s="79">
        <v>1</v>
      </c>
      <c r="P231" s="77">
        <v>450</v>
      </c>
      <c r="Q231" s="77">
        <v>450</v>
      </c>
      <c r="R231" s="77">
        <v>700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4586</v>
      </c>
      <c r="AU231" s="77">
        <v>49</v>
      </c>
      <c r="AV231" s="94" t="s">
        <v>5072</v>
      </c>
      <c r="AW231" s="77" t="s">
        <v>2874</v>
      </c>
      <c r="AX231" s="94" t="s">
        <v>5073</v>
      </c>
      <c r="AY231" s="77"/>
      <c r="AZ231" s="83">
        <f t="shared" si="7"/>
        <v>0.14174999999999999</v>
      </c>
    </row>
    <row r="232" spans="1:52" s="99" customFormat="1" ht="34.950000000000003" customHeight="1" x14ac:dyDescent="0.45">
      <c r="A232" s="93" t="s">
        <v>5071</v>
      </c>
      <c r="B232" s="77">
        <v>2</v>
      </c>
      <c r="C232" s="93" t="s">
        <v>8041</v>
      </c>
      <c r="D232" s="93" t="s">
        <v>10322</v>
      </c>
      <c r="E232" s="93"/>
      <c r="F232" s="94">
        <v>1</v>
      </c>
      <c r="G232" s="93" t="s">
        <v>10323</v>
      </c>
      <c r="H232" s="77"/>
      <c r="I232" s="95">
        <v>4866</v>
      </c>
      <c r="J232" s="77" t="s">
        <v>5382</v>
      </c>
      <c r="K232" s="77"/>
      <c r="L232" s="93" t="s">
        <v>3619</v>
      </c>
      <c r="M232" s="96"/>
      <c r="N232" s="96"/>
      <c r="O232" s="79">
        <v>1</v>
      </c>
      <c r="P232" s="77">
        <v>1060</v>
      </c>
      <c r="Q232" s="77">
        <v>740</v>
      </c>
      <c r="R232" s="77">
        <v>740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4587</v>
      </c>
      <c r="AU232" s="77">
        <v>49</v>
      </c>
      <c r="AV232" s="94" t="s">
        <v>5072</v>
      </c>
      <c r="AW232" s="77" t="s">
        <v>2874</v>
      </c>
      <c r="AX232" s="94" t="s">
        <v>5073</v>
      </c>
      <c r="AY232" s="77"/>
      <c r="AZ232" s="83">
        <f t="shared" si="7"/>
        <v>0.58045599999999997</v>
      </c>
    </row>
    <row r="233" spans="1:52" s="99" customFormat="1" ht="34.950000000000003" customHeight="1" x14ac:dyDescent="0.45">
      <c r="A233" s="93" t="s">
        <v>5071</v>
      </c>
      <c r="B233" s="77">
        <v>2</v>
      </c>
      <c r="C233" s="93" t="s">
        <v>8041</v>
      </c>
      <c r="D233" s="93"/>
      <c r="E233" s="93"/>
      <c r="F233" s="94"/>
      <c r="G233" s="93"/>
      <c r="H233" s="77"/>
      <c r="I233" s="95">
        <v>4867</v>
      </c>
      <c r="J233" s="77"/>
      <c r="K233" s="77"/>
      <c r="L233" s="93" t="s">
        <v>4017</v>
      </c>
      <c r="M233" s="96" t="s">
        <v>8034</v>
      </c>
      <c r="N233" s="96"/>
      <c r="O233" s="79">
        <v>1</v>
      </c>
      <c r="P233" s="77">
        <v>450</v>
      </c>
      <c r="Q233" s="77">
        <v>450</v>
      </c>
      <c r="R233" s="77">
        <v>700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4588</v>
      </c>
      <c r="AU233" s="77">
        <v>49</v>
      </c>
      <c r="AV233" s="94" t="s">
        <v>5072</v>
      </c>
      <c r="AW233" s="77" t="s">
        <v>2876</v>
      </c>
      <c r="AX233" s="94"/>
      <c r="AY233" s="77"/>
      <c r="AZ233" s="83">
        <f t="shared" si="7"/>
        <v>0.14174999999999999</v>
      </c>
    </row>
    <row r="234" spans="1:52" s="99" customFormat="1" ht="34.950000000000003" customHeight="1" x14ac:dyDescent="0.45">
      <c r="A234" s="93" t="s">
        <v>5071</v>
      </c>
      <c r="B234" s="77">
        <v>2</v>
      </c>
      <c r="C234" s="93" t="s">
        <v>8041</v>
      </c>
      <c r="D234" s="93"/>
      <c r="E234" s="93"/>
      <c r="F234" s="94"/>
      <c r="G234" s="93"/>
      <c r="H234" s="77"/>
      <c r="I234" s="95">
        <v>4868</v>
      </c>
      <c r="J234" s="77"/>
      <c r="K234" s="77"/>
      <c r="L234" s="93" t="s">
        <v>4501</v>
      </c>
      <c r="M234" s="96"/>
      <c r="N234" s="96"/>
      <c r="O234" s="79">
        <v>1</v>
      </c>
      <c r="P234" s="77">
        <v>1400</v>
      </c>
      <c r="Q234" s="77">
        <v>700</v>
      </c>
      <c r="R234" s="77">
        <v>700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4589</v>
      </c>
      <c r="AU234" s="77">
        <v>49</v>
      </c>
      <c r="AV234" s="94" t="s">
        <v>5072</v>
      </c>
      <c r="AW234" s="77" t="s">
        <v>2876</v>
      </c>
      <c r="AX234" s="94"/>
      <c r="AY234" s="77"/>
      <c r="AZ234" s="83">
        <f t="shared" si="7"/>
        <v>0.68600000000000005</v>
      </c>
    </row>
    <row r="235" spans="1:52" s="99" customFormat="1" ht="34.950000000000003" customHeight="1" x14ac:dyDescent="0.45">
      <c r="A235" s="93" t="s">
        <v>5071</v>
      </c>
      <c r="B235" s="77">
        <v>2</v>
      </c>
      <c r="C235" s="93" t="s">
        <v>8041</v>
      </c>
      <c r="D235" s="93" t="s">
        <v>10322</v>
      </c>
      <c r="E235" s="93"/>
      <c r="F235" s="94">
        <v>1</v>
      </c>
      <c r="G235" s="93" t="s">
        <v>10323</v>
      </c>
      <c r="H235" s="77"/>
      <c r="I235" s="95">
        <v>4869</v>
      </c>
      <c r="J235" s="77" t="s">
        <v>5382</v>
      </c>
      <c r="K235" s="77"/>
      <c r="L235" s="93" t="s">
        <v>4017</v>
      </c>
      <c r="M235" s="96" t="s">
        <v>7998</v>
      </c>
      <c r="N235" s="96"/>
      <c r="O235" s="79">
        <v>1</v>
      </c>
      <c r="P235" s="77">
        <v>450</v>
      </c>
      <c r="Q235" s="77">
        <v>450</v>
      </c>
      <c r="R235" s="77">
        <v>700</v>
      </c>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v>4590</v>
      </c>
      <c r="AU235" s="77">
        <v>49</v>
      </c>
      <c r="AV235" s="94" t="s">
        <v>5072</v>
      </c>
      <c r="AW235" s="77" t="s">
        <v>2874</v>
      </c>
      <c r="AX235" s="94" t="s">
        <v>5073</v>
      </c>
      <c r="AY235" s="77"/>
      <c r="AZ235" s="83">
        <f t="shared" si="7"/>
        <v>0.14174999999999999</v>
      </c>
    </row>
    <row r="236" spans="1:52" s="99" customFormat="1" ht="34.950000000000003" customHeight="1" x14ac:dyDescent="0.45">
      <c r="A236" s="93" t="s">
        <v>5071</v>
      </c>
      <c r="B236" s="77">
        <v>2</v>
      </c>
      <c r="C236" s="93" t="s">
        <v>8041</v>
      </c>
      <c r="D236" s="93"/>
      <c r="E236" s="93"/>
      <c r="F236" s="94"/>
      <c r="G236" s="93"/>
      <c r="H236" s="77"/>
      <c r="I236" s="95">
        <v>4870</v>
      </c>
      <c r="J236" s="77"/>
      <c r="K236" s="77"/>
      <c r="L236" s="93" t="s">
        <v>3180</v>
      </c>
      <c r="M236" s="96" t="s">
        <v>8039</v>
      </c>
      <c r="N236" s="96"/>
      <c r="O236" s="79">
        <v>1</v>
      </c>
      <c r="P236" s="77">
        <v>450</v>
      </c>
      <c r="Q236" s="77">
        <v>300</v>
      </c>
      <c r="R236" s="77">
        <v>1800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4591</v>
      </c>
      <c r="AU236" s="77">
        <v>49</v>
      </c>
      <c r="AV236" s="94" t="s">
        <v>5072</v>
      </c>
      <c r="AW236" s="77" t="s">
        <v>2874</v>
      </c>
      <c r="AX236" s="94"/>
      <c r="AY236" s="77"/>
      <c r="AZ236" s="83">
        <f t="shared" ref="AZ236:AZ267" si="8">P236*Q236*R236/1000000000*O236</f>
        <v>0.24299999999999999</v>
      </c>
    </row>
    <row r="237" spans="1:52" s="99" customFormat="1" ht="34.950000000000003" customHeight="1" x14ac:dyDescent="0.45">
      <c r="A237" s="93" t="s">
        <v>5071</v>
      </c>
      <c r="B237" s="77">
        <v>2</v>
      </c>
      <c r="C237" s="93" t="s">
        <v>8041</v>
      </c>
      <c r="D237" s="93"/>
      <c r="E237" s="93"/>
      <c r="F237" s="94"/>
      <c r="G237" s="93"/>
      <c r="H237" s="77"/>
      <c r="I237" s="95">
        <v>4871</v>
      </c>
      <c r="J237" s="77"/>
      <c r="K237" s="77"/>
      <c r="L237" s="93" t="s">
        <v>3655</v>
      </c>
      <c r="M237" s="96"/>
      <c r="N237" s="96"/>
      <c r="O237" s="79">
        <v>1</v>
      </c>
      <c r="P237" s="77">
        <v>600</v>
      </c>
      <c r="Q237" s="77">
        <v>450</v>
      </c>
      <c r="R237" s="77">
        <v>750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4592</v>
      </c>
      <c r="AU237" s="77">
        <v>49</v>
      </c>
      <c r="AV237" s="94" t="s">
        <v>5072</v>
      </c>
      <c r="AW237" s="77" t="s">
        <v>2874</v>
      </c>
      <c r="AX237" s="94"/>
      <c r="AY237" s="77"/>
      <c r="AZ237" s="83">
        <f t="shared" si="8"/>
        <v>0.20250000000000001</v>
      </c>
    </row>
    <row r="238" spans="1:52" s="99" customFormat="1" ht="34.950000000000003" customHeight="1" x14ac:dyDescent="0.45">
      <c r="A238" s="93" t="s">
        <v>5071</v>
      </c>
      <c r="B238" s="77">
        <v>2</v>
      </c>
      <c r="C238" s="93" t="s">
        <v>8041</v>
      </c>
      <c r="D238" s="93"/>
      <c r="E238" s="93"/>
      <c r="F238" s="94"/>
      <c r="G238" s="93"/>
      <c r="H238" s="77"/>
      <c r="I238" s="95">
        <v>4872</v>
      </c>
      <c r="J238" s="77"/>
      <c r="K238" s="77"/>
      <c r="L238" s="93" t="s">
        <v>4501</v>
      </c>
      <c r="M238" s="96"/>
      <c r="N238" s="96"/>
      <c r="O238" s="79">
        <v>1</v>
      </c>
      <c r="P238" s="77">
        <v>1400</v>
      </c>
      <c r="Q238" s="77">
        <v>700</v>
      </c>
      <c r="R238" s="77">
        <v>700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v>4593</v>
      </c>
      <c r="AU238" s="77">
        <v>49</v>
      </c>
      <c r="AV238" s="94" t="s">
        <v>5072</v>
      </c>
      <c r="AW238" s="77" t="s">
        <v>2876</v>
      </c>
      <c r="AX238" s="94"/>
      <c r="AY238" s="77"/>
      <c r="AZ238" s="83">
        <f t="shared" si="8"/>
        <v>0.68600000000000005</v>
      </c>
    </row>
    <row r="239" spans="1:52" s="99" customFormat="1" ht="34.950000000000003" customHeight="1" x14ac:dyDescent="0.45">
      <c r="A239" s="93" t="s">
        <v>5071</v>
      </c>
      <c r="B239" s="77">
        <v>2</v>
      </c>
      <c r="C239" s="93" t="s">
        <v>8041</v>
      </c>
      <c r="D239" s="93"/>
      <c r="E239" s="93"/>
      <c r="F239" s="94"/>
      <c r="G239" s="93"/>
      <c r="H239" s="77"/>
      <c r="I239" s="95">
        <v>4873</v>
      </c>
      <c r="J239" s="77"/>
      <c r="K239" s="77"/>
      <c r="L239" s="93" t="s">
        <v>4501</v>
      </c>
      <c r="M239" s="96"/>
      <c r="N239" s="96"/>
      <c r="O239" s="79">
        <v>1</v>
      </c>
      <c r="P239" s="77">
        <v>1400</v>
      </c>
      <c r="Q239" s="77">
        <v>700</v>
      </c>
      <c r="R239" s="77">
        <v>700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v>4595</v>
      </c>
      <c r="AU239" s="77">
        <v>49</v>
      </c>
      <c r="AV239" s="94" t="s">
        <v>5072</v>
      </c>
      <c r="AW239" s="77" t="s">
        <v>2876</v>
      </c>
      <c r="AX239" s="94"/>
      <c r="AY239" s="77"/>
      <c r="AZ239" s="83">
        <f t="shared" si="8"/>
        <v>0.68600000000000005</v>
      </c>
    </row>
    <row r="240" spans="1:52" s="150" customFormat="1" ht="34.950000000000003" customHeight="1" x14ac:dyDescent="0.45">
      <c r="A240" s="142" t="s">
        <v>5071</v>
      </c>
      <c r="B240" s="143">
        <v>2</v>
      </c>
      <c r="C240" s="142" t="s">
        <v>8041</v>
      </c>
      <c r="D240" s="142" t="s">
        <v>10322</v>
      </c>
      <c r="E240" s="142"/>
      <c r="F240" s="144">
        <v>1</v>
      </c>
      <c r="G240" s="142" t="s">
        <v>10323</v>
      </c>
      <c r="H240" s="143"/>
      <c r="I240" s="145">
        <v>4874</v>
      </c>
      <c r="J240" s="143" t="s">
        <v>5382</v>
      </c>
      <c r="K240" s="143"/>
      <c r="L240" s="142" t="s">
        <v>4017</v>
      </c>
      <c r="M240" s="146"/>
      <c r="N240" s="146"/>
      <c r="O240" s="147">
        <v>1</v>
      </c>
      <c r="P240" s="143">
        <v>450</v>
      </c>
      <c r="Q240" s="143">
        <v>450</v>
      </c>
      <c r="R240" s="143">
        <v>700</v>
      </c>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4"/>
      <c r="AN240" s="144"/>
      <c r="AO240" s="143"/>
      <c r="AP240" s="143"/>
      <c r="AQ240" s="143"/>
      <c r="AR240" s="143"/>
      <c r="AS240" s="148"/>
      <c r="AT240" s="143">
        <v>4596</v>
      </c>
      <c r="AU240" s="143">
        <v>49</v>
      </c>
      <c r="AV240" s="144" t="s">
        <v>5072</v>
      </c>
      <c r="AW240" s="143" t="s">
        <v>2874</v>
      </c>
      <c r="AX240" s="144" t="s">
        <v>5073</v>
      </c>
      <c r="AY240" s="143"/>
      <c r="AZ240" s="149">
        <f t="shared" si="8"/>
        <v>0.14174999999999999</v>
      </c>
    </row>
    <row r="241" spans="1:52" s="99" customFormat="1" ht="34.950000000000003" customHeight="1" x14ac:dyDescent="0.45">
      <c r="A241" s="93" t="s">
        <v>5071</v>
      </c>
      <c r="B241" s="77">
        <v>2</v>
      </c>
      <c r="C241" s="93" t="s">
        <v>8041</v>
      </c>
      <c r="D241" s="93"/>
      <c r="E241" s="93"/>
      <c r="F241" s="94"/>
      <c r="G241" s="93"/>
      <c r="H241" s="77"/>
      <c r="I241" s="95">
        <v>4875</v>
      </c>
      <c r="J241" s="77"/>
      <c r="K241" s="77"/>
      <c r="L241" s="93" t="s">
        <v>3619</v>
      </c>
      <c r="M241" s="96"/>
      <c r="N241" s="96"/>
      <c r="O241" s="79">
        <v>1</v>
      </c>
      <c r="P241" s="77">
        <v>1000</v>
      </c>
      <c r="Q241" s="77">
        <v>700</v>
      </c>
      <c r="R241" s="77">
        <v>700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4597</v>
      </c>
      <c r="AU241" s="77">
        <v>49</v>
      </c>
      <c r="AV241" s="94" t="s">
        <v>5072</v>
      </c>
      <c r="AW241" s="77" t="s">
        <v>2876</v>
      </c>
      <c r="AX241" s="94"/>
      <c r="AY241" s="77"/>
      <c r="AZ241" s="83">
        <f t="shared" si="8"/>
        <v>0.49</v>
      </c>
    </row>
    <row r="242" spans="1:52" s="99" customFormat="1" ht="34.950000000000003" customHeight="1" x14ac:dyDescent="0.45">
      <c r="A242" s="93" t="s">
        <v>5071</v>
      </c>
      <c r="B242" s="77">
        <v>2</v>
      </c>
      <c r="C242" s="93" t="s">
        <v>8041</v>
      </c>
      <c r="D242" s="93"/>
      <c r="E242" s="93"/>
      <c r="F242" s="94"/>
      <c r="G242" s="93"/>
      <c r="H242" s="77"/>
      <c r="I242" s="95">
        <v>4877</v>
      </c>
      <c r="J242" s="77"/>
      <c r="K242" s="77"/>
      <c r="L242" s="93" t="s">
        <v>3619</v>
      </c>
      <c r="M242" s="96"/>
      <c r="N242" s="96"/>
      <c r="O242" s="79">
        <v>1</v>
      </c>
      <c r="P242" s="77">
        <v>1060</v>
      </c>
      <c r="Q242" s="77">
        <v>740</v>
      </c>
      <c r="R242" s="77">
        <v>740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4599</v>
      </c>
      <c r="AU242" s="77">
        <v>49</v>
      </c>
      <c r="AV242" s="94" t="s">
        <v>5072</v>
      </c>
      <c r="AW242" s="77" t="s">
        <v>2876</v>
      </c>
      <c r="AX242" s="94"/>
      <c r="AY242" s="77"/>
      <c r="AZ242" s="83">
        <f t="shared" si="8"/>
        <v>0.58045599999999997</v>
      </c>
    </row>
    <row r="243" spans="1:52" s="99" customFormat="1" ht="34.950000000000003" customHeight="1" x14ac:dyDescent="0.45">
      <c r="A243" s="93" t="s">
        <v>5071</v>
      </c>
      <c r="B243" s="77">
        <v>2</v>
      </c>
      <c r="C243" s="93" t="s">
        <v>8041</v>
      </c>
      <c r="D243" s="93"/>
      <c r="E243" s="93"/>
      <c r="F243" s="94"/>
      <c r="G243" s="93"/>
      <c r="H243" s="77"/>
      <c r="I243" s="95">
        <v>4878</v>
      </c>
      <c r="J243" s="77"/>
      <c r="K243" s="77"/>
      <c r="L243" s="93" t="s">
        <v>2910</v>
      </c>
      <c r="M243" s="96" t="s">
        <v>8040</v>
      </c>
      <c r="N243" s="96"/>
      <c r="O243" s="79">
        <v>1</v>
      </c>
      <c r="P243" s="77">
        <v>4700</v>
      </c>
      <c r="Q243" s="77">
        <v>1930</v>
      </c>
      <c r="R243" s="77">
        <v>1630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4600</v>
      </c>
      <c r="AU243" s="77">
        <v>49</v>
      </c>
      <c r="AV243" s="94" t="s">
        <v>5072</v>
      </c>
      <c r="AW243" s="77" t="s">
        <v>2876</v>
      </c>
      <c r="AX243" s="94"/>
      <c r="AY243" s="77" t="s">
        <v>7981</v>
      </c>
      <c r="AZ243" s="83">
        <f t="shared" si="8"/>
        <v>14.785729999999999</v>
      </c>
    </row>
    <row r="244" spans="1:52" s="99" customFormat="1" ht="34.950000000000003" customHeight="1" x14ac:dyDescent="0.45">
      <c r="A244" s="93" t="s">
        <v>5071</v>
      </c>
      <c r="B244" s="77">
        <v>2</v>
      </c>
      <c r="C244" s="93" t="s">
        <v>8041</v>
      </c>
      <c r="D244" s="93"/>
      <c r="E244" s="93"/>
      <c r="F244" s="94"/>
      <c r="G244" s="93"/>
      <c r="H244" s="77"/>
      <c r="I244" s="95">
        <v>4879</v>
      </c>
      <c r="J244" s="77"/>
      <c r="K244" s="77"/>
      <c r="L244" s="93" t="s">
        <v>3619</v>
      </c>
      <c r="M244" s="96"/>
      <c r="N244" s="96"/>
      <c r="O244" s="79">
        <v>1</v>
      </c>
      <c r="P244" s="77">
        <v>1060</v>
      </c>
      <c r="Q244" s="77">
        <v>740</v>
      </c>
      <c r="R244" s="77">
        <v>740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4601</v>
      </c>
      <c r="AU244" s="77">
        <v>49</v>
      </c>
      <c r="AV244" s="94" t="s">
        <v>5072</v>
      </c>
      <c r="AW244" s="77" t="s">
        <v>2876</v>
      </c>
      <c r="AX244" s="94"/>
      <c r="AY244" s="77"/>
      <c r="AZ244" s="83">
        <f t="shared" si="8"/>
        <v>0.58045599999999997</v>
      </c>
    </row>
    <row r="245" spans="1:52" s="99" customFormat="1" ht="34.950000000000003" customHeight="1" x14ac:dyDescent="0.45">
      <c r="A245" s="93" t="s">
        <v>5071</v>
      </c>
      <c r="B245" s="77">
        <v>2</v>
      </c>
      <c r="C245" s="93" t="s">
        <v>8041</v>
      </c>
      <c r="D245" s="93"/>
      <c r="E245" s="93"/>
      <c r="F245" s="94"/>
      <c r="G245" s="93"/>
      <c r="H245" s="77"/>
      <c r="I245" s="95">
        <v>4880</v>
      </c>
      <c r="J245" s="77"/>
      <c r="K245" s="77"/>
      <c r="L245" s="93" t="s">
        <v>4017</v>
      </c>
      <c r="M245" s="96" t="s">
        <v>7984</v>
      </c>
      <c r="N245" s="96"/>
      <c r="O245" s="79">
        <v>1</v>
      </c>
      <c r="P245" s="77">
        <v>450</v>
      </c>
      <c r="Q245" s="77">
        <v>450</v>
      </c>
      <c r="R245" s="77">
        <v>700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4602</v>
      </c>
      <c r="AU245" s="77">
        <v>49</v>
      </c>
      <c r="AV245" s="94" t="s">
        <v>5072</v>
      </c>
      <c r="AW245" s="77" t="s">
        <v>2876</v>
      </c>
      <c r="AX245" s="94"/>
      <c r="AY245" s="77"/>
      <c r="AZ245" s="83">
        <f t="shared" si="8"/>
        <v>0.14174999999999999</v>
      </c>
    </row>
    <row r="246" spans="1:52" s="99" customFormat="1" ht="34.950000000000003" customHeight="1" x14ac:dyDescent="0.45">
      <c r="A246" s="93" t="s">
        <v>5071</v>
      </c>
      <c r="B246" s="77">
        <v>2</v>
      </c>
      <c r="C246" s="93" t="s">
        <v>8041</v>
      </c>
      <c r="D246" s="93"/>
      <c r="E246" s="93"/>
      <c r="F246" s="94"/>
      <c r="G246" s="93"/>
      <c r="H246" s="77"/>
      <c r="I246" s="95">
        <v>4881</v>
      </c>
      <c r="J246" s="77"/>
      <c r="K246" s="77"/>
      <c r="L246" s="93" t="s">
        <v>3619</v>
      </c>
      <c r="M246" s="96"/>
      <c r="N246" s="96"/>
      <c r="O246" s="79">
        <v>1</v>
      </c>
      <c r="P246" s="77">
        <v>1060</v>
      </c>
      <c r="Q246" s="77">
        <v>740</v>
      </c>
      <c r="R246" s="77">
        <v>740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v>4603</v>
      </c>
      <c r="AU246" s="77">
        <v>49</v>
      </c>
      <c r="AV246" s="94" t="s">
        <v>5072</v>
      </c>
      <c r="AW246" s="77" t="s">
        <v>2876</v>
      </c>
      <c r="AX246" s="94"/>
      <c r="AY246" s="77"/>
      <c r="AZ246" s="83">
        <f t="shared" si="8"/>
        <v>0.58045599999999997</v>
      </c>
    </row>
    <row r="247" spans="1:52" s="99" customFormat="1" ht="34.950000000000003" customHeight="1" x14ac:dyDescent="0.45">
      <c r="A247" s="93" t="s">
        <v>5071</v>
      </c>
      <c r="B247" s="77">
        <v>2</v>
      </c>
      <c r="C247" s="93" t="s">
        <v>8041</v>
      </c>
      <c r="D247" s="93"/>
      <c r="E247" s="93"/>
      <c r="F247" s="94"/>
      <c r="G247" s="93"/>
      <c r="H247" s="77"/>
      <c r="I247" s="95">
        <v>4882</v>
      </c>
      <c r="J247" s="77"/>
      <c r="K247" s="77"/>
      <c r="L247" s="93" t="s">
        <v>4017</v>
      </c>
      <c r="M247" s="96" t="s">
        <v>8034</v>
      </c>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4604</v>
      </c>
      <c r="AU247" s="77">
        <v>49</v>
      </c>
      <c r="AV247" s="94" t="s">
        <v>5072</v>
      </c>
      <c r="AW247" s="77" t="s">
        <v>2874</v>
      </c>
      <c r="AX247" s="94"/>
      <c r="AY247" s="77"/>
      <c r="AZ247" s="83">
        <f t="shared" si="8"/>
        <v>0.14174999999999999</v>
      </c>
    </row>
    <row r="248" spans="1:52" s="99" customFormat="1" ht="34.950000000000003" customHeight="1" x14ac:dyDescent="0.45">
      <c r="A248" s="93" t="s">
        <v>5071</v>
      </c>
      <c r="B248" s="77">
        <v>2</v>
      </c>
      <c r="C248" s="93" t="s">
        <v>8041</v>
      </c>
      <c r="D248" s="93"/>
      <c r="E248" s="93"/>
      <c r="F248" s="94"/>
      <c r="G248" s="93"/>
      <c r="H248" s="77"/>
      <c r="I248" s="95">
        <v>4883</v>
      </c>
      <c r="J248" s="77"/>
      <c r="K248" s="77"/>
      <c r="L248" s="93" t="s">
        <v>4501</v>
      </c>
      <c r="M248" s="96"/>
      <c r="N248" s="96"/>
      <c r="O248" s="79">
        <v>1</v>
      </c>
      <c r="P248" s="77">
        <v>1400</v>
      </c>
      <c r="Q248" s="77">
        <v>700</v>
      </c>
      <c r="R248" s="77">
        <v>700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4605</v>
      </c>
      <c r="AU248" s="77">
        <v>49</v>
      </c>
      <c r="AV248" s="94" t="s">
        <v>5072</v>
      </c>
      <c r="AW248" s="77" t="s">
        <v>2876</v>
      </c>
      <c r="AX248" s="94"/>
      <c r="AY248" s="77"/>
      <c r="AZ248" s="83">
        <f t="shared" si="8"/>
        <v>0.68600000000000005</v>
      </c>
    </row>
    <row r="249" spans="1:52" s="99" customFormat="1" ht="34.950000000000003" customHeight="1" x14ac:dyDescent="0.45">
      <c r="A249" s="93" t="s">
        <v>5071</v>
      </c>
      <c r="B249" s="77">
        <v>2</v>
      </c>
      <c r="C249" s="93" t="s">
        <v>8041</v>
      </c>
      <c r="D249" s="93"/>
      <c r="E249" s="93"/>
      <c r="F249" s="94"/>
      <c r="G249" s="93"/>
      <c r="H249" s="77"/>
      <c r="I249" s="95">
        <v>4884</v>
      </c>
      <c r="J249" s="77"/>
      <c r="K249" s="77"/>
      <c r="L249" s="93" t="s">
        <v>3474</v>
      </c>
      <c r="M249" s="96" t="s">
        <v>8034</v>
      </c>
      <c r="N249" s="96"/>
      <c r="O249" s="79">
        <v>1</v>
      </c>
      <c r="P249" s="77">
        <v>450</v>
      </c>
      <c r="Q249" s="77">
        <v>450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v>4606</v>
      </c>
      <c r="AU249" s="77">
        <v>49</v>
      </c>
      <c r="AV249" s="94" t="s">
        <v>5072</v>
      </c>
      <c r="AW249" s="77" t="s">
        <v>2874</v>
      </c>
      <c r="AX249" s="94"/>
      <c r="AY249" s="77"/>
      <c r="AZ249" s="83">
        <f t="shared" si="8"/>
        <v>0.14174999999999999</v>
      </c>
    </row>
    <row r="250" spans="1:52" s="99" customFormat="1" ht="34.950000000000003" customHeight="1" x14ac:dyDescent="0.45">
      <c r="A250" s="93" t="s">
        <v>5071</v>
      </c>
      <c r="B250" s="77">
        <v>2</v>
      </c>
      <c r="C250" s="93" t="s">
        <v>8041</v>
      </c>
      <c r="D250" s="93"/>
      <c r="E250" s="93"/>
      <c r="F250" s="94"/>
      <c r="G250" s="93"/>
      <c r="H250" s="77"/>
      <c r="I250" s="95">
        <v>4885</v>
      </c>
      <c r="J250" s="77"/>
      <c r="K250" s="77"/>
      <c r="L250" s="93" t="s">
        <v>4501</v>
      </c>
      <c r="M250" s="96"/>
      <c r="N250" s="96"/>
      <c r="O250" s="79">
        <v>1</v>
      </c>
      <c r="P250" s="77">
        <v>1400</v>
      </c>
      <c r="Q250" s="77">
        <v>700</v>
      </c>
      <c r="R250" s="77">
        <v>700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4607</v>
      </c>
      <c r="AU250" s="77">
        <v>49</v>
      </c>
      <c r="AV250" s="94" t="s">
        <v>5072</v>
      </c>
      <c r="AW250" s="77" t="s">
        <v>2876</v>
      </c>
      <c r="AX250" s="94"/>
      <c r="AY250" s="77"/>
      <c r="AZ250" s="83">
        <f t="shared" si="8"/>
        <v>0.68600000000000005</v>
      </c>
    </row>
    <row r="251" spans="1:52" s="99" customFormat="1" ht="34.950000000000003" customHeight="1" x14ac:dyDescent="0.45">
      <c r="A251" s="93" t="s">
        <v>5071</v>
      </c>
      <c r="B251" s="77">
        <v>2</v>
      </c>
      <c r="C251" s="93" t="s">
        <v>8041</v>
      </c>
      <c r="D251" s="93"/>
      <c r="E251" s="93"/>
      <c r="F251" s="94"/>
      <c r="G251" s="93"/>
      <c r="H251" s="77"/>
      <c r="I251" s="95">
        <v>4886</v>
      </c>
      <c r="J251" s="77"/>
      <c r="K251" s="77"/>
      <c r="L251" s="93" t="s">
        <v>4017</v>
      </c>
      <c r="M251" s="96" t="s">
        <v>8034</v>
      </c>
      <c r="N251" s="96"/>
      <c r="O251" s="79">
        <v>1</v>
      </c>
      <c r="P251" s="77">
        <v>450</v>
      </c>
      <c r="Q251" s="77">
        <v>450</v>
      </c>
      <c r="R251" s="77">
        <v>700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4608</v>
      </c>
      <c r="AU251" s="77">
        <v>49</v>
      </c>
      <c r="AV251" s="94" t="s">
        <v>5072</v>
      </c>
      <c r="AW251" s="77" t="s">
        <v>2874</v>
      </c>
      <c r="AX251" s="94"/>
      <c r="AY251" s="77"/>
      <c r="AZ251" s="83">
        <f t="shared" si="8"/>
        <v>0.14174999999999999</v>
      </c>
    </row>
    <row r="252" spans="1:52" s="99" customFormat="1" ht="34.950000000000003" customHeight="1" x14ac:dyDescent="0.45">
      <c r="A252" s="93" t="s">
        <v>5071</v>
      </c>
      <c r="B252" s="77">
        <v>2</v>
      </c>
      <c r="C252" s="93" t="s">
        <v>8041</v>
      </c>
      <c r="D252" s="93"/>
      <c r="E252" s="93"/>
      <c r="F252" s="94"/>
      <c r="G252" s="93"/>
      <c r="H252" s="77"/>
      <c r="I252" s="95">
        <v>4887</v>
      </c>
      <c r="J252" s="77"/>
      <c r="K252" s="77"/>
      <c r="L252" s="93" t="s">
        <v>3655</v>
      </c>
      <c r="M252" s="96"/>
      <c r="N252" s="96"/>
      <c r="O252" s="79">
        <v>1</v>
      </c>
      <c r="P252" s="77">
        <v>500</v>
      </c>
      <c r="Q252" s="77">
        <v>500</v>
      </c>
      <c r="R252" s="77">
        <v>700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4609</v>
      </c>
      <c r="AU252" s="77">
        <v>49</v>
      </c>
      <c r="AV252" s="94" t="s">
        <v>5072</v>
      </c>
      <c r="AW252" s="77" t="s">
        <v>2874</v>
      </c>
      <c r="AX252" s="94"/>
      <c r="AY252" s="77"/>
      <c r="AZ252" s="83">
        <f t="shared" si="8"/>
        <v>0.17499999999999999</v>
      </c>
    </row>
    <row r="253" spans="1:52" s="99" customFormat="1" ht="34.950000000000003" customHeight="1" x14ac:dyDescent="0.45">
      <c r="A253" s="93" t="s">
        <v>5071</v>
      </c>
      <c r="B253" s="77">
        <v>2</v>
      </c>
      <c r="C253" s="93" t="s">
        <v>8041</v>
      </c>
      <c r="D253" s="93"/>
      <c r="E253" s="93"/>
      <c r="F253" s="94"/>
      <c r="G253" s="93"/>
      <c r="H253" s="77"/>
      <c r="I253" s="95">
        <v>4888</v>
      </c>
      <c r="J253" s="77"/>
      <c r="K253" s="77"/>
      <c r="L253" s="93" t="s">
        <v>3533</v>
      </c>
      <c r="M253" s="96"/>
      <c r="N253" s="96"/>
      <c r="O253" s="79">
        <v>1</v>
      </c>
      <c r="P253" s="77">
        <v>400</v>
      </c>
      <c r="Q253" s="77">
        <v>740</v>
      </c>
      <c r="R253" s="77">
        <v>740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4610</v>
      </c>
      <c r="AU253" s="77">
        <v>49</v>
      </c>
      <c r="AV253" s="94" t="s">
        <v>5072</v>
      </c>
      <c r="AW253" s="77" t="s">
        <v>2876</v>
      </c>
      <c r="AX253" s="94"/>
      <c r="AY253" s="77"/>
      <c r="AZ253" s="83">
        <f t="shared" si="8"/>
        <v>0.21904000000000001</v>
      </c>
    </row>
    <row r="254" spans="1:52" s="99" customFormat="1" ht="34.950000000000003" customHeight="1" x14ac:dyDescent="0.45">
      <c r="A254" s="93" t="s">
        <v>5071</v>
      </c>
      <c r="B254" s="77">
        <v>2</v>
      </c>
      <c r="C254" s="93" t="s">
        <v>8041</v>
      </c>
      <c r="D254" s="93"/>
      <c r="E254" s="93"/>
      <c r="F254" s="94"/>
      <c r="G254" s="93"/>
      <c r="H254" s="77"/>
      <c r="I254" s="95">
        <v>4889</v>
      </c>
      <c r="J254" s="77"/>
      <c r="K254" s="77"/>
      <c r="L254" s="93" t="s">
        <v>3619</v>
      </c>
      <c r="M254" s="96"/>
      <c r="N254" s="96"/>
      <c r="O254" s="79">
        <v>1</v>
      </c>
      <c r="P254" s="77">
        <v>1060</v>
      </c>
      <c r="Q254" s="77">
        <v>740</v>
      </c>
      <c r="R254" s="77">
        <v>740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4611</v>
      </c>
      <c r="AU254" s="77">
        <v>49</v>
      </c>
      <c r="AV254" s="94" t="s">
        <v>5072</v>
      </c>
      <c r="AW254" s="77" t="s">
        <v>2876</v>
      </c>
      <c r="AX254" s="94"/>
      <c r="AY254" s="77"/>
      <c r="AZ254" s="83">
        <f t="shared" si="8"/>
        <v>0.58045599999999997</v>
      </c>
    </row>
    <row r="255" spans="1:52" s="150" customFormat="1" ht="34.950000000000003" customHeight="1" x14ac:dyDescent="0.45">
      <c r="A255" s="142" t="s">
        <v>5071</v>
      </c>
      <c r="B255" s="143">
        <v>2</v>
      </c>
      <c r="C255" s="142" t="s">
        <v>8041</v>
      </c>
      <c r="D255" s="142"/>
      <c r="E255" s="142"/>
      <c r="F255" s="144"/>
      <c r="G255" s="142"/>
      <c r="H255" s="143"/>
      <c r="I255" s="145">
        <v>4890</v>
      </c>
      <c r="J255" s="143"/>
      <c r="K255" s="143"/>
      <c r="L255" s="142" t="s">
        <v>4017</v>
      </c>
      <c r="M255" s="146"/>
      <c r="N255" s="146"/>
      <c r="O255" s="147">
        <v>1</v>
      </c>
      <c r="P255" s="143">
        <v>450</v>
      </c>
      <c r="Q255" s="143">
        <v>450</v>
      </c>
      <c r="R255" s="143">
        <v>700</v>
      </c>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4"/>
      <c r="AN255" s="144"/>
      <c r="AO255" s="143"/>
      <c r="AP255" s="143"/>
      <c r="AQ255" s="143"/>
      <c r="AR255" s="143"/>
      <c r="AS255" s="148"/>
      <c r="AT255" s="143">
        <v>4612</v>
      </c>
      <c r="AU255" s="143">
        <v>49</v>
      </c>
      <c r="AV255" s="144" t="s">
        <v>5072</v>
      </c>
      <c r="AW255" s="143" t="s">
        <v>2874</v>
      </c>
      <c r="AX255" s="144"/>
      <c r="AY255" s="143"/>
      <c r="AZ255" s="83">
        <f t="shared" si="8"/>
        <v>0.14174999999999999</v>
      </c>
    </row>
    <row r="256" spans="1:52" s="99" customFormat="1" ht="34.950000000000003" customHeight="1" x14ac:dyDescent="0.45">
      <c r="A256" s="93" t="s">
        <v>5071</v>
      </c>
      <c r="B256" s="77">
        <v>2</v>
      </c>
      <c r="C256" s="93" t="s">
        <v>8041</v>
      </c>
      <c r="D256" s="93"/>
      <c r="E256" s="93"/>
      <c r="F256" s="94"/>
      <c r="G256" s="93"/>
      <c r="H256" s="77"/>
      <c r="I256" s="95">
        <v>4891</v>
      </c>
      <c r="J256" s="77"/>
      <c r="K256" s="77"/>
      <c r="L256" s="93" t="s">
        <v>3533</v>
      </c>
      <c r="M256" s="96"/>
      <c r="N256" s="96"/>
      <c r="O256" s="79">
        <v>1</v>
      </c>
      <c r="P256" s="77">
        <v>400</v>
      </c>
      <c r="Q256" s="77">
        <v>740</v>
      </c>
      <c r="R256" s="77">
        <v>740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4613</v>
      </c>
      <c r="AU256" s="77">
        <v>49</v>
      </c>
      <c r="AV256" s="94" t="s">
        <v>5072</v>
      </c>
      <c r="AW256" s="77" t="s">
        <v>2874</v>
      </c>
      <c r="AX256" s="94"/>
      <c r="AY256" s="77"/>
      <c r="AZ256" s="83">
        <f t="shared" si="8"/>
        <v>0.21904000000000001</v>
      </c>
    </row>
    <row r="257" spans="1:52" s="99" customFormat="1" ht="34.950000000000003" customHeight="1" x14ac:dyDescent="0.45">
      <c r="A257" s="93" t="s">
        <v>5071</v>
      </c>
      <c r="B257" s="77">
        <v>2</v>
      </c>
      <c r="C257" s="93" t="s">
        <v>8041</v>
      </c>
      <c r="D257" s="93"/>
      <c r="E257" s="93"/>
      <c r="F257" s="94"/>
      <c r="G257" s="93"/>
      <c r="H257" s="77"/>
      <c r="I257" s="95">
        <v>4892</v>
      </c>
      <c r="J257" s="77"/>
      <c r="K257" s="77"/>
      <c r="L257" s="93" t="s">
        <v>3619</v>
      </c>
      <c r="M257" s="96"/>
      <c r="N257" s="96"/>
      <c r="O257" s="79">
        <v>1</v>
      </c>
      <c r="P257" s="77">
        <v>1060</v>
      </c>
      <c r="Q257" s="77">
        <v>740</v>
      </c>
      <c r="R257" s="77">
        <v>740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v>4614</v>
      </c>
      <c r="AU257" s="77">
        <v>49</v>
      </c>
      <c r="AV257" s="94" t="s">
        <v>5072</v>
      </c>
      <c r="AW257" s="77" t="s">
        <v>2876</v>
      </c>
      <c r="AX257" s="94"/>
      <c r="AY257" s="77"/>
      <c r="AZ257" s="83">
        <f t="shared" si="8"/>
        <v>0.58045599999999997</v>
      </c>
    </row>
    <row r="258" spans="1:52" s="99" customFormat="1" ht="34.950000000000003" customHeight="1" x14ac:dyDescent="0.45">
      <c r="A258" s="93" t="s">
        <v>5071</v>
      </c>
      <c r="B258" s="77">
        <v>2</v>
      </c>
      <c r="C258" s="93" t="s">
        <v>8041</v>
      </c>
      <c r="D258" s="93"/>
      <c r="E258" s="93"/>
      <c r="F258" s="94"/>
      <c r="G258" s="93"/>
      <c r="H258" s="77"/>
      <c r="I258" s="95">
        <v>4893</v>
      </c>
      <c r="J258" s="77"/>
      <c r="K258" s="77"/>
      <c r="L258" s="93" t="s">
        <v>4017</v>
      </c>
      <c r="M258" s="96" t="s">
        <v>7984</v>
      </c>
      <c r="N258" s="96"/>
      <c r="O258" s="79">
        <v>1</v>
      </c>
      <c r="P258" s="77">
        <v>450</v>
      </c>
      <c r="Q258" s="77">
        <v>450</v>
      </c>
      <c r="R258" s="77">
        <v>700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v>4615</v>
      </c>
      <c r="AU258" s="77">
        <v>49</v>
      </c>
      <c r="AV258" s="94" t="s">
        <v>5072</v>
      </c>
      <c r="AW258" s="77" t="s">
        <v>2874</v>
      </c>
      <c r="AX258" s="94"/>
      <c r="AY258" s="77"/>
      <c r="AZ258" s="83">
        <f t="shared" si="8"/>
        <v>0.14174999999999999</v>
      </c>
    </row>
    <row r="259" spans="1:52" s="99" customFormat="1" ht="34.950000000000003" customHeight="1" x14ac:dyDescent="0.45">
      <c r="A259" s="93" t="s">
        <v>5071</v>
      </c>
      <c r="B259" s="77">
        <v>2</v>
      </c>
      <c r="C259" s="93" t="s">
        <v>8041</v>
      </c>
      <c r="D259" s="93"/>
      <c r="E259" s="93"/>
      <c r="F259" s="94"/>
      <c r="G259" s="93"/>
      <c r="H259" s="77"/>
      <c r="I259" s="95">
        <v>4894</v>
      </c>
      <c r="J259" s="77"/>
      <c r="K259" s="77"/>
      <c r="L259" s="93" t="s">
        <v>3619</v>
      </c>
      <c r="M259" s="96"/>
      <c r="N259" s="96"/>
      <c r="O259" s="79">
        <v>1</v>
      </c>
      <c r="P259" s="77">
        <v>1060</v>
      </c>
      <c r="Q259" s="77">
        <v>740</v>
      </c>
      <c r="R259" s="77">
        <v>740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v>4616</v>
      </c>
      <c r="AU259" s="77">
        <v>49</v>
      </c>
      <c r="AV259" s="94" t="s">
        <v>5072</v>
      </c>
      <c r="AW259" s="77" t="s">
        <v>2876</v>
      </c>
      <c r="AX259" s="94"/>
      <c r="AY259" s="77"/>
      <c r="AZ259" s="83">
        <f t="shared" si="8"/>
        <v>0.58045599999999997</v>
      </c>
    </row>
    <row r="260" spans="1:52" s="99" customFormat="1" ht="34.950000000000003" customHeight="1" x14ac:dyDescent="0.45">
      <c r="A260" s="93" t="s">
        <v>5071</v>
      </c>
      <c r="B260" s="77">
        <v>2</v>
      </c>
      <c r="C260" s="93" t="s">
        <v>8041</v>
      </c>
      <c r="D260" s="93"/>
      <c r="E260" s="93"/>
      <c r="F260" s="94"/>
      <c r="G260" s="93"/>
      <c r="H260" s="77"/>
      <c r="I260" s="95">
        <v>4895</v>
      </c>
      <c r="J260" s="77"/>
      <c r="K260" s="77"/>
      <c r="L260" s="93" t="s">
        <v>4017</v>
      </c>
      <c r="M260" s="96" t="s">
        <v>7998</v>
      </c>
      <c r="N260" s="96"/>
      <c r="O260" s="79">
        <v>1</v>
      </c>
      <c r="P260" s="77">
        <v>450</v>
      </c>
      <c r="Q260" s="77">
        <v>450</v>
      </c>
      <c r="R260" s="77">
        <v>700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v>4617</v>
      </c>
      <c r="AU260" s="77">
        <v>49</v>
      </c>
      <c r="AV260" s="94" t="s">
        <v>5072</v>
      </c>
      <c r="AW260" s="77" t="s">
        <v>2876</v>
      </c>
      <c r="AX260" s="94"/>
      <c r="AY260" s="77"/>
      <c r="AZ260" s="83">
        <f t="shared" si="8"/>
        <v>0.14174999999999999</v>
      </c>
    </row>
    <row r="261" spans="1:52" s="99" customFormat="1" ht="34.950000000000003" customHeight="1" x14ac:dyDescent="0.45">
      <c r="A261" s="93" t="s">
        <v>5071</v>
      </c>
      <c r="B261" s="77">
        <v>2</v>
      </c>
      <c r="C261" s="93" t="s">
        <v>8041</v>
      </c>
      <c r="D261" s="93"/>
      <c r="E261" s="93"/>
      <c r="F261" s="94"/>
      <c r="G261" s="93"/>
      <c r="H261" s="77"/>
      <c r="I261" s="95">
        <v>4896</v>
      </c>
      <c r="J261" s="77"/>
      <c r="K261" s="77"/>
      <c r="L261" s="93" t="s">
        <v>3619</v>
      </c>
      <c r="M261" s="96"/>
      <c r="N261" s="96"/>
      <c r="O261" s="79">
        <v>1</v>
      </c>
      <c r="P261" s="77">
        <v>1060</v>
      </c>
      <c r="Q261" s="77">
        <v>740</v>
      </c>
      <c r="R261" s="77">
        <v>740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v>4618</v>
      </c>
      <c r="AU261" s="77">
        <v>49</v>
      </c>
      <c r="AV261" s="94" t="s">
        <v>5072</v>
      </c>
      <c r="AW261" s="77" t="s">
        <v>2876</v>
      </c>
      <c r="AX261" s="94"/>
      <c r="AY261" s="77"/>
      <c r="AZ261" s="83">
        <f t="shared" si="8"/>
        <v>0.58045599999999997</v>
      </c>
    </row>
    <row r="262" spans="1:52" s="150" customFormat="1" ht="34.950000000000003" customHeight="1" x14ac:dyDescent="0.45">
      <c r="A262" s="142" t="s">
        <v>5071</v>
      </c>
      <c r="B262" s="143">
        <v>2</v>
      </c>
      <c r="C262" s="142" t="s">
        <v>8041</v>
      </c>
      <c r="D262" s="142"/>
      <c r="E262" s="142"/>
      <c r="F262" s="144"/>
      <c r="G262" s="142"/>
      <c r="H262" s="143"/>
      <c r="I262" s="145">
        <v>4897</v>
      </c>
      <c r="J262" s="143"/>
      <c r="K262" s="143"/>
      <c r="L262" s="142" t="s">
        <v>4017</v>
      </c>
      <c r="M262" s="146"/>
      <c r="N262" s="146"/>
      <c r="O262" s="147">
        <v>1</v>
      </c>
      <c r="P262" s="143">
        <v>450</v>
      </c>
      <c r="Q262" s="143">
        <v>450</v>
      </c>
      <c r="R262" s="143">
        <v>700</v>
      </c>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4"/>
      <c r="AN262" s="144"/>
      <c r="AO262" s="143"/>
      <c r="AP262" s="143"/>
      <c r="AQ262" s="143"/>
      <c r="AR262" s="143"/>
      <c r="AS262" s="148"/>
      <c r="AT262" s="143">
        <v>4619</v>
      </c>
      <c r="AU262" s="143">
        <v>49</v>
      </c>
      <c r="AV262" s="144" t="s">
        <v>5072</v>
      </c>
      <c r="AW262" s="143" t="s">
        <v>2874</v>
      </c>
      <c r="AX262" s="144"/>
      <c r="AY262" s="143"/>
      <c r="AZ262" s="83">
        <f t="shared" si="8"/>
        <v>0.14174999999999999</v>
      </c>
    </row>
    <row r="263" spans="1:52" s="150" customFormat="1" ht="34.950000000000003" customHeight="1" x14ac:dyDescent="0.45">
      <c r="A263" s="142" t="s">
        <v>5071</v>
      </c>
      <c r="B263" s="143">
        <v>2</v>
      </c>
      <c r="C263" s="142" t="s">
        <v>8041</v>
      </c>
      <c r="D263" s="142" t="s">
        <v>10322</v>
      </c>
      <c r="E263" s="142"/>
      <c r="F263" s="144">
        <v>1</v>
      </c>
      <c r="G263" s="142" t="s">
        <v>10323</v>
      </c>
      <c r="H263" s="143"/>
      <c r="I263" s="145">
        <v>4898</v>
      </c>
      <c r="J263" s="143" t="s">
        <v>5382</v>
      </c>
      <c r="K263" s="143"/>
      <c r="L263" s="142" t="s">
        <v>4017</v>
      </c>
      <c r="M263" s="146"/>
      <c r="N263" s="146"/>
      <c r="O263" s="147">
        <v>1</v>
      </c>
      <c r="P263" s="143">
        <v>450</v>
      </c>
      <c r="Q263" s="143">
        <v>450</v>
      </c>
      <c r="R263" s="143">
        <v>700</v>
      </c>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4"/>
      <c r="AN263" s="144" t="s">
        <v>5093</v>
      </c>
      <c r="AO263" s="143"/>
      <c r="AP263" s="143"/>
      <c r="AQ263" s="143"/>
      <c r="AR263" s="143"/>
      <c r="AS263" s="148"/>
      <c r="AT263" s="143">
        <v>4594</v>
      </c>
      <c r="AU263" s="143">
        <v>49</v>
      </c>
      <c r="AV263" s="144" t="s">
        <v>5072</v>
      </c>
      <c r="AW263" s="143" t="s">
        <v>2874</v>
      </c>
      <c r="AX263" s="144" t="s">
        <v>5073</v>
      </c>
      <c r="AY263" s="143"/>
      <c r="AZ263" s="149">
        <f t="shared" si="8"/>
        <v>0.14174999999999999</v>
      </c>
    </row>
    <row r="264" spans="1:52" s="150" customFormat="1" ht="34.950000000000003" customHeight="1" x14ac:dyDescent="0.45">
      <c r="A264" s="142" t="s">
        <v>5071</v>
      </c>
      <c r="B264" s="143">
        <v>2</v>
      </c>
      <c r="C264" s="142" t="s">
        <v>8041</v>
      </c>
      <c r="D264" s="142"/>
      <c r="E264" s="142"/>
      <c r="F264" s="144"/>
      <c r="G264" s="142"/>
      <c r="H264" s="143"/>
      <c r="I264" s="145">
        <v>4900</v>
      </c>
      <c r="J264" s="143"/>
      <c r="K264" s="143"/>
      <c r="L264" s="142" t="s">
        <v>3106</v>
      </c>
      <c r="M264" s="146"/>
      <c r="N264" s="146"/>
      <c r="O264" s="147">
        <v>1</v>
      </c>
      <c r="P264" s="143">
        <v>450</v>
      </c>
      <c r="Q264" s="143">
        <v>450</v>
      </c>
      <c r="R264" s="143">
        <v>700</v>
      </c>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4"/>
      <c r="AN264" s="144"/>
      <c r="AO264" s="143"/>
      <c r="AP264" s="143"/>
      <c r="AQ264" s="143"/>
      <c r="AR264" s="143"/>
      <c r="AS264" s="148"/>
      <c r="AT264" s="143">
        <v>4621</v>
      </c>
      <c r="AU264" s="143">
        <v>49</v>
      </c>
      <c r="AV264" s="144" t="s">
        <v>5072</v>
      </c>
      <c r="AW264" s="143" t="s">
        <v>2876</v>
      </c>
      <c r="AX264" s="144"/>
      <c r="AY264" s="143"/>
      <c r="AZ264" s="83">
        <f t="shared" si="8"/>
        <v>0.14174999999999999</v>
      </c>
    </row>
    <row r="265" spans="1:52" s="99" customFormat="1" ht="34.950000000000003" customHeight="1" x14ac:dyDescent="0.45">
      <c r="A265" s="93" t="s">
        <v>5071</v>
      </c>
      <c r="B265" s="77">
        <v>2</v>
      </c>
      <c r="C265" s="93" t="s">
        <v>8041</v>
      </c>
      <c r="D265" s="93"/>
      <c r="E265" s="93"/>
      <c r="F265" s="94"/>
      <c r="G265" s="93"/>
      <c r="H265" s="77"/>
      <c r="I265" s="95">
        <v>4901</v>
      </c>
      <c r="J265" s="77"/>
      <c r="K265" s="77"/>
      <c r="L265" s="93" t="s">
        <v>3658</v>
      </c>
      <c r="M265" s="96" t="s">
        <v>7998</v>
      </c>
      <c r="N265" s="96"/>
      <c r="O265" s="79">
        <v>1</v>
      </c>
      <c r="P265" s="77">
        <v>300</v>
      </c>
      <c r="Q265" s="77">
        <v>300</v>
      </c>
      <c r="R265" s="77">
        <v>450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4622</v>
      </c>
      <c r="AU265" s="77">
        <v>49</v>
      </c>
      <c r="AV265" s="94" t="s">
        <v>5072</v>
      </c>
      <c r="AW265" s="77" t="s">
        <v>2876</v>
      </c>
      <c r="AX265" s="94"/>
      <c r="AY265" s="77"/>
      <c r="AZ265" s="83">
        <f t="shared" si="8"/>
        <v>4.0500000000000001E-2</v>
      </c>
    </row>
    <row r="266" spans="1:52" s="99" customFormat="1" ht="34.950000000000003" customHeight="1" x14ac:dyDescent="0.45">
      <c r="A266" s="93" t="s">
        <v>5071</v>
      </c>
      <c r="B266" s="77">
        <v>2</v>
      </c>
      <c r="C266" s="93" t="s">
        <v>8041</v>
      </c>
      <c r="D266" s="93"/>
      <c r="E266" s="93"/>
      <c r="F266" s="94"/>
      <c r="G266" s="93"/>
      <c r="H266" s="77"/>
      <c r="I266" s="95">
        <v>4902</v>
      </c>
      <c r="J266" s="77"/>
      <c r="K266" s="77"/>
      <c r="L266" s="93" t="s">
        <v>3106</v>
      </c>
      <c r="M266" s="96"/>
      <c r="N266" s="96"/>
      <c r="O266" s="79">
        <v>1</v>
      </c>
      <c r="P266" s="77">
        <v>450</v>
      </c>
      <c r="Q266" s="77">
        <v>450</v>
      </c>
      <c r="R266" s="77">
        <v>700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4623</v>
      </c>
      <c r="AU266" s="77">
        <v>49</v>
      </c>
      <c r="AV266" s="94" t="s">
        <v>5072</v>
      </c>
      <c r="AW266" s="77" t="s">
        <v>2876</v>
      </c>
      <c r="AX266" s="94"/>
      <c r="AY266" s="77"/>
      <c r="AZ266" s="83">
        <f t="shared" si="8"/>
        <v>0.14174999999999999</v>
      </c>
    </row>
    <row r="267" spans="1:52" s="99" customFormat="1" ht="34.950000000000003" customHeight="1" x14ac:dyDescent="0.45">
      <c r="A267" s="93" t="s">
        <v>5071</v>
      </c>
      <c r="B267" s="77">
        <v>2</v>
      </c>
      <c r="C267" s="93" t="s">
        <v>8041</v>
      </c>
      <c r="D267" s="93"/>
      <c r="E267" s="93"/>
      <c r="F267" s="94"/>
      <c r="G267" s="93"/>
      <c r="H267" s="77"/>
      <c r="I267" s="95">
        <v>5525</v>
      </c>
      <c r="J267" s="77"/>
      <c r="K267" s="77"/>
      <c r="L267" s="93" t="s">
        <v>3474</v>
      </c>
      <c r="M267" s="96" t="s">
        <v>8680</v>
      </c>
      <c r="N267" s="96"/>
      <c r="O267" s="79">
        <v>1</v>
      </c>
      <c r="P267" s="77">
        <v>450</v>
      </c>
      <c r="Q267" s="77">
        <v>450</v>
      </c>
      <c r="R267" s="77">
        <v>700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4376</v>
      </c>
      <c r="AU267" s="77">
        <v>49</v>
      </c>
      <c r="AV267" s="94" t="s">
        <v>5072</v>
      </c>
      <c r="AW267" s="77" t="s">
        <v>2874</v>
      </c>
      <c r="AX267" s="94"/>
      <c r="AY267" s="77"/>
      <c r="AZ267" s="83">
        <f t="shared" si="8"/>
        <v>0.14174999999999999</v>
      </c>
    </row>
    <row r="268" spans="1:52" s="99" customFormat="1" ht="34.950000000000003" customHeight="1" x14ac:dyDescent="0.45">
      <c r="A268" s="93" t="s">
        <v>5071</v>
      </c>
      <c r="B268" s="77">
        <v>2</v>
      </c>
      <c r="C268" s="93" t="s">
        <v>8041</v>
      </c>
      <c r="D268" s="93"/>
      <c r="E268" s="93"/>
      <c r="F268" s="94"/>
      <c r="G268" s="93"/>
      <c r="H268" s="77"/>
      <c r="I268" s="95"/>
      <c r="J268" s="77"/>
      <c r="K268" s="77"/>
      <c r="L268" s="93" t="s">
        <v>10073</v>
      </c>
      <c r="M268" s="96" t="s">
        <v>10112</v>
      </c>
      <c r="N268" s="96"/>
      <c r="O268" s="79">
        <v>5</v>
      </c>
      <c r="P268" s="77">
        <v>450</v>
      </c>
      <c r="Q268" s="77">
        <v>450</v>
      </c>
      <c r="R268" s="77">
        <v>700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c r="AU268" s="77"/>
      <c r="AV268" s="94"/>
      <c r="AW268" s="77"/>
      <c r="AX268" s="94"/>
      <c r="AY268" s="77"/>
      <c r="AZ268" s="83">
        <f t="shared" ref="AZ268:AZ295" si="9">P268*Q268*R268/1000000000*O268</f>
        <v>0.70874999999999999</v>
      </c>
    </row>
    <row r="269" spans="1:52" s="99" customFormat="1" ht="34.950000000000003" customHeight="1" x14ac:dyDescent="0.45">
      <c r="A269" s="93" t="s">
        <v>5071</v>
      </c>
      <c r="B269" s="77">
        <v>2</v>
      </c>
      <c r="C269" s="93" t="s">
        <v>8041</v>
      </c>
      <c r="D269" s="93"/>
      <c r="E269" s="93"/>
      <c r="F269" s="94"/>
      <c r="G269" s="93"/>
      <c r="H269" s="77"/>
      <c r="I269" s="95"/>
      <c r="J269" s="77"/>
      <c r="K269" s="77"/>
      <c r="L269" s="93" t="s">
        <v>10073</v>
      </c>
      <c r="M269" s="96" t="s">
        <v>10113</v>
      </c>
      <c r="N269" s="96"/>
      <c r="O269" s="79">
        <v>2</v>
      </c>
      <c r="P269" s="77">
        <v>450</v>
      </c>
      <c r="Q269" s="77">
        <v>450</v>
      </c>
      <c r="R269" s="77">
        <v>700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c r="AU269" s="77"/>
      <c r="AV269" s="94"/>
      <c r="AW269" s="77"/>
      <c r="AX269" s="94"/>
      <c r="AY269" s="77"/>
      <c r="AZ269" s="83">
        <f t="shared" si="9"/>
        <v>0.28349999999999997</v>
      </c>
    </row>
    <row r="270" spans="1:52" s="99" customFormat="1" ht="34.950000000000003" customHeight="1" x14ac:dyDescent="0.45">
      <c r="A270" s="93" t="s">
        <v>5071</v>
      </c>
      <c r="B270" s="77">
        <v>2</v>
      </c>
      <c r="C270" s="93" t="s">
        <v>8041</v>
      </c>
      <c r="D270" s="93"/>
      <c r="E270" s="93"/>
      <c r="F270" s="94"/>
      <c r="G270" s="93"/>
      <c r="H270" s="77"/>
      <c r="I270" s="95"/>
      <c r="J270" s="77"/>
      <c r="K270" s="77"/>
      <c r="L270" s="93" t="s">
        <v>10072</v>
      </c>
      <c r="M270" s="96" t="s">
        <v>10114</v>
      </c>
      <c r="N270" s="96"/>
      <c r="O270" s="79">
        <v>9</v>
      </c>
      <c r="P270" s="77">
        <v>900</v>
      </c>
      <c r="Q270" s="77">
        <v>250</v>
      </c>
      <c r="R270" s="77">
        <v>570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c r="AU270" s="77"/>
      <c r="AV270" s="94"/>
      <c r="AW270" s="77"/>
      <c r="AX270" s="94"/>
      <c r="AY270" s="77"/>
      <c r="AZ270" s="83">
        <f t="shared" si="9"/>
        <v>1.15425</v>
      </c>
    </row>
    <row r="271" spans="1:52" s="99" customFormat="1" ht="34.950000000000003" customHeight="1" x14ac:dyDescent="0.45">
      <c r="A271" s="93" t="s">
        <v>5071</v>
      </c>
      <c r="B271" s="77">
        <v>2</v>
      </c>
      <c r="C271" s="93" t="s">
        <v>8041</v>
      </c>
      <c r="D271" s="93"/>
      <c r="E271" s="93"/>
      <c r="F271" s="94"/>
      <c r="G271" s="93"/>
      <c r="H271" s="77"/>
      <c r="I271" s="95"/>
      <c r="J271" s="77"/>
      <c r="K271" s="77"/>
      <c r="L271" s="93" t="s">
        <v>5831</v>
      </c>
      <c r="M271" s="96" t="s">
        <v>5841</v>
      </c>
      <c r="N271" s="96" t="s">
        <v>5844</v>
      </c>
      <c r="O271" s="79">
        <v>1</v>
      </c>
      <c r="P271" s="77">
        <v>430</v>
      </c>
      <c r="Q271" s="77">
        <v>450</v>
      </c>
      <c r="R271" s="77">
        <v>450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c r="AU271" s="77"/>
      <c r="AV271" s="94"/>
      <c r="AW271" s="77"/>
      <c r="AX271" s="94"/>
      <c r="AY271" s="77"/>
      <c r="AZ271" s="83">
        <f t="shared" si="9"/>
        <v>8.7075E-2</v>
      </c>
    </row>
    <row r="272" spans="1:52" s="99" customFormat="1" ht="34.950000000000003" customHeight="1" x14ac:dyDescent="0.45">
      <c r="A272" s="93" t="s">
        <v>5071</v>
      </c>
      <c r="B272" s="77">
        <v>2</v>
      </c>
      <c r="C272" s="93" t="s">
        <v>8041</v>
      </c>
      <c r="D272" s="93"/>
      <c r="E272" s="93"/>
      <c r="F272" s="94"/>
      <c r="G272" s="93"/>
      <c r="H272" s="77"/>
      <c r="I272" s="95"/>
      <c r="J272" s="77"/>
      <c r="K272" s="77"/>
      <c r="L272" s="93" t="s">
        <v>10104</v>
      </c>
      <c r="M272" s="96" t="s">
        <v>10114</v>
      </c>
      <c r="N272" s="96"/>
      <c r="O272" s="79">
        <v>1</v>
      </c>
      <c r="P272" s="77">
        <v>450</v>
      </c>
      <c r="Q272" s="77">
        <v>300</v>
      </c>
      <c r="R272" s="77">
        <v>400</v>
      </c>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c r="AU272" s="77"/>
      <c r="AV272" s="94"/>
      <c r="AW272" s="77"/>
      <c r="AX272" s="94"/>
      <c r="AY272" s="77"/>
      <c r="AZ272" s="83">
        <f t="shared" si="9"/>
        <v>5.3999999999999999E-2</v>
      </c>
    </row>
    <row r="273" spans="1:52" s="99" customFormat="1" ht="34.950000000000003" customHeight="1" x14ac:dyDescent="0.45">
      <c r="A273" s="93" t="s">
        <v>5071</v>
      </c>
      <c r="B273" s="77">
        <v>2</v>
      </c>
      <c r="C273" s="93" t="s">
        <v>8041</v>
      </c>
      <c r="D273" s="93"/>
      <c r="E273" s="93"/>
      <c r="F273" s="94"/>
      <c r="G273" s="93"/>
      <c r="H273" s="77"/>
      <c r="I273" s="95"/>
      <c r="J273" s="77"/>
      <c r="K273" s="77"/>
      <c r="L273" s="93" t="s">
        <v>10072</v>
      </c>
      <c r="M273" s="96" t="s">
        <v>10080</v>
      </c>
      <c r="N273" s="96"/>
      <c r="O273" s="79">
        <v>41</v>
      </c>
      <c r="P273" s="77">
        <v>950</v>
      </c>
      <c r="Q273" s="77">
        <v>200</v>
      </c>
      <c r="R273" s="77">
        <v>500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c r="AU273" s="77"/>
      <c r="AV273" s="94"/>
      <c r="AW273" s="77"/>
      <c r="AX273" s="94"/>
      <c r="AY273" s="77"/>
      <c r="AZ273" s="83">
        <f t="shared" si="9"/>
        <v>3.895</v>
      </c>
    </row>
    <row r="274" spans="1:52" s="99" customFormat="1" ht="34.950000000000003" customHeight="1" x14ac:dyDescent="0.45">
      <c r="A274" s="93" t="s">
        <v>5071</v>
      </c>
      <c r="B274" s="77">
        <v>2</v>
      </c>
      <c r="C274" s="93" t="s">
        <v>8041</v>
      </c>
      <c r="D274" s="93"/>
      <c r="E274" s="93"/>
      <c r="F274" s="94"/>
      <c r="G274" s="93"/>
      <c r="H274" s="77"/>
      <c r="I274" s="95"/>
      <c r="J274" s="77"/>
      <c r="K274" s="77"/>
      <c r="L274" s="93" t="s">
        <v>10072</v>
      </c>
      <c r="M274" s="96" t="s">
        <v>5924</v>
      </c>
      <c r="N274" s="96"/>
      <c r="O274" s="79">
        <v>1</v>
      </c>
      <c r="P274" s="77">
        <v>620</v>
      </c>
      <c r="Q274" s="77">
        <v>240</v>
      </c>
      <c r="R274" s="77">
        <v>630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c r="AU274" s="77"/>
      <c r="AV274" s="94"/>
      <c r="AW274" s="77"/>
      <c r="AX274" s="94"/>
      <c r="AY274" s="77"/>
      <c r="AZ274" s="83">
        <f t="shared" si="9"/>
        <v>9.3743999999999994E-2</v>
      </c>
    </row>
    <row r="275" spans="1:52" s="99" customFormat="1" ht="34.950000000000003" customHeight="1" x14ac:dyDescent="0.45">
      <c r="A275" s="93" t="s">
        <v>5071</v>
      </c>
      <c r="B275" s="77">
        <v>2</v>
      </c>
      <c r="C275" s="93" t="s">
        <v>8041</v>
      </c>
      <c r="D275" s="93"/>
      <c r="E275" s="93"/>
      <c r="F275" s="94"/>
      <c r="G275" s="93"/>
      <c r="H275" s="77"/>
      <c r="I275" s="95"/>
      <c r="J275" s="77"/>
      <c r="K275" s="77"/>
      <c r="L275" s="93" t="s">
        <v>10073</v>
      </c>
      <c r="M275" s="96" t="s">
        <v>10115</v>
      </c>
      <c r="N275" s="96"/>
      <c r="O275" s="79">
        <v>3</v>
      </c>
      <c r="P275" s="77">
        <v>450</v>
      </c>
      <c r="Q275" s="77">
        <v>450</v>
      </c>
      <c r="R275" s="77">
        <v>700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c r="AU275" s="77"/>
      <c r="AV275" s="94"/>
      <c r="AW275" s="77"/>
      <c r="AX275" s="94"/>
      <c r="AY275" s="77"/>
      <c r="AZ275" s="83">
        <f t="shared" si="9"/>
        <v>0.42524999999999996</v>
      </c>
    </row>
    <row r="276" spans="1:52" s="99" customFormat="1" ht="34.950000000000003" customHeight="1" x14ac:dyDescent="0.45">
      <c r="A276" s="93" t="s">
        <v>5071</v>
      </c>
      <c r="B276" s="77">
        <v>2</v>
      </c>
      <c r="C276" s="93" t="s">
        <v>8041</v>
      </c>
      <c r="D276" s="93"/>
      <c r="E276" s="93"/>
      <c r="F276" s="94"/>
      <c r="G276" s="93"/>
      <c r="H276" s="77"/>
      <c r="I276" s="95"/>
      <c r="J276" s="77"/>
      <c r="K276" s="77"/>
      <c r="L276" s="93" t="s">
        <v>10072</v>
      </c>
      <c r="M276" s="96" t="s">
        <v>10116</v>
      </c>
      <c r="N276" s="96"/>
      <c r="O276" s="79">
        <v>1</v>
      </c>
      <c r="P276" s="77">
        <v>630</v>
      </c>
      <c r="Q276" s="77">
        <v>370</v>
      </c>
      <c r="R276" s="77">
        <v>570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c r="AU276" s="77"/>
      <c r="AV276" s="94"/>
      <c r="AW276" s="77"/>
      <c r="AX276" s="94"/>
      <c r="AY276" s="77"/>
      <c r="AZ276" s="83">
        <f t="shared" si="9"/>
        <v>0.13286700000000001</v>
      </c>
    </row>
    <row r="277" spans="1:52" s="99" customFormat="1" ht="34.950000000000003" customHeight="1" x14ac:dyDescent="0.45">
      <c r="A277" s="93" t="s">
        <v>5071</v>
      </c>
      <c r="B277" s="77">
        <v>2</v>
      </c>
      <c r="C277" s="93" t="s">
        <v>8041</v>
      </c>
      <c r="D277" s="93"/>
      <c r="E277" s="93"/>
      <c r="F277" s="94"/>
      <c r="G277" s="93"/>
      <c r="H277" s="77"/>
      <c r="I277" s="95"/>
      <c r="J277" s="77"/>
      <c r="K277" s="77"/>
      <c r="L277" s="93" t="s">
        <v>10107</v>
      </c>
      <c r="M277" s="96"/>
      <c r="N277" s="96"/>
      <c r="O277" s="79">
        <v>2</v>
      </c>
      <c r="P277" s="77">
        <v>1200</v>
      </c>
      <c r="Q277" s="77">
        <v>340</v>
      </c>
      <c r="R277" s="77">
        <v>1500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c r="AU277" s="77"/>
      <c r="AV277" s="94"/>
      <c r="AW277" s="77"/>
      <c r="AX277" s="94"/>
      <c r="AY277" s="77"/>
      <c r="AZ277" s="83">
        <f t="shared" si="9"/>
        <v>1.224</v>
      </c>
    </row>
    <row r="278" spans="1:52" s="99" customFormat="1" ht="34.950000000000003" customHeight="1" x14ac:dyDescent="0.45">
      <c r="A278" s="93" t="s">
        <v>5071</v>
      </c>
      <c r="B278" s="77">
        <v>2</v>
      </c>
      <c r="C278" s="93" t="s">
        <v>8041</v>
      </c>
      <c r="D278" s="93"/>
      <c r="E278" s="93"/>
      <c r="F278" s="94"/>
      <c r="G278" s="93"/>
      <c r="H278" s="77"/>
      <c r="I278" s="95"/>
      <c r="J278" s="77"/>
      <c r="K278" s="77"/>
      <c r="L278" s="93" t="s">
        <v>10107</v>
      </c>
      <c r="M278" s="96"/>
      <c r="N278" s="96"/>
      <c r="O278" s="79">
        <v>1</v>
      </c>
      <c r="P278" s="77">
        <v>1200</v>
      </c>
      <c r="Q278" s="77">
        <v>300</v>
      </c>
      <c r="R278" s="77">
        <v>760</v>
      </c>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c r="AU278" s="77"/>
      <c r="AV278" s="94"/>
      <c r="AW278" s="77"/>
      <c r="AX278" s="94"/>
      <c r="AY278" s="77"/>
      <c r="AZ278" s="83">
        <f t="shared" si="9"/>
        <v>0.27360000000000001</v>
      </c>
    </row>
    <row r="279" spans="1:52" s="99" customFormat="1" ht="34.950000000000003" customHeight="1" x14ac:dyDescent="0.45">
      <c r="A279" s="93" t="s">
        <v>5071</v>
      </c>
      <c r="B279" s="77">
        <v>2</v>
      </c>
      <c r="C279" s="93" t="s">
        <v>8041</v>
      </c>
      <c r="D279" s="93"/>
      <c r="E279" s="93"/>
      <c r="F279" s="94"/>
      <c r="G279" s="93"/>
      <c r="H279" s="77"/>
      <c r="I279" s="95"/>
      <c r="J279" s="77"/>
      <c r="K279" s="77"/>
      <c r="L279" s="93" t="s">
        <v>5831</v>
      </c>
      <c r="M279" s="96" t="s">
        <v>5841</v>
      </c>
      <c r="N279" s="96" t="s">
        <v>10117</v>
      </c>
      <c r="O279" s="79">
        <v>1</v>
      </c>
      <c r="P279" s="77">
        <v>370</v>
      </c>
      <c r="Q279" s="77">
        <v>400</v>
      </c>
      <c r="R279" s="77">
        <v>120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c r="AU279" s="77"/>
      <c r="AV279" s="94"/>
      <c r="AW279" s="77"/>
      <c r="AX279" s="94"/>
      <c r="AY279" s="77"/>
      <c r="AZ279" s="83">
        <f t="shared" si="9"/>
        <v>1.7760000000000001E-2</v>
      </c>
    </row>
    <row r="280" spans="1:52" s="99" customFormat="1" ht="34.950000000000003" customHeight="1" x14ac:dyDescent="0.45">
      <c r="A280" s="93" t="s">
        <v>5071</v>
      </c>
      <c r="B280" s="77">
        <v>2</v>
      </c>
      <c r="C280" s="93" t="s">
        <v>8041</v>
      </c>
      <c r="D280" s="93"/>
      <c r="E280" s="93"/>
      <c r="F280" s="94"/>
      <c r="G280" s="93"/>
      <c r="H280" s="77"/>
      <c r="I280" s="95"/>
      <c r="J280" s="77"/>
      <c r="K280" s="77"/>
      <c r="L280" s="93" t="s">
        <v>10073</v>
      </c>
      <c r="M280" s="96" t="s">
        <v>10118</v>
      </c>
      <c r="N280" s="96"/>
      <c r="O280" s="79">
        <v>1</v>
      </c>
      <c r="P280" s="77">
        <v>450</v>
      </c>
      <c r="Q280" s="77">
        <v>450</v>
      </c>
      <c r="R280" s="77">
        <v>700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c r="AU280" s="77"/>
      <c r="AV280" s="94"/>
      <c r="AW280" s="77"/>
      <c r="AX280" s="94"/>
      <c r="AY280" s="77"/>
      <c r="AZ280" s="83">
        <f t="shared" si="9"/>
        <v>0.14174999999999999</v>
      </c>
    </row>
    <row r="281" spans="1:52" s="99" customFormat="1" ht="34.950000000000003" customHeight="1" x14ac:dyDescent="0.45">
      <c r="A281" s="93" t="s">
        <v>5071</v>
      </c>
      <c r="B281" s="77">
        <v>2</v>
      </c>
      <c r="C281" s="93" t="s">
        <v>8041</v>
      </c>
      <c r="D281" s="93"/>
      <c r="E281" s="93"/>
      <c r="F281" s="94"/>
      <c r="G281" s="93"/>
      <c r="H281" s="77"/>
      <c r="I281" s="95"/>
      <c r="J281" s="77"/>
      <c r="K281" s="77"/>
      <c r="L281" s="93" t="s">
        <v>10090</v>
      </c>
      <c r="M281" s="96"/>
      <c r="N281" s="96"/>
      <c r="O281" s="79">
        <v>2</v>
      </c>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c r="AU281" s="77"/>
      <c r="AV281" s="94"/>
      <c r="AW281" s="77"/>
      <c r="AX281" s="94"/>
      <c r="AY281" s="77" t="s">
        <v>10092</v>
      </c>
      <c r="AZ281" s="83">
        <f t="shared" si="9"/>
        <v>0</v>
      </c>
    </row>
    <row r="282" spans="1:52" s="99" customFormat="1" ht="34.950000000000003" customHeight="1" x14ac:dyDescent="0.45">
      <c r="A282" s="93" t="s">
        <v>5071</v>
      </c>
      <c r="B282" s="77">
        <v>2</v>
      </c>
      <c r="C282" s="93" t="s">
        <v>8041</v>
      </c>
      <c r="D282" s="93"/>
      <c r="E282" s="93"/>
      <c r="F282" s="94"/>
      <c r="G282" s="93"/>
      <c r="H282" s="77"/>
      <c r="I282" s="95"/>
      <c r="J282" s="77"/>
      <c r="K282" s="77"/>
      <c r="L282" s="93" t="s">
        <v>10088</v>
      </c>
      <c r="M282" s="96" t="s">
        <v>10119</v>
      </c>
      <c r="N282" s="96" t="s">
        <v>10120</v>
      </c>
      <c r="O282" s="79">
        <v>1</v>
      </c>
      <c r="P282" s="77">
        <v>500</v>
      </c>
      <c r="Q282" s="77">
        <v>600</v>
      </c>
      <c r="R282" s="77">
        <v>500</v>
      </c>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c r="AU282" s="77"/>
      <c r="AV282" s="94"/>
      <c r="AW282" s="77"/>
      <c r="AX282" s="94"/>
      <c r="AY282" s="77"/>
      <c r="AZ282" s="83">
        <f t="shared" si="9"/>
        <v>0.15</v>
      </c>
    </row>
    <row r="283" spans="1:52" s="99" customFormat="1" ht="34.950000000000003" customHeight="1" x14ac:dyDescent="0.45">
      <c r="A283" s="93" t="s">
        <v>5071</v>
      </c>
      <c r="B283" s="77">
        <v>2</v>
      </c>
      <c r="C283" s="93" t="s">
        <v>8041</v>
      </c>
      <c r="D283" s="93"/>
      <c r="E283" s="93"/>
      <c r="F283" s="94"/>
      <c r="G283" s="93"/>
      <c r="H283" s="77"/>
      <c r="I283" s="95"/>
      <c r="J283" s="77"/>
      <c r="K283" s="77"/>
      <c r="L283" s="93" t="s">
        <v>10088</v>
      </c>
      <c r="M283" s="96" t="s">
        <v>10119</v>
      </c>
      <c r="N283" s="96"/>
      <c r="O283" s="79">
        <v>1</v>
      </c>
      <c r="P283" s="77">
        <v>750</v>
      </c>
      <c r="Q283" s="77">
        <v>600</v>
      </c>
      <c r="R283" s="77">
        <v>200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c r="AO283" s="77"/>
      <c r="AP283" s="77"/>
      <c r="AQ283" s="77"/>
      <c r="AR283" s="77"/>
      <c r="AS283" s="97"/>
      <c r="AT283" s="77"/>
      <c r="AU283" s="77"/>
      <c r="AV283" s="94"/>
      <c r="AW283" s="77"/>
      <c r="AX283" s="94"/>
      <c r="AY283" s="77"/>
      <c r="AZ283" s="83">
        <f t="shared" si="9"/>
        <v>0.09</v>
      </c>
    </row>
    <row r="284" spans="1:52" s="99" customFormat="1" ht="34.950000000000003" customHeight="1" x14ac:dyDescent="0.45">
      <c r="A284" s="93" t="s">
        <v>5071</v>
      </c>
      <c r="B284" s="77">
        <v>2</v>
      </c>
      <c r="C284" s="93" t="s">
        <v>8041</v>
      </c>
      <c r="D284" s="93"/>
      <c r="E284" s="93"/>
      <c r="F284" s="94"/>
      <c r="G284" s="93"/>
      <c r="H284" s="77"/>
      <c r="I284" s="95"/>
      <c r="J284" s="77"/>
      <c r="K284" s="77"/>
      <c r="L284" s="93" t="s">
        <v>10108</v>
      </c>
      <c r="M284" s="96"/>
      <c r="N284" s="96"/>
      <c r="O284" s="79">
        <v>1</v>
      </c>
      <c r="P284" s="77">
        <v>450</v>
      </c>
      <c r="Q284" s="77">
        <v>50</v>
      </c>
      <c r="R284" s="77">
        <v>900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c r="AU284" s="77"/>
      <c r="AV284" s="94"/>
      <c r="AW284" s="77"/>
      <c r="AX284" s="94"/>
      <c r="AY284" s="77"/>
      <c r="AZ284" s="83">
        <f t="shared" si="9"/>
        <v>2.0250000000000001E-2</v>
      </c>
    </row>
    <row r="285" spans="1:52" s="99" customFormat="1" ht="34.950000000000003" customHeight="1" x14ac:dyDescent="0.45">
      <c r="A285" s="93" t="s">
        <v>5071</v>
      </c>
      <c r="B285" s="77">
        <v>2</v>
      </c>
      <c r="C285" s="93" t="s">
        <v>8041</v>
      </c>
      <c r="D285" s="93"/>
      <c r="E285" s="93"/>
      <c r="F285" s="94"/>
      <c r="G285" s="93"/>
      <c r="H285" s="77"/>
      <c r="I285" s="95"/>
      <c r="J285" s="77"/>
      <c r="K285" s="77"/>
      <c r="L285" s="93" t="s">
        <v>10072</v>
      </c>
      <c r="M285" s="96" t="s">
        <v>10121</v>
      </c>
      <c r="N285" s="96"/>
      <c r="O285" s="79">
        <v>1</v>
      </c>
      <c r="P285" s="77">
        <v>560</v>
      </c>
      <c r="Q285" s="77">
        <v>270</v>
      </c>
      <c r="R285" s="77">
        <v>650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c r="AU285" s="77"/>
      <c r="AV285" s="94"/>
      <c r="AW285" s="77"/>
      <c r="AX285" s="94"/>
      <c r="AY285" s="77"/>
      <c r="AZ285" s="83">
        <f t="shared" si="9"/>
        <v>9.8280000000000006E-2</v>
      </c>
    </row>
    <row r="286" spans="1:52" s="99" customFormat="1" ht="34.950000000000003" customHeight="1" x14ac:dyDescent="0.45">
      <c r="A286" s="93" t="s">
        <v>5071</v>
      </c>
      <c r="B286" s="77">
        <v>2</v>
      </c>
      <c r="C286" s="93" t="s">
        <v>8041</v>
      </c>
      <c r="D286" s="93"/>
      <c r="E286" s="93"/>
      <c r="F286" s="94"/>
      <c r="G286" s="93"/>
      <c r="H286" s="77"/>
      <c r="I286" s="95"/>
      <c r="J286" s="77"/>
      <c r="K286" s="77"/>
      <c r="L286" s="93" t="s">
        <v>10109</v>
      </c>
      <c r="M286" s="96" t="s">
        <v>10122</v>
      </c>
      <c r="N286" s="96" t="s">
        <v>10123</v>
      </c>
      <c r="O286" s="79">
        <v>1</v>
      </c>
      <c r="P286" s="77">
        <v>300</v>
      </c>
      <c r="Q286" s="77">
        <v>400</v>
      </c>
      <c r="R286" s="77">
        <v>450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c r="AU286" s="77"/>
      <c r="AV286" s="94"/>
      <c r="AW286" s="77"/>
      <c r="AX286" s="94"/>
      <c r="AY286" s="77"/>
      <c r="AZ286" s="83">
        <f t="shared" si="9"/>
        <v>5.3999999999999999E-2</v>
      </c>
    </row>
    <row r="287" spans="1:52" s="99" customFormat="1" ht="34.950000000000003" customHeight="1" x14ac:dyDescent="0.45">
      <c r="A287" s="93" t="s">
        <v>5071</v>
      </c>
      <c r="B287" s="77">
        <v>2</v>
      </c>
      <c r="C287" s="93" t="s">
        <v>8041</v>
      </c>
      <c r="D287" s="93"/>
      <c r="E287" s="93"/>
      <c r="F287" s="94"/>
      <c r="G287" s="93"/>
      <c r="H287" s="77"/>
      <c r="I287" s="95"/>
      <c r="J287" s="77"/>
      <c r="K287" s="77"/>
      <c r="L287" s="93" t="s">
        <v>10110</v>
      </c>
      <c r="M287" s="96" t="s">
        <v>10124</v>
      </c>
      <c r="N287" s="96" t="s">
        <v>10125</v>
      </c>
      <c r="O287" s="79">
        <v>1</v>
      </c>
      <c r="P287" s="77">
        <v>520</v>
      </c>
      <c r="Q287" s="77">
        <v>180</v>
      </c>
      <c r="R287" s="77">
        <v>450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c r="AU287" s="77"/>
      <c r="AV287" s="94"/>
      <c r="AW287" s="77"/>
      <c r="AX287" s="94"/>
      <c r="AY287" s="77"/>
      <c r="AZ287" s="83">
        <f t="shared" si="9"/>
        <v>4.2119999999999998E-2</v>
      </c>
    </row>
    <row r="288" spans="1:52" s="99" customFormat="1" ht="34.950000000000003" customHeight="1" x14ac:dyDescent="0.45">
      <c r="A288" s="93" t="s">
        <v>5071</v>
      </c>
      <c r="B288" s="77">
        <v>2</v>
      </c>
      <c r="C288" s="93" t="s">
        <v>8041</v>
      </c>
      <c r="D288" s="93"/>
      <c r="E288" s="93"/>
      <c r="F288" s="94"/>
      <c r="G288" s="93"/>
      <c r="H288" s="77"/>
      <c r="I288" s="95"/>
      <c r="J288" s="77"/>
      <c r="K288" s="77"/>
      <c r="L288" s="93" t="s">
        <v>10111</v>
      </c>
      <c r="M288" s="96" t="s">
        <v>10080</v>
      </c>
      <c r="N288" s="96"/>
      <c r="O288" s="79">
        <v>1</v>
      </c>
      <c r="P288" s="77">
        <v>900</v>
      </c>
      <c r="Q288" s="77">
        <v>360</v>
      </c>
      <c r="R288" s="77">
        <v>1800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c r="AU288" s="77"/>
      <c r="AV288" s="94"/>
      <c r="AW288" s="77"/>
      <c r="AX288" s="94"/>
      <c r="AY288" s="77"/>
      <c r="AZ288" s="83">
        <f t="shared" si="9"/>
        <v>0.58320000000000005</v>
      </c>
    </row>
    <row r="289" spans="1:52" s="99" customFormat="1" ht="34.950000000000003" customHeight="1" x14ac:dyDescent="0.45">
      <c r="A289" s="93" t="s">
        <v>5071</v>
      </c>
      <c r="B289" s="77">
        <v>2</v>
      </c>
      <c r="C289" s="93" t="s">
        <v>8041</v>
      </c>
      <c r="D289" s="93"/>
      <c r="E289" s="93"/>
      <c r="F289" s="94"/>
      <c r="G289" s="93"/>
      <c r="H289" s="77"/>
      <c r="I289" s="95"/>
      <c r="J289" s="77"/>
      <c r="K289" s="77"/>
      <c r="L289" s="93" t="s">
        <v>5831</v>
      </c>
      <c r="M289" s="96" t="s">
        <v>10126</v>
      </c>
      <c r="N289" s="96" t="s">
        <v>10127</v>
      </c>
      <c r="O289" s="79">
        <v>1</v>
      </c>
      <c r="P289" s="77">
        <v>380</v>
      </c>
      <c r="Q289" s="77">
        <v>380</v>
      </c>
      <c r="R289" s="77">
        <v>250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c r="AU289" s="77"/>
      <c r="AV289" s="94"/>
      <c r="AW289" s="77"/>
      <c r="AX289" s="94"/>
      <c r="AY289" s="77"/>
      <c r="AZ289" s="83">
        <f t="shared" si="9"/>
        <v>3.61E-2</v>
      </c>
    </row>
    <row r="290" spans="1:52" s="99" customFormat="1" ht="34.950000000000003" customHeight="1" x14ac:dyDescent="0.45">
      <c r="A290" s="93" t="s">
        <v>5071</v>
      </c>
      <c r="B290" s="77">
        <v>2</v>
      </c>
      <c r="C290" s="93" t="s">
        <v>8041</v>
      </c>
      <c r="D290" s="93"/>
      <c r="E290" s="93"/>
      <c r="F290" s="94"/>
      <c r="G290" s="93"/>
      <c r="H290" s="77"/>
      <c r="I290" s="95"/>
      <c r="J290" s="77"/>
      <c r="K290" s="77"/>
      <c r="L290" s="93" t="s">
        <v>5831</v>
      </c>
      <c r="M290" s="96" t="s">
        <v>5840</v>
      </c>
      <c r="N290" s="96" t="s">
        <v>5846</v>
      </c>
      <c r="O290" s="79">
        <v>1</v>
      </c>
      <c r="P290" s="77">
        <v>380</v>
      </c>
      <c r="Q290" s="77">
        <v>420</v>
      </c>
      <c r="R290" s="77">
        <v>290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c r="AU290" s="77"/>
      <c r="AV290" s="94"/>
      <c r="AW290" s="77"/>
      <c r="AX290" s="94"/>
      <c r="AY290" s="77"/>
      <c r="AZ290" s="83">
        <f t="shared" si="9"/>
        <v>4.6283999999999999E-2</v>
      </c>
    </row>
    <row r="291" spans="1:52" s="99" customFormat="1" ht="34.950000000000003" customHeight="1" x14ac:dyDescent="0.45">
      <c r="A291" s="93" t="s">
        <v>5071</v>
      </c>
      <c r="B291" s="77">
        <v>2</v>
      </c>
      <c r="C291" s="93" t="s">
        <v>8041</v>
      </c>
      <c r="D291" s="93"/>
      <c r="E291" s="93"/>
      <c r="F291" s="94"/>
      <c r="G291" s="93"/>
      <c r="H291" s="77"/>
      <c r="I291" s="95"/>
      <c r="J291" s="77"/>
      <c r="K291" s="77"/>
      <c r="L291" s="93" t="s">
        <v>10073</v>
      </c>
      <c r="M291" s="96" t="s">
        <v>10128</v>
      </c>
      <c r="N291" s="96"/>
      <c r="O291" s="79">
        <v>1</v>
      </c>
      <c r="P291" s="77">
        <v>450</v>
      </c>
      <c r="Q291" s="77">
        <v>450</v>
      </c>
      <c r="R291" s="77">
        <v>700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c r="AU291" s="77"/>
      <c r="AV291" s="94"/>
      <c r="AW291" s="77"/>
      <c r="AX291" s="94"/>
      <c r="AY291" s="77"/>
      <c r="AZ291" s="83">
        <f t="shared" si="9"/>
        <v>0.14174999999999999</v>
      </c>
    </row>
    <row r="292" spans="1:52" s="99" customFormat="1" ht="34.950000000000003" customHeight="1" x14ac:dyDescent="0.45">
      <c r="A292" s="93" t="s">
        <v>5071</v>
      </c>
      <c r="B292" s="77">
        <v>2</v>
      </c>
      <c r="C292" s="93" t="s">
        <v>8041</v>
      </c>
      <c r="D292" s="93"/>
      <c r="E292" s="93"/>
      <c r="F292" s="94"/>
      <c r="G292" s="93"/>
      <c r="H292" s="77"/>
      <c r="I292" s="95"/>
      <c r="J292" s="77"/>
      <c r="K292" s="77"/>
      <c r="L292" s="93" t="s">
        <v>10108</v>
      </c>
      <c r="M292" s="96" t="s">
        <v>10129</v>
      </c>
      <c r="N292" s="96"/>
      <c r="O292" s="79">
        <v>1</v>
      </c>
      <c r="P292" s="77">
        <v>900</v>
      </c>
      <c r="Q292" s="77">
        <v>50</v>
      </c>
      <c r="R292" s="77">
        <v>600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c r="AU292" s="77"/>
      <c r="AV292" s="94"/>
      <c r="AW292" s="77"/>
      <c r="AX292" s="94"/>
      <c r="AY292" s="77" t="s">
        <v>2849</v>
      </c>
      <c r="AZ292" s="83">
        <f t="shared" si="9"/>
        <v>2.7E-2</v>
      </c>
    </row>
    <row r="293" spans="1:52" s="99" customFormat="1" ht="34.950000000000003" customHeight="1" x14ac:dyDescent="0.45">
      <c r="A293" s="93" t="s">
        <v>5071</v>
      </c>
      <c r="B293" s="77">
        <v>2</v>
      </c>
      <c r="C293" s="93" t="s">
        <v>8041</v>
      </c>
      <c r="D293" s="93"/>
      <c r="E293" s="93"/>
      <c r="F293" s="94"/>
      <c r="G293" s="93"/>
      <c r="H293" s="77"/>
      <c r="I293" s="95"/>
      <c r="J293" s="77"/>
      <c r="K293" s="77"/>
      <c r="L293" s="93" t="s">
        <v>10078</v>
      </c>
      <c r="M293" s="96"/>
      <c r="N293" s="96"/>
      <c r="O293" s="79">
        <v>13</v>
      </c>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c r="AU293" s="77"/>
      <c r="AV293" s="94"/>
      <c r="AW293" s="77"/>
      <c r="AX293" s="94"/>
      <c r="AY293" s="77"/>
      <c r="AZ293" s="83">
        <f t="shared" si="9"/>
        <v>0</v>
      </c>
    </row>
    <row r="294" spans="1:52" s="99" customFormat="1" ht="34.950000000000003" customHeight="1" x14ac:dyDescent="0.45">
      <c r="A294" s="93" t="s">
        <v>5071</v>
      </c>
      <c r="B294" s="77">
        <v>2</v>
      </c>
      <c r="C294" s="93" t="s">
        <v>8041</v>
      </c>
      <c r="D294" s="93"/>
      <c r="E294" s="93"/>
      <c r="F294" s="94"/>
      <c r="G294" s="93"/>
      <c r="H294" s="77"/>
      <c r="I294" s="95"/>
      <c r="J294" s="77"/>
      <c r="K294" s="77"/>
      <c r="L294" s="93" t="s">
        <v>10105</v>
      </c>
      <c r="M294" s="96"/>
      <c r="N294" s="96"/>
      <c r="O294" s="79">
        <v>3</v>
      </c>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c r="AU294" s="77"/>
      <c r="AV294" s="94"/>
      <c r="AW294" s="77"/>
      <c r="AX294" s="94"/>
      <c r="AY294" s="77"/>
      <c r="AZ294" s="83">
        <f t="shared" si="9"/>
        <v>0</v>
      </c>
    </row>
    <row r="295" spans="1:52" s="99" customFormat="1" ht="34.950000000000003" customHeight="1" x14ac:dyDescent="0.45">
      <c r="A295" s="93" t="s">
        <v>5071</v>
      </c>
      <c r="B295" s="77">
        <v>2</v>
      </c>
      <c r="C295" s="93" t="s">
        <v>8041</v>
      </c>
      <c r="D295" s="93"/>
      <c r="E295" s="93"/>
      <c r="F295" s="94"/>
      <c r="G295" s="93"/>
      <c r="H295" s="77"/>
      <c r="I295" s="95"/>
      <c r="J295" s="77"/>
      <c r="K295" s="77"/>
      <c r="L295" s="93" t="s">
        <v>10091</v>
      </c>
      <c r="M295" s="96"/>
      <c r="N295" s="96"/>
      <c r="O295" s="79">
        <v>66</v>
      </c>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c r="AT295" s="77"/>
      <c r="AU295" s="77"/>
      <c r="AV295" s="94"/>
      <c r="AW295" s="77"/>
      <c r="AX295" s="94"/>
      <c r="AY295" s="77"/>
      <c r="AZ295" s="83">
        <f t="shared" si="9"/>
        <v>0</v>
      </c>
    </row>
    <row r="296" spans="1:52" s="99" customFormat="1" ht="34.950000000000003" customHeight="1" x14ac:dyDescent="0.45">
      <c r="A296" s="93" t="s">
        <v>5071</v>
      </c>
      <c r="B296" s="77">
        <v>2</v>
      </c>
      <c r="C296" s="93" t="s">
        <v>8041</v>
      </c>
      <c r="D296" s="93"/>
      <c r="E296" s="93"/>
      <c r="F296" s="94"/>
      <c r="G296" s="93"/>
      <c r="H296" s="77"/>
      <c r="I296" s="95"/>
      <c r="J296" s="77"/>
      <c r="K296" s="77"/>
      <c r="L296" s="93" t="s">
        <v>10106</v>
      </c>
      <c r="M296" s="96"/>
      <c r="N296" s="96"/>
      <c r="O296" s="79">
        <v>13</v>
      </c>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94"/>
      <c r="AN296" s="94"/>
      <c r="AO296" s="77"/>
      <c r="AP296" s="77"/>
      <c r="AQ296" s="77"/>
      <c r="AR296" s="77"/>
      <c r="AS296" s="97"/>
      <c r="AT296" s="77"/>
      <c r="AU296" s="77"/>
      <c r="AV296" s="94"/>
      <c r="AW296" s="77"/>
      <c r="AX296" s="94"/>
      <c r="AY296" s="77"/>
      <c r="AZ296" s="83">
        <v>1.3</v>
      </c>
    </row>
    <row r="297" spans="1:52" s="99" customFormat="1" ht="34.950000000000003" customHeight="1" x14ac:dyDescent="0.45">
      <c r="A297" s="93" t="s">
        <v>5071</v>
      </c>
      <c r="B297" s="77">
        <v>2</v>
      </c>
      <c r="C297" s="93" t="s">
        <v>8041</v>
      </c>
      <c r="D297" s="93"/>
      <c r="E297" s="93"/>
      <c r="F297" s="94"/>
      <c r="G297" s="93"/>
      <c r="H297" s="77"/>
      <c r="I297" s="95"/>
      <c r="J297" s="77"/>
      <c r="K297" s="77"/>
      <c r="L297" s="93" t="s">
        <v>10079</v>
      </c>
      <c r="M297" s="96"/>
      <c r="N297" s="96"/>
      <c r="O297" s="79">
        <v>480</v>
      </c>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94"/>
      <c r="AN297" s="94"/>
      <c r="AO297" s="77"/>
      <c r="AP297" s="77"/>
      <c r="AQ297" s="77"/>
      <c r="AR297" s="77"/>
      <c r="AS297" s="97"/>
      <c r="AT297" s="77"/>
      <c r="AU297" s="77"/>
      <c r="AV297" s="94"/>
      <c r="AW297" s="77"/>
      <c r="AX297" s="94"/>
      <c r="AY297" s="77"/>
      <c r="AZ297" s="83">
        <v>48</v>
      </c>
    </row>
    <row r="298" spans="1:52" s="99" customFormat="1" ht="34.950000000000003" customHeight="1" x14ac:dyDescent="0.45">
      <c r="A298" s="93" t="s">
        <v>5086</v>
      </c>
      <c r="B298" s="77">
        <v>2</v>
      </c>
      <c r="C298" s="93" t="s">
        <v>8042</v>
      </c>
      <c r="D298" s="93"/>
      <c r="E298" s="93"/>
      <c r="F298" s="94"/>
      <c r="G298" s="93"/>
      <c r="H298" s="77"/>
      <c r="I298" s="95">
        <v>4784</v>
      </c>
      <c r="J298" s="77"/>
      <c r="K298" s="77"/>
      <c r="L298" s="93" t="s">
        <v>4017</v>
      </c>
      <c r="M298" s="96" t="s">
        <v>5924</v>
      </c>
      <c r="N298" s="96"/>
      <c r="O298" s="79">
        <v>1</v>
      </c>
      <c r="P298" s="77">
        <v>450</v>
      </c>
      <c r="Q298" s="77">
        <v>450</v>
      </c>
      <c r="R298" s="77">
        <v>700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c r="AO298" s="77"/>
      <c r="AP298" s="77"/>
      <c r="AQ298" s="77"/>
      <c r="AR298" s="77"/>
      <c r="AS298" s="97"/>
      <c r="AT298" s="77">
        <v>4505</v>
      </c>
      <c r="AU298" s="77">
        <v>49</v>
      </c>
      <c r="AV298" s="94" t="s">
        <v>5072</v>
      </c>
      <c r="AW298" s="77" t="s">
        <v>2876</v>
      </c>
      <c r="AX298" s="94"/>
      <c r="AY298" s="77"/>
      <c r="AZ298" s="83">
        <f t="shared" ref="AZ298:AZ321" si="10">P298*Q298*R298/1000000000*O298</f>
        <v>0.14174999999999999</v>
      </c>
    </row>
    <row r="299" spans="1:52" s="99" customFormat="1" ht="34.950000000000003" customHeight="1" x14ac:dyDescent="0.45">
      <c r="A299" s="93" t="s">
        <v>5086</v>
      </c>
      <c r="B299" s="77">
        <v>2</v>
      </c>
      <c r="C299" s="93" t="s">
        <v>8042</v>
      </c>
      <c r="D299" s="93"/>
      <c r="E299" s="93"/>
      <c r="F299" s="94"/>
      <c r="G299" s="93"/>
      <c r="H299" s="77"/>
      <c r="I299" s="95">
        <v>5490</v>
      </c>
      <c r="J299" s="77"/>
      <c r="K299" s="77"/>
      <c r="L299" s="93" t="s">
        <v>3619</v>
      </c>
      <c r="M299" s="96"/>
      <c r="N299" s="96"/>
      <c r="O299" s="79">
        <v>1</v>
      </c>
      <c r="P299" s="77">
        <v>1060</v>
      </c>
      <c r="Q299" s="77">
        <v>730</v>
      </c>
      <c r="R299" s="77">
        <v>740</v>
      </c>
      <c r="S299" s="77"/>
      <c r="T299" s="77"/>
      <c r="U299" s="77"/>
      <c r="V299" s="77"/>
      <c r="W299" s="77"/>
      <c r="X299" s="77"/>
      <c r="Y299" s="77"/>
      <c r="Z299" s="77"/>
      <c r="AA299" s="77"/>
      <c r="AB299" s="77"/>
      <c r="AC299" s="77"/>
      <c r="AD299" s="77"/>
      <c r="AE299" s="77"/>
      <c r="AF299" s="77"/>
      <c r="AG299" s="77"/>
      <c r="AH299" s="77"/>
      <c r="AI299" s="77"/>
      <c r="AJ299" s="77"/>
      <c r="AK299" s="77"/>
      <c r="AL299" s="77"/>
      <c r="AM299" s="94"/>
      <c r="AN299" s="94"/>
      <c r="AO299" s="77"/>
      <c r="AP299" s="77"/>
      <c r="AQ299" s="77"/>
      <c r="AR299" s="77"/>
      <c r="AS299" s="97"/>
      <c r="AT299" s="77">
        <v>4341</v>
      </c>
      <c r="AU299" s="77">
        <v>49</v>
      </c>
      <c r="AV299" s="94" t="s">
        <v>5072</v>
      </c>
      <c r="AW299" s="77" t="s">
        <v>2957</v>
      </c>
      <c r="AX299" s="94"/>
      <c r="AY299" s="77"/>
      <c r="AZ299" s="83">
        <f t="shared" si="10"/>
        <v>0.57261200000000001</v>
      </c>
    </row>
    <row r="300" spans="1:52" s="99" customFormat="1" ht="34.950000000000003" customHeight="1" x14ac:dyDescent="0.45">
      <c r="A300" s="93" t="s">
        <v>5086</v>
      </c>
      <c r="B300" s="77">
        <v>2</v>
      </c>
      <c r="C300" s="93" t="s">
        <v>8042</v>
      </c>
      <c r="D300" s="93" t="s">
        <v>10318</v>
      </c>
      <c r="E300" s="93"/>
      <c r="F300" s="94">
        <v>5</v>
      </c>
      <c r="G300" s="93" t="s">
        <v>10319</v>
      </c>
      <c r="H300" s="77"/>
      <c r="I300" s="95">
        <v>5491</v>
      </c>
      <c r="J300" s="77" t="s">
        <v>5427</v>
      </c>
      <c r="K300" s="77"/>
      <c r="L300" s="93" t="s">
        <v>4017</v>
      </c>
      <c r="M300" s="96" t="s">
        <v>7984</v>
      </c>
      <c r="N300" s="96"/>
      <c r="O300" s="79">
        <v>1</v>
      </c>
      <c r="P300" s="77">
        <v>450</v>
      </c>
      <c r="Q300" s="77">
        <v>450</v>
      </c>
      <c r="R300" s="77">
        <v>700</v>
      </c>
      <c r="S300" s="77"/>
      <c r="T300" s="77"/>
      <c r="U300" s="77"/>
      <c r="V300" s="77"/>
      <c r="W300" s="77"/>
      <c r="X300" s="77"/>
      <c r="Y300" s="77"/>
      <c r="Z300" s="77"/>
      <c r="AA300" s="77"/>
      <c r="AB300" s="77"/>
      <c r="AC300" s="77"/>
      <c r="AD300" s="77"/>
      <c r="AE300" s="77"/>
      <c r="AF300" s="77"/>
      <c r="AG300" s="77"/>
      <c r="AH300" s="77"/>
      <c r="AI300" s="77"/>
      <c r="AJ300" s="77"/>
      <c r="AK300" s="77"/>
      <c r="AL300" s="77"/>
      <c r="AM300" s="94"/>
      <c r="AN300" s="94"/>
      <c r="AO300" s="77"/>
      <c r="AP300" s="77"/>
      <c r="AQ300" s="77"/>
      <c r="AR300" s="77"/>
      <c r="AS300" s="97"/>
      <c r="AT300" s="77">
        <v>4342</v>
      </c>
      <c r="AU300" s="77">
        <v>49</v>
      </c>
      <c r="AV300" s="94" t="s">
        <v>5072</v>
      </c>
      <c r="AW300" s="77" t="s">
        <v>2874</v>
      </c>
      <c r="AX300" s="94" t="s">
        <v>5073</v>
      </c>
      <c r="AY300" s="77"/>
      <c r="AZ300" s="83">
        <f t="shared" si="10"/>
        <v>0.14174999999999999</v>
      </c>
    </row>
    <row r="301" spans="1:52" s="99" customFormat="1" ht="34.950000000000003" customHeight="1" x14ac:dyDescent="0.45">
      <c r="A301" s="93" t="s">
        <v>5086</v>
      </c>
      <c r="B301" s="77">
        <v>2</v>
      </c>
      <c r="C301" s="93" t="s">
        <v>8042</v>
      </c>
      <c r="D301" s="93"/>
      <c r="E301" s="93"/>
      <c r="F301" s="94"/>
      <c r="G301" s="93"/>
      <c r="H301" s="77"/>
      <c r="I301" s="95">
        <v>5492</v>
      </c>
      <c r="J301" s="77"/>
      <c r="K301" s="77"/>
      <c r="L301" s="93" t="s">
        <v>3619</v>
      </c>
      <c r="M301" s="96"/>
      <c r="N301" s="96"/>
      <c r="O301" s="79">
        <v>1</v>
      </c>
      <c r="P301" s="77">
        <v>1060</v>
      </c>
      <c r="Q301" s="77">
        <v>730</v>
      </c>
      <c r="R301" s="77">
        <v>740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c r="AO301" s="77"/>
      <c r="AP301" s="77"/>
      <c r="AQ301" s="77"/>
      <c r="AR301" s="77"/>
      <c r="AS301" s="97"/>
      <c r="AT301" s="77">
        <v>4343</v>
      </c>
      <c r="AU301" s="77">
        <v>49</v>
      </c>
      <c r="AV301" s="94" t="s">
        <v>5072</v>
      </c>
      <c r="AW301" s="77" t="s">
        <v>2957</v>
      </c>
      <c r="AX301" s="94"/>
      <c r="AY301" s="77"/>
      <c r="AZ301" s="83">
        <f t="shared" si="10"/>
        <v>0.57261200000000001</v>
      </c>
    </row>
    <row r="302" spans="1:52" s="99" customFormat="1" ht="34.950000000000003" customHeight="1" x14ac:dyDescent="0.45">
      <c r="A302" s="93" t="s">
        <v>5086</v>
      </c>
      <c r="B302" s="77">
        <v>2</v>
      </c>
      <c r="C302" s="93" t="s">
        <v>8042</v>
      </c>
      <c r="D302" s="93" t="s">
        <v>10318</v>
      </c>
      <c r="E302" s="93"/>
      <c r="F302" s="94">
        <v>5</v>
      </c>
      <c r="G302" s="93" t="s">
        <v>10319</v>
      </c>
      <c r="H302" s="77"/>
      <c r="I302" s="95">
        <v>5493</v>
      </c>
      <c r="J302" s="77" t="s">
        <v>5427</v>
      </c>
      <c r="K302" s="77"/>
      <c r="L302" s="93" t="s">
        <v>4017</v>
      </c>
      <c r="M302" s="96" t="s">
        <v>7998</v>
      </c>
      <c r="N302" s="96"/>
      <c r="O302" s="79">
        <v>1</v>
      </c>
      <c r="P302" s="77">
        <v>450</v>
      </c>
      <c r="Q302" s="77">
        <v>450</v>
      </c>
      <c r="R302" s="77">
        <v>700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v>4344</v>
      </c>
      <c r="AU302" s="77">
        <v>49</v>
      </c>
      <c r="AV302" s="94" t="s">
        <v>5072</v>
      </c>
      <c r="AW302" s="77" t="s">
        <v>2874</v>
      </c>
      <c r="AX302" s="94" t="s">
        <v>5073</v>
      </c>
      <c r="AY302" s="77"/>
      <c r="AZ302" s="83">
        <f t="shared" si="10"/>
        <v>0.14174999999999999</v>
      </c>
    </row>
    <row r="303" spans="1:52" s="99" customFormat="1" ht="34.950000000000003" customHeight="1" x14ac:dyDescent="0.45">
      <c r="A303" s="93" t="s">
        <v>5086</v>
      </c>
      <c r="B303" s="77">
        <v>2</v>
      </c>
      <c r="C303" s="93" t="s">
        <v>8042</v>
      </c>
      <c r="D303" s="93" t="s">
        <v>10318</v>
      </c>
      <c r="E303" s="93"/>
      <c r="F303" s="94">
        <v>5</v>
      </c>
      <c r="G303" s="93" t="s">
        <v>10319</v>
      </c>
      <c r="H303" s="77"/>
      <c r="I303" s="95">
        <v>5494</v>
      </c>
      <c r="J303" s="77" t="s">
        <v>5427</v>
      </c>
      <c r="K303" s="77"/>
      <c r="L303" s="93" t="s">
        <v>3619</v>
      </c>
      <c r="M303" s="96"/>
      <c r="N303" s="96"/>
      <c r="O303" s="79">
        <v>1</v>
      </c>
      <c r="P303" s="77">
        <v>1060</v>
      </c>
      <c r="Q303" s="77">
        <v>730</v>
      </c>
      <c r="R303" s="77">
        <v>740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v>4345</v>
      </c>
      <c r="AU303" s="77">
        <v>49</v>
      </c>
      <c r="AV303" s="94" t="s">
        <v>5072</v>
      </c>
      <c r="AW303" s="77" t="s">
        <v>2874</v>
      </c>
      <c r="AX303" s="94" t="s">
        <v>5073</v>
      </c>
      <c r="AY303" s="77"/>
      <c r="AZ303" s="83">
        <f t="shared" si="10"/>
        <v>0.57261200000000001</v>
      </c>
    </row>
    <row r="304" spans="1:52" s="99" customFormat="1" ht="34.950000000000003" customHeight="1" x14ac:dyDescent="0.45">
      <c r="A304" s="93" t="s">
        <v>5086</v>
      </c>
      <c r="B304" s="77">
        <v>2</v>
      </c>
      <c r="C304" s="93" t="s">
        <v>8042</v>
      </c>
      <c r="D304" s="93" t="s">
        <v>10318</v>
      </c>
      <c r="E304" s="93"/>
      <c r="F304" s="94">
        <v>5</v>
      </c>
      <c r="G304" s="93" t="s">
        <v>10319</v>
      </c>
      <c r="H304" s="77"/>
      <c r="I304" s="95">
        <v>5495</v>
      </c>
      <c r="J304" s="77" t="s">
        <v>5427</v>
      </c>
      <c r="K304" s="77"/>
      <c r="L304" s="93" t="s">
        <v>4017</v>
      </c>
      <c r="M304" s="96" t="s">
        <v>7998</v>
      </c>
      <c r="N304" s="96"/>
      <c r="O304" s="79">
        <v>1</v>
      </c>
      <c r="P304" s="77">
        <v>450</v>
      </c>
      <c r="Q304" s="77">
        <v>450</v>
      </c>
      <c r="R304" s="77">
        <v>700</v>
      </c>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v>4346</v>
      </c>
      <c r="AU304" s="77">
        <v>49</v>
      </c>
      <c r="AV304" s="94" t="s">
        <v>5072</v>
      </c>
      <c r="AW304" s="77" t="s">
        <v>2874</v>
      </c>
      <c r="AX304" s="94" t="s">
        <v>5073</v>
      </c>
      <c r="AY304" s="77"/>
      <c r="AZ304" s="83">
        <f t="shared" si="10"/>
        <v>0.14174999999999999</v>
      </c>
    </row>
    <row r="305" spans="1:52" s="99" customFormat="1" ht="34.950000000000003" customHeight="1" x14ac:dyDescent="0.45">
      <c r="A305" s="93" t="s">
        <v>5086</v>
      </c>
      <c r="B305" s="77">
        <v>2</v>
      </c>
      <c r="C305" s="93" t="s">
        <v>8042</v>
      </c>
      <c r="D305" s="93"/>
      <c r="E305" s="93"/>
      <c r="F305" s="94"/>
      <c r="G305" s="93"/>
      <c r="H305" s="77"/>
      <c r="I305" s="95">
        <v>5496</v>
      </c>
      <c r="J305" s="77"/>
      <c r="K305" s="77"/>
      <c r="L305" s="93" t="s">
        <v>3619</v>
      </c>
      <c r="M305" s="96"/>
      <c r="N305" s="96"/>
      <c r="O305" s="79">
        <v>1</v>
      </c>
      <c r="P305" s="77">
        <v>1060</v>
      </c>
      <c r="Q305" s="77">
        <v>730</v>
      </c>
      <c r="R305" s="77">
        <v>740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v>4347</v>
      </c>
      <c r="AU305" s="77">
        <v>49</v>
      </c>
      <c r="AV305" s="94" t="s">
        <v>5072</v>
      </c>
      <c r="AW305" s="77" t="s">
        <v>2957</v>
      </c>
      <c r="AX305" s="94"/>
      <c r="AY305" s="77"/>
      <c r="AZ305" s="83">
        <f t="shared" si="10"/>
        <v>0.57261200000000001</v>
      </c>
    </row>
    <row r="306" spans="1:52" s="99" customFormat="1" ht="34.950000000000003" customHeight="1" x14ac:dyDescent="0.45">
      <c r="A306" s="93" t="s">
        <v>5086</v>
      </c>
      <c r="B306" s="77">
        <v>2</v>
      </c>
      <c r="C306" s="93" t="s">
        <v>8042</v>
      </c>
      <c r="D306" s="93"/>
      <c r="E306" s="93"/>
      <c r="F306" s="94"/>
      <c r="G306" s="93"/>
      <c r="H306" s="77"/>
      <c r="I306" s="95">
        <v>5497</v>
      </c>
      <c r="J306" s="77"/>
      <c r="K306" s="77"/>
      <c r="L306" s="93" t="s">
        <v>4017</v>
      </c>
      <c r="M306" s="96" t="s">
        <v>8034</v>
      </c>
      <c r="N306" s="96"/>
      <c r="O306" s="79">
        <v>1</v>
      </c>
      <c r="P306" s="77">
        <v>450</v>
      </c>
      <c r="Q306" s="77">
        <v>450</v>
      </c>
      <c r="R306" s="77">
        <v>700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c r="AO306" s="77"/>
      <c r="AP306" s="77"/>
      <c r="AQ306" s="77"/>
      <c r="AR306" s="77"/>
      <c r="AS306" s="97"/>
      <c r="AT306" s="77">
        <v>4348</v>
      </c>
      <c r="AU306" s="77">
        <v>49</v>
      </c>
      <c r="AV306" s="94" t="s">
        <v>5072</v>
      </c>
      <c r="AW306" s="77" t="s">
        <v>2876</v>
      </c>
      <c r="AX306" s="94"/>
      <c r="AY306" s="77"/>
      <c r="AZ306" s="83">
        <f t="shared" si="10"/>
        <v>0.14174999999999999</v>
      </c>
    </row>
    <row r="307" spans="1:52" s="99" customFormat="1" ht="34.950000000000003" customHeight="1" x14ac:dyDescent="0.45">
      <c r="A307" s="93" t="s">
        <v>5086</v>
      </c>
      <c r="B307" s="77">
        <v>2</v>
      </c>
      <c r="C307" s="93" t="s">
        <v>8042</v>
      </c>
      <c r="D307" s="93"/>
      <c r="E307" s="93"/>
      <c r="F307" s="94"/>
      <c r="G307" s="93"/>
      <c r="H307" s="77"/>
      <c r="I307" s="95">
        <v>5498</v>
      </c>
      <c r="J307" s="77"/>
      <c r="K307" s="77"/>
      <c r="L307" s="93" t="s">
        <v>3619</v>
      </c>
      <c r="M307" s="96"/>
      <c r="N307" s="96"/>
      <c r="O307" s="79">
        <v>1</v>
      </c>
      <c r="P307" s="77">
        <v>1060</v>
      </c>
      <c r="Q307" s="77">
        <v>730</v>
      </c>
      <c r="R307" s="77">
        <v>740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c r="AO307" s="77"/>
      <c r="AP307" s="77"/>
      <c r="AQ307" s="77"/>
      <c r="AR307" s="77"/>
      <c r="AS307" s="97"/>
      <c r="AT307" s="77">
        <v>4349</v>
      </c>
      <c r="AU307" s="77">
        <v>49</v>
      </c>
      <c r="AV307" s="94" t="s">
        <v>5072</v>
      </c>
      <c r="AW307" s="77" t="s">
        <v>2876</v>
      </c>
      <c r="AX307" s="94"/>
      <c r="AY307" s="77"/>
      <c r="AZ307" s="83">
        <f t="shared" si="10"/>
        <v>0.57261200000000001</v>
      </c>
    </row>
    <row r="308" spans="1:52" s="99" customFormat="1" ht="34.950000000000003" customHeight="1" x14ac:dyDescent="0.45">
      <c r="A308" s="93" t="s">
        <v>5086</v>
      </c>
      <c r="B308" s="77">
        <v>2</v>
      </c>
      <c r="C308" s="93" t="s">
        <v>8042</v>
      </c>
      <c r="D308" s="93" t="s">
        <v>10322</v>
      </c>
      <c r="E308" s="93"/>
      <c r="F308" s="94">
        <v>1</v>
      </c>
      <c r="G308" s="93" t="s">
        <v>10323</v>
      </c>
      <c r="H308" s="77"/>
      <c r="I308" s="95">
        <v>5499</v>
      </c>
      <c r="J308" s="77" t="s">
        <v>5427</v>
      </c>
      <c r="K308" s="77"/>
      <c r="L308" s="93" t="s">
        <v>4017</v>
      </c>
      <c r="M308" s="96" t="s">
        <v>7998</v>
      </c>
      <c r="N308" s="96"/>
      <c r="O308" s="79">
        <v>1</v>
      </c>
      <c r="P308" s="77">
        <v>450</v>
      </c>
      <c r="Q308" s="77">
        <v>450</v>
      </c>
      <c r="R308" s="77">
        <v>700</v>
      </c>
      <c r="S308" s="77"/>
      <c r="T308" s="77"/>
      <c r="U308" s="77"/>
      <c r="V308" s="77"/>
      <c r="W308" s="77"/>
      <c r="X308" s="77"/>
      <c r="Y308" s="77"/>
      <c r="Z308" s="77"/>
      <c r="AA308" s="77"/>
      <c r="AB308" s="77"/>
      <c r="AC308" s="77"/>
      <c r="AD308" s="77"/>
      <c r="AE308" s="77"/>
      <c r="AF308" s="77"/>
      <c r="AG308" s="77"/>
      <c r="AH308" s="77"/>
      <c r="AI308" s="77"/>
      <c r="AJ308" s="77"/>
      <c r="AK308" s="77"/>
      <c r="AL308" s="77"/>
      <c r="AM308" s="94"/>
      <c r="AN308" s="94"/>
      <c r="AO308" s="77"/>
      <c r="AP308" s="77"/>
      <c r="AQ308" s="77"/>
      <c r="AR308" s="77"/>
      <c r="AS308" s="97"/>
      <c r="AT308" s="77">
        <v>4350</v>
      </c>
      <c r="AU308" s="77">
        <v>49</v>
      </c>
      <c r="AV308" s="94" t="s">
        <v>5072</v>
      </c>
      <c r="AW308" s="77" t="s">
        <v>2874</v>
      </c>
      <c r="AX308" s="94" t="s">
        <v>5073</v>
      </c>
      <c r="AY308" s="77"/>
      <c r="AZ308" s="83">
        <f t="shared" si="10"/>
        <v>0.14174999999999999</v>
      </c>
    </row>
    <row r="309" spans="1:52" s="99" customFormat="1" ht="34.950000000000003" customHeight="1" x14ac:dyDescent="0.45">
      <c r="A309" s="93" t="s">
        <v>5086</v>
      </c>
      <c r="B309" s="77">
        <v>2</v>
      </c>
      <c r="C309" s="93" t="s">
        <v>8042</v>
      </c>
      <c r="D309" s="93"/>
      <c r="E309" s="93"/>
      <c r="F309" s="94"/>
      <c r="G309" s="93"/>
      <c r="H309" s="77"/>
      <c r="I309" s="95">
        <v>5500</v>
      </c>
      <c r="J309" s="77"/>
      <c r="K309" s="77"/>
      <c r="L309" s="93" t="s">
        <v>3619</v>
      </c>
      <c r="M309" s="96"/>
      <c r="N309" s="96"/>
      <c r="O309" s="79">
        <v>1</v>
      </c>
      <c r="P309" s="77">
        <v>1060</v>
      </c>
      <c r="Q309" s="77">
        <v>730</v>
      </c>
      <c r="R309" s="77">
        <v>740</v>
      </c>
      <c r="S309" s="77"/>
      <c r="T309" s="77"/>
      <c r="U309" s="77"/>
      <c r="V309" s="77"/>
      <c r="W309" s="77"/>
      <c r="X309" s="77"/>
      <c r="Y309" s="77"/>
      <c r="Z309" s="77"/>
      <c r="AA309" s="77"/>
      <c r="AB309" s="77"/>
      <c r="AC309" s="77"/>
      <c r="AD309" s="77"/>
      <c r="AE309" s="77"/>
      <c r="AF309" s="77"/>
      <c r="AG309" s="77"/>
      <c r="AH309" s="77"/>
      <c r="AI309" s="77"/>
      <c r="AJ309" s="77"/>
      <c r="AK309" s="77"/>
      <c r="AL309" s="77"/>
      <c r="AM309" s="94"/>
      <c r="AN309" s="94"/>
      <c r="AO309" s="77"/>
      <c r="AP309" s="77"/>
      <c r="AQ309" s="77"/>
      <c r="AR309" s="77"/>
      <c r="AS309" s="97"/>
      <c r="AT309" s="77">
        <v>4351</v>
      </c>
      <c r="AU309" s="77">
        <v>49</v>
      </c>
      <c r="AV309" s="94" t="s">
        <v>5072</v>
      </c>
      <c r="AW309" s="77" t="s">
        <v>2876</v>
      </c>
      <c r="AX309" s="94"/>
      <c r="AY309" s="77"/>
      <c r="AZ309" s="83">
        <f t="shared" si="10"/>
        <v>0.57261200000000001</v>
      </c>
    </row>
    <row r="310" spans="1:52" s="99" customFormat="1" ht="34.950000000000003" customHeight="1" x14ac:dyDescent="0.45">
      <c r="A310" s="93" t="s">
        <v>5086</v>
      </c>
      <c r="B310" s="77">
        <v>2</v>
      </c>
      <c r="C310" s="93" t="s">
        <v>8042</v>
      </c>
      <c r="D310" s="93"/>
      <c r="E310" s="93"/>
      <c r="F310" s="94"/>
      <c r="G310" s="93"/>
      <c r="H310" s="77"/>
      <c r="I310" s="95">
        <v>5501</v>
      </c>
      <c r="J310" s="77"/>
      <c r="K310" s="77"/>
      <c r="L310" s="93" t="s">
        <v>4017</v>
      </c>
      <c r="M310" s="96" t="s">
        <v>7997</v>
      </c>
      <c r="N310" s="96"/>
      <c r="O310" s="79">
        <v>1</v>
      </c>
      <c r="P310" s="77">
        <v>450</v>
      </c>
      <c r="Q310" s="77">
        <v>450</v>
      </c>
      <c r="R310" s="77">
        <v>700</v>
      </c>
      <c r="S310" s="77"/>
      <c r="T310" s="77"/>
      <c r="U310" s="77"/>
      <c r="V310" s="77"/>
      <c r="W310" s="77"/>
      <c r="X310" s="77"/>
      <c r="Y310" s="77"/>
      <c r="Z310" s="77"/>
      <c r="AA310" s="77"/>
      <c r="AB310" s="77"/>
      <c r="AC310" s="77"/>
      <c r="AD310" s="77"/>
      <c r="AE310" s="77"/>
      <c r="AF310" s="77"/>
      <c r="AG310" s="77"/>
      <c r="AH310" s="77"/>
      <c r="AI310" s="77"/>
      <c r="AJ310" s="77"/>
      <c r="AK310" s="77"/>
      <c r="AL310" s="77"/>
      <c r="AM310" s="94"/>
      <c r="AN310" s="94"/>
      <c r="AO310" s="77"/>
      <c r="AP310" s="77"/>
      <c r="AQ310" s="77"/>
      <c r="AR310" s="77"/>
      <c r="AS310" s="97"/>
      <c r="AT310" s="77">
        <v>4352</v>
      </c>
      <c r="AU310" s="77">
        <v>49</v>
      </c>
      <c r="AV310" s="94" t="s">
        <v>5072</v>
      </c>
      <c r="AW310" s="77" t="s">
        <v>2876</v>
      </c>
      <c r="AX310" s="94"/>
      <c r="AY310" s="77"/>
      <c r="AZ310" s="83">
        <f t="shared" si="10"/>
        <v>0.14174999999999999</v>
      </c>
    </row>
    <row r="311" spans="1:52" s="99" customFormat="1" ht="34.950000000000003" customHeight="1" x14ac:dyDescent="0.45">
      <c r="A311" s="93" t="s">
        <v>5086</v>
      </c>
      <c r="B311" s="77">
        <v>2</v>
      </c>
      <c r="C311" s="93" t="s">
        <v>8042</v>
      </c>
      <c r="D311" s="93"/>
      <c r="E311" s="93"/>
      <c r="F311" s="94"/>
      <c r="G311" s="93"/>
      <c r="H311" s="77"/>
      <c r="I311" s="95">
        <v>5502</v>
      </c>
      <c r="J311" s="77"/>
      <c r="K311" s="77"/>
      <c r="L311" s="93" t="s">
        <v>3619</v>
      </c>
      <c r="M311" s="96"/>
      <c r="N311" s="96"/>
      <c r="O311" s="79">
        <v>1</v>
      </c>
      <c r="P311" s="77">
        <v>1060</v>
      </c>
      <c r="Q311" s="77">
        <v>730</v>
      </c>
      <c r="R311" s="77">
        <v>740</v>
      </c>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v>4353</v>
      </c>
      <c r="AU311" s="77">
        <v>49</v>
      </c>
      <c r="AV311" s="94" t="s">
        <v>5072</v>
      </c>
      <c r="AW311" s="77" t="s">
        <v>2876</v>
      </c>
      <c r="AX311" s="94"/>
      <c r="AY311" s="77"/>
      <c r="AZ311" s="83">
        <f t="shared" si="10"/>
        <v>0.57261200000000001</v>
      </c>
    </row>
    <row r="312" spans="1:52" s="99" customFormat="1" ht="34.950000000000003" customHeight="1" x14ac:dyDescent="0.45">
      <c r="A312" s="93" t="s">
        <v>5086</v>
      </c>
      <c r="B312" s="77">
        <v>2</v>
      </c>
      <c r="C312" s="93" t="s">
        <v>8042</v>
      </c>
      <c r="D312" s="93" t="s">
        <v>10322</v>
      </c>
      <c r="E312" s="93"/>
      <c r="F312" s="94">
        <v>1</v>
      </c>
      <c r="G312" s="93" t="s">
        <v>10323</v>
      </c>
      <c r="H312" s="77"/>
      <c r="I312" s="95">
        <v>5503</v>
      </c>
      <c r="J312" s="77" t="s">
        <v>0</v>
      </c>
      <c r="K312" s="77"/>
      <c r="L312" s="93" t="s">
        <v>4017</v>
      </c>
      <c r="M312" s="96" t="s">
        <v>7998</v>
      </c>
      <c r="N312" s="96"/>
      <c r="O312" s="79">
        <v>1</v>
      </c>
      <c r="P312" s="77">
        <v>450</v>
      </c>
      <c r="Q312" s="77">
        <v>450</v>
      </c>
      <c r="R312" s="77">
        <v>700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v>4354</v>
      </c>
      <c r="AU312" s="77">
        <v>49</v>
      </c>
      <c r="AV312" s="94" t="s">
        <v>5072</v>
      </c>
      <c r="AW312" s="77" t="s">
        <v>2874</v>
      </c>
      <c r="AX312" s="94" t="s">
        <v>5073</v>
      </c>
      <c r="AY312" s="77"/>
      <c r="AZ312" s="83">
        <f t="shared" si="10"/>
        <v>0.14174999999999999</v>
      </c>
    </row>
    <row r="313" spans="1:52" s="99" customFormat="1" ht="34.950000000000003" customHeight="1" x14ac:dyDescent="0.45">
      <c r="A313" s="93" t="s">
        <v>5086</v>
      </c>
      <c r="B313" s="77">
        <v>2</v>
      </c>
      <c r="C313" s="93" t="s">
        <v>8042</v>
      </c>
      <c r="D313" s="93" t="s">
        <v>10318</v>
      </c>
      <c r="E313" s="93"/>
      <c r="F313" s="94">
        <v>5</v>
      </c>
      <c r="G313" s="93" t="s">
        <v>10319</v>
      </c>
      <c r="H313" s="77"/>
      <c r="I313" s="95">
        <v>5504</v>
      </c>
      <c r="J313" s="77" t="s">
        <v>0</v>
      </c>
      <c r="K313" s="77"/>
      <c r="L313" s="93" t="s">
        <v>3619</v>
      </c>
      <c r="M313" s="96"/>
      <c r="N313" s="96"/>
      <c r="O313" s="79">
        <v>1</v>
      </c>
      <c r="P313" s="77">
        <v>1060</v>
      </c>
      <c r="Q313" s="77">
        <v>730</v>
      </c>
      <c r="R313" s="77">
        <v>740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c r="AO313" s="77"/>
      <c r="AP313" s="77"/>
      <c r="AQ313" s="77"/>
      <c r="AR313" s="77"/>
      <c r="AS313" s="97"/>
      <c r="AT313" s="77">
        <v>4355</v>
      </c>
      <c r="AU313" s="77">
        <v>49</v>
      </c>
      <c r="AV313" s="94" t="s">
        <v>5072</v>
      </c>
      <c r="AW313" s="77" t="s">
        <v>2874</v>
      </c>
      <c r="AX313" s="94" t="s">
        <v>5073</v>
      </c>
      <c r="AY313" s="77"/>
      <c r="AZ313" s="83">
        <f t="shared" si="10"/>
        <v>0.57261200000000001</v>
      </c>
    </row>
    <row r="314" spans="1:52" s="99" customFormat="1" ht="34.950000000000003" customHeight="1" x14ac:dyDescent="0.45">
      <c r="A314" s="93" t="s">
        <v>5086</v>
      </c>
      <c r="B314" s="77">
        <v>2</v>
      </c>
      <c r="C314" s="93" t="s">
        <v>8042</v>
      </c>
      <c r="D314" s="93"/>
      <c r="E314" s="93"/>
      <c r="F314" s="94"/>
      <c r="G314" s="93"/>
      <c r="H314" s="77"/>
      <c r="I314" s="95">
        <v>5505</v>
      </c>
      <c r="J314" s="77"/>
      <c r="K314" s="77"/>
      <c r="L314" s="93" t="s">
        <v>4017</v>
      </c>
      <c r="M314" s="96" t="s">
        <v>8034</v>
      </c>
      <c r="N314" s="96"/>
      <c r="O314" s="79">
        <v>1</v>
      </c>
      <c r="P314" s="77">
        <v>450</v>
      </c>
      <c r="Q314" s="77">
        <v>450</v>
      </c>
      <c r="R314" s="77">
        <v>700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v>4356</v>
      </c>
      <c r="AU314" s="77">
        <v>49</v>
      </c>
      <c r="AV314" s="94" t="s">
        <v>5072</v>
      </c>
      <c r="AW314" s="77" t="s">
        <v>2876</v>
      </c>
      <c r="AX314" s="94"/>
      <c r="AY314" s="77"/>
      <c r="AZ314" s="83">
        <f t="shared" si="10"/>
        <v>0.14174999999999999</v>
      </c>
    </row>
    <row r="315" spans="1:52" s="99" customFormat="1" ht="34.950000000000003" customHeight="1" x14ac:dyDescent="0.45">
      <c r="A315" s="93" t="s">
        <v>5086</v>
      </c>
      <c r="B315" s="77">
        <v>2</v>
      </c>
      <c r="C315" s="93" t="s">
        <v>8042</v>
      </c>
      <c r="D315" s="93" t="s">
        <v>10318</v>
      </c>
      <c r="E315" s="93"/>
      <c r="F315" s="94">
        <v>5</v>
      </c>
      <c r="G315" s="93" t="s">
        <v>10319</v>
      </c>
      <c r="H315" s="77"/>
      <c r="I315" s="95">
        <v>5506</v>
      </c>
      <c r="J315" s="77" t="s">
        <v>0</v>
      </c>
      <c r="K315" s="77"/>
      <c r="L315" s="93" t="s">
        <v>3619</v>
      </c>
      <c r="M315" s="96"/>
      <c r="N315" s="96"/>
      <c r="O315" s="79">
        <v>1</v>
      </c>
      <c r="P315" s="77">
        <v>1060</v>
      </c>
      <c r="Q315" s="77">
        <v>730</v>
      </c>
      <c r="R315" s="77">
        <v>740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v>4357</v>
      </c>
      <c r="AU315" s="77">
        <v>49</v>
      </c>
      <c r="AV315" s="94" t="s">
        <v>5072</v>
      </c>
      <c r="AW315" s="77" t="s">
        <v>2874</v>
      </c>
      <c r="AX315" s="94" t="s">
        <v>5073</v>
      </c>
      <c r="AY315" s="77"/>
      <c r="AZ315" s="83">
        <f t="shared" si="10"/>
        <v>0.57261200000000001</v>
      </c>
    </row>
    <row r="316" spans="1:52" s="99" customFormat="1" ht="34.950000000000003" customHeight="1" x14ac:dyDescent="0.45">
      <c r="A316" s="93" t="s">
        <v>5086</v>
      </c>
      <c r="B316" s="77">
        <v>2</v>
      </c>
      <c r="C316" s="93" t="s">
        <v>8042</v>
      </c>
      <c r="D316" s="93"/>
      <c r="E316" s="93"/>
      <c r="F316" s="94"/>
      <c r="G316" s="93"/>
      <c r="H316" s="77"/>
      <c r="I316" s="95">
        <v>5507</v>
      </c>
      <c r="J316" s="77"/>
      <c r="K316" s="77"/>
      <c r="L316" s="93" t="s">
        <v>4017</v>
      </c>
      <c r="M316" s="96" t="s">
        <v>7998</v>
      </c>
      <c r="N316" s="96"/>
      <c r="O316" s="79">
        <v>1</v>
      </c>
      <c r="P316" s="77">
        <v>450</v>
      </c>
      <c r="Q316" s="77">
        <v>450</v>
      </c>
      <c r="R316" s="77">
        <v>700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v>4358</v>
      </c>
      <c r="AU316" s="77">
        <v>49</v>
      </c>
      <c r="AV316" s="94" t="s">
        <v>5072</v>
      </c>
      <c r="AW316" s="77" t="s">
        <v>2876</v>
      </c>
      <c r="AX316" s="94"/>
      <c r="AY316" s="77"/>
      <c r="AZ316" s="83">
        <f t="shared" si="10"/>
        <v>0.14174999999999999</v>
      </c>
    </row>
    <row r="317" spans="1:52" s="99" customFormat="1" ht="34.950000000000003" customHeight="1" x14ac:dyDescent="0.45">
      <c r="A317" s="93" t="s">
        <v>5086</v>
      </c>
      <c r="B317" s="77">
        <v>2</v>
      </c>
      <c r="C317" s="93" t="s">
        <v>8042</v>
      </c>
      <c r="D317" s="93" t="s">
        <v>10318</v>
      </c>
      <c r="E317" s="93"/>
      <c r="F317" s="94">
        <v>5</v>
      </c>
      <c r="G317" s="93" t="s">
        <v>10319</v>
      </c>
      <c r="H317" s="77"/>
      <c r="I317" s="95">
        <v>5508</v>
      </c>
      <c r="J317" s="77" t="s">
        <v>0</v>
      </c>
      <c r="K317" s="77"/>
      <c r="L317" s="93" t="s">
        <v>3619</v>
      </c>
      <c r="M317" s="96"/>
      <c r="N317" s="96"/>
      <c r="O317" s="79">
        <v>1</v>
      </c>
      <c r="P317" s="77">
        <v>1060</v>
      </c>
      <c r="Q317" s="77">
        <v>730</v>
      </c>
      <c r="R317" s="77">
        <v>740</v>
      </c>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v>4359</v>
      </c>
      <c r="AU317" s="77">
        <v>49</v>
      </c>
      <c r="AV317" s="94" t="s">
        <v>5072</v>
      </c>
      <c r="AW317" s="77" t="s">
        <v>2874</v>
      </c>
      <c r="AX317" s="94" t="s">
        <v>5073</v>
      </c>
      <c r="AY317" s="77"/>
      <c r="AZ317" s="83">
        <f t="shared" si="10"/>
        <v>0.57261200000000001</v>
      </c>
    </row>
    <row r="318" spans="1:52" s="99" customFormat="1" ht="34.950000000000003" customHeight="1" x14ac:dyDescent="0.45">
      <c r="A318" s="93" t="s">
        <v>5086</v>
      </c>
      <c r="B318" s="77">
        <v>2</v>
      </c>
      <c r="C318" s="93" t="s">
        <v>8042</v>
      </c>
      <c r="D318" s="93"/>
      <c r="E318" s="93"/>
      <c r="F318" s="94"/>
      <c r="G318" s="93"/>
      <c r="H318" s="77"/>
      <c r="I318" s="95">
        <v>5509</v>
      </c>
      <c r="J318" s="77"/>
      <c r="K318" s="77"/>
      <c r="L318" s="93" t="s">
        <v>4017</v>
      </c>
      <c r="M318" s="96" t="s">
        <v>8034</v>
      </c>
      <c r="N318" s="96"/>
      <c r="O318" s="79">
        <v>1</v>
      </c>
      <c r="P318" s="77">
        <v>450</v>
      </c>
      <c r="Q318" s="77">
        <v>450</v>
      </c>
      <c r="R318" s="77">
        <v>700</v>
      </c>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v>4360</v>
      </c>
      <c r="AU318" s="77">
        <v>49</v>
      </c>
      <c r="AV318" s="94" t="s">
        <v>5072</v>
      </c>
      <c r="AW318" s="77" t="s">
        <v>2876</v>
      </c>
      <c r="AX318" s="94"/>
      <c r="AY318" s="77"/>
      <c r="AZ318" s="83">
        <f t="shared" si="10"/>
        <v>0.14174999999999999</v>
      </c>
    </row>
    <row r="319" spans="1:52" s="99" customFormat="1" ht="34.950000000000003" customHeight="1" x14ac:dyDescent="0.45">
      <c r="A319" s="93" t="s">
        <v>5086</v>
      </c>
      <c r="B319" s="77">
        <v>2</v>
      </c>
      <c r="C319" s="93" t="s">
        <v>8042</v>
      </c>
      <c r="D319" s="93" t="s">
        <v>10318</v>
      </c>
      <c r="E319" s="93"/>
      <c r="F319" s="94">
        <v>5</v>
      </c>
      <c r="G319" s="93" t="s">
        <v>10319</v>
      </c>
      <c r="H319" s="77"/>
      <c r="I319" s="95">
        <v>5510</v>
      </c>
      <c r="J319" s="77" t="s">
        <v>0</v>
      </c>
      <c r="K319" s="77"/>
      <c r="L319" s="93" t="s">
        <v>3619</v>
      </c>
      <c r="M319" s="96"/>
      <c r="N319" s="96"/>
      <c r="O319" s="79">
        <v>1</v>
      </c>
      <c r="P319" s="77">
        <v>1060</v>
      </c>
      <c r="Q319" s="77">
        <v>730</v>
      </c>
      <c r="R319" s="77">
        <v>740</v>
      </c>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v>4361</v>
      </c>
      <c r="AU319" s="77">
        <v>49</v>
      </c>
      <c r="AV319" s="94" t="s">
        <v>5072</v>
      </c>
      <c r="AW319" s="77" t="s">
        <v>2874</v>
      </c>
      <c r="AX319" s="94" t="s">
        <v>5073</v>
      </c>
      <c r="AY319" s="77"/>
      <c r="AZ319" s="83">
        <f t="shared" si="10"/>
        <v>0.57261200000000001</v>
      </c>
    </row>
    <row r="320" spans="1:52" s="99" customFormat="1" ht="34.950000000000003" customHeight="1" x14ac:dyDescent="0.45">
      <c r="A320" s="93" t="s">
        <v>5086</v>
      </c>
      <c r="B320" s="77">
        <v>2</v>
      </c>
      <c r="C320" s="93" t="s">
        <v>8042</v>
      </c>
      <c r="D320" s="93"/>
      <c r="E320" s="93"/>
      <c r="F320" s="94"/>
      <c r="G320" s="93"/>
      <c r="H320" s="77"/>
      <c r="I320" s="95">
        <v>5511</v>
      </c>
      <c r="J320" s="77"/>
      <c r="K320" s="77"/>
      <c r="L320" s="93" t="s">
        <v>3474</v>
      </c>
      <c r="M320" s="96" t="s">
        <v>8034</v>
      </c>
      <c r="N320" s="96"/>
      <c r="O320" s="79">
        <v>1</v>
      </c>
      <c r="P320" s="77">
        <v>450</v>
      </c>
      <c r="Q320" s="77">
        <v>450</v>
      </c>
      <c r="R320" s="77">
        <v>700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v>4362</v>
      </c>
      <c r="AU320" s="77">
        <v>49</v>
      </c>
      <c r="AV320" s="94" t="s">
        <v>5072</v>
      </c>
      <c r="AW320" s="77" t="s">
        <v>2874</v>
      </c>
      <c r="AX320" s="94"/>
      <c r="AY320" s="77"/>
      <c r="AZ320" s="83">
        <f t="shared" si="10"/>
        <v>0.14174999999999999</v>
      </c>
    </row>
    <row r="321" spans="1:52" s="99" customFormat="1" ht="34.950000000000003" customHeight="1" x14ac:dyDescent="0.45">
      <c r="A321" s="93" t="s">
        <v>5086</v>
      </c>
      <c r="B321" s="77">
        <v>2</v>
      </c>
      <c r="C321" s="93" t="s">
        <v>8042</v>
      </c>
      <c r="D321" s="93"/>
      <c r="E321" s="93"/>
      <c r="F321" s="94"/>
      <c r="G321" s="93"/>
      <c r="H321" s="77"/>
      <c r="I321" s="95">
        <v>5512</v>
      </c>
      <c r="J321" s="77"/>
      <c r="K321" s="77"/>
      <c r="L321" s="93" t="s">
        <v>3619</v>
      </c>
      <c r="M321" s="96"/>
      <c r="N321" s="96"/>
      <c r="O321" s="79">
        <v>1</v>
      </c>
      <c r="P321" s="77">
        <v>1060</v>
      </c>
      <c r="Q321" s="77">
        <v>730</v>
      </c>
      <c r="R321" s="77">
        <v>740</v>
      </c>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v>4363</v>
      </c>
      <c r="AU321" s="77">
        <v>49</v>
      </c>
      <c r="AV321" s="94" t="s">
        <v>5072</v>
      </c>
      <c r="AW321" s="77" t="s">
        <v>2957</v>
      </c>
      <c r="AX321" s="94"/>
      <c r="AY321" s="77"/>
      <c r="AZ321" s="83">
        <f t="shared" si="10"/>
        <v>0.57261200000000001</v>
      </c>
    </row>
    <row r="322" spans="1:52" s="99" customFormat="1" ht="34.950000000000003" customHeight="1" x14ac:dyDescent="0.45">
      <c r="A322" s="93" t="s">
        <v>5086</v>
      </c>
      <c r="B322" s="77">
        <v>2</v>
      </c>
      <c r="C322" s="93" t="s">
        <v>8042</v>
      </c>
      <c r="D322" s="93" t="s">
        <v>10322</v>
      </c>
      <c r="E322" s="93"/>
      <c r="F322" s="94">
        <v>1</v>
      </c>
      <c r="G322" s="93" t="s">
        <v>10323</v>
      </c>
      <c r="H322" s="77"/>
      <c r="I322" s="95">
        <v>5513</v>
      </c>
      <c r="J322" s="77" t="s">
        <v>5427</v>
      </c>
      <c r="K322" s="77"/>
      <c r="L322" s="93" t="s">
        <v>4017</v>
      </c>
      <c r="M322" s="96" t="s">
        <v>7984</v>
      </c>
      <c r="N322" s="96"/>
      <c r="O322" s="79">
        <v>1</v>
      </c>
      <c r="P322" s="77">
        <v>450</v>
      </c>
      <c r="Q322" s="77">
        <v>450</v>
      </c>
      <c r="R322" s="77">
        <v>700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v>4364</v>
      </c>
      <c r="AU322" s="77">
        <v>49</v>
      </c>
      <c r="AV322" s="94" t="s">
        <v>5072</v>
      </c>
      <c r="AW322" s="77" t="s">
        <v>2868</v>
      </c>
      <c r="AX322" s="94" t="s">
        <v>5073</v>
      </c>
      <c r="AY322" s="77"/>
      <c r="AZ322" s="83">
        <f t="shared" ref="AZ322:AZ385" si="11">P322*Q322*R322/1000000000*O322</f>
        <v>0.14174999999999999</v>
      </c>
    </row>
    <row r="323" spans="1:52" s="99" customFormat="1" ht="34.950000000000003" customHeight="1" x14ac:dyDescent="0.45">
      <c r="A323" s="93" t="s">
        <v>5086</v>
      </c>
      <c r="B323" s="77">
        <v>2</v>
      </c>
      <c r="C323" s="93" t="s">
        <v>8042</v>
      </c>
      <c r="D323" s="93" t="s">
        <v>10322</v>
      </c>
      <c r="E323" s="93"/>
      <c r="F323" s="94">
        <v>1</v>
      </c>
      <c r="G323" s="93" t="s">
        <v>10323</v>
      </c>
      <c r="H323" s="77"/>
      <c r="I323" s="95">
        <v>5514</v>
      </c>
      <c r="J323" s="77" t="s">
        <v>5427</v>
      </c>
      <c r="K323" s="77"/>
      <c r="L323" s="93" t="s">
        <v>3619</v>
      </c>
      <c r="M323" s="96"/>
      <c r="N323" s="96"/>
      <c r="O323" s="79">
        <v>1</v>
      </c>
      <c r="P323" s="77">
        <v>1060</v>
      </c>
      <c r="Q323" s="77">
        <v>730</v>
      </c>
      <c r="R323" s="77">
        <v>740</v>
      </c>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v>4365</v>
      </c>
      <c r="AU323" s="77">
        <v>49</v>
      </c>
      <c r="AV323" s="94" t="s">
        <v>5072</v>
      </c>
      <c r="AW323" s="77" t="s">
        <v>2874</v>
      </c>
      <c r="AX323" s="94" t="s">
        <v>5073</v>
      </c>
      <c r="AY323" s="77"/>
      <c r="AZ323" s="83">
        <f t="shared" si="11"/>
        <v>0.57261200000000001</v>
      </c>
    </row>
    <row r="324" spans="1:52" s="99" customFormat="1" ht="34.950000000000003" customHeight="1" x14ac:dyDescent="0.45">
      <c r="A324" s="93" t="s">
        <v>5086</v>
      </c>
      <c r="B324" s="77">
        <v>2</v>
      </c>
      <c r="C324" s="93" t="s">
        <v>8042</v>
      </c>
      <c r="D324" s="93" t="s">
        <v>10322</v>
      </c>
      <c r="E324" s="93"/>
      <c r="F324" s="94">
        <v>1</v>
      </c>
      <c r="G324" s="93" t="s">
        <v>10323</v>
      </c>
      <c r="H324" s="77"/>
      <c r="I324" s="95">
        <v>5515</v>
      </c>
      <c r="J324" s="77" t="s">
        <v>5427</v>
      </c>
      <c r="K324" s="77"/>
      <c r="L324" s="93" t="s">
        <v>4017</v>
      </c>
      <c r="M324" s="96" t="s">
        <v>7984</v>
      </c>
      <c r="N324" s="96"/>
      <c r="O324" s="79">
        <v>1</v>
      </c>
      <c r="P324" s="77">
        <v>450</v>
      </c>
      <c r="Q324" s="77">
        <v>450</v>
      </c>
      <c r="R324" s="77">
        <v>700</v>
      </c>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v>4366</v>
      </c>
      <c r="AU324" s="77">
        <v>49</v>
      </c>
      <c r="AV324" s="94" t="s">
        <v>5072</v>
      </c>
      <c r="AW324" s="77" t="s">
        <v>2874</v>
      </c>
      <c r="AX324" s="94" t="s">
        <v>5073</v>
      </c>
      <c r="AY324" s="77"/>
      <c r="AZ324" s="83">
        <f t="shared" si="11"/>
        <v>0.14174999999999999</v>
      </c>
    </row>
    <row r="325" spans="1:52" s="99" customFormat="1" ht="34.950000000000003" customHeight="1" x14ac:dyDescent="0.45">
      <c r="A325" s="93" t="s">
        <v>5086</v>
      </c>
      <c r="B325" s="77">
        <v>2</v>
      </c>
      <c r="C325" s="93" t="s">
        <v>8042</v>
      </c>
      <c r="D325" s="93" t="s">
        <v>10322</v>
      </c>
      <c r="E325" s="93"/>
      <c r="F325" s="94">
        <v>1</v>
      </c>
      <c r="G325" s="93" t="s">
        <v>10323</v>
      </c>
      <c r="H325" s="77"/>
      <c r="I325" s="95">
        <v>5516</v>
      </c>
      <c r="J325" s="77" t="s">
        <v>5427</v>
      </c>
      <c r="K325" s="77"/>
      <c r="L325" s="93" t="s">
        <v>3619</v>
      </c>
      <c r="M325" s="96"/>
      <c r="N325" s="96"/>
      <c r="O325" s="79">
        <v>1</v>
      </c>
      <c r="P325" s="77">
        <v>1060</v>
      </c>
      <c r="Q325" s="77">
        <v>730</v>
      </c>
      <c r="R325" s="77">
        <v>740</v>
      </c>
      <c r="S325" s="77"/>
      <c r="T325" s="77"/>
      <c r="U325" s="77"/>
      <c r="V325" s="77"/>
      <c r="W325" s="77"/>
      <c r="X325" s="77"/>
      <c r="Y325" s="77"/>
      <c r="Z325" s="77"/>
      <c r="AA325" s="77"/>
      <c r="AB325" s="77"/>
      <c r="AC325" s="77"/>
      <c r="AD325" s="77"/>
      <c r="AE325" s="77"/>
      <c r="AF325" s="77"/>
      <c r="AG325" s="77"/>
      <c r="AH325" s="77"/>
      <c r="AI325" s="77"/>
      <c r="AJ325" s="77"/>
      <c r="AK325" s="77"/>
      <c r="AL325" s="77"/>
      <c r="AM325" s="94"/>
      <c r="AN325" s="94"/>
      <c r="AO325" s="77"/>
      <c r="AP325" s="77"/>
      <c r="AQ325" s="77"/>
      <c r="AR325" s="77"/>
      <c r="AS325" s="97"/>
      <c r="AT325" s="77">
        <v>4367</v>
      </c>
      <c r="AU325" s="77">
        <v>49</v>
      </c>
      <c r="AV325" s="94" t="s">
        <v>5072</v>
      </c>
      <c r="AW325" s="77" t="s">
        <v>2874</v>
      </c>
      <c r="AX325" s="94" t="s">
        <v>5073</v>
      </c>
      <c r="AY325" s="77"/>
      <c r="AZ325" s="83">
        <f t="shared" si="11"/>
        <v>0.57261200000000001</v>
      </c>
    </row>
    <row r="326" spans="1:52" s="99" customFormat="1" ht="34.950000000000003" customHeight="1" x14ac:dyDescent="0.45">
      <c r="A326" s="93" t="s">
        <v>5086</v>
      </c>
      <c r="B326" s="77">
        <v>2</v>
      </c>
      <c r="C326" s="93" t="s">
        <v>8042</v>
      </c>
      <c r="D326" s="93"/>
      <c r="E326" s="93"/>
      <c r="F326" s="94"/>
      <c r="G326" s="93"/>
      <c r="H326" s="77"/>
      <c r="I326" s="95">
        <v>5517</v>
      </c>
      <c r="J326" s="77"/>
      <c r="K326" s="77"/>
      <c r="L326" s="93" t="s">
        <v>4017</v>
      </c>
      <c r="M326" s="96" t="s">
        <v>7984</v>
      </c>
      <c r="N326" s="96"/>
      <c r="O326" s="79">
        <v>1</v>
      </c>
      <c r="P326" s="77">
        <v>450</v>
      </c>
      <c r="Q326" s="77">
        <v>450</v>
      </c>
      <c r="R326" s="77">
        <v>700</v>
      </c>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v>4368</v>
      </c>
      <c r="AU326" s="77">
        <v>49</v>
      </c>
      <c r="AV326" s="94" t="s">
        <v>5072</v>
      </c>
      <c r="AW326" s="77" t="s">
        <v>2957</v>
      </c>
      <c r="AX326" s="94"/>
      <c r="AY326" s="77"/>
      <c r="AZ326" s="83">
        <f t="shared" si="11"/>
        <v>0.14174999999999999</v>
      </c>
    </row>
    <row r="327" spans="1:52" s="99" customFormat="1" ht="34.950000000000003" customHeight="1" x14ac:dyDescent="0.45">
      <c r="A327" s="93" t="s">
        <v>5086</v>
      </c>
      <c r="B327" s="77">
        <v>2</v>
      </c>
      <c r="C327" s="93" t="s">
        <v>8042</v>
      </c>
      <c r="D327" s="93" t="s">
        <v>10322</v>
      </c>
      <c r="E327" s="93"/>
      <c r="F327" s="94">
        <v>1</v>
      </c>
      <c r="G327" s="93" t="s">
        <v>10323</v>
      </c>
      <c r="H327" s="77"/>
      <c r="I327" s="95">
        <v>5518</v>
      </c>
      <c r="J327" s="77" t="s">
        <v>5382</v>
      </c>
      <c r="K327" s="77"/>
      <c r="L327" s="93" t="s">
        <v>3619</v>
      </c>
      <c r="M327" s="96"/>
      <c r="N327" s="96"/>
      <c r="O327" s="79">
        <v>1</v>
      </c>
      <c r="P327" s="77">
        <v>1060</v>
      </c>
      <c r="Q327" s="77">
        <v>730</v>
      </c>
      <c r="R327" s="77">
        <v>740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v>4369</v>
      </c>
      <c r="AU327" s="77">
        <v>49</v>
      </c>
      <c r="AV327" s="94" t="s">
        <v>5072</v>
      </c>
      <c r="AW327" s="77" t="s">
        <v>2874</v>
      </c>
      <c r="AX327" s="94" t="s">
        <v>5073</v>
      </c>
      <c r="AY327" s="77"/>
      <c r="AZ327" s="83">
        <f t="shared" si="11"/>
        <v>0.57261200000000001</v>
      </c>
    </row>
    <row r="328" spans="1:52" s="99" customFormat="1" ht="34.950000000000003" customHeight="1" x14ac:dyDescent="0.45">
      <c r="A328" s="93" t="s">
        <v>5086</v>
      </c>
      <c r="B328" s="77">
        <v>2</v>
      </c>
      <c r="C328" s="93" t="s">
        <v>8042</v>
      </c>
      <c r="D328" s="93"/>
      <c r="E328" s="93"/>
      <c r="F328" s="94"/>
      <c r="G328" s="93"/>
      <c r="H328" s="77"/>
      <c r="I328" s="95">
        <v>5519</v>
      </c>
      <c r="J328" s="77"/>
      <c r="K328" s="77"/>
      <c r="L328" s="93" t="s">
        <v>3474</v>
      </c>
      <c r="M328" s="96" t="s">
        <v>8034</v>
      </c>
      <c r="N328" s="96"/>
      <c r="O328" s="79">
        <v>1</v>
      </c>
      <c r="P328" s="77">
        <v>450</v>
      </c>
      <c r="Q328" s="77">
        <v>450</v>
      </c>
      <c r="R328" s="77">
        <v>700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v>4370</v>
      </c>
      <c r="AU328" s="77">
        <v>49</v>
      </c>
      <c r="AV328" s="94" t="s">
        <v>5072</v>
      </c>
      <c r="AW328" s="77" t="s">
        <v>2874</v>
      </c>
      <c r="AX328" s="94"/>
      <c r="AY328" s="77"/>
      <c r="AZ328" s="83">
        <f t="shared" si="11"/>
        <v>0.14174999999999999</v>
      </c>
    </row>
    <row r="329" spans="1:52" s="99" customFormat="1" ht="34.950000000000003" customHeight="1" x14ac:dyDescent="0.45">
      <c r="A329" s="93" t="s">
        <v>5086</v>
      </c>
      <c r="B329" s="77">
        <v>2</v>
      </c>
      <c r="C329" s="93" t="s">
        <v>8042</v>
      </c>
      <c r="D329" s="93"/>
      <c r="E329" s="93"/>
      <c r="F329" s="94"/>
      <c r="G329" s="93"/>
      <c r="H329" s="77"/>
      <c r="I329" s="95">
        <v>5520</v>
      </c>
      <c r="J329" s="77"/>
      <c r="K329" s="77"/>
      <c r="L329" s="93" t="s">
        <v>3619</v>
      </c>
      <c r="M329" s="96"/>
      <c r="N329" s="96"/>
      <c r="O329" s="79">
        <v>1</v>
      </c>
      <c r="P329" s="77">
        <v>1060</v>
      </c>
      <c r="Q329" s="77">
        <v>730</v>
      </c>
      <c r="R329" s="77">
        <v>740</v>
      </c>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v>4371</v>
      </c>
      <c r="AU329" s="77">
        <v>49</v>
      </c>
      <c r="AV329" s="94" t="s">
        <v>5072</v>
      </c>
      <c r="AW329" s="77" t="s">
        <v>2876</v>
      </c>
      <c r="AX329" s="94"/>
      <c r="AY329" s="77"/>
      <c r="AZ329" s="83">
        <f t="shared" si="11"/>
        <v>0.57261200000000001</v>
      </c>
    </row>
    <row r="330" spans="1:52" s="99" customFormat="1" ht="34.950000000000003" customHeight="1" x14ac:dyDescent="0.45">
      <c r="A330" s="93" t="s">
        <v>5086</v>
      </c>
      <c r="B330" s="77">
        <v>2</v>
      </c>
      <c r="C330" s="93" t="s">
        <v>8042</v>
      </c>
      <c r="D330" s="93"/>
      <c r="E330" s="93"/>
      <c r="F330" s="94"/>
      <c r="G330" s="93"/>
      <c r="H330" s="77"/>
      <c r="I330" s="95">
        <v>5521</v>
      </c>
      <c r="J330" s="77"/>
      <c r="K330" s="77"/>
      <c r="L330" s="93" t="s">
        <v>3474</v>
      </c>
      <c r="M330" s="96" t="s">
        <v>8034</v>
      </c>
      <c r="N330" s="96"/>
      <c r="O330" s="79">
        <v>1</v>
      </c>
      <c r="P330" s="77">
        <v>450</v>
      </c>
      <c r="Q330" s="77">
        <v>450</v>
      </c>
      <c r="R330" s="77">
        <v>700</v>
      </c>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v>4372</v>
      </c>
      <c r="AU330" s="77">
        <v>49</v>
      </c>
      <c r="AV330" s="94" t="s">
        <v>5072</v>
      </c>
      <c r="AW330" s="77" t="s">
        <v>2874</v>
      </c>
      <c r="AX330" s="94"/>
      <c r="AY330" s="77"/>
      <c r="AZ330" s="83">
        <f t="shared" si="11"/>
        <v>0.14174999999999999</v>
      </c>
    </row>
    <row r="331" spans="1:52" s="99" customFormat="1" ht="34.950000000000003" customHeight="1" x14ac:dyDescent="0.45">
      <c r="A331" s="93" t="s">
        <v>5086</v>
      </c>
      <c r="B331" s="77">
        <v>2</v>
      </c>
      <c r="C331" s="93" t="s">
        <v>8042</v>
      </c>
      <c r="D331" s="93"/>
      <c r="E331" s="93"/>
      <c r="F331" s="94"/>
      <c r="G331" s="93"/>
      <c r="H331" s="77"/>
      <c r="I331" s="95">
        <v>5522</v>
      </c>
      <c r="J331" s="77"/>
      <c r="K331" s="77"/>
      <c r="L331" s="93" t="s">
        <v>3673</v>
      </c>
      <c r="M331" s="96"/>
      <c r="N331" s="96"/>
      <c r="O331" s="79">
        <v>1</v>
      </c>
      <c r="P331" s="77">
        <v>1060</v>
      </c>
      <c r="Q331" s="77">
        <v>730</v>
      </c>
      <c r="R331" s="77">
        <v>740</v>
      </c>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v>4373</v>
      </c>
      <c r="AU331" s="77">
        <v>49</v>
      </c>
      <c r="AV331" s="94" t="s">
        <v>5072</v>
      </c>
      <c r="AW331" s="77" t="s">
        <v>2874</v>
      </c>
      <c r="AX331" s="94"/>
      <c r="AY331" s="77"/>
      <c r="AZ331" s="83">
        <f t="shared" si="11"/>
        <v>0.57261200000000001</v>
      </c>
    </row>
    <row r="332" spans="1:52" s="99" customFormat="1" ht="34.950000000000003" customHeight="1" x14ac:dyDescent="0.45">
      <c r="A332" s="93" t="s">
        <v>5086</v>
      </c>
      <c r="B332" s="77">
        <v>2</v>
      </c>
      <c r="C332" s="93" t="s">
        <v>8042</v>
      </c>
      <c r="D332" s="93" t="s">
        <v>10322</v>
      </c>
      <c r="E332" s="93"/>
      <c r="F332" s="94">
        <v>1</v>
      </c>
      <c r="G332" s="93" t="s">
        <v>10323</v>
      </c>
      <c r="H332" s="77"/>
      <c r="I332" s="95">
        <v>5523</v>
      </c>
      <c r="J332" s="77" t="s">
        <v>5382</v>
      </c>
      <c r="K332" s="77"/>
      <c r="L332" s="93" t="s">
        <v>4017</v>
      </c>
      <c r="M332" s="96" t="s">
        <v>7998</v>
      </c>
      <c r="N332" s="96"/>
      <c r="O332" s="79">
        <v>1</v>
      </c>
      <c r="P332" s="77">
        <v>450</v>
      </c>
      <c r="Q332" s="77">
        <v>450</v>
      </c>
      <c r="R332" s="77">
        <v>700</v>
      </c>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v>4374</v>
      </c>
      <c r="AU332" s="77">
        <v>49</v>
      </c>
      <c r="AV332" s="94" t="s">
        <v>5072</v>
      </c>
      <c r="AW332" s="77" t="s">
        <v>2874</v>
      </c>
      <c r="AX332" s="94" t="s">
        <v>5073</v>
      </c>
      <c r="AY332" s="77"/>
      <c r="AZ332" s="83">
        <f t="shared" si="11"/>
        <v>0.14174999999999999</v>
      </c>
    </row>
    <row r="333" spans="1:52" s="99" customFormat="1" ht="34.950000000000003" customHeight="1" x14ac:dyDescent="0.45">
      <c r="A333" s="93" t="s">
        <v>5086</v>
      </c>
      <c r="B333" s="77">
        <v>2</v>
      </c>
      <c r="C333" s="93" t="s">
        <v>8042</v>
      </c>
      <c r="D333" s="93"/>
      <c r="E333" s="93"/>
      <c r="F333" s="94"/>
      <c r="G333" s="93"/>
      <c r="H333" s="77"/>
      <c r="I333" s="95">
        <v>5524</v>
      </c>
      <c r="J333" s="77"/>
      <c r="K333" s="77"/>
      <c r="L333" s="93" t="s">
        <v>3619</v>
      </c>
      <c r="M333" s="96"/>
      <c r="N333" s="96"/>
      <c r="O333" s="79">
        <v>1</v>
      </c>
      <c r="P333" s="77">
        <v>1060</v>
      </c>
      <c r="Q333" s="77">
        <v>730</v>
      </c>
      <c r="R333" s="77">
        <v>740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v>4375</v>
      </c>
      <c r="AU333" s="77">
        <v>49</v>
      </c>
      <c r="AV333" s="94" t="s">
        <v>5072</v>
      </c>
      <c r="AW333" s="77" t="s">
        <v>2957</v>
      </c>
      <c r="AX333" s="94"/>
      <c r="AY333" s="77"/>
      <c r="AZ333" s="83">
        <f t="shared" si="11"/>
        <v>0.57261200000000001</v>
      </c>
    </row>
    <row r="334" spans="1:52" s="99" customFormat="1" ht="34.950000000000003" customHeight="1" x14ac:dyDescent="0.45">
      <c r="A334" s="93" t="s">
        <v>5086</v>
      </c>
      <c r="B334" s="77">
        <v>2</v>
      </c>
      <c r="C334" s="93" t="s">
        <v>8042</v>
      </c>
      <c r="D334" s="93"/>
      <c r="E334" s="93"/>
      <c r="F334" s="94"/>
      <c r="G334" s="93"/>
      <c r="H334" s="77"/>
      <c r="I334" s="95">
        <v>5526</v>
      </c>
      <c r="J334" s="77"/>
      <c r="K334" s="77"/>
      <c r="L334" s="93" t="s">
        <v>3619</v>
      </c>
      <c r="M334" s="96"/>
      <c r="N334" s="96"/>
      <c r="O334" s="79">
        <v>1</v>
      </c>
      <c r="P334" s="77">
        <v>1060</v>
      </c>
      <c r="Q334" s="77">
        <v>730</v>
      </c>
      <c r="R334" s="77">
        <v>740</v>
      </c>
      <c r="S334" s="77"/>
      <c r="T334" s="77"/>
      <c r="U334" s="77"/>
      <c r="V334" s="77"/>
      <c r="W334" s="77"/>
      <c r="X334" s="77"/>
      <c r="Y334" s="77"/>
      <c r="Z334" s="77"/>
      <c r="AA334" s="77"/>
      <c r="AB334" s="77"/>
      <c r="AC334" s="77"/>
      <c r="AD334" s="77"/>
      <c r="AE334" s="77"/>
      <c r="AF334" s="77"/>
      <c r="AG334" s="77"/>
      <c r="AH334" s="77"/>
      <c r="AI334" s="77"/>
      <c r="AJ334" s="77"/>
      <c r="AK334" s="77"/>
      <c r="AL334" s="77"/>
      <c r="AM334" s="94"/>
      <c r="AN334" s="94"/>
      <c r="AO334" s="77"/>
      <c r="AP334" s="77"/>
      <c r="AQ334" s="77"/>
      <c r="AR334" s="77"/>
      <c r="AS334" s="97"/>
      <c r="AT334" s="77">
        <v>4377</v>
      </c>
      <c r="AU334" s="77">
        <v>49</v>
      </c>
      <c r="AV334" s="94" t="s">
        <v>5072</v>
      </c>
      <c r="AW334" s="77" t="s">
        <v>2957</v>
      </c>
      <c r="AX334" s="94"/>
      <c r="AY334" s="77"/>
      <c r="AZ334" s="83">
        <f t="shared" si="11"/>
        <v>0.57261200000000001</v>
      </c>
    </row>
    <row r="335" spans="1:52" s="99" customFormat="1" ht="34.950000000000003" customHeight="1" x14ac:dyDescent="0.45">
      <c r="A335" s="93" t="s">
        <v>5086</v>
      </c>
      <c r="B335" s="77">
        <v>2</v>
      </c>
      <c r="C335" s="93" t="s">
        <v>8042</v>
      </c>
      <c r="D335" s="93"/>
      <c r="E335" s="93"/>
      <c r="F335" s="94"/>
      <c r="G335" s="93"/>
      <c r="H335" s="77"/>
      <c r="I335" s="95">
        <v>5527</v>
      </c>
      <c r="J335" s="77"/>
      <c r="K335" s="77"/>
      <c r="L335" s="93" t="s">
        <v>4017</v>
      </c>
      <c r="M335" s="96" t="s">
        <v>8034</v>
      </c>
      <c r="N335" s="96"/>
      <c r="O335" s="79">
        <v>1</v>
      </c>
      <c r="P335" s="77">
        <v>450</v>
      </c>
      <c r="Q335" s="77">
        <v>450</v>
      </c>
      <c r="R335" s="77">
        <v>700</v>
      </c>
      <c r="S335" s="77"/>
      <c r="T335" s="77"/>
      <c r="U335" s="77"/>
      <c r="V335" s="77"/>
      <c r="W335" s="77"/>
      <c r="X335" s="77"/>
      <c r="Y335" s="77"/>
      <c r="Z335" s="77"/>
      <c r="AA335" s="77"/>
      <c r="AB335" s="77"/>
      <c r="AC335" s="77"/>
      <c r="AD335" s="77"/>
      <c r="AE335" s="77"/>
      <c r="AF335" s="77"/>
      <c r="AG335" s="77"/>
      <c r="AH335" s="77"/>
      <c r="AI335" s="77"/>
      <c r="AJ335" s="77"/>
      <c r="AK335" s="77"/>
      <c r="AL335" s="77"/>
      <c r="AM335" s="94"/>
      <c r="AN335" s="94"/>
      <c r="AO335" s="77"/>
      <c r="AP335" s="77"/>
      <c r="AQ335" s="77"/>
      <c r="AR335" s="77"/>
      <c r="AS335" s="97"/>
      <c r="AT335" s="77">
        <v>4378</v>
      </c>
      <c r="AU335" s="77">
        <v>49</v>
      </c>
      <c r="AV335" s="94" t="s">
        <v>5072</v>
      </c>
      <c r="AW335" s="77" t="s">
        <v>2876</v>
      </c>
      <c r="AX335" s="94"/>
      <c r="AY335" s="77"/>
      <c r="AZ335" s="83">
        <f t="shared" si="11"/>
        <v>0.14174999999999999</v>
      </c>
    </row>
    <row r="336" spans="1:52" s="99" customFormat="1" ht="34.950000000000003" customHeight="1" x14ac:dyDescent="0.45">
      <c r="A336" s="93" t="s">
        <v>5086</v>
      </c>
      <c r="B336" s="77">
        <v>2</v>
      </c>
      <c r="C336" s="93" t="s">
        <v>8042</v>
      </c>
      <c r="D336" s="93"/>
      <c r="E336" s="93"/>
      <c r="F336" s="94"/>
      <c r="G336" s="93"/>
      <c r="H336" s="77"/>
      <c r="I336" s="95">
        <v>5528</v>
      </c>
      <c r="J336" s="77"/>
      <c r="K336" s="77"/>
      <c r="L336" s="93" t="s">
        <v>3619</v>
      </c>
      <c r="M336" s="96"/>
      <c r="N336" s="96"/>
      <c r="O336" s="79">
        <v>1</v>
      </c>
      <c r="P336" s="77">
        <v>1060</v>
      </c>
      <c r="Q336" s="77">
        <v>730</v>
      </c>
      <c r="R336" s="77">
        <v>740</v>
      </c>
      <c r="S336" s="77"/>
      <c r="T336" s="77"/>
      <c r="U336" s="77"/>
      <c r="V336" s="77"/>
      <c r="W336" s="77"/>
      <c r="X336" s="77"/>
      <c r="Y336" s="77"/>
      <c r="Z336" s="77"/>
      <c r="AA336" s="77"/>
      <c r="AB336" s="77"/>
      <c r="AC336" s="77"/>
      <c r="AD336" s="77"/>
      <c r="AE336" s="77"/>
      <c r="AF336" s="77"/>
      <c r="AG336" s="77"/>
      <c r="AH336" s="77"/>
      <c r="AI336" s="77"/>
      <c r="AJ336" s="77"/>
      <c r="AK336" s="77"/>
      <c r="AL336" s="77"/>
      <c r="AM336" s="94"/>
      <c r="AN336" s="94"/>
      <c r="AO336" s="77"/>
      <c r="AP336" s="77"/>
      <c r="AQ336" s="77"/>
      <c r="AR336" s="77"/>
      <c r="AS336" s="97"/>
      <c r="AT336" s="77">
        <v>4379</v>
      </c>
      <c r="AU336" s="77">
        <v>49</v>
      </c>
      <c r="AV336" s="94" t="s">
        <v>5072</v>
      </c>
      <c r="AW336" s="77" t="s">
        <v>2876</v>
      </c>
      <c r="AX336" s="94"/>
      <c r="AY336" s="77"/>
      <c r="AZ336" s="83">
        <f t="shared" si="11"/>
        <v>0.57261200000000001</v>
      </c>
    </row>
    <row r="337" spans="1:52" s="99" customFormat="1" ht="34.950000000000003" customHeight="1" x14ac:dyDescent="0.45">
      <c r="A337" s="93" t="s">
        <v>5086</v>
      </c>
      <c r="B337" s="77">
        <v>2</v>
      </c>
      <c r="C337" s="93" t="s">
        <v>8042</v>
      </c>
      <c r="D337" s="93"/>
      <c r="E337" s="93"/>
      <c r="F337" s="94"/>
      <c r="G337" s="93"/>
      <c r="H337" s="77"/>
      <c r="I337" s="95">
        <v>5529</v>
      </c>
      <c r="J337" s="77"/>
      <c r="K337" s="77"/>
      <c r="L337" s="93" t="s">
        <v>3474</v>
      </c>
      <c r="M337" s="96" t="s">
        <v>8034</v>
      </c>
      <c r="N337" s="96"/>
      <c r="O337" s="79">
        <v>1</v>
      </c>
      <c r="P337" s="77">
        <v>450</v>
      </c>
      <c r="Q337" s="77">
        <v>450</v>
      </c>
      <c r="R337" s="77">
        <v>700</v>
      </c>
      <c r="S337" s="77"/>
      <c r="T337" s="77"/>
      <c r="U337" s="77"/>
      <c r="V337" s="77"/>
      <c r="W337" s="77"/>
      <c r="X337" s="77"/>
      <c r="Y337" s="77"/>
      <c r="Z337" s="77"/>
      <c r="AA337" s="77"/>
      <c r="AB337" s="77"/>
      <c r="AC337" s="77"/>
      <c r="AD337" s="77"/>
      <c r="AE337" s="77"/>
      <c r="AF337" s="77"/>
      <c r="AG337" s="77"/>
      <c r="AH337" s="77"/>
      <c r="AI337" s="77"/>
      <c r="AJ337" s="77"/>
      <c r="AK337" s="77"/>
      <c r="AL337" s="77"/>
      <c r="AM337" s="94"/>
      <c r="AN337" s="94"/>
      <c r="AO337" s="77"/>
      <c r="AP337" s="77"/>
      <c r="AQ337" s="77"/>
      <c r="AR337" s="77"/>
      <c r="AS337" s="97"/>
      <c r="AT337" s="77">
        <v>4380</v>
      </c>
      <c r="AU337" s="77">
        <v>49</v>
      </c>
      <c r="AV337" s="94" t="s">
        <v>5072</v>
      </c>
      <c r="AW337" s="77" t="s">
        <v>2874</v>
      </c>
      <c r="AX337" s="94"/>
      <c r="AY337" s="77"/>
      <c r="AZ337" s="83">
        <f t="shared" si="11"/>
        <v>0.14174999999999999</v>
      </c>
    </row>
    <row r="338" spans="1:52" s="99" customFormat="1" ht="34.950000000000003" customHeight="1" x14ac:dyDescent="0.45">
      <c r="A338" s="93" t="s">
        <v>5086</v>
      </c>
      <c r="B338" s="77">
        <v>2</v>
      </c>
      <c r="C338" s="93" t="s">
        <v>8042</v>
      </c>
      <c r="D338" s="93" t="s">
        <v>10322</v>
      </c>
      <c r="E338" s="93"/>
      <c r="F338" s="94">
        <v>1</v>
      </c>
      <c r="G338" s="93" t="s">
        <v>10323</v>
      </c>
      <c r="H338" s="77"/>
      <c r="I338" s="95">
        <v>5530</v>
      </c>
      <c r="J338" s="77" t="s">
        <v>5382</v>
      </c>
      <c r="K338" s="77"/>
      <c r="L338" s="93" t="s">
        <v>3619</v>
      </c>
      <c r="M338" s="96"/>
      <c r="N338" s="96"/>
      <c r="O338" s="79">
        <v>1</v>
      </c>
      <c r="P338" s="77">
        <v>1060</v>
      </c>
      <c r="Q338" s="77">
        <v>730</v>
      </c>
      <c r="R338" s="77">
        <v>740</v>
      </c>
      <c r="S338" s="77"/>
      <c r="T338" s="77"/>
      <c r="U338" s="77"/>
      <c r="V338" s="77"/>
      <c r="W338" s="77"/>
      <c r="X338" s="77"/>
      <c r="Y338" s="77"/>
      <c r="Z338" s="77"/>
      <c r="AA338" s="77"/>
      <c r="AB338" s="77"/>
      <c r="AC338" s="77"/>
      <c r="AD338" s="77"/>
      <c r="AE338" s="77"/>
      <c r="AF338" s="77"/>
      <c r="AG338" s="77"/>
      <c r="AH338" s="77"/>
      <c r="AI338" s="77"/>
      <c r="AJ338" s="77"/>
      <c r="AK338" s="77"/>
      <c r="AL338" s="77"/>
      <c r="AM338" s="94"/>
      <c r="AN338" s="94"/>
      <c r="AO338" s="77"/>
      <c r="AP338" s="77"/>
      <c r="AQ338" s="77"/>
      <c r="AR338" s="77"/>
      <c r="AS338" s="97"/>
      <c r="AT338" s="77">
        <v>4381</v>
      </c>
      <c r="AU338" s="77">
        <v>49</v>
      </c>
      <c r="AV338" s="94" t="s">
        <v>5072</v>
      </c>
      <c r="AW338" s="77" t="s">
        <v>2868</v>
      </c>
      <c r="AX338" s="94" t="s">
        <v>5073</v>
      </c>
      <c r="AY338" s="77"/>
      <c r="AZ338" s="83">
        <f t="shared" si="11"/>
        <v>0.57261200000000001</v>
      </c>
    </row>
    <row r="339" spans="1:52" s="99" customFormat="1" ht="34.950000000000003" customHeight="1" x14ac:dyDescent="0.45">
      <c r="A339" s="93" t="s">
        <v>5086</v>
      </c>
      <c r="B339" s="77">
        <v>2</v>
      </c>
      <c r="C339" s="93" t="s">
        <v>8042</v>
      </c>
      <c r="D339" s="93" t="s">
        <v>10318</v>
      </c>
      <c r="E339" s="93"/>
      <c r="F339" s="94">
        <v>5</v>
      </c>
      <c r="G339" s="93" t="s">
        <v>10319</v>
      </c>
      <c r="H339" s="77"/>
      <c r="I339" s="95">
        <v>5531</v>
      </c>
      <c r="J339" s="77" t="s">
        <v>5382</v>
      </c>
      <c r="K339" s="77"/>
      <c r="L339" s="93" t="s">
        <v>4017</v>
      </c>
      <c r="M339" s="96" t="s">
        <v>7998</v>
      </c>
      <c r="N339" s="96"/>
      <c r="O339" s="79">
        <v>1</v>
      </c>
      <c r="P339" s="77">
        <v>450</v>
      </c>
      <c r="Q339" s="77">
        <v>450</v>
      </c>
      <c r="R339" s="77">
        <v>700</v>
      </c>
      <c r="S339" s="77"/>
      <c r="T339" s="77"/>
      <c r="U339" s="77"/>
      <c r="V339" s="77"/>
      <c r="W339" s="77"/>
      <c r="X339" s="77"/>
      <c r="Y339" s="77"/>
      <c r="Z339" s="77"/>
      <c r="AA339" s="77"/>
      <c r="AB339" s="77"/>
      <c r="AC339" s="77"/>
      <c r="AD339" s="77"/>
      <c r="AE339" s="77"/>
      <c r="AF339" s="77"/>
      <c r="AG339" s="77"/>
      <c r="AH339" s="77"/>
      <c r="AI339" s="77"/>
      <c r="AJ339" s="77"/>
      <c r="AK339" s="77"/>
      <c r="AL339" s="77"/>
      <c r="AM339" s="94"/>
      <c r="AN339" s="94"/>
      <c r="AO339" s="77"/>
      <c r="AP339" s="77"/>
      <c r="AQ339" s="77"/>
      <c r="AR339" s="77"/>
      <c r="AS339" s="97"/>
      <c r="AT339" s="77">
        <v>4382</v>
      </c>
      <c r="AU339" s="77">
        <v>49</v>
      </c>
      <c r="AV339" s="94" t="s">
        <v>5072</v>
      </c>
      <c r="AW339" s="77" t="s">
        <v>2868</v>
      </c>
      <c r="AX339" s="94" t="s">
        <v>5073</v>
      </c>
      <c r="AY339" s="77"/>
      <c r="AZ339" s="83">
        <f t="shared" si="11"/>
        <v>0.14174999999999999</v>
      </c>
    </row>
    <row r="340" spans="1:52" s="99" customFormat="1" ht="34.950000000000003" customHeight="1" x14ac:dyDescent="0.45">
      <c r="A340" s="93" t="s">
        <v>5086</v>
      </c>
      <c r="B340" s="77">
        <v>2</v>
      </c>
      <c r="C340" s="93" t="s">
        <v>8042</v>
      </c>
      <c r="D340" s="93" t="s">
        <v>10322</v>
      </c>
      <c r="E340" s="93"/>
      <c r="F340" s="94">
        <v>1</v>
      </c>
      <c r="G340" s="93" t="s">
        <v>10323</v>
      </c>
      <c r="H340" s="77"/>
      <c r="I340" s="95">
        <v>5532</v>
      </c>
      <c r="J340" s="77" t="s">
        <v>0</v>
      </c>
      <c r="K340" s="77"/>
      <c r="L340" s="93" t="s">
        <v>3619</v>
      </c>
      <c r="M340" s="96"/>
      <c r="N340" s="96"/>
      <c r="O340" s="79">
        <v>1</v>
      </c>
      <c r="P340" s="77">
        <v>1060</v>
      </c>
      <c r="Q340" s="77">
        <v>730</v>
      </c>
      <c r="R340" s="77">
        <v>740</v>
      </c>
      <c r="S340" s="77"/>
      <c r="T340" s="77"/>
      <c r="U340" s="77"/>
      <c r="V340" s="77"/>
      <c r="W340" s="77"/>
      <c r="X340" s="77"/>
      <c r="Y340" s="77"/>
      <c r="Z340" s="77"/>
      <c r="AA340" s="77"/>
      <c r="AB340" s="77"/>
      <c r="AC340" s="77"/>
      <c r="AD340" s="77"/>
      <c r="AE340" s="77"/>
      <c r="AF340" s="77"/>
      <c r="AG340" s="77"/>
      <c r="AH340" s="77"/>
      <c r="AI340" s="77"/>
      <c r="AJ340" s="77"/>
      <c r="AK340" s="77"/>
      <c r="AL340" s="77"/>
      <c r="AM340" s="94"/>
      <c r="AN340" s="94"/>
      <c r="AO340" s="77"/>
      <c r="AP340" s="77"/>
      <c r="AQ340" s="77"/>
      <c r="AR340" s="77"/>
      <c r="AS340" s="97"/>
      <c r="AT340" s="77">
        <v>4383</v>
      </c>
      <c r="AU340" s="77">
        <v>49</v>
      </c>
      <c r="AV340" s="94" t="s">
        <v>5072</v>
      </c>
      <c r="AW340" s="77" t="s">
        <v>2868</v>
      </c>
      <c r="AX340" s="94" t="s">
        <v>5073</v>
      </c>
      <c r="AY340" s="77"/>
      <c r="AZ340" s="83">
        <f t="shared" si="11"/>
        <v>0.57261200000000001</v>
      </c>
    </row>
    <row r="341" spans="1:52" s="99" customFormat="1" ht="34.950000000000003" customHeight="1" x14ac:dyDescent="0.45">
      <c r="A341" s="93" t="s">
        <v>5086</v>
      </c>
      <c r="B341" s="77">
        <v>2</v>
      </c>
      <c r="C341" s="93" t="s">
        <v>8042</v>
      </c>
      <c r="D341" s="93" t="s">
        <v>10318</v>
      </c>
      <c r="E341" s="93"/>
      <c r="F341" s="94">
        <v>5</v>
      </c>
      <c r="G341" s="93" t="s">
        <v>10319</v>
      </c>
      <c r="H341" s="77"/>
      <c r="I341" s="95">
        <v>5533</v>
      </c>
      <c r="J341" s="77" t="s">
        <v>0</v>
      </c>
      <c r="K341" s="77"/>
      <c r="L341" s="93" t="s">
        <v>4017</v>
      </c>
      <c r="M341" s="96" t="s">
        <v>7998</v>
      </c>
      <c r="N341" s="96"/>
      <c r="O341" s="79">
        <v>1</v>
      </c>
      <c r="P341" s="77">
        <v>450</v>
      </c>
      <c r="Q341" s="77">
        <v>450</v>
      </c>
      <c r="R341" s="77">
        <v>700</v>
      </c>
      <c r="S341" s="77"/>
      <c r="T341" s="77"/>
      <c r="U341" s="77"/>
      <c r="V341" s="77"/>
      <c r="W341" s="77"/>
      <c r="X341" s="77"/>
      <c r="Y341" s="77"/>
      <c r="Z341" s="77"/>
      <c r="AA341" s="77"/>
      <c r="AB341" s="77"/>
      <c r="AC341" s="77"/>
      <c r="AD341" s="77"/>
      <c r="AE341" s="77"/>
      <c r="AF341" s="77"/>
      <c r="AG341" s="77"/>
      <c r="AH341" s="77"/>
      <c r="AI341" s="77"/>
      <c r="AJ341" s="77"/>
      <c r="AK341" s="77"/>
      <c r="AL341" s="77"/>
      <c r="AM341" s="94"/>
      <c r="AN341" s="94"/>
      <c r="AO341" s="77"/>
      <c r="AP341" s="77"/>
      <c r="AQ341" s="77"/>
      <c r="AR341" s="77"/>
      <c r="AS341" s="97"/>
      <c r="AT341" s="77">
        <v>4384</v>
      </c>
      <c r="AU341" s="77">
        <v>49</v>
      </c>
      <c r="AV341" s="94" t="s">
        <v>5072</v>
      </c>
      <c r="AW341" s="77" t="s">
        <v>2868</v>
      </c>
      <c r="AX341" s="94" t="s">
        <v>5073</v>
      </c>
      <c r="AY341" s="77"/>
      <c r="AZ341" s="83">
        <f t="shared" si="11"/>
        <v>0.14174999999999999</v>
      </c>
    </row>
    <row r="342" spans="1:52" s="99" customFormat="1" ht="34.950000000000003" customHeight="1" x14ac:dyDescent="0.45">
      <c r="A342" s="93" t="s">
        <v>5086</v>
      </c>
      <c r="B342" s="77">
        <v>2</v>
      </c>
      <c r="C342" s="93" t="s">
        <v>8042</v>
      </c>
      <c r="D342" s="93" t="s">
        <v>10318</v>
      </c>
      <c r="E342" s="93"/>
      <c r="F342" s="94">
        <v>5</v>
      </c>
      <c r="G342" s="93" t="s">
        <v>10319</v>
      </c>
      <c r="H342" s="77"/>
      <c r="I342" s="95">
        <v>5534</v>
      </c>
      <c r="J342" s="77" t="s">
        <v>0</v>
      </c>
      <c r="K342" s="77"/>
      <c r="L342" s="93" t="s">
        <v>4501</v>
      </c>
      <c r="M342" s="96"/>
      <c r="N342" s="96"/>
      <c r="O342" s="79">
        <v>1</v>
      </c>
      <c r="P342" s="77">
        <v>1400</v>
      </c>
      <c r="Q342" s="77">
        <v>700</v>
      </c>
      <c r="R342" s="77">
        <v>700</v>
      </c>
      <c r="S342" s="77"/>
      <c r="T342" s="77"/>
      <c r="U342" s="77"/>
      <c r="V342" s="77"/>
      <c r="W342" s="77"/>
      <c r="X342" s="77"/>
      <c r="Y342" s="77"/>
      <c r="Z342" s="77"/>
      <c r="AA342" s="77"/>
      <c r="AB342" s="77"/>
      <c r="AC342" s="77"/>
      <c r="AD342" s="77"/>
      <c r="AE342" s="77"/>
      <c r="AF342" s="77"/>
      <c r="AG342" s="77"/>
      <c r="AH342" s="77"/>
      <c r="AI342" s="77"/>
      <c r="AJ342" s="77"/>
      <c r="AK342" s="77"/>
      <c r="AL342" s="77"/>
      <c r="AM342" s="94"/>
      <c r="AN342" s="94"/>
      <c r="AO342" s="77"/>
      <c r="AP342" s="77"/>
      <c r="AQ342" s="77"/>
      <c r="AR342" s="77"/>
      <c r="AS342" s="97"/>
      <c r="AT342" s="77">
        <v>4385</v>
      </c>
      <c r="AU342" s="77">
        <v>49</v>
      </c>
      <c r="AV342" s="94" t="s">
        <v>5072</v>
      </c>
      <c r="AW342" s="77" t="s">
        <v>2874</v>
      </c>
      <c r="AX342" s="94" t="s">
        <v>5073</v>
      </c>
      <c r="AY342" s="77"/>
      <c r="AZ342" s="83">
        <f t="shared" si="11"/>
        <v>0.68600000000000005</v>
      </c>
    </row>
    <row r="343" spans="1:52" s="99" customFormat="1" ht="34.950000000000003" customHeight="1" x14ac:dyDescent="0.45">
      <c r="A343" s="93" t="s">
        <v>5086</v>
      </c>
      <c r="B343" s="77">
        <v>2</v>
      </c>
      <c r="C343" s="93" t="s">
        <v>8042</v>
      </c>
      <c r="D343" s="93" t="s">
        <v>10318</v>
      </c>
      <c r="E343" s="93"/>
      <c r="F343" s="94">
        <v>5</v>
      </c>
      <c r="G343" s="93" t="s">
        <v>10319</v>
      </c>
      <c r="H343" s="77"/>
      <c r="I343" s="95">
        <v>5535</v>
      </c>
      <c r="J343" s="77" t="s">
        <v>0</v>
      </c>
      <c r="K343" s="77"/>
      <c r="L343" s="93" t="s">
        <v>4017</v>
      </c>
      <c r="M343" s="96" t="s">
        <v>7998</v>
      </c>
      <c r="N343" s="96"/>
      <c r="O343" s="79">
        <v>1</v>
      </c>
      <c r="P343" s="77">
        <v>450</v>
      </c>
      <c r="Q343" s="77">
        <v>450</v>
      </c>
      <c r="R343" s="77">
        <v>700</v>
      </c>
      <c r="S343" s="77"/>
      <c r="T343" s="77"/>
      <c r="U343" s="77"/>
      <c r="V343" s="77"/>
      <c r="W343" s="77"/>
      <c r="X343" s="77"/>
      <c r="Y343" s="77"/>
      <c r="Z343" s="77"/>
      <c r="AA343" s="77"/>
      <c r="AB343" s="77"/>
      <c r="AC343" s="77"/>
      <c r="AD343" s="77"/>
      <c r="AE343" s="77"/>
      <c r="AF343" s="77"/>
      <c r="AG343" s="77"/>
      <c r="AH343" s="77"/>
      <c r="AI343" s="77"/>
      <c r="AJ343" s="77"/>
      <c r="AK343" s="77"/>
      <c r="AL343" s="77"/>
      <c r="AM343" s="94"/>
      <c r="AN343" s="94"/>
      <c r="AO343" s="77"/>
      <c r="AP343" s="77"/>
      <c r="AQ343" s="77"/>
      <c r="AR343" s="77"/>
      <c r="AS343" s="97"/>
      <c r="AT343" s="77">
        <v>4386</v>
      </c>
      <c r="AU343" s="77">
        <v>49</v>
      </c>
      <c r="AV343" s="94" t="s">
        <v>5072</v>
      </c>
      <c r="AW343" s="77" t="s">
        <v>2874</v>
      </c>
      <c r="AX343" s="94" t="s">
        <v>5073</v>
      </c>
      <c r="AY343" s="77"/>
      <c r="AZ343" s="83">
        <f t="shared" si="11"/>
        <v>0.14174999999999999</v>
      </c>
    </row>
    <row r="344" spans="1:52" s="99" customFormat="1" ht="34.950000000000003" customHeight="1" x14ac:dyDescent="0.45">
      <c r="A344" s="93" t="s">
        <v>5086</v>
      </c>
      <c r="B344" s="77">
        <v>2</v>
      </c>
      <c r="C344" s="93" t="s">
        <v>8042</v>
      </c>
      <c r="D344" s="93"/>
      <c r="E344" s="93"/>
      <c r="F344" s="94"/>
      <c r="G344" s="93"/>
      <c r="H344" s="77"/>
      <c r="I344" s="95">
        <v>5536</v>
      </c>
      <c r="J344" s="77"/>
      <c r="K344" s="77"/>
      <c r="L344" s="93" t="s">
        <v>4501</v>
      </c>
      <c r="M344" s="96"/>
      <c r="N344" s="96"/>
      <c r="O344" s="79">
        <v>1</v>
      </c>
      <c r="P344" s="77">
        <v>1400</v>
      </c>
      <c r="Q344" s="77">
        <v>700</v>
      </c>
      <c r="R344" s="77">
        <v>700</v>
      </c>
      <c r="S344" s="77"/>
      <c r="T344" s="77"/>
      <c r="U344" s="77"/>
      <c r="V344" s="77"/>
      <c r="W344" s="77"/>
      <c r="X344" s="77"/>
      <c r="Y344" s="77"/>
      <c r="Z344" s="77"/>
      <c r="AA344" s="77"/>
      <c r="AB344" s="77"/>
      <c r="AC344" s="77"/>
      <c r="AD344" s="77"/>
      <c r="AE344" s="77"/>
      <c r="AF344" s="77"/>
      <c r="AG344" s="77"/>
      <c r="AH344" s="77"/>
      <c r="AI344" s="77"/>
      <c r="AJ344" s="77"/>
      <c r="AK344" s="77"/>
      <c r="AL344" s="77"/>
      <c r="AM344" s="94"/>
      <c r="AN344" s="94"/>
      <c r="AO344" s="77"/>
      <c r="AP344" s="77"/>
      <c r="AQ344" s="77"/>
      <c r="AR344" s="77"/>
      <c r="AS344" s="97"/>
      <c r="AT344" s="77">
        <v>4387</v>
      </c>
      <c r="AU344" s="77">
        <v>49</v>
      </c>
      <c r="AV344" s="94" t="s">
        <v>5072</v>
      </c>
      <c r="AW344" s="77" t="s">
        <v>2874</v>
      </c>
      <c r="AX344" s="94"/>
      <c r="AY344" s="77"/>
      <c r="AZ344" s="83">
        <f t="shared" si="11"/>
        <v>0.68600000000000005</v>
      </c>
    </row>
    <row r="345" spans="1:52" s="99" customFormat="1" ht="34.950000000000003" customHeight="1" x14ac:dyDescent="0.45">
      <c r="A345" s="93" t="s">
        <v>5086</v>
      </c>
      <c r="B345" s="77">
        <v>2</v>
      </c>
      <c r="C345" s="93" t="s">
        <v>8042</v>
      </c>
      <c r="D345" s="93" t="s">
        <v>10318</v>
      </c>
      <c r="E345" s="93"/>
      <c r="F345" s="94">
        <v>5</v>
      </c>
      <c r="G345" s="93" t="s">
        <v>10319</v>
      </c>
      <c r="H345" s="77"/>
      <c r="I345" s="95">
        <v>5537</v>
      </c>
      <c r="J345" s="77" t="s">
        <v>0</v>
      </c>
      <c r="K345" s="77"/>
      <c r="L345" s="93" t="s">
        <v>4017</v>
      </c>
      <c r="M345" s="96" t="s">
        <v>8034</v>
      </c>
      <c r="N345" s="96"/>
      <c r="O345" s="79">
        <v>1</v>
      </c>
      <c r="P345" s="77">
        <v>450</v>
      </c>
      <c r="Q345" s="77">
        <v>450</v>
      </c>
      <c r="R345" s="77">
        <v>700</v>
      </c>
      <c r="S345" s="77"/>
      <c r="T345" s="77"/>
      <c r="U345" s="77"/>
      <c r="V345" s="77"/>
      <c r="W345" s="77"/>
      <c r="X345" s="77"/>
      <c r="Y345" s="77"/>
      <c r="Z345" s="77"/>
      <c r="AA345" s="77"/>
      <c r="AB345" s="77"/>
      <c r="AC345" s="77"/>
      <c r="AD345" s="77"/>
      <c r="AE345" s="77"/>
      <c r="AF345" s="77"/>
      <c r="AG345" s="77"/>
      <c r="AH345" s="77"/>
      <c r="AI345" s="77"/>
      <c r="AJ345" s="77"/>
      <c r="AK345" s="77"/>
      <c r="AL345" s="77"/>
      <c r="AM345" s="94"/>
      <c r="AN345" s="94"/>
      <c r="AO345" s="77"/>
      <c r="AP345" s="77"/>
      <c r="AQ345" s="77"/>
      <c r="AR345" s="77"/>
      <c r="AS345" s="97"/>
      <c r="AT345" s="77">
        <v>4388</v>
      </c>
      <c r="AU345" s="77">
        <v>49</v>
      </c>
      <c r="AV345" s="94" t="s">
        <v>5072</v>
      </c>
      <c r="AW345" s="77" t="s">
        <v>2874</v>
      </c>
      <c r="AX345" s="94" t="s">
        <v>5073</v>
      </c>
      <c r="AY345" s="77"/>
      <c r="AZ345" s="83">
        <f t="shared" si="11"/>
        <v>0.14174999999999999</v>
      </c>
    </row>
    <row r="346" spans="1:52" s="99" customFormat="1" ht="34.950000000000003" customHeight="1" x14ac:dyDescent="0.45">
      <c r="A346" s="93" t="s">
        <v>5086</v>
      </c>
      <c r="B346" s="77">
        <v>2</v>
      </c>
      <c r="C346" s="93" t="s">
        <v>8042</v>
      </c>
      <c r="D346" s="93"/>
      <c r="E346" s="93"/>
      <c r="F346" s="94"/>
      <c r="G346" s="93"/>
      <c r="H346" s="77"/>
      <c r="I346" s="95">
        <v>5538</v>
      </c>
      <c r="J346" s="77"/>
      <c r="K346" s="77"/>
      <c r="L346" s="93" t="s">
        <v>4501</v>
      </c>
      <c r="M346" s="96"/>
      <c r="N346" s="96"/>
      <c r="O346" s="79">
        <v>1</v>
      </c>
      <c r="P346" s="77">
        <v>1400</v>
      </c>
      <c r="Q346" s="77">
        <v>700</v>
      </c>
      <c r="R346" s="77">
        <v>700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c r="AO346" s="77"/>
      <c r="AP346" s="77"/>
      <c r="AQ346" s="77"/>
      <c r="AR346" s="77"/>
      <c r="AS346" s="97"/>
      <c r="AT346" s="77">
        <v>4389</v>
      </c>
      <c r="AU346" s="77">
        <v>49</v>
      </c>
      <c r="AV346" s="94" t="s">
        <v>5072</v>
      </c>
      <c r="AW346" s="77" t="s">
        <v>2874</v>
      </c>
      <c r="AX346" s="94"/>
      <c r="AY346" s="77"/>
      <c r="AZ346" s="83">
        <f t="shared" si="11"/>
        <v>0.68600000000000005</v>
      </c>
    </row>
    <row r="347" spans="1:52" s="99" customFormat="1" ht="34.950000000000003" customHeight="1" x14ac:dyDescent="0.45">
      <c r="A347" s="93" t="s">
        <v>5086</v>
      </c>
      <c r="B347" s="77">
        <v>2</v>
      </c>
      <c r="C347" s="93" t="s">
        <v>8042</v>
      </c>
      <c r="D347" s="93"/>
      <c r="E347" s="93"/>
      <c r="F347" s="94"/>
      <c r="G347" s="93"/>
      <c r="H347" s="77"/>
      <c r="I347" s="95">
        <v>5539</v>
      </c>
      <c r="J347" s="77"/>
      <c r="K347" s="77"/>
      <c r="L347" s="93" t="s">
        <v>4017</v>
      </c>
      <c r="M347" s="96" t="s">
        <v>8034</v>
      </c>
      <c r="N347" s="96"/>
      <c r="O347" s="79">
        <v>1</v>
      </c>
      <c r="P347" s="77">
        <v>450</v>
      </c>
      <c r="Q347" s="77">
        <v>450</v>
      </c>
      <c r="R347" s="77">
        <v>700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v>4390</v>
      </c>
      <c r="AU347" s="77">
        <v>49</v>
      </c>
      <c r="AV347" s="94" t="s">
        <v>5072</v>
      </c>
      <c r="AW347" s="77" t="s">
        <v>2957</v>
      </c>
      <c r="AX347" s="94"/>
      <c r="AY347" s="77"/>
      <c r="AZ347" s="83">
        <f t="shared" si="11"/>
        <v>0.14174999999999999</v>
      </c>
    </row>
    <row r="348" spans="1:52" s="99" customFormat="1" ht="34.950000000000003" customHeight="1" x14ac:dyDescent="0.45">
      <c r="A348" s="93" t="s">
        <v>5086</v>
      </c>
      <c r="B348" s="77">
        <v>2</v>
      </c>
      <c r="C348" s="93" t="s">
        <v>8042</v>
      </c>
      <c r="D348" s="93"/>
      <c r="E348" s="93"/>
      <c r="F348" s="94"/>
      <c r="G348" s="93"/>
      <c r="H348" s="77"/>
      <c r="I348" s="95">
        <v>5540</v>
      </c>
      <c r="J348" s="77"/>
      <c r="K348" s="77"/>
      <c r="L348" s="93" t="s">
        <v>4501</v>
      </c>
      <c r="M348" s="96"/>
      <c r="N348" s="96"/>
      <c r="O348" s="79">
        <v>1</v>
      </c>
      <c r="P348" s="77">
        <v>1400</v>
      </c>
      <c r="Q348" s="77">
        <v>700</v>
      </c>
      <c r="R348" s="77">
        <v>700</v>
      </c>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v>4391</v>
      </c>
      <c r="AU348" s="77">
        <v>49</v>
      </c>
      <c r="AV348" s="94" t="s">
        <v>5072</v>
      </c>
      <c r="AW348" s="77" t="s">
        <v>2874</v>
      </c>
      <c r="AX348" s="94"/>
      <c r="AY348" s="77"/>
      <c r="AZ348" s="83">
        <f t="shared" si="11"/>
        <v>0.68600000000000005</v>
      </c>
    </row>
    <row r="349" spans="1:52" s="99" customFormat="1" ht="34.950000000000003" customHeight="1" x14ac:dyDescent="0.45">
      <c r="A349" s="93" t="s">
        <v>5086</v>
      </c>
      <c r="B349" s="77">
        <v>2</v>
      </c>
      <c r="C349" s="93" t="s">
        <v>8042</v>
      </c>
      <c r="D349" s="93"/>
      <c r="E349" s="93"/>
      <c r="F349" s="94"/>
      <c r="G349" s="93"/>
      <c r="H349" s="77"/>
      <c r="I349" s="95">
        <v>5541</v>
      </c>
      <c r="J349" s="77"/>
      <c r="K349" s="77"/>
      <c r="L349" s="93" t="s">
        <v>4017</v>
      </c>
      <c r="M349" s="96" t="s">
        <v>8034</v>
      </c>
      <c r="N349" s="96"/>
      <c r="O349" s="79">
        <v>1</v>
      </c>
      <c r="P349" s="77">
        <v>450</v>
      </c>
      <c r="Q349" s="77">
        <v>450</v>
      </c>
      <c r="R349" s="77">
        <v>700</v>
      </c>
      <c r="S349" s="77"/>
      <c r="T349" s="77"/>
      <c r="U349" s="77"/>
      <c r="V349" s="77"/>
      <c r="W349" s="77"/>
      <c r="X349" s="77"/>
      <c r="Y349" s="77"/>
      <c r="Z349" s="77"/>
      <c r="AA349" s="77"/>
      <c r="AB349" s="77"/>
      <c r="AC349" s="77"/>
      <c r="AD349" s="77"/>
      <c r="AE349" s="77"/>
      <c r="AF349" s="77"/>
      <c r="AG349" s="77"/>
      <c r="AH349" s="77"/>
      <c r="AI349" s="77"/>
      <c r="AJ349" s="77"/>
      <c r="AK349" s="77"/>
      <c r="AL349" s="77"/>
      <c r="AM349" s="94"/>
      <c r="AN349" s="94"/>
      <c r="AO349" s="77"/>
      <c r="AP349" s="77"/>
      <c r="AQ349" s="77"/>
      <c r="AR349" s="77"/>
      <c r="AS349" s="97"/>
      <c r="AT349" s="77">
        <v>4392</v>
      </c>
      <c r="AU349" s="77">
        <v>49</v>
      </c>
      <c r="AV349" s="94" t="s">
        <v>5072</v>
      </c>
      <c r="AW349" s="77" t="s">
        <v>2876</v>
      </c>
      <c r="AX349" s="94"/>
      <c r="AY349" s="77"/>
      <c r="AZ349" s="83">
        <f t="shared" si="11"/>
        <v>0.14174999999999999</v>
      </c>
    </row>
    <row r="350" spans="1:52" s="99" customFormat="1" ht="34.950000000000003" customHeight="1" x14ac:dyDescent="0.45">
      <c r="A350" s="93" t="s">
        <v>5086</v>
      </c>
      <c r="B350" s="77">
        <v>2</v>
      </c>
      <c r="C350" s="93" t="s">
        <v>8042</v>
      </c>
      <c r="D350" s="93"/>
      <c r="E350" s="93"/>
      <c r="F350" s="94"/>
      <c r="G350" s="93"/>
      <c r="H350" s="77"/>
      <c r="I350" s="95">
        <v>5542</v>
      </c>
      <c r="J350" s="77"/>
      <c r="K350" s="77"/>
      <c r="L350" s="93" t="s">
        <v>4501</v>
      </c>
      <c r="M350" s="96"/>
      <c r="N350" s="96"/>
      <c r="O350" s="79">
        <v>1</v>
      </c>
      <c r="P350" s="77">
        <v>1400</v>
      </c>
      <c r="Q350" s="77">
        <v>700</v>
      </c>
      <c r="R350" s="77">
        <v>700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4393</v>
      </c>
      <c r="AU350" s="77">
        <v>49</v>
      </c>
      <c r="AV350" s="94" t="s">
        <v>5072</v>
      </c>
      <c r="AW350" s="77" t="s">
        <v>2874</v>
      </c>
      <c r="AX350" s="94"/>
      <c r="AY350" s="77"/>
      <c r="AZ350" s="83">
        <f t="shared" si="11"/>
        <v>0.68600000000000005</v>
      </c>
    </row>
    <row r="351" spans="1:52" s="99" customFormat="1" ht="34.950000000000003" customHeight="1" x14ac:dyDescent="0.45">
      <c r="A351" s="93" t="s">
        <v>5086</v>
      </c>
      <c r="B351" s="77">
        <v>2</v>
      </c>
      <c r="C351" s="93" t="s">
        <v>8042</v>
      </c>
      <c r="D351" s="93"/>
      <c r="E351" s="93"/>
      <c r="F351" s="94"/>
      <c r="G351" s="93"/>
      <c r="H351" s="77"/>
      <c r="I351" s="95">
        <v>5543</v>
      </c>
      <c r="J351" s="77"/>
      <c r="K351" s="77"/>
      <c r="L351" s="93" t="s">
        <v>3474</v>
      </c>
      <c r="M351" s="96" t="s">
        <v>8034</v>
      </c>
      <c r="N351" s="96"/>
      <c r="O351" s="79">
        <v>1</v>
      </c>
      <c r="P351" s="77">
        <v>450</v>
      </c>
      <c r="Q351" s="77">
        <v>450</v>
      </c>
      <c r="R351" s="77">
        <v>700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v>4394</v>
      </c>
      <c r="AU351" s="77">
        <v>49</v>
      </c>
      <c r="AV351" s="94" t="s">
        <v>5072</v>
      </c>
      <c r="AW351" s="77" t="s">
        <v>2876</v>
      </c>
      <c r="AX351" s="94"/>
      <c r="AY351" s="77"/>
      <c r="AZ351" s="83">
        <f t="shared" si="11"/>
        <v>0.14174999999999999</v>
      </c>
    </row>
    <row r="352" spans="1:52" s="99" customFormat="1" ht="34.950000000000003" customHeight="1" x14ac:dyDescent="0.45">
      <c r="A352" s="93" t="s">
        <v>5086</v>
      </c>
      <c r="B352" s="77">
        <v>2</v>
      </c>
      <c r="C352" s="93" t="s">
        <v>8042</v>
      </c>
      <c r="D352" s="93"/>
      <c r="E352" s="93"/>
      <c r="F352" s="94"/>
      <c r="G352" s="93"/>
      <c r="H352" s="77"/>
      <c r="I352" s="95">
        <v>5544</v>
      </c>
      <c r="J352" s="77"/>
      <c r="K352" s="77"/>
      <c r="L352" s="93" t="s">
        <v>4501</v>
      </c>
      <c r="M352" s="96"/>
      <c r="N352" s="96"/>
      <c r="O352" s="79">
        <v>1</v>
      </c>
      <c r="P352" s="77">
        <v>1400</v>
      </c>
      <c r="Q352" s="77">
        <v>700</v>
      </c>
      <c r="R352" s="77">
        <v>700</v>
      </c>
      <c r="S352" s="77"/>
      <c r="T352" s="77"/>
      <c r="U352" s="77"/>
      <c r="V352" s="77"/>
      <c r="W352" s="77"/>
      <c r="X352" s="77"/>
      <c r="Y352" s="77"/>
      <c r="Z352" s="77"/>
      <c r="AA352" s="77"/>
      <c r="AB352" s="77"/>
      <c r="AC352" s="77"/>
      <c r="AD352" s="77"/>
      <c r="AE352" s="77"/>
      <c r="AF352" s="77"/>
      <c r="AG352" s="77"/>
      <c r="AH352" s="77"/>
      <c r="AI352" s="77"/>
      <c r="AJ352" s="77"/>
      <c r="AK352" s="77"/>
      <c r="AL352" s="77"/>
      <c r="AM352" s="94"/>
      <c r="AN352" s="94"/>
      <c r="AO352" s="77"/>
      <c r="AP352" s="77"/>
      <c r="AQ352" s="77"/>
      <c r="AR352" s="77"/>
      <c r="AS352" s="97"/>
      <c r="AT352" s="77">
        <v>4395</v>
      </c>
      <c r="AU352" s="77">
        <v>49</v>
      </c>
      <c r="AV352" s="94" t="s">
        <v>5072</v>
      </c>
      <c r="AW352" s="77" t="s">
        <v>2874</v>
      </c>
      <c r="AX352" s="94"/>
      <c r="AY352" s="77"/>
      <c r="AZ352" s="83">
        <f t="shared" si="11"/>
        <v>0.68600000000000005</v>
      </c>
    </row>
    <row r="353" spans="1:52" s="99" customFormat="1" ht="34.950000000000003" customHeight="1" x14ac:dyDescent="0.45">
      <c r="A353" s="93" t="s">
        <v>5086</v>
      </c>
      <c r="B353" s="77">
        <v>2</v>
      </c>
      <c r="C353" s="93" t="s">
        <v>8042</v>
      </c>
      <c r="D353" s="93"/>
      <c r="E353" s="93"/>
      <c r="F353" s="94"/>
      <c r="G353" s="93"/>
      <c r="H353" s="77"/>
      <c r="I353" s="95">
        <v>5545</v>
      </c>
      <c r="J353" s="77"/>
      <c r="K353" s="77"/>
      <c r="L353" s="93" t="s">
        <v>3474</v>
      </c>
      <c r="M353" s="96"/>
      <c r="N353" s="96"/>
      <c r="O353" s="79">
        <v>1</v>
      </c>
      <c r="P353" s="77">
        <v>450</v>
      </c>
      <c r="Q353" s="77">
        <v>450</v>
      </c>
      <c r="R353" s="77">
        <v>700</v>
      </c>
      <c r="S353" s="77"/>
      <c r="T353" s="77"/>
      <c r="U353" s="77"/>
      <c r="V353" s="77"/>
      <c r="W353" s="77"/>
      <c r="X353" s="77"/>
      <c r="Y353" s="77"/>
      <c r="Z353" s="77"/>
      <c r="AA353" s="77"/>
      <c r="AB353" s="77"/>
      <c r="AC353" s="77"/>
      <c r="AD353" s="77"/>
      <c r="AE353" s="77"/>
      <c r="AF353" s="77"/>
      <c r="AG353" s="77"/>
      <c r="AH353" s="77"/>
      <c r="AI353" s="77"/>
      <c r="AJ353" s="77"/>
      <c r="AK353" s="77"/>
      <c r="AL353" s="77"/>
      <c r="AM353" s="94"/>
      <c r="AN353" s="94"/>
      <c r="AO353" s="77"/>
      <c r="AP353" s="77"/>
      <c r="AQ353" s="77"/>
      <c r="AR353" s="77"/>
      <c r="AS353" s="97"/>
      <c r="AT353" s="77">
        <v>4396</v>
      </c>
      <c r="AU353" s="77">
        <v>49</v>
      </c>
      <c r="AV353" s="94" t="s">
        <v>5072</v>
      </c>
      <c r="AW353" s="77" t="s">
        <v>2874</v>
      </c>
      <c r="AX353" s="94"/>
      <c r="AY353" s="77"/>
      <c r="AZ353" s="83">
        <f t="shared" si="11"/>
        <v>0.14174999999999999</v>
      </c>
    </row>
    <row r="354" spans="1:52" s="99" customFormat="1" ht="34.950000000000003" customHeight="1" x14ac:dyDescent="0.45">
      <c r="A354" s="93" t="s">
        <v>5086</v>
      </c>
      <c r="B354" s="77">
        <v>2</v>
      </c>
      <c r="C354" s="93" t="s">
        <v>8042</v>
      </c>
      <c r="D354" s="93"/>
      <c r="E354" s="93"/>
      <c r="F354" s="94"/>
      <c r="G354" s="93"/>
      <c r="H354" s="77"/>
      <c r="I354" s="95">
        <v>5546</v>
      </c>
      <c r="J354" s="77"/>
      <c r="K354" s="77"/>
      <c r="L354" s="93" t="s">
        <v>3619</v>
      </c>
      <c r="M354" s="96"/>
      <c r="N354" s="96"/>
      <c r="O354" s="79">
        <v>1</v>
      </c>
      <c r="P354" s="77">
        <v>1060</v>
      </c>
      <c r="Q354" s="77">
        <v>730</v>
      </c>
      <c r="R354" s="77">
        <v>700</v>
      </c>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v>4397</v>
      </c>
      <c r="AU354" s="77">
        <v>49</v>
      </c>
      <c r="AV354" s="94" t="s">
        <v>5072</v>
      </c>
      <c r="AW354" s="77" t="s">
        <v>2876</v>
      </c>
      <c r="AX354" s="94"/>
      <c r="AY354" s="77"/>
      <c r="AZ354" s="83">
        <f t="shared" si="11"/>
        <v>0.54166000000000003</v>
      </c>
    </row>
    <row r="355" spans="1:52" s="99" customFormat="1" ht="34.950000000000003" customHeight="1" x14ac:dyDescent="0.45">
      <c r="A355" s="93" t="s">
        <v>5086</v>
      </c>
      <c r="B355" s="77">
        <v>2</v>
      </c>
      <c r="C355" s="93" t="s">
        <v>8042</v>
      </c>
      <c r="D355" s="93" t="s">
        <v>10318</v>
      </c>
      <c r="E355" s="93"/>
      <c r="F355" s="94">
        <v>5</v>
      </c>
      <c r="G355" s="93" t="s">
        <v>10319</v>
      </c>
      <c r="H355" s="77"/>
      <c r="I355" s="95">
        <v>5547</v>
      </c>
      <c r="J355" s="77" t="s">
        <v>5382</v>
      </c>
      <c r="K355" s="77"/>
      <c r="L355" s="93" t="s">
        <v>4017</v>
      </c>
      <c r="M355" s="96" t="s">
        <v>7998</v>
      </c>
      <c r="N355" s="96"/>
      <c r="O355" s="79">
        <v>1</v>
      </c>
      <c r="P355" s="77">
        <v>450</v>
      </c>
      <c r="Q355" s="77">
        <v>450</v>
      </c>
      <c r="R355" s="77">
        <v>700</v>
      </c>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v>4398</v>
      </c>
      <c r="AU355" s="77">
        <v>49</v>
      </c>
      <c r="AV355" s="94" t="s">
        <v>5072</v>
      </c>
      <c r="AW355" s="77" t="s">
        <v>2874</v>
      </c>
      <c r="AX355" s="94" t="s">
        <v>5073</v>
      </c>
      <c r="AY355" s="77"/>
      <c r="AZ355" s="83">
        <f t="shared" si="11"/>
        <v>0.14174999999999999</v>
      </c>
    </row>
    <row r="356" spans="1:52" s="99" customFormat="1" ht="34.950000000000003" customHeight="1" x14ac:dyDescent="0.45">
      <c r="A356" s="93" t="s">
        <v>5086</v>
      </c>
      <c r="B356" s="77">
        <v>2</v>
      </c>
      <c r="C356" s="93" t="s">
        <v>8042</v>
      </c>
      <c r="D356" s="93"/>
      <c r="E356" s="93"/>
      <c r="F356" s="94"/>
      <c r="G356" s="93"/>
      <c r="H356" s="77"/>
      <c r="I356" s="95">
        <v>5548</v>
      </c>
      <c r="J356" s="77"/>
      <c r="K356" s="77"/>
      <c r="L356" s="93" t="s">
        <v>3619</v>
      </c>
      <c r="M356" s="96"/>
      <c r="N356" s="96"/>
      <c r="O356" s="79">
        <v>1</v>
      </c>
      <c r="P356" s="77">
        <v>1060</v>
      </c>
      <c r="Q356" s="77">
        <v>730</v>
      </c>
      <c r="R356" s="77">
        <v>700</v>
      </c>
      <c r="S356" s="77"/>
      <c r="T356" s="77"/>
      <c r="U356" s="77"/>
      <c r="V356" s="77"/>
      <c r="W356" s="77"/>
      <c r="X356" s="77"/>
      <c r="Y356" s="77"/>
      <c r="Z356" s="77"/>
      <c r="AA356" s="77"/>
      <c r="AB356" s="77"/>
      <c r="AC356" s="77"/>
      <c r="AD356" s="77"/>
      <c r="AE356" s="77"/>
      <c r="AF356" s="77"/>
      <c r="AG356" s="77"/>
      <c r="AH356" s="77"/>
      <c r="AI356" s="77"/>
      <c r="AJ356" s="77"/>
      <c r="AK356" s="77"/>
      <c r="AL356" s="77"/>
      <c r="AM356" s="94"/>
      <c r="AN356" s="94"/>
      <c r="AO356" s="77"/>
      <c r="AP356" s="77"/>
      <c r="AQ356" s="77"/>
      <c r="AR356" s="77"/>
      <c r="AS356" s="97"/>
      <c r="AT356" s="77">
        <v>4399</v>
      </c>
      <c r="AU356" s="77">
        <v>49</v>
      </c>
      <c r="AV356" s="94" t="s">
        <v>5072</v>
      </c>
      <c r="AW356" s="77" t="s">
        <v>2876</v>
      </c>
      <c r="AX356" s="94"/>
      <c r="AY356" s="77"/>
      <c r="AZ356" s="83">
        <f t="shared" si="11"/>
        <v>0.54166000000000003</v>
      </c>
    </row>
    <row r="357" spans="1:52" s="99" customFormat="1" ht="34.950000000000003" customHeight="1" x14ac:dyDescent="0.45">
      <c r="A357" s="93" t="s">
        <v>5086</v>
      </c>
      <c r="B357" s="77">
        <v>2</v>
      </c>
      <c r="C357" s="93" t="s">
        <v>8042</v>
      </c>
      <c r="D357" s="93"/>
      <c r="E357" s="93"/>
      <c r="F357" s="94"/>
      <c r="G357" s="93"/>
      <c r="H357" s="77"/>
      <c r="I357" s="95">
        <v>5549</v>
      </c>
      <c r="J357" s="77"/>
      <c r="K357" s="77"/>
      <c r="L357" s="93" t="s">
        <v>3474</v>
      </c>
      <c r="M357" s="96" t="s">
        <v>8034</v>
      </c>
      <c r="N357" s="96"/>
      <c r="O357" s="79">
        <v>1</v>
      </c>
      <c r="P357" s="77">
        <v>450</v>
      </c>
      <c r="Q357" s="77">
        <v>450</v>
      </c>
      <c r="R357" s="77">
        <v>700</v>
      </c>
      <c r="S357" s="77"/>
      <c r="T357" s="77"/>
      <c r="U357" s="77"/>
      <c r="V357" s="77"/>
      <c r="W357" s="77"/>
      <c r="X357" s="77"/>
      <c r="Y357" s="77"/>
      <c r="Z357" s="77"/>
      <c r="AA357" s="77"/>
      <c r="AB357" s="77"/>
      <c r="AC357" s="77"/>
      <c r="AD357" s="77"/>
      <c r="AE357" s="77"/>
      <c r="AF357" s="77"/>
      <c r="AG357" s="77"/>
      <c r="AH357" s="77"/>
      <c r="AI357" s="77"/>
      <c r="AJ357" s="77"/>
      <c r="AK357" s="77"/>
      <c r="AL357" s="77"/>
      <c r="AM357" s="94"/>
      <c r="AN357" s="94"/>
      <c r="AO357" s="77"/>
      <c r="AP357" s="77"/>
      <c r="AQ357" s="77"/>
      <c r="AR357" s="77"/>
      <c r="AS357" s="97"/>
      <c r="AT357" s="77">
        <v>4400</v>
      </c>
      <c r="AU357" s="77">
        <v>49</v>
      </c>
      <c r="AV357" s="94" t="s">
        <v>5072</v>
      </c>
      <c r="AW357" s="77" t="s">
        <v>2876</v>
      </c>
      <c r="AX357" s="94"/>
      <c r="AY357" s="77"/>
      <c r="AZ357" s="83">
        <f t="shared" si="11"/>
        <v>0.14174999999999999</v>
      </c>
    </row>
    <row r="358" spans="1:52" s="99" customFormat="1" ht="34.950000000000003" customHeight="1" x14ac:dyDescent="0.45">
      <c r="A358" s="93" t="s">
        <v>5086</v>
      </c>
      <c r="B358" s="77">
        <v>2</v>
      </c>
      <c r="C358" s="93" t="s">
        <v>8042</v>
      </c>
      <c r="D358" s="93"/>
      <c r="E358" s="93"/>
      <c r="F358" s="94"/>
      <c r="G358" s="93"/>
      <c r="H358" s="77"/>
      <c r="I358" s="95">
        <v>5550</v>
      </c>
      <c r="J358" s="77"/>
      <c r="K358" s="77"/>
      <c r="L358" s="93" t="s">
        <v>3619</v>
      </c>
      <c r="M358" s="96"/>
      <c r="N358" s="96"/>
      <c r="O358" s="79">
        <v>1</v>
      </c>
      <c r="P358" s="77">
        <v>1060</v>
      </c>
      <c r="Q358" s="77">
        <v>730</v>
      </c>
      <c r="R358" s="77">
        <v>700</v>
      </c>
      <c r="S358" s="77"/>
      <c r="T358" s="77"/>
      <c r="U358" s="77"/>
      <c r="V358" s="77"/>
      <c r="W358" s="77"/>
      <c r="X358" s="77"/>
      <c r="Y358" s="77"/>
      <c r="Z358" s="77"/>
      <c r="AA358" s="77"/>
      <c r="AB358" s="77"/>
      <c r="AC358" s="77"/>
      <c r="AD358" s="77"/>
      <c r="AE358" s="77"/>
      <c r="AF358" s="77"/>
      <c r="AG358" s="77"/>
      <c r="AH358" s="77"/>
      <c r="AI358" s="77"/>
      <c r="AJ358" s="77"/>
      <c r="AK358" s="77"/>
      <c r="AL358" s="77"/>
      <c r="AM358" s="94"/>
      <c r="AN358" s="94"/>
      <c r="AO358" s="77"/>
      <c r="AP358" s="77"/>
      <c r="AQ358" s="77"/>
      <c r="AR358" s="77"/>
      <c r="AS358" s="97"/>
      <c r="AT358" s="77">
        <v>4401</v>
      </c>
      <c r="AU358" s="77">
        <v>49</v>
      </c>
      <c r="AV358" s="94" t="s">
        <v>5072</v>
      </c>
      <c r="AW358" s="77" t="s">
        <v>2876</v>
      </c>
      <c r="AX358" s="94"/>
      <c r="AY358" s="77"/>
      <c r="AZ358" s="83">
        <f t="shared" si="11"/>
        <v>0.54166000000000003</v>
      </c>
    </row>
    <row r="359" spans="1:52" s="99" customFormat="1" ht="34.950000000000003" customHeight="1" x14ac:dyDescent="0.45">
      <c r="A359" s="93" t="s">
        <v>5086</v>
      </c>
      <c r="B359" s="77">
        <v>2</v>
      </c>
      <c r="C359" s="93" t="s">
        <v>8042</v>
      </c>
      <c r="D359" s="93"/>
      <c r="E359" s="93"/>
      <c r="F359" s="94"/>
      <c r="G359" s="93"/>
      <c r="H359" s="77"/>
      <c r="I359" s="95">
        <v>5551</v>
      </c>
      <c r="J359" s="77"/>
      <c r="K359" s="77"/>
      <c r="L359" s="93" t="s">
        <v>3474</v>
      </c>
      <c r="M359" s="96" t="s">
        <v>8034</v>
      </c>
      <c r="N359" s="96"/>
      <c r="O359" s="79">
        <v>1</v>
      </c>
      <c r="P359" s="77">
        <v>450</v>
      </c>
      <c r="Q359" s="77">
        <v>450</v>
      </c>
      <c r="R359" s="77">
        <v>700</v>
      </c>
      <c r="S359" s="77"/>
      <c r="T359" s="77"/>
      <c r="U359" s="77"/>
      <c r="V359" s="77"/>
      <c r="W359" s="77"/>
      <c r="X359" s="77"/>
      <c r="Y359" s="77"/>
      <c r="Z359" s="77"/>
      <c r="AA359" s="77"/>
      <c r="AB359" s="77"/>
      <c r="AC359" s="77"/>
      <c r="AD359" s="77"/>
      <c r="AE359" s="77"/>
      <c r="AF359" s="77"/>
      <c r="AG359" s="77"/>
      <c r="AH359" s="77"/>
      <c r="AI359" s="77"/>
      <c r="AJ359" s="77"/>
      <c r="AK359" s="77"/>
      <c r="AL359" s="77"/>
      <c r="AM359" s="94"/>
      <c r="AN359" s="94"/>
      <c r="AO359" s="77"/>
      <c r="AP359" s="77"/>
      <c r="AQ359" s="77"/>
      <c r="AR359" s="77"/>
      <c r="AS359" s="97"/>
      <c r="AT359" s="77">
        <v>4402</v>
      </c>
      <c r="AU359" s="77">
        <v>49</v>
      </c>
      <c r="AV359" s="94" t="s">
        <v>5072</v>
      </c>
      <c r="AW359" s="77" t="s">
        <v>2876</v>
      </c>
      <c r="AX359" s="94"/>
      <c r="AY359" s="77"/>
      <c r="AZ359" s="83">
        <f t="shared" si="11"/>
        <v>0.14174999999999999</v>
      </c>
    </row>
    <row r="360" spans="1:52" s="99" customFormat="1" ht="34.950000000000003" customHeight="1" x14ac:dyDescent="0.45">
      <c r="A360" s="93" t="s">
        <v>5086</v>
      </c>
      <c r="B360" s="77">
        <v>2</v>
      </c>
      <c r="C360" s="93" t="s">
        <v>8042</v>
      </c>
      <c r="D360" s="93" t="s">
        <v>10318</v>
      </c>
      <c r="E360" s="93"/>
      <c r="F360" s="94">
        <v>5</v>
      </c>
      <c r="G360" s="93" t="s">
        <v>10319</v>
      </c>
      <c r="H360" s="77"/>
      <c r="I360" s="95">
        <v>5552</v>
      </c>
      <c r="J360" s="77" t="s">
        <v>5382</v>
      </c>
      <c r="K360" s="77"/>
      <c r="L360" s="93" t="s">
        <v>3619</v>
      </c>
      <c r="M360" s="96"/>
      <c r="N360" s="96"/>
      <c r="O360" s="79">
        <v>1</v>
      </c>
      <c r="P360" s="77">
        <v>1060</v>
      </c>
      <c r="Q360" s="77">
        <v>730</v>
      </c>
      <c r="R360" s="77">
        <v>700</v>
      </c>
      <c r="S360" s="77"/>
      <c r="T360" s="77"/>
      <c r="U360" s="77"/>
      <c r="V360" s="77"/>
      <c r="W360" s="77"/>
      <c r="X360" s="77"/>
      <c r="Y360" s="77"/>
      <c r="Z360" s="77"/>
      <c r="AA360" s="77"/>
      <c r="AB360" s="77"/>
      <c r="AC360" s="77"/>
      <c r="AD360" s="77"/>
      <c r="AE360" s="77"/>
      <c r="AF360" s="77"/>
      <c r="AG360" s="77"/>
      <c r="AH360" s="77"/>
      <c r="AI360" s="77"/>
      <c r="AJ360" s="77"/>
      <c r="AK360" s="77"/>
      <c r="AL360" s="77"/>
      <c r="AM360" s="94"/>
      <c r="AN360" s="94"/>
      <c r="AO360" s="77"/>
      <c r="AP360" s="77"/>
      <c r="AQ360" s="77"/>
      <c r="AR360" s="77"/>
      <c r="AS360" s="97"/>
      <c r="AT360" s="77">
        <v>4403</v>
      </c>
      <c r="AU360" s="77">
        <v>49</v>
      </c>
      <c r="AV360" s="94" t="s">
        <v>5072</v>
      </c>
      <c r="AW360" s="77" t="s">
        <v>2874</v>
      </c>
      <c r="AX360" s="94" t="s">
        <v>5073</v>
      </c>
      <c r="AY360" s="77"/>
      <c r="AZ360" s="83">
        <f t="shared" si="11"/>
        <v>0.54166000000000003</v>
      </c>
    </row>
    <row r="361" spans="1:52" s="99" customFormat="1" ht="34.950000000000003" customHeight="1" x14ac:dyDescent="0.45">
      <c r="A361" s="93" t="s">
        <v>5086</v>
      </c>
      <c r="B361" s="77">
        <v>2</v>
      </c>
      <c r="C361" s="93" t="s">
        <v>8042</v>
      </c>
      <c r="D361" s="93" t="s">
        <v>10322</v>
      </c>
      <c r="E361" s="93"/>
      <c r="F361" s="94">
        <v>1</v>
      </c>
      <c r="G361" s="93" t="s">
        <v>10323</v>
      </c>
      <c r="H361" s="77"/>
      <c r="I361" s="95">
        <v>5553</v>
      </c>
      <c r="J361" s="77" t="s">
        <v>5382</v>
      </c>
      <c r="K361" s="77"/>
      <c r="L361" s="93" t="s">
        <v>4017</v>
      </c>
      <c r="M361" s="96" t="s">
        <v>8034</v>
      </c>
      <c r="N361" s="96"/>
      <c r="O361" s="79">
        <v>1</v>
      </c>
      <c r="P361" s="77">
        <v>450</v>
      </c>
      <c r="Q361" s="77">
        <v>450</v>
      </c>
      <c r="R361" s="77">
        <v>700</v>
      </c>
      <c r="S361" s="77"/>
      <c r="T361" s="77"/>
      <c r="U361" s="77"/>
      <c r="V361" s="77"/>
      <c r="W361" s="77"/>
      <c r="X361" s="77"/>
      <c r="Y361" s="77"/>
      <c r="Z361" s="77"/>
      <c r="AA361" s="77"/>
      <c r="AB361" s="77"/>
      <c r="AC361" s="77"/>
      <c r="AD361" s="77"/>
      <c r="AE361" s="77"/>
      <c r="AF361" s="77"/>
      <c r="AG361" s="77"/>
      <c r="AH361" s="77"/>
      <c r="AI361" s="77"/>
      <c r="AJ361" s="77"/>
      <c r="AK361" s="77"/>
      <c r="AL361" s="77"/>
      <c r="AM361" s="94"/>
      <c r="AN361" s="94"/>
      <c r="AO361" s="77"/>
      <c r="AP361" s="77"/>
      <c r="AQ361" s="77"/>
      <c r="AR361" s="77"/>
      <c r="AS361" s="97"/>
      <c r="AT361" s="77">
        <v>4404</v>
      </c>
      <c r="AU361" s="77">
        <v>49</v>
      </c>
      <c r="AV361" s="94" t="s">
        <v>5072</v>
      </c>
      <c r="AW361" s="77" t="s">
        <v>2874</v>
      </c>
      <c r="AX361" s="94" t="s">
        <v>5073</v>
      </c>
      <c r="AY361" s="77"/>
      <c r="AZ361" s="83">
        <f t="shared" si="11"/>
        <v>0.14174999999999999</v>
      </c>
    </row>
    <row r="362" spans="1:52" s="99" customFormat="1" ht="34.950000000000003" customHeight="1" x14ac:dyDescent="0.45">
      <c r="A362" s="93" t="s">
        <v>5086</v>
      </c>
      <c r="B362" s="77">
        <v>2</v>
      </c>
      <c r="C362" s="93" t="s">
        <v>8042</v>
      </c>
      <c r="D362" s="93" t="s">
        <v>10318</v>
      </c>
      <c r="E362" s="93"/>
      <c r="F362" s="94">
        <v>5</v>
      </c>
      <c r="G362" s="93" t="s">
        <v>10319</v>
      </c>
      <c r="H362" s="77"/>
      <c r="I362" s="95">
        <v>5554</v>
      </c>
      <c r="J362" s="77" t="s">
        <v>5382</v>
      </c>
      <c r="K362" s="77"/>
      <c r="L362" s="93" t="s">
        <v>3619</v>
      </c>
      <c r="M362" s="96"/>
      <c r="N362" s="96"/>
      <c r="O362" s="79">
        <v>1</v>
      </c>
      <c r="P362" s="77">
        <v>1060</v>
      </c>
      <c r="Q362" s="77">
        <v>730</v>
      </c>
      <c r="R362" s="77">
        <v>700</v>
      </c>
      <c r="S362" s="77"/>
      <c r="T362" s="77"/>
      <c r="U362" s="77"/>
      <c r="V362" s="77"/>
      <c r="W362" s="77"/>
      <c r="X362" s="77"/>
      <c r="Y362" s="77"/>
      <c r="Z362" s="77"/>
      <c r="AA362" s="77"/>
      <c r="AB362" s="77"/>
      <c r="AC362" s="77"/>
      <c r="AD362" s="77"/>
      <c r="AE362" s="77"/>
      <c r="AF362" s="77"/>
      <c r="AG362" s="77"/>
      <c r="AH362" s="77"/>
      <c r="AI362" s="77"/>
      <c r="AJ362" s="77"/>
      <c r="AK362" s="77"/>
      <c r="AL362" s="77"/>
      <c r="AM362" s="94"/>
      <c r="AN362" s="94"/>
      <c r="AO362" s="77"/>
      <c r="AP362" s="77"/>
      <c r="AQ362" s="77"/>
      <c r="AR362" s="77"/>
      <c r="AS362" s="97"/>
      <c r="AT362" s="77">
        <v>4405</v>
      </c>
      <c r="AU362" s="77">
        <v>49</v>
      </c>
      <c r="AV362" s="94" t="s">
        <v>5072</v>
      </c>
      <c r="AW362" s="77" t="s">
        <v>2874</v>
      </c>
      <c r="AX362" s="94" t="s">
        <v>5073</v>
      </c>
      <c r="AY362" s="77"/>
      <c r="AZ362" s="83">
        <f t="shared" si="11"/>
        <v>0.54166000000000003</v>
      </c>
    </row>
    <row r="363" spans="1:52" s="99" customFormat="1" ht="34.950000000000003" customHeight="1" x14ac:dyDescent="0.45">
      <c r="A363" s="93" t="s">
        <v>5086</v>
      </c>
      <c r="B363" s="77">
        <v>2</v>
      </c>
      <c r="C363" s="93" t="s">
        <v>8042</v>
      </c>
      <c r="D363" s="93" t="s">
        <v>10322</v>
      </c>
      <c r="E363" s="93"/>
      <c r="F363" s="94">
        <v>1</v>
      </c>
      <c r="G363" s="93" t="s">
        <v>10323</v>
      </c>
      <c r="H363" s="77"/>
      <c r="I363" s="95">
        <v>5555</v>
      </c>
      <c r="J363" s="77" t="s">
        <v>5382</v>
      </c>
      <c r="K363" s="77"/>
      <c r="L363" s="93" t="s">
        <v>4017</v>
      </c>
      <c r="M363" s="96" t="s">
        <v>7998</v>
      </c>
      <c r="N363" s="96"/>
      <c r="O363" s="79">
        <v>1</v>
      </c>
      <c r="P363" s="77">
        <v>450</v>
      </c>
      <c r="Q363" s="77">
        <v>450</v>
      </c>
      <c r="R363" s="77">
        <v>700</v>
      </c>
      <c r="S363" s="77"/>
      <c r="T363" s="77"/>
      <c r="U363" s="77"/>
      <c r="V363" s="77"/>
      <c r="W363" s="77"/>
      <c r="X363" s="77"/>
      <c r="Y363" s="77"/>
      <c r="Z363" s="77"/>
      <c r="AA363" s="77"/>
      <c r="AB363" s="77"/>
      <c r="AC363" s="77"/>
      <c r="AD363" s="77"/>
      <c r="AE363" s="77"/>
      <c r="AF363" s="77"/>
      <c r="AG363" s="77"/>
      <c r="AH363" s="77"/>
      <c r="AI363" s="77"/>
      <c r="AJ363" s="77"/>
      <c r="AK363" s="77"/>
      <c r="AL363" s="77"/>
      <c r="AM363" s="94"/>
      <c r="AN363" s="94"/>
      <c r="AO363" s="77"/>
      <c r="AP363" s="77"/>
      <c r="AQ363" s="77"/>
      <c r="AR363" s="77"/>
      <c r="AS363" s="97"/>
      <c r="AT363" s="77">
        <v>4406</v>
      </c>
      <c r="AU363" s="77">
        <v>49</v>
      </c>
      <c r="AV363" s="94" t="s">
        <v>5072</v>
      </c>
      <c r="AW363" s="77" t="s">
        <v>2874</v>
      </c>
      <c r="AX363" s="94" t="s">
        <v>5073</v>
      </c>
      <c r="AY363" s="77"/>
      <c r="AZ363" s="83">
        <f t="shared" si="11"/>
        <v>0.14174999999999999</v>
      </c>
    </row>
    <row r="364" spans="1:52" s="99" customFormat="1" ht="34.950000000000003" customHeight="1" x14ac:dyDescent="0.45">
      <c r="A364" s="93" t="s">
        <v>5086</v>
      </c>
      <c r="B364" s="77">
        <v>2</v>
      </c>
      <c r="C364" s="93" t="s">
        <v>8042</v>
      </c>
      <c r="D364" s="93" t="s">
        <v>10318</v>
      </c>
      <c r="E364" s="93"/>
      <c r="F364" s="94">
        <v>5</v>
      </c>
      <c r="G364" s="93" t="s">
        <v>10319</v>
      </c>
      <c r="H364" s="77"/>
      <c r="I364" s="95">
        <v>5556</v>
      </c>
      <c r="J364" s="77" t="s">
        <v>5382</v>
      </c>
      <c r="K364" s="77"/>
      <c r="L364" s="93" t="s">
        <v>3619</v>
      </c>
      <c r="M364" s="96"/>
      <c r="N364" s="96"/>
      <c r="O364" s="79">
        <v>1</v>
      </c>
      <c r="P364" s="77">
        <v>1060</v>
      </c>
      <c r="Q364" s="77">
        <v>730</v>
      </c>
      <c r="R364" s="77">
        <v>700</v>
      </c>
      <c r="S364" s="77"/>
      <c r="T364" s="77"/>
      <c r="U364" s="77"/>
      <c r="V364" s="77"/>
      <c r="W364" s="77"/>
      <c r="X364" s="77"/>
      <c r="Y364" s="77"/>
      <c r="Z364" s="77"/>
      <c r="AA364" s="77"/>
      <c r="AB364" s="77"/>
      <c r="AC364" s="77"/>
      <c r="AD364" s="77"/>
      <c r="AE364" s="77"/>
      <c r="AF364" s="77"/>
      <c r="AG364" s="77"/>
      <c r="AH364" s="77"/>
      <c r="AI364" s="77"/>
      <c r="AJ364" s="77"/>
      <c r="AK364" s="77"/>
      <c r="AL364" s="77"/>
      <c r="AM364" s="94"/>
      <c r="AN364" s="94"/>
      <c r="AO364" s="77"/>
      <c r="AP364" s="77"/>
      <c r="AQ364" s="77"/>
      <c r="AR364" s="77"/>
      <c r="AS364" s="97"/>
      <c r="AT364" s="77">
        <v>4407</v>
      </c>
      <c r="AU364" s="77">
        <v>49</v>
      </c>
      <c r="AV364" s="94" t="s">
        <v>5072</v>
      </c>
      <c r="AW364" s="77" t="s">
        <v>2874</v>
      </c>
      <c r="AX364" s="94" t="s">
        <v>5073</v>
      </c>
      <c r="AY364" s="77"/>
      <c r="AZ364" s="83">
        <f t="shared" si="11"/>
        <v>0.54166000000000003</v>
      </c>
    </row>
    <row r="365" spans="1:52" s="99" customFormat="1" ht="34.950000000000003" customHeight="1" x14ac:dyDescent="0.45">
      <c r="A365" s="93" t="s">
        <v>5086</v>
      </c>
      <c r="B365" s="77">
        <v>2</v>
      </c>
      <c r="C365" s="93" t="s">
        <v>8042</v>
      </c>
      <c r="D365" s="93"/>
      <c r="E365" s="93"/>
      <c r="F365" s="94"/>
      <c r="G365" s="93"/>
      <c r="H365" s="77"/>
      <c r="I365" s="95">
        <v>5557</v>
      </c>
      <c r="J365" s="77"/>
      <c r="K365" s="77"/>
      <c r="L365" s="93" t="s">
        <v>4017</v>
      </c>
      <c r="M365" s="96" t="s">
        <v>7998</v>
      </c>
      <c r="N365" s="96"/>
      <c r="O365" s="79">
        <v>1</v>
      </c>
      <c r="P365" s="77">
        <v>450</v>
      </c>
      <c r="Q365" s="77">
        <v>450</v>
      </c>
      <c r="R365" s="77">
        <v>700</v>
      </c>
      <c r="S365" s="77"/>
      <c r="T365" s="77"/>
      <c r="U365" s="77"/>
      <c r="V365" s="77"/>
      <c r="W365" s="77"/>
      <c r="X365" s="77"/>
      <c r="Y365" s="77"/>
      <c r="Z365" s="77"/>
      <c r="AA365" s="77"/>
      <c r="AB365" s="77"/>
      <c r="AC365" s="77"/>
      <c r="AD365" s="77"/>
      <c r="AE365" s="77"/>
      <c r="AF365" s="77"/>
      <c r="AG365" s="77"/>
      <c r="AH365" s="77"/>
      <c r="AI365" s="77"/>
      <c r="AJ365" s="77"/>
      <c r="AK365" s="77"/>
      <c r="AL365" s="77"/>
      <c r="AM365" s="94"/>
      <c r="AN365" s="94"/>
      <c r="AO365" s="77"/>
      <c r="AP365" s="77"/>
      <c r="AQ365" s="77"/>
      <c r="AR365" s="77"/>
      <c r="AS365" s="97"/>
      <c r="AT365" s="77">
        <v>4408</v>
      </c>
      <c r="AU365" s="77">
        <v>49</v>
      </c>
      <c r="AV365" s="94" t="s">
        <v>5072</v>
      </c>
      <c r="AW365" s="77" t="s">
        <v>2876</v>
      </c>
      <c r="AX365" s="94"/>
      <c r="AY365" s="77"/>
      <c r="AZ365" s="83">
        <f t="shared" si="11"/>
        <v>0.14174999999999999</v>
      </c>
    </row>
    <row r="366" spans="1:52" s="99" customFormat="1" ht="34.950000000000003" customHeight="1" x14ac:dyDescent="0.45">
      <c r="A366" s="93" t="s">
        <v>5086</v>
      </c>
      <c r="B366" s="77">
        <v>2</v>
      </c>
      <c r="C366" s="93" t="s">
        <v>8042</v>
      </c>
      <c r="D366" s="93"/>
      <c r="E366" s="93"/>
      <c r="F366" s="94"/>
      <c r="G366" s="93"/>
      <c r="H366" s="77"/>
      <c r="I366" s="95">
        <v>5558</v>
      </c>
      <c r="J366" s="77"/>
      <c r="K366" s="77"/>
      <c r="L366" s="93" t="s">
        <v>3619</v>
      </c>
      <c r="M366" s="96"/>
      <c r="N366" s="96"/>
      <c r="O366" s="79">
        <v>1</v>
      </c>
      <c r="P366" s="77">
        <v>1060</v>
      </c>
      <c r="Q366" s="77">
        <v>730</v>
      </c>
      <c r="R366" s="77">
        <v>700</v>
      </c>
      <c r="S366" s="77"/>
      <c r="T366" s="77"/>
      <c r="U366" s="77"/>
      <c r="V366" s="77"/>
      <c r="W366" s="77"/>
      <c r="X366" s="77"/>
      <c r="Y366" s="77"/>
      <c r="Z366" s="77"/>
      <c r="AA366" s="77"/>
      <c r="AB366" s="77"/>
      <c r="AC366" s="77"/>
      <c r="AD366" s="77"/>
      <c r="AE366" s="77"/>
      <c r="AF366" s="77"/>
      <c r="AG366" s="77"/>
      <c r="AH366" s="77"/>
      <c r="AI366" s="77"/>
      <c r="AJ366" s="77"/>
      <c r="AK366" s="77"/>
      <c r="AL366" s="77"/>
      <c r="AM366" s="94"/>
      <c r="AN366" s="94"/>
      <c r="AO366" s="77"/>
      <c r="AP366" s="77"/>
      <c r="AQ366" s="77"/>
      <c r="AR366" s="77"/>
      <c r="AS366" s="97"/>
      <c r="AT366" s="77">
        <v>4409</v>
      </c>
      <c r="AU366" s="77">
        <v>49</v>
      </c>
      <c r="AV366" s="94" t="s">
        <v>5072</v>
      </c>
      <c r="AW366" s="77" t="s">
        <v>2876</v>
      </c>
      <c r="AX366" s="94"/>
      <c r="AY366" s="77"/>
      <c r="AZ366" s="83">
        <f t="shared" si="11"/>
        <v>0.54166000000000003</v>
      </c>
    </row>
    <row r="367" spans="1:52" s="99" customFormat="1" ht="34.950000000000003" customHeight="1" x14ac:dyDescent="0.45">
      <c r="A367" s="93" t="s">
        <v>5086</v>
      </c>
      <c r="B367" s="77">
        <v>2</v>
      </c>
      <c r="C367" s="93" t="s">
        <v>8042</v>
      </c>
      <c r="D367" s="93"/>
      <c r="E367" s="93"/>
      <c r="F367" s="94"/>
      <c r="G367" s="93"/>
      <c r="H367" s="77"/>
      <c r="I367" s="95">
        <v>5559</v>
      </c>
      <c r="J367" s="77"/>
      <c r="K367" s="77"/>
      <c r="L367" s="93" t="s">
        <v>3474</v>
      </c>
      <c r="M367" s="96" t="s">
        <v>7998</v>
      </c>
      <c r="N367" s="96"/>
      <c r="O367" s="79">
        <v>1</v>
      </c>
      <c r="P367" s="77">
        <v>450</v>
      </c>
      <c r="Q367" s="77">
        <v>450</v>
      </c>
      <c r="R367" s="77">
        <v>700</v>
      </c>
      <c r="S367" s="77"/>
      <c r="T367" s="77"/>
      <c r="U367" s="77"/>
      <c r="V367" s="77"/>
      <c r="W367" s="77"/>
      <c r="X367" s="77"/>
      <c r="Y367" s="77"/>
      <c r="Z367" s="77"/>
      <c r="AA367" s="77"/>
      <c r="AB367" s="77"/>
      <c r="AC367" s="77"/>
      <c r="AD367" s="77"/>
      <c r="AE367" s="77"/>
      <c r="AF367" s="77"/>
      <c r="AG367" s="77"/>
      <c r="AH367" s="77"/>
      <c r="AI367" s="77"/>
      <c r="AJ367" s="77"/>
      <c r="AK367" s="77"/>
      <c r="AL367" s="77"/>
      <c r="AM367" s="94"/>
      <c r="AN367" s="94"/>
      <c r="AO367" s="77"/>
      <c r="AP367" s="77"/>
      <c r="AQ367" s="77"/>
      <c r="AR367" s="77"/>
      <c r="AS367" s="97"/>
      <c r="AT367" s="77">
        <v>4410</v>
      </c>
      <c r="AU367" s="77">
        <v>49</v>
      </c>
      <c r="AV367" s="94" t="s">
        <v>5072</v>
      </c>
      <c r="AW367" s="77" t="s">
        <v>2874</v>
      </c>
      <c r="AX367" s="94"/>
      <c r="AY367" s="77"/>
      <c r="AZ367" s="83">
        <f t="shared" si="11"/>
        <v>0.14174999999999999</v>
      </c>
    </row>
    <row r="368" spans="1:52" s="99" customFormat="1" ht="34.950000000000003" customHeight="1" x14ac:dyDescent="0.45">
      <c r="A368" s="93" t="s">
        <v>5086</v>
      </c>
      <c r="B368" s="77">
        <v>2</v>
      </c>
      <c r="C368" s="93" t="s">
        <v>8042</v>
      </c>
      <c r="D368" s="93"/>
      <c r="E368" s="93"/>
      <c r="F368" s="94"/>
      <c r="G368" s="93"/>
      <c r="H368" s="77"/>
      <c r="I368" s="95">
        <v>5560</v>
      </c>
      <c r="J368" s="77"/>
      <c r="K368" s="77"/>
      <c r="L368" s="93" t="s">
        <v>3619</v>
      </c>
      <c r="M368" s="96"/>
      <c r="N368" s="96"/>
      <c r="O368" s="79">
        <v>1</v>
      </c>
      <c r="P368" s="77">
        <v>1060</v>
      </c>
      <c r="Q368" s="77">
        <v>730</v>
      </c>
      <c r="R368" s="77">
        <v>700</v>
      </c>
      <c r="S368" s="77"/>
      <c r="T368" s="77"/>
      <c r="U368" s="77"/>
      <c r="V368" s="77"/>
      <c r="W368" s="77"/>
      <c r="X368" s="77"/>
      <c r="Y368" s="77"/>
      <c r="Z368" s="77"/>
      <c r="AA368" s="77"/>
      <c r="AB368" s="77"/>
      <c r="AC368" s="77"/>
      <c r="AD368" s="77"/>
      <c r="AE368" s="77"/>
      <c r="AF368" s="77"/>
      <c r="AG368" s="77"/>
      <c r="AH368" s="77"/>
      <c r="AI368" s="77"/>
      <c r="AJ368" s="77"/>
      <c r="AK368" s="77"/>
      <c r="AL368" s="77"/>
      <c r="AM368" s="94"/>
      <c r="AN368" s="94"/>
      <c r="AO368" s="77"/>
      <c r="AP368" s="77"/>
      <c r="AQ368" s="77"/>
      <c r="AR368" s="77"/>
      <c r="AS368" s="97"/>
      <c r="AT368" s="77">
        <v>4411</v>
      </c>
      <c r="AU368" s="77">
        <v>49</v>
      </c>
      <c r="AV368" s="94" t="s">
        <v>5072</v>
      </c>
      <c r="AW368" s="77" t="s">
        <v>2876</v>
      </c>
      <c r="AX368" s="94"/>
      <c r="AY368" s="77"/>
      <c r="AZ368" s="83">
        <f t="shared" si="11"/>
        <v>0.54166000000000003</v>
      </c>
    </row>
    <row r="369" spans="1:52" s="99" customFormat="1" ht="34.950000000000003" customHeight="1" x14ac:dyDescent="0.45">
      <c r="A369" s="93" t="s">
        <v>5086</v>
      </c>
      <c r="B369" s="77">
        <v>2</v>
      </c>
      <c r="C369" s="93" t="s">
        <v>8042</v>
      </c>
      <c r="D369" s="93" t="s">
        <v>10322</v>
      </c>
      <c r="E369" s="93"/>
      <c r="F369" s="94">
        <v>1</v>
      </c>
      <c r="G369" s="93" t="s">
        <v>10323</v>
      </c>
      <c r="H369" s="77"/>
      <c r="I369" s="95">
        <v>5561</v>
      </c>
      <c r="J369" s="77" t="s">
        <v>5382</v>
      </c>
      <c r="K369" s="77"/>
      <c r="L369" s="93" t="s">
        <v>4017</v>
      </c>
      <c r="M369" s="96" t="s">
        <v>7998</v>
      </c>
      <c r="N369" s="96"/>
      <c r="O369" s="79">
        <v>1</v>
      </c>
      <c r="P369" s="77">
        <v>450</v>
      </c>
      <c r="Q369" s="77">
        <v>450</v>
      </c>
      <c r="R369" s="77">
        <v>700</v>
      </c>
      <c r="S369" s="77"/>
      <c r="T369" s="77"/>
      <c r="U369" s="77"/>
      <c r="V369" s="77"/>
      <c r="W369" s="77"/>
      <c r="X369" s="77"/>
      <c r="Y369" s="77"/>
      <c r="Z369" s="77"/>
      <c r="AA369" s="77"/>
      <c r="AB369" s="77"/>
      <c r="AC369" s="77"/>
      <c r="AD369" s="77"/>
      <c r="AE369" s="77"/>
      <c r="AF369" s="77"/>
      <c r="AG369" s="77"/>
      <c r="AH369" s="77"/>
      <c r="AI369" s="77"/>
      <c r="AJ369" s="77"/>
      <c r="AK369" s="77"/>
      <c r="AL369" s="77"/>
      <c r="AM369" s="94"/>
      <c r="AN369" s="94"/>
      <c r="AO369" s="77"/>
      <c r="AP369" s="77"/>
      <c r="AQ369" s="77"/>
      <c r="AR369" s="77"/>
      <c r="AS369" s="97"/>
      <c r="AT369" s="77">
        <v>4412</v>
      </c>
      <c r="AU369" s="77">
        <v>49</v>
      </c>
      <c r="AV369" s="94" t="s">
        <v>5072</v>
      </c>
      <c r="AW369" s="77" t="s">
        <v>2874</v>
      </c>
      <c r="AX369" s="94" t="s">
        <v>5073</v>
      </c>
      <c r="AY369" s="77"/>
      <c r="AZ369" s="83">
        <f t="shared" si="11"/>
        <v>0.14174999999999999</v>
      </c>
    </row>
    <row r="370" spans="1:52" s="99" customFormat="1" ht="34.950000000000003" customHeight="1" x14ac:dyDescent="0.45">
      <c r="A370" s="93" t="s">
        <v>5086</v>
      </c>
      <c r="B370" s="77">
        <v>2</v>
      </c>
      <c r="C370" s="93" t="s">
        <v>8042</v>
      </c>
      <c r="D370" s="93"/>
      <c r="E370" s="93"/>
      <c r="F370" s="94"/>
      <c r="G370" s="93"/>
      <c r="H370" s="77"/>
      <c r="I370" s="95">
        <v>5562</v>
      </c>
      <c r="J370" s="77"/>
      <c r="K370" s="77"/>
      <c r="L370" s="93" t="s">
        <v>3619</v>
      </c>
      <c r="M370" s="96"/>
      <c r="N370" s="96"/>
      <c r="O370" s="79">
        <v>1</v>
      </c>
      <c r="P370" s="77">
        <v>1060</v>
      </c>
      <c r="Q370" s="77">
        <v>730</v>
      </c>
      <c r="R370" s="77">
        <v>740</v>
      </c>
      <c r="S370" s="77"/>
      <c r="T370" s="77"/>
      <c r="U370" s="77"/>
      <c r="V370" s="77"/>
      <c r="W370" s="77"/>
      <c r="X370" s="77"/>
      <c r="Y370" s="77"/>
      <c r="Z370" s="77"/>
      <c r="AA370" s="77"/>
      <c r="AB370" s="77"/>
      <c r="AC370" s="77"/>
      <c r="AD370" s="77"/>
      <c r="AE370" s="77"/>
      <c r="AF370" s="77"/>
      <c r="AG370" s="77"/>
      <c r="AH370" s="77"/>
      <c r="AI370" s="77"/>
      <c r="AJ370" s="77"/>
      <c r="AK370" s="77"/>
      <c r="AL370" s="77"/>
      <c r="AM370" s="94"/>
      <c r="AN370" s="94"/>
      <c r="AO370" s="77"/>
      <c r="AP370" s="77"/>
      <c r="AQ370" s="77"/>
      <c r="AR370" s="77"/>
      <c r="AS370" s="97"/>
      <c r="AT370" s="77">
        <v>4413</v>
      </c>
      <c r="AU370" s="77">
        <v>49</v>
      </c>
      <c r="AV370" s="94" t="s">
        <v>5072</v>
      </c>
      <c r="AW370" s="77" t="s">
        <v>2876</v>
      </c>
      <c r="AX370" s="94"/>
      <c r="AY370" s="77"/>
      <c r="AZ370" s="83">
        <f t="shared" si="11"/>
        <v>0.57261200000000001</v>
      </c>
    </row>
    <row r="371" spans="1:52" s="99" customFormat="1" ht="34.950000000000003" customHeight="1" x14ac:dyDescent="0.45">
      <c r="A371" s="93" t="s">
        <v>5086</v>
      </c>
      <c r="B371" s="77">
        <v>2</v>
      </c>
      <c r="C371" s="93" t="s">
        <v>8042</v>
      </c>
      <c r="D371" s="93"/>
      <c r="E371" s="93"/>
      <c r="F371" s="94"/>
      <c r="G371" s="93"/>
      <c r="H371" s="77"/>
      <c r="I371" s="95">
        <v>5563</v>
      </c>
      <c r="J371" s="77"/>
      <c r="K371" s="77"/>
      <c r="L371" s="93" t="s">
        <v>3474</v>
      </c>
      <c r="M371" s="96" t="s">
        <v>8034</v>
      </c>
      <c r="N371" s="96"/>
      <c r="O371" s="79">
        <v>1</v>
      </c>
      <c r="P371" s="77">
        <v>450</v>
      </c>
      <c r="Q371" s="77">
        <v>450</v>
      </c>
      <c r="R371" s="77">
        <v>700</v>
      </c>
      <c r="S371" s="77"/>
      <c r="T371" s="77"/>
      <c r="U371" s="77"/>
      <c r="V371" s="77"/>
      <c r="W371" s="77"/>
      <c r="X371" s="77"/>
      <c r="Y371" s="77"/>
      <c r="Z371" s="77"/>
      <c r="AA371" s="77"/>
      <c r="AB371" s="77"/>
      <c r="AC371" s="77"/>
      <c r="AD371" s="77"/>
      <c r="AE371" s="77"/>
      <c r="AF371" s="77"/>
      <c r="AG371" s="77"/>
      <c r="AH371" s="77"/>
      <c r="AI371" s="77"/>
      <c r="AJ371" s="77"/>
      <c r="AK371" s="77"/>
      <c r="AL371" s="77"/>
      <c r="AM371" s="94"/>
      <c r="AN371" s="94"/>
      <c r="AO371" s="77"/>
      <c r="AP371" s="77"/>
      <c r="AQ371" s="77"/>
      <c r="AR371" s="77"/>
      <c r="AS371" s="97"/>
      <c r="AT371" s="77">
        <v>4414</v>
      </c>
      <c r="AU371" s="77">
        <v>49</v>
      </c>
      <c r="AV371" s="94" t="s">
        <v>5072</v>
      </c>
      <c r="AW371" s="77" t="s">
        <v>2874</v>
      </c>
      <c r="AX371" s="94"/>
      <c r="AY371" s="77"/>
      <c r="AZ371" s="83">
        <f t="shared" si="11"/>
        <v>0.14174999999999999</v>
      </c>
    </row>
    <row r="372" spans="1:52" s="99" customFormat="1" ht="34.950000000000003" customHeight="1" x14ac:dyDescent="0.45">
      <c r="A372" s="93" t="s">
        <v>5086</v>
      </c>
      <c r="B372" s="77">
        <v>2</v>
      </c>
      <c r="C372" s="93" t="s">
        <v>8042</v>
      </c>
      <c r="D372" s="93"/>
      <c r="E372" s="93"/>
      <c r="F372" s="94"/>
      <c r="G372" s="93"/>
      <c r="H372" s="77"/>
      <c r="I372" s="95">
        <v>5564</v>
      </c>
      <c r="J372" s="77"/>
      <c r="K372" s="77"/>
      <c r="L372" s="93" t="s">
        <v>3619</v>
      </c>
      <c r="M372" s="96"/>
      <c r="N372" s="96"/>
      <c r="O372" s="79">
        <v>1</v>
      </c>
      <c r="P372" s="77">
        <v>1060</v>
      </c>
      <c r="Q372" s="77">
        <v>730</v>
      </c>
      <c r="R372" s="77">
        <v>740</v>
      </c>
      <c r="S372" s="77"/>
      <c r="T372" s="77"/>
      <c r="U372" s="77"/>
      <c r="V372" s="77"/>
      <c r="W372" s="77"/>
      <c r="X372" s="77"/>
      <c r="Y372" s="77"/>
      <c r="Z372" s="77"/>
      <c r="AA372" s="77"/>
      <c r="AB372" s="77"/>
      <c r="AC372" s="77"/>
      <c r="AD372" s="77"/>
      <c r="AE372" s="77"/>
      <c r="AF372" s="77"/>
      <c r="AG372" s="77"/>
      <c r="AH372" s="77"/>
      <c r="AI372" s="77"/>
      <c r="AJ372" s="77"/>
      <c r="AK372" s="77"/>
      <c r="AL372" s="77"/>
      <c r="AM372" s="94"/>
      <c r="AN372" s="94"/>
      <c r="AO372" s="77"/>
      <c r="AP372" s="77"/>
      <c r="AQ372" s="77"/>
      <c r="AR372" s="77"/>
      <c r="AS372" s="97"/>
      <c r="AT372" s="77">
        <v>4415</v>
      </c>
      <c r="AU372" s="77">
        <v>49</v>
      </c>
      <c r="AV372" s="94" t="s">
        <v>5072</v>
      </c>
      <c r="AW372" s="77" t="s">
        <v>2957</v>
      </c>
      <c r="AX372" s="94"/>
      <c r="AY372" s="77"/>
      <c r="AZ372" s="83">
        <f t="shared" si="11"/>
        <v>0.57261200000000001</v>
      </c>
    </row>
    <row r="373" spans="1:52" s="99" customFormat="1" ht="34.950000000000003" customHeight="1" x14ac:dyDescent="0.45">
      <c r="A373" s="93" t="s">
        <v>5086</v>
      </c>
      <c r="B373" s="77">
        <v>2</v>
      </c>
      <c r="C373" s="93" t="s">
        <v>8042</v>
      </c>
      <c r="D373" s="93"/>
      <c r="E373" s="93"/>
      <c r="F373" s="94"/>
      <c r="G373" s="93"/>
      <c r="H373" s="77"/>
      <c r="I373" s="95">
        <v>5565</v>
      </c>
      <c r="J373" s="77"/>
      <c r="K373" s="77"/>
      <c r="L373" s="93" t="s">
        <v>3474</v>
      </c>
      <c r="M373" s="96" t="s">
        <v>8034</v>
      </c>
      <c r="N373" s="96"/>
      <c r="O373" s="79">
        <v>1</v>
      </c>
      <c r="P373" s="77">
        <v>450</v>
      </c>
      <c r="Q373" s="77">
        <v>450</v>
      </c>
      <c r="R373" s="77">
        <v>700</v>
      </c>
      <c r="S373" s="77"/>
      <c r="T373" s="77"/>
      <c r="U373" s="77"/>
      <c r="V373" s="77"/>
      <c r="W373" s="77"/>
      <c r="X373" s="77"/>
      <c r="Y373" s="77"/>
      <c r="Z373" s="77"/>
      <c r="AA373" s="77"/>
      <c r="AB373" s="77"/>
      <c r="AC373" s="77"/>
      <c r="AD373" s="77"/>
      <c r="AE373" s="77"/>
      <c r="AF373" s="77"/>
      <c r="AG373" s="77"/>
      <c r="AH373" s="77"/>
      <c r="AI373" s="77"/>
      <c r="AJ373" s="77"/>
      <c r="AK373" s="77"/>
      <c r="AL373" s="77"/>
      <c r="AM373" s="94"/>
      <c r="AN373" s="94" t="s">
        <v>5087</v>
      </c>
      <c r="AO373" s="77"/>
      <c r="AP373" s="77"/>
      <c r="AQ373" s="77"/>
      <c r="AR373" s="77"/>
      <c r="AS373" s="97"/>
      <c r="AT373" s="77">
        <v>4416</v>
      </c>
      <c r="AU373" s="77">
        <v>49</v>
      </c>
      <c r="AV373" s="94" t="s">
        <v>5072</v>
      </c>
      <c r="AW373" s="77" t="s">
        <v>2957</v>
      </c>
      <c r="AX373" s="94"/>
      <c r="AY373" s="77"/>
      <c r="AZ373" s="83">
        <f t="shared" si="11"/>
        <v>0.14174999999999999</v>
      </c>
    </row>
    <row r="374" spans="1:52" s="99" customFormat="1" ht="34.950000000000003" customHeight="1" x14ac:dyDescent="0.45">
      <c r="A374" s="93" t="s">
        <v>5086</v>
      </c>
      <c r="B374" s="77">
        <v>2</v>
      </c>
      <c r="C374" s="93" t="s">
        <v>8042</v>
      </c>
      <c r="D374" s="93" t="s">
        <v>10318</v>
      </c>
      <c r="E374" s="93"/>
      <c r="F374" s="94">
        <v>5</v>
      </c>
      <c r="G374" s="93" t="s">
        <v>10319</v>
      </c>
      <c r="H374" s="77"/>
      <c r="I374" s="95">
        <v>5566</v>
      </c>
      <c r="J374" s="77" t="s">
        <v>5382</v>
      </c>
      <c r="K374" s="77"/>
      <c r="L374" s="93" t="s">
        <v>3619</v>
      </c>
      <c r="M374" s="96"/>
      <c r="N374" s="96"/>
      <c r="O374" s="79">
        <v>1</v>
      </c>
      <c r="P374" s="77">
        <v>1060</v>
      </c>
      <c r="Q374" s="77">
        <v>730</v>
      </c>
      <c r="R374" s="77">
        <v>740</v>
      </c>
      <c r="S374" s="77"/>
      <c r="T374" s="77"/>
      <c r="U374" s="77"/>
      <c r="V374" s="77"/>
      <c r="W374" s="77"/>
      <c r="X374" s="77"/>
      <c r="Y374" s="77"/>
      <c r="Z374" s="77"/>
      <c r="AA374" s="77"/>
      <c r="AB374" s="77"/>
      <c r="AC374" s="77"/>
      <c r="AD374" s="77"/>
      <c r="AE374" s="77"/>
      <c r="AF374" s="77"/>
      <c r="AG374" s="77"/>
      <c r="AH374" s="77"/>
      <c r="AI374" s="77"/>
      <c r="AJ374" s="77"/>
      <c r="AK374" s="77"/>
      <c r="AL374" s="77"/>
      <c r="AM374" s="94"/>
      <c r="AN374" s="94"/>
      <c r="AO374" s="77"/>
      <c r="AP374" s="77"/>
      <c r="AQ374" s="77"/>
      <c r="AR374" s="77"/>
      <c r="AS374" s="97"/>
      <c r="AT374" s="77">
        <v>4417</v>
      </c>
      <c r="AU374" s="77">
        <v>49</v>
      </c>
      <c r="AV374" s="94" t="s">
        <v>5072</v>
      </c>
      <c r="AW374" s="77" t="s">
        <v>2868</v>
      </c>
      <c r="AX374" s="94" t="s">
        <v>5073</v>
      </c>
      <c r="AY374" s="77"/>
      <c r="AZ374" s="83">
        <f t="shared" si="11"/>
        <v>0.57261200000000001</v>
      </c>
    </row>
    <row r="375" spans="1:52" s="99" customFormat="1" ht="34.950000000000003" customHeight="1" x14ac:dyDescent="0.45">
      <c r="A375" s="93" t="s">
        <v>5086</v>
      </c>
      <c r="B375" s="77">
        <v>2</v>
      </c>
      <c r="C375" s="93" t="s">
        <v>8042</v>
      </c>
      <c r="D375" s="93" t="s">
        <v>10322</v>
      </c>
      <c r="E375" s="93"/>
      <c r="F375" s="94">
        <v>1</v>
      </c>
      <c r="G375" s="93" t="s">
        <v>10323</v>
      </c>
      <c r="H375" s="77"/>
      <c r="I375" s="95">
        <v>5567</v>
      </c>
      <c r="J375" s="77" t="s">
        <v>5382</v>
      </c>
      <c r="K375" s="77"/>
      <c r="L375" s="93" t="s">
        <v>4017</v>
      </c>
      <c r="M375" s="96" t="s">
        <v>7998</v>
      </c>
      <c r="N375" s="96"/>
      <c r="O375" s="79">
        <v>1</v>
      </c>
      <c r="P375" s="77">
        <v>450</v>
      </c>
      <c r="Q375" s="77">
        <v>450</v>
      </c>
      <c r="R375" s="77">
        <v>700</v>
      </c>
      <c r="S375" s="77"/>
      <c r="T375" s="77"/>
      <c r="U375" s="77"/>
      <c r="V375" s="77"/>
      <c r="W375" s="77"/>
      <c r="X375" s="77"/>
      <c r="Y375" s="77"/>
      <c r="Z375" s="77"/>
      <c r="AA375" s="77"/>
      <c r="AB375" s="77"/>
      <c r="AC375" s="77"/>
      <c r="AD375" s="77"/>
      <c r="AE375" s="77"/>
      <c r="AF375" s="77"/>
      <c r="AG375" s="77"/>
      <c r="AH375" s="77"/>
      <c r="AI375" s="77"/>
      <c r="AJ375" s="77"/>
      <c r="AK375" s="77"/>
      <c r="AL375" s="77"/>
      <c r="AM375" s="94"/>
      <c r="AN375" s="94"/>
      <c r="AO375" s="77"/>
      <c r="AP375" s="77"/>
      <c r="AQ375" s="77"/>
      <c r="AR375" s="77"/>
      <c r="AS375" s="97"/>
      <c r="AT375" s="77">
        <v>4418</v>
      </c>
      <c r="AU375" s="77">
        <v>49</v>
      </c>
      <c r="AV375" s="94" t="s">
        <v>5072</v>
      </c>
      <c r="AW375" s="77" t="s">
        <v>2868</v>
      </c>
      <c r="AX375" s="94" t="s">
        <v>5073</v>
      </c>
      <c r="AY375" s="77"/>
      <c r="AZ375" s="83">
        <f t="shared" si="11"/>
        <v>0.14174999999999999</v>
      </c>
    </row>
    <row r="376" spans="1:52" s="99" customFormat="1" ht="34.950000000000003" customHeight="1" x14ac:dyDescent="0.45">
      <c r="A376" s="93" t="s">
        <v>5086</v>
      </c>
      <c r="B376" s="77">
        <v>2</v>
      </c>
      <c r="C376" s="93" t="s">
        <v>8042</v>
      </c>
      <c r="D376" s="93" t="s">
        <v>10318</v>
      </c>
      <c r="E376" s="93"/>
      <c r="F376" s="94">
        <v>5</v>
      </c>
      <c r="G376" s="93" t="s">
        <v>10319</v>
      </c>
      <c r="H376" s="77"/>
      <c r="I376" s="95">
        <v>5568</v>
      </c>
      <c r="J376" s="77" t="s">
        <v>5382</v>
      </c>
      <c r="K376" s="77"/>
      <c r="L376" s="93" t="s">
        <v>3619</v>
      </c>
      <c r="M376" s="96"/>
      <c r="N376" s="96"/>
      <c r="O376" s="79">
        <v>1</v>
      </c>
      <c r="P376" s="77">
        <v>1060</v>
      </c>
      <c r="Q376" s="77">
        <v>730</v>
      </c>
      <c r="R376" s="77">
        <v>740</v>
      </c>
      <c r="S376" s="77"/>
      <c r="T376" s="77"/>
      <c r="U376" s="77"/>
      <c r="V376" s="77"/>
      <c r="W376" s="77"/>
      <c r="X376" s="77"/>
      <c r="Y376" s="77"/>
      <c r="Z376" s="77"/>
      <c r="AA376" s="77"/>
      <c r="AB376" s="77"/>
      <c r="AC376" s="77"/>
      <c r="AD376" s="77"/>
      <c r="AE376" s="77"/>
      <c r="AF376" s="77"/>
      <c r="AG376" s="77"/>
      <c r="AH376" s="77"/>
      <c r="AI376" s="77"/>
      <c r="AJ376" s="77"/>
      <c r="AK376" s="77"/>
      <c r="AL376" s="77"/>
      <c r="AM376" s="94"/>
      <c r="AN376" s="94"/>
      <c r="AO376" s="77"/>
      <c r="AP376" s="77"/>
      <c r="AQ376" s="77"/>
      <c r="AR376" s="77"/>
      <c r="AS376" s="97"/>
      <c r="AT376" s="77">
        <v>4419</v>
      </c>
      <c r="AU376" s="77">
        <v>49</v>
      </c>
      <c r="AV376" s="94" t="s">
        <v>5072</v>
      </c>
      <c r="AW376" s="77" t="s">
        <v>2868</v>
      </c>
      <c r="AX376" s="94" t="s">
        <v>5073</v>
      </c>
      <c r="AY376" s="77"/>
      <c r="AZ376" s="83">
        <f t="shared" si="11"/>
        <v>0.57261200000000001</v>
      </c>
    </row>
    <row r="377" spans="1:52" s="99" customFormat="1" ht="34.950000000000003" customHeight="1" x14ac:dyDescent="0.45">
      <c r="A377" s="93" t="s">
        <v>5086</v>
      </c>
      <c r="B377" s="77">
        <v>2</v>
      </c>
      <c r="C377" s="93" t="s">
        <v>8042</v>
      </c>
      <c r="D377" s="93"/>
      <c r="E377" s="93"/>
      <c r="F377" s="94"/>
      <c r="G377" s="93"/>
      <c r="H377" s="77"/>
      <c r="I377" s="95">
        <v>5569</v>
      </c>
      <c r="J377" s="77"/>
      <c r="K377" s="77"/>
      <c r="L377" s="93" t="s">
        <v>3474</v>
      </c>
      <c r="M377" s="96" t="s">
        <v>8034</v>
      </c>
      <c r="N377" s="96"/>
      <c r="O377" s="79">
        <v>1</v>
      </c>
      <c r="P377" s="77">
        <v>450</v>
      </c>
      <c r="Q377" s="77">
        <v>450</v>
      </c>
      <c r="R377" s="77">
        <v>700</v>
      </c>
      <c r="S377" s="77"/>
      <c r="T377" s="77"/>
      <c r="U377" s="77"/>
      <c r="V377" s="77"/>
      <c r="W377" s="77"/>
      <c r="X377" s="77"/>
      <c r="Y377" s="77"/>
      <c r="Z377" s="77"/>
      <c r="AA377" s="77"/>
      <c r="AB377" s="77"/>
      <c r="AC377" s="77"/>
      <c r="AD377" s="77"/>
      <c r="AE377" s="77"/>
      <c r="AF377" s="77"/>
      <c r="AG377" s="77"/>
      <c r="AH377" s="77"/>
      <c r="AI377" s="77"/>
      <c r="AJ377" s="77"/>
      <c r="AK377" s="77"/>
      <c r="AL377" s="77"/>
      <c r="AM377" s="94"/>
      <c r="AN377" s="94"/>
      <c r="AO377" s="77"/>
      <c r="AP377" s="77"/>
      <c r="AQ377" s="77"/>
      <c r="AR377" s="77"/>
      <c r="AS377" s="97"/>
      <c r="AT377" s="77">
        <v>4420</v>
      </c>
      <c r="AU377" s="77">
        <v>49</v>
      </c>
      <c r="AV377" s="94" t="s">
        <v>5072</v>
      </c>
      <c r="AW377" s="77" t="s">
        <v>2874</v>
      </c>
      <c r="AX377" s="94"/>
      <c r="AY377" s="77"/>
      <c r="AZ377" s="83">
        <f t="shared" si="11"/>
        <v>0.14174999999999999</v>
      </c>
    </row>
    <row r="378" spans="1:52" s="99" customFormat="1" ht="34.950000000000003" customHeight="1" x14ac:dyDescent="0.45">
      <c r="A378" s="93" t="s">
        <v>5086</v>
      </c>
      <c r="B378" s="77">
        <v>2</v>
      </c>
      <c r="C378" s="93" t="s">
        <v>8042</v>
      </c>
      <c r="D378" s="93" t="s">
        <v>10322</v>
      </c>
      <c r="E378" s="93"/>
      <c r="F378" s="94">
        <v>1</v>
      </c>
      <c r="G378" s="93" t="s">
        <v>10323</v>
      </c>
      <c r="H378" s="77"/>
      <c r="I378" s="95">
        <v>5570</v>
      </c>
      <c r="J378" s="77" t="s">
        <v>5382</v>
      </c>
      <c r="K378" s="77"/>
      <c r="L378" s="93" t="s">
        <v>3619</v>
      </c>
      <c r="M378" s="96"/>
      <c r="N378" s="96"/>
      <c r="O378" s="79">
        <v>1</v>
      </c>
      <c r="P378" s="77">
        <v>1060</v>
      </c>
      <c r="Q378" s="77">
        <v>730</v>
      </c>
      <c r="R378" s="77">
        <v>740</v>
      </c>
      <c r="S378" s="77"/>
      <c r="T378" s="77"/>
      <c r="U378" s="77"/>
      <c r="V378" s="77"/>
      <c r="W378" s="77"/>
      <c r="X378" s="77"/>
      <c r="Y378" s="77"/>
      <c r="Z378" s="77"/>
      <c r="AA378" s="77"/>
      <c r="AB378" s="77"/>
      <c r="AC378" s="77"/>
      <c r="AD378" s="77"/>
      <c r="AE378" s="77"/>
      <c r="AF378" s="77"/>
      <c r="AG378" s="77"/>
      <c r="AH378" s="77"/>
      <c r="AI378" s="77"/>
      <c r="AJ378" s="77"/>
      <c r="AK378" s="77"/>
      <c r="AL378" s="77"/>
      <c r="AM378" s="94"/>
      <c r="AN378" s="94"/>
      <c r="AO378" s="77"/>
      <c r="AP378" s="77"/>
      <c r="AQ378" s="77"/>
      <c r="AR378" s="77"/>
      <c r="AS378" s="97"/>
      <c r="AT378" s="77">
        <v>4421</v>
      </c>
      <c r="AU378" s="77">
        <v>49</v>
      </c>
      <c r="AV378" s="94" t="s">
        <v>5072</v>
      </c>
      <c r="AW378" s="77" t="s">
        <v>2868</v>
      </c>
      <c r="AX378" s="94" t="s">
        <v>5073</v>
      </c>
      <c r="AY378" s="77"/>
      <c r="AZ378" s="83">
        <f t="shared" si="11"/>
        <v>0.57261200000000001</v>
      </c>
    </row>
    <row r="379" spans="1:52" s="99" customFormat="1" ht="34.950000000000003" customHeight="1" x14ac:dyDescent="0.45">
      <c r="A379" s="93" t="s">
        <v>5086</v>
      </c>
      <c r="B379" s="77">
        <v>2</v>
      </c>
      <c r="C379" s="93" t="s">
        <v>8042</v>
      </c>
      <c r="D379" s="93" t="s">
        <v>10322</v>
      </c>
      <c r="E379" s="93"/>
      <c r="F379" s="94">
        <v>1</v>
      </c>
      <c r="G379" s="93" t="s">
        <v>10323</v>
      </c>
      <c r="H379" s="77"/>
      <c r="I379" s="95">
        <v>5571</v>
      </c>
      <c r="J379" s="77" t="s">
        <v>0</v>
      </c>
      <c r="K379" s="77"/>
      <c r="L379" s="93" t="s">
        <v>4017</v>
      </c>
      <c r="M379" s="96" t="s">
        <v>7998</v>
      </c>
      <c r="N379" s="96"/>
      <c r="O379" s="79">
        <v>1</v>
      </c>
      <c r="P379" s="77">
        <v>450</v>
      </c>
      <c r="Q379" s="77">
        <v>450</v>
      </c>
      <c r="R379" s="77">
        <v>700</v>
      </c>
      <c r="S379" s="77"/>
      <c r="T379" s="77"/>
      <c r="U379" s="77"/>
      <c r="V379" s="77"/>
      <c r="W379" s="77"/>
      <c r="X379" s="77"/>
      <c r="Y379" s="77"/>
      <c r="Z379" s="77"/>
      <c r="AA379" s="77"/>
      <c r="AB379" s="77"/>
      <c r="AC379" s="77"/>
      <c r="AD379" s="77"/>
      <c r="AE379" s="77"/>
      <c r="AF379" s="77"/>
      <c r="AG379" s="77"/>
      <c r="AH379" s="77"/>
      <c r="AI379" s="77"/>
      <c r="AJ379" s="77"/>
      <c r="AK379" s="77"/>
      <c r="AL379" s="77"/>
      <c r="AM379" s="94"/>
      <c r="AN379" s="94"/>
      <c r="AO379" s="77"/>
      <c r="AP379" s="77"/>
      <c r="AQ379" s="77"/>
      <c r="AR379" s="77"/>
      <c r="AS379" s="97"/>
      <c r="AT379" s="77">
        <v>4422</v>
      </c>
      <c r="AU379" s="77">
        <v>49</v>
      </c>
      <c r="AV379" s="94" t="s">
        <v>5072</v>
      </c>
      <c r="AW379" s="77" t="s">
        <v>2868</v>
      </c>
      <c r="AX379" s="94" t="s">
        <v>5073</v>
      </c>
      <c r="AY379" s="77"/>
      <c r="AZ379" s="83">
        <f t="shared" si="11"/>
        <v>0.14174999999999999</v>
      </c>
    </row>
    <row r="380" spans="1:52" s="99" customFormat="1" ht="34.950000000000003" customHeight="1" x14ac:dyDescent="0.45">
      <c r="A380" s="93" t="s">
        <v>5086</v>
      </c>
      <c r="B380" s="77">
        <v>2</v>
      </c>
      <c r="C380" s="93" t="s">
        <v>8042</v>
      </c>
      <c r="D380" s="93" t="s">
        <v>10322</v>
      </c>
      <c r="E380" s="93"/>
      <c r="F380" s="94">
        <v>1</v>
      </c>
      <c r="G380" s="93" t="s">
        <v>10323</v>
      </c>
      <c r="H380" s="77"/>
      <c r="I380" s="95">
        <v>5572</v>
      </c>
      <c r="J380" s="77" t="s">
        <v>0</v>
      </c>
      <c r="K380" s="77"/>
      <c r="L380" s="93" t="s">
        <v>3619</v>
      </c>
      <c r="M380" s="96"/>
      <c r="N380" s="96"/>
      <c r="O380" s="79">
        <v>1</v>
      </c>
      <c r="P380" s="77">
        <v>1060</v>
      </c>
      <c r="Q380" s="77">
        <v>730</v>
      </c>
      <c r="R380" s="77">
        <v>740</v>
      </c>
      <c r="S380" s="77"/>
      <c r="T380" s="77"/>
      <c r="U380" s="77"/>
      <c r="V380" s="77"/>
      <c r="W380" s="77"/>
      <c r="X380" s="77"/>
      <c r="Y380" s="77"/>
      <c r="Z380" s="77"/>
      <c r="AA380" s="77"/>
      <c r="AB380" s="77"/>
      <c r="AC380" s="77"/>
      <c r="AD380" s="77"/>
      <c r="AE380" s="77"/>
      <c r="AF380" s="77"/>
      <c r="AG380" s="77"/>
      <c r="AH380" s="77"/>
      <c r="AI380" s="77"/>
      <c r="AJ380" s="77"/>
      <c r="AK380" s="77"/>
      <c r="AL380" s="77"/>
      <c r="AM380" s="94"/>
      <c r="AN380" s="94"/>
      <c r="AO380" s="77"/>
      <c r="AP380" s="77"/>
      <c r="AQ380" s="77"/>
      <c r="AR380" s="77"/>
      <c r="AS380" s="97"/>
      <c r="AT380" s="77">
        <v>4423</v>
      </c>
      <c r="AU380" s="77">
        <v>49</v>
      </c>
      <c r="AV380" s="94" t="s">
        <v>5072</v>
      </c>
      <c r="AW380" s="77" t="s">
        <v>2868</v>
      </c>
      <c r="AX380" s="94" t="s">
        <v>5073</v>
      </c>
      <c r="AY380" s="77"/>
      <c r="AZ380" s="83">
        <f t="shared" si="11"/>
        <v>0.57261200000000001</v>
      </c>
    </row>
    <row r="381" spans="1:52" s="99" customFormat="1" ht="34.950000000000003" customHeight="1" x14ac:dyDescent="0.45">
      <c r="A381" s="93" t="s">
        <v>5086</v>
      </c>
      <c r="B381" s="77">
        <v>2</v>
      </c>
      <c r="C381" s="93" t="s">
        <v>8042</v>
      </c>
      <c r="D381" s="93" t="s">
        <v>10322</v>
      </c>
      <c r="E381" s="93"/>
      <c r="F381" s="94">
        <v>1</v>
      </c>
      <c r="G381" s="93" t="s">
        <v>10323</v>
      </c>
      <c r="H381" s="77"/>
      <c r="I381" s="95">
        <v>5573</v>
      </c>
      <c r="J381" s="77" t="s">
        <v>0</v>
      </c>
      <c r="K381" s="77"/>
      <c r="L381" s="93" t="s">
        <v>4017</v>
      </c>
      <c r="M381" s="96"/>
      <c r="N381" s="96"/>
      <c r="O381" s="79">
        <v>1</v>
      </c>
      <c r="P381" s="77">
        <v>450</v>
      </c>
      <c r="Q381" s="77">
        <v>450</v>
      </c>
      <c r="R381" s="77">
        <v>700</v>
      </c>
      <c r="S381" s="77"/>
      <c r="T381" s="77"/>
      <c r="U381" s="77"/>
      <c r="V381" s="77"/>
      <c r="W381" s="77"/>
      <c r="X381" s="77"/>
      <c r="Y381" s="77"/>
      <c r="Z381" s="77"/>
      <c r="AA381" s="77"/>
      <c r="AB381" s="77"/>
      <c r="AC381" s="77"/>
      <c r="AD381" s="77"/>
      <c r="AE381" s="77"/>
      <c r="AF381" s="77"/>
      <c r="AG381" s="77"/>
      <c r="AH381" s="77"/>
      <c r="AI381" s="77"/>
      <c r="AJ381" s="77"/>
      <c r="AK381" s="77"/>
      <c r="AL381" s="77"/>
      <c r="AM381" s="94"/>
      <c r="AN381" s="94"/>
      <c r="AO381" s="77"/>
      <c r="AP381" s="77"/>
      <c r="AQ381" s="77"/>
      <c r="AR381" s="77"/>
      <c r="AS381" s="97"/>
      <c r="AT381" s="77">
        <v>4424</v>
      </c>
      <c r="AU381" s="77">
        <v>49</v>
      </c>
      <c r="AV381" s="94" t="s">
        <v>5072</v>
      </c>
      <c r="AW381" s="77" t="s">
        <v>2868</v>
      </c>
      <c r="AX381" s="94" t="s">
        <v>5073</v>
      </c>
      <c r="AY381" s="77"/>
      <c r="AZ381" s="83">
        <f t="shared" si="11"/>
        <v>0.14174999999999999</v>
      </c>
    </row>
    <row r="382" spans="1:52" s="99" customFormat="1" ht="34.950000000000003" customHeight="1" x14ac:dyDescent="0.45">
      <c r="A382" s="93" t="s">
        <v>5071</v>
      </c>
      <c r="B382" s="77">
        <v>2</v>
      </c>
      <c r="C382" s="93" t="s">
        <v>8042</v>
      </c>
      <c r="D382" s="93"/>
      <c r="E382" s="93"/>
      <c r="F382" s="94"/>
      <c r="G382" s="93"/>
      <c r="H382" s="77"/>
      <c r="I382" s="95">
        <v>5574</v>
      </c>
      <c r="J382" s="77"/>
      <c r="K382" s="77"/>
      <c r="L382" s="93" t="s">
        <v>3510</v>
      </c>
      <c r="M382" s="96"/>
      <c r="N382" s="96"/>
      <c r="O382" s="79">
        <v>1</v>
      </c>
      <c r="P382" s="77">
        <v>800</v>
      </c>
      <c r="Q382" s="77">
        <v>350</v>
      </c>
      <c r="R382" s="77">
        <v>1200</v>
      </c>
      <c r="S382" s="77"/>
      <c r="T382" s="77"/>
      <c r="U382" s="77"/>
      <c r="V382" s="77"/>
      <c r="W382" s="77"/>
      <c r="X382" s="77"/>
      <c r="Y382" s="77"/>
      <c r="Z382" s="77"/>
      <c r="AA382" s="77"/>
      <c r="AB382" s="77"/>
      <c r="AC382" s="77"/>
      <c r="AD382" s="77"/>
      <c r="AE382" s="77"/>
      <c r="AF382" s="77"/>
      <c r="AG382" s="77"/>
      <c r="AH382" s="77"/>
      <c r="AI382" s="77"/>
      <c r="AJ382" s="77"/>
      <c r="AK382" s="77"/>
      <c r="AL382" s="77"/>
      <c r="AM382" s="94"/>
      <c r="AN382" s="94"/>
      <c r="AO382" s="77"/>
      <c r="AP382" s="77"/>
      <c r="AQ382" s="77"/>
      <c r="AR382" s="77"/>
      <c r="AS382" s="97"/>
      <c r="AT382" s="77">
        <v>4730</v>
      </c>
      <c r="AU382" s="77">
        <v>49</v>
      </c>
      <c r="AV382" s="94" t="s">
        <v>5072</v>
      </c>
      <c r="AW382" s="77" t="s">
        <v>2874</v>
      </c>
      <c r="AX382" s="94"/>
      <c r="AY382" s="77"/>
      <c r="AZ382" s="83">
        <f t="shared" si="11"/>
        <v>0.33600000000000002</v>
      </c>
    </row>
    <row r="383" spans="1:52" s="99" customFormat="1" ht="34.950000000000003" customHeight="1" x14ac:dyDescent="0.45">
      <c r="A383" s="93" t="s">
        <v>5071</v>
      </c>
      <c r="B383" s="77">
        <v>2</v>
      </c>
      <c r="C383" s="93" t="s">
        <v>8042</v>
      </c>
      <c r="D383" s="93"/>
      <c r="E383" s="93"/>
      <c r="F383" s="94"/>
      <c r="G383" s="93"/>
      <c r="H383" s="77"/>
      <c r="I383" s="95">
        <v>5575</v>
      </c>
      <c r="J383" s="77"/>
      <c r="K383" s="77"/>
      <c r="L383" s="93" t="s">
        <v>3510</v>
      </c>
      <c r="M383" s="96"/>
      <c r="N383" s="96"/>
      <c r="O383" s="79">
        <v>1</v>
      </c>
      <c r="P383" s="77">
        <v>800</v>
      </c>
      <c r="Q383" s="77">
        <v>350</v>
      </c>
      <c r="R383" s="77">
        <v>1200</v>
      </c>
      <c r="S383" s="77"/>
      <c r="T383" s="77"/>
      <c r="U383" s="77"/>
      <c r="V383" s="77"/>
      <c r="W383" s="77"/>
      <c r="X383" s="77"/>
      <c r="Y383" s="77"/>
      <c r="Z383" s="77"/>
      <c r="AA383" s="77"/>
      <c r="AB383" s="77"/>
      <c r="AC383" s="77"/>
      <c r="AD383" s="77"/>
      <c r="AE383" s="77"/>
      <c r="AF383" s="77"/>
      <c r="AG383" s="77"/>
      <c r="AH383" s="77"/>
      <c r="AI383" s="77"/>
      <c r="AJ383" s="77"/>
      <c r="AK383" s="77"/>
      <c r="AL383" s="77"/>
      <c r="AM383" s="94"/>
      <c r="AN383" s="94"/>
      <c r="AO383" s="77"/>
      <c r="AP383" s="77"/>
      <c r="AQ383" s="77"/>
      <c r="AR383" s="77"/>
      <c r="AS383" s="97"/>
      <c r="AT383" s="77">
        <v>4731</v>
      </c>
      <c r="AU383" s="77">
        <v>49</v>
      </c>
      <c r="AV383" s="94" t="s">
        <v>5072</v>
      </c>
      <c r="AW383" s="77" t="s">
        <v>2874</v>
      </c>
      <c r="AX383" s="94"/>
      <c r="AY383" s="77"/>
      <c r="AZ383" s="83">
        <f t="shared" si="11"/>
        <v>0.33600000000000002</v>
      </c>
    </row>
    <row r="384" spans="1:52" s="99" customFormat="1" ht="34.950000000000003" customHeight="1" x14ac:dyDescent="0.45">
      <c r="A384" s="93" t="s">
        <v>5071</v>
      </c>
      <c r="B384" s="77">
        <v>2</v>
      </c>
      <c r="C384" s="93" t="s">
        <v>8042</v>
      </c>
      <c r="D384" s="93"/>
      <c r="E384" s="93"/>
      <c r="F384" s="94"/>
      <c r="G384" s="93"/>
      <c r="H384" s="77"/>
      <c r="I384" s="95">
        <v>5576</v>
      </c>
      <c r="J384" s="77"/>
      <c r="K384" s="77"/>
      <c r="L384" s="93" t="s">
        <v>3646</v>
      </c>
      <c r="M384" s="96"/>
      <c r="N384" s="96"/>
      <c r="O384" s="79">
        <v>1</v>
      </c>
      <c r="P384" s="77">
        <v>1780</v>
      </c>
      <c r="Q384" s="77">
        <v>400</v>
      </c>
      <c r="R384" s="77">
        <v>1750</v>
      </c>
      <c r="S384" s="77"/>
      <c r="T384" s="77"/>
      <c r="U384" s="77"/>
      <c r="V384" s="77"/>
      <c r="W384" s="77"/>
      <c r="X384" s="77"/>
      <c r="Y384" s="77"/>
      <c r="Z384" s="77"/>
      <c r="AA384" s="77"/>
      <c r="AB384" s="77"/>
      <c r="AC384" s="77"/>
      <c r="AD384" s="77"/>
      <c r="AE384" s="77"/>
      <c r="AF384" s="77"/>
      <c r="AG384" s="77"/>
      <c r="AH384" s="77"/>
      <c r="AI384" s="77"/>
      <c r="AJ384" s="77"/>
      <c r="AK384" s="77"/>
      <c r="AL384" s="77"/>
      <c r="AM384" s="94"/>
      <c r="AN384" s="94"/>
      <c r="AO384" s="77"/>
      <c r="AP384" s="77"/>
      <c r="AQ384" s="77"/>
      <c r="AR384" s="77"/>
      <c r="AS384" s="97"/>
      <c r="AT384" s="77">
        <v>4732</v>
      </c>
      <c r="AU384" s="77">
        <v>49</v>
      </c>
      <c r="AV384" s="94" t="s">
        <v>5072</v>
      </c>
      <c r="AW384" s="77" t="s">
        <v>2876</v>
      </c>
      <c r="AX384" s="94"/>
      <c r="AY384" s="77"/>
      <c r="AZ384" s="83">
        <f t="shared" si="11"/>
        <v>1.246</v>
      </c>
    </row>
    <row r="385" spans="1:52" s="99" customFormat="1" ht="34.950000000000003" customHeight="1" x14ac:dyDescent="0.45">
      <c r="A385" s="93" t="s">
        <v>5071</v>
      </c>
      <c r="B385" s="77">
        <v>2</v>
      </c>
      <c r="C385" s="93" t="s">
        <v>8042</v>
      </c>
      <c r="D385" s="93"/>
      <c r="E385" s="93"/>
      <c r="F385" s="94"/>
      <c r="G385" s="93"/>
      <c r="H385" s="77"/>
      <c r="I385" s="95">
        <v>5577</v>
      </c>
      <c r="J385" s="77"/>
      <c r="K385" s="77"/>
      <c r="L385" s="93" t="s">
        <v>3510</v>
      </c>
      <c r="M385" s="96" t="s">
        <v>8043</v>
      </c>
      <c r="N385" s="96"/>
      <c r="O385" s="79">
        <v>1</v>
      </c>
      <c r="P385" s="77">
        <v>800</v>
      </c>
      <c r="Q385" s="77">
        <v>300</v>
      </c>
      <c r="R385" s="77">
        <v>1800</v>
      </c>
      <c r="S385" s="77"/>
      <c r="T385" s="77"/>
      <c r="U385" s="77"/>
      <c r="V385" s="77"/>
      <c r="W385" s="77"/>
      <c r="X385" s="77"/>
      <c r="Y385" s="77"/>
      <c r="Z385" s="77"/>
      <c r="AA385" s="77"/>
      <c r="AB385" s="77"/>
      <c r="AC385" s="77"/>
      <c r="AD385" s="77"/>
      <c r="AE385" s="77"/>
      <c r="AF385" s="77"/>
      <c r="AG385" s="77"/>
      <c r="AH385" s="77"/>
      <c r="AI385" s="77"/>
      <c r="AJ385" s="77"/>
      <c r="AK385" s="77"/>
      <c r="AL385" s="77"/>
      <c r="AM385" s="94"/>
      <c r="AN385" s="94"/>
      <c r="AO385" s="77"/>
      <c r="AP385" s="77"/>
      <c r="AQ385" s="77"/>
      <c r="AR385" s="77"/>
      <c r="AS385" s="97"/>
      <c r="AT385" s="77">
        <v>4733</v>
      </c>
      <c r="AU385" s="77">
        <v>49</v>
      </c>
      <c r="AV385" s="94" t="s">
        <v>5072</v>
      </c>
      <c r="AW385" s="77" t="s">
        <v>2876</v>
      </c>
      <c r="AX385" s="94"/>
      <c r="AY385" s="77"/>
      <c r="AZ385" s="83">
        <f t="shared" si="11"/>
        <v>0.432</v>
      </c>
    </row>
    <row r="386" spans="1:52" s="99" customFormat="1" ht="34.950000000000003" customHeight="1" x14ac:dyDescent="0.45">
      <c r="A386" s="93" t="s">
        <v>5071</v>
      </c>
      <c r="B386" s="77">
        <v>2</v>
      </c>
      <c r="C386" s="93" t="s">
        <v>8042</v>
      </c>
      <c r="D386" s="93"/>
      <c r="E386" s="93"/>
      <c r="F386" s="94"/>
      <c r="G386" s="93"/>
      <c r="H386" s="77"/>
      <c r="I386" s="95">
        <v>5578</v>
      </c>
      <c r="J386" s="77"/>
      <c r="K386" s="77"/>
      <c r="L386" s="93" t="s">
        <v>3510</v>
      </c>
      <c r="M386" s="96" t="s">
        <v>8043</v>
      </c>
      <c r="N386" s="96"/>
      <c r="O386" s="79">
        <v>1</v>
      </c>
      <c r="P386" s="77">
        <v>800</v>
      </c>
      <c r="Q386" s="77">
        <v>300</v>
      </c>
      <c r="R386" s="77">
        <v>1800</v>
      </c>
      <c r="S386" s="77"/>
      <c r="T386" s="77"/>
      <c r="U386" s="77"/>
      <c r="V386" s="77"/>
      <c r="W386" s="77"/>
      <c r="X386" s="77"/>
      <c r="Y386" s="77"/>
      <c r="Z386" s="77"/>
      <c r="AA386" s="77"/>
      <c r="AB386" s="77"/>
      <c r="AC386" s="77"/>
      <c r="AD386" s="77"/>
      <c r="AE386" s="77"/>
      <c r="AF386" s="77"/>
      <c r="AG386" s="77"/>
      <c r="AH386" s="77"/>
      <c r="AI386" s="77"/>
      <c r="AJ386" s="77"/>
      <c r="AK386" s="77"/>
      <c r="AL386" s="77"/>
      <c r="AM386" s="94"/>
      <c r="AN386" s="94"/>
      <c r="AO386" s="77"/>
      <c r="AP386" s="77"/>
      <c r="AQ386" s="77"/>
      <c r="AR386" s="77"/>
      <c r="AS386" s="97"/>
      <c r="AT386" s="77">
        <v>4734</v>
      </c>
      <c r="AU386" s="77">
        <v>49</v>
      </c>
      <c r="AV386" s="94" t="s">
        <v>5072</v>
      </c>
      <c r="AW386" s="77" t="s">
        <v>2876</v>
      </c>
      <c r="AX386" s="94"/>
      <c r="AY386" s="77"/>
      <c r="AZ386" s="83">
        <f t="shared" ref="AZ386:AZ422" si="12">P386*Q386*R386/1000000000*O386</f>
        <v>0.432</v>
      </c>
    </row>
    <row r="387" spans="1:52" s="99" customFormat="1" ht="34.950000000000003" customHeight="1" x14ac:dyDescent="0.45">
      <c r="A387" s="93" t="s">
        <v>5071</v>
      </c>
      <c r="B387" s="77">
        <v>2</v>
      </c>
      <c r="C387" s="93" t="s">
        <v>8042</v>
      </c>
      <c r="D387" s="93"/>
      <c r="E387" s="93"/>
      <c r="F387" s="94"/>
      <c r="G387" s="93"/>
      <c r="H387" s="77"/>
      <c r="I387" s="95">
        <v>5579</v>
      </c>
      <c r="J387" s="77"/>
      <c r="K387" s="77"/>
      <c r="L387" s="93" t="s">
        <v>3510</v>
      </c>
      <c r="M387" s="96" t="s">
        <v>8043</v>
      </c>
      <c r="N387" s="96"/>
      <c r="O387" s="79">
        <v>1</v>
      </c>
      <c r="P387" s="77">
        <v>800</v>
      </c>
      <c r="Q387" s="77">
        <v>300</v>
      </c>
      <c r="R387" s="77">
        <v>1800</v>
      </c>
      <c r="S387" s="77"/>
      <c r="T387" s="77"/>
      <c r="U387" s="77"/>
      <c r="V387" s="77"/>
      <c r="W387" s="77"/>
      <c r="X387" s="77"/>
      <c r="Y387" s="77"/>
      <c r="Z387" s="77"/>
      <c r="AA387" s="77"/>
      <c r="AB387" s="77"/>
      <c r="AC387" s="77"/>
      <c r="AD387" s="77"/>
      <c r="AE387" s="77"/>
      <c r="AF387" s="77"/>
      <c r="AG387" s="77"/>
      <c r="AH387" s="77"/>
      <c r="AI387" s="77"/>
      <c r="AJ387" s="77"/>
      <c r="AK387" s="77"/>
      <c r="AL387" s="77"/>
      <c r="AM387" s="94"/>
      <c r="AN387" s="94"/>
      <c r="AO387" s="77"/>
      <c r="AP387" s="77"/>
      <c r="AQ387" s="77"/>
      <c r="AR387" s="77"/>
      <c r="AS387" s="97"/>
      <c r="AT387" s="77">
        <v>4735</v>
      </c>
      <c r="AU387" s="77">
        <v>49</v>
      </c>
      <c r="AV387" s="94" t="s">
        <v>5072</v>
      </c>
      <c r="AW387" s="77" t="s">
        <v>2876</v>
      </c>
      <c r="AX387" s="94"/>
      <c r="AY387" s="77"/>
      <c r="AZ387" s="83">
        <f t="shared" si="12"/>
        <v>0.432</v>
      </c>
    </row>
    <row r="388" spans="1:52" s="99" customFormat="1" ht="34.950000000000003" customHeight="1" x14ac:dyDescent="0.45">
      <c r="A388" s="93" t="s">
        <v>5071</v>
      </c>
      <c r="B388" s="77">
        <v>2</v>
      </c>
      <c r="C388" s="93" t="s">
        <v>8042</v>
      </c>
      <c r="D388" s="93"/>
      <c r="E388" s="93"/>
      <c r="F388" s="94"/>
      <c r="G388" s="93"/>
      <c r="H388" s="77"/>
      <c r="I388" s="95">
        <v>5580</v>
      </c>
      <c r="J388" s="77"/>
      <c r="K388" s="77"/>
      <c r="L388" s="93" t="s">
        <v>3222</v>
      </c>
      <c r="M388" s="96" t="s">
        <v>3223</v>
      </c>
      <c r="N388" s="96" t="s">
        <v>5104</v>
      </c>
      <c r="O388" s="79">
        <v>1</v>
      </c>
      <c r="P388" s="77">
        <v>400</v>
      </c>
      <c r="Q388" s="77">
        <v>300</v>
      </c>
      <c r="R388" s="77">
        <v>550</v>
      </c>
      <c r="S388" s="77"/>
      <c r="T388" s="77"/>
      <c r="U388" s="77"/>
      <c r="V388" s="77"/>
      <c r="W388" s="77"/>
      <c r="X388" s="77"/>
      <c r="Y388" s="77"/>
      <c r="Z388" s="77"/>
      <c r="AA388" s="77"/>
      <c r="AB388" s="77"/>
      <c r="AC388" s="77"/>
      <c r="AD388" s="77"/>
      <c r="AE388" s="77"/>
      <c r="AF388" s="77"/>
      <c r="AG388" s="77"/>
      <c r="AH388" s="77"/>
      <c r="AI388" s="77"/>
      <c r="AJ388" s="77"/>
      <c r="AK388" s="77"/>
      <c r="AL388" s="77"/>
      <c r="AM388" s="94"/>
      <c r="AN388" s="94"/>
      <c r="AO388" s="77"/>
      <c r="AP388" s="77"/>
      <c r="AQ388" s="77"/>
      <c r="AR388" s="77"/>
      <c r="AS388" s="97"/>
      <c r="AT388" s="77">
        <v>4736</v>
      </c>
      <c r="AU388" s="77">
        <v>49</v>
      </c>
      <c r="AV388" s="94" t="s">
        <v>5072</v>
      </c>
      <c r="AW388" s="77" t="s">
        <v>2874</v>
      </c>
      <c r="AX388" s="94"/>
      <c r="AY388" s="77"/>
      <c r="AZ388" s="83">
        <f t="shared" si="12"/>
        <v>6.6000000000000003E-2</v>
      </c>
    </row>
    <row r="389" spans="1:52" s="99" customFormat="1" ht="34.950000000000003" customHeight="1" x14ac:dyDescent="0.45">
      <c r="A389" s="93" t="s">
        <v>5071</v>
      </c>
      <c r="B389" s="77">
        <v>2</v>
      </c>
      <c r="C389" s="93" t="s">
        <v>8042</v>
      </c>
      <c r="D389" s="93"/>
      <c r="E389" s="93"/>
      <c r="F389" s="94"/>
      <c r="G389" s="93"/>
      <c r="H389" s="77"/>
      <c r="I389" s="95">
        <v>5581</v>
      </c>
      <c r="J389" s="77"/>
      <c r="K389" s="77"/>
      <c r="L389" s="93" t="s">
        <v>3510</v>
      </c>
      <c r="M389" s="96" t="s">
        <v>8044</v>
      </c>
      <c r="N389" s="96"/>
      <c r="O389" s="79">
        <v>1</v>
      </c>
      <c r="P389" s="77">
        <v>800</v>
      </c>
      <c r="Q389" s="77">
        <v>350</v>
      </c>
      <c r="R389" s="77">
        <v>1200</v>
      </c>
      <c r="S389" s="77"/>
      <c r="T389" s="77"/>
      <c r="U389" s="77"/>
      <c r="V389" s="77"/>
      <c r="W389" s="77"/>
      <c r="X389" s="77"/>
      <c r="Y389" s="77"/>
      <c r="Z389" s="77"/>
      <c r="AA389" s="77"/>
      <c r="AB389" s="77"/>
      <c r="AC389" s="77"/>
      <c r="AD389" s="77"/>
      <c r="AE389" s="77"/>
      <c r="AF389" s="77"/>
      <c r="AG389" s="77"/>
      <c r="AH389" s="77"/>
      <c r="AI389" s="77"/>
      <c r="AJ389" s="77"/>
      <c r="AK389" s="77"/>
      <c r="AL389" s="77"/>
      <c r="AM389" s="94"/>
      <c r="AN389" s="94"/>
      <c r="AO389" s="77"/>
      <c r="AP389" s="77"/>
      <c r="AQ389" s="77"/>
      <c r="AR389" s="77"/>
      <c r="AS389" s="97"/>
      <c r="AT389" s="77">
        <v>4737</v>
      </c>
      <c r="AU389" s="77">
        <v>49</v>
      </c>
      <c r="AV389" s="94" t="s">
        <v>5072</v>
      </c>
      <c r="AW389" s="77" t="s">
        <v>2874</v>
      </c>
      <c r="AX389" s="94"/>
      <c r="AY389" s="77"/>
      <c r="AZ389" s="83">
        <f t="shared" si="12"/>
        <v>0.33600000000000002</v>
      </c>
    </row>
    <row r="390" spans="1:52" s="99" customFormat="1" ht="34.950000000000003" customHeight="1" x14ac:dyDescent="0.45">
      <c r="A390" s="93" t="s">
        <v>5071</v>
      </c>
      <c r="B390" s="77">
        <v>2</v>
      </c>
      <c r="C390" s="93" t="s">
        <v>8042</v>
      </c>
      <c r="D390" s="93"/>
      <c r="E390" s="93"/>
      <c r="F390" s="94"/>
      <c r="G390" s="93"/>
      <c r="H390" s="77"/>
      <c r="I390" s="95">
        <v>5582</v>
      </c>
      <c r="J390" s="77"/>
      <c r="K390" s="77"/>
      <c r="L390" s="93" t="s">
        <v>3510</v>
      </c>
      <c r="M390" s="96" t="s">
        <v>8025</v>
      </c>
      <c r="N390" s="96"/>
      <c r="O390" s="79">
        <v>1</v>
      </c>
      <c r="P390" s="77">
        <v>800</v>
      </c>
      <c r="Q390" s="77">
        <v>300</v>
      </c>
      <c r="R390" s="77">
        <v>1200</v>
      </c>
      <c r="S390" s="77"/>
      <c r="T390" s="77"/>
      <c r="U390" s="77"/>
      <c r="V390" s="77"/>
      <c r="W390" s="77"/>
      <c r="X390" s="77"/>
      <c r="Y390" s="77"/>
      <c r="Z390" s="77"/>
      <c r="AA390" s="77"/>
      <c r="AB390" s="77"/>
      <c r="AC390" s="77"/>
      <c r="AD390" s="77"/>
      <c r="AE390" s="77"/>
      <c r="AF390" s="77"/>
      <c r="AG390" s="77"/>
      <c r="AH390" s="77"/>
      <c r="AI390" s="77"/>
      <c r="AJ390" s="77"/>
      <c r="AK390" s="77"/>
      <c r="AL390" s="77"/>
      <c r="AM390" s="94"/>
      <c r="AN390" s="94"/>
      <c r="AO390" s="77"/>
      <c r="AP390" s="77"/>
      <c r="AQ390" s="77"/>
      <c r="AR390" s="77"/>
      <c r="AS390" s="97"/>
      <c r="AT390" s="77">
        <v>4738</v>
      </c>
      <c r="AU390" s="77">
        <v>49</v>
      </c>
      <c r="AV390" s="94" t="s">
        <v>5072</v>
      </c>
      <c r="AW390" s="77" t="s">
        <v>2876</v>
      </c>
      <c r="AX390" s="94"/>
      <c r="AY390" s="77"/>
      <c r="AZ390" s="83">
        <f t="shared" si="12"/>
        <v>0.28799999999999998</v>
      </c>
    </row>
    <row r="391" spans="1:52" s="99" customFormat="1" ht="34.950000000000003" customHeight="1" x14ac:dyDescent="0.45">
      <c r="A391" s="93" t="s">
        <v>5071</v>
      </c>
      <c r="B391" s="77">
        <v>2</v>
      </c>
      <c r="C391" s="93" t="s">
        <v>8042</v>
      </c>
      <c r="D391" s="93"/>
      <c r="E391" s="93"/>
      <c r="F391" s="94"/>
      <c r="G391" s="93"/>
      <c r="H391" s="77"/>
      <c r="I391" s="95">
        <v>5583</v>
      </c>
      <c r="J391" s="77"/>
      <c r="K391" s="77"/>
      <c r="L391" s="93" t="s">
        <v>3486</v>
      </c>
      <c r="M391" s="96" t="s">
        <v>2757</v>
      </c>
      <c r="N391" s="96" t="s">
        <v>3199</v>
      </c>
      <c r="O391" s="79">
        <v>1</v>
      </c>
      <c r="P391" s="77">
        <v>450</v>
      </c>
      <c r="Q391" s="77">
        <v>500</v>
      </c>
      <c r="R391" s="77">
        <v>1000</v>
      </c>
      <c r="S391" s="77"/>
      <c r="T391" s="77"/>
      <c r="U391" s="77"/>
      <c r="V391" s="77"/>
      <c r="W391" s="77"/>
      <c r="X391" s="77"/>
      <c r="Y391" s="77"/>
      <c r="Z391" s="77"/>
      <c r="AA391" s="77"/>
      <c r="AB391" s="77"/>
      <c r="AC391" s="77"/>
      <c r="AD391" s="77"/>
      <c r="AE391" s="77"/>
      <c r="AF391" s="77"/>
      <c r="AG391" s="77"/>
      <c r="AH391" s="77"/>
      <c r="AI391" s="77"/>
      <c r="AJ391" s="77"/>
      <c r="AK391" s="77"/>
      <c r="AL391" s="77"/>
      <c r="AM391" s="94"/>
      <c r="AN391" s="94"/>
      <c r="AO391" s="77"/>
      <c r="AP391" s="77"/>
      <c r="AQ391" s="77"/>
      <c r="AR391" s="77"/>
      <c r="AS391" s="97"/>
      <c r="AT391" s="77">
        <v>4739</v>
      </c>
      <c r="AU391" s="77">
        <v>49</v>
      </c>
      <c r="AV391" s="94" t="s">
        <v>5072</v>
      </c>
      <c r="AW391" s="77" t="s">
        <v>2874</v>
      </c>
      <c r="AX391" s="94"/>
      <c r="AY391" s="77"/>
      <c r="AZ391" s="83">
        <f t="shared" si="12"/>
        <v>0.22500000000000001</v>
      </c>
    </row>
    <row r="392" spans="1:52" s="99" customFormat="1" ht="34.950000000000003" customHeight="1" x14ac:dyDescent="0.45">
      <c r="A392" s="93" t="s">
        <v>5071</v>
      </c>
      <c r="B392" s="77">
        <v>2</v>
      </c>
      <c r="C392" s="93" t="s">
        <v>8042</v>
      </c>
      <c r="D392" s="93"/>
      <c r="E392" s="93"/>
      <c r="F392" s="94"/>
      <c r="G392" s="93"/>
      <c r="H392" s="77"/>
      <c r="I392" s="95">
        <v>5584</v>
      </c>
      <c r="J392" s="77"/>
      <c r="K392" s="77"/>
      <c r="L392" s="93" t="s">
        <v>3520</v>
      </c>
      <c r="M392" s="96" t="s">
        <v>5105</v>
      </c>
      <c r="N392" s="96" t="s">
        <v>5106</v>
      </c>
      <c r="O392" s="79">
        <v>1</v>
      </c>
      <c r="P392" s="77">
        <v>450</v>
      </c>
      <c r="Q392" s="77">
        <v>450</v>
      </c>
      <c r="R392" s="77">
        <v>450</v>
      </c>
      <c r="S392" s="77"/>
      <c r="T392" s="77"/>
      <c r="U392" s="77"/>
      <c r="V392" s="77"/>
      <c r="W392" s="77"/>
      <c r="X392" s="77"/>
      <c r="Y392" s="77"/>
      <c r="Z392" s="77"/>
      <c r="AA392" s="77"/>
      <c r="AB392" s="77"/>
      <c r="AC392" s="77"/>
      <c r="AD392" s="77"/>
      <c r="AE392" s="77"/>
      <c r="AF392" s="77"/>
      <c r="AG392" s="77"/>
      <c r="AH392" s="77"/>
      <c r="AI392" s="77"/>
      <c r="AJ392" s="77"/>
      <c r="AK392" s="77"/>
      <c r="AL392" s="77"/>
      <c r="AM392" s="94"/>
      <c r="AN392" s="94"/>
      <c r="AO392" s="77"/>
      <c r="AP392" s="77"/>
      <c r="AQ392" s="77"/>
      <c r="AR392" s="77"/>
      <c r="AS392" s="97"/>
      <c r="AT392" s="77">
        <v>4740</v>
      </c>
      <c r="AU392" s="77">
        <v>49</v>
      </c>
      <c r="AV392" s="94" t="s">
        <v>5072</v>
      </c>
      <c r="AW392" s="77" t="s">
        <v>2876</v>
      </c>
      <c r="AX392" s="94"/>
      <c r="AY392" s="77"/>
      <c r="AZ392" s="83">
        <f t="shared" si="12"/>
        <v>9.1124999999999998E-2</v>
      </c>
    </row>
    <row r="393" spans="1:52" s="99" customFormat="1" ht="34.950000000000003" customHeight="1" x14ac:dyDescent="0.45">
      <c r="A393" s="93" t="s">
        <v>5071</v>
      </c>
      <c r="B393" s="77">
        <v>2</v>
      </c>
      <c r="C393" s="93" t="s">
        <v>8042</v>
      </c>
      <c r="D393" s="93"/>
      <c r="E393" s="93"/>
      <c r="F393" s="94"/>
      <c r="G393" s="93"/>
      <c r="H393" s="77"/>
      <c r="I393" s="95">
        <v>5585</v>
      </c>
      <c r="J393" s="77"/>
      <c r="K393" s="77"/>
      <c r="L393" s="93" t="s">
        <v>2491</v>
      </c>
      <c r="M393" s="96" t="s">
        <v>8045</v>
      </c>
      <c r="N393" s="96"/>
      <c r="O393" s="79">
        <v>1</v>
      </c>
      <c r="P393" s="77">
        <v>500</v>
      </c>
      <c r="Q393" s="77">
        <v>350</v>
      </c>
      <c r="R393" s="77">
        <v>900</v>
      </c>
      <c r="S393" s="77"/>
      <c r="T393" s="77"/>
      <c r="U393" s="77"/>
      <c r="V393" s="77"/>
      <c r="W393" s="77"/>
      <c r="X393" s="77"/>
      <c r="Y393" s="77"/>
      <c r="Z393" s="77"/>
      <c r="AA393" s="77"/>
      <c r="AB393" s="77"/>
      <c r="AC393" s="77"/>
      <c r="AD393" s="77"/>
      <c r="AE393" s="77"/>
      <c r="AF393" s="77"/>
      <c r="AG393" s="77"/>
      <c r="AH393" s="77"/>
      <c r="AI393" s="77"/>
      <c r="AJ393" s="77"/>
      <c r="AK393" s="77"/>
      <c r="AL393" s="77"/>
      <c r="AM393" s="94"/>
      <c r="AN393" s="94"/>
      <c r="AO393" s="77"/>
      <c r="AP393" s="77"/>
      <c r="AQ393" s="77"/>
      <c r="AR393" s="77"/>
      <c r="AS393" s="97"/>
      <c r="AT393" s="77">
        <v>4741</v>
      </c>
      <c r="AU393" s="77">
        <v>49</v>
      </c>
      <c r="AV393" s="94" t="s">
        <v>5072</v>
      </c>
      <c r="AW393" s="77" t="s">
        <v>2874</v>
      </c>
      <c r="AX393" s="94"/>
      <c r="AY393" s="77"/>
      <c r="AZ393" s="83">
        <f t="shared" si="12"/>
        <v>0.1575</v>
      </c>
    </row>
    <row r="394" spans="1:52" s="99" customFormat="1" ht="34.950000000000003" customHeight="1" x14ac:dyDescent="0.45">
      <c r="A394" s="93" t="s">
        <v>5071</v>
      </c>
      <c r="B394" s="77">
        <v>2</v>
      </c>
      <c r="C394" s="93" t="s">
        <v>8042</v>
      </c>
      <c r="D394" s="93"/>
      <c r="E394" s="93"/>
      <c r="F394" s="94"/>
      <c r="G394" s="93"/>
      <c r="H394" s="77"/>
      <c r="I394" s="95">
        <v>5586</v>
      </c>
      <c r="J394" s="77"/>
      <c r="K394" s="77"/>
      <c r="L394" s="93" t="s">
        <v>3501</v>
      </c>
      <c r="M394" s="96" t="s">
        <v>2757</v>
      </c>
      <c r="N394" s="96" t="s">
        <v>5107</v>
      </c>
      <c r="O394" s="79">
        <v>1</v>
      </c>
      <c r="P394" s="77">
        <v>450</v>
      </c>
      <c r="Q394" s="77">
        <v>350</v>
      </c>
      <c r="R394" s="77">
        <v>300</v>
      </c>
      <c r="S394" s="77"/>
      <c r="T394" s="77"/>
      <c r="U394" s="77"/>
      <c r="V394" s="77"/>
      <c r="W394" s="77"/>
      <c r="X394" s="77"/>
      <c r="Y394" s="77"/>
      <c r="Z394" s="77"/>
      <c r="AA394" s="77"/>
      <c r="AB394" s="77"/>
      <c r="AC394" s="77"/>
      <c r="AD394" s="77"/>
      <c r="AE394" s="77"/>
      <c r="AF394" s="77"/>
      <c r="AG394" s="77"/>
      <c r="AH394" s="77"/>
      <c r="AI394" s="77"/>
      <c r="AJ394" s="77"/>
      <c r="AK394" s="77"/>
      <c r="AL394" s="77"/>
      <c r="AM394" s="94"/>
      <c r="AN394" s="94"/>
      <c r="AO394" s="77"/>
      <c r="AP394" s="77"/>
      <c r="AQ394" s="77"/>
      <c r="AR394" s="77"/>
      <c r="AS394" s="97"/>
      <c r="AT394" s="77">
        <v>4742</v>
      </c>
      <c r="AU394" s="77">
        <v>49</v>
      </c>
      <c r="AV394" s="94" t="s">
        <v>5072</v>
      </c>
      <c r="AW394" s="77" t="s">
        <v>2874</v>
      </c>
      <c r="AX394" s="94"/>
      <c r="AY394" s="77"/>
      <c r="AZ394" s="83">
        <f t="shared" si="12"/>
        <v>4.725E-2</v>
      </c>
    </row>
    <row r="395" spans="1:52" s="99" customFormat="1" ht="34.950000000000003" customHeight="1" x14ac:dyDescent="0.45">
      <c r="A395" s="93" t="s">
        <v>5071</v>
      </c>
      <c r="B395" s="77">
        <v>2</v>
      </c>
      <c r="C395" s="93" t="s">
        <v>8042</v>
      </c>
      <c r="D395" s="93"/>
      <c r="E395" s="93"/>
      <c r="F395" s="94"/>
      <c r="G395" s="93"/>
      <c r="H395" s="77"/>
      <c r="I395" s="95">
        <v>5587</v>
      </c>
      <c r="J395" s="77"/>
      <c r="K395" s="77"/>
      <c r="L395" s="93" t="s">
        <v>3038</v>
      </c>
      <c r="M395" s="96"/>
      <c r="N395" s="96"/>
      <c r="O395" s="79">
        <v>1</v>
      </c>
      <c r="P395" s="77">
        <v>750</v>
      </c>
      <c r="Q395" s="77">
        <v>800</v>
      </c>
      <c r="R395" s="77">
        <v>1400</v>
      </c>
      <c r="S395" s="77"/>
      <c r="T395" s="77"/>
      <c r="U395" s="77"/>
      <c r="V395" s="77"/>
      <c r="W395" s="77"/>
      <c r="X395" s="77"/>
      <c r="Y395" s="77"/>
      <c r="Z395" s="77"/>
      <c r="AA395" s="77"/>
      <c r="AB395" s="77"/>
      <c r="AC395" s="77"/>
      <c r="AD395" s="77"/>
      <c r="AE395" s="77"/>
      <c r="AF395" s="77"/>
      <c r="AG395" s="77"/>
      <c r="AH395" s="77"/>
      <c r="AI395" s="77"/>
      <c r="AJ395" s="77"/>
      <c r="AK395" s="77"/>
      <c r="AL395" s="77"/>
      <c r="AM395" s="94"/>
      <c r="AN395" s="94"/>
      <c r="AO395" s="77"/>
      <c r="AP395" s="77"/>
      <c r="AQ395" s="77"/>
      <c r="AR395" s="77"/>
      <c r="AS395" s="97"/>
      <c r="AT395" s="77">
        <v>4743</v>
      </c>
      <c r="AU395" s="77">
        <v>49</v>
      </c>
      <c r="AV395" s="94" t="s">
        <v>5072</v>
      </c>
      <c r="AW395" s="77" t="s">
        <v>2874</v>
      </c>
      <c r="AX395" s="94"/>
      <c r="AY395" s="77"/>
      <c r="AZ395" s="83">
        <f t="shared" si="12"/>
        <v>0.84</v>
      </c>
    </row>
    <row r="396" spans="1:52" s="99" customFormat="1" ht="34.950000000000003" customHeight="1" x14ac:dyDescent="0.45">
      <c r="A396" s="93" t="s">
        <v>5071</v>
      </c>
      <c r="B396" s="77">
        <v>2</v>
      </c>
      <c r="C396" s="93" t="s">
        <v>8042</v>
      </c>
      <c r="D396" s="93"/>
      <c r="E396" s="93"/>
      <c r="F396" s="94"/>
      <c r="G396" s="93"/>
      <c r="H396" s="77"/>
      <c r="I396" s="95">
        <v>5588</v>
      </c>
      <c r="J396" s="77"/>
      <c r="K396" s="77"/>
      <c r="L396" s="93" t="s">
        <v>4017</v>
      </c>
      <c r="M396" s="96" t="s">
        <v>7998</v>
      </c>
      <c r="N396" s="96"/>
      <c r="O396" s="79">
        <v>1</v>
      </c>
      <c r="P396" s="77">
        <v>450</v>
      </c>
      <c r="Q396" s="77">
        <v>450</v>
      </c>
      <c r="R396" s="77">
        <v>700</v>
      </c>
      <c r="S396" s="77"/>
      <c r="T396" s="77"/>
      <c r="U396" s="77"/>
      <c r="V396" s="77"/>
      <c r="W396" s="77"/>
      <c r="X396" s="77"/>
      <c r="Y396" s="77"/>
      <c r="Z396" s="77"/>
      <c r="AA396" s="77"/>
      <c r="AB396" s="77"/>
      <c r="AC396" s="77"/>
      <c r="AD396" s="77"/>
      <c r="AE396" s="77"/>
      <c r="AF396" s="77"/>
      <c r="AG396" s="77"/>
      <c r="AH396" s="77"/>
      <c r="AI396" s="77"/>
      <c r="AJ396" s="77"/>
      <c r="AK396" s="77"/>
      <c r="AL396" s="77"/>
      <c r="AM396" s="94"/>
      <c r="AN396" s="94"/>
      <c r="AO396" s="77"/>
      <c r="AP396" s="77"/>
      <c r="AQ396" s="77"/>
      <c r="AR396" s="77"/>
      <c r="AS396" s="97"/>
      <c r="AT396" s="77">
        <v>4744</v>
      </c>
      <c r="AU396" s="77">
        <v>49</v>
      </c>
      <c r="AV396" s="94" t="s">
        <v>5072</v>
      </c>
      <c r="AW396" s="77" t="s">
        <v>2876</v>
      </c>
      <c r="AX396" s="94"/>
      <c r="AY396" s="77"/>
      <c r="AZ396" s="83">
        <f t="shared" si="12"/>
        <v>0.14174999999999999</v>
      </c>
    </row>
    <row r="397" spans="1:52" s="99" customFormat="1" ht="34.950000000000003" customHeight="1" x14ac:dyDescent="0.45">
      <c r="A397" s="93" t="s">
        <v>5071</v>
      </c>
      <c r="B397" s="77">
        <v>2</v>
      </c>
      <c r="C397" s="93" t="s">
        <v>8042</v>
      </c>
      <c r="D397" s="93" t="s">
        <v>10322</v>
      </c>
      <c r="E397" s="93"/>
      <c r="F397" s="94">
        <v>1</v>
      </c>
      <c r="G397" s="93" t="s">
        <v>10323</v>
      </c>
      <c r="H397" s="77"/>
      <c r="I397" s="95">
        <v>5589</v>
      </c>
      <c r="J397" s="77" t="s">
        <v>5382</v>
      </c>
      <c r="K397" s="77"/>
      <c r="L397" s="93" t="s">
        <v>3619</v>
      </c>
      <c r="M397" s="96"/>
      <c r="N397" s="96"/>
      <c r="O397" s="79">
        <v>1</v>
      </c>
      <c r="P397" s="77">
        <v>1100</v>
      </c>
      <c r="Q397" s="77">
        <v>700</v>
      </c>
      <c r="R397" s="77">
        <v>700</v>
      </c>
      <c r="S397" s="77"/>
      <c r="T397" s="77"/>
      <c r="U397" s="77"/>
      <c r="V397" s="77"/>
      <c r="W397" s="77"/>
      <c r="X397" s="77"/>
      <c r="Y397" s="77"/>
      <c r="Z397" s="77"/>
      <c r="AA397" s="77"/>
      <c r="AB397" s="77"/>
      <c r="AC397" s="77"/>
      <c r="AD397" s="77"/>
      <c r="AE397" s="77"/>
      <c r="AF397" s="77"/>
      <c r="AG397" s="77"/>
      <c r="AH397" s="77"/>
      <c r="AI397" s="77"/>
      <c r="AJ397" s="77"/>
      <c r="AK397" s="77"/>
      <c r="AL397" s="77"/>
      <c r="AM397" s="94"/>
      <c r="AN397" s="94"/>
      <c r="AO397" s="77"/>
      <c r="AP397" s="77"/>
      <c r="AQ397" s="77"/>
      <c r="AR397" s="77" t="s">
        <v>3406</v>
      </c>
      <c r="AS397" s="97"/>
      <c r="AT397" s="77">
        <v>4745</v>
      </c>
      <c r="AU397" s="77">
        <v>49</v>
      </c>
      <c r="AV397" s="94" t="s">
        <v>5072</v>
      </c>
      <c r="AW397" s="77" t="s">
        <v>2874</v>
      </c>
      <c r="AX397" s="94" t="s">
        <v>5073</v>
      </c>
      <c r="AY397" s="77"/>
      <c r="AZ397" s="83">
        <f t="shared" si="12"/>
        <v>0.53900000000000003</v>
      </c>
    </row>
    <row r="398" spans="1:52" s="99" customFormat="1" ht="34.950000000000003" customHeight="1" x14ac:dyDescent="0.45">
      <c r="A398" s="93" t="s">
        <v>5071</v>
      </c>
      <c r="B398" s="77">
        <v>2</v>
      </c>
      <c r="C398" s="93" t="s">
        <v>8042</v>
      </c>
      <c r="D398" s="93"/>
      <c r="E398" s="93"/>
      <c r="F398" s="94"/>
      <c r="G398" s="93"/>
      <c r="H398" s="77"/>
      <c r="I398" s="95">
        <v>5590</v>
      </c>
      <c r="J398" s="77"/>
      <c r="K398" s="77"/>
      <c r="L398" s="93" t="s">
        <v>3474</v>
      </c>
      <c r="M398" s="96" t="s">
        <v>7998</v>
      </c>
      <c r="N398" s="96"/>
      <c r="O398" s="79">
        <v>1</v>
      </c>
      <c r="P398" s="77">
        <v>450</v>
      </c>
      <c r="Q398" s="77">
        <v>450</v>
      </c>
      <c r="R398" s="77">
        <v>700</v>
      </c>
      <c r="S398" s="77"/>
      <c r="T398" s="77"/>
      <c r="U398" s="77"/>
      <c r="V398" s="77"/>
      <c r="W398" s="77"/>
      <c r="X398" s="77"/>
      <c r="Y398" s="77"/>
      <c r="Z398" s="77"/>
      <c r="AA398" s="77"/>
      <c r="AB398" s="77"/>
      <c r="AC398" s="77"/>
      <c r="AD398" s="77"/>
      <c r="AE398" s="77"/>
      <c r="AF398" s="77"/>
      <c r="AG398" s="77"/>
      <c r="AH398" s="77"/>
      <c r="AI398" s="77"/>
      <c r="AJ398" s="77"/>
      <c r="AK398" s="77"/>
      <c r="AL398" s="77"/>
      <c r="AM398" s="94"/>
      <c r="AN398" s="94"/>
      <c r="AO398" s="77"/>
      <c r="AP398" s="77"/>
      <c r="AQ398" s="77"/>
      <c r="AR398" s="77" t="s">
        <v>3406</v>
      </c>
      <c r="AS398" s="97"/>
      <c r="AT398" s="77">
        <v>4746</v>
      </c>
      <c r="AU398" s="77">
        <v>49</v>
      </c>
      <c r="AV398" s="94" t="s">
        <v>5072</v>
      </c>
      <c r="AW398" s="77" t="s">
        <v>2874</v>
      </c>
      <c r="AX398" s="94"/>
      <c r="AY398" s="77"/>
      <c r="AZ398" s="83">
        <f t="shared" si="12"/>
        <v>0.14174999999999999</v>
      </c>
    </row>
    <row r="399" spans="1:52" s="99" customFormat="1" ht="34.950000000000003" customHeight="1" x14ac:dyDescent="0.45">
      <c r="A399" s="93" t="s">
        <v>5071</v>
      </c>
      <c r="B399" s="77">
        <v>2</v>
      </c>
      <c r="C399" s="93" t="s">
        <v>8042</v>
      </c>
      <c r="D399" s="93"/>
      <c r="E399" s="93"/>
      <c r="F399" s="94"/>
      <c r="G399" s="93"/>
      <c r="H399" s="77"/>
      <c r="I399" s="95" t="s">
        <v>5074</v>
      </c>
      <c r="J399" s="77"/>
      <c r="K399" s="77"/>
      <c r="L399" s="93" t="s">
        <v>2891</v>
      </c>
      <c r="M399" s="96"/>
      <c r="N399" s="96"/>
      <c r="O399" s="79">
        <v>1</v>
      </c>
      <c r="P399" s="77">
        <v>550</v>
      </c>
      <c r="Q399" s="77">
        <v>550</v>
      </c>
      <c r="R399" s="77">
        <v>600</v>
      </c>
      <c r="S399" s="77"/>
      <c r="T399" s="77"/>
      <c r="U399" s="77"/>
      <c r="V399" s="77"/>
      <c r="W399" s="77"/>
      <c r="X399" s="77"/>
      <c r="Y399" s="77"/>
      <c r="Z399" s="77"/>
      <c r="AA399" s="77"/>
      <c r="AB399" s="77"/>
      <c r="AC399" s="77"/>
      <c r="AD399" s="77"/>
      <c r="AE399" s="77"/>
      <c r="AF399" s="77"/>
      <c r="AG399" s="77"/>
      <c r="AH399" s="77"/>
      <c r="AI399" s="77"/>
      <c r="AJ399" s="77"/>
      <c r="AK399" s="77"/>
      <c r="AL399" s="77"/>
      <c r="AM399" s="94"/>
      <c r="AN399" s="94"/>
      <c r="AO399" s="77"/>
      <c r="AP399" s="77"/>
      <c r="AQ399" s="77"/>
      <c r="AR399" s="77"/>
      <c r="AS399" s="97"/>
      <c r="AT399" s="77">
        <v>4296</v>
      </c>
      <c r="AU399" s="77">
        <v>49</v>
      </c>
      <c r="AV399" s="94" t="s">
        <v>5072</v>
      </c>
      <c r="AW399" s="77" t="s">
        <v>2868</v>
      </c>
      <c r="AX399" s="94"/>
      <c r="AY399" s="77"/>
      <c r="AZ399" s="83">
        <f t="shared" si="12"/>
        <v>0.18149999999999999</v>
      </c>
    </row>
    <row r="400" spans="1:52" s="99" customFormat="1" ht="34.950000000000003" customHeight="1" x14ac:dyDescent="0.45">
      <c r="A400" s="93" t="s">
        <v>5071</v>
      </c>
      <c r="B400" s="77">
        <v>2</v>
      </c>
      <c r="C400" s="93" t="s">
        <v>8042</v>
      </c>
      <c r="D400" s="93"/>
      <c r="E400" s="93"/>
      <c r="F400" s="94"/>
      <c r="G400" s="93"/>
      <c r="H400" s="77"/>
      <c r="I400" s="95" t="s">
        <v>5075</v>
      </c>
      <c r="J400" s="77"/>
      <c r="K400" s="77"/>
      <c r="L400" s="93" t="s">
        <v>2917</v>
      </c>
      <c r="M400" s="96" t="s">
        <v>8046</v>
      </c>
      <c r="N400" s="96"/>
      <c r="O400" s="79">
        <v>1</v>
      </c>
      <c r="P400" s="77">
        <v>900</v>
      </c>
      <c r="Q400" s="77">
        <v>300</v>
      </c>
      <c r="R400" s="77">
        <v>1100</v>
      </c>
      <c r="S400" s="77"/>
      <c r="T400" s="77"/>
      <c r="U400" s="77"/>
      <c r="V400" s="77"/>
      <c r="W400" s="77"/>
      <c r="X400" s="77"/>
      <c r="Y400" s="77"/>
      <c r="Z400" s="77"/>
      <c r="AA400" s="77"/>
      <c r="AB400" s="77"/>
      <c r="AC400" s="77"/>
      <c r="AD400" s="77"/>
      <c r="AE400" s="77"/>
      <c r="AF400" s="77"/>
      <c r="AG400" s="77"/>
      <c r="AH400" s="77"/>
      <c r="AI400" s="77"/>
      <c r="AJ400" s="77"/>
      <c r="AK400" s="77"/>
      <c r="AL400" s="77"/>
      <c r="AM400" s="94"/>
      <c r="AN400" s="94"/>
      <c r="AO400" s="77"/>
      <c r="AP400" s="77"/>
      <c r="AQ400" s="77"/>
      <c r="AR400" s="77"/>
      <c r="AS400" s="97"/>
      <c r="AT400" s="77">
        <v>4297</v>
      </c>
      <c r="AU400" s="77">
        <v>49</v>
      </c>
      <c r="AV400" s="94" t="s">
        <v>5072</v>
      </c>
      <c r="AW400" s="77" t="s">
        <v>2868</v>
      </c>
      <c r="AX400" s="94"/>
      <c r="AY400" s="77"/>
      <c r="AZ400" s="83">
        <f t="shared" si="12"/>
        <v>0.29699999999999999</v>
      </c>
    </row>
    <row r="401" spans="1:52" s="99" customFormat="1" ht="34.950000000000003" customHeight="1" x14ac:dyDescent="0.45">
      <c r="A401" s="93" t="s">
        <v>5071</v>
      </c>
      <c r="B401" s="77">
        <v>2</v>
      </c>
      <c r="C401" s="93" t="s">
        <v>8042</v>
      </c>
      <c r="D401" s="93"/>
      <c r="E401" s="93"/>
      <c r="F401" s="94"/>
      <c r="G401" s="93"/>
      <c r="H401" s="77"/>
      <c r="I401" s="95" t="s">
        <v>5076</v>
      </c>
      <c r="J401" s="77"/>
      <c r="K401" s="77"/>
      <c r="L401" s="93" t="s">
        <v>2917</v>
      </c>
      <c r="M401" s="96" t="s">
        <v>8046</v>
      </c>
      <c r="N401" s="96"/>
      <c r="O401" s="79">
        <v>1</v>
      </c>
      <c r="P401" s="77">
        <v>600</v>
      </c>
      <c r="Q401" s="77">
        <v>370</v>
      </c>
      <c r="R401" s="77">
        <v>1100</v>
      </c>
      <c r="S401" s="77"/>
      <c r="T401" s="77"/>
      <c r="U401" s="77"/>
      <c r="V401" s="77"/>
      <c r="W401" s="77"/>
      <c r="X401" s="77"/>
      <c r="Y401" s="77"/>
      <c r="Z401" s="77"/>
      <c r="AA401" s="77"/>
      <c r="AB401" s="77"/>
      <c r="AC401" s="77"/>
      <c r="AD401" s="77"/>
      <c r="AE401" s="77"/>
      <c r="AF401" s="77"/>
      <c r="AG401" s="77"/>
      <c r="AH401" s="77"/>
      <c r="AI401" s="77"/>
      <c r="AJ401" s="77"/>
      <c r="AK401" s="77"/>
      <c r="AL401" s="77"/>
      <c r="AM401" s="94"/>
      <c r="AN401" s="94"/>
      <c r="AO401" s="77"/>
      <c r="AP401" s="77"/>
      <c r="AQ401" s="77"/>
      <c r="AR401" s="77"/>
      <c r="AS401" s="97"/>
      <c r="AT401" s="77">
        <v>4298</v>
      </c>
      <c r="AU401" s="77">
        <v>49</v>
      </c>
      <c r="AV401" s="94" t="s">
        <v>5072</v>
      </c>
      <c r="AW401" s="77" t="s">
        <v>2868</v>
      </c>
      <c r="AX401" s="94"/>
      <c r="AY401" s="77"/>
      <c r="AZ401" s="83">
        <f t="shared" si="12"/>
        <v>0.2442</v>
      </c>
    </row>
    <row r="402" spans="1:52" s="99" customFormat="1" ht="34.950000000000003" customHeight="1" x14ac:dyDescent="0.45">
      <c r="A402" s="93" t="s">
        <v>5071</v>
      </c>
      <c r="B402" s="77">
        <v>2</v>
      </c>
      <c r="C402" s="93" t="s">
        <v>8042</v>
      </c>
      <c r="D402" s="93"/>
      <c r="E402" s="93"/>
      <c r="F402" s="94"/>
      <c r="G402" s="93"/>
      <c r="H402" s="77"/>
      <c r="I402" s="95" t="s">
        <v>5077</v>
      </c>
      <c r="J402" s="77"/>
      <c r="K402" s="77"/>
      <c r="L402" s="93" t="s">
        <v>2917</v>
      </c>
      <c r="M402" s="96" t="s">
        <v>8025</v>
      </c>
      <c r="N402" s="96"/>
      <c r="O402" s="79">
        <v>1</v>
      </c>
      <c r="P402" s="77">
        <v>800</v>
      </c>
      <c r="Q402" s="77">
        <v>300</v>
      </c>
      <c r="R402" s="77">
        <v>1200</v>
      </c>
      <c r="S402" s="77"/>
      <c r="T402" s="77"/>
      <c r="U402" s="77"/>
      <c r="V402" s="77"/>
      <c r="W402" s="77"/>
      <c r="X402" s="77"/>
      <c r="Y402" s="77"/>
      <c r="Z402" s="77"/>
      <c r="AA402" s="77"/>
      <c r="AB402" s="77"/>
      <c r="AC402" s="77"/>
      <c r="AD402" s="77"/>
      <c r="AE402" s="77"/>
      <c r="AF402" s="77"/>
      <c r="AG402" s="77"/>
      <c r="AH402" s="77"/>
      <c r="AI402" s="77"/>
      <c r="AJ402" s="77"/>
      <c r="AK402" s="77"/>
      <c r="AL402" s="77"/>
      <c r="AM402" s="94"/>
      <c r="AN402" s="94"/>
      <c r="AO402" s="77"/>
      <c r="AP402" s="77"/>
      <c r="AQ402" s="77"/>
      <c r="AR402" s="77"/>
      <c r="AS402" s="97"/>
      <c r="AT402" s="77">
        <v>4299</v>
      </c>
      <c r="AU402" s="77">
        <v>49</v>
      </c>
      <c r="AV402" s="94" t="s">
        <v>5072</v>
      </c>
      <c r="AW402" s="77" t="s">
        <v>2874</v>
      </c>
      <c r="AX402" s="94"/>
      <c r="AY402" s="77"/>
      <c r="AZ402" s="83">
        <f t="shared" si="12"/>
        <v>0.28799999999999998</v>
      </c>
    </row>
    <row r="403" spans="1:52" s="99" customFormat="1" ht="34.950000000000003" customHeight="1" x14ac:dyDescent="0.45">
      <c r="A403" s="93" t="s">
        <v>5071</v>
      </c>
      <c r="B403" s="77">
        <v>2</v>
      </c>
      <c r="C403" s="93" t="s">
        <v>8042</v>
      </c>
      <c r="D403" s="93"/>
      <c r="E403" s="93"/>
      <c r="F403" s="94"/>
      <c r="G403" s="93"/>
      <c r="H403" s="77"/>
      <c r="I403" s="95" t="s">
        <v>5078</v>
      </c>
      <c r="J403" s="77"/>
      <c r="K403" s="77"/>
      <c r="L403" s="93" t="s">
        <v>2917</v>
      </c>
      <c r="M403" s="96" t="s">
        <v>8025</v>
      </c>
      <c r="N403" s="96"/>
      <c r="O403" s="79">
        <v>1</v>
      </c>
      <c r="P403" s="77">
        <v>800</v>
      </c>
      <c r="Q403" s="77">
        <v>250</v>
      </c>
      <c r="R403" s="77">
        <v>1200</v>
      </c>
      <c r="S403" s="77"/>
      <c r="T403" s="77"/>
      <c r="U403" s="77"/>
      <c r="V403" s="77"/>
      <c r="W403" s="77"/>
      <c r="X403" s="77"/>
      <c r="Y403" s="77"/>
      <c r="Z403" s="77"/>
      <c r="AA403" s="77"/>
      <c r="AB403" s="77"/>
      <c r="AC403" s="77"/>
      <c r="AD403" s="77"/>
      <c r="AE403" s="77"/>
      <c r="AF403" s="77"/>
      <c r="AG403" s="77"/>
      <c r="AH403" s="77"/>
      <c r="AI403" s="77"/>
      <c r="AJ403" s="77"/>
      <c r="AK403" s="77"/>
      <c r="AL403" s="77"/>
      <c r="AM403" s="94"/>
      <c r="AN403" s="94"/>
      <c r="AO403" s="77"/>
      <c r="AP403" s="77"/>
      <c r="AQ403" s="77"/>
      <c r="AR403" s="77"/>
      <c r="AS403" s="97"/>
      <c r="AT403" s="77">
        <v>4300</v>
      </c>
      <c r="AU403" s="77">
        <v>49</v>
      </c>
      <c r="AV403" s="94" t="s">
        <v>5072</v>
      </c>
      <c r="AW403" s="77" t="s">
        <v>2874</v>
      </c>
      <c r="AX403" s="94"/>
      <c r="AY403" s="77"/>
      <c r="AZ403" s="83">
        <f t="shared" si="12"/>
        <v>0.24</v>
      </c>
    </row>
    <row r="404" spans="1:52" s="99" customFormat="1" ht="34.950000000000003" customHeight="1" x14ac:dyDescent="0.45">
      <c r="A404" s="93" t="s">
        <v>5071</v>
      </c>
      <c r="B404" s="77">
        <v>2</v>
      </c>
      <c r="C404" s="93" t="s">
        <v>8042</v>
      </c>
      <c r="D404" s="93"/>
      <c r="E404" s="93"/>
      <c r="F404" s="94"/>
      <c r="G404" s="93"/>
      <c r="H404" s="77"/>
      <c r="I404" s="95" t="s">
        <v>5079</v>
      </c>
      <c r="J404" s="77"/>
      <c r="K404" s="77"/>
      <c r="L404" s="93" t="s">
        <v>2917</v>
      </c>
      <c r="M404" s="96" t="s">
        <v>8025</v>
      </c>
      <c r="N404" s="96"/>
      <c r="O404" s="79">
        <v>1</v>
      </c>
      <c r="P404" s="77">
        <v>800</v>
      </c>
      <c r="Q404" s="77">
        <v>250</v>
      </c>
      <c r="R404" s="77">
        <v>1200</v>
      </c>
      <c r="S404" s="77"/>
      <c r="T404" s="77"/>
      <c r="U404" s="77"/>
      <c r="V404" s="77"/>
      <c r="W404" s="77"/>
      <c r="X404" s="77"/>
      <c r="Y404" s="77"/>
      <c r="Z404" s="77"/>
      <c r="AA404" s="77"/>
      <c r="AB404" s="77"/>
      <c r="AC404" s="77"/>
      <c r="AD404" s="77"/>
      <c r="AE404" s="77"/>
      <c r="AF404" s="77"/>
      <c r="AG404" s="77"/>
      <c r="AH404" s="77"/>
      <c r="AI404" s="77"/>
      <c r="AJ404" s="77"/>
      <c r="AK404" s="77"/>
      <c r="AL404" s="77"/>
      <c r="AM404" s="94"/>
      <c r="AN404" s="94"/>
      <c r="AO404" s="77"/>
      <c r="AP404" s="77"/>
      <c r="AQ404" s="77"/>
      <c r="AR404" s="77"/>
      <c r="AS404" s="97"/>
      <c r="AT404" s="77">
        <v>4301</v>
      </c>
      <c r="AU404" s="77">
        <v>49</v>
      </c>
      <c r="AV404" s="94" t="s">
        <v>5072</v>
      </c>
      <c r="AW404" s="77" t="s">
        <v>2874</v>
      </c>
      <c r="AX404" s="94"/>
      <c r="AY404" s="77"/>
      <c r="AZ404" s="83">
        <f t="shared" si="12"/>
        <v>0.24</v>
      </c>
    </row>
    <row r="405" spans="1:52" s="99" customFormat="1" ht="34.950000000000003" customHeight="1" x14ac:dyDescent="0.45">
      <c r="A405" s="93" t="s">
        <v>5071</v>
      </c>
      <c r="B405" s="77">
        <v>2</v>
      </c>
      <c r="C405" s="93" t="s">
        <v>8042</v>
      </c>
      <c r="D405" s="93"/>
      <c r="E405" s="93"/>
      <c r="F405" s="94"/>
      <c r="G405" s="93"/>
      <c r="H405" s="77"/>
      <c r="I405" s="95" t="s">
        <v>5080</v>
      </c>
      <c r="J405" s="77"/>
      <c r="K405" s="77"/>
      <c r="L405" s="93" t="s">
        <v>2917</v>
      </c>
      <c r="M405" s="96" t="s">
        <v>8047</v>
      </c>
      <c r="N405" s="96"/>
      <c r="O405" s="79">
        <v>1</v>
      </c>
      <c r="P405" s="77">
        <v>800</v>
      </c>
      <c r="Q405" s="77">
        <v>350</v>
      </c>
      <c r="R405" s="77">
        <v>1200</v>
      </c>
      <c r="S405" s="77"/>
      <c r="T405" s="77"/>
      <c r="U405" s="77"/>
      <c r="V405" s="77"/>
      <c r="W405" s="77"/>
      <c r="X405" s="77"/>
      <c r="Y405" s="77"/>
      <c r="Z405" s="77"/>
      <c r="AA405" s="77"/>
      <c r="AB405" s="77"/>
      <c r="AC405" s="77"/>
      <c r="AD405" s="77"/>
      <c r="AE405" s="77"/>
      <c r="AF405" s="77"/>
      <c r="AG405" s="77"/>
      <c r="AH405" s="77"/>
      <c r="AI405" s="77"/>
      <c r="AJ405" s="77"/>
      <c r="AK405" s="77"/>
      <c r="AL405" s="77"/>
      <c r="AM405" s="94"/>
      <c r="AN405" s="94"/>
      <c r="AO405" s="77"/>
      <c r="AP405" s="77"/>
      <c r="AQ405" s="77"/>
      <c r="AR405" s="77"/>
      <c r="AS405" s="97"/>
      <c r="AT405" s="77">
        <v>4302</v>
      </c>
      <c r="AU405" s="77">
        <v>49</v>
      </c>
      <c r="AV405" s="94" t="s">
        <v>5072</v>
      </c>
      <c r="AW405" s="77" t="s">
        <v>2868</v>
      </c>
      <c r="AX405" s="94"/>
      <c r="AY405" s="77"/>
      <c r="AZ405" s="83">
        <f t="shared" si="12"/>
        <v>0.33600000000000002</v>
      </c>
    </row>
    <row r="406" spans="1:52" s="99" customFormat="1" ht="34.950000000000003" customHeight="1" x14ac:dyDescent="0.45">
      <c r="A406" s="93" t="s">
        <v>5071</v>
      </c>
      <c r="B406" s="77">
        <v>2</v>
      </c>
      <c r="C406" s="93" t="s">
        <v>8042</v>
      </c>
      <c r="D406" s="93"/>
      <c r="E406" s="93"/>
      <c r="F406" s="94"/>
      <c r="G406" s="93"/>
      <c r="H406" s="77"/>
      <c r="I406" s="95" t="s">
        <v>5081</v>
      </c>
      <c r="J406" s="77"/>
      <c r="K406" s="77"/>
      <c r="L406" s="93" t="s">
        <v>2917</v>
      </c>
      <c r="M406" s="96" t="s">
        <v>8043</v>
      </c>
      <c r="N406" s="96"/>
      <c r="O406" s="79">
        <v>1</v>
      </c>
      <c r="P406" s="77">
        <v>800</v>
      </c>
      <c r="Q406" s="77">
        <v>300</v>
      </c>
      <c r="R406" s="77">
        <v>1800</v>
      </c>
      <c r="S406" s="77"/>
      <c r="T406" s="77"/>
      <c r="U406" s="77"/>
      <c r="V406" s="77"/>
      <c r="W406" s="77"/>
      <c r="X406" s="77"/>
      <c r="Y406" s="77"/>
      <c r="Z406" s="77"/>
      <c r="AA406" s="77"/>
      <c r="AB406" s="77"/>
      <c r="AC406" s="77"/>
      <c r="AD406" s="77"/>
      <c r="AE406" s="77"/>
      <c r="AF406" s="77"/>
      <c r="AG406" s="77"/>
      <c r="AH406" s="77"/>
      <c r="AI406" s="77"/>
      <c r="AJ406" s="77"/>
      <c r="AK406" s="77"/>
      <c r="AL406" s="77"/>
      <c r="AM406" s="94"/>
      <c r="AN406" s="94"/>
      <c r="AO406" s="77"/>
      <c r="AP406" s="77"/>
      <c r="AQ406" s="77"/>
      <c r="AR406" s="77"/>
      <c r="AS406" s="97"/>
      <c r="AT406" s="77">
        <v>4303</v>
      </c>
      <c r="AU406" s="77">
        <v>49</v>
      </c>
      <c r="AV406" s="94" t="s">
        <v>5072</v>
      </c>
      <c r="AW406" s="77" t="s">
        <v>2874</v>
      </c>
      <c r="AX406" s="94"/>
      <c r="AY406" s="77"/>
      <c r="AZ406" s="83">
        <f t="shared" si="12"/>
        <v>0.432</v>
      </c>
    </row>
    <row r="407" spans="1:52" s="99" customFormat="1" ht="34.950000000000003" customHeight="1" x14ac:dyDescent="0.45">
      <c r="A407" s="93" t="s">
        <v>5071</v>
      </c>
      <c r="B407" s="77">
        <v>2</v>
      </c>
      <c r="C407" s="93" t="s">
        <v>8042</v>
      </c>
      <c r="D407" s="93"/>
      <c r="E407" s="93"/>
      <c r="F407" s="94"/>
      <c r="G407" s="93"/>
      <c r="H407" s="77"/>
      <c r="I407" s="95" t="s">
        <v>5082</v>
      </c>
      <c r="J407" s="77"/>
      <c r="K407" s="77"/>
      <c r="L407" s="93" t="s">
        <v>3212</v>
      </c>
      <c r="M407" s="96" t="s">
        <v>8024</v>
      </c>
      <c r="N407" s="96"/>
      <c r="O407" s="79">
        <v>1</v>
      </c>
      <c r="P407" s="77">
        <v>500</v>
      </c>
      <c r="Q407" s="77">
        <v>300</v>
      </c>
      <c r="R407" s="77">
        <v>900</v>
      </c>
      <c r="S407" s="77"/>
      <c r="T407" s="77"/>
      <c r="U407" s="77"/>
      <c r="V407" s="77"/>
      <c r="W407" s="77"/>
      <c r="X407" s="77"/>
      <c r="Y407" s="77"/>
      <c r="Z407" s="77"/>
      <c r="AA407" s="77"/>
      <c r="AB407" s="77"/>
      <c r="AC407" s="77"/>
      <c r="AD407" s="77"/>
      <c r="AE407" s="77"/>
      <c r="AF407" s="77"/>
      <c r="AG407" s="77"/>
      <c r="AH407" s="77"/>
      <c r="AI407" s="77"/>
      <c r="AJ407" s="77"/>
      <c r="AK407" s="77"/>
      <c r="AL407" s="77"/>
      <c r="AM407" s="94"/>
      <c r="AN407" s="94"/>
      <c r="AO407" s="77"/>
      <c r="AP407" s="77"/>
      <c r="AQ407" s="77"/>
      <c r="AR407" s="77"/>
      <c r="AS407" s="97"/>
      <c r="AT407" s="77">
        <v>4304</v>
      </c>
      <c r="AU407" s="77">
        <v>49</v>
      </c>
      <c r="AV407" s="94" t="s">
        <v>5072</v>
      </c>
      <c r="AW407" s="77" t="s">
        <v>2874</v>
      </c>
      <c r="AX407" s="94"/>
      <c r="AY407" s="77"/>
      <c r="AZ407" s="83">
        <f t="shared" si="12"/>
        <v>0.13500000000000001</v>
      </c>
    </row>
    <row r="408" spans="1:52" s="99" customFormat="1" ht="34.950000000000003" customHeight="1" x14ac:dyDescent="0.45">
      <c r="A408" s="93" t="s">
        <v>5071</v>
      </c>
      <c r="B408" s="77">
        <v>2</v>
      </c>
      <c r="C408" s="93" t="s">
        <v>8042</v>
      </c>
      <c r="D408" s="93"/>
      <c r="E408" s="93"/>
      <c r="F408" s="94"/>
      <c r="G408" s="93"/>
      <c r="H408" s="77"/>
      <c r="I408" s="95" t="s">
        <v>5083</v>
      </c>
      <c r="J408" s="77"/>
      <c r="K408" s="77"/>
      <c r="L408" s="93" t="s">
        <v>2916</v>
      </c>
      <c r="M408" s="96" t="s">
        <v>8021</v>
      </c>
      <c r="N408" s="96"/>
      <c r="O408" s="79">
        <v>1</v>
      </c>
      <c r="P408" s="77">
        <v>600</v>
      </c>
      <c r="Q408" s="77">
        <v>20</v>
      </c>
      <c r="R408" s="77">
        <v>450</v>
      </c>
      <c r="S408" s="77"/>
      <c r="T408" s="77"/>
      <c r="U408" s="77"/>
      <c r="V408" s="77"/>
      <c r="W408" s="77"/>
      <c r="X408" s="77"/>
      <c r="Y408" s="77"/>
      <c r="Z408" s="77"/>
      <c r="AA408" s="77"/>
      <c r="AB408" s="77"/>
      <c r="AC408" s="77"/>
      <c r="AD408" s="77"/>
      <c r="AE408" s="77"/>
      <c r="AF408" s="77"/>
      <c r="AG408" s="77"/>
      <c r="AH408" s="77"/>
      <c r="AI408" s="77"/>
      <c r="AJ408" s="77"/>
      <c r="AK408" s="77"/>
      <c r="AL408" s="77"/>
      <c r="AM408" s="94"/>
      <c r="AN408" s="94" t="s">
        <v>2975</v>
      </c>
      <c r="AO408" s="77"/>
      <c r="AP408" s="77"/>
      <c r="AQ408" s="77"/>
      <c r="AR408" s="77"/>
      <c r="AS408" s="97"/>
      <c r="AT408" s="77">
        <v>4305</v>
      </c>
      <c r="AU408" s="77">
        <v>49</v>
      </c>
      <c r="AV408" s="94" t="s">
        <v>5072</v>
      </c>
      <c r="AW408" s="77" t="s">
        <v>2868</v>
      </c>
      <c r="AX408" s="94"/>
      <c r="AY408" s="77" t="s">
        <v>7981</v>
      </c>
      <c r="AZ408" s="83">
        <f t="shared" si="12"/>
        <v>5.4000000000000003E-3</v>
      </c>
    </row>
    <row r="409" spans="1:52" s="99" customFormat="1" ht="34.950000000000003" customHeight="1" x14ac:dyDescent="0.45">
      <c r="A409" s="93" t="s">
        <v>5071</v>
      </c>
      <c r="B409" s="77">
        <v>2</v>
      </c>
      <c r="C409" s="93" t="s">
        <v>8042</v>
      </c>
      <c r="D409" s="93"/>
      <c r="E409" s="93"/>
      <c r="F409" s="94"/>
      <c r="G409" s="93"/>
      <c r="H409" s="77"/>
      <c r="I409" s="95" t="s">
        <v>5084</v>
      </c>
      <c r="J409" s="77"/>
      <c r="K409" s="77"/>
      <c r="L409" s="93" t="s">
        <v>2916</v>
      </c>
      <c r="M409" s="96" t="s">
        <v>8021</v>
      </c>
      <c r="N409" s="96"/>
      <c r="O409" s="79">
        <v>1</v>
      </c>
      <c r="P409" s="77">
        <v>800</v>
      </c>
      <c r="Q409" s="77">
        <v>20</v>
      </c>
      <c r="R409" s="77">
        <v>450</v>
      </c>
      <c r="S409" s="77"/>
      <c r="T409" s="77"/>
      <c r="U409" s="77"/>
      <c r="V409" s="77"/>
      <c r="W409" s="77"/>
      <c r="X409" s="77"/>
      <c r="Y409" s="77"/>
      <c r="Z409" s="77"/>
      <c r="AA409" s="77"/>
      <c r="AB409" s="77"/>
      <c r="AC409" s="77"/>
      <c r="AD409" s="77"/>
      <c r="AE409" s="77"/>
      <c r="AF409" s="77"/>
      <c r="AG409" s="77"/>
      <c r="AH409" s="77"/>
      <c r="AI409" s="77"/>
      <c r="AJ409" s="77"/>
      <c r="AK409" s="77"/>
      <c r="AL409" s="77"/>
      <c r="AM409" s="94"/>
      <c r="AN409" s="94" t="s">
        <v>2975</v>
      </c>
      <c r="AO409" s="77"/>
      <c r="AP409" s="77"/>
      <c r="AQ409" s="77"/>
      <c r="AR409" s="77"/>
      <c r="AS409" s="97"/>
      <c r="AT409" s="77">
        <v>4306</v>
      </c>
      <c r="AU409" s="77">
        <v>49</v>
      </c>
      <c r="AV409" s="94" t="s">
        <v>5072</v>
      </c>
      <c r="AW409" s="77" t="s">
        <v>2868</v>
      </c>
      <c r="AX409" s="94"/>
      <c r="AY409" s="77" t="s">
        <v>7981</v>
      </c>
      <c r="AZ409" s="83">
        <f t="shared" si="12"/>
        <v>7.1999999999999998E-3</v>
      </c>
    </row>
    <row r="410" spans="1:52" s="99" customFormat="1" ht="34.950000000000003" customHeight="1" x14ac:dyDescent="0.45">
      <c r="A410" s="93" t="s">
        <v>5071</v>
      </c>
      <c r="B410" s="77">
        <v>2</v>
      </c>
      <c r="C410" s="93" t="s">
        <v>8042</v>
      </c>
      <c r="D410" s="93"/>
      <c r="E410" s="93"/>
      <c r="F410" s="94"/>
      <c r="G410" s="93"/>
      <c r="H410" s="77"/>
      <c r="I410" s="95" t="s">
        <v>10130</v>
      </c>
      <c r="J410" s="77"/>
      <c r="K410" s="77"/>
      <c r="L410" s="93" t="s">
        <v>10084</v>
      </c>
      <c r="M410" s="96"/>
      <c r="N410" s="96"/>
      <c r="O410" s="79">
        <v>1</v>
      </c>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94"/>
      <c r="AN410" s="94"/>
      <c r="AO410" s="77"/>
      <c r="AP410" s="77"/>
      <c r="AQ410" s="77"/>
      <c r="AR410" s="77"/>
      <c r="AS410" s="97"/>
      <c r="AT410" s="77"/>
      <c r="AU410" s="77"/>
      <c r="AV410" s="94"/>
      <c r="AW410" s="77"/>
      <c r="AX410" s="94"/>
      <c r="AY410" s="77"/>
      <c r="AZ410" s="83">
        <f t="shared" si="12"/>
        <v>0</v>
      </c>
    </row>
    <row r="411" spans="1:52" s="99" customFormat="1" ht="34.950000000000003" customHeight="1" x14ac:dyDescent="0.45">
      <c r="A411" s="93" t="s">
        <v>5071</v>
      </c>
      <c r="B411" s="77">
        <v>2</v>
      </c>
      <c r="C411" s="93" t="s">
        <v>8042</v>
      </c>
      <c r="D411" s="93"/>
      <c r="E411" s="93"/>
      <c r="F411" s="94"/>
      <c r="G411" s="93"/>
      <c r="H411" s="77"/>
      <c r="I411" s="95"/>
      <c r="J411" s="77"/>
      <c r="K411" s="77"/>
      <c r="L411" s="93" t="s">
        <v>10131</v>
      </c>
      <c r="M411" s="96" t="s">
        <v>10096</v>
      </c>
      <c r="N411" s="96" t="s">
        <v>10133</v>
      </c>
      <c r="O411" s="79">
        <v>1</v>
      </c>
      <c r="P411" s="77">
        <v>350</v>
      </c>
      <c r="Q411" s="77">
        <v>360</v>
      </c>
      <c r="R411" s="77">
        <v>180</v>
      </c>
      <c r="S411" s="77"/>
      <c r="T411" s="77"/>
      <c r="U411" s="77"/>
      <c r="V411" s="77"/>
      <c r="W411" s="77"/>
      <c r="X411" s="77"/>
      <c r="Y411" s="77"/>
      <c r="Z411" s="77"/>
      <c r="AA411" s="77"/>
      <c r="AB411" s="77"/>
      <c r="AC411" s="77"/>
      <c r="AD411" s="77"/>
      <c r="AE411" s="77"/>
      <c r="AF411" s="77"/>
      <c r="AG411" s="77"/>
      <c r="AH411" s="77"/>
      <c r="AI411" s="77"/>
      <c r="AJ411" s="77"/>
      <c r="AK411" s="77"/>
      <c r="AL411" s="77"/>
      <c r="AM411" s="94"/>
      <c r="AN411" s="94"/>
      <c r="AO411" s="77"/>
      <c r="AP411" s="77"/>
      <c r="AQ411" s="77"/>
      <c r="AR411" s="77"/>
      <c r="AS411" s="97"/>
      <c r="AT411" s="77"/>
      <c r="AU411" s="77"/>
      <c r="AV411" s="94"/>
      <c r="AW411" s="77"/>
      <c r="AX411" s="94"/>
      <c r="AY411" s="77"/>
      <c r="AZ411" s="83">
        <f t="shared" si="12"/>
        <v>2.2679999999999999E-2</v>
      </c>
    </row>
    <row r="412" spans="1:52" s="99" customFormat="1" ht="34.950000000000003" customHeight="1" x14ac:dyDescent="0.45">
      <c r="A412" s="93" t="s">
        <v>5071</v>
      </c>
      <c r="B412" s="77">
        <v>2</v>
      </c>
      <c r="C412" s="93" t="s">
        <v>8042</v>
      </c>
      <c r="D412" s="93"/>
      <c r="E412" s="93"/>
      <c r="F412" s="94"/>
      <c r="G412" s="93"/>
      <c r="H412" s="77"/>
      <c r="I412" s="95"/>
      <c r="J412" s="77"/>
      <c r="K412" s="77"/>
      <c r="L412" s="93" t="s">
        <v>5831</v>
      </c>
      <c r="M412" s="96" t="s">
        <v>5841</v>
      </c>
      <c r="N412" s="96" t="s">
        <v>5844</v>
      </c>
      <c r="O412" s="79">
        <v>1</v>
      </c>
      <c r="P412" s="77">
        <v>430</v>
      </c>
      <c r="Q412" s="77">
        <v>450</v>
      </c>
      <c r="R412" s="77">
        <v>450</v>
      </c>
      <c r="S412" s="77"/>
      <c r="T412" s="77"/>
      <c r="U412" s="77"/>
      <c r="V412" s="77"/>
      <c r="W412" s="77"/>
      <c r="X412" s="77"/>
      <c r="Y412" s="77"/>
      <c r="Z412" s="77"/>
      <c r="AA412" s="77"/>
      <c r="AB412" s="77"/>
      <c r="AC412" s="77"/>
      <c r="AD412" s="77"/>
      <c r="AE412" s="77"/>
      <c r="AF412" s="77"/>
      <c r="AG412" s="77"/>
      <c r="AH412" s="77"/>
      <c r="AI412" s="77"/>
      <c r="AJ412" s="77"/>
      <c r="AK412" s="77"/>
      <c r="AL412" s="77"/>
      <c r="AM412" s="94"/>
      <c r="AN412" s="94"/>
      <c r="AO412" s="77"/>
      <c r="AP412" s="77"/>
      <c r="AQ412" s="77"/>
      <c r="AR412" s="77"/>
      <c r="AS412" s="97"/>
      <c r="AT412" s="77"/>
      <c r="AU412" s="77"/>
      <c r="AV412" s="94"/>
      <c r="AW412" s="77"/>
      <c r="AX412" s="94"/>
      <c r="AY412" s="77"/>
      <c r="AZ412" s="83">
        <f t="shared" si="12"/>
        <v>8.7075E-2</v>
      </c>
    </row>
    <row r="413" spans="1:52" s="99" customFormat="1" ht="34.950000000000003" customHeight="1" x14ac:dyDescent="0.45">
      <c r="A413" s="93" t="s">
        <v>5071</v>
      </c>
      <c r="B413" s="77">
        <v>2</v>
      </c>
      <c r="C413" s="93" t="s">
        <v>8042</v>
      </c>
      <c r="D413" s="93"/>
      <c r="E413" s="93"/>
      <c r="F413" s="94"/>
      <c r="G413" s="93"/>
      <c r="H413" s="77"/>
      <c r="I413" s="95"/>
      <c r="J413" s="77"/>
      <c r="K413" s="77"/>
      <c r="L413" s="93" t="s">
        <v>10132</v>
      </c>
      <c r="M413" s="96"/>
      <c r="N413" s="96"/>
      <c r="O413" s="79">
        <v>1</v>
      </c>
      <c r="P413" s="77">
        <v>900</v>
      </c>
      <c r="Q413" s="77">
        <v>720</v>
      </c>
      <c r="R413" s="77">
        <v>2220</v>
      </c>
      <c r="S413" s="77"/>
      <c r="T413" s="77"/>
      <c r="U413" s="77"/>
      <c r="V413" s="77"/>
      <c r="W413" s="77"/>
      <c r="X413" s="77"/>
      <c r="Y413" s="77"/>
      <c r="Z413" s="77"/>
      <c r="AA413" s="77"/>
      <c r="AB413" s="77"/>
      <c r="AC413" s="77"/>
      <c r="AD413" s="77"/>
      <c r="AE413" s="77"/>
      <c r="AF413" s="77"/>
      <c r="AG413" s="77"/>
      <c r="AH413" s="77"/>
      <c r="AI413" s="77"/>
      <c r="AJ413" s="77"/>
      <c r="AK413" s="77"/>
      <c r="AL413" s="77"/>
      <c r="AM413" s="94"/>
      <c r="AN413" s="94"/>
      <c r="AO413" s="77"/>
      <c r="AP413" s="77"/>
      <c r="AQ413" s="77"/>
      <c r="AR413" s="77"/>
      <c r="AS413" s="97"/>
      <c r="AT413" s="77"/>
      <c r="AU413" s="77"/>
      <c r="AV413" s="94"/>
      <c r="AW413" s="77"/>
      <c r="AX413" s="94"/>
      <c r="AY413" s="77"/>
      <c r="AZ413" s="83">
        <f t="shared" si="12"/>
        <v>1.4385600000000001</v>
      </c>
    </row>
    <row r="414" spans="1:52" s="99" customFormat="1" ht="34.950000000000003" customHeight="1" x14ac:dyDescent="0.45">
      <c r="A414" s="93" t="s">
        <v>5071</v>
      </c>
      <c r="B414" s="77">
        <v>2</v>
      </c>
      <c r="C414" s="93" t="s">
        <v>8042</v>
      </c>
      <c r="D414" s="93"/>
      <c r="E414" s="93"/>
      <c r="F414" s="94"/>
      <c r="G414" s="93"/>
      <c r="H414" s="77"/>
      <c r="I414" s="95"/>
      <c r="J414" s="77"/>
      <c r="K414" s="77"/>
      <c r="L414" s="93" t="s">
        <v>10072</v>
      </c>
      <c r="M414" s="96" t="s">
        <v>10114</v>
      </c>
      <c r="N414" s="96"/>
      <c r="O414" s="79">
        <v>2</v>
      </c>
      <c r="P414" s="77">
        <v>550</v>
      </c>
      <c r="Q414" s="77">
        <v>250</v>
      </c>
      <c r="R414" s="77">
        <v>540</v>
      </c>
      <c r="S414" s="77"/>
      <c r="T414" s="77"/>
      <c r="U414" s="77"/>
      <c r="V414" s="77"/>
      <c r="W414" s="77"/>
      <c r="X414" s="77"/>
      <c r="Y414" s="77"/>
      <c r="Z414" s="77"/>
      <c r="AA414" s="77"/>
      <c r="AB414" s="77"/>
      <c r="AC414" s="77"/>
      <c r="AD414" s="77"/>
      <c r="AE414" s="77"/>
      <c r="AF414" s="77"/>
      <c r="AG414" s="77"/>
      <c r="AH414" s="77"/>
      <c r="AI414" s="77"/>
      <c r="AJ414" s="77"/>
      <c r="AK414" s="77"/>
      <c r="AL414" s="77"/>
      <c r="AM414" s="94"/>
      <c r="AN414" s="94"/>
      <c r="AO414" s="77"/>
      <c r="AP414" s="77"/>
      <c r="AQ414" s="77"/>
      <c r="AR414" s="77"/>
      <c r="AS414" s="97"/>
      <c r="AT414" s="77"/>
      <c r="AU414" s="77"/>
      <c r="AV414" s="94"/>
      <c r="AW414" s="77"/>
      <c r="AX414" s="94"/>
      <c r="AY414" s="77"/>
      <c r="AZ414" s="83">
        <f t="shared" si="12"/>
        <v>0.14849999999999999</v>
      </c>
    </row>
    <row r="415" spans="1:52" s="99" customFormat="1" ht="34.950000000000003" customHeight="1" x14ac:dyDescent="0.45">
      <c r="A415" s="93" t="s">
        <v>5071</v>
      </c>
      <c r="B415" s="77">
        <v>2</v>
      </c>
      <c r="C415" s="93" t="s">
        <v>8042</v>
      </c>
      <c r="D415" s="93"/>
      <c r="E415" s="93"/>
      <c r="F415" s="94"/>
      <c r="G415" s="93"/>
      <c r="H415" s="77"/>
      <c r="I415" s="95"/>
      <c r="J415" s="77"/>
      <c r="K415" s="77"/>
      <c r="L415" s="93" t="s">
        <v>10072</v>
      </c>
      <c r="M415" s="96" t="s">
        <v>10114</v>
      </c>
      <c r="N415" s="96"/>
      <c r="O415" s="79">
        <v>1</v>
      </c>
      <c r="P415" s="77">
        <v>900</v>
      </c>
      <c r="Q415" s="77">
        <v>250</v>
      </c>
      <c r="R415" s="77">
        <v>540</v>
      </c>
      <c r="S415" s="77"/>
      <c r="T415" s="77"/>
      <c r="U415" s="77"/>
      <c r="V415" s="77"/>
      <c r="W415" s="77"/>
      <c r="X415" s="77"/>
      <c r="Y415" s="77"/>
      <c r="Z415" s="77"/>
      <c r="AA415" s="77"/>
      <c r="AB415" s="77"/>
      <c r="AC415" s="77"/>
      <c r="AD415" s="77"/>
      <c r="AE415" s="77"/>
      <c r="AF415" s="77"/>
      <c r="AG415" s="77"/>
      <c r="AH415" s="77"/>
      <c r="AI415" s="77"/>
      <c r="AJ415" s="77"/>
      <c r="AK415" s="77"/>
      <c r="AL415" s="77"/>
      <c r="AM415" s="94"/>
      <c r="AN415" s="94"/>
      <c r="AO415" s="77"/>
      <c r="AP415" s="77"/>
      <c r="AQ415" s="77"/>
      <c r="AR415" s="77"/>
      <c r="AS415" s="97"/>
      <c r="AT415" s="77"/>
      <c r="AU415" s="77"/>
      <c r="AV415" s="94"/>
      <c r="AW415" s="77"/>
      <c r="AX415" s="94"/>
      <c r="AY415" s="77"/>
      <c r="AZ415" s="83">
        <f t="shared" si="12"/>
        <v>0.1215</v>
      </c>
    </row>
    <row r="416" spans="1:52" s="99" customFormat="1" ht="34.950000000000003" customHeight="1" x14ac:dyDescent="0.45">
      <c r="A416" s="93" t="s">
        <v>5071</v>
      </c>
      <c r="B416" s="77">
        <v>2</v>
      </c>
      <c r="C416" s="93" t="s">
        <v>8042</v>
      </c>
      <c r="D416" s="93"/>
      <c r="E416" s="93"/>
      <c r="F416" s="94"/>
      <c r="G416" s="93"/>
      <c r="H416" s="77"/>
      <c r="I416" s="95"/>
      <c r="J416" s="77"/>
      <c r="K416" s="77"/>
      <c r="L416" s="93" t="s">
        <v>10072</v>
      </c>
      <c r="M416" s="96" t="s">
        <v>10116</v>
      </c>
      <c r="N416" s="96"/>
      <c r="O416" s="79">
        <v>30</v>
      </c>
      <c r="P416" s="77">
        <v>630</v>
      </c>
      <c r="Q416" s="77">
        <v>350</v>
      </c>
      <c r="R416" s="77">
        <v>560</v>
      </c>
      <c r="S416" s="77"/>
      <c r="T416" s="77"/>
      <c r="U416" s="77"/>
      <c r="V416" s="77"/>
      <c r="W416" s="77"/>
      <c r="X416" s="77"/>
      <c r="Y416" s="77"/>
      <c r="Z416" s="77"/>
      <c r="AA416" s="77"/>
      <c r="AB416" s="77"/>
      <c r="AC416" s="77"/>
      <c r="AD416" s="77"/>
      <c r="AE416" s="77"/>
      <c r="AF416" s="77"/>
      <c r="AG416" s="77"/>
      <c r="AH416" s="77"/>
      <c r="AI416" s="77"/>
      <c r="AJ416" s="77"/>
      <c r="AK416" s="77"/>
      <c r="AL416" s="77"/>
      <c r="AM416" s="94"/>
      <c r="AN416" s="94"/>
      <c r="AO416" s="77"/>
      <c r="AP416" s="77"/>
      <c r="AQ416" s="77"/>
      <c r="AR416" s="77"/>
      <c r="AS416" s="97"/>
      <c r="AT416" s="77"/>
      <c r="AU416" s="77"/>
      <c r="AV416" s="94"/>
      <c r="AW416" s="77"/>
      <c r="AX416" s="94"/>
      <c r="AY416" s="77"/>
      <c r="AZ416" s="83">
        <f t="shared" si="12"/>
        <v>3.7044000000000001</v>
      </c>
    </row>
    <row r="417" spans="1:52" s="99" customFormat="1" ht="34.950000000000003" customHeight="1" x14ac:dyDescent="0.45">
      <c r="A417" s="93" t="s">
        <v>5071</v>
      </c>
      <c r="B417" s="77">
        <v>2</v>
      </c>
      <c r="C417" s="93" t="s">
        <v>8042</v>
      </c>
      <c r="D417" s="93"/>
      <c r="E417" s="93"/>
      <c r="F417" s="94"/>
      <c r="G417" s="93"/>
      <c r="H417" s="77"/>
      <c r="I417" s="95"/>
      <c r="J417" s="77"/>
      <c r="K417" s="77"/>
      <c r="L417" s="93" t="s">
        <v>10072</v>
      </c>
      <c r="M417" s="96" t="s">
        <v>10080</v>
      </c>
      <c r="N417" s="96"/>
      <c r="O417" s="79">
        <v>3</v>
      </c>
      <c r="P417" s="77">
        <v>950</v>
      </c>
      <c r="Q417" s="77">
        <v>350</v>
      </c>
      <c r="R417" s="77">
        <v>560</v>
      </c>
      <c r="S417" s="77"/>
      <c r="T417" s="77"/>
      <c r="U417" s="77"/>
      <c r="V417" s="77"/>
      <c r="W417" s="77"/>
      <c r="X417" s="77"/>
      <c r="Y417" s="77"/>
      <c r="Z417" s="77"/>
      <c r="AA417" s="77"/>
      <c r="AB417" s="77"/>
      <c r="AC417" s="77"/>
      <c r="AD417" s="77"/>
      <c r="AE417" s="77"/>
      <c r="AF417" s="77"/>
      <c r="AG417" s="77"/>
      <c r="AH417" s="77"/>
      <c r="AI417" s="77"/>
      <c r="AJ417" s="77"/>
      <c r="AK417" s="77"/>
      <c r="AL417" s="77"/>
      <c r="AM417" s="94"/>
      <c r="AN417" s="94"/>
      <c r="AO417" s="77"/>
      <c r="AP417" s="77"/>
      <c r="AQ417" s="77"/>
      <c r="AR417" s="77"/>
      <c r="AS417" s="97"/>
      <c r="AT417" s="77"/>
      <c r="AU417" s="77"/>
      <c r="AV417" s="94"/>
      <c r="AW417" s="77"/>
      <c r="AX417" s="94"/>
      <c r="AY417" s="77"/>
      <c r="AZ417" s="83">
        <f t="shared" si="12"/>
        <v>0.55859999999999999</v>
      </c>
    </row>
    <row r="418" spans="1:52" s="99" customFormat="1" ht="34.950000000000003" customHeight="1" x14ac:dyDescent="0.45">
      <c r="A418" s="93" t="s">
        <v>5071</v>
      </c>
      <c r="B418" s="77">
        <v>2</v>
      </c>
      <c r="C418" s="93" t="s">
        <v>8042</v>
      </c>
      <c r="D418" s="93"/>
      <c r="E418" s="93"/>
      <c r="F418" s="94"/>
      <c r="G418" s="93"/>
      <c r="H418" s="77"/>
      <c r="I418" s="95"/>
      <c r="J418" s="77"/>
      <c r="K418" s="77"/>
      <c r="L418" s="93" t="s">
        <v>10072</v>
      </c>
      <c r="M418" s="96" t="s">
        <v>10121</v>
      </c>
      <c r="N418" s="96"/>
      <c r="O418" s="79">
        <v>1</v>
      </c>
      <c r="P418" s="77">
        <v>900</v>
      </c>
      <c r="Q418" s="77">
        <v>220</v>
      </c>
      <c r="R418" s="77">
        <v>500</v>
      </c>
      <c r="S418" s="77"/>
      <c r="T418" s="77"/>
      <c r="U418" s="77"/>
      <c r="V418" s="77"/>
      <c r="W418" s="77"/>
      <c r="X418" s="77"/>
      <c r="Y418" s="77"/>
      <c r="Z418" s="77"/>
      <c r="AA418" s="77"/>
      <c r="AB418" s="77"/>
      <c r="AC418" s="77"/>
      <c r="AD418" s="77"/>
      <c r="AE418" s="77"/>
      <c r="AF418" s="77"/>
      <c r="AG418" s="77"/>
      <c r="AH418" s="77"/>
      <c r="AI418" s="77"/>
      <c r="AJ418" s="77"/>
      <c r="AK418" s="77"/>
      <c r="AL418" s="77"/>
      <c r="AM418" s="94"/>
      <c r="AN418" s="94"/>
      <c r="AO418" s="77"/>
      <c r="AP418" s="77"/>
      <c r="AQ418" s="77"/>
      <c r="AR418" s="77"/>
      <c r="AS418" s="97"/>
      <c r="AT418" s="77"/>
      <c r="AU418" s="77"/>
      <c r="AV418" s="94"/>
      <c r="AW418" s="77"/>
      <c r="AX418" s="94"/>
      <c r="AY418" s="77"/>
      <c r="AZ418" s="83">
        <f t="shared" si="12"/>
        <v>9.9000000000000005E-2</v>
      </c>
    </row>
    <row r="419" spans="1:52" s="99" customFormat="1" ht="34.950000000000003" customHeight="1" x14ac:dyDescent="0.45">
      <c r="A419" s="93" t="s">
        <v>5071</v>
      </c>
      <c r="B419" s="77">
        <v>2</v>
      </c>
      <c r="C419" s="93" t="s">
        <v>8042</v>
      </c>
      <c r="D419" s="93"/>
      <c r="E419" s="93"/>
      <c r="F419" s="94"/>
      <c r="G419" s="93"/>
      <c r="H419" s="77"/>
      <c r="I419" s="95"/>
      <c r="J419" s="77"/>
      <c r="K419" s="77"/>
      <c r="L419" s="93" t="s">
        <v>10072</v>
      </c>
      <c r="M419" s="96" t="s">
        <v>10121</v>
      </c>
      <c r="N419" s="96"/>
      <c r="O419" s="79">
        <v>1</v>
      </c>
      <c r="P419" s="77">
        <v>540</v>
      </c>
      <c r="Q419" s="77">
        <v>220</v>
      </c>
      <c r="R419" s="77">
        <v>500</v>
      </c>
      <c r="S419" s="77"/>
      <c r="T419" s="77"/>
      <c r="U419" s="77"/>
      <c r="V419" s="77"/>
      <c r="W419" s="77"/>
      <c r="X419" s="77"/>
      <c r="Y419" s="77"/>
      <c r="Z419" s="77"/>
      <c r="AA419" s="77"/>
      <c r="AB419" s="77"/>
      <c r="AC419" s="77"/>
      <c r="AD419" s="77"/>
      <c r="AE419" s="77"/>
      <c r="AF419" s="77"/>
      <c r="AG419" s="77"/>
      <c r="AH419" s="77"/>
      <c r="AI419" s="77"/>
      <c r="AJ419" s="77"/>
      <c r="AK419" s="77"/>
      <c r="AL419" s="77"/>
      <c r="AM419" s="94"/>
      <c r="AN419" s="94"/>
      <c r="AO419" s="77"/>
      <c r="AP419" s="77"/>
      <c r="AQ419" s="77"/>
      <c r="AR419" s="77"/>
      <c r="AS419" s="97"/>
      <c r="AT419" s="77"/>
      <c r="AU419" s="77"/>
      <c r="AV419" s="94"/>
      <c r="AW419" s="77"/>
      <c r="AX419" s="94"/>
      <c r="AY419" s="77"/>
      <c r="AZ419" s="83">
        <f t="shared" si="12"/>
        <v>5.9400000000000001E-2</v>
      </c>
    </row>
    <row r="420" spans="1:52" s="99" customFormat="1" ht="34.950000000000003" customHeight="1" x14ac:dyDescent="0.45">
      <c r="A420" s="93" t="s">
        <v>5071</v>
      </c>
      <c r="B420" s="77">
        <v>2</v>
      </c>
      <c r="C420" s="93" t="s">
        <v>8042</v>
      </c>
      <c r="D420" s="93"/>
      <c r="E420" s="93"/>
      <c r="F420" s="94"/>
      <c r="G420" s="93"/>
      <c r="H420" s="77"/>
      <c r="I420" s="95"/>
      <c r="J420" s="77"/>
      <c r="K420" s="77"/>
      <c r="L420" s="93" t="s">
        <v>10066</v>
      </c>
      <c r="M420" s="96" t="s">
        <v>3638</v>
      </c>
      <c r="N420" s="96"/>
      <c r="O420" s="79">
        <v>1</v>
      </c>
      <c r="P420" s="77">
        <v>600</v>
      </c>
      <c r="Q420" s="77">
        <v>600</v>
      </c>
      <c r="R420" s="77">
        <v>1520</v>
      </c>
      <c r="S420" s="77"/>
      <c r="T420" s="77"/>
      <c r="U420" s="77"/>
      <c r="V420" s="77"/>
      <c r="W420" s="77"/>
      <c r="X420" s="77"/>
      <c r="Y420" s="77"/>
      <c r="Z420" s="77"/>
      <c r="AA420" s="77"/>
      <c r="AB420" s="77"/>
      <c r="AC420" s="77"/>
      <c r="AD420" s="77"/>
      <c r="AE420" s="77"/>
      <c r="AF420" s="77"/>
      <c r="AG420" s="77"/>
      <c r="AH420" s="77"/>
      <c r="AI420" s="77"/>
      <c r="AJ420" s="77"/>
      <c r="AK420" s="77"/>
      <c r="AL420" s="77"/>
      <c r="AM420" s="94"/>
      <c r="AN420" s="94"/>
      <c r="AO420" s="77"/>
      <c r="AP420" s="77"/>
      <c r="AQ420" s="77"/>
      <c r="AR420" s="77"/>
      <c r="AS420" s="97"/>
      <c r="AT420" s="77"/>
      <c r="AU420" s="77"/>
      <c r="AV420" s="94"/>
      <c r="AW420" s="77"/>
      <c r="AX420" s="94"/>
      <c r="AY420" s="77"/>
      <c r="AZ420" s="83">
        <f t="shared" si="12"/>
        <v>0.54720000000000002</v>
      </c>
    </row>
    <row r="421" spans="1:52" s="99" customFormat="1" ht="34.950000000000003" customHeight="1" x14ac:dyDescent="0.45">
      <c r="A421" s="93" t="s">
        <v>5071</v>
      </c>
      <c r="B421" s="77">
        <v>2</v>
      </c>
      <c r="C421" s="93" t="s">
        <v>8042</v>
      </c>
      <c r="D421" s="93"/>
      <c r="E421" s="93"/>
      <c r="F421" s="94"/>
      <c r="G421" s="93"/>
      <c r="H421" s="77"/>
      <c r="I421" s="95"/>
      <c r="J421" s="77"/>
      <c r="K421" s="77"/>
      <c r="L421" s="93" t="s">
        <v>10091</v>
      </c>
      <c r="M421" s="96"/>
      <c r="N421" s="96"/>
      <c r="O421" s="79">
        <v>41</v>
      </c>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94"/>
      <c r="AN421" s="94"/>
      <c r="AO421" s="77"/>
      <c r="AP421" s="77"/>
      <c r="AQ421" s="77"/>
      <c r="AR421" s="77"/>
      <c r="AS421" s="97"/>
      <c r="AT421" s="77"/>
      <c r="AU421" s="77"/>
      <c r="AV421" s="94"/>
      <c r="AW421" s="77"/>
      <c r="AX421" s="94"/>
      <c r="AY421" s="77"/>
      <c r="AZ421" s="83">
        <f t="shared" si="12"/>
        <v>0</v>
      </c>
    </row>
    <row r="422" spans="1:52" s="99" customFormat="1" ht="34.950000000000003" customHeight="1" x14ac:dyDescent="0.45">
      <c r="A422" s="93" t="s">
        <v>5071</v>
      </c>
      <c r="B422" s="77">
        <v>2</v>
      </c>
      <c r="C422" s="93" t="s">
        <v>8042</v>
      </c>
      <c r="D422" s="93"/>
      <c r="E422" s="93"/>
      <c r="F422" s="94"/>
      <c r="G422" s="93"/>
      <c r="H422" s="77"/>
      <c r="I422" s="95"/>
      <c r="J422" s="77"/>
      <c r="K422" s="77"/>
      <c r="L422" s="93" t="s">
        <v>10078</v>
      </c>
      <c r="M422" s="96"/>
      <c r="N422" s="96"/>
      <c r="O422" s="79">
        <v>9</v>
      </c>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94"/>
      <c r="AN422" s="94"/>
      <c r="AO422" s="77"/>
      <c r="AP422" s="77"/>
      <c r="AQ422" s="77"/>
      <c r="AR422" s="77"/>
      <c r="AS422" s="97"/>
      <c r="AT422" s="77"/>
      <c r="AU422" s="77"/>
      <c r="AV422" s="94"/>
      <c r="AW422" s="77"/>
      <c r="AX422" s="94"/>
      <c r="AY422" s="77"/>
      <c r="AZ422" s="83">
        <f t="shared" si="12"/>
        <v>0</v>
      </c>
    </row>
    <row r="423" spans="1:52" s="99" customFormat="1" ht="34.950000000000003" customHeight="1" x14ac:dyDescent="0.45">
      <c r="A423" s="93" t="s">
        <v>5071</v>
      </c>
      <c r="B423" s="77">
        <v>2</v>
      </c>
      <c r="C423" s="93" t="s">
        <v>8042</v>
      </c>
      <c r="D423" s="93"/>
      <c r="E423" s="93"/>
      <c r="F423" s="94"/>
      <c r="G423" s="93"/>
      <c r="H423" s="77"/>
      <c r="I423" s="95"/>
      <c r="J423" s="77"/>
      <c r="K423" s="77"/>
      <c r="L423" s="93" t="s">
        <v>10106</v>
      </c>
      <c r="M423" s="96"/>
      <c r="N423" s="96"/>
      <c r="O423" s="79">
        <v>10</v>
      </c>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94"/>
      <c r="AN423" s="94"/>
      <c r="AO423" s="77"/>
      <c r="AP423" s="77"/>
      <c r="AQ423" s="77"/>
      <c r="AR423" s="77"/>
      <c r="AS423" s="97"/>
      <c r="AT423" s="77"/>
      <c r="AU423" s="77"/>
      <c r="AV423" s="94"/>
      <c r="AW423" s="77"/>
      <c r="AX423" s="94"/>
      <c r="AY423" s="77"/>
      <c r="AZ423" s="83">
        <v>1</v>
      </c>
    </row>
    <row r="424" spans="1:52" s="99" customFormat="1" ht="34.950000000000003" customHeight="1" x14ac:dyDescent="0.45">
      <c r="A424" s="93" t="s">
        <v>5071</v>
      </c>
      <c r="B424" s="77">
        <v>2</v>
      </c>
      <c r="C424" s="93" t="s">
        <v>8042</v>
      </c>
      <c r="D424" s="93"/>
      <c r="E424" s="93"/>
      <c r="F424" s="94"/>
      <c r="G424" s="93"/>
      <c r="H424" s="77"/>
      <c r="I424" s="95"/>
      <c r="J424" s="77"/>
      <c r="K424" s="77"/>
      <c r="L424" s="93" t="s">
        <v>5839</v>
      </c>
      <c r="M424" s="96"/>
      <c r="N424" s="96"/>
      <c r="O424" s="79">
        <v>280</v>
      </c>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94"/>
      <c r="AN424" s="94"/>
      <c r="AO424" s="77"/>
      <c r="AP424" s="77"/>
      <c r="AQ424" s="77"/>
      <c r="AR424" s="77"/>
      <c r="AS424" s="97"/>
      <c r="AT424" s="77"/>
      <c r="AU424" s="77"/>
      <c r="AV424" s="94"/>
      <c r="AW424" s="77"/>
      <c r="AX424" s="94"/>
      <c r="AY424" s="77"/>
      <c r="AZ424" s="83">
        <v>28</v>
      </c>
    </row>
    <row r="425" spans="1:52" s="99" customFormat="1" ht="34.950000000000003" customHeight="1" x14ac:dyDescent="0.45">
      <c r="A425" s="93" t="s">
        <v>5071</v>
      </c>
      <c r="B425" s="77">
        <v>2</v>
      </c>
      <c r="C425" s="93" t="s">
        <v>8048</v>
      </c>
      <c r="D425" s="93"/>
      <c r="E425" s="93"/>
      <c r="F425" s="94"/>
      <c r="G425" s="93"/>
      <c r="H425" s="77"/>
      <c r="I425" s="95">
        <v>4903</v>
      </c>
      <c r="J425" s="77"/>
      <c r="K425" s="77"/>
      <c r="L425" s="93" t="s">
        <v>2980</v>
      </c>
      <c r="M425" s="96"/>
      <c r="N425" s="96"/>
      <c r="O425" s="79">
        <v>1</v>
      </c>
      <c r="P425" s="77">
        <v>1200</v>
      </c>
      <c r="Q425" s="77">
        <v>500</v>
      </c>
      <c r="R425" s="77">
        <v>450</v>
      </c>
      <c r="S425" s="77"/>
      <c r="T425" s="77"/>
      <c r="U425" s="77"/>
      <c r="V425" s="77"/>
      <c r="W425" s="77"/>
      <c r="X425" s="77"/>
      <c r="Y425" s="77"/>
      <c r="Z425" s="77"/>
      <c r="AA425" s="77"/>
      <c r="AB425" s="77"/>
      <c r="AC425" s="77"/>
      <c r="AD425" s="77"/>
      <c r="AE425" s="77"/>
      <c r="AF425" s="77"/>
      <c r="AG425" s="77"/>
      <c r="AH425" s="77"/>
      <c r="AI425" s="77"/>
      <c r="AJ425" s="77"/>
      <c r="AK425" s="77"/>
      <c r="AL425" s="77"/>
      <c r="AM425" s="94"/>
      <c r="AN425" s="94"/>
      <c r="AO425" s="77"/>
      <c r="AP425" s="77"/>
      <c r="AQ425" s="77"/>
      <c r="AR425" s="77"/>
      <c r="AS425" s="97"/>
      <c r="AT425" s="77">
        <v>4624</v>
      </c>
      <c r="AU425" s="77">
        <v>49</v>
      </c>
      <c r="AV425" s="94" t="s">
        <v>5072</v>
      </c>
      <c r="AW425" s="77" t="s">
        <v>2876</v>
      </c>
      <c r="AX425" s="94"/>
      <c r="AY425" s="77"/>
      <c r="AZ425" s="83">
        <f t="shared" ref="AZ425:AZ456" si="13">P425*Q425*R425/1000000000*O425</f>
        <v>0.27</v>
      </c>
    </row>
    <row r="426" spans="1:52" s="99" customFormat="1" ht="34.950000000000003" customHeight="1" x14ac:dyDescent="0.45">
      <c r="A426" s="93" t="s">
        <v>5071</v>
      </c>
      <c r="B426" s="77">
        <v>2</v>
      </c>
      <c r="C426" s="93" t="s">
        <v>8048</v>
      </c>
      <c r="D426" s="93"/>
      <c r="E426" s="93"/>
      <c r="F426" s="94"/>
      <c r="G426" s="93"/>
      <c r="H426" s="77"/>
      <c r="I426" s="95">
        <v>4904</v>
      </c>
      <c r="J426" s="77"/>
      <c r="K426" s="77"/>
      <c r="L426" s="93" t="s">
        <v>3017</v>
      </c>
      <c r="M426" s="96" t="s">
        <v>8049</v>
      </c>
      <c r="N426" s="96"/>
      <c r="O426" s="79">
        <v>1</v>
      </c>
      <c r="P426" s="77">
        <v>1400</v>
      </c>
      <c r="Q426" s="77">
        <v>650</v>
      </c>
      <c r="R426" s="77">
        <v>700</v>
      </c>
      <c r="S426" s="77"/>
      <c r="T426" s="77"/>
      <c r="U426" s="77"/>
      <c r="V426" s="77"/>
      <c r="W426" s="77"/>
      <c r="X426" s="77"/>
      <c r="Y426" s="77"/>
      <c r="Z426" s="77"/>
      <c r="AA426" s="77"/>
      <c r="AB426" s="77"/>
      <c r="AC426" s="77"/>
      <c r="AD426" s="77"/>
      <c r="AE426" s="77"/>
      <c r="AF426" s="77"/>
      <c r="AG426" s="77"/>
      <c r="AH426" s="77"/>
      <c r="AI426" s="77"/>
      <c r="AJ426" s="77"/>
      <c r="AK426" s="77"/>
      <c r="AL426" s="77"/>
      <c r="AM426" s="94"/>
      <c r="AN426" s="94"/>
      <c r="AO426" s="77"/>
      <c r="AP426" s="77"/>
      <c r="AQ426" s="77"/>
      <c r="AR426" s="77"/>
      <c r="AS426" s="97"/>
      <c r="AT426" s="77">
        <v>4625</v>
      </c>
      <c r="AU426" s="77">
        <v>49</v>
      </c>
      <c r="AV426" s="94" t="s">
        <v>5072</v>
      </c>
      <c r="AW426" s="77" t="s">
        <v>2876</v>
      </c>
      <c r="AX426" s="94"/>
      <c r="AY426" s="77"/>
      <c r="AZ426" s="83">
        <f t="shared" si="13"/>
        <v>0.63700000000000001</v>
      </c>
    </row>
    <row r="427" spans="1:52" s="99" customFormat="1" ht="34.950000000000003" customHeight="1" x14ac:dyDescent="0.45">
      <c r="A427" s="93" t="s">
        <v>5071</v>
      </c>
      <c r="B427" s="77">
        <v>2</v>
      </c>
      <c r="C427" s="93" t="s">
        <v>8048</v>
      </c>
      <c r="D427" s="93"/>
      <c r="E427" s="93"/>
      <c r="F427" s="94"/>
      <c r="G427" s="93"/>
      <c r="H427" s="77"/>
      <c r="I427" s="95">
        <v>4905</v>
      </c>
      <c r="J427" s="77"/>
      <c r="K427" s="77"/>
      <c r="L427" s="93" t="s">
        <v>3017</v>
      </c>
      <c r="M427" s="96" t="s">
        <v>8049</v>
      </c>
      <c r="N427" s="96"/>
      <c r="O427" s="79">
        <v>1</v>
      </c>
      <c r="P427" s="77">
        <v>1400</v>
      </c>
      <c r="Q427" s="77">
        <v>650</v>
      </c>
      <c r="R427" s="77">
        <v>700</v>
      </c>
      <c r="S427" s="77"/>
      <c r="T427" s="77"/>
      <c r="U427" s="77"/>
      <c r="V427" s="77"/>
      <c r="W427" s="77"/>
      <c r="X427" s="77"/>
      <c r="Y427" s="77"/>
      <c r="Z427" s="77"/>
      <c r="AA427" s="77"/>
      <c r="AB427" s="77"/>
      <c r="AC427" s="77"/>
      <c r="AD427" s="77"/>
      <c r="AE427" s="77"/>
      <c r="AF427" s="77"/>
      <c r="AG427" s="77"/>
      <c r="AH427" s="77"/>
      <c r="AI427" s="77"/>
      <c r="AJ427" s="77"/>
      <c r="AK427" s="77"/>
      <c r="AL427" s="77"/>
      <c r="AM427" s="94"/>
      <c r="AN427" s="94"/>
      <c r="AO427" s="77"/>
      <c r="AP427" s="77"/>
      <c r="AQ427" s="77"/>
      <c r="AR427" s="77"/>
      <c r="AS427" s="97"/>
      <c r="AT427" s="77">
        <v>4626</v>
      </c>
      <c r="AU427" s="77">
        <v>49</v>
      </c>
      <c r="AV427" s="94" t="s">
        <v>5072</v>
      </c>
      <c r="AW427" s="77" t="s">
        <v>2876</v>
      </c>
      <c r="AX427" s="94"/>
      <c r="AY427" s="77"/>
      <c r="AZ427" s="83">
        <f t="shared" si="13"/>
        <v>0.63700000000000001</v>
      </c>
    </row>
    <row r="428" spans="1:52" s="99" customFormat="1" ht="34.950000000000003" customHeight="1" x14ac:dyDescent="0.45">
      <c r="A428" s="93" t="s">
        <v>5071</v>
      </c>
      <c r="B428" s="77">
        <v>2</v>
      </c>
      <c r="C428" s="93" t="s">
        <v>8048</v>
      </c>
      <c r="D428" s="93"/>
      <c r="E428" s="93"/>
      <c r="F428" s="94"/>
      <c r="G428" s="93"/>
      <c r="H428" s="77"/>
      <c r="I428" s="95">
        <v>4906</v>
      </c>
      <c r="J428" s="77"/>
      <c r="K428" s="77"/>
      <c r="L428" s="93" t="s">
        <v>2980</v>
      </c>
      <c r="M428" s="96"/>
      <c r="N428" s="96"/>
      <c r="O428" s="79">
        <v>1</v>
      </c>
      <c r="P428" s="77">
        <v>1200</v>
      </c>
      <c r="Q428" s="77">
        <v>500</v>
      </c>
      <c r="R428" s="77">
        <v>450</v>
      </c>
      <c r="S428" s="77"/>
      <c r="T428" s="77"/>
      <c r="U428" s="77"/>
      <c r="V428" s="77"/>
      <c r="W428" s="77"/>
      <c r="X428" s="77"/>
      <c r="Y428" s="77"/>
      <c r="Z428" s="77"/>
      <c r="AA428" s="77"/>
      <c r="AB428" s="77"/>
      <c r="AC428" s="77"/>
      <c r="AD428" s="77"/>
      <c r="AE428" s="77"/>
      <c r="AF428" s="77"/>
      <c r="AG428" s="77"/>
      <c r="AH428" s="77"/>
      <c r="AI428" s="77"/>
      <c r="AJ428" s="77"/>
      <c r="AK428" s="77"/>
      <c r="AL428" s="77"/>
      <c r="AM428" s="94"/>
      <c r="AN428" s="94"/>
      <c r="AO428" s="77"/>
      <c r="AP428" s="77"/>
      <c r="AQ428" s="77"/>
      <c r="AR428" s="77"/>
      <c r="AS428" s="97"/>
      <c r="AT428" s="77">
        <v>4627</v>
      </c>
      <c r="AU428" s="77">
        <v>49</v>
      </c>
      <c r="AV428" s="94" t="s">
        <v>5072</v>
      </c>
      <c r="AW428" s="77" t="s">
        <v>2876</v>
      </c>
      <c r="AX428" s="94"/>
      <c r="AY428" s="77"/>
      <c r="AZ428" s="83">
        <f t="shared" si="13"/>
        <v>0.27</v>
      </c>
    </row>
    <row r="429" spans="1:52" s="99" customFormat="1" ht="34.950000000000003" customHeight="1" x14ac:dyDescent="0.45">
      <c r="A429" s="93" t="s">
        <v>5071</v>
      </c>
      <c r="B429" s="77">
        <v>2</v>
      </c>
      <c r="C429" s="93" t="s">
        <v>8048</v>
      </c>
      <c r="D429" s="93"/>
      <c r="E429" s="93"/>
      <c r="F429" s="94"/>
      <c r="G429" s="93"/>
      <c r="H429" s="77"/>
      <c r="I429" s="95">
        <v>4907</v>
      </c>
      <c r="J429" s="77"/>
      <c r="K429" s="77"/>
      <c r="L429" s="93" t="s">
        <v>3017</v>
      </c>
      <c r="M429" s="96" t="s">
        <v>8050</v>
      </c>
      <c r="N429" s="96"/>
      <c r="O429" s="79">
        <v>1</v>
      </c>
      <c r="P429" s="77">
        <v>700</v>
      </c>
      <c r="Q429" s="77">
        <v>650</v>
      </c>
      <c r="R429" s="77">
        <v>700</v>
      </c>
      <c r="S429" s="77"/>
      <c r="T429" s="77"/>
      <c r="U429" s="77"/>
      <c r="V429" s="77"/>
      <c r="W429" s="77"/>
      <c r="X429" s="77"/>
      <c r="Y429" s="77"/>
      <c r="Z429" s="77"/>
      <c r="AA429" s="77"/>
      <c r="AB429" s="77"/>
      <c r="AC429" s="77"/>
      <c r="AD429" s="77"/>
      <c r="AE429" s="77"/>
      <c r="AF429" s="77"/>
      <c r="AG429" s="77"/>
      <c r="AH429" s="77"/>
      <c r="AI429" s="77"/>
      <c r="AJ429" s="77"/>
      <c r="AK429" s="77"/>
      <c r="AL429" s="77"/>
      <c r="AM429" s="94"/>
      <c r="AN429" s="94"/>
      <c r="AO429" s="77"/>
      <c r="AP429" s="77"/>
      <c r="AQ429" s="77"/>
      <c r="AR429" s="77"/>
      <c r="AS429" s="97"/>
      <c r="AT429" s="77">
        <v>4628</v>
      </c>
      <c r="AU429" s="77">
        <v>49</v>
      </c>
      <c r="AV429" s="94" t="s">
        <v>5072</v>
      </c>
      <c r="AW429" s="77" t="s">
        <v>2876</v>
      </c>
      <c r="AX429" s="94"/>
      <c r="AY429" s="77"/>
      <c r="AZ429" s="83">
        <f t="shared" si="13"/>
        <v>0.31850000000000001</v>
      </c>
    </row>
    <row r="430" spans="1:52" s="99" customFormat="1" ht="34.950000000000003" customHeight="1" x14ac:dyDescent="0.45">
      <c r="A430" s="93" t="s">
        <v>5071</v>
      </c>
      <c r="B430" s="77">
        <v>2</v>
      </c>
      <c r="C430" s="93" t="s">
        <v>8048</v>
      </c>
      <c r="D430" s="93"/>
      <c r="E430" s="93"/>
      <c r="F430" s="94"/>
      <c r="G430" s="93"/>
      <c r="H430" s="77"/>
      <c r="I430" s="95">
        <v>4908</v>
      </c>
      <c r="J430" s="77"/>
      <c r="K430" s="77"/>
      <c r="L430" s="93" t="s">
        <v>3017</v>
      </c>
      <c r="M430" s="96" t="s">
        <v>8050</v>
      </c>
      <c r="N430" s="96"/>
      <c r="O430" s="79">
        <v>1</v>
      </c>
      <c r="P430" s="77">
        <v>700</v>
      </c>
      <c r="Q430" s="77">
        <v>650</v>
      </c>
      <c r="R430" s="77">
        <v>700</v>
      </c>
      <c r="S430" s="77"/>
      <c r="T430" s="77"/>
      <c r="U430" s="77"/>
      <c r="V430" s="77"/>
      <c r="W430" s="77"/>
      <c r="X430" s="77"/>
      <c r="Y430" s="77"/>
      <c r="Z430" s="77"/>
      <c r="AA430" s="77"/>
      <c r="AB430" s="77"/>
      <c r="AC430" s="77"/>
      <c r="AD430" s="77"/>
      <c r="AE430" s="77"/>
      <c r="AF430" s="77"/>
      <c r="AG430" s="77"/>
      <c r="AH430" s="77"/>
      <c r="AI430" s="77"/>
      <c r="AJ430" s="77"/>
      <c r="AK430" s="77"/>
      <c r="AL430" s="77"/>
      <c r="AM430" s="94"/>
      <c r="AN430" s="94"/>
      <c r="AO430" s="77"/>
      <c r="AP430" s="77"/>
      <c r="AQ430" s="77"/>
      <c r="AR430" s="77"/>
      <c r="AS430" s="97"/>
      <c r="AT430" s="77">
        <v>4629</v>
      </c>
      <c r="AU430" s="77">
        <v>49</v>
      </c>
      <c r="AV430" s="94" t="s">
        <v>5072</v>
      </c>
      <c r="AW430" s="77" t="s">
        <v>2876</v>
      </c>
      <c r="AX430" s="94"/>
      <c r="AY430" s="77"/>
      <c r="AZ430" s="83">
        <f t="shared" si="13"/>
        <v>0.31850000000000001</v>
      </c>
    </row>
    <row r="431" spans="1:52" s="99" customFormat="1" ht="34.950000000000003" customHeight="1" x14ac:dyDescent="0.45">
      <c r="A431" s="93" t="s">
        <v>5071</v>
      </c>
      <c r="B431" s="77">
        <v>2</v>
      </c>
      <c r="C431" s="93" t="s">
        <v>8048</v>
      </c>
      <c r="D431" s="93"/>
      <c r="E431" s="93"/>
      <c r="F431" s="94"/>
      <c r="G431" s="93"/>
      <c r="H431" s="77"/>
      <c r="I431" s="95">
        <v>4909</v>
      </c>
      <c r="J431" s="77"/>
      <c r="K431" s="77"/>
      <c r="L431" s="93" t="s">
        <v>2980</v>
      </c>
      <c r="M431" s="96"/>
      <c r="N431" s="96"/>
      <c r="O431" s="79">
        <v>1</v>
      </c>
      <c r="P431" s="77">
        <v>1200</v>
      </c>
      <c r="Q431" s="77">
        <v>500</v>
      </c>
      <c r="R431" s="77">
        <v>450</v>
      </c>
      <c r="S431" s="77"/>
      <c r="T431" s="77"/>
      <c r="U431" s="77"/>
      <c r="V431" s="77"/>
      <c r="W431" s="77"/>
      <c r="X431" s="77"/>
      <c r="Y431" s="77"/>
      <c r="Z431" s="77"/>
      <c r="AA431" s="77"/>
      <c r="AB431" s="77"/>
      <c r="AC431" s="77"/>
      <c r="AD431" s="77"/>
      <c r="AE431" s="77"/>
      <c r="AF431" s="77"/>
      <c r="AG431" s="77"/>
      <c r="AH431" s="77"/>
      <c r="AI431" s="77"/>
      <c r="AJ431" s="77"/>
      <c r="AK431" s="77"/>
      <c r="AL431" s="77"/>
      <c r="AM431" s="94"/>
      <c r="AN431" s="94"/>
      <c r="AO431" s="77"/>
      <c r="AP431" s="77"/>
      <c r="AQ431" s="77"/>
      <c r="AR431" s="77"/>
      <c r="AS431" s="97"/>
      <c r="AT431" s="77">
        <v>4630</v>
      </c>
      <c r="AU431" s="77">
        <v>49</v>
      </c>
      <c r="AV431" s="94" t="s">
        <v>5072</v>
      </c>
      <c r="AW431" s="77" t="s">
        <v>2876</v>
      </c>
      <c r="AX431" s="94"/>
      <c r="AY431" s="77"/>
      <c r="AZ431" s="83">
        <f t="shared" si="13"/>
        <v>0.27</v>
      </c>
    </row>
    <row r="432" spans="1:52" s="99" customFormat="1" ht="34.950000000000003" customHeight="1" x14ac:dyDescent="0.45">
      <c r="A432" s="93" t="s">
        <v>5071</v>
      </c>
      <c r="B432" s="77">
        <v>2</v>
      </c>
      <c r="C432" s="93" t="s">
        <v>8048</v>
      </c>
      <c r="D432" s="93"/>
      <c r="E432" s="93"/>
      <c r="F432" s="94"/>
      <c r="G432" s="93"/>
      <c r="H432" s="77"/>
      <c r="I432" s="95">
        <v>4910</v>
      </c>
      <c r="J432" s="77"/>
      <c r="K432" s="77"/>
      <c r="L432" s="93" t="s">
        <v>3017</v>
      </c>
      <c r="M432" s="96" t="s">
        <v>8049</v>
      </c>
      <c r="N432" s="96"/>
      <c r="O432" s="79">
        <v>1</v>
      </c>
      <c r="P432" s="77">
        <v>1400</v>
      </c>
      <c r="Q432" s="77">
        <v>650</v>
      </c>
      <c r="R432" s="77">
        <v>700</v>
      </c>
      <c r="S432" s="77"/>
      <c r="T432" s="77"/>
      <c r="U432" s="77"/>
      <c r="V432" s="77"/>
      <c r="W432" s="77"/>
      <c r="X432" s="77"/>
      <c r="Y432" s="77"/>
      <c r="Z432" s="77"/>
      <c r="AA432" s="77"/>
      <c r="AB432" s="77"/>
      <c r="AC432" s="77"/>
      <c r="AD432" s="77"/>
      <c r="AE432" s="77"/>
      <c r="AF432" s="77"/>
      <c r="AG432" s="77"/>
      <c r="AH432" s="77"/>
      <c r="AI432" s="77"/>
      <c r="AJ432" s="77"/>
      <c r="AK432" s="77"/>
      <c r="AL432" s="77"/>
      <c r="AM432" s="94"/>
      <c r="AN432" s="94"/>
      <c r="AO432" s="77"/>
      <c r="AP432" s="77"/>
      <c r="AQ432" s="77"/>
      <c r="AR432" s="77"/>
      <c r="AS432" s="97"/>
      <c r="AT432" s="77">
        <v>4631</v>
      </c>
      <c r="AU432" s="77">
        <v>49</v>
      </c>
      <c r="AV432" s="94" t="s">
        <v>5072</v>
      </c>
      <c r="AW432" s="77" t="s">
        <v>2876</v>
      </c>
      <c r="AX432" s="94"/>
      <c r="AY432" s="77"/>
      <c r="AZ432" s="83">
        <f t="shared" si="13"/>
        <v>0.63700000000000001</v>
      </c>
    </row>
    <row r="433" spans="1:52" s="99" customFormat="1" ht="34.950000000000003" customHeight="1" x14ac:dyDescent="0.45">
      <c r="A433" s="93" t="s">
        <v>5071</v>
      </c>
      <c r="B433" s="77">
        <v>2</v>
      </c>
      <c r="C433" s="93" t="s">
        <v>8048</v>
      </c>
      <c r="D433" s="93"/>
      <c r="E433" s="93"/>
      <c r="F433" s="94"/>
      <c r="G433" s="93"/>
      <c r="H433" s="77"/>
      <c r="I433" s="95">
        <v>4911</v>
      </c>
      <c r="J433" s="77"/>
      <c r="K433" s="77"/>
      <c r="L433" s="93" t="s">
        <v>3017</v>
      </c>
      <c r="M433" s="96" t="s">
        <v>8049</v>
      </c>
      <c r="N433" s="96"/>
      <c r="O433" s="79">
        <v>1</v>
      </c>
      <c r="P433" s="77">
        <v>1400</v>
      </c>
      <c r="Q433" s="77">
        <v>650</v>
      </c>
      <c r="R433" s="77">
        <v>700</v>
      </c>
      <c r="S433" s="77"/>
      <c r="T433" s="77"/>
      <c r="U433" s="77"/>
      <c r="V433" s="77"/>
      <c r="W433" s="77"/>
      <c r="X433" s="77"/>
      <c r="Y433" s="77"/>
      <c r="Z433" s="77"/>
      <c r="AA433" s="77"/>
      <c r="AB433" s="77"/>
      <c r="AC433" s="77"/>
      <c r="AD433" s="77"/>
      <c r="AE433" s="77"/>
      <c r="AF433" s="77"/>
      <c r="AG433" s="77"/>
      <c r="AH433" s="77"/>
      <c r="AI433" s="77"/>
      <c r="AJ433" s="77"/>
      <c r="AK433" s="77"/>
      <c r="AL433" s="77"/>
      <c r="AM433" s="94"/>
      <c r="AN433" s="94"/>
      <c r="AO433" s="77"/>
      <c r="AP433" s="77"/>
      <c r="AQ433" s="77"/>
      <c r="AR433" s="77"/>
      <c r="AS433" s="97"/>
      <c r="AT433" s="77">
        <v>4632</v>
      </c>
      <c r="AU433" s="77">
        <v>49</v>
      </c>
      <c r="AV433" s="94" t="s">
        <v>5072</v>
      </c>
      <c r="AW433" s="77" t="s">
        <v>2876</v>
      </c>
      <c r="AX433" s="94"/>
      <c r="AY433" s="77"/>
      <c r="AZ433" s="83">
        <f t="shared" si="13"/>
        <v>0.63700000000000001</v>
      </c>
    </row>
    <row r="434" spans="1:52" s="99" customFormat="1" ht="34.950000000000003" customHeight="1" x14ac:dyDescent="0.45">
      <c r="A434" s="93" t="s">
        <v>5071</v>
      </c>
      <c r="B434" s="77">
        <v>2</v>
      </c>
      <c r="C434" s="93" t="s">
        <v>8048</v>
      </c>
      <c r="D434" s="93"/>
      <c r="E434" s="93"/>
      <c r="F434" s="94"/>
      <c r="G434" s="93"/>
      <c r="H434" s="77"/>
      <c r="I434" s="95">
        <v>4912</v>
      </c>
      <c r="J434" s="77"/>
      <c r="K434" s="77"/>
      <c r="L434" s="93" t="s">
        <v>2980</v>
      </c>
      <c r="M434" s="96"/>
      <c r="N434" s="96"/>
      <c r="O434" s="79">
        <v>1</v>
      </c>
      <c r="P434" s="77">
        <v>1200</v>
      </c>
      <c r="Q434" s="77">
        <v>500</v>
      </c>
      <c r="R434" s="77">
        <v>450</v>
      </c>
      <c r="S434" s="77"/>
      <c r="T434" s="77"/>
      <c r="U434" s="77"/>
      <c r="V434" s="77"/>
      <c r="W434" s="77"/>
      <c r="X434" s="77"/>
      <c r="Y434" s="77"/>
      <c r="Z434" s="77"/>
      <c r="AA434" s="77"/>
      <c r="AB434" s="77"/>
      <c r="AC434" s="77"/>
      <c r="AD434" s="77"/>
      <c r="AE434" s="77"/>
      <c r="AF434" s="77"/>
      <c r="AG434" s="77"/>
      <c r="AH434" s="77"/>
      <c r="AI434" s="77"/>
      <c r="AJ434" s="77"/>
      <c r="AK434" s="77"/>
      <c r="AL434" s="77"/>
      <c r="AM434" s="94"/>
      <c r="AN434" s="94"/>
      <c r="AO434" s="77"/>
      <c r="AP434" s="77"/>
      <c r="AQ434" s="77"/>
      <c r="AR434" s="77"/>
      <c r="AS434" s="97"/>
      <c r="AT434" s="77">
        <v>4633</v>
      </c>
      <c r="AU434" s="77">
        <v>49</v>
      </c>
      <c r="AV434" s="94" t="s">
        <v>5072</v>
      </c>
      <c r="AW434" s="77" t="s">
        <v>2876</v>
      </c>
      <c r="AX434" s="94"/>
      <c r="AY434" s="77"/>
      <c r="AZ434" s="83">
        <f t="shared" si="13"/>
        <v>0.27</v>
      </c>
    </row>
    <row r="435" spans="1:52" s="99" customFormat="1" ht="34.950000000000003" customHeight="1" x14ac:dyDescent="0.45">
      <c r="A435" s="93" t="s">
        <v>5071</v>
      </c>
      <c r="B435" s="77">
        <v>2</v>
      </c>
      <c r="C435" s="93" t="s">
        <v>8048</v>
      </c>
      <c r="D435" s="93"/>
      <c r="E435" s="93"/>
      <c r="F435" s="94"/>
      <c r="G435" s="93"/>
      <c r="H435" s="77"/>
      <c r="I435" s="95">
        <v>4913</v>
      </c>
      <c r="J435" s="77"/>
      <c r="K435" s="77"/>
      <c r="L435" s="93" t="s">
        <v>3017</v>
      </c>
      <c r="M435" s="96" t="s">
        <v>8050</v>
      </c>
      <c r="N435" s="96"/>
      <c r="O435" s="79">
        <v>1</v>
      </c>
      <c r="P435" s="77">
        <v>700</v>
      </c>
      <c r="Q435" s="77">
        <v>650</v>
      </c>
      <c r="R435" s="77">
        <v>700</v>
      </c>
      <c r="S435" s="77"/>
      <c r="T435" s="77"/>
      <c r="U435" s="77"/>
      <c r="V435" s="77"/>
      <c r="W435" s="77"/>
      <c r="X435" s="77"/>
      <c r="Y435" s="77"/>
      <c r="Z435" s="77"/>
      <c r="AA435" s="77"/>
      <c r="AB435" s="77"/>
      <c r="AC435" s="77"/>
      <c r="AD435" s="77"/>
      <c r="AE435" s="77"/>
      <c r="AF435" s="77"/>
      <c r="AG435" s="77"/>
      <c r="AH435" s="77"/>
      <c r="AI435" s="77"/>
      <c r="AJ435" s="77"/>
      <c r="AK435" s="77"/>
      <c r="AL435" s="77"/>
      <c r="AM435" s="94"/>
      <c r="AN435" s="94"/>
      <c r="AO435" s="77"/>
      <c r="AP435" s="77"/>
      <c r="AQ435" s="77"/>
      <c r="AR435" s="77"/>
      <c r="AS435" s="97"/>
      <c r="AT435" s="77">
        <v>4634</v>
      </c>
      <c r="AU435" s="77">
        <v>49</v>
      </c>
      <c r="AV435" s="94" t="s">
        <v>5072</v>
      </c>
      <c r="AW435" s="77" t="s">
        <v>2876</v>
      </c>
      <c r="AX435" s="94"/>
      <c r="AY435" s="77"/>
      <c r="AZ435" s="83">
        <f t="shared" si="13"/>
        <v>0.31850000000000001</v>
      </c>
    </row>
    <row r="436" spans="1:52" s="99" customFormat="1" ht="34.950000000000003" customHeight="1" x14ac:dyDescent="0.45">
      <c r="A436" s="93" t="s">
        <v>5071</v>
      </c>
      <c r="B436" s="77">
        <v>2</v>
      </c>
      <c r="C436" s="93" t="s">
        <v>8048</v>
      </c>
      <c r="D436" s="93"/>
      <c r="E436" s="93"/>
      <c r="F436" s="94"/>
      <c r="G436" s="93"/>
      <c r="H436" s="77"/>
      <c r="I436" s="95">
        <v>4914</v>
      </c>
      <c r="J436" s="77"/>
      <c r="K436" s="77"/>
      <c r="L436" s="93" t="s">
        <v>3017</v>
      </c>
      <c r="M436" s="96" t="s">
        <v>8050</v>
      </c>
      <c r="N436" s="96"/>
      <c r="O436" s="79">
        <v>1</v>
      </c>
      <c r="P436" s="77">
        <v>700</v>
      </c>
      <c r="Q436" s="77">
        <v>650</v>
      </c>
      <c r="R436" s="77">
        <v>700</v>
      </c>
      <c r="S436" s="77"/>
      <c r="T436" s="77"/>
      <c r="U436" s="77"/>
      <c r="V436" s="77"/>
      <c r="W436" s="77"/>
      <c r="X436" s="77"/>
      <c r="Y436" s="77"/>
      <c r="Z436" s="77"/>
      <c r="AA436" s="77"/>
      <c r="AB436" s="77"/>
      <c r="AC436" s="77"/>
      <c r="AD436" s="77"/>
      <c r="AE436" s="77"/>
      <c r="AF436" s="77"/>
      <c r="AG436" s="77"/>
      <c r="AH436" s="77"/>
      <c r="AI436" s="77"/>
      <c r="AJ436" s="77"/>
      <c r="AK436" s="77"/>
      <c r="AL436" s="77"/>
      <c r="AM436" s="94"/>
      <c r="AN436" s="94"/>
      <c r="AO436" s="77"/>
      <c r="AP436" s="77"/>
      <c r="AQ436" s="77"/>
      <c r="AR436" s="77"/>
      <c r="AS436" s="97"/>
      <c r="AT436" s="77">
        <v>4635</v>
      </c>
      <c r="AU436" s="77">
        <v>49</v>
      </c>
      <c r="AV436" s="94" t="s">
        <v>5072</v>
      </c>
      <c r="AW436" s="77" t="s">
        <v>2876</v>
      </c>
      <c r="AX436" s="94"/>
      <c r="AY436" s="77"/>
      <c r="AZ436" s="83">
        <f t="shared" si="13"/>
        <v>0.31850000000000001</v>
      </c>
    </row>
    <row r="437" spans="1:52" s="99" customFormat="1" ht="34.950000000000003" customHeight="1" x14ac:dyDescent="0.45">
      <c r="A437" s="93" t="s">
        <v>5071</v>
      </c>
      <c r="B437" s="77">
        <v>2</v>
      </c>
      <c r="C437" s="93" t="s">
        <v>8048</v>
      </c>
      <c r="D437" s="93"/>
      <c r="E437" s="93"/>
      <c r="F437" s="94"/>
      <c r="G437" s="93"/>
      <c r="H437" s="77"/>
      <c r="I437" s="95">
        <v>4915</v>
      </c>
      <c r="J437" s="77"/>
      <c r="K437" s="77"/>
      <c r="L437" s="93" t="s">
        <v>3017</v>
      </c>
      <c r="M437" s="96" t="s">
        <v>8049</v>
      </c>
      <c r="N437" s="96"/>
      <c r="O437" s="79">
        <v>1</v>
      </c>
      <c r="P437" s="77">
        <v>1600</v>
      </c>
      <c r="Q437" s="77">
        <v>650</v>
      </c>
      <c r="R437" s="77">
        <v>700</v>
      </c>
      <c r="S437" s="77"/>
      <c r="T437" s="77"/>
      <c r="U437" s="77"/>
      <c r="V437" s="77"/>
      <c r="W437" s="77"/>
      <c r="X437" s="77"/>
      <c r="Y437" s="77"/>
      <c r="Z437" s="77"/>
      <c r="AA437" s="77"/>
      <c r="AB437" s="77"/>
      <c r="AC437" s="77"/>
      <c r="AD437" s="77"/>
      <c r="AE437" s="77"/>
      <c r="AF437" s="77"/>
      <c r="AG437" s="77"/>
      <c r="AH437" s="77"/>
      <c r="AI437" s="77"/>
      <c r="AJ437" s="77"/>
      <c r="AK437" s="77"/>
      <c r="AL437" s="77"/>
      <c r="AM437" s="94"/>
      <c r="AN437" s="94"/>
      <c r="AO437" s="77"/>
      <c r="AP437" s="77"/>
      <c r="AQ437" s="77"/>
      <c r="AR437" s="77"/>
      <c r="AS437" s="97"/>
      <c r="AT437" s="77">
        <v>4636</v>
      </c>
      <c r="AU437" s="77">
        <v>49</v>
      </c>
      <c r="AV437" s="94" t="s">
        <v>5072</v>
      </c>
      <c r="AW437" s="77" t="s">
        <v>2876</v>
      </c>
      <c r="AX437" s="94"/>
      <c r="AY437" s="77"/>
      <c r="AZ437" s="83">
        <f t="shared" si="13"/>
        <v>0.72799999999999998</v>
      </c>
    </row>
    <row r="438" spans="1:52" s="99" customFormat="1" ht="34.950000000000003" customHeight="1" x14ac:dyDescent="0.45">
      <c r="A438" s="93" t="s">
        <v>5071</v>
      </c>
      <c r="B438" s="77">
        <v>2</v>
      </c>
      <c r="C438" s="93" t="s">
        <v>8048</v>
      </c>
      <c r="D438" s="93"/>
      <c r="E438" s="93"/>
      <c r="F438" s="94"/>
      <c r="G438" s="93"/>
      <c r="H438" s="77"/>
      <c r="I438" s="95">
        <v>4916</v>
      </c>
      <c r="J438" s="77"/>
      <c r="K438" s="77"/>
      <c r="L438" s="93" t="s">
        <v>2980</v>
      </c>
      <c r="M438" s="96"/>
      <c r="N438" s="96"/>
      <c r="O438" s="79">
        <v>1</v>
      </c>
      <c r="P438" s="77">
        <v>1200</v>
      </c>
      <c r="Q438" s="77">
        <v>500</v>
      </c>
      <c r="R438" s="77">
        <v>450</v>
      </c>
      <c r="S438" s="77"/>
      <c r="T438" s="77"/>
      <c r="U438" s="77"/>
      <c r="V438" s="77"/>
      <c r="W438" s="77"/>
      <c r="X438" s="77"/>
      <c r="Y438" s="77"/>
      <c r="Z438" s="77"/>
      <c r="AA438" s="77"/>
      <c r="AB438" s="77"/>
      <c r="AC438" s="77"/>
      <c r="AD438" s="77"/>
      <c r="AE438" s="77"/>
      <c r="AF438" s="77"/>
      <c r="AG438" s="77"/>
      <c r="AH438" s="77"/>
      <c r="AI438" s="77"/>
      <c r="AJ438" s="77"/>
      <c r="AK438" s="77"/>
      <c r="AL438" s="77"/>
      <c r="AM438" s="94"/>
      <c r="AN438" s="94"/>
      <c r="AO438" s="77"/>
      <c r="AP438" s="77"/>
      <c r="AQ438" s="77"/>
      <c r="AR438" s="77"/>
      <c r="AS438" s="97"/>
      <c r="AT438" s="77">
        <v>4637</v>
      </c>
      <c r="AU438" s="77">
        <v>49</v>
      </c>
      <c r="AV438" s="94" t="s">
        <v>5072</v>
      </c>
      <c r="AW438" s="77" t="s">
        <v>2876</v>
      </c>
      <c r="AX438" s="94"/>
      <c r="AY438" s="77"/>
      <c r="AZ438" s="83">
        <f t="shared" si="13"/>
        <v>0.27</v>
      </c>
    </row>
    <row r="439" spans="1:52" s="99" customFormat="1" ht="34.950000000000003" customHeight="1" x14ac:dyDescent="0.45">
      <c r="A439" s="93" t="s">
        <v>5071</v>
      </c>
      <c r="B439" s="77">
        <v>2</v>
      </c>
      <c r="C439" s="93" t="s">
        <v>8048</v>
      </c>
      <c r="D439" s="93"/>
      <c r="E439" s="93"/>
      <c r="F439" s="94"/>
      <c r="G439" s="93"/>
      <c r="H439" s="77"/>
      <c r="I439" s="95">
        <v>4917</v>
      </c>
      <c r="J439" s="77"/>
      <c r="K439" s="77"/>
      <c r="L439" s="93" t="s">
        <v>3017</v>
      </c>
      <c r="M439" s="96" t="s">
        <v>8049</v>
      </c>
      <c r="N439" s="96"/>
      <c r="O439" s="79">
        <v>1</v>
      </c>
      <c r="P439" s="77">
        <v>1600</v>
      </c>
      <c r="Q439" s="77">
        <v>650</v>
      </c>
      <c r="R439" s="77">
        <v>700</v>
      </c>
      <c r="S439" s="77"/>
      <c r="T439" s="77"/>
      <c r="U439" s="77"/>
      <c r="V439" s="77"/>
      <c r="W439" s="77"/>
      <c r="X439" s="77"/>
      <c r="Y439" s="77"/>
      <c r="Z439" s="77"/>
      <c r="AA439" s="77"/>
      <c r="AB439" s="77"/>
      <c r="AC439" s="77"/>
      <c r="AD439" s="77"/>
      <c r="AE439" s="77"/>
      <c r="AF439" s="77"/>
      <c r="AG439" s="77"/>
      <c r="AH439" s="77"/>
      <c r="AI439" s="77"/>
      <c r="AJ439" s="77"/>
      <c r="AK439" s="77"/>
      <c r="AL439" s="77"/>
      <c r="AM439" s="94"/>
      <c r="AN439" s="94"/>
      <c r="AO439" s="77"/>
      <c r="AP439" s="77"/>
      <c r="AQ439" s="77"/>
      <c r="AR439" s="77"/>
      <c r="AS439" s="97"/>
      <c r="AT439" s="77">
        <v>4638</v>
      </c>
      <c r="AU439" s="77">
        <v>49</v>
      </c>
      <c r="AV439" s="94" t="s">
        <v>5072</v>
      </c>
      <c r="AW439" s="77" t="s">
        <v>2876</v>
      </c>
      <c r="AX439" s="94"/>
      <c r="AY439" s="77"/>
      <c r="AZ439" s="83">
        <f t="shared" si="13"/>
        <v>0.72799999999999998</v>
      </c>
    </row>
    <row r="440" spans="1:52" s="99" customFormat="1" ht="34.950000000000003" customHeight="1" x14ac:dyDescent="0.45">
      <c r="A440" s="93" t="s">
        <v>5071</v>
      </c>
      <c r="B440" s="77">
        <v>2</v>
      </c>
      <c r="C440" s="93" t="s">
        <v>8048</v>
      </c>
      <c r="D440" s="93"/>
      <c r="E440" s="93"/>
      <c r="F440" s="94"/>
      <c r="G440" s="93"/>
      <c r="H440" s="77"/>
      <c r="I440" s="95">
        <v>4918</v>
      </c>
      <c r="J440" s="77"/>
      <c r="K440" s="77"/>
      <c r="L440" s="93" t="s">
        <v>3017</v>
      </c>
      <c r="M440" s="96" t="s">
        <v>8049</v>
      </c>
      <c r="N440" s="96"/>
      <c r="O440" s="79">
        <v>1</v>
      </c>
      <c r="P440" s="77">
        <v>1600</v>
      </c>
      <c r="Q440" s="77">
        <v>650</v>
      </c>
      <c r="R440" s="77">
        <v>700</v>
      </c>
      <c r="S440" s="77"/>
      <c r="T440" s="77"/>
      <c r="U440" s="77"/>
      <c r="V440" s="77"/>
      <c r="W440" s="77"/>
      <c r="X440" s="77"/>
      <c r="Y440" s="77"/>
      <c r="Z440" s="77"/>
      <c r="AA440" s="77"/>
      <c r="AB440" s="77"/>
      <c r="AC440" s="77"/>
      <c r="AD440" s="77"/>
      <c r="AE440" s="77"/>
      <c r="AF440" s="77"/>
      <c r="AG440" s="77"/>
      <c r="AH440" s="77"/>
      <c r="AI440" s="77"/>
      <c r="AJ440" s="77"/>
      <c r="AK440" s="77"/>
      <c r="AL440" s="77"/>
      <c r="AM440" s="94"/>
      <c r="AN440" s="94"/>
      <c r="AO440" s="77"/>
      <c r="AP440" s="77"/>
      <c r="AQ440" s="77"/>
      <c r="AR440" s="77"/>
      <c r="AS440" s="97"/>
      <c r="AT440" s="77">
        <v>4639</v>
      </c>
      <c r="AU440" s="77">
        <v>49</v>
      </c>
      <c r="AV440" s="94" t="s">
        <v>5072</v>
      </c>
      <c r="AW440" s="77" t="s">
        <v>2876</v>
      </c>
      <c r="AX440" s="94"/>
      <c r="AY440" s="77"/>
      <c r="AZ440" s="83">
        <f t="shared" si="13"/>
        <v>0.72799999999999998</v>
      </c>
    </row>
    <row r="441" spans="1:52" s="99" customFormat="1" ht="34.950000000000003" customHeight="1" x14ac:dyDescent="0.45">
      <c r="A441" s="93" t="s">
        <v>5071</v>
      </c>
      <c r="B441" s="77">
        <v>2</v>
      </c>
      <c r="C441" s="93" t="s">
        <v>8048</v>
      </c>
      <c r="D441" s="93"/>
      <c r="E441" s="93"/>
      <c r="F441" s="94"/>
      <c r="G441" s="93"/>
      <c r="H441" s="77"/>
      <c r="I441" s="95">
        <v>4919</v>
      </c>
      <c r="J441" s="77"/>
      <c r="K441" s="77"/>
      <c r="L441" s="93" t="s">
        <v>2491</v>
      </c>
      <c r="M441" s="96" t="s">
        <v>8051</v>
      </c>
      <c r="N441" s="96"/>
      <c r="O441" s="79">
        <v>1</v>
      </c>
      <c r="P441" s="77">
        <v>400</v>
      </c>
      <c r="Q441" s="77">
        <v>600</v>
      </c>
      <c r="R441" s="77">
        <v>820</v>
      </c>
      <c r="S441" s="77"/>
      <c r="T441" s="77"/>
      <c r="U441" s="77"/>
      <c r="V441" s="77"/>
      <c r="W441" s="77"/>
      <c r="X441" s="77"/>
      <c r="Y441" s="77"/>
      <c r="Z441" s="77"/>
      <c r="AA441" s="77"/>
      <c r="AB441" s="77"/>
      <c r="AC441" s="77"/>
      <c r="AD441" s="77"/>
      <c r="AE441" s="77"/>
      <c r="AF441" s="77"/>
      <c r="AG441" s="77"/>
      <c r="AH441" s="77"/>
      <c r="AI441" s="77"/>
      <c r="AJ441" s="77"/>
      <c r="AK441" s="77"/>
      <c r="AL441" s="77"/>
      <c r="AM441" s="94"/>
      <c r="AN441" s="94"/>
      <c r="AO441" s="77"/>
      <c r="AP441" s="77"/>
      <c r="AQ441" s="77"/>
      <c r="AR441" s="77"/>
      <c r="AS441" s="97"/>
      <c r="AT441" s="77">
        <v>4640</v>
      </c>
      <c r="AU441" s="77">
        <v>49</v>
      </c>
      <c r="AV441" s="94" t="s">
        <v>5072</v>
      </c>
      <c r="AW441" s="77" t="s">
        <v>2874</v>
      </c>
      <c r="AX441" s="94"/>
      <c r="AY441" s="77"/>
      <c r="AZ441" s="83">
        <f t="shared" si="13"/>
        <v>0.1968</v>
      </c>
    </row>
    <row r="442" spans="1:52" s="99" customFormat="1" ht="34.950000000000003" customHeight="1" x14ac:dyDescent="0.45">
      <c r="A442" s="93" t="s">
        <v>5071</v>
      </c>
      <c r="B442" s="77">
        <v>2</v>
      </c>
      <c r="C442" s="93" t="s">
        <v>8048</v>
      </c>
      <c r="D442" s="93"/>
      <c r="E442" s="93"/>
      <c r="F442" s="94"/>
      <c r="G442" s="93"/>
      <c r="H442" s="77"/>
      <c r="I442" s="95">
        <v>4920</v>
      </c>
      <c r="J442" s="77"/>
      <c r="K442" s="77"/>
      <c r="L442" s="93" t="s">
        <v>5094</v>
      </c>
      <c r="M442" s="96" t="s">
        <v>8052</v>
      </c>
      <c r="N442" s="96" t="s">
        <v>8053</v>
      </c>
      <c r="O442" s="79">
        <v>1</v>
      </c>
      <c r="P442" s="77">
        <v>900</v>
      </c>
      <c r="Q442" s="77">
        <v>450</v>
      </c>
      <c r="R442" s="77">
        <v>2150</v>
      </c>
      <c r="S442" s="77"/>
      <c r="T442" s="77"/>
      <c r="U442" s="77"/>
      <c r="V442" s="77"/>
      <c r="W442" s="77"/>
      <c r="X442" s="77"/>
      <c r="Y442" s="77"/>
      <c r="Z442" s="77"/>
      <c r="AA442" s="77"/>
      <c r="AB442" s="77"/>
      <c r="AC442" s="77"/>
      <c r="AD442" s="77"/>
      <c r="AE442" s="77"/>
      <c r="AF442" s="77"/>
      <c r="AG442" s="77"/>
      <c r="AH442" s="77"/>
      <c r="AI442" s="77"/>
      <c r="AJ442" s="77"/>
      <c r="AK442" s="77"/>
      <c r="AL442" s="77"/>
      <c r="AM442" s="94"/>
      <c r="AN442" s="94"/>
      <c r="AO442" s="77"/>
      <c r="AP442" s="77"/>
      <c r="AQ442" s="77"/>
      <c r="AR442" s="77"/>
      <c r="AS442" s="97"/>
      <c r="AT442" s="77">
        <v>4641</v>
      </c>
      <c r="AU442" s="77">
        <v>49</v>
      </c>
      <c r="AV442" s="94" t="s">
        <v>5072</v>
      </c>
      <c r="AW442" s="77" t="s">
        <v>2874</v>
      </c>
      <c r="AX442" s="94"/>
      <c r="AY442" s="77" t="s">
        <v>7981</v>
      </c>
      <c r="AZ442" s="83">
        <f t="shared" si="13"/>
        <v>0.87075000000000002</v>
      </c>
    </row>
    <row r="443" spans="1:52" s="99" customFormat="1" ht="34.950000000000003" customHeight="1" x14ac:dyDescent="0.45">
      <c r="A443" s="93" t="s">
        <v>5071</v>
      </c>
      <c r="B443" s="77">
        <v>2</v>
      </c>
      <c r="C443" s="93" t="s">
        <v>8048</v>
      </c>
      <c r="D443" s="93"/>
      <c r="E443" s="93"/>
      <c r="F443" s="94"/>
      <c r="G443" s="93"/>
      <c r="H443" s="77"/>
      <c r="I443" s="95">
        <v>4921</v>
      </c>
      <c r="J443" s="77"/>
      <c r="K443" s="77"/>
      <c r="L443" s="93" t="s">
        <v>5094</v>
      </c>
      <c r="M443" s="96"/>
      <c r="N443" s="96" t="s">
        <v>8053</v>
      </c>
      <c r="O443" s="79">
        <v>1</v>
      </c>
      <c r="P443" s="77">
        <v>900</v>
      </c>
      <c r="Q443" s="77">
        <v>450</v>
      </c>
      <c r="R443" s="77">
        <v>2150</v>
      </c>
      <c r="S443" s="77"/>
      <c r="T443" s="77"/>
      <c r="U443" s="77"/>
      <c r="V443" s="77"/>
      <c r="W443" s="77"/>
      <c r="X443" s="77"/>
      <c r="Y443" s="77"/>
      <c r="Z443" s="77"/>
      <c r="AA443" s="77"/>
      <c r="AB443" s="77"/>
      <c r="AC443" s="77"/>
      <c r="AD443" s="77"/>
      <c r="AE443" s="77"/>
      <c r="AF443" s="77"/>
      <c r="AG443" s="77"/>
      <c r="AH443" s="77"/>
      <c r="AI443" s="77"/>
      <c r="AJ443" s="77"/>
      <c r="AK443" s="77"/>
      <c r="AL443" s="77"/>
      <c r="AM443" s="94"/>
      <c r="AN443" s="94"/>
      <c r="AO443" s="77"/>
      <c r="AP443" s="77"/>
      <c r="AQ443" s="77"/>
      <c r="AR443" s="77"/>
      <c r="AS443" s="97"/>
      <c r="AT443" s="77">
        <v>4642</v>
      </c>
      <c r="AU443" s="77">
        <v>49</v>
      </c>
      <c r="AV443" s="94" t="s">
        <v>5072</v>
      </c>
      <c r="AW443" s="77" t="s">
        <v>2874</v>
      </c>
      <c r="AX443" s="94"/>
      <c r="AY443" s="77" t="s">
        <v>7981</v>
      </c>
      <c r="AZ443" s="83">
        <f t="shared" si="13"/>
        <v>0.87075000000000002</v>
      </c>
    </row>
    <row r="444" spans="1:52" s="99" customFormat="1" ht="34.950000000000003" customHeight="1" x14ac:dyDescent="0.45">
      <c r="A444" s="93" t="s">
        <v>5071</v>
      </c>
      <c r="B444" s="77">
        <v>2</v>
      </c>
      <c r="C444" s="93" t="s">
        <v>8048</v>
      </c>
      <c r="D444" s="93"/>
      <c r="E444" s="93"/>
      <c r="F444" s="94"/>
      <c r="G444" s="93"/>
      <c r="H444" s="77"/>
      <c r="I444" s="95">
        <v>4922</v>
      </c>
      <c r="J444" s="77"/>
      <c r="K444" s="77"/>
      <c r="L444" s="93" t="s">
        <v>2990</v>
      </c>
      <c r="M444" s="96" t="s">
        <v>6868</v>
      </c>
      <c r="N444" s="96" t="s">
        <v>5095</v>
      </c>
      <c r="O444" s="79">
        <v>1</v>
      </c>
      <c r="P444" s="77">
        <v>950</v>
      </c>
      <c r="Q444" s="77">
        <v>350</v>
      </c>
      <c r="R444" s="77">
        <v>650</v>
      </c>
      <c r="S444" s="77"/>
      <c r="T444" s="77"/>
      <c r="U444" s="77"/>
      <c r="V444" s="77"/>
      <c r="W444" s="77"/>
      <c r="X444" s="77"/>
      <c r="Y444" s="77"/>
      <c r="Z444" s="77"/>
      <c r="AA444" s="77"/>
      <c r="AB444" s="77"/>
      <c r="AC444" s="77"/>
      <c r="AD444" s="77"/>
      <c r="AE444" s="77"/>
      <c r="AF444" s="77"/>
      <c r="AG444" s="77"/>
      <c r="AH444" s="77"/>
      <c r="AI444" s="77"/>
      <c r="AJ444" s="77"/>
      <c r="AK444" s="77"/>
      <c r="AL444" s="77"/>
      <c r="AM444" s="94"/>
      <c r="AN444" s="94"/>
      <c r="AO444" s="77"/>
      <c r="AP444" s="77"/>
      <c r="AQ444" s="77"/>
      <c r="AR444" s="77"/>
      <c r="AS444" s="97"/>
      <c r="AT444" s="77">
        <v>4643</v>
      </c>
      <c r="AU444" s="77">
        <v>49</v>
      </c>
      <c r="AV444" s="94" t="s">
        <v>5072</v>
      </c>
      <c r="AW444" s="77" t="s">
        <v>2868</v>
      </c>
      <c r="AX444" s="94"/>
      <c r="AY444" s="77"/>
      <c r="AZ444" s="83">
        <f t="shared" si="13"/>
        <v>0.21612500000000001</v>
      </c>
    </row>
    <row r="445" spans="1:52" s="99" customFormat="1" ht="34.950000000000003" customHeight="1" x14ac:dyDescent="0.45">
      <c r="A445" s="93" t="s">
        <v>5071</v>
      </c>
      <c r="B445" s="77">
        <v>2</v>
      </c>
      <c r="C445" s="93" t="s">
        <v>8048</v>
      </c>
      <c r="D445" s="93"/>
      <c r="E445" s="93"/>
      <c r="F445" s="94"/>
      <c r="G445" s="93"/>
      <c r="H445" s="77"/>
      <c r="I445" s="95">
        <v>4923</v>
      </c>
      <c r="J445" s="77"/>
      <c r="K445" s="77"/>
      <c r="L445" s="93" t="s">
        <v>3633</v>
      </c>
      <c r="M445" s="96"/>
      <c r="N445" s="96"/>
      <c r="O445" s="79">
        <v>1</v>
      </c>
      <c r="P445" s="77">
        <v>750</v>
      </c>
      <c r="Q445" s="77">
        <v>600</v>
      </c>
      <c r="R445" s="77">
        <v>500</v>
      </c>
      <c r="S445" s="77"/>
      <c r="T445" s="77"/>
      <c r="U445" s="77"/>
      <c r="V445" s="77"/>
      <c r="W445" s="77"/>
      <c r="X445" s="77"/>
      <c r="Y445" s="77"/>
      <c r="Z445" s="77"/>
      <c r="AA445" s="77"/>
      <c r="AB445" s="77"/>
      <c r="AC445" s="77"/>
      <c r="AD445" s="77"/>
      <c r="AE445" s="77"/>
      <c r="AF445" s="77"/>
      <c r="AG445" s="77"/>
      <c r="AH445" s="77"/>
      <c r="AI445" s="77"/>
      <c r="AJ445" s="77"/>
      <c r="AK445" s="77"/>
      <c r="AL445" s="77"/>
      <c r="AM445" s="94"/>
      <c r="AN445" s="94"/>
      <c r="AO445" s="77"/>
      <c r="AP445" s="77"/>
      <c r="AQ445" s="77"/>
      <c r="AR445" s="77"/>
      <c r="AS445" s="97"/>
      <c r="AT445" s="77">
        <v>4644</v>
      </c>
      <c r="AU445" s="77">
        <v>49</v>
      </c>
      <c r="AV445" s="94" t="s">
        <v>5072</v>
      </c>
      <c r="AW445" s="77" t="s">
        <v>2874</v>
      </c>
      <c r="AX445" s="94"/>
      <c r="AY445" s="77"/>
      <c r="AZ445" s="83">
        <f t="shared" si="13"/>
        <v>0.22500000000000001</v>
      </c>
    </row>
    <row r="446" spans="1:52" s="99" customFormat="1" ht="34.950000000000003" customHeight="1" x14ac:dyDescent="0.45">
      <c r="A446" s="93" t="s">
        <v>5071</v>
      </c>
      <c r="B446" s="77">
        <v>2</v>
      </c>
      <c r="C446" s="93" t="s">
        <v>8048</v>
      </c>
      <c r="D446" s="93"/>
      <c r="E446" s="93"/>
      <c r="F446" s="94"/>
      <c r="G446" s="93"/>
      <c r="H446" s="77"/>
      <c r="I446" s="95">
        <v>4924</v>
      </c>
      <c r="J446" s="77"/>
      <c r="K446" s="77"/>
      <c r="L446" s="93" t="s">
        <v>2916</v>
      </c>
      <c r="M446" s="96" t="s">
        <v>8021</v>
      </c>
      <c r="N446" s="96"/>
      <c r="O446" s="79">
        <v>1</v>
      </c>
      <c r="P446" s="77">
        <v>600</v>
      </c>
      <c r="Q446" s="77">
        <v>20</v>
      </c>
      <c r="R446" s="77">
        <v>900</v>
      </c>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v>4645</v>
      </c>
      <c r="AU446" s="77">
        <v>49</v>
      </c>
      <c r="AV446" s="94" t="s">
        <v>5072</v>
      </c>
      <c r="AW446" s="77" t="s">
        <v>2874</v>
      </c>
      <c r="AX446" s="94"/>
      <c r="AY446" s="77" t="s">
        <v>7438</v>
      </c>
      <c r="AZ446" s="83">
        <f t="shared" si="13"/>
        <v>1.0800000000000001E-2</v>
      </c>
    </row>
    <row r="447" spans="1:52" s="99" customFormat="1" ht="34.950000000000003" customHeight="1" x14ac:dyDescent="0.45">
      <c r="A447" s="93" t="s">
        <v>5071</v>
      </c>
      <c r="B447" s="77">
        <v>2</v>
      </c>
      <c r="C447" s="93" t="s">
        <v>8048</v>
      </c>
      <c r="D447" s="93"/>
      <c r="E447" s="93"/>
      <c r="F447" s="94"/>
      <c r="G447" s="93"/>
      <c r="H447" s="77"/>
      <c r="I447" s="95">
        <v>4925</v>
      </c>
      <c r="J447" s="77"/>
      <c r="K447" s="77"/>
      <c r="L447" s="93" t="s">
        <v>2916</v>
      </c>
      <c r="M447" s="96" t="s">
        <v>8021</v>
      </c>
      <c r="N447" s="96"/>
      <c r="O447" s="79">
        <v>1</v>
      </c>
      <c r="P447" s="77">
        <v>1200</v>
      </c>
      <c r="Q447" s="77">
        <v>20</v>
      </c>
      <c r="R447" s="77">
        <v>900</v>
      </c>
      <c r="S447" s="77"/>
      <c r="T447" s="77"/>
      <c r="U447" s="77"/>
      <c r="V447" s="77"/>
      <c r="W447" s="77"/>
      <c r="X447" s="77"/>
      <c r="Y447" s="77"/>
      <c r="Z447" s="77"/>
      <c r="AA447" s="77"/>
      <c r="AB447" s="77"/>
      <c r="AC447" s="77"/>
      <c r="AD447" s="77"/>
      <c r="AE447" s="77"/>
      <c r="AF447" s="77"/>
      <c r="AG447" s="77"/>
      <c r="AH447" s="77"/>
      <c r="AI447" s="77"/>
      <c r="AJ447" s="77"/>
      <c r="AK447" s="77"/>
      <c r="AL447" s="77"/>
      <c r="AM447" s="94"/>
      <c r="AN447" s="94"/>
      <c r="AO447" s="77"/>
      <c r="AP447" s="77"/>
      <c r="AQ447" s="77"/>
      <c r="AR447" s="77"/>
      <c r="AS447" s="97"/>
      <c r="AT447" s="77">
        <v>4646</v>
      </c>
      <c r="AU447" s="77">
        <v>49</v>
      </c>
      <c r="AV447" s="94" t="s">
        <v>5072</v>
      </c>
      <c r="AW447" s="77" t="s">
        <v>2874</v>
      </c>
      <c r="AX447" s="94"/>
      <c r="AY447" s="77" t="s">
        <v>7438</v>
      </c>
      <c r="AZ447" s="83">
        <f t="shared" si="13"/>
        <v>2.1600000000000001E-2</v>
      </c>
    </row>
    <row r="448" spans="1:52" s="99" customFormat="1" ht="34.950000000000003" customHeight="1" x14ac:dyDescent="0.45">
      <c r="A448" s="93" t="s">
        <v>5071</v>
      </c>
      <c r="B448" s="77">
        <v>2</v>
      </c>
      <c r="C448" s="93" t="s">
        <v>8048</v>
      </c>
      <c r="D448" s="93"/>
      <c r="E448" s="93"/>
      <c r="F448" s="94"/>
      <c r="G448" s="93"/>
      <c r="H448" s="77"/>
      <c r="I448" s="95">
        <v>4926</v>
      </c>
      <c r="J448" s="77"/>
      <c r="K448" s="77"/>
      <c r="L448" s="93" t="s">
        <v>2916</v>
      </c>
      <c r="M448" s="96" t="s">
        <v>8021</v>
      </c>
      <c r="N448" s="96"/>
      <c r="O448" s="79">
        <v>1</v>
      </c>
      <c r="P448" s="77">
        <v>1800</v>
      </c>
      <c r="Q448" s="77">
        <v>20</v>
      </c>
      <c r="R448" s="77">
        <v>900</v>
      </c>
      <c r="S448" s="77"/>
      <c r="T448" s="77"/>
      <c r="U448" s="77"/>
      <c r="V448" s="77"/>
      <c r="W448" s="77"/>
      <c r="X448" s="77"/>
      <c r="Y448" s="77"/>
      <c r="Z448" s="77"/>
      <c r="AA448" s="77"/>
      <c r="AB448" s="77"/>
      <c r="AC448" s="77"/>
      <c r="AD448" s="77"/>
      <c r="AE448" s="77"/>
      <c r="AF448" s="77"/>
      <c r="AG448" s="77"/>
      <c r="AH448" s="77"/>
      <c r="AI448" s="77"/>
      <c r="AJ448" s="77"/>
      <c r="AK448" s="77"/>
      <c r="AL448" s="77"/>
      <c r="AM448" s="94"/>
      <c r="AN448" s="94"/>
      <c r="AO448" s="77"/>
      <c r="AP448" s="77"/>
      <c r="AQ448" s="77"/>
      <c r="AR448" s="77"/>
      <c r="AS448" s="97"/>
      <c r="AT448" s="77">
        <v>4647</v>
      </c>
      <c r="AU448" s="77">
        <v>49</v>
      </c>
      <c r="AV448" s="94" t="s">
        <v>5072</v>
      </c>
      <c r="AW448" s="77" t="s">
        <v>2874</v>
      </c>
      <c r="AX448" s="94"/>
      <c r="AY448" s="77" t="s">
        <v>7438</v>
      </c>
      <c r="AZ448" s="83">
        <f t="shared" si="13"/>
        <v>3.2399999999999998E-2</v>
      </c>
    </row>
    <row r="449" spans="1:52" s="99" customFormat="1" ht="34.950000000000003" customHeight="1" x14ac:dyDescent="0.45">
      <c r="A449" s="93" t="s">
        <v>5071</v>
      </c>
      <c r="B449" s="77">
        <v>2</v>
      </c>
      <c r="C449" s="93" t="s">
        <v>8048</v>
      </c>
      <c r="D449" s="93"/>
      <c r="E449" s="93"/>
      <c r="F449" s="94"/>
      <c r="G449" s="93"/>
      <c r="H449" s="77"/>
      <c r="I449" s="95">
        <v>4927</v>
      </c>
      <c r="J449" s="77"/>
      <c r="K449" s="77"/>
      <c r="L449" s="93" t="s">
        <v>2916</v>
      </c>
      <c r="M449" s="96" t="s">
        <v>8021</v>
      </c>
      <c r="N449" s="96"/>
      <c r="O449" s="79">
        <v>1</v>
      </c>
      <c r="P449" s="77">
        <v>600</v>
      </c>
      <c r="Q449" s="77">
        <v>20</v>
      </c>
      <c r="R449" s="77">
        <v>900</v>
      </c>
      <c r="S449" s="77"/>
      <c r="T449" s="77"/>
      <c r="U449" s="77"/>
      <c r="V449" s="77"/>
      <c r="W449" s="77"/>
      <c r="X449" s="77"/>
      <c r="Y449" s="77"/>
      <c r="Z449" s="77"/>
      <c r="AA449" s="77"/>
      <c r="AB449" s="77"/>
      <c r="AC449" s="77"/>
      <c r="AD449" s="77"/>
      <c r="AE449" s="77"/>
      <c r="AF449" s="77"/>
      <c r="AG449" s="77"/>
      <c r="AH449" s="77"/>
      <c r="AI449" s="77"/>
      <c r="AJ449" s="77"/>
      <c r="AK449" s="77"/>
      <c r="AL449" s="77"/>
      <c r="AM449" s="94"/>
      <c r="AN449" s="94"/>
      <c r="AO449" s="77"/>
      <c r="AP449" s="77"/>
      <c r="AQ449" s="77"/>
      <c r="AR449" s="77"/>
      <c r="AS449" s="97"/>
      <c r="AT449" s="77">
        <v>4648</v>
      </c>
      <c r="AU449" s="77">
        <v>49</v>
      </c>
      <c r="AV449" s="94" t="s">
        <v>5072</v>
      </c>
      <c r="AW449" s="77" t="s">
        <v>2874</v>
      </c>
      <c r="AX449" s="94"/>
      <c r="AY449" s="77" t="s">
        <v>7438</v>
      </c>
      <c r="AZ449" s="83">
        <f t="shared" si="13"/>
        <v>1.0800000000000001E-2</v>
      </c>
    </row>
    <row r="450" spans="1:52" s="99" customFormat="1" ht="34.950000000000003" customHeight="1" x14ac:dyDescent="0.45">
      <c r="A450" s="93" t="s">
        <v>5071</v>
      </c>
      <c r="B450" s="77">
        <v>2</v>
      </c>
      <c r="C450" s="93" t="s">
        <v>8048</v>
      </c>
      <c r="D450" s="93"/>
      <c r="E450" s="93"/>
      <c r="F450" s="94"/>
      <c r="G450" s="93"/>
      <c r="H450" s="77"/>
      <c r="I450" s="95">
        <v>4928</v>
      </c>
      <c r="J450" s="77"/>
      <c r="K450" s="77"/>
      <c r="L450" s="93" t="s">
        <v>2916</v>
      </c>
      <c r="M450" s="96" t="s">
        <v>8021</v>
      </c>
      <c r="N450" s="96"/>
      <c r="O450" s="79">
        <v>1</v>
      </c>
      <c r="P450" s="77">
        <v>600</v>
      </c>
      <c r="Q450" s="77">
        <v>20</v>
      </c>
      <c r="R450" s="77">
        <v>900</v>
      </c>
      <c r="S450" s="77"/>
      <c r="T450" s="77"/>
      <c r="U450" s="77"/>
      <c r="V450" s="77"/>
      <c r="W450" s="77"/>
      <c r="X450" s="77"/>
      <c r="Y450" s="77"/>
      <c r="Z450" s="77"/>
      <c r="AA450" s="77"/>
      <c r="AB450" s="77"/>
      <c r="AC450" s="77"/>
      <c r="AD450" s="77"/>
      <c r="AE450" s="77"/>
      <c r="AF450" s="77"/>
      <c r="AG450" s="77"/>
      <c r="AH450" s="77"/>
      <c r="AI450" s="77"/>
      <c r="AJ450" s="77"/>
      <c r="AK450" s="77"/>
      <c r="AL450" s="77"/>
      <c r="AM450" s="94"/>
      <c r="AN450" s="94"/>
      <c r="AO450" s="77"/>
      <c r="AP450" s="77"/>
      <c r="AQ450" s="77"/>
      <c r="AR450" s="77"/>
      <c r="AS450" s="97"/>
      <c r="AT450" s="77">
        <v>4649</v>
      </c>
      <c r="AU450" s="77">
        <v>49</v>
      </c>
      <c r="AV450" s="94" t="s">
        <v>5072</v>
      </c>
      <c r="AW450" s="77" t="s">
        <v>2874</v>
      </c>
      <c r="AX450" s="94"/>
      <c r="AY450" s="77" t="s">
        <v>7438</v>
      </c>
      <c r="AZ450" s="83">
        <f t="shared" si="13"/>
        <v>1.0800000000000001E-2</v>
      </c>
    </row>
    <row r="451" spans="1:52" s="99" customFormat="1" ht="34.950000000000003" customHeight="1" x14ac:dyDescent="0.45">
      <c r="A451" s="93" t="s">
        <v>5071</v>
      </c>
      <c r="B451" s="77">
        <v>2</v>
      </c>
      <c r="C451" s="93" t="s">
        <v>8048</v>
      </c>
      <c r="D451" s="93"/>
      <c r="E451" s="93"/>
      <c r="F451" s="94"/>
      <c r="G451" s="93"/>
      <c r="H451" s="77"/>
      <c r="I451" s="95">
        <v>4929</v>
      </c>
      <c r="J451" s="77"/>
      <c r="K451" s="77"/>
      <c r="L451" s="93" t="s">
        <v>2916</v>
      </c>
      <c r="M451" s="96" t="s">
        <v>8021</v>
      </c>
      <c r="N451" s="96"/>
      <c r="O451" s="79">
        <v>1</v>
      </c>
      <c r="P451" s="77">
        <v>450</v>
      </c>
      <c r="Q451" s="77">
        <v>20</v>
      </c>
      <c r="R451" s="77">
        <v>600</v>
      </c>
      <c r="S451" s="77"/>
      <c r="T451" s="77"/>
      <c r="U451" s="77"/>
      <c r="V451" s="77"/>
      <c r="W451" s="77"/>
      <c r="X451" s="77"/>
      <c r="Y451" s="77"/>
      <c r="Z451" s="77"/>
      <c r="AA451" s="77"/>
      <c r="AB451" s="77"/>
      <c r="AC451" s="77"/>
      <c r="AD451" s="77"/>
      <c r="AE451" s="77"/>
      <c r="AF451" s="77"/>
      <c r="AG451" s="77"/>
      <c r="AH451" s="77"/>
      <c r="AI451" s="77"/>
      <c r="AJ451" s="77"/>
      <c r="AK451" s="77"/>
      <c r="AL451" s="77"/>
      <c r="AM451" s="94"/>
      <c r="AN451" s="94"/>
      <c r="AO451" s="77"/>
      <c r="AP451" s="77"/>
      <c r="AQ451" s="77"/>
      <c r="AR451" s="77"/>
      <c r="AS451" s="97"/>
      <c r="AT451" s="77">
        <v>4650</v>
      </c>
      <c r="AU451" s="77">
        <v>49</v>
      </c>
      <c r="AV451" s="94" t="s">
        <v>5072</v>
      </c>
      <c r="AW451" s="77" t="s">
        <v>2874</v>
      </c>
      <c r="AX451" s="94"/>
      <c r="AY451" s="77" t="s">
        <v>7438</v>
      </c>
      <c r="AZ451" s="83">
        <f t="shared" si="13"/>
        <v>5.4000000000000003E-3</v>
      </c>
    </row>
    <row r="452" spans="1:52" s="99" customFormat="1" ht="34.950000000000003" customHeight="1" x14ac:dyDescent="0.45">
      <c r="A452" s="93" t="s">
        <v>5071</v>
      </c>
      <c r="B452" s="77">
        <v>2</v>
      </c>
      <c r="C452" s="93" t="s">
        <v>8048</v>
      </c>
      <c r="D452" s="93"/>
      <c r="E452" s="93"/>
      <c r="F452" s="94"/>
      <c r="G452" s="93"/>
      <c r="H452" s="77"/>
      <c r="I452" s="95">
        <v>4930</v>
      </c>
      <c r="J452" s="77"/>
      <c r="K452" s="77"/>
      <c r="L452" s="93" t="s">
        <v>2916</v>
      </c>
      <c r="M452" s="96" t="s">
        <v>8021</v>
      </c>
      <c r="N452" s="96"/>
      <c r="O452" s="79">
        <v>1</v>
      </c>
      <c r="P452" s="77">
        <v>900</v>
      </c>
      <c r="Q452" s="77">
        <v>20</v>
      </c>
      <c r="R452" s="77">
        <v>600</v>
      </c>
      <c r="S452" s="77"/>
      <c r="T452" s="77"/>
      <c r="U452" s="77"/>
      <c r="V452" s="77"/>
      <c r="W452" s="77"/>
      <c r="X452" s="77"/>
      <c r="Y452" s="77"/>
      <c r="Z452" s="77"/>
      <c r="AA452" s="77"/>
      <c r="AB452" s="77"/>
      <c r="AC452" s="77"/>
      <c r="AD452" s="77"/>
      <c r="AE452" s="77"/>
      <c r="AF452" s="77"/>
      <c r="AG452" s="77"/>
      <c r="AH452" s="77"/>
      <c r="AI452" s="77"/>
      <c r="AJ452" s="77"/>
      <c r="AK452" s="77"/>
      <c r="AL452" s="77"/>
      <c r="AM452" s="94"/>
      <c r="AN452" s="94"/>
      <c r="AO452" s="77"/>
      <c r="AP452" s="77"/>
      <c r="AQ452" s="77"/>
      <c r="AR452" s="77"/>
      <c r="AS452" s="97"/>
      <c r="AT452" s="77">
        <v>4651</v>
      </c>
      <c r="AU452" s="77">
        <v>49</v>
      </c>
      <c r="AV452" s="94" t="s">
        <v>5072</v>
      </c>
      <c r="AW452" s="77" t="s">
        <v>2874</v>
      </c>
      <c r="AX452" s="94"/>
      <c r="AY452" s="77" t="s">
        <v>7438</v>
      </c>
      <c r="AZ452" s="83">
        <f t="shared" si="13"/>
        <v>1.0800000000000001E-2</v>
      </c>
    </row>
    <row r="453" spans="1:52" s="99" customFormat="1" ht="34.950000000000003" customHeight="1" x14ac:dyDescent="0.45">
      <c r="A453" s="93" t="s">
        <v>5071</v>
      </c>
      <c r="B453" s="77">
        <v>2</v>
      </c>
      <c r="C453" s="93" t="s">
        <v>8048</v>
      </c>
      <c r="D453" s="93"/>
      <c r="E453" s="93"/>
      <c r="F453" s="94"/>
      <c r="G453" s="93"/>
      <c r="H453" s="77"/>
      <c r="I453" s="95">
        <v>4931</v>
      </c>
      <c r="J453" s="77"/>
      <c r="K453" s="77"/>
      <c r="L453" s="93" t="s">
        <v>5089</v>
      </c>
      <c r="M453" s="96"/>
      <c r="N453" s="96"/>
      <c r="O453" s="79">
        <v>1</v>
      </c>
      <c r="P453" s="77">
        <v>900</v>
      </c>
      <c r="Q453" s="77">
        <v>350</v>
      </c>
      <c r="R453" s="77">
        <v>1200</v>
      </c>
      <c r="S453" s="77"/>
      <c r="T453" s="77"/>
      <c r="U453" s="77"/>
      <c r="V453" s="77"/>
      <c r="W453" s="77"/>
      <c r="X453" s="77"/>
      <c r="Y453" s="77"/>
      <c r="Z453" s="77"/>
      <c r="AA453" s="77"/>
      <c r="AB453" s="77"/>
      <c r="AC453" s="77"/>
      <c r="AD453" s="77"/>
      <c r="AE453" s="77"/>
      <c r="AF453" s="77"/>
      <c r="AG453" s="77"/>
      <c r="AH453" s="77"/>
      <c r="AI453" s="77"/>
      <c r="AJ453" s="77"/>
      <c r="AK453" s="77"/>
      <c r="AL453" s="77"/>
      <c r="AM453" s="94"/>
      <c r="AN453" s="94"/>
      <c r="AO453" s="77"/>
      <c r="AP453" s="77"/>
      <c r="AQ453" s="77"/>
      <c r="AR453" s="77"/>
      <c r="AS453" s="97"/>
      <c r="AT453" s="77">
        <v>4652</v>
      </c>
      <c r="AU453" s="77">
        <v>49</v>
      </c>
      <c r="AV453" s="94" t="s">
        <v>5072</v>
      </c>
      <c r="AW453" s="77" t="s">
        <v>2874</v>
      </c>
      <c r="AX453" s="94"/>
      <c r="AY453" s="77"/>
      <c r="AZ453" s="83">
        <f t="shared" si="13"/>
        <v>0.378</v>
      </c>
    </row>
    <row r="454" spans="1:52" s="99" customFormat="1" ht="34.950000000000003" customHeight="1" x14ac:dyDescent="0.45">
      <c r="A454" s="93" t="s">
        <v>5071</v>
      </c>
      <c r="B454" s="77">
        <v>2</v>
      </c>
      <c r="C454" s="93" t="s">
        <v>8048</v>
      </c>
      <c r="D454" s="93"/>
      <c r="E454" s="93"/>
      <c r="F454" s="94"/>
      <c r="G454" s="93"/>
      <c r="H454" s="77"/>
      <c r="I454" s="95">
        <v>4932</v>
      </c>
      <c r="J454" s="77"/>
      <c r="K454" s="77"/>
      <c r="L454" s="93" t="s">
        <v>3510</v>
      </c>
      <c r="M454" s="96" t="s">
        <v>8054</v>
      </c>
      <c r="N454" s="96"/>
      <c r="O454" s="79">
        <v>1</v>
      </c>
      <c r="P454" s="77">
        <v>800</v>
      </c>
      <c r="Q454" s="77">
        <v>300</v>
      </c>
      <c r="R454" s="77">
        <v>1200</v>
      </c>
      <c r="S454" s="77"/>
      <c r="T454" s="77"/>
      <c r="U454" s="77"/>
      <c r="V454" s="77"/>
      <c r="W454" s="77"/>
      <c r="X454" s="77"/>
      <c r="Y454" s="77"/>
      <c r="Z454" s="77"/>
      <c r="AA454" s="77"/>
      <c r="AB454" s="77"/>
      <c r="AC454" s="77"/>
      <c r="AD454" s="77"/>
      <c r="AE454" s="77"/>
      <c r="AF454" s="77"/>
      <c r="AG454" s="77"/>
      <c r="AH454" s="77"/>
      <c r="AI454" s="77"/>
      <c r="AJ454" s="77"/>
      <c r="AK454" s="77"/>
      <c r="AL454" s="77"/>
      <c r="AM454" s="94"/>
      <c r="AN454" s="94"/>
      <c r="AO454" s="77"/>
      <c r="AP454" s="77"/>
      <c r="AQ454" s="77"/>
      <c r="AR454" s="77"/>
      <c r="AS454" s="97"/>
      <c r="AT454" s="77">
        <v>4653</v>
      </c>
      <c r="AU454" s="77">
        <v>49</v>
      </c>
      <c r="AV454" s="94" t="s">
        <v>5072</v>
      </c>
      <c r="AW454" s="77" t="s">
        <v>2876</v>
      </c>
      <c r="AX454" s="94"/>
      <c r="AY454" s="77"/>
      <c r="AZ454" s="83">
        <f t="shared" si="13"/>
        <v>0.28799999999999998</v>
      </c>
    </row>
    <row r="455" spans="1:52" s="99" customFormat="1" ht="34.950000000000003" customHeight="1" x14ac:dyDescent="0.45">
      <c r="A455" s="93" t="s">
        <v>5071</v>
      </c>
      <c r="B455" s="77">
        <v>2</v>
      </c>
      <c r="C455" s="93" t="s">
        <v>8048</v>
      </c>
      <c r="D455" s="93"/>
      <c r="E455" s="93"/>
      <c r="F455" s="94"/>
      <c r="G455" s="93"/>
      <c r="H455" s="77"/>
      <c r="I455" s="95">
        <v>4933</v>
      </c>
      <c r="J455" s="77"/>
      <c r="K455" s="77"/>
      <c r="L455" s="93" t="s">
        <v>3212</v>
      </c>
      <c r="M455" s="96" t="s">
        <v>8055</v>
      </c>
      <c r="N455" s="96"/>
      <c r="O455" s="79">
        <v>1</v>
      </c>
      <c r="P455" s="77">
        <v>450</v>
      </c>
      <c r="Q455" s="77">
        <v>300</v>
      </c>
      <c r="R455" s="77">
        <v>900</v>
      </c>
      <c r="S455" s="77"/>
      <c r="T455" s="77"/>
      <c r="U455" s="77"/>
      <c r="V455" s="77"/>
      <c r="W455" s="77"/>
      <c r="X455" s="77"/>
      <c r="Y455" s="77"/>
      <c r="Z455" s="77"/>
      <c r="AA455" s="77"/>
      <c r="AB455" s="77"/>
      <c r="AC455" s="77"/>
      <c r="AD455" s="77"/>
      <c r="AE455" s="77"/>
      <c r="AF455" s="77"/>
      <c r="AG455" s="77"/>
      <c r="AH455" s="77"/>
      <c r="AI455" s="77"/>
      <c r="AJ455" s="77"/>
      <c r="AK455" s="77"/>
      <c r="AL455" s="77"/>
      <c r="AM455" s="94"/>
      <c r="AN455" s="94"/>
      <c r="AO455" s="77"/>
      <c r="AP455" s="77"/>
      <c r="AQ455" s="77"/>
      <c r="AR455" s="77"/>
      <c r="AS455" s="97"/>
      <c r="AT455" s="77">
        <v>4654</v>
      </c>
      <c r="AU455" s="77">
        <v>49</v>
      </c>
      <c r="AV455" s="94" t="s">
        <v>5072</v>
      </c>
      <c r="AW455" s="77" t="s">
        <v>2876</v>
      </c>
      <c r="AX455" s="94"/>
      <c r="AY455" s="77"/>
      <c r="AZ455" s="83">
        <f t="shared" si="13"/>
        <v>0.1215</v>
      </c>
    </row>
    <row r="456" spans="1:52" s="99" customFormat="1" ht="34.950000000000003" customHeight="1" x14ac:dyDescent="0.45">
      <c r="A456" s="93" t="s">
        <v>5071</v>
      </c>
      <c r="B456" s="77">
        <v>2</v>
      </c>
      <c r="C456" s="93" t="s">
        <v>8048</v>
      </c>
      <c r="D456" s="93"/>
      <c r="E456" s="93"/>
      <c r="F456" s="94"/>
      <c r="G456" s="93"/>
      <c r="H456" s="77"/>
      <c r="I456" s="95">
        <v>4934</v>
      </c>
      <c r="J456" s="77"/>
      <c r="K456" s="77"/>
      <c r="L456" s="93" t="s">
        <v>5096</v>
      </c>
      <c r="M456" s="96" t="s">
        <v>8056</v>
      </c>
      <c r="N456" s="96"/>
      <c r="O456" s="79">
        <v>1</v>
      </c>
      <c r="P456" s="77">
        <v>800</v>
      </c>
      <c r="Q456" s="77">
        <v>450</v>
      </c>
      <c r="R456" s="77">
        <v>850</v>
      </c>
      <c r="S456" s="77"/>
      <c r="T456" s="77"/>
      <c r="U456" s="77"/>
      <c r="V456" s="77"/>
      <c r="W456" s="77"/>
      <c r="X456" s="77"/>
      <c r="Y456" s="77"/>
      <c r="Z456" s="77"/>
      <c r="AA456" s="77"/>
      <c r="AB456" s="77"/>
      <c r="AC456" s="77"/>
      <c r="AD456" s="77"/>
      <c r="AE456" s="77"/>
      <c r="AF456" s="77"/>
      <c r="AG456" s="77"/>
      <c r="AH456" s="77"/>
      <c r="AI456" s="77"/>
      <c r="AJ456" s="77" t="s">
        <v>3482</v>
      </c>
      <c r="AK456" s="77"/>
      <c r="AL456" s="77"/>
      <c r="AM456" s="94"/>
      <c r="AN456" s="94"/>
      <c r="AO456" s="77"/>
      <c r="AP456" s="77"/>
      <c r="AQ456" s="77"/>
      <c r="AR456" s="77"/>
      <c r="AS456" s="97"/>
      <c r="AT456" s="77">
        <v>4655</v>
      </c>
      <c r="AU456" s="77">
        <v>49</v>
      </c>
      <c r="AV456" s="94" t="s">
        <v>5072</v>
      </c>
      <c r="AW456" s="77" t="s">
        <v>2874</v>
      </c>
      <c r="AX456" s="94"/>
      <c r="AY456" s="77"/>
      <c r="AZ456" s="83">
        <f t="shared" si="13"/>
        <v>0.30599999999999999</v>
      </c>
    </row>
    <row r="457" spans="1:52" s="99" customFormat="1" ht="34.950000000000003" customHeight="1" x14ac:dyDescent="0.45">
      <c r="A457" s="93" t="s">
        <v>5071</v>
      </c>
      <c r="B457" s="77">
        <v>2</v>
      </c>
      <c r="C457" s="93" t="s">
        <v>8048</v>
      </c>
      <c r="D457" s="93"/>
      <c r="E457" s="93"/>
      <c r="F457" s="94"/>
      <c r="G457" s="93"/>
      <c r="H457" s="77"/>
      <c r="I457" s="95">
        <v>4935</v>
      </c>
      <c r="J457" s="77"/>
      <c r="K457" s="77"/>
      <c r="L457" s="93" t="s">
        <v>2491</v>
      </c>
      <c r="M457" s="96" t="s">
        <v>8051</v>
      </c>
      <c r="N457" s="96"/>
      <c r="O457" s="79">
        <v>1</v>
      </c>
      <c r="P457" s="77">
        <v>500</v>
      </c>
      <c r="Q457" s="77">
        <v>400</v>
      </c>
      <c r="R457" s="77">
        <v>700</v>
      </c>
      <c r="S457" s="77"/>
      <c r="T457" s="77"/>
      <c r="U457" s="77"/>
      <c r="V457" s="77"/>
      <c r="W457" s="77"/>
      <c r="X457" s="77"/>
      <c r="Y457" s="77"/>
      <c r="Z457" s="77"/>
      <c r="AA457" s="77"/>
      <c r="AB457" s="77"/>
      <c r="AC457" s="77"/>
      <c r="AD457" s="77"/>
      <c r="AE457" s="77"/>
      <c r="AF457" s="77"/>
      <c r="AG457" s="77"/>
      <c r="AH457" s="77"/>
      <c r="AI457" s="77"/>
      <c r="AJ457" s="77"/>
      <c r="AK457" s="77"/>
      <c r="AL457" s="77"/>
      <c r="AM457" s="94"/>
      <c r="AN457" s="94"/>
      <c r="AO457" s="77"/>
      <c r="AP457" s="77"/>
      <c r="AQ457" s="77"/>
      <c r="AR457" s="77"/>
      <c r="AS457" s="97"/>
      <c r="AT457" s="77">
        <v>4656</v>
      </c>
      <c r="AU457" s="77">
        <v>49</v>
      </c>
      <c r="AV457" s="94" t="s">
        <v>5072</v>
      </c>
      <c r="AW457" s="77" t="s">
        <v>2874</v>
      </c>
      <c r="AX457" s="94"/>
      <c r="AY457" s="77"/>
      <c r="AZ457" s="83">
        <f t="shared" ref="AZ457:AZ476" si="14">P457*Q457*R457/1000000000*O457</f>
        <v>0.14000000000000001</v>
      </c>
    </row>
    <row r="458" spans="1:52" s="99" customFormat="1" ht="34.950000000000003" customHeight="1" x14ac:dyDescent="0.45">
      <c r="A458" s="93" t="s">
        <v>5071</v>
      </c>
      <c r="B458" s="77">
        <v>2</v>
      </c>
      <c r="C458" s="93" t="s">
        <v>8048</v>
      </c>
      <c r="D458" s="93"/>
      <c r="E458" s="93"/>
      <c r="F458" s="94"/>
      <c r="G458" s="93"/>
      <c r="H458" s="77"/>
      <c r="I458" s="95">
        <v>4936</v>
      </c>
      <c r="J458" s="77"/>
      <c r="K458" s="77"/>
      <c r="L458" s="93" t="s">
        <v>3673</v>
      </c>
      <c r="M458" s="96"/>
      <c r="N458" s="96"/>
      <c r="O458" s="79">
        <v>1</v>
      </c>
      <c r="P458" s="77">
        <v>1100</v>
      </c>
      <c r="Q458" s="77">
        <v>740</v>
      </c>
      <c r="R458" s="77">
        <v>740</v>
      </c>
      <c r="S458" s="77"/>
      <c r="T458" s="77"/>
      <c r="U458" s="77"/>
      <c r="V458" s="77"/>
      <c r="W458" s="77"/>
      <c r="X458" s="77"/>
      <c r="Y458" s="77"/>
      <c r="Z458" s="77"/>
      <c r="AA458" s="77"/>
      <c r="AB458" s="77"/>
      <c r="AC458" s="77"/>
      <c r="AD458" s="77"/>
      <c r="AE458" s="77"/>
      <c r="AF458" s="77"/>
      <c r="AG458" s="77"/>
      <c r="AH458" s="77"/>
      <c r="AI458" s="77"/>
      <c r="AJ458" s="77"/>
      <c r="AK458" s="77"/>
      <c r="AL458" s="77"/>
      <c r="AM458" s="94"/>
      <c r="AN458" s="94"/>
      <c r="AO458" s="77"/>
      <c r="AP458" s="77"/>
      <c r="AQ458" s="77"/>
      <c r="AR458" s="77"/>
      <c r="AS458" s="97"/>
      <c r="AT458" s="77">
        <v>4657</v>
      </c>
      <c r="AU458" s="77">
        <v>49</v>
      </c>
      <c r="AV458" s="94" t="s">
        <v>5072</v>
      </c>
      <c r="AW458" s="77" t="s">
        <v>2876</v>
      </c>
      <c r="AX458" s="94"/>
      <c r="AY458" s="77"/>
      <c r="AZ458" s="83">
        <f t="shared" si="14"/>
        <v>0.60236000000000001</v>
      </c>
    </row>
    <row r="459" spans="1:52" s="99" customFormat="1" ht="34.950000000000003" customHeight="1" x14ac:dyDescent="0.45">
      <c r="A459" s="93" t="s">
        <v>5071</v>
      </c>
      <c r="B459" s="77">
        <v>2</v>
      </c>
      <c r="C459" s="93" t="s">
        <v>8048</v>
      </c>
      <c r="D459" s="93"/>
      <c r="E459" s="93"/>
      <c r="F459" s="94"/>
      <c r="G459" s="93"/>
      <c r="H459" s="77"/>
      <c r="I459" s="95">
        <v>4937</v>
      </c>
      <c r="J459" s="77"/>
      <c r="K459" s="77"/>
      <c r="L459" s="93" t="s">
        <v>3474</v>
      </c>
      <c r="M459" s="96" t="s">
        <v>7998</v>
      </c>
      <c r="N459" s="96"/>
      <c r="O459" s="79">
        <v>1</v>
      </c>
      <c r="P459" s="77">
        <v>450</v>
      </c>
      <c r="Q459" s="77">
        <v>450</v>
      </c>
      <c r="R459" s="77">
        <v>700</v>
      </c>
      <c r="S459" s="77"/>
      <c r="T459" s="77"/>
      <c r="U459" s="77"/>
      <c r="V459" s="77"/>
      <c r="W459" s="77"/>
      <c r="X459" s="77"/>
      <c r="Y459" s="77"/>
      <c r="Z459" s="77"/>
      <c r="AA459" s="77"/>
      <c r="AB459" s="77"/>
      <c r="AC459" s="77"/>
      <c r="AD459" s="77"/>
      <c r="AE459" s="77"/>
      <c r="AF459" s="77"/>
      <c r="AG459" s="77"/>
      <c r="AH459" s="77"/>
      <c r="AI459" s="77"/>
      <c r="AJ459" s="77"/>
      <c r="AK459" s="77"/>
      <c r="AL459" s="77"/>
      <c r="AM459" s="94"/>
      <c r="AN459" s="94"/>
      <c r="AO459" s="77"/>
      <c r="AP459" s="77"/>
      <c r="AQ459" s="77"/>
      <c r="AR459" s="77"/>
      <c r="AS459" s="97"/>
      <c r="AT459" s="77">
        <v>4658</v>
      </c>
      <c r="AU459" s="77">
        <v>49</v>
      </c>
      <c r="AV459" s="94" t="s">
        <v>5072</v>
      </c>
      <c r="AW459" s="77" t="s">
        <v>2876</v>
      </c>
      <c r="AX459" s="94"/>
      <c r="AY459" s="77"/>
      <c r="AZ459" s="83">
        <f t="shared" si="14"/>
        <v>0.14174999999999999</v>
      </c>
    </row>
    <row r="460" spans="1:52" s="99" customFormat="1" ht="34.950000000000003" customHeight="1" x14ac:dyDescent="0.45">
      <c r="A460" s="93" t="s">
        <v>5071</v>
      </c>
      <c r="B460" s="77">
        <v>2</v>
      </c>
      <c r="C460" s="93" t="s">
        <v>8048</v>
      </c>
      <c r="D460" s="93"/>
      <c r="E460" s="93"/>
      <c r="F460" s="94"/>
      <c r="G460" s="93"/>
      <c r="H460" s="77"/>
      <c r="I460" s="95">
        <v>4938</v>
      </c>
      <c r="J460" s="77"/>
      <c r="K460" s="77"/>
      <c r="L460" s="93" t="s">
        <v>3474</v>
      </c>
      <c r="M460" s="96" t="s">
        <v>7998</v>
      </c>
      <c r="N460" s="96"/>
      <c r="O460" s="79">
        <v>1</v>
      </c>
      <c r="P460" s="77">
        <v>450</v>
      </c>
      <c r="Q460" s="77">
        <v>450</v>
      </c>
      <c r="R460" s="77">
        <v>700</v>
      </c>
      <c r="S460" s="77"/>
      <c r="T460" s="77"/>
      <c r="U460" s="77"/>
      <c r="V460" s="77"/>
      <c r="W460" s="77"/>
      <c r="X460" s="77"/>
      <c r="Y460" s="77"/>
      <c r="Z460" s="77"/>
      <c r="AA460" s="77"/>
      <c r="AB460" s="77"/>
      <c r="AC460" s="77"/>
      <c r="AD460" s="77"/>
      <c r="AE460" s="77"/>
      <c r="AF460" s="77"/>
      <c r="AG460" s="77"/>
      <c r="AH460" s="77"/>
      <c r="AI460" s="77"/>
      <c r="AJ460" s="77"/>
      <c r="AK460" s="77"/>
      <c r="AL460" s="77"/>
      <c r="AM460" s="94"/>
      <c r="AN460" s="94"/>
      <c r="AO460" s="77"/>
      <c r="AP460" s="77"/>
      <c r="AQ460" s="77"/>
      <c r="AR460" s="77"/>
      <c r="AS460" s="97"/>
      <c r="AT460" s="77">
        <v>4659</v>
      </c>
      <c r="AU460" s="77">
        <v>49</v>
      </c>
      <c r="AV460" s="94" t="s">
        <v>5072</v>
      </c>
      <c r="AW460" s="77" t="s">
        <v>2876</v>
      </c>
      <c r="AX460" s="94"/>
      <c r="AY460" s="77"/>
      <c r="AZ460" s="83">
        <f t="shared" si="14"/>
        <v>0.14174999999999999</v>
      </c>
    </row>
    <row r="461" spans="1:52" s="99" customFormat="1" ht="34.950000000000003" customHeight="1" x14ac:dyDescent="0.45">
      <c r="A461" s="93" t="s">
        <v>5071</v>
      </c>
      <c r="B461" s="77">
        <v>2</v>
      </c>
      <c r="C461" s="93" t="s">
        <v>8048</v>
      </c>
      <c r="D461" s="93"/>
      <c r="E461" s="93"/>
      <c r="F461" s="94"/>
      <c r="G461" s="93"/>
      <c r="H461" s="77"/>
      <c r="I461" s="95">
        <v>4939</v>
      </c>
      <c r="J461" s="77"/>
      <c r="K461" s="77"/>
      <c r="L461" s="93" t="s">
        <v>3486</v>
      </c>
      <c r="M461" s="96" t="s">
        <v>6920</v>
      </c>
      <c r="N461" s="96" t="s">
        <v>5097</v>
      </c>
      <c r="O461" s="79">
        <v>1</v>
      </c>
      <c r="P461" s="77">
        <v>500</v>
      </c>
      <c r="Q461" s="77">
        <v>500</v>
      </c>
      <c r="R461" s="77">
        <v>1300</v>
      </c>
      <c r="S461" s="77"/>
      <c r="T461" s="77"/>
      <c r="U461" s="77"/>
      <c r="V461" s="77"/>
      <c r="W461" s="77"/>
      <c r="X461" s="77"/>
      <c r="Y461" s="77"/>
      <c r="Z461" s="77"/>
      <c r="AA461" s="77"/>
      <c r="AB461" s="77"/>
      <c r="AC461" s="77"/>
      <c r="AD461" s="77"/>
      <c r="AE461" s="77"/>
      <c r="AF461" s="77"/>
      <c r="AG461" s="77"/>
      <c r="AH461" s="77"/>
      <c r="AI461" s="77"/>
      <c r="AJ461" s="77"/>
      <c r="AK461" s="77"/>
      <c r="AL461" s="77"/>
      <c r="AM461" s="94"/>
      <c r="AN461" s="94"/>
      <c r="AO461" s="77"/>
      <c r="AP461" s="77"/>
      <c r="AQ461" s="77"/>
      <c r="AR461" s="77"/>
      <c r="AS461" s="97"/>
      <c r="AT461" s="77">
        <v>4660</v>
      </c>
      <c r="AU461" s="77">
        <v>49</v>
      </c>
      <c r="AV461" s="94" t="s">
        <v>5072</v>
      </c>
      <c r="AW461" s="77" t="s">
        <v>2874</v>
      </c>
      <c r="AX461" s="94"/>
      <c r="AY461" s="77"/>
      <c r="AZ461" s="83">
        <f t="shared" si="14"/>
        <v>0.32500000000000001</v>
      </c>
    </row>
    <row r="462" spans="1:52" s="99" customFormat="1" ht="34.950000000000003" customHeight="1" x14ac:dyDescent="0.45">
      <c r="A462" s="93" t="s">
        <v>5071</v>
      </c>
      <c r="B462" s="77">
        <v>2</v>
      </c>
      <c r="C462" s="93" t="s">
        <v>8048</v>
      </c>
      <c r="D462" s="93"/>
      <c r="E462" s="93"/>
      <c r="F462" s="94"/>
      <c r="G462" s="93"/>
      <c r="H462" s="77"/>
      <c r="I462" s="95">
        <v>4940</v>
      </c>
      <c r="J462" s="77"/>
      <c r="K462" s="77"/>
      <c r="L462" s="93" t="s">
        <v>3501</v>
      </c>
      <c r="M462" s="96" t="s">
        <v>6867</v>
      </c>
      <c r="N462" s="96" t="s">
        <v>3504</v>
      </c>
      <c r="O462" s="79">
        <v>1</v>
      </c>
      <c r="P462" s="77">
        <v>500</v>
      </c>
      <c r="Q462" s="77">
        <v>350</v>
      </c>
      <c r="R462" s="77">
        <v>300</v>
      </c>
      <c r="S462" s="77"/>
      <c r="T462" s="77"/>
      <c r="U462" s="77"/>
      <c r="V462" s="77"/>
      <c r="W462" s="77"/>
      <c r="X462" s="77"/>
      <c r="Y462" s="77"/>
      <c r="Z462" s="77"/>
      <c r="AA462" s="77"/>
      <c r="AB462" s="77"/>
      <c r="AC462" s="77"/>
      <c r="AD462" s="77"/>
      <c r="AE462" s="77"/>
      <c r="AF462" s="77"/>
      <c r="AG462" s="77"/>
      <c r="AH462" s="77"/>
      <c r="AI462" s="77"/>
      <c r="AJ462" s="77"/>
      <c r="AK462" s="77"/>
      <c r="AL462" s="77"/>
      <c r="AM462" s="94"/>
      <c r="AN462" s="94"/>
      <c r="AO462" s="77"/>
      <c r="AP462" s="77"/>
      <c r="AQ462" s="77"/>
      <c r="AR462" s="77"/>
      <c r="AS462" s="97"/>
      <c r="AT462" s="77">
        <v>4661</v>
      </c>
      <c r="AU462" s="77">
        <v>49</v>
      </c>
      <c r="AV462" s="94" t="s">
        <v>5072</v>
      </c>
      <c r="AW462" s="77" t="s">
        <v>2874</v>
      </c>
      <c r="AX462" s="94"/>
      <c r="AY462" s="77"/>
      <c r="AZ462" s="83">
        <f t="shared" si="14"/>
        <v>5.2499999999999998E-2</v>
      </c>
    </row>
    <row r="463" spans="1:52" s="99" customFormat="1" ht="34.950000000000003" customHeight="1" x14ac:dyDescent="0.45">
      <c r="A463" s="93" t="s">
        <v>5071</v>
      </c>
      <c r="B463" s="77">
        <v>2</v>
      </c>
      <c r="C463" s="93" t="s">
        <v>8048</v>
      </c>
      <c r="D463" s="93"/>
      <c r="E463" s="93"/>
      <c r="F463" s="94"/>
      <c r="G463" s="93"/>
      <c r="H463" s="77"/>
      <c r="I463" s="95">
        <v>4941</v>
      </c>
      <c r="J463" s="77"/>
      <c r="K463" s="77"/>
      <c r="L463" s="93" t="s">
        <v>3106</v>
      </c>
      <c r="M463" s="96" t="s">
        <v>7999</v>
      </c>
      <c r="N463" s="96"/>
      <c r="O463" s="79">
        <v>1</v>
      </c>
      <c r="P463" s="77">
        <v>450</v>
      </c>
      <c r="Q463" s="77">
        <v>450</v>
      </c>
      <c r="R463" s="77">
        <v>700</v>
      </c>
      <c r="S463" s="77"/>
      <c r="T463" s="77"/>
      <c r="U463" s="77"/>
      <c r="V463" s="77"/>
      <c r="W463" s="77"/>
      <c r="X463" s="77"/>
      <c r="Y463" s="77"/>
      <c r="Z463" s="77"/>
      <c r="AA463" s="77"/>
      <c r="AB463" s="77"/>
      <c r="AC463" s="77"/>
      <c r="AD463" s="77"/>
      <c r="AE463" s="77"/>
      <c r="AF463" s="77"/>
      <c r="AG463" s="77"/>
      <c r="AH463" s="77"/>
      <c r="AI463" s="77"/>
      <c r="AJ463" s="77"/>
      <c r="AK463" s="77"/>
      <c r="AL463" s="77"/>
      <c r="AM463" s="94"/>
      <c r="AN463" s="94"/>
      <c r="AO463" s="77"/>
      <c r="AP463" s="77"/>
      <c r="AQ463" s="77"/>
      <c r="AR463" s="77"/>
      <c r="AS463" s="97"/>
      <c r="AT463" s="77">
        <v>4662</v>
      </c>
      <c r="AU463" s="77">
        <v>49</v>
      </c>
      <c r="AV463" s="94" t="s">
        <v>5072</v>
      </c>
      <c r="AW463" s="77" t="s">
        <v>2876</v>
      </c>
      <c r="AX463" s="94"/>
      <c r="AY463" s="77"/>
      <c r="AZ463" s="83">
        <f t="shared" si="14"/>
        <v>0.14174999999999999</v>
      </c>
    </row>
    <row r="464" spans="1:52" s="99" customFormat="1" ht="34.950000000000003" customHeight="1" x14ac:dyDescent="0.45">
      <c r="A464" s="93" t="s">
        <v>5071</v>
      </c>
      <c r="B464" s="77">
        <v>2</v>
      </c>
      <c r="C464" s="93" t="s">
        <v>8048</v>
      </c>
      <c r="D464" s="93"/>
      <c r="E464" s="93"/>
      <c r="F464" s="94"/>
      <c r="G464" s="93"/>
      <c r="H464" s="77"/>
      <c r="I464" s="95">
        <v>4942</v>
      </c>
      <c r="J464" s="77"/>
      <c r="K464" s="77"/>
      <c r="L464" s="93" t="s">
        <v>3497</v>
      </c>
      <c r="M464" s="96"/>
      <c r="N464" s="96"/>
      <c r="O464" s="79">
        <v>1</v>
      </c>
      <c r="P464" s="77">
        <v>900</v>
      </c>
      <c r="Q464" s="77">
        <v>350</v>
      </c>
      <c r="R464" s="77">
        <v>1750</v>
      </c>
      <c r="S464" s="77"/>
      <c r="T464" s="77"/>
      <c r="U464" s="77"/>
      <c r="V464" s="77"/>
      <c r="W464" s="77"/>
      <c r="X464" s="77"/>
      <c r="Y464" s="77"/>
      <c r="Z464" s="77"/>
      <c r="AA464" s="77"/>
      <c r="AB464" s="77"/>
      <c r="AC464" s="77"/>
      <c r="AD464" s="77"/>
      <c r="AE464" s="77"/>
      <c r="AF464" s="77"/>
      <c r="AG464" s="77"/>
      <c r="AH464" s="77"/>
      <c r="AI464" s="77"/>
      <c r="AJ464" s="77"/>
      <c r="AK464" s="77"/>
      <c r="AL464" s="77"/>
      <c r="AM464" s="94"/>
      <c r="AN464" s="94"/>
      <c r="AO464" s="77"/>
      <c r="AP464" s="77"/>
      <c r="AQ464" s="77"/>
      <c r="AR464" s="77"/>
      <c r="AS464" s="97"/>
      <c r="AT464" s="77">
        <v>4663</v>
      </c>
      <c r="AU464" s="77">
        <v>49</v>
      </c>
      <c r="AV464" s="94" t="s">
        <v>5072</v>
      </c>
      <c r="AW464" s="77" t="s">
        <v>2957</v>
      </c>
      <c r="AX464" s="94"/>
      <c r="AY464" s="77"/>
      <c r="AZ464" s="83">
        <f t="shared" si="14"/>
        <v>0.55125000000000002</v>
      </c>
    </row>
    <row r="465" spans="1:52" s="99" customFormat="1" ht="34.950000000000003" customHeight="1" x14ac:dyDescent="0.45">
      <c r="A465" s="93" t="s">
        <v>5071</v>
      </c>
      <c r="B465" s="77">
        <v>2</v>
      </c>
      <c r="C465" s="93" t="s">
        <v>8048</v>
      </c>
      <c r="D465" s="93"/>
      <c r="E465" s="93"/>
      <c r="F465" s="94"/>
      <c r="G465" s="93"/>
      <c r="H465" s="77"/>
      <c r="I465" s="95">
        <v>4943</v>
      </c>
      <c r="J465" s="77"/>
      <c r="K465" s="77"/>
      <c r="L465" s="93" t="s">
        <v>3497</v>
      </c>
      <c r="M465" s="96"/>
      <c r="N465" s="96"/>
      <c r="O465" s="79">
        <v>1</v>
      </c>
      <c r="P465" s="77">
        <v>1300</v>
      </c>
      <c r="Q465" s="77">
        <v>450</v>
      </c>
      <c r="R465" s="77">
        <v>850</v>
      </c>
      <c r="S465" s="77"/>
      <c r="T465" s="77"/>
      <c r="U465" s="77"/>
      <c r="V465" s="77"/>
      <c r="W465" s="77"/>
      <c r="X465" s="77"/>
      <c r="Y465" s="77"/>
      <c r="Z465" s="77"/>
      <c r="AA465" s="77"/>
      <c r="AB465" s="77"/>
      <c r="AC465" s="77"/>
      <c r="AD465" s="77"/>
      <c r="AE465" s="77"/>
      <c r="AF465" s="77"/>
      <c r="AG465" s="77"/>
      <c r="AH465" s="77"/>
      <c r="AI465" s="77"/>
      <c r="AJ465" s="77"/>
      <c r="AK465" s="77"/>
      <c r="AL465" s="77"/>
      <c r="AM465" s="94"/>
      <c r="AN465" s="94"/>
      <c r="AO465" s="77"/>
      <c r="AP465" s="77"/>
      <c r="AQ465" s="77"/>
      <c r="AR465" s="77"/>
      <c r="AS465" s="97"/>
      <c r="AT465" s="77">
        <v>4664</v>
      </c>
      <c r="AU465" s="77">
        <v>49</v>
      </c>
      <c r="AV465" s="94" t="s">
        <v>5072</v>
      </c>
      <c r="AW465" s="77" t="s">
        <v>2957</v>
      </c>
      <c r="AX465" s="94"/>
      <c r="AY465" s="77"/>
      <c r="AZ465" s="83">
        <f t="shared" si="14"/>
        <v>0.49725000000000003</v>
      </c>
    </row>
    <row r="466" spans="1:52" s="99" customFormat="1" ht="34.950000000000003" customHeight="1" x14ac:dyDescent="0.45">
      <c r="A466" s="93" t="s">
        <v>5071</v>
      </c>
      <c r="B466" s="77">
        <v>2</v>
      </c>
      <c r="C466" s="93" t="s">
        <v>8048</v>
      </c>
      <c r="D466" s="93"/>
      <c r="E466" s="93"/>
      <c r="F466" s="94"/>
      <c r="G466" s="93"/>
      <c r="H466" s="77"/>
      <c r="I466" s="95">
        <v>4944</v>
      </c>
      <c r="J466" s="77"/>
      <c r="K466" s="77"/>
      <c r="L466" s="93" t="s">
        <v>3505</v>
      </c>
      <c r="M466" s="96" t="s">
        <v>2923</v>
      </c>
      <c r="N466" s="96" t="s">
        <v>5098</v>
      </c>
      <c r="O466" s="79">
        <v>1</v>
      </c>
      <c r="P466" s="77">
        <v>200</v>
      </c>
      <c r="Q466" s="77">
        <v>300</v>
      </c>
      <c r="R466" s="77">
        <v>300</v>
      </c>
      <c r="S466" s="77"/>
      <c r="T466" s="77"/>
      <c r="U466" s="77"/>
      <c r="V466" s="77"/>
      <c r="W466" s="77"/>
      <c r="X466" s="77"/>
      <c r="Y466" s="77"/>
      <c r="Z466" s="77"/>
      <c r="AA466" s="77"/>
      <c r="AB466" s="77"/>
      <c r="AC466" s="77"/>
      <c r="AD466" s="77"/>
      <c r="AE466" s="77"/>
      <c r="AF466" s="77"/>
      <c r="AG466" s="77"/>
      <c r="AH466" s="77"/>
      <c r="AI466" s="77"/>
      <c r="AJ466" s="77"/>
      <c r="AK466" s="77"/>
      <c r="AL466" s="77"/>
      <c r="AM466" s="94"/>
      <c r="AN466" s="94"/>
      <c r="AO466" s="77"/>
      <c r="AP466" s="77"/>
      <c r="AQ466" s="77"/>
      <c r="AR466" s="77"/>
      <c r="AS466" s="97"/>
      <c r="AT466" s="77">
        <v>4665</v>
      </c>
      <c r="AU466" s="77">
        <v>49</v>
      </c>
      <c r="AV466" s="94" t="s">
        <v>5072</v>
      </c>
      <c r="AW466" s="77" t="s">
        <v>2874</v>
      </c>
      <c r="AX466" s="94"/>
      <c r="AY466" s="77"/>
      <c r="AZ466" s="83">
        <f t="shared" si="14"/>
        <v>1.7999999999999999E-2</v>
      </c>
    </row>
    <row r="467" spans="1:52" s="99" customFormat="1" ht="34.950000000000003" customHeight="1" x14ac:dyDescent="0.45">
      <c r="A467" s="93" t="s">
        <v>5071</v>
      </c>
      <c r="B467" s="77">
        <v>2</v>
      </c>
      <c r="C467" s="93" t="s">
        <v>8048</v>
      </c>
      <c r="D467" s="93"/>
      <c r="E467" s="93"/>
      <c r="F467" s="94"/>
      <c r="G467" s="93"/>
      <c r="H467" s="77"/>
      <c r="I467" s="95">
        <v>4945</v>
      </c>
      <c r="J467" s="77"/>
      <c r="K467" s="77"/>
      <c r="L467" s="93" t="s">
        <v>3505</v>
      </c>
      <c r="M467" s="96" t="s">
        <v>2923</v>
      </c>
      <c r="N467" s="96" t="s">
        <v>5099</v>
      </c>
      <c r="O467" s="79">
        <v>1</v>
      </c>
      <c r="P467" s="77">
        <v>200</v>
      </c>
      <c r="Q467" s="77">
        <v>300</v>
      </c>
      <c r="R467" s="77">
        <v>300</v>
      </c>
      <c r="S467" s="77"/>
      <c r="T467" s="77"/>
      <c r="U467" s="77"/>
      <c r="V467" s="77"/>
      <c r="W467" s="77"/>
      <c r="X467" s="77"/>
      <c r="Y467" s="77"/>
      <c r="Z467" s="77"/>
      <c r="AA467" s="77"/>
      <c r="AB467" s="77"/>
      <c r="AC467" s="77"/>
      <c r="AD467" s="77"/>
      <c r="AE467" s="77"/>
      <c r="AF467" s="77"/>
      <c r="AG467" s="77"/>
      <c r="AH467" s="77"/>
      <c r="AI467" s="77"/>
      <c r="AJ467" s="77"/>
      <c r="AK467" s="77"/>
      <c r="AL467" s="77"/>
      <c r="AM467" s="94"/>
      <c r="AN467" s="94"/>
      <c r="AO467" s="77"/>
      <c r="AP467" s="77"/>
      <c r="AQ467" s="77"/>
      <c r="AR467" s="77"/>
      <c r="AS467" s="97"/>
      <c r="AT467" s="77">
        <v>4666</v>
      </c>
      <c r="AU467" s="77">
        <v>49</v>
      </c>
      <c r="AV467" s="94" t="s">
        <v>5072</v>
      </c>
      <c r="AW467" s="77" t="s">
        <v>2874</v>
      </c>
      <c r="AX467" s="94"/>
      <c r="AY467" s="77"/>
      <c r="AZ467" s="83">
        <f t="shared" si="14"/>
        <v>1.7999999999999999E-2</v>
      </c>
    </row>
    <row r="468" spans="1:52" s="99" customFormat="1" ht="34.950000000000003" customHeight="1" x14ac:dyDescent="0.45">
      <c r="A468" s="93" t="s">
        <v>5071</v>
      </c>
      <c r="B468" s="77">
        <v>2</v>
      </c>
      <c r="C468" s="93" t="s">
        <v>8048</v>
      </c>
      <c r="D468" s="93"/>
      <c r="E468" s="93"/>
      <c r="F468" s="94"/>
      <c r="G468" s="93"/>
      <c r="H468" s="77"/>
      <c r="I468" s="95">
        <v>4946</v>
      </c>
      <c r="J468" s="77"/>
      <c r="K468" s="77"/>
      <c r="L468" s="93" t="s">
        <v>2926</v>
      </c>
      <c r="M468" s="96" t="s">
        <v>2927</v>
      </c>
      <c r="N468" s="96"/>
      <c r="O468" s="79">
        <v>1</v>
      </c>
      <c r="P468" s="77">
        <v>250</v>
      </c>
      <c r="Q468" s="77">
        <v>250</v>
      </c>
      <c r="R468" s="77">
        <v>400</v>
      </c>
      <c r="S468" s="77"/>
      <c r="T468" s="77"/>
      <c r="U468" s="77"/>
      <c r="V468" s="77"/>
      <c r="W468" s="77"/>
      <c r="X468" s="77"/>
      <c r="Y468" s="77"/>
      <c r="Z468" s="77"/>
      <c r="AA468" s="77"/>
      <c r="AB468" s="77"/>
      <c r="AC468" s="77"/>
      <c r="AD468" s="77"/>
      <c r="AE468" s="77"/>
      <c r="AF468" s="77"/>
      <c r="AG468" s="77"/>
      <c r="AH468" s="77"/>
      <c r="AI468" s="77"/>
      <c r="AJ468" s="77"/>
      <c r="AK468" s="77"/>
      <c r="AL468" s="77"/>
      <c r="AM468" s="94"/>
      <c r="AN468" s="94"/>
      <c r="AO468" s="77"/>
      <c r="AP468" s="77"/>
      <c r="AQ468" s="77"/>
      <c r="AR468" s="77"/>
      <c r="AS468" s="97"/>
      <c r="AT468" s="77">
        <v>4667</v>
      </c>
      <c r="AU468" s="77">
        <v>49</v>
      </c>
      <c r="AV468" s="94" t="s">
        <v>5072</v>
      </c>
      <c r="AW468" s="77" t="s">
        <v>2874</v>
      </c>
      <c r="AX468" s="94"/>
      <c r="AY468" s="77"/>
      <c r="AZ468" s="83">
        <f t="shared" si="14"/>
        <v>2.5000000000000001E-2</v>
      </c>
    </row>
    <row r="469" spans="1:52" s="99" customFormat="1" ht="34.950000000000003" customHeight="1" x14ac:dyDescent="0.45">
      <c r="A469" s="93" t="s">
        <v>5071</v>
      </c>
      <c r="B469" s="77">
        <v>2</v>
      </c>
      <c r="C469" s="93" t="s">
        <v>8048</v>
      </c>
      <c r="D469" s="93"/>
      <c r="E469" s="93"/>
      <c r="F469" s="94"/>
      <c r="G469" s="93"/>
      <c r="H469" s="77"/>
      <c r="I469" s="95">
        <v>4947</v>
      </c>
      <c r="J469" s="77"/>
      <c r="K469" s="77"/>
      <c r="L469" s="93" t="s">
        <v>2926</v>
      </c>
      <c r="M469" s="96" t="s">
        <v>2927</v>
      </c>
      <c r="N469" s="96"/>
      <c r="O469" s="79">
        <v>1</v>
      </c>
      <c r="P469" s="77">
        <v>250</v>
      </c>
      <c r="Q469" s="77">
        <v>250</v>
      </c>
      <c r="R469" s="77">
        <v>400</v>
      </c>
      <c r="S469" s="77"/>
      <c r="T469" s="77"/>
      <c r="U469" s="77"/>
      <c r="V469" s="77"/>
      <c r="W469" s="77"/>
      <c r="X469" s="77"/>
      <c r="Y469" s="77"/>
      <c r="Z469" s="77"/>
      <c r="AA469" s="77"/>
      <c r="AB469" s="77"/>
      <c r="AC469" s="77"/>
      <c r="AD469" s="77"/>
      <c r="AE469" s="77"/>
      <c r="AF469" s="77"/>
      <c r="AG469" s="77"/>
      <c r="AH469" s="77"/>
      <c r="AI469" s="77"/>
      <c r="AJ469" s="77"/>
      <c r="AK469" s="77"/>
      <c r="AL469" s="77"/>
      <c r="AM469" s="94"/>
      <c r="AN469" s="94"/>
      <c r="AO469" s="77"/>
      <c r="AP469" s="77"/>
      <c r="AQ469" s="77"/>
      <c r="AR469" s="77"/>
      <c r="AS469" s="97"/>
      <c r="AT469" s="77">
        <v>4668</v>
      </c>
      <c r="AU469" s="77">
        <v>49</v>
      </c>
      <c r="AV469" s="94" t="s">
        <v>5072</v>
      </c>
      <c r="AW469" s="77" t="s">
        <v>2874</v>
      </c>
      <c r="AX469" s="94"/>
      <c r="AY469" s="77"/>
      <c r="AZ469" s="83">
        <f t="shared" si="14"/>
        <v>2.5000000000000001E-2</v>
      </c>
    </row>
    <row r="470" spans="1:52" s="99" customFormat="1" ht="34.950000000000003" customHeight="1" x14ac:dyDescent="0.45">
      <c r="A470" s="93" t="s">
        <v>5071</v>
      </c>
      <c r="B470" s="77">
        <v>2</v>
      </c>
      <c r="C470" s="93" t="s">
        <v>8048</v>
      </c>
      <c r="D470" s="93"/>
      <c r="E470" s="93"/>
      <c r="F470" s="94"/>
      <c r="G470" s="93"/>
      <c r="H470" s="77"/>
      <c r="I470" s="95">
        <v>4948</v>
      </c>
      <c r="J470" s="77"/>
      <c r="K470" s="77"/>
      <c r="L470" s="93" t="s">
        <v>3517</v>
      </c>
      <c r="M470" s="96" t="s">
        <v>2927</v>
      </c>
      <c r="N470" s="96" t="s">
        <v>5100</v>
      </c>
      <c r="O470" s="79">
        <v>1</v>
      </c>
      <c r="P470" s="77">
        <v>400</v>
      </c>
      <c r="Q470" s="77">
        <v>300</v>
      </c>
      <c r="R470" s="77">
        <v>250</v>
      </c>
      <c r="S470" s="77"/>
      <c r="T470" s="77"/>
      <c r="U470" s="77"/>
      <c r="V470" s="77"/>
      <c r="W470" s="77"/>
      <c r="X470" s="77"/>
      <c r="Y470" s="77"/>
      <c r="Z470" s="77"/>
      <c r="AA470" s="77"/>
      <c r="AB470" s="77"/>
      <c r="AC470" s="77"/>
      <c r="AD470" s="77"/>
      <c r="AE470" s="77"/>
      <c r="AF470" s="77"/>
      <c r="AG470" s="77"/>
      <c r="AH470" s="77"/>
      <c r="AI470" s="77"/>
      <c r="AJ470" s="77"/>
      <c r="AK470" s="77"/>
      <c r="AL470" s="77"/>
      <c r="AM470" s="94"/>
      <c r="AN470" s="94"/>
      <c r="AO470" s="77"/>
      <c r="AP470" s="77"/>
      <c r="AQ470" s="77"/>
      <c r="AR470" s="77"/>
      <c r="AS470" s="97"/>
      <c r="AT470" s="77">
        <v>4669</v>
      </c>
      <c r="AU470" s="77">
        <v>49</v>
      </c>
      <c r="AV470" s="94" t="s">
        <v>5072</v>
      </c>
      <c r="AW470" s="77" t="s">
        <v>2874</v>
      </c>
      <c r="AX470" s="94"/>
      <c r="AY470" s="77"/>
      <c r="AZ470" s="83">
        <f t="shared" si="14"/>
        <v>0.03</v>
      </c>
    </row>
    <row r="471" spans="1:52" s="99" customFormat="1" ht="34.950000000000003" customHeight="1" x14ac:dyDescent="0.45">
      <c r="A471" s="93" t="s">
        <v>5071</v>
      </c>
      <c r="B471" s="77">
        <v>2</v>
      </c>
      <c r="C471" s="93" t="s">
        <v>8048</v>
      </c>
      <c r="D471" s="93"/>
      <c r="E471" s="93"/>
      <c r="F471" s="94"/>
      <c r="G471" s="93"/>
      <c r="H471" s="77"/>
      <c r="I471" s="95">
        <v>4949</v>
      </c>
      <c r="J471" s="77"/>
      <c r="K471" s="77"/>
      <c r="L471" s="93" t="s">
        <v>2873</v>
      </c>
      <c r="M471" s="96" t="s">
        <v>8057</v>
      </c>
      <c r="N471" s="96"/>
      <c r="O471" s="79">
        <v>1</v>
      </c>
      <c r="P471" s="77">
        <v>650</v>
      </c>
      <c r="Q471" s="77">
        <v>400</v>
      </c>
      <c r="R471" s="77">
        <v>850</v>
      </c>
      <c r="S471" s="77"/>
      <c r="T471" s="77"/>
      <c r="U471" s="77"/>
      <c r="V471" s="77"/>
      <c r="W471" s="77"/>
      <c r="X471" s="77"/>
      <c r="Y471" s="77"/>
      <c r="Z471" s="77"/>
      <c r="AA471" s="77"/>
      <c r="AB471" s="77"/>
      <c r="AC471" s="77"/>
      <c r="AD471" s="77"/>
      <c r="AE471" s="77"/>
      <c r="AF471" s="77"/>
      <c r="AG471" s="77"/>
      <c r="AH471" s="77"/>
      <c r="AI471" s="77"/>
      <c r="AJ471" s="77"/>
      <c r="AK471" s="77"/>
      <c r="AL471" s="77"/>
      <c r="AM471" s="94"/>
      <c r="AN471" s="94"/>
      <c r="AO471" s="77"/>
      <c r="AP471" s="77"/>
      <c r="AQ471" s="77"/>
      <c r="AR471" s="77"/>
      <c r="AS471" s="97"/>
      <c r="AT471" s="77">
        <v>4670</v>
      </c>
      <c r="AU471" s="77">
        <v>49</v>
      </c>
      <c r="AV471" s="94" t="s">
        <v>5072</v>
      </c>
      <c r="AW471" s="77" t="s">
        <v>2874</v>
      </c>
      <c r="AX471" s="94"/>
      <c r="AY471" s="77"/>
      <c r="AZ471" s="83">
        <f t="shared" si="14"/>
        <v>0.221</v>
      </c>
    </row>
    <row r="472" spans="1:52" s="99" customFormat="1" ht="34.950000000000003" customHeight="1" x14ac:dyDescent="0.45">
      <c r="A472" s="93" t="s">
        <v>5071</v>
      </c>
      <c r="B472" s="77">
        <v>2</v>
      </c>
      <c r="C472" s="93" t="s">
        <v>8048</v>
      </c>
      <c r="D472" s="93"/>
      <c r="E472" s="93"/>
      <c r="F472" s="94"/>
      <c r="G472" s="93"/>
      <c r="H472" s="77"/>
      <c r="I472" s="95">
        <v>4950</v>
      </c>
      <c r="J472" s="77"/>
      <c r="K472" s="77"/>
      <c r="L472" s="93" t="s">
        <v>2910</v>
      </c>
      <c r="M472" s="96"/>
      <c r="N472" s="96"/>
      <c r="O472" s="79">
        <v>1</v>
      </c>
      <c r="P472" s="77">
        <v>900</v>
      </c>
      <c r="Q472" s="77">
        <v>400</v>
      </c>
      <c r="R472" s="77">
        <v>1600</v>
      </c>
      <c r="S472" s="77"/>
      <c r="T472" s="77"/>
      <c r="U472" s="77"/>
      <c r="V472" s="77"/>
      <c r="W472" s="77"/>
      <c r="X472" s="77"/>
      <c r="Y472" s="77"/>
      <c r="Z472" s="77"/>
      <c r="AA472" s="77"/>
      <c r="AB472" s="77"/>
      <c r="AC472" s="77"/>
      <c r="AD472" s="77"/>
      <c r="AE472" s="77"/>
      <c r="AF472" s="77"/>
      <c r="AG472" s="77"/>
      <c r="AH472" s="77"/>
      <c r="AI472" s="77"/>
      <c r="AJ472" s="77"/>
      <c r="AK472" s="77"/>
      <c r="AL472" s="77"/>
      <c r="AM472" s="94"/>
      <c r="AN472" s="94"/>
      <c r="AO472" s="77"/>
      <c r="AP472" s="77"/>
      <c r="AQ472" s="77"/>
      <c r="AR472" s="77"/>
      <c r="AS472" s="97"/>
      <c r="AT472" s="77">
        <v>4671</v>
      </c>
      <c r="AU472" s="77">
        <v>49</v>
      </c>
      <c r="AV472" s="94" t="s">
        <v>5072</v>
      </c>
      <c r="AW472" s="77" t="s">
        <v>2874</v>
      </c>
      <c r="AX472" s="94"/>
      <c r="AY472" s="77"/>
      <c r="AZ472" s="83">
        <f t="shared" si="14"/>
        <v>0.57599999999999996</v>
      </c>
    </row>
    <row r="473" spans="1:52" s="99" customFormat="1" ht="34.950000000000003" customHeight="1" x14ac:dyDescent="0.45">
      <c r="A473" s="93" t="s">
        <v>5071</v>
      </c>
      <c r="B473" s="77">
        <v>2</v>
      </c>
      <c r="C473" s="93" t="s">
        <v>8048</v>
      </c>
      <c r="D473" s="93"/>
      <c r="E473" s="93"/>
      <c r="F473" s="94"/>
      <c r="G473" s="93"/>
      <c r="H473" s="77"/>
      <c r="I473" s="95"/>
      <c r="J473" s="77"/>
      <c r="K473" s="77"/>
      <c r="L473" s="93" t="s">
        <v>9090</v>
      </c>
      <c r="M473" s="96" t="s">
        <v>8995</v>
      </c>
      <c r="N473" s="96"/>
      <c r="O473" s="79">
        <v>1</v>
      </c>
      <c r="P473" s="77">
        <v>450</v>
      </c>
      <c r="Q473" s="77">
        <v>50</v>
      </c>
      <c r="R473" s="77">
        <v>650</v>
      </c>
      <c r="S473" s="77"/>
      <c r="T473" s="77"/>
      <c r="U473" s="77"/>
      <c r="V473" s="77"/>
      <c r="W473" s="77"/>
      <c r="X473" s="77"/>
      <c r="Y473" s="77"/>
      <c r="Z473" s="77"/>
      <c r="AA473" s="77"/>
      <c r="AB473" s="77"/>
      <c r="AC473" s="77"/>
      <c r="AD473" s="77"/>
      <c r="AE473" s="77"/>
      <c r="AF473" s="77"/>
      <c r="AG473" s="77"/>
      <c r="AH473" s="77"/>
      <c r="AI473" s="77"/>
      <c r="AJ473" s="77"/>
      <c r="AK473" s="77"/>
      <c r="AL473" s="77"/>
      <c r="AM473" s="94"/>
      <c r="AN473" s="94"/>
      <c r="AO473" s="77"/>
      <c r="AP473" s="77"/>
      <c r="AQ473" s="77"/>
      <c r="AR473" s="77"/>
      <c r="AS473" s="97"/>
      <c r="AT473" s="77"/>
      <c r="AU473" s="77"/>
      <c r="AV473" s="94"/>
      <c r="AW473" s="77"/>
      <c r="AX473" s="94"/>
      <c r="AY473" s="77" t="s">
        <v>2849</v>
      </c>
      <c r="AZ473" s="83">
        <f t="shared" si="14"/>
        <v>1.4625000000000001E-2</v>
      </c>
    </row>
    <row r="474" spans="1:52" s="99" customFormat="1" ht="34.950000000000003" customHeight="1" x14ac:dyDescent="0.45">
      <c r="A474" s="93" t="s">
        <v>5071</v>
      </c>
      <c r="B474" s="77">
        <v>2</v>
      </c>
      <c r="C474" s="93" t="s">
        <v>8048</v>
      </c>
      <c r="D474" s="93"/>
      <c r="E474" s="93"/>
      <c r="F474" s="94"/>
      <c r="G474" s="93"/>
      <c r="H474" s="77"/>
      <c r="I474" s="95"/>
      <c r="J474" s="77"/>
      <c r="K474" s="77"/>
      <c r="L474" s="93" t="s">
        <v>9035</v>
      </c>
      <c r="M474" s="96"/>
      <c r="N474" s="96"/>
      <c r="O474" s="79">
        <v>1</v>
      </c>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94"/>
      <c r="AN474" s="94"/>
      <c r="AO474" s="77"/>
      <c r="AP474" s="77"/>
      <c r="AQ474" s="77"/>
      <c r="AR474" s="77"/>
      <c r="AS474" s="97"/>
      <c r="AT474" s="77"/>
      <c r="AU474" s="77"/>
      <c r="AV474" s="94"/>
      <c r="AW474" s="77"/>
      <c r="AX474" s="94"/>
      <c r="AY474" s="77"/>
      <c r="AZ474" s="83">
        <f t="shared" si="14"/>
        <v>0</v>
      </c>
    </row>
    <row r="475" spans="1:52" s="99" customFormat="1" ht="34.950000000000003" customHeight="1" x14ac:dyDescent="0.45">
      <c r="A475" s="93" t="s">
        <v>5071</v>
      </c>
      <c r="B475" s="77">
        <v>2</v>
      </c>
      <c r="C475" s="93" t="s">
        <v>8048</v>
      </c>
      <c r="D475" s="93"/>
      <c r="E475" s="93"/>
      <c r="F475" s="94"/>
      <c r="G475" s="93"/>
      <c r="H475" s="77"/>
      <c r="I475" s="95"/>
      <c r="J475" s="77"/>
      <c r="K475" s="77"/>
      <c r="L475" s="93" t="s">
        <v>9091</v>
      </c>
      <c r="M475" s="96" t="s">
        <v>6384</v>
      </c>
      <c r="N475" s="96"/>
      <c r="O475" s="79">
        <v>1</v>
      </c>
      <c r="P475" s="77">
        <v>570</v>
      </c>
      <c r="Q475" s="77">
        <v>540</v>
      </c>
      <c r="R475" s="77">
        <v>780</v>
      </c>
      <c r="S475" s="77"/>
      <c r="T475" s="77"/>
      <c r="U475" s="77"/>
      <c r="V475" s="77"/>
      <c r="W475" s="77"/>
      <c r="X475" s="77"/>
      <c r="Y475" s="77"/>
      <c r="Z475" s="77"/>
      <c r="AA475" s="77"/>
      <c r="AB475" s="77"/>
      <c r="AC475" s="77"/>
      <c r="AD475" s="77"/>
      <c r="AE475" s="77"/>
      <c r="AF475" s="77"/>
      <c r="AG475" s="77"/>
      <c r="AH475" s="77"/>
      <c r="AI475" s="77"/>
      <c r="AJ475" s="77"/>
      <c r="AK475" s="77"/>
      <c r="AL475" s="77"/>
      <c r="AM475" s="94"/>
      <c r="AN475" s="94"/>
      <c r="AO475" s="77"/>
      <c r="AP475" s="77"/>
      <c r="AQ475" s="77"/>
      <c r="AR475" s="77"/>
      <c r="AS475" s="97"/>
      <c r="AT475" s="77"/>
      <c r="AU475" s="77"/>
      <c r="AV475" s="94"/>
      <c r="AW475" s="77"/>
      <c r="AX475" s="94"/>
      <c r="AY475" s="77"/>
      <c r="AZ475" s="83">
        <f t="shared" si="14"/>
        <v>0.24008399999999999</v>
      </c>
    </row>
    <row r="476" spans="1:52" s="99" customFormat="1" ht="34.950000000000003" customHeight="1" x14ac:dyDescent="0.45">
      <c r="A476" s="93" t="s">
        <v>5071</v>
      </c>
      <c r="B476" s="77">
        <v>2</v>
      </c>
      <c r="C476" s="93" t="s">
        <v>8048</v>
      </c>
      <c r="D476" s="93"/>
      <c r="E476" s="93"/>
      <c r="F476" s="94"/>
      <c r="G476" s="93"/>
      <c r="H476" s="77"/>
      <c r="I476" s="95"/>
      <c r="J476" s="77"/>
      <c r="K476" s="77"/>
      <c r="L476" s="93" t="s">
        <v>8962</v>
      </c>
      <c r="M476" s="96"/>
      <c r="N476" s="96"/>
      <c r="O476" s="79">
        <v>1</v>
      </c>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94"/>
      <c r="AN476" s="94"/>
      <c r="AO476" s="77"/>
      <c r="AP476" s="77"/>
      <c r="AQ476" s="77"/>
      <c r="AR476" s="77"/>
      <c r="AS476" s="97"/>
      <c r="AT476" s="77"/>
      <c r="AU476" s="77"/>
      <c r="AV476" s="94"/>
      <c r="AW476" s="77"/>
      <c r="AX476" s="94"/>
      <c r="AY476" s="77" t="s">
        <v>8968</v>
      </c>
      <c r="AZ476" s="83">
        <f t="shared" si="14"/>
        <v>0</v>
      </c>
    </row>
    <row r="477" spans="1:52" s="99" customFormat="1" ht="34.950000000000003" customHeight="1" x14ac:dyDescent="0.45">
      <c r="A477" s="93" t="s">
        <v>5071</v>
      </c>
      <c r="B477" s="77">
        <v>2</v>
      </c>
      <c r="C477" s="93" t="s">
        <v>8048</v>
      </c>
      <c r="D477" s="93"/>
      <c r="E477" s="93"/>
      <c r="F477" s="94"/>
      <c r="G477" s="93"/>
      <c r="H477" s="77"/>
      <c r="I477" s="95"/>
      <c r="J477" s="77"/>
      <c r="K477" s="77"/>
      <c r="L477" s="93" t="s">
        <v>8966</v>
      </c>
      <c r="M477" s="96"/>
      <c r="N477" s="96"/>
      <c r="O477" s="79">
        <v>40</v>
      </c>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94"/>
      <c r="AN477" s="94"/>
      <c r="AO477" s="77"/>
      <c r="AP477" s="77"/>
      <c r="AQ477" s="77"/>
      <c r="AR477" s="77"/>
      <c r="AS477" s="97"/>
      <c r="AT477" s="77"/>
      <c r="AU477" s="77"/>
      <c r="AV477" s="94"/>
      <c r="AW477" s="77"/>
      <c r="AX477" s="94"/>
      <c r="AY477" s="77"/>
      <c r="AZ477" s="83">
        <v>4</v>
      </c>
    </row>
  </sheetData>
  <autoFilter ref="A2:BN477"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6662-93A8-4C61-91A7-12EF72F71149}">
  <sheetPr>
    <tabColor theme="5" tint="0.59999389629810485"/>
    <pageSetUpPr fitToPage="1"/>
  </sheetPr>
  <dimension ref="A1:AZ63"/>
  <sheetViews>
    <sheetView view="pageBreakPreview" zoomScale="85" zoomScaleNormal="85" zoomScaleSheetLayoutView="85" workbookViewId="0">
      <pane ySplit="2" topLeftCell="A3" activePane="bottomLeft" state="frozen"/>
      <selection activeCell="I22" sqref="A1:AZ403"/>
      <selection pane="bottomLeft" activeCell="E8" sqref="E8"/>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3166</v>
      </c>
      <c r="B3" s="77">
        <v>2</v>
      </c>
      <c r="C3" s="93" t="s">
        <v>3167</v>
      </c>
      <c r="D3" s="93"/>
      <c r="E3" s="93"/>
      <c r="F3" s="94"/>
      <c r="G3" s="93"/>
      <c r="H3" s="77"/>
      <c r="I3" s="95" t="s">
        <v>3168</v>
      </c>
      <c r="J3" s="77"/>
      <c r="K3" s="77"/>
      <c r="L3" s="93" t="s">
        <v>2978</v>
      </c>
      <c r="M3" s="96"/>
      <c r="N3" s="96"/>
      <c r="O3" s="79">
        <v>1</v>
      </c>
      <c r="P3" s="77">
        <v>1800</v>
      </c>
      <c r="Q3" s="77">
        <v>450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2717</v>
      </c>
      <c r="AU3" s="77">
        <v>6</v>
      </c>
      <c r="AV3" s="94" t="s">
        <v>3114</v>
      </c>
      <c r="AW3" s="77" t="s">
        <v>2874</v>
      </c>
      <c r="AX3" s="94"/>
      <c r="AY3" s="77"/>
      <c r="AZ3" s="83">
        <f>P3*Q3*R3/1000000000*O3</f>
        <v>0.56699999999999995</v>
      </c>
    </row>
    <row r="4" spans="1:52" s="99" customFormat="1" ht="34.950000000000003" customHeight="1" x14ac:dyDescent="0.45">
      <c r="A4" s="93" t="s">
        <v>3166</v>
      </c>
      <c r="B4" s="77">
        <v>2</v>
      </c>
      <c r="C4" s="93" t="s">
        <v>3167</v>
      </c>
      <c r="D4" s="93"/>
      <c r="E4" s="93"/>
      <c r="F4" s="94"/>
      <c r="G4" s="93"/>
      <c r="H4" s="77"/>
      <c r="I4" s="95" t="s">
        <v>3169</v>
      </c>
      <c r="J4" s="77"/>
      <c r="K4" s="77"/>
      <c r="L4" s="93" t="s">
        <v>3037</v>
      </c>
      <c r="M4" s="96" t="s">
        <v>8681</v>
      </c>
      <c r="N4" s="96"/>
      <c r="O4" s="79">
        <v>1</v>
      </c>
      <c r="P4" s="77">
        <v>450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2718</v>
      </c>
      <c r="AU4" s="77">
        <v>6</v>
      </c>
      <c r="AV4" s="94" t="s">
        <v>3114</v>
      </c>
      <c r="AW4" s="77" t="s">
        <v>2876</v>
      </c>
      <c r="AX4" s="94"/>
      <c r="AY4" s="77"/>
      <c r="AZ4" s="83">
        <f t="shared" ref="AZ4:AZ62" si="0">P4*Q4*R4/1000000000*O4</f>
        <v>0.14174999999999999</v>
      </c>
    </row>
    <row r="5" spans="1:52" s="99" customFormat="1" ht="34.950000000000003" customHeight="1" x14ac:dyDescent="0.45">
      <c r="A5" s="93" t="s">
        <v>3166</v>
      </c>
      <c r="B5" s="77">
        <v>2</v>
      </c>
      <c r="C5" s="93" t="s">
        <v>3167</v>
      </c>
      <c r="D5" s="93"/>
      <c r="E5" s="93"/>
      <c r="F5" s="94"/>
      <c r="G5" s="93"/>
      <c r="H5" s="77"/>
      <c r="I5" s="95" t="s">
        <v>3170</v>
      </c>
      <c r="J5" s="77"/>
      <c r="K5" s="77"/>
      <c r="L5" s="93" t="s">
        <v>2872</v>
      </c>
      <c r="M5" s="96" t="s">
        <v>8682</v>
      </c>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2719</v>
      </c>
      <c r="AU5" s="77">
        <v>6</v>
      </c>
      <c r="AV5" s="94" t="s">
        <v>3114</v>
      </c>
      <c r="AW5" s="77" t="s">
        <v>2876</v>
      </c>
      <c r="AX5" s="94"/>
      <c r="AY5" s="77"/>
      <c r="AZ5" s="83">
        <f t="shared" si="0"/>
        <v>0.14174999999999999</v>
      </c>
    </row>
    <row r="6" spans="1:52" s="99" customFormat="1" ht="34.950000000000003" customHeight="1" x14ac:dyDescent="0.45">
      <c r="A6" s="93" t="s">
        <v>3166</v>
      </c>
      <c r="B6" s="77">
        <v>2</v>
      </c>
      <c r="C6" s="93" t="s">
        <v>3167</v>
      </c>
      <c r="D6" s="93"/>
      <c r="E6" s="93"/>
      <c r="F6" s="94"/>
      <c r="G6" s="93"/>
      <c r="H6" s="77"/>
      <c r="I6" s="95" t="s">
        <v>3171</v>
      </c>
      <c r="J6" s="77"/>
      <c r="K6" s="77"/>
      <c r="L6" s="93" t="s">
        <v>2878</v>
      </c>
      <c r="M6" s="96"/>
      <c r="N6" s="96"/>
      <c r="O6" s="79">
        <v>1</v>
      </c>
      <c r="P6" s="77">
        <v>400</v>
      </c>
      <c r="Q6" s="77">
        <v>700</v>
      </c>
      <c r="R6" s="77">
        <v>750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2720</v>
      </c>
      <c r="AU6" s="77">
        <v>6</v>
      </c>
      <c r="AV6" s="94" t="s">
        <v>3114</v>
      </c>
      <c r="AW6" s="77" t="s">
        <v>2876</v>
      </c>
      <c r="AX6" s="94"/>
      <c r="AY6" s="77"/>
      <c r="AZ6" s="83">
        <f t="shared" si="0"/>
        <v>0.21</v>
      </c>
    </row>
    <row r="7" spans="1:52" s="99" customFormat="1" ht="34.950000000000003" customHeight="1" x14ac:dyDescent="0.45">
      <c r="A7" s="93" t="s">
        <v>3166</v>
      </c>
      <c r="B7" s="77">
        <v>2</v>
      </c>
      <c r="C7" s="93" t="s">
        <v>3167</v>
      </c>
      <c r="D7" s="93"/>
      <c r="E7" s="93"/>
      <c r="F7" s="94"/>
      <c r="G7" s="93"/>
      <c r="H7" s="77"/>
      <c r="I7" s="95" t="s">
        <v>3172</v>
      </c>
      <c r="J7" s="77"/>
      <c r="K7" s="77"/>
      <c r="L7" s="93" t="s">
        <v>2997</v>
      </c>
      <c r="M7" s="96"/>
      <c r="N7" s="96"/>
      <c r="O7" s="79">
        <v>1</v>
      </c>
      <c r="P7" s="77">
        <v>1500</v>
      </c>
      <c r="Q7" s="77">
        <v>750</v>
      </c>
      <c r="R7" s="77">
        <v>750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2721</v>
      </c>
      <c r="AU7" s="77">
        <v>6</v>
      </c>
      <c r="AV7" s="94" t="s">
        <v>3114</v>
      </c>
      <c r="AW7" s="77" t="s">
        <v>2876</v>
      </c>
      <c r="AX7" s="94"/>
      <c r="AY7" s="77"/>
      <c r="AZ7" s="83">
        <f t="shared" si="0"/>
        <v>0.84375</v>
      </c>
    </row>
    <row r="8" spans="1:52" s="99" customFormat="1" ht="34.950000000000003" customHeight="1" x14ac:dyDescent="0.45">
      <c r="A8" s="93" t="s">
        <v>3166</v>
      </c>
      <c r="B8" s="77">
        <v>2</v>
      </c>
      <c r="C8" s="93" t="s">
        <v>3167</v>
      </c>
      <c r="D8" s="93"/>
      <c r="E8" s="93"/>
      <c r="F8" s="94"/>
      <c r="G8" s="93"/>
      <c r="H8" s="77"/>
      <c r="I8" s="95" t="s">
        <v>3173</v>
      </c>
      <c r="J8" s="77"/>
      <c r="K8" s="77"/>
      <c r="L8" s="93" t="s">
        <v>3174</v>
      </c>
      <c r="M8" s="96"/>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2722</v>
      </c>
      <c r="AU8" s="77">
        <v>6</v>
      </c>
      <c r="AV8" s="94" t="s">
        <v>3114</v>
      </c>
      <c r="AW8" s="77" t="s">
        <v>2876</v>
      </c>
      <c r="AX8" s="94"/>
      <c r="AY8" s="77"/>
      <c r="AZ8" s="83">
        <f t="shared" si="0"/>
        <v>0.14174999999999999</v>
      </c>
    </row>
    <row r="9" spans="1:52" s="99" customFormat="1" ht="34.950000000000003" customHeight="1" x14ac:dyDescent="0.45">
      <c r="A9" s="93" t="s">
        <v>3166</v>
      </c>
      <c r="B9" s="77">
        <v>2</v>
      </c>
      <c r="C9" s="93" t="s">
        <v>3167</v>
      </c>
      <c r="D9" s="93"/>
      <c r="E9" s="93"/>
      <c r="F9" s="94"/>
      <c r="G9" s="93"/>
      <c r="H9" s="77"/>
      <c r="I9" s="95" t="s">
        <v>3175</v>
      </c>
      <c r="J9" s="77"/>
      <c r="K9" s="77"/>
      <c r="L9" s="93" t="s">
        <v>2891</v>
      </c>
      <c r="M9" s="96"/>
      <c r="N9" s="96"/>
      <c r="O9" s="79">
        <v>1</v>
      </c>
      <c r="P9" s="77">
        <v>500</v>
      </c>
      <c r="Q9" s="77">
        <v>250</v>
      </c>
      <c r="R9" s="77">
        <v>650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2723</v>
      </c>
      <c r="AU9" s="77">
        <v>6</v>
      </c>
      <c r="AV9" s="94" t="s">
        <v>3114</v>
      </c>
      <c r="AW9" s="77" t="s">
        <v>2876</v>
      </c>
      <c r="AX9" s="94"/>
      <c r="AY9" s="77"/>
      <c r="AZ9" s="83">
        <f t="shared" si="0"/>
        <v>8.1250000000000003E-2</v>
      </c>
    </row>
    <row r="10" spans="1:52" s="99" customFormat="1" ht="34.950000000000003" customHeight="1" x14ac:dyDescent="0.45">
      <c r="A10" s="93" t="s">
        <v>3166</v>
      </c>
      <c r="B10" s="77">
        <v>2</v>
      </c>
      <c r="C10" s="93" t="s">
        <v>3167</v>
      </c>
      <c r="D10" s="93"/>
      <c r="E10" s="93"/>
      <c r="F10" s="94"/>
      <c r="G10" s="93"/>
      <c r="H10" s="77"/>
      <c r="I10" s="95" t="s">
        <v>3176</v>
      </c>
      <c r="J10" s="77"/>
      <c r="K10" s="77"/>
      <c r="L10" s="93" t="s">
        <v>2980</v>
      </c>
      <c r="M10" s="96"/>
      <c r="N10" s="96"/>
      <c r="O10" s="79">
        <v>1</v>
      </c>
      <c r="P10" s="77">
        <v>900</v>
      </c>
      <c r="Q10" s="77">
        <v>450</v>
      </c>
      <c r="R10" s="77">
        <v>450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2724</v>
      </c>
      <c r="AU10" s="77">
        <v>6</v>
      </c>
      <c r="AV10" s="94" t="s">
        <v>3114</v>
      </c>
      <c r="AW10" s="77" t="s">
        <v>2876</v>
      </c>
      <c r="AX10" s="94"/>
      <c r="AY10" s="77"/>
      <c r="AZ10" s="83">
        <f t="shared" si="0"/>
        <v>0.18225</v>
      </c>
    </row>
    <row r="11" spans="1:52" s="99" customFormat="1" ht="34.950000000000003" customHeight="1" x14ac:dyDescent="0.45">
      <c r="A11" s="93" t="s">
        <v>3166</v>
      </c>
      <c r="B11" s="77">
        <v>2</v>
      </c>
      <c r="C11" s="93" t="s">
        <v>3167</v>
      </c>
      <c r="D11" s="93"/>
      <c r="E11" s="93"/>
      <c r="F11" s="94"/>
      <c r="G11" s="93"/>
      <c r="H11" s="77"/>
      <c r="I11" s="95" t="s">
        <v>3177</v>
      </c>
      <c r="J11" s="77"/>
      <c r="K11" s="77"/>
      <c r="L11" s="93" t="s">
        <v>2917</v>
      </c>
      <c r="M11" s="96" t="s">
        <v>8683</v>
      </c>
      <c r="N11" s="96"/>
      <c r="O11" s="79">
        <v>1</v>
      </c>
      <c r="P11" s="77">
        <v>800</v>
      </c>
      <c r="Q11" s="77">
        <v>300</v>
      </c>
      <c r="R11" s="77">
        <v>1200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2725</v>
      </c>
      <c r="AU11" s="77">
        <v>6</v>
      </c>
      <c r="AV11" s="94" t="s">
        <v>3114</v>
      </c>
      <c r="AW11" s="77" t="s">
        <v>2876</v>
      </c>
      <c r="AX11" s="94"/>
      <c r="AY11" s="77"/>
      <c r="AZ11" s="83">
        <f t="shared" si="0"/>
        <v>0.28799999999999998</v>
      </c>
    </row>
    <row r="12" spans="1:52" s="99" customFormat="1" ht="34.950000000000003" customHeight="1" x14ac:dyDescent="0.45">
      <c r="A12" s="93" t="s">
        <v>3166</v>
      </c>
      <c r="B12" s="77">
        <v>2</v>
      </c>
      <c r="C12" s="93" t="s">
        <v>3167</v>
      </c>
      <c r="D12" s="93"/>
      <c r="E12" s="93"/>
      <c r="F12" s="94"/>
      <c r="G12" s="93"/>
      <c r="H12" s="77"/>
      <c r="I12" s="95" t="s">
        <v>3178</v>
      </c>
      <c r="J12" s="77"/>
      <c r="K12" s="77"/>
      <c r="L12" s="93" t="s">
        <v>2917</v>
      </c>
      <c r="M12" s="96" t="s">
        <v>8684</v>
      </c>
      <c r="N12" s="96"/>
      <c r="O12" s="79">
        <v>1</v>
      </c>
      <c r="P12" s="77">
        <v>800</v>
      </c>
      <c r="Q12" s="77">
        <v>300</v>
      </c>
      <c r="R12" s="77">
        <v>1200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2726</v>
      </c>
      <c r="AU12" s="77">
        <v>6</v>
      </c>
      <c r="AV12" s="94" t="s">
        <v>3114</v>
      </c>
      <c r="AW12" s="77" t="s">
        <v>2876</v>
      </c>
      <c r="AX12" s="94"/>
      <c r="AY12" s="77"/>
      <c r="AZ12" s="83">
        <f t="shared" si="0"/>
        <v>0.28799999999999998</v>
      </c>
    </row>
    <row r="13" spans="1:52" s="99" customFormat="1" ht="34.950000000000003" customHeight="1" x14ac:dyDescent="0.45">
      <c r="A13" s="93" t="s">
        <v>3166</v>
      </c>
      <c r="B13" s="77">
        <v>2</v>
      </c>
      <c r="C13" s="93" t="s">
        <v>3167</v>
      </c>
      <c r="D13" s="93"/>
      <c r="E13" s="93"/>
      <c r="F13" s="94"/>
      <c r="G13" s="93"/>
      <c r="H13" s="77"/>
      <c r="I13" s="95" t="s">
        <v>3179</v>
      </c>
      <c r="J13" s="77"/>
      <c r="K13" s="77"/>
      <c r="L13" s="93" t="s">
        <v>3180</v>
      </c>
      <c r="M13" s="96" t="s">
        <v>8685</v>
      </c>
      <c r="N13" s="96"/>
      <c r="O13" s="79">
        <v>1</v>
      </c>
      <c r="P13" s="77">
        <v>1200</v>
      </c>
      <c r="Q13" s="77">
        <v>350</v>
      </c>
      <c r="R13" s="77">
        <v>750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2727</v>
      </c>
      <c r="AU13" s="77">
        <v>6</v>
      </c>
      <c r="AV13" s="94" t="s">
        <v>3114</v>
      </c>
      <c r="AW13" s="77" t="s">
        <v>2874</v>
      </c>
      <c r="AX13" s="94"/>
      <c r="AY13" s="77"/>
      <c r="AZ13" s="83">
        <f t="shared" si="0"/>
        <v>0.315</v>
      </c>
    </row>
    <row r="14" spans="1:52" s="99" customFormat="1" ht="34.950000000000003" customHeight="1" x14ac:dyDescent="0.45">
      <c r="A14" s="93" t="s">
        <v>3166</v>
      </c>
      <c r="B14" s="77">
        <v>2</v>
      </c>
      <c r="C14" s="93" t="s">
        <v>3167</v>
      </c>
      <c r="D14" s="93"/>
      <c r="E14" s="93"/>
      <c r="F14" s="94"/>
      <c r="G14" s="93"/>
      <c r="H14" s="77"/>
      <c r="I14" s="95" t="s">
        <v>3181</v>
      </c>
      <c r="J14" s="77"/>
      <c r="K14" s="77"/>
      <c r="L14" s="93" t="s">
        <v>2950</v>
      </c>
      <c r="M14" s="96"/>
      <c r="N14" s="96"/>
      <c r="O14" s="79">
        <v>1</v>
      </c>
      <c r="P14" s="77">
        <v>850</v>
      </c>
      <c r="Q14" s="77">
        <v>515</v>
      </c>
      <c r="R14" s="77">
        <v>1790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2728</v>
      </c>
      <c r="AU14" s="77">
        <v>6</v>
      </c>
      <c r="AV14" s="94" t="s">
        <v>3114</v>
      </c>
      <c r="AW14" s="77" t="s">
        <v>2874</v>
      </c>
      <c r="AX14" s="94"/>
      <c r="AY14" s="77"/>
      <c r="AZ14" s="83">
        <f t="shared" si="0"/>
        <v>0.78357250000000001</v>
      </c>
    </row>
    <row r="15" spans="1:52" s="99" customFormat="1" ht="34.950000000000003" customHeight="1" x14ac:dyDescent="0.45">
      <c r="A15" s="93" t="s">
        <v>3166</v>
      </c>
      <c r="B15" s="77">
        <v>2</v>
      </c>
      <c r="C15" s="93" t="s">
        <v>3167</v>
      </c>
      <c r="D15" s="93"/>
      <c r="E15" s="93"/>
      <c r="F15" s="94"/>
      <c r="G15" s="93"/>
      <c r="H15" s="77"/>
      <c r="I15" s="95" t="s">
        <v>3182</v>
      </c>
      <c r="J15" s="77"/>
      <c r="K15" s="77"/>
      <c r="L15" s="93" t="s">
        <v>3180</v>
      </c>
      <c r="M15" s="96" t="s">
        <v>8686</v>
      </c>
      <c r="N15" s="96"/>
      <c r="O15" s="79">
        <v>1</v>
      </c>
      <c r="P15" s="77">
        <v>450</v>
      </c>
      <c r="Q15" s="77">
        <v>250</v>
      </c>
      <c r="R15" s="77">
        <v>900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2729</v>
      </c>
      <c r="AU15" s="77">
        <v>6</v>
      </c>
      <c r="AV15" s="94" t="s">
        <v>3114</v>
      </c>
      <c r="AW15" s="77" t="s">
        <v>2874</v>
      </c>
      <c r="AX15" s="94"/>
      <c r="AY15" s="77"/>
      <c r="AZ15" s="83">
        <f t="shared" si="0"/>
        <v>0.10125000000000001</v>
      </c>
    </row>
    <row r="16" spans="1:52" s="99" customFormat="1" ht="34.950000000000003" customHeight="1" x14ac:dyDescent="0.45">
      <c r="A16" s="93" t="s">
        <v>3166</v>
      </c>
      <c r="B16" s="77">
        <v>2</v>
      </c>
      <c r="C16" s="93" t="s">
        <v>3167</v>
      </c>
      <c r="D16" s="93"/>
      <c r="E16" s="93"/>
      <c r="F16" s="94"/>
      <c r="G16" s="93"/>
      <c r="H16" s="77"/>
      <c r="I16" s="95" t="s">
        <v>3183</v>
      </c>
      <c r="J16" s="77"/>
      <c r="K16" s="77"/>
      <c r="L16" s="93" t="s">
        <v>2893</v>
      </c>
      <c r="M16" s="96" t="s">
        <v>9092</v>
      </c>
      <c r="N16" s="96"/>
      <c r="O16" s="79">
        <v>1</v>
      </c>
      <c r="P16" s="77">
        <v>300</v>
      </c>
      <c r="Q16" s="77">
        <v>300</v>
      </c>
      <c r="R16" s="77">
        <v>450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2730</v>
      </c>
      <c r="AU16" s="77">
        <v>6</v>
      </c>
      <c r="AV16" s="94" t="s">
        <v>3114</v>
      </c>
      <c r="AW16" s="77" t="s">
        <v>2874</v>
      </c>
      <c r="AX16" s="94"/>
      <c r="AY16" s="77"/>
      <c r="AZ16" s="83">
        <f t="shared" si="0"/>
        <v>4.0500000000000001E-2</v>
      </c>
    </row>
    <row r="17" spans="1:52" s="99" customFormat="1" ht="34.950000000000003" customHeight="1" x14ac:dyDescent="0.45">
      <c r="A17" s="93" t="s">
        <v>3166</v>
      </c>
      <c r="B17" s="77">
        <v>2</v>
      </c>
      <c r="C17" s="93" t="s">
        <v>3167</v>
      </c>
      <c r="D17" s="93"/>
      <c r="E17" s="93"/>
      <c r="F17" s="94"/>
      <c r="G17" s="93"/>
      <c r="H17" s="77"/>
      <c r="I17" s="95"/>
      <c r="J17" s="77"/>
      <c r="K17" s="77"/>
      <c r="L17" s="93" t="s">
        <v>9048</v>
      </c>
      <c r="M17" s="96" t="s">
        <v>9019</v>
      </c>
      <c r="N17" s="96"/>
      <c r="O17" s="79">
        <v>1</v>
      </c>
      <c r="P17" s="77">
        <v>250</v>
      </c>
      <c r="Q17" s="77">
        <v>250</v>
      </c>
      <c r="R17" s="77">
        <v>600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f t="shared" si="0"/>
        <v>3.7499999999999999E-2</v>
      </c>
    </row>
    <row r="18" spans="1:52" s="99" customFormat="1" ht="34.950000000000003" customHeight="1" x14ac:dyDescent="0.45">
      <c r="A18" s="93" t="s">
        <v>3166</v>
      </c>
      <c r="B18" s="77">
        <v>2</v>
      </c>
      <c r="C18" s="93" t="s">
        <v>3167</v>
      </c>
      <c r="D18" s="93"/>
      <c r="E18" s="93"/>
      <c r="F18" s="94"/>
      <c r="G18" s="93"/>
      <c r="H18" s="77"/>
      <c r="I18" s="95"/>
      <c r="J18" s="77"/>
      <c r="K18" s="77"/>
      <c r="L18" s="93" t="s">
        <v>5831</v>
      </c>
      <c r="M18" s="96" t="s">
        <v>9037</v>
      </c>
      <c r="N18" s="96" t="s">
        <v>9093</v>
      </c>
      <c r="O18" s="79">
        <v>1</v>
      </c>
      <c r="P18" s="77">
        <v>370</v>
      </c>
      <c r="Q18" s="77">
        <v>370</v>
      </c>
      <c r="R18" s="77">
        <v>250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83">
        <f t="shared" si="0"/>
        <v>3.4224999999999998E-2</v>
      </c>
    </row>
    <row r="19" spans="1:52" s="99" customFormat="1" ht="34.950000000000003" customHeight="1" x14ac:dyDescent="0.45">
      <c r="A19" s="93" t="s">
        <v>3166</v>
      </c>
      <c r="B19" s="77">
        <v>2</v>
      </c>
      <c r="C19" s="93" t="s">
        <v>3167</v>
      </c>
      <c r="D19" s="93"/>
      <c r="E19" s="93"/>
      <c r="F19" s="94"/>
      <c r="G19" s="93"/>
      <c r="H19" s="77"/>
      <c r="I19" s="95"/>
      <c r="J19" s="77"/>
      <c r="K19" s="77"/>
      <c r="L19" s="93" t="s">
        <v>8972</v>
      </c>
      <c r="M19" s="96" t="s">
        <v>8997</v>
      </c>
      <c r="N19" s="96" t="s">
        <v>9094</v>
      </c>
      <c r="O19" s="79">
        <v>1</v>
      </c>
      <c r="P19" s="77">
        <v>430</v>
      </c>
      <c r="Q19" s="77">
        <v>330</v>
      </c>
      <c r="R19" s="77">
        <v>180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c r="AZ19" s="83">
        <f t="shared" si="0"/>
        <v>2.5541999999999999E-2</v>
      </c>
    </row>
    <row r="20" spans="1:52" s="99" customFormat="1" ht="34.950000000000003" customHeight="1" x14ac:dyDescent="0.45">
      <c r="A20" s="93" t="s">
        <v>3166</v>
      </c>
      <c r="B20" s="77">
        <v>2</v>
      </c>
      <c r="C20" s="93" t="s">
        <v>3167</v>
      </c>
      <c r="D20" s="93"/>
      <c r="E20" s="93"/>
      <c r="F20" s="94"/>
      <c r="G20" s="93"/>
      <c r="H20" s="77"/>
      <c r="I20" s="95"/>
      <c r="J20" s="77"/>
      <c r="K20" s="77"/>
      <c r="L20" s="93" t="s">
        <v>8962</v>
      </c>
      <c r="M20" s="96"/>
      <c r="N20" s="96"/>
      <c r="O20" s="79">
        <v>1</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t="s">
        <v>2849</v>
      </c>
      <c r="AZ20" s="83">
        <f t="shared" si="0"/>
        <v>0</v>
      </c>
    </row>
    <row r="21" spans="1:52" s="99" customFormat="1" ht="34.950000000000003" customHeight="1" x14ac:dyDescent="0.45">
      <c r="A21" s="93" t="s">
        <v>3166</v>
      </c>
      <c r="B21" s="77">
        <v>2</v>
      </c>
      <c r="C21" s="93" t="s">
        <v>3167</v>
      </c>
      <c r="D21" s="93"/>
      <c r="E21" s="93"/>
      <c r="F21" s="94"/>
      <c r="G21" s="93"/>
      <c r="H21" s="77"/>
      <c r="I21" s="95"/>
      <c r="J21" s="77"/>
      <c r="K21" s="77"/>
      <c r="L21" s="93" t="s">
        <v>8965</v>
      </c>
      <c r="M21" s="96"/>
      <c r="N21" s="96"/>
      <c r="O21" s="79">
        <v>1</v>
      </c>
      <c r="P21" s="77"/>
      <c r="Q21" s="77"/>
      <c r="R21" s="77"/>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c r="AU21" s="77"/>
      <c r="AV21" s="94"/>
      <c r="AW21" s="77"/>
      <c r="AX21" s="94"/>
      <c r="AY21" s="77"/>
      <c r="AZ21" s="83">
        <f t="shared" si="0"/>
        <v>0</v>
      </c>
    </row>
    <row r="22" spans="1:52" s="99" customFormat="1" ht="34.950000000000003" customHeight="1" x14ac:dyDescent="0.45">
      <c r="A22" s="93" t="s">
        <v>3166</v>
      </c>
      <c r="B22" s="77">
        <v>2</v>
      </c>
      <c r="C22" s="93" t="s">
        <v>3167</v>
      </c>
      <c r="D22" s="93"/>
      <c r="E22" s="93"/>
      <c r="F22" s="94"/>
      <c r="G22" s="93"/>
      <c r="H22" s="77"/>
      <c r="I22" s="95"/>
      <c r="J22" s="77"/>
      <c r="K22" s="77"/>
      <c r="L22" s="93" t="s">
        <v>8982</v>
      </c>
      <c r="M22" s="96"/>
      <c r="N22" s="96"/>
      <c r="O22" s="79">
        <v>1</v>
      </c>
      <c r="P22" s="77"/>
      <c r="Q22" s="77"/>
      <c r="R22" s="77"/>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c r="AU22" s="77"/>
      <c r="AV22" s="94"/>
      <c r="AW22" s="77"/>
      <c r="AX22" s="94"/>
      <c r="AY22" s="77"/>
      <c r="AZ22" s="83">
        <f t="shared" si="0"/>
        <v>0</v>
      </c>
    </row>
    <row r="23" spans="1:52" s="99" customFormat="1" ht="34.950000000000003" customHeight="1" x14ac:dyDescent="0.45">
      <c r="A23" s="93" t="s">
        <v>3166</v>
      </c>
      <c r="B23" s="77">
        <v>2</v>
      </c>
      <c r="C23" s="93" t="s">
        <v>3167</v>
      </c>
      <c r="D23" s="93"/>
      <c r="E23" s="93"/>
      <c r="F23" s="94"/>
      <c r="G23" s="93"/>
      <c r="H23" s="77"/>
      <c r="I23" s="95"/>
      <c r="J23" s="77"/>
      <c r="K23" s="77"/>
      <c r="L23" s="93" t="s">
        <v>8966</v>
      </c>
      <c r="M23" s="96"/>
      <c r="N23" s="96"/>
      <c r="O23" s="79">
        <v>30</v>
      </c>
      <c r="P23" s="77"/>
      <c r="Q23" s="77"/>
      <c r="R23" s="77"/>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c r="AU23" s="77"/>
      <c r="AV23" s="94"/>
      <c r="AW23" s="77"/>
      <c r="AX23" s="94"/>
      <c r="AY23" s="77"/>
      <c r="AZ23" s="83">
        <v>3</v>
      </c>
    </row>
    <row r="24" spans="1:52" s="99" customFormat="1" ht="34.950000000000003" customHeight="1" x14ac:dyDescent="0.45">
      <c r="A24" s="93" t="s">
        <v>3166</v>
      </c>
      <c r="B24" s="77">
        <v>2</v>
      </c>
      <c r="C24" s="93" t="s">
        <v>3184</v>
      </c>
      <c r="D24" s="93"/>
      <c r="E24" s="93"/>
      <c r="F24" s="94"/>
      <c r="G24" s="93"/>
      <c r="H24" s="77"/>
      <c r="I24" s="95" t="s">
        <v>3185</v>
      </c>
      <c r="J24" s="77"/>
      <c r="K24" s="77"/>
      <c r="L24" s="93" t="s">
        <v>2917</v>
      </c>
      <c r="M24" s="96" t="s">
        <v>8688</v>
      </c>
      <c r="N24" s="96"/>
      <c r="O24" s="79">
        <v>1</v>
      </c>
      <c r="P24" s="77">
        <v>800</v>
      </c>
      <c r="Q24" s="77">
        <v>250</v>
      </c>
      <c r="R24" s="77">
        <v>1200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2731</v>
      </c>
      <c r="AU24" s="77">
        <v>6</v>
      </c>
      <c r="AV24" s="94" t="s">
        <v>3114</v>
      </c>
      <c r="AW24" s="77" t="s">
        <v>2876</v>
      </c>
      <c r="AX24" s="94"/>
      <c r="AY24" s="77"/>
      <c r="AZ24" s="83">
        <f t="shared" si="0"/>
        <v>0.24</v>
      </c>
    </row>
    <row r="25" spans="1:52" s="99" customFormat="1" ht="34.950000000000003" customHeight="1" x14ac:dyDescent="0.45">
      <c r="A25" s="93" t="s">
        <v>3166</v>
      </c>
      <c r="B25" s="77">
        <v>2</v>
      </c>
      <c r="C25" s="93" t="s">
        <v>3184</v>
      </c>
      <c r="D25" s="93"/>
      <c r="E25" s="93"/>
      <c r="F25" s="94"/>
      <c r="G25" s="93"/>
      <c r="H25" s="77"/>
      <c r="I25" s="95" t="s">
        <v>3186</v>
      </c>
      <c r="J25" s="77"/>
      <c r="K25" s="77"/>
      <c r="L25" s="93" t="s">
        <v>2997</v>
      </c>
      <c r="M25" s="96"/>
      <c r="N25" s="96"/>
      <c r="O25" s="79">
        <v>1</v>
      </c>
      <c r="P25" s="77">
        <v>1450</v>
      </c>
      <c r="Q25" s="77">
        <v>750</v>
      </c>
      <c r="R25" s="77">
        <v>750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2732</v>
      </c>
      <c r="AU25" s="77">
        <v>6</v>
      </c>
      <c r="AV25" s="94" t="s">
        <v>3114</v>
      </c>
      <c r="AW25" s="77" t="s">
        <v>2874</v>
      </c>
      <c r="AX25" s="94"/>
      <c r="AY25" s="77"/>
      <c r="AZ25" s="83">
        <f t="shared" si="0"/>
        <v>0.81562500000000004</v>
      </c>
    </row>
    <row r="26" spans="1:52" s="150" customFormat="1" ht="34.950000000000003" customHeight="1" x14ac:dyDescent="0.45">
      <c r="A26" s="142" t="s">
        <v>3166</v>
      </c>
      <c r="B26" s="143">
        <v>2</v>
      </c>
      <c r="C26" s="142" t="s">
        <v>3184</v>
      </c>
      <c r="D26" s="142"/>
      <c r="E26" s="142"/>
      <c r="F26" s="144"/>
      <c r="G26" s="142"/>
      <c r="H26" s="143"/>
      <c r="I26" s="145" t="s">
        <v>3187</v>
      </c>
      <c r="J26" s="143"/>
      <c r="K26" s="143"/>
      <c r="L26" s="142" t="s">
        <v>3188</v>
      </c>
      <c r="M26" s="146"/>
      <c r="N26" s="146"/>
      <c r="O26" s="147">
        <v>1</v>
      </c>
      <c r="P26" s="143">
        <v>450</v>
      </c>
      <c r="Q26" s="143">
        <v>450</v>
      </c>
      <c r="R26" s="143">
        <v>700</v>
      </c>
      <c r="S26" s="143"/>
      <c r="T26" s="143"/>
      <c r="U26" s="143"/>
      <c r="V26" s="143"/>
      <c r="W26" s="143"/>
      <c r="X26" s="143"/>
      <c r="Y26" s="143"/>
      <c r="Z26" s="143"/>
      <c r="AA26" s="143"/>
      <c r="AB26" s="143"/>
      <c r="AC26" s="143"/>
      <c r="AD26" s="143"/>
      <c r="AE26" s="143"/>
      <c r="AF26" s="143"/>
      <c r="AG26" s="143"/>
      <c r="AH26" s="143"/>
      <c r="AI26" s="143"/>
      <c r="AJ26" s="143"/>
      <c r="AK26" s="143"/>
      <c r="AL26" s="143"/>
      <c r="AM26" s="144"/>
      <c r="AN26" s="144"/>
      <c r="AO26" s="143"/>
      <c r="AP26" s="143"/>
      <c r="AQ26" s="143"/>
      <c r="AR26" s="143"/>
      <c r="AS26" s="148"/>
      <c r="AT26" s="143">
        <v>2733</v>
      </c>
      <c r="AU26" s="143">
        <v>6</v>
      </c>
      <c r="AV26" s="144" t="s">
        <v>3114</v>
      </c>
      <c r="AW26" s="143" t="s">
        <v>2874</v>
      </c>
      <c r="AX26" s="144"/>
      <c r="AY26" s="143"/>
      <c r="AZ26" s="83">
        <f t="shared" si="0"/>
        <v>0.14174999999999999</v>
      </c>
    </row>
    <row r="27" spans="1:52" s="99" customFormat="1" ht="34.950000000000003" customHeight="1" x14ac:dyDescent="0.45">
      <c r="A27" s="93" t="s">
        <v>3166</v>
      </c>
      <c r="B27" s="77">
        <v>2</v>
      </c>
      <c r="C27" s="93" t="s">
        <v>3184</v>
      </c>
      <c r="D27" s="93"/>
      <c r="E27" s="93"/>
      <c r="F27" s="94"/>
      <c r="G27" s="93"/>
      <c r="H27" s="77"/>
      <c r="I27" s="95" t="s">
        <v>3189</v>
      </c>
      <c r="J27" s="77"/>
      <c r="K27" s="77"/>
      <c r="L27" s="93" t="s">
        <v>3190</v>
      </c>
      <c r="M27" s="96"/>
      <c r="N27" s="96"/>
      <c r="O27" s="79">
        <v>1</v>
      </c>
      <c r="P27" s="77">
        <v>1800</v>
      </c>
      <c r="Q27" s="77">
        <v>450</v>
      </c>
      <c r="R27" s="77">
        <v>1850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2734</v>
      </c>
      <c r="AU27" s="77">
        <v>6</v>
      </c>
      <c r="AV27" s="94" t="s">
        <v>3114</v>
      </c>
      <c r="AW27" s="77" t="s">
        <v>2874</v>
      </c>
      <c r="AX27" s="94"/>
      <c r="AY27" s="77"/>
      <c r="AZ27" s="83">
        <f t="shared" si="0"/>
        <v>1.4984999999999999</v>
      </c>
    </row>
    <row r="28" spans="1:52" s="99" customFormat="1" ht="34.950000000000003" customHeight="1" x14ac:dyDescent="0.45">
      <c r="A28" s="93" t="s">
        <v>3166</v>
      </c>
      <c r="B28" s="77">
        <v>2</v>
      </c>
      <c r="C28" s="93" t="s">
        <v>3184</v>
      </c>
      <c r="D28" s="93"/>
      <c r="E28" s="93"/>
      <c r="F28" s="94"/>
      <c r="G28" s="93"/>
      <c r="H28" s="77"/>
      <c r="I28" s="95" t="s">
        <v>3191</v>
      </c>
      <c r="J28" s="77"/>
      <c r="K28" s="77"/>
      <c r="L28" s="93" t="s">
        <v>3192</v>
      </c>
      <c r="M28" s="96"/>
      <c r="N28" s="96"/>
      <c r="O28" s="79">
        <v>1</v>
      </c>
      <c r="P28" s="77">
        <v>600</v>
      </c>
      <c r="Q28" s="77">
        <v>350</v>
      </c>
      <c r="R28" s="77">
        <v>1000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2735</v>
      </c>
      <c r="AU28" s="77">
        <v>6</v>
      </c>
      <c r="AV28" s="94" t="s">
        <v>3114</v>
      </c>
      <c r="AW28" s="77" t="s">
        <v>2874</v>
      </c>
      <c r="AX28" s="94"/>
      <c r="AY28" s="77"/>
      <c r="AZ28" s="83">
        <f t="shared" si="0"/>
        <v>0.21</v>
      </c>
    </row>
    <row r="29" spans="1:52" s="99" customFormat="1" ht="34.950000000000003" customHeight="1" x14ac:dyDescent="0.45">
      <c r="A29" s="93" t="s">
        <v>3166</v>
      </c>
      <c r="B29" s="77">
        <v>2</v>
      </c>
      <c r="C29" s="93" t="s">
        <v>3184</v>
      </c>
      <c r="D29" s="93"/>
      <c r="E29" s="93"/>
      <c r="F29" s="94"/>
      <c r="G29" s="93"/>
      <c r="H29" s="77"/>
      <c r="I29" s="95" t="s">
        <v>3193</v>
      </c>
      <c r="J29" s="77"/>
      <c r="K29" s="77"/>
      <c r="L29" s="93" t="s">
        <v>3194</v>
      </c>
      <c r="M29" s="96"/>
      <c r="N29" s="96"/>
      <c r="O29" s="79">
        <v>1</v>
      </c>
      <c r="P29" s="77">
        <v>460</v>
      </c>
      <c r="Q29" s="77">
        <v>520</v>
      </c>
      <c r="R29" s="77">
        <v>1800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2736</v>
      </c>
      <c r="AU29" s="77">
        <v>6</v>
      </c>
      <c r="AV29" s="94" t="s">
        <v>3114</v>
      </c>
      <c r="AW29" s="77" t="s">
        <v>2876</v>
      </c>
      <c r="AX29" s="94"/>
      <c r="AY29" s="77"/>
      <c r="AZ29" s="83">
        <f t="shared" si="0"/>
        <v>0.43056</v>
      </c>
    </row>
    <row r="30" spans="1:52" s="99" customFormat="1" ht="34.950000000000003" customHeight="1" x14ac:dyDescent="0.45">
      <c r="A30" s="93" t="s">
        <v>3166</v>
      </c>
      <c r="B30" s="77">
        <v>2</v>
      </c>
      <c r="C30" s="93" t="s">
        <v>3184</v>
      </c>
      <c r="D30" s="93"/>
      <c r="E30" s="93"/>
      <c r="F30" s="94"/>
      <c r="G30" s="93"/>
      <c r="H30" s="77"/>
      <c r="I30" s="95" t="s">
        <v>3195</v>
      </c>
      <c r="J30" s="77"/>
      <c r="K30" s="77"/>
      <c r="L30" s="93" t="s">
        <v>2997</v>
      </c>
      <c r="M30" s="96"/>
      <c r="N30" s="96"/>
      <c r="O30" s="79">
        <v>1</v>
      </c>
      <c r="P30" s="77">
        <v>1450</v>
      </c>
      <c r="Q30" s="77">
        <v>800</v>
      </c>
      <c r="R30" s="77">
        <v>750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2737</v>
      </c>
      <c r="AU30" s="77">
        <v>6</v>
      </c>
      <c r="AV30" s="94" t="s">
        <v>3114</v>
      </c>
      <c r="AW30" s="77" t="s">
        <v>2876</v>
      </c>
      <c r="AX30" s="94"/>
      <c r="AY30" s="77"/>
      <c r="AZ30" s="83">
        <f t="shared" si="0"/>
        <v>0.87</v>
      </c>
    </row>
    <row r="31" spans="1:52" s="99" customFormat="1" ht="34.950000000000003" customHeight="1" x14ac:dyDescent="0.45">
      <c r="A31" s="93" t="s">
        <v>3166</v>
      </c>
      <c r="B31" s="77">
        <v>2</v>
      </c>
      <c r="C31" s="93" t="s">
        <v>3184</v>
      </c>
      <c r="D31" s="93"/>
      <c r="E31" s="93"/>
      <c r="F31" s="94"/>
      <c r="G31" s="93"/>
      <c r="H31" s="77"/>
      <c r="I31" s="95" t="s">
        <v>3196</v>
      </c>
      <c r="J31" s="77"/>
      <c r="K31" s="77"/>
      <c r="L31" s="93" t="s">
        <v>3188</v>
      </c>
      <c r="M31" s="96" t="s">
        <v>8689</v>
      </c>
      <c r="N31" s="96"/>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2738</v>
      </c>
      <c r="AU31" s="77">
        <v>6</v>
      </c>
      <c r="AV31" s="94" t="s">
        <v>3114</v>
      </c>
      <c r="AW31" s="77" t="s">
        <v>2876</v>
      </c>
      <c r="AX31" s="94"/>
      <c r="AY31" s="77"/>
      <c r="AZ31" s="83">
        <f t="shared" si="0"/>
        <v>0.14174999999999999</v>
      </c>
    </row>
    <row r="32" spans="1:52" s="99" customFormat="1" ht="34.950000000000003" customHeight="1" x14ac:dyDescent="0.45">
      <c r="A32" s="93" t="s">
        <v>3166</v>
      </c>
      <c r="B32" s="77">
        <v>2</v>
      </c>
      <c r="C32" s="93" t="s">
        <v>3184</v>
      </c>
      <c r="D32" s="93"/>
      <c r="E32" s="93"/>
      <c r="F32" s="94"/>
      <c r="G32" s="93"/>
      <c r="H32" s="77"/>
      <c r="I32" s="95" t="s">
        <v>3197</v>
      </c>
      <c r="J32" s="77"/>
      <c r="K32" s="77"/>
      <c r="L32" s="93" t="s">
        <v>3198</v>
      </c>
      <c r="M32" s="96" t="s">
        <v>2757</v>
      </c>
      <c r="N32" s="96" t="s">
        <v>3199</v>
      </c>
      <c r="O32" s="79">
        <v>1</v>
      </c>
      <c r="P32" s="77">
        <v>450</v>
      </c>
      <c r="Q32" s="77">
        <v>500</v>
      </c>
      <c r="R32" s="77">
        <v>970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2739</v>
      </c>
      <c r="AU32" s="77">
        <v>6</v>
      </c>
      <c r="AV32" s="94" t="s">
        <v>3114</v>
      </c>
      <c r="AW32" s="77" t="s">
        <v>2874</v>
      </c>
      <c r="AX32" s="94"/>
      <c r="AY32" s="77"/>
      <c r="AZ32" s="83">
        <f t="shared" si="0"/>
        <v>0.21825</v>
      </c>
    </row>
    <row r="33" spans="1:52" s="99" customFormat="1" ht="34.950000000000003" customHeight="1" x14ac:dyDescent="0.45">
      <c r="A33" s="93" t="s">
        <v>3166</v>
      </c>
      <c r="B33" s="77">
        <v>2</v>
      </c>
      <c r="C33" s="93" t="s">
        <v>3184</v>
      </c>
      <c r="D33" s="93"/>
      <c r="E33" s="93"/>
      <c r="F33" s="94"/>
      <c r="G33" s="93"/>
      <c r="H33" s="77"/>
      <c r="I33" s="95" t="s">
        <v>3200</v>
      </c>
      <c r="J33" s="77"/>
      <c r="K33" s="77"/>
      <c r="L33" s="93" t="s">
        <v>2997</v>
      </c>
      <c r="M33" s="96"/>
      <c r="N33" s="96"/>
      <c r="O33" s="79">
        <v>1</v>
      </c>
      <c r="P33" s="77">
        <v>1450</v>
      </c>
      <c r="Q33" s="77">
        <v>750</v>
      </c>
      <c r="R33" s="77">
        <v>750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2740</v>
      </c>
      <c r="AU33" s="77">
        <v>6</v>
      </c>
      <c r="AV33" s="94" t="s">
        <v>3114</v>
      </c>
      <c r="AW33" s="77" t="s">
        <v>2876</v>
      </c>
      <c r="AX33" s="94"/>
      <c r="AY33" s="77"/>
      <c r="AZ33" s="83">
        <f t="shared" si="0"/>
        <v>0.81562500000000004</v>
      </c>
    </row>
    <row r="34" spans="1:52" s="150" customFormat="1" ht="34.950000000000003" customHeight="1" x14ac:dyDescent="0.45">
      <c r="A34" s="142" t="s">
        <v>3166</v>
      </c>
      <c r="B34" s="143">
        <v>2</v>
      </c>
      <c r="C34" s="142" t="s">
        <v>3184</v>
      </c>
      <c r="D34" s="142"/>
      <c r="E34" s="142"/>
      <c r="F34" s="144"/>
      <c r="G34" s="142"/>
      <c r="H34" s="143"/>
      <c r="I34" s="145" t="s">
        <v>3201</v>
      </c>
      <c r="J34" s="143"/>
      <c r="K34" s="143"/>
      <c r="L34" s="142" t="s">
        <v>3188</v>
      </c>
      <c r="M34" s="146"/>
      <c r="N34" s="146"/>
      <c r="O34" s="147">
        <v>1</v>
      </c>
      <c r="P34" s="143">
        <v>450</v>
      </c>
      <c r="Q34" s="143">
        <v>450</v>
      </c>
      <c r="R34" s="143">
        <v>700</v>
      </c>
      <c r="S34" s="143"/>
      <c r="T34" s="143"/>
      <c r="U34" s="143"/>
      <c r="V34" s="143"/>
      <c r="W34" s="143"/>
      <c r="X34" s="143"/>
      <c r="Y34" s="143"/>
      <c r="Z34" s="143"/>
      <c r="AA34" s="143"/>
      <c r="AB34" s="143"/>
      <c r="AC34" s="143"/>
      <c r="AD34" s="143"/>
      <c r="AE34" s="143"/>
      <c r="AF34" s="143"/>
      <c r="AG34" s="143"/>
      <c r="AH34" s="143"/>
      <c r="AI34" s="143"/>
      <c r="AJ34" s="143"/>
      <c r="AK34" s="143"/>
      <c r="AL34" s="143"/>
      <c r="AM34" s="144"/>
      <c r="AN34" s="144"/>
      <c r="AO34" s="143"/>
      <c r="AP34" s="143"/>
      <c r="AQ34" s="143"/>
      <c r="AR34" s="143"/>
      <c r="AS34" s="148"/>
      <c r="AT34" s="143">
        <v>2741</v>
      </c>
      <c r="AU34" s="143">
        <v>6</v>
      </c>
      <c r="AV34" s="144" t="s">
        <v>3114</v>
      </c>
      <c r="AW34" s="143" t="s">
        <v>2874</v>
      </c>
      <c r="AX34" s="144"/>
      <c r="AY34" s="143"/>
      <c r="AZ34" s="83">
        <f t="shared" si="0"/>
        <v>0.14174999999999999</v>
      </c>
    </row>
    <row r="35" spans="1:52" s="99" customFormat="1" ht="34.950000000000003" customHeight="1" x14ac:dyDescent="0.45">
      <c r="A35" s="93" t="s">
        <v>3166</v>
      </c>
      <c r="B35" s="77">
        <v>2</v>
      </c>
      <c r="C35" s="93" t="s">
        <v>3184</v>
      </c>
      <c r="D35" s="93"/>
      <c r="E35" s="93"/>
      <c r="F35" s="94"/>
      <c r="G35" s="93"/>
      <c r="H35" s="77"/>
      <c r="I35" s="95" t="s">
        <v>3202</v>
      </c>
      <c r="J35" s="77"/>
      <c r="K35" s="77"/>
      <c r="L35" s="93" t="s">
        <v>2916</v>
      </c>
      <c r="M35" s="96" t="s">
        <v>8690</v>
      </c>
      <c r="N35" s="96"/>
      <c r="O35" s="79">
        <v>1</v>
      </c>
      <c r="P35" s="77">
        <v>1200</v>
      </c>
      <c r="Q35" s="77">
        <v>20</v>
      </c>
      <c r="R35" s="77">
        <v>900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2742</v>
      </c>
      <c r="AU35" s="77">
        <v>6</v>
      </c>
      <c r="AV35" s="94" t="s">
        <v>3114</v>
      </c>
      <c r="AW35" s="77" t="s">
        <v>2868</v>
      </c>
      <c r="AX35" s="94"/>
      <c r="AY35" s="77" t="s">
        <v>8691</v>
      </c>
      <c r="AZ35" s="83">
        <f t="shared" si="0"/>
        <v>2.1600000000000001E-2</v>
      </c>
    </row>
    <row r="36" spans="1:52" s="99" customFormat="1" ht="34.950000000000003" customHeight="1" x14ac:dyDescent="0.45">
      <c r="A36" s="93" t="s">
        <v>3166</v>
      </c>
      <c r="B36" s="77">
        <v>2</v>
      </c>
      <c r="C36" s="93" t="s">
        <v>3184</v>
      </c>
      <c r="D36" s="93"/>
      <c r="E36" s="93"/>
      <c r="F36" s="94"/>
      <c r="G36" s="93"/>
      <c r="H36" s="77"/>
      <c r="I36" s="95" t="s">
        <v>3203</v>
      </c>
      <c r="J36" s="77"/>
      <c r="K36" s="77"/>
      <c r="L36" s="93" t="s">
        <v>3190</v>
      </c>
      <c r="M36" s="96"/>
      <c r="N36" s="96"/>
      <c r="O36" s="79">
        <v>1</v>
      </c>
      <c r="P36" s="77">
        <v>1800</v>
      </c>
      <c r="Q36" s="77">
        <v>450</v>
      </c>
      <c r="R36" s="77">
        <v>1850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2743</v>
      </c>
      <c r="AU36" s="77">
        <v>6</v>
      </c>
      <c r="AV36" s="94" t="s">
        <v>3114</v>
      </c>
      <c r="AW36" s="77" t="s">
        <v>2874</v>
      </c>
      <c r="AX36" s="94"/>
      <c r="AY36" s="77"/>
      <c r="AZ36" s="83">
        <f t="shared" si="0"/>
        <v>1.4984999999999999</v>
      </c>
    </row>
    <row r="37" spans="1:52" s="99" customFormat="1" ht="34.950000000000003" customHeight="1" x14ac:dyDescent="0.45">
      <c r="A37" s="93" t="s">
        <v>3166</v>
      </c>
      <c r="B37" s="77">
        <v>2</v>
      </c>
      <c r="C37" s="93" t="s">
        <v>3184</v>
      </c>
      <c r="D37" s="93"/>
      <c r="E37" s="93"/>
      <c r="F37" s="94"/>
      <c r="G37" s="93"/>
      <c r="H37" s="77"/>
      <c r="I37" s="95" t="s">
        <v>3204</v>
      </c>
      <c r="J37" s="77"/>
      <c r="K37" s="77"/>
      <c r="L37" s="93" t="s">
        <v>2966</v>
      </c>
      <c r="M37" s="96"/>
      <c r="N37" s="96"/>
      <c r="O37" s="79">
        <v>1</v>
      </c>
      <c r="P37" s="77">
        <v>1450</v>
      </c>
      <c r="Q37" s="77">
        <v>750</v>
      </c>
      <c r="R37" s="77">
        <v>750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2744</v>
      </c>
      <c r="AU37" s="77">
        <v>6</v>
      </c>
      <c r="AV37" s="94" t="s">
        <v>3114</v>
      </c>
      <c r="AW37" s="77" t="s">
        <v>2876</v>
      </c>
      <c r="AX37" s="94"/>
      <c r="AY37" s="77"/>
      <c r="AZ37" s="83">
        <f t="shared" si="0"/>
        <v>0.81562500000000004</v>
      </c>
    </row>
    <row r="38" spans="1:52" s="99" customFormat="1" ht="34.950000000000003" customHeight="1" x14ac:dyDescent="0.45">
      <c r="A38" s="93" t="s">
        <v>3166</v>
      </c>
      <c r="B38" s="77">
        <v>2</v>
      </c>
      <c r="C38" s="93" t="s">
        <v>3184</v>
      </c>
      <c r="D38" s="93"/>
      <c r="E38" s="93"/>
      <c r="F38" s="94"/>
      <c r="G38" s="93"/>
      <c r="H38" s="77"/>
      <c r="I38" s="95" t="s">
        <v>3205</v>
      </c>
      <c r="J38" s="77"/>
      <c r="K38" s="77"/>
      <c r="L38" s="93" t="s">
        <v>2872</v>
      </c>
      <c r="M38" s="96" t="s">
        <v>8681</v>
      </c>
      <c r="N38" s="96"/>
      <c r="O38" s="79">
        <v>1</v>
      </c>
      <c r="P38" s="77">
        <v>450</v>
      </c>
      <c r="Q38" s="77">
        <v>450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2745</v>
      </c>
      <c r="AU38" s="77">
        <v>6</v>
      </c>
      <c r="AV38" s="94" t="s">
        <v>3114</v>
      </c>
      <c r="AW38" s="77" t="s">
        <v>2874</v>
      </c>
      <c r="AX38" s="94"/>
      <c r="AY38" s="77"/>
      <c r="AZ38" s="83">
        <f t="shared" si="0"/>
        <v>0.14174999999999999</v>
      </c>
    </row>
    <row r="39" spans="1:52" s="99" customFormat="1" ht="34.950000000000003" customHeight="1" x14ac:dyDescent="0.45">
      <c r="A39" s="93" t="s">
        <v>3166</v>
      </c>
      <c r="B39" s="77">
        <v>2</v>
      </c>
      <c r="C39" s="93" t="s">
        <v>3184</v>
      </c>
      <c r="D39" s="93"/>
      <c r="E39" s="93"/>
      <c r="F39" s="94"/>
      <c r="G39" s="93"/>
      <c r="H39" s="77"/>
      <c r="I39" s="95" t="s">
        <v>3206</v>
      </c>
      <c r="J39" s="77"/>
      <c r="K39" s="77"/>
      <c r="L39" s="93" t="s">
        <v>2947</v>
      </c>
      <c r="M39" s="96"/>
      <c r="N39" s="96"/>
      <c r="O39" s="79">
        <v>1</v>
      </c>
      <c r="P39" s="77">
        <v>460</v>
      </c>
      <c r="Q39" s="77">
        <v>515</v>
      </c>
      <c r="R39" s="77">
        <v>1800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2746</v>
      </c>
      <c r="AU39" s="77">
        <v>6</v>
      </c>
      <c r="AV39" s="94" t="s">
        <v>3114</v>
      </c>
      <c r="AW39" s="77" t="s">
        <v>2874</v>
      </c>
      <c r="AX39" s="94"/>
      <c r="AY39" s="77"/>
      <c r="AZ39" s="83">
        <f t="shared" si="0"/>
        <v>0.42642000000000002</v>
      </c>
    </row>
    <row r="40" spans="1:52" s="99" customFormat="1" ht="34.950000000000003" customHeight="1" x14ac:dyDescent="0.45">
      <c r="A40" s="93" t="s">
        <v>3166</v>
      </c>
      <c r="B40" s="77">
        <v>2</v>
      </c>
      <c r="C40" s="93" t="s">
        <v>3184</v>
      </c>
      <c r="D40" s="93"/>
      <c r="E40" s="93"/>
      <c r="F40" s="94"/>
      <c r="G40" s="93"/>
      <c r="H40" s="77"/>
      <c r="I40" s="95" t="s">
        <v>3207</v>
      </c>
      <c r="J40" s="77"/>
      <c r="K40" s="77"/>
      <c r="L40" s="93" t="s">
        <v>2947</v>
      </c>
      <c r="M40" s="96"/>
      <c r="N40" s="96"/>
      <c r="O40" s="79">
        <v>1</v>
      </c>
      <c r="P40" s="77">
        <v>460</v>
      </c>
      <c r="Q40" s="77">
        <v>515</v>
      </c>
      <c r="R40" s="77">
        <v>1800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2747</v>
      </c>
      <c r="AU40" s="77">
        <v>6</v>
      </c>
      <c r="AV40" s="94" t="s">
        <v>3114</v>
      </c>
      <c r="AW40" s="77" t="s">
        <v>2876</v>
      </c>
      <c r="AX40" s="94"/>
      <c r="AY40" s="77"/>
      <c r="AZ40" s="83">
        <f t="shared" si="0"/>
        <v>0.42642000000000002</v>
      </c>
    </row>
    <row r="41" spans="1:52" s="99" customFormat="1" ht="34.950000000000003" customHeight="1" x14ac:dyDescent="0.45">
      <c r="A41" s="93" t="s">
        <v>3166</v>
      </c>
      <c r="B41" s="77">
        <v>2</v>
      </c>
      <c r="C41" s="93" t="s">
        <v>3184</v>
      </c>
      <c r="D41" s="93"/>
      <c r="E41" s="93"/>
      <c r="F41" s="94"/>
      <c r="G41" s="93"/>
      <c r="H41" s="77"/>
      <c r="I41" s="95" t="s">
        <v>3208</v>
      </c>
      <c r="J41" s="77"/>
      <c r="K41" s="77"/>
      <c r="L41" s="93" t="s">
        <v>2947</v>
      </c>
      <c r="M41" s="96"/>
      <c r="N41" s="96"/>
      <c r="O41" s="79">
        <v>1</v>
      </c>
      <c r="P41" s="77">
        <v>460</v>
      </c>
      <c r="Q41" s="77">
        <v>515</v>
      </c>
      <c r="R41" s="77">
        <v>1800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2748</v>
      </c>
      <c r="AU41" s="77">
        <v>6</v>
      </c>
      <c r="AV41" s="94" t="s">
        <v>3114</v>
      </c>
      <c r="AW41" s="77" t="s">
        <v>2876</v>
      </c>
      <c r="AX41" s="94"/>
      <c r="AY41" s="77"/>
      <c r="AZ41" s="83">
        <f t="shared" si="0"/>
        <v>0.42642000000000002</v>
      </c>
    </row>
    <row r="42" spans="1:52" s="99" customFormat="1" ht="34.950000000000003" customHeight="1" x14ac:dyDescent="0.45">
      <c r="A42" s="93" t="s">
        <v>3166</v>
      </c>
      <c r="B42" s="77">
        <v>2</v>
      </c>
      <c r="C42" s="93" t="s">
        <v>3184</v>
      </c>
      <c r="D42" s="93"/>
      <c r="E42" s="93"/>
      <c r="F42" s="94"/>
      <c r="G42" s="93"/>
      <c r="H42" s="77"/>
      <c r="I42" s="95" t="s">
        <v>3209</v>
      </c>
      <c r="J42" s="77"/>
      <c r="K42" s="77"/>
      <c r="L42" s="93" t="s">
        <v>3210</v>
      </c>
      <c r="M42" s="96" t="s">
        <v>8692</v>
      </c>
      <c r="N42" s="96"/>
      <c r="O42" s="79">
        <v>1</v>
      </c>
      <c r="P42" s="77">
        <v>900</v>
      </c>
      <c r="Q42" s="77">
        <v>400</v>
      </c>
      <c r="R42" s="77">
        <v>1800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2749</v>
      </c>
      <c r="AU42" s="77">
        <v>6</v>
      </c>
      <c r="AV42" s="94" t="s">
        <v>3114</v>
      </c>
      <c r="AW42" s="77" t="s">
        <v>2876</v>
      </c>
      <c r="AX42" s="94"/>
      <c r="AY42" s="77"/>
      <c r="AZ42" s="83">
        <f t="shared" si="0"/>
        <v>0.64800000000000002</v>
      </c>
    </row>
    <row r="43" spans="1:52" s="99" customFormat="1" ht="34.950000000000003" customHeight="1" x14ac:dyDescent="0.45">
      <c r="A43" s="93" t="s">
        <v>3166</v>
      </c>
      <c r="B43" s="77">
        <v>2</v>
      </c>
      <c r="C43" s="93" t="s">
        <v>3184</v>
      </c>
      <c r="D43" s="93"/>
      <c r="E43" s="93"/>
      <c r="F43" s="94"/>
      <c r="G43" s="93"/>
      <c r="H43" s="77"/>
      <c r="I43" s="95" t="s">
        <v>3211</v>
      </c>
      <c r="J43" s="77"/>
      <c r="K43" s="77"/>
      <c r="L43" s="93" t="s">
        <v>3212</v>
      </c>
      <c r="M43" s="96" t="s">
        <v>8687</v>
      </c>
      <c r="N43" s="96"/>
      <c r="O43" s="79">
        <v>1</v>
      </c>
      <c r="P43" s="77">
        <v>450</v>
      </c>
      <c r="Q43" s="77">
        <v>280</v>
      </c>
      <c r="R43" s="77">
        <v>900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2750</v>
      </c>
      <c r="AU43" s="77">
        <v>6</v>
      </c>
      <c r="AV43" s="94" t="s">
        <v>3114</v>
      </c>
      <c r="AW43" s="77" t="s">
        <v>2874</v>
      </c>
      <c r="AX43" s="94"/>
      <c r="AY43" s="77"/>
      <c r="AZ43" s="83">
        <f t="shared" si="0"/>
        <v>0.1134</v>
      </c>
    </row>
    <row r="44" spans="1:52" s="99" customFormat="1" ht="34.950000000000003" customHeight="1" x14ac:dyDescent="0.45">
      <c r="A44" s="93" t="s">
        <v>3166</v>
      </c>
      <c r="B44" s="77">
        <v>2</v>
      </c>
      <c r="C44" s="93" t="s">
        <v>3184</v>
      </c>
      <c r="D44" s="93"/>
      <c r="E44" s="93"/>
      <c r="F44" s="94"/>
      <c r="G44" s="93"/>
      <c r="H44" s="77"/>
      <c r="I44" s="95" t="s">
        <v>3213</v>
      </c>
      <c r="J44" s="77"/>
      <c r="K44" s="77"/>
      <c r="L44" s="93" t="s">
        <v>2979</v>
      </c>
      <c r="M44" s="96"/>
      <c r="N44" s="96"/>
      <c r="O44" s="79">
        <v>1</v>
      </c>
      <c r="P44" s="77">
        <v>1800</v>
      </c>
      <c r="Q44" s="77">
        <v>900</v>
      </c>
      <c r="R44" s="77">
        <v>750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2751</v>
      </c>
      <c r="AU44" s="77">
        <v>6</v>
      </c>
      <c r="AV44" s="94" t="s">
        <v>3114</v>
      </c>
      <c r="AW44" s="77" t="s">
        <v>2874</v>
      </c>
      <c r="AX44" s="94"/>
      <c r="AY44" s="77"/>
      <c r="AZ44" s="83">
        <f t="shared" si="0"/>
        <v>1.2150000000000001</v>
      </c>
    </row>
    <row r="45" spans="1:52" s="99" customFormat="1" ht="34.950000000000003" customHeight="1" x14ac:dyDescent="0.45">
      <c r="A45" s="93" t="s">
        <v>3166</v>
      </c>
      <c r="B45" s="77">
        <v>2</v>
      </c>
      <c r="C45" s="93" t="s">
        <v>3184</v>
      </c>
      <c r="D45" s="93"/>
      <c r="E45" s="93"/>
      <c r="F45" s="94"/>
      <c r="G45" s="93"/>
      <c r="H45" s="77"/>
      <c r="I45" s="95" t="s">
        <v>3214</v>
      </c>
      <c r="J45" s="77"/>
      <c r="K45" s="77"/>
      <c r="L45" s="93" t="s">
        <v>3037</v>
      </c>
      <c r="M45" s="96" t="s">
        <v>8693</v>
      </c>
      <c r="N45" s="96"/>
      <c r="O45" s="79">
        <v>1</v>
      </c>
      <c r="P45" s="77">
        <v>450</v>
      </c>
      <c r="Q45" s="77">
        <v>450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2752</v>
      </c>
      <c r="AU45" s="77">
        <v>6</v>
      </c>
      <c r="AV45" s="94" t="s">
        <v>3114</v>
      </c>
      <c r="AW45" s="77" t="s">
        <v>2874</v>
      </c>
      <c r="AX45" s="94"/>
      <c r="AY45" s="77"/>
      <c r="AZ45" s="83">
        <f t="shared" si="0"/>
        <v>0.14174999999999999</v>
      </c>
    </row>
    <row r="46" spans="1:52" s="99" customFormat="1" ht="34.950000000000003" customHeight="1" x14ac:dyDescent="0.45">
      <c r="A46" s="93" t="s">
        <v>3166</v>
      </c>
      <c r="B46" s="77">
        <v>2</v>
      </c>
      <c r="C46" s="93" t="s">
        <v>3184</v>
      </c>
      <c r="D46" s="93"/>
      <c r="E46" s="93"/>
      <c r="F46" s="94"/>
      <c r="G46" s="93"/>
      <c r="H46" s="77"/>
      <c r="I46" s="95" t="s">
        <v>3215</v>
      </c>
      <c r="J46" s="77"/>
      <c r="K46" s="77"/>
      <c r="L46" s="93" t="s">
        <v>3037</v>
      </c>
      <c r="M46" s="96" t="s">
        <v>8693</v>
      </c>
      <c r="N46" s="96"/>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2753</v>
      </c>
      <c r="AU46" s="77">
        <v>6</v>
      </c>
      <c r="AV46" s="94" t="s">
        <v>3114</v>
      </c>
      <c r="AW46" s="77" t="s">
        <v>2874</v>
      </c>
      <c r="AX46" s="94"/>
      <c r="AY46" s="77"/>
      <c r="AZ46" s="83">
        <f t="shared" si="0"/>
        <v>0.14174999999999999</v>
      </c>
    </row>
    <row r="47" spans="1:52" s="99" customFormat="1" ht="34.950000000000003" customHeight="1" x14ac:dyDescent="0.45">
      <c r="A47" s="93" t="s">
        <v>3166</v>
      </c>
      <c r="B47" s="77">
        <v>2</v>
      </c>
      <c r="C47" s="93" t="s">
        <v>3184</v>
      </c>
      <c r="D47" s="93"/>
      <c r="E47" s="93"/>
      <c r="F47" s="94"/>
      <c r="G47" s="93"/>
      <c r="H47" s="77"/>
      <c r="I47" s="95" t="s">
        <v>3216</v>
      </c>
      <c r="J47" s="77"/>
      <c r="K47" s="77"/>
      <c r="L47" s="93" t="s">
        <v>3037</v>
      </c>
      <c r="M47" s="96" t="s">
        <v>8693</v>
      </c>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2754</v>
      </c>
      <c r="AU47" s="77">
        <v>6</v>
      </c>
      <c r="AV47" s="94" t="s">
        <v>3114</v>
      </c>
      <c r="AW47" s="77" t="s">
        <v>2874</v>
      </c>
      <c r="AX47" s="94"/>
      <c r="AY47" s="77"/>
      <c r="AZ47" s="83">
        <f t="shared" si="0"/>
        <v>0.14174999999999999</v>
      </c>
    </row>
    <row r="48" spans="1:52" s="99" customFormat="1" ht="34.950000000000003" customHeight="1" x14ac:dyDescent="0.45">
      <c r="A48" s="93" t="s">
        <v>3166</v>
      </c>
      <c r="B48" s="77">
        <v>2</v>
      </c>
      <c r="C48" s="93" t="s">
        <v>3184</v>
      </c>
      <c r="D48" s="93"/>
      <c r="E48" s="93"/>
      <c r="F48" s="94"/>
      <c r="G48" s="93"/>
      <c r="H48" s="77"/>
      <c r="I48" s="95" t="s">
        <v>3217</v>
      </c>
      <c r="J48" s="77"/>
      <c r="K48" s="77"/>
      <c r="L48" s="93" t="s">
        <v>2872</v>
      </c>
      <c r="M48" s="96" t="s">
        <v>8689</v>
      </c>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2755</v>
      </c>
      <c r="AU48" s="77">
        <v>6</v>
      </c>
      <c r="AV48" s="94" t="s">
        <v>3114</v>
      </c>
      <c r="AW48" s="77" t="s">
        <v>2876</v>
      </c>
      <c r="AX48" s="94"/>
      <c r="AY48" s="77"/>
      <c r="AZ48" s="83">
        <f t="shared" si="0"/>
        <v>0.14174999999999999</v>
      </c>
    </row>
    <row r="49" spans="1:52" s="150" customFormat="1" ht="34.950000000000003" customHeight="1" x14ac:dyDescent="0.45">
      <c r="A49" s="142" t="s">
        <v>3166</v>
      </c>
      <c r="B49" s="143">
        <v>2</v>
      </c>
      <c r="C49" s="142" t="s">
        <v>3184</v>
      </c>
      <c r="D49" s="142"/>
      <c r="E49" s="142"/>
      <c r="F49" s="144"/>
      <c r="G49" s="142"/>
      <c r="H49" s="143"/>
      <c r="I49" s="145" t="s">
        <v>3218</v>
      </c>
      <c r="J49" s="143"/>
      <c r="K49" s="143"/>
      <c r="L49" s="142" t="s">
        <v>2872</v>
      </c>
      <c r="M49" s="146"/>
      <c r="N49" s="146"/>
      <c r="O49" s="147">
        <v>1</v>
      </c>
      <c r="P49" s="143">
        <v>450</v>
      </c>
      <c r="Q49" s="143">
        <v>450</v>
      </c>
      <c r="R49" s="143">
        <v>700</v>
      </c>
      <c r="S49" s="143"/>
      <c r="T49" s="143"/>
      <c r="U49" s="143"/>
      <c r="V49" s="143"/>
      <c r="W49" s="143"/>
      <c r="X49" s="143"/>
      <c r="Y49" s="143"/>
      <c r="Z49" s="143"/>
      <c r="AA49" s="143"/>
      <c r="AB49" s="143"/>
      <c r="AC49" s="143"/>
      <c r="AD49" s="143"/>
      <c r="AE49" s="143"/>
      <c r="AF49" s="143"/>
      <c r="AG49" s="143"/>
      <c r="AH49" s="143"/>
      <c r="AI49" s="143"/>
      <c r="AJ49" s="143"/>
      <c r="AK49" s="143"/>
      <c r="AL49" s="143"/>
      <c r="AM49" s="144"/>
      <c r="AN49" s="144"/>
      <c r="AO49" s="143"/>
      <c r="AP49" s="143"/>
      <c r="AQ49" s="143"/>
      <c r="AR49" s="143"/>
      <c r="AS49" s="148"/>
      <c r="AT49" s="143">
        <v>2756</v>
      </c>
      <c r="AU49" s="143">
        <v>6</v>
      </c>
      <c r="AV49" s="144" t="s">
        <v>3114</v>
      </c>
      <c r="AW49" s="143" t="s">
        <v>2876</v>
      </c>
      <c r="AX49" s="144"/>
      <c r="AY49" s="143"/>
      <c r="AZ49" s="83">
        <f t="shared" si="0"/>
        <v>0.14174999999999999</v>
      </c>
    </row>
    <row r="50" spans="1:52" s="99" customFormat="1" ht="34.950000000000003" customHeight="1" x14ac:dyDescent="0.45">
      <c r="A50" s="93" t="s">
        <v>3166</v>
      </c>
      <c r="B50" s="77">
        <v>2</v>
      </c>
      <c r="C50" s="93" t="s">
        <v>3184</v>
      </c>
      <c r="D50" s="93"/>
      <c r="E50" s="93"/>
      <c r="F50" s="94"/>
      <c r="G50" s="93"/>
      <c r="H50" s="77"/>
      <c r="I50" s="95" t="s">
        <v>3219</v>
      </c>
      <c r="J50" s="77"/>
      <c r="K50" s="77"/>
      <c r="L50" s="93" t="s">
        <v>3037</v>
      </c>
      <c r="M50" s="96" t="s">
        <v>8693</v>
      </c>
      <c r="N50" s="96"/>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2757</v>
      </c>
      <c r="AU50" s="77">
        <v>6</v>
      </c>
      <c r="AV50" s="94" t="s">
        <v>3114</v>
      </c>
      <c r="AW50" s="77" t="s">
        <v>2874</v>
      </c>
      <c r="AX50" s="94"/>
      <c r="AY50" s="77"/>
      <c r="AZ50" s="83">
        <f t="shared" si="0"/>
        <v>0.14174999999999999</v>
      </c>
    </row>
    <row r="51" spans="1:52" s="99" customFormat="1" ht="34.950000000000003" customHeight="1" x14ac:dyDescent="0.45">
      <c r="A51" s="93" t="s">
        <v>3166</v>
      </c>
      <c r="B51" s="77">
        <v>2</v>
      </c>
      <c r="C51" s="93" t="s">
        <v>3184</v>
      </c>
      <c r="D51" s="93"/>
      <c r="E51" s="93"/>
      <c r="F51" s="94"/>
      <c r="G51" s="93"/>
      <c r="H51" s="77"/>
      <c r="I51" s="95" t="s">
        <v>3220</v>
      </c>
      <c r="J51" s="77"/>
      <c r="K51" s="77"/>
      <c r="L51" s="93" t="s">
        <v>2917</v>
      </c>
      <c r="M51" s="96" t="s">
        <v>8694</v>
      </c>
      <c r="N51" s="96"/>
      <c r="O51" s="79">
        <v>1</v>
      </c>
      <c r="P51" s="77">
        <v>800</v>
      </c>
      <c r="Q51" s="77">
        <v>450</v>
      </c>
      <c r="R51" s="77">
        <v>1250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2758</v>
      </c>
      <c r="AU51" s="77">
        <v>6</v>
      </c>
      <c r="AV51" s="94" t="s">
        <v>3114</v>
      </c>
      <c r="AW51" s="77" t="s">
        <v>2874</v>
      </c>
      <c r="AX51" s="94"/>
      <c r="AY51" s="77"/>
      <c r="AZ51" s="83">
        <f t="shared" si="0"/>
        <v>0.45</v>
      </c>
    </row>
    <row r="52" spans="1:52" s="99" customFormat="1" ht="34.950000000000003" customHeight="1" x14ac:dyDescent="0.45">
      <c r="A52" s="93" t="s">
        <v>3166</v>
      </c>
      <c r="B52" s="77">
        <v>2</v>
      </c>
      <c r="C52" s="93" t="s">
        <v>3184</v>
      </c>
      <c r="D52" s="93"/>
      <c r="E52" s="93"/>
      <c r="F52" s="94"/>
      <c r="G52" s="93"/>
      <c r="H52" s="77"/>
      <c r="I52" s="95" t="s">
        <v>3221</v>
      </c>
      <c r="J52" s="77"/>
      <c r="K52" s="77"/>
      <c r="L52" s="93" t="s">
        <v>3222</v>
      </c>
      <c r="M52" s="96" t="s">
        <v>3223</v>
      </c>
      <c r="N52" s="96" t="s">
        <v>3224</v>
      </c>
      <c r="O52" s="79">
        <v>1</v>
      </c>
      <c r="P52" s="77">
        <v>400</v>
      </c>
      <c r="Q52" s="77">
        <v>300</v>
      </c>
      <c r="R52" s="77">
        <v>600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2759</v>
      </c>
      <c r="AU52" s="77">
        <v>6</v>
      </c>
      <c r="AV52" s="94" t="s">
        <v>3114</v>
      </c>
      <c r="AW52" s="77" t="s">
        <v>2868</v>
      </c>
      <c r="AX52" s="94"/>
      <c r="AY52" s="77"/>
      <c r="AZ52" s="83">
        <f t="shared" si="0"/>
        <v>7.1999999999999995E-2</v>
      </c>
    </row>
    <row r="53" spans="1:52" s="99" customFormat="1" ht="34.950000000000003" customHeight="1" x14ac:dyDescent="0.45">
      <c r="A53" s="93" t="s">
        <v>3166</v>
      </c>
      <c r="B53" s="77">
        <v>2</v>
      </c>
      <c r="C53" s="93" t="s">
        <v>3184</v>
      </c>
      <c r="D53" s="93"/>
      <c r="E53" s="93"/>
      <c r="F53" s="94"/>
      <c r="G53" s="93"/>
      <c r="H53" s="77"/>
      <c r="I53" s="95" t="s">
        <v>3225</v>
      </c>
      <c r="J53" s="77"/>
      <c r="K53" s="77"/>
      <c r="L53" s="93" t="s">
        <v>3212</v>
      </c>
      <c r="M53" s="96" t="s">
        <v>8687</v>
      </c>
      <c r="N53" s="96"/>
      <c r="O53" s="79">
        <v>1</v>
      </c>
      <c r="P53" s="77">
        <v>450</v>
      </c>
      <c r="Q53" s="77">
        <v>300</v>
      </c>
      <c r="R53" s="77">
        <v>900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2760</v>
      </c>
      <c r="AU53" s="77">
        <v>6</v>
      </c>
      <c r="AV53" s="94" t="s">
        <v>3114</v>
      </c>
      <c r="AW53" s="77" t="s">
        <v>2874</v>
      </c>
      <c r="AX53" s="94"/>
      <c r="AY53" s="77"/>
      <c r="AZ53" s="83">
        <f t="shared" si="0"/>
        <v>0.1215</v>
      </c>
    </row>
    <row r="54" spans="1:52" s="99" customFormat="1" ht="34.950000000000003" customHeight="1" x14ac:dyDescent="0.45">
      <c r="A54" s="93" t="s">
        <v>3166</v>
      </c>
      <c r="B54" s="77">
        <v>2</v>
      </c>
      <c r="C54" s="93" t="s">
        <v>3184</v>
      </c>
      <c r="D54" s="93"/>
      <c r="E54" s="93"/>
      <c r="F54" s="94"/>
      <c r="G54" s="93"/>
      <c r="H54" s="77"/>
      <c r="I54" s="95" t="s">
        <v>3226</v>
      </c>
      <c r="J54" s="77"/>
      <c r="K54" s="77"/>
      <c r="L54" s="93" t="s">
        <v>2916</v>
      </c>
      <c r="M54" s="96" t="s">
        <v>8690</v>
      </c>
      <c r="N54" s="96"/>
      <c r="O54" s="79">
        <v>1</v>
      </c>
      <c r="P54" s="77">
        <v>1200</v>
      </c>
      <c r="Q54" s="77">
        <v>20</v>
      </c>
      <c r="R54" s="77">
        <v>900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2761</v>
      </c>
      <c r="AU54" s="77">
        <v>6</v>
      </c>
      <c r="AV54" s="94" t="s">
        <v>3114</v>
      </c>
      <c r="AW54" s="77" t="s">
        <v>2874</v>
      </c>
      <c r="AX54" s="94"/>
      <c r="AY54" s="77" t="s">
        <v>8691</v>
      </c>
      <c r="AZ54" s="83">
        <f t="shared" si="0"/>
        <v>2.1600000000000001E-2</v>
      </c>
    </row>
    <row r="55" spans="1:52" s="99" customFormat="1" ht="34.950000000000003" customHeight="1" x14ac:dyDescent="0.45">
      <c r="A55" s="93" t="s">
        <v>3166</v>
      </c>
      <c r="B55" s="77">
        <v>2</v>
      </c>
      <c r="C55" s="93" t="s">
        <v>3184</v>
      </c>
      <c r="D55" s="93"/>
      <c r="E55" s="93"/>
      <c r="F55" s="94"/>
      <c r="G55" s="93"/>
      <c r="H55" s="77"/>
      <c r="I55" s="95"/>
      <c r="J55" s="77"/>
      <c r="K55" s="77"/>
      <c r="L55" s="93" t="s">
        <v>8972</v>
      </c>
      <c r="M55" s="96" t="s">
        <v>8997</v>
      </c>
      <c r="N55" s="96" t="s">
        <v>9094</v>
      </c>
      <c r="O55" s="79">
        <v>1</v>
      </c>
      <c r="P55" s="77">
        <v>430</v>
      </c>
      <c r="Q55" s="77">
        <v>330</v>
      </c>
      <c r="R55" s="77">
        <v>180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c r="AU55" s="77"/>
      <c r="AV55" s="94"/>
      <c r="AW55" s="77"/>
      <c r="AX55" s="94"/>
      <c r="AY55" s="77"/>
      <c r="AZ55" s="83">
        <f t="shared" si="0"/>
        <v>2.5541999999999999E-2</v>
      </c>
    </row>
    <row r="56" spans="1:52" s="99" customFormat="1" ht="34.950000000000003" customHeight="1" x14ac:dyDescent="0.45">
      <c r="A56" s="93" t="s">
        <v>3166</v>
      </c>
      <c r="B56" s="77">
        <v>2</v>
      </c>
      <c r="C56" s="93" t="s">
        <v>3184</v>
      </c>
      <c r="D56" s="93"/>
      <c r="E56" s="93"/>
      <c r="F56" s="94"/>
      <c r="G56" s="93"/>
      <c r="H56" s="77"/>
      <c r="I56" s="95"/>
      <c r="J56" s="77"/>
      <c r="K56" s="77"/>
      <c r="L56" s="93" t="s">
        <v>5831</v>
      </c>
      <c r="M56" s="96" t="s">
        <v>5841</v>
      </c>
      <c r="N56" s="96" t="s">
        <v>5844</v>
      </c>
      <c r="O56" s="79">
        <v>1</v>
      </c>
      <c r="P56" s="77">
        <v>430</v>
      </c>
      <c r="Q56" s="77">
        <v>450</v>
      </c>
      <c r="R56" s="77">
        <v>450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c r="AU56" s="77"/>
      <c r="AV56" s="94"/>
      <c r="AW56" s="77"/>
      <c r="AX56" s="94"/>
      <c r="AY56" s="77"/>
      <c r="AZ56" s="83">
        <f t="shared" si="0"/>
        <v>8.7075E-2</v>
      </c>
    </row>
    <row r="57" spans="1:52" s="99" customFormat="1" ht="34.950000000000003" customHeight="1" x14ac:dyDescent="0.45">
      <c r="A57" s="93" t="s">
        <v>3166</v>
      </c>
      <c r="B57" s="77">
        <v>2</v>
      </c>
      <c r="C57" s="93" t="s">
        <v>3184</v>
      </c>
      <c r="D57" s="93"/>
      <c r="E57" s="93"/>
      <c r="F57" s="94"/>
      <c r="G57" s="93"/>
      <c r="H57" s="77"/>
      <c r="I57" s="95"/>
      <c r="J57" s="77"/>
      <c r="K57" s="77"/>
      <c r="L57" s="93" t="s">
        <v>5831</v>
      </c>
      <c r="M57" s="96" t="s">
        <v>5841</v>
      </c>
      <c r="N57" s="96" t="s">
        <v>9095</v>
      </c>
      <c r="O57" s="79">
        <v>1</v>
      </c>
      <c r="P57" s="77">
        <v>350</v>
      </c>
      <c r="Q57" s="77">
        <v>300</v>
      </c>
      <c r="R57" s="77">
        <v>200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c r="AU57" s="77"/>
      <c r="AV57" s="94"/>
      <c r="AW57" s="77"/>
      <c r="AX57" s="94"/>
      <c r="AY57" s="77"/>
      <c r="AZ57" s="83">
        <f t="shared" si="0"/>
        <v>2.1000000000000001E-2</v>
      </c>
    </row>
    <row r="58" spans="1:52" s="99" customFormat="1" ht="34.950000000000003" customHeight="1" x14ac:dyDescent="0.45">
      <c r="A58" s="93" t="s">
        <v>3166</v>
      </c>
      <c r="B58" s="77">
        <v>2</v>
      </c>
      <c r="C58" s="93" t="s">
        <v>3184</v>
      </c>
      <c r="D58" s="93"/>
      <c r="E58" s="93"/>
      <c r="F58" s="94"/>
      <c r="G58" s="93"/>
      <c r="H58" s="77"/>
      <c r="I58" s="95"/>
      <c r="J58" s="77"/>
      <c r="K58" s="77"/>
      <c r="L58" s="93" t="s">
        <v>9096</v>
      </c>
      <c r="M58" s="96" t="s">
        <v>8983</v>
      </c>
      <c r="N58" s="96"/>
      <c r="O58" s="79">
        <v>1</v>
      </c>
      <c r="P58" s="77">
        <v>400</v>
      </c>
      <c r="Q58" s="77">
        <v>300</v>
      </c>
      <c r="R58" s="77">
        <v>430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c r="AU58" s="77"/>
      <c r="AV58" s="94"/>
      <c r="AW58" s="77"/>
      <c r="AX58" s="94"/>
      <c r="AY58" s="77"/>
      <c r="AZ58" s="83">
        <f t="shared" si="0"/>
        <v>5.16E-2</v>
      </c>
    </row>
    <row r="59" spans="1:52" s="99" customFormat="1" ht="34.950000000000003" customHeight="1" x14ac:dyDescent="0.45">
      <c r="A59" s="93" t="s">
        <v>3166</v>
      </c>
      <c r="B59" s="77">
        <v>2</v>
      </c>
      <c r="C59" s="93" t="s">
        <v>3184</v>
      </c>
      <c r="D59" s="93"/>
      <c r="E59" s="93"/>
      <c r="F59" s="94"/>
      <c r="G59" s="93"/>
      <c r="H59" s="77"/>
      <c r="I59" s="95"/>
      <c r="J59" s="77"/>
      <c r="K59" s="77"/>
      <c r="L59" s="93" t="s">
        <v>8993</v>
      </c>
      <c r="M59" s="96" t="s">
        <v>9049</v>
      </c>
      <c r="N59" s="96"/>
      <c r="O59" s="79">
        <v>2</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f t="shared" si="0"/>
        <v>0.28349999999999997</v>
      </c>
    </row>
    <row r="60" spans="1:52" s="99" customFormat="1" ht="34.950000000000003" customHeight="1" x14ac:dyDescent="0.45">
      <c r="A60" s="93" t="s">
        <v>3166</v>
      </c>
      <c r="B60" s="77">
        <v>2</v>
      </c>
      <c r="C60" s="93" t="s">
        <v>3184</v>
      </c>
      <c r="D60" s="93"/>
      <c r="E60" s="93"/>
      <c r="F60" s="94"/>
      <c r="G60" s="93"/>
      <c r="H60" s="77"/>
      <c r="I60" s="95"/>
      <c r="J60" s="79"/>
      <c r="K60" s="85"/>
      <c r="L60" s="93" t="s">
        <v>8962</v>
      </c>
      <c r="M60" s="96"/>
      <c r="N60" s="96"/>
      <c r="O60" s="79">
        <v>1</v>
      </c>
      <c r="P60" s="77"/>
      <c r="Q60" s="77"/>
      <c r="R60" s="77"/>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c r="AU60" s="77"/>
      <c r="AV60" s="94"/>
      <c r="AW60" s="77"/>
      <c r="AX60" s="94"/>
      <c r="AY60" s="77" t="s">
        <v>8968</v>
      </c>
      <c r="AZ60" s="83">
        <f t="shared" si="0"/>
        <v>0</v>
      </c>
    </row>
    <row r="61" spans="1:52" s="99" customFormat="1" ht="34.950000000000003" customHeight="1" x14ac:dyDescent="0.45">
      <c r="A61" s="93" t="s">
        <v>3166</v>
      </c>
      <c r="B61" s="77">
        <v>2</v>
      </c>
      <c r="C61" s="93" t="s">
        <v>3184</v>
      </c>
      <c r="D61" s="93"/>
      <c r="E61" s="93"/>
      <c r="F61" s="94"/>
      <c r="G61" s="93"/>
      <c r="H61" s="77"/>
      <c r="I61" s="95"/>
      <c r="J61" s="77"/>
      <c r="K61" s="77"/>
      <c r="L61" s="93" t="s">
        <v>8965</v>
      </c>
      <c r="M61" s="96"/>
      <c r="N61" s="96"/>
      <c r="O61" s="79">
        <v>3</v>
      </c>
      <c r="P61" s="77"/>
      <c r="Q61" s="77"/>
      <c r="R61" s="77"/>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c r="AU61" s="77"/>
      <c r="AV61" s="94"/>
      <c r="AW61" s="77"/>
      <c r="AX61" s="94"/>
      <c r="AY61" s="77"/>
      <c r="AZ61" s="83">
        <f t="shared" si="0"/>
        <v>0</v>
      </c>
    </row>
    <row r="62" spans="1:52" s="99" customFormat="1" ht="34.950000000000003" customHeight="1" x14ac:dyDescent="0.45">
      <c r="A62" s="93" t="s">
        <v>3166</v>
      </c>
      <c r="B62" s="77">
        <v>2</v>
      </c>
      <c r="C62" s="93" t="s">
        <v>3184</v>
      </c>
      <c r="D62" s="93"/>
      <c r="E62" s="93"/>
      <c r="F62" s="94"/>
      <c r="G62" s="93"/>
      <c r="H62" s="77"/>
      <c r="I62" s="95"/>
      <c r="J62" s="77"/>
      <c r="K62" s="77"/>
      <c r="L62" s="93" t="s">
        <v>8982</v>
      </c>
      <c r="M62" s="96"/>
      <c r="N62" s="96"/>
      <c r="O62" s="79">
        <v>7</v>
      </c>
      <c r="P62" s="77"/>
      <c r="Q62" s="77"/>
      <c r="R62" s="77"/>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c r="AU62" s="77"/>
      <c r="AV62" s="94"/>
      <c r="AW62" s="77"/>
      <c r="AX62" s="94"/>
      <c r="AY62" s="77"/>
      <c r="AZ62" s="83">
        <f t="shared" si="0"/>
        <v>0</v>
      </c>
    </row>
    <row r="63" spans="1:52" s="99" customFormat="1" ht="34.950000000000003" customHeight="1" x14ac:dyDescent="0.45">
      <c r="A63" s="93" t="s">
        <v>3166</v>
      </c>
      <c r="B63" s="77">
        <v>2</v>
      </c>
      <c r="C63" s="93" t="s">
        <v>3184</v>
      </c>
      <c r="D63" s="93"/>
      <c r="E63" s="93"/>
      <c r="F63" s="94"/>
      <c r="G63" s="93"/>
      <c r="H63" s="77"/>
      <c r="I63" s="95"/>
      <c r="J63" s="77"/>
      <c r="K63" s="77"/>
      <c r="L63" s="93" t="s">
        <v>8966</v>
      </c>
      <c r="M63" s="96"/>
      <c r="N63" s="96"/>
      <c r="O63" s="79">
        <v>65</v>
      </c>
      <c r="P63" s="77"/>
      <c r="Q63" s="77"/>
      <c r="R63" s="77"/>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c r="AU63" s="77"/>
      <c r="AV63" s="94"/>
      <c r="AW63" s="77"/>
      <c r="AX63" s="94"/>
      <c r="AY63" s="77"/>
      <c r="AZ63" s="83">
        <v>6.5</v>
      </c>
    </row>
  </sheetData>
  <autoFilter ref="A2:BN63"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 manualBreakCount="1">
    <brk id="23" max="5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834F0-DD70-4666-AA13-0600B05015D6}">
  <sheetPr>
    <tabColor theme="5" tint="0.59999389629810485"/>
    <pageSetUpPr fitToPage="1"/>
  </sheetPr>
  <dimension ref="A1:AZ450"/>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5816</v>
      </c>
      <c r="B3" s="77">
        <v>1</v>
      </c>
      <c r="C3" s="93" t="s">
        <v>7890</v>
      </c>
      <c r="D3" s="93"/>
      <c r="E3" s="93"/>
      <c r="F3" s="94"/>
      <c r="G3" s="93"/>
      <c r="H3" s="77"/>
      <c r="I3" s="95">
        <v>5801</v>
      </c>
      <c r="J3" s="77"/>
      <c r="K3" s="77"/>
      <c r="L3" s="93" t="s">
        <v>3105</v>
      </c>
      <c r="M3" s="96"/>
      <c r="N3" s="96"/>
      <c r="O3" s="79">
        <v>1</v>
      </c>
      <c r="P3" s="77">
        <v>1200</v>
      </c>
      <c r="Q3" s="77">
        <v>750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4271</v>
      </c>
      <c r="AU3" s="77">
        <v>50</v>
      </c>
      <c r="AV3" s="94" t="s">
        <v>5110</v>
      </c>
      <c r="AW3" s="77" t="s">
        <v>2874</v>
      </c>
      <c r="AX3" s="94" t="s">
        <v>3694</v>
      </c>
      <c r="AY3" s="77"/>
      <c r="AZ3" s="83">
        <f t="shared" ref="AZ3:AZ34" si="0">P3*Q3*R3/1000000000*O3</f>
        <v>0.63</v>
      </c>
    </row>
    <row r="4" spans="1:52" s="99" customFormat="1" ht="34.950000000000003" customHeight="1" x14ac:dyDescent="0.45">
      <c r="A4" s="93" t="s">
        <v>5816</v>
      </c>
      <c r="B4" s="77">
        <v>1</v>
      </c>
      <c r="C4" s="93" t="s">
        <v>7890</v>
      </c>
      <c r="D4" s="93"/>
      <c r="E4" s="93"/>
      <c r="F4" s="94"/>
      <c r="G4" s="93"/>
      <c r="H4" s="77"/>
      <c r="I4" s="95">
        <v>5805</v>
      </c>
      <c r="J4" s="77"/>
      <c r="K4" s="77"/>
      <c r="L4" s="93" t="s">
        <v>3094</v>
      </c>
      <c r="M4" s="96" t="s">
        <v>7887</v>
      </c>
      <c r="N4" s="96"/>
      <c r="O4" s="79">
        <v>1</v>
      </c>
      <c r="P4" s="77">
        <v>450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4275</v>
      </c>
      <c r="AU4" s="77">
        <v>50</v>
      </c>
      <c r="AV4" s="94" t="s">
        <v>5110</v>
      </c>
      <c r="AW4" s="77" t="s">
        <v>2874</v>
      </c>
      <c r="AX4" s="94" t="s">
        <v>3694</v>
      </c>
      <c r="AY4" s="77"/>
      <c r="AZ4" s="83">
        <f t="shared" si="0"/>
        <v>0.14174999999999999</v>
      </c>
    </row>
    <row r="5" spans="1:52" s="150" customFormat="1" ht="34.950000000000003" customHeight="1" x14ac:dyDescent="0.45">
      <c r="A5" s="142" t="s">
        <v>5816</v>
      </c>
      <c r="B5" s="143">
        <v>1</v>
      </c>
      <c r="C5" s="142" t="s">
        <v>7890</v>
      </c>
      <c r="D5" s="142"/>
      <c r="E5" s="142"/>
      <c r="F5" s="144"/>
      <c r="G5" s="142"/>
      <c r="H5" s="143"/>
      <c r="I5" s="145">
        <v>5807</v>
      </c>
      <c r="J5" s="143"/>
      <c r="K5" s="143"/>
      <c r="L5" s="142" t="s">
        <v>3962</v>
      </c>
      <c r="M5" s="146" t="s">
        <v>5138</v>
      </c>
      <c r="N5" s="146" t="s">
        <v>5139</v>
      </c>
      <c r="O5" s="147">
        <v>1</v>
      </c>
      <c r="P5" s="143">
        <v>350</v>
      </c>
      <c r="Q5" s="143">
        <v>350</v>
      </c>
      <c r="R5" s="143">
        <v>700</v>
      </c>
      <c r="S5" s="143"/>
      <c r="T5" s="143"/>
      <c r="U5" s="143"/>
      <c r="V5" s="143"/>
      <c r="W5" s="143"/>
      <c r="X5" s="143"/>
      <c r="Y5" s="143"/>
      <c r="Z5" s="143"/>
      <c r="AA5" s="143"/>
      <c r="AB5" s="143"/>
      <c r="AC5" s="143"/>
      <c r="AD5" s="143"/>
      <c r="AE5" s="143"/>
      <c r="AF5" s="143"/>
      <c r="AG5" s="143"/>
      <c r="AH5" s="143"/>
      <c r="AI5" s="143"/>
      <c r="AJ5" s="143"/>
      <c r="AK5" s="143"/>
      <c r="AL5" s="143"/>
      <c r="AM5" s="144"/>
      <c r="AN5" s="144"/>
      <c r="AO5" s="143"/>
      <c r="AP5" s="143"/>
      <c r="AQ5" s="143"/>
      <c r="AR5" s="143"/>
      <c r="AS5" s="148"/>
      <c r="AT5" s="143">
        <v>4277</v>
      </c>
      <c r="AU5" s="143">
        <v>50</v>
      </c>
      <c r="AV5" s="144" t="s">
        <v>5110</v>
      </c>
      <c r="AW5" s="143" t="s">
        <v>2876</v>
      </c>
      <c r="AX5" s="144" t="s">
        <v>3694</v>
      </c>
      <c r="AY5" s="143"/>
      <c r="AZ5" s="83">
        <f t="shared" si="0"/>
        <v>8.5750000000000007E-2</v>
      </c>
    </row>
    <row r="6" spans="1:52" s="99" customFormat="1" ht="34.950000000000003" customHeight="1" x14ac:dyDescent="0.45">
      <c r="A6" s="93" t="s">
        <v>5816</v>
      </c>
      <c r="B6" s="77">
        <v>1</v>
      </c>
      <c r="C6" s="93" t="s">
        <v>7890</v>
      </c>
      <c r="D6" s="93"/>
      <c r="E6" s="93"/>
      <c r="F6" s="94"/>
      <c r="G6" s="93"/>
      <c r="H6" s="77"/>
      <c r="I6" s="95">
        <v>5810</v>
      </c>
      <c r="J6" s="77"/>
      <c r="K6" s="77"/>
      <c r="L6" s="93" t="s">
        <v>3094</v>
      </c>
      <c r="M6" s="96" t="s">
        <v>7887</v>
      </c>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4280</v>
      </c>
      <c r="AU6" s="77">
        <v>50</v>
      </c>
      <c r="AV6" s="94" t="s">
        <v>5110</v>
      </c>
      <c r="AW6" s="77" t="s">
        <v>2874</v>
      </c>
      <c r="AX6" s="94" t="s">
        <v>3694</v>
      </c>
      <c r="AY6" s="77"/>
      <c r="AZ6" s="83">
        <f t="shared" si="0"/>
        <v>0.14174999999999999</v>
      </c>
    </row>
    <row r="7" spans="1:52" s="99" customFormat="1" ht="34.950000000000003" customHeight="1" x14ac:dyDescent="0.45">
      <c r="A7" s="93" t="s">
        <v>5816</v>
      </c>
      <c r="B7" s="77">
        <v>1</v>
      </c>
      <c r="C7" s="93" t="s">
        <v>7890</v>
      </c>
      <c r="D7" s="93"/>
      <c r="E7" s="93"/>
      <c r="F7" s="94"/>
      <c r="G7" s="93"/>
      <c r="H7" s="77"/>
      <c r="I7" s="95">
        <v>5812</v>
      </c>
      <c r="J7" s="77"/>
      <c r="K7" s="77"/>
      <c r="L7" s="93" t="s">
        <v>3094</v>
      </c>
      <c r="M7" s="96" t="s">
        <v>7887</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4282</v>
      </c>
      <c r="AU7" s="77">
        <v>50</v>
      </c>
      <c r="AV7" s="94" t="s">
        <v>5110</v>
      </c>
      <c r="AW7" s="77" t="s">
        <v>2874</v>
      </c>
      <c r="AX7" s="94" t="s">
        <v>3694</v>
      </c>
      <c r="AY7" s="77"/>
      <c r="AZ7" s="83">
        <f t="shared" si="0"/>
        <v>0.14174999999999999</v>
      </c>
    </row>
    <row r="8" spans="1:52" s="99" customFormat="1" ht="34.950000000000003" customHeight="1" x14ac:dyDescent="0.45">
      <c r="A8" s="93" t="s">
        <v>5816</v>
      </c>
      <c r="B8" s="77">
        <v>1</v>
      </c>
      <c r="C8" s="93" t="s">
        <v>7890</v>
      </c>
      <c r="D8" s="93"/>
      <c r="E8" s="93"/>
      <c r="F8" s="94"/>
      <c r="G8" s="93"/>
      <c r="H8" s="77"/>
      <c r="I8" s="95"/>
      <c r="J8" s="77"/>
      <c r="K8" s="77"/>
      <c r="L8" s="78" t="s">
        <v>5951</v>
      </c>
      <c r="M8" s="78" t="s">
        <v>5952</v>
      </c>
      <c r="N8" s="78" t="s">
        <v>5953</v>
      </c>
      <c r="O8" s="79">
        <v>1</v>
      </c>
      <c r="P8" s="79">
        <v>380</v>
      </c>
      <c r="Q8" s="79">
        <v>420</v>
      </c>
      <c r="R8" s="79">
        <v>290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c r="AU8" s="77"/>
      <c r="AV8" s="94"/>
      <c r="AW8" s="77"/>
      <c r="AX8" s="94"/>
      <c r="AY8" s="77"/>
      <c r="AZ8" s="83">
        <f t="shared" si="0"/>
        <v>4.6283999999999999E-2</v>
      </c>
    </row>
    <row r="9" spans="1:52" s="99" customFormat="1" ht="34.950000000000003" customHeight="1" x14ac:dyDescent="0.45">
      <c r="A9" s="93" t="s">
        <v>5816</v>
      </c>
      <c r="B9" s="77">
        <v>1</v>
      </c>
      <c r="C9" s="93" t="s">
        <v>7890</v>
      </c>
      <c r="D9" s="93"/>
      <c r="E9" s="93"/>
      <c r="F9" s="94"/>
      <c r="G9" s="93"/>
      <c r="H9" s="77"/>
      <c r="I9" s="95"/>
      <c r="J9" s="77"/>
      <c r="K9" s="77"/>
      <c r="L9" s="93" t="s">
        <v>7898</v>
      </c>
      <c r="M9" s="96"/>
      <c r="N9" s="96"/>
      <c r="O9" s="79">
        <v>1</v>
      </c>
      <c r="P9" s="77"/>
      <c r="Q9" s="77"/>
      <c r="R9" s="77"/>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c r="AU9" s="77"/>
      <c r="AV9" s="94"/>
      <c r="AW9" s="77"/>
      <c r="AX9" s="94"/>
      <c r="AY9" s="77"/>
      <c r="AZ9" s="83">
        <f t="shared" si="0"/>
        <v>0</v>
      </c>
    </row>
    <row r="10" spans="1:52" s="99" customFormat="1" ht="34.950000000000003" customHeight="1" x14ac:dyDescent="0.45">
      <c r="A10" s="93" t="s">
        <v>5816</v>
      </c>
      <c r="B10" s="77">
        <v>1</v>
      </c>
      <c r="C10" s="93" t="s">
        <v>7890</v>
      </c>
      <c r="D10" s="93"/>
      <c r="E10" s="93"/>
      <c r="F10" s="94"/>
      <c r="G10" s="93"/>
      <c r="H10" s="77"/>
      <c r="I10" s="95"/>
      <c r="J10" s="77"/>
      <c r="K10" s="77"/>
      <c r="L10" s="93" t="s">
        <v>7899</v>
      </c>
      <c r="M10" s="96"/>
      <c r="N10" s="96"/>
      <c r="O10" s="79">
        <v>1</v>
      </c>
      <c r="P10" s="77"/>
      <c r="Q10" s="77"/>
      <c r="R10" s="77"/>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c r="AU10" s="77"/>
      <c r="AV10" s="94"/>
      <c r="AW10" s="77"/>
      <c r="AX10" s="94"/>
      <c r="AY10" s="77" t="s">
        <v>7878</v>
      </c>
      <c r="AZ10" s="83">
        <f t="shared" si="0"/>
        <v>0</v>
      </c>
    </row>
    <row r="11" spans="1:52" s="99" customFormat="1" ht="34.950000000000003" customHeight="1" x14ac:dyDescent="0.45">
      <c r="A11" s="93" t="s">
        <v>5816</v>
      </c>
      <c r="B11" s="77">
        <v>1</v>
      </c>
      <c r="C11" s="93" t="s">
        <v>7891</v>
      </c>
      <c r="D11" s="93"/>
      <c r="E11" s="93"/>
      <c r="F11" s="94"/>
      <c r="G11" s="93"/>
      <c r="H11" s="77"/>
      <c r="I11" s="95">
        <v>1960</v>
      </c>
      <c r="J11" s="77"/>
      <c r="K11" s="77"/>
      <c r="L11" s="93" t="s">
        <v>3527</v>
      </c>
      <c r="M11" s="96"/>
      <c r="N11" s="96"/>
      <c r="O11" s="79">
        <v>1</v>
      </c>
      <c r="P11" s="77">
        <v>950</v>
      </c>
      <c r="Q11" s="77">
        <v>210</v>
      </c>
      <c r="R11" s="77">
        <v>500</v>
      </c>
      <c r="S11" s="77"/>
      <c r="T11" s="77"/>
      <c r="U11" s="77"/>
      <c r="V11" s="77"/>
      <c r="W11" s="77"/>
      <c r="X11" s="77"/>
      <c r="Y11" s="77"/>
      <c r="Z11" s="77"/>
      <c r="AA11" s="77"/>
      <c r="AB11" s="77"/>
      <c r="AC11" s="77"/>
      <c r="AD11" s="77"/>
      <c r="AE11" s="77"/>
      <c r="AF11" s="77"/>
      <c r="AG11" s="77"/>
      <c r="AH11" s="77"/>
      <c r="AI11" s="77"/>
      <c r="AJ11" s="77" t="s">
        <v>3043</v>
      </c>
      <c r="AK11" s="77"/>
      <c r="AL11" s="77"/>
      <c r="AM11" s="94"/>
      <c r="AN11" s="94"/>
      <c r="AO11" s="77"/>
      <c r="AP11" s="77"/>
      <c r="AQ11" s="77"/>
      <c r="AR11" s="77"/>
      <c r="AS11" s="97"/>
      <c r="AT11" s="77">
        <v>3133</v>
      </c>
      <c r="AU11" s="77">
        <v>31</v>
      </c>
      <c r="AV11" s="94" t="s">
        <v>3227</v>
      </c>
      <c r="AW11" s="77" t="s">
        <v>2874</v>
      </c>
      <c r="AX11" s="94"/>
      <c r="AY11" s="98"/>
      <c r="AZ11" s="83">
        <f t="shared" si="0"/>
        <v>9.9750000000000005E-2</v>
      </c>
    </row>
    <row r="12" spans="1:52" s="99" customFormat="1" ht="34.950000000000003" customHeight="1" x14ac:dyDescent="0.45">
      <c r="A12" s="93" t="s">
        <v>5816</v>
      </c>
      <c r="B12" s="77">
        <v>1</v>
      </c>
      <c r="C12" s="93" t="s">
        <v>7891</v>
      </c>
      <c r="D12" s="93"/>
      <c r="E12" s="93"/>
      <c r="F12" s="94"/>
      <c r="G12" s="93"/>
      <c r="H12" s="77"/>
      <c r="I12" s="95">
        <v>5802</v>
      </c>
      <c r="J12" s="77"/>
      <c r="K12" s="77"/>
      <c r="L12" s="93" t="s">
        <v>3094</v>
      </c>
      <c r="M12" s="96" t="s">
        <v>7887</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4272</v>
      </c>
      <c r="AU12" s="77">
        <v>50</v>
      </c>
      <c r="AV12" s="94" t="s">
        <v>5110</v>
      </c>
      <c r="AW12" s="77" t="s">
        <v>2874</v>
      </c>
      <c r="AX12" s="94" t="s">
        <v>3694</v>
      </c>
      <c r="AY12" s="77"/>
      <c r="AZ12" s="83">
        <f t="shared" si="0"/>
        <v>0.14174999999999999</v>
      </c>
    </row>
    <row r="13" spans="1:52" s="99" customFormat="1" ht="34.950000000000003" customHeight="1" x14ac:dyDescent="0.45">
      <c r="A13" s="93" t="s">
        <v>5816</v>
      </c>
      <c r="B13" s="77">
        <v>1</v>
      </c>
      <c r="C13" s="93" t="s">
        <v>7891</v>
      </c>
      <c r="D13" s="93"/>
      <c r="E13" s="93"/>
      <c r="F13" s="94"/>
      <c r="G13" s="93"/>
      <c r="H13" s="77"/>
      <c r="I13" s="95">
        <v>5803</v>
      </c>
      <c r="J13" s="77"/>
      <c r="K13" s="77"/>
      <c r="L13" s="93" t="s">
        <v>3094</v>
      </c>
      <c r="M13" s="96" t="s">
        <v>7887</v>
      </c>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4273</v>
      </c>
      <c r="AU13" s="77">
        <v>50</v>
      </c>
      <c r="AV13" s="94" t="s">
        <v>5110</v>
      </c>
      <c r="AW13" s="77" t="s">
        <v>2874</v>
      </c>
      <c r="AX13" s="94" t="s">
        <v>3694</v>
      </c>
      <c r="AY13" s="77"/>
      <c r="AZ13" s="83">
        <f t="shared" si="0"/>
        <v>0.14174999999999999</v>
      </c>
    </row>
    <row r="14" spans="1:52" s="99" customFormat="1" ht="34.950000000000003" customHeight="1" x14ac:dyDescent="0.45">
      <c r="A14" s="93" t="s">
        <v>5816</v>
      </c>
      <c r="B14" s="77">
        <v>1</v>
      </c>
      <c r="C14" s="93" t="s">
        <v>7891</v>
      </c>
      <c r="D14" s="93"/>
      <c r="E14" s="93"/>
      <c r="F14" s="94"/>
      <c r="G14" s="93"/>
      <c r="H14" s="77"/>
      <c r="I14" s="95">
        <v>5804</v>
      </c>
      <c r="J14" s="77"/>
      <c r="K14" s="77"/>
      <c r="L14" s="93" t="s">
        <v>3094</v>
      </c>
      <c r="M14" s="96" t="s">
        <v>7887</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4274</v>
      </c>
      <c r="AU14" s="77">
        <v>50</v>
      </c>
      <c r="AV14" s="94" t="s">
        <v>5110</v>
      </c>
      <c r="AW14" s="77" t="s">
        <v>2874</v>
      </c>
      <c r="AX14" s="94" t="s">
        <v>3694</v>
      </c>
      <c r="AY14" s="77"/>
      <c r="AZ14" s="83">
        <f t="shared" si="0"/>
        <v>0.14174999999999999</v>
      </c>
    </row>
    <row r="15" spans="1:52" s="99" customFormat="1" ht="34.950000000000003" customHeight="1" x14ac:dyDescent="0.45">
      <c r="A15" s="93" t="s">
        <v>5816</v>
      </c>
      <c r="B15" s="77">
        <v>1</v>
      </c>
      <c r="C15" s="93" t="s">
        <v>7891</v>
      </c>
      <c r="D15" s="93"/>
      <c r="E15" s="93"/>
      <c r="F15" s="94"/>
      <c r="G15" s="93"/>
      <c r="H15" s="77"/>
      <c r="I15" s="95">
        <v>5808</v>
      </c>
      <c r="J15" s="77"/>
      <c r="K15" s="77"/>
      <c r="L15" s="93" t="s">
        <v>3105</v>
      </c>
      <c r="M15" s="96"/>
      <c r="N15" s="96"/>
      <c r="O15" s="79">
        <v>1</v>
      </c>
      <c r="P15" s="77">
        <v>1200</v>
      </c>
      <c r="Q15" s="77">
        <v>750</v>
      </c>
      <c r="R15" s="77">
        <v>750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4278</v>
      </c>
      <c r="AU15" s="77">
        <v>50</v>
      </c>
      <c r="AV15" s="94" t="s">
        <v>5110</v>
      </c>
      <c r="AW15" s="77" t="s">
        <v>2874</v>
      </c>
      <c r="AX15" s="94" t="s">
        <v>3694</v>
      </c>
      <c r="AY15" s="77"/>
      <c r="AZ15" s="83">
        <f t="shared" si="0"/>
        <v>0.67500000000000004</v>
      </c>
    </row>
    <row r="16" spans="1:52" s="99" customFormat="1" ht="34.950000000000003" customHeight="1" x14ac:dyDescent="0.45">
      <c r="A16" s="93" t="s">
        <v>5816</v>
      </c>
      <c r="B16" s="77">
        <v>1</v>
      </c>
      <c r="C16" s="93" t="s">
        <v>7891</v>
      </c>
      <c r="D16" s="93"/>
      <c r="E16" s="93"/>
      <c r="F16" s="94"/>
      <c r="G16" s="93"/>
      <c r="H16" s="77"/>
      <c r="I16" s="95">
        <v>5809</v>
      </c>
      <c r="J16" s="77"/>
      <c r="K16" s="77"/>
      <c r="L16" s="93" t="s">
        <v>3094</v>
      </c>
      <c r="M16" s="96" t="s">
        <v>7887</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4279</v>
      </c>
      <c r="AU16" s="77">
        <v>50</v>
      </c>
      <c r="AV16" s="94" t="s">
        <v>5110</v>
      </c>
      <c r="AW16" s="77" t="s">
        <v>2874</v>
      </c>
      <c r="AX16" s="94" t="s">
        <v>3694</v>
      </c>
      <c r="AY16" s="77"/>
      <c r="AZ16" s="83">
        <f t="shared" si="0"/>
        <v>0.14174999999999999</v>
      </c>
    </row>
    <row r="17" spans="1:52" s="99" customFormat="1" ht="34.950000000000003" customHeight="1" x14ac:dyDescent="0.45">
      <c r="A17" s="93" t="s">
        <v>5816</v>
      </c>
      <c r="B17" s="77">
        <v>1</v>
      </c>
      <c r="C17" s="93" t="s">
        <v>7891</v>
      </c>
      <c r="D17" s="93"/>
      <c r="E17" s="93"/>
      <c r="F17" s="94"/>
      <c r="G17" s="93"/>
      <c r="H17" s="77"/>
      <c r="I17" s="95">
        <v>5811</v>
      </c>
      <c r="J17" s="77"/>
      <c r="K17" s="77"/>
      <c r="L17" s="93" t="s">
        <v>3094</v>
      </c>
      <c r="M17" s="96" t="s">
        <v>7887</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4281</v>
      </c>
      <c r="AU17" s="77">
        <v>50</v>
      </c>
      <c r="AV17" s="94" t="s">
        <v>5110</v>
      </c>
      <c r="AW17" s="77" t="s">
        <v>2874</v>
      </c>
      <c r="AX17" s="94" t="s">
        <v>3694</v>
      </c>
      <c r="AY17" s="77"/>
      <c r="AZ17" s="83">
        <f t="shared" si="0"/>
        <v>0.14174999999999999</v>
      </c>
    </row>
    <row r="18" spans="1:52" s="99" customFormat="1" ht="34.950000000000003" customHeight="1" x14ac:dyDescent="0.45">
      <c r="A18" s="93" t="s">
        <v>5816</v>
      </c>
      <c r="B18" s="77">
        <v>1</v>
      </c>
      <c r="C18" s="93" t="s">
        <v>7891</v>
      </c>
      <c r="D18" s="93"/>
      <c r="E18" s="93"/>
      <c r="F18" s="94"/>
      <c r="G18" s="93"/>
      <c r="H18" s="77"/>
      <c r="I18" s="95"/>
      <c r="J18" s="77"/>
      <c r="K18" s="77"/>
      <c r="L18" s="93" t="s">
        <v>7899</v>
      </c>
      <c r="M18" s="96"/>
      <c r="N18" s="96"/>
      <c r="O18" s="79">
        <v>1</v>
      </c>
      <c r="P18" s="77"/>
      <c r="Q18" s="77"/>
      <c r="R18" s="77"/>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t="s">
        <v>7878</v>
      </c>
      <c r="AZ18" s="83">
        <f t="shared" si="0"/>
        <v>0</v>
      </c>
    </row>
    <row r="19" spans="1:52" s="150" customFormat="1" ht="34.950000000000003" customHeight="1" x14ac:dyDescent="0.45">
      <c r="A19" s="142" t="s">
        <v>5816</v>
      </c>
      <c r="B19" s="143">
        <v>1</v>
      </c>
      <c r="C19" s="142" t="s">
        <v>5119</v>
      </c>
      <c r="D19" s="142"/>
      <c r="E19" s="142"/>
      <c r="F19" s="144"/>
      <c r="G19" s="142"/>
      <c r="H19" s="143"/>
      <c r="I19" s="145">
        <v>3811</v>
      </c>
      <c r="J19" s="143"/>
      <c r="K19" s="143"/>
      <c r="L19" s="142" t="s">
        <v>3038</v>
      </c>
      <c r="M19" s="146"/>
      <c r="N19" s="146"/>
      <c r="O19" s="147">
        <v>1</v>
      </c>
      <c r="P19" s="143">
        <v>650</v>
      </c>
      <c r="Q19" s="143">
        <v>500</v>
      </c>
      <c r="R19" s="143">
        <v>740</v>
      </c>
      <c r="S19" s="143"/>
      <c r="T19" s="143"/>
      <c r="U19" s="143"/>
      <c r="V19" s="143"/>
      <c r="W19" s="143"/>
      <c r="X19" s="143"/>
      <c r="Y19" s="143"/>
      <c r="Z19" s="143"/>
      <c r="AA19" s="143"/>
      <c r="AB19" s="143"/>
      <c r="AC19" s="143"/>
      <c r="AD19" s="143"/>
      <c r="AE19" s="143"/>
      <c r="AF19" s="143"/>
      <c r="AG19" s="143"/>
      <c r="AH19" s="143"/>
      <c r="AI19" s="143"/>
      <c r="AJ19" s="143"/>
      <c r="AK19" s="143"/>
      <c r="AL19" s="143"/>
      <c r="AM19" s="144"/>
      <c r="AN19" s="144"/>
      <c r="AO19" s="143"/>
      <c r="AP19" s="143"/>
      <c r="AQ19" s="143"/>
      <c r="AR19" s="143"/>
      <c r="AS19" s="148"/>
      <c r="AT19" s="143">
        <v>4094</v>
      </c>
      <c r="AU19" s="143">
        <v>50</v>
      </c>
      <c r="AV19" s="144" t="s">
        <v>5110</v>
      </c>
      <c r="AW19" s="143" t="s">
        <v>2957</v>
      </c>
      <c r="AX19" s="144" t="s">
        <v>3694</v>
      </c>
      <c r="AY19" s="143"/>
      <c r="AZ19" s="83">
        <f t="shared" si="0"/>
        <v>0.24049999999999999</v>
      </c>
    </row>
    <row r="20" spans="1:52" s="99" customFormat="1" ht="34.950000000000003" customHeight="1" x14ac:dyDescent="0.45">
      <c r="A20" s="93" t="s">
        <v>5816</v>
      </c>
      <c r="B20" s="77">
        <v>1</v>
      </c>
      <c r="C20" s="93" t="s">
        <v>5119</v>
      </c>
      <c r="D20" s="93"/>
      <c r="E20" s="93"/>
      <c r="F20" s="94"/>
      <c r="G20" s="93"/>
      <c r="H20" s="77"/>
      <c r="I20" s="95">
        <v>3812</v>
      </c>
      <c r="J20" s="77"/>
      <c r="K20" s="77"/>
      <c r="L20" s="93" t="s">
        <v>3619</v>
      </c>
      <c r="M20" s="96"/>
      <c r="N20" s="96"/>
      <c r="O20" s="79">
        <v>1</v>
      </c>
      <c r="P20" s="77">
        <v>910</v>
      </c>
      <c r="Q20" s="77">
        <v>730</v>
      </c>
      <c r="R20" s="77">
        <v>750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4095</v>
      </c>
      <c r="AU20" s="77">
        <v>50</v>
      </c>
      <c r="AV20" s="94" t="s">
        <v>5110</v>
      </c>
      <c r="AW20" s="77" t="s">
        <v>2876</v>
      </c>
      <c r="AX20" s="94" t="s">
        <v>3694</v>
      </c>
      <c r="AY20" s="77"/>
      <c r="AZ20" s="83">
        <f t="shared" si="0"/>
        <v>0.49822499999999997</v>
      </c>
    </row>
    <row r="21" spans="1:52" s="99" customFormat="1" ht="34.950000000000003" customHeight="1" x14ac:dyDescent="0.45">
      <c r="A21" s="93" t="s">
        <v>5816</v>
      </c>
      <c r="B21" s="77">
        <v>1</v>
      </c>
      <c r="C21" s="93" t="s">
        <v>5119</v>
      </c>
      <c r="D21" s="93"/>
      <c r="E21" s="93"/>
      <c r="F21" s="94"/>
      <c r="G21" s="93"/>
      <c r="H21" s="77"/>
      <c r="I21" s="95">
        <v>3813</v>
      </c>
      <c r="J21" s="77"/>
      <c r="K21" s="77"/>
      <c r="L21" s="93" t="s">
        <v>3474</v>
      </c>
      <c r="M21" s="96" t="s">
        <v>7862</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4096</v>
      </c>
      <c r="AU21" s="77">
        <v>50</v>
      </c>
      <c r="AV21" s="94" t="s">
        <v>5110</v>
      </c>
      <c r="AW21" s="77" t="s">
        <v>2876</v>
      </c>
      <c r="AX21" s="94" t="s">
        <v>3694</v>
      </c>
      <c r="AY21" s="77"/>
      <c r="AZ21" s="83">
        <f t="shared" si="0"/>
        <v>0.14174999999999999</v>
      </c>
    </row>
    <row r="22" spans="1:52" s="99" customFormat="1" ht="34.950000000000003" customHeight="1" x14ac:dyDescent="0.45">
      <c r="A22" s="93" t="s">
        <v>5816</v>
      </c>
      <c r="B22" s="77">
        <v>1</v>
      </c>
      <c r="C22" s="93" t="s">
        <v>5119</v>
      </c>
      <c r="D22" s="93"/>
      <c r="E22" s="93"/>
      <c r="F22" s="94"/>
      <c r="G22" s="93"/>
      <c r="H22" s="77"/>
      <c r="I22" s="95">
        <v>3814</v>
      </c>
      <c r="J22" s="77"/>
      <c r="K22" s="77"/>
      <c r="L22" s="93" t="s">
        <v>3627</v>
      </c>
      <c r="M22" s="96" t="s">
        <v>7868</v>
      </c>
      <c r="N22" s="96"/>
      <c r="O22" s="79">
        <v>1</v>
      </c>
      <c r="P22" s="77">
        <v>550</v>
      </c>
      <c r="Q22" s="77">
        <v>400</v>
      </c>
      <c r="R22" s="77">
        <v>800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4097</v>
      </c>
      <c r="AU22" s="77">
        <v>50</v>
      </c>
      <c r="AV22" s="94" t="s">
        <v>5110</v>
      </c>
      <c r="AW22" s="77" t="s">
        <v>2876</v>
      </c>
      <c r="AX22" s="94" t="s">
        <v>3694</v>
      </c>
      <c r="AY22" s="77"/>
      <c r="AZ22" s="83">
        <f t="shared" si="0"/>
        <v>0.17599999999999999</v>
      </c>
    </row>
    <row r="23" spans="1:52" s="150" customFormat="1" ht="34.950000000000003" customHeight="1" x14ac:dyDescent="0.45">
      <c r="A23" s="142" t="s">
        <v>5816</v>
      </c>
      <c r="B23" s="143">
        <v>1</v>
      </c>
      <c r="C23" s="142" t="s">
        <v>5119</v>
      </c>
      <c r="D23" s="142"/>
      <c r="E23" s="142"/>
      <c r="F23" s="144"/>
      <c r="G23" s="142"/>
      <c r="H23" s="143"/>
      <c r="I23" s="145">
        <v>3815</v>
      </c>
      <c r="J23" s="143"/>
      <c r="K23" s="143"/>
      <c r="L23" s="142" t="s">
        <v>4700</v>
      </c>
      <c r="M23" s="146" t="s">
        <v>3712</v>
      </c>
      <c r="N23" s="146" t="s">
        <v>5120</v>
      </c>
      <c r="O23" s="147">
        <v>1</v>
      </c>
      <c r="P23" s="143">
        <v>300</v>
      </c>
      <c r="Q23" s="143">
        <v>300</v>
      </c>
      <c r="R23" s="143">
        <v>650</v>
      </c>
      <c r="S23" s="143"/>
      <c r="T23" s="143"/>
      <c r="U23" s="143"/>
      <c r="V23" s="143"/>
      <c r="W23" s="143"/>
      <c r="X23" s="143"/>
      <c r="Y23" s="143"/>
      <c r="Z23" s="143"/>
      <c r="AA23" s="143"/>
      <c r="AB23" s="143"/>
      <c r="AC23" s="143"/>
      <c r="AD23" s="143"/>
      <c r="AE23" s="143"/>
      <c r="AF23" s="143"/>
      <c r="AG23" s="143"/>
      <c r="AH23" s="143"/>
      <c r="AI23" s="143"/>
      <c r="AJ23" s="143"/>
      <c r="AK23" s="143"/>
      <c r="AL23" s="143"/>
      <c r="AM23" s="144"/>
      <c r="AN23" s="144"/>
      <c r="AO23" s="143"/>
      <c r="AP23" s="143"/>
      <c r="AQ23" s="143"/>
      <c r="AR23" s="143"/>
      <c r="AS23" s="148"/>
      <c r="AT23" s="143">
        <v>4098</v>
      </c>
      <c r="AU23" s="143">
        <v>50</v>
      </c>
      <c r="AV23" s="144" t="s">
        <v>5110</v>
      </c>
      <c r="AW23" s="143" t="s">
        <v>2874</v>
      </c>
      <c r="AX23" s="144" t="s">
        <v>3694</v>
      </c>
      <c r="AY23" s="143"/>
      <c r="AZ23" s="83">
        <f t="shared" si="0"/>
        <v>5.8500000000000003E-2</v>
      </c>
    </row>
    <row r="24" spans="1:52" s="99" customFormat="1" ht="34.950000000000003" customHeight="1" x14ac:dyDescent="0.45">
      <c r="A24" s="93" t="s">
        <v>5816</v>
      </c>
      <c r="B24" s="77">
        <v>1</v>
      </c>
      <c r="C24" s="93" t="s">
        <v>5119</v>
      </c>
      <c r="D24" s="93"/>
      <c r="E24" s="93"/>
      <c r="F24" s="94"/>
      <c r="G24" s="93"/>
      <c r="H24" s="77"/>
      <c r="I24" s="95">
        <v>3816</v>
      </c>
      <c r="J24" s="77"/>
      <c r="K24" s="77"/>
      <c r="L24" s="93" t="s">
        <v>3673</v>
      </c>
      <c r="M24" s="96"/>
      <c r="N24" s="96"/>
      <c r="O24" s="79">
        <v>1</v>
      </c>
      <c r="P24" s="77">
        <v>620</v>
      </c>
      <c r="Q24" s="77">
        <v>450</v>
      </c>
      <c r="R24" s="77">
        <v>740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4099</v>
      </c>
      <c r="AU24" s="77">
        <v>50</v>
      </c>
      <c r="AV24" s="94" t="s">
        <v>5110</v>
      </c>
      <c r="AW24" s="77" t="s">
        <v>2874</v>
      </c>
      <c r="AX24" s="94" t="s">
        <v>3694</v>
      </c>
      <c r="AY24" s="77"/>
      <c r="AZ24" s="83">
        <f t="shared" si="0"/>
        <v>0.20646</v>
      </c>
    </row>
    <row r="25" spans="1:52" s="99" customFormat="1" ht="34.950000000000003" customHeight="1" x14ac:dyDescent="0.45">
      <c r="A25" s="93" t="s">
        <v>5816</v>
      </c>
      <c r="B25" s="77">
        <v>1</v>
      </c>
      <c r="C25" s="93" t="s">
        <v>5119</v>
      </c>
      <c r="D25" s="93"/>
      <c r="E25" s="93"/>
      <c r="F25" s="94"/>
      <c r="G25" s="93"/>
      <c r="H25" s="77"/>
      <c r="I25" s="95">
        <v>3817</v>
      </c>
      <c r="J25" s="77"/>
      <c r="K25" s="77"/>
      <c r="L25" s="93" t="s">
        <v>3474</v>
      </c>
      <c r="M25" s="96" t="s">
        <v>7863</v>
      </c>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4100</v>
      </c>
      <c r="AU25" s="77">
        <v>50</v>
      </c>
      <c r="AV25" s="94" t="s">
        <v>5110</v>
      </c>
      <c r="AW25" s="77" t="s">
        <v>2874</v>
      </c>
      <c r="AX25" s="94" t="s">
        <v>3694</v>
      </c>
      <c r="AY25" s="77"/>
      <c r="AZ25" s="83">
        <f t="shared" si="0"/>
        <v>0.14174999999999999</v>
      </c>
    </row>
    <row r="26" spans="1:52" s="99" customFormat="1" ht="34.950000000000003" customHeight="1" x14ac:dyDescent="0.45">
      <c r="A26" s="93" t="s">
        <v>5816</v>
      </c>
      <c r="B26" s="77">
        <v>1</v>
      </c>
      <c r="C26" s="93" t="s">
        <v>5119</v>
      </c>
      <c r="D26" s="93"/>
      <c r="E26" s="93"/>
      <c r="F26" s="94"/>
      <c r="G26" s="93"/>
      <c r="H26" s="77"/>
      <c r="I26" s="95">
        <v>3818</v>
      </c>
      <c r="J26" s="77"/>
      <c r="K26" s="77"/>
      <c r="L26" s="93" t="s">
        <v>3673</v>
      </c>
      <c r="M26" s="96"/>
      <c r="N26" s="96"/>
      <c r="O26" s="79">
        <v>1</v>
      </c>
      <c r="P26" s="77">
        <v>1200</v>
      </c>
      <c r="Q26" s="77">
        <v>450</v>
      </c>
      <c r="R26" s="77">
        <v>740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4101</v>
      </c>
      <c r="AU26" s="77">
        <v>50</v>
      </c>
      <c r="AV26" s="94" t="s">
        <v>5110</v>
      </c>
      <c r="AW26" s="77" t="s">
        <v>2874</v>
      </c>
      <c r="AX26" s="94" t="s">
        <v>3694</v>
      </c>
      <c r="AY26" s="77"/>
      <c r="AZ26" s="83">
        <f t="shared" si="0"/>
        <v>0.39960000000000001</v>
      </c>
    </row>
    <row r="27" spans="1:52" s="99" customFormat="1" ht="34.950000000000003" customHeight="1" x14ac:dyDescent="0.45">
      <c r="A27" s="93" t="s">
        <v>5816</v>
      </c>
      <c r="B27" s="77">
        <v>1</v>
      </c>
      <c r="C27" s="93" t="s">
        <v>5119</v>
      </c>
      <c r="D27" s="93"/>
      <c r="E27" s="93"/>
      <c r="F27" s="94"/>
      <c r="G27" s="93"/>
      <c r="H27" s="77"/>
      <c r="I27" s="95">
        <v>3819</v>
      </c>
      <c r="J27" s="77"/>
      <c r="K27" s="77"/>
      <c r="L27" s="93" t="s">
        <v>3673</v>
      </c>
      <c r="M27" s="96"/>
      <c r="N27" s="96"/>
      <c r="O27" s="79">
        <v>1</v>
      </c>
      <c r="P27" s="77">
        <v>1200</v>
      </c>
      <c r="Q27" s="77">
        <v>450</v>
      </c>
      <c r="R27" s="77">
        <v>740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4102</v>
      </c>
      <c r="AU27" s="77">
        <v>50</v>
      </c>
      <c r="AV27" s="94" t="s">
        <v>5110</v>
      </c>
      <c r="AW27" s="77" t="s">
        <v>2874</v>
      </c>
      <c r="AX27" s="94" t="s">
        <v>3694</v>
      </c>
      <c r="AY27" s="77"/>
      <c r="AZ27" s="83">
        <f t="shared" si="0"/>
        <v>0.39960000000000001</v>
      </c>
    </row>
    <row r="28" spans="1:52" s="99" customFormat="1" ht="34.950000000000003" customHeight="1" x14ac:dyDescent="0.45">
      <c r="A28" s="93" t="s">
        <v>5816</v>
      </c>
      <c r="B28" s="77">
        <v>1</v>
      </c>
      <c r="C28" s="93" t="s">
        <v>5119</v>
      </c>
      <c r="D28" s="93"/>
      <c r="E28" s="93"/>
      <c r="F28" s="94"/>
      <c r="G28" s="93"/>
      <c r="H28" s="77"/>
      <c r="I28" s="95">
        <v>3820</v>
      </c>
      <c r="J28" s="77"/>
      <c r="K28" s="77"/>
      <c r="L28" s="93" t="s">
        <v>3474</v>
      </c>
      <c r="M28" s="96" t="s">
        <v>7863</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4103</v>
      </c>
      <c r="AU28" s="77">
        <v>50</v>
      </c>
      <c r="AV28" s="94" t="s">
        <v>5110</v>
      </c>
      <c r="AW28" s="77" t="s">
        <v>2874</v>
      </c>
      <c r="AX28" s="94" t="s">
        <v>3694</v>
      </c>
      <c r="AY28" s="77"/>
      <c r="AZ28" s="83">
        <f t="shared" si="0"/>
        <v>0.14174999999999999</v>
      </c>
    </row>
    <row r="29" spans="1:52" s="99" customFormat="1" ht="34.950000000000003" customHeight="1" x14ac:dyDescent="0.45">
      <c r="A29" s="93" t="s">
        <v>5816</v>
      </c>
      <c r="B29" s="77">
        <v>1</v>
      </c>
      <c r="C29" s="93" t="s">
        <v>5119</v>
      </c>
      <c r="D29" s="93"/>
      <c r="E29" s="93"/>
      <c r="F29" s="94"/>
      <c r="G29" s="93"/>
      <c r="H29" s="77"/>
      <c r="I29" s="95">
        <v>3821</v>
      </c>
      <c r="J29" s="77"/>
      <c r="K29" s="77"/>
      <c r="L29" s="93" t="s">
        <v>3474</v>
      </c>
      <c r="M29" s="96" t="s">
        <v>7863</v>
      </c>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4104</v>
      </c>
      <c r="AU29" s="77">
        <v>50</v>
      </c>
      <c r="AV29" s="94" t="s">
        <v>5110</v>
      </c>
      <c r="AW29" s="77" t="s">
        <v>2874</v>
      </c>
      <c r="AX29" s="94" t="s">
        <v>3694</v>
      </c>
      <c r="AY29" s="77"/>
      <c r="AZ29" s="83">
        <f t="shared" si="0"/>
        <v>0.14174999999999999</v>
      </c>
    </row>
    <row r="30" spans="1:52" s="99" customFormat="1" ht="34.950000000000003" customHeight="1" x14ac:dyDescent="0.45">
      <c r="A30" s="93" t="s">
        <v>5816</v>
      </c>
      <c r="B30" s="77">
        <v>1</v>
      </c>
      <c r="C30" s="93" t="s">
        <v>5119</v>
      </c>
      <c r="D30" s="93"/>
      <c r="E30" s="93"/>
      <c r="F30" s="94"/>
      <c r="G30" s="93"/>
      <c r="H30" s="77"/>
      <c r="I30" s="95">
        <v>3822</v>
      </c>
      <c r="J30" s="77"/>
      <c r="K30" s="77"/>
      <c r="L30" s="93" t="s">
        <v>3533</v>
      </c>
      <c r="M30" s="96"/>
      <c r="N30" s="96"/>
      <c r="O30" s="79">
        <v>1</v>
      </c>
      <c r="P30" s="77">
        <v>400</v>
      </c>
      <c r="Q30" s="77">
        <v>600</v>
      </c>
      <c r="R30" s="77">
        <v>660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4105</v>
      </c>
      <c r="AU30" s="77">
        <v>50</v>
      </c>
      <c r="AV30" s="94" t="s">
        <v>5110</v>
      </c>
      <c r="AW30" s="77" t="s">
        <v>2957</v>
      </c>
      <c r="AX30" s="94" t="s">
        <v>3694</v>
      </c>
      <c r="AY30" s="77"/>
      <c r="AZ30" s="83">
        <f t="shared" si="0"/>
        <v>0.15840000000000001</v>
      </c>
    </row>
    <row r="31" spans="1:52" s="99" customFormat="1" ht="34.950000000000003" customHeight="1" x14ac:dyDescent="0.45">
      <c r="A31" s="93" t="s">
        <v>5816</v>
      </c>
      <c r="B31" s="77">
        <v>1</v>
      </c>
      <c r="C31" s="93" t="s">
        <v>5119</v>
      </c>
      <c r="D31" s="93"/>
      <c r="E31" s="93"/>
      <c r="F31" s="94"/>
      <c r="G31" s="93"/>
      <c r="H31" s="77"/>
      <c r="I31" s="95">
        <v>3823</v>
      </c>
      <c r="J31" s="77"/>
      <c r="K31" s="77"/>
      <c r="L31" s="93" t="s">
        <v>2491</v>
      </c>
      <c r="M31" s="96" t="s">
        <v>7869</v>
      </c>
      <c r="N31" s="96"/>
      <c r="O31" s="79">
        <v>1</v>
      </c>
      <c r="P31" s="77">
        <v>360</v>
      </c>
      <c r="Q31" s="77">
        <v>400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4106</v>
      </c>
      <c r="AU31" s="77">
        <v>50</v>
      </c>
      <c r="AV31" s="94" t="s">
        <v>5110</v>
      </c>
      <c r="AW31" s="77" t="s">
        <v>2876</v>
      </c>
      <c r="AX31" s="94" t="s">
        <v>3694</v>
      </c>
      <c r="AY31" s="77"/>
      <c r="AZ31" s="83">
        <f t="shared" si="0"/>
        <v>0.1008</v>
      </c>
    </row>
    <row r="32" spans="1:52" s="99" customFormat="1" ht="34.950000000000003" customHeight="1" x14ac:dyDescent="0.45">
      <c r="A32" s="93" t="s">
        <v>5816</v>
      </c>
      <c r="B32" s="77">
        <v>1</v>
      </c>
      <c r="C32" s="93" t="s">
        <v>5119</v>
      </c>
      <c r="D32" s="93"/>
      <c r="E32" s="93"/>
      <c r="F32" s="94"/>
      <c r="G32" s="93"/>
      <c r="H32" s="77"/>
      <c r="I32" s="95">
        <v>3824</v>
      </c>
      <c r="J32" s="77"/>
      <c r="K32" s="77"/>
      <c r="L32" s="93" t="s">
        <v>3474</v>
      </c>
      <c r="M32" s="96" t="s">
        <v>7863</v>
      </c>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4107</v>
      </c>
      <c r="AU32" s="77">
        <v>50</v>
      </c>
      <c r="AV32" s="94" t="s">
        <v>5110</v>
      </c>
      <c r="AW32" s="77" t="s">
        <v>2874</v>
      </c>
      <c r="AX32" s="94" t="s">
        <v>3694</v>
      </c>
      <c r="AY32" s="77"/>
      <c r="AZ32" s="83">
        <f t="shared" si="0"/>
        <v>0.14174999999999999</v>
      </c>
    </row>
    <row r="33" spans="1:52" s="99" customFormat="1" ht="34.950000000000003" customHeight="1" x14ac:dyDescent="0.45">
      <c r="A33" s="93" t="s">
        <v>5816</v>
      </c>
      <c r="B33" s="77">
        <v>1</v>
      </c>
      <c r="C33" s="93" t="s">
        <v>5119</v>
      </c>
      <c r="D33" s="93"/>
      <c r="E33" s="93"/>
      <c r="F33" s="94"/>
      <c r="G33" s="93"/>
      <c r="H33" s="77"/>
      <c r="I33" s="95">
        <v>3825</v>
      </c>
      <c r="J33" s="77"/>
      <c r="K33" s="77"/>
      <c r="L33" s="93" t="s">
        <v>3673</v>
      </c>
      <c r="M33" s="96"/>
      <c r="N33" s="96"/>
      <c r="O33" s="79">
        <v>1</v>
      </c>
      <c r="P33" s="77">
        <v>820</v>
      </c>
      <c r="Q33" s="77">
        <v>600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4108</v>
      </c>
      <c r="AU33" s="77">
        <v>50</v>
      </c>
      <c r="AV33" s="94" t="s">
        <v>5110</v>
      </c>
      <c r="AW33" s="77" t="s">
        <v>2874</v>
      </c>
      <c r="AX33" s="94" t="s">
        <v>3694</v>
      </c>
      <c r="AY33" s="77"/>
      <c r="AZ33" s="83">
        <f t="shared" si="0"/>
        <v>0.34439999999999998</v>
      </c>
    </row>
    <row r="34" spans="1:52" s="99" customFormat="1" ht="34.950000000000003" customHeight="1" x14ac:dyDescent="0.45">
      <c r="A34" s="93" t="s">
        <v>5816</v>
      </c>
      <c r="B34" s="77">
        <v>1</v>
      </c>
      <c r="C34" s="93" t="s">
        <v>5119</v>
      </c>
      <c r="D34" s="93"/>
      <c r="E34" s="93"/>
      <c r="F34" s="94"/>
      <c r="G34" s="93"/>
      <c r="H34" s="77"/>
      <c r="I34" s="95">
        <v>3826</v>
      </c>
      <c r="J34" s="77"/>
      <c r="K34" s="77"/>
      <c r="L34" s="93" t="s">
        <v>3673</v>
      </c>
      <c r="M34" s="96"/>
      <c r="N34" s="96"/>
      <c r="O34" s="79">
        <v>1</v>
      </c>
      <c r="P34" s="77">
        <v>900</v>
      </c>
      <c r="Q34" s="77">
        <v>800</v>
      </c>
      <c r="R34" s="77">
        <v>740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4109</v>
      </c>
      <c r="AU34" s="77">
        <v>50</v>
      </c>
      <c r="AV34" s="94" t="s">
        <v>5110</v>
      </c>
      <c r="AW34" s="77" t="s">
        <v>2957</v>
      </c>
      <c r="AX34" s="94" t="s">
        <v>3694</v>
      </c>
      <c r="AY34" s="77"/>
      <c r="AZ34" s="83">
        <f t="shared" si="0"/>
        <v>0.53280000000000005</v>
      </c>
    </row>
    <row r="35" spans="1:52" s="99" customFormat="1" ht="34.950000000000003" customHeight="1" x14ac:dyDescent="0.45">
      <c r="A35" s="93" t="s">
        <v>5816</v>
      </c>
      <c r="B35" s="77">
        <v>1</v>
      </c>
      <c r="C35" s="93" t="s">
        <v>5119</v>
      </c>
      <c r="D35" s="93"/>
      <c r="E35" s="93"/>
      <c r="F35" s="94"/>
      <c r="G35" s="93"/>
      <c r="H35" s="77"/>
      <c r="I35" s="95">
        <v>3827</v>
      </c>
      <c r="J35" s="77"/>
      <c r="K35" s="77"/>
      <c r="L35" s="93" t="s">
        <v>3474</v>
      </c>
      <c r="M35" s="96" t="s">
        <v>7863</v>
      </c>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4110</v>
      </c>
      <c r="AU35" s="77">
        <v>50</v>
      </c>
      <c r="AV35" s="94" t="s">
        <v>5110</v>
      </c>
      <c r="AW35" s="77" t="s">
        <v>2876</v>
      </c>
      <c r="AX35" s="94" t="s">
        <v>3694</v>
      </c>
      <c r="AY35" s="77"/>
      <c r="AZ35" s="83">
        <f t="shared" ref="AZ35:AZ57" si="1">P35*Q35*R35/1000000000*O35</f>
        <v>0.14174999999999999</v>
      </c>
    </row>
    <row r="36" spans="1:52" s="99" customFormat="1" ht="34.950000000000003" customHeight="1" x14ac:dyDescent="0.45">
      <c r="A36" s="93" t="s">
        <v>5816</v>
      </c>
      <c r="B36" s="77">
        <v>1</v>
      </c>
      <c r="C36" s="93" t="s">
        <v>5119</v>
      </c>
      <c r="D36" s="93"/>
      <c r="E36" s="93"/>
      <c r="F36" s="94"/>
      <c r="G36" s="93"/>
      <c r="H36" s="77"/>
      <c r="I36" s="95">
        <v>3828</v>
      </c>
      <c r="J36" s="77"/>
      <c r="K36" s="77"/>
      <c r="L36" s="93" t="s">
        <v>3673</v>
      </c>
      <c r="M36" s="96"/>
      <c r="N36" s="96"/>
      <c r="O36" s="79">
        <v>1</v>
      </c>
      <c r="P36" s="77">
        <v>900</v>
      </c>
      <c r="Q36" s="77">
        <v>800</v>
      </c>
      <c r="R36" s="77">
        <v>740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4111</v>
      </c>
      <c r="AU36" s="77">
        <v>50</v>
      </c>
      <c r="AV36" s="94" t="s">
        <v>5110</v>
      </c>
      <c r="AW36" s="77" t="s">
        <v>2957</v>
      </c>
      <c r="AX36" s="94" t="s">
        <v>3694</v>
      </c>
      <c r="AY36" s="77"/>
      <c r="AZ36" s="83">
        <f t="shared" si="1"/>
        <v>0.53280000000000005</v>
      </c>
    </row>
    <row r="37" spans="1:52" s="99" customFormat="1" ht="34.950000000000003" customHeight="1" x14ac:dyDescent="0.45">
      <c r="A37" s="93" t="s">
        <v>5816</v>
      </c>
      <c r="B37" s="77">
        <v>1</v>
      </c>
      <c r="C37" s="93" t="s">
        <v>5119</v>
      </c>
      <c r="D37" s="93"/>
      <c r="E37" s="93"/>
      <c r="F37" s="94"/>
      <c r="G37" s="93"/>
      <c r="H37" s="77"/>
      <c r="I37" s="95">
        <v>3829</v>
      </c>
      <c r="J37" s="77"/>
      <c r="K37" s="77"/>
      <c r="L37" s="93" t="s">
        <v>3474</v>
      </c>
      <c r="M37" s="96" t="s">
        <v>7863</v>
      </c>
      <c r="N37" s="96"/>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4112</v>
      </c>
      <c r="AU37" s="77">
        <v>50</v>
      </c>
      <c r="AV37" s="94" t="s">
        <v>5110</v>
      </c>
      <c r="AW37" s="77" t="s">
        <v>2874</v>
      </c>
      <c r="AX37" s="94" t="s">
        <v>3694</v>
      </c>
      <c r="AY37" s="77"/>
      <c r="AZ37" s="83">
        <f t="shared" si="1"/>
        <v>0.14174999999999999</v>
      </c>
    </row>
    <row r="38" spans="1:52" s="99" customFormat="1" ht="34.950000000000003" customHeight="1" x14ac:dyDescent="0.45">
      <c r="A38" s="93" t="s">
        <v>5816</v>
      </c>
      <c r="B38" s="77">
        <v>1</v>
      </c>
      <c r="C38" s="93" t="s">
        <v>5119</v>
      </c>
      <c r="D38" s="93"/>
      <c r="E38" s="93"/>
      <c r="F38" s="94"/>
      <c r="G38" s="93"/>
      <c r="H38" s="77"/>
      <c r="I38" s="95">
        <v>3830</v>
      </c>
      <c r="J38" s="77"/>
      <c r="K38" s="77"/>
      <c r="L38" s="93" t="s">
        <v>3105</v>
      </c>
      <c r="M38" s="96" t="s">
        <v>7870</v>
      </c>
      <c r="N38" s="96"/>
      <c r="O38" s="79">
        <v>1</v>
      </c>
      <c r="P38" s="77">
        <v>1200</v>
      </c>
      <c r="Q38" s="77">
        <v>700</v>
      </c>
      <c r="R38" s="77">
        <v>650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4113</v>
      </c>
      <c r="AU38" s="77">
        <v>50</v>
      </c>
      <c r="AV38" s="94" t="s">
        <v>5110</v>
      </c>
      <c r="AW38" s="77" t="s">
        <v>2874</v>
      </c>
      <c r="AX38" s="94" t="s">
        <v>3694</v>
      </c>
      <c r="AY38" s="77"/>
      <c r="AZ38" s="83">
        <f t="shared" si="1"/>
        <v>0.54600000000000004</v>
      </c>
    </row>
    <row r="39" spans="1:52" s="99" customFormat="1" ht="34.950000000000003" customHeight="1" x14ac:dyDescent="0.45">
      <c r="A39" s="93" t="s">
        <v>5816</v>
      </c>
      <c r="B39" s="77">
        <v>1</v>
      </c>
      <c r="C39" s="93" t="s">
        <v>5119</v>
      </c>
      <c r="D39" s="93"/>
      <c r="E39" s="93"/>
      <c r="F39" s="94"/>
      <c r="G39" s="93"/>
      <c r="H39" s="77"/>
      <c r="I39" s="95">
        <v>3831</v>
      </c>
      <c r="J39" s="77"/>
      <c r="K39" s="77"/>
      <c r="L39" s="93" t="s">
        <v>3651</v>
      </c>
      <c r="M39" s="96" t="s">
        <v>7871</v>
      </c>
      <c r="N39" s="96"/>
      <c r="O39" s="79">
        <v>1</v>
      </c>
      <c r="P39" s="77">
        <v>300</v>
      </c>
      <c r="Q39" s="77">
        <v>300</v>
      </c>
      <c r="R39" s="77">
        <v>450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4114</v>
      </c>
      <c r="AU39" s="77">
        <v>50</v>
      </c>
      <c r="AV39" s="94" t="s">
        <v>5110</v>
      </c>
      <c r="AW39" s="77" t="s">
        <v>2876</v>
      </c>
      <c r="AX39" s="94" t="s">
        <v>3694</v>
      </c>
      <c r="AY39" s="77"/>
      <c r="AZ39" s="83">
        <f t="shared" si="1"/>
        <v>4.0500000000000001E-2</v>
      </c>
    </row>
    <row r="40" spans="1:52" s="99" customFormat="1" ht="34.950000000000003" customHeight="1" x14ac:dyDescent="0.45">
      <c r="A40" s="93" t="s">
        <v>5816</v>
      </c>
      <c r="B40" s="77">
        <v>1</v>
      </c>
      <c r="C40" s="93" t="s">
        <v>5119</v>
      </c>
      <c r="D40" s="93"/>
      <c r="E40" s="93"/>
      <c r="F40" s="94"/>
      <c r="G40" s="93"/>
      <c r="H40" s="77"/>
      <c r="I40" s="95">
        <v>3833</v>
      </c>
      <c r="J40" s="77"/>
      <c r="K40" s="77"/>
      <c r="L40" s="93" t="s">
        <v>3673</v>
      </c>
      <c r="M40" s="96"/>
      <c r="N40" s="96"/>
      <c r="O40" s="79">
        <v>1</v>
      </c>
      <c r="P40" s="77">
        <v>900</v>
      </c>
      <c r="Q40" s="77">
        <v>800</v>
      </c>
      <c r="R40" s="77">
        <v>740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4116</v>
      </c>
      <c r="AU40" s="77">
        <v>50</v>
      </c>
      <c r="AV40" s="94" t="s">
        <v>5110</v>
      </c>
      <c r="AW40" s="77" t="s">
        <v>2957</v>
      </c>
      <c r="AX40" s="94" t="s">
        <v>3694</v>
      </c>
      <c r="AY40" s="77"/>
      <c r="AZ40" s="83">
        <f t="shared" si="1"/>
        <v>0.53280000000000005</v>
      </c>
    </row>
    <row r="41" spans="1:52" s="99" customFormat="1" ht="34.950000000000003" customHeight="1" x14ac:dyDescent="0.45">
      <c r="A41" s="93" t="s">
        <v>5816</v>
      </c>
      <c r="B41" s="77">
        <v>1</v>
      </c>
      <c r="C41" s="93" t="s">
        <v>5119</v>
      </c>
      <c r="D41" s="93"/>
      <c r="E41" s="93"/>
      <c r="F41" s="94"/>
      <c r="G41" s="93"/>
      <c r="H41" s="77"/>
      <c r="I41" s="95">
        <v>3834</v>
      </c>
      <c r="J41" s="77"/>
      <c r="K41" s="77"/>
      <c r="L41" s="93" t="s">
        <v>3474</v>
      </c>
      <c r="M41" s="96" t="s">
        <v>7863</v>
      </c>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4117</v>
      </c>
      <c r="AU41" s="77">
        <v>50</v>
      </c>
      <c r="AV41" s="94" t="s">
        <v>5110</v>
      </c>
      <c r="AW41" s="77" t="s">
        <v>2874</v>
      </c>
      <c r="AX41" s="94" t="s">
        <v>3694</v>
      </c>
      <c r="AY41" s="77"/>
      <c r="AZ41" s="83">
        <f t="shared" si="1"/>
        <v>0.14174999999999999</v>
      </c>
    </row>
    <row r="42" spans="1:52" s="99" customFormat="1" ht="34.950000000000003" customHeight="1" x14ac:dyDescent="0.45">
      <c r="A42" s="93" t="s">
        <v>5816</v>
      </c>
      <c r="B42" s="77">
        <v>1</v>
      </c>
      <c r="C42" s="93" t="s">
        <v>5119</v>
      </c>
      <c r="D42" s="93"/>
      <c r="E42" s="93"/>
      <c r="F42" s="94"/>
      <c r="G42" s="93"/>
      <c r="H42" s="77"/>
      <c r="I42" s="95">
        <v>3835</v>
      </c>
      <c r="J42" s="77"/>
      <c r="K42" s="77"/>
      <c r="L42" s="93" t="s">
        <v>3673</v>
      </c>
      <c r="M42" s="96"/>
      <c r="N42" s="96"/>
      <c r="O42" s="79">
        <v>1</v>
      </c>
      <c r="P42" s="77">
        <v>900</v>
      </c>
      <c r="Q42" s="77">
        <v>800</v>
      </c>
      <c r="R42" s="77">
        <v>740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4118</v>
      </c>
      <c r="AU42" s="77">
        <v>50</v>
      </c>
      <c r="AV42" s="94" t="s">
        <v>5110</v>
      </c>
      <c r="AW42" s="77" t="s">
        <v>2957</v>
      </c>
      <c r="AX42" s="94" t="s">
        <v>3694</v>
      </c>
      <c r="AY42" s="77"/>
      <c r="AZ42" s="83">
        <f t="shared" si="1"/>
        <v>0.53280000000000005</v>
      </c>
    </row>
    <row r="43" spans="1:52" s="99" customFormat="1" ht="34.950000000000003" customHeight="1" x14ac:dyDescent="0.45">
      <c r="A43" s="93" t="s">
        <v>5816</v>
      </c>
      <c r="B43" s="77">
        <v>1</v>
      </c>
      <c r="C43" s="93" t="s">
        <v>5119</v>
      </c>
      <c r="D43" s="93"/>
      <c r="E43" s="93"/>
      <c r="F43" s="94"/>
      <c r="G43" s="93"/>
      <c r="H43" s="77"/>
      <c r="I43" s="95">
        <v>3836</v>
      </c>
      <c r="J43" s="77"/>
      <c r="K43" s="77"/>
      <c r="L43" s="93" t="s">
        <v>3474</v>
      </c>
      <c r="M43" s="96"/>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4119</v>
      </c>
      <c r="AU43" s="77">
        <v>50</v>
      </c>
      <c r="AV43" s="94" t="s">
        <v>5110</v>
      </c>
      <c r="AW43" s="77" t="s">
        <v>2874</v>
      </c>
      <c r="AX43" s="94" t="s">
        <v>3694</v>
      </c>
      <c r="AY43" s="77"/>
      <c r="AZ43" s="83">
        <f t="shared" si="1"/>
        <v>0.14174999999999999</v>
      </c>
    </row>
    <row r="44" spans="1:52" s="99" customFormat="1" ht="34.950000000000003" customHeight="1" x14ac:dyDescent="0.45">
      <c r="A44" s="93" t="s">
        <v>5816</v>
      </c>
      <c r="B44" s="77">
        <v>1</v>
      </c>
      <c r="C44" s="93" t="s">
        <v>5119</v>
      </c>
      <c r="D44" s="93"/>
      <c r="E44" s="93"/>
      <c r="F44" s="94"/>
      <c r="G44" s="93"/>
      <c r="H44" s="77"/>
      <c r="I44" s="95">
        <v>3837</v>
      </c>
      <c r="J44" s="77"/>
      <c r="K44" s="77"/>
      <c r="L44" s="93" t="s">
        <v>3962</v>
      </c>
      <c r="M44" s="96"/>
      <c r="N44" s="96"/>
      <c r="O44" s="79">
        <v>1</v>
      </c>
      <c r="P44" s="77">
        <v>350</v>
      </c>
      <c r="Q44" s="77">
        <v>350</v>
      </c>
      <c r="R44" s="77">
        <v>750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4120</v>
      </c>
      <c r="AU44" s="77">
        <v>50</v>
      </c>
      <c r="AV44" s="94" t="s">
        <v>5110</v>
      </c>
      <c r="AW44" s="77" t="s">
        <v>2874</v>
      </c>
      <c r="AX44" s="94" t="s">
        <v>3694</v>
      </c>
      <c r="AY44" s="77"/>
      <c r="AZ44" s="83">
        <f t="shared" si="1"/>
        <v>9.1874999999999998E-2</v>
      </c>
    </row>
    <row r="45" spans="1:52" s="99" customFormat="1" ht="34.950000000000003" customHeight="1" x14ac:dyDescent="0.45">
      <c r="A45" s="93" t="s">
        <v>5816</v>
      </c>
      <c r="B45" s="77">
        <v>1</v>
      </c>
      <c r="C45" s="93" t="s">
        <v>5119</v>
      </c>
      <c r="D45" s="93"/>
      <c r="E45" s="93"/>
      <c r="F45" s="94"/>
      <c r="G45" s="93"/>
      <c r="H45" s="77"/>
      <c r="I45" s="95">
        <v>3838</v>
      </c>
      <c r="J45" s="77"/>
      <c r="K45" s="77"/>
      <c r="L45" s="93" t="s">
        <v>3533</v>
      </c>
      <c r="M45" s="96" t="s">
        <v>7866</v>
      </c>
      <c r="N45" s="96"/>
      <c r="O45" s="79">
        <v>1</v>
      </c>
      <c r="P45" s="77">
        <v>390</v>
      </c>
      <c r="Q45" s="77">
        <v>620</v>
      </c>
      <c r="R45" s="77">
        <v>740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4121</v>
      </c>
      <c r="AU45" s="77">
        <v>50</v>
      </c>
      <c r="AV45" s="94" t="s">
        <v>5110</v>
      </c>
      <c r="AW45" s="77" t="s">
        <v>2874</v>
      </c>
      <c r="AX45" s="94" t="s">
        <v>3694</v>
      </c>
      <c r="AY45" s="77"/>
      <c r="AZ45" s="83">
        <f t="shared" si="1"/>
        <v>0.17893200000000001</v>
      </c>
    </row>
    <row r="46" spans="1:52" s="99" customFormat="1" ht="34.950000000000003" customHeight="1" x14ac:dyDescent="0.45">
      <c r="A46" s="93" t="s">
        <v>5816</v>
      </c>
      <c r="B46" s="77">
        <v>1</v>
      </c>
      <c r="C46" s="93" t="s">
        <v>5119</v>
      </c>
      <c r="D46" s="93"/>
      <c r="E46" s="93"/>
      <c r="F46" s="94"/>
      <c r="G46" s="93"/>
      <c r="H46" s="77"/>
      <c r="I46" s="95">
        <v>3878</v>
      </c>
      <c r="J46" s="77"/>
      <c r="K46" s="77"/>
      <c r="L46" s="93" t="s">
        <v>3658</v>
      </c>
      <c r="M46" s="96" t="s">
        <v>7862</v>
      </c>
      <c r="N46" s="96"/>
      <c r="O46" s="79">
        <v>1</v>
      </c>
      <c r="P46" s="77">
        <v>300</v>
      </c>
      <c r="Q46" s="77">
        <v>300</v>
      </c>
      <c r="R46" s="77">
        <v>450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4161</v>
      </c>
      <c r="AU46" s="77">
        <v>50</v>
      </c>
      <c r="AV46" s="94" t="s">
        <v>5110</v>
      </c>
      <c r="AW46" s="77" t="s">
        <v>2874</v>
      </c>
      <c r="AX46" s="94" t="s">
        <v>3232</v>
      </c>
      <c r="AY46" s="77"/>
      <c r="AZ46" s="83">
        <f t="shared" si="1"/>
        <v>4.0500000000000001E-2</v>
      </c>
    </row>
    <row r="47" spans="1:52" s="99" customFormat="1" ht="34.950000000000003" customHeight="1" x14ac:dyDescent="0.45">
      <c r="A47" s="93" t="s">
        <v>5816</v>
      </c>
      <c r="B47" s="77">
        <v>1</v>
      </c>
      <c r="C47" s="93" t="s">
        <v>5119</v>
      </c>
      <c r="D47" s="93"/>
      <c r="E47" s="93"/>
      <c r="F47" s="94"/>
      <c r="G47" s="93"/>
      <c r="H47" s="77"/>
      <c r="I47" s="95"/>
      <c r="J47" s="77"/>
      <c r="K47" s="77"/>
      <c r="L47" s="93" t="s">
        <v>9012</v>
      </c>
      <c r="M47" s="96" t="s">
        <v>9017</v>
      </c>
      <c r="N47" s="96" t="s">
        <v>9018</v>
      </c>
      <c r="O47" s="79">
        <v>1</v>
      </c>
      <c r="P47" s="77">
        <v>350</v>
      </c>
      <c r="Q47" s="77">
        <v>750</v>
      </c>
      <c r="R47" s="77">
        <v>500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1"/>
        <v>0.13125000000000001</v>
      </c>
    </row>
    <row r="48" spans="1:52" s="99" customFormat="1" ht="34.950000000000003" customHeight="1" x14ac:dyDescent="0.45">
      <c r="A48" s="93" t="s">
        <v>5816</v>
      </c>
      <c r="B48" s="77">
        <v>1</v>
      </c>
      <c r="C48" s="93" t="s">
        <v>5119</v>
      </c>
      <c r="D48" s="93"/>
      <c r="E48" s="93"/>
      <c r="F48" s="94"/>
      <c r="G48" s="93"/>
      <c r="H48" s="77"/>
      <c r="I48" s="95"/>
      <c r="J48" s="77"/>
      <c r="K48" s="77"/>
      <c r="L48" s="93" t="s">
        <v>5831</v>
      </c>
      <c r="M48" s="96" t="s">
        <v>5841</v>
      </c>
      <c r="N48" s="96" t="s">
        <v>5844</v>
      </c>
      <c r="O48" s="79">
        <v>1</v>
      </c>
      <c r="P48" s="77">
        <v>430</v>
      </c>
      <c r="Q48" s="77">
        <v>450</v>
      </c>
      <c r="R48" s="77">
        <v>450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1"/>
        <v>8.7075E-2</v>
      </c>
    </row>
    <row r="49" spans="1:52" s="99" customFormat="1" ht="34.950000000000003" customHeight="1" x14ac:dyDescent="0.45">
      <c r="A49" s="93" t="s">
        <v>5816</v>
      </c>
      <c r="B49" s="77">
        <v>1</v>
      </c>
      <c r="C49" s="93" t="s">
        <v>5119</v>
      </c>
      <c r="D49" s="93"/>
      <c r="E49" s="93"/>
      <c r="F49" s="94"/>
      <c r="G49" s="93"/>
      <c r="H49" s="77"/>
      <c r="I49" s="95"/>
      <c r="J49" s="77"/>
      <c r="K49" s="77"/>
      <c r="L49" s="93" t="s">
        <v>9006</v>
      </c>
      <c r="M49" s="96"/>
      <c r="N49" s="96"/>
      <c r="O49" s="79">
        <v>2</v>
      </c>
      <c r="P49" s="77">
        <v>560</v>
      </c>
      <c r="Q49" s="77">
        <v>300</v>
      </c>
      <c r="R49" s="77">
        <v>600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c r="AZ49" s="83">
        <f t="shared" si="1"/>
        <v>0.2016</v>
      </c>
    </row>
    <row r="50" spans="1:52" s="99" customFormat="1" ht="34.950000000000003" customHeight="1" x14ac:dyDescent="0.45">
      <c r="A50" s="93" t="s">
        <v>5816</v>
      </c>
      <c r="B50" s="77">
        <v>1</v>
      </c>
      <c r="C50" s="93" t="s">
        <v>5119</v>
      </c>
      <c r="D50" s="93"/>
      <c r="E50" s="93"/>
      <c r="F50" s="94"/>
      <c r="G50" s="93"/>
      <c r="H50" s="77"/>
      <c r="I50" s="95"/>
      <c r="J50" s="77"/>
      <c r="K50" s="77"/>
      <c r="L50" s="93" t="s">
        <v>5831</v>
      </c>
      <c r="M50" s="96" t="s">
        <v>5840</v>
      </c>
      <c r="N50" s="96" t="s">
        <v>5846</v>
      </c>
      <c r="O50" s="79">
        <v>2</v>
      </c>
      <c r="P50" s="77">
        <v>380</v>
      </c>
      <c r="Q50" s="77">
        <v>420</v>
      </c>
      <c r="R50" s="77">
        <v>290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c r="AU50" s="77"/>
      <c r="AV50" s="94"/>
      <c r="AW50" s="77"/>
      <c r="AX50" s="94"/>
      <c r="AY50" s="77"/>
      <c r="AZ50" s="83">
        <f t="shared" si="1"/>
        <v>9.2567999999999998E-2</v>
      </c>
    </row>
    <row r="51" spans="1:52" s="99" customFormat="1" ht="34.950000000000003" customHeight="1" x14ac:dyDescent="0.45">
      <c r="A51" s="93" t="s">
        <v>5816</v>
      </c>
      <c r="B51" s="77">
        <v>1</v>
      </c>
      <c r="C51" s="93" t="s">
        <v>5119</v>
      </c>
      <c r="D51" s="93"/>
      <c r="E51" s="93"/>
      <c r="F51" s="94"/>
      <c r="G51" s="93"/>
      <c r="H51" s="77"/>
      <c r="I51" s="95"/>
      <c r="J51" s="77"/>
      <c r="K51" s="77"/>
      <c r="L51" s="93" t="s">
        <v>9013</v>
      </c>
      <c r="M51" s="96" t="s">
        <v>9019</v>
      </c>
      <c r="N51" s="96"/>
      <c r="O51" s="79">
        <v>1</v>
      </c>
      <c r="P51" s="77">
        <v>400</v>
      </c>
      <c r="Q51" s="77">
        <v>400</v>
      </c>
      <c r="R51" s="77">
        <v>1080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c r="AU51" s="77"/>
      <c r="AV51" s="94"/>
      <c r="AW51" s="77"/>
      <c r="AX51" s="94"/>
      <c r="AY51" s="77"/>
      <c r="AZ51" s="83">
        <f t="shared" si="1"/>
        <v>0.17280000000000001</v>
      </c>
    </row>
    <row r="52" spans="1:52" s="99" customFormat="1" ht="34.950000000000003" customHeight="1" x14ac:dyDescent="0.45">
      <c r="A52" s="93" t="s">
        <v>5816</v>
      </c>
      <c r="B52" s="77">
        <v>1</v>
      </c>
      <c r="C52" s="93" t="s">
        <v>5119</v>
      </c>
      <c r="D52" s="93"/>
      <c r="E52" s="93"/>
      <c r="F52" s="94"/>
      <c r="G52" s="93"/>
      <c r="H52" s="77"/>
      <c r="I52" s="95"/>
      <c r="J52" s="77"/>
      <c r="K52" s="77"/>
      <c r="L52" s="93" t="s">
        <v>9014</v>
      </c>
      <c r="M52" s="96" t="s">
        <v>9020</v>
      </c>
      <c r="N52" s="96" t="s">
        <v>9021</v>
      </c>
      <c r="O52" s="79">
        <v>1</v>
      </c>
      <c r="P52" s="77">
        <v>500</v>
      </c>
      <c r="Q52" s="77">
        <v>500</v>
      </c>
      <c r="R52" s="77">
        <v>500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c r="AU52" s="77"/>
      <c r="AV52" s="94"/>
      <c r="AW52" s="77"/>
      <c r="AX52" s="94"/>
      <c r="AY52" s="77"/>
      <c r="AZ52" s="83">
        <f t="shared" si="1"/>
        <v>0.125</v>
      </c>
    </row>
    <row r="53" spans="1:52" s="99" customFormat="1" ht="34.950000000000003" customHeight="1" x14ac:dyDescent="0.45">
      <c r="A53" s="93" t="s">
        <v>5816</v>
      </c>
      <c r="B53" s="77">
        <v>1</v>
      </c>
      <c r="C53" s="93" t="s">
        <v>5119</v>
      </c>
      <c r="D53" s="93"/>
      <c r="E53" s="93"/>
      <c r="F53" s="94"/>
      <c r="G53" s="93"/>
      <c r="H53" s="77"/>
      <c r="I53" s="95"/>
      <c r="J53" s="77"/>
      <c r="K53" s="77"/>
      <c r="L53" s="93" t="s">
        <v>9015</v>
      </c>
      <c r="M53" s="96" t="s">
        <v>9022</v>
      </c>
      <c r="N53" s="96"/>
      <c r="O53" s="79">
        <v>1</v>
      </c>
      <c r="P53" s="77">
        <v>850</v>
      </c>
      <c r="Q53" s="77">
        <v>310</v>
      </c>
      <c r="R53" s="77">
        <v>900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c r="AU53" s="77"/>
      <c r="AV53" s="94"/>
      <c r="AW53" s="77"/>
      <c r="AX53" s="94"/>
      <c r="AY53" s="77"/>
      <c r="AZ53" s="83">
        <f t="shared" si="1"/>
        <v>0.23715</v>
      </c>
    </row>
    <row r="54" spans="1:52" s="99" customFormat="1" ht="34.950000000000003" customHeight="1" x14ac:dyDescent="0.45">
      <c r="A54" s="93" t="s">
        <v>5816</v>
      </c>
      <c r="B54" s="77">
        <v>1</v>
      </c>
      <c r="C54" s="93" t="s">
        <v>5119</v>
      </c>
      <c r="D54" s="93"/>
      <c r="E54" s="93"/>
      <c r="F54" s="94"/>
      <c r="G54" s="93"/>
      <c r="H54" s="77"/>
      <c r="I54" s="95"/>
      <c r="J54" s="77"/>
      <c r="K54" s="77"/>
      <c r="L54" s="93" t="s">
        <v>9016</v>
      </c>
      <c r="M54" s="96" t="s">
        <v>9023</v>
      </c>
      <c r="N54" s="96" t="s">
        <v>9025</v>
      </c>
      <c r="O54" s="79">
        <v>1</v>
      </c>
      <c r="P54" s="77">
        <v>340</v>
      </c>
      <c r="Q54" s="77">
        <v>160</v>
      </c>
      <c r="R54" s="77">
        <v>450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c r="AU54" s="77"/>
      <c r="AV54" s="94"/>
      <c r="AW54" s="77"/>
      <c r="AX54" s="94"/>
      <c r="AY54" s="77"/>
      <c r="AZ54" s="83">
        <f t="shared" si="1"/>
        <v>2.4479999999999998E-2</v>
      </c>
    </row>
    <row r="55" spans="1:52" s="99" customFormat="1" ht="34.950000000000003" customHeight="1" x14ac:dyDescent="0.45">
      <c r="A55" s="93" t="s">
        <v>5816</v>
      </c>
      <c r="B55" s="77">
        <v>1</v>
      </c>
      <c r="C55" s="93" t="s">
        <v>5119</v>
      </c>
      <c r="D55" s="93"/>
      <c r="E55" s="93"/>
      <c r="F55" s="94"/>
      <c r="G55" s="93"/>
      <c r="H55" s="77"/>
      <c r="I55" s="95"/>
      <c r="J55" s="77"/>
      <c r="K55" s="77"/>
      <c r="L55" s="93" t="s">
        <v>9016</v>
      </c>
      <c r="M55" s="96" t="s">
        <v>9024</v>
      </c>
      <c r="N55" s="96" t="s">
        <v>9026</v>
      </c>
      <c r="O55" s="79">
        <v>1</v>
      </c>
      <c r="P55" s="77">
        <v>300</v>
      </c>
      <c r="Q55" s="77">
        <v>130</v>
      </c>
      <c r="R55" s="77">
        <v>400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c r="AU55" s="77"/>
      <c r="AV55" s="94"/>
      <c r="AW55" s="77"/>
      <c r="AX55" s="94"/>
      <c r="AY55" s="77"/>
      <c r="AZ55" s="83">
        <f t="shared" si="1"/>
        <v>1.5599999999999999E-2</v>
      </c>
    </row>
    <row r="56" spans="1:52" s="99" customFormat="1" ht="34.950000000000003" customHeight="1" x14ac:dyDescent="0.45">
      <c r="A56" s="93" t="s">
        <v>5816</v>
      </c>
      <c r="B56" s="77">
        <v>1</v>
      </c>
      <c r="C56" s="93" t="s">
        <v>5119</v>
      </c>
      <c r="D56" s="93"/>
      <c r="E56" s="93"/>
      <c r="F56" s="94"/>
      <c r="G56" s="93"/>
      <c r="H56" s="77"/>
      <c r="I56" s="95"/>
      <c r="J56" s="77"/>
      <c r="K56" s="77"/>
      <c r="L56" s="93" t="s">
        <v>8962</v>
      </c>
      <c r="M56" s="96"/>
      <c r="N56" s="96"/>
      <c r="O56" s="79">
        <v>1</v>
      </c>
      <c r="P56" s="77"/>
      <c r="Q56" s="77"/>
      <c r="R56" s="77"/>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c r="AU56" s="77"/>
      <c r="AV56" s="94"/>
      <c r="AW56" s="77"/>
      <c r="AX56" s="94"/>
      <c r="AY56" s="77" t="s">
        <v>8968</v>
      </c>
      <c r="AZ56" s="83">
        <f t="shared" si="1"/>
        <v>0</v>
      </c>
    </row>
    <row r="57" spans="1:52" s="99" customFormat="1" ht="34.950000000000003" customHeight="1" x14ac:dyDescent="0.45">
      <c r="A57" s="93" t="s">
        <v>5816</v>
      </c>
      <c r="B57" s="77">
        <v>1</v>
      </c>
      <c r="C57" s="93" t="s">
        <v>5119</v>
      </c>
      <c r="D57" s="93"/>
      <c r="E57" s="93"/>
      <c r="F57" s="94"/>
      <c r="G57" s="93"/>
      <c r="H57" s="77"/>
      <c r="I57" s="95"/>
      <c r="J57" s="77"/>
      <c r="K57" s="77"/>
      <c r="L57" s="93" t="s">
        <v>8965</v>
      </c>
      <c r="M57" s="96"/>
      <c r="N57" s="96"/>
      <c r="O57" s="79">
        <v>12</v>
      </c>
      <c r="P57" s="77"/>
      <c r="Q57" s="77"/>
      <c r="R57" s="77"/>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c r="AU57" s="77"/>
      <c r="AV57" s="94"/>
      <c r="AW57" s="77"/>
      <c r="AX57" s="94"/>
      <c r="AY57" s="77"/>
      <c r="AZ57" s="83">
        <f t="shared" si="1"/>
        <v>0</v>
      </c>
    </row>
    <row r="58" spans="1:52" s="99" customFormat="1" ht="34.950000000000003" customHeight="1" x14ac:dyDescent="0.45">
      <c r="A58" s="93" t="s">
        <v>5816</v>
      </c>
      <c r="B58" s="77">
        <v>1</v>
      </c>
      <c r="C58" s="93" t="s">
        <v>5119</v>
      </c>
      <c r="D58" s="93"/>
      <c r="E58" s="93"/>
      <c r="F58" s="94"/>
      <c r="G58" s="93"/>
      <c r="H58" s="77"/>
      <c r="I58" s="95"/>
      <c r="J58" s="77"/>
      <c r="K58" s="77"/>
      <c r="L58" s="93" t="s">
        <v>9001</v>
      </c>
      <c r="M58" s="96"/>
      <c r="N58" s="96"/>
      <c r="O58" s="79">
        <v>10</v>
      </c>
      <c r="P58" s="77"/>
      <c r="Q58" s="77"/>
      <c r="R58" s="77"/>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c r="AU58" s="77"/>
      <c r="AV58" s="94"/>
      <c r="AW58" s="77"/>
      <c r="AX58" s="94"/>
      <c r="AY58" s="77"/>
      <c r="AZ58" s="83">
        <v>1</v>
      </c>
    </row>
    <row r="59" spans="1:52" s="99" customFormat="1" ht="34.950000000000003" customHeight="1" x14ac:dyDescent="0.45">
      <c r="A59" s="93" t="s">
        <v>5816</v>
      </c>
      <c r="B59" s="77">
        <v>1</v>
      </c>
      <c r="C59" s="93" t="s">
        <v>5119</v>
      </c>
      <c r="D59" s="93"/>
      <c r="E59" s="93"/>
      <c r="F59" s="94"/>
      <c r="G59" s="93"/>
      <c r="H59" s="77"/>
      <c r="I59" s="95"/>
      <c r="J59" s="77"/>
      <c r="K59" s="77"/>
      <c r="L59" s="93" t="s">
        <v>8966</v>
      </c>
      <c r="M59" s="96"/>
      <c r="N59" s="96"/>
      <c r="O59" s="79">
        <v>35</v>
      </c>
      <c r="P59" s="77"/>
      <c r="Q59" s="77"/>
      <c r="R59" s="77"/>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v>3.5</v>
      </c>
    </row>
    <row r="60" spans="1:52" s="99" customFormat="1" ht="34.950000000000003" customHeight="1" x14ac:dyDescent="0.45">
      <c r="A60" s="93" t="s">
        <v>5816</v>
      </c>
      <c r="B60" s="77">
        <v>1</v>
      </c>
      <c r="C60" s="93" t="s">
        <v>5111</v>
      </c>
      <c r="D60" s="93"/>
      <c r="E60" s="93"/>
      <c r="F60" s="94"/>
      <c r="G60" s="93"/>
      <c r="H60" s="77"/>
      <c r="I60" s="95">
        <v>3697</v>
      </c>
      <c r="J60" s="77"/>
      <c r="K60" s="77"/>
      <c r="L60" s="93" t="s">
        <v>3627</v>
      </c>
      <c r="M60" s="96" t="s">
        <v>7857</v>
      </c>
      <c r="N60" s="96"/>
      <c r="O60" s="79">
        <v>1</v>
      </c>
      <c r="P60" s="77">
        <v>560</v>
      </c>
      <c r="Q60" s="77">
        <v>400</v>
      </c>
      <c r="R60" s="77">
        <v>680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3981</v>
      </c>
      <c r="AU60" s="77">
        <v>50</v>
      </c>
      <c r="AV60" s="94" t="s">
        <v>5110</v>
      </c>
      <c r="AW60" s="77" t="s">
        <v>2876</v>
      </c>
      <c r="AX60" s="94" t="s">
        <v>3694</v>
      </c>
      <c r="AY60" s="77"/>
      <c r="AZ60" s="83">
        <f>P60*Q60*R60/1000000000*O60</f>
        <v>0.15232000000000001</v>
      </c>
    </row>
    <row r="61" spans="1:52" s="99" customFormat="1" ht="34.950000000000003" customHeight="1" x14ac:dyDescent="0.45">
      <c r="A61" s="93" t="s">
        <v>5816</v>
      </c>
      <c r="B61" s="77">
        <v>1</v>
      </c>
      <c r="C61" s="93" t="s">
        <v>5111</v>
      </c>
      <c r="D61" s="93"/>
      <c r="E61" s="93"/>
      <c r="F61" s="94"/>
      <c r="G61" s="93"/>
      <c r="H61" s="77"/>
      <c r="I61" s="95">
        <v>3698</v>
      </c>
      <c r="J61" s="77"/>
      <c r="K61" s="77"/>
      <c r="L61" s="93" t="s">
        <v>3639</v>
      </c>
      <c r="M61" s="96" t="s">
        <v>7858</v>
      </c>
      <c r="N61" s="96"/>
      <c r="O61" s="79">
        <v>1</v>
      </c>
      <c r="P61" s="77">
        <v>410</v>
      </c>
      <c r="Q61" s="77">
        <v>630</v>
      </c>
      <c r="R61" s="77">
        <v>1350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3982</v>
      </c>
      <c r="AU61" s="77">
        <v>50</v>
      </c>
      <c r="AV61" s="94" t="s">
        <v>5110</v>
      </c>
      <c r="AW61" s="77" t="s">
        <v>2874</v>
      </c>
      <c r="AX61" s="94" t="s">
        <v>3694</v>
      </c>
      <c r="AY61" s="77"/>
      <c r="AZ61" s="83">
        <f>P61*Q61*R61/1000000000*O61</f>
        <v>0.34870499999999999</v>
      </c>
    </row>
    <row r="62" spans="1:52" s="99" customFormat="1" ht="34.950000000000003" customHeight="1" x14ac:dyDescent="0.45">
      <c r="A62" s="93" t="s">
        <v>5816</v>
      </c>
      <c r="B62" s="77">
        <v>1</v>
      </c>
      <c r="C62" s="93" t="s">
        <v>5111</v>
      </c>
      <c r="D62" s="93"/>
      <c r="E62" s="93"/>
      <c r="F62" s="94"/>
      <c r="G62" s="93"/>
      <c r="H62" s="77"/>
      <c r="I62" s="95">
        <v>3699</v>
      </c>
      <c r="J62" s="77"/>
      <c r="K62" s="77"/>
      <c r="L62" s="93" t="s">
        <v>3639</v>
      </c>
      <c r="M62" s="96" t="s">
        <v>7858</v>
      </c>
      <c r="N62" s="96"/>
      <c r="O62" s="79">
        <v>1</v>
      </c>
      <c r="P62" s="77">
        <v>410</v>
      </c>
      <c r="Q62" s="77">
        <v>630</v>
      </c>
      <c r="R62" s="77">
        <v>1350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3983</v>
      </c>
      <c r="AU62" s="77">
        <v>50</v>
      </c>
      <c r="AV62" s="94" t="s">
        <v>5110</v>
      </c>
      <c r="AW62" s="77" t="s">
        <v>2874</v>
      </c>
      <c r="AX62" s="94" t="s">
        <v>3694</v>
      </c>
      <c r="AY62" s="77"/>
      <c r="AZ62" s="83">
        <f>P62*Q62*R62/1000000000*O62</f>
        <v>0.34870499999999999</v>
      </c>
    </row>
    <row r="63" spans="1:52" s="99" customFormat="1" ht="34.950000000000003" customHeight="1" x14ac:dyDescent="0.45">
      <c r="A63" s="93" t="s">
        <v>5816</v>
      </c>
      <c r="B63" s="77">
        <v>1</v>
      </c>
      <c r="C63" s="93" t="s">
        <v>5111</v>
      </c>
      <c r="D63" s="93"/>
      <c r="E63" s="93"/>
      <c r="F63" s="94"/>
      <c r="G63" s="93"/>
      <c r="H63" s="77"/>
      <c r="I63" s="95">
        <v>3700</v>
      </c>
      <c r="J63" s="77"/>
      <c r="K63" s="77"/>
      <c r="L63" s="93" t="s">
        <v>3639</v>
      </c>
      <c r="M63" s="96" t="s">
        <v>7859</v>
      </c>
      <c r="N63" s="96"/>
      <c r="O63" s="79">
        <v>1</v>
      </c>
      <c r="P63" s="77">
        <v>490</v>
      </c>
      <c r="Q63" s="77">
        <v>630</v>
      </c>
      <c r="R63" s="77">
        <v>1350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3984</v>
      </c>
      <c r="AU63" s="77">
        <v>50</v>
      </c>
      <c r="AV63" s="94" t="s">
        <v>5110</v>
      </c>
      <c r="AW63" s="77" t="s">
        <v>2876</v>
      </c>
      <c r="AX63" s="94" t="s">
        <v>3694</v>
      </c>
      <c r="AY63" s="77"/>
      <c r="AZ63" s="83">
        <f>P63*Q63*R63/1000000000*O63</f>
        <v>0.41674499999999998</v>
      </c>
    </row>
    <row r="64" spans="1:52" s="99" customFormat="1" ht="34.950000000000003" customHeight="1" x14ac:dyDescent="0.45">
      <c r="A64" s="93" t="s">
        <v>5816</v>
      </c>
      <c r="B64" s="77">
        <v>1</v>
      </c>
      <c r="C64" s="93" t="s">
        <v>5111</v>
      </c>
      <c r="D64" s="93"/>
      <c r="E64" s="93"/>
      <c r="F64" s="94"/>
      <c r="G64" s="93"/>
      <c r="H64" s="77"/>
      <c r="I64" s="95">
        <v>3701</v>
      </c>
      <c r="J64" s="77"/>
      <c r="K64" s="77"/>
      <c r="L64" s="93" t="s">
        <v>3673</v>
      </c>
      <c r="M64" s="96"/>
      <c r="N64" s="96"/>
      <c r="O64" s="79">
        <v>1</v>
      </c>
      <c r="P64" s="77">
        <v>1400</v>
      </c>
      <c r="Q64" s="77">
        <v>600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3985</v>
      </c>
      <c r="AU64" s="77">
        <v>50</v>
      </c>
      <c r="AV64" s="94" t="s">
        <v>5110</v>
      </c>
      <c r="AW64" s="77" t="s">
        <v>2874</v>
      </c>
      <c r="AX64" s="94" t="s">
        <v>3694</v>
      </c>
      <c r="AY64" s="77"/>
      <c r="AZ64" s="83">
        <f>P64*Q64*R64/1000000000*O64</f>
        <v>0.58799999999999997</v>
      </c>
    </row>
    <row r="65" spans="1:52" s="99" customFormat="1" ht="34.950000000000003" customHeight="1" x14ac:dyDescent="0.45">
      <c r="A65" s="93" t="s">
        <v>5816</v>
      </c>
      <c r="B65" s="77">
        <v>1</v>
      </c>
      <c r="C65" s="93" t="s">
        <v>5111</v>
      </c>
      <c r="D65" s="93"/>
      <c r="E65" s="93"/>
      <c r="F65" s="94"/>
      <c r="G65" s="93"/>
      <c r="H65" s="77"/>
      <c r="I65" s="95">
        <v>3702</v>
      </c>
      <c r="J65" s="77"/>
      <c r="K65" s="77"/>
      <c r="L65" s="93" t="s">
        <v>4624</v>
      </c>
      <c r="M65" s="96" t="s">
        <v>7860</v>
      </c>
      <c r="N65" s="96"/>
      <c r="O65" s="79">
        <v>1</v>
      </c>
      <c r="P65" s="77">
        <v>400</v>
      </c>
      <c r="Q65" s="77">
        <v>550</v>
      </c>
      <c r="R65" s="77">
        <v>620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3986</v>
      </c>
      <c r="AU65" s="77">
        <v>50</v>
      </c>
      <c r="AV65" s="94" t="s">
        <v>5110</v>
      </c>
      <c r="AW65" s="77" t="s">
        <v>2874</v>
      </c>
      <c r="AX65" s="94" t="s">
        <v>3694</v>
      </c>
      <c r="AY65" s="77"/>
      <c r="AZ65" s="83">
        <f t="shared" ref="AZ65:AZ128" si="2">P65*Q65*R65/1000000000*O65</f>
        <v>0.13639999999999999</v>
      </c>
    </row>
    <row r="66" spans="1:52" s="99" customFormat="1" ht="34.950000000000003" customHeight="1" x14ac:dyDescent="0.45">
      <c r="A66" s="93" t="s">
        <v>5816</v>
      </c>
      <c r="B66" s="77">
        <v>1</v>
      </c>
      <c r="C66" s="93" t="s">
        <v>5111</v>
      </c>
      <c r="D66" s="93"/>
      <c r="E66" s="93"/>
      <c r="F66" s="94"/>
      <c r="G66" s="93"/>
      <c r="H66" s="77"/>
      <c r="I66" s="95">
        <v>3703</v>
      </c>
      <c r="J66" s="77"/>
      <c r="K66" s="77"/>
      <c r="L66" s="93" t="s">
        <v>3474</v>
      </c>
      <c r="M66" s="96" t="s">
        <v>7861</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3987</v>
      </c>
      <c r="AU66" s="77">
        <v>50</v>
      </c>
      <c r="AV66" s="94" t="s">
        <v>5110</v>
      </c>
      <c r="AW66" s="77" t="s">
        <v>2876</v>
      </c>
      <c r="AX66" s="94" t="s">
        <v>3694</v>
      </c>
      <c r="AY66" s="77"/>
      <c r="AZ66" s="83">
        <f t="shared" si="2"/>
        <v>0.14174999999999999</v>
      </c>
    </row>
    <row r="67" spans="1:52" s="99" customFormat="1" ht="34.950000000000003" customHeight="1" x14ac:dyDescent="0.45">
      <c r="A67" s="93" t="s">
        <v>5816</v>
      </c>
      <c r="B67" s="77">
        <v>1</v>
      </c>
      <c r="C67" s="93" t="s">
        <v>5111</v>
      </c>
      <c r="D67" s="93"/>
      <c r="E67" s="93"/>
      <c r="F67" s="94"/>
      <c r="G67" s="93"/>
      <c r="H67" s="77"/>
      <c r="I67" s="95">
        <v>3704</v>
      </c>
      <c r="J67" s="77"/>
      <c r="K67" s="77"/>
      <c r="L67" s="93" t="s">
        <v>3673</v>
      </c>
      <c r="M67" s="96"/>
      <c r="N67" s="96"/>
      <c r="O67" s="79">
        <v>1</v>
      </c>
      <c r="P67" s="77">
        <v>1400</v>
      </c>
      <c r="Q67" s="77">
        <v>600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3988</v>
      </c>
      <c r="AU67" s="77">
        <v>50</v>
      </c>
      <c r="AV67" s="94" t="s">
        <v>5110</v>
      </c>
      <c r="AW67" s="77" t="s">
        <v>2874</v>
      </c>
      <c r="AX67" s="94" t="s">
        <v>3694</v>
      </c>
      <c r="AY67" s="77"/>
      <c r="AZ67" s="83">
        <f t="shared" si="2"/>
        <v>0.58799999999999997</v>
      </c>
    </row>
    <row r="68" spans="1:52" s="99" customFormat="1" ht="34.950000000000003" customHeight="1" x14ac:dyDescent="0.45">
      <c r="A68" s="93" t="s">
        <v>5816</v>
      </c>
      <c r="B68" s="77">
        <v>1</v>
      </c>
      <c r="C68" s="93" t="s">
        <v>5111</v>
      </c>
      <c r="D68" s="93"/>
      <c r="E68" s="93"/>
      <c r="F68" s="94"/>
      <c r="G68" s="93"/>
      <c r="H68" s="77"/>
      <c r="I68" s="95">
        <v>3705</v>
      </c>
      <c r="J68" s="77"/>
      <c r="K68" s="77"/>
      <c r="L68" s="93" t="s">
        <v>4017</v>
      </c>
      <c r="M68" s="96" t="s">
        <v>7862</v>
      </c>
      <c r="N68" s="96"/>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3989</v>
      </c>
      <c r="AU68" s="77">
        <v>50</v>
      </c>
      <c r="AV68" s="94" t="s">
        <v>5110</v>
      </c>
      <c r="AW68" s="77" t="s">
        <v>2874</v>
      </c>
      <c r="AX68" s="94" t="s">
        <v>3694</v>
      </c>
      <c r="AY68" s="77"/>
      <c r="AZ68" s="83">
        <f t="shared" si="2"/>
        <v>0.14174999999999999</v>
      </c>
    </row>
    <row r="69" spans="1:52" s="99" customFormat="1" ht="34.950000000000003" customHeight="1" x14ac:dyDescent="0.45">
      <c r="A69" s="93" t="s">
        <v>5816</v>
      </c>
      <c r="B69" s="77">
        <v>1</v>
      </c>
      <c r="C69" s="93" t="s">
        <v>5111</v>
      </c>
      <c r="D69" s="93"/>
      <c r="E69" s="93"/>
      <c r="F69" s="94"/>
      <c r="G69" s="93"/>
      <c r="H69" s="77"/>
      <c r="I69" s="95">
        <v>3706</v>
      </c>
      <c r="J69" s="77"/>
      <c r="K69" s="77"/>
      <c r="L69" s="93" t="s">
        <v>3673</v>
      </c>
      <c r="M69" s="96"/>
      <c r="N69" s="96"/>
      <c r="O69" s="79">
        <v>1</v>
      </c>
      <c r="P69" s="77">
        <v>1400</v>
      </c>
      <c r="Q69" s="77">
        <v>600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3990</v>
      </c>
      <c r="AU69" s="77">
        <v>50</v>
      </c>
      <c r="AV69" s="94" t="s">
        <v>5110</v>
      </c>
      <c r="AW69" s="77" t="s">
        <v>2874</v>
      </c>
      <c r="AX69" s="94" t="s">
        <v>3694</v>
      </c>
      <c r="AY69" s="77"/>
      <c r="AZ69" s="83">
        <f t="shared" si="2"/>
        <v>0.58799999999999997</v>
      </c>
    </row>
    <row r="70" spans="1:52" s="99" customFormat="1" ht="34.950000000000003" customHeight="1" x14ac:dyDescent="0.45">
      <c r="A70" s="93" t="s">
        <v>5816</v>
      </c>
      <c r="B70" s="77">
        <v>1</v>
      </c>
      <c r="C70" s="93" t="s">
        <v>5111</v>
      </c>
      <c r="D70" s="93"/>
      <c r="E70" s="93"/>
      <c r="F70" s="94"/>
      <c r="G70" s="93"/>
      <c r="H70" s="77"/>
      <c r="I70" s="95">
        <v>3707</v>
      </c>
      <c r="J70" s="77"/>
      <c r="K70" s="77"/>
      <c r="L70" s="93" t="s">
        <v>4624</v>
      </c>
      <c r="M70" s="96" t="s">
        <v>7860</v>
      </c>
      <c r="N70" s="96"/>
      <c r="O70" s="79">
        <v>1</v>
      </c>
      <c r="P70" s="77">
        <v>400</v>
      </c>
      <c r="Q70" s="77">
        <v>550</v>
      </c>
      <c r="R70" s="77">
        <v>620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3991</v>
      </c>
      <c r="AU70" s="77">
        <v>50</v>
      </c>
      <c r="AV70" s="94" t="s">
        <v>5110</v>
      </c>
      <c r="AW70" s="77" t="s">
        <v>2874</v>
      </c>
      <c r="AX70" s="94" t="s">
        <v>3694</v>
      </c>
      <c r="AY70" s="77"/>
      <c r="AZ70" s="83">
        <f t="shared" si="2"/>
        <v>0.13639999999999999</v>
      </c>
    </row>
    <row r="71" spans="1:52" s="99" customFormat="1" ht="34.950000000000003" customHeight="1" x14ac:dyDescent="0.45">
      <c r="A71" s="93" t="s">
        <v>5816</v>
      </c>
      <c r="B71" s="77">
        <v>1</v>
      </c>
      <c r="C71" s="93" t="s">
        <v>5111</v>
      </c>
      <c r="D71" s="93"/>
      <c r="E71" s="93"/>
      <c r="F71" s="94"/>
      <c r="G71" s="93"/>
      <c r="H71" s="77"/>
      <c r="I71" s="95">
        <v>3708</v>
      </c>
      <c r="J71" s="77"/>
      <c r="K71" s="77"/>
      <c r="L71" s="93" t="s">
        <v>4017</v>
      </c>
      <c r="M71" s="96" t="s">
        <v>7863</v>
      </c>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3992</v>
      </c>
      <c r="AU71" s="77">
        <v>50</v>
      </c>
      <c r="AV71" s="94" t="s">
        <v>5110</v>
      </c>
      <c r="AW71" s="77" t="s">
        <v>2876</v>
      </c>
      <c r="AX71" s="94" t="s">
        <v>3694</v>
      </c>
      <c r="AY71" s="77"/>
      <c r="AZ71" s="83">
        <f t="shared" si="2"/>
        <v>0.14174999999999999</v>
      </c>
    </row>
    <row r="72" spans="1:52" s="99" customFormat="1" ht="34.950000000000003" customHeight="1" x14ac:dyDescent="0.45">
      <c r="A72" s="93" t="s">
        <v>5816</v>
      </c>
      <c r="B72" s="77">
        <v>1</v>
      </c>
      <c r="C72" s="93" t="s">
        <v>5111</v>
      </c>
      <c r="D72" s="93"/>
      <c r="E72" s="93"/>
      <c r="F72" s="94"/>
      <c r="G72" s="93"/>
      <c r="H72" s="77"/>
      <c r="I72" s="95">
        <v>3709</v>
      </c>
      <c r="J72" s="77"/>
      <c r="K72" s="77"/>
      <c r="L72" s="93" t="s">
        <v>3619</v>
      </c>
      <c r="M72" s="96"/>
      <c r="N72" s="96"/>
      <c r="O72" s="79">
        <v>1</v>
      </c>
      <c r="P72" s="77">
        <v>1060</v>
      </c>
      <c r="Q72" s="77">
        <v>730</v>
      </c>
      <c r="R72" s="77">
        <v>750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3993</v>
      </c>
      <c r="AU72" s="77">
        <v>50</v>
      </c>
      <c r="AV72" s="94" t="s">
        <v>5110</v>
      </c>
      <c r="AW72" s="77" t="s">
        <v>2876</v>
      </c>
      <c r="AX72" s="94" t="s">
        <v>3694</v>
      </c>
      <c r="AY72" s="77"/>
      <c r="AZ72" s="83">
        <f t="shared" si="2"/>
        <v>0.58035000000000003</v>
      </c>
    </row>
    <row r="73" spans="1:52" s="99" customFormat="1" ht="34.950000000000003" customHeight="1" x14ac:dyDescent="0.45">
      <c r="A73" s="93" t="s">
        <v>5816</v>
      </c>
      <c r="B73" s="77">
        <v>1</v>
      </c>
      <c r="C73" s="93" t="s">
        <v>5111</v>
      </c>
      <c r="D73" s="93"/>
      <c r="E73" s="93"/>
      <c r="F73" s="94"/>
      <c r="G73" s="93"/>
      <c r="H73" s="77"/>
      <c r="I73" s="95">
        <v>3710</v>
      </c>
      <c r="J73" s="77"/>
      <c r="K73" s="77"/>
      <c r="L73" s="93" t="s">
        <v>3474</v>
      </c>
      <c r="M73" s="96" t="s">
        <v>7861</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3994</v>
      </c>
      <c r="AU73" s="77">
        <v>50</v>
      </c>
      <c r="AV73" s="94" t="s">
        <v>5110</v>
      </c>
      <c r="AW73" s="77" t="s">
        <v>2876</v>
      </c>
      <c r="AX73" s="94" t="s">
        <v>3694</v>
      </c>
      <c r="AY73" s="77"/>
      <c r="AZ73" s="83">
        <f t="shared" si="2"/>
        <v>0.14174999999999999</v>
      </c>
    </row>
    <row r="74" spans="1:52" s="99" customFormat="1" ht="34.950000000000003" customHeight="1" x14ac:dyDescent="0.45">
      <c r="A74" s="93" t="s">
        <v>5816</v>
      </c>
      <c r="B74" s="77">
        <v>1</v>
      </c>
      <c r="C74" s="93" t="s">
        <v>5111</v>
      </c>
      <c r="D74" s="93"/>
      <c r="E74" s="93"/>
      <c r="F74" s="94"/>
      <c r="G74" s="93"/>
      <c r="H74" s="77"/>
      <c r="I74" s="95">
        <v>3711</v>
      </c>
      <c r="J74" s="77"/>
      <c r="K74" s="77"/>
      <c r="L74" s="93" t="s">
        <v>3619</v>
      </c>
      <c r="M74" s="96"/>
      <c r="N74" s="96"/>
      <c r="O74" s="79">
        <v>1</v>
      </c>
      <c r="P74" s="77">
        <v>1060</v>
      </c>
      <c r="Q74" s="77">
        <v>730</v>
      </c>
      <c r="R74" s="77">
        <v>750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3995</v>
      </c>
      <c r="AU74" s="77">
        <v>50</v>
      </c>
      <c r="AV74" s="94" t="s">
        <v>5110</v>
      </c>
      <c r="AW74" s="77" t="s">
        <v>2876</v>
      </c>
      <c r="AX74" s="94" t="s">
        <v>3694</v>
      </c>
      <c r="AY74" s="77"/>
      <c r="AZ74" s="83">
        <f t="shared" si="2"/>
        <v>0.58035000000000003</v>
      </c>
    </row>
    <row r="75" spans="1:52" s="99" customFormat="1" ht="34.950000000000003" customHeight="1" x14ac:dyDescent="0.45">
      <c r="A75" s="93" t="s">
        <v>5816</v>
      </c>
      <c r="B75" s="77">
        <v>1</v>
      </c>
      <c r="C75" s="93" t="s">
        <v>5111</v>
      </c>
      <c r="D75" s="93"/>
      <c r="E75" s="93"/>
      <c r="F75" s="94"/>
      <c r="G75" s="93"/>
      <c r="H75" s="77"/>
      <c r="I75" s="95">
        <v>3712</v>
      </c>
      <c r="J75" s="77"/>
      <c r="K75" s="77"/>
      <c r="L75" s="93" t="s">
        <v>4017</v>
      </c>
      <c r="M75" s="96" t="s">
        <v>7862</v>
      </c>
      <c r="N75" s="96"/>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3996</v>
      </c>
      <c r="AU75" s="77">
        <v>50</v>
      </c>
      <c r="AV75" s="94" t="s">
        <v>5110</v>
      </c>
      <c r="AW75" s="77" t="s">
        <v>2874</v>
      </c>
      <c r="AX75" s="94" t="s">
        <v>3694</v>
      </c>
      <c r="AY75" s="77"/>
      <c r="AZ75" s="83">
        <f t="shared" si="2"/>
        <v>0.14174999999999999</v>
      </c>
    </row>
    <row r="76" spans="1:52" s="99" customFormat="1" ht="34.950000000000003" customHeight="1" x14ac:dyDescent="0.45">
      <c r="A76" s="93" t="s">
        <v>5816</v>
      </c>
      <c r="B76" s="77">
        <v>1</v>
      </c>
      <c r="C76" s="93" t="s">
        <v>5111</v>
      </c>
      <c r="D76" s="93"/>
      <c r="E76" s="93"/>
      <c r="F76" s="94"/>
      <c r="G76" s="93"/>
      <c r="H76" s="77"/>
      <c r="I76" s="95">
        <v>3713</v>
      </c>
      <c r="J76" s="77"/>
      <c r="K76" s="77"/>
      <c r="L76" s="93" t="s">
        <v>3099</v>
      </c>
      <c r="M76" s="96" t="s">
        <v>7864</v>
      </c>
      <c r="N76" s="96"/>
      <c r="O76" s="79">
        <v>1</v>
      </c>
      <c r="P76" s="77">
        <v>900</v>
      </c>
      <c r="Q76" s="77">
        <v>400</v>
      </c>
      <c r="R76" s="77">
        <v>1600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3997</v>
      </c>
      <c r="AU76" s="77">
        <v>50</v>
      </c>
      <c r="AV76" s="94" t="s">
        <v>5110</v>
      </c>
      <c r="AW76" s="77" t="s">
        <v>2874</v>
      </c>
      <c r="AX76" s="94" t="s">
        <v>3694</v>
      </c>
      <c r="AY76" s="77"/>
      <c r="AZ76" s="83">
        <f t="shared" si="2"/>
        <v>0.57599999999999996</v>
      </c>
    </row>
    <row r="77" spans="1:52" s="99" customFormat="1" ht="34.950000000000003" customHeight="1" x14ac:dyDescent="0.45">
      <c r="A77" s="93" t="s">
        <v>5816</v>
      </c>
      <c r="B77" s="77">
        <v>1</v>
      </c>
      <c r="C77" s="93" t="s">
        <v>5111</v>
      </c>
      <c r="D77" s="93"/>
      <c r="E77" s="93"/>
      <c r="F77" s="94"/>
      <c r="G77" s="93"/>
      <c r="H77" s="77"/>
      <c r="I77" s="95">
        <v>3714</v>
      </c>
      <c r="J77" s="77"/>
      <c r="K77" s="77"/>
      <c r="L77" s="93" t="s">
        <v>3099</v>
      </c>
      <c r="M77" s="96" t="s">
        <v>7864</v>
      </c>
      <c r="N77" s="96"/>
      <c r="O77" s="79">
        <v>1</v>
      </c>
      <c r="P77" s="77">
        <v>900</v>
      </c>
      <c r="Q77" s="77">
        <v>400</v>
      </c>
      <c r="R77" s="77">
        <v>1600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3998</v>
      </c>
      <c r="AU77" s="77">
        <v>50</v>
      </c>
      <c r="AV77" s="94" t="s">
        <v>5110</v>
      </c>
      <c r="AW77" s="77" t="s">
        <v>2874</v>
      </c>
      <c r="AX77" s="94" t="s">
        <v>3694</v>
      </c>
      <c r="AY77" s="77"/>
      <c r="AZ77" s="83">
        <f t="shared" si="2"/>
        <v>0.57599999999999996</v>
      </c>
    </row>
    <row r="78" spans="1:52" s="99" customFormat="1" ht="34.950000000000003" customHeight="1" x14ac:dyDescent="0.45">
      <c r="A78" s="93" t="s">
        <v>5816</v>
      </c>
      <c r="B78" s="77">
        <v>1</v>
      </c>
      <c r="C78" s="93" t="s">
        <v>5111</v>
      </c>
      <c r="D78" s="93"/>
      <c r="E78" s="93"/>
      <c r="F78" s="94"/>
      <c r="G78" s="93"/>
      <c r="H78" s="77"/>
      <c r="I78" s="95">
        <v>3715</v>
      </c>
      <c r="J78" s="77"/>
      <c r="K78" s="77"/>
      <c r="L78" s="93" t="s">
        <v>3619</v>
      </c>
      <c r="M78" s="96"/>
      <c r="N78" s="96"/>
      <c r="O78" s="79">
        <v>1</v>
      </c>
      <c r="P78" s="77">
        <v>1060</v>
      </c>
      <c r="Q78" s="77">
        <v>730</v>
      </c>
      <c r="R78" s="77">
        <v>750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3999</v>
      </c>
      <c r="AU78" s="77">
        <v>50</v>
      </c>
      <c r="AV78" s="94" t="s">
        <v>5110</v>
      </c>
      <c r="AW78" s="77" t="s">
        <v>2876</v>
      </c>
      <c r="AX78" s="94" t="s">
        <v>3694</v>
      </c>
      <c r="AY78" s="77"/>
      <c r="AZ78" s="83">
        <f t="shared" si="2"/>
        <v>0.58035000000000003</v>
      </c>
    </row>
    <row r="79" spans="1:52" s="99" customFormat="1" ht="34.950000000000003" customHeight="1" x14ac:dyDescent="0.45">
      <c r="A79" s="93" t="s">
        <v>5816</v>
      </c>
      <c r="B79" s="77">
        <v>1</v>
      </c>
      <c r="C79" s="93" t="s">
        <v>5111</v>
      </c>
      <c r="D79" s="93"/>
      <c r="E79" s="93"/>
      <c r="F79" s="94"/>
      <c r="G79" s="93"/>
      <c r="H79" s="77"/>
      <c r="I79" s="95">
        <v>3716</v>
      </c>
      <c r="J79" s="77"/>
      <c r="K79" s="77"/>
      <c r="L79" s="93" t="s">
        <v>4017</v>
      </c>
      <c r="M79" s="96" t="s">
        <v>7863</v>
      </c>
      <c r="N79" s="96"/>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4000</v>
      </c>
      <c r="AU79" s="77">
        <v>50</v>
      </c>
      <c r="AV79" s="94" t="s">
        <v>5110</v>
      </c>
      <c r="AW79" s="77" t="s">
        <v>2957</v>
      </c>
      <c r="AX79" s="94" t="s">
        <v>3694</v>
      </c>
      <c r="AY79" s="77"/>
      <c r="AZ79" s="83">
        <f t="shared" si="2"/>
        <v>0.14174999999999999</v>
      </c>
    </row>
    <row r="80" spans="1:52" s="99" customFormat="1" ht="34.950000000000003" customHeight="1" x14ac:dyDescent="0.45">
      <c r="A80" s="93" t="s">
        <v>5816</v>
      </c>
      <c r="B80" s="77">
        <v>1</v>
      </c>
      <c r="C80" s="93" t="s">
        <v>5111</v>
      </c>
      <c r="D80" s="93"/>
      <c r="E80" s="93"/>
      <c r="F80" s="94"/>
      <c r="G80" s="93"/>
      <c r="H80" s="77"/>
      <c r="I80" s="95">
        <v>3717</v>
      </c>
      <c r="J80" s="77"/>
      <c r="K80" s="77"/>
      <c r="L80" s="93" t="s">
        <v>3619</v>
      </c>
      <c r="M80" s="96"/>
      <c r="N80" s="96"/>
      <c r="O80" s="79">
        <v>1</v>
      </c>
      <c r="P80" s="77">
        <v>1060</v>
      </c>
      <c r="Q80" s="77">
        <v>730</v>
      </c>
      <c r="R80" s="77">
        <v>750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4001</v>
      </c>
      <c r="AU80" s="77">
        <v>50</v>
      </c>
      <c r="AV80" s="94" t="s">
        <v>5110</v>
      </c>
      <c r="AW80" s="77" t="s">
        <v>2876</v>
      </c>
      <c r="AX80" s="94" t="s">
        <v>3694</v>
      </c>
      <c r="AY80" s="77"/>
      <c r="AZ80" s="83">
        <f t="shared" si="2"/>
        <v>0.58035000000000003</v>
      </c>
    </row>
    <row r="81" spans="1:52" s="99" customFormat="1" ht="34.950000000000003" customHeight="1" x14ac:dyDescent="0.45">
      <c r="A81" s="93" t="s">
        <v>5816</v>
      </c>
      <c r="B81" s="77">
        <v>1</v>
      </c>
      <c r="C81" s="93" t="s">
        <v>5111</v>
      </c>
      <c r="D81" s="93"/>
      <c r="E81" s="93"/>
      <c r="F81" s="94"/>
      <c r="G81" s="93"/>
      <c r="H81" s="77"/>
      <c r="I81" s="95">
        <v>3718</v>
      </c>
      <c r="J81" s="77"/>
      <c r="K81" s="77"/>
      <c r="L81" s="93" t="s">
        <v>4017</v>
      </c>
      <c r="M81" s="96" t="s">
        <v>7862</v>
      </c>
      <c r="N81" s="96"/>
      <c r="O81" s="79">
        <v>1</v>
      </c>
      <c r="P81" s="77">
        <v>450</v>
      </c>
      <c r="Q81" s="77">
        <v>450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4002</v>
      </c>
      <c r="AU81" s="77">
        <v>50</v>
      </c>
      <c r="AV81" s="94" t="s">
        <v>5110</v>
      </c>
      <c r="AW81" s="77" t="s">
        <v>2874</v>
      </c>
      <c r="AX81" s="94" t="s">
        <v>3694</v>
      </c>
      <c r="AY81" s="77"/>
      <c r="AZ81" s="83">
        <f t="shared" si="2"/>
        <v>0.14174999999999999</v>
      </c>
    </row>
    <row r="82" spans="1:52" s="99" customFormat="1" ht="34.950000000000003" customHeight="1" x14ac:dyDescent="0.45">
      <c r="A82" s="93" t="s">
        <v>5816</v>
      </c>
      <c r="B82" s="77">
        <v>1</v>
      </c>
      <c r="C82" s="93" t="s">
        <v>5111</v>
      </c>
      <c r="D82" s="93"/>
      <c r="E82" s="93"/>
      <c r="F82" s="94"/>
      <c r="G82" s="93"/>
      <c r="H82" s="77"/>
      <c r="I82" s="95">
        <v>3719</v>
      </c>
      <c r="J82" s="77"/>
      <c r="K82" s="77"/>
      <c r="L82" s="93" t="s">
        <v>3279</v>
      </c>
      <c r="M82" s="96" t="s">
        <v>7865</v>
      </c>
      <c r="N82" s="96"/>
      <c r="O82" s="79">
        <v>1</v>
      </c>
      <c r="P82" s="77">
        <v>900</v>
      </c>
      <c r="Q82" s="77">
        <v>620</v>
      </c>
      <c r="R82" s="77">
        <v>1800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4003</v>
      </c>
      <c r="AU82" s="77">
        <v>50</v>
      </c>
      <c r="AV82" s="94" t="s">
        <v>5110</v>
      </c>
      <c r="AW82" s="77" t="s">
        <v>2876</v>
      </c>
      <c r="AX82" s="94" t="s">
        <v>3694</v>
      </c>
      <c r="AY82" s="77"/>
      <c r="AZ82" s="83">
        <f t="shared" si="2"/>
        <v>1.0044</v>
      </c>
    </row>
    <row r="83" spans="1:52" s="99" customFormat="1" ht="34.950000000000003" customHeight="1" x14ac:dyDescent="0.45">
      <c r="A83" s="93" t="s">
        <v>5816</v>
      </c>
      <c r="B83" s="77">
        <v>1</v>
      </c>
      <c r="C83" s="93" t="s">
        <v>5111</v>
      </c>
      <c r="D83" s="93"/>
      <c r="E83" s="93"/>
      <c r="F83" s="94"/>
      <c r="G83" s="93"/>
      <c r="H83" s="77"/>
      <c r="I83" s="95">
        <v>3720</v>
      </c>
      <c r="J83" s="77"/>
      <c r="K83" s="77"/>
      <c r="L83" s="93" t="s">
        <v>3646</v>
      </c>
      <c r="M83" s="96"/>
      <c r="N83" s="96"/>
      <c r="O83" s="79">
        <v>1</v>
      </c>
      <c r="P83" s="77">
        <v>900</v>
      </c>
      <c r="Q83" s="77">
        <v>400</v>
      </c>
      <c r="R83" s="77">
        <v>1850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4004</v>
      </c>
      <c r="AU83" s="77">
        <v>50</v>
      </c>
      <c r="AV83" s="94" t="s">
        <v>5110</v>
      </c>
      <c r="AW83" s="77" t="s">
        <v>2874</v>
      </c>
      <c r="AX83" s="94" t="s">
        <v>3694</v>
      </c>
      <c r="AY83" s="77"/>
      <c r="AZ83" s="83">
        <f t="shared" si="2"/>
        <v>0.66600000000000004</v>
      </c>
    </row>
    <row r="84" spans="1:52" s="99" customFormat="1" ht="34.950000000000003" customHeight="1" x14ac:dyDescent="0.45">
      <c r="A84" s="93" t="s">
        <v>5816</v>
      </c>
      <c r="B84" s="77">
        <v>1</v>
      </c>
      <c r="C84" s="93" t="s">
        <v>5110</v>
      </c>
      <c r="D84" s="93"/>
      <c r="E84" s="93"/>
      <c r="F84" s="94"/>
      <c r="G84" s="93"/>
      <c r="H84" s="77"/>
      <c r="I84" s="95">
        <v>3730</v>
      </c>
      <c r="J84" s="77"/>
      <c r="K84" s="77"/>
      <c r="L84" s="93" t="s">
        <v>3619</v>
      </c>
      <c r="M84" s="96"/>
      <c r="N84" s="96"/>
      <c r="O84" s="79">
        <v>1</v>
      </c>
      <c r="P84" s="77">
        <v>1060</v>
      </c>
      <c r="Q84" s="77">
        <v>730</v>
      </c>
      <c r="R84" s="77">
        <v>750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4014</v>
      </c>
      <c r="AU84" s="77">
        <v>50</v>
      </c>
      <c r="AV84" s="94" t="s">
        <v>5110</v>
      </c>
      <c r="AW84" s="77" t="s">
        <v>2876</v>
      </c>
      <c r="AX84" s="94" t="s">
        <v>3694</v>
      </c>
      <c r="AY84" s="77"/>
      <c r="AZ84" s="83">
        <f t="shared" si="2"/>
        <v>0.58035000000000003</v>
      </c>
    </row>
    <row r="85" spans="1:52" s="99" customFormat="1" ht="34.950000000000003" customHeight="1" x14ac:dyDescent="0.45">
      <c r="A85" s="93" t="s">
        <v>5816</v>
      </c>
      <c r="B85" s="77">
        <v>1</v>
      </c>
      <c r="C85" s="93" t="s">
        <v>5110</v>
      </c>
      <c r="D85" s="93"/>
      <c r="E85" s="93"/>
      <c r="F85" s="94"/>
      <c r="G85" s="93"/>
      <c r="H85" s="77"/>
      <c r="I85" s="95">
        <v>3731</v>
      </c>
      <c r="J85" s="77"/>
      <c r="K85" s="77"/>
      <c r="L85" s="93" t="s">
        <v>4017</v>
      </c>
      <c r="M85" s="96" t="s">
        <v>7862</v>
      </c>
      <c r="N85" s="96"/>
      <c r="O85" s="79">
        <v>1</v>
      </c>
      <c r="P85" s="77">
        <v>450</v>
      </c>
      <c r="Q85" s="77">
        <v>450</v>
      </c>
      <c r="R85" s="77">
        <v>700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4015</v>
      </c>
      <c r="AU85" s="77">
        <v>50</v>
      </c>
      <c r="AV85" s="94" t="s">
        <v>5110</v>
      </c>
      <c r="AW85" s="77" t="s">
        <v>2874</v>
      </c>
      <c r="AX85" s="94" t="s">
        <v>3694</v>
      </c>
      <c r="AY85" s="77"/>
      <c r="AZ85" s="83">
        <f t="shared" si="2"/>
        <v>0.14174999999999999</v>
      </c>
    </row>
    <row r="86" spans="1:52" s="99" customFormat="1" ht="34.950000000000003" customHeight="1" x14ac:dyDescent="0.45">
      <c r="A86" s="93" t="s">
        <v>5816</v>
      </c>
      <c r="B86" s="77">
        <v>1</v>
      </c>
      <c r="C86" s="93" t="s">
        <v>5110</v>
      </c>
      <c r="D86" s="93"/>
      <c r="E86" s="93"/>
      <c r="F86" s="94"/>
      <c r="G86" s="93"/>
      <c r="H86" s="77"/>
      <c r="I86" s="95">
        <v>3732</v>
      </c>
      <c r="J86" s="77"/>
      <c r="K86" s="77"/>
      <c r="L86" s="93" t="s">
        <v>3619</v>
      </c>
      <c r="M86" s="96"/>
      <c r="N86" s="96"/>
      <c r="O86" s="79">
        <v>1</v>
      </c>
      <c r="P86" s="77">
        <v>1060</v>
      </c>
      <c r="Q86" s="77">
        <v>730</v>
      </c>
      <c r="R86" s="77">
        <v>750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4016</v>
      </c>
      <c r="AU86" s="77">
        <v>50</v>
      </c>
      <c r="AV86" s="94" t="s">
        <v>5110</v>
      </c>
      <c r="AW86" s="77" t="s">
        <v>2876</v>
      </c>
      <c r="AX86" s="94" t="s">
        <v>3694</v>
      </c>
      <c r="AY86" s="77"/>
      <c r="AZ86" s="83">
        <f t="shared" si="2"/>
        <v>0.58035000000000003</v>
      </c>
    </row>
    <row r="87" spans="1:52" s="99" customFormat="1" ht="34.950000000000003" customHeight="1" x14ac:dyDescent="0.45">
      <c r="A87" s="93" t="s">
        <v>5816</v>
      </c>
      <c r="B87" s="77">
        <v>1</v>
      </c>
      <c r="C87" s="93" t="s">
        <v>5110</v>
      </c>
      <c r="D87" s="93"/>
      <c r="E87" s="93"/>
      <c r="F87" s="94"/>
      <c r="G87" s="93"/>
      <c r="H87" s="77"/>
      <c r="I87" s="95">
        <v>3733</v>
      </c>
      <c r="J87" s="77"/>
      <c r="K87" s="77"/>
      <c r="L87" s="93" t="s">
        <v>4017</v>
      </c>
      <c r="M87" s="96" t="s">
        <v>7862</v>
      </c>
      <c r="N87" s="96"/>
      <c r="O87" s="79">
        <v>1</v>
      </c>
      <c r="P87" s="77">
        <v>450</v>
      </c>
      <c r="Q87" s="77">
        <v>450</v>
      </c>
      <c r="R87" s="77">
        <v>700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4017</v>
      </c>
      <c r="AU87" s="77">
        <v>50</v>
      </c>
      <c r="AV87" s="94" t="s">
        <v>5110</v>
      </c>
      <c r="AW87" s="77" t="s">
        <v>2874</v>
      </c>
      <c r="AX87" s="94" t="s">
        <v>3694</v>
      </c>
      <c r="AY87" s="77"/>
      <c r="AZ87" s="83">
        <f t="shared" si="2"/>
        <v>0.14174999999999999</v>
      </c>
    </row>
    <row r="88" spans="1:52" s="99" customFormat="1" ht="34.950000000000003" customHeight="1" x14ac:dyDescent="0.45">
      <c r="A88" s="93" t="s">
        <v>5816</v>
      </c>
      <c r="B88" s="77">
        <v>1</v>
      </c>
      <c r="C88" s="93" t="s">
        <v>5110</v>
      </c>
      <c r="D88" s="93"/>
      <c r="E88" s="93"/>
      <c r="F88" s="94"/>
      <c r="G88" s="93"/>
      <c r="H88" s="77"/>
      <c r="I88" s="95">
        <v>3734</v>
      </c>
      <c r="J88" s="77"/>
      <c r="K88" s="77"/>
      <c r="L88" s="93" t="s">
        <v>3619</v>
      </c>
      <c r="M88" s="96"/>
      <c r="N88" s="96"/>
      <c r="O88" s="79">
        <v>1</v>
      </c>
      <c r="P88" s="77">
        <v>1060</v>
      </c>
      <c r="Q88" s="77">
        <v>730</v>
      </c>
      <c r="R88" s="77">
        <v>750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4018</v>
      </c>
      <c r="AU88" s="77">
        <v>50</v>
      </c>
      <c r="AV88" s="94" t="s">
        <v>5110</v>
      </c>
      <c r="AW88" s="77" t="s">
        <v>2876</v>
      </c>
      <c r="AX88" s="94" t="s">
        <v>3694</v>
      </c>
      <c r="AY88" s="77"/>
      <c r="AZ88" s="83">
        <f t="shared" si="2"/>
        <v>0.58035000000000003</v>
      </c>
    </row>
    <row r="89" spans="1:52" s="99" customFormat="1" ht="34.950000000000003" customHeight="1" x14ac:dyDescent="0.45">
      <c r="A89" s="93" t="s">
        <v>5816</v>
      </c>
      <c r="B89" s="77">
        <v>1</v>
      </c>
      <c r="C89" s="93" t="s">
        <v>5110</v>
      </c>
      <c r="D89" s="93"/>
      <c r="E89" s="93"/>
      <c r="F89" s="94"/>
      <c r="G89" s="93"/>
      <c r="H89" s="77"/>
      <c r="I89" s="95">
        <v>3735</v>
      </c>
      <c r="J89" s="77"/>
      <c r="K89" s="77"/>
      <c r="L89" s="93" t="s">
        <v>3533</v>
      </c>
      <c r="M89" s="96"/>
      <c r="N89" s="96"/>
      <c r="O89" s="79">
        <v>1</v>
      </c>
      <c r="P89" s="77">
        <v>400</v>
      </c>
      <c r="Q89" s="77">
        <v>730</v>
      </c>
      <c r="R89" s="77">
        <v>750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4019</v>
      </c>
      <c r="AU89" s="77">
        <v>50</v>
      </c>
      <c r="AV89" s="94" t="s">
        <v>5110</v>
      </c>
      <c r="AW89" s="77" t="s">
        <v>2876</v>
      </c>
      <c r="AX89" s="94" t="s">
        <v>3694</v>
      </c>
      <c r="AY89" s="77"/>
      <c r="AZ89" s="83">
        <f t="shared" si="2"/>
        <v>0.219</v>
      </c>
    </row>
    <row r="90" spans="1:52" s="99" customFormat="1" ht="34.950000000000003" customHeight="1" x14ac:dyDescent="0.45">
      <c r="A90" s="93" t="s">
        <v>5816</v>
      </c>
      <c r="B90" s="77">
        <v>1</v>
      </c>
      <c r="C90" s="93" t="s">
        <v>5110</v>
      </c>
      <c r="D90" s="93"/>
      <c r="E90" s="93"/>
      <c r="F90" s="94"/>
      <c r="G90" s="93"/>
      <c r="H90" s="77"/>
      <c r="I90" s="95">
        <v>3736</v>
      </c>
      <c r="J90" s="77"/>
      <c r="K90" s="77"/>
      <c r="L90" s="93" t="s">
        <v>4017</v>
      </c>
      <c r="M90" s="96" t="s">
        <v>7862</v>
      </c>
      <c r="N90" s="96"/>
      <c r="O90" s="79">
        <v>1</v>
      </c>
      <c r="P90" s="77">
        <v>450</v>
      </c>
      <c r="Q90" s="77">
        <v>450</v>
      </c>
      <c r="R90" s="77">
        <v>700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4020</v>
      </c>
      <c r="AU90" s="77">
        <v>50</v>
      </c>
      <c r="AV90" s="94" t="s">
        <v>5110</v>
      </c>
      <c r="AW90" s="77" t="s">
        <v>2876</v>
      </c>
      <c r="AX90" s="94" t="s">
        <v>3694</v>
      </c>
      <c r="AY90" s="77"/>
      <c r="AZ90" s="83">
        <f t="shared" si="2"/>
        <v>0.14174999999999999</v>
      </c>
    </row>
    <row r="91" spans="1:52" s="99" customFormat="1" ht="34.950000000000003" customHeight="1" x14ac:dyDescent="0.45">
      <c r="A91" s="93" t="s">
        <v>5816</v>
      </c>
      <c r="B91" s="77">
        <v>1</v>
      </c>
      <c r="C91" s="93" t="s">
        <v>5110</v>
      </c>
      <c r="D91" s="93"/>
      <c r="E91" s="93"/>
      <c r="F91" s="94"/>
      <c r="G91" s="93"/>
      <c r="H91" s="77"/>
      <c r="I91" s="95">
        <v>3737</v>
      </c>
      <c r="J91" s="77"/>
      <c r="K91" s="77"/>
      <c r="L91" s="93" t="s">
        <v>3619</v>
      </c>
      <c r="M91" s="96"/>
      <c r="N91" s="96"/>
      <c r="O91" s="79">
        <v>1</v>
      </c>
      <c r="P91" s="77">
        <v>1060</v>
      </c>
      <c r="Q91" s="77">
        <v>730</v>
      </c>
      <c r="R91" s="77">
        <v>750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4021</v>
      </c>
      <c r="AU91" s="77">
        <v>50</v>
      </c>
      <c r="AV91" s="94" t="s">
        <v>5110</v>
      </c>
      <c r="AW91" s="77" t="s">
        <v>2876</v>
      </c>
      <c r="AX91" s="94" t="s">
        <v>3694</v>
      </c>
      <c r="AY91" s="77"/>
      <c r="AZ91" s="83">
        <f t="shared" si="2"/>
        <v>0.58035000000000003</v>
      </c>
    </row>
    <row r="92" spans="1:52" s="99" customFormat="1" ht="34.950000000000003" customHeight="1" x14ac:dyDescent="0.45">
      <c r="A92" s="93" t="s">
        <v>5816</v>
      </c>
      <c r="B92" s="77">
        <v>1</v>
      </c>
      <c r="C92" s="93" t="s">
        <v>5110</v>
      </c>
      <c r="D92" s="93"/>
      <c r="E92" s="93"/>
      <c r="F92" s="94"/>
      <c r="G92" s="93"/>
      <c r="H92" s="77"/>
      <c r="I92" s="95">
        <v>3738</v>
      </c>
      <c r="J92" s="77"/>
      <c r="K92" s="77"/>
      <c r="L92" s="93" t="s">
        <v>4017</v>
      </c>
      <c r="M92" s="96" t="s">
        <v>7862</v>
      </c>
      <c r="N92" s="96"/>
      <c r="O92" s="79">
        <v>1</v>
      </c>
      <c r="P92" s="77">
        <v>450</v>
      </c>
      <c r="Q92" s="77">
        <v>450</v>
      </c>
      <c r="R92" s="77">
        <v>700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4022</v>
      </c>
      <c r="AU92" s="77">
        <v>50</v>
      </c>
      <c r="AV92" s="94" t="s">
        <v>5110</v>
      </c>
      <c r="AW92" s="77" t="s">
        <v>2874</v>
      </c>
      <c r="AX92" s="94" t="s">
        <v>3694</v>
      </c>
      <c r="AY92" s="77"/>
      <c r="AZ92" s="83">
        <f t="shared" si="2"/>
        <v>0.14174999999999999</v>
      </c>
    </row>
    <row r="93" spans="1:52" s="99" customFormat="1" ht="34.950000000000003" customHeight="1" x14ac:dyDescent="0.45">
      <c r="A93" s="93" t="s">
        <v>5816</v>
      </c>
      <c r="B93" s="77">
        <v>1</v>
      </c>
      <c r="C93" s="93" t="s">
        <v>5110</v>
      </c>
      <c r="D93" s="93"/>
      <c r="E93" s="93"/>
      <c r="F93" s="94"/>
      <c r="G93" s="93"/>
      <c r="H93" s="77"/>
      <c r="I93" s="95">
        <v>3739</v>
      </c>
      <c r="J93" s="77"/>
      <c r="K93" s="77"/>
      <c r="L93" s="93" t="s">
        <v>3619</v>
      </c>
      <c r="M93" s="96"/>
      <c r="N93" s="96"/>
      <c r="O93" s="79">
        <v>1</v>
      </c>
      <c r="P93" s="77">
        <v>1060</v>
      </c>
      <c r="Q93" s="77">
        <v>730</v>
      </c>
      <c r="R93" s="77">
        <v>750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4023</v>
      </c>
      <c r="AU93" s="77">
        <v>50</v>
      </c>
      <c r="AV93" s="94" t="s">
        <v>5110</v>
      </c>
      <c r="AW93" s="77" t="s">
        <v>2876</v>
      </c>
      <c r="AX93" s="94" t="s">
        <v>3694</v>
      </c>
      <c r="AY93" s="77"/>
      <c r="AZ93" s="83">
        <f t="shared" si="2"/>
        <v>0.58035000000000003</v>
      </c>
    </row>
    <row r="94" spans="1:52" s="99" customFormat="1" ht="34.950000000000003" customHeight="1" x14ac:dyDescent="0.45">
      <c r="A94" s="93" t="s">
        <v>5816</v>
      </c>
      <c r="B94" s="77">
        <v>1</v>
      </c>
      <c r="C94" s="93" t="s">
        <v>5110</v>
      </c>
      <c r="D94" s="93"/>
      <c r="E94" s="93"/>
      <c r="F94" s="94"/>
      <c r="G94" s="93"/>
      <c r="H94" s="77"/>
      <c r="I94" s="95">
        <v>3740</v>
      </c>
      <c r="J94" s="77"/>
      <c r="K94" s="77"/>
      <c r="L94" s="93" t="s">
        <v>4017</v>
      </c>
      <c r="M94" s="96" t="s">
        <v>7862</v>
      </c>
      <c r="N94" s="96"/>
      <c r="O94" s="79">
        <v>1</v>
      </c>
      <c r="P94" s="77">
        <v>450</v>
      </c>
      <c r="Q94" s="77">
        <v>450</v>
      </c>
      <c r="R94" s="77">
        <v>700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4024</v>
      </c>
      <c r="AU94" s="77">
        <v>50</v>
      </c>
      <c r="AV94" s="94" t="s">
        <v>5110</v>
      </c>
      <c r="AW94" s="77" t="s">
        <v>2874</v>
      </c>
      <c r="AX94" s="94" t="s">
        <v>3694</v>
      </c>
      <c r="AY94" s="77"/>
      <c r="AZ94" s="83">
        <f t="shared" si="2"/>
        <v>0.14174999999999999</v>
      </c>
    </row>
    <row r="95" spans="1:52" s="99" customFormat="1" ht="34.950000000000003" customHeight="1" x14ac:dyDescent="0.45">
      <c r="A95" s="93" t="s">
        <v>5816</v>
      </c>
      <c r="B95" s="77">
        <v>1</v>
      </c>
      <c r="C95" s="93" t="s">
        <v>5110</v>
      </c>
      <c r="D95" s="93"/>
      <c r="E95" s="93"/>
      <c r="F95" s="94"/>
      <c r="G95" s="93"/>
      <c r="H95" s="77"/>
      <c r="I95" s="95">
        <v>3741</v>
      </c>
      <c r="J95" s="77"/>
      <c r="K95" s="77"/>
      <c r="L95" s="93" t="s">
        <v>3099</v>
      </c>
      <c r="M95" s="96" t="s">
        <v>7864</v>
      </c>
      <c r="N95" s="96"/>
      <c r="O95" s="79">
        <v>1</v>
      </c>
      <c r="P95" s="77">
        <v>900</v>
      </c>
      <c r="Q95" s="77">
        <v>400</v>
      </c>
      <c r="R95" s="77">
        <v>1600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4025</v>
      </c>
      <c r="AU95" s="77">
        <v>50</v>
      </c>
      <c r="AV95" s="94" t="s">
        <v>5110</v>
      </c>
      <c r="AW95" s="77" t="s">
        <v>2874</v>
      </c>
      <c r="AX95" s="94" t="s">
        <v>3694</v>
      </c>
      <c r="AY95" s="77"/>
      <c r="AZ95" s="83">
        <f t="shared" si="2"/>
        <v>0.57599999999999996</v>
      </c>
    </row>
    <row r="96" spans="1:52" s="99" customFormat="1" ht="34.950000000000003" customHeight="1" x14ac:dyDescent="0.45">
      <c r="A96" s="93" t="s">
        <v>5816</v>
      </c>
      <c r="B96" s="77">
        <v>1</v>
      </c>
      <c r="C96" s="93" t="s">
        <v>5110</v>
      </c>
      <c r="D96" s="93"/>
      <c r="E96" s="93"/>
      <c r="F96" s="94"/>
      <c r="G96" s="93"/>
      <c r="H96" s="77"/>
      <c r="I96" s="95">
        <v>3742</v>
      </c>
      <c r="J96" s="77"/>
      <c r="K96" s="77"/>
      <c r="L96" s="93" t="s">
        <v>3099</v>
      </c>
      <c r="M96" s="96" t="s">
        <v>7864</v>
      </c>
      <c r="N96" s="96"/>
      <c r="O96" s="79">
        <v>1</v>
      </c>
      <c r="P96" s="77">
        <v>900</v>
      </c>
      <c r="Q96" s="77">
        <v>400</v>
      </c>
      <c r="R96" s="77">
        <v>1600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4026</v>
      </c>
      <c r="AU96" s="77">
        <v>50</v>
      </c>
      <c r="AV96" s="94" t="s">
        <v>5110</v>
      </c>
      <c r="AW96" s="77" t="s">
        <v>2874</v>
      </c>
      <c r="AX96" s="94" t="s">
        <v>3694</v>
      </c>
      <c r="AY96" s="77"/>
      <c r="AZ96" s="83">
        <f t="shared" si="2"/>
        <v>0.57599999999999996</v>
      </c>
    </row>
    <row r="97" spans="1:52" s="99" customFormat="1" ht="34.950000000000003" customHeight="1" x14ac:dyDescent="0.45">
      <c r="A97" s="93" t="s">
        <v>5816</v>
      </c>
      <c r="B97" s="77">
        <v>1</v>
      </c>
      <c r="C97" s="93" t="s">
        <v>5110</v>
      </c>
      <c r="D97" s="93"/>
      <c r="E97" s="93"/>
      <c r="F97" s="94"/>
      <c r="G97" s="93"/>
      <c r="H97" s="77"/>
      <c r="I97" s="95">
        <v>3743</v>
      </c>
      <c r="J97" s="77"/>
      <c r="K97" s="77"/>
      <c r="L97" s="93" t="s">
        <v>3619</v>
      </c>
      <c r="M97" s="96"/>
      <c r="N97" s="96"/>
      <c r="O97" s="79">
        <v>1</v>
      </c>
      <c r="P97" s="77">
        <v>1060</v>
      </c>
      <c r="Q97" s="77">
        <v>730</v>
      </c>
      <c r="R97" s="77">
        <v>750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4027</v>
      </c>
      <c r="AU97" s="77">
        <v>50</v>
      </c>
      <c r="AV97" s="94" t="s">
        <v>5110</v>
      </c>
      <c r="AW97" s="77" t="s">
        <v>2876</v>
      </c>
      <c r="AX97" s="94" t="s">
        <v>3694</v>
      </c>
      <c r="AY97" s="77"/>
      <c r="AZ97" s="83">
        <f t="shared" si="2"/>
        <v>0.58035000000000003</v>
      </c>
    </row>
    <row r="98" spans="1:52" s="99" customFormat="1" ht="34.950000000000003" customHeight="1" x14ac:dyDescent="0.45">
      <c r="A98" s="93" t="s">
        <v>5816</v>
      </c>
      <c r="B98" s="77">
        <v>1</v>
      </c>
      <c r="C98" s="93" t="s">
        <v>5110</v>
      </c>
      <c r="D98" s="93"/>
      <c r="E98" s="93"/>
      <c r="F98" s="94"/>
      <c r="G98" s="93"/>
      <c r="H98" s="77"/>
      <c r="I98" s="95">
        <v>3744</v>
      </c>
      <c r="J98" s="77"/>
      <c r="K98" s="77"/>
      <c r="L98" s="93" t="s">
        <v>4017</v>
      </c>
      <c r="M98" s="96" t="s">
        <v>7862</v>
      </c>
      <c r="N98" s="96"/>
      <c r="O98" s="79">
        <v>1</v>
      </c>
      <c r="P98" s="77">
        <v>450</v>
      </c>
      <c r="Q98" s="77">
        <v>450</v>
      </c>
      <c r="R98" s="77">
        <v>700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4028</v>
      </c>
      <c r="AU98" s="77">
        <v>50</v>
      </c>
      <c r="AV98" s="94" t="s">
        <v>5110</v>
      </c>
      <c r="AW98" s="77" t="s">
        <v>2874</v>
      </c>
      <c r="AX98" s="94" t="s">
        <v>3694</v>
      </c>
      <c r="AY98" s="77"/>
      <c r="AZ98" s="83">
        <f t="shared" si="2"/>
        <v>0.14174999999999999</v>
      </c>
    </row>
    <row r="99" spans="1:52" s="99" customFormat="1" ht="34.950000000000003" customHeight="1" x14ac:dyDescent="0.45">
      <c r="A99" s="93" t="s">
        <v>5816</v>
      </c>
      <c r="B99" s="77">
        <v>1</v>
      </c>
      <c r="C99" s="93" t="s">
        <v>5110</v>
      </c>
      <c r="D99" s="93"/>
      <c r="E99" s="93"/>
      <c r="F99" s="94"/>
      <c r="G99" s="93"/>
      <c r="H99" s="77"/>
      <c r="I99" s="95">
        <v>3745</v>
      </c>
      <c r="J99" s="77"/>
      <c r="K99" s="77"/>
      <c r="L99" s="93" t="s">
        <v>3619</v>
      </c>
      <c r="M99" s="96"/>
      <c r="N99" s="96"/>
      <c r="O99" s="79">
        <v>1</v>
      </c>
      <c r="P99" s="77">
        <v>1060</v>
      </c>
      <c r="Q99" s="77">
        <v>730</v>
      </c>
      <c r="R99" s="77">
        <v>750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4029</v>
      </c>
      <c r="AU99" s="77">
        <v>50</v>
      </c>
      <c r="AV99" s="94" t="s">
        <v>5110</v>
      </c>
      <c r="AW99" s="77" t="s">
        <v>2874</v>
      </c>
      <c r="AX99" s="94" t="s">
        <v>3694</v>
      </c>
      <c r="AY99" s="77"/>
      <c r="AZ99" s="83">
        <f t="shared" si="2"/>
        <v>0.58035000000000003</v>
      </c>
    </row>
    <row r="100" spans="1:52" s="99" customFormat="1" ht="34.950000000000003" customHeight="1" x14ac:dyDescent="0.45">
      <c r="A100" s="93" t="s">
        <v>5816</v>
      </c>
      <c r="B100" s="77">
        <v>1</v>
      </c>
      <c r="C100" s="93" t="s">
        <v>5110</v>
      </c>
      <c r="D100" s="93"/>
      <c r="E100" s="93"/>
      <c r="F100" s="94"/>
      <c r="G100" s="93"/>
      <c r="H100" s="77"/>
      <c r="I100" s="95">
        <v>3746</v>
      </c>
      <c r="J100" s="77"/>
      <c r="K100" s="77"/>
      <c r="L100" s="93" t="s">
        <v>4017</v>
      </c>
      <c r="M100" s="96" t="s">
        <v>7862</v>
      </c>
      <c r="N100" s="96"/>
      <c r="O100" s="79">
        <v>1</v>
      </c>
      <c r="P100" s="77">
        <v>450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4030</v>
      </c>
      <c r="AU100" s="77">
        <v>50</v>
      </c>
      <c r="AV100" s="94" t="s">
        <v>5110</v>
      </c>
      <c r="AW100" s="77" t="s">
        <v>2874</v>
      </c>
      <c r="AX100" s="94" t="s">
        <v>3694</v>
      </c>
      <c r="AY100" s="77"/>
      <c r="AZ100" s="83">
        <f t="shared" si="2"/>
        <v>0.14174999999999999</v>
      </c>
    </row>
    <row r="101" spans="1:52" s="99" customFormat="1" ht="34.950000000000003" customHeight="1" x14ac:dyDescent="0.45">
      <c r="A101" s="93" t="s">
        <v>5816</v>
      </c>
      <c r="B101" s="77">
        <v>1</v>
      </c>
      <c r="C101" s="93" t="s">
        <v>5110</v>
      </c>
      <c r="D101" s="93"/>
      <c r="E101" s="93"/>
      <c r="F101" s="94"/>
      <c r="G101" s="93"/>
      <c r="H101" s="77"/>
      <c r="I101" s="95">
        <v>3747</v>
      </c>
      <c r="J101" s="77"/>
      <c r="K101" s="77"/>
      <c r="L101" s="93" t="s">
        <v>3619</v>
      </c>
      <c r="M101" s="96"/>
      <c r="N101" s="96"/>
      <c r="O101" s="79">
        <v>1</v>
      </c>
      <c r="P101" s="77">
        <v>1060</v>
      </c>
      <c r="Q101" s="77">
        <v>730</v>
      </c>
      <c r="R101" s="77">
        <v>750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4031</v>
      </c>
      <c r="AU101" s="77">
        <v>50</v>
      </c>
      <c r="AV101" s="94" t="s">
        <v>5110</v>
      </c>
      <c r="AW101" s="77" t="s">
        <v>2874</v>
      </c>
      <c r="AX101" s="94" t="s">
        <v>3694</v>
      </c>
      <c r="AY101" s="77"/>
      <c r="AZ101" s="83">
        <f t="shared" si="2"/>
        <v>0.58035000000000003</v>
      </c>
    </row>
    <row r="102" spans="1:52" s="99" customFormat="1" ht="34.950000000000003" customHeight="1" x14ac:dyDescent="0.45">
      <c r="A102" s="93" t="s">
        <v>5816</v>
      </c>
      <c r="B102" s="77">
        <v>1</v>
      </c>
      <c r="C102" s="93" t="s">
        <v>5110</v>
      </c>
      <c r="D102" s="93"/>
      <c r="E102" s="93"/>
      <c r="F102" s="94"/>
      <c r="G102" s="93"/>
      <c r="H102" s="77"/>
      <c r="I102" s="95">
        <v>3748</v>
      </c>
      <c r="J102" s="77"/>
      <c r="K102" s="77"/>
      <c r="L102" s="93" t="s">
        <v>4017</v>
      </c>
      <c r="M102" s="96" t="s">
        <v>7863</v>
      </c>
      <c r="N102" s="96"/>
      <c r="O102" s="79">
        <v>1</v>
      </c>
      <c r="P102" s="77">
        <v>450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4032</v>
      </c>
      <c r="AU102" s="77">
        <v>50</v>
      </c>
      <c r="AV102" s="94" t="s">
        <v>5110</v>
      </c>
      <c r="AW102" s="77" t="s">
        <v>2874</v>
      </c>
      <c r="AX102" s="94" t="s">
        <v>3694</v>
      </c>
      <c r="AY102" s="77"/>
      <c r="AZ102" s="83">
        <f t="shared" si="2"/>
        <v>0.14174999999999999</v>
      </c>
    </row>
    <row r="103" spans="1:52" s="99" customFormat="1" ht="34.950000000000003" customHeight="1" x14ac:dyDescent="0.45">
      <c r="A103" s="93" t="s">
        <v>5816</v>
      </c>
      <c r="B103" s="77">
        <v>1</v>
      </c>
      <c r="C103" s="93" t="s">
        <v>5110</v>
      </c>
      <c r="D103" s="93"/>
      <c r="E103" s="93"/>
      <c r="F103" s="94"/>
      <c r="G103" s="93"/>
      <c r="H103" s="77"/>
      <c r="I103" s="95">
        <v>3749</v>
      </c>
      <c r="J103" s="77"/>
      <c r="K103" s="77"/>
      <c r="L103" s="93" t="s">
        <v>3480</v>
      </c>
      <c r="M103" s="96" t="s">
        <v>7866</v>
      </c>
      <c r="N103" s="96"/>
      <c r="O103" s="79">
        <v>1</v>
      </c>
      <c r="P103" s="77">
        <v>390</v>
      </c>
      <c r="Q103" s="77">
        <v>630</v>
      </c>
      <c r="R103" s="77">
        <v>740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4033</v>
      </c>
      <c r="AU103" s="77">
        <v>50</v>
      </c>
      <c r="AV103" s="94" t="s">
        <v>5110</v>
      </c>
      <c r="AW103" s="77" t="s">
        <v>2874</v>
      </c>
      <c r="AX103" s="94" t="s">
        <v>3694</v>
      </c>
      <c r="AY103" s="77"/>
      <c r="AZ103" s="83">
        <f t="shared" si="2"/>
        <v>0.18181800000000001</v>
      </c>
    </row>
    <row r="104" spans="1:52" s="99" customFormat="1" ht="34.950000000000003" customHeight="1" x14ac:dyDescent="0.45">
      <c r="A104" s="93" t="s">
        <v>5816</v>
      </c>
      <c r="B104" s="77">
        <v>1</v>
      </c>
      <c r="C104" s="93" t="s">
        <v>5110</v>
      </c>
      <c r="D104" s="93"/>
      <c r="E104" s="93"/>
      <c r="F104" s="94"/>
      <c r="G104" s="93"/>
      <c r="H104" s="77"/>
      <c r="I104" s="95">
        <v>3750</v>
      </c>
      <c r="J104" s="77"/>
      <c r="K104" s="77"/>
      <c r="L104" s="93" t="s">
        <v>3619</v>
      </c>
      <c r="M104" s="96"/>
      <c r="N104" s="96"/>
      <c r="O104" s="79">
        <v>1</v>
      </c>
      <c r="P104" s="77">
        <v>1060</v>
      </c>
      <c r="Q104" s="77">
        <v>730</v>
      </c>
      <c r="R104" s="77">
        <v>750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4034</v>
      </c>
      <c r="AU104" s="77">
        <v>50</v>
      </c>
      <c r="AV104" s="94" t="s">
        <v>5110</v>
      </c>
      <c r="AW104" s="77" t="s">
        <v>2876</v>
      </c>
      <c r="AX104" s="94" t="s">
        <v>3694</v>
      </c>
      <c r="AY104" s="77"/>
      <c r="AZ104" s="83">
        <f t="shared" si="2"/>
        <v>0.58035000000000003</v>
      </c>
    </row>
    <row r="105" spans="1:52" s="99" customFormat="1" ht="34.950000000000003" customHeight="1" x14ac:dyDescent="0.45">
      <c r="A105" s="93" t="s">
        <v>5816</v>
      </c>
      <c r="B105" s="77">
        <v>1</v>
      </c>
      <c r="C105" s="93" t="s">
        <v>5110</v>
      </c>
      <c r="D105" s="93"/>
      <c r="E105" s="93"/>
      <c r="F105" s="94"/>
      <c r="G105" s="93"/>
      <c r="H105" s="77"/>
      <c r="I105" s="95">
        <v>3751</v>
      </c>
      <c r="J105" s="77"/>
      <c r="K105" s="77"/>
      <c r="L105" s="93" t="s">
        <v>4017</v>
      </c>
      <c r="M105" s="96" t="s">
        <v>7862</v>
      </c>
      <c r="N105" s="96"/>
      <c r="O105" s="79">
        <v>1</v>
      </c>
      <c r="P105" s="77">
        <v>450</v>
      </c>
      <c r="Q105" s="77">
        <v>450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4035</v>
      </c>
      <c r="AU105" s="77">
        <v>50</v>
      </c>
      <c r="AV105" s="94" t="s">
        <v>5110</v>
      </c>
      <c r="AW105" s="77" t="s">
        <v>2874</v>
      </c>
      <c r="AX105" s="94" t="s">
        <v>3694</v>
      </c>
      <c r="AY105" s="77"/>
      <c r="AZ105" s="83">
        <f t="shared" si="2"/>
        <v>0.14174999999999999</v>
      </c>
    </row>
    <row r="106" spans="1:52" s="99" customFormat="1" ht="34.950000000000003" customHeight="1" x14ac:dyDescent="0.45">
      <c r="A106" s="93" t="s">
        <v>5816</v>
      </c>
      <c r="B106" s="77">
        <v>1</v>
      </c>
      <c r="C106" s="93" t="s">
        <v>5110</v>
      </c>
      <c r="D106" s="93"/>
      <c r="E106" s="93"/>
      <c r="F106" s="94"/>
      <c r="G106" s="93"/>
      <c r="H106" s="77"/>
      <c r="I106" s="95">
        <v>3752</v>
      </c>
      <c r="J106" s="77"/>
      <c r="K106" s="77"/>
      <c r="L106" s="93" t="s">
        <v>3619</v>
      </c>
      <c r="M106" s="96"/>
      <c r="N106" s="96"/>
      <c r="O106" s="79">
        <v>1</v>
      </c>
      <c r="P106" s="77">
        <v>1060</v>
      </c>
      <c r="Q106" s="77">
        <v>730</v>
      </c>
      <c r="R106" s="77">
        <v>750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4036</v>
      </c>
      <c r="AU106" s="77">
        <v>50</v>
      </c>
      <c r="AV106" s="94" t="s">
        <v>5110</v>
      </c>
      <c r="AW106" s="77" t="s">
        <v>2876</v>
      </c>
      <c r="AX106" s="94" t="s">
        <v>3694</v>
      </c>
      <c r="AY106" s="77"/>
      <c r="AZ106" s="83">
        <f t="shared" si="2"/>
        <v>0.58035000000000003</v>
      </c>
    </row>
    <row r="107" spans="1:52" s="99" customFormat="1" ht="34.950000000000003" customHeight="1" x14ac:dyDescent="0.45">
      <c r="A107" s="93" t="s">
        <v>5816</v>
      </c>
      <c r="B107" s="77">
        <v>1</v>
      </c>
      <c r="C107" s="93" t="s">
        <v>5110</v>
      </c>
      <c r="D107" s="93"/>
      <c r="E107" s="93"/>
      <c r="F107" s="94"/>
      <c r="G107" s="93"/>
      <c r="H107" s="77"/>
      <c r="I107" s="95">
        <v>3753</v>
      </c>
      <c r="J107" s="77"/>
      <c r="K107" s="77"/>
      <c r="L107" s="93" t="s">
        <v>4017</v>
      </c>
      <c r="M107" s="96" t="s">
        <v>7862</v>
      </c>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4037</v>
      </c>
      <c r="AU107" s="77">
        <v>50</v>
      </c>
      <c r="AV107" s="94" t="s">
        <v>5110</v>
      </c>
      <c r="AW107" s="77" t="s">
        <v>2874</v>
      </c>
      <c r="AX107" s="94" t="s">
        <v>3694</v>
      </c>
      <c r="AY107" s="77"/>
      <c r="AZ107" s="83">
        <f t="shared" si="2"/>
        <v>0.14174999999999999</v>
      </c>
    </row>
    <row r="108" spans="1:52" s="99" customFormat="1" ht="34.950000000000003" customHeight="1" x14ac:dyDescent="0.45">
      <c r="A108" s="93" t="s">
        <v>5816</v>
      </c>
      <c r="B108" s="77">
        <v>1</v>
      </c>
      <c r="C108" s="93" t="s">
        <v>5110</v>
      </c>
      <c r="D108" s="93"/>
      <c r="E108" s="93"/>
      <c r="F108" s="94"/>
      <c r="G108" s="93"/>
      <c r="H108" s="77"/>
      <c r="I108" s="95">
        <v>3754</v>
      </c>
      <c r="J108" s="77"/>
      <c r="K108" s="77"/>
      <c r="L108" s="93" t="s">
        <v>3619</v>
      </c>
      <c r="M108" s="96"/>
      <c r="N108" s="96"/>
      <c r="O108" s="79">
        <v>1</v>
      </c>
      <c r="P108" s="77">
        <v>1060</v>
      </c>
      <c r="Q108" s="77">
        <v>730</v>
      </c>
      <c r="R108" s="77">
        <v>750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4038</v>
      </c>
      <c r="AU108" s="77">
        <v>50</v>
      </c>
      <c r="AV108" s="94" t="s">
        <v>5110</v>
      </c>
      <c r="AW108" s="77" t="s">
        <v>2876</v>
      </c>
      <c r="AX108" s="94" t="s">
        <v>3694</v>
      </c>
      <c r="AY108" s="77"/>
      <c r="AZ108" s="83">
        <f t="shared" si="2"/>
        <v>0.58035000000000003</v>
      </c>
    </row>
    <row r="109" spans="1:52" s="99" customFormat="1" ht="34.950000000000003" customHeight="1" x14ac:dyDescent="0.45">
      <c r="A109" s="93" t="s">
        <v>5816</v>
      </c>
      <c r="B109" s="77">
        <v>1</v>
      </c>
      <c r="C109" s="93" t="s">
        <v>5110</v>
      </c>
      <c r="D109" s="93"/>
      <c r="E109" s="93"/>
      <c r="F109" s="94"/>
      <c r="G109" s="93"/>
      <c r="H109" s="77"/>
      <c r="I109" s="95">
        <v>3755</v>
      </c>
      <c r="J109" s="77"/>
      <c r="K109" s="77"/>
      <c r="L109" s="93" t="s">
        <v>4017</v>
      </c>
      <c r="M109" s="96" t="s">
        <v>7863</v>
      </c>
      <c r="N109" s="96"/>
      <c r="O109" s="79">
        <v>1</v>
      </c>
      <c r="P109" s="77">
        <v>450</v>
      </c>
      <c r="Q109" s="77">
        <v>450</v>
      </c>
      <c r="R109" s="77">
        <v>700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4039</v>
      </c>
      <c r="AU109" s="77">
        <v>50</v>
      </c>
      <c r="AV109" s="94" t="s">
        <v>5110</v>
      </c>
      <c r="AW109" s="77" t="s">
        <v>2957</v>
      </c>
      <c r="AX109" s="94" t="s">
        <v>3694</v>
      </c>
      <c r="AY109" s="77"/>
      <c r="AZ109" s="83">
        <f t="shared" si="2"/>
        <v>0.14174999999999999</v>
      </c>
    </row>
    <row r="110" spans="1:52" s="99" customFormat="1" ht="34.950000000000003" customHeight="1" x14ac:dyDescent="0.45">
      <c r="A110" s="93" t="s">
        <v>5816</v>
      </c>
      <c r="B110" s="77">
        <v>1</v>
      </c>
      <c r="C110" s="93" t="s">
        <v>5110</v>
      </c>
      <c r="D110" s="93"/>
      <c r="E110" s="93"/>
      <c r="F110" s="94"/>
      <c r="G110" s="93"/>
      <c r="H110" s="77"/>
      <c r="I110" s="95">
        <v>3756</v>
      </c>
      <c r="J110" s="77"/>
      <c r="K110" s="77"/>
      <c r="L110" s="93" t="s">
        <v>3099</v>
      </c>
      <c r="M110" s="96" t="s">
        <v>7864</v>
      </c>
      <c r="N110" s="96"/>
      <c r="O110" s="79">
        <v>1</v>
      </c>
      <c r="P110" s="77">
        <v>900</v>
      </c>
      <c r="Q110" s="77">
        <v>400</v>
      </c>
      <c r="R110" s="77">
        <v>1600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4040</v>
      </c>
      <c r="AU110" s="77">
        <v>50</v>
      </c>
      <c r="AV110" s="94" t="s">
        <v>5110</v>
      </c>
      <c r="AW110" s="77" t="s">
        <v>2874</v>
      </c>
      <c r="AX110" s="94" t="s">
        <v>3694</v>
      </c>
      <c r="AY110" s="77"/>
      <c r="AZ110" s="83">
        <f t="shared" si="2"/>
        <v>0.57599999999999996</v>
      </c>
    </row>
    <row r="111" spans="1:52" s="99" customFormat="1" ht="34.950000000000003" customHeight="1" x14ac:dyDescent="0.45">
      <c r="A111" s="93" t="s">
        <v>5816</v>
      </c>
      <c r="B111" s="77">
        <v>1</v>
      </c>
      <c r="C111" s="93" t="s">
        <v>5110</v>
      </c>
      <c r="D111" s="93"/>
      <c r="E111" s="93"/>
      <c r="F111" s="94"/>
      <c r="G111" s="93"/>
      <c r="H111" s="77"/>
      <c r="I111" s="95">
        <v>3757</v>
      </c>
      <c r="J111" s="77"/>
      <c r="K111" s="77"/>
      <c r="L111" s="93" t="s">
        <v>3099</v>
      </c>
      <c r="M111" s="96" t="s">
        <v>7864</v>
      </c>
      <c r="N111" s="96"/>
      <c r="O111" s="79">
        <v>1</v>
      </c>
      <c r="P111" s="77">
        <v>900</v>
      </c>
      <c r="Q111" s="77">
        <v>400</v>
      </c>
      <c r="R111" s="77">
        <v>1600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4041</v>
      </c>
      <c r="AU111" s="77">
        <v>50</v>
      </c>
      <c r="AV111" s="94" t="s">
        <v>5110</v>
      </c>
      <c r="AW111" s="77" t="s">
        <v>2874</v>
      </c>
      <c r="AX111" s="94" t="s">
        <v>3694</v>
      </c>
      <c r="AY111" s="77"/>
      <c r="AZ111" s="83">
        <f t="shared" si="2"/>
        <v>0.57599999999999996</v>
      </c>
    </row>
    <row r="112" spans="1:52" s="99" customFormat="1" ht="34.950000000000003" customHeight="1" x14ac:dyDescent="0.45">
      <c r="A112" s="93" t="s">
        <v>5816</v>
      </c>
      <c r="B112" s="77">
        <v>1</v>
      </c>
      <c r="C112" s="93" t="s">
        <v>5110</v>
      </c>
      <c r="D112" s="93"/>
      <c r="E112" s="93"/>
      <c r="F112" s="94"/>
      <c r="G112" s="93"/>
      <c r="H112" s="77"/>
      <c r="I112" s="95">
        <v>3758</v>
      </c>
      <c r="J112" s="77"/>
      <c r="K112" s="77"/>
      <c r="L112" s="93" t="s">
        <v>3529</v>
      </c>
      <c r="M112" s="96"/>
      <c r="N112" s="96"/>
      <c r="O112" s="79">
        <v>1</v>
      </c>
      <c r="P112" s="77">
        <v>800</v>
      </c>
      <c r="Q112" s="77">
        <v>400</v>
      </c>
      <c r="R112" s="77">
        <v>1120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4042</v>
      </c>
      <c r="AU112" s="77">
        <v>50</v>
      </c>
      <c r="AV112" s="94" t="s">
        <v>5110</v>
      </c>
      <c r="AW112" s="77" t="s">
        <v>2874</v>
      </c>
      <c r="AX112" s="94" t="s">
        <v>3694</v>
      </c>
      <c r="AY112" s="77"/>
      <c r="AZ112" s="83">
        <f t="shared" si="2"/>
        <v>0.3584</v>
      </c>
    </row>
    <row r="113" spans="1:52" s="99" customFormat="1" ht="34.950000000000003" customHeight="1" x14ac:dyDescent="0.45">
      <c r="A113" s="93" t="s">
        <v>5816</v>
      </c>
      <c r="B113" s="77">
        <v>1</v>
      </c>
      <c r="C113" s="93" t="s">
        <v>5110</v>
      </c>
      <c r="D113" s="93"/>
      <c r="E113" s="93"/>
      <c r="F113" s="94"/>
      <c r="G113" s="93"/>
      <c r="H113" s="77"/>
      <c r="I113" s="95">
        <v>3759</v>
      </c>
      <c r="J113" s="77"/>
      <c r="K113" s="77"/>
      <c r="L113" s="93" t="s">
        <v>3529</v>
      </c>
      <c r="M113" s="96"/>
      <c r="N113" s="96"/>
      <c r="O113" s="79">
        <v>1</v>
      </c>
      <c r="P113" s="77">
        <v>800</v>
      </c>
      <c r="Q113" s="77">
        <v>400</v>
      </c>
      <c r="R113" s="77">
        <v>1120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4043</v>
      </c>
      <c r="AU113" s="77">
        <v>50</v>
      </c>
      <c r="AV113" s="94" t="s">
        <v>5110</v>
      </c>
      <c r="AW113" s="77" t="s">
        <v>2874</v>
      </c>
      <c r="AX113" s="94" t="s">
        <v>3694</v>
      </c>
      <c r="AY113" s="77"/>
      <c r="AZ113" s="83">
        <f t="shared" si="2"/>
        <v>0.3584</v>
      </c>
    </row>
    <row r="114" spans="1:52" s="99" customFormat="1" ht="34.950000000000003" customHeight="1" x14ac:dyDescent="0.45">
      <c r="A114" s="93" t="s">
        <v>5816</v>
      </c>
      <c r="B114" s="77">
        <v>1</v>
      </c>
      <c r="C114" s="93" t="s">
        <v>5110</v>
      </c>
      <c r="D114" s="93"/>
      <c r="E114" s="93"/>
      <c r="F114" s="94"/>
      <c r="G114" s="93"/>
      <c r="H114" s="77"/>
      <c r="I114" s="95">
        <v>3760</v>
      </c>
      <c r="J114" s="77"/>
      <c r="K114" s="77"/>
      <c r="L114" s="93" t="s">
        <v>3529</v>
      </c>
      <c r="M114" s="96"/>
      <c r="N114" s="96"/>
      <c r="O114" s="79">
        <v>1</v>
      </c>
      <c r="P114" s="77">
        <v>800</v>
      </c>
      <c r="Q114" s="77">
        <v>400</v>
      </c>
      <c r="R114" s="77">
        <v>1120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4044</v>
      </c>
      <c r="AU114" s="77">
        <v>50</v>
      </c>
      <c r="AV114" s="94" t="s">
        <v>5110</v>
      </c>
      <c r="AW114" s="77" t="s">
        <v>2874</v>
      </c>
      <c r="AX114" s="94" t="s">
        <v>3694</v>
      </c>
      <c r="AY114" s="77"/>
      <c r="AZ114" s="83">
        <f t="shared" si="2"/>
        <v>0.3584</v>
      </c>
    </row>
    <row r="115" spans="1:52" s="99" customFormat="1" ht="34.950000000000003" customHeight="1" x14ac:dyDescent="0.45">
      <c r="A115" s="93" t="s">
        <v>5816</v>
      </c>
      <c r="B115" s="77">
        <v>1</v>
      </c>
      <c r="C115" s="93" t="s">
        <v>5110</v>
      </c>
      <c r="D115" s="93"/>
      <c r="E115" s="93"/>
      <c r="F115" s="94"/>
      <c r="G115" s="93"/>
      <c r="H115" s="77"/>
      <c r="I115" s="95">
        <v>3761</v>
      </c>
      <c r="J115" s="77"/>
      <c r="K115" s="77"/>
      <c r="L115" s="93" t="s">
        <v>3529</v>
      </c>
      <c r="M115" s="96"/>
      <c r="N115" s="96"/>
      <c r="O115" s="79">
        <v>1</v>
      </c>
      <c r="P115" s="77">
        <v>800</v>
      </c>
      <c r="Q115" s="77">
        <v>400</v>
      </c>
      <c r="R115" s="77">
        <v>1120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4045</v>
      </c>
      <c r="AU115" s="77">
        <v>50</v>
      </c>
      <c r="AV115" s="94" t="s">
        <v>5110</v>
      </c>
      <c r="AW115" s="77" t="s">
        <v>2874</v>
      </c>
      <c r="AX115" s="94" t="s">
        <v>3694</v>
      </c>
      <c r="AY115" s="77"/>
      <c r="AZ115" s="83">
        <f t="shared" si="2"/>
        <v>0.3584</v>
      </c>
    </row>
    <row r="116" spans="1:52" s="99" customFormat="1" ht="34.950000000000003" customHeight="1" x14ac:dyDescent="0.45">
      <c r="A116" s="93" t="s">
        <v>5816</v>
      </c>
      <c r="B116" s="77">
        <v>1</v>
      </c>
      <c r="C116" s="93" t="s">
        <v>5110</v>
      </c>
      <c r="D116" s="93"/>
      <c r="E116" s="93"/>
      <c r="F116" s="94"/>
      <c r="G116" s="93"/>
      <c r="H116" s="77"/>
      <c r="I116" s="95">
        <v>3762</v>
      </c>
      <c r="J116" s="77"/>
      <c r="K116" s="77"/>
      <c r="L116" s="93" t="s">
        <v>3646</v>
      </c>
      <c r="M116" s="96"/>
      <c r="N116" s="96"/>
      <c r="O116" s="79">
        <v>1</v>
      </c>
      <c r="P116" s="77">
        <v>900</v>
      </c>
      <c r="Q116" s="77">
        <v>400</v>
      </c>
      <c r="R116" s="77">
        <v>1850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4046</v>
      </c>
      <c r="AU116" s="77">
        <v>50</v>
      </c>
      <c r="AV116" s="94" t="s">
        <v>5110</v>
      </c>
      <c r="AW116" s="77" t="s">
        <v>2874</v>
      </c>
      <c r="AX116" s="94" t="s">
        <v>3694</v>
      </c>
      <c r="AY116" s="77"/>
      <c r="AZ116" s="83">
        <f t="shared" si="2"/>
        <v>0.66600000000000004</v>
      </c>
    </row>
    <row r="117" spans="1:52" s="99" customFormat="1" ht="34.950000000000003" customHeight="1" x14ac:dyDescent="0.45">
      <c r="A117" s="93" t="s">
        <v>5816</v>
      </c>
      <c r="B117" s="77">
        <v>1</v>
      </c>
      <c r="C117" s="93" t="s">
        <v>5110</v>
      </c>
      <c r="D117" s="93"/>
      <c r="E117" s="93"/>
      <c r="F117" s="94"/>
      <c r="G117" s="93"/>
      <c r="H117" s="77"/>
      <c r="I117" s="95">
        <v>3763</v>
      </c>
      <c r="J117" s="77"/>
      <c r="K117" s="77"/>
      <c r="L117" s="93" t="s">
        <v>3673</v>
      </c>
      <c r="M117" s="96"/>
      <c r="N117" s="96"/>
      <c r="O117" s="79">
        <v>1</v>
      </c>
      <c r="P117" s="77">
        <v>800</v>
      </c>
      <c r="Q117" s="77">
        <v>800</v>
      </c>
      <c r="R117" s="77">
        <v>700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4047</v>
      </c>
      <c r="AU117" s="77">
        <v>50</v>
      </c>
      <c r="AV117" s="94" t="s">
        <v>5110</v>
      </c>
      <c r="AW117" s="77" t="s">
        <v>2874</v>
      </c>
      <c r="AX117" s="94" t="s">
        <v>3694</v>
      </c>
      <c r="AY117" s="77"/>
      <c r="AZ117" s="83">
        <f t="shared" si="2"/>
        <v>0.44800000000000001</v>
      </c>
    </row>
    <row r="118" spans="1:52" s="99" customFormat="1" ht="34.950000000000003" customHeight="1" x14ac:dyDescent="0.45">
      <c r="A118" s="93" t="s">
        <v>5816</v>
      </c>
      <c r="B118" s="77">
        <v>1</v>
      </c>
      <c r="C118" s="93" t="s">
        <v>5110</v>
      </c>
      <c r="D118" s="93"/>
      <c r="E118" s="93"/>
      <c r="F118" s="94"/>
      <c r="G118" s="93"/>
      <c r="H118" s="77"/>
      <c r="I118" s="95">
        <v>3764</v>
      </c>
      <c r="J118" s="77"/>
      <c r="K118" s="77"/>
      <c r="L118" s="93" t="s">
        <v>3651</v>
      </c>
      <c r="M118" s="96" t="s">
        <v>7912</v>
      </c>
      <c r="N118" s="96"/>
      <c r="O118" s="79">
        <v>1</v>
      </c>
      <c r="P118" s="77">
        <v>300</v>
      </c>
      <c r="Q118" s="77">
        <v>300</v>
      </c>
      <c r="R118" s="77">
        <v>450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4048</v>
      </c>
      <c r="AU118" s="77">
        <v>50</v>
      </c>
      <c r="AV118" s="94" t="s">
        <v>5110</v>
      </c>
      <c r="AW118" s="77" t="s">
        <v>2957</v>
      </c>
      <c r="AX118" s="94" t="s">
        <v>3694</v>
      </c>
      <c r="AY118" s="77"/>
      <c r="AZ118" s="83">
        <f t="shared" si="2"/>
        <v>4.0500000000000001E-2</v>
      </c>
    </row>
    <row r="119" spans="1:52" s="99" customFormat="1" ht="34.950000000000003" customHeight="1" x14ac:dyDescent="0.45">
      <c r="A119" s="93" t="s">
        <v>5816</v>
      </c>
      <c r="B119" s="77">
        <v>1</v>
      </c>
      <c r="C119" s="93" t="s">
        <v>5110</v>
      </c>
      <c r="D119" s="93"/>
      <c r="E119" s="93"/>
      <c r="F119" s="94"/>
      <c r="G119" s="93"/>
      <c r="H119" s="77"/>
      <c r="I119" s="95">
        <v>3765</v>
      </c>
      <c r="J119" s="77"/>
      <c r="K119" s="77"/>
      <c r="L119" s="93" t="s">
        <v>4501</v>
      </c>
      <c r="M119" s="96"/>
      <c r="N119" s="96"/>
      <c r="O119" s="79">
        <v>1</v>
      </c>
      <c r="P119" s="77">
        <v>1400</v>
      </c>
      <c r="Q119" s="77">
        <v>730</v>
      </c>
      <c r="R119" s="77">
        <v>740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4049</v>
      </c>
      <c r="AU119" s="77">
        <v>50</v>
      </c>
      <c r="AV119" s="94" t="s">
        <v>5110</v>
      </c>
      <c r="AW119" s="77" t="s">
        <v>2876</v>
      </c>
      <c r="AX119" s="94" t="s">
        <v>3694</v>
      </c>
      <c r="AY119" s="77"/>
      <c r="AZ119" s="83">
        <f t="shared" si="2"/>
        <v>0.75627999999999995</v>
      </c>
    </row>
    <row r="120" spans="1:52" s="99" customFormat="1" ht="34.950000000000003" customHeight="1" x14ac:dyDescent="0.45">
      <c r="A120" s="93" t="s">
        <v>5816</v>
      </c>
      <c r="B120" s="77">
        <v>1</v>
      </c>
      <c r="C120" s="93" t="s">
        <v>5110</v>
      </c>
      <c r="D120" s="93"/>
      <c r="E120" s="93"/>
      <c r="F120" s="94"/>
      <c r="G120" s="93"/>
      <c r="H120" s="77"/>
      <c r="I120" s="95">
        <v>3766</v>
      </c>
      <c r="J120" s="77"/>
      <c r="K120" s="77"/>
      <c r="L120" s="93" t="s">
        <v>4017</v>
      </c>
      <c r="M120" s="96" t="s">
        <v>7862</v>
      </c>
      <c r="N120" s="96"/>
      <c r="O120" s="79">
        <v>1</v>
      </c>
      <c r="P120" s="77">
        <v>450</v>
      </c>
      <c r="Q120" s="77">
        <v>450</v>
      </c>
      <c r="R120" s="77">
        <v>700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4050</v>
      </c>
      <c r="AU120" s="77">
        <v>50</v>
      </c>
      <c r="AV120" s="94" t="s">
        <v>5110</v>
      </c>
      <c r="AW120" s="77" t="s">
        <v>2874</v>
      </c>
      <c r="AX120" s="94" t="s">
        <v>3694</v>
      </c>
      <c r="AY120" s="77"/>
      <c r="AZ120" s="83">
        <f t="shared" si="2"/>
        <v>0.14174999999999999</v>
      </c>
    </row>
    <row r="121" spans="1:52" s="99" customFormat="1" ht="34.950000000000003" customHeight="1" x14ac:dyDescent="0.45">
      <c r="A121" s="93" t="s">
        <v>5816</v>
      </c>
      <c r="B121" s="77">
        <v>1</v>
      </c>
      <c r="C121" s="93" t="s">
        <v>5110</v>
      </c>
      <c r="D121" s="93"/>
      <c r="E121" s="93"/>
      <c r="F121" s="94"/>
      <c r="G121" s="93"/>
      <c r="H121" s="77"/>
      <c r="I121" s="95">
        <v>3767</v>
      </c>
      <c r="J121" s="77"/>
      <c r="K121" s="77"/>
      <c r="L121" s="93" t="s">
        <v>3533</v>
      </c>
      <c r="M121" s="96"/>
      <c r="N121" s="96"/>
      <c r="O121" s="79">
        <v>1</v>
      </c>
      <c r="P121" s="77">
        <v>400</v>
      </c>
      <c r="Q121" s="77">
        <v>730</v>
      </c>
      <c r="R121" s="77">
        <v>740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4051</v>
      </c>
      <c r="AU121" s="77">
        <v>50</v>
      </c>
      <c r="AV121" s="94" t="s">
        <v>5110</v>
      </c>
      <c r="AW121" s="77" t="s">
        <v>2876</v>
      </c>
      <c r="AX121" s="94" t="s">
        <v>3694</v>
      </c>
      <c r="AY121" s="77"/>
      <c r="AZ121" s="83">
        <f t="shared" si="2"/>
        <v>0.21607999999999999</v>
      </c>
    </row>
    <row r="122" spans="1:52" s="150" customFormat="1" ht="34.950000000000003" customHeight="1" x14ac:dyDescent="0.45">
      <c r="A122" s="142" t="s">
        <v>5816</v>
      </c>
      <c r="B122" s="143">
        <v>1</v>
      </c>
      <c r="C122" s="142" t="s">
        <v>5110</v>
      </c>
      <c r="D122" s="142"/>
      <c r="E122" s="142"/>
      <c r="F122" s="144"/>
      <c r="G122" s="142"/>
      <c r="H122" s="143"/>
      <c r="I122" s="145">
        <v>3768</v>
      </c>
      <c r="J122" s="143"/>
      <c r="K122" s="143"/>
      <c r="L122" s="142" t="s">
        <v>3641</v>
      </c>
      <c r="M122" s="146"/>
      <c r="N122" s="146"/>
      <c r="O122" s="147">
        <v>1</v>
      </c>
      <c r="P122" s="143">
        <v>600</v>
      </c>
      <c r="Q122" s="143">
        <v>220</v>
      </c>
      <c r="R122" s="143">
        <v>600</v>
      </c>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4"/>
      <c r="AN122" s="144"/>
      <c r="AO122" s="143"/>
      <c r="AP122" s="143"/>
      <c r="AQ122" s="143"/>
      <c r="AR122" s="143"/>
      <c r="AS122" s="148"/>
      <c r="AT122" s="143">
        <v>4052</v>
      </c>
      <c r="AU122" s="143">
        <v>50</v>
      </c>
      <c r="AV122" s="144" t="s">
        <v>5110</v>
      </c>
      <c r="AW122" s="143" t="s">
        <v>2957</v>
      </c>
      <c r="AX122" s="144" t="s">
        <v>3694</v>
      </c>
      <c r="AY122" s="143"/>
      <c r="AZ122" s="83">
        <f t="shared" si="2"/>
        <v>7.9200000000000007E-2</v>
      </c>
    </row>
    <row r="123" spans="1:52" s="99" customFormat="1" ht="34.950000000000003" customHeight="1" x14ac:dyDescent="0.45">
      <c r="A123" s="93" t="s">
        <v>5816</v>
      </c>
      <c r="B123" s="77">
        <v>1</v>
      </c>
      <c r="C123" s="93" t="s">
        <v>5110</v>
      </c>
      <c r="D123" s="93"/>
      <c r="E123" s="93"/>
      <c r="F123" s="94"/>
      <c r="G123" s="93"/>
      <c r="H123" s="77"/>
      <c r="I123" s="95">
        <v>3769</v>
      </c>
      <c r="J123" s="77"/>
      <c r="K123" s="77"/>
      <c r="L123" s="93" t="s">
        <v>3474</v>
      </c>
      <c r="M123" s="96" t="s">
        <v>7863</v>
      </c>
      <c r="N123" s="96"/>
      <c r="O123" s="79">
        <v>1</v>
      </c>
      <c r="P123" s="77">
        <v>450</v>
      </c>
      <c r="Q123" s="77">
        <v>450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4053</v>
      </c>
      <c r="AU123" s="77">
        <v>50</v>
      </c>
      <c r="AV123" s="94" t="s">
        <v>5110</v>
      </c>
      <c r="AW123" s="77" t="s">
        <v>2876</v>
      </c>
      <c r="AX123" s="94" t="s">
        <v>3694</v>
      </c>
      <c r="AY123" s="77"/>
      <c r="AZ123" s="83">
        <f t="shared" si="2"/>
        <v>0.14174999999999999</v>
      </c>
    </row>
    <row r="124" spans="1:52" s="99" customFormat="1" ht="34.950000000000003" customHeight="1" x14ac:dyDescent="0.45">
      <c r="A124" s="93" t="s">
        <v>5816</v>
      </c>
      <c r="B124" s="77">
        <v>1</v>
      </c>
      <c r="C124" s="93" t="s">
        <v>5110</v>
      </c>
      <c r="D124" s="93"/>
      <c r="E124" s="93"/>
      <c r="F124" s="94"/>
      <c r="G124" s="93"/>
      <c r="H124" s="77"/>
      <c r="I124" s="95">
        <v>3770</v>
      </c>
      <c r="J124" s="77"/>
      <c r="K124" s="77"/>
      <c r="L124" s="93" t="s">
        <v>3529</v>
      </c>
      <c r="M124" s="96"/>
      <c r="N124" s="96"/>
      <c r="O124" s="79">
        <v>1</v>
      </c>
      <c r="P124" s="77">
        <v>880</v>
      </c>
      <c r="Q124" s="77">
        <v>400</v>
      </c>
      <c r="R124" s="77">
        <v>1800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4054</v>
      </c>
      <c r="AU124" s="77">
        <v>50</v>
      </c>
      <c r="AV124" s="94" t="s">
        <v>5110</v>
      </c>
      <c r="AW124" s="77" t="s">
        <v>2874</v>
      </c>
      <c r="AX124" s="94" t="s">
        <v>3694</v>
      </c>
      <c r="AY124" s="77"/>
      <c r="AZ124" s="83">
        <f t="shared" si="2"/>
        <v>0.63360000000000005</v>
      </c>
    </row>
    <row r="125" spans="1:52" s="99" customFormat="1" ht="34.950000000000003" customHeight="1" x14ac:dyDescent="0.45">
      <c r="A125" s="93" t="s">
        <v>5816</v>
      </c>
      <c r="B125" s="77">
        <v>1</v>
      </c>
      <c r="C125" s="93" t="s">
        <v>5110</v>
      </c>
      <c r="D125" s="93"/>
      <c r="E125" s="93"/>
      <c r="F125" s="94"/>
      <c r="G125" s="93"/>
      <c r="H125" s="77"/>
      <c r="I125" s="95">
        <v>3771</v>
      </c>
      <c r="J125" s="77"/>
      <c r="K125" s="77"/>
      <c r="L125" s="93" t="s">
        <v>3105</v>
      </c>
      <c r="M125" s="96"/>
      <c r="N125" s="96"/>
      <c r="O125" s="79">
        <v>1</v>
      </c>
      <c r="P125" s="77">
        <v>1200</v>
      </c>
      <c r="Q125" s="77">
        <v>750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4055</v>
      </c>
      <c r="AU125" s="77">
        <v>50</v>
      </c>
      <c r="AV125" s="94" t="s">
        <v>5110</v>
      </c>
      <c r="AW125" s="77" t="s">
        <v>2874</v>
      </c>
      <c r="AX125" s="94" t="s">
        <v>3694</v>
      </c>
      <c r="AY125" s="77"/>
      <c r="AZ125" s="83">
        <f t="shared" si="2"/>
        <v>0.63</v>
      </c>
    </row>
    <row r="126" spans="1:52" s="99" customFormat="1" ht="34.950000000000003" customHeight="1" x14ac:dyDescent="0.45">
      <c r="A126" s="93" t="s">
        <v>5816</v>
      </c>
      <c r="B126" s="77">
        <v>1</v>
      </c>
      <c r="C126" s="93" t="s">
        <v>5110</v>
      </c>
      <c r="D126" s="93"/>
      <c r="E126" s="93"/>
      <c r="F126" s="94"/>
      <c r="G126" s="93"/>
      <c r="H126" s="77"/>
      <c r="I126" s="95">
        <v>3772</v>
      </c>
      <c r="J126" s="77"/>
      <c r="K126" s="77"/>
      <c r="L126" s="93" t="s">
        <v>5118</v>
      </c>
      <c r="M126" s="96" t="s">
        <v>7916</v>
      </c>
      <c r="N126" s="96"/>
      <c r="O126" s="79">
        <v>1</v>
      </c>
      <c r="P126" s="77">
        <v>450</v>
      </c>
      <c r="Q126" s="77">
        <v>450</v>
      </c>
      <c r="R126" s="77">
        <v>700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4056</v>
      </c>
      <c r="AU126" s="77">
        <v>50</v>
      </c>
      <c r="AV126" s="94" t="s">
        <v>5110</v>
      </c>
      <c r="AW126" s="77" t="s">
        <v>2868</v>
      </c>
      <c r="AX126" s="94" t="s">
        <v>3694</v>
      </c>
      <c r="AY126" s="77"/>
      <c r="AZ126" s="83">
        <f t="shared" si="2"/>
        <v>0.14174999999999999</v>
      </c>
    </row>
    <row r="127" spans="1:52" s="99" customFormat="1" ht="34.950000000000003" customHeight="1" x14ac:dyDescent="0.45">
      <c r="A127" s="93" t="s">
        <v>5816</v>
      </c>
      <c r="B127" s="77">
        <v>1</v>
      </c>
      <c r="C127" s="93" t="s">
        <v>5110</v>
      </c>
      <c r="D127" s="93"/>
      <c r="E127" s="93"/>
      <c r="F127" s="94"/>
      <c r="G127" s="93"/>
      <c r="H127" s="77"/>
      <c r="I127" s="95">
        <v>3773</v>
      </c>
      <c r="J127" s="77"/>
      <c r="K127" s="77"/>
      <c r="L127" s="93" t="s">
        <v>5118</v>
      </c>
      <c r="M127" s="96" t="s">
        <v>7916</v>
      </c>
      <c r="N127" s="96"/>
      <c r="O127" s="79">
        <v>1</v>
      </c>
      <c r="P127" s="77">
        <v>450</v>
      </c>
      <c r="Q127" s="77">
        <v>450</v>
      </c>
      <c r="R127" s="77">
        <v>700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4057</v>
      </c>
      <c r="AU127" s="77">
        <v>50</v>
      </c>
      <c r="AV127" s="94" t="s">
        <v>5110</v>
      </c>
      <c r="AW127" s="77" t="s">
        <v>2868</v>
      </c>
      <c r="AX127" s="94" t="s">
        <v>3694</v>
      </c>
      <c r="AY127" s="77"/>
      <c r="AZ127" s="83">
        <f t="shared" si="2"/>
        <v>0.14174999999999999</v>
      </c>
    </row>
    <row r="128" spans="1:52" s="99" customFormat="1" ht="34.950000000000003" customHeight="1" x14ac:dyDescent="0.45">
      <c r="A128" s="93" t="s">
        <v>5816</v>
      </c>
      <c r="B128" s="77">
        <v>1</v>
      </c>
      <c r="C128" s="93" t="s">
        <v>5110</v>
      </c>
      <c r="D128" s="93"/>
      <c r="E128" s="93"/>
      <c r="F128" s="94"/>
      <c r="G128" s="93"/>
      <c r="H128" s="77"/>
      <c r="I128" s="95">
        <v>3774</v>
      </c>
      <c r="J128" s="77"/>
      <c r="K128" s="77"/>
      <c r="L128" s="93" t="s">
        <v>5118</v>
      </c>
      <c r="M128" s="96" t="s">
        <v>7916</v>
      </c>
      <c r="N128" s="96"/>
      <c r="O128" s="79">
        <v>1</v>
      </c>
      <c r="P128" s="77">
        <v>450</v>
      </c>
      <c r="Q128" s="77">
        <v>450</v>
      </c>
      <c r="R128" s="77">
        <v>700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4058</v>
      </c>
      <c r="AU128" s="77">
        <v>50</v>
      </c>
      <c r="AV128" s="94" t="s">
        <v>5110</v>
      </c>
      <c r="AW128" s="77" t="s">
        <v>2868</v>
      </c>
      <c r="AX128" s="94" t="s">
        <v>3694</v>
      </c>
      <c r="AY128" s="77"/>
      <c r="AZ128" s="83">
        <f t="shared" si="2"/>
        <v>0.14174999999999999</v>
      </c>
    </row>
    <row r="129" spans="1:52" s="99" customFormat="1" ht="34.950000000000003" customHeight="1" x14ac:dyDescent="0.45">
      <c r="A129" s="93" t="s">
        <v>5816</v>
      </c>
      <c r="B129" s="77">
        <v>1</v>
      </c>
      <c r="C129" s="93" t="s">
        <v>5110</v>
      </c>
      <c r="D129" s="93"/>
      <c r="E129" s="93"/>
      <c r="F129" s="94"/>
      <c r="G129" s="93"/>
      <c r="H129" s="77"/>
      <c r="I129" s="95">
        <v>3775</v>
      </c>
      <c r="J129" s="77"/>
      <c r="K129" s="77"/>
      <c r="L129" s="93" t="s">
        <v>5118</v>
      </c>
      <c r="M129" s="96" t="s">
        <v>7916</v>
      </c>
      <c r="N129" s="96"/>
      <c r="O129" s="79">
        <v>1</v>
      </c>
      <c r="P129" s="77">
        <v>450</v>
      </c>
      <c r="Q129" s="77">
        <v>450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4059</v>
      </c>
      <c r="AU129" s="77">
        <v>50</v>
      </c>
      <c r="AV129" s="94" t="s">
        <v>5110</v>
      </c>
      <c r="AW129" s="77" t="s">
        <v>2868</v>
      </c>
      <c r="AX129" s="94" t="s">
        <v>3694</v>
      </c>
      <c r="AY129" s="77"/>
      <c r="AZ129" s="83">
        <f t="shared" ref="AZ129:AZ191" si="3">P129*Q129*R129/1000000000*O129</f>
        <v>0.14174999999999999</v>
      </c>
    </row>
    <row r="130" spans="1:52" s="99" customFormat="1" ht="34.950000000000003" customHeight="1" x14ac:dyDescent="0.45">
      <c r="A130" s="93" t="s">
        <v>5816</v>
      </c>
      <c r="B130" s="77">
        <v>1</v>
      </c>
      <c r="C130" s="93" t="s">
        <v>5110</v>
      </c>
      <c r="D130" s="93"/>
      <c r="E130" s="93"/>
      <c r="F130" s="94"/>
      <c r="G130" s="93"/>
      <c r="H130" s="77"/>
      <c r="I130" s="95">
        <v>3776</v>
      </c>
      <c r="J130" s="77"/>
      <c r="K130" s="77"/>
      <c r="L130" s="93" t="s">
        <v>3279</v>
      </c>
      <c r="M130" s="96" t="s">
        <v>7917</v>
      </c>
      <c r="N130" s="96"/>
      <c r="O130" s="79">
        <v>1</v>
      </c>
      <c r="P130" s="77">
        <v>800</v>
      </c>
      <c r="Q130" s="77">
        <v>250</v>
      </c>
      <c r="R130" s="77">
        <v>1200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4060</v>
      </c>
      <c r="AU130" s="77">
        <v>50</v>
      </c>
      <c r="AV130" s="94" t="s">
        <v>5110</v>
      </c>
      <c r="AW130" s="77" t="s">
        <v>2874</v>
      </c>
      <c r="AX130" s="94" t="s">
        <v>3694</v>
      </c>
      <c r="AY130" s="77"/>
      <c r="AZ130" s="83">
        <f t="shared" si="3"/>
        <v>0.24</v>
      </c>
    </row>
    <row r="131" spans="1:52" s="99" customFormat="1" ht="34.950000000000003" customHeight="1" x14ac:dyDescent="0.45">
      <c r="A131" s="93" t="s">
        <v>5816</v>
      </c>
      <c r="B131" s="77">
        <v>1</v>
      </c>
      <c r="C131" s="93" t="s">
        <v>5110</v>
      </c>
      <c r="D131" s="93"/>
      <c r="E131" s="93"/>
      <c r="F131" s="94"/>
      <c r="G131" s="93"/>
      <c r="H131" s="77"/>
      <c r="I131" s="95">
        <v>3777</v>
      </c>
      <c r="J131" s="77"/>
      <c r="K131" s="77"/>
      <c r="L131" s="93" t="s">
        <v>3529</v>
      </c>
      <c r="M131" s="96"/>
      <c r="N131" s="96"/>
      <c r="O131" s="79">
        <v>1</v>
      </c>
      <c r="P131" s="77">
        <v>800</v>
      </c>
      <c r="Q131" s="77">
        <v>400</v>
      </c>
      <c r="R131" s="77">
        <v>1120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4061</v>
      </c>
      <c r="AU131" s="77">
        <v>50</v>
      </c>
      <c r="AV131" s="94" t="s">
        <v>5110</v>
      </c>
      <c r="AW131" s="77" t="s">
        <v>2874</v>
      </c>
      <c r="AX131" s="94" t="s">
        <v>3694</v>
      </c>
      <c r="AY131" s="77"/>
      <c r="AZ131" s="83">
        <f t="shared" si="3"/>
        <v>0.3584</v>
      </c>
    </row>
    <row r="132" spans="1:52" s="99" customFormat="1" ht="34.950000000000003" customHeight="1" x14ac:dyDescent="0.45">
      <c r="A132" s="93" t="s">
        <v>5816</v>
      </c>
      <c r="B132" s="77">
        <v>1</v>
      </c>
      <c r="C132" s="93" t="s">
        <v>5110</v>
      </c>
      <c r="D132" s="93"/>
      <c r="E132" s="93"/>
      <c r="F132" s="94"/>
      <c r="G132" s="93"/>
      <c r="H132" s="77"/>
      <c r="I132" s="95">
        <v>3778</v>
      </c>
      <c r="J132" s="77"/>
      <c r="K132" s="77"/>
      <c r="L132" s="93" t="s">
        <v>3529</v>
      </c>
      <c r="M132" s="96"/>
      <c r="N132" s="96"/>
      <c r="O132" s="79">
        <v>1</v>
      </c>
      <c r="P132" s="77">
        <v>800</v>
      </c>
      <c r="Q132" s="77">
        <v>400</v>
      </c>
      <c r="R132" s="77">
        <v>1120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4062</v>
      </c>
      <c r="AU132" s="77">
        <v>50</v>
      </c>
      <c r="AV132" s="94" t="s">
        <v>5110</v>
      </c>
      <c r="AW132" s="77" t="s">
        <v>2874</v>
      </c>
      <c r="AX132" s="94" t="s">
        <v>3694</v>
      </c>
      <c r="AY132" s="77"/>
      <c r="AZ132" s="83">
        <f t="shared" si="3"/>
        <v>0.3584</v>
      </c>
    </row>
    <row r="133" spans="1:52" s="99" customFormat="1" ht="34.950000000000003" customHeight="1" x14ac:dyDescent="0.45">
      <c r="A133" s="93" t="s">
        <v>5816</v>
      </c>
      <c r="B133" s="77">
        <v>1</v>
      </c>
      <c r="C133" s="93" t="s">
        <v>5110</v>
      </c>
      <c r="D133" s="93"/>
      <c r="E133" s="93"/>
      <c r="F133" s="94"/>
      <c r="G133" s="93"/>
      <c r="H133" s="77"/>
      <c r="I133" s="95">
        <v>3779</v>
      </c>
      <c r="J133" s="77"/>
      <c r="K133" s="77"/>
      <c r="L133" s="93" t="s">
        <v>3529</v>
      </c>
      <c r="M133" s="96"/>
      <c r="N133" s="96"/>
      <c r="O133" s="79">
        <v>1</v>
      </c>
      <c r="P133" s="77">
        <v>800</v>
      </c>
      <c r="Q133" s="77">
        <v>400</v>
      </c>
      <c r="R133" s="77">
        <v>1120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4063</v>
      </c>
      <c r="AU133" s="77">
        <v>50</v>
      </c>
      <c r="AV133" s="94" t="s">
        <v>5110</v>
      </c>
      <c r="AW133" s="77" t="s">
        <v>2874</v>
      </c>
      <c r="AX133" s="94" t="s">
        <v>3694</v>
      </c>
      <c r="AY133" s="77"/>
      <c r="AZ133" s="83">
        <f t="shared" si="3"/>
        <v>0.3584</v>
      </c>
    </row>
    <row r="134" spans="1:52" s="99" customFormat="1" ht="34.950000000000003" customHeight="1" x14ac:dyDescent="0.45">
      <c r="A134" s="93" t="s">
        <v>5816</v>
      </c>
      <c r="B134" s="77">
        <v>1</v>
      </c>
      <c r="C134" s="93" t="s">
        <v>5110</v>
      </c>
      <c r="D134" s="93"/>
      <c r="E134" s="93"/>
      <c r="F134" s="94"/>
      <c r="G134" s="93"/>
      <c r="H134" s="77"/>
      <c r="I134" s="95">
        <v>3780</v>
      </c>
      <c r="J134" s="77"/>
      <c r="K134" s="77"/>
      <c r="L134" s="93" t="s">
        <v>3529</v>
      </c>
      <c r="M134" s="96"/>
      <c r="N134" s="96"/>
      <c r="O134" s="79">
        <v>1</v>
      </c>
      <c r="P134" s="77">
        <v>800</v>
      </c>
      <c r="Q134" s="77">
        <v>400</v>
      </c>
      <c r="R134" s="77">
        <v>1120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4064</v>
      </c>
      <c r="AU134" s="77">
        <v>50</v>
      </c>
      <c r="AV134" s="94" t="s">
        <v>5110</v>
      </c>
      <c r="AW134" s="77" t="s">
        <v>2874</v>
      </c>
      <c r="AX134" s="94" t="s">
        <v>3694</v>
      </c>
      <c r="AY134" s="77"/>
      <c r="AZ134" s="83">
        <f t="shared" si="3"/>
        <v>0.3584</v>
      </c>
    </row>
    <row r="135" spans="1:52" s="99" customFormat="1" ht="34.950000000000003" customHeight="1" x14ac:dyDescent="0.45">
      <c r="A135" s="93" t="s">
        <v>5816</v>
      </c>
      <c r="B135" s="77">
        <v>1</v>
      </c>
      <c r="C135" s="93" t="s">
        <v>5110</v>
      </c>
      <c r="D135" s="93"/>
      <c r="E135" s="93"/>
      <c r="F135" s="94"/>
      <c r="G135" s="93"/>
      <c r="H135" s="77"/>
      <c r="I135" s="95">
        <v>3781</v>
      </c>
      <c r="J135" s="77"/>
      <c r="K135" s="77"/>
      <c r="L135" s="93" t="s">
        <v>3533</v>
      </c>
      <c r="M135" s="96"/>
      <c r="N135" s="96"/>
      <c r="O135" s="79">
        <v>1</v>
      </c>
      <c r="P135" s="77">
        <v>400</v>
      </c>
      <c r="Q135" s="77">
        <v>730</v>
      </c>
      <c r="R135" s="77">
        <v>750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4065</v>
      </c>
      <c r="AU135" s="77">
        <v>50</v>
      </c>
      <c r="AV135" s="94" t="s">
        <v>5110</v>
      </c>
      <c r="AW135" s="77" t="s">
        <v>2876</v>
      </c>
      <c r="AX135" s="94" t="s">
        <v>3694</v>
      </c>
      <c r="AY135" s="77"/>
      <c r="AZ135" s="83">
        <f t="shared" si="3"/>
        <v>0.219</v>
      </c>
    </row>
    <row r="136" spans="1:52" s="99" customFormat="1" ht="34.950000000000003" customHeight="1" x14ac:dyDescent="0.45">
      <c r="A136" s="93" t="s">
        <v>5816</v>
      </c>
      <c r="B136" s="77">
        <v>1</v>
      </c>
      <c r="C136" s="93" t="s">
        <v>5110</v>
      </c>
      <c r="D136" s="93"/>
      <c r="E136" s="93"/>
      <c r="F136" s="94"/>
      <c r="G136" s="93"/>
      <c r="H136" s="77"/>
      <c r="I136" s="95">
        <v>3782</v>
      </c>
      <c r="J136" s="77"/>
      <c r="K136" s="77"/>
      <c r="L136" s="93" t="s">
        <v>3619</v>
      </c>
      <c r="M136" s="96"/>
      <c r="N136" s="96"/>
      <c r="O136" s="79">
        <v>1</v>
      </c>
      <c r="P136" s="77">
        <v>1060</v>
      </c>
      <c r="Q136" s="77">
        <v>730</v>
      </c>
      <c r="R136" s="77">
        <v>750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4066</v>
      </c>
      <c r="AU136" s="77">
        <v>50</v>
      </c>
      <c r="AV136" s="94" t="s">
        <v>5110</v>
      </c>
      <c r="AW136" s="77" t="s">
        <v>2876</v>
      </c>
      <c r="AX136" s="94" t="s">
        <v>3694</v>
      </c>
      <c r="AY136" s="77"/>
      <c r="AZ136" s="83">
        <f t="shared" si="3"/>
        <v>0.58035000000000003</v>
      </c>
    </row>
    <row r="137" spans="1:52" s="99" customFormat="1" ht="34.950000000000003" customHeight="1" x14ac:dyDescent="0.45">
      <c r="A137" s="93" t="s">
        <v>5816</v>
      </c>
      <c r="B137" s="77">
        <v>1</v>
      </c>
      <c r="C137" s="93" t="s">
        <v>5110</v>
      </c>
      <c r="D137" s="93"/>
      <c r="E137" s="93"/>
      <c r="F137" s="94"/>
      <c r="G137" s="93"/>
      <c r="H137" s="77"/>
      <c r="I137" s="95">
        <v>3783</v>
      </c>
      <c r="J137" s="77"/>
      <c r="K137" s="77"/>
      <c r="L137" s="93" t="s">
        <v>4017</v>
      </c>
      <c r="M137" s="96" t="s">
        <v>7862</v>
      </c>
      <c r="N137" s="96"/>
      <c r="O137" s="79">
        <v>1</v>
      </c>
      <c r="P137" s="77">
        <v>450</v>
      </c>
      <c r="Q137" s="77">
        <v>450</v>
      </c>
      <c r="R137" s="77">
        <v>700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4067</v>
      </c>
      <c r="AU137" s="77">
        <v>50</v>
      </c>
      <c r="AV137" s="94" t="s">
        <v>5110</v>
      </c>
      <c r="AW137" s="77" t="s">
        <v>2874</v>
      </c>
      <c r="AX137" s="94" t="s">
        <v>3694</v>
      </c>
      <c r="AY137" s="77"/>
      <c r="AZ137" s="83">
        <f t="shared" si="3"/>
        <v>0.14174999999999999</v>
      </c>
    </row>
    <row r="138" spans="1:52" s="99" customFormat="1" ht="34.950000000000003" customHeight="1" x14ac:dyDescent="0.45">
      <c r="A138" s="93" t="s">
        <v>5816</v>
      </c>
      <c r="B138" s="77">
        <v>1</v>
      </c>
      <c r="C138" s="93" t="s">
        <v>5110</v>
      </c>
      <c r="D138" s="93"/>
      <c r="E138" s="93"/>
      <c r="F138" s="94"/>
      <c r="G138" s="93"/>
      <c r="H138" s="77"/>
      <c r="I138" s="95">
        <v>3784</v>
      </c>
      <c r="J138" s="77"/>
      <c r="K138" s="77"/>
      <c r="L138" s="93" t="s">
        <v>3619</v>
      </c>
      <c r="M138" s="96"/>
      <c r="N138" s="96"/>
      <c r="O138" s="79">
        <v>1</v>
      </c>
      <c r="P138" s="77">
        <v>1060</v>
      </c>
      <c r="Q138" s="77">
        <v>730</v>
      </c>
      <c r="R138" s="77">
        <v>750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4068</v>
      </c>
      <c r="AU138" s="77">
        <v>50</v>
      </c>
      <c r="AV138" s="94" t="s">
        <v>5110</v>
      </c>
      <c r="AW138" s="77" t="s">
        <v>2876</v>
      </c>
      <c r="AX138" s="94" t="s">
        <v>3694</v>
      </c>
      <c r="AY138" s="77"/>
      <c r="AZ138" s="83">
        <f t="shared" si="3"/>
        <v>0.58035000000000003</v>
      </c>
    </row>
    <row r="139" spans="1:52" s="99" customFormat="1" ht="34.950000000000003" customHeight="1" x14ac:dyDescent="0.45">
      <c r="A139" s="93" t="s">
        <v>5816</v>
      </c>
      <c r="B139" s="77">
        <v>1</v>
      </c>
      <c r="C139" s="93" t="s">
        <v>5110</v>
      </c>
      <c r="D139" s="93"/>
      <c r="E139" s="93"/>
      <c r="F139" s="94"/>
      <c r="G139" s="93"/>
      <c r="H139" s="77"/>
      <c r="I139" s="95">
        <v>3785</v>
      </c>
      <c r="J139" s="77"/>
      <c r="K139" s="77"/>
      <c r="L139" s="93" t="s">
        <v>4017</v>
      </c>
      <c r="M139" s="96" t="s">
        <v>7862</v>
      </c>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4069</v>
      </c>
      <c r="AU139" s="77">
        <v>50</v>
      </c>
      <c r="AV139" s="94" t="s">
        <v>5110</v>
      </c>
      <c r="AW139" s="77" t="s">
        <v>2874</v>
      </c>
      <c r="AX139" s="94" t="s">
        <v>3694</v>
      </c>
      <c r="AY139" s="77"/>
      <c r="AZ139" s="83">
        <f t="shared" si="3"/>
        <v>0.14174999999999999</v>
      </c>
    </row>
    <row r="140" spans="1:52" s="99" customFormat="1" ht="34.950000000000003" customHeight="1" x14ac:dyDescent="0.45">
      <c r="A140" s="93" t="s">
        <v>5816</v>
      </c>
      <c r="B140" s="77">
        <v>1</v>
      </c>
      <c r="C140" s="93" t="s">
        <v>5110</v>
      </c>
      <c r="D140" s="93"/>
      <c r="E140" s="93"/>
      <c r="F140" s="94"/>
      <c r="G140" s="93"/>
      <c r="H140" s="77"/>
      <c r="I140" s="95">
        <v>3786</v>
      </c>
      <c r="J140" s="77"/>
      <c r="K140" s="77"/>
      <c r="L140" s="93" t="s">
        <v>3619</v>
      </c>
      <c r="M140" s="96"/>
      <c r="N140" s="96"/>
      <c r="O140" s="79">
        <v>1</v>
      </c>
      <c r="P140" s="77">
        <v>1060</v>
      </c>
      <c r="Q140" s="77">
        <v>730</v>
      </c>
      <c r="R140" s="77">
        <v>750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4070</v>
      </c>
      <c r="AU140" s="77">
        <v>50</v>
      </c>
      <c r="AV140" s="94" t="s">
        <v>5110</v>
      </c>
      <c r="AW140" s="77" t="s">
        <v>2876</v>
      </c>
      <c r="AX140" s="94" t="s">
        <v>3694</v>
      </c>
      <c r="AY140" s="77"/>
      <c r="AZ140" s="83">
        <f t="shared" si="3"/>
        <v>0.58035000000000003</v>
      </c>
    </row>
    <row r="141" spans="1:52" s="99" customFormat="1" ht="34.950000000000003" customHeight="1" x14ac:dyDescent="0.45">
      <c r="A141" s="93" t="s">
        <v>5816</v>
      </c>
      <c r="B141" s="77">
        <v>1</v>
      </c>
      <c r="C141" s="93" t="s">
        <v>5110</v>
      </c>
      <c r="D141" s="93"/>
      <c r="E141" s="93"/>
      <c r="F141" s="94"/>
      <c r="G141" s="93"/>
      <c r="H141" s="77"/>
      <c r="I141" s="95">
        <v>3787</v>
      </c>
      <c r="J141" s="77"/>
      <c r="K141" s="77"/>
      <c r="L141" s="93" t="s">
        <v>4017</v>
      </c>
      <c r="M141" s="96" t="s">
        <v>7862</v>
      </c>
      <c r="N141" s="96"/>
      <c r="O141" s="79">
        <v>1</v>
      </c>
      <c r="P141" s="77">
        <v>450</v>
      </c>
      <c r="Q141" s="77">
        <v>450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4071</v>
      </c>
      <c r="AU141" s="77">
        <v>50</v>
      </c>
      <c r="AV141" s="94" t="s">
        <v>5110</v>
      </c>
      <c r="AW141" s="77" t="s">
        <v>2874</v>
      </c>
      <c r="AX141" s="94" t="s">
        <v>3694</v>
      </c>
      <c r="AY141" s="77"/>
      <c r="AZ141" s="83">
        <f t="shared" si="3"/>
        <v>0.14174999999999999</v>
      </c>
    </row>
    <row r="142" spans="1:52" s="99" customFormat="1" ht="34.950000000000003" customHeight="1" x14ac:dyDescent="0.45">
      <c r="A142" s="93" t="s">
        <v>5816</v>
      </c>
      <c r="B142" s="77">
        <v>1</v>
      </c>
      <c r="C142" s="93" t="s">
        <v>5110</v>
      </c>
      <c r="D142" s="93"/>
      <c r="E142" s="93"/>
      <c r="F142" s="94"/>
      <c r="G142" s="93"/>
      <c r="H142" s="77"/>
      <c r="I142" s="95">
        <v>3788</v>
      </c>
      <c r="J142" s="77"/>
      <c r="K142" s="77"/>
      <c r="L142" s="93" t="s">
        <v>3619</v>
      </c>
      <c r="M142" s="96"/>
      <c r="N142" s="96"/>
      <c r="O142" s="79">
        <v>1</v>
      </c>
      <c r="P142" s="77">
        <v>1060</v>
      </c>
      <c r="Q142" s="77">
        <v>730</v>
      </c>
      <c r="R142" s="77">
        <v>750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4072</v>
      </c>
      <c r="AU142" s="77">
        <v>50</v>
      </c>
      <c r="AV142" s="94" t="s">
        <v>5110</v>
      </c>
      <c r="AW142" s="77" t="s">
        <v>2876</v>
      </c>
      <c r="AX142" s="94" t="s">
        <v>3694</v>
      </c>
      <c r="AY142" s="77"/>
      <c r="AZ142" s="83">
        <f t="shared" si="3"/>
        <v>0.58035000000000003</v>
      </c>
    </row>
    <row r="143" spans="1:52" s="99" customFormat="1" ht="34.950000000000003" customHeight="1" x14ac:dyDescent="0.45">
      <c r="A143" s="93" t="s">
        <v>5816</v>
      </c>
      <c r="B143" s="77">
        <v>1</v>
      </c>
      <c r="C143" s="93" t="s">
        <v>5110</v>
      </c>
      <c r="D143" s="93"/>
      <c r="E143" s="93"/>
      <c r="F143" s="94"/>
      <c r="G143" s="93"/>
      <c r="H143" s="77"/>
      <c r="I143" s="95">
        <v>3789</v>
      </c>
      <c r="J143" s="77"/>
      <c r="K143" s="77"/>
      <c r="L143" s="93" t="s">
        <v>4017</v>
      </c>
      <c r="M143" s="96" t="s">
        <v>7862</v>
      </c>
      <c r="N143" s="96"/>
      <c r="O143" s="79">
        <v>1</v>
      </c>
      <c r="P143" s="77">
        <v>450</v>
      </c>
      <c r="Q143" s="77">
        <v>450</v>
      </c>
      <c r="R143" s="77">
        <v>700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4073</v>
      </c>
      <c r="AU143" s="77">
        <v>50</v>
      </c>
      <c r="AV143" s="94" t="s">
        <v>5110</v>
      </c>
      <c r="AW143" s="77" t="s">
        <v>2874</v>
      </c>
      <c r="AX143" s="94" t="s">
        <v>3694</v>
      </c>
      <c r="AY143" s="77"/>
      <c r="AZ143" s="83">
        <f t="shared" si="3"/>
        <v>0.14174999999999999</v>
      </c>
    </row>
    <row r="144" spans="1:52" s="99" customFormat="1" ht="34.950000000000003" customHeight="1" x14ac:dyDescent="0.45">
      <c r="A144" s="93" t="s">
        <v>5816</v>
      </c>
      <c r="B144" s="77">
        <v>1</v>
      </c>
      <c r="C144" s="93" t="s">
        <v>5110</v>
      </c>
      <c r="D144" s="93"/>
      <c r="E144" s="93"/>
      <c r="F144" s="94"/>
      <c r="G144" s="93"/>
      <c r="H144" s="77"/>
      <c r="I144" s="95">
        <v>3790</v>
      </c>
      <c r="J144" s="77"/>
      <c r="K144" s="77"/>
      <c r="L144" s="93" t="s">
        <v>3279</v>
      </c>
      <c r="M144" s="96" t="s">
        <v>7888</v>
      </c>
      <c r="N144" s="96"/>
      <c r="O144" s="79">
        <v>1</v>
      </c>
      <c r="P144" s="77">
        <v>880</v>
      </c>
      <c r="Q144" s="77">
        <v>350</v>
      </c>
      <c r="R144" s="77">
        <v>1800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4074</v>
      </c>
      <c r="AU144" s="77">
        <v>50</v>
      </c>
      <c r="AV144" s="94" t="s">
        <v>5110</v>
      </c>
      <c r="AW144" s="77" t="s">
        <v>2876</v>
      </c>
      <c r="AX144" s="94" t="s">
        <v>3694</v>
      </c>
      <c r="AY144" s="77"/>
      <c r="AZ144" s="83">
        <f t="shared" si="3"/>
        <v>0.5544</v>
      </c>
    </row>
    <row r="145" spans="1:52" s="99" customFormat="1" ht="34.950000000000003" customHeight="1" x14ac:dyDescent="0.45">
      <c r="A145" s="93" t="s">
        <v>5816</v>
      </c>
      <c r="B145" s="77">
        <v>1</v>
      </c>
      <c r="C145" s="93" t="s">
        <v>5110</v>
      </c>
      <c r="D145" s="93"/>
      <c r="E145" s="93"/>
      <c r="F145" s="94"/>
      <c r="G145" s="93"/>
      <c r="H145" s="77"/>
      <c r="I145" s="95">
        <v>3791</v>
      </c>
      <c r="J145" s="77"/>
      <c r="K145" s="77"/>
      <c r="L145" s="93" t="s">
        <v>3619</v>
      </c>
      <c r="M145" s="96"/>
      <c r="N145" s="96"/>
      <c r="O145" s="79">
        <v>1</v>
      </c>
      <c r="P145" s="77">
        <v>1060</v>
      </c>
      <c r="Q145" s="77">
        <v>730</v>
      </c>
      <c r="R145" s="77">
        <v>750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4075</v>
      </c>
      <c r="AU145" s="77">
        <v>50</v>
      </c>
      <c r="AV145" s="94" t="s">
        <v>5110</v>
      </c>
      <c r="AW145" s="77" t="s">
        <v>2876</v>
      </c>
      <c r="AX145" s="94" t="s">
        <v>3694</v>
      </c>
      <c r="AY145" s="77"/>
      <c r="AZ145" s="83">
        <f t="shared" si="3"/>
        <v>0.58035000000000003</v>
      </c>
    </row>
    <row r="146" spans="1:52" s="99" customFormat="1" ht="34.950000000000003" customHeight="1" x14ac:dyDescent="0.45">
      <c r="A146" s="93" t="s">
        <v>5816</v>
      </c>
      <c r="B146" s="77">
        <v>1</v>
      </c>
      <c r="C146" s="93" t="s">
        <v>5110</v>
      </c>
      <c r="D146" s="93"/>
      <c r="E146" s="93"/>
      <c r="F146" s="94"/>
      <c r="G146" s="93"/>
      <c r="H146" s="77"/>
      <c r="I146" s="95">
        <v>3792</v>
      </c>
      <c r="J146" s="77"/>
      <c r="K146" s="77"/>
      <c r="L146" s="93" t="s">
        <v>4017</v>
      </c>
      <c r="M146" s="96" t="s">
        <v>7862</v>
      </c>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4076</v>
      </c>
      <c r="AU146" s="77">
        <v>50</v>
      </c>
      <c r="AV146" s="94" t="s">
        <v>5110</v>
      </c>
      <c r="AW146" s="77" t="s">
        <v>2874</v>
      </c>
      <c r="AX146" s="94" t="s">
        <v>3694</v>
      </c>
      <c r="AY146" s="77"/>
      <c r="AZ146" s="83">
        <f t="shared" si="3"/>
        <v>0.14174999999999999</v>
      </c>
    </row>
    <row r="147" spans="1:52" s="99" customFormat="1" ht="34.950000000000003" customHeight="1" x14ac:dyDescent="0.45">
      <c r="A147" s="93" t="s">
        <v>5816</v>
      </c>
      <c r="B147" s="77">
        <v>1</v>
      </c>
      <c r="C147" s="93" t="s">
        <v>5110</v>
      </c>
      <c r="D147" s="93"/>
      <c r="E147" s="93"/>
      <c r="F147" s="94"/>
      <c r="G147" s="93"/>
      <c r="H147" s="77"/>
      <c r="I147" s="95">
        <v>3793</v>
      </c>
      <c r="J147" s="77"/>
      <c r="K147" s="77"/>
      <c r="L147" s="93" t="s">
        <v>3619</v>
      </c>
      <c r="M147" s="96"/>
      <c r="N147" s="96"/>
      <c r="O147" s="79">
        <v>1</v>
      </c>
      <c r="P147" s="77">
        <v>1060</v>
      </c>
      <c r="Q147" s="77">
        <v>730</v>
      </c>
      <c r="R147" s="77">
        <v>750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4077</v>
      </c>
      <c r="AU147" s="77">
        <v>50</v>
      </c>
      <c r="AV147" s="94" t="s">
        <v>5110</v>
      </c>
      <c r="AW147" s="77" t="s">
        <v>2876</v>
      </c>
      <c r="AX147" s="94" t="s">
        <v>3694</v>
      </c>
      <c r="AY147" s="77"/>
      <c r="AZ147" s="83">
        <f t="shared" si="3"/>
        <v>0.58035000000000003</v>
      </c>
    </row>
    <row r="148" spans="1:52" s="99" customFormat="1" ht="34.950000000000003" customHeight="1" x14ac:dyDescent="0.45">
      <c r="A148" s="93" t="s">
        <v>5816</v>
      </c>
      <c r="B148" s="77">
        <v>1</v>
      </c>
      <c r="C148" s="93" t="s">
        <v>5110</v>
      </c>
      <c r="D148" s="93"/>
      <c r="E148" s="93"/>
      <c r="F148" s="94"/>
      <c r="G148" s="93"/>
      <c r="H148" s="77"/>
      <c r="I148" s="95">
        <v>3794</v>
      </c>
      <c r="J148" s="77"/>
      <c r="K148" s="77"/>
      <c r="L148" s="93" t="s">
        <v>4017</v>
      </c>
      <c r="M148" s="96" t="s">
        <v>7862</v>
      </c>
      <c r="N148" s="96"/>
      <c r="O148" s="79">
        <v>1</v>
      </c>
      <c r="P148" s="77">
        <v>450</v>
      </c>
      <c r="Q148" s="77">
        <v>450</v>
      </c>
      <c r="R148" s="77">
        <v>700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4078</v>
      </c>
      <c r="AU148" s="77">
        <v>50</v>
      </c>
      <c r="AV148" s="94" t="s">
        <v>5110</v>
      </c>
      <c r="AW148" s="77" t="s">
        <v>2874</v>
      </c>
      <c r="AX148" s="94" t="s">
        <v>3694</v>
      </c>
      <c r="AY148" s="77"/>
      <c r="AZ148" s="83">
        <f t="shared" si="3"/>
        <v>0.14174999999999999</v>
      </c>
    </row>
    <row r="149" spans="1:52" s="99" customFormat="1" ht="34.950000000000003" customHeight="1" x14ac:dyDescent="0.45">
      <c r="A149" s="93" t="s">
        <v>5816</v>
      </c>
      <c r="B149" s="77">
        <v>1</v>
      </c>
      <c r="C149" s="93" t="s">
        <v>5110</v>
      </c>
      <c r="D149" s="93"/>
      <c r="E149" s="93"/>
      <c r="F149" s="94"/>
      <c r="G149" s="93"/>
      <c r="H149" s="77"/>
      <c r="I149" s="95">
        <v>3795</v>
      </c>
      <c r="J149" s="77"/>
      <c r="K149" s="77"/>
      <c r="L149" s="93" t="s">
        <v>3619</v>
      </c>
      <c r="M149" s="96"/>
      <c r="N149" s="96"/>
      <c r="O149" s="79">
        <v>1</v>
      </c>
      <c r="P149" s="77">
        <v>1060</v>
      </c>
      <c r="Q149" s="77">
        <v>730</v>
      </c>
      <c r="R149" s="77">
        <v>750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4079</v>
      </c>
      <c r="AU149" s="77">
        <v>50</v>
      </c>
      <c r="AV149" s="94" t="s">
        <v>5110</v>
      </c>
      <c r="AW149" s="77" t="s">
        <v>2876</v>
      </c>
      <c r="AX149" s="94" t="s">
        <v>3694</v>
      </c>
      <c r="AY149" s="77"/>
      <c r="AZ149" s="83">
        <f t="shared" si="3"/>
        <v>0.58035000000000003</v>
      </c>
    </row>
    <row r="150" spans="1:52" s="99" customFormat="1" ht="34.950000000000003" customHeight="1" x14ac:dyDescent="0.45">
      <c r="A150" s="93" t="s">
        <v>5816</v>
      </c>
      <c r="B150" s="77">
        <v>1</v>
      </c>
      <c r="C150" s="93" t="s">
        <v>5110</v>
      </c>
      <c r="D150" s="93"/>
      <c r="E150" s="93"/>
      <c r="F150" s="94"/>
      <c r="G150" s="93"/>
      <c r="H150" s="77"/>
      <c r="I150" s="95">
        <v>3796</v>
      </c>
      <c r="J150" s="77"/>
      <c r="K150" s="77"/>
      <c r="L150" s="93" t="s">
        <v>4017</v>
      </c>
      <c r="M150" s="96" t="s">
        <v>7862</v>
      </c>
      <c r="N150" s="96"/>
      <c r="O150" s="79">
        <v>1</v>
      </c>
      <c r="P150" s="77">
        <v>450</v>
      </c>
      <c r="Q150" s="77">
        <v>450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4080</v>
      </c>
      <c r="AU150" s="77">
        <v>50</v>
      </c>
      <c r="AV150" s="94" t="s">
        <v>5110</v>
      </c>
      <c r="AW150" s="77" t="s">
        <v>2874</v>
      </c>
      <c r="AX150" s="94" t="s">
        <v>3694</v>
      </c>
      <c r="AY150" s="77"/>
      <c r="AZ150" s="83">
        <f t="shared" si="3"/>
        <v>0.14174999999999999</v>
      </c>
    </row>
    <row r="151" spans="1:52" s="99" customFormat="1" ht="34.950000000000003" customHeight="1" x14ac:dyDescent="0.45">
      <c r="A151" s="93" t="s">
        <v>5816</v>
      </c>
      <c r="B151" s="77">
        <v>1</v>
      </c>
      <c r="C151" s="93" t="s">
        <v>5110</v>
      </c>
      <c r="D151" s="93"/>
      <c r="E151" s="93"/>
      <c r="F151" s="94"/>
      <c r="G151" s="93"/>
      <c r="H151" s="77"/>
      <c r="I151" s="95">
        <v>3797</v>
      </c>
      <c r="J151" s="77"/>
      <c r="K151" s="77"/>
      <c r="L151" s="93" t="s">
        <v>3619</v>
      </c>
      <c r="M151" s="96"/>
      <c r="N151" s="96"/>
      <c r="O151" s="79">
        <v>1</v>
      </c>
      <c r="P151" s="77">
        <v>1060</v>
      </c>
      <c r="Q151" s="77">
        <v>730</v>
      </c>
      <c r="R151" s="77">
        <v>750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4081</v>
      </c>
      <c r="AU151" s="77">
        <v>50</v>
      </c>
      <c r="AV151" s="94" t="s">
        <v>5110</v>
      </c>
      <c r="AW151" s="77" t="s">
        <v>2876</v>
      </c>
      <c r="AX151" s="94" t="s">
        <v>3694</v>
      </c>
      <c r="AY151" s="77"/>
      <c r="AZ151" s="83">
        <f t="shared" si="3"/>
        <v>0.58035000000000003</v>
      </c>
    </row>
    <row r="152" spans="1:52" s="99" customFormat="1" ht="34.950000000000003" customHeight="1" x14ac:dyDescent="0.45">
      <c r="A152" s="93" t="s">
        <v>5816</v>
      </c>
      <c r="B152" s="77">
        <v>1</v>
      </c>
      <c r="C152" s="93" t="s">
        <v>5110</v>
      </c>
      <c r="D152" s="93"/>
      <c r="E152" s="93"/>
      <c r="F152" s="94"/>
      <c r="G152" s="93"/>
      <c r="H152" s="77"/>
      <c r="I152" s="95">
        <v>3799</v>
      </c>
      <c r="J152" s="77"/>
      <c r="K152" s="77"/>
      <c r="L152" s="93" t="s">
        <v>3533</v>
      </c>
      <c r="M152" s="96"/>
      <c r="N152" s="96"/>
      <c r="O152" s="79">
        <v>1</v>
      </c>
      <c r="P152" s="77">
        <v>400</v>
      </c>
      <c r="Q152" s="77">
        <v>730</v>
      </c>
      <c r="R152" s="77">
        <v>750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4083</v>
      </c>
      <c r="AU152" s="77">
        <v>50</v>
      </c>
      <c r="AV152" s="94" t="s">
        <v>5110</v>
      </c>
      <c r="AW152" s="77" t="s">
        <v>2876</v>
      </c>
      <c r="AX152" s="94" t="s">
        <v>3694</v>
      </c>
      <c r="AY152" s="77"/>
      <c r="AZ152" s="83">
        <f t="shared" si="3"/>
        <v>0.219</v>
      </c>
    </row>
    <row r="153" spans="1:52" s="99" customFormat="1" ht="34.950000000000003" customHeight="1" x14ac:dyDescent="0.45">
      <c r="A153" s="93" t="s">
        <v>5816</v>
      </c>
      <c r="B153" s="77">
        <v>1</v>
      </c>
      <c r="C153" s="93" t="s">
        <v>5110</v>
      </c>
      <c r="D153" s="93"/>
      <c r="E153" s="93"/>
      <c r="F153" s="94"/>
      <c r="G153" s="93"/>
      <c r="H153" s="77"/>
      <c r="I153" s="95">
        <v>3800</v>
      </c>
      <c r="J153" s="77"/>
      <c r="K153" s="77"/>
      <c r="L153" s="93" t="s">
        <v>2917</v>
      </c>
      <c r="M153" s="96" t="s">
        <v>7918</v>
      </c>
      <c r="N153" s="96"/>
      <c r="O153" s="79">
        <v>1</v>
      </c>
      <c r="P153" s="77">
        <v>6200</v>
      </c>
      <c r="Q153" s="77">
        <v>300</v>
      </c>
      <c r="R153" s="77">
        <v>1920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4084</v>
      </c>
      <c r="AU153" s="77">
        <v>50</v>
      </c>
      <c r="AV153" s="94" t="s">
        <v>5110</v>
      </c>
      <c r="AW153" s="77" t="s">
        <v>2876</v>
      </c>
      <c r="AX153" s="94" t="s">
        <v>3694</v>
      </c>
      <c r="AY153" s="77" t="s">
        <v>7878</v>
      </c>
      <c r="AZ153" s="83">
        <f t="shared" si="3"/>
        <v>3.5712000000000002</v>
      </c>
    </row>
    <row r="154" spans="1:52" s="99" customFormat="1" ht="34.950000000000003" customHeight="1" x14ac:dyDescent="0.45">
      <c r="A154" s="93" t="s">
        <v>5816</v>
      </c>
      <c r="B154" s="77">
        <v>1</v>
      </c>
      <c r="C154" s="93" t="s">
        <v>5110</v>
      </c>
      <c r="D154" s="93"/>
      <c r="E154" s="93"/>
      <c r="F154" s="94"/>
      <c r="G154" s="93"/>
      <c r="H154" s="77"/>
      <c r="I154" s="95">
        <v>3802</v>
      </c>
      <c r="J154" s="77"/>
      <c r="K154" s="77"/>
      <c r="L154" s="93" t="s">
        <v>3673</v>
      </c>
      <c r="M154" s="96" t="s">
        <v>7919</v>
      </c>
      <c r="N154" s="96" t="s">
        <v>7922</v>
      </c>
      <c r="O154" s="79">
        <v>1</v>
      </c>
      <c r="P154" s="77">
        <v>900</v>
      </c>
      <c r="Q154" s="77">
        <v>700</v>
      </c>
      <c r="R154" s="77">
        <v>710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4085</v>
      </c>
      <c r="AU154" s="77">
        <v>50</v>
      </c>
      <c r="AV154" s="94" t="s">
        <v>5110</v>
      </c>
      <c r="AW154" s="77" t="s">
        <v>2876</v>
      </c>
      <c r="AX154" s="94" t="s">
        <v>3694</v>
      </c>
      <c r="AY154" s="77" t="s">
        <v>7878</v>
      </c>
      <c r="AZ154" s="83">
        <f t="shared" si="3"/>
        <v>0.44729999999999998</v>
      </c>
    </row>
    <row r="155" spans="1:52" s="99" customFormat="1" ht="34.950000000000003" customHeight="1" x14ac:dyDescent="0.45">
      <c r="A155" s="93" t="s">
        <v>5816</v>
      </c>
      <c r="B155" s="77">
        <v>1</v>
      </c>
      <c r="C155" s="93" t="s">
        <v>5110</v>
      </c>
      <c r="D155" s="93"/>
      <c r="E155" s="93"/>
      <c r="F155" s="94"/>
      <c r="G155" s="93"/>
      <c r="H155" s="77"/>
      <c r="I155" s="95">
        <v>3803</v>
      </c>
      <c r="J155" s="77"/>
      <c r="K155" s="77"/>
      <c r="L155" s="93" t="s">
        <v>3474</v>
      </c>
      <c r="M155" s="96" t="s">
        <v>7863</v>
      </c>
      <c r="N155" s="96"/>
      <c r="O155" s="79">
        <v>1</v>
      </c>
      <c r="P155" s="77">
        <v>450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4086</v>
      </c>
      <c r="AU155" s="77">
        <v>50</v>
      </c>
      <c r="AV155" s="94" t="s">
        <v>5110</v>
      </c>
      <c r="AW155" s="77" t="s">
        <v>2876</v>
      </c>
      <c r="AX155" s="94" t="s">
        <v>3694</v>
      </c>
      <c r="AY155" s="77"/>
      <c r="AZ155" s="83">
        <f t="shared" si="3"/>
        <v>0.14174999999999999</v>
      </c>
    </row>
    <row r="156" spans="1:52" s="99" customFormat="1" ht="34.950000000000003" customHeight="1" x14ac:dyDescent="0.45">
      <c r="A156" s="93" t="s">
        <v>5816</v>
      </c>
      <c r="B156" s="77">
        <v>1</v>
      </c>
      <c r="C156" s="93" t="s">
        <v>5110</v>
      </c>
      <c r="D156" s="93"/>
      <c r="E156" s="93"/>
      <c r="F156" s="94"/>
      <c r="G156" s="93"/>
      <c r="H156" s="77"/>
      <c r="I156" s="95">
        <v>3804</v>
      </c>
      <c r="J156" s="77"/>
      <c r="K156" s="77"/>
      <c r="L156" s="93" t="s">
        <v>3673</v>
      </c>
      <c r="M156" s="96" t="s">
        <v>7919</v>
      </c>
      <c r="N156" s="96" t="s">
        <v>7922</v>
      </c>
      <c r="O156" s="79">
        <v>1</v>
      </c>
      <c r="P156" s="77">
        <v>900</v>
      </c>
      <c r="Q156" s="77">
        <v>700</v>
      </c>
      <c r="R156" s="77">
        <v>710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4087</v>
      </c>
      <c r="AU156" s="77">
        <v>50</v>
      </c>
      <c r="AV156" s="94" t="s">
        <v>5110</v>
      </c>
      <c r="AW156" s="77" t="s">
        <v>2876</v>
      </c>
      <c r="AX156" s="94" t="s">
        <v>3694</v>
      </c>
      <c r="AY156" s="77" t="s">
        <v>7438</v>
      </c>
      <c r="AZ156" s="83">
        <f t="shared" si="3"/>
        <v>0.44729999999999998</v>
      </c>
    </row>
    <row r="157" spans="1:52" s="99" customFormat="1" ht="34.950000000000003" customHeight="1" x14ac:dyDescent="0.45">
      <c r="A157" s="93" t="s">
        <v>5816</v>
      </c>
      <c r="B157" s="77">
        <v>1</v>
      </c>
      <c r="C157" s="93" t="s">
        <v>5110</v>
      </c>
      <c r="D157" s="93"/>
      <c r="E157" s="93"/>
      <c r="F157" s="94"/>
      <c r="G157" s="93"/>
      <c r="H157" s="77"/>
      <c r="I157" s="95">
        <v>3805</v>
      </c>
      <c r="J157" s="77"/>
      <c r="K157" s="77"/>
      <c r="L157" s="93" t="s">
        <v>3474</v>
      </c>
      <c r="M157" s="96" t="s">
        <v>7863</v>
      </c>
      <c r="N157" s="96"/>
      <c r="O157" s="79">
        <v>1</v>
      </c>
      <c r="P157" s="77">
        <v>450</v>
      </c>
      <c r="Q157" s="77">
        <v>450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4088</v>
      </c>
      <c r="AU157" s="77">
        <v>50</v>
      </c>
      <c r="AV157" s="94" t="s">
        <v>5110</v>
      </c>
      <c r="AW157" s="77" t="s">
        <v>2876</v>
      </c>
      <c r="AX157" s="94" t="s">
        <v>3694</v>
      </c>
      <c r="AY157" s="77"/>
      <c r="AZ157" s="83">
        <f t="shared" si="3"/>
        <v>0.14174999999999999</v>
      </c>
    </row>
    <row r="158" spans="1:52" s="99" customFormat="1" ht="34.950000000000003" customHeight="1" x14ac:dyDescent="0.45">
      <c r="A158" s="93" t="s">
        <v>5816</v>
      </c>
      <c r="B158" s="77">
        <v>1</v>
      </c>
      <c r="C158" s="93" t="s">
        <v>5110</v>
      </c>
      <c r="D158" s="93"/>
      <c r="E158" s="93"/>
      <c r="F158" s="94"/>
      <c r="G158" s="93"/>
      <c r="H158" s="77"/>
      <c r="I158" s="95">
        <v>3806</v>
      </c>
      <c r="J158" s="77"/>
      <c r="K158" s="77"/>
      <c r="L158" s="93" t="s">
        <v>3658</v>
      </c>
      <c r="M158" s="96" t="s">
        <v>7872</v>
      </c>
      <c r="N158" s="96"/>
      <c r="O158" s="79">
        <v>1</v>
      </c>
      <c r="P158" s="77">
        <v>300</v>
      </c>
      <c r="Q158" s="77">
        <v>300</v>
      </c>
      <c r="R158" s="77">
        <v>450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4089</v>
      </c>
      <c r="AU158" s="77">
        <v>50</v>
      </c>
      <c r="AV158" s="94" t="s">
        <v>5110</v>
      </c>
      <c r="AW158" s="77" t="s">
        <v>2874</v>
      </c>
      <c r="AX158" s="94" t="s">
        <v>3694</v>
      </c>
      <c r="AY158" s="77"/>
      <c r="AZ158" s="83">
        <f t="shared" si="3"/>
        <v>4.0500000000000001E-2</v>
      </c>
    </row>
    <row r="159" spans="1:52" s="99" customFormat="1" ht="34.950000000000003" customHeight="1" x14ac:dyDescent="0.45">
      <c r="A159" s="93" t="s">
        <v>5816</v>
      </c>
      <c r="B159" s="77">
        <v>1</v>
      </c>
      <c r="C159" s="93" t="s">
        <v>5110</v>
      </c>
      <c r="D159" s="93"/>
      <c r="E159" s="93"/>
      <c r="F159" s="94"/>
      <c r="G159" s="93"/>
      <c r="H159" s="77"/>
      <c r="I159" s="95">
        <v>3807</v>
      </c>
      <c r="J159" s="77"/>
      <c r="K159" s="77"/>
      <c r="L159" s="93" t="s">
        <v>3658</v>
      </c>
      <c r="M159" s="96" t="s">
        <v>7862</v>
      </c>
      <c r="N159" s="96"/>
      <c r="O159" s="79">
        <v>1</v>
      </c>
      <c r="P159" s="77">
        <v>300</v>
      </c>
      <c r="Q159" s="77">
        <v>300</v>
      </c>
      <c r="R159" s="77">
        <v>450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4090</v>
      </c>
      <c r="AU159" s="77">
        <v>50</v>
      </c>
      <c r="AV159" s="94" t="s">
        <v>5110</v>
      </c>
      <c r="AW159" s="77" t="s">
        <v>2957</v>
      </c>
      <c r="AX159" s="94" t="s">
        <v>3694</v>
      </c>
      <c r="AY159" s="77"/>
      <c r="AZ159" s="83">
        <f t="shared" si="3"/>
        <v>4.0500000000000001E-2</v>
      </c>
    </row>
    <row r="160" spans="1:52" s="99" customFormat="1" ht="34.950000000000003" customHeight="1" x14ac:dyDescent="0.45">
      <c r="A160" s="93" t="s">
        <v>5816</v>
      </c>
      <c r="B160" s="77">
        <v>1</v>
      </c>
      <c r="C160" s="93" t="s">
        <v>5110</v>
      </c>
      <c r="D160" s="93"/>
      <c r="E160" s="93"/>
      <c r="F160" s="94"/>
      <c r="G160" s="93"/>
      <c r="H160" s="77"/>
      <c r="I160" s="95">
        <v>3808</v>
      </c>
      <c r="J160" s="77"/>
      <c r="K160" s="77"/>
      <c r="L160" s="93" t="s">
        <v>3533</v>
      </c>
      <c r="M160" s="96"/>
      <c r="N160" s="96"/>
      <c r="O160" s="79">
        <v>1</v>
      </c>
      <c r="P160" s="77">
        <v>400</v>
      </c>
      <c r="Q160" s="77">
        <v>600</v>
      </c>
      <c r="R160" s="77">
        <v>660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4091</v>
      </c>
      <c r="AU160" s="77">
        <v>50</v>
      </c>
      <c r="AV160" s="94" t="s">
        <v>5110</v>
      </c>
      <c r="AW160" s="77" t="s">
        <v>2876</v>
      </c>
      <c r="AX160" s="94" t="s">
        <v>3694</v>
      </c>
      <c r="AY160" s="77"/>
      <c r="AZ160" s="83">
        <f t="shared" si="3"/>
        <v>0.15840000000000001</v>
      </c>
    </row>
    <row r="161" spans="1:52" s="99" customFormat="1" ht="34.950000000000003" customHeight="1" x14ac:dyDescent="0.45">
      <c r="A161" s="93" t="s">
        <v>5816</v>
      </c>
      <c r="B161" s="77">
        <v>1</v>
      </c>
      <c r="C161" s="93" t="s">
        <v>5110</v>
      </c>
      <c r="D161" s="93"/>
      <c r="E161" s="93"/>
      <c r="F161" s="94"/>
      <c r="G161" s="93"/>
      <c r="H161" s="77"/>
      <c r="I161" s="95">
        <v>3809</v>
      </c>
      <c r="J161" s="77"/>
      <c r="K161" s="77"/>
      <c r="L161" s="93" t="s">
        <v>3276</v>
      </c>
      <c r="M161" s="96"/>
      <c r="N161" s="96"/>
      <c r="O161" s="79">
        <v>1</v>
      </c>
      <c r="P161" s="77">
        <v>1800</v>
      </c>
      <c r="Q161" s="77">
        <v>460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4092</v>
      </c>
      <c r="AU161" s="77">
        <v>50</v>
      </c>
      <c r="AV161" s="94" t="s">
        <v>5110</v>
      </c>
      <c r="AW161" s="77" t="s">
        <v>2876</v>
      </c>
      <c r="AX161" s="94" t="s">
        <v>3694</v>
      </c>
      <c r="AY161" s="77"/>
      <c r="AZ161" s="83">
        <f t="shared" si="3"/>
        <v>0.5796</v>
      </c>
    </row>
    <row r="162" spans="1:52" s="99" customFormat="1" ht="34.950000000000003" customHeight="1" x14ac:dyDescent="0.45">
      <c r="A162" s="93" t="s">
        <v>5816</v>
      </c>
      <c r="B162" s="77">
        <v>1</v>
      </c>
      <c r="C162" s="93" t="s">
        <v>5110</v>
      </c>
      <c r="D162" s="93"/>
      <c r="E162" s="93"/>
      <c r="F162" s="94"/>
      <c r="G162" s="93"/>
      <c r="H162" s="77"/>
      <c r="I162" s="95">
        <v>3721</v>
      </c>
      <c r="J162" s="77"/>
      <c r="K162" s="77"/>
      <c r="L162" s="93" t="s">
        <v>3536</v>
      </c>
      <c r="M162" s="96"/>
      <c r="N162" s="96" t="s">
        <v>3622</v>
      </c>
      <c r="O162" s="79">
        <v>1</v>
      </c>
      <c r="P162" s="77">
        <v>900</v>
      </c>
      <c r="Q162" s="77">
        <v>380</v>
      </c>
      <c r="R162" s="77">
        <v>1000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4005</v>
      </c>
      <c r="AU162" s="77">
        <v>50</v>
      </c>
      <c r="AV162" s="94" t="s">
        <v>5110</v>
      </c>
      <c r="AW162" s="77" t="s">
        <v>2876</v>
      </c>
      <c r="AX162" s="94" t="s">
        <v>3694</v>
      </c>
      <c r="AY162" s="77"/>
      <c r="AZ162" s="83">
        <f t="shared" si="3"/>
        <v>0.34200000000000003</v>
      </c>
    </row>
    <row r="163" spans="1:52" s="99" customFormat="1" ht="34.950000000000003" customHeight="1" x14ac:dyDescent="0.45">
      <c r="A163" s="93" t="s">
        <v>5816</v>
      </c>
      <c r="B163" s="77">
        <v>1</v>
      </c>
      <c r="C163" s="93" t="s">
        <v>5110</v>
      </c>
      <c r="D163" s="93"/>
      <c r="E163" s="93"/>
      <c r="F163" s="94"/>
      <c r="G163" s="93"/>
      <c r="H163" s="77"/>
      <c r="I163" s="95">
        <v>3722</v>
      </c>
      <c r="J163" s="77"/>
      <c r="K163" s="77"/>
      <c r="L163" s="93" t="s">
        <v>3098</v>
      </c>
      <c r="M163" s="96" t="s">
        <v>7920</v>
      </c>
      <c r="N163" s="96"/>
      <c r="O163" s="79">
        <v>1</v>
      </c>
      <c r="P163" s="77">
        <v>2100</v>
      </c>
      <c r="Q163" s="77">
        <v>750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4006</v>
      </c>
      <c r="AU163" s="77">
        <v>50</v>
      </c>
      <c r="AV163" s="94" t="s">
        <v>5110</v>
      </c>
      <c r="AW163" s="77" t="s">
        <v>2876</v>
      </c>
      <c r="AX163" s="94" t="s">
        <v>3694</v>
      </c>
      <c r="AY163" s="77"/>
      <c r="AZ163" s="83">
        <f t="shared" si="3"/>
        <v>1.1025</v>
      </c>
    </row>
    <row r="164" spans="1:52" s="99" customFormat="1" ht="34.950000000000003" customHeight="1" x14ac:dyDescent="0.45">
      <c r="A164" s="93" t="s">
        <v>5816</v>
      </c>
      <c r="B164" s="77">
        <v>1</v>
      </c>
      <c r="C164" s="93" t="s">
        <v>5110</v>
      </c>
      <c r="D164" s="93"/>
      <c r="E164" s="93"/>
      <c r="F164" s="94"/>
      <c r="G164" s="93"/>
      <c r="H164" s="77"/>
      <c r="I164" s="95">
        <v>3723</v>
      </c>
      <c r="J164" s="77"/>
      <c r="K164" s="77"/>
      <c r="L164" s="93" t="s">
        <v>2980</v>
      </c>
      <c r="M164" s="96"/>
      <c r="N164" s="96"/>
      <c r="O164" s="79">
        <v>1</v>
      </c>
      <c r="P164" s="77">
        <v>1200</v>
      </c>
      <c r="Q164" s="77">
        <v>490</v>
      </c>
      <c r="R164" s="77">
        <v>400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4007</v>
      </c>
      <c r="AU164" s="77">
        <v>50</v>
      </c>
      <c r="AV164" s="94" t="s">
        <v>5110</v>
      </c>
      <c r="AW164" s="77" t="s">
        <v>2876</v>
      </c>
      <c r="AX164" s="94" t="s">
        <v>3694</v>
      </c>
      <c r="AY164" s="77"/>
      <c r="AZ164" s="83">
        <f t="shared" si="3"/>
        <v>0.23519999999999999</v>
      </c>
    </row>
    <row r="165" spans="1:52" s="99" customFormat="1" ht="34.950000000000003" customHeight="1" x14ac:dyDescent="0.45">
      <c r="A165" s="93" t="s">
        <v>5816</v>
      </c>
      <c r="B165" s="77">
        <v>1</v>
      </c>
      <c r="C165" s="93" t="s">
        <v>5110</v>
      </c>
      <c r="D165" s="93"/>
      <c r="E165" s="93"/>
      <c r="F165" s="94"/>
      <c r="G165" s="93"/>
      <c r="H165" s="77"/>
      <c r="I165" s="95">
        <v>3724</v>
      </c>
      <c r="J165" s="77"/>
      <c r="K165" s="77"/>
      <c r="L165" s="93" t="s">
        <v>3501</v>
      </c>
      <c r="M165" s="96" t="s">
        <v>6750</v>
      </c>
      <c r="N165" s="96" t="s">
        <v>5113</v>
      </c>
      <c r="O165" s="79">
        <v>1</v>
      </c>
      <c r="P165" s="77">
        <v>480</v>
      </c>
      <c r="Q165" s="77">
        <v>350</v>
      </c>
      <c r="R165" s="77">
        <v>260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4008</v>
      </c>
      <c r="AU165" s="77">
        <v>50</v>
      </c>
      <c r="AV165" s="94" t="s">
        <v>5110</v>
      </c>
      <c r="AW165" s="77" t="s">
        <v>2868</v>
      </c>
      <c r="AX165" s="94" t="s">
        <v>3694</v>
      </c>
      <c r="AY165" s="77"/>
      <c r="AZ165" s="83">
        <f t="shared" si="3"/>
        <v>4.3679999999999997E-2</v>
      </c>
    </row>
    <row r="166" spans="1:52" s="99" customFormat="1" ht="34.950000000000003" customHeight="1" x14ac:dyDescent="0.45">
      <c r="A166" s="93" t="s">
        <v>5816</v>
      </c>
      <c r="B166" s="77">
        <v>1</v>
      </c>
      <c r="C166" s="93" t="s">
        <v>5110</v>
      </c>
      <c r="D166" s="93"/>
      <c r="E166" s="93"/>
      <c r="F166" s="94"/>
      <c r="G166" s="93"/>
      <c r="H166" s="77"/>
      <c r="I166" s="95">
        <v>3725</v>
      </c>
      <c r="J166" s="77"/>
      <c r="K166" s="77"/>
      <c r="L166" s="93" t="s">
        <v>2491</v>
      </c>
      <c r="M166" s="96" t="s">
        <v>7921</v>
      </c>
      <c r="N166" s="96"/>
      <c r="O166" s="79">
        <v>1</v>
      </c>
      <c r="P166" s="77">
        <v>620</v>
      </c>
      <c r="Q166" s="77">
        <v>350</v>
      </c>
      <c r="R166" s="77">
        <v>730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4009</v>
      </c>
      <c r="AU166" s="77">
        <v>50</v>
      </c>
      <c r="AV166" s="94" t="s">
        <v>5110</v>
      </c>
      <c r="AW166" s="77" t="s">
        <v>2876</v>
      </c>
      <c r="AX166" s="94" t="s">
        <v>3694</v>
      </c>
      <c r="AY166" s="77"/>
      <c r="AZ166" s="83">
        <f t="shared" si="3"/>
        <v>0.15841</v>
      </c>
    </row>
    <row r="167" spans="1:52" s="99" customFormat="1" ht="34.950000000000003" customHeight="1" x14ac:dyDescent="0.45">
      <c r="A167" s="93" t="s">
        <v>5816</v>
      </c>
      <c r="B167" s="77">
        <v>1</v>
      </c>
      <c r="C167" s="93" t="s">
        <v>5110</v>
      </c>
      <c r="D167" s="93"/>
      <c r="E167" s="93"/>
      <c r="F167" s="94"/>
      <c r="G167" s="93"/>
      <c r="H167" s="77"/>
      <c r="I167" s="95">
        <v>3726</v>
      </c>
      <c r="J167" s="77"/>
      <c r="K167" s="77"/>
      <c r="L167" s="93" t="s">
        <v>3486</v>
      </c>
      <c r="M167" s="96" t="s">
        <v>3318</v>
      </c>
      <c r="N167" s="96" t="s">
        <v>5114</v>
      </c>
      <c r="O167" s="79">
        <v>1</v>
      </c>
      <c r="P167" s="77">
        <v>560</v>
      </c>
      <c r="Q167" s="77">
        <v>700</v>
      </c>
      <c r="R167" s="77">
        <v>1610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4010</v>
      </c>
      <c r="AU167" s="77">
        <v>50</v>
      </c>
      <c r="AV167" s="94" t="s">
        <v>5110</v>
      </c>
      <c r="AW167" s="77" t="s">
        <v>2874</v>
      </c>
      <c r="AX167" s="94" t="s">
        <v>3694</v>
      </c>
      <c r="AY167" s="77"/>
      <c r="AZ167" s="83">
        <f t="shared" si="3"/>
        <v>0.63112000000000001</v>
      </c>
    </row>
    <row r="168" spans="1:52" s="99" customFormat="1" ht="34.950000000000003" customHeight="1" x14ac:dyDescent="0.45">
      <c r="A168" s="93" t="s">
        <v>5816</v>
      </c>
      <c r="B168" s="77">
        <v>1</v>
      </c>
      <c r="C168" s="93" t="s">
        <v>5110</v>
      </c>
      <c r="D168" s="93"/>
      <c r="E168" s="93"/>
      <c r="F168" s="94"/>
      <c r="G168" s="93"/>
      <c r="H168" s="77"/>
      <c r="I168" s="95">
        <v>3727</v>
      </c>
      <c r="J168" s="77"/>
      <c r="K168" s="77"/>
      <c r="L168" s="93" t="s">
        <v>3505</v>
      </c>
      <c r="M168" s="96" t="s">
        <v>5115</v>
      </c>
      <c r="N168" s="96" t="s">
        <v>5116</v>
      </c>
      <c r="O168" s="79">
        <v>1</v>
      </c>
      <c r="P168" s="77">
        <v>300</v>
      </c>
      <c r="Q168" s="77">
        <v>300</v>
      </c>
      <c r="R168" s="77">
        <v>300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4011</v>
      </c>
      <c r="AU168" s="77">
        <v>50</v>
      </c>
      <c r="AV168" s="94" t="s">
        <v>5110</v>
      </c>
      <c r="AW168" s="77" t="s">
        <v>2874</v>
      </c>
      <c r="AX168" s="94" t="s">
        <v>3694</v>
      </c>
      <c r="AY168" s="77"/>
      <c r="AZ168" s="83">
        <f t="shared" si="3"/>
        <v>2.7E-2</v>
      </c>
    </row>
    <row r="169" spans="1:52" s="99" customFormat="1" ht="34.950000000000003" customHeight="1" x14ac:dyDescent="0.45">
      <c r="A169" s="93" t="s">
        <v>5816</v>
      </c>
      <c r="B169" s="77">
        <v>1</v>
      </c>
      <c r="C169" s="93" t="s">
        <v>5110</v>
      </c>
      <c r="D169" s="93"/>
      <c r="E169" s="93"/>
      <c r="F169" s="94"/>
      <c r="G169" s="93"/>
      <c r="H169" s="77"/>
      <c r="I169" s="95">
        <v>3728</v>
      </c>
      <c r="J169" s="77"/>
      <c r="K169" s="77"/>
      <c r="L169" s="93" t="s">
        <v>3505</v>
      </c>
      <c r="M169" s="96" t="s">
        <v>2927</v>
      </c>
      <c r="N169" s="96" t="s">
        <v>5117</v>
      </c>
      <c r="O169" s="79">
        <v>1</v>
      </c>
      <c r="P169" s="77">
        <v>300</v>
      </c>
      <c r="Q169" s="77">
        <v>300</v>
      </c>
      <c r="R169" s="77">
        <v>350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4012</v>
      </c>
      <c r="AU169" s="77">
        <v>50</v>
      </c>
      <c r="AV169" s="94" t="s">
        <v>5110</v>
      </c>
      <c r="AW169" s="77" t="s">
        <v>2874</v>
      </c>
      <c r="AX169" s="94" t="s">
        <v>3694</v>
      </c>
      <c r="AY169" s="77"/>
      <c r="AZ169" s="83">
        <f t="shared" si="3"/>
        <v>3.15E-2</v>
      </c>
    </row>
    <row r="170" spans="1:52" s="99" customFormat="1" ht="34.950000000000003" customHeight="1" x14ac:dyDescent="0.45">
      <c r="A170" s="93" t="s">
        <v>5816</v>
      </c>
      <c r="B170" s="77">
        <v>1</v>
      </c>
      <c r="C170" s="93" t="s">
        <v>5110</v>
      </c>
      <c r="D170" s="93"/>
      <c r="E170" s="93"/>
      <c r="F170" s="94"/>
      <c r="G170" s="93"/>
      <c r="H170" s="77"/>
      <c r="I170" s="95">
        <v>3729</v>
      </c>
      <c r="J170" s="77"/>
      <c r="K170" s="77"/>
      <c r="L170" s="93" t="s">
        <v>3916</v>
      </c>
      <c r="M170" s="96"/>
      <c r="N170" s="96"/>
      <c r="O170" s="79">
        <v>1</v>
      </c>
      <c r="P170" s="77">
        <v>470</v>
      </c>
      <c r="Q170" s="77">
        <v>500</v>
      </c>
      <c r="R170" s="77">
        <v>1600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4013</v>
      </c>
      <c r="AU170" s="77">
        <v>50</v>
      </c>
      <c r="AV170" s="94" t="s">
        <v>5110</v>
      </c>
      <c r="AW170" s="77" t="s">
        <v>2957</v>
      </c>
      <c r="AX170" s="94" t="s">
        <v>3694</v>
      </c>
      <c r="AY170" s="77"/>
      <c r="AZ170" s="83">
        <f t="shared" si="3"/>
        <v>0.376</v>
      </c>
    </row>
    <row r="171" spans="1:52" s="99" customFormat="1" ht="34.950000000000003" customHeight="1" x14ac:dyDescent="0.45">
      <c r="A171" s="93" t="s">
        <v>5816</v>
      </c>
      <c r="B171" s="77">
        <v>1</v>
      </c>
      <c r="C171" s="93" t="s">
        <v>5111</v>
      </c>
      <c r="D171" s="93"/>
      <c r="E171" s="93"/>
      <c r="F171" s="94"/>
      <c r="G171" s="93"/>
      <c r="H171" s="77"/>
      <c r="I171" s="95">
        <v>3961</v>
      </c>
      <c r="J171" s="77"/>
      <c r="K171" s="77"/>
      <c r="L171" s="93" t="s">
        <v>3099</v>
      </c>
      <c r="M171" s="96" t="s">
        <v>7864</v>
      </c>
      <c r="N171" s="96"/>
      <c r="O171" s="79">
        <v>1</v>
      </c>
      <c r="P171" s="77">
        <v>900</v>
      </c>
      <c r="Q171" s="77">
        <v>400</v>
      </c>
      <c r="R171" s="77">
        <v>1600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4244</v>
      </c>
      <c r="AU171" s="77">
        <v>50</v>
      </c>
      <c r="AV171" s="94" t="s">
        <v>5110</v>
      </c>
      <c r="AW171" s="77" t="s">
        <v>2876</v>
      </c>
      <c r="AX171" s="94" t="s">
        <v>3694</v>
      </c>
      <c r="AY171" s="77"/>
      <c r="AZ171" s="83">
        <f t="shared" si="3"/>
        <v>0.57599999999999996</v>
      </c>
    </row>
    <row r="172" spans="1:52" s="99" customFormat="1" ht="34.950000000000003" customHeight="1" x14ac:dyDescent="0.45">
      <c r="A172" s="93" t="s">
        <v>5816</v>
      </c>
      <c r="B172" s="77">
        <v>1</v>
      </c>
      <c r="C172" s="93" t="s">
        <v>5111</v>
      </c>
      <c r="D172" s="93"/>
      <c r="E172" s="93"/>
      <c r="F172" s="94"/>
      <c r="G172" s="93"/>
      <c r="H172" s="77"/>
      <c r="I172" s="95">
        <v>3979</v>
      </c>
      <c r="J172" s="77"/>
      <c r="K172" s="77"/>
      <c r="L172" s="93" t="s">
        <v>4017</v>
      </c>
      <c r="M172" s="96" t="s">
        <v>7863</v>
      </c>
      <c r="N172" s="96"/>
      <c r="O172" s="79">
        <v>1</v>
      </c>
      <c r="P172" s="77">
        <v>450</v>
      </c>
      <c r="Q172" s="77">
        <v>450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4262</v>
      </c>
      <c r="AU172" s="77">
        <v>50</v>
      </c>
      <c r="AV172" s="94" t="s">
        <v>5110</v>
      </c>
      <c r="AW172" s="77" t="s">
        <v>2876</v>
      </c>
      <c r="AX172" s="94" t="s">
        <v>3694</v>
      </c>
      <c r="AY172" s="77"/>
      <c r="AZ172" s="83">
        <f t="shared" si="3"/>
        <v>0.14174999999999999</v>
      </c>
    </row>
    <row r="173" spans="1:52" s="99" customFormat="1" ht="34.950000000000003" customHeight="1" x14ac:dyDescent="0.45">
      <c r="A173" s="93" t="s">
        <v>5816</v>
      </c>
      <c r="B173" s="77">
        <v>1</v>
      </c>
      <c r="C173" s="93" t="s">
        <v>5111</v>
      </c>
      <c r="D173" s="93"/>
      <c r="E173" s="93"/>
      <c r="F173" s="94"/>
      <c r="G173" s="93"/>
      <c r="H173" s="77"/>
      <c r="I173" s="95"/>
      <c r="J173" s="77"/>
      <c r="K173" s="77"/>
      <c r="L173" s="93" t="s">
        <v>9055</v>
      </c>
      <c r="M173" s="96" t="s">
        <v>9022</v>
      </c>
      <c r="N173" s="96"/>
      <c r="O173" s="79">
        <v>1</v>
      </c>
      <c r="P173" s="77">
        <v>600</v>
      </c>
      <c r="Q173" s="77">
        <v>330</v>
      </c>
      <c r="R173" s="77">
        <v>1000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c r="AU173" s="77"/>
      <c r="AV173" s="94"/>
      <c r="AW173" s="77"/>
      <c r="AX173" s="94"/>
      <c r="AY173" s="77"/>
      <c r="AZ173" s="83">
        <f t="shared" si="3"/>
        <v>0.19800000000000001</v>
      </c>
    </row>
    <row r="174" spans="1:52" s="99" customFormat="1" ht="34.950000000000003" customHeight="1" x14ac:dyDescent="0.45">
      <c r="A174" s="93" t="s">
        <v>5816</v>
      </c>
      <c r="B174" s="77">
        <v>1</v>
      </c>
      <c r="C174" s="93" t="s">
        <v>5111</v>
      </c>
      <c r="D174" s="93"/>
      <c r="E174" s="93"/>
      <c r="F174" s="94"/>
      <c r="G174" s="93"/>
      <c r="H174" s="77"/>
      <c r="I174" s="95"/>
      <c r="J174" s="77"/>
      <c r="K174" s="77"/>
      <c r="L174" s="93" t="s">
        <v>9057</v>
      </c>
      <c r="M174" s="96"/>
      <c r="N174" s="96"/>
      <c r="O174" s="79">
        <v>1</v>
      </c>
      <c r="P174" s="77">
        <v>800</v>
      </c>
      <c r="Q174" s="77">
        <v>700</v>
      </c>
      <c r="R174" s="77">
        <v>1700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c r="AU174" s="77"/>
      <c r="AV174" s="94"/>
      <c r="AW174" s="77"/>
      <c r="AX174" s="94"/>
      <c r="AY174" s="77"/>
      <c r="AZ174" s="83">
        <f t="shared" si="3"/>
        <v>0.95199999999999996</v>
      </c>
    </row>
    <row r="175" spans="1:52" s="99" customFormat="1" ht="34.950000000000003" customHeight="1" x14ac:dyDescent="0.45">
      <c r="A175" s="93" t="s">
        <v>5816</v>
      </c>
      <c r="B175" s="77">
        <v>1</v>
      </c>
      <c r="C175" s="93" t="s">
        <v>5111</v>
      </c>
      <c r="D175" s="93"/>
      <c r="E175" s="93"/>
      <c r="F175" s="94"/>
      <c r="G175" s="93"/>
      <c r="H175" s="77"/>
      <c r="I175" s="95"/>
      <c r="J175" s="77"/>
      <c r="K175" s="77"/>
      <c r="L175" s="93" t="s">
        <v>8972</v>
      </c>
      <c r="M175" s="96" t="s">
        <v>9033</v>
      </c>
      <c r="N175" s="96" t="s">
        <v>9061</v>
      </c>
      <c r="O175" s="79">
        <v>1</v>
      </c>
      <c r="P175" s="77">
        <v>650</v>
      </c>
      <c r="Q175" s="77">
        <v>550</v>
      </c>
      <c r="R175" s="77">
        <v>330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83">
        <f t="shared" si="3"/>
        <v>0.117975</v>
      </c>
    </row>
    <row r="176" spans="1:52" s="99" customFormat="1" ht="34.950000000000003" customHeight="1" x14ac:dyDescent="0.45">
      <c r="A176" s="93" t="s">
        <v>5816</v>
      </c>
      <c r="B176" s="77">
        <v>1</v>
      </c>
      <c r="C176" s="93" t="s">
        <v>5111</v>
      </c>
      <c r="D176" s="93"/>
      <c r="E176" s="93"/>
      <c r="F176" s="94"/>
      <c r="G176" s="93"/>
      <c r="H176" s="77"/>
      <c r="I176" s="95"/>
      <c r="J176" s="77"/>
      <c r="K176" s="77"/>
      <c r="L176" s="93" t="s">
        <v>5831</v>
      </c>
      <c r="M176" s="96" t="s">
        <v>5840</v>
      </c>
      <c r="N176" s="96" t="s">
        <v>5846</v>
      </c>
      <c r="O176" s="79">
        <v>2</v>
      </c>
      <c r="P176" s="77">
        <v>380</v>
      </c>
      <c r="Q176" s="77">
        <v>420</v>
      </c>
      <c r="R176" s="77">
        <v>290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c r="AU176" s="77"/>
      <c r="AV176" s="94"/>
      <c r="AW176" s="77"/>
      <c r="AX176" s="94"/>
      <c r="AY176" s="77"/>
      <c r="AZ176" s="83">
        <f t="shared" si="3"/>
        <v>9.2567999999999998E-2</v>
      </c>
    </row>
    <row r="177" spans="1:52" s="99" customFormat="1" ht="34.950000000000003" customHeight="1" x14ac:dyDescent="0.45">
      <c r="A177" s="93" t="s">
        <v>5816</v>
      </c>
      <c r="B177" s="77">
        <v>1</v>
      </c>
      <c r="C177" s="93" t="s">
        <v>5111</v>
      </c>
      <c r="D177" s="93"/>
      <c r="E177" s="93"/>
      <c r="F177" s="94"/>
      <c r="G177" s="93"/>
      <c r="H177" s="77"/>
      <c r="I177" s="95"/>
      <c r="J177" s="77"/>
      <c r="K177" s="77"/>
      <c r="L177" s="93" t="s">
        <v>9058</v>
      </c>
      <c r="M177" s="96" t="s">
        <v>9049</v>
      </c>
      <c r="N177" s="96"/>
      <c r="O177" s="79">
        <v>1</v>
      </c>
      <c r="P177" s="77">
        <v>600</v>
      </c>
      <c r="Q177" s="77">
        <v>400</v>
      </c>
      <c r="R177" s="77">
        <v>750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c r="AU177" s="77"/>
      <c r="AV177" s="94"/>
      <c r="AW177" s="77"/>
      <c r="AX177" s="94"/>
      <c r="AY177" s="77"/>
      <c r="AZ177" s="83">
        <f t="shared" si="3"/>
        <v>0.18</v>
      </c>
    </row>
    <row r="178" spans="1:52" s="99" customFormat="1" ht="34.950000000000003" customHeight="1" x14ac:dyDescent="0.45">
      <c r="A178" s="93" t="s">
        <v>5816</v>
      </c>
      <c r="B178" s="77">
        <v>1</v>
      </c>
      <c r="C178" s="93" t="s">
        <v>5111</v>
      </c>
      <c r="D178" s="93"/>
      <c r="E178" s="93"/>
      <c r="F178" s="94"/>
      <c r="G178" s="93"/>
      <c r="H178" s="77"/>
      <c r="I178" s="95"/>
      <c r="J178" s="77"/>
      <c r="K178" s="77"/>
      <c r="L178" s="93" t="s">
        <v>9058</v>
      </c>
      <c r="M178" s="96" t="s">
        <v>9062</v>
      </c>
      <c r="N178" s="96"/>
      <c r="O178" s="79">
        <v>1</v>
      </c>
      <c r="P178" s="77">
        <v>900</v>
      </c>
      <c r="Q178" s="77">
        <v>600</v>
      </c>
      <c r="R178" s="77">
        <v>800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c r="AU178" s="77"/>
      <c r="AV178" s="94"/>
      <c r="AW178" s="77"/>
      <c r="AX178" s="94"/>
      <c r="AY178" s="77"/>
      <c r="AZ178" s="83">
        <f t="shared" si="3"/>
        <v>0.432</v>
      </c>
    </row>
    <row r="179" spans="1:52" s="99" customFormat="1" ht="34.950000000000003" customHeight="1" x14ac:dyDescent="0.45">
      <c r="A179" s="93" t="s">
        <v>5816</v>
      </c>
      <c r="B179" s="77">
        <v>1</v>
      </c>
      <c r="C179" s="93" t="s">
        <v>5111</v>
      </c>
      <c r="D179" s="93"/>
      <c r="E179" s="93"/>
      <c r="F179" s="94"/>
      <c r="G179" s="93"/>
      <c r="H179" s="77"/>
      <c r="I179" s="95"/>
      <c r="J179" s="77"/>
      <c r="K179" s="77"/>
      <c r="L179" s="93" t="s">
        <v>8972</v>
      </c>
      <c r="M179" s="96" t="s">
        <v>9063</v>
      </c>
      <c r="N179" s="96" t="s">
        <v>6073</v>
      </c>
      <c r="O179" s="79">
        <v>1</v>
      </c>
      <c r="P179" s="77">
        <v>500</v>
      </c>
      <c r="Q179" s="77">
        <v>400</v>
      </c>
      <c r="R179" s="77">
        <v>500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c r="AZ179" s="83">
        <f t="shared" si="3"/>
        <v>0.1</v>
      </c>
    </row>
    <row r="180" spans="1:52" s="99" customFormat="1" ht="34.950000000000003" customHeight="1" x14ac:dyDescent="0.45">
      <c r="A180" s="93" t="s">
        <v>5816</v>
      </c>
      <c r="B180" s="77">
        <v>1</v>
      </c>
      <c r="C180" s="93" t="s">
        <v>5111</v>
      </c>
      <c r="D180" s="93"/>
      <c r="E180" s="93"/>
      <c r="F180" s="94"/>
      <c r="G180" s="93"/>
      <c r="H180" s="77"/>
      <c r="I180" s="95"/>
      <c r="J180" s="77"/>
      <c r="K180" s="77"/>
      <c r="L180" s="93" t="s">
        <v>9059</v>
      </c>
      <c r="M180" s="96"/>
      <c r="N180" s="96"/>
      <c r="O180" s="79">
        <v>1</v>
      </c>
      <c r="P180" s="77">
        <v>1200</v>
      </c>
      <c r="Q180" s="77">
        <v>450</v>
      </c>
      <c r="R180" s="77">
        <v>930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c r="AU180" s="77"/>
      <c r="AV180" s="94"/>
      <c r="AW180" s="77"/>
      <c r="AX180" s="94"/>
      <c r="AY180" s="77"/>
      <c r="AZ180" s="83">
        <f t="shared" si="3"/>
        <v>0.50219999999999998</v>
      </c>
    </row>
    <row r="181" spans="1:52" s="99" customFormat="1" ht="34.950000000000003" customHeight="1" x14ac:dyDescent="0.45">
      <c r="A181" s="93" t="s">
        <v>5816</v>
      </c>
      <c r="B181" s="77">
        <v>1</v>
      </c>
      <c r="C181" s="93" t="s">
        <v>5111</v>
      </c>
      <c r="D181" s="93"/>
      <c r="E181" s="93"/>
      <c r="F181" s="94"/>
      <c r="G181" s="93"/>
      <c r="H181" s="77"/>
      <c r="I181" s="95"/>
      <c r="J181" s="77"/>
      <c r="K181" s="77"/>
      <c r="L181" s="93" t="s">
        <v>5875</v>
      </c>
      <c r="M181" s="96"/>
      <c r="N181" s="96"/>
      <c r="O181" s="79">
        <v>1</v>
      </c>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c r="AZ181" s="83">
        <f t="shared" si="3"/>
        <v>0</v>
      </c>
    </row>
    <row r="182" spans="1:52" s="99" customFormat="1" ht="34.950000000000003" customHeight="1" x14ac:dyDescent="0.45">
      <c r="A182" s="93" t="s">
        <v>5816</v>
      </c>
      <c r="B182" s="77">
        <v>1</v>
      </c>
      <c r="C182" s="93" t="s">
        <v>5111</v>
      </c>
      <c r="D182" s="93"/>
      <c r="E182" s="93"/>
      <c r="F182" s="94"/>
      <c r="G182" s="93"/>
      <c r="H182" s="77"/>
      <c r="I182" s="95"/>
      <c r="J182" s="77"/>
      <c r="K182" s="77"/>
      <c r="L182" s="93" t="s">
        <v>9006</v>
      </c>
      <c r="M182" s="96"/>
      <c r="N182" s="96"/>
      <c r="O182" s="79">
        <v>18</v>
      </c>
      <c r="P182" s="77">
        <v>500</v>
      </c>
      <c r="Q182" s="77">
        <v>400</v>
      </c>
      <c r="R182" s="77">
        <v>600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c r="AZ182" s="83">
        <f t="shared" si="3"/>
        <v>2.16</v>
      </c>
    </row>
    <row r="183" spans="1:52" s="99" customFormat="1" ht="34.950000000000003" customHeight="1" x14ac:dyDescent="0.45">
      <c r="A183" s="93" t="s">
        <v>5816</v>
      </c>
      <c r="B183" s="77">
        <v>1</v>
      </c>
      <c r="C183" s="93" t="s">
        <v>5111</v>
      </c>
      <c r="D183" s="93"/>
      <c r="E183" s="93"/>
      <c r="F183" s="94"/>
      <c r="G183" s="93"/>
      <c r="H183" s="77"/>
      <c r="I183" s="95"/>
      <c r="J183" s="77"/>
      <c r="K183" s="77"/>
      <c r="L183" s="93" t="s">
        <v>5831</v>
      </c>
      <c r="M183" s="96" t="s">
        <v>5840</v>
      </c>
      <c r="N183" s="96" t="s">
        <v>5843</v>
      </c>
      <c r="O183" s="79">
        <v>1</v>
      </c>
      <c r="P183" s="77">
        <v>400</v>
      </c>
      <c r="Q183" s="77">
        <v>530</v>
      </c>
      <c r="R183" s="77">
        <v>400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c r="AU183" s="77"/>
      <c r="AV183" s="94"/>
      <c r="AW183" s="77"/>
      <c r="AX183" s="94"/>
      <c r="AY183" s="77"/>
      <c r="AZ183" s="83">
        <f t="shared" si="3"/>
        <v>8.48E-2</v>
      </c>
    </row>
    <row r="184" spans="1:52" s="99" customFormat="1" ht="34.950000000000003" customHeight="1" x14ac:dyDescent="0.45">
      <c r="A184" s="93" t="s">
        <v>5816</v>
      </c>
      <c r="B184" s="77">
        <v>1</v>
      </c>
      <c r="C184" s="93" t="s">
        <v>5111</v>
      </c>
      <c r="D184" s="93"/>
      <c r="E184" s="93"/>
      <c r="F184" s="94"/>
      <c r="G184" s="93"/>
      <c r="H184" s="77"/>
      <c r="I184" s="95"/>
      <c r="J184" s="77"/>
      <c r="K184" s="77"/>
      <c r="L184" s="93" t="s">
        <v>5831</v>
      </c>
      <c r="M184" s="96" t="s">
        <v>5840</v>
      </c>
      <c r="N184" s="96" t="s">
        <v>9064</v>
      </c>
      <c r="O184" s="79">
        <v>1</v>
      </c>
      <c r="P184" s="77">
        <v>400</v>
      </c>
      <c r="Q184" s="77">
        <v>530</v>
      </c>
      <c r="R184" s="77">
        <v>400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c r="AU184" s="77"/>
      <c r="AV184" s="94"/>
      <c r="AW184" s="77"/>
      <c r="AX184" s="94"/>
      <c r="AY184" s="77"/>
      <c r="AZ184" s="83">
        <f t="shared" si="3"/>
        <v>8.48E-2</v>
      </c>
    </row>
    <row r="185" spans="1:52" s="99" customFormat="1" ht="34.950000000000003" customHeight="1" x14ac:dyDescent="0.45">
      <c r="A185" s="93" t="s">
        <v>5816</v>
      </c>
      <c r="B185" s="77">
        <v>1</v>
      </c>
      <c r="C185" s="93" t="s">
        <v>5111</v>
      </c>
      <c r="D185" s="93"/>
      <c r="E185" s="93"/>
      <c r="F185" s="94"/>
      <c r="G185" s="93"/>
      <c r="H185" s="77"/>
      <c r="I185" s="95"/>
      <c r="J185" s="77"/>
      <c r="K185" s="77"/>
      <c r="L185" s="93" t="s">
        <v>9005</v>
      </c>
      <c r="M185" s="96"/>
      <c r="N185" s="96"/>
      <c r="O185" s="79">
        <v>1</v>
      </c>
      <c r="P185" s="77">
        <v>530</v>
      </c>
      <c r="Q185" s="77">
        <v>230</v>
      </c>
      <c r="R185" s="77">
        <v>500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c r="AU185" s="77"/>
      <c r="AV185" s="94"/>
      <c r="AW185" s="77"/>
      <c r="AX185" s="94"/>
      <c r="AY185" s="77"/>
      <c r="AZ185" s="83">
        <f t="shared" si="3"/>
        <v>6.0949999999999997E-2</v>
      </c>
    </row>
    <row r="186" spans="1:52" s="99" customFormat="1" ht="34.950000000000003" customHeight="1" x14ac:dyDescent="0.45">
      <c r="A186" s="93" t="s">
        <v>5816</v>
      </c>
      <c r="B186" s="77">
        <v>1</v>
      </c>
      <c r="C186" s="93" t="s">
        <v>5111</v>
      </c>
      <c r="D186" s="93"/>
      <c r="E186" s="93"/>
      <c r="F186" s="94"/>
      <c r="G186" s="93"/>
      <c r="H186" s="77"/>
      <c r="I186" s="95"/>
      <c r="J186" s="77"/>
      <c r="K186" s="77"/>
      <c r="L186" s="93" t="s">
        <v>9047</v>
      </c>
      <c r="M186" s="96" t="s">
        <v>9065</v>
      </c>
      <c r="N186" s="96" t="s">
        <v>9066</v>
      </c>
      <c r="O186" s="79">
        <v>1</v>
      </c>
      <c r="P186" s="77">
        <v>1000</v>
      </c>
      <c r="Q186" s="77">
        <v>800</v>
      </c>
      <c r="R186" s="77">
        <v>1150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c r="AZ186" s="83">
        <f t="shared" si="3"/>
        <v>0.92</v>
      </c>
    </row>
    <row r="187" spans="1:52" s="99" customFormat="1" ht="34.950000000000003" customHeight="1" x14ac:dyDescent="0.45">
      <c r="A187" s="93" t="s">
        <v>5816</v>
      </c>
      <c r="B187" s="77">
        <v>1</v>
      </c>
      <c r="C187" s="93" t="s">
        <v>5111</v>
      </c>
      <c r="D187" s="93"/>
      <c r="E187" s="93"/>
      <c r="F187" s="94"/>
      <c r="G187" s="93"/>
      <c r="H187" s="77"/>
      <c r="I187" s="95"/>
      <c r="J187" s="77"/>
      <c r="K187" s="77"/>
      <c r="L187" s="93" t="s">
        <v>9027</v>
      </c>
      <c r="M187" s="96" t="s">
        <v>9067</v>
      </c>
      <c r="N187" s="96"/>
      <c r="O187" s="79">
        <v>1</v>
      </c>
      <c r="P187" s="77">
        <v>440</v>
      </c>
      <c r="Q187" s="77">
        <v>300</v>
      </c>
      <c r="R187" s="77">
        <v>600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c r="AZ187" s="83">
        <f t="shared" si="3"/>
        <v>7.9200000000000007E-2</v>
      </c>
    </row>
    <row r="188" spans="1:52" s="99" customFormat="1" ht="34.950000000000003" customHeight="1" x14ac:dyDescent="0.45">
      <c r="A188" s="93" t="s">
        <v>5816</v>
      </c>
      <c r="B188" s="77">
        <v>1</v>
      </c>
      <c r="C188" s="93" t="s">
        <v>5111</v>
      </c>
      <c r="D188" s="93"/>
      <c r="E188" s="93"/>
      <c r="F188" s="94"/>
      <c r="G188" s="93"/>
      <c r="H188" s="77"/>
      <c r="I188" s="95"/>
      <c r="J188" s="77"/>
      <c r="K188" s="77"/>
      <c r="L188" s="93" t="s">
        <v>9060</v>
      </c>
      <c r="M188" s="96" t="s">
        <v>9068</v>
      </c>
      <c r="N188" s="96"/>
      <c r="O188" s="79">
        <v>1</v>
      </c>
      <c r="P188" s="77">
        <v>300</v>
      </c>
      <c r="Q188" s="77">
        <v>300</v>
      </c>
      <c r="R188" s="77">
        <v>630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c r="AZ188" s="83">
        <f t="shared" si="3"/>
        <v>5.67E-2</v>
      </c>
    </row>
    <row r="189" spans="1:52" s="99" customFormat="1" ht="34.950000000000003" customHeight="1" x14ac:dyDescent="0.45">
      <c r="A189" s="93" t="s">
        <v>5816</v>
      </c>
      <c r="B189" s="77">
        <v>1</v>
      </c>
      <c r="C189" s="93" t="s">
        <v>5111</v>
      </c>
      <c r="D189" s="93"/>
      <c r="E189" s="93"/>
      <c r="F189" s="94"/>
      <c r="G189" s="93"/>
      <c r="H189" s="77"/>
      <c r="I189" s="95"/>
      <c r="J189" s="77"/>
      <c r="K189" s="77"/>
      <c r="L189" s="93" t="s">
        <v>8962</v>
      </c>
      <c r="M189" s="96"/>
      <c r="N189" s="96"/>
      <c r="O189" s="79">
        <v>2</v>
      </c>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t="s">
        <v>8968</v>
      </c>
      <c r="AZ189" s="83">
        <f t="shared" si="3"/>
        <v>0</v>
      </c>
    </row>
    <row r="190" spans="1:52" s="99" customFormat="1" ht="34.950000000000003" customHeight="1" x14ac:dyDescent="0.45">
      <c r="A190" s="93" t="s">
        <v>5816</v>
      </c>
      <c r="B190" s="77">
        <v>1</v>
      </c>
      <c r="C190" s="93" t="s">
        <v>5111</v>
      </c>
      <c r="D190" s="93"/>
      <c r="E190" s="93"/>
      <c r="F190" s="94"/>
      <c r="G190" s="93"/>
      <c r="H190" s="77"/>
      <c r="I190" s="95"/>
      <c r="J190" s="77"/>
      <c r="K190" s="77"/>
      <c r="L190" s="93" t="s">
        <v>8965</v>
      </c>
      <c r="M190" s="96"/>
      <c r="N190" s="96"/>
      <c r="O190" s="79">
        <v>30</v>
      </c>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c r="AU190" s="77"/>
      <c r="AV190" s="94"/>
      <c r="AW190" s="77"/>
      <c r="AX190" s="94"/>
      <c r="AY190" s="77"/>
      <c r="AZ190" s="83">
        <f t="shared" si="3"/>
        <v>0</v>
      </c>
    </row>
    <row r="191" spans="1:52" s="99" customFormat="1" ht="34.950000000000003" customHeight="1" x14ac:dyDescent="0.45">
      <c r="A191" s="93" t="s">
        <v>5816</v>
      </c>
      <c r="B191" s="77">
        <v>1</v>
      </c>
      <c r="C191" s="93" t="s">
        <v>5111</v>
      </c>
      <c r="D191" s="93"/>
      <c r="E191" s="93"/>
      <c r="F191" s="94"/>
      <c r="G191" s="93"/>
      <c r="H191" s="77"/>
      <c r="I191" s="95"/>
      <c r="J191" s="77"/>
      <c r="K191" s="77"/>
      <c r="L191" s="93" t="s">
        <v>8982</v>
      </c>
      <c r="M191" s="96"/>
      <c r="N191" s="96"/>
      <c r="O191" s="79">
        <v>12</v>
      </c>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c r="AU191" s="77"/>
      <c r="AV191" s="94"/>
      <c r="AW191" s="77"/>
      <c r="AX191" s="94"/>
      <c r="AY191" s="77"/>
      <c r="AZ191" s="83">
        <f t="shared" si="3"/>
        <v>0</v>
      </c>
    </row>
    <row r="192" spans="1:52" s="99" customFormat="1" ht="34.950000000000003" customHeight="1" x14ac:dyDescent="0.45">
      <c r="A192" s="93" t="s">
        <v>5816</v>
      </c>
      <c r="B192" s="77">
        <v>1</v>
      </c>
      <c r="C192" s="93" t="s">
        <v>5111</v>
      </c>
      <c r="D192" s="93"/>
      <c r="E192" s="93"/>
      <c r="F192" s="94"/>
      <c r="G192" s="93"/>
      <c r="H192" s="77"/>
      <c r="I192" s="95"/>
      <c r="J192" s="77"/>
      <c r="K192" s="77"/>
      <c r="L192" s="93" t="s">
        <v>5838</v>
      </c>
      <c r="M192" s="96"/>
      <c r="N192" s="96"/>
      <c r="O192" s="79">
        <v>10</v>
      </c>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c r="AU192" s="77"/>
      <c r="AV192" s="94"/>
      <c r="AW192" s="77"/>
      <c r="AX192" s="94"/>
      <c r="AY192" s="77"/>
      <c r="AZ192" s="83">
        <v>1</v>
      </c>
    </row>
    <row r="193" spans="1:52" s="99" customFormat="1" ht="34.950000000000003" customHeight="1" x14ac:dyDescent="0.45">
      <c r="A193" s="93" t="s">
        <v>5816</v>
      </c>
      <c r="B193" s="77">
        <v>1</v>
      </c>
      <c r="C193" s="93" t="s">
        <v>5111</v>
      </c>
      <c r="D193" s="93"/>
      <c r="E193" s="93"/>
      <c r="F193" s="94"/>
      <c r="G193" s="93"/>
      <c r="H193" s="77"/>
      <c r="I193" s="95"/>
      <c r="J193" s="77"/>
      <c r="K193" s="77"/>
      <c r="L193" s="93" t="s">
        <v>5839</v>
      </c>
      <c r="M193" s="96"/>
      <c r="N193" s="96"/>
      <c r="O193" s="79">
        <v>260</v>
      </c>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c r="AZ193" s="83">
        <v>26</v>
      </c>
    </row>
    <row r="194" spans="1:52" s="99" customFormat="1" ht="34.950000000000003" customHeight="1" x14ac:dyDescent="0.45">
      <c r="A194" s="93" t="s">
        <v>5816</v>
      </c>
      <c r="B194" s="77">
        <v>1</v>
      </c>
      <c r="C194" s="93" t="s">
        <v>7889</v>
      </c>
      <c r="D194" s="93"/>
      <c r="E194" s="93"/>
      <c r="F194" s="94"/>
      <c r="G194" s="93"/>
      <c r="H194" s="77"/>
      <c r="I194" s="95">
        <v>3798</v>
      </c>
      <c r="J194" s="77"/>
      <c r="K194" s="77"/>
      <c r="L194" s="93" t="s">
        <v>4017</v>
      </c>
      <c r="M194" s="96" t="s">
        <v>7862</v>
      </c>
      <c r="N194" s="96"/>
      <c r="O194" s="79">
        <v>1</v>
      </c>
      <c r="P194" s="77">
        <v>450</v>
      </c>
      <c r="Q194" s="77">
        <v>450</v>
      </c>
      <c r="R194" s="77">
        <v>700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4082</v>
      </c>
      <c r="AU194" s="77">
        <v>50</v>
      </c>
      <c r="AV194" s="94" t="s">
        <v>5110</v>
      </c>
      <c r="AW194" s="77" t="s">
        <v>2874</v>
      </c>
      <c r="AX194" s="94" t="s">
        <v>3694</v>
      </c>
      <c r="AY194" s="77"/>
      <c r="AZ194" s="83">
        <f t="shared" ref="AZ194:AZ256" si="4">P194*Q194*R194/1000000000*O194</f>
        <v>0.14174999999999999</v>
      </c>
    </row>
    <row r="195" spans="1:52" s="99" customFormat="1" ht="34.950000000000003" customHeight="1" x14ac:dyDescent="0.45">
      <c r="A195" s="93" t="s">
        <v>5816</v>
      </c>
      <c r="B195" s="77">
        <v>1</v>
      </c>
      <c r="C195" s="93" t="s">
        <v>7889</v>
      </c>
      <c r="D195" s="93"/>
      <c r="E195" s="93"/>
      <c r="F195" s="94"/>
      <c r="G195" s="93"/>
      <c r="H195" s="77"/>
      <c r="I195" s="95">
        <v>3839</v>
      </c>
      <c r="J195" s="77"/>
      <c r="K195" s="77"/>
      <c r="L195" s="93" t="s">
        <v>2916</v>
      </c>
      <c r="M195" s="96" t="s">
        <v>7908</v>
      </c>
      <c r="N195" s="96"/>
      <c r="O195" s="79">
        <v>1</v>
      </c>
      <c r="P195" s="77">
        <v>1200</v>
      </c>
      <c r="Q195" s="77">
        <v>60</v>
      </c>
      <c r="R195" s="77">
        <v>900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4122</v>
      </c>
      <c r="AU195" s="77">
        <v>50</v>
      </c>
      <c r="AV195" s="94" t="s">
        <v>5110</v>
      </c>
      <c r="AW195" s="77" t="s">
        <v>2876</v>
      </c>
      <c r="AX195" s="94" t="s">
        <v>3694</v>
      </c>
      <c r="AY195" s="77" t="s">
        <v>7878</v>
      </c>
      <c r="AZ195" s="83">
        <f t="shared" si="4"/>
        <v>6.4799999999999996E-2</v>
      </c>
    </row>
    <row r="196" spans="1:52" s="99" customFormat="1" ht="34.950000000000003" customHeight="1" x14ac:dyDescent="0.45">
      <c r="A196" s="93" t="s">
        <v>5816</v>
      </c>
      <c r="B196" s="77">
        <v>1</v>
      </c>
      <c r="C196" s="93" t="s">
        <v>7889</v>
      </c>
      <c r="D196" s="93"/>
      <c r="E196" s="93"/>
      <c r="F196" s="94"/>
      <c r="G196" s="93"/>
      <c r="H196" s="77"/>
      <c r="I196" s="95">
        <v>3840</v>
      </c>
      <c r="J196" s="77"/>
      <c r="K196" s="77"/>
      <c r="L196" s="93" t="s">
        <v>3528</v>
      </c>
      <c r="M196" s="96"/>
      <c r="N196" s="96"/>
      <c r="O196" s="79">
        <v>1</v>
      </c>
      <c r="P196" s="77">
        <v>880</v>
      </c>
      <c r="Q196" s="77">
        <v>400</v>
      </c>
      <c r="R196" s="77">
        <v>880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4123</v>
      </c>
      <c r="AU196" s="77">
        <v>50</v>
      </c>
      <c r="AV196" s="94" t="s">
        <v>5110</v>
      </c>
      <c r="AW196" s="77" t="s">
        <v>2876</v>
      </c>
      <c r="AX196" s="94" t="s">
        <v>3694</v>
      </c>
      <c r="AY196" s="77"/>
      <c r="AZ196" s="83">
        <f t="shared" si="4"/>
        <v>0.30975999999999998</v>
      </c>
    </row>
    <row r="197" spans="1:52" s="99" customFormat="1" ht="34.950000000000003" customHeight="1" x14ac:dyDescent="0.45">
      <c r="A197" s="93" t="s">
        <v>5816</v>
      </c>
      <c r="B197" s="77">
        <v>1</v>
      </c>
      <c r="C197" s="93" t="s">
        <v>7889</v>
      </c>
      <c r="D197" s="93"/>
      <c r="E197" s="93"/>
      <c r="F197" s="94"/>
      <c r="G197" s="93"/>
      <c r="H197" s="77"/>
      <c r="I197" s="95">
        <v>3841</v>
      </c>
      <c r="J197" s="77"/>
      <c r="K197" s="77"/>
      <c r="L197" s="93" t="s">
        <v>3212</v>
      </c>
      <c r="M197" s="96" t="s">
        <v>7909</v>
      </c>
      <c r="N197" s="96"/>
      <c r="O197" s="79">
        <v>1</v>
      </c>
      <c r="P197" s="77">
        <v>430</v>
      </c>
      <c r="Q197" s="77">
        <v>300</v>
      </c>
      <c r="R197" s="77">
        <v>900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4124</v>
      </c>
      <c r="AU197" s="77">
        <v>50</v>
      </c>
      <c r="AV197" s="94" t="s">
        <v>5110</v>
      </c>
      <c r="AW197" s="77" t="s">
        <v>2876</v>
      </c>
      <c r="AX197" s="94" t="s">
        <v>3694</v>
      </c>
      <c r="AY197" s="77"/>
      <c r="AZ197" s="83">
        <f t="shared" si="4"/>
        <v>0.11609999999999999</v>
      </c>
    </row>
    <row r="198" spans="1:52" s="99" customFormat="1" ht="34.950000000000003" customHeight="1" x14ac:dyDescent="0.45">
      <c r="A198" s="93" t="s">
        <v>5816</v>
      </c>
      <c r="B198" s="77">
        <v>1</v>
      </c>
      <c r="C198" s="93" t="s">
        <v>7889</v>
      </c>
      <c r="D198" s="93"/>
      <c r="E198" s="93"/>
      <c r="F198" s="94"/>
      <c r="G198" s="93"/>
      <c r="H198" s="77"/>
      <c r="I198" s="95">
        <v>3842</v>
      </c>
      <c r="J198" s="77"/>
      <c r="K198" s="77"/>
      <c r="L198" s="93" t="s">
        <v>3212</v>
      </c>
      <c r="M198" s="96" t="s">
        <v>7909</v>
      </c>
      <c r="N198" s="96"/>
      <c r="O198" s="79">
        <v>1</v>
      </c>
      <c r="P198" s="77">
        <v>430</v>
      </c>
      <c r="Q198" s="77">
        <v>300</v>
      </c>
      <c r="R198" s="77">
        <v>900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4125</v>
      </c>
      <c r="AU198" s="77">
        <v>50</v>
      </c>
      <c r="AV198" s="94" t="s">
        <v>5110</v>
      </c>
      <c r="AW198" s="77" t="s">
        <v>2876</v>
      </c>
      <c r="AX198" s="94" t="s">
        <v>3694</v>
      </c>
      <c r="AY198" s="77"/>
      <c r="AZ198" s="83">
        <f t="shared" si="4"/>
        <v>0.11609999999999999</v>
      </c>
    </row>
    <row r="199" spans="1:52" s="99" customFormat="1" ht="34.950000000000003" customHeight="1" x14ac:dyDescent="0.45">
      <c r="A199" s="93" t="s">
        <v>5816</v>
      </c>
      <c r="B199" s="77">
        <v>1</v>
      </c>
      <c r="C199" s="93" t="s">
        <v>7889</v>
      </c>
      <c r="D199" s="93"/>
      <c r="E199" s="93"/>
      <c r="F199" s="94"/>
      <c r="G199" s="93"/>
      <c r="H199" s="77"/>
      <c r="I199" s="95">
        <v>3843</v>
      </c>
      <c r="J199" s="77"/>
      <c r="K199" s="77"/>
      <c r="L199" s="93" t="s">
        <v>3212</v>
      </c>
      <c r="M199" s="96" t="s">
        <v>7909</v>
      </c>
      <c r="N199" s="96"/>
      <c r="O199" s="79">
        <v>1</v>
      </c>
      <c r="P199" s="77">
        <v>430</v>
      </c>
      <c r="Q199" s="77">
        <v>300</v>
      </c>
      <c r="R199" s="77">
        <v>900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4126</v>
      </c>
      <c r="AU199" s="77">
        <v>50</v>
      </c>
      <c r="AV199" s="94" t="s">
        <v>5110</v>
      </c>
      <c r="AW199" s="77" t="s">
        <v>2874</v>
      </c>
      <c r="AX199" s="94" t="s">
        <v>3694</v>
      </c>
      <c r="AY199" s="77"/>
      <c r="AZ199" s="83">
        <f t="shared" si="4"/>
        <v>0.11609999999999999</v>
      </c>
    </row>
    <row r="200" spans="1:52" s="99" customFormat="1" ht="34.950000000000003" customHeight="1" x14ac:dyDescent="0.45">
      <c r="A200" s="93" t="s">
        <v>5816</v>
      </c>
      <c r="B200" s="77">
        <v>1</v>
      </c>
      <c r="C200" s="93" t="s">
        <v>7889</v>
      </c>
      <c r="D200" s="93"/>
      <c r="E200" s="93"/>
      <c r="F200" s="94"/>
      <c r="G200" s="93"/>
      <c r="H200" s="77"/>
      <c r="I200" s="95">
        <v>3844</v>
      </c>
      <c r="J200" s="77"/>
      <c r="K200" s="77"/>
      <c r="L200" s="93" t="s">
        <v>3212</v>
      </c>
      <c r="M200" s="96" t="s">
        <v>7909</v>
      </c>
      <c r="N200" s="96"/>
      <c r="O200" s="79">
        <v>1</v>
      </c>
      <c r="P200" s="77">
        <v>430</v>
      </c>
      <c r="Q200" s="77">
        <v>300</v>
      </c>
      <c r="R200" s="77">
        <v>900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4127</v>
      </c>
      <c r="AU200" s="77">
        <v>50</v>
      </c>
      <c r="AV200" s="94" t="s">
        <v>5110</v>
      </c>
      <c r="AW200" s="77" t="s">
        <v>2874</v>
      </c>
      <c r="AX200" s="94" t="s">
        <v>3694</v>
      </c>
      <c r="AY200" s="77"/>
      <c r="AZ200" s="83">
        <f t="shared" si="4"/>
        <v>0.11609999999999999</v>
      </c>
    </row>
    <row r="201" spans="1:52" s="99" customFormat="1" ht="34.950000000000003" customHeight="1" x14ac:dyDescent="0.45">
      <c r="A201" s="93" t="s">
        <v>5816</v>
      </c>
      <c r="B201" s="77">
        <v>1</v>
      </c>
      <c r="C201" s="93" t="s">
        <v>7889</v>
      </c>
      <c r="D201" s="93"/>
      <c r="E201" s="93"/>
      <c r="F201" s="94"/>
      <c r="G201" s="93"/>
      <c r="H201" s="77"/>
      <c r="I201" s="95">
        <v>3845</v>
      </c>
      <c r="J201" s="77"/>
      <c r="K201" s="77"/>
      <c r="L201" s="93" t="s">
        <v>3673</v>
      </c>
      <c r="M201" s="96"/>
      <c r="N201" s="96"/>
      <c r="O201" s="79">
        <v>1</v>
      </c>
      <c r="P201" s="77">
        <v>1000</v>
      </c>
      <c r="Q201" s="77">
        <v>700</v>
      </c>
      <c r="R201" s="77">
        <v>700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4128</v>
      </c>
      <c r="AU201" s="77">
        <v>50</v>
      </c>
      <c r="AV201" s="94" t="s">
        <v>5110</v>
      </c>
      <c r="AW201" s="77" t="s">
        <v>2876</v>
      </c>
      <c r="AX201" s="94" t="s">
        <v>3694</v>
      </c>
      <c r="AY201" s="77"/>
      <c r="AZ201" s="83">
        <f t="shared" si="4"/>
        <v>0.49</v>
      </c>
    </row>
    <row r="202" spans="1:52" s="99" customFormat="1" ht="34.950000000000003" customHeight="1" x14ac:dyDescent="0.45">
      <c r="A202" s="93" t="s">
        <v>5816</v>
      </c>
      <c r="B202" s="77">
        <v>1</v>
      </c>
      <c r="C202" s="93" t="s">
        <v>7889</v>
      </c>
      <c r="D202" s="93"/>
      <c r="E202" s="93"/>
      <c r="F202" s="94"/>
      <c r="G202" s="93"/>
      <c r="H202" s="77"/>
      <c r="I202" s="95">
        <v>3846</v>
      </c>
      <c r="J202" s="77"/>
      <c r="K202" s="77"/>
      <c r="L202" s="93" t="s">
        <v>4017</v>
      </c>
      <c r="M202" s="96" t="s">
        <v>7887</v>
      </c>
      <c r="N202" s="96"/>
      <c r="O202" s="79">
        <v>1</v>
      </c>
      <c r="P202" s="77">
        <v>450</v>
      </c>
      <c r="Q202" s="77">
        <v>450</v>
      </c>
      <c r="R202" s="77">
        <v>700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4129</v>
      </c>
      <c r="AU202" s="77">
        <v>50</v>
      </c>
      <c r="AV202" s="94" t="s">
        <v>5110</v>
      </c>
      <c r="AW202" s="77" t="s">
        <v>2876</v>
      </c>
      <c r="AX202" s="94" t="s">
        <v>3694</v>
      </c>
      <c r="AY202" s="77"/>
      <c r="AZ202" s="83">
        <f t="shared" si="4"/>
        <v>0.14174999999999999</v>
      </c>
    </row>
    <row r="203" spans="1:52" s="99" customFormat="1" ht="34.950000000000003" customHeight="1" x14ac:dyDescent="0.45">
      <c r="A203" s="93" t="s">
        <v>5816</v>
      </c>
      <c r="B203" s="77">
        <v>1</v>
      </c>
      <c r="C203" s="93" t="s">
        <v>7889</v>
      </c>
      <c r="D203" s="93"/>
      <c r="E203" s="93"/>
      <c r="F203" s="94"/>
      <c r="G203" s="93"/>
      <c r="H203" s="77"/>
      <c r="I203" s="95">
        <v>3848</v>
      </c>
      <c r="J203" s="77"/>
      <c r="K203" s="77"/>
      <c r="L203" s="93" t="s">
        <v>3673</v>
      </c>
      <c r="M203" s="96"/>
      <c r="N203" s="96"/>
      <c r="O203" s="79">
        <v>1</v>
      </c>
      <c r="P203" s="77">
        <v>1600</v>
      </c>
      <c r="Q203" s="77">
        <v>700</v>
      </c>
      <c r="R203" s="77">
        <v>700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4131</v>
      </c>
      <c r="AU203" s="77">
        <v>50</v>
      </c>
      <c r="AV203" s="94" t="s">
        <v>5110</v>
      </c>
      <c r="AW203" s="77" t="s">
        <v>2876</v>
      </c>
      <c r="AX203" s="94" t="s">
        <v>3694</v>
      </c>
      <c r="AY203" s="77"/>
      <c r="AZ203" s="83">
        <f t="shared" si="4"/>
        <v>0.78400000000000003</v>
      </c>
    </row>
    <row r="204" spans="1:52" s="99" customFormat="1" ht="34.950000000000003" customHeight="1" x14ac:dyDescent="0.45">
      <c r="A204" s="93" t="s">
        <v>5816</v>
      </c>
      <c r="B204" s="77">
        <v>1</v>
      </c>
      <c r="C204" s="93" t="s">
        <v>7889</v>
      </c>
      <c r="D204" s="93"/>
      <c r="E204" s="93"/>
      <c r="F204" s="94"/>
      <c r="G204" s="93"/>
      <c r="H204" s="77"/>
      <c r="I204" s="95">
        <v>3849</v>
      </c>
      <c r="J204" s="77"/>
      <c r="K204" s="77"/>
      <c r="L204" s="93" t="s">
        <v>3474</v>
      </c>
      <c r="M204" s="96" t="s">
        <v>7887</v>
      </c>
      <c r="N204" s="96"/>
      <c r="O204" s="79">
        <v>1</v>
      </c>
      <c r="P204" s="77">
        <v>450</v>
      </c>
      <c r="Q204" s="77">
        <v>450</v>
      </c>
      <c r="R204" s="77">
        <v>700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4132</v>
      </c>
      <c r="AU204" s="77">
        <v>50</v>
      </c>
      <c r="AV204" s="94" t="s">
        <v>5110</v>
      </c>
      <c r="AW204" s="77" t="s">
        <v>2876</v>
      </c>
      <c r="AX204" s="94" t="s">
        <v>3694</v>
      </c>
      <c r="AY204" s="77"/>
      <c r="AZ204" s="83">
        <f t="shared" si="4"/>
        <v>0.14174999999999999</v>
      </c>
    </row>
    <row r="205" spans="1:52" s="99" customFormat="1" ht="34.950000000000003" customHeight="1" x14ac:dyDescent="0.45">
      <c r="A205" s="93" t="s">
        <v>5816</v>
      </c>
      <c r="B205" s="77">
        <v>1</v>
      </c>
      <c r="C205" s="93" t="s">
        <v>7889</v>
      </c>
      <c r="D205" s="93"/>
      <c r="E205" s="93"/>
      <c r="F205" s="94"/>
      <c r="G205" s="93"/>
      <c r="H205" s="77"/>
      <c r="I205" s="95">
        <v>3850</v>
      </c>
      <c r="J205" s="77"/>
      <c r="K205" s="77"/>
      <c r="L205" s="93" t="s">
        <v>3474</v>
      </c>
      <c r="M205" s="96" t="s">
        <v>7863</v>
      </c>
      <c r="N205" s="96"/>
      <c r="O205" s="79">
        <v>1</v>
      </c>
      <c r="P205" s="77">
        <v>450</v>
      </c>
      <c r="Q205" s="77">
        <v>450</v>
      </c>
      <c r="R205" s="77">
        <v>700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4133</v>
      </c>
      <c r="AU205" s="77">
        <v>50</v>
      </c>
      <c r="AV205" s="94" t="s">
        <v>5110</v>
      </c>
      <c r="AW205" s="77" t="s">
        <v>2876</v>
      </c>
      <c r="AX205" s="94" t="s">
        <v>3694</v>
      </c>
      <c r="AY205" s="77"/>
      <c r="AZ205" s="83">
        <f t="shared" si="4"/>
        <v>0.14174999999999999</v>
      </c>
    </row>
    <row r="206" spans="1:52" s="99" customFormat="1" ht="34.950000000000003" customHeight="1" x14ac:dyDescent="0.45">
      <c r="A206" s="93" t="s">
        <v>5816</v>
      </c>
      <c r="B206" s="77">
        <v>1</v>
      </c>
      <c r="C206" s="93" t="s">
        <v>7889</v>
      </c>
      <c r="D206" s="93"/>
      <c r="E206" s="93"/>
      <c r="F206" s="94"/>
      <c r="G206" s="93"/>
      <c r="H206" s="77"/>
      <c r="I206" s="95">
        <v>3851</v>
      </c>
      <c r="J206" s="77"/>
      <c r="K206" s="77"/>
      <c r="L206" s="93" t="s">
        <v>3279</v>
      </c>
      <c r="M206" s="96" t="s">
        <v>7910</v>
      </c>
      <c r="N206" s="96"/>
      <c r="O206" s="79">
        <v>1</v>
      </c>
      <c r="P206" s="77">
        <v>880</v>
      </c>
      <c r="Q206" s="77">
        <v>350</v>
      </c>
      <c r="R206" s="77">
        <v>1800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4134</v>
      </c>
      <c r="AU206" s="77">
        <v>50</v>
      </c>
      <c r="AV206" s="94" t="s">
        <v>5110</v>
      </c>
      <c r="AW206" s="77" t="s">
        <v>2876</v>
      </c>
      <c r="AX206" s="94" t="s">
        <v>3694</v>
      </c>
      <c r="AY206" s="77"/>
      <c r="AZ206" s="83">
        <f t="shared" si="4"/>
        <v>0.5544</v>
      </c>
    </row>
    <row r="207" spans="1:52" s="99" customFormat="1" ht="34.950000000000003" customHeight="1" x14ac:dyDescent="0.45">
      <c r="A207" s="93" t="s">
        <v>5816</v>
      </c>
      <c r="B207" s="77">
        <v>1</v>
      </c>
      <c r="C207" s="93" t="s">
        <v>7889</v>
      </c>
      <c r="D207" s="93"/>
      <c r="E207" s="93"/>
      <c r="F207" s="94"/>
      <c r="G207" s="93"/>
      <c r="H207" s="77"/>
      <c r="I207" s="95">
        <v>3852</v>
      </c>
      <c r="J207" s="77"/>
      <c r="K207" s="77"/>
      <c r="L207" s="93" t="s">
        <v>3279</v>
      </c>
      <c r="M207" s="96" t="s">
        <v>7897</v>
      </c>
      <c r="N207" s="96"/>
      <c r="O207" s="79">
        <v>1</v>
      </c>
      <c r="P207" s="77">
        <v>880</v>
      </c>
      <c r="Q207" s="77">
        <v>350</v>
      </c>
      <c r="R207" s="77">
        <v>1800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4135</v>
      </c>
      <c r="AU207" s="77">
        <v>50</v>
      </c>
      <c r="AV207" s="94" t="s">
        <v>5110</v>
      </c>
      <c r="AW207" s="77" t="s">
        <v>2876</v>
      </c>
      <c r="AX207" s="94" t="s">
        <v>3694</v>
      </c>
      <c r="AY207" s="77"/>
      <c r="AZ207" s="83">
        <f t="shared" si="4"/>
        <v>0.5544</v>
      </c>
    </row>
    <row r="208" spans="1:52" s="99" customFormat="1" ht="34.950000000000003" customHeight="1" x14ac:dyDescent="0.45">
      <c r="A208" s="93" t="s">
        <v>5816</v>
      </c>
      <c r="B208" s="77">
        <v>1</v>
      </c>
      <c r="C208" s="93" t="s">
        <v>7889</v>
      </c>
      <c r="D208" s="93"/>
      <c r="E208" s="93"/>
      <c r="F208" s="94"/>
      <c r="G208" s="93"/>
      <c r="H208" s="77"/>
      <c r="I208" s="95">
        <v>3854</v>
      </c>
      <c r="J208" s="77"/>
      <c r="K208" s="77"/>
      <c r="L208" s="93" t="s">
        <v>3099</v>
      </c>
      <c r="M208" s="96" t="s">
        <v>7864</v>
      </c>
      <c r="N208" s="96"/>
      <c r="O208" s="79">
        <v>1</v>
      </c>
      <c r="P208" s="77">
        <v>900</v>
      </c>
      <c r="Q208" s="77">
        <v>400</v>
      </c>
      <c r="R208" s="77">
        <v>1600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v>4137</v>
      </c>
      <c r="AU208" s="77">
        <v>50</v>
      </c>
      <c r="AV208" s="94" t="s">
        <v>5110</v>
      </c>
      <c r="AW208" s="77" t="s">
        <v>2874</v>
      </c>
      <c r="AX208" s="94" t="s">
        <v>3694</v>
      </c>
      <c r="AY208" s="77"/>
      <c r="AZ208" s="83">
        <f t="shared" si="4"/>
        <v>0.57599999999999996</v>
      </c>
    </row>
    <row r="209" spans="1:52" s="99" customFormat="1" ht="34.950000000000003" customHeight="1" x14ac:dyDescent="0.45">
      <c r="A209" s="93" t="s">
        <v>5816</v>
      </c>
      <c r="B209" s="77">
        <v>1</v>
      </c>
      <c r="C209" s="93" t="s">
        <v>7889</v>
      </c>
      <c r="D209" s="93"/>
      <c r="E209" s="93"/>
      <c r="F209" s="94"/>
      <c r="G209" s="93"/>
      <c r="H209" s="77"/>
      <c r="I209" s="95">
        <v>3855</v>
      </c>
      <c r="J209" s="77"/>
      <c r="K209" s="77"/>
      <c r="L209" s="93" t="s">
        <v>4511</v>
      </c>
      <c r="M209" s="96"/>
      <c r="N209" s="96"/>
      <c r="O209" s="79">
        <v>1</v>
      </c>
      <c r="P209" s="77">
        <v>300</v>
      </c>
      <c r="Q209" s="77">
        <v>950</v>
      </c>
      <c r="R209" s="77">
        <v>740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4138</v>
      </c>
      <c r="AU209" s="77">
        <v>50</v>
      </c>
      <c r="AV209" s="94" t="s">
        <v>5110</v>
      </c>
      <c r="AW209" s="77" t="s">
        <v>2874</v>
      </c>
      <c r="AX209" s="94" t="s">
        <v>3694</v>
      </c>
      <c r="AY209" s="77"/>
      <c r="AZ209" s="83">
        <f t="shared" si="4"/>
        <v>0.2109</v>
      </c>
    </row>
    <row r="210" spans="1:52" s="99" customFormat="1" ht="34.950000000000003" customHeight="1" x14ac:dyDescent="0.45">
      <c r="A210" s="93" t="s">
        <v>5816</v>
      </c>
      <c r="B210" s="77">
        <v>1</v>
      </c>
      <c r="C210" s="93" t="s">
        <v>7889</v>
      </c>
      <c r="D210" s="93"/>
      <c r="E210" s="93"/>
      <c r="F210" s="94"/>
      <c r="G210" s="93"/>
      <c r="H210" s="77"/>
      <c r="I210" s="95">
        <v>3856</v>
      </c>
      <c r="J210" s="77"/>
      <c r="K210" s="77"/>
      <c r="L210" s="93" t="s">
        <v>3619</v>
      </c>
      <c r="M210" s="96"/>
      <c r="N210" s="96"/>
      <c r="O210" s="79">
        <v>1</v>
      </c>
      <c r="P210" s="77">
        <v>1060</v>
      </c>
      <c r="Q210" s="77">
        <v>730</v>
      </c>
      <c r="R210" s="77">
        <v>750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4139</v>
      </c>
      <c r="AU210" s="77">
        <v>50</v>
      </c>
      <c r="AV210" s="94" t="s">
        <v>5110</v>
      </c>
      <c r="AW210" s="77" t="s">
        <v>2876</v>
      </c>
      <c r="AX210" s="94" t="s">
        <v>3694</v>
      </c>
      <c r="AY210" s="77"/>
      <c r="AZ210" s="83">
        <f t="shared" si="4"/>
        <v>0.58035000000000003</v>
      </c>
    </row>
    <row r="211" spans="1:52" s="99" customFormat="1" ht="34.950000000000003" customHeight="1" x14ac:dyDescent="0.45">
      <c r="A211" s="93" t="s">
        <v>5816</v>
      </c>
      <c r="B211" s="77">
        <v>1</v>
      </c>
      <c r="C211" s="93" t="s">
        <v>7889</v>
      </c>
      <c r="D211" s="93"/>
      <c r="E211" s="93"/>
      <c r="F211" s="94"/>
      <c r="G211" s="93"/>
      <c r="H211" s="77"/>
      <c r="I211" s="95">
        <v>3857</v>
      </c>
      <c r="J211" s="77"/>
      <c r="K211" s="77"/>
      <c r="L211" s="93" t="s">
        <v>3474</v>
      </c>
      <c r="M211" s="96" t="s">
        <v>7863</v>
      </c>
      <c r="N211" s="96"/>
      <c r="O211" s="79">
        <v>1</v>
      </c>
      <c r="P211" s="77">
        <v>450</v>
      </c>
      <c r="Q211" s="77">
        <v>450</v>
      </c>
      <c r="R211" s="77">
        <v>700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4140</v>
      </c>
      <c r="AU211" s="77">
        <v>50</v>
      </c>
      <c r="AV211" s="94" t="s">
        <v>5110</v>
      </c>
      <c r="AW211" s="77" t="s">
        <v>2874</v>
      </c>
      <c r="AX211" s="94" t="s">
        <v>3694</v>
      </c>
      <c r="AY211" s="77"/>
      <c r="AZ211" s="83">
        <f t="shared" si="4"/>
        <v>0.14174999999999999</v>
      </c>
    </row>
    <row r="212" spans="1:52" s="99" customFormat="1" ht="34.950000000000003" customHeight="1" x14ac:dyDescent="0.45">
      <c r="A212" s="93" t="s">
        <v>5816</v>
      </c>
      <c r="B212" s="77">
        <v>1</v>
      </c>
      <c r="C212" s="93" t="s">
        <v>7889</v>
      </c>
      <c r="D212" s="93"/>
      <c r="E212" s="93"/>
      <c r="F212" s="94"/>
      <c r="G212" s="93"/>
      <c r="H212" s="77"/>
      <c r="I212" s="95">
        <v>3858</v>
      </c>
      <c r="J212" s="77"/>
      <c r="K212" s="77"/>
      <c r="L212" s="93" t="s">
        <v>3673</v>
      </c>
      <c r="M212" s="96"/>
      <c r="N212" s="96"/>
      <c r="O212" s="79">
        <v>1</v>
      </c>
      <c r="P212" s="77">
        <v>1060</v>
      </c>
      <c r="Q212" s="77">
        <v>730</v>
      </c>
      <c r="R212" s="77">
        <v>750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4141</v>
      </c>
      <c r="AU212" s="77">
        <v>50</v>
      </c>
      <c r="AV212" s="94" t="s">
        <v>5110</v>
      </c>
      <c r="AW212" s="77" t="s">
        <v>2876</v>
      </c>
      <c r="AX212" s="94" t="s">
        <v>3694</v>
      </c>
      <c r="AY212" s="77"/>
      <c r="AZ212" s="83">
        <f t="shared" si="4"/>
        <v>0.58035000000000003</v>
      </c>
    </row>
    <row r="213" spans="1:52" s="99" customFormat="1" ht="34.950000000000003" customHeight="1" x14ac:dyDescent="0.45">
      <c r="A213" s="93" t="s">
        <v>5816</v>
      </c>
      <c r="B213" s="77">
        <v>1</v>
      </c>
      <c r="C213" s="93" t="s">
        <v>7889</v>
      </c>
      <c r="D213" s="93"/>
      <c r="E213" s="93"/>
      <c r="F213" s="94"/>
      <c r="G213" s="93"/>
      <c r="H213" s="77"/>
      <c r="I213" s="95">
        <v>3860</v>
      </c>
      <c r="J213" s="77"/>
      <c r="K213" s="77"/>
      <c r="L213" s="93" t="s">
        <v>3533</v>
      </c>
      <c r="M213" s="96"/>
      <c r="N213" s="96"/>
      <c r="O213" s="79">
        <v>1</v>
      </c>
      <c r="P213" s="77">
        <v>400</v>
      </c>
      <c r="Q213" s="77">
        <v>730</v>
      </c>
      <c r="R213" s="77">
        <v>750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v>4143</v>
      </c>
      <c r="AU213" s="77">
        <v>50</v>
      </c>
      <c r="AV213" s="94" t="s">
        <v>5110</v>
      </c>
      <c r="AW213" s="77" t="s">
        <v>2876</v>
      </c>
      <c r="AX213" s="94" t="s">
        <v>3694</v>
      </c>
      <c r="AY213" s="77"/>
      <c r="AZ213" s="83">
        <f t="shared" si="4"/>
        <v>0.219</v>
      </c>
    </row>
    <row r="214" spans="1:52" s="99" customFormat="1" ht="34.950000000000003" customHeight="1" x14ac:dyDescent="0.45">
      <c r="A214" s="93" t="s">
        <v>5816</v>
      </c>
      <c r="B214" s="77">
        <v>1</v>
      </c>
      <c r="C214" s="93" t="s">
        <v>7889</v>
      </c>
      <c r="D214" s="93"/>
      <c r="E214" s="93"/>
      <c r="F214" s="94"/>
      <c r="G214" s="93"/>
      <c r="H214" s="77"/>
      <c r="I214" s="95">
        <v>3861</v>
      </c>
      <c r="J214" s="77"/>
      <c r="K214" s="77"/>
      <c r="L214" s="93" t="s">
        <v>3619</v>
      </c>
      <c r="M214" s="96"/>
      <c r="N214" s="96"/>
      <c r="O214" s="79">
        <v>1</v>
      </c>
      <c r="P214" s="77">
        <v>1060</v>
      </c>
      <c r="Q214" s="77">
        <v>730</v>
      </c>
      <c r="R214" s="77">
        <v>750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4144</v>
      </c>
      <c r="AU214" s="77">
        <v>50</v>
      </c>
      <c r="AV214" s="94" t="s">
        <v>5110</v>
      </c>
      <c r="AW214" s="77" t="s">
        <v>2876</v>
      </c>
      <c r="AX214" s="94" t="s">
        <v>3694</v>
      </c>
      <c r="AY214" s="77"/>
      <c r="AZ214" s="83">
        <f t="shared" si="4"/>
        <v>0.58035000000000003</v>
      </c>
    </row>
    <row r="215" spans="1:52" s="99" customFormat="1" ht="34.950000000000003" customHeight="1" x14ac:dyDescent="0.45">
      <c r="A215" s="93" t="s">
        <v>5816</v>
      </c>
      <c r="B215" s="77">
        <v>1</v>
      </c>
      <c r="C215" s="93" t="s">
        <v>7889</v>
      </c>
      <c r="D215" s="93"/>
      <c r="E215" s="93"/>
      <c r="F215" s="94"/>
      <c r="G215" s="93"/>
      <c r="H215" s="77"/>
      <c r="I215" s="95">
        <v>3862</v>
      </c>
      <c r="J215" s="77"/>
      <c r="K215" s="77"/>
      <c r="L215" s="93" t="s">
        <v>3474</v>
      </c>
      <c r="M215" s="96" t="s">
        <v>7887</v>
      </c>
      <c r="N215" s="96"/>
      <c r="O215" s="79">
        <v>1</v>
      </c>
      <c r="P215" s="77">
        <v>450</v>
      </c>
      <c r="Q215" s="77">
        <v>450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4145</v>
      </c>
      <c r="AU215" s="77">
        <v>50</v>
      </c>
      <c r="AV215" s="94" t="s">
        <v>5110</v>
      </c>
      <c r="AW215" s="77" t="s">
        <v>2876</v>
      </c>
      <c r="AX215" s="94" t="s">
        <v>3694</v>
      </c>
      <c r="AY215" s="77"/>
      <c r="AZ215" s="83">
        <f t="shared" si="4"/>
        <v>0.14174999999999999</v>
      </c>
    </row>
    <row r="216" spans="1:52" s="99" customFormat="1" ht="34.950000000000003" customHeight="1" x14ac:dyDescent="0.45">
      <c r="A216" s="93" t="s">
        <v>5816</v>
      </c>
      <c r="B216" s="77">
        <v>1</v>
      </c>
      <c r="C216" s="93" t="s">
        <v>7889</v>
      </c>
      <c r="D216" s="93"/>
      <c r="E216" s="93"/>
      <c r="F216" s="94"/>
      <c r="G216" s="93"/>
      <c r="H216" s="77"/>
      <c r="I216" s="95">
        <v>3863</v>
      </c>
      <c r="J216" s="77"/>
      <c r="K216" s="77"/>
      <c r="L216" s="93" t="s">
        <v>3533</v>
      </c>
      <c r="M216" s="96"/>
      <c r="N216" s="96"/>
      <c r="O216" s="79">
        <v>1</v>
      </c>
      <c r="P216" s="77">
        <v>400</v>
      </c>
      <c r="Q216" s="77">
        <v>730</v>
      </c>
      <c r="R216" s="77">
        <v>750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4146</v>
      </c>
      <c r="AU216" s="77">
        <v>50</v>
      </c>
      <c r="AV216" s="94" t="s">
        <v>5110</v>
      </c>
      <c r="AW216" s="77" t="s">
        <v>2876</v>
      </c>
      <c r="AX216" s="94" t="s">
        <v>3694</v>
      </c>
      <c r="AY216" s="77"/>
      <c r="AZ216" s="83">
        <f t="shared" si="4"/>
        <v>0.219</v>
      </c>
    </row>
    <row r="217" spans="1:52" s="99" customFormat="1" ht="34.950000000000003" customHeight="1" x14ac:dyDescent="0.45">
      <c r="A217" s="93" t="s">
        <v>5816</v>
      </c>
      <c r="B217" s="77">
        <v>1</v>
      </c>
      <c r="C217" s="93" t="s">
        <v>7889</v>
      </c>
      <c r="D217" s="93"/>
      <c r="E217" s="93"/>
      <c r="F217" s="94"/>
      <c r="G217" s="93"/>
      <c r="H217" s="77"/>
      <c r="I217" s="95">
        <v>3864</v>
      </c>
      <c r="J217" s="77"/>
      <c r="K217" s="77"/>
      <c r="L217" s="93" t="s">
        <v>3673</v>
      </c>
      <c r="M217" s="96" t="s">
        <v>7911</v>
      </c>
      <c r="N217" s="96"/>
      <c r="O217" s="79">
        <v>1</v>
      </c>
      <c r="P217" s="77">
        <v>1060</v>
      </c>
      <c r="Q217" s="77">
        <v>730</v>
      </c>
      <c r="R217" s="77">
        <v>750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4147</v>
      </c>
      <c r="AU217" s="77">
        <v>50</v>
      </c>
      <c r="AV217" s="94" t="s">
        <v>5110</v>
      </c>
      <c r="AW217" s="77" t="s">
        <v>2876</v>
      </c>
      <c r="AX217" s="94" t="s">
        <v>3694</v>
      </c>
      <c r="AY217" s="77"/>
      <c r="AZ217" s="83">
        <f t="shared" si="4"/>
        <v>0.58035000000000003</v>
      </c>
    </row>
    <row r="218" spans="1:52" s="99" customFormat="1" ht="34.950000000000003" customHeight="1" x14ac:dyDescent="0.45">
      <c r="A218" s="93" t="s">
        <v>5816</v>
      </c>
      <c r="B218" s="77">
        <v>1</v>
      </c>
      <c r="C218" s="93" t="s">
        <v>7889</v>
      </c>
      <c r="D218" s="93"/>
      <c r="E218" s="93"/>
      <c r="F218" s="94"/>
      <c r="G218" s="93"/>
      <c r="H218" s="77"/>
      <c r="I218" s="95">
        <v>3865</v>
      </c>
      <c r="J218" s="77"/>
      <c r="K218" s="77"/>
      <c r="L218" s="93" t="s">
        <v>3474</v>
      </c>
      <c r="M218" s="96" t="s">
        <v>7863</v>
      </c>
      <c r="N218" s="96"/>
      <c r="O218" s="79">
        <v>1</v>
      </c>
      <c r="P218" s="77">
        <v>450</v>
      </c>
      <c r="Q218" s="77">
        <v>450</v>
      </c>
      <c r="R218" s="77">
        <v>700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4148</v>
      </c>
      <c r="AU218" s="77">
        <v>50</v>
      </c>
      <c r="AV218" s="94" t="s">
        <v>5110</v>
      </c>
      <c r="AW218" s="77" t="s">
        <v>2876</v>
      </c>
      <c r="AX218" s="94" t="s">
        <v>3694</v>
      </c>
      <c r="AY218" s="77"/>
      <c r="AZ218" s="83">
        <f t="shared" si="4"/>
        <v>0.14174999999999999</v>
      </c>
    </row>
    <row r="219" spans="1:52" s="99" customFormat="1" ht="34.950000000000003" customHeight="1" x14ac:dyDescent="0.45">
      <c r="A219" s="93" t="s">
        <v>5816</v>
      </c>
      <c r="B219" s="77">
        <v>1</v>
      </c>
      <c r="C219" s="93" t="s">
        <v>7889</v>
      </c>
      <c r="D219" s="93"/>
      <c r="E219" s="93"/>
      <c r="F219" s="94"/>
      <c r="G219" s="93"/>
      <c r="H219" s="77"/>
      <c r="I219" s="95">
        <v>3867</v>
      </c>
      <c r="J219" s="77"/>
      <c r="K219" s="77"/>
      <c r="L219" s="93" t="s">
        <v>3658</v>
      </c>
      <c r="M219" s="96" t="s">
        <v>7887</v>
      </c>
      <c r="N219" s="96"/>
      <c r="O219" s="79">
        <v>1</v>
      </c>
      <c r="P219" s="77">
        <v>300</v>
      </c>
      <c r="Q219" s="77">
        <v>300</v>
      </c>
      <c r="R219" s="77">
        <v>450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4150</v>
      </c>
      <c r="AU219" s="77">
        <v>50</v>
      </c>
      <c r="AV219" s="94" t="s">
        <v>5110</v>
      </c>
      <c r="AW219" s="77" t="s">
        <v>2874</v>
      </c>
      <c r="AX219" s="94" t="s">
        <v>3232</v>
      </c>
      <c r="AY219" s="77"/>
      <c r="AZ219" s="83">
        <f t="shared" si="4"/>
        <v>4.0500000000000001E-2</v>
      </c>
    </row>
    <row r="220" spans="1:52" s="99" customFormat="1" ht="34.950000000000003" customHeight="1" x14ac:dyDescent="0.45">
      <c r="A220" s="93" t="s">
        <v>5816</v>
      </c>
      <c r="B220" s="77">
        <v>1</v>
      </c>
      <c r="C220" s="93" t="s">
        <v>7889</v>
      </c>
      <c r="D220" s="93"/>
      <c r="E220" s="93"/>
      <c r="F220" s="94"/>
      <c r="G220" s="93"/>
      <c r="H220" s="77"/>
      <c r="I220" s="95">
        <v>3972</v>
      </c>
      <c r="J220" s="77"/>
      <c r="K220" s="77"/>
      <c r="L220" s="93" t="s">
        <v>3480</v>
      </c>
      <c r="M220" s="96" t="s">
        <v>7860</v>
      </c>
      <c r="N220" s="96"/>
      <c r="O220" s="79">
        <v>1</v>
      </c>
      <c r="P220" s="77">
        <v>430</v>
      </c>
      <c r="Q220" s="77">
        <v>730</v>
      </c>
      <c r="R220" s="77">
        <v>750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4255</v>
      </c>
      <c r="AU220" s="77">
        <v>50</v>
      </c>
      <c r="AV220" s="94" t="s">
        <v>5110</v>
      </c>
      <c r="AW220" s="77" t="s">
        <v>2957</v>
      </c>
      <c r="AX220" s="94" t="s">
        <v>3694</v>
      </c>
      <c r="AY220" s="77"/>
      <c r="AZ220" s="83">
        <f t="shared" si="4"/>
        <v>0.235425</v>
      </c>
    </row>
    <row r="221" spans="1:52" s="99" customFormat="1" ht="34.950000000000003" customHeight="1" x14ac:dyDescent="0.45">
      <c r="A221" s="93" t="s">
        <v>5816</v>
      </c>
      <c r="B221" s="77">
        <v>1</v>
      </c>
      <c r="C221" s="93" t="s">
        <v>7889</v>
      </c>
      <c r="D221" s="93"/>
      <c r="E221" s="93"/>
      <c r="F221" s="94"/>
      <c r="G221" s="93"/>
      <c r="H221" s="77"/>
      <c r="I221" s="95">
        <v>3973</v>
      </c>
      <c r="J221" s="77"/>
      <c r="K221" s="77"/>
      <c r="L221" s="93" t="s">
        <v>3480</v>
      </c>
      <c r="M221" s="96" t="s">
        <v>7860</v>
      </c>
      <c r="N221" s="96"/>
      <c r="O221" s="79">
        <v>1</v>
      </c>
      <c r="P221" s="77">
        <v>430</v>
      </c>
      <c r="Q221" s="77">
        <v>730</v>
      </c>
      <c r="R221" s="77">
        <v>750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4256</v>
      </c>
      <c r="AU221" s="77">
        <v>50</v>
      </c>
      <c r="AV221" s="94" t="s">
        <v>5110</v>
      </c>
      <c r="AW221" s="77" t="s">
        <v>2957</v>
      </c>
      <c r="AX221" s="94" t="s">
        <v>3694</v>
      </c>
      <c r="AY221" s="77"/>
      <c r="AZ221" s="83">
        <f t="shared" si="4"/>
        <v>0.235425</v>
      </c>
    </row>
    <row r="222" spans="1:52" s="99" customFormat="1" ht="34.950000000000003" customHeight="1" x14ac:dyDescent="0.45">
      <c r="A222" s="93" t="s">
        <v>5816</v>
      </c>
      <c r="B222" s="77">
        <v>1</v>
      </c>
      <c r="C222" s="93" t="s">
        <v>7889</v>
      </c>
      <c r="D222" s="93"/>
      <c r="E222" s="93"/>
      <c r="F222" s="94"/>
      <c r="G222" s="93"/>
      <c r="H222" s="77"/>
      <c r="I222" s="95">
        <v>3981</v>
      </c>
      <c r="J222" s="77"/>
      <c r="K222" s="77"/>
      <c r="L222" s="93" t="s">
        <v>3474</v>
      </c>
      <c r="M222" s="96" t="s">
        <v>7434</v>
      </c>
      <c r="N222" s="96"/>
      <c r="O222" s="79">
        <v>1</v>
      </c>
      <c r="P222" s="77">
        <v>450</v>
      </c>
      <c r="Q222" s="77">
        <v>450</v>
      </c>
      <c r="R222" s="77">
        <v>700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4264</v>
      </c>
      <c r="AU222" s="77">
        <v>50</v>
      </c>
      <c r="AV222" s="94" t="s">
        <v>5110</v>
      </c>
      <c r="AW222" s="77" t="s">
        <v>2957</v>
      </c>
      <c r="AX222" s="94" t="s">
        <v>3694</v>
      </c>
      <c r="AY222" s="77"/>
      <c r="AZ222" s="83">
        <f t="shared" si="4"/>
        <v>0.14174999999999999</v>
      </c>
    </row>
    <row r="223" spans="1:52" s="99" customFormat="1" ht="34.950000000000003" customHeight="1" x14ac:dyDescent="0.45">
      <c r="A223" s="93" t="s">
        <v>5816</v>
      </c>
      <c r="B223" s="77">
        <v>1</v>
      </c>
      <c r="C223" s="93" t="s">
        <v>7889</v>
      </c>
      <c r="D223" s="93"/>
      <c r="E223" s="93"/>
      <c r="F223" s="94"/>
      <c r="G223" s="93"/>
      <c r="H223" s="77"/>
      <c r="I223" s="95"/>
      <c r="J223" s="77"/>
      <c r="K223" s="77"/>
      <c r="L223" s="93" t="s">
        <v>9027</v>
      </c>
      <c r="M223" s="96" t="s">
        <v>9029</v>
      </c>
      <c r="N223" s="96"/>
      <c r="O223" s="79">
        <v>1</v>
      </c>
      <c r="P223" s="77">
        <v>450</v>
      </c>
      <c r="Q223" s="77">
        <v>300</v>
      </c>
      <c r="R223" s="77">
        <v>900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c r="AU223" s="77"/>
      <c r="AV223" s="94"/>
      <c r="AW223" s="77"/>
      <c r="AX223" s="94"/>
      <c r="AY223" s="77"/>
      <c r="AZ223" s="83">
        <f t="shared" si="4"/>
        <v>0.1215</v>
      </c>
    </row>
    <row r="224" spans="1:52" s="99" customFormat="1" ht="34.950000000000003" customHeight="1" x14ac:dyDescent="0.45">
      <c r="A224" s="93" t="s">
        <v>5816</v>
      </c>
      <c r="B224" s="77">
        <v>1</v>
      </c>
      <c r="C224" s="93" t="s">
        <v>7889</v>
      </c>
      <c r="D224" s="93"/>
      <c r="E224" s="93"/>
      <c r="F224" s="94"/>
      <c r="G224" s="93"/>
      <c r="H224" s="77"/>
      <c r="I224" s="95"/>
      <c r="J224" s="77"/>
      <c r="K224" s="77"/>
      <c r="L224" s="93" t="s">
        <v>8972</v>
      </c>
      <c r="M224" s="96" t="s">
        <v>9030</v>
      </c>
      <c r="N224" s="96" t="s">
        <v>9031</v>
      </c>
      <c r="O224" s="79">
        <v>1</v>
      </c>
      <c r="P224" s="77">
        <v>420</v>
      </c>
      <c r="Q224" s="77">
        <v>420</v>
      </c>
      <c r="R224" s="77">
        <v>220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c r="AU224" s="77"/>
      <c r="AV224" s="94"/>
      <c r="AW224" s="77"/>
      <c r="AX224" s="94"/>
      <c r="AY224" s="77"/>
      <c r="AZ224" s="83">
        <f t="shared" si="4"/>
        <v>3.8808000000000002E-2</v>
      </c>
    </row>
    <row r="225" spans="1:52" s="99" customFormat="1" ht="34.950000000000003" customHeight="1" x14ac:dyDescent="0.45">
      <c r="A225" s="93" t="s">
        <v>5816</v>
      </c>
      <c r="B225" s="77">
        <v>1</v>
      </c>
      <c r="C225" s="93" t="s">
        <v>7889</v>
      </c>
      <c r="D225" s="93"/>
      <c r="E225" s="93"/>
      <c r="F225" s="94"/>
      <c r="G225" s="93"/>
      <c r="H225" s="77"/>
      <c r="I225" s="95"/>
      <c r="J225" s="77"/>
      <c r="K225" s="77"/>
      <c r="L225" s="93" t="s">
        <v>9006</v>
      </c>
      <c r="M225" s="96"/>
      <c r="N225" s="96"/>
      <c r="O225" s="79">
        <v>2</v>
      </c>
      <c r="P225" s="77">
        <v>500</v>
      </c>
      <c r="Q225" s="77">
        <v>300</v>
      </c>
      <c r="R225" s="77">
        <v>600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c r="AU225" s="77"/>
      <c r="AV225" s="94"/>
      <c r="AW225" s="77"/>
      <c r="AX225" s="94"/>
      <c r="AY225" s="77"/>
      <c r="AZ225" s="83">
        <f t="shared" si="4"/>
        <v>0.18</v>
      </c>
    </row>
    <row r="226" spans="1:52" s="99" customFormat="1" ht="34.950000000000003" customHeight="1" x14ac:dyDescent="0.45">
      <c r="A226" s="93" t="s">
        <v>5816</v>
      </c>
      <c r="B226" s="77">
        <v>1</v>
      </c>
      <c r="C226" s="93" t="s">
        <v>7889</v>
      </c>
      <c r="D226" s="93"/>
      <c r="E226" s="93"/>
      <c r="F226" s="94"/>
      <c r="G226" s="93"/>
      <c r="H226" s="77"/>
      <c r="I226" s="95"/>
      <c r="J226" s="77"/>
      <c r="K226" s="77"/>
      <c r="L226" s="93" t="s">
        <v>5831</v>
      </c>
      <c r="M226" s="96" t="s">
        <v>5840</v>
      </c>
      <c r="N226" s="96" t="s">
        <v>5846</v>
      </c>
      <c r="O226" s="79">
        <v>1</v>
      </c>
      <c r="P226" s="77">
        <v>380</v>
      </c>
      <c r="Q226" s="77">
        <v>420</v>
      </c>
      <c r="R226" s="77">
        <v>290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c r="AU226" s="77"/>
      <c r="AV226" s="94"/>
      <c r="AW226" s="77"/>
      <c r="AX226" s="94"/>
      <c r="AY226" s="77"/>
      <c r="AZ226" s="83">
        <f t="shared" si="4"/>
        <v>4.6283999999999999E-2</v>
      </c>
    </row>
    <row r="227" spans="1:52" s="99" customFormat="1" ht="34.950000000000003" customHeight="1" x14ac:dyDescent="0.45">
      <c r="A227" s="93" t="s">
        <v>5816</v>
      </c>
      <c r="B227" s="77">
        <v>1</v>
      </c>
      <c r="C227" s="93" t="s">
        <v>7889</v>
      </c>
      <c r="D227" s="93"/>
      <c r="E227" s="93"/>
      <c r="F227" s="94"/>
      <c r="G227" s="93"/>
      <c r="H227" s="77"/>
      <c r="I227" s="95"/>
      <c r="J227" s="77"/>
      <c r="K227" s="77"/>
      <c r="L227" s="93" t="s">
        <v>9028</v>
      </c>
      <c r="M227" s="96" t="s">
        <v>8997</v>
      </c>
      <c r="N227" s="96" t="s">
        <v>9032</v>
      </c>
      <c r="O227" s="79">
        <v>1</v>
      </c>
      <c r="P227" s="77">
        <v>360</v>
      </c>
      <c r="Q227" s="77">
        <v>350</v>
      </c>
      <c r="R227" s="77">
        <v>300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c r="AU227" s="77"/>
      <c r="AV227" s="94"/>
      <c r="AW227" s="77"/>
      <c r="AX227" s="94"/>
      <c r="AY227" s="77"/>
      <c r="AZ227" s="83">
        <f t="shared" si="4"/>
        <v>3.78E-2</v>
      </c>
    </row>
    <row r="228" spans="1:52" s="99" customFormat="1" ht="34.950000000000003" customHeight="1" x14ac:dyDescent="0.45">
      <c r="A228" s="93" t="s">
        <v>5816</v>
      </c>
      <c r="B228" s="77">
        <v>1</v>
      </c>
      <c r="C228" s="93" t="s">
        <v>7889</v>
      </c>
      <c r="D228" s="93"/>
      <c r="E228" s="93"/>
      <c r="F228" s="94"/>
      <c r="G228" s="93"/>
      <c r="H228" s="77"/>
      <c r="I228" s="95"/>
      <c r="J228" s="77"/>
      <c r="K228" s="77"/>
      <c r="L228" s="93" t="s">
        <v>8972</v>
      </c>
      <c r="M228" s="96" t="s">
        <v>9033</v>
      </c>
      <c r="N228" s="96" t="s">
        <v>9034</v>
      </c>
      <c r="O228" s="79">
        <v>1</v>
      </c>
      <c r="P228" s="77">
        <v>470</v>
      </c>
      <c r="Q228" s="77">
        <v>400</v>
      </c>
      <c r="R228" s="77">
        <v>230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c r="AU228" s="77"/>
      <c r="AV228" s="94"/>
      <c r="AW228" s="77"/>
      <c r="AX228" s="94"/>
      <c r="AY228" s="77"/>
      <c r="AZ228" s="83">
        <f t="shared" si="4"/>
        <v>4.3240000000000001E-2</v>
      </c>
    </row>
    <row r="229" spans="1:52" s="99" customFormat="1" ht="34.950000000000003" customHeight="1" x14ac:dyDescent="0.45">
      <c r="A229" s="93" t="s">
        <v>5816</v>
      </c>
      <c r="B229" s="77">
        <v>1</v>
      </c>
      <c r="C229" s="93" t="s">
        <v>7889</v>
      </c>
      <c r="D229" s="93"/>
      <c r="E229" s="93"/>
      <c r="F229" s="94"/>
      <c r="G229" s="93"/>
      <c r="H229" s="77"/>
      <c r="I229" s="95"/>
      <c r="J229" s="77"/>
      <c r="K229" s="77"/>
      <c r="L229" s="93" t="s">
        <v>8962</v>
      </c>
      <c r="M229" s="96"/>
      <c r="N229" s="96"/>
      <c r="O229" s="79">
        <v>1</v>
      </c>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c r="AU229" s="77"/>
      <c r="AV229" s="94"/>
      <c r="AW229" s="77"/>
      <c r="AX229" s="94"/>
      <c r="AY229" s="77" t="s">
        <v>8968</v>
      </c>
      <c r="AZ229" s="83">
        <f t="shared" si="4"/>
        <v>0</v>
      </c>
    </row>
    <row r="230" spans="1:52" s="99" customFormat="1" ht="34.950000000000003" customHeight="1" x14ac:dyDescent="0.45">
      <c r="A230" s="93" t="s">
        <v>5816</v>
      </c>
      <c r="B230" s="77">
        <v>1</v>
      </c>
      <c r="C230" s="93" t="s">
        <v>7889</v>
      </c>
      <c r="D230" s="93"/>
      <c r="E230" s="93"/>
      <c r="F230" s="94"/>
      <c r="G230" s="93"/>
      <c r="H230" s="77"/>
      <c r="I230" s="95"/>
      <c r="J230" s="77"/>
      <c r="K230" s="77"/>
      <c r="L230" s="93" t="s">
        <v>8965</v>
      </c>
      <c r="M230" s="96"/>
      <c r="N230" s="96"/>
      <c r="O230" s="79">
        <v>11</v>
      </c>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c r="AU230" s="77"/>
      <c r="AV230" s="94"/>
      <c r="AW230" s="77"/>
      <c r="AX230" s="94"/>
      <c r="AY230" s="77"/>
      <c r="AZ230" s="83">
        <f t="shared" si="4"/>
        <v>0</v>
      </c>
    </row>
    <row r="231" spans="1:52" s="99" customFormat="1" ht="34.950000000000003" customHeight="1" x14ac:dyDescent="0.45">
      <c r="A231" s="93" t="s">
        <v>5816</v>
      </c>
      <c r="B231" s="77">
        <v>1</v>
      </c>
      <c r="C231" s="93" t="s">
        <v>7889</v>
      </c>
      <c r="D231" s="93"/>
      <c r="E231" s="93"/>
      <c r="F231" s="94"/>
      <c r="G231" s="93"/>
      <c r="H231" s="77"/>
      <c r="I231" s="95"/>
      <c r="J231" s="77"/>
      <c r="K231" s="77"/>
      <c r="L231" s="93" t="s">
        <v>8982</v>
      </c>
      <c r="M231" s="96"/>
      <c r="N231" s="96"/>
      <c r="O231" s="79">
        <v>1</v>
      </c>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c r="AU231" s="77"/>
      <c r="AV231" s="94"/>
      <c r="AW231" s="77"/>
      <c r="AX231" s="94"/>
      <c r="AY231" s="77"/>
      <c r="AZ231" s="83">
        <f t="shared" si="4"/>
        <v>0</v>
      </c>
    </row>
    <row r="232" spans="1:52" s="99" customFormat="1" ht="34.950000000000003" customHeight="1" x14ac:dyDescent="0.45">
      <c r="A232" s="93" t="s">
        <v>5816</v>
      </c>
      <c r="B232" s="77">
        <v>1</v>
      </c>
      <c r="C232" s="93" t="s">
        <v>7889</v>
      </c>
      <c r="D232" s="93"/>
      <c r="E232" s="93"/>
      <c r="F232" s="94"/>
      <c r="G232" s="93"/>
      <c r="H232" s="77"/>
      <c r="I232" s="95"/>
      <c r="J232" s="77"/>
      <c r="K232" s="77"/>
      <c r="L232" s="93" t="s">
        <v>5838</v>
      </c>
      <c r="M232" s="96"/>
      <c r="N232" s="96"/>
      <c r="O232" s="79">
        <v>5</v>
      </c>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c r="AU232" s="77"/>
      <c r="AV232" s="94"/>
      <c r="AW232" s="77"/>
      <c r="AX232" s="94"/>
      <c r="AY232" s="77"/>
      <c r="AZ232" s="83">
        <v>0.5</v>
      </c>
    </row>
    <row r="233" spans="1:52" s="99" customFormat="1" ht="34.950000000000003" customHeight="1" x14ac:dyDescent="0.45">
      <c r="A233" s="93" t="s">
        <v>5816</v>
      </c>
      <c r="B233" s="77">
        <v>1</v>
      </c>
      <c r="C233" s="93" t="s">
        <v>7889</v>
      </c>
      <c r="D233" s="93"/>
      <c r="E233" s="93"/>
      <c r="F233" s="94"/>
      <c r="G233" s="93"/>
      <c r="H233" s="77"/>
      <c r="I233" s="95"/>
      <c r="J233" s="77"/>
      <c r="K233" s="77"/>
      <c r="L233" s="93" t="s">
        <v>5839</v>
      </c>
      <c r="M233" s="96"/>
      <c r="N233" s="96"/>
      <c r="O233" s="79">
        <v>55</v>
      </c>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c r="AU233" s="77"/>
      <c r="AV233" s="94"/>
      <c r="AW233" s="77"/>
      <c r="AX233" s="94"/>
      <c r="AY233" s="77"/>
      <c r="AZ233" s="83">
        <v>5.5</v>
      </c>
    </row>
    <row r="234" spans="1:52" s="99" customFormat="1" ht="34.950000000000003" customHeight="1" x14ac:dyDescent="0.45">
      <c r="A234" s="93" t="s">
        <v>5816</v>
      </c>
      <c r="B234" s="77">
        <v>1</v>
      </c>
      <c r="C234" s="93" t="s">
        <v>7874</v>
      </c>
      <c r="D234" s="93"/>
      <c r="E234" s="93"/>
      <c r="F234" s="94"/>
      <c r="G234" s="93"/>
      <c r="H234" s="77"/>
      <c r="I234" s="95">
        <v>3922</v>
      </c>
      <c r="J234" s="77"/>
      <c r="K234" s="77"/>
      <c r="L234" s="93" t="s">
        <v>3283</v>
      </c>
      <c r="M234" s="96"/>
      <c r="N234" s="96"/>
      <c r="O234" s="79">
        <v>1</v>
      </c>
      <c r="P234" s="77">
        <v>970</v>
      </c>
      <c r="Q234" s="77">
        <v>370</v>
      </c>
      <c r="R234" s="77">
        <v>450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4205</v>
      </c>
      <c r="AU234" s="77">
        <v>50</v>
      </c>
      <c r="AV234" s="94" t="s">
        <v>5110</v>
      </c>
      <c r="AW234" s="77" t="s">
        <v>2957</v>
      </c>
      <c r="AX234" s="94" t="s">
        <v>3694</v>
      </c>
      <c r="AY234" s="77"/>
      <c r="AZ234" s="83">
        <f t="shared" si="4"/>
        <v>0.16150500000000001</v>
      </c>
    </row>
    <row r="235" spans="1:52" s="99" customFormat="1" ht="34.950000000000003" customHeight="1" x14ac:dyDescent="0.45">
      <c r="A235" s="93" t="s">
        <v>5816</v>
      </c>
      <c r="B235" s="77">
        <v>1</v>
      </c>
      <c r="C235" s="93" t="s">
        <v>7874</v>
      </c>
      <c r="D235" s="93"/>
      <c r="E235" s="93"/>
      <c r="F235" s="94"/>
      <c r="G235" s="93"/>
      <c r="H235" s="77"/>
      <c r="I235" s="95"/>
      <c r="J235" s="77"/>
      <c r="K235" s="77"/>
      <c r="L235" s="93" t="s">
        <v>7876</v>
      </c>
      <c r="M235" s="96"/>
      <c r="N235" s="96"/>
      <c r="O235" s="79">
        <v>2</v>
      </c>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c r="AU235" s="77"/>
      <c r="AV235" s="94"/>
      <c r="AW235" s="77"/>
      <c r="AX235" s="94"/>
      <c r="AY235" s="77"/>
      <c r="AZ235" s="83">
        <f t="shared" si="4"/>
        <v>0</v>
      </c>
    </row>
    <row r="236" spans="1:52" s="99" customFormat="1" ht="34.950000000000003" customHeight="1" x14ac:dyDescent="0.45">
      <c r="A236" s="93" t="s">
        <v>7907</v>
      </c>
      <c r="B236" s="77">
        <v>1</v>
      </c>
      <c r="C236" s="93" t="s">
        <v>5130</v>
      </c>
      <c r="D236" s="93"/>
      <c r="E236" s="93"/>
      <c r="F236" s="94"/>
      <c r="G236" s="93"/>
      <c r="H236" s="77"/>
      <c r="I236" s="95">
        <v>3847</v>
      </c>
      <c r="J236" s="77"/>
      <c r="K236" s="77"/>
      <c r="L236" s="93" t="s">
        <v>3474</v>
      </c>
      <c r="M236" s="96" t="s">
        <v>7863</v>
      </c>
      <c r="N236" s="96"/>
      <c r="O236" s="79">
        <v>1</v>
      </c>
      <c r="P236" s="77">
        <v>450</v>
      </c>
      <c r="Q236" s="77">
        <v>450</v>
      </c>
      <c r="R236" s="77">
        <v>700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4130</v>
      </c>
      <c r="AU236" s="77">
        <v>50</v>
      </c>
      <c r="AV236" s="94" t="s">
        <v>5110</v>
      </c>
      <c r="AW236" s="77" t="s">
        <v>2876</v>
      </c>
      <c r="AX236" s="94" t="s">
        <v>3694</v>
      </c>
      <c r="AY236" s="77"/>
      <c r="AZ236" s="83">
        <f t="shared" si="4"/>
        <v>0.14174999999999999</v>
      </c>
    </row>
    <row r="237" spans="1:52" s="99" customFormat="1" ht="34.950000000000003" customHeight="1" x14ac:dyDescent="0.45">
      <c r="A237" s="93" t="s">
        <v>7907</v>
      </c>
      <c r="B237" s="77">
        <v>1</v>
      </c>
      <c r="C237" s="93" t="s">
        <v>5130</v>
      </c>
      <c r="D237" s="93"/>
      <c r="E237" s="93"/>
      <c r="F237" s="94"/>
      <c r="G237" s="93"/>
      <c r="H237" s="77"/>
      <c r="I237" s="95">
        <v>3853</v>
      </c>
      <c r="J237" s="77"/>
      <c r="K237" s="77"/>
      <c r="L237" s="93" t="s">
        <v>3105</v>
      </c>
      <c r="M237" s="96"/>
      <c r="N237" s="96"/>
      <c r="O237" s="79">
        <v>1</v>
      </c>
      <c r="P237" s="77">
        <v>600</v>
      </c>
      <c r="Q237" s="77">
        <v>600</v>
      </c>
      <c r="R237" s="77">
        <v>700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4136</v>
      </c>
      <c r="AU237" s="77">
        <v>50</v>
      </c>
      <c r="AV237" s="94" t="s">
        <v>5110</v>
      </c>
      <c r="AW237" s="77" t="s">
        <v>2876</v>
      </c>
      <c r="AX237" s="94" t="s">
        <v>3694</v>
      </c>
      <c r="AY237" s="77"/>
      <c r="AZ237" s="83">
        <f t="shared" si="4"/>
        <v>0.252</v>
      </c>
    </row>
    <row r="238" spans="1:52" s="99" customFormat="1" ht="34.950000000000003" customHeight="1" x14ac:dyDescent="0.45">
      <c r="A238" s="93" t="s">
        <v>7907</v>
      </c>
      <c r="B238" s="77">
        <v>1</v>
      </c>
      <c r="C238" s="93" t="s">
        <v>5130</v>
      </c>
      <c r="D238" s="93"/>
      <c r="E238" s="93"/>
      <c r="F238" s="94"/>
      <c r="G238" s="93"/>
      <c r="H238" s="77"/>
      <c r="I238" s="95">
        <v>3859</v>
      </c>
      <c r="J238" s="77"/>
      <c r="K238" s="77"/>
      <c r="L238" s="93" t="s">
        <v>3474</v>
      </c>
      <c r="M238" s="96" t="s">
        <v>7863</v>
      </c>
      <c r="N238" s="96"/>
      <c r="O238" s="79">
        <v>1</v>
      </c>
      <c r="P238" s="77">
        <v>450</v>
      </c>
      <c r="Q238" s="77">
        <v>450</v>
      </c>
      <c r="R238" s="77">
        <v>700</v>
      </c>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v>4142</v>
      </c>
      <c r="AU238" s="77">
        <v>50</v>
      </c>
      <c r="AV238" s="94" t="s">
        <v>5110</v>
      </c>
      <c r="AW238" s="77" t="s">
        <v>2874</v>
      </c>
      <c r="AX238" s="94" t="s">
        <v>3694</v>
      </c>
      <c r="AY238" s="77"/>
      <c r="AZ238" s="83">
        <f t="shared" si="4"/>
        <v>0.14174999999999999</v>
      </c>
    </row>
    <row r="239" spans="1:52" s="99" customFormat="1" ht="34.950000000000003" customHeight="1" x14ac:dyDescent="0.45">
      <c r="A239" s="93" t="s">
        <v>5816</v>
      </c>
      <c r="B239" s="77">
        <v>1</v>
      </c>
      <c r="C239" s="93" t="s">
        <v>5130</v>
      </c>
      <c r="D239" s="93"/>
      <c r="E239" s="93"/>
      <c r="F239" s="94"/>
      <c r="G239" s="93"/>
      <c r="H239" s="77"/>
      <c r="I239" s="95">
        <v>3946</v>
      </c>
      <c r="J239" s="77"/>
      <c r="K239" s="77"/>
      <c r="L239" s="93" t="s">
        <v>4441</v>
      </c>
      <c r="M239" s="96" t="s">
        <v>7883</v>
      </c>
      <c r="N239" s="96" t="s">
        <v>7882</v>
      </c>
      <c r="O239" s="79">
        <v>1</v>
      </c>
      <c r="P239" s="77">
        <v>4600</v>
      </c>
      <c r="Q239" s="77">
        <v>700</v>
      </c>
      <c r="R239" s="77">
        <v>2300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t="s">
        <v>5133</v>
      </c>
      <c r="AO239" s="77"/>
      <c r="AP239" s="77"/>
      <c r="AQ239" s="77"/>
      <c r="AR239" s="77"/>
      <c r="AS239" s="97"/>
      <c r="AT239" s="77">
        <v>4229</v>
      </c>
      <c r="AU239" s="77">
        <v>50</v>
      </c>
      <c r="AV239" s="94" t="s">
        <v>5110</v>
      </c>
      <c r="AW239" s="77" t="s">
        <v>2957</v>
      </c>
      <c r="AX239" s="94" t="s">
        <v>3694</v>
      </c>
      <c r="AY239" s="77" t="s">
        <v>7878</v>
      </c>
      <c r="AZ239" s="83">
        <f t="shared" si="4"/>
        <v>7.4059999999999997</v>
      </c>
    </row>
    <row r="240" spans="1:52" s="99" customFormat="1" ht="34.950000000000003" customHeight="1" x14ac:dyDescent="0.45">
      <c r="A240" s="93" t="s">
        <v>5816</v>
      </c>
      <c r="B240" s="77">
        <v>1</v>
      </c>
      <c r="C240" s="93" t="s">
        <v>5130</v>
      </c>
      <c r="D240" s="93"/>
      <c r="E240" s="93"/>
      <c r="F240" s="94"/>
      <c r="G240" s="93"/>
      <c r="H240" s="77"/>
      <c r="I240" s="95">
        <v>3947</v>
      </c>
      <c r="J240" s="77"/>
      <c r="K240" s="77"/>
      <c r="L240" s="93" t="s">
        <v>3090</v>
      </c>
      <c r="M240" s="96"/>
      <c r="N240" s="96" t="s">
        <v>3508</v>
      </c>
      <c r="O240" s="79">
        <v>1</v>
      </c>
      <c r="P240" s="77">
        <v>900</v>
      </c>
      <c r="Q240" s="77">
        <v>515</v>
      </c>
      <c r="R240" s="77">
        <v>1800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4230</v>
      </c>
      <c r="AU240" s="77">
        <v>50</v>
      </c>
      <c r="AV240" s="94" t="s">
        <v>5110</v>
      </c>
      <c r="AW240" s="77" t="s">
        <v>2876</v>
      </c>
      <c r="AX240" s="94" t="s">
        <v>3694</v>
      </c>
      <c r="AY240" s="77"/>
      <c r="AZ240" s="83">
        <f t="shared" si="4"/>
        <v>0.83430000000000004</v>
      </c>
    </row>
    <row r="241" spans="1:52" s="99" customFormat="1" ht="34.950000000000003" customHeight="1" x14ac:dyDescent="0.45">
      <c r="A241" s="93" t="s">
        <v>5816</v>
      </c>
      <c r="B241" s="77">
        <v>1</v>
      </c>
      <c r="C241" s="93" t="s">
        <v>5130</v>
      </c>
      <c r="D241" s="93"/>
      <c r="E241" s="93"/>
      <c r="F241" s="94"/>
      <c r="G241" s="93"/>
      <c r="H241" s="77"/>
      <c r="I241" s="95">
        <v>3948</v>
      </c>
      <c r="J241" s="77"/>
      <c r="K241" s="77"/>
      <c r="L241" s="93" t="s">
        <v>3090</v>
      </c>
      <c r="M241" s="96"/>
      <c r="N241" s="96" t="s">
        <v>3508</v>
      </c>
      <c r="O241" s="79">
        <v>1</v>
      </c>
      <c r="P241" s="77">
        <v>900</v>
      </c>
      <c r="Q241" s="77">
        <v>515</v>
      </c>
      <c r="R241" s="77">
        <v>1800</v>
      </c>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4231</v>
      </c>
      <c r="AU241" s="77">
        <v>50</v>
      </c>
      <c r="AV241" s="94" t="s">
        <v>5110</v>
      </c>
      <c r="AW241" s="77" t="s">
        <v>2876</v>
      </c>
      <c r="AX241" s="94" t="s">
        <v>3694</v>
      </c>
      <c r="AY241" s="77"/>
      <c r="AZ241" s="83">
        <f t="shared" si="4"/>
        <v>0.83430000000000004</v>
      </c>
    </row>
    <row r="242" spans="1:52" s="99" customFormat="1" ht="34.950000000000003" customHeight="1" x14ac:dyDescent="0.45">
      <c r="A242" s="93" t="s">
        <v>5816</v>
      </c>
      <c r="B242" s="77">
        <v>1</v>
      </c>
      <c r="C242" s="93" t="s">
        <v>5130</v>
      </c>
      <c r="D242" s="93"/>
      <c r="E242" s="93"/>
      <c r="F242" s="94"/>
      <c r="G242" s="93"/>
      <c r="H242" s="77"/>
      <c r="I242" s="95">
        <v>3949</v>
      </c>
      <c r="J242" s="77"/>
      <c r="K242" s="77"/>
      <c r="L242" s="93" t="s">
        <v>3090</v>
      </c>
      <c r="M242" s="96"/>
      <c r="N242" s="96" t="s">
        <v>3508</v>
      </c>
      <c r="O242" s="79">
        <v>1</v>
      </c>
      <c r="P242" s="77">
        <v>900</v>
      </c>
      <c r="Q242" s="77">
        <v>515</v>
      </c>
      <c r="R242" s="77">
        <v>1800</v>
      </c>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4232</v>
      </c>
      <c r="AU242" s="77">
        <v>50</v>
      </c>
      <c r="AV242" s="94" t="s">
        <v>5110</v>
      </c>
      <c r="AW242" s="77" t="s">
        <v>2876</v>
      </c>
      <c r="AX242" s="94" t="s">
        <v>3694</v>
      </c>
      <c r="AY242" s="77"/>
      <c r="AZ242" s="83">
        <f t="shared" si="4"/>
        <v>0.83430000000000004</v>
      </c>
    </row>
    <row r="243" spans="1:52" s="99" customFormat="1" ht="34.950000000000003" customHeight="1" x14ac:dyDescent="0.45">
      <c r="A243" s="93" t="s">
        <v>5816</v>
      </c>
      <c r="B243" s="77">
        <v>1</v>
      </c>
      <c r="C243" s="93" t="s">
        <v>5130</v>
      </c>
      <c r="D243" s="93"/>
      <c r="E243" s="93"/>
      <c r="F243" s="94"/>
      <c r="G243" s="93"/>
      <c r="H243" s="77"/>
      <c r="I243" s="95">
        <v>3950</v>
      </c>
      <c r="J243" s="77"/>
      <c r="K243" s="77"/>
      <c r="L243" s="93" t="s">
        <v>3090</v>
      </c>
      <c r="M243" s="96"/>
      <c r="N243" s="96" t="s">
        <v>3102</v>
      </c>
      <c r="O243" s="79">
        <v>1</v>
      </c>
      <c r="P243" s="77">
        <v>900</v>
      </c>
      <c r="Q243" s="77">
        <v>515</v>
      </c>
      <c r="R243" s="77">
        <v>1800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4233</v>
      </c>
      <c r="AU243" s="77">
        <v>50</v>
      </c>
      <c r="AV243" s="94" t="s">
        <v>5110</v>
      </c>
      <c r="AW243" s="77" t="s">
        <v>2876</v>
      </c>
      <c r="AX243" s="94" t="s">
        <v>3694</v>
      </c>
      <c r="AY243" s="77"/>
      <c r="AZ243" s="83">
        <f t="shared" si="4"/>
        <v>0.83430000000000004</v>
      </c>
    </row>
    <row r="244" spans="1:52" s="99" customFormat="1" ht="34.950000000000003" customHeight="1" x14ac:dyDescent="0.45">
      <c r="A244" s="93" t="s">
        <v>5816</v>
      </c>
      <c r="B244" s="77">
        <v>1</v>
      </c>
      <c r="C244" s="93" t="s">
        <v>5130</v>
      </c>
      <c r="D244" s="93"/>
      <c r="E244" s="93"/>
      <c r="F244" s="94"/>
      <c r="G244" s="93"/>
      <c r="H244" s="77"/>
      <c r="I244" s="95">
        <v>3951</v>
      </c>
      <c r="J244" s="77"/>
      <c r="K244" s="77"/>
      <c r="L244" s="93" t="s">
        <v>3090</v>
      </c>
      <c r="M244" s="96"/>
      <c r="N244" s="96" t="s">
        <v>3091</v>
      </c>
      <c r="O244" s="79">
        <v>1</v>
      </c>
      <c r="P244" s="77">
        <v>450</v>
      </c>
      <c r="Q244" s="77">
        <v>515</v>
      </c>
      <c r="R244" s="77">
        <v>1800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4234</v>
      </c>
      <c r="AU244" s="77">
        <v>50</v>
      </c>
      <c r="AV244" s="94" t="s">
        <v>5110</v>
      </c>
      <c r="AW244" s="77" t="s">
        <v>2876</v>
      </c>
      <c r="AX244" s="94" t="s">
        <v>3694</v>
      </c>
      <c r="AY244" s="77"/>
      <c r="AZ244" s="83">
        <f t="shared" si="4"/>
        <v>0.41715000000000002</v>
      </c>
    </row>
    <row r="245" spans="1:52" s="99" customFormat="1" ht="34.950000000000003" customHeight="1" x14ac:dyDescent="0.45">
      <c r="A245" s="93" t="s">
        <v>5816</v>
      </c>
      <c r="B245" s="77">
        <v>1</v>
      </c>
      <c r="C245" s="93" t="s">
        <v>5130</v>
      </c>
      <c r="D245" s="93"/>
      <c r="E245" s="93"/>
      <c r="F245" s="94"/>
      <c r="G245" s="93"/>
      <c r="H245" s="77"/>
      <c r="I245" s="95">
        <v>3952</v>
      </c>
      <c r="J245" s="77"/>
      <c r="K245" s="77"/>
      <c r="L245" s="93" t="s">
        <v>3510</v>
      </c>
      <c r="M245" s="96" t="s">
        <v>7884</v>
      </c>
      <c r="N245" s="96"/>
      <c r="O245" s="79">
        <v>1</v>
      </c>
      <c r="P245" s="77">
        <v>900</v>
      </c>
      <c r="Q245" s="77">
        <v>450</v>
      </c>
      <c r="R245" s="77">
        <v>900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4235</v>
      </c>
      <c r="AU245" s="77">
        <v>50</v>
      </c>
      <c r="AV245" s="94" t="s">
        <v>5110</v>
      </c>
      <c r="AW245" s="77" t="s">
        <v>2876</v>
      </c>
      <c r="AX245" s="94" t="s">
        <v>3694</v>
      </c>
      <c r="AY245" s="77"/>
      <c r="AZ245" s="83">
        <f t="shared" si="4"/>
        <v>0.36449999999999999</v>
      </c>
    </row>
    <row r="246" spans="1:52" s="99" customFormat="1" ht="34.950000000000003" customHeight="1" x14ac:dyDescent="0.45">
      <c r="A246" s="93" t="s">
        <v>5816</v>
      </c>
      <c r="B246" s="77">
        <v>1</v>
      </c>
      <c r="C246" s="93" t="s">
        <v>5130</v>
      </c>
      <c r="D246" s="93"/>
      <c r="E246" s="93"/>
      <c r="F246" s="94"/>
      <c r="G246" s="93"/>
      <c r="H246" s="77"/>
      <c r="I246" s="95">
        <v>3953</v>
      </c>
      <c r="J246" s="77"/>
      <c r="K246" s="77"/>
      <c r="L246" s="93" t="s">
        <v>2491</v>
      </c>
      <c r="M246" s="96" t="s">
        <v>7869</v>
      </c>
      <c r="N246" s="96"/>
      <c r="O246" s="79">
        <v>1</v>
      </c>
      <c r="P246" s="77">
        <v>600</v>
      </c>
      <c r="Q246" s="77">
        <v>600</v>
      </c>
      <c r="R246" s="77">
        <v>650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v>4236</v>
      </c>
      <c r="AU246" s="77">
        <v>50</v>
      </c>
      <c r="AV246" s="94" t="s">
        <v>5110</v>
      </c>
      <c r="AW246" s="77" t="s">
        <v>2957</v>
      </c>
      <c r="AX246" s="94" t="s">
        <v>3694</v>
      </c>
      <c r="AY246" s="77"/>
      <c r="AZ246" s="83">
        <f t="shared" si="4"/>
        <v>0.23400000000000001</v>
      </c>
    </row>
    <row r="247" spans="1:52" s="99" customFormat="1" ht="34.950000000000003" customHeight="1" x14ac:dyDescent="0.45">
      <c r="A247" s="93" t="s">
        <v>5816</v>
      </c>
      <c r="B247" s="77">
        <v>1</v>
      </c>
      <c r="C247" s="93" t="s">
        <v>5130</v>
      </c>
      <c r="D247" s="93"/>
      <c r="E247" s="93"/>
      <c r="F247" s="94"/>
      <c r="G247" s="93"/>
      <c r="H247" s="77"/>
      <c r="I247" s="95">
        <v>3954</v>
      </c>
      <c r="J247" s="77"/>
      <c r="K247" s="77"/>
      <c r="L247" s="93" t="s">
        <v>3627</v>
      </c>
      <c r="M247" s="96" t="s">
        <v>7857</v>
      </c>
      <c r="N247" s="96"/>
      <c r="O247" s="79">
        <v>1</v>
      </c>
      <c r="P247" s="77">
        <v>560</v>
      </c>
      <c r="Q247" s="77">
        <v>400</v>
      </c>
      <c r="R247" s="77">
        <v>900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4237</v>
      </c>
      <c r="AU247" s="77">
        <v>50</v>
      </c>
      <c r="AV247" s="94" t="s">
        <v>5110</v>
      </c>
      <c r="AW247" s="77" t="s">
        <v>2876</v>
      </c>
      <c r="AX247" s="94" t="s">
        <v>3694</v>
      </c>
      <c r="AY247" s="77"/>
      <c r="AZ247" s="83">
        <f t="shared" si="4"/>
        <v>0.2016</v>
      </c>
    </row>
    <row r="248" spans="1:52" s="99" customFormat="1" ht="34.950000000000003" customHeight="1" x14ac:dyDescent="0.45">
      <c r="A248" s="93" t="s">
        <v>5816</v>
      </c>
      <c r="B248" s="77">
        <v>1</v>
      </c>
      <c r="C248" s="93" t="s">
        <v>5130</v>
      </c>
      <c r="D248" s="93"/>
      <c r="E248" s="93"/>
      <c r="F248" s="94"/>
      <c r="G248" s="93"/>
      <c r="H248" s="77"/>
      <c r="I248" s="95">
        <v>3955</v>
      </c>
      <c r="J248" s="77"/>
      <c r="K248" s="77"/>
      <c r="L248" s="93" t="s">
        <v>3673</v>
      </c>
      <c r="M248" s="96"/>
      <c r="N248" s="96"/>
      <c r="O248" s="79">
        <v>1</v>
      </c>
      <c r="P248" s="77">
        <v>1060</v>
      </c>
      <c r="Q248" s="77">
        <v>730</v>
      </c>
      <c r="R248" s="77">
        <v>750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4238</v>
      </c>
      <c r="AU248" s="77">
        <v>50</v>
      </c>
      <c r="AV248" s="94" t="s">
        <v>5110</v>
      </c>
      <c r="AW248" s="77" t="s">
        <v>2876</v>
      </c>
      <c r="AX248" s="94" t="s">
        <v>3694</v>
      </c>
      <c r="AY248" s="77"/>
      <c r="AZ248" s="83">
        <f t="shared" si="4"/>
        <v>0.58035000000000003</v>
      </c>
    </row>
    <row r="249" spans="1:52" s="99" customFormat="1" ht="34.950000000000003" customHeight="1" x14ac:dyDescent="0.45">
      <c r="A249" s="93" t="s">
        <v>5816</v>
      </c>
      <c r="B249" s="77">
        <v>1</v>
      </c>
      <c r="C249" s="93" t="s">
        <v>5130</v>
      </c>
      <c r="D249" s="93"/>
      <c r="E249" s="93"/>
      <c r="F249" s="94"/>
      <c r="G249" s="93"/>
      <c r="H249" s="77"/>
      <c r="I249" s="95">
        <v>3956</v>
      </c>
      <c r="J249" s="77"/>
      <c r="K249" s="77"/>
      <c r="L249" s="93" t="s">
        <v>3673</v>
      </c>
      <c r="M249" s="96"/>
      <c r="N249" s="96"/>
      <c r="O249" s="79">
        <v>1</v>
      </c>
      <c r="P249" s="77">
        <v>1060</v>
      </c>
      <c r="Q249" s="77">
        <v>730</v>
      </c>
      <c r="R249" s="77">
        <v>750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v>4239</v>
      </c>
      <c r="AU249" s="77">
        <v>50</v>
      </c>
      <c r="AV249" s="94" t="s">
        <v>5110</v>
      </c>
      <c r="AW249" s="77" t="s">
        <v>2876</v>
      </c>
      <c r="AX249" s="94" t="s">
        <v>3694</v>
      </c>
      <c r="AY249" s="77"/>
      <c r="AZ249" s="83">
        <f t="shared" si="4"/>
        <v>0.58035000000000003</v>
      </c>
    </row>
    <row r="250" spans="1:52" s="99" customFormat="1" ht="34.950000000000003" customHeight="1" x14ac:dyDescent="0.45">
      <c r="A250" s="93" t="s">
        <v>5816</v>
      </c>
      <c r="B250" s="77">
        <v>1</v>
      </c>
      <c r="C250" s="93" t="s">
        <v>5130</v>
      </c>
      <c r="D250" s="93"/>
      <c r="E250" s="93"/>
      <c r="F250" s="94"/>
      <c r="G250" s="93"/>
      <c r="H250" s="77"/>
      <c r="I250" s="95">
        <v>3957</v>
      </c>
      <c r="J250" s="77"/>
      <c r="K250" s="77"/>
      <c r="L250" s="93" t="s">
        <v>3673</v>
      </c>
      <c r="M250" s="96" t="s">
        <v>7885</v>
      </c>
      <c r="N250" s="96"/>
      <c r="O250" s="79">
        <v>1</v>
      </c>
      <c r="P250" s="77">
        <v>1060</v>
      </c>
      <c r="Q250" s="77">
        <v>730</v>
      </c>
      <c r="R250" s="77">
        <v>750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4240</v>
      </c>
      <c r="AU250" s="77">
        <v>50</v>
      </c>
      <c r="AV250" s="94" t="s">
        <v>5110</v>
      </c>
      <c r="AW250" s="77" t="s">
        <v>2876</v>
      </c>
      <c r="AX250" s="94" t="s">
        <v>3694</v>
      </c>
      <c r="AY250" s="77"/>
      <c r="AZ250" s="83">
        <f t="shared" si="4"/>
        <v>0.58035000000000003</v>
      </c>
    </row>
    <row r="251" spans="1:52" s="99" customFormat="1" ht="34.950000000000003" customHeight="1" x14ac:dyDescent="0.45">
      <c r="A251" s="93" t="s">
        <v>5816</v>
      </c>
      <c r="B251" s="77">
        <v>1</v>
      </c>
      <c r="C251" s="93" t="s">
        <v>5130</v>
      </c>
      <c r="D251" s="93"/>
      <c r="E251" s="93"/>
      <c r="F251" s="94"/>
      <c r="G251" s="93"/>
      <c r="H251" s="77"/>
      <c r="I251" s="95">
        <v>3958</v>
      </c>
      <c r="J251" s="77"/>
      <c r="K251" s="77"/>
      <c r="L251" s="93" t="s">
        <v>5134</v>
      </c>
      <c r="M251" s="96" t="s">
        <v>5135</v>
      </c>
      <c r="N251" s="96" t="s">
        <v>5136</v>
      </c>
      <c r="O251" s="79">
        <v>1</v>
      </c>
      <c r="P251" s="77">
        <v>500</v>
      </c>
      <c r="Q251" s="77">
        <v>350</v>
      </c>
      <c r="R251" s="77">
        <v>450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4241</v>
      </c>
      <c r="AU251" s="77">
        <v>50</v>
      </c>
      <c r="AV251" s="94" t="s">
        <v>5110</v>
      </c>
      <c r="AW251" s="77" t="s">
        <v>2874</v>
      </c>
      <c r="AX251" s="94" t="s">
        <v>3694</v>
      </c>
      <c r="AY251" s="77"/>
      <c r="AZ251" s="83">
        <f t="shared" si="4"/>
        <v>7.8750000000000001E-2</v>
      </c>
    </row>
    <row r="252" spans="1:52" s="99" customFormat="1" ht="34.950000000000003" customHeight="1" x14ac:dyDescent="0.45">
      <c r="A252" s="93" t="s">
        <v>5816</v>
      </c>
      <c r="B252" s="77">
        <v>1</v>
      </c>
      <c r="C252" s="93" t="s">
        <v>5130</v>
      </c>
      <c r="D252" s="93"/>
      <c r="E252" s="93"/>
      <c r="F252" s="94"/>
      <c r="G252" s="93"/>
      <c r="H252" s="77"/>
      <c r="I252" s="95">
        <v>3959</v>
      </c>
      <c r="J252" s="77"/>
      <c r="K252" s="77"/>
      <c r="L252" s="93" t="s">
        <v>3222</v>
      </c>
      <c r="M252" s="96" t="s">
        <v>4591</v>
      </c>
      <c r="N252" s="96" t="s">
        <v>5137</v>
      </c>
      <c r="O252" s="79">
        <v>1</v>
      </c>
      <c r="P252" s="77">
        <v>500</v>
      </c>
      <c r="Q252" s="77">
        <v>500</v>
      </c>
      <c r="R252" s="77">
        <v>850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4242</v>
      </c>
      <c r="AU252" s="77">
        <v>50</v>
      </c>
      <c r="AV252" s="94" t="s">
        <v>5110</v>
      </c>
      <c r="AW252" s="77" t="s">
        <v>2874</v>
      </c>
      <c r="AX252" s="94" t="s">
        <v>3694</v>
      </c>
      <c r="AY252" s="77"/>
      <c r="AZ252" s="83">
        <f t="shared" si="4"/>
        <v>0.21249999999999999</v>
      </c>
    </row>
    <row r="253" spans="1:52" s="99" customFormat="1" ht="34.950000000000003" customHeight="1" x14ac:dyDescent="0.45">
      <c r="A253" s="93" t="s">
        <v>5816</v>
      </c>
      <c r="B253" s="77">
        <v>1</v>
      </c>
      <c r="C253" s="93" t="s">
        <v>5130</v>
      </c>
      <c r="D253" s="93"/>
      <c r="E253" s="93"/>
      <c r="F253" s="94"/>
      <c r="G253" s="93"/>
      <c r="H253" s="77"/>
      <c r="I253" s="95">
        <v>3960</v>
      </c>
      <c r="J253" s="77"/>
      <c r="K253" s="77"/>
      <c r="L253" s="93" t="s">
        <v>2491</v>
      </c>
      <c r="M253" s="96" t="s">
        <v>7886</v>
      </c>
      <c r="N253" s="96"/>
      <c r="O253" s="79">
        <v>1</v>
      </c>
      <c r="P253" s="77">
        <v>650</v>
      </c>
      <c r="Q253" s="77">
        <v>700</v>
      </c>
      <c r="R253" s="77">
        <v>700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4243</v>
      </c>
      <c r="AU253" s="77">
        <v>50</v>
      </c>
      <c r="AV253" s="94" t="s">
        <v>5110</v>
      </c>
      <c r="AW253" s="77" t="s">
        <v>2876</v>
      </c>
      <c r="AX253" s="94" t="s">
        <v>3694</v>
      </c>
      <c r="AY253" s="77"/>
      <c r="AZ253" s="83">
        <f t="shared" si="4"/>
        <v>0.31850000000000001</v>
      </c>
    </row>
    <row r="254" spans="1:52" s="99" customFormat="1" ht="34.950000000000003" customHeight="1" x14ac:dyDescent="0.45">
      <c r="A254" s="93" t="s">
        <v>5816</v>
      </c>
      <c r="B254" s="77">
        <v>1</v>
      </c>
      <c r="C254" s="93" t="s">
        <v>5130</v>
      </c>
      <c r="D254" s="93"/>
      <c r="E254" s="93"/>
      <c r="F254" s="94"/>
      <c r="G254" s="93"/>
      <c r="H254" s="77"/>
      <c r="I254" s="95">
        <v>3962</v>
      </c>
      <c r="J254" s="77"/>
      <c r="K254" s="77"/>
      <c r="L254" s="93" t="s">
        <v>3658</v>
      </c>
      <c r="M254" s="96" t="s">
        <v>7887</v>
      </c>
      <c r="N254" s="96"/>
      <c r="O254" s="79">
        <v>1</v>
      </c>
      <c r="P254" s="77">
        <v>300</v>
      </c>
      <c r="Q254" s="77">
        <v>300</v>
      </c>
      <c r="R254" s="77">
        <v>450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4245</v>
      </c>
      <c r="AU254" s="77">
        <v>50</v>
      </c>
      <c r="AV254" s="94" t="s">
        <v>5110</v>
      </c>
      <c r="AW254" s="77" t="s">
        <v>2957</v>
      </c>
      <c r="AX254" s="94" t="s">
        <v>3694</v>
      </c>
      <c r="AY254" s="77"/>
      <c r="AZ254" s="83">
        <f t="shared" si="4"/>
        <v>4.0500000000000001E-2</v>
      </c>
    </row>
    <row r="255" spans="1:52" s="99" customFormat="1" ht="34.950000000000003" customHeight="1" x14ac:dyDescent="0.45">
      <c r="A255" s="93" t="s">
        <v>5816</v>
      </c>
      <c r="B255" s="77">
        <v>1</v>
      </c>
      <c r="C255" s="93" t="s">
        <v>5130</v>
      </c>
      <c r="D255" s="93"/>
      <c r="E255" s="93"/>
      <c r="F255" s="94"/>
      <c r="G255" s="93"/>
      <c r="H255" s="77"/>
      <c r="I255" s="95">
        <v>3963</v>
      </c>
      <c r="J255" s="77"/>
      <c r="K255" s="77"/>
      <c r="L255" s="93" t="s">
        <v>3090</v>
      </c>
      <c r="M255" s="96"/>
      <c r="N255" s="96" t="s">
        <v>3508</v>
      </c>
      <c r="O255" s="79">
        <v>1</v>
      </c>
      <c r="P255" s="77">
        <v>900</v>
      </c>
      <c r="Q255" s="77">
        <v>515</v>
      </c>
      <c r="R255" s="77">
        <v>1800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4246</v>
      </c>
      <c r="AU255" s="77">
        <v>50</v>
      </c>
      <c r="AV255" s="94" t="s">
        <v>5110</v>
      </c>
      <c r="AW255" s="77" t="s">
        <v>2874</v>
      </c>
      <c r="AX255" s="94" t="s">
        <v>3694</v>
      </c>
      <c r="AY255" s="77"/>
      <c r="AZ255" s="83">
        <f t="shared" si="4"/>
        <v>0.83430000000000004</v>
      </c>
    </row>
    <row r="256" spans="1:52" s="99" customFormat="1" ht="34.950000000000003" customHeight="1" x14ac:dyDescent="0.45">
      <c r="A256" s="93" t="s">
        <v>5816</v>
      </c>
      <c r="B256" s="77">
        <v>1</v>
      </c>
      <c r="C256" s="93" t="s">
        <v>5130</v>
      </c>
      <c r="D256" s="93"/>
      <c r="E256" s="93"/>
      <c r="F256" s="94"/>
      <c r="G256" s="93"/>
      <c r="H256" s="77"/>
      <c r="I256" s="95">
        <v>3964</v>
      </c>
      <c r="J256" s="77"/>
      <c r="K256" s="77"/>
      <c r="L256" s="93" t="s">
        <v>3090</v>
      </c>
      <c r="M256" s="96"/>
      <c r="N256" s="96" t="s">
        <v>3508</v>
      </c>
      <c r="O256" s="79">
        <v>1</v>
      </c>
      <c r="P256" s="77">
        <v>900</v>
      </c>
      <c r="Q256" s="77">
        <v>515</v>
      </c>
      <c r="R256" s="77">
        <v>1800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4247</v>
      </c>
      <c r="AU256" s="77">
        <v>50</v>
      </c>
      <c r="AV256" s="94" t="s">
        <v>5110</v>
      </c>
      <c r="AW256" s="77" t="s">
        <v>2874</v>
      </c>
      <c r="AX256" s="94" t="s">
        <v>3694</v>
      </c>
      <c r="AY256" s="77"/>
      <c r="AZ256" s="83">
        <f t="shared" si="4"/>
        <v>0.83430000000000004</v>
      </c>
    </row>
    <row r="257" spans="1:52" s="99" customFormat="1" ht="34.950000000000003" customHeight="1" x14ac:dyDescent="0.45">
      <c r="A257" s="93" t="s">
        <v>5816</v>
      </c>
      <c r="B257" s="77">
        <v>1</v>
      </c>
      <c r="C257" s="93" t="s">
        <v>5130</v>
      </c>
      <c r="D257" s="93"/>
      <c r="E257" s="93"/>
      <c r="F257" s="94"/>
      <c r="G257" s="93"/>
      <c r="H257" s="77"/>
      <c r="I257" s="95">
        <v>3965</v>
      </c>
      <c r="J257" s="77"/>
      <c r="K257" s="77"/>
      <c r="L257" s="93" t="s">
        <v>3510</v>
      </c>
      <c r="M257" s="96" t="s">
        <v>7888</v>
      </c>
      <c r="N257" s="96"/>
      <c r="O257" s="79">
        <v>1</v>
      </c>
      <c r="P257" s="77">
        <v>940</v>
      </c>
      <c r="Q257" s="77">
        <v>450</v>
      </c>
      <c r="R257" s="77">
        <v>1800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v>4248</v>
      </c>
      <c r="AU257" s="77">
        <v>50</v>
      </c>
      <c r="AV257" s="94" t="s">
        <v>5110</v>
      </c>
      <c r="AW257" s="77" t="s">
        <v>2957</v>
      </c>
      <c r="AX257" s="94" t="s">
        <v>3694</v>
      </c>
      <c r="AY257" s="77"/>
      <c r="AZ257" s="83">
        <f t="shared" ref="AZ257:AZ320" si="5">P257*Q257*R257/1000000000*O257</f>
        <v>0.76139999999999997</v>
      </c>
    </row>
    <row r="258" spans="1:52" s="99" customFormat="1" ht="34.950000000000003" customHeight="1" x14ac:dyDescent="0.45">
      <c r="A258" s="93" t="s">
        <v>5816</v>
      </c>
      <c r="B258" s="77">
        <v>1</v>
      </c>
      <c r="C258" s="93" t="s">
        <v>5130</v>
      </c>
      <c r="D258" s="93"/>
      <c r="E258" s="93"/>
      <c r="F258" s="94"/>
      <c r="G258" s="93"/>
      <c r="H258" s="77"/>
      <c r="I258" s="95">
        <v>3966</v>
      </c>
      <c r="J258" s="77"/>
      <c r="K258" s="77"/>
      <c r="L258" s="93" t="s">
        <v>3916</v>
      </c>
      <c r="M258" s="96"/>
      <c r="N258" s="96"/>
      <c r="O258" s="79">
        <v>1</v>
      </c>
      <c r="P258" s="77">
        <v>470</v>
      </c>
      <c r="Q258" s="77">
        <v>100</v>
      </c>
      <c r="R258" s="77">
        <v>1600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v>4249</v>
      </c>
      <c r="AU258" s="77">
        <v>50</v>
      </c>
      <c r="AV258" s="94" t="s">
        <v>5110</v>
      </c>
      <c r="AW258" s="77" t="s">
        <v>2876</v>
      </c>
      <c r="AX258" s="94" t="s">
        <v>3694</v>
      </c>
      <c r="AY258" s="77"/>
      <c r="AZ258" s="83">
        <f t="shared" si="5"/>
        <v>7.5200000000000003E-2</v>
      </c>
    </row>
    <row r="259" spans="1:52" s="150" customFormat="1" ht="34.950000000000003" customHeight="1" x14ac:dyDescent="0.45">
      <c r="A259" s="142" t="s">
        <v>5816</v>
      </c>
      <c r="B259" s="143">
        <v>1</v>
      </c>
      <c r="C259" s="142" t="s">
        <v>5130</v>
      </c>
      <c r="D259" s="142"/>
      <c r="E259" s="142"/>
      <c r="F259" s="144"/>
      <c r="G259" s="142"/>
      <c r="H259" s="143"/>
      <c r="I259" s="145">
        <v>3967</v>
      </c>
      <c r="J259" s="143"/>
      <c r="K259" s="143"/>
      <c r="L259" s="142" t="s">
        <v>3658</v>
      </c>
      <c r="M259" s="146"/>
      <c r="N259" s="146"/>
      <c r="O259" s="147">
        <v>1</v>
      </c>
      <c r="P259" s="143">
        <v>300</v>
      </c>
      <c r="Q259" s="143">
        <v>300</v>
      </c>
      <c r="R259" s="143">
        <v>450</v>
      </c>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4"/>
      <c r="AN259" s="144"/>
      <c r="AO259" s="143"/>
      <c r="AP259" s="143"/>
      <c r="AQ259" s="143"/>
      <c r="AR259" s="143"/>
      <c r="AS259" s="148"/>
      <c r="AT259" s="143">
        <v>4250</v>
      </c>
      <c r="AU259" s="143">
        <v>50</v>
      </c>
      <c r="AV259" s="144" t="s">
        <v>5110</v>
      </c>
      <c r="AW259" s="143" t="s">
        <v>2957</v>
      </c>
      <c r="AX259" s="144" t="s">
        <v>3694</v>
      </c>
      <c r="AY259" s="143"/>
      <c r="AZ259" s="83">
        <f t="shared" si="5"/>
        <v>4.0500000000000001E-2</v>
      </c>
    </row>
    <row r="260" spans="1:52" s="150" customFormat="1" ht="34.950000000000003" customHeight="1" x14ac:dyDescent="0.45">
      <c r="A260" s="142" t="s">
        <v>5816</v>
      </c>
      <c r="B260" s="143">
        <v>1</v>
      </c>
      <c r="C260" s="142" t="s">
        <v>5130</v>
      </c>
      <c r="D260" s="142"/>
      <c r="E260" s="142"/>
      <c r="F260" s="144"/>
      <c r="G260" s="142"/>
      <c r="H260" s="143"/>
      <c r="I260" s="145">
        <v>3968</v>
      </c>
      <c r="J260" s="143"/>
      <c r="K260" s="143"/>
      <c r="L260" s="142" t="s">
        <v>3106</v>
      </c>
      <c r="M260" s="146"/>
      <c r="N260" s="146"/>
      <c r="O260" s="147">
        <v>1</v>
      </c>
      <c r="P260" s="143">
        <v>450</v>
      </c>
      <c r="Q260" s="143">
        <v>450</v>
      </c>
      <c r="R260" s="143">
        <v>700</v>
      </c>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4"/>
      <c r="AN260" s="144"/>
      <c r="AO260" s="143"/>
      <c r="AP260" s="143"/>
      <c r="AQ260" s="143"/>
      <c r="AR260" s="143"/>
      <c r="AS260" s="148"/>
      <c r="AT260" s="143">
        <v>4251</v>
      </c>
      <c r="AU260" s="143">
        <v>50</v>
      </c>
      <c r="AV260" s="144" t="s">
        <v>5110</v>
      </c>
      <c r="AW260" s="143" t="s">
        <v>2957</v>
      </c>
      <c r="AX260" s="144" t="s">
        <v>3694</v>
      </c>
      <c r="AY260" s="143"/>
      <c r="AZ260" s="83">
        <f t="shared" si="5"/>
        <v>0.14174999999999999</v>
      </c>
    </row>
    <row r="261" spans="1:52" s="99" customFormat="1" ht="34.950000000000003" customHeight="1" x14ac:dyDescent="0.45">
      <c r="A261" s="93" t="s">
        <v>5816</v>
      </c>
      <c r="B261" s="77">
        <v>1</v>
      </c>
      <c r="C261" s="93" t="s">
        <v>5130</v>
      </c>
      <c r="D261" s="93"/>
      <c r="E261" s="93"/>
      <c r="F261" s="94"/>
      <c r="G261" s="93"/>
      <c r="H261" s="77"/>
      <c r="I261" s="95">
        <v>3969</v>
      </c>
      <c r="J261" s="77"/>
      <c r="K261" s="77"/>
      <c r="L261" s="93" t="s">
        <v>3480</v>
      </c>
      <c r="M261" s="96" t="s">
        <v>7860</v>
      </c>
      <c r="N261" s="96"/>
      <c r="O261" s="79">
        <v>1</v>
      </c>
      <c r="P261" s="77">
        <v>430</v>
      </c>
      <c r="Q261" s="77">
        <v>730</v>
      </c>
      <c r="R261" s="77">
        <v>750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v>4252</v>
      </c>
      <c r="AU261" s="77">
        <v>50</v>
      </c>
      <c r="AV261" s="94" t="s">
        <v>5110</v>
      </c>
      <c r="AW261" s="77" t="s">
        <v>2957</v>
      </c>
      <c r="AX261" s="94" t="s">
        <v>3694</v>
      </c>
      <c r="AY261" s="77"/>
      <c r="AZ261" s="83">
        <f t="shared" si="5"/>
        <v>0.235425</v>
      </c>
    </row>
    <row r="262" spans="1:52" s="99" customFormat="1" ht="34.950000000000003" customHeight="1" x14ac:dyDescent="0.45">
      <c r="A262" s="93" t="s">
        <v>5816</v>
      </c>
      <c r="B262" s="77">
        <v>1</v>
      </c>
      <c r="C262" s="93" t="s">
        <v>5130</v>
      </c>
      <c r="D262" s="93"/>
      <c r="E262" s="93"/>
      <c r="F262" s="94"/>
      <c r="G262" s="93"/>
      <c r="H262" s="77"/>
      <c r="I262" s="95">
        <v>3970</v>
      </c>
      <c r="J262" s="77"/>
      <c r="K262" s="77"/>
      <c r="L262" s="93" t="s">
        <v>3480</v>
      </c>
      <c r="M262" s="96" t="s">
        <v>7860</v>
      </c>
      <c r="N262" s="96"/>
      <c r="O262" s="79">
        <v>1</v>
      </c>
      <c r="P262" s="77">
        <v>430</v>
      </c>
      <c r="Q262" s="77">
        <v>730</v>
      </c>
      <c r="R262" s="77">
        <v>750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v>4253</v>
      </c>
      <c r="AU262" s="77">
        <v>50</v>
      </c>
      <c r="AV262" s="94" t="s">
        <v>5110</v>
      </c>
      <c r="AW262" s="77" t="s">
        <v>2957</v>
      </c>
      <c r="AX262" s="94" t="s">
        <v>3694</v>
      </c>
      <c r="AY262" s="77"/>
      <c r="AZ262" s="83">
        <f t="shared" si="5"/>
        <v>0.235425</v>
      </c>
    </row>
    <row r="263" spans="1:52" s="99" customFormat="1" ht="34.950000000000003" customHeight="1" x14ac:dyDescent="0.45">
      <c r="A263" s="93" t="s">
        <v>5816</v>
      </c>
      <c r="B263" s="77">
        <v>1</v>
      </c>
      <c r="C263" s="93" t="s">
        <v>5130</v>
      </c>
      <c r="D263" s="93"/>
      <c r="E263" s="93"/>
      <c r="F263" s="94"/>
      <c r="G263" s="93"/>
      <c r="H263" s="77"/>
      <c r="I263" s="95">
        <v>3971</v>
      </c>
      <c r="J263" s="77"/>
      <c r="K263" s="77"/>
      <c r="L263" s="93" t="s">
        <v>3480</v>
      </c>
      <c r="M263" s="96" t="s">
        <v>7860</v>
      </c>
      <c r="N263" s="96"/>
      <c r="O263" s="79">
        <v>1</v>
      </c>
      <c r="P263" s="77">
        <v>430</v>
      </c>
      <c r="Q263" s="77">
        <v>730</v>
      </c>
      <c r="R263" s="77">
        <v>750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v>4254</v>
      </c>
      <c r="AU263" s="77">
        <v>50</v>
      </c>
      <c r="AV263" s="94" t="s">
        <v>5110</v>
      </c>
      <c r="AW263" s="77" t="s">
        <v>2957</v>
      </c>
      <c r="AX263" s="94" t="s">
        <v>3694</v>
      </c>
      <c r="AY263" s="77"/>
      <c r="AZ263" s="83">
        <f t="shared" si="5"/>
        <v>0.235425</v>
      </c>
    </row>
    <row r="264" spans="1:52" s="99" customFormat="1" ht="34.950000000000003" customHeight="1" x14ac:dyDescent="0.45">
      <c r="A264" s="93" t="s">
        <v>5816</v>
      </c>
      <c r="B264" s="77">
        <v>1</v>
      </c>
      <c r="C264" s="93" t="s">
        <v>5130</v>
      </c>
      <c r="D264" s="93"/>
      <c r="E264" s="93"/>
      <c r="F264" s="94"/>
      <c r="G264" s="93"/>
      <c r="H264" s="77"/>
      <c r="I264" s="95">
        <v>3974</v>
      </c>
      <c r="J264" s="77"/>
      <c r="K264" s="77"/>
      <c r="L264" s="93" t="s">
        <v>3480</v>
      </c>
      <c r="M264" s="96" t="s">
        <v>7860</v>
      </c>
      <c r="N264" s="96"/>
      <c r="O264" s="79">
        <v>1</v>
      </c>
      <c r="P264" s="77">
        <v>430</v>
      </c>
      <c r="Q264" s="77">
        <v>730</v>
      </c>
      <c r="R264" s="77">
        <v>750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4257</v>
      </c>
      <c r="AU264" s="77">
        <v>50</v>
      </c>
      <c r="AV264" s="94" t="s">
        <v>5110</v>
      </c>
      <c r="AW264" s="77" t="s">
        <v>2957</v>
      </c>
      <c r="AX264" s="94" t="s">
        <v>3694</v>
      </c>
      <c r="AY264" s="77"/>
      <c r="AZ264" s="83">
        <f t="shared" si="5"/>
        <v>0.235425</v>
      </c>
    </row>
    <row r="265" spans="1:52" s="99" customFormat="1" ht="34.950000000000003" customHeight="1" x14ac:dyDescent="0.45">
      <c r="A265" s="93" t="s">
        <v>5816</v>
      </c>
      <c r="B265" s="77">
        <v>1</v>
      </c>
      <c r="C265" s="93" t="s">
        <v>5130</v>
      </c>
      <c r="D265" s="93"/>
      <c r="E265" s="93"/>
      <c r="F265" s="94"/>
      <c r="G265" s="93"/>
      <c r="H265" s="77"/>
      <c r="I265" s="95">
        <v>3975</v>
      </c>
      <c r="J265" s="77"/>
      <c r="K265" s="77"/>
      <c r="L265" s="93" t="s">
        <v>3619</v>
      </c>
      <c r="M265" s="96"/>
      <c r="N265" s="96"/>
      <c r="O265" s="79">
        <v>1</v>
      </c>
      <c r="P265" s="77">
        <v>1060</v>
      </c>
      <c r="Q265" s="77">
        <v>730</v>
      </c>
      <c r="R265" s="77">
        <v>750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4258</v>
      </c>
      <c r="AU265" s="77">
        <v>50</v>
      </c>
      <c r="AV265" s="94" t="s">
        <v>5110</v>
      </c>
      <c r="AW265" s="77" t="s">
        <v>2957</v>
      </c>
      <c r="AX265" s="94" t="s">
        <v>3694</v>
      </c>
      <c r="AY265" s="77"/>
      <c r="AZ265" s="83">
        <f t="shared" si="5"/>
        <v>0.58035000000000003</v>
      </c>
    </row>
    <row r="266" spans="1:52" s="99" customFormat="1" ht="34.950000000000003" customHeight="1" x14ac:dyDescent="0.45">
      <c r="A266" s="93" t="s">
        <v>5816</v>
      </c>
      <c r="B266" s="77">
        <v>1</v>
      </c>
      <c r="C266" s="93" t="s">
        <v>5130</v>
      </c>
      <c r="D266" s="93"/>
      <c r="E266" s="93"/>
      <c r="F266" s="94"/>
      <c r="G266" s="93"/>
      <c r="H266" s="77"/>
      <c r="I266" s="95">
        <v>3976</v>
      </c>
      <c r="J266" s="77"/>
      <c r="K266" s="77"/>
      <c r="L266" s="93" t="s">
        <v>3619</v>
      </c>
      <c r="M266" s="96" t="s">
        <v>7870</v>
      </c>
      <c r="N266" s="96"/>
      <c r="O266" s="79">
        <v>1</v>
      </c>
      <c r="P266" s="77">
        <v>1200</v>
      </c>
      <c r="Q266" s="77">
        <v>730</v>
      </c>
      <c r="R266" s="77">
        <v>750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4259</v>
      </c>
      <c r="AU266" s="77">
        <v>50</v>
      </c>
      <c r="AV266" s="94" t="s">
        <v>5110</v>
      </c>
      <c r="AW266" s="77" t="s">
        <v>2957</v>
      </c>
      <c r="AX266" s="94" t="s">
        <v>3694</v>
      </c>
      <c r="AY266" s="77"/>
      <c r="AZ266" s="83">
        <f t="shared" si="5"/>
        <v>0.65700000000000003</v>
      </c>
    </row>
    <row r="267" spans="1:52" s="99" customFormat="1" ht="34.950000000000003" customHeight="1" x14ac:dyDescent="0.45">
      <c r="A267" s="93" t="s">
        <v>5816</v>
      </c>
      <c r="B267" s="77">
        <v>1</v>
      </c>
      <c r="C267" s="93" t="s">
        <v>5130</v>
      </c>
      <c r="D267" s="93"/>
      <c r="E267" s="93"/>
      <c r="F267" s="94"/>
      <c r="G267" s="93"/>
      <c r="H267" s="77"/>
      <c r="I267" s="95">
        <v>3977</v>
      </c>
      <c r="J267" s="77"/>
      <c r="K267" s="77"/>
      <c r="L267" s="93" t="s">
        <v>3673</v>
      </c>
      <c r="M267" s="96"/>
      <c r="N267" s="96"/>
      <c r="O267" s="79">
        <v>1</v>
      </c>
      <c r="P267" s="77">
        <v>900</v>
      </c>
      <c r="Q267" s="77">
        <v>800</v>
      </c>
      <c r="R267" s="77">
        <v>750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4260</v>
      </c>
      <c r="AU267" s="77">
        <v>50</v>
      </c>
      <c r="AV267" s="94" t="s">
        <v>5110</v>
      </c>
      <c r="AW267" s="77" t="s">
        <v>2957</v>
      </c>
      <c r="AX267" s="94" t="s">
        <v>3694</v>
      </c>
      <c r="AY267" s="77"/>
      <c r="AZ267" s="83">
        <f t="shared" si="5"/>
        <v>0.54</v>
      </c>
    </row>
    <row r="268" spans="1:52" s="99" customFormat="1" ht="34.950000000000003" customHeight="1" x14ac:dyDescent="0.45">
      <c r="A268" s="93" t="s">
        <v>5816</v>
      </c>
      <c r="B268" s="77">
        <v>1</v>
      </c>
      <c r="C268" s="93" t="s">
        <v>5130</v>
      </c>
      <c r="D268" s="93"/>
      <c r="E268" s="93"/>
      <c r="F268" s="94"/>
      <c r="G268" s="93"/>
      <c r="H268" s="77"/>
      <c r="I268" s="95">
        <v>3978</v>
      </c>
      <c r="J268" s="77"/>
      <c r="K268" s="77"/>
      <c r="L268" s="93" t="s">
        <v>3474</v>
      </c>
      <c r="M268" s="96" t="s">
        <v>7861</v>
      </c>
      <c r="N268" s="96"/>
      <c r="O268" s="79">
        <v>1</v>
      </c>
      <c r="P268" s="77">
        <v>450</v>
      </c>
      <c r="Q268" s="77">
        <v>450</v>
      </c>
      <c r="R268" s="77">
        <v>700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4261</v>
      </c>
      <c r="AU268" s="77">
        <v>50</v>
      </c>
      <c r="AV268" s="94" t="s">
        <v>5110</v>
      </c>
      <c r="AW268" s="77" t="s">
        <v>2876</v>
      </c>
      <c r="AX268" s="94" t="s">
        <v>3694</v>
      </c>
      <c r="AY268" s="77"/>
      <c r="AZ268" s="83">
        <f t="shared" si="5"/>
        <v>0.14174999999999999</v>
      </c>
    </row>
    <row r="269" spans="1:52" s="99" customFormat="1" ht="34.950000000000003" customHeight="1" x14ac:dyDescent="0.45">
      <c r="A269" s="93" t="s">
        <v>5816</v>
      </c>
      <c r="B269" s="77">
        <v>1</v>
      </c>
      <c r="C269" s="93" t="s">
        <v>5130</v>
      </c>
      <c r="D269" s="93"/>
      <c r="E269" s="93"/>
      <c r="F269" s="94"/>
      <c r="G269" s="93"/>
      <c r="H269" s="77"/>
      <c r="I269" s="95">
        <v>3980</v>
      </c>
      <c r="J269" s="77"/>
      <c r="K269" s="77"/>
      <c r="L269" s="93" t="s">
        <v>4017</v>
      </c>
      <c r="M269" s="96" t="s">
        <v>7434</v>
      </c>
      <c r="N269" s="96"/>
      <c r="O269" s="79">
        <v>1</v>
      </c>
      <c r="P269" s="77">
        <v>450</v>
      </c>
      <c r="Q269" s="77">
        <v>450</v>
      </c>
      <c r="R269" s="77">
        <v>700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v>4263</v>
      </c>
      <c r="AU269" s="77">
        <v>50</v>
      </c>
      <c r="AV269" s="94" t="s">
        <v>5110</v>
      </c>
      <c r="AW269" s="77" t="s">
        <v>2957</v>
      </c>
      <c r="AX269" s="94" t="s">
        <v>3694</v>
      </c>
      <c r="AY269" s="77"/>
      <c r="AZ269" s="83">
        <f t="shared" si="5"/>
        <v>0.14174999999999999</v>
      </c>
    </row>
    <row r="270" spans="1:52" s="99" customFormat="1" ht="34.950000000000003" customHeight="1" x14ac:dyDescent="0.45">
      <c r="A270" s="93" t="s">
        <v>5816</v>
      </c>
      <c r="B270" s="77">
        <v>1</v>
      </c>
      <c r="C270" s="93" t="s">
        <v>5130</v>
      </c>
      <c r="D270" s="93"/>
      <c r="E270" s="93"/>
      <c r="F270" s="94"/>
      <c r="G270" s="93"/>
      <c r="H270" s="77"/>
      <c r="I270" s="95">
        <v>3983</v>
      </c>
      <c r="J270" s="77"/>
      <c r="K270" s="77"/>
      <c r="L270" s="93" t="s">
        <v>3474</v>
      </c>
      <c r="M270" s="96" t="s">
        <v>7434</v>
      </c>
      <c r="N270" s="96"/>
      <c r="O270" s="79">
        <v>1</v>
      </c>
      <c r="P270" s="77">
        <v>450</v>
      </c>
      <c r="Q270" s="77">
        <v>450</v>
      </c>
      <c r="R270" s="77">
        <v>700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v>4266</v>
      </c>
      <c r="AU270" s="77">
        <v>50</v>
      </c>
      <c r="AV270" s="94" t="s">
        <v>5110</v>
      </c>
      <c r="AW270" s="77" t="s">
        <v>2957</v>
      </c>
      <c r="AX270" s="94" t="s">
        <v>3694</v>
      </c>
      <c r="AY270" s="77"/>
      <c r="AZ270" s="83">
        <f t="shared" si="5"/>
        <v>0.14174999999999999</v>
      </c>
    </row>
    <row r="271" spans="1:52" s="99" customFormat="1" ht="34.950000000000003" customHeight="1" x14ac:dyDescent="0.45">
      <c r="A271" s="93" t="s">
        <v>5816</v>
      </c>
      <c r="B271" s="77">
        <v>1</v>
      </c>
      <c r="C271" s="93" t="s">
        <v>5130</v>
      </c>
      <c r="D271" s="93"/>
      <c r="E271" s="93"/>
      <c r="F271" s="94"/>
      <c r="G271" s="93"/>
      <c r="H271" s="77"/>
      <c r="I271" s="95">
        <v>3984</v>
      </c>
      <c r="J271" s="77"/>
      <c r="K271" s="77"/>
      <c r="L271" s="93" t="s">
        <v>3474</v>
      </c>
      <c r="M271" s="96" t="s">
        <v>7434</v>
      </c>
      <c r="N271" s="96"/>
      <c r="O271" s="79">
        <v>1</v>
      </c>
      <c r="P271" s="77">
        <v>450</v>
      </c>
      <c r="Q271" s="77">
        <v>450</v>
      </c>
      <c r="R271" s="77">
        <v>700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v>4267</v>
      </c>
      <c r="AU271" s="77">
        <v>50</v>
      </c>
      <c r="AV271" s="94" t="s">
        <v>5110</v>
      </c>
      <c r="AW271" s="77" t="s">
        <v>2957</v>
      </c>
      <c r="AX271" s="94" t="s">
        <v>3694</v>
      </c>
      <c r="AY271" s="77"/>
      <c r="AZ271" s="83">
        <f t="shared" si="5"/>
        <v>0.14174999999999999</v>
      </c>
    </row>
    <row r="272" spans="1:52" s="99" customFormat="1" ht="34.950000000000003" customHeight="1" x14ac:dyDescent="0.45">
      <c r="A272" s="93" t="s">
        <v>5816</v>
      </c>
      <c r="B272" s="77">
        <v>1</v>
      </c>
      <c r="C272" s="93" t="s">
        <v>5130</v>
      </c>
      <c r="D272" s="93"/>
      <c r="E272" s="93"/>
      <c r="F272" s="94"/>
      <c r="G272" s="93"/>
      <c r="H272" s="77"/>
      <c r="I272" s="95"/>
      <c r="J272" s="77"/>
      <c r="K272" s="77"/>
      <c r="L272" s="93" t="s">
        <v>9045</v>
      </c>
      <c r="M272" s="96" t="s">
        <v>9049</v>
      </c>
      <c r="N272" s="96"/>
      <c r="O272" s="79">
        <v>1</v>
      </c>
      <c r="P272" s="77">
        <v>420</v>
      </c>
      <c r="Q272" s="77">
        <v>420</v>
      </c>
      <c r="R272" s="77">
        <v>750</v>
      </c>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c r="AU272" s="77"/>
      <c r="AV272" s="94"/>
      <c r="AW272" s="77"/>
      <c r="AX272" s="94"/>
      <c r="AY272" s="77"/>
      <c r="AZ272" s="83">
        <f t="shared" si="5"/>
        <v>0.1323</v>
      </c>
    </row>
    <row r="273" spans="1:52" s="99" customFormat="1" ht="34.950000000000003" customHeight="1" x14ac:dyDescent="0.45">
      <c r="A273" s="93" t="s">
        <v>5816</v>
      </c>
      <c r="B273" s="77">
        <v>1</v>
      </c>
      <c r="C273" s="93" t="s">
        <v>5130</v>
      </c>
      <c r="D273" s="93"/>
      <c r="E273" s="93"/>
      <c r="F273" s="94"/>
      <c r="G273" s="93"/>
      <c r="H273" s="77"/>
      <c r="I273" s="95"/>
      <c r="J273" s="77"/>
      <c r="K273" s="77"/>
      <c r="L273" s="93" t="s">
        <v>9046</v>
      </c>
      <c r="M273" s="96" t="s">
        <v>9049</v>
      </c>
      <c r="N273" s="96"/>
      <c r="O273" s="79">
        <v>1</v>
      </c>
      <c r="P273" s="77">
        <v>390</v>
      </c>
      <c r="Q273" s="77">
        <v>900</v>
      </c>
      <c r="R273" s="77">
        <v>50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c r="AU273" s="77"/>
      <c r="AV273" s="94"/>
      <c r="AW273" s="77"/>
      <c r="AX273" s="94"/>
      <c r="AY273" s="77"/>
      <c r="AZ273" s="83">
        <f t="shared" si="5"/>
        <v>1.755E-2</v>
      </c>
    </row>
    <row r="274" spans="1:52" s="99" customFormat="1" ht="34.950000000000003" customHeight="1" x14ac:dyDescent="0.45">
      <c r="A274" s="93" t="s">
        <v>5816</v>
      </c>
      <c r="B274" s="77">
        <v>1</v>
      </c>
      <c r="C274" s="93" t="s">
        <v>5130</v>
      </c>
      <c r="D274" s="93"/>
      <c r="E274" s="93"/>
      <c r="F274" s="94"/>
      <c r="G274" s="93"/>
      <c r="H274" s="77"/>
      <c r="I274" s="95"/>
      <c r="J274" s="77"/>
      <c r="K274" s="77"/>
      <c r="L274" s="93" t="s">
        <v>5875</v>
      </c>
      <c r="M274" s="96"/>
      <c r="N274" s="96"/>
      <c r="O274" s="79">
        <v>1</v>
      </c>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c r="AU274" s="77"/>
      <c r="AV274" s="94"/>
      <c r="AW274" s="77"/>
      <c r="AX274" s="94"/>
      <c r="AY274" s="77"/>
      <c r="AZ274" s="83">
        <f t="shared" si="5"/>
        <v>0</v>
      </c>
    </row>
    <row r="275" spans="1:52" s="99" customFormat="1" ht="34.950000000000003" customHeight="1" x14ac:dyDescent="0.45">
      <c r="A275" s="93" t="s">
        <v>5816</v>
      </c>
      <c r="B275" s="77">
        <v>1</v>
      </c>
      <c r="C275" s="93" t="s">
        <v>5130</v>
      </c>
      <c r="D275" s="93"/>
      <c r="E275" s="93"/>
      <c r="F275" s="94"/>
      <c r="G275" s="93"/>
      <c r="H275" s="77"/>
      <c r="I275" s="95"/>
      <c r="J275" s="77"/>
      <c r="K275" s="77"/>
      <c r="L275" s="93" t="s">
        <v>9047</v>
      </c>
      <c r="M275" s="96" t="s">
        <v>5840</v>
      </c>
      <c r="N275" s="96" t="s">
        <v>9054</v>
      </c>
      <c r="O275" s="79">
        <v>2</v>
      </c>
      <c r="P275" s="77">
        <v>1200</v>
      </c>
      <c r="Q275" s="77">
        <v>700</v>
      </c>
      <c r="R275" s="77">
        <v>1100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c r="AU275" s="77"/>
      <c r="AV275" s="94"/>
      <c r="AW275" s="77"/>
      <c r="AX275" s="94"/>
      <c r="AY275" s="77"/>
      <c r="AZ275" s="83">
        <f t="shared" si="5"/>
        <v>1.8480000000000001</v>
      </c>
    </row>
    <row r="276" spans="1:52" s="99" customFormat="1" ht="34.950000000000003" customHeight="1" x14ac:dyDescent="0.45">
      <c r="A276" s="93" t="s">
        <v>5816</v>
      </c>
      <c r="B276" s="77">
        <v>1</v>
      </c>
      <c r="C276" s="93" t="s">
        <v>5130</v>
      </c>
      <c r="D276" s="93"/>
      <c r="E276" s="93"/>
      <c r="F276" s="94"/>
      <c r="G276" s="93"/>
      <c r="H276" s="77"/>
      <c r="I276" s="95"/>
      <c r="J276" s="77"/>
      <c r="K276" s="77"/>
      <c r="L276" s="93" t="s">
        <v>8965</v>
      </c>
      <c r="M276" s="96"/>
      <c r="N276" s="96"/>
      <c r="O276" s="79">
        <v>1</v>
      </c>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c r="AU276" s="77"/>
      <c r="AV276" s="94"/>
      <c r="AW276" s="77"/>
      <c r="AX276" s="94"/>
      <c r="AY276" s="77"/>
      <c r="AZ276" s="83">
        <f t="shared" si="5"/>
        <v>0</v>
      </c>
    </row>
    <row r="277" spans="1:52" s="99" customFormat="1" ht="34.950000000000003" customHeight="1" x14ac:dyDescent="0.45">
      <c r="A277" s="93" t="s">
        <v>5816</v>
      </c>
      <c r="B277" s="77">
        <v>1</v>
      </c>
      <c r="C277" s="93" t="s">
        <v>5130</v>
      </c>
      <c r="D277" s="93"/>
      <c r="E277" s="93"/>
      <c r="F277" s="94"/>
      <c r="G277" s="93"/>
      <c r="H277" s="77"/>
      <c r="I277" s="95"/>
      <c r="J277" s="77"/>
      <c r="K277" s="77"/>
      <c r="L277" s="93" t="s">
        <v>9048</v>
      </c>
      <c r="M277" s="96" t="s">
        <v>9050</v>
      </c>
      <c r="N277" s="96" t="s">
        <v>9052</v>
      </c>
      <c r="O277" s="79">
        <v>1</v>
      </c>
      <c r="P277" s="77">
        <v>330</v>
      </c>
      <c r="Q277" s="77">
        <v>330</v>
      </c>
      <c r="R277" s="77">
        <v>750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c r="AU277" s="77"/>
      <c r="AV277" s="94"/>
      <c r="AW277" s="77"/>
      <c r="AX277" s="94"/>
      <c r="AY277" s="77"/>
      <c r="AZ277" s="83">
        <f t="shared" si="5"/>
        <v>8.1674999999999998E-2</v>
      </c>
    </row>
    <row r="278" spans="1:52" s="99" customFormat="1" ht="34.950000000000003" customHeight="1" x14ac:dyDescent="0.45">
      <c r="A278" s="93" t="s">
        <v>5816</v>
      </c>
      <c r="B278" s="77">
        <v>1</v>
      </c>
      <c r="C278" s="93" t="s">
        <v>5130</v>
      </c>
      <c r="D278" s="93"/>
      <c r="E278" s="93"/>
      <c r="F278" s="94"/>
      <c r="G278" s="93"/>
      <c r="H278" s="77"/>
      <c r="I278" s="95"/>
      <c r="J278" s="77"/>
      <c r="K278" s="77"/>
      <c r="L278" s="93" t="s">
        <v>9048</v>
      </c>
      <c r="M278" s="96" t="s">
        <v>9051</v>
      </c>
      <c r="N278" s="96" t="s">
        <v>9053</v>
      </c>
      <c r="O278" s="79">
        <v>1</v>
      </c>
      <c r="P278" s="77">
        <v>330</v>
      </c>
      <c r="Q278" s="77">
        <v>330</v>
      </c>
      <c r="R278" s="77">
        <v>750</v>
      </c>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c r="AU278" s="77"/>
      <c r="AV278" s="94"/>
      <c r="AW278" s="77"/>
      <c r="AX278" s="94"/>
      <c r="AY278" s="77"/>
      <c r="AZ278" s="83">
        <f t="shared" si="5"/>
        <v>8.1674999999999998E-2</v>
      </c>
    </row>
    <row r="279" spans="1:52" s="99" customFormat="1" ht="34.950000000000003" customHeight="1" x14ac:dyDescent="0.45">
      <c r="A279" s="93" t="s">
        <v>5816</v>
      </c>
      <c r="B279" s="77">
        <v>1</v>
      </c>
      <c r="C279" s="93" t="s">
        <v>5130</v>
      </c>
      <c r="D279" s="93"/>
      <c r="E279" s="93"/>
      <c r="F279" s="94"/>
      <c r="G279" s="93"/>
      <c r="H279" s="77"/>
      <c r="I279" s="95"/>
      <c r="J279" s="77"/>
      <c r="K279" s="77"/>
      <c r="L279" s="93" t="s">
        <v>9041</v>
      </c>
      <c r="M279" s="96" t="s">
        <v>8991</v>
      </c>
      <c r="N279" s="96"/>
      <c r="O279" s="79">
        <v>1</v>
      </c>
      <c r="P279" s="77">
        <v>320</v>
      </c>
      <c r="Q279" s="77">
        <v>320</v>
      </c>
      <c r="R279" s="77">
        <v>650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c r="AU279" s="77"/>
      <c r="AV279" s="94"/>
      <c r="AW279" s="77"/>
      <c r="AX279" s="94"/>
      <c r="AY279" s="77"/>
      <c r="AZ279" s="83">
        <f t="shared" si="5"/>
        <v>6.6559999999999994E-2</v>
      </c>
    </row>
    <row r="280" spans="1:52" s="99" customFormat="1" ht="34.950000000000003" customHeight="1" x14ac:dyDescent="0.45">
      <c r="A280" s="93" t="s">
        <v>5816</v>
      </c>
      <c r="B280" s="77">
        <v>1</v>
      </c>
      <c r="C280" s="93" t="s">
        <v>5130</v>
      </c>
      <c r="D280" s="93"/>
      <c r="E280" s="93"/>
      <c r="F280" s="94"/>
      <c r="G280" s="93"/>
      <c r="H280" s="77"/>
      <c r="I280" s="95"/>
      <c r="J280" s="77"/>
      <c r="K280" s="77"/>
      <c r="L280" s="93" t="s">
        <v>9055</v>
      </c>
      <c r="M280" s="96"/>
      <c r="N280" s="96"/>
      <c r="O280" s="79">
        <v>1</v>
      </c>
      <c r="P280" s="77">
        <v>600</v>
      </c>
      <c r="Q280" s="77">
        <v>400</v>
      </c>
      <c r="R280" s="77">
        <v>850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c r="AU280" s="77"/>
      <c r="AV280" s="94"/>
      <c r="AW280" s="77"/>
      <c r="AX280" s="94"/>
      <c r="AY280" s="77"/>
      <c r="AZ280" s="83">
        <f t="shared" si="5"/>
        <v>0.20399999999999999</v>
      </c>
    </row>
    <row r="281" spans="1:52" s="99" customFormat="1" ht="34.950000000000003" customHeight="1" x14ac:dyDescent="0.45">
      <c r="A281" s="93" t="s">
        <v>5816</v>
      </c>
      <c r="B281" s="77">
        <v>1</v>
      </c>
      <c r="C281" s="93" t="s">
        <v>5130</v>
      </c>
      <c r="D281" s="93"/>
      <c r="E281" s="93"/>
      <c r="F281" s="94"/>
      <c r="G281" s="93"/>
      <c r="H281" s="77"/>
      <c r="I281" s="95"/>
      <c r="J281" s="77"/>
      <c r="K281" s="77"/>
      <c r="L281" s="93" t="s">
        <v>9056</v>
      </c>
      <c r="M281" s="96"/>
      <c r="N281" s="96"/>
      <c r="O281" s="79">
        <v>1</v>
      </c>
      <c r="P281" s="77">
        <v>320</v>
      </c>
      <c r="Q281" s="77">
        <v>400</v>
      </c>
      <c r="R281" s="77">
        <v>1200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c r="AU281" s="77"/>
      <c r="AV281" s="94"/>
      <c r="AW281" s="77"/>
      <c r="AX281" s="94"/>
      <c r="AY281" s="77"/>
      <c r="AZ281" s="83">
        <f t="shared" si="5"/>
        <v>0.15359999999999999</v>
      </c>
    </row>
    <row r="282" spans="1:52" s="99" customFormat="1" ht="34.950000000000003" customHeight="1" x14ac:dyDescent="0.45">
      <c r="A282" s="93" t="s">
        <v>5816</v>
      </c>
      <c r="B282" s="77">
        <v>1</v>
      </c>
      <c r="C282" s="93" t="s">
        <v>5130</v>
      </c>
      <c r="D282" s="93"/>
      <c r="E282" s="93"/>
      <c r="F282" s="94"/>
      <c r="G282" s="93"/>
      <c r="H282" s="77"/>
      <c r="I282" s="95"/>
      <c r="J282" s="77"/>
      <c r="K282" s="77"/>
      <c r="L282" s="93" t="s">
        <v>5838</v>
      </c>
      <c r="M282" s="96"/>
      <c r="N282" s="96"/>
      <c r="O282" s="79">
        <v>70</v>
      </c>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c r="AU282" s="77"/>
      <c r="AV282" s="94"/>
      <c r="AW282" s="77"/>
      <c r="AX282" s="94"/>
      <c r="AY282" s="77"/>
      <c r="AZ282" s="83">
        <v>7</v>
      </c>
    </row>
    <row r="283" spans="1:52" s="99" customFormat="1" ht="34.950000000000003" customHeight="1" x14ac:dyDescent="0.45">
      <c r="A283" s="93" t="s">
        <v>5816</v>
      </c>
      <c r="B283" s="77">
        <v>1</v>
      </c>
      <c r="C283" s="93" t="s">
        <v>5130</v>
      </c>
      <c r="D283" s="93"/>
      <c r="E283" s="93"/>
      <c r="F283" s="94"/>
      <c r="G283" s="93"/>
      <c r="H283" s="77"/>
      <c r="I283" s="95"/>
      <c r="J283" s="77"/>
      <c r="K283" s="77"/>
      <c r="L283" s="93" t="s">
        <v>5839</v>
      </c>
      <c r="M283" s="96"/>
      <c r="N283" s="96"/>
      <c r="O283" s="79">
        <v>1130</v>
      </c>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94"/>
      <c r="AN283" s="94"/>
      <c r="AO283" s="77"/>
      <c r="AP283" s="77"/>
      <c r="AQ283" s="77"/>
      <c r="AR283" s="77"/>
      <c r="AS283" s="97"/>
      <c r="AT283" s="77"/>
      <c r="AU283" s="77"/>
      <c r="AV283" s="94"/>
      <c r="AW283" s="77"/>
      <c r="AX283" s="94"/>
      <c r="AY283" s="77"/>
      <c r="AZ283" s="83">
        <v>113</v>
      </c>
    </row>
    <row r="284" spans="1:52" s="99" customFormat="1" ht="34.950000000000003" customHeight="1" x14ac:dyDescent="0.45">
      <c r="A284" s="93" t="s">
        <v>5816</v>
      </c>
      <c r="B284" s="77">
        <v>1</v>
      </c>
      <c r="C284" s="93" t="s">
        <v>7923</v>
      </c>
      <c r="D284" s="93"/>
      <c r="E284" s="93"/>
      <c r="F284" s="94"/>
      <c r="G284" s="93"/>
      <c r="H284" s="77"/>
      <c r="I284" s="95">
        <v>3985</v>
      </c>
      <c r="J284" s="77"/>
      <c r="K284" s="77"/>
      <c r="L284" s="93" t="s">
        <v>3090</v>
      </c>
      <c r="M284" s="96"/>
      <c r="N284" s="96" t="s">
        <v>3091</v>
      </c>
      <c r="O284" s="79">
        <v>1</v>
      </c>
      <c r="P284" s="77">
        <v>320</v>
      </c>
      <c r="Q284" s="77">
        <v>515</v>
      </c>
      <c r="R284" s="77">
        <v>1800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v>4268</v>
      </c>
      <c r="AU284" s="77">
        <v>50</v>
      </c>
      <c r="AV284" s="94" t="s">
        <v>5110</v>
      </c>
      <c r="AW284" s="77" t="s">
        <v>2868</v>
      </c>
      <c r="AX284" s="94" t="s">
        <v>3694</v>
      </c>
      <c r="AY284" s="77"/>
      <c r="AZ284" s="83">
        <f t="shared" si="5"/>
        <v>0.29664000000000001</v>
      </c>
    </row>
    <row r="285" spans="1:52" s="99" customFormat="1" ht="34.950000000000003" customHeight="1" x14ac:dyDescent="0.45">
      <c r="A285" s="93" t="s">
        <v>5816</v>
      </c>
      <c r="B285" s="77">
        <v>1</v>
      </c>
      <c r="C285" s="93" t="s">
        <v>7923</v>
      </c>
      <c r="D285" s="93"/>
      <c r="E285" s="93"/>
      <c r="F285" s="94"/>
      <c r="G285" s="93"/>
      <c r="H285" s="77"/>
      <c r="I285" s="95">
        <v>3986</v>
      </c>
      <c r="J285" s="77"/>
      <c r="K285" s="77"/>
      <c r="L285" s="93" t="s">
        <v>3090</v>
      </c>
      <c r="M285" s="96"/>
      <c r="N285" s="96" t="s">
        <v>3508</v>
      </c>
      <c r="O285" s="79">
        <v>1</v>
      </c>
      <c r="P285" s="77">
        <v>900</v>
      </c>
      <c r="Q285" s="77">
        <v>515</v>
      </c>
      <c r="R285" s="77">
        <v>1800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v>4269</v>
      </c>
      <c r="AU285" s="77">
        <v>50</v>
      </c>
      <c r="AV285" s="94" t="s">
        <v>5110</v>
      </c>
      <c r="AW285" s="77" t="s">
        <v>2876</v>
      </c>
      <c r="AX285" s="94" t="s">
        <v>3694</v>
      </c>
      <c r="AY285" s="77"/>
      <c r="AZ285" s="83">
        <f t="shared" si="5"/>
        <v>0.83430000000000004</v>
      </c>
    </row>
    <row r="286" spans="1:52" s="99" customFormat="1" ht="34.950000000000003" customHeight="1" x14ac:dyDescent="0.45">
      <c r="A286" s="93" t="s">
        <v>5816</v>
      </c>
      <c r="B286" s="77">
        <v>1</v>
      </c>
      <c r="C286" s="93" t="s">
        <v>7923</v>
      </c>
      <c r="D286" s="93"/>
      <c r="E286" s="93"/>
      <c r="F286" s="94"/>
      <c r="G286" s="93"/>
      <c r="H286" s="77"/>
      <c r="I286" s="95">
        <v>3987</v>
      </c>
      <c r="J286" s="77"/>
      <c r="K286" s="77"/>
      <c r="L286" s="93" t="s">
        <v>3090</v>
      </c>
      <c r="M286" s="96"/>
      <c r="N286" s="96" t="s">
        <v>3508</v>
      </c>
      <c r="O286" s="79">
        <v>1</v>
      </c>
      <c r="P286" s="77">
        <v>900</v>
      </c>
      <c r="Q286" s="77">
        <v>515</v>
      </c>
      <c r="R286" s="77">
        <v>1800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v>4270</v>
      </c>
      <c r="AU286" s="77">
        <v>50</v>
      </c>
      <c r="AV286" s="94" t="s">
        <v>5110</v>
      </c>
      <c r="AW286" s="77" t="s">
        <v>2876</v>
      </c>
      <c r="AX286" s="94" t="s">
        <v>3694</v>
      </c>
      <c r="AY286" s="77"/>
      <c r="AZ286" s="83">
        <f t="shared" si="5"/>
        <v>0.83430000000000004</v>
      </c>
    </row>
    <row r="287" spans="1:52" s="99" customFormat="1" ht="34.950000000000003" customHeight="1" x14ac:dyDescent="0.45">
      <c r="A287" s="93" t="s">
        <v>5816</v>
      </c>
      <c r="B287" s="77">
        <v>1</v>
      </c>
      <c r="C287" s="93" t="s">
        <v>7892</v>
      </c>
      <c r="D287" s="93"/>
      <c r="E287" s="93"/>
      <c r="F287" s="94"/>
      <c r="G287" s="93"/>
      <c r="H287" s="77"/>
      <c r="I287" s="95">
        <v>5814</v>
      </c>
      <c r="J287" s="77"/>
      <c r="K287" s="77"/>
      <c r="L287" s="93" t="s">
        <v>3090</v>
      </c>
      <c r="M287" s="96"/>
      <c r="N287" s="96" t="s">
        <v>3509</v>
      </c>
      <c r="O287" s="79">
        <v>1</v>
      </c>
      <c r="P287" s="77">
        <v>600</v>
      </c>
      <c r="Q287" s="77">
        <v>515</v>
      </c>
      <c r="R287" s="77">
        <v>900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v>4284</v>
      </c>
      <c r="AU287" s="77">
        <v>50</v>
      </c>
      <c r="AV287" s="94" t="s">
        <v>5110</v>
      </c>
      <c r="AW287" s="77" t="s">
        <v>2874</v>
      </c>
      <c r="AX287" s="94" t="s">
        <v>3694</v>
      </c>
      <c r="AY287" s="77"/>
      <c r="AZ287" s="83">
        <f t="shared" si="5"/>
        <v>0.27810000000000001</v>
      </c>
    </row>
    <row r="288" spans="1:52" s="99" customFormat="1" ht="34.950000000000003" customHeight="1" x14ac:dyDescent="0.45">
      <c r="A288" s="93" t="s">
        <v>5816</v>
      </c>
      <c r="B288" s="77">
        <v>1</v>
      </c>
      <c r="C288" s="93" t="s">
        <v>7892</v>
      </c>
      <c r="D288" s="93"/>
      <c r="E288" s="93"/>
      <c r="F288" s="94"/>
      <c r="G288" s="93"/>
      <c r="H288" s="77"/>
      <c r="I288" s="95">
        <v>5815</v>
      </c>
      <c r="J288" s="77"/>
      <c r="K288" s="77"/>
      <c r="L288" s="93" t="s">
        <v>3090</v>
      </c>
      <c r="M288" s="96"/>
      <c r="N288" s="96" t="s">
        <v>3508</v>
      </c>
      <c r="O288" s="79">
        <v>1</v>
      </c>
      <c r="P288" s="77">
        <v>900</v>
      </c>
      <c r="Q288" s="77">
        <v>515</v>
      </c>
      <c r="R288" s="77">
        <v>900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v>4285</v>
      </c>
      <c r="AU288" s="77">
        <v>50</v>
      </c>
      <c r="AV288" s="94" t="s">
        <v>5110</v>
      </c>
      <c r="AW288" s="77" t="s">
        <v>2876</v>
      </c>
      <c r="AX288" s="94" t="s">
        <v>3694</v>
      </c>
      <c r="AY288" s="77"/>
      <c r="AZ288" s="83">
        <f t="shared" si="5"/>
        <v>0.41715000000000002</v>
      </c>
    </row>
    <row r="289" spans="1:52" s="99" customFormat="1" ht="34.950000000000003" customHeight="1" x14ac:dyDescent="0.45">
      <c r="A289" s="93" t="s">
        <v>5816</v>
      </c>
      <c r="B289" s="77">
        <v>1</v>
      </c>
      <c r="C289" s="93" t="s">
        <v>7892</v>
      </c>
      <c r="D289" s="93"/>
      <c r="E289" s="93"/>
      <c r="F289" s="94"/>
      <c r="G289" s="93"/>
      <c r="H289" s="77"/>
      <c r="I289" s="95">
        <v>5816</v>
      </c>
      <c r="J289" s="77"/>
      <c r="K289" s="77"/>
      <c r="L289" s="93" t="s">
        <v>3090</v>
      </c>
      <c r="M289" s="96"/>
      <c r="N289" s="96" t="s">
        <v>3508</v>
      </c>
      <c r="O289" s="79">
        <v>1</v>
      </c>
      <c r="P289" s="77">
        <v>900</v>
      </c>
      <c r="Q289" s="77">
        <v>515</v>
      </c>
      <c r="R289" s="77">
        <v>900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v>4286</v>
      </c>
      <c r="AU289" s="77">
        <v>50</v>
      </c>
      <c r="AV289" s="94" t="s">
        <v>5110</v>
      </c>
      <c r="AW289" s="77" t="s">
        <v>2876</v>
      </c>
      <c r="AX289" s="94" t="s">
        <v>3694</v>
      </c>
      <c r="AY289" s="77"/>
      <c r="AZ289" s="83">
        <f t="shared" si="5"/>
        <v>0.41715000000000002</v>
      </c>
    </row>
    <row r="290" spans="1:52" s="99" customFormat="1" ht="34.950000000000003" customHeight="1" x14ac:dyDescent="0.45">
      <c r="A290" s="93" t="s">
        <v>5816</v>
      </c>
      <c r="B290" s="77">
        <v>1</v>
      </c>
      <c r="C290" s="93" t="s">
        <v>7892</v>
      </c>
      <c r="D290" s="93"/>
      <c r="E290" s="93"/>
      <c r="F290" s="94"/>
      <c r="G290" s="93"/>
      <c r="H290" s="77"/>
      <c r="I290" s="95">
        <v>5817</v>
      </c>
      <c r="J290" s="77"/>
      <c r="K290" s="77"/>
      <c r="L290" s="93" t="s">
        <v>3090</v>
      </c>
      <c r="M290" s="96"/>
      <c r="N290" s="96" t="s">
        <v>3508</v>
      </c>
      <c r="O290" s="79">
        <v>1</v>
      </c>
      <c r="P290" s="77">
        <v>900</v>
      </c>
      <c r="Q290" s="77">
        <v>515</v>
      </c>
      <c r="R290" s="77">
        <v>900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4287</v>
      </c>
      <c r="AU290" s="77">
        <v>50</v>
      </c>
      <c r="AV290" s="94" t="s">
        <v>5110</v>
      </c>
      <c r="AW290" s="77" t="s">
        <v>2876</v>
      </c>
      <c r="AX290" s="94" t="s">
        <v>3694</v>
      </c>
      <c r="AY290" s="77"/>
      <c r="AZ290" s="83">
        <f t="shared" si="5"/>
        <v>0.41715000000000002</v>
      </c>
    </row>
    <row r="291" spans="1:52" s="99" customFormat="1" ht="34.950000000000003" customHeight="1" x14ac:dyDescent="0.45">
      <c r="A291" s="93" t="s">
        <v>5816</v>
      </c>
      <c r="B291" s="77">
        <v>1</v>
      </c>
      <c r="C291" s="93" t="s">
        <v>7892</v>
      </c>
      <c r="D291" s="93"/>
      <c r="E291" s="93"/>
      <c r="F291" s="94"/>
      <c r="G291" s="93"/>
      <c r="H291" s="77"/>
      <c r="I291" s="95">
        <v>5818</v>
      </c>
      <c r="J291" s="77"/>
      <c r="K291" s="77"/>
      <c r="L291" s="93" t="s">
        <v>3090</v>
      </c>
      <c r="M291" s="96"/>
      <c r="N291" s="96" t="s">
        <v>3508</v>
      </c>
      <c r="O291" s="79">
        <v>1</v>
      </c>
      <c r="P291" s="77">
        <v>900</v>
      </c>
      <c r="Q291" s="77">
        <v>515</v>
      </c>
      <c r="R291" s="77">
        <v>900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v>4288</v>
      </c>
      <c r="AU291" s="77">
        <v>50</v>
      </c>
      <c r="AV291" s="94" t="s">
        <v>5110</v>
      </c>
      <c r="AW291" s="77" t="s">
        <v>2876</v>
      </c>
      <c r="AX291" s="94" t="s">
        <v>3694</v>
      </c>
      <c r="AY291" s="77"/>
      <c r="AZ291" s="83">
        <f t="shared" si="5"/>
        <v>0.41715000000000002</v>
      </c>
    </row>
    <row r="292" spans="1:52" s="99" customFormat="1" ht="34.950000000000003" customHeight="1" x14ac:dyDescent="0.45">
      <c r="A292" s="93" t="s">
        <v>5816</v>
      </c>
      <c r="B292" s="77">
        <v>1</v>
      </c>
      <c r="C292" s="93" t="s">
        <v>7892</v>
      </c>
      <c r="D292" s="93"/>
      <c r="E292" s="93"/>
      <c r="F292" s="94"/>
      <c r="G292" s="93"/>
      <c r="H292" s="77"/>
      <c r="I292" s="95">
        <v>5819</v>
      </c>
      <c r="J292" s="77"/>
      <c r="K292" s="77"/>
      <c r="L292" s="93" t="s">
        <v>3090</v>
      </c>
      <c r="M292" s="96"/>
      <c r="N292" s="96" t="s">
        <v>3508</v>
      </c>
      <c r="O292" s="79">
        <v>1</v>
      </c>
      <c r="P292" s="77">
        <v>900</v>
      </c>
      <c r="Q292" s="77">
        <v>515</v>
      </c>
      <c r="R292" s="77">
        <v>900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v>4289</v>
      </c>
      <c r="AU292" s="77">
        <v>50</v>
      </c>
      <c r="AV292" s="94" t="s">
        <v>5110</v>
      </c>
      <c r="AW292" s="77" t="s">
        <v>2876</v>
      </c>
      <c r="AX292" s="94" t="s">
        <v>3694</v>
      </c>
      <c r="AY292" s="77"/>
      <c r="AZ292" s="83">
        <f t="shared" si="5"/>
        <v>0.41715000000000002</v>
      </c>
    </row>
    <row r="293" spans="1:52" s="99" customFormat="1" ht="34.950000000000003" customHeight="1" x14ac:dyDescent="0.45">
      <c r="A293" s="93" t="s">
        <v>5816</v>
      </c>
      <c r="B293" s="77">
        <v>1</v>
      </c>
      <c r="C293" s="93" t="s">
        <v>7892</v>
      </c>
      <c r="D293" s="93"/>
      <c r="E293" s="93"/>
      <c r="F293" s="94"/>
      <c r="G293" s="93"/>
      <c r="H293" s="77"/>
      <c r="I293" s="95">
        <v>5820</v>
      </c>
      <c r="J293" s="77"/>
      <c r="K293" s="77"/>
      <c r="L293" s="93" t="s">
        <v>5141</v>
      </c>
      <c r="M293" s="96" t="s">
        <v>7894</v>
      </c>
      <c r="N293" s="96"/>
      <c r="O293" s="79">
        <v>1</v>
      </c>
      <c r="P293" s="77">
        <v>300</v>
      </c>
      <c r="Q293" s="77">
        <v>320</v>
      </c>
      <c r="R293" s="77">
        <v>750</v>
      </c>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v>4290</v>
      </c>
      <c r="AU293" s="77">
        <v>50</v>
      </c>
      <c r="AV293" s="94" t="s">
        <v>5110</v>
      </c>
      <c r="AW293" s="77" t="s">
        <v>2876</v>
      </c>
      <c r="AX293" s="94" t="s">
        <v>3694</v>
      </c>
      <c r="AY293" s="77"/>
      <c r="AZ293" s="83">
        <f t="shared" si="5"/>
        <v>7.1999999999999995E-2</v>
      </c>
    </row>
    <row r="294" spans="1:52" s="99" customFormat="1" ht="34.950000000000003" customHeight="1" x14ac:dyDescent="0.45">
      <c r="A294" s="93" t="s">
        <v>5816</v>
      </c>
      <c r="B294" s="77">
        <v>1</v>
      </c>
      <c r="C294" s="93" t="s">
        <v>7892</v>
      </c>
      <c r="D294" s="93"/>
      <c r="E294" s="93"/>
      <c r="F294" s="94"/>
      <c r="G294" s="93"/>
      <c r="H294" s="77"/>
      <c r="I294" s="95">
        <v>5821</v>
      </c>
      <c r="J294" s="77"/>
      <c r="K294" s="77"/>
      <c r="L294" s="93" t="s">
        <v>2980</v>
      </c>
      <c r="M294" s="96"/>
      <c r="N294" s="96"/>
      <c r="O294" s="79">
        <v>1</v>
      </c>
      <c r="P294" s="77">
        <v>1200</v>
      </c>
      <c r="Q294" s="77">
        <v>470</v>
      </c>
      <c r="R294" s="77">
        <v>450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v>4291</v>
      </c>
      <c r="AU294" s="77">
        <v>50</v>
      </c>
      <c r="AV294" s="94" t="s">
        <v>5110</v>
      </c>
      <c r="AW294" s="77" t="s">
        <v>2876</v>
      </c>
      <c r="AX294" s="94" t="s">
        <v>3694</v>
      </c>
      <c r="AY294" s="77"/>
      <c r="AZ294" s="83">
        <f t="shared" si="5"/>
        <v>0.25380000000000003</v>
      </c>
    </row>
    <row r="295" spans="1:52" s="99" customFormat="1" ht="34.950000000000003" customHeight="1" x14ac:dyDescent="0.45">
      <c r="A295" s="93" t="s">
        <v>5816</v>
      </c>
      <c r="B295" s="77">
        <v>1</v>
      </c>
      <c r="C295" s="93" t="s">
        <v>7875</v>
      </c>
      <c r="D295" s="93"/>
      <c r="E295" s="93"/>
      <c r="F295" s="94"/>
      <c r="G295" s="93"/>
      <c r="H295" s="77"/>
      <c r="I295" s="95">
        <v>3923</v>
      </c>
      <c r="J295" s="77"/>
      <c r="K295" s="77"/>
      <c r="L295" s="93" t="s">
        <v>3510</v>
      </c>
      <c r="M295" s="96" t="s">
        <v>7877</v>
      </c>
      <c r="N295" s="96"/>
      <c r="O295" s="79">
        <v>1</v>
      </c>
      <c r="P295" s="77">
        <v>2400</v>
      </c>
      <c r="Q295" s="77">
        <v>300</v>
      </c>
      <c r="R295" s="77">
        <v>2400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t="s">
        <v>5131</v>
      </c>
      <c r="AO295" s="77"/>
      <c r="AP295" s="77"/>
      <c r="AQ295" s="77"/>
      <c r="AR295" s="77"/>
      <c r="AS295" s="97"/>
      <c r="AT295" s="77">
        <v>4206</v>
      </c>
      <c r="AU295" s="77">
        <v>50</v>
      </c>
      <c r="AV295" s="94" t="s">
        <v>5110</v>
      </c>
      <c r="AW295" s="77" t="s">
        <v>2876</v>
      </c>
      <c r="AX295" s="94" t="s">
        <v>3694</v>
      </c>
      <c r="AY295" s="77" t="s">
        <v>7878</v>
      </c>
      <c r="AZ295" s="83">
        <f t="shared" si="5"/>
        <v>1.728</v>
      </c>
    </row>
    <row r="296" spans="1:52" s="99" customFormat="1" ht="34.950000000000003" customHeight="1" x14ac:dyDescent="0.45">
      <c r="A296" s="93" t="s">
        <v>5816</v>
      </c>
      <c r="B296" s="77">
        <v>1</v>
      </c>
      <c r="C296" s="93" t="s">
        <v>7875</v>
      </c>
      <c r="D296" s="93"/>
      <c r="E296" s="93"/>
      <c r="F296" s="94"/>
      <c r="G296" s="93"/>
      <c r="H296" s="77"/>
      <c r="I296" s="95">
        <v>3924</v>
      </c>
      <c r="J296" s="77"/>
      <c r="K296" s="77"/>
      <c r="L296" s="93" t="s">
        <v>3510</v>
      </c>
      <c r="M296" s="96" t="s">
        <v>7877</v>
      </c>
      <c r="N296" s="96"/>
      <c r="O296" s="79">
        <v>1</v>
      </c>
      <c r="P296" s="77">
        <v>2400</v>
      </c>
      <c r="Q296" s="77">
        <v>300</v>
      </c>
      <c r="R296" s="77">
        <v>2400</v>
      </c>
      <c r="S296" s="77"/>
      <c r="T296" s="77"/>
      <c r="U296" s="77"/>
      <c r="V296" s="77"/>
      <c r="W296" s="77"/>
      <c r="X296" s="77"/>
      <c r="Y296" s="77"/>
      <c r="Z296" s="77"/>
      <c r="AA296" s="77"/>
      <c r="AB296" s="77"/>
      <c r="AC296" s="77"/>
      <c r="AD296" s="77"/>
      <c r="AE296" s="77"/>
      <c r="AF296" s="77"/>
      <c r="AG296" s="77"/>
      <c r="AH296" s="77"/>
      <c r="AI296" s="77"/>
      <c r="AJ296" s="77"/>
      <c r="AK296" s="77"/>
      <c r="AL296" s="77"/>
      <c r="AM296" s="94"/>
      <c r="AN296" s="94" t="s">
        <v>5131</v>
      </c>
      <c r="AO296" s="77"/>
      <c r="AP296" s="77"/>
      <c r="AQ296" s="77"/>
      <c r="AR296" s="77"/>
      <c r="AS296" s="97"/>
      <c r="AT296" s="77">
        <v>4207</v>
      </c>
      <c r="AU296" s="77">
        <v>50</v>
      </c>
      <c r="AV296" s="94" t="s">
        <v>5110</v>
      </c>
      <c r="AW296" s="77" t="s">
        <v>2876</v>
      </c>
      <c r="AX296" s="94" t="s">
        <v>3694</v>
      </c>
      <c r="AY296" s="77" t="s">
        <v>7878</v>
      </c>
      <c r="AZ296" s="83">
        <f t="shared" si="5"/>
        <v>1.728</v>
      </c>
    </row>
    <row r="297" spans="1:52" s="99" customFormat="1" ht="34.950000000000003" customHeight="1" x14ac:dyDescent="0.45">
      <c r="A297" s="93" t="s">
        <v>5816</v>
      </c>
      <c r="B297" s="77">
        <v>1</v>
      </c>
      <c r="C297" s="93" t="s">
        <v>7875</v>
      </c>
      <c r="D297" s="93"/>
      <c r="E297" s="93"/>
      <c r="F297" s="94"/>
      <c r="G297" s="93"/>
      <c r="H297" s="77"/>
      <c r="I297" s="95">
        <v>3925</v>
      </c>
      <c r="J297" s="77"/>
      <c r="K297" s="77"/>
      <c r="L297" s="93" t="s">
        <v>3510</v>
      </c>
      <c r="M297" s="96" t="s">
        <v>7877</v>
      </c>
      <c r="N297" s="96"/>
      <c r="O297" s="79">
        <v>1</v>
      </c>
      <c r="P297" s="77">
        <v>2400</v>
      </c>
      <c r="Q297" s="77">
        <v>300</v>
      </c>
      <c r="R297" s="77">
        <v>2400</v>
      </c>
      <c r="S297" s="77"/>
      <c r="T297" s="77"/>
      <c r="U297" s="77"/>
      <c r="V297" s="77"/>
      <c r="W297" s="77"/>
      <c r="X297" s="77"/>
      <c r="Y297" s="77"/>
      <c r="Z297" s="77"/>
      <c r="AA297" s="77"/>
      <c r="AB297" s="77"/>
      <c r="AC297" s="77"/>
      <c r="AD297" s="77"/>
      <c r="AE297" s="77"/>
      <c r="AF297" s="77"/>
      <c r="AG297" s="77"/>
      <c r="AH297" s="77"/>
      <c r="AI297" s="77"/>
      <c r="AJ297" s="77"/>
      <c r="AK297" s="77"/>
      <c r="AL297" s="77"/>
      <c r="AM297" s="94"/>
      <c r="AN297" s="94" t="s">
        <v>5131</v>
      </c>
      <c r="AO297" s="77"/>
      <c r="AP297" s="77"/>
      <c r="AQ297" s="77"/>
      <c r="AR297" s="77"/>
      <c r="AS297" s="97"/>
      <c r="AT297" s="77">
        <v>4208</v>
      </c>
      <c r="AU297" s="77">
        <v>50</v>
      </c>
      <c r="AV297" s="94" t="s">
        <v>5110</v>
      </c>
      <c r="AW297" s="77" t="s">
        <v>2876</v>
      </c>
      <c r="AX297" s="94" t="s">
        <v>3694</v>
      </c>
      <c r="AY297" s="77" t="s">
        <v>7878</v>
      </c>
      <c r="AZ297" s="83">
        <f t="shared" si="5"/>
        <v>1.728</v>
      </c>
    </row>
    <row r="298" spans="1:52" s="99" customFormat="1" ht="34.950000000000003" customHeight="1" x14ac:dyDescent="0.45">
      <c r="A298" s="93" t="s">
        <v>5816</v>
      </c>
      <c r="B298" s="77">
        <v>1</v>
      </c>
      <c r="C298" s="93" t="s">
        <v>7875</v>
      </c>
      <c r="D298" s="93"/>
      <c r="E298" s="93"/>
      <c r="F298" s="94"/>
      <c r="G298" s="93"/>
      <c r="H298" s="77"/>
      <c r="I298" s="95">
        <v>3926</v>
      </c>
      <c r="J298" s="77"/>
      <c r="K298" s="77"/>
      <c r="L298" s="93" t="s">
        <v>3510</v>
      </c>
      <c r="M298" s="96" t="s">
        <v>7877</v>
      </c>
      <c r="N298" s="96"/>
      <c r="O298" s="79">
        <v>1</v>
      </c>
      <c r="P298" s="77">
        <v>2400</v>
      </c>
      <c r="Q298" s="77">
        <v>300</v>
      </c>
      <c r="R298" s="77">
        <v>2400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t="s">
        <v>5131</v>
      </c>
      <c r="AO298" s="77"/>
      <c r="AP298" s="77"/>
      <c r="AQ298" s="77"/>
      <c r="AR298" s="77"/>
      <c r="AS298" s="97"/>
      <c r="AT298" s="77">
        <v>4209</v>
      </c>
      <c r="AU298" s="77">
        <v>50</v>
      </c>
      <c r="AV298" s="94" t="s">
        <v>5110</v>
      </c>
      <c r="AW298" s="77" t="s">
        <v>2876</v>
      </c>
      <c r="AX298" s="94" t="s">
        <v>3694</v>
      </c>
      <c r="AY298" s="77" t="s">
        <v>7878</v>
      </c>
      <c r="AZ298" s="83">
        <f t="shared" si="5"/>
        <v>1.728</v>
      </c>
    </row>
    <row r="299" spans="1:52" s="99" customFormat="1" ht="34.950000000000003" customHeight="1" x14ac:dyDescent="0.45">
      <c r="A299" s="93" t="s">
        <v>5816</v>
      </c>
      <c r="B299" s="77">
        <v>1</v>
      </c>
      <c r="C299" s="93" t="s">
        <v>7875</v>
      </c>
      <c r="D299" s="93"/>
      <c r="E299" s="93"/>
      <c r="F299" s="94"/>
      <c r="G299" s="93"/>
      <c r="H299" s="77"/>
      <c r="I299" s="95">
        <v>3927</v>
      </c>
      <c r="J299" s="77"/>
      <c r="K299" s="77"/>
      <c r="L299" s="93" t="s">
        <v>3510</v>
      </c>
      <c r="M299" s="96" t="s">
        <v>7877</v>
      </c>
      <c r="N299" s="96"/>
      <c r="O299" s="79">
        <v>1</v>
      </c>
      <c r="P299" s="77">
        <v>2400</v>
      </c>
      <c r="Q299" s="77">
        <v>300</v>
      </c>
      <c r="R299" s="77">
        <v>2400</v>
      </c>
      <c r="S299" s="77"/>
      <c r="T299" s="77"/>
      <c r="U299" s="77"/>
      <c r="V299" s="77"/>
      <c r="W299" s="77"/>
      <c r="X299" s="77"/>
      <c r="Y299" s="77"/>
      <c r="Z299" s="77"/>
      <c r="AA299" s="77"/>
      <c r="AB299" s="77"/>
      <c r="AC299" s="77"/>
      <c r="AD299" s="77"/>
      <c r="AE299" s="77"/>
      <c r="AF299" s="77"/>
      <c r="AG299" s="77"/>
      <c r="AH299" s="77"/>
      <c r="AI299" s="77"/>
      <c r="AJ299" s="77"/>
      <c r="AK299" s="77"/>
      <c r="AL299" s="77"/>
      <c r="AM299" s="94"/>
      <c r="AN299" s="94" t="s">
        <v>5131</v>
      </c>
      <c r="AO299" s="77"/>
      <c r="AP299" s="77"/>
      <c r="AQ299" s="77"/>
      <c r="AR299" s="77"/>
      <c r="AS299" s="97"/>
      <c r="AT299" s="77">
        <v>4210</v>
      </c>
      <c r="AU299" s="77">
        <v>50</v>
      </c>
      <c r="AV299" s="94" t="s">
        <v>5110</v>
      </c>
      <c r="AW299" s="77" t="s">
        <v>2876</v>
      </c>
      <c r="AX299" s="94" t="s">
        <v>3694</v>
      </c>
      <c r="AY299" s="77" t="s">
        <v>7878</v>
      </c>
      <c r="AZ299" s="83">
        <f t="shared" si="5"/>
        <v>1.728</v>
      </c>
    </row>
    <row r="300" spans="1:52" s="99" customFormat="1" ht="34.950000000000003" customHeight="1" x14ac:dyDescent="0.45">
      <c r="A300" s="93" t="s">
        <v>5816</v>
      </c>
      <c r="B300" s="77">
        <v>1</v>
      </c>
      <c r="C300" s="93" t="s">
        <v>7875</v>
      </c>
      <c r="D300" s="93"/>
      <c r="E300" s="93"/>
      <c r="F300" s="94"/>
      <c r="G300" s="93"/>
      <c r="H300" s="77"/>
      <c r="I300" s="95">
        <v>3928</v>
      </c>
      <c r="J300" s="77"/>
      <c r="K300" s="77"/>
      <c r="L300" s="93" t="s">
        <v>3510</v>
      </c>
      <c r="M300" s="96" t="s">
        <v>7877</v>
      </c>
      <c r="N300" s="96"/>
      <c r="O300" s="79">
        <v>1</v>
      </c>
      <c r="P300" s="77">
        <v>2400</v>
      </c>
      <c r="Q300" s="77">
        <v>300</v>
      </c>
      <c r="R300" s="77">
        <v>2400</v>
      </c>
      <c r="S300" s="77"/>
      <c r="T300" s="77"/>
      <c r="U300" s="77"/>
      <c r="V300" s="77"/>
      <c r="W300" s="77"/>
      <c r="X300" s="77"/>
      <c r="Y300" s="77"/>
      <c r="Z300" s="77"/>
      <c r="AA300" s="77"/>
      <c r="AB300" s="77"/>
      <c r="AC300" s="77"/>
      <c r="AD300" s="77"/>
      <c r="AE300" s="77"/>
      <c r="AF300" s="77"/>
      <c r="AG300" s="77"/>
      <c r="AH300" s="77"/>
      <c r="AI300" s="77"/>
      <c r="AJ300" s="77"/>
      <c r="AK300" s="77"/>
      <c r="AL300" s="77"/>
      <c r="AM300" s="94"/>
      <c r="AN300" s="94" t="s">
        <v>5131</v>
      </c>
      <c r="AO300" s="77"/>
      <c r="AP300" s="77"/>
      <c r="AQ300" s="77"/>
      <c r="AR300" s="77"/>
      <c r="AS300" s="97"/>
      <c r="AT300" s="77">
        <v>4211</v>
      </c>
      <c r="AU300" s="77">
        <v>50</v>
      </c>
      <c r="AV300" s="94" t="s">
        <v>5110</v>
      </c>
      <c r="AW300" s="77" t="s">
        <v>2876</v>
      </c>
      <c r="AX300" s="94" t="s">
        <v>3694</v>
      </c>
      <c r="AY300" s="77" t="s">
        <v>7878</v>
      </c>
      <c r="AZ300" s="83">
        <f t="shared" si="5"/>
        <v>1.728</v>
      </c>
    </row>
    <row r="301" spans="1:52" s="99" customFormat="1" ht="34.950000000000003" customHeight="1" x14ac:dyDescent="0.45">
      <c r="A301" s="93" t="s">
        <v>5816</v>
      </c>
      <c r="B301" s="77">
        <v>1</v>
      </c>
      <c r="C301" s="93" t="s">
        <v>7875</v>
      </c>
      <c r="D301" s="93"/>
      <c r="E301" s="93"/>
      <c r="F301" s="94"/>
      <c r="G301" s="93"/>
      <c r="H301" s="77"/>
      <c r="I301" s="95">
        <v>3929</v>
      </c>
      <c r="J301" s="77"/>
      <c r="K301" s="77"/>
      <c r="L301" s="93" t="s">
        <v>3510</v>
      </c>
      <c r="M301" s="96" t="s">
        <v>7877</v>
      </c>
      <c r="N301" s="96"/>
      <c r="O301" s="79">
        <v>1</v>
      </c>
      <c r="P301" s="77">
        <v>2400</v>
      </c>
      <c r="Q301" s="77">
        <v>300</v>
      </c>
      <c r="R301" s="77">
        <v>2400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t="s">
        <v>5131</v>
      </c>
      <c r="AO301" s="77"/>
      <c r="AP301" s="77"/>
      <c r="AQ301" s="77"/>
      <c r="AR301" s="77"/>
      <c r="AS301" s="97"/>
      <c r="AT301" s="77">
        <v>4212</v>
      </c>
      <c r="AU301" s="77">
        <v>50</v>
      </c>
      <c r="AV301" s="94" t="s">
        <v>5110</v>
      </c>
      <c r="AW301" s="77" t="s">
        <v>2876</v>
      </c>
      <c r="AX301" s="94" t="s">
        <v>3694</v>
      </c>
      <c r="AY301" s="77" t="s">
        <v>7878</v>
      </c>
      <c r="AZ301" s="83">
        <f t="shared" si="5"/>
        <v>1.728</v>
      </c>
    </row>
    <row r="302" spans="1:52" s="99" customFormat="1" ht="34.950000000000003" customHeight="1" x14ac:dyDescent="0.45">
      <c r="A302" s="93" t="s">
        <v>5816</v>
      </c>
      <c r="B302" s="77">
        <v>1</v>
      </c>
      <c r="C302" s="93" t="s">
        <v>7875</v>
      </c>
      <c r="D302" s="93"/>
      <c r="E302" s="93"/>
      <c r="F302" s="94"/>
      <c r="G302" s="93"/>
      <c r="H302" s="77"/>
      <c r="I302" s="95">
        <v>3930</v>
      </c>
      <c r="J302" s="77"/>
      <c r="K302" s="77"/>
      <c r="L302" s="93" t="s">
        <v>3510</v>
      </c>
      <c r="M302" s="96" t="s">
        <v>7877</v>
      </c>
      <c r="N302" s="96"/>
      <c r="O302" s="79">
        <v>1</v>
      </c>
      <c r="P302" s="77">
        <v>2400</v>
      </c>
      <c r="Q302" s="77">
        <v>300</v>
      </c>
      <c r="R302" s="77">
        <v>2400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t="s">
        <v>5131</v>
      </c>
      <c r="AO302" s="77"/>
      <c r="AP302" s="77"/>
      <c r="AQ302" s="77"/>
      <c r="AR302" s="77"/>
      <c r="AS302" s="97"/>
      <c r="AT302" s="77">
        <v>4213</v>
      </c>
      <c r="AU302" s="77">
        <v>50</v>
      </c>
      <c r="AV302" s="94" t="s">
        <v>5110</v>
      </c>
      <c r="AW302" s="77" t="s">
        <v>2874</v>
      </c>
      <c r="AX302" s="94" t="s">
        <v>3694</v>
      </c>
      <c r="AY302" s="77" t="s">
        <v>7878</v>
      </c>
      <c r="AZ302" s="83">
        <f t="shared" si="5"/>
        <v>1.728</v>
      </c>
    </row>
    <row r="303" spans="1:52" s="99" customFormat="1" ht="34.950000000000003" customHeight="1" x14ac:dyDescent="0.45">
      <c r="A303" s="93" t="s">
        <v>5816</v>
      </c>
      <c r="B303" s="77">
        <v>1</v>
      </c>
      <c r="C303" s="93" t="s">
        <v>7875</v>
      </c>
      <c r="D303" s="93"/>
      <c r="E303" s="93"/>
      <c r="F303" s="94"/>
      <c r="G303" s="93"/>
      <c r="H303" s="77"/>
      <c r="I303" s="95">
        <v>3931</v>
      </c>
      <c r="J303" s="77"/>
      <c r="K303" s="77"/>
      <c r="L303" s="93" t="s">
        <v>3510</v>
      </c>
      <c r="M303" s="96" t="s">
        <v>7877</v>
      </c>
      <c r="N303" s="96"/>
      <c r="O303" s="79">
        <v>1</v>
      </c>
      <c r="P303" s="77">
        <v>2400</v>
      </c>
      <c r="Q303" s="77">
        <v>300</v>
      </c>
      <c r="R303" s="77">
        <v>2400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t="s">
        <v>5131</v>
      </c>
      <c r="AO303" s="77"/>
      <c r="AP303" s="77"/>
      <c r="AQ303" s="77"/>
      <c r="AR303" s="77"/>
      <c r="AS303" s="97"/>
      <c r="AT303" s="77">
        <v>4214</v>
      </c>
      <c r="AU303" s="77">
        <v>50</v>
      </c>
      <c r="AV303" s="94" t="s">
        <v>5110</v>
      </c>
      <c r="AW303" s="77" t="s">
        <v>2874</v>
      </c>
      <c r="AX303" s="94" t="s">
        <v>3694</v>
      </c>
      <c r="AY303" s="77" t="s">
        <v>7878</v>
      </c>
      <c r="AZ303" s="83">
        <f t="shared" si="5"/>
        <v>1.728</v>
      </c>
    </row>
    <row r="304" spans="1:52" s="99" customFormat="1" ht="34.950000000000003" customHeight="1" x14ac:dyDescent="0.45">
      <c r="A304" s="93" t="s">
        <v>5816</v>
      </c>
      <c r="B304" s="77">
        <v>1</v>
      </c>
      <c r="C304" s="93" t="s">
        <v>7875</v>
      </c>
      <c r="D304" s="93"/>
      <c r="E304" s="93"/>
      <c r="F304" s="94"/>
      <c r="G304" s="93"/>
      <c r="H304" s="77"/>
      <c r="I304" s="95">
        <v>3932</v>
      </c>
      <c r="J304" s="77"/>
      <c r="K304" s="77"/>
      <c r="L304" s="93" t="s">
        <v>3510</v>
      </c>
      <c r="M304" s="96" t="s">
        <v>7877</v>
      </c>
      <c r="N304" s="96"/>
      <c r="O304" s="79">
        <v>1</v>
      </c>
      <c r="P304" s="77">
        <v>2400</v>
      </c>
      <c r="Q304" s="77">
        <v>300</v>
      </c>
      <c r="R304" s="77">
        <v>2400</v>
      </c>
      <c r="S304" s="77"/>
      <c r="T304" s="77"/>
      <c r="U304" s="77"/>
      <c r="V304" s="77"/>
      <c r="W304" s="77"/>
      <c r="X304" s="77"/>
      <c r="Y304" s="77"/>
      <c r="Z304" s="77"/>
      <c r="AA304" s="77"/>
      <c r="AB304" s="77"/>
      <c r="AC304" s="77"/>
      <c r="AD304" s="77"/>
      <c r="AE304" s="77"/>
      <c r="AF304" s="77"/>
      <c r="AG304" s="77"/>
      <c r="AH304" s="77"/>
      <c r="AI304" s="77"/>
      <c r="AJ304" s="77"/>
      <c r="AK304" s="77"/>
      <c r="AL304" s="77"/>
      <c r="AM304" s="94"/>
      <c r="AN304" s="94" t="s">
        <v>5131</v>
      </c>
      <c r="AO304" s="77"/>
      <c r="AP304" s="77"/>
      <c r="AQ304" s="77"/>
      <c r="AR304" s="77"/>
      <c r="AS304" s="97"/>
      <c r="AT304" s="77">
        <v>4215</v>
      </c>
      <c r="AU304" s="77">
        <v>50</v>
      </c>
      <c r="AV304" s="94" t="s">
        <v>5110</v>
      </c>
      <c r="AW304" s="77" t="s">
        <v>2874</v>
      </c>
      <c r="AX304" s="94" t="s">
        <v>3694</v>
      </c>
      <c r="AY304" s="77" t="s">
        <v>7878</v>
      </c>
      <c r="AZ304" s="83">
        <f t="shared" si="5"/>
        <v>1.728</v>
      </c>
    </row>
    <row r="305" spans="1:52" s="99" customFormat="1" ht="34.950000000000003" customHeight="1" x14ac:dyDescent="0.45">
      <c r="A305" s="93" t="s">
        <v>5816</v>
      </c>
      <c r="B305" s="77">
        <v>1</v>
      </c>
      <c r="C305" s="93" t="s">
        <v>7875</v>
      </c>
      <c r="D305" s="93"/>
      <c r="E305" s="93"/>
      <c r="F305" s="94"/>
      <c r="G305" s="93"/>
      <c r="H305" s="77"/>
      <c r="I305" s="95">
        <v>3933</v>
      </c>
      <c r="J305" s="77"/>
      <c r="K305" s="77"/>
      <c r="L305" s="93" t="s">
        <v>3510</v>
      </c>
      <c r="M305" s="96" t="s">
        <v>7877</v>
      </c>
      <c r="N305" s="96"/>
      <c r="O305" s="79">
        <v>1</v>
      </c>
      <c r="P305" s="77">
        <v>2400</v>
      </c>
      <c r="Q305" s="77">
        <v>300</v>
      </c>
      <c r="R305" s="77">
        <v>2400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t="s">
        <v>5131</v>
      </c>
      <c r="AO305" s="77"/>
      <c r="AP305" s="77"/>
      <c r="AQ305" s="77"/>
      <c r="AR305" s="77"/>
      <c r="AS305" s="97"/>
      <c r="AT305" s="77">
        <v>4216</v>
      </c>
      <c r="AU305" s="77">
        <v>50</v>
      </c>
      <c r="AV305" s="94" t="s">
        <v>5110</v>
      </c>
      <c r="AW305" s="77" t="s">
        <v>2874</v>
      </c>
      <c r="AX305" s="94" t="s">
        <v>3694</v>
      </c>
      <c r="AY305" s="77" t="s">
        <v>7878</v>
      </c>
      <c r="AZ305" s="83">
        <f t="shared" si="5"/>
        <v>1.728</v>
      </c>
    </row>
    <row r="306" spans="1:52" s="99" customFormat="1" ht="34.950000000000003" customHeight="1" x14ac:dyDescent="0.45">
      <c r="A306" s="93" t="s">
        <v>5816</v>
      </c>
      <c r="B306" s="77">
        <v>1</v>
      </c>
      <c r="C306" s="93" t="s">
        <v>7875</v>
      </c>
      <c r="D306" s="93"/>
      <c r="E306" s="93"/>
      <c r="F306" s="94"/>
      <c r="G306" s="93"/>
      <c r="H306" s="77"/>
      <c r="I306" s="95">
        <v>3934</v>
      </c>
      <c r="J306" s="77"/>
      <c r="K306" s="77"/>
      <c r="L306" s="93" t="s">
        <v>3510</v>
      </c>
      <c r="M306" s="96" t="s">
        <v>7877</v>
      </c>
      <c r="N306" s="96"/>
      <c r="O306" s="79">
        <v>1</v>
      </c>
      <c r="P306" s="77">
        <v>2400</v>
      </c>
      <c r="Q306" s="77">
        <v>300</v>
      </c>
      <c r="R306" s="77">
        <v>2400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t="s">
        <v>5131</v>
      </c>
      <c r="AO306" s="77"/>
      <c r="AP306" s="77"/>
      <c r="AQ306" s="77"/>
      <c r="AR306" s="77"/>
      <c r="AS306" s="97"/>
      <c r="AT306" s="77">
        <v>4217</v>
      </c>
      <c r="AU306" s="77">
        <v>50</v>
      </c>
      <c r="AV306" s="94" t="s">
        <v>5110</v>
      </c>
      <c r="AW306" s="77" t="s">
        <v>2874</v>
      </c>
      <c r="AX306" s="94" t="s">
        <v>3694</v>
      </c>
      <c r="AY306" s="77" t="s">
        <v>7878</v>
      </c>
      <c r="AZ306" s="83">
        <f t="shared" si="5"/>
        <v>1.728</v>
      </c>
    </row>
    <row r="307" spans="1:52" s="99" customFormat="1" ht="34.950000000000003" customHeight="1" x14ac:dyDescent="0.45">
      <c r="A307" s="93" t="s">
        <v>5816</v>
      </c>
      <c r="B307" s="77">
        <v>1</v>
      </c>
      <c r="C307" s="93" t="s">
        <v>7875</v>
      </c>
      <c r="D307" s="93"/>
      <c r="E307" s="93"/>
      <c r="F307" s="94"/>
      <c r="G307" s="93"/>
      <c r="H307" s="77"/>
      <c r="I307" s="95">
        <v>3935</v>
      </c>
      <c r="J307" s="77"/>
      <c r="K307" s="77"/>
      <c r="L307" s="93" t="s">
        <v>3510</v>
      </c>
      <c r="M307" s="96" t="s">
        <v>7877</v>
      </c>
      <c r="N307" s="96"/>
      <c r="O307" s="79">
        <v>1</v>
      </c>
      <c r="P307" s="77">
        <v>2400</v>
      </c>
      <c r="Q307" s="77">
        <v>300</v>
      </c>
      <c r="R307" s="77">
        <v>2400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t="s">
        <v>5131</v>
      </c>
      <c r="AO307" s="77"/>
      <c r="AP307" s="77"/>
      <c r="AQ307" s="77"/>
      <c r="AR307" s="77"/>
      <c r="AS307" s="97"/>
      <c r="AT307" s="77">
        <v>4218</v>
      </c>
      <c r="AU307" s="77">
        <v>50</v>
      </c>
      <c r="AV307" s="94" t="s">
        <v>5110</v>
      </c>
      <c r="AW307" s="77" t="s">
        <v>2874</v>
      </c>
      <c r="AX307" s="94" t="s">
        <v>3694</v>
      </c>
      <c r="AY307" s="77" t="s">
        <v>7878</v>
      </c>
      <c r="AZ307" s="83">
        <f t="shared" si="5"/>
        <v>1.728</v>
      </c>
    </row>
    <row r="308" spans="1:52" s="150" customFormat="1" ht="34.950000000000003" customHeight="1" x14ac:dyDescent="0.45">
      <c r="A308" s="142" t="s">
        <v>5816</v>
      </c>
      <c r="B308" s="143">
        <v>1</v>
      </c>
      <c r="C308" s="142" t="s">
        <v>7875</v>
      </c>
      <c r="D308" s="142"/>
      <c r="E308" s="142"/>
      <c r="F308" s="144"/>
      <c r="G308" s="142"/>
      <c r="H308" s="143"/>
      <c r="I308" s="145">
        <v>3936</v>
      </c>
      <c r="J308" s="143"/>
      <c r="K308" s="143"/>
      <c r="L308" s="142" t="s">
        <v>2917</v>
      </c>
      <c r="M308" s="146"/>
      <c r="N308" s="146"/>
      <c r="O308" s="147">
        <v>1</v>
      </c>
      <c r="P308" s="143">
        <v>800</v>
      </c>
      <c r="Q308" s="143">
        <v>250</v>
      </c>
      <c r="R308" s="143">
        <v>1200</v>
      </c>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4"/>
      <c r="AN308" s="144"/>
      <c r="AO308" s="143"/>
      <c r="AP308" s="143"/>
      <c r="AQ308" s="143"/>
      <c r="AR308" s="143"/>
      <c r="AS308" s="148"/>
      <c r="AT308" s="143">
        <v>4219</v>
      </c>
      <c r="AU308" s="143">
        <v>50</v>
      </c>
      <c r="AV308" s="144" t="s">
        <v>5110</v>
      </c>
      <c r="AW308" s="143" t="s">
        <v>2876</v>
      </c>
      <c r="AX308" s="144" t="s">
        <v>3694</v>
      </c>
      <c r="AY308" s="143"/>
      <c r="AZ308" s="83">
        <f t="shared" si="5"/>
        <v>0.24</v>
      </c>
    </row>
    <row r="309" spans="1:52" s="150" customFormat="1" ht="34.950000000000003" customHeight="1" x14ac:dyDescent="0.45">
      <c r="A309" s="142" t="s">
        <v>5816</v>
      </c>
      <c r="B309" s="143">
        <v>1</v>
      </c>
      <c r="C309" s="142" t="s">
        <v>7875</v>
      </c>
      <c r="D309" s="142"/>
      <c r="E309" s="142"/>
      <c r="F309" s="144"/>
      <c r="G309" s="142"/>
      <c r="H309" s="143"/>
      <c r="I309" s="145">
        <v>3937</v>
      </c>
      <c r="J309" s="143"/>
      <c r="K309" s="143"/>
      <c r="L309" s="142" t="s">
        <v>3279</v>
      </c>
      <c r="M309" s="146"/>
      <c r="N309" s="146"/>
      <c r="O309" s="147">
        <v>1</v>
      </c>
      <c r="P309" s="143">
        <v>880</v>
      </c>
      <c r="Q309" s="143">
        <v>400</v>
      </c>
      <c r="R309" s="143">
        <v>880</v>
      </c>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4"/>
      <c r="AN309" s="144"/>
      <c r="AO309" s="143"/>
      <c r="AP309" s="143"/>
      <c r="AQ309" s="143"/>
      <c r="AR309" s="143"/>
      <c r="AS309" s="148"/>
      <c r="AT309" s="143">
        <v>4220</v>
      </c>
      <c r="AU309" s="143">
        <v>50</v>
      </c>
      <c r="AV309" s="144" t="s">
        <v>5110</v>
      </c>
      <c r="AW309" s="143" t="s">
        <v>2876</v>
      </c>
      <c r="AX309" s="144" t="s">
        <v>3694</v>
      </c>
      <c r="AY309" s="143"/>
      <c r="AZ309" s="83">
        <f t="shared" si="5"/>
        <v>0.30975999999999998</v>
      </c>
    </row>
    <row r="310" spans="1:52" s="99" customFormat="1" ht="34.950000000000003" customHeight="1" x14ac:dyDescent="0.45">
      <c r="A310" s="93" t="s">
        <v>5816</v>
      </c>
      <c r="B310" s="77">
        <v>1</v>
      </c>
      <c r="C310" s="93" t="s">
        <v>7875</v>
      </c>
      <c r="D310" s="93"/>
      <c r="E310" s="93"/>
      <c r="F310" s="94"/>
      <c r="G310" s="93"/>
      <c r="H310" s="77"/>
      <c r="I310" s="95">
        <v>3938</v>
      </c>
      <c r="J310" s="77"/>
      <c r="K310" s="77"/>
      <c r="L310" s="93" t="s">
        <v>3510</v>
      </c>
      <c r="M310" s="96" t="s">
        <v>7879</v>
      </c>
      <c r="N310" s="96" t="s">
        <v>7880</v>
      </c>
      <c r="O310" s="79">
        <v>2</v>
      </c>
      <c r="P310" s="77">
        <v>1520</v>
      </c>
      <c r="Q310" s="77">
        <v>500</v>
      </c>
      <c r="R310" s="77">
        <v>2100</v>
      </c>
      <c r="S310" s="77"/>
      <c r="T310" s="77"/>
      <c r="U310" s="77"/>
      <c r="V310" s="77"/>
      <c r="W310" s="77"/>
      <c r="X310" s="77"/>
      <c r="Y310" s="77"/>
      <c r="Z310" s="77"/>
      <c r="AA310" s="77"/>
      <c r="AB310" s="77"/>
      <c r="AC310" s="77"/>
      <c r="AD310" s="77"/>
      <c r="AE310" s="77"/>
      <c r="AF310" s="77"/>
      <c r="AG310" s="77"/>
      <c r="AH310" s="77"/>
      <c r="AI310" s="77"/>
      <c r="AJ310" s="77"/>
      <c r="AK310" s="77"/>
      <c r="AL310" s="77"/>
      <c r="AM310" s="94"/>
      <c r="AN310" s="94">
        <v>21</v>
      </c>
      <c r="AO310" s="77"/>
      <c r="AP310" s="77"/>
      <c r="AQ310" s="77"/>
      <c r="AR310" s="77"/>
      <c r="AS310" s="97"/>
      <c r="AT310" s="77">
        <v>4221</v>
      </c>
      <c r="AU310" s="77">
        <v>50</v>
      </c>
      <c r="AV310" s="94" t="s">
        <v>5110</v>
      </c>
      <c r="AW310" s="77" t="s">
        <v>2876</v>
      </c>
      <c r="AX310" s="94" t="s">
        <v>3694</v>
      </c>
      <c r="AY310" s="77"/>
      <c r="AZ310" s="83">
        <f t="shared" si="5"/>
        <v>3.1920000000000002</v>
      </c>
    </row>
    <row r="311" spans="1:52" s="99" customFormat="1" ht="34.950000000000003" customHeight="1" x14ac:dyDescent="0.45">
      <c r="A311" s="93" t="s">
        <v>5816</v>
      </c>
      <c r="B311" s="77">
        <v>1</v>
      </c>
      <c r="C311" s="93" t="s">
        <v>7875</v>
      </c>
      <c r="D311" s="93"/>
      <c r="E311" s="93"/>
      <c r="F311" s="94"/>
      <c r="G311" s="93"/>
      <c r="H311" s="77"/>
      <c r="I311" s="95">
        <v>3939</v>
      </c>
      <c r="J311" s="77"/>
      <c r="K311" s="77"/>
      <c r="L311" s="93" t="s">
        <v>3510</v>
      </c>
      <c r="M311" s="96" t="s">
        <v>7879</v>
      </c>
      <c r="N311" s="96"/>
      <c r="O311" s="79">
        <v>4</v>
      </c>
      <c r="P311" s="77">
        <v>880</v>
      </c>
      <c r="Q311" s="77">
        <v>600</v>
      </c>
      <c r="R311" s="77">
        <v>1800</v>
      </c>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v>4222</v>
      </c>
      <c r="AU311" s="77">
        <v>50</v>
      </c>
      <c r="AV311" s="94" t="s">
        <v>5110</v>
      </c>
      <c r="AW311" s="77" t="s">
        <v>2876</v>
      </c>
      <c r="AX311" s="94" t="s">
        <v>3694</v>
      </c>
      <c r="AY311" s="77"/>
      <c r="AZ311" s="83">
        <f t="shared" si="5"/>
        <v>3.8016000000000001</v>
      </c>
    </row>
    <row r="312" spans="1:52" s="99" customFormat="1" ht="34.950000000000003" customHeight="1" x14ac:dyDescent="0.45">
      <c r="A312" s="93" t="s">
        <v>5816</v>
      </c>
      <c r="B312" s="77">
        <v>1</v>
      </c>
      <c r="C312" s="93" t="s">
        <v>7875</v>
      </c>
      <c r="D312" s="93"/>
      <c r="E312" s="93"/>
      <c r="F312" s="94"/>
      <c r="G312" s="93"/>
      <c r="H312" s="77"/>
      <c r="I312" s="95">
        <v>3940</v>
      </c>
      <c r="J312" s="77"/>
      <c r="K312" s="77"/>
      <c r="L312" s="93" t="s">
        <v>3034</v>
      </c>
      <c r="M312" s="96" t="s">
        <v>7879</v>
      </c>
      <c r="N312" s="96"/>
      <c r="O312" s="79">
        <v>5</v>
      </c>
      <c r="P312" s="77">
        <v>900</v>
      </c>
      <c r="Q312" s="77">
        <v>450</v>
      </c>
      <c r="R312" s="77">
        <v>2230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v>4223</v>
      </c>
      <c r="AU312" s="77">
        <v>50</v>
      </c>
      <c r="AV312" s="94" t="s">
        <v>5110</v>
      </c>
      <c r="AW312" s="77" t="s">
        <v>2876</v>
      </c>
      <c r="AX312" s="94" t="s">
        <v>3694</v>
      </c>
      <c r="AY312" s="77"/>
      <c r="AZ312" s="83">
        <f t="shared" si="5"/>
        <v>4.5157499999999997</v>
      </c>
    </row>
    <row r="313" spans="1:52" s="99" customFormat="1" ht="34.950000000000003" customHeight="1" x14ac:dyDescent="0.45">
      <c r="A313" s="93" t="s">
        <v>5816</v>
      </c>
      <c r="B313" s="77">
        <v>1</v>
      </c>
      <c r="C313" s="93" t="s">
        <v>7875</v>
      </c>
      <c r="D313" s="93"/>
      <c r="E313" s="93"/>
      <c r="F313" s="94"/>
      <c r="G313" s="93"/>
      <c r="H313" s="77"/>
      <c r="I313" s="95">
        <v>3941</v>
      </c>
      <c r="J313" s="77"/>
      <c r="K313" s="77"/>
      <c r="L313" s="93" t="s">
        <v>3510</v>
      </c>
      <c r="M313" s="96" t="s">
        <v>7879</v>
      </c>
      <c r="N313" s="96" t="s">
        <v>7880</v>
      </c>
      <c r="O313" s="79">
        <v>2</v>
      </c>
      <c r="P313" s="77">
        <v>3050</v>
      </c>
      <c r="Q313" s="77">
        <v>450</v>
      </c>
      <c r="R313" s="77">
        <v>2100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t="s">
        <v>5131</v>
      </c>
      <c r="AO313" s="77"/>
      <c r="AP313" s="77"/>
      <c r="AQ313" s="77"/>
      <c r="AR313" s="77"/>
      <c r="AS313" s="97"/>
      <c r="AT313" s="77">
        <v>4224</v>
      </c>
      <c r="AU313" s="77">
        <v>50</v>
      </c>
      <c r="AV313" s="94" t="s">
        <v>5110</v>
      </c>
      <c r="AW313" s="77" t="s">
        <v>2876</v>
      </c>
      <c r="AX313" s="94" t="s">
        <v>3694</v>
      </c>
      <c r="AY313" s="77"/>
      <c r="AZ313" s="83">
        <f t="shared" si="5"/>
        <v>5.7645</v>
      </c>
    </row>
    <row r="314" spans="1:52" s="99" customFormat="1" ht="34.950000000000003" customHeight="1" x14ac:dyDescent="0.45">
      <c r="A314" s="93" t="s">
        <v>5816</v>
      </c>
      <c r="B314" s="77">
        <v>1</v>
      </c>
      <c r="C314" s="93" t="s">
        <v>7875</v>
      </c>
      <c r="D314" s="93"/>
      <c r="E314" s="93"/>
      <c r="F314" s="94"/>
      <c r="G314" s="93"/>
      <c r="H314" s="77"/>
      <c r="I314" s="95">
        <v>3942</v>
      </c>
      <c r="J314" s="77"/>
      <c r="K314" s="77"/>
      <c r="L314" s="93" t="s">
        <v>3510</v>
      </c>
      <c r="M314" s="96" t="s">
        <v>7879</v>
      </c>
      <c r="N314" s="96" t="s">
        <v>7881</v>
      </c>
      <c r="O314" s="79">
        <v>2</v>
      </c>
      <c r="P314" s="77">
        <v>1520</v>
      </c>
      <c r="Q314" s="77">
        <v>450</v>
      </c>
      <c r="R314" s="77">
        <v>2100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t="s">
        <v>5131</v>
      </c>
      <c r="AO314" s="77"/>
      <c r="AP314" s="77"/>
      <c r="AQ314" s="77"/>
      <c r="AR314" s="77"/>
      <c r="AS314" s="97"/>
      <c r="AT314" s="77">
        <v>4225</v>
      </c>
      <c r="AU314" s="77">
        <v>50</v>
      </c>
      <c r="AV314" s="94" t="s">
        <v>5110</v>
      </c>
      <c r="AW314" s="77" t="s">
        <v>2874</v>
      </c>
      <c r="AX314" s="94" t="s">
        <v>3694</v>
      </c>
      <c r="AY314" s="77"/>
      <c r="AZ314" s="83">
        <f t="shared" si="5"/>
        <v>2.8727999999999998</v>
      </c>
    </row>
    <row r="315" spans="1:52" s="99" customFormat="1" ht="34.950000000000003" customHeight="1" x14ac:dyDescent="0.45">
      <c r="A315" s="93" t="s">
        <v>5816</v>
      </c>
      <c r="B315" s="77">
        <v>1</v>
      </c>
      <c r="C315" s="93" t="s">
        <v>7875</v>
      </c>
      <c r="D315" s="93"/>
      <c r="E315" s="93"/>
      <c r="F315" s="94"/>
      <c r="G315" s="93"/>
      <c r="H315" s="77"/>
      <c r="I315" s="95">
        <v>3943</v>
      </c>
      <c r="J315" s="77"/>
      <c r="K315" s="77"/>
      <c r="L315" s="93" t="s">
        <v>3510</v>
      </c>
      <c r="M315" s="96" t="s">
        <v>7879</v>
      </c>
      <c r="N315" s="96" t="s">
        <v>7881</v>
      </c>
      <c r="O315" s="79">
        <v>2</v>
      </c>
      <c r="P315" s="77">
        <v>1520</v>
      </c>
      <c r="Q315" s="77">
        <v>300</v>
      </c>
      <c r="R315" s="77">
        <v>2100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t="s">
        <v>5131</v>
      </c>
      <c r="AO315" s="77"/>
      <c r="AP315" s="77"/>
      <c r="AQ315" s="77"/>
      <c r="AR315" s="77"/>
      <c r="AS315" s="97"/>
      <c r="AT315" s="77">
        <v>4226</v>
      </c>
      <c r="AU315" s="77">
        <v>50</v>
      </c>
      <c r="AV315" s="94" t="s">
        <v>5110</v>
      </c>
      <c r="AW315" s="77" t="s">
        <v>2874</v>
      </c>
      <c r="AX315" s="94" t="s">
        <v>3694</v>
      </c>
      <c r="AY315" s="77"/>
      <c r="AZ315" s="83">
        <f t="shared" si="5"/>
        <v>1.9152</v>
      </c>
    </row>
    <row r="316" spans="1:52" s="99" customFormat="1" ht="34.950000000000003" customHeight="1" x14ac:dyDescent="0.45">
      <c r="A316" s="93" t="s">
        <v>5816</v>
      </c>
      <c r="B316" s="77">
        <v>1</v>
      </c>
      <c r="C316" s="93" t="s">
        <v>7875</v>
      </c>
      <c r="D316" s="93"/>
      <c r="E316" s="93"/>
      <c r="F316" s="94"/>
      <c r="G316" s="93"/>
      <c r="H316" s="77"/>
      <c r="I316" s="95">
        <v>3944</v>
      </c>
      <c r="J316" s="77"/>
      <c r="K316" s="77"/>
      <c r="L316" s="93" t="s">
        <v>3510</v>
      </c>
      <c r="M316" s="96" t="s">
        <v>7879</v>
      </c>
      <c r="N316" s="96"/>
      <c r="O316" s="79">
        <v>3</v>
      </c>
      <c r="P316" s="77">
        <v>1200</v>
      </c>
      <c r="Q316" s="77">
        <v>300</v>
      </c>
      <c r="R316" s="77">
        <v>2100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t="s">
        <v>3100</v>
      </c>
      <c r="AO316" s="77"/>
      <c r="AP316" s="77"/>
      <c r="AQ316" s="77"/>
      <c r="AR316" s="77"/>
      <c r="AS316" s="97"/>
      <c r="AT316" s="77">
        <v>4227</v>
      </c>
      <c r="AU316" s="77">
        <v>50</v>
      </c>
      <c r="AV316" s="94" t="s">
        <v>5110</v>
      </c>
      <c r="AW316" s="77" t="s">
        <v>2874</v>
      </c>
      <c r="AX316" s="94" t="s">
        <v>3694</v>
      </c>
      <c r="AY316" s="77"/>
      <c r="AZ316" s="83">
        <f t="shared" si="5"/>
        <v>2.2679999999999998</v>
      </c>
    </row>
    <row r="317" spans="1:52" s="99" customFormat="1" ht="34.950000000000003" customHeight="1" x14ac:dyDescent="0.45">
      <c r="A317" s="93" t="s">
        <v>5816</v>
      </c>
      <c r="B317" s="77">
        <v>1</v>
      </c>
      <c r="C317" s="93" t="s">
        <v>7875</v>
      </c>
      <c r="D317" s="93"/>
      <c r="E317" s="93"/>
      <c r="F317" s="94"/>
      <c r="G317" s="93"/>
      <c r="H317" s="77"/>
      <c r="I317" s="95">
        <v>3945</v>
      </c>
      <c r="J317" s="77"/>
      <c r="K317" s="77"/>
      <c r="L317" s="93" t="s">
        <v>3222</v>
      </c>
      <c r="M317" s="96" t="s">
        <v>3223</v>
      </c>
      <c r="N317" s="96" t="s">
        <v>5132</v>
      </c>
      <c r="O317" s="79">
        <v>1</v>
      </c>
      <c r="P317" s="77">
        <v>350</v>
      </c>
      <c r="Q317" s="77">
        <v>180</v>
      </c>
      <c r="R317" s="77">
        <v>320</v>
      </c>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t="s">
        <v>3406</v>
      </c>
      <c r="AS317" s="97"/>
      <c r="AT317" s="77">
        <v>4228</v>
      </c>
      <c r="AU317" s="77">
        <v>50</v>
      </c>
      <c r="AV317" s="94" t="s">
        <v>5110</v>
      </c>
      <c r="AW317" s="77" t="s">
        <v>2868</v>
      </c>
      <c r="AX317" s="94" t="s">
        <v>3694</v>
      </c>
      <c r="AY317" s="77"/>
      <c r="AZ317" s="83">
        <f t="shared" si="5"/>
        <v>2.0160000000000001E-2</v>
      </c>
    </row>
    <row r="318" spans="1:52" s="99" customFormat="1" ht="34.950000000000003" customHeight="1" x14ac:dyDescent="0.45">
      <c r="A318" s="93" t="s">
        <v>5816</v>
      </c>
      <c r="B318" s="77">
        <v>1</v>
      </c>
      <c r="C318" s="93" t="s">
        <v>7875</v>
      </c>
      <c r="D318" s="93"/>
      <c r="E318" s="93"/>
      <c r="F318" s="94"/>
      <c r="G318" s="93"/>
      <c r="H318" s="77"/>
      <c r="I318" s="95"/>
      <c r="J318" s="77"/>
      <c r="K318" s="77"/>
      <c r="L318" s="93" t="s">
        <v>9041</v>
      </c>
      <c r="M318" s="96" t="s">
        <v>9043</v>
      </c>
      <c r="N318" s="96"/>
      <c r="O318" s="79">
        <v>1</v>
      </c>
      <c r="P318" s="77">
        <v>350</v>
      </c>
      <c r="Q318" s="77">
        <v>350</v>
      </c>
      <c r="R318" s="77">
        <v>1500</v>
      </c>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c r="AU318" s="77"/>
      <c r="AV318" s="94"/>
      <c r="AW318" s="77"/>
      <c r="AX318" s="94"/>
      <c r="AY318" s="77"/>
      <c r="AZ318" s="83">
        <f t="shared" si="5"/>
        <v>0.18375</v>
      </c>
    </row>
    <row r="319" spans="1:52" s="99" customFormat="1" ht="34.950000000000003" customHeight="1" x14ac:dyDescent="0.45">
      <c r="A319" s="93" t="s">
        <v>5816</v>
      </c>
      <c r="B319" s="77">
        <v>1</v>
      </c>
      <c r="C319" s="93" t="s">
        <v>7875</v>
      </c>
      <c r="D319" s="93"/>
      <c r="E319" s="93"/>
      <c r="F319" s="94"/>
      <c r="G319" s="93"/>
      <c r="H319" s="77"/>
      <c r="I319" s="95"/>
      <c r="J319" s="77"/>
      <c r="K319" s="77"/>
      <c r="L319" s="93" t="s">
        <v>9041</v>
      </c>
      <c r="M319" s="96" t="s">
        <v>9044</v>
      </c>
      <c r="N319" s="96"/>
      <c r="O319" s="79">
        <v>1</v>
      </c>
      <c r="P319" s="77">
        <v>400</v>
      </c>
      <c r="Q319" s="77">
        <v>400</v>
      </c>
      <c r="R319" s="77">
        <v>1900</v>
      </c>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c r="AU319" s="77"/>
      <c r="AV319" s="94"/>
      <c r="AW319" s="77"/>
      <c r="AX319" s="94"/>
      <c r="AY319" s="77"/>
      <c r="AZ319" s="83">
        <f t="shared" si="5"/>
        <v>0.30399999999999999</v>
      </c>
    </row>
    <row r="320" spans="1:52" s="99" customFormat="1" ht="34.950000000000003" customHeight="1" x14ac:dyDescent="0.45">
      <c r="A320" s="93" t="s">
        <v>5816</v>
      </c>
      <c r="B320" s="77">
        <v>1</v>
      </c>
      <c r="C320" s="93" t="s">
        <v>7875</v>
      </c>
      <c r="D320" s="93"/>
      <c r="E320" s="93"/>
      <c r="F320" s="94"/>
      <c r="G320" s="93"/>
      <c r="H320" s="77"/>
      <c r="I320" s="95"/>
      <c r="J320" s="77"/>
      <c r="K320" s="77"/>
      <c r="L320" s="93" t="s">
        <v>9041</v>
      </c>
      <c r="M320" s="96" t="s">
        <v>9044</v>
      </c>
      <c r="N320" s="96"/>
      <c r="O320" s="79">
        <v>1</v>
      </c>
      <c r="P320" s="77">
        <v>350</v>
      </c>
      <c r="Q320" s="77">
        <v>350</v>
      </c>
      <c r="R320" s="77">
        <v>1800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c r="AU320" s="77"/>
      <c r="AV320" s="94"/>
      <c r="AW320" s="77"/>
      <c r="AX320" s="94"/>
      <c r="AY320" s="77"/>
      <c r="AZ320" s="83">
        <f t="shared" si="5"/>
        <v>0.2205</v>
      </c>
    </row>
    <row r="321" spans="1:52" s="99" customFormat="1" ht="34.950000000000003" customHeight="1" x14ac:dyDescent="0.45">
      <c r="A321" s="93" t="s">
        <v>5816</v>
      </c>
      <c r="B321" s="77">
        <v>1</v>
      </c>
      <c r="C321" s="93" t="s">
        <v>7875</v>
      </c>
      <c r="D321" s="93"/>
      <c r="E321" s="93"/>
      <c r="F321" s="94"/>
      <c r="G321" s="93"/>
      <c r="H321" s="77"/>
      <c r="I321" s="95"/>
      <c r="J321" s="77"/>
      <c r="K321" s="77"/>
      <c r="L321" s="93" t="s">
        <v>9042</v>
      </c>
      <c r="M321" s="96"/>
      <c r="N321" s="96"/>
      <c r="O321" s="79">
        <v>7</v>
      </c>
      <c r="P321" s="77">
        <v>320</v>
      </c>
      <c r="Q321" s="77">
        <v>320</v>
      </c>
      <c r="R321" s="77">
        <v>940</v>
      </c>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c r="AU321" s="77"/>
      <c r="AV321" s="94"/>
      <c r="AW321" s="77"/>
      <c r="AX321" s="94"/>
      <c r="AY321" s="77"/>
      <c r="AZ321" s="83">
        <f t="shared" ref="AZ321:AZ384" si="6">P321*Q321*R321/1000000000*O321</f>
        <v>0.67379199999999995</v>
      </c>
    </row>
    <row r="322" spans="1:52" s="99" customFormat="1" ht="34.950000000000003" customHeight="1" x14ac:dyDescent="0.45">
      <c r="A322" s="93" t="s">
        <v>5816</v>
      </c>
      <c r="B322" s="77">
        <v>1</v>
      </c>
      <c r="C322" s="93" t="s">
        <v>7875</v>
      </c>
      <c r="D322" s="93"/>
      <c r="E322" s="93"/>
      <c r="F322" s="94"/>
      <c r="G322" s="93"/>
      <c r="H322" s="77"/>
      <c r="I322" s="95"/>
      <c r="J322" s="77"/>
      <c r="K322" s="77"/>
      <c r="L322" s="93" t="s">
        <v>9041</v>
      </c>
      <c r="M322" s="96" t="s">
        <v>9044</v>
      </c>
      <c r="N322" s="96"/>
      <c r="O322" s="79">
        <v>1</v>
      </c>
      <c r="P322" s="77">
        <v>350</v>
      </c>
      <c r="Q322" s="77">
        <v>350</v>
      </c>
      <c r="R322" s="77">
        <v>1500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c r="AU322" s="77"/>
      <c r="AV322" s="94"/>
      <c r="AW322" s="77"/>
      <c r="AX322" s="94"/>
      <c r="AY322" s="77"/>
      <c r="AZ322" s="83">
        <f t="shared" si="6"/>
        <v>0.18375</v>
      </c>
    </row>
    <row r="323" spans="1:52" s="99" customFormat="1" ht="34.950000000000003" customHeight="1" x14ac:dyDescent="0.45">
      <c r="A323" s="93" t="s">
        <v>5816</v>
      </c>
      <c r="B323" s="77">
        <v>1</v>
      </c>
      <c r="C323" s="93" t="s">
        <v>7875</v>
      </c>
      <c r="D323" s="93"/>
      <c r="E323" s="93"/>
      <c r="F323" s="94"/>
      <c r="G323" s="93"/>
      <c r="H323" s="77"/>
      <c r="I323" s="95"/>
      <c r="J323" s="77"/>
      <c r="K323" s="77"/>
      <c r="L323" s="93" t="s">
        <v>5838</v>
      </c>
      <c r="M323" s="96"/>
      <c r="N323" s="96"/>
      <c r="O323" s="79">
        <v>335</v>
      </c>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c r="AU323" s="77"/>
      <c r="AV323" s="94"/>
      <c r="AW323" s="77"/>
      <c r="AX323" s="94"/>
      <c r="AY323" s="77"/>
      <c r="AZ323" s="83">
        <v>33.5</v>
      </c>
    </row>
    <row r="324" spans="1:52" s="99" customFormat="1" ht="34.950000000000003" customHeight="1" x14ac:dyDescent="0.45">
      <c r="A324" s="93" t="s">
        <v>5816</v>
      </c>
      <c r="B324" s="77">
        <v>1</v>
      </c>
      <c r="C324" s="93" t="s">
        <v>7875</v>
      </c>
      <c r="D324" s="93"/>
      <c r="E324" s="93"/>
      <c r="F324" s="94"/>
      <c r="G324" s="93"/>
      <c r="H324" s="77"/>
      <c r="I324" s="95"/>
      <c r="J324" s="77"/>
      <c r="K324" s="77"/>
      <c r="L324" s="93" t="s">
        <v>5839</v>
      </c>
      <c r="M324" s="96"/>
      <c r="N324" s="96"/>
      <c r="O324" s="79">
        <v>300</v>
      </c>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c r="AU324" s="77"/>
      <c r="AV324" s="94"/>
      <c r="AW324" s="77"/>
      <c r="AX324" s="94"/>
      <c r="AY324" s="77"/>
      <c r="AZ324" s="83">
        <v>30</v>
      </c>
    </row>
    <row r="325" spans="1:52" s="99" customFormat="1" ht="34.950000000000003" customHeight="1" x14ac:dyDescent="0.45">
      <c r="A325" s="93" t="s">
        <v>5816</v>
      </c>
      <c r="B325" s="77">
        <v>1</v>
      </c>
      <c r="C325" s="93" t="s">
        <v>7893</v>
      </c>
      <c r="D325" s="93"/>
      <c r="E325" s="93"/>
      <c r="F325" s="94"/>
      <c r="G325" s="93"/>
      <c r="H325" s="77"/>
      <c r="I325" s="95">
        <v>5857</v>
      </c>
      <c r="J325" s="77"/>
      <c r="K325" s="77"/>
      <c r="L325" s="93" t="s">
        <v>3212</v>
      </c>
      <c r="M325" s="96" t="s">
        <v>7895</v>
      </c>
      <c r="N325" s="96"/>
      <c r="O325" s="79">
        <v>1</v>
      </c>
      <c r="P325" s="77">
        <v>450</v>
      </c>
      <c r="Q325" s="77">
        <v>300</v>
      </c>
      <c r="R325" s="77">
        <v>900</v>
      </c>
      <c r="S325" s="77"/>
      <c r="T325" s="77"/>
      <c r="U325" s="77"/>
      <c r="V325" s="77"/>
      <c r="W325" s="77"/>
      <c r="X325" s="77"/>
      <c r="Y325" s="77"/>
      <c r="Z325" s="77"/>
      <c r="AA325" s="77"/>
      <c r="AB325" s="77"/>
      <c r="AC325" s="77"/>
      <c r="AD325" s="77"/>
      <c r="AE325" s="77"/>
      <c r="AF325" s="77"/>
      <c r="AG325" s="77"/>
      <c r="AH325" s="77"/>
      <c r="AI325" s="77"/>
      <c r="AJ325" s="77"/>
      <c r="AK325" s="77"/>
      <c r="AL325" s="77"/>
      <c r="AM325" s="94"/>
      <c r="AN325" s="94"/>
      <c r="AO325" s="77"/>
      <c r="AP325" s="77"/>
      <c r="AQ325" s="77"/>
      <c r="AR325" s="77"/>
      <c r="AS325" s="97"/>
      <c r="AT325" s="77">
        <v>4292</v>
      </c>
      <c r="AU325" s="77">
        <v>50</v>
      </c>
      <c r="AV325" s="94" t="s">
        <v>5110</v>
      </c>
      <c r="AW325" s="77" t="s">
        <v>2876</v>
      </c>
      <c r="AX325" s="94" t="s">
        <v>3694</v>
      </c>
      <c r="AY325" s="77"/>
      <c r="AZ325" s="83">
        <f t="shared" si="6"/>
        <v>0.1215</v>
      </c>
    </row>
    <row r="326" spans="1:52" s="99" customFormat="1" ht="34.950000000000003" customHeight="1" x14ac:dyDescent="0.45">
      <c r="A326" s="93" t="s">
        <v>5816</v>
      </c>
      <c r="B326" s="77">
        <v>1</v>
      </c>
      <c r="C326" s="93" t="s">
        <v>7893</v>
      </c>
      <c r="D326" s="93"/>
      <c r="E326" s="93"/>
      <c r="F326" s="94"/>
      <c r="G326" s="93"/>
      <c r="H326" s="77"/>
      <c r="I326" s="95">
        <v>5858</v>
      </c>
      <c r="J326" s="77"/>
      <c r="K326" s="77"/>
      <c r="L326" s="93" t="s">
        <v>3510</v>
      </c>
      <c r="M326" s="96" t="s">
        <v>7896</v>
      </c>
      <c r="N326" s="96"/>
      <c r="O326" s="79">
        <v>1</v>
      </c>
      <c r="P326" s="77">
        <v>1850</v>
      </c>
      <c r="Q326" s="77">
        <v>500</v>
      </c>
      <c r="R326" s="77">
        <v>1900</v>
      </c>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v>4293</v>
      </c>
      <c r="AU326" s="77">
        <v>50</v>
      </c>
      <c r="AV326" s="94" t="s">
        <v>5110</v>
      </c>
      <c r="AW326" s="77" t="s">
        <v>2876</v>
      </c>
      <c r="AX326" s="94" t="s">
        <v>3694</v>
      </c>
      <c r="AY326" s="77"/>
      <c r="AZ326" s="83">
        <f t="shared" si="6"/>
        <v>1.7575000000000001</v>
      </c>
    </row>
    <row r="327" spans="1:52" s="99" customFormat="1" ht="34.950000000000003" customHeight="1" x14ac:dyDescent="0.45">
      <c r="A327" s="93" t="s">
        <v>5816</v>
      </c>
      <c r="B327" s="77">
        <v>1</v>
      </c>
      <c r="C327" s="93" t="s">
        <v>7893</v>
      </c>
      <c r="D327" s="93"/>
      <c r="E327" s="93"/>
      <c r="F327" s="94"/>
      <c r="G327" s="93"/>
      <c r="H327" s="77"/>
      <c r="I327" s="95">
        <v>5859</v>
      </c>
      <c r="J327" s="77"/>
      <c r="K327" s="77"/>
      <c r="L327" s="93" t="s">
        <v>3279</v>
      </c>
      <c r="M327" s="96" t="s">
        <v>7897</v>
      </c>
      <c r="N327" s="96"/>
      <c r="O327" s="79">
        <v>1</v>
      </c>
      <c r="P327" s="77">
        <v>880</v>
      </c>
      <c r="Q327" s="77">
        <v>350</v>
      </c>
      <c r="R327" s="77">
        <v>1800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v>4294</v>
      </c>
      <c r="AU327" s="77">
        <v>50</v>
      </c>
      <c r="AV327" s="94" t="s">
        <v>5110</v>
      </c>
      <c r="AW327" s="77" t="s">
        <v>2876</v>
      </c>
      <c r="AX327" s="94" t="s">
        <v>3694</v>
      </c>
      <c r="AY327" s="77"/>
      <c r="AZ327" s="83">
        <f t="shared" si="6"/>
        <v>0.5544</v>
      </c>
    </row>
    <row r="328" spans="1:52" s="99" customFormat="1" ht="34.950000000000003" customHeight="1" x14ac:dyDescent="0.45">
      <c r="A328" s="93" t="s">
        <v>5816</v>
      </c>
      <c r="B328" s="77">
        <v>1</v>
      </c>
      <c r="C328" s="93" t="s">
        <v>7893</v>
      </c>
      <c r="D328" s="93"/>
      <c r="E328" s="93"/>
      <c r="F328" s="94"/>
      <c r="G328" s="93"/>
      <c r="H328" s="77"/>
      <c r="I328" s="95">
        <v>5860</v>
      </c>
      <c r="J328" s="77"/>
      <c r="K328" s="77"/>
      <c r="L328" s="93" t="s">
        <v>3279</v>
      </c>
      <c r="M328" s="96" t="s">
        <v>7906</v>
      </c>
      <c r="N328" s="96"/>
      <c r="O328" s="79">
        <v>1</v>
      </c>
      <c r="P328" s="77">
        <v>430</v>
      </c>
      <c r="Q328" s="77">
        <v>450</v>
      </c>
      <c r="R328" s="77">
        <v>880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v>4295</v>
      </c>
      <c r="AU328" s="77">
        <v>50</v>
      </c>
      <c r="AV328" s="94" t="s">
        <v>5110</v>
      </c>
      <c r="AW328" s="77" t="s">
        <v>2876</v>
      </c>
      <c r="AX328" s="94" t="s">
        <v>3694</v>
      </c>
      <c r="AY328" s="77"/>
      <c r="AZ328" s="83">
        <f t="shared" si="6"/>
        <v>0.17027999999999999</v>
      </c>
    </row>
    <row r="329" spans="1:52" s="99" customFormat="1" ht="34.950000000000003" customHeight="1" x14ac:dyDescent="0.45">
      <c r="A329" s="93" t="s">
        <v>5816</v>
      </c>
      <c r="B329" s="77">
        <v>1</v>
      </c>
      <c r="C329" s="93" t="s">
        <v>7893</v>
      </c>
      <c r="D329" s="93"/>
      <c r="E329" s="93"/>
      <c r="F329" s="94"/>
      <c r="G329" s="93"/>
      <c r="H329" s="77"/>
      <c r="I329" s="95"/>
      <c r="J329" s="77"/>
      <c r="K329" s="77"/>
      <c r="L329" s="93" t="s">
        <v>7900</v>
      </c>
      <c r="M329" s="96" t="s">
        <v>7901</v>
      </c>
      <c r="N329" s="96"/>
      <c r="O329" s="79">
        <v>1</v>
      </c>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c r="AU329" s="77"/>
      <c r="AV329" s="94"/>
      <c r="AW329" s="77"/>
      <c r="AX329" s="94"/>
      <c r="AY329" s="77"/>
      <c r="AZ329" s="83">
        <f t="shared" si="6"/>
        <v>0</v>
      </c>
    </row>
    <row r="330" spans="1:52" s="99" customFormat="1" ht="34.950000000000003" customHeight="1" x14ac:dyDescent="0.45">
      <c r="A330" s="93" t="s">
        <v>5816</v>
      </c>
      <c r="B330" s="77">
        <v>1</v>
      </c>
      <c r="C330" s="93" t="s">
        <v>7893</v>
      </c>
      <c r="D330" s="93"/>
      <c r="E330" s="93"/>
      <c r="F330" s="94"/>
      <c r="G330" s="93"/>
      <c r="H330" s="77"/>
      <c r="I330" s="95"/>
      <c r="J330" s="77"/>
      <c r="K330" s="77"/>
      <c r="L330" s="93" t="s">
        <v>7902</v>
      </c>
      <c r="M330" s="96"/>
      <c r="N330" s="96"/>
      <c r="O330" s="79">
        <v>1</v>
      </c>
      <c r="P330" s="77">
        <v>320</v>
      </c>
      <c r="Q330" s="77">
        <v>320</v>
      </c>
      <c r="R330" s="77">
        <v>1200</v>
      </c>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c r="AU330" s="77"/>
      <c r="AV330" s="94"/>
      <c r="AW330" s="77"/>
      <c r="AX330" s="94"/>
      <c r="AY330" s="77"/>
      <c r="AZ330" s="83">
        <f t="shared" si="6"/>
        <v>0.12288</v>
      </c>
    </row>
    <row r="331" spans="1:52" s="99" customFormat="1" ht="34.950000000000003" customHeight="1" x14ac:dyDescent="0.45">
      <c r="A331" s="93" t="s">
        <v>5816</v>
      </c>
      <c r="B331" s="77">
        <v>1</v>
      </c>
      <c r="C331" s="93" t="s">
        <v>7893</v>
      </c>
      <c r="D331" s="93"/>
      <c r="E331" s="93"/>
      <c r="F331" s="94"/>
      <c r="G331" s="93"/>
      <c r="H331" s="77"/>
      <c r="I331" s="95"/>
      <c r="J331" s="77"/>
      <c r="K331" s="77"/>
      <c r="L331" s="93" t="s">
        <v>7903</v>
      </c>
      <c r="M331" s="96"/>
      <c r="N331" s="96"/>
      <c r="O331" s="79">
        <v>5</v>
      </c>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c r="AU331" s="77"/>
      <c r="AV331" s="94"/>
      <c r="AW331" s="77"/>
      <c r="AX331" s="94"/>
      <c r="AY331" s="77"/>
      <c r="AZ331" s="83">
        <v>0.5</v>
      </c>
    </row>
    <row r="332" spans="1:52" s="99" customFormat="1" ht="34.950000000000003" customHeight="1" x14ac:dyDescent="0.45">
      <c r="A332" s="93" t="s">
        <v>5816</v>
      </c>
      <c r="B332" s="77">
        <v>1</v>
      </c>
      <c r="C332" s="93" t="s">
        <v>7893</v>
      </c>
      <c r="D332" s="93"/>
      <c r="E332" s="93"/>
      <c r="F332" s="94"/>
      <c r="G332" s="93"/>
      <c r="H332" s="77"/>
      <c r="I332" s="95"/>
      <c r="J332" s="77"/>
      <c r="K332" s="77"/>
      <c r="L332" s="93" t="s">
        <v>7904</v>
      </c>
      <c r="M332" s="96"/>
      <c r="N332" s="96"/>
      <c r="O332" s="79">
        <v>10</v>
      </c>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c r="AU332" s="77"/>
      <c r="AV332" s="94"/>
      <c r="AW332" s="77"/>
      <c r="AX332" s="94"/>
      <c r="AY332" s="77"/>
      <c r="AZ332" s="83">
        <v>1</v>
      </c>
    </row>
    <row r="333" spans="1:52" s="99" customFormat="1" ht="34.950000000000003" customHeight="1" x14ac:dyDescent="0.45">
      <c r="A333" s="93" t="s">
        <v>7905</v>
      </c>
      <c r="B333" s="77">
        <v>1</v>
      </c>
      <c r="C333" s="93" t="s">
        <v>5121</v>
      </c>
      <c r="D333" s="93"/>
      <c r="E333" s="93"/>
      <c r="F333" s="94"/>
      <c r="G333" s="93"/>
      <c r="H333" s="77"/>
      <c r="I333" s="95">
        <v>3832</v>
      </c>
      <c r="J333" s="77"/>
      <c r="K333" s="77"/>
      <c r="L333" s="93" t="s">
        <v>3658</v>
      </c>
      <c r="M333" s="96"/>
      <c r="N333" s="96"/>
      <c r="O333" s="79">
        <v>1</v>
      </c>
      <c r="P333" s="77">
        <v>300</v>
      </c>
      <c r="Q333" s="77">
        <v>300</v>
      </c>
      <c r="R333" s="77">
        <v>450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v>4115</v>
      </c>
      <c r="AU333" s="77">
        <v>50</v>
      </c>
      <c r="AV333" s="94" t="s">
        <v>5110</v>
      </c>
      <c r="AW333" s="77" t="s">
        <v>2876</v>
      </c>
      <c r="AX333" s="94" t="s">
        <v>3694</v>
      </c>
      <c r="AY333" s="77"/>
      <c r="AZ333" s="83">
        <f t="shared" si="6"/>
        <v>4.0500000000000001E-2</v>
      </c>
    </row>
    <row r="334" spans="1:52" s="99" customFormat="1" ht="34.950000000000003" customHeight="1" x14ac:dyDescent="0.45">
      <c r="A334" s="93" t="s">
        <v>7905</v>
      </c>
      <c r="B334" s="77">
        <v>1</v>
      </c>
      <c r="C334" s="93" t="s">
        <v>5121</v>
      </c>
      <c r="D334" s="93"/>
      <c r="E334" s="93"/>
      <c r="F334" s="94"/>
      <c r="G334" s="93"/>
      <c r="H334" s="77"/>
      <c r="I334" s="95">
        <v>3866</v>
      </c>
      <c r="J334" s="77"/>
      <c r="K334" s="77"/>
      <c r="L334" s="93" t="s">
        <v>3038</v>
      </c>
      <c r="M334" s="96"/>
      <c r="N334" s="96"/>
      <c r="O334" s="79">
        <v>1</v>
      </c>
      <c r="P334" s="77">
        <v>650</v>
      </c>
      <c r="Q334" s="77">
        <v>500</v>
      </c>
      <c r="R334" s="77">
        <v>1350</v>
      </c>
      <c r="S334" s="77"/>
      <c r="T334" s="77"/>
      <c r="U334" s="77"/>
      <c r="V334" s="77"/>
      <c r="W334" s="77"/>
      <c r="X334" s="77"/>
      <c r="Y334" s="77"/>
      <c r="Z334" s="77"/>
      <c r="AA334" s="77"/>
      <c r="AB334" s="77"/>
      <c r="AC334" s="77"/>
      <c r="AD334" s="77"/>
      <c r="AE334" s="77"/>
      <c r="AF334" s="77"/>
      <c r="AG334" s="77"/>
      <c r="AH334" s="77"/>
      <c r="AI334" s="77"/>
      <c r="AJ334" s="77"/>
      <c r="AK334" s="77"/>
      <c r="AL334" s="77"/>
      <c r="AM334" s="94"/>
      <c r="AN334" s="94"/>
      <c r="AO334" s="77"/>
      <c r="AP334" s="77"/>
      <c r="AQ334" s="77"/>
      <c r="AR334" s="77"/>
      <c r="AS334" s="97"/>
      <c r="AT334" s="77">
        <v>4149</v>
      </c>
      <c r="AU334" s="77">
        <v>50</v>
      </c>
      <c r="AV334" s="94" t="s">
        <v>5110</v>
      </c>
      <c r="AW334" s="77" t="s">
        <v>2868</v>
      </c>
      <c r="AX334" s="94" t="s">
        <v>3232</v>
      </c>
      <c r="AY334" s="77"/>
      <c r="AZ334" s="83">
        <f t="shared" si="6"/>
        <v>0.43874999999999997</v>
      </c>
    </row>
    <row r="335" spans="1:52" s="99" customFormat="1" ht="34.950000000000003" customHeight="1" x14ac:dyDescent="0.45">
      <c r="A335" s="93" t="s">
        <v>7905</v>
      </c>
      <c r="B335" s="77">
        <v>1</v>
      </c>
      <c r="C335" s="93" t="s">
        <v>5121</v>
      </c>
      <c r="D335" s="93"/>
      <c r="E335" s="93"/>
      <c r="F335" s="94"/>
      <c r="G335" s="93"/>
      <c r="H335" s="77"/>
      <c r="I335" s="95">
        <v>3868</v>
      </c>
      <c r="J335" s="77"/>
      <c r="K335" s="77"/>
      <c r="L335" s="93" t="s">
        <v>3498</v>
      </c>
      <c r="M335" s="96" t="s">
        <v>7912</v>
      </c>
      <c r="N335" s="96"/>
      <c r="O335" s="79">
        <v>1</v>
      </c>
      <c r="P335" s="77">
        <v>750</v>
      </c>
      <c r="Q335" s="77">
        <v>300</v>
      </c>
      <c r="R335" s="77">
        <v>1050</v>
      </c>
      <c r="S335" s="77"/>
      <c r="T335" s="77"/>
      <c r="U335" s="77"/>
      <c r="V335" s="77"/>
      <c r="W335" s="77"/>
      <c r="X335" s="77"/>
      <c r="Y335" s="77"/>
      <c r="Z335" s="77"/>
      <c r="AA335" s="77"/>
      <c r="AB335" s="77"/>
      <c r="AC335" s="77"/>
      <c r="AD335" s="77"/>
      <c r="AE335" s="77"/>
      <c r="AF335" s="77"/>
      <c r="AG335" s="77"/>
      <c r="AH335" s="77"/>
      <c r="AI335" s="77"/>
      <c r="AJ335" s="77"/>
      <c r="AK335" s="77"/>
      <c r="AL335" s="77"/>
      <c r="AM335" s="94"/>
      <c r="AN335" s="94"/>
      <c r="AO335" s="77"/>
      <c r="AP335" s="77"/>
      <c r="AQ335" s="77"/>
      <c r="AR335" s="77"/>
      <c r="AS335" s="97"/>
      <c r="AT335" s="77">
        <v>4151</v>
      </c>
      <c r="AU335" s="77">
        <v>50</v>
      </c>
      <c r="AV335" s="94" t="s">
        <v>5110</v>
      </c>
      <c r="AW335" s="77" t="s">
        <v>2874</v>
      </c>
      <c r="AX335" s="94" t="s">
        <v>3662</v>
      </c>
      <c r="AY335" s="77"/>
      <c r="AZ335" s="83">
        <f t="shared" si="6"/>
        <v>0.23624999999999999</v>
      </c>
    </row>
    <row r="336" spans="1:52" s="99" customFormat="1" ht="34.950000000000003" customHeight="1" x14ac:dyDescent="0.45">
      <c r="A336" s="93" t="s">
        <v>7905</v>
      </c>
      <c r="B336" s="77">
        <v>1</v>
      </c>
      <c r="C336" s="93" t="s">
        <v>5121</v>
      </c>
      <c r="D336" s="93"/>
      <c r="E336" s="93"/>
      <c r="F336" s="94"/>
      <c r="G336" s="93"/>
      <c r="H336" s="77"/>
      <c r="I336" s="95">
        <v>3869</v>
      </c>
      <c r="J336" s="77"/>
      <c r="K336" s="77"/>
      <c r="L336" s="93" t="s">
        <v>2491</v>
      </c>
      <c r="M336" s="96" t="s">
        <v>7913</v>
      </c>
      <c r="N336" s="96"/>
      <c r="O336" s="79">
        <v>1</v>
      </c>
      <c r="P336" s="77">
        <v>560</v>
      </c>
      <c r="Q336" s="77">
        <v>300</v>
      </c>
      <c r="R336" s="77">
        <v>610</v>
      </c>
      <c r="S336" s="77"/>
      <c r="T336" s="77"/>
      <c r="U336" s="77"/>
      <c r="V336" s="77"/>
      <c r="W336" s="77"/>
      <c r="X336" s="77"/>
      <c r="Y336" s="77"/>
      <c r="Z336" s="77"/>
      <c r="AA336" s="77"/>
      <c r="AB336" s="77"/>
      <c r="AC336" s="77"/>
      <c r="AD336" s="77"/>
      <c r="AE336" s="77"/>
      <c r="AF336" s="77"/>
      <c r="AG336" s="77"/>
      <c r="AH336" s="77"/>
      <c r="AI336" s="77"/>
      <c r="AJ336" s="77"/>
      <c r="AK336" s="77"/>
      <c r="AL336" s="77"/>
      <c r="AM336" s="94"/>
      <c r="AN336" s="94"/>
      <c r="AO336" s="77"/>
      <c r="AP336" s="77"/>
      <c r="AQ336" s="77"/>
      <c r="AR336" s="77"/>
      <c r="AS336" s="97"/>
      <c r="AT336" s="77">
        <v>4152</v>
      </c>
      <c r="AU336" s="77">
        <v>50</v>
      </c>
      <c r="AV336" s="94" t="s">
        <v>5110</v>
      </c>
      <c r="AW336" s="77" t="s">
        <v>2876</v>
      </c>
      <c r="AX336" s="94" t="s">
        <v>3232</v>
      </c>
      <c r="AY336" s="77"/>
      <c r="AZ336" s="83">
        <f t="shared" si="6"/>
        <v>0.10248</v>
      </c>
    </row>
    <row r="337" spans="1:52" s="99" customFormat="1" ht="34.950000000000003" customHeight="1" x14ac:dyDescent="0.45">
      <c r="A337" s="93" t="s">
        <v>7905</v>
      </c>
      <c r="B337" s="77">
        <v>1</v>
      </c>
      <c r="C337" s="93" t="s">
        <v>5121</v>
      </c>
      <c r="D337" s="93"/>
      <c r="E337" s="93"/>
      <c r="F337" s="94"/>
      <c r="G337" s="93"/>
      <c r="H337" s="77"/>
      <c r="I337" s="95">
        <v>3870</v>
      </c>
      <c r="J337" s="77"/>
      <c r="K337" s="77"/>
      <c r="L337" s="93" t="s">
        <v>3619</v>
      </c>
      <c r="M337" s="96"/>
      <c r="N337" s="96"/>
      <c r="O337" s="79">
        <v>1</v>
      </c>
      <c r="P337" s="77">
        <v>1060</v>
      </c>
      <c r="Q337" s="77">
        <v>730</v>
      </c>
      <c r="R337" s="77">
        <v>750</v>
      </c>
      <c r="S337" s="77"/>
      <c r="T337" s="77"/>
      <c r="U337" s="77"/>
      <c r="V337" s="77"/>
      <c r="W337" s="77"/>
      <c r="X337" s="77"/>
      <c r="Y337" s="77"/>
      <c r="Z337" s="77"/>
      <c r="AA337" s="77"/>
      <c r="AB337" s="77"/>
      <c r="AC337" s="77"/>
      <c r="AD337" s="77"/>
      <c r="AE337" s="77"/>
      <c r="AF337" s="77"/>
      <c r="AG337" s="77"/>
      <c r="AH337" s="77"/>
      <c r="AI337" s="77"/>
      <c r="AJ337" s="77"/>
      <c r="AK337" s="77"/>
      <c r="AL337" s="77"/>
      <c r="AM337" s="94"/>
      <c r="AN337" s="94"/>
      <c r="AO337" s="77"/>
      <c r="AP337" s="77"/>
      <c r="AQ337" s="77"/>
      <c r="AR337" s="77"/>
      <c r="AS337" s="97"/>
      <c r="AT337" s="77">
        <v>4153</v>
      </c>
      <c r="AU337" s="77">
        <v>50</v>
      </c>
      <c r="AV337" s="94" t="s">
        <v>5110</v>
      </c>
      <c r="AW337" s="77" t="s">
        <v>2874</v>
      </c>
      <c r="AX337" s="94" t="s">
        <v>3232</v>
      </c>
      <c r="AY337" s="77"/>
      <c r="AZ337" s="83">
        <f t="shared" si="6"/>
        <v>0.58035000000000003</v>
      </c>
    </row>
    <row r="338" spans="1:52" s="99" customFormat="1" ht="34.950000000000003" customHeight="1" x14ac:dyDescent="0.45">
      <c r="A338" s="93" t="s">
        <v>7905</v>
      </c>
      <c r="B338" s="77">
        <v>1</v>
      </c>
      <c r="C338" s="93" t="s">
        <v>5121</v>
      </c>
      <c r="D338" s="93"/>
      <c r="E338" s="93"/>
      <c r="F338" s="94"/>
      <c r="G338" s="93"/>
      <c r="H338" s="77"/>
      <c r="I338" s="95">
        <v>3871</v>
      </c>
      <c r="J338" s="77"/>
      <c r="K338" s="77"/>
      <c r="L338" s="93" t="s">
        <v>4017</v>
      </c>
      <c r="M338" s="96" t="s">
        <v>7862</v>
      </c>
      <c r="N338" s="96"/>
      <c r="O338" s="79">
        <v>1</v>
      </c>
      <c r="P338" s="77">
        <v>450</v>
      </c>
      <c r="Q338" s="77">
        <v>450</v>
      </c>
      <c r="R338" s="77">
        <v>700</v>
      </c>
      <c r="S338" s="77"/>
      <c r="T338" s="77"/>
      <c r="U338" s="77"/>
      <c r="V338" s="77"/>
      <c r="W338" s="77"/>
      <c r="X338" s="77"/>
      <c r="Y338" s="77"/>
      <c r="Z338" s="77"/>
      <c r="AA338" s="77"/>
      <c r="AB338" s="77"/>
      <c r="AC338" s="77"/>
      <c r="AD338" s="77"/>
      <c r="AE338" s="77"/>
      <c r="AF338" s="77"/>
      <c r="AG338" s="77"/>
      <c r="AH338" s="77"/>
      <c r="AI338" s="77"/>
      <c r="AJ338" s="77"/>
      <c r="AK338" s="77"/>
      <c r="AL338" s="77"/>
      <c r="AM338" s="94"/>
      <c r="AN338" s="94"/>
      <c r="AO338" s="77"/>
      <c r="AP338" s="77"/>
      <c r="AQ338" s="77"/>
      <c r="AR338" s="77"/>
      <c r="AS338" s="97"/>
      <c r="AT338" s="77">
        <v>4154</v>
      </c>
      <c r="AU338" s="77">
        <v>50</v>
      </c>
      <c r="AV338" s="94" t="s">
        <v>5110</v>
      </c>
      <c r="AW338" s="77" t="s">
        <v>2874</v>
      </c>
      <c r="AX338" s="94" t="s">
        <v>3232</v>
      </c>
      <c r="AY338" s="77"/>
      <c r="AZ338" s="83">
        <f t="shared" si="6"/>
        <v>0.14174999999999999</v>
      </c>
    </row>
    <row r="339" spans="1:52" s="99" customFormat="1" ht="34.950000000000003" customHeight="1" x14ac:dyDescent="0.45">
      <c r="A339" s="93" t="s">
        <v>7905</v>
      </c>
      <c r="B339" s="77">
        <v>1</v>
      </c>
      <c r="C339" s="93" t="s">
        <v>5121</v>
      </c>
      <c r="D339" s="93"/>
      <c r="E339" s="93"/>
      <c r="F339" s="94"/>
      <c r="G339" s="93"/>
      <c r="H339" s="77"/>
      <c r="I339" s="95">
        <v>3872</v>
      </c>
      <c r="J339" s="77"/>
      <c r="K339" s="77"/>
      <c r="L339" s="93" t="s">
        <v>3619</v>
      </c>
      <c r="M339" s="96"/>
      <c r="N339" s="96"/>
      <c r="O339" s="79">
        <v>1</v>
      </c>
      <c r="P339" s="77">
        <v>1000</v>
      </c>
      <c r="Q339" s="77">
        <v>600</v>
      </c>
      <c r="R339" s="77">
        <v>700</v>
      </c>
      <c r="S339" s="77"/>
      <c r="T339" s="77"/>
      <c r="U339" s="77"/>
      <c r="V339" s="77"/>
      <c r="W339" s="77"/>
      <c r="X339" s="77"/>
      <c r="Y339" s="77"/>
      <c r="Z339" s="77"/>
      <c r="AA339" s="77"/>
      <c r="AB339" s="77"/>
      <c r="AC339" s="77"/>
      <c r="AD339" s="77"/>
      <c r="AE339" s="77"/>
      <c r="AF339" s="77"/>
      <c r="AG339" s="77"/>
      <c r="AH339" s="77"/>
      <c r="AI339" s="77"/>
      <c r="AJ339" s="77"/>
      <c r="AK339" s="77"/>
      <c r="AL339" s="77"/>
      <c r="AM339" s="94"/>
      <c r="AN339" s="94"/>
      <c r="AO339" s="77"/>
      <c r="AP339" s="77"/>
      <c r="AQ339" s="77"/>
      <c r="AR339" s="77"/>
      <c r="AS339" s="97"/>
      <c r="AT339" s="77">
        <v>4155</v>
      </c>
      <c r="AU339" s="77">
        <v>50</v>
      </c>
      <c r="AV339" s="94" t="s">
        <v>5110</v>
      </c>
      <c r="AW339" s="77" t="s">
        <v>2874</v>
      </c>
      <c r="AX339" s="94" t="s">
        <v>3232</v>
      </c>
      <c r="AY339" s="77"/>
      <c r="AZ339" s="83">
        <f t="shared" si="6"/>
        <v>0.42</v>
      </c>
    </row>
    <row r="340" spans="1:52" s="99" customFormat="1" ht="34.950000000000003" customHeight="1" x14ac:dyDescent="0.45">
      <c r="A340" s="93" t="s">
        <v>7905</v>
      </c>
      <c r="B340" s="77">
        <v>1</v>
      </c>
      <c r="C340" s="93" t="s">
        <v>5121</v>
      </c>
      <c r="D340" s="93"/>
      <c r="E340" s="93"/>
      <c r="F340" s="94"/>
      <c r="G340" s="93"/>
      <c r="H340" s="77"/>
      <c r="I340" s="95">
        <v>3873</v>
      </c>
      <c r="J340" s="77"/>
      <c r="K340" s="77"/>
      <c r="L340" s="93" t="s">
        <v>4017</v>
      </c>
      <c r="M340" s="96" t="s">
        <v>7863</v>
      </c>
      <c r="N340" s="96"/>
      <c r="O340" s="79">
        <v>1</v>
      </c>
      <c r="P340" s="77">
        <v>450</v>
      </c>
      <c r="Q340" s="77">
        <v>450</v>
      </c>
      <c r="R340" s="77">
        <v>700</v>
      </c>
      <c r="S340" s="77"/>
      <c r="T340" s="77"/>
      <c r="U340" s="77"/>
      <c r="V340" s="77"/>
      <c r="W340" s="77"/>
      <c r="X340" s="77"/>
      <c r="Y340" s="77"/>
      <c r="Z340" s="77"/>
      <c r="AA340" s="77"/>
      <c r="AB340" s="77"/>
      <c r="AC340" s="77"/>
      <c r="AD340" s="77"/>
      <c r="AE340" s="77"/>
      <c r="AF340" s="77"/>
      <c r="AG340" s="77"/>
      <c r="AH340" s="77"/>
      <c r="AI340" s="77"/>
      <c r="AJ340" s="77"/>
      <c r="AK340" s="77"/>
      <c r="AL340" s="77"/>
      <c r="AM340" s="94"/>
      <c r="AN340" s="94"/>
      <c r="AO340" s="77"/>
      <c r="AP340" s="77"/>
      <c r="AQ340" s="77"/>
      <c r="AR340" s="77"/>
      <c r="AS340" s="97"/>
      <c r="AT340" s="77">
        <v>4156</v>
      </c>
      <c r="AU340" s="77">
        <v>50</v>
      </c>
      <c r="AV340" s="94" t="s">
        <v>5110</v>
      </c>
      <c r="AW340" s="77" t="s">
        <v>2876</v>
      </c>
      <c r="AX340" s="94" t="s">
        <v>3232</v>
      </c>
      <c r="AY340" s="77"/>
      <c r="AZ340" s="83">
        <f t="shared" si="6"/>
        <v>0.14174999999999999</v>
      </c>
    </row>
    <row r="341" spans="1:52" s="99" customFormat="1" ht="34.950000000000003" customHeight="1" x14ac:dyDescent="0.45">
      <c r="A341" s="93" t="s">
        <v>7905</v>
      </c>
      <c r="B341" s="77">
        <v>1</v>
      </c>
      <c r="C341" s="93" t="s">
        <v>5121</v>
      </c>
      <c r="D341" s="93"/>
      <c r="E341" s="93"/>
      <c r="F341" s="94"/>
      <c r="G341" s="93"/>
      <c r="H341" s="77"/>
      <c r="I341" s="95">
        <v>3874</v>
      </c>
      <c r="J341" s="77"/>
      <c r="K341" s="77"/>
      <c r="L341" s="93" t="s">
        <v>3619</v>
      </c>
      <c r="M341" s="96"/>
      <c r="N341" s="96"/>
      <c r="O341" s="79">
        <v>1</v>
      </c>
      <c r="P341" s="77">
        <v>1000</v>
      </c>
      <c r="Q341" s="77">
        <v>600</v>
      </c>
      <c r="R341" s="77">
        <v>700</v>
      </c>
      <c r="S341" s="77"/>
      <c r="T341" s="77"/>
      <c r="U341" s="77"/>
      <c r="V341" s="77"/>
      <c r="W341" s="77"/>
      <c r="X341" s="77"/>
      <c r="Y341" s="77"/>
      <c r="Z341" s="77"/>
      <c r="AA341" s="77"/>
      <c r="AB341" s="77"/>
      <c r="AC341" s="77"/>
      <c r="AD341" s="77"/>
      <c r="AE341" s="77"/>
      <c r="AF341" s="77"/>
      <c r="AG341" s="77"/>
      <c r="AH341" s="77"/>
      <c r="AI341" s="77"/>
      <c r="AJ341" s="77"/>
      <c r="AK341" s="77"/>
      <c r="AL341" s="77"/>
      <c r="AM341" s="94"/>
      <c r="AN341" s="94"/>
      <c r="AO341" s="77"/>
      <c r="AP341" s="77"/>
      <c r="AQ341" s="77"/>
      <c r="AR341" s="77"/>
      <c r="AS341" s="97"/>
      <c r="AT341" s="77">
        <v>4157</v>
      </c>
      <c r="AU341" s="77">
        <v>50</v>
      </c>
      <c r="AV341" s="94" t="s">
        <v>5110</v>
      </c>
      <c r="AW341" s="77" t="s">
        <v>2874</v>
      </c>
      <c r="AX341" s="94" t="s">
        <v>3232</v>
      </c>
      <c r="AY341" s="77"/>
      <c r="AZ341" s="83">
        <f t="shared" si="6"/>
        <v>0.42</v>
      </c>
    </row>
    <row r="342" spans="1:52" s="99" customFormat="1" ht="34.950000000000003" customHeight="1" x14ac:dyDescent="0.45">
      <c r="A342" s="93" t="s">
        <v>7905</v>
      </c>
      <c r="B342" s="77">
        <v>1</v>
      </c>
      <c r="C342" s="93" t="s">
        <v>5121</v>
      </c>
      <c r="D342" s="93"/>
      <c r="E342" s="93"/>
      <c r="F342" s="94"/>
      <c r="G342" s="93"/>
      <c r="H342" s="77"/>
      <c r="I342" s="95">
        <v>3875</v>
      </c>
      <c r="J342" s="77"/>
      <c r="K342" s="77"/>
      <c r="L342" s="93" t="s">
        <v>4017</v>
      </c>
      <c r="M342" s="96" t="s">
        <v>7863</v>
      </c>
      <c r="N342" s="96"/>
      <c r="O342" s="79">
        <v>1</v>
      </c>
      <c r="P342" s="77">
        <v>450</v>
      </c>
      <c r="Q342" s="77">
        <v>450</v>
      </c>
      <c r="R342" s="77">
        <v>700</v>
      </c>
      <c r="S342" s="77"/>
      <c r="T342" s="77"/>
      <c r="U342" s="77"/>
      <c r="V342" s="77"/>
      <c r="W342" s="77"/>
      <c r="X342" s="77"/>
      <c r="Y342" s="77"/>
      <c r="Z342" s="77"/>
      <c r="AA342" s="77"/>
      <c r="AB342" s="77"/>
      <c r="AC342" s="77"/>
      <c r="AD342" s="77"/>
      <c r="AE342" s="77"/>
      <c r="AF342" s="77"/>
      <c r="AG342" s="77"/>
      <c r="AH342" s="77"/>
      <c r="AI342" s="77"/>
      <c r="AJ342" s="77"/>
      <c r="AK342" s="77"/>
      <c r="AL342" s="77"/>
      <c r="AM342" s="94"/>
      <c r="AN342" s="94"/>
      <c r="AO342" s="77"/>
      <c r="AP342" s="77"/>
      <c r="AQ342" s="77"/>
      <c r="AR342" s="77"/>
      <c r="AS342" s="97"/>
      <c r="AT342" s="77">
        <v>4158</v>
      </c>
      <c r="AU342" s="77">
        <v>50</v>
      </c>
      <c r="AV342" s="94" t="s">
        <v>5110</v>
      </c>
      <c r="AW342" s="77" t="s">
        <v>2876</v>
      </c>
      <c r="AX342" s="94" t="s">
        <v>3232</v>
      </c>
      <c r="AY342" s="77"/>
      <c r="AZ342" s="83">
        <f t="shared" si="6"/>
        <v>0.14174999999999999</v>
      </c>
    </row>
    <row r="343" spans="1:52" s="99" customFormat="1" ht="34.950000000000003" customHeight="1" x14ac:dyDescent="0.45">
      <c r="A343" s="93" t="s">
        <v>7905</v>
      </c>
      <c r="B343" s="77">
        <v>1</v>
      </c>
      <c r="C343" s="93" t="s">
        <v>5121</v>
      </c>
      <c r="D343" s="93"/>
      <c r="E343" s="93"/>
      <c r="F343" s="94"/>
      <c r="G343" s="93"/>
      <c r="H343" s="77"/>
      <c r="I343" s="95">
        <v>3876</v>
      </c>
      <c r="J343" s="77"/>
      <c r="K343" s="77"/>
      <c r="L343" s="93" t="s">
        <v>3619</v>
      </c>
      <c r="M343" s="96"/>
      <c r="N343" s="96"/>
      <c r="O343" s="79">
        <v>1</v>
      </c>
      <c r="P343" s="77">
        <v>1060</v>
      </c>
      <c r="Q343" s="77">
        <v>730</v>
      </c>
      <c r="R343" s="77">
        <v>750</v>
      </c>
      <c r="S343" s="77"/>
      <c r="T343" s="77"/>
      <c r="U343" s="77"/>
      <c r="V343" s="77"/>
      <c r="W343" s="77"/>
      <c r="X343" s="77"/>
      <c r="Y343" s="77"/>
      <c r="Z343" s="77"/>
      <c r="AA343" s="77"/>
      <c r="AB343" s="77"/>
      <c r="AC343" s="77"/>
      <c r="AD343" s="77"/>
      <c r="AE343" s="77"/>
      <c r="AF343" s="77"/>
      <c r="AG343" s="77"/>
      <c r="AH343" s="77"/>
      <c r="AI343" s="77"/>
      <c r="AJ343" s="77"/>
      <c r="AK343" s="77"/>
      <c r="AL343" s="77"/>
      <c r="AM343" s="94"/>
      <c r="AN343" s="94"/>
      <c r="AO343" s="77"/>
      <c r="AP343" s="77"/>
      <c r="AQ343" s="77"/>
      <c r="AR343" s="77"/>
      <c r="AS343" s="97"/>
      <c r="AT343" s="77">
        <v>4159</v>
      </c>
      <c r="AU343" s="77">
        <v>50</v>
      </c>
      <c r="AV343" s="94" t="s">
        <v>5110</v>
      </c>
      <c r="AW343" s="77" t="s">
        <v>2874</v>
      </c>
      <c r="AX343" s="94" t="s">
        <v>3232</v>
      </c>
      <c r="AY343" s="77"/>
      <c r="AZ343" s="83">
        <f t="shared" si="6"/>
        <v>0.58035000000000003</v>
      </c>
    </row>
    <row r="344" spans="1:52" s="99" customFormat="1" ht="34.950000000000003" customHeight="1" x14ac:dyDescent="0.45">
      <c r="A344" s="93" t="s">
        <v>7905</v>
      </c>
      <c r="B344" s="77">
        <v>1</v>
      </c>
      <c r="C344" s="93" t="s">
        <v>5121</v>
      </c>
      <c r="D344" s="93"/>
      <c r="E344" s="93"/>
      <c r="F344" s="94"/>
      <c r="G344" s="93"/>
      <c r="H344" s="77"/>
      <c r="I344" s="95">
        <v>3877</v>
      </c>
      <c r="J344" s="77"/>
      <c r="K344" s="77"/>
      <c r="L344" s="93" t="s">
        <v>3474</v>
      </c>
      <c r="M344" s="96" t="s">
        <v>7862</v>
      </c>
      <c r="N344" s="96"/>
      <c r="O344" s="79">
        <v>1</v>
      </c>
      <c r="P344" s="77">
        <v>450</v>
      </c>
      <c r="Q344" s="77">
        <v>450</v>
      </c>
      <c r="R344" s="77">
        <v>700</v>
      </c>
      <c r="S344" s="77"/>
      <c r="T344" s="77"/>
      <c r="U344" s="77"/>
      <c r="V344" s="77"/>
      <c r="W344" s="77"/>
      <c r="X344" s="77"/>
      <c r="Y344" s="77"/>
      <c r="Z344" s="77"/>
      <c r="AA344" s="77"/>
      <c r="AB344" s="77"/>
      <c r="AC344" s="77"/>
      <c r="AD344" s="77"/>
      <c r="AE344" s="77"/>
      <c r="AF344" s="77"/>
      <c r="AG344" s="77"/>
      <c r="AH344" s="77"/>
      <c r="AI344" s="77"/>
      <c r="AJ344" s="77"/>
      <c r="AK344" s="77"/>
      <c r="AL344" s="77"/>
      <c r="AM344" s="94"/>
      <c r="AN344" s="94"/>
      <c r="AO344" s="77"/>
      <c r="AP344" s="77"/>
      <c r="AQ344" s="77"/>
      <c r="AR344" s="77"/>
      <c r="AS344" s="97"/>
      <c r="AT344" s="77">
        <v>4160</v>
      </c>
      <c r="AU344" s="77">
        <v>50</v>
      </c>
      <c r="AV344" s="94" t="s">
        <v>5110</v>
      </c>
      <c r="AW344" s="77" t="s">
        <v>2876</v>
      </c>
      <c r="AX344" s="94" t="s">
        <v>3232</v>
      </c>
      <c r="AY344" s="77"/>
      <c r="AZ344" s="83">
        <f t="shared" si="6"/>
        <v>0.14174999999999999</v>
      </c>
    </row>
    <row r="345" spans="1:52" s="99" customFormat="1" ht="34.950000000000003" customHeight="1" x14ac:dyDescent="0.45">
      <c r="A345" s="93" t="s">
        <v>7905</v>
      </c>
      <c r="B345" s="77">
        <v>1</v>
      </c>
      <c r="C345" s="93" t="s">
        <v>5121</v>
      </c>
      <c r="D345" s="93"/>
      <c r="E345" s="93"/>
      <c r="F345" s="94"/>
      <c r="G345" s="93"/>
      <c r="H345" s="77"/>
      <c r="I345" s="95">
        <v>3879</v>
      </c>
      <c r="J345" s="77"/>
      <c r="K345" s="77"/>
      <c r="L345" s="93" t="s">
        <v>3619</v>
      </c>
      <c r="M345" s="96"/>
      <c r="N345" s="96"/>
      <c r="O345" s="79">
        <v>1</v>
      </c>
      <c r="P345" s="77">
        <v>1100</v>
      </c>
      <c r="Q345" s="77">
        <v>700</v>
      </c>
      <c r="R345" s="77">
        <v>700</v>
      </c>
      <c r="S345" s="77"/>
      <c r="T345" s="77"/>
      <c r="U345" s="77"/>
      <c r="V345" s="77"/>
      <c r="W345" s="77"/>
      <c r="X345" s="77"/>
      <c r="Y345" s="77"/>
      <c r="Z345" s="77"/>
      <c r="AA345" s="77"/>
      <c r="AB345" s="77"/>
      <c r="AC345" s="77"/>
      <c r="AD345" s="77"/>
      <c r="AE345" s="77"/>
      <c r="AF345" s="77"/>
      <c r="AG345" s="77"/>
      <c r="AH345" s="77"/>
      <c r="AI345" s="77"/>
      <c r="AJ345" s="77"/>
      <c r="AK345" s="77"/>
      <c r="AL345" s="77"/>
      <c r="AM345" s="94"/>
      <c r="AN345" s="94"/>
      <c r="AO345" s="77"/>
      <c r="AP345" s="77"/>
      <c r="AQ345" s="77"/>
      <c r="AR345" s="77"/>
      <c r="AS345" s="97"/>
      <c r="AT345" s="77">
        <v>4162</v>
      </c>
      <c r="AU345" s="77">
        <v>50</v>
      </c>
      <c r="AV345" s="94" t="s">
        <v>5110</v>
      </c>
      <c r="AW345" s="77" t="s">
        <v>2874</v>
      </c>
      <c r="AX345" s="94" t="s">
        <v>3232</v>
      </c>
      <c r="AY345" s="77"/>
      <c r="AZ345" s="83">
        <f t="shared" si="6"/>
        <v>0.53900000000000003</v>
      </c>
    </row>
    <row r="346" spans="1:52" s="99" customFormat="1" ht="34.950000000000003" customHeight="1" x14ac:dyDescent="0.45">
      <c r="A346" s="93" t="s">
        <v>7905</v>
      </c>
      <c r="B346" s="77">
        <v>1</v>
      </c>
      <c r="C346" s="93" t="s">
        <v>5121</v>
      </c>
      <c r="D346" s="93"/>
      <c r="E346" s="93"/>
      <c r="F346" s="94"/>
      <c r="G346" s="93"/>
      <c r="H346" s="77"/>
      <c r="I346" s="95">
        <v>3880</v>
      </c>
      <c r="J346" s="77"/>
      <c r="K346" s="77"/>
      <c r="L346" s="93" t="s">
        <v>3474</v>
      </c>
      <c r="M346" s="96" t="s">
        <v>7863</v>
      </c>
      <c r="N346" s="96"/>
      <c r="O346" s="79">
        <v>1</v>
      </c>
      <c r="P346" s="77">
        <v>450</v>
      </c>
      <c r="Q346" s="77">
        <v>450</v>
      </c>
      <c r="R346" s="77">
        <v>700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c r="AO346" s="77"/>
      <c r="AP346" s="77"/>
      <c r="AQ346" s="77"/>
      <c r="AR346" s="77"/>
      <c r="AS346" s="97"/>
      <c r="AT346" s="77">
        <v>4163</v>
      </c>
      <c r="AU346" s="77">
        <v>50</v>
      </c>
      <c r="AV346" s="94" t="s">
        <v>5110</v>
      </c>
      <c r="AW346" s="77" t="s">
        <v>2876</v>
      </c>
      <c r="AX346" s="94" t="s">
        <v>3232</v>
      </c>
      <c r="AY346" s="77"/>
      <c r="AZ346" s="83">
        <f t="shared" si="6"/>
        <v>0.14174999999999999</v>
      </c>
    </row>
    <row r="347" spans="1:52" s="99" customFormat="1" ht="34.950000000000003" customHeight="1" x14ac:dyDescent="0.45">
      <c r="A347" s="93" t="s">
        <v>7905</v>
      </c>
      <c r="B347" s="77">
        <v>1</v>
      </c>
      <c r="C347" s="93" t="s">
        <v>5121</v>
      </c>
      <c r="D347" s="93"/>
      <c r="E347" s="93"/>
      <c r="F347" s="94"/>
      <c r="G347" s="93"/>
      <c r="H347" s="77"/>
      <c r="I347" s="95">
        <v>3881</v>
      </c>
      <c r="J347" s="77"/>
      <c r="K347" s="77"/>
      <c r="L347" s="93" t="s">
        <v>3619</v>
      </c>
      <c r="M347" s="96"/>
      <c r="N347" s="96"/>
      <c r="O347" s="79">
        <v>1</v>
      </c>
      <c r="P347" s="77">
        <v>1060</v>
      </c>
      <c r="Q347" s="77">
        <v>730</v>
      </c>
      <c r="R347" s="77">
        <v>750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v>4164</v>
      </c>
      <c r="AU347" s="77">
        <v>50</v>
      </c>
      <c r="AV347" s="94" t="s">
        <v>5110</v>
      </c>
      <c r="AW347" s="77" t="s">
        <v>2874</v>
      </c>
      <c r="AX347" s="94" t="s">
        <v>3232</v>
      </c>
      <c r="AY347" s="77"/>
      <c r="AZ347" s="83">
        <f t="shared" si="6"/>
        <v>0.58035000000000003</v>
      </c>
    </row>
    <row r="348" spans="1:52" s="99" customFormat="1" ht="34.950000000000003" customHeight="1" x14ac:dyDescent="0.45">
      <c r="A348" s="93" t="s">
        <v>7905</v>
      </c>
      <c r="B348" s="77">
        <v>1</v>
      </c>
      <c r="C348" s="93" t="s">
        <v>5121</v>
      </c>
      <c r="D348" s="93"/>
      <c r="E348" s="93"/>
      <c r="F348" s="94"/>
      <c r="G348" s="93"/>
      <c r="H348" s="77"/>
      <c r="I348" s="95">
        <v>3882</v>
      </c>
      <c r="J348" s="77"/>
      <c r="K348" s="77"/>
      <c r="L348" s="93" t="s">
        <v>3474</v>
      </c>
      <c r="M348" s="96" t="s">
        <v>7862</v>
      </c>
      <c r="N348" s="96"/>
      <c r="O348" s="79">
        <v>1</v>
      </c>
      <c r="P348" s="77">
        <v>450</v>
      </c>
      <c r="Q348" s="77">
        <v>450</v>
      </c>
      <c r="R348" s="77">
        <v>700</v>
      </c>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v>4165</v>
      </c>
      <c r="AU348" s="77">
        <v>50</v>
      </c>
      <c r="AV348" s="94" t="s">
        <v>5110</v>
      </c>
      <c r="AW348" s="77" t="s">
        <v>2876</v>
      </c>
      <c r="AX348" s="94" t="s">
        <v>3232</v>
      </c>
      <c r="AY348" s="77"/>
      <c r="AZ348" s="83">
        <f t="shared" si="6"/>
        <v>0.14174999999999999</v>
      </c>
    </row>
    <row r="349" spans="1:52" s="99" customFormat="1" ht="34.950000000000003" customHeight="1" x14ac:dyDescent="0.45">
      <c r="A349" s="93" t="s">
        <v>7905</v>
      </c>
      <c r="B349" s="77">
        <v>1</v>
      </c>
      <c r="C349" s="93" t="s">
        <v>5121</v>
      </c>
      <c r="D349" s="93"/>
      <c r="E349" s="93"/>
      <c r="F349" s="94"/>
      <c r="G349" s="93"/>
      <c r="H349" s="77"/>
      <c r="I349" s="95">
        <v>3883</v>
      </c>
      <c r="J349" s="77"/>
      <c r="K349" s="77"/>
      <c r="L349" s="93" t="s">
        <v>3619</v>
      </c>
      <c r="M349" s="96"/>
      <c r="N349" s="96"/>
      <c r="O349" s="79">
        <v>1</v>
      </c>
      <c r="P349" s="77">
        <v>1060</v>
      </c>
      <c r="Q349" s="77">
        <v>730</v>
      </c>
      <c r="R349" s="77">
        <v>750</v>
      </c>
      <c r="S349" s="77"/>
      <c r="T349" s="77"/>
      <c r="U349" s="77"/>
      <c r="V349" s="77"/>
      <c r="W349" s="77"/>
      <c r="X349" s="77"/>
      <c r="Y349" s="77"/>
      <c r="Z349" s="77"/>
      <c r="AA349" s="77"/>
      <c r="AB349" s="77"/>
      <c r="AC349" s="77"/>
      <c r="AD349" s="77"/>
      <c r="AE349" s="77"/>
      <c r="AF349" s="77"/>
      <c r="AG349" s="77"/>
      <c r="AH349" s="77"/>
      <c r="AI349" s="77"/>
      <c r="AJ349" s="77"/>
      <c r="AK349" s="77"/>
      <c r="AL349" s="77"/>
      <c r="AM349" s="94"/>
      <c r="AN349" s="94"/>
      <c r="AO349" s="77"/>
      <c r="AP349" s="77"/>
      <c r="AQ349" s="77"/>
      <c r="AR349" s="77"/>
      <c r="AS349" s="97"/>
      <c r="AT349" s="77">
        <v>4166</v>
      </c>
      <c r="AU349" s="77">
        <v>50</v>
      </c>
      <c r="AV349" s="94" t="s">
        <v>5110</v>
      </c>
      <c r="AW349" s="77" t="s">
        <v>2876</v>
      </c>
      <c r="AX349" s="94" t="s">
        <v>3074</v>
      </c>
      <c r="AY349" s="77"/>
      <c r="AZ349" s="83">
        <f t="shared" si="6"/>
        <v>0.58035000000000003</v>
      </c>
    </row>
    <row r="350" spans="1:52" s="99" customFormat="1" ht="34.950000000000003" customHeight="1" x14ac:dyDescent="0.45">
      <c r="A350" s="93" t="s">
        <v>7905</v>
      </c>
      <c r="B350" s="77">
        <v>1</v>
      </c>
      <c r="C350" s="93" t="s">
        <v>5121</v>
      </c>
      <c r="D350" s="93"/>
      <c r="E350" s="93"/>
      <c r="F350" s="94"/>
      <c r="G350" s="93"/>
      <c r="H350" s="77"/>
      <c r="I350" s="95">
        <v>3884</v>
      </c>
      <c r="J350" s="77"/>
      <c r="K350" s="77"/>
      <c r="L350" s="93" t="s">
        <v>4017</v>
      </c>
      <c r="M350" s="96" t="s">
        <v>7862</v>
      </c>
      <c r="N350" s="96"/>
      <c r="O350" s="79">
        <v>1</v>
      </c>
      <c r="P350" s="77">
        <v>450</v>
      </c>
      <c r="Q350" s="77">
        <v>450</v>
      </c>
      <c r="R350" s="77">
        <v>700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4167</v>
      </c>
      <c r="AU350" s="77">
        <v>50</v>
      </c>
      <c r="AV350" s="94" t="s">
        <v>5110</v>
      </c>
      <c r="AW350" s="77" t="s">
        <v>2876</v>
      </c>
      <c r="AX350" s="94" t="s">
        <v>3232</v>
      </c>
      <c r="AY350" s="77"/>
      <c r="AZ350" s="83">
        <f t="shared" si="6"/>
        <v>0.14174999999999999</v>
      </c>
    </row>
    <row r="351" spans="1:52" s="99" customFormat="1" ht="34.950000000000003" customHeight="1" x14ac:dyDescent="0.45">
      <c r="A351" s="93" t="s">
        <v>7905</v>
      </c>
      <c r="B351" s="77">
        <v>1</v>
      </c>
      <c r="C351" s="93" t="s">
        <v>5121</v>
      </c>
      <c r="D351" s="93"/>
      <c r="E351" s="93"/>
      <c r="F351" s="94"/>
      <c r="G351" s="93"/>
      <c r="H351" s="77"/>
      <c r="I351" s="95">
        <v>3885</v>
      </c>
      <c r="J351" s="77"/>
      <c r="K351" s="77"/>
      <c r="L351" s="93" t="s">
        <v>3619</v>
      </c>
      <c r="M351" s="96"/>
      <c r="N351" s="96"/>
      <c r="O351" s="79">
        <v>1</v>
      </c>
      <c r="P351" s="77">
        <v>1060</v>
      </c>
      <c r="Q351" s="77">
        <v>730</v>
      </c>
      <c r="R351" s="77">
        <v>750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v>4168</v>
      </c>
      <c r="AU351" s="77">
        <v>50</v>
      </c>
      <c r="AV351" s="94" t="s">
        <v>5110</v>
      </c>
      <c r="AW351" s="77" t="s">
        <v>2876</v>
      </c>
      <c r="AX351" s="94" t="s">
        <v>3232</v>
      </c>
      <c r="AY351" s="77"/>
      <c r="AZ351" s="83">
        <f t="shared" si="6"/>
        <v>0.58035000000000003</v>
      </c>
    </row>
    <row r="352" spans="1:52" s="99" customFormat="1" ht="34.950000000000003" customHeight="1" x14ac:dyDescent="0.45">
      <c r="A352" s="93" t="s">
        <v>7905</v>
      </c>
      <c r="B352" s="77">
        <v>1</v>
      </c>
      <c r="C352" s="93" t="s">
        <v>5121</v>
      </c>
      <c r="D352" s="93"/>
      <c r="E352" s="93"/>
      <c r="F352" s="94"/>
      <c r="G352" s="93"/>
      <c r="H352" s="77"/>
      <c r="I352" s="95">
        <v>3886</v>
      </c>
      <c r="J352" s="77"/>
      <c r="K352" s="77"/>
      <c r="L352" s="93" t="s">
        <v>3474</v>
      </c>
      <c r="M352" s="96" t="s">
        <v>7862</v>
      </c>
      <c r="N352" s="96"/>
      <c r="O352" s="79">
        <v>1</v>
      </c>
      <c r="P352" s="77">
        <v>450</v>
      </c>
      <c r="Q352" s="77">
        <v>450</v>
      </c>
      <c r="R352" s="77">
        <v>700</v>
      </c>
      <c r="S352" s="77"/>
      <c r="T352" s="77"/>
      <c r="U352" s="77"/>
      <c r="V352" s="77"/>
      <c r="W352" s="77"/>
      <c r="X352" s="77"/>
      <c r="Y352" s="77"/>
      <c r="Z352" s="77"/>
      <c r="AA352" s="77"/>
      <c r="AB352" s="77"/>
      <c r="AC352" s="77"/>
      <c r="AD352" s="77"/>
      <c r="AE352" s="77"/>
      <c r="AF352" s="77"/>
      <c r="AG352" s="77"/>
      <c r="AH352" s="77"/>
      <c r="AI352" s="77"/>
      <c r="AJ352" s="77"/>
      <c r="AK352" s="77"/>
      <c r="AL352" s="77"/>
      <c r="AM352" s="94"/>
      <c r="AN352" s="94"/>
      <c r="AO352" s="77"/>
      <c r="AP352" s="77"/>
      <c r="AQ352" s="77"/>
      <c r="AR352" s="77"/>
      <c r="AS352" s="97"/>
      <c r="AT352" s="77">
        <v>4169</v>
      </c>
      <c r="AU352" s="77">
        <v>50</v>
      </c>
      <c r="AV352" s="94" t="s">
        <v>5110</v>
      </c>
      <c r="AW352" s="77" t="s">
        <v>2874</v>
      </c>
      <c r="AX352" s="94" t="s">
        <v>3232</v>
      </c>
      <c r="AY352" s="77"/>
      <c r="AZ352" s="83">
        <f t="shared" si="6"/>
        <v>0.14174999999999999</v>
      </c>
    </row>
    <row r="353" spans="1:52" s="99" customFormat="1" ht="34.950000000000003" customHeight="1" x14ac:dyDescent="0.45">
      <c r="A353" s="93" t="s">
        <v>7905</v>
      </c>
      <c r="B353" s="77">
        <v>1</v>
      </c>
      <c r="C353" s="93" t="s">
        <v>5121</v>
      </c>
      <c r="D353" s="93"/>
      <c r="E353" s="93"/>
      <c r="F353" s="94"/>
      <c r="G353" s="93"/>
      <c r="H353" s="77"/>
      <c r="I353" s="95">
        <v>3887</v>
      </c>
      <c r="J353" s="77"/>
      <c r="K353" s="77"/>
      <c r="L353" s="93" t="s">
        <v>3619</v>
      </c>
      <c r="M353" s="96"/>
      <c r="N353" s="96"/>
      <c r="O353" s="79">
        <v>1</v>
      </c>
      <c r="P353" s="77">
        <v>1100</v>
      </c>
      <c r="Q353" s="77">
        <v>700</v>
      </c>
      <c r="R353" s="77">
        <v>700</v>
      </c>
      <c r="S353" s="77"/>
      <c r="T353" s="77"/>
      <c r="U353" s="77"/>
      <c r="V353" s="77"/>
      <c r="W353" s="77"/>
      <c r="X353" s="77"/>
      <c r="Y353" s="77"/>
      <c r="Z353" s="77"/>
      <c r="AA353" s="77"/>
      <c r="AB353" s="77"/>
      <c r="AC353" s="77"/>
      <c r="AD353" s="77"/>
      <c r="AE353" s="77"/>
      <c r="AF353" s="77"/>
      <c r="AG353" s="77"/>
      <c r="AH353" s="77"/>
      <c r="AI353" s="77"/>
      <c r="AJ353" s="77"/>
      <c r="AK353" s="77"/>
      <c r="AL353" s="77"/>
      <c r="AM353" s="94"/>
      <c r="AN353" s="94"/>
      <c r="AO353" s="77"/>
      <c r="AP353" s="77"/>
      <c r="AQ353" s="77"/>
      <c r="AR353" s="77"/>
      <c r="AS353" s="97"/>
      <c r="AT353" s="77">
        <v>4170</v>
      </c>
      <c r="AU353" s="77">
        <v>50</v>
      </c>
      <c r="AV353" s="94" t="s">
        <v>5110</v>
      </c>
      <c r="AW353" s="77" t="s">
        <v>2874</v>
      </c>
      <c r="AX353" s="94" t="s">
        <v>3232</v>
      </c>
      <c r="AY353" s="77"/>
      <c r="AZ353" s="83">
        <f t="shared" si="6"/>
        <v>0.53900000000000003</v>
      </c>
    </row>
    <row r="354" spans="1:52" s="99" customFormat="1" ht="34.950000000000003" customHeight="1" x14ac:dyDescent="0.45">
      <c r="A354" s="93" t="s">
        <v>7905</v>
      </c>
      <c r="B354" s="77">
        <v>1</v>
      </c>
      <c r="C354" s="93" t="s">
        <v>5121</v>
      </c>
      <c r="D354" s="93"/>
      <c r="E354" s="93"/>
      <c r="F354" s="94"/>
      <c r="G354" s="93"/>
      <c r="H354" s="77"/>
      <c r="I354" s="95">
        <v>3888</v>
      </c>
      <c r="J354" s="77"/>
      <c r="K354" s="77"/>
      <c r="L354" s="93" t="s">
        <v>4017</v>
      </c>
      <c r="M354" s="96" t="s">
        <v>7863</v>
      </c>
      <c r="N354" s="96"/>
      <c r="O354" s="79">
        <v>1</v>
      </c>
      <c r="P354" s="77">
        <v>450</v>
      </c>
      <c r="Q354" s="77">
        <v>450</v>
      </c>
      <c r="R354" s="77">
        <v>700</v>
      </c>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v>4171</v>
      </c>
      <c r="AU354" s="77">
        <v>50</v>
      </c>
      <c r="AV354" s="94" t="s">
        <v>5110</v>
      </c>
      <c r="AW354" s="77" t="s">
        <v>2876</v>
      </c>
      <c r="AX354" s="94" t="s">
        <v>3232</v>
      </c>
      <c r="AY354" s="77"/>
      <c r="AZ354" s="83">
        <f t="shared" si="6"/>
        <v>0.14174999999999999</v>
      </c>
    </row>
    <row r="355" spans="1:52" s="99" customFormat="1" ht="34.950000000000003" customHeight="1" x14ac:dyDescent="0.45">
      <c r="A355" s="93" t="s">
        <v>7905</v>
      </c>
      <c r="B355" s="77">
        <v>1</v>
      </c>
      <c r="C355" s="93" t="s">
        <v>5121</v>
      </c>
      <c r="D355" s="93"/>
      <c r="E355" s="93"/>
      <c r="F355" s="94"/>
      <c r="G355" s="93"/>
      <c r="H355" s="77"/>
      <c r="I355" s="95">
        <v>3889</v>
      </c>
      <c r="J355" s="77"/>
      <c r="K355" s="77"/>
      <c r="L355" s="93" t="s">
        <v>3619</v>
      </c>
      <c r="M355" s="96"/>
      <c r="N355" s="96"/>
      <c r="O355" s="79">
        <v>1</v>
      </c>
      <c r="P355" s="77">
        <v>1060</v>
      </c>
      <c r="Q355" s="77">
        <v>730</v>
      </c>
      <c r="R355" s="77">
        <v>750</v>
      </c>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v>4172</v>
      </c>
      <c r="AU355" s="77">
        <v>50</v>
      </c>
      <c r="AV355" s="94" t="s">
        <v>5110</v>
      </c>
      <c r="AW355" s="77" t="s">
        <v>2876</v>
      </c>
      <c r="AX355" s="94" t="s">
        <v>3074</v>
      </c>
      <c r="AY355" s="77"/>
      <c r="AZ355" s="83">
        <f t="shared" si="6"/>
        <v>0.58035000000000003</v>
      </c>
    </row>
    <row r="356" spans="1:52" s="99" customFormat="1" ht="34.950000000000003" customHeight="1" x14ac:dyDescent="0.45">
      <c r="A356" s="93" t="s">
        <v>7905</v>
      </c>
      <c r="B356" s="77">
        <v>1</v>
      </c>
      <c r="C356" s="93" t="s">
        <v>5121</v>
      </c>
      <c r="D356" s="93"/>
      <c r="E356" s="93"/>
      <c r="F356" s="94"/>
      <c r="G356" s="93"/>
      <c r="H356" s="77"/>
      <c r="I356" s="95">
        <v>3890</v>
      </c>
      <c r="J356" s="77"/>
      <c r="K356" s="77"/>
      <c r="L356" s="93" t="s">
        <v>3474</v>
      </c>
      <c r="M356" s="96" t="s">
        <v>7862</v>
      </c>
      <c r="N356" s="96"/>
      <c r="O356" s="79">
        <v>1</v>
      </c>
      <c r="P356" s="77">
        <v>450</v>
      </c>
      <c r="Q356" s="77">
        <v>450</v>
      </c>
      <c r="R356" s="77">
        <v>700</v>
      </c>
      <c r="S356" s="77"/>
      <c r="T356" s="77"/>
      <c r="U356" s="77"/>
      <c r="V356" s="77"/>
      <c r="W356" s="77"/>
      <c r="X356" s="77"/>
      <c r="Y356" s="77"/>
      <c r="Z356" s="77"/>
      <c r="AA356" s="77"/>
      <c r="AB356" s="77"/>
      <c r="AC356" s="77"/>
      <c r="AD356" s="77"/>
      <c r="AE356" s="77"/>
      <c r="AF356" s="77"/>
      <c r="AG356" s="77"/>
      <c r="AH356" s="77"/>
      <c r="AI356" s="77"/>
      <c r="AJ356" s="77"/>
      <c r="AK356" s="77"/>
      <c r="AL356" s="77"/>
      <c r="AM356" s="94"/>
      <c r="AN356" s="94"/>
      <c r="AO356" s="77"/>
      <c r="AP356" s="77"/>
      <c r="AQ356" s="77"/>
      <c r="AR356" s="77"/>
      <c r="AS356" s="97"/>
      <c r="AT356" s="77">
        <v>4173</v>
      </c>
      <c r="AU356" s="77">
        <v>50</v>
      </c>
      <c r="AV356" s="94" t="s">
        <v>5110</v>
      </c>
      <c r="AW356" s="77" t="s">
        <v>2874</v>
      </c>
      <c r="AX356" s="94" t="s">
        <v>3232</v>
      </c>
      <c r="AY356" s="77"/>
      <c r="AZ356" s="83">
        <f t="shared" si="6"/>
        <v>0.14174999999999999</v>
      </c>
    </row>
    <row r="357" spans="1:52" s="99" customFormat="1" ht="34.950000000000003" customHeight="1" x14ac:dyDescent="0.45">
      <c r="A357" s="93" t="s">
        <v>7905</v>
      </c>
      <c r="B357" s="77">
        <v>1</v>
      </c>
      <c r="C357" s="93" t="s">
        <v>5121</v>
      </c>
      <c r="D357" s="93"/>
      <c r="E357" s="93"/>
      <c r="F357" s="94"/>
      <c r="G357" s="93"/>
      <c r="H357" s="77"/>
      <c r="I357" s="95">
        <v>3891</v>
      </c>
      <c r="J357" s="77"/>
      <c r="K357" s="77"/>
      <c r="L357" s="93" t="s">
        <v>3528</v>
      </c>
      <c r="M357" s="96"/>
      <c r="N357" s="96"/>
      <c r="O357" s="79">
        <v>1</v>
      </c>
      <c r="P357" s="77">
        <v>880</v>
      </c>
      <c r="Q357" s="77">
        <v>400</v>
      </c>
      <c r="R357" s="77">
        <v>970</v>
      </c>
      <c r="S357" s="77"/>
      <c r="T357" s="77"/>
      <c r="U357" s="77"/>
      <c r="V357" s="77"/>
      <c r="W357" s="77"/>
      <c r="X357" s="77"/>
      <c r="Y357" s="77"/>
      <c r="Z357" s="77"/>
      <c r="AA357" s="77"/>
      <c r="AB357" s="77"/>
      <c r="AC357" s="77"/>
      <c r="AD357" s="77"/>
      <c r="AE357" s="77"/>
      <c r="AF357" s="77"/>
      <c r="AG357" s="77"/>
      <c r="AH357" s="77"/>
      <c r="AI357" s="77"/>
      <c r="AJ357" s="77"/>
      <c r="AK357" s="77"/>
      <c r="AL357" s="77"/>
      <c r="AM357" s="94"/>
      <c r="AN357" s="94"/>
      <c r="AO357" s="77"/>
      <c r="AP357" s="77"/>
      <c r="AQ357" s="77"/>
      <c r="AR357" s="77"/>
      <c r="AS357" s="97"/>
      <c r="AT357" s="77">
        <v>4174</v>
      </c>
      <c r="AU357" s="77">
        <v>50</v>
      </c>
      <c r="AV357" s="94" t="s">
        <v>5110</v>
      </c>
      <c r="AW357" s="77" t="s">
        <v>2876</v>
      </c>
      <c r="AX357" s="94" t="s">
        <v>3232</v>
      </c>
      <c r="AY357" s="77"/>
      <c r="AZ357" s="83">
        <f t="shared" si="6"/>
        <v>0.34144000000000002</v>
      </c>
    </row>
    <row r="358" spans="1:52" s="99" customFormat="1" ht="34.950000000000003" customHeight="1" x14ac:dyDescent="0.45">
      <c r="A358" s="93" t="s">
        <v>7905</v>
      </c>
      <c r="B358" s="77">
        <v>1</v>
      </c>
      <c r="C358" s="93" t="s">
        <v>5121</v>
      </c>
      <c r="D358" s="93"/>
      <c r="E358" s="93"/>
      <c r="F358" s="94"/>
      <c r="G358" s="93"/>
      <c r="H358" s="77"/>
      <c r="I358" s="95">
        <v>3892</v>
      </c>
      <c r="J358" s="77"/>
      <c r="K358" s="77"/>
      <c r="L358" s="93" t="s">
        <v>2491</v>
      </c>
      <c r="M358" s="96" t="s">
        <v>7869</v>
      </c>
      <c r="N358" s="96"/>
      <c r="O358" s="79">
        <v>1</v>
      </c>
      <c r="P358" s="77">
        <v>540</v>
      </c>
      <c r="Q358" s="77">
        <v>350</v>
      </c>
      <c r="R358" s="77">
        <v>670</v>
      </c>
      <c r="S358" s="77"/>
      <c r="T358" s="77"/>
      <c r="U358" s="77"/>
      <c r="V358" s="77"/>
      <c r="W358" s="77"/>
      <c r="X358" s="77"/>
      <c r="Y358" s="77"/>
      <c r="Z358" s="77"/>
      <c r="AA358" s="77"/>
      <c r="AB358" s="77"/>
      <c r="AC358" s="77"/>
      <c r="AD358" s="77"/>
      <c r="AE358" s="77"/>
      <c r="AF358" s="77"/>
      <c r="AG358" s="77"/>
      <c r="AH358" s="77"/>
      <c r="AI358" s="77"/>
      <c r="AJ358" s="77"/>
      <c r="AK358" s="77"/>
      <c r="AL358" s="77"/>
      <c r="AM358" s="94"/>
      <c r="AN358" s="94"/>
      <c r="AO358" s="77"/>
      <c r="AP358" s="77"/>
      <c r="AQ358" s="77"/>
      <c r="AR358" s="77"/>
      <c r="AS358" s="97"/>
      <c r="AT358" s="77">
        <v>4175</v>
      </c>
      <c r="AU358" s="77">
        <v>50</v>
      </c>
      <c r="AV358" s="94" t="s">
        <v>5110</v>
      </c>
      <c r="AW358" s="77" t="s">
        <v>2876</v>
      </c>
      <c r="AX358" s="94" t="s">
        <v>3232</v>
      </c>
      <c r="AY358" s="77"/>
      <c r="AZ358" s="83">
        <f t="shared" si="6"/>
        <v>0.12662999999999999</v>
      </c>
    </row>
    <row r="359" spans="1:52" s="99" customFormat="1" ht="34.950000000000003" customHeight="1" x14ac:dyDescent="0.45">
      <c r="A359" s="93" t="s">
        <v>7905</v>
      </c>
      <c r="B359" s="77">
        <v>1</v>
      </c>
      <c r="C359" s="93" t="s">
        <v>5121</v>
      </c>
      <c r="D359" s="93"/>
      <c r="E359" s="93"/>
      <c r="F359" s="94"/>
      <c r="G359" s="93"/>
      <c r="H359" s="77"/>
      <c r="I359" s="95">
        <v>3893</v>
      </c>
      <c r="J359" s="77"/>
      <c r="K359" s="77"/>
      <c r="L359" s="93" t="s">
        <v>3673</v>
      </c>
      <c r="M359" s="96"/>
      <c r="N359" s="96"/>
      <c r="O359" s="79">
        <v>1</v>
      </c>
      <c r="P359" s="77">
        <v>1000</v>
      </c>
      <c r="Q359" s="77">
        <v>700</v>
      </c>
      <c r="R359" s="77">
        <v>700</v>
      </c>
      <c r="S359" s="77"/>
      <c r="T359" s="77"/>
      <c r="U359" s="77"/>
      <c r="V359" s="77"/>
      <c r="W359" s="77"/>
      <c r="X359" s="77"/>
      <c r="Y359" s="77"/>
      <c r="Z359" s="77"/>
      <c r="AA359" s="77"/>
      <c r="AB359" s="77"/>
      <c r="AC359" s="77"/>
      <c r="AD359" s="77"/>
      <c r="AE359" s="77"/>
      <c r="AF359" s="77"/>
      <c r="AG359" s="77"/>
      <c r="AH359" s="77"/>
      <c r="AI359" s="77"/>
      <c r="AJ359" s="77"/>
      <c r="AK359" s="77"/>
      <c r="AL359" s="77"/>
      <c r="AM359" s="94"/>
      <c r="AN359" s="94"/>
      <c r="AO359" s="77"/>
      <c r="AP359" s="77"/>
      <c r="AQ359" s="77"/>
      <c r="AR359" s="77"/>
      <c r="AS359" s="97"/>
      <c r="AT359" s="77">
        <v>4176</v>
      </c>
      <c r="AU359" s="77">
        <v>50</v>
      </c>
      <c r="AV359" s="94" t="s">
        <v>5110</v>
      </c>
      <c r="AW359" s="77" t="s">
        <v>2874</v>
      </c>
      <c r="AX359" s="94" t="s">
        <v>3232</v>
      </c>
      <c r="AY359" s="77"/>
      <c r="AZ359" s="83">
        <f t="shared" si="6"/>
        <v>0.49</v>
      </c>
    </row>
    <row r="360" spans="1:52" s="99" customFormat="1" ht="34.950000000000003" customHeight="1" x14ac:dyDescent="0.45">
      <c r="A360" s="93" t="s">
        <v>7905</v>
      </c>
      <c r="B360" s="77">
        <v>1</v>
      </c>
      <c r="C360" s="93" t="s">
        <v>5121</v>
      </c>
      <c r="D360" s="93"/>
      <c r="E360" s="93"/>
      <c r="F360" s="94"/>
      <c r="G360" s="93"/>
      <c r="H360" s="77"/>
      <c r="I360" s="95">
        <v>3894</v>
      </c>
      <c r="J360" s="77"/>
      <c r="K360" s="77"/>
      <c r="L360" s="93" t="s">
        <v>3474</v>
      </c>
      <c r="M360" s="96" t="s">
        <v>7863</v>
      </c>
      <c r="N360" s="96"/>
      <c r="O360" s="79">
        <v>1</v>
      </c>
      <c r="P360" s="77">
        <v>450</v>
      </c>
      <c r="Q360" s="77">
        <v>450</v>
      </c>
      <c r="R360" s="77">
        <v>700</v>
      </c>
      <c r="S360" s="77"/>
      <c r="T360" s="77"/>
      <c r="U360" s="77"/>
      <c r="V360" s="77"/>
      <c r="W360" s="77"/>
      <c r="X360" s="77"/>
      <c r="Y360" s="77"/>
      <c r="Z360" s="77"/>
      <c r="AA360" s="77"/>
      <c r="AB360" s="77"/>
      <c r="AC360" s="77"/>
      <c r="AD360" s="77"/>
      <c r="AE360" s="77"/>
      <c r="AF360" s="77"/>
      <c r="AG360" s="77"/>
      <c r="AH360" s="77"/>
      <c r="AI360" s="77"/>
      <c r="AJ360" s="77"/>
      <c r="AK360" s="77"/>
      <c r="AL360" s="77"/>
      <c r="AM360" s="94"/>
      <c r="AN360" s="94"/>
      <c r="AO360" s="77"/>
      <c r="AP360" s="77"/>
      <c r="AQ360" s="77"/>
      <c r="AR360" s="77"/>
      <c r="AS360" s="97"/>
      <c r="AT360" s="77">
        <v>4177</v>
      </c>
      <c r="AU360" s="77">
        <v>50</v>
      </c>
      <c r="AV360" s="94" t="s">
        <v>5110</v>
      </c>
      <c r="AW360" s="77" t="s">
        <v>2874</v>
      </c>
      <c r="AX360" s="94" t="s">
        <v>3232</v>
      </c>
      <c r="AY360" s="77"/>
      <c r="AZ360" s="83">
        <f t="shared" si="6"/>
        <v>0.14174999999999999</v>
      </c>
    </row>
    <row r="361" spans="1:52" s="99" customFormat="1" ht="34.950000000000003" customHeight="1" x14ac:dyDescent="0.45">
      <c r="A361" s="93" t="s">
        <v>7905</v>
      </c>
      <c r="B361" s="77">
        <v>1</v>
      </c>
      <c r="C361" s="93" t="s">
        <v>5121</v>
      </c>
      <c r="D361" s="93"/>
      <c r="E361" s="93"/>
      <c r="F361" s="94"/>
      <c r="G361" s="93"/>
      <c r="H361" s="77"/>
      <c r="I361" s="95">
        <v>3895</v>
      </c>
      <c r="J361" s="77"/>
      <c r="K361" s="77"/>
      <c r="L361" s="93" t="s">
        <v>3673</v>
      </c>
      <c r="M361" s="96"/>
      <c r="N361" s="96"/>
      <c r="O361" s="79">
        <v>1</v>
      </c>
      <c r="P361" s="77">
        <v>1000</v>
      </c>
      <c r="Q361" s="77">
        <v>700</v>
      </c>
      <c r="R361" s="77">
        <v>700</v>
      </c>
      <c r="S361" s="77"/>
      <c r="T361" s="77"/>
      <c r="U361" s="77"/>
      <c r="V361" s="77"/>
      <c r="W361" s="77"/>
      <c r="X361" s="77"/>
      <c r="Y361" s="77"/>
      <c r="Z361" s="77"/>
      <c r="AA361" s="77"/>
      <c r="AB361" s="77"/>
      <c r="AC361" s="77"/>
      <c r="AD361" s="77"/>
      <c r="AE361" s="77"/>
      <c r="AF361" s="77"/>
      <c r="AG361" s="77"/>
      <c r="AH361" s="77"/>
      <c r="AI361" s="77"/>
      <c r="AJ361" s="77"/>
      <c r="AK361" s="77"/>
      <c r="AL361" s="77"/>
      <c r="AM361" s="94"/>
      <c r="AN361" s="94"/>
      <c r="AO361" s="77"/>
      <c r="AP361" s="77"/>
      <c r="AQ361" s="77"/>
      <c r="AR361" s="77"/>
      <c r="AS361" s="97"/>
      <c r="AT361" s="77">
        <v>4178</v>
      </c>
      <c r="AU361" s="77">
        <v>50</v>
      </c>
      <c r="AV361" s="94" t="s">
        <v>5110</v>
      </c>
      <c r="AW361" s="77" t="s">
        <v>2874</v>
      </c>
      <c r="AX361" s="94" t="s">
        <v>3232</v>
      </c>
      <c r="AY361" s="77"/>
      <c r="AZ361" s="83">
        <f t="shared" si="6"/>
        <v>0.49</v>
      </c>
    </row>
    <row r="362" spans="1:52" s="99" customFormat="1" ht="34.950000000000003" customHeight="1" x14ac:dyDescent="0.45">
      <c r="A362" s="93" t="s">
        <v>7905</v>
      </c>
      <c r="B362" s="77">
        <v>1</v>
      </c>
      <c r="C362" s="93" t="s">
        <v>5121</v>
      </c>
      <c r="D362" s="93"/>
      <c r="E362" s="93"/>
      <c r="F362" s="94"/>
      <c r="G362" s="93"/>
      <c r="H362" s="77"/>
      <c r="I362" s="95">
        <v>3896</v>
      </c>
      <c r="J362" s="77"/>
      <c r="K362" s="77"/>
      <c r="L362" s="93" t="s">
        <v>3474</v>
      </c>
      <c r="M362" s="96" t="s">
        <v>7862</v>
      </c>
      <c r="N362" s="96"/>
      <c r="O362" s="79">
        <v>1</v>
      </c>
      <c r="P362" s="77">
        <v>450</v>
      </c>
      <c r="Q362" s="77">
        <v>450</v>
      </c>
      <c r="R362" s="77">
        <v>700</v>
      </c>
      <c r="S362" s="77"/>
      <c r="T362" s="77"/>
      <c r="U362" s="77"/>
      <c r="V362" s="77"/>
      <c r="W362" s="77"/>
      <c r="X362" s="77"/>
      <c r="Y362" s="77"/>
      <c r="Z362" s="77"/>
      <c r="AA362" s="77"/>
      <c r="AB362" s="77"/>
      <c r="AC362" s="77"/>
      <c r="AD362" s="77"/>
      <c r="AE362" s="77"/>
      <c r="AF362" s="77"/>
      <c r="AG362" s="77"/>
      <c r="AH362" s="77"/>
      <c r="AI362" s="77"/>
      <c r="AJ362" s="77"/>
      <c r="AK362" s="77"/>
      <c r="AL362" s="77"/>
      <c r="AM362" s="94"/>
      <c r="AN362" s="94"/>
      <c r="AO362" s="77"/>
      <c r="AP362" s="77"/>
      <c r="AQ362" s="77"/>
      <c r="AR362" s="77"/>
      <c r="AS362" s="97"/>
      <c r="AT362" s="77">
        <v>4179</v>
      </c>
      <c r="AU362" s="77">
        <v>50</v>
      </c>
      <c r="AV362" s="94" t="s">
        <v>5110</v>
      </c>
      <c r="AW362" s="77" t="s">
        <v>2876</v>
      </c>
      <c r="AX362" s="94" t="s">
        <v>3232</v>
      </c>
      <c r="AY362" s="77"/>
      <c r="AZ362" s="83">
        <f t="shared" si="6"/>
        <v>0.14174999999999999</v>
      </c>
    </row>
    <row r="363" spans="1:52" s="99" customFormat="1" ht="34.950000000000003" customHeight="1" x14ac:dyDescent="0.45">
      <c r="A363" s="93" t="s">
        <v>7905</v>
      </c>
      <c r="B363" s="77">
        <v>1</v>
      </c>
      <c r="C363" s="93" t="s">
        <v>5121</v>
      </c>
      <c r="D363" s="93"/>
      <c r="E363" s="93"/>
      <c r="F363" s="94"/>
      <c r="G363" s="93"/>
      <c r="H363" s="77"/>
      <c r="I363" s="95">
        <v>3897</v>
      </c>
      <c r="J363" s="77"/>
      <c r="K363" s="77"/>
      <c r="L363" s="93" t="s">
        <v>3673</v>
      </c>
      <c r="M363" s="96"/>
      <c r="N363" s="96"/>
      <c r="O363" s="79">
        <v>1</v>
      </c>
      <c r="P363" s="77">
        <v>1000</v>
      </c>
      <c r="Q363" s="77">
        <v>700</v>
      </c>
      <c r="R363" s="77">
        <v>700</v>
      </c>
      <c r="S363" s="77"/>
      <c r="T363" s="77"/>
      <c r="U363" s="77"/>
      <c r="V363" s="77"/>
      <c r="W363" s="77"/>
      <c r="X363" s="77"/>
      <c r="Y363" s="77"/>
      <c r="Z363" s="77"/>
      <c r="AA363" s="77"/>
      <c r="AB363" s="77"/>
      <c r="AC363" s="77"/>
      <c r="AD363" s="77"/>
      <c r="AE363" s="77"/>
      <c r="AF363" s="77"/>
      <c r="AG363" s="77"/>
      <c r="AH363" s="77"/>
      <c r="AI363" s="77"/>
      <c r="AJ363" s="77"/>
      <c r="AK363" s="77"/>
      <c r="AL363" s="77"/>
      <c r="AM363" s="94"/>
      <c r="AN363" s="94"/>
      <c r="AO363" s="77"/>
      <c r="AP363" s="77"/>
      <c r="AQ363" s="77"/>
      <c r="AR363" s="77"/>
      <c r="AS363" s="97"/>
      <c r="AT363" s="77">
        <v>4180</v>
      </c>
      <c r="AU363" s="77">
        <v>50</v>
      </c>
      <c r="AV363" s="94" t="s">
        <v>5110</v>
      </c>
      <c r="AW363" s="77" t="s">
        <v>2874</v>
      </c>
      <c r="AX363" s="94" t="s">
        <v>3232</v>
      </c>
      <c r="AY363" s="77"/>
      <c r="AZ363" s="83">
        <f t="shared" si="6"/>
        <v>0.49</v>
      </c>
    </row>
    <row r="364" spans="1:52" s="99" customFormat="1" ht="34.950000000000003" customHeight="1" x14ac:dyDescent="0.45">
      <c r="A364" s="93" t="s">
        <v>7905</v>
      </c>
      <c r="B364" s="77">
        <v>1</v>
      </c>
      <c r="C364" s="93" t="s">
        <v>5121</v>
      </c>
      <c r="D364" s="93"/>
      <c r="E364" s="93"/>
      <c r="F364" s="94"/>
      <c r="G364" s="93"/>
      <c r="H364" s="77"/>
      <c r="I364" s="95">
        <v>3898</v>
      </c>
      <c r="J364" s="77"/>
      <c r="K364" s="77"/>
      <c r="L364" s="93" t="s">
        <v>4017</v>
      </c>
      <c r="M364" s="96" t="s">
        <v>7863</v>
      </c>
      <c r="N364" s="96"/>
      <c r="O364" s="79">
        <v>1</v>
      </c>
      <c r="P364" s="77">
        <v>450</v>
      </c>
      <c r="Q364" s="77">
        <v>450</v>
      </c>
      <c r="R364" s="77">
        <v>700</v>
      </c>
      <c r="S364" s="77"/>
      <c r="T364" s="77"/>
      <c r="U364" s="77"/>
      <c r="V364" s="77"/>
      <c r="W364" s="77"/>
      <c r="X364" s="77"/>
      <c r="Y364" s="77"/>
      <c r="Z364" s="77"/>
      <c r="AA364" s="77"/>
      <c r="AB364" s="77"/>
      <c r="AC364" s="77"/>
      <c r="AD364" s="77"/>
      <c r="AE364" s="77"/>
      <c r="AF364" s="77"/>
      <c r="AG364" s="77"/>
      <c r="AH364" s="77"/>
      <c r="AI364" s="77"/>
      <c r="AJ364" s="77"/>
      <c r="AK364" s="77"/>
      <c r="AL364" s="77"/>
      <c r="AM364" s="94"/>
      <c r="AN364" s="94"/>
      <c r="AO364" s="77"/>
      <c r="AP364" s="77"/>
      <c r="AQ364" s="77"/>
      <c r="AR364" s="77"/>
      <c r="AS364" s="97"/>
      <c r="AT364" s="77">
        <v>4181</v>
      </c>
      <c r="AU364" s="77">
        <v>50</v>
      </c>
      <c r="AV364" s="94" t="s">
        <v>5110</v>
      </c>
      <c r="AW364" s="77" t="s">
        <v>2874</v>
      </c>
      <c r="AX364" s="94" t="s">
        <v>3232</v>
      </c>
      <c r="AY364" s="77"/>
      <c r="AZ364" s="83">
        <f t="shared" si="6"/>
        <v>0.14174999999999999</v>
      </c>
    </row>
    <row r="365" spans="1:52" s="99" customFormat="1" ht="34.950000000000003" customHeight="1" x14ac:dyDescent="0.45">
      <c r="A365" s="93" t="s">
        <v>7905</v>
      </c>
      <c r="B365" s="77">
        <v>1</v>
      </c>
      <c r="C365" s="93" t="s">
        <v>5121</v>
      </c>
      <c r="D365" s="93"/>
      <c r="E365" s="93"/>
      <c r="F365" s="94"/>
      <c r="G365" s="93"/>
      <c r="H365" s="77"/>
      <c r="I365" s="95">
        <v>3899</v>
      </c>
      <c r="J365" s="77"/>
      <c r="K365" s="77"/>
      <c r="L365" s="93" t="s">
        <v>5122</v>
      </c>
      <c r="M365" s="96" t="s">
        <v>7914</v>
      </c>
      <c r="N365" s="96"/>
      <c r="O365" s="79">
        <v>1</v>
      </c>
      <c r="P365" s="77">
        <v>900</v>
      </c>
      <c r="Q365" s="77">
        <v>400</v>
      </c>
      <c r="R365" s="77">
        <v>2150</v>
      </c>
      <c r="S365" s="77"/>
      <c r="T365" s="77"/>
      <c r="U365" s="77"/>
      <c r="V365" s="77"/>
      <c r="W365" s="77"/>
      <c r="X365" s="77"/>
      <c r="Y365" s="77"/>
      <c r="Z365" s="77"/>
      <c r="AA365" s="77"/>
      <c r="AB365" s="77"/>
      <c r="AC365" s="77"/>
      <c r="AD365" s="77"/>
      <c r="AE365" s="77"/>
      <c r="AF365" s="77"/>
      <c r="AG365" s="77"/>
      <c r="AH365" s="77"/>
      <c r="AI365" s="77"/>
      <c r="AJ365" s="77"/>
      <c r="AK365" s="77"/>
      <c r="AL365" s="77"/>
      <c r="AM365" s="94"/>
      <c r="AN365" s="94"/>
      <c r="AO365" s="77"/>
      <c r="AP365" s="77"/>
      <c r="AQ365" s="77"/>
      <c r="AR365" s="77"/>
      <c r="AS365" s="97"/>
      <c r="AT365" s="77">
        <v>4182</v>
      </c>
      <c r="AU365" s="77">
        <v>50</v>
      </c>
      <c r="AV365" s="94" t="s">
        <v>5110</v>
      </c>
      <c r="AW365" s="77" t="s">
        <v>2874</v>
      </c>
      <c r="AX365" s="94" t="s">
        <v>3232</v>
      </c>
      <c r="AY365" s="77" t="s">
        <v>7878</v>
      </c>
      <c r="AZ365" s="83">
        <f t="shared" si="6"/>
        <v>0.77400000000000002</v>
      </c>
    </row>
    <row r="366" spans="1:52" s="99" customFormat="1" ht="34.950000000000003" customHeight="1" x14ac:dyDescent="0.45">
      <c r="A366" s="93" t="s">
        <v>7905</v>
      </c>
      <c r="B366" s="77">
        <v>1</v>
      </c>
      <c r="C366" s="93" t="s">
        <v>5121</v>
      </c>
      <c r="D366" s="93"/>
      <c r="E366" s="93"/>
      <c r="F366" s="94"/>
      <c r="G366" s="93"/>
      <c r="H366" s="77"/>
      <c r="I366" s="95">
        <v>3900</v>
      </c>
      <c r="J366" s="77"/>
      <c r="K366" s="77"/>
      <c r="L366" s="93" t="s">
        <v>5123</v>
      </c>
      <c r="M366" s="96" t="s">
        <v>7914</v>
      </c>
      <c r="N366" s="96"/>
      <c r="O366" s="79">
        <v>1</v>
      </c>
      <c r="P366" s="77">
        <v>900</v>
      </c>
      <c r="Q366" s="77">
        <v>400</v>
      </c>
      <c r="R366" s="77">
        <v>2150</v>
      </c>
      <c r="S366" s="77"/>
      <c r="T366" s="77"/>
      <c r="U366" s="77"/>
      <c r="V366" s="77"/>
      <c r="W366" s="77"/>
      <c r="X366" s="77"/>
      <c r="Y366" s="77"/>
      <c r="Z366" s="77"/>
      <c r="AA366" s="77"/>
      <c r="AB366" s="77"/>
      <c r="AC366" s="77"/>
      <c r="AD366" s="77"/>
      <c r="AE366" s="77"/>
      <c r="AF366" s="77"/>
      <c r="AG366" s="77"/>
      <c r="AH366" s="77"/>
      <c r="AI366" s="77"/>
      <c r="AJ366" s="77"/>
      <c r="AK366" s="77"/>
      <c r="AL366" s="77"/>
      <c r="AM366" s="94"/>
      <c r="AN366" s="94"/>
      <c r="AO366" s="77"/>
      <c r="AP366" s="77"/>
      <c r="AQ366" s="77"/>
      <c r="AR366" s="77"/>
      <c r="AS366" s="97"/>
      <c r="AT366" s="77">
        <v>4183</v>
      </c>
      <c r="AU366" s="77">
        <v>50</v>
      </c>
      <c r="AV366" s="94" t="s">
        <v>5110</v>
      </c>
      <c r="AW366" s="77" t="s">
        <v>2874</v>
      </c>
      <c r="AX366" s="94" t="s">
        <v>3232</v>
      </c>
      <c r="AY366" s="77" t="s">
        <v>7878</v>
      </c>
      <c r="AZ366" s="83">
        <f t="shared" si="6"/>
        <v>0.77400000000000002</v>
      </c>
    </row>
    <row r="367" spans="1:52" s="99" customFormat="1" ht="34.950000000000003" customHeight="1" x14ac:dyDescent="0.45">
      <c r="A367" s="93" t="s">
        <v>7905</v>
      </c>
      <c r="B367" s="77">
        <v>1</v>
      </c>
      <c r="C367" s="93" t="s">
        <v>5121</v>
      </c>
      <c r="D367" s="93"/>
      <c r="E367" s="93"/>
      <c r="F367" s="94"/>
      <c r="G367" s="93"/>
      <c r="H367" s="77"/>
      <c r="I367" s="95">
        <v>3901</v>
      </c>
      <c r="J367" s="77"/>
      <c r="K367" s="77"/>
      <c r="L367" s="93" t="s">
        <v>3090</v>
      </c>
      <c r="M367" s="96"/>
      <c r="N367" s="96" t="s">
        <v>3091</v>
      </c>
      <c r="O367" s="79">
        <v>1</v>
      </c>
      <c r="P367" s="77">
        <v>330</v>
      </c>
      <c r="Q367" s="77">
        <v>515</v>
      </c>
      <c r="R367" s="77">
        <v>1800</v>
      </c>
      <c r="S367" s="77"/>
      <c r="T367" s="77"/>
      <c r="U367" s="77"/>
      <c r="V367" s="77"/>
      <c r="W367" s="77"/>
      <c r="X367" s="77"/>
      <c r="Y367" s="77"/>
      <c r="Z367" s="77"/>
      <c r="AA367" s="77"/>
      <c r="AB367" s="77"/>
      <c r="AC367" s="77"/>
      <c r="AD367" s="77"/>
      <c r="AE367" s="77"/>
      <c r="AF367" s="77"/>
      <c r="AG367" s="77"/>
      <c r="AH367" s="77"/>
      <c r="AI367" s="77"/>
      <c r="AJ367" s="77"/>
      <c r="AK367" s="77"/>
      <c r="AL367" s="77"/>
      <c r="AM367" s="94"/>
      <c r="AN367" s="94"/>
      <c r="AO367" s="77"/>
      <c r="AP367" s="77"/>
      <c r="AQ367" s="77"/>
      <c r="AR367" s="77"/>
      <c r="AS367" s="97"/>
      <c r="AT367" s="77">
        <v>4184</v>
      </c>
      <c r="AU367" s="77">
        <v>50</v>
      </c>
      <c r="AV367" s="94" t="s">
        <v>5110</v>
      </c>
      <c r="AW367" s="77" t="s">
        <v>2874</v>
      </c>
      <c r="AX367" s="94" t="s">
        <v>3232</v>
      </c>
      <c r="AY367" s="77"/>
      <c r="AZ367" s="83">
        <f t="shared" si="6"/>
        <v>0.30591000000000002</v>
      </c>
    </row>
    <row r="368" spans="1:52" s="99" customFormat="1" ht="34.950000000000003" customHeight="1" x14ac:dyDescent="0.45">
      <c r="A368" s="93" t="s">
        <v>7905</v>
      </c>
      <c r="B368" s="77">
        <v>1</v>
      </c>
      <c r="C368" s="93" t="s">
        <v>5121</v>
      </c>
      <c r="D368" s="93"/>
      <c r="E368" s="93"/>
      <c r="F368" s="94"/>
      <c r="G368" s="93"/>
      <c r="H368" s="77"/>
      <c r="I368" s="95">
        <v>3902</v>
      </c>
      <c r="J368" s="77"/>
      <c r="K368" s="77"/>
      <c r="L368" s="93" t="s">
        <v>3222</v>
      </c>
      <c r="M368" s="96" t="s">
        <v>3223</v>
      </c>
      <c r="N368" s="96"/>
      <c r="O368" s="79">
        <v>1</v>
      </c>
      <c r="P368" s="77">
        <v>380</v>
      </c>
      <c r="Q368" s="77">
        <v>300</v>
      </c>
      <c r="R368" s="77">
        <v>600</v>
      </c>
      <c r="S368" s="77"/>
      <c r="T368" s="77"/>
      <c r="U368" s="77"/>
      <c r="V368" s="77"/>
      <c r="W368" s="77"/>
      <c r="X368" s="77"/>
      <c r="Y368" s="77"/>
      <c r="Z368" s="77"/>
      <c r="AA368" s="77"/>
      <c r="AB368" s="77"/>
      <c r="AC368" s="77"/>
      <c r="AD368" s="77"/>
      <c r="AE368" s="77"/>
      <c r="AF368" s="77"/>
      <c r="AG368" s="77"/>
      <c r="AH368" s="77"/>
      <c r="AI368" s="77"/>
      <c r="AJ368" s="77"/>
      <c r="AK368" s="77"/>
      <c r="AL368" s="77"/>
      <c r="AM368" s="94"/>
      <c r="AN368" s="94"/>
      <c r="AO368" s="77"/>
      <c r="AP368" s="77"/>
      <c r="AQ368" s="77"/>
      <c r="AR368" s="77"/>
      <c r="AS368" s="97"/>
      <c r="AT368" s="77">
        <v>4185</v>
      </c>
      <c r="AU368" s="77">
        <v>50</v>
      </c>
      <c r="AV368" s="94" t="s">
        <v>5110</v>
      </c>
      <c r="AW368" s="77" t="s">
        <v>2874</v>
      </c>
      <c r="AX368" s="94" t="s">
        <v>3232</v>
      </c>
      <c r="AY368" s="77"/>
      <c r="AZ368" s="83">
        <f t="shared" si="6"/>
        <v>6.8400000000000002E-2</v>
      </c>
    </row>
    <row r="369" spans="1:52" s="99" customFormat="1" ht="34.950000000000003" customHeight="1" x14ac:dyDescent="0.45">
      <c r="A369" s="93" t="s">
        <v>7905</v>
      </c>
      <c r="B369" s="77">
        <v>1</v>
      </c>
      <c r="C369" s="93" t="s">
        <v>5121</v>
      </c>
      <c r="D369" s="93"/>
      <c r="E369" s="93"/>
      <c r="F369" s="94"/>
      <c r="G369" s="93"/>
      <c r="H369" s="77"/>
      <c r="I369" s="95">
        <v>3903</v>
      </c>
      <c r="J369" s="77"/>
      <c r="K369" s="77"/>
      <c r="L369" s="93" t="s">
        <v>3090</v>
      </c>
      <c r="M369" s="96"/>
      <c r="N369" s="96" t="s">
        <v>3508</v>
      </c>
      <c r="O369" s="79">
        <v>1</v>
      </c>
      <c r="P369" s="77">
        <v>900</v>
      </c>
      <c r="Q369" s="77">
        <v>515</v>
      </c>
      <c r="R369" s="77">
        <v>1800</v>
      </c>
      <c r="S369" s="77"/>
      <c r="T369" s="77"/>
      <c r="U369" s="77"/>
      <c r="V369" s="77"/>
      <c r="W369" s="77"/>
      <c r="X369" s="77"/>
      <c r="Y369" s="77"/>
      <c r="Z369" s="77"/>
      <c r="AA369" s="77"/>
      <c r="AB369" s="77"/>
      <c r="AC369" s="77"/>
      <c r="AD369" s="77"/>
      <c r="AE369" s="77"/>
      <c r="AF369" s="77"/>
      <c r="AG369" s="77"/>
      <c r="AH369" s="77"/>
      <c r="AI369" s="77"/>
      <c r="AJ369" s="77"/>
      <c r="AK369" s="77"/>
      <c r="AL369" s="77"/>
      <c r="AM369" s="94"/>
      <c r="AN369" s="94"/>
      <c r="AO369" s="77"/>
      <c r="AP369" s="77"/>
      <c r="AQ369" s="77"/>
      <c r="AR369" s="77"/>
      <c r="AS369" s="97"/>
      <c r="AT369" s="77">
        <v>4186</v>
      </c>
      <c r="AU369" s="77">
        <v>50</v>
      </c>
      <c r="AV369" s="94" t="s">
        <v>5110</v>
      </c>
      <c r="AW369" s="77" t="s">
        <v>2874</v>
      </c>
      <c r="AX369" s="94" t="s">
        <v>3232</v>
      </c>
      <c r="AY369" s="77"/>
      <c r="AZ369" s="83">
        <f t="shared" si="6"/>
        <v>0.83430000000000004</v>
      </c>
    </row>
    <row r="370" spans="1:52" s="99" customFormat="1" ht="34.950000000000003" customHeight="1" x14ac:dyDescent="0.45">
      <c r="A370" s="93" t="s">
        <v>7905</v>
      </c>
      <c r="B370" s="77">
        <v>1</v>
      </c>
      <c r="C370" s="93" t="s">
        <v>5121</v>
      </c>
      <c r="D370" s="93"/>
      <c r="E370" s="93"/>
      <c r="F370" s="94"/>
      <c r="G370" s="93"/>
      <c r="H370" s="77"/>
      <c r="I370" s="95">
        <v>3904</v>
      </c>
      <c r="J370" s="77"/>
      <c r="K370" s="77"/>
      <c r="L370" s="93" t="s">
        <v>3090</v>
      </c>
      <c r="M370" s="96"/>
      <c r="N370" s="96" t="s">
        <v>3508</v>
      </c>
      <c r="O370" s="79">
        <v>1</v>
      </c>
      <c r="P370" s="77">
        <v>900</v>
      </c>
      <c r="Q370" s="77">
        <v>515</v>
      </c>
      <c r="R370" s="77">
        <v>1800</v>
      </c>
      <c r="S370" s="77"/>
      <c r="T370" s="77"/>
      <c r="U370" s="77"/>
      <c r="V370" s="77"/>
      <c r="W370" s="77"/>
      <c r="X370" s="77"/>
      <c r="Y370" s="77"/>
      <c r="Z370" s="77"/>
      <c r="AA370" s="77"/>
      <c r="AB370" s="77"/>
      <c r="AC370" s="77"/>
      <c r="AD370" s="77"/>
      <c r="AE370" s="77"/>
      <c r="AF370" s="77"/>
      <c r="AG370" s="77"/>
      <c r="AH370" s="77"/>
      <c r="AI370" s="77"/>
      <c r="AJ370" s="77"/>
      <c r="AK370" s="77"/>
      <c r="AL370" s="77"/>
      <c r="AM370" s="94"/>
      <c r="AN370" s="94"/>
      <c r="AO370" s="77"/>
      <c r="AP370" s="77"/>
      <c r="AQ370" s="77"/>
      <c r="AR370" s="77"/>
      <c r="AS370" s="97"/>
      <c r="AT370" s="77">
        <v>4187</v>
      </c>
      <c r="AU370" s="77">
        <v>50</v>
      </c>
      <c r="AV370" s="94" t="s">
        <v>5110</v>
      </c>
      <c r="AW370" s="77" t="s">
        <v>2874</v>
      </c>
      <c r="AX370" s="94" t="s">
        <v>3232</v>
      </c>
      <c r="AY370" s="77"/>
      <c r="AZ370" s="83">
        <f t="shared" si="6"/>
        <v>0.83430000000000004</v>
      </c>
    </row>
    <row r="371" spans="1:52" s="99" customFormat="1" ht="34.950000000000003" customHeight="1" x14ac:dyDescent="0.45">
      <c r="A371" s="93" t="s">
        <v>7905</v>
      </c>
      <c r="B371" s="77">
        <v>1</v>
      </c>
      <c r="C371" s="93" t="s">
        <v>5121</v>
      </c>
      <c r="D371" s="93"/>
      <c r="E371" s="93"/>
      <c r="F371" s="94"/>
      <c r="G371" s="93"/>
      <c r="H371" s="77"/>
      <c r="I371" s="95">
        <v>3905</v>
      </c>
      <c r="J371" s="77"/>
      <c r="K371" s="77"/>
      <c r="L371" s="93" t="s">
        <v>3501</v>
      </c>
      <c r="M371" s="96" t="s">
        <v>5124</v>
      </c>
      <c r="N371" s="96" t="s">
        <v>5125</v>
      </c>
      <c r="O371" s="79">
        <v>1</v>
      </c>
      <c r="P371" s="77">
        <v>430</v>
      </c>
      <c r="Q371" s="77">
        <v>350</v>
      </c>
      <c r="R371" s="77">
        <v>250</v>
      </c>
      <c r="S371" s="77"/>
      <c r="T371" s="77"/>
      <c r="U371" s="77"/>
      <c r="V371" s="77"/>
      <c r="W371" s="77"/>
      <c r="X371" s="77"/>
      <c r="Y371" s="77"/>
      <c r="Z371" s="77"/>
      <c r="AA371" s="77"/>
      <c r="AB371" s="77"/>
      <c r="AC371" s="77"/>
      <c r="AD371" s="77"/>
      <c r="AE371" s="77"/>
      <c r="AF371" s="77"/>
      <c r="AG371" s="77"/>
      <c r="AH371" s="77"/>
      <c r="AI371" s="77"/>
      <c r="AJ371" s="77"/>
      <c r="AK371" s="77"/>
      <c r="AL371" s="77"/>
      <c r="AM371" s="94"/>
      <c r="AN371" s="94"/>
      <c r="AO371" s="77"/>
      <c r="AP371" s="77"/>
      <c r="AQ371" s="77"/>
      <c r="AR371" s="77"/>
      <c r="AS371" s="97"/>
      <c r="AT371" s="77">
        <v>4188</v>
      </c>
      <c r="AU371" s="77">
        <v>50</v>
      </c>
      <c r="AV371" s="94" t="s">
        <v>5110</v>
      </c>
      <c r="AW371" s="77" t="s">
        <v>2874</v>
      </c>
      <c r="AX371" s="94" t="s">
        <v>3232</v>
      </c>
      <c r="AY371" s="77"/>
      <c r="AZ371" s="83">
        <f t="shared" si="6"/>
        <v>3.7624999999999999E-2</v>
      </c>
    </row>
    <row r="372" spans="1:52" s="99" customFormat="1" ht="34.950000000000003" customHeight="1" x14ac:dyDescent="0.45">
      <c r="A372" s="93" t="s">
        <v>7905</v>
      </c>
      <c r="B372" s="77">
        <v>1</v>
      </c>
      <c r="C372" s="93" t="s">
        <v>5121</v>
      </c>
      <c r="D372" s="93"/>
      <c r="E372" s="93"/>
      <c r="F372" s="94"/>
      <c r="G372" s="93"/>
      <c r="H372" s="77"/>
      <c r="I372" s="95">
        <v>3906</v>
      </c>
      <c r="J372" s="77"/>
      <c r="K372" s="77"/>
      <c r="L372" s="93" t="s">
        <v>3486</v>
      </c>
      <c r="M372" s="96" t="s">
        <v>6751</v>
      </c>
      <c r="N372" s="96" t="s">
        <v>5126</v>
      </c>
      <c r="O372" s="79">
        <v>1</v>
      </c>
      <c r="P372" s="77">
        <v>450</v>
      </c>
      <c r="Q372" s="77">
        <v>500</v>
      </c>
      <c r="R372" s="77">
        <v>1120</v>
      </c>
      <c r="S372" s="77"/>
      <c r="T372" s="77"/>
      <c r="U372" s="77"/>
      <c r="V372" s="77"/>
      <c r="W372" s="77"/>
      <c r="X372" s="77"/>
      <c r="Y372" s="77"/>
      <c r="Z372" s="77"/>
      <c r="AA372" s="77"/>
      <c r="AB372" s="77"/>
      <c r="AC372" s="77"/>
      <c r="AD372" s="77"/>
      <c r="AE372" s="77"/>
      <c r="AF372" s="77"/>
      <c r="AG372" s="77"/>
      <c r="AH372" s="77"/>
      <c r="AI372" s="77"/>
      <c r="AJ372" s="77"/>
      <c r="AK372" s="77"/>
      <c r="AL372" s="77"/>
      <c r="AM372" s="94"/>
      <c r="AN372" s="94"/>
      <c r="AO372" s="77"/>
      <c r="AP372" s="77"/>
      <c r="AQ372" s="77"/>
      <c r="AR372" s="77"/>
      <c r="AS372" s="97"/>
      <c r="AT372" s="77">
        <v>4189</v>
      </c>
      <c r="AU372" s="77">
        <v>50</v>
      </c>
      <c r="AV372" s="94" t="s">
        <v>5110</v>
      </c>
      <c r="AW372" s="77" t="s">
        <v>2874</v>
      </c>
      <c r="AX372" s="94" t="s">
        <v>3232</v>
      </c>
      <c r="AY372" s="77"/>
      <c r="AZ372" s="83">
        <f t="shared" si="6"/>
        <v>0.252</v>
      </c>
    </row>
    <row r="373" spans="1:52" s="150" customFormat="1" ht="34.950000000000003" customHeight="1" x14ac:dyDescent="0.45">
      <c r="A373" s="142" t="s">
        <v>7905</v>
      </c>
      <c r="B373" s="143">
        <v>1</v>
      </c>
      <c r="C373" s="142" t="s">
        <v>5121</v>
      </c>
      <c r="D373" s="142"/>
      <c r="E373" s="142"/>
      <c r="F373" s="144"/>
      <c r="G373" s="142"/>
      <c r="H373" s="143"/>
      <c r="I373" s="145">
        <v>3907</v>
      </c>
      <c r="J373" s="143"/>
      <c r="K373" s="143"/>
      <c r="L373" s="142" t="s">
        <v>4700</v>
      </c>
      <c r="M373" s="146"/>
      <c r="N373" s="146"/>
      <c r="O373" s="147">
        <v>1</v>
      </c>
      <c r="P373" s="143">
        <v>250</v>
      </c>
      <c r="Q373" s="143">
        <v>250</v>
      </c>
      <c r="R373" s="143">
        <v>500</v>
      </c>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4"/>
      <c r="AN373" s="144"/>
      <c r="AO373" s="143"/>
      <c r="AP373" s="143"/>
      <c r="AQ373" s="143"/>
      <c r="AR373" s="143"/>
      <c r="AS373" s="148"/>
      <c r="AT373" s="143">
        <v>4190</v>
      </c>
      <c r="AU373" s="143">
        <v>50</v>
      </c>
      <c r="AV373" s="144" t="s">
        <v>5110</v>
      </c>
      <c r="AW373" s="143" t="s">
        <v>2874</v>
      </c>
      <c r="AX373" s="144" t="s">
        <v>3232</v>
      </c>
      <c r="AY373" s="143"/>
      <c r="AZ373" s="83">
        <f t="shared" si="6"/>
        <v>3.125E-2</v>
      </c>
    </row>
    <row r="374" spans="1:52" s="99" customFormat="1" ht="34.950000000000003" customHeight="1" x14ac:dyDescent="0.45">
      <c r="A374" s="93" t="s">
        <v>7905</v>
      </c>
      <c r="B374" s="77">
        <v>1</v>
      </c>
      <c r="C374" s="93" t="s">
        <v>5121</v>
      </c>
      <c r="D374" s="93"/>
      <c r="E374" s="93"/>
      <c r="F374" s="94"/>
      <c r="G374" s="93"/>
      <c r="H374" s="77"/>
      <c r="I374" s="95">
        <v>3908</v>
      </c>
      <c r="J374" s="77"/>
      <c r="K374" s="77"/>
      <c r="L374" s="93" t="s">
        <v>3962</v>
      </c>
      <c r="M374" s="96" t="s">
        <v>5124</v>
      </c>
      <c r="N374" s="96" t="s">
        <v>5127</v>
      </c>
      <c r="O374" s="79">
        <v>1</v>
      </c>
      <c r="P374" s="77">
        <v>350</v>
      </c>
      <c r="Q374" s="77">
        <v>350</v>
      </c>
      <c r="R374" s="77">
        <v>800</v>
      </c>
      <c r="S374" s="77"/>
      <c r="T374" s="77"/>
      <c r="U374" s="77"/>
      <c r="V374" s="77"/>
      <c r="W374" s="77"/>
      <c r="X374" s="77"/>
      <c r="Y374" s="77"/>
      <c r="Z374" s="77"/>
      <c r="AA374" s="77"/>
      <c r="AB374" s="77"/>
      <c r="AC374" s="77"/>
      <c r="AD374" s="77"/>
      <c r="AE374" s="77"/>
      <c r="AF374" s="77"/>
      <c r="AG374" s="77"/>
      <c r="AH374" s="77"/>
      <c r="AI374" s="77"/>
      <c r="AJ374" s="77"/>
      <c r="AK374" s="77"/>
      <c r="AL374" s="77"/>
      <c r="AM374" s="94"/>
      <c r="AN374" s="94"/>
      <c r="AO374" s="77"/>
      <c r="AP374" s="77"/>
      <c r="AQ374" s="77"/>
      <c r="AR374" s="77"/>
      <c r="AS374" s="97"/>
      <c r="AT374" s="77">
        <v>4191</v>
      </c>
      <c r="AU374" s="77">
        <v>50</v>
      </c>
      <c r="AV374" s="94" t="s">
        <v>5110</v>
      </c>
      <c r="AW374" s="77" t="s">
        <v>2874</v>
      </c>
      <c r="AX374" s="94" t="s">
        <v>3232</v>
      </c>
      <c r="AY374" s="77"/>
      <c r="AZ374" s="83">
        <f t="shared" si="6"/>
        <v>9.8000000000000004E-2</v>
      </c>
    </row>
    <row r="375" spans="1:52" s="99" customFormat="1" ht="34.950000000000003" customHeight="1" x14ac:dyDescent="0.45">
      <c r="A375" s="93" t="s">
        <v>7905</v>
      </c>
      <c r="B375" s="77">
        <v>1</v>
      </c>
      <c r="C375" s="93" t="s">
        <v>5121</v>
      </c>
      <c r="D375" s="93"/>
      <c r="E375" s="93"/>
      <c r="F375" s="94"/>
      <c r="G375" s="93"/>
      <c r="H375" s="77"/>
      <c r="I375" s="95">
        <v>3909</v>
      </c>
      <c r="J375" s="77"/>
      <c r="K375" s="77"/>
      <c r="L375" s="93" t="s">
        <v>3099</v>
      </c>
      <c r="M375" s="96" t="s">
        <v>7864</v>
      </c>
      <c r="N375" s="96"/>
      <c r="O375" s="79">
        <v>1</v>
      </c>
      <c r="P375" s="77">
        <v>900</v>
      </c>
      <c r="Q375" s="77">
        <v>400</v>
      </c>
      <c r="R375" s="77">
        <v>1600</v>
      </c>
      <c r="S375" s="77"/>
      <c r="T375" s="77"/>
      <c r="U375" s="77"/>
      <c r="V375" s="77"/>
      <c r="W375" s="77"/>
      <c r="X375" s="77"/>
      <c r="Y375" s="77"/>
      <c r="Z375" s="77"/>
      <c r="AA375" s="77"/>
      <c r="AB375" s="77"/>
      <c r="AC375" s="77"/>
      <c r="AD375" s="77"/>
      <c r="AE375" s="77"/>
      <c r="AF375" s="77"/>
      <c r="AG375" s="77"/>
      <c r="AH375" s="77"/>
      <c r="AI375" s="77"/>
      <c r="AJ375" s="77"/>
      <c r="AK375" s="77"/>
      <c r="AL375" s="77"/>
      <c r="AM375" s="94"/>
      <c r="AN375" s="94"/>
      <c r="AO375" s="77"/>
      <c r="AP375" s="77"/>
      <c r="AQ375" s="77"/>
      <c r="AR375" s="77"/>
      <c r="AS375" s="97"/>
      <c r="AT375" s="77">
        <v>4192</v>
      </c>
      <c r="AU375" s="77">
        <v>50</v>
      </c>
      <c r="AV375" s="94" t="s">
        <v>5110</v>
      </c>
      <c r="AW375" s="77" t="s">
        <v>2874</v>
      </c>
      <c r="AX375" s="94" t="s">
        <v>3662</v>
      </c>
      <c r="AY375" s="77"/>
      <c r="AZ375" s="83">
        <f t="shared" si="6"/>
        <v>0.57599999999999996</v>
      </c>
    </row>
    <row r="376" spans="1:52" s="99" customFormat="1" ht="34.950000000000003" customHeight="1" x14ac:dyDescent="0.45">
      <c r="A376" s="93" t="s">
        <v>7905</v>
      </c>
      <c r="B376" s="77">
        <v>1</v>
      </c>
      <c r="C376" s="93" t="s">
        <v>5121</v>
      </c>
      <c r="D376" s="93"/>
      <c r="E376" s="93"/>
      <c r="F376" s="94"/>
      <c r="G376" s="93"/>
      <c r="H376" s="77"/>
      <c r="I376" s="95">
        <v>3910</v>
      </c>
      <c r="J376" s="77"/>
      <c r="K376" s="77"/>
      <c r="L376" s="93" t="s">
        <v>3639</v>
      </c>
      <c r="M376" s="96" t="s">
        <v>7915</v>
      </c>
      <c r="N376" s="96"/>
      <c r="O376" s="79">
        <v>1</v>
      </c>
      <c r="P376" s="77">
        <v>300</v>
      </c>
      <c r="Q376" s="77">
        <v>400</v>
      </c>
      <c r="R376" s="77">
        <v>1220</v>
      </c>
      <c r="S376" s="77"/>
      <c r="T376" s="77"/>
      <c r="U376" s="77"/>
      <c r="V376" s="77"/>
      <c r="W376" s="77"/>
      <c r="X376" s="77"/>
      <c r="Y376" s="77"/>
      <c r="Z376" s="77"/>
      <c r="AA376" s="77"/>
      <c r="AB376" s="77"/>
      <c r="AC376" s="77"/>
      <c r="AD376" s="77"/>
      <c r="AE376" s="77"/>
      <c r="AF376" s="77"/>
      <c r="AG376" s="77"/>
      <c r="AH376" s="77"/>
      <c r="AI376" s="77"/>
      <c r="AJ376" s="77"/>
      <c r="AK376" s="77"/>
      <c r="AL376" s="77"/>
      <c r="AM376" s="94"/>
      <c r="AN376" s="94"/>
      <c r="AO376" s="77"/>
      <c r="AP376" s="77"/>
      <c r="AQ376" s="77"/>
      <c r="AR376" s="77"/>
      <c r="AS376" s="97"/>
      <c r="AT376" s="77">
        <v>4193</v>
      </c>
      <c r="AU376" s="77">
        <v>50</v>
      </c>
      <c r="AV376" s="94" t="s">
        <v>5110</v>
      </c>
      <c r="AW376" s="77" t="s">
        <v>2874</v>
      </c>
      <c r="AX376" s="94" t="s">
        <v>3232</v>
      </c>
      <c r="AY376" s="77"/>
      <c r="AZ376" s="83">
        <f t="shared" si="6"/>
        <v>0.1464</v>
      </c>
    </row>
    <row r="377" spans="1:52" s="99" customFormat="1" ht="34.950000000000003" customHeight="1" x14ac:dyDescent="0.45">
      <c r="A377" s="93" t="s">
        <v>7905</v>
      </c>
      <c r="B377" s="77">
        <v>1</v>
      </c>
      <c r="C377" s="93" t="s">
        <v>5121</v>
      </c>
      <c r="D377" s="93"/>
      <c r="E377" s="93"/>
      <c r="F377" s="94"/>
      <c r="G377" s="93"/>
      <c r="H377" s="77"/>
      <c r="I377" s="95"/>
      <c r="J377" s="77"/>
      <c r="K377" s="77"/>
      <c r="L377" s="93" t="s">
        <v>9006</v>
      </c>
      <c r="M377" s="96"/>
      <c r="N377" s="96"/>
      <c r="O377" s="79">
        <v>2</v>
      </c>
      <c r="P377" s="77">
        <v>500</v>
      </c>
      <c r="Q377" s="77">
        <v>300</v>
      </c>
      <c r="R377" s="77">
        <v>600</v>
      </c>
      <c r="S377" s="77"/>
      <c r="T377" s="77"/>
      <c r="U377" s="77"/>
      <c r="V377" s="77"/>
      <c r="W377" s="77"/>
      <c r="X377" s="77"/>
      <c r="Y377" s="77"/>
      <c r="Z377" s="77"/>
      <c r="AA377" s="77"/>
      <c r="AB377" s="77"/>
      <c r="AC377" s="77"/>
      <c r="AD377" s="77"/>
      <c r="AE377" s="77"/>
      <c r="AF377" s="77"/>
      <c r="AG377" s="77"/>
      <c r="AH377" s="77"/>
      <c r="AI377" s="77"/>
      <c r="AJ377" s="77"/>
      <c r="AK377" s="77"/>
      <c r="AL377" s="77"/>
      <c r="AM377" s="94"/>
      <c r="AN377" s="94"/>
      <c r="AO377" s="77"/>
      <c r="AP377" s="77"/>
      <c r="AQ377" s="77"/>
      <c r="AR377" s="77"/>
      <c r="AS377" s="97"/>
      <c r="AT377" s="77"/>
      <c r="AU377" s="77"/>
      <c r="AV377" s="94"/>
      <c r="AW377" s="77"/>
      <c r="AX377" s="94"/>
      <c r="AY377" s="77"/>
      <c r="AZ377" s="83">
        <f t="shared" si="6"/>
        <v>0.18</v>
      </c>
    </row>
    <row r="378" spans="1:52" s="99" customFormat="1" ht="34.950000000000003" customHeight="1" x14ac:dyDescent="0.45">
      <c r="A378" s="93" t="s">
        <v>7905</v>
      </c>
      <c r="B378" s="77">
        <v>1</v>
      </c>
      <c r="C378" s="93" t="s">
        <v>5121</v>
      </c>
      <c r="D378" s="93"/>
      <c r="E378" s="93"/>
      <c r="F378" s="94"/>
      <c r="G378" s="93"/>
      <c r="H378" s="77"/>
      <c r="I378" s="95"/>
      <c r="J378" s="77"/>
      <c r="K378" s="77"/>
      <c r="L378" s="93" t="s">
        <v>5831</v>
      </c>
      <c r="M378" s="96" t="s">
        <v>5841</v>
      </c>
      <c r="N378" s="96" t="s">
        <v>5844</v>
      </c>
      <c r="O378" s="79">
        <v>1</v>
      </c>
      <c r="P378" s="77">
        <v>430</v>
      </c>
      <c r="Q378" s="77">
        <v>450</v>
      </c>
      <c r="R378" s="77">
        <v>450</v>
      </c>
      <c r="S378" s="77"/>
      <c r="T378" s="77"/>
      <c r="U378" s="77"/>
      <c r="V378" s="77"/>
      <c r="W378" s="77"/>
      <c r="X378" s="77"/>
      <c r="Y378" s="77"/>
      <c r="Z378" s="77"/>
      <c r="AA378" s="77"/>
      <c r="AB378" s="77"/>
      <c r="AC378" s="77"/>
      <c r="AD378" s="77"/>
      <c r="AE378" s="77"/>
      <c r="AF378" s="77"/>
      <c r="AG378" s="77"/>
      <c r="AH378" s="77"/>
      <c r="AI378" s="77"/>
      <c r="AJ378" s="77"/>
      <c r="AK378" s="77"/>
      <c r="AL378" s="77"/>
      <c r="AM378" s="94"/>
      <c r="AN378" s="94"/>
      <c r="AO378" s="77"/>
      <c r="AP378" s="77"/>
      <c r="AQ378" s="77"/>
      <c r="AR378" s="77"/>
      <c r="AS378" s="97"/>
      <c r="AT378" s="77"/>
      <c r="AU378" s="77"/>
      <c r="AV378" s="94"/>
      <c r="AW378" s="77"/>
      <c r="AX378" s="94"/>
      <c r="AY378" s="77"/>
      <c r="AZ378" s="83">
        <f t="shared" si="6"/>
        <v>8.7075E-2</v>
      </c>
    </row>
    <row r="379" spans="1:52" s="99" customFormat="1" ht="34.950000000000003" customHeight="1" x14ac:dyDescent="0.45">
      <c r="A379" s="93" t="s">
        <v>7905</v>
      </c>
      <c r="B379" s="77">
        <v>1</v>
      </c>
      <c r="C379" s="93" t="s">
        <v>5121</v>
      </c>
      <c r="D379" s="93"/>
      <c r="E379" s="93"/>
      <c r="F379" s="94"/>
      <c r="G379" s="93"/>
      <c r="H379" s="77"/>
      <c r="I379" s="95"/>
      <c r="J379" s="77"/>
      <c r="K379" s="77"/>
      <c r="L379" s="93" t="s">
        <v>5831</v>
      </c>
      <c r="M379" s="96" t="s">
        <v>8997</v>
      </c>
      <c r="N379" s="96" t="s">
        <v>9007</v>
      </c>
      <c r="O379" s="79">
        <v>1</v>
      </c>
      <c r="P379" s="77">
        <v>370</v>
      </c>
      <c r="Q379" s="77">
        <v>400</v>
      </c>
      <c r="R379" s="77">
        <v>330</v>
      </c>
      <c r="S379" s="77"/>
      <c r="T379" s="77"/>
      <c r="U379" s="77"/>
      <c r="V379" s="77"/>
      <c r="W379" s="77"/>
      <c r="X379" s="77"/>
      <c r="Y379" s="77"/>
      <c r="Z379" s="77"/>
      <c r="AA379" s="77"/>
      <c r="AB379" s="77"/>
      <c r="AC379" s="77"/>
      <c r="AD379" s="77"/>
      <c r="AE379" s="77"/>
      <c r="AF379" s="77"/>
      <c r="AG379" s="77"/>
      <c r="AH379" s="77"/>
      <c r="AI379" s="77"/>
      <c r="AJ379" s="77"/>
      <c r="AK379" s="77"/>
      <c r="AL379" s="77"/>
      <c r="AM379" s="94"/>
      <c r="AN379" s="94"/>
      <c r="AO379" s="77"/>
      <c r="AP379" s="77"/>
      <c r="AQ379" s="77"/>
      <c r="AR379" s="77"/>
      <c r="AS379" s="97"/>
      <c r="AT379" s="77"/>
      <c r="AU379" s="77"/>
      <c r="AV379" s="94"/>
      <c r="AW379" s="77"/>
      <c r="AX379" s="94"/>
      <c r="AY379" s="77"/>
      <c r="AZ379" s="83">
        <f t="shared" si="6"/>
        <v>4.8840000000000001E-2</v>
      </c>
    </row>
    <row r="380" spans="1:52" s="99" customFormat="1" ht="34.950000000000003" customHeight="1" x14ac:dyDescent="0.45">
      <c r="A380" s="93" t="s">
        <v>7905</v>
      </c>
      <c r="B380" s="77">
        <v>1</v>
      </c>
      <c r="C380" s="93" t="s">
        <v>5121</v>
      </c>
      <c r="D380" s="93"/>
      <c r="E380" s="93"/>
      <c r="F380" s="94"/>
      <c r="G380" s="93"/>
      <c r="H380" s="77"/>
      <c r="I380" s="95"/>
      <c r="J380" s="77"/>
      <c r="K380" s="77"/>
      <c r="L380" s="93" t="s">
        <v>9006</v>
      </c>
      <c r="M380" s="96" t="s">
        <v>8991</v>
      </c>
      <c r="N380" s="96"/>
      <c r="O380" s="79">
        <v>3</v>
      </c>
      <c r="P380" s="77">
        <v>250</v>
      </c>
      <c r="Q380" s="77">
        <v>520</v>
      </c>
      <c r="R380" s="77">
        <v>450</v>
      </c>
      <c r="S380" s="77"/>
      <c r="T380" s="77"/>
      <c r="U380" s="77"/>
      <c r="V380" s="77"/>
      <c r="W380" s="77"/>
      <c r="X380" s="77"/>
      <c r="Y380" s="77"/>
      <c r="Z380" s="77"/>
      <c r="AA380" s="77"/>
      <c r="AB380" s="77"/>
      <c r="AC380" s="77"/>
      <c r="AD380" s="77"/>
      <c r="AE380" s="77"/>
      <c r="AF380" s="77"/>
      <c r="AG380" s="77"/>
      <c r="AH380" s="77"/>
      <c r="AI380" s="77"/>
      <c r="AJ380" s="77"/>
      <c r="AK380" s="77"/>
      <c r="AL380" s="77"/>
      <c r="AM380" s="94"/>
      <c r="AN380" s="94"/>
      <c r="AO380" s="77"/>
      <c r="AP380" s="77"/>
      <c r="AQ380" s="77"/>
      <c r="AR380" s="77"/>
      <c r="AS380" s="97"/>
      <c r="AT380" s="77"/>
      <c r="AU380" s="77"/>
      <c r="AV380" s="94"/>
      <c r="AW380" s="77"/>
      <c r="AX380" s="94"/>
      <c r="AY380" s="77"/>
      <c r="AZ380" s="83">
        <f t="shared" si="6"/>
        <v>0.17550000000000002</v>
      </c>
    </row>
    <row r="381" spans="1:52" s="99" customFormat="1" ht="34.950000000000003" customHeight="1" x14ac:dyDescent="0.45">
      <c r="A381" s="93" t="s">
        <v>7905</v>
      </c>
      <c r="B381" s="77">
        <v>1</v>
      </c>
      <c r="C381" s="93" t="s">
        <v>5121</v>
      </c>
      <c r="D381" s="93"/>
      <c r="E381" s="93"/>
      <c r="F381" s="94"/>
      <c r="G381" s="93"/>
      <c r="H381" s="77"/>
      <c r="I381" s="95"/>
      <c r="J381" s="77"/>
      <c r="K381" s="77"/>
      <c r="L381" s="93" t="s">
        <v>5836</v>
      </c>
      <c r="M381" s="96"/>
      <c r="N381" s="96"/>
      <c r="O381" s="79">
        <v>13</v>
      </c>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94"/>
      <c r="AN381" s="94"/>
      <c r="AO381" s="77"/>
      <c r="AP381" s="77"/>
      <c r="AQ381" s="77"/>
      <c r="AR381" s="77"/>
      <c r="AS381" s="97"/>
      <c r="AT381" s="77"/>
      <c r="AU381" s="77"/>
      <c r="AV381" s="94"/>
      <c r="AW381" s="77"/>
      <c r="AX381" s="94"/>
      <c r="AY381" s="77"/>
      <c r="AZ381" s="83">
        <f t="shared" si="6"/>
        <v>0</v>
      </c>
    </row>
    <row r="382" spans="1:52" s="99" customFormat="1" ht="34.950000000000003" customHeight="1" x14ac:dyDescent="0.45">
      <c r="A382" s="93" t="s">
        <v>7905</v>
      </c>
      <c r="B382" s="77">
        <v>1</v>
      </c>
      <c r="C382" s="93" t="s">
        <v>5121</v>
      </c>
      <c r="D382" s="93"/>
      <c r="E382" s="93"/>
      <c r="F382" s="94"/>
      <c r="G382" s="93"/>
      <c r="H382" s="77"/>
      <c r="I382" s="95"/>
      <c r="J382" s="77"/>
      <c r="K382" s="77"/>
      <c r="L382" s="93" t="s">
        <v>5838</v>
      </c>
      <c r="M382" s="96"/>
      <c r="N382" s="96"/>
      <c r="O382" s="79">
        <v>5</v>
      </c>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94"/>
      <c r="AN382" s="94"/>
      <c r="AO382" s="77"/>
      <c r="AP382" s="77"/>
      <c r="AQ382" s="77"/>
      <c r="AR382" s="77"/>
      <c r="AS382" s="97"/>
      <c r="AT382" s="77"/>
      <c r="AU382" s="77"/>
      <c r="AV382" s="94"/>
      <c r="AW382" s="77"/>
      <c r="AX382" s="94"/>
      <c r="AY382" s="77"/>
      <c r="AZ382" s="83">
        <v>0.5</v>
      </c>
    </row>
    <row r="383" spans="1:52" s="99" customFormat="1" ht="34.950000000000003" customHeight="1" x14ac:dyDescent="0.45">
      <c r="A383" s="93" t="s">
        <v>7905</v>
      </c>
      <c r="B383" s="77">
        <v>1</v>
      </c>
      <c r="C383" s="93" t="s">
        <v>5121</v>
      </c>
      <c r="D383" s="93"/>
      <c r="E383" s="93"/>
      <c r="F383" s="94"/>
      <c r="G383" s="93"/>
      <c r="H383" s="77"/>
      <c r="I383" s="95"/>
      <c r="J383" s="77"/>
      <c r="K383" s="77"/>
      <c r="L383" s="93" t="s">
        <v>5839</v>
      </c>
      <c r="M383" s="96"/>
      <c r="N383" s="96"/>
      <c r="O383" s="79">
        <v>70</v>
      </c>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94"/>
      <c r="AN383" s="94"/>
      <c r="AO383" s="77"/>
      <c r="AP383" s="77"/>
      <c r="AQ383" s="77"/>
      <c r="AR383" s="77"/>
      <c r="AS383" s="97"/>
      <c r="AT383" s="77"/>
      <c r="AU383" s="77"/>
      <c r="AV383" s="94"/>
      <c r="AW383" s="77"/>
      <c r="AX383" s="94"/>
      <c r="AY383" s="77"/>
      <c r="AZ383" s="83">
        <v>7</v>
      </c>
    </row>
    <row r="384" spans="1:52" s="99" customFormat="1" ht="34.950000000000003" customHeight="1" x14ac:dyDescent="0.45">
      <c r="A384" s="93" t="s">
        <v>7905</v>
      </c>
      <c r="B384" s="77">
        <v>1</v>
      </c>
      <c r="C384" s="93" t="s">
        <v>5128</v>
      </c>
      <c r="D384" s="93"/>
      <c r="E384" s="93"/>
      <c r="F384" s="94"/>
      <c r="G384" s="93"/>
      <c r="H384" s="77"/>
      <c r="I384" s="95" t="s">
        <v>3031</v>
      </c>
      <c r="J384" s="77"/>
      <c r="K384" s="77"/>
      <c r="L384" s="93" t="s">
        <v>2950</v>
      </c>
      <c r="M384" s="96"/>
      <c r="N384" s="96"/>
      <c r="O384" s="79">
        <v>1</v>
      </c>
      <c r="P384" s="77">
        <v>610</v>
      </c>
      <c r="Q384" s="77">
        <v>515</v>
      </c>
      <c r="R384" s="77">
        <v>1800</v>
      </c>
      <c r="S384" s="77"/>
      <c r="T384" s="77"/>
      <c r="U384" s="77"/>
      <c r="V384" s="77"/>
      <c r="W384" s="77"/>
      <c r="X384" s="77"/>
      <c r="Y384" s="77"/>
      <c r="Z384" s="77"/>
      <c r="AA384" s="77"/>
      <c r="AB384" s="77"/>
      <c r="AC384" s="77"/>
      <c r="AD384" s="77"/>
      <c r="AE384" s="77"/>
      <c r="AF384" s="77"/>
      <c r="AG384" s="77"/>
      <c r="AH384" s="77"/>
      <c r="AI384" s="77"/>
      <c r="AJ384" s="77"/>
      <c r="AK384" s="77"/>
      <c r="AL384" s="77"/>
      <c r="AM384" s="94"/>
      <c r="AN384" s="94"/>
      <c r="AO384" s="77"/>
      <c r="AP384" s="77"/>
      <c r="AQ384" s="77"/>
      <c r="AR384" s="77"/>
      <c r="AS384" s="97"/>
      <c r="AT384" s="77">
        <v>3048</v>
      </c>
      <c r="AU384" s="77">
        <v>2</v>
      </c>
      <c r="AV384" s="94" t="s">
        <v>3032</v>
      </c>
      <c r="AW384" s="77" t="s">
        <v>2874</v>
      </c>
      <c r="AX384" s="94"/>
      <c r="AY384" s="77"/>
      <c r="AZ384" s="83">
        <f t="shared" si="6"/>
        <v>0.56547000000000003</v>
      </c>
    </row>
    <row r="385" spans="1:52" s="99" customFormat="1" ht="34.950000000000003" customHeight="1" x14ac:dyDescent="0.45">
      <c r="A385" s="93" t="s">
        <v>7905</v>
      </c>
      <c r="B385" s="77">
        <v>1</v>
      </c>
      <c r="C385" s="93" t="s">
        <v>7867</v>
      </c>
      <c r="D385" s="93"/>
      <c r="E385" s="93"/>
      <c r="F385" s="94"/>
      <c r="G385" s="93"/>
      <c r="H385" s="77"/>
      <c r="I385" s="95">
        <v>3810</v>
      </c>
      <c r="J385" s="77"/>
      <c r="K385" s="77"/>
      <c r="L385" s="93" t="s">
        <v>3658</v>
      </c>
      <c r="M385" s="96" t="s">
        <v>8652</v>
      </c>
      <c r="N385" s="96"/>
      <c r="O385" s="79">
        <v>1</v>
      </c>
      <c r="P385" s="77">
        <v>300</v>
      </c>
      <c r="Q385" s="77">
        <v>300</v>
      </c>
      <c r="R385" s="77">
        <v>450</v>
      </c>
      <c r="S385" s="77"/>
      <c r="T385" s="77"/>
      <c r="U385" s="77"/>
      <c r="V385" s="77"/>
      <c r="W385" s="77"/>
      <c r="X385" s="77"/>
      <c r="Y385" s="77"/>
      <c r="Z385" s="77"/>
      <c r="AA385" s="77"/>
      <c r="AB385" s="77"/>
      <c r="AC385" s="77"/>
      <c r="AD385" s="77"/>
      <c r="AE385" s="77"/>
      <c r="AF385" s="77"/>
      <c r="AG385" s="77"/>
      <c r="AH385" s="77"/>
      <c r="AI385" s="77"/>
      <c r="AJ385" s="77"/>
      <c r="AK385" s="77"/>
      <c r="AL385" s="77"/>
      <c r="AM385" s="94"/>
      <c r="AN385" s="94"/>
      <c r="AO385" s="77"/>
      <c r="AP385" s="77"/>
      <c r="AQ385" s="77"/>
      <c r="AR385" s="77"/>
      <c r="AS385" s="97"/>
      <c r="AT385" s="77">
        <v>4093</v>
      </c>
      <c r="AU385" s="77">
        <v>50</v>
      </c>
      <c r="AV385" s="94" t="s">
        <v>5110</v>
      </c>
      <c r="AW385" s="77" t="s">
        <v>2874</v>
      </c>
      <c r="AX385" s="94" t="s">
        <v>3694</v>
      </c>
      <c r="AY385" s="77"/>
      <c r="AZ385" s="83">
        <f t="shared" ref="AZ385:AZ448" si="7">P385*Q385*R385/1000000000*O385</f>
        <v>4.0500000000000001E-2</v>
      </c>
    </row>
    <row r="386" spans="1:52" s="99" customFormat="1" ht="34.950000000000003" customHeight="1" x14ac:dyDescent="0.45">
      <c r="A386" s="93" t="s">
        <v>7905</v>
      </c>
      <c r="B386" s="77">
        <v>1</v>
      </c>
      <c r="C386" s="93" t="s">
        <v>5128</v>
      </c>
      <c r="D386" s="93"/>
      <c r="E386" s="93"/>
      <c r="F386" s="94"/>
      <c r="G386" s="93"/>
      <c r="H386" s="77"/>
      <c r="I386" s="95">
        <v>3911</v>
      </c>
      <c r="J386" s="77"/>
      <c r="K386" s="77"/>
      <c r="L386" s="93" t="s">
        <v>3505</v>
      </c>
      <c r="M386" s="96" t="s">
        <v>2923</v>
      </c>
      <c r="N386" s="96" t="s">
        <v>5129</v>
      </c>
      <c r="O386" s="79">
        <v>1</v>
      </c>
      <c r="P386" s="77">
        <v>300</v>
      </c>
      <c r="Q386" s="77">
        <v>300</v>
      </c>
      <c r="R386" s="77">
        <v>350</v>
      </c>
      <c r="S386" s="77"/>
      <c r="T386" s="77"/>
      <c r="U386" s="77"/>
      <c r="V386" s="77"/>
      <c r="W386" s="77"/>
      <c r="X386" s="77"/>
      <c r="Y386" s="77"/>
      <c r="Z386" s="77"/>
      <c r="AA386" s="77"/>
      <c r="AB386" s="77"/>
      <c r="AC386" s="77"/>
      <c r="AD386" s="77"/>
      <c r="AE386" s="77"/>
      <c r="AF386" s="77"/>
      <c r="AG386" s="77"/>
      <c r="AH386" s="77"/>
      <c r="AI386" s="77"/>
      <c r="AJ386" s="77"/>
      <c r="AK386" s="77"/>
      <c r="AL386" s="77"/>
      <c r="AM386" s="94"/>
      <c r="AN386" s="94"/>
      <c r="AO386" s="77"/>
      <c r="AP386" s="77"/>
      <c r="AQ386" s="77"/>
      <c r="AR386" s="77"/>
      <c r="AS386" s="97"/>
      <c r="AT386" s="77">
        <v>4194</v>
      </c>
      <c r="AU386" s="77">
        <v>50</v>
      </c>
      <c r="AV386" s="94" t="s">
        <v>5110</v>
      </c>
      <c r="AW386" s="77" t="s">
        <v>2874</v>
      </c>
      <c r="AX386" s="94" t="s">
        <v>3232</v>
      </c>
      <c r="AY386" s="77"/>
      <c r="AZ386" s="83">
        <f t="shared" si="7"/>
        <v>3.15E-2</v>
      </c>
    </row>
    <row r="387" spans="1:52" s="99" customFormat="1" ht="34.950000000000003" customHeight="1" x14ac:dyDescent="0.45">
      <c r="A387" s="93" t="s">
        <v>7905</v>
      </c>
      <c r="B387" s="77">
        <v>1</v>
      </c>
      <c r="C387" s="93" t="s">
        <v>5128</v>
      </c>
      <c r="D387" s="93"/>
      <c r="E387" s="93"/>
      <c r="F387" s="94"/>
      <c r="G387" s="93"/>
      <c r="H387" s="77"/>
      <c r="I387" s="95">
        <v>3912</v>
      </c>
      <c r="J387" s="77"/>
      <c r="K387" s="77"/>
      <c r="L387" s="93" t="s">
        <v>3533</v>
      </c>
      <c r="M387" s="96" t="s">
        <v>7872</v>
      </c>
      <c r="N387" s="96"/>
      <c r="O387" s="79">
        <v>1</v>
      </c>
      <c r="P387" s="77">
        <v>400</v>
      </c>
      <c r="Q387" s="77">
        <v>500</v>
      </c>
      <c r="R387" s="77">
        <v>750</v>
      </c>
      <c r="S387" s="77"/>
      <c r="T387" s="77"/>
      <c r="U387" s="77"/>
      <c r="V387" s="77"/>
      <c r="W387" s="77"/>
      <c r="X387" s="77"/>
      <c r="Y387" s="77"/>
      <c r="Z387" s="77"/>
      <c r="AA387" s="77"/>
      <c r="AB387" s="77"/>
      <c r="AC387" s="77"/>
      <c r="AD387" s="77"/>
      <c r="AE387" s="77"/>
      <c r="AF387" s="77"/>
      <c r="AG387" s="77"/>
      <c r="AH387" s="77"/>
      <c r="AI387" s="77"/>
      <c r="AJ387" s="77"/>
      <c r="AK387" s="77"/>
      <c r="AL387" s="77"/>
      <c r="AM387" s="94"/>
      <c r="AN387" s="94"/>
      <c r="AO387" s="77"/>
      <c r="AP387" s="77"/>
      <c r="AQ387" s="77"/>
      <c r="AR387" s="77"/>
      <c r="AS387" s="97"/>
      <c r="AT387" s="77">
        <v>4195</v>
      </c>
      <c r="AU387" s="77">
        <v>50</v>
      </c>
      <c r="AV387" s="94" t="s">
        <v>5110</v>
      </c>
      <c r="AW387" s="77" t="s">
        <v>2876</v>
      </c>
      <c r="AX387" s="94" t="s">
        <v>3662</v>
      </c>
      <c r="AY387" s="77"/>
      <c r="AZ387" s="83">
        <f t="shared" si="7"/>
        <v>0.15</v>
      </c>
    </row>
    <row r="388" spans="1:52" s="99" customFormat="1" ht="34.950000000000003" customHeight="1" x14ac:dyDescent="0.45">
      <c r="A388" s="93" t="s">
        <v>7905</v>
      </c>
      <c r="B388" s="77">
        <v>1</v>
      </c>
      <c r="C388" s="93" t="s">
        <v>5128</v>
      </c>
      <c r="D388" s="93"/>
      <c r="E388" s="93"/>
      <c r="F388" s="94"/>
      <c r="G388" s="93"/>
      <c r="H388" s="77"/>
      <c r="I388" s="95">
        <v>3913</v>
      </c>
      <c r="J388" s="77"/>
      <c r="K388" s="77"/>
      <c r="L388" s="93" t="s">
        <v>3090</v>
      </c>
      <c r="M388" s="96"/>
      <c r="N388" s="96" t="s">
        <v>3091</v>
      </c>
      <c r="O388" s="79">
        <v>1</v>
      </c>
      <c r="P388" s="77">
        <v>320</v>
      </c>
      <c r="Q388" s="77">
        <v>515</v>
      </c>
      <c r="R388" s="77">
        <v>1800</v>
      </c>
      <c r="S388" s="77"/>
      <c r="T388" s="77"/>
      <c r="U388" s="77"/>
      <c r="V388" s="77"/>
      <c r="W388" s="77"/>
      <c r="X388" s="77"/>
      <c r="Y388" s="77"/>
      <c r="Z388" s="77"/>
      <c r="AA388" s="77"/>
      <c r="AB388" s="77"/>
      <c r="AC388" s="77"/>
      <c r="AD388" s="77"/>
      <c r="AE388" s="77"/>
      <c r="AF388" s="77"/>
      <c r="AG388" s="77"/>
      <c r="AH388" s="77"/>
      <c r="AI388" s="77"/>
      <c r="AJ388" s="77"/>
      <c r="AK388" s="77"/>
      <c r="AL388" s="77"/>
      <c r="AM388" s="94"/>
      <c r="AN388" s="94"/>
      <c r="AO388" s="77"/>
      <c r="AP388" s="77"/>
      <c r="AQ388" s="77"/>
      <c r="AR388" s="77"/>
      <c r="AS388" s="97"/>
      <c r="AT388" s="77">
        <v>4196</v>
      </c>
      <c r="AU388" s="77">
        <v>50</v>
      </c>
      <c r="AV388" s="94" t="s">
        <v>5110</v>
      </c>
      <c r="AW388" s="77" t="s">
        <v>2874</v>
      </c>
      <c r="AX388" s="94" t="s">
        <v>3232</v>
      </c>
      <c r="AY388" s="77"/>
      <c r="AZ388" s="83">
        <f t="shared" si="7"/>
        <v>0.29664000000000001</v>
      </c>
    </row>
    <row r="389" spans="1:52" s="99" customFormat="1" ht="34.950000000000003" customHeight="1" x14ac:dyDescent="0.45">
      <c r="A389" s="93" t="s">
        <v>7905</v>
      </c>
      <c r="B389" s="77">
        <v>1</v>
      </c>
      <c r="C389" s="93" t="s">
        <v>5128</v>
      </c>
      <c r="D389" s="93"/>
      <c r="E389" s="93"/>
      <c r="F389" s="94"/>
      <c r="G389" s="93"/>
      <c r="H389" s="77"/>
      <c r="I389" s="95">
        <v>3914</v>
      </c>
      <c r="J389" s="77"/>
      <c r="K389" s="77"/>
      <c r="L389" s="93" t="s">
        <v>3658</v>
      </c>
      <c r="M389" s="96" t="s">
        <v>7873</v>
      </c>
      <c r="N389" s="96"/>
      <c r="O389" s="79">
        <v>1</v>
      </c>
      <c r="P389" s="77">
        <v>300</v>
      </c>
      <c r="Q389" s="77">
        <v>300</v>
      </c>
      <c r="R389" s="77">
        <v>450</v>
      </c>
      <c r="S389" s="77"/>
      <c r="T389" s="77"/>
      <c r="U389" s="77"/>
      <c r="V389" s="77"/>
      <c r="W389" s="77"/>
      <c r="X389" s="77"/>
      <c r="Y389" s="77"/>
      <c r="Z389" s="77"/>
      <c r="AA389" s="77"/>
      <c r="AB389" s="77"/>
      <c r="AC389" s="77"/>
      <c r="AD389" s="77"/>
      <c r="AE389" s="77"/>
      <c r="AF389" s="77"/>
      <c r="AG389" s="77"/>
      <c r="AH389" s="77"/>
      <c r="AI389" s="77"/>
      <c r="AJ389" s="77"/>
      <c r="AK389" s="77"/>
      <c r="AL389" s="77" t="s">
        <v>3482</v>
      </c>
      <c r="AM389" s="94"/>
      <c r="AN389" s="94"/>
      <c r="AO389" s="77"/>
      <c r="AP389" s="77"/>
      <c r="AQ389" s="77"/>
      <c r="AR389" s="77"/>
      <c r="AS389" s="97"/>
      <c r="AT389" s="77">
        <v>4197</v>
      </c>
      <c r="AU389" s="77">
        <v>50</v>
      </c>
      <c r="AV389" s="94" t="s">
        <v>5110</v>
      </c>
      <c r="AW389" s="77" t="s">
        <v>2874</v>
      </c>
      <c r="AX389" s="94" t="s">
        <v>3232</v>
      </c>
      <c r="AY389" s="77"/>
      <c r="AZ389" s="83">
        <f t="shared" si="7"/>
        <v>4.0500000000000001E-2</v>
      </c>
    </row>
    <row r="390" spans="1:52" s="99" customFormat="1" ht="34.950000000000003" customHeight="1" x14ac:dyDescent="0.45">
      <c r="A390" s="93" t="s">
        <v>7905</v>
      </c>
      <c r="B390" s="77">
        <v>1</v>
      </c>
      <c r="C390" s="93" t="s">
        <v>5128</v>
      </c>
      <c r="D390" s="93"/>
      <c r="E390" s="93"/>
      <c r="F390" s="94"/>
      <c r="G390" s="93"/>
      <c r="H390" s="77"/>
      <c r="I390" s="95">
        <v>3915</v>
      </c>
      <c r="J390" s="77"/>
      <c r="K390" s="77"/>
      <c r="L390" s="93" t="s">
        <v>3658</v>
      </c>
      <c r="M390" s="96" t="s">
        <v>7873</v>
      </c>
      <c r="N390" s="96"/>
      <c r="O390" s="79">
        <v>1</v>
      </c>
      <c r="P390" s="77">
        <v>300</v>
      </c>
      <c r="Q390" s="77">
        <v>300</v>
      </c>
      <c r="R390" s="77">
        <v>450</v>
      </c>
      <c r="S390" s="77"/>
      <c r="T390" s="77"/>
      <c r="U390" s="77"/>
      <c r="V390" s="77"/>
      <c r="W390" s="77"/>
      <c r="X390" s="77"/>
      <c r="Y390" s="77"/>
      <c r="Z390" s="77"/>
      <c r="AA390" s="77"/>
      <c r="AB390" s="77"/>
      <c r="AC390" s="77"/>
      <c r="AD390" s="77"/>
      <c r="AE390" s="77"/>
      <c r="AF390" s="77"/>
      <c r="AG390" s="77"/>
      <c r="AH390" s="77"/>
      <c r="AI390" s="77"/>
      <c r="AJ390" s="77"/>
      <c r="AK390" s="77"/>
      <c r="AL390" s="77" t="s">
        <v>3482</v>
      </c>
      <c r="AM390" s="94"/>
      <c r="AN390" s="94"/>
      <c r="AO390" s="77"/>
      <c r="AP390" s="77"/>
      <c r="AQ390" s="77"/>
      <c r="AR390" s="77"/>
      <c r="AS390" s="97"/>
      <c r="AT390" s="77">
        <v>4198</v>
      </c>
      <c r="AU390" s="77">
        <v>50</v>
      </c>
      <c r="AV390" s="94" t="s">
        <v>5110</v>
      </c>
      <c r="AW390" s="77" t="s">
        <v>2874</v>
      </c>
      <c r="AX390" s="94" t="s">
        <v>3232</v>
      </c>
      <c r="AY390" s="77"/>
      <c r="AZ390" s="83">
        <f t="shared" si="7"/>
        <v>4.0500000000000001E-2</v>
      </c>
    </row>
    <row r="391" spans="1:52" s="99" customFormat="1" ht="34.950000000000003" customHeight="1" x14ac:dyDescent="0.45">
      <c r="A391" s="93" t="s">
        <v>7905</v>
      </c>
      <c r="B391" s="77">
        <v>1</v>
      </c>
      <c r="C391" s="93" t="s">
        <v>5128</v>
      </c>
      <c r="D391" s="93"/>
      <c r="E391" s="93"/>
      <c r="F391" s="94"/>
      <c r="G391" s="93"/>
      <c r="H391" s="77"/>
      <c r="I391" s="95">
        <v>3916</v>
      </c>
      <c r="J391" s="77"/>
      <c r="K391" s="77"/>
      <c r="L391" s="93" t="s">
        <v>3105</v>
      </c>
      <c r="M391" s="96"/>
      <c r="N391" s="96"/>
      <c r="O391" s="79">
        <v>1</v>
      </c>
      <c r="P391" s="77">
        <v>1800</v>
      </c>
      <c r="Q391" s="77">
        <v>900</v>
      </c>
      <c r="R391" s="77">
        <v>700</v>
      </c>
      <c r="S391" s="77"/>
      <c r="T391" s="77"/>
      <c r="U391" s="77"/>
      <c r="V391" s="77"/>
      <c r="W391" s="77"/>
      <c r="X391" s="77"/>
      <c r="Y391" s="77"/>
      <c r="Z391" s="77"/>
      <c r="AA391" s="77"/>
      <c r="AB391" s="77"/>
      <c r="AC391" s="77"/>
      <c r="AD391" s="77"/>
      <c r="AE391" s="77"/>
      <c r="AF391" s="77"/>
      <c r="AG391" s="77"/>
      <c r="AH391" s="77"/>
      <c r="AI391" s="77"/>
      <c r="AJ391" s="77"/>
      <c r="AK391" s="77"/>
      <c r="AL391" s="77"/>
      <c r="AM391" s="94"/>
      <c r="AN391" s="94"/>
      <c r="AO391" s="77"/>
      <c r="AP391" s="77"/>
      <c r="AQ391" s="77"/>
      <c r="AR391" s="77"/>
      <c r="AS391" s="97"/>
      <c r="AT391" s="77">
        <v>4199</v>
      </c>
      <c r="AU391" s="77">
        <v>50</v>
      </c>
      <c r="AV391" s="94" t="s">
        <v>5110</v>
      </c>
      <c r="AW391" s="77" t="s">
        <v>2874</v>
      </c>
      <c r="AX391" s="94" t="s">
        <v>3232</v>
      </c>
      <c r="AY391" s="77"/>
      <c r="AZ391" s="83">
        <f t="shared" si="7"/>
        <v>1.1339999999999999</v>
      </c>
    </row>
    <row r="392" spans="1:52" s="99" customFormat="1" ht="34.950000000000003" customHeight="1" x14ac:dyDescent="0.45">
      <c r="A392" s="93" t="s">
        <v>7905</v>
      </c>
      <c r="B392" s="77">
        <v>1</v>
      </c>
      <c r="C392" s="93" t="s">
        <v>5128</v>
      </c>
      <c r="D392" s="93"/>
      <c r="E392" s="93"/>
      <c r="F392" s="94"/>
      <c r="G392" s="93"/>
      <c r="H392" s="77"/>
      <c r="I392" s="95">
        <v>3917</v>
      </c>
      <c r="J392" s="77"/>
      <c r="K392" s="77"/>
      <c r="L392" s="93" t="s">
        <v>3094</v>
      </c>
      <c r="M392" s="96" t="s">
        <v>7862</v>
      </c>
      <c r="N392" s="96"/>
      <c r="O392" s="79">
        <v>1</v>
      </c>
      <c r="P392" s="77">
        <v>450</v>
      </c>
      <c r="Q392" s="77">
        <v>450</v>
      </c>
      <c r="R392" s="77">
        <v>700</v>
      </c>
      <c r="S392" s="77"/>
      <c r="T392" s="77"/>
      <c r="U392" s="77"/>
      <c r="V392" s="77"/>
      <c r="W392" s="77"/>
      <c r="X392" s="77"/>
      <c r="Y392" s="77"/>
      <c r="Z392" s="77"/>
      <c r="AA392" s="77"/>
      <c r="AB392" s="77"/>
      <c r="AC392" s="77"/>
      <c r="AD392" s="77"/>
      <c r="AE392" s="77"/>
      <c r="AF392" s="77"/>
      <c r="AG392" s="77"/>
      <c r="AH392" s="77"/>
      <c r="AI392" s="77"/>
      <c r="AJ392" s="77"/>
      <c r="AK392" s="77"/>
      <c r="AL392" s="77"/>
      <c r="AM392" s="94"/>
      <c r="AN392" s="94"/>
      <c r="AO392" s="77"/>
      <c r="AP392" s="77"/>
      <c r="AQ392" s="77"/>
      <c r="AR392" s="77"/>
      <c r="AS392" s="97"/>
      <c r="AT392" s="77">
        <v>4200</v>
      </c>
      <c r="AU392" s="77">
        <v>50</v>
      </c>
      <c r="AV392" s="94" t="s">
        <v>5110</v>
      </c>
      <c r="AW392" s="77" t="s">
        <v>2874</v>
      </c>
      <c r="AX392" s="94" t="s">
        <v>3232</v>
      </c>
      <c r="AY392" s="77"/>
      <c r="AZ392" s="83">
        <f t="shared" si="7"/>
        <v>0.14174999999999999</v>
      </c>
    </row>
    <row r="393" spans="1:52" s="99" customFormat="1" ht="34.950000000000003" customHeight="1" x14ac:dyDescent="0.45">
      <c r="A393" s="93" t="s">
        <v>7905</v>
      </c>
      <c r="B393" s="77">
        <v>1</v>
      </c>
      <c r="C393" s="93" t="s">
        <v>5128</v>
      </c>
      <c r="D393" s="93"/>
      <c r="E393" s="93"/>
      <c r="F393" s="94"/>
      <c r="G393" s="93"/>
      <c r="H393" s="77"/>
      <c r="I393" s="95">
        <v>3918</v>
      </c>
      <c r="J393" s="77"/>
      <c r="K393" s="77"/>
      <c r="L393" s="93" t="s">
        <v>3094</v>
      </c>
      <c r="M393" s="96" t="s">
        <v>7862</v>
      </c>
      <c r="N393" s="96"/>
      <c r="O393" s="79">
        <v>1</v>
      </c>
      <c r="P393" s="77">
        <v>450</v>
      </c>
      <c r="Q393" s="77">
        <v>450</v>
      </c>
      <c r="R393" s="77">
        <v>700</v>
      </c>
      <c r="S393" s="77"/>
      <c r="T393" s="77"/>
      <c r="U393" s="77"/>
      <c r="V393" s="77"/>
      <c r="W393" s="77"/>
      <c r="X393" s="77"/>
      <c r="Y393" s="77"/>
      <c r="Z393" s="77"/>
      <c r="AA393" s="77"/>
      <c r="AB393" s="77"/>
      <c r="AC393" s="77"/>
      <c r="AD393" s="77"/>
      <c r="AE393" s="77"/>
      <c r="AF393" s="77"/>
      <c r="AG393" s="77"/>
      <c r="AH393" s="77"/>
      <c r="AI393" s="77"/>
      <c r="AJ393" s="77"/>
      <c r="AK393" s="77"/>
      <c r="AL393" s="77"/>
      <c r="AM393" s="94"/>
      <c r="AN393" s="94"/>
      <c r="AO393" s="77"/>
      <c r="AP393" s="77"/>
      <c r="AQ393" s="77"/>
      <c r="AR393" s="77"/>
      <c r="AS393" s="97"/>
      <c r="AT393" s="77">
        <v>4201</v>
      </c>
      <c r="AU393" s="77">
        <v>50</v>
      </c>
      <c r="AV393" s="94" t="s">
        <v>5110</v>
      </c>
      <c r="AW393" s="77" t="s">
        <v>2874</v>
      </c>
      <c r="AX393" s="94" t="s">
        <v>3232</v>
      </c>
      <c r="AY393" s="77"/>
      <c r="AZ393" s="83">
        <f t="shared" si="7"/>
        <v>0.14174999999999999</v>
      </c>
    </row>
    <row r="394" spans="1:52" s="99" customFormat="1" ht="34.950000000000003" customHeight="1" x14ac:dyDescent="0.45">
      <c r="A394" s="93" t="s">
        <v>7905</v>
      </c>
      <c r="B394" s="77">
        <v>1</v>
      </c>
      <c r="C394" s="93" t="s">
        <v>5128</v>
      </c>
      <c r="D394" s="93"/>
      <c r="E394" s="93"/>
      <c r="F394" s="94"/>
      <c r="G394" s="93"/>
      <c r="H394" s="77"/>
      <c r="I394" s="95">
        <v>3919</v>
      </c>
      <c r="J394" s="77"/>
      <c r="K394" s="77"/>
      <c r="L394" s="93" t="s">
        <v>3094</v>
      </c>
      <c r="M394" s="96" t="s">
        <v>7862</v>
      </c>
      <c r="N394" s="96"/>
      <c r="O394" s="79">
        <v>1</v>
      </c>
      <c r="P394" s="77">
        <v>450</v>
      </c>
      <c r="Q394" s="77">
        <v>450</v>
      </c>
      <c r="R394" s="77">
        <v>700</v>
      </c>
      <c r="S394" s="77"/>
      <c r="T394" s="77"/>
      <c r="U394" s="77"/>
      <c r="V394" s="77"/>
      <c r="W394" s="77"/>
      <c r="X394" s="77"/>
      <c r="Y394" s="77"/>
      <c r="Z394" s="77"/>
      <c r="AA394" s="77"/>
      <c r="AB394" s="77"/>
      <c r="AC394" s="77"/>
      <c r="AD394" s="77"/>
      <c r="AE394" s="77"/>
      <c r="AF394" s="77"/>
      <c r="AG394" s="77"/>
      <c r="AH394" s="77"/>
      <c r="AI394" s="77"/>
      <c r="AJ394" s="77"/>
      <c r="AK394" s="77"/>
      <c r="AL394" s="77"/>
      <c r="AM394" s="94"/>
      <c r="AN394" s="94"/>
      <c r="AO394" s="77"/>
      <c r="AP394" s="77"/>
      <c r="AQ394" s="77"/>
      <c r="AR394" s="77"/>
      <c r="AS394" s="97"/>
      <c r="AT394" s="77">
        <v>4202</v>
      </c>
      <c r="AU394" s="77">
        <v>50</v>
      </c>
      <c r="AV394" s="94" t="s">
        <v>5110</v>
      </c>
      <c r="AW394" s="77" t="s">
        <v>2874</v>
      </c>
      <c r="AX394" s="94" t="s">
        <v>3232</v>
      </c>
      <c r="AY394" s="77"/>
      <c r="AZ394" s="83">
        <f t="shared" si="7"/>
        <v>0.14174999999999999</v>
      </c>
    </row>
    <row r="395" spans="1:52" s="99" customFormat="1" ht="34.950000000000003" customHeight="1" x14ac:dyDescent="0.45">
      <c r="A395" s="93" t="s">
        <v>7905</v>
      </c>
      <c r="B395" s="77">
        <v>1</v>
      </c>
      <c r="C395" s="93" t="s">
        <v>5128</v>
      </c>
      <c r="D395" s="93"/>
      <c r="E395" s="93"/>
      <c r="F395" s="94"/>
      <c r="G395" s="93"/>
      <c r="H395" s="77"/>
      <c r="I395" s="95">
        <v>3920</v>
      </c>
      <c r="J395" s="77"/>
      <c r="K395" s="77"/>
      <c r="L395" s="93" t="s">
        <v>3094</v>
      </c>
      <c r="M395" s="96" t="s">
        <v>7862</v>
      </c>
      <c r="N395" s="96"/>
      <c r="O395" s="79">
        <v>1</v>
      </c>
      <c r="P395" s="77">
        <v>450</v>
      </c>
      <c r="Q395" s="77">
        <v>450</v>
      </c>
      <c r="R395" s="77">
        <v>700</v>
      </c>
      <c r="S395" s="77"/>
      <c r="T395" s="77"/>
      <c r="U395" s="77"/>
      <c r="V395" s="77"/>
      <c r="W395" s="77"/>
      <c r="X395" s="77"/>
      <c r="Y395" s="77"/>
      <c r="Z395" s="77"/>
      <c r="AA395" s="77"/>
      <c r="AB395" s="77"/>
      <c r="AC395" s="77"/>
      <c r="AD395" s="77"/>
      <c r="AE395" s="77"/>
      <c r="AF395" s="77"/>
      <c r="AG395" s="77"/>
      <c r="AH395" s="77"/>
      <c r="AI395" s="77"/>
      <c r="AJ395" s="77"/>
      <c r="AK395" s="77"/>
      <c r="AL395" s="77"/>
      <c r="AM395" s="94"/>
      <c r="AN395" s="94"/>
      <c r="AO395" s="77"/>
      <c r="AP395" s="77"/>
      <c r="AQ395" s="77"/>
      <c r="AR395" s="77"/>
      <c r="AS395" s="97"/>
      <c r="AT395" s="77">
        <v>4203</v>
      </c>
      <c r="AU395" s="77">
        <v>50</v>
      </c>
      <c r="AV395" s="94" t="s">
        <v>5110</v>
      </c>
      <c r="AW395" s="77" t="s">
        <v>2874</v>
      </c>
      <c r="AX395" s="94" t="s">
        <v>3232</v>
      </c>
      <c r="AY395" s="77"/>
      <c r="AZ395" s="83">
        <f t="shared" si="7"/>
        <v>0.14174999999999999</v>
      </c>
    </row>
    <row r="396" spans="1:52" s="99" customFormat="1" ht="34.950000000000003" customHeight="1" x14ac:dyDescent="0.45">
      <c r="A396" s="93" t="s">
        <v>7905</v>
      </c>
      <c r="B396" s="77">
        <v>1</v>
      </c>
      <c r="C396" s="93" t="s">
        <v>5128</v>
      </c>
      <c r="D396" s="93"/>
      <c r="E396" s="93"/>
      <c r="F396" s="94"/>
      <c r="G396" s="93"/>
      <c r="H396" s="77"/>
      <c r="I396" s="95">
        <v>3921</v>
      </c>
      <c r="J396" s="77"/>
      <c r="K396" s="77"/>
      <c r="L396" s="93" t="s">
        <v>3533</v>
      </c>
      <c r="M396" s="96"/>
      <c r="N396" s="96"/>
      <c r="O396" s="79">
        <v>1</v>
      </c>
      <c r="P396" s="77">
        <v>400</v>
      </c>
      <c r="Q396" s="77">
        <v>730</v>
      </c>
      <c r="R396" s="77">
        <v>750</v>
      </c>
      <c r="S396" s="77"/>
      <c r="T396" s="77"/>
      <c r="U396" s="77"/>
      <c r="V396" s="77"/>
      <c r="W396" s="77"/>
      <c r="X396" s="77"/>
      <c r="Y396" s="77"/>
      <c r="Z396" s="77"/>
      <c r="AA396" s="77"/>
      <c r="AB396" s="77"/>
      <c r="AC396" s="77"/>
      <c r="AD396" s="77"/>
      <c r="AE396" s="77"/>
      <c r="AF396" s="77"/>
      <c r="AG396" s="77"/>
      <c r="AH396" s="77"/>
      <c r="AI396" s="77"/>
      <c r="AJ396" s="77"/>
      <c r="AK396" s="77"/>
      <c r="AL396" s="77"/>
      <c r="AM396" s="94"/>
      <c r="AN396" s="94"/>
      <c r="AO396" s="77"/>
      <c r="AP396" s="77"/>
      <c r="AQ396" s="77"/>
      <c r="AR396" s="77"/>
      <c r="AS396" s="97"/>
      <c r="AT396" s="77">
        <v>4204</v>
      </c>
      <c r="AU396" s="77">
        <v>50</v>
      </c>
      <c r="AV396" s="94" t="s">
        <v>5110</v>
      </c>
      <c r="AW396" s="77" t="s">
        <v>2876</v>
      </c>
      <c r="AX396" s="94" t="s">
        <v>3662</v>
      </c>
      <c r="AY396" s="77"/>
      <c r="AZ396" s="83">
        <f t="shared" si="7"/>
        <v>0.219</v>
      </c>
    </row>
    <row r="397" spans="1:52" s="99" customFormat="1" ht="34.950000000000003" customHeight="1" x14ac:dyDescent="0.45">
      <c r="A397" s="93" t="s">
        <v>7905</v>
      </c>
      <c r="B397" s="77">
        <v>1</v>
      </c>
      <c r="C397" s="93" t="s">
        <v>5128</v>
      </c>
      <c r="D397" s="93"/>
      <c r="E397" s="93"/>
      <c r="F397" s="94"/>
      <c r="G397" s="93"/>
      <c r="H397" s="77"/>
      <c r="I397" s="95"/>
      <c r="J397" s="77"/>
      <c r="K397" s="77"/>
      <c r="L397" s="93" t="s">
        <v>9005</v>
      </c>
      <c r="M397" s="96"/>
      <c r="N397" s="96"/>
      <c r="O397" s="79">
        <v>1</v>
      </c>
      <c r="P397" s="77">
        <v>600</v>
      </c>
      <c r="Q397" s="77">
        <v>300</v>
      </c>
      <c r="R397" s="77">
        <v>210</v>
      </c>
      <c r="S397" s="77"/>
      <c r="T397" s="77"/>
      <c r="U397" s="77"/>
      <c r="V397" s="77"/>
      <c r="W397" s="77"/>
      <c r="X397" s="77"/>
      <c r="Y397" s="77"/>
      <c r="Z397" s="77"/>
      <c r="AA397" s="77"/>
      <c r="AB397" s="77"/>
      <c r="AC397" s="77"/>
      <c r="AD397" s="77"/>
      <c r="AE397" s="77"/>
      <c r="AF397" s="77"/>
      <c r="AG397" s="77"/>
      <c r="AH397" s="77"/>
      <c r="AI397" s="77"/>
      <c r="AJ397" s="77"/>
      <c r="AK397" s="77"/>
      <c r="AL397" s="77"/>
      <c r="AM397" s="94"/>
      <c r="AN397" s="94"/>
      <c r="AO397" s="77"/>
      <c r="AP397" s="77"/>
      <c r="AQ397" s="77"/>
      <c r="AR397" s="77"/>
      <c r="AS397" s="97"/>
      <c r="AT397" s="77"/>
      <c r="AU397" s="77"/>
      <c r="AV397" s="94"/>
      <c r="AW397" s="77"/>
      <c r="AX397" s="94"/>
      <c r="AY397" s="77"/>
      <c r="AZ397" s="83">
        <f t="shared" si="7"/>
        <v>3.78E-2</v>
      </c>
    </row>
    <row r="398" spans="1:52" s="99" customFormat="1" ht="34.950000000000003" customHeight="1" x14ac:dyDescent="0.45">
      <c r="A398" s="93" t="s">
        <v>7905</v>
      </c>
      <c r="B398" s="77">
        <v>1</v>
      </c>
      <c r="C398" s="93" t="s">
        <v>5128</v>
      </c>
      <c r="D398" s="93"/>
      <c r="E398" s="93"/>
      <c r="F398" s="94"/>
      <c r="G398" s="93"/>
      <c r="H398" s="77"/>
      <c r="I398" s="95"/>
      <c r="J398" s="77"/>
      <c r="K398" s="77"/>
      <c r="L398" s="93" t="s">
        <v>8962</v>
      </c>
      <c r="M398" s="96"/>
      <c r="N398" s="96"/>
      <c r="O398" s="79">
        <v>1</v>
      </c>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94"/>
      <c r="AN398" s="94"/>
      <c r="AO398" s="77"/>
      <c r="AP398" s="77"/>
      <c r="AQ398" s="77"/>
      <c r="AR398" s="77"/>
      <c r="AS398" s="97"/>
      <c r="AT398" s="77"/>
      <c r="AU398" s="77"/>
      <c r="AV398" s="94"/>
      <c r="AW398" s="77"/>
      <c r="AX398" s="94"/>
      <c r="AY398" s="77" t="s">
        <v>8968</v>
      </c>
      <c r="AZ398" s="83">
        <f t="shared" si="7"/>
        <v>0</v>
      </c>
    </row>
    <row r="399" spans="1:52" s="99" customFormat="1" ht="34.950000000000003" customHeight="1" x14ac:dyDescent="0.45">
      <c r="A399" s="93" t="s">
        <v>7905</v>
      </c>
      <c r="B399" s="77">
        <v>1</v>
      </c>
      <c r="C399" s="93" t="s">
        <v>5128</v>
      </c>
      <c r="D399" s="93"/>
      <c r="E399" s="93"/>
      <c r="F399" s="94"/>
      <c r="G399" s="93"/>
      <c r="H399" s="77"/>
      <c r="I399" s="95"/>
      <c r="J399" s="77"/>
      <c r="K399" s="77"/>
      <c r="L399" s="93" t="s">
        <v>5838</v>
      </c>
      <c r="M399" s="96"/>
      <c r="N399" s="96"/>
      <c r="O399" s="79">
        <v>5</v>
      </c>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94"/>
      <c r="AN399" s="94"/>
      <c r="AO399" s="77"/>
      <c r="AP399" s="77"/>
      <c r="AQ399" s="77"/>
      <c r="AR399" s="77"/>
      <c r="AS399" s="97"/>
      <c r="AT399" s="77"/>
      <c r="AU399" s="77"/>
      <c r="AV399" s="94"/>
      <c r="AW399" s="77"/>
      <c r="AX399" s="94"/>
      <c r="AY399" s="77"/>
      <c r="AZ399" s="83">
        <v>0.5</v>
      </c>
    </row>
    <row r="400" spans="1:52" s="99" customFormat="1" ht="34.950000000000003" customHeight="1" x14ac:dyDescent="0.45">
      <c r="A400" s="93" t="s">
        <v>7905</v>
      </c>
      <c r="B400" s="77">
        <v>1</v>
      </c>
      <c r="C400" s="93" t="s">
        <v>5128</v>
      </c>
      <c r="D400" s="93"/>
      <c r="E400" s="93"/>
      <c r="F400" s="94"/>
      <c r="G400" s="93"/>
      <c r="H400" s="77"/>
      <c r="I400" s="95"/>
      <c r="J400" s="77"/>
      <c r="K400" s="77"/>
      <c r="L400" s="93" t="s">
        <v>5839</v>
      </c>
      <c r="M400" s="96"/>
      <c r="N400" s="96"/>
      <c r="O400" s="79">
        <v>5</v>
      </c>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94"/>
      <c r="AN400" s="94"/>
      <c r="AO400" s="77"/>
      <c r="AP400" s="77"/>
      <c r="AQ400" s="77"/>
      <c r="AR400" s="77"/>
      <c r="AS400" s="97"/>
      <c r="AT400" s="77"/>
      <c r="AU400" s="77"/>
      <c r="AV400" s="94"/>
      <c r="AW400" s="77"/>
      <c r="AX400" s="94"/>
      <c r="AY400" s="77"/>
      <c r="AZ400" s="83">
        <v>0.5</v>
      </c>
    </row>
    <row r="401" spans="1:52" s="99" customFormat="1" ht="34.950000000000003" customHeight="1" x14ac:dyDescent="0.45">
      <c r="A401" s="93" t="s">
        <v>5816</v>
      </c>
      <c r="B401" s="77">
        <v>2</v>
      </c>
      <c r="C401" s="93" t="s">
        <v>5022</v>
      </c>
      <c r="D401" s="93"/>
      <c r="E401" s="93"/>
      <c r="F401" s="94"/>
      <c r="G401" s="93"/>
      <c r="H401" s="77"/>
      <c r="I401" s="95" t="s">
        <v>5023</v>
      </c>
      <c r="J401" s="77"/>
      <c r="K401" s="77"/>
      <c r="L401" s="93" t="s">
        <v>3222</v>
      </c>
      <c r="M401" s="96" t="s">
        <v>5024</v>
      </c>
      <c r="N401" s="96" t="s">
        <v>5025</v>
      </c>
      <c r="O401" s="79">
        <v>1</v>
      </c>
      <c r="P401" s="77">
        <v>300</v>
      </c>
      <c r="Q401" s="77">
        <v>500</v>
      </c>
      <c r="R401" s="77">
        <v>650</v>
      </c>
      <c r="S401" s="77"/>
      <c r="T401" s="77"/>
      <c r="U401" s="77"/>
      <c r="V401" s="77"/>
      <c r="W401" s="77"/>
      <c r="X401" s="77"/>
      <c r="Y401" s="77"/>
      <c r="Z401" s="77"/>
      <c r="AA401" s="77"/>
      <c r="AB401" s="77"/>
      <c r="AC401" s="77"/>
      <c r="AD401" s="77"/>
      <c r="AE401" s="77"/>
      <c r="AF401" s="77"/>
      <c r="AG401" s="77"/>
      <c r="AH401" s="77"/>
      <c r="AI401" s="77"/>
      <c r="AJ401" s="77"/>
      <c r="AK401" s="77"/>
      <c r="AL401" s="77"/>
      <c r="AM401" s="94"/>
      <c r="AN401" s="94"/>
      <c r="AO401" s="77"/>
      <c r="AP401" s="77"/>
      <c r="AQ401" s="77"/>
      <c r="AR401" s="77"/>
      <c r="AS401" s="97"/>
      <c r="AT401" s="77">
        <v>1570</v>
      </c>
      <c r="AU401" s="77">
        <v>48</v>
      </c>
      <c r="AV401" s="94" t="s">
        <v>5026</v>
      </c>
      <c r="AW401" s="77" t="s">
        <v>2868</v>
      </c>
      <c r="AX401" s="94"/>
      <c r="AY401" s="77"/>
      <c r="AZ401" s="83">
        <f t="shared" si="7"/>
        <v>9.7500000000000003E-2</v>
      </c>
    </row>
    <row r="402" spans="1:52" s="99" customFormat="1" ht="34.950000000000003" customHeight="1" x14ac:dyDescent="0.45">
      <c r="A402" s="93" t="s">
        <v>5816</v>
      </c>
      <c r="B402" s="77">
        <v>2</v>
      </c>
      <c r="C402" s="93" t="s">
        <v>5022</v>
      </c>
      <c r="D402" s="93"/>
      <c r="E402" s="93"/>
      <c r="F402" s="94"/>
      <c r="G402" s="93"/>
      <c r="H402" s="77"/>
      <c r="I402" s="95" t="s">
        <v>5027</v>
      </c>
      <c r="J402" s="77"/>
      <c r="K402" s="77"/>
      <c r="L402" s="93" t="s">
        <v>2913</v>
      </c>
      <c r="M402" s="96"/>
      <c r="N402" s="96"/>
      <c r="O402" s="79">
        <v>1</v>
      </c>
      <c r="P402" s="77">
        <v>450</v>
      </c>
      <c r="Q402" s="77">
        <v>300</v>
      </c>
      <c r="R402" s="77">
        <v>900</v>
      </c>
      <c r="S402" s="77"/>
      <c r="T402" s="77"/>
      <c r="U402" s="77"/>
      <c r="V402" s="77"/>
      <c r="W402" s="77"/>
      <c r="X402" s="77"/>
      <c r="Y402" s="77"/>
      <c r="Z402" s="77"/>
      <c r="AA402" s="77"/>
      <c r="AB402" s="77"/>
      <c r="AC402" s="77"/>
      <c r="AD402" s="77"/>
      <c r="AE402" s="77"/>
      <c r="AF402" s="77"/>
      <c r="AG402" s="77"/>
      <c r="AH402" s="77"/>
      <c r="AI402" s="77"/>
      <c r="AJ402" s="77"/>
      <c r="AK402" s="77"/>
      <c r="AL402" s="77"/>
      <c r="AM402" s="94"/>
      <c r="AN402" s="94"/>
      <c r="AO402" s="77"/>
      <c r="AP402" s="77"/>
      <c r="AQ402" s="77"/>
      <c r="AR402" s="77"/>
      <c r="AS402" s="97"/>
      <c r="AT402" s="77">
        <v>1571</v>
      </c>
      <c r="AU402" s="77">
        <v>48</v>
      </c>
      <c r="AV402" s="94" t="s">
        <v>5026</v>
      </c>
      <c r="AW402" s="77" t="s">
        <v>2876</v>
      </c>
      <c r="AX402" s="94"/>
      <c r="AY402" s="77"/>
      <c r="AZ402" s="83">
        <f t="shared" si="7"/>
        <v>0.1215</v>
      </c>
    </row>
    <row r="403" spans="1:52" s="99" customFormat="1" ht="34.950000000000003" customHeight="1" x14ac:dyDescent="0.45">
      <c r="A403" s="93" t="s">
        <v>5816</v>
      </c>
      <c r="B403" s="77">
        <v>2</v>
      </c>
      <c r="C403" s="93" t="s">
        <v>5022</v>
      </c>
      <c r="D403" s="93"/>
      <c r="E403" s="93"/>
      <c r="F403" s="94"/>
      <c r="G403" s="93"/>
      <c r="H403" s="77"/>
      <c r="I403" s="95" t="s">
        <v>5028</v>
      </c>
      <c r="J403" s="77"/>
      <c r="K403" s="77"/>
      <c r="L403" s="93" t="s">
        <v>2908</v>
      </c>
      <c r="M403" s="96" t="s">
        <v>6057</v>
      </c>
      <c r="N403" s="96"/>
      <c r="O403" s="79">
        <v>1</v>
      </c>
      <c r="P403" s="77">
        <v>500</v>
      </c>
      <c r="Q403" s="77">
        <v>650</v>
      </c>
      <c r="R403" s="77">
        <v>1350</v>
      </c>
      <c r="S403" s="77"/>
      <c r="T403" s="77"/>
      <c r="U403" s="77"/>
      <c r="V403" s="77"/>
      <c r="W403" s="77"/>
      <c r="X403" s="77"/>
      <c r="Y403" s="77"/>
      <c r="Z403" s="77"/>
      <c r="AA403" s="77"/>
      <c r="AB403" s="77"/>
      <c r="AC403" s="77"/>
      <c r="AD403" s="77"/>
      <c r="AE403" s="77"/>
      <c r="AF403" s="77"/>
      <c r="AG403" s="77"/>
      <c r="AH403" s="77"/>
      <c r="AI403" s="77"/>
      <c r="AJ403" s="77"/>
      <c r="AK403" s="77"/>
      <c r="AL403" s="77"/>
      <c r="AM403" s="94"/>
      <c r="AN403" s="94"/>
      <c r="AO403" s="77"/>
      <c r="AP403" s="77"/>
      <c r="AQ403" s="77"/>
      <c r="AR403" s="77"/>
      <c r="AS403" s="97"/>
      <c r="AT403" s="77">
        <v>1572</v>
      </c>
      <c r="AU403" s="77">
        <v>48</v>
      </c>
      <c r="AV403" s="94" t="s">
        <v>5026</v>
      </c>
      <c r="AW403" s="77" t="s">
        <v>2876</v>
      </c>
      <c r="AX403" s="94"/>
      <c r="AY403" s="77"/>
      <c r="AZ403" s="83">
        <f t="shared" si="7"/>
        <v>0.43874999999999997</v>
      </c>
    </row>
    <row r="404" spans="1:52" s="99" customFormat="1" ht="34.950000000000003" customHeight="1" x14ac:dyDescent="0.45">
      <c r="A404" s="93" t="s">
        <v>5816</v>
      </c>
      <c r="B404" s="77">
        <v>2</v>
      </c>
      <c r="C404" s="93" t="s">
        <v>5022</v>
      </c>
      <c r="D404" s="93"/>
      <c r="E404" s="93"/>
      <c r="F404" s="94"/>
      <c r="G404" s="93"/>
      <c r="H404" s="77"/>
      <c r="I404" s="95" t="s">
        <v>5029</v>
      </c>
      <c r="J404" s="77"/>
      <c r="K404" s="77"/>
      <c r="L404" s="93" t="s">
        <v>3190</v>
      </c>
      <c r="M404" s="96" t="s">
        <v>6058</v>
      </c>
      <c r="N404" s="96"/>
      <c r="O404" s="79">
        <v>1</v>
      </c>
      <c r="P404" s="77">
        <v>1200</v>
      </c>
      <c r="Q404" s="77">
        <v>400</v>
      </c>
      <c r="R404" s="77">
        <v>1850</v>
      </c>
      <c r="S404" s="77"/>
      <c r="T404" s="77"/>
      <c r="U404" s="77"/>
      <c r="V404" s="77"/>
      <c r="W404" s="77"/>
      <c r="X404" s="77"/>
      <c r="Y404" s="77"/>
      <c r="Z404" s="77"/>
      <c r="AA404" s="77"/>
      <c r="AB404" s="77"/>
      <c r="AC404" s="77"/>
      <c r="AD404" s="77"/>
      <c r="AE404" s="77"/>
      <c r="AF404" s="77"/>
      <c r="AG404" s="77"/>
      <c r="AH404" s="77"/>
      <c r="AI404" s="77"/>
      <c r="AJ404" s="77"/>
      <c r="AK404" s="77"/>
      <c r="AL404" s="77"/>
      <c r="AM404" s="94"/>
      <c r="AN404" s="94"/>
      <c r="AO404" s="77"/>
      <c r="AP404" s="77"/>
      <c r="AQ404" s="77"/>
      <c r="AR404" s="77"/>
      <c r="AS404" s="97"/>
      <c r="AT404" s="77">
        <v>1573</v>
      </c>
      <c r="AU404" s="77">
        <v>48</v>
      </c>
      <c r="AV404" s="94" t="s">
        <v>5026</v>
      </c>
      <c r="AW404" s="77" t="s">
        <v>2868</v>
      </c>
      <c r="AX404" s="94"/>
      <c r="AY404" s="77" t="s">
        <v>6056</v>
      </c>
      <c r="AZ404" s="83">
        <f t="shared" si="7"/>
        <v>0.88800000000000001</v>
      </c>
    </row>
    <row r="405" spans="1:52" s="99" customFormat="1" ht="34.950000000000003" customHeight="1" x14ac:dyDescent="0.45">
      <c r="A405" s="93" t="s">
        <v>5816</v>
      </c>
      <c r="B405" s="77">
        <v>2</v>
      </c>
      <c r="C405" s="93" t="s">
        <v>5022</v>
      </c>
      <c r="D405" s="93"/>
      <c r="E405" s="93"/>
      <c r="F405" s="94"/>
      <c r="G405" s="93"/>
      <c r="H405" s="77"/>
      <c r="I405" s="95" t="s">
        <v>5030</v>
      </c>
      <c r="J405" s="77"/>
      <c r="K405" s="77"/>
      <c r="L405" s="93" t="s">
        <v>2908</v>
      </c>
      <c r="M405" s="96" t="s">
        <v>6059</v>
      </c>
      <c r="N405" s="96"/>
      <c r="O405" s="79">
        <v>1</v>
      </c>
      <c r="P405" s="77">
        <v>400</v>
      </c>
      <c r="Q405" s="77">
        <v>650</v>
      </c>
      <c r="R405" s="77">
        <v>1350</v>
      </c>
      <c r="S405" s="77"/>
      <c r="T405" s="77"/>
      <c r="U405" s="77"/>
      <c r="V405" s="77"/>
      <c r="W405" s="77"/>
      <c r="X405" s="77"/>
      <c r="Y405" s="77"/>
      <c r="Z405" s="77"/>
      <c r="AA405" s="77"/>
      <c r="AB405" s="77"/>
      <c r="AC405" s="77"/>
      <c r="AD405" s="77"/>
      <c r="AE405" s="77"/>
      <c r="AF405" s="77"/>
      <c r="AG405" s="77"/>
      <c r="AH405" s="77"/>
      <c r="AI405" s="77"/>
      <c r="AJ405" s="77"/>
      <c r="AK405" s="77"/>
      <c r="AL405" s="77"/>
      <c r="AM405" s="94"/>
      <c r="AN405" s="94"/>
      <c r="AO405" s="77"/>
      <c r="AP405" s="77"/>
      <c r="AQ405" s="77"/>
      <c r="AR405" s="77"/>
      <c r="AS405" s="97"/>
      <c r="AT405" s="77">
        <v>1574</v>
      </c>
      <c r="AU405" s="77">
        <v>48</v>
      </c>
      <c r="AV405" s="94" t="s">
        <v>5026</v>
      </c>
      <c r="AW405" s="77" t="s">
        <v>2876</v>
      </c>
      <c r="AX405" s="94"/>
      <c r="AY405" s="77"/>
      <c r="AZ405" s="83">
        <f t="shared" si="7"/>
        <v>0.35099999999999998</v>
      </c>
    </row>
    <row r="406" spans="1:52" s="99" customFormat="1" ht="34.950000000000003" customHeight="1" x14ac:dyDescent="0.45">
      <c r="A406" s="93" t="s">
        <v>5816</v>
      </c>
      <c r="B406" s="77">
        <v>2</v>
      </c>
      <c r="C406" s="93" t="s">
        <v>5022</v>
      </c>
      <c r="D406" s="93"/>
      <c r="E406" s="93"/>
      <c r="F406" s="94"/>
      <c r="G406" s="93"/>
      <c r="H406" s="77"/>
      <c r="I406" s="95" t="s">
        <v>5031</v>
      </c>
      <c r="J406" s="77"/>
      <c r="K406" s="77"/>
      <c r="L406" s="93" t="s">
        <v>2908</v>
      </c>
      <c r="M406" s="96" t="s">
        <v>6059</v>
      </c>
      <c r="N406" s="96"/>
      <c r="O406" s="79">
        <v>1</v>
      </c>
      <c r="P406" s="77">
        <v>400</v>
      </c>
      <c r="Q406" s="77">
        <v>650</v>
      </c>
      <c r="R406" s="77">
        <v>1350</v>
      </c>
      <c r="S406" s="77"/>
      <c r="T406" s="77"/>
      <c r="U406" s="77"/>
      <c r="V406" s="77"/>
      <c r="W406" s="77"/>
      <c r="X406" s="77"/>
      <c r="Y406" s="77"/>
      <c r="Z406" s="77"/>
      <c r="AA406" s="77"/>
      <c r="AB406" s="77"/>
      <c r="AC406" s="77"/>
      <c r="AD406" s="77"/>
      <c r="AE406" s="77"/>
      <c r="AF406" s="77"/>
      <c r="AG406" s="77"/>
      <c r="AH406" s="77"/>
      <c r="AI406" s="77"/>
      <c r="AJ406" s="77"/>
      <c r="AK406" s="77"/>
      <c r="AL406" s="77"/>
      <c r="AM406" s="94"/>
      <c r="AN406" s="94"/>
      <c r="AO406" s="77"/>
      <c r="AP406" s="77"/>
      <c r="AQ406" s="77"/>
      <c r="AR406" s="77"/>
      <c r="AS406" s="97"/>
      <c r="AT406" s="77">
        <v>1575</v>
      </c>
      <c r="AU406" s="77">
        <v>48</v>
      </c>
      <c r="AV406" s="94" t="s">
        <v>5026</v>
      </c>
      <c r="AW406" s="77" t="s">
        <v>2876</v>
      </c>
      <c r="AX406" s="94"/>
      <c r="AY406" s="77"/>
      <c r="AZ406" s="83">
        <f t="shared" si="7"/>
        <v>0.35099999999999998</v>
      </c>
    </row>
    <row r="407" spans="1:52" s="99" customFormat="1" ht="34.950000000000003" customHeight="1" x14ac:dyDescent="0.45">
      <c r="A407" s="93" t="s">
        <v>5816</v>
      </c>
      <c r="B407" s="77">
        <v>2</v>
      </c>
      <c r="C407" s="93" t="s">
        <v>5022</v>
      </c>
      <c r="D407" s="93"/>
      <c r="E407" s="93"/>
      <c r="F407" s="94"/>
      <c r="G407" s="93"/>
      <c r="H407" s="77"/>
      <c r="I407" s="95" t="s">
        <v>5032</v>
      </c>
      <c r="J407" s="77"/>
      <c r="K407" s="77"/>
      <c r="L407" s="93" t="s">
        <v>2908</v>
      </c>
      <c r="M407" s="96" t="s">
        <v>6059</v>
      </c>
      <c r="N407" s="96"/>
      <c r="O407" s="79">
        <v>1</v>
      </c>
      <c r="P407" s="77">
        <v>400</v>
      </c>
      <c r="Q407" s="77">
        <v>650</v>
      </c>
      <c r="R407" s="77">
        <v>1350</v>
      </c>
      <c r="S407" s="77"/>
      <c r="T407" s="77"/>
      <c r="U407" s="77"/>
      <c r="V407" s="77"/>
      <c r="W407" s="77"/>
      <c r="X407" s="77"/>
      <c r="Y407" s="77"/>
      <c r="Z407" s="77"/>
      <c r="AA407" s="77"/>
      <c r="AB407" s="77"/>
      <c r="AC407" s="77"/>
      <c r="AD407" s="77"/>
      <c r="AE407" s="77"/>
      <c r="AF407" s="77"/>
      <c r="AG407" s="77"/>
      <c r="AH407" s="77"/>
      <c r="AI407" s="77"/>
      <c r="AJ407" s="77"/>
      <c r="AK407" s="77"/>
      <c r="AL407" s="77"/>
      <c r="AM407" s="94"/>
      <c r="AN407" s="94"/>
      <c r="AO407" s="77"/>
      <c r="AP407" s="77"/>
      <c r="AQ407" s="77"/>
      <c r="AR407" s="77"/>
      <c r="AS407" s="97"/>
      <c r="AT407" s="77">
        <v>1576</v>
      </c>
      <c r="AU407" s="77">
        <v>48</v>
      </c>
      <c r="AV407" s="94" t="s">
        <v>5026</v>
      </c>
      <c r="AW407" s="77" t="s">
        <v>2876</v>
      </c>
      <c r="AX407" s="94"/>
      <c r="AY407" s="77"/>
      <c r="AZ407" s="83">
        <f t="shared" si="7"/>
        <v>0.35099999999999998</v>
      </c>
    </row>
    <row r="408" spans="1:52" s="99" customFormat="1" ht="34.950000000000003" customHeight="1" x14ac:dyDescent="0.45">
      <c r="A408" s="93" t="s">
        <v>5816</v>
      </c>
      <c r="B408" s="77">
        <v>2</v>
      </c>
      <c r="C408" s="93" t="s">
        <v>5022</v>
      </c>
      <c r="D408" s="93"/>
      <c r="E408" s="93"/>
      <c r="F408" s="94"/>
      <c r="G408" s="93"/>
      <c r="H408" s="77"/>
      <c r="I408" s="95" t="s">
        <v>5033</v>
      </c>
      <c r="J408" s="77"/>
      <c r="K408" s="77"/>
      <c r="L408" s="93" t="s">
        <v>2908</v>
      </c>
      <c r="M408" s="96" t="s">
        <v>6059</v>
      </c>
      <c r="N408" s="96"/>
      <c r="O408" s="79">
        <v>1</v>
      </c>
      <c r="P408" s="77">
        <v>400</v>
      </c>
      <c r="Q408" s="77">
        <v>650</v>
      </c>
      <c r="R408" s="77">
        <v>1350</v>
      </c>
      <c r="S408" s="77"/>
      <c r="T408" s="77"/>
      <c r="U408" s="77"/>
      <c r="V408" s="77"/>
      <c r="W408" s="77"/>
      <c r="X408" s="77"/>
      <c r="Y408" s="77"/>
      <c r="Z408" s="77"/>
      <c r="AA408" s="77"/>
      <c r="AB408" s="77"/>
      <c r="AC408" s="77"/>
      <c r="AD408" s="77"/>
      <c r="AE408" s="77"/>
      <c r="AF408" s="77"/>
      <c r="AG408" s="77"/>
      <c r="AH408" s="77"/>
      <c r="AI408" s="77"/>
      <c r="AJ408" s="77"/>
      <c r="AK408" s="77"/>
      <c r="AL408" s="77"/>
      <c r="AM408" s="94"/>
      <c r="AN408" s="94"/>
      <c r="AO408" s="77"/>
      <c r="AP408" s="77"/>
      <c r="AQ408" s="77"/>
      <c r="AR408" s="77"/>
      <c r="AS408" s="97"/>
      <c r="AT408" s="77">
        <v>1577</v>
      </c>
      <c r="AU408" s="77">
        <v>48</v>
      </c>
      <c r="AV408" s="94" t="s">
        <v>5026</v>
      </c>
      <c r="AW408" s="77" t="s">
        <v>2876</v>
      </c>
      <c r="AX408" s="94"/>
      <c r="AY408" s="77"/>
      <c r="AZ408" s="83">
        <f t="shared" si="7"/>
        <v>0.35099999999999998</v>
      </c>
    </row>
    <row r="409" spans="1:52" s="99" customFormat="1" ht="34.950000000000003" customHeight="1" x14ac:dyDescent="0.45">
      <c r="A409" s="93" t="s">
        <v>5816</v>
      </c>
      <c r="B409" s="77">
        <v>2</v>
      </c>
      <c r="C409" s="93" t="s">
        <v>5022</v>
      </c>
      <c r="D409" s="93"/>
      <c r="E409" s="93"/>
      <c r="F409" s="94"/>
      <c r="G409" s="93"/>
      <c r="H409" s="77"/>
      <c r="I409" s="95" t="s">
        <v>5034</v>
      </c>
      <c r="J409" s="77"/>
      <c r="K409" s="77"/>
      <c r="L409" s="93" t="s">
        <v>2908</v>
      </c>
      <c r="M409" s="96" t="s">
        <v>6059</v>
      </c>
      <c r="N409" s="96"/>
      <c r="O409" s="79">
        <v>1</v>
      </c>
      <c r="P409" s="77">
        <v>400</v>
      </c>
      <c r="Q409" s="77">
        <v>650</v>
      </c>
      <c r="R409" s="77">
        <v>1350</v>
      </c>
      <c r="S409" s="77"/>
      <c r="T409" s="77"/>
      <c r="U409" s="77"/>
      <c r="V409" s="77"/>
      <c r="W409" s="77"/>
      <c r="X409" s="77"/>
      <c r="Y409" s="77"/>
      <c r="Z409" s="77"/>
      <c r="AA409" s="77"/>
      <c r="AB409" s="77"/>
      <c r="AC409" s="77"/>
      <c r="AD409" s="77"/>
      <c r="AE409" s="77"/>
      <c r="AF409" s="77"/>
      <c r="AG409" s="77"/>
      <c r="AH409" s="77"/>
      <c r="AI409" s="77"/>
      <c r="AJ409" s="77"/>
      <c r="AK409" s="77"/>
      <c r="AL409" s="77"/>
      <c r="AM409" s="94"/>
      <c r="AN409" s="94"/>
      <c r="AO409" s="77"/>
      <c r="AP409" s="77"/>
      <c r="AQ409" s="77"/>
      <c r="AR409" s="77"/>
      <c r="AS409" s="97"/>
      <c r="AT409" s="77">
        <v>1578</v>
      </c>
      <c r="AU409" s="77">
        <v>48</v>
      </c>
      <c r="AV409" s="94" t="s">
        <v>5026</v>
      </c>
      <c r="AW409" s="77" t="s">
        <v>2876</v>
      </c>
      <c r="AX409" s="94"/>
      <c r="AY409" s="77"/>
      <c r="AZ409" s="83">
        <f t="shared" si="7"/>
        <v>0.35099999999999998</v>
      </c>
    </row>
    <row r="410" spans="1:52" s="99" customFormat="1" ht="34.950000000000003" customHeight="1" x14ac:dyDescent="0.45">
      <c r="A410" s="93" t="s">
        <v>5816</v>
      </c>
      <c r="B410" s="77">
        <v>2</v>
      </c>
      <c r="C410" s="93" t="s">
        <v>5022</v>
      </c>
      <c r="D410" s="93"/>
      <c r="E410" s="93"/>
      <c r="F410" s="94"/>
      <c r="G410" s="93"/>
      <c r="H410" s="77"/>
      <c r="I410" s="95" t="s">
        <v>5035</v>
      </c>
      <c r="J410" s="77"/>
      <c r="K410" s="77"/>
      <c r="L410" s="93" t="s">
        <v>3038</v>
      </c>
      <c r="M410" s="96"/>
      <c r="N410" s="96"/>
      <c r="O410" s="79">
        <v>1</v>
      </c>
      <c r="P410" s="77">
        <v>700</v>
      </c>
      <c r="Q410" s="77">
        <v>800</v>
      </c>
      <c r="R410" s="77">
        <v>1350</v>
      </c>
      <c r="S410" s="77"/>
      <c r="T410" s="77"/>
      <c r="U410" s="77"/>
      <c r="V410" s="77"/>
      <c r="W410" s="77"/>
      <c r="X410" s="77"/>
      <c r="Y410" s="77"/>
      <c r="Z410" s="77"/>
      <c r="AA410" s="77"/>
      <c r="AB410" s="77"/>
      <c r="AC410" s="77"/>
      <c r="AD410" s="77"/>
      <c r="AE410" s="77"/>
      <c r="AF410" s="77"/>
      <c r="AG410" s="77"/>
      <c r="AH410" s="77"/>
      <c r="AI410" s="77"/>
      <c r="AJ410" s="77"/>
      <c r="AK410" s="77"/>
      <c r="AL410" s="77"/>
      <c r="AM410" s="94"/>
      <c r="AN410" s="94"/>
      <c r="AO410" s="77"/>
      <c r="AP410" s="77"/>
      <c r="AQ410" s="77"/>
      <c r="AR410" s="77"/>
      <c r="AS410" s="97"/>
      <c r="AT410" s="77">
        <v>1579</v>
      </c>
      <c r="AU410" s="77">
        <v>48</v>
      </c>
      <c r="AV410" s="94" t="s">
        <v>5026</v>
      </c>
      <c r="AW410" s="77" t="s">
        <v>2874</v>
      </c>
      <c r="AX410" s="94"/>
      <c r="AY410" s="77"/>
      <c r="AZ410" s="83">
        <f t="shared" si="7"/>
        <v>0.75600000000000001</v>
      </c>
    </row>
    <row r="411" spans="1:52" s="99" customFormat="1" ht="34.950000000000003" customHeight="1" x14ac:dyDescent="0.45">
      <c r="A411" s="93" t="s">
        <v>5816</v>
      </c>
      <c r="B411" s="77">
        <v>2</v>
      </c>
      <c r="C411" s="93" t="s">
        <v>5022</v>
      </c>
      <c r="D411" s="93"/>
      <c r="E411" s="93"/>
      <c r="F411" s="94"/>
      <c r="G411" s="93"/>
      <c r="H411" s="77"/>
      <c r="I411" s="95" t="s">
        <v>5036</v>
      </c>
      <c r="J411" s="77"/>
      <c r="K411" s="77"/>
      <c r="L411" s="93" t="s">
        <v>2917</v>
      </c>
      <c r="M411" s="96" t="s">
        <v>6060</v>
      </c>
      <c r="N411" s="96"/>
      <c r="O411" s="79">
        <v>1</v>
      </c>
      <c r="P411" s="77">
        <v>800</v>
      </c>
      <c r="Q411" s="77">
        <v>300</v>
      </c>
      <c r="R411" s="77">
        <v>1850</v>
      </c>
      <c r="S411" s="77"/>
      <c r="T411" s="77"/>
      <c r="U411" s="77"/>
      <c r="V411" s="77"/>
      <c r="W411" s="77"/>
      <c r="X411" s="77"/>
      <c r="Y411" s="77"/>
      <c r="Z411" s="77"/>
      <c r="AA411" s="77"/>
      <c r="AB411" s="77"/>
      <c r="AC411" s="77"/>
      <c r="AD411" s="77"/>
      <c r="AE411" s="77"/>
      <c r="AF411" s="77"/>
      <c r="AG411" s="77"/>
      <c r="AH411" s="77"/>
      <c r="AI411" s="77"/>
      <c r="AJ411" s="77"/>
      <c r="AK411" s="77"/>
      <c r="AL411" s="77"/>
      <c r="AM411" s="94"/>
      <c r="AN411" s="94"/>
      <c r="AO411" s="77"/>
      <c r="AP411" s="77"/>
      <c r="AQ411" s="77"/>
      <c r="AR411" s="77"/>
      <c r="AS411" s="97"/>
      <c r="AT411" s="77">
        <v>1580</v>
      </c>
      <c r="AU411" s="77">
        <v>48</v>
      </c>
      <c r="AV411" s="94" t="s">
        <v>5026</v>
      </c>
      <c r="AW411" s="77" t="s">
        <v>2876</v>
      </c>
      <c r="AX411" s="94"/>
      <c r="AY411" s="77"/>
      <c r="AZ411" s="83">
        <f t="shared" si="7"/>
        <v>0.44400000000000001</v>
      </c>
    </row>
    <row r="412" spans="1:52" s="99" customFormat="1" ht="34.950000000000003" customHeight="1" x14ac:dyDescent="0.45">
      <c r="A412" s="93" t="s">
        <v>5816</v>
      </c>
      <c r="B412" s="77">
        <v>2</v>
      </c>
      <c r="C412" s="93" t="s">
        <v>5022</v>
      </c>
      <c r="D412" s="93"/>
      <c r="E412" s="93"/>
      <c r="F412" s="94"/>
      <c r="G412" s="93"/>
      <c r="H412" s="77"/>
      <c r="I412" s="95" t="s">
        <v>5037</v>
      </c>
      <c r="J412" s="77"/>
      <c r="K412" s="77"/>
      <c r="L412" s="93" t="s">
        <v>2916</v>
      </c>
      <c r="M412" s="96" t="s">
        <v>6061</v>
      </c>
      <c r="N412" s="96"/>
      <c r="O412" s="79">
        <v>1</v>
      </c>
      <c r="P412" s="77">
        <v>900</v>
      </c>
      <c r="Q412" s="77">
        <v>20</v>
      </c>
      <c r="R412" s="77">
        <v>600</v>
      </c>
      <c r="S412" s="77"/>
      <c r="T412" s="77"/>
      <c r="U412" s="77"/>
      <c r="V412" s="77"/>
      <c r="W412" s="77"/>
      <c r="X412" s="77"/>
      <c r="Y412" s="77"/>
      <c r="Z412" s="77"/>
      <c r="AA412" s="77"/>
      <c r="AB412" s="77"/>
      <c r="AC412" s="77"/>
      <c r="AD412" s="77"/>
      <c r="AE412" s="77"/>
      <c r="AF412" s="77"/>
      <c r="AG412" s="77"/>
      <c r="AH412" s="77"/>
      <c r="AI412" s="77"/>
      <c r="AJ412" s="77"/>
      <c r="AK412" s="77"/>
      <c r="AL412" s="77"/>
      <c r="AM412" s="94"/>
      <c r="AN412" s="94" t="s">
        <v>2975</v>
      </c>
      <c r="AO412" s="77"/>
      <c r="AP412" s="77"/>
      <c r="AQ412" s="77"/>
      <c r="AR412" s="77"/>
      <c r="AS412" s="97"/>
      <c r="AT412" s="77">
        <v>1581</v>
      </c>
      <c r="AU412" s="77">
        <v>48</v>
      </c>
      <c r="AV412" s="94" t="s">
        <v>5026</v>
      </c>
      <c r="AW412" s="77" t="s">
        <v>2868</v>
      </c>
      <c r="AX412" s="94"/>
      <c r="AY412" s="77" t="s">
        <v>6056</v>
      </c>
      <c r="AZ412" s="83">
        <f t="shared" si="7"/>
        <v>1.0800000000000001E-2</v>
      </c>
    </row>
    <row r="413" spans="1:52" s="99" customFormat="1" ht="34.950000000000003" customHeight="1" x14ac:dyDescent="0.45">
      <c r="A413" s="93" t="s">
        <v>5816</v>
      </c>
      <c r="B413" s="77">
        <v>2</v>
      </c>
      <c r="C413" s="93" t="s">
        <v>5022</v>
      </c>
      <c r="D413" s="93"/>
      <c r="E413" s="93"/>
      <c r="F413" s="94"/>
      <c r="G413" s="93"/>
      <c r="H413" s="77"/>
      <c r="I413" s="95" t="s">
        <v>5038</v>
      </c>
      <c r="J413" s="77"/>
      <c r="K413" s="77"/>
      <c r="L413" s="93" t="s">
        <v>3192</v>
      </c>
      <c r="M413" s="96" t="s">
        <v>6055</v>
      </c>
      <c r="N413" s="96"/>
      <c r="O413" s="79">
        <v>1</v>
      </c>
      <c r="P413" s="77">
        <v>600</v>
      </c>
      <c r="Q413" s="77">
        <v>350</v>
      </c>
      <c r="R413" s="77">
        <v>1000</v>
      </c>
      <c r="S413" s="77"/>
      <c r="T413" s="77"/>
      <c r="U413" s="77"/>
      <c r="V413" s="77"/>
      <c r="W413" s="77"/>
      <c r="X413" s="77"/>
      <c r="Y413" s="77"/>
      <c r="Z413" s="77"/>
      <c r="AA413" s="77"/>
      <c r="AB413" s="77"/>
      <c r="AC413" s="77"/>
      <c r="AD413" s="77"/>
      <c r="AE413" s="77"/>
      <c r="AF413" s="77"/>
      <c r="AG413" s="77"/>
      <c r="AH413" s="77"/>
      <c r="AI413" s="77"/>
      <c r="AJ413" s="77"/>
      <c r="AK413" s="77"/>
      <c r="AL413" s="77"/>
      <c r="AM413" s="94"/>
      <c r="AN413" s="94"/>
      <c r="AO413" s="77"/>
      <c r="AP413" s="77"/>
      <c r="AQ413" s="77"/>
      <c r="AR413" s="77"/>
      <c r="AS413" s="97"/>
      <c r="AT413" s="77">
        <v>1582</v>
      </c>
      <c r="AU413" s="77">
        <v>48</v>
      </c>
      <c r="AV413" s="94" t="s">
        <v>5026</v>
      </c>
      <c r="AW413" s="77" t="s">
        <v>2876</v>
      </c>
      <c r="AX413" s="94"/>
      <c r="AY413" s="77"/>
      <c r="AZ413" s="83">
        <f t="shared" si="7"/>
        <v>0.21</v>
      </c>
    </row>
    <row r="414" spans="1:52" s="99" customFormat="1" ht="34.950000000000003" customHeight="1" x14ac:dyDescent="0.45">
      <c r="A414" s="93" t="s">
        <v>5816</v>
      </c>
      <c r="B414" s="77">
        <v>2</v>
      </c>
      <c r="C414" s="93" t="s">
        <v>5022</v>
      </c>
      <c r="D414" s="93"/>
      <c r="E414" s="93"/>
      <c r="F414" s="94"/>
      <c r="G414" s="93"/>
      <c r="H414" s="77"/>
      <c r="I414" s="95" t="s">
        <v>5039</v>
      </c>
      <c r="J414" s="77"/>
      <c r="K414" s="77"/>
      <c r="L414" s="93" t="s">
        <v>2978</v>
      </c>
      <c r="M414" s="96" t="s">
        <v>6062</v>
      </c>
      <c r="N414" s="96"/>
      <c r="O414" s="79">
        <v>1</v>
      </c>
      <c r="P414" s="77">
        <v>1800</v>
      </c>
      <c r="Q414" s="77">
        <v>450</v>
      </c>
      <c r="R414" s="77">
        <v>750</v>
      </c>
      <c r="S414" s="77"/>
      <c r="T414" s="77"/>
      <c r="U414" s="77"/>
      <c r="V414" s="77"/>
      <c r="W414" s="77"/>
      <c r="X414" s="77"/>
      <c r="Y414" s="77"/>
      <c r="Z414" s="77"/>
      <c r="AA414" s="77"/>
      <c r="AB414" s="77"/>
      <c r="AC414" s="77"/>
      <c r="AD414" s="77"/>
      <c r="AE414" s="77"/>
      <c r="AF414" s="77"/>
      <c r="AG414" s="77"/>
      <c r="AH414" s="77"/>
      <c r="AI414" s="77"/>
      <c r="AJ414" s="77"/>
      <c r="AK414" s="77"/>
      <c r="AL414" s="77"/>
      <c r="AM414" s="94"/>
      <c r="AN414" s="94"/>
      <c r="AO414" s="77"/>
      <c r="AP414" s="77"/>
      <c r="AQ414" s="77"/>
      <c r="AR414" s="77"/>
      <c r="AS414" s="97"/>
      <c r="AT414" s="77">
        <v>1583</v>
      </c>
      <c r="AU414" s="77">
        <v>48</v>
      </c>
      <c r="AV414" s="94" t="s">
        <v>5026</v>
      </c>
      <c r="AW414" s="77" t="s">
        <v>2876</v>
      </c>
      <c r="AX414" s="94"/>
      <c r="AY414" s="77"/>
      <c r="AZ414" s="83">
        <f t="shared" si="7"/>
        <v>0.60750000000000004</v>
      </c>
    </row>
    <row r="415" spans="1:52" s="99" customFormat="1" ht="34.950000000000003" customHeight="1" x14ac:dyDescent="0.45">
      <c r="A415" s="93" t="s">
        <v>5816</v>
      </c>
      <c r="B415" s="77">
        <v>2</v>
      </c>
      <c r="C415" s="93" t="s">
        <v>5022</v>
      </c>
      <c r="D415" s="93"/>
      <c r="E415" s="93"/>
      <c r="F415" s="94"/>
      <c r="G415" s="93"/>
      <c r="H415" s="77"/>
      <c r="I415" s="95" t="s">
        <v>5040</v>
      </c>
      <c r="J415" s="77"/>
      <c r="K415" s="77"/>
      <c r="L415" s="93" t="s">
        <v>2893</v>
      </c>
      <c r="M415" s="96" t="s">
        <v>6063</v>
      </c>
      <c r="N415" s="96"/>
      <c r="O415" s="79">
        <v>1</v>
      </c>
      <c r="P415" s="77">
        <v>300</v>
      </c>
      <c r="Q415" s="77">
        <v>300</v>
      </c>
      <c r="R415" s="77">
        <v>450</v>
      </c>
      <c r="S415" s="77"/>
      <c r="T415" s="77"/>
      <c r="U415" s="77"/>
      <c r="V415" s="77"/>
      <c r="W415" s="77"/>
      <c r="X415" s="77"/>
      <c r="Y415" s="77"/>
      <c r="Z415" s="77"/>
      <c r="AA415" s="77"/>
      <c r="AB415" s="77"/>
      <c r="AC415" s="77"/>
      <c r="AD415" s="77"/>
      <c r="AE415" s="77"/>
      <c r="AF415" s="77"/>
      <c r="AG415" s="77"/>
      <c r="AH415" s="77"/>
      <c r="AI415" s="77"/>
      <c r="AJ415" s="77"/>
      <c r="AK415" s="77"/>
      <c r="AL415" s="77"/>
      <c r="AM415" s="94"/>
      <c r="AN415" s="94"/>
      <c r="AO415" s="77"/>
      <c r="AP415" s="77"/>
      <c r="AQ415" s="77"/>
      <c r="AR415" s="77"/>
      <c r="AS415" s="97"/>
      <c r="AT415" s="77">
        <v>1584</v>
      </c>
      <c r="AU415" s="77">
        <v>48</v>
      </c>
      <c r="AV415" s="94" t="s">
        <v>5026</v>
      </c>
      <c r="AW415" s="77" t="s">
        <v>2874</v>
      </c>
      <c r="AX415" s="94"/>
      <c r="AY415" s="77"/>
      <c r="AZ415" s="83">
        <f t="shared" si="7"/>
        <v>4.0500000000000001E-2</v>
      </c>
    </row>
    <row r="416" spans="1:52" s="99" customFormat="1" ht="34.950000000000003" customHeight="1" x14ac:dyDescent="0.45">
      <c r="A416" s="93" t="s">
        <v>5816</v>
      </c>
      <c r="B416" s="77">
        <v>2</v>
      </c>
      <c r="C416" s="93" t="s">
        <v>5022</v>
      </c>
      <c r="D416" s="93"/>
      <c r="E416" s="93"/>
      <c r="F416" s="94"/>
      <c r="G416" s="93"/>
      <c r="H416" s="77"/>
      <c r="I416" s="95" t="s">
        <v>5041</v>
      </c>
      <c r="J416" s="77"/>
      <c r="K416" s="77"/>
      <c r="L416" s="93" t="s">
        <v>3037</v>
      </c>
      <c r="M416" s="96"/>
      <c r="N416" s="96"/>
      <c r="O416" s="79">
        <v>1</v>
      </c>
      <c r="P416" s="77">
        <v>450</v>
      </c>
      <c r="Q416" s="77">
        <v>450</v>
      </c>
      <c r="R416" s="77">
        <v>700</v>
      </c>
      <c r="S416" s="77"/>
      <c r="T416" s="77"/>
      <c r="U416" s="77"/>
      <c r="V416" s="77"/>
      <c r="W416" s="77"/>
      <c r="X416" s="77"/>
      <c r="Y416" s="77"/>
      <c r="Z416" s="77"/>
      <c r="AA416" s="77"/>
      <c r="AB416" s="77"/>
      <c r="AC416" s="77"/>
      <c r="AD416" s="77"/>
      <c r="AE416" s="77"/>
      <c r="AF416" s="77"/>
      <c r="AG416" s="77"/>
      <c r="AH416" s="77"/>
      <c r="AI416" s="77"/>
      <c r="AJ416" s="77"/>
      <c r="AK416" s="77"/>
      <c r="AL416" s="77"/>
      <c r="AM416" s="94"/>
      <c r="AN416" s="94"/>
      <c r="AO416" s="77"/>
      <c r="AP416" s="77"/>
      <c r="AQ416" s="77"/>
      <c r="AR416" s="77"/>
      <c r="AS416" s="97"/>
      <c r="AT416" s="77">
        <v>1585</v>
      </c>
      <c r="AU416" s="77">
        <v>48</v>
      </c>
      <c r="AV416" s="94" t="s">
        <v>5026</v>
      </c>
      <c r="AW416" s="77" t="s">
        <v>2876</v>
      </c>
      <c r="AX416" s="94"/>
      <c r="AY416" s="77"/>
      <c r="AZ416" s="83">
        <f t="shared" si="7"/>
        <v>0.14174999999999999</v>
      </c>
    </row>
    <row r="417" spans="1:52" s="99" customFormat="1" ht="34.950000000000003" customHeight="1" x14ac:dyDescent="0.45">
      <c r="A417" s="93" t="s">
        <v>5816</v>
      </c>
      <c r="B417" s="77">
        <v>2</v>
      </c>
      <c r="C417" s="93" t="s">
        <v>5022</v>
      </c>
      <c r="D417" s="93"/>
      <c r="E417" s="93"/>
      <c r="F417" s="94"/>
      <c r="G417" s="93"/>
      <c r="H417" s="77"/>
      <c r="I417" s="95" t="s">
        <v>5042</v>
      </c>
      <c r="J417" s="77"/>
      <c r="K417" s="77"/>
      <c r="L417" s="93" t="s">
        <v>2917</v>
      </c>
      <c r="M417" s="96" t="s">
        <v>6064</v>
      </c>
      <c r="N417" s="96"/>
      <c r="O417" s="79">
        <v>1</v>
      </c>
      <c r="P417" s="77">
        <v>900</v>
      </c>
      <c r="Q417" s="77">
        <v>450</v>
      </c>
      <c r="R417" s="77">
        <v>750</v>
      </c>
      <c r="S417" s="77"/>
      <c r="T417" s="77"/>
      <c r="U417" s="77"/>
      <c r="V417" s="77"/>
      <c r="W417" s="77"/>
      <c r="X417" s="77"/>
      <c r="Y417" s="77"/>
      <c r="Z417" s="77"/>
      <c r="AA417" s="77"/>
      <c r="AB417" s="77"/>
      <c r="AC417" s="77"/>
      <c r="AD417" s="77"/>
      <c r="AE417" s="77"/>
      <c r="AF417" s="77"/>
      <c r="AG417" s="77"/>
      <c r="AH417" s="77"/>
      <c r="AI417" s="77"/>
      <c r="AJ417" s="77"/>
      <c r="AK417" s="77"/>
      <c r="AL417" s="77"/>
      <c r="AM417" s="94"/>
      <c r="AN417" s="94"/>
      <c r="AO417" s="77"/>
      <c r="AP417" s="77"/>
      <c r="AQ417" s="77"/>
      <c r="AR417" s="77"/>
      <c r="AS417" s="97"/>
      <c r="AT417" s="77">
        <v>1586</v>
      </c>
      <c r="AU417" s="77">
        <v>48</v>
      </c>
      <c r="AV417" s="94" t="s">
        <v>5026</v>
      </c>
      <c r="AW417" s="77" t="s">
        <v>2876</v>
      </c>
      <c r="AX417" s="94"/>
      <c r="AY417" s="77"/>
      <c r="AZ417" s="83">
        <f t="shared" si="7"/>
        <v>0.30375000000000002</v>
      </c>
    </row>
    <row r="418" spans="1:52" s="99" customFormat="1" ht="34.950000000000003" customHeight="1" x14ac:dyDescent="0.45">
      <c r="A418" s="93" t="s">
        <v>5816</v>
      </c>
      <c r="B418" s="77">
        <v>2</v>
      </c>
      <c r="C418" s="93" t="s">
        <v>5022</v>
      </c>
      <c r="D418" s="93"/>
      <c r="E418" s="93"/>
      <c r="F418" s="94"/>
      <c r="G418" s="93"/>
      <c r="H418" s="77"/>
      <c r="I418" s="95" t="s">
        <v>5043</v>
      </c>
      <c r="J418" s="77"/>
      <c r="K418" s="77"/>
      <c r="L418" s="93" t="s">
        <v>2922</v>
      </c>
      <c r="M418" s="96" t="s">
        <v>6065</v>
      </c>
      <c r="N418" s="96" t="s">
        <v>5044</v>
      </c>
      <c r="O418" s="79">
        <v>1</v>
      </c>
      <c r="P418" s="77">
        <v>300</v>
      </c>
      <c r="Q418" s="77">
        <v>300</v>
      </c>
      <c r="R418" s="77">
        <v>250</v>
      </c>
      <c r="S418" s="77"/>
      <c r="T418" s="77"/>
      <c r="U418" s="77"/>
      <c r="V418" s="77"/>
      <c r="W418" s="77"/>
      <c r="X418" s="77"/>
      <c r="Y418" s="77"/>
      <c r="Z418" s="77"/>
      <c r="AA418" s="77"/>
      <c r="AB418" s="77"/>
      <c r="AC418" s="77"/>
      <c r="AD418" s="77"/>
      <c r="AE418" s="77"/>
      <c r="AF418" s="77"/>
      <c r="AG418" s="77"/>
      <c r="AH418" s="77"/>
      <c r="AI418" s="77"/>
      <c r="AJ418" s="77"/>
      <c r="AK418" s="77"/>
      <c r="AL418" s="77"/>
      <c r="AM418" s="94"/>
      <c r="AN418" s="94"/>
      <c r="AO418" s="77"/>
      <c r="AP418" s="77"/>
      <c r="AQ418" s="77"/>
      <c r="AR418" s="77"/>
      <c r="AS418" s="97"/>
      <c r="AT418" s="77">
        <v>1587</v>
      </c>
      <c r="AU418" s="77">
        <v>48</v>
      </c>
      <c r="AV418" s="94" t="s">
        <v>5026</v>
      </c>
      <c r="AW418" s="77" t="s">
        <v>2876</v>
      </c>
      <c r="AX418" s="94"/>
      <c r="AY418" s="77"/>
      <c r="AZ418" s="83">
        <f t="shared" si="7"/>
        <v>2.2499999999999999E-2</v>
      </c>
    </row>
    <row r="419" spans="1:52" s="99" customFormat="1" ht="34.950000000000003" customHeight="1" x14ac:dyDescent="0.45">
      <c r="A419" s="93" t="s">
        <v>5816</v>
      </c>
      <c r="B419" s="77">
        <v>2</v>
      </c>
      <c r="C419" s="93" t="s">
        <v>5022</v>
      </c>
      <c r="D419" s="93"/>
      <c r="E419" s="93"/>
      <c r="F419" s="94"/>
      <c r="G419" s="93"/>
      <c r="H419" s="77"/>
      <c r="I419" s="95" t="s">
        <v>5045</v>
      </c>
      <c r="J419" s="77"/>
      <c r="K419" s="77"/>
      <c r="L419" s="93" t="s">
        <v>2929</v>
      </c>
      <c r="M419" s="96" t="s">
        <v>6066</v>
      </c>
      <c r="N419" s="96" t="s">
        <v>5046</v>
      </c>
      <c r="O419" s="79">
        <v>1</v>
      </c>
      <c r="P419" s="77">
        <v>500</v>
      </c>
      <c r="Q419" s="77">
        <v>400</v>
      </c>
      <c r="R419" s="77">
        <v>300</v>
      </c>
      <c r="S419" s="77"/>
      <c r="T419" s="77"/>
      <c r="U419" s="77"/>
      <c r="V419" s="77"/>
      <c r="W419" s="77"/>
      <c r="X419" s="77"/>
      <c r="Y419" s="77"/>
      <c r="Z419" s="77"/>
      <c r="AA419" s="77"/>
      <c r="AB419" s="77"/>
      <c r="AC419" s="77"/>
      <c r="AD419" s="77"/>
      <c r="AE419" s="77"/>
      <c r="AF419" s="77"/>
      <c r="AG419" s="77"/>
      <c r="AH419" s="77"/>
      <c r="AI419" s="77"/>
      <c r="AJ419" s="77"/>
      <c r="AK419" s="77"/>
      <c r="AL419" s="77"/>
      <c r="AM419" s="94"/>
      <c r="AN419" s="94" t="s">
        <v>5047</v>
      </c>
      <c r="AO419" s="77"/>
      <c r="AP419" s="77"/>
      <c r="AQ419" s="77"/>
      <c r="AR419" s="77"/>
      <c r="AS419" s="97"/>
      <c r="AT419" s="77">
        <v>1588</v>
      </c>
      <c r="AU419" s="77">
        <v>48</v>
      </c>
      <c r="AV419" s="94" t="s">
        <v>5026</v>
      </c>
      <c r="AW419" s="77" t="s">
        <v>2874</v>
      </c>
      <c r="AX419" s="94"/>
      <c r="AY419" s="77"/>
      <c r="AZ419" s="83">
        <f t="shared" si="7"/>
        <v>0.06</v>
      </c>
    </row>
    <row r="420" spans="1:52" s="99" customFormat="1" ht="34.950000000000003" customHeight="1" x14ac:dyDescent="0.45">
      <c r="A420" s="93" t="s">
        <v>5816</v>
      </c>
      <c r="B420" s="77">
        <v>2</v>
      </c>
      <c r="C420" s="93" t="s">
        <v>5022</v>
      </c>
      <c r="D420" s="93"/>
      <c r="E420" s="93"/>
      <c r="F420" s="94"/>
      <c r="G420" s="93"/>
      <c r="H420" s="77"/>
      <c r="I420" s="95" t="s">
        <v>5048</v>
      </c>
      <c r="J420" s="77"/>
      <c r="K420" s="77"/>
      <c r="L420" s="93" t="s">
        <v>3198</v>
      </c>
      <c r="M420" s="96" t="s">
        <v>3318</v>
      </c>
      <c r="N420" s="96" t="s">
        <v>5049</v>
      </c>
      <c r="O420" s="79">
        <v>1</v>
      </c>
      <c r="P420" s="77">
        <v>450</v>
      </c>
      <c r="Q420" s="77">
        <v>580</v>
      </c>
      <c r="R420" s="77">
        <v>1150</v>
      </c>
      <c r="S420" s="77"/>
      <c r="T420" s="77"/>
      <c r="U420" s="77"/>
      <c r="V420" s="77"/>
      <c r="W420" s="77"/>
      <c r="X420" s="77"/>
      <c r="Y420" s="77"/>
      <c r="Z420" s="77"/>
      <c r="AA420" s="77"/>
      <c r="AB420" s="77"/>
      <c r="AC420" s="77"/>
      <c r="AD420" s="77"/>
      <c r="AE420" s="77"/>
      <c r="AF420" s="77"/>
      <c r="AG420" s="77"/>
      <c r="AH420" s="77"/>
      <c r="AI420" s="77"/>
      <c r="AJ420" s="77"/>
      <c r="AK420" s="77"/>
      <c r="AL420" s="77"/>
      <c r="AM420" s="94"/>
      <c r="AN420" s="94" t="s">
        <v>5050</v>
      </c>
      <c r="AO420" s="77"/>
      <c r="AP420" s="77"/>
      <c r="AQ420" s="77"/>
      <c r="AR420" s="77"/>
      <c r="AS420" s="97"/>
      <c r="AT420" s="77">
        <v>1589</v>
      </c>
      <c r="AU420" s="77">
        <v>48</v>
      </c>
      <c r="AV420" s="94" t="s">
        <v>5026</v>
      </c>
      <c r="AW420" s="77" t="s">
        <v>2874</v>
      </c>
      <c r="AX420" s="94"/>
      <c r="AY420" s="77"/>
      <c r="AZ420" s="83">
        <f t="shared" si="7"/>
        <v>0.30014999999999997</v>
      </c>
    </row>
    <row r="421" spans="1:52" s="99" customFormat="1" ht="34.950000000000003" customHeight="1" x14ac:dyDescent="0.45">
      <c r="A421" s="93" t="s">
        <v>5816</v>
      </c>
      <c r="B421" s="77">
        <v>2</v>
      </c>
      <c r="C421" s="93" t="s">
        <v>5022</v>
      </c>
      <c r="D421" s="93" t="s">
        <v>10322</v>
      </c>
      <c r="E421" s="93"/>
      <c r="F421" s="94">
        <v>1</v>
      </c>
      <c r="G421" s="93" t="s">
        <v>10323</v>
      </c>
      <c r="H421" s="77"/>
      <c r="I421" s="95" t="s">
        <v>5051</v>
      </c>
      <c r="J421" s="77" t="s">
        <v>10326</v>
      </c>
      <c r="K421" s="77"/>
      <c r="L421" s="93" t="s">
        <v>2885</v>
      </c>
      <c r="M421" s="96"/>
      <c r="N421" s="96"/>
      <c r="O421" s="79">
        <v>1</v>
      </c>
      <c r="P421" s="77">
        <v>1100</v>
      </c>
      <c r="Q421" s="77">
        <v>700</v>
      </c>
      <c r="R421" s="77">
        <v>720</v>
      </c>
      <c r="S421" s="77"/>
      <c r="T421" s="77"/>
      <c r="U421" s="77"/>
      <c r="V421" s="77"/>
      <c r="W421" s="77"/>
      <c r="X421" s="77"/>
      <c r="Y421" s="77"/>
      <c r="Z421" s="77"/>
      <c r="AA421" s="77"/>
      <c r="AB421" s="77"/>
      <c r="AC421" s="77"/>
      <c r="AD421" s="77"/>
      <c r="AE421" s="77"/>
      <c r="AF421" s="77"/>
      <c r="AG421" s="77"/>
      <c r="AH421" s="77"/>
      <c r="AI421" s="77"/>
      <c r="AJ421" s="77"/>
      <c r="AK421" s="77"/>
      <c r="AL421" s="77"/>
      <c r="AM421" s="94"/>
      <c r="AN421" s="94"/>
      <c r="AO421" s="77"/>
      <c r="AP421" s="77"/>
      <c r="AQ421" s="77"/>
      <c r="AR421" s="77"/>
      <c r="AS421" s="97"/>
      <c r="AT421" s="77">
        <v>1590</v>
      </c>
      <c r="AU421" s="77">
        <v>48</v>
      </c>
      <c r="AV421" s="94" t="s">
        <v>5026</v>
      </c>
      <c r="AW421" s="77" t="s">
        <v>2868</v>
      </c>
      <c r="AX421" s="94"/>
      <c r="AY421" s="77"/>
      <c r="AZ421" s="83">
        <f t="shared" si="7"/>
        <v>0.5544</v>
      </c>
    </row>
    <row r="422" spans="1:52" s="99" customFormat="1" ht="34.950000000000003" customHeight="1" x14ac:dyDescent="0.45">
      <c r="A422" s="93" t="s">
        <v>5816</v>
      </c>
      <c r="B422" s="77">
        <v>2</v>
      </c>
      <c r="C422" s="93" t="s">
        <v>5022</v>
      </c>
      <c r="D422" s="93"/>
      <c r="E422" s="93"/>
      <c r="F422" s="94"/>
      <c r="G422" s="93"/>
      <c r="H422" s="77"/>
      <c r="I422" s="95" t="s">
        <v>5052</v>
      </c>
      <c r="J422" s="77"/>
      <c r="K422" s="77"/>
      <c r="L422" s="93" t="s">
        <v>2872</v>
      </c>
      <c r="M422" s="96"/>
      <c r="N422" s="96"/>
      <c r="O422" s="79">
        <v>1</v>
      </c>
      <c r="P422" s="77">
        <v>450</v>
      </c>
      <c r="Q422" s="77">
        <v>450</v>
      </c>
      <c r="R422" s="77">
        <v>700</v>
      </c>
      <c r="S422" s="77"/>
      <c r="T422" s="77"/>
      <c r="U422" s="77"/>
      <c r="V422" s="77"/>
      <c r="W422" s="77"/>
      <c r="X422" s="77"/>
      <c r="Y422" s="77"/>
      <c r="Z422" s="77"/>
      <c r="AA422" s="77"/>
      <c r="AB422" s="77"/>
      <c r="AC422" s="77"/>
      <c r="AD422" s="77"/>
      <c r="AE422" s="77"/>
      <c r="AF422" s="77"/>
      <c r="AG422" s="77"/>
      <c r="AH422" s="77"/>
      <c r="AI422" s="77"/>
      <c r="AJ422" s="77"/>
      <c r="AK422" s="77"/>
      <c r="AL422" s="77"/>
      <c r="AM422" s="94"/>
      <c r="AN422" s="94"/>
      <c r="AO422" s="77"/>
      <c r="AP422" s="77"/>
      <c r="AQ422" s="77"/>
      <c r="AR422" s="77"/>
      <c r="AS422" s="97"/>
      <c r="AT422" s="77">
        <v>1591</v>
      </c>
      <c r="AU422" s="77">
        <v>48</v>
      </c>
      <c r="AV422" s="94" t="s">
        <v>5026</v>
      </c>
      <c r="AW422" s="77" t="s">
        <v>2868</v>
      </c>
      <c r="AX422" s="94"/>
      <c r="AY422" s="77"/>
      <c r="AZ422" s="83">
        <f t="shared" si="7"/>
        <v>0.14174999999999999</v>
      </c>
    </row>
    <row r="423" spans="1:52" s="99" customFormat="1" ht="34.950000000000003" customHeight="1" x14ac:dyDescent="0.45">
      <c r="A423" s="93" t="s">
        <v>5816</v>
      </c>
      <c r="B423" s="77">
        <v>2</v>
      </c>
      <c r="C423" s="93" t="s">
        <v>5022</v>
      </c>
      <c r="D423" s="93" t="s">
        <v>10322</v>
      </c>
      <c r="E423" s="93"/>
      <c r="F423" s="94">
        <v>1</v>
      </c>
      <c r="G423" s="93" t="s">
        <v>10323</v>
      </c>
      <c r="H423" s="77"/>
      <c r="I423" s="95" t="s">
        <v>5053</v>
      </c>
      <c r="J423" s="77" t="s">
        <v>10326</v>
      </c>
      <c r="K423" s="77"/>
      <c r="L423" s="93" t="s">
        <v>2885</v>
      </c>
      <c r="M423" s="96"/>
      <c r="N423" s="96"/>
      <c r="O423" s="79">
        <v>1</v>
      </c>
      <c r="P423" s="77">
        <v>1100</v>
      </c>
      <c r="Q423" s="77">
        <v>700</v>
      </c>
      <c r="R423" s="77">
        <v>720</v>
      </c>
      <c r="S423" s="77"/>
      <c r="T423" s="77"/>
      <c r="U423" s="77"/>
      <c r="V423" s="77"/>
      <c r="W423" s="77"/>
      <c r="X423" s="77"/>
      <c r="Y423" s="77"/>
      <c r="Z423" s="77"/>
      <c r="AA423" s="77"/>
      <c r="AB423" s="77"/>
      <c r="AC423" s="77"/>
      <c r="AD423" s="77"/>
      <c r="AE423" s="77"/>
      <c r="AF423" s="77"/>
      <c r="AG423" s="77"/>
      <c r="AH423" s="77"/>
      <c r="AI423" s="77"/>
      <c r="AJ423" s="77"/>
      <c r="AK423" s="77"/>
      <c r="AL423" s="77"/>
      <c r="AM423" s="94"/>
      <c r="AN423" s="94"/>
      <c r="AO423" s="77"/>
      <c r="AP423" s="77"/>
      <c r="AQ423" s="77"/>
      <c r="AR423" s="77"/>
      <c r="AS423" s="97"/>
      <c r="AT423" s="77">
        <v>1592</v>
      </c>
      <c r="AU423" s="77">
        <v>48</v>
      </c>
      <c r="AV423" s="94" t="s">
        <v>5026</v>
      </c>
      <c r="AW423" s="77" t="s">
        <v>2868</v>
      </c>
      <c r="AX423" s="94"/>
      <c r="AY423" s="77"/>
      <c r="AZ423" s="83">
        <f t="shared" si="7"/>
        <v>0.5544</v>
      </c>
    </row>
    <row r="424" spans="1:52" s="99" customFormat="1" ht="34.950000000000003" customHeight="1" x14ac:dyDescent="0.45">
      <c r="A424" s="93" t="s">
        <v>5816</v>
      </c>
      <c r="B424" s="77">
        <v>2</v>
      </c>
      <c r="C424" s="93" t="s">
        <v>5022</v>
      </c>
      <c r="D424" s="93"/>
      <c r="E424" s="93"/>
      <c r="F424" s="94"/>
      <c r="G424" s="93"/>
      <c r="H424" s="77"/>
      <c r="I424" s="95" t="s">
        <v>5054</v>
      </c>
      <c r="J424" s="77"/>
      <c r="K424" s="77"/>
      <c r="L424" s="93" t="s">
        <v>2872</v>
      </c>
      <c r="M424" s="96"/>
      <c r="N424" s="96"/>
      <c r="O424" s="79">
        <v>1</v>
      </c>
      <c r="P424" s="77">
        <v>450</v>
      </c>
      <c r="Q424" s="77">
        <v>450</v>
      </c>
      <c r="R424" s="77">
        <v>700</v>
      </c>
      <c r="S424" s="77"/>
      <c r="T424" s="77"/>
      <c r="U424" s="77"/>
      <c r="V424" s="77"/>
      <c r="W424" s="77"/>
      <c r="X424" s="77"/>
      <c r="Y424" s="77"/>
      <c r="Z424" s="77"/>
      <c r="AA424" s="77"/>
      <c r="AB424" s="77"/>
      <c r="AC424" s="77"/>
      <c r="AD424" s="77"/>
      <c r="AE424" s="77"/>
      <c r="AF424" s="77"/>
      <c r="AG424" s="77"/>
      <c r="AH424" s="77"/>
      <c r="AI424" s="77"/>
      <c r="AJ424" s="77"/>
      <c r="AK424" s="77"/>
      <c r="AL424" s="77"/>
      <c r="AM424" s="94"/>
      <c r="AN424" s="94"/>
      <c r="AO424" s="77"/>
      <c r="AP424" s="77"/>
      <c r="AQ424" s="77"/>
      <c r="AR424" s="77"/>
      <c r="AS424" s="97"/>
      <c r="AT424" s="77">
        <v>1593</v>
      </c>
      <c r="AU424" s="77">
        <v>48</v>
      </c>
      <c r="AV424" s="94" t="s">
        <v>5026</v>
      </c>
      <c r="AW424" s="77" t="s">
        <v>2868</v>
      </c>
      <c r="AX424" s="94"/>
      <c r="AY424" s="77"/>
      <c r="AZ424" s="83">
        <f t="shared" si="7"/>
        <v>0.14174999999999999</v>
      </c>
    </row>
    <row r="425" spans="1:52" s="99" customFormat="1" ht="34.950000000000003" customHeight="1" x14ac:dyDescent="0.45">
      <c r="A425" s="93" t="s">
        <v>5816</v>
      </c>
      <c r="B425" s="77">
        <v>2</v>
      </c>
      <c r="C425" s="93" t="s">
        <v>5022</v>
      </c>
      <c r="D425" s="93" t="s">
        <v>10322</v>
      </c>
      <c r="E425" s="93"/>
      <c r="F425" s="94">
        <v>1</v>
      </c>
      <c r="G425" s="93" t="s">
        <v>10323</v>
      </c>
      <c r="H425" s="77"/>
      <c r="I425" s="95" t="s">
        <v>5055</v>
      </c>
      <c r="J425" s="77" t="s">
        <v>10326</v>
      </c>
      <c r="K425" s="77"/>
      <c r="L425" s="93" t="s">
        <v>2885</v>
      </c>
      <c r="M425" s="96"/>
      <c r="N425" s="96"/>
      <c r="O425" s="79">
        <v>1</v>
      </c>
      <c r="P425" s="77">
        <v>1100</v>
      </c>
      <c r="Q425" s="77">
        <v>700</v>
      </c>
      <c r="R425" s="77">
        <v>720</v>
      </c>
      <c r="S425" s="77"/>
      <c r="T425" s="77"/>
      <c r="U425" s="77"/>
      <c r="V425" s="77"/>
      <c r="W425" s="77"/>
      <c r="X425" s="77"/>
      <c r="Y425" s="77"/>
      <c r="Z425" s="77"/>
      <c r="AA425" s="77"/>
      <c r="AB425" s="77"/>
      <c r="AC425" s="77"/>
      <c r="AD425" s="77"/>
      <c r="AE425" s="77"/>
      <c r="AF425" s="77"/>
      <c r="AG425" s="77"/>
      <c r="AH425" s="77"/>
      <c r="AI425" s="77"/>
      <c r="AJ425" s="77"/>
      <c r="AK425" s="77"/>
      <c r="AL425" s="77"/>
      <c r="AM425" s="94"/>
      <c r="AN425" s="94"/>
      <c r="AO425" s="77"/>
      <c r="AP425" s="77"/>
      <c r="AQ425" s="77"/>
      <c r="AR425" s="77"/>
      <c r="AS425" s="97"/>
      <c r="AT425" s="77">
        <v>1594</v>
      </c>
      <c r="AU425" s="77">
        <v>48</v>
      </c>
      <c r="AV425" s="94" t="s">
        <v>5026</v>
      </c>
      <c r="AW425" s="77" t="s">
        <v>2868</v>
      </c>
      <c r="AX425" s="94"/>
      <c r="AY425" s="77"/>
      <c r="AZ425" s="83">
        <f t="shared" si="7"/>
        <v>0.5544</v>
      </c>
    </row>
    <row r="426" spans="1:52" s="99" customFormat="1" ht="34.950000000000003" customHeight="1" x14ac:dyDescent="0.45">
      <c r="A426" s="93" t="s">
        <v>5816</v>
      </c>
      <c r="B426" s="77">
        <v>2</v>
      </c>
      <c r="C426" s="93" t="s">
        <v>5022</v>
      </c>
      <c r="D426" s="93"/>
      <c r="E426" s="93"/>
      <c r="F426" s="94"/>
      <c r="G426" s="93"/>
      <c r="H426" s="77"/>
      <c r="I426" s="95" t="s">
        <v>5056</v>
      </c>
      <c r="J426" s="77"/>
      <c r="K426" s="77"/>
      <c r="L426" s="93" t="s">
        <v>2872</v>
      </c>
      <c r="M426" s="96"/>
      <c r="N426" s="96"/>
      <c r="O426" s="79">
        <v>1</v>
      </c>
      <c r="P426" s="77">
        <v>450</v>
      </c>
      <c r="Q426" s="77">
        <v>450</v>
      </c>
      <c r="R426" s="77">
        <v>700</v>
      </c>
      <c r="S426" s="77"/>
      <c r="T426" s="77"/>
      <c r="U426" s="77"/>
      <c r="V426" s="77"/>
      <c r="W426" s="77"/>
      <c r="X426" s="77"/>
      <c r="Y426" s="77"/>
      <c r="Z426" s="77"/>
      <c r="AA426" s="77"/>
      <c r="AB426" s="77"/>
      <c r="AC426" s="77"/>
      <c r="AD426" s="77"/>
      <c r="AE426" s="77"/>
      <c r="AF426" s="77"/>
      <c r="AG426" s="77"/>
      <c r="AH426" s="77"/>
      <c r="AI426" s="77"/>
      <c r="AJ426" s="77"/>
      <c r="AK426" s="77"/>
      <c r="AL426" s="77"/>
      <c r="AM426" s="94"/>
      <c r="AN426" s="94"/>
      <c r="AO426" s="77"/>
      <c r="AP426" s="77"/>
      <c r="AQ426" s="77"/>
      <c r="AR426" s="77"/>
      <c r="AS426" s="97"/>
      <c r="AT426" s="77">
        <v>1595</v>
      </c>
      <c r="AU426" s="77">
        <v>48</v>
      </c>
      <c r="AV426" s="94" t="s">
        <v>5026</v>
      </c>
      <c r="AW426" s="77" t="s">
        <v>2868</v>
      </c>
      <c r="AX426" s="94"/>
      <c r="AY426" s="77"/>
      <c r="AZ426" s="83">
        <f t="shared" si="7"/>
        <v>0.14174999999999999</v>
      </c>
    </row>
    <row r="427" spans="1:52" s="99" customFormat="1" ht="34.950000000000003" customHeight="1" x14ac:dyDescent="0.45">
      <c r="A427" s="93" t="s">
        <v>5816</v>
      </c>
      <c r="B427" s="77">
        <v>2</v>
      </c>
      <c r="C427" s="93" t="s">
        <v>5022</v>
      </c>
      <c r="D427" s="93" t="s">
        <v>10322</v>
      </c>
      <c r="E427" s="93"/>
      <c r="F427" s="94">
        <v>1</v>
      </c>
      <c r="G427" s="93" t="s">
        <v>10323</v>
      </c>
      <c r="H427" s="77"/>
      <c r="I427" s="95" t="s">
        <v>5057</v>
      </c>
      <c r="J427" s="77" t="s">
        <v>10326</v>
      </c>
      <c r="K427" s="77"/>
      <c r="L427" s="93" t="s">
        <v>2885</v>
      </c>
      <c r="M427" s="96"/>
      <c r="N427" s="96"/>
      <c r="O427" s="79">
        <v>1</v>
      </c>
      <c r="P427" s="77">
        <v>1100</v>
      </c>
      <c r="Q427" s="77">
        <v>700</v>
      </c>
      <c r="R427" s="77">
        <v>720</v>
      </c>
      <c r="S427" s="77"/>
      <c r="T427" s="77"/>
      <c r="U427" s="77"/>
      <c r="V427" s="77"/>
      <c r="W427" s="77"/>
      <c r="X427" s="77"/>
      <c r="Y427" s="77"/>
      <c r="Z427" s="77"/>
      <c r="AA427" s="77"/>
      <c r="AB427" s="77"/>
      <c r="AC427" s="77"/>
      <c r="AD427" s="77"/>
      <c r="AE427" s="77"/>
      <c r="AF427" s="77"/>
      <c r="AG427" s="77"/>
      <c r="AH427" s="77"/>
      <c r="AI427" s="77"/>
      <c r="AJ427" s="77"/>
      <c r="AK427" s="77"/>
      <c r="AL427" s="77"/>
      <c r="AM427" s="94"/>
      <c r="AN427" s="94"/>
      <c r="AO427" s="77"/>
      <c r="AP427" s="77"/>
      <c r="AQ427" s="77"/>
      <c r="AR427" s="77"/>
      <c r="AS427" s="97"/>
      <c r="AT427" s="77">
        <v>1596</v>
      </c>
      <c r="AU427" s="77">
        <v>48</v>
      </c>
      <c r="AV427" s="94" t="s">
        <v>5026</v>
      </c>
      <c r="AW427" s="77" t="s">
        <v>2868</v>
      </c>
      <c r="AX427" s="94"/>
      <c r="AY427" s="77"/>
      <c r="AZ427" s="83">
        <f t="shared" si="7"/>
        <v>0.5544</v>
      </c>
    </row>
    <row r="428" spans="1:52" s="99" customFormat="1" ht="34.950000000000003" customHeight="1" x14ac:dyDescent="0.45">
      <c r="A428" s="93" t="s">
        <v>5816</v>
      </c>
      <c r="B428" s="77">
        <v>2</v>
      </c>
      <c r="C428" s="93" t="s">
        <v>5022</v>
      </c>
      <c r="D428" s="93"/>
      <c r="E428" s="93"/>
      <c r="F428" s="94"/>
      <c r="G428" s="93"/>
      <c r="H428" s="77"/>
      <c r="I428" s="95" t="s">
        <v>5058</v>
      </c>
      <c r="J428" s="77"/>
      <c r="K428" s="77"/>
      <c r="L428" s="93" t="s">
        <v>2872</v>
      </c>
      <c r="M428" s="96"/>
      <c r="N428" s="96"/>
      <c r="O428" s="79">
        <v>1</v>
      </c>
      <c r="P428" s="77">
        <v>450</v>
      </c>
      <c r="Q428" s="77">
        <v>450</v>
      </c>
      <c r="R428" s="77">
        <v>700</v>
      </c>
      <c r="S428" s="77"/>
      <c r="T428" s="77"/>
      <c r="U428" s="77"/>
      <c r="V428" s="77"/>
      <c r="W428" s="77"/>
      <c r="X428" s="77"/>
      <c r="Y428" s="77"/>
      <c r="Z428" s="77"/>
      <c r="AA428" s="77"/>
      <c r="AB428" s="77"/>
      <c r="AC428" s="77"/>
      <c r="AD428" s="77"/>
      <c r="AE428" s="77"/>
      <c r="AF428" s="77"/>
      <c r="AG428" s="77"/>
      <c r="AH428" s="77"/>
      <c r="AI428" s="77"/>
      <c r="AJ428" s="77"/>
      <c r="AK428" s="77"/>
      <c r="AL428" s="77"/>
      <c r="AM428" s="94"/>
      <c r="AN428" s="94"/>
      <c r="AO428" s="77"/>
      <c r="AP428" s="77"/>
      <c r="AQ428" s="77"/>
      <c r="AR428" s="77"/>
      <c r="AS428" s="97"/>
      <c r="AT428" s="77">
        <v>1597</v>
      </c>
      <c r="AU428" s="77">
        <v>48</v>
      </c>
      <c r="AV428" s="94" t="s">
        <v>5026</v>
      </c>
      <c r="AW428" s="77" t="s">
        <v>2868</v>
      </c>
      <c r="AX428" s="94"/>
      <c r="AY428" s="77"/>
      <c r="AZ428" s="83">
        <f t="shared" si="7"/>
        <v>0.14174999999999999</v>
      </c>
    </row>
    <row r="429" spans="1:52" s="99" customFormat="1" ht="34.950000000000003" customHeight="1" x14ac:dyDescent="0.45">
      <c r="A429" s="93" t="s">
        <v>5816</v>
      </c>
      <c r="B429" s="77">
        <v>2</v>
      </c>
      <c r="C429" s="93" t="s">
        <v>5022</v>
      </c>
      <c r="D429" s="93" t="s">
        <v>10322</v>
      </c>
      <c r="E429" s="93"/>
      <c r="F429" s="94">
        <v>1</v>
      </c>
      <c r="G429" s="93" t="s">
        <v>10323</v>
      </c>
      <c r="H429" s="77"/>
      <c r="I429" s="95" t="s">
        <v>5059</v>
      </c>
      <c r="J429" s="77" t="s">
        <v>10326</v>
      </c>
      <c r="K429" s="77"/>
      <c r="L429" s="93" t="s">
        <v>2885</v>
      </c>
      <c r="M429" s="96"/>
      <c r="N429" s="96"/>
      <c r="O429" s="79">
        <v>1</v>
      </c>
      <c r="P429" s="77">
        <v>1100</v>
      </c>
      <c r="Q429" s="77">
        <v>700</v>
      </c>
      <c r="R429" s="77">
        <v>720</v>
      </c>
      <c r="S429" s="77"/>
      <c r="T429" s="77"/>
      <c r="U429" s="77"/>
      <c r="V429" s="77"/>
      <c r="W429" s="77"/>
      <c r="X429" s="77"/>
      <c r="Y429" s="77"/>
      <c r="Z429" s="77"/>
      <c r="AA429" s="77"/>
      <c r="AB429" s="77"/>
      <c r="AC429" s="77"/>
      <c r="AD429" s="77"/>
      <c r="AE429" s="77"/>
      <c r="AF429" s="77"/>
      <c r="AG429" s="77"/>
      <c r="AH429" s="77"/>
      <c r="AI429" s="77"/>
      <c r="AJ429" s="77"/>
      <c r="AK429" s="77"/>
      <c r="AL429" s="77"/>
      <c r="AM429" s="94"/>
      <c r="AN429" s="94"/>
      <c r="AO429" s="77"/>
      <c r="AP429" s="77"/>
      <c r="AQ429" s="77"/>
      <c r="AR429" s="77"/>
      <c r="AS429" s="97"/>
      <c r="AT429" s="77">
        <v>1598</v>
      </c>
      <c r="AU429" s="77">
        <v>48</v>
      </c>
      <c r="AV429" s="94" t="s">
        <v>5026</v>
      </c>
      <c r="AW429" s="77" t="s">
        <v>2868</v>
      </c>
      <c r="AX429" s="94"/>
      <c r="AY429" s="77"/>
      <c r="AZ429" s="83">
        <f t="shared" si="7"/>
        <v>0.5544</v>
      </c>
    </row>
    <row r="430" spans="1:52" s="99" customFormat="1" ht="34.950000000000003" customHeight="1" x14ac:dyDescent="0.45">
      <c r="A430" s="93" t="s">
        <v>5816</v>
      </c>
      <c r="B430" s="77">
        <v>2</v>
      </c>
      <c r="C430" s="93" t="s">
        <v>5022</v>
      </c>
      <c r="D430" s="93"/>
      <c r="E430" s="93"/>
      <c r="F430" s="94"/>
      <c r="G430" s="93"/>
      <c r="H430" s="77"/>
      <c r="I430" s="95" t="s">
        <v>5060</v>
      </c>
      <c r="J430" s="77"/>
      <c r="K430" s="77"/>
      <c r="L430" s="93" t="s">
        <v>2872</v>
      </c>
      <c r="M430" s="96"/>
      <c r="N430" s="96"/>
      <c r="O430" s="79">
        <v>1</v>
      </c>
      <c r="P430" s="77">
        <v>450</v>
      </c>
      <c r="Q430" s="77">
        <v>450</v>
      </c>
      <c r="R430" s="77">
        <v>700</v>
      </c>
      <c r="S430" s="77"/>
      <c r="T430" s="77"/>
      <c r="U430" s="77"/>
      <c r="V430" s="77"/>
      <c r="W430" s="77"/>
      <c r="X430" s="77"/>
      <c r="Y430" s="77"/>
      <c r="Z430" s="77"/>
      <c r="AA430" s="77"/>
      <c r="AB430" s="77"/>
      <c r="AC430" s="77"/>
      <c r="AD430" s="77"/>
      <c r="AE430" s="77"/>
      <c r="AF430" s="77"/>
      <c r="AG430" s="77"/>
      <c r="AH430" s="77"/>
      <c r="AI430" s="77"/>
      <c r="AJ430" s="77"/>
      <c r="AK430" s="77"/>
      <c r="AL430" s="77"/>
      <c r="AM430" s="94"/>
      <c r="AN430" s="94"/>
      <c r="AO430" s="77"/>
      <c r="AP430" s="77"/>
      <c r="AQ430" s="77"/>
      <c r="AR430" s="77"/>
      <c r="AS430" s="97"/>
      <c r="AT430" s="77">
        <v>1599</v>
      </c>
      <c r="AU430" s="77">
        <v>48</v>
      </c>
      <c r="AV430" s="94" t="s">
        <v>5026</v>
      </c>
      <c r="AW430" s="77" t="s">
        <v>2868</v>
      </c>
      <c r="AX430" s="94"/>
      <c r="AY430" s="77"/>
      <c r="AZ430" s="83">
        <f t="shared" si="7"/>
        <v>0.14174999999999999</v>
      </c>
    </row>
    <row r="431" spans="1:52" s="99" customFormat="1" ht="34.950000000000003" customHeight="1" x14ac:dyDescent="0.45">
      <c r="A431" s="93" t="s">
        <v>5816</v>
      </c>
      <c r="B431" s="77">
        <v>2</v>
      </c>
      <c r="C431" s="93" t="s">
        <v>5022</v>
      </c>
      <c r="D431" s="93"/>
      <c r="E431" s="93"/>
      <c r="F431" s="94"/>
      <c r="G431" s="93"/>
      <c r="H431" s="77"/>
      <c r="I431" s="95" t="s">
        <v>5061</v>
      </c>
      <c r="J431" s="77"/>
      <c r="K431" s="77"/>
      <c r="L431" s="93" t="s">
        <v>3192</v>
      </c>
      <c r="M431" s="96" t="s">
        <v>6055</v>
      </c>
      <c r="N431" s="96"/>
      <c r="O431" s="79">
        <v>1</v>
      </c>
      <c r="P431" s="77">
        <v>600</v>
      </c>
      <c r="Q431" s="77">
        <v>350</v>
      </c>
      <c r="R431" s="77">
        <v>1000</v>
      </c>
      <c r="S431" s="77"/>
      <c r="T431" s="77"/>
      <c r="U431" s="77"/>
      <c r="V431" s="77"/>
      <c r="W431" s="77"/>
      <c r="X431" s="77"/>
      <c r="Y431" s="77"/>
      <c r="Z431" s="77"/>
      <c r="AA431" s="77"/>
      <c r="AB431" s="77"/>
      <c r="AC431" s="77"/>
      <c r="AD431" s="77"/>
      <c r="AE431" s="77"/>
      <c r="AF431" s="77"/>
      <c r="AG431" s="77"/>
      <c r="AH431" s="77"/>
      <c r="AI431" s="77"/>
      <c r="AJ431" s="77"/>
      <c r="AK431" s="77"/>
      <c r="AL431" s="77"/>
      <c r="AM431" s="94"/>
      <c r="AN431" s="94"/>
      <c r="AO431" s="77"/>
      <c r="AP431" s="77"/>
      <c r="AQ431" s="77"/>
      <c r="AR431" s="77"/>
      <c r="AS431" s="97"/>
      <c r="AT431" s="77">
        <v>1600</v>
      </c>
      <c r="AU431" s="77">
        <v>48</v>
      </c>
      <c r="AV431" s="94" t="s">
        <v>5026</v>
      </c>
      <c r="AW431" s="77" t="s">
        <v>2876</v>
      </c>
      <c r="AX431" s="94"/>
      <c r="AY431" s="77"/>
      <c r="AZ431" s="83">
        <f t="shared" si="7"/>
        <v>0.21</v>
      </c>
    </row>
    <row r="432" spans="1:52" s="99" customFormat="1" ht="34.950000000000003" customHeight="1" x14ac:dyDescent="0.45">
      <c r="A432" s="93" t="s">
        <v>5816</v>
      </c>
      <c r="B432" s="77">
        <v>2</v>
      </c>
      <c r="C432" s="93" t="s">
        <v>5022</v>
      </c>
      <c r="D432" s="93" t="s">
        <v>10322</v>
      </c>
      <c r="E432" s="93"/>
      <c r="F432" s="94">
        <v>1</v>
      </c>
      <c r="G432" s="93" t="s">
        <v>10323</v>
      </c>
      <c r="H432" s="77"/>
      <c r="I432" s="95" t="s">
        <v>5062</v>
      </c>
      <c r="J432" s="77" t="s">
        <v>10326</v>
      </c>
      <c r="K432" s="77"/>
      <c r="L432" s="93" t="s">
        <v>2885</v>
      </c>
      <c r="M432" s="96"/>
      <c r="N432" s="96"/>
      <c r="O432" s="79">
        <v>1</v>
      </c>
      <c r="P432" s="77">
        <v>1100</v>
      </c>
      <c r="Q432" s="77">
        <v>700</v>
      </c>
      <c r="R432" s="77">
        <v>720</v>
      </c>
      <c r="S432" s="77"/>
      <c r="T432" s="77"/>
      <c r="U432" s="77"/>
      <c r="V432" s="77"/>
      <c r="W432" s="77"/>
      <c r="X432" s="77"/>
      <c r="Y432" s="77"/>
      <c r="Z432" s="77"/>
      <c r="AA432" s="77"/>
      <c r="AB432" s="77"/>
      <c r="AC432" s="77"/>
      <c r="AD432" s="77"/>
      <c r="AE432" s="77"/>
      <c r="AF432" s="77"/>
      <c r="AG432" s="77"/>
      <c r="AH432" s="77"/>
      <c r="AI432" s="77"/>
      <c r="AJ432" s="77"/>
      <c r="AK432" s="77"/>
      <c r="AL432" s="77"/>
      <c r="AM432" s="94"/>
      <c r="AN432" s="94"/>
      <c r="AO432" s="77"/>
      <c r="AP432" s="77"/>
      <c r="AQ432" s="77"/>
      <c r="AR432" s="77"/>
      <c r="AS432" s="97"/>
      <c r="AT432" s="77">
        <v>1601</v>
      </c>
      <c r="AU432" s="77">
        <v>48</v>
      </c>
      <c r="AV432" s="94" t="s">
        <v>5026</v>
      </c>
      <c r="AW432" s="77" t="s">
        <v>2868</v>
      </c>
      <c r="AX432" s="94"/>
      <c r="AY432" s="77"/>
      <c r="AZ432" s="83">
        <f t="shared" si="7"/>
        <v>0.5544</v>
      </c>
    </row>
    <row r="433" spans="1:52" s="99" customFormat="1" ht="34.950000000000003" customHeight="1" x14ac:dyDescent="0.45">
      <c r="A433" s="93" t="s">
        <v>5816</v>
      </c>
      <c r="B433" s="77">
        <v>2</v>
      </c>
      <c r="C433" s="93" t="s">
        <v>5022</v>
      </c>
      <c r="D433" s="93"/>
      <c r="E433" s="93"/>
      <c r="F433" s="94"/>
      <c r="G433" s="93"/>
      <c r="H433" s="77"/>
      <c r="I433" s="95" t="s">
        <v>5063</v>
      </c>
      <c r="J433" s="77"/>
      <c r="K433" s="77"/>
      <c r="L433" s="93" t="s">
        <v>2872</v>
      </c>
      <c r="M433" s="96"/>
      <c r="N433" s="96"/>
      <c r="O433" s="79">
        <v>1</v>
      </c>
      <c r="P433" s="77">
        <v>450</v>
      </c>
      <c r="Q433" s="77">
        <v>450</v>
      </c>
      <c r="R433" s="77">
        <v>700</v>
      </c>
      <c r="S433" s="77"/>
      <c r="T433" s="77"/>
      <c r="U433" s="77"/>
      <c r="V433" s="77"/>
      <c r="W433" s="77"/>
      <c r="X433" s="77"/>
      <c r="Y433" s="77"/>
      <c r="Z433" s="77"/>
      <c r="AA433" s="77"/>
      <c r="AB433" s="77"/>
      <c r="AC433" s="77"/>
      <c r="AD433" s="77"/>
      <c r="AE433" s="77"/>
      <c r="AF433" s="77"/>
      <c r="AG433" s="77"/>
      <c r="AH433" s="77"/>
      <c r="AI433" s="77"/>
      <c r="AJ433" s="77"/>
      <c r="AK433" s="77"/>
      <c r="AL433" s="77"/>
      <c r="AM433" s="94"/>
      <c r="AN433" s="94"/>
      <c r="AO433" s="77"/>
      <c r="AP433" s="77"/>
      <c r="AQ433" s="77"/>
      <c r="AR433" s="77"/>
      <c r="AS433" s="97"/>
      <c r="AT433" s="77">
        <v>1602</v>
      </c>
      <c r="AU433" s="77">
        <v>48</v>
      </c>
      <c r="AV433" s="94" t="s">
        <v>5026</v>
      </c>
      <c r="AW433" s="77" t="s">
        <v>2876</v>
      </c>
      <c r="AX433" s="94"/>
      <c r="AY433" s="77"/>
      <c r="AZ433" s="83">
        <f t="shared" si="7"/>
        <v>0.14174999999999999</v>
      </c>
    </row>
    <row r="434" spans="1:52" s="99" customFormat="1" ht="34.950000000000003" customHeight="1" x14ac:dyDescent="0.45">
      <c r="A434" s="93" t="s">
        <v>5816</v>
      </c>
      <c r="B434" s="77">
        <v>2</v>
      </c>
      <c r="C434" s="93" t="s">
        <v>5022</v>
      </c>
      <c r="D434" s="93" t="s">
        <v>10322</v>
      </c>
      <c r="E434" s="93"/>
      <c r="F434" s="94">
        <v>1</v>
      </c>
      <c r="G434" s="93" t="s">
        <v>10323</v>
      </c>
      <c r="H434" s="77"/>
      <c r="I434" s="95" t="s">
        <v>5064</v>
      </c>
      <c r="J434" s="77" t="s">
        <v>10326</v>
      </c>
      <c r="K434" s="77"/>
      <c r="L434" s="93" t="s">
        <v>2885</v>
      </c>
      <c r="M434" s="96"/>
      <c r="N434" s="96"/>
      <c r="O434" s="79">
        <v>1</v>
      </c>
      <c r="P434" s="77">
        <v>1100</v>
      </c>
      <c r="Q434" s="77">
        <v>700</v>
      </c>
      <c r="R434" s="77">
        <v>720</v>
      </c>
      <c r="S434" s="77"/>
      <c r="T434" s="77"/>
      <c r="U434" s="77"/>
      <c r="V434" s="77"/>
      <c r="W434" s="77"/>
      <c r="X434" s="77"/>
      <c r="Y434" s="77"/>
      <c r="Z434" s="77"/>
      <c r="AA434" s="77"/>
      <c r="AB434" s="77"/>
      <c r="AC434" s="77"/>
      <c r="AD434" s="77"/>
      <c r="AE434" s="77"/>
      <c r="AF434" s="77"/>
      <c r="AG434" s="77"/>
      <c r="AH434" s="77"/>
      <c r="AI434" s="77"/>
      <c r="AJ434" s="77"/>
      <c r="AK434" s="77"/>
      <c r="AL434" s="77"/>
      <c r="AM434" s="94"/>
      <c r="AN434" s="94"/>
      <c r="AO434" s="77"/>
      <c r="AP434" s="77"/>
      <c r="AQ434" s="77"/>
      <c r="AR434" s="77"/>
      <c r="AS434" s="97"/>
      <c r="AT434" s="77">
        <v>1603</v>
      </c>
      <c r="AU434" s="77">
        <v>48</v>
      </c>
      <c r="AV434" s="94" t="s">
        <v>5026</v>
      </c>
      <c r="AW434" s="77" t="s">
        <v>2868</v>
      </c>
      <c r="AX434" s="94"/>
      <c r="AY434" s="77"/>
      <c r="AZ434" s="83">
        <f t="shared" si="7"/>
        <v>0.5544</v>
      </c>
    </row>
    <row r="435" spans="1:52" s="99" customFormat="1" ht="34.950000000000003" customHeight="1" x14ac:dyDescent="0.45">
      <c r="A435" s="93" t="s">
        <v>5816</v>
      </c>
      <c r="B435" s="77">
        <v>2</v>
      </c>
      <c r="C435" s="93" t="s">
        <v>5022</v>
      </c>
      <c r="D435" s="93"/>
      <c r="E435" s="93"/>
      <c r="F435" s="94"/>
      <c r="G435" s="93"/>
      <c r="H435" s="77"/>
      <c r="I435" s="95" t="s">
        <v>5065</v>
      </c>
      <c r="J435" s="77"/>
      <c r="K435" s="77"/>
      <c r="L435" s="93" t="s">
        <v>2872</v>
      </c>
      <c r="M435" s="96"/>
      <c r="N435" s="96"/>
      <c r="O435" s="79">
        <v>1</v>
      </c>
      <c r="P435" s="77">
        <v>450</v>
      </c>
      <c r="Q435" s="77">
        <v>450</v>
      </c>
      <c r="R435" s="77">
        <v>700</v>
      </c>
      <c r="S435" s="77"/>
      <c r="T435" s="77"/>
      <c r="U435" s="77"/>
      <c r="V435" s="77"/>
      <c r="W435" s="77"/>
      <c r="X435" s="77"/>
      <c r="Y435" s="77"/>
      <c r="Z435" s="77"/>
      <c r="AA435" s="77"/>
      <c r="AB435" s="77"/>
      <c r="AC435" s="77"/>
      <c r="AD435" s="77"/>
      <c r="AE435" s="77"/>
      <c r="AF435" s="77"/>
      <c r="AG435" s="77"/>
      <c r="AH435" s="77"/>
      <c r="AI435" s="77"/>
      <c r="AJ435" s="77"/>
      <c r="AK435" s="77"/>
      <c r="AL435" s="77"/>
      <c r="AM435" s="94"/>
      <c r="AN435" s="94"/>
      <c r="AO435" s="77"/>
      <c r="AP435" s="77"/>
      <c r="AQ435" s="77"/>
      <c r="AR435" s="77"/>
      <c r="AS435" s="97"/>
      <c r="AT435" s="77">
        <v>1604</v>
      </c>
      <c r="AU435" s="77">
        <v>48</v>
      </c>
      <c r="AV435" s="94" t="s">
        <v>5026</v>
      </c>
      <c r="AW435" s="77" t="s">
        <v>2868</v>
      </c>
      <c r="AX435" s="94"/>
      <c r="AY435" s="77"/>
      <c r="AZ435" s="83">
        <f t="shared" si="7"/>
        <v>0.14174999999999999</v>
      </c>
    </row>
    <row r="436" spans="1:52" s="99" customFormat="1" ht="34.950000000000003" customHeight="1" x14ac:dyDescent="0.45">
      <c r="A436" s="93" t="s">
        <v>5816</v>
      </c>
      <c r="B436" s="77">
        <v>2</v>
      </c>
      <c r="C436" s="93" t="s">
        <v>5022</v>
      </c>
      <c r="D436" s="93"/>
      <c r="E436" s="93"/>
      <c r="F436" s="94"/>
      <c r="G436" s="93"/>
      <c r="H436" s="77"/>
      <c r="I436" s="95" t="s">
        <v>5066</v>
      </c>
      <c r="J436" s="77"/>
      <c r="K436" s="77"/>
      <c r="L436" s="93" t="s">
        <v>2913</v>
      </c>
      <c r="M436" s="96"/>
      <c r="N436" s="96"/>
      <c r="O436" s="79">
        <v>1</v>
      </c>
      <c r="P436" s="77">
        <v>850</v>
      </c>
      <c r="Q436" s="77">
        <v>400</v>
      </c>
      <c r="R436" s="77">
        <v>900</v>
      </c>
      <c r="S436" s="77"/>
      <c r="T436" s="77"/>
      <c r="U436" s="77"/>
      <c r="V436" s="77"/>
      <c r="W436" s="77"/>
      <c r="X436" s="77"/>
      <c r="Y436" s="77"/>
      <c r="Z436" s="77"/>
      <c r="AA436" s="77"/>
      <c r="AB436" s="77"/>
      <c r="AC436" s="77"/>
      <c r="AD436" s="77"/>
      <c r="AE436" s="77"/>
      <c r="AF436" s="77"/>
      <c r="AG436" s="77"/>
      <c r="AH436" s="77"/>
      <c r="AI436" s="77"/>
      <c r="AJ436" s="77"/>
      <c r="AK436" s="77"/>
      <c r="AL436" s="77"/>
      <c r="AM436" s="94"/>
      <c r="AN436" s="94"/>
      <c r="AO436" s="77"/>
      <c r="AP436" s="77"/>
      <c r="AQ436" s="77"/>
      <c r="AR436" s="77"/>
      <c r="AS436" s="97"/>
      <c r="AT436" s="77">
        <v>1605</v>
      </c>
      <c r="AU436" s="77">
        <v>48</v>
      </c>
      <c r="AV436" s="94" t="s">
        <v>5026</v>
      </c>
      <c r="AW436" s="77" t="s">
        <v>2876</v>
      </c>
      <c r="AX436" s="94"/>
      <c r="AY436" s="77"/>
      <c r="AZ436" s="83">
        <f t="shared" si="7"/>
        <v>0.30599999999999999</v>
      </c>
    </row>
    <row r="437" spans="1:52" s="99" customFormat="1" ht="34.950000000000003" customHeight="1" x14ac:dyDescent="0.45">
      <c r="A437" s="93" t="s">
        <v>5816</v>
      </c>
      <c r="B437" s="77">
        <v>2</v>
      </c>
      <c r="C437" s="93" t="s">
        <v>5022</v>
      </c>
      <c r="D437" s="93"/>
      <c r="E437" s="93"/>
      <c r="F437" s="94"/>
      <c r="G437" s="93"/>
      <c r="H437" s="77"/>
      <c r="I437" s="95" t="s">
        <v>5067</v>
      </c>
      <c r="J437" s="77"/>
      <c r="K437" s="77"/>
      <c r="L437" s="93" t="s">
        <v>3038</v>
      </c>
      <c r="M437" s="96"/>
      <c r="N437" s="96"/>
      <c r="O437" s="79">
        <v>1</v>
      </c>
      <c r="P437" s="77">
        <v>1000</v>
      </c>
      <c r="Q437" s="77">
        <v>600</v>
      </c>
      <c r="R437" s="77">
        <v>1200</v>
      </c>
      <c r="S437" s="77"/>
      <c r="T437" s="77"/>
      <c r="U437" s="77"/>
      <c r="V437" s="77"/>
      <c r="W437" s="77"/>
      <c r="X437" s="77"/>
      <c r="Y437" s="77"/>
      <c r="Z437" s="77"/>
      <c r="AA437" s="77"/>
      <c r="AB437" s="77"/>
      <c r="AC437" s="77"/>
      <c r="AD437" s="77"/>
      <c r="AE437" s="77"/>
      <c r="AF437" s="77"/>
      <c r="AG437" s="77"/>
      <c r="AH437" s="77"/>
      <c r="AI437" s="77"/>
      <c r="AJ437" s="77"/>
      <c r="AK437" s="77"/>
      <c r="AL437" s="77"/>
      <c r="AM437" s="94"/>
      <c r="AN437" s="94"/>
      <c r="AO437" s="77"/>
      <c r="AP437" s="77"/>
      <c r="AQ437" s="77"/>
      <c r="AR437" s="77"/>
      <c r="AS437" s="97"/>
      <c r="AT437" s="77">
        <v>1606</v>
      </c>
      <c r="AU437" s="77">
        <v>48</v>
      </c>
      <c r="AV437" s="94" t="s">
        <v>5026</v>
      </c>
      <c r="AW437" s="77" t="s">
        <v>2874</v>
      </c>
      <c r="AX437" s="94"/>
      <c r="AY437" s="77"/>
      <c r="AZ437" s="83">
        <f t="shared" si="7"/>
        <v>0.72</v>
      </c>
    </row>
    <row r="438" spans="1:52" s="99" customFormat="1" ht="34.950000000000003" customHeight="1" x14ac:dyDescent="0.45">
      <c r="A438" s="93" t="s">
        <v>5816</v>
      </c>
      <c r="B438" s="77">
        <v>2</v>
      </c>
      <c r="C438" s="93" t="s">
        <v>5022</v>
      </c>
      <c r="D438" s="93"/>
      <c r="E438" s="93"/>
      <c r="F438" s="94"/>
      <c r="G438" s="93"/>
      <c r="H438" s="77"/>
      <c r="I438" s="95" t="s">
        <v>5068</v>
      </c>
      <c r="J438" s="77"/>
      <c r="K438" s="77"/>
      <c r="L438" s="93" t="s">
        <v>3469</v>
      </c>
      <c r="M438" s="96"/>
      <c r="N438" s="96"/>
      <c r="O438" s="79">
        <v>1</v>
      </c>
      <c r="P438" s="77">
        <v>1200</v>
      </c>
      <c r="Q438" s="77">
        <v>750</v>
      </c>
      <c r="R438" s="77">
        <v>700</v>
      </c>
      <c r="S438" s="77"/>
      <c r="T438" s="77"/>
      <c r="U438" s="77"/>
      <c r="V438" s="77"/>
      <c r="W438" s="77"/>
      <c r="X438" s="77"/>
      <c r="Y438" s="77"/>
      <c r="Z438" s="77"/>
      <c r="AA438" s="77"/>
      <c r="AB438" s="77"/>
      <c r="AC438" s="77"/>
      <c r="AD438" s="77"/>
      <c r="AE438" s="77"/>
      <c r="AF438" s="77"/>
      <c r="AG438" s="77"/>
      <c r="AH438" s="77"/>
      <c r="AI438" s="77"/>
      <c r="AJ438" s="77"/>
      <c r="AK438" s="77"/>
      <c r="AL438" s="77"/>
      <c r="AM438" s="94"/>
      <c r="AN438" s="94"/>
      <c r="AO438" s="77"/>
      <c r="AP438" s="77"/>
      <c r="AQ438" s="77"/>
      <c r="AR438" s="77"/>
      <c r="AS438" s="97"/>
      <c r="AT438" s="77">
        <v>1607</v>
      </c>
      <c r="AU438" s="77">
        <v>48</v>
      </c>
      <c r="AV438" s="94" t="s">
        <v>5026</v>
      </c>
      <c r="AW438" s="77" t="s">
        <v>2876</v>
      </c>
      <c r="AX438" s="94"/>
      <c r="AY438" s="77"/>
      <c r="AZ438" s="83">
        <f t="shared" si="7"/>
        <v>0.63</v>
      </c>
    </row>
    <row r="439" spans="1:52" s="99" customFormat="1" ht="34.950000000000003" customHeight="1" x14ac:dyDescent="0.45">
      <c r="A439" s="93" t="s">
        <v>5816</v>
      </c>
      <c r="B439" s="77">
        <v>2</v>
      </c>
      <c r="C439" s="93" t="s">
        <v>5022</v>
      </c>
      <c r="D439" s="93"/>
      <c r="E439" s="93"/>
      <c r="F439" s="94"/>
      <c r="G439" s="93"/>
      <c r="H439" s="77"/>
      <c r="I439" s="95" t="s">
        <v>5069</v>
      </c>
      <c r="J439" s="77"/>
      <c r="K439" s="77"/>
      <c r="L439" s="93" t="s">
        <v>2893</v>
      </c>
      <c r="M439" s="96" t="s">
        <v>6063</v>
      </c>
      <c r="N439" s="96"/>
      <c r="O439" s="79">
        <v>1</v>
      </c>
      <c r="P439" s="77">
        <v>300</v>
      </c>
      <c r="Q439" s="77">
        <v>300</v>
      </c>
      <c r="R439" s="77">
        <v>450</v>
      </c>
      <c r="S439" s="77"/>
      <c r="T439" s="77"/>
      <c r="U439" s="77"/>
      <c r="V439" s="77"/>
      <c r="W439" s="77"/>
      <c r="X439" s="77"/>
      <c r="Y439" s="77"/>
      <c r="Z439" s="77"/>
      <c r="AA439" s="77"/>
      <c r="AB439" s="77"/>
      <c r="AC439" s="77"/>
      <c r="AD439" s="77"/>
      <c r="AE439" s="77"/>
      <c r="AF439" s="77"/>
      <c r="AG439" s="77"/>
      <c r="AH439" s="77"/>
      <c r="AI439" s="77"/>
      <c r="AJ439" s="77"/>
      <c r="AK439" s="77"/>
      <c r="AL439" s="77"/>
      <c r="AM439" s="94"/>
      <c r="AN439" s="94"/>
      <c r="AO439" s="77"/>
      <c r="AP439" s="77"/>
      <c r="AQ439" s="77"/>
      <c r="AR439" s="77"/>
      <c r="AS439" s="97"/>
      <c r="AT439" s="77">
        <v>1608</v>
      </c>
      <c r="AU439" s="77">
        <v>48</v>
      </c>
      <c r="AV439" s="94" t="s">
        <v>5026</v>
      </c>
      <c r="AW439" s="77" t="s">
        <v>2874</v>
      </c>
      <c r="AX439" s="94"/>
      <c r="AY439" s="77"/>
      <c r="AZ439" s="83">
        <f t="shared" si="7"/>
        <v>4.0500000000000001E-2</v>
      </c>
    </row>
    <row r="440" spans="1:52" s="99" customFormat="1" ht="34.950000000000003" customHeight="1" x14ac:dyDescent="0.45">
      <c r="A440" s="93" t="s">
        <v>5816</v>
      </c>
      <c r="B440" s="77">
        <v>2</v>
      </c>
      <c r="C440" s="93" t="s">
        <v>5022</v>
      </c>
      <c r="D440" s="93"/>
      <c r="E440" s="93"/>
      <c r="F440" s="94"/>
      <c r="G440" s="93"/>
      <c r="H440" s="77"/>
      <c r="I440" s="95" t="s">
        <v>5070</v>
      </c>
      <c r="J440" s="77"/>
      <c r="K440" s="77"/>
      <c r="L440" s="93" t="s">
        <v>2891</v>
      </c>
      <c r="M440" s="96"/>
      <c r="N440" s="96"/>
      <c r="O440" s="79">
        <v>1</v>
      </c>
      <c r="P440" s="77">
        <v>500</v>
      </c>
      <c r="Q440" s="77">
        <v>500</v>
      </c>
      <c r="R440" s="77">
        <v>70</v>
      </c>
      <c r="S440" s="77"/>
      <c r="T440" s="77"/>
      <c r="U440" s="77"/>
      <c r="V440" s="77"/>
      <c r="W440" s="77"/>
      <c r="X440" s="77"/>
      <c r="Y440" s="77"/>
      <c r="Z440" s="77"/>
      <c r="AA440" s="77"/>
      <c r="AB440" s="77"/>
      <c r="AC440" s="77"/>
      <c r="AD440" s="77"/>
      <c r="AE440" s="77"/>
      <c r="AF440" s="77"/>
      <c r="AG440" s="77"/>
      <c r="AH440" s="77"/>
      <c r="AI440" s="77"/>
      <c r="AJ440" s="77"/>
      <c r="AK440" s="77"/>
      <c r="AL440" s="77"/>
      <c r="AM440" s="94"/>
      <c r="AN440" s="94"/>
      <c r="AO440" s="77"/>
      <c r="AP440" s="77"/>
      <c r="AQ440" s="77"/>
      <c r="AR440" s="77"/>
      <c r="AS440" s="97"/>
      <c r="AT440" s="77">
        <v>1609</v>
      </c>
      <c r="AU440" s="77">
        <v>48</v>
      </c>
      <c r="AV440" s="94" t="s">
        <v>5026</v>
      </c>
      <c r="AW440" s="77" t="s">
        <v>2874</v>
      </c>
      <c r="AX440" s="94"/>
      <c r="AY440" s="77"/>
      <c r="AZ440" s="83">
        <f t="shared" si="7"/>
        <v>1.7500000000000002E-2</v>
      </c>
    </row>
    <row r="441" spans="1:52" s="99" customFormat="1" ht="34.950000000000003" customHeight="1" x14ac:dyDescent="0.45">
      <c r="A441" s="93" t="s">
        <v>5816</v>
      </c>
      <c r="B441" s="77">
        <v>2</v>
      </c>
      <c r="C441" s="93" t="s">
        <v>5022</v>
      </c>
      <c r="D441" s="93"/>
      <c r="E441" s="93"/>
      <c r="F441" s="94"/>
      <c r="G441" s="93"/>
      <c r="H441" s="77"/>
      <c r="I441" s="95"/>
      <c r="J441" s="77"/>
      <c r="K441" s="77"/>
      <c r="L441" s="93" t="s">
        <v>6067</v>
      </c>
      <c r="M441" s="96"/>
      <c r="N441" s="96"/>
      <c r="O441" s="79">
        <v>2</v>
      </c>
      <c r="P441" s="77">
        <v>300</v>
      </c>
      <c r="Q441" s="77">
        <v>300</v>
      </c>
      <c r="R441" s="77">
        <v>1500</v>
      </c>
      <c r="S441" s="77"/>
      <c r="T441" s="77"/>
      <c r="U441" s="77"/>
      <c r="V441" s="77"/>
      <c r="W441" s="77"/>
      <c r="X441" s="77"/>
      <c r="Y441" s="77"/>
      <c r="Z441" s="77"/>
      <c r="AA441" s="77"/>
      <c r="AB441" s="77"/>
      <c r="AC441" s="77"/>
      <c r="AD441" s="77"/>
      <c r="AE441" s="77"/>
      <c r="AF441" s="77"/>
      <c r="AG441" s="77"/>
      <c r="AH441" s="77"/>
      <c r="AI441" s="77"/>
      <c r="AJ441" s="77"/>
      <c r="AK441" s="77"/>
      <c r="AL441" s="77"/>
      <c r="AM441" s="94"/>
      <c r="AN441" s="94"/>
      <c r="AO441" s="77"/>
      <c r="AP441" s="77"/>
      <c r="AQ441" s="77"/>
      <c r="AR441" s="77"/>
      <c r="AS441" s="97"/>
      <c r="AT441" s="77"/>
      <c r="AU441" s="77"/>
      <c r="AV441" s="94"/>
      <c r="AW441" s="77"/>
      <c r="AX441" s="94"/>
      <c r="AY441" s="77"/>
      <c r="AZ441" s="83">
        <f t="shared" si="7"/>
        <v>0.27</v>
      </c>
    </row>
    <row r="442" spans="1:52" s="99" customFormat="1" ht="34.950000000000003" customHeight="1" x14ac:dyDescent="0.45">
      <c r="A442" s="93" t="s">
        <v>5816</v>
      </c>
      <c r="B442" s="77">
        <v>2</v>
      </c>
      <c r="C442" s="93" t="s">
        <v>5022</v>
      </c>
      <c r="D442" s="93"/>
      <c r="E442" s="93"/>
      <c r="F442" s="94"/>
      <c r="G442" s="93"/>
      <c r="H442" s="77"/>
      <c r="I442" s="95"/>
      <c r="J442" s="77"/>
      <c r="K442" s="77"/>
      <c r="L442" s="93" t="s">
        <v>6068</v>
      </c>
      <c r="M442" s="96"/>
      <c r="N442" s="96"/>
      <c r="O442" s="79">
        <v>1</v>
      </c>
      <c r="P442" s="77">
        <v>350</v>
      </c>
      <c r="Q442" s="77">
        <v>350</v>
      </c>
      <c r="R442" s="77">
        <v>750</v>
      </c>
      <c r="S442" s="77"/>
      <c r="T442" s="77"/>
      <c r="U442" s="77"/>
      <c r="V442" s="77"/>
      <c r="W442" s="77"/>
      <c r="X442" s="77"/>
      <c r="Y442" s="77"/>
      <c r="Z442" s="77"/>
      <c r="AA442" s="77"/>
      <c r="AB442" s="77"/>
      <c r="AC442" s="77"/>
      <c r="AD442" s="77"/>
      <c r="AE442" s="77"/>
      <c r="AF442" s="77"/>
      <c r="AG442" s="77"/>
      <c r="AH442" s="77"/>
      <c r="AI442" s="77"/>
      <c r="AJ442" s="77"/>
      <c r="AK442" s="77"/>
      <c r="AL442" s="77"/>
      <c r="AM442" s="94"/>
      <c r="AN442" s="94"/>
      <c r="AO442" s="77"/>
      <c r="AP442" s="77"/>
      <c r="AQ442" s="77"/>
      <c r="AR442" s="77"/>
      <c r="AS442" s="97"/>
      <c r="AT442" s="77"/>
      <c r="AU442" s="77"/>
      <c r="AV442" s="94"/>
      <c r="AW442" s="77"/>
      <c r="AX442" s="94"/>
      <c r="AY442" s="77"/>
      <c r="AZ442" s="83">
        <f t="shared" si="7"/>
        <v>9.1874999999999998E-2</v>
      </c>
    </row>
    <row r="443" spans="1:52" s="99" customFormat="1" ht="34.950000000000003" customHeight="1" x14ac:dyDescent="0.45">
      <c r="A443" s="93" t="s">
        <v>5816</v>
      </c>
      <c r="B443" s="77">
        <v>2</v>
      </c>
      <c r="C443" s="93" t="s">
        <v>5022</v>
      </c>
      <c r="D443" s="93"/>
      <c r="E443" s="93"/>
      <c r="F443" s="94"/>
      <c r="G443" s="93"/>
      <c r="H443" s="77"/>
      <c r="I443" s="95"/>
      <c r="J443" s="77"/>
      <c r="K443" s="77"/>
      <c r="L443" s="93" t="s">
        <v>6069</v>
      </c>
      <c r="M443" s="96" t="s">
        <v>6072</v>
      </c>
      <c r="N443" s="96" t="s">
        <v>6073</v>
      </c>
      <c r="O443" s="79">
        <v>1</v>
      </c>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94"/>
      <c r="AN443" s="94"/>
      <c r="AO443" s="77"/>
      <c r="AP443" s="77"/>
      <c r="AQ443" s="77"/>
      <c r="AR443" s="77"/>
      <c r="AS443" s="97"/>
      <c r="AT443" s="77"/>
      <c r="AU443" s="77"/>
      <c r="AV443" s="94"/>
      <c r="AW443" s="77"/>
      <c r="AX443" s="94"/>
      <c r="AY443" s="77"/>
      <c r="AZ443" s="83">
        <f t="shared" si="7"/>
        <v>0</v>
      </c>
    </row>
    <row r="444" spans="1:52" s="99" customFormat="1" ht="34.950000000000003" customHeight="1" x14ac:dyDescent="0.45">
      <c r="A444" s="93" t="s">
        <v>5816</v>
      </c>
      <c r="B444" s="77">
        <v>2</v>
      </c>
      <c r="C444" s="93" t="s">
        <v>5022</v>
      </c>
      <c r="D444" s="93"/>
      <c r="E444" s="93"/>
      <c r="F444" s="94"/>
      <c r="G444" s="93"/>
      <c r="H444" s="77"/>
      <c r="I444" s="95"/>
      <c r="J444" s="77"/>
      <c r="K444" s="77"/>
      <c r="L444" s="93" t="s">
        <v>6069</v>
      </c>
      <c r="M444" s="96" t="s">
        <v>5840</v>
      </c>
      <c r="N444" s="96" t="s">
        <v>5846</v>
      </c>
      <c r="O444" s="79">
        <v>1</v>
      </c>
      <c r="P444" s="77">
        <v>380</v>
      </c>
      <c r="Q444" s="77">
        <v>420</v>
      </c>
      <c r="R444" s="77">
        <v>290</v>
      </c>
      <c r="S444" s="77"/>
      <c r="T444" s="77"/>
      <c r="U444" s="77"/>
      <c r="V444" s="77"/>
      <c r="W444" s="77"/>
      <c r="X444" s="77"/>
      <c r="Y444" s="77"/>
      <c r="Z444" s="77"/>
      <c r="AA444" s="77"/>
      <c r="AB444" s="77"/>
      <c r="AC444" s="77"/>
      <c r="AD444" s="77"/>
      <c r="AE444" s="77"/>
      <c r="AF444" s="77"/>
      <c r="AG444" s="77"/>
      <c r="AH444" s="77"/>
      <c r="AI444" s="77"/>
      <c r="AJ444" s="77"/>
      <c r="AK444" s="77"/>
      <c r="AL444" s="77"/>
      <c r="AM444" s="94"/>
      <c r="AN444" s="94"/>
      <c r="AO444" s="77"/>
      <c r="AP444" s="77"/>
      <c r="AQ444" s="77"/>
      <c r="AR444" s="77"/>
      <c r="AS444" s="97"/>
      <c r="AT444" s="77"/>
      <c r="AU444" s="77"/>
      <c r="AV444" s="94"/>
      <c r="AW444" s="77"/>
      <c r="AX444" s="94"/>
      <c r="AY444" s="77"/>
      <c r="AZ444" s="83">
        <f t="shared" si="7"/>
        <v>4.6283999999999999E-2</v>
      </c>
    </row>
    <row r="445" spans="1:52" s="99" customFormat="1" ht="34.950000000000003" customHeight="1" x14ac:dyDescent="0.45">
      <c r="A445" s="93" t="s">
        <v>5816</v>
      </c>
      <c r="B445" s="77">
        <v>2</v>
      </c>
      <c r="C445" s="93" t="s">
        <v>5022</v>
      </c>
      <c r="D445" s="93"/>
      <c r="E445" s="93"/>
      <c r="F445" s="94"/>
      <c r="G445" s="93"/>
      <c r="H445" s="77"/>
      <c r="I445" s="95"/>
      <c r="J445" s="77"/>
      <c r="K445" s="77"/>
      <c r="L445" s="93" t="s">
        <v>6069</v>
      </c>
      <c r="M445" s="96" t="s">
        <v>6070</v>
      </c>
      <c r="N445" s="96" t="s">
        <v>6071</v>
      </c>
      <c r="O445" s="79">
        <v>1</v>
      </c>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94"/>
      <c r="AN445" s="94"/>
      <c r="AO445" s="77"/>
      <c r="AP445" s="77"/>
      <c r="AQ445" s="77"/>
      <c r="AR445" s="77"/>
      <c r="AS445" s="97"/>
      <c r="AT445" s="77"/>
      <c r="AU445" s="77"/>
      <c r="AV445" s="94"/>
      <c r="AW445" s="77"/>
      <c r="AX445" s="94"/>
      <c r="AY445" s="77"/>
      <c r="AZ445" s="83">
        <f t="shared" si="7"/>
        <v>0</v>
      </c>
    </row>
    <row r="446" spans="1:52" s="99" customFormat="1" ht="34.950000000000003" customHeight="1" x14ac:dyDescent="0.45">
      <c r="A446" s="93" t="s">
        <v>5816</v>
      </c>
      <c r="B446" s="77">
        <v>2</v>
      </c>
      <c r="C446" s="93" t="s">
        <v>5022</v>
      </c>
      <c r="D446" s="93"/>
      <c r="E446" s="93"/>
      <c r="F446" s="94"/>
      <c r="G446" s="93"/>
      <c r="H446" s="77"/>
      <c r="I446" s="95"/>
      <c r="J446" s="77"/>
      <c r="K446" s="77"/>
      <c r="L446" s="93" t="s">
        <v>6069</v>
      </c>
      <c r="M446" s="96" t="s">
        <v>6074</v>
      </c>
      <c r="N446" s="96" t="s">
        <v>6075</v>
      </c>
      <c r="O446" s="79">
        <v>1</v>
      </c>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94"/>
      <c r="AN446" s="94"/>
      <c r="AO446" s="77"/>
      <c r="AP446" s="77"/>
      <c r="AQ446" s="77"/>
      <c r="AR446" s="77"/>
      <c r="AS446" s="97"/>
      <c r="AT446" s="77"/>
      <c r="AU446" s="77"/>
      <c r="AV446" s="94"/>
      <c r="AW446" s="77"/>
      <c r="AX446" s="94"/>
      <c r="AY446" s="77"/>
      <c r="AZ446" s="83">
        <f t="shared" si="7"/>
        <v>0</v>
      </c>
    </row>
    <row r="447" spans="1:52" s="99" customFormat="1" ht="34.950000000000003" customHeight="1" x14ac:dyDescent="0.45">
      <c r="A447" s="93" t="s">
        <v>5816</v>
      </c>
      <c r="B447" s="77">
        <v>2</v>
      </c>
      <c r="C447" s="93" t="s">
        <v>5022</v>
      </c>
      <c r="D447" s="93"/>
      <c r="E447" s="93"/>
      <c r="F447" s="94"/>
      <c r="G447" s="93"/>
      <c r="H447" s="77"/>
      <c r="I447" s="95"/>
      <c r="J447" s="77"/>
      <c r="K447" s="77"/>
      <c r="L447" s="93" t="s">
        <v>6076</v>
      </c>
      <c r="M447" s="96"/>
      <c r="N447" s="96"/>
      <c r="O447" s="79">
        <v>12</v>
      </c>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94"/>
      <c r="AN447" s="94"/>
      <c r="AO447" s="77"/>
      <c r="AP447" s="77"/>
      <c r="AQ447" s="77"/>
      <c r="AR447" s="77"/>
      <c r="AS447" s="97"/>
      <c r="AT447" s="77"/>
      <c r="AU447" s="77"/>
      <c r="AV447" s="94"/>
      <c r="AW447" s="77"/>
      <c r="AX447" s="94"/>
      <c r="AY447" s="77"/>
      <c r="AZ447" s="83">
        <f t="shared" si="7"/>
        <v>0</v>
      </c>
    </row>
    <row r="448" spans="1:52" ht="34.950000000000003" customHeight="1" x14ac:dyDescent="0.45">
      <c r="A448" s="93" t="s">
        <v>5816</v>
      </c>
      <c r="B448" s="77">
        <v>2</v>
      </c>
      <c r="C448" s="93" t="s">
        <v>5022</v>
      </c>
      <c r="D448" s="93"/>
      <c r="E448" s="93"/>
      <c r="F448" s="94"/>
      <c r="G448" s="93"/>
      <c r="H448" s="77"/>
      <c r="I448" s="95"/>
      <c r="J448" s="77"/>
      <c r="K448" s="77"/>
      <c r="L448" s="93" t="s">
        <v>6052</v>
      </c>
      <c r="M448" s="96"/>
      <c r="N448" s="96"/>
      <c r="O448" s="79">
        <v>2</v>
      </c>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94"/>
      <c r="AN448" s="94"/>
      <c r="AO448" s="77"/>
      <c r="AP448" s="77"/>
      <c r="AQ448" s="77"/>
      <c r="AR448" s="77"/>
      <c r="AS448" s="97"/>
      <c r="AT448" s="77"/>
      <c r="AU448" s="77"/>
      <c r="AV448" s="94"/>
      <c r="AW448" s="77"/>
      <c r="AX448" s="94"/>
      <c r="AY448" s="77"/>
      <c r="AZ448" s="83">
        <f t="shared" si="7"/>
        <v>0</v>
      </c>
    </row>
    <row r="449" spans="1:52" ht="34.950000000000003" customHeight="1" x14ac:dyDescent="0.45">
      <c r="A449" s="93" t="s">
        <v>5816</v>
      </c>
      <c r="B449" s="77">
        <v>2</v>
      </c>
      <c r="C449" s="93" t="s">
        <v>5022</v>
      </c>
      <c r="D449" s="93"/>
      <c r="E449" s="93"/>
      <c r="F449" s="94"/>
      <c r="G449" s="93"/>
      <c r="H449" s="77"/>
      <c r="I449" s="95"/>
      <c r="J449" s="77"/>
      <c r="K449" s="77"/>
      <c r="L449" s="93" t="s">
        <v>6051</v>
      </c>
      <c r="M449" s="96"/>
      <c r="N449" s="96"/>
      <c r="O449" s="79">
        <v>1</v>
      </c>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94"/>
      <c r="AN449" s="94"/>
      <c r="AO449" s="77"/>
      <c r="AP449" s="77"/>
      <c r="AQ449" s="77"/>
      <c r="AR449" s="77"/>
      <c r="AS449" s="97"/>
      <c r="AT449" s="77"/>
      <c r="AU449" s="77"/>
      <c r="AV449" s="94"/>
      <c r="AW449" s="77"/>
      <c r="AX449" s="94"/>
      <c r="AY449" s="77" t="s">
        <v>6056</v>
      </c>
      <c r="AZ449" s="83">
        <f t="shared" ref="AZ449" si="8">P449*Q449*R449/1000000000*O449</f>
        <v>0</v>
      </c>
    </row>
    <row r="450" spans="1:52" ht="34.950000000000003" customHeight="1" x14ac:dyDescent="0.45">
      <c r="A450" s="93" t="s">
        <v>5816</v>
      </c>
      <c r="B450" s="77">
        <v>2</v>
      </c>
      <c r="C450" s="93" t="s">
        <v>5022</v>
      </c>
      <c r="D450" s="93"/>
      <c r="E450" s="93"/>
      <c r="F450" s="94"/>
      <c r="G450" s="93"/>
      <c r="H450" s="77"/>
      <c r="I450" s="95"/>
      <c r="J450" s="77"/>
      <c r="K450" s="77"/>
      <c r="L450" s="93" t="s">
        <v>6053</v>
      </c>
      <c r="M450" s="96"/>
      <c r="N450" s="96"/>
      <c r="O450" s="79">
        <v>95</v>
      </c>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94"/>
      <c r="AN450" s="94"/>
      <c r="AO450" s="77"/>
      <c r="AP450" s="77"/>
      <c r="AQ450" s="77"/>
      <c r="AR450" s="77"/>
      <c r="AS450" s="97"/>
      <c r="AT450" s="77"/>
      <c r="AU450" s="77"/>
      <c r="AV450" s="94"/>
      <c r="AW450" s="77"/>
      <c r="AX450" s="94"/>
      <c r="AY450" s="77"/>
      <c r="AZ450" s="83">
        <v>9.5</v>
      </c>
    </row>
  </sheetData>
  <autoFilter ref="A2:BN45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11">
    <cfRule type="uniqueValues" dxfId="15"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0" manualBreakCount="10">
    <brk id="18" max="50" man="1"/>
    <brk id="59" max="50" man="1"/>
    <brk id="193" max="50" man="1"/>
    <brk id="233" max="50" man="1"/>
    <brk id="235" max="50" man="1"/>
    <brk id="294" max="50" man="1"/>
    <brk id="324" max="50" man="1"/>
    <brk id="332" max="50" man="1"/>
    <brk id="382" max="50" man="1"/>
    <brk id="400" max="5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25237-4434-4F78-B1CD-07EF6A1732B1}">
  <sheetPr>
    <tabColor theme="5" tint="0.59999389629810485"/>
    <pageSetUpPr fitToPage="1"/>
  </sheetPr>
  <dimension ref="A1:AZ76"/>
  <sheetViews>
    <sheetView view="pageBreakPreview" zoomScale="85" zoomScaleNormal="85" zoomScaleSheetLayoutView="85" workbookViewId="0">
      <pane ySplit="2" topLeftCell="A3" activePane="bottomLeft" state="frozen"/>
      <selection activeCell="I22" sqref="A1:AZ403"/>
      <selection pane="bottomLeft" activeCell="I8" sqref="I8"/>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5142</v>
      </c>
      <c r="B3" s="77">
        <v>1</v>
      </c>
      <c r="C3" s="93" t="s">
        <v>5142</v>
      </c>
      <c r="D3" s="93"/>
      <c r="E3" s="93"/>
      <c r="F3" s="94"/>
      <c r="G3" s="93"/>
      <c r="H3" s="77"/>
      <c r="I3" s="95" t="s">
        <v>588</v>
      </c>
      <c r="J3" s="77"/>
      <c r="K3" s="77"/>
      <c r="L3" s="93" t="s">
        <v>3037</v>
      </c>
      <c r="M3" s="96" t="s">
        <v>6683</v>
      </c>
      <c r="N3" s="96"/>
      <c r="O3" s="79">
        <v>1</v>
      </c>
      <c r="P3" s="77">
        <v>450</v>
      </c>
      <c r="Q3" s="77">
        <v>450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3791</v>
      </c>
      <c r="AU3" s="77">
        <v>5</v>
      </c>
      <c r="AV3" s="94" t="s">
        <v>3114</v>
      </c>
      <c r="AW3" s="77" t="s">
        <v>2874</v>
      </c>
      <c r="AX3" s="94"/>
      <c r="AY3" s="77"/>
      <c r="AZ3" s="83">
        <f t="shared" ref="AZ3:AZ66" si="0">P3*Q3*R3/1000000000*O3</f>
        <v>0.14174999999999999</v>
      </c>
    </row>
    <row r="4" spans="1:52" s="99" customFormat="1" ht="34.950000000000003" customHeight="1" x14ac:dyDescent="0.45">
      <c r="A4" s="93" t="s">
        <v>5142</v>
      </c>
      <c r="B4" s="77">
        <v>1</v>
      </c>
      <c r="C4" s="93" t="s">
        <v>5142</v>
      </c>
      <c r="D4" s="93"/>
      <c r="E4" s="93"/>
      <c r="F4" s="94"/>
      <c r="G4" s="93"/>
      <c r="H4" s="77"/>
      <c r="I4" s="95">
        <v>2789</v>
      </c>
      <c r="J4" s="77"/>
      <c r="K4" s="77"/>
      <c r="L4" s="93" t="s">
        <v>3311</v>
      </c>
      <c r="M4" s="96" t="s">
        <v>7980</v>
      </c>
      <c r="N4" s="96"/>
      <c r="O4" s="79">
        <v>1</v>
      </c>
      <c r="P4" s="77">
        <v>1840</v>
      </c>
      <c r="Q4" s="77">
        <v>450</v>
      </c>
      <c r="R4" s="77">
        <v>960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1417</v>
      </c>
      <c r="AU4" s="77">
        <v>51</v>
      </c>
      <c r="AV4" s="94" t="s">
        <v>3230</v>
      </c>
      <c r="AW4" s="77" t="s">
        <v>2868</v>
      </c>
      <c r="AX4" s="94" t="s">
        <v>3232</v>
      </c>
      <c r="AY4" s="77" t="s">
        <v>7981</v>
      </c>
      <c r="AZ4" s="83">
        <f t="shared" si="0"/>
        <v>0.79488000000000003</v>
      </c>
    </row>
    <row r="5" spans="1:52" s="99" customFormat="1" ht="34.950000000000003" customHeight="1" x14ac:dyDescent="0.45">
      <c r="A5" s="93" t="s">
        <v>5142</v>
      </c>
      <c r="B5" s="77">
        <v>1</v>
      </c>
      <c r="C5" s="93" t="s">
        <v>5142</v>
      </c>
      <c r="D5" s="93"/>
      <c r="E5" s="93"/>
      <c r="F5" s="94"/>
      <c r="G5" s="93"/>
      <c r="H5" s="77"/>
      <c r="I5" s="95">
        <v>2790</v>
      </c>
      <c r="J5" s="77"/>
      <c r="K5" s="77"/>
      <c r="L5" s="93" t="s">
        <v>5143</v>
      </c>
      <c r="M5" s="96" t="s">
        <v>7980</v>
      </c>
      <c r="N5" s="96"/>
      <c r="O5" s="79">
        <v>1</v>
      </c>
      <c r="P5" s="77">
        <v>900</v>
      </c>
      <c r="Q5" s="77">
        <v>450</v>
      </c>
      <c r="R5" s="77">
        <v>960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1418</v>
      </c>
      <c r="AU5" s="77">
        <v>51</v>
      </c>
      <c r="AV5" s="94" t="s">
        <v>3230</v>
      </c>
      <c r="AW5" s="77" t="s">
        <v>2868</v>
      </c>
      <c r="AX5" s="94" t="s">
        <v>3232</v>
      </c>
      <c r="AY5" s="77" t="s">
        <v>7981</v>
      </c>
      <c r="AZ5" s="83">
        <f t="shared" si="0"/>
        <v>0.38879999999999998</v>
      </c>
    </row>
    <row r="6" spans="1:52" s="99" customFormat="1" ht="34.950000000000003" customHeight="1" x14ac:dyDescent="0.45">
      <c r="A6" s="93" t="s">
        <v>5142</v>
      </c>
      <c r="B6" s="77">
        <v>1</v>
      </c>
      <c r="C6" s="93" t="s">
        <v>5142</v>
      </c>
      <c r="D6" s="93"/>
      <c r="E6" s="93"/>
      <c r="F6" s="94"/>
      <c r="G6" s="93"/>
      <c r="H6" s="77"/>
      <c r="I6" s="95">
        <v>2791</v>
      </c>
      <c r="J6" s="77"/>
      <c r="K6" s="77"/>
      <c r="L6" s="93" t="s">
        <v>3105</v>
      </c>
      <c r="M6" s="96" t="s">
        <v>7980</v>
      </c>
      <c r="N6" s="96"/>
      <c r="O6" s="79">
        <v>1</v>
      </c>
      <c r="P6" s="77">
        <v>1600</v>
      </c>
      <c r="Q6" s="77">
        <v>800</v>
      </c>
      <c r="R6" s="77">
        <v>740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1419</v>
      </c>
      <c r="AU6" s="77">
        <v>51</v>
      </c>
      <c r="AV6" s="94" t="s">
        <v>3230</v>
      </c>
      <c r="AW6" s="77" t="s">
        <v>2868</v>
      </c>
      <c r="AX6" s="94" t="s">
        <v>3232</v>
      </c>
      <c r="AY6" s="77" t="s">
        <v>7981</v>
      </c>
      <c r="AZ6" s="83">
        <f t="shared" si="0"/>
        <v>0.94720000000000004</v>
      </c>
    </row>
    <row r="7" spans="1:52" s="99" customFormat="1" ht="34.950000000000003" customHeight="1" x14ac:dyDescent="0.45">
      <c r="A7" s="93" t="s">
        <v>5142</v>
      </c>
      <c r="B7" s="77">
        <v>1</v>
      </c>
      <c r="C7" s="93" t="s">
        <v>5142</v>
      </c>
      <c r="D7" s="93"/>
      <c r="E7" s="93"/>
      <c r="F7" s="94"/>
      <c r="G7" s="93"/>
      <c r="H7" s="77"/>
      <c r="I7" s="95">
        <v>2792</v>
      </c>
      <c r="J7" s="77"/>
      <c r="K7" s="77"/>
      <c r="L7" s="93" t="s">
        <v>3105</v>
      </c>
      <c r="M7" s="96" t="s">
        <v>7980</v>
      </c>
      <c r="N7" s="96"/>
      <c r="O7" s="79">
        <v>1</v>
      </c>
      <c r="P7" s="77">
        <v>1200</v>
      </c>
      <c r="Q7" s="77">
        <v>700</v>
      </c>
      <c r="R7" s="77">
        <v>740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1420</v>
      </c>
      <c r="AU7" s="77">
        <v>51</v>
      </c>
      <c r="AV7" s="94" t="s">
        <v>3230</v>
      </c>
      <c r="AW7" s="77" t="s">
        <v>2868</v>
      </c>
      <c r="AX7" s="94" t="s">
        <v>3232</v>
      </c>
      <c r="AY7" s="77" t="s">
        <v>7981</v>
      </c>
      <c r="AZ7" s="83">
        <f t="shared" si="0"/>
        <v>0.62160000000000004</v>
      </c>
    </row>
    <row r="8" spans="1:52" s="99" customFormat="1" ht="34.950000000000003" customHeight="1" x14ac:dyDescent="0.45">
      <c r="A8" s="93" t="s">
        <v>5142</v>
      </c>
      <c r="B8" s="77">
        <v>1</v>
      </c>
      <c r="C8" s="93" t="s">
        <v>5142</v>
      </c>
      <c r="D8" s="93" t="s">
        <v>10364</v>
      </c>
      <c r="E8" s="93"/>
      <c r="F8" s="94">
        <v>1</v>
      </c>
      <c r="G8" s="93" t="s">
        <v>10365</v>
      </c>
      <c r="H8" s="77"/>
      <c r="I8" s="95">
        <v>2793</v>
      </c>
      <c r="J8" s="77" t="s">
        <v>10421</v>
      </c>
      <c r="K8" s="77"/>
      <c r="L8" s="93" t="s">
        <v>3673</v>
      </c>
      <c r="M8" s="96"/>
      <c r="N8" s="96"/>
      <c r="O8" s="79">
        <v>1</v>
      </c>
      <c r="P8" s="77">
        <v>1200</v>
      </c>
      <c r="Q8" s="77">
        <v>700</v>
      </c>
      <c r="R8" s="77">
        <v>730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1421</v>
      </c>
      <c r="AU8" s="77">
        <v>51</v>
      </c>
      <c r="AV8" s="94" t="s">
        <v>3230</v>
      </c>
      <c r="AW8" s="77" t="s">
        <v>2868</v>
      </c>
      <c r="AX8" s="94" t="s">
        <v>3232</v>
      </c>
      <c r="AY8" s="77"/>
      <c r="AZ8" s="83">
        <f t="shared" si="0"/>
        <v>0.61319999999999997</v>
      </c>
    </row>
    <row r="9" spans="1:52" s="99" customFormat="1" ht="34.950000000000003" customHeight="1" x14ac:dyDescent="0.45">
      <c r="A9" s="93" t="s">
        <v>5142</v>
      </c>
      <c r="B9" s="77">
        <v>1</v>
      </c>
      <c r="C9" s="93" t="s">
        <v>5142</v>
      </c>
      <c r="D9" s="93"/>
      <c r="E9" s="93"/>
      <c r="F9" s="94"/>
      <c r="G9" s="93"/>
      <c r="H9" s="77"/>
      <c r="I9" s="95">
        <v>2794</v>
      </c>
      <c r="J9" s="77"/>
      <c r="K9" s="77"/>
      <c r="L9" s="93" t="s">
        <v>2873</v>
      </c>
      <c r="M9" s="96" t="s">
        <v>7982</v>
      </c>
      <c r="N9" s="96"/>
      <c r="O9" s="79">
        <v>1</v>
      </c>
      <c r="P9" s="77">
        <v>280</v>
      </c>
      <c r="Q9" s="77">
        <v>370</v>
      </c>
      <c r="R9" s="77">
        <v>610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t="s">
        <v>3406</v>
      </c>
      <c r="AS9" s="97"/>
      <c r="AT9" s="77">
        <v>1422</v>
      </c>
      <c r="AU9" s="77">
        <v>51</v>
      </c>
      <c r="AV9" s="94" t="s">
        <v>3230</v>
      </c>
      <c r="AW9" s="77" t="s">
        <v>2874</v>
      </c>
      <c r="AX9" s="94" t="s">
        <v>4565</v>
      </c>
      <c r="AY9" s="77"/>
      <c r="AZ9" s="83">
        <f t="shared" si="0"/>
        <v>6.3196000000000002E-2</v>
      </c>
    </row>
    <row r="10" spans="1:52" s="99" customFormat="1" ht="34.950000000000003" customHeight="1" x14ac:dyDescent="0.45">
      <c r="A10" s="93" t="s">
        <v>5142</v>
      </c>
      <c r="B10" s="77">
        <v>1</v>
      </c>
      <c r="C10" s="93" t="s">
        <v>5142</v>
      </c>
      <c r="D10" s="93"/>
      <c r="E10" s="93"/>
      <c r="F10" s="94"/>
      <c r="G10" s="93"/>
      <c r="H10" s="77"/>
      <c r="I10" s="95">
        <v>2795</v>
      </c>
      <c r="J10" s="77"/>
      <c r="K10" s="77"/>
      <c r="L10" s="93" t="s">
        <v>4423</v>
      </c>
      <c r="M10" s="96"/>
      <c r="N10" s="96"/>
      <c r="O10" s="79">
        <v>1</v>
      </c>
      <c r="P10" s="77">
        <v>700</v>
      </c>
      <c r="Q10" s="77">
        <v>500</v>
      </c>
      <c r="R10" s="77">
        <v>730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1423</v>
      </c>
      <c r="AU10" s="77">
        <v>51</v>
      </c>
      <c r="AV10" s="94" t="s">
        <v>3230</v>
      </c>
      <c r="AW10" s="77" t="s">
        <v>2868</v>
      </c>
      <c r="AX10" s="94" t="s">
        <v>4565</v>
      </c>
      <c r="AY10" s="77"/>
      <c r="AZ10" s="83">
        <f t="shared" si="0"/>
        <v>0.2555</v>
      </c>
    </row>
    <row r="11" spans="1:52" s="99" customFormat="1" ht="34.950000000000003" customHeight="1" x14ac:dyDescent="0.45">
      <c r="A11" s="93" t="s">
        <v>5142</v>
      </c>
      <c r="B11" s="77">
        <v>1</v>
      </c>
      <c r="C11" s="93" t="s">
        <v>5142</v>
      </c>
      <c r="D11" s="93"/>
      <c r="E11" s="93"/>
      <c r="F11" s="94"/>
      <c r="G11" s="93"/>
      <c r="H11" s="77"/>
      <c r="I11" s="95">
        <v>2796</v>
      </c>
      <c r="J11" s="77"/>
      <c r="K11" s="77"/>
      <c r="L11" s="93" t="s">
        <v>4401</v>
      </c>
      <c r="M11" s="96" t="s">
        <v>3499</v>
      </c>
      <c r="N11" s="96" t="s">
        <v>5144</v>
      </c>
      <c r="O11" s="79">
        <v>1</v>
      </c>
      <c r="P11" s="77">
        <v>380</v>
      </c>
      <c r="Q11" s="77">
        <v>160</v>
      </c>
      <c r="R11" s="77">
        <v>350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1424</v>
      </c>
      <c r="AU11" s="77">
        <v>51</v>
      </c>
      <c r="AV11" s="94" t="s">
        <v>3230</v>
      </c>
      <c r="AW11" s="77" t="s">
        <v>2957</v>
      </c>
      <c r="AX11" s="94" t="s">
        <v>3074</v>
      </c>
      <c r="AY11" s="77"/>
      <c r="AZ11" s="83">
        <f t="shared" si="0"/>
        <v>2.128E-2</v>
      </c>
    </row>
    <row r="12" spans="1:52" s="99" customFormat="1" ht="34.950000000000003" customHeight="1" x14ac:dyDescent="0.45">
      <c r="A12" s="93" t="s">
        <v>5142</v>
      </c>
      <c r="B12" s="77">
        <v>1</v>
      </c>
      <c r="C12" s="93" t="s">
        <v>5142</v>
      </c>
      <c r="D12" s="93"/>
      <c r="E12" s="93"/>
      <c r="F12" s="94"/>
      <c r="G12" s="93"/>
      <c r="H12" s="77"/>
      <c r="I12" s="95">
        <v>2797</v>
      </c>
      <c r="J12" s="77"/>
      <c r="K12" s="77"/>
      <c r="L12" s="93" t="s">
        <v>4835</v>
      </c>
      <c r="M12" s="96" t="s">
        <v>7983</v>
      </c>
      <c r="N12" s="96"/>
      <c r="O12" s="79">
        <v>1</v>
      </c>
      <c r="P12" s="77">
        <v>560</v>
      </c>
      <c r="Q12" s="77">
        <v>300</v>
      </c>
      <c r="R12" s="77">
        <v>620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1425</v>
      </c>
      <c r="AU12" s="77">
        <v>51</v>
      </c>
      <c r="AV12" s="94" t="s">
        <v>3230</v>
      </c>
      <c r="AW12" s="77" t="s">
        <v>2874</v>
      </c>
      <c r="AX12" s="94" t="s">
        <v>3232</v>
      </c>
      <c r="AY12" s="77"/>
      <c r="AZ12" s="83">
        <f t="shared" si="0"/>
        <v>0.10416</v>
      </c>
    </row>
    <row r="13" spans="1:52" s="99" customFormat="1" ht="34.950000000000003" customHeight="1" x14ac:dyDescent="0.45">
      <c r="A13" s="93" t="s">
        <v>5142</v>
      </c>
      <c r="B13" s="77">
        <v>1</v>
      </c>
      <c r="C13" s="93" t="s">
        <v>5142</v>
      </c>
      <c r="D13" s="93"/>
      <c r="E13" s="93"/>
      <c r="F13" s="94"/>
      <c r="G13" s="93"/>
      <c r="H13" s="77"/>
      <c r="I13" s="95">
        <v>2798</v>
      </c>
      <c r="J13" s="77"/>
      <c r="K13" s="77"/>
      <c r="L13" s="93" t="s">
        <v>4401</v>
      </c>
      <c r="M13" s="96" t="s">
        <v>3499</v>
      </c>
      <c r="N13" s="96" t="s">
        <v>5145</v>
      </c>
      <c r="O13" s="79">
        <v>1</v>
      </c>
      <c r="P13" s="77">
        <v>700</v>
      </c>
      <c r="Q13" s="77">
        <v>250</v>
      </c>
      <c r="R13" s="77">
        <v>510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1426</v>
      </c>
      <c r="AU13" s="77">
        <v>51</v>
      </c>
      <c r="AV13" s="94" t="s">
        <v>3230</v>
      </c>
      <c r="AW13" s="77" t="s">
        <v>2868</v>
      </c>
      <c r="AX13" s="94" t="s">
        <v>3232</v>
      </c>
      <c r="AY13" s="77"/>
      <c r="AZ13" s="83">
        <f t="shared" si="0"/>
        <v>8.9249999999999996E-2</v>
      </c>
    </row>
    <row r="14" spans="1:52" s="99" customFormat="1" ht="34.950000000000003" customHeight="1" x14ac:dyDescent="0.45">
      <c r="A14" s="93" t="s">
        <v>5142</v>
      </c>
      <c r="B14" s="77">
        <v>1</v>
      </c>
      <c r="C14" s="93" t="s">
        <v>5142</v>
      </c>
      <c r="D14" s="93"/>
      <c r="E14" s="93"/>
      <c r="F14" s="94"/>
      <c r="G14" s="93"/>
      <c r="H14" s="77"/>
      <c r="I14" s="95">
        <v>2799</v>
      </c>
      <c r="J14" s="77"/>
      <c r="K14" s="77"/>
      <c r="L14" s="93" t="s">
        <v>3474</v>
      </c>
      <c r="M14" s="96" t="s">
        <v>7984</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1427</v>
      </c>
      <c r="AU14" s="77">
        <v>51</v>
      </c>
      <c r="AV14" s="94" t="s">
        <v>3230</v>
      </c>
      <c r="AW14" s="77" t="s">
        <v>2868</v>
      </c>
      <c r="AX14" s="94" t="s">
        <v>3232</v>
      </c>
      <c r="AY14" s="77"/>
      <c r="AZ14" s="83">
        <f t="shared" si="0"/>
        <v>0.14174999999999999</v>
      </c>
    </row>
    <row r="15" spans="1:52" s="99" customFormat="1" ht="34.950000000000003" customHeight="1" x14ac:dyDescent="0.45">
      <c r="A15" s="93" t="s">
        <v>5142</v>
      </c>
      <c r="B15" s="77">
        <v>1</v>
      </c>
      <c r="C15" s="93" t="s">
        <v>5142</v>
      </c>
      <c r="D15" s="93"/>
      <c r="E15" s="93"/>
      <c r="F15" s="94"/>
      <c r="G15" s="93"/>
      <c r="H15" s="77"/>
      <c r="I15" s="95">
        <v>2800</v>
      </c>
      <c r="J15" s="77"/>
      <c r="K15" s="77"/>
      <c r="L15" s="93" t="s">
        <v>3474</v>
      </c>
      <c r="M15" s="96" t="s">
        <v>7984</v>
      </c>
      <c r="N15" s="96"/>
      <c r="O15" s="79">
        <v>1</v>
      </c>
      <c r="P15" s="77">
        <v>450</v>
      </c>
      <c r="Q15" s="77">
        <v>450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1428</v>
      </c>
      <c r="AU15" s="77">
        <v>51</v>
      </c>
      <c r="AV15" s="94" t="s">
        <v>3230</v>
      </c>
      <c r="AW15" s="77" t="s">
        <v>2868</v>
      </c>
      <c r="AX15" s="94" t="s">
        <v>3232</v>
      </c>
      <c r="AY15" s="77"/>
      <c r="AZ15" s="83">
        <f t="shared" si="0"/>
        <v>0.14174999999999999</v>
      </c>
    </row>
    <row r="16" spans="1:52" s="150" customFormat="1" ht="34.950000000000003" customHeight="1" x14ac:dyDescent="0.45">
      <c r="A16" s="142" t="s">
        <v>5142</v>
      </c>
      <c r="B16" s="143">
        <v>1</v>
      </c>
      <c r="C16" s="142" t="s">
        <v>5142</v>
      </c>
      <c r="D16" s="142"/>
      <c r="E16" s="142"/>
      <c r="F16" s="144"/>
      <c r="G16" s="142"/>
      <c r="H16" s="143"/>
      <c r="I16" s="145">
        <v>2801</v>
      </c>
      <c r="J16" s="143"/>
      <c r="K16" s="143"/>
      <c r="L16" s="142" t="s">
        <v>3474</v>
      </c>
      <c r="M16" s="146"/>
      <c r="N16" s="146"/>
      <c r="O16" s="147">
        <v>1</v>
      </c>
      <c r="P16" s="143">
        <v>450</v>
      </c>
      <c r="Q16" s="143">
        <v>450</v>
      </c>
      <c r="R16" s="143">
        <v>700</v>
      </c>
      <c r="S16" s="143"/>
      <c r="T16" s="143"/>
      <c r="U16" s="143"/>
      <c r="V16" s="143"/>
      <c r="W16" s="143"/>
      <c r="X16" s="143"/>
      <c r="Y16" s="143"/>
      <c r="Z16" s="143"/>
      <c r="AA16" s="143"/>
      <c r="AB16" s="143"/>
      <c r="AC16" s="143"/>
      <c r="AD16" s="143"/>
      <c r="AE16" s="143"/>
      <c r="AF16" s="143"/>
      <c r="AG16" s="143"/>
      <c r="AH16" s="143"/>
      <c r="AI16" s="143"/>
      <c r="AJ16" s="143"/>
      <c r="AK16" s="143"/>
      <c r="AL16" s="143"/>
      <c r="AM16" s="144"/>
      <c r="AN16" s="144"/>
      <c r="AO16" s="143"/>
      <c r="AP16" s="143"/>
      <c r="AQ16" s="143"/>
      <c r="AR16" s="143"/>
      <c r="AS16" s="148"/>
      <c r="AT16" s="143">
        <v>1429</v>
      </c>
      <c r="AU16" s="143">
        <v>51</v>
      </c>
      <c r="AV16" s="144" t="s">
        <v>3230</v>
      </c>
      <c r="AW16" s="143" t="s">
        <v>2868</v>
      </c>
      <c r="AX16" s="144" t="s">
        <v>3232</v>
      </c>
      <c r="AY16" s="143"/>
      <c r="AZ16" s="83">
        <f t="shared" si="0"/>
        <v>0.14174999999999999</v>
      </c>
    </row>
    <row r="17" spans="1:52" s="99" customFormat="1" ht="34.950000000000003" customHeight="1" x14ac:dyDescent="0.45">
      <c r="A17" s="93" t="s">
        <v>5142</v>
      </c>
      <c r="B17" s="77">
        <v>1</v>
      </c>
      <c r="C17" s="93" t="s">
        <v>5142</v>
      </c>
      <c r="D17" s="93"/>
      <c r="E17" s="93"/>
      <c r="F17" s="94"/>
      <c r="G17" s="93"/>
      <c r="H17" s="77"/>
      <c r="I17" s="95">
        <v>2802</v>
      </c>
      <c r="J17" s="77"/>
      <c r="K17" s="77"/>
      <c r="L17" s="93" t="s">
        <v>3474</v>
      </c>
      <c r="M17" s="96" t="s">
        <v>7984</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1430</v>
      </c>
      <c r="AU17" s="77">
        <v>51</v>
      </c>
      <c r="AV17" s="94" t="s">
        <v>3230</v>
      </c>
      <c r="AW17" s="77" t="s">
        <v>2868</v>
      </c>
      <c r="AX17" s="94" t="s">
        <v>3074</v>
      </c>
      <c r="AY17" s="77"/>
      <c r="AZ17" s="83">
        <f t="shared" si="0"/>
        <v>0.14174999999999999</v>
      </c>
    </row>
    <row r="18" spans="1:52" s="99" customFormat="1" ht="34.950000000000003" customHeight="1" x14ac:dyDescent="0.45">
      <c r="A18" s="93" t="s">
        <v>5142</v>
      </c>
      <c r="B18" s="77">
        <v>1</v>
      </c>
      <c r="C18" s="93" t="s">
        <v>5142</v>
      </c>
      <c r="D18" s="93"/>
      <c r="E18" s="93"/>
      <c r="F18" s="94"/>
      <c r="G18" s="93"/>
      <c r="H18" s="77"/>
      <c r="I18" s="95">
        <v>2803</v>
      </c>
      <c r="J18" s="77"/>
      <c r="K18" s="77"/>
      <c r="L18" s="93" t="s">
        <v>3474</v>
      </c>
      <c r="M18" s="96" t="s">
        <v>7984</v>
      </c>
      <c r="N18" s="96"/>
      <c r="O18" s="79">
        <v>1</v>
      </c>
      <c r="P18" s="77">
        <v>450</v>
      </c>
      <c r="Q18" s="77">
        <v>450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1431</v>
      </c>
      <c r="AU18" s="77">
        <v>51</v>
      </c>
      <c r="AV18" s="94" t="s">
        <v>3230</v>
      </c>
      <c r="AW18" s="77" t="s">
        <v>2868</v>
      </c>
      <c r="AX18" s="94" t="s">
        <v>3232</v>
      </c>
      <c r="AY18" s="77"/>
      <c r="AZ18" s="83">
        <f t="shared" si="0"/>
        <v>0.14174999999999999</v>
      </c>
    </row>
    <row r="19" spans="1:52" s="99" customFormat="1" ht="34.950000000000003" customHeight="1" x14ac:dyDescent="0.45">
      <c r="A19" s="93" t="s">
        <v>5142</v>
      </c>
      <c r="B19" s="77">
        <v>1</v>
      </c>
      <c r="C19" s="93" t="s">
        <v>5142</v>
      </c>
      <c r="D19" s="93"/>
      <c r="E19" s="93"/>
      <c r="F19" s="94"/>
      <c r="G19" s="93"/>
      <c r="H19" s="77"/>
      <c r="I19" s="95">
        <v>2815</v>
      </c>
      <c r="J19" s="77"/>
      <c r="K19" s="77"/>
      <c r="L19" s="93" t="s">
        <v>3954</v>
      </c>
      <c r="M19" s="96" t="s">
        <v>7986</v>
      </c>
      <c r="N19" s="96"/>
      <c r="O19" s="79">
        <v>1</v>
      </c>
      <c r="P19" s="77">
        <v>300</v>
      </c>
      <c r="Q19" s="77">
        <v>300</v>
      </c>
      <c r="R19" s="77">
        <v>450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1443</v>
      </c>
      <c r="AU19" s="77">
        <v>51</v>
      </c>
      <c r="AV19" s="94" t="s">
        <v>3230</v>
      </c>
      <c r="AW19" s="77" t="s">
        <v>2868</v>
      </c>
      <c r="AX19" s="94" t="s">
        <v>3232</v>
      </c>
      <c r="AY19" s="77"/>
      <c r="AZ19" s="83">
        <f t="shared" si="0"/>
        <v>4.0500000000000001E-2</v>
      </c>
    </row>
    <row r="20" spans="1:52" s="99" customFormat="1" ht="34.950000000000003" customHeight="1" x14ac:dyDescent="0.45">
      <c r="A20" s="93" t="s">
        <v>5142</v>
      </c>
      <c r="B20" s="77">
        <v>1</v>
      </c>
      <c r="C20" s="93" t="s">
        <v>5142</v>
      </c>
      <c r="D20" s="93"/>
      <c r="E20" s="93"/>
      <c r="F20" s="94"/>
      <c r="G20" s="93"/>
      <c r="H20" s="77"/>
      <c r="I20" s="95">
        <v>2816</v>
      </c>
      <c r="J20" s="77"/>
      <c r="K20" s="77"/>
      <c r="L20" s="93" t="s">
        <v>3954</v>
      </c>
      <c r="M20" s="96" t="s">
        <v>7986</v>
      </c>
      <c r="N20" s="96"/>
      <c r="O20" s="79">
        <v>1</v>
      </c>
      <c r="P20" s="77">
        <v>300</v>
      </c>
      <c r="Q20" s="77">
        <v>300</v>
      </c>
      <c r="R20" s="77">
        <v>450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1444</v>
      </c>
      <c r="AU20" s="77">
        <v>51</v>
      </c>
      <c r="AV20" s="94" t="s">
        <v>3230</v>
      </c>
      <c r="AW20" s="77" t="s">
        <v>2868</v>
      </c>
      <c r="AX20" s="94" t="s">
        <v>3232</v>
      </c>
      <c r="AY20" s="77"/>
      <c r="AZ20" s="83">
        <f t="shared" si="0"/>
        <v>4.0500000000000001E-2</v>
      </c>
    </row>
    <row r="21" spans="1:52" s="99" customFormat="1" ht="34.950000000000003" customHeight="1" x14ac:dyDescent="0.45">
      <c r="A21" s="93" t="s">
        <v>5142</v>
      </c>
      <c r="B21" s="77">
        <v>1</v>
      </c>
      <c r="C21" s="93" t="s">
        <v>5142</v>
      </c>
      <c r="D21" s="93"/>
      <c r="E21" s="93"/>
      <c r="F21" s="94"/>
      <c r="G21" s="93"/>
      <c r="H21" s="77"/>
      <c r="I21" s="95">
        <v>2817</v>
      </c>
      <c r="J21" s="77"/>
      <c r="K21" s="77"/>
      <c r="L21" s="93" t="s">
        <v>3954</v>
      </c>
      <c r="M21" s="96" t="s">
        <v>7986</v>
      </c>
      <c r="N21" s="96"/>
      <c r="O21" s="79">
        <v>1</v>
      </c>
      <c r="P21" s="77">
        <v>300</v>
      </c>
      <c r="Q21" s="77">
        <v>300</v>
      </c>
      <c r="R21" s="77">
        <v>450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1445</v>
      </c>
      <c r="AU21" s="77">
        <v>51</v>
      </c>
      <c r="AV21" s="94" t="s">
        <v>3230</v>
      </c>
      <c r="AW21" s="77" t="s">
        <v>2868</v>
      </c>
      <c r="AX21" s="94" t="s">
        <v>3232</v>
      </c>
      <c r="AY21" s="77"/>
      <c r="AZ21" s="83">
        <f t="shared" si="0"/>
        <v>4.0500000000000001E-2</v>
      </c>
    </row>
    <row r="22" spans="1:52" s="99" customFormat="1" ht="34.950000000000003" customHeight="1" x14ac:dyDescent="0.45">
      <c r="A22" s="93" t="s">
        <v>5142</v>
      </c>
      <c r="B22" s="77">
        <v>1</v>
      </c>
      <c r="C22" s="93" t="s">
        <v>5142</v>
      </c>
      <c r="D22" s="93"/>
      <c r="E22" s="93"/>
      <c r="F22" s="94"/>
      <c r="G22" s="93"/>
      <c r="H22" s="77"/>
      <c r="I22" s="95">
        <v>2818</v>
      </c>
      <c r="J22" s="77"/>
      <c r="K22" s="77"/>
      <c r="L22" s="93" t="s">
        <v>3954</v>
      </c>
      <c r="M22" s="96" t="s">
        <v>7986</v>
      </c>
      <c r="N22" s="96"/>
      <c r="O22" s="79">
        <v>1</v>
      </c>
      <c r="P22" s="77">
        <v>300</v>
      </c>
      <c r="Q22" s="77">
        <v>300</v>
      </c>
      <c r="R22" s="77">
        <v>450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1446</v>
      </c>
      <c r="AU22" s="77">
        <v>51</v>
      </c>
      <c r="AV22" s="94" t="s">
        <v>3230</v>
      </c>
      <c r="AW22" s="77" t="s">
        <v>2868</v>
      </c>
      <c r="AX22" s="94" t="s">
        <v>3232</v>
      </c>
      <c r="AY22" s="77"/>
      <c r="AZ22" s="83">
        <f t="shared" si="0"/>
        <v>4.0500000000000001E-2</v>
      </c>
    </row>
    <row r="23" spans="1:52" s="99" customFormat="1" ht="34.950000000000003" customHeight="1" x14ac:dyDescent="0.45">
      <c r="A23" s="93" t="s">
        <v>5142</v>
      </c>
      <c r="B23" s="77">
        <v>1</v>
      </c>
      <c r="C23" s="93" t="s">
        <v>5142</v>
      </c>
      <c r="D23" s="93"/>
      <c r="E23" s="93"/>
      <c r="F23" s="94"/>
      <c r="G23" s="93"/>
      <c r="H23" s="77"/>
      <c r="I23" s="95">
        <v>3348</v>
      </c>
      <c r="J23" s="77"/>
      <c r="K23" s="77"/>
      <c r="L23" s="93" t="s">
        <v>3658</v>
      </c>
      <c r="M23" s="96" t="s">
        <v>8670</v>
      </c>
      <c r="N23" s="96"/>
      <c r="O23" s="7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1511</v>
      </c>
      <c r="AU23" s="77">
        <v>52</v>
      </c>
      <c r="AV23" s="94" t="s">
        <v>5110</v>
      </c>
      <c r="AW23" s="77" t="s">
        <v>2874</v>
      </c>
      <c r="AX23" s="94" t="s">
        <v>3694</v>
      </c>
      <c r="AY23" s="98"/>
      <c r="AZ23" s="83">
        <f t="shared" si="0"/>
        <v>4.0500000000000001E-2</v>
      </c>
    </row>
    <row r="24" spans="1:52" s="99" customFormat="1" ht="34.950000000000003" customHeight="1" x14ac:dyDescent="0.45">
      <c r="A24" s="93" t="s">
        <v>5142</v>
      </c>
      <c r="B24" s="77">
        <v>1</v>
      </c>
      <c r="C24" s="93" t="s">
        <v>5142</v>
      </c>
      <c r="D24" s="93"/>
      <c r="E24" s="93"/>
      <c r="F24" s="94"/>
      <c r="G24" s="93"/>
      <c r="H24" s="77"/>
      <c r="I24" s="95">
        <v>2804</v>
      </c>
      <c r="J24" s="77"/>
      <c r="K24" s="77"/>
      <c r="L24" s="93" t="s">
        <v>3105</v>
      </c>
      <c r="M24" s="96" t="s">
        <v>7985</v>
      </c>
      <c r="N24" s="96"/>
      <c r="O24" s="79">
        <v>1</v>
      </c>
      <c r="P24" s="77">
        <v>750</v>
      </c>
      <c r="Q24" s="77">
        <v>750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1432</v>
      </c>
      <c r="AU24" s="77">
        <v>51</v>
      </c>
      <c r="AV24" s="94" t="s">
        <v>3230</v>
      </c>
      <c r="AW24" s="77" t="s">
        <v>2868</v>
      </c>
      <c r="AX24" s="94" t="s">
        <v>3232</v>
      </c>
      <c r="AY24" s="77" t="s">
        <v>7981</v>
      </c>
      <c r="AZ24" s="83">
        <f t="shared" si="0"/>
        <v>0.39374999999999999</v>
      </c>
    </row>
    <row r="25" spans="1:52" s="99" customFormat="1" ht="34.950000000000003" customHeight="1" x14ac:dyDescent="0.45">
      <c r="A25" s="93" t="s">
        <v>5142</v>
      </c>
      <c r="B25" s="77">
        <v>1</v>
      </c>
      <c r="C25" s="93" t="s">
        <v>5142</v>
      </c>
      <c r="D25" s="93"/>
      <c r="E25" s="93"/>
      <c r="F25" s="94"/>
      <c r="G25" s="93"/>
      <c r="H25" s="77"/>
      <c r="I25" s="95">
        <v>2805</v>
      </c>
      <c r="J25" s="77"/>
      <c r="K25" s="77"/>
      <c r="L25" s="93" t="s">
        <v>3474</v>
      </c>
      <c r="M25" s="96" t="s">
        <v>7984</v>
      </c>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1433</v>
      </c>
      <c r="AU25" s="77">
        <v>51</v>
      </c>
      <c r="AV25" s="94" t="s">
        <v>3230</v>
      </c>
      <c r="AW25" s="77" t="s">
        <v>2868</v>
      </c>
      <c r="AX25" s="94" t="s">
        <v>3074</v>
      </c>
      <c r="AY25" s="77"/>
      <c r="AZ25" s="83">
        <f t="shared" si="0"/>
        <v>0.14174999999999999</v>
      </c>
    </row>
    <row r="26" spans="1:52" s="150" customFormat="1" ht="34.950000000000003" customHeight="1" x14ac:dyDescent="0.45">
      <c r="A26" s="142" t="s">
        <v>5142</v>
      </c>
      <c r="B26" s="143">
        <v>1</v>
      </c>
      <c r="C26" s="142" t="s">
        <v>5142</v>
      </c>
      <c r="D26" s="142"/>
      <c r="E26" s="142"/>
      <c r="F26" s="144"/>
      <c r="G26" s="142"/>
      <c r="H26" s="143"/>
      <c r="I26" s="145">
        <v>2806</v>
      </c>
      <c r="J26" s="143"/>
      <c r="K26" s="143"/>
      <c r="L26" s="142" t="s">
        <v>3094</v>
      </c>
      <c r="M26" s="146"/>
      <c r="N26" s="146"/>
      <c r="O26" s="147">
        <v>1</v>
      </c>
      <c r="P26" s="143">
        <v>450</v>
      </c>
      <c r="Q26" s="143">
        <v>450</v>
      </c>
      <c r="R26" s="143">
        <v>700</v>
      </c>
      <c r="S26" s="143"/>
      <c r="T26" s="143"/>
      <c r="U26" s="143"/>
      <c r="V26" s="143"/>
      <c r="W26" s="143"/>
      <c r="X26" s="143"/>
      <c r="Y26" s="143"/>
      <c r="Z26" s="143"/>
      <c r="AA26" s="143"/>
      <c r="AB26" s="143"/>
      <c r="AC26" s="143"/>
      <c r="AD26" s="143"/>
      <c r="AE26" s="143"/>
      <c r="AF26" s="143"/>
      <c r="AG26" s="143"/>
      <c r="AH26" s="143"/>
      <c r="AI26" s="143"/>
      <c r="AJ26" s="143"/>
      <c r="AK26" s="143"/>
      <c r="AL26" s="143"/>
      <c r="AM26" s="144"/>
      <c r="AN26" s="144"/>
      <c r="AO26" s="143"/>
      <c r="AP26" s="143"/>
      <c r="AQ26" s="143"/>
      <c r="AR26" s="143"/>
      <c r="AS26" s="148"/>
      <c r="AT26" s="143">
        <v>1434</v>
      </c>
      <c r="AU26" s="143">
        <v>51</v>
      </c>
      <c r="AV26" s="144" t="s">
        <v>3230</v>
      </c>
      <c r="AW26" s="143" t="s">
        <v>2874</v>
      </c>
      <c r="AX26" s="144" t="s">
        <v>3232</v>
      </c>
      <c r="AY26" s="143"/>
      <c r="AZ26" s="83">
        <f t="shared" si="0"/>
        <v>0.14174999999999999</v>
      </c>
    </row>
    <row r="27" spans="1:52" s="99" customFormat="1" ht="34.950000000000003" customHeight="1" x14ac:dyDescent="0.45">
      <c r="A27" s="93" t="s">
        <v>5142</v>
      </c>
      <c r="B27" s="77">
        <v>1</v>
      </c>
      <c r="C27" s="93" t="s">
        <v>5142</v>
      </c>
      <c r="D27" s="93"/>
      <c r="E27" s="93"/>
      <c r="F27" s="94"/>
      <c r="G27" s="93"/>
      <c r="H27" s="77"/>
      <c r="I27" s="95">
        <v>2807</v>
      </c>
      <c r="J27" s="77"/>
      <c r="K27" s="77"/>
      <c r="L27" s="93" t="s">
        <v>3094</v>
      </c>
      <c r="M27" s="96" t="s">
        <v>7987</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1435</v>
      </c>
      <c r="AU27" s="77">
        <v>51</v>
      </c>
      <c r="AV27" s="94" t="s">
        <v>3230</v>
      </c>
      <c r="AW27" s="77" t="s">
        <v>2868</v>
      </c>
      <c r="AX27" s="94" t="s">
        <v>3232</v>
      </c>
      <c r="AY27" s="77"/>
      <c r="AZ27" s="83">
        <f t="shared" si="0"/>
        <v>0.14174999999999999</v>
      </c>
    </row>
    <row r="28" spans="1:52" s="99" customFormat="1" ht="34.950000000000003" customHeight="1" x14ac:dyDescent="0.45">
      <c r="A28" s="93" t="s">
        <v>5142</v>
      </c>
      <c r="B28" s="77">
        <v>1</v>
      </c>
      <c r="C28" s="93" t="s">
        <v>5142</v>
      </c>
      <c r="D28" s="93"/>
      <c r="E28" s="93"/>
      <c r="F28" s="94"/>
      <c r="G28" s="93"/>
      <c r="H28" s="77"/>
      <c r="I28" s="95">
        <v>2809</v>
      </c>
      <c r="J28" s="77"/>
      <c r="K28" s="77"/>
      <c r="L28" s="93" t="s">
        <v>3105</v>
      </c>
      <c r="M28" s="96" t="s">
        <v>7980</v>
      </c>
      <c r="N28" s="96"/>
      <c r="O28" s="79">
        <v>1</v>
      </c>
      <c r="P28" s="77">
        <v>750</v>
      </c>
      <c r="Q28" s="77">
        <v>750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1437</v>
      </c>
      <c r="AU28" s="77">
        <v>51</v>
      </c>
      <c r="AV28" s="94" t="s">
        <v>3230</v>
      </c>
      <c r="AW28" s="77" t="s">
        <v>2868</v>
      </c>
      <c r="AX28" s="94" t="s">
        <v>3232</v>
      </c>
      <c r="AY28" s="77" t="s">
        <v>7981</v>
      </c>
      <c r="AZ28" s="83">
        <f t="shared" si="0"/>
        <v>0.39374999999999999</v>
      </c>
    </row>
    <row r="29" spans="1:52" s="99" customFormat="1" ht="34.950000000000003" customHeight="1" x14ac:dyDescent="0.45">
      <c r="A29" s="93" t="s">
        <v>5142</v>
      </c>
      <c r="B29" s="77">
        <v>1</v>
      </c>
      <c r="C29" s="93" t="s">
        <v>5142</v>
      </c>
      <c r="D29" s="93"/>
      <c r="E29" s="93"/>
      <c r="F29" s="94"/>
      <c r="G29" s="93"/>
      <c r="H29" s="77"/>
      <c r="I29" s="95">
        <v>2810</v>
      </c>
      <c r="J29" s="77"/>
      <c r="K29" s="77"/>
      <c r="L29" s="93" t="s">
        <v>3094</v>
      </c>
      <c r="M29" s="96" t="s">
        <v>7984</v>
      </c>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1438</v>
      </c>
      <c r="AU29" s="77">
        <v>51</v>
      </c>
      <c r="AV29" s="94" t="s">
        <v>3230</v>
      </c>
      <c r="AW29" s="77" t="s">
        <v>2874</v>
      </c>
      <c r="AX29" s="94" t="s">
        <v>3232</v>
      </c>
      <c r="AY29" s="77"/>
      <c r="AZ29" s="83">
        <f t="shared" si="0"/>
        <v>0.14174999999999999</v>
      </c>
    </row>
    <row r="30" spans="1:52" s="99" customFormat="1" ht="34.950000000000003" customHeight="1" x14ac:dyDescent="0.45">
      <c r="A30" s="93" t="s">
        <v>5142</v>
      </c>
      <c r="B30" s="77">
        <v>1</v>
      </c>
      <c r="C30" s="93" t="s">
        <v>5142</v>
      </c>
      <c r="D30" s="93"/>
      <c r="E30" s="93"/>
      <c r="F30" s="94"/>
      <c r="G30" s="93"/>
      <c r="H30" s="77"/>
      <c r="I30" s="95">
        <v>2811</v>
      </c>
      <c r="J30" s="77"/>
      <c r="K30" s="77"/>
      <c r="L30" s="93" t="s">
        <v>3094</v>
      </c>
      <c r="M30" s="96" t="s">
        <v>7984</v>
      </c>
      <c r="N30" s="96"/>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1439</v>
      </c>
      <c r="AU30" s="77">
        <v>51</v>
      </c>
      <c r="AV30" s="94" t="s">
        <v>3230</v>
      </c>
      <c r="AW30" s="77" t="s">
        <v>2874</v>
      </c>
      <c r="AX30" s="94" t="s">
        <v>3232</v>
      </c>
      <c r="AY30" s="77"/>
      <c r="AZ30" s="83">
        <f t="shared" si="0"/>
        <v>0.14174999999999999</v>
      </c>
    </row>
    <row r="31" spans="1:52" s="99" customFormat="1" ht="34.950000000000003" customHeight="1" x14ac:dyDescent="0.45">
      <c r="A31" s="93" t="s">
        <v>5142</v>
      </c>
      <c r="B31" s="77">
        <v>1</v>
      </c>
      <c r="C31" s="93" t="s">
        <v>5142</v>
      </c>
      <c r="D31" s="93"/>
      <c r="E31" s="93"/>
      <c r="F31" s="94"/>
      <c r="G31" s="93"/>
      <c r="H31" s="77"/>
      <c r="I31" s="95">
        <v>2813</v>
      </c>
      <c r="J31" s="77"/>
      <c r="K31" s="77"/>
      <c r="L31" s="93" t="s">
        <v>2491</v>
      </c>
      <c r="M31" s="96" t="s">
        <v>7988</v>
      </c>
      <c r="N31" s="96"/>
      <c r="O31" s="79">
        <v>1</v>
      </c>
      <c r="P31" s="77">
        <v>600</v>
      </c>
      <c r="Q31" s="77">
        <v>600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1441</v>
      </c>
      <c r="AU31" s="77">
        <v>51</v>
      </c>
      <c r="AV31" s="94" t="s">
        <v>3230</v>
      </c>
      <c r="AW31" s="77" t="s">
        <v>2868</v>
      </c>
      <c r="AX31" s="94" t="s">
        <v>3232</v>
      </c>
      <c r="AY31" s="77"/>
      <c r="AZ31" s="83">
        <f t="shared" si="0"/>
        <v>0.252</v>
      </c>
    </row>
    <row r="32" spans="1:52" s="99" customFormat="1" ht="34.950000000000003" customHeight="1" x14ac:dyDescent="0.45">
      <c r="A32" s="93" t="s">
        <v>5142</v>
      </c>
      <c r="B32" s="77">
        <v>1</v>
      </c>
      <c r="C32" s="93" t="s">
        <v>5142</v>
      </c>
      <c r="D32" s="93"/>
      <c r="E32" s="93"/>
      <c r="F32" s="94"/>
      <c r="G32" s="93"/>
      <c r="H32" s="77"/>
      <c r="I32" s="95">
        <v>2814</v>
      </c>
      <c r="J32" s="77"/>
      <c r="K32" s="77"/>
      <c r="L32" s="93" t="s">
        <v>3099</v>
      </c>
      <c r="M32" s="96"/>
      <c r="N32" s="96"/>
      <c r="O32" s="79">
        <v>1</v>
      </c>
      <c r="P32" s="77">
        <v>900</v>
      </c>
      <c r="Q32" s="77">
        <v>400</v>
      </c>
      <c r="R32" s="77">
        <v>1850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1442</v>
      </c>
      <c r="AU32" s="77">
        <v>51</v>
      </c>
      <c r="AV32" s="94" t="s">
        <v>3230</v>
      </c>
      <c r="AW32" s="77" t="s">
        <v>2868</v>
      </c>
      <c r="AX32" s="94" t="s">
        <v>3232</v>
      </c>
      <c r="AY32" s="77"/>
      <c r="AZ32" s="83">
        <f t="shared" si="0"/>
        <v>0.66600000000000004</v>
      </c>
    </row>
    <row r="33" spans="1:52" s="99" customFormat="1" ht="34.950000000000003" customHeight="1" x14ac:dyDescent="0.45">
      <c r="A33" s="93" t="s">
        <v>5142</v>
      </c>
      <c r="B33" s="77">
        <v>1</v>
      </c>
      <c r="C33" s="93" t="s">
        <v>5142</v>
      </c>
      <c r="D33" s="93"/>
      <c r="E33" s="93"/>
      <c r="F33" s="94"/>
      <c r="G33" s="93"/>
      <c r="H33" s="77"/>
      <c r="I33" s="95"/>
      <c r="J33" s="77"/>
      <c r="K33" s="77"/>
      <c r="L33" s="93" t="s">
        <v>5831</v>
      </c>
      <c r="M33" s="96" t="s">
        <v>5841</v>
      </c>
      <c r="N33" s="96" t="s">
        <v>5844</v>
      </c>
      <c r="O33" s="79">
        <v>1</v>
      </c>
      <c r="P33" s="77">
        <v>430</v>
      </c>
      <c r="Q33" s="77">
        <v>450</v>
      </c>
      <c r="R33" s="77">
        <v>450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f t="shared" si="0"/>
        <v>8.7075E-2</v>
      </c>
    </row>
    <row r="34" spans="1:52" s="99" customFormat="1" ht="34.950000000000003" customHeight="1" x14ac:dyDescent="0.45">
      <c r="A34" s="93" t="s">
        <v>5142</v>
      </c>
      <c r="B34" s="77">
        <v>1</v>
      </c>
      <c r="C34" s="93" t="s">
        <v>5142</v>
      </c>
      <c r="D34" s="93"/>
      <c r="E34" s="93"/>
      <c r="F34" s="94"/>
      <c r="G34" s="93"/>
      <c r="H34" s="77"/>
      <c r="I34" s="95"/>
      <c r="J34" s="77"/>
      <c r="K34" s="77"/>
      <c r="L34" s="93" t="s">
        <v>5831</v>
      </c>
      <c r="M34" s="96" t="s">
        <v>5840</v>
      </c>
      <c r="N34" s="96" t="s">
        <v>5843</v>
      </c>
      <c r="O34" s="79">
        <v>1</v>
      </c>
      <c r="P34" s="77">
        <v>400</v>
      </c>
      <c r="Q34" s="77">
        <v>530</v>
      </c>
      <c r="R34" s="77">
        <v>400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0"/>
        <v>8.48E-2</v>
      </c>
    </row>
    <row r="35" spans="1:52" s="99" customFormat="1" ht="34.950000000000003" customHeight="1" x14ac:dyDescent="0.45">
      <c r="A35" s="93" t="s">
        <v>5142</v>
      </c>
      <c r="B35" s="77">
        <v>1</v>
      </c>
      <c r="C35" s="93" t="s">
        <v>5142</v>
      </c>
      <c r="D35" s="93"/>
      <c r="E35" s="93"/>
      <c r="F35" s="94"/>
      <c r="G35" s="93"/>
      <c r="H35" s="77"/>
      <c r="I35" s="95"/>
      <c r="J35" s="77"/>
      <c r="K35" s="77"/>
      <c r="L35" s="93" t="s">
        <v>9080</v>
      </c>
      <c r="M35" s="96" t="s">
        <v>8995</v>
      </c>
      <c r="N35" s="96"/>
      <c r="O35" s="79">
        <v>1</v>
      </c>
      <c r="P35" s="77">
        <v>900</v>
      </c>
      <c r="Q35" s="77">
        <v>50</v>
      </c>
      <c r="R35" s="77">
        <v>1200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t="s">
        <v>8968</v>
      </c>
      <c r="AZ35" s="83">
        <f t="shared" si="0"/>
        <v>5.3999999999999999E-2</v>
      </c>
    </row>
    <row r="36" spans="1:52" s="99" customFormat="1" ht="34.950000000000003" customHeight="1" x14ac:dyDescent="0.45">
      <c r="A36" s="93" t="s">
        <v>5142</v>
      </c>
      <c r="B36" s="77">
        <v>1</v>
      </c>
      <c r="C36" s="93" t="s">
        <v>5142</v>
      </c>
      <c r="D36" s="93"/>
      <c r="E36" s="93"/>
      <c r="F36" s="94"/>
      <c r="G36" s="93"/>
      <c r="H36" s="77"/>
      <c r="I36" s="95"/>
      <c r="J36" s="77"/>
      <c r="K36" s="77"/>
      <c r="L36" s="93" t="s">
        <v>9016</v>
      </c>
      <c r="M36" s="96" t="s">
        <v>9082</v>
      </c>
      <c r="N36" s="96" t="s">
        <v>9083</v>
      </c>
      <c r="O36" s="79">
        <v>1</v>
      </c>
      <c r="P36" s="77">
        <v>200</v>
      </c>
      <c r="Q36" s="77">
        <v>500</v>
      </c>
      <c r="R36" s="77">
        <v>650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0"/>
        <v>6.5000000000000002E-2</v>
      </c>
    </row>
    <row r="37" spans="1:52" s="99" customFormat="1" ht="34.950000000000003" customHeight="1" x14ac:dyDescent="0.45">
      <c r="A37" s="93" t="s">
        <v>5142</v>
      </c>
      <c r="B37" s="77">
        <v>1</v>
      </c>
      <c r="C37" s="93" t="s">
        <v>5142</v>
      </c>
      <c r="D37" s="93"/>
      <c r="E37" s="93"/>
      <c r="F37" s="94"/>
      <c r="G37" s="93"/>
      <c r="H37" s="77"/>
      <c r="I37" s="95"/>
      <c r="J37" s="77"/>
      <c r="K37" s="77"/>
      <c r="L37" s="93" t="s">
        <v>9081</v>
      </c>
      <c r="M37" s="96" t="s">
        <v>9084</v>
      </c>
      <c r="N37" s="96" t="s">
        <v>9086</v>
      </c>
      <c r="O37" s="79">
        <v>1</v>
      </c>
      <c r="P37" s="77">
        <v>3450</v>
      </c>
      <c r="Q37" s="77">
        <v>100</v>
      </c>
      <c r="R37" s="77">
        <v>1800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t="s">
        <v>8968</v>
      </c>
      <c r="AZ37" s="83">
        <f t="shared" si="0"/>
        <v>0.621</v>
      </c>
    </row>
    <row r="38" spans="1:52" s="99" customFormat="1" ht="34.950000000000003" customHeight="1" x14ac:dyDescent="0.45">
      <c r="A38" s="93" t="s">
        <v>5142</v>
      </c>
      <c r="B38" s="77">
        <v>1</v>
      </c>
      <c r="C38" s="93" t="s">
        <v>5142</v>
      </c>
      <c r="D38" s="93"/>
      <c r="E38" s="93"/>
      <c r="F38" s="94"/>
      <c r="G38" s="93"/>
      <c r="H38" s="77"/>
      <c r="I38" s="95"/>
      <c r="J38" s="77"/>
      <c r="K38" s="77"/>
      <c r="L38" s="93" t="s">
        <v>9081</v>
      </c>
      <c r="M38" s="96" t="s">
        <v>9085</v>
      </c>
      <c r="N38" s="96" t="s">
        <v>9086</v>
      </c>
      <c r="O38" s="79">
        <v>1</v>
      </c>
      <c r="P38" s="77">
        <v>5800</v>
      </c>
      <c r="Q38" s="77">
        <v>100</v>
      </c>
      <c r="R38" s="77">
        <v>1800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t="s">
        <v>8968</v>
      </c>
      <c r="AZ38" s="83">
        <f t="shared" si="0"/>
        <v>1.044</v>
      </c>
    </row>
    <row r="39" spans="1:52" s="99" customFormat="1" ht="34.950000000000003" customHeight="1" x14ac:dyDescent="0.45">
      <c r="A39" s="93" t="s">
        <v>5142</v>
      </c>
      <c r="B39" s="77">
        <v>1</v>
      </c>
      <c r="C39" s="93" t="s">
        <v>5142</v>
      </c>
      <c r="D39" s="93"/>
      <c r="E39" s="93"/>
      <c r="F39" s="94"/>
      <c r="G39" s="93"/>
      <c r="H39" s="77"/>
      <c r="I39" s="95"/>
      <c r="J39" s="77"/>
      <c r="K39" s="77"/>
      <c r="L39" s="93" t="s">
        <v>8963</v>
      </c>
      <c r="M39" s="96" t="s">
        <v>8969</v>
      </c>
      <c r="N39" s="96"/>
      <c r="O39" s="79">
        <v>1</v>
      </c>
      <c r="P39" s="77">
        <v>450</v>
      </c>
      <c r="Q39" s="77">
        <v>300</v>
      </c>
      <c r="R39" s="77">
        <v>900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c r="AZ39" s="83">
        <f t="shared" si="0"/>
        <v>0.1215</v>
      </c>
    </row>
    <row r="40" spans="1:52" s="99" customFormat="1" ht="34.950000000000003" customHeight="1" x14ac:dyDescent="0.45">
      <c r="A40" s="93" t="s">
        <v>5142</v>
      </c>
      <c r="B40" s="77">
        <v>1</v>
      </c>
      <c r="C40" s="93" t="s">
        <v>5142</v>
      </c>
      <c r="D40" s="93"/>
      <c r="E40" s="93"/>
      <c r="F40" s="94"/>
      <c r="G40" s="93"/>
      <c r="H40" s="77"/>
      <c r="I40" s="95"/>
      <c r="J40" s="77"/>
      <c r="K40" s="77"/>
      <c r="L40" s="93" t="s">
        <v>8982</v>
      </c>
      <c r="M40" s="96"/>
      <c r="N40" s="96"/>
      <c r="O40" s="79">
        <v>3</v>
      </c>
      <c r="P40" s="77"/>
      <c r="Q40" s="77"/>
      <c r="R40" s="77"/>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f t="shared" si="0"/>
        <v>0</v>
      </c>
    </row>
    <row r="41" spans="1:52" s="99" customFormat="1" ht="34.950000000000003" customHeight="1" x14ac:dyDescent="0.45">
      <c r="A41" s="93" t="s">
        <v>5142</v>
      </c>
      <c r="B41" s="77">
        <v>1</v>
      </c>
      <c r="C41" s="93" t="s">
        <v>5142</v>
      </c>
      <c r="D41" s="93"/>
      <c r="E41" s="93"/>
      <c r="F41" s="94"/>
      <c r="G41" s="93"/>
      <c r="H41" s="77"/>
      <c r="I41" s="95"/>
      <c r="J41" s="77"/>
      <c r="K41" s="77"/>
      <c r="L41" s="93" t="s">
        <v>8966</v>
      </c>
      <c r="M41" s="96"/>
      <c r="N41" s="96"/>
      <c r="O41" s="79">
        <v>10</v>
      </c>
      <c r="P41" s="77"/>
      <c r="Q41" s="77"/>
      <c r="R41" s="77"/>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c r="AZ41" s="83">
        <v>1</v>
      </c>
    </row>
    <row r="42" spans="1:52" s="99" customFormat="1" ht="34.950000000000003" customHeight="1" x14ac:dyDescent="0.45">
      <c r="A42" s="93" t="s">
        <v>5142</v>
      </c>
      <c r="B42" s="77">
        <v>1</v>
      </c>
      <c r="C42" s="93" t="s">
        <v>4483</v>
      </c>
      <c r="D42" s="93"/>
      <c r="E42" s="93"/>
      <c r="F42" s="94"/>
      <c r="G42" s="93"/>
      <c r="H42" s="77"/>
      <c r="I42" s="95" t="s">
        <v>4484</v>
      </c>
      <c r="J42" s="77"/>
      <c r="K42" s="77"/>
      <c r="L42" s="93" t="s">
        <v>3212</v>
      </c>
      <c r="M42" s="96"/>
      <c r="N42" s="96"/>
      <c r="O42" s="79">
        <v>1</v>
      </c>
      <c r="P42" s="77">
        <v>600</v>
      </c>
      <c r="Q42" s="77">
        <v>300</v>
      </c>
      <c r="R42" s="77">
        <v>880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3634</v>
      </c>
      <c r="AU42" s="77">
        <v>19</v>
      </c>
      <c r="AV42" s="94" t="s">
        <v>3230</v>
      </c>
      <c r="AW42" s="77" t="s">
        <v>2868</v>
      </c>
      <c r="AX42" s="94" t="s">
        <v>3694</v>
      </c>
      <c r="AY42" s="77"/>
      <c r="AZ42" s="83">
        <f t="shared" si="0"/>
        <v>0.15840000000000001</v>
      </c>
    </row>
    <row r="43" spans="1:52" s="99" customFormat="1" ht="34.950000000000003" customHeight="1" x14ac:dyDescent="0.45">
      <c r="A43" s="93" t="s">
        <v>5142</v>
      </c>
      <c r="B43" s="77">
        <v>1</v>
      </c>
      <c r="C43" s="93" t="s">
        <v>4483</v>
      </c>
      <c r="D43" s="93"/>
      <c r="E43" s="93"/>
      <c r="F43" s="94"/>
      <c r="G43" s="93"/>
      <c r="H43" s="77"/>
      <c r="I43" s="95" t="s">
        <v>4485</v>
      </c>
      <c r="J43" s="77"/>
      <c r="K43" s="77"/>
      <c r="L43" s="93" t="s">
        <v>4486</v>
      </c>
      <c r="M43" s="96"/>
      <c r="N43" s="96"/>
      <c r="O43" s="79">
        <v>1</v>
      </c>
      <c r="P43" s="77">
        <v>750</v>
      </c>
      <c r="Q43" s="77">
        <v>750</v>
      </c>
      <c r="R43" s="77">
        <v>750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3635</v>
      </c>
      <c r="AU43" s="77">
        <v>19</v>
      </c>
      <c r="AV43" s="94" t="s">
        <v>3230</v>
      </c>
      <c r="AW43" s="77" t="s">
        <v>2868</v>
      </c>
      <c r="AX43" s="94" t="s">
        <v>3694</v>
      </c>
      <c r="AY43" s="77"/>
      <c r="AZ43" s="83">
        <f t="shared" si="0"/>
        <v>0.421875</v>
      </c>
    </row>
    <row r="44" spans="1:52" s="99" customFormat="1" ht="34.950000000000003" customHeight="1" x14ac:dyDescent="0.45">
      <c r="A44" s="93" t="s">
        <v>5142</v>
      </c>
      <c r="B44" s="77">
        <v>1</v>
      </c>
      <c r="C44" s="93" t="s">
        <v>4483</v>
      </c>
      <c r="D44" s="93"/>
      <c r="E44" s="93"/>
      <c r="F44" s="94"/>
      <c r="G44" s="93"/>
      <c r="H44" s="77"/>
      <c r="I44" s="95" t="s">
        <v>4487</v>
      </c>
      <c r="J44" s="77"/>
      <c r="K44" s="77"/>
      <c r="L44" s="93" t="s">
        <v>3037</v>
      </c>
      <c r="M44" s="96" t="s">
        <v>9399</v>
      </c>
      <c r="N44" s="96"/>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3636</v>
      </c>
      <c r="AU44" s="77">
        <v>19</v>
      </c>
      <c r="AV44" s="94" t="s">
        <v>3230</v>
      </c>
      <c r="AW44" s="77" t="s">
        <v>2868</v>
      </c>
      <c r="AX44" s="94" t="s">
        <v>3694</v>
      </c>
      <c r="AY44" s="77"/>
      <c r="AZ44" s="83">
        <f t="shared" si="0"/>
        <v>0.14174999999999999</v>
      </c>
    </row>
    <row r="45" spans="1:52" s="99" customFormat="1" ht="34.950000000000003" customHeight="1" x14ac:dyDescent="0.45">
      <c r="A45" s="93" t="s">
        <v>5142</v>
      </c>
      <c r="B45" s="77">
        <v>1</v>
      </c>
      <c r="C45" s="93" t="s">
        <v>4483</v>
      </c>
      <c r="D45" s="93"/>
      <c r="E45" s="93"/>
      <c r="F45" s="94"/>
      <c r="G45" s="93"/>
      <c r="H45" s="77"/>
      <c r="I45" s="95" t="s">
        <v>4488</v>
      </c>
      <c r="J45" s="77"/>
      <c r="K45" s="77"/>
      <c r="L45" s="93" t="s">
        <v>3037</v>
      </c>
      <c r="M45" s="96" t="s">
        <v>9399</v>
      </c>
      <c r="N45" s="96"/>
      <c r="O45" s="79">
        <v>1</v>
      </c>
      <c r="P45" s="77">
        <v>450</v>
      </c>
      <c r="Q45" s="77">
        <v>450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3637</v>
      </c>
      <c r="AU45" s="77">
        <v>19</v>
      </c>
      <c r="AV45" s="94" t="s">
        <v>3230</v>
      </c>
      <c r="AW45" s="77" t="s">
        <v>2868</v>
      </c>
      <c r="AX45" s="94" t="s">
        <v>3694</v>
      </c>
      <c r="AY45" s="77"/>
      <c r="AZ45" s="83">
        <f t="shared" si="0"/>
        <v>0.14174999999999999</v>
      </c>
    </row>
    <row r="46" spans="1:52" s="99" customFormat="1" ht="34.950000000000003" customHeight="1" x14ac:dyDescent="0.45">
      <c r="A46" s="93" t="s">
        <v>5142</v>
      </c>
      <c r="B46" s="77">
        <v>1</v>
      </c>
      <c r="C46" s="93" t="s">
        <v>4483</v>
      </c>
      <c r="D46" s="93"/>
      <c r="E46" s="93"/>
      <c r="F46" s="94"/>
      <c r="G46" s="93"/>
      <c r="H46" s="77"/>
      <c r="I46" s="95" t="s">
        <v>4489</v>
      </c>
      <c r="J46" s="77"/>
      <c r="K46" s="77"/>
      <c r="L46" s="93" t="s">
        <v>3037</v>
      </c>
      <c r="M46" s="96" t="s">
        <v>9399</v>
      </c>
      <c r="N46" s="96"/>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3638</v>
      </c>
      <c r="AU46" s="77">
        <v>19</v>
      </c>
      <c r="AV46" s="94" t="s">
        <v>3230</v>
      </c>
      <c r="AW46" s="77" t="s">
        <v>2868</v>
      </c>
      <c r="AX46" s="94" t="s">
        <v>3694</v>
      </c>
      <c r="AY46" s="77"/>
      <c r="AZ46" s="83">
        <f t="shared" si="0"/>
        <v>0.14174999999999999</v>
      </c>
    </row>
    <row r="47" spans="1:52" s="99" customFormat="1" ht="34.950000000000003" customHeight="1" x14ac:dyDescent="0.45">
      <c r="A47" s="93" t="s">
        <v>5142</v>
      </c>
      <c r="B47" s="77">
        <v>1</v>
      </c>
      <c r="C47" s="93" t="s">
        <v>4483</v>
      </c>
      <c r="D47" s="93"/>
      <c r="E47" s="93"/>
      <c r="F47" s="94"/>
      <c r="G47" s="93"/>
      <c r="H47" s="77"/>
      <c r="I47" s="95" t="s">
        <v>4490</v>
      </c>
      <c r="J47" s="77"/>
      <c r="K47" s="77"/>
      <c r="L47" s="93" t="s">
        <v>2877</v>
      </c>
      <c r="M47" s="96"/>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3639</v>
      </c>
      <c r="AU47" s="77">
        <v>19</v>
      </c>
      <c r="AV47" s="94" t="s">
        <v>3230</v>
      </c>
      <c r="AW47" s="77" t="s">
        <v>2868</v>
      </c>
      <c r="AX47" s="94" t="s">
        <v>3694</v>
      </c>
      <c r="AY47" s="77"/>
      <c r="AZ47" s="83">
        <f t="shared" si="0"/>
        <v>0.14174999999999999</v>
      </c>
    </row>
    <row r="48" spans="1:52" ht="34.950000000000003" customHeight="1" x14ac:dyDescent="0.45">
      <c r="A48" s="93" t="s">
        <v>5142</v>
      </c>
      <c r="B48" s="77">
        <v>1</v>
      </c>
      <c r="C48" s="93" t="s">
        <v>4483</v>
      </c>
      <c r="D48" s="78"/>
      <c r="E48" s="78"/>
      <c r="F48" s="79"/>
      <c r="G48" s="78"/>
      <c r="H48" s="79"/>
      <c r="I48" s="87" t="s">
        <v>1872</v>
      </c>
      <c r="J48" s="79"/>
      <c r="K48" s="79"/>
      <c r="L48" s="78" t="s">
        <v>6249</v>
      </c>
      <c r="M48" s="78" t="s">
        <v>6247</v>
      </c>
      <c r="N48" s="78"/>
      <c r="O48" s="79">
        <v>1</v>
      </c>
      <c r="P48" s="79">
        <v>600</v>
      </c>
      <c r="Q48" s="79">
        <v>1800</v>
      </c>
      <c r="R48" s="79">
        <v>450</v>
      </c>
      <c r="S48" s="79"/>
      <c r="T48" s="79"/>
      <c r="U48" s="79"/>
      <c r="V48" s="79"/>
      <c r="W48" s="79"/>
      <c r="X48" s="79"/>
      <c r="Y48" s="79"/>
      <c r="Z48" s="79"/>
      <c r="AA48" s="79"/>
      <c r="AB48" s="79"/>
      <c r="AC48" s="79"/>
      <c r="AD48" s="81"/>
      <c r="AE48" s="79" t="s">
        <v>3043</v>
      </c>
      <c r="AF48" s="79"/>
      <c r="AG48" s="79"/>
      <c r="AH48" s="79"/>
      <c r="AI48" s="79"/>
      <c r="AJ48" s="79"/>
      <c r="AK48" s="79"/>
      <c r="AL48" s="79"/>
      <c r="AM48" s="79"/>
      <c r="AN48" s="79"/>
      <c r="AO48" s="79"/>
      <c r="AP48" s="79"/>
      <c r="AQ48" s="79"/>
      <c r="AR48" s="79"/>
      <c r="AS48" s="79"/>
      <c r="AT48" s="79"/>
      <c r="AU48" s="79"/>
      <c r="AV48" s="79"/>
      <c r="AW48" s="79"/>
      <c r="AX48" s="79"/>
      <c r="AY48" s="79"/>
      <c r="AZ48" s="83">
        <f t="shared" si="0"/>
        <v>0.48599999999999999</v>
      </c>
    </row>
    <row r="49" spans="1:52" ht="34.950000000000003" customHeight="1" x14ac:dyDescent="0.45">
      <c r="A49" s="93" t="s">
        <v>5142</v>
      </c>
      <c r="B49" s="77">
        <v>1</v>
      </c>
      <c r="C49" s="93" t="s">
        <v>4483</v>
      </c>
      <c r="D49" s="78"/>
      <c r="E49" s="78"/>
      <c r="F49" s="79"/>
      <c r="G49" s="78"/>
      <c r="H49" s="79"/>
      <c r="I49" s="87"/>
      <c r="J49" s="79"/>
      <c r="K49" s="79"/>
      <c r="L49" s="78" t="s">
        <v>9400</v>
      </c>
      <c r="M49" s="78"/>
      <c r="N49" s="78"/>
      <c r="O49" s="79">
        <v>3</v>
      </c>
      <c r="P49" s="79"/>
      <c r="Q49" s="79"/>
      <c r="R49" s="79"/>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t="s">
        <v>2849</v>
      </c>
      <c r="AZ49" s="83">
        <f t="shared" si="0"/>
        <v>0</v>
      </c>
    </row>
    <row r="50" spans="1:52" ht="34.950000000000003" customHeight="1" x14ac:dyDescent="0.45">
      <c r="A50" s="93" t="s">
        <v>5142</v>
      </c>
      <c r="B50" s="77">
        <v>1</v>
      </c>
      <c r="C50" s="93" t="s">
        <v>4483</v>
      </c>
      <c r="D50" s="78"/>
      <c r="E50" s="78"/>
      <c r="F50" s="79"/>
      <c r="G50" s="78"/>
      <c r="H50" s="79"/>
      <c r="I50" s="87"/>
      <c r="J50" s="79"/>
      <c r="K50" s="79"/>
      <c r="L50" s="78" t="s">
        <v>5839</v>
      </c>
      <c r="M50" s="78"/>
      <c r="N50" s="78"/>
      <c r="O50" s="79">
        <v>5</v>
      </c>
      <c r="P50" s="79"/>
      <c r="Q50" s="79"/>
      <c r="R50" s="79"/>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v>0.5</v>
      </c>
    </row>
    <row r="51" spans="1:52" s="99" customFormat="1" ht="34.950000000000003" customHeight="1" x14ac:dyDescent="0.45">
      <c r="A51" s="93" t="s">
        <v>9325</v>
      </c>
      <c r="B51" s="77">
        <v>1</v>
      </c>
      <c r="C51" s="93" t="s">
        <v>8048</v>
      </c>
      <c r="D51" s="93"/>
      <c r="E51" s="93"/>
      <c r="F51" s="94"/>
      <c r="G51" s="93"/>
      <c r="H51" s="77"/>
      <c r="I51" s="95">
        <v>2808</v>
      </c>
      <c r="J51" s="77"/>
      <c r="K51" s="77"/>
      <c r="L51" s="93" t="s">
        <v>3658</v>
      </c>
      <c r="M51" s="96"/>
      <c r="N51" s="96"/>
      <c r="O51" s="79">
        <v>1</v>
      </c>
      <c r="P51" s="77">
        <v>300</v>
      </c>
      <c r="Q51" s="77">
        <v>300</v>
      </c>
      <c r="R51" s="77">
        <v>450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1436</v>
      </c>
      <c r="AU51" s="77">
        <v>51</v>
      </c>
      <c r="AV51" s="94" t="s">
        <v>3230</v>
      </c>
      <c r="AW51" s="77" t="s">
        <v>2874</v>
      </c>
      <c r="AX51" s="94" t="s">
        <v>3232</v>
      </c>
      <c r="AY51" s="77"/>
      <c r="AZ51" s="83">
        <f t="shared" si="0"/>
        <v>4.0500000000000001E-2</v>
      </c>
    </row>
    <row r="52" spans="1:52" s="99" customFormat="1" ht="34.950000000000003" customHeight="1" x14ac:dyDescent="0.45">
      <c r="A52" s="93" t="s">
        <v>9325</v>
      </c>
      <c r="B52" s="77">
        <v>1</v>
      </c>
      <c r="C52" s="93" t="s">
        <v>8048</v>
      </c>
      <c r="D52" s="93"/>
      <c r="E52" s="93"/>
      <c r="F52" s="94"/>
      <c r="G52" s="93"/>
      <c r="H52" s="77"/>
      <c r="I52" s="95">
        <v>2812</v>
      </c>
      <c r="J52" s="77"/>
      <c r="K52" s="77"/>
      <c r="L52" s="93" t="s">
        <v>3658</v>
      </c>
      <c r="M52" s="96"/>
      <c r="N52" s="96"/>
      <c r="O52" s="79">
        <v>1</v>
      </c>
      <c r="P52" s="77">
        <v>300</v>
      </c>
      <c r="Q52" s="77">
        <v>300</v>
      </c>
      <c r="R52" s="77">
        <v>450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1440</v>
      </c>
      <c r="AU52" s="77">
        <v>51</v>
      </c>
      <c r="AV52" s="94" t="s">
        <v>3230</v>
      </c>
      <c r="AW52" s="77" t="s">
        <v>2868</v>
      </c>
      <c r="AX52" s="94" t="s">
        <v>3232</v>
      </c>
      <c r="AY52" s="77"/>
      <c r="AZ52" s="83">
        <f t="shared" si="0"/>
        <v>4.0500000000000001E-2</v>
      </c>
    </row>
    <row r="53" spans="1:52" s="99" customFormat="1" ht="34.950000000000003" customHeight="1" x14ac:dyDescent="0.45">
      <c r="A53" s="93" t="s">
        <v>9325</v>
      </c>
      <c r="B53" s="77">
        <v>1</v>
      </c>
      <c r="C53" s="93" t="s">
        <v>8048</v>
      </c>
      <c r="D53" s="93"/>
      <c r="E53" s="93"/>
      <c r="F53" s="94"/>
      <c r="G53" s="93"/>
      <c r="H53" s="77"/>
      <c r="I53" s="95">
        <v>3313</v>
      </c>
      <c r="J53" s="77"/>
      <c r="K53" s="77"/>
      <c r="L53" s="93" t="s">
        <v>3106</v>
      </c>
      <c r="M53" s="96"/>
      <c r="N53" s="96"/>
      <c r="O53" s="79">
        <v>1</v>
      </c>
      <c r="P53" s="77">
        <v>450</v>
      </c>
      <c r="Q53" s="77">
        <v>450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1476</v>
      </c>
      <c r="AU53" s="77">
        <v>52</v>
      </c>
      <c r="AV53" s="94" t="s">
        <v>5110</v>
      </c>
      <c r="AW53" s="77" t="s">
        <v>2876</v>
      </c>
      <c r="AX53" s="94" t="s">
        <v>3694</v>
      </c>
      <c r="AY53" s="77"/>
      <c r="AZ53" s="83">
        <f t="shared" si="0"/>
        <v>0.14174999999999999</v>
      </c>
    </row>
    <row r="54" spans="1:52" s="99" customFormat="1" ht="34.950000000000003" customHeight="1" x14ac:dyDescent="0.45">
      <c r="A54" s="93" t="s">
        <v>9325</v>
      </c>
      <c r="B54" s="77">
        <v>1</v>
      </c>
      <c r="C54" s="93" t="s">
        <v>8048</v>
      </c>
      <c r="D54" s="93"/>
      <c r="E54" s="93"/>
      <c r="F54" s="94"/>
      <c r="G54" s="93"/>
      <c r="H54" s="77"/>
      <c r="I54" s="95">
        <v>3327</v>
      </c>
      <c r="J54" s="77"/>
      <c r="K54" s="77"/>
      <c r="L54" s="93" t="s">
        <v>3017</v>
      </c>
      <c r="M54" s="96"/>
      <c r="N54" s="96" t="s">
        <v>3091</v>
      </c>
      <c r="O54" s="79">
        <v>1</v>
      </c>
      <c r="P54" s="77">
        <v>600</v>
      </c>
      <c r="Q54" s="77">
        <v>650</v>
      </c>
      <c r="R54" s="77">
        <v>750</v>
      </c>
      <c r="S54" s="77"/>
      <c r="T54" s="77"/>
      <c r="U54" s="77"/>
      <c r="V54" s="77"/>
      <c r="W54" s="77"/>
      <c r="X54" s="77"/>
      <c r="Y54" s="77"/>
      <c r="Z54" s="77"/>
      <c r="AA54" s="77"/>
      <c r="AB54" s="77"/>
      <c r="AC54" s="77"/>
      <c r="AD54" s="77"/>
      <c r="AE54" s="77"/>
      <c r="AF54" s="77"/>
      <c r="AG54" s="77"/>
      <c r="AH54" s="77"/>
      <c r="AI54" s="77"/>
      <c r="AJ54" s="77"/>
      <c r="AK54" s="77" t="s">
        <v>3482</v>
      </c>
      <c r="AL54" s="77" t="s">
        <v>3482</v>
      </c>
      <c r="AM54" s="94"/>
      <c r="AN54" s="94"/>
      <c r="AO54" s="77"/>
      <c r="AP54" s="77"/>
      <c r="AQ54" s="77"/>
      <c r="AR54" s="77"/>
      <c r="AS54" s="97"/>
      <c r="AT54" s="77">
        <v>1490</v>
      </c>
      <c r="AU54" s="77">
        <v>52</v>
      </c>
      <c r="AV54" s="94" t="s">
        <v>5110</v>
      </c>
      <c r="AW54" s="77" t="s">
        <v>2876</v>
      </c>
      <c r="AX54" s="94" t="s">
        <v>3694</v>
      </c>
      <c r="AY54" s="77"/>
      <c r="AZ54" s="83">
        <f t="shared" si="0"/>
        <v>0.29249999999999998</v>
      </c>
    </row>
    <row r="55" spans="1:52" s="99" customFormat="1" ht="34.950000000000003" customHeight="1" x14ac:dyDescent="0.45">
      <c r="A55" s="93" t="s">
        <v>9325</v>
      </c>
      <c r="B55" s="77">
        <v>1</v>
      </c>
      <c r="C55" s="93" t="s">
        <v>8048</v>
      </c>
      <c r="D55" s="93"/>
      <c r="E55" s="93"/>
      <c r="F55" s="94"/>
      <c r="G55" s="93"/>
      <c r="H55" s="77"/>
      <c r="I55" s="95">
        <v>3328</v>
      </c>
      <c r="J55" s="77"/>
      <c r="K55" s="77"/>
      <c r="L55" s="93" t="s">
        <v>3106</v>
      </c>
      <c r="M55" s="96"/>
      <c r="N55" s="96"/>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1491</v>
      </c>
      <c r="AU55" s="77">
        <v>52</v>
      </c>
      <c r="AV55" s="94" t="s">
        <v>5110</v>
      </c>
      <c r="AW55" s="77" t="s">
        <v>2874</v>
      </c>
      <c r="AX55" s="94" t="s">
        <v>3694</v>
      </c>
      <c r="AY55" s="77"/>
      <c r="AZ55" s="83">
        <f t="shared" si="0"/>
        <v>0.14174999999999999</v>
      </c>
    </row>
    <row r="56" spans="1:52" s="99" customFormat="1" ht="34.950000000000003" customHeight="1" x14ac:dyDescent="0.45">
      <c r="A56" s="93" t="s">
        <v>9325</v>
      </c>
      <c r="B56" s="77">
        <v>1</v>
      </c>
      <c r="C56" s="93" t="s">
        <v>8048</v>
      </c>
      <c r="D56" s="93"/>
      <c r="E56" s="93"/>
      <c r="F56" s="94"/>
      <c r="G56" s="93"/>
      <c r="H56" s="77"/>
      <c r="I56" s="95">
        <v>3329</v>
      </c>
      <c r="J56" s="77"/>
      <c r="K56" s="77"/>
      <c r="L56" s="93" t="s">
        <v>3097</v>
      </c>
      <c r="M56" s="96"/>
      <c r="N56" s="96"/>
      <c r="O56" s="79">
        <v>1</v>
      </c>
      <c r="P56" s="77">
        <v>600</v>
      </c>
      <c r="Q56" s="77">
        <v>300</v>
      </c>
      <c r="R56" s="77">
        <v>1650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1492</v>
      </c>
      <c r="AU56" s="77">
        <v>52</v>
      </c>
      <c r="AV56" s="94" t="s">
        <v>5110</v>
      </c>
      <c r="AW56" s="77" t="s">
        <v>2874</v>
      </c>
      <c r="AX56" s="94" t="s">
        <v>3694</v>
      </c>
      <c r="AY56" s="77"/>
      <c r="AZ56" s="83">
        <f t="shared" si="0"/>
        <v>0.29699999999999999</v>
      </c>
    </row>
    <row r="57" spans="1:52" s="99" customFormat="1" ht="34.950000000000003" customHeight="1" x14ac:dyDescent="0.45">
      <c r="A57" s="93" t="s">
        <v>9325</v>
      </c>
      <c r="B57" s="77">
        <v>1</v>
      </c>
      <c r="C57" s="93" t="s">
        <v>8048</v>
      </c>
      <c r="D57" s="93"/>
      <c r="E57" s="93"/>
      <c r="F57" s="94"/>
      <c r="G57" s="93"/>
      <c r="H57" s="77"/>
      <c r="I57" s="95">
        <v>3330</v>
      </c>
      <c r="J57" s="77"/>
      <c r="K57" s="77"/>
      <c r="L57" s="93" t="s">
        <v>3097</v>
      </c>
      <c r="M57" s="96"/>
      <c r="N57" s="96"/>
      <c r="O57" s="79">
        <v>1</v>
      </c>
      <c r="P57" s="77">
        <v>600</v>
      </c>
      <c r="Q57" s="77">
        <v>300</v>
      </c>
      <c r="R57" s="77">
        <v>1650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1493</v>
      </c>
      <c r="AU57" s="77">
        <v>52</v>
      </c>
      <c r="AV57" s="94" t="s">
        <v>5110</v>
      </c>
      <c r="AW57" s="77" t="s">
        <v>2874</v>
      </c>
      <c r="AX57" s="94" t="s">
        <v>3694</v>
      </c>
      <c r="AY57" s="77"/>
      <c r="AZ57" s="83">
        <f t="shared" si="0"/>
        <v>0.29699999999999999</v>
      </c>
    </row>
    <row r="58" spans="1:52" s="99" customFormat="1" ht="34.950000000000003" customHeight="1" x14ac:dyDescent="0.45">
      <c r="A58" s="93" t="s">
        <v>9325</v>
      </c>
      <c r="B58" s="77">
        <v>1</v>
      </c>
      <c r="C58" s="93" t="s">
        <v>8048</v>
      </c>
      <c r="D58" s="93"/>
      <c r="E58" s="93"/>
      <c r="F58" s="94"/>
      <c r="G58" s="93"/>
      <c r="H58" s="77"/>
      <c r="I58" s="95">
        <v>3331</v>
      </c>
      <c r="J58" s="77"/>
      <c r="K58" s="77"/>
      <c r="L58" s="93" t="s">
        <v>3017</v>
      </c>
      <c r="M58" s="96"/>
      <c r="N58" s="96" t="s">
        <v>3091</v>
      </c>
      <c r="O58" s="79">
        <v>1</v>
      </c>
      <c r="P58" s="77">
        <v>600</v>
      </c>
      <c r="Q58" s="77">
        <v>650</v>
      </c>
      <c r="R58" s="77">
        <v>750</v>
      </c>
      <c r="S58" s="77"/>
      <c r="T58" s="77"/>
      <c r="U58" s="77"/>
      <c r="V58" s="77"/>
      <c r="W58" s="77"/>
      <c r="X58" s="77"/>
      <c r="Y58" s="77"/>
      <c r="Z58" s="77"/>
      <c r="AA58" s="77"/>
      <c r="AB58" s="77"/>
      <c r="AC58" s="77"/>
      <c r="AD58" s="77"/>
      <c r="AE58" s="77"/>
      <c r="AF58" s="77"/>
      <c r="AG58" s="77"/>
      <c r="AH58" s="77"/>
      <c r="AI58" s="77"/>
      <c r="AJ58" s="77"/>
      <c r="AK58" s="77" t="s">
        <v>3482</v>
      </c>
      <c r="AL58" s="77" t="s">
        <v>3482</v>
      </c>
      <c r="AM58" s="94"/>
      <c r="AN58" s="94"/>
      <c r="AO58" s="77"/>
      <c r="AP58" s="77"/>
      <c r="AQ58" s="77"/>
      <c r="AR58" s="77"/>
      <c r="AS58" s="97"/>
      <c r="AT58" s="77">
        <v>1494</v>
      </c>
      <c r="AU58" s="77">
        <v>52</v>
      </c>
      <c r="AV58" s="94" t="s">
        <v>5110</v>
      </c>
      <c r="AW58" s="77" t="s">
        <v>2876</v>
      </c>
      <c r="AX58" s="94" t="s">
        <v>3694</v>
      </c>
      <c r="AY58" s="77"/>
      <c r="AZ58" s="83">
        <f t="shared" si="0"/>
        <v>0.29249999999999998</v>
      </c>
    </row>
    <row r="59" spans="1:52" s="99" customFormat="1" ht="34.950000000000003" customHeight="1" x14ac:dyDescent="0.45">
      <c r="A59" s="93" t="s">
        <v>9325</v>
      </c>
      <c r="B59" s="77">
        <v>1</v>
      </c>
      <c r="C59" s="93" t="s">
        <v>8048</v>
      </c>
      <c r="D59" s="93"/>
      <c r="E59" s="93"/>
      <c r="F59" s="94"/>
      <c r="G59" s="93"/>
      <c r="H59" s="77"/>
      <c r="I59" s="95">
        <v>3332</v>
      </c>
      <c r="J59" s="77"/>
      <c r="K59" s="77"/>
      <c r="L59" s="93" t="s">
        <v>3106</v>
      </c>
      <c r="M59" s="96"/>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1495</v>
      </c>
      <c r="AU59" s="77">
        <v>52</v>
      </c>
      <c r="AV59" s="94" t="s">
        <v>5110</v>
      </c>
      <c r="AW59" s="77" t="s">
        <v>2874</v>
      </c>
      <c r="AX59" s="94" t="s">
        <v>3694</v>
      </c>
      <c r="AY59" s="77"/>
      <c r="AZ59" s="83">
        <f t="shared" si="0"/>
        <v>0.14174999999999999</v>
      </c>
    </row>
    <row r="60" spans="1:52" s="99" customFormat="1" ht="34.950000000000003" customHeight="1" x14ac:dyDescent="0.45">
      <c r="A60" s="93" t="s">
        <v>9325</v>
      </c>
      <c r="B60" s="77">
        <v>1</v>
      </c>
      <c r="C60" s="93" t="s">
        <v>8048</v>
      </c>
      <c r="D60" s="93"/>
      <c r="E60" s="93"/>
      <c r="F60" s="94"/>
      <c r="G60" s="93"/>
      <c r="H60" s="77"/>
      <c r="I60" s="95">
        <v>3333</v>
      </c>
      <c r="J60" s="77"/>
      <c r="K60" s="77"/>
      <c r="L60" s="93" t="s">
        <v>2910</v>
      </c>
      <c r="M60" s="96"/>
      <c r="N60" s="96"/>
      <c r="O60" s="79">
        <v>1</v>
      </c>
      <c r="P60" s="77">
        <v>1200</v>
      </c>
      <c r="Q60" s="77">
        <v>450</v>
      </c>
      <c r="R60" s="77">
        <v>1650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1496</v>
      </c>
      <c r="AU60" s="77">
        <v>52</v>
      </c>
      <c r="AV60" s="94" t="s">
        <v>5110</v>
      </c>
      <c r="AW60" s="77" t="s">
        <v>2874</v>
      </c>
      <c r="AX60" s="94" t="s">
        <v>3694</v>
      </c>
      <c r="AY60" s="77"/>
      <c r="AZ60" s="83">
        <f t="shared" si="0"/>
        <v>0.89100000000000001</v>
      </c>
    </row>
    <row r="61" spans="1:52" s="99" customFormat="1" ht="34.950000000000003" customHeight="1" x14ac:dyDescent="0.45">
      <c r="A61" s="93" t="s">
        <v>9325</v>
      </c>
      <c r="B61" s="77">
        <v>1</v>
      </c>
      <c r="C61" s="93" t="s">
        <v>8048</v>
      </c>
      <c r="D61" s="93"/>
      <c r="E61" s="93"/>
      <c r="F61" s="94"/>
      <c r="G61" s="93"/>
      <c r="H61" s="77"/>
      <c r="I61" s="95">
        <v>3334</v>
      </c>
      <c r="J61" s="77"/>
      <c r="K61" s="77"/>
      <c r="L61" s="93" t="s">
        <v>2910</v>
      </c>
      <c r="M61" s="96"/>
      <c r="N61" s="96"/>
      <c r="O61" s="79">
        <v>1</v>
      </c>
      <c r="P61" s="77">
        <v>1200</v>
      </c>
      <c r="Q61" s="77">
        <v>450</v>
      </c>
      <c r="R61" s="77">
        <v>1650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1497</v>
      </c>
      <c r="AU61" s="77">
        <v>52</v>
      </c>
      <c r="AV61" s="94" t="s">
        <v>5110</v>
      </c>
      <c r="AW61" s="77" t="s">
        <v>2874</v>
      </c>
      <c r="AX61" s="94" t="s">
        <v>3694</v>
      </c>
      <c r="AY61" s="77"/>
      <c r="AZ61" s="83">
        <f t="shared" si="0"/>
        <v>0.89100000000000001</v>
      </c>
    </row>
    <row r="62" spans="1:52" s="99" customFormat="1" ht="34.950000000000003" customHeight="1" x14ac:dyDescent="0.45">
      <c r="A62" s="93" t="s">
        <v>9325</v>
      </c>
      <c r="B62" s="77">
        <v>1</v>
      </c>
      <c r="C62" s="93" t="s">
        <v>8048</v>
      </c>
      <c r="D62" s="93"/>
      <c r="E62" s="93"/>
      <c r="F62" s="94"/>
      <c r="G62" s="93"/>
      <c r="H62" s="77"/>
      <c r="I62" s="95">
        <v>3335</v>
      </c>
      <c r="J62" s="77"/>
      <c r="K62" s="77"/>
      <c r="L62" s="93" t="s">
        <v>2910</v>
      </c>
      <c r="M62" s="96"/>
      <c r="N62" s="96"/>
      <c r="O62" s="79">
        <v>1</v>
      </c>
      <c r="P62" s="77">
        <v>1200</v>
      </c>
      <c r="Q62" s="77">
        <v>450</v>
      </c>
      <c r="R62" s="77">
        <v>1650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1498</v>
      </c>
      <c r="AU62" s="77">
        <v>52</v>
      </c>
      <c r="AV62" s="94" t="s">
        <v>5110</v>
      </c>
      <c r="AW62" s="77" t="s">
        <v>2874</v>
      </c>
      <c r="AX62" s="94" t="s">
        <v>3694</v>
      </c>
      <c r="AY62" s="77"/>
      <c r="AZ62" s="83">
        <f t="shared" si="0"/>
        <v>0.89100000000000001</v>
      </c>
    </row>
    <row r="63" spans="1:52" s="99" customFormat="1" ht="34.950000000000003" customHeight="1" x14ac:dyDescent="0.45">
      <c r="A63" s="93" t="s">
        <v>9325</v>
      </c>
      <c r="B63" s="77">
        <v>1</v>
      </c>
      <c r="C63" s="93" t="s">
        <v>8048</v>
      </c>
      <c r="D63" s="93"/>
      <c r="E63" s="93"/>
      <c r="F63" s="94"/>
      <c r="G63" s="93"/>
      <c r="H63" s="77"/>
      <c r="I63" s="95">
        <v>3336</v>
      </c>
      <c r="J63" s="77"/>
      <c r="K63" s="77"/>
      <c r="L63" s="93" t="s">
        <v>2910</v>
      </c>
      <c r="M63" s="96"/>
      <c r="N63" s="96"/>
      <c r="O63" s="79">
        <v>1</v>
      </c>
      <c r="P63" s="77">
        <v>800</v>
      </c>
      <c r="Q63" s="77">
        <v>450</v>
      </c>
      <c r="R63" s="77">
        <v>1650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1499</v>
      </c>
      <c r="AU63" s="77">
        <v>52</v>
      </c>
      <c r="AV63" s="94" t="s">
        <v>5110</v>
      </c>
      <c r="AW63" s="77" t="s">
        <v>2874</v>
      </c>
      <c r="AX63" s="94" t="s">
        <v>3694</v>
      </c>
      <c r="AY63" s="77"/>
      <c r="AZ63" s="83">
        <f t="shared" si="0"/>
        <v>0.59399999999999997</v>
      </c>
    </row>
    <row r="64" spans="1:52" s="99" customFormat="1" ht="34.950000000000003" customHeight="1" x14ac:dyDescent="0.45">
      <c r="A64" s="93" t="s">
        <v>9325</v>
      </c>
      <c r="B64" s="77">
        <v>1</v>
      </c>
      <c r="C64" s="93" t="s">
        <v>8048</v>
      </c>
      <c r="D64" s="93"/>
      <c r="E64" s="93"/>
      <c r="F64" s="94"/>
      <c r="G64" s="93"/>
      <c r="H64" s="77"/>
      <c r="I64" s="95">
        <v>3337</v>
      </c>
      <c r="J64" s="77"/>
      <c r="K64" s="77"/>
      <c r="L64" s="93" t="s">
        <v>2910</v>
      </c>
      <c r="M64" s="96"/>
      <c r="N64" s="96"/>
      <c r="O64" s="79">
        <v>1</v>
      </c>
      <c r="P64" s="77">
        <v>1200</v>
      </c>
      <c r="Q64" s="77">
        <v>450</v>
      </c>
      <c r="R64" s="77">
        <v>1650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1500</v>
      </c>
      <c r="AU64" s="77">
        <v>52</v>
      </c>
      <c r="AV64" s="94" t="s">
        <v>5110</v>
      </c>
      <c r="AW64" s="77" t="s">
        <v>2874</v>
      </c>
      <c r="AX64" s="94" t="s">
        <v>3694</v>
      </c>
      <c r="AY64" s="77"/>
      <c r="AZ64" s="83">
        <f t="shared" si="0"/>
        <v>0.89100000000000001</v>
      </c>
    </row>
    <row r="65" spans="1:52" s="99" customFormat="1" ht="34.950000000000003" customHeight="1" x14ac:dyDescent="0.45">
      <c r="A65" s="93" t="s">
        <v>9325</v>
      </c>
      <c r="B65" s="77">
        <v>1</v>
      </c>
      <c r="C65" s="93" t="s">
        <v>8048</v>
      </c>
      <c r="D65" s="93"/>
      <c r="E65" s="93"/>
      <c r="F65" s="94"/>
      <c r="G65" s="93"/>
      <c r="H65" s="77"/>
      <c r="I65" s="95">
        <v>3338</v>
      </c>
      <c r="J65" s="77"/>
      <c r="K65" s="77"/>
      <c r="L65" s="93" t="s">
        <v>2910</v>
      </c>
      <c r="M65" s="96"/>
      <c r="N65" s="96"/>
      <c r="O65" s="79">
        <v>1</v>
      </c>
      <c r="P65" s="77">
        <v>1200</v>
      </c>
      <c r="Q65" s="77">
        <v>450</v>
      </c>
      <c r="R65" s="77">
        <v>1650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1501</v>
      </c>
      <c r="AU65" s="77">
        <v>52</v>
      </c>
      <c r="AV65" s="94" t="s">
        <v>5110</v>
      </c>
      <c r="AW65" s="77" t="s">
        <v>2874</v>
      </c>
      <c r="AX65" s="94" t="s">
        <v>3694</v>
      </c>
      <c r="AY65" s="77"/>
      <c r="AZ65" s="83">
        <f t="shared" si="0"/>
        <v>0.89100000000000001</v>
      </c>
    </row>
    <row r="66" spans="1:52" s="99" customFormat="1" ht="34.950000000000003" customHeight="1" x14ac:dyDescent="0.45">
      <c r="A66" s="93" t="s">
        <v>9325</v>
      </c>
      <c r="B66" s="77">
        <v>1</v>
      </c>
      <c r="C66" s="93" t="s">
        <v>8048</v>
      </c>
      <c r="D66" s="93"/>
      <c r="E66" s="93"/>
      <c r="F66" s="94"/>
      <c r="G66" s="93"/>
      <c r="H66" s="77"/>
      <c r="I66" s="95">
        <v>3341</v>
      </c>
      <c r="J66" s="77"/>
      <c r="K66" s="77"/>
      <c r="L66" s="93" t="s">
        <v>3311</v>
      </c>
      <c r="M66" s="96"/>
      <c r="N66" s="96"/>
      <c r="O66" s="79">
        <v>1</v>
      </c>
      <c r="P66" s="77">
        <v>1840</v>
      </c>
      <c r="Q66" s="77">
        <v>450</v>
      </c>
      <c r="R66" s="77">
        <v>950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1504</v>
      </c>
      <c r="AU66" s="77">
        <v>52</v>
      </c>
      <c r="AV66" s="94" t="s">
        <v>5110</v>
      </c>
      <c r="AW66" s="77" t="s">
        <v>2874</v>
      </c>
      <c r="AX66" s="94" t="s">
        <v>3694</v>
      </c>
      <c r="AY66" s="77"/>
      <c r="AZ66" s="83">
        <f t="shared" si="0"/>
        <v>0.78659999999999997</v>
      </c>
    </row>
    <row r="67" spans="1:52" s="99" customFormat="1" ht="34.950000000000003" customHeight="1" x14ac:dyDescent="0.45">
      <c r="A67" s="93" t="s">
        <v>9325</v>
      </c>
      <c r="B67" s="77">
        <v>1</v>
      </c>
      <c r="C67" s="93" t="s">
        <v>8048</v>
      </c>
      <c r="D67" s="93"/>
      <c r="E67" s="93"/>
      <c r="F67" s="94"/>
      <c r="G67" s="93"/>
      <c r="H67" s="77"/>
      <c r="I67" s="95">
        <v>3342</v>
      </c>
      <c r="J67" s="77"/>
      <c r="K67" s="77"/>
      <c r="L67" s="93" t="s">
        <v>3311</v>
      </c>
      <c r="M67" s="96"/>
      <c r="N67" s="96"/>
      <c r="O67" s="79">
        <v>1</v>
      </c>
      <c r="P67" s="77">
        <v>830</v>
      </c>
      <c r="Q67" s="77">
        <v>450</v>
      </c>
      <c r="R67" s="77">
        <v>950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1505</v>
      </c>
      <c r="AU67" s="77">
        <v>52</v>
      </c>
      <c r="AV67" s="94" t="s">
        <v>5110</v>
      </c>
      <c r="AW67" s="77" t="s">
        <v>2874</v>
      </c>
      <c r="AX67" s="94" t="s">
        <v>3694</v>
      </c>
      <c r="AY67" s="77"/>
      <c r="AZ67" s="83">
        <f t="shared" ref="AZ67:AZ76" si="1">P67*Q67*R67/1000000000*O67</f>
        <v>0.354825</v>
      </c>
    </row>
    <row r="68" spans="1:52" s="99" customFormat="1" ht="34.950000000000003" customHeight="1" x14ac:dyDescent="0.45">
      <c r="A68" s="93" t="s">
        <v>9325</v>
      </c>
      <c r="B68" s="77">
        <v>1</v>
      </c>
      <c r="C68" s="93" t="s">
        <v>8048</v>
      </c>
      <c r="D68" s="93"/>
      <c r="E68" s="93"/>
      <c r="F68" s="94"/>
      <c r="G68" s="93"/>
      <c r="H68" s="77"/>
      <c r="I68" s="95">
        <v>3343</v>
      </c>
      <c r="J68" s="77"/>
      <c r="K68" s="77"/>
      <c r="L68" s="93" t="s">
        <v>3311</v>
      </c>
      <c r="M68" s="96"/>
      <c r="N68" s="96"/>
      <c r="O68" s="79">
        <v>1</v>
      </c>
      <c r="P68" s="77">
        <v>930</v>
      </c>
      <c r="Q68" s="77">
        <v>450</v>
      </c>
      <c r="R68" s="77">
        <v>950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1506</v>
      </c>
      <c r="AU68" s="77">
        <v>52</v>
      </c>
      <c r="AV68" s="94" t="s">
        <v>5110</v>
      </c>
      <c r="AW68" s="77" t="s">
        <v>2874</v>
      </c>
      <c r="AX68" s="94" t="s">
        <v>3694</v>
      </c>
      <c r="AY68" s="77"/>
      <c r="AZ68" s="83">
        <f t="shared" si="1"/>
        <v>0.39757500000000001</v>
      </c>
    </row>
    <row r="69" spans="1:52" s="99" customFormat="1" ht="34.950000000000003" customHeight="1" x14ac:dyDescent="0.45">
      <c r="A69" s="93" t="s">
        <v>9325</v>
      </c>
      <c r="B69" s="77">
        <v>1</v>
      </c>
      <c r="C69" s="93" t="s">
        <v>8048</v>
      </c>
      <c r="D69" s="93"/>
      <c r="E69" s="93"/>
      <c r="F69" s="94"/>
      <c r="G69" s="93"/>
      <c r="H69" s="77"/>
      <c r="I69" s="95">
        <v>3344</v>
      </c>
      <c r="J69" s="77"/>
      <c r="K69" s="77"/>
      <c r="L69" s="93" t="s">
        <v>3105</v>
      </c>
      <c r="M69" s="96"/>
      <c r="N69" s="96"/>
      <c r="O69" s="79">
        <v>1</v>
      </c>
      <c r="P69" s="77">
        <v>800</v>
      </c>
      <c r="Q69" s="77">
        <v>830</v>
      </c>
      <c r="R69" s="77">
        <v>750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1507</v>
      </c>
      <c r="AU69" s="77">
        <v>52</v>
      </c>
      <c r="AV69" s="94" t="s">
        <v>5110</v>
      </c>
      <c r="AW69" s="77" t="s">
        <v>2874</v>
      </c>
      <c r="AX69" s="94" t="s">
        <v>3694</v>
      </c>
      <c r="AY69" s="77"/>
      <c r="AZ69" s="83">
        <f t="shared" si="1"/>
        <v>0.498</v>
      </c>
    </row>
    <row r="70" spans="1:52" s="99" customFormat="1" ht="34.950000000000003" customHeight="1" x14ac:dyDescent="0.45">
      <c r="A70" s="93" t="s">
        <v>9325</v>
      </c>
      <c r="B70" s="77">
        <v>1</v>
      </c>
      <c r="C70" s="93" t="s">
        <v>8048</v>
      </c>
      <c r="D70" s="93"/>
      <c r="E70" s="93"/>
      <c r="F70" s="94"/>
      <c r="G70" s="93"/>
      <c r="H70" s="77"/>
      <c r="I70" s="95">
        <v>3345</v>
      </c>
      <c r="J70" s="77"/>
      <c r="K70" s="77"/>
      <c r="L70" s="93" t="s">
        <v>3109</v>
      </c>
      <c r="M70" s="96" t="s">
        <v>9326</v>
      </c>
      <c r="N70" s="96"/>
      <c r="O70" s="79">
        <v>1</v>
      </c>
      <c r="P70" s="77">
        <v>300</v>
      </c>
      <c r="Q70" s="77">
        <v>300</v>
      </c>
      <c r="R70" s="77">
        <v>450</v>
      </c>
      <c r="S70" s="77"/>
      <c r="T70" s="77"/>
      <c r="U70" s="77"/>
      <c r="V70" s="77"/>
      <c r="W70" s="77"/>
      <c r="X70" s="77"/>
      <c r="Y70" s="77"/>
      <c r="Z70" s="77"/>
      <c r="AA70" s="77"/>
      <c r="AB70" s="77"/>
      <c r="AC70" s="77"/>
      <c r="AD70" s="77"/>
      <c r="AE70" s="77"/>
      <c r="AF70" s="77"/>
      <c r="AG70" s="77"/>
      <c r="AH70" s="77"/>
      <c r="AI70" s="77"/>
      <c r="AJ70" s="77"/>
      <c r="AK70" s="77"/>
      <c r="AL70" s="77" t="s">
        <v>3482</v>
      </c>
      <c r="AM70" s="94"/>
      <c r="AN70" s="94"/>
      <c r="AO70" s="77"/>
      <c r="AP70" s="77"/>
      <c r="AQ70" s="77"/>
      <c r="AR70" s="77"/>
      <c r="AS70" s="97"/>
      <c r="AT70" s="77">
        <v>1508</v>
      </c>
      <c r="AU70" s="77">
        <v>52</v>
      </c>
      <c r="AV70" s="94" t="s">
        <v>5110</v>
      </c>
      <c r="AW70" s="77" t="s">
        <v>2868</v>
      </c>
      <c r="AX70" s="94" t="s">
        <v>3694</v>
      </c>
      <c r="AY70" s="77"/>
      <c r="AZ70" s="83">
        <f t="shared" si="1"/>
        <v>4.0500000000000001E-2</v>
      </c>
    </row>
    <row r="71" spans="1:52" s="99" customFormat="1" ht="34.950000000000003" customHeight="1" x14ac:dyDescent="0.45">
      <c r="A71" s="93" t="s">
        <v>9325</v>
      </c>
      <c r="B71" s="77">
        <v>1</v>
      </c>
      <c r="C71" s="93" t="s">
        <v>8048</v>
      </c>
      <c r="D71" s="93"/>
      <c r="E71" s="93"/>
      <c r="F71" s="94"/>
      <c r="G71" s="93"/>
      <c r="H71" s="77"/>
      <c r="I71" s="95">
        <v>3351</v>
      </c>
      <c r="J71" s="77"/>
      <c r="K71" s="77"/>
      <c r="L71" s="93" t="s">
        <v>3106</v>
      </c>
      <c r="M71" s="96"/>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1514</v>
      </c>
      <c r="AU71" s="77">
        <v>52</v>
      </c>
      <c r="AV71" s="94" t="s">
        <v>5110</v>
      </c>
      <c r="AW71" s="77" t="s">
        <v>2876</v>
      </c>
      <c r="AX71" s="94" t="s">
        <v>3694</v>
      </c>
      <c r="AY71" s="77"/>
      <c r="AZ71" s="83">
        <f t="shared" si="1"/>
        <v>0.14174999999999999</v>
      </c>
    </row>
    <row r="72" spans="1:52" s="99" customFormat="1" ht="34.950000000000003" customHeight="1" x14ac:dyDescent="0.45">
      <c r="A72" s="93" t="s">
        <v>9325</v>
      </c>
      <c r="B72" s="77">
        <v>1</v>
      </c>
      <c r="C72" s="93" t="s">
        <v>8048</v>
      </c>
      <c r="D72" s="93"/>
      <c r="E72" s="93"/>
      <c r="F72" s="94"/>
      <c r="G72" s="93"/>
      <c r="H72" s="77"/>
      <c r="I72" s="95">
        <v>5844</v>
      </c>
      <c r="J72" s="77"/>
      <c r="K72" s="77"/>
      <c r="L72" s="93" t="s">
        <v>3095</v>
      </c>
      <c r="M72" s="96"/>
      <c r="N72" s="96"/>
      <c r="O72" s="79">
        <v>1</v>
      </c>
      <c r="P72" s="77">
        <v>350</v>
      </c>
      <c r="Q72" s="77">
        <v>350</v>
      </c>
      <c r="R72" s="77">
        <v>1200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2658</v>
      </c>
      <c r="AU72" s="77">
        <v>4</v>
      </c>
      <c r="AV72" s="94" t="s">
        <v>3032</v>
      </c>
      <c r="AW72" s="77" t="s">
        <v>2876</v>
      </c>
      <c r="AX72" s="94"/>
      <c r="AY72" s="77"/>
      <c r="AZ72" s="83">
        <f t="shared" si="1"/>
        <v>0.14699999999999999</v>
      </c>
    </row>
    <row r="73" spans="1:52" s="99" customFormat="1" ht="34.950000000000003" customHeight="1" x14ac:dyDescent="0.45">
      <c r="A73" s="93" t="s">
        <v>9325</v>
      </c>
      <c r="B73" s="77">
        <v>1</v>
      </c>
      <c r="C73" s="93" t="s">
        <v>8048</v>
      </c>
      <c r="D73" s="93"/>
      <c r="E73" s="93"/>
      <c r="F73" s="94"/>
      <c r="G73" s="93"/>
      <c r="H73" s="77"/>
      <c r="I73" s="95"/>
      <c r="J73" s="77"/>
      <c r="K73" s="77"/>
      <c r="L73" s="93" t="s">
        <v>9380</v>
      </c>
      <c r="M73" s="96"/>
      <c r="N73" s="96"/>
      <c r="O73" s="79">
        <v>1</v>
      </c>
      <c r="P73" s="77"/>
      <c r="Q73" s="77"/>
      <c r="R73" s="77"/>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c r="AU73" s="77"/>
      <c r="AV73" s="94"/>
      <c r="AW73" s="77"/>
      <c r="AX73" s="94"/>
      <c r="AY73" s="77"/>
      <c r="AZ73" s="83">
        <f t="shared" si="1"/>
        <v>0</v>
      </c>
    </row>
    <row r="74" spans="1:52" s="99" customFormat="1" ht="34.950000000000003" customHeight="1" x14ac:dyDescent="0.45">
      <c r="A74" s="93" t="s">
        <v>9325</v>
      </c>
      <c r="B74" s="77">
        <v>1</v>
      </c>
      <c r="C74" s="93" t="s">
        <v>8048</v>
      </c>
      <c r="D74" s="93"/>
      <c r="E74" s="93"/>
      <c r="F74" s="94"/>
      <c r="G74" s="93"/>
      <c r="H74" s="77"/>
      <c r="I74" s="95"/>
      <c r="J74" s="77"/>
      <c r="K74" s="77"/>
      <c r="L74" s="93" t="s">
        <v>9381</v>
      </c>
      <c r="M74" s="96"/>
      <c r="N74" s="96"/>
      <c r="O74" s="79">
        <v>1</v>
      </c>
      <c r="P74" s="77">
        <v>1100</v>
      </c>
      <c r="Q74" s="77">
        <v>1100</v>
      </c>
      <c r="R74" s="77">
        <v>2500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c r="AU74" s="77"/>
      <c r="AV74" s="94"/>
      <c r="AW74" s="77"/>
      <c r="AX74" s="94"/>
      <c r="AY74" s="77"/>
      <c r="AZ74" s="83">
        <f t="shared" si="1"/>
        <v>3.0249999999999999</v>
      </c>
    </row>
    <row r="75" spans="1:52" s="99" customFormat="1" ht="34.950000000000003" customHeight="1" x14ac:dyDescent="0.45">
      <c r="A75" s="93" t="s">
        <v>9325</v>
      </c>
      <c r="B75" s="77">
        <v>1</v>
      </c>
      <c r="C75" s="93" t="s">
        <v>8048</v>
      </c>
      <c r="D75" s="93"/>
      <c r="E75" s="93"/>
      <c r="F75" s="94"/>
      <c r="G75" s="93"/>
      <c r="H75" s="77"/>
      <c r="I75" s="95"/>
      <c r="J75" s="77"/>
      <c r="K75" s="77"/>
      <c r="L75" s="93" t="s">
        <v>9382</v>
      </c>
      <c r="M75" s="96" t="s">
        <v>9384</v>
      </c>
      <c r="N75" s="96"/>
      <c r="O75" s="79">
        <v>1</v>
      </c>
      <c r="P75" s="77">
        <v>550</v>
      </c>
      <c r="Q75" s="77">
        <v>550</v>
      </c>
      <c r="R75" s="77">
        <v>800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c r="AU75" s="77"/>
      <c r="AV75" s="94"/>
      <c r="AW75" s="77"/>
      <c r="AX75" s="94"/>
      <c r="AY75" s="77"/>
      <c r="AZ75" s="83">
        <f t="shared" si="1"/>
        <v>0.24199999999999999</v>
      </c>
    </row>
    <row r="76" spans="1:52" s="99" customFormat="1" ht="34.950000000000003" customHeight="1" x14ac:dyDescent="0.45">
      <c r="A76" s="93" t="s">
        <v>9325</v>
      </c>
      <c r="B76" s="77">
        <v>1</v>
      </c>
      <c r="C76" s="93" t="s">
        <v>8048</v>
      </c>
      <c r="D76" s="93"/>
      <c r="E76" s="93"/>
      <c r="F76" s="94"/>
      <c r="G76" s="93"/>
      <c r="H76" s="77"/>
      <c r="I76" s="95"/>
      <c r="J76" s="77"/>
      <c r="K76" s="77"/>
      <c r="L76" s="93" t="s">
        <v>9383</v>
      </c>
      <c r="M76" s="96"/>
      <c r="N76" s="96"/>
      <c r="O76" s="79">
        <v>1</v>
      </c>
      <c r="P76" s="77"/>
      <c r="Q76" s="77"/>
      <c r="R76" s="77"/>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c r="AU76" s="77"/>
      <c r="AV76" s="94"/>
      <c r="AW76" s="77"/>
      <c r="AX76" s="94"/>
      <c r="AY76" s="77" t="s">
        <v>9385</v>
      </c>
      <c r="AZ76" s="83">
        <f t="shared" si="1"/>
        <v>0</v>
      </c>
    </row>
  </sheetData>
  <autoFilter ref="A2:BN76"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42:AS50">
    <cfRule type="uniqueValues" dxfId="14" priority="2"/>
  </conditionalFormatting>
  <conditionalFormatting sqref="AS72">
    <cfRule type="uniqueValues" dxfId="13"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7740B-5268-4071-9E8B-CBFC5CFF4FBA}">
  <sheetPr>
    <tabColor theme="5" tint="0.59999389629810485"/>
    <pageSetUpPr fitToPage="1"/>
  </sheetPr>
  <dimension ref="A1:AZ102"/>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3230</v>
      </c>
      <c r="B3" s="77">
        <v>1</v>
      </c>
      <c r="C3" s="93" t="s">
        <v>311</v>
      </c>
      <c r="D3" s="93"/>
      <c r="E3" s="93"/>
      <c r="F3" s="94"/>
      <c r="G3" s="93"/>
      <c r="H3" s="77"/>
      <c r="I3" s="95">
        <v>3135</v>
      </c>
      <c r="J3" s="77"/>
      <c r="K3" s="77"/>
      <c r="L3" s="93" t="s">
        <v>3533</v>
      </c>
      <c r="M3" s="96"/>
      <c r="N3" s="96"/>
      <c r="O3" s="79">
        <v>1</v>
      </c>
      <c r="P3" s="77">
        <v>400</v>
      </c>
      <c r="Q3" s="77">
        <v>480</v>
      </c>
      <c r="R3" s="77">
        <v>750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2958</v>
      </c>
      <c r="AU3" s="77">
        <v>9</v>
      </c>
      <c r="AV3" s="94" t="s">
        <v>3227</v>
      </c>
      <c r="AW3" s="77" t="s">
        <v>2957</v>
      </c>
      <c r="AX3" s="94"/>
      <c r="AY3" s="77"/>
      <c r="AZ3" s="83">
        <f t="shared" ref="AZ3:AZ66" si="0">P3*Q3*R3/1000000000*O3</f>
        <v>0.14399999999999999</v>
      </c>
    </row>
    <row r="4" spans="1:52" s="99" customFormat="1" ht="34.950000000000003" customHeight="1" x14ac:dyDescent="0.45">
      <c r="A4" s="93" t="s">
        <v>3230</v>
      </c>
      <c r="B4" s="77">
        <v>1</v>
      </c>
      <c r="C4" s="93" t="s">
        <v>311</v>
      </c>
      <c r="D4" s="93"/>
      <c r="E4" s="93"/>
      <c r="F4" s="94"/>
      <c r="G4" s="93"/>
      <c r="H4" s="77"/>
      <c r="I4" s="95">
        <v>3136</v>
      </c>
      <c r="J4" s="77"/>
      <c r="K4" s="77"/>
      <c r="L4" s="93" t="s">
        <v>3276</v>
      </c>
      <c r="M4" s="96"/>
      <c r="N4" s="96"/>
      <c r="O4" s="79">
        <v>1</v>
      </c>
      <c r="P4" s="77">
        <v>1800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2959</v>
      </c>
      <c r="AU4" s="77">
        <v>9</v>
      </c>
      <c r="AV4" s="94" t="s">
        <v>3227</v>
      </c>
      <c r="AW4" s="77" t="s">
        <v>2957</v>
      </c>
      <c r="AX4" s="94"/>
      <c r="AY4" s="77"/>
      <c r="AZ4" s="83">
        <f t="shared" si="0"/>
        <v>0.56699999999999995</v>
      </c>
    </row>
    <row r="5" spans="1:52" s="99" customFormat="1" ht="34.950000000000003" customHeight="1" x14ac:dyDescent="0.45">
      <c r="A5" s="93" t="s">
        <v>3230</v>
      </c>
      <c r="B5" s="77">
        <v>1</v>
      </c>
      <c r="C5" s="93" t="s">
        <v>311</v>
      </c>
      <c r="D5" s="93"/>
      <c r="E5" s="93"/>
      <c r="F5" s="94"/>
      <c r="G5" s="93"/>
      <c r="H5" s="77"/>
      <c r="I5" s="95">
        <v>3137</v>
      </c>
      <c r="J5" s="77"/>
      <c r="K5" s="77"/>
      <c r="L5" s="93" t="s">
        <v>3106</v>
      </c>
      <c r="M5" s="96" t="s">
        <v>6472</v>
      </c>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2960</v>
      </c>
      <c r="AU5" s="77">
        <v>9</v>
      </c>
      <c r="AV5" s="94" t="s">
        <v>3227</v>
      </c>
      <c r="AW5" s="77" t="s">
        <v>2957</v>
      </c>
      <c r="AX5" s="94"/>
      <c r="AY5" s="77"/>
      <c r="AZ5" s="83">
        <f t="shared" si="0"/>
        <v>0.14174999999999999</v>
      </c>
    </row>
    <row r="6" spans="1:52" s="99" customFormat="1" ht="34.950000000000003" customHeight="1" x14ac:dyDescent="0.45">
      <c r="A6" s="93" t="s">
        <v>3230</v>
      </c>
      <c r="B6" s="77">
        <v>1</v>
      </c>
      <c r="C6" s="93" t="s">
        <v>311</v>
      </c>
      <c r="D6" s="93"/>
      <c r="E6" s="93"/>
      <c r="F6" s="94"/>
      <c r="G6" s="93"/>
      <c r="H6" s="77"/>
      <c r="I6" s="95">
        <v>3138</v>
      </c>
      <c r="J6" s="77"/>
      <c r="K6" s="77"/>
      <c r="L6" s="93" t="s">
        <v>3106</v>
      </c>
      <c r="M6" s="96" t="s">
        <v>6472</v>
      </c>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2961</v>
      </c>
      <c r="AU6" s="77">
        <v>9</v>
      </c>
      <c r="AV6" s="94" t="s">
        <v>3227</v>
      </c>
      <c r="AW6" s="77" t="s">
        <v>2957</v>
      </c>
      <c r="AX6" s="94"/>
      <c r="AY6" s="77"/>
      <c r="AZ6" s="83">
        <f t="shared" si="0"/>
        <v>0.14174999999999999</v>
      </c>
    </row>
    <row r="7" spans="1:52" s="99" customFormat="1" ht="34.950000000000003" customHeight="1" x14ac:dyDescent="0.45">
      <c r="A7" s="93" t="s">
        <v>3230</v>
      </c>
      <c r="B7" s="77">
        <v>1</v>
      </c>
      <c r="C7" s="93" t="s">
        <v>311</v>
      </c>
      <c r="D7" s="93"/>
      <c r="E7" s="93"/>
      <c r="F7" s="94"/>
      <c r="G7" s="93"/>
      <c r="H7" s="77"/>
      <c r="I7" s="95">
        <v>3139</v>
      </c>
      <c r="J7" s="77"/>
      <c r="K7" s="77"/>
      <c r="L7" s="93" t="s">
        <v>3106</v>
      </c>
      <c r="M7" s="96" t="s">
        <v>6472</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2962</v>
      </c>
      <c r="AU7" s="77">
        <v>9</v>
      </c>
      <c r="AV7" s="94" t="s">
        <v>3227</v>
      </c>
      <c r="AW7" s="77" t="s">
        <v>2957</v>
      </c>
      <c r="AX7" s="94"/>
      <c r="AY7" s="77"/>
      <c r="AZ7" s="83">
        <f t="shared" si="0"/>
        <v>0.14174999999999999</v>
      </c>
    </row>
    <row r="8" spans="1:52" s="99" customFormat="1" ht="34.950000000000003" customHeight="1" x14ac:dyDescent="0.45">
      <c r="A8" s="93" t="s">
        <v>3230</v>
      </c>
      <c r="B8" s="77">
        <v>1</v>
      </c>
      <c r="C8" s="93" t="s">
        <v>311</v>
      </c>
      <c r="D8" s="93"/>
      <c r="E8" s="93"/>
      <c r="F8" s="94"/>
      <c r="G8" s="93"/>
      <c r="H8" s="77"/>
      <c r="I8" s="95">
        <v>3140</v>
      </c>
      <c r="J8" s="77"/>
      <c r="K8" s="77"/>
      <c r="L8" s="93" t="s">
        <v>3106</v>
      </c>
      <c r="M8" s="96" t="s">
        <v>6472</v>
      </c>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2963</v>
      </c>
      <c r="AU8" s="77">
        <v>9</v>
      </c>
      <c r="AV8" s="94" t="s">
        <v>3227</v>
      </c>
      <c r="AW8" s="77" t="s">
        <v>2957</v>
      </c>
      <c r="AX8" s="94"/>
      <c r="AY8" s="77"/>
      <c r="AZ8" s="83">
        <f t="shared" si="0"/>
        <v>0.14174999999999999</v>
      </c>
    </row>
    <row r="9" spans="1:52" s="99" customFormat="1" ht="34.950000000000003" customHeight="1" x14ac:dyDescent="0.45">
      <c r="A9" s="93" t="s">
        <v>3230</v>
      </c>
      <c r="B9" s="77">
        <v>1</v>
      </c>
      <c r="C9" s="93" t="s">
        <v>311</v>
      </c>
      <c r="D9" s="93"/>
      <c r="E9" s="93"/>
      <c r="F9" s="94"/>
      <c r="G9" s="93"/>
      <c r="H9" s="77"/>
      <c r="I9" s="95">
        <v>3141</v>
      </c>
      <c r="J9" s="77"/>
      <c r="K9" s="77"/>
      <c r="L9" s="93" t="s">
        <v>3106</v>
      </c>
      <c r="M9" s="96" t="s">
        <v>6472</v>
      </c>
      <c r="N9" s="96"/>
      <c r="O9" s="79">
        <v>1</v>
      </c>
      <c r="P9" s="77">
        <v>450</v>
      </c>
      <c r="Q9" s="77">
        <v>450</v>
      </c>
      <c r="R9" s="77">
        <v>700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2964</v>
      </c>
      <c r="AU9" s="77">
        <v>9</v>
      </c>
      <c r="AV9" s="94" t="s">
        <v>3227</v>
      </c>
      <c r="AW9" s="77" t="s">
        <v>2957</v>
      </c>
      <c r="AX9" s="94"/>
      <c r="AY9" s="77"/>
      <c r="AZ9" s="83">
        <f t="shared" si="0"/>
        <v>0.14174999999999999</v>
      </c>
    </row>
    <row r="10" spans="1:52" s="99" customFormat="1" ht="34.950000000000003" customHeight="1" x14ac:dyDescent="0.45">
      <c r="A10" s="93" t="s">
        <v>3230</v>
      </c>
      <c r="B10" s="77">
        <v>1</v>
      </c>
      <c r="C10" s="93" t="s">
        <v>311</v>
      </c>
      <c r="D10" s="93"/>
      <c r="E10" s="93"/>
      <c r="F10" s="94"/>
      <c r="G10" s="93"/>
      <c r="H10" s="77"/>
      <c r="I10" s="95">
        <v>3142</v>
      </c>
      <c r="J10" s="77"/>
      <c r="K10" s="77"/>
      <c r="L10" s="93" t="s">
        <v>3106</v>
      </c>
      <c r="M10" s="96" t="s">
        <v>6472</v>
      </c>
      <c r="N10" s="96"/>
      <c r="O10" s="79">
        <v>1</v>
      </c>
      <c r="P10" s="77">
        <v>450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2965</v>
      </c>
      <c r="AU10" s="77">
        <v>9</v>
      </c>
      <c r="AV10" s="94" t="s">
        <v>3227</v>
      </c>
      <c r="AW10" s="77" t="s">
        <v>2957</v>
      </c>
      <c r="AX10" s="94"/>
      <c r="AY10" s="77"/>
      <c r="AZ10" s="83">
        <f t="shared" si="0"/>
        <v>0.14174999999999999</v>
      </c>
    </row>
    <row r="11" spans="1:52" s="150" customFormat="1" ht="34.950000000000003" customHeight="1" x14ac:dyDescent="0.45">
      <c r="A11" s="142" t="s">
        <v>3230</v>
      </c>
      <c r="B11" s="143">
        <v>1</v>
      </c>
      <c r="C11" s="142" t="s">
        <v>311</v>
      </c>
      <c r="D11" s="142"/>
      <c r="E11" s="142"/>
      <c r="F11" s="144"/>
      <c r="G11" s="142"/>
      <c r="H11" s="143"/>
      <c r="I11" s="145">
        <v>3143</v>
      </c>
      <c r="J11" s="143"/>
      <c r="K11" s="143"/>
      <c r="L11" s="142" t="s">
        <v>3106</v>
      </c>
      <c r="M11" s="146"/>
      <c r="N11" s="146"/>
      <c r="O11" s="147">
        <v>1</v>
      </c>
      <c r="P11" s="143">
        <v>450</v>
      </c>
      <c r="Q11" s="143">
        <v>450</v>
      </c>
      <c r="R11" s="143">
        <v>700</v>
      </c>
      <c r="S11" s="143"/>
      <c r="T11" s="143"/>
      <c r="U11" s="143"/>
      <c r="V11" s="143"/>
      <c r="W11" s="143"/>
      <c r="X11" s="143"/>
      <c r="Y11" s="143"/>
      <c r="Z11" s="143"/>
      <c r="AA11" s="143"/>
      <c r="AB11" s="143"/>
      <c r="AC11" s="143"/>
      <c r="AD11" s="143"/>
      <c r="AE11" s="143"/>
      <c r="AF11" s="143"/>
      <c r="AG11" s="143"/>
      <c r="AH11" s="143"/>
      <c r="AI11" s="143"/>
      <c r="AJ11" s="143"/>
      <c r="AK11" s="143"/>
      <c r="AL11" s="143"/>
      <c r="AM11" s="144"/>
      <c r="AN11" s="144"/>
      <c r="AO11" s="143"/>
      <c r="AP11" s="143"/>
      <c r="AQ11" s="143"/>
      <c r="AR11" s="143"/>
      <c r="AS11" s="148"/>
      <c r="AT11" s="143">
        <v>2966</v>
      </c>
      <c r="AU11" s="143">
        <v>9</v>
      </c>
      <c r="AV11" s="144" t="s">
        <v>3227</v>
      </c>
      <c r="AW11" s="143" t="s">
        <v>2957</v>
      </c>
      <c r="AX11" s="144"/>
      <c r="AY11" s="143"/>
      <c r="AZ11" s="83">
        <f t="shared" si="0"/>
        <v>0.14174999999999999</v>
      </c>
    </row>
    <row r="12" spans="1:52" s="99" customFormat="1" ht="34.950000000000003" customHeight="1" x14ac:dyDescent="0.45">
      <c r="A12" s="93" t="s">
        <v>3230</v>
      </c>
      <c r="B12" s="77">
        <v>1</v>
      </c>
      <c r="C12" s="93" t="s">
        <v>311</v>
      </c>
      <c r="D12" s="93"/>
      <c r="E12" s="93"/>
      <c r="F12" s="94"/>
      <c r="G12" s="93"/>
      <c r="H12" s="77"/>
      <c r="I12" s="95">
        <v>3144</v>
      </c>
      <c r="J12" s="77"/>
      <c r="K12" s="77"/>
      <c r="L12" s="93" t="s">
        <v>3094</v>
      </c>
      <c r="M12" s="96"/>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2967</v>
      </c>
      <c r="AU12" s="77">
        <v>9</v>
      </c>
      <c r="AV12" s="94" t="s">
        <v>3227</v>
      </c>
      <c r="AW12" s="77" t="s">
        <v>2876</v>
      </c>
      <c r="AX12" s="94"/>
      <c r="AY12" s="77"/>
      <c r="AZ12" s="83">
        <f t="shared" si="0"/>
        <v>0.14174999999999999</v>
      </c>
    </row>
    <row r="13" spans="1:52" s="99" customFormat="1" ht="34.950000000000003" customHeight="1" x14ac:dyDescent="0.45">
      <c r="A13" s="93" t="s">
        <v>3230</v>
      </c>
      <c r="B13" s="77">
        <v>1</v>
      </c>
      <c r="C13" s="93" t="s">
        <v>311</v>
      </c>
      <c r="D13" s="93"/>
      <c r="E13" s="93"/>
      <c r="F13" s="94"/>
      <c r="G13" s="93"/>
      <c r="H13" s="77"/>
      <c r="I13" s="95">
        <v>3145</v>
      </c>
      <c r="J13" s="77"/>
      <c r="K13" s="77"/>
      <c r="L13" s="93" t="s">
        <v>3094</v>
      </c>
      <c r="M13" s="96"/>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2968</v>
      </c>
      <c r="AU13" s="77">
        <v>9</v>
      </c>
      <c r="AV13" s="94" t="s">
        <v>3227</v>
      </c>
      <c r="AW13" s="77" t="s">
        <v>2876</v>
      </c>
      <c r="AX13" s="94"/>
      <c r="AY13" s="77"/>
      <c r="AZ13" s="83">
        <f t="shared" si="0"/>
        <v>0.14174999999999999</v>
      </c>
    </row>
    <row r="14" spans="1:52" s="99" customFormat="1" ht="34.950000000000003" customHeight="1" x14ac:dyDescent="0.45">
      <c r="A14" s="93" t="s">
        <v>3230</v>
      </c>
      <c r="B14" s="77">
        <v>1</v>
      </c>
      <c r="C14" s="93" t="s">
        <v>311</v>
      </c>
      <c r="D14" s="93"/>
      <c r="E14" s="93"/>
      <c r="F14" s="94"/>
      <c r="G14" s="93"/>
      <c r="H14" s="77"/>
      <c r="I14" s="95">
        <v>3146</v>
      </c>
      <c r="J14" s="77"/>
      <c r="K14" s="77"/>
      <c r="L14" s="93" t="s">
        <v>3094</v>
      </c>
      <c r="M14" s="96"/>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2969</v>
      </c>
      <c r="AU14" s="77">
        <v>9</v>
      </c>
      <c r="AV14" s="94" t="s">
        <v>3227</v>
      </c>
      <c r="AW14" s="77" t="s">
        <v>2876</v>
      </c>
      <c r="AX14" s="94"/>
      <c r="AY14" s="77"/>
      <c r="AZ14" s="83">
        <f t="shared" si="0"/>
        <v>0.14174999999999999</v>
      </c>
    </row>
    <row r="15" spans="1:52" s="99" customFormat="1" ht="34.950000000000003" customHeight="1" x14ac:dyDescent="0.45">
      <c r="A15" s="93" t="s">
        <v>3230</v>
      </c>
      <c r="B15" s="77">
        <v>1</v>
      </c>
      <c r="C15" s="93" t="s">
        <v>311</v>
      </c>
      <c r="D15" s="93"/>
      <c r="E15" s="93"/>
      <c r="F15" s="94"/>
      <c r="G15" s="93"/>
      <c r="H15" s="77"/>
      <c r="I15" s="95">
        <v>3147</v>
      </c>
      <c r="J15" s="77"/>
      <c r="K15" s="77"/>
      <c r="L15" s="93" t="s">
        <v>3534</v>
      </c>
      <c r="M15" s="96"/>
      <c r="N15" s="96"/>
      <c r="O15" s="79">
        <v>1</v>
      </c>
      <c r="P15" s="77">
        <v>1200</v>
      </c>
      <c r="Q15" s="77">
        <v>370</v>
      </c>
      <c r="R15" s="77">
        <v>850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2970</v>
      </c>
      <c r="AU15" s="77">
        <v>9</v>
      </c>
      <c r="AV15" s="94" t="s">
        <v>3227</v>
      </c>
      <c r="AW15" s="77" t="s">
        <v>2876</v>
      </c>
      <c r="AX15" s="94"/>
      <c r="AY15" s="77"/>
      <c r="AZ15" s="83">
        <f t="shared" si="0"/>
        <v>0.37740000000000001</v>
      </c>
    </row>
    <row r="16" spans="1:52" s="154" customFormat="1" ht="34.950000000000003" customHeight="1" x14ac:dyDescent="0.45">
      <c r="A16" s="142" t="s">
        <v>3230</v>
      </c>
      <c r="B16" s="143">
        <v>1</v>
      </c>
      <c r="C16" s="151" t="s">
        <v>311</v>
      </c>
      <c r="D16" s="151"/>
      <c r="E16" s="151"/>
      <c r="F16" s="147"/>
      <c r="G16" s="151"/>
      <c r="H16" s="147" t="s">
        <v>6435</v>
      </c>
      <c r="I16" s="152" t="s">
        <v>312</v>
      </c>
      <c r="J16" s="147"/>
      <c r="K16" s="147"/>
      <c r="L16" s="151" t="s">
        <v>2467</v>
      </c>
      <c r="M16" s="151" t="s">
        <v>6473</v>
      </c>
      <c r="N16" s="151"/>
      <c r="O16" s="147">
        <v>1</v>
      </c>
      <c r="P16" s="147">
        <v>2900</v>
      </c>
      <c r="Q16" s="147">
        <v>960</v>
      </c>
      <c r="R16" s="147">
        <v>1300</v>
      </c>
      <c r="S16" s="147"/>
      <c r="T16" s="147" t="s">
        <v>3043</v>
      </c>
      <c r="U16" s="147"/>
      <c r="V16" s="147"/>
      <c r="W16" s="147"/>
      <c r="X16" s="147"/>
      <c r="Y16" s="147"/>
      <c r="Z16" s="147"/>
      <c r="AA16" s="147"/>
      <c r="AB16" s="147"/>
      <c r="AC16" s="147"/>
      <c r="AD16" s="153"/>
      <c r="AE16" s="147" t="s">
        <v>3043</v>
      </c>
      <c r="AF16" s="147"/>
      <c r="AG16" s="147"/>
      <c r="AH16" s="147"/>
      <c r="AI16" s="147"/>
      <c r="AJ16" s="147"/>
      <c r="AK16" s="147"/>
      <c r="AL16" s="147"/>
      <c r="AM16" s="147"/>
      <c r="AN16" s="147"/>
      <c r="AO16" s="147"/>
      <c r="AP16" s="147"/>
      <c r="AQ16" s="147"/>
      <c r="AR16" s="147"/>
      <c r="AS16" s="147"/>
      <c r="AT16" s="147"/>
      <c r="AU16" s="147"/>
      <c r="AV16" s="147"/>
      <c r="AW16" s="147"/>
      <c r="AX16" s="147"/>
      <c r="AY16" s="147"/>
      <c r="AZ16" s="83">
        <f t="shared" si="0"/>
        <v>3.6192000000000002</v>
      </c>
    </row>
    <row r="17" spans="1:52" ht="34.950000000000003" customHeight="1" x14ac:dyDescent="0.45">
      <c r="A17" s="93" t="s">
        <v>3230</v>
      </c>
      <c r="B17" s="77">
        <v>1</v>
      </c>
      <c r="C17" s="78" t="s">
        <v>311</v>
      </c>
      <c r="D17" s="78"/>
      <c r="E17" s="78"/>
      <c r="F17" s="79"/>
      <c r="G17" s="78"/>
      <c r="H17" s="79"/>
      <c r="I17" s="87"/>
      <c r="J17" s="79"/>
      <c r="K17" s="79"/>
      <c r="L17" s="78" t="s">
        <v>6430</v>
      </c>
      <c r="M17" s="78"/>
      <c r="N17" s="78"/>
      <c r="O17" s="79">
        <v>1</v>
      </c>
      <c r="P17" s="79"/>
      <c r="Q17" s="79"/>
      <c r="R17" s="79"/>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t="s">
        <v>6435</v>
      </c>
      <c r="AZ17" s="83">
        <f t="shared" si="0"/>
        <v>0</v>
      </c>
    </row>
    <row r="18" spans="1:52" s="99" customFormat="1" ht="34.950000000000003" customHeight="1" x14ac:dyDescent="0.45">
      <c r="A18" s="93" t="s">
        <v>3227</v>
      </c>
      <c r="B18" s="77">
        <v>1</v>
      </c>
      <c r="C18" s="93" t="s">
        <v>3535</v>
      </c>
      <c r="D18" s="93"/>
      <c r="E18" s="93"/>
      <c r="F18" s="94"/>
      <c r="G18" s="93"/>
      <c r="H18" s="77"/>
      <c r="I18" s="95">
        <v>1308</v>
      </c>
      <c r="J18" s="77"/>
      <c r="K18" s="77"/>
      <c r="L18" s="93" t="s">
        <v>3536</v>
      </c>
      <c r="M18" s="96" t="s">
        <v>8847</v>
      </c>
      <c r="N18" s="96" t="s">
        <v>3537</v>
      </c>
      <c r="O18" s="79">
        <v>1</v>
      </c>
      <c r="P18" s="77">
        <v>900</v>
      </c>
      <c r="Q18" s="77">
        <v>380</v>
      </c>
      <c r="R18" s="77">
        <v>1790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2971</v>
      </c>
      <c r="AU18" s="77">
        <v>9</v>
      </c>
      <c r="AV18" s="94" t="s">
        <v>3227</v>
      </c>
      <c r="AW18" s="77" t="s">
        <v>2874</v>
      </c>
      <c r="AX18" s="94"/>
      <c r="AY18" s="79" t="s">
        <v>2849</v>
      </c>
      <c r="AZ18" s="83">
        <f t="shared" si="0"/>
        <v>0.61217999999999995</v>
      </c>
    </row>
    <row r="19" spans="1:52" s="99" customFormat="1" ht="34.950000000000003" customHeight="1" x14ac:dyDescent="0.45">
      <c r="A19" s="93" t="s">
        <v>3230</v>
      </c>
      <c r="B19" s="77">
        <v>1</v>
      </c>
      <c r="C19" s="93" t="s">
        <v>3535</v>
      </c>
      <c r="D19" s="93"/>
      <c r="E19" s="93"/>
      <c r="F19" s="94"/>
      <c r="G19" s="93"/>
      <c r="H19" s="77"/>
      <c r="I19" s="95">
        <v>1309</v>
      </c>
      <c r="J19" s="77"/>
      <c r="K19" s="77"/>
      <c r="L19" s="93" t="s">
        <v>3536</v>
      </c>
      <c r="M19" s="96" t="s">
        <v>8847</v>
      </c>
      <c r="N19" s="96" t="s">
        <v>3537</v>
      </c>
      <c r="O19" s="79">
        <v>1</v>
      </c>
      <c r="P19" s="77">
        <v>900</v>
      </c>
      <c r="Q19" s="77">
        <v>380</v>
      </c>
      <c r="R19" s="77">
        <v>1790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2972</v>
      </c>
      <c r="AU19" s="77">
        <v>9</v>
      </c>
      <c r="AV19" s="94" t="s">
        <v>3227</v>
      </c>
      <c r="AW19" s="77" t="s">
        <v>2874</v>
      </c>
      <c r="AX19" s="94"/>
      <c r="AY19" s="79" t="s">
        <v>2849</v>
      </c>
      <c r="AZ19" s="83">
        <f t="shared" si="0"/>
        <v>0.61217999999999995</v>
      </c>
    </row>
    <row r="20" spans="1:52" s="99" customFormat="1" ht="34.950000000000003" customHeight="1" x14ac:dyDescent="0.45">
      <c r="A20" s="93" t="s">
        <v>3230</v>
      </c>
      <c r="B20" s="77">
        <v>1</v>
      </c>
      <c r="C20" s="93" t="s">
        <v>3535</v>
      </c>
      <c r="D20" s="93"/>
      <c r="E20" s="93"/>
      <c r="F20" s="94"/>
      <c r="G20" s="93"/>
      <c r="H20" s="77"/>
      <c r="I20" s="95">
        <v>1310</v>
      </c>
      <c r="J20" s="77"/>
      <c r="K20" s="77"/>
      <c r="L20" s="93" t="s">
        <v>3536</v>
      </c>
      <c r="M20" s="96" t="s">
        <v>8847</v>
      </c>
      <c r="N20" s="96" t="s">
        <v>3538</v>
      </c>
      <c r="O20" s="79">
        <v>1</v>
      </c>
      <c r="P20" s="77">
        <v>900</v>
      </c>
      <c r="Q20" s="77">
        <v>380</v>
      </c>
      <c r="R20" s="77">
        <v>1760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2973</v>
      </c>
      <c r="AU20" s="77">
        <v>9</v>
      </c>
      <c r="AV20" s="94" t="s">
        <v>3227</v>
      </c>
      <c r="AW20" s="77" t="s">
        <v>2874</v>
      </c>
      <c r="AX20" s="94"/>
      <c r="AY20" s="79" t="s">
        <v>2849</v>
      </c>
      <c r="AZ20" s="83">
        <f t="shared" si="0"/>
        <v>0.60192000000000001</v>
      </c>
    </row>
    <row r="21" spans="1:52" s="99" customFormat="1" ht="34.950000000000003" customHeight="1" x14ac:dyDescent="0.45">
      <c r="A21" s="93" t="s">
        <v>3230</v>
      </c>
      <c r="B21" s="77">
        <v>1</v>
      </c>
      <c r="C21" s="93" t="s">
        <v>3535</v>
      </c>
      <c r="D21" s="93"/>
      <c r="E21" s="93"/>
      <c r="F21" s="94"/>
      <c r="G21" s="93"/>
      <c r="H21" s="77"/>
      <c r="I21" s="95">
        <v>1311</v>
      </c>
      <c r="J21" s="77"/>
      <c r="K21" s="77"/>
      <c r="L21" s="93" t="s">
        <v>3536</v>
      </c>
      <c r="M21" s="96" t="s">
        <v>8847</v>
      </c>
      <c r="N21" s="96" t="s">
        <v>3539</v>
      </c>
      <c r="O21" s="79">
        <v>1</v>
      </c>
      <c r="P21" s="77">
        <v>900</v>
      </c>
      <c r="Q21" s="77">
        <v>380</v>
      </c>
      <c r="R21" s="77">
        <v>1850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2974</v>
      </c>
      <c r="AU21" s="77">
        <v>9</v>
      </c>
      <c r="AV21" s="94" t="s">
        <v>3227</v>
      </c>
      <c r="AW21" s="77" t="s">
        <v>2876</v>
      </c>
      <c r="AX21" s="94"/>
      <c r="AY21" s="79" t="s">
        <v>2849</v>
      </c>
      <c r="AZ21" s="83">
        <f t="shared" si="0"/>
        <v>0.63270000000000004</v>
      </c>
    </row>
    <row r="22" spans="1:52" s="99" customFormat="1" ht="34.950000000000003" customHeight="1" x14ac:dyDescent="0.45">
      <c r="A22" s="93" t="s">
        <v>3230</v>
      </c>
      <c r="B22" s="77">
        <v>1</v>
      </c>
      <c r="C22" s="93" t="s">
        <v>3535</v>
      </c>
      <c r="D22" s="93"/>
      <c r="E22" s="93"/>
      <c r="F22" s="94"/>
      <c r="G22" s="93"/>
      <c r="H22" s="77"/>
      <c r="I22" s="95">
        <v>1312</v>
      </c>
      <c r="J22" s="77"/>
      <c r="K22" s="77"/>
      <c r="L22" s="93" t="s">
        <v>3528</v>
      </c>
      <c r="M22" s="96"/>
      <c r="N22" s="96"/>
      <c r="O22" s="79">
        <v>1</v>
      </c>
      <c r="P22" s="77">
        <v>880</v>
      </c>
      <c r="Q22" s="77">
        <v>520</v>
      </c>
      <c r="R22" s="77">
        <v>980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2975</v>
      </c>
      <c r="AU22" s="77">
        <v>9</v>
      </c>
      <c r="AV22" s="94" t="s">
        <v>3227</v>
      </c>
      <c r="AW22" s="77" t="s">
        <v>2876</v>
      </c>
      <c r="AX22" s="94"/>
      <c r="AY22" s="77"/>
      <c r="AZ22" s="83">
        <f t="shared" si="0"/>
        <v>0.44844800000000001</v>
      </c>
    </row>
    <row r="23" spans="1:52" s="99" customFormat="1" ht="34.950000000000003" customHeight="1" x14ac:dyDescent="0.45">
      <c r="A23" s="93" t="s">
        <v>3230</v>
      </c>
      <c r="B23" s="77">
        <v>1</v>
      </c>
      <c r="C23" s="93" t="s">
        <v>3535</v>
      </c>
      <c r="D23" s="93"/>
      <c r="E23" s="93"/>
      <c r="F23" s="94"/>
      <c r="G23" s="93"/>
      <c r="H23" s="77"/>
      <c r="I23" s="95">
        <v>1313</v>
      </c>
      <c r="J23" s="77"/>
      <c r="K23" s="77"/>
      <c r="L23" s="93" t="s">
        <v>2990</v>
      </c>
      <c r="M23" s="96" t="s">
        <v>8849</v>
      </c>
      <c r="N23" s="96" t="s">
        <v>3540</v>
      </c>
      <c r="O23" s="79">
        <v>1</v>
      </c>
      <c r="P23" s="77">
        <v>650</v>
      </c>
      <c r="Q23" s="77">
        <v>250</v>
      </c>
      <c r="R23" s="77">
        <v>470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2976</v>
      </c>
      <c r="AU23" s="77">
        <v>9</v>
      </c>
      <c r="AV23" s="94" t="s">
        <v>3227</v>
      </c>
      <c r="AW23" s="77" t="s">
        <v>2874</v>
      </c>
      <c r="AX23" s="94"/>
      <c r="AY23" s="77"/>
      <c r="AZ23" s="83">
        <f t="shared" si="0"/>
        <v>7.6374999999999998E-2</v>
      </c>
    </row>
    <row r="24" spans="1:52" s="99" customFormat="1" ht="34.950000000000003" customHeight="1" x14ac:dyDescent="0.45">
      <c r="A24" s="93" t="s">
        <v>3230</v>
      </c>
      <c r="B24" s="77">
        <v>1</v>
      </c>
      <c r="C24" s="93" t="s">
        <v>3535</v>
      </c>
      <c r="D24" s="93"/>
      <c r="E24" s="93"/>
      <c r="F24" s="94"/>
      <c r="G24" s="93"/>
      <c r="H24" s="77"/>
      <c r="I24" s="95">
        <v>1314</v>
      </c>
      <c r="J24" s="77"/>
      <c r="K24" s="77"/>
      <c r="L24" s="93" t="s">
        <v>3528</v>
      </c>
      <c r="M24" s="96"/>
      <c r="N24" s="96"/>
      <c r="O24" s="79">
        <v>1</v>
      </c>
      <c r="P24" s="77">
        <v>1760</v>
      </c>
      <c r="Q24" s="77">
        <v>400</v>
      </c>
      <c r="R24" s="77">
        <v>880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2977</v>
      </c>
      <c r="AU24" s="77">
        <v>9</v>
      </c>
      <c r="AV24" s="94" t="s">
        <v>3227</v>
      </c>
      <c r="AW24" s="77" t="s">
        <v>2876</v>
      </c>
      <c r="AX24" s="94"/>
      <c r="AY24" s="77"/>
      <c r="AZ24" s="83">
        <f t="shared" si="0"/>
        <v>0.61951999999999996</v>
      </c>
    </row>
    <row r="25" spans="1:52" s="99" customFormat="1" ht="34.950000000000003" customHeight="1" x14ac:dyDescent="0.45">
      <c r="A25" s="93" t="s">
        <v>3230</v>
      </c>
      <c r="B25" s="77">
        <v>1</v>
      </c>
      <c r="C25" s="93" t="s">
        <v>3535</v>
      </c>
      <c r="D25" s="93"/>
      <c r="E25" s="93"/>
      <c r="F25" s="94"/>
      <c r="G25" s="93"/>
      <c r="H25" s="77"/>
      <c r="I25" s="95">
        <v>1315</v>
      </c>
      <c r="J25" s="77"/>
      <c r="K25" s="77"/>
      <c r="L25" s="93" t="s">
        <v>3501</v>
      </c>
      <c r="M25" s="96" t="s">
        <v>3318</v>
      </c>
      <c r="N25" s="96" t="s">
        <v>3541</v>
      </c>
      <c r="O25" s="79">
        <v>1</v>
      </c>
      <c r="P25" s="77">
        <v>470</v>
      </c>
      <c r="Q25" s="77">
        <v>330</v>
      </c>
      <c r="R25" s="77">
        <v>280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2978</v>
      </c>
      <c r="AU25" s="77">
        <v>9</v>
      </c>
      <c r="AV25" s="94" t="s">
        <v>3227</v>
      </c>
      <c r="AW25" s="77" t="s">
        <v>2868</v>
      </c>
      <c r="AX25" s="94"/>
      <c r="AY25" s="77"/>
      <c r="AZ25" s="83">
        <f t="shared" si="0"/>
        <v>4.3428000000000001E-2</v>
      </c>
    </row>
    <row r="26" spans="1:52" s="99" customFormat="1" ht="34.950000000000003" customHeight="1" x14ac:dyDescent="0.45">
      <c r="A26" s="93" t="s">
        <v>3230</v>
      </c>
      <c r="B26" s="77">
        <v>1</v>
      </c>
      <c r="C26" s="93" t="s">
        <v>3535</v>
      </c>
      <c r="D26" s="93"/>
      <c r="E26" s="93"/>
      <c r="F26" s="94"/>
      <c r="G26" s="93"/>
      <c r="H26" s="77"/>
      <c r="I26" s="95">
        <v>1316</v>
      </c>
      <c r="J26" s="77"/>
      <c r="K26" s="77"/>
      <c r="L26" s="93" t="s">
        <v>3514</v>
      </c>
      <c r="M26" s="96" t="s">
        <v>3542</v>
      </c>
      <c r="N26" s="96"/>
      <c r="O26" s="79">
        <v>1</v>
      </c>
      <c r="P26" s="77">
        <v>350</v>
      </c>
      <c r="Q26" s="77">
        <v>240</v>
      </c>
      <c r="R26" s="77">
        <v>230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2979</v>
      </c>
      <c r="AU26" s="77">
        <v>9</v>
      </c>
      <c r="AV26" s="94" t="s">
        <v>3227</v>
      </c>
      <c r="AW26" s="77" t="s">
        <v>2868</v>
      </c>
      <c r="AX26" s="94"/>
      <c r="AY26" s="77"/>
      <c r="AZ26" s="83">
        <f t="shared" si="0"/>
        <v>1.932E-2</v>
      </c>
    </row>
    <row r="27" spans="1:52" s="150" customFormat="1" ht="34.950000000000003" customHeight="1" x14ac:dyDescent="0.45">
      <c r="A27" s="142" t="s">
        <v>3230</v>
      </c>
      <c r="B27" s="143">
        <v>1</v>
      </c>
      <c r="C27" s="142" t="s">
        <v>3535</v>
      </c>
      <c r="D27" s="142"/>
      <c r="E27" s="142"/>
      <c r="F27" s="144"/>
      <c r="G27" s="142"/>
      <c r="H27" s="143"/>
      <c r="I27" s="145">
        <v>1317</v>
      </c>
      <c r="J27" s="143"/>
      <c r="K27" s="143"/>
      <c r="L27" s="142" t="s">
        <v>3505</v>
      </c>
      <c r="M27" s="146" t="s">
        <v>2923</v>
      </c>
      <c r="N27" s="146" t="s">
        <v>3543</v>
      </c>
      <c r="O27" s="147">
        <v>1</v>
      </c>
      <c r="P27" s="143">
        <v>230</v>
      </c>
      <c r="Q27" s="143">
        <v>290</v>
      </c>
      <c r="R27" s="143">
        <v>340</v>
      </c>
      <c r="S27" s="143"/>
      <c r="T27" s="143"/>
      <c r="U27" s="143"/>
      <c r="V27" s="143"/>
      <c r="W27" s="143"/>
      <c r="X27" s="143"/>
      <c r="Y27" s="143"/>
      <c r="Z27" s="143"/>
      <c r="AA27" s="143"/>
      <c r="AB27" s="143"/>
      <c r="AC27" s="143"/>
      <c r="AD27" s="143"/>
      <c r="AE27" s="143"/>
      <c r="AF27" s="143"/>
      <c r="AG27" s="143"/>
      <c r="AH27" s="143"/>
      <c r="AI27" s="143"/>
      <c r="AJ27" s="143"/>
      <c r="AK27" s="143"/>
      <c r="AL27" s="143"/>
      <c r="AM27" s="144"/>
      <c r="AN27" s="144"/>
      <c r="AO27" s="143"/>
      <c r="AP27" s="143"/>
      <c r="AQ27" s="143"/>
      <c r="AR27" s="143"/>
      <c r="AS27" s="148"/>
      <c r="AT27" s="143">
        <v>2980</v>
      </c>
      <c r="AU27" s="143">
        <v>9</v>
      </c>
      <c r="AV27" s="144" t="s">
        <v>3227</v>
      </c>
      <c r="AW27" s="143" t="s">
        <v>2868</v>
      </c>
      <c r="AX27" s="144"/>
      <c r="AY27" s="143"/>
      <c r="AZ27" s="83">
        <f t="shared" si="0"/>
        <v>2.2678E-2</v>
      </c>
    </row>
    <row r="28" spans="1:52" s="99" customFormat="1" ht="34.950000000000003" customHeight="1" x14ac:dyDescent="0.45">
      <c r="A28" s="93" t="s">
        <v>3230</v>
      </c>
      <c r="B28" s="77">
        <v>1</v>
      </c>
      <c r="C28" s="93" t="s">
        <v>3535</v>
      </c>
      <c r="D28" s="93"/>
      <c r="E28" s="93"/>
      <c r="F28" s="94"/>
      <c r="G28" s="93"/>
      <c r="H28" s="77"/>
      <c r="I28" s="95">
        <v>1318</v>
      </c>
      <c r="J28" s="77"/>
      <c r="K28" s="77"/>
      <c r="L28" s="93" t="s">
        <v>3486</v>
      </c>
      <c r="M28" s="96" t="s">
        <v>8850</v>
      </c>
      <c r="N28" s="96" t="s">
        <v>3544</v>
      </c>
      <c r="O28" s="79">
        <v>1</v>
      </c>
      <c r="P28" s="77">
        <v>520</v>
      </c>
      <c r="Q28" s="77">
        <v>610</v>
      </c>
      <c r="R28" s="77">
        <v>1360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2981</v>
      </c>
      <c r="AU28" s="77">
        <v>9</v>
      </c>
      <c r="AV28" s="94" t="s">
        <v>3227</v>
      </c>
      <c r="AW28" s="77" t="s">
        <v>2876</v>
      </c>
      <c r="AX28" s="94"/>
      <c r="AY28" s="77"/>
      <c r="AZ28" s="83">
        <f t="shared" si="0"/>
        <v>0.431392</v>
      </c>
    </row>
    <row r="29" spans="1:52" s="150" customFormat="1" ht="34.950000000000003" customHeight="1" x14ac:dyDescent="0.45">
      <c r="A29" s="142" t="s">
        <v>3230</v>
      </c>
      <c r="B29" s="143">
        <v>1</v>
      </c>
      <c r="C29" s="142" t="s">
        <v>3535</v>
      </c>
      <c r="D29" s="142"/>
      <c r="E29" s="142"/>
      <c r="F29" s="144"/>
      <c r="G29" s="142"/>
      <c r="H29" s="143"/>
      <c r="I29" s="145">
        <v>1319</v>
      </c>
      <c r="J29" s="143"/>
      <c r="K29" s="143"/>
      <c r="L29" s="142" t="s">
        <v>3486</v>
      </c>
      <c r="M29" s="146" t="s">
        <v>2757</v>
      </c>
      <c r="N29" s="146" t="s">
        <v>3545</v>
      </c>
      <c r="O29" s="147">
        <v>1</v>
      </c>
      <c r="P29" s="143">
        <v>510</v>
      </c>
      <c r="Q29" s="143">
        <v>560</v>
      </c>
      <c r="R29" s="143">
        <v>1600</v>
      </c>
      <c r="S29" s="143"/>
      <c r="T29" s="143"/>
      <c r="U29" s="143"/>
      <c r="V29" s="143"/>
      <c r="W29" s="143"/>
      <c r="X29" s="143"/>
      <c r="Y29" s="143"/>
      <c r="Z29" s="143"/>
      <c r="AA29" s="143"/>
      <c r="AB29" s="143"/>
      <c r="AC29" s="143"/>
      <c r="AD29" s="143"/>
      <c r="AE29" s="143"/>
      <c r="AF29" s="143"/>
      <c r="AG29" s="143"/>
      <c r="AH29" s="143"/>
      <c r="AI29" s="143"/>
      <c r="AJ29" s="143"/>
      <c r="AK29" s="143"/>
      <c r="AL29" s="143"/>
      <c r="AM29" s="144"/>
      <c r="AN29" s="144"/>
      <c r="AO29" s="143"/>
      <c r="AP29" s="143"/>
      <c r="AQ29" s="143"/>
      <c r="AR29" s="143"/>
      <c r="AS29" s="148"/>
      <c r="AT29" s="143">
        <v>2982</v>
      </c>
      <c r="AU29" s="143">
        <v>9</v>
      </c>
      <c r="AV29" s="144" t="s">
        <v>3227</v>
      </c>
      <c r="AW29" s="143" t="s">
        <v>2876</v>
      </c>
      <c r="AX29" s="144"/>
      <c r="AY29" s="143"/>
      <c r="AZ29" s="83">
        <f t="shared" si="0"/>
        <v>0.45695999999999998</v>
      </c>
    </row>
    <row r="30" spans="1:52" s="99" customFormat="1" ht="34.950000000000003" customHeight="1" x14ac:dyDescent="0.45">
      <c r="A30" s="93" t="s">
        <v>3230</v>
      </c>
      <c r="B30" s="77">
        <v>1</v>
      </c>
      <c r="C30" s="93" t="s">
        <v>3535</v>
      </c>
      <c r="D30" s="93"/>
      <c r="E30" s="93"/>
      <c r="F30" s="94"/>
      <c r="G30" s="93"/>
      <c r="H30" s="77"/>
      <c r="I30" s="95">
        <v>1320</v>
      </c>
      <c r="J30" s="77"/>
      <c r="K30" s="77"/>
      <c r="L30" s="93" t="s">
        <v>2980</v>
      </c>
      <c r="M30" s="96" t="s">
        <v>8693</v>
      </c>
      <c r="N30" s="96"/>
      <c r="O30" s="79">
        <v>1</v>
      </c>
      <c r="P30" s="77">
        <v>1200</v>
      </c>
      <c r="Q30" s="77">
        <v>600</v>
      </c>
      <c r="R30" s="77">
        <v>450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2983</v>
      </c>
      <c r="AU30" s="77">
        <v>9</v>
      </c>
      <c r="AV30" s="94" t="s">
        <v>3227</v>
      </c>
      <c r="AW30" s="77" t="s">
        <v>2957</v>
      </c>
      <c r="AX30" s="94"/>
      <c r="AY30" s="77"/>
      <c r="AZ30" s="83">
        <f t="shared" si="0"/>
        <v>0.32400000000000001</v>
      </c>
    </row>
    <row r="31" spans="1:52" s="99" customFormat="1" ht="34.950000000000003" customHeight="1" x14ac:dyDescent="0.45">
      <c r="A31" s="93" t="s">
        <v>3230</v>
      </c>
      <c r="B31" s="77">
        <v>1</v>
      </c>
      <c r="C31" s="93" t="s">
        <v>3535</v>
      </c>
      <c r="D31" s="93"/>
      <c r="E31" s="93"/>
      <c r="F31" s="94"/>
      <c r="G31" s="93"/>
      <c r="H31" s="77"/>
      <c r="I31" s="95">
        <v>1321</v>
      </c>
      <c r="J31" s="77"/>
      <c r="K31" s="77"/>
      <c r="L31" s="93" t="s">
        <v>2980</v>
      </c>
      <c r="M31" s="96" t="s">
        <v>8687</v>
      </c>
      <c r="N31" s="96"/>
      <c r="O31" s="79">
        <v>1</v>
      </c>
      <c r="P31" s="77">
        <v>1200</v>
      </c>
      <c r="Q31" s="77">
        <v>600</v>
      </c>
      <c r="R31" s="77">
        <v>450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2984</v>
      </c>
      <c r="AU31" s="77">
        <v>9</v>
      </c>
      <c r="AV31" s="94" t="s">
        <v>3227</v>
      </c>
      <c r="AW31" s="77" t="s">
        <v>2957</v>
      </c>
      <c r="AX31" s="94"/>
      <c r="AY31" s="77"/>
      <c r="AZ31" s="83">
        <f t="shared" si="0"/>
        <v>0.32400000000000001</v>
      </c>
    </row>
    <row r="32" spans="1:52" s="99" customFormat="1" ht="34.950000000000003" customHeight="1" x14ac:dyDescent="0.45">
      <c r="A32" s="93" t="s">
        <v>3230</v>
      </c>
      <c r="B32" s="77">
        <v>1</v>
      </c>
      <c r="C32" s="93" t="s">
        <v>3535</v>
      </c>
      <c r="D32" s="93"/>
      <c r="E32" s="93"/>
      <c r="F32" s="94"/>
      <c r="G32" s="93"/>
      <c r="H32" s="77"/>
      <c r="I32" s="95">
        <v>1322</v>
      </c>
      <c r="J32" s="77"/>
      <c r="K32" s="77"/>
      <c r="L32" s="93" t="s">
        <v>3098</v>
      </c>
      <c r="M32" s="96" t="s">
        <v>5914</v>
      </c>
      <c r="N32" s="96"/>
      <c r="O32" s="79">
        <v>1</v>
      </c>
      <c r="P32" s="77">
        <v>1800</v>
      </c>
      <c r="Q32" s="77">
        <v>700</v>
      </c>
      <c r="R32" s="77">
        <v>680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2985</v>
      </c>
      <c r="AU32" s="77">
        <v>9</v>
      </c>
      <c r="AV32" s="94" t="s">
        <v>3227</v>
      </c>
      <c r="AW32" s="77" t="s">
        <v>2876</v>
      </c>
      <c r="AX32" s="94"/>
      <c r="AY32" s="77"/>
      <c r="AZ32" s="83">
        <f t="shared" si="0"/>
        <v>0.85680000000000001</v>
      </c>
    </row>
    <row r="33" spans="1:52" s="99" customFormat="1" ht="34.950000000000003" customHeight="1" x14ac:dyDescent="0.45">
      <c r="A33" s="93" t="s">
        <v>3230</v>
      </c>
      <c r="B33" s="77">
        <v>1</v>
      </c>
      <c r="C33" s="93" t="s">
        <v>3535</v>
      </c>
      <c r="D33" s="93"/>
      <c r="E33" s="93"/>
      <c r="F33" s="94"/>
      <c r="G33" s="93"/>
      <c r="H33" s="77"/>
      <c r="I33" s="95">
        <v>1323</v>
      </c>
      <c r="J33" s="77"/>
      <c r="K33" s="77"/>
      <c r="L33" s="93" t="s">
        <v>3098</v>
      </c>
      <c r="M33" s="96" t="s">
        <v>5914</v>
      </c>
      <c r="N33" s="96"/>
      <c r="O33" s="79">
        <v>1</v>
      </c>
      <c r="P33" s="77">
        <v>1700</v>
      </c>
      <c r="Q33" s="77">
        <v>600</v>
      </c>
      <c r="R33" s="77">
        <v>720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2986</v>
      </c>
      <c r="AU33" s="77">
        <v>9</v>
      </c>
      <c r="AV33" s="94" t="s">
        <v>3227</v>
      </c>
      <c r="AW33" s="77" t="s">
        <v>2876</v>
      </c>
      <c r="AX33" s="94"/>
      <c r="AY33" s="77"/>
      <c r="AZ33" s="83">
        <f t="shared" si="0"/>
        <v>0.73440000000000005</v>
      </c>
    </row>
    <row r="34" spans="1:52" s="99" customFormat="1" ht="34.950000000000003" customHeight="1" x14ac:dyDescent="0.45">
      <c r="A34" s="93" t="s">
        <v>3230</v>
      </c>
      <c r="B34" s="77">
        <v>1</v>
      </c>
      <c r="C34" s="93" t="s">
        <v>3535</v>
      </c>
      <c r="D34" s="93"/>
      <c r="E34" s="93"/>
      <c r="F34" s="94"/>
      <c r="G34" s="93"/>
      <c r="H34" s="77"/>
      <c r="I34" s="95">
        <v>1324</v>
      </c>
      <c r="J34" s="77"/>
      <c r="K34" s="77"/>
      <c r="L34" s="93" t="s">
        <v>3098</v>
      </c>
      <c r="M34" s="96" t="s">
        <v>8848</v>
      </c>
      <c r="N34" s="96"/>
      <c r="O34" s="79">
        <v>1</v>
      </c>
      <c r="P34" s="77">
        <v>1700</v>
      </c>
      <c r="Q34" s="77">
        <v>600</v>
      </c>
      <c r="R34" s="77">
        <v>720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2987</v>
      </c>
      <c r="AU34" s="77">
        <v>9</v>
      </c>
      <c r="AV34" s="94" t="s">
        <v>3227</v>
      </c>
      <c r="AW34" s="77" t="s">
        <v>2876</v>
      </c>
      <c r="AX34" s="94"/>
      <c r="AY34" s="77"/>
      <c r="AZ34" s="83">
        <f t="shared" si="0"/>
        <v>0.73440000000000005</v>
      </c>
    </row>
    <row r="35" spans="1:52" s="99" customFormat="1" ht="34.950000000000003" customHeight="1" x14ac:dyDescent="0.45">
      <c r="A35" s="93" t="s">
        <v>3230</v>
      </c>
      <c r="B35" s="77">
        <v>1</v>
      </c>
      <c r="C35" s="93" t="s">
        <v>3535</v>
      </c>
      <c r="D35" s="93"/>
      <c r="E35" s="93"/>
      <c r="F35" s="94"/>
      <c r="G35" s="93"/>
      <c r="H35" s="77"/>
      <c r="I35" s="95">
        <v>1325</v>
      </c>
      <c r="J35" s="77"/>
      <c r="K35" s="77"/>
      <c r="L35" s="93" t="s">
        <v>3098</v>
      </c>
      <c r="M35" s="96"/>
      <c r="N35" s="96"/>
      <c r="O35" s="79">
        <v>1</v>
      </c>
      <c r="P35" s="77">
        <v>1800</v>
      </c>
      <c r="Q35" s="77">
        <v>700</v>
      </c>
      <c r="R35" s="77">
        <v>680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2988</v>
      </c>
      <c r="AU35" s="77">
        <v>9</v>
      </c>
      <c r="AV35" s="94" t="s">
        <v>3227</v>
      </c>
      <c r="AW35" s="77" t="s">
        <v>2876</v>
      </c>
      <c r="AX35" s="94"/>
      <c r="AY35" s="77"/>
      <c r="AZ35" s="83">
        <f t="shared" si="0"/>
        <v>0.85680000000000001</v>
      </c>
    </row>
    <row r="36" spans="1:52" s="99" customFormat="1" ht="34.950000000000003" customHeight="1" x14ac:dyDescent="0.45">
      <c r="A36" s="93" t="s">
        <v>3230</v>
      </c>
      <c r="B36" s="77">
        <v>1</v>
      </c>
      <c r="C36" s="93" t="s">
        <v>3535</v>
      </c>
      <c r="D36" s="93"/>
      <c r="E36" s="93"/>
      <c r="F36" s="94"/>
      <c r="G36" s="93"/>
      <c r="H36" s="77"/>
      <c r="I36" s="95">
        <v>1326</v>
      </c>
      <c r="J36" s="77"/>
      <c r="K36" s="77"/>
      <c r="L36" s="93" t="s">
        <v>2916</v>
      </c>
      <c r="M36" s="96" t="s">
        <v>5458</v>
      </c>
      <c r="N36" s="96"/>
      <c r="O36" s="79">
        <v>1</v>
      </c>
      <c r="P36" s="77">
        <v>1800</v>
      </c>
      <c r="Q36" s="77">
        <v>30</v>
      </c>
      <c r="R36" s="77">
        <v>900</v>
      </c>
      <c r="S36" s="77"/>
      <c r="T36" s="77"/>
      <c r="U36" s="77"/>
      <c r="V36" s="77"/>
      <c r="W36" s="77"/>
      <c r="X36" s="77"/>
      <c r="Y36" s="77"/>
      <c r="Z36" s="77"/>
      <c r="AA36" s="77"/>
      <c r="AB36" s="77"/>
      <c r="AC36" s="77"/>
      <c r="AD36" s="77"/>
      <c r="AE36" s="77"/>
      <c r="AF36" s="77"/>
      <c r="AG36" s="77"/>
      <c r="AH36" s="77"/>
      <c r="AI36" s="77"/>
      <c r="AJ36" s="77"/>
      <c r="AK36" s="77"/>
      <c r="AL36" s="77"/>
      <c r="AM36" s="94"/>
      <c r="AN36" s="94" t="s">
        <v>3546</v>
      </c>
      <c r="AO36" s="77"/>
      <c r="AP36" s="77"/>
      <c r="AQ36" s="77"/>
      <c r="AR36" s="77"/>
      <c r="AS36" s="97"/>
      <c r="AT36" s="77">
        <v>2989</v>
      </c>
      <c r="AU36" s="77">
        <v>9</v>
      </c>
      <c r="AV36" s="94" t="s">
        <v>3227</v>
      </c>
      <c r="AW36" s="77" t="s">
        <v>2874</v>
      </c>
      <c r="AX36" s="94"/>
      <c r="AY36" s="77" t="s">
        <v>2849</v>
      </c>
      <c r="AZ36" s="83">
        <f t="shared" si="0"/>
        <v>4.8599999999999997E-2</v>
      </c>
    </row>
    <row r="37" spans="1:52" s="99" customFormat="1" ht="34.950000000000003" customHeight="1" x14ac:dyDescent="0.45">
      <c r="A37" s="93" t="s">
        <v>3230</v>
      </c>
      <c r="B37" s="77">
        <v>1</v>
      </c>
      <c r="C37" s="93" t="s">
        <v>3535</v>
      </c>
      <c r="D37" s="93"/>
      <c r="E37" s="93"/>
      <c r="F37" s="94"/>
      <c r="G37" s="93"/>
      <c r="H37" s="77"/>
      <c r="I37" s="95">
        <v>1327</v>
      </c>
      <c r="J37" s="77"/>
      <c r="K37" s="77"/>
      <c r="L37" s="93" t="s">
        <v>2916</v>
      </c>
      <c r="M37" s="96" t="s">
        <v>5458</v>
      </c>
      <c r="N37" s="96"/>
      <c r="O37" s="79">
        <v>1</v>
      </c>
      <c r="P37" s="77">
        <v>1800</v>
      </c>
      <c r="Q37" s="77">
        <v>30</v>
      </c>
      <c r="R37" s="77">
        <v>900</v>
      </c>
      <c r="S37" s="77"/>
      <c r="T37" s="77"/>
      <c r="U37" s="77"/>
      <c r="V37" s="77"/>
      <c r="W37" s="77"/>
      <c r="X37" s="77"/>
      <c r="Y37" s="77"/>
      <c r="Z37" s="77"/>
      <c r="AA37" s="77"/>
      <c r="AB37" s="77"/>
      <c r="AC37" s="77"/>
      <c r="AD37" s="77"/>
      <c r="AE37" s="77"/>
      <c r="AF37" s="77"/>
      <c r="AG37" s="77"/>
      <c r="AH37" s="77"/>
      <c r="AI37" s="77"/>
      <c r="AJ37" s="77"/>
      <c r="AK37" s="77"/>
      <c r="AL37" s="77"/>
      <c r="AM37" s="94"/>
      <c r="AN37" s="94" t="s">
        <v>3546</v>
      </c>
      <c r="AO37" s="77"/>
      <c r="AP37" s="77"/>
      <c r="AQ37" s="77"/>
      <c r="AR37" s="77"/>
      <c r="AS37" s="97"/>
      <c r="AT37" s="77">
        <v>2990</v>
      </c>
      <c r="AU37" s="77">
        <v>9</v>
      </c>
      <c r="AV37" s="94" t="s">
        <v>3227</v>
      </c>
      <c r="AW37" s="77" t="s">
        <v>2874</v>
      </c>
      <c r="AX37" s="94"/>
      <c r="AY37" s="77" t="s">
        <v>2849</v>
      </c>
      <c r="AZ37" s="83">
        <f t="shared" si="0"/>
        <v>4.8599999999999997E-2</v>
      </c>
    </row>
    <row r="38" spans="1:52" s="99" customFormat="1" ht="34.950000000000003" customHeight="1" x14ac:dyDescent="0.45">
      <c r="A38" s="93" t="s">
        <v>3230</v>
      </c>
      <c r="B38" s="77">
        <v>1</v>
      </c>
      <c r="C38" s="93" t="s">
        <v>3535</v>
      </c>
      <c r="D38" s="93"/>
      <c r="E38" s="93"/>
      <c r="F38" s="94"/>
      <c r="G38" s="93"/>
      <c r="H38" s="77"/>
      <c r="I38" s="95">
        <v>1328</v>
      </c>
      <c r="J38" s="77"/>
      <c r="K38" s="77"/>
      <c r="L38" s="93" t="s">
        <v>3489</v>
      </c>
      <c r="M38" s="96" t="s">
        <v>8849</v>
      </c>
      <c r="N38" s="96" t="s">
        <v>3547</v>
      </c>
      <c r="O38" s="79">
        <v>1</v>
      </c>
      <c r="P38" s="77">
        <v>360</v>
      </c>
      <c r="Q38" s="77">
        <v>200</v>
      </c>
      <c r="R38" s="77">
        <v>630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2991</v>
      </c>
      <c r="AU38" s="77">
        <v>9</v>
      </c>
      <c r="AV38" s="94" t="s">
        <v>3227</v>
      </c>
      <c r="AW38" s="77" t="s">
        <v>2874</v>
      </c>
      <c r="AX38" s="94"/>
      <c r="AY38" s="77"/>
      <c r="AZ38" s="83">
        <f t="shared" si="0"/>
        <v>4.5359999999999998E-2</v>
      </c>
    </row>
    <row r="39" spans="1:52" s="99" customFormat="1" ht="34.950000000000003" customHeight="1" x14ac:dyDescent="0.45">
      <c r="A39" s="93" t="s">
        <v>3230</v>
      </c>
      <c r="B39" s="77">
        <v>1</v>
      </c>
      <c r="C39" s="93" t="s">
        <v>3535</v>
      </c>
      <c r="D39" s="93"/>
      <c r="E39" s="93"/>
      <c r="F39" s="94"/>
      <c r="G39" s="93"/>
      <c r="H39" s="77"/>
      <c r="I39" s="95"/>
      <c r="J39" s="77"/>
      <c r="K39" s="77"/>
      <c r="L39" s="93" t="s">
        <v>9409</v>
      </c>
      <c r="M39" s="96" t="s">
        <v>9415</v>
      </c>
      <c r="N39" s="96"/>
      <c r="O39" s="79">
        <v>1</v>
      </c>
      <c r="P39" s="77">
        <v>650</v>
      </c>
      <c r="Q39" s="77">
        <v>420</v>
      </c>
      <c r="R39" s="77">
        <v>850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c r="AZ39" s="83">
        <f t="shared" si="0"/>
        <v>0.23205000000000001</v>
      </c>
    </row>
    <row r="40" spans="1:52" s="99" customFormat="1" ht="34.950000000000003" customHeight="1" x14ac:dyDescent="0.45">
      <c r="A40" s="93" t="s">
        <v>3230</v>
      </c>
      <c r="B40" s="77">
        <v>1</v>
      </c>
      <c r="C40" s="93" t="s">
        <v>3535</v>
      </c>
      <c r="D40" s="93"/>
      <c r="E40" s="93"/>
      <c r="F40" s="94"/>
      <c r="G40" s="93"/>
      <c r="H40" s="77"/>
      <c r="I40" s="95"/>
      <c r="J40" s="77"/>
      <c r="K40" s="77"/>
      <c r="L40" s="93" t="s">
        <v>9410</v>
      </c>
      <c r="M40" s="96" t="s">
        <v>9411</v>
      </c>
      <c r="N40" s="96"/>
      <c r="O40" s="79">
        <v>1</v>
      </c>
      <c r="P40" s="77">
        <v>1120</v>
      </c>
      <c r="Q40" s="77">
        <v>300</v>
      </c>
      <c r="R40" s="77">
        <v>880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f t="shared" si="0"/>
        <v>0.29568</v>
      </c>
    </row>
    <row r="41" spans="1:52" s="99" customFormat="1" ht="34.950000000000003" customHeight="1" x14ac:dyDescent="0.45">
      <c r="A41" s="93" t="s">
        <v>3230</v>
      </c>
      <c r="B41" s="77">
        <v>1</v>
      </c>
      <c r="C41" s="93" t="s">
        <v>3535</v>
      </c>
      <c r="D41" s="93"/>
      <c r="E41" s="93"/>
      <c r="F41" s="94"/>
      <c r="G41" s="93"/>
      <c r="H41" s="77"/>
      <c r="I41" s="95"/>
      <c r="J41" s="77"/>
      <c r="K41" s="77"/>
      <c r="L41" s="93" t="s">
        <v>9412</v>
      </c>
      <c r="M41" s="96" t="s">
        <v>9416</v>
      </c>
      <c r="N41" s="96"/>
      <c r="O41" s="79">
        <v>1</v>
      </c>
      <c r="P41" s="77">
        <v>540</v>
      </c>
      <c r="Q41" s="77">
        <v>630</v>
      </c>
      <c r="R41" s="77">
        <v>1520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c r="AZ41" s="83">
        <f t="shared" si="0"/>
        <v>0.51710400000000001</v>
      </c>
    </row>
    <row r="42" spans="1:52" s="99" customFormat="1" ht="34.950000000000003" customHeight="1" x14ac:dyDescent="0.45">
      <c r="A42" s="93" t="s">
        <v>3230</v>
      </c>
      <c r="B42" s="77">
        <v>1</v>
      </c>
      <c r="C42" s="93" t="s">
        <v>3535</v>
      </c>
      <c r="D42" s="93"/>
      <c r="E42" s="93"/>
      <c r="F42" s="94"/>
      <c r="G42" s="93"/>
      <c r="H42" s="77"/>
      <c r="I42" s="95"/>
      <c r="J42" s="77"/>
      <c r="K42" s="77"/>
      <c r="L42" s="93" t="s">
        <v>9413</v>
      </c>
      <c r="M42" s="96"/>
      <c r="N42" s="96"/>
      <c r="O42" s="79">
        <v>1</v>
      </c>
      <c r="P42" s="77"/>
      <c r="Q42" s="77"/>
      <c r="R42" s="77"/>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c r="AU42" s="77"/>
      <c r="AV42" s="94"/>
      <c r="AW42" s="77"/>
      <c r="AX42" s="94"/>
      <c r="AY42" s="77" t="s">
        <v>9414</v>
      </c>
      <c r="AZ42" s="83">
        <f t="shared" si="0"/>
        <v>0</v>
      </c>
    </row>
    <row r="43" spans="1:52" s="99" customFormat="1" ht="34.950000000000003" customHeight="1" x14ac:dyDescent="0.45">
      <c r="A43" s="93" t="s">
        <v>3230</v>
      </c>
      <c r="B43" s="77">
        <v>1</v>
      </c>
      <c r="C43" s="93" t="s">
        <v>3535</v>
      </c>
      <c r="D43" s="93"/>
      <c r="E43" s="93"/>
      <c r="F43" s="94"/>
      <c r="G43" s="93"/>
      <c r="H43" s="77"/>
      <c r="I43" s="95"/>
      <c r="J43" s="77"/>
      <c r="K43" s="77"/>
      <c r="L43" s="93" t="s">
        <v>5839</v>
      </c>
      <c r="M43" s="96"/>
      <c r="N43" s="96"/>
      <c r="O43" s="79">
        <v>10</v>
      </c>
      <c r="P43" s="77"/>
      <c r="Q43" s="77"/>
      <c r="R43" s="77"/>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c r="AU43" s="77"/>
      <c r="AV43" s="94"/>
      <c r="AW43" s="77"/>
      <c r="AX43" s="94"/>
      <c r="AY43" s="77"/>
      <c r="AZ43" s="83">
        <v>1</v>
      </c>
    </row>
    <row r="44" spans="1:52" s="99" customFormat="1" ht="34.950000000000003" customHeight="1" x14ac:dyDescent="0.45">
      <c r="A44" s="93" t="s">
        <v>3227</v>
      </c>
      <c r="B44" s="77">
        <v>2</v>
      </c>
      <c r="C44" s="93" t="s">
        <v>3228</v>
      </c>
      <c r="D44" s="93"/>
      <c r="E44" s="93"/>
      <c r="F44" s="94"/>
      <c r="G44" s="93"/>
      <c r="H44" s="77"/>
      <c r="I44" s="95" t="s">
        <v>2553</v>
      </c>
      <c r="J44" s="77"/>
      <c r="K44" s="77"/>
      <c r="L44" s="93" t="s">
        <v>2893</v>
      </c>
      <c r="M44" s="96" t="s">
        <v>5924</v>
      </c>
      <c r="N44" s="96"/>
      <c r="O44" s="79">
        <v>1</v>
      </c>
      <c r="P44" s="77">
        <v>300</v>
      </c>
      <c r="Q44" s="77">
        <v>300</v>
      </c>
      <c r="R44" s="77">
        <v>450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3712</v>
      </c>
      <c r="AU44" s="77">
        <v>5</v>
      </c>
      <c r="AV44" s="94" t="s">
        <v>3114</v>
      </c>
      <c r="AW44" s="77" t="s">
        <v>2874</v>
      </c>
      <c r="AX44" s="94"/>
      <c r="AY44" s="77"/>
      <c r="AZ44" s="83">
        <f t="shared" si="0"/>
        <v>4.0500000000000001E-2</v>
      </c>
    </row>
    <row r="45" spans="1:52" s="99" customFormat="1" ht="34.950000000000003" customHeight="1" x14ac:dyDescent="0.45">
      <c r="A45" s="93" t="s">
        <v>3227</v>
      </c>
      <c r="B45" s="77">
        <v>2</v>
      </c>
      <c r="C45" s="93" t="s">
        <v>3228</v>
      </c>
      <c r="D45" s="93"/>
      <c r="E45" s="93"/>
      <c r="F45" s="94"/>
      <c r="G45" s="93"/>
      <c r="H45" s="77"/>
      <c r="I45" s="95" t="s">
        <v>3229</v>
      </c>
      <c r="J45" s="77"/>
      <c r="K45" s="77"/>
      <c r="L45" s="93" t="s">
        <v>2885</v>
      </c>
      <c r="M45" s="96"/>
      <c r="N45" s="96"/>
      <c r="O45" s="79">
        <v>1</v>
      </c>
      <c r="P45" s="77">
        <v>1100</v>
      </c>
      <c r="Q45" s="77">
        <v>750</v>
      </c>
      <c r="R45" s="77">
        <v>750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2762</v>
      </c>
      <c r="AU45" s="77">
        <v>6</v>
      </c>
      <c r="AV45" s="94" t="s">
        <v>3230</v>
      </c>
      <c r="AW45" s="77" t="s">
        <v>2876</v>
      </c>
      <c r="AX45" s="94" t="s">
        <v>3074</v>
      </c>
      <c r="AY45" s="77"/>
      <c r="AZ45" s="83">
        <f t="shared" si="0"/>
        <v>0.61875000000000002</v>
      </c>
    </row>
    <row r="46" spans="1:52" s="99" customFormat="1" ht="34.950000000000003" customHeight="1" x14ac:dyDescent="0.45">
      <c r="A46" s="93" t="s">
        <v>3227</v>
      </c>
      <c r="B46" s="77">
        <v>2</v>
      </c>
      <c r="C46" s="93" t="s">
        <v>3228</v>
      </c>
      <c r="D46" s="93" t="s">
        <v>10358</v>
      </c>
      <c r="E46" s="93"/>
      <c r="F46" s="94">
        <v>5</v>
      </c>
      <c r="G46" s="93" t="s">
        <v>10359</v>
      </c>
      <c r="H46" s="77"/>
      <c r="I46" s="95" t="s">
        <v>3231</v>
      </c>
      <c r="J46" s="77" t="s">
        <v>10336</v>
      </c>
      <c r="K46" s="77"/>
      <c r="L46" s="93" t="s">
        <v>2872</v>
      </c>
      <c r="M46" s="96" t="s">
        <v>9049</v>
      </c>
      <c r="N46" s="96"/>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2763</v>
      </c>
      <c r="AU46" s="77">
        <v>6</v>
      </c>
      <c r="AV46" s="94" t="s">
        <v>3230</v>
      </c>
      <c r="AW46" s="77" t="s">
        <v>2874</v>
      </c>
      <c r="AX46" s="94" t="s">
        <v>3232</v>
      </c>
      <c r="AY46" s="77"/>
      <c r="AZ46" s="83">
        <f t="shared" si="0"/>
        <v>0.14174999999999999</v>
      </c>
    </row>
    <row r="47" spans="1:52" s="99" customFormat="1" ht="34.950000000000003" customHeight="1" x14ac:dyDescent="0.45">
      <c r="A47" s="93" t="s">
        <v>3227</v>
      </c>
      <c r="B47" s="77">
        <v>2</v>
      </c>
      <c r="C47" s="93" t="s">
        <v>3228</v>
      </c>
      <c r="D47" s="93"/>
      <c r="E47" s="93"/>
      <c r="F47" s="94"/>
      <c r="G47" s="93"/>
      <c r="H47" s="77"/>
      <c r="I47" s="95" t="s">
        <v>3233</v>
      </c>
      <c r="J47" s="77"/>
      <c r="K47" s="77"/>
      <c r="L47" s="93" t="s">
        <v>2878</v>
      </c>
      <c r="M47" s="96"/>
      <c r="N47" s="96"/>
      <c r="O47" s="79">
        <v>1</v>
      </c>
      <c r="P47" s="77">
        <v>450</v>
      </c>
      <c r="Q47" s="77">
        <v>600</v>
      </c>
      <c r="R47" s="77">
        <v>750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2764</v>
      </c>
      <c r="AU47" s="77">
        <v>6</v>
      </c>
      <c r="AV47" s="94" t="s">
        <v>3230</v>
      </c>
      <c r="AW47" s="77" t="s">
        <v>2876</v>
      </c>
      <c r="AX47" s="94" t="s">
        <v>3074</v>
      </c>
      <c r="AY47" s="77"/>
      <c r="AZ47" s="83">
        <f t="shared" si="0"/>
        <v>0.20250000000000001</v>
      </c>
    </row>
    <row r="48" spans="1:52" s="99" customFormat="1" ht="34.950000000000003" customHeight="1" x14ac:dyDescent="0.45">
      <c r="A48" s="93" t="s">
        <v>3227</v>
      </c>
      <c r="B48" s="77">
        <v>2</v>
      </c>
      <c r="C48" s="93" t="s">
        <v>3228</v>
      </c>
      <c r="D48" s="93"/>
      <c r="E48" s="93"/>
      <c r="F48" s="94"/>
      <c r="G48" s="93"/>
      <c r="H48" s="77"/>
      <c r="I48" s="95" t="s">
        <v>3234</v>
      </c>
      <c r="J48" s="77"/>
      <c r="K48" s="77"/>
      <c r="L48" s="93" t="s">
        <v>2929</v>
      </c>
      <c r="M48" s="96"/>
      <c r="N48" s="96"/>
      <c r="O48" s="79">
        <v>1</v>
      </c>
      <c r="P48" s="77">
        <v>450</v>
      </c>
      <c r="Q48" s="77">
        <v>300</v>
      </c>
      <c r="R48" s="77">
        <v>250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2765</v>
      </c>
      <c r="AU48" s="77">
        <v>6</v>
      </c>
      <c r="AV48" s="94" t="s">
        <v>3230</v>
      </c>
      <c r="AW48" s="77" t="s">
        <v>2874</v>
      </c>
      <c r="AX48" s="94" t="s">
        <v>3232</v>
      </c>
      <c r="AY48" s="77"/>
      <c r="AZ48" s="83">
        <f t="shared" si="0"/>
        <v>3.3750000000000002E-2</v>
      </c>
    </row>
    <row r="49" spans="1:52" s="99" customFormat="1" ht="34.950000000000003" customHeight="1" x14ac:dyDescent="0.45">
      <c r="A49" s="93" t="s">
        <v>3227</v>
      </c>
      <c r="B49" s="77">
        <v>2</v>
      </c>
      <c r="C49" s="93" t="s">
        <v>3228</v>
      </c>
      <c r="D49" s="93"/>
      <c r="E49" s="93"/>
      <c r="F49" s="94"/>
      <c r="G49" s="93"/>
      <c r="H49" s="77"/>
      <c r="I49" s="95" t="s">
        <v>3235</v>
      </c>
      <c r="J49" s="77"/>
      <c r="K49" s="77"/>
      <c r="L49" s="93" t="s">
        <v>3198</v>
      </c>
      <c r="M49" s="96" t="s">
        <v>2757</v>
      </c>
      <c r="N49" s="96" t="s">
        <v>3199</v>
      </c>
      <c r="O49" s="79">
        <v>1</v>
      </c>
      <c r="P49" s="77">
        <v>450</v>
      </c>
      <c r="Q49" s="77">
        <v>500</v>
      </c>
      <c r="R49" s="77">
        <v>1000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2766</v>
      </c>
      <c r="AU49" s="77">
        <v>6</v>
      </c>
      <c r="AV49" s="94" t="s">
        <v>3230</v>
      </c>
      <c r="AW49" s="77" t="s">
        <v>2874</v>
      </c>
      <c r="AX49" s="94" t="s">
        <v>3232</v>
      </c>
      <c r="AY49" s="77"/>
      <c r="AZ49" s="83">
        <f t="shared" si="0"/>
        <v>0.22500000000000001</v>
      </c>
    </row>
    <row r="50" spans="1:52" s="99" customFormat="1" ht="34.950000000000003" customHeight="1" x14ac:dyDescent="0.45">
      <c r="A50" s="93" t="s">
        <v>3227</v>
      </c>
      <c r="B50" s="77">
        <v>2</v>
      </c>
      <c r="C50" s="93" t="s">
        <v>3228</v>
      </c>
      <c r="D50" s="93"/>
      <c r="E50" s="93"/>
      <c r="F50" s="94"/>
      <c r="G50" s="93"/>
      <c r="H50" s="77"/>
      <c r="I50" s="95" t="s">
        <v>3236</v>
      </c>
      <c r="J50" s="77"/>
      <c r="K50" s="77"/>
      <c r="L50" s="93" t="s">
        <v>2948</v>
      </c>
      <c r="M50" s="96"/>
      <c r="N50" s="96"/>
      <c r="O50" s="79">
        <v>1</v>
      </c>
      <c r="P50" s="77">
        <v>900</v>
      </c>
      <c r="Q50" s="77">
        <v>450</v>
      </c>
      <c r="R50" s="77">
        <v>1100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2767</v>
      </c>
      <c r="AU50" s="77">
        <v>6</v>
      </c>
      <c r="AV50" s="94" t="s">
        <v>3230</v>
      </c>
      <c r="AW50" s="77" t="s">
        <v>2868</v>
      </c>
      <c r="AX50" s="94" t="s">
        <v>3232</v>
      </c>
      <c r="AY50" s="77"/>
      <c r="AZ50" s="83">
        <f t="shared" si="0"/>
        <v>0.44550000000000001</v>
      </c>
    </row>
    <row r="51" spans="1:52" s="99" customFormat="1" ht="34.950000000000003" customHeight="1" x14ac:dyDescent="0.45">
      <c r="A51" s="93" t="s">
        <v>3227</v>
      </c>
      <c r="B51" s="77">
        <v>2</v>
      </c>
      <c r="C51" s="93" t="s">
        <v>3228</v>
      </c>
      <c r="D51" s="93"/>
      <c r="E51" s="93"/>
      <c r="F51" s="94"/>
      <c r="G51" s="93"/>
      <c r="H51" s="77"/>
      <c r="I51" s="95" t="s">
        <v>3237</v>
      </c>
      <c r="J51" s="77"/>
      <c r="K51" s="77"/>
      <c r="L51" s="93" t="s">
        <v>2913</v>
      </c>
      <c r="M51" s="96"/>
      <c r="N51" s="96"/>
      <c r="O51" s="79">
        <v>1</v>
      </c>
      <c r="P51" s="77">
        <v>550</v>
      </c>
      <c r="Q51" s="77">
        <v>400</v>
      </c>
      <c r="R51" s="77">
        <v>900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2768</v>
      </c>
      <c r="AU51" s="77">
        <v>6</v>
      </c>
      <c r="AV51" s="94" t="s">
        <v>3230</v>
      </c>
      <c r="AW51" s="77" t="s">
        <v>2876</v>
      </c>
      <c r="AX51" s="94" t="s">
        <v>3074</v>
      </c>
      <c r="AY51" s="77"/>
      <c r="AZ51" s="83">
        <f t="shared" si="0"/>
        <v>0.19800000000000001</v>
      </c>
    </row>
    <row r="52" spans="1:52" s="99" customFormat="1" ht="34.950000000000003" customHeight="1" x14ac:dyDescent="0.45">
      <c r="A52" s="93" t="s">
        <v>3227</v>
      </c>
      <c r="B52" s="77">
        <v>2</v>
      </c>
      <c r="C52" s="93" t="s">
        <v>3228</v>
      </c>
      <c r="D52" s="93"/>
      <c r="E52" s="93"/>
      <c r="F52" s="94"/>
      <c r="G52" s="93"/>
      <c r="H52" s="77"/>
      <c r="I52" s="95" t="s">
        <v>3238</v>
      </c>
      <c r="J52" s="77"/>
      <c r="K52" s="77"/>
      <c r="L52" s="93" t="s">
        <v>2910</v>
      </c>
      <c r="M52" s="96"/>
      <c r="N52" s="96"/>
      <c r="O52" s="79">
        <v>1</v>
      </c>
      <c r="P52" s="77">
        <v>1550</v>
      </c>
      <c r="Q52" s="77">
        <v>350</v>
      </c>
      <c r="R52" s="77">
        <v>1550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2769</v>
      </c>
      <c r="AU52" s="77">
        <v>6</v>
      </c>
      <c r="AV52" s="94" t="s">
        <v>3230</v>
      </c>
      <c r="AW52" s="77" t="s">
        <v>2874</v>
      </c>
      <c r="AX52" s="94" t="s">
        <v>3232</v>
      </c>
      <c r="AY52" s="77"/>
      <c r="AZ52" s="83">
        <f t="shared" si="0"/>
        <v>0.84087500000000004</v>
      </c>
    </row>
    <row r="53" spans="1:52" s="99" customFormat="1" ht="34.950000000000003" customHeight="1" x14ac:dyDescent="0.45">
      <c r="A53" s="93" t="s">
        <v>3227</v>
      </c>
      <c r="B53" s="77">
        <v>2</v>
      </c>
      <c r="C53" s="93" t="s">
        <v>3228</v>
      </c>
      <c r="D53" s="93"/>
      <c r="E53" s="93"/>
      <c r="F53" s="94"/>
      <c r="G53" s="93"/>
      <c r="H53" s="77"/>
      <c r="I53" s="95" t="s">
        <v>3239</v>
      </c>
      <c r="J53" s="77"/>
      <c r="K53" s="77"/>
      <c r="L53" s="93" t="s">
        <v>2885</v>
      </c>
      <c r="M53" s="96"/>
      <c r="N53" s="96"/>
      <c r="O53" s="79">
        <v>1</v>
      </c>
      <c r="P53" s="77">
        <v>1100</v>
      </c>
      <c r="Q53" s="77">
        <v>750</v>
      </c>
      <c r="R53" s="77">
        <v>750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2770</v>
      </c>
      <c r="AU53" s="77">
        <v>6</v>
      </c>
      <c r="AV53" s="94" t="s">
        <v>3230</v>
      </c>
      <c r="AW53" s="77" t="s">
        <v>2876</v>
      </c>
      <c r="AX53" s="94" t="s">
        <v>3074</v>
      </c>
      <c r="AY53" s="77"/>
      <c r="AZ53" s="83">
        <f t="shared" si="0"/>
        <v>0.61875000000000002</v>
      </c>
    </row>
    <row r="54" spans="1:52" s="99" customFormat="1" ht="34.950000000000003" customHeight="1" x14ac:dyDescent="0.45">
      <c r="A54" s="93" t="s">
        <v>3227</v>
      </c>
      <c r="B54" s="77">
        <v>2</v>
      </c>
      <c r="C54" s="93" t="s">
        <v>3228</v>
      </c>
      <c r="D54" s="93" t="s">
        <v>10358</v>
      </c>
      <c r="E54" s="93"/>
      <c r="F54" s="94">
        <v>5</v>
      </c>
      <c r="G54" s="93" t="s">
        <v>10359</v>
      </c>
      <c r="H54" s="77"/>
      <c r="I54" s="95" t="s">
        <v>3240</v>
      </c>
      <c r="J54" s="77" t="s">
        <v>10336</v>
      </c>
      <c r="K54" s="77"/>
      <c r="L54" s="93" t="s">
        <v>2872</v>
      </c>
      <c r="M54" s="96" t="s">
        <v>9049</v>
      </c>
      <c r="N54" s="96"/>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2771</v>
      </c>
      <c r="AU54" s="77">
        <v>6</v>
      </c>
      <c r="AV54" s="94" t="s">
        <v>3230</v>
      </c>
      <c r="AW54" s="77" t="s">
        <v>2874</v>
      </c>
      <c r="AX54" s="94" t="s">
        <v>3232</v>
      </c>
      <c r="AY54" s="77"/>
      <c r="AZ54" s="83">
        <f t="shared" si="0"/>
        <v>0.14174999999999999</v>
      </c>
    </row>
    <row r="55" spans="1:52" s="99" customFormat="1" ht="34.950000000000003" customHeight="1" x14ac:dyDescent="0.45">
      <c r="A55" s="93" t="s">
        <v>3227</v>
      </c>
      <c r="B55" s="77">
        <v>2</v>
      </c>
      <c r="C55" s="93" t="s">
        <v>3228</v>
      </c>
      <c r="D55" s="93"/>
      <c r="E55" s="93"/>
      <c r="F55" s="94"/>
      <c r="G55" s="93"/>
      <c r="H55" s="77"/>
      <c r="I55" s="95" t="s">
        <v>3241</v>
      </c>
      <c r="J55" s="77"/>
      <c r="K55" s="77"/>
      <c r="L55" s="93" t="s">
        <v>2885</v>
      </c>
      <c r="M55" s="96"/>
      <c r="N55" s="96"/>
      <c r="O55" s="79">
        <v>1</v>
      </c>
      <c r="P55" s="77">
        <v>1100</v>
      </c>
      <c r="Q55" s="77">
        <v>750</v>
      </c>
      <c r="R55" s="77">
        <v>750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2772</v>
      </c>
      <c r="AU55" s="77">
        <v>6</v>
      </c>
      <c r="AV55" s="94" t="s">
        <v>3230</v>
      </c>
      <c r="AW55" s="77" t="s">
        <v>2876</v>
      </c>
      <c r="AX55" s="94" t="s">
        <v>3074</v>
      </c>
      <c r="AY55" s="77"/>
      <c r="AZ55" s="83">
        <f t="shared" si="0"/>
        <v>0.61875000000000002</v>
      </c>
    </row>
    <row r="56" spans="1:52" s="99" customFormat="1" ht="34.950000000000003" customHeight="1" x14ac:dyDescent="0.45">
      <c r="A56" s="93" t="s">
        <v>3227</v>
      </c>
      <c r="B56" s="77">
        <v>2</v>
      </c>
      <c r="C56" s="93" t="s">
        <v>3228</v>
      </c>
      <c r="D56" s="93" t="s">
        <v>10358</v>
      </c>
      <c r="E56" s="93"/>
      <c r="F56" s="94">
        <v>5</v>
      </c>
      <c r="G56" s="93" t="s">
        <v>10359</v>
      </c>
      <c r="H56" s="77"/>
      <c r="I56" s="95" t="s">
        <v>3242</v>
      </c>
      <c r="J56" s="77" t="s">
        <v>10336</v>
      </c>
      <c r="K56" s="77"/>
      <c r="L56" s="93" t="s">
        <v>2872</v>
      </c>
      <c r="M56" s="96" t="s">
        <v>9049</v>
      </c>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2773</v>
      </c>
      <c r="AU56" s="77">
        <v>6</v>
      </c>
      <c r="AV56" s="94" t="s">
        <v>3230</v>
      </c>
      <c r="AW56" s="77" t="s">
        <v>2874</v>
      </c>
      <c r="AX56" s="94" t="s">
        <v>3232</v>
      </c>
      <c r="AY56" s="77"/>
      <c r="AZ56" s="83">
        <f t="shared" si="0"/>
        <v>0.14174999999999999</v>
      </c>
    </row>
    <row r="57" spans="1:52" s="99" customFormat="1" ht="34.950000000000003" customHeight="1" x14ac:dyDescent="0.45">
      <c r="A57" s="93" t="s">
        <v>3227</v>
      </c>
      <c r="B57" s="77">
        <v>2</v>
      </c>
      <c r="C57" s="93" t="s">
        <v>3228</v>
      </c>
      <c r="D57" s="93"/>
      <c r="E57" s="93"/>
      <c r="F57" s="94"/>
      <c r="G57" s="93"/>
      <c r="H57" s="77"/>
      <c r="I57" s="95" t="s">
        <v>3243</v>
      </c>
      <c r="J57" s="77"/>
      <c r="K57" s="77"/>
      <c r="L57" s="93" t="s">
        <v>3000</v>
      </c>
      <c r="M57" s="96" t="s">
        <v>8673</v>
      </c>
      <c r="N57" s="96"/>
      <c r="O57" s="79">
        <v>1</v>
      </c>
      <c r="P57" s="77">
        <v>400</v>
      </c>
      <c r="Q57" s="77">
        <v>450</v>
      </c>
      <c r="R57" s="77">
        <v>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2774</v>
      </c>
      <c r="AU57" s="77">
        <v>6</v>
      </c>
      <c r="AV57" s="94" t="s">
        <v>3230</v>
      </c>
      <c r="AW57" s="77" t="s">
        <v>2874</v>
      </c>
      <c r="AX57" s="94" t="s">
        <v>3074</v>
      </c>
      <c r="AY57" s="77"/>
      <c r="AZ57" s="83">
        <f t="shared" si="0"/>
        <v>0.126</v>
      </c>
    </row>
    <row r="58" spans="1:52" s="99" customFormat="1" ht="34.950000000000003" customHeight="1" x14ac:dyDescent="0.45">
      <c r="A58" s="93" t="s">
        <v>3227</v>
      </c>
      <c r="B58" s="77">
        <v>2</v>
      </c>
      <c r="C58" s="93" t="s">
        <v>3228</v>
      </c>
      <c r="D58" s="93"/>
      <c r="E58" s="93"/>
      <c r="F58" s="94"/>
      <c r="G58" s="93"/>
      <c r="H58" s="77"/>
      <c r="I58" s="95" t="s">
        <v>3244</v>
      </c>
      <c r="J58" s="77"/>
      <c r="K58" s="77"/>
      <c r="L58" s="93" t="s">
        <v>2916</v>
      </c>
      <c r="M58" s="96" t="s">
        <v>8667</v>
      </c>
      <c r="N58" s="96"/>
      <c r="O58" s="79">
        <v>1</v>
      </c>
      <c r="P58" s="77">
        <v>1200</v>
      </c>
      <c r="Q58" s="77">
        <v>20</v>
      </c>
      <c r="R58" s="77">
        <v>900</v>
      </c>
      <c r="S58" s="77"/>
      <c r="T58" s="77"/>
      <c r="U58" s="77"/>
      <c r="V58" s="77"/>
      <c r="W58" s="77"/>
      <c r="X58" s="77"/>
      <c r="Y58" s="77"/>
      <c r="Z58" s="77"/>
      <c r="AA58" s="77"/>
      <c r="AB58" s="77"/>
      <c r="AC58" s="77"/>
      <c r="AD58" s="77"/>
      <c r="AE58" s="77"/>
      <c r="AF58" s="77"/>
      <c r="AG58" s="77"/>
      <c r="AH58" s="77"/>
      <c r="AI58" s="77"/>
      <c r="AJ58" s="77"/>
      <c r="AK58" s="77"/>
      <c r="AL58" s="77"/>
      <c r="AM58" s="94"/>
      <c r="AN58" s="94" t="s">
        <v>3245</v>
      </c>
      <c r="AO58" s="77"/>
      <c r="AP58" s="77"/>
      <c r="AQ58" s="77"/>
      <c r="AR58" s="77"/>
      <c r="AS58" s="97"/>
      <c r="AT58" s="77">
        <v>2775</v>
      </c>
      <c r="AU58" s="77">
        <v>6</v>
      </c>
      <c r="AV58" s="94" t="s">
        <v>3230</v>
      </c>
      <c r="AW58" s="77" t="s">
        <v>2868</v>
      </c>
      <c r="AX58" s="94" t="s">
        <v>3232</v>
      </c>
      <c r="AY58" s="77" t="s">
        <v>2849</v>
      </c>
      <c r="AZ58" s="83">
        <f t="shared" si="0"/>
        <v>2.1600000000000001E-2</v>
      </c>
    </row>
    <row r="59" spans="1:52" s="99" customFormat="1" ht="34.950000000000003" customHeight="1" x14ac:dyDescent="0.45">
      <c r="A59" s="93" t="s">
        <v>3227</v>
      </c>
      <c r="B59" s="77">
        <v>2</v>
      </c>
      <c r="C59" s="93" t="s">
        <v>3228</v>
      </c>
      <c r="D59" s="93"/>
      <c r="E59" s="93"/>
      <c r="F59" s="94"/>
      <c r="G59" s="93"/>
      <c r="H59" s="77"/>
      <c r="I59" s="95" t="s">
        <v>3246</v>
      </c>
      <c r="J59" s="77"/>
      <c r="K59" s="77"/>
      <c r="L59" s="93" t="s">
        <v>2885</v>
      </c>
      <c r="M59" s="96"/>
      <c r="N59" s="96"/>
      <c r="O59" s="79">
        <v>1</v>
      </c>
      <c r="P59" s="77">
        <v>1100</v>
      </c>
      <c r="Q59" s="77">
        <v>750</v>
      </c>
      <c r="R59" s="77">
        <v>750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2776</v>
      </c>
      <c r="AU59" s="77">
        <v>6</v>
      </c>
      <c r="AV59" s="94" t="s">
        <v>3230</v>
      </c>
      <c r="AW59" s="77" t="s">
        <v>2876</v>
      </c>
      <c r="AX59" s="94" t="s">
        <v>3074</v>
      </c>
      <c r="AY59" s="77"/>
      <c r="AZ59" s="83">
        <f t="shared" si="0"/>
        <v>0.61875000000000002</v>
      </c>
    </row>
    <row r="60" spans="1:52" s="99" customFormat="1" ht="34.950000000000003" customHeight="1" x14ac:dyDescent="0.45">
      <c r="A60" s="93" t="s">
        <v>3227</v>
      </c>
      <c r="B60" s="77">
        <v>2</v>
      </c>
      <c r="C60" s="93" t="s">
        <v>3228</v>
      </c>
      <c r="D60" s="93"/>
      <c r="E60" s="93"/>
      <c r="F60" s="94"/>
      <c r="G60" s="93"/>
      <c r="H60" s="77"/>
      <c r="I60" s="95" t="s">
        <v>3247</v>
      </c>
      <c r="J60" s="77"/>
      <c r="K60" s="77"/>
      <c r="L60" s="93" t="s">
        <v>3248</v>
      </c>
      <c r="M60" s="96" t="s">
        <v>8674</v>
      </c>
      <c r="N60" s="96"/>
      <c r="O60" s="79">
        <v>1</v>
      </c>
      <c r="P60" s="77">
        <v>300</v>
      </c>
      <c r="Q60" s="77">
        <v>300</v>
      </c>
      <c r="R60" s="77">
        <v>450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2777</v>
      </c>
      <c r="AU60" s="77">
        <v>6</v>
      </c>
      <c r="AV60" s="94" t="s">
        <v>3230</v>
      </c>
      <c r="AW60" s="77" t="s">
        <v>2874</v>
      </c>
      <c r="AX60" s="94" t="s">
        <v>3232</v>
      </c>
      <c r="AY60" s="77"/>
      <c r="AZ60" s="83">
        <f t="shared" si="0"/>
        <v>4.0500000000000001E-2</v>
      </c>
    </row>
    <row r="61" spans="1:52" s="150" customFormat="1" ht="34.950000000000003" customHeight="1" x14ac:dyDescent="0.45">
      <c r="A61" s="142" t="s">
        <v>3227</v>
      </c>
      <c r="B61" s="143">
        <v>2</v>
      </c>
      <c r="C61" s="142" t="s">
        <v>3228</v>
      </c>
      <c r="D61" s="142"/>
      <c r="E61" s="142"/>
      <c r="F61" s="144"/>
      <c r="G61" s="142"/>
      <c r="H61" s="143"/>
      <c r="I61" s="145" t="s">
        <v>3249</v>
      </c>
      <c r="J61" s="143"/>
      <c r="K61" s="143"/>
      <c r="L61" s="142" t="s">
        <v>2893</v>
      </c>
      <c r="M61" s="146" t="s">
        <v>8296</v>
      </c>
      <c r="N61" s="146"/>
      <c r="O61" s="147">
        <v>1</v>
      </c>
      <c r="P61" s="143">
        <v>300</v>
      </c>
      <c r="Q61" s="143">
        <v>300</v>
      </c>
      <c r="R61" s="143">
        <v>450</v>
      </c>
      <c r="S61" s="143"/>
      <c r="T61" s="143"/>
      <c r="U61" s="143"/>
      <c r="V61" s="143"/>
      <c r="W61" s="143"/>
      <c r="X61" s="143"/>
      <c r="Y61" s="143"/>
      <c r="Z61" s="143"/>
      <c r="AA61" s="143"/>
      <c r="AB61" s="143"/>
      <c r="AC61" s="143"/>
      <c r="AD61" s="143"/>
      <c r="AE61" s="143"/>
      <c r="AF61" s="143"/>
      <c r="AG61" s="143"/>
      <c r="AH61" s="143"/>
      <c r="AI61" s="143"/>
      <c r="AJ61" s="143"/>
      <c r="AK61" s="143"/>
      <c r="AL61" s="143"/>
      <c r="AM61" s="144"/>
      <c r="AN61" s="144"/>
      <c r="AO61" s="143"/>
      <c r="AP61" s="143"/>
      <c r="AQ61" s="143"/>
      <c r="AR61" s="143"/>
      <c r="AS61" s="148"/>
      <c r="AT61" s="143">
        <v>2778</v>
      </c>
      <c r="AU61" s="143">
        <v>6</v>
      </c>
      <c r="AV61" s="144" t="s">
        <v>3230</v>
      </c>
      <c r="AW61" s="143" t="s">
        <v>2874</v>
      </c>
      <c r="AX61" s="144" t="s">
        <v>3232</v>
      </c>
      <c r="AY61" s="143"/>
      <c r="AZ61" s="83">
        <f t="shared" si="0"/>
        <v>4.0500000000000001E-2</v>
      </c>
    </row>
    <row r="62" spans="1:52" s="99" customFormat="1" ht="34.950000000000003" customHeight="1" x14ac:dyDescent="0.45">
      <c r="A62" s="93" t="s">
        <v>3227</v>
      </c>
      <c r="B62" s="77">
        <v>2</v>
      </c>
      <c r="C62" s="93" t="s">
        <v>3228</v>
      </c>
      <c r="D62" s="93"/>
      <c r="E62" s="93"/>
      <c r="F62" s="94"/>
      <c r="G62" s="93"/>
      <c r="H62" s="77"/>
      <c r="I62" s="95" t="s">
        <v>3250</v>
      </c>
      <c r="J62" s="77"/>
      <c r="K62" s="77"/>
      <c r="L62" s="93" t="s">
        <v>3222</v>
      </c>
      <c r="M62" s="96"/>
      <c r="N62" s="96"/>
      <c r="O62" s="79">
        <v>1</v>
      </c>
      <c r="P62" s="77">
        <v>400</v>
      </c>
      <c r="Q62" s="77">
        <v>300</v>
      </c>
      <c r="R62" s="77">
        <v>600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2779</v>
      </c>
      <c r="AU62" s="77">
        <v>6</v>
      </c>
      <c r="AV62" s="94" t="s">
        <v>3230</v>
      </c>
      <c r="AW62" s="77" t="s">
        <v>2868</v>
      </c>
      <c r="AX62" s="94" t="s">
        <v>3232</v>
      </c>
      <c r="AY62" s="77"/>
      <c r="AZ62" s="83">
        <f t="shared" si="0"/>
        <v>7.1999999999999995E-2</v>
      </c>
    </row>
    <row r="63" spans="1:52" s="99" customFormat="1" ht="34.950000000000003" customHeight="1" x14ac:dyDescent="0.45">
      <c r="A63" s="93" t="s">
        <v>3227</v>
      </c>
      <c r="B63" s="77">
        <v>2</v>
      </c>
      <c r="C63" s="93" t="s">
        <v>3228</v>
      </c>
      <c r="D63" s="93"/>
      <c r="E63" s="93"/>
      <c r="F63" s="94"/>
      <c r="G63" s="93"/>
      <c r="H63" s="77"/>
      <c r="I63" s="95" t="s">
        <v>3251</v>
      </c>
      <c r="J63" s="77"/>
      <c r="K63" s="77"/>
      <c r="L63" s="93" t="s">
        <v>2885</v>
      </c>
      <c r="M63" s="96"/>
      <c r="N63" s="96"/>
      <c r="O63" s="79">
        <v>1</v>
      </c>
      <c r="P63" s="77">
        <v>1100</v>
      </c>
      <c r="Q63" s="77">
        <v>750</v>
      </c>
      <c r="R63" s="77">
        <v>750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2780</v>
      </c>
      <c r="AU63" s="77">
        <v>6</v>
      </c>
      <c r="AV63" s="94" t="s">
        <v>3230</v>
      </c>
      <c r="AW63" s="77" t="s">
        <v>2876</v>
      </c>
      <c r="AX63" s="94" t="s">
        <v>3074</v>
      </c>
      <c r="AY63" s="77"/>
      <c r="AZ63" s="83">
        <f t="shared" si="0"/>
        <v>0.61875000000000002</v>
      </c>
    </row>
    <row r="64" spans="1:52" s="99" customFormat="1" ht="34.950000000000003" customHeight="1" x14ac:dyDescent="0.45">
      <c r="A64" s="93" t="s">
        <v>3227</v>
      </c>
      <c r="B64" s="77">
        <v>2</v>
      </c>
      <c r="C64" s="93" t="s">
        <v>3228</v>
      </c>
      <c r="D64" s="93"/>
      <c r="E64" s="93"/>
      <c r="F64" s="94"/>
      <c r="G64" s="93"/>
      <c r="H64" s="77"/>
      <c r="I64" s="95" t="s">
        <v>3252</v>
      </c>
      <c r="J64" s="77"/>
      <c r="K64" s="77"/>
      <c r="L64" s="93" t="s">
        <v>2872</v>
      </c>
      <c r="M64" s="96" t="s">
        <v>9049</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2781</v>
      </c>
      <c r="AU64" s="77">
        <v>6</v>
      </c>
      <c r="AV64" s="94" t="s">
        <v>3230</v>
      </c>
      <c r="AW64" s="77" t="s">
        <v>2876</v>
      </c>
      <c r="AX64" s="94" t="s">
        <v>3232</v>
      </c>
      <c r="AY64" s="77"/>
      <c r="AZ64" s="83">
        <f t="shared" si="0"/>
        <v>0.14174999999999999</v>
      </c>
    </row>
    <row r="65" spans="1:52" s="99" customFormat="1" ht="34.950000000000003" customHeight="1" x14ac:dyDescent="0.45">
      <c r="A65" s="93" t="s">
        <v>3227</v>
      </c>
      <c r="B65" s="77">
        <v>2</v>
      </c>
      <c r="C65" s="93" t="s">
        <v>3228</v>
      </c>
      <c r="D65" s="93"/>
      <c r="E65" s="93"/>
      <c r="F65" s="94"/>
      <c r="G65" s="93"/>
      <c r="H65" s="77"/>
      <c r="I65" s="95" t="s">
        <v>3253</v>
      </c>
      <c r="J65" s="77"/>
      <c r="K65" s="77"/>
      <c r="L65" s="93" t="s">
        <v>2945</v>
      </c>
      <c r="M65" s="96"/>
      <c r="N65" s="96"/>
      <c r="O65" s="79">
        <v>1</v>
      </c>
      <c r="P65" s="77">
        <v>900</v>
      </c>
      <c r="Q65" s="77">
        <v>400</v>
      </c>
      <c r="R65" s="77">
        <v>900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2782</v>
      </c>
      <c r="AU65" s="77">
        <v>6</v>
      </c>
      <c r="AV65" s="94" t="s">
        <v>3230</v>
      </c>
      <c r="AW65" s="77" t="s">
        <v>2874</v>
      </c>
      <c r="AX65" s="94" t="s">
        <v>3232</v>
      </c>
      <c r="AY65" s="77"/>
      <c r="AZ65" s="83">
        <f t="shared" si="0"/>
        <v>0.32400000000000001</v>
      </c>
    </row>
    <row r="66" spans="1:52" s="150" customFormat="1" ht="34.950000000000003" customHeight="1" x14ac:dyDescent="0.45">
      <c r="A66" s="142" t="s">
        <v>3227</v>
      </c>
      <c r="B66" s="143">
        <v>2</v>
      </c>
      <c r="C66" s="142" t="s">
        <v>3228</v>
      </c>
      <c r="D66" s="142"/>
      <c r="E66" s="142"/>
      <c r="F66" s="144"/>
      <c r="G66" s="142"/>
      <c r="H66" s="143"/>
      <c r="I66" s="145" t="s">
        <v>3254</v>
      </c>
      <c r="J66" s="143"/>
      <c r="K66" s="143"/>
      <c r="L66" s="142" t="s">
        <v>2990</v>
      </c>
      <c r="M66" s="146" t="s">
        <v>3255</v>
      </c>
      <c r="N66" s="146"/>
      <c r="O66" s="147">
        <v>1</v>
      </c>
      <c r="P66" s="143">
        <v>200</v>
      </c>
      <c r="Q66" s="143">
        <v>400</v>
      </c>
      <c r="R66" s="143">
        <v>350</v>
      </c>
      <c r="S66" s="143"/>
      <c r="T66" s="143"/>
      <c r="U66" s="143"/>
      <c r="V66" s="143"/>
      <c r="W66" s="143"/>
      <c r="X66" s="143"/>
      <c r="Y66" s="143"/>
      <c r="Z66" s="143"/>
      <c r="AA66" s="143"/>
      <c r="AB66" s="143"/>
      <c r="AC66" s="143"/>
      <c r="AD66" s="143"/>
      <c r="AE66" s="143"/>
      <c r="AF66" s="143"/>
      <c r="AG66" s="143"/>
      <c r="AH66" s="143"/>
      <c r="AI66" s="143"/>
      <c r="AJ66" s="143"/>
      <c r="AK66" s="143"/>
      <c r="AL66" s="143"/>
      <c r="AM66" s="144"/>
      <c r="AN66" s="144"/>
      <c r="AO66" s="143"/>
      <c r="AP66" s="143"/>
      <c r="AQ66" s="143"/>
      <c r="AR66" s="143"/>
      <c r="AS66" s="148"/>
      <c r="AT66" s="143">
        <v>2783</v>
      </c>
      <c r="AU66" s="143">
        <v>6</v>
      </c>
      <c r="AV66" s="144" t="s">
        <v>3230</v>
      </c>
      <c r="AW66" s="143" t="s">
        <v>2874</v>
      </c>
      <c r="AX66" s="144" t="s">
        <v>3232</v>
      </c>
      <c r="AY66" s="143"/>
      <c r="AZ66" s="83">
        <f t="shared" si="0"/>
        <v>2.8000000000000001E-2</v>
      </c>
    </row>
    <row r="67" spans="1:52" s="99" customFormat="1" ht="34.950000000000003" customHeight="1" x14ac:dyDescent="0.45">
      <c r="A67" s="93" t="s">
        <v>3227</v>
      </c>
      <c r="B67" s="77">
        <v>2</v>
      </c>
      <c r="C67" s="93" t="s">
        <v>3228</v>
      </c>
      <c r="D67" s="93"/>
      <c r="E67" s="93"/>
      <c r="F67" s="94"/>
      <c r="G67" s="93"/>
      <c r="H67" s="77"/>
      <c r="I67" s="95" t="s">
        <v>3256</v>
      </c>
      <c r="J67" s="77"/>
      <c r="K67" s="77"/>
      <c r="L67" s="93" t="s">
        <v>3060</v>
      </c>
      <c r="M67" s="96" t="s">
        <v>8667</v>
      </c>
      <c r="N67" s="96"/>
      <c r="O67" s="79">
        <v>1</v>
      </c>
      <c r="P67" s="77">
        <v>1850</v>
      </c>
      <c r="Q67" s="77">
        <v>20</v>
      </c>
      <c r="R67" s="77">
        <v>900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2784</v>
      </c>
      <c r="AU67" s="77">
        <v>6</v>
      </c>
      <c r="AV67" s="94" t="s">
        <v>3230</v>
      </c>
      <c r="AW67" s="77" t="s">
        <v>2874</v>
      </c>
      <c r="AX67" s="94" t="s">
        <v>3232</v>
      </c>
      <c r="AY67" s="77" t="s">
        <v>2849</v>
      </c>
      <c r="AZ67" s="83">
        <f t="shared" ref="AZ67:AZ101" si="1">P67*Q67*R67/1000000000*O67</f>
        <v>3.3300000000000003E-2</v>
      </c>
    </row>
    <row r="68" spans="1:52" s="99" customFormat="1" ht="34.950000000000003" customHeight="1" x14ac:dyDescent="0.45">
      <c r="A68" s="93" t="s">
        <v>3227</v>
      </c>
      <c r="B68" s="77">
        <v>2</v>
      </c>
      <c r="C68" s="93" t="s">
        <v>3228</v>
      </c>
      <c r="D68" s="93"/>
      <c r="E68" s="93"/>
      <c r="F68" s="94"/>
      <c r="G68" s="93"/>
      <c r="H68" s="77"/>
      <c r="I68" s="95" t="s">
        <v>3257</v>
      </c>
      <c r="J68" s="77"/>
      <c r="K68" s="77"/>
      <c r="L68" s="93" t="s">
        <v>3258</v>
      </c>
      <c r="M68" s="96" t="s">
        <v>8675</v>
      </c>
      <c r="N68" s="96"/>
      <c r="O68" s="79">
        <v>1</v>
      </c>
      <c r="P68" s="77">
        <v>700</v>
      </c>
      <c r="Q68" s="77">
        <v>400</v>
      </c>
      <c r="R68" s="77">
        <v>800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2785</v>
      </c>
      <c r="AU68" s="77">
        <v>6</v>
      </c>
      <c r="AV68" s="94" t="s">
        <v>3230</v>
      </c>
      <c r="AW68" s="77" t="s">
        <v>2868</v>
      </c>
      <c r="AX68" s="94" t="s">
        <v>3232</v>
      </c>
      <c r="AY68" s="77"/>
      <c r="AZ68" s="83">
        <f t="shared" si="1"/>
        <v>0.224</v>
      </c>
    </row>
    <row r="69" spans="1:52" s="99" customFormat="1" ht="34.950000000000003" customHeight="1" x14ac:dyDescent="0.45">
      <c r="A69" s="93" t="s">
        <v>3227</v>
      </c>
      <c r="B69" s="77">
        <v>2</v>
      </c>
      <c r="C69" s="93" t="s">
        <v>3228</v>
      </c>
      <c r="D69" s="93" t="s">
        <v>10358</v>
      </c>
      <c r="E69" s="93"/>
      <c r="F69" s="94">
        <v>5</v>
      </c>
      <c r="G69" s="93" t="s">
        <v>10359</v>
      </c>
      <c r="H69" s="77"/>
      <c r="I69" s="95" t="s">
        <v>3259</v>
      </c>
      <c r="J69" s="77" t="s">
        <v>10336</v>
      </c>
      <c r="K69" s="77"/>
      <c r="L69" s="93" t="s">
        <v>2921</v>
      </c>
      <c r="M69" s="96"/>
      <c r="N69" s="96"/>
      <c r="O69" s="79">
        <v>1</v>
      </c>
      <c r="P69" s="77">
        <v>1600</v>
      </c>
      <c r="Q69" s="77">
        <v>750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2786</v>
      </c>
      <c r="AU69" s="77">
        <v>6</v>
      </c>
      <c r="AV69" s="94" t="s">
        <v>3230</v>
      </c>
      <c r="AW69" s="77" t="s">
        <v>2868</v>
      </c>
      <c r="AX69" s="94" t="s">
        <v>3232</v>
      </c>
      <c r="AY69" s="77"/>
      <c r="AZ69" s="83">
        <f t="shared" si="1"/>
        <v>0.84</v>
      </c>
    </row>
    <row r="70" spans="1:52" s="99" customFormat="1" ht="34.950000000000003" customHeight="1" x14ac:dyDescent="0.45">
      <c r="A70" s="93" t="s">
        <v>3227</v>
      </c>
      <c r="B70" s="77">
        <v>2</v>
      </c>
      <c r="C70" s="93" t="s">
        <v>3228</v>
      </c>
      <c r="D70" s="93" t="s">
        <v>10358</v>
      </c>
      <c r="E70" s="93"/>
      <c r="F70" s="94">
        <v>5</v>
      </c>
      <c r="G70" s="93" t="s">
        <v>10359</v>
      </c>
      <c r="H70" s="77"/>
      <c r="I70" s="95" t="s">
        <v>3260</v>
      </c>
      <c r="J70" s="77" t="s">
        <v>10336</v>
      </c>
      <c r="K70" s="77"/>
      <c r="L70" s="93" t="s">
        <v>3037</v>
      </c>
      <c r="M70" s="96" t="s">
        <v>8670</v>
      </c>
      <c r="N70" s="96"/>
      <c r="O70" s="79">
        <v>1</v>
      </c>
      <c r="P70" s="77">
        <v>450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2787</v>
      </c>
      <c r="AU70" s="77">
        <v>6</v>
      </c>
      <c r="AV70" s="94" t="s">
        <v>3230</v>
      </c>
      <c r="AW70" s="77" t="s">
        <v>2874</v>
      </c>
      <c r="AX70" s="94" t="s">
        <v>3232</v>
      </c>
      <c r="AY70" s="77"/>
      <c r="AZ70" s="83">
        <f t="shared" si="1"/>
        <v>0.14174999999999999</v>
      </c>
    </row>
    <row r="71" spans="1:52" s="99" customFormat="1" ht="34.950000000000003" customHeight="1" x14ac:dyDescent="0.45">
      <c r="A71" s="93" t="s">
        <v>3227</v>
      </c>
      <c r="B71" s="77">
        <v>2</v>
      </c>
      <c r="C71" s="93" t="s">
        <v>3228</v>
      </c>
      <c r="D71" s="93" t="s">
        <v>10358</v>
      </c>
      <c r="E71" s="93"/>
      <c r="F71" s="94">
        <v>5</v>
      </c>
      <c r="G71" s="93" t="s">
        <v>10359</v>
      </c>
      <c r="H71" s="77"/>
      <c r="I71" s="95" t="s">
        <v>3261</v>
      </c>
      <c r="J71" s="77" t="s">
        <v>10336</v>
      </c>
      <c r="K71" s="77"/>
      <c r="L71" s="93" t="s">
        <v>3037</v>
      </c>
      <c r="M71" s="96" t="s">
        <v>8670</v>
      </c>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2788</v>
      </c>
      <c r="AU71" s="77">
        <v>6</v>
      </c>
      <c r="AV71" s="94" t="s">
        <v>3230</v>
      </c>
      <c r="AW71" s="77" t="s">
        <v>2874</v>
      </c>
      <c r="AX71" s="94" t="s">
        <v>3232</v>
      </c>
      <c r="AY71" s="77"/>
      <c r="AZ71" s="83">
        <f t="shared" si="1"/>
        <v>0.14174999999999999</v>
      </c>
    </row>
    <row r="72" spans="1:52" s="99" customFormat="1" ht="34.950000000000003" customHeight="1" x14ac:dyDescent="0.45">
      <c r="A72" s="93" t="s">
        <v>3227</v>
      </c>
      <c r="B72" s="77">
        <v>2</v>
      </c>
      <c r="C72" s="93" t="s">
        <v>3228</v>
      </c>
      <c r="D72" s="93" t="s">
        <v>10358</v>
      </c>
      <c r="E72" s="93"/>
      <c r="F72" s="94">
        <v>5</v>
      </c>
      <c r="G72" s="93" t="s">
        <v>10359</v>
      </c>
      <c r="H72" s="77"/>
      <c r="I72" s="95" t="s">
        <v>3262</v>
      </c>
      <c r="J72" s="77" t="s">
        <v>10336</v>
      </c>
      <c r="K72" s="77"/>
      <c r="L72" s="93" t="s">
        <v>3037</v>
      </c>
      <c r="M72" s="96" t="s">
        <v>8670</v>
      </c>
      <c r="N72" s="96"/>
      <c r="O72" s="79">
        <v>1</v>
      </c>
      <c r="P72" s="77">
        <v>450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2789</v>
      </c>
      <c r="AU72" s="77">
        <v>6</v>
      </c>
      <c r="AV72" s="94" t="s">
        <v>3230</v>
      </c>
      <c r="AW72" s="77" t="s">
        <v>2874</v>
      </c>
      <c r="AX72" s="94" t="s">
        <v>3232</v>
      </c>
      <c r="AY72" s="77"/>
      <c r="AZ72" s="83">
        <f t="shared" si="1"/>
        <v>0.14174999999999999</v>
      </c>
    </row>
    <row r="73" spans="1:52" s="99" customFormat="1" ht="34.950000000000003" customHeight="1" x14ac:dyDescent="0.45">
      <c r="A73" s="93" t="s">
        <v>3227</v>
      </c>
      <c r="B73" s="77">
        <v>2</v>
      </c>
      <c r="C73" s="93" t="s">
        <v>3228</v>
      </c>
      <c r="D73" s="93" t="s">
        <v>10358</v>
      </c>
      <c r="E73" s="93"/>
      <c r="F73" s="94">
        <v>5</v>
      </c>
      <c r="G73" s="93" t="s">
        <v>10359</v>
      </c>
      <c r="H73" s="77"/>
      <c r="I73" s="95" t="s">
        <v>3263</v>
      </c>
      <c r="J73" s="77" t="s">
        <v>10336</v>
      </c>
      <c r="K73" s="77"/>
      <c r="L73" s="93" t="s">
        <v>3037</v>
      </c>
      <c r="M73" s="96" t="s">
        <v>8670</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2790</v>
      </c>
      <c r="AU73" s="77">
        <v>6</v>
      </c>
      <c r="AV73" s="94" t="s">
        <v>3230</v>
      </c>
      <c r="AW73" s="77" t="s">
        <v>2874</v>
      </c>
      <c r="AX73" s="94" t="s">
        <v>3232</v>
      </c>
      <c r="AY73" s="77"/>
      <c r="AZ73" s="83">
        <f t="shared" si="1"/>
        <v>0.14174999999999999</v>
      </c>
    </row>
    <row r="74" spans="1:52" s="99" customFormat="1" ht="34.950000000000003" customHeight="1" x14ac:dyDescent="0.45">
      <c r="A74" s="93" t="s">
        <v>3227</v>
      </c>
      <c r="B74" s="77">
        <v>2</v>
      </c>
      <c r="C74" s="93" t="s">
        <v>3228</v>
      </c>
      <c r="D74" s="93" t="s">
        <v>10358</v>
      </c>
      <c r="E74" s="93"/>
      <c r="F74" s="94">
        <v>5</v>
      </c>
      <c r="G74" s="93" t="s">
        <v>10359</v>
      </c>
      <c r="H74" s="77"/>
      <c r="I74" s="95" t="s">
        <v>3264</v>
      </c>
      <c r="J74" s="77" t="s">
        <v>10336</v>
      </c>
      <c r="K74" s="77"/>
      <c r="L74" s="93" t="s">
        <v>3037</v>
      </c>
      <c r="M74" s="96" t="s">
        <v>8670</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2791</v>
      </c>
      <c r="AU74" s="77">
        <v>6</v>
      </c>
      <c r="AV74" s="94" t="s">
        <v>3230</v>
      </c>
      <c r="AW74" s="77" t="s">
        <v>2874</v>
      </c>
      <c r="AX74" s="94" t="s">
        <v>3232</v>
      </c>
      <c r="AY74" s="77"/>
      <c r="AZ74" s="83">
        <f t="shared" si="1"/>
        <v>0.14174999999999999</v>
      </c>
    </row>
    <row r="75" spans="1:52" s="99" customFormat="1" ht="34.950000000000003" customHeight="1" x14ac:dyDescent="0.45">
      <c r="A75" s="93" t="s">
        <v>3227</v>
      </c>
      <c r="B75" s="77">
        <v>2</v>
      </c>
      <c r="C75" s="93" t="s">
        <v>3228</v>
      </c>
      <c r="D75" s="93"/>
      <c r="E75" s="93"/>
      <c r="F75" s="94"/>
      <c r="G75" s="93"/>
      <c r="H75" s="77"/>
      <c r="I75" s="95" t="s">
        <v>3265</v>
      </c>
      <c r="J75" s="77"/>
      <c r="K75" s="77"/>
      <c r="L75" s="93" t="s">
        <v>3210</v>
      </c>
      <c r="M75" s="96" t="s">
        <v>8676</v>
      </c>
      <c r="N75" s="96"/>
      <c r="O75" s="79">
        <v>1</v>
      </c>
      <c r="P75" s="77">
        <v>900</v>
      </c>
      <c r="Q75" s="77">
        <v>400</v>
      </c>
      <c r="R75" s="77">
        <v>1800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2792</v>
      </c>
      <c r="AU75" s="77">
        <v>6</v>
      </c>
      <c r="AV75" s="94" t="s">
        <v>3230</v>
      </c>
      <c r="AW75" s="77" t="s">
        <v>2876</v>
      </c>
      <c r="AX75" s="94" t="s">
        <v>3074</v>
      </c>
      <c r="AY75" s="77"/>
      <c r="AZ75" s="83">
        <f t="shared" si="1"/>
        <v>0.64800000000000002</v>
      </c>
    </row>
    <row r="76" spans="1:52" s="99" customFormat="1" ht="34.950000000000003" customHeight="1" x14ac:dyDescent="0.45">
      <c r="A76" s="93" t="s">
        <v>3227</v>
      </c>
      <c r="B76" s="77">
        <v>2</v>
      </c>
      <c r="C76" s="93" t="s">
        <v>3228</v>
      </c>
      <c r="D76" s="93"/>
      <c r="E76" s="93"/>
      <c r="F76" s="94"/>
      <c r="G76" s="93"/>
      <c r="H76" s="77"/>
      <c r="I76" s="95" t="s">
        <v>3266</v>
      </c>
      <c r="J76" s="77"/>
      <c r="K76" s="77"/>
      <c r="L76" s="93" t="s">
        <v>3190</v>
      </c>
      <c r="M76" s="96"/>
      <c r="N76" s="96"/>
      <c r="O76" s="79">
        <v>1</v>
      </c>
      <c r="P76" s="77">
        <v>1800</v>
      </c>
      <c r="Q76" s="77">
        <v>450</v>
      </c>
      <c r="R76" s="77">
        <v>1850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2793</v>
      </c>
      <c r="AU76" s="77">
        <v>6</v>
      </c>
      <c r="AV76" s="94" t="s">
        <v>3230</v>
      </c>
      <c r="AW76" s="77" t="s">
        <v>2874</v>
      </c>
      <c r="AX76" s="94" t="s">
        <v>3232</v>
      </c>
      <c r="AY76" s="77"/>
      <c r="AZ76" s="83">
        <f t="shared" si="1"/>
        <v>1.4984999999999999</v>
      </c>
    </row>
    <row r="77" spans="1:52" s="99" customFormat="1" ht="34.950000000000003" customHeight="1" x14ac:dyDescent="0.45">
      <c r="A77" s="93" t="s">
        <v>3227</v>
      </c>
      <c r="B77" s="77">
        <v>2</v>
      </c>
      <c r="C77" s="93" t="s">
        <v>3228</v>
      </c>
      <c r="D77" s="93"/>
      <c r="E77" s="93"/>
      <c r="F77" s="94"/>
      <c r="G77" s="93"/>
      <c r="H77" s="77"/>
      <c r="I77" s="95" t="s">
        <v>3267</v>
      </c>
      <c r="J77" s="77"/>
      <c r="K77" s="77"/>
      <c r="L77" s="93" t="s">
        <v>3268</v>
      </c>
      <c r="M77" s="96" t="s">
        <v>8667</v>
      </c>
      <c r="N77" s="96"/>
      <c r="O77" s="79">
        <v>1</v>
      </c>
      <c r="P77" s="77">
        <v>900</v>
      </c>
      <c r="Q77" s="77">
        <v>400</v>
      </c>
      <c r="R77" s="77">
        <v>1800</v>
      </c>
      <c r="S77" s="77"/>
      <c r="T77" s="77"/>
      <c r="U77" s="77"/>
      <c r="V77" s="77"/>
      <c r="W77" s="77"/>
      <c r="X77" s="77"/>
      <c r="Y77" s="77"/>
      <c r="Z77" s="77"/>
      <c r="AA77" s="77"/>
      <c r="AB77" s="77"/>
      <c r="AC77" s="77"/>
      <c r="AD77" s="77"/>
      <c r="AE77" s="77"/>
      <c r="AF77" s="77"/>
      <c r="AG77" s="77"/>
      <c r="AH77" s="77"/>
      <c r="AI77" s="77"/>
      <c r="AJ77" s="77"/>
      <c r="AK77" s="77"/>
      <c r="AL77" s="77"/>
      <c r="AM77" s="94"/>
      <c r="AN77" s="94" t="s">
        <v>2975</v>
      </c>
      <c r="AO77" s="77"/>
      <c r="AP77" s="77"/>
      <c r="AQ77" s="77"/>
      <c r="AR77" s="77"/>
      <c r="AS77" s="97"/>
      <c r="AT77" s="77">
        <v>2794</v>
      </c>
      <c r="AU77" s="77">
        <v>6</v>
      </c>
      <c r="AV77" s="94" t="s">
        <v>3230</v>
      </c>
      <c r="AW77" s="77" t="s">
        <v>2874</v>
      </c>
      <c r="AX77" s="94" t="s">
        <v>3232</v>
      </c>
      <c r="AY77" s="77" t="s">
        <v>2849</v>
      </c>
      <c r="AZ77" s="83">
        <f t="shared" si="1"/>
        <v>0.64800000000000002</v>
      </c>
    </row>
    <row r="78" spans="1:52" s="99" customFormat="1" ht="34.950000000000003" customHeight="1" x14ac:dyDescent="0.45">
      <c r="A78" s="93" t="s">
        <v>3227</v>
      </c>
      <c r="B78" s="77">
        <v>2</v>
      </c>
      <c r="C78" s="93" t="s">
        <v>3228</v>
      </c>
      <c r="D78" s="93"/>
      <c r="E78" s="93"/>
      <c r="F78" s="94"/>
      <c r="G78" s="93"/>
      <c r="H78" s="77"/>
      <c r="I78" s="95" t="s">
        <v>3269</v>
      </c>
      <c r="J78" s="77"/>
      <c r="K78" s="77"/>
      <c r="L78" s="93" t="s">
        <v>3268</v>
      </c>
      <c r="M78" s="96" t="s">
        <v>8667</v>
      </c>
      <c r="N78" s="96"/>
      <c r="O78" s="79">
        <v>1</v>
      </c>
      <c r="P78" s="77">
        <v>900</v>
      </c>
      <c r="Q78" s="77">
        <v>400</v>
      </c>
      <c r="R78" s="77">
        <v>1800</v>
      </c>
      <c r="S78" s="77"/>
      <c r="T78" s="77"/>
      <c r="U78" s="77"/>
      <c r="V78" s="77"/>
      <c r="W78" s="77"/>
      <c r="X78" s="77"/>
      <c r="Y78" s="77"/>
      <c r="Z78" s="77"/>
      <c r="AA78" s="77"/>
      <c r="AB78" s="77"/>
      <c r="AC78" s="77"/>
      <c r="AD78" s="77"/>
      <c r="AE78" s="77"/>
      <c r="AF78" s="77"/>
      <c r="AG78" s="77"/>
      <c r="AH78" s="77"/>
      <c r="AI78" s="77"/>
      <c r="AJ78" s="77"/>
      <c r="AK78" s="77"/>
      <c r="AL78" s="77"/>
      <c r="AM78" s="94"/>
      <c r="AN78" s="94" t="s">
        <v>2975</v>
      </c>
      <c r="AO78" s="77"/>
      <c r="AP78" s="77"/>
      <c r="AQ78" s="77"/>
      <c r="AR78" s="77"/>
      <c r="AS78" s="97"/>
      <c r="AT78" s="77">
        <v>2795</v>
      </c>
      <c r="AU78" s="77">
        <v>6</v>
      </c>
      <c r="AV78" s="94" t="s">
        <v>3230</v>
      </c>
      <c r="AW78" s="77" t="s">
        <v>2874</v>
      </c>
      <c r="AX78" s="94" t="s">
        <v>3232</v>
      </c>
      <c r="AY78" s="77" t="s">
        <v>2849</v>
      </c>
      <c r="AZ78" s="83">
        <f t="shared" si="1"/>
        <v>0.64800000000000002</v>
      </c>
    </row>
    <row r="79" spans="1:52" s="99" customFormat="1" ht="34.950000000000003" customHeight="1" x14ac:dyDescent="0.45">
      <c r="A79" s="93" t="s">
        <v>3227</v>
      </c>
      <c r="B79" s="77">
        <v>2</v>
      </c>
      <c r="C79" s="93" t="s">
        <v>3228</v>
      </c>
      <c r="D79" s="93"/>
      <c r="E79" s="93"/>
      <c r="F79" s="94"/>
      <c r="G79" s="93"/>
      <c r="H79" s="77"/>
      <c r="I79" s="95"/>
      <c r="J79" s="77"/>
      <c r="K79" s="77"/>
      <c r="L79" s="93" t="s">
        <v>8972</v>
      </c>
      <c r="M79" s="96" t="s">
        <v>5841</v>
      </c>
      <c r="N79" s="96" t="s">
        <v>9088</v>
      </c>
      <c r="O79" s="79">
        <v>1</v>
      </c>
      <c r="P79" s="77">
        <v>360</v>
      </c>
      <c r="Q79" s="77">
        <v>330</v>
      </c>
      <c r="R79" s="77">
        <v>100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c r="AU79" s="77"/>
      <c r="AV79" s="94"/>
      <c r="AW79" s="77"/>
      <c r="AX79" s="94"/>
      <c r="AY79" s="77"/>
      <c r="AZ79" s="83">
        <f t="shared" si="1"/>
        <v>1.188E-2</v>
      </c>
    </row>
    <row r="80" spans="1:52" s="99" customFormat="1" ht="34.950000000000003" customHeight="1" x14ac:dyDescent="0.45">
      <c r="A80" s="93" t="s">
        <v>3227</v>
      </c>
      <c r="B80" s="77">
        <v>2</v>
      </c>
      <c r="C80" s="93" t="s">
        <v>3228</v>
      </c>
      <c r="D80" s="93"/>
      <c r="E80" s="93"/>
      <c r="F80" s="94"/>
      <c r="G80" s="93"/>
      <c r="H80" s="77"/>
      <c r="I80" s="95"/>
      <c r="J80" s="77"/>
      <c r="K80" s="77"/>
      <c r="L80" s="93" t="s">
        <v>8972</v>
      </c>
      <c r="M80" s="96" t="s">
        <v>9037</v>
      </c>
      <c r="N80" s="96" t="s">
        <v>9038</v>
      </c>
      <c r="O80" s="79">
        <v>1</v>
      </c>
      <c r="P80" s="77">
        <v>520</v>
      </c>
      <c r="Q80" s="77">
        <v>420</v>
      </c>
      <c r="R80" s="77">
        <v>350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f t="shared" si="1"/>
        <v>7.6439999999999994E-2</v>
      </c>
    </row>
    <row r="81" spans="1:52" s="99" customFormat="1" ht="34.950000000000003" customHeight="1" x14ac:dyDescent="0.45">
      <c r="A81" s="93" t="s">
        <v>3227</v>
      </c>
      <c r="B81" s="77">
        <v>2</v>
      </c>
      <c r="C81" s="93" t="s">
        <v>3228</v>
      </c>
      <c r="D81" s="93"/>
      <c r="E81" s="93"/>
      <c r="F81" s="94"/>
      <c r="G81" s="93"/>
      <c r="H81" s="77"/>
      <c r="I81" s="95"/>
      <c r="J81" s="77"/>
      <c r="K81" s="77"/>
      <c r="L81" s="93" t="s">
        <v>5831</v>
      </c>
      <c r="M81" s="96" t="s">
        <v>5841</v>
      </c>
      <c r="N81" s="96" t="s">
        <v>5844</v>
      </c>
      <c r="O81" s="79">
        <v>1</v>
      </c>
      <c r="P81" s="77">
        <v>430</v>
      </c>
      <c r="Q81" s="77">
        <v>450</v>
      </c>
      <c r="R81" s="77">
        <v>450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f t="shared" si="1"/>
        <v>8.7075E-2</v>
      </c>
    </row>
    <row r="82" spans="1:52" s="99" customFormat="1" ht="34.950000000000003" customHeight="1" x14ac:dyDescent="0.45">
      <c r="A82" s="93" t="s">
        <v>3227</v>
      </c>
      <c r="B82" s="77">
        <v>2</v>
      </c>
      <c r="C82" s="93" t="s">
        <v>3228</v>
      </c>
      <c r="D82" s="93"/>
      <c r="E82" s="93"/>
      <c r="F82" s="94"/>
      <c r="G82" s="93"/>
      <c r="H82" s="77"/>
      <c r="I82" s="95"/>
      <c r="J82" s="77"/>
      <c r="K82" s="77"/>
      <c r="L82" s="93" t="s">
        <v>5831</v>
      </c>
      <c r="M82" s="96" t="s">
        <v>8997</v>
      </c>
      <c r="N82" s="96" t="s">
        <v>9089</v>
      </c>
      <c r="O82" s="79">
        <v>1</v>
      </c>
      <c r="P82" s="77"/>
      <c r="Q82" s="77"/>
      <c r="R82" s="77"/>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c r="AZ82" s="83">
        <f t="shared" si="1"/>
        <v>0</v>
      </c>
    </row>
    <row r="83" spans="1:52" s="99" customFormat="1" ht="34.950000000000003" customHeight="1" x14ac:dyDescent="0.45">
      <c r="A83" s="93" t="s">
        <v>3227</v>
      </c>
      <c r="B83" s="77">
        <v>2</v>
      </c>
      <c r="C83" s="93" t="s">
        <v>3228</v>
      </c>
      <c r="D83" s="93"/>
      <c r="E83" s="93"/>
      <c r="F83" s="94"/>
      <c r="G83" s="93"/>
      <c r="H83" s="77"/>
      <c r="I83" s="95"/>
      <c r="J83" s="77"/>
      <c r="K83" s="77"/>
      <c r="L83" s="93" t="s">
        <v>9040</v>
      </c>
      <c r="M83" s="96"/>
      <c r="N83" s="96"/>
      <c r="O83" s="79">
        <v>1</v>
      </c>
      <c r="P83" s="77"/>
      <c r="Q83" s="77"/>
      <c r="R83" s="77"/>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t="s">
        <v>8968</v>
      </c>
      <c r="AZ83" s="83">
        <f t="shared" si="1"/>
        <v>0</v>
      </c>
    </row>
    <row r="84" spans="1:52" s="99" customFormat="1" ht="34.950000000000003" customHeight="1" x14ac:dyDescent="0.45">
      <c r="A84" s="93" t="s">
        <v>3227</v>
      </c>
      <c r="B84" s="77">
        <v>2</v>
      </c>
      <c r="C84" s="93" t="s">
        <v>3228</v>
      </c>
      <c r="D84" s="93"/>
      <c r="E84" s="93"/>
      <c r="F84" s="94"/>
      <c r="G84" s="93"/>
      <c r="H84" s="77"/>
      <c r="I84" s="95"/>
      <c r="J84" s="77"/>
      <c r="K84" s="77"/>
      <c r="L84" s="93" t="s">
        <v>9087</v>
      </c>
      <c r="M84" s="96"/>
      <c r="N84" s="96"/>
      <c r="O84" s="79">
        <v>1</v>
      </c>
      <c r="P84" s="77"/>
      <c r="Q84" s="77"/>
      <c r="R84" s="77"/>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t="s">
        <v>8968</v>
      </c>
      <c r="AZ84" s="83">
        <f t="shared" si="1"/>
        <v>0</v>
      </c>
    </row>
    <row r="85" spans="1:52" s="99" customFormat="1" ht="34.950000000000003" customHeight="1" x14ac:dyDescent="0.45">
      <c r="A85" s="93" t="s">
        <v>3227</v>
      </c>
      <c r="B85" s="77">
        <v>2</v>
      </c>
      <c r="C85" s="93" t="s">
        <v>3228</v>
      </c>
      <c r="D85" s="93"/>
      <c r="E85" s="93"/>
      <c r="F85" s="94"/>
      <c r="G85" s="93"/>
      <c r="H85" s="77"/>
      <c r="I85" s="95"/>
      <c r="J85" s="77"/>
      <c r="K85" s="77"/>
      <c r="L85" s="93" t="s">
        <v>8962</v>
      </c>
      <c r="M85" s="96"/>
      <c r="N85" s="96"/>
      <c r="O85" s="79">
        <v>1</v>
      </c>
      <c r="P85" s="77"/>
      <c r="Q85" s="77"/>
      <c r="R85" s="77"/>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t="s">
        <v>8968</v>
      </c>
      <c r="AZ85" s="83">
        <f t="shared" si="1"/>
        <v>0</v>
      </c>
    </row>
    <row r="86" spans="1:52" s="99" customFormat="1" ht="34.950000000000003" customHeight="1" x14ac:dyDescent="0.45">
      <c r="A86" s="93" t="s">
        <v>3227</v>
      </c>
      <c r="B86" s="77">
        <v>2</v>
      </c>
      <c r="C86" s="93" t="s">
        <v>3228</v>
      </c>
      <c r="D86" s="93"/>
      <c r="E86" s="93"/>
      <c r="F86" s="94"/>
      <c r="G86" s="93"/>
      <c r="H86" s="77"/>
      <c r="I86" s="95"/>
      <c r="J86" s="77"/>
      <c r="K86" s="77"/>
      <c r="L86" s="93" t="s">
        <v>8965</v>
      </c>
      <c r="M86" s="96"/>
      <c r="N86" s="96"/>
      <c r="O86" s="79">
        <v>6</v>
      </c>
      <c r="P86" s="77"/>
      <c r="Q86" s="77"/>
      <c r="R86" s="77"/>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1"/>
        <v>0</v>
      </c>
    </row>
    <row r="87" spans="1:52" s="99" customFormat="1" ht="34.950000000000003" customHeight="1" x14ac:dyDescent="0.45">
      <c r="A87" s="93" t="s">
        <v>3227</v>
      </c>
      <c r="B87" s="77">
        <v>2</v>
      </c>
      <c r="C87" s="93" t="s">
        <v>3228</v>
      </c>
      <c r="D87" s="93"/>
      <c r="E87" s="93"/>
      <c r="F87" s="94"/>
      <c r="G87" s="93"/>
      <c r="H87" s="77"/>
      <c r="I87" s="95"/>
      <c r="J87" s="77"/>
      <c r="K87" s="77"/>
      <c r="L87" s="93" t="s">
        <v>8982</v>
      </c>
      <c r="M87" s="96"/>
      <c r="N87" s="96"/>
      <c r="O87" s="79">
        <v>1</v>
      </c>
      <c r="P87" s="77"/>
      <c r="Q87" s="77"/>
      <c r="R87" s="77"/>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f t="shared" si="1"/>
        <v>0</v>
      </c>
    </row>
    <row r="88" spans="1:52" s="99" customFormat="1" ht="34.950000000000003" customHeight="1" x14ac:dyDescent="0.45">
      <c r="A88" s="93" t="s">
        <v>3227</v>
      </c>
      <c r="B88" s="77">
        <v>2</v>
      </c>
      <c r="C88" s="93" t="s">
        <v>3228</v>
      </c>
      <c r="D88" s="93"/>
      <c r="E88" s="93"/>
      <c r="F88" s="94"/>
      <c r="G88" s="93"/>
      <c r="H88" s="77"/>
      <c r="I88" s="95"/>
      <c r="J88" s="77"/>
      <c r="K88" s="77"/>
      <c r="L88" s="93" t="s">
        <v>8966</v>
      </c>
      <c r="M88" s="96"/>
      <c r="N88" s="96"/>
      <c r="O88" s="79">
        <v>60</v>
      </c>
      <c r="P88" s="77"/>
      <c r="Q88" s="77"/>
      <c r="R88" s="77"/>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c r="AZ88" s="83">
        <v>6</v>
      </c>
    </row>
    <row r="89" spans="1:52" s="99" customFormat="1" ht="34.950000000000003" customHeight="1" x14ac:dyDescent="0.45">
      <c r="A89" s="93" t="s">
        <v>3227</v>
      </c>
      <c r="B89" s="77">
        <v>2</v>
      </c>
      <c r="C89" s="93" t="s">
        <v>3610</v>
      </c>
      <c r="D89" s="93"/>
      <c r="E89" s="93"/>
      <c r="F89" s="94"/>
      <c r="G89" s="93"/>
      <c r="H89" s="77"/>
      <c r="I89" s="95" t="s">
        <v>3611</v>
      </c>
      <c r="J89" s="77"/>
      <c r="K89" s="77"/>
      <c r="L89" s="93" t="s">
        <v>2908</v>
      </c>
      <c r="M89" s="96" t="s">
        <v>8851</v>
      </c>
      <c r="N89" s="96"/>
      <c r="O89" s="79">
        <v>1</v>
      </c>
      <c r="P89" s="77">
        <v>400</v>
      </c>
      <c r="Q89" s="77">
        <v>650</v>
      </c>
      <c r="R89" s="77">
        <v>1350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2953</v>
      </c>
      <c r="AU89" s="77">
        <v>9</v>
      </c>
      <c r="AV89" s="94" t="s">
        <v>3227</v>
      </c>
      <c r="AW89" s="77" t="s">
        <v>2868</v>
      </c>
      <c r="AX89" s="94"/>
      <c r="AY89" s="77"/>
      <c r="AZ89" s="83">
        <f t="shared" si="1"/>
        <v>0.35099999999999998</v>
      </c>
    </row>
    <row r="90" spans="1:52" s="99" customFormat="1" ht="34.950000000000003" customHeight="1" x14ac:dyDescent="0.45">
      <c r="A90" s="93" t="s">
        <v>3227</v>
      </c>
      <c r="B90" s="77">
        <v>2</v>
      </c>
      <c r="C90" s="93" t="s">
        <v>3610</v>
      </c>
      <c r="D90" s="93"/>
      <c r="E90" s="93"/>
      <c r="F90" s="94"/>
      <c r="G90" s="93"/>
      <c r="H90" s="77"/>
      <c r="I90" s="95" t="s">
        <v>3612</v>
      </c>
      <c r="J90" s="77"/>
      <c r="K90" s="77"/>
      <c r="L90" s="93" t="s">
        <v>2908</v>
      </c>
      <c r="M90" s="96" t="s">
        <v>8851</v>
      </c>
      <c r="N90" s="96"/>
      <c r="O90" s="79">
        <v>1</v>
      </c>
      <c r="P90" s="77">
        <v>400</v>
      </c>
      <c r="Q90" s="77">
        <v>650</v>
      </c>
      <c r="R90" s="77">
        <v>1350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2954</v>
      </c>
      <c r="AU90" s="77">
        <v>9</v>
      </c>
      <c r="AV90" s="94" t="s">
        <v>3227</v>
      </c>
      <c r="AW90" s="77" t="s">
        <v>2868</v>
      </c>
      <c r="AX90" s="94"/>
      <c r="AY90" s="77"/>
      <c r="AZ90" s="83">
        <f t="shared" si="1"/>
        <v>0.35099999999999998</v>
      </c>
    </row>
    <row r="91" spans="1:52" s="99" customFormat="1" ht="34.950000000000003" customHeight="1" x14ac:dyDescent="0.45">
      <c r="A91" s="93" t="s">
        <v>3227</v>
      </c>
      <c r="B91" s="77">
        <v>2</v>
      </c>
      <c r="C91" s="93" t="s">
        <v>3610</v>
      </c>
      <c r="D91" s="93"/>
      <c r="E91" s="93"/>
      <c r="F91" s="94"/>
      <c r="G91" s="93"/>
      <c r="H91" s="77"/>
      <c r="I91" s="95" t="s">
        <v>3613</v>
      </c>
      <c r="J91" s="77"/>
      <c r="K91" s="77"/>
      <c r="L91" s="93" t="s">
        <v>3034</v>
      </c>
      <c r="M91" s="96" t="s">
        <v>8837</v>
      </c>
      <c r="N91" s="96"/>
      <c r="O91" s="79">
        <v>1</v>
      </c>
      <c r="P91" s="77">
        <v>1500</v>
      </c>
      <c r="Q91" s="77">
        <v>500</v>
      </c>
      <c r="R91" s="77">
        <v>1800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2955</v>
      </c>
      <c r="AU91" s="77">
        <v>9</v>
      </c>
      <c r="AV91" s="94" t="s">
        <v>3227</v>
      </c>
      <c r="AW91" s="77" t="s">
        <v>2868</v>
      </c>
      <c r="AX91" s="94"/>
      <c r="AY91" s="77"/>
      <c r="AZ91" s="83">
        <f t="shared" si="1"/>
        <v>1.35</v>
      </c>
    </row>
    <row r="92" spans="1:52" s="99" customFormat="1" ht="34.950000000000003" customHeight="1" x14ac:dyDescent="0.45">
      <c r="A92" s="93" t="s">
        <v>3227</v>
      </c>
      <c r="B92" s="77">
        <v>2</v>
      </c>
      <c r="C92" s="93" t="s">
        <v>3610</v>
      </c>
      <c r="D92" s="93"/>
      <c r="E92" s="93"/>
      <c r="F92" s="94"/>
      <c r="G92" s="93"/>
      <c r="H92" s="77"/>
      <c r="I92" s="95" t="s">
        <v>3614</v>
      </c>
      <c r="J92" s="77"/>
      <c r="K92" s="77"/>
      <c r="L92" s="93" t="s">
        <v>3034</v>
      </c>
      <c r="M92" s="96" t="s">
        <v>8837</v>
      </c>
      <c r="N92" s="96"/>
      <c r="O92" s="79">
        <v>1</v>
      </c>
      <c r="P92" s="77">
        <v>1500</v>
      </c>
      <c r="Q92" s="77">
        <v>500</v>
      </c>
      <c r="R92" s="77">
        <v>1800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2956</v>
      </c>
      <c r="AU92" s="77">
        <v>9</v>
      </c>
      <c r="AV92" s="94" t="s">
        <v>3227</v>
      </c>
      <c r="AW92" s="77" t="s">
        <v>2868</v>
      </c>
      <c r="AX92" s="94"/>
      <c r="AY92" s="77"/>
      <c r="AZ92" s="83">
        <f t="shared" si="1"/>
        <v>1.35</v>
      </c>
    </row>
    <row r="93" spans="1:52" s="99" customFormat="1" ht="34.950000000000003" customHeight="1" x14ac:dyDescent="0.45">
      <c r="A93" s="93" t="s">
        <v>3227</v>
      </c>
      <c r="B93" s="77">
        <v>2</v>
      </c>
      <c r="C93" s="93" t="s">
        <v>3610</v>
      </c>
      <c r="D93" s="93" t="s">
        <v>10346</v>
      </c>
      <c r="E93" s="93"/>
      <c r="F93" s="94">
        <v>1</v>
      </c>
      <c r="G93" s="93" t="s">
        <v>10357</v>
      </c>
      <c r="H93" s="77"/>
      <c r="I93" s="95" t="s">
        <v>3615</v>
      </c>
      <c r="J93" s="77" t="s">
        <v>10336</v>
      </c>
      <c r="K93" s="77"/>
      <c r="L93" s="93" t="s">
        <v>3034</v>
      </c>
      <c r="M93" s="96" t="s">
        <v>8852</v>
      </c>
      <c r="N93" s="96"/>
      <c r="O93" s="79">
        <v>1</v>
      </c>
      <c r="P93" s="77">
        <v>1200</v>
      </c>
      <c r="Q93" s="77">
        <v>500</v>
      </c>
      <c r="R93" s="77">
        <v>1800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2957</v>
      </c>
      <c r="AU93" s="77">
        <v>9</v>
      </c>
      <c r="AV93" s="94" t="s">
        <v>3227</v>
      </c>
      <c r="AW93" s="77" t="s">
        <v>2868</v>
      </c>
      <c r="AX93" s="94"/>
      <c r="AY93" s="77"/>
      <c r="AZ93" s="83">
        <f t="shared" si="1"/>
        <v>1.08</v>
      </c>
    </row>
    <row r="94" spans="1:52" ht="34.950000000000003" customHeight="1" x14ac:dyDescent="0.45">
      <c r="A94" s="93" t="s">
        <v>3227</v>
      </c>
      <c r="B94" s="77">
        <v>2</v>
      </c>
      <c r="C94" s="93" t="s">
        <v>3610</v>
      </c>
      <c r="D94" s="78" t="s">
        <v>2474</v>
      </c>
      <c r="E94" s="78" t="s">
        <v>2474</v>
      </c>
      <c r="F94" s="79">
        <v>5</v>
      </c>
      <c r="G94" s="78" t="s">
        <v>1908</v>
      </c>
      <c r="H94" s="79"/>
      <c r="I94" s="87" t="s">
        <v>1916</v>
      </c>
      <c r="J94" s="79" t="s">
        <v>0</v>
      </c>
      <c r="K94" s="79"/>
      <c r="L94" s="78" t="s">
        <v>5999</v>
      </c>
      <c r="M94" s="78" t="s">
        <v>6000</v>
      </c>
      <c r="N94" s="78"/>
      <c r="O94" s="79">
        <v>1</v>
      </c>
      <c r="P94" s="79">
        <v>500</v>
      </c>
      <c r="Q94" s="79">
        <v>300</v>
      </c>
      <c r="R94" s="79">
        <v>1000</v>
      </c>
      <c r="S94" s="79"/>
      <c r="T94" s="79"/>
      <c r="U94" s="79"/>
      <c r="V94" s="79"/>
      <c r="W94" s="79"/>
      <c r="X94" s="79"/>
      <c r="Y94" s="79"/>
      <c r="Z94" s="79"/>
      <c r="AA94" s="79"/>
      <c r="AB94" s="79"/>
      <c r="AC94" s="79"/>
      <c r="AD94" s="81"/>
      <c r="AE94" s="79" t="s">
        <v>3043</v>
      </c>
      <c r="AF94" s="79"/>
      <c r="AG94" s="79"/>
      <c r="AH94" s="79"/>
      <c r="AI94" s="79"/>
      <c r="AJ94" s="79"/>
      <c r="AK94" s="79"/>
      <c r="AL94" s="79"/>
      <c r="AM94" s="79"/>
      <c r="AN94" s="79"/>
      <c r="AO94" s="79"/>
      <c r="AP94" s="79"/>
      <c r="AQ94" s="79"/>
      <c r="AR94" s="79"/>
      <c r="AS94" s="79"/>
      <c r="AT94" s="79"/>
      <c r="AU94" s="79"/>
      <c r="AV94" s="79"/>
      <c r="AW94" s="79"/>
      <c r="AX94" s="79"/>
      <c r="AY94" s="79"/>
      <c r="AZ94" s="83">
        <f t="shared" si="1"/>
        <v>0.15</v>
      </c>
    </row>
    <row r="95" spans="1:52" s="99" customFormat="1" ht="34.950000000000003" customHeight="1" x14ac:dyDescent="0.45">
      <c r="A95" s="93" t="s">
        <v>3227</v>
      </c>
      <c r="B95" s="77">
        <v>2</v>
      </c>
      <c r="C95" s="93" t="s">
        <v>3610</v>
      </c>
      <c r="D95" s="93"/>
      <c r="E95" s="93"/>
      <c r="F95" s="94"/>
      <c r="G95" s="93"/>
      <c r="H95" s="77"/>
      <c r="I95" s="95"/>
      <c r="J95" s="77"/>
      <c r="K95" s="77"/>
      <c r="L95" s="93" t="s">
        <v>9409</v>
      </c>
      <c r="M95" s="96" t="s">
        <v>9415</v>
      </c>
      <c r="N95" s="96"/>
      <c r="O95" s="79">
        <v>2</v>
      </c>
      <c r="P95" s="77">
        <v>680</v>
      </c>
      <c r="Q95" s="77">
        <v>440</v>
      </c>
      <c r="R95" s="77">
        <v>850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c r="AZ95" s="83">
        <f t="shared" si="1"/>
        <v>0.50863999999999998</v>
      </c>
    </row>
    <row r="96" spans="1:52" s="99" customFormat="1" ht="34.950000000000003" customHeight="1" x14ac:dyDescent="0.45">
      <c r="A96" s="93" t="s">
        <v>3227</v>
      </c>
      <c r="B96" s="77">
        <v>2</v>
      </c>
      <c r="C96" s="93" t="s">
        <v>3610</v>
      </c>
      <c r="D96" s="93"/>
      <c r="E96" s="93"/>
      <c r="F96" s="94"/>
      <c r="G96" s="93"/>
      <c r="H96" s="77"/>
      <c r="I96" s="95"/>
      <c r="J96" s="77"/>
      <c r="K96" s="77"/>
      <c r="L96" s="93" t="s">
        <v>9409</v>
      </c>
      <c r="M96" s="96" t="s">
        <v>9422</v>
      </c>
      <c r="N96" s="96"/>
      <c r="O96" s="79">
        <v>1</v>
      </c>
      <c r="P96" s="77">
        <v>850</v>
      </c>
      <c r="Q96" s="77">
        <v>440</v>
      </c>
      <c r="R96" s="77">
        <v>800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c r="AZ96" s="83">
        <f t="shared" si="1"/>
        <v>0.29920000000000002</v>
      </c>
    </row>
    <row r="97" spans="1:52" s="99" customFormat="1" ht="34.950000000000003" customHeight="1" x14ac:dyDescent="0.45">
      <c r="A97" s="93" t="s">
        <v>3227</v>
      </c>
      <c r="B97" s="77">
        <v>2</v>
      </c>
      <c r="C97" s="93" t="s">
        <v>3610</v>
      </c>
      <c r="D97" s="93"/>
      <c r="E97" s="93"/>
      <c r="F97" s="94"/>
      <c r="G97" s="93"/>
      <c r="H97" s="77"/>
      <c r="I97" s="95"/>
      <c r="J97" s="77"/>
      <c r="K97" s="77"/>
      <c r="L97" s="93" t="s">
        <v>9417</v>
      </c>
      <c r="M97" s="96"/>
      <c r="N97" s="96"/>
      <c r="O97" s="79">
        <v>1</v>
      </c>
      <c r="P97" s="77"/>
      <c r="Q97" s="77"/>
      <c r="R97" s="77"/>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f t="shared" si="1"/>
        <v>0</v>
      </c>
    </row>
    <row r="98" spans="1:52" s="99" customFormat="1" ht="34.950000000000003" customHeight="1" x14ac:dyDescent="0.45">
      <c r="A98" s="93" t="s">
        <v>3227</v>
      </c>
      <c r="B98" s="77">
        <v>2</v>
      </c>
      <c r="C98" s="93" t="s">
        <v>3610</v>
      </c>
      <c r="D98" s="93"/>
      <c r="E98" s="93"/>
      <c r="F98" s="94"/>
      <c r="G98" s="93"/>
      <c r="H98" s="77"/>
      <c r="I98" s="95"/>
      <c r="J98" s="77"/>
      <c r="K98" s="77"/>
      <c r="L98" s="93" t="s">
        <v>9418</v>
      </c>
      <c r="M98" s="96"/>
      <c r="N98" s="96"/>
      <c r="O98" s="79">
        <v>1</v>
      </c>
      <c r="P98" s="77">
        <v>480</v>
      </c>
      <c r="Q98" s="77">
        <v>480</v>
      </c>
      <c r="R98" s="77">
        <v>1240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f t="shared" si="1"/>
        <v>0.28569600000000001</v>
      </c>
    </row>
    <row r="99" spans="1:52" s="99" customFormat="1" ht="34.950000000000003" customHeight="1" x14ac:dyDescent="0.45">
      <c r="A99" s="93" t="s">
        <v>3227</v>
      </c>
      <c r="B99" s="77">
        <v>2</v>
      </c>
      <c r="C99" s="93" t="s">
        <v>3610</v>
      </c>
      <c r="D99" s="93"/>
      <c r="E99" s="93"/>
      <c r="F99" s="94"/>
      <c r="G99" s="93"/>
      <c r="H99" s="77"/>
      <c r="I99" s="95"/>
      <c r="J99" s="77"/>
      <c r="K99" s="77"/>
      <c r="L99" s="93" t="s">
        <v>9419</v>
      </c>
      <c r="M99" s="96"/>
      <c r="N99" s="96"/>
      <c r="O99" s="79">
        <v>1</v>
      </c>
      <c r="P99" s="77">
        <v>270</v>
      </c>
      <c r="Q99" s="77">
        <v>200</v>
      </c>
      <c r="R99" s="77">
        <v>1200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t="s">
        <v>9414</v>
      </c>
      <c r="AZ99" s="83">
        <f t="shared" si="1"/>
        <v>6.4799999999999996E-2</v>
      </c>
    </row>
    <row r="100" spans="1:52" s="99" customFormat="1" ht="34.950000000000003" customHeight="1" x14ac:dyDescent="0.45">
      <c r="A100" s="93" t="s">
        <v>3227</v>
      </c>
      <c r="B100" s="77">
        <v>2</v>
      </c>
      <c r="C100" s="93" t="s">
        <v>3610</v>
      </c>
      <c r="D100" s="93"/>
      <c r="E100" s="93"/>
      <c r="F100" s="94"/>
      <c r="G100" s="93"/>
      <c r="H100" s="77"/>
      <c r="I100" s="95"/>
      <c r="J100" s="77"/>
      <c r="K100" s="77"/>
      <c r="L100" s="93" t="s">
        <v>9420</v>
      </c>
      <c r="M100" s="96"/>
      <c r="N100" s="96"/>
      <c r="O100" s="79">
        <v>3</v>
      </c>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f t="shared" si="1"/>
        <v>0</v>
      </c>
    </row>
    <row r="101" spans="1:52" s="99" customFormat="1" ht="34.950000000000003" customHeight="1" x14ac:dyDescent="0.45">
      <c r="A101" s="93" t="s">
        <v>3227</v>
      </c>
      <c r="B101" s="77">
        <v>2</v>
      </c>
      <c r="C101" s="93" t="s">
        <v>3610</v>
      </c>
      <c r="D101" s="93"/>
      <c r="E101" s="93"/>
      <c r="F101" s="94"/>
      <c r="G101" s="93"/>
      <c r="H101" s="77"/>
      <c r="I101" s="95"/>
      <c r="J101" s="77"/>
      <c r="K101" s="77"/>
      <c r="L101" s="93" t="s">
        <v>9421</v>
      </c>
      <c r="M101" s="96"/>
      <c r="N101" s="96"/>
      <c r="O101" s="79">
        <v>4</v>
      </c>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1"/>
        <v>0</v>
      </c>
    </row>
    <row r="102" spans="1:52" s="99" customFormat="1" ht="34.950000000000003" customHeight="1" x14ac:dyDescent="0.45">
      <c r="A102" s="93" t="s">
        <v>3227</v>
      </c>
      <c r="B102" s="77">
        <v>2</v>
      </c>
      <c r="C102" s="93" t="s">
        <v>3610</v>
      </c>
      <c r="D102" s="93"/>
      <c r="E102" s="93"/>
      <c r="F102" s="94"/>
      <c r="G102" s="93"/>
      <c r="H102" s="77"/>
      <c r="I102" s="95"/>
      <c r="J102" s="77"/>
      <c r="K102" s="77"/>
      <c r="L102" s="93" t="s">
        <v>5839</v>
      </c>
      <c r="M102" s="96"/>
      <c r="N102" s="96"/>
      <c r="O102" s="79">
        <v>20</v>
      </c>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v>2</v>
      </c>
    </row>
  </sheetData>
  <autoFilter ref="A2:BN102"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44:AS88">
    <cfRule type="uniqueValues" dxfId="12" priority="57"/>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3" manualBreakCount="3">
    <brk id="17" max="50" man="1"/>
    <brk id="43" max="50" man="1"/>
    <brk id="88" max="5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22D8B-8728-4232-ADBA-1C3CC13FC5F4}">
  <sheetPr>
    <tabColor theme="5" tint="0.59999389629810485"/>
    <pageSetUpPr fitToPage="1"/>
  </sheetPr>
  <dimension ref="A1:AZ47"/>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5222</v>
      </c>
      <c r="B3" s="77">
        <v>2</v>
      </c>
      <c r="C3" s="93" t="s">
        <v>5222</v>
      </c>
      <c r="D3" s="93"/>
      <c r="E3" s="93"/>
      <c r="F3" s="94"/>
      <c r="G3" s="93"/>
      <c r="H3" s="77"/>
      <c r="I3" s="95" t="s">
        <v>492</v>
      </c>
      <c r="J3" s="77"/>
      <c r="K3" s="77"/>
      <c r="L3" s="93" t="s">
        <v>2877</v>
      </c>
      <c r="M3" s="96"/>
      <c r="N3" s="96"/>
      <c r="O3" s="79">
        <v>1</v>
      </c>
      <c r="P3" s="77">
        <v>450</v>
      </c>
      <c r="Q3" s="77">
        <v>450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2849</v>
      </c>
      <c r="AU3" s="77">
        <v>9</v>
      </c>
      <c r="AV3" s="94" t="s">
        <v>3227</v>
      </c>
      <c r="AW3" s="77" t="s">
        <v>2874</v>
      </c>
      <c r="AX3" s="94"/>
      <c r="AY3" s="98"/>
      <c r="AZ3" s="83">
        <f>P3*Q3*R3/1000000000*O3</f>
        <v>0.14174999999999999</v>
      </c>
    </row>
    <row r="4" spans="1:52" s="99" customFormat="1" ht="34.950000000000003" customHeight="1" x14ac:dyDescent="0.45">
      <c r="A4" s="93" t="s">
        <v>5222</v>
      </c>
      <c r="B4" s="77">
        <v>2</v>
      </c>
      <c r="C4" s="93" t="s">
        <v>5222</v>
      </c>
      <c r="D4" s="93"/>
      <c r="E4" s="93"/>
      <c r="F4" s="94"/>
      <c r="G4" s="93"/>
      <c r="H4" s="77"/>
      <c r="I4" s="95">
        <v>2873</v>
      </c>
      <c r="J4" s="77"/>
      <c r="K4" s="77"/>
      <c r="L4" s="93" t="s">
        <v>3276</v>
      </c>
      <c r="M4" s="96"/>
      <c r="N4" s="96"/>
      <c r="O4" s="79">
        <v>1</v>
      </c>
      <c r="P4" s="77">
        <v>1800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2214</v>
      </c>
      <c r="AU4" s="77">
        <v>56</v>
      </c>
      <c r="AV4" s="94" t="s">
        <v>5110</v>
      </c>
      <c r="AW4" s="77" t="s">
        <v>2868</v>
      </c>
      <c r="AX4" s="94" t="s">
        <v>3694</v>
      </c>
      <c r="AY4" s="77"/>
      <c r="AZ4" s="83">
        <f t="shared" ref="AZ4:AZ45" si="0">P4*Q4*R4/1000000000*O4</f>
        <v>0.56699999999999995</v>
      </c>
    </row>
    <row r="5" spans="1:52" s="99" customFormat="1" ht="34.950000000000003" customHeight="1" x14ac:dyDescent="0.45">
      <c r="A5" s="93" t="s">
        <v>5222</v>
      </c>
      <c r="B5" s="77">
        <v>2</v>
      </c>
      <c r="C5" s="93" t="s">
        <v>5222</v>
      </c>
      <c r="D5" s="93"/>
      <c r="E5" s="93"/>
      <c r="F5" s="94"/>
      <c r="G5" s="93"/>
      <c r="H5" s="77"/>
      <c r="I5" s="95">
        <v>2874</v>
      </c>
      <c r="J5" s="77"/>
      <c r="K5" s="77"/>
      <c r="L5" s="93" t="s">
        <v>3094</v>
      </c>
      <c r="M5" s="96"/>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2215</v>
      </c>
      <c r="AU5" s="77">
        <v>56</v>
      </c>
      <c r="AV5" s="94" t="s">
        <v>5110</v>
      </c>
      <c r="AW5" s="77" t="s">
        <v>2874</v>
      </c>
      <c r="AX5" s="94" t="s">
        <v>3694</v>
      </c>
      <c r="AY5" s="77"/>
      <c r="AZ5" s="83">
        <f t="shared" si="0"/>
        <v>0.14174999999999999</v>
      </c>
    </row>
    <row r="6" spans="1:52" s="99" customFormat="1" ht="34.950000000000003" customHeight="1" x14ac:dyDescent="0.45">
      <c r="A6" s="93" t="s">
        <v>5222</v>
      </c>
      <c r="B6" s="77">
        <v>2</v>
      </c>
      <c r="C6" s="93" t="s">
        <v>5222</v>
      </c>
      <c r="D6" s="93"/>
      <c r="E6" s="93"/>
      <c r="F6" s="94"/>
      <c r="G6" s="93"/>
      <c r="H6" s="77"/>
      <c r="I6" s="95">
        <v>2875</v>
      </c>
      <c r="J6" s="77"/>
      <c r="K6" s="77"/>
      <c r="L6" s="93" t="s">
        <v>3510</v>
      </c>
      <c r="M6" s="96" t="s">
        <v>5825</v>
      </c>
      <c r="N6" s="96"/>
      <c r="O6" s="79">
        <v>1</v>
      </c>
      <c r="P6" s="77">
        <v>800</v>
      </c>
      <c r="Q6" s="77">
        <v>250</v>
      </c>
      <c r="R6" s="77">
        <v>1510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2216</v>
      </c>
      <c r="AU6" s="77">
        <v>56</v>
      </c>
      <c r="AV6" s="94" t="s">
        <v>5110</v>
      </c>
      <c r="AW6" s="77" t="s">
        <v>2876</v>
      </c>
      <c r="AX6" s="94" t="s">
        <v>3694</v>
      </c>
      <c r="AY6" s="77"/>
      <c r="AZ6" s="83">
        <f t="shared" si="0"/>
        <v>0.30199999999999999</v>
      </c>
    </row>
    <row r="7" spans="1:52" s="99" customFormat="1" ht="34.950000000000003" customHeight="1" x14ac:dyDescent="0.45">
      <c r="A7" s="93" t="s">
        <v>5222</v>
      </c>
      <c r="B7" s="77">
        <v>2</v>
      </c>
      <c r="C7" s="93" t="s">
        <v>5222</v>
      </c>
      <c r="D7" s="93"/>
      <c r="E7" s="93"/>
      <c r="F7" s="94"/>
      <c r="G7" s="93"/>
      <c r="H7" s="77"/>
      <c r="I7" s="95">
        <v>2876</v>
      </c>
      <c r="J7" s="77"/>
      <c r="K7" s="77"/>
      <c r="L7" s="93" t="s">
        <v>3276</v>
      </c>
      <c r="M7" s="96"/>
      <c r="N7" s="96"/>
      <c r="O7" s="79">
        <v>1</v>
      </c>
      <c r="P7" s="77">
        <v>1800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2217</v>
      </c>
      <c r="AU7" s="77">
        <v>56</v>
      </c>
      <c r="AV7" s="94" t="s">
        <v>5110</v>
      </c>
      <c r="AW7" s="77" t="s">
        <v>2868</v>
      </c>
      <c r="AX7" s="94" t="s">
        <v>3694</v>
      </c>
      <c r="AY7" s="77"/>
      <c r="AZ7" s="83">
        <f t="shared" si="0"/>
        <v>0.56699999999999995</v>
      </c>
    </row>
    <row r="8" spans="1:52" s="99" customFormat="1" ht="34.950000000000003" customHeight="1" x14ac:dyDescent="0.45">
      <c r="A8" s="93" t="s">
        <v>5222</v>
      </c>
      <c r="B8" s="77">
        <v>2</v>
      </c>
      <c r="C8" s="93" t="s">
        <v>5222</v>
      </c>
      <c r="D8" s="93"/>
      <c r="E8" s="93"/>
      <c r="F8" s="94"/>
      <c r="G8" s="93"/>
      <c r="H8" s="77"/>
      <c r="I8" s="95">
        <v>2877</v>
      </c>
      <c r="J8" s="77"/>
      <c r="K8" s="77"/>
      <c r="L8" s="93" t="s">
        <v>3106</v>
      </c>
      <c r="M8" s="96"/>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2218</v>
      </c>
      <c r="AU8" s="77">
        <v>56</v>
      </c>
      <c r="AV8" s="94" t="s">
        <v>5110</v>
      </c>
      <c r="AW8" s="77" t="s">
        <v>2868</v>
      </c>
      <c r="AX8" s="94" t="s">
        <v>3694</v>
      </c>
      <c r="AY8" s="77"/>
      <c r="AZ8" s="83">
        <f t="shared" si="0"/>
        <v>0.14174999999999999</v>
      </c>
    </row>
    <row r="9" spans="1:52" s="99" customFormat="1" ht="34.950000000000003" customHeight="1" x14ac:dyDescent="0.45">
      <c r="A9" s="93" t="s">
        <v>5222</v>
      </c>
      <c r="B9" s="77">
        <v>2</v>
      </c>
      <c r="C9" s="93" t="s">
        <v>5222</v>
      </c>
      <c r="D9" s="93"/>
      <c r="E9" s="93"/>
      <c r="F9" s="94"/>
      <c r="G9" s="93"/>
      <c r="H9" s="77"/>
      <c r="I9" s="95">
        <v>2878</v>
      </c>
      <c r="J9" s="77"/>
      <c r="K9" s="77"/>
      <c r="L9" s="93" t="s">
        <v>3276</v>
      </c>
      <c r="M9" s="96"/>
      <c r="N9" s="96"/>
      <c r="O9" s="79">
        <v>1</v>
      </c>
      <c r="P9" s="77">
        <v>1800</v>
      </c>
      <c r="Q9" s="77">
        <v>450</v>
      </c>
      <c r="R9" s="77">
        <v>700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2219</v>
      </c>
      <c r="AU9" s="77">
        <v>56</v>
      </c>
      <c r="AV9" s="94" t="s">
        <v>5110</v>
      </c>
      <c r="AW9" s="77" t="s">
        <v>2868</v>
      </c>
      <c r="AX9" s="94" t="s">
        <v>3694</v>
      </c>
      <c r="AY9" s="77"/>
      <c r="AZ9" s="83">
        <f t="shared" si="0"/>
        <v>0.56699999999999995</v>
      </c>
    </row>
    <row r="10" spans="1:52" s="99" customFormat="1" ht="34.950000000000003" customHeight="1" x14ac:dyDescent="0.45">
      <c r="A10" s="93" t="s">
        <v>5222</v>
      </c>
      <c r="B10" s="77">
        <v>2</v>
      </c>
      <c r="C10" s="93" t="s">
        <v>5222</v>
      </c>
      <c r="D10" s="93"/>
      <c r="E10" s="93"/>
      <c r="F10" s="94"/>
      <c r="G10" s="93"/>
      <c r="H10" s="77"/>
      <c r="I10" s="95">
        <v>2879</v>
      </c>
      <c r="J10" s="77"/>
      <c r="K10" s="77"/>
      <c r="L10" s="93" t="s">
        <v>3094</v>
      </c>
      <c r="M10" s="96"/>
      <c r="N10" s="96"/>
      <c r="O10" s="79">
        <v>1</v>
      </c>
      <c r="P10" s="77">
        <v>450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2220</v>
      </c>
      <c r="AU10" s="77">
        <v>56</v>
      </c>
      <c r="AV10" s="94" t="s">
        <v>5110</v>
      </c>
      <c r="AW10" s="77" t="s">
        <v>2874</v>
      </c>
      <c r="AX10" s="94" t="s">
        <v>3694</v>
      </c>
      <c r="AY10" s="77"/>
      <c r="AZ10" s="83">
        <f t="shared" si="0"/>
        <v>0.14174999999999999</v>
      </c>
    </row>
    <row r="11" spans="1:52" s="99" customFormat="1" ht="34.950000000000003" customHeight="1" x14ac:dyDescent="0.45">
      <c r="A11" s="93" t="s">
        <v>5222</v>
      </c>
      <c r="B11" s="77">
        <v>2</v>
      </c>
      <c r="C11" s="93" t="s">
        <v>5222</v>
      </c>
      <c r="D11" s="93"/>
      <c r="E11" s="93"/>
      <c r="F11" s="94"/>
      <c r="G11" s="93"/>
      <c r="H11" s="77"/>
      <c r="I11" s="95">
        <v>2880</v>
      </c>
      <c r="J11" s="77"/>
      <c r="K11" s="77"/>
      <c r="L11" s="93" t="s">
        <v>2491</v>
      </c>
      <c r="M11" s="96"/>
      <c r="N11" s="96"/>
      <c r="O11" s="79">
        <v>1</v>
      </c>
      <c r="P11" s="77">
        <v>400</v>
      </c>
      <c r="Q11" s="77">
        <v>400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2221</v>
      </c>
      <c r="AU11" s="77">
        <v>56</v>
      </c>
      <c r="AV11" s="94" t="s">
        <v>5110</v>
      </c>
      <c r="AW11" s="77" t="s">
        <v>2876</v>
      </c>
      <c r="AX11" s="94" t="s">
        <v>3694</v>
      </c>
      <c r="AY11" s="77"/>
      <c r="AZ11" s="83">
        <f t="shared" si="0"/>
        <v>0.112</v>
      </c>
    </row>
    <row r="12" spans="1:52" s="99" customFormat="1" ht="34.950000000000003" customHeight="1" x14ac:dyDescent="0.45">
      <c r="A12" s="93" t="s">
        <v>5222</v>
      </c>
      <c r="B12" s="77">
        <v>2</v>
      </c>
      <c r="C12" s="93" t="s">
        <v>5222</v>
      </c>
      <c r="D12" s="93"/>
      <c r="E12" s="93"/>
      <c r="F12" s="94"/>
      <c r="G12" s="93"/>
      <c r="H12" s="77"/>
      <c r="I12" s="95">
        <v>2881</v>
      </c>
      <c r="J12" s="77"/>
      <c r="K12" s="77"/>
      <c r="L12" s="93" t="s">
        <v>3486</v>
      </c>
      <c r="M12" s="96" t="s">
        <v>6096</v>
      </c>
      <c r="N12" s="96" t="s">
        <v>5223</v>
      </c>
      <c r="O12" s="79">
        <v>1</v>
      </c>
      <c r="P12" s="77">
        <v>530</v>
      </c>
      <c r="Q12" s="77">
        <v>600</v>
      </c>
      <c r="R12" s="77">
        <v>1360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2222</v>
      </c>
      <c r="AU12" s="77">
        <v>56</v>
      </c>
      <c r="AV12" s="94" t="s">
        <v>5110</v>
      </c>
      <c r="AW12" s="77" t="s">
        <v>2957</v>
      </c>
      <c r="AX12" s="94" t="s">
        <v>3694</v>
      </c>
      <c r="AY12" s="77"/>
      <c r="AZ12" s="83">
        <f t="shared" si="0"/>
        <v>0.43247999999999998</v>
      </c>
    </row>
    <row r="13" spans="1:52" s="99" customFormat="1" ht="34.950000000000003" customHeight="1" x14ac:dyDescent="0.45">
      <c r="A13" s="93" t="s">
        <v>5222</v>
      </c>
      <c r="B13" s="77">
        <v>2</v>
      </c>
      <c r="C13" s="93" t="s">
        <v>5222</v>
      </c>
      <c r="D13" s="93"/>
      <c r="E13" s="93"/>
      <c r="F13" s="94"/>
      <c r="G13" s="93"/>
      <c r="H13" s="77"/>
      <c r="I13" s="95">
        <v>2882</v>
      </c>
      <c r="J13" s="77"/>
      <c r="K13" s="77"/>
      <c r="L13" s="93" t="s">
        <v>3501</v>
      </c>
      <c r="M13" s="96" t="s">
        <v>6168</v>
      </c>
      <c r="N13" s="96" t="s">
        <v>5224</v>
      </c>
      <c r="O13" s="79">
        <v>1</v>
      </c>
      <c r="P13" s="77">
        <v>450</v>
      </c>
      <c r="Q13" s="77">
        <v>310</v>
      </c>
      <c r="R13" s="77">
        <v>260</v>
      </c>
      <c r="S13" s="77"/>
      <c r="T13" s="77"/>
      <c r="U13" s="77"/>
      <c r="V13" s="77"/>
      <c r="W13" s="77"/>
      <c r="X13" s="77"/>
      <c r="Y13" s="77"/>
      <c r="Z13" s="77"/>
      <c r="AA13" s="77"/>
      <c r="AB13" s="77"/>
      <c r="AC13" s="77"/>
      <c r="AD13" s="77"/>
      <c r="AE13" s="77"/>
      <c r="AF13" s="77"/>
      <c r="AG13" s="77"/>
      <c r="AH13" s="77"/>
      <c r="AI13" s="77"/>
      <c r="AJ13" s="77"/>
      <c r="AK13" s="77"/>
      <c r="AL13" s="77"/>
      <c r="AM13" s="94"/>
      <c r="AN13" s="94" t="s">
        <v>5225</v>
      </c>
      <c r="AO13" s="77"/>
      <c r="AP13" s="77"/>
      <c r="AQ13" s="77"/>
      <c r="AR13" s="77"/>
      <c r="AS13" s="97"/>
      <c r="AT13" s="77">
        <v>2223</v>
      </c>
      <c r="AU13" s="77">
        <v>56</v>
      </c>
      <c r="AV13" s="94" t="s">
        <v>5110</v>
      </c>
      <c r="AW13" s="77" t="s">
        <v>2876</v>
      </c>
      <c r="AX13" s="94" t="s">
        <v>3694</v>
      </c>
      <c r="AY13" s="77"/>
      <c r="AZ13" s="83">
        <f t="shared" si="0"/>
        <v>3.6269999999999997E-2</v>
      </c>
    </row>
    <row r="14" spans="1:52" s="99" customFormat="1" ht="34.950000000000003" customHeight="1" x14ac:dyDescent="0.45">
      <c r="A14" s="93" t="s">
        <v>5222</v>
      </c>
      <c r="B14" s="77">
        <v>2</v>
      </c>
      <c r="C14" s="93" t="s">
        <v>5222</v>
      </c>
      <c r="D14" s="93"/>
      <c r="E14" s="93"/>
      <c r="F14" s="94"/>
      <c r="G14" s="93"/>
      <c r="H14" s="77"/>
      <c r="I14" s="95">
        <v>2883</v>
      </c>
      <c r="J14" s="77"/>
      <c r="K14" s="77"/>
      <c r="L14" s="93" t="s">
        <v>3276</v>
      </c>
      <c r="M14" s="96"/>
      <c r="N14" s="96"/>
      <c r="O14" s="79">
        <v>1</v>
      </c>
      <c r="P14" s="77">
        <v>1800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2224</v>
      </c>
      <c r="AU14" s="77">
        <v>56</v>
      </c>
      <c r="AV14" s="94" t="s">
        <v>5110</v>
      </c>
      <c r="AW14" s="77" t="s">
        <v>2874</v>
      </c>
      <c r="AX14" s="94" t="s">
        <v>3694</v>
      </c>
      <c r="AY14" s="77"/>
      <c r="AZ14" s="83">
        <f t="shared" si="0"/>
        <v>0.56699999999999995</v>
      </c>
    </row>
    <row r="15" spans="1:52" s="99" customFormat="1" ht="34.950000000000003" customHeight="1" x14ac:dyDescent="0.45">
      <c r="A15" s="93" t="s">
        <v>5222</v>
      </c>
      <c r="B15" s="77">
        <v>2</v>
      </c>
      <c r="C15" s="93" t="s">
        <v>5222</v>
      </c>
      <c r="D15" s="93"/>
      <c r="E15" s="93"/>
      <c r="F15" s="94"/>
      <c r="G15" s="93"/>
      <c r="H15" s="77"/>
      <c r="I15" s="95">
        <v>2884</v>
      </c>
      <c r="J15" s="77"/>
      <c r="K15" s="77"/>
      <c r="L15" s="93" t="s">
        <v>3474</v>
      </c>
      <c r="M15" s="96"/>
      <c r="N15" s="96"/>
      <c r="O15" s="79">
        <v>1</v>
      </c>
      <c r="P15" s="77">
        <v>450</v>
      </c>
      <c r="Q15" s="77">
        <v>450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2225</v>
      </c>
      <c r="AU15" s="77">
        <v>56</v>
      </c>
      <c r="AV15" s="94" t="s">
        <v>5110</v>
      </c>
      <c r="AW15" s="77" t="s">
        <v>2957</v>
      </c>
      <c r="AX15" s="94" t="s">
        <v>3694</v>
      </c>
      <c r="AY15" s="77"/>
      <c r="AZ15" s="83">
        <f t="shared" si="0"/>
        <v>0.14174999999999999</v>
      </c>
    </row>
    <row r="16" spans="1:52" s="99" customFormat="1" ht="34.950000000000003" customHeight="1" x14ac:dyDescent="0.45">
      <c r="A16" s="93" t="s">
        <v>5222</v>
      </c>
      <c r="B16" s="77">
        <v>2</v>
      </c>
      <c r="C16" s="93" t="s">
        <v>5222</v>
      </c>
      <c r="D16" s="93"/>
      <c r="E16" s="93"/>
      <c r="F16" s="94"/>
      <c r="G16" s="93"/>
      <c r="H16" s="77"/>
      <c r="I16" s="95">
        <v>2885</v>
      </c>
      <c r="J16" s="77"/>
      <c r="K16" s="77"/>
      <c r="L16" s="93" t="s">
        <v>3646</v>
      </c>
      <c r="M16" s="96" t="s">
        <v>5827</v>
      </c>
      <c r="N16" s="96"/>
      <c r="O16" s="79">
        <v>1</v>
      </c>
      <c r="P16" s="77">
        <v>880</v>
      </c>
      <c r="Q16" s="77">
        <v>500</v>
      </c>
      <c r="R16" s="77">
        <v>1850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t="s">
        <v>3406</v>
      </c>
      <c r="AS16" s="97"/>
      <c r="AT16" s="77">
        <v>2226</v>
      </c>
      <c r="AU16" s="77">
        <v>56</v>
      </c>
      <c r="AV16" s="94" t="s">
        <v>5110</v>
      </c>
      <c r="AW16" s="77" t="s">
        <v>2874</v>
      </c>
      <c r="AX16" s="94" t="s">
        <v>3694</v>
      </c>
      <c r="AY16" s="77" t="s">
        <v>5826</v>
      </c>
      <c r="AZ16" s="83">
        <f t="shared" si="0"/>
        <v>0.81399999999999995</v>
      </c>
    </row>
    <row r="17" spans="1:52" s="99" customFormat="1" ht="34.950000000000003" customHeight="1" x14ac:dyDescent="0.45">
      <c r="A17" s="93" t="s">
        <v>5222</v>
      </c>
      <c r="B17" s="77">
        <v>2</v>
      </c>
      <c r="C17" s="93" t="s">
        <v>5222</v>
      </c>
      <c r="D17" s="93"/>
      <c r="E17" s="93"/>
      <c r="F17" s="94"/>
      <c r="G17" s="93"/>
      <c r="H17" s="77"/>
      <c r="I17" s="95">
        <v>2886</v>
      </c>
      <c r="J17" s="77"/>
      <c r="K17" s="77"/>
      <c r="L17" s="93" t="s">
        <v>3646</v>
      </c>
      <c r="M17" s="96" t="s">
        <v>5827</v>
      </c>
      <c r="N17" s="96"/>
      <c r="O17" s="79">
        <v>1</v>
      </c>
      <c r="P17" s="77">
        <v>880</v>
      </c>
      <c r="Q17" s="77">
        <v>500</v>
      </c>
      <c r="R17" s="77">
        <v>1850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t="s">
        <v>3406</v>
      </c>
      <c r="AS17" s="97"/>
      <c r="AT17" s="77">
        <v>2227</v>
      </c>
      <c r="AU17" s="77">
        <v>56</v>
      </c>
      <c r="AV17" s="94" t="s">
        <v>5110</v>
      </c>
      <c r="AW17" s="77" t="s">
        <v>2874</v>
      </c>
      <c r="AX17" s="94" t="s">
        <v>3694</v>
      </c>
      <c r="AY17" s="77" t="s">
        <v>5826</v>
      </c>
      <c r="AZ17" s="83">
        <f t="shared" si="0"/>
        <v>0.81399999999999995</v>
      </c>
    </row>
    <row r="18" spans="1:52" s="99" customFormat="1" ht="34.950000000000003" customHeight="1" x14ac:dyDescent="0.45">
      <c r="A18" s="93" t="s">
        <v>5222</v>
      </c>
      <c r="B18" s="77">
        <v>2</v>
      </c>
      <c r="C18" s="93" t="s">
        <v>5222</v>
      </c>
      <c r="D18" s="93"/>
      <c r="E18" s="93"/>
      <c r="F18" s="94"/>
      <c r="G18" s="93"/>
      <c r="H18" s="77"/>
      <c r="I18" s="95">
        <v>2887</v>
      </c>
      <c r="J18" s="77"/>
      <c r="K18" s="77"/>
      <c r="L18" s="93" t="s">
        <v>3480</v>
      </c>
      <c r="M18" s="96"/>
      <c r="N18" s="96"/>
      <c r="O18" s="79">
        <v>1</v>
      </c>
      <c r="P18" s="77">
        <v>880</v>
      </c>
      <c r="Q18" s="77">
        <v>380</v>
      </c>
      <c r="R18" s="77">
        <v>1790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t="s">
        <v>3406</v>
      </c>
      <c r="AS18" s="97"/>
      <c r="AT18" s="77">
        <v>2228</v>
      </c>
      <c r="AU18" s="77">
        <v>56</v>
      </c>
      <c r="AV18" s="94" t="s">
        <v>5110</v>
      </c>
      <c r="AW18" s="77" t="s">
        <v>2874</v>
      </c>
      <c r="AX18" s="94" t="s">
        <v>3694</v>
      </c>
      <c r="AY18" s="77"/>
      <c r="AZ18" s="83">
        <f t="shared" si="0"/>
        <v>0.598576</v>
      </c>
    </row>
    <row r="19" spans="1:52" s="99" customFormat="1" ht="34.950000000000003" customHeight="1" x14ac:dyDescent="0.45">
      <c r="A19" s="93" t="s">
        <v>5222</v>
      </c>
      <c r="B19" s="77">
        <v>2</v>
      </c>
      <c r="C19" s="93" t="s">
        <v>5222</v>
      </c>
      <c r="D19" s="93"/>
      <c r="E19" s="93"/>
      <c r="F19" s="94"/>
      <c r="G19" s="93"/>
      <c r="H19" s="77"/>
      <c r="I19" s="95">
        <v>2888</v>
      </c>
      <c r="J19" s="77"/>
      <c r="K19" s="77"/>
      <c r="L19" s="93" t="s">
        <v>3279</v>
      </c>
      <c r="M19" s="96" t="s">
        <v>5828</v>
      </c>
      <c r="N19" s="96"/>
      <c r="O19" s="79">
        <v>1</v>
      </c>
      <c r="P19" s="77">
        <v>800</v>
      </c>
      <c r="Q19" s="77">
        <v>350</v>
      </c>
      <c r="R19" s="77">
        <v>1190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t="s">
        <v>3406</v>
      </c>
      <c r="AS19" s="97"/>
      <c r="AT19" s="77">
        <v>2229</v>
      </c>
      <c r="AU19" s="77">
        <v>56</v>
      </c>
      <c r="AV19" s="94" t="s">
        <v>5110</v>
      </c>
      <c r="AW19" s="77" t="s">
        <v>2874</v>
      </c>
      <c r="AX19" s="94" t="s">
        <v>3694</v>
      </c>
      <c r="AY19" s="77"/>
      <c r="AZ19" s="83">
        <f t="shared" si="0"/>
        <v>0.3332</v>
      </c>
    </row>
    <row r="20" spans="1:52" s="99" customFormat="1" ht="34.950000000000003" customHeight="1" x14ac:dyDescent="0.45">
      <c r="A20" s="93" t="s">
        <v>5222</v>
      </c>
      <c r="B20" s="77">
        <v>2</v>
      </c>
      <c r="C20" s="93" t="s">
        <v>5222</v>
      </c>
      <c r="D20" s="93"/>
      <c r="E20" s="93"/>
      <c r="F20" s="94"/>
      <c r="G20" s="93"/>
      <c r="H20" s="77"/>
      <c r="I20" s="95">
        <v>2889</v>
      </c>
      <c r="J20" s="77"/>
      <c r="K20" s="77"/>
      <c r="L20" s="93" t="s">
        <v>3276</v>
      </c>
      <c r="M20" s="96"/>
      <c r="N20" s="96"/>
      <c r="O20" s="79">
        <v>1</v>
      </c>
      <c r="P20" s="77">
        <v>1800</v>
      </c>
      <c r="Q20" s="77">
        <v>450</v>
      </c>
      <c r="R20" s="77">
        <v>700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2230</v>
      </c>
      <c r="AU20" s="77">
        <v>56</v>
      </c>
      <c r="AV20" s="94" t="s">
        <v>5110</v>
      </c>
      <c r="AW20" s="77" t="s">
        <v>2868</v>
      </c>
      <c r="AX20" s="94" t="s">
        <v>3694</v>
      </c>
      <c r="AY20" s="77"/>
      <c r="AZ20" s="83">
        <f t="shared" si="0"/>
        <v>0.56699999999999995</v>
      </c>
    </row>
    <row r="21" spans="1:52" s="99" customFormat="1" ht="34.950000000000003" customHeight="1" x14ac:dyDescent="0.45">
      <c r="A21" s="93" t="s">
        <v>5222</v>
      </c>
      <c r="B21" s="77">
        <v>2</v>
      </c>
      <c r="C21" s="93" t="s">
        <v>5222</v>
      </c>
      <c r="D21" s="93"/>
      <c r="E21" s="93"/>
      <c r="F21" s="94"/>
      <c r="G21" s="93"/>
      <c r="H21" s="77"/>
      <c r="I21" s="95">
        <v>2890</v>
      </c>
      <c r="J21" s="77"/>
      <c r="K21" s="77"/>
      <c r="L21" s="93" t="s">
        <v>3276</v>
      </c>
      <c r="M21" s="96"/>
      <c r="N21" s="96"/>
      <c r="O21" s="79">
        <v>1</v>
      </c>
      <c r="P21" s="77">
        <v>1800</v>
      </c>
      <c r="Q21" s="77">
        <v>450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2231</v>
      </c>
      <c r="AU21" s="77">
        <v>56</v>
      </c>
      <c r="AV21" s="94" t="s">
        <v>5110</v>
      </c>
      <c r="AW21" s="77" t="s">
        <v>2868</v>
      </c>
      <c r="AX21" s="94" t="s">
        <v>3694</v>
      </c>
      <c r="AY21" s="77"/>
      <c r="AZ21" s="83">
        <f t="shared" si="0"/>
        <v>0.56699999999999995</v>
      </c>
    </row>
    <row r="22" spans="1:52" s="99" customFormat="1" ht="34.950000000000003" customHeight="1" x14ac:dyDescent="0.45">
      <c r="A22" s="93" t="s">
        <v>5222</v>
      </c>
      <c r="B22" s="77">
        <v>2</v>
      </c>
      <c r="C22" s="93" t="s">
        <v>5222</v>
      </c>
      <c r="D22" s="93"/>
      <c r="E22" s="93"/>
      <c r="F22" s="94"/>
      <c r="G22" s="93"/>
      <c r="H22" s="77"/>
      <c r="I22" s="95">
        <v>2891</v>
      </c>
      <c r="J22" s="77"/>
      <c r="K22" s="77"/>
      <c r="L22" s="93" t="s">
        <v>3094</v>
      </c>
      <c r="M22" s="96"/>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2232</v>
      </c>
      <c r="AU22" s="77">
        <v>56</v>
      </c>
      <c r="AV22" s="94" t="s">
        <v>5110</v>
      </c>
      <c r="AW22" s="77" t="s">
        <v>2874</v>
      </c>
      <c r="AX22" s="94" t="s">
        <v>3694</v>
      </c>
      <c r="AY22" s="77"/>
      <c r="AZ22" s="83">
        <f t="shared" si="0"/>
        <v>0.14174999999999999</v>
      </c>
    </row>
    <row r="23" spans="1:52" s="99" customFormat="1" ht="34.950000000000003" customHeight="1" x14ac:dyDescent="0.45">
      <c r="A23" s="93" t="s">
        <v>5222</v>
      </c>
      <c r="B23" s="77">
        <v>2</v>
      </c>
      <c r="C23" s="93" t="s">
        <v>5222</v>
      </c>
      <c r="D23" s="93"/>
      <c r="E23" s="93"/>
      <c r="F23" s="94"/>
      <c r="G23" s="93"/>
      <c r="H23" s="77"/>
      <c r="I23" s="95">
        <v>2892</v>
      </c>
      <c r="J23" s="77"/>
      <c r="K23" s="77"/>
      <c r="L23" s="93" t="s">
        <v>3106</v>
      </c>
      <c r="M23" s="96"/>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2233</v>
      </c>
      <c r="AU23" s="77">
        <v>56</v>
      </c>
      <c r="AV23" s="94" t="s">
        <v>5110</v>
      </c>
      <c r="AW23" s="77" t="s">
        <v>2868</v>
      </c>
      <c r="AX23" s="94" t="s">
        <v>3694</v>
      </c>
      <c r="AY23" s="77"/>
      <c r="AZ23" s="83">
        <f t="shared" si="0"/>
        <v>0.14174999999999999</v>
      </c>
    </row>
    <row r="24" spans="1:52" s="99" customFormat="1" ht="34.950000000000003" customHeight="1" x14ac:dyDescent="0.45">
      <c r="A24" s="93" t="s">
        <v>5222</v>
      </c>
      <c r="B24" s="77">
        <v>2</v>
      </c>
      <c r="C24" s="93" t="s">
        <v>5222</v>
      </c>
      <c r="D24" s="93"/>
      <c r="E24" s="93"/>
      <c r="F24" s="94"/>
      <c r="G24" s="93"/>
      <c r="H24" s="77"/>
      <c r="I24" s="95">
        <v>2893</v>
      </c>
      <c r="J24" s="77"/>
      <c r="K24" s="77"/>
      <c r="L24" s="93" t="s">
        <v>3109</v>
      </c>
      <c r="M24" s="96" t="s">
        <v>5829</v>
      </c>
      <c r="N24" s="96"/>
      <c r="O24" s="79">
        <v>1</v>
      </c>
      <c r="P24" s="77">
        <v>200</v>
      </c>
      <c r="Q24" s="77">
        <v>200</v>
      </c>
      <c r="R24" s="77">
        <v>400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2234</v>
      </c>
      <c r="AU24" s="77">
        <v>56</v>
      </c>
      <c r="AV24" s="94" t="s">
        <v>5110</v>
      </c>
      <c r="AW24" s="77" t="s">
        <v>2874</v>
      </c>
      <c r="AX24" s="94" t="s">
        <v>3694</v>
      </c>
      <c r="AY24" s="77"/>
      <c r="AZ24" s="83">
        <f t="shared" si="0"/>
        <v>1.6E-2</v>
      </c>
    </row>
    <row r="25" spans="1:52" s="99" customFormat="1" ht="34.950000000000003" customHeight="1" x14ac:dyDescent="0.45">
      <c r="A25" s="93" t="s">
        <v>5222</v>
      </c>
      <c r="B25" s="77">
        <v>2</v>
      </c>
      <c r="C25" s="93" t="s">
        <v>5222</v>
      </c>
      <c r="D25" s="93"/>
      <c r="E25" s="93"/>
      <c r="F25" s="94"/>
      <c r="G25" s="93"/>
      <c r="H25" s="77"/>
      <c r="I25" s="95">
        <v>2894</v>
      </c>
      <c r="J25" s="77"/>
      <c r="K25" s="77"/>
      <c r="L25" s="93" t="s">
        <v>3619</v>
      </c>
      <c r="M25" s="96"/>
      <c r="N25" s="96"/>
      <c r="O25" s="79">
        <v>1</v>
      </c>
      <c r="P25" s="77">
        <v>1060</v>
      </c>
      <c r="Q25" s="77">
        <v>730</v>
      </c>
      <c r="R25" s="77">
        <v>740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2235</v>
      </c>
      <c r="AU25" s="77">
        <v>56</v>
      </c>
      <c r="AV25" s="94" t="s">
        <v>5110</v>
      </c>
      <c r="AW25" s="77" t="s">
        <v>2876</v>
      </c>
      <c r="AX25" s="94" t="s">
        <v>3694</v>
      </c>
      <c r="AY25" s="77"/>
      <c r="AZ25" s="83">
        <f t="shared" si="0"/>
        <v>0.57261200000000001</v>
      </c>
    </row>
    <row r="26" spans="1:52" s="99" customFormat="1" ht="34.950000000000003" customHeight="1" x14ac:dyDescent="0.45">
      <c r="A26" s="93" t="s">
        <v>5222</v>
      </c>
      <c r="B26" s="77">
        <v>2</v>
      </c>
      <c r="C26" s="93" t="s">
        <v>5222</v>
      </c>
      <c r="D26" s="93"/>
      <c r="E26" s="93"/>
      <c r="F26" s="94"/>
      <c r="G26" s="93"/>
      <c r="H26" s="77"/>
      <c r="I26" s="95">
        <v>2895</v>
      </c>
      <c r="J26" s="77"/>
      <c r="K26" s="77"/>
      <c r="L26" s="93" t="s">
        <v>3474</v>
      </c>
      <c r="M26" s="96"/>
      <c r="N26" s="96"/>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2236</v>
      </c>
      <c r="AU26" s="77">
        <v>56</v>
      </c>
      <c r="AV26" s="94" t="s">
        <v>5110</v>
      </c>
      <c r="AW26" s="77" t="s">
        <v>2957</v>
      </c>
      <c r="AX26" s="94" t="s">
        <v>3694</v>
      </c>
      <c r="AY26" s="77"/>
      <c r="AZ26" s="83">
        <f t="shared" si="0"/>
        <v>0.14174999999999999</v>
      </c>
    </row>
    <row r="27" spans="1:52" s="99" customFormat="1" ht="34.950000000000003" customHeight="1" x14ac:dyDescent="0.45">
      <c r="A27" s="93" t="s">
        <v>5222</v>
      </c>
      <c r="B27" s="77">
        <v>2</v>
      </c>
      <c r="C27" s="93" t="s">
        <v>5222</v>
      </c>
      <c r="D27" s="93"/>
      <c r="E27" s="93"/>
      <c r="F27" s="94"/>
      <c r="G27" s="93"/>
      <c r="H27" s="77"/>
      <c r="I27" s="95">
        <v>2896</v>
      </c>
      <c r="J27" s="77"/>
      <c r="K27" s="77"/>
      <c r="L27" s="93" t="s">
        <v>3619</v>
      </c>
      <c r="M27" s="96"/>
      <c r="N27" s="96"/>
      <c r="O27" s="79">
        <v>1</v>
      </c>
      <c r="P27" s="77">
        <v>1060</v>
      </c>
      <c r="Q27" s="77">
        <v>730</v>
      </c>
      <c r="R27" s="77">
        <v>740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2237</v>
      </c>
      <c r="AU27" s="77">
        <v>56</v>
      </c>
      <c r="AV27" s="94" t="s">
        <v>5110</v>
      </c>
      <c r="AW27" s="77" t="s">
        <v>2874</v>
      </c>
      <c r="AX27" s="94" t="s">
        <v>3694</v>
      </c>
      <c r="AY27" s="77"/>
      <c r="AZ27" s="83">
        <f t="shared" si="0"/>
        <v>0.57261200000000001</v>
      </c>
    </row>
    <row r="28" spans="1:52" s="99" customFormat="1" ht="34.950000000000003" customHeight="1" x14ac:dyDescent="0.45">
      <c r="A28" s="93" t="s">
        <v>5222</v>
      </c>
      <c r="B28" s="77">
        <v>2</v>
      </c>
      <c r="C28" s="93" t="s">
        <v>5222</v>
      </c>
      <c r="D28" s="93"/>
      <c r="E28" s="93"/>
      <c r="F28" s="94"/>
      <c r="G28" s="93"/>
      <c r="H28" s="77"/>
      <c r="I28" s="95">
        <v>2897</v>
      </c>
      <c r="J28" s="77"/>
      <c r="K28" s="77"/>
      <c r="L28" s="93" t="s">
        <v>4017</v>
      </c>
      <c r="M28" s="96"/>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2238</v>
      </c>
      <c r="AU28" s="77">
        <v>56</v>
      </c>
      <c r="AV28" s="94" t="s">
        <v>5110</v>
      </c>
      <c r="AW28" s="77" t="s">
        <v>2876</v>
      </c>
      <c r="AX28" s="94" t="s">
        <v>3694</v>
      </c>
      <c r="AY28" s="77"/>
      <c r="AZ28" s="83">
        <f t="shared" si="0"/>
        <v>0.14174999999999999</v>
      </c>
    </row>
    <row r="29" spans="1:52" s="99" customFormat="1" ht="34.950000000000003" customHeight="1" x14ac:dyDescent="0.45">
      <c r="A29" s="93" t="s">
        <v>5222</v>
      </c>
      <c r="B29" s="77">
        <v>2</v>
      </c>
      <c r="C29" s="93" t="s">
        <v>5222</v>
      </c>
      <c r="D29" s="93"/>
      <c r="E29" s="93"/>
      <c r="F29" s="94"/>
      <c r="G29" s="93"/>
      <c r="H29" s="77"/>
      <c r="I29" s="95">
        <v>2898</v>
      </c>
      <c r="J29" s="77"/>
      <c r="K29" s="77"/>
      <c r="L29" s="93" t="s">
        <v>3533</v>
      </c>
      <c r="M29" s="96"/>
      <c r="N29" s="96"/>
      <c r="O29" s="79">
        <v>1</v>
      </c>
      <c r="P29" s="77">
        <v>400</v>
      </c>
      <c r="Q29" s="77">
        <v>730</v>
      </c>
      <c r="R29" s="77">
        <v>740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2239</v>
      </c>
      <c r="AU29" s="77">
        <v>56</v>
      </c>
      <c r="AV29" s="94" t="s">
        <v>5110</v>
      </c>
      <c r="AW29" s="77" t="s">
        <v>2876</v>
      </c>
      <c r="AX29" s="94" t="s">
        <v>3694</v>
      </c>
      <c r="AY29" s="77"/>
      <c r="AZ29" s="83">
        <f t="shared" si="0"/>
        <v>0.21607999999999999</v>
      </c>
    </row>
    <row r="30" spans="1:52" s="99" customFormat="1" ht="34.950000000000003" customHeight="1" x14ac:dyDescent="0.45">
      <c r="A30" s="93" t="s">
        <v>5222</v>
      </c>
      <c r="B30" s="77">
        <v>2</v>
      </c>
      <c r="C30" s="93" t="s">
        <v>5222</v>
      </c>
      <c r="D30" s="93"/>
      <c r="E30" s="93"/>
      <c r="F30" s="94"/>
      <c r="G30" s="93"/>
      <c r="H30" s="77"/>
      <c r="I30" s="95">
        <v>2899</v>
      </c>
      <c r="J30" s="77"/>
      <c r="K30" s="77"/>
      <c r="L30" s="93" t="s">
        <v>2491</v>
      </c>
      <c r="M30" s="96" t="s">
        <v>5830</v>
      </c>
      <c r="N30" s="96"/>
      <c r="O30" s="79">
        <v>1</v>
      </c>
      <c r="P30" s="77">
        <v>500</v>
      </c>
      <c r="Q30" s="77">
        <v>300</v>
      </c>
      <c r="R30" s="77">
        <v>620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2240</v>
      </c>
      <c r="AU30" s="77">
        <v>56</v>
      </c>
      <c r="AV30" s="94" t="s">
        <v>5110</v>
      </c>
      <c r="AW30" s="77" t="s">
        <v>2876</v>
      </c>
      <c r="AX30" s="94" t="s">
        <v>3694</v>
      </c>
      <c r="AY30" s="77"/>
      <c r="AZ30" s="83">
        <f t="shared" si="0"/>
        <v>9.2999999999999999E-2</v>
      </c>
    </row>
    <row r="31" spans="1:52" s="99" customFormat="1" ht="34.950000000000003" customHeight="1" x14ac:dyDescent="0.45">
      <c r="A31" s="93" t="s">
        <v>5222</v>
      </c>
      <c r="B31" s="77">
        <v>2</v>
      </c>
      <c r="C31" s="93" t="s">
        <v>5222</v>
      </c>
      <c r="D31" s="93"/>
      <c r="E31" s="93"/>
      <c r="F31" s="94"/>
      <c r="G31" s="93"/>
      <c r="H31" s="77"/>
      <c r="I31" s="95">
        <v>2900</v>
      </c>
      <c r="J31" s="77"/>
      <c r="K31" s="77"/>
      <c r="L31" s="93" t="s">
        <v>3619</v>
      </c>
      <c r="M31" s="96"/>
      <c r="N31" s="96"/>
      <c r="O31" s="79">
        <v>1</v>
      </c>
      <c r="P31" s="77">
        <v>1060</v>
      </c>
      <c r="Q31" s="77">
        <v>730</v>
      </c>
      <c r="R31" s="77">
        <v>740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2241</v>
      </c>
      <c r="AU31" s="77">
        <v>56</v>
      </c>
      <c r="AV31" s="94" t="s">
        <v>5110</v>
      </c>
      <c r="AW31" s="77" t="s">
        <v>2876</v>
      </c>
      <c r="AX31" s="94" t="s">
        <v>3694</v>
      </c>
      <c r="AY31" s="77"/>
      <c r="AZ31" s="83">
        <f t="shared" si="0"/>
        <v>0.57261200000000001</v>
      </c>
    </row>
    <row r="32" spans="1:52" s="99" customFormat="1" ht="34.950000000000003" customHeight="1" x14ac:dyDescent="0.45">
      <c r="A32" s="93" t="s">
        <v>5222</v>
      </c>
      <c r="B32" s="77">
        <v>2</v>
      </c>
      <c r="C32" s="93" t="s">
        <v>5222</v>
      </c>
      <c r="D32" s="93"/>
      <c r="E32" s="93"/>
      <c r="F32" s="94"/>
      <c r="G32" s="93"/>
      <c r="H32" s="77"/>
      <c r="I32" s="95">
        <v>2901</v>
      </c>
      <c r="J32" s="77"/>
      <c r="K32" s="77"/>
      <c r="L32" s="93" t="s">
        <v>3094</v>
      </c>
      <c r="M32" s="96"/>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2242</v>
      </c>
      <c r="AU32" s="77">
        <v>56</v>
      </c>
      <c r="AV32" s="94" t="s">
        <v>5110</v>
      </c>
      <c r="AW32" s="77" t="s">
        <v>2874</v>
      </c>
      <c r="AX32" s="94" t="s">
        <v>3694</v>
      </c>
      <c r="AY32" s="77"/>
      <c r="AZ32" s="83">
        <f t="shared" si="0"/>
        <v>0.14174999999999999</v>
      </c>
    </row>
    <row r="33" spans="1:52" s="99" customFormat="1" ht="34.950000000000003" customHeight="1" x14ac:dyDescent="0.45">
      <c r="A33" s="93" t="s">
        <v>5222</v>
      </c>
      <c r="B33" s="77">
        <v>2</v>
      </c>
      <c r="C33" s="93" t="s">
        <v>5222</v>
      </c>
      <c r="D33" s="93"/>
      <c r="E33" s="93"/>
      <c r="F33" s="94"/>
      <c r="G33" s="93"/>
      <c r="H33" s="77"/>
      <c r="I33" s="95">
        <v>2902</v>
      </c>
      <c r="J33" s="77"/>
      <c r="K33" s="77"/>
      <c r="L33" s="93" t="s">
        <v>3619</v>
      </c>
      <c r="M33" s="96"/>
      <c r="N33" s="96"/>
      <c r="O33" s="79">
        <v>1</v>
      </c>
      <c r="P33" s="77">
        <v>1060</v>
      </c>
      <c r="Q33" s="77">
        <v>730</v>
      </c>
      <c r="R33" s="77">
        <v>740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2243</v>
      </c>
      <c r="AU33" s="77">
        <v>56</v>
      </c>
      <c r="AV33" s="94" t="s">
        <v>5110</v>
      </c>
      <c r="AW33" s="77" t="s">
        <v>2876</v>
      </c>
      <c r="AX33" s="94" t="s">
        <v>3694</v>
      </c>
      <c r="AY33" s="77"/>
      <c r="AZ33" s="83">
        <f t="shared" si="0"/>
        <v>0.57261200000000001</v>
      </c>
    </row>
    <row r="34" spans="1:52" s="99" customFormat="1" ht="34.950000000000003" customHeight="1" x14ac:dyDescent="0.45">
      <c r="A34" s="93" t="s">
        <v>5222</v>
      </c>
      <c r="B34" s="77">
        <v>2</v>
      </c>
      <c r="C34" s="93" t="s">
        <v>5222</v>
      </c>
      <c r="D34" s="93"/>
      <c r="E34" s="93"/>
      <c r="F34" s="94"/>
      <c r="G34" s="93"/>
      <c r="H34" s="77"/>
      <c r="I34" s="95">
        <v>2903</v>
      </c>
      <c r="J34" s="77"/>
      <c r="K34" s="77"/>
      <c r="L34" s="93" t="s">
        <v>3094</v>
      </c>
      <c r="M34" s="96"/>
      <c r="N34" s="96"/>
      <c r="O34" s="79">
        <v>1</v>
      </c>
      <c r="P34" s="77">
        <v>450</v>
      </c>
      <c r="Q34" s="77">
        <v>450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2244</v>
      </c>
      <c r="AU34" s="77">
        <v>56</v>
      </c>
      <c r="AV34" s="94" t="s">
        <v>5110</v>
      </c>
      <c r="AW34" s="77" t="s">
        <v>2874</v>
      </c>
      <c r="AX34" s="94" t="s">
        <v>3694</v>
      </c>
      <c r="AY34" s="77"/>
      <c r="AZ34" s="83">
        <f t="shared" si="0"/>
        <v>0.14174999999999999</v>
      </c>
    </row>
    <row r="35" spans="1:52" s="99" customFormat="1" ht="34.950000000000003" customHeight="1" x14ac:dyDescent="0.45">
      <c r="A35" s="93" t="s">
        <v>5222</v>
      </c>
      <c r="B35" s="77">
        <v>2</v>
      </c>
      <c r="C35" s="93" t="s">
        <v>5222</v>
      </c>
      <c r="D35" s="93"/>
      <c r="E35" s="93"/>
      <c r="F35" s="94"/>
      <c r="G35" s="93"/>
      <c r="H35" s="77"/>
      <c r="I35" s="95">
        <v>2904</v>
      </c>
      <c r="J35" s="77"/>
      <c r="K35" s="77"/>
      <c r="L35" s="93" t="s">
        <v>3276</v>
      </c>
      <c r="M35" s="96"/>
      <c r="N35" s="96"/>
      <c r="O35" s="79">
        <v>1</v>
      </c>
      <c r="P35" s="77">
        <v>1800</v>
      </c>
      <c r="Q35" s="77">
        <v>440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2245</v>
      </c>
      <c r="AU35" s="77">
        <v>56</v>
      </c>
      <c r="AV35" s="94" t="s">
        <v>5110</v>
      </c>
      <c r="AW35" s="77" t="s">
        <v>2876</v>
      </c>
      <c r="AX35" s="94" t="s">
        <v>3694</v>
      </c>
      <c r="AY35" s="77"/>
      <c r="AZ35" s="83">
        <f t="shared" si="0"/>
        <v>0.5544</v>
      </c>
    </row>
    <row r="36" spans="1:52" s="99" customFormat="1" ht="34.950000000000003" customHeight="1" x14ac:dyDescent="0.45">
      <c r="A36" s="93" t="s">
        <v>5222</v>
      </c>
      <c r="B36" s="77">
        <v>2</v>
      </c>
      <c r="C36" s="93" t="s">
        <v>5222</v>
      </c>
      <c r="D36" s="93"/>
      <c r="E36" s="93"/>
      <c r="F36" s="94"/>
      <c r="G36" s="93"/>
      <c r="H36" s="77"/>
      <c r="I36" s="95"/>
      <c r="J36" s="77"/>
      <c r="K36" s="77"/>
      <c r="L36" s="93" t="s">
        <v>5831</v>
      </c>
      <c r="M36" s="96" t="s">
        <v>5840</v>
      </c>
      <c r="N36" s="96" t="s">
        <v>5843</v>
      </c>
      <c r="O36" s="79">
        <v>1</v>
      </c>
      <c r="P36" s="77">
        <v>400</v>
      </c>
      <c r="Q36" s="77">
        <v>530</v>
      </c>
      <c r="R36" s="77">
        <v>400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0"/>
        <v>8.48E-2</v>
      </c>
    </row>
    <row r="37" spans="1:52" s="99" customFormat="1" ht="34.950000000000003" customHeight="1" x14ac:dyDescent="0.45">
      <c r="A37" s="93" t="s">
        <v>5222</v>
      </c>
      <c r="B37" s="77">
        <v>2</v>
      </c>
      <c r="C37" s="93" t="s">
        <v>5222</v>
      </c>
      <c r="D37" s="93"/>
      <c r="E37" s="93"/>
      <c r="F37" s="94"/>
      <c r="G37" s="93"/>
      <c r="H37" s="77"/>
      <c r="I37" s="95"/>
      <c r="J37" s="77"/>
      <c r="K37" s="77"/>
      <c r="L37" s="93" t="s">
        <v>5831</v>
      </c>
      <c r="M37" s="96" t="s">
        <v>5841</v>
      </c>
      <c r="N37" s="96" t="s">
        <v>5844</v>
      </c>
      <c r="O37" s="79">
        <v>3</v>
      </c>
      <c r="P37" s="77">
        <v>430</v>
      </c>
      <c r="Q37" s="77">
        <v>450</v>
      </c>
      <c r="R37" s="77">
        <v>450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f t="shared" si="0"/>
        <v>0.26122499999999998</v>
      </c>
    </row>
    <row r="38" spans="1:52" s="99" customFormat="1" ht="34.950000000000003" customHeight="1" x14ac:dyDescent="0.45">
      <c r="A38" s="93" t="s">
        <v>5222</v>
      </c>
      <c r="B38" s="77">
        <v>2</v>
      </c>
      <c r="C38" s="93" t="s">
        <v>5222</v>
      </c>
      <c r="D38" s="93"/>
      <c r="E38" s="93"/>
      <c r="F38" s="94"/>
      <c r="G38" s="93"/>
      <c r="H38" s="77"/>
      <c r="I38" s="95"/>
      <c r="J38" s="77"/>
      <c r="K38" s="77"/>
      <c r="L38" s="93" t="s">
        <v>5831</v>
      </c>
      <c r="M38" s="96" t="s">
        <v>5842</v>
      </c>
      <c r="N38" s="96" t="s">
        <v>5845</v>
      </c>
      <c r="O38" s="79">
        <v>1</v>
      </c>
      <c r="P38" s="77">
        <v>520</v>
      </c>
      <c r="Q38" s="77">
        <v>420</v>
      </c>
      <c r="R38" s="77">
        <v>350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c r="AZ38" s="83">
        <f t="shared" si="0"/>
        <v>7.6439999999999994E-2</v>
      </c>
    </row>
    <row r="39" spans="1:52" s="99" customFormat="1" ht="34.950000000000003" customHeight="1" x14ac:dyDescent="0.45">
      <c r="A39" s="93" t="s">
        <v>5222</v>
      </c>
      <c r="B39" s="77">
        <v>2</v>
      </c>
      <c r="C39" s="93" t="s">
        <v>5222</v>
      </c>
      <c r="D39" s="93"/>
      <c r="E39" s="93"/>
      <c r="F39" s="94"/>
      <c r="G39" s="93"/>
      <c r="H39" s="77"/>
      <c r="I39" s="95"/>
      <c r="J39" s="77"/>
      <c r="K39" s="77"/>
      <c r="L39" s="93" t="s">
        <v>5831</v>
      </c>
      <c r="M39" s="96" t="s">
        <v>5840</v>
      </c>
      <c r="N39" s="96" t="s">
        <v>5846</v>
      </c>
      <c r="O39" s="79">
        <v>1</v>
      </c>
      <c r="P39" s="77">
        <v>380</v>
      </c>
      <c r="Q39" s="77">
        <v>420</v>
      </c>
      <c r="R39" s="77">
        <v>290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c r="AZ39" s="83">
        <f t="shared" si="0"/>
        <v>4.6283999999999999E-2</v>
      </c>
    </row>
    <row r="40" spans="1:52" s="99" customFormat="1" ht="34.950000000000003" customHeight="1" x14ac:dyDescent="0.45">
      <c r="A40" s="93" t="s">
        <v>5222</v>
      </c>
      <c r="B40" s="77">
        <v>2</v>
      </c>
      <c r="C40" s="93" t="s">
        <v>5222</v>
      </c>
      <c r="D40" s="93"/>
      <c r="E40" s="93"/>
      <c r="F40" s="94"/>
      <c r="G40" s="93"/>
      <c r="H40" s="77"/>
      <c r="I40" s="95"/>
      <c r="J40" s="77"/>
      <c r="K40" s="77"/>
      <c r="L40" s="93" t="s">
        <v>5832</v>
      </c>
      <c r="M40" s="96" t="s">
        <v>5847</v>
      </c>
      <c r="N40" s="96"/>
      <c r="O40" s="79">
        <v>3</v>
      </c>
      <c r="P40" s="77">
        <v>450</v>
      </c>
      <c r="Q40" s="77">
        <v>360</v>
      </c>
      <c r="R40" s="77">
        <v>250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f t="shared" si="0"/>
        <v>0.1215</v>
      </c>
    </row>
    <row r="41" spans="1:52" s="99" customFormat="1" ht="34.950000000000003" customHeight="1" x14ac:dyDescent="0.45">
      <c r="A41" s="93" t="s">
        <v>5222</v>
      </c>
      <c r="B41" s="77">
        <v>2</v>
      </c>
      <c r="C41" s="93" t="s">
        <v>5222</v>
      </c>
      <c r="D41" s="93"/>
      <c r="E41" s="93"/>
      <c r="F41" s="94"/>
      <c r="G41" s="93"/>
      <c r="H41" s="77"/>
      <c r="I41" s="95"/>
      <c r="J41" s="77"/>
      <c r="K41" s="77"/>
      <c r="L41" s="93" t="s">
        <v>5833</v>
      </c>
      <c r="M41" s="96"/>
      <c r="N41" s="96"/>
      <c r="O41" s="79">
        <v>1</v>
      </c>
      <c r="P41" s="77">
        <v>600</v>
      </c>
      <c r="Q41" s="77">
        <v>50</v>
      </c>
      <c r="R41" s="77">
        <v>450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t="s">
        <v>5826</v>
      </c>
      <c r="AZ41" s="83">
        <f t="shared" si="0"/>
        <v>1.35E-2</v>
      </c>
    </row>
    <row r="42" spans="1:52" s="99" customFormat="1" ht="34.950000000000003" customHeight="1" x14ac:dyDescent="0.45">
      <c r="A42" s="93" t="s">
        <v>5222</v>
      </c>
      <c r="B42" s="77">
        <v>2</v>
      </c>
      <c r="C42" s="93" t="s">
        <v>5222</v>
      </c>
      <c r="D42" s="93"/>
      <c r="E42" s="93"/>
      <c r="F42" s="94"/>
      <c r="G42" s="93"/>
      <c r="H42" s="77"/>
      <c r="I42" s="95"/>
      <c r="J42" s="77"/>
      <c r="K42" s="77"/>
      <c r="L42" s="93" t="s">
        <v>5834</v>
      </c>
      <c r="M42" s="96" t="s">
        <v>5829</v>
      </c>
      <c r="N42" s="96"/>
      <c r="O42" s="79">
        <v>1</v>
      </c>
      <c r="P42" s="77">
        <v>400</v>
      </c>
      <c r="Q42" s="77">
        <v>600</v>
      </c>
      <c r="R42" s="77">
        <v>750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c r="AU42" s="77"/>
      <c r="AV42" s="94"/>
      <c r="AW42" s="77"/>
      <c r="AX42" s="94"/>
      <c r="AY42" s="77"/>
      <c r="AZ42" s="83">
        <f t="shared" si="0"/>
        <v>0.18</v>
      </c>
    </row>
    <row r="43" spans="1:52" s="99" customFormat="1" ht="34.950000000000003" customHeight="1" x14ac:dyDescent="0.45">
      <c r="A43" s="93" t="s">
        <v>5222</v>
      </c>
      <c r="B43" s="77">
        <v>2</v>
      </c>
      <c r="C43" s="93" t="s">
        <v>5222</v>
      </c>
      <c r="D43" s="93"/>
      <c r="E43" s="93"/>
      <c r="F43" s="94"/>
      <c r="G43" s="93"/>
      <c r="H43" s="77"/>
      <c r="I43" s="95"/>
      <c r="J43" s="77"/>
      <c r="K43" s="77"/>
      <c r="L43" s="93" t="s">
        <v>5835</v>
      </c>
      <c r="M43" s="96" t="s">
        <v>5847</v>
      </c>
      <c r="N43" s="96"/>
      <c r="O43" s="79">
        <v>1</v>
      </c>
      <c r="P43" s="77"/>
      <c r="Q43" s="77"/>
      <c r="R43" s="77"/>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c r="AU43" s="77"/>
      <c r="AV43" s="94"/>
      <c r="AW43" s="77"/>
      <c r="AX43" s="94"/>
      <c r="AY43" s="77" t="s">
        <v>5826</v>
      </c>
      <c r="AZ43" s="83">
        <f t="shared" si="0"/>
        <v>0</v>
      </c>
    </row>
    <row r="44" spans="1:52" s="99" customFormat="1" ht="34.950000000000003" customHeight="1" x14ac:dyDescent="0.45">
      <c r="A44" s="93" t="s">
        <v>5222</v>
      </c>
      <c r="B44" s="77">
        <v>2</v>
      </c>
      <c r="C44" s="93" t="s">
        <v>5222</v>
      </c>
      <c r="D44" s="93"/>
      <c r="E44" s="93"/>
      <c r="F44" s="94"/>
      <c r="G44" s="93"/>
      <c r="H44" s="77"/>
      <c r="I44" s="95"/>
      <c r="J44" s="77"/>
      <c r="K44" s="77"/>
      <c r="L44" s="93" t="s">
        <v>5836</v>
      </c>
      <c r="M44" s="96"/>
      <c r="N44" s="96"/>
      <c r="O44" s="79">
        <v>16</v>
      </c>
      <c r="P44" s="77"/>
      <c r="Q44" s="77"/>
      <c r="R44" s="77"/>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c r="AU44" s="77"/>
      <c r="AV44" s="94"/>
      <c r="AW44" s="77"/>
      <c r="AX44" s="94"/>
      <c r="AY44" s="77"/>
      <c r="AZ44" s="83">
        <f t="shared" si="0"/>
        <v>0</v>
      </c>
    </row>
    <row r="45" spans="1:52" s="99" customFormat="1" ht="34.950000000000003" customHeight="1" x14ac:dyDescent="0.45">
      <c r="A45" s="93" t="s">
        <v>5222</v>
      </c>
      <c r="B45" s="77">
        <v>2</v>
      </c>
      <c r="C45" s="93" t="s">
        <v>5222</v>
      </c>
      <c r="D45" s="93"/>
      <c r="E45" s="93"/>
      <c r="F45" s="94"/>
      <c r="G45" s="93"/>
      <c r="H45" s="77"/>
      <c r="I45" s="95"/>
      <c r="J45" s="77"/>
      <c r="K45" s="77"/>
      <c r="L45" s="93" t="s">
        <v>5837</v>
      </c>
      <c r="M45" s="96"/>
      <c r="N45" s="96"/>
      <c r="O45" s="79">
        <v>14</v>
      </c>
      <c r="P45" s="77"/>
      <c r="Q45" s="77"/>
      <c r="R45" s="77"/>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c r="AU45" s="77"/>
      <c r="AV45" s="94"/>
      <c r="AW45" s="77"/>
      <c r="AX45" s="94"/>
      <c r="AY45" s="77"/>
      <c r="AZ45" s="83">
        <f t="shared" si="0"/>
        <v>0</v>
      </c>
    </row>
    <row r="46" spans="1:52" s="99" customFormat="1" ht="34.950000000000003" customHeight="1" x14ac:dyDescent="0.45">
      <c r="A46" s="93" t="s">
        <v>5222</v>
      </c>
      <c r="B46" s="77">
        <v>2</v>
      </c>
      <c r="C46" s="93" t="s">
        <v>5222</v>
      </c>
      <c r="D46" s="93"/>
      <c r="E46" s="93"/>
      <c r="F46" s="94"/>
      <c r="G46" s="93"/>
      <c r="H46" s="77"/>
      <c r="I46" s="95"/>
      <c r="J46" s="77"/>
      <c r="K46" s="77"/>
      <c r="L46" s="93" t="s">
        <v>5838</v>
      </c>
      <c r="M46" s="96"/>
      <c r="N46" s="96"/>
      <c r="O46" s="79">
        <v>25</v>
      </c>
      <c r="P46" s="77"/>
      <c r="Q46" s="77"/>
      <c r="R46" s="77"/>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c r="AU46" s="77"/>
      <c r="AV46" s="94"/>
      <c r="AW46" s="77"/>
      <c r="AX46" s="94"/>
      <c r="AY46" s="77"/>
      <c r="AZ46" s="83">
        <v>2.5</v>
      </c>
    </row>
    <row r="47" spans="1:52" s="99" customFormat="1" ht="34.950000000000003" customHeight="1" x14ac:dyDescent="0.45">
      <c r="A47" s="93" t="s">
        <v>5222</v>
      </c>
      <c r="B47" s="77">
        <v>2</v>
      </c>
      <c r="C47" s="93" t="s">
        <v>5222</v>
      </c>
      <c r="D47" s="93"/>
      <c r="E47" s="93"/>
      <c r="F47" s="94"/>
      <c r="G47" s="93"/>
      <c r="H47" s="77"/>
      <c r="I47" s="95"/>
      <c r="J47" s="77"/>
      <c r="K47" s="77"/>
      <c r="L47" s="93" t="s">
        <v>5839</v>
      </c>
      <c r="M47" s="96"/>
      <c r="N47" s="96"/>
      <c r="O47" s="79">
        <v>65</v>
      </c>
      <c r="P47" s="77"/>
      <c r="Q47" s="77"/>
      <c r="R47" s="77"/>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v>6.5</v>
      </c>
    </row>
  </sheetData>
  <autoFilter ref="A2:BN2"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4243-37D9-4454-B56D-D85A46737E5E}">
  <sheetPr>
    <tabColor theme="5" tint="0.59999389629810485"/>
    <pageSetUpPr fitToPage="1"/>
  </sheetPr>
  <dimension ref="A1:BA250"/>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8.09765625" style="85" hidden="1" customWidth="1"/>
    <col min="51" max="51" width="8.09765625" style="85"/>
    <col min="52" max="16384" width="8.09765625" style="84"/>
  </cols>
  <sheetData>
    <row r="1" spans="1:53"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3"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3" s="99" customFormat="1" ht="34.950000000000003" customHeight="1" x14ac:dyDescent="0.45">
      <c r="A3" s="93" t="s">
        <v>3275</v>
      </c>
      <c r="B3" s="77" t="s">
        <v>9394</v>
      </c>
      <c r="C3" s="93" t="s">
        <v>9395</v>
      </c>
      <c r="D3" s="93"/>
      <c r="E3" s="93"/>
      <c r="F3" s="94"/>
      <c r="G3" s="93"/>
      <c r="H3" s="77"/>
      <c r="I3" s="95"/>
      <c r="J3" s="77"/>
      <c r="K3" s="77"/>
      <c r="L3" s="93" t="s">
        <v>9396</v>
      </c>
      <c r="M3" s="96"/>
      <c r="N3" s="96"/>
      <c r="O3" s="79">
        <v>2</v>
      </c>
      <c r="P3" s="77"/>
      <c r="Q3" s="77"/>
      <c r="R3" s="77"/>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c r="AU3" s="77"/>
      <c r="AV3" s="94"/>
      <c r="AW3" s="77"/>
      <c r="AX3" s="94"/>
      <c r="AY3" s="77"/>
      <c r="AZ3" s="149">
        <f>P3*Q3*R3/1000000000*O3</f>
        <v>0</v>
      </c>
    </row>
    <row r="4" spans="1:53" s="99" customFormat="1" ht="34.950000000000003" customHeight="1" x14ac:dyDescent="0.45">
      <c r="A4" s="93" t="s">
        <v>3275</v>
      </c>
      <c r="B4" s="77" t="s">
        <v>9394</v>
      </c>
      <c r="C4" s="93" t="s">
        <v>9395</v>
      </c>
      <c r="D4" s="93"/>
      <c r="E4" s="93"/>
      <c r="F4" s="94"/>
      <c r="G4" s="93"/>
      <c r="H4" s="77"/>
      <c r="I4" s="95"/>
      <c r="J4" s="77"/>
      <c r="K4" s="77"/>
      <c r="L4" s="93" t="s">
        <v>9397</v>
      </c>
      <c r="M4" s="96"/>
      <c r="N4" s="96"/>
      <c r="O4" s="79">
        <v>13</v>
      </c>
      <c r="P4" s="77">
        <v>700</v>
      </c>
      <c r="Q4" s="77">
        <v>340</v>
      </c>
      <c r="R4" s="77">
        <v>1150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c r="AU4" s="77"/>
      <c r="AV4" s="94"/>
      <c r="AW4" s="77"/>
      <c r="AX4" s="94"/>
      <c r="AY4" s="77"/>
      <c r="AZ4" s="149">
        <f>P4*Q4*R4/1000000000*O4</f>
        <v>3.5581</v>
      </c>
    </row>
    <row r="5" spans="1:53" s="99" customFormat="1" ht="34.950000000000003" customHeight="1" x14ac:dyDescent="0.45">
      <c r="A5" s="93" t="s">
        <v>3275</v>
      </c>
      <c r="B5" s="77" t="s">
        <v>9394</v>
      </c>
      <c r="C5" s="93" t="s">
        <v>9395</v>
      </c>
      <c r="D5" s="93"/>
      <c r="E5" s="93"/>
      <c r="F5" s="94"/>
      <c r="G5" s="93"/>
      <c r="H5" s="77"/>
      <c r="I5" s="95"/>
      <c r="J5" s="77"/>
      <c r="K5" s="77"/>
      <c r="L5" s="93" t="s">
        <v>9398</v>
      </c>
      <c r="M5" s="96"/>
      <c r="N5" s="96"/>
      <c r="O5" s="79">
        <v>10</v>
      </c>
      <c r="P5" s="77"/>
      <c r="Q5" s="77"/>
      <c r="R5" s="77"/>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c r="AU5" s="77"/>
      <c r="AV5" s="94"/>
      <c r="AW5" s="77"/>
      <c r="AX5" s="94"/>
      <c r="AY5" s="77"/>
      <c r="AZ5" s="149">
        <v>1</v>
      </c>
    </row>
    <row r="6" spans="1:53" s="150" customFormat="1" ht="34.950000000000003" customHeight="1" x14ac:dyDescent="0.45">
      <c r="A6" s="142" t="s">
        <v>3275</v>
      </c>
      <c r="B6" s="143">
        <v>1</v>
      </c>
      <c r="C6" s="142" t="s">
        <v>9405</v>
      </c>
      <c r="D6" s="142"/>
      <c r="E6" s="142"/>
      <c r="F6" s="144"/>
      <c r="G6" s="142"/>
      <c r="H6" s="143"/>
      <c r="I6" s="145">
        <v>5822</v>
      </c>
      <c r="J6" s="143"/>
      <c r="K6" s="143"/>
      <c r="L6" s="142" t="s">
        <v>3276</v>
      </c>
      <c r="M6" s="146"/>
      <c r="N6" s="146"/>
      <c r="O6" s="147">
        <v>1</v>
      </c>
      <c r="P6" s="143">
        <v>700</v>
      </c>
      <c r="Q6" s="143">
        <v>500</v>
      </c>
      <c r="R6" s="143">
        <v>800</v>
      </c>
      <c r="S6" s="143"/>
      <c r="T6" s="143"/>
      <c r="U6" s="143"/>
      <c r="V6" s="143"/>
      <c r="W6" s="143"/>
      <c r="X6" s="143"/>
      <c r="Y6" s="143"/>
      <c r="Z6" s="143"/>
      <c r="AA6" s="143"/>
      <c r="AB6" s="143"/>
      <c r="AC6" s="143"/>
      <c r="AD6" s="143"/>
      <c r="AE6" s="143"/>
      <c r="AF6" s="143"/>
      <c r="AG6" s="143"/>
      <c r="AH6" s="143"/>
      <c r="AI6" s="143"/>
      <c r="AJ6" s="143"/>
      <c r="AK6" s="143"/>
      <c r="AL6" s="143"/>
      <c r="AM6" s="144"/>
      <c r="AN6" s="144"/>
      <c r="AO6" s="143"/>
      <c r="AP6" s="143"/>
      <c r="AQ6" s="143"/>
      <c r="AR6" s="143"/>
      <c r="AS6" s="148"/>
      <c r="AT6" s="143">
        <v>2105</v>
      </c>
      <c r="AU6" s="143">
        <v>7</v>
      </c>
      <c r="AV6" s="144" t="s">
        <v>3114</v>
      </c>
      <c r="AW6" s="143" t="s">
        <v>2868</v>
      </c>
      <c r="AX6" s="144"/>
      <c r="AY6" s="143"/>
      <c r="AZ6" s="149">
        <f t="shared" ref="AZ6:AZ25" si="0">P6*Q6*R6/1000000000*O6</f>
        <v>0.28000000000000003</v>
      </c>
    </row>
    <row r="7" spans="1:53" s="99" customFormat="1" ht="34.950000000000003" customHeight="1" x14ac:dyDescent="0.45">
      <c r="A7" s="93" t="s">
        <v>3275</v>
      </c>
      <c r="B7" s="77">
        <v>1</v>
      </c>
      <c r="C7" s="93" t="s">
        <v>9405</v>
      </c>
      <c r="D7" s="93"/>
      <c r="E7" s="93"/>
      <c r="F7" s="94"/>
      <c r="G7" s="93"/>
      <c r="H7" s="77"/>
      <c r="I7" s="95">
        <v>5823</v>
      </c>
      <c r="J7" s="77"/>
      <c r="K7" s="77"/>
      <c r="L7" s="93" t="s">
        <v>3277</v>
      </c>
      <c r="M7" s="96"/>
      <c r="N7" s="96" t="s">
        <v>3278</v>
      </c>
      <c r="O7" s="79">
        <v>1</v>
      </c>
      <c r="P7" s="77">
        <v>350</v>
      </c>
      <c r="Q7" s="77">
        <v>300</v>
      </c>
      <c r="R7" s="77">
        <v>550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2106</v>
      </c>
      <c r="AU7" s="77">
        <v>7</v>
      </c>
      <c r="AV7" s="94" t="s">
        <v>3114</v>
      </c>
      <c r="AW7" s="77" t="s">
        <v>2868</v>
      </c>
      <c r="AX7" s="94"/>
      <c r="AY7" s="77"/>
      <c r="AZ7" s="149">
        <f t="shared" si="0"/>
        <v>5.7750000000000003E-2</v>
      </c>
    </row>
    <row r="8" spans="1:53" s="99" customFormat="1" ht="34.950000000000003" customHeight="1" x14ac:dyDescent="0.45">
      <c r="A8" s="93" t="s">
        <v>3275</v>
      </c>
      <c r="B8" s="77">
        <v>1</v>
      </c>
      <c r="C8" s="93" t="s">
        <v>9405</v>
      </c>
      <c r="D8" s="93"/>
      <c r="E8" s="93"/>
      <c r="F8" s="94"/>
      <c r="G8" s="93"/>
      <c r="H8" s="77"/>
      <c r="I8" s="95">
        <v>5824</v>
      </c>
      <c r="J8" s="77"/>
      <c r="K8" s="77"/>
      <c r="L8" s="93" t="s">
        <v>3277</v>
      </c>
      <c r="M8" s="96"/>
      <c r="N8" s="96" t="s">
        <v>3278</v>
      </c>
      <c r="O8" s="79">
        <v>1</v>
      </c>
      <c r="P8" s="77">
        <v>350</v>
      </c>
      <c r="Q8" s="77">
        <v>300</v>
      </c>
      <c r="R8" s="77">
        <v>550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2107</v>
      </c>
      <c r="AU8" s="77">
        <v>7</v>
      </c>
      <c r="AV8" s="94" t="s">
        <v>3114</v>
      </c>
      <c r="AW8" s="77" t="s">
        <v>2868</v>
      </c>
      <c r="AX8" s="94"/>
      <c r="AY8" s="77"/>
      <c r="AZ8" s="149">
        <f t="shared" si="0"/>
        <v>5.7750000000000003E-2</v>
      </c>
    </row>
    <row r="9" spans="1:53" s="99" customFormat="1" ht="34.950000000000003" customHeight="1" x14ac:dyDescent="0.45">
      <c r="A9" s="93" t="s">
        <v>3275</v>
      </c>
      <c r="B9" s="77">
        <v>1</v>
      </c>
      <c r="C9" s="93" t="s">
        <v>9405</v>
      </c>
      <c r="D9" s="93"/>
      <c r="E9" s="93"/>
      <c r="F9" s="94"/>
      <c r="G9" s="93"/>
      <c r="H9" s="77"/>
      <c r="I9" s="95">
        <v>5825</v>
      </c>
      <c r="J9" s="77"/>
      <c r="K9" s="77"/>
      <c r="L9" s="93" t="s">
        <v>3277</v>
      </c>
      <c r="M9" s="96"/>
      <c r="N9" s="96" t="s">
        <v>3278</v>
      </c>
      <c r="O9" s="79">
        <v>1</v>
      </c>
      <c r="P9" s="77">
        <v>350</v>
      </c>
      <c r="Q9" s="77">
        <v>300</v>
      </c>
      <c r="R9" s="77">
        <v>550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2108</v>
      </c>
      <c r="AU9" s="77">
        <v>7</v>
      </c>
      <c r="AV9" s="94" t="s">
        <v>3114</v>
      </c>
      <c r="AW9" s="77" t="s">
        <v>2868</v>
      </c>
      <c r="AX9" s="94"/>
      <c r="AY9" s="77"/>
      <c r="AZ9" s="149">
        <f t="shared" si="0"/>
        <v>5.7750000000000003E-2</v>
      </c>
    </row>
    <row r="10" spans="1:53" s="99" customFormat="1" ht="34.950000000000003" customHeight="1" x14ac:dyDescent="0.45">
      <c r="A10" s="93" t="s">
        <v>3275</v>
      </c>
      <c r="B10" s="77">
        <v>1</v>
      </c>
      <c r="C10" s="93" t="s">
        <v>9405</v>
      </c>
      <c r="D10" s="93"/>
      <c r="E10" s="93"/>
      <c r="F10" s="94"/>
      <c r="G10" s="93"/>
      <c r="H10" s="77"/>
      <c r="I10" s="95">
        <v>5826</v>
      </c>
      <c r="J10" s="77"/>
      <c r="K10" s="77"/>
      <c r="L10" s="93" t="s">
        <v>3106</v>
      </c>
      <c r="M10" s="96" t="s">
        <v>9401</v>
      </c>
      <c r="N10" s="96"/>
      <c r="O10" s="79">
        <v>1</v>
      </c>
      <c r="P10" s="77">
        <v>350</v>
      </c>
      <c r="Q10" s="77">
        <v>300</v>
      </c>
      <c r="R10" s="77">
        <v>500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2109</v>
      </c>
      <c r="AU10" s="77">
        <v>7</v>
      </c>
      <c r="AV10" s="94" t="s">
        <v>3114</v>
      </c>
      <c r="AW10" s="77" t="s">
        <v>2868</v>
      </c>
      <c r="AX10" s="94"/>
      <c r="AY10" s="77"/>
      <c r="AZ10" s="149">
        <f t="shared" si="0"/>
        <v>5.2499999999999998E-2</v>
      </c>
    </row>
    <row r="11" spans="1:53" s="99" customFormat="1" ht="34.950000000000003" customHeight="1" x14ac:dyDescent="0.45">
      <c r="A11" s="93" t="s">
        <v>3275</v>
      </c>
      <c r="B11" s="77">
        <v>1</v>
      </c>
      <c r="C11" s="93" t="s">
        <v>9405</v>
      </c>
      <c r="D11" s="93"/>
      <c r="E11" s="93"/>
      <c r="F11" s="94"/>
      <c r="G11" s="93"/>
      <c r="H11" s="77"/>
      <c r="I11" s="95">
        <v>5827</v>
      </c>
      <c r="J11" s="77"/>
      <c r="K11" s="77"/>
      <c r="L11" s="93" t="s">
        <v>2980</v>
      </c>
      <c r="M11" s="96"/>
      <c r="N11" s="96"/>
      <c r="O11" s="79">
        <v>1</v>
      </c>
      <c r="P11" s="77">
        <v>600</v>
      </c>
      <c r="Q11" s="77">
        <v>900</v>
      </c>
      <c r="R11" s="77">
        <v>450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2110</v>
      </c>
      <c r="AU11" s="77">
        <v>7</v>
      </c>
      <c r="AV11" s="94" t="s">
        <v>3114</v>
      </c>
      <c r="AW11" s="77" t="s">
        <v>2868</v>
      </c>
      <c r="AX11" s="94"/>
      <c r="AY11" s="77"/>
      <c r="AZ11" s="149">
        <f t="shared" si="0"/>
        <v>0.24299999999999999</v>
      </c>
    </row>
    <row r="12" spans="1:53" s="150" customFormat="1" ht="34.950000000000003" customHeight="1" x14ac:dyDescent="0.45">
      <c r="A12" s="142" t="s">
        <v>3275</v>
      </c>
      <c r="B12" s="143">
        <v>1</v>
      </c>
      <c r="C12" s="142" t="s">
        <v>9405</v>
      </c>
      <c r="D12" s="142"/>
      <c r="E12" s="142"/>
      <c r="F12" s="144"/>
      <c r="G12" s="142"/>
      <c r="H12" s="143"/>
      <c r="I12" s="145">
        <v>5828</v>
      </c>
      <c r="J12" s="143"/>
      <c r="K12" s="143"/>
      <c r="L12" s="142" t="s">
        <v>3212</v>
      </c>
      <c r="M12" s="146"/>
      <c r="N12" s="146"/>
      <c r="O12" s="147">
        <v>1</v>
      </c>
      <c r="P12" s="143">
        <v>420</v>
      </c>
      <c r="Q12" s="143">
        <v>300</v>
      </c>
      <c r="R12" s="143">
        <v>900</v>
      </c>
      <c r="S12" s="143"/>
      <c r="T12" s="143"/>
      <c r="U12" s="143"/>
      <c r="V12" s="143"/>
      <c r="W12" s="143"/>
      <c r="X12" s="143"/>
      <c r="Y12" s="143"/>
      <c r="Z12" s="143"/>
      <c r="AA12" s="143"/>
      <c r="AB12" s="143"/>
      <c r="AC12" s="143"/>
      <c r="AD12" s="143"/>
      <c r="AE12" s="143"/>
      <c r="AF12" s="143"/>
      <c r="AG12" s="143"/>
      <c r="AH12" s="143"/>
      <c r="AI12" s="143"/>
      <c r="AJ12" s="143"/>
      <c r="AK12" s="143"/>
      <c r="AL12" s="143"/>
      <c r="AM12" s="144"/>
      <c r="AN12" s="144"/>
      <c r="AO12" s="143"/>
      <c r="AP12" s="143"/>
      <c r="AQ12" s="143"/>
      <c r="AR12" s="143"/>
      <c r="AS12" s="148"/>
      <c r="AT12" s="143">
        <v>2111</v>
      </c>
      <c r="AU12" s="143">
        <v>7</v>
      </c>
      <c r="AV12" s="144" t="s">
        <v>3114</v>
      </c>
      <c r="AW12" s="143" t="s">
        <v>2874</v>
      </c>
      <c r="AX12" s="144"/>
      <c r="AY12" s="143"/>
      <c r="AZ12" s="149">
        <f t="shared" si="0"/>
        <v>0.1134</v>
      </c>
    </row>
    <row r="13" spans="1:53" s="150" customFormat="1" ht="34.950000000000003" customHeight="1" x14ac:dyDescent="0.45">
      <c r="A13" s="142" t="s">
        <v>3275</v>
      </c>
      <c r="B13" s="143">
        <v>1</v>
      </c>
      <c r="C13" s="142" t="s">
        <v>9405</v>
      </c>
      <c r="D13" s="142"/>
      <c r="E13" s="142"/>
      <c r="F13" s="144"/>
      <c r="G13" s="142"/>
      <c r="H13" s="143"/>
      <c r="I13" s="145">
        <v>5829</v>
      </c>
      <c r="J13" s="143"/>
      <c r="K13" s="143"/>
      <c r="L13" s="142" t="s">
        <v>3279</v>
      </c>
      <c r="M13" s="146"/>
      <c r="N13" s="146"/>
      <c r="O13" s="147">
        <v>1</v>
      </c>
      <c r="P13" s="143">
        <v>570</v>
      </c>
      <c r="Q13" s="143">
        <v>320</v>
      </c>
      <c r="R13" s="143">
        <v>620</v>
      </c>
      <c r="S13" s="143"/>
      <c r="T13" s="143"/>
      <c r="U13" s="143"/>
      <c r="V13" s="143"/>
      <c r="W13" s="143"/>
      <c r="X13" s="143"/>
      <c r="Y13" s="143"/>
      <c r="Z13" s="143"/>
      <c r="AA13" s="143"/>
      <c r="AB13" s="143"/>
      <c r="AC13" s="143"/>
      <c r="AD13" s="143"/>
      <c r="AE13" s="143"/>
      <c r="AF13" s="143"/>
      <c r="AG13" s="143"/>
      <c r="AH13" s="143"/>
      <c r="AI13" s="143"/>
      <c r="AJ13" s="143"/>
      <c r="AK13" s="143"/>
      <c r="AL13" s="143"/>
      <c r="AM13" s="144"/>
      <c r="AN13" s="144"/>
      <c r="AO13" s="143"/>
      <c r="AP13" s="143"/>
      <c r="AQ13" s="143"/>
      <c r="AR13" s="143"/>
      <c r="AS13" s="148"/>
      <c r="AT13" s="143">
        <v>2112</v>
      </c>
      <c r="AU13" s="143">
        <v>7</v>
      </c>
      <c r="AV13" s="144" t="s">
        <v>3114</v>
      </c>
      <c r="AW13" s="143" t="s">
        <v>2876</v>
      </c>
      <c r="AX13" s="144"/>
      <c r="AY13" s="143"/>
      <c r="AZ13" s="149">
        <f t="shared" si="0"/>
        <v>0.11308799999999999</v>
      </c>
    </row>
    <row r="14" spans="1:53" s="99" customFormat="1" ht="34.950000000000003" customHeight="1" x14ac:dyDescent="0.45">
      <c r="A14" s="93" t="s">
        <v>3275</v>
      </c>
      <c r="B14" s="77">
        <v>1</v>
      </c>
      <c r="C14" s="93" t="s">
        <v>9405</v>
      </c>
      <c r="D14" s="93"/>
      <c r="E14" s="93"/>
      <c r="F14" s="94"/>
      <c r="G14" s="93"/>
      <c r="H14" s="77"/>
      <c r="I14" s="95"/>
      <c r="J14" s="77"/>
      <c r="K14" s="77"/>
      <c r="L14" s="93" t="s">
        <v>9402</v>
      </c>
      <c r="M14" s="96"/>
      <c r="N14" s="96"/>
      <c r="O14" s="79">
        <v>10</v>
      </c>
      <c r="P14" s="77"/>
      <c r="Q14" s="77"/>
      <c r="R14" s="77"/>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c r="AU14" s="77"/>
      <c r="AV14" s="94"/>
      <c r="AW14" s="77"/>
      <c r="AX14" s="94"/>
      <c r="AY14" s="77"/>
      <c r="AZ14" s="149">
        <f t="shared" si="0"/>
        <v>0</v>
      </c>
    </row>
    <row r="15" spans="1:53" s="99" customFormat="1" ht="34.950000000000003" customHeight="1" x14ac:dyDescent="0.45">
      <c r="A15" s="93" t="s">
        <v>3275</v>
      </c>
      <c r="B15" s="77">
        <v>1</v>
      </c>
      <c r="C15" s="93" t="s">
        <v>9405</v>
      </c>
      <c r="D15" s="93"/>
      <c r="E15" s="93"/>
      <c r="F15" s="94"/>
      <c r="G15" s="93"/>
      <c r="H15" s="77"/>
      <c r="I15" s="95"/>
      <c r="J15" s="77"/>
      <c r="K15" s="77"/>
      <c r="L15" s="93" t="s">
        <v>9403</v>
      </c>
      <c r="M15" s="96"/>
      <c r="N15" s="96"/>
      <c r="O15" s="79">
        <v>1</v>
      </c>
      <c r="P15" s="77"/>
      <c r="Q15" s="77"/>
      <c r="R15" s="77"/>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149">
        <f t="shared" si="0"/>
        <v>0</v>
      </c>
      <c r="BA15" s="99" t="s">
        <v>9404</v>
      </c>
    </row>
    <row r="16" spans="1:53" s="99" customFormat="1" ht="34.950000000000003" customHeight="1" x14ac:dyDescent="0.45">
      <c r="A16" s="93" t="s">
        <v>9455</v>
      </c>
      <c r="B16" s="77">
        <v>1</v>
      </c>
      <c r="C16" s="93" t="s">
        <v>9454</v>
      </c>
      <c r="D16" s="93"/>
      <c r="E16" s="93"/>
      <c r="F16" s="94"/>
      <c r="G16" s="93"/>
      <c r="H16" s="77"/>
      <c r="I16" s="95">
        <v>5832</v>
      </c>
      <c r="J16" s="77"/>
      <c r="K16" s="77"/>
      <c r="L16" s="93" t="s">
        <v>3034</v>
      </c>
      <c r="M16" s="96" t="s">
        <v>9453</v>
      </c>
      <c r="N16" s="96"/>
      <c r="O16" s="79">
        <v>1</v>
      </c>
      <c r="P16" s="77">
        <v>950</v>
      </c>
      <c r="Q16" s="77">
        <v>450</v>
      </c>
      <c r="R16" s="77">
        <v>1900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2115</v>
      </c>
      <c r="AU16" s="77">
        <v>7</v>
      </c>
      <c r="AV16" s="94" t="s">
        <v>3114</v>
      </c>
      <c r="AW16" s="77" t="s">
        <v>2874</v>
      </c>
      <c r="AX16" s="94"/>
      <c r="AY16" s="77"/>
      <c r="AZ16" s="149">
        <f t="shared" si="0"/>
        <v>0.81225000000000003</v>
      </c>
    </row>
    <row r="17" spans="1:52" s="99" customFormat="1" ht="34.950000000000003" customHeight="1" x14ac:dyDescent="0.45">
      <c r="A17" s="93" t="s">
        <v>9455</v>
      </c>
      <c r="B17" s="77">
        <v>1</v>
      </c>
      <c r="C17" s="93" t="s">
        <v>9454</v>
      </c>
      <c r="D17" s="93"/>
      <c r="E17" s="93"/>
      <c r="F17" s="94"/>
      <c r="G17" s="93"/>
      <c r="H17" s="77"/>
      <c r="I17" s="95">
        <v>5833</v>
      </c>
      <c r="J17" s="77"/>
      <c r="K17" s="77"/>
      <c r="L17" s="93" t="s">
        <v>3034</v>
      </c>
      <c r="M17" s="96" t="s">
        <v>9453</v>
      </c>
      <c r="N17" s="96"/>
      <c r="O17" s="79">
        <v>1</v>
      </c>
      <c r="P17" s="77">
        <v>950</v>
      </c>
      <c r="Q17" s="77">
        <v>450</v>
      </c>
      <c r="R17" s="77">
        <v>1900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2116</v>
      </c>
      <c r="AU17" s="77">
        <v>7</v>
      </c>
      <c r="AV17" s="94" t="s">
        <v>3114</v>
      </c>
      <c r="AW17" s="77" t="s">
        <v>2874</v>
      </c>
      <c r="AX17" s="94"/>
      <c r="AY17" s="77"/>
      <c r="AZ17" s="149">
        <f t="shared" si="0"/>
        <v>0.81225000000000003</v>
      </c>
    </row>
    <row r="18" spans="1:52" s="99" customFormat="1" ht="34.950000000000003" customHeight="1" x14ac:dyDescent="0.45">
      <c r="A18" s="93" t="s">
        <v>9455</v>
      </c>
      <c r="B18" s="77">
        <v>1</v>
      </c>
      <c r="C18" s="93" t="s">
        <v>9454</v>
      </c>
      <c r="D18" s="93"/>
      <c r="E18" s="93"/>
      <c r="F18" s="94"/>
      <c r="G18" s="93"/>
      <c r="H18" s="77"/>
      <c r="I18" s="95"/>
      <c r="J18" s="77"/>
      <c r="K18" s="77"/>
      <c r="L18" s="93" t="s">
        <v>9459</v>
      </c>
      <c r="M18" s="96"/>
      <c r="N18" s="96"/>
      <c r="O18" s="79">
        <v>6</v>
      </c>
      <c r="P18" s="77"/>
      <c r="Q18" s="77"/>
      <c r="R18" s="77"/>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149">
        <f t="shared" si="0"/>
        <v>0</v>
      </c>
    </row>
    <row r="19" spans="1:52" s="99" customFormat="1" ht="34.950000000000003" customHeight="1" x14ac:dyDescent="0.45">
      <c r="A19" s="93" t="s">
        <v>9455</v>
      </c>
      <c r="B19" s="77">
        <v>1</v>
      </c>
      <c r="C19" s="93" t="s">
        <v>9454</v>
      </c>
      <c r="D19" s="93"/>
      <c r="E19" s="93"/>
      <c r="F19" s="94"/>
      <c r="G19" s="93"/>
      <c r="H19" s="77"/>
      <c r="I19" s="95"/>
      <c r="J19" s="77"/>
      <c r="K19" s="77"/>
      <c r="L19" s="93" t="s">
        <v>9418</v>
      </c>
      <c r="M19" s="96" t="s">
        <v>9466</v>
      </c>
      <c r="N19" s="96"/>
      <c r="O19" s="79">
        <v>1</v>
      </c>
      <c r="P19" s="77">
        <v>340</v>
      </c>
      <c r="Q19" s="77">
        <v>340</v>
      </c>
      <c r="R19" s="77">
        <v>1500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c r="AZ19" s="149">
        <f t="shared" si="0"/>
        <v>0.1734</v>
      </c>
    </row>
    <row r="20" spans="1:52" s="99" customFormat="1" ht="34.950000000000003" customHeight="1" x14ac:dyDescent="0.45">
      <c r="A20" s="93" t="s">
        <v>9455</v>
      </c>
      <c r="B20" s="77">
        <v>1</v>
      </c>
      <c r="C20" s="93" t="s">
        <v>9454</v>
      </c>
      <c r="D20" s="93"/>
      <c r="E20" s="93"/>
      <c r="F20" s="94"/>
      <c r="G20" s="93"/>
      <c r="H20" s="77"/>
      <c r="I20" s="95"/>
      <c r="J20" s="77"/>
      <c r="K20" s="77"/>
      <c r="L20" s="93" t="s">
        <v>9460</v>
      </c>
      <c r="M20" s="96"/>
      <c r="N20" s="96"/>
      <c r="O20" s="79">
        <v>1</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c r="AZ20" s="149">
        <f t="shared" si="0"/>
        <v>0</v>
      </c>
    </row>
    <row r="21" spans="1:52" s="99" customFormat="1" ht="34.950000000000003" customHeight="1" x14ac:dyDescent="0.45">
      <c r="A21" s="93" t="s">
        <v>9455</v>
      </c>
      <c r="B21" s="77">
        <v>1</v>
      </c>
      <c r="C21" s="93" t="s">
        <v>9454</v>
      </c>
      <c r="D21" s="93"/>
      <c r="E21" s="93"/>
      <c r="F21" s="94"/>
      <c r="G21" s="93"/>
      <c r="H21" s="77"/>
      <c r="I21" s="95"/>
      <c r="J21" s="77"/>
      <c r="K21" s="77"/>
      <c r="L21" s="93" t="s">
        <v>9461</v>
      </c>
      <c r="M21" s="96" t="s">
        <v>9467</v>
      </c>
      <c r="N21" s="96" t="s">
        <v>9468</v>
      </c>
      <c r="O21" s="79">
        <v>1</v>
      </c>
      <c r="P21" s="77">
        <v>370</v>
      </c>
      <c r="Q21" s="77">
        <v>370</v>
      </c>
      <c r="R21" s="77">
        <v>1050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c r="AU21" s="77"/>
      <c r="AV21" s="94"/>
      <c r="AW21" s="77"/>
      <c r="AX21" s="94"/>
      <c r="AY21" s="77"/>
      <c r="AZ21" s="149">
        <f t="shared" si="0"/>
        <v>0.14374500000000001</v>
      </c>
    </row>
    <row r="22" spans="1:52" s="99" customFormat="1" ht="34.950000000000003" customHeight="1" x14ac:dyDescent="0.45">
      <c r="A22" s="93" t="s">
        <v>9455</v>
      </c>
      <c r="B22" s="77">
        <v>1</v>
      </c>
      <c r="C22" s="93" t="s">
        <v>9454</v>
      </c>
      <c r="D22" s="93"/>
      <c r="E22" s="93"/>
      <c r="F22" s="94"/>
      <c r="G22" s="93"/>
      <c r="H22" s="77"/>
      <c r="I22" s="95"/>
      <c r="J22" s="77"/>
      <c r="K22" s="77"/>
      <c r="L22" s="93" t="s">
        <v>9462</v>
      </c>
      <c r="M22" s="96" t="s">
        <v>9469</v>
      </c>
      <c r="N22" s="96"/>
      <c r="O22" s="79">
        <v>1</v>
      </c>
      <c r="P22" s="77">
        <v>700</v>
      </c>
      <c r="Q22" s="77">
        <v>450</v>
      </c>
      <c r="R22" s="77">
        <v>650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c r="AU22" s="77"/>
      <c r="AV22" s="94"/>
      <c r="AW22" s="77"/>
      <c r="AX22" s="94"/>
      <c r="AY22" s="77"/>
      <c r="AZ22" s="149">
        <f t="shared" si="0"/>
        <v>0.20474999999999999</v>
      </c>
    </row>
    <row r="23" spans="1:52" s="99" customFormat="1" ht="34.950000000000003" customHeight="1" x14ac:dyDescent="0.45">
      <c r="A23" s="93" t="s">
        <v>9455</v>
      </c>
      <c r="B23" s="77">
        <v>1</v>
      </c>
      <c r="C23" s="93" t="s">
        <v>9454</v>
      </c>
      <c r="D23" s="93"/>
      <c r="E23" s="93"/>
      <c r="F23" s="94"/>
      <c r="G23" s="93"/>
      <c r="H23" s="77"/>
      <c r="I23" s="95"/>
      <c r="J23" s="77"/>
      <c r="K23" s="77"/>
      <c r="L23" s="93" t="s">
        <v>9463</v>
      </c>
      <c r="M23" s="96"/>
      <c r="N23" s="96"/>
      <c r="O23" s="79">
        <v>2</v>
      </c>
      <c r="P23" s="77"/>
      <c r="Q23" s="77"/>
      <c r="R23" s="77"/>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c r="AU23" s="77"/>
      <c r="AV23" s="94"/>
      <c r="AW23" s="77"/>
      <c r="AX23" s="94"/>
      <c r="AY23" s="77"/>
      <c r="AZ23" s="149">
        <f t="shared" si="0"/>
        <v>0</v>
      </c>
    </row>
    <row r="24" spans="1:52" s="99" customFormat="1" ht="34.950000000000003" customHeight="1" x14ac:dyDescent="0.45">
      <c r="A24" s="93" t="s">
        <v>9455</v>
      </c>
      <c r="B24" s="77">
        <v>1</v>
      </c>
      <c r="C24" s="93" t="s">
        <v>9454</v>
      </c>
      <c r="D24" s="93"/>
      <c r="E24" s="93"/>
      <c r="F24" s="94"/>
      <c r="G24" s="93"/>
      <c r="H24" s="77"/>
      <c r="I24" s="95"/>
      <c r="J24" s="77"/>
      <c r="K24" s="77"/>
      <c r="L24" s="93" t="s">
        <v>9420</v>
      </c>
      <c r="M24" s="96" t="s">
        <v>9470</v>
      </c>
      <c r="N24" s="96"/>
      <c r="O24" s="79">
        <v>1</v>
      </c>
      <c r="P24" s="77">
        <v>620</v>
      </c>
      <c r="Q24" s="77">
        <v>290</v>
      </c>
      <c r="R24" s="77">
        <v>1130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c r="AU24" s="77"/>
      <c r="AV24" s="94"/>
      <c r="AW24" s="77"/>
      <c r="AX24" s="94"/>
      <c r="AY24" s="77"/>
      <c r="AZ24" s="149">
        <f t="shared" si="0"/>
        <v>0.20317399999999999</v>
      </c>
    </row>
    <row r="25" spans="1:52" s="99" customFormat="1" ht="34.950000000000003" customHeight="1" x14ac:dyDescent="0.45">
      <c r="A25" s="93" t="s">
        <v>9455</v>
      </c>
      <c r="B25" s="77">
        <v>1</v>
      </c>
      <c r="C25" s="93" t="s">
        <v>9454</v>
      </c>
      <c r="D25" s="93"/>
      <c r="E25" s="93"/>
      <c r="F25" s="94"/>
      <c r="G25" s="93"/>
      <c r="H25" s="77"/>
      <c r="I25" s="95"/>
      <c r="J25" s="77"/>
      <c r="K25" s="77"/>
      <c r="L25" s="93" t="s">
        <v>9464</v>
      </c>
      <c r="M25" s="96" t="s">
        <v>9465</v>
      </c>
      <c r="N25" s="96"/>
      <c r="O25" s="79">
        <v>1</v>
      </c>
      <c r="P25" s="77">
        <v>640</v>
      </c>
      <c r="Q25" s="77">
        <v>380</v>
      </c>
      <c r="R25" s="77">
        <v>1120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c r="AU25" s="77"/>
      <c r="AV25" s="94"/>
      <c r="AW25" s="77"/>
      <c r="AX25" s="94"/>
      <c r="AY25" s="77"/>
      <c r="AZ25" s="149">
        <f t="shared" si="0"/>
        <v>0.27238400000000001</v>
      </c>
    </row>
    <row r="26" spans="1:52" s="99" customFormat="1" ht="34.950000000000003" customHeight="1" x14ac:dyDescent="0.45">
      <c r="A26" s="93" t="s">
        <v>9455</v>
      </c>
      <c r="B26" s="77">
        <v>1</v>
      </c>
      <c r="C26" s="93" t="s">
        <v>9454</v>
      </c>
      <c r="D26" s="93"/>
      <c r="E26" s="93"/>
      <c r="F26" s="94"/>
      <c r="G26" s="93"/>
      <c r="H26" s="77"/>
      <c r="I26" s="95"/>
      <c r="J26" s="77"/>
      <c r="K26" s="77"/>
      <c r="L26" s="93" t="s">
        <v>9471</v>
      </c>
      <c r="M26" s="96"/>
      <c r="N26" s="96"/>
      <c r="O26" s="79">
        <v>10</v>
      </c>
      <c r="P26" s="77"/>
      <c r="Q26" s="77"/>
      <c r="R26" s="77"/>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149">
        <v>1</v>
      </c>
    </row>
    <row r="27" spans="1:52" s="99" customFormat="1" ht="34.950000000000003" customHeight="1" x14ac:dyDescent="0.45">
      <c r="A27" s="93" t="s">
        <v>3285</v>
      </c>
      <c r="B27" s="77">
        <v>2</v>
      </c>
      <c r="C27" s="93" t="s">
        <v>3286</v>
      </c>
      <c r="D27" s="93" t="s">
        <v>10335</v>
      </c>
      <c r="E27" s="93"/>
      <c r="F27" s="94">
        <v>1</v>
      </c>
      <c r="G27" s="93" t="s">
        <v>10337</v>
      </c>
      <c r="H27" s="77"/>
      <c r="I27" s="95" t="s">
        <v>3287</v>
      </c>
      <c r="J27" s="77" t="s">
        <v>10336</v>
      </c>
      <c r="K27" s="77"/>
      <c r="L27" s="93" t="s">
        <v>2947</v>
      </c>
      <c r="M27" s="96"/>
      <c r="N27" s="96"/>
      <c r="O27" s="79">
        <v>1</v>
      </c>
      <c r="P27" s="77">
        <v>320</v>
      </c>
      <c r="Q27" s="77">
        <v>520</v>
      </c>
      <c r="R27" s="77">
        <v>1800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1964</v>
      </c>
      <c r="AU27" s="77">
        <v>7</v>
      </c>
      <c r="AV27" s="94" t="s">
        <v>3114</v>
      </c>
      <c r="AW27" s="77" t="s">
        <v>2874</v>
      </c>
      <c r="AX27" s="94"/>
      <c r="AY27" s="77"/>
      <c r="AZ27" s="149">
        <f t="shared" ref="AZ27:AZ58" si="1">P27*Q27*R27/1000000000*O27</f>
        <v>0.29952000000000001</v>
      </c>
    </row>
    <row r="28" spans="1:52" s="99" customFormat="1" ht="34.950000000000003" customHeight="1" x14ac:dyDescent="0.45">
      <c r="A28" s="93" t="s">
        <v>3285</v>
      </c>
      <c r="B28" s="77">
        <v>2</v>
      </c>
      <c r="C28" s="93" t="s">
        <v>3286</v>
      </c>
      <c r="D28" s="93"/>
      <c r="E28" s="93"/>
      <c r="F28" s="94"/>
      <c r="G28" s="93"/>
      <c r="H28" s="77"/>
      <c r="I28" s="95" t="s">
        <v>3288</v>
      </c>
      <c r="J28" s="77"/>
      <c r="K28" s="77"/>
      <c r="L28" s="93" t="s">
        <v>2947</v>
      </c>
      <c r="M28" s="96"/>
      <c r="N28" s="96"/>
      <c r="O28" s="79">
        <v>1</v>
      </c>
      <c r="P28" s="77">
        <v>320</v>
      </c>
      <c r="Q28" s="77">
        <v>520</v>
      </c>
      <c r="R28" s="77">
        <v>1800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1965</v>
      </c>
      <c r="AU28" s="77">
        <v>7</v>
      </c>
      <c r="AV28" s="94" t="s">
        <v>3114</v>
      </c>
      <c r="AW28" s="77" t="s">
        <v>2874</v>
      </c>
      <c r="AX28" s="94"/>
      <c r="AY28" s="77"/>
      <c r="AZ28" s="149">
        <f t="shared" si="1"/>
        <v>0.29952000000000001</v>
      </c>
    </row>
    <row r="29" spans="1:52" s="99" customFormat="1" ht="34.950000000000003" customHeight="1" x14ac:dyDescent="0.45">
      <c r="A29" s="93" t="s">
        <v>3285</v>
      </c>
      <c r="B29" s="77">
        <v>2</v>
      </c>
      <c r="C29" s="93" t="s">
        <v>3286</v>
      </c>
      <c r="D29" s="93"/>
      <c r="E29" s="93"/>
      <c r="F29" s="94"/>
      <c r="G29" s="93"/>
      <c r="H29" s="77"/>
      <c r="I29" s="95" t="s">
        <v>3289</v>
      </c>
      <c r="J29" s="77"/>
      <c r="K29" s="77"/>
      <c r="L29" s="93" t="s">
        <v>2948</v>
      </c>
      <c r="M29" s="96"/>
      <c r="N29" s="96"/>
      <c r="O29" s="79">
        <v>1</v>
      </c>
      <c r="P29" s="77">
        <v>900</v>
      </c>
      <c r="Q29" s="77">
        <v>550</v>
      </c>
      <c r="R29" s="77">
        <v>1800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1966</v>
      </c>
      <c r="AU29" s="77">
        <v>7</v>
      </c>
      <c r="AV29" s="94" t="s">
        <v>3114</v>
      </c>
      <c r="AW29" s="77" t="s">
        <v>2876</v>
      </c>
      <c r="AX29" s="94"/>
      <c r="AY29" s="77"/>
      <c r="AZ29" s="149">
        <f t="shared" si="1"/>
        <v>0.89100000000000001</v>
      </c>
    </row>
    <row r="30" spans="1:52" s="99" customFormat="1" ht="34.950000000000003" customHeight="1" x14ac:dyDescent="0.45">
      <c r="A30" s="93" t="s">
        <v>3285</v>
      </c>
      <c r="B30" s="77">
        <v>2</v>
      </c>
      <c r="C30" s="93" t="s">
        <v>3286</v>
      </c>
      <c r="D30" s="93"/>
      <c r="E30" s="93"/>
      <c r="F30" s="94"/>
      <c r="G30" s="93"/>
      <c r="H30" s="77"/>
      <c r="I30" s="95"/>
      <c r="J30" s="77"/>
      <c r="K30" s="77"/>
      <c r="L30" s="93" t="s">
        <v>8830</v>
      </c>
      <c r="M30" s="96"/>
      <c r="N30" s="96"/>
      <c r="O30" s="79">
        <v>1</v>
      </c>
      <c r="P30" s="77">
        <v>340</v>
      </c>
      <c r="Q30" s="77">
        <v>20</v>
      </c>
      <c r="R30" s="77">
        <v>950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149">
        <f t="shared" si="1"/>
        <v>6.4599999999999996E-3</v>
      </c>
    </row>
    <row r="31" spans="1:52" s="99" customFormat="1" ht="34.950000000000003" customHeight="1" x14ac:dyDescent="0.45">
      <c r="A31" s="93" t="s">
        <v>3285</v>
      </c>
      <c r="B31" s="77">
        <v>2</v>
      </c>
      <c r="C31" s="93" t="s">
        <v>3286</v>
      </c>
      <c r="D31" s="93"/>
      <c r="E31" s="93"/>
      <c r="F31" s="94"/>
      <c r="G31" s="93"/>
      <c r="H31" s="77"/>
      <c r="I31" s="95"/>
      <c r="J31" s="77"/>
      <c r="K31" s="77"/>
      <c r="L31" s="93" t="s">
        <v>8831</v>
      </c>
      <c r="M31" s="96"/>
      <c r="N31" s="96"/>
      <c r="O31" s="79">
        <v>2</v>
      </c>
      <c r="P31" s="77"/>
      <c r="Q31" s="77"/>
      <c r="R31" s="77"/>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149">
        <f t="shared" si="1"/>
        <v>0</v>
      </c>
    </row>
    <row r="32" spans="1:52" s="99" customFormat="1" ht="34.950000000000003" customHeight="1" x14ac:dyDescent="0.45">
      <c r="A32" s="93" t="s">
        <v>3285</v>
      </c>
      <c r="B32" s="77">
        <v>2</v>
      </c>
      <c r="C32" s="93" t="s">
        <v>3290</v>
      </c>
      <c r="D32" s="93"/>
      <c r="E32" s="93"/>
      <c r="F32" s="94"/>
      <c r="G32" s="93"/>
      <c r="H32" s="77"/>
      <c r="I32" s="95" t="s">
        <v>3291</v>
      </c>
      <c r="J32" s="77"/>
      <c r="K32" s="77"/>
      <c r="L32" s="93" t="s">
        <v>2915</v>
      </c>
      <c r="M32" s="96"/>
      <c r="N32" s="96"/>
      <c r="O32" s="79">
        <v>1</v>
      </c>
      <c r="P32" s="77">
        <v>510</v>
      </c>
      <c r="Q32" s="77">
        <v>300</v>
      </c>
      <c r="R32" s="77">
        <v>500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1967</v>
      </c>
      <c r="AU32" s="77">
        <v>7</v>
      </c>
      <c r="AV32" s="94" t="s">
        <v>3114</v>
      </c>
      <c r="AW32" s="77" t="s">
        <v>2876</v>
      </c>
      <c r="AX32" s="94" t="s">
        <v>3063</v>
      </c>
      <c r="AY32" s="77"/>
      <c r="AZ32" s="149">
        <f t="shared" si="1"/>
        <v>7.6499999999999999E-2</v>
      </c>
    </row>
    <row r="33" spans="1:52" s="99" customFormat="1" ht="34.950000000000003" customHeight="1" x14ac:dyDescent="0.45">
      <c r="A33" s="93" t="s">
        <v>3285</v>
      </c>
      <c r="B33" s="77">
        <v>2</v>
      </c>
      <c r="C33" s="93" t="s">
        <v>3290</v>
      </c>
      <c r="D33" s="93"/>
      <c r="E33" s="93"/>
      <c r="F33" s="94"/>
      <c r="G33" s="93"/>
      <c r="H33" s="77"/>
      <c r="I33" s="95" t="s">
        <v>3292</v>
      </c>
      <c r="J33" s="77"/>
      <c r="K33" s="77"/>
      <c r="L33" s="93" t="s">
        <v>5921</v>
      </c>
      <c r="M33" s="96" t="s">
        <v>8834</v>
      </c>
      <c r="N33" s="96"/>
      <c r="O33" s="79">
        <v>1</v>
      </c>
      <c r="P33" s="77">
        <v>900</v>
      </c>
      <c r="Q33" s="77">
        <v>515</v>
      </c>
      <c r="R33" s="77">
        <v>1800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1968</v>
      </c>
      <c r="AU33" s="77">
        <v>7</v>
      </c>
      <c r="AV33" s="94" t="s">
        <v>3114</v>
      </c>
      <c r="AW33" s="77" t="s">
        <v>2876</v>
      </c>
      <c r="AX33" s="94" t="s">
        <v>3043</v>
      </c>
      <c r="AY33" s="77"/>
      <c r="AZ33" s="149">
        <f t="shared" si="1"/>
        <v>0.83430000000000004</v>
      </c>
    </row>
    <row r="34" spans="1:52" s="99" customFormat="1" ht="34.950000000000003" customHeight="1" x14ac:dyDescent="0.45">
      <c r="A34" s="93" t="s">
        <v>3285</v>
      </c>
      <c r="B34" s="77">
        <v>2</v>
      </c>
      <c r="C34" s="93" t="s">
        <v>3290</v>
      </c>
      <c r="D34" s="93"/>
      <c r="E34" s="93"/>
      <c r="F34" s="94"/>
      <c r="G34" s="93"/>
      <c r="H34" s="77"/>
      <c r="I34" s="95" t="s">
        <v>3293</v>
      </c>
      <c r="J34" s="77"/>
      <c r="K34" s="77"/>
      <c r="L34" s="93" t="s">
        <v>5921</v>
      </c>
      <c r="M34" s="96" t="s">
        <v>8832</v>
      </c>
      <c r="N34" s="96"/>
      <c r="O34" s="79">
        <v>1</v>
      </c>
      <c r="P34" s="77">
        <v>900</v>
      </c>
      <c r="Q34" s="77">
        <v>515</v>
      </c>
      <c r="R34" s="77">
        <v>1800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1969</v>
      </c>
      <c r="AU34" s="77">
        <v>7</v>
      </c>
      <c r="AV34" s="94" t="s">
        <v>3114</v>
      </c>
      <c r="AW34" s="77" t="s">
        <v>2876</v>
      </c>
      <c r="AX34" s="94" t="s">
        <v>3043</v>
      </c>
      <c r="AY34" s="77"/>
      <c r="AZ34" s="149">
        <f t="shared" si="1"/>
        <v>0.83430000000000004</v>
      </c>
    </row>
    <row r="35" spans="1:52" s="99" customFormat="1" ht="34.950000000000003" customHeight="1" x14ac:dyDescent="0.45">
      <c r="A35" s="93" t="s">
        <v>3285</v>
      </c>
      <c r="B35" s="77">
        <v>2</v>
      </c>
      <c r="C35" s="93" t="s">
        <v>3290</v>
      </c>
      <c r="D35" s="93"/>
      <c r="E35" s="93"/>
      <c r="F35" s="94"/>
      <c r="G35" s="93"/>
      <c r="H35" s="77"/>
      <c r="I35" s="95" t="s">
        <v>3294</v>
      </c>
      <c r="J35" s="77"/>
      <c r="K35" s="77"/>
      <c r="L35" s="93" t="s">
        <v>5921</v>
      </c>
      <c r="M35" s="96" t="s">
        <v>8832</v>
      </c>
      <c r="N35" s="96"/>
      <c r="O35" s="79">
        <v>1</v>
      </c>
      <c r="P35" s="77">
        <v>900</v>
      </c>
      <c r="Q35" s="77">
        <v>515</v>
      </c>
      <c r="R35" s="77">
        <v>1800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1970</v>
      </c>
      <c r="AU35" s="77">
        <v>7</v>
      </c>
      <c r="AV35" s="94" t="s">
        <v>3114</v>
      </c>
      <c r="AW35" s="77" t="s">
        <v>2876</v>
      </c>
      <c r="AX35" s="94" t="s">
        <v>3043</v>
      </c>
      <c r="AY35" s="77"/>
      <c r="AZ35" s="149">
        <f t="shared" si="1"/>
        <v>0.83430000000000004</v>
      </c>
    </row>
    <row r="36" spans="1:52" s="99" customFormat="1" ht="34.950000000000003" customHeight="1" x14ac:dyDescent="0.45">
      <c r="A36" s="93" t="s">
        <v>3285</v>
      </c>
      <c r="B36" s="77">
        <v>2</v>
      </c>
      <c r="C36" s="93" t="s">
        <v>3290</v>
      </c>
      <c r="D36" s="93"/>
      <c r="E36" s="93"/>
      <c r="F36" s="94"/>
      <c r="G36" s="93"/>
      <c r="H36" s="77"/>
      <c r="I36" s="95" t="s">
        <v>3295</v>
      </c>
      <c r="J36" s="77"/>
      <c r="K36" s="77"/>
      <c r="L36" s="93" t="s">
        <v>5921</v>
      </c>
      <c r="M36" s="96" t="s">
        <v>8832</v>
      </c>
      <c r="N36" s="96"/>
      <c r="O36" s="79">
        <v>1</v>
      </c>
      <c r="P36" s="77">
        <v>900</v>
      </c>
      <c r="Q36" s="77">
        <v>515</v>
      </c>
      <c r="R36" s="77">
        <v>1800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1971</v>
      </c>
      <c r="AU36" s="77">
        <v>7</v>
      </c>
      <c r="AV36" s="94" t="s">
        <v>3114</v>
      </c>
      <c r="AW36" s="77" t="s">
        <v>2876</v>
      </c>
      <c r="AX36" s="94" t="s">
        <v>3043</v>
      </c>
      <c r="AY36" s="77"/>
      <c r="AZ36" s="149">
        <f t="shared" si="1"/>
        <v>0.83430000000000004</v>
      </c>
    </row>
    <row r="37" spans="1:52" s="99" customFormat="1" ht="34.950000000000003" customHeight="1" x14ac:dyDescent="0.45">
      <c r="A37" s="93" t="s">
        <v>3285</v>
      </c>
      <c r="B37" s="77">
        <v>2</v>
      </c>
      <c r="C37" s="93" t="s">
        <v>3290</v>
      </c>
      <c r="D37" s="93"/>
      <c r="E37" s="93"/>
      <c r="F37" s="94"/>
      <c r="G37" s="93"/>
      <c r="H37" s="77"/>
      <c r="I37" s="95" t="s">
        <v>3296</v>
      </c>
      <c r="J37" s="77"/>
      <c r="K37" s="77"/>
      <c r="L37" s="93" t="s">
        <v>5921</v>
      </c>
      <c r="M37" s="96" t="s">
        <v>8832</v>
      </c>
      <c r="N37" s="96"/>
      <c r="O37" s="79">
        <v>1</v>
      </c>
      <c r="P37" s="77">
        <v>900</v>
      </c>
      <c r="Q37" s="77">
        <v>515</v>
      </c>
      <c r="R37" s="77">
        <v>1800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1972</v>
      </c>
      <c r="AU37" s="77">
        <v>7</v>
      </c>
      <c r="AV37" s="94" t="s">
        <v>3114</v>
      </c>
      <c r="AW37" s="77" t="s">
        <v>2874</v>
      </c>
      <c r="AX37" s="94" t="s">
        <v>3043</v>
      </c>
      <c r="AY37" s="77"/>
      <c r="AZ37" s="149">
        <f t="shared" si="1"/>
        <v>0.83430000000000004</v>
      </c>
    </row>
    <row r="38" spans="1:52" s="99" customFormat="1" ht="34.950000000000003" customHeight="1" x14ac:dyDescent="0.45">
      <c r="A38" s="93" t="s">
        <v>3285</v>
      </c>
      <c r="B38" s="77">
        <v>2</v>
      </c>
      <c r="C38" s="93" t="s">
        <v>3290</v>
      </c>
      <c r="D38" s="93"/>
      <c r="E38" s="93"/>
      <c r="F38" s="94"/>
      <c r="G38" s="93"/>
      <c r="H38" s="77"/>
      <c r="I38" s="95" t="s">
        <v>3297</v>
      </c>
      <c r="J38" s="77"/>
      <c r="K38" s="77"/>
      <c r="L38" s="93" t="s">
        <v>5921</v>
      </c>
      <c r="M38" s="96" t="s">
        <v>8832</v>
      </c>
      <c r="N38" s="96"/>
      <c r="O38" s="79">
        <v>1</v>
      </c>
      <c r="P38" s="77">
        <v>900</v>
      </c>
      <c r="Q38" s="77">
        <v>515</v>
      </c>
      <c r="R38" s="77">
        <v>1800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1973</v>
      </c>
      <c r="AU38" s="77">
        <v>7</v>
      </c>
      <c r="AV38" s="94" t="s">
        <v>3114</v>
      </c>
      <c r="AW38" s="77" t="s">
        <v>2874</v>
      </c>
      <c r="AX38" s="94" t="s">
        <v>3043</v>
      </c>
      <c r="AY38" s="77"/>
      <c r="AZ38" s="149">
        <f t="shared" si="1"/>
        <v>0.83430000000000004</v>
      </c>
    </row>
    <row r="39" spans="1:52" s="99" customFormat="1" ht="34.950000000000003" customHeight="1" x14ac:dyDescent="0.45">
      <c r="A39" s="93" t="s">
        <v>3285</v>
      </c>
      <c r="B39" s="77">
        <v>2</v>
      </c>
      <c r="C39" s="93" t="s">
        <v>3290</v>
      </c>
      <c r="D39" s="93"/>
      <c r="E39" s="93"/>
      <c r="F39" s="94"/>
      <c r="G39" s="93"/>
      <c r="H39" s="77"/>
      <c r="I39" s="95" t="s">
        <v>3298</v>
      </c>
      <c r="J39" s="77"/>
      <c r="K39" s="77"/>
      <c r="L39" s="93" t="s">
        <v>5921</v>
      </c>
      <c r="M39" s="96" t="s">
        <v>8833</v>
      </c>
      <c r="N39" s="96"/>
      <c r="O39" s="79">
        <v>1</v>
      </c>
      <c r="P39" s="77">
        <v>320</v>
      </c>
      <c r="Q39" s="77">
        <v>515</v>
      </c>
      <c r="R39" s="77">
        <v>1800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1974</v>
      </c>
      <c r="AU39" s="77">
        <v>7</v>
      </c>
      <c r="AV39" s="94" t="s">
        <v>3114</v>
      </c>
      <c r="AW39" s="77" t="s">
        <v>2876</v>
      </c>
      <c r="AX39" s="94" t="s">
        <v>3043</v>
      </c>
      <c r="AY39" s="77"/>
      <c r="AZ39" s="149">
        <f t="shared" si="1"/>
        <v>0.29664000000000001</v>
      </c>
    </row>
    <row r="40" spans="1:52" s="99" customFormat="1" ht="34.950000000000003" customHeight="1" x14ac:dyDescent="0.45">
      <c r="A40" s="93" t="s">
        <v>3285</v>
      </c>
      <c r="B40" s="77">
        <v>2</v>
      </c>
      <c r="C40" s="93" t="s">
        <v>3290</v>
      </c>
      <c r="D40" s="93"/>
      <c r="E40" s="93"/>
      <c r="F40" s="94"/>
      <c r="G40" s="93"/>
      <c r="H40" s="77"/>
      <c r="I40" s="95" t="s">
        <v>3299</v>
      </c>
      <c r="J40" s="77"/>
      <c r="K40" s="77"/>
      <c r="L40" s="93" t="s">
        <v>2945</v>
      </c>
      <c r="M40" s="96"/>
      <c r="N40" s="96"/>
      <c r="O40" s="79">
        <v>1</v>
      </c>
      <c r="P40" s="77">
        <v>900</v>
      </c>
      <c r="Q40" s="77">
        <v>400</v>
      </c>
      <c r="R40" s="77">
        <v>1800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1975</v>
      </c>
      <c r="AU40" s="77">
        <v>7</v>
      </c>
      <c r="AV40" s="94" t="s">
        <v>3114</v>
      </c>
      <c r="AW40" s="77" t="s">
        <v>2876</v>
      </c>
      <c r="AX40" s="94" t="s">
        <v>3043</v>
      </c>
      <c r="AY40" s="77"/>
      <c r="AZ40" s="149">
        <f t="shared" si="1"/>
        <v>0.64800000000000002</v>
      </c>
    </row>
    <row r="41" spans="1:52" s="99" customFormat="1" ht="34.950000000000003" customHeight="1" x14ac:dyDescent="0.45">
      <c r="A41" s="93" t="s">
        <v>3285</v>
      </c>
      <c r="B41" s="77">
        <v>2</v>
      </c>
      <c r="C41" s="93" t="s">
        <v>3290</v>
      </c>
      <c r="D41" s="93"/>
      <c r="E41" s="93"/>
      <c r="F41" s="94"/>
      <c r="G41" s="93"/>
      <c r="H41" s="77"/>
      <c r="I41" s="95" t="s">
        <v>3300</v>
      </c>
      <c r="J41" s="77"/>
      <c r="K41" s="77"/>
      <c r="L41" s="93" t="s">
        <v>3034</v>
      </c>
      <c r="M41" s="96" t="s">
        <v>8835</v>
      </c>
      <c r="N41" s="96" t="s">
        <v>8836</v>
      </c>
      <c r="O41" s="79">
        <v>1</v>
      </c>
      <c r="P41" s="77">
        <v>300</v>
      </c>
      <c r="Q41" s="77">
        <v>310</v>
      </c>
      <c r="R41" s="77">
        <v>1800</v>
      </c>
      <c r="S41" s="77"/>
      <c r="T41" s="77"/>
      <c r="U41" s="77"/>
      <c r="V41" s="77"/>
      <c r="W41" s="77"/>
      <c r="X41" s="77"/>
      <c r="Y41" s="77"/>
      <c r="Z41" s="77"/>
      <c r="AA41" s="77"/>
      <c r="AB41" s="77"/>
      <c r="AC41" s="77"/>
      <c r="AD41" s="77"/>
      <c r="AE41" s="77"/>
      <c r="AF41" s="77"/>
      <c r="AG41" s="77"/>
      <c r="AH41" s="77"/>
      <c r="AI41" s="77"/>
      <c r="AJ41" s="77"/>
      <c r="AK41" s="77"/>
      <c r="AL41" s="77"/>
      <c r="AM41" s="94"/>
      <c r="AN41" s="94" t="s">
        <v>3301</v>
      </c>
      <c r="AO41" s="77"/>
      <c r="AP41" s="77"/>
      <c r="AQ41" s="77"/>
      <c r="AR41" s="77"/>
      <c r="AS41" s="97"/>
      <c r="AT41" s="77">
        <v>1976</v>
      </c>
      <c r="AU41" s="77">
        <v>7</v>
      </c>
      <c r="AV41" s="94" t="s">
        <v>3114</v>
      </c>
      <c r="AW41" s="77" t="s">
        <v>2868</v>
      </c>
      <c r="AX41" s="94" t="s">
        <v>3043</v>
      </c>
      <c r="AY41" s="77" t="s">
        <v>8691</v>
      </c>
      <c r="AZ41" s="149">
        <f t="shared" si="1"/>
        <v>0.16739999999999999</v>
      </c>
    </row>
    <row r="42" spans="1:52" s="99" customFormat="1" ht="34.950000000000003" customHeight="1" x14ac:dyDescent="0.45">
      <c r="A42" s="93" t="s">
        <v>3285</v>
      </c>
      <c r="B42" s="77">
        <v>2</v>
      </c>
      <c r="C42" s="93" t="s">
        <v>3290</v>
      </c>
      <c r="D42" s="93"/>
      <c r="E42" s="93"/>
      <c r="F42" s="94"/>
      <c r="G42" s="93"/>
      <c r="H42" s="77"/>
      <c r="I42" s="95" t="s">
        <v>3302</v>
      </c>
      <c r="J42" s="77"/>
      <c r="K42" s="77"/>
      <c r="L42" s="93" t="s">
        <v>3034</v>
      </c>
      <c r="M42" s="96" t="s">
        <v>8835</v>
      </c>
      <c r="N42" s="96" t="s">
        <v>8836</v>
      </c>
      <c r="O42" s="79">
        <v>1</v>
      </c>
      <c r="P42" s="77">
        <v>900</v>
      </c>
      <c r="Q42" s="77">
        <v>310</v>
      </c>
      <c r="R42" s="77">
        <v>1800</v>
      </c>
      <c r="S42" s="77"/>
      <c r="T42" s="77"/>
      <c r="U42" s="77"/>
      <c r="V42" s="77"/>
      <c r="W42" s="77"/>
      <c r="X42" s="77"/>
      <c r="Y42" s="77"/>
      <c r="Z42" s="77"/>
      <c r="AA42" s="77"/>
      <c r="AB42" s="77"/>
      <c r="AC42" s="77"/>
      <c r="AD42" s="77"/>
      <c r="AE42" s="77"/>
      <c r="AF42" s="77"/>
      <c r="AG42" s="77"/>
      <c r="AH42" s="77"/>
      <c r="AI42" s="77"/>
      <c r="AJ42" s="77"/>
      <c r="AK42" s="77"/>
      <c r="AL42" s="77"/>
      <c r="AM42" s="94"/>
      <c r="AN42" s="94" t="s">
        <v>3301</v>
      </c>
      <c r="AO42" s="77"/>
      <c r="AP42" s="77"/>
      <c r="AQ42" s="77"/>
      <c r="AR42" s="77"/>
      <c r="AS42" s="97"/>
      <c r="AT42" s="77">
        <v>1977</v>
      </c>
      <c r="AU42" s="77">
        <v>7</v>
      </c>
      <c r="AV42" s="94" t="s">
        <v>3114</v>
      </c>
      <c r="AW42" s="77" t="s">
        <v>2874</v>
      </c>
      <c r="AX42" s="94" t="s">
        <v>3043</v>
      </c>
      <c r="AY42" s="77" t="s">
        <v>8691</v>
      </c>
      <c r="AZ42" s="149">
        <f t="shared" si="1"/>
        <v>0.50219999999999998</v>
      </c>
    </row>
    <row r="43" spans="1:52" s="99" customFormat="1" ht="34.950000000000003" customHeight="1" x14ac:dyDescent="0.45">
      <c r="A43" s="93" t="s">
        <v>3285</v>
      </c>
      <c r="B43" s="77">
        <v>2</v>
      </c>
      <c r="C43" s="93" t="s">
        <v>3290</v>
      </c>
      <c r="D43" s="93"/>
      <c r="E43" s="93"/>
      <c r="F43" s="94"/>
      <c r="G43" s="93"/>
      <c r="H43" s="77"/>
      <c r="I43" s="95" t="s">
        <v>3303</v>
      </c>
      <c r="J43" s="77"/>
      <c r="K43" s="77"/>
      <c r="L43" s="93" t="s">
        <v>3190</v>
      </c>
      <c r="M43" s="96"/>
      <c r="N43" s="96"/>
      <c r="O43" s="79">
        <v>1</v>
      </c>
      <c r="P43" s="77">
        <v>850</v>
      </c>
      <c r="Q43" s="77">
        <v>450</v>
      </c>
      <c r="R43" s="77">
        <v>1760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1978</v>
      </c>
      <c r="AU43" s="77">
        <v>7</v>
      </c>
      <c r="AV43" s="94" t="s">
        <v>3114</v>
      </c>
      <c r="AW43" s="77" t="s">
        <v>2876</v>
      </c>
      <c r="AX43" s="94" t="s">
        <v>3043</v>
      </c>
      <c r="AY43" s="77"/>
      <c r="AZ43" s="149">
        <f t="shared" si="1"/>
        <v>0.67320000000000002</v>
      </c>
    </row>
    <row r="44" spans="1:52" s="99" customFormat="1" ht="34.950000000000003" customHeight="1" x14ac:dyDescent="0.45">
      <c r="A44" s="93" t="s">
        <v>3285</v>
      </c>
      <c r="B44" s="77">
        <v>2</v>
      </c>
      <c r="C44" s="93" t="s">
        <v>3290</v>
      </c>
      <c r="D44" s="93"/>
      <c r="E44" s="93"/>
      <c r="F44" s="94"/>
      <c r="G44" s="93"/>
      <c r="H44" s="77"/>
      <c r="I44" s="95" t="s">
        <v>3304</v>
      </c>
      <c r="J44" s="77"/>
      <c r="K44" s="77"/>
      <c r="L44" s="93" t="s">
        <v>2914</v>
      </c>
      <c r="M44" s="96"/>
      <c r="N44" s="96"/>
      <c r="O44" s="79">
        <v>1</v>
      </c>
      <c r="P44" s="77">
        <v>600</v>
      </c>
      <c r="Q44" s="77">
        <v>420</v>
      </c>
      <c r="R44" s="77">
        <v>600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1979</v>
      </c>
      <c r="AU44" s="77">
        <v>7</v>
      </c>
      <c r="AV44" s="94" t="s">
        <v>3114</v>
      </c>
      <c r="AW44" s="77" t="s">
        <v>2874</v>
      </c>
      <c r="AX44" s="94" t="s">
        <v>3043</v>
      </c>
      <c r="AY44" s="77"/>
      <c r="AZ44" s="149">
        <f t="shared" si="1"/>
        <v>0.1512</v>
      </c>
    </row>
    <row r="45" spans="1:52" s="99" customFormat="1" ht="34.950000000000003" customHeight="1" x14ac:dyDescent="0.45">
      <c r="A45" s="93" t="s">
        <v>3285</v>
      </c>
      <c r="B45" s="77">
        <v>2</v>
      </c>
      <c r="C45" s="93" t="s">
        <v>3290</v>
      </c>
      <c r="D45" s="93"/>
      <c r="E45" s="93"/>
      <c r="F45" s="94"/>
      <c r="G45" s="93"/>
      <c r="H45" s="77"/>
      <c r="I45" s="95" t="s">
        <v>3305</v>
      </c>
      <c r="J45" s="77"/>
      <c r="K45" s="77"/>
      <c r="L45" s="93" t="s">
        <v>2913</v>
      </c>
      <c r="M45" s="96"/>
      <c r="N45" s="96"/>
      <c r="O45" s="79">
        <v>1</v>
      </c>
      <c r="P45" s="77">
        <v>550</v>
      </c>
      <c r="Q45" s="77">
        <v>410</v>
      </c>
      <c r="R45" s="77">
        <v>900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1980</v>
      </c>
      <c r="AU45" s="77">
        <v>7</v>
      </c>
      <c r="AV45" s="94" t="s">
        <v>3114</v>
      </c>
      <c r="AW45" s="77" t="s">
        <v>2876</v>
      </c>
      <c r="AX45" s="94" t="s">
        <v>3043</v>
      </c>
      <c r="AY45" s="77"/>
      <c r="AZ45" s="149">
        <f t="shared" si="1"/>
        <v>0.20294999999999999</v>
      </c>
    </row>
    <row r="46" spans="1:52" s="99" customFormat="1" ht="34.950000000000003" customHeight="1" x14ac:dyDescent="0.45">
      <c r="A46" s="93" t="s">
        <v>3285</v>
      </c>
      <c r="B46" s="77">
        <v>2</v>
      </c>
      <c r="C46" s="93" t="s">
        <v>3290</v>
      </c>
      <c r="D46" s="93"/>
      <c r="E46" s="93"/>
      <c r="F46" s="94"/>
      <c r="G46" s="93"/>
      <c r="H46" s="77"/>
      <c r="I46" s="95" t="s">
        <v>3306</v>
      </c>
      <c r="J46" s="77"/>
      <c r="K46" s="77"/>
      <c r="L46" s="93" t="s">
        <v>2914</v>
      </c>
      <c r="M46" s="96"/>
      <c r="N46" s="96"/>
      <c r="O46" s="79">
        <v>1</v>
      </c>
      <c r="P46" s="77">
        <v>1200</v>
      </c>
      <c r="Q46" s="77">
        <v>450</v>
      </c>
      <c r="R46" s="77">
        <v>1760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1981</v>
      </c>
      <c r="AU46" s="77">
        <v>7</v>
      </c>
      <c r="AV46" s="94" t="s">
        <v>3114</v>
      </c>
      <c r="AW46" s="77" t="s">
        <v>2876</v>
      </c>
      <c r="AX46" s="94" t="s">
        <v>3074</v>
      </c>
      <c r="AY46" s="77"/>
      <c r="AZ46" s="149">
        <f t="shared" si="1"/>
        <v>0.95040000000000002</v>
      </c>
    </row>
    <row r="47" spans="1:52" s="99" customFormat="1" ht="34.950000000000003" customHeight="1" x14ac:dyDescent="0.45">
      <c r="A47" s="93" t="s">
        <v>3285</v>
      </c>
      <c r="B47" s="77">
        <v>2</v>
      </c>
      <c r="C47" s="93" t="s">
        <v>3290</v>
      </c>
      <c r="D47" s="93"/>
      <c r="E47" s="93"/>
      <c r="F47" s="94"/>
      <c r="G47" s="93"/>
      <c r="H47" s="77"/>
      <c r="I47" s="95" t="s">
        <v>3307</v>
      </c>
      <c r="J47" s="77"/>
      <c r="K47" s="77"/>
      <c r="L47" s="93" t="s">
        <v>2938</v>
      </c>
      <c r="M47" s="96"/>
      <c r="N47" s="96"/>
      <c r="O47" s="79">
        <v>1</v>
      </c>
      <c r="P47" s="77">
        <v>1800</v>
      </c>
      <c r="Q47" s="77">
        <v>400</v>
      </c>
      <c r="R47" s="77">
        <v>1000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1982</v>
      </c>
      <c r="AU47" s="77">
        <v>7</v>
      </c>
      <c r="AV47" s="94" t="s">
        <v>3114</v>
      </c>
      <c r="AW47" s="77" t="s">
        <v>2874</v>
      </c>
      <c r="AX47" s="94" t="s">
        <v>3063</v>
      </c>
      <c r="AY47" s="77"/>
      <c r="AZ47" s="149">
        <f t="shared" si="1"/>
        <v>0.72</v>
      </c>
    </row>
    <row r="48" spans="1:52" s="99" customFormat="1" ht="34.950000000000003" customHeight="1" x14ac:dyDescent="0.45">
      <c r="A48" s="93" t="s">
        <v>3285</v>
      </c>
      <c r="B48" s="77">
        <v>2</v>
      </c>
      <c r="C48" s="93" t="s">
        <v>3290</v>
      </c>
      <c r="D48" s="93"/>
      <c r="E48" s="93"/>
      <c r="F48" s="94"/>
      <c r="G48" s="93"/>
      <c r="H48" s="77"/>
      <c r="I48" s="95" t="s">
        <v>3308</v>
      </c>
      <c r="J48" s="77"/>
      <c r="K48" s="77"/>
      <c r="L48" s="93" t="s">
        <v>2916</v>
      </c>
      <c r="M48" s="96" t="s">
        <v>8925</v>
      </c>
      <c r="N48" s="96"/>
      <c r="O48" s="79">
        <v>1</v>
      </c>
      <c r="P48" s="77">
        <v>1200</v>
      </c>
      <c r="Q48" s="77">
        <v>20</v>
      </c>
      <c r="R48" s="77">
        <v>900</v>
      </c>
      <c r="S48" s="77"/>
      <c r="T48" s="77"/>
      <c r="U48" s="77"/>
      <c r="V48" s="77"/>
      <c r="W48" s="77"/>
      <c r="X48" s="77"/>
      <c r="Y48" s="77"/>
      <c r="Z48" s="77"/>
      <c r="AA48" s="77"/>
      <c r="AB48" s="77"/>
      <c r="AC48" s="77"/>
      <c r="AD48" s="77"/>
      <c r="AE48" s="77"/>
      <c r="AF48" s="77"/>
      <c r="AG48" s="77"/>
      <c r="AH48" s="77"/>
      <c r="AI48" s="77"/>
      <c r="AJ48" s="77"/>
      <c r="AK48" s="77"/>
      <c r="AL48" s="77"/>
      <c r="AM48" s="94"/>
      <c r="AN48" s="94" t="s">
        <v>2975</v>
      </c>
      <c r="AO48" s="77"/>
      <c r="AP48" s="77"/>
      <c r="AQ48" s="77"/>
      <c r="AR48" s="77"/>
      <c r="AS48" s="97"/>
      <c r="AT48" s="77">
        <v>1983</v>
      </c>
      <c r="AU48" s="77">
        <v>7</v>
      </c>
      <c r="AV48" s="94" t="s">
        <v>3114</v>
      </c>
      <c r="AW48" s="77" t="s">
        <v>2868</v>
      </c>
      <c r="AX48" s="94" t="s">
        <v>3063</v>
      </c>
      <c r="AY48" s="77" t="s">
        <v>2849</v>
      </c>
      <c r="AZ48" s="149">
        <f t="shared" si="1"/>
        <v>2.1600000000000001E-2</v>
      </c>
    </row>
    <row r="49" spans="1:52" s="99" customFormat="1" ht="34.950000000000003" customHeight="1" x14ac:dyDescent="0.45">
      <c r="A49" s="93" t="s">
        <v>3285</v>
      </c>
      <c r="B49" s="77">
        <v>2</v>
      </c>
      <c r="C49" s="93" t="s">
        <v>3309</v>
      </c>
      <c r="D49" s="93"/>
      <c r="E49" s="93"/>
      <c r="F49" s="94"/>
      <c r="G49" s="93"/>
      <c r="H49" s="77"/>
      <c r="I49" s="95" t="s">
        <v>3310</v>
      </c>
      <c r="J49" s="77"/>
      <c r="K49" s="77"/>
      <c r="L49" s="93" t="s">
        <v>3311</v>
      </c>
      <c r="M49" s="96"/>
      <c r="N49" s="96"/>
      <c r="O49" s="79">
        <v>1</v>
      </c>
      <c r="P49" s="77">
        <v>900</v>
      </c>
      <c r="Q49" s="77">
        <v>450</v>
      </c>
      <c r="R49" s="77">
        <v>950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1984</v>
      </c>
      <c r="AU49" s="77">
        <v>7</v>
      </c>
      <c r="AV49" s="94" t="s">
        <v>3312</v>
      </c>
      <c r="AW49" s="77" t="s">
        <v>2868</v>
      </c>
      <c r="AX49" s="94" t="s">
        <v>3063</v>
      </c>
      <c r="AY49" s="77"/>
      <c r="AZ49" s="149">
        <f t="shared" si="1"/>
        <v>0.38474999999999998</v>
      </c>
    </row>
    <row r="50" spans="1:52" s="99" customFormat="1" ht="34.950000000000003" customHeight="1" x14ac:dyDescent="0.45">
      <c r="A50" s="93" t="s">
        <v>3285</v>
      </c>
      <c r="B50" s="77">
        <v>2</v>
      </c>
      <c r="C50" s="93" t="s">
        <v>3309</v>
      </c>
      <c r="D50" s="93"/>
      <c r="E50" s="93"/>
      <c r="F50" s="94"/>
      <c r="G50" s="93"/>
      <c r="H50" s="77"/>
      <c r="I50" s="95" t="s">
        <v>3313</v>
      </c>
      <c r="J50" s="77"/>
      <c r="K50" s="77"/>
      <c r="L50" s="93" t="s">
        <v>2945</v>
      </c>
      <c r="M50" s="96"/>
      <c r="N50" s="96"/>
      <c r="O50" s="79">
        <v>1</v>
      </c>
      <c r="P50" s="77">
        <v>900</v>
      </c>
      <c r="Q50" s="77">
        <v>400</v>
      </c>
      <c r="R50" s="77">
        <v>1800</v>
      </c>
      <c r="S50" s="77"/>
      <c r="T50" s="77"/>
      <c r="U50" s="77"/>
      <c r="V50" s="77"/>
      <c r="W50" s="77"/>
      <c r="X50" s="77"/>
      <c r="Y50" s="77"/>
      <c r="Z50" s="77"/>
      <c r="AA50" s="77"/>
      <c r="AB50" s="77"/>
      <c r="AC50" s="77"/>
      <c r="AD50" s="77"/>
      <c r="AE50" s="77"/>
      <c r="AF50" s="77"/>
      <c r="AG50" s="77"/>
      <c r="AH50" s="77"/>
      <c r="AI50" s="77"/>
      <c r="AJ50" s="77"/>
      <c r="AK50" s="77"/>
      <c r="AL50" s="77"/>
      <c r="AM50" s="94" t="s">
        <v>3314</v>
      </c>
      <c r="AN50" s="94"/>
      <c r="AO50" s="77"/>
      <c r="AP50" s="77"/>
      <c r="AQ50" s="77"/>
      <c r="AR50" s="77"/>
      <c r="AS50" s="97"/>
      <c r="AT50" s="77">
        <v>1985</v>
      </c>
      <c r="AU50" s="77">
        <v>7</v>
      </c>
      <c r="AV50" s="94" t="s">
        <v>3312</v>
      </c>
      <c r="AW50" s="77" t="s">
        <v>2876</v>
      </c>
      <c r="AX50" s="94" t="s">
        <v>3074</v>
      </c>
      <c r="AY50" s="77"/>
      <c r="AZ50" s="149">
        <f t="shared" si="1"/>
        <v>0.64800000000000002</v>
      </c>
    </row>
    <row r="51" spans="1:52" s="150" customFormat="1" ht="34.950000000000003" customHeight="1" x14ac:dyDescent="0.45">
      <c r="A51" s="142" t="s">
        <v>3285</v>
      </c>
      <c r="B51" s="143">
        <v>2</v>
      </c>
      <c r="C51" s="142" t="s">
        <v>3309</v>
      </c>
      <c r="D51" s="142" t="s">
        <v>10328</v>
      </c>
      <c r="E51" s="142"/>
      <c r="F51" s="144">
        <v>1</v>
      </c>
      <c r="G51" s="142" t="s">
        <v>10333</v>
      </c>
      <c r="H51" s="143"/>
      <c r="I51" s="145" t="s">
        <v>3315</v>
      </c>
      <c r="J51" s="143" t="s">
        <v>10336</v>
      </c>
      <c r="K51" s="143"/>
      <c r="L51" s="142" t="s">
        <v>2891</v>
      </c>
      <c r="M51" s="146"/>
      <c r="N51" s="146"/>
      <c r="O51" s="147">
        <v>1</v>
      </c>
      <c r="P51" s="143">
        <v>450</v>
      </c>
      <c r="Q51" s="143">
        <v>500</v>
      </c>
      <c r="R51" s="143">
        <v>70</v>
      </c>
      <c r="S51" s="143"/>
      <c r="T51" s="143"/>
      <c r="U51" s="143"/>
      <c r="V51" s="143"/>
      <c r="W51" s="143"/>
      <c r="X51" s="143"/>
      <c r="Y51" s="143"/>
      <c r="Z51" s="143"/>
      <c r="AA51" s="143"/>
      <c r="AB51" s="143"/>
      <c r="AC51" s="143"/>
      <c r="AD51" s="143"/>
      <c r="AE51" s="143"/>
      <c r="AF51" s="143"/>
      <c r="AG51" s="143"/>
      <c r="AH51" s="143"/>
      <c r="AI51" s="143"/>
      <c r="AJ51" s="143"/>
      <c r="AK51" s="143"/>
      <c r="AL51" s="143"/>
      <c r="AM51" s="144"/>
      <c r="AN51" s="144"/>
      <c r="AO51" s="143"/>
      <c r="AP51" s="143"/>
      <c r="AQ51" s="143"/>
      <c r="AR51" s="143"/>
      <c r="AS51" s="148"/>
      <c r="AT51" s="143">
        <v>1986</v>
      </c>
      <c r="AU51" s="143">
        <v>7</v>
      </c>
      <c r="AV51" s="144" t="s">
        <v>3312</v>
      </c>
      <c r="AW51" s="143" t="s">
        <v>2882</v>
      </c>
      <c r="AX51" s="144" t="s">
        <v>3063</v>
      </c>
      <c r="AY51" s="143"/>
      <c r="AZ51" s="149">
        <f t="shared" si="1"/>
        <v>1.575E-2</v>
      </c>
    </row>
    <row r="52" spans="1:52" s="99" customFormat="1" ht="34.950000000000003" customHeight="1" x14ac:dyDescent="0.45">
      <c r="A52" s="93" t="s">
        <v>3285</v>
      </c>
      <c r="B52" s="77">
        <v>2</v>
      </c>
      <c r="C52" s="93" t="s">
        <v>3309</v>
      </c>
      <c r="D52" s="93"/>
      <c r="E52" s="93"/>
      <c r="F52" s="94"/>
      <c r="G52" s="93"/>
      <c r="H52" s="77"/>
      <c r="I52" s="95" t="s">
        <v>3316</v>
      </c>
      <c r="J52" s="77"/>
      <c r="K52" s="77"/>
      <c r="L52" s="93" t="s">
        <v>2891</v>
      </c>
      <c r="M52" s="96"/>
      <c r="N52" s="96"/>
      <c r="O52" s="79">
        <v>1</v>
      </c>
      <c r="P52" s="77">
        <v>600</v>
      </c>
      <c r="Q52" s="77">
        <v>500</v>
      </c>
      <c r="R52" s="77">
        <v>300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1987</v>
      </c>
      <c r="AU52" s="77">
        <v>7</v>
      </c>
      <c r="AV52" s="94" t="s">
        <v>3312</v>
      </c>
      <c r="AW52" s="77" t="s">
        <v>2874</v>
      </c>
      <c r="AX52" s="94" t="s">
        <v>3063</v>
      </c>
      <c r="AY52" s="77"/>
      <c r="AZ52" s="149">
        <f t="shared" si="1"/>
        <v>0.09</v>
      </c>
    </row>
    <row r="53" spans="1:52" s="99" customFormat="1" ht="34.950000000000003" customHeight="1" x14ac:dyDescent="0.45">
      <c r="A53" s="93" t="s">
        <v>3285</v>
      </c>
      <c r="B53" s="77">
        <v>2</v>
      </c>
      <c r="C53" s="93" t="s">
        <v>3309</v>
      </c>
      <c r="D53" s="93"/>
      <c r="E53" s="93"/>
      <c r="F53" s="94"/>
      <c r="G53" s="93"/>
      <c r="H53" s="77"/>
      <c r="I53" s="95" t="s">
        <v>3317</v>
      </c>
      <c r="J53" s="77"/>
      <c r="K53" s="77"/>
      <c r="L53" s="93" t="s">
        <v>3198</v>
      </c>
      <c r="M53" s="96" t="s">
        <v>3318</v>
      </c>
      <c r="N53" s="96" t="s">
        <v>3319</v>
      </c>
      <c r="O53" s="79">
        <v>1</v>
      </c>
      <c r="P53" s="77">
        <v>480</v>
      </c>
      <c r="Q53" s="77">
        <v>600</v>
      </c>
      <c r="R53" s="77">
        <v>1220</v>
      </c>
      <c r="S53" s="77"/>
      <c r="T53" s="77"/>
      <c r="U53" s="77"/>
      <c r="V53" s="77"/>
      <c r="W53" s="77"/>
      <c r="X53" s="77"/>
      <c r="Y53" s="77"/>
      <c r="Z53" s="77"/>
      <c r="AA53" s="77"/>
      <c r="AB53" s="77"/>
      <c r="AC53" s="77"/>
      <c r="AD53" s="77"/>
      <c r="AE53" s="77"/>
      <c r="AF53" s="77"/>
      <c r="AG53" s="77"/>
      <c r="AH53" s="77"/>
      <c r="AI53" s="77"/>
      <c r="AJ53" s="77"/>
      <c r="AK53" s="77"/>
      <c r="AL53" s="77"/>
      <c r="AM53" s="94"/>
      <c r="AN53" s="94" t="s">
        <v>3320</v>
      </c>
      <c r="AO53" s="77"/>
      <c r="AP53" s="77"/>
      <c r="AQ53" s="77"/>
      <c r="AR53" s="77"/>
      <c r="AS53" s="97"/>
      <c r="AT53" s="77">
        <v>1988</v>
      </c>
      <c r="AU53" s="77">
        <v>7</v>
      </c>
      <c r="AV53" s="94" t="s">
        <v>3312</v>
      </c>
      <c r="AW53" s="77" t="s">
        <v>2868</v>
      </c>
      <c r="AX53" s="94" t="s">
        <v>3043</v>
      </c>
      <c r="AY53" s="77"/>
      <c r="AZ53" s="149">
        <f t="shared" si="1"/>
        <v>0.35136000000000001</v>
      </c>
    </row>
    <row r="54" spans="1:52" s="99" customFormat="1" ht="34.950000000000003" customHeight="1" x14ac:dyDescent="0.45">
      <c r="A54" s="93" t="s">
        <v>3285</v>
      </c>
      <c r="B54" s="77">
        <v>2</v>
      </c>
      <c r="C54" s="93" t="s">
        <v>3309</v>
      </c>
      <c r="D54" s="93"/>
      <c r="E54" s="93"/>
      <c r="F54" s="94"/>
      <c r="G54" s="93"/>
      <c r="H54" s="77"/>
      <c r="I54" s="95" t="s">
        <v>3321</v>
      </c>
      <c r="J54" s="77"/>
      <c r="K54" s="77"/>
      <c r="L54" s="93" t="s">
        <v>2891</v>
      </c>
      <c r="M54" s="96"/>
      <c r="N54" s="96"/>
      <c r="O54" s="79">
        <v>1</v>
      </c>
      <c r="P54" s="77">
        <v>600</v>
      </c>
      <c r="Q54" s="77">
        <v>400</v>
      </c>
      <c r="R54" s="77">
        <v>650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1989</v>
      </c>
      <c r="AU54" s="77">
        <v>7</v>
      </c>
      <c r="AV54" s="94" t="s">
        <v>3312</v>
      </c>
      <c r="AW54" s="77" t="s">
        <v>2874</v>
      </c>
      <c r="AX54" s="94" t="s">
        <v>3043</v>
      </c>
      <c r="AY54" s="77"/>
      <c r="AZ54" s="149">
        <f t="shared" si="1"/>
        <v>0.156</v>
      </c>
    </row>
    <row r="55" spans="1:52" s="99" customFormat="1" ht="34.950000000000003" customHeight="1" x14ac:dyDescent="0.45">
      <c r="A55" s="93" t="s">
        <v>3285</v>
      </c>
      <c r="B55" s="77">
        <v>2</v>
      </c>
      <c r="C55" s="93" t="s">
        <v>3309</v>
      </c>
      <c r="D55" s="93"/>
      <c r="E55" s="93"/>
      <c r="F55" s="94"/>
      <c r="G55" s="93"/>
      <c r="H55" s="77"/>
      <c r="I55" s="95" t="s">
        <v>3322</v>
      </c>
      <c r="J55" s="77"/>
      <c r="K55" s="77"/>
      <c r="L55" s="93" t="s">
        <v>2913</v>
      </c>
      <c r="M55" s="96"/>
      <c r="N55" s="96"/>
      <c r="O55" s="79">
        <v>1</v>
      </c>
      <c r="P55" s="77">
        <v>350</v>
      </c>
      <c r="Q55" s="77">
        <v>400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1990</v>
      </c>
      <c r="AU55" s="77">
        <v>7</v>
      </c>
      <c r="AV55" s="94" t="s">
        <v>3312</v>
      </c>
      <c r="AW55" s="77" t="s">
        <v>2876</v>
      </c>
      <c r="AX55" s="94" t="s">
        <v>3043</v>
      </c>
      <c r="AY55" s="77"/>
      <c r="AZ55" s="149">
        <f t="shared" si="1"/>
        <v>9.8000000000000004E-2</v>
      </c>
    </row>
    <row r="56" spans="1:52" s="99" customFormat="1" ht="34.950000000000003" customHeight="1" x14ac:dyDescent="0.45">
      <c r="A56" s="93" t="s">
        <v>3285</v>
      </c>
      <c r="B56" s="77">
        <v>2</v>
      </c>
      <c r="C56" s="93" t="s">
        <v>3309</v>
      </c>
      <c r="D56" s="93"/>
      <c r="E56" s="93"/>
      <c r="F56" s="94"/>
      <c r="G56" s="93"/>
      <c r="H56" s="77"/>
      <c r="I56" s="95" t="s">
        <v>3323</v>
      </c>
      <c r="J56" s="77"/>
      <c r="K56" s="77"/>
      <c r="L56" s="93" t="s">
        <v>3324</v>
      </c>
      <c r="M56" s="96" t="s">
        <v>8929</v>
      </c>
      <c r="N56" s="96"/>
      <c r="O56" s="79">
        <v>1</v>
      </c>
      <c r="P56" s="77">
        <v>600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1991</v>
      </c>
      <c r="AU56" s="77">
        <v>7</v>
      </c>
      <c r="AV56" s="94" t="s">
        <v>3312</v>
      </c>
      <c r="AW56" s="77" t="s">
        <v>2876</v>
      </c>
      <c r="AX56" s="94" t="s">
        <v>3043</v>
      </c>
      <c r="AY56" s="77"/>
      <c r="AZ56" s="149">
        <f t="shared" si="1"/>
        <v>0.189</v>
      </c>
    </row>
    <row r="57" spans="1:52" s="99" customFormat="1" ht="34.950000000000003" customHeight="1" x14ac:dyDescent="0.45">
      <c r="A57" s="93" t="s">
        <v>3285</v>
      </c>
      <c r="B57" s="77">
        <v>2</v>
      </c>
      <c r="C57" s="93" t="s">
        <v>3309</v>
      </c>
      <c r="D57" s="93"/>
      <c r="E57" s="93"/>
      <c r="F57" s="94"/>
      <c r="G57" s="93"/>
      <c r="H57" s="77"/>
      <c r="I57" s="95" t="s">
        <v>3325</v>
      </c>
      <c r="J57" s="77"/>
      <c r="K57" s="77"/>
      <c r="L57" s="93" t="s">
        <v>3326</v>
      </c>
      <c r="M57" s="96"/>
      <c r="N57" s="96"/>
      <c r="O57" s="79">
        <v>1</v>
      </c>
      <c r="P57" s="77">
        <v>600</v>
      </c>
      <c r="Q57" s="77">
        <v>450</v>
      </c>
      <c r="R57" s="77">
        <v>900</v>
      </c>
      <c r="S57" s="77"/>
      <c r="T57" s="77"/>
      <c r="U57" s="77"/>
      <c r="V57" s="77"/>
      <c r="W57" s="77"/>
      <c r="X57" s="77"/>
      <c r="Y57" s="77"/>
      <c r="Z57" s="77"/>
      <c r="AA57" s="77"/>
      <c r="AB57" s="77"/>
      <c r="AC57" s="77"/>
      <c r="AD57" s="77"/>
      <c r="AE57" s="77"/>
      <c r="AF57" s="77"/>
      <c r="AG57" s="77"/>
      <c r="AH57" s="77"/>
      <c r="AI57" s="77"/>
      <c r="AJ57" s="77"/>
      <c r="AK57" s="77"/>
      <c r="AL57" s="77"/>
      <c r="AM57" s="94" t="s">
        <v>3327</v>
      </c>
      <c r="AN57" s="94"/>
      <c r="AO57" s="77"/>
      <c r="AP57" s="77"/>
      <c r="AQ57" s="77"/>
      <c r="AR57" s="77"/>
      <c r="AS57" s="97"/>
      <c r="AT57" s="77">
        <v>1992</v>
      </c>
      <c r="AU57" s="77">
        <v>7</v>
      </c>
      <c r="AV57" s="94" t="s">
        <v>3312</v>
      </c>
      <c r="AW57" s="77" t="s">
        <v>2876</v>
      </c>
      <c r="AX57" s="94" t="s">
        <v>3074</v>
      </c>
      <c r="AY57" s="77"/>
      <c r="AZ57" s="149">
        <f t="shared" si="1"/>
        <v>0.24299999999999999</v>
      </c>
    </row>
    <row r="58" spans="1:52" s="99" customFormat="1" ht="34.950000000000003" customHeight="1" x14ac:dyDescent="0.45">
      <c r="A58" s="93" t="s">
        <v>3285</v>
      </c>
      <c r="B58" s="77">
        <v>2</v>
      </c>
      <c r="C58" s="93" t="s">
        <v>3309</v>
      </c>
      <c r="D58" s="93"/>
      <c r="E58" s="93"/>
      <c r="F58" s="94"/>
      <c r="G58" s="93"/>
      <c r="H58" s="77"/>
      <c r="I58" s="95" t="s">
        <v>3328</v>
      </c>
      <c r="J58" s="77"/>
      <c r="K58" s="77"/>
      <c r="L58" s="93" t="s">
        <v>2945</v>
      </c>
      <c r="M58" s="96"/>
      <c r="N58" s="96"/>
      <c r="O58" s="79">
        <v>1</v>
      </c>
      <c r="P58" s="77">
        <v>900</v>
      </c>
      <c r="Q58" s="77">
        <v>650</v>
      </c>
      <c r="R58" s="77">
        <v>1800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1993</v>
      </c>
      <c r="AU58" s="77">
        <v>7</v>
      </c>
      <c r="AV58" s="94" t="s">
        <v>3312</v>
      </c>
      <c r="AW58" s="77" t="s">
        <v>2868</v>
      </c>
      <c r="AX58" s="94" t="s">
        <v>3063</v>
      </c>
      <c r="AY58" s="77"/>
      <c r="AZ58" s="149">
        <f t="shared" si="1"/>
        <v>1.0529999999999999</v>
      </c>
    </row>
    <row r="59" spans="1:52" s="99" customFormat="1" ht="34.950000000000003" customHeight="1" x14ac:dyDescent="0.45">
      <c r="A59" s="93" t="s">
        <v>3285</v>
      </c>
      <c r="B59" s="77">
        <v>2</v>
      </c>
      <c r="C59" s="93" t="s">
        <v>3309</v>
      </c>
      <c r="D59" s="93"/>
      <c r="E59" s="93"/>
      <c r="F59" s="94"/>
      <c r="G59" s="93"/>
      <c r="H59" s="77"/>
      <c r="I59" s="95" t="s">
        <v>3329</v>
      </c>
      <c r="J59" s="77"/>
      <c r="K59" s="77"/>
      <c r="L59" s="93" t="s">
        <v>3034</v>
      </c>
      <c r="M59" s="96" t="s">
        <v>6544</v>
      </c>
      <c r="N59" s="96"/>
      <c r="O59" s="79">
        <v>1</v>
      </c>
      <c r="P59" s="77">
        <v>900</v>
      </c>
      <c r="Q59" s="77">
        <v>650</v>
      </c>
      <c r="R59" s="77">
        <v>1820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1994</v>
      </c>
      <c r="AU59" s="77">
        <v>7</v>
      </c>
      <c r="AV59" s="94" t="s">
        <v>3312</v>
      </c>
      <c r="AW59" s="77" t="s">
        <v>2874</v>
      </c>
      <c r="AX59" s="94" t="s">
        <v>3043</v>
      </c>
      <c r="AY59" s="77"/>
      <c r="AZ59" s="149">
        <f t="shared" ref="AZ59:AZ90" si="2">P59*Q59*R59/1000000000*O59</f>
        <v>1.0647</v>
      </c>
    </row>
    <row r="60" spans="1:52" s="99" customFormat="1" ht="34.950000000000003" customHeight="1" x14ac:dyDescent="0.45">
      <c r="A60" s="93" t="s">
        <v>3285</v>
      </c>
      <c r="B60" s="77">
        <v>2</v>
      </c>
      <c r="C60" s="93" t="s">
        <v>3309</v>
      </c>
      <c r="D60" s="93" t="s">
        <v>10346</v>
      </c>
      <c r="E60" s="93"/>
      <c r="F60" s="94">
        <v>1</v>
      </c>
      <c r="G60" s="93" t="s">
        <v>10347</v>
      </c>
      <c r="H60" s="77"/>
      <c r="I60" s="95" t="s">
        <v>3330</v>
      </c>
      <c r="J60" s="77" t="s">
        <v>10336</v>
      </c>
      <c r="K60" s="77"/>
      <c r="L60" s="93" t="s">
        <v>3038</v>
      </c>
      <c r="M60" s="96"/>
      <c r="N60" s="96"/>
      <c r="O60" s="79">
        <v>1</v>
      </c>
      <c r="P60" s="77">
        <v>700</v>
      </c>
      <c r="Q60" s="77">
        <v>650</v>
      </c>
      <c r="R60" s="77">
        <v>1600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1995</v>
      </c>
      <c r="AU60" s="77">
        <v>7</v>
      </c>
      <c r="AV60" s="94" t="s">
        <v>3312</v>
      </c>
      <c r="AW60" s="77" t="s">
        <v>2868</v>
      </c>
      <c r="AX60" s="94" t="s">
        <v>3043</v>
      </c>
      <c r="AY60" s="77"/>
      <c r="AZ60" s="149">
        <f t="shared" si="2"/>
        <v>0.72799999999999998</v>
      </c>
    </row>
    <row r="61" spans="1:52" s="99" customFormat="1" ht="34.950000000000003" customHeight="1" x14ac:dyDescent="0.45">
      <c r="A61" s="93" t="s">
        <v>3285</v>
      </c>
      <c r="B61" s="77">
        <v>2</v>
      </c>
      <c r="C61" s="93" t="s">
        <v>3309</v>
      </c>
      <c r="D61" s="93"/>
      <c r="E61" s="93"/>
      <c r="F61" s="94"/>
      <c r="G61" s="93"/>
      <c r="H61" s="77"/>
      <c r="I61" s="95" t="s">
        <v>3331</v>
      </c>
      <c r="J61" s="77"/>
      <c r="K61" s="77"/>
      <c r="L61" s="93" t="s">
        <v>2917</v>
      </c>
      <c r="M61" s="96" t="s">
        <v>8930</v>
      </c>
      <c r="N61" s="96"/>
      <c r="O61" s="79">
        <v>1</v>
      </c>
      <c r="P61" s="77">
        <v>900</v>
      </c>
      <c r="Q61" s="77">
        <v>380</v>
      </c>
      <c r="R61" s="77">
        <v>1800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1996</v>
      </c>
      <c r="AU61" s="77">
        <v>7</v>
      </c>
      <c r="AV61" s="94" t="s">
        <v>3312</v>
      </c>
      <c r="AW61" s="77" t="s">
        <v>2874</v>
      </c>
      <c r="AX61" s="94" t="s">
        <v>3043</v>
      </c>
      <c r="AY61" s="77"/>
      <c r="AZ61" s="149">
        <f t="shared" si="2"/>
        <v>0.61560000000000004</v>
      </c>
    </row>
    <row r="62" spans="1:52" s="99" customFormat="1" ht="34.950000000000003" customHeight="1" x14ac:dyDescent="0.45">
      <c r="A62" s="93" t="s">
        <v>3285</v>
      </c>
      <c r="B62" s="77">
        <v>2</v>
      </c>
      <c r="C62" s="93" t="s">
        <v>3309</v>
      </c>
      <c r="D62" s="93"/>
      <c r="E62" s="93"/>
      <c r="F62" s="94"/>
      <c r="G62" s="93"/>
      <c r="H62" s="77"/>
      <c r="I62" s="95" t="s">
        <v>3332</v>
      </c>
      <c r="J62" s="77"/>
      <c r="K62" s="77"/>
      <c r="L62" s="93" t="s">
        <v>2945</v>
      </c>
      <c r="M62" s="96"/>
      <c r="N62" s="96"/>
      <c r="O62" s="79">
        <v>1</v>
      </c>
      <c r="P62" s="77">
        <v>900</v>
      </c>
      <c r="Q62" s="77">
        <v>380</v>
      </c>
      <c r="R62" s="77">
        <v>1800</v>
      </c>
      <c r="S62" s="77"/>
      <c r="T62" s="77"/>
      <c r="U62" s="77"/>
      <c r="V62" s="77"/>
      <c r="W62" s="77"/>
      <c r="X62" s="77"/>
      <c r="Y62" s="77"/>
      <c r="Z62" s="77"/>
      <c r="AA62" s="77"/>
      <c r="AB62" s="77"/>
      <c r="AC62" s="77"/>
      <c r="AD62" s="77"/>
      <c r="AE62" s="77"/>
      <c r="AF62" s="77"/>
      <c r="AG62" s="77"/>
      <c r="AH62" s="77"/>
      <c r="AI62" s="77"/>
      <c r="AJ62" s="77"/>
      <c r="AK62" s="77"/>
      <c r="AL62" s="77"/>
      <c r="AM62" s="94" t="s">
        <v>3333</v>
      </c>
      <c r="AN62" s="94"/>
      <c r="AO62" s="77"/>
      <c r="AP62" s="77"/>
      <c r="AQ62" s="77"/>
      <c r="AR62" s="77"/>
      <c r="AS62" s="97"/>
      <c r="AT62" s="77">
        <v>1997</v>
      </c>
      <c r="AU62" s="77">
        <v>7</v>
      </c>
      <c r="AV62" s="94" t="s">
        <v>3312</v>
      </c>
      <c r="AW62" s="77" t="s">
        <v>2876</v>
      </c>
      <c r="AX62" s="94" t="s">
        <v>3074</v>
      </c>
      <c r="AY62" s="77"/>
      <c r="AZ62" s="149">
        <f t="shared" si="2"/>
        <v>0.61560000000000004</v>
      </c>
    </row>
    <row r="63" spans="1:52" s="99" customFormat="1" ht="34.950000000000003" customHeight="1" x14ac:dyDescent="0.45">
      <c r="A63" s="93" t="s">
        <v>3285</v>
      </c>
      <c r="B63" s="77">
        <v>2</v>
      </c>
      <c r="C63" s="93" t="s">
        <v>3309</v>
      </c>
      <c r="D63" s="93"/>
      <c r="E63" s="93"/>
      <c r="F63" s="94"/>
      <c r="G63" s="93"/>
      <c r="H63" s="77"/>
      <c r="I63" s="95" t="s">
        <v>3334</v>
      </c>
      <c r="J63" s="77"/>
      <c r="K63" s="77"/>
      <c r="L63" s="93" t="s">
        <v>3335</v>
      </c>
      <c r="M63" s="96" t="s">
        <v>8931</v>
      </c>
      <c r="N63" s="96"/>
      <c r="O63" s="79">
        <v>1</v>
      </c>
      <c r="P63" s="77">
        <v>400</v>
      </c>
      <c r="Q63" s="77">
        <v>650</v>
      </c>
      <c r="R63" s="77">
        <v>1350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1998</v>
      </c>
      <c r="AU63" s="77">
        <v>7</v>
      </c>
      <c r="AV63" s="94" t="s">
        <v>3312</v>
      </c>
      <c r="AW63" s="77" t="s">
        <v>2874</v>
      </c>
      <c r="AX63" s="94" t="s">
        <v>3063</v>
      </c>
      <c r="AY63" s="77"/>
      <c r="AZ63" s="149">
        <f t="shared" si="2"/>
        <v>0.35099999999999998</v>
      </c>
    </row>
    <row r="64" spans="1:52" s="99" customFormat="1" ht="34.950000000000003" customHeight="1" x14ac:dyDescent="0.45">
      <c r="A64" s="93" t="s">
        <v>3285</v>
      </c>
      <c r="B64" s="77">
        <v>2</v>
      </c>
      <c r="C64" s="93" t="s">
        <v>3309</v>
      </c>
      <c r="D64" s="93"/>
      <c r="E64" s="93"/>
      <c r="F64" s="94"/>
      <c r="G64" s="93"/>
      <c r="H64" s="77"/>
      <c r="I64" s="95" t="s">
        <v>3336</v>
      </c>
      <c r="J64" s="77"/>
      <c r="K64" s="77"/>
      <c r="L64" s="93" t="s">
        <v>2891</v>
      </c>
      <c r="M64" s="96"/>
      <c r="N64" s="96"/>
      <c r="O64" s="79">
        <v>1</v>
      </c>
      <c r="P64" s="77">
        <v>520</v>
      </c>
      <c r="Q64" s="77">
        <v>530</v>
      </c>
      <c r="R64" s="77">
        <v>100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1999</v>
      </c>
      <c r="AU64" s="77">
        <v>7</v>
      </c>
      <c r="AV64" s="94" t="s">
        <v>3312</v>
      </c>
      <c r="AW64" s="77" t="s">
        <v>2868</v>
      </c>
      <c r="AX64" s="94" t="s">
        <v>3043</v>
      </c>
      <c r="AY64" s="77"/>
      <c r="AZ64" s="149">
        <f t="shared" si="2"/>
        <v>2.7560000000000001E-2</v>
      </c>
    </row>
    <row r="65" spans="1:52" s="150" customFormat="1" ht="34.950000000000003" customHeight="1" x14ac:dyDescent="0.45">
      <c r="A65" s="142" t="s">
        <v>3285</v>
      </c>
      <c r="B65" s="143">
        <v>2</v>
      </c>
      <c r="C65" s="142" t="s">
        <v>3309</v>
      </c>
      <c r="D65" s="142"/>
      <c r="E65" s="142"/>
      <c r="F65" s="144"/>
      <c r="G65" s="142"/>
      <c r="H65" s="143"/>
      <c r="I65" s="145" t="s">
        <v>3337</v>
      </c>
      <c r="J65" s="143"/>
      <c r="K65" s="143"/>
      <c r="L65" s="142" t="s">
        <v>3222</v>
      </c>
      <c r="M65" s="146" t="s">
        <v>3338</v>
      </c>
      <c r="N65" s="146" t="s">
        <v>3339</v>
      </c>
      <c r="O65" s="147">
        <v>1</v>
      </c>
      <c r="P65" s="143">
        <v>350</v>
      </c>
      <c r="Q65" s="143">
        <v>200</v>
      </c>
      <c r="R65" s="143">
        <v>350</v>
      </c>
      <c r="S65" s="143"/>
      <c r="T65" s="143"/>
      <c r="U65" s="143"/>
      <c r="V65" s="143"/>
      <c r="W65" s="143"/>
      <c r="X65" s="143"/>
      <c r="Y65" s="143"/>
      <c r="Z65" s="143"/>
      <c r="AA65" s="143"/>
      <c r="AB65" s="143"/>
      <c r="AC65" s="143"/>
      <c r="AD65" s="143"/>
      <c r="AE65" s="143"/>
      <c r="AF65" s="143"/>
      <c r="AG65" s="143"/>
      <c r="AH65" s="143"/>
      <c r="AI65" s="143"/>
      <c r="AJ65" s="143"/>
      <c r="AK65" s="143"/>
      <c r="AL65" s="143"/>
      <c r="AM65" s="144"/>
      <c r="AN65" s="144"/>
      <c r="AO65" s="143"/>
      <c r="AP65" s="143"/>
      <c r="AQ65" s="143"/>
      <c r="AR65" s="143"/>
      <c r="AS65" s="148"/>
      <c r="AT65" s="143">
        <v>2000</v>
      </c>
      <c r="AU65" s="143">
        <v>7</v>
      </c>
      <c r="AV65" s="144" t="s">
        <v>3312</v>
      </c>
      <c r="AW65" s="143" t="s">
        <v>2874</v>
      </c>
      <c r="AX65" s="144" t="s">
        <v>3043</v>
      </c>
      <c r="AY65" s="143"/>
      <c r="AZ65" s="149">
        <f t="shared" si="2"/>
        <v>2.4500000000000001E-2</v>
      </c>
    </row>
    <row r="66" spans="1:52" s="99" customFormat="1" ht="34.950000000000003" customHeight="1" x14ac:dyDescent="0.45">
      <c r="A66" s="93" t="s">
        <v>3285</v>
      </c>
      <c r="B66" s="77">
        <v>2</v>
      </c>
      <c r="C66" s="93" t="s">
        <v>3309</v>
      </c>
      <c r="D66" s="93" t="s">
        <v>10335</v>
      </c>
      <c r="E66" s="93"/>
      <c r="F66" s="94">
        <v>1</v>
      </c>
      <c r="G66" s="93" t="s">
        <v>10338</v>
      </c>
      <c r="H66" s="77"/>
      <c r="I66" s="95" t="s">
        <v>3340</v>
      </c>
      <c r="J66" s="77" t="s">
        <v>10336</v>
      </c>
      <c r="K66" s="77"/>
      <c r="L66" s="93" t="s">
        <v>3038</v>
      </c>
      <c r="M66" s="96"/>
      <c r="N66" s="96"/>
      <c r="O66" s="79">
        <v>1</v>
      </c>
      <c r="P66" s="77">
        <v>1800</v>
      </c>
      <c r="Q66" s="77">
        <v>800</v>
      </c>
      <c r="R66" s="77">
        <v>1250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2001</v>
      </c>
      <c r="AU66" s="77">
        <v>7</v>
      </c>
      <c r="AV66" s="94" t="s">
        <v>3312</v>
      </c>
      <c r="AW66" s="77" t="s">
        <v>2874</v>
      </c>
      <c r="AX66" s="94" t="s">
        <v>3043</v>
      </c>
      <c r="AY66" s="77"/>
      <c r="AZ66" s="149">
        <f t="shared" si="2"/>
        <v>1.8</v>
      </c>
    </row>
    <row r="67" spans="1:52" s="99" customFormat="1" ht="34.950000000000003" customHeight="1" x14ac:dyDescent="0.45">
      <c r="A67" s="93" t="s">
        <v>3285</v>
      </c>
      <c r="B67" s="77">
        <v>2</v>
      </c>
      <c r="C67" s="93" t="s">
        <v>3309</v>
      </c>
      <c r="D67" s="93"/>
      <c r="E67" s="93"/>
      <c r="F67" s="94"/>
      <c r="G67" s="93"/>
      <c r="H67" s="77"/>
      <c r="I67" s="95" t="s">
        <v>3341</v>
      </c>
      <c r="J67" s="77"/>
      <c r="K67" s="77"/>
      <c r="L67" s="93" t="s">
        <v>2872</v>
      </c>
      <c r="M67" s="96" t="s">
        <v>8932</v>
      </c>
      <c r="N67" s="96"/>
      <c r="O67" s="79">
        <v>1</v>
      </c>
      <c r="P67" s="77">
        <v>450</v>
      </c>
      <c r="Q67" s="77">
        <v>450</v>
      </c>
      <c r="R67" s="77">
        <v>700</v>
      </c>
      <c r="S67" s="77"/>
      <c r="T67" s="77"/>
      <c r="U67" s="77"/>
      <c r="V67" s="77"/>
      <c r="W67" s="77"/>
      <c r="X67" s="77"/>
      <c r="Y67" s="77"/>
      <c r="Z67" s="77"/>
      <c r="AA67" s="77"/>
      <c r="AB67" s="77"/>
      <c r="AC67" s="77"/>
      <c r="AD67" s="77"/>
      <c r="AE67" s="77"/>
      <c r="AF67" s="77"/>
      <c r="AG67" s="77"/>
      <c r="AH67" s="77"/>
      <c r="AI67" s="77"/>
      <c r="AJ67" s="77"/>
      <c r="AK67" s="77"/>
      <c r="AL67" s="77"/>
      <c r="AM67" s="94" t="s">
        <v>3342</v>
      </c>
      <c r="AN67" s="94"/>
      <c r="AO67" s="77"/>
      <c r="AP67" s="77"/>
      <c r="AQ67" s="77"/>
      <c r="AR67" s="77"/>
      <c r="AS67" s="97"/>
      <c r="AT67" s="77">
        <v>2002</v>
      </c>
      <c r="AU67" s="77">
        <v>7</v>
      </c>
      <c r="AV67" s="94" t="s">
        <v>3312</v>
      </c>
      <c r="AW67" s="77" t="s">
        <v>2876</v>
      </c>
      <c r="AX67" s="94" t="s">
        <v>3074</v>
      </c>
      <c r="AY67" s="77"/>
      <c r="AZ67" s="149">
        <f t="shared" si="2"/>
        <v>0.14174999999999999</v>
      </c>
    </row>
    <row r="68" spans="1:52" s="99" customFormat="1" ht="34.950000000000003" customHeight="1" x14ac:dyDescent="0.45">
      <c r="A68" s="93" t="s">
        <v>3285</v>
      </c>
      <c r="B68" s="77">
        <v>2</v>
      </c>
      <c r="C68" s="93" t="s">
        <v>3309</v>
      </c>
      <c r="D68" s="93"/>
      <c r="E68" s="93"/>
      <c r="F68" s="94"/>
      <c r="G68" s="93"/>
      <c r="H68" s="77"/>
      <c r="I68" s="95" t="s">
        <v>3343</v>
      </c>
      <c r="J68" s="77"/>
      <c r="K68" s="77"/>
      <c r="L68" s="93" t="s">
        <v>2872</v>
      </c>
      <c r="M68" s="96" t="s">
        <v>8932</v>
      </c>
      <c r="N68" s="96"/>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2003</v>
      </c>
      <c r="AU68" s="77">
        <v>7</v>
      </c>
      <c r="AV68" s="94" t="s">
        <v>3312</v>
      </c>
      <c r="AW68" s="77" t="s">
        <v>2876</v>
      </c>
      <c r="AX68" s="94" t="s">
        <v>3043</v>
      </c>
      <c r="AY68" s="77"/>
      <c r="AZ68" s="149">
        <f t="shared" si="2"/>
        <v>0.14174999999999999</v>
      </c>
    </row>
    <row r="69" spans="1:52" s="99" customFormat="1" ht="34.950000000000003" customHeight="1" x14ac:dyDescent="0.45">
      <c r="A69" s="93" t="s">
        <v>3285</v>
      </c>
      <c r="B69" s="77">
        <v>2</v>
      </c>
      <c r="C69" s="93" t="s">
        <v>3309</v>
      </c>
      <c r="D69" s="93"/>
      <c r="E69" s="93"/>
      <c r="F69" s="94"/>
      <c r="G69" s="93"/>
      <c r="H69" s="77"/>
      <c r="I69" s="95" t="s">
        <v>3344</v>
      </c>
      <c r="J69" s="77"/>
      <c r="K69" s="77"/>
      <c r="L69" s="93" t="s">
        <v>2914</v>
      </c>
      <c r="M69" s="96" t="s">
        <v>8933</v>
      </c>
      <c r="N69" s="96"/>
      <c r="O69" s="79">
        <v>1</v>
      </c>
      <c r="P69" s="77">
        <v>1200</v>
      </c>
      <c r="Q69" s="77">
        <v>450</v>
      </c>
      <c r="R69" s="77">
        <v>950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2004</v>
      </c>
      <c r="AU69" s="77">
        <v>7</v>
      </c>
      <c r="AV69" s="94" t="s">
        <v>3312</v>
      </c>
      <c r="AW69" s="77" t="s">
        <v>2874</v>
      </c>
      <c r="AX69" s="94" t="s">
        <v>3043</v>
      </c>
      <c r="AY69" s="77"/>
      <c r="AZ69" s="149">
        <f t="shared" si="2"/>
        <v>0.51300000000000001</v>
      </c>
    </row>
    <row r="70" spans="1:52" s="99" customFormat="1" ht="34.950000000000003" customHeight="1" x14ac:dyDescent="0.45">
      <c r="A70" s="93" t="s">
        <v>3285</v>
      </c>
      <c r="B70" s="77">
        <v>2</v>
      </c>
      <c r="C70" s="93" t="s">
        <v>3309</v>
      </c>
      <c r="D70" s="93"/>
      <c r="E70" s="93"/>
      <c r="F70" s="94"/>
      <c r="G70" s="93"/>
      <c r="H70" s="77"/>
      <c r="I70" s="95" t="s">
        <v>3345</v>
      </c>
      <c r="J70" s="77"/>
      <c r="K70" s="77"/>
      <c r="L70" s="93" t="s">
        <v>2979</v>
      </c>
      <c r="M70" s="96"/>
      <c r="N70" s="96"/>
      <c r="O70" s="79">
        <v>1</v>
      </c>
      <c r="P70" s="77">
        <v>1800</v>
      </c>
      <c r="Q70" s="77">
        <v>900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2005</v>
      </c>
      <c r="AU70" s="77">
        <v>7</v>
      </c>
      <c r="AV70" s="94" t="s">
        <v>3312</v>
      </c>
      <c r="AW70" s="77" t="s">
        <v>2874</v>
      </c>
      <c r="AX70" s="94" t="s">
        <v>3043</v>
      </c>
      <c r="AY70" s="77"/>
      <c r="AZ70" s="149">
        <f t="shared" si="2"/>
        <v>1.1339999999999999</v>
      </c>
    </row>
    <row r="71" spans="1:52" s="99" customFormat="1" ht="34.950000000000003" customHeight="1" x14ac:dyDescent="0.45">
      <c r="A71" s="93" t="s">
        <v>3285</v>
      </c>
      <c r="B71" s="77">
        <v>2</v>
      </c>
      <c r="C71" s="93" t="s">
        <v>3309</v>
      </c>
      <c r="D71" s="93"/>
      <c r="E71" s="93"/>
      <c r="F71" s="94"/>
      <c r="G71" s="93"/>
      <c r="H71" s="77"/>
      <c r="I71" s="95" t="s">
        <v>3346</v>
      </c>
      <c r="J71" s="77"/>
      <c r="K71" s="77"/>
      <c r="L71" s="93" t="s">
        <v>3037</v>
      </c>
      <c r="M71" s="96" t="s">
        <v>8934</v>
      </c>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2006</v>
      </c>
      <c r="AU71" s="77">
        <v>7</v>
      </c>
      <c r="AV71" s="94" t="s">
        <v>3312</v>
      </c>
      <c r="AW71" s="77" t="s">
        <v>2868</v>
      </c>
      <c r="AX71" s="94" t="s">
        <v>3043</v>
      </c>
      <c r="AY71" s="77"/>
      <c r="AZ71" s="149">
        <f t="shared" si="2"/>
        <v>0.14174999999999999</v>
      </c>
    </row>
    <row r="72" spans="1:52" s="99" customFormat="1" ht="34.950000000000003" customHeight="1" x14ac:dyDescent="0.45">
      <c r="A72" s="93" t="s">
        <v>3285</v>
      </c>
      <c r="B72" s="77">
        <v>2</v>
      </c>
      <c r="C72" s="93" t="s">
        <v>3309</v>
      </c>
      <c r="D72" s="93"/>
      <c r="E72" s="93"/>
      <c r="F72" s="94"/>
      <c r="G72" s="93"/>
      <c r="H72" s="77"/>
      <c r="I72" s="95" t="s">
        <v>3347</v>
      </c>
      <c r="J72" s="77"/>
      <c r="K72" s="77"/>
      <c r="L72" s="93" t="s">
        <v>3037</v>
      </c>
      <c r="M72" s="96" t="s">
        <v>8934</v>
      </c>
      <c r="N72" s="96"/>
      <c r="O72" s="79">
        <v>1</v>
      </c>
      <c r="P72" s="77">
        <v>450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2007</v>
      </c>
      <c r="AU72" s="77">
        <v>7</v>
      </c>
      <c r="AV72" s="94" t="s">
        <v>3312</v>
      </c>
      <c r="AW72" s="77" t="s">
        <v>2868</v>
      </c>
      <c r="AX72" s="94" t="s">
        <v>3043</v>
      </c>
      <c r="AY72" s="77"/>
      <c r="AZ72" s="149">
        <f t="shared" si="2"/>
        <v>0.14174999999999999</v>
      </c>
    </row>
    <row r="73" spans="1:52" s="99" customFormat="1" ht="34.950000000000003" customHeight="1" x14ac:dyDescent="0.45">
      <c r="A73" s="93" t="s">
        <v>3285</v>
      </c>
      <c r="B73" s="77">
        <v>2</v>
      </c>
      <c r="C73" s="93" t="s">
        <v>3309</v>
      </c>
      <c r="D73" s="93"/>
      <c r="E73" s="93"/>
      <c r="F73" s="94"/>
      <c r="G73" s="93"/>
      <c r="H73" s="77"/>
      <c r="I73" s="95" t="s">
        <v>3348</v>
      </c>
      <c r="J73" s="77"/>
      <c r="K73" s="77"/>
      <c r="L73" s="93" t="s">
        <v>3037</v>
      </c>
      <c r="M73" s="96" t="s">
        <v>8934</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2008</v>
      </c>
      <c r="AU73" s="77">
        <v>7</v>
      </c>
      <c r="AV73" s="94" t="s">
        <v>3312</v>
      </c>
      <c r="AW73" s="77" t="s">
        <v>2868</v>
      </c>
      <c r="AX73" s="94" t="s">
        <v>3043</v>
      </c>
      <c r="AY73" s="77"/>
      <c r="AZ73" s="149">
        <f t="shared" si="2"/>
        <v>0.14174999999999999</v>
      </c>
    </row>
    <row r="74" spans="1:52" s="99" customFormat="1" ht="34.950000000000003" customHeight="1" x14ac:dyDescent="0.45">
      <c r="A74" s="93" t="s">
        <v>3285</v>
      </c>
      <c r="B74" s="77">
        <v>2</v>
      </c>
      <c r="C74" s="93" t="s">
        <v>3309</v>
      </c>
      <c r="D74" s="93"/>
      <c r="E74" s="93"/>
      <c r="F74" s="94"/>
      <c r="G74" s="93"/>
      <c r="H74" s="77"/>
      <c r="I74" s="95" t="s">
        <v>3349</v>
      </c>
      <c r="J74" s="77"/>
      <c r="K74" s="77"/>
      <c r="L74" s="93" t="s">
        <v>3037</v>
      </c>
      <c r="M74" s="96" t="s">
        <v>8934</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2009</v>
      </c>
      <c r="AU74" s="77">
        <v>7</v>
      </c>
      <c r="AV74" s="94" t="s">
        <v>3312</v>
      </c>
      <c r="AW74" s="77" t="s">
        <v>2868</v>
      </c>
      <c r="AX74" s="94" t="s">
        <v>3043</v>
      </c>
      <c r="AY74" s="77"/>
      <c r="AZ74" s="149">
        <f t="shared" si="2"/>
        <v>0.14174999999999999</v>
      </c>
    </row>
    <row r="75" spans="1:52" s="99" customFormat="1" ht="34.950000000000003" customHeight="1" x14ac:dyDescent="0.45">
      <c r="A75" s="93" t="s">
        <v>3285</v>
      </c>
      <c r="B75" s="77">
        <v>2</v>
      </c>
      <c r="C75" s="93" t="s">
        <v>3309</v>
      </c>
      <c r="D75" s="93"/>
      <c r="E75" s="93"/>
      <c r="F75" s="94"/>
      <c r="G75" s="93"/>
      <c r="H75" s="77"/>
      <c r="I75" s="95" t="s">
        <v>3350</v>
      </c>
      <c r="J75" s="77"/>
      <c r="K75" s="77"/>
      <c r="L75" s="93" t="s">
        <v>3037</v>
      </c>
      <c r="M75" s="96" t="s">
        <v>8934</v>
      </c>
      <c r="N75" s="96"/>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2010</v>
      </c>
      <c r="AU75" s="77">
        <v>7</v>
      </c>
      <c r="AV75" s="94" t="s">
        <v>3312</v>
      </c>
      <c r="AW75" s="77" t="s">
        <v>2868</v>
      </c>
      <c r="AX75" s="94" t="s">
        <v>3043</v>
      </c>
      <c r="AY75" s="77"/>
      <c r="AZ75" s="149">
        <f t="shared" si="2"/>
        <v>0.14174999999999999</v>
      </c>
    </row>
    <row r="76" spans="1:52" s="99" customFormat="1" ht="34.950000000000003" customHeight="1" x14ac:dyDescent="0.45">
      <c r="A76" s="93" t="s">
        <v>3285</v>
      </c>
      <c r="B76" s="77">
        <v>2</v>
      </c>
      <c r="C76" s="93" t="s">
        <v>3309</v>
      </c>
      <c r="D76" s="93"/>
      <c r="E76" s="93"/>
      <c r="F76" s="94"/>
      <c r="G76" s="93"/>
      <c r="H76" s="77"/>
      <c r="I76" s="95" t="s">
        <v>3351</v>
      </c>
      <c r="J76" s="77"/>
      <c r="K76" s="77"/>
      <c r="L76" s="93" t="s">
        <v>3037</v>
      </c>
      <c r="M76" s="96" t="s">
        <v>8934</v>
      </c>
      <c r="N76" s="96"/>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2011</v>
      </c>
      <c r="AU76" s="77">
        <v>7</v>
      </c>
      <c r="AV76" s="94" t="s">
        <v>3312</v>
      </c>
      <c r="AW76" s="77" t="s">
        <v>2868</v>
      </c>
      <c r="AX76" s="94" t="s">
        <v>3043</v>
      </c>
      <c r="AY76" s="77"/>
      <c r="AZ76" s="149">
        <f t="shared" si="2"/>
        <v>0.14174999999999999</v>
      </c>
    </row>
    <row r="77" spans="1:52" s="99" customFormat="1" ht="34.950000000000003" customHeight="1" x14ac:dyDescent="0.45">
      <c r="A77" s="93" t="s">
        <v>3285</v>
      </c>
      <c r="B77" s="77">
        <v>2</v>
      </c>
      <c r="C77" s="93" t="s">
        <v>3309</v>
      </c>
      <c r="D77" s="93"/>
      <c r="E77" s="93"/>
      <c r="F77" s="94"/>
      <c r="G77" s="93"/>
      <c r="H77" s="77"/>
      <c r="I77" s="95" t="s">
        <v>3352</v>
      </c>
      <c r="J77" s="77"/>
      <c r="K77" s="77"/>
      <c r="L77" s="93" t="s">
        <v>2913</v>
      </c>
      <c r="M77" s="96" t="s">
        <v>8935</v>
      </c>
      <c r="N77" s="96"/>
      <c r="O77" s="79">
        <v>1</v>
      </c>
      <c r="P77" s="77">
        <v>350</v>
      </c>
      <c r="Q77" s="77">
        <v>400</v>
      </c>
      <c r="R77" s="77">
        <v>900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2012</v>
      </c>
      <c r="AU77" s="77">
        <v>7</v>
      </c>
      <c r="AV77" s="94" t="s">
        <v>3312</v>
      </c>
      <c r="AW77" s="77" t="s">
        <v>2874</v>
      </c>
      <c r="AX77" s="94" t="s">
        <v>3043</v>
      </c>
      <c r="AY77" s="77"/>
      <c r="AZ77" s="149">
        <f t="shared" si="2"/>
        <v>0.126</v>
      </c>
    </row>
    <row r="78" spans="1:52" s="99" customFormat="1" ht="34.950000000000003" customHeight="1" x14ac:dyDescent="0.45">
      <c r="A78" s="93" t="s">
        <v>3285</v>
      </c>
      <c r="B78" s="77">
        <v>2</v>
      </c>
      <c r="C78" s="93" t="s">
        <v>3309</v>
      </c>
      <c r="D78" s="93"/>
      <c r="E78" s="93"/>
      <c r="F78" s="94"/>
      <c r="G78" s="93"/>
      <c r="H78" s="77"/>
      <c r="I78" s="95" t="s">
        <v>3353</v>
      </c>
      <c r="J78" s="77"/>
      <c r="K78" s="77"/>
      <c r="L78" s="93" t="s">
        <v>2866</v>
      </c>
      <c r="M78" s="96"/>
      <c r="N78" s="96"/>
      <c r="O78" s="79">
        <v>1</v>
      </c>
      <c r="P78" s="77">
        <v>1050</v>
      </c>
      <c r="Q78" s="77">
        <v>750</v>
      </c>
      <c r="R78" s="77">
        <v>750</v>
      </c>
      <c r="S78" s="77"/>
      <c r="T78" s="77"/>
      <c r="U78" s="77"/>
      <c r="V78" s="77"/>
      <c r="W78" s="77"/>
      <c r="X78" s="77"/>
      <c r="Y78" s="77"/>
      <c r="Z78" s="77"/>
      <c r="AA78" s="77"/>
      <c r="AB78" s="77"/>
      <c r="AC78" s="77"/>
      <c r="AD78" s="77"/>
      <c r="AE78" s="77"/>
      <c r="AF78" s="77"/>
      <c r="AG78" s="77"/>
      <c r="AH78" s="77"/>
      <c r="AI78" s="77"/>
      <c r="AJ78" s="77"/>
      <c r="AK78" s="77"/>
      <c r="AL78" s="77"/>
      <c r="AM78" s="94" t="s">
        <v>3354</v>
      </c>
      <c r="AN78" s="94"/>
      <c r="AO78" s="77"/>
      <c r="AP78" s="77"/>
      <c r="AQ78" s="77"/>
      <c r="AR78" s="77"/>
      <c r="AS78" s="97"/>
      <c r="AT78" s="77">
        <v>2013</v>
      </c>
      <c r="AU78" s="77">
        <v>7</v>
      </c>
      <c r="AV78" s="94" t="s">
        <v>3312</v>
      </c>
      <c r="AW78" s="77" t="s">
        <v>2876</v>
      </c>
      <c r="AX78" s="94" t="s">
        <v>3074</v>
      </c>
      <c r="AY78" s="77"/>
      <c r="AZ78" s="83">
        <f t="shared" si="2"/>
        <v>0.59062499999999996</v>
      </c>
    </row>
    <row r="79" spans="1:52" s="99" customFormat="1" ht="34.950000000000003" customHeight="1" x14ac:dyDescent="0.45">
      <c r="A79" s="93" t="s">
        <v>3285</v>
      </c>
      <c r="B79" s="77">
        <v>2</v>
      </c>
      <c r="C79" s="93" t="s">
        <v>3309</v>
      </c>
      <c r="D79" s="93"/>
      <c r="E79" s="93"/>
      <c r="F79" s="94"/>
      <c r="G79" s="93"/>
      <c r="H79" s="77"/>
      <c r="I79" s="95" t="s">
        <v>3355</v>
      </c>
      <c r="J79" s="77"/>
      <c r="K79" s="77"/>
      <c r="L79" s="93" t="s">
        <v>3037</v>
      </c>
      <c r="M79" s="96" t="s">
        <v>8936</v>
      </c>
      <c r="N79" s="96"/>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2014</v>
      </c>
      <c r="AU79" s="77">
        <v>7</v>
      </c>
      <c r="AV79" s="94" t="s">
        <v>3312</v>
      </c>
      <c r="AW79" s="77" t="s">
        <v>2874</v>
      </c>
      <c r="AX79" s="94" t="s">
        <v>3063</v>
      </c>
      <c r="AY79" s="77"/>
      <c r="AZ79" s="149">
        <f t="shared" si="2"/>
        <v>0.14174999999999999</v>
      </c>
    </row>
    <row r="80" spans="1:52" s="99" customFormat="1" ht="34.950000000000003" customHeight="1" x14ac:dyDescent="0.45">
      <c r="A80" s="93" t="s">
        <v>3285</v>
      </c>
      <c r="B80" s="77">
        <v>2</v>
      </c>
      <c r="C80" s="93" t="s">
        <v>3309</v>
      </c>
      <c r="D80" s="93"/>
      <c r="E80" s="93"/>
      <c r="F80" s="94"/>
      <c r="G80" s="93"/>
      <c r="H80" s="77"/>
      <c r="I80" s="95" t="s">
        <v>3356</v>
      </c>
      <c r="J80" s="77"/>
      <c r="K80" s="77"/>
      <c r="L80" s="93" t="s">
        <v>3037</v>
      </c>
      <c r="M80" s="96" t="s">
        <v>8936</v>
      </c>
      <c r="N80" s="96"/>
      <c r="O80" s="79">
        <v>1</v>
      </c>
      <c r="P80" s="77">
        <v>450</v>
      </c>
      <c r="Q80" s="77">
        <v>450</v>
      </c>
      <c r="R80" s="77">
        <v>700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2015</v>
      </c>
      <c r="AU80" s="77">
        <v>7</v>
      </c>
      <c r="AV80" s="94" t="s">
        <v>3312</v>
      </c>
      <c r="AW80" s="77" t="s">
        <v>2874</v>
      </c>
      <c r="AX80" s="94" t="s">
        <v>3063</v>
      </c>
      <c r="AY80" s="77"/>
      <c r="AZ80" s="149">
        <f t="shared" si="2"/>
        <v>0.14174999999999999</v>
      </c>
    </row>
    <row r="81" spans="1:52" s="150" customFormat="1" ht="34.950000000000003" customHeight="1" x14ac:dyDescent="0.45">
      <c r="A81" s="142" t="s">
        <v>3285</v>
      </c>
      <c r="B81" s="143">
        <v>2</v>
      </c>
      <c r="C81" s="142" t="s">
        <v>3309</v>
      </c>
      <c r="D81" s="142"/>
      <c r="E81" s="142"/>
      <c r="F81" s="144"/>
      <c r="G81" s="142"/>
      <c r="H81" s="143"/>
      <c r="I81" s="145" t="s">
        <v>3357</v>
      </c>
      <c r="J81" s="143"/>
      <c r="K81" s="143"/>
      <c r="L81" s="142" t="s">
        <v>3358</v>
      </c>
      <c r="M81" s="146"/>
      <c r="N81" s="146"/>
      <c r="O81" s="147">
        <v>1</v>
      </c>
      <c r="P81" s="143">
        <v>450</v>
      </c>
      <c r="Q81" s="143">
        <v>460</v>
      </c>
      <c r="R81" s="143">
        <v>820</v>
      </c>
      <c r="S81" s="143"/>
      <c r="T81" s="143"/>
      <c r="U81" s="143"/>
      <c r="V81" s="143"/>
      <c r="W81" s="143"/>
      <c r="X81" s="143"/>
      <c r="Y81" s="143"/>
      <c r="Z81" s="143"/>
      <c r="AA81" s="143"/>
      <c r="AB81" s="143"/>
      <c r="AC81" s="143"/>
      <c r="AD81" s="143"/>
      <c r="AE81" s="143"/>
      <c r="AF81" s="143"/>
      <c r="AG81" s="143"/>
      <c r="AH81" s="143"/>
      <c r="AI81" s="143"/>
      <c r="AJ81" s="143"/>
      <c r="AK81" s="143"/>
      <c r="AL81" s="143"/>
      <c r="AM81" s="144" t="s">
        <v>3359</v>
      </c>
      <c r="AN81" s="144"/>
      <c r="AO81" s="143"/>
      <c r="AP81" s="143"/>
      <c r="AQ81" s="143"/>
      <c r="AR81" s="143"/>
      <c r="AS81" s="148"/>
      <c r="AT81" s="143">
        <v>2016</v>
      </c>
      <c r="AU81" s="143">
        <v>7</v>
      </c>
      <c r="AV81" s="144" t="s">
        <v>3312</v>
      </c>
      <c r="AW81" s="143" t="s">
        <v>2868</v>
      </c>
      <c r="AX81" s="144" t="s">
        <v>3074</v>
      </c>
      <c r="AY81" s="143"/>
      <c r="AZ81" s="149">
        <f t="shared" si="2"/>
        <v>0.16974</v>
      </c>
    </row>
    <row r="82" spans="1:52" s="99" customFormat="1" ht="34.950000000000003" customHeight="1" x14ac:dyDescent="0.45">
      <c r="A82" s="93" t="s">
        <v>3285</v>
      </c>
      <c r="B82" s="77">
        <v>2</v>
      </c>
      <c r="C82" s="93" t="s">
        <v>3309</v>
      </c>
      <c r="D82" s="93"/>
      <c r="E82" s="93"/>
      <c r="F82" s="94"/>
      <c r="G82" s="93"/>
      <c r="H82" s="77"/>
      <c r="I82" s="95" t="s">
        <v>3360</v>
      </c>
      <c r="J82" s="77"/>
      <c r="K82" s="77"/>
      <c r="L82" s="93" t="s">
        <v>2917</v>
      </c>
      <c r="M82" s="96"/>
      <c r="N82" s="96"/>
      <c r="O82" s="79">
        <v>1</v>
      </c>
      <c r="P82" s="77">
        <v>900</v>
      </c>
      <c r="Q82" s="77">
        <v>400</v>
      </c>
      <c r="R82" s="77">
        <v>900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2017</v>
      </c>
      <c r="AU82" s="77">
        <v>7</v>
      </c>
      <c r="AV82" s="94" t="s">
        <v>3312</v>
      </c>
      <c r="AW82" s="77" t="s">
        <v>2874</v>
      </c>
      <c r="AX82" s="94" t="s">
        <v>3063</v>
      </c>
      <c r="AY82" s="77"/>
      <c r="AZ82" s="149">
        <f t="shared" si="2"/>
        <v>0.32400000000000001</v>
      </c>
    </row>
    <row r="83" spans="1:52" s="99" customFormat="1" ht="34.950000000000003" customHeight="1" x14ac:dyDescent="0.45">
      <c r="A83" s="93" t="s">
        <v>3285</v>
      </c>
      <c r="B83" s="77">
        <v>2</v>
      </c>
      <c r="C83" s="93" t="s">
        <v>3309</v>
      </c>
      <c r="D83" s="93"/>
      <c r="E83" s="93"/>
      <c r="F83" s="94"/>
      <c r="G83" s="93"/>
      <c r="H83" s="77"/>
      <c r="I83" s="95" t="s">
        <v>3361</v>
      </c>
      <c r="J83" s="77"/>
      <c r="K83" s="77"/>
      <c r="L83" s="93" t="s">
        <v>3127</v>
      </c>
      <c r="M83" s="96" t="s">
        <v>8934</v>
      </c>
      <c r="N83" s="96"/>
      <c r="O83" s="79">
        <v>1</v>
      </c>
      <c r="P83" s="77">
        <v>300</v>
      </c>
      <c r="Q83" s="77">
        <v>300</v>
      </c>
      <c r="R83" s="77">
        <v>450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2018</v>
      </c>
      <c r="AU83" s="77">
        <v>7</v>
      </c>
      <c r="AV83" s="94" t="s">
        <v>3312</v>
      </c>
      <c r="AW83" s="77" t="s">
        <v>2876</v>
      </c>
      <c r="AX83" s="94" t="s">
        <v>3043</v>
      </c>
      <c r="AY83" s="77"/>
      <c r="AZ83" s="149">
        <f t="shared" si="2"/>
        <v>4.0500000000000001E-2</v>
      </c>
    </row>
    <row r="84" spans="1:52" s="99" customFormat="1" ht="34.950000000000003" customHeight="1" x14ac:dyDescent="0.45">
      <c r="A84" s="93" t="s">
        <v>3285</v>
      </c>
      <c r="B84" s="77">
        <v>2</v>
      </c>
      <c r="C84" s="93" t="s">
        <v>3309</v>
      </c>
      <c r="D84" s="93"/>
      <c r="E84" s="93"/>
      <c r="F84" s="94"/>
      <c r="G84" s="93"/>
      <c r="H84" s="77"/>
      <c r="I84" s="95" t="s">
        <v>3362</v>
      </c>
      <c r="J84" s="77"/>
      <c r="K84" s="77"/>
      <c r="L84" s="93" t="s">
        <v>3192</v>
      </c>
      <c r="M84" s="96"/>
      <c r="N84" s="96"/>
      <c r="O84" s="79">
        <v>1</v>
      </c>
      <c r="P84" s="77">
        <v>560</v>
      </c>
      <c r="Q84" s="77">
        <v>450</v>
      </c>
      <c r="R84" s="77">
        <v>1120</v>
      </c>
      <c r="S84" s="77"/>
      <c r="T84" s="77"/>
      <c r="U84" s="77"/>
      <c r="V84" s="77"/>
      <c r="W84" s="77"/>
      <c r="X84" s="77"/>
      <c r="Y84" s="77"/>
      <c r="Z84" s="77"/>
      <c r="AA84" s="77"/>
      <c r="AB84" s="77"/>
      <c r="AC84" s="77"/>
      <c r="AD84" s="77"/>
      <c r="AE84" s="77"/>
      <c r="AF84" s="77"/>
      <c r="AG84" s="77"/>
      <c r="AH84" s="77"/>
      <c r="AI84" s="77"/>
      <c r="AJ84" s="77"/>
      <c r="AK84" s="77"/>
      <c r="AL84" s="77"/>
      <c r="AM84" s="94" t="s">
        <v>3363</v>
      </c>
      <c r="AN84" s="94"/>
      <c r="AO84" s="77"/>
      <c r="AP84" s="77"/>
      <c r="AQ84" s="77"/>
      <c r="AR84" s="77"/>
      <c r="AS84" s="97"/>
      <c r="AT84" s="77">
        <v>2019</v>
      </c>
      <c r="AU84" s="77">
        <v>7</v>
      </c>
      <c r="AV84" s="94" t="s">
        <v>3312</v>
      </c>
      <c r="AW84" s="77" t="s">
        <v>2868</v>
      </c>
      <c r="AX84" s="94" t="s">
        <v>3074</v>
      </c>
      <c r="AY84" s="77"/>
      <c r="AZ84" s="149">
        <f t="shared" si="2"/>
        <v>0.28223999999999999</v>
      </c>
    </row>
    <row r="85" spans="1:52" s="99" customFormat="1" ht="34.950000000000003" customHeight="1" x14ac:dyDescent="0.45">
      <c r="A85" s="93" t="s">
        <v>3285</v>
      </c>
      <c r="B85" s="77">
        <v>2</v>
      </c>
      <c r="C85" s="93" t="s">
        <v>3309</v>
      </c>
      <c r="D85" s="93"/>
      <c r="E85" s="93"/>
      <c r="F85" s="94"/>
      <c r="G85" s="93"/>
      <c r="H85" s="77"/>
      <c r="I85" s="95" t="s">
        <v>3364</v>
      </c>
      <c r="J85" s="77"/>
      <c r="K85" s="77"/>
      <c r="L85" s="93" t="s">
        <v>3365</v>
      </c>
      <c r="M85" s="96"/>
      <c r="N85" s="96"/>
      <c r="O85" s="79">
        <v>1</v>
      </c>
      <c r="P85" s="77">
        <v>900</v>
      </c>
      <c r="Q85" s="77">
        <v>400</v>
      </c>
      <c r="R85" s="77">
        <v>900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2020</v>
      </c>
      <c r="AU85" s="77">
        <v>7</v>
      </c>
      <c r="AV85" s="94" t="s">
        <v>3312</v>
      </c>
      <c r="AW85" s="77" t="s">
        <v>2876</v>
      </c>
      <c r="AX85" s="94" t="s">
        <v>3063</v>
      </c>
      <c r="AY85" s="77"/>
      <c r="AZ85" s="149">
        <f t="shared" si="2"/>
        <v>0.32400000000000001</v>
      </c>
    </row>
    <row r="86" spans="1:52" s="150" customFormat="1" ht="34.950000000000003" customHeight="1" x14ac:dyDescent="0.45">
      <c r="A86" s="142" t="s">
        <v>3285</v>
      </c>
      <c r="B86" s="143">
        <v>2</v>
      </c>
      <c r="C86" s="142" t="s">
        <v>3309</v>
      </c>
      <c r="D86" s="142"/>
      <c r="E86" s="142"/>
      <c r="F86" s="144"/>
      <c r="G86" s="142"/>
      <c r="H86" s="143"/>
      <c r="I86" s="145" t="s">
        <v>3366</v>
      </c>
      <c r="J86" s="143"/>
      <c r="K86" s="143"/>
      <c r="L86" s="142" t="s">
        <v>3180</v>
      </c>
      <c r="M86" s="146"/>
      <c r="N86" s="146"/>
      <c r="O86" s="147">
        <v>1</v>
      </c>
      <c r="P86" s="143">
        <v>200</v>
      </c>
      <c r="Q86" s="143">
        <v>500</v>
      </c>
      <c r="R86" s="143">
        <v>750</v>
      </c>
      <c r="S86" s="143"/>
      <c r="T86" s="143"/>
      <c r="U86" s="143"/>
      <c r="V86" s="143"/>
      <c r="W86" s="143"/>
      <c r="X86" s="143"/>
      <c r="Y86" s="143"/>
      <c r="Z86" s="143"/>
      <c r="AA86" s="143"/>
      <c r="AB86" s="143"/>
      <c r="AC86" s="143"/>
      <c r="AD86" s="143"/>
      <c r="AE86" s="143"/>
      <c r="AF86" s="143"/>
      <c r="AG86" s="143"/>
      <c r="AH86" s="143"/>
      <c r="AI86" s="143"/>
      <c r="AJ86" s="143"/>
      <c r="AK86" s="143"/>
      <c r="AL86" s="143"/>
      <c r="AM86" s="144"/>
      <c r="AN86" s="144"/>
      <c r="AO86" s="143"/>
      <c r="AP86" s="143"/>
      <c r="AQ86" s="143"/>
      <c r="AR86" s="143"/>
      <c r="AS86" s="148"/>
      <c r="AT86" s="143">
        <v>2021</v>
      </c>
      <c r="AU86" s="143">
        <v>7</v>
      </c>
      <c r="AV86" s="144" t="s">
        <v>3312</v>
      </c>
      <c r="AW86" s="143" t="s">
        <v>2868</v>
      </c>
      <c r="AX86" s="144" t="s">
        <v>3043</v>
      </c>
      <c r="AY86" s="143"/>
      <c r="AZ86" s="149">
        <f t="shared" si="2"/>
        <v>7.4999999999999997E-2</v>
      </c>
    </row>
    <row r="87" spans="1:52" s="99" customFormat="1" ht="34.950000000000003" customHeight="1" x14ac:dyDescent="0.45">
      <c r="A87" s="93" t="s">
        <v>3285</v>
      </c>
      <c r="B87" s="77">
        <v>2</v>
      </c>
      <c r="C87" s="93" t="s">
        <v>3309</v>
      </c>
      <c r="D87" s="93" t="s">
        <v>10318</v>
      </c>
      <c r="E87" s="93"/>
      <c r="F87" s="94">
        <v>5</v>
      </c>
      <c r="G87" s="93" t="s">
        <v>10319</v>
      </c>
      <c r="H87" s="77"/>
      <c r="I87" s="95" t="s">
        <v>3368</v>
      </c>
      <c r="J87" s="77" t="s">
        <v>5427</v>
      </c>
      <c r="K87" s="77"/>
      <c r="L87" s="93" t="s">
        <v>2894</v>
      </c>
      <c r="M87" s="96" t="s">
        <v>8937</v>
      </c>
      <c r="N87" s="96"/>
      <c r="O87" s="79">
        <v>1</v>
      </c>
      <c r="P87" s="77">
        <v>750</v>
      </c>
      <c r="Q87" s="77">
        <v>650</v>
      </c>
      <c r="R87" s="77">
        <v>1500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2022</v>
      </c>
      <c r="AU87" s="77">
        <v>7</v>
      </c>
      <c r="AV87" s="94" t="s">
        <v>3312</v>
      </c>
      <c r="AW87" s="77" t="s">
        <v>2876</v>
      </c>
      <c r="AX87" s="94" t="s">
        <v>3043</v>
      </c>
      <c r="AY87" s="77"/>
      <c r="AZ87" s="149">
        <f t="shared" si="2"/>
        <v>0.73124999999999996</v>
      </c>
    </row>
    <row r="88" spans="1:52" s="99" customFormat="1" ht="34.950000000000003" customHeight="1" x14ac:dyDescent="0.45">
      <c r="A88" s="93" t="s">
        <v>3285</v>
      </c>
      <c r="B88" s="77">
        <v>2</v>
      </c>
      <c r="C88" s="93" t="s">
        <v>3309</v>
      </c>
      <c r="D88" s="93"/>
      <c r="E88" s="93"/>
      <c r="F88" s="94"/>
      <c r="G88" s="93"/>
      <c r="H88" s="77"/>
      <c r="I88" s="95" t="s">
        <v>3369</v>
      </c>
      <c r="J88" s="77"/>
      <c r="K88" s="77"/>
      <c r="L88" s="93" t="s">
        <v>3370</v>
      </c>
      <c r="M88" s="96" t="s">
        <v>8931</v>
      </c>
      <c r="N88" s="96"/>
      <c r="O88" s="79">
        <v>1</v>
      </c>
      <c r="P88" s="77">
        <v>400</v>
      </c>
      <c r="Q88" s="77">
        <v>650</v>
      </c>
      <c r="R88" s="77">
        <v>1350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2023</v>
      </c>
      <c r="AU88" s="77">
        <v>7</v>
      </c>
      <c r="AV88" s="94" t="s">
        <v>3312</v>
      </c>
      <c r="AW88" s="77" t="s">
        <v>2876</v>
      </c>
      <c r="AX88" s="94" t="s">
        <v>3043</v>
      </c>
      <c r="AY88" s="77"/>
      <c r="AZ88" s="149">
        <f t="shared" si="2"/>
        <v>0.35099999999999998</v>
      </c>
    </row>
    <row r="89" spans="1:52" s="99" customFormat="1" ht="34.950000000000003" customHeight="1" x14ac:dyDescent="0.45">
      <c r="A89" s="93" t="s">
        <v>3285</v>
      </c>
      <c r="B89" s="77">
        <v>2</v>
      </c>
      <c r="C89" s="93" t="s">
        <v>3309</v>
      </c>
      <c r="D89" s="93"/>
      <c r="E89" s="93"/>
      <c r="F89" s="94"/>
      <c r="G89" s="93"/>
      <c r="H89" s="77"/>
      <c r="I89" s="95" t="s">
        <v>3371</v>
      </c>
      <c r="J89" s="77"/>
      <c r="K89" s="77"/>
      <c r="L89" s="93" t="s">
        <v>3370</v>
      </c>
      <c r="M89" s="96" t="s">
        <v>8931</v>
      </c>
      <c r="N89" s="96"/>
      <c r="O89" s="79">
        <v>1</v>
      </c>
      <c r="P89" s="77">
        <v>400</v>
      </c>
      <c r="Q89" s="77">
        <v>650</v>
      </c>
      <c r="R89" s="77">
        <v>1350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2024</v>
      </c>
      <c r="AU89" s="77">
        <v>7</v>
      </c>
      <c r="AV89" s="94" t="s">
        <v>3312</v>
      </c>
      <c r="AW89" s="77" t="s">
        <v>2876</v>
      </c>
      <c r="AX89" s="94" t="s">
        <v>3043</v>
      </c>
      <c r="AY89" s="77"/>
      <c r="AZ89" s="149">
        <f t="shared" si="2"/>
        <v>0.35099999999999998</v>
      </c>
    </row>
    <row r="90" spans="1:52" s="99" customFormat="1" ht="34.950000000000003" customHeight="1" x14ac:dyDescent="0.45">
      <c r="A90" s="93" t="s">
        <v>3285</v>
      </c>
      <c r="B90" s="77">
        <v>2</v>
      </c>
      <c r="C90" s="93" t="s">
        <v>3309</v>
      </c>
      <c r="D90" s="93"/>
      <c r="E90" s="93"/>
      <c r="F90" s="94"/>
      <c r="G90" s="93"/>
      <c r="H90" s="77"/>
      <c r="I90" s="95" t="s">
        <v>3372</v>
      </c>
      <c r="J90" s="77"/>
      <c r="K90" s="77"/>
      <c r="L90" s="93" t="s">
        <v>3373</v>
      </c>
      <c r="M90" s="96" t="s">
        <v>8938</v>
      </c>
      <c r="N90" s="96"/>
      <c r="O90" s="79">
        <v>1</v>
      </c>
      <c r="P90" s="77">
        <v>900</v>
      </c>
      <c r="Q90" s="77">
        <v>450</v>
      </c>
      <c r="R90" s="77">
        <v>2500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2025</v>
      </c>
      <c r="AU90" s="77">
        <v>7</v>
      </c>
      <c r="AV90" s="94" t="s">
        <v>3312</v>
      </c>
      <c r="AW90" s="77" t="s">
        <v>2876</v>
      </c>
      <c r="AX90" s="94" t="s">
        <v>3043</v>
      </c>
      <c r="AY90" s="77" t="s">
        <v>2849</v>
      </c>
      <c r="AZ90" s="149">
        <f t="shared" si="2"/>
        <v>1.0125</v>
      </c>
    </row>
    <row r="91" spans="1:52" s="99" customFormat="1" ht="34.950000000000003" customHeight="1" x14ac:dyDescent="0.45">
      <c r="A91" s="93" t="s">
        <v>3285</v>
      </c>
      <c r="B91" s="77">
        <v>2</v>
      </c>
      <c r="C91" s="93" t="s">
        <v>3309</v>
      </c>
      <c r="D91" s="93"/>
      <c r="E91" s="93"/>
      <c r="F91" s="94"/>
      <c r="G91" s="93"/>
      <c r="H91" s="77"/>
      <c r="I91" s="95" t="s">
        <v>3374</v>
      </c>
      <c r="J91" s="77"/>
      <c r="K91" s="77"/>
      <c r="L91" s="93" t="s">
        <v>3373</v>
      </c>
      <c r="M91" s="96" t="s">
        <v>8938</v>
      </c>
      <c r="N91" s="96"/>
      <c r="O91" s="79">
        <v>1</v>
      </c>
      <c r="P91" s="77">
        <v>900</v>
      </c>
      <c r="Q91" s="77">
        <v>450</v>
      </c>
      <c r="R91" s="77">
        <v>2500</v>
      </c>
      <c r="S91" s="77"/>
      <c r="T91" s="77"/>
      <c r="U91" s="77"/>
      <c r="V91" s="77"/>
      <c r="W91" s="77"/>
      <c r="X91" s="77"/>
      <c r="Y91" s="77"/>
      <c r="Z91" s="77"/>
      <c r="AA91" s="77"/>
      <c r="AB91" s="77"/>
      <c r="AC91" s="77"/>
      <c r="AD91" s="77"/>
      <c r="AE91" s="77"/>
      <c r="AF91" s="77"/>
      <c r="AG91" s="77"/>
      <c r="AH91" s="77"/>
      <c r="AI91" s="77"/>
      <c r="AJ91" s="77"/>
      <c r="AK91" s="77"/>
      <c r="AL91" s="77"/>
      <c r="AM91" s="94" t="s">
        <v>3333</v>
      </c>
      <c r="AN91" s="94"/>
      <c r="AO91" s="77"/>
      <c r="AP91" s="77"/>
      <c r="AQ91" s="77"/>
      <c r="AR91" s="77"/>
      <c r="AS91" s="97"/>
      <c r="AT91" s="77">
        <v>2026</v>
      </c>
      <c r="AU91" s="77">
        <v>7</v>
      </c>
      <c r="AV91" s="94" t="s">
        <v>3312</v>
      </c>
      <c r="AW91" s="77" t="s">
        <v>2876</v>
      </c>
      <c r="AX91" s="94" t="s">
        <v>3074</v>
      </c>
      <c r="AY91" s="77" t="s">
        <v>2849</v>
      </c>
      <c r="AZ91" s="149">
        <f t="shared" ref="AZ91:AZ122" si="3">P91*Q91*R91/1000000000*O91</f>
        <v>1.0125</v>
      </c>
    </row>
    <row r="92" spans="1:52" s="99" customFormat="1" ht="34.950000000000003" customHeight="1" x14ac:dyDescent="0.45">
      <c r="A92" s="93" t="s">
        <v>3285</v>
      </c>
      <c r="B92" s="77">
        <v>2</v>
      </c>
      <c r="C92" s="93" t="s">
        <v>3309</v>
      </c>
      <c r="D92" s="93"/>
      <c r="E92" s="93"/>
      <c r="F92" s="94"/>
      <c r="G92" s="93"/>
      <c r="H92" s="77"/>
      <c r="I92" s="95" t="s">
        <v>3375</v>
      </c>
      <c r="J92" s="77"/>
      <c r="K92" s="77"/>
      <c r="L92" s="93" t="s">
        <v>3376</v>
      </c>
      <c r="M92" s="96" t="s">
        <v>8939</v>
      </c>
      <c r="N92" s="96"/>
      <c r="O92" s="79">
        <v>1</v>
      </c>
      <c r="P92" s="77">
        <v>900</v>
      </c>
      <c r="Q92" s="77">
        <v>500</v>
      </c>
      <c r="R92" s="77">
        <v>2100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2027</v>
      </c>
      <c r="AU92" s="77">
        <v>7</v>
      </c>
      <c r="AV92" s="94" t="s">
        <v>3312</v>
      </c>
      <c r="AW92" s="77" t="s">
        <v>2874</v>
      </c>
      <c r="AX92" s="94" t="s">
        <v>3063</v>
      </c>
      <c r="AY92" s="77" t="s">
        <v>2849</v>
      </c>
      <c r="AZ92" s="149">
        <f t="shared" si="3"/>
        <v>0.94499999999999995</v>
      </c>
    </row>
    <row r="93" spans="1:52" s="99" customFormat="1" ht="34.950000000000003" customHeight="1" x14ac:dyDescent="0.45">
      <c r="A93" s="93" t="s">
        <v>3285</v>
      </c>
      <c r="B93" s="77">
        <v>2</v>
      </c>
      <c r="C93" s="93" t="s">
        <v>3309</v>
      </c>
      <c r="D93" s="93"/>
      <c r="E93" s="93"/>
      <c r="F93" s="94"/>
      <c r="G93" s="93"/>
      <c r="H93" s="77"/>
      <c r="I93" s="95" t="s">
        <v>3377</v>
      </c>
      <c r="J93" s="77"/>
      <c r="K93" s="77"/>
      <c r="L93" s="93" t="s">
        <v>3378</v>
      </c>
      <c r="M93" s="96" t="s">
        <v>8939</v>
      </c>
      <c r="N93" s="96"/>
      <c r="O93" s="79">
        <v>1</v>
      </c>
      <c r="P93" s="77">
        <v>900</v>
      </c>
      <c r="Q93" s="77">
        <v>550</v>
      </c>
      <c r="R93" s="77">
        <v>2200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2028</v>
      </c>
      <c r="AU93" s="77">
        <v>7</v>
      </c>
      <c r="AV93" s="94" t="s">
        <v>3312</v>
      </c>
      <c r="AW93" s="77" t="s">
        <v>2874</v>
      </c>
      <c r="AX93" s="94" t="s">
        <v>3043</v>
      </c>
      <c r="AY93" s="77" t="s">
        <v>2849</v>
      </c>
      <c r="AZ93" s="149">
        <f t="shared" si="3"/>
        <v>1.089</v>
      </c>
    </row>
    <row r="94" spans="1:52" s="99" customFormat="1" ht="34.950000000000003" customHeight="1" x14ac:dyDescent="0.45">
      <c r="A94" s="93" t="s">
        <v>3285</v>
      </c>
      <c r="B94" s="77">
        <v>2</v>
      </c>
      <c r="C94" s="93" t="s">
        <v>3309</v>
      </c>
      <c r="D94" s="93"/>
      <c r="E94" s="93"/>
      <c r="F94" s="94"/>
      <c r="G94" s="93"/>
      <c r="H94" s="77"/>
      <c r="I94" s="95" t="s">
        <v>3379</v>
      </c>
      <c r="J94" s="77"/>
      <c r="K94" s="77"/>
      <c r="L94" s="93" t="s">
        <v>2908</v>
      </c>
      <c r="M94" s="96" t="s">
        <v>8931</v>
      </c>
      <c r="N94" s="96"/>
      <c r="O94" s="79">
        <v>1</v>
      </c>
      <c r="P94" s="77">
        <v>400</v>
      </c>
      <c r="Q94" s="77">
        <v>650</v>
      </c>
      <c r="R94" s="77">
        <v>1350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2029</v>
      </c>
      <c r="AU94" s="77">
        <v>7</v>
      </c>
      <c r="AV94" s="94" t="s">
        <v>3312</v>
      </c>
      <c r="AW94" s="77" t="s">
        <v>2876</v>
      </c>
      <c r="AX94" s="94" t="s">
        <v>3043</v>
      </c>
      <c r="AY94" s="77"/>
      <c r="AZ94" s="149">
        <f t="shared" si="3"/>
        <v>0.35099999999999998</v>
      </c>
    </row>
    <row r="95" spans="1:52" s="99" customFormat="1" ht="34.950000000000003" customHeight="1" x14ac:dyDescent="0.45">
      <c r="A95" s="93" t="s">
        <v>3285</v>
      </c>
      <c r="B95" s="77">
        <v>2</v>
      </c>
      <c r="C95" s="93" t="s">
        <v>3309</v>
      </c>
      <c r="D95" s="93"/>
      <c r="E95" s="93"/>
      <c r="F95" s="94"/>
      <c r="G95" s="93"/>
      <c r="H95" s="77"/>
      <c r="I95" s="95" t="s">
        <v>3380</v>
      </c>
      <c r="J95" s="77"/>
      <c r="K95" s="77"/>
      <c r="L95" s="93" t="s">
        <v>2908</v>
      </c>
      <c r="M95" s="96" t="s">
        <v>8931</v>
      </c>
      <c r="N95" s="96"/>
      <c r="O95" s="79">
        <v>1</v>
      </c>
      <c r="P95" s="77">
        <v>400</v>
      </c>
      <c r="Q95" s="77">
        <v>650</v>
      </c>
      <c r="R95" s="77">
        <v>1350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2030</v>
      </c>
      <c r="AU95" s="77">
        <v>7</v>
      </c>
      <c r="AV95" s="94" t="s">
        <v>3312</v>
      </c>
      <c r="AW95" s="77" t="s">
        <v>2876</v>
      </c>
      <c r="AX95" s="94" t="s">
        <v>3043</v>
      </c>
      <c r="AY95" s="77"/>
      <c r="AZ95" s="149">
        <f t="shared" si="3"/>
        <v>0.35099999999999998</v>
      </c>
    </row>
    <row r="96" spans="1:52" s="99" customFormat="1" ht="34.950000000000003" customHeight="1" x14ac:dyDescent="0.45">
      <c r="A96" s="93" t="s">
        <v>3285</v>
      </c>
      <c r="B96" s="77">
        <v>2</v>
      </c>
      <c r="C96" s="93" t="s">
        <v>3309</v>
      </c>
      <c r="D96" s="93"/>
      <c r="E96" s="93"/>
      <c r="F96" s="94"/>
      <c r="G96" s="93"/>
      <c r="H96" s="77"/>
      <c r="I96" s="95" t="s">
        <v>3381</v>
      </c>
      <c r="J96" s="77"/>
      <c r="K96" s="77"/>
      <c r="L96" s="93" t="s">
        <v>2908</v>
      </c>
      <c r="M96" s="96" t="s">
        <v>8931</v>
      </c>
      <c r="N96" s="96"/>
      <c r="O96" s="79">
        <v>1</v>
      </c>
      <c r="P96" s="77">
        <v>400</v>
      </c>
      <c r="Q96" s="77">
        <v>650</v>
      </c>
      <c r="R96" s="77">
        <v>1350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2031</v>
      </c>
      <c r="AU96" s="77">
        <v>7</v>
      </c>
      <c r="AV96" s="94" t="s">
        <v>3312</v>
      </c>
      <c r="AW96" s="77" t="s">
        <v>2876</v>
      </c>
      <c r="AX96" s="94" t="s">
        <v>3043</v>
      </c>
      <c r="AY96" s="77"/>
      <c r="AZ96" s="149">
        <f t="shared" si="3"/>
        <v>0.35099999999999998</v>
      </c>
    </row>
    <row r="97" spans="1:52" s="99" customFormat="1" ht="34.950000000000003" customHeight="1" x14ac:dyDescent="0.45">
      <c r="A97" s="93" t="s">
        <v>3285</v>
      </c>
      <c r="B97" s="77">
        <v>2</v>
      </c>
      <c r="C97" s="93" t="s">
        <v>3309</v>
      </c>
      <c r="D97" s="93"/>
      <c r="E97" s="93"/>
      <c r="F97" s="94"/>
      <c r="G97" s="93"/>
      <c r="H97" s="77"/>
      <c r="I97" s="95" t="s">
        <v>3382</v>
      </c>
      <c r="J97" s="77"/>
      <c r="K97" s="77"/>
      <c r="L97" s="93" t="s">
        <v>2917</v>
      </c>
      <c r="M97" s="96" t="s">
        <v>8930</v>
      </c>
      <c r="N97" s="96"/>
      <c r="O97" s="79">
        <v>1</v>
      </c>
      <c r="P97" s="77">
        <v>900</v>
      </c>
      <c r="Q97" s="77">
        <v>450</v>
      </c>
      <c r="R97" s="77">
        <v>1000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2032</v>
      </c>
      <c r="AU97" s="77">
        <v>7</v>
      </c>
      <c r="AV97" s="94" t="s">
        <v>3312</v>
      </c>
      <c r="AW97" s="77" t="s">
        <v>2876</v>
      </c>
      <c r="AX97" s="94" t="s">
        <v>3043</v>
      </c>
      <c r="AY97" s="77"/>
      <c r="AZ97" s="149">
        <f t="shared" si="3"/>
        <v>0.40500000000000003</v>
      </c>
    </row>
    <row r="98" spans="1:52" s="99" customFormat="1" ht="34.950000000000003" customHeight="1" x14ac:dyDescent="0.45">
      <c r="A98" s="93" t="s">
        <v>3285</v>
      </c>
      <c r="B98" s="77">
        <v>2</v>
      </c>
      <c r="C98" s="93" t="s">
        <v>3309</v>
      </c>
      <c r="D98" s="93"/>
      <c r="E98" s="93"/>
      <c r="F98" s="94"/>
      <c r="G98" s="93"/>
      <c r="H98" s="77"/>
      <c r="I98" s="95" t="s">
        <v>3383</v>
      </c>
      <c r="J98" s="77"/>
      <c r="K98" s="77"/>
      <c r="L98" s="93" t="s">
        <v>3326</v>
      </c>
      <c r="M98" s="96"/>
      <c r="N98" s="96"/>
      <c r="O98" s="79">
        <v>1</v>
      </c>
      <c r="P98" s="77">
        <v>700</v>
      </c>
      <c r="Q98" s="77">
        <v>500</v>
      </c>
      <c r="R98" s="77">
        <v>700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2033</v>
      </c>
      <c r="AU98" s="77">
        <v>7</v>
      </c>
      <c r="AV98" s="94" t="s">
        <v>3312</v>
      </c>
      <c r="AW98" s="77" t="s">
        <v>2874</v>
      </c>
      <c r="AX98" s="94" t="s">
        <v>3043</v>
      </c>
      <c r="AY98" s="77"/>
      <c r="AZ98" s="149">
        <f t="shared" si="3"/>
        <v>0.245</v>
      </c>
    </row>
    <row r="99" spans="1:52" s="150" customFormat="1" ht="34.950000000000003" customHeight="1" x14ac:dyDescent="0.45">
      <c r="A99" s="142" t="s">
        <v>3285</v>
      </c>
      <c r="B99" s="143">
        <v>2</v>
      </c>
      <c r="C99" s="142" t="s">
        <v>3309</v>
      </c>
      <c r="D99" s="142"/>
      <c r="E99" s="142"/>
      <c r="F99" s="144"/>
      <c r="G99" s="142"/>
      <c r="H99" s="143"/>
      <c r="I99" s="145" t="s">
        <v>3384</v>
      </c>
      <c r="J99" s="143"/>
      <c r="K99" s="143"/>
      <c r="L99" s="142" t="s">
        <v>2916</v>
      </c>
      <c r="M99" s="146"/>
      <c r="N99" s="146"/>
      <c r="O99" s="147">
        <v>1</v>
      </c>
      <c r="P99" s="143">
        <v>600</v>
      </c>
      <c r="Q99" s="143">
        <v>20</v>
      </c>
      <c r="R99" s="143">
        <v>450</v>
      </c>
      <c r="S99" s="143"/>
      <c r="T99" s="143"/>
      <c r="U99" s="143"/>
      <c r="V99" s="143"/>
      <c r="W99" s="143"/>
      <c r="X99" s="143"/>
      <c r="Y99" s="143"/>
      <c r="Z99" s="143"/>
      <c r="AA99" s="143"/>
      <c r="AB99" s="143"/>
      <c r="AC99" s="143"/>
      <c r="AD99" s="143"/>
      <c r="AE99" s="143"/>
      <c r="AF99" s="143"/>
      <c r="AG99" s="143"/>
      <c r="AH99" s="143"/>
      <c r="AI99" s="143"/>
      <c r="AJ99" s="143"/>
      <c r="AK99" s="143"/>
      <c r="AL99" s="143"/>
      <c r="AM99" s="144"/>
      <c r="AN99" s="144" t="s">
        <v>3385</v>
      </c>
      <c r="AO99" s="143"/>
      <c r="AP99" s="143"/>
      <c r="AQ99" s="143"/>
      <c r="AR99" s="143"/>
      <c r="AS99" s="148"/>
      <c r="AT99" s="143">
        <v>2034</v>
      </c>
      <c r="AU99" s="143">
        <v>7</v>
      </c>
      <c r="AV99" s="144" t="s">
        <v>3312</v>
      </c>
      <c r="AW99" s="143" t="s">
        <v>2868</v>
      </c>
      <c r="AX99" s="144" t="s">
        <v>3043</v>
      </c>
      <c r="AY99" s="143"/>
      <c r="AZ99" s="149">
        <f t="shared" si="3"/>
        <v>5.4000000000000003E-3</v>
      </c>
    </row>
    <row r="100" spans="1:52" s="99" customFormat="1" ht="34.950000000000003" customHeight="1" x14ac:dyDescent="0.45">
      <c r="A100" s="93" t="s">
        <v>3285</v>
      </c>
      <c r="B100" s="77">
        <v>2</v>
      </c>
      <c r="C100" s="93" t="s">
        <v>3309</v>
      </c>
      <c r="D100" s="93"/>
      <c r="E100" s="93"/>
      <c r="F100" s="94"/>
      <c r="G100" s="93"/>
      <c r="H100" s="77"/>
      <c r="I100" s="95" t="s">
        <v>3386</v>
      </c>
      <c r="J100" s="77"/>
      <c r="K100" s="77"/>
      <c r="L100" s="93" t="s">
        <v>3387</v>
      </c>
      <c r="M100" s="96" t="s">
        <v>8940</v>
      </c>
      <c r="N100" s="96"/>
      <c r="O100" s="79">
        <v>1</v>
      </c>
      <c r="P100" s="77">
        <v>500</v>
      </c>
      <c r="Q100" s="77">
        <v>450</v>
      </c>
      <c r="R100" s="77">
        <v>700</v>
      </c>
      <c r="S100" s="77"/>
      <c r="T100" s="77"/>
      <c r="U100" s="77"/>
      <c r="V100" s="77"/>
      <c r="W100" s="77"/>
      <c r="X100" s="77"/>
      <c r="Y100" s="77"/>
      <c r="Z100" s="77"/>
      <c r="AA100" s="77"/>
      <c r="AB100" s="77"/>
      <c r="AC100" s="77"/>
      <c r="AD100" s="77"/>
      <c r="AE100" s="77"/>
      <c r="AF100" s="77"/>
      <c r="AG100" s="77"/>
      <c r="AH100" s="77"/>
      <c r="AI100" s="77"/>
      <c r="AJ100" s="77" t="s">
        <v>3043</v>
      </c>
      <c r="AK100" s="77"/>
      <c r="AL100" s="77"/>
      <c r="AM100" s="94"/>
      <c r="AN100" s="94"/>
      <c r="AO100" s="77"/>
      <c r="AP100" s="77"/>
      <c r="AQ100" s="77"/>
      <c r="AR100" s="77"/>
      <c r="AS100" s="97"/>
      <c r="AT100" s="77">
        <v>2035</v>
      </c>
      <c r="AU100" s="77">
        <v>7</v>
      </c>
      <c r="AV100" s="94" t="s">
        <v>3312</v>
      </c>
      <c r="AW100" s="77" t="s">
        <v>2868</v>
      </c>
      <c r="AX100" s="94" t="s">
        <v>3043</v>
      </c>
      <c r="AY100" s="77"/>
      <c r="AZ100" s="149">
        <f t="shared" si="3"/>
        <v>0.1575</v>
      </c>
    </row>
    <row r="101" spans="1:52" s="99" customFormat="1" ht="34.950000000000003" customHeight="1" x14ac:dyDescent="0.45">
      <c r="A101" s="93" t="s">
        <v>3285</v>
      </c>
      <c r="B101" s="77">
        <v>2</v>
      </c>
      <c r="C101" s="93" t="s">
        <v>3309</v>
      </c>
      <c r="D101" s="93"/>
      <c r="E101" s="93"/>
      <c r="F101" s="94"/>
      <c r="G101" s="93"/>
      <c r="H101" s="77"/>
      <c r="I101" s="95" t="s">
        <v>3388</v>
      </c>
      <c r="J101" s="77"/>
      <c r="K101" s="77"/>
      <c r="L101" s="93" t="s">
        <v>3037</v>
      </c>
      <c r="M101" s="96" t="s">
        <v>8942</v>
      </c>
      <c r="N101" s="96"/>
      <c r="O101" s="79">
        <v>1</v>
      </c>
      <c r="P101" s="77">
        <v>450</v>
      </c>
      <c r="Q101" s="77">
        <v>450</v>
      </c>
      <c r="R101" s="77">
        <v>700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2036</v>
      </c>
      <c r="AU101" s="77">
        <v>7</v>
      </c>
      <c r="AV101" s="94" t="s">
        <v>3312</v>
      </c>
      <c r="AW101" s="77" t="s">
        <v>2874</v>
      </c>
      <c r="AX101" s="94" t="s">
        <v>3043</v>
      </c>
      <c r="AY101" s="77"/>
      <c r="AZ101" s="149">
        <f t="shared" si="3"/>
        <v>0.14174999999999999</v>
      </c>
    </row>
    <row r="102" spans="1:52" s="99" customFormat="1" ht="34.950000000000003" customHeight="1" x14ac:dyDescent="0.45">
      <c r="A102" s="93" t="s">
        <v>3285</v>
      </c>
      <c r="B102" s="77">
        <v>2</v>
      </c>
      <c r="C102" s="93" t="s">
        <v>3309</v>
      </c>
      <c r="D102" s="93"/>
      <c r="E102" s="93"/>
      <c r="F102" s="94"/>
      <c r="G102" s="93"/>
      <c r="H102" s="77"/>
      <c r="I102" s="95" t="s">
        <v>3389</v>
      </c>
      <c r="J102" s="77"/>
      <c r="K102" s="77"/>
      <c r="L102" s="93" t="s">
        <v>3127</v>
      </c>
      <c r="M102" s="96" t="s">
        <v>8941</v>
      </c>
      <c r="N102" s="96"/>
      <c r="O102" s="79">
        <v>1</v>
      </c>
      <c r="P102" s="77">
        <v>300</v>
      </c>
      <c r="Q102" s="77">
        <v>300</v>
      </c>
      <c r="R102" s="77">
        <v>450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2037</v>
      </c>
      <c r="AU102" s="77">
        <v>7</v>
      </c>
      <c r="AV102" s="94" t="s">
        <v>3312</v>
      </c>
      <c r="AW102" s="77" t="s">
        <v>2874</v>
      </c>
      <c r="AX102" s="94" t="s">
        <v>3043</v>
      </c>
      <c r="AY102" s="77"/>
      <c r="AZ102" s="149">
        <f t="shared" si="3"/>
        <v>4.0500000000000001E-2</v>
      </c>
    </row>
    <row r="103" spans="1:52" s="99" customFormat="1" ht="34.950000000000003" customHeight="1" x14ac:dyDescent="0.45">
      <c r="A103" s="93" t="s">
        <v>3285</v>
      </c>
      <c r="B103" s="77">
        <v>2</v>
      </c>
      <c r="C103" s="93" t="s">
        <v>3309</v>
      </c>
      <c r="D103" s="93"/>
      <c r="E103" s="93"/>
      <c r="F103" s="94"/>
      <c r="G103" s="93"/>
      <c r="H103" s="77"/>
      <c r="I103" s="95" t="s">
        <v>3390</v>
      </c>
      <c r="J103" s="77"/>
      <c r="K103" s="77"/>
      <c r="L103" s="93" t="s">
        <v>2929</v>
      </c>
      <c r="M103" s="96" t="s">
        <v>3391</v>
      </c>
      <c r="N103" s="96" t="s">
        <v>3392</v>
      </c>
      <c r="O103" s="79">
        <v>1</v>
      </c>
      <c r="P103" s="77">
        <v>460</v>
      </c>
      <c r="Q103" s="77">
        <v>400</v>
      </c>
      <c r="R103" s="77">
        <v>270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t="s">
        <v>3393</v>
      </c>
      <c r="AO103" s="77"/>
      <c r="AP103" s="77"/>
      <c r="AQ103" s="77"/>
      <c r="AR103" s="77"/>
      <c r="AS103" s="97"/>
      <c r="AT103" s="77">
        <v>2038</v>
      </c>
      <c r="AU103" s="77">
        <v>7</v>
      </c>
      <c r="AV103" s="94" t="s">
        <v>3312</v>
      </c>
      <c r="AW103" s="77" t="s">
        <v>2868</v>
      </c>
      <c r="AX103" s="94" t="s">
        <v>3043</v>
      </c>
      <c r="AY103" s="77"/>
      <c r="AZ103" s="149">
        <f t="shared" si="3"/>
        <v>4.9680000000000002E-2</v>
      </c>
    </row>
    <row r="104" spans="1:52" s="150" customFormat="1" ht="34.950000000000003" customHeight="1" x14ac:dyDescent="0.45">
      <c r="A104" s="142" t="s">
        <v>3285</v>
      </c>
      <c r="B104" s="143">
        <v>2</v>
      </c>
      <c r="C104" s="142" t="s">
        <v>3309</v>
      </c>
      <c r="D104" s="142"/>
      <c r="E104" s="142"/>
      <c r="F104" s="144"/>
      <c r="G104" s="142"/>
      <c r="H104" s="143"/>
      <c r="I104" s="145" t="s">
        <v>3394</v>
      </c>
      <c r="J104" s="143"/>
      <c r="K104" s="143"/>
      <c r="L104" s="142" t="s">
        <v>2891</v>
      </c>
      <c r="M104" s="146"/>
      <c r="N104" s="146"/>
      <c r="O104" s="147">
        <v>1</v>
      </c>
      <c r="P104" s="143">
        <v>500</v>
      </c>
      <c r="Q104" s="143">
        <v>500</v>
      </c>
      <c r="R104" s="143">
        <v>100</v>
      </c>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4"/>
      <c r="AN104" s="144"/>
      <c r="AO104" s="143"/>
      <c r="AP104" s="143"/>
      <c r="AQ104" s="143"/>
      <c r="AR104" s="143"/>
      <c r="AS104" s="148"/>
      <c r="AT104" s="143">
        <v>2039</v>
      </c>
      <c r="AU104" s="143">
        <v>7</v>
      </c>
      <c r="AV104" s="144" t="s">
        <v>3312</v>
      </c>
      <c r="AW104" s="143" t="s">
        <v>2874</v>
      </c>
      <c r="AX104" s="144" t="s">
        <v>3043</v>
      </c>
      <c r="AY104" s="143"/>
      <c r="AZ104" s="149">
        <f t="shared" si="3"/>
        <v>2.5000000000000001E-2</v>
      </c>
    </row>
    <row r="105" spans="1:52" s="99" customFormat="1" ht="34.950000000000003" customHeight="1" x14ac:dyDescent="0.45">
      <c r="A105" s="93" t="s">
        <v>3285</v>
      </c>
      <c r="B105" s="77">
        <v>2</v>
      </c>
      <c r="C105" s="93" t="s">
        <v>3309</v>
      </c>
      <c r="D105" s="93"/>
      <c r="E105" s="93"/>
      <c r="F105" s="94"/>
      <c r="G105" s="93"/>
      <c r="H105" s="77"/>
      <c r="I105" s="95" t="s">
        <v>3395</v>
      </c>
      <c r="J105" s="77"/>
      <c r="K105" s="77"/>
      <c r="L105" s="93" t="s">
        <v>2966</v>
      </c>
      <c r="M105" s="96"/>
      <c r="N105" s="96"/>
      <c r="O105" s="79">
        <v>1</v>
      </c>
      <c r="P105" s="77">
        <v>1500</v>
      </c>
      <c r="Q105" s="77">
        <v>750</v>
      </c>
      <c r="R105" s="77">
        <v>750</v>
      </c>
      <c r="S105" s="77"/>
      <c r="T105" s="77"/>
      <c r="U105" s="77"/>
      <c r="V105" s="77"/>
      <c r="W105" s="77"/>
      <c r="X105" s="77"/>
      <c r="Y105" s="77"/>
      <c r="Z105" s="77"/>
      <c r="AA105" s="77"/>
      <c r="AB105" s="77"/>
      <c r="AC105" s="77"/>
      <c r="AD105" s="77"/>
      <c r="AE105" s="77"/>
      <c r="AF105" s="77"/>
      <c r="AG105" s="77"/>
      <c r="AH105" s="77"/>
      <c r="AI105" s="77"/>
      <c r="AJ105" s="77"/>
      <c r="AK105" s="77"/>
      <c r="AL105" s="77"/>
      <c r="AM105" s="94" t="s">
        <v>3396</v>
      </c>
      <c r="AN105" s="94"/>
      <c r="AO105" s="77"/>
      <c r="AP105" s="77"/>
      <c r="AQ105" s="77"/>
      <c r="AR105" s="77"/>
      <c r="AS105" s="97"/>
      <c r="AT105" s="77">
        <v>2040</v>
      </c>
      <c r="AU105" s="77">
        <v>7</v>
      </c>
      <c r="AV105" s="94" t="s">
        <v>3312</v>
      </c>
      <c r="AW105" s="77" t="s">
        <v>2874</v>
      </c>
      <c r="AX105" s="94" t="s">
        <v>3074</v>
      </c>
      <c r="AY105" s="77"/>
      <c r="AZ105" s="149">
        <f t="shared" si="3"/>
        <v>0.84375</v>
      </c>
    </row>
    <row r="106" spans="1:52" s="99" customFormat="1" ht="34.950000000000003" customHeight="1" x14ac:dyDescent="0.45">
      <c r="A106" s="93" t="s">
        <v>3285</v>
      </c>
      <c r="B106" s="77">
        <v>2</v>
      </c>
      <c r="C106" s="93" t="s">
        <v>3309</v>
      </c>
      <c r="D106" s="93"/>
      <c r="E106" s="93"/>
      <c r="F106" s="94"/>
      <c r="G106" s="93"/>
      <c r="H106" s="77"/>
      <c r="I106" s="95" t="s">
        <v>3397</v>
      </c>
      <c r="J106" s="77"/>
      <c r="K106" s="77"/>
      <c r="L106" s="93" t="s">
        <v>2878</v>
      </c>
      <c r="M106" s="96"/>
      <c r="N106" s="96"/>
      <c r="O106" s="79">
        <v>1</v>
      </c>
      <c r="P106" s="77">
        <v>400</v>
      </c>
      <c r="Q106" s="77">
        <v>750</v>
      </c>
      <c r="R106" s="77">
        <v>750</v>
      </c>
      <c r="S106" s="77"/>
      <c r="T106" s="77"/>
      <c r="U106" s="77"/>
      <c r="V106" s="77"/>
      <c r="W106" s="77"/>
      <c r="X106" s="77"/>
      <c r="Y106" s="77"/>
      <c r="Z106" s="77"/>
      <c r="AA106" s="77"/>
      <c r="AB106" s="77"/>
      <c r="AC106" s="77"/>
      <c r="AD106" s="77"/>
      <c r="AE106" s="77"/>
      <c r="AF106" s="77"/>
      <c r="AG106" s="77"/>
      <c r="AH106" s="77"/>
      <c r="AI106" s="77"/>
      <c r="AJ106" s="77"/>
      <c r="AK106" s="77"/>
      <c r="AL106" s="77"/>
      <c r="AM106" s="94" t="s">
        <v>3396</v>
      </c>
      <c r="AN106" s="94"/>
      <c r="AO106" s="77"/>
      <c r="AP106" s="77"/>
      <c r="AQ106" s="77"/>
      <c r="AR106" s="77"/>
      <c r="AS106" s="97"/>
      <c r="AT106" s="77">
        <v>2041</v>
      </c>
      <c r="AU106" s="77">
        <v>7</v>
      </c>
      <c r="AV106" s="94" t="s">
        <v>3312</v>
      </c>
      <c r="AW106" s="77" t="s">
        <v>2874</v>
      </c>
      <c r="AX106" s="94" t="s">
        <v>3074</v>
      </c>
      <c r="AY106" s="77"/>
      <c r="AZ106" s="149">
        <f t="shared" si="3"/>
        <v>0.22500000000000001</v>
      </c>
    </row>
    <row r="107" spans="1:52" s="99" customFormat="1" ht="34.950000000000003" customHeight="1" x14ac:dyDescent="0.45">
      <c r="A107" s="93" t="s">
        <v>3285</v>
      </c>
      <c r="B107" s="77">
        <v>2</v>
      </c>
      <c r="C107" s="93" t="s">
        <v>3309</v>
      </c>
      <c r="D107" s="93"/>
      <c r="E107" s="93"/>
      <c r="F107" s="94"/>
      <c r="G107" s="93"/>
      <c r="H107" s="77"/>
      <c r="I107" s="95" t="s">
        <v>3398</v>
      </c>
      <c r="J107" s="77"/>
      <c r="K107" s="77"/>
      <c r="L107" s="93" t="s">
        <v>2872</v>
      </c>
      <c r="M107" s="96"/>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2042</v>
      </c>
      <c r="AU107" s="77">
        <v>7</v>
      </c>
      <c r="AV107" s="94" t="s">
        <v>3312</v>
      </c>
      <c r="AW107" s="77" t="s">
        <v>2868</v>
      </c>
      <c r="AX107" s="94" t="s">
        <v>3063</v>
      </c>
      <c r="AY107" s="77"/>
      <c r="AZ107" s="149">
        <f t="shared" si="3"/>
        <v>0.14174999999999999</v>
      </c>
    </row>
    <row r="108" spans="1:52" s="99" customFormat="1" ht="34.950000000000003" customHeight="1" x14ac:dyDescent="0.45">
      <c r="A108" s="93" t="s">
        <v>3285</v>
      </c>
      <c r="B108" s="77">
        <v>2</v>
      </c>
      <c r="C108" s="93" t="s">
        <v>3309</v>
      </c>
      <c r="D108" s="93"/>
      <c r="E108" s="93"/>
      <c r="F108" s="94"/>
      <c r="G108" s="93"/>
      <c r="H108" s="77"/>
      <c r="I108" s="95" t="s">
        <v>3399</v>
      </c>
      <c r="J108" s="77"/>
      <c r="K108" s="77"/>
      <c r="L108" s="93" t="s">
        <v>2866</v>
      </c>
      <c r="M108" s="96"/>
      <c r="N108" s="96"/>
      <c r="O108" s="79">
        <v>1</v>
      </c>
      <c r="P108" s="77">
        <v>1050</v>
      </c>
      <c r="Q108" s="77">
        <v>750</v>
      </c>
      <c r="R108" s="77">
        <v>750</v>
      </c>
      <c r="S108" s="77"/>
      <c r="T108" s="77"/>
      <c r="U108" s="77"/>
      <c r="V108" s="77"/>
      <c r="W108" s="77"/>
      <c r="X108" s="77"/>
      <c r="Y108" s="77"/>
      <c r="Z108" s="77"/>
      <c r="AA108" s="77"/>
      <c r="AB108" s="77"/>
      <c r="AC108" s="77"/>
      <c r="AD108" s="77"/>
      <c r="AE108" s="77"/>
      <c r="AF108" s="77"/>
      <c r="AG108" s="77"/>
      <c r="AH108" s="77"/>
      <c r="AI108" s="77"/>
      <c r="AJ108" s="77"/>
      <c r="AK108" s="77"/>
      <c r="AL108" s="77"/>
      <c r="AM108" s="94" t="s">
        <v>3396</v>
      </c>
      <c r="AN108" s="94"/>
      <c r="AO108" s="77"/>
      <c r="AP108" s="77"/>
      <c r="AQ108" s="77"/>
      <c r="AR108" s="77"/>
      <c r="AS108" s="97"/>
      <c r="AT108" s="77">
        <v>2043</v>
      </c>
      <c r="AU108" s="77">
        <v>7</v>
      </c>
      <c r="AV108" s="94" t="s">
        <v>3312</v>
      </c>
      <c r="AW108" s="77" t="s">
        <v>2874</v>
      </c>
      <c r="AX108" s="94" t="s">
        <v>3074</v>
      </c>
      <c r="AY108" s="77"/>
      <c r="AZ108" s="149">
        <f t="shared" si="3"/>
        <v>0.59062499999999996</v>
      </c>
    </row>
    <row r="109" spans="1:52" s="99" customFormat="1" ht="34.950000000000003" customHeight="1" x14ac:dyDescent="0.45">
      <c r="A109" s="93" t="s">
        <v>3285</v>
      </c>
      <c r="B109" s="77">
        <v>2</v>
      </c>
      <c r="C109" s="93" t="s">
        <v>3309</v>
      </c>
      <c r="D109" s="93"/>
      <c r="E109" s="93"/>
      <c r="F109" s="94"/>
      <c r="G109" s="93"/>
      <c r="H109" s="77"/>
      <c r="I109" s="95" t="s">
        <v>3400</v>
      </c>
      <c r="J109" s="77"/>
      <c r="K109" s="77"/>
      <c r="L109" s="93" t="s">
        <v>2878</v>
      </c>
      <c r="M109" s="96"/>
      <c r="N109" s="96"/>
      <c r="O109" s="79">
        <v>1</v>
      </c>
      <c r="P109" s="77">
        <v>400</v>
      </c>
      <c r="Q109" s="77">
        <v>750</v>
      </c>
      <c r="R109" s="77">
        <v>750</v>
      </c>
      <c r="S109" s="77"/>
      <c r="T109" s="77"/>
      <c r="U109" s="77"/>
      <c r="V109" s="77"/>
      <c r="W109" s="77"/>
      <c r="X109" s="77"/>
      <c r="Y109" s="77"/>
      <c r="Z109" s="77"/>
      <c r="AA109" s="77"/>
      <c r="AB109" s="77"/>
      <c r="AC109" s="77"/>
      <c r="AD109" s="77"/>
      <c r="AE109" s="77"/>
      <c r="AF109" s="77"/>
      <c r="AG109" s="77"/>
      <c r="AH109" s="77"/>
      <c r="AI109" s="77"/>
      <c r="AJ109" s="77"/>
      <c r="AK109" s="77"/>
      <c r="AL109" s="77"/>
      <c r="AM109" s="94" t="s">
        <v>3396</v>
      </c>
      <c r="AN109" s="94"/>
      <c r="AO109" s="77"/>
      <c r="AP109" s="77"/>
      <c r="AQ109" s="77"/>
      <c r="AR109" s="77"/>
      <c r="AS109" s="97"/>
      <c r="AT109" s="77">
        <v>2044</v>
      </c>
      <c r="AU109" s="77">
        <v>7</v>
      </c>
      <c r="AV109" s="94" t="s">
        <v>3312</v>
      </c>
      <c r="AW109" s="77" t="s">
        <v>2874</v>
      </c>
      <c r="AX109" s="94" t="s">
        <v>3074</v>
      </c>
      <c r="AY109" s="77"/>
      <c r="AZ109" s="149">
        <f t="shared" si="3"/>
        <v>0.22500000000000001</v>
      </c>
    </row>
    <row r="110" spans="1:52" s="99" customFormat="1" ht="34.950000000000003" customHeight="1" x14ac:dyDescent="0.45">
      <c r="A110" s="93" t="s">
        <v>3285</v>
      </c>
      <c r="B110" s="77">
        <v>2</v>
      </c>
      <c r="C110" s="93" t="s">
        <v>3309</v>
      </c>
      <c r="D110" s="93"/>
      <c r="E110" s="93"/>
      <c r="F110" s="94"/>
      <c r="G110" s="93"/>
      <c r="H110" s="77"/>
      <c r="I110" s="95" t="s">
        <v>3401</v>
      </c>
      <c r="J110" s="77"/>
      <c r="K110" s="77"/>
      <c r="L110" s="93" t="s">
        <v>2870</v>
      </c>
      <c r="M110" s="96"/>
      <c r="N110" s="96"/>
      <c r="O110" s="79">
        <v>1</v>
      </c>
      <c r="P110" s="77">
        <v>400</v>
      </c>
      <c r="Q110" s="77">
        <v>750</v>
      </c>
      <c r="R110" s="77">
        <v>750</v>
      </c>
      <c r="S110" s="77"/>
      <c r="T110" s="77"/>
      <c r="U110" s="77"/>
      <c r="V110" s="77"/>
      <c r="W110" s="77"/>
      <c r="X110" s="77"/>
      <c r="Y110" s="77"/>
      <c r="Z110" s="77"/>
      <c r="AA110" s="77"/>
      <c r="AB110" s="77"/>
      <c r="AC110" s="77"/>
      <c r="AD110" s="77"/>
      <c r="AE110" s="77"/>
      <c r="AF110" s="77"/>
      <c r="AG110" s="77"/>
      <c r="AH110" s="77"/>
      <c r="AI110" s="77"/>
      <c r="AJ110" s="77"/>
      <c r="AK110" s="77"/>
      <c r="AL110" s="77"/>
      <c r="AM110" s="94" t="s">
        <v>3396</v>
      </c>
      <c r="AN110" s="94"/>
      <c r="AO110" s="77"/>
      <c r="AP110" s="77"/>
      <c r="AQ110" s="77"/>
      <c r="AR110" s="77"/>
      <c r="AS110" s="97"/>
      <c r="AT110" s="77">
        <v>2045</v>
      </c>
      <c r="AU110" s="77">
        <v>7</v>
      </c>
      <c r="AV110" s="94" t="s">
        <v>3312</v>
      </c>
      <c r="AW110" s="77" t="s">
        <v>2874</v>
      </c>
      <c r="AX110" s="94" t="s">
        <v>3074</v>
      </c>
      <c r="AY110" s="77"/>
      <c r="AZ110" s="149">
        <f t="shared" si="3"/>
        <v>0.22500000000000001</v>
      </c>
    </row>
    <row r="111" spans="1:52" s="99" customFormat="1" ht="34.950000000000003" customHeight="1" x14ac:dyDescent="0.45">
      <c r="A111" s="93" t="s">
        <v>3285</v>
      </c>
      <c r="B111" s="77">
        <v>2</v>
      </c>
      <c r="C111" s="93" t="s">
        <v>3309</v>
      </c>
      <c r="D111" s="93"/>
      <c r="E111" s="93"/>
      <c r="F111" s="94"/>
      <c r="G111" s="93"/>
      <c r="H111" s="77"/>
      <c r="I111" s="95" t="s">
        <v>3402</v>
      </c>
      <c r="J111" s="77"/>
      <c r="K111" s="77"/>
      <c r="L111" s="93" t="s">
        <v>2872</v>
      </c>
      <c r="M111" s="96"/>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2046</v>
      </c>
      <c r="AU111" s="77">
        <v>7</v>
      </c>
      <c r="AV111" s="94" t="s">
        <v>3312</v>
      </c>
      <c r="AW111" s="77" t="s">
        <v>2874</v>
      </c>
      <c r="AX111" s="94" t="s">
        <v>3063</v>
      </c>
      <c r="AY111" s="77"/>
      <c r="AZ111" s="149">
        <f t="shared" si="3"/>
        <v>0.14174999999999999</v>
      </c>
    </row>
    <row r="112" spans="1:52" s="99" customFormat="1" ht="34.950000000000003" customHeight="1" x14ac:dyDescent="0.45">
      <c r="A112" s="93" t="s">
        <v>3285</v>
      </c>
      <c r="B112" s="77">
        <v>2</v>
      </c>
      <c r="C112" s="93" t="s">
        <v>3309</v>
      </c>
      <c r="D112" s="93"/>
      <c r="E112" s="93"/>
      <c r="F112" s="94"/>
      <c r="G112" s="93"/>
      <c r="H112" s="77"/>
      <c r="I112" s="95" t="s">
        <v>3403</v>
      </c>
      <c r="J112" s="77"/>
      <c r="K112" s="77"/>
      <c r="L112" s="93" t="s">
        <v>2866</v>
      </c>
      <c r="M112" s="96"/>
      <c r="N112" s="96"/>
      <c r="O112" s="79">
        <v>1</v>
      </c>
      <c r="P112" s="77">
        <v>1050</v>
      </c>
      <c r="Q112" s="77">
        <v>750</v>
      </c>
      <c r="R112" s="77">
        <v>750</v>
      </c>
      <c r="S112" s="77"/>
      <c r="T112" s="77"/>
      <c r="U112" s="77"/>
      <c r="V112" s="77"/>
      <c r="W112" s="77"/>
      <c r="X112" s="77"/>
      <c r="Y112" s="77"/>
      <c r="Z112" s="77"/>
      <c r="AA112" s="77"/>
      <c r="AB112" s="77"/>
      <c r="AC112" s="77"/>
      <c r="AD112" s="77"/>
      <c r="AE112" s="77"/>
      <c r="AF112" s="77"/>
      <c r="AG112" s="77"/>
      <c r="AH112" s="77"/>
      <c r="AI112" s="77"/>
      <c r="AJ112" s="77"/>
      <c r="AK112" s="77"/>
      <c r="AL112" s="77"/>
      <c r="AM112" s="94" t="s">
        <v>3396</v>
      </c>
      <c r="AN112" s="94"/>
      <c r="AO112" s="77"/>
      <c r="AP112" s="77"/>
      <c r="AQ112" s="77"/>
      <c r="AR112" s="77"/>
      <c r="AS112" s="97"/>
      <c r="AT112" s="77">
        <v>2047</v>
      </c>
      <c r="AU112" s="77">
        <v>7</v>
      </c>
      <c r="AV112" s="94" t="s">
        <v>3312</v>
      </c>
      <c r="AW112" s="77" t="s">
        <v>2874</v>
      </c>
      <c r="AX112" s="94" t="s">
        <v>3074</v>
      </c>
      <c r="AY112" s="77"/>
      <c r="AZ112" s="149">
        <f t="shared" si="3"/>
        <v>0.59062499999999996</v>
      </c>
    </row>
    <row r="113" spans="1:52" s="99" customFormat="1" ht="34.950000000000003" customHeight="1" x14ac:dyDescent="0.45">
      <c r="A113" s="93" t="s">
        <v>3285</v>
      </c>
      <c r="B113" s="77">
        <v>2</v>
      </c>
      <c r="C113" s="93" t="s">
        <v>3309</v>
      </c>
      <c r="D113" s="93"/>
      <c r="E113" s="93"/>
      <c r="F113" s="94"/>
      <c r="G113" s="93"/>
      <c r="H113" s="77"/>
      <c r="I113" s="95" t="s">
        <v>3404</v>
      </c>
      <c r="J113" s="77"/>
      <c r="K113" s="77"/>
      <c r="L113" s="93" t="s">
        <v>2872</v>
      </c>
      <c r="M113" s="96"/>
      <c r="N113" s="96"/>
      <c r="O113" s="79">
        <v>1</v>
      </c>
      <c r="P113" s="77">
        <v>450</v>
      </c>
      <c r="Q113" s="77">
        <v>450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t="s">
        <v>3405</v>
      </c>
      <c r="AN113" s="94"/>
      <c r="AO113" s="77"/>
      <c r="AP113" s="77"/>
      <c r="AQ113" s="77"/>
      <c r="AR113" s="77"/>
      <c r="AS113" s="97"/>
      <c r="AT113" s="77">
        <v>2048</v>
      </c>
      <c r="AU113" s="77">
        <v>7</v>
      </c>
      <c r="AV113" s="94" t="s">
        <v>3312</v>
      </c>
      <c r="AW113" s="77" t="s">
        <v>2876</v>
      </c>
      <c r="AX113" s="94" t="s">
        <v>3406</v>
      </c>
      <c r="AY113" s="77"/>
      <c r="AZ113" s="149">
        <f t="shared" si="3"/>
        <v>0.14174999999999999</v>
      </c>
    </row>
    <row r="114" spans="1:52" s="99" customFormat="1" ht="34.950000000000003" customHeight="1" x14ac:dyDescent="0.45">
      <c r="A114" s="93" t="s">
        <v>3285</v>
      </c>
      <c r="B114" s="77">
        <v>2</v>
      </c>
      <c r="C114" s="93" t="s">
        <v>3309</v>
      </c>
      <c r="D114" s="93"/>
      <c r="E114" s="93"/>
      <c r="F114" s="94"/>
      <c r="G114" s="93"/>
      <c r="H114" s="77"/>
      <c r="I114" s="95" t="s">
        <v>3407</v>
      </c>
      <c r="J114" s="77"/>
      <c r="K114" s="77"/>
      <c r="L114" s="93" t="s">
        <v>2866</v>
      </c>
      <c r="M114" s="96"/>
      <c r="N114" s="96"/>
      <c r="O114" s="79">
        <v>1</v>
      </c>
      <c r="P114" s="77">
        <v>1050</v>
      </c>
      <c r="Q114" s="77">
        <v>750</v>
      </c>
      <c r="R114" s="77">
        <v>750</v>
      </c>
      <c r="S114" s="77"/>
      <c r="T114" s="77"/>
      <c r="U114" s="77"/>
      <c r="V114" s="77"/>
      <c r="W114" s="77"/>
      <c r="X114" s="77"/>
      <c r="Y114" s="77"/>
      <c r="Z114" s="77"/>
      <c r="AA114" s="77"/>
      <c r="AB114" s="77"/>
      <c r="AC114" s="77"/>
      <c r="AD114" s="77"/>
      <c r="AE114" s="77"/>
      <c r="AF114" s="77"/>
      <c r="AG114" s="77"/>
      <c r="AH114" s="77"/>
      <c r="AI114" s="77"/>
      <c r="AJ114" s="77"/>
      <c r="AK114" s="77"/>
      <c r="AL114" s="77"/>
      <c r="AM114" s="94" t="s">
        <v>3396</v>
      </c>
      <c r="AN114" s="94"/>
      <c r="AO114" s="77"/>
      <c r="AP114" s="77"/>
      <c r="AQ114" s="77"/>
      <c r="AR114" s="77"/>
      <c r="AS114" s="97"/>
      <c r="AT114" s="77">
        <v>2049</v>
      </c>
      <c r="AU114" s="77">
        <v>7</v>
      </c>
      <c r="AV114" s="94" t="s">
        <v>3312</v>
      </c>
      <c r="AW114" s="77" t="s">
        <v>2874</v>
      </c>
      <c r="AX114" s="94" t="s">
        <v>3406</v>
      </c>
      <c r="AY114" s="77"/>
      <c r="AZ114" s="83">
        <f t="shared" si="3"/>
        <v>0.59062499999999996</v>
      </c>
    </row>
    <row r="115" spans="1:52" s="99" customFormat="1" ht="34.950000000000003" customHeight="1" x14ac:dyDescent="0.45">
      <c r="A115" s="93" t="s">
        <v>3285</v>
      </c>
      <c r="B115" s="77">
        <v>2</v>
      </c>
      <c r="C115" s="93" t="s">
        <v>3309</v>
      </c>
      <c r="D115" s="93"/>
      <c r="E115" s="93"/>
      <c r="F115" s="94"/>
      <c r="G115" s="93"/>
      <c r="H115" s="77"/>
      <c r="I115" s="95" t="s">
        <v>3408</v>
      </c>
      <c r="J115" s="77"/>
      <c r="K115" s="77"/>
      <c r="L115" s="93" t="s">
        <v>2872</v>
      </c>
      <c r="M115" s="96"/>
      <c r="N115" s="96"/>
      <c r="O115" s="79">
        <v>1</v>
      </c>
      <c r="P115" s="77">
        <v>450</v>
      </c>
      <c r="Q115" s="77">
        <v>450</v>
      </c>
      <c r="R115" s="77">
        <v>700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2050</v>
      </c>
      <c r="AU115" s="77">
        <v>7</v>
      </c>
      <c r="AV115" s="94" t="s">
        <v>3312</v>
      </c>
      <c r="AW115" s="77" t="s">
        <v>2874</v>
      </c>
      <c r="AX115" s="94" t="s">
        <v>3074</v>
      </c>
      <c r="AY115" s="77"/>
      <c r="AZ115" s="149">
        <f t="shared" si="3"/>
        <v>0.14174999999999999</v>
      </c>
    </row>
    <row r="116" spans="1:52" s="99" customFormat="1" ht="34.950000000000003" customHeight="1" x14ac:dyDescent="0.45">
      <c r="A116" s="93" t="s">
        <v>3285</v>
      </c>
      <c r="B116" s="77">
        <v>2</v>
      </c>
      <c r="C116" s="93" t="s">
        <v>3309</v>
      </c>
      <c r="D116" s="93"/>
      <c r="E116" s="93"/>
      <c r="F116" s="94"/>
      <c r="G116" s="93"/>
      <c r="H116" s="77"/>
      <c r="I116" s="95" t="s">
        <v>3409</v>
      </c>
      <c r="J116" s="77"/>
      <c r="K116" s="77"/>
      <c r="L116" s="93" t="s">
        <v>2866</v>
      </c>
      <c r="M116" s="96"/>
      <c r="N116" s="96"/>
      <c r="O116" s="79">
        <v>1</v>
      </c>
      <c r="P116" s="77">
        <v>1050</v>
      </c>
      <c r="Q116" s="77">
        <v>750</v>
      </c>
      <c r="R116" s="77">
        <v>750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2051</v>
      </c>
      <c r="AU116" s="77">
        <v>7</v>
      </c>
      <c r="AV116" s="94" t="s">
        <v>3312</v>
      </c>
      <c r="AW116" s="77" t="s">
        <v>2874</v>
      </c>
      <c r="AX116" s="94" t="s">
        <v>3406</v>
      </c>
      <c r="AY116" s="77"/>
      <c r="AZ116" s="149">
        <f t="shared" si="3"/>
        <v>0.59062499999999996</v>
      </c>
    </row>
    <row r="117" spans="1:52" s="99" customFormat="1" ht="34.950000000000003" customHeight="1" x14ac:dyDescent="0.45">
      <c r="A117" s="93" t="s">
        <v>3285</v>
      </c>
      <c r="B117" s="77">
        <v>2</v>
      </c>
      <c r="C117" s="93" t="s">
        <v>3309</v>
      </c>
      <c r="D117" s="93"/>
      <c r="E117" s="93"/>
      <c r="F117" s="94"/>
      <c r="G117" s="93"/>
      <c r="H117" s="77"/>
      <c r="I117" s="95" t="s">
        <v>3410</v>
      </c>
      <c r="J117" s="77"/>
      <c r="K117" s="77"/>
      <c r="L117" s="93" t="s">
        <v>2872</v>
      </c>
      <c r="M117" s="96"/>
      <c r="N117" s="96"/>
      <c r="O117" s="79">
        <v>1</v>
      </c>
      <c r="P117" s="77">
        <v>450</v>
      </c>
      <c r="Q117" s="77">
        <v>450</v>
      </c>
      <c r="R117" s="77">
        <v>700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2052</v>
      </c>
      <c r="AU117" s="77">
        <v>7</v>
      </c>
      <c r="AV117" s="94" t="s">
        <v>3312</v>
      </c>
      <c r="AW117" s="77" t="s">
        <v>2874</v>
      </c>
      <c r="AX117" s="94" t="s">
        <v>3063</v>
      </c>
      <c r="AY117" s="77"/>
      <c r="AZ117" s="149">
        <f t="shared" si="3"/>
        <v>0.14174999999999999</v>
      </c>
    </row>
    <row r="118" spans="1:52" s="99" customFormat="1" ht="34.950000000000003" customHeight="1" x14ac:dyDescent="0.45">
      <c r="A118" s="93" t="s">
        <v>3285</v>
      </c>
      <c r="B118" s="77">
        <v>2</v>
      </c>
      <c r="C118" s="93" t="s">
        <v>3309</v>
      </c>
      <c r="D118" s="93"/>
      <c r="E118" s="93"/>
      <c r="F118" s="94"/>
      <c r="G118" s="93"/>
      <c r="H118" s="77"/>
      <c r="I118" s="95" t="s">
        <v>3411</v>
      </c>
      <c r="J118" s="77"/>
      <c r="K118" s="77"/>
      <c r="L118" s="93" t="s">
        <v>2866</v>
      </c>
      <c r="M118" s="96"/>
      <c r="N118" s="96"/>
      <c r="O118" s="79">
        <v>1</v>
      </c>
      <c r="P118" s="77">
        <v>1050</v>
      </c>
      <c r="Q118" s="77">
        <v>750</v>
      </c>
      <c r="R118" s="77">
        <v>750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2053</v>
      </c>
      <c r="AU118" s="77">
        <v>7</v>
      </c>
      <c r="AV118" s="94" t="s">
        <v>3312</v>
      </c>
      <c r="AW118" s="77" t="s">
        <v>2874</v>
      </c>
      <c r="AX118" s="94" t="s">
        <v>3074</v>
      </c>
      <c r="AY118" s="77"/>
      <c r="AZ118" s="149">
        <f t="shared" si="3"/>
        <v>0.59062499999999996</v>
      </c>
    </row>
    <row r="119" spans="1:52" s="99" customFormat="1" ht="34.950000000000003" customHeight="1" x14ac:dyDescent="0.45">
      <c r="A119" s="93" t="s">
        <v>3285</v>
      </c>
      <c r="B119" s="77">
        <v>2</v>
      </c>
      <c r="C119" s="93" t="s">
        <v>3309</v>
      </c>
      <c r="D119" s="93"/>
      <c r="E119" s="93"/>
      <c r="F119" s="94"/>
      <c r="G119" s="93"/>
      <c r="H119" s="77"/>
      <c r="I119" s="95" t="s">
        <v>3412</v>
      </c>
      <c r="J119" s="77"/>
      <c r="K119" s="77"/>
      <c r="L119" s="93" t="s">
        <v>2872</v>
      </c>
      <c r="M119" s="96"/>
      <c r="N119" s="96"/>
      <c r="O119" s="79">
        <v>1</v>
      </c>
      <c r="P119" s="77">
        <v>450</v>
      </c>
      <c r="Q119" s="77">
        <v>450</v>
      </c>
      <c r="R119" s="77">
        <v>700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2054</v>
      </c>
      <c r="AU119" s="77">
        <v>7</v>
      </c>
      <c r="AV119" s="94" t="s">
        <v>3312</v>
      </c>
      <c r="AW119" s="77" t="s">
        <v>2876</v>
      </c>
      <c r="AX119" s="94" t="s">
        <v>3406</v>
      </c>
      <c r="AY119" s="77"/>
      <c r="AZ119" s="149">
        <f t="shared" si="3"/>
        <v>0.14174999999999999</v>
      </c>
    </row>
    <row r="120" spans="1:52" s="99" customFormat="1" ht="34.950000000000003" customHeight="1" x14ac:dyDescent="0.45">
      <c r="A120" s="93" t="s">
        <v>3285</v>
      </c>
      <c r="B120" s="77">
        <v>2</v>
      </c>
      <c r="C120" s="93" t="s">
        <v>3309</v>
      </c>
      <c r="D120" s="93"/>
      <c r="E120" s="93"/>
      <c r="F120" s="94"/>
      <c r="G120" s="93"/>
      <c r="H120" s="77"/>
      <c r="I120" s="95" t="s">
        <v>3413</v>
      </c>
      <c r="J120" s="77"/>
      <c r="K120" s="77"/>
      <c r="L120" s="93" t="s">
        <v>2866</v>
      </c>
      <c r="M120" s="96"/>
      <c r="N120" s="96"/>
      <c r="O120" s="79">
        <v>1</v>
      </c>
      <c r="P120" s="77">
        <v>1050</v>
      </c>
      <c r="Q120" s="77">
        <v>750</v>
      </c>
      <c r="R120" s="77">
        <v>750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2055</v>
      </c>
      <c r="AU120" s="77">
        <v>7</v>
      </c>
      <c r="AV120" s="94" t="s">
        <v>3312</v>
      </c>
      <c r="AW120" s="77" t="s">
        <v>2874</v>
      </c>
      <c r="AX120" s="94" t="s">
        <v>3406</v>
      </c>
      <c r="AY120" s="77"/>
      <c r="AZ120" s="149">
        <f t="shared" si="3"/>
        <v>0.59062499999999996</v>
      </c>
    </row>
    <row r="121" spans="1:52" s="99" customFormat="1" ht="34.950000000000003" customHeight="1" x14ac:dyDescent="0.45">
      <c r="A121" s="93" t="s">
        <v>3285</v>
      </c>
      <c r="B121" s="77">
        <v>2</v>
      </c>
      <c r="C121" s="93" t="s">
        <v>3309</v>
      </c>
      <c r="D121" s="93"/>
      <c r="E121" s="93"/>
      <c r="F121" s="94"/>
      <c r="G121" s="93"/>
      <c r="H121" s="77"/>
      <c r="I121" s="95" t="s">
        <v>3414</v>
      </c>
      <c r="J121" s="77"/>
      <c r="K121" s="77"/>
      <c r="L121" s="93" t="s">
        <v>2872</v>
      </c>
      <c r="M121" s="96"/>
      <c r="N121" s="96"/>
      <c r="O121" s="79">
        <v>1</v>
      </c>
      <c r="P121" s="77">
        <v>450</v>
      </c>
      <c r="Q121" s="77">
        <v>450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2056</v>
      </c>
      <c r="AU121" s="77">
        <v>7</v>
      </c>
      <c r="AV121" s="94" t="s">
        <v>3312</v>
      </c>
      <c r="AW121" s="77" t="s">
        <v>2876</v>
      </c>
      <c r="AX121" s="94" t="s">
        <v>3406</v>
      </c>
      <c r="AY121" s="77"/>
      <c r="AZ121" s="149">
        <f t="shared" si="3"/>
        <v>0.14174999999999999</v>
      </c>
    </row>
    <row r="122" spans="1:52" s="99" customFormat="1" ht="34.950000000000003" customHeight="1" x14ac:dyDescent="0.45">
      <c r="A122" s="93" t="s">
        <v>3285</v>
      </c>
      <c r="B122" s="77">
        <v>2</v>
      </c>
      <c r="C122" s="93" t="s">
        <v>3309</v>
      </c>
      <c r="D122" s="93"/>
      <c r="E122" s="93"/>
      <c r="F122" s="94"/>
      <c r="G122" s="93"/>
      <c r="H122" s="77"/>
      <c r="I122" s="95" t="s">
        <v>3415</v>
      </c>
      <c r="J122" s="77"/>
      <c r="K122" s="77"/>
      <c r="L122" s="93" t="s">
        <v>2870</v>
      </c>
      <c r="M122" s="96"/>
      <c r="N122" s="96"/>
      <c r="O122" s="79">
        <v>1</v>
      </c>
      <c r="P122" s="77">
        <v>400</v>
      </c>
      <c r="Q122" s="77">
        <v>750</v>
      </c>
      <c r="R122" s="77">
        <v>750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2057</v>
      </c>
      <c r="AU122" s="77">
        <v>7</v>
      </c>
      <c r="AV122" s="94" t="s">
        <v>3312</v>
      </c>
      <c r="AW122" s="77" t="s">
        <v>2874</v>
      </c>
      <c r="AX122" s="94" t="s">
        <v>3406</v>
      </c>
      <c r="AY122" s="77"/>
      <c r="AZ122" s="149">
        <f t="shared" si="3"/>
        <v>0.22500000000000001</v>
      </c>
    </row>
    <row r="123" spans="1:52" s="99" customFormat="1" ht="34.950000000000003" customHeight="1" x14ac:dyDescent="0.45">
      <c r="A123" s="93" t="s">
        <v>3285</v>
      </c>
      <c r="B123" s="77">
        <v>2</v>
      </c>
      <c r="C123" s="93" t="s">
        <v>3309</v>
      </c>
      <c r="D123" s="93"/>
      <c r="E123" s="93"/>
      <c r="F123" s="94"/>
      <c r="G123" s="93"/>
      <c r="H123" s="77"/>
      <c r="I123" s="95" t="s">
        <v>3416</v>
      </c>
      <c r="J123" s="77"/>
      <c r="K123" s="77"/>
      <c r="L123" s="93" t="s">
        <v>2870</v>
      </c>
      <c r="M123" s="96"/>
      <c r="N123" s="96"/>
      <c r="O123" s="79">
        <v>1</v>
      </c>
      <c r="P123" s="77">
        <v>400</v>
      </c>
      <c r="Q123" s="77">
        <v>750</v>
      </c>
      <c r="R123" s="77">
        <v>750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2058</v>
      </c>
      <c r="AU123" s="77">
        <v>7</v>
      </c>
      <c r="AV123" s="94" t="s">
        <v>3312</v>
      </c>
      <c r="AW123" s="77" t="s">
        <v>2874</v>
      </c>
      <c r="AX123" s="94" t="s">
        <v>3406</v>
      </c>
      <c r="AY123" s="77"/>
      <c r="AZ123" s="149">
        <f t="shared" ref="AZ123:AZ154" si="4">P123*Q123*R123/1000000000*O123</f>
        <v>0.22500000000000001</v>
      </c>
    </row>
    <row r="124" spans="1:52" s="99" customFormat="1" ht="34.950000000000003" customHeight="1" x14ac:dyDescent="0.45">
      <c r="A124" s="93" t="s">
        <v>3285</v>
      </c>
      <c r="B124" s="77">
        <v>2</v>
      </c>
      <c r="C124" s="93" t="s">
        <v>3309</v>
      </c>
      <c r="D124" s="93"/>
      <c r="E124" s="93"/>
      <c r="F124" s="94"/>
      <c r="G124" s="93"/>
      <c r="H124" s="77"/>
      <c r="I124" s="95" t="s">
        <v>3417</v>
      </c>
      <c r="J124" s="77"/>
      <c r="K124" s="77"/>
      <c r="L124" s="93" t="s">
        <v>2885</v>
      </c>
      <c r="M124" s="96"/>
      <c r="N124" s="96"/>
      <c r="O124" s="79">
        <v>1</v>
      </c>
      <c r="P124" s="77">
        <v>1000</v>
      </c>
      <c r="Q124" s="77">
        <v>700</v>
      </c>
      <c r="R124" s="77">
        <v>700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2059</v>
      </c>
      <c r="AU124" s="77">
        <v>7</v>
      </c>
      <c r="AV124" s="94" t="s">
        <v>3312</v>
      </c>
      <c r="AW124" s="77" t="s">
        <v>2874</v>
      </c>
      <c r="AX124" s="94" t="s">
        <v>3406</v>
      </c>
      <c r="AY124" s="77"/>
      <c r="AZ124" s="149">
        <f t="shared" si="4"/>
        <v>0.49</v>
      </c>
    </row>
    <row r="125" spans="1:52" s="99" customFormat="1" ht="34.950000000000003" customHeight="1" x14ac:dyDescent="0.45">
      <c r="A125" s="93" t="s">
        <v>3285</v>
      </c>
      <c r="B125" s="77">
        <v>2</v>
      </c>
      <c r="C125" s="93" t="s">
        <v>3309</v>
      </c>
      <c r="D125" s="93"/>
      <c r="E125" s="93"/>
      <c r="F125" s="94"/>
      <c r="G125" s="93"/>
      <c r="H125" s="77"/>
      <c r="I125" s="95" t="s">
        <v>3418</v>
      </c>
      <c r="J125" s="77"/>
      <c r="K125" s="77"/>
      <c r="L125" s="93" t="s">
        <v>3188</v>
      </c>
      <c r="M125" s="96"/>
      <c r="N125" s="96"/>
      <c r="O125" s="79">
        <v>1</v>
      </c>
      <c r="P125" s="77">
        <v>450</v>
      </c>
      <c r="Q125" s="77">
        <v>450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2060</v>
      </c>
      <c r="AU125" s="77">
        <v>7</v>
      </c>
      <c r="AV125" s="94" t="s">
        <v>3312</v>
      </c>
      <c r="AW125" s="77" t="s">
        <v>2874</v>
      </c>
      <c r="AX125" s="94" t="s">
        <v>3063</v>
      </c>
      <c r="AY125" s="77"/>
      <c r="AZ125" s="149">
        <f t="shared" si="4"/>
        <v>0.14174999999999999</v>
      </c>
    </row>
    <row r="126" spans="1:52" s="99" customFormat="1" ht="34.950000000000003" customHeight="1" x14ac:dyDescent="0.45">
      <c r="A126" s="93" t="s">
        <v>3285</v>
      </c>
      <c r="B126" s="77">
        <v>2</v>
      </c>
      <c r="C126" s="93" t="s">
        <v>3309</v>
      </c>
      <c r="D126" s="93"/>
      <c r="E126" s="93"/>
      <c r="F126" s="94"/>
      <c r="G126" s="93"/>
      <c r="H126" s="77"/>
      <c r="I126" s="95" t="s">
        <v>3419</v>
      </c>
      <c r="J126" s="77"/>
      <c r="K126" s="77"/>
      <c r="L126" s="93" t="s">
        <v>2885</v>
      </c>
      <c r="M126" s="96"/>
      <c r="N126" s="96"/>
      <c r="O126" s="79">
        <v>1</v>
      </c>
      <c r="P126" s="77">
        <v>1050</v>
      </c>
      <c r="Q126" s="77">
        <v>750</v>
      </c>
      <c r="R126" s="77">
        <v>750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2061</v>
      </c>
      <c r="AU126" s="77">
        <v>7</v>
      </c>
      <c r="AV126" s="94" t="s">
        <v>3312</v>
      </c>
      <c r="AW126" s="77" t="s">
        <v>2874</v>
      </c>
      <c r="AX126" s="94" t="s">
        <v>3074</v>
      </c>
      <c r="AY126" s="77"/>
      <c r="AZ126" s="149">
        <f t="shared" si="4"/>
        <v>0.59062499999999996</v>
      </c>
    </row>
    <row r="127" spans="1:52" s="99" customFormat="1" ht="34.950000000000003" customHeight="1" x14ac:dyDescent="0.45">
      <c r="A127" s="93" t="s">
        <v>3285</v>
      </c>
      <c r="B127" s="77">
        <v>2</v>
      </c>
      <c r="C127" s="93" t="s">
        <v>3309</v>
      </c>
      <c r="D127" s="93"/>
      <c r="E127" s="93"/>
      <c r="F127" s="94"/>
      <c r="G127" s="93"/>
      <c r="H127" s="77"/>
      <c r="I127" s="95" t="s">
        <v>3420</v>
      </c>
      <c r="J127" s="77"/>
      <c r="K127" s="77"/>
      <c r="L127" s="93" t="s">
        <v>3188</v>
      </c>
      <c r="M127" s="96" t="s">
        <v>8934</v>
      </c>
      <c r="N127" s="96"/>
      <c r="O127" s="79">
        <v>1</v>
      </c>
      <c r="P127" s="77">
        <v>450</v>
      </c>
      <c r="Q127" s="77">
        <v>450</v>
      </c>
      <c r="R127" s="77">
        <v>700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2062</v>
      </c>
      <c r="AU127" s="77">
        <v>7</v>
      </c>
      <c r="AV127" s="94" t="s">
        <v>3312</v>
      </c>
      <c r="AW127" s="77" t="s">
        <v>2874</v>
      </c>
      <c r="AX127" s="94" t="s">
        <v>3063</v>
      </c>
      <c r="AY127" s="77"/>
      <c r="AZ127" s="149">
        <f t="shared" si="4"/>
        <v>0.14174999999999999</v>
      </c>
    </row>
    <row r="128" spans="1:52" s="99" customFormat="1" ht="34.950000000000003" customHeight="1" x14ac:dyDescent="0.45">
      <c r="A128" s="93" t="s">
        <v>3285</v>
      </c>
      <c r="B128" s="77">
        <v>2</v>
      </c>
      <c r="C128" s="93" t="s">
        <v>3309</v>
      </c>
      <c r="D128" s="93"/>
      <c r="E128" s="93"/>
      <c r="F128" s="94"/>
      <c r="G128" s="93"/>
      <c r="H128" s="77"/>
      <c r="I128" s="95" t="s">
        <v>3421</v>
      </c>
      <c r="J128" s="77"/>
      <c r="K128" s="77"/>
      <c r="L128" s="93" t="s">
        <v>2885</v>
      </c>
      <c r="M128" s="96"/>
      <c r="N128" s="96"/>
      <c r="O128" s="79">
        <v>1</v>
      </c>
      <c r="P128" s="77">
        <v>1050</v>
      </c>
      <c r="Q128" s="77">
        <v>750</v>
      </c>
      <c r="R128" s="77">
        <v>750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2063</v>
      </c>
      <c r="AU128" s="77">
        <v>7</v>
      </c>
      <c r="AV128" s="94" t="s">
        <v>3312</v>
      </c>
      <c r="AW128" s="77" t="s">
        <v>2874</v>
      </c>
      <c r="AX128" s="94" t="s">
        <v>3074</v>
      </c>
      <c r="AY128" s="77"/>
      <c r="AZ128" s="149">
        <f t="shared" si="4"/>
        <v>0.59062499999999996</v>
      </c>
    </row>
    <row r="129" spans="1:52" s="99" customFormat="1" ht="34.950000000000003" customHeight="1" x14ac:dyDescent="0.45">
      <c r="A129" s="93" t="s">
        <v>3285</v>
      </c>
      <c r="B129" s="77">
        <v>2</v>
      </c>
      <c r="C129" s="93" t="s">
        <v>3309</v>
      </c>
      <c r="D129" s="93"/>
      <c r="E129" s="93"/>
      <c r="F129" s="94"/>
      <c r="G129" s="93"/>
      <c r="H129" s="77"/>
      <c r="I129" s="95" t="s">
        <v>3422</v>
      </c>
      <c r="J129" s="77"/>
      <c r="K129" s="77"/>
      <c r="L129" s="93" t="s">
        <v>3188</v>
      </c>
      <c r="M129" s="96"/>
      <c r="N129" s="96"/>
      <c r="O129" s="79">
        <v>1</v>
      </c>
      <c r="P129" s="77">
        <v>450</v>
      </c>
      <c r="Q129" s="77">
        <v>450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2064</v>
      </c>
      <c r="AU129" s="77">
        <v>7</v>
      </c>
      <c r="AV129" s="94" t="s">
        <v>3312</v>
      </c>
      <c r="AW129" s="77" t="s">
        <v>2874</v>
      </c>
      <c r="AX129" s="94" t="s">
        <v>3063</v>
      </c>
      <c r="AY129" s="77"/>
      <c r="AZ129" s="149">
        <f t="shared" si="4"/>
        <v>0.14174999999999999</v>
      </c>
    </row>
    <row r="130" spans="1:52" s="99" customFormat="1" ht="34.950000000000003" customHeight="1" x14ac:dyDescent="0.45">
      <c r="A130" s="93" t="s">
        <v>3285</v>
      </c>
      <c r="B130" s="77">
        <v>2</v>
      </c>
      <c r="C130" s="93" t="s">
        <v>3309</v>
      </c>
      <c r="D130" s="93"/>
      <c r="E130" s="93"/>
      <c r="F130" s="94"/>
      <c r="G130" s="93"/>
      <c r="H130" s="77"/>
      <c r="I130" s="95" t="s">
        <v>3423</v>
      </c>
      <c r="J130" s="77"/>
      <c r="K130" s="77"/>
      <c r="L130" s="93" t="s">
        <v>2885</v>
      </c>
      <c r="M130" s="96"/>
      <c r="N130" s="96"/>
      <c r="O130" s="79">
        <v>1</v>
      </c>
      <c r="P130" s="77">
        <v>1050</v>
      </c>
      <c r="Q130" s="77">
        <v>750</v>
      </c>
      <c r="R130" s="77">
        <v>750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2065</v>
      </c>
      <c r="AU130" s="77">
        <v>7</v>
      </c>
      <c r="AV130" s="94" t="s">
        <v>3312</v>
      </c>
      <c r="AW130" s="77" t="s">
        <v>2874</v>
      </c>
      <c r="AX130" s="94" t="s">
        <v>3074</v>
      </c>
      <c r="AY130" s="77"/>
      <c r="AZ130" s="149">
        <f t="shared" si="4"/>
        <v>0.59062499999999996</v>
      </c>
    </row>
    <row r="131" spans="1:52" s="99" customFormat="1" ht="34.950000000000003" customHeight="1" x14ac:dyDescent="0.45">
      <c r="A131" s="93" t="s">
        <v>3285</v>
      </c>
      <c r="B131" s="77">
        <v>2</v>
      </c>
      <c r="C131" s="93" t="s">
        <v>3309</v>
      </c>
      <c r="D131" s="93"/>
      <c r="E131" s="93"/>
      <c r="F131" s="94"/>
      <c r="G131" s="93"/>
      <c r="H131" s="77"/>
      <c r="I131" s="95" t="s">
        <v>3424</v>
      </c>
      <c r="J131" s="77"/>
      <c r="K131" s="77"/>
      <c r="L131" s="93" t="s">
        <v>3188</v>
      </c>
      <c r="M131" s="96"/>
      <c r="N131" s="96"/>
      <c r="O131" s="79">
        <v>1</v>
      </c>
      <c r="P131" s="77">
        <v>450</v>
      </c>
      <c r="Q131" s="77">
        <v>450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2066</v>
      </c>
      <c r="AU131" s="77">
        <v>7</v>
      </c>
      <c r="AV131" s="94" t="s">
        <v>3312</v>
      </c>
      <c r="AW131" s="77" t="s">
        <v>2874</v>
      </c>
      <c r="AX131" s="94" t="s">
        <v>3063</v>
      </c>
      <c r="AY131" s="77"/>
      <c r="AZ131" s="149">
        <f t="shared" si="4"/>
        <v>0.14174999999999999</v>
      </c>
    </row>
    <row r="132" spans="1:52" s="99" customFormat="1" ht="34.950000000000003" customHeight="1" x14ac:dyDescent="0.45">
      <c r="A132" s="93" t="s">
        <v>3285</v>
      </c>
      <c r="B132" s="77">
        <v>2</v>
      </c>
      <c r="C132" s="93" t="s">
        <v>3309</v>
      </c>
      <c r="D132" s="93"/>
      <c r="E132" s="93"/>
      <c r="F132" s="94"/>
      <c r="G132" s="93"/>
      <c r="H132" s="77"/>
      <c r="I132" s="95" t="s">
        <v>3425</v>
      </c>
      <c r="J132" s="77"/>
      <c r="K132" s="77"/>
      <c r="L132" s="93" t="s">
        <v>2885</v>
      </c>
      <c r="M132" s="96"/>
      <c r="N132" s="96"/>
      <c r="O132" s="79">
        <v>1</v>
      </c>
      <c r="P132" s="77">
        <v>1050</v>
      </c>
      <c r="Q132" s="77">
        <v>750</v>
      </c>
      <c r="R132" s="77">
        <v>750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2067</v>
      </c>
      <c r="AU132" s="77">
        <v>7</v>
      </c>
      <c r="AV132" s="94" t="s">
        <v>3312</v>
      </c>
      <c r="AW132" s="77" t="s">
        <v>2874</v>
      </c>
      <c r="AX132" s="94" t="s">
        <v>3074</v>
      </c>
      <c r="AY132" s="77"/>
      <c r="AZ132" s="149">
        <f t="shared" si="4"/>
        <v>0.59062499999999996</v>
      </c>
    </row>
    <row r="133" spans="1:52" s="99" customFormat="1" ht="34.950000000000003" customHeight="1" x14ac:dyDescent="0.45">
      <c r="A133" s="93" t="s">
        <v>3285</v>
      </c>
      <c r="B133" s="77">
        <v>2</v>
      </c>
      <c r="C133" s="93" t="s">
        <v>3309</v>
      </c>
      <c r="D133" s="93"/>
      <c r="E133" s="93"/>
      <c r="F133" s="94"/>
      <c r="G133" s="93"/>
      <c r="H133" s="77"/>
      <c r="I133" s="95" t="s">
        <v>3426</v>
      </c>
      <c r="J133" s="77"/>
      <c r="K133" s="77"/>
      <c r="L133" s="93" t="s">
        <v>3188</v>
      </c>
      <c r="M133" s="96"/>
      <c r="N133" s="96"/>
      <c r="O133" s="79">
        <v>1</v>
      </c>
      <c r="P133" s="77">
        <v>450</v>
      </c>
      <c r="Q133" s="77">
        <v>450</v>
      </c>
      <c r="R133" s="77">
        <v>700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2068</v>
      </c>
      <c r="AU133" s="77">
        <v>7</v>
      </c>
      <c r="AV133" s="94" t="s">
        <v>3312</v>
      </c>
      <c r="AW133" s="77" t="s">
        <v>2874</v>
      </c>
      <c r="AX133" s="94" t="s">
        <v>3063</v>
      </c>
      <c r="AY133" s="77"/>
      <c r="AZ133" s="149">
        <f t="shared" si="4"/>
        <v>0.14174999999999999</v>
      </c>
    </row>
    <row r="134" spans="1:52" s="99" customFormat="1" ht="34.950000000000003" customHeight="1" x14ac:dyDescent="0.45">
      <c r="A134" s="93" t="s">
        <v>3285</v>
      </c>
      <c r="B134" s="77">
        <v>2</v>
      </c>
      <c r="C134" s="93" t="s">
        <v>3427</v>
      </c>
      <c r="D134" s="93"/>
      <c r="E134" s="93"/>
      <c r="F134" s="94"/>
      <c r="G134" s="93"/>
      <c r="H134" s="77"/>
      <c r="I134" s="95" t="s">
        <v>3428</v>
      </c>
      <c r="J134" s="77"/>
      <c r="K134" s="77"/>
      <c r="L134" s="93" t="s">
        <v>3192</v>
      </c>
      <c r="M134" s="96" t="s">
        <v>8943</v>
      </c>
      <c r="N134" s="96"/>
      <c r="O134" s="79">
        <v>1</v>
      </c>
      <c r="P134" s="77">
        <v>550</v>
      </c>
      <c r="Q134" s="77">
        <v>400</v>
      </c>
      <c r="R134" s="77">
        <v>1100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2069</v>
      </c>
      <c r="AU134" s="77">
        <v>7</v>
      </c>
      <c r="AV134" s="94" t="s">
        <v>3114</v>
      </c>
      <c r="AW134" s="77" t="s">
        <v>2868</v>
      </c>
      <c r="AX134" s="94" t="s">
        <v>3063</v>
      </c>
      <c r="AY134" s="77"/>
      <c r="AZ134" s="149">
        <f t="shared" si="4"/>
        <v>0.24199999999999999</v>
      </c>
    </row>
    <row r="135" spans="1:52" s="99" customFormat="1" ht="34.950000000000003" customHeight="1" x14ac:dyDescent="0.45">
      <c r="A135" s="93" t="s">
        <v>3285</v>
      </c>
      <c r="B135" s="77">
        <v>2</v>
      </c>
      <c r="C135" s="93" t="s">
        <v>3427</v>
      </c>
      <c r="D135" s="93"/>
      <c r="E135" s="93"/>
      <c r="F135" s="94"/>
      <c r="G135" s="93"/>
      <c r="H135" s="77"/>
      <c r="I135" s="95" t="s">
        <v>3429</v>
      </c>
      <c r="J135" s="77"/>
      <c r="K135" s="77"/>
      <c r="L135" s="93" t="s">
        <v>2917</v>
      </c>
      <c r="M135" s="96"/>
      <c r="N135" s="96"/>
      <c r="O135" s="79">
        <v>1</v>
      </c>
      <c r="P135" s="77">
        <v>900</v>
      </c>
      <c r="Q135" s="77">
        <v>450</v>
      </c>
      <c r="R135" s="77">
        <v>1100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2070</v>
      </c>
      <c r="AU135" s="77">
        <v>7</v>
      </c>
      <c r="AV135" s="94" t="s">
        <v>3114</v>
      </c>
      <c r="AW135" s="77" t="s">
        <v>2876</v>
      </c>
      <c r="AX135" s="94" t="s">
        <v>3074</v>
      </c>
      <c r="AY135" s="77"/>
      <c r="AZ135" s="149">
        <f t="shared" si="4"/>
        <v>0.44550000000000001</v>
      </c>
    </row>
    <row r="136" spans="1:52" s="99" customFormat="1" ht="34.950000000000003" customHeight="1" x14ac:dyDescent="0.45">
      <c r="A136" s="93" t="s">
        <v>3285</v>
      </c>
      <c r="B136" s="77">
        <v>2</v>
      </c>
      <c r="C136" s="93" t="s">
        <v>3427</v>
      </c>
      <c r="D136" s="93"/>
      <c r="E136" s="93"/>
      <c r="F136" s="94"/>
      <c r="G136" s="93"/>
      <c r="H136" s="77"/>
      <c r="I136" s="95" t="s">
        <v>3430</v>
      </c>
      <c r="J136" s="77"/>
      <c r="K136" s="77"/>
      <c r="L136" s="93" t="s">
        <v>2873</v>
      </c>
      <c r="M136" s="96" t="s">
        <v>8944</v>
      </c>
      <c r="N136" s="96"/>
      <c r="O136" s="79">
        <v>1</v>
      </c>
      <c r="P136" s="77">
        <v>600</v>
      </c>
      <c r="Q136" s="77">
        <v>250</v>
      </c>
      <c r="R136" s="77">
        <v>600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2071</v>
      </c>
      <c r="AU136" s="77">
        <v>7</v>
      </c>
      <c r="AV136" s="94" t="s">
        <v>3114</v>
      </c>
      <c r="AW136" s="77" t="s">
        <v>2868</v>
      </c>
      <c r="AX136" s="94" t="s">
        <v>3063</v>
      </c>
      <c r="AY136" s="77"/>
      <c r="AZ136" s="149">
        <f t="shared" si="4"/>
        <v>0.09</v>
      </c>
    </row>
    <row r="137" spans="1:52" s="99" customFormat="1" ht="34.950000000000003" customHeight="1" x14ac:dyDescent="0.45">
      <c r="A137" s="93" t="s">
        <v>3285</v>
      </c>
      <c r="B137" s="77">
        <v>2</v>
      </c>
      <c r="C137" s="93" t="s">
        <v>3427</v>
      </c>
      <c r="D137" s="93"/>
      <c r="E137" s="93"/>
      <c r="F137" s="94"/>
      <c r="G137" s="93"/>
      <c r="H137" s="77"/>
      <c r="I137" s="95" t="s">
        <v>3431</v>
      </c>
      <c r="J137" s="77"/>
      <c r="K137" s="77"/>
      <c r="L137" s="93" t="s">
        <v>2873</v>
      </c>
      <c r="M137" s="96" t="s">
        <v>8944</v>
      </c>
      <c r="N137" s="96"/>
      <c r="O137" s="79">
        <v>1</v>
      </c>
      <c r="P137" s="77">
        <v>500</v>
      </c>
      <c r="Q137" s="77">
        <v>350</v>
      </c>
      <c r="R137" s="77">
        <v>600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2072</v>
      </c>
      <c r="AU137" s="77">
        <v>7</v>
      </c>
      <c r="AV137" s="94" t="s">
        <v>3114</v>
      </c>
      <c r="AW137" s="77" t="s">
        <v>2868</v>
      </c>
      <c r="AX137" s="94" t="s">
        <v>3043</v>
      </c>
      <c r="AY137" s="77"/>
      <c r="AZ137" s="149">
        <f t="shared" si="4"/>
        <v>0.105</v>
      </c>
    </row>
    <row r="138" spans="1:52" s="99" customFormat="1" ht="34.950000000000003" customHeight="1" x14ac:dyDescent="0.45">
      <c r="A138" s="93" t="s">
        <v>3285</v>
      </c>
      <c r="B138" s="77">
        <v>2</v>
      </c>
      <c r="C138" s="93" t="s">
        <v>3427</v>
      </c>
      <c r="D138" s="93"/>
      <c r="E138" s="93"/>
      <c r="F138" s="94"/>
      <c r="G138" s="93"/>
      <c r="H138" s="77"/>
      <c r="I138" s="95" t="s">
        <v>3432</v>
      </c>
      <c r="J138" s="77"/>
      <c r="K138" s="77"/>
      <c r="L138" s="93" t="s">
        <v>2873</v>
      </c>
      <c r="M138" s="96" t="s">
        <v>8944</v>
      </c>
      <c r="N138" s="96"/>
      <c r="O138" s="79">
        <v>1</v>
      </c>
      <c r="P138" s="77">
        <v>500</v>
      </c>
      <c r="Q138" s="77">
        <v>350</v>
      </c>
      <c r="R138" s="77">
        <v>600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2073</v>
      </c>
      <c r="AU138" s="77">
        <v>7</v>
      </c>
      <c r="AV138" s="94" t="s">
        <v>3114</v>
      </c>
      <c r="AW138" s="77" t="s">
        <v>2868</v>
      </c>
      <c r="AX138" s="94" t="s">
        <v>3043</v>
      </c>
      <c r="AY138" s="77"/>
      <c r="AZ138" s="149">
        <f t="shared" si="4"/>
        <v>0.105</v>
      </c>
    </row>
    <row r="139" spans="1:52" s="99" customFormat="1" ht="34.950000000000003" customHeight="1" x14ac:dyDescent="0.45">
      <c r="A139" s="93" t="s">
        <v>3285</v>
      </c>
      <c r="B139" s="77">
        <v>2</v>
      </c>
      <c r="C139" s="93" t="s">
        <v>3427</v>
      </c>
      <c r="D139" s="93"/>
      <c r="E139" s="93"/>
      <c r="F139" s="94"/>
      <c r="G139" s="93"/>
      <c r="H139" s="77"/>
      <c r="I139" s="95" t="s">
        <v>3433</v>
      </c>
      <c r="J139" s="77"/>
      <c r="K139" s="77"/>
      <c r="L139" s="93" t="s">
        <v>2873</v>
      </c>
      <c r="M139" s="96" t="s">
        <v>8944</v>
      </c>
      <c r="N139" s="96"/>
      <c r="O139" s="79">
        <v>1</v>
      </c>
      <c r="P139" s="77">
        <v>600</v>
      </c>
      <c r="Q139" s="77">
        <v>250</v>
      </c>
      <c r="R139" s="77">
        <v>600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2074</v>
      </c>
      <c r="AU139" s="77">
        <v>7</v>
      </c>
      <c r="AV139" s="94" t="s">
        <v>3114</v>
      </c>
      <c r="AW139" s="77" t="s">
        <v>2868</v>
      </c>
      <c r="AX139" s="94" t="s">
        <v>3043</v>
      </c>
      <c r="AY139" s="77"/>
      <c r="AZ139" s="149">
        <f t="shared" si="4"/>
        <v>0.09</v>
      </c>
    </row>
    <row r="140" spans="1:52" s="99" customFormat="1" ht="34.950000000000003" customHeight="1" x14ac:dyDescent="0.45">
      <c r="A140" s="93" t="s">
        <v>3285</v>
      </c>
      <c r="B140" s="77">
        <v>2</v>
      </c>
      <c r="C140" s="93" t="s">
        <v>3427</v>
      </c>
      <c r="D140" s="93"/>
      <c r="E140" s="93"/>
      <c r="F140" s="94"/>
      <c r="G140" s="93"/>
      <c r="H140" s="77"/>
      <c r="I140" s="95" t="s">
        <v>3434</v>
      </c>
      <c r="J140" s="77"/>
      <c r="K140" s="77"/>
      <c r="L140" s="93" t="s">
        <v>2913</v>
      </c>
      <c r="M140" s="96" t="s">
        <v>8945</v>
      </c>
      <c r="N140" s="96"/>
      <c r="O140" s="79">
        <v>1</v>
      </c>
      <c r="P140" s="77">
        <v>600</v>
      </c>
      <c r="Q140" s="77">
        <v>250</v>
      </c>
      <c r="R140" s="77">
        <v>600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2075</v>
      </c>
      <c r="AU140" s="77">
        <v>7</v>
      </c>
      <c r="AV140" s="94" t="s">
        <v>3114</v>
      </c>
      <c r="AW140" s="77" t="s">
        <v>2868</v>
      </c>
      <c r="AX140" s="94" t="s">
        <v>3043</v>
      </c>
      <c r="AY140" s="77"/>
      <c r="AZ140" s="149">
        <f t="shared" si="4"/>
        <v>0.09</v>
      </c>
    </row>
    <row r="141" spans="1:52" s="99" customFormat="1" ht="34.950000000000003" customHeight="1" x14ac:dyDescent="0.45">
      <c r="A141" s="93" t="s">
        <v>3285</v>
      </c>
      <c r="B141" s="77">
        <v>2</v>
      </c>
      <c r="C141" s="93" t="s">
        <v>3427</v>
      </c>
      <c r="D141" s="93"/>
      <c r="E141" s="93"/>
      <c r="F141" s="94"/>
      <c r="G141" s="93"/>
      <c r="H141" s="77"/>
      <c r="I141" s="95" t="s">
        <v>3435</v>
      </c>
      <c r="J141" s="77"/>
      <c r="K141" s="77"/>
      <c r="L141" s="93" t="s">
        <v>3436</v>
      </c>
      <c r="M141" s="96"/>
      <c r="N141" s="96"/>
      <c r="O141" s="79">
        <v>1</v>
      </c>
      <c r="P141" s="77">
        <v>900</v>
      </c>
      <c r="Q141" s="77">
        <v>420</v>
      </c>
      <c r="R141" s="77">
        <v>900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2076</v>
      </c>
      <c r="AU141" s="77">
        <v>7</v>
      </c>
      <c r="AV141" s="94" t="s">
        <v>3114</v>
      </c>
      <c r="AW141" s="77" t="s">
        <v>2876</v>
      </c>
      <c r="AX141" s="94" t="s">
        <v>3063</v>
      </c>
      <c r="AY141" s="77"/>
      <c r="AZ141" s="149">
        <f t="shared" si="4"/>
        <v>0.3402</v>
      </c>
    </row>
    <row r="142" spans="1:52" s="99" customFormat="1" ht="34.950000000000003" customHeight="1" x14ac:dyDescent="0.45">
      <c r="A142" s="93" t="s">
        <v>3285</v>
      </c>
      <c r="B142" s="77">
        <v>2</v>
      </c>
      <c r="C142" s="93" t="s">
        <v>3427</v>
      </c>
      <c r="D142" s="93"/>
      <c r="E142" s="93"/>
      <c r="F142" s="94"/>
      <c r="G142" s="93"/>
      <c r="H142" s="77"/>
      <c r="I142" s="95" t="s">
        <v>3437</v>
      </c>
      <c r="J142" s="77"/>
      <c r="K142" s="77"/>
      <c r="L142" s="93" t="s">
        <v>2938</v>
      </c>
      <c r="M142" s="96"/>
      <c r="N142" s="96"/>
      <c r="O142" s="79">
        <v>1</v>
      </c>
      <c r="P142" s="77">
        <v>900</v>
      </c>
      <c r="Q142" s="77">
        <v>550</v>
      </c>
      <c r="R142" s="77">
        <v>900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2077</v>
      </c>
      <c r="AU142" s="77">
        <v>7</v>
      </c>
      <c r="AV142" s="94" t="s">
        <v>3114</v>
      </c>
      <c r="AW142" s="77" t="s">
        <v>2876</v>
      </c>
      <c r="AX142" s="94" t="s">
        <v>3063</v>
      </c>
      <c r="AY142" s="77"/>
      <c r="AZ142" s="149">
        <f t="shared" si="4"/>
        <v>0.44550000000000001</v>
      </c>
    </row>
    <row r="143" spans="1:52" s="99" customFormat="1" ht="34.950000000000003" customHeight="1" x14ac:dyDescent="0.45">
      <c r="A143" s="93" t="s">
        <v>3285</v>
      </c>
      <c r="B143" s="77">
        <v>2</v>
      </c>
      <c r="C143" s="93" t="s">
        <v>3427</v>
      </c>
      <c r="D143" s="93"/>
      <c r="E143" s="93"/>
      <c r="F143" s="94"/>
      <c r="G143" s="93"/>
      <c r="H143" s="77"/>
      <c r="I143" s="95" t="s">
        <v>3438</v>
      </c>
      <c r="J143" s="77"/>
      <c r="K143" s="77"/>
      <c r="L143" s="93" t="s">
        <v>2873</v>
      </c>
      <c r="M143" s="96" t="s">
        <v>8946</v>
      </c>
      <c r="N143" s="96"/>
      <c r="O143" s="79">
        <v>1</v>
      </c>
      <c r="P143" s="77">
        <v>550</v>
      </c>
      <c r="Q143" s="77">
        <v>350</v>
      </c>
      <c r="R143" s="77">
        <v>650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2078</v>
      </c>
      <c r="AU143" s="77">
        <v>7</v>
      </c>
      <c r="AV143" s="94" t="s">
        <v>3114</v>
      </c>
      <c r="AW143" s="77" t="s">
        <v>2957</v>
      </c>
      <c r="AX143" s="94" t="s">
        <v>3074</v>
      </c>
      <c r="AY143" s="77"/>
      <c r="AZ143" s="149">
        <f t="shared" si="4"/>
        <v>0.12512499999999999</v>
      </c>
    </row>
    <row r="144" spans="1:52" s="99" customFormat="1" ht="34.950000000000003" customHeight="1" x14ac:dyDescent="0.45">
      <c r="A144" s="93" t="s">
        <v>3285</v>
      </c>
      <c r="B144" s="77">
        <v>2</v>
      </c>
      <c r="C144" s="93" t="s">
        <v>3427</v>
      </c>
      <c r="D144" s="93"/>
      <c r="E144" s="93"/>
      <c r="F144" s="94"/>
      <c r="G144" s="93"/>
      <c r="H144" s="77"/>
      <c r="I144" s="95" t="s">
        <v>3439</v>
      </c>
      <c r="J144" s="77"/>
      <c r="K144" s="77"/>
      <c r="L144" s="93" t="s">
        <v>3440</v>
      </c>
      <c r="M144" s="96" t="s">
        <v>8938</v>
      </c>
      <c r="N144" s="96"/>
      <c r="O144" s="79">
        <v>1</v>
      </c>
      <c r="P144" s="77">
        <v>900</v>
      </c>
      <c r="Q144" s="77">
        <v>400</v>
      </c>
      <c r="R144" s="77">
        <v>2200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2079</v>
      </c>
      <c r="AU144" s="77">
        <v>7</v>
      </c>
      <c r="AV144" s="94" t="s">
        <v>3114</v>
      </c>
      <c r="AW144" s="77" t="s">
        <v>2876</v>
      </c>
      <c r="AX144" s="94" t="s">
        <v>3063</v>
      </c>
      <c r="AY144" s="77" t="s">
        <v>2849</v>
      </c>
      <c r="AZ144" s="149">
        <f t="shared" si="4"/>
        <v>0.79200000000000004</v>
      </c>
    </row>
    <row r="145" spans="1:52" s="99" customFormat="1" ht="34.950000000000003" customHeight="1" x14ac:dyDescent="0.45">
      <c r="A145" s="93" t="s">
        <v>3285</v>
      </c>
      <c r="B145" s="77">
        <v>2</v>
      </c>
      <c r="C145" s="93" t="s">
        <v>3427</v>
      </c>
      <c r="D145" s="93"/>
      <c r="E145" s="93"/>
      <c r="F145" s="94"/>
      <c r="G145" s="93"/>
      <c r="H145" s="77"/>
      <c r="I145" s="95" t="s">
        <v>3441</v>
      </c>
      <c r="J145" s="77"/>
      <c r="K145" s="77"/>
      <c r="L145" s="93" t="s">
        <v>3442</v>
      </c>
      <c r="M145" s="96" t="s">
        <v>8938</v>
      </c>
      <c r="N145" s="96"/>
      <c r="O145" s="79">
        <v>1</v>
      </c>
      <c r="P145" s="77">
        <v>900</v>
      </c>
      <c r="Q145" s="77">
        <v>400</v>
      </c>
      <c r="R145" s="77">
        <v>2250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2080</v>
      </c>
      <c r="AU145" s="77">
        <v>7</v>
      </c>
      <c r="AV145" s="94" t="s">
        <v>3114</v>
      </c>
      <c r="AW145" s="77" t="s">
        <v>2876</v>
      </c>
      <c r="AX145" s="94" t="s">
        <v>3043</v>
      </c>
      <c r="AY145" s="77" t="s">
        <v>2849</v>
      </c>
      <c r="AZ145" s="149">
        <f t="shared" si="4"/>
        <v>0.81</v>
      </c>
    </row>
    <row r="146" spans="1:52" s="99" customFormat="1" ht="34.950000000000003" customHeight="1" x14ac:dyDescent="0.45">
      <c r="A146" s="93" t="s">
        <v>3285</v>
      </c>
      <c r="B146" s="77">
        <v>2</v>
      </c>
      <c r="C146" s="93" t="s">
        <v>3427</v>
      </c>
      <c r="D146" s="93"/>
      <c r="E146" s="93"/>
      <c r="F146" s="94"/>
      <c r="G146" s="93"/>
      <c r="H146" s="77"/>
      <c r="I146" s="95" t="s">
        <v>3443</v>
      </c>
      <c r="J146" s="77"/>
      <c r="K146" s="77"/>
      <c r="L146" s="93" t="s">
        <v>3192</v>
      </c>
      <c r="M146" s="96" t="s">
        <v>8947</v>
      </c>
      <c r="N146" s="96"/>
      <c r="O146" s="79">
        <v>1</v>
      </c>
      <c r="P146" s="77">
        <v>700</v>
      </c>
      <c r="Q146" s="77">
        <v>500</v>
      </c>
      <c r="R146" s="77">
        <v>1300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2081</v>
      </c>
      <c r="AU146" s="77">
        <v>7</v>
      </c>
      <c r="AV146" s="94" t="s">
        <v>3114</v>
      </c>
      <c r="AW146" s="77" t="s">
        <v>2868</v>
      </c>
      <c r="AX146" s="94" t="s">
        <v>3043</v>
      </c>
      <c r="AY146" s="77"/>
      <c r="AZ146" s="149">
        <f t="shared" si="4"/>
        <v>0.45500000000000002</v>
      </c>
    </row>
    <row r="147" spans="1:52" s="99" customFormat="1" ht="34.950000000000003" customHeight="1" x14ac:dyDescent="0.45">
      <c r="A147" s="93" t="s">
        <v>3285</v>
      </c>
      <c r="B147" s="77">
        <v>2</v>
      </c>
      <c r="C147" s="93" t="s">
        <v>3427</v>
      </c>
      <c r="D147" s="93"/>
      <c r="E147" s="93"/>
      <c r="F147" s="94"/>
      <c r="G147" s="93"/>
      <c r="H147" s="77"/>
      <c r="I147" s="95" t="s">
        <v>3444</v>
      </c>
      <c r="J147" s="77"/>
      <c r="K147" s="77"/>
      <c r="L147" s="93" t="s">
        <v>2917</v>
      </c>
      <c r="M147" s="96" t="s">
        <v>8930</v>
      </c>
      <c r="N147" s="96"/>
      <c r="O147" s="79">
        <v>1</v>
      </c>
      <c r="P147" s="77">
        <v>900</v>
      </c>
      <c r="Q147" s="77">
        <v>550</v>
      </c>
      <c r="R147" s="77">
        <v>1000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2082</v>
      </c>
      <c r="AU147" s="77">
        <v>7</v>
      </c>
      <c r="AV147" s="94" t="s">
        <v>3114</v>
      </c>
      <c r="AW147" s="77" t="s">
        <v>2876</v>
      </c>
      <c r="AX147" s="94" t="s">
        <v>3043</v>
      </c>
      <c r="AY147" s="77"/>
      <c r="AZ147" s="149">
        <f t="shared" si="4"/>
        <v>0.495</v>
      </c>
    </row>
    <row r="148" spans="1:52" s="99" customFormat="1" ht="34.950000000000003" customHeight="1" x14ac:dyDescent="0.45">
      <c r="A148" s="93" t="s">
        <v>3285</v>
      </c>
      <c r="B148" s="77">
        <v>2</v>
      </c>
      <c r="C148" s="93" t="s">
        <v>3427</v>
      </c>
      <c r="D148" s="93"/>
      <c r="E148" s="93"/>
      <c r="F148" s="94"/>
      <c r="G148" s="93"/>
      <c r="H148" s="77"/>
      <c r="I148" s="95" t="s">
        <v>3445</v>
      </c>
      <c r="J148" s="77"/>
      <c r="K148" s="77"/>
      <c r="L148" s="93" t="s">
        <v>3192</v>
      </c>
      <c r="M148" s="96" t="s">
        <v>8947</v>
      </c>
      <c r="N148" s="96"/>
      <c r="O148" s="79">
        <v>1</v>
      </c>
      <c r="P148" s="77">
        <v>700</v>
      </c>
      <c r="Q148" s="77">
        <v>450</v>
      </c>
      <c r="R148" s="77">
        <v>1250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2083</v>
      </c>
      <c r="AU148" s="77">
        <v>7</v>
      </c>
      <c r="AV148" s="94" t="s">
        <v>3114</v>
      </c>
      <c r="AW148" s="77" t="s">
        <v>2868</v>
      </c>
      <c r="AX148" s="94" t="s">
        <v>3043</v>
      </c>
      <c r="AY148" s="77"/>
      <c r="AZ148" s="149">
        <f t="shared" si="4"/>
        <v>0.39374999999999999</v>
      </c>
    </row>
    <row r="149" spans="1:52" s="99" customFormat="1" ht="34.950000000000003" customHeight="1" x14ac:dyDescent="0.45">
      <c r="A149" s="93" t="s">
        <v>3285</v>
      </c>
      <c r="B149" s="77">
        <v>2</v>
      </c>
      <c r="C149" s="93" t="s">
        <v>3427</v>
      </c>
      <c r="D149" s="93"/>
      <c r="E149" s="93"/>
      <c r="F149" s="94"/>
      <c r="G149" s="93"/>
      <c r="H149" s="77"/>
      <c r="I149" s="95" t="s">
        <v>3446</v>
      </c>
      <c r="J149" s="77"/>
      <c r="K149" s="77"/>
      <c r="L149" s="93" t="s">
        <v>3440</v>
      </c>
      <c r="M149" s="96" t="s">
        <v>8938</v>
      </c>
      <c r="N149" s="96"/>
      <c r="O149" s="79">
        <v>1</v>
      </c>
      <c r="P149" s="77">
        <v>900</v>
      </c>
      <c r="Q149" s="77">
        <v>400</v>
      </c>
      <c r="R149" s="77">
        <v>2200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2084</v>
      </c>
      <c r="AU149" s="77">
        <v>7</v>
      </c>
      <c r="AV149" s="94" t="s">
        <v>3114</v>
      </c>
      <c r="AW149" s="77" t="s">
        <v>2876</v>
      </c>
      <c r="AX149" s="94" t="s">
        <v>3043</v>
      </c>
      <c r="AY149" s="77" t="s">
        <v>2849</v>
      </c>
      <c r="AZ149" s="149">
        <f t="shared" si="4"/>
        <v>0.79200000000000004</v>
      </c>
    </row>
    <row r="150" spans="1:52" s="99" customFormat="1" ht="34.950000000000003" customHeight="1" x14ac:dyDescent="0.45">
      <c r="A150" s="93" t="s">
        <v>3285</v>
      </c>
      <c r="B150" s="77">
        <v>2</v>
      </c>
      <c r="C150" s="93" t="s">
        <v>3427</v>
      </c>
      <c r="D150" s="93"/>
      <c r="E150" s="93"/>
      <c r="F150" s="94"/>
      <c r="G150" s="93"/>
      <c r="H150" s="77"/>
      <c r="I150" s="95" t="s">
        <v>3447</v>
      </c>
      <c r="J150" s="77"/>
      <c r="K150" s="77"/>
      <c r="L150" s="93" t="s">
        <v>2917</v>
      </c>
      <c r="M150" s="96" t="s">
        <v>8930</v>
      </c>
      <c r="N150" s="96"/>
      <c r="O150" s="79">
        <v>1</v>
      </c>
      <c r="P150" s="77">
        <v>900</v>
      </c>
      <c r="Q150" s="77">
        <v>400</v>
      </c>
      <c r="R150" s="77">
        <v>1800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2085</v>
      </c>
      <c r="AU150" s="77">
        <v>7</v>
      </c>
      <c r="AV150" s="94" t="s">
        <v>3114</v>
      </c>
      <c r="AW150" s="77" t="s">
        <v>2874</v>
      </c>
      <c r="AX150" s="94" t="s">
        <v>3043</v>
      </c>
      <c r="AY150" s="77"/>
      <c r="AZ150" s="149">
        <f t="shared" si="4"/>
        <v>0.64800000000000002</v>
      </c>
    </row>
    <row r="151" spans="1:52" s="99" customFormat="1" ht="34.950000000000003" customHeight="1" x14ac:dyDescent="0.45">
      <c r="A151" s="93" t="s">
        <v>3285</v>
      </c>
      <c r="B151" s="77">
        <v>2</v>
      </c>
      <c r="C151" s="93" t="s">
        <v>3427</v>
      </c>
      <c r="D151" s="93"/>
      <c r="E151" s="93"/>
      <c r="F151" s="94"/>
      <c r="G151" s="93"/>
      <c r="H151" s="77"/>
      <c r="I151" s="95" t="s">
        <v>3448</v>
      </c>
      <c r="J151" s="77"/>
      <c r="K151" s="77"/>
      <c r="L151" s="93" t="s">
        <v>2917</v>
      </c>
      <c r="M151" s="96" t="s">
        <v>8930</v>
      </c>
      <c r="N151" s="96"/>
      <c r="O151" s="79">
        <v>1</v>
      </c>
      <c r="P151" s="77">
        <v>900</v>
      </c>
      <c r="Q151" s="77">
        <v>450</v>
      </c>
      <c r="R151" s="77">
        <v>750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2086</v>
      </c>
      <c r="AU151" s="77">
        <v>7</v>
      </c>
      <c r="AV151" s="94" t="s">
        <v>3114</v>
      </c>
      <c r="AW151" s="77" t="s">
        <v>2876</v>
      </c>
      <c r="AX151" s="94" t="s">
        <v>3449</v>
      </c>
      <c r="AY151" s="77"/>
      <c r="AZ151" s="149">
        <f t="shared" si="4"/>
        <v>0.30375000000000002</v>
      </c>
    </row>
    <row r="152" spans="1:52" s="99" customFormat="1" ht="34.950000000000003" customHeight="1" x14ac:dyDescent="0.45">
      <c r="A152" s="93" t="s">
        <v>3285</v>
      </c>
      <c r="B152" s="77">
        <v>2</v>
      </c>
      <c r="C152" s="93" t="s">
        <v>3427</v>
      </c>
      <c r="D152" s="93"/>
      <c r="E152" s="93"/>
      <c r="F152" s="94"/>
      <c r="G152" s="93"/>
      <c r="H152" s="77"/>
      <c r="I152" s="95" t="s">
        <v>3450</v>
      </c>
      <c r="J152" s="77"/>
      <c r="K152" s="77"/>
      <c r="L152" s="93" t="s">
        <v>2885</v>
      </c>
      <c r="M152" s="96"/>
      <c r="N152" s="96"/>
      <c r="O152" s="79">
        <v>1</v>
      </c>
      <c r="P152" s="77">
        <v>1050</v>
      </c>
      <c r="Q152" s="77">
        <v>750</v>
      </c>
      <c r="R152" s="77">
        <v>750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2087</v>
      </c>
      <c r="AU152" s="77">
        <v>7</v>
      </c>
      <c r="AV152" s="94" t="s">
        <v>3114</v>
      </c>
      <c r="AW152" s="77" t="s">
        <v>2874</v>
      </c>
      <c r="AX152" s="94" t="s">
        <v>3063</v>
      </c>
      <c r="AY152" s="77"/>
      <c r="AZ152" s="149">
        <f t="shared" si="4"/>
        <v>0.59062499999999996</v>
      </c>
    </row>
    <row r="153" spans="1:52" s="99" customFormat="1" ht="34.950000000000003" customHeight="1" x14ac:dyDescent="0.45">
      <c r="A153" s="93" t="s">
        <v>3285</v>
      </c>
      <c r="B153" s="77">
        <v>2</v>
      </c>
      <c r="C153" s="93" t="s">
        <v>3427</v>
      </c>
      <c r="D153" s="93"/>
      <c r="E153" s="93"/>
      <c r="F153" s="94"/>
      <c r="G153" s="93"/>
      <c r="H153" s="77"/>
      <c r="I153" s="95" t="s">
        <v>3451</v>
      </c>
      <c r="J153" s="77"/>
      <c r="K153" s="77"/>
      <c r="L153" s="93" t="s">
        <v>3188</v>
      </c>
      <c r="M153" s="96"/>
      <c r="N153" s="96"/>
      <c r="O153" s="79">
        <v>1</v>
      </c>
      <c r="P153" s="77">
        <v>450</v>
      </c>
      <c r="Q153" s="77">
        <v>450</v>
      </c>
      <c r="R153" s="77">
        <v>700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2088</v>
      </c>
      <c r="AU153" s="77">
        <v>7</v>
      </c>
      <c r="AV153" s="94" t="s">
        <v>3114</v>
      </c>
      <c r="AW153" s="77" t="s">
        <v>2876</v>
      </c>
      <c r="AX153" s="94" t="s">
        <v>3074</v>
      </c>
      <c r="AY153" s="77"/>
      <c r="AZ153" s="149">
        <f t="shared" si="4"/>
        <v>0.14174999999999999</v>
      </c>
    </row>
    <row r="154" spans="1:52" s="99" customFormat="1" ht="34.950000000000003" customHeight="1" x14ac:dyDescent="0.45">
      <c r="A154" s="93" t="s">
        <v>3285</v>
      </c>
      <c r="B154" s="77">
        <v>2</v>
      </c>
      <c r="C154" s="93" t="s">
        <v>3427</v>
      </c>
      <c r="D154" s="93"/>
      <c r="E154" s="93"/>
      <c r="F154" s="94"/>
      <c r="G154" s="93"/>
      <c r="H154" s="77"/>
      <c r="I154" s="95" t="s">
        <v>3452</v>
      </c>
      <c r="J154" s="77"/>
      <c r="K154" s="77"/>
      <c r="L154" s="93" t="s">
        <v>2866</v>
      </c>
      <c r="M154" s="96"/>
      <c r="N154" s="96"/>
      <c r="O154" s="79">
        <v>1</v>
      </c>
      <c r="P154" s="77">
        <v>1050</v>
      </c>
      <c r="Q154" s="77">
        <v>750</v>
      </c>
      <c r="R154" s="77">
        <v>750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2089</v>
      </c>
      <c r="AU154" s="77">
        <v>7</v>
      </c>
      <c r="AV154" s="94" t="s">
        <v>3114</v>
      </c>
      <c r="AW154" s="77" t="s">
        <v>2874</v>
      </c>
      <c r="AX154" s="94" t="s">
        <v>3074</v>
      </c>
      <c r="AY154" s="77"/>
      <c r="AZ154" s="149">
        <f t="shared" si="4"/>
        <v>0.59062499999999996</v>
      </c>
    </row>
    <row r="155" spans="1:52" s="99" customFormat="1" ht="34.950000000000003" customHeight="1" x14ac:dyDescent="0.45">
      <c r="A155" s="93" t="s">
        <v>3285</v>
      </c>
      <c r="B155" s="77">
        <v>2</v>
      </c>
      <c r="C155" s="93" t="s">
        <v>3427</v>
      </c>
      <c r="D155" s="93"/>
      <c r="E155" s="93"/>
      <c r="F155" s="94"/>
      <c r="G155" s="93"/>
      <c r="H155" s="77"/>
      <c r="I155" s="95" t="s">
        <v>3453</v>
      </c>
      <c r="J155" s="77"/>
      <c r="K155" s="77"/>
      <c r="L155" s="93" t="s">
        <v>2872</v>
      </c>
      <c r="M155" s="96"/>
      <c r="N155" s="96"/>
      <c r="O155" s="79">
        <v>1</v>
      </c>
      <c r="P155" s="77">
        <v>450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2090</v>
      </c>
      <c r="AU155" s="77">
        <v>7</v>
      </c>
      <c r="AV155" s="94" t="s">
        <v>3114</v>
      </c>
      <c r="AW155" s="77" t="s">
        <v>2874</v>
      </c>
      <c r="AX155" s="94" t="s">
        <v>3063</v>
      </c>
      <c r="AY155" s="77"/>
      <c r="AZ155" s="149">
        <f t="shared" ref="AZ155:AZ185" si="5">P155*Q155*R155/1000000000*O155</f>
        <v>0.14174999999999999</v>
      </c>
    </row>
    <row r="156" spans="1:52" s="99" customFormat="1" ht="34.950000000000003" customHeight="1" x14ac:dyDescent="0.45">
      <c r="A156" s="93" t="s">
        <v>3285</v>
      </c>
      <c r="B156" s="77">
        <v>2</v>
      </c>
      <c r="C156" s="93" t="s">
        <v>3427</v>
      </c>
      <c r="D156" s="93"/>
      <c r="E156" s="93"/>
      <c r="F156" s="94"/>
      <c r="G156" s="93"/>
      <c r="H156" s="77"/>
      <c r="I156" s="95" t="s">
        <v>3454</v>
      </c>
      <c r="J156" s="77"/>
      <c r="K156" s="77"/>
      <c r="L156" s="93" t="s">
        <v>2866</v>
      </c>
      <c r="M156" s="96"/>
      <c r="N156" s="96"/>
      <c r="O156" s="79">
        <v>1</v>
      </c>
      <c r="P156" s="77">
        <v>1050</v>
      </c>
      <c r="Q156" s="77">
        <v>750</v>
      </c>
      <c r="R156" s="77">
        <v>750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2091</v>
      </c>
      <c r="AU156" s="77">
        <v>7</v>
      </c>
      <c r="AV156" s="94" t="s">
        <v>3114</v>
      </c>
      <c r="AW156" s="77" t="s">
        <v>2874</v>
      </c>
      <c r="AX156" s="94" t="s">
        <v>3074</v>
      </c>
      <c r="AY156" s="77"/>
      <c r="AZ156" s="149">
        <f t="shared" si="5"/>
        <v>0.59062499999999996</v>
      </c>
    </row>
    <row r="157" spans="1:52" s="99" customFormat="1" ht="34.950000000000003" customHeight="1" x14ac:dyDescent="0.45">
      <c r="A157" s="93" t="s">
        <v>3285</v>
      </c>
      <c r="B157" s="77">
        <v>2</v>
      </c>
      <c r="C157" s="93" t="s">
        <v>3427</v>
      </c>
      <c r="D157" s="93"/>
      <c r="E157" s="93"/>
      <c r="F157" s="94"/>
      <c r="G157" s="93"/>
      <c r="H157" s="77"/>
      <c r="I157" s="95" t="s">
        <v>3455</v>
      </c>
      <c r="J157" s="77"/>
      <c r="K157" s="77"/>
      <c r="L157" s="93" t="s">
        <v>2872</v>
      </c>
      <c r="M157" s="96"/>
      <c r="N157" s="96"/>
      <c r="O157" s="79">
        <v>1</v>
      </c>
      <c r="P157" s="77">
        <v>450</v>
      </c>
      <c r="Q157" s="77">
        <v>450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2092</v>
      </c>
      <c r="AU157" s="77">
        <v>7</v>
      </c>
      <c r="AV157" s="94" t="s">
        <v>3114</v>
      </c>
      <c r="AW157" s="77" t="s">
        <v>2874</v>
      </c>
      <c r="AX157" s="94" t="s">
        <v>3063</v>
      </c>
      <c r="AY157" s="77"/>
      <c r="AZ157" s="149">
        <f t="shared" si="5"/>
        <v>0.14174999999999999</v>
      </c>
    </row>
    <row r="158" spans="1:52" s="99" customFormat="1" ht="34.950000000000003" customHeight="1" x14ac:dyDescent="0.45">
      <c r="A158" s="93" t="s">
        <v>3285</v>
      </c>
      <c r="B158" s="77">
        <v>2</v>
      </c>
      <c r="C158" s="93" t="s">
        <v>3427</v>
      </c>
      <c r="D158" s="93"/>
      <c r="E158" s="93"/>
      <c r="F158" s="94"/>
      <c r="G158" s="93"/>
      <c r="H158" s="77"/>
      <c r="I158" s="95" t="s">
        <v>3456</v>
      </c>
      <c r="J158" s="77"/>
      <c r="K158" s="77"/>
      <c r="L158" s="93" t="s">
        <v>2866</v>
      </c>
      <c r="M158" s="96"/>
      <c r="N158" s="96"/>
      <c r="O158" s="79">
        <v>1</v>
      </c>
      <c r="P158" s="77">
        <v>1050</v>
      </c>
      <c r="Q158" s="77">
        <v>750</v>
      </c>
      <c r="R158" s="77">
        <v>750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2093</v>
      </c>
      <c r="AU158" s="77">
        <v>7</v>
      </c>
      <c r="AV158" s="94" t="s">
        <v>3114</v>
      </c>
      <c r="AW158" s="77" t="s">
        <v>2874</v>
      </c>
      <c r="AX158" s="94" t="s">
        <v>3074</v>
      </c>
      <c r="AY158" s="77"/>
      <c r="AZ158" s="149">
        <f t="shared" si="5"/>
        <v>0.59062499999999996</v>
      </c>
    </row>
    <row r="159" spans="1:52" s="99" customFormat="1" ht="34.950000000000003" customHeight="1" x14ac:dyDescent="0.45">
      <c r="A159" s="93" t="s">
        <v>3285</v>
      </c>
      <c r="B159" s="77">
        <v>2</v>
      </c>
      <c r="C159" s="93" t="s">
        <v>3427</v>
      </c>
      <c r="D159" s="93"/>
      <c r="E159" s="93"/>
      <c r="F159" s="94"/>
      <c r="G159" s="93"/>
      <c r="H159" s="77"/>
      <c r="I159" s="95" t="s">
        <v>3457</v>
      </c>
      <c r="J159" s="77"/>
      <c r="K159" s="77"/>
      <c r="L159" s="93" t="s">
        <v>2872</v>
      </c>
      <c r="M159" s="96"/>
      <c r="N159" s="96"/>
      <c r="O159" s="79">
        <v>1</v>
      </c>
      <c r="P159" s="77">
        <v>450</v>
      </c>
      <c r="Q159" s="77">
        <v>450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2094</v>
      </c>
      <c r="AU159" s="77">
        <v>7</v>
      </c>
      <c r="AV159" s="94" t="s">
        <v>3114</v>
      </c>
      <c r="AW159" s="77" t="s">
        <v>2876</v>
      </c>
      <c r="AX159" s="94" t="s">
        <v>3063</v>
      </c>
      <c r="AY159" s="77"/>
      <c r="AZ159" s="149">
        <f t="shared" si="5"/>
        <v>0.14174999999999999</v>
      </c>
    </row>
    <row r="160" spans="1:52" s="99" customFormat="1" ht="34.950000000000003" customHeight="1" x14ac:dyDescent="0.45">
      <c r="A160" s="93" t="s">
        <v>3285</v>
      </c>
      <c r="B160" s="77">
        <v>2</v>
      </c>
      <c r="C160" s="93" t="s">
        <v>3427</v>
      </c>
      <c r="D160" s="93"/>
      <c r="E160" s="93"/>
      <c r="F160" s="94"/>
      <c r="G160" s="93"/>
      <c r="H160" s="77"/>
      <c r="I160" s="95" t="s">
        <v>3458</v>
      </c>
      <c r="J160" s="77"/>
      <c r="K160" s="77"/>
      <c r="L160" s="93" t="s">
        <v>2866</v>
      </c>
      <c r="M160" s="96"/>
      <c r="N160" s="96"/>
      <c r="O160" s="79">
        <v>1</v>
      </c>
      <c r="P160" s="77">
        <v>1050</v>
      </c>
      <c r="Q160" s="77">
        <v>750</v>
      </c>
      <c r="R160" s="77">
        <v>750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2095</v>
      </c>
      <c r="AU160" s="77">
        <v>7</v>
      </c>
      <c r="AV160" s="94" t="s">
        <v>3114</v>
      </c>
      <c r="AW160" s="77" t="s">
        <v>2874</v>
      </c>
      <c r="AX160" s="94" t="s">
        <v>3074</v>
      </c>
      <c r="AY160" s="77"/>
      <c r="AZ160" s="149">
        <f t="shared" si="5"/>
        <v>0.59062499999999996</v>
      </c>
    </row>
    <row r="161" spans="1:52" s="99" customFormat="1" ht="34.950000000000003" customHeight="1" x14ac:dyDescent="0.45">
      <c r="A161" s="93" t="s">
        <v>3285</v>
      </c>
      <c r="B161" s="77">
        <v>2</v>
      </c>
      <c r="C161" s="93" t="s">
        <v>3427</v>
      </c>
      <c r="D161" s="93"/>
      <c r="E161" s="93"/>
      <c r="F161" s="94"/>
      <c r="G161" s="93"/>
      <c r="H161" s="77"/>
      <c r="I161" s="95" t="s">
        <v>3459</v>
      </c>
      <c r="J161" s="77"/>
      <c r="K161" s="77"/>
      <c r="L161" s="93" t="s">
        <v>2872</v>
      </c>
      <c r="M161" s="96"/>
      <c r="N161" s="96"/>
      <c r="O161" s="79">
        <v>1</v>
      </c>
      <c r="P161" s="77">
        <v>450</v>
      </c>
      <c r="Q161" s="77">
        <v>450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2096</v>
      </c>
      <c r="AU161" s="77">
        <v>7</v>
      </c>
      <c r="AV161" s="94" t="s">
        <v>3114</v>
      </c>
      <c r="AW161" s="77" t="s">
        <v>2874</v>
      </c>
      <c r="AX161" s="94" t="s">
        <v>3063</v>
      </c>
      <c r="AY161" s="77"/>
      <c r="AZ161" s="149">
        <f t="shared" si="5"/>
        <v>0.14174999999999999</v>
      </c>
    </row>
    <row r="162" spans="1:52" s="99" customFormat="1" ht="34.950000000000003" customHeight="1" x14ac:dyDescent="0.45">
      <c r="A162" s="93" t="s">
        <v>3285</v>
      </c>
      <c r="B162" s="77">
        <v>2</v>
      </c>
      <c r="C162" s="93" t="s">
        <v>3427</v>
      </c>
      <c r="D162" s="93"/>
      <c r="E162" s="93"/>
      <c r="F162" s="94"/>
      <c r="G162" s="93"/>
      <c r="H162" s="77"/>
      <c r="I162" s="95" t="s">
        <v>3460</v>
      </c>
      <c r="J162" s="77"/>
      <c r="K162" s="77"/>
      <c r="L162" s="93" t="s">
        <v>2866</v>
      </c>
      <c r="M162" s="96"/>
      <c r="N162" s="96"/>
      <c r="O162" s="79">
        <v>1</v>
      </c>
      <c r="P162" s="77">
        <v>1050</v>
      </c>
      <c r="Q162" s="77">
        <v>750</v>
      </c>
      <c r="R162" s="77">
        <v>750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2097</v>
      </c>
      <c r="AU162" s="77">
        <v>7</v>
      </c>
      <c r="AV162" s="94" t="s">
        <v>3114</v>
      </c>
      <c r="AW162" s="77" t="s">
        <v>2874</v>
      </c>
      <c r="AX162" s="94" t="s">
        <v>3063</v>
      </c>
      <c r="AY162" s="77"/>
      <c r="AZ162" s="149">
        <f t="shared" si="5"/>
        <v>0.59062499999999996</v>
      </c>
    </row>
    <row r="163" spans="1:52" s="99" customFormat="1" ht="34.950000000000003" customHeight="1" x14ac:dyDescent="0.45">
      <c r="A163" s="93" t="s">
        <v>3285</v>
      </c>
      <c r="B163" s="77">
        <v>2</v>
      </c>
      <c r="C163" s="93" t="s">
        <v>3427</v>
      </c>
      <c r="D163" s="93"/>
      <c r="E163" s="93"/>
      <c r="F163" s="94"/>
      <c r="G163" s="93"/>
      <c r="H163" s="77"/>
      <c r="I163" s="95" t="s">
        <v>3461</v>
      </c>
      <c r="J163" s="77"/>
      <c r="K163" s="77"/>
      <c r="L163" s="93" t="s">
        <v>2872</v>
      </c>
      <c r="M163" s="96"/>
      <c r="N163" s="96"/>
      <c r="O163" s="79">
        <v>1</v>
      </c>
      <c r="P163" s="77">
        <v>450</v>
      </c>
      <c r="Q163" s="77">
        <v>450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2098</v>
      </c>
      <c r="AU163" s="77">
        <v>7</v>
      </c>
      <c r="AV163" s="94" t="s">
        <v>3114</v>
      </c>
      <c r="AW163" s="77" t="s">
        <v>2874</v>
      </c>
      <c r="AX163" s="94" t="s">
        <v>3063</v>
      </c>
      <c r="AY163" s="77"/>
      <c r="AZ163" s="149">
        <f t="shared" si="5"/>
        <v>0.14174999999999999</v>
      </c>
    </row>
    <row r="164" spans="1:52" s="99" customFormat="1" ht="34.950000000000003" customHeight="1" x14ac:dyDescent="0.45">
      <c r="A164" s="93" t="s">
        <v>3285</v>
      </c>
      <c r="B164" s="77">
        <v>2</v>
      </c>
      <c r="C164" s="93" t="s">
        <v>3427</v>
      </c>
      <c r="D164" s="93" t="s">
        <v>10318</v>
      </c>
      <c r="E164" s="93"/>
      <c r="F164" s="94">
        <v>5</v>
      </c>
      <c r="G164" s="93" t="s">
        <v>10319</v>
      </c>
      <c r="H164" s="77"/>
      <c r="I164" s="95" t="s">
        <v>1915</v>
      </c>
      <c r="J164" s="77" t="s">
        <v>10317</v>
      </c>
      <c r="K164" s="77"/>
      <c r="L164" s="93" t="s">
        <v>2872</v>
      </c>
      <c r="M164" s="96"/>
      <c r="N164" s="96"/>
      <c r="O164" s="79">
        <v>1</v>
      </c>
      <c r="P164" s="77">
        <v>450</v>
      </c>
      <c r="Q164" s="77">
        <v>450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1195</v>
      </c>
      <c r="AU164" s="77">
        <v>1</v>
      </c>
      <c r="AV164" s="94" t="s">
        <v>2867</v>
      </c>
      <c r="AW164" s="77" t="s">
        <v>2882</v>
      </c>
      <c r="AX164" s="94"/>
      <c r="AY164" s="77"/>
      <c r="AZ164" s="149">
        <f t="shared" si="5"/>
        <v>0.14174999999999999</v>
      </c>
    </row>
    <row r="165" spans="1:52" s="99" customFormat="1" ht="34.950000000000003" customHeight="1" x14ac:dyDescent="0.45">
      <c r="A165" s="93" t="s">
        <v>3285</v>
      </c>
      <c r="B165" s="77">
        <v>2</v>
      </c>
      <c r="C165" s="93" t="s">
        <v>3427</v>
      </c>
      <c r="D165" s="93" t="s">
        <v>10318</v>
      </c>
      <c r="E165" s="93"/>
      <c r="F165" s="94">
        <v>5</v>
      </c>
      <c r="G165" s="93" t="s">
        <v>10319</v>
      </c>
      <c r="H165" s="77"/>
      <c r="I165" s="95" t="s">
        <v>1763</v>
      </c>
      <c r="J165" s="77" t="s">
        <v>10317</v>
      </c>
      <c r="K165" s="77"/>
      <c r="L165" s="93" t="s">
        <v>2872</v>
      </c>
      <c r="M165" s="96"/>
      <c r="N165" s="96"/>
      <c r="O165" s="79">
        <v>1</v>
      </c>
      <c r="P165" s="77">
        <v>450</v>
      </c>
      <c r="Q165" s="77">
        <v>450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1199</v>
      </c>
      <c r="AU165" s="77">
        <v>1</v>
      </c>
      <c r="AV165" s="94" t="s">
        <v>2867</v>
      </c>
      <c r="AW165" s="77" t="s">
        <v>2882</v>
      </c>
      <c r="AX165" s="94"/>
      <c r="AY165" s="77"/>
      <c r="AZ165" s="149">
        <f t="shared" si="5"/>
        <v>0.14174999999999999</v>
      </c>
    </row>
    <row r="166" spans="1:52" s="99" customFormat="1" ht="34.950000000000003" customHeight="1" x14ac:dyDescent="0.45">
      <c r="A166" s="93" t="s">
        <v>3285</v>
      </c>
      <c r="B166" s="77">
        <v>2</v>
      </c>
      <c r="C166" s="93" t="s">
        <v>3275</v>
      </c>
      <c r="D166" s="93"/>
      <c r="E166" s="93"/>
      <c r="F166" s="94"/>
      <c r="G166" s="93"/>
      <c r="H166" s="77"/>
      <c r="I166" s="95"/>
      <c r="J166" s="77"/>
      <c r="K166" s="77"/>
      <c r="L166" s="93" t="s">
        <v>9957</v>
      </c>
      <c r="M166" s="96"/>
      <c r="N166" s="96"/>
      <c r="O166" s="79">
        <v>1</v>
      </c>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c r="AU166" s="77"/>
      <c r="AV166" s="94"/>
      <c r="AW166" s="77"/>
      <c r="AX166" s="94"/>
      <c r="AY166" s="77"/>
      <c r="AZ166" s="149">
        <f t="shared" si="5"/>
        <v>0</v>
      </c>
    </row>
    <row r="167" spans="1:52" s="99" customFormat="1" ht="34.950000000000003" customHeight="1" x14ac:dyDescent="0.45">
      <c r="A167" s="93" t="s">
        <v>3285</v>
      </c>
      <c r="B167" s="77">
        <v>2</v>
      </c>
      <c r="C167" s="93" t="s">
        <v>3275</v>
      </c>
      <c r="D167" s="93"/>
      <c r="E167" s="93"/>
      <c r="F167" s="94"/>
      <c r="G167" s="93"/>
      <c r="H167" s="77"/>
      <c r="I167" s="95"/>
      <c r="J167" s="77"/>
      <c r="K167" s="77"/>
      <c r="L167" s="93" t="s">
        <v>10033</v>
      </c>
      <c r="M167" s="96"/>
      <c r="N167" s="96"/>
      <c r="O167" s="79">
        <v>1</v>
      </c>
      <c r="P167" s="77">
        <v>700</v>
      </c>
      <c r="Q167" s="77">
        <v>290</v>
      </c>
      <c r="R167" s="77">
        <v>430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c r="AU167" s="77"/>
      <c r="AV167" s="94"/>
      <c r="AW167" s="77"/>
      <c r="AX167" s="94"/>
      <c r="AY167" s="77"/>
      <c r="AZ167" s="149">
        <f t="shared" si="5"/>
        <v>8.7290000000000006E-2</v>
      </c>
    </row>
    <row r="168" spans="1:52" s="99" customFormat="1" ht="34.950000000000003" customHeight="1" x14ac:dyDescent="0.45">
      <c r="A168" s="93" t="s">
        <v>3285</v>
      </c>
      <c r="B168" s="77">
        <v>2</v>
      </c>
      <c r="C168" s="93" t="s">
        <v>3275</v>
      </c>
      <c r="D168" s="93"/>
      <c r="E168" s="93"/>
      <c r="F168" s="94"/>
      <c r="G168" s="93"/>
      <c r="H168" s="77"/>
      <c r="I168" s="95"/>
      <c r="J168" s="77"/>
      <c r="K168" s="77"/>
      <c r="L168" s="93" t="s">
        <v>9967</v>
      </c>
      <c r="M168" s="96" t="s">
        <v>10034</v>
      </c>
      <c r="N168" s="96"/>
      <c r="O168" s="79">
        <v>1</v>
      </c>
      <c r="P168" s="77">
        <v>340</v>
      </c>
      <c r="Q168" s="77">
        <v>50</v>
      </c>
      <c r="R168" s="77">
        <v>650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c r="AU168" s="77"/>
      <c r="AV168" s="94"/>
      <c r="AW168" s="77"/>
      <c r="AX168" s="94"/>
      <c r="AY168" s="77"/>
      <c r="AZ168" s="149">
        <f t="shared" si="5"/>
        <v>1.1050000000000001E-2</v>
      </c>
    </row>
    <row r="169" spans="1:52" s="99" customFormat="1" ht="34.950000000000003" customHeight="1" x14ac:dyDescent="0.45">
      <c r="A169" s="93" t="s">
        <v>3285</v>
      </c>
      <c r="B169" s="77">
        <v>2</v>
      </c>
      <c r="C169" s="93" t="s">
        <v>3275</v>
      </c>
      <c r="D169" s="93"/>
      <c r="E169" s="93"/>
      <c r="F169" s="94"/>
      <c r="G169" s="93"/>
      <c r="H169" s="77"/>
      <c r="I169" s="95"/>
      <c r="J169" s="77"/>
      <c r="K169" s="77"/>
      <c r="L169" s="93" t="s">
        <v>5831</v>
      </c>
      <c r="M169" s="96" t="s">
        <v>10043</v>
      </c>
      <c r="N169" s="96" t="s">
        <v>10044</v>
      </c>
      <c r="O169" s="79">
        <v>1</v>
      </c>
      <c r="P169" s="77">
        <v>500</v>
      </c>
      <c r="Q169" s="77">
        <v>400</v>
      </c>
      <c r="R169" s="77">
        <v>500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c r="AU169" s="77"/>
      <c r="AV169" s="94"/>
      <c r="AW169" s="77"/>
      <c r="AX169" s="94"/>
      <c r="AY169" s="77"/>
      <c r="AZ169" s="149">
        <f t="shared" si="5"/>
        <v>0.1</v>
      </c>
    </row>
    <row r="170" spans="1:52" s="99" customFormat="1" ht="34.950000000000003" customHeight="1" x14ac:dyDescent="0.45">
      <c r="A170" s="93" t="s">
        <v>3285</v>
      </c>
      <c r="B170" s="77">
        <v>2</v>
      </c>
      <c r="C170" s="93" t="s">
        <v>3275</v>
      </c>
      <c r="D170" s="93"/>
      <c r="E170" s="93"/>
      <c r="F170" s="94"/>
      <c r="G170" s="93"/>
      <c r="H170" s="77"/>
      <c r="I170" s="95"/>
      <c r="J170" s="77"/>
      <c r="K170" s="77"/>
      <c r="L170" s="93" t="s">
        <v>5831</v>
      </c>
      <c r="M170" s="96" t="s">
        <v>5841</v>
      </c>
      <c r="N170" s="96" t="s">
        <v>5844</v>
      </c>
      <c r="O170" s="79">
        <v>2</v>
      </c>
      <c r="P170" s="77">
        <v>430</v>
      </c>
      <c r="Q170" s="77">
        <v>450</v>
      </c>
      <c r="R170" s="77">
        <v>450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c r="AU170" s="77"/>
      <c r="AV170" s="94"/>
      <c r="AW170" s="77"/>
      <c r="AX170" s="94"/>
      <c r="AY170" s="77"/>
      <c r="AZ170" s="149">
        <f t="shared" si="5"/>
        <v>0.17415</v>
      </c>
    </row>
    <row r="171" spans="1:52" s="99" customFormat="1" ht="34.950000000000003" customHeight="1" x14ac:dyDescent="0.45">
      <c r="A171" s="93" t="s">
        <v>3285</v>
      </c>
      <c r="B171" s="77">
        <v>2</v>
      </c>
      <c r="C171" s="93" t="s">
        <v>3275</v>
      </c>
      <c r="D171" s="93"/>
      <c r="E171" s="93"/>
      <c r="F171" s="94"/>
      <c r="G171" s="93"/>
      <c r="H171" s="77"/>
      <c r="I171" s="95"/>
      <c r="J171" s="77"/>
      <c r="K171" s="77"/>
      <c r="L171" s="93" t="s">
        <v>10035</v>
      </c>
      <c r="M171" s="96"/>
      <c r="N171" s="96"/>
      <c r="O171" s="79">
        <v>20</v>
      </c>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c r="AU171" s="77"/>
      <c r="AV171" s="94"/>
      <c r="AW171" s="77"/>
      <c r="AX171" s="94"/>
      <c r="AY171" s="77"/>
      <c r="AZ171" s="149">
        <f t="shared" si="5"/>
        <v>0</v>
      </c>
    </row>
    <row r="172" spans="1:52" s="99" customFormat="1" ht="34.950000000000003" customHeight="1" x14ac:dyDescent="0.45">
      <c r="A172" s="93" t="s">
        <v>3285</v>
      </c>
      <c r="B172" s="77">
        <v>2</v>
      </c>
      <c r="C172" s="93" t="s">
        <v>3275</v>
      </c>
      <c r="D172" s="93"/>
      <c r="E172" s="93"/>
      <c r="F172" s="94"/>
      <c r="G172" s="93"/>
      <c r="H172" s="77"/>
      <c r="I172" s="95"/>
      <c r="J172" s="77"/>
      <c r="K172" s="77"/>
      <c r="L172" s="93" t="s">
        <v>10036</v>
      </c>
      <c r="M172" s="96"/>
      <c r="N172" s="96"/>
      <c r="O172" s="79">
        <v>1</v>
      </c>
      <c r="P172" s="77">
        <v>900</v>
      </c>
      <c r="Q172" s="77">
        <v>450</v>
      </c>
      <c r="R172" s="77">
        <v>800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c r="AU172" s="77"/>
      <c r="AV172" s="94"/>
      <c r="AW172" s="77"/>
      <c r="AX172" s="94"/>
      <c r="AY172" s="77"/>
      <c r="AZ172" s="149">
        <f t="shared" si="5"/>
        <v>0.32400000000000001</v>
      </c>
    </row>
    <row r="173" spans="1:52" s="99" customFormat="1" ht="34.950000000000003" customHeight="1" x14ac:dyDescent="0.45">
      <c r="A173" s="93" t="s">
        <v>3285</v>
      </c>
      <c r="B173" s="77">
        <v>2</v>
      </c>
      <c r="C173" s="93" t="s">
        <v>3275</v>
      </c>
      <c r="D173" s="93"/>
      <c r="E173" s="93"/>
      <c r="F173" s="94"/>
      <c r="G173" s="93"/>
      <c r="H173" s="77"/>
      <c r="I173" s="95"/>
      <c r="J173" s="77"/>
      <c r="K173" s="77"/>
      <c r="L173" s="93" t="s">
        <v>10037</v>
      </c>
      <c r="M173" s="96" t="s">
        <v>9943</v>
      </c>
      <c r="N173" s="96" t="s">
        <v>10045</v>
      </c>
      <c r="O173" s="79">
        <v>1</v>
      </c>
      <c r="P173" s="77">
        <v>500</v>
      </c>
      <c r="Q173" s="77">
        <v>560</v>
      </c>
      <c r="R173" s="77">
        <v>500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c r="AU173" s="77"/>
      <c r="AV173" s="94"/>
      <c r="AW173" s="77"/>
      <c r="AX173" s="94"/>
      <c r="AY173" s="77"/>
      <c r="AZ173" s="149">
        <f t="shared" si="5"/>
        <v>0.14000000000000001</v>
      </c>
    </row>
    <row r="174" spans="1:52" s="99" customFormat="1" ht="34.950000000000003" customHeight="1" x14ac:dyDescent="0.45">
      <c r="A174" s="93" t="s">
        <v>3285</v>
      </c>
      <c r="B174" s="77">
        <v>2</v>
      </c>
      <c r="C174" s="93" t="s">
        <v>3275</v>
      </c>
      <c r="D174" s="93"/>
      <c r="E174" s="93"/>
      <c r="F174" s="94"/>
      <c r="G174" s="93"/>
      <c r="H174" s="77"/>
      <c r="I174" s="95"/>
      <c r="J174" s="77"/>
      <c r="K174" s="77"/>
      <c r="L174" s="93" t="s">
        <v>10038</v>
      </c>
      <c r="M174" s="96"/>
      <c r="N174" s="96"/>
      <c r="O174" s="79">
        <v>1</v>
      </c>
      <c r="P174" s="77">
        <v>330</v>
      </c>
      <c r="Q174" s="77">
        <v>460</v>
      </c>
      <c r="R174" s="77">
        <v>1220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c r="AU174" s="77"/>
      <c r="AV174" s="94"/>
      <c r="AW174" s="77"/>
      <c r="AX174" s="94"/>
      <c r="AY174" s="77"/>
      <c r="AZ174" s="149">
        <f t="shared" si="5"/>
        <v>0.185196</v>
      </c>
    </row>
    <row r="175" spans="1:52" s="99" customFormat="1" ht="34.950000000000003" customHeight="1" x14ac:dyDescent="0.45">
      <c r="A175" s="93" t="s">
        <v>3285</v>
      </c>
      <c r="B175" s="77">
        <v>2</v>
      </c>
      <c r="C175" s="93" t="s">
        <v>3275</v>
      </c>
      <c r="D175" s="93"/>
      <c r="E175" s="93"/>
      <c r="F175" s="94"/>
      <c r="G175" s="93"/>
      <c r="H175" s="77"/>
      <c r="I175" s="95"/>
      <c r="J175" s="77"/>
      <c r="K175" s="77"/>
      <c r="L175" s="93" t="s">
        <v>10039</v>
      </c>
      <c r="M175" s="96" t="s">
        <v>9943</v>
      </c>
      <c r="N175" s="96" t="s">
        <v>10046</v>
      </c>
      <c r="O175" s="79">
        <v>1</v>
      </c>
      <c r="P175" s="77">
        <v>260</v>
      </c>
      <c r="Q175" s="77">
        <v>450</v>
      </c>
      <c r="R175" s="77">
        <v>100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149">
        <f t="shared" si="5"/>
        <v>1.17E-2</v>
      </c>
    </row>
    <row r="176" spans="1:52" s="99" customFormat="1" ht="34.950000000000003" customHeight="1" x14ac:dyDescent="0.45">
      <c r="A176" s="93" t="s">
        <v>3285</v>
      </c>
      <c r="B176" s="77">
        <v>2</v>
      </c>
      <c r="C176" s="93" t="s">
        <v>3275</v>
      </c>
      <c r="D176" s="93"/>
      <c r="E176" s="93"/>
      <c r="F176" s="94"/>
      <c r="G176" s="93"/>
      <c r="H176" s="77"/>
      <c r="I176" s="95"/>
      <c r="J176" s="77"/>
      <c r="K176" s="77"/>
      <c r="L176" s="93" t="s">
        <v>10037</v>
      </c>
      <c r="M176" s="96" t="s">
        <v>9943</v>
      </c>
      <c r="N176" s="96" t="s">
        <v>10047</v>
      </c>
      <c r="O176" s="79">
        <v>1</v>
      </c>
      <c r="P176" s="77">
        <v>370</v>
      </c>
      <c r="Q176" s="77">
        <v>280</v>
      </c>
      <c r="R176" s="77">
        <v>180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c r="AU176" s="77"/>
      <c r="AV176" s="94"/>
      <c r="AW176" s="77"/>
      <c r="AX176" s="94"/>
      <c r="AY176" s="77"/>
      <c r="AZ176" s="149">
        <f t="shared" si="5"/>
        <v>1.8648000000000001E-2</v>
      </c>
    </row>
    <row r="177" spans="1:52" s="99" customFormat="1" ht="34.950000000000003" customHeight="1" x14ac:dyDescent="0.45">
      <c r="A177" s="93" t="s">
        <v>3285</v>
      </c>
      <c r="B177" s="77">
        <v>2</v>
      </c>
      <c r="C177" s="93" t="s">
        <v>3275</v>
      </c>
      <c r="D177" s="93"/>
      <c r="E177" s="93"/>
      <c r="F177" s="94"/>
      <c r="G177" s="93"/>
      <c r="H177" s="77"/>
      <c r="I177" s="95"/>
      <c r="J177" s="77"/>
      <c r="K177" s="77"/>
      <c r="L177" s="93" t="s">
        <v>10040</v>
      </c>
      <c r="M177" s="96"/>
      <c r="N177" s="96"/>
      <c r="O177" s="79">
        <v>1</v>
      </c>
      <c r="P177" s="77">
        <v>700</v>
      </c>
      <c r="Q177" s="77">
        <v>200</v>
      </c>
      <c r="R177" s="77">
        <v>450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c r="AU177" s="77"/>
      <c r="AV177" s="94"/>
      <c r="AW177" s="77"/>
      <c r="AX177" s="94"/>
      <c r="AY177" s="77"/>
      <c r="AZ177" s="149">
        <f t="shared" si="5"/>
        <v>6.3E-2</v>
      </c>
    </row>
    <row r="178" spans="1:52" s="99" customFormat="1" ht="34.950000000000003" customHeight="1" x14ac:dyDescent="0.45">
      <c r="A178" s="93" t="s">
        <v>3285</v>
      </c>
      <c r="B178" s="77">
        <v>2</v>
      </c>
      <c r="C178" s="93" t="s">
        <v>3275</v>
      </c>
      <c r="D178" s="93"/>
      <c r="E178" s="93"/>
      <c r="F178" s="94"/>
      <c r="G178" s="93"/>
      <c r="H178" s="77"/>
      <c r="I178" s="95"/>
      <c r="J178" s="77"/>
      <c r="K178" s="77"/>
      <c r="L178" s="93" t="s">
        <v>9973</v>
      </c>
      <c r="M178" s="96"/>
      <c r="N178" s="96"/>
      <c r="O178" s="79">
        <v>2</v>
      </c>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c r="AU178" s="77"/>
      <c r="AV178" s="94"/>
      <c r="AW178" s="77"/>
      <c r="AX178" s="94"/>
      <c r="AY178" s="77" t="s">
        <v>9947</v>
      </c>
      <c r="AZ178" s="149">
        <f t="shared" si="5"/>
        <v>0</v>
      </c>
    </row>
    <row r="179" spans="1:52" s="99" customFormat="1" ht="34.950000000000003" customHeight="1" x14ac:dyDescent="0.45">
      <c r="A179" s="93" t="s">
        <v>3285</v>
      </c>
      <c r="B179" s="77">
        <v>2</v>
      </c>
      <c r="C179" s="93" t="s">
        <v>3275</v>
      </c>
      <c r="D179" s="93"/>
      <c r="E179" s="93"/>
      <c r="F179" s="94"/>
      <c r="G179" s="93"/>
      <c r="H179" s="77"/>
      <c r="I179" s="95"/>
      <c r="J179" s="77"/>
      <c r="K179" s="77"/>
      <c r="L179" s="93" t="s">
        <v>10037</v>
      </c>
      <c r="M179" s="96" t="s">
        <v>10048</v>
      </c>
      <c r="N179" s="96" t="s">
        <v>10049</v>
      </c>
      <c r="O179" s="79">
        <v>1</v>
      </c>
      <c r="P179" s="77">
        <v>450</v>
      </c>
      <c r="Q179" s="77">
        <v>400</v>
      </c>
      <c r="R179" s="77">
        <v>430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c r="AZ179" s="149">
        <f t="shared" si="5"/>
        <v>7.7399999999999997E-2</v>
      </c>
    </row>
    <row r="180" spans="1:52" s="99" customFormat="1" ht="34.950000000000003" customHeight="1" x14ac:dyDescent="0.45">
      <c r="A180" s="93" t="s">
        <v>3285</v>
      </c>
      <c r="B180" s="77">
        <v>2</v>
      </c>
      <c r="C180" s="93" t="s">
        <v>3275</v>
      </c>
      <c r="D180" s="93"/>
      <c r="E180" s="93"/>
      <c r="F180" s="94"/>
      <c r="G180" s="93"/>
      <c r="H180" s="77"/>
      <c r="I180" s="95"/>
      <c r="J180" s="77"/>
      <c r="K180" s="77"/>
      <c r="L180" s="93" t="s">
        <v>10041</v>
      </c>
      <c r="M180" s="96"/>
      <c r="N180" s="96"/>
      <c r="O180" s="79">
        <v>15</v>
      </c>
      <c r="P180" s="77">
        <v>550</v>
      </c>
      <c r="Q180" s="77">
        <v>300</v>
      </c>
      <c r="R180" s="77">
        <v>620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c r="AU180" s="77"/>
      <c r="AV180" s="94"/>
      <c r="AW180" s="77"/>
      <c r="AX180" s="94"/>
      <c r="AY180" s="77"/>
      <c r="AZ180" s="149">
        <f t="shared" si="5"/>
        <v>1.5345</v>
      </c>
    </row>
    <row r="181" spans="1:52" s="99" customFormat="1" ht="34.950000000000003" customHeight="1" x14ac:dyDescent="0.45">
      <c r="A181" s="93" t="s">
        <v>3285</v>
      </c>
      <c r="B181" s="77">
        <v>2</v>
      </c>
      <c r="C181" s="93" t="s">
        <v>3275</v>
      </c>
      <c r="D181" s="93"/>
      <c r="E181" s="93"/>
      <c r="F181" s="94"/>
      <c r="G181" s="93"/>
      <c r="H181" s="77"/>
      <c r="I181" s="95"/>
      <c r="J181" s="77"/>
      <c r="K181" s="77"/>
      <c r="L181" s="93" t="s">
        <v>10033</v>
      </c>
      <c r="M181" s="96"/>
      <c r="N181" s="96"/>
      <c r="O181" s="79">
        <v>1</v>
      </c>
      <c r="P181" s="77">
        <v>600</v>
      </c>
      <c r="Q181" s="77">
        <v>300</v>
      </c>
      <c r="R181" s="77">
        <v>620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c r="AZ181" s="149">
        <f t="shared" si="5"/>
        <v>0.1116</v>
      </c>
    </row>
    <row r="182" spans="1:52" s="99" customFormat="1" ht="34.950000000000003" customHeight="1" x14ac:dyDescent="0.45">
      <c r="A182" s="93" t="s">
        <v>3285</v>
      </c>
      <c r="B182" s="77">
        <v>2</v>
      </c>
      <c r="C182" s="93" t="s">
        <v>3275</v>
      </c>
      <c r="D182" s="93"/>
      <c r="E182" s="93"/>
      <c r="F182" s="94"/>
      <c r="G182" s="93"/>
      <c r="H182" s="77"/>
      <c r="I182" s="95"/>
      <c r="J182" s="77"/>
      <c r="K182" s="77"/>
      <c r="L182" s="93" t="s">
        <v>10042</v>
      </c>
      <c r="M182" s="96" t="s">
        <v>10050</v>
      </c>
      <c r="N182" s="96" t="s">
        <v>10051</v>
      </c>
      <c r="O182" s="79">
        <v>1</v>
      </c>
      <c r="P182" s="77">
        <v>630</v>
      </c>
      <c r="Q182" s="77">
        <v>550</v>
      </c>
      <c r="R182" s="77">
        <v>1150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t="s">
        <v>9947</v>
      </c>
      <c r="AZ182" s="149">
        <f t="shared" si="5"/>
        <v>0.39847500000000002</v>
      </c>
    </row>
    <row r="183" spans="1:52" s="99" customFormat="1" ht="34.950000000000003" customHeight="1" x14ac:dyDescent="0.45">
      <c r="A183" s="93" t="s">
        <v>3285</v>
      </c>
      <c r="B183" s="77">
        <v>2</v>
      </c>
      <c r="C183" s="93" t="s">
        <v>3275</v>
      </c>
      <c r="D183" s="93"/>
      <c r="E183" s="93"/>
      <c r="F183" s="94"/>
      <c r="G183" s="93"/>
      <c r="H183" s="77"/>
      <c r="I183" s="95"/>
      <c r="J183" s="77"/>
      <c r="K183" s="77"/>
      <c r="L183" s="93" t="s">
        <v>9967</v>
      </c>
      <c r="M183" s="96" t="s">
        <v>10052</v>
      </c>
      <c r="N183" s="96"/>
      <c r="O183" s="79">
        <v>1</v>
      </c>
      <c r="P183" s="77">
        <v>560</v>
      </c>
      <c r="Q183" s="77">
        <v>50</v>
      </c>
      <c r="R183" s="77">
        <v>400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c r="AU183" s="77"/>
      <c r="AV183" s="94"/>
      <c r="AW183" s="77"/>
      <c r="AX183" s="94"/>
      <c r="AY183" s="77"/>
      <c r="AZ183" s="149">
        <f t="shared" si="5"/>
        <v>1.12E-2</v>
      </c>
    </row>
    <row r="184" spans="1:52" s="99" customFormat="1" ht="34.950000000000003" customHeight="1" x14ac:dyDescent="0.45">
      <c r="A184" s="93" t="s">
        <v>3285</v>
      </c>
      <c r="B184" s="77">
        <v>2</v>
      </c>
      <c r="C184" s="93" t="s">
        <v>3275</v>
      </c>
      <c r="D184" s="93"/>
      <c r="E184" s="93"/>
      <c r="F184" s="94"/>
      <c r="G184" s="93"/>
      <c r="H184" s="77"/>
      <c r="I184" s="95"/>
      <c r="J184" s="77"/>
      <c r="K184" s="77"/>
      <c r="L184" s="93" t="s">
        <v>9938</v>
      </c>
      <c r="M184" s="96"/>
      <c r="N184" s="96"/>
      <c r="O184" s="79">
        <v>7</v>
      </c>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c r="AU184" s="77"/>
      <c r="AV184" s="94"/>
      <c r="AW184" s="77"/>
      <c r="AX184" s="94"/>
      <c r="AY184" s="77"/>
      <c r="AZ184" s="149">
        <f t="shared" si="5"/>
        <v>0</v>
      </c>
    </row>
    <row r="185" spans="1:52" s="99" customFormat="1" ht="34.950000000000003" customHeight="1" x14ac:dyDescent="0.45">
      <c r="A185" s="93" t="s">
        <v>3285</v>
      </c>
      <c r="B185" s="77">
        <v>2</v>
      </c>
      <c r="C185" s="93" t="s">
        <v>3275</v>
      </c>
      <c r="D185" s="93"/>
      <c r="E185" s="93"/>
      <c r="F185" s="94"/>
      <c r="G185" s="93"/>
      <c r="H185" s="77"/>
      <c r="I185" s="95"/>
      <c r="J185" s="77"/>
      <c r="K185" s="77"/>
      <c r="L185" s="93" t="s">
        <v>9937</v>
      </c>
      <c r="M185" s="96"/>
      <c r="N185" s="96"/>
      <c r="O185" s="79">
        <v>19</v>
      </c>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c r="AU185" s="77"/>
      <c r="AV185" s="94"/>
      <c r="AW185" s="77"/>
      <c r="AX185" s="94"/>
      <c r="AY185" s="77"/>
      <c r="AZ185" s="149">
        <f t="shared" si="5"/>
        <v>0</v>
      </c>
    </row>
    <row r="186" spans="1:52" s="99" customFormat="1" ht="34.950000000000003" customHeight="1" x14ac:dyDescent="0.45">
      <c r="A186" s="93" t="s">
        <v>3285</v>
      </c>
      <c r="B186" s="77">
        <v>2</v>
      </c>
      <c r="C186" s="93" t="s">
        <v>3275</v>
      </c>
      <c r="D186" s="93"/>
      <c r="E186" s="93"/>
      <c r="F186" s="94"/>
      <c r="G186" s="93"/>
      <c r="H186" s="77"/>
      <c r="I186" s="95"/>
      <c r="J186" s="77"/>
      <c r="K186" s="77"/>
      <c r="L186" s="93" t="s">
        <v>9939</v>
      </c>
      <c r="M186" s="96"/>
      <c r="N186" s="96"/>
      <c r="O186" s="79">
        <v>30</v>
      </c>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c r="AZ186" s="149">
        <v>3</v>
      </c>
    </row>
    <row r="187" spans="1:52" s="99" customFormat="1" ht="34.950000000000003" customHeight="1" x14ac:dyDescent="0.45">
      <c r="A187" s="93" t="s">
        <v>3285</v>
      </c>
      <c r="B187" s="77">
        <v>2</v>
      </c>
      <c r="C187" s="93" t="s">
        <v>3275</v>
      </c>
      <c r="D187" s="93"/>
      <c r="E187" s="93"/>
      <c r="F187" s="94"/>
      <c r="G187" s="93"/>
      <c r="H187" s="77"/>
      <c r="I187" s="95"/>
      <c r="J187" s="77"/>
      <c r="K187" s="77"/>
      <c r="L187" s="93" t="s">
        <v>5839</v>
      </c>
      <c r="M187" s="96"/>
      <c r="N187" s="96"/>
      <c r="O187" s="79">
        <v>400</v>
      </c>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c r="AZ187" s="149">
        <v>40</v>
      </c>
    </row>
    <row r="188" spans="1:52" s="99" customFormat="1" ht="34.950000000000003" customHeight="1" x14ac:dyDescent="0.45">
      <c r="A188" s="93" t="s">
        <v>3285</v>
      </c>
      <c r="B188" s="77">
        <v>2</v>
      </c>
      <c r="C188" s="93" t="s">
        <v>3462</v>
      </c>
      <c r="D188" s="93"/>
      <c r="E188" s="93"/>
      <c r="F188" s="94"/>
      <c r="G188" s="93"/>
      <c r="H188" s="77"/>
      <c r="I188" s="95" t="s">
        <v>3463</v>
      </c>
      <c r="J188" s="77"/>
      <c r="K188" s="77"/>
      <c r="L188" s="93" t="s">
        <v>2945</v>
      </c>
      <c r="M188" s="96"/>
      <c r="N188" s="96"/>
      <c r="O188" s="79">
        <v>1</v>
      </c>
      <c r="P188" s="77">
        <v>900</v>
      </c>
      <c r="Q188" s="77">
        <v>400</v>
      </c>
      <c r="R188" s="77">
        <v>1800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2099</v>
      </c>
      <c r="AU188" s="77">
        <v>7</v>
      </c>
      <c r="AV188" s="94" t="s">
        <v>3114</v>
      </c>
      <c r="AW188" s="77" t="s">
        <v>2876</v>
      </c>
      <c r="AX188" s="94" t="s">
        <v>3063</v>
      </c>
      <c r="AY188" s="77"/>
      <c r="AZ188" s="149">
        <f t="shared" ref="AZ188:AZ198" si="6">P188*Q188*R188/1000000000*O188</f>
        <v>0.64800000000000002</v>
      </c>
    </row>
    <row r="189" spans="1:52" s="99" customFormat="1" ht="34.950000000000003" customHeight="1" x14ac:dyDescent="0.45">
      <c r="A189" s="93" t="s">
        <v>3285</v>
      </c>
      <c r="B189" s="77">
        <v>2</v>
      </c>
      <c r="C189" s="93" t="s">
        <v>3462</v>
      </c>
      <c r="D189" s="93"/>
      <c r="E189" s="93"/>
      <c r="F189" s="94"/>
      <c r="G189" s="93"/>
      <c r="H189" s="77"/>
      <c r="I189" s="95" t="s">
        <v>3464</v>
      </c>
      <c r="J189" s="77"/>
      <c r="K189" s="77"/>
      <c r="L189" s="93" t="s">
        <v>2945</v>
      </c>
      <c r="M189" s="96"/>
      <c r="N189" s="96"/>
      <c r="O189" s="79">
        <v>1</v>
      </c>
      <c r="P189" s="77">
        <v>900</v>
      </c>
      <c r="Q189" s="77">
        <v>400</v>
      </c>
      <c r="R189" s="77">
        <v>1800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2100</v>
      </c>
      <c r="AU189" s="77">
        <v>7</v>
      </c>
      <c r="AV189" s="94" t="s">
        <v>3114</v>
      </c>
      <c r="AW189" s="77" t="s">
        <v>2876</v>
      </c>
      <c r="AX189" s="94" t="s">
        <v>3063</v>
      </c>
      <c r="AY189" s="77"/>
      <c r="AZ189" s="149">
        <f t="shared" si="6"/>
        <v>0.64800000000000002</v>
      </c>
    </row>
    <row r="190" spans="1:52" s="99" customFormat="1" ht="34.950000000000003" customHeight="1" x14ac:dyDescent="0.45">
      <c r="A190" s="93" t="s">
        <v>3285</v>
      </c>
      <c r="B190" s="77">
        <v>2</v>
      </c>
      <c r="C190" s="93" t="s">
        <v>3462</v>
      </c>
      <c r="D190" s="93"/>
      <c r="E190" s="93"/>
      <c r="F190" s="94"/>
      <c r="G190" s="93"/>
      <c r="H190" s="77"/>
      <c r="I190" s="95" t="s">
        <v>3465</v>
      </c>
      <c r="J190" s="77"/>
      <c r="K190" s="77"/>
      <c r="L190" s="93" t="s">
        <v>3466</v>
      </c>
      <c r="M190" s="96"/>
      <c r="N190" s="96"/>
      <c r="O190" s="79">
        <v>1</v>
      </c>
      <c r="P190" s="77">
        <v>900</v>
      </c>
      <c r="Q190" s="77">
        <v>550</v>
      </c>
      <c r="R190" s="77">
        <v>1800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2101</v>
      </c>
      <c r="AU190" s="77">
        <v>7</v>
      </c>
      <c r="AV190" s="94" t="s">
        <v>3114</v>
      </c>
      <c r="AW190" s="77" t="s">
        <v>2874</v>
      </c>
      <c r="AX190" s="94" t="s">
        <v>3449</v>
      </c>
      <c r="AY190" s="77"/>
      <c r="AZ190" s="149">
        <f t="shared" si="6"/>
        <v>0.89100000000000001</v>
      </c>
    </row>
    <row r="191" spans="1:52" s="99" customFormat="1" ht="34.950000000000003" customHeight="1" x14ac:dyDescent="0.45">
      <c r="A191" s="93" t="s">
        <v>3285</v>
      </c>
      <c r="B191" s="77">
        <v>2</v>
      </c>
      <c r="C191" s="93" t="s">
        <v>3462</v>
      </c>
      <c r="D191" s="93"/>
      <c r="E191" s="93"/>
      <c r="F191" s="94"/>
      <c r="G191" s="93"/>
      <c r="H191" s="77"/>
      <c r="I191" s="95" t="s">
        <v>3467</v>
      </c>
      <c r="J191" s="77"/>
      <c r="K191" s="77"/>
      <c r="L191" s="93" t="s">
        <v>3034</v>
      </c>
      <c r="M191" s="96" t="s">
        <v>8837</v>
      </c>
      <c r="N191" s="96"/>
      <c r="O191" s="79">
        <v>1</v>
      </c>
      <c r="P191" s="77">
        <v>1200</v>
      </c>
      <c r="Q191" s="77">
        <v>610</v>
      </c>
      <c r="R191" s="77">
        <v>1800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2102</v>
      </c>
      <c r="AU191" s="77">
        <v>7</v>
      </c>
      <c r="AV191" s="94" t="s">
        <v>3114</v>
      </c>
      <c r="AW191" s="77" t="s">
        <v>2874</v>
      </c>
      <c r="AX191" s="94" t="s">
        <v>3063</v>
      </c>
      <c r="AY191" s="77"/>
      <c r="AZ191" s="149">
        <f t="shared" si="6"/>
        <v>1.3176000000000001</v>
      </c>
    </row>
    <row r="192" spans="1:52" s="99" customFormat="1" ht="34.950000000000003" customHeight="1" x14ac:dyDescent="0.45">
      <c r="A192" s="93" t="s">
        <v>3285</v>
      </c>
      <c r="B192" s="77">
        <v>2</v>
      </c>
      <c r="C192" s="93" t="s">
        <v>3462</v>
      </c>
      <c r="D192" s="93"/>
      <c r="E192" s="93"/>
      <c r="F192" s="94"/>
      <c r="G192" s="93"/>
      <c r="H192" s="77"/>
      <c r="I192" s="95" t="s">
        <v>3468</v>
      </c>
      <c r="J192" s="77"/>
      <c r="K192" s="77"/>
      <c r="L192" s="93" t="s">
        <v>3469</v>
      </c>
      <c r="M192" s="96"/>
      <c r="N192" s="96"/>
      <c r="O192" s="79">
        <v>1</v>
      </c>
      <c r="P192" s="77">
        <v>650</v>
      </c>
      <c r="Q192" s="77">
        <v>810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2103</v>
      </c>
      <c r="AU192" s="77">
        <v>7</v>
      </c>
      <c r="AV192" s="94" t="s">
        <v>3114</v>
      </c>
      <c r="AW192" s="77" t="s">
        <v>2874</v>
      </c>
      <c r="AX192" s="94" t="s">
        <v>3063</v>
      </c>
      <c r="AY192" s="77"/>
      <c r="AZ192" s="149">
        <f t="shared" si="6"/>
        <v>0.36854999999999999</v>
      </c>
    </row>
    <row r="193" spans="1:52" s="99" customFormat="1" ht="34.950000000000003" customHeight="1" x14ac:dyDescent="0.45">
      <c r="A193" s="93" t="s">
        <v>3285</v>
      </c>
      <c r="B193" s="77">
        <v>2</v>
      </c>
      <c r="C193" s="93" t="s">
        <v>3462</v>
      </c>
      <c r="D193" s="93"/>
      <c r="E193" s="93"/>
      <c r="F193" s="94"/>
      <c r="G193" s="93"/>
      <c r="H193" s="77"/>
      <c r="I193" s="95" t="s">
        <v>3470</v>
      </c>
      <c r="J193" s="77"/>
      <c r="K193" s="77"/>
      <c r="L193" s="93" t="s">
        <v>3222</v>
      </c>
      <c r="M193" s="96" t="s">
        <v>3471</v>
      </c>
      <c r="N193" s="96" t="s">
        <v>3472</v>
      </c>
      <c r="O193" s="79">
        <v>1</v>
      </c>
      <c r="P193" s="77">
        <v>670</v>
      </c>
      <c r="Q193" s="77">
        <v>260</v>
      </c>
      <c r="R193" s="77">
        <v>720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2104</v>
      </c>
      <c r="AU193" s="77">
        <v>7</v>
      </c>
      <c r="AV193" s="94" t="s">
        <v>3114</v>
      </c>
      <c r="AW193" s="77" t="s">
        <v>2874</v>
      </c>
      <c r="AX193" s="94" t="s">
        <v>3063</v>
      </c>
      <c r="AY193" s="77"/>
      <c r="AZ193" s="149">
        <f t="shared" si="6"/>
        <v>0.12542400000000001</v>
      </c>
    </row>
    <row r="194" spans="1:52" s="99" customFormat="1" ht="34.950000000000003" customHeight="1" x14ac:dyDescent="0.45">
      <c r="A194" s="93" t="s">
        <v>3285</v>
      </c>
      <c r="B194" s="77">
        <v>2</v>
      </c>
      <c r="C194" s="93" t="s">
        <v>3462</v>
      </c>
      <c r="D194" s="93"/>
      <c r="E194" s="93"/>
      <c r="F194" s="94"/>
      <c r="G194" s="93"/>
      <c r="H194" s="77"/>
      <c r="I194" s="95"/>
      <c r="J194" s="77"/>
      <c r="K194" s="77"/>
      <c r="L194" s="93" t="s">
        <v>10027</v>
      </c>
      <c r="M194" s="96" t="s">
        <v>10030</v>
      </c>
      <c r="N194" s="96" t="s">
        <v>10031</v>
      </c>
      <c r="O194" s="79">
        <v>2</v>
      </c>
      <c r="P194" s="77">
        <v>1140</v>
      </c>
      <c r="Q194" s="77">
        <v>760</v>
      </c>
      <c r="R194" s="77">
        <v>1200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t="s">
        <v>9947</v>
      </c>
      <c r="AZ194" s="149">
        <f t="shared" si="6"/>
        <v>2.0793599999999999</v>
      </c>
    </row>
    <row r="195" spans="1:52" s="99" customFormat="1" ht="34.950000000000003" customHeight="1" x14ac:dyDescent="0.45">
      <c r="A195" s="93" t="s">
        <v>3285</v>
      </c>
      <c r="B195" s="77">
        <v>2</v>
      </c>
      <c r="C195" s="93" t="s">
        <v>3462</v>
      </c>
      <c r="D195" s="93"/>
      <c r="E195" s="93"/>
      <c r="F195" s="94"/>
      <c r="G195" s="93"/>
      <c r="H195" s="77"/>
      <c r="I195" s="95"/>
      <c r="J195" s="77"/>
      <c r="K195" s="77"/>
      <c r="L195" s="93" t="s">
        <v>10028</v>
      </c>
      <c r="M195" s="96" t="s">
        <v>10032</v>
      </c>
      <c r="N195" s="96"/>
      <c r="O195" s="79">
        <v>2</v>
      </c>
      <c r="P195" s="77">
        <v>450</v>
      </c>
      <c r="Q195" s="77">
        <v>700</v>
      </c>
      <c r="R195" s="77">
        <v>680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c r="AU195" s="77"/>
      <c r="AV195" s="94"/>
      <c r="AW195" s="77"/>
      <c r="AX195" s="94"/>
      <c r="AY195" s="77"/>
      <c r="AZ195" s="149">
        <f t="shared" si="6"/>
        <v>0.4284</v>
      </c>
    </row>
    <row r="196" spans="1:52" s="99" customFormat="1" ht="34.950000000000003" customHeight="1" x14ac:dyDescent="0.45">
      <c r="A196" s="93" t="s">
        <v>3285</v>
      </c>
      <c r="B196" s="77">
        <v>2</v>
      </c>
      <c r="C196" s="93" t="s">
        <v>3462</v>
      </c>
      <c r="D196" s="93"/>
      <c r="E196" s="93"/>
      <c r="F196" s="94"/>
      <c r="G196" s="93"/>
      <c r="H196" s="77"/>
      <c r="I196" s="95"/>
      <c r="J196" s="77"/>
      <c r="K196" s="77"/>
      <c r="L196" s="93" t="s">
        <v>10028</v>
      </c>
      <c r="M196" s="96" t="s">
        <v>10032</v>
      </c>
      <c r="N196" s="96"/>
      <c r="O196" s="79">
        <v>2</v>
      </c>
      <c r="P196" s="77">
        <v>450</v>
      </c>
      <c r="Q196" s="77">
        <v>740</v>
      </c>
      <c r="R196" s="77">
        <v>900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c r="AU196" s="77"/>
      <c r="AV196" s="94"/>
      <c r="AW196" s="77"/>
      <c r="AX196" s="94"/>
      <c r="AY196" s="77"/>
      <c r="AZ196" s="149">
        <f t="shared" si="6"/>
        <v>0.59940000000000004</v>
      </c>
    </row>
    <row r="197" spans="1:52" s="99" customFormat="1" ht="34.950000000000003" customHeight="1" x14ac:dyDescent="0.45">
      <c r="A197" s="93" t="s">
        <v>3285</v>
      </c>
      <c r="B197" s="77">
        <v>2</v>
      </c>
      <c r="C197" s="93" t="s">
        <v>3462</v>
      </c>
      <c r="D197" s="93"/>
      <c r="E197" s="93"/>
      <c r="F197" s="94"/>
      <c r="G197" s="93"/>
      <c r="H197" s="77"/>
      <c r="I197" s="95"/>
      <c r="J197" s="77"/>
      <c r="K197" s="77"/>
      <c r="L197" s="93" t="s">
        <v>10029</v>
      </c>
      <c r="M197" s="96"/>
      <c r="N197" s="96"/>
      <c r="O197" s="79">
        <v>1</v>
      </c>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c r="AU197" s="77"/>
      <c r="AV197" s="94"/>
      <c r="AW197" s="77"/>
      <c r="AX197" s="94"/>
      <c r="AY197" s="77"/>
      <c r="AZ197" s="149">
        <f t="shared" si="6"/>
        <v>0</v>
      </c>
    </row>
    <row r="198" spans="1:52" s="99" customFormat="1" ht="34.950000000000003" customHeight="1" x14ac:dyDescent="0.45">
      <c r="A198" s="93" t="s">
        <v>3285</v>
      </c>
      <c r="B198" s="77">
        <v>2</v>
      </c>
      <c r="C198" s="93" t="s">
        <v>3462</v>
      </c>
      <c r="D198" s="93"/>
      <c r="E198" s="93"/>
      <c r="F198" s="94"/>
      <c r="G198" s="93"/>
      <c r="H198" s="77"/>
      <c r="I198" s="95"/>
      <c r="J198" s="77"/>
      <c r="K198" s="77"/>
      <c r="L198" s="93" t="s">
        <v>9957</v>
      </c>
      <c r="M198" s="96"/>
      <c r="N198" s="96"/>
      <c r="O198" s="79">
        <v>1</v>
      </c>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c r="AU198" s="77"/>
      <c r="AV198" s="94"/>
      <c r="AW198" s="77"/>
      <c r="AX198" s="94"/>
      <c r="AY198" s="77"/>
      <c r="AZ198" s="149">
        <f t="shared" si="6"/>
        <v>0</v>
      </c>
    </row>
    <row r="199" spans="1:52" s="99" customFormat="1" ht="34.950000000000003" customHeight="1" x14ac:dyDescent="0.45">
      <c r="A199" s="93" t="s">
        <v>3285</v>
      </c>
      <c r="B199" s="77">
        <v>2</v>
      </c>
      <c r="C199" s="93" t="s">
        <v>3462</v>
      </c>
      <c r="D199" s="93"/>
      <c r="E199" s="93"/>
      <c r="F199" s="94"/>
      <c r="G199" s="93"/>
      <c r="H199" s="77"/>
      <c r="I199" s="95"/>
      <c r="J199" s="77"/>
      <c r="K199" s="77"/>
      <c r="L199" s="93" t="s">
        <v>9939</v>
      </c>
      <c r="M199" s="96"/>
      <c r="N199" s="96"/>
      <c r="O199" s="79">
        <v>10</v>
      </c>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c r="AU199" s="77"/>
      <c r="AV199" s="94"/>
      <c r="AW199" s="77"/>
      <c r="AX199" s="94"/>
      <c r="AY199" s="77"/>
      <c r="AZ199" s="149">
        <v>1</v>
      </c>
    </row>
    <row r="200" spans="1:52" s="99" customFormat="1" ht="34.950000000000003" customHeight="1" x14ac:dyDescent="0.45">
      <c r="A200" s="93" t="s">
        <v>3285</v>
      </c>
      <c r="B200" s="77">
        <v>2</v>
      </c>
      <c r="C200" s="93" t="s">
        <v>3462</v>
      </c>
      <c r="D200" s="93"/>
      <c r="E200" s="93"/>
      <c r="F200" s="94"/>
      <c r="G200" s="93"/>
      <c r="H200" s="77"/>
      <c r="I200" s="95"/>
      <c r="J200" s="77"/>
      <c r="K200" s="77"/>
      <c r="L200" s="93" t="s">
        <v>5839</v>
      </c>
      <c r="M200" s="96"/>
      <c r="N200" s="96"/>
      <c r="O200" s="79">
        <v>20</v>
      </c>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c r="AU200" s="77"/>
      <c r="AV200" s="94"/>
      <c r="AW200" s="77"/>
      <c r="AX200" s="94"/>
      <c r="AY200" s="77"/>
      <c r="AZ200" s="149">
        <v>2</v>
      </c>
    </row>
    <row r="201" spans="1:52" s="99" customFormat="1" ht="34.950000000000003" customHeight="1" x14ac:dyDescent="0.45">
      <c r="A201" s="93" t="s">
        <v>3275</v>
      </c>
      <c r="B201" s="77">
        <v>2</v>
      </c>
      <c r="C201" s="93" t="s">
        <v>3496</v>
      </c>
      <c r="D201" s="93"/>
      <c r="E201" s="93"/>
      <c r="F201" s="94"/>
      <c r="G201" s="93"/>
      <c r="H201" s="77"/>
      <c r="I201" s="186">
        <v>1466</v>
      </c>
      <c r="J201" s="77"/>
      <c r="K201" s="77"/>
      <c r="L201" s="93" t="s">
        <v>3486</v>
      </c>
      <c r="M201" s="96" t="s">
        <v>7085</v>
      </c>
      <c r="N201" s="96" t="s">
        <v>3487</v>
      </c>
      <c r="O201" s="79">
        <v>1</v>
      </c>
      <c r="P201" s="77">
        <v>470</v>
      </c>
      <c r="Q201" s="77">
        <v>600</v>
      </c>
      <c r="R201" s="77">
        <v>1120</v>
      </c>
      <c r="S201" s="77"/>
      <c r="T201" s="77"/>
      <c r="U201" s="77"/>
      <c r="V201" s="77"/>
      <c r="W201" s="77"/>
      <c r="X201" s="77"/>
      <c r="Y201" s="77"/>
      <c r="Z201" s="77"/>
      <c r="AA201" s="77"/>
      <c r="AB201" s="77"/>
      <c r="AC201" s="77"/>
      <c r="AD201" s="77"/>
      <c r="AE201" s="77"/>
      <c r="AF201" s="77"/>
      <c r="AG201" s="77"/>
      <c r="AH201" s="77"/>
      <c r="AI201" s="77"/>
      <c r="AJ201" s="77"/>
      <c r="AK201" s="77"/>
      <c r="AL201" s="77"/>
      <c r="AM201" s="94" t="s">
        <v>3488</v>
      </c>
      <c r="AN201" s="94"/>
      <c r="AO201" s="77"/>
      <c r="AP201" s="77"/>
      <c r="AQ201" s="77"/>
      <c r="AR201" s="77"/>
      <c r="AS201" s="97"/>
      <c r="AT201" s="77">
        <v>2137</v>
      </c>
      <c r="AU201" s="77">
        <v>7</v>
      </c>
      <c r="AV201" s="94" t="s">
        <v>3114</v>
      </c>
      <c r="AW201" s="77" t="s">
        <v>2874</v>
      </c>
      <c r="AX201" s="94" t="s">
        <v>3074</v>
      </c>
      <c r="AY201" s="77"/>
      <c r="AZ201" s="149">
        <f t="shared" ref="AZ201:AZ212" si="7">P201*Q201*R201/1000000000*O201</f>
        <v>0.31584000000000001</v>
      </c>
    </row>
    <row r="202" spans="1:52" s="99" customFormat="1" ht="34.950000000000003" customHeight="1" x14ac:dyDescent="0.45">
      <c r="A202" s="93" t="s">
        <v>3275</v>
      </c>
      <c r="B202" s="77">
        <v>2</v>
      </c>
      <c r="C202" s="93" t="s">
        <v>3496</v>
      </c>
      <c r="D202" s="93"/>
      <c r="E202" s="93"/>
      <c r="F202" s="94"/>
      <c r="G202" s="93"/>
      <c r="H202" s="77"/>
      <c r="I202" s="95">
        <v>1504</v>
      </c>
      <c r="J202" s="77"/>
      <c r="K202" s="77"/>
      <c r="L202" s="93" t="s">
        <v>3497</v>
      </c>
      <c r="M202" s="96"/>
      <c r="N202" s="96"/>
      <c r="O202" s="79">
        <v>1</v>
      </c>
      <c r="P202" s="77">
        <v>750</v>
      </c>
      <c r="Q202" s="77">
        <v>300</v>
      </c>
      <c r="R202" s="77">
        <v>1760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2141</v>
      </c>
      <c r="AU202" s="77">
        <v>7</v>
      </c>
      <c r="AV202" s="94" t="s">
        <v>3114</v>
      </c>
      <c r="AW202" s="77" t="s">
        <v>2957</v>
      </c>
      <c r="AX202" s="94"/>
      <c r="AY202" s="77"/>
      <c r="AZ202" s="149">
        <f t="shared" si="7"/>
        <v>0.39600000000000002</v>
      </c>
    </row>
    <row r="203" spans="1:52" s="99" customFormat="1" ht="34.950000000000003" customHeight="1" x14ac:dyDescent="0.45">
      <c r="A203" s="93" t="s">
        <v>3275</v>
      </c>
      <c r="B203" s="77">
        <v>2</v>
      </c>
      <c r="C203" s="93" t="s">
        <v>3496</v>
      </c>
      <c r="D203" s="93"/>
      <c r="E203" s="93"/>
      <c r="F203" s="94"/>
      <c r="G203" s="93"/>
      <c r="H203" s="77"/>
      <c r="I203" s="95">
        <v>1505</v>
      </c>
      <c r="J203" s="77"/>
      <c r="K203" s="77"/>
      <c r="L203" s="93" t="s">
        <v>2491</v>
      </c>
      <c r="M203" s="96" t="s">
        <v>8705</v>
      </c>
      <c r="N203" s="96"/>
      <c r="O203" s="79">
        <v>1</v>
      </c>
      <c r="P203" s="77">
        <v>400</v>
      </c>
      <c r="Q203" s="77">
        <v>350</v>
      </c>
      <c r="R203" s="77">
        <v>700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2142</v>
      </c>
      <c r="AU203" s="77">
        <v>7</v>
      </c>
      <c r="AV203" s="94" t="s">
        <v>3114</v>
      </c>
      <c r="AW203" s="77" t="s">
        <v>2957</v>
      </c>
      <c r="AX203" s="94"/>
      <c r="AY203" s="77"/>
      <c r="AZ203" s="149">
        <f t="shared" si="7"/>
        <v>9.8000000000000004E-2</v>
      </c>
    </row>
    <row r="204" spans="1:52" s="99" customFormat="1" ht="34.950000000000003" customHeight="1" x14ac:dyDescent="0.45">
      <c r="A204" s="93" t="s">
        <v>3275</v>
      </c>
      <c r="B204" s="77">
        <v>2</v>
      </c>
      <c r="C204" s="93" t="s">
        <v>3496</v>
      </c>
      <c r="D204" s="93"/>
      <c r="E204" s="93"/>
      <c r="F204" s="94"/>
      <c r="G204" s="93"/>
      <c r="H204" s="77"/>
      <c r="I204" s="95">
        <v>1506</v>
      </c>
      <c r="J204" s="77"/>
      <c r="K204" s="77"/>
      <c r="L204" s="93" t="s">
        <v>3497</v>
      </c>
      <c r="M204" s="96"/>
      <c r="N204" s="96"/>
      <c r="O204" s="79">
        <v>1</v>
      </c>
      <c r="P204" s="77">
        <v>600</v>
      </c>
      <c r="Q204" s="77">
        <v>460</v>
      </c>
      <c r="R204" s="77">
        <v>900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2143</v>
      </c>
      <c r="AU204" s="77">
        <v>7</v>
      </c>
      <c r="AV204" s="94" t="s">
        <v>3114</v>
      </c>
      <c r="AW204" s="77" t="s">
        <v>2957</v>
      </c>
      <c r="AX204" s="94"/>
      <c r="AY204" s="77"/>
      <c r="AZ204" s="149">
        <f t="shared" si="7"/>
        <v>0.24840000000000001</v>
      </c>
    </row>
    <row r="205" spans="1:52" s="99" customFormat="1" ht="34.950000000000003" customHeight="1" x14ac:dyDescent="0.45">
      <c r="A205" s="93" t="s">
        <v>3275</v>
      </c>
      <c r="B205" s="77">
        <v>2</v>
      </c>
      <c r="C205" s="93" t="s">
        <v>3496</v>
      </c>
      <c r="D205" s="93"/>
      <c r="E205" s="93"/>
      <c r="F205" s="94"/>
      <c r="G205" s="93"/>
      <c r="H205" s="77"/>
      <c r="I205" s="95">
        <v>1507</v>
      </c>
      <c r="J205" s="77"/>
      <c r="K205" s="77"/>
      <c r="L205" s="93" t="s">
        <v>3498</v>
      </c>
      <c r="M205" s="96" t="s">
        <v>8843</v>
      </c>
      <c r="N205" s="96"/>
      <c r="O205" s="79">
        <v>1</v>
      </c>
      <c r="P205" s="77">
        <v>630</v>
      </c>
      <c r="Q205" s="77">
        <v>400</v>
      </c>
      <c r="R205" s="77">
        <v>800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2144</v>
      </c>
      <c r="AU205" s="77">
        <v>7</v>
      </c>
      <c r="AV205" s="94" t="s">
        <v>3114</v>
      </c>
      <c r="AW205" s="77" t="s">
        <v>2957</v>
      </c>
      <c r="AX205" s="94"/>
      <c r="AY205" s="77"/>
      <c r="AZ205" s="149">
        <f t="shared" si="7"/>
        <v>0.2016</v>
      </c>
    </row>
    <row r="206" spans="1:52" s="99" customFormat="1" ht="34.950000000000003" customHeight="1" x14ac:dyDescent="0.45">
      <c r="A206" s="93" t="s">
        <v>3275</v>
      </c>
      <c r="B206" s="77">
        <v>2</v>
      </c>
      <c r="C206" s="93" t="s">
        <v>3496</v>
      </c>
      <c r="D206" s="93"/>
      <c r="E206" s="93"/>
      <c r="F206" s="94"/>
      <c r="G206" s="93"/>
      <c r="H206" s="77"/>
      <c r="I206" s="95">
        <v>1508</v>
      </c>
      <c r="J206" s="77"/>
      <c r="K206" s="77"/>
      <c r="L206" s="93" t="s">
        <v>3497</v>
      </c>
      <c r="M206" s="96"/>
      <c r="N206" s="96"/>
      <c r="O206" s="79">
        <v>1</v>
      </c>
      <c r="P206" s="77">
        <v>900</v>
      </c>
      <c r="Q206" s="77">
        <v>320</v>
      </c>
      <c r="R206" s="77">
        <v>1760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2145</v>
      </c>
      <c r="AU206" s="77">
        <v>7</v>
      </c>
      <c r="AV206" s="94" t="s">
        <v>3114</v>
      </c>
      <c r="AW206" s="77" t="s">
        <v>2957</v>
      </c>
      <c r="AX206" s="94"/>
      <c r="AY206" s="77"/>
      <c r="AZ206" s="149">
        <f t="shared" si="7"/>
        <v>0.50688</v>
      </c>
    </row>
    <row r="207" spans="1:52" s="99" customFormat="1" ht="34.950000000000003" customHeight="1" x14ac:dyDescent="0.45">
      <c r="A207" s="93" t="s">
        <v>3275</v>
      </c>
      <c r="B207" s="77">
        <v>2</v>
      </c>
      <c r="C207" s="93" t="s">
        <v>3496</v>
      </c>
      <c r="D207" s="93"/>
      <c r="E207" s="93"/>
      <c r="F207" s="94"/>
      <c r="G207" s="93"/>
      <c r="H207" s="77"/>
      <c r="I207" s="95">
        <v>1509</v>
      </c>
      <c r="J207" s="77"/>
      <c r="K207" s="77"/>
      <c r="L207" s="93" t="s">
        <v>2491</v>
      </c>
      <c r="M207" s="96" t="s">
        <v>8844</v>
      </c>
      <c r="N207" s="96"/>
      <c r="O207" s="79">
        <v>1</v>
      </c>
      <c r="P207" s="77">
        <v>450</v>
      </c>
      <c r="Q207" s="77">
        <v>600</v>
      </c>
      <c r="R207" s="77">
        <v>770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2146</v>
      </c>
      <c r="AU207" s="77">
        <v>7</v>
      </c>
      <c r="AV207" s="94" t="s">
        <v>3114</v>
      </c>
      <c r="AW207" s="77" t="s">
        <v>2876</v>
      </c>
      <c r="AX207" s="94"/>
      <c r="AY207" s="77"/>
      <c r="AZ207" s="149">
        <f t="shared" si="7"/>
        <v>0.2079</v>
      </c>
    </row>
    <row r="208" spans="1:52" s="99" customFormat="1" ht="34.950000000000003" customHeight="1" x14ac:dyDescent="0.45">
      <c r="A208" s="93" t="s">
        <v>3275</v>
      </c>
      <c r="B208" s="77">
        <v>2</v>
      </c>
      <c r="C208" s="93" t="s">
        <v>3496</v>
      </c>
      <c r="D208" s="93"/>
      <c r="E208" s="93"/>
      <c r="F208" s="94"/>
      <c r="G208" s="93"/>
      <c r="H208" s="77"/>
      <c r="I208" s="95">
        <v>1511</v>
      </c>
      <c r="J208" s="77"/>
      <c r="K208" s="77"/>
      <c r="L208" s="93" t="s">
        <v>3501</v>
      </c>
      <c r="M208" s="96" t="s">
        <v>3502</v>
      </c>
      <c r="N208" s="96" t="s">
        <v>3503</v>
      </c>
      <c r="O208" s="79">
        <v>1</v>
      </c>
      <c r="P208" s="77">
        <v>450</v>
      </c>
      <c r="Q208" s="77">
        <v>300</v>
      </c>
      <c r="R208" s="77">
        <v>250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v>2148</v>
      </c>
      <c r="AU208" s="77">
        <v>7</v>
      </c>
      <c r="AV208" s="94" t="s">
        <v>3114</v>
      </c>
      <c r="AW208" s="77" t="s">
        <v>2868</v>
      </c>
      <c r="AX208" s="94"/>
      <c r="AY208" s="77"/>
      <c r="AZ208" s="149">
        <f t="shared" si="7"/>
        <v>3.3750000000000002E-2</v>
      </c>
    </row>
    <row r="209" spans="1:52" s="99" customFormat="1" ht="34.950000000000003" customHeight="1" x14ac:dyDescent="0.45">
      <c r="A209" s="93" t="s">
        <v>3275</v>
      </c>
      <c r="B209" s="77">
        <v>2</v>
      </c>
      <c r="C209" s="93" t="s">
        <v>3496</v>
      </c>
      <c r="D209" s="93"/>
      <c r="E209" s="93"/>
      <c r="F209" s="94"/>
      <c r="G209" s="93"/>
      <c r="H209" s="77"/>
      <c r="I209" s="95">
        <v>1512</v>
      </c>
      <c r="J209" s="77"/>
      <c r="K209" s="77"/>
      <c r="L209" s="93" t="s">
        <v>3501</v>
      </c>
      <c r="M209" s="96" t="s">
        <v>7085</v>
      </c>
      <c r="N209" s="96" t="s">
        <v>3504</v>
      </c>
      <c r="O209" s="79">
        <v>1</v>
      </c>
      <c r="P209" s="77">
        <v>480</v>
      </c>
      <c r="Q209" s="77">
        <v>340</v>
      </c>
      <c r="R209" s="77">
        <v>300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2149</v>
      </c>
      <c r="AU209" s="77">
        <v>7</v>
      </c>
      <c r="AV209" s="94" t="s">
        <v>3114</v>
      </c>
      <c r="AW209" s="77" t="s">
        <v>2868</v>
      </c>
      <c r="AX209" s="94"/>
      <c r="AY209" s="77"/>
      <c r="AZ209" s="149">
        <f t="shared" si="7"/>
        <v>4.8959999999999997E-2</v>
      </c>
    </row>
    <row r="210" spans="1:52" s="99" customFormat="1" ht="34.950000000000003" customHeight="1" x14ac:dyDescent="0.45">
      <c r="A210" s="93" t="s">
        <v>3275</v>
      </c>
      <c r="B210" s="77">
        <v>2</v>
      </c>
      <c r="C210" s="93" t="s">
        <v>3496</v>
      </c>
      <c r="D210" s="93"/>
      <c r="E210" s="93"/>
      <c r="F210" s="94"/>
      <c r="G210" s="93"/>
      <c r="H210" s="77"/>
      <c r="I210" s="95">
        <v>1513</v>
      </c>
      <c r="J210" s="77"/>
      <c r="K210" s="77"/>
      <c r="L210" s="93" t="s">
        <v>3505</v>
      </c>
      <c r="M210" s="96" t="s">
        <v>2923</v>
      </c>
      <c r="N210" s="96" t="s">
        <v>3506</v>
      </c>
      <c r="O210" s="79">
        <v>1</v>
      </c>
      <c r="P210" s="77">
        <v>200</v>
      </c>
      <c r="Q210" s="77">
        <v>200</v>
      </c>
      <c r="R210" s="77">
        <v>250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2150</v>
      </c>
      <c r="AU210" s="77">
        <v>7</v>
      </c>
      <c r="AV210" s="94" t="s">
        <v>3114</v>
      </c>
      <c r="AW210" s="77" t="s">
        <v>2874</v>
      </c>
      <c r="AX210" s="94"/>
      <c r="AY210" s="77"/>
      <c r="AZ210" s="149">
        <f t="shared" si="7"/>
        <v>0.01</v>
      </c>
    </row>
    <row r="211" spans="1:52" s="99" customFormat="1" ht="34.950000000000003" customHeight="1" x14ac:dyDescent="0.45">
      <c r="A211" s="93" t="s">
        <v>3275</v>
      </c>
      <c r="B211" s="77">
        <v>2</v>
      </c>
      <c r="C211" s="93" t="s">
        <v>3496</v>
      </c>
      <c r="D211" s="93"/>
      <c r="E211" s="93"/>
      <c r="F211" s="94"/>
      <c r="G211" s="93"/>
      <c r="H211" s="77"/>
      <c r="I211" s="95">
        <v>1514</v>
      </c>
      <c r="J211" s="77"/>
      <c r="K211" s="77"/>
      <c r="L211" s="93" t="s">
        <v>3505</v>
      </c>
      <c r="M211" s="96" t="s">
        <v>7097</v>
      </c>
      <c r="N211" s="96" t="s">
        <v>3507</v>
      </c>
      <c r="O211" s="79">
        <v>1</v>
      </c>
      <c r="P211" s="77">
        <v>200</v>
      </c>
      <c r="Q211" s="77">
        <v>200</v>
      </c>
      <c r="R211" s="77">
        <v>300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2151</v>
      </c>
      <c r="AU211" s="77">
        <v>7</v>
      </c>
      <c r="AV211" s="94" t="s">
        <v>3114</v>
      </c>
      <c r="AW211" s="77" t="s">
        <v>2876</v>
      </c>
      <c r="AX211" s="94"/>
      <c r="AY211" s="77"/>
      <c r="AZ211" s="149">
        <f t="shared" si="7"/>
        <v>1.2E-2</v>
      </c>
    </row>
    <row r="212" spans="1:52" s="99" customFormat="1" ht="34.950000000000003" customHeight="1" x14ac:dyDescent="0.45">
      <c r="A212" s="93" t="s">
        <v>3275</v>
      </c>
      <c r="B212" s="77">
        <v>2</v>
      </c>
      <c r="C212" s="93" t="s">
        <v>3496</v>
      </c>
      <c r="D212" s="93"/>
      <c r="E212" s="93"/>
      <c r="F212" s="94"/>
      <c r="G212" s="93"/>
      <c r="H212" s="77"/>
      <c r="I212" s="95"/>
      <c r="J212" s="77"/>
      <c r="K212" s="77"/>
      <c r="L212" s="93" t="s">
        <v>8845</v>
      </c>
      <c r="M212" s="96" t="s">
        <v>8846</v>
      </c>
      <c r="N212" s="96"/>
      <c r="O212" s="79">
        <v>1</v>
      </c>
      <c r="P212" s="77">
        <v>500</v>
      </c>
      <c r="Q212" s="77">
        <v>450</v>
      </c>
      <c r="R212" s="77">
        <v>1430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c r="AU212" s="77"/>
      <c r="AV212" s="94"/>
      <c r="AW212" s="77"/>
      <c r="AX212" s="94"/>
      <c r="AY212" s="77"/>
      <c r="AZ212" s="149">
        <f t="shared" si="7"/>
        <v>0.32174999999999998</v>
      </c>
    </row>
    <row r="213" spans="1:52" s="99" customFormat="1" ht="34.950000000000003" customHeight="1" x14ac:dyDescent="0.45">
      <c r="A213" s="93" t="s">
        <v>3275</v>
      </c>
      <c r="B213" s="77">
        <v>2</v>
      </c>
      <c r="C213" s="93" t="s">
        <v>3496</v>
      </c>
      <c r="D213" s="93"/>
      <c r="E213" s="93"/>
      <c r="F213" s="94"/>
      <c r="G213" s="93"/>
      <c r="H213" s="77"/>
      <c r="I213" s="95"/>
      <c r="J213" s="77"/>
      <c r="K213" s="77"/>
      <c r="L213" s="93" t="s">
        <v>8709</v>
      </c>
      <c r="M213" s="96"/>
      <c r="N213" s="96"/>
      <c r="O213" s="79">
        <v>15</v>
      </c>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c r="AU213" s="77"/>
      <c r="AV213" s="94"/>
      <c r="AW213" s="77"/>
      <c r="AX213" s="94"/>
      <c r="AY213" s="77"/>
      <c r="AZ213" s="149">
        <v>1.5</v>
      </c>
    </row>
    <row r="214" spans="1:52" s="99" customFormat="1" ht="34.950000000000003" customHeight="1" x14ac:dyDescent="0.45">
      <c r="A214" s="93" t="s">
        <v>3275</v>
      </c>
      <c r="B214" s="77">
        <v>2</v>
      </c>
      <c r="C214" s="93" t="s">
        <v>8483</v>
      </c>
      <c r="D214" s="93"/>
      <c r="E214" s="93"/>
      <c r="F214" s="94"/>
      <c r="G214" s="93"/>
      <c r="H214" s="77"/>
      <c r="I214" s="95">
        <v>2211</v>
      </c>
      <c r="J214" s="77"/>
      <c r="K214" s="77"/>
      <c r="L214" s="93" t="s">
        <v>2910</v>
      </c>
      <c r="M214" s="96" t="s">
        <v>8485</v>
      </c>
      <c r="N214" s="96"/>
      <c r="O214" s="79">
        <v>1</v>
      </c>
      <c r="P214" s="77">
        <v>500</v>
      </c>
      <c r="Q214" s="77">
        <v>350</v>
      </c>
      <c r="R214" s="77">
        <v>1650</v>
      </c>
      <c r="S214" s="77"/>
      <c r="T214" s="77"/>
      <c r="U214" s="77"/>
      <c r="V214" s="77"/>
      <c r="W214" s="77"/>
      <c r="X214" s="77"/>
      <c r="Y214" s="77"/>
      <c r="Z214" s="77"/>
      <c r="AA214" s="77"/>
      <c r="AB214" s="77"/>
      <c r="AC214" s="77"/>
      <c r="AD214" s="77"/>
      <c r="AE214" s="77"/>
      <c r="AF214" s="77"/>
      <c r="AG214" s="77"/>
      <c r="AH214" s="77"/>
      <c r="AI214" s="77"/>
      <c r="AJ214" s="77" t="s">
        <v>3043</v>
      </c>
      <c r="AK214" s="77"/>
      <c r="AL214" s="77"/>
      <c r="AM214" s="94" t="s">
        <v>5293</v>
      </c>
      <c r="AN214" s="94" t="s">
        <v>5298</v>
      </c>
      <c r="AO214" s="77"/>
      <c r="AP214" s="77"/>
      <c r="AQ214" s="77"/>
      <c r="AR214" s="77"/>
      <c r="AS214" s="97"/>
      <c r="AT214" s="77">
        <v>781</v>
      </c>
      <c r="AU214" s="77">
        <v>58</v>
      </c>
      <c r="AV214" s="94" t="s">
        <v>3114</v>
      </c>
      <c r="AW214" s="77" t="s">
        <v>2874</v>
      </c>
      <c r="AX214" s="94" t="s">
        <v>3669</v>
      </c>
      <c r="AY214" s="77"/>
      <c r="AZ214" s="149">
        <f t="shared" ref="AZ214:AZ224" si="8">P214*Q214*R214/1000000000*O214</f>
        <v>0.28875000000000001</v>
      </c>
    </row>
    <row r="215" spans="1:52" s="99" customFormat="1" ht="34.950000000000003" customHeight="1" x14ac:dyDescent="0.45">
      <c r="A215" s="93" t="s">
        <v>3275</v>
      </c>
      <c r="B215" s="77">
        <v>2</v>
      </c>
      <c r="C215" s="93" t="s">
        <v>8483</v>
      </c>
      <c r="D215" s="93"/>
      <c r="E215" s="93"/>
      <c r="F215" s="94"/>
      <c r="G215" s="93"/>
      <c r="H215" s="77"/>
      <c r="I215" s="95">
        <v>2823</v>
      </c>
      <c r="J215" s="77"/>
      <c r="K215" s="77"/>
      <c r="L215" s="93" t="s">
        <v>3105</v>
      </c>
      <c r="M215" s="96" t="s">
        <v>8414</v>
      </c>
      <c r="N215" s="96"/>
      <c r="O215" s="79">
        <v>1</v>
      </c>
      <c r="P215" s="77">
        <v>1200</v>
      </c>
      <c r="Q215" s="77">
        <v>800</v>
      </c>
      <c r="R215" s="77">
        <v>710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2698</v>
      </c>
      <c r="AU215" s="77">
        <v>4</v>
      </c>
      <c r="AV215" s="94" t="s">
        <v>3032</v>
      </c>
      <c r="AW215" s="77" t="s">
        <v>2874</v>
      </c>
      <c r="AX215" s="94"/>
      <c r="AY215" s="77"/>
      <c r="AZ215" s="149">
        <f t="shared" si="8"/>
        <v>0.68159999999999998</v>
      </c>
    </row>
    <row r="216" spans="1:52" s="99" customFormat="1" ht="34.950000000000003" customHeight="1" x14ac:dyDescent="0.45">
      <c r="A216" s="93" t="s">
        <v>3275</v>
      </c>
      <c r="B216" s="77">
        <v>2</v>
      </c>
      <c r="C216" s="93" t="s">
        <v>8483</v>
      </c>
      <c r="D216" s="93"/>
      <c r="E216" s="93"/>
      <c r="F216" s="94"/>
      <c r="G216" s="93"/>
      <c r="H216" s="77"/>
      <c r="I216" s="95">
        <v>2824</v>
      </c>
      <c r="J216" s="77"/>
      <c r="K216" s="77"/>
      <c r="L216" s="93" t="s">
        <v>3094</v>
      </c>
      <c r="M216" s="96" t="s">
        <v>8418</v>
      </c>
      <c r="N216" s="96"/>
      <c r="O216" s="79">
        <v>1</v>
      </c>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2699</v>
      </c>
      <c r="AU216" s="77">
        <v>4</v>
      </c>
      <c r="AV216" s="94" t="s">
        <v>3032</v>
      </c>
      <c r="AW216" s="77" t="s">
        <v>2874</v>
      </c>
      <c r="AX216" s="94"/>
      <c r="AY216" s="77"/>
      <c r="AZ216" s="149">
        <f t="shared" si="8"/>
        <v>0</v>
      </c>
    </row>
    <row r="217" spans="1:52" s="99" customFormat="1" ht="34.950000000000003" customHeight="1" x14ac:dyDescent="0.45">
      <c r="A217" s="93" t="s">
        <v>3275</v>
      </c>
      <c r="B217" s="77">
        <v>2</v>
      </c>
      <c r="C217" s="93" t="s">
        <v>8483</v>
      </c>
      <c r="D217" s="93"/>
      <c r="E217" s="93"/>
      <c r="F217" s="94"/>
      <c r="G217" s="93"/>
      <c r="H217" s="77"/>
      <c r="I217" s="95">
        <v>2825</v>
      </c>
      <c r="J217" s="77"/>
      <c r="K217" s="77"/>
      <c r="L217" s="93" t="s">
        <v>3094</v>
      </c>
      <c r="M217" s="96" t="s">
        <v>8418</v>
      </c>
      <c r="N217" s="96"/>
      <c r="O217" s="79">
        <v>1</v>
      </c>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2700</v>
      </c>
      <c r="AU217" s="77">
        <v>4</v>
      </c>
      <c r="AV217" s="94" t="s">
        <v>3032</v>
      </c>
      <c r="AW217" s="77" t="s">
        <v>2874</v>
      </c>
      <c r="AX217" s="94"/>
      <c r="AY217" s="77"/>
      <c r="AZ217" s="149">
        <f t="shared" si="8"/>
        <v>0</v>
      </c>
    </row>
    <row r="218" spans="1:52" s="99" customFormat="1" ht="34.950000000000003" customHeight="1" x14ac:dyDescent="0.45">
      <c r="A218" s="93" t="s">
        <v>3275</v>
      </c>
      <c r="B218" s="77">
        <v>2</v>
      </c>
      <c r="C218" s="93" t="s">
        <v>8483</v>
      </c>
      <c r="D218" s="93"/>
      <c r="E218" s="93"/>
      <c r="F218" s="94"/>
      <c r="G218" s="93"/>
      <c r="H218" s="77"/>
      <c r="I218" s="95">
        <v>2826</v>
      </c>
      <c r="J218" s="77"/>
      <c r="K218" s="77"/>
      <c r="L218" s="93" t="s">
        <v>3094</v>
      </c>
      <c r="M218" s="96" t="s">
        <v>8418</v>
      </c>
      <c r="N218" s="96"/>
      <c r="O218" s="79">
        <v>1</v>
      </c>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2701</v>
      </c>
      <c r="AU218" s="77">
        <v>4</v>
      </c>
      <c r="AV218" s="94" t="s">
        <v>3032</v>
      </c>
      <c r="AW218" s="77" t="s">
        <v>2874</v>
      </c>
      <c r="AX218" s="94"/>
      <c r="AY218" s="77"/>
      <c r="AZ218" s="149">
        <f t="shared" si="8"/>
        <v>0</v>
      </c>
    </row>
    <row r="219" spans="1:52" s="99" customFormat="1" ht="34.950000000000003" customHeight="1" x14ac:dyDescent="0.45">
      <c r="A219" s="93" t="s">
        <v>3275</v>
      </c>
      <c r="B219" s="77">
        <v>2</v>
      </c>
      <c r="C219" s="93" t="s">
        <v>8483</v>
      </c>
      <c r="D219" s="93"/>
      <c r="E219" s="93"/>
      <c r="F219" s="94"/>
      <c r="G219" s="93"/>
      <c r="H219" s="77"/>
      <c r="I219" s="95">
        <v>2827</v>
      </c>
      <c r="J219" s="77"/>
      <c r="K219" s="77"/>
      <c r="L219" s="93" t="s">
        <v>3094</v>
      </c>
      <c r="M219" s="96" t="s">
        <v>8418</v>
      </c>
      <c r="N219" s="96"/>
      <c r="O219" s="79">
        <v>1</v>
      </c>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2702</v>
      </c>
      <c r="AU219" s="77">
        <v>4</v>
      </c>
      <c r="AV219" s="94" t="s">
        <v>3032</v>
      </c>
      <c r="AW219" s="77" t="s">
        <v>2874</v>
      </c>
      <c r="AX219" s="94"/>
      <c r="AY219" s="77"/>
      <c r="AZ219" s="149">
        <f t="shared" si="8"/>
        <v>0</v>
      </c>
    </row>
    <row r="220" spans="1:52" s="99" customFormat="1" ht="34.950000000000003" customHeight="1" x14ac:dyDescent="0.45">
      <c r="A220" s="93" t="s">
        <v>3275</v>
      </c>
      <c r="B220" s="77">
        <v>2</v>
      </c>
      <c r="C220" s="93" t="s">
        <v>8483</v>
      </c>
      <c r="D220" s="93"/>
      <c r="E220" s="93"/>
      <c r="F220" s="94"/>
      <c r="G220" s="93"/>
      <c r="H220" s="77"/>
      <c r="I220" s="95">
        <v>2828</v>
      </c>
      <c r="J220" s="77"/>
      <c r="K220" s="77"/>
      <c r="L220" s="93" t="s">
        <v>3106</v>
      </c>
      <c r="M220" s="96" t="s">
        <v>8484</v>
      </c>
      <c r="N220" s="96"/>
      <c r="O220" s="79">
        <v>1</v>
      </c>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2703</v>
      </c>
      <c r="AU220" s="77">
        <v>4</v>
      </c>
      <c r="AV220" s="94" t="s">
        <v>3032</v>
      </c>
      <c r="AW220" s="77" t="s">
        <v>2868</v>
      </c>
      <c r="AX220" s="94"/>
      <c r="AY220" s="77"/>
      <c r="AZ220" s="149">
        <f t="shared" si="8"/>
        <v>0</v>
      </c>
    </row>
    <row r="221" spans="1:52" s="99" customFormat="1" ht="34.950000000000003" customHeight="1" x14ac:dyDescent="0.45">
      <c r="A221" s="93" t="s">
        <v>3275</v>
      </c>
      <c r="B221" s="77">
        <v>2</v>
      </c>
      <c r="C221" s="93" t="s">
        <v>8483</v>
      </c>
      <c r="D221" s="93"/>
      <c r="E221" s="93"/>
      <c r="F221" s="94"/>
      <c r="G221" s="93"/>
      <c r="H221" s="77"/>
      <c r="I221" s="95">
        <v>2829</v>
      </c>
      <c r="J221" s="77"/>
      <c r="K221" s="77"/>
      <c r="L221" s="93" t="s">
        <v>3090</v>
      </c>
      <c r="M221" s="96"/>
      <c r="N221" s="96" t="s">
        <v>3107</v>
      </c>
      <c r="O221" s="79">
        <v>1</v>
      </c>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v>2704</v>
      </c>
      <c r="AU221" s="77">
        <v>4</v>
      </c>
      <c r="AV221" s="94" t="s">
        <v>3032</v>
      </c>
      <c r="AW221" s="77" t="s">
        <v>2874</v>
      </c>
      <c r="AX221" s="94"/>
      <c r="AY221" s="77"/>
      <c r="AZ221" s="149">
        <f t="shared" si="8"/>
        <v>0</v>
      </c>
    </row>
    <row r="222" spans="1:52" s="99" customFormat="1" ht="34.950000000000003" customHeight="1" x14ac:dyDescent="0.45">
      <c r="A222" s="93" t="s">
        <v>3275</v>
      </c>
      <c r="B222" s="77">
        <v>2</v>
      </c>
      <c r="C222" s="93" t="s">
        <v>8483</v>
      </c>
      <c r="D222" s="93"/>
      <c r="E222" s="93"/>
      <c r="F222" s="94"/>
      <c r="G222" s="93"/>
      <c r="H222" s="77"/>
      <c r="I222" s="95">
        <v>2831</v>
      </c>
      <c r="J222" s="77"/>
      <c r="K222" s="77"/>
      <c r="L222" s="93" t="s">
        <v>2910</v>
      </c>
      <c r="M222" s="96" t="s">
        <v>8421</v>
      </c>
      <c r="N222" s="96"/>
      <c r="O222" s="79">
        <v>1</v>
      </c>
      <c r="P222" s="77">
        <v>1200</v>
      </c>
      <c r="Q222" s="77">
        <v>410</v>
      </c>
      <c r="R222" s="77">
        <v>1050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v>2706</v>
      </c>
      <c r="AU222" s="77">
        <v>4</v>
      </c>
      <c r="AV222" s="94" t="s">
        <v>3032</v>
      </c>
      <c r="AW222" s="77" t="s">
        <v>2874</v>
      </c>
      <c r="AX222" s="94"/>
      <c r="AY222" s="77"/>
      <c r="AZ222" s="149">
        <f t="shared" si="8"/>
        <v>0.51659999999999995</v>
      </c>
    </row>
    <row r="223" spans="1:52" s="99" customFormat="1" ht="34.950000000000003" customHeight="1" x14ac:dyDescent="0.45">
      <c r="A223" s="93" t="s">
        <v>3275</v>
      </c>
      <c r="B223" s="77">
        <v>2</v>
      </c>
      <c r="C223" s="93" t="s">
        <v>8483</v>
      </c>
      <c r="D223" s="93"/>
      <c r="E223" s="93"/>
      <c r="F223" s="94"/>
      <c r="G223" s="93"/>
      <c r="H223" s="77"/>
      <c r="I223" s="95">
        <v>2833</v>
      </c>
      <c r="J223" s="77"/>
      <c r="K223" s="77"/>
      <c r="L223" s="93" t="s">
        <v>2910</v>
      </c>
      <c r="M223" s="96" t="s">
        <v>8421</v>
      </c>
      <c r="N223" s="96"/>
      <c r="O223" s="79">
        <v>1</v>
      </c>
      <c r="P223" s="77">
        <v>1240</v>
      </c>
      <c r="Q223" s="77">
        <v>330</v>
      </c>
      <c r="R223" s="77">
        <v>1830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v>2708</v>
      </c>
      <c r="AU223" s="77">
        <v>4</v>
      </c>
      <c r="AV223" s="94" t="s">
        <v>3032</v>
      </c>
      <c r="AW223" s="77" t="s">
        <v>2876</v>
      </c>
      <c r="AX223" s="94"/>
      <c r="AY223" s="77"/>
      <c r="AZ223" s="149">
        <f t="shared" si="8"/>
        <v>0.74883599999999995</v>
      </c>
    </row>
    <row r="224" spans="1:52" s="99" customFormat="1" ht="34.950000000000003" customHeight="1" x14ac:dyDescent="0.45">
      <c r="A224" s="93" t="s">
        <v>3275</v>
      </c>
      <c r="B224" s="77">
        <v>2</v>
      </c>
      <c r="C224" s="93" t="s">
        <v>8483</v>
      </c>
      <c r="D224" s="93"/>
      <c r="E224" s="93"/>
      <c r="F224" s="94"/>
      <c r="G224" s="93"/>
      <c r="H224" s="77"/>
      <c r="I224" s="95">
        <v>2834</v>
      </c>
      <c r="J224" s="77"/>
      <c r="K224" s="77"/>
      <c r="L224" s="93" t="s">
        <v>2910</v>
      </c>
      <c r="M224" s="96" t="s">
        <v>8421</v>
      </c>
      <c r="N224" s="96"/>
      <c r="O224" s="79">
        <v>1</v>
      </c>
      <c r="P224" s="77">
        <v>1240</v>
      </c>
      <c r="Q224" s="77">
        <v>330</v>
      </c>
      <c r="R224" s="77">
        <v>1830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2709</v>
      </c>
      <c r="AU224" s="77">
        <v>4</v>
      </c>
      <c r="AV224" s="94" t="s">
        <v>3032</v>
      </c>
      <c r="AW224" s="77" t="s">
        <v>2876</v>
      </c>
      <c r="AX224" s="94"/>
      <c r="AY224" s="77"/>
      <c r="AZ224" s="149">
        <f t="shared" si="8"/>
        <v>0.74883599999999995</v>
      </c>
    </row>
    <row r="225" spans="1:52" s="99" customFormat="1" ht="34.950000000000003" customHeight="1" x14ac:dyDescent="0.45">
      <c r="A225" s="93" t="s">
        <v>3285</v>
      </c>
      <c r="B225" s="77">
        <v>2</v>
      </c>
      <c r="C225" s="93" t="s">
        <v>5320</v>
      </c>
      <c r="D225" s="93"/>
      <c r="E225" s="93"/>
      <c r="F225" s="94"/>
      <c r="G225" s="93"/>
      <c r="H225" s="77"/>
      <c r="I225" s="95">
        <v>2850</v>
      </c>
      <c r="J225" s="77"/>
      <c r="K225" s="77"/>
      <c r="L225" s="93" t="s">
        <v>3276</v>
      </c>
      <c r="M225" s="96"/>
      <c r="N225" s="96"/>
      <c r="O225" s="79">
        <v>1</v>
      </c>
      <c r="P225" s="77">
        <v>1800</v>
      </c>
      <c r="Q225" s="77">
        <v>450</v>
      </c>
      <c r="R225" s="77">
        <v>700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661</v>
      </c>
      <c r="AU225" s="77">
        <v>58</v>
      </c>
      <c r="AV225" s="94" t="s">
        <v>3114</v>
      </c>
      <c r="AW225" s="77" t="s">
        <v>2876</v>
      </c>
      <c r="AX225" s="94" t="s">
        <v>3043</v>
      </c>
      <c r="AY225" s="77"/>
      <c r="AZ225" s="83">
        <f t="shared" ref="AZ225:AZ250" si="9">P225*Q225*R225/1000000000*O225</f>
        <v>0.56699999999999995</v>
      </c>
    </row>
    <row r="226" spans="1:52" s="99" customFormat="1" ht="34.950000000000003" customHeight="1" x14ac:dyDescent="0.45">
      <c r="A226" s="93" t="s">
        <v>3285</v>
      </c>
      <c r="B226" s="77">
        <v>2</v>
      </c>
      <c r="C226" s="93" t="s">
        <v>5320</v>
      </c>
      <c r="D226" s="93"/>
      <c r="E226" s="93"/>
      <c r="F226" s="94"/>
      <c r="G226" s="93"/>
      <c r="H226" s="77"/>
      <c r="I226" s="95">
        <v>2851</v>
      </c>
      <c r="J226" s="77"/>
      <c r="K226" s="77"/>
      <c r="L226" s="93" t="s">
        <v>3276</v>
      </c>
      <c r="M226" s="96"/>
      <c r="N226" s="96"/>
      <c r="O226" s="79">
        <v>1</v>
      </c>
      <c r="P226" s="77">
        <v>1800</v>
      </c>
      <c r="Q226" s="77">
        <v>450</v>
      </c>
      <c r="R226" s="77">
        <v>700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662</v>
      </c>
      <c r="AU226" s="77">
        <v>58</v>
      </c>
      <c r="AV226" s="94" t="s">
        <v>3114</v>
      </c>
      <c r="AW226" s="77" t="s">
        <v>2876</v>
      </c>
      <c r="AX226" s="94" t="s">
        <v>3043</v>
      </c>
      <c r="AY226" s="77"/>
      <c r="AZ226" s="83">
        <f t="shared" si="9"/>
        <v>0.56699999999999995</v>
      </c>
    </row>
    <row r="227" spans="1:52" s="99" customFormat="1" ht="34.950000000000003" customHeight="1" x14ac:dyDescent="0.45">
      <c r="A227" s="93" t="s">
        <v>3285</v>
      </c>
      <c r="B227" s="77">
        <v>2</v>
      </c>
      <c r="C227" s="93" t="s">
        <v>5320</v>
      </c>
      <c r="D227" s="93"/>
      <c r="E227" s="93"/>
      <c r="F227" s="94"/>
      <c r="G227" s="93"/>
      <c r="H227" s="77"/>
      <c r="I227" s="95">
        <v>2852</v>
      </c>
      <c r="J227" s="77"/>
      <c r="K227" s="77"/>
      <c r="L227" s="93" t="s">
        <v>3106</v>
      </c>
      <c r="M227" s="96"/>
      <c r="N227" s="96"/>
      <c r="O227" s="79">
        <v>1</v>
      </c>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663</v>
      </c>
      <c r="AU227" s="77">
        <v>58</v>
      </c>
      <c r="AV227" s="94" t="s">
        <v>3114</v>
      </c>
      <c r="AW227" s="77" t="s">
        <v>2876</v>
      </c>
      <c r="AX227" s="94" t="s">
        <v>3043</v>
      </c>
      <c r="AY227" s="77"/>
      <c r="AZ227" s="83">
        <f t="shared" si="9"/>
        <v>0</v>
      </c>
    </row>
    <row r="228" spans="1:52" s="99" customFormat="1" ht="34.950000000000003" customHeight="1" x14ac:dyDescent="0.45">
      <c r="A228" s="93" t="s">
        <v>3285</v>
      </c>
      <c r="B228" s="77">
        <v>2</v>
      </c>
      <c r="C228" s="93" t="s">
        <v>5320</v>
      </c>
      <c r="D228" s="93"/>
      <c r="E228" s="93"/>
      <c r="F228" s="94"/>
      <c r="G228" s="93"/>
      <c r="H228" s="77"/>
      <c r="I228" s="95">
        <v>2853</v>
      </c>
      <c r="J228" s="77"/>
      <c r="K228" s="77"/>
      <c r="L228" s="93" t="s">
        <v>3106</v>
      </c>
      <c r="M228" s="96"/>
      <c r="N228" s="96"/>
      <c r="O228" s="79">
        <v>1</v>
      </c>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664</v>
      </c>
      <c r="AU228" s="77">
        <v>58</v>
      </c>
      <c r="AV228" s="94" t="s">
        <v>3114</v>
      </c>
      <c r="AW228" s="77" t="s">
        <v>2876</v>
      </c>
      <c r="AX228" s="94" t="s">
        <v>3043</v>
      </c>
      <c r="AY228" s="77"/>
      <c r="AZ228" s="83">
        <f t="shared" si="9"/>
        <v>0</v>
      </c>
    </row>
    <row r="229" spans="1:52" s="99" customFormat="1" ht="34.950000000000003" customHeight="1" x14ac:dyDescent="0.45">
      <c r="A229" s="93" t="s">
        <v>3285</v>
      </c>
      <c r="B229" s="77">
        <v>2</v>
      </c>
      <c r="C229" s="93" t="s">
        <v>5320</v>
      </c>
      <c r="D229" s="93"/>
      <c r="E229" s="93"/>
      <c r="F229" s="94"/>
      <c r="G229" s="93"/>
      <c r="H229" s="77"/>
      <c r="I229" s="95">
        <v>2854</v>
      </c>
      <c r="J229" s="77"/>
      <c r="K229" s="77"/>
      <c r="L229" s="93" t="s">
        <v>3474</v>
      </c>
      <c r="M229" s="96"/>
      <c r="N229" s="96"/>
      <c r="O229" s="79">
        <v>1</v>
      </c>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665</v>
      </c>
      <c r="AU229" s="77">
        <v>58</v>
      </c>
      <c r="AV229" s="94" t="s">
        <v>3114</v>
      </c>
      <c r="AW229" s="77" t="s">
        <v>2874</v>
      </c>
      <c r="AX229" s="94" t="s">
        <v>3043</v>
      </c>
      <c r="AY229" s="77"/>
      <c r="AZ229" s="83">
        <f t="shared" si="9"/>
        <v>0</v>
      </c>
    </row>
    <row r="230" spans="1:52" s="99" customFormat="1" ht="34.950000000000003" customHeight="1" x14ac:dyDescent="0.45">
      <c r="A230" s="93" t="s">
        <v>3285</v>
      </c>
      <c r="B230" s="77">
        <v>2</v>
      </c>
      <c r="C230" s="93" t="s">
        <v>5320</v>
      </c>
      <c r="D230" s="93"/>
      <c r="E230" s="93"/>
      <c r="F230" s="94"/>
      <c r="G230" s="93"/>
      <c r="H230" s="77"/>
      <c r="I230" s="95">
        <v>2855</v>
      </c>
      <c r="J230" s="77"/>
      <c r="K230" s="77"/>
      <c r="L230" s="93" t="s">
        <v>3510</v>
      </c>
      <c r="M230" s="96"/>
      <c r="N230" s="96"/>
      <c r="O230" s="79">
        <v>1</v>
      </c>
      <c r="P230" s="77">
        <v>1800</v>
      </c>
      <c r="Q230" s="77">
        <v>580</v>
      </c>
      <c r="R230" s="77">
        <v>1790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666</v>
      </c>
      <c r="AU230" s="77">
        <v>58</v>
      </c>
      <c r="AV230" s="94" t="s">
        <v>3114</v>
      </c>
      <c r="AW230" s="77" t="s">
        <v>2874</v>
      </c>
      <c r="AX230" s="94" t="s">
        <v>3043</v>
      </c>
      <c r="AY230" s="77"/>
      <c r="AZ230" s="83">
        <f t="shared" si="9"/>
        <v>1.86876</v>
      </c>
    </row>
    <row r="231" spans="1:52" s="99" customFormat="1" ht="34.950000000000003" customHeight="1" x14ac:dyDescent="0.45">
      <c r="A231" s="93" t="s">
        <v>3285</v>
      </c>
      <c r="B231" s="77">
        <v>2</v>
      </c>
      <c r="C231" s="93" t="s">
        <v>5320</v>
      </c>
      <c r="D231" s="93"/>
      <c r="E231" s="93"/>
      <c r="F231" s="94"/>
      <c r="G231" s="93"/>
      <c r="H231" s="77"/>
      <c r="I231" s="95">
        <v>2856</v>
      </c>
      <c r="J231" s="77"/>
      <c r="K231" s="77"/>
      <c r="L231" s="93" t="s">
        <v>3094</v>
      </c>
      <c r="M231" s="96"/>
      <c r="N231" s="96"/>
      <c r="O231" s="79">
        <v>1</v>
      </c>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667</v>
      </c>
      <c r="AU231" s="77">
        <v>58</v>
      </c>
      <c r="AV231" s="94" t="s">
        <v>3114</v>
      </c>
      <c r="AW231" s="77" t="s">
        <v>2876</v>
      </c>
      <c r="AX231" s="94" t="s">
        <v>3043</v>
      </c>
      <c r="AY231" s="77"/>
      <c r="AZ231" s="83">
        <f t="shared" si="9"/>
        <v>0</v>
      </c>
    </row>
    <row r="232" spans="1:52" s="99" customFormat="1" ht="34.950000000000003" customHeight="1" x14ac:dyDescent="0.45">
      <c r="A232" s="93" t="s">
        <v>3285</v>
      </c>
      <c r="B232" s="77">
        <v>2</v>
      </c>
      <c r="C232" s="93" t="s">
        <v>5320</v>
      </c>
      <c r="D232" s="93"/>
      <c r="E232" s="93"/>
      <c r="F232" s="94"/>
      <c r="G232" s="93"/>
      <c r="H232" s="77"/>
      <c r="I232" s="95">
        <v>2857</v>
      </c>
      <c r="J232" s="77"/>
      <c r="K232" s="77"/>
      <c r="L232" s="93" t="s">
        <v>3474</v>
      </c>
      <c r="M232" s="96"/>
      <c r="N232" s="96"/>
      <c r="O232" s="79">
        <v>1</v>
      </c>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668</v>
      </c>
      <c r="AU232" s="77">
        <v>58</v>
      </c>
      <c r="AV232" s="94" t="s">
        <v>3114</v>
      </c>
      <c r="AW232" s="77" t="s">
        <v>2876</v>
      </c>
      <c r="AX232" s="94" t="s">
        <v>3043</v>
      </c>
      <c r="AY232" s="77"/>
      <c r="AZ232" s="83">
        <f t="shared" si="9"/>
        <v>0</v>
      </c>
    </row>
    <row r="233" spans="1:52" s="99" customFormat="1" ht="34.950000000000003" customHeight="1" x14ac:dyDescent="0.45">
      <c r="A233" s="93" t="s">
        <v>3285</v>
      </c>
      <c r="B233" s="77">
        <v>2</v>
      </c>
      <c r="C233" s="93" t="s">
        <v>5320</v>
      </c>
      <c r="D233" s="93"/>
      <c r="E233" s="93"/>
      <c r="F233" s="94"/>
      <c r="G233" s="93"/>
      <c r="H233" s="77"/>
      <c r="I233" s="95">
        <v>2858</v>
      </c>
      <c r="J233" s="77"/>
      <c r="K233" s="77"/>
      <c r="L233" s="93" t="s">
        <v>3474</v>
      </c>
      <c r="M233" s="96"/>
      <c r="N233" s="96"/>
      <c r="O233" s="79">
        <v>1</v>
      </c>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669</v>
      </c>
      <c r="AU233" s="77">
        <v>58</v>
      </c>
      <c r="AV233" s="94" t="s">
        <v>3114</v>
      </c>
      <c r="AW233" s="77" t="s">
        <v>2957</v>
      </c>
      <c r="AX233" s="94" t="s">
        <v>3449</v>
      </c>
      <c r="AY233" s="77"/>
      <c r="AZ233" s="83">
        <f t="shared" si="9"/>
        <v>0</v>
      </c>
    </row>
    <row r="234" spans="1:52" s="99" customFormat="1" ht="34.950000000000003" customHeight="1" x14ac:dyDescent="0.45">
      <c r="A234" s="93" t="s">
        <v>3285</v>
      </c>
      <c r="B234" s="77">
        <v>2</v>
      </c>
      <c r="C234" s="93" t="s">
        <v>5320</v>
      </c>
      <c r="D234" s="93"/>
      <c r="E234" s="93"/>
      <c r="F234" s="94"/>
      <c r="G234" s="93"/>
      <c r="H234" s="77"/>
      <c r="I234" s="95">
        <v>2859</v>
      </c>
      <c r="J234" s="77"/>
      <c r="K234" s="77"/>
      <c r="L234" s="93" t="s">
        <v>3094</v>
      </c>
      <c r="M234" s="96"/>
      <c r="N234" s="96"/>
      <c r="O234" s="79">
        <v>1</v>
      </c>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v>670</v>
      </c>
      <c r="AU234" s="77">
        <v>58</v>
      </c>
      <c r="AV234" s="94" t="s">
        <v>3114</v>
      </c>
      <c r="AW234" s="77" t="s">
        <v>2957</v>
      </c>
      <c r="AX234" s="94" t="s">
        <v>3406</v>
      </c>
      <c r="AY234" s="77"/>
      <c r="AZ234" s="83">
        <f t="shared" si="9"/>
        <v>0</v>
      </c>
    </row>
    <row r="235" spans="1:52" s="99" customFormat="1" ht="34.950000000000003" customHeight="1" x14ac:dyDescent="0.45">
      <c r="A235" s="93" t="s">
        <v>3285</v>
      </c>
      <c r="B235" s="77">
        <v>2</v>
      </c>
      <c r="C235" s="93" t="s">
        <v>5320</v>
      </c>
      <c r="D235" s="93"/>
      <c r="E235" s="93"/>
      <c r="F235" s="94"/>
      <c r="G235" s="93"/>
      <c r="H235" s="77"/>
      <c r="I235" s="95">
        <v>2860</v>
      </c>
      <c r="J235" s="77"/>
      <c r="K235" s="77"/>
      <c r="L235" s="93" t="s">
        <v>3094</v>
      </c>
      <c r="M235" s="96"/>
      <c r="N235" s="96"/>
      <c r="O235" s="79">
        <v>1</v>
      </c>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v>671</v>
      </c>
      <c r="AU235" s="77">
        <v>58</v>
      </c>
      <c r="AV235" s="94" t="s">
        <v>3114</v>
      </c>
      <c r="AW235" s="77" t="s">
        <v>2876</v>
      </c>
      <c r="AX235" s="94" t="s">
        <v>3406</v>
      </c>
      <c r="AY235" s="77"/>
      <c r="AZ235" s="83">
        <f t="shared" si="9"/>
        <v>0</v>
      </c>
    </row>
    <row r="236" spans="1:52" s="99" customFormat="1" ht="34.950000000000003" customHeight="1" x14ac:dyDescent="0.45">
      <c r="A236" s="93" t="s">
        <v>3285</v>
      </c>
      <c r="B236" s="77">
        <v>2</v>
      </c>
      <c r="C236" s="93" t="s">
        <v>5320</v>
      </c>
      <c r="D236" s="93"/>
      <c r="E236" s="93"/>
      <c r="F236" s="94"/>
      <c r="G236" s="93"/>
      <c r="H236" s="77"/>
      <c r="I236" s="95">
        <v>2861</v>
      </c>
      <c r="J236" s="77"/>
      <c r="K236" s="77"/>
      <c r="L236" s="93" t="s">
        <v>3094</v>
      </c>
      <c r="M236" s="96"/>
      <c r="N236" s="96"/>
      <c r="O236" s="79">
        <v>1</v>
      </c>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v>672</v>
      </c>
      <c r="AU236" s="77">
        <v>58</v>
      </c>
      <c r="AV236" s="94" t="s">
        <v>3114</v>
      </c>
      <c r="AW236" s="77" t="s">
        <v>2876</v>
      </c>
      <c r="AX236" s="94" t="s">
        <v>3406</v>
      </c>
      <c r="AY236" s="77"/>
      <c r="AZ236" s="83">
        <f t="shared" si="9"/>
        <v>0</v>
      </c>
    </row>
    <row r="237" spans="1:52" s="99" customFormat="1" ht="34.950000000000003" customHeight="1" x14ac:dyDescent="0.45">
      <c r="A237" s="93" t="s">
        <v>3285</v>
      </c>
      <c r="B237" s="77">
        <v>2</v>
      </c>
      <c r="C237" s="93" t="s">
        <v>5320</v>
      </c>
      <c r="D237" s="93"/>
      <c r="E237" s="93"/>
      <c r="F237" s="94"/>
      <c r="G237" s="93"/>
      <c r="H237" s="77"/>
      <c r="I237" s="95">
        <v>2862</v>
      </c>
      <c r="J237" s="77"/>
      <c r="K237" s="77"/>
      <c r="L237" s="93" t="s">
        <v>3094</v>
      </c>
      <c r="M237" s="96"/>
      <c r="N237" s="96"/>
      <c r="O237" s="79">
        <v>1</v>
      </c>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v>673</v>
      </c>
      <c r="AU237" s="77">
        <v>58</v>
      </c>
      <c r="AV237" s="94" t="s">
        <v>3114</v>
      </c>
      <c r="AW237" s="77" t="s">
        <v>2876</v>
      </c>
      <c r="AX237" s="94" t="s">
        <v>3406</v>
      </c>
      <c r="AY237" s="77"/>
      <c r="AZ237" s="83">
        <f t="shared" si="9"/>
        <v>0</v>
      </c>
    </row>
    <row r="238" spans="1:52" s="99" customFormat="1" ht="34.950000000000003" customHeight="1" x14ac:dyDescent="0.45">
      <c r="A238" s="93" t="s">
        <v>3285</v>
      </c>
      <c r="B238" s="77">
        <v>2</v>
      </c>
      <c r="C238" s="93" t="s">
        <v>5320</v>
      </c>
      <c r="D238" s="93"/>
      <c r="E238" s="93"/>
      <c r="F238" s="94"/>
      <c r="G238" s="93"/>
      <c r="H238" s="77"/>
      <c r="I238" s="95">
        <v>2863</v>
      </c>
      <c r="J238" s="77"/>
      <c r="K238" s="77"/>
      <c r="L238" s="93" t="s">
        <v>3094</v>
      </c>
      <c r="M238" s="96"/>
      <c r="N238" s="96"/>
      <c r="O238" s="79">
        <v>1</v>
      </c>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v>674</v>
      </c>
      <c r="AU238" s="77">
        <v>58</v>
      </c>
      <c r="AV238" s="94" t="s">
        <v>3114</v>
      </c>
      <c r="AW238" s="77" t="s">
        <v>2876</v>
      </c>
      <c r="AX238" s="94" t="s">
        <v>3406</v>
      </c>
      <c r="AY238" s="77"/>
      <c r="AZ238" s="83">
        <f t="shared" si="9"/>
        <v>0</v>
      </c>
    </row>
    <row r="239" spans="1:52" s="99" customFormat="1" ht="34.950000000000003" customHeight="1" x14ac:dyDescent="0.45">
      <c r="A239" s="93" t="s">
        <v>3285</v>
      </c>
      <c r="B239" s="77">
        <v>2</v>
      </c>
      <c r="C239" s="93" t="s">
        <v>5320</v>
      </c>
      <c r="D239" s="93"/>
      <c r="E239" s="93"/>
      <c r="F239" s="94"/>
      <c r="G239" s="93"/>
      <c r="H239" s="77"/>
      <c r="I239" s="95">
        <v>2864</v>
      </c>
      <c r="J239" s="77"/>
      <c r="K239" s="77"/>
      <c r="L239" s="93" t="s">
        <v>3474</v>
      </c>
      <c r="M239" s="96"/>
      <c r="N239" s="96"/>
      <c r="O239" s="79">
        <v>1</v>
      </c>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v>675</v>
      </c>
      <c r="AU239" s="77">
        <v>58</v>
      </c>
      <c r="AV239" s="94" t="s">
        <v>3114</v>
      </c>
      <c r="AW239" s="77" t="s">
        <v>2876</v>
      </c>
      <c r="AX239" s="94" t="s">
        <v>3406</v>
      </c>
      <c r="AY239" s="77"/>
      <c r="AZ239" s="83">
        <f t="shared" si="9"/>
        <v>0</v>
      </c>
    </row>
    <row r="240" spans="1:52" s="99" customFormat="1" ht="34.950000000000003" customHeight="1" x14ac:dyDescent="0.45">
      <c r="A240" s="93" t="s">
        <v>3285</v>
      </c>
      <c r="B240" s="77">
        <v>2</v>
      </c>
      <c r="C240" s="93" t="s">
        <v>5320</v>
      </c>
      <c r="D240" s="93"/>
      <c r="E240" s="93"/>
      <c r="F240" s="94"/>
      <c r="G240" s="93"/>
      <c r="H240" s="77"/>
      <c r="I240" s="95">
        <v>2865</v>
      </c>
      <c r="J240" s="77"/>
      <c r="K240" s="77"/>
      <c r="L240" s="93" t="s">
        <v>3094</v>
      </c>
      <c r="M240" s="96"/>
      <c r="N240" s="96"/>
      <c r="O240" s="79">
        <v>1</v>
      </c>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676</v>
      </c>
      <c r="AU240" s="77">
        <v>58</v>
      </c>
      <c r="AV240" s="94" t="s">
        <v>3114</v>
      </c>
      <c r="AW240" s="77" t="s">
        <v>2957</v>
      </c>
      <c r="AX240" s="94" t="s">
        <v>3406</v>
      </c>
      <c r="AY240" s="77"/>
      <c r="AZ240" s="83">
        <f t="shared" si="9"/>
        <v>0</v>
      </c>
    </row>
    <row r="241" spans="1:52" s="99" customFormat="1" ht="34.950000000000003" customHeight="1" x14ac:dyDescent="0.45">
      <c r="A241" s="93" t="s">
        <v>3285</v>
      </c>
      <c r="B241" s="77">
        <v>2</v>
      </c>
      <c r="C241" s="93" t="s">
        <v>5320</v>
      </c>
      <c r="D241" s="93"/>
      <c r="E241" s="93"/>
      <c r="F241" s="94"/>
      <c r="G241" s="93"/>
      <c r="H241" s="77"/>
      <c r="I241" s="95">
        <v>2866</v>
      </c>
      <c r="J241" s="77"/>
      <c r="K241" s="77"/>
      <c r="L241" s="93" t="s">
        <v>3017</v>
      </c>
      <c r="M241" s="96"/>
      <c r="N241" s="96"/>
      <c r="O241" s="79">
        <v>1</v>
      </c>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94"/>
      <c r="AN241" s="94"/>
      <c r="AO241" s="77"/>
      <c r="AP241" s="77"/>
      <c r="AQ241" s="77"/>
      <c r="AR241" s="77"/>
      <c r="AS241" s="97"/>
      <c r="AT241" s="77">
        <v>677</v>
      </c>
      <c r="AU241" s="77">
        <v>58</v>
      </c>
      <c r="AV241" s="94" t="s">
        <v>3114</v>
      </c>
      <c r="AW241" s="77" t="s">
        <v>2876</v>
      </c>
      <c r="AX241" s="94" t="s">
        <v>3063</v>
      </c>
      <c r="AY241" s="77"/>
      <c r="AZ241" s="83">
        <f t="shared" si="9"/>
        <v>0</v>
      </c>
    </row>
    <row r="242" spans="1:52" s="99" customFormat="1" ht="34.950000000000003" customHeight="1" x14ac:dyDescent="0.45">
      <c r="A242" s="93" t="s">
        <v>3285</v>
      </c>
      <c r="B242" s="77">
        <v>2</v>
      </c>
      <c r="C242" s="93" t="s">
        <v>5320</v>
      </c>
      <c r="D242" s="93"/>
      <c r="E242" s="93"/>
      <c r="F242" s="94"/>
      <c r="G242" s="93"/>
      <c r="H242" s="77"/>
      <c r="I242" s="95">
        <v>2867</v>
      </c>
      <c r="J242" s="77"/>
      <c r="K242" s="77"/>
      <c r="L242" s="93" t="s">
        <v>4017</v>
      </c>
      <c r="M242" s="96"/>
      <c r="N242" s="96"/>
      <c r="O242" s="79">
        <v>1</v>
      </c>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94"/>
      <c r="AN242" s="94"/>
      <c r="AO242" s="77"/>
      <c r="AP242" s="77"/>
      <c r="AQ242" s="77"/>
      <c r="AR242" s="77"/>
      <c r="AS242" s="97"/>
      <c r="AT242" s="77">
        <v>678</v>
      </c>
      <c r="AU242" s="77">
        <v>58</v>
      </c>
      <c r="AV242" s="94" t="s">
        <v>3114</v>
      </c>
      <c r="AW242" s="77" t="s">
        <v>2957</v>
      </c>
      <c r="AX242" s="94" t="s">
        <v>3449</v>
      </c>
      <c r="AY242" s="77"/>
      <c r="AZ242" s="83">
        <f t="shared" si="9"/>
        <v>0</v>
      </c>
    </row>
    <row r="243" spans="1:52" s="99" customFormat="1" ht="34.950000000000003" customHeight="1" x14ac:dyDescent="0.45">
      <c r="A243" s="93" t="s">
        <v>3285</v>
      </c>
      <c r="B243" s="77">
        <v>2</v>
      </c>
      <c r="C243" s="93" t="s">
        <v>5320</v>
      </c>
      <c r="D243" s="93"/>
      <c r="E243" s="93"/>
      <c r="F243" s="94"/>
      <c r="G243" s="93"/>
      <c r="H243" s="77"/>
      <c r="I243" s="95">
        <v>2868</v>
      </c>
      <c r="J243" s="77"/>
      <c r="K243" s="77"/>
      <c r="L243" s="93" t="s">
        <v>3017</v>
      </c>
      <c r="M243" s="96"/>
      <c r="N243" s="96"/>
      <c r="O243" s="79">
        <v>1</v>
      </c>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679</v>
      </c>
      <c r="AU243" s="77">
        <v>58</v>
      </c>
      <c r="AV243" s="94" t="s">
        <v>3114</v>
      </c>
      <c r="AW243" s="77" t="s">
        <v>2876</v>
      </c>
      <c r="AX243" s="94"/>
      <c r="AY243" s="77"/>
      <c r="AZ243" s="83">
        <f t="shared" si="9"/>
        <v>0</v>
      </c>
    </row>
    <row r="244" spans="1:52" s="99" customFormat="1" ht="34.950000000000003" customHeight="1" x14ac:dyDescent="0.45">
      <c r="A244" s="93" t="s">
        <v>3285</v>
      </c>
      <c r="B244" s="77">
        <v>2</v>
      </c>
      <c r="C244" s="93" t="s">
        <v>5320</v>
      </c>
      <c r="D244" s="93"/>
      <c r="E244" s="93"/>
      <c r="F244" s="94"/>
      <c r="G244" s="93"/>
      <c r="H244" s="77"/>
      <c r="I244" s="95">
        <v>2869</v>
      </c>
      <c r="J244" s="77"/>
      <c r="K244" s="77"/>
      <c r="L244" s="93" t="s">
        <v>3106</v>
      </c>
      <c r="M244" s="96"/>
      <c r="N244" s="96"/>
      <c r="O244" s="79">
        <v>1</v>
      </c>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680</v>
      </c>
      <c r="AU244" s="77">
        <v>58</v>
      </c>
      <c r="AV244" s="94" t="s">
        <v>3114</v>
      </c>
      <c r="AW244" s="77" t="s">
        <v>2876</v>
      </c>
      <c r="AX244" s="94"/>
      <c r="AY244" s="77"/>
      <c r="AZ244" s="83">
        <f t="shared" si="9"/>
        <v>0</v>
      </c>
    </row>
    <row r="245" spans="1:52" s="99" customFormat="1" ht="34.950000000000003" customHeight="1" x14ac:dyDescent="0.45">
      <c r="A245" s="93" t="s">
        <v>3285</v>
      </c>
      <c r="B245" s="77">
        <v>2</v>
      </c>
      <c r="C245" s="93" t="s">
        <v>5320</v>
      </c>
      <c r="D245" s="93"/>
      <c r="E245" s="93"/>
      <c r="F245" s="94"/>
      <c r="G245" s="93"/>
      <c r="H245" s="77"/>
      <c r="I245" s="95">
        <v>2870</v>
      </c>
      <c r="J245" s="77"/>
      <c r="K245" s="77"/>
      <c r="L245" s="93" t="s">
        <v>3106</v>
      </c>
      <c r="M245" s="96"/>
      <c r="N245" s="96"/>
      <c r="O245" s="79">
        <v>1</v>
      </c>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681</v>
      </c>
      <c r="AU245" s="77">
        <v>58</v>
      </c>
      <c r="AV245" s="94" t="s">
        <v>3114</v>
      </c>
      <c r="AW245" s="77" t="s">
        <v>2874</v>
      </c>
      <c r="AX245" s="94"/>
      <c r="AY245" s="77"/>
      <c r="AZ245" s="83">
        <f t="shared" si="9"/>
        <v>0</v>
      </c>
    </row>
    <row r="246" spans="1:52" s="99" customFormat="1" ht="34.950000000000003" customHeight="1" x14ac:dyDescent="0.45">
      <c r="A246" s="93" t="s">
        <v>3285</v>
      </c>
      <c r="B246" s="77">
        <v>2</v>
      </c>
      <c r="C246" s="93" t="s">
        <v>5320</v>
      </c>
      <c r="D246" s="93"/>
      <c r="E246" s="93"/>
      <c r="F246" s="94"/>
      <c r="G246" s="93"/>
      <c r="H246" s="77"/>
      <c r="I246" s="95">
        <v>2871</v>
      </c>
      <c r="J246" s="77"/>
      <c r="K246" s="77"/>
      <c r="L246" s="93" t="s">
        <v>3105</v>
      </c>
      <c r="M246" s="96"/>
      <c r="N246" s="96"/>
      <c r="O246" s="79">
        <v>1</v>
      </c>
      <c r="P246" s="77">
        <v>1800</v>
      </c>
      <c r="Q246" s="77">
        <v>600</v>
      </c>
      <c r="R246" s="77">
        <v>700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v>682</v>
      </c>
      <c r="AU246" s="77">
        <v>58</v>
      </c>
      <c r="AV246" s="94" t="s">
        <v>3114</v>
      </c>
      <c r="AW246" s="77" t="s">
        <v>2876</v>
      </c>
      <c r="AX246" s="94"/>
      <c r="AY246" s="77"/>
      <c r="AZ246" s="83">
        <f t="shared" si="9"/>
        <v>0.75600000000000001</v>
      </c>
    </row>
    <row r="247" spans="1:52" s="99" customFormat="1" ht="34.950000000000003" customHeight="1" x14ac:dyDescent="0.45">
      <c r="A247" s="93" t="s">
        <v>3285</v>
      </c>
      <c r="B247" s="77">
        <v>2</v>
      </c>
      <c r="C247" s="93" t="s">
        <v>5320</v>
      </c>
      <c r="D247" s="93"/>
      <c r="E247" s="93"/>
      <c r="F247" s="94"/>
      <c r="G247" s="93"/>
      <c r="H247" s="77"/>
      <c r="I247" s="95">
        <v>2872</v>
      </c>
      <c r="J247" s="77"/>
      <c r="K247" s="77"/>
      <c r="L247" s="93" t="s">
        <v>3101</v>
      </c>
      <c r="M247" s="96"/>
      <c r="N247" s="96"/>
      <c r="O247" s="79">
        <v>1</v>
      </c>
      <c r="P247" s="77">
        <v>1800</v>
      </c>
      <c r="Q247" s="77">
        <v>800</v>
      </c>
      <c r="R247" s="77">
        <v>750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683</v>
      </c>
      <c r="AU247" s="77">
        <v>58</v>
      </c>
      <c r="AV247" s="94" t="s">
        <v>3114</v>
      </c>
      <c r="AW247" s="77" t="s">
        <v>2957</v>
      </c>
      <c r="AX247" s="94"/>
      <c r="AY247" s="77"/>
      <c r="AZ247" s="83">
        <f t="shared" si="9"/>
        <v>1.08</v>
      </c>
    </row>
    <row r="248" spans="1:52" s="150" customFormat="1" ht="34.950000000000003" customHeight="1" x14ac:dyDescent="0.45">
      <c r="A248" s="142" t="s">
        <v>3285</v>
      </c>
      <c r="B248" s="143">
        <v>2</v>
      </c>
      <c r="C248" s="142" t="s">
        <v>3270</v>
      </c>
      <c r="D248" s="142"/>
      <c r="E248" s="142"/>
      <c r="F248" s="144"/>
      <c r="G248" s="142"/>
      <c r="H248" s="143"/>
      <c r="I248" s="145" t="s">
        <v>3272</v>
      </c>
      <c r="J248" s="143"/>
      <c r="K248" s="143"/>
      <c r="L248" s="142" t="s">
        <v>2910</v>
      </c>
      <c r="M248" s="146"/>
      <c r="N248" s="146"/>
      <c r="O248" s="147">
        <v>1</v>
      </c>
      <c r="P248" s="143">
        <v>1200</v>
      </c>
      <c r="Q248" s="143">
        <v>500</v>
      </c>
      <c r="R248" s="143">
        <v>1650</v>
      </c>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4"/>
      <c r="AN248" s="144"/>
      <c r="AO248" s="143"/>
      <c r="AP248" s="143"/>
      <c r="AQ248" s="143"/>
      <c r="AR248" s="143"/>
      <c r="AS248" s="148"/>
      <c r="AT248" s="143">
        <v>2797</v>
      </c>
      <c r="AU248" s="143">
        <v>6</v>
      </c>
      <c r="AV248" s="144" t="s">
        <v>3114</v>
      </c>
      <c r="AW248" s="143" t="s">
        <v>2868</v>
      </c>
      <c r="AX248" s="144"/>
      <c r="AY248" s="143"/>
      <c r="AZ248" s="149">
        <f t="shared" si="9"/>
        <v>0.99</v>
      </c>
    </row>
    <row r="249" spans="1:52" s="150" customFormat="1" ht="34.950000000000003" customHeight="1" x14ac:dyDescent="0.45">
      <c r="A249" s="142" t="s">
        <v>3285</v>
      </c>
      <c r="B249" s="143">
        <v>2</v>
      </c>
      <c r="C249" s="142" t="s">
        <v>3270</v>
      </c>
      <c r="D249" s="142"/>
      <c r="E249" s="142"/>
      <c r="F249" s="144"/>
      <c r="G249" s="142"/>
      <c r="H249" s="143"/>
      <c r="I249" s="145" t="s">
        <v>3273</v>
      </c>
      <c r="J249" s="143"/>
      <c r="K249" s="143"/>
      <c r="L249" s="142" t="s">
        <v>2910</v>
      </c>
      <c r="M249" s="146"/>
      <c r="N249" s="146"/>
      <c r="O249" s="147">
        <v>1</v>
      </c>
      <c r="P249" s="143">
        <v>1200</v>
      </c>
      <c r="Q249" s="143">
        <v>500</v>
      </c>
      <c r="R249" s="143">
        <v>1650</v>
      </c>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4"/>
      <c r="AN249" s="144"/>
      <c r="AO249" s="143"/>
      <c r="AP249" s="143"/>
      <c r="AQ249" s="143"/>
      <c r="AR249" s="143"/>
      <c r="AS249" s="148"/>
      <c r="AT249" s="143">
        <v>2798</v>
      </c>
      <c r="AU249" s="143">
        <v>6</v>
      </c>
      <c r="AV249" s="144" t="s">
        <v>3114</v>
      </c>
      <c r="AW249" s="143" t="s">
        <v>2868</v>
      </c>
      <c r="AX249" s="144"/>
      <c r="AY249" s="143"/>
      <c r="AZ249" s="149">
        <f t="shared" si="9"/>
        <v>0.99</v>
      </c>
    </row>
    <row r="250" spans="1:52" s="150" customFormat="1" ht="34.950000000000003" customHeight="1" x14ac:dyDescent="0.45">
      <c r="A250" s="142" t="s">
        <v>3285</v>
      </c>
      <c r="B250" s="143">
        <v>2</v>
      </c>
      <c r="C250" s="142" t="s">
        <v>3270</v>
      </c>
      <c r="D250" s="142"/>
      <c r="E250" s="142"/>
      <c r="F250" s="144"/>
      <c r="G250" s="142"/>
      <c r="H250" s="143"/>
      <c r="I250" s="145" t="s">
        <v>3274</v>
      </c>
      <c r="J250" s="143"/>
      <c r="K250" s="143"/>
      <c r="L250" s="142" t="s">
        <v>2916</v>
      </c>
      <c r="M250" s="146"/>
      <c r="N250" s="146"/>
      <c r="O250" s="147">
        <v>1</v>
      </c>
      <c r="P250" s="143">
        <v>1800</v>
      </c>
      <c r="Q250" s="143">
        <v>70</v>
      </c>
      <c r="R250" s="143">
        <v>950</v>
      </c>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c r="AN250" s="144" t="s">
        <v>2975</v>
      </c>
      <c r="AO250" s="143"/>
      <c r="AP250" s="143"/>
      <c r="AQ250" s="143"/>
      <c r="AR250" s="143"/>
      <c r="AS250" s="148"/>
      <c r="AT250" s="143">
        <v>2799</v>
      </c>
      <c r="AU250" s="143">
        <v>6</v>
      </c>
      <c r="AV250" s="144" t="s">
        <v>3114</v>
      </c>
      <c r="AW250" s="143" t="s">
        <v>2868</v>
      </c>
      <c r="AX250" s="144"/>
      <c r="AY250" s="143"/>
      <c r="AZ250" s="149">
        <f t="shared" si="9"/>
        <v>0.1197</v>
      </c>
    </row>
  </sheetData>
  <autoFilter ref="A2:BN258"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8" manualBreakCount="8">
    <brk id="5" max="50" man="1"/>
    <brk id="15" max="50" man="1"/>
    <brk id="26" max="50" man="1"/>
    <brk id="31" max="50" man="1"/>
    <brk id="48" max="50" man="1"/>
    <brk id="187" max="50" man="1"/>
    <brk id="213" max="50" man="1"/>
    <brk id="224" max="5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DBA28-A443-4ED9-A288-583767255AA0}">
  <sheetPr>
    <tabColor theme="5" tint="0.59999389629810485"/>
    <pageSetUpPr fitToPage="1"/>
  </sheetPr>
  <dimension ref="A1:AZ54"/>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4640</v>
      </c>
      <c r="B3" s="77">
        <v>2</v>
      </c>
      <c r="C3" s="93" t="s">
        <v>4641</v>
      </c>
      <c r="D3" s="93"/>
      <c r="E3" s="93"/>
      <c r="F3" s="94"/>
      <c r="G3" s="93"/>
      <c r="H3" s="77"/>
      <c r="I3" s="95" t="s">
        <v>1499</v>
      </c>
      <c r="J3" s="77"/>
      <c r="K3" s="77"/>
      <c r="L3" s="93" t="s">
        <v>4151</v>
      </c>
      <c r="M3" s="96"/>
      <c r="N3" s="96"/>
      <c r="O3" s="79">
        <v>1</v>
      </c>
      <c r="P3" s="77">
        <v>1800</v>
      </c>
      <c r="Q3" s="77">
        <v>450</v>
      </c>
      <c r="R3" s="77">
        <v>740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3939</v>
      </c>
      <c r="AU3" s="77">
        <v>34</v>
      </c>
      <c r="AV3" s="94" t="s">
        <v>3227</v>
      </c>
      <c r="AW3" s="77" t="s">
        <v>2876</v>
      </c>
      <c r="AX3" s="94" t="s">
        <v>2813</v>
      </c>
      <c r="AY3" s="77"/>
      <c r="AZ3" s="83">
        <f t="shared" ref="AZ3:AZ53" si="0">P3*Q3*R3/1000000000*O3</f>
        <v>0.59940000000000004</v>
      </c>
    </row>
    <row r="4" spans="1:52" s="99" customFormat="1" ht="34.950000000000003" customHeight="1" x14ac:dyDescent="0.45">
      <c r="A4" s="93" t="s">
        <v>4640</v>
      </c>
      <c r="B4" s="77">
        <v>2</v>
      </c>
      <c r="C4" s="93" t="s">
        <v>4641</v>
      </c>
      <c r="D4" s="93"/>
      <c r="E4" s="93"/>
      <c r="F4" s="94"/>
      <c r="G4" s="93"/>
      <c r="H4" s="77"/>
      <c r="I4" s="95" t="s">
        <v>1550</v>
      </c>
      <c r="J4" s="77"/>
      <c r="K4" s="77"/>
      <c r="L4" s="93" t="s">
        <v>2916</v>
      </c>
      <c r="M4" s="96" t="s">
        <v>6006</v>
      </c>
      <c r="N4" s="96"/>
      <c r="O4" s="79">
        <v>1</v>
      </c>
      <c r="P4" s="77">
        <v>1800</v>
      </c>
      <c r="Q4" s="77">
        <v>30</v>
      </c>
      <c r="R4" s="77">
        <v>900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3940</v>
      </c>
      <c r="AU4" s="77">
        <v>34</v>
      </c>
      <c r="AV4" s="94" t="s">
        <v>3227</v>
      </c>
      <c r="AW4" s="77" t="s">
        <v>2868</v>
      </c>
      <c r="AX4" s="94" t="s">
        <v>2813</v>
      </c>
      <c r="AY4" s="77" t="s">
        <v>6007</v>
      </c>
      <c r="AZ4" s="83">
        <f t="shared" si="0"/>
        <v>4.8599999999999997E-2</v>
      </c>
    </row>
    <row r="5" spans="1:52" s="99" customFormat="1" ht="34.950000000000003" customHeight="1" x14ac:dyDescent="0.45">
      <c r="A5" s="93" t="s">
        <v>4642</v>
      </c>
      <c r="B5" s="77">
        <v>2</v>
      </c>
      <c r="C5" s="93" t="s">
        <v>4641</v>
      </c>
      <c r="D5" s="93"/>
      <c r="E5" s="93"/>
      <c r="F5" s="94"/>
      <c r="G5" s="93"/>
      <c r="H5" s="77"/>
      <c r="I5" s="95" t="s">
        <v>1537</v>
      </c>
      <c r="J5" s="77"/>
      <c r="K5" s="77"/>
      <c r="L5" s="93" t="s">
        <v>2916</v>
      </c>
      <c r="M5" s="96" t="s">
        <v>6006</v>
      </c>
      <c r="N5" s="96"/>
      <c r="O5" s="79">
        <v>1</v>
      </c>
      <c r="P5" s="77">
        <v>1800</v>
      </c>
      <c r="Q5" s="77">
        <v>30</v>
      </c>
      <c r="R5" s="77">
        <v>900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3941</v>
      </c>
      <c r="AU5" s="77">
        <v>34</v>
      </c>
      <c r="AV5" s="94" t="s">
        <v>3227</v>
      </c>
      <c r="AW5" s="77" t="s">
        <v>2868</v>
      </c>
      <c r="AX5" s="94" t="s">
        <v>2813</v>
      </c>
      <c r="AY5" s="77" t="s">
        <v>6007</v>
      </c>
      <c r="AZ5" s="83">
        <f t="shared" si="0"/>
        <v>4.8599999999999997E-2</v>
      </c>
    </row>
    <row r="6" spans="1:52" s="99" customFormat="1" ht="34.950000000000003" customHeight="1" x14ac:dyDescent="0.45">
      <c r="A6" s="93" t="s">
        <v>4642</v>
      </c>
      <c r="B6" s="77">
        <v>2</v>
      </c>
      <c r="C6" s="93" t="s">
        <v>4643</v>
      </c>
      <c r="D6" s="93" t="s">
        <v>10353</v>
      </c>
      <c r="E6" s="93"/>
      <c r="F6" s="94">
        <v>5</v>
      </c>
      <c r="G6" s="93" t="s">
        <v>10354</v>
      </c>
      <c r="H6" s="77"/>
      <c r="I6" s="95">
        <v>2075</v>
      </c>
      <c r="J6" s="77" t="s">
        <v>10336</v>
      </c>
      <c r="K6" s="77"/>
      <c r="L6" s="93" t="s">
        <v>3510</v>
      </c>
      <c r="M6" s="96" t="s">
        <v>6008</v>
      </c>
      <c r="N6" s="96"/>
      <c r="O6" s="79">
        <v>1</v>
      </c>
      <c r="P6" s="77">
        <v>900</v>
      </c>
      <c r="Q6" s="77">
        <v>450</v>
      </c>
      <c r="R6" s="77">
        <v>2100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3942</v>
      </c>
      <c r="AU6" s="77">
        <v>34</v>
      </c>
      <c r="AV6" s="94" t="s">
        <v>3227</v>
      </c>
      <c r="AW6" s="77" t="s">
        <v>2876</v>
      </c>
      <c r="AX6" s="94" t="s">
        <v>3074</v>
      </c>
      <c r="AY6" s="77"/>
      <c r="AZ6" s="83">
        <f t="shared" si="0"/>
        <v>0.85050000000000003</v>
      </c>
    </row>
    <row r="7" spans="1:52" s="99" customFormat="1" ht="34.950000000000003" customHeight="1" x14ac:dyDescent="0.45">
      <c r="A7" s="93" t="s">
        <v>4642</v>
      </c>
      <c r="B7" s="77">
        <v>2</v>
      </c>
      <c r="C7" s="93" t="s">
        <v>4643</v>
      </c>
      <c r="D7" s="93"/>
      <c r="E7" s="93"/>
      <c r="F7" s="94"/>
      <c r="G7" s="93"/>
      <c r="H7" s="77"/>
      <c r="I7" s="95">
        <v>2076</v>
      </c>
      <c r="J7" s="77"/>
      <c r="K7" s="77"/>
      <c r="L7" s="93" t="s">
        <v>2916</v>
      </c>
      <c r="M7" s="96" t="s">
        <v>6006</v>
      </c>
      <c r="N7" s="96"/>
      <c r="O7" s="79">
        <v>1</v>
      </c>
      <c r="P7" s="77">
        <v>1200</v>
      </c>
      <c r="Q7" s="77">
        <v>200</v>
      </c>
      <c r="R7" s="77">
        <v>900</v>
      </c>
      <c r="S7" s="77"/>
      <c r="T7" s="77"/>
      <c r="U7" s="77"/>
      <c r="V7" s="77"/>
      <c r="W7" s="77"/>
      <c r="X7" s="77"/>
      <c r="Y7" s="77"/>
      <c r="Z7" s="77"/>
      <c r="AA7" s="77"/>
      <c r="AB7" s="77"/>
      <c r="AC7" s="77"/>
      <c r="AD7" s="77"/>
      <c r="AE7" s="77"/>
      <c r="AF7" s="77"/>
      <c r="AG7" s="77"/>
      <c r="AH7" s="77"/>
      <c r="AI7" s="77"/>
      <c r="AJ7" s="77"/>
      <c r="AK7" s="77"/>
      <c r="AL7" s="77"/>
      <c r="AM7" s="94"/>
      <c r="AN7" s="94" t="s">
        <v>4644</v>
      </c>
      <c r="AO7" s="77"/>
      <c r="AP7" s="77"/>
      <c r="AQ7" s="77"/>
      <c r="AR7" s="77"/>
      <c r="AS7" s="97"/>
      <c r="AT7" s="77">
        <v>3943</v>
      </c>
      <c r="AU7" s="77">
        <v>34</v>
      </c>
      <c r="AV7" s="94" t="s">
        <v>3227</v>
      </c>
      <c r="AW7" s="77" t="s">
        <v>2874</v>
      </c>
      <c r="AX7" s="94" t="s">
        <v>3232</v>
      </c>
      <c r="AY7" s="77" t="s">
        <v>6007</v>
      </c>
      <c r="AZ7" s="83">
        <f t="shared" si="0"/>
        <v>0.216</v>
      </c>
    </row>
    <row r="8" spans="1:52" s="99" customFormat="1" ht="34.950000000000003" customHeight="1" x14ac:dyDescent="0.45">
      <c r="A8" s="93" t="s">
        <v>4642</v>
      </c>
      <c r="B8" s="77">
        <v>2</v>
      </c>
      <c r="C8" s="93" t="s">
        <v>4643</v>
      </c>
      <c r="D8" s="93"/>
      <c r="E8" s="93"/>
      <c r="F8" s="94"/>
      <c r="G8" s="93"/>
      <c r="H8" s="77"/>
      <c r="I8" s="95">
        <v>2077</v>
      </c>
      <c r="J8" s="77"/>
      <c r="K8" s="77"/>
      <c r="L8" s="93" t="s">
        <v>3646</v>
      </c>
      <c r="M8" s="96"/>
      <c r="N8" s="96"/>
      <c r="O8" s="79">
        <v>1</v>
      </c>
      <c r="P8" s="77">
        <v>880</v>
      </c>
      <c r="Q8" s="77">
        <v>430</v>
      </c>
      <c r="R8" s="77">
        <v>1850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3944</v>
      </c>
      <c r="AU8" s="77">
        <v>34</v>
      </c>
      <c r="AV8" s="94" t="s">
        <v>3227</v>
      </c>
      <c r="AW8" s="77" t="s">
        <v>2876</v>
      </c>
      <c r="AX8" s="94" t="s">
        <v>3074</v>
      </c>
      <c r="AY8" s="77"/>
      <c r="AZ8" s="83">
        <f t="shared" si="0"/>
        <v>0.70004</v>
      </c>
    </row>
    <row r="9" spans="1:52" s="99" customFormat="1" ht="34.950000000000003" customHeight="1" x14ac:dyDescent="0.45">
      <c r="A9" s="93" t="s">
        <v>4642</v>
      </c>
      <c r="B9" s="77">
        <v>2</v>
      </c>
      <c r="C9" s="93" t="s">
        <v>4643</v>
      </c>
      <c r="D9" s="93"/>
      <c r="E9" s="93"/>
      <c r="F9" s="94"/>
      <c r="G9" s="93"/>
      <c r="H9" s="77"/>
      <c r="I9" s="95">
        <v>2078</v>
      </c>
      <c r="J9" s="77"/>
      <c r="K9" s="77"/>
      <c r="L9" s="93" t="s">
        <v>3639</v>
      </c>
      <c r="M9" s="96" t="s">
        <v>6009</v>
      </c>
      <c r="N9" s="96"/>
      <c r="O9" s="79">
        <v>1</v>
      </c>
      <c r="P9" s="77">
        <v>390</v>
      </c>
      <c r="Q9" s="77">
        <v>630</v>
      </c>
      <c r="R9" s="77">
        <v>1330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3945</v>
      </c>
      <c r="AU9" s="77">
        <v>34</v>
      </c>
      <c r="AV9" s="94" t="s">
        <v>3227</v>
      </c>
      <c r="AW9" s="77" t="s">
        <v>2876</v>
      </c>
      <c r="AX9" s="94" t="s">
        <v>3074</v>
      </c>
      <c r="AY9" s="77"/>
      <c r="AZ9" s="83">
        <f t="shared" si="0"/>
        <v>0.32678099999999999</v>
      </c>
    </row>
    <row r="10" spans="1:52" s="99" customFormat="1" ht="34.950000000000003" customHeight="1" x14ac:dyDescent="0.45">
      <c r="A10" s="93" t="s">
        <v>4642</v>
      </c>
      <c r="B10" s="77">
        <v>2</v>
      </c>
      <c r="C10" s="93" t="s">
        <v>4643</v>
      </c>
      <c r="D10" s="93" t="s">
        <v>10353</v>
      </c>
      <c r="E10" s="93"/>
      <c r="F10" s="94">
        <v>5</v>
      </c>
      <c r="G10" s="93" t="s">
        <v>10354</v>
      </c>
      <c r="H10" s="77"/>
      <c r="I10" s="95">
        <v>2079</v>
      </c>
      <c r="J10" s="77" t="s">
        <v>10336</v>
      </c>
      <c r="K10" s="77"/>
      <c r="L10" s="93" t="s">
        <v>3180</v>
      </c>
      <c r="M10" s="96" t="s">
        <v>6005</v>
      </c>
      <c r="N10" s="96"/>
      <c r="O10" s="79">
        <v>1</v>
      </c>
      <c r="P10" s="77">
        <v>750</v>
      </c>
      <c r="Q10" s="77">
        <v>450</v>
      </c>
      <c r="R10" s="77">
        <v>650</v>
      </c>
      <c r="S10" s="77"/>
      <c r="T10" s="77"/>
      <c r="U10" s="77"/>
      <c r="V10" s="77"/>
      <c r="W10" s="77"/>
      <c r="X10" s="77"/>
      <c r="Y10" s="77"/>
      <c r="Z10" s="77"/>
      <c r="AA10" s="77"/>
      <c r="AB10" s="77"/>
      <c r="AC10" s="77"/>
      <c r="AD10" s="77"/>
      <c r="AE10" s="77"/>
      <c r="AF10" s="77"/>
      <c r="AG10" s="77"/>
      <c r="AH10" s="77"/>
      <c r="AI10" s="77"/>
      <c r="AJ10" s="77"/>
      <c r="AK10" s="77"/>
      <c r="AL10" s="77"/>
      <c r="AM10" s="94"/>
      <c r="AN10" s="94" t="s">
        <v>4466</v>
      </c>
      <c r="AO10" s="77"/>
      <c r="AP10" s="77"/>
      <c r="AQ10" s="77"/>
      <c r="AR10" s="77"/>
      <c r="AS10" s="97"/>
      <c r="AT10" s="77">
        <v>3946</v>
      </c>
      <c r="AU10" s="77">
        <v>34</v>
      </c>
      <c r="AV10" s="94" t="s">
        <v>3227</v>
      </c>
      <c r="AW10" s="77" t="s">
        <v>2868</v>
      </c>
      <c r="AX10" s="94" t="s">
        <v>3232</v>
      </c>
      <c r="AY10" s="77"/>
      <c r="AZ10" s="83">
        <f t="shared" si="0"/>
        <v>0.21937499999999999</v>
      </c>
    </row>
    <row r="11" spans="1:52" s="99" customFormat="1" ht="34.950000000000003" customHeight="1" x14ac:dyDescent="0.45">
      <c r="A11" s="93" t="s">
        <v>4642</v>
      </c>
      <c r="B11" s="77">
        <v>2</v>
      </c>
      <c r="C11" s="93" t="s">
        <v>4643</v>
      </c>
      <c r="D11" s="93"/>
      <c r="E11" s="93"/>
      <c r="F11" s="94"/>
      <c r="G11" s="93"/>
      <c r="H11" s="77"/>
      <c r="I11" s="95">
        <v>2080</v>
      </c>
      <c r="J11" s="77"/>
      <c r="K11" s="77"/>
      <c r="L11" s="93" t="s">
        <v>2990</v>
      </c>
      <c r="M11" s="96" t="s">
        <v>3125</v>
      </c>
      <c r="N11" s="96" t="s">
        <v>4645</v>
      </c>
      <c r="O11" s="79">
        <v>1</v>
      </c>
      <c r="P11" s="77">
        <v>540</v>
      </c>
      <c r="Q11" s="77">
        <v>230</v>
      </c>
      <c r="R11" s="77">
        <v>400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3947</v>
      </c>
      <c r="AU11" s="77">
        <v>34</v>
      </c>
      <c r="AV11" s="94" t="s">
        <v>3227</v>
      </c>
      <c r="AW11" s="77" t="s">
        <v>2874</v>
      </c>
      <c r="AX11" s="94" t="s">
        <v>3232</v>
      </c>
      <c r="AY11" s="77"/>
      <c r="AZ11" s="83">
        <f t="shared" si="0"/>
        <v>4.9680000000000002E-2</v>
      </c>
    </row>
    <row r="12" spans="1:52" s="99" customFormat="1" ht="34.950000000000003" customHeight="1" x14ac:dyDescent="0.45">
      <c r="A12" s="93" t="s">
        <v>4642</v>
      </c>
      <c r="B12" s="77">
        <v>2</v>
      </c>
      <c r="C12" s="93" t="s">
        <v>4643</v>
      </c>
      <c r="D12" s="93"/>
      <c r="E12" s="93"/>
      <c r="F12" s="94"/>
      <c r="G12" s="93"/>
      <c r="H12" s="77"/>
      <c r="I12" s="95">
        <v>2081</v>
      </c>
      <c r="J12" s="77"/>
      <c r="K12" s="77"/>
      <c r="L12" s="93" t="s">
        <v>3222</v>
      </c>
      <c r="M12" s="96" t="s">
        <v>4435</v>
      </c>
      <c r="N12" s="96" t="s">
        <v>4646</v>
      </c>
      <c r="O12" s="79">
        <v>1</v>
      </c>
      <c r="P12" s="77">
        <v>390</v>
      </c>
      <c r="Q12" s="77">
        <v>330</v>
      </c>
      <c r="R12" s="77">
        <v>630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3948</v>
      </c>
      <c r="AU12" s="77">
        <v>34</v>
      </c>
      <c r="AV12" s="94" t="s">
        <v>3227</v>
      </c>
      <c r="AW12" s="77" t="s">
        <v>2874</v>
      </c>
      <c r="AX12" s="94" t="s">
        <v>3232</v>
      </c>
      <c r="AY12" s="77"/>
      <c r="AZ12" s="83">
        <f t="shared" si="0"/>
        <v>8.1081E-2</v>
      </c>
    </row>
    <row r="13" spans="1:52" s="99" customFormat="1" ht="34.950000000000003" customHeight="1" x14ac:dyDescent="0.45">
      <c r="A13" s="93" t="s">
        <v>4642</v>
      </c>
      <c r="B13" s="77">
        <v>2</v>
      </c>
      <c r="C13" s="93" t="s">
        <v>4643</v>
      </c>
      <c r="D13" s="93"/>
      <c r="E13" s="93"/>
      <c r="F13" s="94"/>
      <c r="G13" s="93"/>
      <c r="H13" s="77"/>
      <c r="I13" s="95">
        <v>2082</v>
      </c>
      <c r="J13" s="77"/>
      <c r="K13" s="77"/>
      <c r="L13" s="93" t="s">
        <v>4605</v>
      </c>
      <c r="M13" s="96" t="s">
        <v>6010</v>
      </c>
      <c r="N13" s="96"/>
      <c r="O13" s="79">
        <v>1</v>
      </c>
      <c r="P13" s="77">
        <v>600</v>
      </c>
      <c r="Q13" s="77">
        <v>290</v>
      </c>
      <c r="R13" s="77">
        <v>500</v>
      </c>
      <c r="S13" s="77"/>
      <c r="T13" s="77"/>
      <c r="U13" s="77"/>
      <c r="V13" s="77"/>
      <c r="W13" s="77"/>
      <c r="X13" s="77"/>
      <c r="Y13" s="77"/>
      <c r="Z13" s="77"/>
      <c r="AA13" s="77"/>
      <c r="AB13" s="77"/>
      <c r="AC13" s="77"/>
      <c r="AD13" s="77"/>
      <c r="AE13" s="77"/>
      <c r="AF13" s="77"/>
      <c r="AG13" s="77"/>
      <c r="AH13" s="77"/>
      <c r="AI13" s="77"/>
      <c r="AJ13" s="77"/>
      <c r="AK13" s="77"/>
      <c r="AL13" s="77"/>
      <c r="AM13" s="94"/>
      <c r="AN13" s="94" t="s">
        <v>4647</v>
      </c>
      <c r="AO13" s="77"/>
      <c r="AP13" s="77"/>
      <c r="AQ13" s="77"/>
      <c r="AR13" s="77"/>
      <c r="AS13" s="97"/>
      <c r="AT13" s="77">
        <v>3949</v>
      </c>
      <c r="AU13" s="77">
        <v>34</v>
      </c>
      <c r="AV13" s="94" t="s">
        <v>3227</v>
      </c>
      <c r="AW13" s="77" t="s">
        <v>2874</v>
      </c>
      <c r="AX13" s="94" t="s">
        <v>3074</v>
      </c>
      <c r="AY13" s="77"/>
      <c r="AZ13" s="83">
        <f t="shared" si="0"/>
        <v>8.6999999999999994E-2</v>
      </c>
    </row>
    <row r="14" spans="1:52" s="99" customFormat="1" ht="34.950000000000003" customHeight="1" x14ac:dyDescent="0.45">
      <c r="A14" s="93" t="s">
        <v>4642</v>
      </c>
      <c r="B14" s="77">
        <v>2</v>
      </c>
      <c r="C14" s="93" t="s">
        <v>4643</v>
      </c>
      <c r="D14" s="93" t="s">
        <v>10353</v>
      </c>
      <c r="E14" s="93"/>
      <c r="F14" s="94">
        <v>5</v>
      </c>
      <c r="G14" s="93" t="s">
        <v>10354</v>
      </c>
      <c r="H14" s="77"/>
      <c r="I14" s="95">
        <v>2083</v>
      </c>
      <c r="J14" s="77" t="s">
        <v>10336</v>
      </c>
      <c r="K14" s="77"/>
      <c r="L14" s="93" t="s">
        <v>3658</v>
      </c>
      <c r="M14" s="96" t="s">
        <v>6011</v>
      </c>
      <c r="N14" s="96"/>
      <c r="O14" s="79">
        <v>1</v>
      </c>
      <c r="P14" s="77">
        <v>300</v>
      </c>
      <c r="Q14" s="77">
        <v>300</v>
      </c>
      <c r="R14" s="77">
        <v>450</v>
      </c>
      <c r="S14" s="77"/>
      <c r="T14" s="77"/>
      <c r="U14" s="77"/>
      <c r="V14" s="77"/>
      <c r="W14" s="77"/>
      <c r="X14" s="77"/>
      <c r="Y14" s="77"/>
      <c r="Z14" s="77"/>
      <c r="AA14" s="77"/>
      <c r="AB14" s="77"/>
      <c r="AC14" s="77"/>
      <c r="AD14" s="77"/>
      <c r="AE14" s="77"/>
      <c r="AF14" s="77"/>
      <c r="AG14" s="77"/>
      <c r="AH14" s="77"/>
      <c r="AI14" s="77"/>
      <c r="AJ14" s="77"/>
      <c r="AK14" s="77"/>
      <c r="AL14" s="77"/>
      <c r="AM14" s="94"/>
      <c r="AN14" s="94" t="s">
        <v>4648</v>
      </c>
      <c r="AO14" s="77"/>
      <c r="AP14" s="77"/>
      <c r="AQ14" s="77"/>
      <c r="AR14" s="77"/>
      <c r="AS14" s="97"/>
      <c r="AT14" s="77">
        <v>3950</v>
      </c>
      <c r="AU14" s="77">
        <v>34</v>
      </c>
      <c r="AV14" s="94" t="s">
        <v>3227</v>
      </c>
      <c r="AW14" s="77" t="s">
        <v>2868</v>
      </c>
      <c r="AX14" s="94" t="s">
        <v>3232</v>
      </c>
      <c r="AY14" s="77"/>
      <c r="AZ14" s="83">
        <f t="shared" si="0"/>
        <v>4.0500000000000001E-2</v>
      </c>
    </row>
    <row r="15" spans="1:52" s="99" customFormat="1" ht="34.950000000000003" customHeight="1" x14ac:dyDescent="0.45">
      <c r="A15" s="93" t="s">
        <v>4642</v>
      </c>
      <c r="B15" s="77">
        <v>2</v>
      </c>
      <c r="C15" s="93" t="s">
        <v>4643</v>
      </c>
      <c r="D15" s="93" t="s">
        <v>10353</v>
      </c>
      <c r="E15" s="93"/>
      <c r="F15" s="94">
        <v>5</v>
      </c>
      <c r="G15" s="93" t="s">
        <v>10354</v>
      </c>
      <c r="H15" s="77"/>
      <c r="I15" s="95">
        <v>2084</v>
      </c>
      <c r="J15" s="77" t="s">
        <v>10336</v>
      </c>
      <c r="K15" s="77"/>
      <c r="L15" s="93" t="s">
        <v>3658</v>
      </c>
      <c r="M15" s="96" t="s">
        <v>6011</v>
      </c>
      <c r="N15" s="96"/>
      <c r="O15" s="79">
        <v>1</v>
      </c>
      <c r="P15" s="77">
        <v>300</v>
      </c>
      <c r="Q15" s="77">
        <v>300</v>
      </c>
      <c r="R15" s="77">
        <v>450</v>
      </c>
      <c r="S15" s="77"/>
      <c r="T15" s="77"/>
      <c r="U15" s="77"/>
      <c r="V15" s="77"/>
      <c r="W15" s="77"/>
      <c r="X15" s="77"/>
      <c r="Y15" s="77"/>
      <c r="Z15" s="77"/>
      <c r="AA15" s="77"/>
      <c r="AB15" s="77"/>
      <c r="AC15" s="77"/>
      <c r="AD15" s="77"/>
      <c r="AE15" s="77"/>
      <c r="AF15" s="77"/>
      <c r="AG15" s="77"/>
      <c r="AH15" s="77"/>
      <c r="AI15" s="77"/>
      <c r="AJ15" s="77"/>
      <c r="AK15" s="77"/>
      <c r="AL15" s="77"/>
      <c r="AM15" s="94"/>
      <c r="AN15" s="94" t="s">
        <v>4648</v>
      </c>
      <c r="AO15" s="77"/>
      <c r="AP15" s="77"/>
      <c r="AQ15" s="77"/>
      <c r="AR15" s="77"/>
      <c r="AS15" s="97"/>
      <c r="AT15" s="77">
        <v>3951</v>
      </c>
      <c r="AU15" s="77">
        <v>34</v>
      </c>
      <c r="AV15" s="94" t="s">
        <v>3227</v>
      </c>
      <c r="AW15" s="77" t="s">
        <v>2868</v>
      </c>
      <c r="AX15" s="94" t="s">
        <v>3232</v>
      </c>
      <c r="AY15" s="77"/>
      <c r="AZ15" s="83">
        <f t="shared" si="0"/>
        <v>4.0500000000000001E-2</v>
      </c>
    </row>
    <row r="16" spans="1:52" s="99" customFormat="1" ht="34.950000000000003" customHeight="1" x14ac:dyDescent="0.45">
      <c r="A16" s="93" t="s">
        <v>4642</v>
      </c>
      <c r="B16" s="77">
        <v>2</v>
      </c>
      <c r="C16" s="93" t="s">
        <v>4643</v>
      </c>
      <c r="D16" s="93" t="s">
        <v>10353</v>
      </c>
      <c r="E16" s="93"/>
      <c r="F16" s="94">
        <v>5</v>
      </c>
      <c r="G16" s="93" t="s">
        <v>10354</v>
      </c>
      <c r="H16" s="77"/>
      <c r="I16" s="95">
        <v>2085</v>
      </c>
      <c r="J16" s="77" t="s">
        <v>10336</v>
      </c>
      <c r="K16" s="77"/>
      <c r="L16" s="93" t="s">
        <v>3639</v>
      </c>
      <c r="M16" s="96" t="s">
        <v>6012</v>
      </c>
      <c r="N16" s="96"/>
      <c r="O16" s="79">
        <v>1</v>
      </c>
      <c r="P16" s="77">
        <v>460</v>
      </c>
      <c r="Q16" s="77">
        <v>630</v>
      </c>
      <c r="R16" s="77">
        <v>1100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3952</v>
      </c>
      <c r="AU16" s="77">
        <v>34</v>
      </c>
      <c r="AV16" s="94" t="s">
        <v>3227</v>
      </c>
      <c r="AW16" s="77" t="s">
        <v>2876</v>
      </c>
      <c r="AX16" s="94" t="s">
        <v>3074</v>
      </c>
      <c r="AY16" s="77"/>
      <c r="AZ16" s="83">
        <f t="shared" si="0"/>
        <v>0.31878000000000001</v>
      </c>
    </row>
    <row r="17" spans="1:52" s="99" customFormat="1" ht="34.950000000000003" customHeight="1" x14ac:dyDescent="0.45">
      <c r="A17" s="93" t="s">
        <v>4642</v>
      </c>
      <c r="B17" s="77">
        <v>2</v>
      </c>
      <c r="C17" s="93" t="s">
        <v>4643</v>
      </c>
      <c r="D17" s="93"/>
      <c r="E17" s="93"/>
      <c r="F17" s="94"/>
      <c r="G17" s="93"/>
      <c r="H17" s="77"/>
      <c r="I17" s="95">
        <v>2086</v>
      </c>
      <c r="J17" s="77"/>
      <c r="K17" s="77"/>
      <c r="L17" s="93" t="s">
        <v>3646</v>
      </c>
      <c r="M17" s="96"/>
      <c r="N17" s="96"/>
      <c r="O17" s="79">
        <v>1</v>
      </c>
      <c r="P17" s="77">
        <v>1760</v>
      </c>
      <c r="Q17" s="77">
        <v>400</v>
      </c>
      <c r="R17" s="77">
        <v>1850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3953</v>
      </c>
      <c r="AU17" s="77">
        <v>34</v>
      </c>
      <c r="AV17" s="94" t="s">
        <v>3227</v>
      </c>
      <c r="AW17" s="77" t="s">
        <v>2874</v>
      </c>
      <c r="AX17" s="94" t="s">
        <v>3074</v>
      </c>
      <c r="AY17" s="77"/>
      <c r="AZ17" s="83">
        <f t="shared" si="0"/>
        <v>1.3024</v>
      </c>
    </row>
    <row r="18" spans="1:52" s="99" customFormat="1" ht="34.950000000000003" customHeight="1" x14ac:dyDescent="0.45">
      <c r="A18" s="93" t="s">
        <v>4642</v>
      </c>
      <c r="B18" s="77">
        <v>2</v>
      </c>
      <c r="C18" s="93" t="s">
        <v>4643</v>
      </c>
      <c r="D18" s="93" t="s">
        <v>10353</v>
      </c>
      <c r="E18" s="93"/>
      <c r="F18" s="94">
        <v>5</v>
      </c>
      <c r="G18" s="93" t="s">
        <v>10354</v>
      </c>
      <c r="H18" s="77"/>
      <c r="I18" s="95">
        <v>2087</v>
      </c>
      <c r="J18" s="77" t="s">
        <v>10336</v>
      </c>
      <c r="K18" s="77"/>
      <c r="L18" s="93" t="s">
        <v>3510</v>
      </c>
      <c r="M18" s="96" t="s">
        <v>6013</v>
      </c>
      <c r="N18" s="96"/>
      <c r="O18" s="79">
        <v>1</v>
      </c>
      <c r="P18" s="77">
        <v>800</v>
      </c>
      <c r="Q18" s="77">
        <v>250</v>
      </c>
      <c r="R18" s="77">
        <v>1850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3954</v>
      </c>
      <c r="AU18" s="77">
        <v>34</v>
      </c>
      <c r="AV18" s="94" t="s">
        <v>3227</v>
      </c>
      <c r="AW18" s="77" t="s">
        <v>2876</v>
      </c>
      <c r="AX18" s="94" t="s">
        <v>3074</v>
      </c>
      <c r="AY18" s="77"/>
      <c r="AZ18" s="83">
        <f t="shared" si="0"/>
        <v>0.37</v>
      </c>
    </row>
    <row r="19" spans="1:52" s="99" customFormat="1" ht="34.950000000000003" customHeight="1" x14ac:dyDescent="0.45">
      <c r="A19" s="93" t="s">
        <v>4642</v>
      </c>
      <c r="B19" s="77">
        <v>2</v>
      </c>
      <c r="C19" s="93" t="s">
        <v>4643</v>
      </c>
      <c r="D19" s="93"/>
      <c r="E19" s="93"/>
      <c r="F19" s="94"/>
      <c r="G19" s="93"/>
      <c r="H19" s="77"/>
      <c r="I19" s="95">
        <v>2088</v>
      </c>
      <c r="J19" s="77"/>
      <c r="K19" s="77"/>
      <c r="L19" s="93" t="s">
        <v>2491</v>
      </c>
      <c r="M19" s="96" t="s">
        <v>6014</v>
      </c>
      <c r="N19" s="96"/>
      <c r="O19" s="79">
        <v>1</v>
      </c>
      <c r="P19" s="77">
        <v>480</v>
      </c>
      <c r="Q19" s="77">
        <v>380</v>
      </c>
      <c r="R19" s="77">
        <v>750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3955</v>
      </c>
      <c r="AU19" s="77">
        <v>34</v>
      </c>
      <c r="AV19" s="94" t="s">
        <v>3227</v>
      </c>
      <c r="AW19" s="77" t="s">
        <v>2874</v>
      </c>
      <c r="AX19" s="94" t="s">
        <v>3074</v>
      </c>
      <c r="AY19" s="77"/>
      <c r="AZ19" s="83">
        <f t="shared" si="0"/>
        <v>0.1368</v>
      </c>
    </row>
    <row r="20" spans="1:52" s="99" customFormat="1" ht="34.950000000000003" customHeight="1" x14ac:dyDescent="0.45">
      <c r="A20" s="93" t="s">
        <v>4642</v>
      </c>
      <c r="B20" s="77">
        <v>2</v>
      </c>
      <c r="C20" s="93" t="s">
        <v>4643</v>
      </c>
      <c r="D20" s="93"/>
      <c r="E20" s="93"/>
      <c r="F20" s="94"/>
      <c r="G20" s="93"/>
      <c r="H20" s="77"/>
      <c r="I20" s="95">
        <v>2089</v>
      </c>
      <c r="J20" s="77"/>
      <c r="K20" s="77"/>
      <c r="L20" s="93" t="s">
        <v>4624</v>
      </c>
      <c r="M20" s="96" t="s">
        <v>6015</v>
      </c>
      <c r="N20" s="96"/>
      <c r="O20" s="79">
        <v>1</v>
      </c>
      <c r="P20" s="77">
        <v>390</v>
      </c>
      <c r="Q20" s="77">
        <v>570</v>
      </c>
      <c r="R20" s="77">
        <v>600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3956</v>
      </c>
      <c r="AU20" s="77">
        <v>34</v>
      </c>
      <c r="AV20" s="94" t="s">
        <v>3227</v>
      </c>
      <c r="AW20" s="77" t="s">
        <v>2874</v>
      </c>
      <c r="AX20" s="94" t="s">
        <v>3232</v>
      </c>
      <c r="AY20" s="77"/>
      <c r="AZ20" s="83">
        <f t="shared" si="0"/>
        <v>0.13338</v>
      </c>
    </row>
    <row r="21" spans="1:52" s="99" customFormat="1" ht="34.950000000000003" customHeight="1" x14ac:dyDescent="0.45">
      <c r="A21" s="93" t="s">
        <v>4642</v>
      </c>
      <c r="B21" s="77">
        <v>2</v>
      </c>
      <c r="C21" s="93" t="s">
        <v>4643</v>
      </c>
      <c r="D21" s="93"/>
      <c r="E21" s="93"/>
      <c r="F21" s="94"/>
      <c r="G21" s="93"/>
      <c r="H21" s="77"/>
      <c r="I21" s="95">
        <v>2090</v>
      </c>
      <c r="J21" s="77"/>
      <c r="K21" s="77"/>
      <c r="L21" s="93" t="s">
        <v>4624</v>
      </c>
      <c r="M21" s="96" t="s">
        <v>6015</v>
      </c>
      <c r="N21" s="96"/>
      <c r="O21" s="79">
        <v>1</v>
      </c>
      <c r="P21" s="77">
        <v>390</v>
      </c>
      <c r="Q21" s="77">
        <v>570</v>
      </c>
      <c r="R21" s="77">
        <v>600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3957</v>
      </c>
      <c r="AU21" s="77">
        <v>34</v>
      </c>
      <c r="AV21" s="94" t="s">
        <v>3227</v>
      </c>
      <c r="AW21" s="77" t="s">
        <v>2874</v>
      </c>
      <c r="AX21" s="94" t="s">
        <v>3232</v>
      </c>
      <c r="AY21" s="77"/>
      <c r="AZ21" s="83">
        <f t="shared" si="0"/>
        <v>0.13338</v>
      </c>
    </row>
    <row r="22" spans="1:52" s="99" customFormat="1" ht="34.950000000000003" customHeight="1" x14ac:dyDescent="0.45">
      <c r="A22" s="93" t="s">
        <v>4642</v>
      </c>
      <c r="B22" s="77">
        <v>2</v>
      </c>
      <c r="C22" s="93" t="s">
        <v>4643</v>
      </c>
      <c r="D22" s="93"/>
      <c r="E22" s="93"/>
      <c r="F22" s="94"/>
      <c r="G22" s="93"/>
      <c r="H22" s="77"/>
      <c r="I22" s="95">
        <v>2091</v>
      </c>
      <c r="J22" s="77"/>
      <c r="K22" s="77"/>
      <c r="L22" s="93" t="s">
        <v>2916</v>
      </c>
      <c r="M22" s="96" t="s">
        <v>6006</v>
      </c>
      <c r="N22" s="96"/>
      <c r="O22" s="79">
        <v>1</v>
      </c>
      <c r="P22" s="77">
        <v>1210</v>
      </c>
      <c r="Q22" s="77">
        <v>20</v>
      </c>
      <c r="R22" s="77">
        <v>900</v>
      </c>
      <c r="S22" s="77"/>
      <c r="T22" s="77"/>
      <c r="U22" s="77"/>
      <c r="V22" s="77"/>
      <c r="W22" s="77"/>
      <c r="X22" s="77"/>
      <c r="Y22" s="77"/>
      <c r="Z22" s="77"/>
      <c r="AA22" s="77"/>
      <c r="AB22" s="77"/>
      <c r="AC22" s="77"/>
      <c r="AD22" s="77"/>
      <c r="AE22" s="77"/>
      <c r="AF22" s="77"/>
      <c r="AG22" s="77"/>
      <c r="AH22" s="77"/>
      <c r="AI22" s="77"/>
      <c r="AJ22" s="77"/>
      <c r="AK22" s="77"/>
      <c r="AL22" s="77"/>
      <c r="AM22" s="94"/>
      <c r="AN22" s="94" t="s">
        <v>4644</v>
      </c>
      <c r="AO22" s="77"/>
      <c r="AP22" s="77"/>
      <c r="AQ22" s="77"/>
      <c r="AR22" s="77"/>
      <c r="AS22" s="97"/>
      <c r="AT22" s="77">
        <v>3958</v>
      </c>
      <c r="AU22" s="77">
        <v>34</v>
      </c>
      <c r="AV22" s="94" t="s">
        <v>3227</v>
      </c>
      <c r="AW22" s="77" t="s">
        <v>2874</v>
      </c>
      <c r="AX22" s="94" t="s">
        <v>3232</v>
      </c>
      <c r="AY22" s="77" t="s">
        <v>6007</v>
      </c>
      <c r="AZ22" s="83">
        <f t="shared" si="0"/>
        <v>2.1780000000000001E-2</v>
      </c>
    </row>
    <row r="23" spans="1:52" s="99" customFormat="1" ht="34.950000000000003" customHeight="1" x14ac:dyDescent="0.45">
      <c r="A23" s="93" t="s">
        <v>4642</v>
      </c>
      <c r="B23" s="77">
        <v>2</v>
      </c>
      <c r="C23" s="93" t="s">
        <v>4643</v>
      </c>
      <c r="D23" s="93"/>
      <c r="E23" s="93"/>
      <c r="F23" s="94"/>
      <c r="G23" s="93"/>
      <c r="H23" s="77"/>
      <c r="I23" s="95">
        <v>2092</v>
      </c>
      <c r="J23" s="77"/>
      <c r="K23" s="77"/>
      <c r="L23" s="93" t="s">
        <v>3038</v>
      </c>
      <c r="M23" s="96"/>
      <c r="N23" s="96"/>
      <c r="O23" s="79">
        <v>1</v>
      </c>
      <c r="P23" s="77">
        <v>570</v>
      </c>
      <c r="Q23" s="77">
        <v>350</v>
      </c>
      <c r="R23" s="77">
        <v>1100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3959</v>
      </c>
      <c r="AU23" s="77">
        <v>34</v>
      </c>
      <c r="AV23" s="94" t="s">
        <v>3227</v>
      </c>
      <c r="AW23" s="77" t="s">
        <v>2868</v>
      </c>
      <c r="AX23" s="94" t="s">
        <v>3232</v>
      </c>
      <c r="AY23" s="77"/>
      <c r="AZ23" s="83">
        <f t="shared" si="0"/>
        <v>0.21945000000000001</v>
      </c>
    </row>
    <row r="24" spans="1:52" s="99" customFormat="1" ht="34.950000000000003" customHeight="1" x14ac:dyDescent="0.45">
      <c r="A24" s="93" t="s">
        <v>4642</v>
      </c>
      <c r="B24" s="77">
        <v>2</v>
      </c>
      <c r="C24" s="93" t="s">
        <v>4643</v>
      </c>
      <c r="D24" s="93" t="s">
        <v>10353</v>
      </c>
      <c r="E24" s="93"/>
      <c r="F24" s="94">
        <v>5</v>
      </c>
      <c r="G24" s="93" t="s">
        <v>10354</v>
      </c>
      <c r="H24" s="77"/>
      <c r="I24" s="95">
        <v>2093</v>
      </c>
      <c r="J24" s="77" t="s">
        <v>10336</v>
      </c>
      <c r="K24" s="77"/>
      <c r="L24" s="93" t="s">
        <v>3486</v>
      </c>
      <c r="M24" s="96" t="s">
        <v>4649</v>
      </c>
      <c r="N24" s="96" t="s">
        <v>4650</v>
      </c>
      <c r="O24" s="79">
        <v>1</v>
      </c>
      <c r="P24" s="77">
        <v>480</v>
      </c>
      <c r="Q24" s="77">
        <v>500</v>
      </c>
      <c r="R24" s="77">
        <v>850</v>
      </c>
      <c r="S24" s="77"/>
      <c r="T24" s="77"/>
      <c r="U24" s="77"/>
      <c r="V24" s="77"/>
      <c r="W24" s="77"/>
      <c r="X24" s="77"/>
      <c r="Y24" s="77"/>
      <c r="Z24" s="77"/>
      <c r="AA24" s="77"/>
      <c r="AB24" s="77"/>
      <c r="AC24" s="77"/>
      <c r="AD24" s="77"/>
      <c r="AE24" s="77"/>
      <c r="AF24" s="77"/>
      <c r="AG24" s="77"/>
      <c r="AH24" s="77"/>
      <c r="AI24" s="77"/>
      <c r="AJ24" s="77"/>
      <c r="AK24" s="77"/>
      <c r="AL24" s="77"/>
      <c r="AM24" s="94"/>
      <c r="AN24" s="94" t="s">
        <v>4651</v>
      </c>
      <c r="AO24" s="77"/>
      <c r="AP24" s="77"/>
      <c r="AQ24" s="77"/>
      <c r="AR24" s="77"/>
      <c r="AS24" s="97"/>
      <c r="AT24" s="77">
        <v>3960</v>
      </c>
      <c r="AU24" s="77">
        <v>34</v>
      </c>
      <c r="AV24" s="94" t="s">
        <v>3227</v>
      </c>
      <c r="AW24" s="77" t="s">
        <v>2868</v>
      </c>
      <c r="AX24" s="94" t="s">
        <v>3232</v>
      </c>
      <c r="AY24" s="77"/>
      <c r="AZ24" s="83">
        <f t="shared" si="0"/>
        <v>0.20399999999999999</v>
      </c>
    </row>
    <row r="25" spans="1:52" s="99" customFormat="1" ht="34.950000000000003" customHeight="1" x14ac:dyDescent="0.45">
      <c r="A25" s="93" t="s">
        <v>4642</v>
      </c>
      <c r="B25" s="77">
        <v>2</v>
      </c>
      <c r="C25" s="93" t="s">
        <v>4643</v>
      </c>
      <c r="D25" s="93"/>
      <c r="E25" s="93"/>
      <c r="F25" s="94"/>
      <c r="G25" s="93"/>
      <c r="H25" s="77"/>
      <c r="I25" s="95">
        <v>2094</v>
      </c>
      <c r="J25" s="77"/>
      <c r="K25" s="77"/>
      <c r="L25" s="93" t="s">
        <v>3777</v>
      </c>
      <c r="M25" s="96" t="s">
        <v>6016</v>
      </c>
      <c r="N25" s="96"/>
      <c r="O25" s="79">
        <v>1</v>
      </c>
      <c r="P25" s="77">
        <v>1800</v>
      </c>
      <c r="Q25" s="77">
        <v>900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3961</v>
      </c>
      <c r="AU25" s="77">
        <v>34</v>
      </c>
      <c r="AV25" s="94" t="s">
        <v>3227</v>
      </c>
      <c r="AW25" s="77" t="s">
        <v>2868</v>
      </c>
      <c r="AX25" s="94" t="s">
        <v>3232</v>
      </c>
      <c r="AY25" s="77"/>
      <c r="AZ25" s="83">
        <f t="shared" si="0"/>
        <v>1.1339999999999999</v>
      </c>
    </row>
    <row r="26" spans="1:52" s="99" customFormat="1" ht="34.950000000000003" customHeight="1" x14ac:dyDescent="0.45">
      <c r="A26" s="93" t="s">
        <v>4642</v>
      </c>
      <c r="B26" s="77">
        <v>2</v>
      </c>
      <c r="C26" s="93" t="s">
        <v>4643</v>
      </c>
      <c r="D26" s="93"/>
      <c r="E26" s="93"/>
      <c r="F26" s="94"/>
      <c r="G26" s="93"/>
      <c r="H26" s="77"/>
      <c r="I26" s="95">
        <v>2095</v>
      </c>
      <c r="J26" s="77"/>
      <c r="K26" s="77"/>
      <c r="L26" s="93" t="s">
        <v>3673</v>
      </c>
      <c r="M26" s="96"/>
      <c r="N26" s="96"/>
      <c r="O26" s="79">
        <v>1</v>
      </c>
      <c r="P26" s="77">
        <v>1800</v>
      </c>
      <c r="Q26" s="77">
        <v>700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3962</v>
      </c>
      <c r="AU26" s="77">
        <v>34</v>
      </c>
      <c r="AV26" s="94" t="s">
        <v>3227</v>
      </c>
      <c r="AW26" s="77" t="s">
        <v>2874</v>
      </c>
      <c r="AX26" s="94" t="s">
        <v>3232</v>
      </c>
      <c r="AY26" s="77"/>
      <c r="AZ26" s="83">
        <f t="shared" si="0"/>
        <v>0.88200000000000001</v>
      </c>
    </row>
    <row r="27" spans="1:52" s="99" customFormat="1" ht="34.950000000000003" customHeight="1" x14ac:dyDescent="0.45">
      <c r="A27" s="93" t="s">
        <v>4642</v>
      </c>
      <c r="B27" s="77">
        <v>2</v>
      </c>
      <c r="C27" s="93" t="s">
        <v>4643</v>
      </c>
      <c r="D27" s="93" t="s">
        <v>10353</v>
      </c>
      <c r="E27" s="93"/>
      <c r="F27" s="94">
        <v>5</v>
      </c>
      <c r="G27" s="93" t="s">
        <v>10354</v>
      </c>
      <c r="H27" s="77"/>
      <c r="I27" s="95">
        <v>2096</v>
      </c>
      <c r="J27" s="77" t="s">
        <v>10336</v>
      </c>
      <c r="K27" s="77"/>
      <c r="L27" s="93" t="s">
        <v>3474</v>
      </c>
      <c r="M27" s="96" t="s">
        <v>6004</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t="s">
        <v>3043</v>
      </c>
      <c r="AK27" s="77"/>
      <c r="AL27" s="77"/>
      <c r="AM27" s="94"/>
      <c r="AN27" s="94"/>
      <c r="AO27" s="77"/>
      <c r="AP27" s="77"/>
      <c r="AQ27" s="77"/>
      <c r="AR27" s="77"/>
      <c r="AS27" s="97"/>
      <c r="AT27" s="77">
        <v>3963</v>
      </c>
      <c r="AU27" s="77">
        <v>34</v>
      </c>
      <c r="AV27" s="94" t="s">
        <v>3227</v>
      </c>
      <c r="AW27" s="77" t="s">
        <v>2874</v>
      </c>
      <c r="AX27" s="94" t="s">
        <v>3232</v>
      </c>
      <c r="AY27" s="77"/>
      <c r="AZ27" s="83">
        <f t="shared" si="0"/>
        <v>0.14174999999999999</v>
      </c>
    </row>
    <row r="28" spans="1:52" s="99" customFormat="1" ht="34.950000000000003" customHeight="1" x14ac:dyDescent="0.45">
      <c r="A28" s="93" t="s">
        <v>4642</v>
      </c>
      <c r="B28" s="77">
        <v>2</v>
      </c>
      <c r="C28" s="93" t="s">
        <v>4643</v>
      </c>
      <c r="D28" s="93"/>
      <c r="E28" s="93"/>
      <c r="F28" s="94"/>
      <c r="G28" s="93"/>
      <c r="H28" s="77"/>
      <c r="I28" s="95">
        <v>2097</v>
      </c>
      <c r="J28" s="77"/>
      <c r="K28" s="77"/>
      <c r="L28" s="93" t="s">
        <v>4017</v>
      </c>
      <c r="M28" s="96" t="s">
        <v>6004</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t="s">
        <v>3043</v>
      </c>
      <c r="AK28" s="77" t="s">
        <v>3043</v>
      </c>
      <c r="AL28" s="77"/>
      <c r="AM28" s="94"/>
      <c r="AN28" s="94"/>
      <c r="AO28" s="77"/>
      <c r="AP28" s="77"/>
      <c r="AQ28" s="77"/>
      <c r="AR28" s="77"/>
      <c r="AS28" s="97"/>
      <c r="AT28" s="77">
        <v>3964</v>
      </c>
      <c r="AU28" s="77">
        <v>34</v>
      </c>
      <c r="AV28" s="94" t="s">
        <v>3227</v>
      </c>
      <c r="AW28" s="77" t="s">
        <v>2876</v>
      </c>
      <c r="AX28" s="94" t="s">
        <v>3074</v>
      </c>
      <c r="AY28" s="77"/>
      <c r="AZ28" s="83">
        <f t="shared" si="0"/>
        <v>0.14174999999999999</v>
      </c>
    </row>
    <row r="29" spans="1:52" s="99" customFormat="1" ht="34.950000000000003" customHeight="1" x14ac:dyDescent="0.45">
      <c r="A29" s="93" t="s">
        <v>4642</v>
      </c>
      <c r="B29" s="77">
        <v>2</v>
      </c>
      <c r="C29" s="93" t="s">
        <v>4643</v>
      </c>
      <c r="D29" s="93"/>
      <c r="E29" s="93"/>
      <c r="F29" s="94"/>
      <c r="G29" s="93"/>
      <c r="H29" s="77"/>
      <c r="I29" s="95">
        <v>2098</v>
      </c>
      <c r="J29" s="77"/>
      <c r="K29" s="77"/>
      <c r="L29" s="93" t="s">
        <v>4501</v>
      </c>
      <c r="M29" s="96"/>
      <c r="N29" s="96"/>
      <c r="O29" s="79">
        <v>1</v>
      </c>
      <c r="P29" s="77">
        <v>1400</v>
      </c>
      <c r="Q29" s="77">
        <v>700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3965</v>
      </c>
      <c r="AU29" s="77">
        <v>34</v>
      </c>
      <c r="AV29" s="94" t="s">
        <v>3227</v>
      </c>
      <c r="AW29" s="77" t="s">
        <v>2874</v>
      </c>
      <c r="AX29" s="94" t="s">
        <v>3074</v>
      </c>
      <c r="AY29" s="77"/>
      <c r="AZ29" s="83">
        <f t="shared" si="0"/>
        <v>0.68600000000000005</v>
      </c>
    </row>
    <row r="30" spans="1:52" s="99" customFormat="1" ht="34.950000000000003" customHeight="1" x14ac:dyDescent="0.45">
      <c r="A30" s="93" t="s">
        <v>4642</v>
      </c>
      <c r="B30" s="77">
        <v>2</v>
      </c>
      <c r="C30" s="93" t="s">
        <v>4643</v>
      </c>
      <c r="D30" s="93"/>
      <c r="E30" s="93"/>
      <c r="F30" s="94"/>
      <c r="G30" s="93"/>
      <c r="H30" s="77"/>
      <c r="I30" s="95">
        <v>2099</v>
      </c>
      <c r="J30" s="77"/>
      <c r="K30" s="77"/>
      <c r="L30" s="93" t="s">
        <v>4017</v>
      </c>
      <c r="M30" s="96" t="s">
        <v>6004</v>
      </c>
      <c r="N30" s="96"/>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t="s">
        <v>3043</v>
      </c>
      <c r="AK30" s="77" t="s">
        <v>3043</v>
      </c>
      <c r="AL30" s="77"/>
      <c r="AM30" s="94"/>
      <c r="AN30" s="94"/>
      <c r="AO30" s="77"/>
      <c r="AP30" s="77"/>
      <c r="AQ30" s="77"/>
      <c r="AR30" s="77"/>
      <c r="AS30" s="97"/>
      <c r="AT30" s="77">
        <v>3966</v>
      </c>
      <c r="AU30" s="77">
        <v>34</v>
      </c>
      <c r="AV30" s="94" t="s">
        <v>3227</v>
      </c>
      <c r="AW30" s="77" t="s">
        <v>2876</v>
      </c>
      <c r="AX30" s="94" t="s">
        <v>3074</v>
      </c>
      <c r="AY30" s="77"/>
      <c r="AZ30" s="83">
        <f t="shared" si="0"/>
        <v>0.14174999999999999</v>
      </c>
    </row>
    <row r="31" spans="1:52" s="99" customFormat="1" ht="34.950000000000003" customHeight="1" x14ac:dyDescent="0.45">
      <c r="A31" s="93" t="s">
        <v>4642</v>
      </c>
      <c r="B31" s="77">
        <v>2</v>
      </c>
      <c r="C31" s="93" t="s">
        <v>4643</v>
      </c>
      <c r="D31" s="93"/>
      <c r="E31" s="93"/>
      <c r="F31" s="94"/>
      <c r="G31" s="93"/>
      <c r="H31" s="77"/>
      <c r="I31" s="95">
        <v>2100</v>
      </c>
      <c r="J31" s="77"/>
      <c r="K31" s="77"/>
      <c r="L31" s="93" t="s">
        <v>3619</v>
      </c>
      <c r="M31" s="96"/>
      <c r="N31" s="96"/>
      <c r="O31" s="79">
        <v>1</v>
      </c>
      <c r="P31" s="77">
        <v>1050</v>
      </c>
      <c r="Q31" s="77">
        <v>730</v>
      </c>
      <c r="R31" s="77">
        <v>740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3967</v>
      </c>
      <c r="AU31" s="77">
        <v>34</v>
      </c>
      <c r="AV31" s="94" t="s">
        <v>3227</v>
      </c>
      <c r="AW31" s="77" t="s">
        <v>2876</v>
      </c>
      <c r="AX31" s="94" t="s">
        <v>3074</v>
      </c>
      <c r="AY31" s="77"/>
      <c r="AZ31" s="83">
        <f t="shared" si="0"/>
        <v>0.56720999999999999</v>
      </c>
    </row>
    <row r="32" spans="1:52" s="99" customFormat="1" ht="34.950000000000003" customHeight="1" x14ac:dyDescent="0.45">
      <c r="A32" s="93" t="s">
        <v>4642</v>
      </c>
      <c r="B32" s="77">
        <v>2</v>
      </c>
      <c r="C32" s="93" t="s">
        <v>4643</v>
      </c>
      <c r="D32" s="93"/>
      <c r="E32" s="93"/>
      <c r="F32" s="94"/>
      <c r="G32" s="93"/>
      <c r="H32" s="77"/>
      <c r="I32" s="95">
        <v>2101</v>
      </c>
      <c r="J32" s="77"/>
      <c r="K32" s="77"/>
      <c r="L32" s="93" t="s">
        <v>3533</v>
      </c>
      <c r="M32" s="96"/>
      <c r="N32" s="96"/>
      <c r="O32" s="79">
        <v>1</v>
      </c>
      <c r="P32" s="77">
        <v>410</v>
      </c>
      <c r="Q32" s="77">
        <v>730</v>
      </c>
      <c r="R32" s="77">
        <v>740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3968</v>
      </c>
      <c r="AU32" s="77">
        <v>34</v>
      </c>
      <c r="AV32" s="94" t="s">
        <v>3227</v>
      </c>
      <c r="AW32" s="77" t="s">
        <v>2876</v>
      </c>
      <c r="AX32" s="94" t="s">
        <v>3074</v>
      </c>
      <c r="AY32" s="77"/>
      <c r="AZ32" s="83">
        <f t="shared" si="0"/>
        <v>0.22148200000000001</v>
      </c>
    </row>
    <row r="33" spans="1:52" s="99" customFormat="1" ht="34.950000000000003" customHeight="1" x14ac:dyDescent="0.45">
      <c r="A33" s="93" t="s">
        <v>4642</v>
      </c>
      <c r="B33" s="77">
        <v>2</v>
      </c>
      <c r="C33" s="93" t="s">
        <v>4643</v>
      </c>
      <c r="D33" s="93"/>
      <c r="E33" s="93"/>
      <c r="F33" s="94"/>
      <c r="G33" s="93"/>
      <c r="H33" s="77"/>
      <c r="I33" s="95">
        <v>2102</v>
      </c>
      <c r="J33" s="77"/>
      <c r="K33" s="77"/>
      <c r="L33" s="93" t="s">
        <v>3474</v>
      </c>
      <c r="M33" s="96" t="s">
        <v>6017</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t="s">
        <v>3043</v>
      </c>
      <c r="AK33" s="77"/>
      <c r="AL33" s="77"/>
      <c r="AM33" s="94"/>
      <c r="AN33" s="94"/>
      <c r="AO33" s="77"/>
      <c r="AP33" s="77"/>
      <c r="AQ33" s="77"/>
      <c r="AR33" s="77"/>
      <c r="AS33" s="97"/>
      <c r="AT33" s="77">
        <v>3969</v>
      </c>
      <c r="AU33" s="77">
        <v>34</v>
      </c>
      <c r="AV33" s="94" t="s">
        <v>3227</v>
      </c>
      <c r="AW33" s="77" t="s">
        <v>2874</v>
      </c>
      <c r="AX33" s="94" t="s">
        <v>3074</v>
      </c>
      <c r="AY33" s="77"/>
      <c r="AZ33" s="83">
        <f t="shared" si="0"/>
        <v>0.14174999999999999</v>
      </c>
    </row>
    <row r="34" spans="1:52" s="99" customFormat="1" ht="34.950000000000003" customHeight="1" x14ac:dyDescent="0.45">
      <c r="A34" s="93" t="s">
        <v>4642</v>
      </c>
      <c r="B34" s="77">
        <v>2</v>
      </c>
      <c r="C34" s="93" t="s">
        <v>4643</v>
      </c>
      <c r="D34" s="93"/>
      <c r="E34" s="93"/>
      <c r="F34" s="94"/>
      <c r="G34" s="93"/>
      <c r="H34" s="77"/>
      <c r="I34" s="95">
        <v>2103</v>
      </c>
      <c r="J34" s="77"/>
      <c r="K34" s="77"/>
      <c r="L34" s="93" t="s">
        <v>3619</v>
      </c>
      <c r="M34" s="96"/>
      <c r="N34" s="96"/>
      <c r="O34" s="79">
        <v>1</v>
      </c>
      <c r="P34" s="77">
        <v>1050</v>
      </c>
      <c r="Q34" s="77">
        <v>730</v>
      </c>
      <c r="R34" s="77">
        <v>740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3970</v>
      </c>
      <c r="AU34" s="77">
        <v>34</v>
      </c>
      <c r="AV34" s="94" t="s">
        <v>3227</v>
      </c>
      <c r="AW34" s="77" t="s">
        <v>2876</v>
      </c>
      <c r="AX34" s="94" t="s">
        <v>3074</v>
      </c>
      <c r="AY34" s="77"/>
      <c r="AZ34" s="83">
        <f t="shared" si="0"/>
        <v>0.56720999999999999</v>
      </c>
    </row>
    <row r="35" spans="1:52" s="99" customFormat="1" ht="34.950000000000003" customHeight="1" x14ac:dyDescent="0.45">
      <c r="A35" s="93" t="s">
        <v>4642</v>
      </c>
      <c r="B35" s="77">
        <v>2</v>
      </c>
      <c r="C35" s="93" t="s">
        <v>4643</v>
      </c>
      <c r="D35" s="93" t="s">
        <v>10353</v>
      </c>
      <c r="E35" s="93"/>
      <c r="F35" s="94">
        <v>5</v>
      </c>
      <c r="G35" s="93" t="s">
        <v>10354</v>
      </c>
      <c r="H35" s="77"/>
      <c r="I35" s="95">
        <v>2104</v>
      </c>
      <c r="J35" s="77" t="s">
        <v>10336</v>
      </c>
      <c r="K35" s="77"/>
      <c r="L35" s="93" t="s">
        <v>3474</v>
      </c>
      <c r="M35" s="96" t="s">
        <v>6004</v>
      </c>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t="s">
        <v>3043</v>
      </c>
      <c r="AK35" s="77"/>
      <c r="AL35" s="77"/>
      <c r="AM35" s="94"/>
      <c r="AN35" s="94"/>
      <c r="AO35" s="77"/>
      <c r="AP35" s="77"/>
      <c r="AQ35" s="77"/>
      <c r="AR35" s="77"/>
      <c r="AS35" s="97"/>
      <c r="AT35" s="77">
        <v>3971</v>
      </c>
      <c r="AU35" s="77">
        <v>34</v>
      </c>
      <c r="AV35" s="94" t="s">
        <v>3227</v>
      </c>
      <c r="AW35" s="77" t="s">
        <v>2876</v>
      </c>
      <c r="AX35" s="94" t="s">
        <v>3074</v>
      </c>
      <c r="AY35" s="77"/>
      <c r="AZ35" s="83">
        <f t="shared" si="0"/>
        <v>0.14174999999999999</v>
      </c>
    </row>
    <row r="36" spans="1:52" s="99" customFormat="1" ht="34.950000000000003" customHeight="1" x14ac:dyDescent="0.45">
      <c r="A36" s="93" t="s">
        <v>4642</v>
      </c>
      <c r="B36" s="77">
        <v>2</v>
      </c>
      <c r="C36" s="93" t="s">
        <v>4643</v>
      </c>
      <c r="D36" s="93"/>
      <c r="E36" s="93"/>
      <c r="F36" s="94"/>
      <c r="G36" s="93"/>
      <c r="H36" s="77"/>
      <c r="I36" s="95">
        <v>2105</v>
      </c>
      <c r="J36" s="77"/>
      <c r="K36" s="77"/>
      <c r="L36" s="93" t="s">
        <v>3655</v>
      </c>
      <c r="M36" s="96" t="s">
        <v>6018</v>
      </c>
      <c r="N36" s="96"/>
      <c r="O36" s="79">
        <v>1</v>
      </c>
      <c r="P36" s="77">
        <v>600</v>
      </c>
      <c r="Q36" s="77">
        <v>400</v>
      </c>
      <c r="R36" s="77">
        <v>650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3972</v>
      </c>
      <c r="AU36" s="77">
        <v>34</v>
      </c>
      <c r="AV36" s="94" t="s">
        <v>3227</v>
      </c>
      <c r="AW36" s="77" t="s">
        <v>2874</v>
      </c>
      <c r="AX36" s="94" t="s">
        <v>3232</v>
      </c>
      <c r="AY36" s="77"/>
      <c r="AZ36" s="83">
        <f t="shared" si="0"/>
        <v>0.156</v>
      </c>
    </row>
    <row r="37" spans="1:52" s="99" customFormat="1" ht="34.950000000000003" customHeight="1" x14ac:dyDescent="0.45">
      <c r="A37" s="93" t="s">
        <v>4642</v>
      </c>
      <c r="B37" s="77">
        <v>2</v>
      </c>
      <c r="C37" s="93" t="s">
        <v>4643</v>
      </c>
      <c r="D37" s="93" t="s">
        <v>10353</v>
      </c>
      <c r="E37" s="93"/>
      <c r="F37" s="94">
        <v>5</v>
      </c>
      <c r="G37" s="93" t="s">
        <v>10354</v>
      </c>
      <c r="H37" s="77"/>
      <c r="I37" s="95">
        <v>2106</v>
      </c>
      <c r="J37" s="77" t="s">
        <v>10336</v>
      </c>
      <c r="K37" s="77"/>
      <c r="L37" s="93" t="s">
        <v>3651</v>
      </c>
      <c r="M37" s="96" t="s">
        <v>6017</v>
      </c>
      <c r="N37" s="96"/>
      <c r="O37" s="79">
        <v>1</v>
      </c>
      <c r="P37" s="77">
        <v>300</v>
      </c>
      <c r="Q37" s="77">
        <v>300</v>
      </c>
      <c r="R37" s="77">
        <v>450</v>
      </c>
      <c r="S37" s="77"/>
      <c r="T37" s="77"/>
      <c r="U37" s="77"/>
      <c r="V37" s="77"/>
      <c r="W37" s="77"/>
      <c r="X37" s="77"/>
      <c r="Y37" s="77"/>
      <c r="Z37" s="77"/>
      <c r="AA37" s="77"/>
      <c r="AB37" s="77"/>
      <c r="AC37" s="77"/>
      <c r="AD37" s="77"/>
      <c r="AE37" s="77"/>
      <c r="AF37" s="77"/>
      <c r="AG37" s="77"/>
      <c r="AH37" s="77"/>
      <c r="AI37" s="77"/>
      <c r="AJ37" s="77" t="s">
        <v>3043</v>
      </c>
      <c r="AK37" s="77"/>
      <c r="AL37" s="77"/>
      <c r="AM37" s="94"/>
      <c r="AN37" s="94"/>
      <c r="AO37" s="77"/>
      <c r="AP37" s="77"/>
      <c r="AQ37" s="77"/>
      <c r="AR37" s="77"/>
      <c r="AS37" s="97"/>
      <c r="AT37" s="77">
        <v>3973</v>
      </c>
      <c r="AU37" s="77">
        <v>34</v>
      </c>
      <c r="AV37" s="94" t="s">
        <v>3227</v>
      </c>
      <c r="AW37" s="77" t="s">
        <v>2868</v>
      </c>
      <c r="AX37" s="94" t="s">
        <v>3232</v>
      </c>
      <c r="AY37" s="77"/>
      <c r="AZ37" s="83">
        <f t="shared" si="0"/>
        <v>4.0500000000000001E-2</v>
      </c>
    </row>
    <row r="38" spans="1:52" s="99" customFormat="1" ht="34.950000000000003" customHeight="1" x14ac:dyDescent="0.45">
      <c r="A38" s="93" t="s">
        <v>4642</v>
      </c>
      <c r="B38" s="77">
        <v>2</v>
      </c>
      <c r="C38" s="93" t="s">
        <v>4643</v>
      </c>
      <c r="D38" s="93" t="s">
        <v>10353</v>
      </c>
      <c r="E38" s="93"/>
      <c r="F38" s="94">
        <v>5</v>
      </c>
      <c r="G38" s="93" t="s">
        <v>10354</v>
      </c>
      <c r="H38" s="77"/>
      <c r="I38" s="95">
        <v>2107</v>
      </c>
      <c r="J38" s="77" t="s">
        <v>10336</v>
      </c>
      <c r="K38" s="77"/>
      <c r="L38" s="93" t="s">
        <v>3651</v>
      </c>
      <c r="M38" s="96" t="s">
        <v>6017</v>
      </c>
      <c r="N38" s="96"/>
      <c r="O38" s="79">
        <v>1</v>
      </c>
      <c r="P38" s="77">
        <v>300</v>
      </c>
      <c r="Q38" s="77">
        <v>300</v>
      </c>
      <c r="R38" s="77">
        <v>450</v>
      </c>
      <c r="S38" s="77"/>
      <c r="T38" s="77"/>
      <c r="U38" s="77"/>
      <c r="V38" s="77"/>
      <c r="W38" s="77"/>
      <c r="X38" s="77"/>
      <c r="Y38" s="77"/>
      <c r="Z38" s="77"/>
      <c r="AA38" s="77"/>
      <c r="AB38" s="77"/>
      <c r="AC38" s="77"/>
      <c r="AD38" s="77"/>
      <c r="AE38" s="77"/>
      <c r="AF38" s="77"/>
      <c r="AG38" s="77"/>
      <c r="AH38" s="77"/>
      <c r="AI38" s="77"/>
      <c r="AJ38" s="77" t="s">
        <v>3043</v>
      </c>
      <c r="AK38" s="77"/>
      <c r="AL38" s="77"/>
      <c r="AM38" s="94"/>
      <c r="AN38" s="94"/>
      <c r="AO38" s="77"/>
      <c r="AP38" s="77"/>
      <c r="AQ38" s="77"/>
      <c r="AR38" s="77"/>
      <c r="AS38" s="97"/>
      <c r="AT38" s="77">
        <v>3974</v>
      </c>
      <c r="AU38" s="77">
        <v>34</v>
      </c>
      <c r="AV38" s="94" t="s">
        <v>3227</v>
      </c>
      <c r="AW38" s="77" t="s">
        <v>2868</v>
      </c>
      <c r="AX38" s="94" t="s">
        <v>3232</v>
      </c>
      <c r="AY38" s="77"/>
      <c r="AZ38" s="83">
        <f t="shared" si="0"/>
        <v>4.0500000000000001E-2</v>
      </c>
    </row>
    <row r="39" spans="1:52" s="99" customFormat="1" ht="34.950000000000003" customHeight="1" x14ac:dyDescent="0.45">
      <c r="A39" s="93" t="s">
        <v>4642</v>
      </c>
      <c r="B39" s="77">
        <v>2</v>
      </c>
      <c r="C39" s="93" t="s">
        <v>4643</v>
      </c>
      <c r="D39" s="93" t="s">
        <v>10353</v>
      </c>
      <c r="E39" s="93"/>
      <c r="F39" s="94">
        <v>5</v>
      </c>
      <c r="G39" s="93" t="s">
        <v>10354</v>
      </c>
      <c r="H39" s="77"/>
      <c r="I39" s="95">
        <v>2108</v>
      </c>
      <c r="J39" s="77" t="s">
        <v>10336</v>
      </c>
      <c r="K39" s="77"/>
      <c r="L39" s="93" t="s">
        <v>3651</v>
      </c>
      <c r="M39" s="96" t="s">
        <v>6017</v>
      </c>
      <c r="N39" s="96"/>
      <c r="O39" s="79">
        <v>1</v>
      </c>
      <c r="P39" s="77">
        <v>300</v>
      </c>
      <c r="Q39" s="77">
        <v>300</v>
      </c>
      <c r="R39" s="77">
        <v>450</v>
      </c>
      <c r="S39" s="77"/>
      <c r="T39" s="77"/>
      <c r="U39" s="77"/>
      <c r="V39" s="77"/>
      <c r="W39" s="77"/>
      <c r="X39" s="77"/>
      <c r="Y39" s="77"/>
      <c r="Z39" s="77"/>
      <c r="AA39" s="77"/>
      <c r="AB39" s="77"/>
      <c r="AC39" s="77"/>
      <c r="AD39" s="77"/>
      <c r="AE39" s="77"/>
      <c r="AF39" s="77"/>
      <c r="AG39" s="77"/>
      <c r="AH39" s="77"/>
      <c r="AI39" s="77"/>
      <c r="AJ39" s="77" t="s">
        <v>3043</v>
      </c>
      <c r="AK39" s="77"/>
      <c r="AL39" s="77"/>
      <c r="AM39" s="94"/>
      <c r="AN39" s="94"/>
      <c r="AO39" s="77"/>
      <c r="AP39" s="77"/>
      <c r="AQ39" s="77"/>
      <c r="AR39" s="77"/>
      <c r="AS39" s="97"/>
      <c r="AT39" s="77">
        <v>3975</v>
      </c>
      <c r="AU39" s="77">
        <v>34</v>
      </c>
      <c r="AV39" s="94" t="s">
        <v>3227</v>
      </c>
      <c r="AW39" s="77" t="s">
        <v>2868</v>
      </c>
      <c r="AX39" s="94" t="s">
        <v>3232</v>
      </c>
      <c r="AY39" s="77"/>
      <c r="AZ39" s="83">
        <f t="shared" si="0"/>
        <v>4.0500000000000001E-2</v>
      </c>
    </row>
    <row r="40" spans="1:52" s="99" customFormat="1" ht="34.950000000000003" customHeight="1" x14ac:dyDescent="0.45">
      <c r="A40" s="93" t="s">
        <v>4642</v>
      </c>
      <c r="B40" s="77">
        <v>2</v>
      </c>
      <c r="C40" s="93" t="s">
        <v>4643</v>
      </c>
      <c r="D40" s="93" t="s">
        <v>10353</v>
      </c>
      <c r="E40" s="93"/>
      <c r="F40" s="94">
        <v>5</v>
      </c>
      <c r="G40" s="93" t="s">
        <v>10354</v>
      </c>
      <c r="H40" s="77"/>
      <c r="I40" s="95">
        <v>2109</v>
      </c>
      <c r="J40" s="77" t="s">
        <v>10336</v>
      </c>
      <c r="K40" s="77"/>
      <c r="L40" s="93" t="s">
        <v>3651</v>
      </c>
      <c r="M40" s="96" t="s">
        <v>6017</v>
      </c>
      <c r="N40" s="96"/>
      <c r="O40" s="79">
        <v>1</v>
      </c>
      <c r="P40" s="77">
        <v>300</v>
      </c>
      <c r="Q40" s="77">
        <v>300</v>
      </c>
      <c r="R40" s="77">
        <v>450</v>
      </c>
      <c r="S40" s="77"/>
      <c r="T40" s="77"/>
      <c r="U40" s="77"/>
      <c r="V40" s="77"/>
      <c r="W40" s="77"/>
      <c r="X40" s="77"/>
      <c r="Y40" s="77"/>
      <c r="Z40" s="77"/>
      <c r="AA40" s="77"/>
      <c r="AB40" s="77"/>
      <c r="AC40" s="77"/>
      <c r="AD40" s="77"/>
      <c r="AE40" s="77"/>
      <c r="AF40" s="77"/>
      <c r="AG40" s="77"/>
      <c r="AH40" s="77"/>
      <c r="AI40" s="77"/>
      <c r="AJ40" s="77" t="s">
        <v>3043</v>
      </c>
      <c r="AK40" s="77"/>
      <c r="AL40" s="77"/>
      <c r="AM40" s="94"/>
      <c r="AN40" s="94"/>
      <c r="AO40" s="77"/>
      <c r="AP40" s="77"/>
      <c r="AQ40" s="77"/>
      <c r="AR40" s="77"/>
      <c r="AS40" s="97"/>
      <c r="AT40" s="77">
        <v>3976</v>
      </c>
      <c r="AU40" s="77">
        <v>34</v>
      </c>
      <c r="AV40" s="94" t="s">
        <v>3227</v>
      </c>
      <c r="AW40" s="77" t="s">
        <v>2868</v>
      </c>
      <c r="AX40" s="94" t="s">
        <v>3232</v>
      </c>
      <c r="AY40" s="77"/>
      <c r="AZ40" s="83">
        <f t="shared" si="0"/>
        <v>4.0500000000000001E-2</v>
      </c>
    </row>
    <row r="41" spans="1:52" s="99" customFormat="1" ht="34.950000000000003" customHeight="1" x14ac:dyDescent="0.45">
      <c r="A41" s="93" t="s">
        <v>4642</v>
      </c>
      <c r="B41" s="77">
        <v>2</v>
      </c>
      <c r="C41" s="93" t="s">
        <v>4643</v>
      </c>
      <c r="D41" s="93" t="s">
        <v>10353</v>
      </c>
      <c r="E41" s="93"/>
      <c r="F41" s="94">
        <v>5</v>
      </c>
      <c r="G41" s="93" t="s">
        <v>10354</v>
      </c>
      <c r="H41" s="77"/>
      <c r="I41" s="95">
        <v>2110</v>
      </c>
      <c r="J41" s="77" t="s">
        <v>10336</v>
      </c>
      <c r="K41" s="77"/>
      <c r="L41" s="93" t="s">
        <v>3651</v>
      </c>
      <c r="M41" s="96" t="s">
        <v>6017</v>
      </c>
      <c r="N41" s="96"/>
      <c r="O41" s="79">
        <v>1</v>
      </c>
      <c r="P41" s="77">
        <v>300</v>
      </c>
      <c r="Q41" s="77">
        <v>300</v>
      </c>
      <c r="R41" s="77">
        <v>450</v>
      </c>
      <c r="S41" s="77"/>
      <c r="T41" s="77"/>
      <c r="U41" s="77"/>
      <c r="V41" s="77"/>
      <c r="W41" s="77"/>
      <c r="X41" s="77"/>
      <c r="Y41" s="77"/>
      <c r="Z41" s="77"/>
      <c r="AA41" s="77"/>
      <c r="AB41" s="77"/>
      <c r="AC41" s="77"/>
      <c r="AD41" s="77"/>
      <c r="AE41" s="77"/>
      <c r="AF41" s="77"/>
      <c r="AG41" s="77"/>
      <c r="AH41" s="77"/>
      <c r="AI41" s="77"/>
      <c r="AJ41" s="77" t="s">
        <v>3043</v>
      </c>
      <c r="AK41" s="77"/>
      <c r="AL41" s="77"/>
      <c r="AM41" s="94"/>
      <c r="AN41" s="94"/>
      <c r="AO41" s="77"/>
      <c r="AP41" s="77"/>
      <c r="AQ41" s="77"/>
      <c r="AR41" s="77"/>
      <c r="AS41" s="97"/>
      <c r="AT41" s="77">
        <v>3977</v>
      </c>
      <c r="AU41" s="77">
        <v>34</v>
      </c>
      <c r="AV41" s="94" t="s">
        <v>3227</v>
      </c>
      <c r="AW41" s="77" t="s">
        <v>2868</v>
      </c>
      <c r="AX41" s="94" t="s">
        <v>3232</v>
      </c>
      <c r="AY41" s="77"/>
      <c r="AZ41" s="83">
        <f t="shared" si="0"/>
        <v>4.0500000000000001E-2</v>
      </c>
    </row>
    <row r="42" spans="1:52" s="99" customFormat="1" ht="34.950000000000003" customHeight="1" x14ac:dyDescent="0.45">
      <c r="A42" s="93" t="s">
        <v>4642</v>
      </c>
      <c r="B42" s="77">
        <v>2</v>
      </c>
      <c r="C42" s="93" t="s">
        <v>4643</v>
      </c>
      <c r="D42" s="93" t="s">
        <v>10353</v>
      </c>
      <c r="E42" s="93"/>
      <c r="F42" s="94">
        <v>5</v>
      </c>
      <c r="G42" s="93" t="s">
        <v>10354</v>
      </c>
      <c r="H42" s="77"/>
      <c r="I42" s="95">
        <v>2111</v>
      </c>
      <c r="J42" s="77" t="s">
        <v>10336</v>
      </c>
      <c r="K42" s="77"/>
      <c r="L42" s="93" t="s">
        <v>3651</v>
      </c>
      <c r="M42" s="96" t="s">
        <v>6017</v>
      </c>
      <c r="N42" s="96"/>
      <c r="O42" s="79">
        <v>1</v>
      </c>
      <c r="P42" s="77">
        <v>300</v>
      </c>
      <c r="Q42" s="77">
        <v>300</v>
      </c>
      <c r="R42" s="77">
        <v>450</v>
      </c>
      <c r="S42" s="77"/>
      <c r="T42" s="77"/>
      <c r="U42" s="77"/>
      <c r="V42" s="77"/>
      <c r="W42" s="77"/>
      <c r="X42" s="77"/>
      <c r="Y42" s="77"/>
      <c r="Z42" s="77"/>
      <c r="AA42" s="77"/>
      <c r="AB42" s="77"/>
      <c r="AC42" s="77"/>
      <c r="AD42" s="77"/>
      <c r="AE42" s="77"/>
      <c r="AF42" s="77"/>
      <c r="AG42" s="77"/>
      <c r="AH42" s="77"/>
      <c r="AI42" s="77"/>
      <c r="AJ42" s="77" t="s">
        <v>3043</v>
      </c>
      <c r="AK42" s="77"/>
      <c r="AL42" s="77"/>
      <c r="AM42" s="94"/>
      <c r="AN42" s="94"/>
      <c r="AO42" s="77"/>
      <c r="AP42" s="77"/>
      <c r="AQ42" s="77"/>
      <c r="AR42" s="77"/>
      <c r="AS42" s="97"/>
      <c r="AT42" s="77">
        <v>3978</v>
      </c>
      <c r="AU42" s="77">
        <v>34</v>
      </c>
      <c r="AV42" s="94" t="s">
        <v>3227</v>
      </c>
      <c r="AW42" s="77" t="s">
        <v>2868</v>
      </c>
      <c r="AX42" s="94" t="s">
        <v>3232</v>
      </c>
      <c r="AY42" s="77"/>
      <c r="AZ42" s="83">
        <f t="shared" si="0"/>
        <v>4.0500000000000001E-2</v>
      </c>
    </row>
    <row r="43" spans="1:52" s="99" customFormat="1" ht="34.950000000000003" customHeight="1" x14ac:dyDescent="0.45">
      <c r="A43" s="93" t="s">
        <v>4642</v>
      </c>
      <c r="B43" s="77">
        <v>2</v>
      </c>
      <c r="C43" s="93" t="s">
        <v>4643</v>
      </c>
      <c r="D43" s="93" t="s">
        <v>10353</v>
      </c>
      <c r="E43" s="93"/>
      <c r="F43" s="94">
        <v>5</v>
      </c>
      <c r="G43" s="93" t="s">
        <v>10354</v>
      </c>
      <c r="H43" s="77"/>
      <c r="I43" s="95">
        <v>2112</v>
      </c>
      <c r="J43" s="77" t="s">
        <v>10336</v>
      </c>
      <c r="K43" s="77"/>
      <c r="L43" s="93" t="s">
        <v>3651</v>
      </c>
      <c r="M43" s="96" t="s">
        <v>6017</v>
      </c>
      <c r="N43" s="96"/>
      <c r="O43" s="79">
        <v>1</v>
      </c>
      <c r="P43" s="77">
        <v>300</v>
      </c>
      <c r="Q43" s="77">
        <v>300</v>
      </c>
      <c r="R43" s="77">
        <v>450</v>
      </c>
      <c r="S43" s="77"/>
      <c r="T43" s="77"/>
      <c r="U43" s="77"/>
      <c r="V43" s="77"/>
      <c r="W43" s="77"/>
      <c r="X43" s="77"/>
      <c r="Y43" s="77"/>
      <c r="Z43" s="77"/>
      <c r="AA43" s="77"/>
      <c r="AB43" s="77"/>
      <c r="AC43" s="77"/>
      <c r="AD43" s="77"/>
      <c r="AE43" s="77"/>
      <c r="AF43" s="77"/>
      <c r="AG43" s="77"/>
      <c r="AH43" s="77"/>
      <c r="AI43" s="77"/>
      <c r="AJ43" s="77" t="s">
        <v>3043</v>
      </c>
      <c r="AK43" s="77"/>
      <c r="AL43" s="77"/>
      <c r="AM43" s="94"/>
      <c r="AN43" s="94"/>
      <c r="AO43" s="77"/>
      <c r="AP43" s="77"/>
      <c r="AQ43" s="77"/>
      <c r="AR43" s="77"/>
      <c r="AS43" s="97"/>
      <c r="AT43" s="77">
        <v>3979</v>
      </c>
      <c r="AU43" s="77">
        <v>34</v>
      </c>
      <c r="AV43" s="94" t="s">
        <v>3227</v>
      </c>
      <c r="AW43" s="77" t="s">
        <v>2868</v>
      </c>
      <c r="AX43" s="94" t="s">
        <v>3232</v>
      </c>
      <c r="AY43" s="77"/>
      <c r="AZ43" s="83">
        <f t="shared" si="0"/>
        <v>4.0500000000000001E-2</v>
      </c>
    </row>
    <row r="44" spans="1:52" s="99" customFormat="1" ht="34.950000000000003" customHeight="1" x14ac:dyDescent="0.45">
      <c r="A44" s="93" t="s">
        <v>4642</v>
      </c>
      <c r="B44" s="77">
        <v>2</v>
      </c>
      <c r="C44" s="93" t="s">
        <v>4643</v>
      </c>
      <c r="D44" s="93" t="s">
        <v>10353</v>
      </c>
      <c r="E44" s="93"/>
      <c r="F44" s="94">
        <v>5</v>
      </c>
      <c r="G44" s="93" t="s">
        <v>10354</v>
      </c>
      <c r="H44" s="77"/>
      <c r="I44" s="95">
        <v>2113</v>
      </c>
      <c r="J44" s="77" t="s">
        <v>10336</v>
      </c>
      <c r="K44" s="77"/>
      <c r="L44" s="93" t="s">
        <v>3651</v>
      </c>
      <c r="M44" s="96" t="s">
        <v>6017</v>
      </c>
      <c r="N44" s="96"/>
      <c r="O44" s="79">
        <v>1</v>
      </c>
      <c r="P44" s="77">
        <v>300</v>
      </c>
      <c r="Q44" s="77">
        <v>300</v>
      </c>
      <c r="R44" s="77">
        <v>450</v>
      </c>
      <c r="S44" s="77"/>
      <c r="T44" s="77"/>
      <c r="U44" s="77"/>
      <c r="V44" s="77"/>
      <c r="W44" s="77"/>
      <c r="X44" s="77"/>
      <c r="Y44" s="77"/>
      <c r="Z44" s="77"/>
      <c r="AA44" s="77"/>
      <c r="AB44" s="77"/>
      <c r="AC44" s="77"/>
      <c r="AD44" s="77"/>
      <c r="AE44" s="77"/>
      <c r="AF44" s="77"/>
      <c r="AG44" s="77"/>
      <c r="AH44" s="77"/>
      <c r="AI44" s="77"/>
      <c r="AJ44" s="77" t="s">
        <v>3043</v>
      </c>
      <c r="AK44" s="77"/>
      <c r="AL44" s="77"/>
      <c r="AM44" s="94"/>
      <c r="AN44" s="94"/>
      <c r="AO44" s="77"/>
      <c r="AP44" s="77"/>
      <c r="AQ44" s="77"/>
      <c r="AR44" s="77"/>
      <c r="AS44" s="97"/>
      <c r="AT44" s="77">
        <v>3980</v>
      </c>
      <c r="AU44" s="77">
        <v>34</v>
      </c>
      <c r="AV44" s="94" t="s">
        <v>3227</v>
      </c>
      <c r="AW44" s="77" t="s">
        <v>2868</v>
      </c>
      <c r="AX44" s="94" t="s">
        <v>3232</v>
      </c>
      <c r="AY44" s="77"/>
      <c r="AZ44" s="83">
        <f t="shared" si="0"/>
        <v>4.0500000000000001E-2</v>
      </c>
    </row>
    <row r="45" spans="1:52" s="99" customFormat="1" ht="34.950000000000003" customHeight="1" x14ac:dyDescent="0.45">
      <c r="A45" s="93" t="s">
        <v>4642</v>
      </c>
      <c r="B45" s="77">
        <v>2</v>
      </c>
      <c r="C45" s="93" t="s">
        <v>4643</v>
      </c>
      <c r="D45" s="93"/>
      <c r="E45" s="93"/>
      <c r="F45" s="94"/>
      <c r="G45" s="93"/>
      <c r="H45" s="77"/>
      <c r="I45" s="95"/>
      <c r="J45" s="77"/>
      <c r="K45" s="77"/>
      <c r="L45" s="93" t="s">
        <v>8972</v>
      </c>
      <c r="M45" s="96" t="s">
        <v>8997</v>
      </c>
      <c r="N45" s="96" t="s">
        <v>9036</v>
      </c>
      <c r="O45" s="79">
        <v>1</v>
      </c>
      <c r="P45" s="77">
        <v>450</v>
      </c>
      <c r="Q45" s="77">
        <v>320</v>
      </c>
      <c r="R45" s="77">
        <v>200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c r="AU45" s="77"/>
      <c r="AV45" s="94"/>
      <c r="AW45" s="77"/>
      <c r="AX45" s="94"/>
      <c r="AY45" s="77"/>
      <c r="AZ45" s="83">
        <f t="shared" si="0"/>
        <v>2.8799999999999999E-2</v>
      </c>
    </row>
    <row r="46" spans="1:52" s="99" customFormat="1" ht="34.950000000000003" customHeight="1" x14ac:dyDescent="0.45">
      <c r="A46" s="93" t="s">
        <v>4642</v>
      </c>
      <c r="B46" s="77">
        <v>2</v>
      </c>
      <c r="C46" s="93" t="s">
        <v>4643</v>
      </c>
      <c r="D46" s="93"/>
      <c r="E46" s="93"/>
      <c r="F46" s="94"/>
      <c r="G46" s="93"/>
      <c r="H46" s="77"/>
      <c r="I46" s="95"/>
      <c r="J46" s="77"/>
      <c r="K46" s="77"/>
      <c r="L46" s="93" t="s">
        <v>9005</v>
      </c>
      <c r="M46" s="96"/>
      <c r="N46" s="96"/>
      <c r="O46" s="79">
        <v>1</v>
      </c>
      <c r="P46" s="77">
        <v>450</v>
      </c>
      <c r="Q46" s="77">
        <v>220</v>
      </c>
      <c r="R46" s="77">
        <v>320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c r="AU46" s="77"/>
      <c r="AV46" s="94"/>
      <c r="AW46" s="77"/>
      <c r="AX46" s="94"/>
      <c r="AY46" s="77"/>
      <c r="AZ46" s="83">
        <f t="shared" si="0"/>
        <v>3.168E-2</v>
      </c>
    </row>
    <row r="47" spans="1:52" s="99" customFormat="1" ht="34.950000000000003" customHeight="1" x14ac:dyDescent="0.45">
      <c r="A47" s="93" t="s">
        <v>4642</v>
      </c>
      <c r="B47" s="77">
        <v>2</v>
      </c>
      <c r="C47" s="93" t="s">
        <v>4643</v>
      </c>
      <c r="D47" s="93"/>
      <c r="E47" s="93"/>
      <c r="F47" s="94"/>
      <c r="G47" s="93"/>
      <c r="H47" s="77"/>
      <c r="I47" s="95"/>
      <c r="J47" s="77"/>
      <c r="K47" s="77"/>
      <c r="L47" s="93" t="s">
        <v>5831</v>
      </c>
      <c r="M47" s="96" t="s">
        <v>5841</v>
      </c>
      <c r="N47" s="96" t="s">
        <v>5844</v>
      </c>
      <c r="O47" s="79">
        <v>1</v>
      </c>
      <c r="P47" s="77">
        <v>430</v>
      </c>
      <c r="Q47" s="77">
        <v>450</v>
      </c>
      <c r="R47" s="77">
        <v>450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0"/>
        <v>8.7075E-2</v>
      </c>
    </row>
    <row r="48" spans="1:52" s="99" customFormat="1" ht="34.950000000000003" customHeight="1" x14ac:dyDescent="0.45">
      <c r="A48" s="93" t="s">
        <v>4642</v>
      </c>
      <c r="B48" s="77">
        <v>2</v>
      </c>
      <c r="C48" s="93" t="s">
        <v>4643</v>
      </c>
      <c r="D48" s="93"/>
      <c r="E48" s="93"/>
      <c r="F48" s="94"/>
      <c r="G48" s="93"/>
      <c r="H48" s="77"/>
      <c r="I48" s="95"/>
      <c r="J48" s="77"/>
      <c r="K48" s="77"/>
      <c r="L48" s="93" t="s">
        <v>5831</v>
      </c>
      <c r="M48" s="96" t="s">
        <v>9037</v>
      </c>
      <c r="N48" s="96" t="s">
        <v>9038</v>
      </c>
      <c r="O48" s="79">
        <v>1</v>
      </c>
      <c r="P48" s="77">
        <v>520</v>
      </c>
      <c r="Q48" s="77">
        <v>370</v>
      </c>
      <c r="R48" s="77">
        <v>200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0"/>
        <v>3.848E-2</v>
      </c>
    </row>
    <row r="49" spans="1:52" s="99" customFormat="1" ht="34.950000000000003" customHeight="1" x14ac:dyDescent="0.45">
      <c r="A49" s="93" t="s">
        <v>4642</v>
      </c>
      <c r="B49" s="77">
        <v>2</v>
      </c>
      <c r="C49" s="93" t="s">
        <v>4643</v>
      </c>
      <c r="D49" s="93"/>
      <c r="E49" s="93"/>
      <c r="F49" s="94"/>
      <c r="G49" s="93"/>
      <c r="H49" s="77"/>
      <c r="I49" s="95"/>
      <c r="J49" s="77"/>
      <c r="K49" s="77"/>
      <c r="L49" s="93" t="s">
        <v>9035</v>
      </c>
      <c r="M49" s="96"/>
      <c r="N49" s="96"/>
      <c r="O49" s="79">
        <v>3</v>
      </c>
      <c r="P49" s="77"/>
      <c r="Q49" s="77"/>
      <c r="R49" s="77"/>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c r="AZ49" s="83">
        <f t="shared" si="0"/>
        <v>0</v>
      </c>
    </row>
    <row r="50" spans="1:52" s="99" customFormat="1" ht="34.950000000000003" customHeight="1" x14ac:dyDescent="0.45">
      <c r="A50" s="93" t="s">
        <v>4642</v>
      </c>
      <c r="B50" s="77">
        <v>2</v>
      </c>
      <c r="C50" s="93" t="s">
        <v>4643</v>
      </c>
      <c r="D50" s="93"/>
      <c r="E50" s="93"/>
      <c r="F50" s="94"/>
      <c r="G50" s="93"/>
      <c r="H50" s="77"/>
      <c r="I50" s="95"/>
      <c r="J50" s="77"/>
      <c r="K50" s="77"/>
      <c r="L50" s="93" t="s">
        <v>9006</v>
      </c>
      <c r="M50" s="96"/>
      <c r="N50" s="96"/>
      <c r="O50" s="79">
        <v>2</v>
      </c>
      <c r="P50" s="77">
        <v>550</v>
      </c>
      <c r="Q50" s="77">
        <v>350</v>
      </c>
      <c r="R50" s="77">
        <v>620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c r="AU50" s="77"/>
      <c r="AV50" s="94"/>
      <c r="AW50" s="77"/>
      <c r="AX50" s="94"/>
      <c r="AY50" s="77"/>
      <c r="AZ50" s="83">
        <f t="shared" si="0"/>
        <v>0.2387</v>
      </c>
    </row>
    <row r="51" spans="1:52" s="99" customFormat="1" ht="34.950000000000003" customHeight="1" x14ac:dyDescent="0.45">
      <c r="A51" s="93" t="s">
        <v>4642</v>
      </c>
      <c r="B51" s="77">
        <v>2</v>
      </c>
      <c r="C51" s="93" t="s">
        <v>4643</v>
      </c>
      <c r="D51" s="93"/>
      <c r="E51" s="93"/>
      <c r="F51" s="94"/>
      <c r="G51" s="93"/>
      <c r="H51" s="77"/>
      <c r="I51" s="95"/>
      <c r="J51" s="77"/>
      <c r="K51" s="77"/>
      <c r="L51" s="93" t="s">
        <v>8972</v>
      </c>
      <c r="M51" s="96" t="s">
        <v>9033</v>
      </c>
      <c r="N51" s="96" t="s">
        <v>9039</v>
      </c>
      <c r="O51" s="79">
        <v>1</v>
      </c>
      <c r="P51" s="77">
        <v>390</v>
      </c>
      <c r="Q51" s="77">
        <v>340</v>
      </c>
      <c r="R51" s="77">
        <v>110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c r="AU51" s="77"/>
      <c r="AV51" s="94"/>
      <c r="AW51" s="77"/>
      <c r="AX51" s="94"/>
      <c r="AY51" s="77"/>
      <c r="AZ51" s="83">
        <f t="shared" si="0"/>
        <v>1.4586E-2</v>
      </c>
    </row>
    <row r="52" spans="1:52" s="99" customFormat="1" ht="34.950000000000003" customHeight="1" x14ac:dyDescent="0.45">
      <c r="A52" s="93" t="s">
        <v>4642</v>
      </c>
      <c r="B52" s="77">
        <v>2</v>
      </c>
      <c r="C52" s="93" t="s">
        <v>4643</v>
      </c>
      <c r="D52" s="93"/>
      <c r="E52" s="93"/>
      <c r="F52" s="94"/>
      <c r="G52" s="93"/>
      <c r="H52" s="77"/>
      <c r="I52" s="95"/>
      <c r="J52" s="77"/>
      <c r="K52" s="77"/>
      <c r="L52" s="93" t="s">
        <v>8965</v>
      </c>
      <c r="M52" s="96"/>
      <c r="N52" s="96"/>
      <c r="O52" s="79">
        <v>3</v>
      </c>
      <c r="P52" s="77"/>
      <c r="Q52" s="77"/>
      <c r="R52" s="77"/>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c r="AU52" s="77"/>
      <c r="AV52" s="94"/>
      <c r="AW52" s="77"/>
      <c r="AX52" s="94"/>
      <c r="AY52" s="77"/>
      <c r="AZ52" s="83">
        <f t="shared" si="0"/>
        <v>0</v>
      </c>
    </row>
    <row r="53" spans="1:52" s="99" customFormat="1" ht="34.950000000000003" customHeight="1" x14ac:dyDescent="0.45">
      <c r="A53" s="93" t="s">
        <v>4642</v>
      </c>
      <c r="B53" s="77">
        <v>2</v>
      </c>
      <c r="C53" s="93" t="s">
        <v>4643</v>
      </c>
      <c r="D53" s="93"/>
      <c r="E53" s="93"/>
      <c r="F53" s="94"/>
      <c r="G53" s="93"/>
      <c r="H53" s="77"/>
      <c r="I53" s="95"/>
      <c r="J53" s="77"/>
      <c r="K53" s="77"/>
      <c r="L53" s="93" t="s">
        <v>8982</v>
      </c>
      <c r="M53" s="96"/>
      <c r="N53" s="96"/>
      <c r="O53" s="79">
        <v>3</v>
      </c>
      <c r="P53" s="77"/>
      <c r="Q53" s="77"/>
      <c r="R53" s="77"/>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c r="AU53" s="77"/>
      <c r="AV53" s="94"/>
      <c r="AW53" s="77"/>
      <c r="AX53" s="94"/>
      <c r="AY53" s="77"/>
      <c r="AZ53" s="83">
        <f t="shared" si="0"/>
        <v>0</v>
      </c>
    </row>
    <row r="54" spans="1:52" s="99" customFormat="1" ht="34.950000000000003" customHeight="1" x14ac:dyDescent="0.45">
      <c r="A54" s="93" t="s">
        <v>4642</v>
      </c>
      <c r="B54" s="77">
        <v>2</v>
      </c>
      <c r="C54" s="93" t="s">
        <v>4643</v>
      </c>
      <c r="D54" s="93"/>
      <c r="E54" s="93"/>
      <c r="F54" s="94"/>
      <c r="G54" s="93"/>
      <c r="H54" s="77"/>
      <c r="I54" s="95"/>
      <c r="J54" s="77"/>
      <c r="K54" s="77"/>
      <c r="L54" s="93" t="s">
        <v>8966</v>
      </c>
      <c r="M54" s="96"/>
      <c r="N54" s="96"/>
      <c r="O54" s="79">
        <v>75</v>
      </c>
      <c r="P54" s="77"/>
      <c r="Q54" s="77"/>
      <c r="R54" s="77"/>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c r="AU54" s="77"/>
      <c r="AV54" s="94"/>
      <c r="AW54" s="77"/>
      <c r="AX54" s="94"/>
      <c r="AY54" s="77"/>
      <c r="AZ54" s="83">
        <v>7.5</v>
      </c>
    </row>
  </sheetData>
  <autoFilter ref="A2:BN2"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3:AS54">
    <cfRule type="uniqueValues" dxfId="11" priority="56"/>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D3B1-3529-4E47-9F2D-E668B88586C1}">
  <sheetPr>
    <tabColor theme="5" tint="0.59999389629810485"/>
    <pageSetUpPr fitToPage="1"/>
  </sheetPr>
  <dimension ref="A1:AZ140"/>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5848</v>
      </c>
      <c r="B3" s="77">
        <v>2</v>
      </c>
      <c r="C3" s="93" t="s">
        <v>3061</v>
      </c>
      <c r="D3" s="93"/>
      <c r="E3" s="93"/>
      <c r="F3" s="94"/>
      <c r="G3" s="93"/>
      <c r="H3" s="77"/>
      <c r="I3" s="95" t="s">
        <v>2589</v>
      </c>
      <c r="J3" s="77"/>
      <c r="K3" s="77"/>
      <c r="L3" s="93" t="s">
        <v>3062</v>
      </c>
      <c r="M3" s="96"/>
      <c r="N3" s="93"/>
      <c r="O3" s="79">
        <v>1</v>
      </c>
      <c r="P3" s="77">
        <v>1800</v>
      </c>
      <c r="Q3" s="77">
        <v>750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1679</v>
      </c>
      <c r="AU3" s="77">
        <v>3</v>
      </c>
      <c r="AV3" s="94" t="s">
        <v>3032</v>
      </c>
      <c r="AW3" s="77" t="s">
        <v>2874</v>
      </c>
      <c r="AX3" s="94" t="s">
        <v>3063</v>
      </c>
      <c r="AY3" s="77"/>
      <c r="AZ3" s="83">
        <f t="shared" ref="AZ3:AZ66" si="0">P3*Q3*R3/1000000000*O3</f>
        <v>0.94499999999999995</v>
      </c>
    </row>
    <row r="4" spans="1:52" s="99" customFormat="1" ht="34.950000000000003" customHeight="1" x14ac:dyDescent="0.45">
      <c r="A4" s="93" t="s">
        <v>5848</v>
      </c>
      <c r="B4" s="77">
        <v>2</v>
      </c>
      <c r="C4" s="93" t="s">
        <v>3061</v>
      </c>
      <c r="D4" s="93"/>
      <c r="E4" s="93"/>
      <c r="F4" s="94"/>
      <c r="G4" s="93"/>
      <c r="H4" s="77"/>
      <c r="I4" s="95" t="s">
        <v>1662</v>
      </c>
      <c r="J4" s="77"/>
      <c r="K4" s="77"/>
      <c r="L4" s="93" t="s">
        <v>2901</v>
      </c>
      <c r="M4" s="96"/>
      <c r="N4" s="93"/>
      <c r="O4" s="79">
        <v>1</v>
      </c>
      <c r="P4" s="77">
        <v>1800</v>
      </c>
      <c r="Q4" s="77">
        <v>750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1680</v>
      </c>
      <c r="AU4" s="77">
        <v>3</v>
      </c>
      <c r="AV4" s="94" t="s">
        <v>3032</v>
      </c>
      <c r="AW4" s="77" t="s">
        <v>2874</v>
      </c>
      <c r="AX4" s="94" t="s">
        <v>3043</v>
      </c>
      <c r="AY4" s="77"/>
      <c r="AZ4" s="83">
        <f t="shared" si="0"/>
        <v>0.94499999999999995</v>
      </c>
    </row>
    <row r="5" spans="1:52" s="99" customFormat="1" ht="34.950000000000003" customHeight="1" x14ac:dyDescent="0.45">
      <c r="A5" s="93" t="s">
        <v>5848</v>
      </c>
      <c r="B5" s="77">
        <v>2</v>
      </c>
      <c r="C5" s="93" t="s">
        <v>3061</v>
      </c>
      <c r="D5" s="93"/>
      <c r="E5" s="93"/>
      <c r="F5" s="94"/>
      <c r="G5" s="93"/>
      <c r="H5" s="77"/>
      <c r="I5" s="95" t="s">
        <v>1663</v>
      </c>
      <c r="J5" s="77"/>
      <c r="K5" s="77"/>
      <c r="L5" s="93" t="s">
        <v>2901</v>
      </c>
      <c r="M5" s="96"/>
      <c r="N5" s="93"/>
      <c r="O5" s="79">
        <v>1</v>
      </c>
      <c r="P5" s="77">
        <v>1800</v>
      </c>
      <c r="Q5" s="77">
        <v>750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1681</v>
      </c>
      <c r="AU5" s="77">
        <v>3</v>
      </c>
      <c r="AV5" s="94" t="s">
        <v>3032</v>
      </c>
      <c r="AW5" s="77" t="s">
        <v>2874</v>
      </c>
      <c r="AX5" s="94" t="s">
        <v>3043</v>
      </c>
      <c r="AY5" s="77"/>
      <c r="AZ5" s="83">
        <f t="shared" si="0"/>
        <v>0.94499999999999995</v>
      </c>
    </row>
    <row r="6" spans="1:52" s="99" customFormat="1" ht="34.950000000000003" customHeight="1" x14ac:dyDescent="0.45">
      <c r="A6" s="93" t="s">
        <v>5848</v>
      </c>
      <c r="B6" s="77">
        <v>2</v>
      </c>
      <c r="C6" s="93" t="s">
        <v>3061</v>
      </c>
      <c r="D6" s="93"/>
      <c r="E6" s="93"/>
      <c r="F6" s="94"/>
      <c r="G6" s="93"/>
      <c r="H6" s="77"/>
      <c r="I6" s="95" t="s">
        <v>1669</v>
      </c>
      <c r="J6" s="77"/>
      <c r="K6" s="77"/>
      <c r="L6" s="93" t="s">
        <v>2901</v>
      </c>
      <c r="M6" s="96"/>
      <c r="N6" s="93"/>
      <c r="O6" s="79">
        <v>1</v>
      </c>
      <c r="P6" s="77">
        <v>1800</v>
      </c>
      <c r="Q6" s="77">
        <v>750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1682</v>
      </c>
      <c r="AU6" s="77">
        <v>3</v>
      </c>
      <c r="AV6" s="94" t="s">
        <v>3032</v>
      </c>
      <c r="AW6" s="77" t="s">
        <v>2874</v>
      </c>
      <c r="AX6" s="94" t="s">
        <v>3043</v>
      </c>
      <c r="AY6" s="77"/>
      <c r="AZ6" s="83">
        <f t="shared" si="0"/>
        <v>0.94499999999999995</v>
      </c>
    </row>
    <row r="7" spans="1:52" s="99" customFormat="1" ht="34.950000000000003" customHeight="1" x14ac:dyDescent="0.45">
      <c r="A7" s="93" t="s">
        <v>5848</v>
      </c>
      <c r="B7" s="77">
        <v>2</v>
      </c>
      <c r="C7" s="93" t="s">
        <v>3061</v>
      </c>
      <c r="D7" s="93"/>
      <c r="E7" s="93"/>
      <c r="F7" s="94"/>
      <c r="G7" s="93"/>
      <c r="H7" s="77"/>
      <c r="I7" s="95" t="s">
        <v>1670</v>
      </c>
      <c r="J7" s="77"/>
      <c r="K7" s="77"/>
      <c r="L7" s="93" t="s">
        <v>2901</v>
      </c>
      <c r="M7" s="96"/>
      <c r="N7" s="93"/>
      <c r="O7" s="79">
        <v>1</v>
      </c>
      <c r="P7" s="77">
        <v>1800</v>
      </c>
      <c r="Q7" s="77">
        <v>750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1683</v>
      </c>
      <c r="AU7" s="77">
        <v>3</v>
      </c>
      <c r="AV7" s="94" t="s">
        <v>3032</v>
      </c>
      <c r="AW7" s="77" t="s">
        <v>2874</v>
      </c>
      <c r="AX7" s="94" t="s">
        <v>3043</v>
      </c>
      <c r="AY7" s="77"/>
      <c r="AZ7" s="83">
        <f t="shared" si="0"/>
        <v>0.94499999999999995</v>
      </c>
    </row>
    <row r="8" spans="1:52" s="99" customFormat="1" ht="34.950000000000003" customHeight="1" x14ac:dyDescent="0.45">
      <c r="A8" s="93" t="s">
        <v>5848</v>
      </c>
      <c r="B8" s="77">
        <v>2</v>
      </c>
      <c r="C8" s="93" t="s">
        <v>3061</v>
      </c>
      <c r="D8" s="93"/>
      <c r="E8" s="93"/>
      <c r="F8" s="94"/>
      <c r="G8" s="93"/>
      <c r="H8" s="77"/>
      <c r="I8" s="95" t="s">
        <v>1671</v>
      </c>
      <c r="J8" s="77"/>
      <c r="K8" s="77"/>
      <c r="L8" s="93" t="s">
        <v>2901</v>
      </c>
      <c r="M8" s="96"/>
      <c r="N8" s="93"/>
      <c r="O8" s="79">
        <v>1</v>
      </c>
      <c r="P8" s="77">
        <v>1800</v>
      </c>
      <c r="Q8" s="77">
        <v>750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1684</v>
      </c>
      <c r="AU8" s="77">
        <v>3</v>
      </c>
      <c r="AV8" s="94" t="s">
        <v>3032</v>
      </c>
      <c r="AW8" s="77" t="s">
        <v>2874</v>
      </c>
      <c r="AX8" s="94" t="s">
        <v>3043</v>
      </c>
      <c r="AY8" s="77"/>
      <c r="AZ8" s="83">
        <f t="shared" si="0"/>
        <v>0.94499999999999995</v>
      </c>
    </row>
    <row r="9" spans="1:52" s="99" customFormat="1" ht="34.950000000000003" customHeight="1" x14ac:dyDescent="0.45">
      <c r="A9" s="93" t="s">
        <v>5848</v>
      </c>
      <c r="B9" s="77">
        <v>2</v>
      </c>
      <c r="C9" s="93" t="s">
        <v>3061</v>
      </c>
      <c r="D9" s="93"/>
      <c r="E9" s="93"/>
      <c r="F9" s="94"/>
      <c r="G9" s="93"/>
      <c r="H9" s="77"/>
      <c r="I9" s="95" t="s">
        <v>1664</v>
      </c>
      <c r="J9" s="77"/>
      <c r="K9" s="77"/>
      <c r="L9" s="93" t="s">
        <v>2901</v>
      </c>
      <c r="M9" s="96"/>
      <c r="N9" s="93"/>
      <c r="O9" s="79">
        <v>1</v>
      </c>
      <c r="P9" s="77">
        <v>1200</v>
      </c>
      <c r="Q9" s="77">
        <v>750</v>
      </c>
      <c r="R9" s="77">
        <v>700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1685</v>
      </c>
      <c r="AU9" s="77">
        <v>3</v>
      </c>
      <c r="AV9" s="94" t="s">
        <v>3032</v>
      </c>
      <c r="AW9" s="77" t="s">
        <v>2874</v>
      </c>
      <c r="AX9" s="94" t="s">
        <v>3043</v>
      </c>
      <c r="AY9" s="77"/>
      <c r="AZ9" s="83">
        <f t="shared" si="0"/>
        <v>0.63</v>
      </c>
    </row>
    <row r="10" spans="1:52" s="99" customFormat="1" ht="34.950000000000003" customHeight="1" x14ac:dyDescent="0.45">
      <c r="A10" s="93" t="s">
        <v>5848</v>
      </c>
      <c r="B10" s="77">
        <v>2</v>
      </c>
      <c r="C10" s="93" t="s">
        <v>3061</v>
      </c>
      <c r="D10" s="93"/>
      <c r="E10" s="93"/>
      <c r="F10" s="94"/>
      <c r="G10" s="93"/>
      <c r="H10" s="77"/>
      <c r="I10" s="95" t="s">
        <v>1672</v>
      </c>
      <c r="J10" s="77"/>
      <c r="K10" s="77"/>
      <c r="L10" s="93" t="s">
        <v>2901</v>
      </c>
      <c r="M10" s="96"/>
      <c r="N10" s="93"/>
      <c r="O10" s="79">
        <v>1</v>
      </c>
      <c r="P10" s="77">
        <v>1200</v>
      </c>
      <c r="Q10" s="77">
        <v>750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1686</v>
      </c>
      <c r="AU10" s="77">
        <v>3</v>
      </c>
      <c r="AV10" s="94" t="s">
        <v>3032</v>
      </c>
      <c r="AW10" s="77" t="s">
        <v>2874</v>
      </c>
      <c r="AX10" s="94" t="s">
        <v>3043</v>
      </c>
      <c r="AY10" s="77"/>
      <c r="AZ10" s="83">
        <f t="shared" si="0"/>
        <v>0.63</v>
      </c>
    </row>
    <row r="11" spans="1:52" s="99" customFormat="1" ht="34.950000000000003" customHeight="1" x14ac:dyDescent="0.45">
      <c r="A11" s="93" t="s">
        <v>5848</v>
      </c>
      <c r="B11" s="77">
        <v>2</v>
      </c>
      <c r="C11" s="93" t="s">
        <v>3061</v>
      </c>
      <c r="D11" s="93"/>
      <c r="E11" s="93"/>
      <c r="F11" s="94"/>
      <c r="G11" s="93"/>
      <c r="H11" s="77"/>
      <c r="I11" s="95" t="s">
        <v>1665</v>
      </c>
      <c r="J11" s="77"/>
      <c r="K11" s="77"/>
      <c r="L11" s="93" t="s">
        <v>2901</v>
      </c>
      <c r="M11" s="96"/>
      <c r="N11" s="93"/>
      <c r="O11" s="79">
        <v>1</v>
      </c>
      <c r="P11" s="77">
        <v>1200</v>
      </c>
      <c r="Q11" s="77">
        <v>750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1687</v>
      </c>
      <c r="AU11" s="77">
        <v>3</v>
      </c>
      <c r="AV11" s="94" t="s">
        <v>3032</v>
      </c>
      <c r="AW11" s="77" t="s">
        <v>2874</v>
      </c>
      <c r="AX11" s="94" t="s">
        <v>3043</v>
      </c>
      <c r="AY11" s="77"/>
      <c r="AZ11" s="83">
        <f t="shared" si="0"/>
        <v>0.63</v>
      </c>
    </row>
    <row r="12" spans="1:52" s="99" customFormat="1" ht="34.950000000000003" customHeight="1" x14ac:dyDescent="0.45">
      <c r="A12" s="93" t="s">
        <v>5848</v>
      </c>
      <c r="B12" s="77">
        <v>2</v>
      </c>
      <c r="C12" s="93" t="s">
        <v>3061</v>
      </c>
      <c r="D12" s="93"/>
      <c r="E12" s="93"/>
      <c r="F12" s="94"/>
      <c r="G12" s="93"/>
      <c r="H12" s="77"/>
      <c r="I12" s="95" t="s">
        <v>1666</v>
      </c>
      <c r="J12" s="77"/>
      <c r="K12" s="77"/>
      <c r="L12" s="93" t="s">
        <v>2901</v>
      </c>
      <c r="M12" s="96"/>
      <c r="N12" s="93"/>
      <c r="O12" s="79">
        <v>1</v>
      </c>
      <c r="P12" s="77">
        <v>1200</v>
      </c>
      <c r="Q12" s="77">
        <v>750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1688</v>
      </c>
      <c r="AU12" s="77">
        <v>3</v>
      </c>
      <c r="AV12" s="94" t="s">
        <v>3032</v>
      </c>
      <c r="AW12" s="77" t="s">
        <v>2874</v>
      </c>
      <c r="AX12" s="94" t="s">
        <v>3043</v>
      </c>
      <c r="AY12" s="77"/>
      <c r="AZ12" s="83">
        <f t="shared" si="0"/>
        <v>0.63</v>
      </c>
    </row>
    <row r="13" spans="1:52" s="99" customFormat="1" ht="34.950000000000003" customHeight="1" x14ac:dyDescent="0.45">
      <c r="A13" s="93" t="s">
        <v>5848</v>
      </c>
      <c r="B13" s="77">
        <v>2</v>
      </c>
      <c r="C13" s="93" t="s">
        <v>3061</v>
      </c>
      <c r="D13" s="93"/>
      <c r="E13" s="93"/>
      <c r="F13" s="94"/>
      <c r="G13" s="93"/>
      <c r="H13" s="77"/>
      <c r="I13" s="95" t="s">
        <v>1667</v>
      </c>
      <c r="J13" s="77"/>
      <c r="K13" s="77"/>
      <c r="L13" s="93" t="s">
        <v>2901</v>
      </c>
      <c r="M13" s="96"/>
      <c r="N13" s="93"/>
      <c r="O13" s="79">
        <v>1</v>
      </c>
      <c r="P13" s="77">
        <v>1200</v>
      </c>
      <c r="Q13" s="77">
        <v>750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1689</v>
      </c>
      <c r="AU13" s="77">
        <v>3</v>
      </c>
      <c r="AV13" s="94" t="s">
        <v>3032</v>
      </c>
      <c r="AW13" s="77" t="s">
        <v>2874</v>
      </c>
      <c r="AX13" s="94" t="s">
        <v>3043</v>
      </c>
      <c r="AY13" s="77"/>
      <c r="AZ13" s="83">
        <f t="shared" si="0"/>
        <v>0.63</v>
      </c>
    </row>
    <row r="14" spans="1:52" s="99" customFormat="1" ht="34.950000000000003" customHeight="1" x14ac:dyDescent="0.45">
      <c r="A14" s="93" t="s">
        <v>5848</v>
      </c>
      <c r="B14" s="77">
        <v>2</v>
      </c>
      <c r="C14" s="93" t="s">
        <v>3061</v>
      </c>
      <c r="D14" s="93"/>
      <c r="E14" s="93"/>
      <c r="F14" s="94"/>
      <c r="G14" s="93"/>
      <c r="H14" s="77"/>
      <c r="I14" s="95" t="s">
        <v>1668</v>
      </c>
      <c r="J14" s="77"/>
      <c r="K14" s="77"/>
      <c r="L14" s="93" t="s">
        <v>2901</v>
      </c>
      <c r="M14" s="96"/>
      <c r="N14" s="93"/>
      <c r="O14" s="79">
        <v>1</v>
      </c>
      <c r="P14" s="77">
        <v>1200</v>
      </c>
      <c r="Q14" s="77">
        <v>750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1690</v>
      </c>
      <c r="AU14" s="77">
        <v>3</v>
      </c>
      <c r="AV14" s="94" t="s">
        <v>3032</v>
      </c>
      <c r="AW14" s="77" t="s">
        <v>2874</v>
      </c>
      <c r="AX14" s="94" t="s">
        <v>3043</v>
      </c>
      <c r="AY14" s="77"/>
      <c r="AZ14" s="83">
        <f t="shared" si="0"/>
        <v>0.63</v>
      </c>
    </row>
    <row r="15" spans="1:52" s="99" customFormat="1" ht="34.950000000000003" customHeight="1" x14ac:dyDescent="0.45">
      <c r="A15" s="93" t="s">
        <v>5848</v>
      </c>
      <c r="B15" s="77">
        <v>2</v>
      </c>
      <c r="C15" s="93" t="s">
        <v>3061</v>
      </c>
      <c r="D15" s="93"/>
      <c r="E15" s="93"/>
      <c r="F15" s="94"/>
      <c r="G15" s="93"/>
      <c r="H15" s="77"/>
      <c r="I15" s="95" t="s">
        <v>1679</v>
      </c>
      <c r="J15" s="77"/>
      <c r="K15" s="77"/>
      <c r="L15" s="93" t="s">
        <v>2901</v>
      </c>
      <c r="M15" s="96"/>
      <c r="N15" s="93"/>
      <c r="O15" s="79">
        <v>1</v>
      </c>
      <c r="P15" s="77">
        <v>1200</v>
      </c>
      <c r="Q15" s="77">
        <v>750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1691</v>
      </c>
      <c r="AU15" s="77">
        <v>3</v>
      </c>
      <c r="AV15" s="94" t="s">
        <v>3032</v>
      </c>
      <c r="AW15" s="77" t="s">
        <v>2874</v>
      </c>
      <c r="AX15" s="94" t="s">
        <v>3043</v>
      </c>
      <c r="AY15" s="77"/>
      <c r="AZ15" s="83">
        <f t="shared" si="0"/>
        <v>0.63</v>
      </c>
    </row>
    <row r="16" spans="1:52" s="99" customFormat="1" ht="34.950000000000003" customHeight="1" x14ac:dyDescent="0.45">
      <c r="A16" s="93" t="s">
        <v>5848</v>
      </c>
      <c r="B16" s="77">
        <v>2</v>
      </c>
      <c r="C16" s="93" t="s">
        <v>3061</v>
      </c>
      <c r="D16" s="93"/>
      <c r="E16" s="93"/>
      <c r="F16" s="94"/>
      <c r="G16" s="93"/>
      <c r="H16" s="77"/>
      <c r="I16" s="95" t="s">
        <v>1673</v>
      </c>
      <c r="J16" s="77"/>
      <c r="K16" s="77"/>
      <c r="L16" s="93" t="s">
        <v>2901</v>
      </c>
      <c r="M16" s="96"/>
      <c r="N16" s="93"/>
      <c r="O16" s="79">
        <v>1</v>
      </c>
      <c r="P16" s="77">
        <v>1200</v>
      </c>
      <c r="Q16" s="77">
        <v>750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1692</v>
      </c>
      <c r="AU16" s="77">
        <v>3</v>
      </c>
      <c r="AV16" s="94" t="s">
        <v>3032</v>
      </c>
      <c r="AW16" s="77" t="s">
        <v>2874</v>
      </c>
      <c r="AX16" s="94" t="s">
        <v>3043</v>
      </c>
      <c r="AY16" s="77"/>
      <c r="AZ16" s="83">
        <f t="shared" si="0"/>
        <v>0.63</v>
      </c>
    </row>
    <row r="17" spans="1:52" s="99" customFormat="1" ht="34.950000000000003" customHeight="1" x14ac:dyDescent="0.45">
      <c r="A17" s="93" t="s">
        <v>5848</v>
      </c>
      <c r="B17" s="77">
        <v>2</v>
      </c>
      <c r="C17" s="93" t="s">
        <v>3061</v>
      </c>
      <c r="D17" s="93"/>
      <c r="E17" s="93"/>
      <c r="F17" s="94"/>
      <c r="G17" s="93"/>
      <c r="H17" s="77"/>
      <c r="I17" s="95" t="s">
        <v>1677</v>
      </c>
      <c r="J17" s="77"/>
      <c r="K17" s="77"/>
      <c r="L17" s="93" t="s">
        <v>2901</v>
      </c>
      <c r="M17" s="96"/>
      <c r="N17" s="93"/>
      <c r="O17" s="79">
        <v>1</v>
      </c>
      <c r="P17" s="77">
        <v>1200</v>
      </c>
      <c r="Q17" s="77">
        <v>750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1693</v>
      </c>
      <c r="AU17" s="77">
        <v>3</v>
      </c>
      <c r="AV17" s="94" t="s">
        <v>3032</v>
      </c>
      <c r="AW17" s="77" t="s">
        <v>2874</v>
      </c>
      <c r="AX17" s="94" t="s">
        <v>3043</v>
      </c>
      <c r="AY17" s="77"/>
      <c r="AZ17" s="83">
        <f t="shared" si="0"/>
        <v>0.63</v>
      </c>
    </row>
    <row r="18" spans="1:52" s="99" customFormat="1" ht="34.950000000000003" customHeight="1" x14ac:dyDescent="0.45">
      <c r="A18" s="93" t="s">
        <v>5848</v>
      </c>
      <c r="B18" s="77">
        <v>2</v>
      </c>
      <c r="C18" s="93" t="s">
        <v>3061</v>
      </c>
      <c r="D18" s="93"/>
      <c r="E18" s="93"/>
      <c r="F18" s="94"/>
      <c r="G18" s="93"/>
      <c r="H18" s="77"/>
      <c r="I18" s="95" t="s">
        <v>1674</v>
      </c>
      <c r="J18" s="77"/>
      <c r="K18" s="77"/>
      <c r="L18" s="93" t="s">
        <v>2901</v>
      </c>
      <c r="M18" s="96"/>
      <c r="N18" s="93"/>
      <c r="O18" s="79">
        <v>1</v>
      </c>
      <c r="P18" s="77">
        <v>1200</v>
      </c>
      <c r="Q18" s="77">
        <v>750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1694</v>
      </c>
      <c r="AU18" s="77">
        <v>3</v>
      </c>
      <c r="AV18" s="94" t="s">
        <v>3032</v>
      </c>
      <c r="AW18" s="77" t="s">
        <v>2874</v>
      </c>
      <c r="AX18" s="94" t="s">
        <v>3043</v>
      </c>
      <c r="AY18" s="77"/>
      <c r="AZ18" s="83">
        <f t="shared" si="0"/>
        <v>0.63</v>
      </c>
    </row>
    <row r="19" spans="1:52" s="99" customFormat="1" ht="34.950000000000003" customHeight="1" x14ac:dyDescent="0.45">
      <c r="A19" s="93" t="s">
        <v>5848</v>
      </c>
      <c r="B19" s="77">
        <v>2</v>
      </c>
      <c r="C19" s="93" t="s">
        <v>3061</v>
      </c>
      <c r="D19" s="93"/>
      <c r="E19" s="93"/>
      <c r="F19" s="94"/>
      <c r="G19" s="93"/>
      <c r="H19" s="77"/>
      <c r="I19" s="95" t="s">
        <v>1675</v>
      </c>
      <c r="J19" s="77"/>
      <c r="K19" s="77"/>
      <c r="L19" s="93" t="s">
        <v>2901</v>
      </c>
      <c r="M19" s="96"/>
      <c r="N19" s="93"/>
      <c r="O19" s="79">
        <v>1</v>
      </c>
      <c r="P19" s="77">
        <v>1200</v>
      </c>
      <c r="Q19" s="77">
        <v>600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1695</v>
      </c>
      <c r="AU19" s="77">
        <v>3</v>
      </c>
      <c r="AV19" s="94" t="s">
        <v>3032</v>
      </c>
      <c r="AW19" s="77" t="s">
        <v>2874</v>
      </c>
      <c r="AX19" s="94" t="s">
        <v>3043</v>
      </c>
      <c r="AY19" s="77"/>
      <c r="AZ19" s="83">
        <f t="shared" si="0"/>
        <v>0.504</v>
      </c>
    </row>
    <row r="20" spans="1:52" s="99" customFormat="1" ht="34.950000000000003" customHeight="1" x14ac:dyDescent="0.45">
      <c r="A20" s="93" t="s">
        <v>5848</v>
      </c>
      <c r="B20" s="77">
        <v>2</v>
      </c>
      <c r="C20" s="93" t="s">
        <v>3061</v>
      </c>
      <c r="D20" s="93"/>
      <c r="E20" s="93"/>
      <c r="F20" s="94"/>
      <c r="G20" s="93"/>
      <c r="H20" s="77"/>
      <c r="I20" s="95" t="s">
        <v>1690</v>
      </c>
      <c r="J20" s="77"/>
      <c r="K20" s="77"/>
      <c r="L20" s="93" t="s">
        <v>2978</v>
      </c>
      <c r="M20" s="96"/>
      <c r="N20" s="93"/>
      <c r="O20" s="79">
        <v>1</v>
      </c>
      <c r="P20" s="77">
        <v>1800</v>
      </c>
      <c r="Q20" s="77">
        <v>600</v>
      </c>
      <c r="R20" s="77">
        <v>720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1696</v>
      </c>
      <c r="AU20" s="77">
        <v>3</v>
      </c>
      <c r="AV20" s="94" t="s">
        <v>3032</v>
      </c>
      <c r="AW20" s="77" t="s">
        <v>2874</v>
      </c>
      <c r="AX20" s="94" t="s">
        <v>3043</v>
      </c>
      <c r="AY20" s="77"/>
      <c r="AZ20" s="83">
        <f t="shared" si="0"/>
        <v>0.77759999999999996</v>
      </c>
    </row>
    <row r="21" spans="1:52" s="99" customFormat="1" ht="34.950000000000003" customHeight="1" x14ac:dyDescent="0.45">
      <c r="A21" s="93" t="s">
        <v>5848</v>
      </c>
      <c r="B21" s="77">
        <v>2</v>
      </c>
      <c r="C21" s="93" t="s">
        <v>3061</v>
      </c>
      <c r="D21" s="93"/>
      <c r="E21" s="93"/>
      <c r="F21" s="94"/>
      <c r="G21" s="93"/>
      <c r="H21" s="77"/>
      <c r="I21" s="95" t="s">
        <v>1691</v>
      </c>
      <c r="J21" s="77"/>
      <c r="K21" s="77"/>
      <c r="L21" s="93" t="s">
        <v>2978</v>
      </c>
      <c r="M21" s="96"/>
      <c r="N21" s="93"/>
      <c r="O21" s="79">
        <v>1</v>
      </c>
      <c r="P21" s="77">
        <v>1800</v>
      </c>
      <c r="Q21" s="77">
        <v>600</v>
      </c>
      <c r="R21" s="77">
        <v>720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1697</v>
      </c>
      <c r="AU21" s="77">
        <v>3</v>
      </c>
      <c r="AV21" s="94" t="s">
        <v>3032</v>
      </c>
      <c r="AW21" s="77" t="s">
        <v>2874</v>
      </c>
      <c r="AX21" s="94" t="s">
        <v>3043</v>
      </c>
      <c r="AY21" s="77"/>
      <c r="AZ21" s="83">
        <f t="shared" si="0"/>
        <v>0.77759999999999996</v>
      </c>
    </row>
    <row r="22" spans="1:52" s="99" customFormat="1" ht="34.950000000000003" customHeight="1" x14ac:dyDescent="0.45">
      <c r="A22" s="93" t="s">
        <v>5848</v>
      </c>
      <c r="B22" s="77">
        <v>2</v>
      </c>
      <c r="C22" s="93" t="s">
        <v>3061</v>
      </c>
      <c r="D22" s="93"/>
      <c r="E22" s="93"/>
      <c r="F22" s="94"/>
      <c r="G22" s="93"/>
      <c r="H22" s="77"/>
      <c r="I22" s="95" t="s">
        <v>3064</v>
      </c>
      <c r="J22" s="77"/>
      <c r="K22" s="77"/>
      <c r="L22" s="93" t="s">
        <v>3037</v>
      </c>
      <c r="M22" s="96" t="s">
        <v>5849</v>
      </c>
      <c r="N22" s="93"/>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1698</v>
      </c>
      <c r="AU22" s="77">
        <v>3</v>
      </c>
      <c r="AV22" s="94" t="s">
        <v>3032</v>
      </c>
      <c r="AW22" s="77" t="s">
        <v>2874</v>
      </c>
      <c r="AX22" s="94" t="s">
        <v>3043</v>
      </c>
      <c r="AY22" s="77"/>
      <c r="AZ22" s="83">
        <f t="shared" si="0"/>
        <v>0.14174999999999999</v>
      </c>
    </row>
    <row r="23" spans="1:52" s="99" customFormat="1" ht="34.950000000000003" customHeight="1" x14ac:dyDescent="0.45">
      <c r="A23" s="93" t="s">
        <v>5848</v>
      </c>
      <c r="B23" s="77">
        <v>2</v>
      </c>
      <c r="C23" s="93" t="s">
        <v>3061</v>
      </c>
      <c r="D23" s="93"/>
      <c r="E23" s="93"/>
      <c r="F23" s="94"/>
      <c r="G23" s="93"/>
      <c r="H23" s="77"/>
      <c r="I23" s="95" t="s">
        <v>1657</v>
      </c>
      <c r="J23" s="77"/>
      <c r="K23" s="77"/>
      <c r="L23" s="93" t="s">
        <v>3037</v>
      </c>
      <c r="M23" s="96" t="s">
        <v>5849</v>
      </c>
      <c r="N23" s="93"/>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1699</v>
      </c>
      <c r="AU23" s="77">
        <v>3</v>
      </c>
      <c r="AV23" s="94" t="s">
        <v>3032</v>
      </c>
      <c r="AW23" s="77" t="s">
        <v>2874</v>
      </c>
      <c r="AX23" s="94" t="s">
        <v>3043</v>
      </c>
      <c r="AY23" s="77"/>
      <c r="AZ23" s="83">
        <f t="shared" si="0"/>
        <v>0.14174999999999999</v>
      </c>
    </row>
    <row r="24" spans="1:52" s="99" customFormat="1" ht="34.950000000000003" customHeight="1" x14ac:dyDescent="0.45">
      <c r="A24" s="93" t="s">
        <v>5848</v>
      </c>
      <c r="B24" s="77">
        <v>2</v>
      </c>
      <c r="C24" s="93" t="s">
        <v>3061</v>
      </c>
      <c r="D24" s="93"/>
      <c r="E24" s="93"/>
      <c r="F24" s="94"/>
      <c r="G24" s="93"/>
      <c r="H24" s="77"/>
      <c r="I24" s="95" t="s">
        <v>1681</v>
      </c>
      <c r="J24" s="77"/>
      <c r="K24" s="77"/>
      <c r="L24" s="93" t="s">
        <v>3037</v>
      </c>
      <c r="M24" s="96" t="s">
        <v>5850</v>
      </c>
      <c r="N24" s="93"/>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1700</v>
      </c>
      <c r="AU24" s="77">
        <v>3</v>
      </c>
      <c r="AV24" s="94" t="s">
        <v>3032</v>
      </c>
      <c r="AW24" s="77" t="s">
        <v>2874</v>
      </c>
      <c r="AX24" s="94" t="s">
        <v>3043</v>
      </c>
      <c r="AY24" s="77"/>
      <c r="AZ24" s="83">
        <f t="shared" si="0"/>
        <v>0.14174999999999999</v>
      </c>
    </row>
    <row r="25" spans="1:52" s="99" customFormat="1" ht="34.950000000000003" customHeight="1" x14ac:dyDescent="0.45">
      <c r="A25" s="93" t="s">
        <v>5848</v>
      </c>
      <c r="B25" s="77">
        <v>2</v>
      </c>
      <c r="C25" s="93" t="s">
        <v>3061</v>
      </c>
      <c r="D25" s="93"/>
      <c r="E25" s="93"/>
      <c r="F25" s="94"/>
      <c r="G25" s="93"/>
      <c r="H25" s="77"/>
      <c r="I25" s="95" t="s">
        <v>1658</v>
      </c>
      <c r="J25" s="77"/>
      <c r="K25" s="77"/>
      <c r="L25" s="93" t="s">
        <v>3037</v>
      </c>
      <c r="M25" s="96" t="s">
        <v>5849</v>
      </c>
      <c r="N25" s="93"/>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1701</v>
      </c>
      <c r="AU25" s="77">
        <v>3</v>
      </c>
      <c r="AV25" s="94" t="s">
        <v>3032</v>
      </c>
      <c r="AW25" s="77" t="s">
        <v>2874</v>
      </c>
      <c r="AX25" s="94" t="s">
        <v>3043</v>
      </c>
      <c r="AY25" s="77"/>
      <c r="AZ25" s="83">
        <f t="shared" si="0"/>
        <v>0.14174999999999999</v>
      </c>
    </row>
    <row r="26" spans="1:52" s="99" customFormat="1" ht="34.950000000000003" customHeight="1" x14ac:dyDescent="0.45">
      <c r="A26" s="93" t="s">
        <v>5848</v>
      </c>
      <c r="B26" s="77">
        <v>2</v>
      </c>
      <c r="C26" s="93" t="s">
        <v>3061</v>
      </c>
      <c r="D26" s="93"/>
      <c r="E26" s="93"/>
      <c r="F26" s="94"/>
      <c r="G26" s="93"/>
      <c r="H26" s="77"/>
      <c r="I26" s="95" t="s">
        <v>1683</v>
      </c>
      <c r="J26" s="77"/>
      <c r="K26" s="77"/>
      <c r="L26" s="93" t="s">
        <v>3037</v>
      </c>
      <c r="M26" s="96" t="s">
        <v>5849</v>
      </c>
      <c r="N26" s="93"/>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1702</v>
      </c>
      <c r="AU26" s="77">
        <v>3</v>
      </c>
      <c r="AV26" s="94" t="s">
        <v>3032</v>
      </c>
      <c r="AW26" s="77" t="s">
        <v>2874</v>
      </c>
      <c r="AX26" s="94" t="s">
        <v>3043</v>
      </c>
      <c r="AY26" s="77"/>
      <c r="AZ26" s="83">
        <f t="shared" si="0"/>
        <v>0.14174999999999999</v>
      </c>
    </row>
    <row r="27" spans="1:52" s="99" customFormat="1" ht="34.950000000000003" customHeight="1" x14ac:dyDescent="0.45">
      <c r="A27" s="93" t="s">
        <v>5848</v>
      </c>
      <c r="B27" s="77">
        <v>2</v>
      </c>
      <c r="C27" s="93" t="s">
        <v>3061</v>
      </c>
      <c r="D27" s="93"/>
      <c r="E27" s="93"/>
      <c r="F27" s="94"/>
      <c r="G27" s="93"/>
      <c r="H27" s="77"/>
      <c r="I27" s="95" t="s">
        <v>1659</v>
      </c>
      <c r="J27" s="77"/>
      <c r="K27" s="77"/>
      <c r="L27" s="93" t="s">
        <v>3037</v>
      </c>
      <c r="M27" s="96" t="s">
        <v>5849</v>
      </c>
      <c r="N27" s="93"/>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1703</v>
      </c>
      <c r="AU27" s="77">
        <v>3</v>
      </c>
      <c r="AV27" s="94" t="s">
        <v>3032</v>
      </c>
      <c r="AW27" s="77" t="s">
        <v>2874</v>
      </c>
      <c r="AX27" s="94" t="s">
        <v>3043</v>
      </c>
      <c r="AY27" s="77"/>
      <c r="AZ27" s="83">
        <f t="shared" si="0"/>
        <v>0.14174999999999999</v>
      </c>
    </row>
    <row r="28" spans="1:52" s="99" customFormat="1" ht="34.950000000000003" customHeight="1" x14ac:dyDescent="0.45">
      <c r="A28" s="93" t="s">
        <v>5848</v>
      </c>
      <c r="B28" s="77">
        <v>2</v>
      </c>
      <c r="C28" s="93" t="s">
        <v>3061</v>
      </c>
      <c r="D28" s="93"/>
      <c r="E28" s="93"/>
      <c r="F28" s="94"/>
      <c r="G28" s="93"/>
      <c r="H28" s="77"/>
      <c r="I28" s="95" t="s">
        <v>1684</v>
      </c>
      <c r="J28" s="77"/>
      <c r="K28" s="77"/>
      <c r="L28" s="93" t="s">
        <v>3037</v>
      </c>
      <c r="M28" s="96" t="s">
        <v>5849</v>
      </c>
      <c r="N28" s="93"/>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1704</v>
      </c>
      <c r="AU28" s="77">
        <v>3</v>
      </c>
      <c r="AV28" s="94" t="s">
        <v>3032</v>
      </c>
      <c r="AW28" s="77" t="s">
        <v>2874</v>
      </c>
      <c r="AX28" s="94" t="s">
        <v>3043</v>
      </c>
      <c r="AY28" s="77"/>
      <c r="AZ28" s="83">
        <f t="shared" si="0"/>
        <v>0.14174999999999999</v>
      </c>
    </row>
    <row r="29" spans="1:52" s="99" customFormat="1" ht="34.950000000000003" customHeight="1" x14ac:dyDescent="0.45">
      <c r="A29" s="93" t="s">
        <v>5848</v>
      </c>
      <c r="B29" s="77">
        <v>2</v>
      </c>
      <c r="C29" s="93" t="s">
        <v>3061</v>
      </c>
      <c r="D29" s="93"/>
      <c r="E29" s="93"/>
      <c r="F29" s="94"/>
      <c r="G29" s="93"/>
      <c r="H29" s="77"/>
      <c r="I29" s="95" t="s">
        <v>1660</v>
      </c>
      <c r="J29" s="77"/>
      <c r="K29" s="77"/>
      <c r="L29" s="93" t="s">
        <v>3037</v>
      </c>
      <c r="M29" s="96" t="s">
        <v>5849</v>
      </c>
      <c r="N29" s="93"/>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1705</v>
      </c>
      <c r="AU29" s="77">
        <v>3</v>
      </c>
      <c r="AV29" s="94" t="s">
        <v>3032</v>
      </c>
      <c r="AW29" s="77" t="s">
        <v>2874</v>
      </c>
      <c r="AX29" s="94" t="s">
        <v>3043</v>
      </c>
      <c r="AY29" s="77"/>
      <c r="AZ29" s="83">
        <f t="shared" si="0"/>
        <v>0.14174999999999999</v>
      </c>
    </row>
    <row r="30" spans="1:52" s="99" customFormat="1" ht="34.950000000000003" customHeight="1" x14ac:dyDescent="0.45">
      <c r="A30" s="93" t="s">
        <v>5848</v>
      </c>
      <c r="B30" s="77">
        <v>2</v>
      </c>
      <c r="C30" s="93" t="s">
        <v>3061</v>
      </c>
      <c r="D30" s="93"/>
      <c r="E30" s="93"/>
      <c r="F30" s="94"/>
      <c r="G30" s="93"/>
      <c r="H30" s="77"/>
      <c r="I30" s="95" t="s">
        <v>1661</v>
      </c>
      <c r="J30" s="77"/>
      <c r="K30" s="77"/>
      <c r="L30" s="93" t="s">
        <v>3037</v>
      </c>
      <c r="M30" s="96" t="s">
        <v>5849</v>
      </c>
      <c r="N30" s="93"/>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1706</v>
      </c>
      <c r="AU30" s="77">
        <v>3</v>
      </c>
      <c r="AV30" s="94" t="s">
        <v>3032</v>
      </c>
      <c r="AW30" s="77" t="s">
        <v>2874</v>
      </c>
      <c r="AX30" s="94" t="s">
        <v>3043</v>
      </c>
      <c r="AY30" s="77"/>
      <c r="AZ30" s="83">
        <f t="shared" si="0"/>
        <v>0.14174999999999999</v>
      </c>
    </row>
    <row r="31" spans="1:52" s="99" customFormat="1" ht="34.950000000000003" customHeight="1" x14ac:dyDescent="0.45">
      <c r="A31" s="93" t="s">
        <v>5848</v>
      </c>
      <c r="B31" s="77">
        <v>2</v>
      </c>
      <c r="C31" s="93" t="s">
        <v>3061</v>
      </c>
      <c r="D31" s="93"/>
      <c r="E31" s="93"/>
      <c r="F31" s="94"/>
      <c r="G31" s="93"/>
      <c r="H31" s="77"/>
      <c r="I31" s="95" t="s">
        <v>3065</v>
      </c>
      <c r="J31" s="77"/>
      <c r="K31" s="77"/>
      <c r="L31" s="93" t="s">
        <v>3037</v>
      </c>
      <c r="M31" s="96" t="s">
        <v>5849</v>
      </c>
      <c r="N31" s="93"/>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1707</v>
      </c>
      <c r="AU31" s="77">
        <v>3</v>
      </c>
      <c r="AV31" s="94" t="s">
        <v>3032</v>
      </c>
      <c r="AW31" s="77" t="s">
        <v>2874</v>
      </c>
      <c r="AX31" s="94" t="s">
        <v>3043</v>
      </c>
      <c r="AY31" s="77"/>
      <c r="AZ31" s="83">
        <f t="shared" si="0"/>
        <v>0.14174999999999999</v>
      </c>
    </row>
    <row r="32" spans="1:52" s="99" customFormat="1" ht="34.950000000000003" customHeight="1" x14ac:dyDescent="0.45">
      <c r="A32" s="93" t="s">
        <v>5848</v>
      </c>
      <c r="B32" s="77">
        <v>2</v>
      </c>
      <c r="C32" s="93" t="s">
        <v>3061</v>
      </c>
      <c r="D32" s="93"/>
      <c r="E32" s="93"/>
      <c r="F32" s="94"/>
      <c r="G32" s="93"/>
      <c r="H32" s="77"/>
      <c r="I32" s="95" t="s">
        <v>1685</v>
      </c>
      <c r="J32" s="77"/>
      <c r="K32" s="77"/>
      <c r="L32" s="93" t="s">
        <v>3037</v>
      </c>
      <c r="M32" s="96" t="s">
        <v>5850</v>
      </c>
      <c r="N32" s="93"/>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1708</v>
      </c>
      <c r="AU32" s="77">
        <v>3</v>
      </c>
      <c r="AV32" s="94" t="s">
        <v>3032</v>
      </c>
      <c r="AW32" s="77" t="s">
        <v>2874</v>
      </c>
      <c r="AX32" s="94" t="s">
        <v>3043</v>
      </c>
      <c r="AY32" s="77"/>
      <c r="AZ32" s="83">
        <f t="shared" si="0"/>
        <v>0.14174999999999999</v>
      </c>
    </row>
    <row r="33" spans="1:52" s="99" customFormat="1" ht="34.950000000000003" customHeight="1" x14ac:dyDescent="0.45">
      <c r="A33" s="93" t="s">
        <v>5848</v>
      </c>
      <c r="B33" s="77">
        <v>2</v>
      </c>
      <c r="C33" s="93" t="s">
        <v>3061</v>
      </c>
      <c r="D33" s="93"/>
      <c r="E33" s="93"/>
      <c r="F33" s="94"/>
      <c r="G33" s="93"/>
      <c r="H33" s="77"/>
      <c r="I33" s="95" t="s">
        <v>1686</v>
      </c>
      <c r="J33" s="77"/>
      <c r="K33" s="77"/>
      <c r="L33" s="93" t="s">
        <v>3037</v>
      </c>
      <c r="M33" s="96" t="s">
        <v>5850</v>
      </c>
      <c r="N33" s="93"/>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1709</v>
      </c>
      <c r="AU33" s="77">
        <v>3</v>
      </c>
      <c r="AV33" s="94" t="s">
        <v>3032</v>
      </c>
      <c r="AW33" s="77" t="s">
        <v>2874</v>
      </c>
      <c r="AX33" s="94" t="s">
        <v>3043</v>
      </c>
      <c r="AY33" s="77"/>
      <c r="AZ33" s="83">
        <f t="shared" si="0"/>
        <v>0.14174999999999999</v>
      </c>
    </row>
    <row r="34" spans="1:52" s="99" customFormat="1" ht="34.950000000000003" customHeight="1" x14ac:dyDescent="0.45">
      <c r="A34" s="93" t="s">
        <v>5848</v>
      </c>
      <c r="B34" s="77">
        <v>2</v>
      </c>
      <c r="C34" s="93" t="s">
        <v>3061</v>
      </c>
      <c r="D34" s="93"/>
      <c r="E34" s="93"/>
      <c r="F34" s="94"/>
      <c r="G34" s="93"/>
      <c r="H34" s="77"/>
      <c r="I34" s="95" t="s">
        <v>1687</v>
      </c>
      <c r="J34" s="77"/>
      <c r="K34" s="77"/>
      <c r="L34" s="93" t="s">
        <v>3037</v>
      </c>
      <c r="M34" s="96" t="s">
        <v>5849</v>
      </c>
      <c r="N34" s="93"/>
      <c r="O34" s="79">
        <v>1</v>
      </c>
      <c r="P34" s="77">
        <v>450</v>
      </c>
      <c r="Q34" s="77">
        <v>450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1710</v>
      </c>
      <c r="AU34" s="77">
        <v>3</v>
      </c>
      <c r="AV34" s="94" t="s">
        <v>3032</v>
      </c>
      <c r="AW34" s="77" t="s">
        <v>2874</v>
      </c>
      <c r="AX34" s="94" t="s">
        <v>3043</v>
      </c>
      <c r="AY34" s="77"/>
      <c r="AZ34" s="83">
        <f t="shared" si="0"/>
        <v>0.14174999999999999</v>
      </c>
    </row>
    <row r="35" spans="1:52" s="99" customFormat="1" ht="34.950000000000003" customHeight="1" x14ac:dyDescent="0.45">
      <c r="A35" s="93" t="s">
        <v>5848</v>
      </c>
      <c r="B35" s="77">
        <v>2</v>
      </c>
      <c r="C35" s="93" t="s">
        <v>3061</v>
      </c>
      <c r="D35" s="93"/>
      <c r="E35" s="93"/>
      <c r="F35" s="94"/>
      <c r="G35" s="93"/>
      <c r="H35" s="77"/>
      <c r="I35" s="95" t="s">
        <v>1517</v>
      </c>
      <c r="J35" s="77"/>
      <c r="K35" s="77"/>
      <c r="L35" s="93" t="s">
        <v>3037</v>
      </c>
      <c r="M35" s="96" t="s">
        <v>5849</v>
      </c>
      <c r="N35" s="93"/>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1711</v>
      </c>
      <c r="AU35" s="77">
        <v>3</v>
      </c>
      <c r="AV35" s="94" t="s">
        <v>3032</v>
      </c>
      <c r="AW35" s="77" t="s">
        <v>2874</v>
      </c>
      <c r="AX35" s="94" t="s">
        <v>3043</v>
      </c>
      <c r="AY35" s="77"/>
      <c r="AZ35" s="83">
        <f t="shared" si="0"/>
        <v>0.14174999999999999</v>
      </c>
    </row>
    <row r="36" spans="1:52" s="99" customFormat="1" ht="34.950000000000003" customHeight="1" x14ac:dyDescent="0.45">
      <c r="A36" s="93" t="s">
        <v>5848</v>
      </c>
      <c r="B36" s="77">
        <v>2</v>
      </c>
      <c r="C36" s="93" t="s">
        <v>3061</v>
      </c>
      <c r="D36" s="93"/>
      <c r="E36" s="93"/>
      <c r="F36" s="94"/>
      <c r="G36" s="93"/>
      <c r="H36" s="77"/>
      <c r="I36" s="95" t="s">
        <v>1676</v>
      </c>
      <c r="J36" s="77"/>
      <c r="K36" s="77"/>
      <c r="L36" s="93" t="s">
        <v>3037</v>
      </c>
      <c r="M36" s="96" t="s">
        <v>5849</v>
      </c>
      <c r="N36" s="93"/>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1712</v>
      </c>
      <c r="AU36" s="77">
        <v>3</v>
      </c>
      <c r="AV36" s="94" t="s">
        <v>3032</v>
      </c>
      <c r="AW36" s="77" t="s">
        <v>2874</v>
      </c>
      <c r="AX36" s="94" t="s">
        <v>3043</v>
      </c>
      <c r="AY36" s="77"/>
      <c r="AZ36" s="83">
        <f t="shared" si="0"/>
        <v>0.14174999999999999</v>
      </c>
    </row>
    <row r="37" spans="1:52" s="99" customFormat="1" ht="34.950000000000003" customHeight="1" x14ac:dyDescent="0.45">
      <c r="A37" s="93" t="s">
        <v>5848</v>
      </c>
      <c r="B37" s="77">
        <v>2</v>
      </c>
      <c r="C37" s="93" t="s">
        <v>3061</v>
      </c>
      <c r="D37" s="93"/>
      <c r="E37" s="93"/>
      <c r="F37" s="94"/>
      <c r="G37" s="93"/>
      <c r="H37" s="77"/>
      <c r="I37" s="95" t="s">
        <v>1688</v>
      </c>
      <c r="J37" s="77"/>
      <c r="K37" s="77"/>
      <c r="L37" s="93" t="s">
        <v>3037</v>
      </c>
      <c r="M37" s="96" t="s">
        <v>5849</v>
      </c>
      <c r="N37" s="93"/>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1713</v>
      </c>
      <c r="AU37" s="77">
        <v>3</v>
      </c>
      <c r="AV37" s="94" t="s">
        <v>3032</v>
      </c>
      <c r="AW37" s="77" t="s">
        <v>2874</v>
      </c>
      <c r="AX37" s="94" t="s">
        <v>3043</v>
      </c>
      <c r="AY37" s="77"/>
      <c r="AZ37" s="83">
        <f t="shared" si="0"/>
        <v>0.14174999999999999</v>
      </c>
    </row>
    <row r="38" spans="1:52" s="99" customFormat="1" ht="34.950000000000003" customHeight="1" x14ac:dyDescent="0.45">
      <c r="A38" s="93" t="s">
        <v>5848</v>
      </c>
      <c r="B38" s="77">
        <v>2</v>
      </c>
      <c r="C38" s="93" t="s">
        <v>3061</v>
      </c>
      <c r="D38" s="93"/>
      <c r="E38" s="93"/>
      <c r="F38" s="94"/>
      <c r="G38" s="93"/>
      <c r="H38" s="77"/>
      <c r="I38" s="95" t="s">
        <v>3066</v>
      </c>
      <c r="J38" s="77"/>
      <c r="K38" s="77"/>
      <c r="L38" s="93" t="s">
        <v>3037</v>
      </c>
      <c r="M38" s="96" t="s">
        <v>5849</v>
      </c>
      <c r="N38" s="93"/>
      <c r="O38" s="79">
        <v>1</v>
      </c>
      <c r="P38" s="77">
        <v>450</v>
      </c>
      <c r="Q38" s="77">
        <v>450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1714</v>
      </c>
      <c r="AU38" s="77">
        <v>3</v>
      </c>
      <c r="AV38" s="94" t="s">
        <v>3032</v>
      </c>
      <c r="AW38" s="77" t="s">
        <v>2874</v>
      </c>
      <c r="AX38" s="94" t="s">
        <v>3043</v>
      </c>
      <c r="AY38" s="77"/>
      <c r="AZ38" s="83">
        <f t="shared" si="0"/>
        <v>0.14174999999999999</v>
      </c>
    </row>
    <row r="39" spans="1:52" s="99" customFormat="1" ht="34.950000000000003" customHeight="1" x14ac:dyDescent="0.45">
      <c r="A39" s="93" t="s">
        <v>5848</v>
      </c>
      <c r="B39" s="77">
        <v>2</v>
      </c>
      <c r="C39" s="93" t="s">
        <v>3061</v>
      </c>
      <c r="D39" s="93"/>
      <c r="E39" s="93"/>
      <c r="F39" s="94"/>
      <c r="G39" s="93"/>
      <c r="H39" s="77"/>
      <c r="I39" s="95" t="s">
        <v>1689</v>
      </c>
      <c r="J39" s="77"/>
      <c r="K39" s="77"/>
      <c r="L39" s="93" t="s">
        <v>3037</v>
      </c>
      <c r="M39" s="96" t="s">
        <v>5850</v>
      </c>
      <c r="N39" s="93"/>
      <c r="O39" s="79">
        <v>1</v>
      </c>
      <c r="P39" s="77">
        <v>450</v>
      </c>
      <c r="Q39" s="77">
        <v>450</v>
      </c>
      <c r="R39" s="77">
        <v>700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1715</v>
      </c>
      <c r="AU39" s="77">
        <v>3</v>
      </c>
      <c r="AV39" s="94" t="s">
        <v>3032</v>
      </c>
      <c r="AW39" s="77" t="s">
        <v>2874</v>
      </c>
      <c r="AX39" s="94" t="s">
        <v>3043</v>
      </c>
      <c r="AY39" s="77"/>
      <c r="AZ39" s="83">
        <f t="shared" si="0"/>
        <v>0.14174999999999999</v>
      </c>
    </row>
    <row r="40" spans="1:52" s="99" customFormat="1" ht="34.950000000000003" customHeight="1" x14ac:dyDescent="0.45">
      <c r="A40" s="93" t="s">
        <v>5848</v>
      </c>
      <c r="B40" s="77">
        <v>2</v>
      </c>
      <c r="C40" s="93" t="s">
        <v>3061</v>
      </c>
      <c r="D40" s="93"/>
      <c r="E40" s="93"/>
      <c r="F40" s="94"/>
      <c r="G40" s="93"/>
      <c r="H40" s="77"/>
      <c r="I40" s="95" t="s">
        <v>3067</v>
      </c>
      <c r="J40" s="77"/>
      <c r="K40" s="77"/>
      <c r="L40" s="93" t="s">
        <v>3037</v>
      </c>
      <c r="M40" s="96" t="s">
        <v>5849</v>
      </c>
      <c r="N40" s="93"/>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1716</v>
      </c>
      <c r="AU40" s="77">
        <v>3</v>
      </c>
      <c r="AV40" s="94" t="s">
        <v>3032</v>
      </c>
      <c r="AW40" s="77" t="s">
        <v>2874</v>
      </c>
      <c r="AX40" s="94" t="s">
        <v>3043</v>
      </c>
      <c r="AY40" s="77"/>
      <c r="AZ40" s="83">
        <f t="shared" si="0"/>
        <v>0.14174999999999999</v>
      </c>
    </row>
    <row r="41" spans="1:52" s="99" customFormat="1" ht="34.950000000000003" customHeight="1" x14ac:dyDescent="0.45">
      <c r="A41" s="93" t="s">
        <v>5848</v>
      </c>
      <c r="B41" s="77">
        <v>2</v>
      </c>
      <c r="C41" s="93" t="s">
        <v>3061</v>
      </c>
      <c r="D41" s="93"/>
      <c r="E41" s="93"/>
      <c r="F41" s="94"/>
      <c r="G41" s="93"/>
      <c r="H41" s="77"/>
      <c r="I41" s="95" t="s">
        <v>3068</v>
      </c>
      <c r="J41" s="77"/>
      <c r="K41" s="77"/>
      <c r="L41" s="93" t="s">
        <v>3037</v>
      </c>
      <c r="M41" s="96" t="s">
        <v>5849</v>
      </c>
      <c r="N41" s="93"/>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1717</v>
      </c>
      <c r="AU41" s="77">
        <v>3</v>
      </c>
      <c r="AV41" s="94" t="s">
        <v>3032</v>
      </c>
      <c r="AW41" s="77" t="s">
        <v>2874</v>
      </c>
      <c r="AX41" s="94" t="s">
        <v>3043</v>
      </c>
      <c r="AY41" s="77"/>
      <c r="AZ41" s="83">
        <f t="shared" si="0"/>
        <v>0.14174999999999999</v>
      </c>
    </row>
    <row r="42" spans="1:52" s="99" customFormat="1" ht="34.950000000000003" customHeight="1" x14ac:dyDescent="0.45">
      <c r="A42" s="93" t="s">
        <v>5848</v>
      </c>
      <c r="B42" s="77">
        <v>2</v>
      </c>
      <c r="C42" s="93" t="s">
        <v>3061</v>
      </c>
      <c r="D42" s="93"/>
      <c r="E42" s="93"/>
      <c r="F42" s="94"/>
      <c r="G42" s="93"/>
      <c r="H42" s="77"/>
      <c r="I42" s="95" t="s">
        <v>1695</v>
      </c>
      <c r="J42" s="77"/>
      <c r="K42" s="77"/>
      <c r="L42" s="93" t="s">
        <v>3037</v>
      </c>
      <c r="M42" s="96" t="s">
        <v>5849</v>
      </c>
      <c r="N42" s="93"/>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1718</v>
      </c>
      <c r="AU42" s="77">
        <v>3</v>
      </c>
      <c r="AV42" s="94" t="s">
        <v>3032</v>
      </c>
      <c r="AW42" s="77" t="s">
        <v>2874</v>
      </c>
      <c r="AX42" s="94" t="s">
        <v>3043</v>
      </c>
      <c r="AY42" s="77"/>
      <c r="AZ42" s="83">
        <f t="shared" si="0"/>
        <v>0.14174999999999999</v>
      </c>
    </row>
    <row r="43" spans="1:52" s="99" customFormat="1" ht="34.950000000000003" customHeight="1" x14ac:dyDescent="0.45">
      <c r="A43" s="93" t="s">
        <v>5848</v>
      </c>
      <c r="B43" s="77">
        <v>2</v>
      </c>
      <c r="C43" s="93" t="s">
        <v>3061</v>
      </c>
      <c r="D43" s="93"/>
      <c r="E43" s="93"/>
      <c r="F43" s="94"/>
      <c r="G43" s="93"/>
      <c r="H43" s="77"/>
      <c r="I43" s="95" t="s">
        <v>1697</v>
      </c>
      <c r="J43" s="77"/>
      <c r="K43" s="77"/>
      <c r="L43" s="93" t="s">
        <v>3037</v>
      </c>
      <c r="M43" s="96" t="s">
        <v>5849</v>
      </c>
      <c r="N43" s="93"/>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1719</v>
      </c>
      <c r="AU43" s="77">
        <v>3</v>
      </c>
      <c r="AV43" s="94" t="s">
        <v>3032</v>
      </c>
      <c r="AW43" s="77" t="s">
        <v>2874</v>
      </c>
      <c r="AX43" s="94" t="s">
        <v>3043</v>
      </c>
      <c r="AY43" s="77"/>
      <c r="AZ43" s="83">
        <f t="shared" si="0"/>
        <v>0.14174999999999999</v>
      </c>
    </row>
    <row r="44" spans="1:52" s="99" customFormat="1" ht="34.950000000000003" customHeight="1" x14ac:dyDescent="0.45">
      <c r="A44" s="93" t="s">
        <v>5848</v>
      </c>
      <c r="B44" s="77">
        <v>2</v>
      </c>
      <c r="C44" s="93" t="s">
        <v>3061</v>
      </c>
      <c r="D44" s="93"/>
      <c r="E44" s="93"/>
      <c r="F44" s="94"/>
      <c r="G44" s="93"/>
      <c r="H44" s="77"/>
      <c r="I44" s="95" t="s">
        <v>3069</v>
      </c>
      <c r="J44" s="77"/>
      <c r="K44" s="77"/>
      <c r="L44" s="93" t="s">
        <v>3037</v>
      </c>
      <c r="M44" s="96" t="s">
        <v>5849</v>
      </c>
      <c r="N44" s="93"/>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1720</v>
      </c>
      <c r="AU44" s="77">
        <v>3</v>
      </c>
      <c r="AV44" s="94" t="s">
        <v>3032</v>
      </c>
      <c r="AW44" s="77" t="s">
        <v>2874</v>
      </c>
      <c r="AX44" s="94" t="s">
        <v>3043</v>
      </c>
      <c r="AY44" s="77"/>
      <c r="AZ44" s="83">
        <f t="shared" si="0"/>
        <v>0.14174999999999999</v>
      </c>
    </row>
    <row r="45" spans="1:52" s="99" customFormat="1" ht="34.950000000000003" customHeight="1" x14ac:dyDescent="0.45">
      <c r="A45" s="93" t="s">
        <v>5848</v>
      </c>
      <c r="B45" s="77">
        <v>2</v>
      </c>
      <c r="C45" s="93" t="s">
        <v>3061</v>
      </c>
      <c r="D45" s="93"/>
      <c r="E45" s="93"/>
      <c r="F45" s="94"/>
      <c r="G45" s="93"/>
      <c r="H45" s="77"/>
      <c r="I45" s="95" t="s">
        <v>1698</v>
      </c>
      <c r="J45" s="77"/>
      <c r="K45" s="77"/>
      <c r="L45" s="93" t="s">
        <v>3037</v>
      </c>
      <c r="M45" s="96" t="s">
        <v>5849</v>
      </c>
      <c r="N45" s="93"/>
      <c r="O45" s="79">
        <v>1</v>
      </c>
      <c r="P45" s="77">
        <v>450</v>
      </c>
      <c r="Q45" s="77">
        <v>450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1721</v>
      </c>
      <c r="AU45" s="77">
        <v>3</v>
      </c>
      <c r="AV45" s="94" t="s">
        <v>3032</v>
      </c>
      <c r="AW45" s="77" t="s">
        <v>2874</v>
      </c>
      <c r="AX45" s="94" t="s">
        <v>3043</v>
      </c>
      <c r="AY45" s="77"/>
      <c r="AZ45" s="83">
        <f t="shared" si="0"/>
        <v>0.14174999999999999</v>
      </c>
    </row>
    <row r="46" spans="1:52" s="99" customFormat="1" ht="34.950000000000003" customHeight="1" x14ac:dyDescent="0.45">
      <c r="A46" s="93" t="s">
        <v>5848</v>
      </c>
      <c r="B46" s="77">
        <v>2</v>
      </c>
      <c r="C46" s="93" t="s">
        <v>3061</v>
      </c>
      <c r="D46" s="93"/>
      <c r="E46" s="93"/>
      <c r="F46" s="94"/>
      <c r="G46" s="93"/>
      <c r="H46" s="77"/>
      <c r="I46" s="95" t="s">
        <v>1699</v>
      </c>
      <c r="J46" s="77"/>
      <c r="K46" s="77"/>
      <c r="L46" s="93" t="s">
        <v>3037</v>
      </c>
      <c r="M46" s="96" t="s">
        <v>5849</v>
      </c>
      <c r="N46" s="93"/>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1722</v>
      </c>
      <c r="AU46" s="77">
        <v>3</v>
      </c>
      <c r="AV46" s="94" t="s">
        <v>3032</v>
      </c>
      <c r="AW46" s="77" t="s">
        <v>2874</v>
      </c>
      <c r="AX46" s="94" t="s">
        <v>3043</v>
      </c>
      <c r="AY46" s="77"/>
      <c r="AZ46" s="83">
        <f t="shared" si="0"/>
        <v>0.14174999999999999</v>
      </c>
    </row>
    <row r="47" spans="1:52" s="99" customFormat="1" ht="34.950000000000003" customHeight="1" x14ac:dyDescent="0.45">
      <c r="A47" s="93" t="s">
        <v>5848</v>
      </c>
      <c r="B47" s="77">
        <v>2</v>
      </c>
      <c r="C47" s="93" t="s">
        <v>3061</v>
      </c>
      <c r="D47" s="93"/>
      <c r="E47" s="93"/>
      <c r="F47" s="94"/>
      <c r="G47" s="93"/>
      <c r="H47" s="77"/>
      <c r="I47" s="95" t="s">
        <v>1701</v>
      </c>
      <c r="J47" s="77"/>
      <c r="K47" s="77"/>
      <c r="L47" s="93" t="s">
        <v>3037</v>
      </c>
      <c r="M47" s="96" t="s">
        <v>5849</v>
      </c>
      <c r="N47" s="93"/>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1723</v>
      </c>
      <c r="AU47" s="77">
        <v>3</v>
      </c>
      <c r="AV47" s="94" t="s">
        <v>3032</v>
      </c>
      <c r="AW47" s="77" t="s">
        <v>2874</v>
      </c>
      <c r="AX47" s="94" t="s">
        <v>3043</v>
      </c>
      <c r="AY47" s="77"/>
      <c r="AZ47" s="83">
        <f t="shared" si="0"/>
        <v>0.14174999999999999</v>
      </c>
    </row>
    <row r="48" spans="1:52" s="99" customFormat="1" ht="34.950000000000003" customHeight="1" x14ac:dyDescent="0.45">
      <c r="A48" s="93" t="s">
        <v>5848</v>
      </c>
      <c r="B48" s="77">
        <v>2</v>
      </c>
      <c r="C48" s="93" t="s">
        <v>3061</v>
      </c>
      <c r="D48" s="93"/>
      <c r="E48" s="93"/>
      <c r="F48" s="94"/>
      <c r="G48" s="93"/>
      <c r="H48" s="77"/>
      <c r="I48" s="95" t="s">
        <v>1702</v>
      </c>
      <c r="J48" s="77"/>
      <c r="K48" s="77"/>
      <c r="L48" s="93" t="s">
        <v>3037</v>
      </c>
      <c r="M48" s="96" t="s">
        <v>5849</v>
      </c>
      <c r="N48" s="93"/>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1724</v>
      </c>
      <c r="AU48" s="77">
        <v>3</v>
      </c>
      <c r="AV48" s="94" t="s">
        <v>3032</v>
      </c>
      <c r="AW48" s="77" t="s">
        <v>2874</v>
      </c>
      <c r="AX48" s="94" t="s">
        <v>3043</v>
      </c>
      <c r="AY48" s="77"/>
      <c r="AZ48" s="83">
        <f t="shared" si="0"/>
        <v>0.14174999999999999</v>
      </c>
    </row>
    <row r="49" spans="1:52" s="99" customFormat="1" ht="34.950000000000003" customHeight="1" x14ac:dyDescent="0.45">
      <c r="A49" s="93" t="s">
        <v>5848</v>
      </c>
      <c r="B49" s="77">
        <v>2</v>
      </c>
      <c r="C49" s="93" t="s">
        <v>3061</v>
      </c>
      <c r="D49" s="93"/>
      <c r="E49" s="93"/>
      <c r="F49" s="94"/>
      <c r="G49" s="93"/>
      <c r="H49" s="77"/>
      <c r="I49" s="95" t="s">
        <v>1703</v>
      </c>
      <c r="J49" s="77"/>
      <c r="K49" s="77"/>
      <c r="L49" s="93" t="s">
        <v>3037</v>
      </c>
      <c r="M49" s="96" t="s">
        <v>5849</v>
      </c>
      <c r="N49" s="93"/>
      <c r="O49" s="79">
        <v>1</v>
      </c>
      <c r="P49" s="77">
        <v>450</v>
      </c>
      <c r="Q49" s="77">
        <v>450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1725</v>
      </c>
      <c r="AU49" s="77">
        <v>3</v>
      </c>
      <c r="AV49" s="94" t="s">
        <v>3032</v>
      </c>
      <c r="AW49" s="77" t="s">
        <v>2874</v>
      </c>
      <c r="AX49" s="94" t="s">
        <v>3043</v>
      </c>
      <c r="AY49" s="77"/>
      <c r="AZ49" s="83">
        <f t="shared" si="0"/>
        <v>0.14174999999999999</v>
      </c>
    </row>
    <row r="50" spans="1:52" s="99" customFormat="1" ht="34.950000000000003" customHeight="1" x14ac:dyDescent="0.45">
      <c r="A50" s="93" t="s">
        <v>5848</v>
      </c>
      <c r="B50" s="77">
        <v>2</v>
      </c>
      <c r="C50" s="93" t="s">
        <v>3061</v>
      </c>
      <c r="D50" s="93"/>
      <c r="E50" s="93"/>
      <c r="F50" s="94"/>
      <c r="G50" s="93"/>
      <c r="H50" s="77"/>
      <c r="I50" s="95" t="s">
        <v>3070</v>
      </c>
      <c r="J50" s="77"/>
      <c r="K50" s="77"/>
      <c r="L50" s="93" t="s">
        <v>3037</v>
      </c>
      <c r="M50" s="96" t="s">
        <v>5849</v>
      </c>
      <c r="N50" s="93"/>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1726</v>
      </c>
      <c r="AU50" s="77">
        <v>3</v>
      </c>
      <c r="AV50" s="94" t="s">
        <v>3032</v>
      </c>
      <c r="AW50" s="77" t="s">
        <v>2874</v>
      </c>
      <c r="AX50" s="94" t="s">
        <v>3043</v>
      </c>
      <c r="AY50" s="77"/>
      <c r="AZ50" s="83">
        <f t="shared" si="0"/>
        <v>0.14174999999999999</v>
      </c>
    </row>
    <row r="51" spans="1:52" s="99" customFormat="1" ht="34.950000000000003" customHeight="1" x14ac:dyDescent="0.45">
      <c r="A51" s="93" t="s">
        <v>5848</v>
      </c>
      <c r="B51" s="77">
        <v>2</v>
      </c>
      <c r="C51" s="93" t="s">
        <v>3061</v>
      </c>
      <c r="D51" s="93"/>
      <c r="E51" s="93"/>
      <c r="F51" s="94"/>
      <c r="G51" s="93"/>
      <c r="H51" s="77"/>
      <c r="I51" s="95" t="s">
        <v>3071</v>
      </c>
      <c r="J51" s="77"/>
      <c r="K51" s="77"/>
      <c r="L51" s="93" t="s">
        <v>3037</v>
      </c>
      <c r="M51" s="96" t="s">
        <v>5849</v>
      </c>
      <c r="N51" s="93"/>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1727</v>
      </c>
      <c r="AU51" s="77">
        <v>3</v>
      </c>
      <c r="AV51" s="94" t="s">
        <v>3032</v>
      </c>
      <c r="AW51" s="77" t="s">
        <v>2874</v>
      </c>
      <c r="AX51" s="94" t="s">
        <v>3043</v>
      </c>
      <c r="AY51" s="77"/>
      <c r="AZ51" s="83">
        <f t="shared" si="0"/>
        <v>0.14174999999999999</v>
      </c>
    </row>
    <row r="52" spans="1:52" s="99" customFormat="1" ht="34.950000000000003" customHeight="1" x14ac:dyDescent="0.45">
      <c r="A52" s="93" t="s">
        <v>5848</v>
      </c>
      <c r="B52" s="77">
        <v>2</v>
      </c>
      <c r="C52" s="93" t="s">
        <v>3061</v>
      </c>
      <c r="D52" s="93"/>
      <c r="E52" s="93"/>
      <c r="F52" s="94"/>
      <c r="G52" s="93"/>
      <c r="H52" s="77"/>
      <c r="I52" s="95" t="s">
        <v>3072</v>
      </c>
      <c r="J52" s="77"/>
      <c r="K52" s="77"/>
      <c r="L52" s="93" t="s">
        <v>3037</v>
      </c>
      <c r="M52" s="96" t="s">
        <v>5849</v>
      </c>
      <c r="N52" s="93"/>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1728</v>
      </c>
      <c r="AU52" s="77">
        <v>3</v>
      </c>
      <c r="AV52" s="94" t="s">
        <v>3032</v>
      </c>
      <c r="AW52" s="77" t="s">
        <v>2874</v>
      </c>
      <c r="AX52" s="94" t="s">
        <v>3043</v>
      </c>
      <c r="AY52" s="77"/>
      <c r="AZ52" s="83">
        <f t="shared" si="0"/>
        <v>0.14174999999999999</v>
      </c>
    </row>
    <row r="53" spans="1:52" s="99" customFormat="1" ht="34.950000000000003" customHeight="1" x14ac:dyDescent="0.45">
      <c r="A53" s="93" t="s">
        <v>5848</v>
      </c>
      <c r="B53" s="77">
        <v>2</v>
      </c>
      <c r="C53" s="93" t="s">
        <v>3061</v>
      </c>
      <c r="D53" s="93"/>
      <c r="E53" s="93"/>
      <c r="F53" s="94"/>
      <c r="G53" s="93"/>
      <c r="H53" s="77"/>
      <c r="I53" s="95" t="s">
        <v>213</v>
      </c>
      <c r="J53" s="77"/>
      <c r="K53" s="77"/>
      <c r="L53" s="93" t="s">
        <v>3037</v>
      </c>
      <c r="M53" s="96" t="s">
        <v>5849</v>
      </c>
      <c r="N53" s="93"/>
      <c r="O53" s="79">
        <v>1</v>
      </c>
      <c r="P53" s="77">
        <v>450</v>
      </c>
      <c r="Q53" s="77">
        <v>450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1729</v>
      </c>
      <c r="AU53" s="77">
        <v>3</v>
      </c>
      <c r="AV53" s="94" t="s">
        <v>3032</v>
      </c>
      <c r="AW53" s="77" t="s">
        <v>2874</v>
      </c>
      <c r="AX53" s="94" t="s">
        <v>3043</v>
      </c>
      <c r="AY53" s="77"/>
      <c r="AZ53" s="83">
        <f t="shared" si="0"/>
        <v>0.14174999999999999</v>
      </c>
    </row>
    <row r="54" spans="1:52" s="99" customFormat="1" ht="34.950000000000003" customHeight="1" x14ac:dyDescent="0.45">
      <c r="A54" s="93" t="s">
        <v>5848</v>
      </c>
      <c r="B54" s="77">
        <v>2</v>
      </c>
      <c r="C54" s="93" t="s">
        <v>3061</v>
      </c>
      <c r="D54" s="93"/>
      <c r="E54" s="93"/>
      <c r="F54" s="94"/>
      <c r="G54" s="93"/>
      <c r="H54" s="77"/>
      <c r="I54" s="95" t="s">
        <v>1617</v>
      </c>
      <c r="J54" s="77"/>
      <c r="K54" s="77"/>
      <c r="L54" s="93" t="s">
        <v>3037</v>
      </c>
      <c r="M54" s="96" t="s">
        <v>5849</v>
      </c>
      <c r="N54" s="93"/>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1730</v>
      </c>
      <c r="AU54" s="77">
        <v>3</v>
      </c>
      <c r="AV54" s="94" t="s">
        <v>3032</v>
      </c>
      <c r="AW54" s="77" t="s">
        <v>2874</v>
      </c>
      <c r="AX54" s="94" t="s">
        <v>3043</v>
      </c>
      <c r="AY54" s="77"/>
      <c r="AZ54" s="83">
        <f t="shared" si="0"/>
        <v>0.14174999999999999</v>
      </c>
    </row>
    <row r="55" spans="1:52" s="99" customFormat="1" ht="34.950000000000003" customHeight="1" x14ac:dyDescent="0.45">
      <c r="A55" s="93" t="s">
        <v>5848</v>
      </c>
      <c r="B55" s="77">
        <v>2</v>
      </c>
      <c r="C55" s="93" t="s">
        <v>3061</v>
      </c>
      <c r="D55" s="93"/>
      <c r="E55" s="93"/>
      <c r="F55" s="94"/>
      <c r="G55" s="93"/>
      <c r="H55" s="77"/>
      <c r="I55" s="95" t="s">
        <v>2587</v>
      </c>
      <c r="J55" s="77"/>
      <c r="K55" s="77"/>
      <c r="L55" s="93" t="s">
        <v>3037</v>
      </c>
      <c r="M55" s="96" t="s">
        <v>5849</v>
      </c>
      <c r="N55" s="93"/>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1731</v>
      </c>
      <c r="AU55" s="77">
        <v>3</v>
      </c>
      <c r="AV55" s="94" t="s">
        <v>3032</v>
      </c>
      <c r="AW55" s="77" t="s">
        <v>2874</v>
      </c>
      <c r="AX55" s="94" t="s">
        <v>3043</v>
      </c>
      <c r="AY55" s="77"/>
      <c r="AZ55" s="83">
        <f t="shared" si="0"/>
        <v>0.14174999999999999</v>
      </c>
    </row>
    <row r="56" spans="1:52" s="99" customFormat="1" ht="34.950000000000003" customHeight="1" x14ac:dyDescent="0.45">
      <c r="A56" s="93" t="s">
        <v>5848</v>
      </c>
      <c r="B56" s="77">
        <v>2</v>
      </c>
      <c r="C56" s="93" t="s">
        <v>3061</v>
      </c>
      <c r="D56" s="93"/>
      <c r="E56" s="93"/>
      <c r="F56" s="94"/>
      <c r="G56" s="93"/>
      <c r="H56" s="77"/>
      <c r="I56" s="95" t="s">
        <v>2586</v>
      </c>
      <c r="J56" s="77"/>
      <c r="K56" s="77"/>
      <c r="L56" s="93" t="s">
        <v>3037</v>
      </c>
      <c r="M56" s="96" t="s">
        <v>5849</v>
      </c>
      <c r="N56" s="93"/>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1732</v>
      </c>
      <c r="AU56" s="77">
        <v>3</v>
      </c>
      <c r="AV56" s="94" t="s">
        <v>3032</v>
      </c>
      <c r="AW56" s="77" t="s">
        <v>2874</v>
      </c>
      <c r="AX56" s="94" t="s">
        <v>3043</v>
      </c>
      <c r="AY56" s="77"/>
      <c r="AZ56" s="83">
        <f t="shared" si="0"/>
        <v>0.14174999999999999</v>
      </c>
    </row>
    <row r="57" spans="1:52" s="99" customFormat="1" ht="34.950000000000003" customHeight="1" x14ac:dyDescent="0.45">
      <c r="A57" s="93" t="s">
        <v>5848</v>
      </c>
      <c r="B57" s="77">
        <v>2</v>
      </c>
      <c r="C57" s="93" t="s">
        <v>3061</v>
      </c>
      <c r="D57" s="93"/>
      <c r="E57" s="93"/>
      <c r="F57" s="94"/>
      <c r="G57" s="93"/>
      <c r="H57" s="77"/>
      <c r="I57" s="95" t="s">
        <v>2582</v>
      </c>
      <c r="J57" s="77"/>
      <c r="K57" s="77"/>
      <c r="L57" s="93" t="s">
        <v>3037</v>
      </c>
      <c r="M57" s="96" t="s">
        <v>5849</v>
      </c>
      <c r="N57" s="93"/>
      <c r="O57" s="79">
        <v>1</v>
      </c>
      <c r="P57" s="77">
        <v>450</v>
      </c>
      <c r="Q57" s="77">
        <v>450</v>
      </c>
      <c r="R57" s="77">
        <v>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1733</v>
      </c>
      <c r="AU57" s="77">
        <v>3</v>
      </c>
      <c r="AV57" s="94" t="s">
        <v>3032</v>
      </c>
      <c r="AW57" s="77" t="s">
        <v>2874</v>
      </c>
      <c r="AX57" s="94" t="s">
        <v>3043</v>
      </c>
      <c r="AY57" s="77"/>
      <c r="AZ57" s="83">
        <f t="shared" si="0"/>
        <v>0.14174999999999999</v>
      </c>
    </row>
    <row r="58" spans="1:52" s="99" customFormat="1" ht="34.950000000000003" customHeight="1" x14ac:dyDescent="0.45">
      <c r="A58" s="93" t="s">
        <v>5848</v>
      </c>
      <c r="B58" s="77">
        <v>2</v>
      </c>
      <c r="C58" s="93" t="s">
        <v>3061</v>
      </c>
      <c r="D58" s="93"/>
      <c r="E58" s="93"/>
      <c r="F58" s="94"/>
      <c r="G58" s="93"/>
      <c r="H58" s="77"/>
      <c r="I58" s="95" t="s">
        <v>1575</v>
      </c>
      <c r="J58" s="77"/>
      <c r="K58" s="77"/>
      <c r="L58" s="93" t="s">
        <v>3037</v>
      </c>
      <c r="M58" s="96" t="s">
        <v>5850</v>
      </c>
      <c r="N58" s="93"/>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c r="AK58" s="77"/>
      <c r="AL58" s="77"/>
      <c r="AM58" s="94"/>
      <c r="AN58" s="94" t="s">
        <v>3073</v>
      </c>
      <c r="AO58" s="77"/>
      <c r="AP58" s="77"/>
      <c r="AQ58" s="77"/>
      <c r="AR58" s="77"/>
      <c r="AS58" s="97"/>
      <c r="AT58" s="77">
        <v>1734</v>
      </c>
      <c r="AU58" s="77">
        <v>3</v>
      </c>
      <c r="AV58" s="94" t="s">
        <v>3032</v>
      </c>
      <c r="AW58" s="77" t="s">
        <v>2876</v>
      </c>
      <c r="AX58" s="94" t="s">
        <v>3074</v>
      </c>
      <c r="AY58" s="77"/>
      <c r="AZ58" s="83">
        <f t="shared" si="0"/>
        <v>0.14174999999999999</v>
      </c>
    </row>
    <row r="59" spans="1:52" s="99" customFormat="1" ht="34.950000000000003" customHeight="1" x14ac:dyDescent="0.45">
      <c r="A59" s="93" t="s">
        <v>5848</v>
      </c>
      <c r="B59" s="77">
        <v>2</v>
      </c>
      <c r="C59" s="93" t="s">
        <v>3061</v>
      </c>
      <c r="D59" s="93"/>
      <c r="E59" s="93"/>
      <c r="F59" s="94"/>
      <c r="G59" s="93"/>
      <c r="H59" s="77"/>
      <c r="I59" s="95" t="s">
        <v>1565</v>
      </c>
      <c r="J59" s="77"/>
      <c r="K59" s="77"/>
      <c r="L59" s="93" t="s">
        <v>3037</v>
      </c>
      <c r="M59" s="96" t="s">
        <v>5850</v>
      </c>
      <c r="N59" s="93"/>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1735</v>
      </c>
      <c r="AU59" s="77">
        <v>3</v>
      </c>
      <c r="AV59" s="94" t="s">
        <v>3032</v>
      </c>
      <c r="AW59" s="77" t="s">
        <v>2874</v>
      </c>
      <c r="AX59" s="94" t="s">
        <v>3063</v>
      </c>
      <c r="AY59" s="77"/>
      <c r="AZ59" s="83">
        <f t="shared" si="0"/>
        <v>0.14174999999999999</v>
      </c>
    </row>
    <row r="60" spans="1:52" s="99" customFormat="1" ht="34.950000000000003" customHeight="1" x14ac:dyDescent="0.45">
      <c r="A60" s="93" t="s">
        <v>5848</v>
      </c>
      <c r="B60" s="77">
        <v>2</v>
      </c>
      <c r="C60" s="93" t="s">
        <v>3061</v>
      </c>
      <c r="D60" s="93"/>
      <c r="E60" s="93"/>
      <c r="F60" s="94"/>
      <c r="G60" s="93"/>
      <c r="H60" s="77"/>
      <c r="I60" s="95" t="s">
        <v>1507</v>
      </c>
      <c r="J60" s="77"/>
      <c r="K60" s="77"/>
      <c r="L60" s="93" t="s">
        <v>3037</v>
      </c>
      <c r="M60" s="96" t="s">
        <v>5850</v>
      </c>
      <c r="N60" s="93"/>
      <c r="O60" s="79">
        <v>1</v>
      </c>
      <c r="P60" s="77">
        <v>450</v>
      </c>
      <c r="Q60" s="77">
        <v>450</v>
      </c>
      <c r="R60" s="77">
        <v>700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1736</v>
      </c>
      <c r="AU60" s="77">
        <v>3</v>
      </c>
      <c r="AV60" s="94" t="s">
        <v>3032</v>
      </c>
      <c r="AW60" s="77" t="s">
        <v>2874</v>
      </c>
      <c r="AX60" s="94" t="s">
        <v>3043</v>
      </c>
      <c r="AY60" s="77"/>
      <c r="AZ60" s="83">
        <f t="shared" si="0"/>
        <v>0.14174999999999999</v>
      </c>
    </row>
    <row r="61" spans="1:52" s="99" customFormat="1" ht="34.950000000000003" customHeight="1" x14ac:dyDescent="0.45">
      <c r="A61" s="93" t="s">
        <v>5848</v>
      </c>
      <c r="B61" s="77">
        <v>2</v>
      </c>
      <c r="C61" s="93" t="s">
        <v>3061</v>
      </c>
      <c r="D61" s="93"/>
      <c r="E61" s="93"/>
      <c r="F61" s="94"/>
      <c r="G61" s="93"/>
      <c r="H61" s="77"/>
      <c r="I61" s="95" t="s">
        <v>1541</v>
      </c>
      <c r="J61" s="77"/>
      <c r="K61" s="77"/>
      <c r="L61" s="93" t="s">
        <v>3037</v>
      </c>
      <c r="M61" s="96" t="s">
        <v>5850</v>
      </c>
      <c r="N61" s="93"/>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1737</v>
      </c>
      <c r="AU61" s="77">
        <v>3</v>
      </c>
      <c r="AV61" s="94" t="s">
        <v>3032</v>
      </c>
      <c r="AW61" s="77" t="s">
        <v>2874</v>
      </c>
      <c r="AX61" s="94" t="s">
        <v>3043</v>
      </c>
      <c r="AY61" s="77"/>
      <c r="AZ61" s="83">
        <f t="shared" si="0"/>
        <v>0.14174999999999999</v>
      </c>
    </row>
    <row r="62" spans="1:52" s="99" customFormat="1" ht="34.950000000000003" customHeight="1" x14ac:dyDescent="0.45">
      <c r="A62" s="93" t="s">
        <v>5848</v>
      </c>
      <c r="B62" s="77">
        <v>2</v>
      </c>
      <c r="C62" s="93" t="s">
        <v>3061</v>
      </c>
      <c r="D62" s="93"/>
      <c r="E62" s="93"/>
      <c r="F62" s="94"/>
      <c r="G62" s="93"/>
      <c r="H62" s="77"/>
      <c r="I62" s="95" t="s">
        <v>1567</v>
      </c>
      <c r="J62" s="77"/>
      <c r="K62" s="77"/>
      <c r="L62" s="93" t="s">
        <v>3037</v>
      </c>
      <c r="M62" s="96" t="s">
        <v>5850</v>
      </c>
      <c r="N62" s="93"/>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1738</v>
      </c>
      <c r="AU62" s="77">
        <v>3</v>
      </c>
      <c r="AV62" s="94" t="s">
        <v>3032</v>
      </c>
      <c r="AW62" s="77" t="s">
        <v>2874</v>
      </c>
      <c r="AX62" s="94" t="s">
        <v>3043</v>
      </c>
      <c r="AY62" s="77"/>
      <c r="AZ62" s="83">
        <f t="shared" si="0"/>
        <v>0.14174999999999999</v>
      </c>
    </row>
    <row r="63" spans="1:52" s="99" customFormat="1" ht="34.950000000000003" customHeight="1" x14ac:dyDescent="0.45">
      <c r="A63" s="93" t="s">
        <v>5848</v>
      </c>
      <c r="B63" s="77">
        <v>2</v>
      </c>
      <c r="C63" s="93" t="s">
        <v>3061</v>
      </c>
      <c r="D63" s="93"/>
      <c r="E63" s="93"/>
      <c r="F63" s="94"/>
      <c r="G63" s="93"/>
      <c r="H63" s="77"/>
      <c r="I63" s="95" t="s">
        <v>1527</v>
      </c>
      <c r="J63" s="77"/>
      <c r="K63" s="77"/>
      <c r="L63" s="93" t="s">
        <v>3037</v>
      </c>
      <c r="M63" s="96" t="s">
        <v>5850</v>
      </c>
      <c r="N63" s="93"/>
      <c r="O63" s="79">
        <v>1</v>
      </c>
      <c r="P63" s="77">
        <v>450</v>
      </c>
      <c r="Q63" s="77">
        <v>450</v>
      </c>
      <c r="R63" s="77">
        <v>700</v>
      </c>
      <c r="S63" s="77"/>
      <c r="T63" s="77"/>
      <c r="U63" s="77"/>
      <c r="V63" s="77"/>
      <c r="W63" s="77"/>
      <c r="X63" s="77"/>
      <c r="Y63" s="77"/>
      <c r="Z63" s="77"/>
      <c r="AA63" s="77"/>
      <c r="AB63" s="77"/>
      <c r="AC63" s="77"/>
      <c r="AD63" s="77"/>
      <c r="AE63" s="77"/>
      <c r="AF63" s="77"/>
      <c r="AG63" s="77"/>
      <c r="AH63" s="77"/>
      <c r="AI63" s="77"/>
      <c r="AJ63" s="77"/>
      <c r="AK63" s="77"/>
      <c r="AL63" s="77"/>
      <c r="AM63" s="94"/>
      <c r="AN63" s="94" t="s">
        <v>3073</v>
      </c>
      <c r="AO63" s="77"/>
      <c r="AP63" s="77"/>
      <c r="AQ63" s="77"/>
      <c r="AR63" s="77"/>
      <c r="AS63" s="97"/>
      <c r="AT63" s="77">
        <v>1739</v>
      </c>
      <c r="AU63" s="77">
        <v>3</v>
      </c>
      <c r="AV63" s="94" t="s">
        <v>3032</v>
      </c>
      <c r="AW63" s="77" t="s">
        <v>2876</v>
      </c>
      <c r="AX63" s="94" t="s">
        <v>3074</v>
      </c>
      <c r="AY63" s="77"/>
      <c r="AZ63" s="83">
        <f t="shared" si="0"/>
        <v>0.14174999999999999</v>
      </c>
    </row>
    <row r="64" spans="1:52" s="99" customFormat="1" ht="34.950000000000003" customHeight="1" x14ac:dyDescent="0.45">
      <c r="A64" s="93" t="s">
        <v>5848</v>
      </c>
      <c r="B64" s="77">
        <v>2</v>
      </c>
      <c r="C64" s="93" t="s">
        <v>3061</v>
      </c>
      <c r="D64" s="93"/>
      <c r="E64" s="93"/>
      <c r="F64" s="94"/>
      <c r="G64" s="93"/>
      <c r="H64" s="77"/>
      <c r="I64" s="95" t="s">
        <v>1528</v>
      </c>
      <c r="J64" s="77"/>
      <c r="K64" s="77"/>
      <c r="L64" s="93" t="s">
        <v>3037</v>
      </c>
      <c r="M64" s="96" t="s">
        <v>5850</v>
      </c>
      <c r="N64" s="93"/>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t="s">
        <v>3075</v>
      </c>
      <c r="AO64" s="77"/>
      <c r="AP64" s="77"/>
      <c r="AQ64" s="77"/>
      <c r="AR64" s="77"/>
      <c r="AS64" s="97"/>
      <c r="AT64" s="77">
        <v>1740</v>
      </c>
      <c r="AU64" s="77">
        <v>3</v>
      </c>
      <c r="AV64" s="94" t="s">
        <v>3032</v>
      </c>
      <c r="AW64" s="77" t="s">
        <v>2876</v>
      </c>
      <c r="AX64" s="94" t="s">
        <v>3074</v>
      </c>
      <c r="AY64" s="77"/>
      <c r="AZ64" s="83">
        <f t="shared" si="0"/>
        <v>0.14174999999999999</v>
      </c>
    </row>
    <row r="65" spans="1:52" s="99" customFormat="1" ht="34.950000000000003" customHeight="1" x14ac:dyDescent="0.45">
      <c r="A65" s="93" t="s">
        <v>5848</v>
      </c>
      <c r="B65" s="77">
        <v>2</v>
      </c>
      <c r="C65" s="93" t="s">
        <v>3061</v>
      </c>
      <c r="D65" s="93"/>
      <c r="E65" s="93"/>
      <c r="F65" s="94"/>
      <c r="G65" s="93"/>
      <c r="H65" s="77"/>
      <c r="I65" s="95" t="s">
        <v>1607</v>
      </c>
      <c r="J65" s="77"/>
      <c r="K65" s="77"/>
      <c r="L65" s="93" t="s">
        <v>3037</v>
      </c>
      <c r="M65" s="96" t="s">
        <v>5850</v>
      </c>
      <c r="N65" s="93"/>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1741</v>
      </c>
      <c r="AU65" s="77">
        <v>3</v>
      </c>
      <c r="AV65" s="94" t="s">
        <v>3032</v>
      </c>
      <c r="AW65" s="77" t="s">
        <v>2874</v>
      </c>
      <c r="AX65" s="94" t="s">
        <v>3063</v>
      </c>
      <c r="AY65" s="77"/>
      <c r="AZ65" s="83">
        <f t="shared" si="0"/>
        <v>0.14174999999999999</v>
      </c>
    </row>
    <row r="66" spans="1:52" s="99" customFormat="1" ht="34.950000000000003" customHeight="1" x14ac:dyDescent="0.45">
      <c r="A66" s="93" t="s">
        <v>5848</v>
      </c>
      <c r="B66" s="77">
        <v>2</v>
      </c>
      <c r="C66" s="93" t="s">
        <v>3061</v>
      </c>
      <c r="D66" s="93"/>
      <c r="E66" s="93"/>
      <c r="F66" s="94"/>
      <c r="G66" s="93"/>
      <c r="H66" s="77"/>
      <c r="I66" s="95" t="s">
        <v>1613</v>
      </c>
      <c r="J66" s="77"/>
      <c r="K66" s="77"/>
      <c r="L66" s="93" t="s">
        <v>3037</v>
      </c>
      <c r="M66" s="96" t="s">
        <v>5850</v>
      </c>
      <c r="N66" s="93"/>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1742</v>
      </c>
      <c r="AU66" s="77">
        <v>3</v>
      </c>
      <c r="AV66" s="94" t="s">
        <v>3032</v>
      </c>
      <c r="AW66" s="77" t="s">
        <v>2874</v>
      </c>
      <c r="AX66" s="94" t="s">
        <v>3043</v>
      </c>
      <c r="AY66" s="77"/>
      <c r="AZ66" s="83">
        <f t="shared" si="0"/>
        <v>0.14174999999999999</v>
      </c>
    </row>
    <row r="67" spans="1:52" s="99" customFormat="1" ht="34.950000000000003" customHeight="1" x14ac:dyDescent="0.45">
      <c r="A67" s="93" t="s">
        <v>5848</v>
      </c>
      <c r="B67" s="77">
        <v>2</v>
      </c>
      <c r="C67" s="93" t="s">
        <v>3061</v>
      </c>
      <c r="D67" s="93"/>
      <c r="E67" s="93"/>
      <c r="F67" s="94"/>
      <c r="G67" s="93"/>
      <c r="H67" s="77"/>
      <c r="I67" s="95" t="s">
        <v>1568</v>
      </c>
      <c r="J67" s="77"/>
      <c r="K67" s="77"/>
      <c r="L67" s="93" t="s">
        <v>3037</v>
      </c>
      <c r="M67" s="96" t="s">
        <v>5850</v>
      </c>
      <c r="N67" s="93"/>
      <c r="O67" s="79">
        <v>1</v>
      </c>
      <c r="P67" s="77">
        <v>450</v>
      </c>
      <c r="Q67" s="77">
        <v>450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1743</v>
      </c>
      <c r="AU67" s="77">
        <v>3</v>
      </c>
      <c r="AV67" s="94" t="s">
        <v>3032</v>
      </c>
      <c r="AW67" s="77" t="s">
        <v>2874</v>
      </c>
      <c r="AX67" s="94" t="s">
        <v>3043</v>
      </c>
      <c r="AY67" s="77"/>
      <c r="AZ67" s="83">
        <f t="shared" ref="AZ67:AZ130" si="1">P67*Q67*R67/1000000000*O67</f>
        <v>0.14174999999999999</v>
      </c>
    </row>
    <row r="68" spans="1:52" s="99" customFormat="1" ht="34.950000000000003" customHeight="1" x14ac:dyDescent="0.45">
      <c r="A68" s="93" t="s">
        <v>5848</v>
      </c>
      <c r="B68" s="77">
        <v>2</v>
      </c>
      <c r="C68" s="93" t="s">
        <v>3061</v>
      </c>
      <c r="D68" s="93"/>
      <c r="E68" s="93"/>
      <c r="F68" s="94"/>
      <c r="G68" s="93"/>
      <c r="H68" s="77"/>
      <c r="I68" s="95" t="s">
        <v>1569</v>
      </c>
      <c r="J68" s="77"/>
      <c r="K68" s="77"/>
      <c r="L68" s="93" t="s">
        <v>3037</v>
      </c>
      <c r="M68" s="96" t="s">
        <v>5850</v>
      </c>
      <c r="N68" s="93"/>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1744</v>
      </c>
      <c r="AU68" s="77">
        <v>3</v>
      </c>
      <c r="AV68" s="94" t="s">
        <v>3032</v>
      </c>
      <c r="AW68" s="77" t="s">
        <v>2874</v>
      </c>
      <c r="AX68" s="94" t="s">
        <v>3043</v>
      </c>
      <c r="AY68" s="77"/>
      <c r="AZ68" s="83">
        <f t="shared" si="1"/>
        <v>0.14174999999999999</v>
      </c>
    </row>
    <row r="69" spans="1:52" s="99" customFormat="1" ht="34.950000000000003" customHeight="1" x14ac:dyDescent="0.45">
      <c r="A69" s="93" t="s">
        <v>5848</v>
      </c>
      <c r="B69" s="77">
        <v>2</v>
      </c>
      <c r="C69" s="93" t="s">
        <v>3061</v>
      </c>
      <c r="D69" s="93"/>
      <c r="E69" s="93"/>
      <c r="F69" s="94"/>
      <c r="G69" s="93"/>
      <c r="H69" s="77"/>
      <c r="I69" s="95" t="s">
        <v>1508</v>
      </c>
      <c r="J69" s="77"/>
      <c r="K69" s="77"/>
      <c r="L69" s="93" t="s">
        <v>3037</v>
      </c>
      <c r="M69" s="96" t="s">
        <v>5850</v>
      </c>
      <c r="N69" s="93"/>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1745</v>
      </c>
      <c r="AU69" s="77">
        <v>3</v>
      </c>
      <c r="AV69" s="94" t="s">
        <v>3032</v>
      </c>
      <c r="AW69" s="77" t="s">
        <v>2874</v>
      </c>
      <c r="AX69" s="94" t="s">
        <v>3043</v>
      </c>
      <c r="AY69" s="77"/>
      <c r="AZ69" s="83">
        <f t="shared" si="1"/>
        <v>0.14174999999999999</v>
      </c>
    </row>
    <row r="70" spans="1:52" s="99" customFormat="1" ht="34.950000000000003" customHeight="1" x14ac:dyDescent="0.45">
      <c r="A70" s="93" t="s">
        <v>5848</v>
      </c>
      <c r="B70" s="77">
        <v>2</v>
      </c>
      <c r="C70" s="93" t="s">
        <v>3061</v>
      </c>
      <c r="D70" s="93"/>
      <c r="E70" s="93"/>
      <c r="F70" s="94"/>
      <c r="G70" s="93"/>
      <c r="H70" s="77"/>
      <c r="I70" s="95" t="s">
        <v>1621</v>
      </c>
      <c r="J70" s="77"/>
      <c r="K70" s="77"/>
      <c r="L70" s="93" t="s">
        <v>3037</v>
      </c>
      <c r="M70" s="96" t="s">
        <v>5849</v>
      </c>
      <c r="N70" s="93"/>
      <c r="O70" s="79">
        <v>1</v>
      </c>
      <c r="P70" s="77">
        <v>450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1746</v>
      </c>
      <c r="AU70" s="77">
        <v>3</v>
      </c>
      <c r="AV70" s="94" t="s">
        <v>3032</v>
      </c>
      <c r="AW70" s="77" t="s">
        <v>2874</v>
      </c>
      <c r="AX70" s="94" t="s">
        <v>3043</v>
      </c>
      <c r="AY70" s="77"/>
      <c r="AZ70" s="83">
        <f t="shared" si="1"/>
        <v>0.14174999999999999</v>
      </c>
    </row>
    <row r="71" spans="1:52" s="99" customFormat="1" ht="34.950000000000003" customHeight="1" x14ac:dyDescent="0.45">
      <c r="A71" s="93" t="s">
        <v>5848</v>
      </c>
      <c r="B71" s="77">
        <v>2</v>
      </c>
      <c r="C71" s="93" t="s">
        <v>3061</v>
      </c>
      <c r="D71" s="93"/>
      <c r="E71" s="93"/>
      <c r="F71" s="94"/>
      <c r="G71" s="93"/>
      <c r="H71" s="77"/>
      <c r="I71" s="95" t="s">
        <v>1529</v>
      </c>
      <c r="J71" s="77"/>
      <c r="K71" s="77"/>
      <c r="L71" s="93" t="s">
        <v>3037</v>
      </c>
      <c r="M71" s="96" t="s">
        <v>5849</v>
      </c>
      <c r="N71" s="93"/>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1747</v>
      </c>
      <c r="AU71" s="77">
        <v>3</v>
      </c>
      <c r="AV71" s="94" t="s">
        <v>3032</v>
      </c>
      <c r="AW71" s="77" t="s">
        <v>2874</v>
      </c>
      <c r="AX71" s="94" t="s">
        <v>3043</v>
      </c>
      <c r="AY71" s="77"/>
      <c r="AZ71" s="83">
        <f t="shared" si="1"/>
        <v>0.14174999999999999</v>
      </c>
    </row>
    <row r="72" spans="1:52" s="99" customFormat="1" ht="34.950000000000003" customHeight="1" x14ac:dyDescent="0.45">
      <c r="A72" s="93" t="s">
        <v>5848</v>
      </c>
      <c r="B72" s="77">
        <v>2</v>
      </c>
      <c r="C72" s="93" t="s">
        <v>3061</v>
      </c>
      <c r="D72" s="93"/>
      <c r="E72" s="93"/>
      <c r="F72" s="94"/>
      <c r="G72" s="93"/>
      <c r="H72" s="77"/>
      <c r="I72" s="95" t="s">
        <v>1530</v>
      </c>
      <c r="J72" s="77"/>
      <c r="K72" s="77"/>
      <c r="L72" s="93" t="s">
        <v>3037</v>
      </c>
      <c r="M72" s="96" t="s">
        <v>5849</v>
      </c>
      <c r="N72" s="93"/>
      <c r="O72" s="79">
        <v>1</v>
      </c>
      <c r="P72" s="77">
        <v>450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1748</v>
      </c>
      <c r="AU72" s="77">
        <v>3</v>
      </c>
      <c r="AV72" s="94" t="s">
        <v>3032</v>
      </c>
      <c r="AW72" s="77" t="s">
        <v>2874</v>
      </c>
      <c r="AX72" s="94" t="s">
        <v>3043</v>
      </c>
      <c r="AY72" s="77"/>
      <c r="AZ72" s="83">
        <f t="shared" si="1"/>
        <v>0.14174999999999999</v>
      </c>
    </row>
    <row r="73" spans="1:52" s="99" customFormat="1" ht="34.950000000000003" customHeight="1" x14ac:dyDescent="0.45">
      <c r="A73" s="93" t="s">
        <v>5848</v>
      </c>
      <c r="B73" s="77">
        <v>2</v>
      </c>
      <c r="C73" s="93" t="s">
        <v>3061</v>
      </c>
      <c r="D73" s="93"/>
      <c r="E73" s="93"/>
      <c r="F73" s="94"/>
      <c r="G73" s="93"/>
      <c r="H73" s="77"/>
      <c r="I73" s="95" t="s">
        <v>1570</v>
      </c>
      <c r="J73" s="77"/>
      <c r="K73" s="77"/>
      <c r="L73" s="93" t="s">
        <v>3037</v>
      </c>
      <c r="M73" s="96" t="s">
        <v>5849</v>
      </c>
      <c r="N73" s="93"/>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1749</v>
      </c>
      <c r="AU73" s="77">
        <v>3</v>
      </c>
      <c r="AV73" s="94" t="s">
        <v>3032</v>
      </c>
      <c r="AW73" s="77" t="s">
        <v>2874</v>
      </c>
      <c r="AX73" s="94" t="s">
        <v>3043</v>
      </c>
      <c r="AY73" s="77"/>
      <c r="AZ73" s="83">
        <f t="shared" si="1"/>
        <v>0.14174999999999999</v>
      </c>
    </row>
    <row r="74" spans="1:52" s="99" customFormat="1" ht="34.950000000000003" customHeight="1" x14ac:dyDescent="0.45">
      <c r="A74" s="93" t="s">
        <v>5848</v>
      </c>
      <c r="B74" s="77">
        <v>2</v>
      </c>
      <c r="C74" s="93" t="s">
        <v>3061</v>
      </c>
      <c r="D74" s="93"/>
      <c r="E74" s="93"/>
      <c r="F74" s="94"/>
      <c r="G74" s="93"/>
      <c r="H74" s="77"/>
      <c r="I74" s="95" t="s">
        <v>1531</v>
      </c>
      <c r="J74" s="77"/>
      <c r="K74" s="77"/>
      <c r="L74" s="93" t="s">
        <v>3037</v>
      </c>
      <c r="M74" s="96" t="s">
        <v>5850</v>
      </c>
      <c r="N74" s="93"/>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1750</v>
      </c>
      <c r="AU74" s="77">
        <v>3</v>
      </c>
      <c r="AV74" s="94" t="s">
        <v>3032</v>
      </c>
      <c r="AW74" s="77" t="s">
        <v>2874</v>
      </c>
      <c r="AX74" s="94" t="s">
        <v>3043</v>
      </c>
      <c r="AY74" s="77"/>
      <c r="AZ74" s="83">
        <f t="shared" si="1"/>
        <v>0.14174999999999999</v>
      </c>
    </row>
    <row r="75" spans="1:52" s="99" customFormat="1" ht="34.950000000000003" customHeight="1" x14ac:dyDescent="0.45">
      <c r="A75" s="93" t="s">
        <v>5848</v>
      </c>
      <c r="B75" s="77">
        <v>2</v>
      </c>
      <c r="C75" s="93" t="s">
        <v>3061</v>
      </c>
      <c r="D75" s="93"/>
      <c r="E75" s="93"/>
      <c r="F75" s="94"/>
      <c r="G75" s="93"/>
      <c r="H75" s="77"/>
      <c r="I75" s="95" t="s">
        <v>1532</v>
      </c>
      <c r="J75" s="77"/>
      <c r="K75" s="77"/>
      <c r="L75" s="93" t="s">
        <v>3037</v>
      </c>
      <c r="M75" s="96" t="s">
        <v>5850</v>
      </c>
      <c r="N75" s="93"/>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1751</v>
      </c>
      <c r="AU75" s="77">
        <v>3</v>
      </c>
      <c r="AV75" s="94" t="s">
        <v>3032</v>
      </c>
      <c r="AW75" s="77" t="s">
        <v>2874</v>
      </c>
      <c r="AX75" s="94" t="s">
        <v>3043</v>
      </c>
      <c r="AY75" s="77"/>
      <c r="AZ75" s="83">
        <f t="shared" si="1"/>
        <v>0.14174999999999999</v>
      </c>
    </row>
    <row r="76" spans="1:52" s="99" customFormat="1" ht="34.950000000000003" customHeight="1" x14ac:dyDescent="0.45">
      <c r="A76" s="93" t="s">
        <v>5848</v>
      </c>
      <c r="B76" s="77">
        <v>2</v>
      </c>
      <c r="C76" s="93" t="s">
        <v>3061</v>
      </c>
      <c r="D76" s="93"/>
      <c r="E76" s="93"/>
      <c r="F76" s="94"/>
      <c r="G76" s="93"/>
      <c r="H76" s="77"/>
      <c r="I76" s="95" t="s">
        <v>1533</v>
      </c>
      <c r="J76" s="77"/>
      <c r="K76" s="77"/>
      <c r="L76" s="93" t="s">
        <v>3037</v>
      </c>
      <c r="M76" s="96" t="s">
        <v>5850</v>
      </c>
      <c r="N76" s="93"/>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1752</v>
      </c>
      <c r="AU76" s="77">
        <v>3</v>
      </c>
      <c r="AV76" s="94" t="s">
        <v>3032</v>
      </c>
      <c r="AW76" s="77" t="s">
        <v>2874</v>
      </c>
      <c r="AX76" s="94" t="s">
        <v>3043</v>
      </c>
      <c r="AY76" s="77"/>
      <c r="AZ76" s="83">
        <f t="shared" si="1"/>
        <v>0.14174999999999999</v>
      </c>
    </row>
    <row r="77" spans="1:52" s="99" customFormat="1" ht="34.950000000000003" customHeight="1" x14ac:dyDescent="0.45">
      <c r="A77" s="93" t="s">
        <v>5848</v>
      </c>
      <c r="B77" s="77">
        <v>2</v>
      </c>
      <c r="C77" s="93" t="s">
        <v>3061</v>
      </c>
      <c r="D77" s="93"/>
      <c r="E77" s="93"/>
      <c r="F77" s="94"/>
      <c r="G77" s="93"/>
      <c r="H77" s="77"/>
      <c r="I77" s="95" t="s">
        <v>1534</v>
      </c>
      <c r="J77" s="77"/>
      <c r="K77" s="77"/>
      <c r="L77" s="93" t="s">
        <v>3037</v>
      </c>
      <c r="M77" s="96" t="s">
        <v>5850</v>
      </c>
      <c r="N77" s="93"/>
      <c r="O77" s="79">
        <v>1</v>
      </c>
      <c r="P77" s="77">
        <v>450</v>
      </c>
      <c r="Q77" s="77">
        <v>450</v>
      </c>
      <c r="R77" s="77">
        <v>700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1753</v>
      </c>
      <c r="AU77" s="77">
        <v>3</v>
      </c>
      <c r="AV77" s="94" t="s">
        <v>3032</v>
      </c>
      <c r="AW77" s="77" t="s">
        <v>2874</v>
      </c>
      <c r="AX77" s="94" t="s">
        <v>3043</v>
      </c>
      <c r="AY77" s="77"/>
      <c r="AZ77" s="83">
        <f t="shared" si="1"/>
        <v>0.14174999999999999</v>
      </c>
    </row>
    <row r="78" spans="1:52" s="99" customFormat="1" ht="34.950000000000003" customHeight="1" x14ac:dyDescent="0.45">
      <c r="A78" s="93" t="s">
        <v>5848</v>
      </c>
      <c r="B78" s="77">
        <v>2</v>
      </c>
      <c r="C78" s="93" t="s">
        <v>3061</v>
      </c>
      <c r="D78" s="93"/>
      <c r="E78" s="93"/>
      <c r="F78" s="94"/>
      <c r="G78" s="93"/>
      <c r="H78" s="77"/>
      <c r="I78" s="95" t="s">
        <v>1571</v>
      </c>
      <c r="J78" s="77"/>
      <c r="K78" s="77"/>
      <c r="L78" s="93" t="s">
        <v>3037</v>
      </c>
      <c r="M78" s="96" t="s">
        <v>5850</v>
      </c>
      <c r="N78" s="93"/>
      <c r="O78" s="79">
        <v>1</v>
      </c>
      <c r="P78" s="77">
        <v>450</v>
      </c>
      <c r="Q78" s="77">
        <v>450</v>
      </c>
      <c r="R78" s="77">
        <v>700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1754</v>
      </c>
      <c r="AU78" s="77">
        <v>3</v>
      </c>
      <c r="AV78" s="94" t="s">
        <v>3032</v>
      </c>
      <c r="AW78" s="77" t="s">
        <v>2874</v>
      </c>
      <c r="AX78" s="94" t="s">
        <v>3043</v>
      </c>
      <c r="AY78" s="77"/>
      <c r="AZ78" s="83">
        <f t="shared" si="1"/>
        <v>0.14174999999999999</v>
      </c>
    </row>
    <row r="79" spans="1:52" s="99" customFormat="1" ht="34.950000000000003" customHeight="1" x14ac:dyDescent="0.45">
      <c r="A79" s="93" t="s">
        <v>5848</v>
      </c>
      <c r="B79" s="77">
        <v>2</v>
      </c>
      <c r="C79" s="93" t="s">
        <v>3061</v>
      </c>
      <c r="D79" s="93"/>
      <c r="E79" s="93"/>
      <c r="F79" s="94"/>
      <c r="G79" s="93"/>
      <c r="H79" s="77"/>
      <c r="I79" s="95" t="s">
        <v>1573</v>
      </c>
      <c r="J79" s="77"/>
      <c r="K79" s="77"/>
      <c r="L79" s="93" t="s">
        <v>3037</v>
      </c>
      <c r="M79" s="96" t="s">
        <v>5850</v>
      </c>
      <c r="N79" s="93"/>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1755</v>
      </c>
      <c r="AU79" s="77">
        <v>3</v>
      </c>
      <c r="AV79" s="94" t="s">
        <v>3032</v>
      </c>
      <c r="AW79" s="77" t="s">
        <v>2874</v>
      </c>
      <c r="AX79" s="94" t="s">
        <v>3043</v>
      </c>
      <c r="AY79" s="77"/>
      <c r="AZ79" s="83">
        <f t="shared" si="1"/>
        <v>0.14174999999999999</v>
      </c>
    </row>
    <row r="80" spans="1:52" s="99" customFormat="1" ht="34.950000000000003" customHeight="1" x14ac:dyDescent="0.45">
      <c r="A80" s="93" t="s">
        <v>5848</v>
      </c>
      <c r="B80" s="77">
        <v>2</v>
      </c>
      <c r="C80" s="93" t="s">
        <v>3061</v>
      </c>
      <c r="D80" s="93"/>
      <c r="E80" s="93"/>
      <c r="F80" s="94"/>
      <c r="G80" s="93"/>
      <c r="H80" s="77"/>
      <c r="I80" s="95" t="s">
        <v>1545</v>
      </c>
      <c r="J80" s="77"/>
      <c r="K80" s="77"/>
      <c r="L80" s="93" t="s">
        <v>3037</v>
      </c>
      <c r="M80" s="96" t="s">
        <v>5850</v>
      </c>
      <c r="N80" s="93"/>
      <c r="O80" s="79">
        <v>1</v>
      </c>
      <c r="P80" s="77">
        <v>450</v>
      </c>
      <c r="Q80" s="77">
        <v>450</v>
      </c>
      <c r="R80" s="77">
        <v>700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1756</v>
      </c>
      <c r="AU80" s="77">
        <v>3</v>
      </c>
      <c r="AV80" s="94" t="s">
        <v>3032</v>
      </c>
      <c r="AW80" s="77" t="s">
        <v>2874</v>
      </c>
      <c r="AX80" s="94" t="s">
        <v>3043</v>
      </c>
      <c r="AY80" s="77"/>
      <c r="AZ80" s="83">
        <f t="shared" si="1"/>
        <v>0.14174999999999999</v>
      </c>
    </row>
    <row r="81" spans="1:52" s="99" customFormat="1" ht="34.950000000000003" customHeight="1" x14ac:dyDescent="0.45">
      <c r="A81" s="93" t="s">
        <v>5848</v>
      </c>
      <c r="B81" s="77">
        <v>2</v>
      </c>
      <c r="C81" s="93" t="s">
        <v>3061</v>
      </c>
      <c r="D81" s="93"/>
      <c r="E81" s="93"/>
      <c r="F81" s="94"/>
      <c r="G81" s="93"/>
      <c r="H81" s="77"/>
      <c r="I81" s="95" t="s">
        <v>1535</v>
      </c>
      <c r="J81" s="77"/>
      <c r="K81" s="77"/>
      <c r="L81" s="93" t="s">
        <v>3037</v>
      </c>
      <c r="M81" s="96" t="s">
        <v>5850</v>
      </c>
      <c r="N81" s="93"/>
      <c r="O81" s="79">
        <v>1</v>
      </c>
      <c r="P81" s="77">
        <v>450</v>
      </c>
      <c r="Q81" s="77">
        <v>450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t="s">
        <v>3075</v>
      </c>
      <c r="AO81" s="77"/>
      <c r="AP81" s="77"/>
      <c r="AQ81" s="77"/>
      <c r="AR81" s="77"/>
      <c r="AS81" s="97"/>
      <c r="AT81" s="77">
        <v>1757</v>
      </c>
      <c r="AU81" s="77">
        <v>3</v>
      </c>
      <c r="AV81" s="94" t="s">
        <v>3032</v>
      </c>
      <c r="AW81" s="77" t="s">
        <v>2876</v>
      </c>
      <c r="AX81" s="94" t="s">
        <v>3074</v>
      </c>
      <c r="AY81" s="77"/>
      <c r="AZ81" s="83">
        <f t="shared" si="1"/>
        <v>0.14174999999999999</v>
      </c>
    </row>
    <row r="82" spans="1:52" s="99" customFormat="1" ht="34.950000000000003" customHeight="1" x14ac:dyDescent="0.45">
      <c r="A82" s="93" t="s">
        <v>5848</v>
      </c>
      <c r="B82" s="77">
        <v>2</v>
      </c>
      <c r="C82" s="93" t="s">
        <v>3061</v>
      </c>
      <c r="D82" s="93"/>
      <c r="E82" s="93"/>
      <c r="F82" s="94"/>
      <c r="G82" s="93"/>
      <c r="H82" s="77"/>
      <c r="I82" s="95" t="s">
        <v>1610</v>
      </c>
      <c r="J82" s="77"/>
      <c r="K82" s="77"/>
      <c r="L82" s="93" t="s">
        <v>3037</v>
      </c>
      <c r="M82" s="96" t="s">
        <v>5850</v>
      </c>
      <c r="N82" s="93"/>
      <c r="O82" s="79">
        <v>1</v>
      </c>
      <c r="P82" s="77">
        <v>450</v>
      </c>
      <c r="Q82" s="77">
        <v>450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1758</v>
      </c>
      <c r="AU82" s="77">
        <v>3</v>
      </c>
      <c r="AV82" s="94" t="s">
        <v>3032</v>
      </c>
      <c r="AW82" s="77" t="s">
        <v>2874</v>
      </c>
      <c r="AX82" s="94" t="s">
        <v>3063</v>
      </c>
      <c r="AY82" s="77"/>
      <c r="AZ82" s="83">
        <f t="shared" si="1"/>
        <v>0.14174999999999999</v>
      </c>
    </row>
    <row r="83" spans="1:52" s="99" customFormat="1" ht="34.950000000000003" customHeight="1" x14ac:dyDescent="0.45">
      <c r="A83" s="93" t="s">
        <v>5848</v>
      </c>
      <c r="B83" s="77">
        <v>2</v>
      </c>
      <c r="C83" s="93" t="s">
        <v>3061</v>
      </c>
      <c r="D83" s="93"/>
      <c r="E83" s="93"/>
      <c r="F83" s="94"/>
      <c r="G83" s="93"/>
      <c r="H83" s="77"/>
      <c r="I83" s="95" t="s">
        <v>1515</v>
      </c>
      <c r="J83" s="77"/>
      <c r="K83" s="77"/>
      <c r="L83" s="93" t="s">
        <v>3037</v>
      </c>
      <c r="M83" s="96" t="s">
        <v>5850</v>
      </c>
      <c r="N83" s="93"/>
      <c r="O83" s="79">
        <v>1</v>
      </c>
      <c r="P83" s="77">
        <v>450</v>
      </c>
      <c r="Q83" s="77">
        <v>450</v>
      </c>
      <c r="R83" s="77">
        <v>700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1759</v>
      </c>
      <c r="AU83" s="77">
        <v>3</v>
      </c>
      <c r="AV83" s="94" t="s">
        <v>3032</v>
      </c>
      <c r="AW83" s="77" t="s">
        <v>2874</v>
      </c>
      <c r="AX83" s="94" t="s">
        <v>3043</v>
      </c>
      <c r="AY83" s="77"/>
      <c r="AZ83" s="83">
        <f t="shared" si="1"/>
        <v>0.14174999999999999</v>
      </c>
    </row>
    <row r="84" spans="1:52" s="99" customFormat="1" ht="34.950000000000003" customHeight="1" x14ac:dyDescent="0.45">
      <c r="A84" s="93" t="s">
        <v>5848</v>
      </c>
      <c r="B84" s="77">
        <v>2</v>
      </c>
      <c r="C84" s="93" t="s">
        <v>3061</v>
      </c>
      <c r="D84" s="93"/>
      <c r="E84" s="93"/>
      <c r="F84" s="94"/>
      <c r="G84" s="93"/>
      <c r="H84" s="77"/>
      <c r="I84" s="95" t="s">
        <v>3076</v>
      </c>
      <c r="J84" s="77"/>
      <c r="K84" s="77"/>
      <c r="L84" s="93" t="s">
        <v>3037</v>
      </c>
      <c r="M84" s="96" t="s">
        <v>5850</v>
      </c>
      <c r="N84" s="93"/>
      <c r="O84" s="79">
        <v>1</v>
      </c>
      <c r="P84" s="77">
        <v>450</v>
      </c>
      <c r="Q84" s="77">
        <v>450</v>
      </c>
      <c r="R84" s="77">
        <v>700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1760</v>
      </c>
      <c r="AU84" s="77">
        <v>3</v>
      </c>
      <c r="AV84" s="94" t="s">
        <v>3032</v>
      </c>
      <c r="AW84" s="77" t="s">
        <v>2874</v>
      </c>
      <c r="AX84" s="94" t="s">
        <v>3043</v>
      </c>
      <c r="AY84" s="77"/>
      <c r="AZ84" s="83">
        <f t="shared" si="1"/>
        <v>0.14174999999999999</v>
      </c>
    </row>
    <row r="85" spans="1:52" s="99" customFormat="1" ht="34.950000000000003" customHeight="1" x14ac:dyDescent="0.45">
      <c r="A85" s="93" t="s">
        <v>5848</v>
      </c>
      <c r="B85" s="77">
        <v>2</v>
      </c>
      <c r="C85" s="93" t="s">
        <v>3061</v>
      </c>
      <c r="D85" s="93"/>
      <c r="E85" s="93"/>
      <c r="F85" s="94"/>
      <c r="G85" s="93"/>
      <c r="H85" s="77"/>
      <c r="I85" s="95" t="s">
        <v>3077</v>
      </c>
      <c r="J85" s="77"/>
      <c r="K85" s="77"/>
      <c r="L85" s="93" t="s">
        <v>3037</v>
      </c>
      <c r="M85" s="96" t="s">
        <v>5850</v>
      </c>
      <c r="N85" s="93"/>
      <c r="O85" s="79">
        <v>1</v>
      </c>
      <c r="P85" s="77">
        <v>450</v>
      </c>
      <c r="Q85" s="77">
        <v>450</v>
      </c>
      <c r="R85" s="77">
        <v>700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1761</v>
      </c>
      <c r="AU85" s="77">
        <v>3</v>
      </c>
      <c r="AV85" s="94" t="s">
        <v>3032</v>
      </c>
      <c r="AW85" s="77" t="s">
        <v>2874</v>
      </c>
      <c r="AX85" s="94" t="s">
        <v>3043</v>
      </c>
      <c r="AY85" s="77"/>
      <c r="AZ85" s="83">
        <f t="shared" si="1"/>
        <v>0.14174999999999999</v>
      </c>
    </row>
    <row r="86" spans="1:52" s="99" customFormat="1" ht="34.950000000000003" customHeight="1" x14ac:dyDescent="0.45">
      <c r="A86" s="93" t="s">
        <v>5848</v>
      </c>
      <c r="B86" s="77">
        <v>2</v>
      </c>
      <c r="C86" s="93" t="s">
        <v>3061</v>
      </c>
      <c r="D86" s="93"/>
      <c r="E86" s="93"/>
      <c r="F86" s="94"/>
      <c r="G86" s="93"/>
      <c r="H86" s="77"/>
      <c r="I86" s="95" t="s">
        <v>1650</v>
      </c>
      <c r="J86" s="77"/>
      <c r="K86" s="77"/>
      <c r="L86" s="93" t="s">
        <v>3037</v>
      </c>
      <c r="M86" s="96" t="s">
        <v>5850</v>
      </c>
      <c r="N86" s="93"/>
      <c r="O86" s="79">
        <v>1</v>
      </c>
      <c r="P86" s="77">
        <v>450</v>
      </c>
      <c r="Q86" s="77">
        <v>450</v>
      </c>
      <c r="R86" s="77">
        <v>700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1762</v>
      </c>
      <c r="AU86" s="77">
        <v>3</v>
      </c>
      <c r="AV86" s="94" t="s">
        <v>3032</v>
      </c>
      <c r="AW86" s="77" t="s">
        <v>2874</v>
      </c>
      <c r="AX86" s="94" t="s">
        <v>3043</v>
      </c>
      <c r="AY86" s="77"/>
      <c r="AZ86" s="83">
        <f t="shared" si="1"/>
        <v>0.14174999999999999</v>
      </c>
    </row>
    <row r="87" spans="1:52" s="99" customFormat="1" ht="34.950000000000003" customHeight="1" x14ac:dyDescent="0.45">
      <c r="A87" s="93" t="s">
        <v>5848</v>
      </c>
      <c r="B87" s="77">
        <v>2</v>
      </c>
      <c r="C87" s="93" t="s">
        <v>3061</v>
      </c>
      <c r="D87" s="93"/>
      <c r="E87" s="93"/>
      <c r="F87" s="94"/>
      <c r="G87" s="93"/>
      <c r="H87" s="77"/>
      <c r="I87" s="95" t="s">
        <v>1624</v>
      </c>
      <c r="J87" s="77"/>
      <c r="K87" s="77"/>
      <c r="L87" s="93" t="s">
        <v>3037</v>
      </c>
      <c r="M87" s="96" t="s">
        <v>5850</v>
      </c>
      <c r="N87" s="93"/>
      <c r="O87" s="79">
        <v>1</v>
      </c>
      <c r="P87" s="77">
        <v>450</v>
      </c>
      <c r="Q87" s="77">
        <v>450</v>
      </c>
      <c r="R87" s="77">
        <v>700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1763</v>
      </c>
      <c r="AU87" s="77">
        <v>3</v>
      </c>
      <c r="AV87" s="94" t="s">
        <v>3032</v>
      </c>
      <c r="AW87" s="77" t="s">
        <v>2874</v>
      </c>
      <c r="AX87" s="94" t="s">
        <v>3043</v>
      </c>
      <c r="AY87" s="77"/>
      <c r="AZ87" s="83">
        <f t="shared" si="1"/>
        <v>0.14174999999999999</v>
      </c>
    </row>
    <row r="88" spans="1:52" s="99" customFormat="1" ht="34.950000000000003" customHeight="1" x14ac:dyDescent="0.45">
      <c r="A88" s="93" t="s">
        <v>5848</v>
      </c>
      <c r="B88" s="77">
        <v>2</v>
      </c>
      <c r="C88" s="93" t="s">
        <v>3061</v>
      </c>
      <c r="D88" s="93"/>
      <c r="E88" s="93"/>
      <c r="F88" s="94"/>
      <c r="G88" s="93"/>
      <c r="H88" s="77"/>
      <c r="I88" s="95" t="s">
        <v>1542</v>
      </c>
      <c r="J88" s="77"/>
      <c r="K88" s="77"/>
      <c r="L88" s="93" t="s">
        <v>3078</v>
      </c>
      <c r="M88" s="96" t="s">
        <v>5851</v>
      </c>
      <c r="N88" s="93"/>
      <c r="O88" s="79">
        <v>1</v>
      </c>
      <c r="P88" s="77">
        <v>450</v>
      </c>
      <c r="Q88" s="77">
        <v>450</v>
      </c>
      <c r="R88" s="77">
        <v>700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1764</v>
      </c>
      <c r="AU88" s="77">
        <v>3</v>
      </c>
      <c r="AV88" s="94" t="s">
        <v>3032</v>
      </c>
      <c r="AW88" s="77" t="s">
        <v>2874</v>
      </c>
      <c r="AX88" s="94" t="s">
        <v>3043</v>
      </c>
      <c r="AY88" s="77"/>
      <c r="AZ88" s="83">
        <f t="shared" si="1"/>
        <v>0.14174999999999999</v>
      </c>
    </row>
    <row r="89" spans="1:52" s="99" customFormat="1" ht="34.950000000000003" customHeight="1" x14ac:dyDescent="0.45">
      <c r="A89" s="93" t="s">
        <v>5848</v>
      </c>
      <c r="B89" s="77">
        <v>2</v>
      </c>
      <c r="C89" s="93" t="s">
        <v>3061</v>
      </c>
      <c r="D89" s="93"/>
      <c r="E89" s="93"/>
      <c r="F89" s="94"/>
      <c r="G89" s="93"/>
      <c r="H89" s="77"/>
      <c r="I89" s="95" t="s">
        <v>2583</v>
      </c>
      <c r="J89" s="77"/>
      <c r="K89" s="77"/>
      <c r="L89" s="93" t="s">
        <v>3079</v>
      </c>
      <c r="M89" s="96"/>
      <c r="N89" s="93"/>
      <c r="O89" s="79">
        <v>1</v>
      </c>
      <c r="P89" s="77">
        <v>800</v>
      </c>
      <c r="Q89" s="77">
        <v>800</v>
      </c>
      <c r="R89" s="77">
        <v>700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1765</v>
      </c>
      <c r="AU89" s="77">
        <v>3</v>
      </c>
      <c r="AV89" s="94" t="s">
        <v>3032</v>
      </c>
      <c r="AW89" s="77" t="s">
        <v>2874</v>
      </c>
      <c r="AX89" s="94" t="s">
        <v>3043</v>
      </c>
      <c r="AY89" s="77"/>
      <c r="AZ89" s="83">
        <f t="shared" si="1"/>
        <v>0.44800000000000001</v>
      </c>
    </row>
    <row r="90" spans="1:52" s="99" customFormat="1" ht="34.950000000000003" customHeight="1" x14ac:dyDescent="0.45">
      <c r="A90" s="93" t="s">
        <v>5848</v>
      </c>
      <c r="B90" s="77">
        <v>2</v>
      </c>
      <c r="C90" s="93" t="s">
        <v>3061</v>
      </c>
      <c r="D90" s="93"/>
      <c r="E90" s="93"/>
      <c r="F90" s="94"/>
      <c r="G90" s="93"/>
      <c r="H90" s="77"/>
      <c r="I90" s="95" t="s">
        <v>2584</v>
      </c>
      <c r="J90" s="77"/>
      <c r="K90" s="77"/>
      <c r="L90" s="93" t="s">
        <v>3080</v>
      </c>
      <c r="M90" s="96"/>
      <c r="N90" s="93"/>
      <c r="O90" s="79">
        <v>1</v>
      </c>
      <c r="P90" s="77">
        <v>900</v>
      </c>
      <c r="Q90" s="77">
        <v>600</v>
      </c>
      <c r="R90" s="77">
        <v>800</v>
      </c>
      <c r="S90" s="77"/>
      <c r="T90" s="77"/>
      <c r="U90" s="77"/>
      <c r="V90" s="77"/>
      <c r="W90" s="77"/>
      <c r="X90" s="77"/>
      <c r="Y90" s="77"/>
      <c r="Z90" s="77"/>
      <c r="AA90" s="77"/>
      <c r="AB90" s="77"/>
      <c r="AC90" s="77"/>
      <c r="AD90" s="77"/>
      <c r="AE90" s="77"/>
      <c r="AF90" s="77"/>
      <c r="AG90" s="77"/>
      <c r="AH90" s="77"/>
      <c r="AI90" s="77"/>
      <c r="AJ90" s="77"/>
      <c r="AK90" s="77"/>
      <c r="AL90" s="77"/>
      <c r="AM90" s="94"/>
      <c r="AN90" s="94" t="s">
        <v>3081</v>
      </c>
      <c r="AO90" s="77"/>
      <c r="AP90" s="77"/>
      <c r="AQ90" s="77"/>
      <c r="AR90" s="77"/>
      <c r="AS90" s="97"/>
      <c r="AT90" s="77">
        <v>1766</v>
      </c>
      <c r="AU90" s="77">
        <v>3</v>
      </c>
      <c r="AV90" s="94" t="s">
        <v>3032</v>
      </c>
      <c r="AW90" s="77" t="s">
        <v>2876</v>
      </c>
      <c r="AX90" s="94" t="s">
        <v>3043</v>
      </c>
      <c r="AY90" s="77"/>
      <c r="AZ90" s="83">
        <f t="shared" si="1"/>
        <v>0.432</v>
      </c>
    </row>
    <row r="91" spans="1:52" s="99" customFormat="1" ht="34.950000000000003" customHeight="1" x14ac:dyDescent="0.45">
      <c r="A91" s="93" t="s">
        <v>5848</v>
      </c>
      <c r="B91" s="77">
        <v>2</v>
      </c>
      <c r="C91" s="93" t="s">
        <v>3061</v>
      </c>
      <c r="D91" s="93"/>
      <c r="E91" s="93"/>
      <c r="F91" s="94"/>
      <c r="G91" s="93"/>
      <c r="H91" s="77"/>
      <c r="I91" s="95" t="s">
        <v>2585</v>
      </c>
      <c r="J91" s="77"/>
      <c r="K91" s="77"/>
      <c r="L91" s="93" t="s">
        <v>3082</v>
      </c>
      <c r="M91" s="96" t="s">
        <v>5852</v>
      </c>
      <c r="N91" s="93"/>
      <c r="O91" s="79">
        <v>1</v>
      </c>
      <c r="P91" s="77">
        <v>800</v>
      </c>
      <c r="Q91" s="77">
        <v>450</v>
      </c>
      <c r="R91" s="77">
        <v>780</v>
      </c>
      <c r="S91" s="77"/>
      <c r="T91" s="77"/>
      <c r="U91" s="77"/>
      <c r="V91" s="77"/>
      <c r="W91" s="77"/>
      <c r="X91" s="77"/>
      <c r="Y91" s="77"/>
      <c r="Z91" s="77"/>
      <c r="AA91" s="77"/>
      <c r="AB91" s="77"/>
      <c r="AC91" s="77"/>
      <c r="AD91" s="77"/>
      <c r="AE91" s="77"/>
      <c r="AF91" s="77"/>
      <c r="AG91" s="77"/>
      <c r="AH91" s="77"/>
      <c r="AI91" s="77"/>
      <c r="AJ91" s="77"/>
      <c r="AK91" s="77"/>
      <c r="AL91" s="77"/>
      <c r="AM91" s="94"/>
      <c r="AN91" s="94" t="s">
        <v>3083</v>
      </c>
      <c r="AO91" s="77"/>
      <c r="AP91" s="77"/>
      <c r="AQ91" s="77"/>
      <c r="AR91" s="77"/>
      <c r="AS91" s="97"/>
      <c r="AT91" s="77">
        <v>1767</v>
      </c>
      <c r="AU91" s="77">
        <v>3</v>
      </c>
      <c r="AV91" s="94" t="s">
        <v>3032</v>
      </c>
      <c r="AW91" s="77" t="s">
        <v>2874</v>
      </c>
      <c r="AX91" s="94" t="s">
        <v>3043</v>
      </c>
      <c r="AY91" s="77"/>
      <c r="AZ91" s="83">
        <f t="shared" si="1"/>
        <v>0.28079999999999999</v>
      </c>
    </row>
    <row r="92" spans="1:52" s="99" customFormat="1" ht="34.950000000000003" customHeight="1" x14ac:dyDescent="0.45">
      <c r="A92" s="93" t="s">
        <v>5848</v>
      </c>
      <c r="B92" s="77">
        <v>2</v>
      </c>
      <c r="C92" s="93" t="s">
        <v>3061</v>
      </c>
      <c r="D92" s="93"/>
      <c r="E92" s="93"/>
      <c r="F92" s="94"/>
      <c r="G92" s="93"/>
      <c r="H92" s="77"/>
      <c r="I92" s="95" t="s">
        <v>1591</v>
      </c>
      <c r="J92" s="77"/>
      <c r="K92" s="77"/>
      <c r="L92" s="93" t="s">
        <v>3084</v>
      </c>
      <c r="M92" s="96" t="s">
        <v>3085</v>
      </c>
      <c r="N92" s="93" t="s">
        <v>5853</v>
      </c>
      <c r="O92" s="79">
        <v>1</v>
      </c>
      <c r="P92" s="77">
        <v>450</v>
      </c>
      <c r="Q92" s="77">
        <v>500</v>
      </c>
      <c r="R92" s="77">
        <v>1500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1768</v>
      </c>
      <c r="AU92" s="77">
        <v>3</v>
      </c>
      <c r="AV92" s="94" t="s">
        <v>3032</v>
      </c>
      <c r="AW92" s="77" t="s">
        <v>2874</v>
      </c>
      <c r="AX92" s="94" t="s">
        <v>3043</v>
      </c>
      <c r="AY92" s="77"/>
      <c r="AZ92" s="83">
        <f t="shared" si="1"/>
        <v>0.33750000000000002</v>
      </c>
    </row>
    <row r="93" spans="1:52" s="99" customFormat="1" ht="34.950000000000003" customHeight="1" x14ac:dyDescent="0.45">
      <c r="A93" s="93" t="s">
        <v>5848</v>
      </c>
      <c r="B93" s="77">
        <v>2</v>
      </c>
      <c r="C93" s="93" t="s">
        <v>3061</v>
      </c>
      <c r="D93" s="93"/>
      <c r="E93" s="93"/>
      <c r="F93" s="94"/>
      <c r="G93" s="93"/>
      <c r="H93" s="77"/>
      <c r="I93" s="95" t="s">
        <v>1632</v>
      </c>
      <c r="J93" s="77"/>
      <c r="K93" s="77"/>
      <c r="L93" s="93" t="s">
        <v>3086</v>
      </c>
      <c r="M93" s="96" t="s">
        <v>5854</v>
      </c>
      <c r="N93" s="93"/>
      <c r="O93" s="79">
        <v>1</v>
      </c>
      <c r="P93" s="77">
        <v>1200</v>
      </c>
      <c r="Q93" s="77">
        <v>600</v>
      </c>
      <c r="R93" s="77">
        <v>1800</v>
      </c>
      <c r="S93" s="77"/>
      <c r="T93" s="77"/>
      <c r="U93" s="77"/>
      <c r="V93" s="77"/>
      <c r="W93" s="77"/>
      <c r="X93" s="77"/>
      <c r="Y93" s="77"/>
      <c r="Z93" s="77"/>
      <c r="AA93" s="77"/>
      <c r="AB93" s="77"/>
      <c r="AC93" s="77"/>
      <c r="AD93" s="77"/>
      <c r="AE93" s="77"/>
      <c r="AF93" s="77"/>
      <c r="AG93" s="77"/>
      <c r="AH93" s="77"/>
      <c r="AI93" s="77"/>
      <c r="AJ93" s="77"/>
      <c r="AK93" s="77"/>
      <c r="AL93" s="77"/>
      <c r="AM93" s="94"/>
      <c r="AN93" s="94" t="s">
        <v>3087</v>
      </c>
      <c r="AO93" s="77"/>
      <c r="AP93" s="77"/>
      <c r="AQ93" s="77"/>
      <c r="AR93" s="77"/>
      <c r="AS93" s="97"/>
      <c r="AT93" s="77">
        <v>1769</v>
      </c>
      <c r="AU93" s="77">
        <v>3</v>
      </c>
      <c r="AV93" s="94" t="s">
        <v>3032</v>
      </c>
      <c r="AW93" s="77" t="s">
        <v>2876</v>
      </c>
      <c r="AX93" s="94" t="s">
        <v>3043</v>
      </c>
      <c r="AY93" s="77"/>
      <c r="AZ93" s="83">
        <f t="shared" si="1"/>
        <v>1.296</v>
      </c>
    </row>
    <row r="94" spans="1:52" s="99" customFormat="1" ht="34.950000000000003" customHeight="1" x14ac:dyDescent="0.45">
      <c r="A94" s="93" t="s">
        <v>5848</v>
      </c>
      <c r="B94" s="77">
        <v>2</v>
      </c>
      <c r="C94" s="93" t="s">
        <v>3061</v>
      </c>
      <c r="D94" s="93"/>
      <c r="E94" s="93"/>
      <c r="F94" s="94"/>
      <c r="G94" s="93"/>
      <c r="H94" s="77"/>
      <c r="I94" s="95" t="s">
        <v>1633</v>
      </c>
      <c r="J94" s="77"/>
      <c r="K94" s="77"/>
      <c r="L94" s="93" t="s">
        <v>3088</v>
      </c>
      <c r="M94" s="96"/>
      <c r="N94" s="93"/>
      <c r="O94" s="79">
        <v>1</v>
      </c>
      <c r="P94" s="77">
        <v>900</v>
      </c>
      <c r="Q94" s="77">
        <v>450</v>
      </c>
      <c r="R94" s="77">
        <v>1000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1770</v>
      </c>
      <c r="AU94" s="77">
        <v>3</v>
      </c>
      <c r="AV94" s="94" t="s">
        <v>3032</v>
      </c>
      <c r="AW94" s="77" t="s">
        <v>2874</v>
      </c>
      <c r="AX94" s="94" t="s">
        <v>3043</v>
      </c>
      <c r="AY94" s="77"/>
      <c r="AZ94" s="83">
        <f t="shared" si="1"/>
        <v>0.40500000000000003</v>
      </c>
    </row>
    <row r="95" spans="1:52" s="150" customFormat="1" ht="34.950000000000003" customHeight="1" x14ac:dyDescent="0.45">
      <c r="A95" s="142" t="s">
        <v>5848</v>
      </c>
      <c r="B95" s="143">
        <v>2</v>
      </c>
      <c r="C95" s="142" t="s">
        <v>3061</v>
      </c>
      <c r="D95" s="142"/>
      <c r="E95" s="142"/>
      <c r="F95" s="144"/>
      <c r="G95" s="142"/>
      <c r="H95" s="143"/>
      <c r="I95" s="145" t="s">
        <v>1634</v>
      </c>
      <c r="J95" s="143"/>
      <c r="K95" s="143"/>
      <c r="L95" s="142" t="s">
        <v>2916</v>
      </c>
      <c r="M95" s="146"/>
      <c r="N95" s="142"/>
      <c r="O95" s="147">
        <v>1</v>
      </c>
      <c r="P95" s="143">
        <v>1800</v>
      </c>
      <c r="Q95" s="143">
        <v>20</v>
      </c>
      <c r="R95" s="143">
        <v>900</v>
      </c>
      <c r="S95" s="143"/>
      <c r="T95" s="143"/>
      <c r="U95" s="143"/>
      <c r="V95" s="143"/>
      <c r="W95" s="143"/>
      <c r="X95" s="143"/>
      <c r="Y95" s="143"/>
      <c r="Z95" s="143"/>
      <c r="AA95" s="143"/>
      <c r="AB95" s="143"/>
      <c r="AC95" s="143"/>
      <c r="AD95" s="143"/>
      <c r="AE95" s="143"/>
      <c r="AF95" s="143"/>
      <c r="AG95" s="143"/>
      <c r="AH95" s="143"/>
      <c r="AI95" s="143"/>
      <c r="AJ95" s="143"/>
      <c r="AK95" s="143"/>
      <c r="AL95" s="143"/>
      <c r="AM95" s="144"/>
      <c r="AN95" s="144"/>
      <c r="AO95" s="143"/>
      <c r="AP95" s="143"/>
      <c r="AQ95" s="143"/>
      <c r="AR95" s="143"/>
      <c r="AS95" s="148"/>
      <c r="AT95" s="143">
        <v>1771</v>
      </c>
      <c r="AU95" s="143">
        <v>3</v>
      </c>
      <c r="AV95" s="144" t="s">
        <v>3032</v>
      </c>
      <c r="AW95" s="143" t="s">
        <v>2874</v>
      </c>
      <c r="AX95" s="144" t="s">
        <v>3043</v>
      </c>
      <c r="AY95" s="143"/>
      <c r="AZ95" s="83">
        <f t="shared" si="1"/>
        <v>3.2399999999999998E-2</v>
      </c>
    </row>
    <row r="96" spans="1:52" s="150" customFormat="1" ht="34.950000000000003" customHeight="1" x14ac:dyDescent="0.45">
      <c r="A96" s="142" t="s">
        <v>5848</v>
      </c>
      <c r="B96" s="143">
        <v>2</v>
      </c>
      <c r="C96" s="142" t="s">
        <v>3061</v>
      </c>
      <c r="D96" s="142"/>
      <c r="E96" s="142"/>
      <c r="F96" s="144"/>
      <c r="G96" s="142"/>
      <c r="H96" s="143"/>
      <c r="I96" s="145" t="s">
        <v>1636</v>
      </c>
      <c r="J96" s="143"/>
      <c r="K96" s="143"/>
      <c r="L96" s="142" t="s">
        <v>2916</v>
      </c>
      <c r="M96" s="146"/>
      <c r="N96" s="142"/>
      <c r="O96" s="147">
        <v>1</v>
      </c>
      <c r="P96" s="143">
        <v>1800</v>
      </c>
      <c r="Q96" s="143">
        <v>20</v>
      </c>
      <c r="R96" s="143">
        <v>900</v>
      </c>
      <c r="S96" s="143"/>
      <c r="T96" s="143"/>
      <c r="U96" s="143"/>
      <c r="V96" s="143"/>
      <c r="W96" s="143"/>
      <c r="X96" s="143"/>
      <c r="Y96" s="143"/>
      <c r="Z96" s="143"/>
      <c r="AA96" s="143"/>
      <c r="AB96" s="143"/>
      <c r="AC96" s="143"/>
      <c r="AD96" s="143"/>
      <c r="AE96" s="143"/>
      <c r="AF96" s="143"/>
      <c r="AG96" s="143"/>
      <c r="AH96" s="143"/>
      <c r="AI96" s="143"/>
      <c r="AJ96" s="143"/>
      <c r="AK96" s="143"/>
      <c r="AL96" s="143"/>
      <c r="AM96" s="144"/>
      <c r="AN96" s="144"/>
      <c r="AO96" s="143"/>
      <c r="AP96" s="143"/>
      <c r="AQ96" s="143"/>
      <c r="AR96" s="143"/>
      <c r="AS96" s="148"/>
      <c r="AT96" s="143">
        <v>1772</v>
      </c>
      <c r="AU96" s="143">
        <v>3</v>
      </c>
      <c r="AV96" s="144" t="s">
        <v>3032</v>
      </c>
      <c r="AW96" s="143" t="s">
        <v>2874</v>
      </c>
      <c r="AX96" s="144" t="s">
        <v>3043</v>
      </c>
      <c r="AY96" s="143"/>
      <c r="AZ96" s="83">
        <f t="shared" si="1"/>
        <v>3.2399999999999998E-2</v>
      </c>
    </row>
    <row r="97" spans="1:52" s="99" customFormat="1" ht="34.950000000000003" customHeight="1" x14ac:dyDescent="0.45">
      <c r="A97" s="93" t="s">
        <v>5848</v>
      </c>
      <c r="B97" s="77">
        <v>2</v>
      </c>
      <c r="C97" s="93" t="s">
        <v>3061</v>
      </c>
      <c r="D97" s="93"/>
      <c r="E97" s="93"/>
      <c r="F97" s="94"/>
      <c r="G97" s="93"/>
      <c r="H97" s="77"/>
      <c r="I97" s="95"/>
      <c r="J97" s="77"/>
      <c r="K97" s="77"/>
      <c r="L97" s="93" t="s">
        <v>5874</v>
      </c>
      <c r="M97" s="96" t="s">
        <v>5881</v>
      </c>
      <c r="N97" s="93"/>
      <c r="O97" s="79">
        <v>2</v>
      </c>
      <c r="P97" s="77"/>
      <c r="Q97" s="77"/>
      <c r="R97" s="77"/>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t="s">
        <v>5882</v>
      </c>
      <c r="AZ97" s="83">
        <f t="shared" si="1"/>
        <v>0</v>
      </c>
    </row>
    <row r="98" spans="1:52" s="99" customFormat="1" ht="34.950000000000003" customHeight="1" x14ac:dyDescent="0.45">
      <c r="A98" s="93" t="s">
        <v>5848</v>
      </c>
      <c r="B98" s="77">
        <v>2</v>
      </c>
      <c r="C98" s="93" t="s">
        <v>3061</v>
      </c>
      <c r="D98" s="93"/>
      <c r="E98" s="93"/>
      <c r="F98" s="94"/>
      <c r="G98" s="93"/>
      <c r="H98" s="77"/>
      <c r="I98" s="95"/>
      <c r="J98" s="77"/>
      <c r="K98" s="77"/>
      <c r="L98" s="93" t="s">
        <v>5875</v>
      </c>
      <c r="M98" s="96"/>
      <c r="N98" s="93"/>
      <c r="O98" s="79">
        <v>1</v>
      </c>
      <c r="P98" s="77">
        <v>300</v>
      </c>
      <c r="Q98" s="77">
        <v>450</v>
      </c>
      <c r="R98" s="77">
        <v>600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f t="shared" si="1"/>
        <v>8.1000000000000003E-2</v>
      </c>
    </row>
    <row r="99" spans="1:52" s="99" customFormat="1" ht="34.950000000000003" customHeight="1" x14ac:dyDescent="0.45">
      <c r="A99" s="93" t="s">
        <v>5848</v>
      </c>
      <c r="B99" s="77">
        <v>2</v>
      </c>
      <c r="C99" s="93" t="s">
        <v>3061</v>
      </c>
      <c r="D99" s="93"/>
      <c r="E99" s="93"/>
      <c r="F99" s="94"/>
      <c r="G99" s="93"/>
      <c r="H99" s="77"/>
      <c r="I99" s="95"/>
      <c r="J99" s="77"/>
      <c r="K99" s="77"/>
      <c r="L99" s="93" t="s">
        <v>5876</v>
      </c>
      <c r="M99" s="96" t="s">
        <v>5881</v>
      </c>
      <c r="N99" s="93"/>
      <c r="O99" s="79">
        <v>1</v>
      </c>
      <c r="P99" s="77">
        <v>400</v>
      </c>
      <c r="Q99" s="77">
        <v>50</v>
      </c>
      <c r="R99" s="77">
        <v>270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c r="AU99" s="77"/>
      <c r="AV99" s="94"/>
      <c r="AW99" s="77"/>
      <c r="AX99" s="94"/>
      <c r="AY99" s="77" t="s">
        <v>5882</v>
      </c>
      <c r="AZ99" s="83">
        <f t="shared" si="1"/>
        <v>5.4000000000000003E-3</v>
      </c>
    </row>
    <row r="100" spans="1:52" s="99" customFormat="1" ht="34.950000000000003" customHeight="1" x14ac:dyDescent="0.45">
      <c r="A100" s="93" t="s">
        <v>5848</v>
      </c>
      <c r="B100" s="77">
        <v>2</v>
      </c>
      <c r="C100" s="93" t="s">
        <v>3061</v>
      </c>
      <c r="D100" s="93"/>
      <c r="E100" s="93"/>
      <c r="F100" s="94"/>
      <c r="G100" s="93"/>
      <c r="H100" s="77"/>
      <c r="I100" s="95"/>
      <c r="J100" s="77"/>
      <c r="K100" s="77"/>
      <c r="L100" s="93" t="s">
        <v>5856</v>
      </c>
      <c r="M100" s="96"/>
      <c r="N100" s="93"/>
      <c r="O100" s="79">
        <v>1</v>
      </c>
      <c r="P100" s="77">
        <v>520</v>
      </c>
      <c r="Q100" s="77">
        <v>520</v>
      </c>
      <c r="R100" s="77">
        <v>1150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c r="AU100" s="77"/>
      <c r="AV100" s="94"/>
      <c r="AW100" s="77"/>
      <c r="AX100" s="94"/>
      <c r="AY100" s="77"/>
      <c r="AZ100" s="83">
        <f t="shared" si="1"/>
        <v>0.31096000000000001</v>
      </c>
    </row>
    <row r="101" spans="1:52" s="99" customFormat="1" ht="34.950000000000003" customHeight="1" x14ac:dyDescent="0.45">
      <c r="A101" s="93" t="s">
        <v>5848</v>
      </c>
      <c r="B101" s="77">
        <v>2</v>
      </c>
      <c r="C101" s="93" t="s">
        <v>3061</v>
      </c>
      <c r="D101" s="93"/>
      <c r="E101" s="93"/>
      <c r="F101" s="94"/>
      <c r="G101" s="93"/>
      <c r="H101" s="77"/>
      <c r="I101" s="95"/>
      <c r="J101" s="77"/>
      <c r="K101" s="77"/>
      <c r="L101" s="93" t="s">
        <v>5877</v>
      </c>
      <c r="M101" s="96"/>
      <c r="N101" s="93"/>
      <c r="O101" s="79">
        <v>1</v>
      </c>
      <c r="P101" s="77">
        <v>620</v>
      </c>
      <c r="Q101" s="77">
        <v>300</v>
      </c>
      <c r="R101" s="77">
        <v>1600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1"/>
        <v>0.29759999999999998</v>
      </c>
    </row>
    <row r="102" spans="1:52" s="99" customFormat="1" ht="34.950000000000003" customHeight="1" x14ac:dyDescent="0.45">
      <c r="A102" s="93" t="s">
        <v>5848</v>
      </c>
      <c r="B102" s="77">
        <v>2</v>
      </c>
      <c r="C102" s="93" t="s">
        <v>3061</v>
      </c>
      <c r="D102" s="93"/>
      <c r="E102" s="93"/>
      <c r="F102" s="94"/>
      <c r="G102" s="93"/>
      <c r="H102" s="77"/>
      <c r="I102" s="95"/>
      <c r="J102" s="77"/>
      <c r="K102" s="77"/>
      <c r="L102" s="93" t="s">
        <v>5878</v>
      </c>
      <c r="M102" s="96"/>
      <c r="N102" s="93"/>
      <c r="O102" s="79">
        <v>1</v>
      </c>
      <c r="P102" s="77">
        <v>670</v>
      </c>
      <c r="Q102" s="77">
        <v>770</v>
      </c>
      <c r="R102" s="77">
        <v>1850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f t="shared" si="1"/>
        <v>0.95441500000000001</v>
      </c>
    </row>
    <row r="103" spans="1:52" s="99" customFormat="1" ht="34.950000000000003" customHeight="1" x14ac:dyDescent="0.45">
      <c r="A103" s="93" t="s">
        <v>5848</v>
      </c>
      <c r="B103" s="77">
        <v>2</v>
      </c>
      <c r="C103" s="93" t="s">
        <v>3061</v>
      </c>
      <c r="D103" s="93"/>
      <c r="E103" s="93"/>
      <c r="F103" s="94"/>
      <c r="G103" s="93"/>
      <c r="H103" s="77"/>
      <c r="I103" s="95"/>
      <c r="J103" s="77"/>
      <c r="K103" s="77"/>
      <c r="L103" s="93" t="s">
        <v>5879</v>
      </c>
      <c r="M103" s="96" t="s">
        <v>5881</v>
      </c>
      <c r="N103" s="93"/>
      <c r="O103" s="79">
        <v>1</v>
      </c>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t="s">
        <v>5882</v>
      </c>
      <c r="AZ103" s="83">
        <f t="shared" si="1"/>
        <v>0</v>
      </c>
    </row>
    <row r="104" spans="1:52" s="99" customFormat="1" ht="34.950000000000003" customHeight="1" x14ac:dyDescent="0.45">
      <c r="A104" s="93" t="s">
        <v>5848</v>
      </c>
      <c r="B104" s="77">
        <v>2</v>
      </c>
      <c r="C104" s="93" t="s">
        <v>5880</v>
      </c>
      <c r="D104" s="93"/>
      <c r="E104" s="93"/>
      <c r="F104" s="94"/>
      <c r="G104" s="93"/>
      <c r="H104" s="77"/>
      <c r="I104" s="95"/>
      <c r="J104" s="77"/>
      <c r="K104" s="77"/>
      <c r="L104" s="93" t="s">
        <v>5858</v>
      </c>
      <c r="M104" s="96" t="s">
        <v>5896</v>
      </c>
      <c r="N104" s="93"/>
      <c r="O104" s="79">
        <v>1</v>
      </c>
      <c r="P104" s="77">
        <v>1800</v>
      </c>
      <c r="Q104" s="77">
        <v>600</v>
      </c>
      <c r="R104" s="77">
        <v>1800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c r="AZ104" s="83">
        <f t="shared" si="1"/>
        <v>1.944</v>
      </c>
    </row>
    <row r="105" spans="1:52" s="99" customFormat="1" ht="34.950000000000003" customHeight="1" x14ac:dyDescent="0.45">
      <c r="A105" s="93" t="s">
        <v>5848</v>
      </c>
      <c r="B105" s="77">
        <v>2</v>
      </c>
      <c r="C105" s="93" t="s">
        <v>5880</v>
      </c>
      <c r="D105" s="93"/>
      <c r="E105" s="93"/>
      <c r="F105" s="94"/>
      <c r="G105" s="93"/>
      <c r="H105" s="77"/>
      <c r="I105" s="95"/>
      <c r="J105" s="77"/>
      <c r="K105" s="77"/>
      <c r="L105" s="93" t="s">
        <v>5883</v>
      </c>
      <c r="M105" s="96" t="s">
        <v>5897</v>
      </c>
      <c r="N105" s="93" t="s">
        <v>5904</v>
      </c>
      <c r="O105" s="79">
        <v>1</v>
      </c>
      <c r="P105" s="77">
        <v>600</v>
      </c>
      <c r="Q105" s="77">
        <v>500</v>
      </c>
      <c r="R105" s="77">
        <v>1030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1"/>
        <v>0.309</v>
      </c>
    </row>
    <row r="106" spans="1:52" s="99" customFormat="1" ht="34.950000000000003" customHeight="1" x14ac:dyDescent="0.45">
      <c r="A106" s="93" t="s">
        <v>5848</v>
      </c>
      <c r="B106" s="77">
        <v>2</v>
      </c>
      <c r="C106" s="93" t="s">
        <v>5880</v>
      </c>
      <c r="D106" s="93"/>
      <c r="E106" s="93"/>
      <c r="F106" s="94"/>
      <c r="G106" s="93"/>
      <c r="H106" s="77"/>
      <c r="I106" s="95"/>
      <c r="J106" s="77"/>
      <c r="K106" s="77"/>
      <c r="L106" s="93" t="s">
        <v>5858</v>
      </c>
      <c r="M106" s="96" t="s">
        <v>5884</v>
      </c>
      <c r="N106" s="93"/>
      <c r="O106" s="79">
        <v>1</v>
      </c>
      <c r="P106" s="77">
        <v>550</v>
      </c>
      <c r="Q106" s="77">
        <v>330</v>
      </c>
      <c r="R106" s="77">
        <v>460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f t="shared" si="1"/>
        <v>8.3489999999999995E-2</v>
      </c>
    </row>
    <row r="107" spans="1:52" s="99" customFormat="1" ht="34.950000000000003" customHeight="1" x14ac:dyDescent="0.45">
      <c r="A107" s="93" t="s">
        <v>5848</v>
      </c>
      <c r="B107" s="77">
        <v>2</v>
      </c>
      <c r="C107" s="93" t="s">
        <v>5880</v>
      </c>
      <c r="D107" s="93"/>
      <c r="E107" s="93"/>
      <c r="F107" s="94"/>
      <c r="G107" s="93"/>
      <c r="H107" s="77"/>
      <c r="I107" s="95"/>
      <c r="J107" s="77"/>
      <c r="K107" s="77"/>
      <c r="L107" s="93" t="s">
        <v>5862</v>
      </c>
      <c r="M107" s="96" t="s">
        <v>5898</v>
      </c>
      <c r="N107" s="93" t="s">
        <v>5902</v>
      </c>
      <c r="O107" s="79">
        <v>1</v>
      </c>
      <c r="P107" s="77">
        <v>760</v>
      </c>
      <c r="Q107" s="77">
        <v>600</v>
      </c>
      <c r="R107" s="77">
        <v>1150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f t="shared" si="1"/>
        <v>0.52439999999999998</v>
      </c>
    </row>
    <row r="108" spans="1:52" s="99" customFormat="1" ht="34.950000000000003" customHeight="1" x14ac:dyDescent="0.45">
      <c r="A108" s="93" t="s">
        <v>5848</v>
      </c>
      <c r="B108" s="77">
        <v>2</v>
      </c>
      <c r="C108" s="93" t="s">
        <v>5880</v>
      </c>
      <c r="D108" s="93"/>
      <c r="E108" s="93"/>
      <c r="F108" s="94"/>
      <c r="G108" s="93"/>
      <c r="H108" s="77"/>
      <c r="I108" s="95"/>
      <c r="J108" s="77"/>
      <c r="K108" s="77"/>
      <c r="L108" s="93" t="s">
        <v>5885</v>
      </c>
      <c r="M108" s="96" t="s">
        <v>5899</v>
      </c>
      <c r="N108" s="93" t="s">
        <v>5905</v>
      </c>
      <c r="O108" s="79">
        <v>1</v>
      </c>
      <c r="P108" s="77">
        <v>450</v>
      </c>
      <c r="Q108" s="77">
        <v>600</v>
      </c>
      <c r="R108" s="77">
        <v>600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t="s">
        <v>5882</v>
      </c>
      <c r="AZ108" s="83">
        <f t="shared" si="1"/>
        <v>0.16200000000000001</v>
      </c>
    </row>
    <row r="109" spans="1:52" s="99" customFormat="1" ht="34.950000000000003" customHeight="1" x14ac:dyDescent="0.45">
      <c r="A109" s="93" t="s">
        <v>5848</v>
      </c>
      <c r="B109" s="77">
        <v>2</v>
      </c>
      <c r="C109" s="93" t="s">
        <v>5880</v>
      </c>
      <c r="D109" s="93"/>
      <c r="E109" s="93"/>
      <c r="F109" s="94"/>
      <c r="G109" s="93"/>
      <c r="H109" s="77"/>
      <c r="I109" s="95"/>
      <c r="J109" s="77"/>
      <c r="K109" s="77"/>
      <c r="L109" s="93" t="s">
        <v>5886</v>
      </c>
      <c r="M109" s="96"/>
      <c r="N109" s="93" t="s">
        <v>5853</v>
      </c>
      <c r="O109" s="79">
        <v>1</v>
      </c>
      <c r="P109" s="77">
        <v>1800</v>
      </c>
      <c r="Q109" s="77">
        <v>600</v>
      </c>
      <c r="R109" s="77">
        <v>1100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c r="AZ109" s="83">
        <f t="shared" si="1"/>
        <v>1.1879999999999999</v>
      </c>
    </row>
    <row r="110" spans="1:52" s="99" customFormat="1" ht="34.950000000000003" customHeight="1" x14ac:dyDescent="0.45">
      <c r="A110" s="93" t="s">
        <v>5848</v>
      </c>
      <c r="B110" s="77">
        <v>2</v>
      </c>
      <c r="C110" s="93" t="s">
        <v>5880</v>
      </c>
      <c r="D110" s="93"/>
      <c r="E110" s="93"/>
      <c r="F110" s="94"/>
      <c r="G110" s="93"/>
      <c r="H110" s="77"/>
      <c r="I110" s="95"/>
      <c r="J110" s="77"/>
      <c r="K110" s="77"/>
      <c r="L110" s="93" t="s">
        <v>5875</v>
      </c>
      <c r="M110" s="96"/>
      <c r="N110" s="93"/>
      <c r="O110" s="79">
        <v>3</v>
      </c>
      <c r="P110" s="77">
        <v>300</v>
      </c>
      <c r="Q110" s="77">
        <v>450</v>
      </c>
      <c r="R110" s="77">
        <v>600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c r="AZ110" s="83">
        <f t="shared" si="1"/>
        <v>0.24299999999999999</v>
      </c>
    </row>
    <row r="111" spans="1:52" s="99" customFormat="1" ht="34.950000000000003" customHeight="1" x14ac:dyDescent="0.45">
      <c r="A111" s="93" t="s">
        <v>5848</v>
      </c>
      <c r="B111" s="77">
        <v>2</v>
      </c>
      <c r="C111" s="93" t="s">
        <v>5880</v>
      </c>
      <c r="D111" s="93"/>
      <c r="E111" s="93"/>
      <c r="F111" s="94"/>
      <c r="G111" s="93"/>
      <c r="H111" s="77"/>
      <c r="I111" s="95"/>
      <c r="J111" s="77"/>
      <c r="K111" s="77"/>
      <c r="L111" s="93" t="s">
        <v>5887</v>
      </c>
      <c r="M111" s="96" t="s">
        <v>5868</v>
      </c>
      <c r="N111" s="93" t="s">
        <v>5900</v>
      </c>
      <c r="O111" s="79">
        <v>1</v>
      </c>
      <c r="P111" s="77">
        <v>900</v>
      </c>
      <c r="Q111" s="77">
        <v>560</v>
      </c>
      <c r="R111" s="77">
        <v>1900</v>
      </c>
      <c r="S111" s="77"/>
      <c r="T111" s="77"/>
      <c r="U111" s="77"/>
      <c r="V111" s="77" t="s">
        <v>5882</v>
      </c>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f t="shared" si="1"/>
        <v>0.95760000000000001</v>
      </c>
    </row>
    <row r="112" spans="1:52" s="99" customFormat="1" ht="34.950000000000003" customHeight="1" x14ac:dyDescent="0.45">
      <c r="A112" s="93" t="s">
        <v>5848</v>
      </c>
      <c r="B112" s="77">
        <v>2</v>
      </c>
      <c r="C112" s="93" t="s">
        <v>5880</v>
      </c>
      <c r="D112" s="93"/>
      <c r="E112" s="93"/>
      <c r="F112" s="94"/>
      <c r="G112" s="93"/>
      <c r="H112" s="77"/>
      <c r="I112" s="95"/>
      <c r="J112" s="77"/>
      <c r="K112" s="77"/>
      <c r="L112" s="93" t="s">
        <v>5879</v>
      </c>
      <c r="M112" s="96" t="s">
        <v>5881</v>
      </c>
      <c r="N112" s="93"/>
      <c r="O112" s="79">
        <v>1</v>
      </c>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t="s">
        <v>5882</v>
      </c>
      <c r="AZ112" s="83">
        <f t="shared" si="1"/>
        <v>0</v>
      </c>
    </row>
    <row r="113" spans="1:52" s="99" customFormat="1" ht="34.950000000000003" customHeight="1" x14ac:dyDescent="0.45">
      <c r="A113" s="93" t="s">
        <v>5848</v>
      </c>
      <c r="B113" s="77">
        <v>2</v>
      </c>
      <c r="C113" s="93" t="s">
        <v>5880</v>
      </c>
      <c r="D113" s="93"/>
      <c r="E113" s="93"/>
      <c r="F113" s="94"/>
      <c r="G113" s="93"/>
      <c r="H113" s="77"/>
      <c r="I113" s="95"/>
      <c r="J113" s="77"/>
      <c r="K113" s="77"/>
      <c r="L113" s="93" t="s">
        <v>5888</v>
      </c>
      <c r="M113" s="96"/>
      <c r="N113" s="93"/>
      <c r="O113" s="79">
        <v>1</v>
      </c>
      <c r="P113" s="77">
        <v>350</v>
      </c>
      <c r="Q113" s="77">
        <v>350</v>
      </c>
      <c r="R113" s="77">
        <v>600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f t="shared" si="1"/>
        <v>7.3499999999999996E-2</v>
      </c>
    </row>
    <row r="114" spans="1:52" s="99" customFormat="1" ht="34.950000000000003" customHeight="1" x14ac:dyDescent="0.45">
      <c r="A114" s="93" t="s">
        <v>5848</v>
      </c>
      <c r="B114" s="77">
        <v>2</v>
      </c>
      <c r="C114" s="93" t="s">
        <v>5880</v>
      </c>
      <c r="D114" s="93"/>
      <c r="E114" s="93"/>
      <c r="F114" s="94"/>
      <c r="G114" s="93"/>
      <c r="H114" s="77"/>
      <c r="I114" s="95"/>
      <c r="J114" s="77"/>
      <c r="K114" s="77"/>
      <c r="L114" s="93" t="s">
        <v>5886</v>
      </c>
      <c r="M114" s="96"/>
      <c r="N114" s="93" t="s">
        <v>5853</v>
      </c>
      <c r="O114" s="79">
        <v>1</v>
      </c>
      <c r="P114" s="77">
        <v>600</v>
      </c>
      <c r="Q114" s="77">
        <v>600</v>
      </c>
      <c r="R114" s="77">
        <v>1000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c r="AU114" s="77"/>
      <c r="AV114" s="94"/>
      <c r="AW114" s="77"/>
      <c r="AX114" s="94"/>
      <c r="AY114" s="77"/>
      <c r="AZ114" s="83">
        <f t="shared" si="1"/>
        <v>0.36</v>
      </c>
    </row>
    <row r="115" spans="1:52" s="99" customFormat="1" ht="34.950000000000003" customHeight="1" x14ac:dyDescent="0.45">
      <c r="A115" s="93" t="s">
        <v>5848</v>
      </c>
      <c r="B115" s="77">
        <v>2</v>
      </c>
      <c r="C115" s="93" t="s">
        <v>5880</v>
      </c>
      <c r="D115" s="93"/>
      <c r="E115" s="93"/>
      <c r="F115" s="94"/>
      <c r="G115" s="93"/>
      <c r="H115" s="77"/>
      <c r="I115" s="95"/>
      <c r="J115" s="77"/>
      <c r="K115" s="77"/>
      <c r="L115" s="93" t="s">
        <v>5886</v>
      </c>
      <c r="M115" s="96"/>
      <c r="N115" s="93" t="s">
        <v>5853</v>
      </c>
      <c r="O115" s="79">
        <v>1</v>
      </c>
      <c r="P115" s="77">
        <v>600</v>
      </c>
      <c r="Q115" s="77">
        <v>600</v>
      </c>
      <c r="R115" s="77">
        <v>1000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c r="AU115" s="77"/>
      <c r="AV115" s="94"/>
      <c r="AW115" s="77"/>
      <c r="AX115" s="94"/>
      <c r="AY115" s="77"/>
      <c r="AZ115" s="83">
        <f t="shared" si="1"/>
        <v>0.36</v>
      </c>
    </row>
    <row r="116" spans="1:52" s="99" customFormat="1" ht="34.950000000000003" customHeight="1" x14ac:dyDescent="0.45">
      <c r="A116" s="93" t="s">
        <v>5848</v>
      </c>
      <c r="B116" s="77">
        <v>2</v>
      </c>
      <c r="C116" s="93" t="s">
        <v>5880</v>
      </c>
      <c r="D116" s="93"/>
      <c r="E116" s="93"/>
      <c r="F116" s="94"/>
      <c r="G116" s="93"/>
      <c r="H116" s="77"/>
      <c r="I116" s="95"/>
      <c r="J116" s="77"/>
      <c r="K116" s="77"/>
      <c r="L116" s="93" t="s">
        <v>5889</v>
      </c>
      <c r="M116" s="96" t="s">
        <v>5868</v>
      </c>
      <c r="N116" s="93" t="s">
        <v>5853</v>
      </c>
      <c r="O116" s="79">
        <v>1</v>
      </c>
      <c r="P116" s="77">
        <v>600</v>
      </c>
      <c r="Q116" s="77">
        <v>600</v>
      </c>
      <c r="R116" s="77">
        <v>870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1"/>
        <v>0.31319999999999998</v>
      </c>
    </row>
    <row r="117" spans="1:52" s="99" customFormat="1" ht="34.950000000000003" customHeight="1" x14ac:dyDescent="0.45">
      <c r="A117" s="93" t="s">
        <v>5848</v>
      </c>
      <c r="B117" s="77">
        <v>2</v>
      </c>
      <c r="C117" s="93" t="s">
        <v>5880</v>
      </c>
      <c r="D117" s="93"/>
      <c r="E117" s="93"/>
      <c r="F117" s="94"/>
      <c r="G117" s="93"/>
      <c r="H117" s="77"/>
      <c r="I117" s="95"/>
      <c r="J117" s="77"/>
      <c r="K117" s="77"/>
      <c r="L117" s="93" t="s">
        <v>5858</v>
      </c>
      <c r="M117" s="96" t="s">
        <v>5896</v>
      </c>
      <c r="N117" s="93"/>
      <c r="O117" s="79">
        <v>1</v>
      </c>
      <c r="P117" s="77">
        <v>730</v>
      </c>
      <c r="Q117" s="77">
        <v>620</v>
      </c>
      <c r="R117" s="77">
        <v>1750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c r="AZ117" s="83">
        <f t="shared" si="1"/>
        <v>0.79205000000000003</v>
      </c>
    </row>
    <row r="118" spans="1:52" s="99" customFormat="1" ht="34.950000000000003" customHeight="1" x14ac:dyDescent="0.45">
      <c r="A118" s="93" t="s">
        <v>5848</v>
      </c>
      <c r="B118" s="77">
        <v>2</v>
      </c>
      <c r="C118" s="93" t="s">
        <v>5880</v>
      </c>
      <c r="D118" s="93"/>
      <c r="E118" s="93"/>
      <c r="F118" s="94"/>
      <c r="G118" s="93"/>
      <c r="H118" s="77"/>
      <c r="I118" s="95"/>
      <c r="J118" s="77"/>
      <c r="K118" s="77"/>
      <c r="L118" s="93" t="s">
        <v>5890</v>
      </c>
      <c r="M118" s="96" t="s">
        <v>5906</v>
      </c>
      <c r="N118" s="93"/>
      <c r="O118" s="79">
        <v>1</v>
      </c>
      <c r="P118" s="77">
        <v>450</v>
      </c>
      <c r="Q118" s="77">
        <v>650</v>
      </c>
      <c r="R118" s="77">
        <v>800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1"/>
        <v>0.23400000000000001</v>
      </c>
    </row>
    <row r="119" spans="1:52" s="99" customFormat="1" ht="34.950000000000003" customHeight="1" x14ac:dyDescent="0.45">
      <c r="A119" s="93" t="s">
        <v>5848</v>
      </c>
      <c r="B119" s="77">
        <v>2</v>
      </c>
      <c r="C119" s="93" t="s">
        <v>5880</v>
      </c>
      <c r="D119" s="93"/>
      <c r="E119" s="93"/>
      <c r="F119" s="94"/>
      <c r="G119" s="93"/>
      <c r="H119" s="77"/>
      <c r="I119" s="95"/>
      <c r="J119" s="77"/>
      <c r="K119" s="77"/>
      <c r="L119" s="93" t="s">
        <v>5891</v>
      </c>
      <c r="M119" s="96" t="s">
        <v>5901</v>
      </c>
      <c r="N119" s="93" t="s">
        <v>5909</v>
      </c>
      <c r="O119" s="79">
        <v>1</v>
      </c>
      <c r="P119" s="77">
        <v>1050</v>
      </c>
      <c r="Q119" s="77">
        <v>450</v>
      </c>
      <c r="R119" s="77">
        <v>800</v>
      </c>
      <c r="S119" s="77"/>
      <c r="T119" s="77"/>
      <c r="U119" s="77"/>
      <c r="V119" s="77" t="s">
        <v>5882</v>
      </c>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t="s">
        <v>5882</v>
      </c>
      <c r="AZ119" s="83">
        <f t="shared" si="1"/>
        <v>0.378</v>
      </c>
    </row>
    <row r="120" spans="1:52" s="99" customFormat="1" ht="34.950000000000003" customHeight="1" x14ac:dyDescent="0.45">
      <c r="A120" s="93" t="s">
        <v>5848</v>
      </c>
      <c r="B120" s="77">
        <v>2</v>
      </c>
      <c r="C120" s="93" t="s">
        <v>5880</v>
      </c>
      <c r="D120" s="93"/>
      <c r="E120" s="93"/>
      <c r="F120" s="94"/>
      <c r="G120" s="93"/>
      <c r="H120" s="77"/>
      <c r="I120" s="95"/>
      <c r="J120" s="77"/>
      <c r="K120" s="77"/>
      <c r="L120" s="93" t="s">
        <v>5892</v>
      </c>
      <c r="M120" s="96"/>
      <c r="N120" s="93"/>
      <c r="O120" s="79">
        <v>1</v>
      </c>
      <c r="P120" s="77">
        <v>2400</v>
      </c>
      <c r="Q120" s="77">
        <v>450</v>
      </c>
      <c r="R120" s="77">
        <v>800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94"/>
      <c r="AY120" s="77" t="s">
        <v>5882</v>
      </c>
      <c r="AZ120" s="83">
        <f t="shared" si="1"/>
        <v>0.86399999999999999</v>
      </c>
    </row>
    <row r="121" spans="1:52" s="99" customFormat="1" ht="34.950000000000003" customHeight="1" x14ac:dyDescent="0.45">
      <c r="A121" s="93" t="s">
        <v>5848</v>
      </c>
      <c r="B121" s="77">
        <v>2</v>
      </c>
      <c r="C121" s="93" t="s">
        <v>5880</v>
      </c>
      <c r="D121" s="93"/>
      <c r="E121" s="93"/>
      <c r="F121" s="94"/>
      <c r="G121" s="93"/>
      <c r="H121" s="77"/>
      <c r="I121" s="95"/>
      <c r="J121" s="77"/>
      <c r="K121" s="77"/>
      <c r="L121" s="93" t="s">
        <v>5862</v>
      </c>
      <c r="M121" s="96" t="s">
        <v>5907</v>
      </c>
      <c r="N121" s="93"/>
      <c r="O121" s="79">
        <v>1</v>
      </c>
      <c r="P121" s="77">
        <v>430</v>
      </c>
      <c r="Q121" s="77">
        <v>430</v>
      </c>
      <c r="R121" s="77">
        <v>300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94"/>
      <c r="AY121" s="77"/>
      <c r="AZ121" s="83">
        <f t="shared" si="1"/>
        <v>5.5469999999999998E-2</v>
      </c>
    </row>
    <row r="122" spans="1:52" s="99" customFormat="1" ht="34.950000000000003" customHeight="1" x14ac:dyDescent="0.45">
      <c r="A122" s="93" t="s">
        <v>5848</v>
      </c>
      <c r="B122" s="77">
        <v>2</v>
      </c>
      <c r="C122" s="93" t="s">
        <v>5880</v>
      </c>
      <c r="D122" s="93"/>
      <c r="E122" s="93"/>
      <c r="F122" s="94"/>
      <c r="G122" s="93"/>
      <c r="H122" s="77"/>
      <c r="I122" s="95"/>
      <c r="J122" s="77"/>
      <c r="K122" s="77"/>
      <c r="L122" s="93" t="s">
        <v>5886</v>
      </c>
      <c r="M122" s="96"/>
      <c r="N122" s="93" t="s">
        <v>5853</v>
      </c>
      <c r="O122" s="79">
        <v>1</v>
      </c>
      <c r="P122" s="77">
        <v>900</v>
      </c>
      <c r="Q122" s="77">
        <v>800</v>
      </c>
      <c r="R122" s="77">
        <v>1000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f t="shared" si="1"/>
        <v>0.72</v>
      </c>
    </row>
    <row r="123" spans="1:52" s="99" customFormat="1" ht="34.950000000000003" customHeight="1" x14ac:dyDescent="0.45">
      <c r="A123" s="93" t="s">
        <v>5848</v>
      </c>
      <c r="B123" s="77">
        <v>2</v>
      </c>
      <c r="C123" s="93" t="s">
        <v>5880</v>
      </c>
      <c r="D123" s="93"/>
      <c r="E123" s="93"/>
      <c r="F123" s="94"/>
      <c r="G123" s="93"/>
      <c r="H123" s="77"/>
      <c r="I123" s="95"/>
      <c r="J123" s="77"/>
      <c r="K123" s="77"/>
      <c r="L123" s="93" t="s">
        <v>5893</v>
      </c>
      <c r="M123" s="96" t="s">
        <v>5903</v>
      </c>
      <c r="N123" s="93" t="s">
        <v>5902</v>
      </c>
      <c r="O123" s="79">
        <v>1</v>
      </c>
      <c r="P123" s="77">
        <v>1500</v>
      </c>
      <c r="Q123" s="77">
        <v>770</v>
      </c>
      <c r="R123" s="77">
        <v>800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c r="AU123" s="77"/>
      <c r="AV123" s="94"/>
      <c r="AW123" s="77"/>
      <c r="AX123" s="94"/>
      <c r="AY123" s="77"/>
      <c r="AZ123" s="83">
        <f t="shared" si="1"/>
        <v>0.92400000000000004</v>
      </c>
    </row>
    <row r="124" spans="1:52" s="99" customFormat="1" ht="34.950000000000003" customHeight="1" x14ac:dyDescent="0.45">
      <c r="A124" s="93" t="s">
        <v>5848</v>
      </c>
      <c r="B124" s="77">
        <v>2</v>
      </c>
      <c r="C124" s="93" t="s">
        <v>5880</v>
      </c>
      <c r="D124" s="93"/>
      <c r="E124" s="93"/>
      <c r="F124" s="94"/>
      <c r="G124" s="93"/>
      <c r="H124" s="77"/>
      <c r="I124" s="95"/>
      <c r="J124" s="77"/>
      <c r="K124" s="77"/>
      <c r="L124" s="93" t="s">
        <v>5894</v>
      </c>
      <c r="M124" s="96" t="s">
        <v>5868</v>
      </c>
      <c r="N124" s="93" t="s">
        <v>5908</v>
      </c>
      <c r="O124" s="79">
        <v>3</v>
      </c>
      <c r="P124" s="77">
        <v>1500</v>
      </c>
      <c r="Q124" s="77">
        <v>600</v>
      </c>
      <c r="R124" s="77">
        <v>840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c r="AU124" s="77"/>
      <c r="AV124" s="94"/>
      <c r="AW124" s="77"/>
      <c r="AX124" s="94"/>
      <c r="AY124" s="77"/>
      <c r="AZ124" s="83">
        <f t="shared" si="1"/>
        <v>2.2679999999999998</v>
      </c>
    </row>
    <row r="125" spans="1:52" s="99" customFormat="1" ht="34.950000000000003" customHeight="1" x14ac:dyDescent="0.45">
      <c r="A125" s="93" t="s">
        <v>5848</v>
      </c>
      <c r="B125" s="77">
        <v>2</v>
      </c>
      <c r="C125" s="93" t="s">
        <v>5880</v>
      </c>
      <c r="D125" s="93"/>
      <c r="E125" s="93"/>
      <c r="F125" s="94"/>
      <c r="G125" s="93"/>
      <c r="H125" s="77"/>
      <c r="I125" s="95"/>
      <c r="J125" s="77"/>
      <c r="K125" s="77"/>
      <c r="L125" s="93" t="s">
        <v>5892</v>
      </c>
      <c r="M125" s="96"/>
      <c r="N125" s="93"/>
      <c r="O125" s="79">
        <v>1</v>
      </c>
      <c r="P125" s="77">
        <v>1650</v>
      </c>
      <c r="Q125" s="77">
        <v>600</v>
      </c>
      <c r="R125" s="77">
        <v>840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c r="AU125" s="77"/>
      <c r="AV125" s="94"/>
      <c r="AW125" s="77"/>
      <c r="AX125" s="94"/>
      <c r="AY125" s="77"/>
      <c r="AZ125" s="83">
        <f t="shared" si="1"/>
        <v>0.83160000000000001</v>
      </c>
    </row>
    <row r="126" spans="1:52" s="99" customFormat="1" ht="34.950000000000003" customHeight="1" x14ac:dyDescent="0.45">
      <c r="A126" s="93" t="s">
        <v>5848</v>
      </c>
      <c r="B126" s="77">
        <v>2</v>
      </c>
      <c r="C126" s="93" t="s">
        <v>5880</v>
      </c>
      <c r="D126" s="93"/>
      <c r="E126" s="93"/>
      <c r="F126" s="94"/>
      <c r="G126" s="93"/>
      <c r="H126" s="77"/>
      <c r="I126" s="95"/>
      <c r="J126" s="77"/>
      <c r="K126" s="77"/>
      <c r="L126" s="93" t="s">
        <v>5895</v>
      </c>
      <c r="M126" s="96" t="s">
        <v>5852</v>
      </c>
      <c r="N126" s="93"/>
      <c r="O126" s="79">
        <v>1</v>
      </c>
      <c r="P126" s="77">
        <v>800</v>
      </c>
      <c r="Q126" s="77">
        <v>450</v>
      </c>
      <c r="R126" s="77">
        <v>800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c r="AU126" s="77"/>
      <c r="AV126" s="94"/>
      <c r="AW126" s="77"/>
      <c r="AX126" s="94"/>
      <c r="AY126" s="77"/>
      <c r="AZ126" s="83">
        <f t="shared" si="1"/>
        <v>0.28799999999999998</v>
      </c>
    </row>
    <row r="127" spans="1:52" s="99" customFormat="1" ht="34.950000000000003" customHeight="1" x14ac:dyDescent="0.45">
      <c r="A127" s="93" t="s">
        <v>5848</v>
      </c>
      <c r="B127" s="77">
        <v>2</v>
      </c>
      <c r="C127" s="93" t="s">
        <v>5880</v>
      </c>
      <c r="D127" s="93"/>
      <c r="E127" s="93"/>
      <c r="F127" s="94"/>
      <c r="G127" s="93"/>
      <c r="H127" s="77"/>
      <c r="I127" s="95"/>
      <c r="J127" s="77"/>
      <c r="K127" s="77"/>
      <c r="L127" s="93" t="s">
        <v>5865</v>
      </c>
      <c r="M127" s="96"/>
      <c r="N127" s="93"/>
      <c r="O127" s="79">
        <v>30</v>
      </c>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c r="AU127" s="77"/>
      <c r="AV127" s="94"/>
      <c r="AW127" s="77"/>
      <c r="AX127" s="94"/>
      <c r="AY127" s="77"/>
      <c r="AZ127" s="83">
        <v>3</v>
      </c>
    </row>
    <row r="128" spans="1:52" s="99" customFormat="1" ht="34.950000000000003" customHeight="1" x14ac:dyDescent="0.45">
      <c r="A128" s="93" t="s">
        <v>5848</v>
      </c>
      <c r="B128" s="77">
        <v>2</v>
      </c>
      <c r="C128" s="93" t="s">
        <v>3089</v>
      </c>
      <c r="D128" s="93"/>
      <c r="E128" s="93"/>
      <c r="F128" s="94"/>
      <c r="G128" s="93"/>
      <c r="H128" s="77"/>
      <c r="I128" s="95">
        <v>2286</v>
      </c>
      <c r="J128" s="77"/>
      <c r="K128" s="77"/>
      <c r="L128" s="93" t="s">
        <v>3090</v>
      </c>
      <c r="M128" s="96"/>
      <c r="N128" s="93" t="s">
        <v>3091</v>
      </c>
      <c r="O128" s="79">
        <v>1</v>
      </c>
      <c r="P128" s="77">
        <v>450</v>
      </c>
      <c r="Q128" s="77">
        <v>515</v>
      </c>
      <c r="R128" s="77">
        <v>1790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1773</v>
      </c>
      <c r="AU128" s="77">
        <v>3</v>
      </c>
      <c r="AV128" s="94" t="s">
        <v>3032</v>
      </c>
      <c r="AW128" s="77" t="s">
        <v>2957</v>
      </c>
      <c r="AX128" s="94" t="s">
        <v>3074</v>
      </c>
      <c r="AY128" s="77"/>
      <c r="AZ128" s="83">
        <f t="shared" si="1"/>
        <v>0.41483249999999999</v>
      </c>
    </row>
    <row r="129" spans="1:52" s="99" customFormat="1" ht="34.950000000000003" customHeight="1" x14ac:dyDescent="0.45">
      <c r="A129" s="93" t="s">
        <v>5848</v>
      </c>
      <c r="B129" s="77">
        <v>2</v>
      </c>
      <c r="C129" s="93" t="s">
        <v>3089</v>
      </c>
      <c r="D129" s="93"/>
      <c r="E129" s="93"/>
      <c r="F129" s="94"/>
      <c r="G129" s="93"/>
      <c r="H129" s="77"/>
      <c r="I129" s="95">
        <v>2287</v>
      </c>
      <c r="J129" s="77"/>
      <c r="K129" s="77"/>
      <c r="L129" s="93" t="s">
        <v>3092</v>
      </c>
      <c r="M129" s="96"/>
      <c r="N129" s="93" t="s">
        <v>5855</v>
      </c>
      <c r="O129" s="79">
        <v>1</v>
      </c>
      <c r="P129" s="77">
        <v>280</v>
      </c>
      <c r="Q129" s="77">
        <v>330</v>
      </c>
      <c r="R129" s="77">
        <v>840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1774</v>
      </c>
      <c r="AU129" s="77">
        <v>3</v>
      </c>
      <c r="AV129" s="94" t="s">
        <v>3032</v>
      </c>
      <c r="AW129" s="77" t="s">
        <v>2957</v>
      </c>
      <c r="AX129" s="94" t="s">
        <v>3074</v>
      </c>
      <c r="AY129" s="77"/>
      <c r="AZ129" s="83">
        <f t="shared" si="1"/>
        <v>7.7616000000000004E-2</v>
      </c>
    </row>
    <row r="130" spans="1:52" s="99" customFormat="1" ht="34.950000000000003" customHeight="1" x14ac:dyDescent="0.45">
      <c r="A130" s="93" t="s">
        <v>5848</v>
      </c>
      <c r="B130" s="77">
        <v>2</v>
      </c>
      <c r="C130" s="93" t="s">
        <v>3089</v>
      </c>
      <c r="D130" s="93"/>
      <c r="E130" s="93"/>
      <c r="F130" s="94"/>
      <c r="G130" s="93"/>
      <c r="H130" s="77"/>
      <c r="I130" s="95"/>
      <c r="J130" s="77"/>
      <c r="K130" s="77"/>
      <c r="L130" s="93" t="s">
        <v>5856</v>
      </c>
      <c r="M130" s="96"/>
      <c r="N130" s="93"/>
      <c r="O130" s="79">
        <v>1</v>
      </c>
      <c r="P130" s="77">
        <v>520</v>
      </c>
      <c r="Q130" s="77">
        <v>520</v>
      </c>
      <c r="R130" s="77">
        <v>1150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c r="AU130" s="77"/>
      <c r="AV130" s="94"/>
      <c r="AW130" s="77"/>
      <c r="AX130" s="94"/>
      <c r="AY130" s="77"/>
      <c r="AZ130" s="83">
        <f t="shared" si="1"/>
        <v>0.31096000000000001</v>
      </c>
    </row>
    <row r="131" spans="1:52" s="99" customFormat="1" ht="34.950000000000003" customHeight="1" x14ac:dyDescent="0.45">
      <c r="A131" s="93" t="s">
        <v>5848</v>
      </c>
      <c r="B131" s="77">
        <v>2</v>
      </c>
      <c r="C131" s="93" t="s">
        <v>3089</v>
      </c>
      <c r="D131" s="93"/>
      <c r="E131" s="93"/>
      <c r="F131" s="94"/>
      <c r="G131" s="93"/>
      <c r="H131" s="77"/>
      <c r="I131" s="95"/>
      <c r="J131" s="77"/>
      <c r="K131" s="77"/>
      <c r="L131" s="93" t="s">
        <v>5857</v>
      </c>
      <c r="M131" s="96" t="s">
        <v>5866</v>
      </c>
      <c r="N131" s="93"/>
      <c r="O131" s="79">
        <v>1</v>
      </c>
      <c r="P131" s="77">
        <v>400</v>
      </c>
      <c r="Q131" s="77">
        <v>420</v>
      </c>
      <c r="R131" s="77">
        <v>860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c r="AU131" s="77"/>
      <c r="AV131" s="94"/>
      <c r="AW131" s="77"/>
      <c r="AX131" s="94"/>
      <c r="AY131" s="77"/>
      <c r="AZ131" s="83">
        <f t="shared" ref="AZ131:AZ139" si="2">P131*Q131*R131/1000000000*O131</f>
        <v>0.14448</v>
      </c>
    </row>
    <row r="132" spans="1:52" s="99" customFormat="1" ht="34.950000000000003" customHeight="1" x14ac:dyDescent="0.45">
      <c r="A132" s="93" t="s">
        <v>5848</v>
      </c>
      <c r="B132" s="77">
        <v>2</v>
      </c>
      <c r="C132" s="93" t="s">
        <v>3089</v>
      </c>
      <c r="D132" s="93"/>
      <c r="E132" s="93"/>
      <c r="F132" s="94"/>
      <c r="G132" s="93"/>
      <c r="H132" s="77"/>
      <c r="I132" s="95"/>
      <c r="J132" s="77"/>
      <c r="K132" s="77"/>
      <c r="L132" s="93" t="s">
        <v>5858</v>
      </c>
      <c r="M132" s="96"/>
      <c r="N132" s="93"/>
      <c r="O132" s="79">
        <v>1</v>
      </c>
      <c r="P132" s="77">
        <v>1800</v>
      </c>
      <c r="Q132" s="77">
        <v>800</v>
      </c>
      <c r="R132" s="77">
        <v>1800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c r="AU132" s="77"/>
      <c r="AV132" s="94"/>
      <c r="AW132" s="77"/>
      <c r="AX132" s="94"/>
      <c r="AY132" s="77"/>
      <c r="AZ132" s="83">
        <f t="shared" si="2"/>
        <v>2.5920000000000001</v>
      </c>
    </row>
    <row r="133" spans="1:52" s="99" customFormat="1" ht="34.950000000000003" customHeight="1" x14ac:dyDescent="0.45">
      <c r="A133" s="93" t="s">
        <v>5848</v>
      </c>
      <c r="B133" s="77">
        <v>2</v>
      </c>
      <c r="C133" s="93" t="s">
        <v>3089</v>
      </c>
      <c r="D133" s="93"/>
      <c r="E133" s="93"/>
      <c r="F133" s="94"/>
      <c r="G133" s="93"/>
      <c r="H133" s="77"/>
      <c r="I133" s="95"/>
      <c r="J133" s="77"/>
      <c r="K133" s="77"/>
      <c r="L133" s="93" t="s">
        <v>5859</v>
      </c>
      <c r="M133" s="96" t="s">
        <v>5867</v>
      </c>
      <c r="N133" s="93"/>
      <c r="O133" s="79">
        <v>1</v>
      </c>
      <c r="P133" s="77">
        <v>300</v>
      </c>
      <c r="Q133" s="77">
        <v>320</v>
      </c>
      <c r="R133" s="77">
        <v>420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c r="AU133" s="77"/>
      <c r="AV133" s="94"/>
      <c r="AW133" s="77"/>
      <c r="AX133" s="94"/>
      <c r="AY133" s="77"/>
      <c r="AZ133" s="83">
        <f t="shared" si="2"/>
        <v>4.0320000000000002E-2</v>
      </c>
    </row>
    <row r="134" spans="1:52" s="99" customFormat="1" ht="34.950000000000003" customHeight="1" x14ac:dyDescent="0.45">
      <c r="A134" s="93" t="s">
        <v>5848</v>
      </c>
      <c r="B134" s="77">
        <v>2</v>
      </c>
      <c r="C134" s="93" t="s">
        <v>3089</v>
      </c>
      <c r="D134" s="93"/>
      <c r="E134" s="93"/>
      <c r="F134" s="94"/>
      <c r="G134" s="93"/>
      <c r="H134" s="77"/>
      <c r="I134" s="95"/>
      <c r="J134" s="77"/>
      <c r="K134" s="77"/>
      <c r="L134" s="93" t="s">
        <v>5860</v>
      </c>
      <c r="M134" s="96" t="s">
        <v>5868</v>
      </c>
      <c r="N134" s="93" t="s">
        <v>5869</v>
      </c>
      <c r="O134" s="79">
        <v>1</v>
      </c>
      <c r="P134" s="77">
        <v>1800</v>
      </c>
      <c r="Q134" s="77">
        <v>850</v>
      </c>
      <c r="R134" s="77">
        <v>1880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c r="AU134" s="77"/>
      <c r="AV134" s="94"/>
      <c r="AW134" s="77"/>
      <c r="AX134" s="94"/>
      <c r="AY134" s="77"/>
      <c r="AZ134" s="83">
        <f t="shared" si="2"/>
        <v>2.8763999999999998</v>
      </c>
    </row>
    <row r="135" spans="1:52" s="99" customFormat="1" ht="34.950000000000003" customHeight="1" x14ac:dyDescent="0.45">
      <c r="A135" s="93" t="s">
        <v>5848</v>
      </c>
      <c r="B135" s="77">
        <v>2</v>
      </c>
      <c r="C135" s="93" t="s">
        <v>3089</v>
      </c>
      <c r="D135" s="93"/>
      <c r="E135" s="93"/>
      <c r="F135" s="94"/>
      <c r="G135" s="93"/>
      <c r="H135" s="77"/>
      <c r="I135" s="95"/>
      <c r="J135" s="77"/>
      <c r="K135" s="77"/>
      <c r="L135" s="93" t="s">
        <v>5858</v>
      </c>
      <c r="M135" s="96" t="s">
        <v>5854</v>
      </c>
      <c r="N135" s="93"/>
      <c r="O135" s="79">
        <v>1</v>
      </c>
      <c r="P135" s="77">
        <v>1550</v>
      </c>
      <c r="Q135" s="77">
        <v>600</v>
      </c>
      <c r="R135" s="77">
        <v>1900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c r="AU135" s="77"/>
      <c r="AV135" s="94"/>
      <c r="AW135" s="77"/>
      <c r="AX135" s="94"/>
      <c r="AY135" s="77"/>
      <c r="AZ135" s="83">
        <f t="shared" si="2"/>
        <v>1.7669999999999999</v>
      </c>
    </row>
    <row r="136" spans="1:52" s="99" customFormat="1" ht="34.950000000000003" customHeight="1" x14ac:dyDescent="0.45">
      <c r="A136" s="93" t="s">
        <v>5848</v>
      </c>
      <c r="B136" s="77">
        <v>2</v>
      </c>
      <c r="C136" s="93" t="s">
        <v>3089</v>
      </c>
      <c r="D136" s="93"/>
      <c r="E136" s="93"/>
      <c r="F136" s="94"/>
      <c r="G136" s="93"/>
      <c r="H136" s="77"/>
      <c r="I136" s="95"/>
      <c r="J136" s="77"/>
      <c r="K136" s="77"/>
      <c r="L136" s="93" t="s">
        <v>5861</v>
      </c>
      <c r="M136" s="96"/>
      <c r="N136" s="93"/>
      <c r="O136" s="79">
        <v>1</v>
      </c>
      <c r="P136" s="77">
        <v>450</v>
      </c>
      <c r="Q136" s="77">
        <v>450</v>
      </c>
      <c r="R136" s="77">
        <v>700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2"/>
        <v>0.14174999999999999</v>
      </c>
    </row>
    <row r="137" spans="1:52" s="99" customFormat="1" ht="34.950000000000003" customHeight="1" x14ac:dyDescent="0.45">
      <c r="A137" s="93" t="s">
        <v>5848</v>
      </c>
      <c r="B137" s="77">
        <v>2</v>
      </c>
      <c r="C137" s="93" t="s">
        <v>3089</v>
      </c>
      <c r="D137" s="93"/>
      <c r="E137" s="93"/>
      <c r="F137" s="94"/>
      <c r="G137" s="93"/>
      <c r="H137" s="77"/>
      <c r="I137" s="95"/>
      <c r="J137" s="77"/>
      <c r="K137" s="77"/>
      <c r="L137" s="93" t="s">
        <v>5862</v>
      </c>
      <c r="M137" s="96" t="s">
        <v>5870</v>
      </c>
      <c r="N137" s="93" t="s">
        <v>5871</v>
      </c>
      <c r="O137" s="79">
        <v>1</v>
      </c>
      <c r="P137" s="77">
        <v>400</v>
      </c>
      <c r="Q137" s="77">
        <v>400</v>
      </c>
      <c r="R137" s="77">
        <v>300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c r="AZ137" s="83">
        <f t="shared" si="2"/>
        <v>4.8000000000000001E-2</v>
      </c>
    </row>
    <row r="138" spans="1:52" s="99" customFormat="1" ht="34.950000000000003" customHeight="1" x14ac:dyDescent="0.45">
      <c r="A138" s="93" t="s">
        <v>5848</v>
      </c>
      <c r="B138" s="77">
        <v>2</v>
      </c>
      <c r="C138" s="93" t="s">
        <v>3089</v>
      </c>
      <c r="D138" s="93"/>
      <c r="E138" s="93"/>
      <c r="F138" s="94"/>
      <c r="G138" s="93"/>
      <c r="H138" s="77"/>
      <c r="I138" s="95"/>
      <c r="J138" s="77"/>
      <c r="K138" s="77"/>
      <c r="L138" s="93" t="s">
        <v>5863</v>
      </c>
      <c r="M138" s="96" t="s">
        <v>5868</v>
      </c>
      <c r="N138" s="93" t="s">
        <v>5872</v>
      </c>
      <c r="O138" s="79">
        <v>1</v>
      </c>
      <c r="P138" s="77">
        <v>600</v>
      </c>
      <c r="Q138" s="77">
        <v>850</v>
      </c>
      <c r="R138" s="77">
        <v>1900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f t="shared" si="2"/>
        <v>0.96899999999999997</v>
      </c>
    </row>
    <row r="139" spans="1:52" s="99" customFormat="1" ht="34.950000000000003" customHeight="1" x14ac:dyDescent="0.45">
      <c r="A139" s="93" t="s">
        <v>5848</v>
      </c>
      <c r="B139" s="77">
        <v>2</v>
      </c>
      <c r="C139" s="93" t="s">
        <v>3089</v>
      </c>
      <c r="D139" s="93"/>
      <c r="E139" s="93"/>
      <c r="F139" s="94"/>
      <c r="G139" s="93"/>
      <c r="H139" s="77"/>
      <c r="I139" s="95"/>
      <c r="J139" s="77"/>
      <c r="K139" s="77"/>
      <c r="L139" s="93" t="s">
        <v>5864</v>
      </c>
      <c r="M139" s="96" t="s">
        <v>5873</v>
      </c>
      <c r="N139" s="93"/>
      <c r="O139" s="79">
        <v>1</v>
      </c>
      <c r="P139" s="77">
        <v>460</v>
      </c>
      <c r="Q139" s="77">
        <v>300</v>
      </c>
      <c r="R139" s="77">
        <v>260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77"/>
      <c r="AZ139" s="83">
        <f t="shared" si="2"/>
        <v>3.5880000000000002E-2</v>
      </c>
    </row>
    <row r="140" spans="1:52" s="99" customFormat="1" ht="34.950000000000003" customHeight="1" x14ac:dyDescent="0.45">
      <c r="A140" s="93" t="s">
        <v>5848</v>
      </c>
      <c r="B140" s="77">
        <v>2</v>
      </c>
      <c r="C140" s="93" t="s">
        <v>3089</v>
      </c>
      <c r="D140" s="93"/>
      <c r="E140" s="93"/>
      <c r="F140" s="94"/>
      <c r="G140" s="93"/>
      <c r="H140" s="77"/>
      <c r="I140" s="95"/>
      <c r="J140" s="77"/>
      <c r="K140" s="77"/>
      <c r="L140" s="93" t="s">
        <v>5865</v>
      </c>
      <c r="M140" s="96"/>
      <c r="N140" s="93"/>
      <c r="O140" s="79">
        <v>25</v>
      </c>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c r="AU140" s="77"/>
      <c r="AV140" s="94"/>
      <c r="AW140" s="77"/>
      <c r="AX140" s="94"/>
      <c r="AY140" s="77"/>
      <c r="AZ140" s="83">
        <v>2.5</v>
      </c>
    </row>
  </sheetData>
  <autoFilter ref="A2:BN14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90A19-AD0E-4442-B920-0D34AB141415}">
  <sheetPr>
    <tabColor rgb="FFFFFFCC"/>
    <pageSetUpPr fitToPage="1"/>
  </sheetPr>
  <dimension ref="A1:AZ35"/>
  <sheetViews>
    <sheetView view="pageBreakPreview" zoomScale="85" zoomScaleNormal="85" zoomScaleSheetLayoutView="85" workbookViewId="0">
      <pane ySplit="2" topLeftCell="A30"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ht="34.950000000000003" customHeight="1" x14ac:dyDescent="0.45">
      <c r="A3" s="78" t="s">
        <v>31</v>
      </c>
      <c r="B3" s="79">
        <v>1</v>
      </c>
      <c r="C3" s="78" t="s">
        <v>491</v>
      </c>
      <c r="D3" s="78" t="s">
        <v>1961</v>
      </c>
      <c r="E3" s="78" t="s">
        <v>31</v>
      </c>
      <c r="F3" s="79">
        <v>1</v>
      </c>
      <c r="G3" s="78" t="s">
        <v>443</v>
      </c>
      <c r="H3" s="79"/>
      <c r="I3" s="87" t="s">
        <v>512</v>
      </c>
      <c r="J3" s="79" t="s">
        <v>0</v>
      </c>
      <c r="K3" s="79"/>
      <c r="L3" s="78" t="s">
        <v>135</v>
      </c>
      <c r="M3" s="78" t="s">
        <v>6122</v>
      </c>
      <c r="N3" s="78" t="s">
        <v>513</v>
      </c>
      <c r="O3" s="79">
        <v>1</v>
      </c>
      <c r="P3" s="79">
        <v>500</v>
      </c>
      <c r="Q3" s="79">
        <v>900</v>
      </c>
      <c r="R3" s="79">
        <v>1350</v>
      </c>
      <c r="S3" s="79"/>
      <c r="T3" s="79" t="s">
        <v>3043</v>
      </c>
      <c r="U3" s="79"/>
      <c r="V3" s="79"/>
      <c r="W3" s="79"/>
      <c r="X3" s="79"/>
      <c r="Y3" s="79"/>
      <c r="Z3" s="79"/>
      <c r="AA3" s="79"/>
      <c r="AB3" s="79"/>
      <c r="AC3" s="79" t="s">
        <v>5595</v>
      </c>
      <c r="AD3" s="81"/>
      <c r="AE3" s="79" t="s">
        <v>3482</v>
      </c>
      <c r="AF3" s="79"/>
      <c r="AG3" s="79"/>
      <c r="AH3" s="79"/>
      <c r="AI3" s="79"/>
      <c r="AJ3" s="79"/>
      <c r="AK3" s="79"/>
      <c r="AL3" s="79"/>
      <c r="AM3" s="79"/>
      <c r="AN3" s="79"/>
      <c r="AO3" s="79"/>
      <c r="AP3" s="79"/>
      <c r="AQ3" s="79"/>
      <c r="AR3" s="79"/>
      <c r="AS3" s="79"/>
      <c r="AT3" s="79"/>
      <c r="AU3" s="79"/>
      <c r="AV3" s="79"/>
      <c r="AW3" s="79"/>
      <c r="AX3" s="79"/>
      <c r="AY3" s="79"/>
      <c r="AZ3" s="83">
        <f t="shared" ref="AZ3:AZ35" si="0">P3*Q3*R3/1000000000*O3</f>
        <v>0.60750000000000004</v>
      </c>
    </row>
    <row r="4" spans="1:52" ht="34.950000000000003" customHeight="1" x14ac:dyDescent="0.45">
      <c r="A4" s="78" t="s">
        <v>31</v>
      </c>
      <c r="B4" s="79">
        <v>1</v>
      </c>
      <c r="C4" s="78" t="s">
        <v>491</v>
      </c>
      <c r="D4" s="78" t="s">
        <v>1961</v>
      </c>
      <c r="E4" s="78" t="s">
        <v>31</v>
      </c>
      <c r="F4" s="79">
        <v>1</v>
      </c>
      <c r="G4" s="78" t="s">
        <v>2529</v>
      </c>
      <c r="H4" s="79"/>
      <c r="I4" s="87" t="s">
        <v>492</v>
      </c>
      <c r="J4" s="79" t="s">
        <v>0</v>
      </c>
      <c r="K4" s="79"/>
      <c r="L4" s="78" t="s">
        <v>460</v>
      </c>
      <c r="M4" s="78" t="s">
        <v>6101</v>
      </c>
      <c r="N4" s="78"/>
      <c r="O4" s="79">
        <v>1</v>
      </c>
      <c r="P4" s="79">
        <v>1800</v>
      </c>
      <c r="Q4" s="79">
        <v>660</v>
      </c>
      <c r="R4" s="79">
        <v>450</v>
      </c>
      <c r="S4" s="79"/>
      <c r="T4" s="79"/>
      <c r="U4" s="79"/>
      <c r="V4" s="79"/>
      <c r="W4" s="79"/>
      <c r="X4" s="79"/>
      <c r="Y4" s="79"/>
      <c r="Z4" s="79"/>
      <c r="AA4" s="79"/>
      <c r="AB4" s="79"/>
      <c r="AC4" s="79"/>
      <c r="AD4" s="81"/>
      <c r="AE4" s="79" t="s">
        <v>3482</v>
      </c>
      <c r="AF4" s="79"/>
      <c r="AG4" s="79"/>
      <c r="AH4" s="79"/>
      <c r="AI4" s="79"/>
      <c r="AJ4" s="79"/>
      <c r="AK4" s="79"/>
      <c r="AL4" s="79"/>
      <c r="AM4" s="79"/>
      <c r="AN4" s="79"/>
      <c r="AO4" s="79"/>
      <c r="AP4" s="79"/>
      <c r="AQ4" s="79"/>
      <c r="AR4" s="79"/>
      <c r="AS4" s="79"/>
      <c r="AT4" s="79"/>
      <c r="AU4" s="79"/>
      <c r="AV4" s="79"/>
      <c r="AW4" s="79"/>
      <c r="AX4" s="79"/>
      <c r="AY4" s="79"/>
      <c r="AZ4" s="83">
        <f t="shared" si="0"/>
        <v>0.53459999999999996</v>
      </c>
    </row>
    <row r="5" spans="1:52" s="99" customFormat="1" ht="34.950000000000003" customHeight="1" x14ac:dyDescent="0.45">
      <c r="A5" s="78" t="s">
        <v>31</v>
      </c>
      <c r="B5" s="77">
        <v>1</v>
      </c>
      <c r="C5" s="93" t="s">
        <v>221</v>
      </c>
      <c r="D5" s="93"/>
      <c r="E5" s="93"/>
      <c r="F5" s="94"/>
      <c r="G5" s="93"/>
      <c r="H5" s="77"/>
      <c r="I5" s="95">
        <v>1855</v>
      </c>
      <c r="J5" s="77"/>
      <c r="K5" s="77"/>
      <c r="L5" s="93" t="s">
        <v>3105</v>
      </c>
      <c r="M5" s="96" t="s">
        <v>6123</v>
      </c>
      <c r="N5" s="96"/>
      <c r="O5" s="79">
        <v>1</v>
      </c>
      <c r="P5" s="77">
        <v>1000</v>
      </c>
      <c r="Q5" s="77">
        <v>600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3143</v>
      </c>
      <c r="AU5" s="77">
        <v>29</v>
      </c>
      <c r="AV5" s="94" t="s">
        <v>4616</v>
      </c>
      <c r="AW5" s="77" t="s">
        <v>2874</v>
      </c>
      <c r="AX5" s="94" t="s">
        <v>3662</v>
      </c>
      <c r="AY5" s="77"/>
      <c r="AZ5" s="83">
        <f t="shared" si="0"/>
        <v>0.42</v>
      </c>
    </row>
    <row r="6" spans="1:52" s="99" customFormat="1" ht="34.950000000000003" customHeight="1" x14ac:dyDescent="0.45">
      <c r="A6" s="78" t="s">
        <v>31</v>
      </c>
      <c r="B6" s="77">
        <v>1</v>
      </c>
      <c r="C6" s="93" t="s">
        <v>221</v>
      </c>
      <c r="D6" s="93"/>
      <c r="E6" s="93"/>
      <c r="F6" s="94"/>
      <c r="G6" s="93"/>
      <c r="H6" s="77"/>
      <c r="I6" s="95">
        <v>1856</v>
      </c>
      <c r="J6" s="77"/>
      <c r="K6" s="77"/>
      <c r="L6" s="93" t="s">
        <v>3954</v>
      </c>
      <c r="M6" s="96" t="s">
        <v>6078</v>
      </c>
      <c r="N6" s="96"/>
      <c r="O6" s="79">
        <v>1</v>
      </c>
      <c r="P6" s="77">
        <v>300</v>
      </c>
      <c r="Q6" s="77">
        <v>300</v>
      </c>
      <c r="R6" s="77">
        <v>450</v>
      </c>
      <c r="S6" s="77"/>
      <c r="T6" s="77"/>
      <c r="U6" s="77"/>
      <c r="V6" s="77"/>
      <c r="W6" s="77"/>
      <c r="X6" s="77"/>
      <c r="Y6" s="77"/>
      <c r="Z6" s="77"/>
      <c r="AA6" s="77"/>
      <c r="AB6" s="77"/>
      <c r="AC6" s="77"/>
      <c r="AD6" s="77"/>
      <c r="AE6" s="77"/>
      <c r="AF6" s="77"/>
      <c r="AG6" s="77"/>
      <c r="AH6" s="77"/>
      <c r="AI6" s="77"/>
      <c r="AJ6" s="77" t="s">
        <v>3043</v>
      </c>
      <c r="AK6" s="77"/>
      <c r="AL6" s="77"/>
      <c r="AM6" s="94"/>
      <c r="AN6" s="94"/>
      <c r="AO6" s="77"/>
      <c r="AP6" s="77"/>
      <c r="AQ6" s="77"/>
      <c r="AR6" s="77"/>
      <c r="AS6" s="97"/>
      <c r="AT6" s="77">
        <v>3144</v>
      </c>
      <c r="AU6" s="77">
        <v>29</v>
      </c>
      <c r="AV6" s="94" t="s">
        <v>4616</v>
      </c>
      <c r="AW6" s="77" t="s">
        <v>2874</v>
      </c>
      <c r="AX6" s="94" t="s">
        <v>3232</v>
      </c>
      <c r="AY6" s="77"/>
      <c r="AZ6" s="83">
        <f t="shared" si="0"/>
        <v>4.0500000000000001E-2</v>
      </c>
    </row>
    <row r="7" spans="1:52" s="99" customFormat="1" ht="34.950000000000003" customHeight="1" x14ac:dyDescent="0.45">
      <c r="A7" s="78" t="s">
        <v>31</v>
      </c>
      <c r="B7" s="77">
        <v>1</v>
      </c>
      <c r="C7" s="93" t="s">
        <v>221</v>
      </c>
      <c r="D7" s="93"/>
      <c r="E7" s="93"/>
      <c r="F7" s="94"/>
      <c r="G7" s="93"/>
      <c r="H7" s="77"/>
      <c r="I7" s="95">
        <v>1857</v>
      </c>
      <c r="J7" s="77"/>
      <c r="K7" s="77"/>
      <c r="L7" s="93" t="s">
        <v>3954</v>
      </c>
      <c r="M7" s="96" t="s">
        <v>6084</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t="s">
        <v>4535</v>
      </c>
      <c r="AO7" s="77"/>
      <c r="AP7" s="77"/>
      <c r="AQ7" s="77"/>
      <c r="AR7" s="77"/>
      <c r="AS7" s="97"/>
      <c r="AT7" s="77">
        <v>3145</v>
      </c>
      <c r="AU7" s="77">
        <v>29</v>
      </c>
      <c r="AV7" s="94" t="s">
        <v>4616</v>
      </c>
      <c r="AW7" s="77" t="s">
        <v>2874</v>
      </c>
      <c r="AX7" s="94" t="s">
        <v>3662</v>
      </c>
      <c r="AY7" s="77"/>
      <c r="AZ7" s="83">
        <f t="shared" si="0"/>
        <v>4.0500000000000001E-2</v>
      </c>
    </row>
    <row r="8" spans="1:52" s="99" customFormat="1" ht="34.950000000000003" customHeight="1" x14ac:dyDescent="0.45">
      <c r="A8" s="78" t="s">
        <v>31</v>
      </c>
      <c r="B8" s="77">
        <v>1</v>
      </c>
      <c r="C8" s="93" t="s">
        <v>221</v>
      </c>
      <c r="D8" s="93"/>
      <c r="E8" s="93"/>
      <c r="F8" s="94"/>
      <c r="G8" s="93"/>
      <c r="H8" s="77"/>
      <c r="I8" s="95">
        <v>1858</v>
      </c>
      <c r="J8" s="77"/>
      <c r="K8" s="77"/>
      <c r="L8" s="93" t="s">
        <v>3656</v>
      </c>
      <c r="M8" s="96" t="s">
        <v>6124</v>
      </c>
      <c r="N8" s="96"/>
      <c r="O8" s="79">
        <v>1</v>
      </c>
      <c r="P8" s="77">
        <v>550</v>
      </c>
      <c r="Q8" s="77">
        <v>550</v>
      </c>
      <c r="R8" s="77">
        <v>1050</v>
      </c>
      <c r="S8" s="77"/>
      <c r="T8" s="77"/>
      <c r="U8" s="77"/>
      <c r="V8" s="77"/>
      <c r="W8" s="77"/>
      <c r="X8" s="77"/>
      <c r="Y8" s="77"/>
      <c r="Z8" s="77"/>
      <c r="AA8" s="77"/>
      <c r="AB8" s="77"/>
      <c r="AC8" s="77"/>
      <c r="AD8" s="77"/>
      <c r="AE8" s="77"/>
      <c r="AF8" s="77"/>
      <c r="AG8" s="77"/>
      <c r="AH8" s="77"/>
      <c r="AI8" s="77"/>
      <c r="AJ8" s="77" t="s">
        <v>3043</v>
      </c>
      <c r="AK8" s="77"/>
      <c r="AL8" s="77"/>
      <c r="AM8" s="94"/>
      <c r="AN8" s="94"/>
      <c r="AO8" s="77"/>
      <c r="AP8" s="77"/>
      <c r="AQ8" s="77"/>
      <c r="AR8" s="77"/>
      <c r="AS8" s="97"/>
      <c r="AT8" s="77">
        <v>3146</v>
      </c>
      <c r="AU8" s="77">
        <v>29</v>
      </c>
      <c r="AV8" s="94" t="s">
        <v>4616</v>
      </c>
      <c r="AW8" s="77" t="s">
        <v>2874</v>
      </c>
      <c r="AX8" s="94" t="s">
        <v>3662</v>
      </c>
      <c r="AY8" s="77"/>
      <c r="AZ8" s="83">
        <f t="shared" si="0"/>
        <v>0.31762499999999999</v>
      </c>
    </row>
    <row r="9" spans="1:52" s="150" customFormat="1" ht="34.950000000000003" customHeight="1" x14ac:dyDescent="0.45">
      <c r="A9" s="151" t="s">
        <v>31</v>
      </c>
      <c r="B9" s="143">
        <v>1</v>
      </c>
      <c r="C9" s="142" t="s">
        <v>221</v>
      </c>
      <c r="D9" s="142"/>
      <c r="E9" s="142"/>
      <c r="F9" s="144"/>
      <c r="G9" s="142"/>
      <c r="H9" s="143"/>
      <c r="I9" s="145">
        <v>1859</v>
      </c>
      <c r="J9" s="143"/>
      <c r="K9" s="143"/>
      <c r="L9" s="142" t="s">
        <v>3654</v>
      </c>
      <c r="M9" s="146"/>
      <c r="N9" s="146"/>
      <c r="O9" s="147">
        <v>1</v>
      </c>
      <c r="P9" s="143">
        <v>300</v>
      </c>
      <c r="Q9" s="143">
        <v>300</v>
      </c>
      <c r="R9" s="143">
        <v>450</v>
      </c>
      <c r="S9" s="143"/>
      <c r="T9" s="143"/>
      <c r="U9" s="143"/>
      <c r="V9" s="143"/>
      <c r="W9" s="143"/>
      <c r="X9" s="143"/>
      <c r="Y9" s="143"/>
      <c r="Z9" s="143"/>
      <c r="AA9" s="143"/>
      <c r="AB9" s="143"/>
      <c r="AC9" s="143"/>
      <c r="AD9" s="143"/>
      <c r="AE9" s="143"/>
      <c r="AF9" s="143"/>
      <c r="AG9" s="143"/>
      <c r="AH9" s="143"/>
      <c r="AI9" s="143"/>
      <c r="AJ9" s="143" t="s">
        <v>3043</v>
      </c>
      <c r="AK9" s="143"/>
      <c r="AL9" s="143"/>
      <c r="AM9" s="144"/>
      <c r="AN9" s="144"/>
      <c r="AO9" s="143"/>
      <c r="AP9" s="143"/>
      <c r="AQ9" s="143"/>
      <c r="AR9" s="143"/>
      <c r="AS9" s="148"/>
      <c r="AT9" s="143">
        <v>3147</v>
      </c>
      <c r="AU9" s="143">
        <v>29</v>
      </c>
      <c r="AV9" s="144" t="s">
        <v>4616</v>
      </c>
      <c r="AW9" s="143" t="s">
        <v>2876</v>
      </c>
      <c r="AX9" s="144" t="s">
        <v>3232</v>
      </c>
      <c r="AY9" s="143"/>
      <c r="AZ9" s="149">
        <f t="shared" si="0"/>
        <v>4.0500000000000001E-2</v>
      </c>
    </row>
    <row r="10" spans="1:52" s="99" customFormat="1" ht="34.950000000000003" customHeight="1" x14ac:dyDescent="0.45">
      <c r="A10" s="78" t="s">
        <v>31</v>
      </c>
      <c r="B10" s="77">
        <v>1</v>
      </c>
      <c r="C10" s="93" t="s">
        <v>221</v>
      </c>
      <c r="D10" s="93"/>
      <c r="E10" s="93"/>
      <c r="F10" s="94"/>
      <c r="G10" s="93"/>
      <c r="H10" s="77"/>
      <c r="I10" s="95">
        <v>1860</v>
      </c>
      <c r="J10" s="77"/>
      <c r="K10" s="77"/>
      <c r="L10" s="93" t="s">
        <v>3525</v>
      </c>
      <c r="M10" s="96"/>
      <c r="N10" s="96"/>
      <c r="O10" s="79">
        <v>1</v>
      </c>
      <c r="P10" s="77">
        <v>440</v>
      </c>
      <c r="Q10" s="77">
        <v>330</v>
      </c>
      <c r="R10" s="77">
        <v>480</v>
      </c>
      <c r="S10" s="77"/>
      <c r="T10" s="77"/>
      <c r="U10" s="77"/>
      <c r="V10" s="77"/>
      <c r="W10" s="77"/>
      <c r="X10" s="77"/>
      <c r="Y10" s="77"/>
      <c r="Z10" s="77"/>
      <c r="AA10" s="77"/>
      <c r="AB10" s="77"/>
      <c r="AC10" s="77"/>
      <c r="AD10" s="77"/>
      <c r="AE10" s="77"/>
      <c r="AF10" s="77"/>
      <c r="AG10" s="77"/>
      <c r="AH10" s="77"/>
      <c r="AI10" s="77"/>
      <c r="AJ10" s="77" t="s">
        <v>3043</v>
      </c>
      <c r="AK10" s="77"/>
      <c r="AL10" s="77"/>
      <c r="AM10" s="94"/>
      <c r="AN10" s="94"/>
      <c r="AO10" s="77"/>
      <c r="AP10" s="77"/>
      <c r="AQ10" s="77"/>
      <c r="AR10" s="77"/>
      <c r="AS10" s="97"/>
      <c r="AT10" s="77">
        <v>3148</v>
      </c>
      <c r="AU10" s="77">
        <v>29</v>
      </c>
      <c r="AV10" s="94" t="s">
        <v>4616</v>
      </c>
      <c r="AW10" s="77" t="s">
        <v>2874</v>
      </c>
      <c r="AX10" s="94" t="s">
        <v>3662</v>
      </c>
      <c r="AY10" s="77"/>
      <c r="AZ10" s="83">
        <f t="shared" si="0"/>
        <v>6.9695999999999994E-2</v>
      </c>
    </row>
    <row r="11" spans="1:52" s="99" customFormat="1" ht="34.950000000000003" customHeight="1" x14ac:dyDescent="0.45">
      <c r="A11" s="78" t="s">
        <v>31</v>
      </c>
      <c r="B11" s="77">
        <v>1</v>
      </c>
      <c r="C11" s="93" t="s">
        <v>221</v>
      </c>
      <c r="D11" s="93"/>
      <c r="E11" s="93"/>
      <c r="F11" s="94"/>
      <c r="G11" s="93"/>
      <c r="H11" s="77"/>
      <c r="I11" s="95"/>
      <c r="J11" s="77"/>
      <c r="K11" s="77"/>
      <c r="L11" s="93" t="s">
        <v>5831</v>
      </c>
      <c r="M11" s="96" t="s">
        <v>5840</v>
      </c>
      <c r="N11" s="96" t="s">
        <v>5846</v>
      </c>
      <c r="O11" s="79">
        <v>1</v>
      </c>
      <c r="P11" s="77">
        <v>380</v>
      </c>
      <c r="Q11" s="77">
        <v>420</v>
      </c>
      <c r="R11" s="77">
        <v>290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c r="AU11" s="77"/>
      <c r="AV11" s="94"/>
      <c r="AW11" s="77"/>
      <c r="AX11" s="94"/>
      <c r="AY11" s="77"/>
      <c r="AZ11" s="83">
        <f t="shared" si="0"/>
        <v>4.6283999999999999E-2</v>
      </c>
    </row>
    <row r="12" spans="1:52" s="99" customFormat="1" ht="34.950000000000003" customHeight="1" x14ac:dyDescent="0.45">
      <c r="A12" s="78" t="s">
        <v>31</v>
      </c>
      <c r="B12" s="77">
        <v>1</v>
      </c>
      <c r="C12" s="93" t="s">
        <v>221</v>
      </c>
      <c r="D12" s="93"/>
      <c r="E12" s="93"/>
      <c r="F12" s="94"/>
      <c r="G12" s="93"/>
      <c r="H12" s="77"/>
      <c r="I12" s="95"/>
      <c r="J12" s="77"/>
      <c r="K12" s="77"/>
      <c r="L12" s="93" t="s">
        <v>6079</v>
      </c>
      <c r="M12" s="96"/>
      <c r="N12" s="96"/>
      <c r="O12" s="79">
        <v>1</v>
      </c>
      <c r="P12" s="77">
        <v>500</v>
      </c>
      <c r="Q12" s="77">
        <v>400</v>
      </c>
      <c r="R12" s="77">
        <v>600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c r="AU12" s="77"/>
      <c r="AV12" s="94"/>
      <c r="AW12" s="77"/>
      <c r="AX12" s="94"/>
      <c r="AY12" s="77"/>
      <c r="AZ12" s="83">
        <f t="shared" si="0"/>
        <v>0.12</v>
      </c>
    </row>
    <row r="13" spans="1:52" s="99" customFormat="1" ht="34.950000000000003" customHeight="1" x14ac:dyDescent="0.45">
      <c r="A13" s="78" t="s">
        <v>31</v>
      </c>
      <c r="B13" s="77">
        <v>1</v>
      </c>
      <c r="C13" s="93" t="s">
        <v>221</v>
      </c>
      <c r="D13" s="93"/>
      <c r="E13" s="93"/>
      <c r="F13" s="94"/>
      <c r="G13" s="93"/>
      <c r="H13" s="77"/>
      <c r="I13" s="95"/>
      <c r="J13" s="77"/>
      <c r="K13" s="77"/>
      <c r="L13" s="93" t="s">
        <v>6115</v>
      </c>
      <c r="M13" s="96"/>
      <c r="N13" s="96"/>
      <c r="O13" s="79">
        <v>1</v>
      </c>
      <c r="P13" s="77"/>
      <c r="Q13" s="77"/>
      <c r="R13" s="77"/>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c r="AU13" s="77"/>
      <c r="AV13" s="94"/>
      <c r="AW13" s="77"/>
      <c r="AX13" s="94"/>
      <c r="AY13" s="77"/>
      <c r="AZ13" s="83">
        <f t="shared" si="0"/>
        <v>0</v>
      </c>
    </row>
    <row r="14" spans="1:52" s="99" customFormat="1" ht="34.950000000000003" customHeight="1" x14ac:dyDescent="0.45">
      <c r="A14" s="78" t="s">
        <v>31</v>
      </c>
      <c r="B14" s="77">
        <v>1</v>
      </c>
      <c r="C14" s="93" t="s">
        <v>221</v>
      </c>
      <c r="D14" s="93"/>
      <c r="E14" s="93"/>
      <c r="F14" s="94"/>
      <c r="G14" s="93"/>
      <c r="H14" s="77"/>
      <c r="I14" s="95"/>
      <c r="J14" s="77"/>
      <c r="K14" s="77"/>
      <c r="L14" s="93" t="s">
        <v>6134</v>
      </c>
      <c r="M14" s="96"/>
      <c r="N14" s="96"/>
      <c r="O14" s="79">
        <v>1</v>
      </c>
      <c r="P14" s="77"/>
      <c r="Q14" s="77"/>
      <c r="R14" s="77"/>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c r="AU14" s="77"/>
      <c r="AV14" s="94"/>
      <c r="AW14" s="77"/>
      <c r="AX14" s="94"/>
      <c r="AY14" s="77"/>
      <c r="AZ14" s="83">
        <f t="shared" si="0"/>
        <v>0</v>
      </c>
    </row>
    <row r="15" spans="1:52" s="99" customFormat="1" ht="34.950000000000003" customHeight="1" x14ac:dyDescent="0.45">
      <c r="A15" s="78" t="s">
        <v>31</v>
      </c>
      <c r="B15" s="77">
        <v>1</v>
      </c>
      <c r="C15" s="93" t="s">
        <v>221</v>
      </c>
      <c r="D15" s="93"/>
      <c r="E15" s="93"/>
      <c r="F15" s="94"/>
      <c r="G15" s="93"/>
      <c r="H15" s="77"/>
      <c r="I15" s="95"/>
      <c r="J15" s="77"/>
      <c r="K15" s="77"/>
      <c r="L15" s="93" t="s">
        <v>6111</v>
      </c>
      <c r="M15" s="96"/>
      <c r="N15" s="96"/>
      <c r="O15" s="79">
        <v>2</v>
      </c>
      <c r="P15" s="77"/>
      <c r="Q15" s="77"/>
      <c r="R15" s="77"/>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83">
        <f t="shared" si="0"/>
        <v>0</v>
      </c>
    </row>
    <row r="16" spans="1:52" s="99" customFormat="1" ht="34.950000000000003" customHeight="1" x14ac:dyDescent="0.45">
      <c r="A16" s="78" t="s">
        <v>31</v>
      </c>
      <c r="B16" s="77">
        <v>1</v>
      </c>
      <c r="C16" s="93" t="s">
        <v>221</v>
      </c>
      <c r="D16" s="93"/>
      <c r="E16" s="93"/>
      <c r="F16" s="94"/>
      <c r="G16" s="93"/>
      <c r="H16" s="77"/>
      <c r="I16" s="95"/>
      <c r="J16" s="77"/>
      <c r="K16" s="77"/>
      <c r="L16" s="93" t="s">
        <v>6112</v>
      </c>
      <c r="M16" s="96"/>
      <c r="N16" s="96"/>
      <c r="O16" s="79">
        <v>15</v>
      </c>
      <c r="P16" s="77"/>
      <c r="Q16" s="77"/>
      <c r="R16" s="77"/>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c r="AZ16" s="83">
        <f t="shared" si="0"/>
        <v>0</v>
      </c>
    </row>
    <row r="17" spans="1:52" s="99" customFormat="1" ht="34.950000000000003" customHeight="1" x14ac:dyDescent="0.45">
      <c r="A17" s="78" t="s">
        <v>31</v>
      </c>
      <c r="B17" s="77">
        <v>1</v>
      </c>
      <c r="C17" s="93" t="s">
        <v>170</v>
      </c>
      <c r="D17" s="93"/>
      <c r="E17" s="93"/>
      <c r="F17" s="94"/>
      <c r="G17" s="93"/>
      <c r="H17" s="77"/>
      <c r="I17" s="95">
        <v>1861</v>
      </c>
      <c r="J17" s="77"/>
      <c r="K17" s="77"/>
      <c r="L17" s="93" t="s">
        <v>3656</v>
      </c>
      <c r="M17" s="96"/>
      <c r="N17" s="96"/>
      <c r="O17" s="79">
        <v>1</v>
      </c>
      <c r="P17" s="77">
        <v>550</v>
      </c>
      <c r="Q17" s="77">
        <v>550</v>
      </c>
      <c r="R17" s="77">
        <v>1050</v>
      </c>
      <c r="S17" s="77"/>
      <c r="T17" s="77"/>
      <c r="U17" s="77"/>
      <c r="V17" s="77"/>
      <c r="W17" s="77"/>
      <c r="X17" s="77"/>
      <c r="Y17" s="77"/>
      <c r="Z17" s="77"/>
      <c r="AA17" s="77"/>
      <c r="AB17" s="77"/>
      <c r="AC17" s="77"/>
      <c r="AD17" s="77"/>
      <c r="AE17" s="77"/>
      <c r="AF17" s="77"/>
      <c r="AG17" s="77"/>
      <c r="AH17" s="77"/>
      <c r="AI17" s="77"/>
      <c r="AJ17" s="77" t="s">
        <v>3043</v>
      </c>
      <c r="AK17" s="77"/>
      <c r="AL17" s="77"/>
      <c r="AM17" s="94"/>
      <c r="AN17" s="94"/>
      <c r="AO17" s="77"/>
      <c r="AP17" s="77"/>
      <c r="AQ17" s="77"/>
      <c r="AR17" s="77"/>
      <c r="AS17" s="97"/>
      <c r="AT17" s="77">
        <v>3149</v>
      </c>
      <c r="AU17" s="77">
        <v>29</v>
      </c>
      <c r="AV17" s="94" t="s">
        <v>4616</v>
      </c>
      <c r="AW17" s="77" t="s">
        <v>2874</v>
      </c>
      <c r="AX17" s="94" t="s">
        <v>3232</v>
      </c>
      <c r="AY17" s="77"/>
      <c r="AZ17" s="83">
        <f t="shared" si="0"/>
        <v>0.31762499999999999</v>
      </c>
    </row>
    <row r="18" spans="1:52" s="99" customFormat="1" ht="34.950000000000003" customHeight="1" x14ac:dyDescent="0.45">
      <c r="A18" s="78" t="s">
        <v>31</v>
      </c>
      <c r="B18" s="77">
        <v>1</v>
      </c>
      <c r="C18" s="93" t="s">
        <v>170</v>
      </c>
      <c r="D18" s="93" t="s">
        <v>4617</v>
      </c>
      <c r="E18" s="93"/>
      <c r="F18" s="94">
        <v>1</v>
      </c>
      <c r="G18" s="93" t="s">
        <v>4618</v>
      </c>
      <c r="H18" s="77"/>
      <c r="I18" s="95">
        <v>1862</v>
      </c>
      <c r="J18" s="77" t="s">
        <v>5427</v>
      </c>
      <c r="K18" s="77"/>
      <c r="L18" s="93" t="s">
        <v>3654</v>
      </c>
      <c r="M18" s="96"/>
      <c r="N18" s="96"/>
      <c r="O18" s="79">
        <v>1</v>
      </c>
      <c r="P18" s="77">
        <v>300</v>
      </c>
      <c r="Q18" s="77">
        <v>300</v>
      </c>
      <c r="R18" s="77">
        <v>450</v>
      </c>
      <c r="S18" s="77"/>
      <c r="T18" s="77"/>
      <c r="U18" s="77"/>
      <c r="V18" s="77"/>
      <c r="W18" s="77"/>
      <c r="X18" s="77"/>
      <c r="Y18" s="77"/>
      <c r="Z18" s="77"/>
      <c r="AA18" s="77"/>
      <c r="AB18" s="77"/>
      <c r="AC18" s="77"/>
      <c r="AD18" s="77"/>
      <c r="AE18" s="77"/>
      <c r="AF18" s="77"/>
      <c r="AG18" s="77"/>
      <c r="AH18" s="77"/>
      <c r="AI18" s="77"/>
      <c r="AJ18" s="77" t="s">
        <v>3043</v>
      </c>
      <c r="AK18" s="77"/>
      <c r="AL18" s="77"/>
      <c r="AM18" s="94"/>
      <c r="AN18" s="94"/>
      <c r="AO18" s="77"/>
      <c r="AP18" s="77"/>
      <c r="AQ18" s="77"/>
      <c r="AR18" s="77"/>
      <c r="AS18" s="97"/>
      <c r="AT18" s="77">
        <v>3150</v>
      </c>
      <c r="AU18" s="77">
        <v>29</v>
      </c>
      <c r="AV18" s="94" t="s">
        <v>4616</v>
      </c>
      <c r="AW18" s="77" t="s">
        <v>2868</v>
      </c>
      <c r="AX18" s="94" t="s">
        <v>3232</v>
      </c>
      <c r="AY18" s="77"/>
      <c r="AZ18" s="83">
        <f t="shared" si="0"/>
        <v>4.0500000000000001E-2</v>
      </c>
    </row>
    <row r="19" spans="1:52" s="99" customFormat="1" ht="34.950000000000003" customHeight="1" x14ac:dyDescent="0.45">
      <c r="A19" s="78" t="s">
        <v>31</v>
      </c>
      <c r="B19" s="77">
        <v>1</v>
      </c>
      <c r="C19" s="93" t="s">
        <v>170</v>
      </c>
      <c r="D19" s="93"/>
      <c r="E19" s="93"/>
      <c r="F19" s="94"/>
      <c r="G19" s="93"/>
      <c r="H19" s="77"/>
      <c r="I19" s="95">
        <v>1863</v>
      </c>
      <c r="J19" s="77"/>
      <c r="K19" s="77"/>
      <c r="L19" s="93" t="s">
        <v>3658</v>
      </c>
      <c r="M19" s="96" t="s">
        <v>6104</v>
      </c>
      <c r="N19" s="96"/>
      <c r="O19" s="79">
        <v>1</v>
      </c>
      <c r="P19" s="77">
        <v>300</v>
      </c>
      <c r="Q19" s="77">
        <v>300</v>
      </c>
      <c r="R19" s="77">
        <v>450</v>
      </c>
      <c r="S19" s="77"/>
      <c r="T19" s="77"/>
      <c r="U19" s="77"/>
      <c r="V19" s="77"/>
      <c r="W19" s="77"/>
      <c r="X19" s="77"/>
      <c r="Y19" s="77"/>
      <c r="Z19" s="77"/>
      <c r="AA19" s="77"/>
      <c r="AB19" s="77"/>
      <c r="AC19" s="77"/>
      <c r="AD19" s="77"/>
      <c r="AE19" s="77"/>
      <c r="AF19" s="77"/>
      <c r="AG19" s="77"/>
      <c r="AH19" s="77"/>
      <c r="AI19" s="77"/>
      <c r="AJ19" s="77"/>
      <c r="AK19" s="77"/>
      <c r="AL19" s="77" t="s">
        <v>3043</v>
      </c>
      <c r="AM19" s="94"/>
      <c r="AN19" s="94"/>
      <c r="AO19" s="77"/>
      <c r="AP19" s="77"/>
      <c r="AQ19" s="77"/>
      <c r="AR19" s="77"/>
      <c r="AS19" s="97"/>
      <c r="AT19" s="77">
        <v>3151</v>
      </c>
      <c r="AU19" s="77">
        <v>29</v>
      </c>
      <c r="AV19" s="94" t="s">
        <v>4616</v>
      </c>
      <c r="AW19" s="77" t="s">
        <v>2874</v>
      </c>
      <c r="AX19" s="94" t="s">
        <v>3662</v>
      </c>
      <c r="AY19" s="77"/>
      <c r="AZ19" s="83">
        <f t="shared" si="0"/>
        <v>4.0500000000000001E-2</v>
      </c>
    </row>
    <row r="20" spans="1:52" ht="34.950000000000003" customHeight="1" x14ac:dyDescent="0.45">
      <c r="A20" s="78" t="s">
        <v>31</v>
      </c>
      <c r="B20" s="79">
        <v>1</v>
      </c>
      <c r="C20" s="93" t="s">
        <v>170</v>
      </c>
      <c r="D20" s="78" t="s">
        <v>1961</v>
      </c>
      <c r="E20" s="78" t="s">
        <v>31</v>
      </c>
      <c r="F20" s="79">
        <v>1</v>
      </c>
      <c r="G20" s="78" t="s">
        <v>493</v>
      </c>
      <c r="H20" s="79" t="s">
        <v>2824</v>
      </c>
      <c r="I20" s="87" t="s">
        <v>494</v>
      </c>
      <c r="J20" s="79" t="s">
        <v>0</v>
      </c>
      <c r="K20" s="79"/>
      <c r="L20" s="78" t="s">
        <v>495</v>
      </c>
      <c r="M20" s="78" t="s">
        <v>6125</v>
      </c>
      <c r="N20" s="78" t="s">
        <v>496</v>
      </c>
      <c r="O20" s="79">
        <v>1</v>
      </c>
      <c r="P20" s="79">
        <v>700</v>
      </c>
      <c r="Q20" s="79">
        <v>1300</v>
      </c>
      <c r="R20" s="79">
        <v>1400</v>
      </c>
      <c r="S20" s="79"/>
      <c r="T20" s="79" t="s">
        <v>3043</v>
      </c>
      <c r="U20" s="79"/>
      <c r="V20" s="79"/>
      <c r="W20" s="79"/>
      <c r="X20" s="79"/>
      <c r="Y20" s="79"/>
      <c r="Z20" s="79" t="s">
        <v>5596</v>
      </c>
      <c r="AA20" s="79"/>
      <c r="AB20" s="79"/>
      <c r="AC20" s="79"/>
      <c r="AD20" s="81"/>
      <c r="AE20" s="79" t="s">
        <v>3482</v>
      </c>
      <c r="AF20" s="79"/>
      <c r="AG20" s="79"/>
      <c r="AH20" s="79"/>
      <c r="AI20" s="79"/>
      <c r="AJ20" s="79"/>
      <c r="AK20" s="79"/>
      <c r="AL20" s="79"/>
      <c r="AM20" s="79"/>
      <c r="AN20" s="79"/>
      <c r="AO20" s="79"/>
      <c r="AP20" s="79"/>
      <c r="AQ20" s="79"/>
      <c r="AR20" s="79"/>
      <c r="AS20" s="79"/>
      <c r="AT20" s="79"/>
      <c r="AU20" s="79"/>
      <c r="AV20" s="79"/>
      <c r="AW20" s="79"/>
      <c r="AX20" s="79"/>
      <c r="AY20" s="79"/>
      <c r="AZ20" s="83">
        <f t="shared" si="0"/>
        <v>1.274</v>
      </c>
    </row>
    <row r="21" spans="1:52" ht="34.950000000000003" customHeight="1" x14ac:dyDescent="0.45">
      <c r="A21" s="78" t="s">
        <v>31</v>
      </c>
      <c r="B21" s="79">
        <v>1</v>
      </c>
      <c r="C21" s="93" t="s">
        <v>170</v>
      </c>
      <c r="D21" s="78" t="s">
        <v>1961</v>
      </c>
      <c r="E21" s="78" t="s">
        <v>31</v>
      </c>
      <c r="F21" s="79">
        <v>1</v>
      </c>
      <c r="G21" s="78" t="s">
        <v>493</v>
      </c>
      <c r="H21" s="79" t="s">
        <v>2824</v>
      </c>
      <c r="I21" s="87" t="s">
        <v>497</v>
      </c>
      <c r="J21" s="79" t="s">
        <v>0</v>
      </c>
      <c r="K21" s="79"/>
      <c r="L21" s="78" t="s">
        <v>6126</v>
      </c>
      <c r="M21" s="78" t="s">
        <v>6607</v>
      </c>
      <c r="N21" s="78"/>
      <c r="O21" s="79">
        <v>1</v>
      </c>
      <c r="P21" s="79">
        <v>650</v>
      </c>
      <c r="Q21" s="79">
        <v>900</v>
      </c>
      <c r="R21" s="79">
        <v>1900</v>
      </c>
      <c r="S21" s="79"/>
      <c r="T21" s="79" t="s">
        <v>3043</v>
      </c>
      <c r="U21" s="79"/>
      <c r="V21" s="79"/>
      <c r="W21" s="79"/>
      <c r="X21" s="79"/>
      <c r="Y21" s="79"/>
      <c r="Z21" s="79"/>
      <c r="AA21" s="79"/>
      <c r="AB21" s="79"/>
      <c r="AC21" s="79"/>
      <c r="AD21" s="81"/>
      <c r="AE21" s="79" t="s">
        <v>3482</v>
      </c>
      <c r="AF21" s="79"/>
      <c r="AG21" s="79"/>
      <c r="AH21" s="79"/>
      <c r="AI21" s="79"/>
      <c r="AJ21" s="79"/>
      <c r="AK21" s="79"/>
      <c r="AL21" s="79"/>
      <c r="AM21" s="79"/>
      <c r="AN21" s="79"/>
      <c r="AO21" s="79"/>
      <c r="AP21" s="79"/>
      <c r="AQ21" s="79"/>
      <c r="AR21" s="79"/>
      <c r="AS21" s="79"/>
      <c r="AT21" s="79"/>
      <c r="AU21" s="79"/>
      <c r="AV21" s="79"/>
      <c r="AW21" s="79"/>
      <c r="AX21" s="79"/>
      <c r="AY21" s="79"/>
      <c r="AZ21" s="83">
        <f t="shared" si="0"/>
        <v>1.1114999999999999</v>
      </c>
    </row>
    <row r="22" spans="1:52" ht="34.950000000000003" customHeight="1" x14ac:dyDescent="0.45">
      <c r="A22" s="78" t="s">
        <v>31</v>
      </c>
      <c r="B22" s="79">
        <v>1</v>
      </c>
      <c r="C22" s="93" t="s">
        <v>170</v>
      </c>
      <c r="D22" s="78"/>
      <c r="E22" s="78"/>
      <c r="F22" s="79"/>
      <c r="G22" s="78"/>
      <c r="H22" s="79" t="s">
        <v>2824</v>
      </c>
      <c r="I22" s="87" t="s">
        <v>497</v>
      </c>
      <c r="J22" s="79"/>
      <c r="K22" s="79"/>
      <c r="L22" s="78" t="s">
        <v>6127</v>
      </c>
      <c r="M22" s="78" t="s">
        <v>6918</v>
      </c>
      <c r="N22" s="78" t="s">
        <v>321</v>
      </c>
      <c r="O22" s="79">
        <v>1</v>
      </c>
      <c r="P22" s="79"/>
      <c r="Q22" s="79"/>
      <c r="R22" s="79"/>
      <c r="S22" s="79"/>
      <c r="T22" s="79" t="s">
        <v>3043</v>
      </c>
      <c r="U22" s="79"/>
      <c r="V22" s="79"/>
      <c r="W22" s="79"/>
      <c r="X22" s="79"/>
      <c r="Y22" s="79"/>
      <c r="Z22" s="79"/>
      <c r="AA22" s="79"/>
      <c r="AB22" s="79"/>
      <c r="AC22" s="79" t="s">
        <v>5597</v>
      </c>
      <c r="AD22" s="81"/>
      <c r="AE22" s="79" t="s">
        <v>3482</v>
      </c>
      <c r="AF22" s="79"/>
      <c r="AG22" s="79"/>
      <c r="AH22" s="79"/>
      <c r="AI22" s="79"/>
      <c r="AJ22" s="79"/>
      <c r="AK22" s="79"/>
      <c r="AL22" s="79"/>
      <c r="AM22" s="79"/>
      <c r="AN22" s="79"/>
      <c r="AO22" s="79"/>
      <c r="AP22" s="79"/>
      <c r="AQ22" s="79"/>
      <c r="AR22" s="79"/>
      <c r="AS22" s="79"/>
      <c r="AT22" s="79"/>
      <c r="AU22" s="79"/>
      <c r="AV22" s="79"/>
      <c r="AW22" s="79"/>
      <c r="AX22" s="79"/>
      <c r="AY22" s="79"/>
      <c r="AZ22" s="83">
        <f t="shared" si="0"/>
        <v>0</v>
      </c>
    </row>
    <row r="23" spans="1:52" ht="34.950000000000003" customHeight="1" x14ac:dyDescent="0.45">
      <c r="A23" s="78" t="s">
        <v>31</v>
      </c>
      <c r="B23" s="79">
        <v>1</v>
      </c>
      <c r="C23" s="93" t="s">
        <v>170</v>
      </c>
      <c r="D23" s="78"/>
      <c r="E23" s="78"/>
      <c r="F23" s="79"/>
      <c r="G23" s="78"/>
      <c r="H23" s="79" t="s">
        <v>2824</v>
      </c>
      <c r="I23" s="87" t="s">
        <v>497</v>
      </c>
      <c r="J23" s="79"/>
      <c r="K23" s="79"/>
      <c r="L23" s="78" t="s">
        <v>6128</v>
      </c>
      <c r="M23" s="78" t="s">
        <v>6918</v>
      </c>
      <c r="N23" s="78" t="s">
        <v>5556</v>
      </c>
      <c r="O23" s="79">
        <v>1</v>
      </c>
      <c r="P23" s="79"/>
      <c r="Q23" s="79"/>
      <c r="R23" s="79"/>
      <c r="S23" s="79"/>
      <c r="T23" s="79" t="s">
        <v>3043</v>
      </c>
      <c r="U23" s="79"/>
      <c r="V23" s="79"/>
      <c r="W23" s="79"/>
      <c r="X23" s="79"/>
      <c r="Y23" s="79"/>
      <c r="Z23" s="79"/>
      <c r="AA23" s="79"/>
      <c r="AB23" s="79"/>
      <c r="AC23" s="79" t="s">
        <v>5598</v>
      </c>
      <c r="AD23" s="81" t="s">
        <v>5599</v>
      </c>
      <c r="AE23" s="79" t="s">
        <v>3482</v>
      </c>
      <c r="AF23" s="79"/>
      <c r="AG23" s="79"/>
      <c r="AH23" s="79"/>
      <c r="AI23" s="79"/>
      <c r="AJ23" s="79"/>
      <c r="AK23" s="79"/>
      <c r="AL23" s="79"/>
      <c r="AM23" s="79"/>
      <c r="AN23" s="79"/>
      <c r="AO23" s="79"/>
      <c r="AP23" s="79"/>
      <c r="AQ23" s="79"/>
      <c r="AR23" s="79"/>
      <c r="AS23" s="79"/>
      <c r="AT23" s="79"/>
      <c r="AU23" s="79"/>
      <c r="AV23" s="79"/>
      <c r="AW23" s="79"/>
      <c r="AX23" s="79"/>
      <c r="AY23" s="79"/>
      <c r="AZ23" s="83">
        <f t="shared" si="0"/>
        <v>0</v>
      </c>
    </row>
    <row r="24" spans="1:52" ht="34.950000000000003" customHeight="1" x14ac:dyDescent="0.45">
      <c r="A24" s="78" t="s">
        <v>31</v>
      </c>
      <c r="B24" s="79">
        <v>1</v>
      </c>
      <c r="C24" s="93" t="s">
        <v>170</v>
      </c>
      <c r="D24" s="78"/>
      <c r="E24" s="78"/>
      <c r="F24" s="79"/>
      <c r="G24" s="78"/>
      <c r="H24" s="79" t="s">
        <v>2824</v>
      </c>
      <c r="I24" s="87" t="s">
        <v>497</v>
      </c>
      <c r="J24" s="79"/>
      <c r="K24" s="79"/>
      <c r="L24" s="78" t="s">
        <v>327</v>
      </c>
      <c r="M24" s="78" t="s">
        <v>6918</v>
      </c>
      <c r="N24" s="78" t="s">
        <v>5557</v>
      </c>
      <c r="O24" s="79">
        <v>1</v>
      </c>
      <c r="P24" s="79"/>
      <c r="Q24" s="79"/>
      <c r="R24" s="79"/>
      <c r="S24" s="79"/>
      <c r="T24" s="79" t="s">
        <v>3043</v>
      </c>
      <c r="U24" s="79"/>
      <c r="V24" s="79"/>
      <c r="W24" s="79"/>
      <c r="X24" s="79"/>
      <c r="Y24" s="79"/>
      <c r="Z24" s="79"/>
      <c r="AA24" s="79"/>
      <c r="AB24" s="79"/>
      <c r="AC24" s="79" t="s">
        <v>5600</v>
      </c>
      <c r="AD24" s="81" t="s">
        <v>5601</v>
      </c>
      <c r="AE24" s="79" t="s">
        <v>3482</v>
      </c>
      <c r="AF24" s="79"/>
      <c r="AG24" s="79"/>
      <c r="AH24" s="79"/>
      <c r="AI24" s="79"/>
      <c r="AJ24" s="79"/>
      <c r="AK24" s="79"/>
      <c r="AL24" s="79"/>
      <c r="AM24" s="79"/>
      <c r="AN24" s="79"/>
      <c r="AO24" s="79"/>
      <c r="AP24" s="79"/>
      <c r="AQ24" s="79"/>
      <c r="AR24" s="79"/>
      <c r="AS24" s="79"/>
      <c r="AT24" s="79"/>
      <c r="AU24" s="79"/>
      <c r="AV24" s="79"/>
      <c r="AW24" s="79"/>
      <c r="AX24" s="79"/>
      <c r="AY24" s="79"/>
      <c r="AZ24" s="83">
        <f t="shared" si="0"/>
        <v>0</v>
      </c>
    </row>
    <row r="25" spans="1:52" ht="34.950000000000003" customHeight="1" x14ac:dyDescent="0.45">
      <c r="A25" s="78" t="s">
        <v>31</v>
      </c>
      <c r="B25" s="79">
        <v>1</v>
      </c>
      <c r="C25" s="93" t="s">
        <v>170</v>
      </c>
      <c r="D25" s="78" t="s">
        <v>1961</v>
      </c>
      <c r="E25" s="78" t="s">
        <v>31</v>
      </c>
      <c r="F25" s="79">
        <v>1</v>
      </c>
      <c r="G25" s="78" t="s">
        <v>493</v>
      </c>
      <c r="H25" s="79"/>
      <c r="I25" s="87" t="s">
        <v>500</v>
      </c>
      <c r="J25" s="79" t="s">
        <v>0</v>
      </c>
      <c r="K25" s="79"/>
      <c r="L25" s="78" t="s">
        <v>6092</v>
      </c>
      <c r="M25" s="78" t="s">
        <v>501</v>
      </c>
      <c r="N25" s="78" t="s">
        <v>502</v>
      </c>
      <c r="O25" s="79">
        <v>1</v>
      </c>
      <c r="P25" s="79">
        <v>1050</v>
      </c>
      <c r="Q25" s="79">
        <v>500</v>
      </c>
      <c r="R25" s="79">
        <v>850</v>
      </c>
      <c r="S25" s="79"/>
      <c r="T25" s="79"/>
      <c r="U25" s="79"/>
      <c r="V25" s="79"/>
      <c r="W25" s="79"/>
      <c r="X25" s="79"/>
      <c r="Y25" s="79"/>
      <c r="Z25" s="79"/>
      <c r="AA25" s="79"/>
      <c r="AB25" s="79"/>
      <c r="AC25" s="79"/>
      <c r="AD25" s="81"/>
      <c r="AE25" s="79" t="s">
        <v>3482</v>
      </c>
      <c r="AF25" s="79"/>
      <c r="AG25" s="79"/>
      <c r="AH25" s="79"/>
      <c r="AI25" s="79"/>
      <c r="AJ25" s="79"/>
      <c r="AK25" s="79"/>
      <c r="AL25" s="79"/>
      <c r="AM25" s="79"/>
      <c r="AN25" s="79"/>
      <c r="AO25" s="79"/>
      <c r="AP25" s="79"/>
      <c r="AQ25" s="79"/>
      <c r="AR25" s="79"/>
      <c r="AS25" s="79"/>
      <c r="AT25" s="79"/>
      <c r="AU25" s="79"/>
      <c r="AV25" s="79"/>
      <c r="AW25" s="79"/>
      <c r="AX25" s="79"/>
      <c r="AY25" s="79"/>
      <c r="AZ25" s="83">
        <f t="shared" si="0"/>
        <v>0.44624999999999998</v>
      </c>
    </row>
    <row r="26" spans="1:52" ht="34.950000000000003" customHeight="1" x14ac:dyDescent="0.45">
      <c r="A26" s="78" t="s">
        <v>31</v>
      </c>
      <c r="B26" s="79">
        <v>1</v>
      </c>
      <c r="C26" s="93" t="s">
        <v>170</v>
      </c>
      <c r="D26" s="78" t="s">
        <v>1961</v>
      </c>
      <c r="E26" s="78" t="s">
        <v>31</v>
      </c>
      <c r="F26" s="79">
        <v>1</v>
      </c>
      <c r="G26" s="78" t="s">
        <v>509</v>
      </c>
      <c r="H26" s="79"/>
      <c r="I26" s="87" t="s">
        <v>503</v>
      </c>
      <c r="J26" s="79" t="s">
        <v>0</v>
      </c>
      <c r="K26" s="79"/>
      <c r="L26" s="78" t="s">
        <v>6092</v>
      </c>
      <c r="M26" s="78" t="s">
        <v>6102</v>
      </c>
      <c r="N26" s="78" t="s">
        <v>6133</v>
      </c>
      <c r="O26" s="79">
        <v>1</v>
      </c>
      <c r="P26" s="79">
        <v>600</v>
      </c>
      <c r="Q26" s="79">
        <v>380</v>
      </c>
      <c r="R26" s="79">
        <v>930</v>
      </c>
      <c r="S26" s="79"/>
      <c r="T26" s="79"/>
      <c r="U26" s="79"/>
      <c r="V26" s="79"/>
      <c r="W26" s="79"/>
      <c r="X26" s="79"/>
      <c r="Y26" s="79"/>
      <c r="Z26" s="79"/>
      <c r="AA26" s="79"/>
      <c r="AB26" s="79"/>
      <c r="AC26" s="79"/>
      <c r="AD26" s="81"/>
      <c r="AE26" s="79" t="s">
        <v>3482</v>
      </c>
      <c r="AF26" s="79"/>
      <c r="AG26" s="79"/>
      <c r="AH26" s="79"/>
      <c r="AI26" s="79"/>
      <c r="AJ26" s="79"/>
      <c r="AK26" s="79"/>
      <c r="AL26" s="79"/>
      <c r="AM26" s="79"/>
      <c r="AN26" s="79"/>
      <c r="AO26" s="79"/>
      <c r="AP26" s="79"/>
      <c r="AQ26" s="79"/>
      <c r="AR26" s="79"/>
      <c r="AS26" s="79"/>
      <c r="AT26" s="79"/>
      <c r="AU26" s="79"/>
      <c r="AV26" s="79"/>
      <c r="AW26" s="79"/>
      <c r="AX26" s="79"/>
      <c r="AY26" s="79"/>
      <c r="AZ26" s="83">
        <f t="shared" si="0"/>
        <v>0.21204000000000001</v>
      </c>
    </row>
    <row r="27" spans="1:52" ht="34.950000000000003" customHeight="1" x14ac:dyDescent="0.45">
      <c r="A27" s="78" t="s">
        <v>31</v>
      </c>
      <c r="B27" s="79">
        <v>1</v>
      </c>
      <c r="C27" s="93" t="s">
        <v>170</v>
      </c>
      <c r="D27" s="78" t="s">
        <v>1961</v>
      </c>
      <c r="E27" s="78" t="s">
        <v>31</v>
      </c>
      <c r="F27" s="79">
        <v>1</v>
      </c>
      <c r="G27" s="78" t="s">
        <v>493</v>
      </c>
      <c r="H27" s="79"/>
      <c r="I27" s="87" t="s">
        <v>504</v>
      </c>
      <c r="J27" s="79" t="s">
        <v>0</v>
      </c>
      <c r="K27" s="79"/>
      <c r="L27" s="78" t="s">
        <v>6092</v>
      </c>
      <c r="M27" s="78" t="s">
        <v>6102</v>
      </c>
      <c r="N27" s="78"/>
      <c r="O27" s="79">
        <v>1</v>
      </c>
      <c r="P27" s="79">
        <v>600</v>
      </c>
      <c r="Q27" s="79">
        <v>380</v>
      </c>
      <c r="R27" s="79">
        <v>930</v>
      </c>
      <c r="S27" s="79"/>
      <c r="T27" s="79"/>
      <c r="U27" s="79"/>
      <c r="V27" s="79"/>
      <c r="W27" s="79"/>
      <c r="X27" s="79"/>
      <c r="Y27" s="79"/>
      <c r="Z27" s="79"/>
      <c r="AA27" s="79"/>
      <c r="AB27" s="79"/>
      <c r="AC27" s="79"/>
      <c r="AD27" s="81"/>
      <c r="AE27" s="79" t="s">
        <v>3482</v>
      </c>
      <c r="AF27" s="79"/>
      <c r="AG27" s="79"/>
      <c r="AH27" s="79"/>
      <c r="AI27" s="79"/>
      <c r="AJ27" s="79"/>
      <c r="AK27" s="79"/>
      <c r="AL27" s="79"/>
      <c r="AM27" s="79"/>
      <c r="AN27" s="79"/>
      <c r="AO27" s="79"/>
      <c r="AP27" s="79"/>
      <c r="AQ27" s="79"/>
      <c r="AR27" s="79"/>
      <c r="AS27" s="79"/>
      <c r="AT27" s="79"/>
      <c r="AU27" s="79"/>
      <c r="AV27" s="79"/>
      <c r="AW27" s="79"/>
      <c r="AX27" s="79"/>
      <c r="AY27" s="79"/>
      <c r="AZ27" s="83">
        <f t="shared" si="0"/>
        <v>0.21204000000000001</v>
      </c>
    </row>
    <row r="28" spans="1:52" s="85" customFormat="1" ht="34.950000000000003" customHeight="1" x14ac:dyDescent="0.45">
      <c r="A28" s="78" t="s">
        <v>31</v>
      </c>
      <c r="B28" s="79">
        <v>1</v>
      </c>
      <c r="C28" s="93" t="s">
        <v>170</v>
      </c>
      <c r="D28" s="78" t="s">
        <v>1961</v>
      </c>
      <c r="E28" s="78" t="s">
        <v>31</v>
      </c>
      <c r="F28" s="79">
        <v>1</v>
      </c>
      <c r="G28" s="78" t="s">
        <v>493</v>
      </c>
      <c r="H28" s="79"/>
      <c r="I28" s="87" t="s">
        <v>100</v>
      </c>
      <c r="J28" s="79" t="s">
        <v>0</v>
      </c>
      <c r="K28" s="79"/>
      <c r="L28" s="78" t="s">
        <v>6132</v>
      </c>
      <c r="M28" s="78" t="s">
        <v>6918</v>
      </c>
      <c r="N28" s="78" t="s">
        <v>499</v>
      </c>
      <c r="O28" s="79">
        <v>2</v>
      </c>
      <c r="P28" s="79"/>
      <c r="Q28" s="79"/>
      <c r="R28" s="79"/>
      <c r="S28" s="79"/>
      <c r="T28" s="79"/>
      <c r="U28" s="79"/>
      <c r="V28" s="79"/>
      <c r="W28" s="79"/>
      <c r="X28" s="79"/>
      <c r="Y28" s="79"/>
      <c r="Z28" s="79"/>
      <c r="AA28" s="79"/>
      <c r="AB28" s="79"/>
      <c r="AC28" s="79"/>
      <c r="AD28" s="81"/>
      <c r="AE28" s="79"/>
      <c r="AF28" s="79"/>
      <c r="AG28" s="79"/>
      <c r="AH28" s="79"/>
      <c r="AI28" s="79"/>
      <c r="AJ28" s="79"/>
      <c r="AK28" s="79"/>
      <c r="AL28" s="79"/>
      <c r="AM28" s="79"/>
      <c r="AN28" s="79"/>
      <c r="AO28" s="79"/>
      <c r="AP28" s="79"/>
      <c r="AQ28" s="79"/>
      <c r="AR28" s="79"/>
      <c r="AS28" s="79"/>
      <c r="AT28" s="79"/>
      <c r="AU28" s="79"/>
      <c r="AV28" s="79"/>
      <c r="AW28" s="79"/>
      <c r="AX28" s="79"/>
      <c r="AY28" s="79"/>
      <c r="AZ28" s="83">
        <f t="shared" si="0"/>
        <v>0</v>
      </c>
    </row>
    <row r="29" spans="1:52" s="99" customFormat="1" ht="34.950000000000003" customHeight="1" x14ac:dyDescent="0.45">
      <c r="A29" s="78" t="s">
        <v>31</v>
      </c>
      <c r="B29" s="77">
        <v>1</v>
      </c>
      <c r="C29" s="93" t="s">
        <v>170</v>
      </c>
      <c r="D29" s="93"/>
      <c r="E29" s="93"/>
      <c r="F29" s="94"/>
      <c r="G29" s="93"/>
      <c r="H29" s="77"/>
      <c r="I29" s="95"/>
      <c r="J29" s="77"/>
      <c r="K29" s="77"/>
      <c r="L29" s="93" t="s">
        <v>6108</v>
      </c>
      <c r="M29" s="96" t="s">
        <v>6135</v>
      </c>
      <c r="N29" s="96"/>
      <c r="O29" s="79">
        <v>1</v>
      </c>
      <c r="P29" s="77">
        <v>1070</v>
      </c>
      <c r="Q29" s="77">
        <v>500</v>
      </c>
      <c r="R29" s="77">
        <v>900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0"/>
        <v>0.48149999999999998</v>
      </c>
    </row>
    <row r="30" spans="1:52" s="99" customFormat="1" ht="34.950000000000003" customHeight="1" x14ac:dyDescent="0.45">
      <c r="A30" s="78" t="s">
        <v>31</v>
      </c>
      <c r="B30" s="77">
        <v>1</v>
      </c>
      <c r="C30" s="93" t="s">
        <v>170</v>
      </c>
      <c r="D30" s="93"/>
      <c r="E30" s="93"/>
      <c r="F30" s="94"/>
      <c r="G30" s="93"/>
      <c r="H30" s="77"/>
      <c r="I30" s="95"/>
      <c r="J30" s="77"/>
      <c r="K30" s="77"/>
      <c r="L30" s="93" t="s">
        <v>5979</v>
      </c>
      <c r="M30" s="96" t="s">
        <v>6044</v>
      </c>
      <c r="N30" s="96"/>
      <c r="O30" s="79">
        <v>1</v>
      </c>
      <c r="P30" s="77">
        <v>450</v>
      </c>
      <c r="Q30" s="77">
        <v>550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 t="shared" si="0"/>
        <v>0.17324999999999999</v>
      </c>
    </row>
    <row r="31" spans="1:52" s="99" customFormat="1" ht="34.950000000000003" customHeight="1" x14ac:dyDescent="0.45">
      <c r="A31" s="78" t="s">
        <v>31</v>
      </c>
      <c r="B31" s="77">
        <v>1</v>
      </c>
      <c r="C31" s="93" t="s">
        <v>170</v>
      </c>
      <c r="D31" s="93"/>
      <c r="E31" s="93"/>
      <c r="F31" s="94"/>
      <c r="G31" s="93"/>
      <c r="H31" s="77"/>
      <c r="I31" s="95"/>
      <c r="J31" s="77"/>
      <c r="K31" s="77"/>
      <c r="L31" s="93" t="s">
        <v>6134</v>
      </c>
      <c r="M31" s="96"/>
      <c r="N31" s="96"/>
      <c r="O31" s="79">
        <v>1</v>
      </c>
      <c r="P31" s="77"/>
      <c r="Q31" s="77"/>
      <c r="R31" s="77"/>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si="0"/>
        <v>0</v>
      </c>
    </row>
    <row r="32" spans="1:52" s="99" customFormat="1" ht="34.950000000000003" customHeight="1" x14ac:dyDescent="0.45">
      <c r="A32" s="78" t="s">
        <v>31</v>
      </c>
      <c r="B32" s="77">
        <v>1</v>
      </c>
      <c r="C32" s="93" t="s">
        <v>170</v>
      </c>
      <c r="D32" s="93"/>
      <c r="E32" s="93"/>
      <c r="F32" s="94"/>
      <c r="G32" s="93"/>
      <c r="H32" s="77"/>
      <c r="I32" s="95"/>
      <c r="J32" s="77"/>
      <c r="K32" s="77"/>
      <c r="L32" s="93" t="s">
        <v>6118</v>
      </c>
      <c r="M32" s="96"/>
      <c r="N32" s="96"/>
      <c r="O32" s="79">
        <v>1</v>
      </c>
      <c r="P32" s="77"/>
      <c r="Q32" s="77"/>
      <c r="R32" s="77"/>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t="s">
        <v>6097</v>
      </c>
      <c r="AZ32" s="83">
        <f t="shared" si="0"/>
        <v>0</v>
      </c>
    </row>
    <row r="33" spans="1:52" s="99" customFormat="1" ht="34.950000000000003" customHeight="1" x14ac:dyDescent="0.45">
      <c r="A33" s="78" t="s">
        <v>31</v>
      </c>
      <c r="B33" s="77">
        <v>1</v>
      </c>
      <c r="C33" s="93" t="s">
        <v>170</v>
      </c>
      <c r="D33" s="93"/>
      <c r="E33" s="93"/>
      <c r="F33" s="94"/>
      <c r="G33" s="93"/>
      <c r="H33" s="77"/>
      <c r="I33" s="95"/>
      <c r="J33" s="77"/>
      <c r="K33" s="77"/>
      <c r="L33" s="93" t="s">
        <v>6112</v>
      </c>
      <c r="M33" s="96"/>
      <c r="N33" s="96"/>
      <c r="O33" s="79">
        <v>5</v>
      </c>
      <c r="P33" s="77"/>
      <c r="Q33" s="77"/>
      <c r="R33" s="77"/>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f t="shared" si="0"/>
        <v>0</v>
      </c>
    </row>
    <row r="34" spans="1:52" ht="34.950000000000003" customHeight="1" x14ac:dyDescent="0.45">
      <c r="A34" s="78" t="s">
        <v>31</v>
      </c>
      <c r="B34" s="79">
        <v>1</v>
      </c>
      <c r="C34" s="78" t="s">
        <v>10395</v>
      </c>
      <c r="D34" s="78" t="s">
        <v>1961</v>
      </c>
      <c r="E34" s="78" t="s">
        <v>31</v>
      </c>
      <c r="F34" s="79">
        <v>1</v>
      </c>
      <c r="G34" s="78" t="s">
        <v>509</v>
      </c>
      <c r="H34" s="79"/>
      <c r="I34" s="87" t="s">
        <v>510</v>
      </c>
      <c r="J34" s="79" t="s">
        <v>0</v>
      </c>
      <c r="K34" s="79"/>
      <c r="L34" s="78" t="s">
        <v>6131</v>
      </c>
      <c r="M34" s="78" t="s">
        <v>6129</v>
      </c>
      <c r="N34" s="78"/>
      <c r="O34" s="79">
        <v>1</v>
      </c>
      <c r="P34" s="79">
        <v>450</v>
      </c>
      <c r="Q34" s="79">
        <v>450</v>
      </c>
      <c r="R34" s="79">
        <v>1000</v>
      </c>
      <c r="S34" s="79" t="s">
        <v>3482</v>
      </c>
      <c r="T34" s="79"/>
      <c r="U34" s="79"/>
      <c r="V34" s="79"/>
      <c r="W34" s="79"/>
      <c r="X34" s="79"/>
      <c r="Y34" s="79"/>
      <c r="Z34" s="79"/>
      <c r="AA34" s="79"/>
      <c r="AB34" s="79"/>
      <c r="AC34" s="79"/>
      <c r="AD34" s="81"/>
      <c r="AE34" s="79" t="s">
        <v>3043</v>
      </c>
      <c r="AF34" s="79"/>
      <c r="AG34" s="79"/>
      <c r="AH34" s="79"/>
      <c r="AI34" s="79"/>
      <c r="AJ34" s="79"/>
      <c r="AK34" s="79"/>
      <c r="AL34" s="79"/>
      <c r="AM34" s="79"/>
      <c r="AN34" s="79"/>
      <c r="AO34" s="79"/>
      <c r="AP34" s="79"/>
      <c r="AQ34" s="79"/>
      <c r="AR34" s="79"/>
      <c r="AS34" s="79"/>
      <c r="AT34" s="79"/>
      <c r="AU34" s="79"/>
      <c r="AV34" s="79"/>
      <c r="AW34" s="79"/>
      <c r="AX34" s="79"/>
      <c r="AY34" s="79"/>
      <c r="AZ34" s="83">
        <f t="shared" si="0"/>
        <v>0.20250000000000001</v>
      </c>
    </row>
    <row r="35" spans="1:52" ht="34.950000000000003" customHeight="1" x14ac:dyDescent="0.45">
      <c r="A35" s="78" t="s">
        <v>31</v>
      </c>
      <c r="B35" s="79">
        <v>1</v>
      </c>
      <c r="C35" s="78" t="s">
        <v>10395</v>
      </c>
      <c r="D35" s="78" t="s">
        <v>1961</v>
      </c>
      <c r="E35" s="78" t="s">
        <v>31</v>
      </c>
      <c r="F35" s="79">
        <v>1</v>
      </c>
      <c r="G35" s="78" t="s">
        <v>2530</v>
      </c>
      <c r="H35" s="79"/>
      <c r="I35" s="87" t="s">
        <v>505</v>
      </c>
      <c r="J35" s="79" t="s">
        <v>0</v>
      </c>
      <c r="K35" s="79"/>
      <c r="L35" s="78" t="s">
        <v>506</v>
      </c>
      <c r="M35" s="78" t="s">
        <v>6130</v>
      </c>
      <c r="N35" s="78" t="s">
        <v>507</v>
      </c>
      <c r="O35" s="79">
        <v>1</v>
      </c>
      <c r="P35" s="79">
        <v>530</v>
      </c>
      <c r="Q35" s="79">
        <v>500</v>
      </c>
      <c r="R35" s="79">
        <v>750</v>
      </c>
      <c r="S35" s="79"/>
      <c r="T35" s="79" t="s">
        <v>3482</v>
      </c>
      <c r="U35" s="79"/>
      <c r="V35" s="79"/>
      <c r="W35" s="79"/>
      <c r="X35" s="79"/>
      <c r="Y35" s="79" t="s">
        <v>5474</v>
      </c>
      <c r="Z35" s="79"/>
      <c r="AA35" s="79"/>
      <c r="AB35" s="79"/>
      <c r="AC35" s="79"/>
      <c r="AD35" s="81"/>
      <c r="AE35" s="79" t="s">
        <v>3043</v>
      </c>
      <c r="AF35" s="79"/>
      <c r="AG35" s="79"/>
      <c r="AH35" s="79"/>
      <c r="AI35" s="79"/>
      <c r="AJ35" s="79"/>
      <c r="AK35" s="79"/>
      <c r="AL35" s="79"/>
      <c r="AM35" s="79"/>
      <c r="AN35" s="79"/>
      <c r="AO35" s="79"/>
      <c r="AP35" s="79"/>
      <c r="AQ35" s="79"/>
      <c r="AR35" s="79"/>
      <c r="AS35" s="79"/>
      <c r="AT35" s="79"/>
      <c r="AU35" s="79"/>
      <c r="AV35" s="79"/>
      <c r="AW35" s="79"/>
      <c r="AX35" s="79"/>
      <c r="AY35" s="79"/>
      <c r="AZ35" s="83">
        <f t="shared" si="0"/>
        <v>0.19875000000000001</v>
      </c>
    </row>
  </sheetData>
  <autoFilter ref="A2:BN35"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29:AS33 AS5:AS19">
    <cfRule type="uniqueValues" dxfId="41" priority="7"/>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FB651-6EE1-4C55-99B3-0A9109ED08B9}">
  <sheetPr>
    <tabColor theme="5" tint="0.59999389629810485"/>
    <pageSetUpPr fitToPage="1"/>
  </sheetPr>
  <dimension ref="A1:AZ204"/>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5848</v>
      </c>
      <c r="B3" s="77">
        <v>1</v>
      </c>
      <c r="C3" s="93" t="s">
        <v>10422</v>
      </c>
      <c r="D3" s="93"/>
      <c r="E3" s="93"/>
      <c r="F3" s="94"/>
      <c r="G3" s="93"/>
      <c r="H3" s="77"/>
      <c r="I3" s="95">
        <v>2152</v>
      </c>
      <c r="J3" s="77"/>
      <c r="K3" s="77"/>
      <c r="L3" s="93" t="s">
        <v>3090</v>
      </c>
      <c r="M3" s="96"/>
      <c r="N3" s="96" t="s">
        <v>3102</v>
      </c>
      <c r="O3" s="79">
        <v>1</v>
      </c>
      <c r="P3" s="77">
        <v>900</v>
      </c>
      <c r="Q3" s="77">
        <v>515</v>
      </c>
      <c r="R3" s="77">
        <v>1790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722</v>
      </c>
      <c r="AU3" s="77">
        <v>58</v>
      </c>
      <c r="AV3" s="94" t="s">
        <v>3114</v>
      </c>
      <c r="AW3" s="77" t="s">
        <v>2957</v>
      </c>
      <c r="AX3" s="94"/>
      <c r="AY3" s="98"/>
      <c r="AZ3" s="83">
        <f>P3*Q3*R3/1000000000*O3</f>
        <v>0.82966499999999999</v>
      </c>
    </row>
    <row r="4" spans="1:52" s="99" customFormat="1" ht="34.950000000000003" customHeight="1" x14ac:dyDescent="0.45">
      <c r="A4" s="93" t="s">
        <v>5848</v>
      </c>
      <c r="B4" s="77">
        <v>1</v>
      </c>
      <c r="C4" s="93" t="s">
        <v>10422</v>
      </c>
      <c r="D4" s="93"/>
      <c r="E4" s="93"/>
      <c r="F4" s="94"/>
      <c r="G4" s="93"/>
      <c r="H4" s="77"/>
      <c r="I4" s="95">
        <v>2153</v>
      </c>
      <c r="J4" s="77"/>
      <c r="K4" s="77"/>
      <c r="L4" s="93" t="s">
        <v>3105</v>
      </c>
      <c r="M4" s="96"/>
      <c r="N4" s="96"/>
      <c r="O4" s="79">
        <v>1</v>
      </c>
      <c r="P4" s="77">
        <v>1200</v>
      </c>
      <c r="Q4" s="77">
        <v>750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723</v>
      </c>
      <c r="AU4" s="77">
        <v>58</v>
      </c>
      <c r="AV4" s="94" t="s">
        <v>3114</v>
      </c>
      <c r="AW4" s="77" t="s">
        <v>2874</v>
      </c>
      <c r="AX4" s="94"/>
      <c r="AY4" s="98"/>
      <c r="AZ4" s="83">
        <f>P4*Q4*R4/1000000000*O4</f>
        <v>0.63</v>
      </c>
    </row>
    <row r="5" spans="1:52" s="99" customFormat="1" ht="34.950000000000003" customHeight="1" x14ac:dyDescent="0.45">
      <c r="A5" s="93" t="s">
        <v>5848</v>
      </c>
      <c r="B5" s="77">
        <v>1</v>
      </c>
      <c r="C5" s="93" t="s">
        <v>10422</v>
      </c>
      <c r="D5" s="93"/>
      <c r="E5" s="93"/>
      <c r="F5" s="94"/>
      <c r="G5" s="93"/>
      <c r="H5" s="77"/>
      <c r="I5" s="95">
        <v>2155</v>
      </c>
      <c r="J5" s="77"/>
      <c r="K5" s="77"/>
      <c r="L5" s="93" t="s">
        <v>3474</v>
      </c>
      <c r="M5" s="96"/>
      <c r="N5" s="96"/>
      <c r="O5" s="79">
        <v>1</v>
      </c>
      <c r="P5" s="77"/>
      <c r="Q5" s="77"/>
      <c r="R5" s="77"/>
      <c r="S5" s="77"/>
      <c r="T5" s="77"/>
      <c r="U5" s="77"/>
      <c r="V5" s="77"/>
      <c r="W5" s="77"/>
      <c r="X5" s="77"/>
      <c r="Y5" s="77"/>
      <c r="Z5" s="77"/>
      <c r="AA5" s="77"/>
      <c r="AB5" s="77"/>
      <c r="AC5" s="77"/>
      <c r="AD5" s="77"/>
      <c r="AE5" s="77"/>
      <c r="AF5" s="77"/>
      <c r="AG5" s="77"/>
      <c r="AH5" s="77"/>
      <c r="AI5" s="77"/>
      <c r="AJ5" s="77" t="s">
        <v>3043</v>
      </c>
      <c r="AK5" s="77"/>
      <c r="AL5" s="77"/>
      <c r="AM5" s="94"/>
      <c r="AN5" s="94"/>
      <c r="AO5" s="77"/>
      <c r="AP5" s="77"/>
      <c r="AQ5" s="77"/>
      <c r="AR5" s="77"/>
      <c r="AS5" s="97"/>
      <c r="AT5" s="77">
        <v>725</v>
      </c>
      <c r="AU5" s="77">
        <v>58</v>
      </c>
      <c r="AV5" s="94" t="s">
        <v>3114</v>
      </c>
      <c r="AW5" s="77" t="s">
        <v>2876</v>
      </c>
      <c r="AX5" s="94"/>
      <c r="AY5" s="98"/>
      <c r="AZ5" s="83">
        <f>P5*Q5*R5/1000000000*O5</f>
        <v>0</v>
      </c>
    </row>
    <row r="6" spans="1:52" s="99" customFormat="1" ht="34.950000000000003" customHeight="1" x14ac:dyDescent="0.45">
      <c r="A6" s="93" t="s">
        <v>5848</v>
      </c>
      <c r="B6" s="77">
        <v>1</v>
      </c>
      <c r="C6" s="93" t="s">
        <v>10422</v>
      </c>
      <c r="D6" s="93"/>
      <c r="E6" s="93"/>
      <c r="F6" s="94"/>
      <c r="G6" s="93"/>
      <c r="H6" s="77"/>
      <c r="I6" s="95">
        <v>2156</v>
      </c>
      <c r="J6" s="77"/>
      <c r="K6" s="77"/>
      <c r="L6" s="93" t="s">
        <v>4016</v>
      </c>
      <c r="M6" s="96"/>
      <c r="N6" s="96"/>
      <c r="O6" s="79">
        <v>1</v>
      </c>
      <c r="P6" s="77">
        <v>2100</v>
      </c>
      <c r="Q6" s="77">
        <v>1000</v>
      </c>
      <c r="R6" s="77">
        <v>820</v>
      </c>
      <c r="S6" s="77"/>
      <c r="T6" s="77"/>
      <c r="U6" s="77"/>
      <c r="V6" s="77"/>
      <c r="W6" s="77"/>
      <c r="X6" s="77"/>
      <c r="Y6" s="77"/>
      <c r="Z6" s="77"/>
      <c r="AA6" s="77"/>
      <c r="AB6" s="77"/>
      <c r="AC6" s="77"/>
      <c r="AD6" s="77"/>
      <c r="AE6" s="77"/>
      <c r="AF6" s="77"/>
      <c r="AG6" s="77"/>
      <c r="AH6" s="77"/>
      <c r="AI6" s="77"/>
      <c r="AJ6" s="77"/>
      <c r="AK6" s="77"/>
      <c r="AL6" s="77"/>
      <c r="AM6" s="94" t="s">
        <v>5267</v>
      </c>
      <c r="AN6" s="94"/>
      <c r="AO6" s="77"/>
      <c r="AP6" s="77"/>
      <c r="AQ6" s="77"/>
      <c r="AR6" s="77"/>
      <c r="AS6" s="97"/>
      <c r="AT6" s="77">
        <v>726</v>
      </c>
      <c r="AU6" s="77">
        <v>58</v>
      </c>
      <c r="AV6" s="94" t="s">
        <v>3114</v>
      </c>
      <c r="AW6" s="77" t="s">
        <v>2874</v>
      </c>
      <c r="AX6" s="94" t="s">
        <v>3669</v>
      </c>
      <c r="AY6" s="98"/>
      <c r="AZ6" s="83">
        <f>P6*Q6*R6/1000000000*O6</f>
        <v>1.722</v>
      </c>
    </row>
    <row r="7" spans="1:52" s="99" customFormat="1" ht="34.950000000000003" customHeight="1" x14ac:dyDescent="0.45">
      <c r="A7" s="93" t="s">
        <v>5848</v>
      </c>
      <c r="B7" s="77">
        <v>1</v>
      </c>
      <c r="C7" s="93" t="s">
        <v>5265</v>
      </c>
      <c r="D7" s="93"/>
      <c r="E7" s="93"/>
      <c r="F7" s="94"/>
      <c r="G7" s="93"/>
      <c r="H7" s="77"/>
      <c r="I7" s="95">
        <v>2114</v>
      </c>
      <c r="J7" s="77"/>
      <c r="K7" s="77"/>
      <c r="L7" s="93" t="s">
        <v>3486</v>
      </c>
      <c r="M7" s="96" t="s">
        <v>6547</v>
      </c>
      <c r="N7" s="96" t="s">
        <v>5266</v>
      </c>
      <c r="O7" s="79">
        <v>1</v>
      </c>
      <c r="P7" s="77">
        <v>480</v>
      </c>
      <c r="Q7" s="77">
        <v>590</v>
      </c>
      <c r="R7" s="77">
        <v>1120</v>
      </c>
      <c r="S7" s="77"/>
      <c r="T7" s="77"/>
      <c r="U7" s="77"/>
      <c r="V7" s="77"/>
      <c r="W7" s="77"/>
      <c r="X7" s="77"/>
      <c r="Y7" s="77"/>
      <c r="Z7" s="77"/>
      <c r="AA7" s="77"/>
      <c r="AB7" s="77"/>
      <c r="AC7" s="77"/>
      <c r="AD7" s="77"/>
      <c r="AE7" s="77"/>
      <c r="AF7" s="77"/>
      <c r="AG7" s="77"/>
      <c r="AH7" s="77"/>
      <c r="AI7" s="77"/>
      <c r="AJ7" s="77"/>
      <c r="AK7" s="77"/>
      <c r="AL7" s="77"/>
      <c r="AM7" s="94" t="s">
        <v>5267</v>
      </c>
      <c r="AN7" s="94" t="s">
        <v>5268</v>
      </c>
      <c r="AO7" s="77"/>
      <c r="AP7" s="77"/>
      <c r="AQ7" s="77"/>
      <c r="AR7" s="77"/>
      <c r="AS7" s="97"/>
      <c r="AT7" s="77">
        <v>684</v>
      </c>
      <c r="AU7" s="77">
        <v>58</v>
      </c>
      <c r="AV7" s="94" t="s">
        <v>3114</v>
      </c>
      <c r="AW7" s="77" t="s">
        <v>2874</v>
      </c>
      <c r="AX7" s="94" t="s">
        <v>3669</v>
      </c>
      <c r="AY7" s="77"/>
      <c r="AZ7" s="83">
        <f t="shared" ref="AZ7:AZ31" si="0">P7*Q7*R7/1000000000*O7</f>
        <v>0.31718400000000002</v>
      </c>
    </row>
    <row r="8" spans="1:52" s="150" customFormat="1" ht="34.950000000000003" customHeight="1" x14ac:dyDescent="0.45">
      <c r="A8" s="142" t="s">
        <v>5848</v>
      </c>
      <c r="B8" s="143">
        <v>1</v>
      </c>
      <c r="C8" s="142" t="s">
        <v>5265</v>
      </c>
      <c r="D8" s="142"/>
      <c r="E8" s="142"/>
      <c r="F8" s="144"/>
      <c r="G8" s="142"/>
      <c r="H8" s="143"/>
      <c r="I8" s="145">
        <v>2115</v>
      </c>
      <c r="J8" s="143"/>
      <c r="K8" s="143"/>
      <c r="L8" s="142" t="s">
        <v>3501</v>
      </c>
      <c r="M8" s="146" t="s">
        <v>5269</v>
      </c>
      <c r="N8" s="146" t="s">
        <v>5270</v>
      </c>
      <c r="O8" s="147">
        <v>1</v>
      </c>
      <c r="P8" s="143">
        <v>450</v>
      </c>
      <c r="Q8" s="143">
        <v>300</v>
      </c>
      <c r="R8" s="143">
        <v>260</v>
      </c>
      <c r="S8" s="143"/>
      <c r="T8" s="143"/>
      <c r="U8" s="143"/>
      <c r="V8" s="143"/>
      <c r="W8" s="143"/>
      <c r="X8" s="143"/>
      <c r="Y8" s="143"/>
      <c r="Z8" s="143"/>
      <c r="AA8" s="143"/>
      <c r="AB8" s="143"/>
      <c r="AC8" s="143"/>
      <c r="AD8" s="143"/>
      <c r="AE8" s="143"/>
      <c r="AF8" s="143"/>
      <c r="AG8" s="143"/>
      <c r="AH8" s="143"/>
      <c r="AI8" s="143"/>
      <c r="AJ8" s="143"/>
      <c r="AK8" s="143"/>
      <c r="AL8" s="143"/>
      <c r="AM8" s="144" t="s">
        <v>5267</v>
      </c>
      <c r="AN8" s="144" t="s">
        <v>5271</v>
      </c>
      <c r="AO8" s="143"/>
      <c r="AP8" s="143"/>
      <c r="AQ8" s="143"/>
      <c r="AR8" s="143"/>
      <c r="AS8" s="148"/>
      <c r="AT8" s="143">
        <v>685</v>
      </c>
      <c r="AU8" s="143">
        <v>58</v>
      </c>
      <c r="AV8" s="144" t="s">
        <v>3114</v>
      </c>
      <c r="AW8" s="143" t="s">
        <v>2874</v>
      </c>
      <c r="AX8" s="144" t="s">
        <v>5272</v>
      </c>
      <c r="AY8" s="143"/>
      <c r="AZ8" s="83">
        <f t="shared" si="0"/>
        <v>3.5099999999999999E-2</v>
      </c>
    </row>
    <row r="9" spans="1:52" s="99" customFormat="1" ht="34.950000000000003" customHeight="1" x14ac:dyDescent="0.45">
      <c r="A9" s="93" t="s">
        <v>5848</v>
      </c>
      <c r="B9" s="77">
        <v>1</v>
      </c>
      <c r="C9" s="93" t="s">
        <v>5265</v>
      </c>
      <c r="D9" s="93"/>
      <c r="E9" s="93"/>
      <c r="F9" s="94"/>
      <c r="G9" s="93"/>
      <c r="H9" s="77"/>
      <c r="I9" s="95">
        <v>2116</v>
      </c>
      <c r="J9" s="77"/>
      <c r="K9" s="77"/>
      <c r="L9" s="93" t="s">
        <v>3486</v>
      </c>
      <c r="M9" s="96" t="s">
        <v>6548</v>
      </c>
      <c r="N9" s="96" t="s">
        <v>5273</v>
      </c>
      <c r="O9" s="79">
        <v>1</v>
      </c>
      <c r="P9" s="77">
        <v>480</v>
      </c>
      <c r="Q9" s="77">
        <v>560</v>
      </c>
      <c r="R9" s="77">
        <v>1210</v>
      </c>
      <c r="S9" s="77"/>
      <c r="T9" s="77"/>
      <c r="U9" s="77"/>
      <c r="V9" s="77"/>
      <c r="W9" s="77"/>
      <c r="X9" s="77"/>
      <c r="Y9" s="77"/>
      <c r="Z9" s="77"/>
      <c r="AA9" s="77"/>
      <c r="AB9" s="77"/>
      <c r="AC9" s="77"/>
      <c r="AD9" s="77"/>
      <c r="AE9" s="77"/>
      <c r="AF9" s="77"/>
      <c r="AG9" s="77"/>
      <c r="AH9" s="77"/>
      <c r="AI9" s="77"/>
      <c r="AJ9" s="77"/>
      <c r="AK9" s="77"/>
      <c r="AL9" s="77"/>
      <c r="AM9" s="94" t="s">
        <v>5267</v>
      </c>
      <c r="AN9" s="94" t="s">
        <v>5274</v>
      </c>
      <c r="AO9" s="77"/>
      <c r="AP9" s="77"/>
      <c r="AQ9" s="77"/>
      <c r="AR9" s="77"/>
      <c r="AS9" s="97"/>
      <c r="AT9" s="77">
        <v>686</v>
      </c>
      <c r="AU9" s="77">
        <v>58</v>
      </c>
      <c r="AV9" s="94" t="s">
        <v>3114</v>
      </c>
      <c r="AW9" s="77" t="s">
        <v>2876</v>
      </c>
      <c r="AX9" s="94" t="s">
        <v>5272</v>
      </c>
      <c r="AY9" s="77"/>
      <c r="AZ9" s="83">
        <f t="shared" si="0"/>
        <v>0.32524799999999998</v>
      </c>
    </row>
    <row r="10" spans="1:52" s="99" customFormat="1" ht="34.950000000000003" customHeight="1" x14ac:dyDescent="0.45">
      <c r="A10" s="93" t="s">
        <v>5848</v>
      </c>
      <c r="B10" s="77">
        <v>1</v>
      </c>
      <c r="C10" s="93" t="s">
        <v>5265</v>
      </c>
      <c r="D10" s="93"/>
      <c r="E10" s="93"/>
      <c r="F10" s="94"/>
      <c r="G10" s="93"/>
      <c r="H10" s="77"/>
      <c r="I10" s="95">
        <v>2117</v>
      </c>
      <c r="J10" s="77"/>
      <c r="K10" s="77"/>
      <c r="L10" s="93" t="s">
        <v>3505</v>
      </c>
      <c r="M10" s="96" t="s">
        <v>2927</v>
      </c>
      <c r="N10" s="96" t="s">
        <v>5275</v>
      </c>
      <c r="O10" s="79">
        <v>1</v>
      </c>
      <c r="P10" s="77">
        <v>230</v>
      </c>
      <c r="Q10" s="77">
        <v>300</v>
      </c>
      <c r="R10" s="77">
        <v>280</v>
      </c>
      <c r="S10" s="77"/>
      <c r="T10" s="77"/>
      <c r="U10" s="77"/>
      <c r="V10" s="77"/>
      <c r="W10" s="77"/>
      <c r="X10" s="77"/>
      <c r="Y10" s="77"/>
      <c r="Z10" s="77"/>
      <c r="AA10" s="77"/>
      <c r="AB10" s="77"/>
      <c r="AC10" s="77"/>
      <c r="AD10" s="77"/>
      <c r="AE10" s="77"/>
      <c r="AF10" s="77"/>
      <c r="AG10" s="77"/>
      <c r="AH10" s="77"/>
      <c r="AI10" s="77"/>
      <c r="AJ10" s="77"/>
      <c r="AK10" s="77"/>
      <c r="AL10" s="77"/>
      <c r="AM10" s="94" t="s">
        <v>5267</v>
      </c>
      <c r="AN10" s="94" t="s">
        <v>5271</v>
      </c>
      <c r="AO10" s="77"/>
      <c r="AP10" s="77"/>
      <c r="AQ10" s="77"/>
      <c r="AR10" s="77"/>
      <c r="AS10" s="97"/>
      <c r="AT10" s="77">
        <v>687</v>
      </c>
      <c r="AU10" s="77">
        <v>58</v>
      </c>
      <c r="AV10" s="94" t="s">
        <v>3114</v>
      </c>
      <c r="AW10" s="77" t="s">
        <v>2874</v>
      </c>
      <c r="AX10" s="94" t="s">
        <v>5272</v>
      </c>
      <c r="AY10" s="77"/>
      <c r="AZ10" s="83">
        <f t="shared" si="0"/>
        <v>1.932E-2</v>
      </c>
    </row>
    <row r="11" spans="1:52" s="99" customFormat="1" ht="34.950000000000003" customHeight="1" x14ac:dyDescent="0.45">
      <c r="A11" s="93" t="s">
        <v>5848</v>
      </c>
      <c r="B11" s="77">
        <v>1</v>
      </c>
      <c r="C11" s="93" t="s">
        <v>5265</v>
      </c>
      <c r="D11" s="93"/>
      <c r="E11" s="93"/>
      <c r="F11" s="94"/>
      <c r="G11" s="93"/>
      <c r="H11" s="77"/>
      <c r="I11" s="95">
        <v>2118</v>
      </c>
      <c r="J11" s="77"/>
      <c r="K11" s="77"/>
      <c r="L11" s="93" t="s">
        <v>4605</v>
      </c>
      <c r="M11" s="96" t="s">
        <v>6363</v>
      </c>
      <c r="N11" s="96"/>
      <c r="O11" s="79">
        <v>1</v>
      </c>
      <c r="P11" s="77">
        <v>400</v>
      </c>
      <c r="Q11" s="77">
        <v>400</v>
      </c>
      <c r="R11" s="77">
        <v>440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688</v>
      </c>
      <c r="AU11" s="77">
        <v>58</v>
      </c>
      <c r="AV11" s="94" t="s">
        <v>3114</v>
      </c>
      <c r="AW11" s="77" t="s">
        <v>2868</v>
      </c>
      <c r="AX11" s="94" t="s">
        <v>3063</v>
      </c>
      <c r="AY11" s="77"/>
      <c r="AZ11" s="83">
        <f t="shared" si="0"/>
        <v>7.0400000000000004E-2</v>
      </c>
    </row>
    <row r="12" spans="1:52" s="99" customFormat="1" ht="34.950000000000003" customHeight="1" x14ac:dyDescent="0.45">
      <c r="A12" s="93" t="s">
        <v>5848</v>
      </c>
      <c r="B12" s="77">
        <v>1</v>
      </c>
      <c r="C12" s="93" t="s">
        <v>5265</v>
      </c>
      <c r="D12" s="93"/>
      <c r="E12" s="93"/>
      <c r="F12" s="94"/>
      <c r="G12" s="93"/>
      <c r="H12" s="77"/>
      <c r="I12" s="95">
        <v>2119</v>
      </c>
      <c r="J12" s="77"/>
      <c r="K12" s="77"/>
      <c r="L12" s="93" t="s">
        <v>3101</v>
      </c>
      <c r="M12" s="96"/>
      <c r="N12" s="96" t="s">
        <v>3096</v>
      </c>
      <c r="O12" s="79">
        <v>1</v>
      </c>
      <c r="P12" s="77">
        <v>650</v>
      </c>
      <c r="Q12" s="77">
        <v>580</v>
      </c>
      <c r="R12" s="77">
        <v>370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689</v>
      </c>
      <c r="AU12" s="77">
        <v>58</v>
      </c>
      <c r="AV12" s="94" t="s">
        <v>3114</v>
      </c>
      <c r="AW12" s="77" t="s">
        <v>2874</v>
      </c>
      <c r="AX12" s="94" t="s">
        <v>3043</v>
      </c>
      <c r="AY12" s="77"/>
      <c r="AZ12" s="83">
        <f t="shared" si="0"/>
        <v>0.13949</v>
      </c>
    </row>
    <row r="13" spans="1:52" s="99" customFormat="1" ht="34.950000000000003" customHeight="1" x14ac:dyDescent="0.45">
      <c r="A13" s="93" t="s">
        <v>5848</v>
      </c>
      <c r="B13" s="77">
        <v>1</v>
      </c>
      <c r="C13" s="93" t="s">
        <v>5265</v>
      </c>
      <c r="D13" s="93"/>
      <c r="E13" s="93"/>
      <c r="F13" s="94"/>
      <c r="G13" s="93"/>
      <c r="H13" s="77"/>
      <c r="I13" s="95">
        <v>2120</v>
      </c>
      <c r="J13" s="77"/>
      <c r="K13" s="77"/>
      <c r="L13" s="93" t="s">
        <v>2873</v>
      </c>
      <c r="M13" s="96" t="s">
        <v>6364</v>
      </c>
      <c r="N13" s="96"/>
      <c r="O13" s="79">
        <v>1</v>
      </c>
      <c r="P13" s="77">
        <v>700</v>
      </c>
      <c r="Q13" s="77">
        <v>450</v>
      </c>
      <c r="R13" s="77">
        <v>830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690</v>
      </c>
      <c r="AU13" s="77">
        <v>58</v>
      </c>
      <c r="AV13" s="94" t="s">
        <v>3114</v>
      </c>
      <c r="AW13" s="77" t="s">
        <v>2874</v>
      </c>
      <c r="AX13" s="94" t="s">
        <v>3043</v>
      </c>
      <c r="AY13" s="77"/>
      <c r="AZ13" s="83">
        <f t="shared" si="0"/>
        <v>0.26145000000000002</v>
      </c>
    </row>
    <row r="14" spans="1:52" s="99" customFormat="1" ht="34.950000000000003" customHeight="1" x14ac:dyDescent="0.45">
      <c r="A14" s="93" t="s">
        <v>5848</v>
      </c>
      <c r="B14" s="77">
        <v>1</v>
      </c>
      <c r="C14" s="93" t="s">
        <v>5265</v>
      </c>
      <c r="D14" s="93"/>
      <c r="E14" s="93"/>
      <c r="F14" s="94"/>
      <c r="G14" s="93"/>
      <c r="H14" s="77"/>
      <c r="I14" s="95">
        <v>2121</v>
      </c>
      <c r="J14" s="77"/>
      <c r="K14" s="77"/>
      <c r="L14" s="93" t="s">
        <v>3180</v>
      </c>
      <c r="M14" s="96" t="s">
        <v>6286</v>
      </c>
      <c r="N14" s="96"/>
      <c r="O14" s="79">
        <v>1</v>
      </c>
      <c r="P14" s="77">
        <v>900</v>
      </c>
      <c r="Q14" s="77">
        <v>450</v>
      </c>
      <c r="R14" s="77">
        <v>750</v>
      </c>
      <c r="S14" s="77"/>
      <c r="T14" s="77"/>
      <c r="U14" s="77"/>
      <c r="V14" s="77"/>
      <c r="W14" s="77"/>
      <c r="X14" s="77"/>
      <c r="Y14" s="77"/>
      <c r="Z14" s="77"/>
      <c r="AA14" s="77"/>
      <c r="AB14" s="77"/>
      <c r="AC14" s="77"/>
      <c r="AD14" s="77"/>
      <c r="AE14" s="77"/>
      <c r="AF14" s="77"/>
      <c r="AG14" s="77"/>
      <c r="AH14" s="77"/>
      <c r="AI14" s="77"/>
      <c r="AJ14" s="77" t="s">
        <v>3043</v>
      </c>
      <c r="AK14" s="77"/>
      <c r="AL14" s="77"/>
      <c r="AM14" s="94"/>
      <c r="AN14" s="94"/>
      <c r="AO14" s="77"/>
      <c r="AP14" s="77"/>
      <c r="AQ14" s="77"/>
      <c r="AR14" s="77"/>
      <c r="AS14" s="97"/>
      <c r="AT14" s="77">
        <v>691</v>
      </c>
      <c r="AU14" s="77">
        <v>58</v>
      </c>
      <c r="AV14" s="94" t="s">
        <v>3114</v>
      </c>
      <c r="AW14" s="77" t="s">
        <v>2868</v>
      </c>
      <c r="AX14" s="94" t="s">
        <v>3043</v>
      </c>
      <c r="AY14" s="77"/>
      <c r="AZ14" s="83">
        <f t="shared" si="0"/>
        <v>0.30375000000000002</v>
      </c>
    </row>
    <row r="15" spans="1:52" s="99" customFormat="1" ht="34.950000000000003" customHeight="1" x14ac:dyDescent="0.45">
      <c r="A15" s="93" t="s">
        <v>5848</v>
      </c>
      <c r="B15" s="77">
        <v>1</v>
      </c>
      <c r="C15" s="93" t="s">
        <v>5265</v>
      </c>
      <c r="D15" s="93"/>
      <c r="E15" s="93"/>
      <c r="F15" s="94"/>
      <c r="G15" s="93"/>
      <c r="H15" s="77"/>
      <c r="I15" s="95">
        <v>2122</v>
      </c>
      <c r="J15" s="77"/>
      <c r="K15" s="77"/>
      <c r="L15" s="93" t="s">
        <v>3099</v>
      </c>
      <c r="M15" s="96"/>
      <c r="N15" s="96"/>
      <c r="O15" s="79">
        <v>1</v>
      </c>
      <c r="P15" s="77">
        <v>2000</v>
      </c>
      <c r="Q15" s="77">
        <v>50</v>
      </c>
      <c r="R15" s="77">
        <v>1810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692</v>
      </c>
      <c r="AU15" s="77">
        <v>58</v>
      </c>
      <c r="AV15" s="94" t="s">
        <v>3114</v>
      </c>
      <c r="AW15" s="77" t="s">
        <v>2876</v>
      </c>
      <c r="AX15" s="94" t="s">
        <v>3449</v>
      </c>
      <c r="AY15" s="77"/>
      <c r="AZ15" s="83">
        <f t="shared" si="0"/>
        <v>0.18099999999999999</v>
      </c>
    </row>
    <row r="16" spans="1:52" s="99" customFormat="1" ht="34.950000000000003" customHeight="1" x14ac:dyDescent="0.45">
      <c r="A16" s="93" t="s">
        <v>5848</v>
      </c>
      <c r="B16" s="77">
        <v>1</v>
      </c>
      <c r="C16" s="93" t="s">
        <v>5265</v>
      </c>
      <c r="D16" s="93"/>
      <c r="E16" s="93"/>
      <c r="F16" s="94"/>
      <c r="G16" s="93"/>
      <c r="H16" s="77"/>
      <c r="I16" s="95">
        <v>2123</v>
      </c>
      <c r="J16" s="77"/>
      <c r="K16" s="77"/>
      <c r="L16" s="93" t="s">
        <v>3276</v>
      </c>
      <c r="M16" s="96"/>
      <c r="N16" s="96"/>
      <c r="O16" s="79">
        <v>1</v>
      </c>
      <c r="P16" s="77">
        <v>700</v>
      </c>
      <c r="Q16" s="77">
        <v>450</v>
      </c>
      <c r="R16" s="77">
        <v>630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693</v>
      </c>
      <c r="AU16" s="77">
        <v>58</v>
      </c>
      <c r="AV16" s="94" t="s">
        <v>3114</v>
      </c>
      <c r="AW16" s="77" t="s">
        <v>2868</v>
      </c>
      <c r="AX16" s="94" t="s">
        <v>3063</v>
      </c>
      <c r="AY16" s="77"/>
      <c r="AZ16" s="83">
        <f t="shared" si="0"/>
        <v>0.19844999999999999</v>
      </c>
    </row>
    <row r="17" spans="1:52" s="99" customFormat="1" ht="34.950000000000003" customHeight="1" x14ac:dyDescent="0.45">
      <c r="A17" s="93" t="s">
        <v>5848</v>
      </c>
      <c r="B17" s="77">
        <v>1</v>
      </c>
      <c r="C17" s="93" t="s">
        <v>5265</v>
      </c>
      <c r="D17" s="93"/>
      <c r="E17" s="93"/>
      <c r="F17" s="94"/>
      <c r="G17" s="93"/>
      <c r="H17" s="77"/>
      <c r="I17" s="95">
        <v>2124</v>
      </c>
      <c r="J17" s="77"/>
      <c r="K17" s="77"/>
      <c r="L17" s="93" t="s">
        <v>3094</v>
      </c>
      <c r="M17" s="96" t="s">
        <v>6365</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694</v>
      </c>
      <c r="AU17" s="77">
        <v>58</v>
      </c>
      <c r="AV17" s="94" t="s">
        <v>3114</v>
      </c>
      <c r="AW17" s="77" t="s">
        <v>2874</v>
      </c>
      <c r="AX17" s="94" t="s">
        <v>3063</v>
      </c>
      <c r="AY17" s="77"/>
      <c r="AZ17" s="83">
        <f t="shared" si="0"/>
        <v>0.14174999999999999</v>
      </c>
    </row>
    <row r="18" spans="1:52" s="99" customFormat="1" ht="34.950000000000003" customHeight="1" x14ac:dyDescent="0.45">
      <c r="A18" s="93" t="s">
        <v>5848</v>
      </c>
      <c r="B18" s="77">
        <v>1</v>
      </c>
      <c r="C18" s="93" t="s">
        <v>5265</v>
      </c>
      <c r="D18" s="93"/>
      <c r="E18" s="93"/>
      <c r="F18" s="94"/>
      <c r="G18" s="93"/>
      <c r="H18" s="77"/>
      <c r="I18" s="95">
        <v>2125</v>
      </c>
      <c r="J18" s="77"/>
      <c r="K18" s="77"/>
      <c r="L18" s="93" t="s">
        <v>3619</v>
      </c>
      <c r="M18" s="96"/>
      <c r="N18" s="96"/>
      <c r="O18" s="79">
        <v>1</v>
      </c>
      <c r="P18" s="77">
        <v>1050</v>
      </c>
      <c r="Q18" s="77">
        <v>630</v>
      </c>
      <c r="R18" s="77">
        <v>730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695</v>
      </c>
      <c r="AU18" s="77">
        <v>58</v>
      </c>
      <c r="AV18" s="94" t="s">
        <v>3114</v>
      </c>
      <c r="AW18" s="77" t="s">
        <v>2957</v>
      </c>
      <c r="AX18" s="94" t="s">
        <v>3449</v>
      </c>
      <c r="AY18" s="77"/>
      <c r="AZ18" s="83">
        <f t="shared" si="0"/>
        <v>0.48289500000000002</v>
      </c>
    </row>
    <row r="19" spans="1:52" s="99" customFormat="1" ht="34.950000000000003" customHeight="1" x14ac:dyDescent="0.45">
      <c r="A19" s="93" t="s">
        <v>5848</v>
      </c>
      <c r="B19" s="77">
        <v>1</v>
      </c>
      <c r="C19" s="93" t="s">
        <v>5265</v>
      </c>
      <c r="D19" s="93"/>
      <c r="E19" s="93"/>
      <c r="F19" s="94"/>
      <c r="G19" s="93"/>
      <c r="H19" s="77"/>
      <c r="I19" s="95">
        <v>2126</v>
      </c>
      <c r="J19" s="77"/>
      <c r="K19" s="77"/>
      <c r="L19" s="93" t="s">
        <v>3474</v>
      </c>
      <c r="M19" s="96"/>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t="s">
        <v>3043</v>
      </c>
      <c r="AK19" s="77"/>
      <c r="AL19" s="77"/>
      <c r="AM19" s="94"/>
      <c r="AN19" s="94"/>
      <c r="AO19" s="77"/>
      <c r="AP19" s="77"/>
      <c r="AQ19" s="77"/>
      <c r="AR19" s="77"/>
      <c r="AS19" s="97"/>
      <c r="AT19" s="77">
        <v>696</v>
      </c>
      <c r="AU19" s="77">
        <v>58</v>
      </c>
      <c r="AV19" s="94" t="s">
        <v>3114</v>
      </c>
      <c r="AW19" s="77" t="s">
        <v>2876</v>
      </c>
      <c r="AX19" s="94" t="s">
        <v>3063</v>
      </c>
      <c r="AY19" s="77"/>
      <c r="AZ19" s="83">
        <f t="shared" si="0"/>
        <v>0.14174999999999999</v>
      </c>
    </row>
    <row r="20" spans="1:52" s="99" customFormat="1" ht="34.950000000000003" customHeight="1" x14ac:dyDescent="0.45">
      <c r="A20" s="93" t="s">
        <v>5848</v>
      </c>
      <c r="B20" s="77">
        <v>1</v>
      </c>
      <c r="C20" s="93" t="s">
        <v>5265</v>
      </c>
      <c r="D20" s="93"/>
      <c r="E20" s="93"/>
      <c r="F20" s="94"/>
      <c r="G20" s="93"/>
      <c r="H20" s="77"/>
      <c r="I20" s="95">
        <v>2127</v>
      </c>
      <c r="J20" s="77"/>
      <c r="K20" s="77"/>
      <c r="L20" s="93" t="s">
        <v>2990</v>
      </c>
      <c r="M20" s="96" t="s">
        <v>5276</v>
      </c>
      <c r="N20" s="96"/>
      <c r="O20" s="79">
        <v>1</v>
      </c>
      <c r="P20" s="77">
        <v>540</v>
      </c>
      <c r="Q20" s="77">
        <v>230</v>
      </c>
      <c r="R20" s="77">
        <v>450</v>
      </c>
      <c r="S20" s="77"/>
      <c r="T20" s="77"/>
      <c r="U20" s="77"/>
      <c r="V20" s="77"/>
      <c r="W20" s="77"/>
      <c r="X20" s="77"/>
      <c r="Y20" s="77"/>
      <c r="Z20" s="77"/>
      <c r="AA20" s="77"/>
      <c r="AB20" s="77"/>
      <c r="AC20" s="77"/>
      <c r="AD20" s="77"/>
      <c r="AE20" s="77"/>
      <c r="AF20" s="77"/>
      <c r="AG20" s="77"/>
      <c r="AH20" s="77"/>
      <c r="AI20" s="77"/>
      <c r="AJ20" s="77"/>
      <c r="AK20" s="77"/>
      <c r="AL20" s="77"/>
      <c r="AM20" s="94" t="s">
        <v>5277</v>
      </c>
      <c r="AN20" s="94"/>
      <c r="AO20" s="77"/>
      <c r="AP20" s="77"/>
      <c r="AQ20" s="77"/>
      <c r="AR20" s="77"/>
      <c r="AS20" s="97"/>
      <c r="AT20" s="77">
        <v>697</v>
      </c>
      <c r="AU20" s="77">
        <v>58</v>
      </c>
      <c r="AV20" s="94" t="s">
        <v>3114</v>
      </c>
      <c r="AW20" s="77" t="s">
        <v>2868</v>
      </c>
      <c r="AX20" s="94" t="s">
        <v>3669</v>
      </c>
      <c r="AY20" s="77"/>
      <c r="AZ20" s="83">
        <f t="shared" si="0"/>
        <v>5.5890000000000002E-2</v>
      </c>
    </row>
    <row r="21" spans="1:52" s="99" customFormat="1" ht="34.950000000000003" customHeight="1" x14ac:dyDescent="0.45">
      <c r="A21" s="93" t="s">
        <v>5848</v>
      </c>
      <c r="B21" s="77">
        <v>1</v>
      </c>
      <c r="C21" s="93" t="s">
        <v>5265</v>
      </c>
      <c r="D21" s="93"/>
      <c r="E21" s="93"/>
      <c r="F21" s="94"/>
      <c r="G21" s="93"/>
      <c r="H21" s="77"/>
      <c r="I21" s="95">
        <v>2128</v>
      </c>
      <c r="J21" s="77"/>
      <c r="K21" s="77"/>
      <c r="L21" s="93" t="s">
        <v>2491</v>
      </c>
      <c r="M21" s="96"/>
      <c r="N21" s="96"/>
      <c r="O21" s="79">
        <v>1</v>
      </c>
      <c r="P21" s="77">
        <v>500</v>
      </c>
      <c r="Q21" s="77">
        <v>350</v>
      </c>
      <c r="R21" s="77">
        <v>730</v>
      </c>
      <c r="S21" s="77"/>
      <c r="T21" s="77"/>
      <c r="U21" s="77"/>
      <c r="V21" s="77"/>
      <c r="W21" s="77"/>
      <c r="X21" s="77"/>
      <c r="Y21" s="77"/>
      <c r="Z21" s="77"/>
      <c r="AA21" s="77"/>
      <c r="AB21" s="77"/>
      <c r="AC21" s="77"/>
      <c r="AD21" s="77"/>
      <c r="AE21" s="77"/>
      <c r="AF21" s="77"/>
      <c r="AG21" s="77"/>
      <c r="AH21" s="77"/>
      <c r="AI21" s="77"/>
      <c r="AJ21" s="77" t="s">
        <v>3043</v>
      </c>
      <c r="AK21" s="77"/>
      <c r="AL21" s="77"/>
      <c r="AM21" s="94"/>
      <c r="AN21" s="94" t="s">
        <v>4647</v>
      </c>
      <c r="AO21" s="77"/>
      <c r="AP21" s="77"/>
      <c r="AQ21" s="77"/>
      <c r="AR21" s="77"/>
      <c r="AS21" s="97"/>
      <c r="AT21" s="77">
        <v>698</v>
      </c>
      <c r="AU21" s="77">
        <v>58</v>
      </c>
      <c r="AV21" s="94" t="s">
        <v>3114</v>
      </c>
      <c r="AW21" s="77" t="s">
        <v>2874</v>
      </c>
      <c r="AX21" s="94" t="s">
        <v>3063</v>
      </c>
      <c r="AY21" s="77"/>
      <c r="AZ21" s="83">
        <f t="shared" si="0"/>
        <v>0.12775</v>
      </c>
    </row>
    <row r="22" spans="1:52" s="99" customFormat="1" ht="34.950000000000003" customHeight="1" x14ac:dyDescent="0.45">
      <c r="A22" s="93" t="s">
        <v>5848</v>
      </c>
      <c r="B22" s="77">
        <v>1</v>
      </c>
      <c r="C22" s="93" t="s">
        <v>5265</v>
      </c>
      <c r="D22" s="93"/>
      <c r="E22" s="93"/>
      <c r="F22" s="94"/>
      <c r="G22" s="93"/>
      <c r="H22" s="77"/>
      <c r="I22" s="95">
        <v>2129</v>
      </c>
      <c r="J22" s="77"/>
      <c r="K22" s="77"/>
      <c r="L22" s="93" t="s">
        <v>3619</v>
      </c>
      <c r="M22" s="96"/>
      <c r="N22" s="96"/>
      <c r="O22" s="79">
        <v>1</v>
      </c>
      <c r="P22" s="77">
        <v>1050</v>
      </c>
      <c r="Q22" s="77">
        <v>730</v>
      </c>
      <c r="R22" s="77">
        <v>740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699</v>
      </c>
      <c r="AU22" s="77">
        <v>58</v>
      </c>
      <c r="AV22" s="94" t="s">
        <v>3114</v>
      </c>
      <c r="AW22" s="77" t="s">
        <v>2876</v>
      </c>
      <c r="AX22" s="94" t="s">
        <v>3043</v>
      </c>
      <c r="AY22" s="77"/>
      <c r="AZ22" s="83">
        <f t="shared" si="0"/>
        <v>0.56720999999999999</v>
      </c>
    </row>
    <row r="23" spans="1:52" s="99" customFormat="1" ht="34.950000000000003" customHeight="1" x14ac:dyDescent="0.45">
      <c r="A23" s="93" t="s">
        <v>5848</v>
      </c>
      <c r="B23" s="77">
        <v>1</v>
      </c>
      <c r="C23" s="93" t="s">
        <v>5265</v>
      </c>
      <c r="D23" s="93"/>
      <c r="E23" s="93"/>
      <c r="F23" s="94"/>
      <c r="G23" s="93"/>
      <c r="H23" s="77"/>
      <c r="I23" s="95">
        <v>2130</v>
      </c>
      <c r="J23" s="77"/>
      <c r="K23" s="77"/>
      <c r="L23" s="93" t="s">
        <v>4017</v>
      </c>
      <c r="M23" s="96"/>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t="s">
        <v>3043</v>
      </c>
      <c r="AK23" s="77" t="s">
        <v>3043</v>
      </c>
      <c r="AL23" s="77"/>
      <c r="AM23" s="94"/>
      <c r="AN23" s="94"/>
      <c r="AO23" s="77"/>
      <c r="AP23" s="77"/>
      <c r="AQ23" s="77"/>
      <c r="AR23" s="77"/>
      <c r="AS23" s="97"/>
      <c r="AT23" s="77">
        <v>700</v>
      </c>
      <c r="AU23" s="77">
        <v>58</v>
      </c>
      <c r="AV23" s="94" t="s">
        <v>3114</v>
      </c>
      <c r="AW23" s="77" t="s">
        <v>2957</v>
      </c>
      <c r="AX23" s="94" t="s">
        <v>3449</v>
      </c>
      <c r="AY23" s="77"/>
      <c r="AZ23" s="83">
        <f t="shared" si="0"/>
        <v>0.14174999999999999</v>
      </c>
    </row>
    <row r="24" spans="1:52" s="99" customFormat="1" ht="34.950000000000003" customHeight="1" x14ac:dyDescent="0.45">
      <c r="A24" s="93" t="s">
        <v>5848</v>
      </c>
      <c r="B24" s="77">
        <v>1</v>
      </c>
      <c r="C24" s="93" t="s">
        <v>5265</v>
      </c>
      <c r="D24" s="93"/>
      <c r="E24" s="93"/>
      <c r="F24" s="94"/>
      <c r="G24" s="93"/>
      <c r="H24" s="77"/>
      <c r="I24" s="95">
        <v>2131</v>
      </c>
      <c r="J24" s="77"/>
      <c r="K24" s="77"/>
      <c r="L24" s="93" t="s">
        <v>3212</v>
      </c>
      <c r="M24" s="96" t="s">
        <v>6366</v>
      </c>
      <c r="N24" s="96"/>
      <c r="O24" s="79">
        <v>1</v>
      </c>
      <c r="P24" s="77">
        <v>440</v>
      </c>
      <c r="Q24" s="77">
        <v>300</v>
      </c>
      <c r="R24" s="77">
        <v>890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701</v>
      </c>
      <c r="AU24" s="77">
        <v>58</v>
      </c>
      <c r="AV24" s="94" t="s">
        <v>3114</v>
      </c>
      <c r="AW24" s="77" t="s">
        <v>2957</v>
      </c>
      <c r="AX24" s="94" t="s">
        <v>3449</v>
      </c>
      <c r="AY24" s="77"/>
      <c r="AZ24" s="83">
        <f t="shared" si="0"/>
        <v>0.11748</v>
      </c>
    </row>
    <row r="25" spans="1:52" s="99" customFormat="1" ht="34.950000000000003" customHeight="1" x14ac:dyDescent="0.45">
      <c r="A25" s="93" t="s">
        <v>5848</v>
      </c>
      <c r="B25" s="77">
        <v>1</v>
      </c>
      <c r="C25" s="93" t="s">
        <v>5265</v>
      </c>
      <c r="D25" s="93"/>
      <c r="E25" s="93"/>
      <c r="F25" s="94"/>
      <c r="G25" s="93"/>
      <c r="H25" s="77"/>
      <c r="I25" s="95">
        <v>2132</v>
      </c>
      <c r="J25" s="77"/>
      <c r="K25" s="77"/>
      <c r="L25" s="93" t="s">
        <v>4437</v>
      </c>
      <c r="M25" s="96" t="s">
        <v>6367</v>
      </c>
      <c r="N25" s="96"/>
      <c r="O25" s="79">
        <v>1</v>
      </c>
      <c r="P25" s="77">
        <v>300</v>
      </c>
      <c r="Q25" s="77">
        <v>300</v>
      </c>
      <c r="R25" s="77">
        <v>1750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702</v>
      </c>
      <c r="AU25" s="77">
        <v>58</v>
      </c>
      <c r="AV25" s="94" t="s">
        <v>3114</v>
      </c>
      <c r="AW25" s="77" t="s">
        <v>2874</v>
      </c>
      <c r="AX25" s="94" t="s">
        <v>3063</v>
      </c>
      <c r="AY25" s="77"/>
      <c r="AZ25" s="83">
        <f t="shared" si="0"/>
        <v>0.1575</v>
      </c>
    </row>
    <row r="26" spans="1:52" s="99" customFormat="1" ht="34.950000000000003" customHeight="1" x14ac:dyDescent="0.45">
      <c r="A26" s="93" t="s">
        <v>5848</v>
      </c>
      <c r="B26" s="77">
        <v>1</v>
      </c>
      <c r="C26" s="93" t="s">
        <v>5265</v>
      </c>
      <c r="D26" s="93"/>
      <c r="E26" s="93"/>
      <c r="F26" s="94"/>
      <c r="G26" s="93"/>
      <c r="H26" s="77"/>
      <c r="I26" s="95">
        <v>2138</v>
      </c>
      <c r="J26" s="77"/>
      <c r="K26" s="77"/>
      <c r="L26" s="93" t="s">
        <v>3474</v>
      </c>
      <c r="M26" s="96"/>
      <c r="N26" s="96"/>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t="s">
        <v>3043</v>
      </c>
      <c r="AK26" s="77"/>
      <c r="AL26" s="77"/>
      <c r="AM26" s="94"/>
      <c r="AN26" s="94"/>
      <c r="AO26" s="77"/>
      <c r="AP26" s="77"/>
      <c r="AQ26" s="77"/>
      <c r="AR26" s="77"/>
      <c r="AS26" s="97"/>
      <c r="AT26" s="77">
        <v>708</v>
      </c>
      <c r="AU26" s="77">
        <v>58</v>
      </c>
      <c r="AV26" s="94" t="s">
        <v>3114</v>
      </c>
      <c r="AW26" s="77" t="s">
        <v>2876</v>
      </c>
      <c r="AX26" s="94" t="s">
        <v>3063</v>
      </c>
      <c r="AY26" s="77"/>
      <c r="AZ26" s="83">
        <f t="shared" si="0"/>
        <v>0.14174999999999999</v>
      </c>
    </row>
    <row r="27" spans="1:52" s="99" customFormat="1" ht="34.950000000000003" customHeight="1" x14ac:dyDescent="0.45">
      <c r="A27" s="93" t="s">
        <v>5848</v>
      </c>
      <c r="B27" s="77">
        <v>1</v>
      </c>
      <c r="C27" s="93" t="s">
        <v>5265</v>
      </c>
      <c r="D27" s="93" t="s">
        <v>5278</v>
      </c>
      <c r="E27" s="93"/>
      <c r="F27" s="94">
        <v>1</v>
      </c>
      <c r="G27" s="93" t="s">
        <v>5279</v>
      </c>
      <c r="H27" s="77"/>
      <c r="I27" s="95">
        <v>2139</v>
      </c>
      <c r="J27" s="77" t="s">
        <v>5382</v>
      </c>
      <c r="K27" s="77"/>
      <c r="L27" s="93" t="s">
        <v>3474</v>
      </c>
      <c r="M27" s="96" t="s">
        <v>6368</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t="s">
        <v>3043</v>
      </c>
      <c r="AK27" s="77"/>
      <c r="AL27" s="77"/>
      <c r="AM27" s="94"/>
      <c r="AN27" s="94"/>
      <c r="AO27" s="77"/>
      <c r="AP27" s="77"/>
      <c r="AQ27" s="77"/>
      <c r="AR27" s="77"/>
      <c r="AS27" s="97"/>
      <c r="AT27" s="77">
        <v>709</v>
      </c>
      <c r="AU27" s="77">
        <v>58</v>
      </c>
      <c r="AV27" s="94" t="s">
        <v>3114</v>
      </c>
      <c r="AW27" s="77" t="s">
        <v>2874</v>
      </c>
      <c r="AX27" s="94" t="s">
        <v>3043</v>
      </c>
      <c r="AY27" s="77"/>
      <c r="AZ27" s="83">
        <f t="shared" si="0"/>
        <v>0.14174999999999999</v>
      </c>
    </row>
    <row r="28" spans="1:52" s="99" customFormat="1" ht="34.950000000000003" customHeight="1" x14ac:dyDescent="0.45">
      <c r="A28" s="93" t="s">
        <v>5848</v>
      </c>
      <c r="B28" s="77">
        <v>1</v>
      </c>
      <c r="C28" s="93" t="s">
        <v>5265</v>
      </c>
      <c r="D28" s="93"/>
      <c r="E28" s="93"/>
      <c r="F28" s="94"/>
      <c r="G28" s="93"/>
      <c r="H28" s="77"/>
      <c r="I28" s="95">
        <v>2140</v>
      </c>
      <c r="J28" s="77"/>
      <c r="K28" s="77"/>
      <c r="L28" s="93" t="s">
        <v>3094</v>
      </c>
      <c r="M28" s="96" t="s">
        <v>6365</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710</v>
      </c>
      <c r="AU28" s="77">
        <v>58</v>
      </c>
      <c r="AV28" s="94" t="s">
        <v>3114</v>
      </c>
      <c r="AW28" s="77" t="s">
        <v>2876</v>
      </c>
      <c r="AX28" s="94" t="s">
        <v>3043</v>
      </c>
      <c r="AY28" s="77"/>
      <c r="AZ28" s="83">
        <f t="shared" si="0"/>
        <v>0.14174999999999999</v>
      </c>
    </row>
    <row r="29" spans="1:52" s="99" customFormat="1" ht="34.950000000000003" customHeight="1" x14ac:dyDescent="0.45">
      <c r="A29" s="93" t="s">
        <v>5848</v>
      </c>
      <c r="B29" s="77">
        <v>1</v>
      </c>
      <c r="C29" s="93" t="s">
        <v>5265</v>
      </c>
      <c r="D29" s="93"/>
      <c r="E29" s="93"/>
      <c r="F29" s="94"/>
      <c r="G29" s="93"/>
      <c r="H29" s="77"/>
      <c r="I29" s="95">
        <v>2154</v>
      </c>
      <c r="J29" s="77"/>
      <c r="K29" s="77"/>
      <c r="L29" s="93" t="s">
        <v>3501</v>
      </c>
      <c r="M29" s="96" t="s">
        <v>6547</v>
      </c>
      <c r="N29" s="96" t="s">
        <v>4621</v>
      </c>
      <c r="O29" s="79">
        <v>1</v>
      </c>
      <c r="P29" s="77">
        <v>480</v>
      </c>
      <c r="Q29" s="77">
        <v>320</v>
      </c>
      <c r="R29" s="77">
        <v>280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724</v>
      </c>
      <c r="AU29" s="77">
        <v>58</v>
      </c>
      <c r="AV29" s="94" t="s">
        <v>3114</v>
      </c>
      <c r="AW29" s="77" t="s">
        <v>2868</v>
      </c>
      <c r="AX29" s="94"/>
      <c r="AY29" s="77"/>
      <c r="AZ29" s="83">
        <f t="shared" si="0"/>
        <v>4.3007999999999998E-2</v>
      </c>
    </row>
    <row r="30" spans="1:52" s="99" customFormat="1" ht="34.950000000000003" customHeight="1" x14ac:dyDescent="0.45">
      <c r="A30" s="93" t="s">
        <v>5848</v>
      </c>
      <c r="B30" s="77">
        <v>1</v>
      </c>
      <c r="C30" s="93" t="s">
        <v>5265</v>
      </c>
      <c r="D30" s="93"/>
      <c r="E30" s="93"/>
      <c r="F30" s="94"/>
      <c r="G30" s="93"/>
      <c r="H30" s="77"/>
      <c r="I30" s="95"/>
      <c r="J30" s="77"/>
      <c r="K30" s="77"/>
      <c r="L30" s="93" t="s">
        <v>6509</v>
      </c>
      <c r="M30" s="96" t="s">
        <v>5458</v>
      </c>
      <c r="N30" s="96"/>
      <c r="O30" s="79">
        <v>1</v>
      </c>
      <c r="P30" s="77">
        <v>900</v>
      </c>
      <c r="Q30" s="77">
        <v>50</v>
      </c>
      <c r="R30" s="77">
        <v>600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t="s">
        <v>2849</v>
      </c>
      <c r="AZ30" s="83">
        <f t="shared" si="0"/>
        <v>2.7E-2</v>
      </c>
    </row>
    <row r="31" spans="1:52" s="99" customFormat="1" ht="34.950000000000003" customHeight="1" x14ac:dyDescent="0.45">
      <c r="A31" s="93" t="s">
        <v>5848</v>
      </c>
      <c r="B31" s="77">
        <v>1</v>
      </c>
      <c r="C31" s="93" t="s">
        <v>5265</v>
      </c>
      <c r="D31" s="93"/>
      <c r="E31" s="93"/>
      <c r="F31" s="94"/>
      <c r="G31" s="93"/>
      <c r="H31" s="77"/>
      <c r="I31" s="95"/>
      <c r="J31" s="77"/>
      <c r="K31" s="77"/>
      <c r="L31" s="93" t="s">
        <v>6510</v>
      </c>
      <c r="M31" s="96" t="s">
        <v>5458</v>
      </c>
      <c r="N31" s="96"/>
      <c r="O31" s="79">
        <v>2</v>
      </c>
      <c r="P31" s="77"/>
      <c r="Q31" s="77"/>
      <c r="R31" s="77"/>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t="s">
        <v>2849</v>
      </c>
      <c r="AZ31" s="83">
        <f t="shared" si="0"/>
        <v>0</v>
      </c>
    </row>
    <row r="32" spans="1:52" s="99" customFormat="1" ht="34.950000000000003" customHeight="1" x14ac:dyDescent="0.45">
      <c r="A32" s="93" t="s">
        <v>5848</v>
      </c>
      <c r="B32" s="77">
        <v>1</v>
      </c>
      <c r="C32" s="93" t="s">
        <v>5265</v>
      </c>
      <c r="D32" s="93"/>
      <c r="E32" s="93"/>
      <c r="F32" s="94"/>
      <c r="G32" s="93"/>
      <c r="H32" s="77"/>
      <c r="I32" s="95"/>
      <c r="J32" s="77"/>
      <c r="K32" s="77"/>
      <c r="L32" s="93" t="s">
        <v>5839</v>
      </c>
      <c r="M32" s="96"/>
      <c r="N32" s="96"/>
      <c r="O32" s="79">
        <v>20</v>
      </c>
      <c r="P32" s="77"/>
      <c r="Q32" s="77"/>
      <c r="R32" s="77"/>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c r="AZ32" s="83">
        <v>2</v>
      </c>
    </row>
    <row r="33" spans="1:52" s="99" customFormat="1" ht="34.950000000000003" customHeight="1" x14ac:dyDescent="0.45">
      <c r="A33" s="93" t="s">
        <v>5848</v>
      </c>
      <c r="B33" s="77">
        <v>1</v>
      </c>
      <c r="C33" s="93" t="s">
        <v>6373</v>
      </c>
      <c r="D33" s="93"/>
      <c r="E33" s="93"/>
      <c r="F33" s="94"/>
      <c r="G33" s="93"/>
      <c r="H33" s="77"/>
      <c r="I33" s="95">
        <v>2133</v>
      </c>
      <c r="J33" s="77"/>
      <c r="K33" s="77"/>
      <c r="L33" s="93" t="s">
        <v>3090</v>
      </c>
      <c r="M33" s="96"/>
      <c r="N33" s="96" t="s">
        <v>3508</v>
      </c>
      <c r="O33" s="79">
        <v>1</v>
      </c>
      <c r="P33" s="77">
        <v>900</v>
      </c>
      <c r="Q33" s="77">
        <v>515</v>
      </c>
      <c r="R33" s="77">
        <v>1790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703</v>
      </c>
      <c r="AU33" s="77">
        <v>58</v>
      </c>
      <c r="AV33" s="94" t="s">
        <v>3114</v>
      </c>
      <c r="AW33" s="77" t="s">
        <v>2876</v>
      </c>
      <c r="AX33" s="94" t="s">
        <v>3063</v>
      </c>
      <c r="AY33" s="77"/>
      <c r="AZ33" s="83">
        <f t="shared" ref="AZ33:AZ64" si="1">P33*Q33*R33/1000000000*O33</f>
        <v>0.82966499999999999</v>
      </c>
    </row>
    <row r="34" spans="1:52" s="99" customFormat="1" ht="34.950000000000003" customHeight="1" x14ac:dyDescent="0.45">
      <c r="A34" s="93" t="s">
        <v>5848</v>
      </c>
      <c r="B34" s="77">
        <v>1</v>
      </c>
      <c r="C34" s="93" t="s">
        <v>6373</v>
      </c>
      <c r="D34" s="93"/>
      <c r="E34" s="93"/>
      <c r="F34" s="94"/>
      <c r="G34" s="93"/>
      <c r="H34" s="77"/>
      <c r="I34" s="95">
        <v>2134</v>
      </c>
      <c r="J34" s="77"/>
      <c r="K34" s="77"/>
      <c r="L34" s="93" t="s">
        <v>3090</v>
      </c>
      <c r="M34" s="96"/>
      <c r="N34" s="96" t="s">
        <v>3508</v>
      </c>
      <c r="O34" s="79">
        <v>1</v>
      </c>
      <c r="P34" s="77">
        <v>900</v>
      </c>
      <c r="Q34" s="77">
        <v>515</v>
      </c>
      <c r="R34" s="77">
        <v>1790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704</v>
      </c>
      <c r="AU34" s="77">
        <v>58</v>
      </c>
      <c r="AV34" s="94" t="s">
        <v>3114</v>
      </c>
      <c r="AW34" s="77" t="s">
        <v>2957</v>
      </c>
      <c r="AX34" s="94" t="s">
        <v>3449</v>
      </c>
      <c r="AY34" s="77"/>
      <c r="AZ34" s="83">
        <f t="shared" si="1"/>
        <v>0.82966499999999999</v>
      </c>
    </row>
    <row r="35" spans="1:52" s="99" customFormat="1" ht="34.950000000000003" customHeight="1" x14ac:dyDescent="0.45">
      <c r="A35" s="93" t="s">
        <v>5848</v>
      </c>
      <c r="B35" s="77">
        <v>1</v>
      </c>
      <c r="C35" s="93" t="s">
        <v>6373</v>
      </c>
      <c r="D35" s="93"/>
      <c r="E35" s="93"/>
      <c r="F35" s="94"/>
      <c r="G35" s="93"/>
      <c r="H35" s="77"/>
      <c r="I35" s="95">
        <v>2135</v>
      </c>
      <c r="J35" s="77"/>
      <c r="K35" s="77"/>
      <c r="L35" s="93" t="s">
        <v>3090</v>
      </c>
      <c r="M35" s="96"/>
      <c r="N35" s="96" t="s">
        <v>3102</v>
      </c>
      <c r="O35" s="79">
        <v>1</v>
      </c>
      <c r="P35" s="77">
        <v>900</v>
      </c>
      <c r="Q35" s="77">
        <v>515</v>
      </c>
      <c r="R35" s="77">
        <v>1790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705</v>
      </c>
      <c r="AU35" s="77">
        <v>58</v>
      </c>
      <c r="AV35" s="94" t="s">
        <v>3114</v>
      </c>
      <c r="AW35" s="77" t="s">
        <v>2957</v>
      </c>
      <c r="AX35" s="94" t="s">
        <v>3406</v>
      </c>
      <c r="AY35" s="77"/>
      <c r="AZ35" s="83">
        <f t="shared" si="1"/>
        <v>0.82966499999999999</v>
      </c>
    </row>
    <row r="36" spans="1:52" s="99" customFormat="1" ht="34.950000000000003" customHeight="1" x14ac:dyDescent="0.45">
      <c r="A36" s="93" t="s">
        <v>5848</v>
      </c>
      <c r="B36" s="77">
        <v>1</v>
      </c>
      <c r="C36" s="93" t="s">
        <v>6373</v>
      </c>
      <c r="D36" s="93"/>
      <c r="E36" s="93"/>
      <c r="F36" s="94"/>
      <c r="G36" s="93"/>
      <c r="H36" s="77"/>
      <c r="I36" s="95">
        <v>2136</v>
      </c>
      <c r="J36" s="77"/>
      <c r="K36" s="77"/>
      <c r="L36" s="93" t="s">
        <v>3090</v>
      </c>
      <c r="M36" s="96"/>
      <c r="N36" s="96" t="s">
        <v>3508</v>
      </c>
      <c r="O36" s="79">
        <v>1</v>
      </c>
      <c r="P36" s="77">
        <v>900</v>
      </c>
      <c r="Q36" s="77">
        <v>515</v>
      </c>
      <c r="R36" s="77">
        <v>1790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706</v>
      </c>
      <c r="AU36" s="77">
        <v>58</v>
      </c>
      <c r="AV36" s="94" t="s">
        <v>3114</v>
      </c>
      <c r="AW36" s="77" t="s">
        <v>2876</v>
      </c>
      <c r="AX36" s="94" t="s">
        <v>3406</v>
      </c>
      <c r="AY36" s="77"/>
      <c r="AZ36" s="83">
        <f t="shared" si="1"/>
        <v>0.82966499999999999</v>
      </c>
    </row>
    <row r="37" spans="1:52" s="99" customFormat="1" ht="34.950000000000003" customHeight="1" x14ac:dyDescent="0.45">
      <c r="A37" s="93" t="s">
        <v>5848</v>
      </c>
      <c r="B37" s="77">
        <v>1</v>
      </c>
      <c r="C37" s="93" t="s">
        <v>6373</v>
      </c>
      <c r="D37" s="93"/>
      <c r="E37" s="93"/>
      <c r="F37" s="94"/>
      <c r="G37" s="93"/>
      <c r="H37" s="77"/>
      <c r="I37" s="95">
        <v>2137</v>
      </c>
      <c r="J37" s="77"/>
      <c r="K37" s="77"/>
      <c r="L37" s="93" t="s">
        <v>5140</v>
      </c>
      <c r="M37" s="96"/>
      <c r="N37" s="96"/>
      <c r="O37" s="79">
        <v>1</v>
      </c>
      <c r="P37" s="77">
        <v>900</v>
      </c>
      <c r="Q37" s="77">
        <v>300</v>
      </c>
      <c r="R37" s="77">
        <v>1100</v>
      </c>
      <c r="S37" s="77"/>
      <c r="T37" s="77"/>
      <c r="U37" s="77"/>
      <c r="V37" s="77"/>
      <c r="W37" s="77"/>
      <c r="X37" s="77"/>
      <c r="Y37" s="77"/>
      <c r="Z37" s="77"/>
      <c r="AA37" s="77"/>
      <c r="AB37" s="77"/>
      <c r="AC37" s="77"/>
      <c r="AD37" s="77"/>
      <c r="AE37" s="77"/>
      <c r="AF37" s="77"/>
      <c r="AG37" s="77"/>
      <c r="AH37" s="77"/>
      <c r="AI37" s="77"/>
      <c r="AJ37" s="77"/>
      <c r="AK37" s="77"/>
      <c r="AL37" s="77"/>
      <c r="AM37" s="94" t="s">
        <v>5277</v>
      </c>
      <c r="AN37" s="94"/>
      <c r="AO37" s="77"/>
      <c r="AP37" s="77"/>
      <c r="AQ37" s="77"/>
      <c r="AR37" s="77"/>
      <c r="AS37" s="97"/>
      <c r="AT37" s="77">
        <v>707</v>
      </c>
      <c r="AU37" s="77">
        <v>58</v>
      </c>
      <c r="AV37" s="94" t="s">
        <v>3114</v>
      </c>
      <c r="AW37" s="77" t="s">
        <v>2874</v>
      </c>
      <c r="AX37" s="94" t="s">
        <v>3669</v>
      </c>
      <c r="AY37" s="77"/>
      <c r="AZ37" s="83">
        <f t="shared" si="1"/>
        <v>0.29699999999999999</v>
      </c>
    </row>
    <row r="38" spans="1:52" s="99" customFormat="1" ht="34.950000000000003" customHeight="1" x14ac:dyDescent="0.45">
      <c r="A38" s="93" t="s">
        <v>5848</v>
      </c>
      <c r="B38" s="77">
        <v>1</v>
      </c>
      <c r="C38" s="93" t="s">
        <v>5283</v>
      </c>
      <c r="D38" s="93"/>
      <c r="E38" s="93"/>
      <c r="F38" s="94"/>
      <c r="G38" s="93"/>
      <c r="H38" s="77"/>
      <c r="I38" s="95">
        <v>2157</v>
      </c>
      <c r="J38" s="77"/>
      <c r="K38" s="77"/>
      <c r="L38" s="93" t="s">
        <v>3505</v>
      </c>
      <c r="M38" s="96" t="s">
        <v>6369</v>
      </c>
      <c r="N38" s="96" t="s">
        <v>5044</v>
      </c>
      <c r="O38" s="79">
        <v>1</v>
      </c>
      <c r="P38" s="77">
        <v>230</v>
      </c>
      <c r="Q38" s="77">
        <v>300</v>
      </c>
      <c r="R38" s="77">
        <v>220</v>
      </c>
      <c r="S38" s="77"/>
      <c r="T38" s="77"/>
      <c r="U38" s="77"/>
      <c r="V38" s="77"/>
      <c r="W38" s="77"/>
      <c r="X38" s="77"/>
      <c r="Y38" s="77"/>
      <c r="Z38" s="77"/>
      <c r="AA38" s="77"/>
      <c r="AB38" s="77"/>
      <c r="AC38" s="77"/>
      <c r="AD38" s="77"/>
      <c r="AE38" s="77"/>
      <c r="AF38" s="77"/>
      <c r="AG38" s="77"/>
      <c r="AH38" s="77"/>
      <c r="AI38" s="77"/>
      <c r="AJ38" s="77"/>
      <c r="AK38" s="77"/>
      <c r="AL38" s="77"/>
      <c r="AM38" s="94" t="s">
        <v>5267</v>
      </c>
      <c r="AN38" s="94" t="s">
        <v>5284</v>
      </c>
      <c r="AO38" s="77"/>
      <c r="AP38" s="77"/>
      <c r="AQ38" s="77"/>
      <c r="AR38" s="77"/>
      <c r="AS38" s="97"/>
      <c r="AT38" s="77">
        <v>727</v>
      </c>
      <c r="AU38" s="77">
        <v>58</v>
      </c>
      <c r="AV38" s="94" t="s">
        <v>3114</v>
      </c>
      <c r="AW38" s="77" t="s">
        <v>2874</v>
      </c>
      <c r="AX38" s="94" t="s">
        <v>5272</v>
      </c>
      <c r="AY38" s="77"/>
      <c r="AZ38" s="83">
        <f t="shared" si="1"/>
        <v>1.5180000000000001E-2</v>
      </c>
    </row>
    <row r="39" spans="1:52" s="99" customFormat="1" ht="34.950000000000003" customHeight="1" x14ac:dyDescent="0.45">
      <c r="A39" s="93" t="s">
        <v>5848</v>
      </c>
      <c r="B39" s="77">
        <v>1</v>
      </c>
      <c r="C39" s="93" t="s">
        <v>5283</v>
      </c>
      <c r="D39" s="93"/>
      <c r="E39" s="93"/>
      <c r="F39" s="94"/>
      <c r="G39" s="93"/>
      <c r="H39" s="77"/>
      <c r="I39" s="95">
        <v>2158</v>
      </c>
      <c r="J39" s="77"/>
      <c r="K39" s="77"/>
      <c r="L39" s="93" t="s">
        <v>3505</v>
      </c>
      <c r="M39" s="96" t="s">
        <v>5285</v>
      </c>
      <c r="N39" s="96" t="s">
        <v>5286</v>
      </c>
      <c r="O39" s="79">
        <v>1</v>
      </c>
      <c r="P39" s="77">
        <v>230</v>
      </c>
      <c r="Q39" s="77">
        <v>300</v>
      </c>
      <c r="R39" s="77">
        <v>400</v>
      </c>
      <c r="S39" s="77"/>
      <c r="T39" s="77"/>
      <c r="U39" s="77"/>
      <c r="V39" s="77"/>
      <c r="W39" s="77"/>
      <c r="X39" s="77"/>
      <c r="Y39" s="77"/>
      <c r="Z39" s="77"/>
      <c r="AA39" s="77"/>
      <c r="AB39" s="77"/>
      <c r="AC39" s="77"/>
      <c r="AD39" s="77"/>
      <c r="AE39" s="77"/>
      <c r="AF39" s="77"/>
      <c r="AG39" s="77"/>
      <c r="AH39" s="77"/>
      <c r="AI39" s="77"/>
      <c r="AJ39" s="77"/>
      <c r="AK39" s="77"/>
      <c r="AL39" s="77"/>
      <c r="AM39" s="94" t="s">
        <v>5267</v>
      </c>
      <c r="AN39" s="94"/>
      <c r="AO39" s="77"/>
      <c r="AP39" s="77"/>
      <c r="AQ39" s="77"/>
      <c r="AR39" s="77"/>
      <c r="AS39" s="97"/>
      <c r="AT39" s="77">
        <v>728</v>
      </c>
      <c r="AU39" s="77">
        <v>58</v>
      </c>
      <c r="AV39" s="94" t="s">
        <v>3114</v>
      </c>
      <c r="AW39" s="77" t="s">
        <v>2874</v>
      </c>
      <c r="AX39" s="94" t="s">
        <v>5272</v>
      </c>
      <c r="AY39" s="77"/>
      <c r="AZ39" s="83">
        <f t="shared" si="1"/>
        <v>2.76E-2</v>
      </c>
    </row>
    <row r="40" spans="1:52" s="99" customFormat="1" ht="34.950000000000003" customHeight="1" x14ac:dyDescent="0.45">
      <c r="A40" s="93" t="s">
        <v>5848</v>
      </c>
      <c r="B40" s="77">
        <v>1</v>
      </c>
      <c r="C40" s="93" t="s">
        <v>5283</v>
      </c>
      <c r="D40" s="93"/>
      <c r="E40" s="93"/>
      <c r="F40" s="94"/>
      <c r="G40" s="93"/>
      <c r="H40" s="77"/>
      <c r="I40" s="95">
        <v>2159</v>
      </c>
      <c r="J40" s="77"/>
      <c r="K40" s="77"/>
      <c r="L40" s="93" t="s">
        <v>3486</v>
      </c>
      <c r="M40" s="96" t="s">
        <v>6369</v>
      </c>
      <c r="N40" s="96" t="s">
        <v>5287</v>
      </c>
      <c r="O40" s="79">
        <v>1</v>
      </c>
      <c r="P40" s="77">
        <v>530</v>
      </c>
      <c r="Q40" s="77">
        <v>630</v>
      </c>
      <c r="R40" s="77">
        <v>1320</v>
      </c>
      <c r="S40" s="77"/>
      <c r="T40" s="77"/>
      <c r="U40" s="77"/>
      <c r="V40" s="77"/>
      <c r="W40" s="77"/>
      <c r="X40" s="77"/>
      <c r="Y40" s="77"/>
      <c r="Z40" s="77"/>
      <c r="AA40" s="77"/>
      <c r="AB40" s="77"/>
      <c r="AC40" s="77"/>
      <c r="AD40" s="77"/>
      <c r="AE40" s="77"/>
      <c r="AF40" s="77"/>
      <c r="AG40" s="77"/>
      <c r="AH40" s="77"/>
      <c r="AI40" s="77"/>
      <c r="AJ40" s="77"/>
      <c r="AK40" s="77"/>
      <c r="AL40" s="77"/>
      <c r="AM40" s="94" t="s">
        <v>5267</v>
      </c>
      <c r="AN40" s="94"/>
      <c r="AO40" s="77"/>
      <c r="AP40" s="77"/>
      <c r="AQ40" s="77"/>
      <c r="AR40" s="77"/>
      <c r="AS40" s="97"/>
      <c r="AT40" s="77">
        <v>729</v>
      </c>
      <c r="AU40" s="77">
        <v>58</v>
      </c>
      <c r="AV40" s="94" t="s">
        <v>3114</v>
      </c>
      <c r="AW40" s="77" t="s">
        <v>2957</v>
      </c>
      <c r="AX40" s="94" t="s">
        <v>5272</v>
      </c>
      <c r="AY40" s="77"/>
      <c r="AZ40" s="83">
        <f t="shared" si="1"/>
        <v>0.44074799999999997</v>
      </c>
    </row>
    <row r="41" spans="1:52" s="99" customFormat="1" ht="34.950000000000003" customHeight="1" x14ac:dyDescent="0.45">
      <c r="A41" s="93" t="s">
        <v>5848</v>
      </c>
      <c r="B41" s="77">
        <v>1</v>
      </c>
      <c r="C41" s="93" t="s">
        <v>5283</v>
      </c>
      <c r="D41" s="93"/>
      <c r="E41" s="93"/>
      <c r="F41" s="94"/>
      <c r="G41" s="93"/>
      <c r="H41" s="77"/>
      <c r="I41" s="95">
        <v>2160</v>
      </c>
      <c r="J41" s="77"/>
      <c r="K41" s="77"/>
      <c r="L41" s="93" t="s">
        <v>3501</v>
      </c>
      <c r="M41" s="96" t="s">
        <v>3973</v>
      </c>
      <c r="N41" s="96" t="s">
        <v>5288</v>
      </c>
      <c r="O41" s="79">
        <v>1</v>
      </c>
      <c r="P41" s="77">
        <v>470</v>
      </c>
      <c r="Q41" s="77">
        <v>350</v>
      </c>
      <c r="R41" s="77">
        <v>280</v>
      </c>
      <c r="S41" s="77"/>
      <c r="T41" s="77"/>
      <c r="U41" s="77"/>
      <c r="V41" s="77"/>
      <c r="W41" s="77"/>
      <c r="X41" s="77"/>
      <c r="Y41" s="77"/>
      <c r="Z41" s="77"/>
      <c r="AA41" s="77"/>
      <c r="AB41" s="77"/>
      <c r="AC41" s="77"/>
      <c r="AD41" s="77"/>
      <c r="AE41" s="77"/>
      <c r="AF41" s="77"/>
      <c r="AG41" s="77"/>
      <c r="AH41" s="77"/>
      <c r="AI41" s="77"/>
      <c r="AJ41" s="77"/>
      <c r="AK41" s="77"/>
      <c r="AL41" s="77"/>
      <c r="AM41" s="94" t="s">
        <v>5267</v>
      </c>
      <c r="AN41" s="94"/>
      <c r="AO41" s="77"/>
      <c r="AP41" s="77"/>
      <c r="AQ41" s="77"/>
      <c r="AR41" s="77"/>
      <c r="AS41" s="97"/>
      <c r="AT41" s="77">
        <v>730</v>
      </c>
      <c r="AU41" s="77">
        <v>58</v>
      </c>
      <c r="AV41" s="94" t="s">
        <v>3114</v>
      </c>
      <c r="AW41" s="77" t="s">
        <v>2868</v>
      </c>
      <c r="AX41" s="94" t="s">
        <v>5272</v>
      </c>
      <c r="AY41" s="77"/>
      <c r="AZ41" s="83">
        <f t="shared" si="1"/>
        <v>4.6059999999999997E-2</v>
      </c>
    </row>
    <row r="42" spans="1:52" s="99" customFormat="1" ht="34.950000000000003" customHeight="1" x14ac:dyDescent="0.45">
      <c r="A42" s="93" t="s">
        <v>5848</v>
      </c>
      <c r="B42" s="77">
        <v>1</v>
      </c>
      <c r="C42" s="93" t="s">
        <v>5283</v>
      </c>
      <c r="D42" s="93"/>
      <c r="E42" s="93"/>
      <c r="F42" s="94"/>
      <c r="G42" s="93"/>
      <c r="H42" s="77"/>
      <c r="I42" s="95">
        <v>2161</v>
      </c>
      <c r="J42" s="77"/>
      <c r="K42" s="77"/>
      <c r="L42" s="93" t="s">
        <v>3106</v>
      </c>
      <c r="M42" s="96"/>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t="s">
        <v>2893</v>
      </c>
      <c r="AO42" s="77"/>
      <c r="AP42" s="77"/>
      <c r="AQ42" s="77"/>
      <c r="AR42" s="77"/>
      <c r="AS42" s="97"/>
      <c r="AT42" s="77">
        <v>731</v>
      </c>
      <c r="AU42" s="77">
        <v>58</v>
      </c>
      <c r="AV42" s="94" t="s">
        <v>3114</v>
      </c>
      <c r="AW42" s="77" t="s">
        <v>2876</v>
      </c>
      <c r="AX42" s="94" t="s">
        <v>3063</v>
      </c>
      <c r="AY42" s="77"/>
      <c r="AZ42" s="83">
        <f t="shared" si="1"/>
        <v>0.14174999999999999</v>
      </c>
    </row>
    <row r="43" spans="1:52" s="99" customFormat="1" ht="34.950000000000003" customHeight="1" x14ac:dyDescent="0.45">
      <c r="A43" s="93" t="s">
        <v>5848</v>
      </c>
      <c r="B43" s="77">
        <v>1</v>
      </c>
      <c r="C43" s="93" t="s">
        <v>5283</v>
      </c>
      <c r="D43" s="93"/>
      <c r="E43" s="93"/>
      <c r="F43" s="94"/>
      <c r="G43" s="93"/>
      <c r="H43" s="77"/>
      <c r="I43" s="95">
        <v>2162</v>
      </c>
      <c r="J43" s="77"/>
      <c r="K43" s="77"/>
      <c r="L43" s="93" t="s">
        <v>2916</v>
      </c>
      <c r="M43" s="96" t="s">
        <v>6304</v>
      </c>
      <c r="N43" s="96"/>
      <c r="O43" s="79">
        <v>1</v>
      </c>
      <c r="P43" s="77">
        <v>900</v>
      </c>
      <c r="Q43" s="77">
        <v>70</v>
      </c>
      <c r="R43" s="77">
        <v>600</v>
      </c>
      <c r="S43" s="77"/>
      <c r="T43" s="77"/>
      <c r="U43" s="77"/>
      <c r="V43" s="77"/>
      <c r="W43" s="77"/>
      <c r="X43" s="77"/>
      <c r="Y43" s="77"/>
      <c r="Z43" s="77"/>
      <c r="AA43" s="77"/>
      <c r="AB43" s="77"/>
      <c r="AC43" s="77"/>
      <c r="AD43" s="77"/>
      <c r="AE43" s="77"/>
      <c r="AF43" s="77"/>
      <c r="AG43" s="77"/>
      <c r="AH43" s="77"/>
      <c r="AI43" s="77"/>
      <c r="AJ43" s="77"/>
      <c r="AK43" s="77"/>
      <c r="AL43" s="77"/>
      <c r="AM43" s="94"/>
      <c r="AN43" s="94" t="s">
        <v>4737</v>
      </c>
      <c r="AO43" s="77"/>
      <c r="AP43" s="77"/>
      <c r="AQ43" s="77"/>
      <c r="AR43" s="77"/>
      <c r="AS43" s="97"/>
      <c r="AT43" s="77">
        <v>732</v>
      </c>
      <c r="AU43" s="77">
        <v>58</v>
      </c>
      <c r="AV43" s="94" t="s">
        <v>3114</v>
      </c>
      <c r="AW43" s="77" t="s">
        <v>2876</v>
      </c>
      <c r="AX43" s="94" t="s">
        <v>3043</v>
      </c>
      <c r="AY43" s="77" t="s">
        <v>6293</v>
      </c>
      <c r="AZ43" s="83">
        <f t="shared" si="1"/>
        <v>3.78E-2</v>
      </c>
    </row>
    <row r="44" spans="1:52" s="99" customFormat="1" ht="34.950000000000003" customHeight="1" x14ac:dyDescent="0.45">
      <c r="A44" s="93" t="s">
        <v>5848</v>
      </c>
      <c r="B44" s="77">
        <v>1</v>
      </c>
      <c r="C44" s="93" t="s">
        <v>5283</v>
      </c>
      <c r="D44" s="93"/>
      <c r="E44" s="93"/>
      <c r="F44" s="94"/>
      <c r="G44" s="93"/>
      <c r="H44" s="77"/>
      <c r="I44" s="95">
        <v>2163</v>
      </c>
      <c r="J44" s="77"/>
      <c r="K44" s="77"/>
      <c r="L44" s="93" t="s">
        <v>2916</v>
      </c>
      <c r="M44" s="96" t="s">
        <v>6304</v>
      </c>
      <c r="N44" s="96"/>
      <c r="O44" s="79">
        <v>1</v>
      </c>
      <c r="P44" s="77">
        <v>600</v>
      </c>
      <c r="Q44" s="77">
        <v>60</v>
      </c>
      <c r="R44" s="77">
        <v>450</v>
      </c>
      <c r="S44" s="77"/>
      <c r="T44" s="77"/>
      <c r="U44" s="77"/>
      <c r="V44" s="77"/>
      <c r="W44" s="77"/>
      <c r="X44" s="77"/>
      <c r="Y44" s="77"/>
      <c r="Z44" s="77"/>
      <c r="AA44" s="77"/>
      <c r="AB44" s="77"/>
      <c r="AC44" s="77"/>
      <c r="AD44" s="77"/>
      <c r="AE44" s="77"/>
      <c r="AF44" s="77"/>
      <c r="AG44" s="77"/>
      <c r="AH44" s="77"/>
      <c r="AI44" s="77"/>
      <c r="AJ44" s="77"/>
      <c r="AK44" s="77"/>
      <c r="AL44" s="77"/>
      <c r="AM44" s="94"/>
      <c r="AN44" s="94" t="s">
        <v>5289</v>
      </c>
      <c r="AO44" s="77"/>
      <c r="AP44" s="77"/>
      <c r="AQ44" s="77"/>
      <c r="AR44" s="77"/>
      <c r="AS44" s="97"/>
      <c r="AT44" s="77">
        <v>733</v>
      </c>
      <c r="AU44" s="77">
        <v>58</v>
      </c>
      <c r="AV44" s="94" t="s">
        <v>3114</v>
      </c>
      <c r="AW44" s="77" t="s">
        <v>2874</v>
      </c>
      <c r="AX44" s="94" t="s">
        <v>3043</v>
      </c>
      <c r="AY44" s="77" t="s">
        <v>6293</v>
      </c>
      <c r="AZ44" s="83">
        <f t="shared" si="1"/>
        <v>1.6199999999999999E-2</v>
      </c>
    </row>
    <row r="45" spans="1:52" s="99" customFormat="1" ht="34.950000000000003" customHeight="1" x14ac:dyDescent="0.45">
      <c r="A45" s="93" t="s">
        <v>5848</v>
      </c>
      <c r="B45" s="77">
        <v>1</v>
      </c>
      <c r="C45" s="93" t="s">
        <v>5283</v>
      </c>
      <c r="D45" s="93"/>
      <c r="E45" s="93"/>
      <c r="F45" s="94"/>
      <c r="G45" s="93"/>
      <c r="H45" s="77"/>
      <c r="I45" s="95">
        <v>2164</v>
      </c>
      <c r="J45" s="77"/>
      <c r="K45" s="77"/>
      <c r="L45" s="93" t="s">
        <v>2916</v>
      </c>
      <c r="M45" s="96" t="s">
        <v>6304</v>
      </c>
      <c r="N45" s="96"/>
      <c r="O45" s="79">
        <v>1</v>
      </c>
      <c r="P45" s="77">
        <v>900</v>
      </c>
      <c r="Q45" s="77">
        <v>70</v>
      </c>
      <c r="R45" s="77">
        <v>600</v>
      </c>
      <c r="S45" s="77"/>
      <c r="T45" s="77"/>
      <c r="U45" s="77"/>
      <c r="V45" s="77"/>
      <c r="W45" s="77"/>
      <c r="X45" s="77"/>
      <c r="Y45" s="77"/>
      <c r="Z45" s="77"/>
      <c r="AA45" s="77"/>
      <c r="AB45" s="77"/>
      <c r="AC45" s="77"/>
      <c r="AD45" s="77"/>
      <c r="AE45" s="77"/>
      <c r="AF45" s="77"/>
      <c r="AG45" s="77"/>
      <c r="AH45" s="77"/>
      <c r="AI45" s="77"/>
      <c r="AJ45" s="77"/>
      <c r="AK45" s="77"/>
      <c r="AL45" s="77"/>
      <c r="AM45" s="94"/>
      <c r="AN45" s="94" t="s">
        <v>4479</v>
      </c>
      <c r="AO45" s="77"/>
      <c r="AP45" s="77"/>
      <c r="AQ45" s="77"/>
      <c r="AR45" s="77"/>
      <c r="AS45" s="97"/>
      <c r="AT45" s="77">
        <v>734</v>
      </c>
      <c r="AU45" s="77">
        <v>58</v>
      </c>
      <c r="AV45" s="94" t="s">
        <v>3114</v>
      </c>
      <c r="AW45" s="77" t="s">
        <v>2874</v>
      </c>
      <c r="AX45" s="94" t="s">
        <v>3043</v>
      </c>
      <c r="AY45" s="77" t="s">
        <v>6293</v>
      </c>
      <c r="AZ45" s="83">
        <f t="shared" si="1"/>
        <v>3.78E-2</v>
      </c>
    </row>
    <row r="46" spans="1:52" s="99" customFormat="1" ht="34.950000000000003" customHeight="1" x14ac:dyDescent="0.45">
      <c r="A46" s="93" t="s">
        <v>5848</v>
      </c>
      <c r="B46" s="77">
        <v>1</v>
      </c>
      <c r="C46" s="93" t="s">
        <v>5283</v>
      </c>
      <c r="D46" s="93"/>
      <c r="E46" s="93"/>
      <c r="F46" s="94"/>
      <c r="G46" s="93"/>
      <c r="H46" s="77"/>
      <c r="I46" s="95">
        <v>2165</v>
      </c>
      <c r="J46" s="77"/>
      <c r="K46" s="77"/>
      <c r="L46" s="93" t="s">
        <v>4501</v>
      </c>
      <c r="M46" s="96"/>
      <c r="N46" s="96"/>
      <c r="O46" s="79">
        <v>1</v>
      </c>
      <c r="P46" s="77">
        <v>1450</v>
      </c>
      <c r="Q46" s="77">
        <v>730</v>
      </c>
      <c r="R46" s="77">
        <v>740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735</v>
      </c>
      <c r="AU46" s="77">
        <v>58</v>
      </c>
      <c r="AV46" s="94" t="s">
        <v>3114</v>
      </c>
      <c r="AW46" s="77" t="s">
        <v>2876</v>
      </c>
      <c r="AX46" s="94" t="s">
        <v>3449</v>
      </c>
      <c r="AY46" s="77"/>
      <c r="AZ46" s="83">
        <f t="shared" si="1"/>
        <v>0.78329000000000004</v>
      </c>
    </row>
    <row r="47" spans="1:52" s="99" customFormat="1" ht="34.950000000000003" customHeight="1" x14ac:dyDescent="0.45">
      <c r="A47" s="93" t="s">
        <v>5848</v>
      </c>
      <c r="B47" s="77">
        <v>1</v>
      </c>
      <c r="C47" s="93" t="s">
        <v>5283</v>
      </c>
      <c r="D47" s="93"/>
      <c r="E47" s="93"/>
      <c r="F47" s="94"/>
      <c r="G47" s="93"/>
      <c r="H47" s="77"/>
      <c r="I47" s="95">
        <v>2166</v>
      </c>
      <c r="J47" s="77"/>
      <c r="K47" s="77"/>
      <c r="L47" s="93" t="s">
        <v>3474</v>
      </c>
      <c r="M47" s="96" t="s">
        <v>6370</v>
      </c>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t="s">
        <v>3043</v>
      </c>
      <c r="AK47" s="77"/>
      <c r="AL47" s="77"/>
      <c r="AM47" s="94"/>
      <c r="AN47" s="94"/>
      <c r="AO47" s="77"/>
      <c r="AP47" s="77"/>
      <c r="AQ47" s="77"/>
      <c r="AR47" s="77"/>
      <c r="AS47" s="97"/>
      <c r="AT47" s="77">
        <v>736</v>
      </c>
      <c r="AU47" s="77">
        <v>58</v>
      </c>
      <c r="AV47" s="94" t="s">
        <v>3114</v>
      </c>
      <c r="AW47" s="77" t="s">
        <v>2874</v>
      </c>
      <c r="AX47" s="94" t="s">
        <v>3063</v>
      </c>
      <c r="AY47" s="77"/>
      <c r="AZ47" s="83">
        <f t="shared" si="1"/>
        <v>0.14174999999999999</v>
      </c>
    </row>
    <row r="48" spans="1:52" s="99" customFormat="1" ht="34.950000000000003" customHeight="1" x14ac:dyDescent="0.45">
      <c r="A48" s="93" t="s">
        <v>5848</v>
      </c>
      <c r="B48" s="77">
        <v>1</v>
      </c>
      <c r="C48" s="93" t="s">
        <v>5283</v>
      </c>
      <c r="D48" s="93"/>
      <c r="E48" s="93"/>
      <c r="F48" s="94"/>
      <c r="G48" s="93"/>
      <c r="H48" s="77"/>
      <c r="I48" s="95">
        <v>2167</v>
      </c>
      <c r="J48" s="77"/>
      <c r="K48" s="77"/>
      <c r="L48" s="93" t="s">
        <v>3673</v>
      </c>
      <c r="M48" s="96"/>
      <c r="N48" s="96"/>
      <c r="O48" s="79">
        <v>1</v>
      </c>
      <c r="P48" s="77">
        <v>1050</v>
      </c>
      <c r="Q48" s="77">
        <v>730</v>
      </c>
      <c r="R48" s="77">
        <v>740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737</v>
      </c>
      <c r="AU48" s="77">
        <v>58</v>
      </c>
      <c r="AV48" s="94" t="s">
        <v>3114</v>
      </c>
      <c r="AW48" s="77" t="s">
        <v>2876</v>
      </c>
      <c r="AX48" s="94" t="s">
        <v>3449</v>
      </c>
      <c r="AY48" s="77"/>
      <c r="AZ48" s="83">
        <f t="shared" si="1"/>
        <v>0.56720999999999999</v>
      </c>
    </row>
    <row r="49" spans="1:52" s="99" customFormat="1" ht="34.950000000000003" customHeight="1" x14ac:dyDescent="0.45">
      <c r="A49" s="93" t="s">
        <v>5848</v>
      </c>
      <c r="B49" s="77">
        <v>1</v>
      </c>
      <c r="C49" s="93" t="s">
        <v>5283</v>
      </c>
      <c r="D49" s="93"/>
      <c r="E49" s="93"/>
      <c r="F49" s="94"/>
      <c r="G49" s="93"/>
      <c r="H49" s="77"/>
      <c r="I49" s="95">
        <v>2168</v>
      </c>
      <c r="J49" s="77"/>
      <c r="K49" s="77"/>
      <c r="L49" s="93" t="s">
        <v>4017</v>
      </c>
      <c r="M49" s="96"/>
      <c r="N49" s="96"/>
      <c r="O49" s="79">
        <v>1</v>
      </c>
      <c r="P49" s="77">
        <v>450</v>
      </c>
      <c r="Q49" s="77">
        <v>450</v>
      </c>
      <c r="R49" s="77">
        <v>700</v>
      </c>
      <c r="S49" s="77"/>
      <c r="T49" s="77"/>
      <c r="U49" s="77"/>
      <c r="V49" s="77"/>
      <c r="W49" s="77"/>
      <c r="X49" s="77"/>
      <c r="Y49" s="77"/>
      <c r="Z49" s="77"/>
      <c r="AA49" s="77"/>
      <c r="AB49" s="77"/>
      <c r="AC49" s="77"/>
      <c r="AD49" s="77"/>
      <c r="AE49" s="77"/>
      <c r="AF49" s="77"/>
      <c r="AG49" s="77"/>
      <c r="AH49" s="77"/>
      <c r="AI49" s="77"/>
      <c r="AJ49" s="77" t="s">
        <v>3043</v>
      </c>
      <c r="AK49" s="77" t="s">
        <v>3043</v>
      </c>
      <c r="AL49" s="77"/>
      <c r="AM49" s="94"/>
      <c r="AN49" s="94"/>
      <c r="AO49" s="77"/>
      <c r="AP49" s="77"/>
      <c r="AQ49" s="77"/>
      <c r="AR49" s="77"/>
      <c r="AS49" s="97"/>
      <c r="AT49" s="77">
        <v>738</v>
      </c>
      <c r="AU49" s="77">
        <v>58</v>
      </c>
      <c r="AV49" s="94" t="s">
        <v>3114</v>
      </c>
      <c r="AW49" s="77" t="s">
        <v>2876</v>
      </c>
      <c r="AX49" s="94" t="s">
        <v>3449</v>
      </c>
      <c r="AY49" s="77"/>
      <c r="AZ49" s="83">
        <f t="shared" si="1"/>
        <v>0.14174999999999999</v>
      </c>
    </row>
    <row r="50" spans="1:52" s="99" customFormat="1" ht="34.950000000000003" customHeight="1" x14ac:dyDescent="0.45">
      <c r="A50" s="93" t="s">
        <v>5848</v>
      </c>
      <c r="B50" s="77">
        <v>1</v>
      </c>
      <c r="C50" s="93" t="s">
        <v>5283</v>
      </c>
      <c r="D50" s="93"/>
      <c r="E50" s="93"/>
      <c r="F50" s="94"/>
      <c r="G50" s="93"/>
      <c r="H50" s="77"/>
      <c r="I50" s="95">
        <v>2169</v>
      </c>
      <c r="J50" s="77"/>
      <c r="K50" s="77"/>
      <c r="L50" s="93" t="s">
        <v>3619</v>
      </c>
      <c r="M50" s="96"/>
      <c r="N50" s="96"/>
      <c r="O50" s="79">
        <v>1</v>
      </c>
      <c r="P50" s="77">
        <v>1050</v>
      </c>
      <c r="Q50" s="77">
        <v>730</v>
      </c>
      <c r="R50" s="77">
        <v>740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739</v>
      </c>
      <c r="AU50" s="77">
        <v>58</v>
      </c>
      <c r="AV50" s="94" t="s">
        <v>3114</v>
      </c>
      <c r="AW50" s="77" t="s">
        <v>2876</v>
      </c>
      <c r="AX50" s="94" t="s">
        <v>3449</v>
      </c>
      <c r="AY50" s="77"/>
      <c r="AZ50" s="83">
        <f t="shared" si="1"/>
        <v>0.56720999999999999</v>
      </c>
    </row>
    <row r="51" spans="1:52" s="99" customFormat="1" ht="34.950000000000003" customHeight="1" x14ac:dyDescent="0.45">
      <c r="A51" s="93" t="s">
        <v>5848</v>
      </c>
      <c r="B51" s="77">
        <v>1</v>
      </c>
      <c r="C51" s="93" t="s">
        <v>5283</v>
      </c>
      <c r="D51" s="93"/>
      <c r="E51" s="93"/>
      <c r="F51" s="94"/>
      <c r="G51" s="93"/>
      <c r="H51" s="77"/>
      <c r="I51" s="95">
        <v>2170</v>
      </c>
      <c r="J51" s="77"/>
      <c r="K51" s="77"/>
      <c r="L51" s="93" t="s">
        <v>3474</v>
      </c>
      <c r="M51" s="96" t="s">
        <v>6327</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t="s">
        <v>3043</v>
      </c>
      <c r="AK51" s="77"/>
      <c r="AL51" s="77"/>
      <c r="AM51" s="94"/>
      <c r="AN51" s="94"/>
      <c r="AO51" s="77"/>
      <c r="AP51" s="77"/>
      <c r="AQ51" s="77"/>
      <c r="AR51" s="77"/>
      <c r="AS51" s="97"/>
      <c r="AT51" s="77">
        <v>740</v>
      </c>
      <c r="AU51" s="77">
        <v>58</v>
      </c>
      <c r="AV51" s="94" t="s">
        <v>3114</v>
      </c>
      <c r="AW51" s="77" t="s">
        <v>2874</v>
      </c>
      <c r="AX51" s="94" t="s">
        <v>3449</v>
      </c>
      <c r="AY51" s="77"/>
      <c r="AZ51" s="83">
        <f t="shared" si="1"/>
        <v>0.14174999999999999</v>
      </c>
    </row>
    <row r="52" spans="1:52" s="99" customFormat="1" ht="34.950000000000003" customHeight="1" x14ac:dyDescent="0.45">
      <c r="A52" s="93" t="s">
        <v>5848</v>
      </c>
      <c r="B52" s="77">
        <v>1</v>
      </c>
      <c r="C52" s="93" t="s">
        <v>5283</v>
      </c>
      <c r="D52" s="93"/>
      <c r="E52" s="93"/>
      <c r="F52" s="94"/>
      <c r="G52" s="93"/>
      <c r="H52" s="77"/>
      <c r="I52" s="95">
        <v>2171</v>
      </c>
      <c r="J52" s="77"/>
      <c r="K52" s="77"/>
      <c r="L52" s="93" t="s">
        <v>3474</v>
      </c>
      <c r="M52" s="96" t="s">
        <v>6371</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t="s">
        <v>3043</v>
      </c>
      <c r="AK52" s="77"/>
      <c r="AL52" s="77"/>
      <c r="AM52" s="94"/>
      <c r="AN52" s="94"/>
      <c r="AO52" s="77"/>
      <c r="AP52" s="77"/>
      <c r="AQ52" s="77"/>
      <c r="AR52" s="77"/>
      <c r="AS52" s="97"/>
      <c r="AT52" s="77">
        <v>741</v>
      </c>
      <c r="AU52" s="77">
        <v>58</v>
      </c>
      <c r="AV52" s="94" t="s">
        <v>3114</v>
      </c>
      <c r="AW52" s="77" t="s">
        <v>2874</v>
      </c>
      <c r="AX52" s="94" t="s">
        <v>3063</v>
      </c>
      <c r="AY52" s="77"/>
      <c r="AZ52" s="83">
        <f t="shared" si="1"/>
        <v>0.14174999999999999</v>
      </c>
    </row>
    <row r="53" spans="1:52" s="99" customFormat="1" ht="34.950000000000003" customHeight="1" x14ac:dyDescent="0.45">
      <c r="A53" s="93" t="s">
        <v>5848</v>
      </c>
      <c r="B53" s="77">
        <v>1</v>
      </c>
      <c r="C53" s="93" t="s">
        <v>5283</v>
      </c>
      <c r="D53" s="93"/>
      <c r="E53" s="93"/>
      <c r="F53" s="94"/>
      <c r="G53" s="93"/>
      <c r="H53" s="77"/>
      <c r="I53" s="95">
        <v>2172</v>
      </c>
      <c r="J53" s="77"/>
      <c r="K53" s="77"/>
      <c r="L53" s="93" t="s">
        <v>3180</v>
      </c>
      <c r="M53" s="96" t="s">
        <v>6286</v>
      </c>
      <c r="N53" s="96"/>
      <c r="O53" s="79">
        <v>1</v>
      </c>
      <c r="P53" s="77">
        <v>550</v>
      </c>
      <c r="Q53" s="77">
        <v>350</v>
      </c>
      <c r="R53" s="77">
        <v>1500</v>
      </c>
      <c r="S53" s="77"/>
      <c r="T53" s="77"/>
      <c r="U53" s="77"/>
      <c r="V53" s="77"/>
      <c r="W53" s="77"/>
      <c r="X53" s="77"/>
      <c r="Y53" s="77"/>
      <c r="Z53" s="77"/>
      <c r="AA53" s="77"/>
      <c r="AB53" s="77"/>
      <c r="AC53" s="77"/>
      <c r="AD53" s="77"/>
      <c r="AE53" s="77"/>
      <c r="AF53" s="77"/>
      <c r="AG53" s="77"/>
      <c r="AH53" s="77"/>
      <c r="AI53" s="77"/>
      <c r="AJ53" s="77" t="s">
        <v>3043</v>
      </c>
      <c r="AK53" s="77"/>
      <c r="AL53" s="77"/>
      <c r="AM53" s="94"/>
      <c r="AN53" s="94"/>
      <c r="AO53" s="77"/>
      <c r="AP53" s="77"/>
      <c r="AQ53" s="77"/>
      <c r="AR53" s="77"/>
      <c r="AS53" s="97"/>
      <c r="AT53" s="77">
        <v>742</v>
      </c>
      <c r="AU53" s="77">
        <v>58</v>
      </c>
      <c r="AV53" s="94" t="s">
        <v>3114</v>
      </c>
      <c r="AW53" s="77" t="s">
        <v>2868</v>
      </c>
      <c r="AX53" s="94"/>
      <c r="AY53" s="77"/>
      <c r="AZ53" s="83">
        <f t="shared" si="1"/>
        <v>0.28875000000000001</v>
      </c>
    </row>
    <row r="54" spans="1:52" s="99" customFormat="1" ht="34.950000000000003" customHeight="1" x14ac:dyDescent="0.45">
      <c r="A54" s="93" t="s">
        <v>5848</v>
      </c>
      <c r="B54" s="77">
        <v>1</v>
      </c>
      <c r="C54" s="93" t="s">
        <v>5283</v>
      </c>
      <c r="D54" s="93"/>
      <c r="E54" s="93"/>
      <c r="F54" s="94"/>
      <c r="G54" s="93"/>
      <c r="H54" s="77"/>
      <c r="I54" s="95">
        <v>2173</v>
      </c>
      <c r="J54" s="77"/>
      <c r="K54" s="77"/>
      <c r="L54" s="93" t="s">
        <v>4437</v>
      </c>
      <c r="M54" s="96" t="s">
        <v>6372</v>
      </c>
      <c r="N54" s="96"/>
      <c r="O54" s="79">
        <v>1</v>
      </c>
      <c r="P54" s="77">
        <v>300</v>
      </c>
      <c r="Q54" s="77">
        <v>430</v>
      </c>
      <c r="R54" s="77">
        <v>910</v>
      </c>
      <c r="S54" s="77"/>
      <c r="T54" s="77"/>
      <c r="U54" s="77"/>
      <c r="V54" s="77"/>
      <c r="W54" s="77"/>
      <c r="X54" s="77"/>
      <c r="Y54" s="77"/>
      <c r="Z54" s="77"/>
      <c r="AA54" s="77"/>
      <c r="AB54" s="77"/>
      <c r="AC54" s="77"/>
      <c r="AD54" s="77"/>
      <c r="AE54" s="77"/>
      <c r="AF54" s="77"/>
      <c r="AG54" s="77"/>
      <c r="AH54" s="77"/>
      <c r="AI54" s="77"/>
      <c r="AJ54" s="77" t="s">
        <v>3043</v>
      </c>
      <c r="AK54" s="77"/>
      <c r="AL54" s="77"/>
      <c r="AM54" s="94"/>
      <c r="AN54" s="94" t="s">
        <v>5290</v>
      </c>
      <c r="AO54" s="77"/>
      <c r="AP54" s="77"/>
      <c r="AQ54" s="77"/>
      <c r="AR54" s="77"/>
      <c r="AS54" s="97"/>
      <c r="AT54" s="77">
        <v>743</v>
      </c>
      <c r="AU54" s="77">
        <v>58</v>
      </c>
      <c r="AV54" s="94" t="s">
        <v>3114</v>
      </c>
      <c r="AW54" s="77" t="s">
        <v>2874</v>
      </c>
      <c r="AX54" s="94"/>
      <c r="AY54" s="77"/>
      <c r="AZ54" s="83">
        <f t="shared" si="1"/>
        <v>0.11738999999999999</v>
      </c>
    </row>
    <row r="55" spans="1:52" s="99" customFormat="1" ht="34.950000000000003" customHeight="1" x14ac:dyDescent="0.45">
      <c r="A55" s="93" t="s">
        <v>5848</v>
      </c>
      <c r="B55" s="77">
        <v>1</v>
      </c>
      <c r="C55" s="93" t="s">
        <v>5283</v>
      </c>
      <c r="D55" s="93"/>
      <c r="E55" s="93"/>
      <c r="F55" s="94"/>
      <c r="G55" s="93"/>
      <c r="H55" s="77"/>
      <c r="I55" s="95">
        <v>2174</v>
      </c>
      <c r="J55" s="77"/>
      <c r="K55" s="77"/>
      <c r="L55" s="93" t="s">
        <v>2916</v>
      </c>
      <c r="M55" s="96" t="s">
        <v>6304</v>
      </c>
      <c r="N55" s="96"/>
      <c r="O55" s="79">
        <v>1</v>
      </c>
      <c r="P55" s="77">
        <v>900</v>
      </c>
      <c r="Q55" s="77">
        <v>70</v>
      </c>
      <c r="R55" s="77">
        <v>600</v>
      </c>
      <c r="S55" s="77"/>
      <c r="T55" s="77"/>
      <c r="U55" s="77"/>
      <c r="V55" s="77"/>
      <c r="W55" s="77"/>
      <c r="X55" s="77"/>
      <c r="Y55" s="77"/>
      <c r="Z55" s="77"/>
      <c r="AA55" s="77"/>
      <c r="AB55" s="77"/>
      <c r="AC55" s="77"/>
      <c r="AD55" s="77"/>
      <c r="AE55" s="77"/>
      <c r="AF55" s="77"/>
      <c r="AG55" s="77"/>
      <c r="AH55" s="77"/>
      <c r="AI55" s="77"/>
      <c r="AJ55" s="77"/>
      <c r="AK55" s="77"/>
      <c r="AL55" s="77"/>
      <c r="AM55" s="94"/>
      <c r="AN55" s="94" t="s">
        <v>3103</v>
      </c>
      <c r="AO55" s="77"/>
      <c r="AP55" s="77"/>
      <c r="AQ55" s="77"/>
      <c r="AR55" s="77"/>
      <c r="AS55" s="97"/>
      <c r="AT55" s="77">
        <v>744</v>
      </c>
      <c r="AU55" s="77">
        <v>58</v>
      </c>
      <c r="AV55" s="94" t="s">
        <v>3114</v>
      </c>
      <c r="AW55" s="77" t="s">
        <v>2874</v>
      </c>
      <c r="AX55" s="94" t="s">
        <v>3063</v>
      </c>
      <c r="AY55" s="77" t="s">
        <v>6293</v>
      </c>
      <c r="AZ55" s="83">
        <f t="shared" si="1"/>
        <v>3.78E-2</v>
      </c>
    </row>
    <row r="56" spans="1:52" s="99" customFormat="1" ht="34.950000000000003" customHeight="1" x14ac:dyDescent="0.45">
      <c r="A56" s="93" t="s">
        <v>5848</v>
      </c>
      <c r="B56" s="77">
        <v>1</v>
      </c>
      <c r="C56" s="93" t="s">
        <v>5283</v>
      </c>
      <c r="D56" s="93"/>
      <c r="E56" s="93"/>
      <c r="F56" s="94"/>
      <c r="G56" s="93"/>
      <c r="H56" s="77"/>
      <c r="I56" s="95">
        <v>2175</v>
      </c>
      <c r="J56" s="77"/>
      <c r="K56" s="77"/>
      <c r="L56" s="93" t="s">
        <v>2990</v>
      </c>
      <c r="M56" s="96" t="s">
        <v>6304</v>
      </c>
      <c r="N56" s="96"/>
      <c r="O56" s="79">
        <v>1</v>
      </c>
      <c r="P56" s="77">
        <v>740</v>
      </c>
      <c r="Q56" s="77">
        <v>100</v>
      </c>
      <c r="R56" s="77">
        <v>430</v>
      </c>
      <c r="S56" s="77"/>
      <c r="T56" s="77"/>
      <c r="U56" s="77"/>
      <c r="V56" s="77"/>
      <c r="W56" s="77"/>
      <c r="X56" s="77"/>
      <c r="Y56" s="77"/>
      <c r="Z56" s="77"/>
      <c r="AA56" s="77"/>
      <c r="AB56" s="77"/>
      <c r="AC56" s="77"/>
      <c r="AD56" s="77"/>
      <c r="AE56" s="77"/>
      <c r="AF56" s="77"/>
      <c r="AG56" s="77"/>
      <c r="AH56" s="77"/>
      <c r="AI56" s="77"/>
      <c r="AJ56" s="77"/>
      <c r="AK56" s="77"/>
      <c r="AL56" s="77"/>
      <c r="AM56" s="94"/>
      <c r="AN56" s="94" t="s">
        <v>5291</v>
      </c>
      <c r="AO56" s="77"/>
      <c r="AP56" s="77"/>
      <c r="AQ56" s="77"/>
      <c r="AR56" s="77"/>
      <c r="AS56" s="97"/>
      <c r="AT56" s="77">
        <v>745</v>
      </c>
      <c r="AU56" s="77">
        <v>58</v>
      </c>
      <c r="AV56" s="94" t="s">
        <v>3114</v>
      </c>
      <c r="AW56" s="77" t="s">
        <v>2868</v>
      </c>
      <c r="AX56" s="94"/>
      <c r="AY56" s="77" t="s">
        <v>6293</v>
      </c>
      <c r="AZ56" s="83">
        <f t="shared" si="1"/>
        <v>3.1820000000000001E-2</v>
      </c>
    </row>
    <row r="57" spans="1:52" s="99" customFormat="1" ht="34.950000000000003" customHeight="1" x14ac:dyDescent="0.45">
      <c r="A57" s="93" t="s">
        <v>5848</v>
      </c>
      <c r="B57" s="77">
        <v>1</v>
      </c>
      <c r="C57" s="93" t="s">
        <v>5283</v>
      </c>
      <c r="D57" s="93"/>
      <c r="E57" s="93"/>
      <c r="F57" s="94"/>
      <c r="G57" s="93"/>
      <c r="H57" s="77"/>
      <c r="I57" s="95">
        <v>2176</v>
      </c>
      <c r="J57" s="77"/>
      <c r="K57" s="77"/>
      <c r="L57" s="93" t="s">
        <v>3619</v>
      </c>
      <c r="M57" s="96"/>
      <c r="N57" s="96"/>
      <c r="O57" s="79">
        <v>1</v>
      </c>
      <c r="P57" s="77">
        <v>1050</v>
      </c>
      <c r="Q57" s="77">
        <v>730</v>
      </c>
      <c r="R57" s="77">
        <v>740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746</v>
      </c>
      <c r="AU57" s="77">
        <v>58</v>
      </c>
      <c r="AV57" s="94" t="s">
        <v>3114</v>
      </c>
      <c r="AW57" s="77" t="s">
        <v>2876</v>
      </c>
      <c r="AX57" s="94" t="s">
        <v>3449</v>
      </c>
      <c r="AY57" s="77"/>
      <c r="AZ57" s="83">
        <f t="shared" si="1"/>
        <v>0.56720999999999999</v>
      </c>
    </row>
    <row r="58" spans="1:52" s="99" customFormat="1" ht="34.950000000000003" customHeight="1" x14ac:dyDescent="0.45">
      <c r="A58" s="93" t="s">
        <v>5848</v>
      </c>
      <c r="B58" s="77">
        <v>1</v>
      </c>
      <c r="C58" s="93" t="s">
        <v>5283</v>
      </c>
      <c r="D58" s="93"/>
      <c r="E58" s="93"/>
      <c r="F58" s="94"/>
      <c r="G58" s="93"/>
      <c r="H58" s="77"/>
      <c r="I58" s="95">
        <v>2177</v>
      </c>
      <c r="J58" s="77"/>
      <c r="K58" s="77"/>
      <c r="L58" s="93" t="s">
        <v>3474</v>
      </c>
      <c r="M58" s="96" t="s">
        <v>6368</v>
      </c>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t="s">
        <v>3043</v>
      </c>
      <c r="AK58" s="77"/>
      <c r="AL58" s="77"/>
      <c r="AM58" s="94"/>
      <c r="AN58" s="94"/>
      <c r="AO58" s="77"/>
      <c r="AP58" s="77"/>
      <c r="AQ58" s="77"/>
      <c r="AR58" s="77"/>
      <c r="AS58" s="97"/>
      <c r="AT58" s="77">
        <v>747</v>
      </c>
      <c r="AU58" s="77">
        <v>58</v>
      </c>
      <c r="AV58" s="94" t="s">
        <v>3114</v>
      </c>
      <c r="AW58" s="77" t="s">
        <v>2874</v>
      </c>
      <c r="AX58" s="94" t="s">
        <v>3063</v>
      </c>
      <c r="AY58" s="77"/>
      <c r="AZ58" s="83">
        <f t="shared" si="1"/>
        <v>0.14174999999999999</v>
      </c>
    </row>
    <row r="59" spans="1:52" s="99" customFormat="1" ht="34.950000000000003" customHeight="1" x14ac:dyDescent="0.45">
      <c r="A59" s="93" t="s">
        <v>5848</v>
      </c>
      <c r="B59" s="77">
        <v>1</v>
      </c>
      <c r="C59" s="93" t="s">
        <v>5283</v>
      </c>
      <c r="D59" s="93"/>
      <c r="E59" s="93"/>
      <c r="F59" s="94"/>
      <c r="G59" s="93"/>
      <c r="H59" s="77"/>
      <c r="I59" s="95">
        <v>2178</v>
      </c>
      <c r="J59" s="77"/>
      <c r="K59" s="77"/>
      <c r="L59" s="93" t="s">
        <v>3474</v>
      </c>
      <c r="M59" s="96" t="s">
        <v>6371</v>
      </c>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t="s">
        <v>3043</v>
      </c>
      <c r="AK59" s="77"/>
      <c r="AL59" s="77"/>
      <c r="AM59" s="94"/>
      <c r="AN59" s="94"/>
      <c r="AO59" s="77"/>
      <c r="AP59" s="77"/>
      <c r="AQ59" s="77"/>
      <c r="AR59" s="77"/>
      <c r="AS59" s="97"/>
      <c r="AT59" s="77">
        <v>748</v>
      </c>
      <c r="AU59" s="77">
        <v>58</v>
      </c>
      <c r="AV59" s="94" t="s">
        <v>3114</v>
      </c>
      <c r="AW59" s="77" t="s">
        <v>2874</v>
      </c>
      <c r="AX59" s="94" t="s">
        <v>3063</v>
      </c>
      <c r="AY59" s="77"/>
      <c r="AZ59" s="83">
        <f t="shared" si="1"/>
        <v>0.14174999999999999</v>
      </c>
    </row>
    <row r="60" spans="1:52" s="99" customFormat="1" ht="34.950000000000003" customHeight="1" x14ac:dyDescent="0.45">
      <c r="A60" s="93" t="s">
        <v>5848</v>
      </c>
      <c r="B60" s="77">
        <v>1</v>
      </c>
      <c r="C60" s="93" t="s">
        <v>5283</v>
      </c>
      <c r="D60" s="93"/>
      <c r="E60" s="93"/>
      <c r="F60" s="94"/>
      <c r="G60" s="93"/>
      <c r="H60" s="77"/>
      <c r="I60" s="95">
        <v>2179</v>
      </c>
      <c r="J60" s="77"/>
      <c r="K60" s="77"/>
      <c r="L60" s="93" t="s">
        <v>3619</v>
      </c>
      <c r="M60" s="96"/>
      <c r="N60" s="96"/>
      <c r="O60" s="79">
        <v>1</v>
      </c>
      <c r="P60" s="77">
        <v>1050</v>
      </c>
      <c r="Q60" s="77">
        <v>730</v>
      </c>
      <c r="R60" s="77">
        <v>740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749</v>
      </c>
      <c r="AU60" s="77">
        <v>58</v>
      </c>
      <c r="AV60" s="94" t="s">
        <v>3114</v>
      </c>
      <c r="AW60" s="77" t="s">
        <v>2876</v>
      </c>
      <c r="AX60" s="94" t="s">
        <v>3449</v>
      </c>
      <c r="AY60" s="77"/>
      <c r="AZ60" s="83">
        <f t="shared" si="1"/>
        <v>0.56720999999999999</v>
      </c>
    </row>
    <row r="61" spans="1:52" s="99" customFormat="1" ht="34.950000000000003" customHeight="1" x14ac:dyDescent="0.45">
      <c r="A61" s="93" t="s">
        <v>5848</v>
      </c>
      <c r="B61" s="77">
        <v>1</v>
      </c>
      <c r="C61" s="93" t="s">
        <v>5283</v>
      </c>
      <c r="D61" s="93"/>
      <c r="E61" s="93"/>
      <c r="F61" s="94"/>
      <c r="G61" s="93"/>
      <c r="H61" s="77"/>
      <c r="I61" s="95">
        <v>2180</v>
      </c>
      <c r="J61" s="77"/>
      <c r="K61" s="77"/>
      <c r="L61" s="93" t="s">
        <v>3474</v>
      </c>
      <c r="M61" s="96"/>
      <c r="N61" s="96"/>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t="s">
        <v>3043</v>
      </c>
      <c r="AK61" s="77"/>
      <c r="AL61" s="77"/>
      <c r="AM61" s="94"/>
      <c r="AN61" s="94"/>
      <c r="AO61" s="77"/>
      <c r="AP61" s="77"/>
      <c r="AQ61" s="77"/>
      <c r="AR61" s="77"/>
      <c r="AS61" s="97"/>
      <c r="AT61" s="77">
        <v>750</v>
      </c>
      <c r="AU61" s="77">
        <v>58</v>
      </c>
      <c r="AV61" s="94" t="s">
        <v>3114</v>
      </c>
      <c r="AW61" s="77" t="s">
        <v>2874</v>
      </c>
      <c r="AX61" s="94" t="s">
        <v>3063</v>
      </c>
      <c r="AY61" s="77"/>
      <c r="AZ61" s="83">
        <f t="shared" si="1"/>
        <v>0.14174999999999999</v>
      </c>
    </row>
    <row r="62" spans="1:52" s="99" customFormat="1" ht="34.950000000000003" customHeight="1" x14ac:dyDescent="0.45">
      <c r="A62" s="93" t="s">
        <v>5848</v>
      </c>
      <c r="B62" s="77">
        <v>1</v>
      </c>
      <c r="C62" s="93" t="s">
        <v>5283</v>
      </c>
      <c r="D62" s="93"/>
      <c r="E62" s="93"/>
      <c r="F62" s="94"/>
      <c r="G62" s="93"/>
      <c r="H62" s="77"/>
      <c r="I62" s="95">
        <v>2181</v>
      </c>
      <c r="J62" s="77"/>
      <c r="K62" s="77"/>
      <c r="L62" s="93" t="s">
        <v>3533</v>
      </c>
      <c r="M62" s="96"/>
      <c r="N62" s="96"/>
      <c r="O62" s="79">
        <v>1</v>
      </c>
      <c r="P62" s="77">
        <v>400</v>
      </c>
      <c r="Q62" s="77">
        <v>730</v>
      </c>
      <c r="R62" s="77">
        <v>740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751</v>
      </c>
      <c r="AU62" s="77">
        <v>58</v>
      </c>
      <c r="AV62" s="94" t="s">
        <v>3114</v>
      </c>
      <c r="AW62" s="77" t="s">
        <v>2876</v>
      </c>
      <c r="AX62" s="94" t="s">
        <v>3449</v>
      </c>
      <c r="AY62" s="77"/>
      <c r="AZ62" s="83">
        <f t="shared" si="1"/>
        <v>0.21607999999999999</v>
      </c>
    </row>
    <row r="63" spans="1:52" s="99" customFormat="1" ht="34.950000000000003" customHeight="1" x14ac:dyDescent="0.45">
      <c r="A63" s="93" t="s">
        <v>5848</v>
      </c>
      <c r="B63" s="77">
        <v>1</v>
      </c>
      <c r="C63" s="93" t="s">
        <v>5283</v>
      </c>
      <c r="D63" s="93"/>
      <c r="E63" s="93"/>
      <c r="F63" s="94"/>
      <c r="G63" s="93"/>
      <c r="H63" s="77"/>
      <c r="I63" s="95">
        <v>2182</v>
      </c>
      <c r="J63" s="77"/>
      <c r="K63" s="77"/>
      <c r="L63" s="93" t="s">
        <v>3673</v>
      </c>
      <c r="M63" s="96"/>
      <c r="N63" s="96"/>
      <c r="O63" s="79">
        <v>1</v>
      </c>
      <c r="P63" s="77">
        <v>800</v>
      </c>
      <c r="Q63" s="77">
        <v>800</v>
      </c>
      <c r="R63" s="77">
        <v>700</v>
      </c>
      <c r="S63" s="77"/>
      <c r="T63" s="77"/>
      <c r="U63" s="77"/>
      <c r="V63" s="77"/>
      <c r="W63" s="77"/>
      <c r="X63" s="77"/>
      <c r="Y63" s="77"/>
      <c r="Z63" s="77"/>
      <c r="AA63" s="77"/>
      <c r="AB63" s="77"/>
      <c r="AC63" s="77"/>
      <c r="AD63" s="77"/>
      <c r="AE63" s="77"/>
      <c r="AF63" s="77"/>
      <c r="AG63" s="77"/>
      <c r="AH63" s="77"/>
      <c r="AI63" s="77"/>
      <c r="AJ63" s="77"/>
      <c r="AK63" s="77"/>
      <c r="AL63" s="77"/>
      <c r="AM63" s="94" t="s">
        <v>5292</v>
      </c>
      <c r="AN63" s="94"/>
      <c r="AO63" s="77"/>
      <c r="AP63" s="77"/>
      <c r="AQ63" s="77"/>
      <c r="AR63" s="77"/>
      <c r="AS63" s="97"/>
      <c r="AT63" s="77">
        <v>752</v>
      </c>
      <c r="AU63" s="77">
        <v>58</v>
      </c>
      <c r="AV63" s="94" t="s">
        <v>3114</v>
      </c>
      <c r="AW63" s="77" t="s">
        <v>2874</v>
      </c>
      <c r="AX63" s="94" t="s">
        <v>3063</v>
      </c>
      <c r="AY63" s="77"/>
      <c r="AZ63" s="83">
        <f t="shared" si="1"/>
        <v>0.44800000000000001</v>
      </c>
    </row>
    <row r="64" spans="1:52" s="99" customFormat="1" ht="34.950000000000003" customHeight="1" x14ac:dyDescent="0.45">
      <c r="A64" s="93" t="s">
        <v>5848</v>
      </c>
      <c r="B64" s="77">
        <v>1</v>
      </c>
      <c r="C64" s="93" t="s">
        <v>5283</v>
      </c>
      <c r="D64" s="93"/>
      <c r="E64" s="93"/>
      <c r="F64" s="94"/>
      <c r="G64" s="93"/>
      <c r="H64" s="77"/>
      <c r="I64" s="95">
        <v>2183</v>
      </c>
      <c r="J64" s="77"/>
      <c r="K64" s="77"/>
      <c r="L64" s="93" t="s">
        <v>4017</v>
      </c>
      <c r="M64" s="96" t="s">
        <v>6327</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t="s">
        <v>3043</v>
      </c>
      <c r="AK64" s="77" t="s">
        <v>3043</v>
      </c>
      <c r="AL64" s="77"/>
      <c r="AM64" s="94"/>
      <c r="AN64" s="94"/>
      <c r="AO64" s="77"/>
      <c r="AP64" s="77"/>
      <c r="AQ64" s="77"/>
      <c r="AR64" s="77"/>
      <c r="AS64" s="97"/>
      <c r="AT64" s="77">
        <v>753</v>
      </c>
      <c r="AU64" s="77">
        <v>58</v>
      </c>
      <c r="AV64" s="94" t="s">
        <v>3114</v>
      </c>
      <c r="AW64" s="77" t="s">
        <v>2874</v>
      </c>
      <c r="AX64" s="94" t="s">
        <v>3043</v>
      </c>
      <c r="AY64" s="77"/>
      <c r="AZ64" s="83">
        <f t="shared" si="1"/>
        <v>0.14174999999999999</v>
      </c>
    </row>
    <row r="65" spans="1:52" s="99" customFormat="1" ht="34.950000000000003" customHeight="1" x14ac:dyDescent="0.45">
      <c r="A65" s="93" t="s">
        <v>5848</v>
      </c>
      <c r="B65" s="77">
        <v>1</v>
      </c>
      <c r="C65" s="93" t="s">
        <v>5283</v>
      </c>
      <c r="D65" s="93"/>
      <c r="E65" s="93"/>
      <c r="F65" s="94"/>
      <c r="G65" s="93"/>
      <c r="H65" s="77"/>
      <c r="I65" s="95">
        <v>2184</v>
      </c>
      <c r="J65" s="77"/>
      <c r="K65" s="77"/>
      <c r="L65" s="93" t="s">
        <v>3673</v>
      </c>
      <c r="M65" s="96"/>
      <c r="N65" s="96"/>
      <c r="O65" s="79">
        <v>1</v>
      </c>
      <c r="P65" s="77">
        <v>800</v>
      </c>
      <c r="Q65" s="77">
        <v>800</v>
      </c>
      <c r="R65" s="77">
        <v>700</v>
      </c>
      <c r="S65" s="77"/>
      <c r="T65" s="77"/>
      <c r="U65" s="77"/>
      <c r="V65" s="77"/>
      <c r="W65" s="77"/>
      <c r="X65" s="77"/>
      <c r="Y65" s="77"/>
      <c r="Z65" s="77"/>
      <c r="AA65" s="77"/>
      <c r="AB65" s="77"/>
      <c r="AC65" s="77"/>
      <c r="AD65" s="77"/>
      <c r="AE65" s="77"/>
      <c r="AF65" s="77"/>
      <c r="AG65" s="77"/>
      <c r="AH65" s="77"/>
      <c r="AI65" s="77"/>
      <c r="AJ65" s="77"/>
      <c r="AK65" s="77"/>
      <c r="AL65" s="77"/>
      <c r="AM65" s="94" t="s">
        <v>5292</v>
      </c>
      <c r="AN65" s="94"/>
      <c r="AO65" s="77"/>
      <c r="AP65" s="77"/>
      <c r="AQ65" s="77"/>
      <c r="AR65" s="77"/>
      <c r="AS65" s="97"/>
      <c r="AT65" s="77">
        <v>754</v>
      </c>
      <c r="AU65" s="77">
        <v>58</v>
      </c>
      <c r="AV65" s="94" t="s">
        <v>3114</v>
      </c>
      <c r="AW65" s="77" t="s">
        <v>2874</v>
      </c>
      <c r="AX65" s="94" t="s">
        <v>3043</v>
      </c>
      <c r="AY65" s="77"/>
      <c r="AZ65" s="83">
        <f t="shared" ref="AZ65:AZ84" si="2">P65*Q65*R65/1000000000*O65</f>
        <v>0.44800000000000001</v>
      </c>
    </row>
    <row r="66" spans="1:52" s="99" customFormat="1" ht="34.950000000000003" customHeight="1" x14ac:dyDescent="0.45">
      <c r="A66" s="93" t="s">
        <v>5848</v>
      </c>
      <c r="B66" s="77">
        <v>1</v>
      </c>
      <c r="C66" s="93" t="s">
        <v>5283</v>
      </c>
      <c r="D66" s="93"/>
      <c r="E66" s="93"/>
      <c r="F66" s="94"/>
      <c r="G66" s="93"/>
      <c r="H66" s="77"/>
      <c r="I66" s="95">
        <v>2185</v>
      </c>
      <c r="J66" s="77"/>
      <c r="K66" s="77"/>
      <c r="L66" s="93" t="s">
        <v>3474</v>
      </c>
      <c r="M66" s="96"/>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t="s">
        <v>3043</v>
      </c>
      <c r="AK66" s="77"/>
      <c r="AL66" s="77"/>
      <c r="AM66" s="94"/>
      <c r="AN66" s="94"/>
      <c r="AO66" s="77"/>
      <c r="AP66" s="77"/>
      <c r="AQ66" s="77"/>
      <c r="AR66" s="77"/>
      <c r="AS66" s="97"/>
      <c r="AT66" s="77">
        <v>755</v>
      </c>
      <c r="AU66" s="77">
        <v>58</v>
      </c>
      <c r="AV66" s="94" t="s">
        <v>3114</v>
      </c>
      <c r="AW66" s="77" t="s">
        <v>2874</v>
      </c>
      <c r="AX66" s="94" t="s">
        <v>3043</v>
      </c>
      <c r="AY66" s="77"/>
      <c r="AZ66" s="83">
        <f t="shared" si="2"/>
        <v>0.14174999999999999</v>
      </c>
    </row>
    <row r="67" spans="1:52" s="99" customFormat="1" ht="34.950000000000003" customHeight="1" x14ac:dyDescent="0.45">
      <c r="A67" s="93" t="s">
        <v>5848</v>
      </c>
      <c r="B67" s="77">
        <v>1</v>
      </c>
      <c r="C67" s="93" t="s">
        <v>5283</v>
      </c>
      <c r="D67" s="93"/>
      <c r="E67" s="93"/>
      <c r="F67" s="94"/>
      <c r="G67" s="93"/>
      <c r="H67" s="77"/>
      <c r="I67" s="95">
        <v>2186</v>
      </c>
      <c r="J67" s="77"/>
      <c r="K67" s="77"/>
      <c r="L67" s="93" t="s">
        <v>3673</v>
      </c>
      <c r="M67" s="96"/>
      <c r="N67" s="96"/>
      <c r="O67" s="79">
        <v>1</v>
      </c>
      <c r="P67" s="77">
        <v>1200</v>
      </c>
      <c r="Q67" s="77">
        <v>700</v>
      </c>
      <c r="R67" s="77">
        <v>720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756</v>
      </c>
      <c r="AU67" s="77">
        <v>58</v>
      </c>
      <c r="AV67" s="94" t="s">
        <v>3114</v>
      </c>
      <c r="AW67" s="77" t="s">
        <v>2874</v>
      </c>
      <c r="AX67" s="94" t="s">
        <v>3043</v>
      </c>
      <c r="AY67" s="77"/>
      <c r="AZ67" s="83">
        <f t="shared" si="2"/>
        <v>0.6048</v>
      </c>
    </row>
    <row r="68" spans="1:52" s="99" customFormat="1" ht="34.950000000000003" customHeight="1" x14ac:dyDescent="0.45">
      <c r="A68" s="93" t="s">
        <v>5848</v>
      </c>
      <c r="B68" s="77">
        <v>1</v>
      </c>
      <c r="C68" s="93" t="s">
        <v>5283</v>
      </c>
      <c r="D68" s="93"/>
      <c r="E68" s="93"/>
      <c r="F68" s="94"/>
      <c r="G68" s="93"/>
      <c r="H68" s="77"/>
      <c r="I68" s="95">
        <v>2187</v>
      </c>
      <c r="J68" s="77"/>
      <c r="K68" s="77"/>
      <c r="L68" s="93" t="s">
        <v>4624</v>
      </c>
      <c r="M68" s="96"/>
      <c r="N68" s="96"/>
      <c r="O68" s="79">
        <v>1</v>
      </c>
      <c r="P68" s="77">
        <v>400</v>
      </c>
      <c r="Q68" s="77">
        <v>700</v>
      </c>
      <c r="R68" s="77">
        <v>680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757</v>
      </c>
      <c r="AU68" s="77">
        <v>58</v>
      </c>
      <c r="AV68" s="94" t="s">
        <v>3114</v>
      </c>
      <c r="AW68" s="77" t="s">
        <v>2874</v>
      </c>
      <c r="AX68" s="94" t="s">
        <v>3063</v>
      </c>
      <c r="AY68" s="77"/>
      <c r="AZ68" s="83">
        <f t="shared" si="2"/>
        <v>0.19040000000000001</v>
      </c>
    </row>
    <row r="69" spans="1:52" s="99" customFormat="1" ht="34.950000000000003" customHeight="1" x14ac:dyDescent="0.45">
      <c r="A69" s="93" t="s">
        <v>5848</v>
      </c>
      <c r="B69" s="77">
        <v>1</v>
      </c>
      <c r="C69" s="93" t="s">
        <v>5283</v>
      </c>
      <c r="D69" s="93"/>
      <c r="E69" s="93"/>
      <c r="F69" s="94"/>
      <c r="G69" s="93"/>
      <c r="H69" s="77"/>
      <c r="I69" s="95">
        <v>2188</v>
      </c>
      <c r="J69" s="77"/>
      <c r="K69" s="77"/>
      <c r="L69" s="93" t="s">
        <v>3474</v>
      </c>
      <c r="M69" s="96"/>
      <c r="N69" s="96"/>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t="s">
        <v>3043</v>
      </c>
      <c r="AK69" s="77"/>
      <c r="AL69" s="77"/>
      <c r="AM69" s="94"/>
      <c r="AN69" s="94"/>
      <c r="AO69" s="77"/>
      <c r="AP69" s="77"/>
      <c r="AQ69" s="77"/>
      <c r="AR69" s="77"/>
      <c r="AS69" s="97"/>
      <c r="AT69" s="77">
        <v>758</v>
      </c>
      <c r="AU69" s="77">
        <v>58</v>
      </c>
      <c r="AV69" s="94" t="s">
        <v>3114</v>
      </c>
      <c r="AW69" s="77" t="s">
        <v>2874</v>
      </c>
      <c r="AX69" s="94" t="s">
        <v>3063</v>
      </c>
      <c r="AY69" s="77"/>
      <c r="AZ69" s="83">
        <f t="shared" si="2"/>
        <v>0.14174999999999999</v>
      </c>
    </row>
    <row r="70" spans="1:52" s="99" customFormat="1" ht="34.950000000000003" customHeight="1" x14ac:dyDescent="0.45">
      <c r="A70" s="93" t="s">
        <v>5848</v>
      </c>
      <c r="B70" s="77">
        <v>1</v>
      </c>
      <c r="C70" s="93" t="s">
        <v>5283</v>
      </c>
      <c r="D70" s="93"/>
      <c r="E70" s="93"/>
      <c r="F70" s="94"/>
      <c r="G70" s="93"/>
      <c r="H70" s="77"/>
      <c r="I70" s="95">
        <v>2189</v>
      </c>
      <c r="J70" s="77"/>
      <c r="K70" s="77"/>
      <c r="L70" s="93" t="s">
        <v>3655</v>
      </c>
      <c r="M70" s="96"/>
      <c r="N70" s="96"/>
      <c r="O70" s="79">
        <v>1</v>
      </c>
      <c r="P70" s="77">
        <v>510</v>
      </c>
      <c r="Q70" s="77">
        <v>510</v>
      </c>
      <c r="R70" s="77">
        <v>700</v>
      </c>
      <c r="S70" s="77"/>
      <c r="T70" s="77"/>
      <c r="U70" s="77"/>
      <c r="V70" s="77"/>
      <c r="W70" s="77"/>
      <c r="X70" s="77"/>
      <c r="Y70" s="77"/>
      <c r="Z70" s="77"/>
      <c r="AA70" s="77"/>
      <c r="AB70" s="77"/>
      <c r="AC70" s="77"/>
      <c r="AD70" s="77"/>
      <c r="AE70" s="77"/>
      <c r="AF70" s="77"/>
      <c r="AG70" s="77"/>
      <c r="AH70" s="77"/>
      <c r="AI70" s="77"/>
      <c r="AJ70" s="77" t="s">
        <v>3043</v>
      </c>
      <c r="AK70" s="77"/>
      <c r="AL70" s="77"/>
      <c r="AM70" s="94"/>
      <c r="AN70" s="94"/>
      <c r="AO70" s="77"/>
      <c r="AP70" s="77"/>
      <c r="AQ70" s="77"/>
      <c r="AR70" s="77"/>
      <c r="AS70" s="97"/>
      <c r="AT70" s="77">
        <v>759</v>
      </c>
      <c r="AU70" s="77">
        <v>58</v>
      </c>
      <c r="AV70" s="94" t="s">
        <v>3114</v>
      </c>
      <c r="AW70" s="77" t="s">
        <v>2874</v>
      </c>
      <c r="AX70" s="94" t="s">
        <v>3449</v>
      </c>
      <c r="AY70" s="77"/>
      <c r="AZ70" s="83">
        <f t="shared" si="2"/>
        <v>0.18207000000000001</v>
      </c>
    </row>
    <row r="71" spans="1:52" s="99" customFormat="1" ht="34.950000000000003" customHeight="1" x14ac:dyDescent="0.45">
      <c r="A71" s="93" t="s">
        <v>5848</v>
      </c>
      <c r="B71" s="77">
        <v>1</v>
      </c>
      <c r="C71" s="93" t="s">
        <v>5283</v>
      </c>
      <c r="D71" s="93"/>
      <c r="E71" s="93"/>
      <c r="F71" s="94"/>
      <c r="G71" s="93"/>
      <c r="H71" s="77"/>
      <c r="I71" s="95">
        <v>2190</v>
      </c>
      <c r="J71" s="77"/>
      <c r="K71" s="77"/>
      <c r="L71" s="93" t="s">
        <v>3627</v>
      </c>
      <c r="M71" s="96" t="s">
        <v>6280</v>
      </c>
      <c r="N71" s="96"/>
      <c r="O71" s="79">
        <v>1</v>
      </c>
      <c r="P71" s="77">
        <v>420</v>
      </c>
      <c r="Q71" s="77">
        <v>300</v>
      </c>
      <c r="R71" s="77">
        <v>890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760</v>
      </c>
      <c r="AU71" s="77">
        <v>58</v>
      </c>
      <c r="AV71" s="94" t="s">
        <v>3114</v>
      </c>
      <c r="AW71" s="77" t="s">
        <v>2876</v>
      </c>
      <c r="AX71" s="94" t="s">
        <v>3406</v>
      </c>
      <c r="AY71" s="77"/>
      <c r="AZ71" s="83">
        <f t="shared" si="2"/>
        <v>0.11214</v>
      </c>
    </row>
    <row r="72" spans="1:52" s="99" customFormat="1" ht="34.950000000000003" customHeight="1" x14ac:dyDescent="0.45">
      <c r="A72" s="93" t="s">
        <v>5848</v>
      </c>
      <c r="B72" s="77">
        <v>1</v>
      </c>
      <c r="C72" s="93" t="s">
        <v>5283</v>
      </c>
      <c r="D72" s="93"/>
      <c r="E72" s="93"/>
      <c r="F72" s="94"/>
      <c r="G72" s="93"/>
      <c r="H72" s="77"/>
      <c r="I72" s="95">
        <v>2191</v>
      </c>
      <c r="J72" s="77"/>
      <c r="K72" s="77"/>
      <c r="L72" s="93" t="s">
        <v>3673</v>
      </c>
      <c r="M72" s="96"/>
      <c r="N72" s="96"/>
      <c r="O72" s="79">
        <v>1</v>
      </c>
      <c r="P72" s="77">
        <v>800</v>
      </c>
      <c r="Q72" s="77">
        <v>800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761</v>
      </c>
      <c r="AU72" s="77">
        <v>58</v>
      </c>
      <c r="AV72" s="94" t="s">
        <v>3114</v>
      </c>
      <c r="AW72" s="77" t="s">
        <v>2876</v>
      </c>
      <c r="AX72" s="94" t="s">
        <v>3406</v>
      </c>
      <c r="AY72" s="77"/>
      <c r="AZ72" s="83">
        <f t="shared" si="2"/>
        <v>0.44800000000000001</v>
      </c>
    </row>
    <row r="73" spans="1:52" s="99" customFormat="1" ht="34.950000000000003" customHeight="1" x14ac:dyDescent="0.45">
      <c r="A73" s="93" t="s">
        <v>5848</v>
      </c>
      <c r="B73" s="77">
        <v>1</v>
      </c>
      <c r="C73" s="93" t="s">
        <v>5283</v>
      </c>
      <c r="D73" s="93"/>
      <c r="E73" s="93"/>
      <c r="F73" s="94"/>
      <c r="G73" s="93"/>
      <c r="H73" s="77"/>
      <c r="I73" s="95">
        <v>2192</v>
      </c>
      <c r="J73" s="77"/>
      <c r="K73" s="77"/>
      <c r="L73" s="93" t="s">
        <v>3474</v>
      </c>
      <c r="M73" s="96" t="s">
        <v>6314</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t="s">
        <v>3043</v>
      </c>
      <c r="AK73" s="77"/>
      <c r="AL73" s="77"/>
      <c r="AM73" s="94"/>
      <c r="AN73" s="94"/>
      <c r="AO73" s="77"/>
      <c r="AP73" s="77"/>
      <c r="AQ73" s="77"/>
      <c r="AR73" s="77"/>
      <c r="AS73" s="97"/>
      <c r="AT73" s="77">
        <v>762</v>
      </c>
      <c r="AU73" s="77">
        <v>58</v>
      </c>
      <c r="AV73" s="94" t="s">
        <v>3114</v>
      </c>
      <c r="AW73" s="77" t="s">
        <v>2876</v>
      </c>
      <c r="AX73" s="94" t="s">
        <v>3406</v>
      </c>
      <c r="AY73" s="77"/>
      <c r="AZ73" s="83">
        <f t="shared" si="2"/>
        <v>0.14174999999999999</v>
      </c>
    </row>
    <row r="74" spans="1:52" s="99" customFormat="1" ht="34.950000000000003" customHeight="1" x14ac:dyDescent="0.45">
      <c r="A74" s="93" t="s">
        <v>5848</v>
      </c>
      <c r="B74" s="77">
        <v>1</v>
      </c>
      <c r="C74" s="93" t="s">
        <v>5283</v>
      </c>
      <c r="D74" s="93"/>
      <c r="E74" s="93"/>
      <c r="F74" s="94"/>
      <c r="G74" s="93"/>
      <c r="H74" s="77"/>
      <c r="I74" s="95">
        <v>2193</v>
      </c>
      <c r="J74" s="77"/>
      <c r="K74" s="77"/>
      <c r="L74" s="93" t="s">
        <v>3017</v>
      </c>
      <c r="M74" s="96"/>
      <c r="N74" s="96"/>
      <c r="O74" s="79">
        <v>1</v>
      </c>
      <c r="P74" s="77">
        <v>1900</v>
      </c>
      <c r="Q74" s="77">
        <v>850</v>
      </c>
      <c r="R74" s="77">
        <v>800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763</v>
      </c>
      <c r="AU74" s="77">
        <v>58</v>
      </c>
      <c r="AV74" s="94" t="s">
        <v>3114</v>
      </c>
      <c r="AW74" s="77" t="s">
        <v>2876</v>
      </c>
      <c r="AX74" s="94" t="s">
        <v>3406</v>
      </c>
      <c r="AY74" s="77"/>
      <c r="AZ74" s="83">
        <f t="shared" si="2"/>
        <v>1.292</v>
      </c>
    </row>
    <row r="75" spans="1:52" s="99" customFormat="1" ht="34.950000000000003" customHeight="1" x14ac:dyDescent="0.45">
      <c r="A75" s="93" t="s">
        <v>5848</v>
      </c>
      <c r="B75" s="77">
        <v>1</v>
      </c>
      <c r="C75" s="93" t="s">
        <v>5283</v>
      </c>
      <c r="D75" s="93"/>
      <c r="E75" s="93"/>
      <c r="F75" s="94"/>
      <c r="G75" s="93"/>
      <c r="H75" s="77"/>
      <c r="I75" s="95">
        <v>2194</v>
      </c>
      <c r="J75" s="77"/>
      <c r="K75" s="77"/>
      <c r="L75" s="93" t="s">
        <v>3619</v>
      </c>
      <c r="M75" s="96"/>
      <c r="N75" s="96"/>
      <c r="O75" s="79">
        <v>1</v>
      </c>
      <c r="P75" s="77">
        <v>800</v>
      </c>
      <c r="Q75" s="77">
        <v>800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764</v>
      </c>
      <c r="AU75" s="77">
        <v>58</v>
      </c>
      <c r="AV75" s="94" t="s">
        <v>3114</v>
      </c>
      <c r="AW75" s="77" t="s">
        <v>2876</v>
      </c>
      <c r="AX75" s="94" t="s">
        <v>3063</v>
      </c>
      <c r="AY75" s="77"/>
      <c r="AZ75" s="83">
        <f t="shared" si="2"/>
        <v>0.44800000000000001</v>
      </c>
    </row>
    <row r="76" spans="1:52" s="99" customFormat="1" ht="34.950000000000003" customHeight="1" x14ac:dyDescent="0.45">
      <c r="A76" s="93" t="s">
        <v>5848</v>
      </c>
      <c r="B76" s="77">
        <v>1</v>
      </c>
      <c r="C76" s="93" t="s">
        <v>5283</v>
      </c>
      <c r="D76" s="93"/>
      <c r="E76" s="93"/>
      <c r="F76" s="94"/>
      <c r="G76" s="93"/>
      <c r="H76" s="77"/>
      <c r="I76" s="95">
        <v>2195</v>
      </c>
      <c r="J76" s="77"/>
      <c r="K76" s="77"/>
      <c r="L76" s="93" t="s">
        <v>4017</v>
      </c>
      <c r="M76" s="96"/>
      <c r="N76" s="96"/>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765</v>
      </c>
      <c r="AU76" s="77">
        <v>58</v>
      </c>
      <c r="AV76" s="94" t="s">
        <v>3114</v>
      </c>
      <c r="AW76" s="77" t="s">
        <v>2874</v>
      </c>
      <c r="AX76" s="94" t="s">
        <v>3063</v>
      </c>
      <c r="AY76" s="77"/>
      <c r="AZ76" s="83">
        <f t="shared" si="2"/>
        <v>0.14174999999999999</v>
      </c>
    </row>
    <row r="77" spans="1:52" s="99" customFormat="1" ht="34.950000000000003" customHeight="1" x14ac:dyDescent="0.45">
      <c r="A77" s="93" t="s">
        <v>5848</v>
      </c>
      <c r="B77" s="77">
        <v>1</v>
      </c>
      <c r="C77" s="93" t="s">
        <v>5283</v>
      </c>
      <c r="D77" s="93"/>
      <c r="E77" s="93"/>
      <c r="F77" s="94"/>
      <c r="G77" s="93"/>
      <c r="H77" s="77"/>
      <c r="I77" s="95">
        <v>2196</v>
      </c>
      <c r="J77" s="77"/>
      <c r="K77" s="77"/>
      <c r="L77" s="93" t="s">
        <v>2491</v>
      </c>
      <c r="M77" s="96"/>
      <c r="N77" s="96"/>
      <c r="O77" s="79">
        <v>1</v>
      </c>
      <c r="P77" s="77">
        <v>500</v>
      </c>
      <c r="Q77" s="77">
        <v>400</v>
      </c>
      <c r="R77" s="77">
        <v>670</v>
      </c>
      <c r="S77" s="77"/>
      <c r="T77" s="77"/>
      <c r="U77" s="77"/>
      <c r="V77" s="77"/>
      <c r="W77" s="77"/>
      <c r="X77" s="77"/>
      <c r="Y77" s="77"/>
      <c r="Z77" s="77"/>
      <c r="AA77" s="77"/>
      <c r="AB77" s="77"/>
      <c r="AC77" s="77"/>
      <c r="AD77" s="77"/>
      <c r="AE77" s="77"/>
      <c r="AF77" s="77"/>
      <c r="AG77" s="77"/>
      <c r="AH77" s="77"/>
      <c r="AI77" s="77"/>
      <c r="AJ77" s="77"/>
      <c r="AK77" s="77"/>
      <c r="AL77" s="77"/>
      <c r="AM77" s="94" t="s">
        <v>5293</v>
      </c>
      <c r="AN77" s="94" t="s">
        <v>4975</v>
      </c>
      <c r="AO77" s="77"/>
      <c r="AP77" s="77"/>
      <c r="AQ77" s="77"/>
      <c r="AR77" s="77"/>
      <c r="AS77" s="97"/>
      <c r="AT77" s="77">
        <v>766</v>
      </c>
      <c r="AU77" s="77">
        <v>58</v>
      </c>
      <c r="AV77" s="94" t="s">
        <v>3114</v>
      </c>
      <c r="AW77" s="77" t="s">
        <v>2874</v>
      </c>
      <c r="AX77" s="94" t="s">
        <v>3669</v>
      </c>
      <c r="AY77" s="77"/>
      <c r="AZ77" s="83">
        <f t="shared" si="2"/>
        <v>0.13400000000000001</v>
      </c>
    </row>
    <row r="78" spans="1:52" s="99" customFormat="1" ht="34.950000000000003" customHeight="1" x14ac:dyDescent="0.45">
      <c r="A78" s="93" t="s">
        <v>5848</v>
      </c>
      <c r="B78" s="77">
        <v>1</v>
      </c>
      <c r="C78" s="93" t="s">
        <v>5283</v>
      </c>
      <c r="D78" s="93"/>
      <c r="E78" s="93"/>
      <c r="F78" s="94"/>
      <c r="G78" s="93"/>
      <c r="H78" s="77"/>
      <c r="I78" s="95">
        <v>2197</v>
      </c>
      <c r="J78" s="77"/>
      <c r="K78" s="77"/>
      <c r="L78" s="93" t="s">
        <v>3090</v>
      </c>
      <c r="M78" s="96"/>
      <c r="N78" s="96" t="s">
        <v>3903</v>
      </c>
      <c r="O78" s="79">
        <v>1</v>
      </c>
      <c r="P78" s="77">
        <v>900</v>
      </c>
      <c r="Q78" s="77">
        <v>38</v>
      </c>
      <c r="R78" s="77">
        <v>880</v>
      </c>
      <c r="S78" s="77"/>
      <c r="T78" s="77"/>
      <c r="U78" s="77"/>
      <c r="V78" s="77"/>
      <c r="W78" s="77"/>
      <c r="X78" s="77"/>
      <c r="Y78" s="77"/>
      <c r="Z78" s="77"/>
      <c r="AA78" s="77"/>
      <c r="AB78" s="77"/>
      <c r="AC78" s="77"/>
      <c r="AD78" s="77"/>
      <c r="AE78" s="77"/>
      <c r="AF78" s="77"/>
      <c r="AG78" s="77"/>
      <c r="AH78" s="77"/>
      <c r="AI78" s="77"/>
      <c r="AJ78" s="77"/>
      <c r="AK78" s="77"/>
      <c r="AL78" s="77"/>
      <c r="AM78" s="94"/>
      <c r="AN78" s="94" t="s">
        <v>5294</v>
      </c>
      <c r="AO78" s="77"/>
      <c r="AP78" s="77"/>
      <c r="AQ78" s="77"/>
      <c r="AR78" s="77"/>
      <c r="AS78" s="97"/>
      <c r="AT78" s="77">
        <v>767</v>
      </c>
      <c r="AU78" s="77">
        <v>58</v>
      </c>
      <c r="AV78" s="94" t="s">
        <v>3114</v>
      </c>
      <c r="AW78" s="77" t="s">
        <v>2874</v>
      </c>
      <c r="AX78" s="94" t="s">
        <v>3063</v>
      </c>
      <c r="AY78" s="77"/>
      <c r="AZ78" s="83">
        <f t="shared" si="2"/>
        <v>3.0096000000000001E-2</v>
      </c>
    </row>
    <row r="79" spans="1:52" s="99" customFormat="1" ht="34.950000000000003" customHeight="1" x14ac:dyDescent="0.45">
      <c r="A79" s="93" t="s">
        <v>5848</v>
      </c>
      <c r="B79" s="77">
        <v>1</v>
      </c>
      <c r="C79" s="93" t="s">
        <v>5283</v>
      </c>
      <c r="D79" s="93"/>
      <c r="E79" s="93"/>
      <c r="F79" s="94"/>
      <c r="G79" s="93"/>
      <c r="H79" s="77"/>
      <c r="I79" s="95">
        <v>2198</v>
      </c>
      <c r="J79" s="77"/>
      <c r="K79" s="77"/>
      <c r="L79" s="93" t="s">
        <v>3619</v>
      </c>
      <c r="M79" s="96"/>
      <c r="N79" s="96"/>
      <c r="O79" s="79">
        <v>1</v>
      </c>
      <c r="P79" s="77">
        <v>1050</v>
      </c>
      <c r="Q79" s="77">
        <v>730</v>
      </c>
      <c r="R79" s="77">
        <v>740</v>
      </c>
      <c r="S79" s="77"/>
      <c r="T79" s="77"/>
      <c r="U79" s="77"/>
      <c r="V79" s="77"/>
      <c r="W79" s="77"/>
      <c r="X79" s="77"/>
      <c r="Y79" s="77"/>
      <c r="Z79" s="77"/>
      <c r="AA79" s="77"/>
      <c r="AB79" s="77"/>
      <c r="AC79" s="77"/>
      <c r="AD79" s="77"/>
      <c r="AE79" s="77"/>
      <c r="AF79" s="77"/>
      <c r="AG79" s="77"/>
      <c r="AH79" s="77"/>
      <c r="AI79" s="77"/>
      <c r="AJ79" s="77"/>
      <c r="AK79" s="77"/>
      <c r="AL79" s="77"/>
      <c r="AM79" s="94"/>
      <c r="AN79" s="94" t="s">
        <v>5295</v>
      </c>
      <c r="AO79" s="77"/>
      <c r="AP79" s="77"/>
      <c r="AQ79" s="77"/>
      <c r="AR79" s="77"/>
      <c r="AS79" s="97"/>
      <c r="AT79" s="77">
        <v>768</v>
      </c>
      <c r="AU79" s="77">
        <v>58</v>
      </c>
      <c r="AV79" s="94" t="s">
        <v>3114</v>
      </c>
      <c r="AW79" s="77" t="s">
        <v>2874</v>
      </c>
      <c r="AX79" s="94" t="s">
        <v>3063</v>
      </c>
      <c r="AY79" s="77"/>
      <c r="AZ79" s="83">
        <f t="shared" si="2"/>
        <v>0.56720999999999999</v>
      </c>
    </row>
    <row r="80" spans="1:52" s="99" customFormat="1" ht="34.950000000000003" customHeight="1" x14ac:dyDescent="0.45">
      <c r="A80" s="93" t="s">
        <v>5848</v>
      </c>
      <c r="B80" s="77">
        <v>1</v>
      </c>
      <c r="C80" s="93" t="s">
        <v>5283</v>
      </c>
      <c r="D80" s="93"/>
      <c r="E80" s="93"/>
      <c r="F80" s="94"/>
      <c r="G80" s="93"/>
      <c r="H80" s="77"/>
      <c r="I80" s="95"/>
      <c r="J80" s="77"/>
      <c r="K80" s="77"/>
      <c r="L80" s="93" t="s">
        <v>6486</v>
      </c>
      <c r="M80" s="96" t="s">
        <v>6514</v>
      </c>
      <c r="N80" s="96" t="s">
        <v>6515</v>
      </c>
      <c r="O80" s="79">
        <v>1</v>
      </c>
      <c r="P80" s="77"/>
      <c r="Q80" s="77"/>
      <c r="R80" s="77"/>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c r="AU80" s="77"/>
      <c r="AV80" s="94"/>
      <c r="AW80" s="77"/>
      <c r="AX80" s="94"/>
      <c r="AY80" s="77"/>
      <c r="AZ80" s="83">
        <f t="shared" si="2"/>
        <v>0</v>
      </c>
    </row>
    <row r="81" spans="1:52" s="99" customFormat="1" ht="34.950000000000003" customHeight="1" x14ac:dyDescent="0.45">
      <c r="A81" s="93" t="s">
        <v>5848</v>
      </c>
      <c r="B81" s="77">
        <v>1</v>
      </c>
      <c r="C81" s="93" t="s">
        <v>5283</v>
      </c>
      <c r="D81" s="93"/>
      <c r="E81" s="93"/>
      <c r="F81" s="94"/>
      <c r="G81" s="93"/>
      <c r="H81" s="77"/>
      <c r="I81" s="95"/>
      <c r="J81" s="77"/>
      <c r="K81" s="77"/>
      <c r="L81" s="93" t="s">
        <v>6511</v>
      </c>
      <c r="M81" s="96" t="s">
        <v>5458</v>
      </c>
      <c r="N81" s="96"/>
      <c r="O81" s="79">
        <v>1</v>
      </c>
      <c r="P81" s="77">
        <v>600</v>
      </c>
      <c r="Q81" s="77">
        <v>50</v>
      </c>
      <c r="R81" s="77">
        <v>900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t="s">
        <v>6495</v>
      </c>
      <c r="AZ81" s="83">
        <f t="shared" si="2"/>
        <v>2.7E-2</v>
      </c>
    </row>
    <row r="82" spans="1:52" s="99" customFormat="1" ht="34.950000000000003" customHeight="1" x14ac:dyDescent="0.45">
      <c r="A82" s="93" t="s">
        <v>5848</v>
      </c>
      <c r="B82" s="77">
        <v>1</v>
      </c>
      <c r="C82" s="93" t="s">
        <v>5283</v>
      </c>
      <c r="D82" s="93"/>
      <c r="E82" s="93"/>
      <c r="F82" s="94"/>
      <c r="G82" s="93"/>
      <c r="H82" s="77"/>
      <c r="I82" s="95"/>
      <c r="J82" s="77"/>
      <c r="K82" s="77"/>
      <c r="L82" s="93" t="s">
        <v>6512</v>
      </c>
      <c r="M82" s="96" t="s">
        <v>6516</v>
      </c>
      <c r="N82" s="96" t="s">
        <v>6517</v>
      </c>
      <c r="O82" s="79">
        <v>1</v>
      </c>
      <c r="P82" s="77">
        <v>600</v>
      </c>
      <c r="Q82" s="77">
        <v>650</v>
      </c>
      <c r="R82" s="77">
        <v>1000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c r="AZ82" s="83">
        <f t="shared" si="2"/>
        <v>0.39</v>
      </c>
    </row>
    <row r="83" spans="1:52" s="99" customFormat="1" ht="34.950000000000003" customHeight="1" x14ac:dyDescent="0.45">
      <c r="A83" s="93" t="s">
        <v>5848</v>
      </c>
      <c r="B83" s="77">
        <v>1</v>
      </c>
      <c r="C83" s="93" t="s">
        <v>5283</v>
      </c>
      <c r="D83" s="93"/>
      <c r="E83" s="93"/>
      <c r="F83" s="94"/>
      <c r="G83" s="93"/>
      <c r="H83" s="77"/>
      <c r="I83" s="95"/>
      <c r="J83" s="77"/>
      <c r="K83" s="77"/>
      <c r="L83" s="93" t="s">
        <v>6490</v>
      </c>
      <c r="M83" s="96"/>
      <c r="N83" s="96"/>
      <c r="O83" s="79">
        <v>1</v>
      </c>
      <c r="P83" s="77"/>
      <c r="Q83" s="77"/>
      <c r="R83" s="77"/>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t="s">
        <v>6495</v>
      </c>
      <c r="AZ83" s="83">
        <f t="shared" si="2"/>
        <v>0</v>
      </c>
    </row>
    <row r="84" spans="1:52" s="99" customFormat="1" ht="34.950000000000003" customHeight="1" x14ac:dyDescent="0.45">
      <c r="A84" s="93" t="s">
        <v>5848</v>
      </c>
      <c r="B84" s="77">
        <v>1</v>
      </c>
      <c r="C84" s="93" t="s">
        <v>5283</v>
      </c>
      <c r="D84" s="93"/>
      <c r="E84" s="93"/>
      <c r="F84" s="94"/>
      <c r="G84" s="93"/>
      <c r="H84" s="77"/>
      <c r="I84" s="95"/>
      <c r="J84" s="77"/>
      <c r="K84" s="77"/>
      <c r="L84" s="93" t="s">
        <v>6513</v>
      </c>
      <c r="M84" s="96"/>
      <c r="N84" s="96"/>
      <c r="O84" s="79">
        <v>5</v>
      </c>
      <c r="P84" s="77"/>
      <c r="Q84" s="77"/>
      <c r="R84" s="77"/>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2"/>
        <v>0</v>
      </c>
    </row>
    <row r="85" spans="1:52" s="99" customFormat="1" ht="34.950000000000003" customHeight="1" x14ac:dyDescent="0.45">
      <c r="A85" s="93" t="s">
        <v>5848</v>
      </c>
      <c r="B85" s="77">
        <v>1</v>
      </c>
      <c r="C85" s="93" t="s">
        <v>5283</v>
      </c>
      <c r="D85" s="93"/>
      <c r="E85" s="93"/>
      <c r="F85" s="94"/>
      <c r="G85" s="93"/>
      <c r="H85" s="77"/>
      <c r="I85" s="95"/>
      <c r="J85" s="77"/>
      <c r="K85" s="77"/>
      <c r="L85" s="93" t="s">
        <v>5839</v>
      </c>
      <c r="M85" s="96"/>
      <c r="N85" s="96"/>
      <c r="O85" s="79">
        <v>30</v>
      </c>
      <c r="P85" s="77"/>
      <c r="Q85" s="77"/>
      <c r="R85" s="77"/>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c r="AZ85" s="83">
        <v>3</v>
      </c>
    </row>
    <row r="86" spans="1:52" s="99" customFormat="1" ht="34.950000000000003" customHeight="1" x14ac:dyDescent="0.45">
      <c r="A86" s="93" t="s">
        <v>5848</v>
      </c>
      <c r="B86" s="77">
        <v>1</v>
      </c>
      <c r="C86" s="93" t="s">
        <v>6374</v>
      </c>
      <c r="D86" s="93"/>
      <c r="E86" s="93"/>
      <c r="F86" s="94"/>
      <c r="G86" s="93"/>
      <c r="H86" s="77"/>
      <c r="I86" s="95">
        <v>2199</v>
      </c>
      <c r="J86" s="77"/>
      <c r="K86" s="77"/>
      <c r="L86" s="93" t="s">
        <v>3090</v>
      </c>
      <c r="M86" s="96"/>
      <c r="N86" s="96" t="s">
        <v>3508</v>
      </c>
      <c r="O86" s="79">
        <v>1</v>
      </c>
      <c r="P86" s="77">
        <v>900</v>
      </c>
      <c r="Q86" s="77">
        <v>515</v>
      </c>
      <c r="R86" s="77">
        <v>1790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769</v>
      </c>
      <c r="AU86" s="77">
        <v>58</v>
      </c>
      <c r="AV86" s="94" t="s">
        <v>3114</v>
      </c>
      <c r="AW86" s="77" t="s">
        <v>2876</v>
      </c>
      <c r="AX86" s="94" t="s">
        <v>3449</v>
      </c>
      <c r="AY86" s="77"/>
      <c r="AZ86" s="83">
        <f t="shared" ref="AZ86:AZ97" si="3">P86*Q86*R86/1000000000*O86</f>
        <v>0.82966499999999999</v>
      </c>
    </row>
    <row r="87" spans="1:52" s="99" customFormat="1" ht="34.950000000000003" customHeight="1" x14ac:dyDescent="0.45">
      <c r="A87" s="93" t="s">
        <v>5848</v>
      </c>
      <c r="B87" s="77">
        <v>1</v>
      </c>
      <c r="C87" s="93" t="s">
        <v>6374</v>
      </c>
      <c r="D87" s="93"/>
      <c r="E87" s="93"/>
      <c r="F87" s="94"/>
      <c r="G87" s="93"/>
      <c r="H87" s="77"/>
      <c r="I87" s="95">
        <v>2200</v>
      </c>
      <c r="J87" s="77"/>
      <c r="K87" s="77"/>
      <c r="L87" s="93" t="s">
        <v>3090</v>
      </c>
      <c r="M87" s="96"/>
      <c r="N87" s="96" t="s">
        <v>3508</v>
      </c>
      <c r="O87" s="79">
        <v>1</v>
      </c>
      <c r="P87" s="77">
        <v>900</v>
      </c>
      <c r="Q87" s="77">
        <v>515</v>
      </c>
      <c r="R87" s="77">
        <v>1790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770</v>
      </c>
      <c r="AU87" s="77">
        <v>58</v>
      </c>
      <c r="AV87" s="94" t="s">
        <v>3114</v>
      </c>
      <c r="AW87" s="77" t="s">
        <v>2957</v>
      </c>
      <c r="AX87" s="94" t="s">
        <v>3406</v>
      </c>
      <c r="AY87" s="77"/>
      <c r="AZ87" s="83">
        <f t="shared" si="3"/>
        <v>0.82966499999999999</v>
      </c>
    </row>
    <row r="88" spans="1:52" s="99" customFormat="1" ht="34.950000000000003" customHeight="1" x14ac:dyDescent="0.45">
      <c r="A88" s="93" t="s">
        <v>5848</v>
      </c>
      <c r="B88" s="77">
        <v>1</v>
      </c>
      <c r="C88" s="93" t="s">
        <v>6374</v>
      </c>
      <c r="D88" s="93"/>
      <c r="E88" s="93"/>
      <c r="F88" s="94"/>
      <c r="G88" s="93"/>
      <c r="H88" s="77"/>
      <c r="I88" s="95">
        <v>2201</v>
      </c>
      <c r="J88" s="77"/>
      <c r="K88" s="77"/>
      <c r="L88" s="93" t="s">
        <v>3090</v>
      </c>
      <c r="M88" s="96"/>
      <c r="N88" s="96" t="s">
        <v>3102</v>
      </c>
      <c r="O88" s="79">
        <v>1</v>
      </c>
      <c r="P88" s="77">
        <v>900</v>
      </c>
      <c r="Q88" s="77">
        <v>515</v>
      </c>
      <c r="R88" s="77">
        <v>1790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771</v>
      </c>
      <c r="AU88" s="77">
        <v>58</v>
      </c>
      <c r="AV88" s="94" t="s">
        <v>3114</v>
      </c>
      <c r="AW88" s="77" t="s">
        <v>2876</v>
      </c>
      <c r="AX88" s="94" t="s">
        <v>3406</v>
      </c>
      <c r="AY88" s="77"/>
      <c r="AZ88" s="83">
        <f t="shared" si="3"/>
        <v>0.82966499999999999</v>
      </c>
    </row>
    <row r="89" spans="1:52" s="99" customFormat="1" ht="34.950000000000003" customHeight="1" x14ac:dyDescent="0.45">
      <c r="A89" s="93" t="s">
        <v>5848</v>
      </c>
      <c r="B89" s="77">
        <v>1</v>
      </c>
      <c r="C89" s="93" t="s">
        <v>6374</v>
      </c>
      <c r="D89" s="93"/>
      <c r="E89" s="93"/>
      <c r="F89" s="94"/>
      <c r="G89" s="93"/>
      <c r="H89" s="77"/>
      <c r="I89" s="95">
        <v>2202</v>
      </c>
      <c r="J89" s="77"/>
      <c r="K89" s="77"/>
      <c r="L89" s="93" t="s">
        <v>3090</v>
      </c>
      <c r="M89" s="96"/>
      <c r="N89" s="96" t="s">
        <v>3509</v>
      </c>
      <c r="O89" s="79">
        <v>1</v>
      </c>
      <c r="P89" s="77">
        <v>610</v>
      </c>
      <c r="Q89" s="77">
        <v>515</v>
      </c>
      <c r="R89" s="77">
        <v>1790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772</v>
      </c>
      <c r="AU89" s="77">
        <v>58</v>
      </c>
      <c r="AV89" s="94" t="s">
        <v>3114</v>
      </c>
      <c r="AW89" s="77" t="s">
        <v>2876</v>
      </c>
      <c r="AX89" s="94" t="s">
        <v>3406</v>
      </c>
      <c r="AY89" s="77"/>
      <c r="AZ89" s="83">
        <f t="shared" si="3"/>
        <v>0.56232850000000001</v>
      </c>
    </row>
    <row r="90" spans="1:52" s="99" customFormat="1" ht="34.950000000000003" customHeight="1" x14ac:dyDescent="0.45">
      <c r="A90" s="93" t="s">
        <v>5848</v>
      </c>
      <c r="B90" s="77">
        <v>1</v>
      </c>
      <c r="C90" s="93" t="s">
        <v>6374</v>
      </c>
      <c r="D90" s="93"/>
      <c r="E90" s="93"/>
      <c r="F90" s="94"/>
      <c r="G90" s="93"/>
      <c r="H90" s="77"/>
      <c r="I90" s="95">
        <v>2203</v>
      </c>
      <c r="J90" s="77"/>
      <c r="K90" s="77"/>
      <c r="L90" s="93" t="s">
        <v>3480</v>
      </c>
      <c r="M90" s="96"/>
      <c r="N90" s="96"/>
      <c r="O90" s="79">
        <v>1</v>
      </c>
      <c r="P90" s="77">
        <v>880</v>
      </c>
      <c r="Q90" s="77">
        <v>380</v>
      </c>
      <c r="R90" s="77">
        <v>1790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773</v>
      </c>
      <c r="AU90" s="77">
        <v>58</v>
      </c>
      <c r="AV90" s="94" t="s">
        <v>3114</v>
      </c>
      <c r="AW90" s="77" t="s">
        <v>2876</v>
      </c>
      <c r="AX90" s="94" t="s">
        <v>3406</v>
      </c>
      <c r="AY90" s="77"/>
      <c r="AZ90" s="83">
        <f t="shared" si="3"/>
        <v>0.598576</v>
      </c>
    </row>
    <row r="91" spans="1:52" s="99" customFormat="1" ht="34.950000000000003" customHeight="1" x14ac:dyDescent="0.45">
      <c r="A91" s="93" t="s">
        <v>5848</v>
      </c>
      <c r="B91" s="77">
        <v>1</v>
      </c>
      <c r="C91" s="93" t="s">
        <v>5296</v>
      </c>
      <c r="D91" s="93"/>
      <c r="E91" s="93"/>
      <c r="F91" s="94"/>
      <c r="G91" s="93"/>
      <c r="H91" s="77"/>
      <c r="I91" s="95">
        <v>2204</v>
      </c>
      <c r="J91" s="77"/>
      <c r="K91" s="77"/>
      <c r="L91" s="93" t="s">
        <v>3528</v>
      </c>
      <c r="M91" s="96"/>
      <c r="N91" s="96"/>
      <c r="O91" s="79">
        <v>1</v>
      </c>
      <c r="P91" s="77">
        <v>880</v>
      </c>
      <c r="Q91" s="77">
        <v>400</v>
      </c>
      <c r="R91" s="77">
        <v>880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774</v>
      </c>
      <c r="AU91" s="77">
        <v>58</v>
      </c>
      <c r="AV91" s="94" t="s">
        <v>3114</v>
      </c>
      <c r="AW91" s="77" t="s">
        <v>2957</v>
      </c>
      <c r="AX91" s="94" t="s">
        <v>3406</v>
      </c>
      <c r="AY91" s="77"/>
      <c r="AZ91" s="83">
        <f t="shared" si="3"/>
        <v>0.30975999999999998</v>
      </c>
    </row>
    <row r="92" spans="1:52" s="99" customFormat="1" ht="34.950000000000003" customHeight="1" x14ac:dyDescent="0.45">
      <c r="A92" s="93" t="s">
        <v>5848</v>
      </c>
      <c r="B92" s="77">
        <v>1</v>
      </c>
      <c r="C92" s="93" t="s">
        <v>5296</v>
      </c>
      <c r="D92" s="93"/>
      <c r="E92" s="93"/>
      <c r="F92" s="94"/>
      <c r="G92" s="93"/>
      <c r="H92" s="77"/>
      <c r="I92" s="95">
        <v>2205</v>
      </c>
      <c r="J92" s="77"/>
      <c r="K92" s="77"/>
      <c r="L92" s="93" t="s">
        <v>2135</v>
      </c>
      <c r="M92" s="96"/>
      <c r="N92" s="96"/>
      <c r="O92" s="79">
        <v>1</v>
      </c>
      <c r="P92" s="77">
        <v>1500</v>
      </c>
      <c r="Q92" s="77">
        <v>1100</v>
      </c>
      <c r="R92" s="77">
        <v>720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775</v>
      </c>
      <c r="AU92" s="77">
        <v>58</v>
      </c>
      <c r="AV92" s="94" t="s">
        <v>3114</v>
      </c>
      <c r="AW92" s="77" t="s">
        <v>2957</v>
      </c>
      <c r="AX92" s="94" t="s">
        <v>3406</v>
      </c>
      <c r="AY92" s="77"/>
      <c r="AZ92" s="83">
        <f t="shared" si="3"/>
        <v>1.1879999999999999</v>
      </c>
    </row>
    <row r="93" spans="1:52" s="99" customFormat="1" ht="34.950000000000003" customHeight="1" x14ac:dyDescent="0.45">
      <c r="A93" s="93" t="s">
        <v>5848</v>
      </c>
      <c r="B93" s="77">
        <v>1</v>
      </c>
      <c r="C93" s="93" t="s">
        <v>5296</v>
      </c>
      <c r="D93" s="93"/>
      <c r="E93" s="93"/>
      <c r="F93" s="94"/>
      <c r="G93" s="93"/>
      <c r="H93" s="77"/>
      <c r="I93" s="95">
        <v>2206</v>
      </c>
      <c r="J93" s="77"/>
      <c r="K93" s="77"/>
      <c r="L93" s="93" t="s">
        <v>3510</v>
      </c>
      <c r="M93" s="96" t="s">
        <v>6375</v>
      </c>
      <c r="N93" s="96"/>
      <c r="O93" s="79">
        <v>1</v>
      </c>
      <c r="P93" s="77">
        <v>900</v>
      </c>
      <c r="Q93" s="77">
        <v>460</v>
      </c>
      <c r="R93" s="77">
        <v>2100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776</v>
      </c>
      <c r="AU93" s="77">
        <v>58</v>
      </c>
      <c r="AV93" s="94" t="s">
        <v>3114</v>
      </c>
      <c r="AW93" s="77" t="s">
        <v>2876</v>
      </c>
      <c r="AX93" s="94" t="s">
        <v>3406</v>
      </c>
      <c r="AY93" s="77" t="s">
        <v>6293</v>
      </c>
      <c r="AZ93" s="83">
        <f t="shared" si="3"/>
        <v>0.86939999999999995</v>
      </c>
    </row>
    <row r="94" spans="1:52" s="99" customFormat="1" ht="34.950000000000003" customHeight="1" x14ac:dyDescent="0.45">
      <c r="A94" s="93" t="s">
        <v>5848</v>
      </c>
      <c r="B94" s="77">
        <v>1</v>
      </c>
      <c r="C94" s="93" t="s">
        <v>5296</v>
      </c>
      <c r="D94" s="93"/>
      <c r="E94" s="93"/>
      <c r="F94" s="94"/>
      <c r="G94" s="93"/>
      <c r="H94" s="77"/>
      <c r="I94" s="95">
        <v>2207</v>
      </c>
      <c r="J94" s="77"/>
      <c r="K94" s="77"/>
      <c r="L94" s="93" t="s">
        <v>3510</v>
      </c>
      <c r="M94" s="96" t="s">
        <v>6376</v>
      </c>
      <c r="N94" s="96"/>
      <c r="O94" s="79">
        <v>1</v>
      </c>
      <c r="P94" s="77">
        <v>710</v>
      </c>
      <c r="Q94" s="77">
        <v>360</v>
      </c>
      <c r="R94" s="77">
        <v>1500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777</v>
      </c>
      <c r="AU94" s="77">
        <v>58</v>
      </c>
      <c r="AV94" s="94" t="s">
        <v>3114</v>
      </c>
      <c r="AW94" s="77" t="s">
        <v>2957</v>
      </c>
      <c r="AX94" s="94" t="s">
        <v>3406</v>
      </c>
      <c r="AY94" s="77"/>
      <c r="AZ94" s="83">
        <f t="shared" si="3"/>
        <v>0.38340000000000002</v>
      </c>
    </row>
    <row r="95" spans="1:52" s="99" customFormat="1" ht="34.950000000000003" customHeight="1" x14ac:dyDescent="0.45">
      <c r="A95" s="93" t="s">
        <v>5848</v>
      </c>
      <c r="B95" s="77">
        <v>1</v>
      </c>
      <c r="C95" s="93" t="s">
        <v>5296</v>
      </c>
      <c r="D95" s="93"/>
      <c r="E95" s="93"/>
      <c r="F95" s="94"/>
      <c r="G95" s="93"/>
      <c r="H95" s="77"/>
      <c r="I95" s="95">
        <v>2208</v>
      </c>
      <c r="J95" s="77"/>
      <c r="K95" s="77"/>
      <c r="L95" s="93" t="s">
        <v>3094</v>
      </c>
      <c r="M95" s="96"/>
      <c r="N95" s="96"/>
      <c r="O95" s="79">
        <v>1</v>
      </c>
      <c r="P95" s="77">
        <v>450</v>
      </c>
      <c r="Q95" s="77">
        <v>450</v>
      </c>
      <c r="R95" s="77">
        <v>700</v>
      </c>
      <c r="S95" s="77"/>
      <c r="T95" s="77"/>
      <c r="U95" s="77"/>
      <c r="V95" s="77"/>
      <c r="W95" s="77"/>
      <c r="X95" s="77"/>
      <c r="Y95" s="77"/>
      <c r="Z95" s="77"/>
      <c r="AA95" s="77"/>
      <c r="AB95" s="77"/>
      <c r="AC95" s="77"/>
      <c r="AD95" s="77"/>
      <c r="AE95" s="77"/>
      <c r="AF95" s="77"/>
      <c r="AG95" s="77"/>
      <c r="AH95" s="77"/>
      <c r="AI95" s="77"/>
      <c r="AJ95" s="77"/>
      <c r="AK95" s="77"/>
      <c r="AL95" s="77"/>
      <c r="AM95" s="94" t="s">
        <v>5293</v>
      </c>
      <c r="AN95" s="94"/>
      <c r="AO95" s="77"/>
      <c r="AP95" s="77"/>
      <c r="AQ95" s="77"/>
      <c r="AR95" s="77"/>
      <c r="AS95" s="97"/>
      <c r="AT95" s="77">
        <v>778</v>
      </c>
      <c r="AU95" s="77">
        <v>58</v>
      </c>
      <c r="AV95" s="94" t="s">
        <v>3114</v>
      </c>
      <c r="AW95" s="77" t="s">
        <v>2876</v>
      </c>
      <c r="AX95" s="94" t="s">
        <v>5297</v>
      </c>
      <c r="AY95" s="77"/>
      <c r="AZ95" s="83">
        <f t="shared" si="3"/>
        <v>0.14174999999999999</v>
      </c>
    </row>
    <row r="96" spans="1:52" s="99" customFormat="1" ht="34.950000000000003" customHeight="1" x14ac:dyDescent="0.45">
      <c r="A96" s="93" t="s">
        <v>5848</v>
      </c>
      <c r="B96" s="77">
        <v>1</v>
      </c>
      <c r="C96" s="93" t="s">
        <v>5296</v>
      </c>
      <c r="D96" s="93"/>
      <c r="E96" s="93"/>
      <c r="F96" s="94"/>
      <c r="G96" s="93"/>
      <c r="H96" s="77"/>
      <c r="I96" s="95">
        <v>2209</v>
      </c>
      <c r="J96" s="77"/>
      <c r="K96" s="77"/>
      <c r="L96" s="93" t="s">
        <v>4993</v>
      </c>
      <c r="M96" s="96"/>
      <c r="N96" s="96"/>
      <c r="O96" s="79">
        <v>1</v>
      </c>
      <c r="P96" s="77">
        <v>1450</v>
      </c>
      <c r="Q96" s="77">
        <v>630</v>
      </c>
      <c r="R96" s="77">
        <v>740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779</v>
      </c>
      <c r="AU96" s="77">
        <v>58</v>
      </c>
      <c r="AV96" s="94" t="s">
        <v>3114</v>
      </c>
      <c r="AW96" s="77" t="s">
        <v>2876</v>
      </c>
      <c r="AX96" s="94" t="s">
        <v>3063</v>
      </c>
      <c r="AY96" s="77"/>
      <c r="AZ96" s="83">
        <f t="shared" si="3"/>
        <v>0.67598999999999998</v>
      </c>
    </row>
    <row r="97" spans="1:52" s="99" customFormat="1" ht="34.950000000000003" customHeight="1" x14ac:dyDescent="0.45">
      <c r="A97" s="93" t="s">
        <v>5848</v>
      </c>
      <c r="B97" s="77">
        <v>1</v>
      </c>
      <c r="C97" s="93" t="s">
        <v>5296</v>
      </c>
      <c r="D97" s="93"/>
      <c r="E97" s="93"/>
      <c r="F97" s="94"/>
      <c r="G97" s="93"/>
      <c r="H97" s="77"/>
      <c r="I97" s="95">
        <v>2210</v>
      </c>
      <c r="J97" s="77"/>
      <c r="K97" s="77"/>
      <c r="L97" s="93" t="s">
        <v>3510</v>
      </c>
      <c r="M97" s="96" t="s">
        <v>6375</v>
      </c>
      <c r="N97" s="96"/>
      <c r="O97" s="79">
        <v>1</v>
      </c>
      <c r="P97" s="77">
        <v>900</v>
      </c>
      <c r="Q97" s="77">
        <v>460</v>
      </c>
      <c r="R97" s="77">
        <v>2100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780</v>
      </c>
      <c r="AU97" s="77">
        <v>58</v>
      </c>
      <c r="AV97" s="94" t="s">
        <v>3114</v>
      </c>
      <c r="AW97" s="77" t="s">
        <v>2957</v>
      </c>
      <c r="AX97" s="94" t="s">
        <v>3449</v>
      </c>
      <c r="AY97" s="77" t="s">
        <v>6293</v>
      </c>
      <c r="AZ97" s="83">
        <f t="shared" si="3"/>
        <v>0.86939999999999995</v>
      </c>
    </row>
    <row r="98" spans="1:52" s="99" customFormat="1" ht="34.950000000000003" customHeight="1" x14ac:dyDescent="0.45">
      <c r="A98" s="93" t="s">
        <v>5848</v>
      </c>
      <c r="B98" s="77">
        <v>1</v>
      </c>
      <c r="C98" s="93" t="s">
        <v>5296</v>
      </c>
      <c r="D98" s="93"/>
      <c r="E98" s="93"/>
      <c r="F98" s="94"/>
      <c r="G98" s="93"/>
      <c r="H98" s="77"/>
      <c r="I98" s="95">
        <v>2212</v>
      </c>
      <c r="J98" s="77"/>
      <c r="K98" s="77"/>
      <c r="L98" s="93" t="s">
        <v>5299</v>
      </c>
      <c r="M98" s="96" t="s">
        <v>6325</v>
      </c>
      <c r="N98" s="96"/>
      <c r="O98" s="79">
        <v>1</v>
      </c>
      <c r="P98" s="77">
        <v>880</v>
      </c>
      <c r="Q98" s="77">
        <v>510</v>
      </c>
      <c r="R98" s="77">
        <v>1790</v>
      </c>
      <c r="S98" s="77"/>
      <c r="T98" s="77"/>
      <c r="U98" s="77"/>
      <c r="V98" s="77"/>
      <c r="W98" s="77"/>
      <c r="X98" s="77"/>
      <c r="Y98" s="77"/>
      <c r="Z98" s="77"/>
      <c r="AA98" s="77"/>
      <c r="AB98" s="77"/>
      <c r="AC98" s="77"/>
      <c r="AD98" s="77"/>
      <c r="AE98" s="77"/>
      <c r="AF98" s="77"/>
      <c r="AG98" s="77"/>
      <c r="AH98" s="77"/>
      <c r="AI98" s="77"/>
      <c r="AJ98" s="77"/>
      <c r="AK98" s="77"/>
      <c r="AL98" s="77"/>
      <c r="AM98" s="94"/>
      <c r="AN98" s="94" t="s">
        <v>5300</v>
      </c>
      <c r="AO98" s="77"/>
      <c r="AP98" s="77"/>
      <c r="AQ98" s="77"/>
      <c r="AR98" s="77"/>
      <c r="AS98" s="97"/>
      <c r="AT98" s="77">
        <v>782</v>
      </c>
      <c r="AU98" s="77">
        <v>58</v>
      </c>
      <c r="AV98" s="94" t="s">
        <v>3114</v>
      </c>
      <c r="AW98" s="77" t="s">
        <v>2876</v>
      </c>
      <c r="AX98" s="94" t="s">
        <v>3449</v>
      </c>
      <c r="AY98" s="77"/>
      <c r="AZ98" s="83">
        <f t="shared" ref="AZ98:AZ112" si="4">P98*Q98*R98/1000000000*O98</f>
        <v>0.80335199999999996</v>
      </c>
    </row>
    <row r="99" spans="1:52" s="99" customFormat="1" ht="34.950000000000003" customHeight="1" x14ac:dyDescent="0.45">
      <c r="A99" s="93" t="s">
        <v>5848</v>
      </c>
      <c r="B99" s="77">
        <v>1</v>
      </c>
      <c r="C99" s="93" t="s">
        <v>5296</v>
      </c>
      <c r="D99" s="93"/>
      <c r="E99" s="93"/>
      <c r="F99" s="94"/>
      <c r="G99" s="93"/>
      <c r="H99" s="77"/>
      <c r="I99" s="95">
        <v>2213</v>
      </c>
      <c r="J99" s="77"/>
      <c r="K99" s="77"/>
      <c r="L99" s="93" t="s">
        <v>5299</v>
      </c>
      <c r="M99" s="96" t="s">
        <v>6325</v>
      </c>
      <c r="N99" s="96"/>
      <c r="O99" s="79">
        <v>1</v>
      </c>
      <c r="P99" s="77">
        <v>880</v>
      </c>
      <c r="Q99" s="77">
        <v>510</v>
      </c>
      <c r="R99" s="77">
        <v>1790</v>
      </c>
      <c r="S99" s="77"/>
      <c r="T99" s="77"/>
      <c r="U99" s="77"/>
      <c r="V99" s="77"/>
      <c r="W99" s="77"/>
      <c r="X99" s="77"/>
      <c r="Y99" s="77"/>
      <c r="Z99" s="77"/>
      <c r="AA99" s="77"/>
      <c r="AB99" s="77"/>
      <c r="AC99" s="77"/>
      <c r="AD99" s="77"/>
      <c r="AE99" s="77"/>
      <c r="AF99" s="77"/>
      <c r="AG99" s="77"/>
      <c r="AH99" s="77"/>
      <c r="AI99" s="77"/>
      <c r="AJ99" s="77"/>
      <c r="AK99" s="77"/>
      <c r="AL99" s="77"/>
      <c r="AM99" s="94"/>
      <c r="AN99" s="94" t="s">
        <v>5300</v>
      </c>
      <c r="AO99" s="77"/>
      <c r="AP99" s="77"/>
      <c r="AQ99" s="77"/>
      <c r="AR99" s="77"/>
      <c r="AS99" s="97"/>
      <c r="AT99" s="77">
        <v>783</v>
      </c>
      <c r="AU99" s="77">
        <v>58</v>
      </c>
      <c r="AV99" s="94" t="s">
        <v>3114</v>
      </c>
      <c r="AW99" s="77" t="s">
        <v>2876</v>
      </c>
      <c r="AX99" s="94" t="s">
        <v>3406</v>
      </c>
      <c r="AY99" s="77"/>
      <c r="AZ99" s="83">
        <f t="shared" si="4"/>
        <v>0.80335199999999996</v>
      </c>
    </row>
    <row r="100" spans="1:52" s="99" customFormat="1" ht="34.950000000000003" customHeight="1" x14ac:dyDescent="0.45">
      <c r="A100" s="93" t="s">
        <v>5848</v>
      </c>
      <c r="B100" s="77">
        <v>1</v>
      </c>
      <c r="C100" s="93" t="s">
        <v>5296</v>
      </c>
      <c r="D100" s="93"/>
      <c r="E100" s="93"/>
      <c r="F100" s="94"/>
      <c r="G100" s="93"/>
      <c r="H100" s="77"/>
      <c r="I100" s="95">
        <v>2214</v>
      </c>
      <c r="J100" s="77"/>
      <c r="K100" s="77"/>
      <c r="L100" s="93" t="s">
        <v>3639</v>
      </c>
      <c r="M100" s="96" t="s">
        <v>6377</v>
      </c>
      <c r="N100" s="96"/>
      <c r="O100" s="79">
        <v>1</v>
      </c>
      <c r="P100" s="77">
        <v>400</v>
      </c>
      <c r="Q100" s="77">
        <v>620</v>
      </c>
      <c r="R100" s="77">
        <v>1300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t="s">
        <v>5301</v>
      </c>
      <c r="AO100" s="77"/>
      <c r="AP100" s="77"/>
      <c r="AQ100" s="77"/>
      <c r="AR100" s="77"/>
      <c r="AS100" s="97"/>
      <c r="AT100" s="77">
        <v>784</v>
      </c>
      <c r="AU100" s="77">
        <v>58</v>
      </c>
      <c r="AV100" s="94" t="s">
        <v>3114</v>
      </c>
      <c r="AW100" s="77" t="s">
        <v>2876</v>
      </c>
      <c r="AX100" s="94" t="s">
        <v>3063</v>
      </c>
      <c r="AY100" s="77"/>
      <c r="AZ100" s="83">
        <f t="shared" si="4"/>
        <v>0.32240000000000002</v>
      </c>
    </row>
    <row r="101" spans="1:52" s="99" customFormat="1" ht="34.950000000000003" customHeight="1" x14ac:dyDescent="0.45">
      <c r="A101" s="93" t="s">
        <v>5848</v>
      </c>
      <c r="B101" s="77">
        <v>1</v>
      </c>
      <c r="C101" s="93" t="s">
        <v>5296</v>
      </c>
      <c r="D101" s="93"/>
      <c r="E101" s="93"/>
      <c r="F101" s="94"/>
      <c r="G101" s="93"/>
      <c r="H101" s="77"/>
      <c r="I101" s="95">
        <v>2215</v>
      </c>
      <c r="J101" s="77"/>
      <c r="K101" s="77"/>
      <c r="L101" s="93" t="s">
        <v>3639</v>
      </c>
      <c r="M101" s="96" t="s">
        <v>6377</v>
      </c>
      <c r="N101" s="96"/>
      <c r="O101" s="79">
        <v>1</v>
      </c>
      <c r="P101" s="77">
        <v>400</v>
      </c>
      <c r="Q101" s="77">
        <v>620</v>
      </c>
      <c r="R101" s="77">
        <v>1300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t="s">
        <v>5301</v>
      </c>
      <c r="AO101" s="77"/>
      <c r="AP101" s="77"/>
      <c r="AQ101" s="77"/>
      <c r="AR101" s="77"/>
      <c r="AS101" s="97"/>
      <c r="AT101" s="77">
        <v>785</v>
      </c>
      <c r="AU101" s="77">
        <v>58</v>
      </c>
      <c r="AV101" s="94" t="s">
        <v>3114</v>
      </c>
      <c r="AW101" s="77" t="s">
        <v>2876</v>
      </c>
      <c r="AX101" s="94" t="s">
        <v>3063</v>
      </c>
      <c r="AY101" s="77"/>
      <c r="AZ101" s="83">
        <f t="shared" si="4"/>
        <v>0.32240000000000002</v>
      </c>
    </row>
    <row r="102" spans="1:52" s="99" customFormat="1" ht="34.950000000000003" customHeight="1" x14ac:dyDescent="0.45">
      <c r="A102" s="93" t="s">
        <v>5848</v>
      </c>
      <c r="B102" s="77">
        <v>1</v>
      </c>
      <c r="C102" s="93" t="s">
        <v>5296</v>
      </c>
      <c r="D102" s="93"/>
      <c r="E102" s="93"/>
      <c r="F102" s="94"/>
      <c r="G102" s="93"/>
      <c r="H102" s="77"/>
      <c r="I102" s="95">
        <v>2216</v>
      </c>
      <c r="J102" s="77"/>
      <c r="K102" s="77"/>
      <c r="L102" s="93" t="s">
        <v>3034</v>
      </c>
      <c r="M102" s="96" t="s">
        <v>6376</v>
      </c>
      <c r="N102" s="96"/>
      <c r="O102" s="79">
        <v>1</v>
      </c>
      <c r="P102" s="77">
        <v>880</v>
      </c>
      <c r="Q102" s="77">
        <v>300</v>
      </c>
      <c r="R102" s="77">
        <v>1800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786</v>
      </c>
      <c r="AU102" s="77">
        <v>58</v>
      </c>
      <c r="AV102" s="94" t="s">
        <v>3114</v>
      </c>
      <c r="AW102" s="77" t="s">
        <v>2876</v>
      </c>
      <c r="AX102" s="94" t="s">
        <v>3449</v>
      </c>
      <c r="AY102" s="77"/>
      <c r="AZ102" s="83">
        <f t="shared" si="4"/>
        <v>0.47520000000000001</v>
      </c>
    </row>
    <row r="103" spans="1:52" s="99" customFormat="1" ht="34.950000000000003" customHeight="1" x14ac:dyDescent="0.45">
      <c r="A103" s="93" t="s">
        <v>5848</v>
      </c>
      <c r="B103" s="77">
        <v>1</v>
      </c>
      <c r="C103" s="93" t="s">
        <v>5296</v>
      </c>
      <c r="D103" s="93"/>
      <c r="E103" s="93"/>
      <c r="F103" s="94"/>
      <c r="G103" s="93"/>
      <c r="H103" s="77"/>
      <c r="I103" s="95">
        <v>2217</v>
      </c>
      <c r="J103" s="77"/>
      <c r="K103" s="77"/>
      <c r="L103" s="93" t="s">
        <v>3533</v>
      </c>
      <c r="M103" s="96"/>
      <c r="N103" s="96"/>
      <c r="O103" s="79">
        <v>1</v>
      </c>
      <c r="P103" s="77">
        <v>400</v>
      </c>
      <c r="Q103" s="77">
        <v>730</v>
      </c>
      <c r="R103" s="77">
        <v>740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787</v>
      </c>
      <c r="AU103" s="77">
        <v>58</v>
      </c>
      <c r="AV103" s="94" t="s">
        <v>3114</v>
      </c>
      <c r="AW103" s="77" t="s">
        <v>2957</v>
      </c>
      <c r="AX103" s="94" t="s">
        <v>3406</v>
      </c>
      <c r="AY103" s="77"/>
      <c r="AZ103" s="83">
        <f t="shared" si="4"/>
        <v>0.21607999999999999</v>
      </c>
    </row>
    <row r="104" spans="1:52" s="99" customFormat="1" ht="34.950000000000003" customHeight="1" x14ac:dyDescent="0.45">
      <c r="A104" s="93" t="s">
        <v>5848</v>
      </c>
      <c r="B104" s="77">
        <v>1</v>
      </c>
      <c r="C104" s="93" t="s">
        <v>5296</v>
      </c>
      <c r="D104" s="93"/>
      <c r="E104" s="93"/>
      <c r="F104" s="94"/>
      <c r="G104" s="93"/>
      <c r="H104" s="77"/>
      <c r="I104" s="95"/>
      <c r="J104" s="77"/>
      <c r="K104" s="77"/>
      <c r="L104" s="93" t="s">
        <v>6519</v>
      </c>
      <c r="M104" s="96" t="s">
        <v>6530</v>
      </c>
      <c r="N104" s="96" t="s">
        <v>6531</v>
      </c>
      <c r="O104" s="79">
        <v>1</v>
      </c>
      <c r="P104" s="77">
        <v>500</v>
      </c>
      <c r="Q104" s="77">
        <v>500</v>
      </c>
      <c r="R104" s="77">
        <v>850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c r="AZ104" s="83">
        <f t="shared" si="4"/>
        <v>0.21249999999999999</v>
      </c>
    </row>
    <row r="105" spans="1:52" s="99" customFormat="1" ht="34.950000000000003" customHeight="1" x14ac:dyDescent="0.45">
      <c r="A105" s="93" t="s">
        <v>5848</v>
      </c>
      <c r="B105" s="77">
        <v>1</v>
      </c>
      <c r="C105" s="93" t="s">
        <v>5296</v>
      </c>
      <c r="D105" s="93"/>
      <c r="E105" s="93"/>
      <c r="F105" s="94"/>
      <c r="G105" s="93"/>
      <c r="H105" s="77"/>
      <c r="I105" s="95"/>
      <c r="J105" s="77"/>
      <c r="K105" s="77"/>
      <c r="L105" s="93" t="s">
        <v>6519</v>
      </c>
      <c r="M105" s="96" t="s">
        <v>6530</v>
      </c>
      <c r="N105" s="96" t="s">
        <v>6532</v>
      </c>
      <c r="O105" s="79">
        <v>1</v>
      </c>
      <c r="P105" s="77">
        <v>700</v>
      </c>
      <c r="Q105" s="77">
        <v>400</v>
      </c>
      <c r="R105" s="77">
        <v>850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4"/>
        <v>0.23799999999999999</v>
      </c>
    </row>
    <row r="106" spans="1:52" s="99" customFormat="1" ht="34.950000000000003" customHeight="1" x14ac:dyDescent="0.45">
      <c r="A106" s="93" t="s">
        <v>5848</v>
      </c>
      <c r="B106" s="77">
        <v>1</v>
      </c>
      <c r="C106" s="93" t="s">
        <v>5296</v>
      </c>
      <c r="D106" s="93"/>
      <c r="E106" s="93"/>
      <c r="F106" s="94"/>
      <c r="G106" s="93"/>
      <c r="H106" s="77"/>
      <c r="I106" s="95"/>
      <c r="J106" s="77"/>
      <c r="K106" s="77"/>
      <c r="L106" s="93" t="s">
        <v>6525</v>
      </c>
      <c r="M106" s="96"/>
      <c r="N106" s="96"/>
      <c r="O106" s="79">
        <v>2</v>
      </c>
      <c r="P106" s="77">
        <v>800</v>
      </c>
      <c r="Q106" s="77">
        <v>800</v>
      </c>
      <c r="R106" s="77">
        <v>1200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f t="shared" si="4"/>
        <v>1.536</v>
      </c>
    </row>
    <row r="107" spans="1:52" s="99" customFormat="1" ht="34.950000000000003" customHeight="1" x14ac:dyDescent="0.45">
      <c r="A107" s="93" t="s">
        <v>5848</v>
      </c>
      <c r="B107" s="77">
        <v>1</v>
      </c>
      <c r="C107" s="93" t="s">
        <v>5296</v>
      </c>
      <c r="D107" s="93"/>
      <c r="E107" s="93"/>
      <c r="F107" s="94"/>
      <c r="G107" s="93"/>
      <c r="H107" s="77"/>
      <c r="I107" s="95"/>
      <c r="J107" s="77"/>
      <c r="K107" s="77"/>
      <c r="L107" s="93" t="s">
        <v>6526</v>
      </c>
      <c r="M107" s="96" t="s">
        <v>6496</v>
      </c>
      <c r="N107" s="96"/>
      <c r="O107" s="79">
        <v>1</v>
      </c>
      <c r="P107" s="77">
        <v>620</v>
      </c>
      <c r="Q107" s="77">
        <v>400</v>
      </c>
      <c r="R107" s="77">
        <v>500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f t="shared" si="4"/>
        <v>0.124</v>
      </c>
    </row>
    <row r="108" spans="1:52" s="99" customFormat="1" ht="34.950000000000003" customHeight="1" x14ac:dyDescent="0.45">
      <c r="A108" s="93" t="s">
        <v>5848</v>
      </c>
      <c r="B108" s="77">
        <v>1</v>
      </c>
      <c r="C108" s="93" t="s">
        <v>5296</v>
      </c>
      <c r="D108" s="93"/>
      <c r="E108" s="93"/>
      <c r="F108" s="94"/>
      <c r="G108" s="93"/>
      <c r="H108" s="77"/>
      <c r="I108" s="95"/>
      <c r="J108" s="77"/>
      <c r="K108" s="77"/>
      <c r="L108" s="93" t="s">
        <v>6523</v>
      </c>
      <c r="M108" s="96"/>
      <c r="N108" s="96"/>
      <c r="O108" s="79">
        <v>3</v>
      </c>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c r="AZ108" s="83">
        <f t="shared" si="4"/>
        <v>0</v>
      </c>
    </row>
    <row r="109" spans="1:52" s="99" customFormat="1" ht="34.950000000000003" customHeight="1" x14ac:dyDescent="0.45">
      <c r="A109" s="93" t="s">
        <v>5848</v>
      </c>
      <c r="B109" s="77">
        <v>1</v>
      </c>
      <c r="C109" s="93" t="s">
        <v>5296</v>
      </c>
      <c r="D109" s="93"/>
      <c r="E109" s="93"/>
      <c r="F109" s="94"/>
      <c r="G109" s="93"/>
      <c r="H109" s="77"/>
      <c r="I109" s="95"/>
      <c r="J109" s="77"/>
      <c r="K109" s="77"/>
      <c r="L109" s="93" t="s">
        <v>6047</v>
      </c>
      <c r="M109" s="96"/>
      <c r="N109" s="96"/>
      <c r="O109" s="79">
        <v>1</v>
      </c>
      <c r="P109" s="77">
        <v>380</v>
      </c>
      <c r="Q109" s="77">
        <v>380</v>
      </c>
      <c r="R109" s="77">
        <v>1790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c r="AZ109" s="83">
        <f t="shared" si="4"/>
        <v>0.25847599999999998</v>
      </c>
    </row>
    <row r="110" spans="1:52" s="99" customFormat="1" ht="34.950000000000003" customHeight="1" x14ac:dyDescent="0.45">
      <c r="A110" s="93" t="s">
        <v>5848</v>
      </c>
      <c r="B110" s="77">
        <v>1</v>
      </c>
      <c r="C110" s="93" t="s">
        <v>5296</v>
      </c>
      <c r="D110" s="93"/>
      <c r="E110" s="93"/>
      <c r="F110" s="94"/>
      <c r="G110" s="93"/>
      <c r="H110" s="77"/>
      <c r="I110" s="95"/>
      <c r="J110" s="77"/>
      <c r="K110" s="77"/>
      <c r="L110" s="93" t="s">
        <v>6527</v>
      </c>
      <c r="M110" s="96" t="s">
        <v>6528</v>
      </c>
      <c r="N110" s="96"/>
      <c r="O110" s="79">
        <v>2</v>
      </c>
      <c r="P110" s="77">
        <v>900</v>
      </c>
      <c r="Q110" s="77">
        <v>400</v>
      </c>
      <c r="R110" s="77">
        <v>1500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c r="AZ110" s="83">
        <f t="shared" si="4"/>
        <v>1.08</v>
      </c>
    </row>
    <row r="111" spans="1:52" s="99" customFormat="1" ht="34.950000000000003" customHeight="1" x14ac:dyDescent="0.45">
      <c r="A111" s="93" t="s">
        <v>5848</v>
      </c>
      <c r="B111" s="77">
        <v>1</v>
      </c>
      <c r="C111" s="93" t="s">
        <v>5296</v>
      </c>
      <c r="D111" s="93"/>
      <c r="E111" s="93"/>
      <c r="F111" s="94"/>
      <c r="G111" s="93"/>
      <c r="H111" s="77"/>
      <c r="I111" s="95"/>
      <c r="J111" s="77"/>
      <c r="K111" s="77"/>
      <c r="L111" s="93" t="s">
        <v>2877</v>
      </c>
      <c r="M111" s="96" t="s">
        <v>5861</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f t="shared" si="4"/>
        <v>0.14174999999999999</v>
      </c>
    </row>
    <row r="112" spans="1:52" s="99" customFormat="1" ht="34.950000000000003" customHeight="1" x14ac:dyDescent="0.45">
      <c r="A112" s="93" t="s">
        <v>5848</v>
      </c>
      <c r="B112" s="77">
        <v>1</v>
      </c>
      <c r="C112" s="93" t="s">
        <v>5296</v>
      </c>
      <c r="D112" s="93"/>
      <c r="E112" s="93"/>
      <c r="F112" s="94"/>
      <c r="G112" s="93"/>
      <c r="H112" s="77"/>
      <c r="I112" s="95"/>
      <c r="J112" s="77"/>
      <c r="K112" s="77"/>
      <c r="L112" s="93" t="s">
        <v>6529</v>
      </c>
      <c r="M112" s="96"/>
      <c r="N112" s="96"/>
      <c r="O112" s="79">
        <v>1</v>
      </c>
      <c r="P112" s="77">
        <v>950</v>
      </c>
      <c r="Q112" s="77">
        <v>500</v>
      </c>
      <c r="R112" s="77">
        <v>850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4"/>
        <v>0.40375</v>
      </c>
    </row>
    <row r="113" spans="1:52" s="99" customFormat="1" ht="34.950000000000003" customHeight="1" x14ac:dyDescent="0.45">
      <c r="A113" s="93" t="s">
        <v>5848</v>
      </c>
      <c r="B113" s="77">
        <v>1</v>
      </c>
      <c r="C113" s="93" t="s">
        <v>5296</v>
      </c>
      <c r="D113" s="93"/>
      <c r="E113" s="93"/>
      <c r="F113" s="94"/>
      <c r="G113" s="93"/>
      <c r="H113" s="77"/>
      <c r="I113" s="95"/>
      <c r="J113" s="77"/>
      <c r="K113" s="77"/>
      <c r="L113" s="93" t="s">
        <v>5839</v>
      </c>
      <c r="M113" s="96"/>
      <c r="N113" s="96"/>
      <c r="O113" s="79">
        <v>10</v>
      </c>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v>1</v>
      </c>
    </row>
    <row r="114" spans="1:52" s="99" customFormat="1" ht="34.950000000000003" customHeight="1" x14ac:dyDescent="0.45">
      <c r="A114" s="93" t="s">
        <v>5848</v>
      </c>
      <c r="B114" s="77">
        <v>1</v>
      </c>
      <c r="C114" s="93" t="s">
        <v>5302</v>
      </c>
      <c r="D114" s="93"/>
      <c r="E114" s="93"/>
      <c r="F114" s="94"/>
      <c r="G114" s="93"/>
      <c r="H114" s="77"/>
      <c r="I114" s="95">
        <v>2218</v>
      </c>
      <c r="J114" s="77"/>
      <c r="K114" s="77"/>
      <c r="L114" s="93" t="s">
        <v>5303</v>
      </c>
      <c r="M114" s="96" t="s">
        <v>6325</v>
      </c>
      <c r="N114" s="96"/>
      <c r="O114" s="79">
        <v>1</v>
      </c>
      <c r="P114" s="77">
        <v>880</v>
      </c>
      <c r="Q114" s="77">
        <v>400</v>
      </c>
      <c r="R114" s="77">
        <v>1800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788</v>
      </c>
      <c r="AU114" s="77">
        <v>58</v>
      </c>
      <c r="AV114" s="94" t="s">
        <v>3114</v>
      </c>
      <c r="AW114" s="77" t="s">
        <v>2957</v>
      </c>
      <c r="AX114" s="94" t="s">
        <v>3406</v>
      </c>
      <c r="AY114" s="77"/>
      <c r="AZ114" s="83">
        <f t="shared" ref="AZ114:AZ125" si="5">P114*Q114*R114/1000000000*O114</f>
        <v>0.63360000000000005</v>
      </c>
    </row>
    <row r="115" spans="1:52" s="99" customFormat="1" ht="34.950000000000003" customHeight="1" x14ac:dyDescent="0.45">
      <c r="A115" s="93" t="s">
        <v>5848</v>
      </c>
      <c r="B115" s="77">
        <v>1</v>
      </c>
      <c r="C115" s="93" t="s">
        <v>5302</v>
      </c>
      <c r="D115" s="93"/>
      <c r="E115" s="93"/>
      <c r="F115" s="94"/>
      <c r="G115" s="93"/>
      <c r="H115" s="77"/>
      <c r="I115" s="95">
        <v>2219</v>
      </c>
      <c r="J115" s="77"/>
      <c r="K115" s="77"/>
      <c r="L115" s="93" t="s">
        <v>2990</v>
      </c>
      <c r="M115" s="96" t="s">
        <v>6378</v>
      </c>
      <c r="N115" s="96" t="s">
        <v>5304</v>
      </c>
      <c r="O115" s="79">
        <v>1</v>
      </c>
      <c r="P115" s="77">
        <v>550</v>
      </c>
      <c r="Q115" s="77">
        <v>200</v>
      </c>
      <c r="R115" s="77">
        <v>350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t="s">
        <v>4563</v>
      </c>
      <c r="AO115" s="77"/>
      <c r="AP115" s="77"/>
      <c r="AQ115" s="77"/>
      <c r="AR115" s="77"/>
      <c r="AS115" s="97"/>
      <c r="AT115" s="77">
        <v>789</v>
      </c>
      <c r="AU115" s="77">
        <v>58</v>
      </c>
      <c r="AV115" s="94" t="s">
        <v>3114</v>
      </c>
      <c r="AW115" s="77" t="s">
        <v>2874</v>
      </c>
      <c r="AX115" s="94" t="s">
        <v>3406</v>
      </c>
      <c r="AY115" s="77"/>
      <c r="AZ115" s="83">
        <f t="shared" si="5"/>
        <v>3.85E-2</v>
      </c>
    </row>
    <row r="116" spans="1:52" s="99" customFormat="1" ht="34.950000000000003" customHeight="1" x14ac:dyDescent="0.45">
      <c r="A116" s="93" t="s">
        <v>5848</v>
      </c>
      <c r="B116" s="77">
        <v>1</v>
      </c>
      <c r="C116" s="93" t="s">
        <v>5302</v>
      </c>
      <c r="D116" s="93"/>
      <c r="E116" s="93"/>
      <c r="F116" s="94"/>
      <c r="G116" s="93"/>
      <c r="H116" s="77"/>
      <c r="I116" s="95"/>
      <c r="J116" s="77"/>
      <c r="K116" s="77"/>
      <c r="L116" s="93" t="s">
        <v>6379</v>
      </c>
      <c r="M116" s="96"/>
      <c r="N116" s="96"/>
      <c r="O116" s="79">
        <v>1</v>
      </c>
      <c r="P116" s="77">
        <v>300</v>
      </c>
      <c r="Q116" s="77">
        <v>300</v>
      </c>
      <c r="R116" s="77">
        <v>1400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5"/>
        <v>0.126</v>
      </c>
    </row>
    <row r="117" spans="1:52" s="99" customFormat="1" ht="34.950000000000003" customHeight="1" x14ac:dyDescent="0.45">
      <c r="A117" s="93" t="s">
        <v>5848</v>
      </c>
      <c r="B117" s="77">
        <v>1</v>
      </c>
      <c r="C117" s="93" t="s">
        <v>5305</v>
      </c>
      <c r="D117" s="93"/>
      <c r="E117" s="93"/>
      <c r="F117" s="94"/>
      <c r="G117" s="93"/>
      <c r="H117" s="77"/>
      <c r="I117" s="95">
        <v>2220</v>
      </c>
      <c r="J117" s="77"/>
      <c r="K117" s="77"/>
      <c r="L117" s="93" t="s">
        <v>2135</v>
      </c>
      <c r="M117" s="96"/>
      <c r="N117" s="96"/>
      <c r="O117" s="79">
        <v>1</v>
      </c>
      <c r="P117" s="77">
        <v>1500</v>
      </c>
      <c r="Q117" s="77">
        <v>1100</v>
      </c>
      <c r="R117" s="77">
        <v>820</v>
      </c>
      <c r="S117" s="77"/>
      <c r="T117" s="77"/>
      <c r="U117" s="77"/>
      <c r="V117" s="77"/>
      <c r="W117" s="77"/>
      <c r="X117" s="77"/>
      <c r="Y117" s="77"/>
      <c r="Z117" s="77"/>
      <c r="AA117" s="77"/>
      <c r="AB117" s="77"/>
      <c r="AC117" s="77"/>
      <c r="AD117" s="77"/>
      <c r="AE117" s="77"/>
      <c r="AF117" s="77"/>
      <c r="AG117" s="77"/>
      <c r="AH117" s="77"/>
      <c r="AI117" s="77"/>
      <c r="AJ117" s="77" t="s">
        <v>3043</v>
      </c>
      <c r="AK117" s="77"/>
      <c r="AL117" s="77"/>
      <c r="AM117" s="94"/>
      <c r="AN117" s="94"/>
      <c r="AO117" s="77"/>
      <c r="AP117" s="77"/>
      <c r="AQ117" s="77"/>
      <c r="AR117" s="77"/>
      <c r="AS117" s="97"/>
      <c r="AT117" s="77">
        <v>790</v>
      </c>
      <c r="AU117" s="77">
        <v>58</v>
      </c>
      <c r="AV117" s="94" t="s">
        <v>3114</v>
      </c>
      <c r="AW117" s="77" t="s">
        <v>2957</v>
      </c>
      <c r="AX117" s="94" t="s">
        <v>3063</v>
      </c>
      <c r="AY117" s="77"/>
      <c r="AZ117" s="83">
        <f t="shared" si="5"/>
        <v>1.353</v>
      </c>
    </row>
    <row r="118" spans="1:52" s="99" customFormat="1" ht="34.950000000000003" customHeight="1" x14ac:dyDescent="0.45">
      <c r="A118" s="93" t="s">
        <v>5848</v>
      </c>
      <c r="B118" s="77">
        <v>1</v>
      </c>
      <c r="C118" s="93" t="s">
        <v>5305</v>
      </c>
      <c r="D118" s="93"/>
      <c r="E118" s="93"/>
      <c r="F118" s="94"/>
      <c r="G118" s="93"/>
      <c r="H118" s="77"/>
      <c r="I118" s="95">
        <v>2221</v>
      </c>
      <c r="J118" s="77"/>
      <c r="K118" s="77"/>
      <c r="L118" s="93" t="s">
        <v>3673</v>
      </c>
      <c r="M118" s="96"/>
      <c r="N118" s="96"/>
      <c r="O118" s="79">
        <v>1</v>
      </c>
      <c r="P118" s="77">
        <v>800</v>
      </c>
      <c r="Q118" s="77">
        <v>800</v>
      </c>
      <c r="R118" s="77">
        <v>700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791</v>
      </c>
      <c r="AU118" s="77">
        <v>58</v>
      </c>
      <c r="AV118" s="94" t="s">
        <v>3114</v>
      </c>
      <c r="AW118" s="77" t="s">
        <v>2957</v>
      </c>
      <c r="AX118" s="94" t="s">
        <v>3449</v>
      </c>
      <c r="AY118" s="77"/>
      <c r="AZ118" s="83">
        <f t="shared" si="5"/>
        <v>0.44800000000000001</v>
      </c>
    </row>
    <row r="119" spans="1:52" s="99" customFormat="1" ht="34.950000000000003" customHeight="1" x14ac:dyDescent="0.45">
      <c r="A119" s="93" t="s">
        <v>5848</v>
      </c>
      <c r="B119" s="77">
        <v>1</v>
      </c>
      <c r="C119" s="93" t="s">
        <v>5305</v>
      </c>
      <c r="D119" s="93"/>
      <c r="E119" s="93"/>
      <c r="F119" s="94"/>
      <c r="G119" s="93"/>
      <c r="H119" s="77"/>
      <c r="I119" s="95">
        <v>2222</v>
      </c>
      <c r="J119" s="77"/>
      <c r="K119" s="77"/>
      <c r="L119" s="93" t="s">
        <v>3276</v>
      </c>
      <c r="M119" s="96"/>
      <c r="N119" s="96"/>
      <c r="O119" s="79">
        <v>1</v>
      </c>
      <c r="P119" s="77">
        <v>1700</v>
      </c>
      <c r="Q119" s="77">
        <v>600</v>
      </c>
      <c r="R119" s="77">
        <v>700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792</v>
      </c>
      <c r="AU119" s="77">
        <v>58</v>
      </c>
      <c r="AV119" s="94" t="s">
        <v>3114</v>
      </c>
      <c r="AW119" s="77" t="s">
        <v>2957</v>
      </c>
      <c r="AX119" s="94" t="s">
        <v>3449</v>
      </c>
      <c r="AY119" s="77"/>
      <c r="AZ119" s="83">
        <f t="shared" si="5"/>
        <v>0.71399999999999997</v>
      </c>
    </row>
    <row r="120" spans="1:52" s="99" customFormat="1" ht="34.950000000000003" customHeight="1" x14ac:dyDescent="0.45">
      <c r="A120" s="93" t="s">
        <v>5848</v>
      </c>
      <c r="B120" s="77">
        <v>1</v>
      </c>
      <c r="C120" s="93" t="s">
        <v>5305</v>
      </c>
      <c r="D120" s="93"/>
      <c r="E120" s="93"/>
      <c r="F120" s="94"/>
      <c r="G120" s="93"/>
      <c r="H120" s="77"/>
      <c r="I120" s="95">
        <v>2223</v>
      </c>
      <c r="J120" s="77"/>
      <c r="K120" s="77"/>
      <c r="L120" s="93" t="s">
        <v>3658</v>
      </c>
      <c r="M120" s="96" t="s">
        <v>6282</v>
      </c>
      <c r="N120" s="96"/>
      <c r="O120" s="79">
        <v>1</v>
      </c>
      <c r="P120" s="77">
        <v>300</v>
      </c>
      <c r="Q120" s="77">
        <v>300</v>
      </c>
      <c r="R120" s="77">
        <v>450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793</v>
      </c>
      <c r="AU120" s="77">
        <v>58</v>
      </c>
      <c r="AV120" s="94" t="s">
        <v>3114</v>
      </c>
      <c r="AW120" s="77" t="s">
        <v>2876</v>
      </c>
      <c r="AX120" s="94" t="s">
        <v>3406</v>
      </c>
      <c r="AY120" s="77"/>
      <c r="AZ120" s="83">
        <f t="shared" si="5"/>
        <v>4.0500000000000001E-2</v>
      </c>
    </row>
    <row r="121" spans="1:52" s="99" customFormat="1" ht="34.950000000000003" customHeight="1" x14ac:dyDescent="0.45">
      <c r="A121" s="93" t="s">
        <v>5848</v>
      </c>
      <c r="B121" s="77">
        <v>1</v>
      </c>
      <c r="C121" s="93" t="s">
        <v>5305</v>
      </c>
      <c r="D121" s="93"/>
      <c r="E121" s="93"/>
      <c r="F121" s="94"/>
      <c r="G121" s="93"/>
      <c r="H121" s="77"/>
      <c r="I121" s="95">
        <v>2224</v>
      </c>
      <c r="J121" s="77"/>
      <c r="K121" s="77"/>
      <c r="L121" s="93" t="s">
        <v>3106</v>
      </c>
      <c r="M121" s="96" t="s">
        <v>6303</v>
      </c>
      <c r="N121" s="96"/>
      <c r="O121" s="79">
        <v>1</v>
      </c>
      <c r="P121" s="77">
        <v>450</v>
      </c>
      <c r="Q121" s="77">
        <v>450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794</v>
      </c>
      <c r="AU121" s="77">
        <v>58</v>
      </c>
      <c r="AV121" s="94" t="s">
        <v>3114</v>
      </c>
      <c r="AW121" s="77" t="s">
        <v>2876</v>
      </c>
      <c r="AX121" s="94" t="s">
        <v>3406</v>
      </c>
      <c r="AY121" s="77"/>
      <c r="AZ121" s="83">
        <f t="shared" si="5"/>
        <v>0.14174999999999999</v>
      </c>
    </row>
    <row r="122" spans="1:52" s="150" customFormat="1" ht="34.950000000000003" customHeight="1" x14ac:dyDescent="0.45">
      <c r="A122" s="142" t="s">
        <v>5848</v>
      </c>
      <c r="B122" s="143">
        <v>1</v>
      </c>
      <c r="C122" s="142" t="s">
        <v>5305</v>
      </c>
      <c r="D122" s="142"/>
      <c r="E122" s="142"/>
      <c r="F122" s="144"/>
      <c r="G122" s="142"/>
      <c r="H122" s="143"/>
      <c r="I122" s="145">
        <v>2225</v>
      </c>
      <c r="J122" s="143"/>
      <c r="K122" s="143"/>
      <c r="L122" s="142" t="s">
        <v>3673</v>
      </c>
      <c r="M122" s="146"/>
      <c r="N122" s="146"/>
      <c r="O122" s="147">
        <v>1</v>
      </c>
      <c r="P122" s="143">
        <v>1200</v>
      </c>
      <c r="Q122" s="143">
        <v>800</v>
      </c>
      <c r="R122" s="143">
        <v>700</v>
      </c>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4"/>
      <c r="AN122" s="144"/>
      <c r="AO122" s="143"/>
      <c r="AP122" s="143"/>
      <c r="AQ122" s="143"/>
      <c r="AR122" s="143"/>
      <c r="AS122" s="148"/>
      <c r="AT122" s="143">
        <v>795</v>
      </c>
      <c r="AU122" s="143">
        <v>58</v>
      </c>
      <c r="AV122" s="144" t="s">
        <v>3114</v>
      </c>
      <c r="AW122" s="143" t="s">
        <v>2957</v>
      </c>
      <c r="AX122" s="144" t="s">
        <v>3406</v>
      </c>
      <c r="AY122" s="143"/>
      <c r="AZ122" s="83">
        <f t="shared" si="5"/>
        <v>0.67200000000000004</v>
      </c>
    </row>
    <row r="123" spans="1:52" s="99" customFormat="1" ht="34.950000000000003" customHeight="1" x14ac:dyDescent="0.45">
      <c r="A123" s="93" t="s">
        <v>5848</v>
      </c>
      <c r="B123" s="77">
        <v>1</v>
      </c>
      <c r="C123" s="93" t="s">
        <v>5305</v>
      </c>
      <c r="D123" s="93"/>
      <c r="E123" s="93"/>
      <c r="F123" s="94"/>
      <c r="G123" s="93"/>
      <c r="H123" s="77"/>
      <c r="I123" s="95"/>
      <c r="J123" s="77"/>
      <c r="K123" s="77"/>
      <c r="L123" s="93" t="s">
        <v>6380</v>
      </c>
      <c r="M123" s="96" t="s">
        <v>6383</v>
      </c>
      <c r="N123" s="96"/>
      <c r="O123" s="79">
        <v>2</v>
      </c>
      <c r="P123" s="77">
        <v>1040</v>
      </c>
      <c r="Q123" s="77">
        <v>550</v>
      </c>
      <c r="R123" s="77">
        <v>900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c r="AU123" s="77"/>
      <c r="AV123" s="94"/>
      <c r="AW123" s="77"/>
      <c r="AX123" s="94"/>
      <c r="AY123" s="77"/>
      <c r="AZ123" s="83">
        <f t="shared" si="5"/>
        <v>1.0296000000000001</v>
      </c>
    </row>
    <row r="124" spans="1:52" s="99" customFormat="1" ht="34.950000000000003" customHeight="1" x14ac:dyDescent="0.45">
      <c r="A124" s="93" t="s">
        <v>5848</v>
      </c>
      <c r="B124" s="77">
        <v>1</v>
      </c>
      <c r="C124" s="93" t="s">
        <v>5305</v>
      </c>
      <c r="D124" s="93"/>
      <c r="E124" s="93"/>
      <c r="F124" s="94"/>
      <c r="G124" s="93"/>
      <c r="H124" s="77"/>
      <c r="I124" s="95"/>
      <c r="J124" s="77"/>
      <c r="K124" s="77"/>
      <c r="L124" s="93" t="s">
        <v>6381</v>
      </c>
      <c r="M124" s="96"/>
      <c r="N124" s="96"/>
      <c r="O124" s="79">
        <v>6</v>
      </c>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c r="AU124" s="77"/>
      <c r="AV124" s="94"/>
      <c r="AW124" s="77"/>
      <c r="AX124" s="94"/>
      <c r="AY124" s="77"/>
      <c r="AZ124" s="83">
        <f t="shared" si="5"/>
        <v>0</v>
      </c>
    </row>
    <row r="125" spans="1:52" s="99" customFormat="1" ht="34.950000000000003" customHeight="1" x14ac:dyDescent="0.45">
      <c r="A125" s="93" t="s">
        <v>5848</v>
      </c>
      <c r="B125" s="77">
        <v>1</v>
      </c>
      <c r="C125" s="93" t="s">
        <v>5305</v>
      </c>
      <c r="D125" s="93"/>
      <c r="E125" s="93"/>
      <c r="F125" s="94"/>
      <c r="G125" s="93"/>
      <c r="H125" s="77"/>
      <c r="I125" s="95"/>
      <c r="J125" s="77"/>
      <c r="K125" s="77"/>
      <c r="L125" s="93" t="s">
        <v>6379</v>
      </c>
      <c r="M125" s="96"/>
      <c r="N125" s="96"/>
      <c r="O125" s="79">
        <v>5</v>
      </c>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c r="AU125" s="77"/>
      <c r="AV125" s="94"/>
      <c r="AW125" s="77"/>
      <c r="AX125" s="94"/>
      <c r="AY125" s="77"/>
      <c r="AZ125" s="83">
        <f t="shared" si="5"/>
        <v>0</v>
      </c>
    </row>
    <row r="126" spans="1:52" s="99" customFormat="1" ht="34.950000000000003" customHeight="1" x14ac:dyDescent="0.45">
      <c r="A126" s="93" t="s">
        <v>5848</v>
      </c>
      <c r="B126" s="77">
        <v>1</v>
      </c>
      <c r="C126" s="93" t="s">
        <v>5305</v>
      </c>
      <c r="D126" s="93"/>
      <c r="E126" s="93"/>
      <c r="F126" s="94"/>
      <c r="G126" s="93"/>
      <c r="H126" s="77"/>
      <c r="I126" s="95"/>
      <c r="J126" s="77"/>
      <c r="K126" s="77"/>
      <c r="L126" s="93" t="s">
        <v>6382</v>
      </c>
      <c r="M126" s="96"/>
      <c r="N126" s="96"/>
      <c r="O126" s="79">
        <v>20</v>
      </c>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c r="AU126" s="77"/>
      <c r="AV126" s="94"/>
      <c r="AW126" s="77"/>
      <c r="AX126" s="94"/>
      <c r="AY126" s="77"/>
      <c r="AZ126" s="83">
        <v>2</v>
      </c>
    </row>
    <row r="127" spans="1:52" s="99" customFormat="1" ht="34.950000000000003" customHeight="1" x14ac:dyDescent="0.45">
      <c r="A127" s="93" t="s">
        <v>5848</v>
      </c>
      <c r="B127" s="77">
        <v>1</v>
      </c>
      <c r="C127" s="93" t="s">
        <v>6533</v>
      </c>
      <c r="D127" s="93"/>
      <c r="E127" s="93"/>
      <c r="F127" s="94"/>
      <c r="G127" s="93"/>
      <c r="H127" s="77"/>
      <c r="I127" s="95"/>
      <c r="J127" s="77"/>
      <c r="K127" s="77"/>
      <c r="L127" s="93" t="s">
        <v>6534</v>
      </c>
      <c r="M127" s="96"/>
      <c r="N127" s="96"/>
      <c r="O127" s="79">
        <v>1</v>
      </c>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c r="AU127" s="77"/>
      <c r="AV127" s="94"/>
      <c r="AW127" s="77"/>
      <c r="AX127" s="94"/>
      <c r="AY127" s="77"/>
      <c r="AZ127" s="83">
        <f t="shared" ref="AZ127:AZ133" si="6">P127*Q127*R127/1000000000*O127</f>
        <v>0</v>
      </c>
    </row>
    <row r="128" spans="1:52" s="99" customFormat="1" ht="34.950000000000003" customHeight="1" x14ac:dyDescent="0.45">
      <c r="A128" s="93" t="s">
        <v>5848</v>
      </c>
      <c r="B128" s="77">
        <v>1</v>
      </c>
      <c r="C128" s="93" t="s">
        <v>6533</v>
      </c>
      <c r="D128" s="93"/>
      <c r="E128" s="93"/>
      <c r="F128" s="94"/>
      <c r="G128" s="93"/>
      <c r="H128" s="77"/>
      <c r="I128" s="95"/>
      <c r="J128" s="77"/>
      <c r="K128" s="77"/>
      <c r="L128" s="93" t="s">
        <v>6523</v>
      </c>
      <c r="M128" s="96"/>
      <c r="N128" s="96"/>
      <c r="O128" s="79">
        <v>2</v>
      </c>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c r="AU128" s="77"/>
      <c r="AV128" s="94"/>
      <c r="AW128" s="77"/>
      <c r="AX128" s="94"/>
      <c r="AY128" s="77"/>
      <c r="AZ128" s="83">
        <f t="shared" si="6"/>
        <v>0</v>
      </c>
    </row>
    <row r="129" spans="1:52" s="99" customFormat="1" ht="34.950000000000003" customHeight="1" x14ac:dyDescent="0.45">
      <c r="A129" s="93" t="s">
        <v>5848</v>
      </c>
      <c r="B129" s="77">
        <v>1</v>
      </c>
      <c r="C129" s="93" t="s">
        <v>6533</v>
      </c>
      <c r="D129" s="93"/>
      <c r="E129" s="93"/>
      <c r="F129" s="94"/>
      <c r="G129" s="93"/>
      <c r="H129" s="77"/>
      <c r="I129" s="95"/>
      <c r="J129" s="77"/>
      <c r="K129" s="77"/>
      <c r="L129" s="93" t="s">
        <v>6535</v>
      </c>
      <c r="M129" s="96"/>
      <c r="N129" s="96"/>
      <c r="O129" s="79">
        <v>2</v>
      </c>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c r="AU129" s="77"/>
      <c r="AV129" s="94"/>
      <c r="AW129" s="77"/>
      <c r="AX129" s="94"/>
      <c r="AY129" s="77"/>
      <c r="AZ129" s="83">
        <f t="shared" si="6"/>
        <v>0</v>
      </c>
    </row>
    <row r="130" spans="1:52" s="99" customFormat="1" ht="34.950000000000003" customHeight="1" x14ac:dyDescent="0.45">
      <c r="A130" s="93" t="s">
        <v>5848</v>
      </c>
      <c r="B130" s="77">
        <v>1</v>
      </c>
      <c r="C130" s="93" t="s">
        <v>5306</v>
      </c>
      <c r="D130" s="93"/>
      <c r="E130" s="93"/>
      <c r="F130" s="94"/>
      <c r="G130" s="93"/>
      <c r="H130" s="77"/>
      <c r="I130" s="95">
        <v>2226</v>
      </c>
      <c r="J130" s="77"/>
      <c r="K130" s="77"/>
      <c r="L130" s="93" t="s">
        <v>3212</v>
      </c>
      <c r="M130" s="96" t="s">
        <v>6385</v>
      </c>
      <c r="N130" s="96"/>
      <c r="O130" s="79">
        <v>1</v>
      </c>
      <c r="P130" s="77">
        <v>430</v>
      </c>
      <c r="Q130" s="77">
        <v>300</v>
      </c>
      <c r="R130" s="77">
        <v>900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796</v>
      </c>
      <c r="AU130" s="77">
        <v>58</v>
      </c>
      <c r="AV130" s="94" t="s">
        <v>3114</v>
      </c>
      <c r="AW130" s="77" t="s">
        <v>2876</v>
      </c>
      <c r="AX130" s="94" t="s">
        <v>3406</v>
      </c>
      <c r="AY130" s="77"/>
      <c r="AZ130" s="83">
        <f t="shared" si="6"/>
        <v>0.11609999999999999</v>
      </c>
    </row>
    <row r="131" spans="1:52" s="99" customFormat="1" ht="34.950000000000003" customHeight="1" x14ac:dyDescent="0.45">
      <c r="A131" s="93" t="s">
        <v>5848</v>
      </c>
      <c r="B131" s="77">
        <v>1</v>
      </c>
      <c r="C131" s="93" t="s">
        <v>5306</v>
      </c>
      <c r="D131" s="93"/>
      <c r="E131" s="93"/>
      <c r="F131" s="94"/>
      <c r="G131" s="93"/>
      <c r="H131" s="77"/>
      <c r="I131" s="95">
        <v>2227</v>
      </c>
      <c r="J131" s="77"/>
      <c r="K131" s="77"/>
      <c r="L131" s="93" t="s">
        <v>3212</v>
      </c>
      <c r="M131" s="96" t="s">
        <v>6385</v>
      </c>
      <c r="N131" s="96"/>
      <c r="O131" s="79">
        <v>1</v>
      </c>
      <c r="P131" s="77">
        <v>430</v>
      </c>
      <c r="Q131" s="77">
        <v>300</v>
      </c>
      <c r="R131" s="77">
        <v>900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797</v>
      </c>
      <c r="AU131" s="77">
        <v>58</v>
      </c>
      <c r="AV131" s="94" t="s">
        <v>3114</v>
      </c>
      <c r="AW131" s="77" t="s">
        <v>2957</v>
      </c>
      <c r="AX131" s="94" t="s">
        <v>3406</v>
      </c>
      <c r="AY131" s="77"/>
      <c r="AZ131" s="83">
        <f t="shared" si="6"/>
        <v>0.11609999999999999</v>
      </c>
    </row>
    <row r="132" spans="1:52" s="99" customFormat="1" ht="34.950000000000003" customHeight="1" x14ac:dyDescent="0.45">
      <c r="A132" s="93" t="s">
        <v>5848</v>
      </c>
      <c r="B132" s="77">
        <v>1</v>
      </c>
      <c r="C132" s="93" t="s">
        <v>5306</v>
      </c>
      <c r="D132" s="93"/>
      <c r="E132" s="93"/>
      <c r="F132" s="94"/>
      <c r="G132" s="93"/>
      <c r="H132" s="77"/>
      <c r="I132" s="95">
        <v>2228</v>
      </c>
      <c r="J132" s="77"/>
      <c r="K132" s="77"/>
      <c r="L132" s="93" t="s">
        <v>3212</v>
      </c>
      <c r="M132" s="96" t="s">
        <v>6366</v>
      </c>
      <c r="N132" s="96"/>
      <c r="O132" s="79">
        <v>1</v>
      </c>
      <c r="P132" s="77">
        <v>430</v>
      </c>
      <c r="Q132" s="77">
        <v>300</v>
      </c>
      <c r="R132" s="77">
        <v>900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798</v>
      </c>
      <c r="AU132" s="77">
        <v>58</v>
      </c>
      <c r="AV132" s="94" t="s">
        <v>3114</v>
      </c>
      <c r="AW132" s="77" t="s">
        <v>2957</v>
      </c>
      <c r="AX132" s="94" t="s">
        <v>3406</v>
      </c>
      <c r="AY132" s="77"/>
      <c r="AZ132" s="83">
        <f t="shared" si="6"/>
        <v>0.11609999999999999</v>
      </c>
    </row>
    <row r="133" spans="1:52" s="99" customFormat="1" ht="34.950000000000003" customHeight="1" x14ac:dyDescent="0.45">
      <c r="A133" s="93" t="s">
        <v>5848</v>
      </c>
      <c r="B133" s="77">
        <v>1</v>
      </c>
      <c r="C133" s="93" t="s">
        <v>5306</v>
      </c>
      <c r="D133" s="93"/>
      <c r="E133" s="93"/>
      <c r="F133" s="94"/>
      <c r="G133" s="93"/>
      <c r="H133" s="77"/>
      <c r="I133" s="95">
        <v>2229</v>
      </c>
      <c r="J133" s="77"/>
      <c r="K133" s="77"/>
      <c r="L133" s="93" t="s">
        <v>3279</v>
      </c>
      <c r="M133" s="96" t="s">
        <v>6325</v>
      </c>
      <c r="N133" s="96"/>
      <c r="O133" s="79">
        <v>1</v>
      </c>
      <c r="P133" s="77">
        <v>840</v>
      </c>
      <c r="Q133" s="77">
        <v>300</v>
      </c>
      <c r="R133" s="77">
        <v>900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799</v>
      </c>
      <c r="AU133" s="77">
        <v>58</v>
      </c>
      <c r="AV133" s="94" t="s">
        <v>3114</v>
      </c>
      <c r="AW133" s="77" t="s">
        <v>2876</v>
      </c>
      <c r="AX133" s="94" t="s">
        <v>3063</v>
      </c>
      <c r="AY133" s="77"/>
      <c r="AZ133" s="83">
        <f t="shared" si="6"/>
        <v>0.2268</v>
      </c>
    </row>
    <row r="134" spans="1:52" s="99" customFormat="1" ht="34.950000000000003" customHeight="1" x14ac:dyDescent="0.45">
      <c r="A134" s="93" t="s">
        <v>5848</v>
      </c>
      <c r="B134" s="77">
        <v>1</v>
      </c>
      <c r="C134" s="93" t="s">
        <v>5306</v>
      </c>
      <c r="D134" s="93"/>
      <c r="E134" s="93"/>
      <c r="F134" s="94"/>
      <c r="G134" s="93"/>
      <c r="H134" s="77"/>
      <c r="I134" s="95">
        <v>2230</v>
      </c>
      <c r="J134" s="77"/>
      <c r="K134" s="77"/>
      <c r="L134" s="93" t="s">
        <v>3279</v>
      </c>
      <c r="M134" s="96" t="s">
        <v>6325</v>
      </c>
      <c r="N134" s="96"/>
      <c r="O134" s="79">
        <v>1</v>
      </c>
      <c r="P134" s="77">
        <v>1000</v>
      </c>
      <c r="Q134" s="77">
        <v>330</v>
      </c>
      <c r="R134" s="77">
        <v>1600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800</v>
      </c>
      <c r="AU134" s="77">
        <v>58</v>
      </c>
      <c r="AV134" s="94" t="s">
        <v>3114</v>
      </c>
      <c r="AW134" s="77" t="s">
        <v>2876</v>
      </c>
      <c r="AX134" s="94" t="s">
        <v>3043</v>
      </c>
      <c r="AY134" s="77"/>
      <c r="AZ134" s="83">
        <f t="shared" ref="AZ134:AZ188" si="7">P134*Q134*R134/1000000000*O134</f>
        <v>0.52800000000000002</v>
      </c>
    </row>
    <row r="135" spans="1:52" s="150" customFormat="1" ht="34.950000000000003" customHeight="1" x14ac:dyDescent="0.45">
      <c r="A135" s="142" t="s">
        <v>5848</v>
      </c>
      <c r="B135" s="143">
        <v>1</v>
      </c>
      <c r="C135" s="142" t="s">
        <v>5306</v>
      </c>
      <c r="D135" s="142"/>
      <c r="E135" s="142"/>
      <c r="F135" s="144"/>
      <c r="G135" s="142"/>
      <c r="H135" s="143"/>
      <c r="I135" s="145">
        <v>2231</v>
      </c>
      <c r="J135" s="143"/>
      <c r="K135" s="143"/>
      <c r="L135" s="142" t="s">
        <v>3480</v>
      </c>
      <c r="M135" s="146"/>
      <c r="N135" s="146"/>
      <c r="O135" s="147">
        <v>1</v>
      </c>
      <c r="P135" s="143">
        <v>750</v>
      </c>
      <c r="Q135" s="143">
        <v>450</v>
      </c>
      <c r="R135" s="143">
        <v>700</v>
      </c>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4"/>
      <c r="AN135" s="144"/>
      <c r="AO135" s="143"/>
      <c r="AP135" s="143"/>
      <c r="AQ135" s="143"/>
      <c r="AR135" s="143"/>
      <c r="AS135" s="148"/>
      <c r="AT135" s="143">
        <v>801</v>
      </c>
      <c r="AU135" s="143">
        <v>58</v>
      </c>
      <c r="AV135" s="144" t="s">
        <v>3114</v>
      </c>
      <c r="AW135" s="143" t="s">
        <v>2876</v>
      </c>
      <c r="AX135" s="144" t="s">
        <v>3449</v>
      </c>
      <c r="AY135" s="143"/>
      <c r="AZ135" s="83">
        <f t="shared" si="7"/>
        <v>0.23624999999999999</v>
      </c>
    </row>
    <row r="136" spans="1:52" s="99" customFormat="1" ht="34.950000000000003" customHeight="1" x14ac:dyDescent="0.45">
      <c r="A136" s="93" t="s">
        <v>5848</v>
      </c>
      <c r="B136" s="77">
        <v>1</v>
      </c>
      <c r="C136" s="93" t="s">
        <v>5306</v>
      </c>
      <c r="D136" s="93"/>
      <c r="E136" s="93"/>
      <c r="F136" s="94"/>
      <c r="G136" s="93"/>
      <c r="H136" s="77"/>
      <c r="I136" s="95">
        <v>2232</v>
      </c>
      <c r="J136" s="77"/>
      <c r="K136" s="77"/>
      <c r="L136" s="93" t="s">
        <v>3480</v>
      </c>
      <c r="M136" s="96"/>
      <c r="N136" s="96"/>
      <c r="O136" s="79">
        <v>1</v>
      </c>
      <c r="P136" s="77">
        <v>900</v>
      </c>
      <c r="Q136" s="77">
        <v>450</v>
      </c>
      <c r="R136" s="77">
        <v>1400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802</v>
      </c>
      <c r="AU136" s="77">
        <v>58</v>
      </c>
      <c r="AV136" s="94" t="s">
        <v>3114</v>
      </c>
      <c r="AW136" s="77" t="s">
        <v>2876</v>
      </c>
      <c r="AX136" s="94" t="s">
        <v>3406</v>
      </c>
      <c r="AY136" s="77"/>
      <c r="AZ136" s="83">
        <f t="shared" si="7"/>
        <v>0.56699999999999995</v>
      </c>
    </row>
    <row r="137" spans="1:52" s="99" customFormat="1" ht="34.950000000000003" customHeight="1" x14ac:dyDescent="0.45">
      <c r="A137" s="93" t="s">
        <v>5848</v>
      </c>
      <c r="B137" s="77">
        <v>1</v>
      </c>
      <c r="C137" s="93" t="s">
        <v>5306</v>
      </c>
      <c r="D137" s="93"/>
      <c r="E137" s="93"/>
      <c r="F137" s="94"/>
      <c r="G137" s="93"/>
      <c r="H137" s="77"/>
      <c r="I137" s="95">
        <v>2233</v>
      </c>
      <c r="J137" s="77"/>
      <c r="K137" s="77"/>
      <c r="L137" s="93" t="s">
        <v>4673</v>
      </c>
      <c r="M137" s="96" t="s">
        <v>6368</v>
      </c>
      <c r="N137" s="96"/>
      <c r="O137" s="79">
        <v>1</v>
      </c>
      <c r="P137" s="77">
        <v>450</v>
      </c>
      <c r="Q137" s="77">
        <v>450</v>
      </c>
      <c r="R137" s="77">
        <v>700</v>
      </c>
      <c r="S137" s="77"/>
      <c r="T137" s="77"/>
      <c r="U137" s="77"/>
      <c r="V137" s="77"/>
      <c r="W137" s="77"/>
      <c r="X137" s="77"/>
      <c r="Y137" s="77"/>
      <c r="Z137" s="77"/>
      <c r="AA137" s="77"/>
      <c r="AB137" s="77"/>
      <c r="AC137" s="77"/>
      <c r="AD137" s="77"/>
      <c r="AE137" s="77"/>
      <c r="AF137" s="77"/>
      <c r="AG137" s="77"/>
      <c r="AH137" s="77"/>
      <c r="AI137" s="77"/>
      <c r="AJ137" s="77"/>
      <c r="AK137" s="77" t="s">
        <v>3043</v>
      </c>
      <c r="AL137" s="77"/>
      <c r="AM137" s="94"/>
      <c r="AN137" s="94"/>
      <c r="AO137" s="77"/>
      <c r="AP137" s="77"/>
      <c r="AQ137" s="77"/>
      <c r="AR137" s="77"/>
      <c r="AS137" s="97"/>
      <c r="AT137" s="77">
        <v>803</v>
      </c>
      <c r="AU137" s="77">
        <v>58</v>
      </c>
      <c r="AV137" s="94" t="s">
        <v>3114</v>
      </c>
      <c r="AW137" s="77" t="s">
        <v>2957</v>
      </c>
      <c r="AX137" s="94" t="s">
        <v>3406</v>
      </c>
      <c r="AY137" s="77"/>
      <c r="AZ137" s="83">
        <f t="shared" si="7"/>
        <v>0.14174999999999999</v>
      </c>
    </row>
    <row r="138" spans="1:52" s="99" customFormat="1" ht="34.950000000000003" customHeight="1" x14ac:dyDescent="0.45">
      <c r="A138" s="93" t="s">
        <v>5848</v>
      </c>
      <c r="B138" s="77">
        <v>1</v>
      </c>
      <c r="C138" s="93" t="s">
        <v>5306</v>
      </c>
      <c r="D138" s="93"/>
      <c r="E138" s="93"/>
      <c r="F138" s="94"/>
      <c r="G138" s="93"/>
      <c r="H138" s="77"/>
      <c r="I138" s="95">
        <v>2234</v>
      </c>
      <c r="J138" s="77"/>
      <c r="K138" s="77"/>
      <c r="L138" s="93" t="s">
        <v>3673</v>
      </c>
      <c r="M138" s="96"/>
      <c r="N138" s="96"/>
      <c r="O138" s="79">
        <v>1</v>
      </c>
      <c r="P138" s="77">
        <v>550</v>
      </c>
      <c r="Q138" s="77">
        <v>700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804</v>
      </c>
      <c r="AU138" s="77">
        <v>58</v>
      </c>
      <c r="AV138" s="94" t="s">
        <v>3114</v>
      </c>
      <c r="AW138" s="77" t="s">
        <v>2957</v>
      </c>
      <c r="AX138" s="94" t="s">
        <v>3406</v>
      </c>
      <c r="AY138" s="77"/>
      <c r="AZ138" s="83">
        <f t="shared" si="7"/>
        <v>0.26950000000000002</v>
      </c>
    </row>
    <row r="139" spans="1:52" s="150" customFormat="1" ht="34.950000000000003" customHeight="1" x14ac:dyDescent="0.45">
      <c r="A139" s="142" t="s">
        <v>5848</v>
      </c>
      <c r="B139" s="143">
        <v>1</v>
      </c>
      <c r="C139" s="142" t="s">
        <v>5306</v>
      </c>
      <c r="D139" s="142"/>
      <c r="E139" s="142"/>
      <c r="F139" s="144"/>
      <c r="G139" s="142"/>
      <c r="H139" s="143"/>
      <c r="I139" s="145">
        <v>2235</v>
      </c>
      <c r="J139" s="143"/>
      <c r="K139" s="143"/>
      <c r="L139" s="142" t="s">
        <v>3122</v>
      </c>
      <c r="M139" s="146" t="s">
        <v>3123</v>
      </c>
      <c r="N139" s="146" t="s">
        <v>5307</v>
      </c>
      <c r="O139" s="147">
        <v>1</v>
      </c>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4" t="s">
        <v>5293</v>
      </c>
      <c r="AN139" s="144"/>
      <c r="AO139" s="143"/>
      <c r="AP139" s="143"/>
      <c r="AQ139" s="143"/>
      <c r="AR139" s="143"/>
      <c r="AS139" s="148"/>
      <c r="AT139" s="143">
        <v>805</v>
      </c>
      <c r="AU139" s="143">
        <v>58</v>
      </c>
      <c r="AV139" s="144" t="s">
        <v>3114</v>
      </c>
      <c r="AW139" s="143" t="s">
        <v>2874</v>
      </c>
      <c r="AX139" s="144" t="s">
        <v>3669</v>
      </c>
      <c r="AY139" s="143"/>
      <c r="AZ139" s="83">
        <f t="shared" si="7"/>
        <v>0</v>
      </c>
    </row>
    <row r="140" spans="1:52" s="99" customFormat="1" ht="34.950000000000003" customHeight="1" x14ac:dyDescent="0.45">
      <c r="A140" s="93" t="s">
        <v>5848</v>
      </c>
      <c r="B140" s="77">
        <v>1</v>
      </c>
      <c r="C140" s="93" t="s">
        <v>5306</v>
      </c>
      <c r="D140" s="93"/>
      <c r="E140" s="93"/>
      <c r="F140" s="94"/>
      <c r="G140" s="93"/>
      <c r="H140" s="77"/>
      <c r="I140" s="95">
        <v>2236</v>
      </c>
      <c r="J140" s="77"/>
      <c r="K140" s="77"/>
      <c r="L140" s="93" t="s">
        <v>3222</v>
      </c>
      <c r="M140" s="96" t="s">
        <v>3223</v>
      </c>
      <c r="N140" s="96" t="s">
        <v>5104</v>
      </c>
      <c r="O140" s="79">
        <v>1</v>
      </c>
      <c r="P140" s="77">
        <v>370</v>
      </c>
      <c r="Q140" s="77">
        <v>250</v>
      </c>
      <c r="R140" s="77">
        <v>500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806</v>
      </c>
      <c r="AU140" s="77">
        <v>58</v>
      </c>
      <c r="AV140" s="94" t="s">
        <v>3114</v>
      </c>
      <c r="AW140" s="77" t="s">
        <v>2874</v>
      </c>
      <c r="AX140" s="94" t="s">
        <v>3063</v>
      </c>
      <c r="AY140" s="77"/>
      <c r="AZ140" s="83">
        <f t="shared" si="7"/>
        <v>4.6249999999999999E-2</v>
      </c>
    </row>
    <row r="141" spans="1:52" s="99" customFormat="1" ht="34.950000000000003" customHeight="1" x14ac:dyDescent="0.45">
      <c r="A141" s="93" t="s">
        <v>5848</v>
      </c>
      <c r="B141" s="77">
        <v>1</v>
      </c>
      <c r="C141" s="93" t="s">
        <v>5306</v>
      </c>
      <c r="D141" s="93"/>
      <c r="E141" s="93"/>
      <c r="F141" s="94"/>
      <c r="G141" s="93"/>
      <c r="H141" s="77"/>
      <c r="I141" s="95">
        <v>2237</v>
      </c>
      <c r="J141" s="77"/>
      <c r="K141" s="77"/>
      <c r="L141" s="93" t="s">
        <v>3533</v>
      </c>
      <c r="M141" s="96"/>
      <c r="N141" s="96"/>
      <c r="O141" s="79">
        <v>1</v>
      </c>
      <c r="P141" s="77">
        <v>410</v>
      </c>
      <c r="Q141" s="77">
        <v>730</v>
      </c>
      <c r="R141" s="77">
        <v>740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807</v>
      </c>
      <c r="AU141" s="77">
        <v>58</v>
      </c>
      <c r="AV141" s="94" t="s">
        <v>3114</v>
      </c>
      <c r="AW141" s="77" t="s">
        <v>2957</v>
      </c>
      <c r="AX141" s="94" t="s">
        <v>3449</v>
      </c>
      <c r="AY141" s="77"/>
      <c r="AZ141" s="83">
        <f t="shared" si="7"/>
        <v>0.22148200000000001</v>
      </c>
    </row>
    <row r="142" spans="1:52" s="99" customFormat="1" ht="34.950000000000003" customHeight="1" x14ac:dyDescent="0.45">
      <c r="A142" s="93" t="s">
        <v>5848</v>
      </c>
      <c r="B142" s="77">
        <v>1</v>
      </c>
      <c r="C142" s="93" t="s">
        <v>5306</v>
      </c>
      <c r="D142" s="93"/>
      <c r="E142" s="93"/>
      <c r="F142" s="94"/>
      <c r="G142" s="93"/>
      <c r="H142" s="77"/>
      <c r="I142" s="95">
        <v>2238</v>
      </c>
      <c r="J142" s="77"/>
      <c r="K142" s="77"/>
      <c r="L142" s="93" t="s">
        <v>3106</v>
      </c>
      <c r="M142" s="96" t="s">
        <v>6303</v>
      </c>
      <c r="N142" s="96"/>
      <c r="O142" s="79">
        <v>1</v>
      </c>
      <c r="P142" s="77">
        <v>450</v>
      </c>
      <c r="Q142" s="77">
        <v>450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808</v>
      </c>
      <c r="AU142" s="77">
        <v>58</v>
      </c>
      <c r="AV142" s="94" t="s">
        <v>3114</v>
      </c>
      <c r="AW142" s="77" t="s">
        <v>2876</v>
      </c>
      <c r="AX142" s="94" t="s">
        <v>3063</v>
      </c>
      <c r="AY142" s="77"/>
      <c r="AZ142" s="83">
        <f t="shared" si="7"/>
        <v>0.14174999999999999</v>
      </c>
    </row>
    <row r="143" spans="1:52" s="99" customFormat="1" ht="34.950000000000003" customHeight="1" x14ac:dyDescent="0.45">
      <c r="A143" s="93" t="s">
        <v>5848</v>
      </c>
      <c r="B143" s="77">
        <v>1</v>
      </c>
      <c r="C143" s="93" t="s">
        <v>5306</v>
      </c>
      <c r="D143" s="93"/>
      <c r="E143" s="93"/>
      <c r="F143" s="94"/>
      <c r="G143" s="93"/>
      <c r="H143" s="77"/>
      <c r="I143" s="95">
        <v>2239</v>
      </c>
      <c r="J143" s="77"/>
      <c r="K143" s="77"/>
      <c r="L143" s="93" t="s">
        <v>3279</v>
      </c>
      <c r="M143" s="96" t="s">
        <v>6325</v>
      </c>
      <c r="N143" s="96"/>
      <c r="O143" s="79">
        <v>1</v>
      </c>
      <c r="P143" s="77">
        <v>900</v>
      </c>
      <c r="Q143" s="77">
        <v>480</v>
      </c>
      <c r="R143" s="77">
        <v>1110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809</v>
      </c>
      <c r="AU143" s="77">
        <v>58</v>
      </c>
      <c r="AV143" s="94" t="s">
        <v>3114</v>
      </c>
      <c r="AW143" s="77" t="s">
        <v>2876</v>
      </c>
      <c r="AX143" s="94" t="s">
        <v>3043</v>
      </c>
      <c r="AY143" s="77"/>
      <c r="AZ143" s="83">
        <f t="shared" si="7"/>
        <v>0.47952</v>
      </c>
    </row>
    <row r="144" spans="1:52" s="99" customFormat="1" ht="34.950000000000003" customHeight="1" x14ac:dyDescent="0.45">
      <c r="A144" s="93" t="s">
        <v>5848</v>
      </c>
      <c r="B144" s="77">
        <v>1</v>
      </c>
      <c r="C144" s="93" t="s">
        <v>5306</v>
      </c>
      <c r="D144" s="93"/>
      <c r="E144" s="93"/>
      <c r="F144" s="94"/>
      <c r="G144" s="93"/>
      <c r="H144" s="77"/>
      <c r="I144" s="95">
        <v>2240</v>
      </c>
      <c r="J144" s="77"/>
      <c r="K144" s="77"/>
      <c r="L144" s="93" t="s">
        <v>3284</v>
      </c>
      <c r="M144" s="96" t="s">
        <v>6386</v>
      </c>
      <c r="N144" s="96"/>
      <c r="O144" s="79">
        <v>1</v>
      </c>
      <c r="P144" s="77">
        <v>1200</v>
      </c>
      <c r="Q144" s="77">
        <v>20</v>
      </c>
      <c r="R144" s="77">
        <v>850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t="s">
        <v>5308</v>
      </c>
      <c r="AO144" s="77"/>
      <c r="AP144" s="77"/>
      <c r="AQ144" s="77"/>
      <c r="AR144" s="77"/>
      <c r="AS144" s="97"/>
      <c r="AT144" s="77">
        <v>810</v>
      </c>
      <c r="AU144" s="77">
        <v>58</v>
      </c>
      <c r="AV144" s="94" t="s">
        <v>3114</v>
      </c>
      <c r="AW144" s="77" t="s">
        <v>2874</v>
      </c>
      <c r="AX144" s="94" t="s">
        <v>3063</v>
      </c>
      <c r="AY144" s="77" t="s">
        <v>6293</v>
      </c>
      <c r="AZ144" s="83">
        <f t="shared" si="7"/>
        <v>2.0400000000000001E-2</v>
      </c>
    </row>
    <row r="145" spans="1:52" s="99" customFormat="1" ht="34.950000000000003" customHeight="1" x14ac:dyDescent="0.45">
      <c r="A145" s="93" t="s">
        <v>5848</v>
      </c>
      <c r="B145" s="77">
        <v>1</v>
      </c>
      <c r="C145" s="93" t="s">
        <v>5306</v>
      </c>
      <c r="D145" s="93"/>
      <c r="E145" s="93"/>
      <c r="F145" s="94"/>
      <c r="G145" s="93"/>
      <c r="H145" s="77"/>
      <c r="I145" s="95">
        <v>2241</v>
      </c>
      <c r="J145" s="77"/>
      <c r="K145" s="77"/>
      <c r="L145" s="93" t="s">
        <v>3954</v>
      </c>
      <c r="M145" s="96" t="s">
        <v>6287</v>
      </c>
      <c r="N145" s="96"/>
      <c r="O145" s="79">
        <v>1</v>
      </c>
      <c r="P145" s="77">
        <v>300</v>
      </c>
      <c r="Q145" s="77">
        <v>300</v>
      </c>
      <c r="R145" s="77">
        <v>450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t="s">
        <v>4535</v>
      </c>
      <c r="AO145" s="77"/>
      <c r="AP145" s="77"/>
      <c r="AQ145" s="77"/>
      <c r="AR145" s="77"/>
      <c r="AS145" s="97"/>
      <c r="AT145" s="77">
        <v>811</v>
      </c>
      <c r="AU145" s="77">
        <v>58</v>
      </c>
      <c r="AV145" s="94" t="s">
        <v>3114</v>
      </c>
      <c r="AW145" s="77" t="s">
        <v>2957</v>
      </c>
      <c r="AX145" s="94" t="s">
        <v>3449</v>
      </c>
      <c r="AY145" s="77"/>
      <c r="AZ145" s="83">
        <f t="shared" si="7"/>
        <v>4.0500000000000001E-2</v>
      </c>
    </row>
    <row r="146" spans="1:52" s="99" customFormat="1" ht="34.950000000000003" customHeight="1" x14ac:dyDescent="0.45">
      <c r="A146" s="93" t="s">
        <v>5848</v>
      </c>
      <c r="B146" s="77">
        <v>1</v>
      </c>
      <c r="C146" s="93" t="s">
        <v>5306</v>
      </c>
      <c r="D146" s="93"/>
      <c r="E146" s="93"/>
      <c r="F146" s="94"/>
      <c r="G146" s="93"/>
      <c r="H146" s="77"/>
      <c r="I146" s="95">
        <v>2242</v>
      </c>
      <c r="J146" s="77"/>
      <c r="K146" s="77"/>
      <c r="L146" s="93" t="s">
        <v>3277</v>
      </c>
      <c r="M146" s="96"/>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t="s">
        <v>5309</v>
      </c>
      <c r="AO146" s="77"/>
      <c r="AP146" s="77"/>
      <c r="AQ146" s="77"/>
      <c r="AR146" s="77"/>
      <c r="AS146" s="97"/>
      <c r="AT146" s="77">
        <v>812</v>
      </c>
      <c r="AU146" s="77">
        <v>58</v>
      </c>
      <c r="AV146" s="94" t="s">
        <v>3114</v>
      </c>
      <c r="AW146" s="77" t="s">
        <v>2876</v>
      </c>
      <c r="AX146" s="94" t="s">
        <v>3406</v>
      </c>
      <c r="AY146" s="77"/>
      <c r="AZ146" s="83">
        <f t="shared" si="7"/>
        <v>0.14174999999999999</v>
      </c>
    </row>
    <row r="147" spans="1:52" s="99" customFormat="1" ht="34.950000000000003" customHeight="1" x14ac:dyDescent="0.45">
      <c r="A147" s="93" t="s">
        <v>5848</v>
      </c>
      <c r="B147" s="77">
        <v>1</v>
      </c>
      <c r="C147" s="93" t="s">
        <v>5306</v>
      </c>
      <c r="D147" s="93"/>
      <c r="E147" s="93"/>
      <c r="F147" s="94"/>
      <c r="G147" s="93"/>
      <c r="H147" s="77"/>
      <c r="I147" s="95">
        <v>2243</v>
      </c>
      <c r="J147" s="77"/>
      <c r="K147" s="77"/>
      <c r="L147" s="93" t="s">
        <v>3090</v>
      </c>
      <c r="M147" s="96"/>
      <c r="N147" s="96" t="s">
        <v>5310</v>
      </c>
      <c r="O147" s="79">
        <v>1</v>
      </c>
      <c r="P147" s="77">
        <v>1000</v>
      </c>
      <c r="Q147" s="77">
        <v>350</v>
      </c>
      <c r="R147" s="77">
        <v>1860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t="s">
        <v>5311</v>
      </c>
      <c r="AO147" s="77"/>
      <c r="AP147" s="77"/>
      <c r="AQ147" s="77"/>
      <c r="AR147" s="77"/>
      <c r="AS147" s="97"/>
      <c r="AT147" s="77">
        <v>813</v>
      </c>
      <c r="AU147" s="77">
        <v>58</v>
      </c>
      <c r="AV147" s="94" t="s">
        <v>3114</v>
      </c>
      <c r="AW147" s="77" t="s">
        <v>2957</v>
      </c>
      <c r="AX147" s="94" t="s">
        <v>3406</v>
      </c>
      <c r="AY147" s="77"/>
      <c r="AZ147" s="83">
        <f t="shared" si="7"/>
        <v>0.65100000000000002</v>
      </c>
    </row>
    <row r="148" spans="1:52" s="99" customFormat="1" ht="34.950000000000003" customHeight="1" x14ac:dyDescent="0.45">
      <c r="A148" s="93" t="s">
        <v>5848</v>
      </c>
      <c r="B148" s="77">
        <v>1</v>
      </c>
      <c r="C148" s="93" t="s">
        <v>5306</v>
      </c>
      <c r="D148" s="93"/>
      <c r="E148" s="93"/>
      <c r="F148" s="94"/>
      <c r="G148" s="93"/>
      <c r="H148" s="77"/>
      <c r="I148" s="95">
        <v>2244</v>
      </c>
      <c r="J148" s="77"/>
      <c r="K148" s="77"/>
      <c r="L148" s="93" t="s">
        <v>3639</v>
      </c>
      <c r="M148" s="96" t="s">
        <v>6377</v>
      </c>
      <c r="N148" s="96"/>
      <c r="O148" s="79">
        <v>1</v>
      </c>
      <c r="P148" s="77">
        <v>410</v>
      </c>
      <c r="Q148" s="77">
        <v>620</v>
      </c>
      <c r="R148" s="77">
        <v>1330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t="s">
        <v>5312</v>
      </c>
      <c r="AO148" s="77"/>
      <c r="AP148" s="77"/>
      <c r="AQ148" s="77"/>
      <c r="AR148" s="77"/>
      <c r="AS148" s="97"/>
      <c r="AT148" s="77">
        <v>814</v>
      </c>
      <c r="AU148" s="77">
        <v>58</v>
      </c>
      <c r="AV148" s="94" t="s">
        <v>3114</v>
      </c>
      <c r="AW148" s="77" t="s">
        <v>2957</v>
      </c>
      <c r="AX148" s="94" t="s">
        <v>3063</v>
      </c>
      <c r="AY148" s="77"/>
      <c r="AZ148" s="83">
        <f t="shared" si="7"/>
        <v>0.338086</v>
      </c>
    </row>
    <row r="149" spans="1:52" s="99" customFormat="1" ht="34.950000000000003" customHeight="1" x14ac:dyDescent="0.45">
      <c r="A149" s="93" t="s">
        <v>5848</v>
      </c>
      <c r="B149" s="77">
        <v>1</v>
      </c>
      <c r="C149" s="93" t="s">
        <v>5306</v>
      </c>
      <c r="D149" s="93"/>
      <c r="E149" s="93"/>
      <c r="F149" s="94"/>
      <c r="G149" s="93"/>
      <c r="H149" s="77"/>
      <c r="I149" s="95">
        <v>2245</v>
      </c>
      <c r="J149" s="77"/>
      <c r="K149" s="77"/>
      <c r="L149" s="93" t="s">
        <v>3510</v>
      </c>
      <c r="M149" s="96" t="s">
        <v>6376</v>
      </c>
      <c r="N149" s="96"/>
      <c r="O149" s="79">
        <v>1</v>
      </c>
      <c r="P149" s="77">
        <v>800</v>
      </c>
      <c r="Q149" s="77">
        <v>260</v>
      </c>
      <c r="R149" s="77">
        <v>1500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815</v>
      </c>
      <c r="AU149" s="77">
        <v>58</v>
      </c>
      <c r="AV149" s="94" t="s">
        <v>3114</v>
      </c>
      <c r="AW149" s="77" t="s">
        <v>2876</v>
      </c>
      <c r="AX149" s="94" t="s">
        <v>3449</v>
      </c>
      <c r="AY149" s="77"/>
      <c r="AZ149" s="83">
        <f t="shared" si="7"/>
        <v>0.312</v>
      </c>
    </row>
    <row r="150" spans="1:52" s="99" customFormat="1" ht="34.950000000000003" customHeight="1" x14ac:dyDescent="0.45">
      <c r="A150" s="93" t="s">
        <v>5848</v>
      </c>
      <c r="B150" s="77">
        <v>1</v>
      </c>
      <c r="C150" s="93" t="s">
        <v>5306</v>
      </c>
      <c r="D150" s="93"/>
      <c r="E150" s="93"/>
      <c r="F150" s="94"/>
      <c r="G150" s="93"/>
      <c r="H150" s="77"/>
      <c r="I150" s="95">
        <v>2246</v>
      </c>
      <c r="J150" s="77"/>
      <c r="K150" s="77"/>
      <c r="L150" s="93" t="s">
        <v>3480</v>
      </c>
      <c r="M150" s="96"/>
      <c r="N150" s="96"/>
      <c r="O150" s="79">
        <v>1</v>
      </c>
      <c r="P150" s="77">
        <v>888</v>
      </c>
      <c r="Q150" s="77">
        <v>515</v>
      </c>
      <c r="R150" s="77">
        <v>1500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816</v>
      </c>
      <c r="AU150" s="77">
        <v>58</v>
      </c>
      <c r="AV150" s="94" t="s">
        <v>3114</v>
      </c>
      <c r="AW150" s="77" t="s">
        <v>2876</v>
      </c>
      <c r="AX150" s="94" t="s">
        <v>3406</v>
      </c>
      <c r="AY150" s="77"/>
      <c r="AZ150" s="83">
        <f t="shared" si="7"/>
        <v>0.68598000000000003</v>
      </c>
    </row>
    <row r="151" spans="1:52" s="99" customFormat="1" ht="34.950000000000003" customHeight="1" x14ac:dyDescent="0.45">
      <c r="A151" s="93" t="s">
        <v>5848</v>
      </c>
      <c r="B151" s="77">
        <v>1</v>
      </c>
      <c r="C151" s="93" t="s">
        <v>5306</v>
      </c>
      <c r="D151" s="93"/>
      <c r="E151" s="93"/>
      <c r="F151" s="94"/>
      <c r="G151" s="93"/>
      <c r="H151" s="77"/>
      <c r="I151" s="95">
        <v>2247</v>
      </c>
      <c r="J151" s="77"/>
      <c r="K151" s="77"/>
      <c r="L151" s="93" t="s">
        <v>3480</v>
      </c>
      <c r="M151" s="96"/>
      <c r="N151" s="96"/>
      <c r="O151" s="79">
        <v>1</v>
      </c>
      <c r="P151" s="77">
        <v>888</v>
      </c>
      <c r="Q151" s="77">
        <v>515</v>
      </c>
      <c r="R151" s="77">
        <v>1500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817</v>
      </c>
      <c r="AU151" s="77">
        <v>58</v>
      </c>
      <c r="AV151" s="94" t="s">
        <v>3114</v>
      </c>
      <c r="AW151" s="77" t="s">
        <v>2876</v>
      </c>
      <c r="AX151" s="94" t="s">
        <v>3406</v>
      </c>
      <c r="AY151" s="77"/>
      <c r="AZ151" s="83">
        <f t="shared" si="7"/>
        <v>0.68598000000000003</v>
      </c>
    </row>
    <row r="152" spans="1:52" s="99" customFormat="1" ht="34.950000000000003" customHeight="1" x14ac:dyDescent="0.45">
      <c r="A152" s="93" t="s">
        <v>5848</v>
      </c>
      <c r="B152" s="77">
        <v>1</v>
      </c>
      <c r="C152" s="93" t="s">
        <v>5306</v>
      </c>
      <c r="D152" s="93"/>
      <c r="E152" s="93"/>
      <c r="F152" s="94"/>
      <c r="G152" s="93"/>
      <c r="H152" s="77"/>
      <c r="I152" s="95">
        <v>2248</v>
      </c>
      <c r="J152" s="77"/>
      <c r="K152" s="77"/>
      <c r="L152" s="93" t="s">
        <v>3480</v>
      </c>
      <c r="M152" s="96"/>
      <c r="N152" s="96"/>
      <c r="O152" s="79">
        <v>1</v>
      </c>
      <c r="P152" s="77">
        <v>888</v>
      </c>
      <c r="Q152" s="77">
        <v>515</v>
      </c>
      <c r="R152" s="77">
        <v>1500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818</v>
      </c>
      <c r="AU152" s="77">
        <v>58</v>
      </c>
      <c r="AV152" s="94" t="s">
        <v>3114</v>
      </c>
      <c r="AW152" s="77" t="s">
        <v>2876</v>
      </c>
      <c r="AX152" s="94" t="s">
        <v>3406</v>
      </c>
      <c r="AY152" s="77"/>
      <c r="AZ152" s="83">
        <f t="shared" si="7"/>
        <v>0.68598000000000003</v>
      </c>
    </row>
    <row r="153" spans="1:52" s="99" customFormat="1" ht="34.950000000000003" customHeight="1" x14ac:dyDescent="0.45">
      <c r="A153" s="93" t="s">
        <v>5848</v>
      </c>
      <c r="B153" s="77">
        <v>1</v>
      </c>
      <c r="C153" s="93" t="s">
        <v>5306</v>
      </c>
      <c r="D153" s="93"/>
      <c r="E153" s="93"/>
      <c r="F153" s="94"/>
      <c r="G153" s="93"/>
      <c r="H153" s="77"/>
      <c r="I153" s="95">
        <v>2249</v>
      </c>
      <c r="J153" s="77"/>
      <c r="K153" s="77"/>
      <c r="L153" s="93" t="s">
        <v>3627</v>
      </c>
      <c r="M153" s="96"/>
      <c r="N153" s="96"/>
      <c r="O153" s="79">
        <v>1</v>
      </c>
      <c r="P153" s="77">
        <v>610</v>
      </c>
      <c r="Q153" s="77">
        <v>400</v>
      </c>
      <c r="R153" s="77">
        <v>1100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819</v>
      </c>
      <c r="AU153" s="77">
        <v>58</v>
      </c>
      <c r="AV153" s="94" t="s">
        <v>3114</v>
      </c>
      <c r="AW153" s="77" t="s">
        <v>2876</v>
      </c>
      <c r="AX153" s="94" t="s">
        <v>3406</v>
      </c>
      <c r="AY153" s="77"/>
      <c r="AZ153" s="83">
        <f t="shared" si="7"/>
        <v>0.26840000000000003</v>
      </c>
    </row>
    <row r="154" spans="1:52" s="99" customFormat="1" ht="34.950000000000003" customHeight="1" x14ac:dyDescent="0.45">
      <c r="A154" s="93" t="s">
        <v>5848</v>
      </c>
      <c r="B154" s="77">
        <v>1</v>
      </c>
      <c r="C154" s="93" t="s">
        <v>5306</v>
      </c>
      <c r="D154" s="93"/>
      <c r="E154" s="93"/>
      <c r="F154" s="94"/>
      <c r="G154" s="93"/>
      <c r="H154" s="77"/>
      <c r="I154" s="95">
        <v>2250</v>
      </c>
      <c r="J154" s="77"/>
      <c r="K154" s="77"/>
      <c r="L154" s="93" t="s">
        <v>4015</v>
      </c>
      <c r="M154" s="96"/>
      <c r="N154" s="96"/>
      <c r="O154" s="79">
        <v>1</v>
      </c>
      <c r="P154" s="77">
        <v>1770</v>
      </c>
      <c r="Q154" s="77">
        <v>400</v>
      </c>
      <c r="R154" s="77">
        <v>1850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820</v>
      </c>
      <c r="AU154" s="77">
        <v>58</v>
      </c>
      <c r="AV154" s="94" t="s">
        <v>3114</v>
      </c>
      <c r="AW154" s="77" t="s">
        <v>2876</v>
      </c>
      <c r="AX154" s="94" t="s">
        <v>3406</v>
      </c>
      <c r="AY154" s="77"/>
      <c r="AZ154" s="83">
        <f t="shared" si="7"/>
        <v>1.3098000000000001</v>
      </c>
    </row>
    <row r="155" spans="1:52" s="99" customFormat="1" ht="34.950000000000003" customHeight="1" x14ac:dyDescent="0.45">
      <c r="A155" s="93" t="s">
        <v>5848</v>
      </c>
      <c r="B155" s="77">
        <v>1</v>
      </c>
      <c r="C155" s="93" t="s">
        <v>5306</v>
      </c>
      <c r="D155" s="93"/>
      <c r="E155" s="93"/>
      <c r="F155" s="94"/>
      <c r="G155" s="93"/>
      <c r="H155" s="77"/>
      <c r="I155" s="95">
        <v>2251</v>
      </c>
      <c r="J155" s="77"/>
      <c r="K155" s="77"/>
      <c r="L155" s="93" t="s">
        <v>5313</v>
      </c>
      <c r="M155" s="96"/>
      <c r="N155" s="96"/>
      <c r="O155" s="79">
        <v>1</v>
      </c>
      <c r="P155" s="77">
        <v>900</v>
      </c>
      <c r="Q155" s="77">
        <v>300</v>
      </c>
      <c r="R155" s="77">
        <v>1200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821</v>
      </c>
      <c r="AU155" s="77">
        <v>58</v>
      </c>
      <c r="AV155" s="94" t="s">
        <v>3114</v>
      </c>
      <c r="AW155" s="77" t="s">
        <v>2876</v>
      </c>
      <c r="AX155" s="94" t="s">
        <v>3063</v>
      </c>
      <c r="AY155" s="77"/>
      <c r="AZ155" s="83">
        <f t="shared" si="7"/>
        <v>0.32400000000000001</v>
      </c>
    </row>
    <row r="156" spans="1:52" s="99" customFormat="1" ht="34.950000000000003" customHeight="1" x14ac:dyDescent="0.45">
      <c r="A156" s="93" t="s">
        <v>5848</v>
      </c>
      <c r="B156" s="77">
        <v>1</v>
      </c>
      <c r="C156" s="93" t="s">
        <v>5306</v>
      </c>
      <c r="D156" s="93"/>
      <c r="E156" s="93"/>
      <c r="F156" s="94"/>
      <c r="G156" s="93"/>
      <c r="H156" s="77"/>
      <c r="I156" s="95">
        <v>2252</v>
      </c>
      <c r="J156" s="77"/>
      <c r="K156" s="77"/>
      <c r="L156" s="93" t="s">
        <v>3510</v>
      </c>
      <c r="M156" s="96" t="s">
        <v>6387</v>
      </c>
      <c r="N156" s="96"/>
      <c r="O156" s="79">
        <v>1</v>
      </c>
      <c r="P156" s="77">
        <v>1200</v>
      </c>
      <c r="Q156" s="77">
        <v>450</v>
      </c>
      <c r="R156" s="77">
        <v>1800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822</v>
      </c>
      <c r="AU156" s="77">
        <v>58</v>
      </c>
      <c r="AV156" s="94" t="s">
        <v>3114</v>
      </c>
      <c r="AW156" s="77" t="s">
        <v>2874</v>
      </c>
      <c r="AX156" s="94" t="s">
        <v>3043</v>
      </c>
      <c r="AY156" s="77"/>
      <c r="AZ156" s="83">
        <f t="shared" si="7"/>
        <v>0.97199999999999998</v>
      </c>
    </row>
    <row r="157" spans="1:52" s="99" customFormat="1" ht="34.950000000000003" customHeight="1" x14ac:dyDescent="0.45">
      <c r="A157" s="93" t="s">
        <v>5848</v>
      </c>
      <c r="B157" s="77">
        <v>1</v>
      </c>
      <c r="C157" s="93" t="s">
        <v>5306</v>
      </c>
      <c r="D157" s="93"/>
      <c r="E157" s="93"/>
      <c r="F157" s="94"/>
      <c r="G157" s="93"/>
      <c r="H157" s="77"/>
      <c r="I157" s="95">
        <v>2253</v>
      </c>
      <c r="J157" s="77"/>
      <c r="K157" s="77"/>
      <c r="L157" s="93" t="s">
        <v>3510</v>
      </c>
      <c r="M157" s="96" t="s">
        <v>6387</v>
      </c>
      <c r="N157" s="96"/>
      <c r="O157" s="79">
        <v>1</v>
      </c>
      <c r="P157" s="77">
        <v>1200</v>
      </c>
      <c r="Q157" s="77">
        <v>450</v>
      </c>
      <c r="R157" s="77">
        <v>1800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823</v>
      </c>
      <c r="AU157" s="77">
        <v>58</v>
      </c>
      <c r="AV157" s="94" t="s">
        <v>3114</v>
      </c>
      <c r="AW157" s="77" t="s">
        <v>2874</v>
      </c>
      <c r="AX157" s="94" t="s">
        <v>3043</v>
      </c>
      <c r="AY157" s="77"/>
      <c r="AZ157" s="83">
        <f t="shared" si="7"/>
        <v>0.97199999999999998</v>
      </c>
    </row>
    <row r="158" spans="1:52" s="99" customFormat="1" ht="34.950000000000003" customHeight="1" x14ac:dyDescent="0.45">
      <c r="A158" s="93" t="s">
        <v>5848</v>
      </c>
      <c r="B158" s="77">
        <v>1</v>
      </c>
      <c r="C158" s="93" t="s">
        <v>5306</v>
      </c>
      <c r="D158" s="93"/>
      <c r="E158" s="93"/>
      <c r="F158" s="94"/>
      <c r="G158" s="93"/>
      <c r="H158" s="77"/>
      <c r="I158" s="95">
        <v>2254</v>
      </c>
      <c r="J158" s="77"/>
      <c r="K158" s="77"/>
      <c r="L158" s="93" t="s">
        <v>3510</v>
      </c>
      <c r="M158" s="96" t="s">
        <v>6387</v>
      </c>
      <c r="N158" s="96"/>
      <c r="O158" s="79">
        <v>1</v>
      </c>
      <c r="P158" s="77">
        <v>1200</v>
      </c>
      <c r="Q158" s="77">
        <v>450</v>
      </c>
      <c r="R158" s="77">
        <v>1800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824</v>
      </c>
      <c r="AU158" s="77">
        <v>58</v>
      </c>
      <c r="AV158" s="94" t="s">
        <v>3114</v>
      </c>
      <c r="AW158" s="77" t="s">
        <v>2874</v>
      </c>
      <c r="AX158" s="94" t="s">
        <v>3043</v>
      </c>
      <c r="AY158" s="77"/>
      <c r="AZ158" s="83">
        <f t="shared" si="7"/>
        <v>0.97199999999999998</v>
      </c>
    </row>
    <row r="159" spans="1:52" s="99" customFormat="1" ht="34.950000000000003" customHeight="1" x14ac:dyDescent="0.45">
      <c r="A159" s="93" t="s">
        <v>5848</v>
      </c>
      <c r="B159" s="77">
        <v>1</v>
      </c>
      <c r="C159" s="93" t="s">
        <v>5306</v>
      </c>
      <c r="D159" s="93"/>
      <c r="E159" s="93"/>
      <c r="F159" s="94"/>
      <c r="G159" s="93"/>
      <c r="H159" s="77"/>
      <c r="I159" s="95">
        <v>2255</v>
      </c>
      <c r="J159" s="77"/>
      <c r="K159" s="77"/>
      <c r="L159" s="93" t="s">
        <v>3510</v>
      </c>
      <c r="M159" s="96" t="s">
        <v>6387</v>
      </c>
      <c r="N159" s="96"/>
      <c r="O159" s="79">
        <v>1</v>
      </c>
      <c r="P159" s="77">
        <v>1200</v>
      </c>
      <c r="Q159" s="77">
        <v>450</v>
      </c>
      <c r="R159" s="77">
        <v>1800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825</v>
      </c>
      <c r="AU159" s="77">
        <v>58</v>
      </c>
      <c r="AV159" s="94" t="s">
        <v>3114</v>
      </c>
      <c r="AW159" s="77" t="s">
        <v>2874</v>
      </c>
      <c r="AX159" s="94" t="s">
        <v>3043</v>
      </c>
      <c r="AY159" s="77"/>
      <c r="AZ159" s="83">
        <f t="shared" si="7"/>
        <v>0.97199999999999998</v>
      </c>
    </row>
    <row r="160" spans="1:52" s="99" customFormat="1" ht="34.950000000000003" customHeight="1" x14ac:dyDescent="0.45">
      <c r="A160" s="93" t="s">
        <v>5848</v>
      </c>
      <c r="B160" s="77">
        <v>1</v>
      </c>
      <c r="C160" s="93" t="s">
        <v>5306</v>
      </c>
      <c r="D160" s="93"/>
      <c r="E160" s="93"/>
      <c r="F160" s="94"/>
      <c r="G160" s="93"/>
      <c r="H160" s="77"/>
      <c r="I160" s="95">
        <v>2256</v>
      </c>
      <c r="J160" s="77"/>
      <c r="K160" s="77"/>
      <c r="L160" s="93" t="s">
        <v>3510</v>
      </c>
      <c r="M160" s="96" t="s">
        <v>6387</v>
      </c>
      <c r="N160" s="96"/>
      <c r="O160" s="79">
        <v>1</v>
      </c>
      <c r="P160" s="77">
        <v>80</v>
      </c>
      <c r="Q160" s="77">
        <v>450</v>
      </c>
      <c r="R160" s="77">
        <v>1800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826</v>
      </c>
      <c r="AU160" s="77">
        <v>58</v>
      </c>
      <c r="AV160" s="94" t="s">
        <v>3114</v>
      </c>
      <c r="AW160" s="77" t="s">
        <v>2874</v>
      </c>
      <c r="AX160" s="94" t="s">
        <v>3043</v>
      </c>
      <c r="AY160" s="77"/>
      <c r="AZ160" s="83">
        <f t="shared" si="7"/>
        <v>6.4799999999999996E-2</v>
      </c>
    </row>
    <row r="161" spans="1:52" s="99" customFormat="1" ht="34.950000000000003" customHeight="1" x14ac:dyDescent="0.45">
      <c r="A161" s="93" t="s">
        <v>5848</v>
      </c>
      <c r="B161" s="77">
        <v>1</v>
      </c>
      <c r="C161" s="93" t="s">
        <v>5306</v>
      </c>
      <c r="D161" s="93"/>
      <c r="E161" s="93"/>
      <c r="F161" s="94"/>
      <c r="G161" s="93"/>
      <c r="H161" s="77"/>
      <c r="I161" s="95">
        <v>2257</v>
      </c>
      <c r="J161" s="77"/>
      <c r="K161" s="77"/>
      <c r="L161" s="93" t="s">
        <v>3528</v>
      </c>
      <c r="M161" s="96"/>
      <c r="N161" s="96"/>
      <c r="O161" s="79">
        <v>1</v>
      </c>
      <c r="P161" s="77">
        <v>960</v>
      </c>
      <c r="Q161" s="77">
        <v>500</v>
      </c>
      <c r="R161" s="77">
        <v>1790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827</v>
      </c>
      <c r="AU161" s="77">
        <v>58</v>
      </c>
      <c r="AV161" s="94" t="s">
        <v>3114</v>
      </c>
      <c r="AW161" s="77" t="s">
        <v>2876</v>
      </c>
      <c r="AX161" s="94" t="s">
        <v>3449</v>
      </c>
      <c r="AY161" s="77"/>
      <c r="AZ161" s="83">
        <f t="shared" si="7"/>
        <v>0.85919999999999996</v>
      </c>
    </row>
    <row r="162" spans="1:52" s="99" customFormat="1" ht="34.950000000000003" customHeight="1" x14ac:dyDescent="0.45">
      <c r="A162" s="93" t="s">
        <v>5848</v>
      </c>
      <c r="B162" s="77">
        <v>1</v>
      </c>
      <c r="C162" s="93" t="s">
        <v>5306</v>
      </c>
      <c r="D162" s="93"/>
      <c r="E162" s="93"/>
      <c r="F162" s="94"/>
      <c r="G162" s="93"/>
      <c r="H162" s="77"/>
      <c r="I162" s="95">
        <v>2258</v>
      </c>
      <c r="J162" s="77"/>
      <c r="K162" s="77"/>
      <c r="L162" s="93" t="s">
        <v>3888</v>
      </c>
      <c r="M162" s="96"/>
      <c r="N162" s="96"/>
      <c r="O162" s="79">
        <v>1</v>
      </c>
      <c r="P162" s="77">
        <v>1800</v>
      </c>
      <c r="Q162" s="77">
        <v>400</v>
      </c>
      <c r="R162" s="77">
        <v>1750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828</v>
      </c>
      <c r="AU162" s="77">
        <v>58</v>
      </c>
      <c r="AV162" s="94" t="s">
        <v>3114</v>
      </c>
      <c r="AW162" s="77" t="s">
        <v>2876</v>
      </c>
      <c r="AX162" s="94" t="s">
        <v>3406</v>
      </c>
      <c r="AY162" s="77"/>
      <c r="AZ162" s="83">
        <f t="shared" si="7"/>
        <v>1.26</v>
      </c>
    </row>
    <row r="163" spans="1:52" s="99" customFormat="1" ht="34.950000000000003" customHeight="1" x14ac:dyDescent="0.45">
      <c r="A163" s="93" t="s">
        <v>5848</v>
      </c>
      <c r="B163" s="77">
        <v>1</v>
      </c>
      <c r="C163" s="93" t="s">
        <v>5306</v>
      </c>
      <c r="D163" s="93"/>
      <c r="E163" s="93"/>
      <c r="F163" s="94"/>
      <c r="G163" s="93"/>
      <c r="H163" s="77"/>
      <c r="I163" s="95">
        <v>2259</v>
      </c>
      <c r="J163" s="77"/>
      <c r="K163" s="77"/>
      <c r="L163" s="93" t="s">
        <v>3528</v>
      </c>
      <c r="M163" s="96"/>
      <c r="N163" s="96"/>
      <c r="O163" s="79">
        <v>1</v>
      </c>
      <c r="P163" s="77">
        <v>880</v>
      </c>
      <c r="Q163" s="77">
        <v>400</v>
      </c>
      <c r="R163" s="77">
        <v>800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829</v>
      </c>
      <c r="AU163" s="77">
        <v>58</v>
      </c>
      <c r="AV163" s="94" t="s">
        <v>3114</v>
      </c>
      <c r="AW163" s="77" t="s">
        <v>2874</v>
      </c>
      <c r="AX163" s="94" t="s">
        <v>3406</v>
      </c>
      <c r="AY163" s="77"/>
      <c r="AZ163" s="83">
        <f t="shared" si="7"/>
        <v>0.28160000000000002</v>
      </c>
    </row>
    <row r="164" spans="1:52" s="99" customFormat="1" ht="34.950000000000003" customHeight="1" x14ac:dyDescent="0.45">
      <c r="A164" s="93" t="s">
        <v>5848</v>
      </c>
      <c r="B164" s="77">
        <v>1</v>
      </c>
      <c r="C164" s="93" t="s">
        <v>5306</v>
      </c>
      <c r="D164" s="93"/>
      <c r="E164" s="93"/>
      <c r="F164" s="94"/>
      <c r="G164" s="93"/>
      <c r="H164" s="77"/>
      <c r="I164" s="95">
        <v>2260</v>
      </c>
      <c r="J164" s="77"/>
      <c r="K164" s="77"/>
      <c r="L164" s="93" t="s">
        <v>3528</v>
      </c>
      <c r="M164" s="96"/>
      <c r="N164" s="96"/>
      <c r="O164" s="79">
        <v>1</v>
      </c>
      <c r="P164" s="77">
        <v>880</v>
      </c>
      <c r="Q164" s="77">
        <v>400</v>
      </c>
      <c r="R164" s="77">
        <v>800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830</v>
      </c>
      <c r="AU164" s="77">
        <v>58</v>
      </c>
      <c r="AV164" s="94" t="s">
        <v>3114</v>
      </c>
      <c r="AW164" s="77" t="s">
        <v>2874</v>
      </c>
      <c r="AX164" s="94" t="s">
        <v>3063</v>
      </c>
      <c r="AY164" s="77"/>
      <c r="AZ164" s="83">
        <f t="shared" si="7"/>
        <v>0.28160000000000002</v>
      </c>
    </row>
    <row r="165" spans="1:52" s="99" customFormat="1" ht="34.950000000000003" customHeight="1" x14ac:dyDescent="0.45">
      <c r="A165" s="93" t="s">
        <v>5848</v>
      </c>
      <c r="B165" s="77">
        <v>1</v>
      </c>
      <c r="C165" s="93" t="s">
        <v>5306</v>
      </c>
      <c r="D165" s="93"/>
      <c r="E165" s="93"/>
      <c r="F165" s="94"/>
      <c r="G165" s="93"/>
      <c r="H165" s="77"/>
      <c r="I165" s="95">
        <v>2261</v>
      </c>
      <c r="J165" s="77"/>
      <c r="K165" s="77"/>
      <c r="L165" s="93" t="s">
        <v>3101</v>
      </c>
      <c r="M165" s="96"/>
      <c r="N165" s="96" t="s">
        <v>3091</v>
      </c>
      <c r="O165" s="79">
        <v>1</v>
      </c>
      <c r="P165" s="77">
        <v>650</v>
      </c>
      <c r="Q165" s="77">
        <v>580</v>
      </c>
      <c r="R165" s="77">
        <v>370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831</v>
      </c>
      <c r="AU165" s="77">
        <v>58</v>
      </c>
      <c r="AV165" s="94" t="s">
        <v>3114</v>
      </c>
      <c r="AW165" s="77" t="s">
        <v>2876</v>
      </c>
      <c r="AX165" s="94" t="s">
        <v>3449</v>
      </c>
      <c r="AY165" s="77"/>
      <c r="AZ165" s="83">
        <f t="shared" si="7"/>
        <v>0.13949</v>
      </c>
    </row>
    <row r="166" spans="1:52" s="99" customFormat="1" ht="34.950000000000003" customHeight="1" x14ac:dyDescent="0.45">
      <c r="A166" s="93" t="s">
        <v>5848</v>
      </c>
      <c r="B166" s="77">
        <v>1</v>
      </c>
      <c r="C166" s="93" t="s">
        <v>5306</v>
      </c>
      <c r="D166" s="93"/>
      <c r="E166" s="93"/>
      <c r="F166" s="94"/>
      <c r="G166" s="93"/>
      <c r="H166" s="77"/>
      <c r="I166" s="95">
        <v>2262</v>
      </c>
      <c r="J166" s="77"/>
      <c r="K166" s="77"/>
      <c r="L166" s="93" t="s">
        <v>3101</v>
      </c>
      <c r="M166" s="96"/>
      <c r="N166" s="96" t="s">
        <v>3091</v>
      </c>
      <c r="O166" s="79">
        <v>1</v>
      </c>
      <c r="P166" s="77">
        <v>650</v>
      </c>
      <c r="Q166" s="77">
        <v>580</v>
      </c>
      <c r="R166" s="77">
        <v>370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832</v>
      </c>
      <c r="AU166" s="77">
        <v>58</v>
      </c>
      <c r="AV166" s="94" t="s">
        <v>3114</v>
      </c>
      <c r="AW166" s="77" t="s">
        <v>2876</v>
      </c>
      <c r="AX166" s="94" t="s">
        <v>3406</v>
      </c>
      <c r="AY166" s="77"/>
      <c r="AZ166" s="83">
        <f t="shared" si="7"/>
        <v>0.13949</v>
      </c>
    </row>
    <row r="167" spans="1:52" s="99" customFormat="1" ht="34.950000000000003" customHeight="1" x14ac:dyDescent="0.45">
      <c r="A167" s="93" t="s">
        <v>5848</v>
      </c>
      <c r="B167" s="77">
        <v>1</v>
      </c>
      <c r="C167" s="93" t="s">
        <v>5306</v>
      </c>
      <c r="D167" s="93"/>
      <c r="E167" s="93"/>
      <c r="F167" s="94"/>
      <c r="G167" s="93"/>
      <c r="H167" s="77"/>
      <c r="I167" s="95">
        <v>2263</v>
      </c>
      <c r="J167" s="77"/>
      <c r="K167" s="77"/>
      <c r="L167" s="93" t="s">
        <v>3101</v>
      </c>
      <c r="M167" s="96"/>
      <c r="N167" s="96" t="s">
        <v>3091</v>
      </c>
      <c r="O167" s="79">
        <v>1</v>
      </c>
      <c r="P167" s="77">
        <v>650</v>
      </c>
      <c r="Q167" s="77">
        <v>580</v>
      </c>
      <c r="R167" s="77">
        <v>370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833</v>
      </c>
      <c r="AU167" s="77">
        <v>58</v>
      </c>
      <c r="AV167" s="94" t="s">
        <v>3114</v>
      </c>
      <c r="AW167" s="77" t="s">
        <v>2876</v>
      </c>
      <c r="AX167" s="94" t="s">
        <v>3406</v>
      </c>
      <c r="AY167" s="77"/>
      <c r="AZ167" s="83">
        <f t="shared" si="7"/>
        <v>0.13949</v>
      </c>
    </row>
    <row r="168" spans="1:52" s="99" customFormat="1" ht="34.950000000000003" customHeight="1" x14ac:dyDescent="0.45">
      <c r="A168" s="93" t="s">
        <v>5848</v>
      </c>
      <c r="B168" s="77">
        <v>1</v>
      </c>
      <c r="C168" s="93" t="s">
        <v>5306</v>
      </c>
      <c r="D168" s="93"/>
      <c r="E168" s="93"/>
      <c r="F168" s="94"/>
      <c r="G168" s="93"/>
      <c r="H168" s="77"/>
      <c r="I168" s="95">
        <v>2264</v>
      </c>
      <c r="J168" s="77"/>
      <c r="K168" s="77"/>
      <c r="L168" s="93" t="s">
        <v>3101</v>
      </c>
      <c r="M168" s="96"/>
      <c r="N168" s="96" t="s">
        <v>3091</v>
      </c>
      <c r="O168" s="79">
        <v>1</v>
      </c>
      <c r="P168" s="77">
        <v>650</v>
      </c>
      <c r="Q168" s="77">
        <v>580</v>
      </c>
      <c r="R168" s="77">
        <v>370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834</v>
      </c>
      <c r="AU168" s="77">
        <v>58</v>
      </c>
      <c r="AV168" s="94" t="s">
        <v>3114</v>
      </c>
      <c r="AW168" s="77" t="s">
        <v>2876</v>
      </c>
      <c r="AX168" s="94" t="s">
        <v>3406</v>
      </c>
      <c r="AY168" s="77"/>
      <c r="AZ168" s="83">
        <f t="shared" si="7"/>
        <v>0.13949</v>
      </c>
    </row>
    <row r="169" spans="1:52" s="99" customFormat="1" ht="34.950000000000003" customHeight="1" x14ac:dyDescent="0.45">
      <c r="A169" s="93" t="s">
        <v>5848</v>
      </c>
      <c r="B169" s="77">
        <v>1</v>
      </c>
      <c r="C169" s="93" t="s">
        <v>5306</v>
      </c>
      <c r="D169" s="93"/>
      <c r="E169" s="93"/>
      <c r="F169" s="94"/>
      <c r="G169" s="93"/>
      <c r="H169" s="77"/>
      <c r="I169" s="95"/>
      <c r="J169" s="77"/>
      <c r="K169" s="77"/>
      <c r="L169" s="93" t="s">
        <v>6522</v>
      </c>
      <c r="M169" s="96"/>
      <c r="N169" s="96"/>
      <c r="O169" s="79">
        <v>1</v>
      </c>
      <c r="P169" s="77">
        <v>1000</v>
      </c>
      <c r="Q169" s="77">
        <v>600</v>
      </c>
      <c r="R169" s="77">
        <v>1300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c r="AU169" s="77"/>
      <c r="AV169" s="94"/>
      <c r="AW169" s="77"/>
      <c r="AX169" s="94"/>
      <c r="AY169" s="77"/>
      <c r="AZ169" s="83">
        <f t="shared" si="7"/>
        <v>0.78</v>
      </c>
    </row>
    <row r="170" spans="1:52" s="99" customFormat="1" ht="34.950000000000003" customHeight="1" x14ac:dyDescent="0.45">
      <c r="A170" s="93" t="s">
        <v>5848</v>
      </c>
      <c r="B170" s="77">
        <v>1</v>
      </c>
      <c r="C170" s="93" t="s">
        <v>5306</v>
      </c>
      <c r="D170" s="93"/>
      <c r="E170" s="93"/>
      <c r="F170" s="94"/>
      <c r="G170" s="93"/>
      <c r="H170" s="77"/>
      <c r="I170" s="95"/>
      <c r="J170" s="77"/>
      <c r="K170" s="77"/>
      <c r="L170" s="93" t="s">
        <v>6523</v>
      </c>
      <c r="M170" s="96"/>
      <c r="N170" s="96"/>
      <c r="O170" s="79">
        <v>1</v>
      </c>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c r="AU170" s="77"/>
      <c r="AV170" s="94"/>
      <c r="AW170" s="77"/>
      <c r="AX170" s="94"/>
      <c r="AY170" s="77"/>
      <c r="AZ170" s="83">
        <f t="shared" si="7"/>
        <v>0</v>
      </c>
    </row>
    <row r="171" spans="1:52" s="99" customFormat="1" ht="34.950000000000003" customHeight="1" x14ac:dyDescent="0.45">
      <c r="A171" s="93" t="s">
        <v>5848</v>
      </c>
      <c r="B171" s="77">
        <v>1</v>
      </c>
      <c r="C171" s="93" t="s">
        <v>5306</v>
      </c>
      <c r="D171" s="93"/>
      <c r="E171" s="93"/>
      <c r="F171" s="94"/>
      <c r="G171" s="93"/>
      <c r="H171" s="77"/>
      <c r="I171" s="95"/>
      <c r="J171" s="77"/>
      <c r="K171" s="77"/>
      <c r="L171" s="93" t="s">
        <v>6524</v>
      </c>
      <c r="M171" s="96"/>
      <c r="N171" s="96"/>
      <c r="O171" s="79">
        <v>30</v>
      </c>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c r="AU171" s="77"/>
      <c r="AV171" s="94"/>
      <c r="AW171" s="77"/>
      <c r="AX171" s="94"/>
      <c r="AY171" s="77"/>
      <c r="AZ171" s="83">
        <v>3</v>
      </c>
    </row>
    <row r="172" spans="1:52" s="99" customFormat="1" ht="34.950000000000003" customHeight="1" x14ac:dyDescent="0.45">
      <c r="A172" s="93" t="s">
        <v>5848</v>
      </c>
      <c r="B172" s="77">
        <v>1</v>
      </c>
      <c r="C172" s="93" t="s">
        <v>5306</v>
      </c>
      <c r="D172" s="93"/>
      <c r="E172" s="93"/>
      <c r="F172" s="94"/>
      <c r="G172" s="93"/>
      <c r="H172" s="77"/>
      <c r="I172" s="95"/>
      <c r="J172" s="77"/>
      <c r="K172" s="77"/>
      <c r="L172" s="93" t="s">
        <v>5839</v>
      </c>
      <c r="M172" s="96"/>
      <c r="N172" s="96"/>
      <c r="O172" s="79">
        <v>70</v>
      </c>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c r="AU172" s="77"/>
      <c r="AV172" s="94"/>
      <c r="AW172" s="77"/>
      <c r="AX172" s="94"/>
      <c r="AY172" s="77"/>
      <c r="AZ172" s="83">
        <v>7</v>
      </c>
    </row>
    <row r="173" spans="1:52" s="99" customFormat="1" ht="34.950000000000003" customHeight="1" x14ac:dyDescent="0.45">
      <c r="A173" s="93" t="s">
        <v>5848</v>
      </c>
      <c r="B173" s="77">
        <v>1</v>
      </c>
      <c r="C173" s="93" t="s">
        <v>6518</v>
      </c>
      <c r="D173" s="93"/>
      <c r="E173" s="93"/>
      <c r="F173" s="94"/>
      <c r="G173" s="93"/>
      <c r="H173" s="77"/>
      <c r="I173" s="95"/>
      <c r="J173" s="77"/>
      <c r="K173" s="77"/>
      <c r="L173" s="93" t="s">
        <v>6519</v>
      </c>
      <c r="M173" s="96" t="s">
        <v>6520</v>
      </c>
      <c r="N173" s="96" t="s">
        <v>6521</v>
      </c>
      <c r="O173" s="79">
        <v>1</v>
      </c>
      <c r="P173" s="77">
        <v>500</v>
      </c>
      <c r="Q173" s="77">
        <v>500</v>
      </c>
      <c r="R173" s="77">
        <v>850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c r="AU173" s="77"/>
      <c r="AV173" s="94"/>
      <c r="AW173" s="77"/>
      <c r="AX173" s="94"/>
      <c r="AY173" s="77"/>
      <c r="AZ173" s="83">
        <f t="shared" si="7"/>
        <v>0.21249999999999999</v>
      </c>
    </row>
    <row r="174" spans="1:52" s="99" customFormat="1" ht="34.950000000000003" customHeight="1" x14ac:dyDescent="0.45">
      <c r="A174" s="93" t="s">
        <v>5848</v>
      </c>
      <c r="B174" s="77">
        <v>1</v>
      </c>
      <c r="C174" s="93" t="s">
        <v>6388</v>
      </c>
      <c r="D174" s="93"/>
      <c r="E174" s="93"/>
      <c r="F174" s="94"/>
      <c r="G174" s="93"/>
      <c r="H174" s="77"/>
      <c r="I174" s="95">
        <v>2265</v>
      </c>
      <c r="J174" s="77"/>
      <c r="K174" s="77"/>
      <c r="L174" s="93" t="s">
        <v>3090</v>
      </c>
      <c r="M174" s="96"/>
      <c r="N174" s="96" t="s">
        <v>4806</v>
      </c>
      <c r="O174" s="79">
        <v>1</v>
      </c>
      <c r="P174" s="77">
        <v>1000</v>
      </c>
      <c r="Q174" s="77">
        <v>350</v>
      </c>
      <c r="R174" s="77">
        <v>1650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835</v>
      </c>
      <c r="AU174" s="77">
        <v>58</v>
      </c>
      <c r="AV174" s="94" t="s">
        <v>3114</v>
      </c>
      <c r="AW174" s="77" t="s">
        <v>2957</v>
      </c>
      <c r="AX174" s="94" t="s">
        <v>3406</v>
      </c>
      <c r="AY174" s="77"/>
      <c r="AZ174" s="83">
        <f t="shared" si="7"/>
        <v>0.57750000000000001</v>
      </c>
    </row>
    <row r="175" spans="1:52" s="99" customFormat="1" ht="34.950000000000003" customHeight="1" x14ac:dyDescent="0.45">
      <c r="A175" s="93" t="s">
        <v>5848</v>
      </c>
      <c r="B175" s="77">
        <v>1</v>
      </c>
      <c r="C175" s="93" t="s">
        <v>6388</v>
      </c>
      <c r="D175" s="93"/>
      <c r="E175" s="93"/>
      <c r="F175" s="94"/>
      <c r="G175" s="93"/>
      <c r="H175" s="77"/>
      <c r="I175" s="95">
        <v>2266</v>
      </c>
      <c r="J175" s="77"/>
      <c r="K175" s="77"/>
      <c r="L175" s="93" t="s">
        <v>3090</v>
      </c>
      <c r="M175" s="96"/>
      <c r="N175" s="96" t="s">
        <v>3537</v>
      </c>
      <c r="O175" s="79">
        <v>1</v>
      </c>
      <c r="P175" s="77">
        <v>1750</v>
      </c>
      <c r="Q175" s="77">
        <v>430</v>
      </c>
      <c r="R175" s="77">
        <v>880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836</v>
      </c>
      <c r="AU175" s="77">
        <v>58</v>
      </c>
      <c r="AV175" s="94" t="s">
        <v>3114</v>
      </c>
      <c r="AW175" s="77" t="s">
        <v>2957</v>
      </c>
      <c r="AX175" s="94" t="s">
        <v>3406</v>
      </c>
      <c r="AY175" s="77"/>
      <c r="AZ175" s="83">
        <f t="shared" si="7"/>
        <v>0.66220000000000001</v>
      </c>
    </row>
    <row r="176" spans="1:52" s="99" customFormat="1" ht="34.950000000000003" customHeight="1" x14ac:dyDescent="0.45">
      <c r="A176" s="93" t="s">
        <v>5848</v>
      </c>
      <c r="B176" s="77">
        <v>1</v>
      </c>
      <c r="C176" s="93" t="s">
        <v>6388</v>
      </c>
      <c r="D176" s="93"/>
      <c r="E176" s="93"/>
      <c r="F176" s="94"/>
      <c r="G176" s="93"/>
      <c r="H176" s="77"/>
      <c r="I176" s="95">
        <v>2267</v>
      </c>
      <c r="J176" s="77"/>
      <c r="K176" s="77"/>
      <c r="L176" s="93" t="s">
        <v>3529</v>
      </c>
      <c r="M176" s="96"/>
      <c r="N176" s="96"/>
      <c r="O176" s="79">
        <v>1</v>
      </c>
      <c r="P176" s="77">
        <v>880</v>
      </c>
      <c r="Q176" s="77">
        <v>400</v>
      </c>
      <c r="R176" s="77">
        <v>960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837</v>
      </c>
      <c r="AU176" s="77">
        <v>58</v>
      </c>
      <c r="AV176" s="94" t="s">
        <v>3114</v>
      </c>
      <c r="AW176" s="77" t="s">
        <v>2957</v>
      </c>
      <c r="AX176" s="94" t="s">
        <v>3406</v>
      </c>
      <c r="AY176" s="77"/>
      <c r="AZ176" s="83">
        <f t="shared" si="7"/>
        <v>0.33792</v>
      </c>
    </row>
    <row r="177" spans="1:52" s="99" customFormat="1" ht="34.950000000000003" customHeight="1" x14ac:dyDescent="0.45">
      <c r="A177" s="93" t="s">
        <v>5848</v>
      </c>
      <c r="B177" s="77">
        <v>1</v>
      </c>
      <c r="C177" s="93" t="s">
        <v>6388</v>
      </c>
      <c r="D177" s="93"/>
      <c r="E177" s="93"/>
      <c r="F177" s="94"/>
      <c r="G177" s="93"/>
      <c r="H177" s="77"/>
      <c r="I177" s="95">
        <v>2268</v>
      </c>
      <c r="J177" s="77"/>
      <c r="K177" s="77"/>
      <c r="L177" s="93" t="s">
        <v>3212</v>
      </c>
      <c r="M177" s="96" t="s">
        <v>6366</v>
      </c>
      <c r="N177" s="96"/>
      <c r="O177" s="79">
        <v>1</v>
      </c>
      <c r="P177" s="77">
        <v>430</v>
      </c>
      <c r="Q177" s="77">
        <v>300</v>
      </c>
      <c r="R177" s="77">
        <v>890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t="s">
        <v>3638</v>
      </c>
      <c r="AO177" s="77"/>
      <c r="AP177" s="77"/>
      <c r="AQ177" s="77"/>
      <c r="AR177" s="77"/>
      <c r="AS177" s="97"/>
      <c r="AT177" s="77">
        <v>838</v>
      </c>
      <c r="AU177" s="77">
        <v>58</v>
      </c>
      <c r="AV177" s="94" t="s">
        <v>3114</v>
      </c>
      <c r="AW177" s="77" t="s">
        <v>2957</v>
      </c>
      <c r="AX177" s="94" t="s">
        <v>3406</v>
      </c>
      <c r="AY177" s="77"/>
      <c r="AZ177" s="83">
        <f t="shared" si="7"/>
        <v>0.11481</v>
      </c>
    </row>
    <row r="178" spans="1:52" s="99" customFormat="1" ht="34.950000000000003" customHeight="1" x14ac:dyDescent="0.45">
      <c r="A178" s="93" t="s">
        <v>5848</v>
      </c>
      <c r="B178" s="77">
        <v>1</v>
      </c>
      <c r="C178" s="93" t="s">
        <v>6388</v>
      </c>
      <c r="D178" s="93"/>
      <c r="E178" s="93"/>
      <c r="F178" s="94"/>
      <c r="G178" s="93"/>
      <c r="H178" s="77"/>
      <c r="I178" s="95">
        <v>2269</v>
      </c>
      <c r="J178" s="77"/>
      <c r="K178" s="77"/>
      <c r="L178" s="93" t="s">
        <v>3090</v>
      </c>
      <c r="M178" s="96"/>
      <c r="N178" s="96" t="s">
        <v>5314</v>
      </c>
      <c r="O178" s="79">
        <v>1</v>
      </c>
      <c r="P178" s="77">
        <v>760</v>
      </c>
      <c r="Q178" s="77">
        <v>360</v>
      </c>
      <c r="R178" s="77">
        <v>1850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839</v>
      </c>
      <c r="AU178" s="77">
        <v>58</v>
      </c>
      <c r="AV178" s="94" t="s">
        <v>3114</v>
      </c>
      <c r="AW178" s="77" t="s">
        <v>2957</v>
      </c>
      <c r="AX178" s="94" t="s">
        <v>3406</v>
      </c>
      <c r="AY178" s="77"/>
      <c r="AZ178" s="83">
        <f t="shared" si="7"/>
        <v>0.50616000000000005</v>
      </c>
    </row>
    <row r="179" spans="1:52" s="99" customFormat="1" ht="34.950000000000003" customHeight="1" x14ac:dyDescent="0.45">
      <c r="A179" s="93" t="s">
        <v>5848</v>
      </c>
      <c r="B179" s="77">
        <v>1</v>
      </c>
      <c r="C179" s="93" t="s">
        <v>6388</v>
      </c>
      <c r="D179" s="93"/>
      <c r="E179" s="93"/>
      <c r="F179" s="94"/>
      <c r="G179" s="93"/>
      <c r="H179" s="77"/>
      <c r="I179" s="95">
        <v>2270</v>
      </c>
      <c r="J179" s="77"/>
      <c r="K179" s="77"/>
      <c r="L179" s="93" t="s">
        <v>3090</v>
      </c>
      <c r="M179" s="96"/>
      <c r="N179" s="96" t="s">
        <v>3091</v>
      </c>
      <c r="O179" s="79">
        <v>1</v>
      </c>
      <c r="P179" s="77">
        <v>460</v>
      </c>
      <c r="Q179" s="77">
        <v>515</v>
      </c>
      <c r="R179" s="77">
        <v>1790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t="s">
        <v>5315</v>
      </c>
      <c r="AO179" s="77"/>
      <c r="AP179" s="77"/>
      <c r="AQ179" s="77"/>
      <c r="AR179" s="77"/>
      <c r="AS179" s="97"/>
      <c r="AT179" s="77">
        <v>840</v>
      </c>
      <c r="AU179" s="77">
        <v>58</v>
      </c>
      <c r="AV179" s="94" t="s">
        <v>3114</v>
      </c>
      <c r="AW179" s="77" t="s">
        <v>2957</v>
      </c>
      <c r="AX179" s="94" t="s">
        <v>3406</v>
      </c>
      <c r="AY179" s="77"/>
      <c r="AZ179" s="83">
        <f t="shared" si="7"/>
        <v>0.42405100000000001</v>
      </c>
    </row>
    <row r="180" spans="1:52" s="99" customFormat="1" ht="34.950000000000003" customHeight="1" x14ac:dyDescent="0.45">
      <c r="A180" s="93" t="s">
        <v>5848</v>
      </c>
      <c r="B180" s="77">
        <v>1</v>
      </c>
      <c r="C180" s="93" t="s">
        <v>6388</v>
      </c>
      <c r="D180" s="93"/>
      <c r="E180" s="93"/>
      <c r="F180" s="94"/>
      <c r="G180" s="93"/>
      <c r="H180" s="77"/>
      <c r="I180" s="95">
        <v>2271</v>
      </c>
      <c r="J180" s="77"/>
      <c r="K180" s="77"/>
      <c r="L180" s="93" t="s">
        <v>3090</v>
      </c>
      <c r="M180" s="96"/>
      <c r="N180" s="96" t="s">
        <v>3091</v>
      </c>
      <c r="O180" s="79">
        <v>1</v>
      </c>
      <c r="P180" s="77">
        <v>460</v>
      </c>
      <c r="Q180" s="77">
        <v>515</v>
      </c>
      <c r="R180" s="77">
        <v>1790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841</v>
      </c>
      <c r="AU180" s="77">
        <v>58</v>
      </c>
      <c r="AV180" s="94" t="s">
        <v>3114</v>
      </c>
      <c r="AW180" s="77" t="s">
        <v>2876</v>
      </c>
      <c r="AX180" s="94" t="s">
        <v>3406</v>
      </c>
      <c r="AY180" s="77"/>
      <c r="AZ180" s="83">
        <f t="shared" si="7"/>
        <v>0.42405100000000001</v>
      </c>
    </row>
    <row r="181" spans="1:52" s="99" customFormat="1" ht="34.950000000000003" customHeight="1" x14ac:dyDescent="0.45">
      <c r="A181" s="93" t="s">
        <v>5848</v>
      </c>
      <c r="B181" s="77">
        <v>1</v>
      </c>
      <c r="C181" s="93" t="s">
        <v>6536</v>
      </c>
      <c r="D181" s="93"/>
      <c r="E181" s="93"/>
      <c r="F181" s="94"/>
      <c r="G181" s="93"/>
      <c r="H181" s="77"/>
      <c r="I181" s="95">
        <v>2272</v>
      </c>
      <c r="J181" s="77"/>
      <c r="K181" s="77"/>
      <c r="L181" s="93" t="s">
        <v>3510</v>
      </c>
      <c r="M181" s="96" t="s">
        <v>6537</v>
      </c>
      <c r="N181" s="96"/>
      <c r="O181" s="79">
        <v>1</v>
      </c>
      <c r="P181" s="77">
        <v>3650</v>
      </c>
      <c r="Q181" s="77">
        <v>900</v>
      </c>
      <c r="R181" s="77">
        <v>2400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842</v>
      </c>
      <c r="AU181" s="77">
        <v>58</v>
      </c>
      <c r="AV181" s="94" t="s">
        <v>3114</v>
      </c>
      <c r="AW181" s="77" t="s">
        <v>2876</v>
      </c>
      <c r="AX181" s="94" t="s">
        <v>3063</v>
      </c>
      <c r="AY181" s="77" t="s">
        <v>6495</v>
      </c>
      <c r="AZ181" s="83">
        <f t="shared" si="7"/>
        <v>7.8840000000000003</v>
      </c>
    </row>
    <row r="182" spans="1:52" s="99" customFormat="1" ht="34.950000000000003" customHeight="1" x14ac:dyDescent="0.45">
      <c r="A182" s="93" t="s">
        <v>5848</v>
      </c>
      <c r="B182" s="77">
        <v>1</v>
      </c>
      <c r="C182" s="93" t="s">
        <v>6536</v>
      </c>
      <c r="D182" s="93"/>
      <c r="E182" s="93"/>
      <c r="F182" s="94"/>
      <c r="G182" s="93"/>
      <c r="H182" s="77"/>
      <c r="I182" s="95">
        <v>2273</v>
      </c>
      <c r="J182" s="77"/>
      <c r="K182" s="77"/>
      <c r="L182" s="93" t="s">
        <v>3510</v>
      </c>
      <c r="M182" s="96" t="s">
        <v>6537</v>
      </c>
      <c r="N182" s="96"/>
      <c r="O182" s="79">
        <v>1</v>
      </c>
      <c r="P182" s="77">
        <v>3050</v>
      </c>
      <c r="Q182" s="77">
        <v>900</v>
      </c>
      <c r="R182" s="77">
        <v>2400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843</v>
      </c>
      <c r="AU182" s="77">
        <v>58</v>
      </c>
      <c r="AV182" s="94" t="s">
        <v>3114</v>
      </c>
      <c r="AW182" s="77" t="s">
        <v>2876</v>
      </c>
      <c r="AX182" s="94" t="s">
        <v>3043</v>
      </c>
      <c r="AY182" s="77" t="s">
        <v>6495</v>
      </c>
      <c r="AZ182" s="83">
        <f t="shared" si="7"/>
        <v>6.5880000000000001</v>
      </c>
    </row>
    <row r="183" spans="1:52" s="99" customFormat="1" ht="34.950000000000003" customHeight="1" x14ac:dyDescent="0.45">
      <c r="A183" s="93" t="s">
        <v>5848</v>
      </c>
      <c r="B183" s="77">
        <v>1</v>
      </c>
      <c r="C183" s="93" t="s">
        <v>6536</v>
      </c>
      <c r="D183" s="93"/>
      <c r="E183" s="93"/>
      <c r="F183" s="94"/>
      <c r="G183" s="93"/>
      <c r="H183" s="77"/>
      <c r="I183" s="95"/>
      <c r="J183" s="77"/>
      <c r="K183" s="77"/>
      <c r="L183" s="93" t="s">
        <v>6538</v>
      </c>
      <c r="M183" s="96"/>
      <c r="N183" s="96"/>
      <c r="O183" s="79">
        <v>1</v>
      </c>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c r="AU183" s="77"/>
      <c r="AV183" s="94"/>
      <c r="AW183" s="77"/>
      <c r="AX183" s="94"/>
      <c r="AY183" s="77"/>
      <c r="AZ183" s="83">
        <f t="shared" si="7"/>
        <v>0</v>
      </c>
    </row>
    <row r="184" spans="1:52" s="99" customFormat="1" ht="34.950000000000003" customHeight="1" x14ac:dyDescent="0.45">
      <c r="A184" s="93" t="s">
        <v>5848</v>
      </c>
      <c r="B184" s="77">
        <v>1</v>
      </c>
      <c r="C184" s="93" t="s">
        <v>6536</v>
      </c>
      <c r="D184" s="93"/>
      <c r="E184" s="93"/>
      <c r="F184" s="94"/>
      <c r="G184" s="93"/>
      <c r="H184" s="77"/>
      <c r="I184" s="95"/>
      <c r="J184" s="77"/>
      <c r="K184" s="77"/>
      <c r="L184" s="93" t="s">
        <v>6523</v>
      </c>
      <c r="M184" s="96"/>
      <c r="N184" s="96"/>
      <c r="O184" s="79">
        <v>1</v>
      </c>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c r="AU184" s="77"/>
      <c r="AV184" s="94"/>
      <c r="AW184" s="77"/>
      <c r="AX184" s="94"/>
      <c r="AY184" s="77"/>
      <c r="AZ184" s="83">
        <f t="shared" si="7"/>
        <v>0</v>
      </c>
    </row>
    <row r="185" spans="1:52" s="99" customFormat="1" ht="34.950000000000003" customHeight="1" x14ac:dyDescent="0.45">
      <c r="A185" s="93" t="s">
        <v>5848</v>
      </c>
      <c r="B185" s="77">
        <v>1</v>
      </c>
      <c r="C185" s="93" t="s">
        <v>6536</v>
      </c>
      <c r="D185" s="93"/>
      <c r="E185" s="93"/>
      <c r="F185" s="94"/>
      <c r="G185" s="93"/>
      <c r="H185" s="77"/>
      <c r="I185" s="95"/>
      <c r="J185" s="77"/>
      <c r="K185" s="77"/>
      <c r="L185" s="93" t="s">
        <v>5839</v>
      </c>
      <c r="M185" s="96"/>
      <c r="N185" s="96"/>
      <c r="O185" s="79">
        <v>10</v>
      </c>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c r="AU185" s="77"/>
      <c r="AV185" s="94"/>
      <c r="AW185" s="77"/>
      <c r="AX185" s="94"/>
      <c r="AY185" s="77"/>
      <c r="AZ185" s="83">
        <v>1</v>
      </c>
    </row>
    <row r="186" spans="1:52" s="99" customFormat="1" ht="34.950000000000003" customHeight="1" x14ac:dyDescent="0.45">
      <c r="A186" s="93" t="s">
        <v>5848</v>
      </c>
      <c r="B186" s="77">
        <v>1</v>
      </c>
      <c r="C186" s="93" t="s">
        <v>6539</v>
      </c>
      <c r="D186" s="93"/>
      <c r="E186" s="93"/>
      <c r="F186" s="94"/>
      <c r="G186" s="93"/>
      <c r="H186" s="77"/>
      <c r="I186" s="95"/>
      <c r="J186" s="77"/>
      <c r="K186" s="77"/>
      <c r="L186" s="93" t="s">
        <v>6540</v>
      </c>
      <c r="M186" s="96" t="s">
        <v>6541</v>
      </c>
      <c r="N186" s="96"/>
      <c r="O186" s="79">
        <v>15</v>
      </c>
      <c r="P186" s="77">
        <v>1800</v>
      </c>
      <c r="Q186" s="77">
        <v>320</v>
      </c>
      <c r="R186" s="77">
        <v>2900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c r="AU186" s="77"/>
      <c r="AV186" s="94"/>
      <c r="AW186" s="77"/>
      <c r="AX186" s="94"/>
      <c r="AY186" s="77" t="s">
        <v>6495</v>
      </c>
      <c r="AZ186" s="83">
        <f t="shared" si="7"/>
        <v>25.056000000000001</v>
      </c>
    </row>
    <row r="187" spans="1:52" s="99" customFormat="1" ht="34.950000000000003" customHeight="1" x14ac:dyDescent="0.45">
      <c r="A187" s="93" t="s">
        <v>5848</v>
      </c>
      <c r="B187" s="77">
        <v>1</v>
      </c>
      <c r="C187" s="93" t="s">
        <v>6539</v>
      </c>
      <c r="D187" s="93"/>
      <c r="E187" s="93"/>
      <c r="F187" s="94"/>
      <c r="G187" s="93"/>
      <c r="H187" s="77"/>
      <c r="I187" s="95"/>
      <c r="J187" s="77"/>
      <c r="K187" s="77"/>
      <c r="L187" s="93" t="s">
        <v>6540</v>
      </c>
      <c r="M187" s="96" t="s">
        <v>6541</v>
      </c>
      <c r="N187" s="96"/>
      <c r="O187" s="79">
        <v>1</v>
      </c>
      <c r="P187" s="77">
        <v>1500</v>
      </c>
      <c r="Q187" s="77">
        <v>320</v>
      </c>
      <c r="R187" s="77">
        <v>2900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t="s">
        <v>6495</v>
      </c>
      <c r="AZ187" s="83">
        <f t="shared" si="7"/>
        <v>1.3919999999999999</v>
      </c>
    </row>
    <row r="188" spans="1:52" s="99" customFormat="1" ht="34.950000000000003" customHeight="1" x14ac:dyDescent="0.45">
      <c r="A188" s="93" t="s">
        <v>5848</v>
      </c>
      <c r="B188" s="77">
        <v>1</v>
      </c>
      <c r="C188" s="93" t="s">
        <v>6539</v>
      </c>
      <c r="D188" s="93"/>
      <c r="E188" s="93"/>
      <c r="F188" s="94"/>
      <c r="G188" s="93"/>
      <c r="H188" s="77"/>
      <c r="I188" s="95"/>
      <c r="J188" s="77"/>
      <c r="K188" s="77"/>
      <c r="L188" s="93" t="s">
        <v>6523</v>
      </c>
      <c r="M188" s="96"/>
      <c r="N188" s="96"/>
      <c r="O188" s="79">
        <v>1</v>
      </c>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c r="AZ188" s="83">
        <f t="shared" si="7"/>
        <v>0</v>
      </c>
    </row>
    <row r="189" spans="1:52" s="99" customFormat="1" ht="34.950000000000003" customHeight="1" x14ac:dyDescent="0.45">
      <c r="A189" s="93" t="s">
        <v>5848</v>
      </c>
      <c r="B189" s="77">
        <v>1</v>
      </c>
      <c r="C189" s="93" t="s">
        <v>6539</v>
      </c>
      <c r="D189" s="93"/>
      <c r="E189" s="93"/>
      <c r="F189" s="94"/>
      <c r="G189" s="93"/>
      <c r="H189" s="77"/>
      <c r="I189" s="95"/>
      <c r="J189" s="77"/>
      <c r="K189" s="77"/>
      <c r="L189" s="93" t="s">
        <v>6524</v>
      </c>
      <c r="M189" s="96"/>
      <c r="N189" s="96"/>
      <c r="O189" s="79">
        <v>350</v>
      </c>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c r="AZ189" s="83">
        <v>35</v>
      </c>
    </row>
    <row r="190" spans="1:52" s="99" customFormat="1" ht="34.950000000000003" customHeight="1" x14ac:dyDescent="0.45">
      <c r="A190" s="93" t="s">
        <v>5848</v>
      </c>
      <c r="B190" s="77">
        <v>1</v>
      </c>
      <c r="C190" s="93" t="s">
        <v>6539</v>
      </c>
      <c r="D190" s="93"/>
      <c r="E190" s="93"/>
      <c r="F190" s="94"/>
      <c r="G190" s="93"/>
      <c r="H190" s="77"/>
      <c r="I190" s="95"/>
      <c r="J190" s="77"/>
      <c r="K190" s="77"/>
      <c r="L190" s="93" t="s">
        <v>5839</v>
      </c>
      <c r="M190" s="96"/>
      <c r="N190" s="96"/>
      <c r="O190" s="79">
        <v>60</v>
      </c>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c r="AU190" s="77"/>
      <c r="AV190" s="94"/>
      <c r="AW190" s="77"/>
      <c r="AX190" s="94"/>
      <c r="AY190" s="77"/>
      <c r="AZ190" s="83">
        <v>6</v>
      </c>
    </row>
    <row r="191" spans="1:52" s="99" customFormat="1" ht="34.950000000000003" customHeight="1" x14ac:dyDescent="0.45">
      <c r="A191" s="93" t="s">
        <v>5848</v>
      </c>
      <c r="B191" s="77">
        <v>1</v>
      </c>
      <c r="C191" s="93" t="s">
        <v>5280</v>
      </c>
      <c r="D191" s="93"/>
      <c r="E191" s="93"/>
      <c r="F191" s="94"/>
      <c r="G191" s="93"/>
      <c r="H191" s="77"/>
      <c r="I191" s="95">
        <v>2141</v>
      </c>
      <c r="J191" s="77"/>
      <c r="K191" s="77"/>
      <c r="L191" s="93" t="s">
        <v>3090</v>
      </c>
      <c r="M191" s="96"/>
      <c r="N191" s="96" t="s">
        <v>3903</v>
      </c>
      <c r="O191" s="79">
        <v>1</v>
      </c>
      <c r="P191" s="77">
        <v>900</v>
      </c>
      <c r="Q191" s="77">
        <v>515</v>
      </c>
      <c r="R191" s="77">
        <v>1790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711</v>
      </c>
      <c r="AU191" s="77">
        <v>58</v>
      </c>
      <c r="AV191" s="94" t="s">
        <v>3114</v>
      </c>
      <c r="AW191" s="77" t="s">
        <v>2876</v>
      </c>
      <c r="AX191" s="94"/>
      <c r="AY191" s="98"/>
      <c r="AZ191" s="83">
        <f t="shared" ref="AZ191:AZ202" si="8">P191*Q191*R191/1000000000*O191</f>
        <v>0.82966499999999999</v>
      </c>
    </row>
    <row r="192" spans="1:52" s="99" customFormat="1" ht="34.950000000000003" customHeight="1" x14ac:dyDescent="0.45">
      <c r="A192" s="93" t="s">
        <v>5848</v>
      </c>
      <c r="B192" s="77">
        <v>1</v>
      </c>
      <c r="C192" s="93" t="s">
        <v>5280</v>
      </c>
      <c r="D192" s="93"/>
      <c r="E192" s="93"/>
      <c r="F192" s="94"/>
      <c r="G192" s="93"/>
      <c r="H192" s="77"/>
      <c r="I192" s="95">
        <v>2142</v>
      </c>
      <c r="J192" s="77"/>
      <c r="K192" s="77"/>
      <c r="L192" s="93" t="s">
        <v>5140</v>
      </c>
      <c r="M192" s="96"/>
      <c r="N192" s="96"/>
      <c r="O192" s="79">
        <v>1</v>
      </c>
      <c r="P192" s="77">
        <v>950</v>
      </c>
      <c r="Q192" s="77">
        <v>500</v>
      </c>
      <c r="R192" s="77">
        <v>1000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712</v>
      </c>
      <c r="AU192" s="77">
        <v>58</v>
      </c>
      <c r="AV192" s="94" t="s">
        <v>3114</v>
      </c>
      <c r="AW192" s="77" t="s">
        <v>2874</v>
      </c>
      <c r="AX192" s="94"/>
      <c r="AY192" s="98"/>
      <c r="AZ192" s="83">
        <f t="shared" si="8"/>
        <v>0.47499999999999998</v>
      </c>
    </row>
    <row r="193" spans="1:52" s="99" customFormat="1" ht="34.950000000000003" customHeight="1" x14ac:dyDescent="0.45">
      <c r="A193" s="93" t="s">
        <v>5848</v>
      </c>
      <c r="B193" s="77">
        <v>1</v>
      </c>
      <c r="C193" s="93" t="s">
        <v>5280</v>
      </c>
      <c r="D193" s="93"/>
      <c r="E193" s="93"/>
      <c r="F193" s="94"/>
      <c r="G193" s="93"/>
      <c r="H193" s="77"/>
      <c r="I193" s="95">
        <v>2143</v>
      </c>
      <c r="J193" s="77"/>
      <c r="K193" s="77"/>
      <c r="L193" s="93" t="s">
        <v>3497</v>
      </c>
      <c r="M193" s="96"/>
      <c r="N193" s="96"/>
      <c r="O193" s="79">
        <v>1</v>
      </c>
      <c r="P193" s="77">
        <v>880</v>
      </c>
      <c r="Q193" s="77">
        <v>430</v>
      </c>
      <c r="R193" s="77">
        <v>1750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713</v>
      </c>
      <c r="AU193" s="77">
        <v>58</v>
      </c>
      <c r="AV193" s="94" t="s">
        <v>3114</v>
      </c>
      <c r="AW193" s="77" t="s">
        <v>2876</v>
      </c>
      <c r="AX193" s="94"/>
      <c r="AY193" s="98"/>
      <c r="AZ193" s="83">
        <f t="shared" si="8"/>
        <v>0.66220000000000001</v>
      </c>
    </row>
    <row r="194" spans="1:52" s="150" customFormat="1" ht="34.950000000000003" customHeight="1" x14ac:dyDescent="0.45">
      <c r="A194" s="142" t="s">
        <v>5848</v>
      </c>
      <c r="B194" s="143">
        <v>1</v>
      </c>
      <c r="C194" s="142" t="s">
        <v>5280</v>
      </c>
      <c r="D194" s="142"/>
      <c r="E194" s="142"/>
      <c r="F194" s="144"/>
      <c r="G194" s="142"/>
      <c r="H194" s="143"/>
      <c r="I194" s="145">
        <v>2144</v>
      </c>
      <c r="J194" s="143"/>
      <c r="K194" s="143"/>
      <c r="L194" s="142" t="s">
        <v>3520</v>
      </c>
      <c r="M194" s="146" t="s">
        <v>5870</v>
      </c>
      <c r="N194" s="146" t="s">
        <v>5281</v>
      </c>
      <c r="O194" s="147">
        <v>1</v>
      </c>
      <c r="P194" s="143">
        <v>430</v>
      </c>
      <c r="Q194" s="143">
        <v>480</v>
      </c>
      <c r="R194" s="143">
        <v>780</v>
      </c>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4"/>
      <c r="AN194" s="144"/>
      <c r="AO194" s="143"/>
      <c r="AP194" s="143"/>
      <c r="AQ194" s="143"/>
      <c r="AR194" s="143"/>
      <c r="AS194" s="148"/>
      <c r="AT194" s="143">
        <v>714</v>
      </c>
      <c r="AU194" s="143">
        <v>58</v>
      </c>
      <c r="AV194" s="144" t="s">
        <v>3114</v>
      </c>
      <c r="AW194" s="143" t="s">
        <v>2957</v>
      </c>
      <c r="AX194" s="144"/>
      <c r="AY194" s="205"/>
      <c r="AZ194" s="149">
        <f t="shared" si="8"/>
        <v>0.160992</v>
      </c>
    </row>
    <row r="195" spans="1:52" s="99" customFormat="1" ht="34.950000000000003" customHeight="1" x14ac:dyDescent="0.45">
      <c r="A195" s="93" t="s">
        <v>5848</v>
      </c>
      <c r="B195" s="77">
        <v>1</v>
      </c>
      <c r="C195" s="93" t="s">
        <v>5280</v>
      </c>
      <c r="D195" s="93"/>
      <c r="E195" s="93"/>
      <c r="F195" s="94"/>
      <c r="G195" s="93"/>
      <c r="H195" s="77"/>
      <c r="I195" s="95">
        <v>2145</v>
      </c>
      <c r="J195" s="77"/>
      <c r="K195" s="77"/>
      <c r="L195" s="93" t="s">
        <v>3106</v>
      </c>
      <c r="M195" s="96" t="s">
        <v>5861</v>
      </c>
      <c r="N195" s="96"/>
      <c r="O195" s="79">
        <v>1</v>
      </c>
      <c r="P195" s="77">
        <v>450</v>
      </c>
      <c r="Q195" s="77">
        <v>450</v>
      </c>
      <c r="R195" s="77">
        <v>700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715</v>
      </c>
      <c r="AU195" s="77">
        <v>58</v>
      </c>
      <c r="AV195" s="94" t="s">
        <v>3114</v>
      </c>
      <c r="AW195" s="77" t="s">
        <v>2874</v>
      </c>
      <c r="AX195" s="94"/>
      <c r="AY195" s="98"/>
      <c r="AZ195" s="83">
        <f t="shared" si="8"/>
        <v>0.14174999999999999</v>
      </c>
    </row>
    <row r="196" spans="1:52" s="150" customFormat="1" ht="34.950000000000003" customHeight="1" x14ac:dyDescent="0.45">
      <c r="A196" s="142" t="s">
        <v>5848</v>
      </c>
      <c r="B196" s="143">
        <v>1</v>
      </c>
      <c r="C196" s="142" t="s">
        <v>5280</v>
      </c>
      <c r="D196" s="142"/>
      <c r="E196" s="142"/>
      <c r="F196" s="144"/>
      <c r="G196" s="142"/>
      <c r="H196" s="143"/>
      <c r="I196" s="145">
        <v>2146</v>
      </c>
      <c r="J196" s="143"/>
      <c r="K196" s="143"/>
      <c r="L196" s="142" t="s">
        <v>3106</v>
      </c>
      <c r="M196" s="146"/>
      <c r="N196" s="146"/>
      <c r="O196" s="147">
        <v>1</v>
      </c>
      <c r="P196" s="143">
        <v>450</v>
      </c>
      <c r="Q196" s="143">
        <v>450</v>
      </c>
      <c r="R196" s="143">
        <v>700</v>
      </c>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4"/>
      <c r="AN196" s="144"/>
      <c r="AO196" s="143"/>
      <c r="AP196" s="143"/>
      <c r="AQ196" s="143"/>
      <c r="AR196" s="143"/>
      <c r="AS196" s="148"/>
      <c r="AT196" s="143">
        <v>716</v>
      </c>
      <c r="AU196" s="143">
        <v>58</v>
      </c>
      <c r="AV196" s="144" t="s">
        <v>3114</v>
      </c>
      <c r="AW196" s="143" t="s">
        <v>2874</v>
      </c>
      <c r="AX196" s="144"/>
      <c r="AY196" s="205"/>
      <c r="AZ196" s="149">
        <f t="shared" si="8"/>
        <v>0.14174999999999999</v>
      </c>
    </row>
    <row r="197" spans="1:52" s="150" customFormat="1" ht="34.950000000000003" customHeight="1" x14ac:dyDescent="0.45">
      <c r="A197" s="142" t="s">
        <v>5848</v>
      </c>
      <c r="B197" s="143">
        <v>1</v>
      </c>
      <c r="C197" s="142" t="s">
        <v>5280</v>
      </c>
      <c r="D197" s="142"/>
      <c r="E197" s="142"/>
      <c r="F197" s="144"/>
      <c r="G197" s="142"/>
      <c r="H197" s="143"/>
      <c r="I197" s="145">
        <v>2147</v>
      </c>
      <c r="J197" s="143"/>
      <c r="K197" s="143"/>
      <c r="L197" s="142" t="s">
        <v>3106</v>
      </c>
      <c r="M197" s="146"/>
      <c r="N197" s="146"/>
      <c r="O197" s="147">
        <v>1</v>
      </c>
      <c r="P197" s="143">
        <v>450</v>
      </c>
      <c r="Q197" s="143">
        <v>450</v>
      </c>
      <c r="R197" s="143">
        <v>700</v>
      </c>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4"/>
      <c r="AN197" s="144"/>
      <c r="AO197" s="143"/>
      <c r="AP197" s="143"/>
      <c r="AQ197" s="143"/>
      <c r="AR197" s="143"/>
      <c r="AS197" s="148"/>
      <c r="AT197" s="143">
        <v>717</v>
      </c>
      <c r="AU197" s="143">
        <v>58</v>
      </c>
      <c r="AV197" s="144" t="s">
        <v>3114</v>
      </c>
      <c r="AW197" s="143" t="s">
        <v>2874</v>
      </c>
      <c r="AX197" s="144"/>
      <c r="AY197" s="205"/>
      <c r="AZ197" s="149">
        <f t="shared" si="8"/>
        <v>0.14174999999999999</v>
      </c>
    </row>
    <row r="198" spans="1:52" s="150" customFormat="1" ht="34.950000000000003" customHeight="1" x14ac:dyDescent="0.45">
      <c r="A198" s="142" t="s">
        <v>5848</v>
      </c>
      <c r="B198" s="143">
        <v>1</v>
      </c>
      <c r="C198" s="142" t="s">
        <v>5280</v>
      </c>
      <c r="D198" s="142"/>
      <c r="E198" s="142"/>
      <c r="F198" s="144"/>
      <c r="G198" s="142"/>
      <c r="H198" s="143"/>
      <c r="I198" s="145">
        <v>2148</v>
      </c>
      <c r="J198" s="143"/>
      <c r="K198" s="143"/>
      <c r="L198" s="142" t="s">
        <v>3106</v>
      </c>
      <c r="M198" s="146"/>
      <c r="N198" s="146"/>
      <c r="O198" s="147">
        <v>1</v>
      </c>
      <c r="P198" s="143">
        <v>450</v>
      </c>
      <c r="Q198" s="143">
        <v>450</v>
      </c>
      <c r="R198" s="143">
        <v>700</v>
      </c>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4"/>
      <c r="AN198" s="144"/>
      <c r="AO198" s="143"/>
      <c r="AP198" s="143"/>
      <c r="AQ198" s="143"/>
      <c r="AR198" s="143"/>
      <c r="AS198" s="148"/>
      <c r="AT198" s="143">
        <v>718</v>
      </c>
      <c r="AU198" s="143">
        <v>58</v>
      </c>
      <c r="AV198" s="144" t="s">
        <v>3114</v>
      </c>
      <c r="AW198" s="143" t="s">
        <v>2876</v>
      </c>
      <c r="AX198" s="144"/>
      <c r="AY198" s="205"/>
      <c r="AZ198" s="149">
        <f t="shared" si="8"/>
        <v>0.14174999999999999</v>
      </c>
    </row>
    <row r="199" spans="1:52" s="99" customFormat="1" ht="34.950000000000003" customHeight="1" x14ac:dyDescent="0.45">
      <c r="A199" s="93" t="s">
        <v>5848</v>
      </c>
      <c r="B199" s="77">
        <v>1</v>
      </c>
      <c r="C199" s="93" t="s">
        <v>5280</v>
      </c>
      <c r="D199" s="93"/>
      <c r="E199" s="93"/>
      <c r="F199" s="94"/>
      <c r="G199" s="93"/>
      <c r="H199" s="77"/>
      <c r="I199" s="95">
        <v>2149</v>
      </c>
      <c r="J199" s="77"/>
      <c r="K199" s="77"/>
      <c r="L199" s="93" t="s">
        <v>2910</v>
      </c>
      <c r="M199" s="96"/>
      <c r="N199" s="96" t="s">
        <v>5131</v>
      </c>
      <c r="O199" s="79">
        <v>1</v>
      </c>
      <c r="P199" s="77">
        <v>1800</v>
      </c>
      <c r="Q199" s="77">
        <v>400</v>
      </c>
      <c r="R199" s="77">
        <v>1800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719</v>
      </c>
      <c r="AU199" s="77">
        <v>58</v>
      </c>
      <c r="AV199" s="94" t="s">
        <v>3114</v>
      </c>
      <c r="AW199" s="77" t="s">
        <v>2874</v>
      </c>
      <c r="AX199" s="94"/>
      <c r="AY199" s="98"/>
      <c r="AZ199" s="83">
        <f t="shared" si="8"/>
        <v>1.296</v>
      </c>
    </row>
    <row r="200" spans="1:52" s="99" customFormat="1" ht="34.950000000000003" customHeight="1" x14ac:dyDescent="0.45">
      <c r="A200" s="93" t="s">
        <v>5848</v>
      </c>
      <c r="B200" s="77">
        <v>1</v>
      </c>
      <c r="C200" s="93" t="s">
        <v>5280</v>
      </c>
      <c r="D200" s="93"/>
      <c r="E200" s="93"/>
      <c r="F200" s="94"/>
      <c r="G200" s="93"/>
      <c r="H200" s="77"/>
      <c r="I200" s="95">
        <v>2150</v>
      </c>
      <c r="J200" s="77"/>
      <c r="K200" s="77"/>
      <c r="L200" s="93" t="s">
        <v>3533</v>
      </c>
      <c r="M200" s="96"/>
      <c r="N200" s="96"/>
      <c r="O200" s="79">
        <v>1</v>
      </c>
      <c r="P200" s="77">
        <v>400</v>
      </c>
      <c r="Q200" s="77">
        <v>730</v>
      </c>
      <c r="R200" s="77">
        <v>740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720</v>
      </c>
      <c r="AU200" s="77">
        <v>58</v>
      </c>
      <c r="AV200" s="94" t="s">
        <v>3114</v>
      </c>
      <c r="AW200" s="77" t="s">
        <v>2876</v>
      </c>
      <c r="AX200" s="94"/>
      <c r="AY200" s="98"/>
      <c r="AZ200" s="83">
        <f t="shared" si="8"/>
        <v>0.21607999999999999</v>
      </c>
    </row>
    <row r="201" spans="1:52" s="99" customFormat="1" ht="34.950000000000003" customHeight="1" x14ac:dyDescent="0.45">
      <c r="A201" s="93" t="s">
        <v>5848</v>
      </c>
      <c r="B201" s="77">
        <v>1</v>
      </c>
      <c r="C201" s="93" t="s">
        <v>5280</v>
      </c>
      <c r="D201" s="93"/>
      <c r="E201" s="93"/>
      <c r="F201" s="94"/>
      <c r="G201" s="93"/>
      <c r="H201" s="77"/>
      <c r="I201" s="95">
        <v>2151</v>
      </c>
      <c r="J201" s="77"/>
      <c r="K201" s="77"/>
      <c r="L201" s="93" t="s">
        <v>5165</v>
      </c>
      <c r="M201" s="96"/>
      <c r="N201" s="96" t="s">
        <v>5282</v>
      </c>
      <c r="O201" s="79">
        <v>1</v>
      </c>
      <c r="P201" s="77">
        <v>1000</v>
      </c>
      <c r="Q201" s="77">
        <v>350</v>
      </c>
      <c r="R201" s="77">
        <v>900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721</v>
      </c>
      <c r="AU201" s="77">
        <v>58</v>
      </c>
      <c r="AV201" s="94" t="s">
        <v>3114</v>
      </c>
      <c r="AW201" s="77" t="s">
        <v>2876</v>
      </c>
      <c r="AX201" s="94"/>
      <c r="AY201" s="98"/>
      <c r="AZ201" s="83">
        <f t="shared" si="8"/>
        <v>0.315</v>
      </c>
    </row>
    <row r="202" spans="1:52" s="99" customFormat="1" ht="34.950000000000003" customHeight="1" x14ac:dyDescent="0.45">
      <c r="A202" s="93" t="s">
        <v>5848</v>
      </c>
      <c r="B202" s="77">
        <v>1</v>
      </c>
      <c r="C202" s="93" t="s">
        <v>5280</v>
      </c>
      <c r="D202" s="93"/>
      <c r="E202" s="93"/>
      <c r="F202" s="94"/>
      <c r="G202" s="93"/>
      <c r="H202" s="77"/>
      <c r="I202" s="95"/>
      <c r="J202" s="77"/>
      <c r="K202" s="77"/>
      <c r="L202" s="93" t="s">
        <v>2877</v>
      </c>
      <c r="M202" s="96" t="s">
        <v>9424</v>
      </c>
      <c r="N202" s="96"/>
      <c r="O202" s="79">
        <v>1</v>
      </c>
      <c r="P202" s="77">
        <v>560</v>
      </c>
      <c r="Q202" s="77">
        <v>560</v>
      </c>
      <c r="R202" s="77">
        <v>800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c r="AU202" s="77"/>
      <c r="AV202" s="94"/>
      <c r="AW202" s="77"/>
      <c r="AX202" s="94"/>
      <c r="AY202" s="98"/>
      <c r="AZ202" s="83">
        <f t="shared" si="8"/>
        <v>0.25087999999999999</v>
      </c>
    </row>
    <row r="203" spans="1:52" s="99" customFormat="1" ht="34.950000000000003" customHeight="1" x14ac:dyDescent="0.45">
      <c r="A203" s="93" t="s">
        <v>5848</v>
      </c>
      <c r="B203" s="77">
        <v>1</v>
      </c>
      <c r="C203" s="93" t="s">
        <v>5280</v>
      </c>
      <c r="D203" s="93"/>
      <c r="E203" s="93"/>
      <c r="F203" s="94"/>
      <c r="G203" s="93"/>
      <c r="H203" s="77"/>
      <c r="I203" s="95"/>
      <c r="J203" s="77"/>
      <c r="K203" s="77"/>
      <c r="L203" s="93" t="s">
        <v>9423</v>
      </c>
      <c r="M203" s="96" t="s">
        <v>9425</v>
      </c>
      <c r="N203" s="96"/>
      <c r="O203" s="79">
        <v>20</v>
      </c>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c r="AU203" s="77"/>
      <c r="AV203" s="94"/>
      <c r="AW203" s="77"/>
      <c r="AX203" s="94"/>
      <c r="AY203" s="98"/>
      <c r="AZ203" s="83">
        <v>2</v>
      </c>
    </row>
    <row r="204" spans="1:52" s="99" customFormat="1" ht="34.950000000000003" customHeight="1" x14ac:dyDescent="0.45">
      <c r="A204" s="93" t="s">
        <v>5848</v>
      </c>
      <c r="B204" s="77">
        <v>1</v>
      </c>
      <c r="C204" s="93" t="s">
        <v>5280</v>
      </c>
      <c r="D204" s="93"/>
      <c r="E204" s="93"/>
      <c r="F204" s="94"/>
      <c r="G204" s="93"/>
      <c r="H204" s="77"/>
      <c r="I204" s="95"/>
      <c r="J204" s="77"/>
      <c r="K204" s="77"/>
      <c r="L204" s="93" t="s">
        <v>5838</v>
      </c>
      <c r="M204" s="96"/>
      <c r="N204" s="96"/>
      <c r="O204" s="79">
        <v>80</v>
      </c>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c r="AU204" s="77"/>
      <c r="AV204" s="94"/>
      <c r="AW204" s="77"/>
      <c r="AX204" s="94"/>
      <c r="AY204" s="98"/>
      <c r="AZ204" s="83">
        <v>8</v>
      </c>
    </row>
  </sheetData>
  <autoFilter ref="A2:BN19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6D4C-76B8-4A8D-9962-FC9ABD824144}">
  <sheetPr>
    <tabColor theme="5" tint="0.59999389629810485"/>
    <pageSetUpPr fitToPage="1"/>
  </sheetPr>
  <dimension ref="A1:AZ51"/>
  <sheetViews>
    <sheetView view="pageBreakPreview" zoomScale="85" zoomScaleNormal="85" zoomScaleSheetLayoutView="85" workbookViewId="0">
      <pane ySplit="2" topLeftCell="A3" activePane="bottomLeft" state="frozen"/>
      <selection activeCell="I22" sqref="A1:AZ403"/>
      <selection pane="bottomLeft" activeCell="G9" sqref="G9"/>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5848</v>
      </c>
      <c r="B3" s="77">
        <v>2</v>
      </c>
      <c r="C3" s="93" t="s">
        <v>5226</v>
      </c>
      <c r="D3" s="93"/>
      <c r="E3" s="93"/>
      <c r="F3" s="94"/>
      <c r="G3" s="93"/>
      <c r="H3" s="77"/>
      <c r="I3" s="95" t="s">
        <v>5227</v>
      </c>
      <c r="J3" s="77"/>
      <c r="K3" s="77"/>
      <c r="L3" s="93" t="s">
        <v>2945</v>
      </c>
      <c r="M3" s="96"/>
      <c r="N3" s="96"/>
      <c r="O3" s="79">
        <v>1</v>
      </c>
      <c r="P3" s="77">
        <v>900</v>
      </c>
      <c r="Q3" s="77">
        <v>400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1047</v>
      </c>
      <c r="AU3" s="77">
        <v>57</v>
      </c>
      <c r="AV3" s="94" t="s">
        <v>3114</v>
      </c>
      <c r="AW3" s="77" t="s">
        <v>2876</v>
      </c>
      <c r="AX3" s="94" t="s">
        <v>3063</v>
      </c>
      <c r="AY3" s="77"/>
      <c r="AZ3" s="83">
        <f t="shared" ref="AZ3:AZ50" si="0">P3*Q3*R3/1000000000*O3</f>
        <v>0.64800000000000002</v>
      </c>
    </row>
    <row r="4" spans="1:52" s="99" customFormat="1" ht="34.950000000000003" customHeight="1" x14ac:dyDescent="0.45">
      <c r="A4" s="93" t="s">
        <v>5848</v>
      </c>
      <c r="B4" s="77">
        <v>2</v>
      </c>
      <c r="C4" s="93" t="s">
        <v>5226</v>
      </c>
      <c r="D4" s="93"/>
      <c r="E4" s="93"/>
      <c r="F4" s="94"/>
      <c r="G4" s="93"/>
      <c r="H4" s="77"/>
      <c r="I4" s="95" t="s">
        <v>5228</v>
      </c>
      <c r="J4" s="77"/>
      <c r="K4" s="77"/>
      <c r="L4" s="93" t="s">
        <v>2872</v>
      </c>
      <c r="M4" s="96" t="s">
        <v>6389</v>
      </c>
      <c r="N4" s="96"/>
      <c r="O4" s="79">
        <v>1</v>
      </c>
      <c r="P4" s="77">
        <v>450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1048</v>
      </c>
      <c r="AU4" s="77">
        <v>57</v>
      </c>
      <c r="AV4" s="94" t="s">
        <v>3114</v>
      </c>
      <c r="AW4" s="77" t="s">
        <v>2876</v>
      </c>
      <c r="AX4" s="94"/>
      <c r="AY4" s="77"/>
      <c r="AZ4" s="83">
        <f t="shared" si="0"/>
        <v>0.14174999999999999</v>
      </c>
    </row>
    <row r="5" spans="1:52" s="99" customFormat="1" ht="34.950000000000003" customHeight="1" x14ac:dyDescent="0.45">
      <c r="A5" s="93" t="s">
        <v>5848</v>
      </c>
      <c r="B5" s="77">
        <v>2</v>
      </c>
      <c r="C5" s="93" t="s">
        <v>5226</v>
      </c>
      <c r="D5" s="93"/>
      <c r="E5" s="93"/>
      <c r="F5" s="94"/>
      <c r="G5" s="93"/>
      <c r="H5" s="77"/>
      <c r="I5" s="95" t="s">
        <v>5229</v>
      </c>
      <c r="J5" s="77"/>
      <c r="K5" s="77"/>
      <c r="L5" s="93" t="s">
        <v>2872</v>
      </c>
      <c r="M5" s="96" t="s">
        <v>6390</v>
      </c>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1049</v>
      </c>
      <c r="AU5" s="77">
        <v>57</v>
      </c>
      <c r="AV5" s="94" t="s">
        <v>3114</v>
      </c>
      <c r="AW5" s="77" t="s">
        <v>2876</v>
      </c>
      <c r="AX5" s="94"/>
      <c r="AY5" s="77"/>
      <c r="AZ5" s="83">
        <f t="shared" si="0"/>
        <v>0.14174999999999999</v>
      </c>
    </row>
    <row r="6" spans="1:52" s="99" customFormat="1" ht="34.950000000000003" customHeight="1" x14ac:dyDescent="0.45">
      <c r="A6" s="93" t="s">
        <v>5848</v>
      </c>
      <c r="B6" s="77">
        <v>2</v>
      </c>
      <c r="C6" s="93" t="s">
        <v>5226</v>
      </c>
      <c r="D6" s="93"/>
      <c r="E6" s="93"/>
      <c r="F6" s="94"/>
      <c r="G6" s="93"/>
      <c r="H6" s="77"/>
      <c r="I6" s="95" t="s">
        <v>5230</v>
      </c>
      <c r="J6" s="77"/>
      <c r="K6" s="77"/>
      <c r="L6" s="93" t="s">
        <v>2872</v>
      </c>
      <c r="M6" s="96" t="s">
        <v>6389</v>
      </c>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1050</v>
      </c>
      <c r="AU6" s="77">
        <v>57</v>
      </c>
      <c r="AV6" s="94" t="s">
        <v>3114</v>
      </c>
      <c r="AW6" s="77" t="s">
        <v>2876</v>
      </c>
      <c r="AX6" s="94"/>
      <c r="AY6" s="77"/>
      <c r="AZ6" s="83">
        <f t="shared" si="0"/>
        <v>0.14174999999999999</v>
      </c>
    </row>
    <row r="7" spans="1:52" s="99" customFormat="1" ht="34.950000000000003" customHeight="1" x14ac:dyDescent="0.45">
      <c r="A7" s="93" t="s">
        <v>5848</v>
      </c>
      <c r="B7" s="77">
        <v>2</v>
      </c>
      <c r="C7" s="93" t="s">
        <v>5226</v>
      </c>
      <c r="D7" s="93"/>
      <c r="E7" s="93"/>
      <c r="F7" s="94"/>
      <c r="G7" s="93"/>
      <c r="H7" s="77"/>
      <c r="I7" s="95" t="s">
        <v>5231</v>
      </c>
      <c r="J7" s="77"/>
      <c r="K7" s="77"/>
      <c r="L7" s="93" t="s">
        <v>2872</v>
      </c>
      <c r="M7" s="96" t="s">
        <v>6389</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1051</v>
      </c>
      <c r="AU7" s="77">
        <v>57</v>
      </c>
      <c r="AV7" s="94" t="s">
        <v>3114</v>
      </c>
      <c r="AW7" s="77" t="s">
        <v>2876</v>
      </c>
      <c r="AX7" s="94"/>
      <c r="AY7" s="77"/>
      <c r="AZ7" s="83">
        <f t="shared" si="0"/>
        <v>0.14174999999999999</v>
      </c>
    </row>
    <row r="8" spans="1:52" s="99" customFormat="1" ht="34.950000000000003" customHeight="1" x14ac:dyDescent="0.45">
      <c r="A8" s="93" t="s">
        <v>5848</v>
      </c>
      <c r="B8" s="77">
        <v>2</v>
      </c>
      <c r="C8" s="93" t="s">
        <v>5226</v>
      </c>
      <c r="D8" s="93"/>
      <c r="E8" s="93"/>
      <c r="F8" s="94"/>
      <c r="G8" s="93"/>
      <c r="H8" s="77"/>
      <c r="I8" s="95" t="s">
        <v>5232</v>
      </c>
      <c r="J8" s="77"/>
      <c r="K8" s="77"/>
      <c r="L8" s="93" t="s">
        <v>3000</v>
      </c>
      <c r="M8" s="96"/>
      <c r="N8" s="96"/>
      <c r="O8" s="79">
        <v>1</v>
      </c>
      <c r="P8" s="77">
        <v>450</v>
      </c>
      <c r="Q8" s="77">
        <v>600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1052</v>
      </c>
      <c r="AU8" s="77">
        <v>57</v>
      </c>
      <c r="AV8" s="94" t="s">
        <v>3114</v>
      </c>
      <c r="AW8" s="77" t="s">
        <v>2874</v>
      </c>
      <c r="AX8" s="94" t="s">
        <v>3063</v>
      </c>
      <c r="AY8" s="77"/>
      <c r="AZ8" s="83">
        <f t="shared" si="0"/>
        <v>0.189</v>
      </c>
    </row>
    <row r="9" spans="1:52" s="99" customFormat="1" ht="34.950000000000003" customHeight="1" x14ac:dyDescent="0.45">
      <c r="A9" s="93" t="s">
        <v>5848</v>
      </c>
      <c r="B9" s="77">
        <v>2</v>
      </c>
      <c r="C9" s="93" t="s">
        <v>5226</v>
      </c>
      <c r="D9" s="93"/>
      <c r="E9" s="93"/>
      <c r="F9" s="94"/>
      <c r="G9" s="93"/>
      <c r="H9" s="77"/>
      <c r="I9" s="95" t="s">
        <v>5233</v>
      </c>
      <c r="J9" s="77"/>
      <c r="K9" s="77"/>
      <c r="L9" s="93" t="s">
        <v>2878</v>
      </c>
      <c r="M9" s="96"/>
      <c r="N9" s="96"/>
      <c r="O9" s="79">
        <v>1</v>
      </c>
      <c r="P9" s="77">
        <v>400</v>
      </c>
      <c r="Q9" s="77">
        <v>750</v>
      </c>
      <c r="R9" s="77">
        <v>750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1053</v>
      </c>
      <c r="AU9" s="77">
        <v>57</v>
      </c>
      <c r="AV9" s="94" t="s">
        <v>3114</v>
      </c>
      <c r="AW9" s="77" t="s">
        <v>2876</v>
      </c>
      <c r="AX9" s="94" t="s">
        <v>3043</v>
      </c>
      <c r="AY9" s="77"/>
      <c r="AZ9" s="83">
        <f t="shared" si="0"/>
        <v>0.22500000000000001</v>
      </c>
    </row>
    <row r="10" spans="1:52" s="99" customFormat="1" ht="34.950000000000003" customHeight="1" x14ac:dyDescent="0.45">
      <c r="A10" s="93" t="s">
        <v>5848</v>
      </c>
      <c r="B10" s="77">
        <v>2</v>
      </c>
      <c r="C10" s="93" t="s">
        <v>5226</v>
      </c>
      <c r="D10" s="93"/>
      <c r="E10" s="93"/>
      <c r="F10" s="94"/>
      <c r="G10" s="93"/>
      <c r="H10" s="77"/>
      <c r="I10" s="95" t="s">
        <v>5234</v>
      </c>
      <c r="J10" s="77"/>
      <c r="K10" s="77"/>
      <c r="L10" s="93" t="s">
        <v>3469</v>
      </c>
      <c r="M10" s="96"/>
      <c r="N10" s="96"/>
      <c r="O10" s="79">
        <v>1</v>
      </c>
      <c r="P10" s="77">
        <v>900</v>
      </c>
      <c r="Q10" s="77">
        <v>450</v>
      </c>
      <c r="R10" s="77">
        <v>750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1054</v>
      </c>
      <c r="AU10" s="77">
        <v>57</v>
      </c>
      <c r="AV10" s="94" t="s">
        <v>3114</v>
      </c>
      <c r="AW10" s="77" t="s">
        <v>2876</v>
      </c>
      <c r="AX10" s="94" t="s">
        <v>3043</v>
      </c>
      <c r="AY10" s="77"/>
      <c r="AZ10" s="83">
        <f t="shared" si="0"/>
        <v>0.30375000000000002</v>
      </c>
    </row>
    <row r="11" spans="1:52" s="99" customFormat="1" ht="34.950000000000003" customHeight="1" x14ac:dyDescent="0.45">
      <c r="A11" s="93" t="s">
        <v>5848</v>
      </c>
      <c r="B11" s="77">
        <v>2</v>
      </c>
      <c r="C11" s="93" t="s">
        <v>5226</v>
      </c>
      <c r="D11" s="93"/>
      <c r="E11" s="93"/>
      <c r="F11" s="94"/>
      <c r="G11" s="93"/>
      <c r="H11" s="77"/>
      <c r="I11" s="95" t="s">
        <v>5235</v>
      </c>
      <c r="J11" s="77"/>
      <c r="K11" s="77"/>
      <c r="L11" s="93" t="s">
        <v>3038</v>
      </c>
      <c r="M11" s="96"/>
      <c r="N11" s="96"/>
      <c r="O11" s="79">
        <v>1</v>
      </c>
      <c r="P11" s="77">
        <v>600</v>
      </c>
      <c r="Q11" s="77">
        <v>650</v>
      </c>
      <c r="R11" s="77">
        <v>1300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1055</v>
      </c>
      <c r="AU11" s="77">
        <v>57</v>
      </c>
      <c r="AV11" s="94" t="s">
        <v>3114</v>
      </c>
      <c r="AW11" s="77" t="s">
        <v>2868</v>
      </c>
      <c r="AX11" s="94" t="s">
        <v>3043</v>
      </c>
      <c r="AY11" s="77"/>
      <c r="AZ11" s="83">
        <f t="shared" si="0"/>
        <v>0.50700000000000001</v>
      </c>
    </row>
    <row r="12" spans="1:52" s="99" customFormat="1" ht="34.950000000000003" customHeight="1" x14ac:dyDescent="0.45">
      <c r="A12" s="93" t="s">
        <v>5848</v>
      </c>
      <c r="B12" s="77">
        <v>2</v>
      </c>
      <c r="C12" s="93" t="s">
        <v>5226</v>
      </c>
      <c r="D12" s="93"/>
      <c r="E12" s="93"/>
      <c r="F12" s="94"/>
      <c r="G12" s="93"/>
      <c r="H12" s="77"/>
      <c r="I12" s="95" t="s">
        <v>5236</v>
      </c>
      <c r="J12" s="77"/>
      <c r="K12" s="77"/>
      <c r="L12" s="93" t="s">
        <v>2877</v>
      </c>
      <c r="M12" s="96" t="s">
        <v>6303</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1056</v>
      </c>
      <c r="AU12" s="77">
        <v>57</v>
      </c>
      <c r="AV12" s="94" t="s">
        <v>3114</v>
      </c>
      <c r="AW12" s="77" t="s">
        <v>2874</v>
      </c>
      <c r="AX12" s="94" t="s">
        <v>3043</v>
      </c>
      <c r="AY12" s="77"/>
      <c r="AZ12" s="83">
        <f t="shared" si="0"/>
        <v>0.14174999999999999</v>
      </c>
    </row>
    <row r="13" spans="1:52" s="99" customFormat="1" ht="34.950000000000003" customHeight="1" x14ac:dyDescent="0.45">
      <c r="A13" s="93" t="s">
        <v>5848</v>
      </c>
      <c r="B13" s="77">
        <v>2</v>
      </c>
      <c r="C13" s="93" t="s">
        <v>5226</v>
      </c>
      <c r="D13" s="93"/>
      <c r="E13" s="93"/>
      <c r="F13" s="94"/>
      <c r="G13" s="93"/>
      <c r="H13" s="77"/>
      <c r="I13" s="95" t="s">
        <v>5237</v>
      </c>
      <c r="J13" s="77"/>
      <c r="K13" s="77"/>
      <c r="L13" s="93" t="s">
        <v>2915</v>
      </c>
      <c r="M13" s="96"/>
      <c r="N13" s="96"/>
      <c r="O13" s="79">
        <v>1</v>
      </c>
      <c r="P13" s="77">
        <v>450</v>
      </c>
      <c r="Q13" s="77">
        <v>300</v>
      </c>
      <c r="R13" s="77">
        <v>550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1057</v>
      </c>
      <c r="AU13" s="77">
        <v>57</v>
      </c>
      <c r="AV13" s="94" t="s">
        <v>3114</v>
      </c>
      <c r="AW13" s="77" t="s">
        <v>2876</v>
      </c>
      <c r="AX13" s="94" t="s">
        <v>3043</v>
      </c>
      <c r="AY13" s="77"/>
      <c r="AZ13" s="83">
        <f t="shared" si="0"/>
        <v>7.4249999999999997E-2</v>
      </c>
    </row>
    <row r="14" spans="1:52" s="99" customFormat="1" ht="34.950000000000003" customHeight="1" x14ac:dyDescent="0.45">
      <c r="A14" s="93" t="s">
        <v>5848</v>
      </c>
      <c r="B14" s="77">
        <v>2</v>
      </c>
      <c r="C14" s="93" t="s">
        <v>5226</v>
      </c>
      <c r="D14" s="93"/>
      <c r="E14" s="93"/>
      <c r="F14" s="94"/>
      <c r="G14" s="93"/>
      <c r="H14" s="77"/>
      <c r="I14" s="95"/>
      <c r="J14" s="77"/>
      <c r="K14" s="77"/>
      <c r="L14" s="93" t="s">
        <v>6455</v>
      </c>
      <c r="M14" s="96" t="s">
        <v>6164</v>
      </c>
      <c r="N14" s="96"/>
      <c r="O14" s="79">
        <v>1</v>
      </c>
      <c r="P14" s="77"/>
      <c r="Q14" s="77"/>
      <c r="R14" s="77"/>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c r="AU14" s="77"/>
      <c r="AV14" s="94"/>
      <c r="AW14" s="77"/>
      <c r="AX14" s="94"/>
      <c r="AY14" s="77"/>
      <c r="AZ14" s="83">
        <f t="shared" si="0"/>
        <v>0</v>
      </c>
    </row>
    <row r="15" spans="1:52" s="99" customFormat="1" ht="34.950000000000003" customHeight="1" x14ac:dyDescent="0.45">
      <c r="A15" s="93" t="s">
        <v>5848</v>
      </c>
      <c r="B15" s="77">
        <v>2</v>
      </c>
      <c r="C15" s="93" t="s">
        <v>5226</v>
      </c>
      <c r="D15" s="93"/>
      <c r="E15" s="93"/>
      <c r="F15" s="94"/>
      <c r="G15" s="93"/>
      <c r="H15" s="77"/>
      <c r="I15" s="95"/>
      <c r="J15" s="77"/>
      <c r="K15" s="77"/>
      <c r="L15" s="93" t="s">
        <v>6456</v>
      </c>
      <c r="M15" s="96"/>
      <c r="N15" s="96"/>
      <c r="O15" s="79">
        <v>1</v>
      </c>
      <c r="P15" s="77"/>
      <c r="Q15" s="77"/>
      <c r="R15" s="77"/>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c r="AU15" s="77"/>
      <c r="AV15" s="94"/>
      <c r="AW15" s="77"/>
      <c r="AX15" s="94"/>
      <c r="AY15" s="77"/>
      <c r="AZ15" s="83">
        <f t="shared" si="0"/>
        <v>0</v>
      </c>
    </row>
    <row r="16" spans="1:52" s="99" customFormat="1" ht="34.950000000000003" customHeight="1" x14ac:dyDescent="0.45">
      <c r="A16" s="93" t="s">
        <v>5848</v>
      </c>
      <c r="B16" s="77">
        <v>2</v>
      </c>
      <c r="C16" s="93" t="s">
        <v>5226</v>
      </c>
      <c r="D16" s="93"/>
      <c r="E16" s="93"/>
      <c r="F16" s="94"/>
      <c r="G16" s="93"/>
      <c r="H16" s="77"/>
      <c r="I16" s="95"/>
      <c r="J16" s="77"/>
      <c r="K16" s="77"/>
      <c r="L16" s="93" t="s">
        <v>6430</v>
      </c>
      <c r="M16" s="96"/>
      <c r="N16" s="96"/>
      <c r="O16" s="79">
        <v>1</v>
      </c>
      <c r="P16" s="77"/>
      <c r="Q16" s="77"/>
      <c r="R16" s="77"/>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c r="AU16" s="77"/>
      <c r="AV16" s="94"/>
      <c r="AW16" s="77"/>
      <c r="AX16" s="94"/>
      <c r="AY16" s="77" t="s">
        <v>6435</v>
      </c>
      <c r="AZ16" s="83">
        <f t="shared" si="0"/>
        <v>0</v>
      </c>
    </row>
    <row r="17" spans="1:52" s="99" customFormat="1" ht="34.950000000000003" customHeight="1" x14ac:dyDescent="0.45">
      <c r="A17" s="93" t="s">
        <v>5848</v>
      </c>
      <c r="B17" s="77">
        <v>2</v>
      </c>
      <c r="C17" s="93" t="s">
        <v>5226</v>
      </c>
      <c r="D17" s="93"/>
      <c r="E17" s="93"/>
      <c r="F17" s="94"/>
      <c r="G17" s="93"/>
      <c r="H17" s="77"/>
      <c r="I17" s="95"/>
      <c r="J17" s="77"/>
      <c r="K17" s="77"/>
      <c r="L17" s="93" t="s">
        <v>5839</v>
      </c>
      <c r="M17" s="96"/>
      <c r="N17" s="96"/>
      <c r="O17" s="79">
        <v>5</v>
      </c>
      <c r="P17" s="77"/>
      <c r="Q17" s="77"/>
      <c r="R17" s="77"/>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c r="AU17" s="77"/>
      <c r="AV17" s="94"/>
      <c r="AW17" s="77"/>
      <c r="AX17" s="94"/>
      <c r="AY17" s="77"/>
      <c r="AZ17" s="83">
        <v>0.5</v>
      </c>
    </row>
    <row r="18" spans="1:52" s="99" customFormat="1" ht="34.950000000000003" customHeight="1" x14ac:dyDescent="0.45">
      <c r="A18" s="93" t="s">
        <v>5848</v>
      </c>
      <c r="B18" s="77">
        <v>2</v>
      </c>
      <c r="C18" s="93" t="s">
        <v>3617</v>
      </c>
      <c r="D18" s="93"/>
      <c r="E18" s="93"/>
      <c r="F18" s="94"/>
      <c r="G18" s="93"/>
      <c r="H18" s="77"/>
      <c r="I18" s="95" t="s">
        <v>2983</v>
      </c>
      <c r="J18" s="77"/>
      <c r="K18" s="77"/>
      <c r="L18" s="93" t="s">
        <v>2982</v>
      </c>
      <c r="M18" s="96"/>
      <c r="N18" s="96"/>
      <c r="O18" s="79">
        <v>1</v>
      </c>
      <c r="P18" s="77">
        <v>450</v>
      </c>
      <c r="Q18" s="77">
        <v>600</v>
      </c>
      <c r="R18" s="77">
        <v>460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1353</v>
      </c>
      <c r="AU18" s="77">
        <v>1</v>
      </c>
      <c r="AV18" s="94" t="s">
        <v>2867</v>
      </c>
      <c r="AW18" s="77" t="s">
        <v>2868</v>
      </c>
      <c r="AX18" s="94"/>
      <c r="AY18" s="77"/>
      <c r="AZ18" s="83">
        <f t="shared" si="0"/>
        <v>0.1242</v>
      </c>
    </row>
    <row r="19" spans="1:52" s="99" customFormat="1" ht="34.950000000000003" customHeight="1" x14ac:dyDescent="0.45">
      <c r="A19" s="93" t="s">
        <v>5848</v>
      </c>
      <c r="B19" s="77">
        <v>2</v>
      </c>
      <c r="C19" s="93" t="s">
        <v>3617</v>
      </c>
      <c r="D19" s="93"/>
      <c r="E19" s="93"/>
      <c r="F19" s="94"/>
      <c r="G19" s="93"/>
      <c r="H19" s="77"/>
      <c r="I19" s="95" t="s">
        <v>658</v>
      </c>
      <c r="J19" s="77"/>
      <c r="K19" s="77"/>
      <c r="L19" s="93" t="s">
        <v>2984</v>
      </c>
      <c r="M19" s="96"/>
      <c r="N19" s="96"/>
      <c r="O19" s="79">
        <v>1</v>
      </c>
      <c r="P19" s="77">
        <v>720</v>
      </c>
      <c r="Q19" s="77">
        <v>780</v>
      </c>
      <c r="R19" s="77">
        <v>750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1354</v>
      </c>
      <c r="AU19" s="77">
        <v>1</v>
      </c>
      <c r="AV19" s="94" t="s">
        <v>2867</v>
      </c>
      <c r="AW19" s="77" t="s">
        <v>2868</v>
      </c>
      <c r="AX19" s="94"/>
      <c r="AY19" s="77"/>
      <c r="AZ19" s="83">
        <f t="shared" si="0"/>
        <v>0.42120000000000002</v>
      </c>
    </row>
    <row r="20" spans="1:52" s="99" customFormat="1" ht="34.950000000000003" customHeight="1" x14ac:dyDescent="0.45">
      <c r="A20" s="93" t="s">
        <v>5848</v>
      </c>
      <c r="B20" s="77">
        <v>2</v>
      </c>
      <c r="C20" s="93" t="s">
        <v>3617</v>
      </c>
      <c r="D20" s="93"/>
      <c r="E20" s="93"/>
      <c r="F20" s="94"/>
      <c r="G20" s="93"/>
      <c r="H20" s="77"/>
      <c r="I20" s="95" t="s">
        <v>659</v>
      </c>
      <c r="J20" s="77"/>
      <c r="K20" s="77"/>
      <c r="L20" s="93" t="s">
        <v>2984</v>
      </c>
      <c r="M20" s="96"/>
      <c r="N20" s="96"/>
      <c r="O20" s="79">
        <v>1</v>
      </c>
      <c r="P20" s="77">
        <v>720</v>
      </c>
      <c r="Q20" s="77">
        <v>780</v>
      </c>
      <c r="R20" s="77">
        <v>750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1355</v>
      </c>
      <c r="AU20" s="77">
        <v>1</v>
      </c>
      <c r="AV20" s="94" t="s">
        <v>2867</v>
      </c>
      <c r="AW20" s="77" t="s">
        <v>2868</v>
      </c>
      <c r="AX20" s="94"/>
      <c r="AY20" s="77"/>
      <c r="AZ20" s="83">
        <f t="shared" si="0"/>
        <v>0.42120000000000002</v>
      </c>
    </row>
    <row r="21" spans="1:52" s="99" customFormat="1" ht="34.950000000000003" customHeight="1" x14ac:dyDescent="0.45">
      <c r="A21" s="93" t="s">
        <v>5848</v>
      </c>
      <c r="B21" s="77">
        <v>2</v>
      </c>
      <c r="C21" s="93" t="s">
        <v>3617</v>
      </c>
      <c r="D21" s="93"/>
      <c r="E21" s="93"/>
      <c r="F21" s="94"/>
      <c r="G21" s="93"/>
      <c r="H21" s="77"/>
      <c r="I21" s="95" t="s">
        <v>2985</v>
      </c>
      <c r="J21" s="77"/>
      <c r="K21" s="77"/>
      <c r="L21" s="93" t="s">
        <v>2984</v>
      </c>
      <c r="M21" s="96"/>
      <c r="N21" s="96"/>
      <c r="O21" s="79">
        <v>1</v>
      </c>
      <c r="P21" s="77">
        <v>720</v>
      </c>
      <c r="Q21" s="77">
        <v>780</v>
      </c>
      <c r="R21" s="77">
        <v>750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1356</v>
      </c>
      <c r="AU21" s="77">
        <v>1</v>
      </c>
      <c r="AV21" s="94" t="s">
        <v>2867</v>
      </c>
      <c r="AW21" s="77" t="s">
        <v>2868</v>
      </c>
      <c r="AX21" s="94"/>
      <c r="AY21" s="77"/>
      <c r="AZ21" s="83">
        <f t="shared" si="0"/>
        <v>0.42120000000000002</v>
      </c>
    </row>
    <row r="22" spans="1:52" s="99" customFormat="1" ht="34.950000000000003" customHeight="1" x14ac:dyDescent="0.45">
      <c r="A22" s="93" t="s">
        <v>5848</v>
      </c>
      <c r="B22" s="77">
        <v>2</v>
      </c>
      <c r="C22" s="93" t="s">
        <v>3617</v>
      </c>
      <c r="D22" s="93"/>
      <c r="E22" s="93"/>
      <c r="F22" s="94"/>
      <c r="G22" s="93"/>
      <c r="H22" s="77"/>
      <c r="I22" s="95" t="s">
        <v>2986</v>
      </c>
      <c r="J22" s="77"/>
      <c r="K22" s="77"/>
      <c r="L22" s="93" t="s">
        <v>2984</v>
      </c>
      <c r="M22" s="96"/>
      <c r="N22" s="96"/>
      <c r="O22" s="79">
        <v>1</v>
      </c>
      <c r="P22" s="77">
        <v>720</v>
      </c>
      <c r="Q22" s="77">
        <v>780</v>
      </c>
      <c r="R22" s="77">
        <v>750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1357</v>
      </c>
      <c r="AU22" s="77">
        <v>1</v>
      </c>
      <c r="AV22" s="94" t="s">
        <v>2867</v>
      </c>
      <c r="AW22" s="77" t="s">
        <v>2868</v>
      </c>
      <c r="AX22" s="94"/>
      <c r="AY22" s="77"/>
      <c r="AZ22" s="83">
        <f t="shared" si="0"/>
        <v>0.42120000000000002</v>
      </c>
    </row>
    <row r="23" spans="1:52" s="99" customFormat="1" ht="34.950000000000003" customHeight="1" x14ac:dyDescent="0.45">
      <c r="A23" s="93" t="s">
        <v>5848</v>
      </c>
      <c r="B23" s="77">
        <v>2</v>
      </c>
      <c r="C23" s="93" t="s">
        <v>3617</v>
      </c>
      <c r="D23" s="93"/>
      <c r="E23" s="93"/>
      <c r="F23" s="94"/>
      <c r="G23" s="93"/>
      <c r="H23" s="77"/>
      <c r="I23" s="95" t="s">
        <v>5238</v>
      </c>
      <c r="J23" s="77"/>
      <c r="K23" s="77"/>
      <c r="L23" s="93" t="s">
        <v>2948</v>
      </c>
      <c r="M23" s="96"/>
      <c r="N23" s="96"/>
      <c r="O23" s="79">
        <v>1</v>
      </c>
      <c r="P23" s="77">
        <v>900</v>
      </c>
      <c r="Q23" s="77">
        <v>515</v>
      </c>
      <c r="R23" s="77">
        <v>1790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1058</v>
      </c>
      <c r="AU23" s="77">
        <v>57</v>
      </c>
      <c r="AV23" s="94" t="s">
        <v>3114</v>
      </c>
      <c r="AW23" s="77" t="s">
        <v>2876</v>
      </c>
      <c r="AX23" s="94" t="s">
        <v>3043</v>
      </c>
      <c r="AY23" s="77"/>
      <c r="AZ23" s="83">
        <f t="shared" si="0"/>
        <v>0.82966499999999999</v>
      </c>
    </row>
    <row r="24" spans="1:52" s="99" customFormat="1" ht="34.950000000000003" customHeight="1" x14ac:dyDescent="0.45">
      <c r="A24" s="93" t="s">
        <v>5848</v>
      </c>
      <c r="B24" s="77">
        <v>2</v>
      </c>
      <c r="C24" s="93" t="s">
        <v>3617</v>
      </c>
      <c r="D24" s="93"/>
      <c r="E24" s="93"/>
      <c r="F24" s="94"/>
      <c r="G24" s="93"/>
      <c r="H24" s="77"/>
      <c r="I24" s="95" t="s">
        <v>5239</v>
      </c>
      <c r="J24" s="77"/>
      <c r="K24" s="77"/>
      <c r="L24" s="93" t="s">
        <v>2950</v>
      </c>
      <c r="M24" s="96"/>
      <c r="N24" s="96"/>
      <c r="O24" s="79">
        <v>1</v>
      </c>
      <c r="P24" s="77">
        <v>610</v>
      </c>
      <c r="Q24" s="77">
        <v>515</v>
      </c>
      <c r="R24" s="77">
        <v>1790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1059</v>
      </c>
      <c r="AU24" s="77">
        <v>57</v>
      </c>
      <c r="AV24" s="94" t="s">
        <v>3114</v>
      </c>
      <c r="AW24" s="77" t="s">
        <v>2876</v>
      </c>
      <c r="AX24" s="94" t="s">
        <v>3043</v>
      </c>
      <c r="AY24" s="77"/>
      <c r="AZ24" s="83">
        <f t="shared" si="0"/>
        <v>0.56232850000000001</v>
      </c>
    </row>
    <row r="25" spans="1:52" s="150" customFormat="1" ht="34.950000000000003" customHeight="1" x14ac:dyDescent="0.45">
      <c r="A25" s="142" t="s">
        <v>5848</v>
      </c>
      <c r="B25" s="143">
        <v>2</v>
      </c>
      <c r="C25" s="142" t="s">
        <v>3617</v>
      </c>
      <c r="D25" s="142"/>
      <c r="E25" s="142"/>
      <c r="F25" s="144"/>
      <c r="G25" s="142"/>
      <c r="H25" s="143"/>
      <c r="I25" s="145" t="s">
        <v>5240</v>
      </c>
      <c r="J25" s="143"/>
      <c r="K25" s="143"/>
      <c r="L25" s="142" t="s">
        <v>3056</v>
      </c>
      <c r="M25" s="146"/>
      <c r="N25" s="146"/>
      <c r="O25" s="147">
        <v>1</v>
      </c>
      <c r="P25" s="143">
        <v>750</v>
      </c>
      <c r="Q25" s="143">
        <v>750</v>
      </c>
      <c r="R25" s="143">
        <v>700</v>
      </c>
      <c r="S25" s="143"/>
      <c r="T25" s="143"/>
      <c r="U25" s="143"/>
      <c r="V25" s="143"/>
      <c r="W25" s="143"/>
      <c r="X25" s="143"/>
      <c r="Y25" s="143"/>
      <c r="Z25" s="143"/>
      <c r="AA25" s="143"/>
      <c r="AB25" s="143"/>
      <c r="AC25" s="143"/>
      <c r="AD25" s="143"/>
      <c r="AE25" s="143"/>
      <c r="AF25" s="143"/>
      <c r="AG25" s="143"/>
      <c r="AH25" s="143"/>
      <c r="AI25" s="143"/>
      <c r="AJ25" s="143"/>
      <c r="AK25" s="143"/>
      <c r="AL25" s="143"/>
      <c r="AM25" s="144"/>
      <c r="AN25" s="144"/>
      <c r="AO25" s="143"/>
      <c r="AP25" s="143"/>
      <c r="AQ25" s="143"/>
      <c r="AR25" s="143"/>
      <c r="AS25" s="148"/>
      <c r="AT25" s="143">
        <v>1060</v>
      </c>
      <c r="AU25" s="143">
        <v>57</v>
      </c>
      <c r="AV25" s="144" t="s">
        <v>3114</v>
      </c>
      <c r="AW25" s="143" t="s">
        <v>2874</v>
      </c>
      <c r="AX25" s="144" t="s">
        <v>3043</v>
      </c>
      <c r="AY25" s="143"/>
      <c r="AZ25" s="83">
        <f t="shared" si="0"/>
        <v>0.39374999999999999</v>
      </c>
    </row>
    <row r="26" spans="1:52" s="150" customFormat="1" ht="34.950000000000003" customHeight="1" x14ac:dyDescent="0.45">
      <c r="A26" s="142" t="s">
        <v>5848</v>
      </c>
      <c r="B26" s="143">
        <v>2</v>
      </c>
      <c r="C26" s="142" t="s">
        <v>3617</v>
      </c>
      <c r="D26" s="142"/>
      <c r="E26" s="142"/>
      <c r="F26" s="144"/>
      <c r="G26" s="142"/>
      <c r="H26" s="143"/>
      <c r="I26" s="145" t="s">
        <v>5241</v>
      </c>
      <c r="J26" s="143"/>
      <c r="K26" s="143"/>
      <c r="L26" s="142" t="s">
        <v>3057</v>
      </c>
      <c r="M26" s="146"/>
      <c r="N26" s="146"/>
      <c r="O26" s="147">
        <v>1</v>
      </c>
      <c r="P26" s="143">
        <v>1800</v>
      </c>
      <c r="Q26" s="143">
        <v>700</v>
      </c>
      <c r="R26" s="143">
        <v>650</v>
      </c>
      <c r="S26" s="143"/>
      <c r="T26" s="143"/>
      <c r="U26" s="143"/>
      <c r="V26" s="143"/>
      <c r="W26" s="143"/>
      <c r="X26" s="143"/>
      <c r="Y26" s="143"/>
      <c r="Z26" s="143"/>
      <c r="AA26" s="143"/>
      <c r="AB26" s="143"/>
      <c r="AC26" s="143"/>
      <c r="AD26" s="143"/>
      <c r="AE26" s="143"/>
      <c r="AF26" s="143"/>
      <c r="AG26" s="143"/>
      <c r="AH26" s="143"/>
      <c r="AI26" s="143"/>
      <c r="AJ26" s="143"/>
      <c r="AK26" s="143"/>
      <c r="AL26" s="143"/>
      <c r="AM26" s="144"/>
      <c r="AN26" s="144"/>
      <c r="AO26" s="143"/>
      <c r="AP26" s="143"/>
      <c r="AQ26" s="143"/>
      <c r="AR26" s="143"/>
      <c r="AS26" s="148"/>
      <c r="AT26" s="143">
        <v>1061</v>
      </c>
      <c r="AU26" s="143">
        <v>57</v>
      </c>
      <c r="AV26" s="144" t="s">
        <v>3114</v>
      </c>
      <c r="AW26" s="143" t="s">
        <v>2874</v>
      </c>
      <c r="AX26" s="144" t="s">
        <v>3043</v>
      </c>
      <c r="AY26" s="143"/>
      <c r="AZ26" s="83">
        <f t="shared" si="0"/>
        <v>0.81899999999999995</v>
      </c>
    </row>
    <row r="27" spans="1:52" s="99" customFormat="1" ht="34.950000000000003" customHeight="1" x14ac:dyDescent="0.45">
      <c r="A27" s="93" t="s">
        <v>5848</v>
      </c>
      <c r="B27" s="77">
        <v>2</v>
      </c>
      <c r="C27" s="93" t="s">
        <v>3617</v>
      </c>
      <c r="D27" s="93"/>
      <c r="E27" s="93"/>
      <c r="F27" s="94"/>
      <c r="G27" s="93"/>
      <c r="H27" s="77"/>
      <c r="I27" s="95" t="s">
        <v>5242</v>
      </c>
      <c r="J27" s="77"/>
      <c r="K27" s="77"/>
      <c r="L27" s="93" t="s">
        <v>2980</v>
      </c>
      <c r="M27" s="96"/>
      <c r="N27" s="96"/>
      <c r="O27" s="79">
        <v>1</v>
      </c>
      <c r="P27" s="77">
        <v>750</v>
      </c>
      <c r="Q27" s="77">
        <v>400</v>
      </c>
      <c r="R27" s="77">
        <v>500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1062</v>
      </c>
      <c r="AU27" s="77">
        <v>57</v>
      </c>
      <c r="AV27" s="94" t="s">
        <v>3114</v>
      </c>
      <c r="AW27" s="77" t="s">
        <v>2868</v>
      </c>
      <c r="AX27" s="94" t="s">
        <v>3043</v>
      </c>
      <c r="AY27" s="77"/>
      <c r="AZ27" s="83">
        <f t="shared" si="0"/>
        <v>0.15</v>
      </c>
    </row>
    <row r="28" spans="1:52" s="99" customFormat="1" ht="34.950000000000003" customHeight="1" x14ac:dyDescent="0.45">
      <c r="A28" s="93" t="s">
        <v>5848</v>
      </c>
      <c r="B28" s="77">
        <v>2</v>
      </c>
      <c r="C28" s="93" t="s">
        <v>3617</v>
      </c>
      <c r="D28" s="93"/>
      <c r="E28" s="93"/>
      <c r="F28" s="94"/>
      <c r="G28" s="93"/>
      <c r="H28" s="77"/>
      <c r="I28" s="95" t="s">
        <v>5243</v>
      </c>
      <c r="J28" s="77"/>
      <c r="K28" s="77"/>
      <c r="L28" s="93" t="s">
        <v>2922</v>
      </c>
      <c r="M28" s="96"/>
      <c r="N28" s="96"/>
      <c r="O28" s="79">
        <v>1</v>
      </c>
      <c r="P28" s="77">
        <v>300</v>
      </c>
      <c r="Q28" s="77">
        <v>300</v>
      </c>
      <c r="R28" s="77">
        <v>300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1063</v>
      </c>
      <c r="AU28" s="77">
        <v>57</v>
      </c>
      <c r="AV28" s="94" t="s">
        <v>3114</v>
      </c>
      <c r="AW28" s="77" t="s">
        <v>2874</v>
      </c>
      <c r="AX28" s="94"/>
      <c r="AY28" s="77"/>
      <c r="AZ28" s="83">
        <f t="shared" si="0"/>
        <v>2.7E-2</v>
      </c>
    </row>
    <row r="29" spans="1:52" s="99" customFormat="1" ht="34.950000000000003" customHeight="1" x14ac:dyDescent="0.45">
      <c r="A29" s="93" t="s">
        <v>5848</v>
      </c>
      <c r="B29" s="77">
        <v>2</v>
      </c>
      <c r="C29" s="93" t="s">
        <v>3617</v>
      </c>
      <c r="D29" s="93"/>
      <c r="E29" s="93"/>
      <c r="F29" s="94"/>
      <c r="G29" s="93"/>
      <c r="H29" s="77"/>
      <c r="I29" s="95" t="s">
        <v>5244</v>
      </c>
      <c r="J29" s="77"/>
      <c r="K29" s="77"/>
      <c r="L29" s="93" t="s">
        <v>3198</v>
      </c>
      <c r="M29" s="96"/>
      <c r="N29" s="96"/>
      <c r="O29" s="79">
        <v>1</v>
      </c>
      <c r="P29" s="77">
        <v>500</v>
      </c>
      <c r="Q29" s="77">
        <v>550</v>
      </c>
      <c r="R29" s="77">
        <v>1000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1064</v>
      </c>
      <c r="AU29" s="77">
        <v>57</v>
      </c>
      <c r="AV29" s="94" t="s">
        <v>3114</v>
      </c>
      <c r="AW29" s="77" t="s">
        <v>2874</v>
      </c>
      <c r="AX29" s="94"/>
      <c r="AY29" s="77"/>
      <c r="AZ29" s="83">
        <f t="shared" si="0"/>
        <v>0.27500000000000002</v>
      </c>
    </row>
    <row r="30" spans="1:52" s="99" customFormat="1" ht="34.950000000000003" customHeight="1" x14ac:dyDescent="0.45">
      <c r="A30" s="93" t="s">
        <v>5848</v>
      </c>
      <c r="B30" s="77">
        <v>2</v>
      </c>
      <c r="C30" s="93" t="s">
        <v>3617</v>
      </c>
      <c r="D30" s="93"/>
      <c r="E30" s="93"/>
      <c r="F30" s="94"/>
      <c r="G30" s="93"/>
      <c r="H30" s="77"/>
      <c r="I30" s="95" t="s">
        <v>5245</v>
      </c>
      <c r="J30" s="77"/>
      <c r="K30" s="77"/>
      <c r="L30" s="93" t="s">
        <v>2990</v>
      </c>
      <c r="M30" s="96"/>
      <c r="N30" s="96"/>
      <c r="O30" s="79">
        <v>1</v>
      </c>
      <c r="P30" s="77">
        <v>460</v>
      </c>
      <c r="Q30" s="77">
        <v>200</v>
      </c>
      <c r="R30" s="77">
        <v>350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1065</v>
      </c>
      <c r="AU30" s="77">
        <v>57</v>
      </c>
      <c r="AV30" s="94" t="s">
        <v>3114</v>
      </c>
      <c r="AW30" s="77" t="s">
        <v>2874</v>
      </c>
      <c r="AX30" s="94"/>
      <c r="AY30" s="77"/>
      <c r="AZ30" s="83">
        <f t="shared" si="0"/>
        <v>3.2199999999999999E-2</v>
      </c>
    </row>
    <row r="31" spans="1:52" s="99" customFormat="1" ht="34.950000000000003" customHeight="1" x14ac:dyDescent="0.45">
      <c r="A31" s="93" t="s">
        <v>5848</v>
      </c>
      <c r="B31" s="77">
        <v>2</v>
      </c>
      <c r="C31" s="93" t="s">
        <v>3617</v>
      </c>
      <c r="D31" s="93"/>
      <c r="E31" s="93"/>
      <c r="F31" s="94"/>
      <c r="G31" s="93"/>
      <c r="H31" s="77"/>
      <c r="I31" s="95" t="s">
        <v>5246</v>
      </c>
      <c r="J31" s="77"/>
      <c r="K31" s="77"/>
      <c r="L31" s="93" t="s">
        <v>3212</v>
      </c>
      <c r="M31" s="96" t="s">
        <v>6384</v>
      </c>
      <c r="N31" s="96"/>
      <c r="O31" s="79">
        <v>1</v>
      </c>
      <c r="P31" s="77">
        <v>450</v>
      </c>
      <c r="Q31" s="77">
        <v>300</v>
      </c>
      <c r="R31" s="77">
        <v>900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1066</v>
      </c>
      <c r="AU31" s="77">
        <v>57</v>
      </c>
      <c r="AV31" s="94" t="s">
        <v>3114</v>
      </c>
      <c r="AW31" s="77" t="s">
        <v>2868</v>
      </c>
      <c r="AX31" s="94"/>
      <c r="AY31" s="77"/>
      <c r="AZ31" s="83">
        <f t="shared" si="0"/>
        <v>0.1215</v>
      </c>
    </row>
    <row r="32" spans="1:52" s="99" customFormat="1" ht="34.950000000000003" customHeight="1" x14ac:dyDescent="0.45">
      <c r="A32" s="93" t="s">
        <v>5848</v>
      </c>
      <c r="B32" s="77">
        <v>2</v>
      </c>
      <c r="C32" s="93" t="s">
        <v>3617</v>
      </c>
      <c r="D32" s="93"/>
      <c r="E32" s="93"/>
      <c r="F32" s="94"/>
      <c r="G32" s="93"/>
      <c r="H32" s="77"/>
      <c r="I32" s="95" t="s">
        <v>5247</v>
      </c>
      <c r="J32" s="77"/>
      <c r="K32" s="77"/>
      <c r="L32" s="93" t="s">
        <v>3212</v>
      </c>
      <c r="M32" s="96"/>
      <c r="N32" s="96"/>
      <c r="O32" s="79">
        <v>1</v>
      </c>
      <c r="P32" s="77">
        <v>300</v>
      </c>
      <c r="Q32" s="77">
        <v>300</v>
      </c>
      <c r="R32" s="77">
        <v>900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1067</v>
      </c>
      <c r="AU32" s="77">
        <v>57</v>
      </c>
      <c r="AV32" s="94" t="s">
        <v>3114</v>
      </c>
      <c r="AW32" s="77" t="s">
        <v>2868</v>
      </c>
      <c r="AX32" s="94"/>
      <c r="AY32" s="77"/>
      <c r="AZ32" s="83">
        <f t="shared" si="0"/>
        <v>8.1000000000000003E-2</v>
      </c>
    </row>
    <row r="33" spans="1:52" s="150" customFormat="1" ht="34.950000000000003" customHeight="1" x14ac:dyDescent="0.45">
      <c r="A33" s="142" t="s">
        <v>5848</v>
      </c>
      <c r="B33" s="143">
        <v>2</v>
      </c>
      <c r="C33" s="142" t="s">
        <v>3617</v>
      </c>
      <c r="D33" s="142"/>
      <c r="E33" s="142"/>
      <c r="F33" s="144"/>
      <c r="G33" s="142"/>
      <c r="H33" s="143"/>
      <c r="I33" s="145" t="s">
        <v>5248</v>
      </c>
      <c r="J33" s="143"/>
      <c r="K33" s="143"/>
      <c r="L33" s="142" t="s">
        <v>5249</v>
      </c>
      <c r="M33" s="146"/>
      <c r="N33" s="146"/>
      <c r="O33" s="147">
        <v>1</v>
      </c>
      <c r="P33" s="143">
        <v>400</v>
      </c>
      <c r="Q33" s="143">
        <v>200</v>
      </c>
      <c r="R33" s="143">
        <v>400</v>
      </c>
      <c r="S33" s="143"/>
      <c r="T33" s="143"/>
      <c r="U33" s="143"/>
      <c r="V33" s="143"/>
      <c r="W33" s="143"/>
      <c r="X33" s="143"/>
      <c r="Y33" s="143"/>
      <c r="Z33" s="143"/>
      <c r="AA33" s="143"/>
      <c r="AB33" s="143"/>
      <c r="AC33" s="143"/>
      <c r="AD33" s="143"/>
      <c r="AE33" s="143"/>
      <c r="AF33" s="143"/>
      <c r="AG33" s="143"/>
      <c r="AH33" s="143"/>
      <c r="AI33" s="143"/>
      <c r="AJ33" s="143"/>
      <c r="AK33" s="143"/>
      <c r="AL33" s="143"/>
      <c r="AM33" s="144"/>
      <c r="AN33" s="144"/>
      <c r="AO33" s="143"/>
      <c r="AP33" s="143"/>
      <c r="AQ33" s="143"/>
      <c r="AR33" s="143"/>
      <c r="AS33" s="148"/>
      <c r="AT33" s="143">
        <v>1068</v>
      </c>
      <c r="AU33" s="143">
        <v>57</v>
      </c>
      <c r="AV33" s="144" t="s">
        <v>3114</v>
      </c>
      <c r="AW33" s="143" t="s">
        <v>2868</v>
      </c>
      <c r="AX33" s="144"/>
      <c r="AY33" s="143"/>
      <c r="AZ33" s="83">
        <f t="shared" si="0"/>
        <v>3.2000000000000001E-2</v>
      </c>
    </row>
    <row r="34" spans="1:52" s="150" customFormat="1" ht="34.950000000000003" customHeight="1" x14ac:dyDescent="0.45">
      <c r="A34" s="142" t="s">
        <v>5848</v>
      </c>
      <c r="B34" s="143">
        <v>2</v>
      </c>
      <c r="C34" s="142" t="s">
        <v>3617</v>
      </c>
      <c r="D34" s="142"/>
      <c r="E34" s="142"/>
      <c r="F34" s="144"/>
      <c r="G34" s="142"/>
      <c r="H34" s="143"/>
      <c r="I34" s="145" t="s">
        <v>5250</v>
      </c>
      <c r="J34" s="143"/>
      <c r="K34" s="143"/>
      <c r="L34" s="142" t="s">
        <v>5251</v>
      </c>
      <c r="M34" s="146"/>
      <c r="N34" s="146"/>
      <c r="O34" s="147">
        <v>1</v>
      </c>
      <c r="P34" s="143">
        <v>2500</v>
      </c>
      <c r="Q34" s="143">
        <v>850</v>
      </c>
      <c r="R34" s="143">
        <v>400</v>
      </c>
      <c r="S34" s="143"/>
      <c r="T34" s="143"/>
      <c r="U34" s="143"/>
      <c r="V34" s="143"/>
      <c r="W34" s="143"/>
      <c r="X34" s="143"/>
      <c r="Y34" s="143"/>
      <c r="Z34" s="143"/>
      <c r="AA34" s="143"/>
      <c r="AB34" s="143"/>
      <c r="AC34" s="143"/>
      <c r="AD34" s="143"/>
      <c r="AE34" s="143"/>
      <c r="AF34" s="143"/>
      <c r="AG34" s="143"/>
      <c r="AH34" s="143"/>
      <c r="AI34" s="143"/>
      <c r="AJ34" s="143"/>
      <c r="AK34" s="143"/>
      <c r="AL34" s="143"/>
      <c r="AM34" s="144"/>
      <c r="AN34" s="144"/>
      <c r="AO34" s="143"/>
      <c r="AP34" s="143"/>
      <c r="AQ34" s="143"/>
      <c r="AR34" s="143"/>
      <c r="AS34" s="148"/>
      <c r="AT34" s="143">
        <v>1069</v>
      </c>
      <c r="AU34" s="143">
        <v>57</v>
      </c>
      <c r="AV34" s="144" t="s">
        <v>3114</v>
      </c>
      <c r="AW34" s="143" t="s">
        <v>2868</v>
      </c>
      <c r="AX34" s="144"/>
      <c r="AY34" s="143"/>
      <c r="AZ34" s="83">
        <f t="shared" si="0"/>
        <v>0.85</v>
      </c>
    </row>
    <row r="35" spans="1:52" s="99" customFormat="1" ht="34.950000000000003" customHeight="1" x14ac:dyDescent="0.45">
      <c r="A35" s="93" t="s">
        <v>5848</v>
      </c>
      <c r="B35" s="77">
        <v>2</v>
      </c>
      <c r="C35" s="93" t="s">
        <v>3617</v>
      </c>
      <c r="D35" s="93"/>
      <c r="E35" s="93"/>
      <c r="F35" s="94"/>
      <c r="G35" s="93"/>
      <c r="H35" s="77"/>
      <c r="I35" s="95"/>
      <c r="J35" s="77"/>
      <c r="K35" s="77"/>
      <c r="L35" s="93" t="s">
        <v>6391</v>
      </c>
      <c r="M35" s="96"/>
      <c r="N35" s="96"/>
      <c r="O35" s="79">
        <v>1</v>
      </c>
      <c r="P35" s="77"/>
      <c r="Q35" s="77"/>
      <c r="R35" s="77"/>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c r="AZ35" s="83">
        <f t="shared" si="0"/>
        <v>0</v>
      </c>
    </row>
    <row r="36" spans="1:52" s="99" customFormat="1" ht="34.950000000000003" customHeight="1" x14ac:dyDescent="0.45">
      <c r="A36" s="93" t="s">
        <v>5848</v>
      </c>
      <c r="B36" s="77">
        <v>2</v>
      </c>
      <c r="C36" s="93" t="s">
        <v>3617</v>
      </c>
      <c r="D36" s="93"/>
      <c r="E36" s="93"/>
      <c r="F36" s="94"/>
      <c r="G36" s="93"/>
      <c r="H36" s="77"/>
      <c r="I36" s="95"/>
      <c r="J36" s="77"/>
      <c r="K36" s="77"/>
      <c r="L36" s="93" t="s">
        <v>5839</v>
      </c>
      <c r="M36" s="96"/>
      <c r="N36" s="96"/>
      <c r="O36" s="79">
        <v>5</v>
      </c>
      <c r="P36" s="77"/>
      <c r="Q36" s="77"/>
      <c r="R36" s="77"/>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v>0.5</v>
      </c>
    </row>
    <row r="37" spans="1:52" s="99" customFormat="1" ht="34.950000000000003" customHeight="1" x14ac:dyDescent="0.45">
      <c r="A37" s="93" t="s">
        <v>5848</v>
      </c>
      <c r="B37" s="77">
        <v>2</v>
      </c>
      <c r="C37" s="93" t="s">
        <v>5252</v>
      </c>
      <c r="D37" s="93"/>
      <c r="E37" s="93"/>
      <c r="F37" s="94"/>
      <c r="G37" s="93"/>
      <c r="H37" s="77"/>
      <c r="I37" s="95" t="s">
        <v>5253</v>
      </c>
      <c r="J37" s="77"/>
      <c r="K37" s="77"/>
      <c r="L37" s="93" t="s">
        <v>5254</v>
      </c>
      <c r="M37" s="96"/>
      <c r="N37" s="96"/>
      <c r="O37" s="79">
        <v>1</v>
      </c>
      <c r="P37" s="77">
        <v>880</v>
      </c>
      <c r="Q37" s="77">
        <v>500</v>
      </c>
      <c r="R37" s="77">
        <v>880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1070</v>
      </c>
      <c r="AU37" s="77">
        <v>57</v>
      </c>
      <c r="AV37" s="94" t="s">
        <v>3114</v>
      </c>
      <c r="AW37" s="77" t="s">
        <v>2876</v>
      </c>
      <c r="AX37" s="94"/>
      <c r="AY37" s="77"/>
      <c r="AZ37" s="83">
        <f t="shared" si="0"/>
        <v>0.38719999999999999</v>
      </c>
    </row>
    <row r="38" spans="1:52" s="150" customFormat="1" ht="34.950000000000003" customHeight="1" x14ac:dyDescent="0.45">
      <c r="A38" s="142" t="s">
        <v>5848</v>
      </c>
      <c r="B38" s="143">
        <v>2</v>
      </c>
      <c r="C38" s="142" t="s">
        <v>5252</v>
      </c>
      <c r="D38" s="142"/>
      <c r="E38" s="142"/>
      <c r="F38" s="144"/>
      <c r="G38" s="142"/>
      <c r="H38" s="143"/>
      <c r="I38" s="145" t="s">
        <v>5255</v>
      </c>
      <c r="J38" s="143"/>
      <c r="K38" s="143"/>
      <c r="L38" s="142" t="s">
        <v>2877</v>
      </c>
      <c r="M38" s="146"/>
      <c r="N38" s="146"/>
      <c r="O38" s="147">
        <v>1</v>
      </c>
      <c r="P38" s="143">
        <v>450</v>
      </c>
      <c r="Q38" s="143">
        <v>450</v>
      </c>
      <c r="R38" s="143">
        <v>700</v>
      </c>
      <c r="S38" s="143"/>
      <c r="T38" s="143"/>
      <c r="U38" s="143"/>
      <c r="V38" s="143"/>
      <c r="W38" s="143"/>
      <c r="X38" s="143"/>
      <c r="Y38" s="143"/>
      <c r="Z38" s="143"/>
      <c r="AA38" s="143"/>
      <c r="AB38" s="143"/>
      <c r="AC38" s="143"/>
      <c r="AD38" s="143"/>
      <c r="AE38" s="143"/>
      <c r="AF38" s="143"/>
      <c r="AG38" s="143"/>
      <c r="AH38" s="143"/>
      <c r="AI38" s="143"/>
      <c r="AJ38" s="143"/>
      <c r="AK38" s="143"/>
      <c r="AL38" s="143"/>
      <c r="AM38" s="144"/>
      <c r="AN38" s="144"/>
      <c r="AO38" s="143"/>
      <c r="AP38" s="143"/>
      <c r="AQ38" s="143"/>
      <c r="AR38" s="143"/>
      <c r="AS38" s="148"/>
      <c r="AT38" s="143">
        <v>1071</v>
      </c>
      <c r="AU38" s="143">
        <v>57</v>
      </c>
      <c r="AV38" s="144" t="s">
        <v>3114</v>
      </c>
      <c r="AW38" s="143" t="s">
        <v>2957</v>
      </c>
      <c r="AX38" s="144" t="s">
        <v>3449</v>
      </c>
      <c r="AY38" s="143"/>
      <c r="AZ38" s="83">
        <f t="shared" si="0"/>
        <v>0.14174999999999999</v>
      </c>
    </row>
    <row r="39" spans="1:52" s="99" customFormat="1" ht="34.950000000000003" customHeight="1" x14ac:dyDescent="0.45">
      <c r="A39" s="93" t="s">
        <v>5848</v>
      </c>
      <c r="B39" s="77">
        <v>2</v>
      </c>
      <c r="C39" s="93" t="s">
        <v>5252</v>
      </c>
      <c r="D39" s="93"/>
      <c r="E39" s="93"/>
      <c r="F39" s="94"/>
      <c r="G39" s="93"/>
      <c r="H39" s="77"/>
      <c r="I39" s="95" t="s">
        <v>5256</v>
      </c>
      <c r="J39" s="77"/>
      <c r="K39" s="77"/>
      <c r="L39" s="93" t="s">
        <v>3469</v>
      </c>
      <c r="M39" s="96"/>
      <c r="N39" s="96"/>
      <c r="O39" s="79">
        <v>1</v>
      </c>
      <c r="P39" s="77">
        <v>800</v>
      </c>
      <c r="Q39" s="77">
        <v>800</v>
      </c>
      <c r="R39" s="77">
        <v>700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1072</v>
      </c>
      <c r="AU39" s="77">
        <v>57</v>
      </c>
      <c r="AV39" s="94" t="s">
        <v>3114</v>
      </c>
      <c r="AW39" s="77" t="s">
        <v>2874</v>
      </c>
      <c r="AX39" s="94"/>
      <c r="AY39" s="77"/>
      <c r="AZ39" s="83">
        <f t="shared" si="0"/>
        <v>0.44800000000000001</v>
      </c>
    </row>
    <row r="40" spans="1:52" s="99" customFormat="1" ht="34.950000000000003" customHeight="1" x14ac:dyDescent="0.45">
      <c r="A40" s="93" t="s">
        <v>5848</v>
      </c>
      <c r="B40" s="77">
        <v>2</v>
      </c>
      <c r="C40" s="93" t="s">
        <v>5252</v>
      </c>
      <c r="D40" s="93"/>
      <c r="E40" s="93"/>
      <c r="F40" s="94"/>
      <c r="G40" s="93"/>
      <c r="H40" s="77"/>
      <c r="I40" s="95" t="s">
        <v>5257</v>
      </c>
      <c r="J40" s="77"/>
      <c r="K40" s="77"/>
      <c r="L40" s="93" t="s">
        <v>2872</v>
      </c>
      <c r="M40" s="96" t="s">
        <v>6392</v>
      </c>
      <c r="N40" s="96"/>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1073</v>
      </c>
      <c r="AU40" s="77">
        <v>57</v>
      </c>
      <c r="AV40" s="94" t="s">
        <v>3114</v>
      </c>
      <c r="AW40" s="77" t="s">
        <v>2876</v>
      </c>
      <c r="AX40" s="94" t="s">
        <v>3449</v>
      </c>
      <c r="AY40" s="77"/>
      <c r="AZ40" s="83">
        <f t="shared" si="0"/>
        <v>0.14174999999999999</v>
      </c>
    </row>
    <row r="41" spans="1:52" s="99" customFormat="1" ht="34.950000000000003" customHeight="1" x14ac:dyDescent="0.45">
      <c r="A41" s="93" t="s">
        <v>5848</v>
      </c>
      <c r="B41" s="77">
        <v>2</v>
      </c>
      <c r="C41" s="93" t="s">
        <v>5252</v>
      </c>
      <c r="D41" s="93"/>
      <c r="E41" s="93"/>
      <c r="F41" s="94"/>
      <c r="G41" s="93"/>
      <c r="H41" s="77"/>
      <c r="I41" s="95" t="s">
        <v>5258</v>
      </c>
      <c r="J41" s="77"/>
      <c r="K41" s="77"/>
      <c r="L41" s="93" t="s">
        <v>3000</v>
      </c>
      <c r="M41" s="96"/>
      <c r="N41" s="96"/>
      <c r="O41" s="79">
        <v>1</v>
      </c>
      <c r="P41" s="77">
        <v>550</v>
      </c>
      <c r="Q41" s="77">
        <v>550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1074</v>
      </c>
      <c r="AU41" s="77">
        <v>57</v>
      </c>
      <c r="AV41" s="94" t="s">
        <v>3114</v>
      </c>
      <c r="AW41" s="77" t="s">
        <v>2874</v>
      </c>
      <c r="AX41" s="94"/>
      <c r="AY41" s="77"/>
      <c r="AZ41" s="83">
        <f t="shared" si="0"/>
        <v>0.21174999999999999</v>
      </c>
    </row>
    <row r="42" spans="1:52" s="99" customFormat="1" ht="34.950000000000003" customHeight="1" x14ac:dyDescent="0.45">
      <c r="A42" s="93" t="s">
        <v>5848</v>
      </c>
      <c r="B42" s="77">
        <v>2</v>
      </c>
      <c r="C42" s="93" t="s">
        <v>5252</v>
      </c>
      <c r="D42" s="93"/>
      <c r="E42" s="93"/>
      <c r="F42" s="94"/>
      <c r="G42" s="93"/>
      <c r="H42" s="77"/>
      <c r="I42" s="95" t="s">
        <v>5259</v>
      </c>
      <c r="J42" s="77"/>
      <c r="K42" s="77"/>
      <c r="L42" s="93" t="s">
        <v>3038</v>
      </c>
      <c r="M42" s="96"/>
      <c r="N42" s="96"/>
      <c r="O42" s="79">
        <v>1</v>
      </c>
      <c r="P42" s="77">
        <v>750</v>
      </c>
      <c r="Q42" s="77">
        <v>750</v>
      </c>
      <c r="R42" s="77">
        <v>1650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1075</v>
      </c>
      <c r="AU42" s="77">
        <v>57</v>
      </c>
      <c r="AV42" s="94" t="s">
        <v>3114</v>
      </c>
      <c r="AW42" s="77" t="s">
        <v>2868</v>
      </c>
      <c r="AX42" s="94"/>
      <c r="AY42" s="77"/>
      <c r="AZ42" s="83">
        <f t="shared" si="0"/>
        <v>0.92812499999999998</v>
      </c>
    </row>
    <row r="43" spans="1:52" s="99" customFormat="1" ht="34.950000000000003" customHeight="1" x14ac:dyDescent="0.45">
      <c r="A43" s="93" t="s">
        <v>5848</v>
      </c>
      <c r="B43" s="77">
        <v>2</v>
      </c>
      <c r="C43" s="93" t="s">
        <v>5252</v>
      </c>
      <c r="D43" s="93"/>
      <c r="E43" s="93"/>
      <c r="F43" s="94"/>
      <c r="G43" s="93"/>
      <c r="H43" s="77"/>
      <c r="I43" s="95" t="s">
        <v>5260</v>
      </c>
      <c r="J43" s="77"/>
      <c r="K43" s="77"/>
      <c r="L43" s="93" t="s">
        <v>2980</v>
      </c>
      <c r="M43" s="96"/>
      <c r="N43" s="96"/>
      <c r="O43" s="79">
        <v>1</v>
      </c>
      <c r="P43" s="77">
        <v>1200</v>
      </c>
      <c r="Q43" s="77">
        <v>600</v>
      </c>
      <c r="R43" s="77">
        <v>450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1076</v>
      </c>
      <c r="AU43" s="77">
        <v>57</v>
      </c>
      <c r="AV43" s="94" t="s">
        <v>3114</v>
      </c>
      <c r="AW43" s="77" t="s">
        <v>2874</v>
      </c>
      <c r="AX43" s="94"/>
      <c r="AY43" s="77"/>
      <c r="AZ43" s="83">
        <f t="shared" si="0"/>
        <v>0.32400000000000001</v>
      </c>
    </row>
    <row r="44" spans="1:52" s="99" customFormat="1" ht="34.950000000000003" customHeight="1" x14ac:dyDescent="0.45">
      <c r="A44" s="93" t="s">
        <v>5848</v>
      </c>
      <c r="B44" s="77">
        <v>2</v>
      </c>
      <c r="C44" s="93" t="s">
        <v>5252</v>
      </c>
      <c r="D44" s="93"/>
      <c r="E44" s="93"/>
      <c r="F44" s="94"/>
      <c r="G44" s="93"/>
      <c r="H44" s="77"/>
      <c r="I44" s="95" t="s">
        <v>5261</v>
      </c>
      <c r="J44" s="77"/>
      <c r="K44" s="77"/>
      <c r="L44" s="93" t="s">
        <v>2872</v>
      </c>
      <c r="M44" s="96" t="s">
        <v>6389</v>
      </c>
      <c r="N44" s="96"/>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1077</v>
      </c>
      <c r="AU44" s="77">
        <v>57</v>
      </c>
      <c r="AV44" s="94" t="s">
        <v>3114</v>
      </c>
      <c r="AW44" s="77" t="s">
        <v>2876</v>
      </c>
      <c r="AX44" s="94" t="s">
        <v>3449</v>
      </c>
      <c r="AY44" s="77"/>
      <c r="AZ44" s="83">
        <f t="shared" si="0"/>
        <v>0.14174999999999999</v>
      </c>
    </row>
    <row r="45" spans="1:52" s="99" customFormat="1" ht="34.950000000000003" customHeight="1" x14ac:dyDescent="0.45">
      <c r="A45" s="93" t="s">
        <v>5848</v>
      </c>
      <c r="B45" s="77">
        <v>2</v>
      </c>
      <c r="C45" s="93" t="s">
        <v>5252</v>
      </c>
      <c r="D45" s="93"/>
      <c r="E45" s="93"/>
      <c r="F45" s="94"/>
      <c r="G45" s="93"/>
      <c r="H45" s="77"/>
      <c r="I45" s="95" t="s">
        <v>5262</v>
      </c>
      <c r="J45" s="77"/>
      <c r="K45" s="77"/>
      <c r="L45" s="93" t="s">
        <v>3222</v>
      </c>
      <c r="M45" s="96" t="s">
        <v>5024</v>
      </c>
      <c r="N45" s="96" t="s">
        <v>5263</v>
      </c>
      <c r="O45" s="79">
        <v>1</v>
      </c>
      <c r="P45" s="77">
        <v>450</v>
      </c>
      <c r="Q45" s="77">
        <v>200</v>
      </c>
      <c r="R45" s="77">
        <v>350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1078</v>
      </c>
      <c r="AU45" s="77">
        <v>57</v>
      </c>
      <c r="AV45" s="94" t="s">
        <v>3114</v>
      </c>
      <c r="AW45" s="77" t="s">
        <v>2874</v>
      </c>
      <c r="AX45" s="94"/>
      <c r="AY45" s="77"/>
      <c r="AZ45" s="83">
        <f t="shared" si="0"/>
        <v>3.15E-2</v>
      </c>
    </row>
    <row r="46" spans="1:52" s="99" customFormat="1" ht="34.950000000000003" customHeight="1" x14ac:dyDescent="0.45">
      <c r="A46" s="93" t="s">
        <v>5848</v>
      </c>
      <c r="B46" s="77">
        <v>2</v>
      </c>
      <c r="C46" s="93" t="s">
        <v>5252</v>
      </c>
      <c r="D46" s="93"/>
      <c r="E46" s="93"/>
      <c r="F46" s="94"/>
      <c r="G46" s="93"/>
      <c r="H46" s="77"/>
      <c r="I46" s="95" t="s">
        <v>5264</v>
      </c>
      <c r="J46" s="77"/>
      <c r="K46" s="77"/>
      <c r="L46" s="93" t="s">
        <v>3222</v>
      </c>
      <c r="M46" s="96"/>
      <c r="N46" s="96"/>
      <c r="O46" s="79">
        <v>1</v>
      </c>
      <c r="P46" s="77">
        <v>450</v>
      </c>
      <c r="Q46" s="77">
        <v>200</v>
      </c>
      <c r="R46" s="77">
        <v>600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1079</v>
      </c>
      <c r="AU46" s="77">
        <v>57</v>
      </c>
      <c r="AV46" s="94" t="s">
        <v>3114</v>
      </c>
      <c r="AW46" s="77" t="s">
        <v>2874</v>
      </c>
      <c r="AX46" s="94"/>
      <c r="AY46" s="77"/>
      <c r="AZ46" s="83">
        <f t="shared" si="0"/>
        <v>5.3999999999999999E-2</v>
      </c>
    </row>
    <row r="47" spans="1:52" s="99" customFormat="1" ht="34.950000000000003" customHeight="1" x14ac:dyDescent="0.45">
      <c r="A47" s="93" t="s">
        <v>5848</v>
      </c>
      <c r="B47" s="77">
        <v>2</v>
      </c>
      <c r="C47" s="93" t="s">
        <v>5252</v>
      </c>
      <c r="D47" s="93"/>
      <c r="E47" s="93"/>
      <c r="F47" s="94"/>
      <c r="G47" s="93"/>
      <c r="H47" s="77"/>
      <c r="I47" s="95"/>
      <c r="J47" s="77"/>
      <c r="K47" s="77"/>
      <c r="L47" s="93" t="s">
        <v>6393</v>
      </c>
      <c r="M47" s="96"/>
      <c r="N47" s="96"/>
      <c r="O47" s="79">
        <v>1</v>
      </c>
      <c r="P47" s="77">
        <v>600</v>
      </c>
      <c r="Q47" s="77">
        <v>800</v>
      </c>
      <c r="R47" s="77">
        <v>2000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0"/>
        <v>0.96</v>
      </c>
    </row>
    <row r="48" spans="1:52" s="99" customFormat="1" ht="34.950000000000003" customHeight="1" x14ac:dyDescent="0.45">
      <c r="A48" s="93" t="s">
        <v>5848</v>
      </c>
      <c r="B48" s="77">
        <v>2</v>
      </c>
      <c r="C48" s="93" t="s">
        <v>5252</v>
      </c>
      <c r="D48" s="93"/>
      <c r="E48" s="93"/>
      <c r="F48" s="94"/>
      <c r="G48" s="93"/>
      <c r="H48" s="77"/>
      <c r="I48" s="95"/>
      <c r="J48" s="77"/>
      <c r="K48" s="77"/>
      <c r="L48" s="93" t="s">
        <v>6394</v>
      </c>
      <c r="M48" s="96" t="s">
        <v>6396</v>
      </c>
      <c r="N48" s="96"/>
      <c r="O48" s="79">
        <v>1</v>
      </c>
      <c r="P48" s="77"/>
      <c r="Q48" s="77"/>
      <c r="R48" s="77"/>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0"/>
        <v>0</v>
      </c>
    </row>
    <row r="49" spans="1:52" s="99" customFormat="1" ht="34.950000000000003" customHeight="1" x14ac:dyDescent="0.45">
      <c r="A49" s="93" t="s">
        <v>5848</v>
      </c>
      <c r="B49" s="77">
        <v>2</v>
      </c>
      <c r="C49" s="93" t="s">
        <v>5252</v>
      </c>
      <c r="D49" s="93"/>
      <c r="E49" s="93"/>
      <c r="F49" s="94"/>
      <c r="G49" s="93"/>
      <c r="H49" s="77"/>
      <c r="I49" s="95"/>
      <c r="J49" s="77"/>
      <c r="K49" s="77"/>
      <c r="L49" s="93" t="s">
        <v>6312</v>
      </c>
      <c r="M49" s="96"/>
      <c r="N49" s="96"/>
      <c r="O49" s="79">
        <v>2</v>
      </c>
      <c r="P49" s="77"/>
      <c r="Q49" s="77"/>
      <c r="R49" s="77"/>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c r="AZ49" s="83">
        <f t="shared" si="0"/>
        <v>0</v>
      </c>
    </row>
    <row r="50" spans="1:52" s="99" customFormat="1" ht="34.950000000000003" customHeight="1" x14ac:dyDescent="0.45">
      <c r="A50" s="93" t="s">
        <v>5848</v>
      </c>
      <c r="B50" s="77">
        <v>2</v>
      </c>
      <c r="C50" s="93" t="s">
        <v>5252</v>
      </c>
      <c r="D50" s="93"/>
      <c r="E50" s="93"/>
      <c r="F50" s="94"/>
      <c r="G50" s="93"/>
      <c r="H50" s="77"/>
      <c r="I50" s="95"/>
      <c r="J50" s="77"/>
      <c r="K50" s="77"/>
      <c r="L50" s="93" t="s">
        <v>6395</v>
      </c>
      <c r="M50" s="96"/>
      <c r="N50" s="96"/>
      <c r="O50" s="79">
        <v>1</v>
      </c>
      <c r="P50" s="77"/>
      <c r="Q50" s="77"/>
      <c r="R50" s="77"/>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c r="AU50" s="77"/>
      <c r="AV50" s="94"/>
      <c r="AW50" s="77"/>
      <c r="AX50" s="94"/>
      <c r="AY50" s="77"/>
      <c r="AZ50" s="83">
        <f t="shared" si="0"/>
        <v>0</v>
      </c>
    </row>
    <row r="51" spans="1:52" s="99" customFormat="1" ht="34.950000000000003" customHeight="1" x14ac:dyDescent="0.45">
      <c r="A51" s="93" t="s">
        <v>5848</v>
      </c>
      <c r="B51" s="77">
        <v>2</v>
      </c>
      <c r="C51" s="93" t="s">
        <v>5252</v>
      </c>
      <c r="D51" s="93"/>
      <c r="E51" s="93"/>
      <c r="F51" s="94"/>
      <c r="G51" s="93"/>
      <c r="H51" s="77"/>
      <c r="I51" s="95"/>
      <c r="J51" s="77"/>
      <c r="K51" s="77"/>
      <c r="L51" s="93" t="s">
        <v>6382</v>
      </c>
      <c r="M51" s="96"/>
      <c r="N51" s="96"/>
      <c r="O51" s="79">
        <v>5</v>
      </c>
      <c r="P51" s="77"/>
      <c r="Q51" s="77"/>
      <c r="R51" s="77"/>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c r="AU51" s="77"/>
      <c r="AV51" s="94"/>
      <c r="AW51" s="77"/>
      <c r="AX51" s="94"/>
      <c r="AY51" s="77"/>
      <c r="AZ51" s="83">
        <v>0.5</v>
      </c>
    </row>
  </sheetData>
  <autoFilter ref="A2:BN51"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FCC5B-425E-443A-B368-4265EF0BC488}">
  <sheetPr>
    <tabColor theme="5" tint="0.59999389629810485"/>
    <pageSetUpPr fitToPage="1"/>
  </sheetPr>
  <dimension ref="A1:AZ220"/>
  <sheetViews>
    <sheetView view="pageBreakPreview" zoomScale="85" zoomScaleNormal="85" zoomScaleSheetLayoutView="85" workbookViewId="0">
      <pane ySplit="2" topLeftCell="A3" activePane="bottomLeft" state="frozen"/>
      <selection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8268</v>
      </c>
      <c r="B3" s="77">
        <v>1</v>
      </c>
      <c r="C3" s="93" t="s">
        <v>7489</v>
      </c>
      <c r="D3" s="93"/>
      <c r="E3" s="93"/>
      <c r="F3" s="94"/>
      <c r="G3" s="93"/>
      <c r="H3" s="77"/>
      <c r="I3" s="95" t="s">
        <v>1553</v>
      </c>
      <c r="J3" s="77"/>
      <c r="K3" s="77"/>
      <c r="L3" s="93" t="s">
        <v>5321</v>
      </c>
      <c r="M3" s="96" t="s">
        <v>7491</v>
      </c>
      <c r="N3" s="96"/>
      <c r="O3" s="79">
        <v>1</v>
      </c>
      <c r="P3" s="77">
        <v>890</v>
      </c>
      <c r="Q3" s="77">
        <v>300</v>
      </c>
      <c r="R3" s="77">
        <v>900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900</v>
      </c>
      <c r="AU3" s="77">
        <v>59</v>
      </c>
      <c r="AV3" s="94" t="s">
        <v>5322</v>
      </c>
      <c r="AW3" s="77" t="s">
        <v>2874</v>
      </c>
      <c r="AX3" s="94" t="s">
        <v>3063</v>
      </c>
      <c r="AY3" s="77" t="s">
        <v>7439</v>
      </c>
      <c r="AZ3" s="83">
        <f>P3*Q3*R3/1000000000*O3</f>
        <v>0.24030000000000001</v>
      </c>
    </row>
    <row r="4" spans="1:52" s="99" customFormat="1" ht="34.950000000000003" customHeight="1" x14ac:dyDescent="0.45">
      <c r="A4" s="93" t="s">
        <v>8268</v>
      </c>
      <c r="B4" s="77">
        <v>1</v>
      </c>
      <c r="C4" s="93" t="s">
        <v>7489</v>
      </c>
      <c r="D4" s="93"/>
      <c r="E4" s="93"/>
      <c r="F4" s="94"/>
      <c r="G4" s="93"/>
      <c r="H4" s="77"/>
      <c r="I4" s="95" t="s">
        <v>1555</v>
      </c>
      <c r="J4" s="77"/>
      <c r="K4" s="77"/>
      <c r="L4" s="93" t="s">
        <v>5321</v>
      </c>
      <c r="M4" s="96" t="s">
        <v>7491</v>
      </c>
      <c r="N4" s="96"/>
      <c r="O4" s="79">
        <v>1</v>
      </c>
      <c r="P4" s="77">
        <v>890</v>
      </c>
      <c r="Q4" s="77">
        <v>300</v>
      </c>
      <c r="R4" s="77">
        <v>900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901</v>
      </c>
      <c r="AU4" s="77">
        <v>59</v>
      </c>
      <c r="AV4" s="94" t="s">
        <v>5322</v>
      </c>
      <c r="AW4" s="77" t="s">
        <v>2874</v>
      </c>
      <c r="AX4" s="94" t="s">
        <v>3063</v>
      </c>
      <c r="AY4" s="77" t="s">
        <v>7439</v>
      </c>
      <c r="AZ4" s="83">
        <f t="shared" ref="AZ4:AZ67" si="0">P4*Q4*R4/1000000000*O4</f>
        <v>0.24030000000000001</v>
      </c>
    </row>
    <row r="5" spans="1:52" s="99" customFormat="1" ht="34.950000000000003" customHeight="1" x14ac:dyDescent="0.45">
      <c r="A5" s="93" t="s">
        <v>8268</v>
      </c>
      <c r="B5" s="77">
        <v>1</v>
      </c>
      <c r="C5" s="93" t="s">
        <v>7489</v>
      </c>
      <c r="D5" s="93"/>
      <c r="E5" s="93"/>
      <c r="F5" s="94"/>
      <c r="G5" s="93"/>
      <c r="H5" s="77"/>
      <c r="I5" s="95" t="s">
        <v>1524</v>
      </c>
      <c r="J5" s="77"/>
      <c r="K5" s="77"/>
      <c r="L5" s="93" t="s">
        <v>5321</v>
      </c>
      <c r="M5" s="96" t="s">
        <v>7491</v>
      </c>
      <c r="N5" s="96"/>
      <c r="O5" s="79">
        <v>1</v>
      </c>
      <c r="P5" s="77">
        <v>1000</v>
      </c>
      <c r="Q5" s="77">
        <v>330</v>
      </c>
      <c r="R5" s="77">
        <v>900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902</v>
      </c>
      <c r="AU5" s="77">
        <v>59</v>
      </c>
      <c r="AV5" s="94" t="s">
        <v>5322</v>
      </c>
      <c r="AW5" s="77" t="s">
        <v>2876</v>
      </c>
      <c r="AX5" s="94" t="s">
        <v>3449</v>
      </c>
      <c r="AY5" s="77" t="s">
        <v>7439</v>
      </c>
      <c r="AZ5" s="83">
        <f t="shared" si="0"/>
        <v>0.29699999999999999</v>
      </c>
    </row>
    <row r="6" spans="1:52" s="99" customFormat="1" ht="34.950000000000003" customHeight="1" x14ac:dyDescent="0.45">
      <c r="A6" s="93" t="s">
        <v>8268</v>
      </c>
      <c r="B6" s="77">
        <v>1</v>
      </c>
      <c r="C6" s="93" t="s">
        <v>7489</v>
      </c>
      <c r="D6" s="93"/>
      <c r="E6" s="93"/>
      <c r="F6" s="94"/>
      <c r="G6" s="93"/>
      <c r="H6" s="77"/>
      <c r="I6" s="95" t="s">
        <v>1514</v>
      </c>
      <c r="J6" s="77"/>
      <c r="K6" s="77"/>
      <c r="L6" s="93" t="s">
        <v>5323</v>
      </c>
      <c r="M6" s="96" t="s">
        <v>7491</v>
      </c>
      <c r="N6" s="96"/>
      <c r="O6" s="79">
        <v>1</v>
      </c>
      <c r="P6" s="77">
        <v>900</v>
      </c>
      <c r="Q6" s="77">
        <v>360</v>
      </c>
      <c r="R6" s="77">
        <v>900</v>
      </c>
      <c r="S6" s="77"/>
      <c r="T6" s="77"/>
      <c r="U6" s="77"/>
      <c r="V6" s="77"/>
      <c r="W6" s="77"/>
      <c r="X6" s="77"/>
      <c r="Y6" s="77"/>
      <c r="Z6" s="77"/>
      <c r="AA6" s="77"/>
      <c r="AB6" s="77"/>
      <c r="AC6" s="77"/>
      <c r="AD6" s="77"/>
      <c r="AE6" s="77"/>
      <c r="AF6" s="77"/>
      <c r="AG6" s="77"/>
      <c r="AH6" s="77"/>
      <c r="AI6" s="77"/>
      <c r="AJ6" s="77"/>
      <c r="AK6" s="77"/>
      <c r="AL6" s="77"/>
      <c r="AM6" s="94"/>
      <c r="AN6" s="94" t="s">
        <v>5324</v>
      </c>
      <c r="AO6" s="77"/>
      <c r="AP6" s="77"/>
      <c r="AQ6" s="77"/>
      <c r="AR6" s="77"/>
      <c r="AS6" s="97"/>
      <c r="AT6" s="77">
        <v>903</v>
      </c>
      <c r="AU6" s="77">
        <v>59</v>
      </c>
      <c r="AV6" s="94" t="s">
        <v>5322</v>
      </c>
      <c r="AW6" s="77" t="s">
        <v>2874</v>
      </c>
      <c r="AX6" s="94" t="s">
        <v>3063</v>
      </c>
      <c r="AY6" s="77" t="s">
        <v>7439</v>
      </c>
      <c r="AZ6" s="83">
        <f t="shared" si="0"/>
        <v>0.29160000000000003</v>
      </c>
    </row>
    <row r="7" spans="1:52" s="99" customFormat="1" ht="34.950000000000003" customHeight="1" x14ac:dyDescent="0.45">
      <c r="A7" s="93" t="s">
        <v>8268</v>
      </c>
      <c r="B7" s="77">
        <v>1</v>
      </c>
      <c r="C7" s="93" t="s">
        <v>7489</v>
      </c>
      <c r="D7" s="93" t="s">
        <v>5325</v>
      </c>
      <c r="E7" s="93"/>
      <c r="F7" s="94">
        <v>1</v>
      </c>
      <c r="G7" s="93" t="s">
        <v>5326</v>
      </c>
      <c r="H7" s="77"/>
      <c r="I7" s="95" t="s">
        <v>1559</v>
      </c>
      <c r="J7" s="77" t="s">
        <v>5382</v>
      </c>
      <c r="K7" s="77"/>
      <c r="L7" s="93" t="s">
        <v>2916</v>
      </c>
      <c r="M7" s="96" t="s">
        <v>7463</v>
      </c>
      <c r="N7" s="96"/>
      <c r="O7" s="79">
        <v>1</v>
      </c>
      <c r="P7" s="77">
        <v>1800</v>
      </c>
      <c r="Q7" s="77">
        <v>70</v>
      </c>
      <c r="R7" s="77">
        <v>900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905</v>
      </c>
      <c r="AU7" s="77">
        <v>59</v>
      </c>
      <c r="AV7" s="94" t="s">
        <v>5322</v>
      </c>
      <c r="AW7" s="77" t="s">
        <v>2868</v>
      </c>
      <c r="AX7" s="94" t="s">
        <v>3063</v>
      </c>
      <c r="AY7" s="77" t="s">
        <v>7439</v>
      </c>
      <c r="AZ7" s="83">
        <f t="shared" si="0"/>
        <v>0.1134</v>
      </c>
    </row>
    <row r="8" spans="1:52" s="99" customFormat="1" ht="34.950000000000003" customHeight="1" x14ac:dyDescent="0.45">
      <c r="A8" s="93" t="s">
        <v>8268</v>
      </c>
      <c r="B8" s="77">
        <v>1</v>
      </c>
      <c r="C8" s="93" t="s">
        <v>7489</v>
      </c>
      <c r="D8" s="93"/>
      <c r="E8" s="93"/>
      <c r="F8" s="94"/>
      <c r="G8" s="93"/>
      <c r="H8" s="77"/>
      <c r="I8" s="95"/>
      <c r="J8" s="77"/>
      <c r="K8" s="77"/>
      <c r="L8" s="93" t="s">
        <v>7495</v>
      </c>
      <c r="M8" s="96" t="s">
        <v>7496</v>
      </c>
      <c r="N8" s="96"/>
      <c r="O8" s="79">
        <v>1</v>
      </c>
      <c r="P8" s="77">
        <v>160</v>
      </c>
      <c r="Q8" s="77">
        <v>160</v>
      </c>
      <c r="R8" s="77">
        <v>530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c r="AU8" s="77"/>
      <c r="AV8" s="94"/>
      <c r="AW8" s="77"/>
      <c r="AX8" s="94"/>
      <c r="AY8" s="77"/>
      <c r="AZ8" s="83">
        <f t="shared" si="0"/>
        <v>1.3568E-2</v>
      </c>
    </row>
    <row r="9" spans="1:52" s="99" customFormat="1" ht="34.950000000000003" customHeight="1" x14ac:dyDescent="0.45">
      <c r="A9" s="93" t="s">
        <v>8268</v>
      </c>
      <c r="B9" s="77">
        <v>1</v>
      </c>
      <c r="C9" s="93" t="s">
        <v>3645</v>
      </c>
      <c r="D9" s="93" t="s">
        <v>5325</v>
      </c>
      <c r="E9" s="93"/>
      <c r="F9" s="94">
        <v>1</v>
      </c>
      <c r="G9" s="93" t="s">
        <v>5327</v>
      </c>
      <c r="H9" s="77"/>
      <c r="I9" s="95" t="s">
        <v>1501</v>
      </c>
      <c r="J9" s="77" t="s">
        <v>5382</v>
      </c>
      <c r="K9" s="77"/>
      <c r="L9" s="93" t="s">
        <v>3609</v>
      </c>
      <c r="M9" s="96" t="s">
        <v>4104</v>
      </c>
      <c r="N9" s="96"/>
      <c r="O9" s="79">
        <v>1</v>
      </c>
      <c r="P9" s="77">
        <v>150</v>
      </c>
      <c r="Q9" s="77">
        <v>180</v>
      </c>
      <c r="R9" s="77">
        <v>200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906</v>
      </c>
      <c r="AU9" s="77">
        <v>59</v>
      </c>
      <c r="AV9" s="94" t="s">
        <v>5322</v>
      </c>
      <c r="AW9" s="77" t="s">
        <v>2874</v>
      </c>
      <c r="AX9" s="94" t="s">
        <v>3063</v>
      </c>
      <c r="AY9" s="77"/>
      <c r="AZ9" s="83">
        <f t="shared" si="0"/>
        <v>5.4000000000000003E-3</v>
      </c>
    </row>
    <row r="10" spans="1:52" s="99" customFormat="1" ht="34.950000000000003" customHeight="1" x14ac:dyDescent="0.45">
      <c r="A10" s="93" t="s">
        <v>8268</v>
      </c>
      <c r="B10" s="77">
        <v>1</v>
      </c>
      <c r="C10" s="93" t="s">
        <v>3645</v>
      </c>
      <c r="D10" s="93" t="s">
        <v>5325</v>
      </c>
      <c r="E10" s="93"/>
      <c r="F10" s="94">
        <v>1</v>
      </c>
      <c r="G10" s="93" t="s">
        <v>5327</v>
      </c>
      <c r="H10" s="77"/>
      <c r="I10" s="95" t="s">
        <v>1588</v>
      </c>
      <c r="J10" s="77" t="s">
        <v>5382</v>
      </c>
      <c r="K10" s="77"/>
      <c r="L10" s="93" t="s">
        <v>2929</v>
      </c>
      <c r="M10" s="96" t="s">
        <v>3125</v>
      </c>
      <c r="N10" s="96" t="s">
        <v>5328</v>
      </c>
      <c r="O10" s="79">
        <v>1</v>
      </c>
      <c r="P10" s="77">
        <v>450</v>
      </c>
      <c r="Q10" s="77">
        <v>350</v>
      </c>
      <c r="R10" s="77">
        <v>280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907</v>
      </c>
      <c r="AU10" s="77">
        <v>59</v>
      </c>
      <c r="AV10" s="94" t="s">
        <v>5322</v>
      </c>
      <c r="AW10" s="77" t="s">
        <v>2874</v>
      </c>
      <c r="AX10" s="94" t="s">
        <v>3063</v>
      </c>
      <c r="AY10" s="77"/>
      <c r="AZ10" s="83">
        <f t="shared" si="0"/>
        <v>4.41E-2</v>
      </c>
    </row>
    <row r="11" spans="1:52" s="99" customFormat="1" ht="34.950000000000003" customHeight="1" x14ac:dyDescent="0.45">
      <c r="A11" s="93" t="s">
        <v>8268</v>
      </c>
      <c r="B11" s="77">
        <v>1</v>
      </c>
      <c r="C11" s="93" t="s">
        <v>3645</v>
      </c>
      <c r="D11" s="93"/>
      <c r="E11" s="93"/>
      <c r="F11" s="94"/>
      <c r="G11" s="93"/>
      <c r="H11" s="77"/>
      <c r="I11" s="95" t="s">
        <v>1584</v>
      </c>
      <c r="J11" s="77"/>
      <c r="K11" s="77"/>
      <c r="L11" s="93" t="s">
        <v>2929</v>
      </c>
      <c r="M11" s="96" t="s">
        <v>5329</v>
      </c>
      <c r="N11" s="96" t="s">
        <v>5330</v>
      </c>
      <c r="O11" s="79">
        <v>1</v>
      </c>
      <c r="P11" s="77">
        <v>450</v>
      </c>
      <c r="Q11" s="77">
        <v>390</v>
      </c>
      <c r="R11" s="77">
        <v>280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908</v>
      </c>
      <c r="AU11" s="77">
        <v>59</v>
      </c>
      <c r="AV11" s="94" t="s">
        <v>5322</v>
      </c>
      <c r="AW11" s="77" t="s">
        <v>2876</v>
      </c>
      <c r="AX11" s="94" t="s">
        <v>3449</v>
      </c>
      <c r="AY11" s="77"/>
      <c r="AZ11" s="83">
        <f t="shared" si="0"/>
        <v>4.9140000000000003E-2</v>
      </c>
    </row>
    <row r="12" spans="1:52" s="99" customFormat="1" ht="34.950000000000003" customHeight="1" x14ac:dyDescent="0.45">
      <c r="A12" s="93" t="s">
        <v>8268</v>
      </c>
      <c r="B12" s="77">
        <v>1</v>
      </c>
      <c r="C12" s="93" t="s">
        <v>3645</v>
      </c>
      <c r="D12" s="93" t="s">
        <v>5325</v>
      </c>
      <c r="E12" s="93"/>
      <c r="F12" s="94">
        <v>1</v>
      </c>
      <c r="G12" s="93" t="s">
        <v>5327</v>
      </c>
      <c r="H12" s="77"/>
      <c r="I12" s="95" t="s">
        <v>1503</v>
      </c>
      <c r="J12" s="77" t="s">
        <v>5382</v>
      </c>
      <c r="K12" s="77"/>
      <c r="L12" s="93" t="s">
        <v>3198</v>
      </c>
      <c r="M12" s="96" t="s">
        <v>6732</v>
      </c>
      <c r="N12" s="96" t="s">
        <v>5331</v>
      </c>
      <c r="O12" s="79">
        <v>1</v>
      </c>
      <c r="P12" s="77">
        <v>590</v>
      </c>
      <c r="Q12" s="77">
        <v>600</v>
      </c>
      <c r="R12" s="77">
        <v>1700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909</v>
      </c>
      <c r="AU12" s="77">
        <v>59</v>
      </c>
      <c r="AV12" s="94" t="s">
        <v>5322</v>
      </c>
      <c r="AW12" s="77" t="s">
        <v>2868</v>
      </c>
      <c r="AX12" s="94" t="s">
        <v>3063</v>
      </c>
      <c r="AY12" s="77"/>
      <c r="AZ12" s="83">
        <f t="shared" si="0"/>
        <v>0.6018</v>
      </c>
    </row>
    <row r="13" spans="1:52" s="99" customFormat="1" ht="34.950000000000003" customHeight="1" x14ac:dyDescent="0.45">
      <c r="A13" s="93" t="s">
        <v>8268</v>
      </c>
      <c r="B13" s="77">
        <v>1</v>
      </c>
      <c r="C13" s="93" t="s">
        <v>3645</v>
      </c>
      <c r="D13" s="93" t="s">
        <v>5325</v>
      </c>
      <c r="E13" s="93"/>
      <c r="F13" s="94">
        <v>1</v>
      </c>
      <c r="G13" s="93" t="s">
        <v>5327</v>
      </c>
      <c r="H13" s="77"/>
      <c r="I13" s="95" t="s">
        <v>1560</v>
      </c>
      <c r="J13" s="77" t="s">
        <v>5382</v>
      </c>
      <c r="K13" s="77"/>
      <c r="L13" s="93" t="s">
        <v>2922</v>
      </c>
      <c r="M13" s="96" t="s">
        <v>2923</v>
      </c>
      <c r="N13" s="96" t="s">
        <v>5332</v>
      </c>
      <c r="O13" s="79">
        <v>1</v>
      </c>
      <c r="P13" s="77">
        <v>230</v>
      </c>
      <c r="Q13" s="77">
        <v>300</v>
      </c>
      <c r="R13" s="77">
        <v>540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910</v>
      </c>
      <c r="AU13" s="77">
        <v>59</v>
      </c>
      <c r="AV13" s="94" t="s">
        <v>5322</v>
      </c>
      <c r="AW13" s="77" t="s">
        <v>2874</v>
      </c>
      <c r="AX13" s="94" t="s">
        <v>3063</v>
      </c>
      <c r="AY13" s="77"/>
      <c r="AZ13" s="83">
        <f t="shared" si="0"/>
        <v>3.7260000000000001E-2</v>
      </c>
    </row>
    <row r="14" spans="1:52" s="99" customFormat="1" ht="34.950000000000003" customHeight="1" x14ac:dyDescent="0.45">
      <c r="A14" s="93" t="s">
        <v>8268</v>
      </c>
      <c r="B14" s="77">
        <v>1</v>
      </c>
      <c r="C14" s="93" t="s">
        <v>3645</v>
      </c>
      <c r="D14" s="93" t="s">
        <v>5325</v>
      </c>
      <c r="E14" s="93"/>
      <c r="F14" s="94">
        <v>1</v>
      </c>
      <c r="G14" s="93" t="s">
        <v>3367</v>
      </c>
      <c r="H14" s="77"/>
      <c r="I14" s="95" t="s">
        <v>1539</v>
      </c>
      <c r="J14" s="77" t="s">
        <v>5382</v>
      </c>
      <c r="K14" s="77"/>
      <c r="L14" s="93" t="s">
        <v>3873</v>
      </c>
      <c r="M14" s="96" t="s">
        <v>3318</v>
      </c>
      <c r="N14" s="96" t="s">
        <v>5333</v>
      </c>
      <c r="O14" s="79">
        <v>1</v>
      </c>
      <c r="P14" s="77">
        <v>320</v>
      </c>
      <c r="Q14" s="77">
        <v>280</v>
      </c>
      <c r="R14" s="77">
        <v>600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911</v>
      </c>
      <c r="AU14" s="77">
        <v>59</v>
      </c>
      <c r="AV14" s="94" t="s">
        <v>5322</v>
      </c>
      <c r="AW14" s="77" t="s">
        <v>2874</v>
      </c>
      <c r="AX14" s="94" t="s">
        <v>3063</v>
      </c>
      <c r="AY14" s="77"/>
      <c r="AZ14" s="83">
        <f t="shared" si="0"/>
        <v>5.3760000000000002E-2</v>
      </c>
    </row>
    <row r="15" spans="1:52" s="99" customFormat="1" ht="34.950000000000003" customHeight="1" x14ac:dyDescent="0.45">
      <c r="A15" s="93" t="s">
        <v>8268</v>
      </c>
      <c r="B15" s="77">
        <v>1</v>
      </c>
      <c r="C15" s="93" t="s">
        <v>3645</v>
      </c>
      <c r="D15" s="93"/>
      <c r="E15" s="93"/>
      <c r="F15" s="94"/>
      <c r="G15" s="93"/>
      <c r="H15" s="77"/>
      <c r="I15" s="95" t="s">
        <v>1504</v>
      </c>
      <c r="J15" s="77"/>
      <c r="K15" s="77"/>
      <c r="L15" s="93" t="s">
        <v>3603</v>
      </c>
      <c r="M15" s="96" t="s">
        <v>7492</v>
      </c>
      <c r="N15" s="96"/>
      <c r="O15" s="79">
        <v>1</v>
      </c>
      <c r="P15" s="77">
        <v>950</v>
      </c>
      <c r="Q15" s="77">
        <v>500</v>
      </c>
      <c r="R15" s="77">
        <v>940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912</v>
      </c>
      <c r="AU15" s="77">
        <v>59</v>
      </c>
      <c r="AV15" s="94" t="s">
        <v>5322</v>
      </c>
      <c r="AW15" s="77" t="s">
        <v>2868</v>
      </c>
      <c r="AX15" s="94" t="s">
        <v>3063</v>
      </c>
      <c r="AY15" s="77"/>
      <c r="AZ15" s="83">
        <f t="shared" si="0"/>
        <v>0.44650000000000001</v>
      </c>
    </row>
    <row r="16" spans="1:52" s="99" customFormat="1" ht="34.950000000000003" customHeight="1" x14ac:dyDescent="0.45">
      <c r="A16" s="93" t="s">
        <v>8268</v>
      </c>
      <c r="B16" s="77">
        <v>1</v>
      </c>
      <c r="C16" s="93" t="s">
        <v>3645</v>
      </c>
      <c r="D16" s="93"/>
      <c r="E16" s="93"/>
      <c r="F16" s="94"/>
      <c r="G16" s="93"/>
      <c r="H16" s="77"/>
      <c r="I16" s="95" t="s">
        <v>861</v>
      </c>
      <c r="J16" s="77"/>
      <c r="K16" s="77"/>
      <c r="L16" s="93" t="s">
        <v>5334</v>
      </c>
      <c r="M16" s="96"/>
      <c r="N16" s="96"/>
      <c r="O16" s="79">
        <v>1</v>
      </c>
      <c r="P16" s="77">
        <v>600</v>
      </c>
      <c r="Q16" s="77">
        <v>300</v>
      </c>
      <c r="R16" s="77">
        <v>600</v>
      </c>
      <c r="S16" s="77"/>
      <c r="T16" s="77"/>
      <c r="U16" s="77"/>
      <c r="V16" s="77"/>
      <c r="W16" s="77"/>
      <c r="X16" s="77"/>
      <c r="Y16" s="77"/>
      <c r="Z16" s="77"/>
      <c r="AA16" s="77"/>
      <c r="AB16" s="77"/>
      <c r="AC16" s="77"/>
      <c r="AD16" s="77"/>
      <c r="AE16" s="77"/>
      <c r="AF16" s="77"/>
      <c r="AG16" s="77"/>
      <c r="AH16" s="77"/>
      <c r="AI16" s="77"/>
      <c r="AJ16" s="77"/>
      <c r="AK16" s="77"/>
      <c r="AL16" s="77"/>
      <c r="AM16" s="94"/>
      <c r="AN16" s="94" t="s">
        <v>5335</v>
      </c>
      <c r="AO16" s="77"/>
      <c r="AP16" s="77"/>
      <c r="AQ16" s="77"/>
      <c r="AR16" s="77"/>
      <c r="AS16" s="97"/>
      <c r="AT16" s="77">
        <v>913</v>
      </c>
      <c r="AU16" s="77">
        <v>59</v>
      </c>
      <c r="AV16" s="94" t="s">
        <v>5322</v>
      </c>
      <c r="AW16" s="77" t="s">
        <v>2874</v>
      </c>
      <c r="AX16" s="94" t="s">
        <v>3449</v>
      </c>
      <c r="AY16" s="77"/>
      <c r="AZ16" s="83">
        <f t="shared" si="0"/>
        <v>0.108</v>
      </c>
    </row>
    <row r="17" spans="1:52" s="99" customFormat="1" ht="34.950000000000003" customHeight="1" x14ac:dyDescent="0.45">
      <c r="A17" s="93" t="s">
        <v>8268</v>
      </c>
      <c r="B17" s="77">
        <v>1</v>
      </c>
      <c r="C17" s="93" t="s">
        <v>3645</v>
      </c>
      <c r="D17" s="93"/>
      <c r="E17" s="93"/>
      <c r="F17" s="94"/>
      <c r="G17" s="93"/>
      <c r="H17" s="77"/>
      <c r="I17" s="95" t="s">
        <v>1561</v>
      </c>
      <c r="J17" s="77"/>
      <c r="K17" s="77"/>
      <c r="L17" s="93" t="s">
        <v>5336</v>
      </c>
      <c r="M17" s="96"/>
      <c r="N17" s="96"/>
      <c r="O17" s="79">
        <v>1</v>
      </c>
      <c r="P17" s="77">
        <v>1500</v>
      </c>
      <c r="Q17" s="77">
        <v>750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914</v>
      </c>
      <c r="AU17" s="77">
        <v>59</v>
      </c>
      <c r="AV17" s="94" t="s">
        <v>5322</v>
      </c>
      <c r="AW17" s="77" t="s">
        <v>2876</v>
      </c>
      <c r="AX17" s="94" t="s">
        <v>3063</v>
      </c>
      <c r="AY17" s="77"/>
      <c r="AZ17" s="83">
        <f t="shared" si="0"/>
        <v>0.78749999999999998</v>
      </c>
    </row>
    <row r="18" spans="1:52" s="99" customFormat="1" ht="34.950000000000003" customHeight="1" x14ac:dyDescent="0.45">
      <c r="A18" s="93" t="s">
        <v>8268</v>
      </c>
      <c r="B18" s="77">
        <v>1</v>
      </c>
      <c r="C18" s="93" t="s">
        <v>3645</v>
      </c>
      <c r="D18" s="93"/>
      <c r="E18" s="93"/>
      <c r="F18" s="94"/>
      <c r="G18" s="93"/>
      <c r="H18" s="77"/>
      <c r="I18" s="95"/>
      <c r="J18" s="77"/>
      <c r="K18" s="77"/>
      <c r="L18" s="93" t="s">
        <v>8289</v>
      </c>
      <c r="M18" s="96"/>
      <c r="N18" s="96"/>
      <c r="O18" s="79">
        <v>1</v>
      </c>
      <c r="P18" s="77"/>
      <c r="Q18" s="77"/>
      <c r="R18" s="77"/>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c r="AU18" s="77"/>
      <c r="AV18" s="94"/>
      <c r="AW18" s="77"/>
      <c r="AX18" s="94"/>
      <c r="AY18" s="77"/>
      <c r="AZ18" s="83">
        <f t="shared" si="0"/>
        <v>0</v>
      </c>
    </row>
    <row r="19" spans="1:52" s="99" customFormat="1" ht="34.950000000000003" customHeight="1" x14ac:dyDescent="0.45">
      <c r="A19" s="93" t="s">
        <v>8268</v>
      </c>
      <c r="B19" s="77">
        <v>1</v>
      </c>
      <c r="C19" s="93" t="s">
        <v>3645</v>
      </c>
      <c r="D19" s="93"/>
      <c r="E19" s="93"/>
      <c r="F19" s="94"/>
      <c r="G19" s="93"/>
      <c r="H19" s="77"/>
      <c r="I19" s="95"/>
      <c r="J19" s="77"/>
      <c r="K19" s="77"/>
      <c r="L19" s="93" t="s">
        <v>8264</v>
      </c>
      <c r="M19" s="96" t="s">
        <v>8290</v>
      </c>
      <c r="N19" s="96"/>
      <c r="O19" s="79">
        <v>1</v>
      </c>
      <c r="P19" s="77">
        <v>600</v>
      </c>
      <c r="Q19" s="77">
        <v>900</v>
      </c>
      <c r="R19" s="77">
        <v>900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c r="AU19" s="77"/>
      <c r="AV19" s="94"/>
      <c r="AW19" s="77"/>
      <c r="AX19" s="94"/>
      <c r="AY19" s="77"/>
      <c r="AZ19" s="83">
        <f t="shared" si="0"/>
        <v>0.48599999999999999</v>
      </c>
    </row>
    <row r="20" spans="1:52" s="99" customFormat="1" ht="34.950000000000003" customHeight="1" x14ac:dyDescent="0.45">
      <c r="A20" s="93" t="s">
        <v>8268</v>
      </c>
      <c r="B20" s="77">
        <v>1</v>
      </c>
      <c r="C20" s="93" t="s">
        <v>3645</v>
      </c>
      <c r="D20" s="93"/>
      <c r="E20" s="93"/>
      <c r="F20" s="94"/>
      <c r="G20" s="93"/>
      <c r="H20" s="77"/>
      <c r="I20" s="95"/>
      <c r="J20" s="77"/>
      <c r="K20" s="77"/>
      <c r="L20" s="93" t="s">
        <v>8250</v>
      </c>
      <c r="M20" s="96"/>
      <c r="N20" s="96"/>
      <c r="O20" s="79">
        <v>5</v>
      </c>
      <c r="P20" s="77"/>
      <c r="Q20" s="77"/>
      <c r="R20" s="77"/>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c r="AU20" s="77"/>
      <c r="AV20" s="94"/>
      <c r="AW20" s="77"/>
      <c r="AX20" s="94"/>
      <c r="AY20" s="77"/>
      <c r="AZ20" s="83">
        <v>0.5</v>
      </c>
    </row>
    <row r="21" spans="1:52" s="99" customFormat="1" ht="34.950000000000003" customHeight="1" x14ac:dyDescent="0.45">
      <c r="A21" s="93" t="s">
        <v>8268</v>
      </c>
      <c r="B21" s="77">
        <v>1</v>
      </c>
      <c r="C21" s="93" t="s">
        <v>1693</v>
      </c>
      <c r="D21" s="93"/>
      <c r="E21" s="93"/>
      <c r="F21" s="94"/>
      <c r="G21" s="93"/>
      <c r="H21" s="77"/>
      <c r="I21" s="95" t="s">
        <v>142</v>
      </c>
      <c r="J21" s="77"/>
      <c r="K21" s="77"/>
      <c r="L21" s="93" t="s">
        <v>2920</v>
      </c>
      <c r="M21" s="96" t="s">
        <v>7496</v>
      </c>
      <c r="N21" s="96"/>
      <c r="O21" s="79">
        <v>1</v>
      </c>
      <c r="P21" s="77">
        <v>800</v>
      </c>
      <c r="Q21" s="77">
        <v>400</v>
      </c>
      <c r="R21" s="77">
        <v>800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954</v>
      </c>
      <c r="AU21" s="77">
        <v>59</v>
      </c>
      <c r="AV21" s="94" t="s">
        <v>5322</v>
      </c>
      <c r="AW21" s="77" t="s">
        <v>2868</v>
      </c>
      <c r="AX21" s="94" t="s">
        <v>3449</v>
      </c>
      <c r="AY21" s="77"/>
      <c r="AZ21" s="83">
        <f t="shared" si="0"/>
        <v>0.25600000000000001</v>
      </c>
    </row>
    <row r="22" spans="1:52" s="99" customFormat="1" ht="34.950000000000003" customHeight="1" x14ac:dyDescent="0.45">
      <c r="A22" s="93" t="s">
        <v>8268</v>
      </c>
      <c r="B22" s="77">
        <v>1</v>
      </c>
      <c r="C22" s="93" t="s">
        <v>1693</v>
      </c>
      <c r="D22" s="93" t="s">
        <v>5325</v>
      </c>
      <c r="E22" s="93"/>
      <c r="F22" s="94">
        <v>1</v>
      </c>
      <c r="G22" s="93" t="s">
        <v>5361</v>
      </c>
      <c r="H22" s="77"/>
      <c r="I22" s="95" t="s">
        <v>137</v>
      </c>
      <c r="J22" s="77" t="s">
        <v>5382</v>
      </c>
      <c r="K22" s="77"/>
      <c r="L22" s="93" t="s">
        <v>2503</v>
      </c>
      <c r="M22" s="96" t="s">
        <v>3318</v>
      </c>
      <c r="N22" s="96" t="s">
        <v>5362</v>
      </c>
      <c r="O22" s="79">
        <v>1</v>
      </c>
      <c r="P22" s="77">
        <v>460</v>
      </c>
      <c r="Q22" s="77">
        <v>380</v>
      </c>
      <c r="R22" s="77">
        <v>350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955</v>
      </c>
      <c r="AU22" s="77">
        <v>59</v>
      </c>
      <c r="AV22" s="94" t="s">
        <v>5322</v>
      </c>
      <c r="AW22" s="77" t="s">
        <v>2876</v>
      </c>
      <c r="AX22" s="94" t="s">
        <v>3063</v>
      </c>
      <c r="AY22" s="77"/>
      <c r="AZ22" s="83">
        <f t="shared" si="0"/>
        <v>6.1179999999999998E-2</v>
      </c>
    </row>
    <row r="23" spans="1:52" s="99" customFormat="1" ht="34.950000000000003" customHeight="1" x14ac:dyDescent="0.45">
      <c r="A23" s="93" t="s">
        <v>8268</v>
      </c>
      <c r="B23" s="77">
        <v>1</v>
      </c>
      <c r="C23" s="93" t="s">
        <v>1693</v>
      </c>
      <c r="D23" s="93"/>
      <c r="E23" s="93"/>
      <c r="F23" s="94"/>
      <c r="G23" s="93"/>
      <c r="H23" s="77"/>
      <c r="I23" s="95"/>
      <c r="J23" s="77"/>
      <c r="K23" s="77"/>
      <c r="L23" s="93" t="s">
        <v>8250</v>
      </c>
      <c r="M23" s="96"/>
      <c r="N23" s="96"/>
      <c r="O23" s="79">
        <v>5</v>
      </c>
      <c r="P23" s="77"/>
      <c r="Q23" s="77"/>
      <c r="R23" s="77"/>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c r="AU23" s="77"/>
      <c r="AV23" s="94"/>
      <c r="AW23" s="77"/>
      <c r="AX23" s="94"/>
      <c r="AY23" s="77"/>
      <c r="AZ23" s="83">
        <v>0.5</v>
      </c>
    </row>
    <row r="24" spans="1:52" s="99" customFormat="1" ht="34.950000000000003" customHeight="1" x14ac:dyDescent="0.45">
      <c r="A24" s="93" t="s">
        <v>8268</v>
      </c>
      <c r="B24" s="77">
        <v>1</v>
      </c>
      <c r="C24" s="93" t="s">
        <v>2429</v>
      </c>
      <c r="D24" s="93"/>
      <c r="E24" s="93"/>
      <c r="F24" s="94"/>
      <c r="G24" s="93"/>
      <c r="H24" s="77"/>
      <c r="I24" s="95" t="s">
        <v>1652</v>
      </c>
      <c r="J24" s="77"/>
      <c r="K24" s="77"/>
      <c r="L24" s="93" t="s">
        <v>5339</v>
      </c>
      <c r="M24" s="96"/>
      <c r="N24" s="96"/>
      <c r="O24" s="79">
        <v>1</v>
      </c>
      <c r="P24" s="77">
        <v>1250</v>
      </c>
      <c r="Q24" s="77">
        <v>800</v>
      </c>
      <c r="R24" s="77">
        <v>900</v>
      </c>
      <c r="S24" s="77"/>
      <c r="T24" s="77"/>
      <c r="U24" s="77"/>
      <c r="V24" s="77"/>
      <c r="W24" s="77"/>
      <c r="X24" s="77"/>
      <c r="Y24" s="77"/>
      <c r="Z24" s="77"/>
      <c r="AA24" s="77"/>
      <c r="AB24" s="77"/>
      <c r="AC24" s="77"/>
      <c r="AD24" s="77"/>
      <c r="AE24" s="77"/>
      <c r="AF24" s="77"/>
      <c r="AG24" s="77"/>
      <c r="AH24" s="77"/>
      <c r="AI24" s="77"/>
      <c r="AJ24" s="77"/>
      <c r="AK24" s="77"/>
      <c r="AL24" s="77"/>
      <c r="AM24" s="94"/>
      <c r="AN24" s="94" t="s">
        <v>5340</v>
      </c>
      <c r="AO24" s="77"/>
      <c r="AP24" s="77"/>
      <c r="AQ24" s="77"/>
      <c r="AR24" s="77"/>
      <c r="AS24" s="97"/>
      <c r="AT24" s="77">
        <v>917</v>
      </c>
      <c r="AU24" s="77">
        <v>59</v>
      </c>
      <c r="AV24" s="94" t="s">
        <v>5322</v>
      </c>
      <c r="AW24" s="77" t="s">
        <v>2876</v>
      </c>
      <c r="AX24" s="94" t="s">
        <v>3449</v>
      </c>
      <c r="AY24" s="77"/>
      <c r="AZ24" s="83">
        <f t="shared" si="0"/>
        <v>0.9</v>
      </c>
    </row>
    <row r="25" spans="1:52" s="99" customFormat="1" ht="34.950000000000003" customHeight="1" x14ac:dyDescent="0.45">
      <c r="A25" s="93" t="s">
        <v>8268</v>
      </c>
      <c r="B25" s="77">
        <v>1</v>
      </c>
      <c r="C25" s="93" t="s">
        <v>2429</v>
      </c>
      <c r="D25" s="93"/>
      <c r="E25" s="93"/>
      <c r="F25" s="94"/>
      <c r="G25" s="93"/>
      <c r="H25" s="77"/>
      <c r="I25" s="95" t="s">
        <v>1653</v>
      </c>
      <c r="J25" s="77"/>
      <c r="K25" s="77"/>
      <c r="L25" s="93" t="s">
        <v>5249</v>
      </c>
      <c r="M25" s="96" t="s">
        <v>5341</v>
      </c>
      <c r="N25" s="96" t="s">
        <v>5342</v>
      </c>
      <c r="O25" s="79">
        <v>1</v>
      </c>
      <c r="P25" s="77">
        <v>450</v>
      </c>
      <c r="Q25" s="77">
        <v>350</v>
      </c>
      <c r="R25" s="77">
        <v>400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918</v>
      </c>
      <c r="AU25" s="77">
        <v>59</v>
      </c>
      <c r="AV25" s="94" t="s">
        <v>5322</v>
      </c>
      <c r="AW25" s="77" t="s">
        <v>2874</v>
      </c>
      <c r="AX25" s="94" t="s">
        <v>3449</v>
      </c>
      <c r="AY25" s="77"/>
      <c r="AZ25" s="83">
        <f t="shared" si="0"/>
        <v>6.3E-2</v>
      </c>
    </row>
    <row r="26" spans="1:52" s="99" customFormat="1" ht="34.950000000000003" customHeight="1" x14ac:dyDescent="0.45">
      <c r="A26" s="93" t="s">
        <v>8268</v>
      </c>
      <c r="B26" s="77">
        <v>1</v>
      </c>
      <c r="C26" s="93" t="s">
        <v>2429</v>
      </c>
      <c r="D26" s="93"/>
      <c r="E26" s="93"/>
      <c r="F26" s="94"/>
      <c r="G26" s="93"/>
      <c r="H26" s="77"/>
      <c r="I26" s="95"/>
      <c r="J26" s="77"/>
      <c r="K26" s="77"/>
      <c r="L26" s="93" t="s">
        <v>8286</v>
      </c>
      <c r="M26" s="96" t="s">
        <v>8263</v>
      </c>
      <c r="N26" s="96" t="s">
        <v>8288</v>
      </c>
      <c r="O26" s="79">
        <v>1</v>
      </c>
      <c r="P26" s="77">
        <v>930</v>
      </c>
      <c r="Q26" s="77">
        <v>430</v>
      </c>
      <c r="R26" s="77">
        <v>800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83">
        <f t="shared" si="0"/>
        <v>0.31991999999999998</v>
      </c>
    </row>
    <row r="27" spans="1:52" s="99" customFormat="1" ht="34.950000000000003" customHeight="1" x14ac:dyDescent="0.45">
      <c r="A27" s="93" t="s">
        <v>8268</v>
      </c>
      <c r="B27" s="77">
        <v>1</v>
      </c>
      <c r="C27" s="93" t="s">
        <v>2429</v>
      </c>
      <c r="D27" s="93"/>
      <c r="E27" s="93"/>
      <c r="F27" s="94"/>
      <c r="G27" s="93"/>
      <c r="H27" s="77"/>
      <c r="I27" s="95"/>
      <c r="J27" s="77"/>
      <c r="K27" s="77"/>
      <c r="L27" s="93" t="s">
        <v>8287</v>
      </c>
      <c r="M27" s="96" t="s">
        <v>8263</v>
      </c>
      <c r="N27" s="96"/>
      <c r="O27" s="79">
        <v>1</v>
      </c>
      <c r="P27" s="77">
        <v>850</v>
      </c>
      <c r="Q27" s="77">
        <v>300</v>
      </c>
      <c r="R27" s="77">
        <v>750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c r="AU27" s="77"/>
      <c r="AV27" s="94"/>
      <c r="AW27" s="77"/>
      <c r="AX27" s="94"/>
      <c r="AY27" s="77"/>
      <c r="AZ27" s="83">
        <f t="shared" si="0"/>
        <v>0.19125</v>
      </c>
    </row>
    <row r="28" spans="1:52" s="99" customFormat="1" ht="34.950000000000003" customHeight="1" x14ac:dyDescent="0.45">
      <c r="A28" s="93" t="s">
        <v>8268</v>
      </c>
      <c r="B28" s="77">
        <v>1</v>
      </c>
      <c r="C28" s="93" t="s">
        <v>2429</v>
      </c>
      <c r="D28" s="93"/>
      <c r="E28" s="93"/>
      <c r="F28" s="94"/>
      <c r="G28" s="93"/>
      <c r="H28" s="77"/>
      <c r="I28" s="95"/>
      <c r="J28" s="77"/>
      <c r="K28" s="77"/>
      <c r="L28" s="93" t="s">
        <v>8250</v>
      </c>
      <c r="M28" s="96"/>
      <c r="N28" s="96"/>
      <c r="O28" s="79">
        <v>5</v>
      </c>
      <c r="P28" s="77"/>
      <c r="Q28" s="77"/>
      <c r="R28" s="77"/>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c r="AU28" s="77"/>
      <c r="AV28" s="94"/>
      <c r="AW28" s="77"/>
      <c r="AX28" s="94"/>
      <c r="AY28" s="77"/>
      <c r="AZ28" s="83">
        <v>0.5</v>
      </c>
    </row>
    <row r="29" spans="1:52" s="99" customFormat="1" ht="34.950000000000003" customHeight="1" x14ac:dyDescent="0.45">
      <c r="A29" s="93" t="s">
        <v>8268</v>
      </c>
      <c r="B29" s="77">
        <v>1</v>
      </c>
      <c r="C29" s="93" t="s">
        <v>5337</v>
      </c>
      <c r="D29" s="93" t="s">
        <v>5325</v>
      </c>
      <c r="E29" s="93"/>
      <c r="F29" s="94">
        <v>1</v>
      </c>
      <c r="G29" s="93" t="s">
        <v>3367</v>
      </c>
      <c r="H29" s="77"/>
      <c r="I29" s="95" t="s">
        <v>1540</v>
      </c>
      <c r="J29" s="77" t="s">
        <v>5382</v>
      </c>
      <c r="K29" s="77"/>
      <c r="L29" s="93" t="s">
        <v>5338</v>
      </c>
      <c r="M29" s="96" t="s">
        <v>7491</v>
      </c>
      <c r="N29" s="96"/>
      <c r="O29" s="79">
        <v>1</v>
      </c>
      <c r="P29" s="77">
        <v>900</v>
      </c>
      <c r="Q29" s="77">
        <v>515</v>
      </c>
      <c r="R29" s="77">
        <v>1800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915</v>
      </c>
      <c r="AU29" s="77">
        <v>59</v>
      </c>
      <c r="AV29" s="94" t="s">
        <v>5322</v>
      </c>
      <c r="AW29" s="77" t="s">
        <v>2868</v>
      </c>
      <c r="AX29" s="94" t="s">
        <v>3063</v>
      </c>
      <c r="AY29" s="77" t="s">
        <v>7439</v>
      </c>
      <c r="AZ29" s="83">
        <f t="shared" si="0"/>
        <v>0.83430000000000004</v>
      </c>
    </row>
    <row r="30" spans="1:52" s="99" customFormat="1" ht="34.950000000000003" customHeight="1" x14ac:dyDescent="0.45">
      <c r="A30" s="93" t="s">
        <v>8268</v>
      </c>
      <c r="B30" s="77">
        <v>1</v>
      </c>
      <c r="C30" s="93" t="s">
        <v>5337</v>
      </c>
      <c r="D30" s="93" t="s">
        <v>5325</v>
      </c>
      <c r="E30" s="93"/>
      <c r="F30" s="94">
        <v>1</v>
      </c>
      <c r="G30" s="93" t="s">
        <v>3367</v>
      </c>
      <c r="H30" s="77"/>
      <c r="I30" s="95" t="s">
        <v>1609</v>
      </c>
      <c r="J30" s="77" t="s">
        <v>5382</v>
      </c>
      <c r="K30" s="77"/>
      <c r="L30" s="93" t="s">
        <v>5338</v>
      </c>
      <c r="M30" s="96" t="s">
        <v>7491</v>
      </c>
      <c r="N30" s="96"/>
      <c r="O30" s="79">
        <v>1</v>
      </c>
      <c r="P30" s="77">
        <v>900</v>
      </c>
      <c r="Q30" s="77">
        <v>515</v>
      </c>
      <c r="R30" s="77">
        <v>1800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916</v>
      </c>
      <c r="AU30" s="77">
        <v>59</v>
      </c>
      <c r="AV30" s="94" t="s">
        <v>5322</v>
      </c>
      <c r="AW30" s="77" t="s">
        <v>2874</v>
      </c>
      <c r="AX30" s="94" t="s">
        <v>3063</v>
      </c>
      <c r="AY30" s="77" t="s">
        <v>7439</v>
      </c>
      <c r="AZ30" s="83">
        <f t="shared" si="0"/>
        <v>0.83430000000000004</v>
      </c>
    </row>
    <row r="31" spans="1:52" s="99" customFormat="1" ht="34.950000000000003" customHeight="1" x14ac:dyDescent="0.45">
      <c r="A31" s="93" t="s">
        <v>8268</v>
      </c>
      <c r="B31" s="77">
        <v>1</v>
      </c>
      <c r="C31" s="93" t="s">
        <v>5360</v>
      </c>
      <c r="D31" s="93"/>
      <c r="E31" s="93"/>
      <c r="F31" s="94"/>
      <c r="G31" s="93"/>
      <c r="H31" s="77"/>
      <c r="I31" s="95" t="s">
        <v>1558</v>
      </c>
      <c r="J31" s="77"/>
      <c r="K31" s="77"/>
      <c r="L31" s="93" t="s">
        <v>3212</v>
      </c>
      <c r="M31" s="96" t="s">
        <v>7491</v>
      </c>
      <c r="N31" s="96"/>
      <c r="O31" s="79">
        <v>1</v>
      </c>
      <c r="P31" s="77">
        <v>400</v>
      </c>
      <c r="Q31" s="77">
        <v>300</v>
      </c>
      <c r="R31" s="77">
        <v>900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904</v>
      </c>
      <c r="AU31" s="77">
        <v>59</v>
      </c>
      <c r="AV31" s="94" t="s">
        <v>5322</v>
      </c>
      <c r="AW31" s="77" t="s">
        <v>2876</v>
      </c>
      <c r="AX31" s="94" t="s">
        <v>3449</v>
      </c>
      <c r="AY31" s="77" t="s">
        <v>7439</v>
      </c>
      <c r="AZ31" s="83">
        <f t="shared" si="0"/>
        <v>0.108</v>
      </c>
    </row>
    <row r="32" spans="1:52" s="99" customFormat="1" ht="34.950000000000003" customHeight="1" x14ac:dyDescent="0.45">
      <c r="A32" s="93" t="s">
        <v>8268</v>
      </c>
      <c r="B32" s="77">
        <v>1</v>
      </c>
      <c r="C32" s="93" t="s">
        <v>5360</v>
      </c>
      <c r="D32" s="93" t="s">
        <v>5325</v>
      </c>
      <c r="E32" s="93"/>
      <c r="F32" s="94">
        <v>1</v>
      </c>
      <c r="G32" s="93" t="s">
        <v>5349</v>
      </c>
      <c r="H32" s="77"/>
      <c r="I32" s="95" t="s">
        <v>2559</v>
      </c>
      <c r="J32" s="77" t="s">
        <v>5382</v>
      </c>
      <c r="K32" s="77"/>
      <c r="L32" s="93" t="s">
        <v>5358</v>
      </c>
      <c r="M32" s="96" t="s">
        <v>3391</v>
      </c>
      <c r="N32" s="96" t="s">
        <v>5359</v>
      </c>
      <c r="O32" s="79">
        <v>1</v>
      </c>
      <c r="P32" s="77">
        <v>300</v>
      </c>
      <c r="Q32" s="77">
        <v>200</v>
      </c>
      <c r="R32" s="77">
        <v>450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949</v>
      </c>
      <c r="AU32" s="77">
        <v>59</v>
      </c>
      <c r="AV32" s="94" t="s">
        <v>5322</v>
      </c>
      <c r="AW32" s="77" t="s">
        <v>2868</v>
      </c>
      <c r="AX32" s="94" t="s">
        <v>3063</v>
      </c>
      <c r="AY32" s="77"/>
      <c r="AZ32" s="83">
        <f t="shared" si="0"/>
        <v>2.7E-2</v>
      </c>
    </row>
    <row r="33" spans="1:52" s="99" customFormat="1" ht="34.950000000000003" customHeight="1" x14ac:dyDescent="0.45">
      <c r="A33" s="93" t="s">
        <v>8268</v>
      </c>
      <c r="B33" s="77">
        <v>1</v>
      </c>
      <c r="C33" s="93" t="s">
        <v>5360</v>
      </c>
      <c r="D33" s="93" t="s">
        <v>5325</v>
      </c>
      <c r="E33" s="93"/>
      <c r="F33" s="94">
        <v>1</v>
      </c>
      <c r="G33" s="93" t="s">
        <v>3367</v>
      </c>
      <c r="H33" s="77"/>
      <c r="I33" s="95" t="s">
        <v>2556</v>
      </c>
      <c r="J33" s="77" t="s">
        <v>5382</v>
      </c>
      <c r="K33" s="77"/>
      <c r="L33" s="93" t="s">
        <v>2875</v>
      </c>
      <c r="M33" s="96"/>
      <c r="N33" s="96"/>
      <c r="O33" s="79">
        <v>1</v>
      </c>
      <c r="P33" s="77">
        <v>800</v>
      </c>
      <c r="Q33" s="77">
        <v>400</v>
      </c>
      <c r="R33" s="77">
        <v>750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950</v>
      </c>
      <c r="AU33" s="77">
        <v>59</v>
      </c>
      <c r="AV33" s="94" t="s">
        <v>5322</v>
      </c>
      <c r="AW33" s="77" t="s">
        <v>2868</v>
      </c>
      <c r="AX33" s="94" t="s">
        <v>3043</v>
      </c>
      <c r="AY33" s="77"/>
      <c r="AZ33" s="83">
        <f t="shared" si="0"/>
        <v>0.24</v>
      </c>
    </row>
    <row r="34" spans="1:52" s="99" customFormat="1" ht="34.950000000000003" customHeight="1" x14ac:dyDescent="0.45">
      <c r="A34" s="93" t="s">
        <v>8268</v>
      </c>
      <c r="B34" s="77">
        <v>1</v>
      </c>
      <c r="C34" s="93" t="s">
        <v>5360</v>
      </c>
      <c r="D34" s="93" t="s">
        <v>5325</v>
      </c>
      <c r="E34" s="93"/>
      <c r="F34" s="94">
        <v>1</v>
      </c>
      <c r="G34" s="93" t="s">
        <v>3367</v>
      </c>
      <c r="H34" s="77"/>
      <c r="I34" s="95" t="s">
        <v>145</v>
      </c>
      <c r="J34" s="77" t="s">
        <v>5382</v>
      </c>
      <c r="K34" s="77"/>
      <c r="L34" s="93" t="s">
        <v>2942</v>
      </c>
      <c r="M34" s="96"/>
      <c r="N34" s="96"/>
      <c r="O34" s="79">
        <v>1</v>
      </c>
      <c r="P34" s="77">
        <v>500</v>
      </c>
      <c r="Q34" s="77">
        <v>450</v>
      </c>
      <c r="R34" s="77">
        <v>350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951</v>
      </c>
      <c r="AU34" s="77">
        <v>59</v>
      </c>
      <c r="AV34" s="94" t="s">
        <v>5322</v>
      </c>
      <c r="AW34" s="77" t="s">
        <v>2874</v>
      </c>
      <c r="AX34" s="94" t="s">
        <v>3043</v>
      </c>
      <c r="AY34" s="77"/>
      <c r="AZ34" s="83">
        <f t="shared" si="0"/>
        <v>7.8750000000000001E-2</v>
      </c>
    </row>
    <row r="35" spans="1:52" s="99" customFormat="1" ht="34.950000000000003" customHeight="1" x14ac:dyDescent="0.45">
      <c r="A35" s="93" t="s">
        <v>8268</v>
      </c>
      <c r="B35" s="77">
        <v>1</v>
      </c>
      <c r="C35" s="93" t="s">
        <v>5360</v>
      </c>
      <c r="D35" s="93"/>
      <c r="E35" s="93"/>
      <c r="F35" s="94"/>
      <c r="G35" s="93"/>
      <c r="H35" s="77"/>
      <c r="I35" s="95" t="s">
        <v>146</v>
      </c>
      <c r="J35" s="77"/>
      <c r="K35" s="77"/>
      <c r="L35" s="93" t="s">
        <v>5155</v>
      </c>
      <c r="M35" s="96"/>
      <c r="N35" s="96"/>
      <c r="O35" s="79">
        <v>1</v>
      </c>
      <c r="P35" s="77">
        <v>1500</v>
      </c>
      <c r="Q35" s="77">
        <v>400</v>
      </c>
      <c r="R35" s="77">
        <v>780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952</v>
      </c>
      <c r="AU35" s="77">
        <v>59</v>
      </c>
      <c r="AV35" s="94" t="s">
        <v>5322</v>
      </c>
      <c r="AW35" s="77" t="s">
        <v>2876</v>
      </c>
      <c r="AX35" s="94" t="s">
        <v>3043</v>
      </c>
      <c r="AY35" s="77"/>
      <c r="AZ35" s="83">
        <f t="shared" si="0"/>
        <v>0.46800000000000003</v>
      </c>
    </row>
    <row r="36" spans="1:52" s="99" customFormat="1" ht="34.950000000000003" customHeight="1" x14ac:dyDescent="0.45">
      <c r="A36" s="93" t="s">
        <v>8268</v>
      </c>
      <c r="B36" s="77">
        <v>1</v>
      </c>
      <c r="C36" s="93" t="s">
        <v>5360</v>
      </c>
      <c r="D36" s="93"/>
      <c r="E36" s="93"/>
      <c r="F36" s="94"/>
      <c r="G36" s="93"/>
      <c r="H36" s="77"/>
      <c r="I36" s="95"/>
      <c r="J36" s="77"/>
      <c r="K36" s="77"/>
      <c r="L36" s="93" t="s">
        <v>8275</v>
      </c>
      <c r="M36" s="96" t="s">
        <v>8263</v>
      </c>
      <c r="N36" s="96"/>
      <c r="O36" s="79">
        <v>1</v>
      </c>
      <c r="P36" s="77">
        <v>300</v>
      </c>
      <c r="Q36" s="77">
        <v>460</v>
      </c>
      <c r="R36" s="77">
        <v>1750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0"/>
        <v>0.24149999999999999</v>
      </c>
    </row>
    <row r="37" spans="1:52" s="99" customFormat="1" ht="34.950000000000003" customHeight="1" x14ac:dyDescent="0.45">
      <c r="A37" s="93" t="s">
        <v>8268</v>
      </c>
      <c r="B37" s="77">
        <v>1</v>
      </c>
      <c r="C37" s="93" t="s">
        <v>5360</v>
      </c>
      <c r="D37" s="93"/>
      <c r="E37" s="93"/>
      <c r="F37" s="94"/>
      <c r="G37" s="93"/>
      <c r="H37" s="77"/>
      <c r="I37" s="95"/>
      <c r="J37" s="77"/>
      <c r="K37" s="77"/>
      <c r="L37" s="93" t="s">
        <v>8273</v>
      </c>
      <c r="M37" s="96"/>
      <c r="N37" s="96"/>
      <c r="O37" s="79">
        <v>1</v>
      </c>
      <c r="P37" s="77">
        <v>320</v>
      </c>
      <c r="Q37" s="77">
        <v>150</v>
      </c>
      <c r="R37" s="77">
        <v>800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f t="shared" si="0"/>
        <v>3.8399999999999997E-2</v>
      </c>
    </row>
    <row r="38" spans="1:52" s="99" customFormat="1" ht="34.950000000000003" customHeight="1" x14ac:dyDescent="0.45">
      <c r="A38" s="93" t="s">
        <v>8268</v>
      </c>
      <c r="B38" s="77">
        <v>1</v>
      </c>
      <c r="C38" s="93" t="s">
        <v>5360</v>
      </c>
      <c r="D38" s="93"/>
      <c r="E38" s="93"/>
      <c r="F38" s="94"/>
      <c r="G38" s="93"/>
      <c r="H38" s="77"/>
      <c r="I38" s="95"/>
      <c r="J38" s="77"/>
      <c r="K38" s="77"/>
      <c r="L38" s="93" t="s">
        <v>8274</v>
      </c>
      <c r="M38" s="96" t="s">
        <v>8276</v>
      </c>
      <c r="N38" s="96"/>
      <c r="O38" s="79">
        <v>1</v>
      </c>
      <c r="P38" s="77">
        <v>300</v>
      </c>
      <c r="Q38" s="77">
        <v>200</v>
      </c>
      <c r="R38" s="77">
        <v>350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c r="AZ38" s="83">
        <f t="shared" si="0"/>
        <v>2.1000000000000001E-2</v>
      </c>
    </row>
    <row r="39" spans="1:52" s="99" customFormat="1" ht="34.950000000000003" customHeight="1" x14ac:dyDescent="0.45">
      <c r="A39" s="93" t="s">
        <v>8268</v>
      </c>
      <c r="B39" s="77">
        <v>1</v>
      </c>
      <c r="C39" s="93" t="s">
        <v>5360</v>
      </c>
      <c r="D39" s="93"/>
      <c r="E39" s="93"/>
      <c r="F39" s="94"/>
      <c r="G39" s="93"/>
      <c r="H39" s="77"/>
      <c r="I39" s="95"/>
      <c r="J39" s="77"/>
      <c r="K39" s="77"/>
      <c r="L39" s="93" t="s">
        <v>8266</v>
      </c>
      <c r="M39" s="96"/>
      <c r="N39" s="96"/>
      <c r="O39" s="79">
        <v>5</v>
      </c>
      <c r="P39" s="77"/>
      <c r="Q39" s="77"/>
      <c r="R39" s="77"/>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c r="AZ39" s="83">
        <v>0.5</v>
      </c>
    </row>
    <row r="40" spans="1:52" s="99" customFormat="1" ht="34.950000000000003" customHeight="1" x14ac:dyDescent="0.45">
      <c r="A40" s="93" t="s">
        <v>8268</v>
      </c>
      <c r="B40" s="77">
        <v>1</v>
      </c>
      <c r="C40" s="93" t="s">
        <v>5360</v>
      </c>
      <c r="D40" s="93"/>
      <c r="E40" s="93"/>
      <c r="F40" s="94"/>
      <c r="G40" s="93"/>
      <c r="H40" s="77"/>
      <c r="I40" s="95"/>
      <c r="J40" s="77"/>
      <c r="K40" s="77"/>
      <c r="L40" s="93" t="s">
        <v>8250</v>
      </c>
      <c r="M40" s="96"/>
      <c r="N40" s="96"/>
      <c r="O40" s="79">
        <v>15</v>
      </c>
      <c r="P40" s="77"/>
      <c r="Q40" s="77"/>
      <c r="R40" s="77"/>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v>1.5</v>
      </c>
    </row>
    <row r="41" spans="1:52" s="99" customFormat="1" ht="34.950000000000003" customHeight="1" x14ac:dyDescent="0.45">
      <c r="A41" s="93" t="s">
        <v>8268</v>
      </c>
      <c r="B41" s="77">
        <v>1</v>
      </c>
      <c r="C41" s="93" t="s">
        <v>7490</v>
      </c>
      <c r="D41" s="93"/>
      <c r="E41" s="93"/>
      <c r="F41" s="94"/>
      <c r="G41" s="93"/>
      <c r="H41" s="77"/>
      <c r="I41" s="95" t="s">
        <v>143</v>
      </c>
      <c r="J41" s="77"/>
      <c r="K41" s="77"/>
      <c r="L41" s="93" t="s">
        <v>3212</v>
      </c>
      <c r="M41" s="96"/>
      <c r="N41" s="96"/>
      <c r="O41" s="79">
        <v>1</v>
      </c>
      <c r="P41" s="77">
        <v>420</v>
      </c>
      <c r="Q41" s="77">
        <v>300</v>
      </c>
      <c r="R41" s="77">
        <v>880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953</v>
      </c>
      <c r="AU41" s="77">
        <v>59</v>
      </c>
      <c r="AV41" s="94" t="s">
        <v>5322</v>
      </c>
      <c r="AW41" s="77" t="s">
        <v>2957</v>
      </c>
      <c r="AX41" s="94" t="s">
        <v>3449</v>
      </c>
      <c r="AY41" s="77"/>
      <c r="AZ41" s="83">
        <f t="shared" si="0"/>
        <v>0.11088000000000001</v>
      </c>
    </row>
    <row r="42" spans="1:52" s="99" customFormat="1" ht="34.950000000000003" customHeight="1" x14ac:dyDescent="0.45">
      <c r="A42" s="93" t="s">
        <v>8268</v>
      </c>
      <c r="B42" s="77">
        <v>1</v>
      </c>
      <c r="C42" s="93" t="s">
        <v>7490</v>
      </c>
      <c r="D42" s="93"/>
      <c r="E42" s="93"/>
      <c r="F42" s="94"/>
      <c r="G42" s="93"/>
      <c r="H42" s="77"/>
      <c r="I42" s="95" t="s">
        <v>147</v>
      </c>
      <c r="J42" s="77"/>
      <c r="K42" s="77"/>
      <c r="L42" s="93" t="s">
        <v>3139</v>
      </c>
      <c r="M42" s="96" t="s">
        <v>7493</v>
      </c>
      <c r="N42" s="96"/>
      <c r="O42" s="79">
        <v>1</v>
      </c>
      <c r="P42" s="77">
        <v>600</v>
      </c>
      <c r="Q42" s="77">
        <v>400</v>
      </c>
      <c r="R42" s="77">
        <v>980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956</v>
      </c>
      <c r="AU42" s="77">
        <v>59</v>
      </c>
      <c r="AV42" s="94" t="s">
        <v>5322</v>
      </c>
      <c r="AW42" s="77" t="s">
        <v>2874</v>
      </c>
      <c r="AX42" s="94" t="s">
        <v>3449</v>
      </c>
      <c r="AY42" s="77"/>
      <c r="AZ42" s="83">
        <f t="shared" si="0"/>
        <v>0.23519999999999999</v>
      </c>
    </row>
    <row r="43" spans="1:52" s="99" customFormat="1" ht="34.950000000000003" customHeight="1" x14ac:dyDescent="0.45">
      <c r="A43" s="93" t="s">
        <v>8268</v>
      </c>
      <c r="B43" s="77">
        <v>1</v>
      </c>
      <c r="C43" s="93" t="s">
        <v>7490</v>
      </c>
      <c r="D43" s="93"/>
      <c r="E43" s="93"/>
      <c r="F43" s="94"/>
      <c r="G43" s="93"/>
      <c r="H43" s="77"/>
      <c r="I43" s="95" t="s">
        <v>1599</v>
      </c>
      <c r="J43" s="77"/>
      <c r="K43" s="77"/>
      <c r="L43" s="93" t="s">
        <v>5344</v>
      </c>
      <c r="M43" s="96" t="s">
        <v>7500</v>
      </c>
      <c r="N43" s="96"/>
      <c r="O43" s="79">
        <v>1</v>
      </c>
      <c r="P43" s="77">
        <v>400</v>
      </c>
      <c r="Q43" s="77">
        <v>400</v>
      </c>
      <c r="R43" s="77">
        <v>400</v>
      </c>
      <c r="S43" s="77"/>
      <c r="T43" s="77"/>
      <c r="U43" s="77"/>
      <c r="V43" s="77"/>
      <c r="W43" s="77"/>
      <c r="X43" s="77"/>
      <c r="Y43" s="77"/>
      <c r="Z43" s="77"/>
      <c r="AA43" s="77"/>
      <c r="AB43" s="77"/>
      <c r="AC43" s="77"/>
      <c r="AD43" s="77"/>
      <c r="AE43" s="77"/>
      <c r="AF43" s="77"/>
      <c r="AG43" s="77"/>
      <c r="AH43" s="77"/>
      <c r="AI43" s="77"/>
      <c r="AJ43" s="77"/>
      <c r="AK43" s="77"/>
      <c r="AL43" s="77"/>
      <c r="AM43" s="94"/>
      <c r="AN43" s="94" t="s">
        <v>5345</v>
      </c>
      <c r="AO43" s="77"/>
      <c r="AP43" s="77"/>
      <c r="AQ43" s="77"/>
      <c r="AR43" s="77"/>
      <c r="AS43" s="97"/>
      <c r="AT43" s="77">
        <v>923</v>
      </c>
      <c r="AU43" s="77">
        <v>59</v>
      </c>
      <c r="AV43" s="94" t="s">
        <v>5322</v>
      </c>
      <c r="AW43" s="77" t="s">
        <v>2957</v>
      </c>
      <c r="AX43" s="94" t="s">
        <v>3449</v>
      </c>
      <c r="AY43" s="77"/>
      <c r="AZ43" s="83">
        <f t="shared" si="0"/>
        <v>6.4000000000000001E-2</v>
      </c>
    </row>
    <row r="44" spans="1:52" s="99" customFormat="1" ht="34.950000000000003" customHeight="1" x14ac:dyDescent="0.45">
      <c r="A44" s="93" t="s">
        <v>8268</v>
      </c>
      <c r="B44" s="77">
        <v>1</v>
      </c>
      <c r="C44" s="93" t="s">
        <v>7490</v>
      </c>
      <c r="D44" s="93"/>
      <c r="E44" s="93"/>
      <c r="F44" s="94"/>
      <c r="G44" s="93"/>
      <c r="H44" s="77"/>
      <c r="I44" s="95" t="s">
        <v>5346</v>
      </c>
      <c r="J44" s="77"/>
      <c r="K44" s="77"/>
      <c r="L44" s="93" t="s">
        <v>5344</v>
      </c>
      <c r="M44" s="96" t="s">
        <v>7500</v>
      </c>
      <c r="N44" s="96"/>
      <c r="O44" s="79">
        <v>1</v>
      </c>
      <c r="P44" s="77">
        <v>400</v>
      </c>
      <c r="Q44" s="77">
        <v>400</v>
      </c>
      <c r="R44" s="77">
        <v>400</v>
      </c>
      <c r="S44" s="77"/>
      <c r="T44" s="77"/>
      <c r="U44" s="77"/>
      <c r="V44" s="77"/>
      <c r="W44" s="77"/>
      <c r="X44" s="77"/>
      <c r="Y44" s="77"/>
      <c r="Z44" s="77"/>
      <c r="AA44" s="77"/>
      <c r="AB44" s="77"/>
      <c r="AC44" s="77"/>
      <c r="AD44" s="77"/>
      <c r="AE44" s="77"/>
      <c r="AF44" s="77"/>
      <c r="AG44" s="77"/>
      <c r="AH44" s="77"/>
      <c r="AI44" s="77"/>
      <c r="AJ44" s="77"/>
      <c r="AK44" s="77"/>
      <c r="AL44" s="77"/>
      <c r="AM44" s="94"/>
      <c r="AN44" s="94" t="s">
        <v>5345</v>
      </c>
      <c r="AO44" s="77"/>
      <c r="AP44" s="77"/>
      <c r="AQ44" s="77"/>
      <c r="AR44" s="77"/>
      <c r="AS44" s="97"/>
      <c r="AT44" s="77">
        <v>924</v>
      </c>
      <c r="AU44" s="77">
        <v>59</v>
      </c>
      <c r="AV44" s="94" t="s">
        <v>5322</v>
      </c>
      <c r="AW44" s="77" t="s">
        <v>2957</v>
      </c>
      <c r="AX44" s="94" t="s">
        <v>3449</v>
      </c>
      <c r="AY44" s="77"/>
      <c r="AZ44" s="83">
        <f t="shared" si="0"/>
        <v>6.4000000000000001E-2</v>
      </c>
    </row>
    <row r="45" spans="1:52" s="99" customFormat="1" ht="34.950000000000003" customHeight="1" x14ac:dyDescent="0.45">
      <c r="A45" s="93" t="s">
        <v>8268</v>
      </c>
      <c r="B45" s="77">
        <v>1</v>
      </c>
      <c r="C45" s="93" t="s">
        <v>7490</v>
      </c>
      <c r="D45" s="93"/>
      <c r="E45" s="93"/>
      <c r="F45" s="94"/>
      <c r="G45" s="93"/>
      <c r="H45" s="77"/>
      <c r="I45" s="95"/>
      <c r="J45" s="77"/>
      <c r="K45" s="77"/>
      <c r="L45" s="93" t="s">
        <v>8250</v>
      </c>
      <c r="M45" s="96"/>
      <c r="N45" s="96"/>
      <c r="O45" s="79">
        <v>5</v>
      </c>
      <c r="P45" s="77"/>
      <c r="Q45" s="77"/>
      <c r="R45" s="77"/>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c r="AU45" s="77"/>
      <c r="AV45" s="94"/>
      <c r="AW45" s="77"/>
      <c r="AX45" s="94"/>
      <c r="AY45" s="77"/>
      <c r="AZ45" s="83">
        <v>0.5</v>
      </c>
    </row>
    <row r="46" spans="1:52" s="99" customFormat="1" ht="34.950000000000003" customHeight="1" x14ac:dyDescent="0.45">
      <c r="A46" s="93" t="s">
        <v>8268</v>
      </c>
      <c r="B46" s="77">
        <v>1</v>
      </c>
      <c r="C46" s="93" t="s">
        <v>3033</v>
      </c>
      <c r="D46" s="93"/>
      <c r="E46" s="93"/>
      <c r="F46" s="94"/>
      <c r="G46" s="93"/>
      <c r="H46" s="77"/>
      <c r="I46" s="95"/>
      <c r="J46" s="77"/>
      <c r="K46" s="77"/>
      <c r="L46" s="93" t="s">
        <v>8292</v>
      </c>
      <c r="M46" s="96" t="s">
        <v>8293</v>
      </c>
      <c r="N46" s="96"/>
      <c r="O46" s="79">
        <v>1</v>
      </c>
      <c r="P46" s="77">
        <v>1100</v>
      </c>
      <c r="Q46" s="77">
        <v>430</v>
      </c>
      <c r="R46" s="77">
        <v>980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c r="AU46" s="77"/>
      <c r="AV46" s="94"/>
      <c r="AW46" s="77"/>
      <c r="AX46" s="94"/>
      <c r="AY46" s="77"/>
      <c r="AZ46" s="83">
        <f t="shared" si="0"/>
        <v>0.46354000000000001</v>
      </c>
    </row>
    <row r="47" spans="1:52" s="99" customFormat="1" ht="34.950000000000003" customHeight="1" x14ac:dyDescent="0.45">
      <c r="A47" s="93" t="s">
        <v>8268</v>
      </c>
      <c r="B47" s="77">
        <v>1</v>
      </c>
      <c r="C47" s="93" t="s">
        <v>3033</v>
      </c>
      <c r="D47" s="93"/>
      <c r="E47" s="93"/>
      <c r="F47" s="94"/>
      <c r="G47" s="93"/>
      <c r="H47" s="77"/>
      <c r="I47" s="95"/>
      <c r="J47" s="77"/>
      <c r="K47" s="77"/>
      <c r="L47" s="93" t="s">
        <v>8292</v>
      </c>
      <c r="M47" s="96"/>
      <c r="N47" s="96"/>
      <c r="O47" s="79">
        <v>2</v>
      </c>
      <c r="P47" s="77">
        <v>280</v>
      </c>
      <c r="Q47" s="77">
        <v>570</v>
      </c>
      <c r="R47" s="77">
        <v>850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c r="AU47" s="77"/>
      <c r="AV47" s="94"/>
      <c r="AW47" s="77"/>
      <c r="AX47" s="94"/>
      <c r="AY47" s="77"/>
      <c r="AZ47" s="83">
        <f t="shared" si="0"/>
        <v>0.27132000000000001</v>
      </c>
    </row>
    <row r="48" spans="1:52" s="99" customFormat="1" ht="34.950000000000003" customHeight="1" x14ac:dyDescent="0.45">
      <c r="A48" s="93" t="s">
        <v>8268</v>
      </c>
      <c r="B48" s="77">
        <v>1</v>
      </c>
      <c r="C48" s="93" t="s">
        <v>3033</v>
      </c>
      <c r="D48" s="93"/>
      <c r="E48" s="93"/>
      <c r="F48" s="94"/>
      <c r="G48" s="93"/>
      <c r="H48" s="77"/>
      <c r="I48" s="95"/>
      <c r="J48" s="77"/>
      <c r="K48" s="77"/>
      <c r="L48" s="93" t="s">
        <v>8292</v>
      </c>
      <c r="M48" s="96" t="s">
        <v>8294</v>
      </c>
      <c r="N48" s="96"/>
      <c r="O48" s="79">
        <v>1</v>
      </c>
      <c r="P48" s="77">
        <v>1250</v>
      </c>
      <c r="Q48" s="77">
        <v>600</v>
      </c>
      <c r="R48" s="77">
        <v>900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c r="AU48" s="77"/>
      <c r="AV48" s="94"/>
      <c r="AW48" s="77"/>
      <c r="AX48" s="94"/>
      <c r="AY48" s="77"/>
      <c r="AZ48" s="83">
        <f t="shared" si="0"/>
        <v>0.67500000000000004</v>
      </c>
    </row>
    <row r="49" spans="1:52" s="99" customFormat="1" ht="34.950000000000003" customHeight="1" x14ac:dyDescent="0.45">
      <c r="A49" s="93" t="s">
        <v>8268</v>
      </c>
      <c r="B49" s="77">
        <v>1</v>
      </c>
      <c r="C49" s="93" t="s">
        <v>3033</v>
      </c>
      <c r="D49" s="93"/>
      <c r="E49" s="93"/>
      <c r="F49" s="94"/>
      <c r="G49" s="93"/>
      <c r="H49" s="77"/>
      <c r="I49" s="95"/>
      <c r="J49" s="77"/>
      <c r="K49" s="77"/>
      <c r="L49" s="93" t="s">
        <v>8266</v>
      </c>
      <c r="M49" s="96"/>
      <c r="N49" s="96"/>
      <c r="O49" s="79">
        <v>5</v>
      </c>
      <c r="P49" s="77"/>
      <c r="Q49" s="77"/>
      <c r="R49" s="77"/>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c r="AU49" s="77"/>
      <c r="AV49" s="94"/>
      <c r="AW49" s="77"/>
      <c r="AX49" s="94"/>
      <c r="AY49" s="77"/>
      <c r="AZ49" s="83">
        <v>0.5</v>
      </c>
    </row>
    <row r="50" spans="1:52" s="99" customFormat="1" ht="34.950000000000003" customHeight="1" x14ac:dyDescent="0.45">
      <c r="A50" s="93" t="s">
        <v>8268</v>
      </c>
      <c r="B50" s="77">
        <v>1</v>
      </c>
      <c r="C50" s="93" t="s">
        <v>7497</v>
      </c>
      <c r="D50" s="93"/>
      <c r="E50" s="93"/>
      <c r="F50" s="94"/>
      <c r="G50" s="93"/>
      <c r="H50" s="77"/>
      <c r="I50" s="95" t="s">
        <v>1611</v>
      </c>
      <c r="J50" s="77"/>
      <c r="K50" s="77"/>
      <c r="L50" s="93" t="s">
        <v>5344</v>
      </c>
      <c r="M50" s="96" t="s">
        <v>7500</v>
      </c>
      <c r="N50" s="96"/>
      <c r="O50" s="79">
        <v>1</v>
      </c>
      <c r="P50" s="77">
        <v>400</v>
      </c>
      <c r="Q50" s="77">
        <v>400</v>
      </c>
      <c r="R50" s="77">
        <v>400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921</v>
      </c>
      <c r="AU50" s="77">
        <v>59</v>
      </c>
      <c r="AV50" s="94" t="s">
        <v>5322</v>
      </c>
      <c r="AW50" s="77" t="s">
        <v>2874</v>
      </c>
      <c r="AX50" s="94" t="s">
        <v>3043</v>
      </c>
      <c r="AY50" s="77"/>
      <c r="AZ50" s="83">
        <f t="shared" si="0"/>
        <v>6.4000000000000001E-2</v>
      </c>
    </row>
    <row r="51" spans="1:52" s="99" customFormat="1" ht="34.950000000000003" customHeight="1" x14ac:dyDescent="0.45">
      <c r="A51" s="93" t="s">
        <v>8268</v>
      </c>
      <c r="B51" s="77">
        <v>1</v>
      </c>
      <c r="C51" s="93" t="s">
        <v>7497</v>
      </c>
      <c r="D51" s="93"/>
      <c r="E51" s="93"/>
      <c r="F51" s="94"/>
      <c r="G51" s="93"/>
      <c r="H51" s="77"/>
      <c r="I51" s="95" t="s">
        <v>1563</v>
      </c>
      <c r="J51" s="77"/>
      <c r="K51" s="77"/>
      <c r="L51" s="93" t="s">
        <v>5344</v>
      </c>
      <c r="M51" s="96" t="s">
        <v>7500</v>
      </c>
      <c r="N51" s="96"/>
      <c r="O51" s="79">
        <v>1</v>
      </c>
      <c r="P51" s="77">
        <v>400</v>
      </c>
      <c r="Q51" s="77">
        <v>400</v>
      </c>
      <c r="R51" s="77">
        <v>400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933</v>
      </c>
      <c r="AU51" s="77">
        <v>59</v>
      </c>
      <c r="AV51" s="94" t="s">
        <v>5322</v>
      </c>
      <c r="AW51" s="77" t="s">
        <v>2874</v>
      </c>
      <c r="AX51" s="94" t="s">
        <v>3043</v>
      </c>
      <c r="AY51" s="77"/>
      <c r="AZ51" s="83">
        <f t="shared" si="0"/>
        <v>6.4000000000000001E-2</v>
      </c>
    </row>
    <row r="52" spans="1:52" s="99" customFormat="1" ht="34.950000000000003" customHeight="1" x14ac:dyDescent="0.45">
      <c r="A52" s="93" t="s">
        <v>8268</v>
      </c>
      <c r="B52" s="77">
        <v>1</v>
      </c>
      <c r="C52" s="93" t="s">
        <v>7497</v>
      </c>
      <c r="D52" s="93"/>
      <c r="E52" s="93"/>
      <c r="F52" s="94"/>
      <c r="G52" s="93"/>
      <c r="H52" s="77"/>
      <c r="I52" s="95" t="s">
        <v>1526</v>
      </c>
      <c r="J52" s="77"/>
      <c r="K52" s="77"/>
      <c r="L52" s="93" t="s">
        <v>5344</v>
      </c>
      <c r="M52" s="96" t="s">
        <v>7500</v>
      </c>
      <c r="N52" s="96"/>
      <c r="O52" s="79">
        <v>1</v>
      </c>
      <c r="P52" s="77">
        <v>400</v>
      </c>
      <c r="Q52" s="77">
        <v>400</v>
      </c>
      <c r="R52" s="77">
        <v>400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934</v>
      </c>
      <c r="AU52" s="77">
        <v>59</v>
      </c>
      <c r="AV52" s="94" t="s">
        <v>5322</v>
      </c>
      <c r="AW52" s="77" t="s">
        <v>2874</v>
      </c>
      <c r="AX52" s="94" t="s">
        <v>3043</v>
      </c>
      <c r="AY52" s="77"/>
      <c r="AZ52" s="83">
        <f t="shared" si="0"/>
        <v>6.4000000000000001E-2</v>
      </c>
    </row>
    <row r="53" spans="1:52" s="99" customFormat="1" ht="34.950000000000003" customHeight="1" x14ac:dyDescent="0.45">
      <c r="A53" s="93" t="s">
        <v>8268</v>
      </c>
      <c r="B53" s="77">
        <v>1</v>
      </c>
      <c r="C53" s="93" t="s">
        <v>7497</v>
      </c>
      <c r="D53" s="93"/>
      <c r="E53" s="93"/>
      <c r="F53" s="94"/>
      <c r="G53" s="93"/>
      <c r="H53" s="77"/>
      <c r="I53" s="95" t="s">
        <v>5351</v>
      </c>
      <c r="J53" s="77"/>
      <c r="K53" s="77"/>
      <c r="L53" s="93" t="s">
        <v>3034</v>
      </c>
      <c r="M53" s="96" t="s">
        <v>7473</v>
      </c>
      <c r="N53" s="96"/>
      <c r="O53" s="79">
        <v>1</v>
      </c>
      <c r="P53" s="77">
        <v>1200</v>
      </c>
      <c r="Q53" s="77">
        <v>450</v>
      </c>
      <c r="R53" s="77">
        <v>1800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937</v>
      </c>
      <c r="AU53" s="77">
        <v>59</v>
      </c>
      <c r="AV53" s="94" t="s">
        <v>5322</v>
      </c>
      <c r="AW53" s="77" t="s">
        <v>2957</v>
      </c>
      <c r="AX53" s="94" t="s">
        <v>3449</v>
      </c>
      <c r="AY53" s="77"/>
      <c r="AZ53" s="83">
        <f t="shared" si="0"/>
        <v>0.97199999999999998</v>
      </c>
    </row>
    <row r="54" spans="1:52" s="99" customFormat="1" ht="34.950000000000003" customHeight="1" x14ac:dyDescent="0.45">
      <c r="A54" s="93" t="s">
        <v>8268</v>
      </c>
      <c r="B54" s="77">
        <v>1</v>
      </c>
      <c r="C54" s="93" t="s">
        <v>7497</v>
      </c>
      <c r="D54" s="93"/>
      <c r="E54" s="93"/>
      <c r="F54" s="94"/>
      <c r="G54" s="93"/>
      <c r="H54" s="77"/>
      <c r="I54" s="95" t="s">
        <v>5375</v>
      </c>
      <c r="J54" s="77"/>
      <c r="K54" s="77"/>
      <c r="L54" s="93" t="s">
        <v>5344</v>
      </c>
      <c r="M54" s="96" t="s">
        <v>7500</v>
      </c>
      <c r="N54" s="96"/>
      <c r="O54" s="79">
        <v>1</v>
      </c>
      <c r="P54" s="77">
        <v>400</v>
      </c>
      <c r="Q54" s="77">
        <v>400</v>
      </c>
      <c r="R54" s="77">
        <v>400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975</v>
      </c>
      <c r="AU54" s="77">
        <v>59</v>
      </c>
      <c r="AV54" s="94" t="s">
        <v>5322</v>
      </c>
      <c r="AW54" s="77" t="s">
        <v>2874</v>
      </c>
      <c r="AX54" s="94" t="s">
        <v>3063</v>
      </c>
      <c r="AY54" s="77"/>
      <c r="AZ54" s="83">
        <f t="shared" si="0"/>
        <v>6.4000000000000001E-2</v>
      </c>
    </row>
    <row r="55" spans="1:52" s="99" customFormat="1" ht="34.950000000000003" customHeight="1" x14ac:dyDescent="0.45">
      <c r="A55" s="93" t="s">
        <v>8268</v>
      </c>
      <c r="B55" s="77">
        <v>1</v>
      </c>
      <c r="C55" s="93" t="s">
        <v>7497</v>
      </c>
      <c r="D55" s="93"/>
      <c r="E55" s="93"/>
      <c r="F55" s="94"/>
      <c r="G55" s="93"/>
      <c r="H55" s="77"/>
      <c r="I55" s="95" t="s">
        <v>5379</v>
      </c>
      <c r="J55" s="77"/>
      <c r="K55" s="77"/>
      <c r="L55" s="93" t="s">
        <v>5344</v>
      </c>
      <c r="M55" s="96" t="s">
        <v>7500</v>
      </c>
      <c r="N55" s="96"/>
      <c r="O55" s="79">
        <v>1</v>
      </c>
      <c r="P55" s="77">
        <v>400</v>
      </c>
      <c r="Q55" s="77">
        <v>400</v>
      </c>
      <c r="R55" s="77">
        <v>400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979</v>
      </c>
      <c r="AU55" s="77">
        <v>59</v>
      </c>
      <c r="AV55" s="94" t="s">
        <v>5322</v>
      </c>
      <c r="AW55" s="77" t="s">
        <v>2874</v>
      </c>
      <c r="AX55" s="94" t="s">
        <v>3043</v>
      </c>
      <c r="AY55" s="77"/>
      <c r="AZ55" s="83">
        <f t="shared" si="0"/>
        <v>6.4000000000000001E-2</v>
      </c>
    </row>
    <row r="56" spans="1:52" s="99" customFormat="1" ht="34.950000000000003" customHeight="1" x14ac:dyDescent="0.45">
      <c r="A56" s="93" t="s">
        <v>8268</v>
      </c>
      <c r="B56" s="77">
        <v>1</v>
      </c>
      <c r="C56" s="93" t="s">
        <v>7497</v>
      </c>
      <c r="D56" s="93"/>
      <c r="E56" s="93"/>
      <c r="F56" s="94"/>
      <c r="G56" s="93"/>
      <c r="H56" s="77"/>
      <c r="I56" s="95" t="s">
        <v>694</v>
      </c>
      <c r="J56" s="77"/>
      <c r="K56" s="77"/>
      <c r="L56" s="93" t="s">
        <v>5344</v>
      </c>
      <c r="M56" s="96" t="s">
        <v>7500</v>
      </c>
      <c r="N56" s="96"/>
      <c r="O56" s="79">
        <v>1</v>
      </c>
      <c r="P56" s="77">
        <v>400</v>
      </c>
      <c r="Q56" s="77">
        <v>400</v>
      </c>
      <c r="R56" s="77">
        <v>400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982</v>
      </c>
      <c r="AU56" s="77">
        <v>59</v>
      </c>
      <c r="AV56" s="94" t="s">
        <v>5322</v>
      </c>
      <c r="AW56" s="77" t="s">
        <v>2874</v>
      </c>
      <c r="AX56" s="94" t="s">
        <v>3043</v>
      </c>
      <c r="AY56" s="77"/>
      <c r="AZ56" s="83">
        <f t="shared" si="0"/>
        <v>6.4000000000000001E-2</v>
      </c>
    </row>
    <row r="57" spans="1:52" s="99" customFormat="1" ht="34.950000000000003" customHeight="1" x14ac:dyDescent="0.45">
      <c r="A57" s="93" t="s">
        <v>8268</v>
      </c>
      <c r="B57" s="77">
        <v>1</v>
      </c>
      <c r="C57" s="93" t="s">
        <v>7497</v>
      </c>
      <c r="D57" s="93"/>
      <c r="E57" s="93"/>
      <c r="F57" s="94"/>
      <c r="G57" s="93"/>
      <c r="H57" s="77"/>
      <c r="I57" s="95" t="s">
        <v>695</v>
      </c>
      <c r="J57" s="77"/>
      <c r="K57" s="77"/>
      <c r="L57" s="93" t="s">
        <v>5344</v>
      </c>
      <c r="M57" s="96" t="s">
        <v>7500</v>
      </c>
      <c r="N57" s="96"/>
      <c r="O57" s="79">
        <v>1</v>
      </c>
      <c r="P57" s="77">
        <v>400</v>
      </c>
      <c r="Q57" s="77">
        <v>400</v>
      </c>
      <c r="R57" s="77">
        <v>400</v>
      </c>
      <c r="S57" s="77"/>
      <c r="T57" s="77"/>
      <c r="U57" s="77"/>
      <c r="V57" s="77"/>
      <c r="W57" s="77"/>
      <c r="X57" s="77"/>
      <c r="Y57" s="77"/>
      <c r="Z57" s="77"/>
      <c r="AA57" s="77"/>
      <c r="AB57" s="77"/>
      <c r="AC57" s="77"/>
      <c r="AD57" s="77"/>
      <c r="AE57" s="77"/>
      <c r="AF57" s="77"/>
      <c r="AG57" s="77"/>
      <c r="AH57" s="77"/>
      <c r="AI57" s="77"/>
      <c r="AJ57" s="77"/>
      <c r="AK57" s="77"/>
      <c r="AL57" s="77"/>
      <c r="AM57" s="94"/>
      <c r="AN57" s="94" t="s">
        <v>5381</v>
      </c>
      <c r="AO57" s="77"/>
      <c r="AP57" s="77"/>
      <c r="AQ57" s="77"/>
      <c r="AR57" s="77"/>
      <c r="AS57" s="97"/>
      <c r="AT57" s="77">
        <v>983</v>
      </c>
      <c r="AU57" s="77">
        <v>59</v>
      </c>
      <c r="AV57" s="94" t="s">
        <v>5322</v>
      </c>
      <c r="AW57" s="77" t="s">
        <v>2876</v>
      </c>
      <c r="AX57" s="94" t="s">
        <v>3043</v>
      </c>
      <c r="AY57" s="77"/>
      <c r="AZ57" s="83">
        <f t="shared" si="0"/>
        <v>6.4000000000000001E-2</v>
      </c>
    </row>
    <row r="58" spans="1:52" s="99" customFormat="1" ht="34.950000000000003" customHeight="1" x14ac:dyDescent="0.45">
      <c r="A58" s="93" t="s">
        <v>8268</v>
      </c>
      <c r="B58" s="77">
        <v>1</v>
      </c>
      <c r="C58" s="93" t="s">
        <v>7497</v>
      </c>
      <c r="D58" s="93"/>
      <c r="E58" s="93"/>
      <c r="F58" s="94"/>
      <c r="G58" s="93"/>
      <c r="H58" s="77"/>
      <c r="I58" s="95"/>
      <c r="J58" s="77"/>
      <c r="K58" s="77"/>
      <c r="L58" s="93" t="s">
        <v>8282</v>
      </c>
      <c r="M58" s="96"/>
      <c r="N58" s="96"/>
      <c r="O58" s="79">
        <v>1</v>
      </c>
      <c r="P58" s="77">
        <v>670</v>
      </c>
      <c r="Q58" s="77">
        <v>430</v>
      </c>
      <c r="R58" s="77">
        <v>450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c r="AU58" s="77"/>
      <c r="AV58" s="94"/>
      <c r="AW58" s="77"/>
      <c r="AX58" s="94"/>
      <c r="AY58" s="77"/>
      <c r="AZ58" s="83">
        <f t="shared" si="0"/>
        <v>0.12964500000000001</v>
      </c>
    </row>
    <row r="59" spans="1:52" s="99" customFormat="1" ht="34.950000000000003" customHeight="1" x14ac:dyDescent="0.45">
      <c r="A59" s="93" t="s">
        <v>8268</v>
      </c>
      <c r="B59" s="77">
        <v>1</v>
      </c>
      <c r="C59" s="93" t="s">
        <v>7497</v>
      </c>
      <c r="D59" s="93"/>
      <c r="E59" s="93"/>
      <c r="F59" s="94"/>
      <c r="G59" s="93"/>
      <c r="H59" s="77"/>
      <c r="I59" s="95"/>
      <c r="J59" s="77"/>
      <c r="K59" s="77"/>
      <c r="L59" s="93" t="s">
        <v>8283</v>
      </c>
      <c r="M59" s="96" t="s">
        <v>8263</v>
      </c>
      <c r="N59" s="96"/>
      <c r="O59" s="79">
        <v>1</v>
      </c>
      <c r="P59" s="77">
        <v>300</v>
      </c>
      <c r="Q59" s="77">
        <v>300</v>
      </c>
      <c r="R59" s="77">
        <v>1150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f t="shared" si="0"/>
        <v>0.10349999999999999</v>
      </c>
    </row>
    <row r="60" spans="1:52" s="99" customFormat="1" ht="34.950000000000003" customHeight="1" x14ac:dyDescent="0.45">
      <c r="A60" s="93" t="s">
        <v>8268</v>
      </c>
      <c r="B60" s="77">
        <v>1</v>
      </c>
      <c r="C60" s="93" t="s">
        <v>7497</v>
      </c>
      <c r="D60" s="93"/>
      <c r="E60" s="93"/>
      <c r="F60" s="94"/>
      <c r="G60" s="93"/>
      <c r="H60" s="77"/>
      <c r="I60" s="95"/>
      <c r="J60" s="77"/>
      <c r="K60" s="77"/>
      <c r="L60" s="93" t="s">
        <v>8284</v>
      </c>
      <c r="M60" s="96"/>
      <c r="N60" s="96"/>
      <c r="O60" s="79">
        <v>1</v>
      </c>
      <c r="P60" s="77">
        <v>620</v>
      </c>
      <c r="Q60" s="77">
        <v>260</v>
      </c>
      <c r="R60" s="77">
        <v>440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c r="AU60" s="77"/>
      <c r="AV60" s="94"/>
      <c r="AW60" s="77"/>
      <c r="AX60" s="94"/>
      <c r="AY60" s="77"/>
      <c r="AZ60" s="83">
        <f t="shared" si="0"/>
        <v>7.0928000000000005E-2</v>
      </c>
    </row>
    <row r="61" spans="1:52" s="99" customFormat="1" ht="34.950000000000003" customHeight="1" x14ac:dyDescent="0.45">
      <c r="A61" s="93" t="s">
        <v>8268</v>
      </c>
      <c r="B61" s="77">
        <v>1</v>
      </c>
      <c r="C61" s="93" t="s">
        <v>7497</v>
      </c>
      <c r="D61" s="93"/>
      <c r="E61" s="93"/>
      <c r="F61" s="94"/>
      <c r="G61" s="93"/>
      <c r="H61" s="77"/>
      <c r="I61" s="95"/>
      <c r="J61" s="77"/>
      <c r="K61" s="77"/>
      <c r="L61" s="93" t="s">
        <v>8266</v>
      </c>
      <c r="M61" s="96"/>
      <c r="N61" s="96"/>
      <c r="O61" s="79">
        <v>10</v>
      </c>
      <c r="P61" s="77"/>
      <c r="Q61" s="77"/>
      <c r="R61" s="77"/>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c r="AU61" s="77"/>
      <c r="AV61" s="94"/>
      <c r="AW61" s="77"/>
      <c r="AX61" s="94"/>
      <c r="AY61" s="77"/>
      <c r="AZ61" s="83">
        <v>1</v>
      </c>
    </row>
    <row r="62" spans="1:52" s="99" customFormat="1" ht="34.950000000000003" customHeight="1" x14ac:dyDescent="0.45">
      <c r="A62" s="93" t="s">
        <v>8268</v>
      </c>
      <c r="B62" s="77">
        <v>1</v>
      </c>
      <c r="C62" s="93" t="s">
        <v>7497</v>
      </c>
      <c r="D62" s="93"/>
      <c r="E62" s="93"/>
      <c r="F62" s="94"/>
      <c r="G62" s="93"/>
      <c r="H62" s="77"/>
      <c r="I62" s="95"/>
      <c r="J62" s="77"/>
      <c r="K62" s="77"/>
      <c r="L62" s="93" t="s">
        <v>8250</v>
      </c>
      <c r="M62" s="96"/>
      <c r="N62" s="96"/>
      <c r="O62" s="79">
        <v>5</v>
      </c>
      <c r="P62" s="77"/>
      <c r="Q62" s="77"/>
      <c r="R62" s="77"/>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c r="AU62" s="77"/>
      <c r="AV62" s="94"/>
      <c r="AW62" s="77"/>
      <c r="AX62" s="94"/>
      <c r="AY62" s="77"/>
      <c r="AZ62" s="83">
        <v>0.5</v>
      </c>
    </row>
    <row r="63" spans="1:52" s="99" customFormat="1" ht="34.950000000000003" customHeight="1" x14ac:dyDescent="0.45">
      <c r="A63" s="93" t="s">
        <v>8268</v>
      </c>
      <c r="B63" s="77">
        <v>1</v>
      </c>
      <c r="C63" s="93" t="s">
        <v>7502</v>
      </c>
      <c r="D63" s="93" t="s">
        <v>5325</v>
      </c>
      <c r="E63" s="93"/>
      <c r="F63" s="94">
        <v>1</v>
      </c>
      <c r="G63" s="93" t="s">
        <v>5352</v>
      </c>
      <c r="H63" s="77"/>
      <c r="I63" s="95" t="s">
        <v>5353</v>
      </c>
      <c r="J63" s="77" t="s">
        <v>5382</v>
      </c>
      <c r="K63" s="77"/>
      <c r="L63" s="93" t="s">
        <v>5354</v>
      </c>
      <c r="M63" s="96" t="s">
        <v>3531</v>
      </c>
      <c r="N63" s="96" t="s">
        <v>7501</v>
      </c>
      <c r="O63" s="79">
        <v>1</v>
      </c>
      <c r="P63" s="77">
        <v>520</v>
      </c>
      <c r="Q63" s="77">
        <v>530</v>
      </c>
      <c r="R63" s="77">
        <v>830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938</v>
      </c>
      <c r="AU63" s="77">
        <v>59</v>
      </c>
      <c r="AV63" s="94" t="s">
        <v>5322</v>
      </c>
      <c r="AW63" s="77" t="s">
        <v>2868</v>
      </c>
      <c r="AX63" s="94" t="s">
        <v>3063</v>
      </c>
      <c r="AY63" s="77"/>
      <c r="AZ63" s="83">
        <f t="shared" si="0"/>
        <v>0.22874800000000001</v>
      </c>
    </row>
    <row r="64" spans="1:52" s="99" customFormat="1" ht="34.950000000000003" customHeight="1" x14ac:dyDescent="0.45">
      <c r="A64" s="93" t="s">
        <v>8268</v>
      </c>
      <c r="B64" s="77">
        <v>1</v>
      </c>
      <c r="C64" s="93" t="s">
        <v>7502</v>
      </c>
      <c r="D64" s="93"/>
      <c r="E64" s="93"/>
      <c r="F64" s="94"/>
      <c r="G64" s="93"/>
      <c r="H64" s="77"/>
      <c r="I64" s="95" t="s">
        <v>1647</v>
      </c>
      <c r="J64" s="77"/>
      <c r="K64" s="77"/>
      <c r="L64" s="93" t="s">
        <v>5355</v>
      </c>
      <c r="M64" s="96" t="s">
        <v>3318</v>
      </c>
      <c r="N64" s="96"/>
      <c r="O64" s="79">
        <v>1</v>
      </c>
      <c r="P64" s="77">
        <v>400</v>
      </c>
      <c r="Q64" s="77">
        <v>200</v>
      </c>
      <c r="R64" s="77">
        <v>600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939</v>
      </c>
      <c r="AU64" s="77">
        <v>59</v>
      </c>
      <c r="AV64" s="94" t="s">
        <v>5322</v>
      </c>
      <c r="AW64" s="77" t="s">
        <v>2874</v>
      </c>
      <c r="AX64" s="94" t="s">
        <v>3043</v>
      </c>
      <c r="AY64" s="77"/>
      <c r="AZ64" s="83">
        <f t="shared" si="0"/>
        <v>4.8000000000000001E-2</v>
      </c>
    </row>
    <row r="65" spans="1:52" s="99" customFormat="1" ht="34.950000000000003" customHeight="1" x14ac:dyDescent="0.45">
      <c r="A65" s="93" t="s">
        <v>8268</v>
      </c>
      <c r="B65" s="77">
        <v>1</v>
      </c>
      <c r="C65" s="93" t="s">
        <v>3030</v>
      </c>
      <c r="D65" s="93"/>
      <c r="E65" s="93"/>
      <c r="F65" s="94"/>
      <c r="G65" s="93"/>
      <c r="H65" s="77"/>
      <c r="I65" s="95" t="s">
        <v>1505</v>
      </c>
      <c r="J65" s="77"/>
      <c r="K65" s="77"/>
      <c r="L65" s="93" t="s">
        <v>5344</v>
      </c>
      <c r="M65" s="96" t="s">
        <v>7500</v>
      </c>
      <c r="N65" s="96"/>
      <c r="O65" s="79">
        <v>1</v>
      </c>
      <c r="P65" s="77">
        <v>400</v>
      </c>
      <c r="Q65" s="77">
        <v>400</v>
      </c>
      <c r="R65" s="77">
        <v>400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936</v>
      </c>
      <c r="AU65" s="77">
        <v>59</v>
      </c>
      <c r="AV65" s="94" t="s">
        <v>5322</v>
      </c>
      <c r="AW65" s="77" t="s">
        <v>2874</v>
      </c>
      <c r="AX65" s="94" t="s">
        <v>3043</v>
      </c>
      <c r="AY65" s="77"/>
      <c r="AZ65" s="83">
        <f t="shared" si="0"/>
        <v>6.4000000000000001E-2</v>
      </c>
    </row>
    <row r="66" spans="1:52" s="99" customFormat="1" ht="34.950000000000003" customHeight="1" x14ac:dyDescent="0.45">
      <c r="A66" s="93" t="s">
        <v>8268</v>
      </c>
      <c r="B66" s="77">
        <v>1</v>
      </c>
      <c r="C66" s="93" t="s">
        <v>3030</v>
      </c>
      <c r="D66" s="93" t="s">
        <v>5325</v>
      </c>
      <c r="E66" s="93"/>
      <c r="F66" s="94">
        <v>1</v>
      </c>
      <c r="G66" s="93" t="s">
        <v>3367</v>
      </c>
      <c r="H66" s="77"/>
      <c r="I66" s="95" t="s">
        <v>1655</v>
      </c>
      <c r="J66" s="77" t="s">
        <v>5382</v>
      </c>
      <c r="K66" s="77"/>
      <c r="L66" s="93" t="s">
        <v>2979</v>
      </c>
      <c r="M66" s="96"/>
      <c r="N66" s="96"/>
      <c r="O66" s="79">
        <v>1</v>
      </c>
      <c r="P66" s="77">
        <v>1200</v>
      </c>
      <c r="Q66" s="77">
        <v>750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940</v>
      </c>
      <c r="AU66" s="77">
        <v>59</v>
      </c>
      <c r="AV66" s="94" t="s">
        <v>5322</v>
      </c>
      <c r="AW66" s="77" t="s">
        <v>2874</v>
      </c>
      <c r="AX66" s="94" t="s">
        <v>3043</v>
      </c>
      <c r="AY66" s="77"/>
      <c r="AZ66" s="83">
        <f t="shared" si="0"/>
        <v>0.63</v>
      </c>
    </row>
    <row r="67" spans="1:52" s="99" customFormat="1" ht="34.950000000000003" customHeight="1" x14ac:dyDescent="0.45">
      <c r="A67" s="93" t="s">
        <v>8268</v>
      </c>
      <c r="B67" s="77">
        <v>1</v>
      </c>
      <c r="C67" s="93" t="s">
        <v>3030</v>
      </c>
      <c r="D67" s="93"/>
      <c r="E67" s="93"/>
      <c r="F67" s="94"/>
      <c r="G67" s="93"/>
      <c r="H67" s="77"/>
      <c r="I67" s="95" t="s">
        <v>1614</v>
      </c>
      <c r="J67" s="77"/>
      <c r="K67" s="77"/>
      <c r="L67" s="93" t="s">
        <v>5336</v>
      </c>
      <c r="M67" s="96"/>
      <c r="N67" s="96"/>
      <c r="O67" s="79">
        <v>1</v>
      </c>
      <c r="P67" s="77">
        <v>1200</v>
      </c>
      <c r="Q67" s="77">
        <v>700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941</v>
      </c>
      <c r="AU67" s="77">
        <v>59</v>
      </c>
      <c r="AV67" s="94" t="s">
        <v>5322</v>
      </c>
      <c r="AW67" s="77" t="s">
        <v>2868</v>
      </c>
      <c r="AX67" s="94" t="s">
        <v>3043</v>
      </c>
      <c r="AY67" s="77"/>
      <c r="AZ67" s="83">
        <f t="shared" si="0"/>
        <v>0.58799999999999997</v>
      </c>
    </row>
    <row r="68" spans="1:52" s="99" customFormat="1" ht="34.950000000000003" customHeight="1" x14ac:dyDescent="0.45">
      <c r="A68" s="93" t="s">
        <v>8268</v>
      </c>
      <c r="B68" s="77">
        <v>1</v>
      </c>
      <c r="C68" s="93" t="s">
        <v>3030</v>
      </c>
      <c r="D68" s="93" t="s">
        <v>5325</v>
      </c>
      <c r="E68" s="93"/>
      <c r="F68" s="94">
        <v>1</v>
      </c>
      <c r="G68" s="93" t="s">
        <v>3367</v>
      </c>
      <c r="H68" s="77"/>
      <c r="I68" s="95" t="s">
        <v>1615</v>
      </c>
      <c r="J68" s="77" t="s">
        <v>5382</v>
      </c>
      <c r="K68" s="77"/>
      <c r="L68" s="93" t="s">
        <v>3037</v>
      </c>
      <c r="M68" s="96" t="s">
        <v>7433</v>
      </c>
      <c r="N68" s="96"/>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942</v>
      </c>
      <c r="AU68" s="77">
        <v>59</v>
      </c>
      <c r="AV68" s="94" t="s">
        <v>5322</v>
      </c>
      <c r="AW68" s="77" t="s">
        <v>2868</v>
      </c>
      <c r="AX68" s="94" t="s">
        <v>3043</v>
      </c>
      <c r="AY68" s="77"/>
      <c r="AZ68" s="83">
        <f t="shared" ref="AZ68:AZ132" si="1">P68*Q68*R68/1000000000*O68</f>
        <v>0.14174999999999999</v>
      </c>
    </row>
    <row r="69" spans="1:52" s="99" customFormat="1" ht="34.950000000000003" customHeight="1" x14ac:dyDescent="0.45">
      <c r="A69" s="93" t="s">
        <v>8268</v>
      </c>
      <c r="B69" s="77">
        <v>1</v>
      </c>
      <c r="C69" s="93" t="s">
        <v>3030</v>
      </c>
      <c r="D69" s="93" t="s">
        <v>5325</v>
      </c>
      <c r="E69" s="93"/>
      <c r="F69" s="94">
        <v>1</v>
      </c>
      <c r="G69" s="93" t="s">
        <v>3367</v>
      </c>
      <c r="H69" s="77"/>
      <c r="I69" s="95" t="s">
        <v>1616</v>
      </c>
      <c r="J69" s="77" t="s">
        <v>5382</v>
      </c>
      <c r="K69" s="77"/>
      <c r="L69" s="93" t="s">
        <v>3037</v>
      </c>
      <c r="M69" s="96" t="s">
        <v>7433</v>
      </c>
      <c r="N69" s="96"/>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943</v>
      </c>
      <c r="AU69" s="77">
        <v>59</v>
      </c>
      <c r="AV69" s="94" t="s">
        <v>5322</v>
      </c>
      <c r="AW69" s="77" t="s">
        <v>2868</v>
      </c>
      <c r="AX69" s="94" t="s">
        <v>3043</v>
      </c>
      <c r="AY69" s="77"/>
      <c r="AZ69" s="83">
        <f t="shared" si="1"/>
        <v>0.14174999999999999</v>
      </c>
    </row>
    <row r="70" spans="1:52" s="99" customFormat="1" ht="34.950000000000003" customHeight="1" x14ac:dyDescent="0.45">
      <c r="A70" s="93" t="s">
        <v>8268</v>
      </c>
      <c r="B70" s="77">
        <v>1</v>
      </c>
      <c r="C70" s="93" t="s">
        <v>3030</v>
      </c>
      <c r="D70" s="93" t="s">
        <v>5325</v>
      </c>
      <c r="E70" s="93"/>
      <c r="F70" s="94">
        <v>1</v>
      </c>
      <c r="G70" s="93" t="s">
        <v>3367</v>
      </c>
      <c r="H70" s="77"/>
      <c r="I70" s="95" t="s">
        <v>1626</v>
      </c>
      <c r="J70" s="77" t="s">
        <v>5382</v>
      </c>
      <c r="K70" s="77"/>
      <c r="L70" s="93" t="s">
        <v>3037</v>
      </c>
      <c r="M70" s="96" t="s">
        <v>7433</v>
      </c>
      <c r="N70" s="96"/>
      <c r="O70" s="79">
        <v>1</v>
      </c>
      <c r="P70" s="77">
        <v>450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944</v>
      </c>
      <c r="AU70" s="77">
        <v>59</v>
      </c>
      <c r="AV70" s="94" t="s">
        <v>5322</v>
      </c>
      <c r="AW70" s="77" t="s">
        <v>2868</v>
      </c>
      <c r="AX70" s="94" t="s">
        <v>3043</v>
      </c>
      <c r="AY70" s="77"/>
      <c r="AZ70" s="83">
        <f t="shared" si="1"/>
        <v>0.14174999999999999</v>
      </c>
    </row>
    <row r="71" spans="1:52" s="99" customFormat="1" ht="34.950000000000003" customHeight="1" x14ac:dyDescent="0.45">
      <c r="A71" s="93" t="s">
        <v>8268</v>
      </c>
      <c r="B71" s="77">
        <v>1</v>
      </c>
      <c r="C71" s="93" t="s">
        <v>3030</v>
      </c>
      <c r="D71" s="93"/>
      <c r="E71" s="93"/>
      <c r="F71" s="94"/>
      <c r="G71" s="93"/>
      <c r="H71" s="77"/>
      <c r="I71" s="95" t="s">
        <v>1628</v>
      </c>
      <c r="J71" s="77"/>
      <c r="K71" s="77"/>
      <c r="L71" s="93" t="s">
        <v>3037</v>
      </c>
      <c r="M71" s="96" t="s">
        <v>7433</v>
      </c>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945</v>
      </c>
      <c r="AU71" s="77">
        <v>59</v>
      </c>
      <c r="AV71" s="94" t="s">
        <v>5322</v>
      </c>
      <c r="AW71" s="77" t="s">
        <v>2868</v>
      </c>
      <c r="AX71" s="94" t="s">
        <v>3043</v>
      </c>
      <c r="AY71" s="77"/>
      <c r="AZ71" s="83">
        <f t="shared" si="1"/>
        <v>0.14174999999999999</v>
      </c>
    </row>
    <row r="72" spans="1:52" s="99" customFormat="1" ht="34.950000000000003" customHeight="1" x14ac:dyDescent="0.45">
      <c r="A72" s="93" t="s">
        <v>8268</v>
      </c>
      <c r="B72" s="77">
        <v>1</v>
      </c>
      <c r="C72" s="93" t="s">
        <v>3030</v>
      </c>
      <c r="D72" s="93" t="s">
        <v>5325</v>
      </c>
      <c r="E72" s="93"/>
      <c r="F72" s="94">
        <v>1</v>
      </c>
      <c r="G72" s="93" t="s">
        <v>3367</v>
      </c>
      <c r="H72" s="77"/>
      <c r="I72" s="95" t="s">
        <v>1629</v>
      </c>
      <c r="J72" s="77" t="s">
        <v>5382</v>
      </c>
      <c r="K72" s="77"/>
      <c r="L72" s="93" t="s">
        <v>2914</v>
      </c>
      <c r="M72" s="96"/>
      <c r="N72" s="96"/>
      <c r="O72" s="79">
        <v>1</v>
      </c>
      <c r="P72" s="77">
        <v>800</v>
      </c>
      <c r="Q72" s="77">
        <v>400</v>
      </c>
      <c r="R72" s="77">
        <v>750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946</v>
      </c>
      <c r="AU72" s="77">
        <v>59</v>
      </c>
      <c r="AV72" s="94" t="s">
        <v>5322</v>
      </c>
      <c r="AW72" s="77" t="s">
        <v>2874</v>
      </c>
      <c r="AX72" s="94" t="s">
        <v>3043</v>
      </c>
      <c r="AY72" s="77"/>
      <c r="AZ72" s="83">
        <f t="shared" si="1"/>
        <v>0.24</v>
      </c>
    </row>
    <row r="73" spans="1:52" s="99" customFormat="1" ht="34.950000000000003" customHeight="1" x14ac:dyDescent="0.45">
      <c r="A73" s="93" t="s">
        <v>8268</v>
      </c>
      <c r="B73" s="77">
        <v>1</v>
      </c>
      <c r="C73" s="93" t="s">
        <v>3030</v>
      </c>
      <c r="D73" s="93"/>
      <c r="E73" s="93"/>
      <c r="F73" s="94"/>
      <c r="G73" s="93"/>
      <c r="H73" s="77"/>
      <c r="I73" s="95" t="s">
        <v>2554</v>
      </c>
      <c r="J73" s="77"/>
      <c r="K73" s="77"/>
      <c r="L73" s="93" t="s">
        <v>5356</v>
      </c>
      <c r="M73" s="96" t="s">
        <v>7500</v>
      </c>
      <c r="N73" s="96"/>
      <c r="O73" s="79">
        <v>1</v>
      </c>
      <c r="P73" s="77">
        <v>600</v>
      </c>
      <c r="Q73" s="77">
        <v>420</v>
      </c>
      <c r="R73" s="77">
        <v>960</v>
      </c>
      <c r="S73" s="77"/>
      <c r="T73" s="77"/>
      <c r="U73" s="77"/>
      <c r="V73" s="77"/>
      <c r="W73" s="77"/>
      <c r="X73" s="77"/>
      <c r="Y73" s="77"/>
      <c r="Z73" s="77"/>
      <c r="AA73" s="77"/>
      <c r="AB73" s="77"/>
      <c r="AC73" s="77"/>
      <c r="AD73" s="77"/>
      <c r="AE73" s="77"/>
      <c r="AF73" s="77"/>
      <c r="AG73" s="77"/>
      <c r="AH73" s="77"/>
      <c r="AI73" s="77"/>
      <c r="AJ73" s="77"/>
      <c r="AK73" s="77"/>
      <c r="AL73" s="77"/>
      <c r="AM73" s="94"/>
      <c r="AN73" s="94" t="s">
        <v>5357</v>
      </c>
      <c r="AO73" s="77"/>
      <c r="AP73" s="77"/>
      <c r="AQ73" s="77"/>
      <c r="AR73" s="77"/>
      <c r="AS73" s="97"/>
      <c r="AT73" s="77">
        <v>947</v>
      </c>
      <c r="AU73" s="77">
        <v>59</v>
      </c>
      <c r="AV73" s="94" t="s">
        <v>5322</v>
      </c>
      <c r="AW73" s="77" t="s">
        <v>2874</v>
      </c>
      <c r="AX73" s="94" t="s">
        <v>3449</v>
      </c>
      <c r="AY73" s="77"/>
      <c r="AZ73" s="83">
        <f t="shared" si="1"/>
        <v>0.24192</v>
      </c>
    </row>
    <row r="74" spans="1:52" s="99" customFormat="1" ht="34.950000000000003" customHeight="1" x14ac:dyDescent="0.45">
      <c r="A74" s="93" t="s">
        <v>8268</v>
      </c>
      <c r="B74" s="77">
        <v>1</v>
      </c>
      <c r="C74" s="93" t="s">
        <v>3030</v>
      </c>
      <c r="D74" s="93"/>
      <c r="E74" s="93"/>
      <c r="F74" s="94"/>
      <c r="G74" s="93"/>
      <c r="H74" s="77"/>
      <c r="I74" s="95" t="s">
        <v>2558</v>
      </c>
      <c r="J74" s="77"/>
      <c r="K74" s="77"/>
      <c r="L74" s="93" t="s">
        <v>3000</v>
      </c>
      <c r="M74" s="96"/>
      <c r="N74" s="96"/>
      <c r="O74" s="79">
        <v>1</v>
      </c>
      <c r="P74" s="77">
        <v>550</v>
      </c>
      <c r="Q74" s="77">
        <v>400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948</v>
      </c>
      <c r="AU74" s="77">
        <v>59</v>
      </c>
      <c r="AV74" s="94" t="s">
        <v>5322</v>
      </c>
      <c r="AW74" s="77" t="s">
        <v>2868</v>
      </c>
      <c r="AX74" s="94" t="s">
        <v>3406</v>
      </c>
      <c r="AY74" s="77"/>
      <c r="AZ74" s="83">
        <f t="shared" si="1"/>
        <v>0.154</v>
      </c>
    </row>
    <row r="75" spans="1:52" s="99" customFormat="1" ht="34.950000000000003" customHeight="1" x14ac:dyDescent="0.45">
      <c r="A75" s="93" t="s">
        <v>8268</v>
      </c>
      <c r="B75" s="77">
        <v>1</v>
      </c>
      <c r="C75" s="93" t="s">
        <v>3030</v>
      </c>
      <c r="D75" s="93"/>
      <c r="E75" s="93"/>
      <c r="F75" s="94"/>
      <c r="G75" s="93"/>
      <c r="H75" s="77"/>
      <c r="I75" s="95" t="s">
        <v>5380</v>
      </c>
      <c r="J75" s="77"/>
      <c r="K75" s="77"/>
      <c r="L75" s="93" t="s">
        <v>5344</v>
      </c>
      <c r="M75" s="96" t="s">
        <v>7500</v>
      </c>
      <c r="N75" s="96"/>
      <c r="O75" s="79">
        <v>1</v>
      </c>
      <c r="P75" s="77">
        <v>400</v>
      </c>
      <c r="Q75" s="77">
        <v>400</v>
      </c>
      <c r="R75" s="77">
        <v>400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980</v>
      </c>
      <c r="AU75" s="77">
        <v>59</v>
      </c>
      <c r="AV75" s="94" t="s">
        <v>5322</v>
      </c>
      <c r="AW75" s="77" t="s">
        <v>2874</v>
      </c>
      <c r="AX75" s="94" t="s">
        <v>3043</v>
      </c>
      <c r="AY75" s="77"/>
      <c r="AZ75" s="83">
        <f t="shared" si="1"/>
        <v>6.4000000000000001E-2</v>
      </c>
    </row>
    <row r="76" spans="1:52" s="99" customFormat="1" ht="34.950000000000003" customHeight="1" x14ac:dyDescent="0.45">
      <c r="A76" s="93" t="s">
        <v>8268</v>
      </c>
      <c r="B76" s="77">
        <v>1</v>
      </c>
      <c r="C76" s="93" t="s">
        <v>3030</v>
      </c>
      <c r="D76" s="93"/>
      <c r="E76" s="93"/>
      <c r="F76" s="94"/>
      <c r="G76" s="93"/>
      <c r="H76" s="77"/>
      <c r="I76" s="95"/>
      <c r="J76" s="77"/>
      <c r="K76" s="77"/>
      <c r="L76" s="93" t="s">
        <v>8269</v>
      </c>
      <c r="M76" s="96" t="s">
        <v>8270</v>
      </c>
      <c r="N76" s="96" t="s">
        <v>8271</v>
      </c>
      <c r="O76" s="79">
        <v>1</v>
      </c>
      <c r="P76" s="77">
        <v>500</v>
      </c>
      <c r="Q76" s="77">
        <v>530</v>
      </c>
      <c r="R76" s="77">
        <v>280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c r="AU76" s="77"/>
      <c r="AV76" s="94"/>
      <c r="AW76" s="77"/>
      <c r="AX76" s="94"/>
      <c r="AY76" s="77"/>
      <c r="AZ76" s="83">
        <f t="shared" si="1"/>
        <v>7.4200000000000002E-2</v>
      </c>
    </row>
    <row r="77" spans="1:52" s="99" customFormat="1" ht="34.950000000000003" customHeight="1" x14ac:dyDescent="0.45">
      <c r="A77" s="93" t="s">
        <v>8268</v>
      </c>
      <c r="B77" s="77">
        <v>1</v>
      </c>
      <c r="C77" s="93" t="s">
        <v>3030</v>
      </c>
      <c r="D77" s="93"/>
      <c r="E77" s="93"/>
      <c r="F77" s="94"/>
      <c r="G77" s="93"/>
      <c r="H77" s="77"/>
      <c r="I77" s="95"/>
      <c r="J77" s="77"/>
      <c r="K77" s="77"/>
      <c r="L77" s="93" t="s">
        <v>8247</v>
      </c>
      <c r="M77" s="96" t="s">
        <v>8272</v>
      </c>
      <c r="N77" s="96"/>
      <c r="O77" s="79">
        <v>1</v>
      </c>
      <c r="P77" s="77">
        <v>450</v>
      </c>
      <c r="Q77" s="77">
        <v>50</v>
      </c>
      <c r="R77" s="77">
        <v>300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c r="AU77" s="77"/>
      <c r="AV77" s="94"/>
      <c r="AW77" s="77"/>
      <c r="AX77" s="94"/>
      <c r="AY77" s="77" t="s">
        <v>2849</v>
      </c>
      <c r="AZ77" s="83">
        <f t="shared" si="1"/>
        <v>6.7499999999999999E-3</v>
      </c>
    </row>
    <row r="78" spans="1:52" s="99" customFormat="1" ht="34.950000000000003" customHeight="1" x14ac:dyDescent="0.45">
      <c r="A78" s="93" t="s">
        <v>8268</v>
      </c>
      <c r="B78" s="77">
        <v>1</v>
      </c>
      <c r="C78" s="93" t="s">
        <v>3030</v>
      </c>
      <c r="D78" s="93"/>
      <c r="E78" s="93"/>
      <c r="F78" s="94"/>
      <c r="G78" s="93"/>
      <c r="H78" s="77"/>
      <c r="I78" s="95"/>
      <c r="J78" s="77"/>
      <c r="K78" s="77"/>
      <c r="L78" s="93" t="s">
        <v>8266</v>
      </c>
      <c r="M78" s="96"/>
      <c r="N78" s="96"/>
      <c r="O78" s="79">
        <v>5</v>
      </c>
      <c r="P78" s="77"/>
      <c r="Q78" s="77"/>
      <c r="R78" s="77"/>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c r="AU78" s="77"/>
      <c r="AV78" s="94"/>
      <c r="AW78" s="77"/>
      <c r="AX78" s="94"/>
      <c r="AY78" s="77"/>
      <c r="AZ78" s="83">
        <v>0.5</v>
      </c>
    </row>
    <row r="79" spans="1:52" s="99" customFormat="1" ht="34.950000000000003" customHeight="1" x14ac:dyDescent="0.45">
      <c r="A79" s="93" t="s">
        <v>8268</v>
      </c>
      <c r="B79" s="77">
        <v>1</v>
      </c>
      <c r="C79" s="93" t="s">
        <v>3030</v>
      </c>
      <c r="D79" s="93"/>
      <c r="E79" s="93"/>
      <c r="F79" s="94"/>
      <c r="G79" s="93"/>
      <c r="H79" s="77"/>
      <c r="I79" s="95"/>
      <c r="J79" s="77"/>
      <c r="K79" s="77"/>
      <c r="L79" s="93" t="s">
        <v>8250</v>
      </c>
      <c r="M79" s="96"/>
      <c r="N79" s="96"/>
      <c r="O79" s="79">
        <v>15</v>
      </c>
      <c r="P79" s="77"/>
      <c r="Q79" s="77"/>
      <c r="R79" s="77"/>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c r="AU79" s="77"/>
      <c r="AV79" s="94"/>
      <c r="AW79" s="77"/>
      <c r="AX79" s="94"/>
      <c r="AY79" s="77"/>
      <c r="AZ79" s="83">
        <v>1.5</v>
      </c>
    </row>
    <row r="80" spans="1:52" s="99" customFormat="1" ht="34.950000000000003" customHeight="1" x14ac:dyDescent="0.45">
      <c r="A80" s="93" t="s">
        <v>8268</v>
      </c>
      <c r="B80" s="77">
        <v>1</v>
      </c>
      <c r="C80" s="93" t="s">
        <v>5363</v>
      </c>
      <c r="D80" s="93"/>
      <c r="E80" s="93"/>
      <c r="F80" s="94"/>
      <c r="G80" s="93"/>
      <c r="H80" s="77"/>
      <c r="I80" s="95" t="s">
        <v>5364</v>
      </c>
      <c r="J80" s="77"/>
      <c r="K80" s="77"/>
      <c r="L80" s="93" t="s">
        <v>5365</v>
      </c>
      <c r="M80" s="96" t="s">
        <v>7494</v>
      </c>
      <c r="N80" s="96"/>
      <c r="O80" s="79">
        <v>1</v>
      </c>
      <c r="P80" s="77">
        <v>900</v>
      </c>
      <c r="Q80" s="77">
        <v>420</v>
      </c>
      <c r="R80" s="77">
        <v>900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957</v>
      </c>
      <c r="AU80" s="77">
        <v>59</v>
      </c>
      <c r="AV80" s="94" t="s">
        <v>5322</v>
      </c>
      <c r="AW80" s="77" t="s">
        <v>2874</v>
      </c>
      <c r="AX80" s="94" t="s">
        <v>3043</v>
      </c>
      <c r="AY80" s="77" t="s">
        <v>7439</v>
      </c>
      <c r="AZ80" s="83">
        <f t="shared" si="1"/>
        <v>0.3402</v>
      </c>
    </row>
    <row r="81" spans="1:52" s="99" customFormat="1" ht="34.950000000000003" customHeight="1" x14ac:dyDescent="0.45">
      <c r="A81" s="93" t="s">
        <v>8268</v>
      </c>
      <c r="B81" s="77">
        <v>1</v>
      </c>
      <c r="C81" s="93" t="s">
        <v>5363</v>
      </c>
      <c r="D81" s="93"/>
      <c r="E81" s="93"/>
      <c r="F81" s="94"/>
      <c r="G81" s="93"/>
      <c r="H81" s="77"/>
      <c r="I81" s="95" t="s">
        <v>118</v>
      </c>
      <c r="J81" s="77"/>
      <c r="K81" s="77"/>
      <c r="L81" s="93" t="s">
        <v>5365</v>
      </c>
      <c r="M81" s="96" t="s">
        <v>7494</v>
      </c>
      <c r="N81" s="96"/>
      <c r="O81" s="79">
        <v>1</v>
      </c>
      <c r="P81" s="77">
        <v>900</v>
      </c>
      <c r="Q81" s="77">
        <v>420</v>
      </c>
      <c r="R81" s="77">
        <v>900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958</v>
      </c>
      <c r="AU81" s="77">
        <v>59</v>
      </c>
      <c r="AV81" s="94" t="s">
        <v>5322</v>
      </c>
      <c r="AW81" s="77" t="s">
        <v>2874</v>
      </c>
      <c r="AX81" s="94" t="s">
        <v>3043</v>
      </c>
      <c r="AY81" s="77" t="s">
        <v>7439</v>
      </c>
      <c r="AZ81" s="83">
        <f t="shared" si="1"/>
        <v>0.3402</v>
      </c>
    </row>
    <row r="82" spans="1:52" s="99" customFormat="1" ht="34.950000000000003" customHeight="1" x14ac:dyDescent="0.45">
      <c r="A82" s="93" t="s">
        <v>8268</v>
      </c>
      <c r="B82" s="77">
        <v>1</v>
      </c>
      <c r="C82" s="93" t="s">
        <v>5363</v>
      </c>
      <c r="D82" s="93"/>
      <c r="E82" s="93"/>
      <c r="F82" s="94"/>
      <c r="G82" s="93"/>
      <c r="H82" s="77"/>
      <c r="I82" s="95" t="s">
        <v>380</v>
      </c>
      <c r="J82" s="77"/>
      <c r="K82" s="77"/>
      <c r="L82" s="93" t="s">
        <v>5366</v>
      </c>
      <c r="M82" s="96"/>
      <c r="N82" s="96"/>
      <c r="O82" s="79">
        <v>1</v>
      </c>
      <c r="P82" s="77">
        <v>900</v>
      </c>
      <c r="Q82" s="77">
        <v>270</v>
      </c>
      <c r="R82" s="77">
        <v>500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959</v>
      </c>
      <c r="AU82" s="77">
        <v>59</v>
      </c>
      <c r="AV82" s="94" t="s">
        <v>5322</v>
      </c>
      <c r="AW82" s="77" t="s">
        <v>2874</v>
      </c>
      <c r="AX82" s="94" t="s">
        <v>3043</v>
      </c>
      <c r="AY82" s="77"/>
      <c r="AZ82" s="83">
        <f t="shared" si="1"/>
        <v>0.1215</v>
      </c>
    </row>
    <row r="83" spans="1:52" s="99" customFormat="1" ht="34.950000000000003" customHeight="1" x14ac:dyDescent="0.45">
      <c r="A83" s="93" t="s">
        <v>8268</v>
      </c>
      <c r="B83" s="77">
        <v>1</v>
      </c>
      <c r="C83" s="93" t="s">
        <v>5363</v>
      </c>
      <c r="D83" s="93"/>
      <c r="E83" s="93"/>
      <c r="F83" s="94"/>
      <c r="G83" s="93"/>
      <c r="H83" s="77"/>
      <c r="I83" s="95" t="s">
        <v>355</v>
      </c>
      <c r="J83" s="77"/>
      <c r="K83" s="77"/>
      <c r="L83" s="93" t="s">
        <v>5366</v>
      </c>
      <c r="M83" s="96"/>
      <c r="N83" s="96"/>
      <c r="O83" s="79">
        <v>1</v>
      </c>
      <c r="P83" s="77">
        <v>900</v>
      </c>
      <c r="Q83" s="77">
        <v>270</v>
      </c>
      <c r="R83" s="77">
        <v>500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960</v>
      </c>
      <c r="AU83" s="77">
        <v>59</v>
      </c>
      <c r="AV83" s="94" t="s">
        <v>5322</v>
      </c>
      <c r="AW83" s="77" t="s">
        <v>2874</v>
      </c>
      <c r="AX83" s="94" t="s">
        <v>3043</v>
      </c>
      <c r="AY83" s="77"/>
      <c r="AZ83" s="83">
        <f t="shared" si="1"/>
        <v>0.1215</v>
      </c>
    </row>
    <row r="84" spans="1:52" s="99" customFormat="1" ht="34.950000000000003" customHeight="1" x14ac:dyDescent="0.45">
      <c r="A84" s="93" t="s">
        <v>8268</v>
      </c>
      <c r="B84" s="77">
        <v>1</v>
      </c>
      <c r="C84" s="93" t="s">
        <v>5363</v>
      </c>
      <c r="D84" s="93"/>
      <c r="E84" s="93"/>
      <c r="F84" s="94"/>
      <c r="G84" s="93"/>
      <c r="H84" s="77"/>
      <c r="I84" s="95" t="s">
        <v>385</v>
      </c>
      <c r="J84" s="77"/>
      <c r="K84" s="77"/>
      <c r="L84" s="93" t="s">
        <v>5155</v>
      </c>
      <c r="M84" s="96" t="s">
        <v>7499</v>
      </c>
      <c r="N84" s="96"/>
      <c r="O84" s="79">
        <v>1</v>
      </c>
      <c r="P84" s="77">
        <v>900</v>
      </c>
      <c r="Q84" s="77">
        <v>270</v>
      </c>
      <c r="R84" s="77">
        <v>500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962</v>
      </c>
      <c r="AU84" s="77">
        <v>59</v>
      </c>
      <c r="AV84" s="94" t="s">
        <v>5322</v>
      </c>
      <c r="AW84" s="77" t="s">
        <v>2874</v>
      </c>
      <c r="AX84" s="94" t="s">
        <v>3043</v>
      </c>
      <c r="AY84" s="77"/>
      <c r="AZ84" s="83">
        <f t="shared" si="1"/>
        <v>0.1215</v>
      </c>
    </row>
    <row r="85" spans="1:52" s="99" customFormat="1" ht="34.950000000000003" customHeight="1" x14ac:dyDescent="0.45">
      <c r="A85" s="93" t="s">
        <v>8268</v>
      </c>
      <c r="B85" s="77">
        <v>1</v>
      </c>
      <c r="C85" s="93" t="s">
        <v>5363</v>
      </c>
      <c r="D85" s="93"/>
      <c r="E85" s="93"/>
      <c r="F85" s="94"/>
      <c r="G85" s="93"/>
      <c r="H85" s="77"/>
      <c r="I85" s="95" t="s">
        <v>345</v>
      </c>
      <c r="J85" s="77"/>
      <c r="K85" s="77"/>
      <c r="L85" s="93" t="s">
        <v>5155</v>
      </c>
      <c r="M85" s="96"/>
      <c r="N85" s="96"/>
      <c r="O85" s="79">
        <v>1</v>
      </c>
      <c r="P85" s="77">
        <v>900</v>
      </c>
      <c r="Q85" s="77">
        <v>270</v>
      </c>
      <c r="R85" s="77">
        <v>500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963</v>
      </c>
      <c r="AU85" s="77">
        <v>59</v>
      </c>
      <c r="AV85" s="94" t="s">
        <v>5322</v>
      </c>
      <c r="AW85" s="77" t="s">
        <v>2874</v>
      </c>
      <c r="AX85" s="94" t="s">
        <v>3043</v>
      </c>
      <c r="AY85" s="77"/>
      <c r="AZ85" s="83">
        <f t="shared" si="1"/>
        <v>0.1215</v>
      </c>
    </row>
    <row r="86" spans="1:52" s="99" customFormat="1" ht="34.950000000000003" customHeight="1" x14ac:dyDescent="0.45">
      <c r="A86" s="93" t="s">
        <v>8268</v>
      </c>
      <c r="B86" s="77">
        <v>1</v>
      </c>
      <c r="C86" s="93" t="s">
        <v>5363</v>
      </c>
      <c r="D86" s="93"/>
      <c r="E86" s="93"/>
      <c r="F86" s="94"/>
      <c r="G86" s="93"/>
      <c r="H86" s="77"/>
      <c r="I86" s="95" t="s">
        <v>347</v>
      </c>
      <c r="J86" s="77"/>
      <c r="K86" s="77"/>
      <c r="L86" s="93" t="s">
        <v>5155</v>
      </c>
      <c r="M86" s="96"/>
      <c r="N86" s="96"/>
      <c r="O86" s="79">
        <v>1</v>
      </c>
      <c r="P86" s="77">
        <v>700</v>
      </c>
      <c r="Q86" s="77">
        <v>300</v>
      </c>
      <c r="R86" s="77">
        <v>450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964</v>
      </c>
      <c r="AU86" s="77">
        <v>59</v>
      </c>
      <c r="AV86" s="94" t="s">
        <v>5322</v>
      </c>
      <c r="AW86" s="77" t="s">
        <v>2874</v>
      </c>
      <c r="AX86" s="94" t="s">
        <v>3043</v>
      </c>
      <c r="AY86" s="77"/>
      <c r="AZ86" s="83">
        <f t="shared" si="1"/>
        <v>9.4500000000000001E-2</v>
      </c>
    </row>
    <row r="87" spans="1:52" s="99" customFormat="1" ht="34.950000000000003" customHeight="1" x14ac:dyDescent="0.45">
      <c r="A87" s="93" t="s">
        <v>8268</v>
      </c>
      <c r="B87" s="77">
        <v>1</v>
      </c>
      <c r="C87" s="93" t="s">
        <v>5363</v>
      </c>
      <c r="D87" s="93"/>
      <c r="E87" s="93"/>
      <c r="F87" s="94"/>
      <c r="G87" s="93"/>
      <c r="H87" s="77"/>
      <c r="I87" s="95" t="s">
        <v>348</v>
      </c>
      <c r="J87" s="77"/>
      <c r="K87" s="77"/>
      <c r="L87" s="93" t="s">
        <v>5155</v>
      </c>
      <c r="M87" s="96"/>
      <c r="N87" s="96"/>
      <c r="O87" s="79">
        <v>1</v>
      </c>
      <c r="P87" s="77">
        <v>700</v>
      </c>
      <c r="Q87" s="77">
        <v>300</v>
      </c>
      <c r="R87" s="77">
        <v>450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965</v>
      </c>
      <c r="AU87" s="77">
        <v>59</v>
      </c>
      <c r="AV87" s="94" t="s">
        <v>5322</v>
      </c>
      <c r="AW87" s="77" t="s">
        <v>2874</v>
      </c>
      <c r="AX87" s="94" t="s">
        <v>3043</v>
      </c>
      <c r="AY87" s="77"/>
      <c r="AZ87" s="83">
        <f t="shared" si="1"/>
        <v>9.4500000000000001E-2</v>
      </c>
    </row>
    <row r="88" spans="1:52" s="99" customFormat="1" ht="34.950000000000003" customHeight="1" x14ac:dyDescent="0.45">
      <c r="A88" s="93" t="s">
        <v>8268</v>
      </c>
      <c r="B88" s="77">
        <v>1</v>
      </c>
      <c r="C88" s="93" t="s">
        <v>5363</v>
      </c>
      <c r="D88" s="93"/>
      <c r="E88" s="93"/>
      <c r="F88" s="94"/>
      <c r="G88" s="93"/>
      <c r="H88" s="77"/>
      <c r="I88" s="95" t="s">
        <v>2555</v>
      </c>
      <c r="J88" s="77"/>
      <c r="K88" s="77"/>
      <c r="L88" s="93" t="s">
        <v>5367</v>
      </c>
      <c r="M88" s="96" t="s">
        <v>7491</v>
      </c>
      <c r="N88" s="96"/>
      <c r="O88" s="79">
        <v>1</v>
      </c>
      <c r="P88" s="77">
        <v>930</v>
      </c>
      <c r="Q88" s="77">
        <v>450</v>
      </c>
      <c r="R88" s="77">
        <v>1400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966</v>
      </c>
      <c r="AU88" s="77">
        <v>59</v>
      </c>
      <c r="AV88" s="94" t="s">
        <v>5322</v>
      </c>
      <c r="AW88" s="77" t="s">
        <v>2874</v>
      </c>
      <c r="AX88" s="94" t="s">
        <v>3043</v>
      </c>
      <c r="AY88" s="77" t="s">
        <v>7439</v>
      </c>
      <c r="AZ88" s="83">
        <f t="shared" si="1"/>
        <v>0.58589999999999998</v>
      </c>
    </row>
    <row r="89" spans="1:52" s="99" customFormat="1" ht="34.950000000000003" customHeight="1" x14ac:dyDescent="0.45">
      <c r="A89" s="93" t="s">
        <v>8268</v>
      </c>
      <c r="B89" s="77">
        <v>1</v>
      </c>
      <c r="C89" s="93" t="s">
        <v>5363</v>
      </c>
      <c r="D89" s="93"/>
      <c r="E89" s="93"/>
      <c r="F89" s="94"/>
      <c r="G89" s="93"/>
      <c r="H89" s="77"/>
      <c r="I89" s="95" t="s">
        <v>5368</v>
      </c>
      <c r="J89" s="77"/>
      <c r="K89" s="77"/>
      <c r="L89" s="93" t="s">
        <v>5369</v>
      </c>
      <c r="M89" s="96"/>
      <c r="N89" s="96"/>
      <c r="O89" s="79">
        <v>1</v>
      </c>
      <c r="P89" s="77">
        <v>900</v>
      </c>
      <c r="Q89" s="77">
        <v>500</v>
      </c>
      <c r="R89" s="77">
        <v>500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967</v>
      </c>
      <c r="AU89" s="77">
        <v>59</v>
      </c>
      <c r="AV89" s="94" t="s">
        <v>5322</v>
      </c>
      <c r="AW89" s="77" t="s">
        <v>2874</v>
      </c>
      <c r="AX89" s="94" t="s">
        <v>3043</v>
      </c>
      <c r="AY89" s="77"/>
      <c r="AZ89" s="83">
        <f t="shared" si="1"/>
        <v>0.22500000000000001</v>
      </c>
    </row>
    <row r="90" spans="1:52" s="99" customFormat="1" ht="34.950000000000003" customHeight="1" x14ac:dyDescent="0.45">
      <c r="A90" s="93" t="s">
        <v>8268</v>
      </c>
      <c r="B90" s="77">
        <v>1</v>
      </c>
      <c r="C90" s="93" t="s">
        <v>5363</v>
      </c>
      <c r="D90" s="93"/>
      <c r="E90" s="93"/>
      <c r="F90" s="94"/>
      <c r="G90" s="93"/>
      <c r="H90" s="77"/>
      <c r="I90" s="95" t="s">
        <v>136</v>
      </c>
      <c r="J90" s="77"/>
      <c r="K90" s="77"/>
      <c r="L90" s="93" t="s">
        <v>5369</v>
      </c>
      <c r="M90" s="96"/>
      <c r="N90" s="96"/>
      <c r="O90" s="79">
        <v>1</v>
      </c>
      <c r="P90" s="77">
        <v>900</v>
      </c>
      <c r="Q90" s="77">
        <v>500</v>
      </c>
      <c r="R90" s="77">
        <v>500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968</v>
      </c>
      <c r="AU90" s="77">
        <v>59</v>
      </c>
      <c r="AV90" s="94" t="s">
        <v>5322</v>
      </c>
      <c r="AW90" s="77" t="s">
        <v>2874</v>
      </c>
      <c r="AX90" s="94" t="s">
        <v>3043</v>
      </c>
      <c r="AY90" s="77"/>
      <c r="AZ90" s="83">
        <f t="shared" si="1"/>
        <v>0.22500000000000001</v>
      </c>
    </row>
    <row r="91" spans="1:52" s="99" customFormat="1" ht="34.950000000000003" customHeight="1" x14ac:dyDescent="0.45">
      <c r="A91" s="93" t="s">
        <v>8268</v>
      </c>
      <c r="B91" s="77">
        <v>1</v>
      </c>
      <c r="C91" s="93" t="s">
        <v>5363</v>
      </c>
      <c r="D91" s="93"/>
      <c r="E91" s="93"/>
      <c r="F91" s="94"/>
      <c r="G91" s="93"/>
      <c r="H91" s="77"/>
      <c r="I91" s="95" t="s">
        <v>737</v>
      </c>
      <c r="J91" s="77"/>
      <c r="K91" s="77"/>
      <c r="L91" s="93" t="s">
        <v>5365</v>
      </c>
      <c r="M91" s="96" t="s">
        <v>7491</v>
      </c>
      <c r="N91" s="96" t="s">
        <v>7500</v>
      </c>
      <c r="O91" s="79">
        <v>1</v>
      </c>
      <c r="P91" s="77">
        <v>900</v>
      </c>
      <c r="Q91" s="77">
        <v>430</v>
      </c>
      <c r="R91" s="77">
        <v>900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970</v>
      </c>
      <c r="AU91" s="77">
        <v>59</v>
      </c>
      <c r="AV91" s="94" t="s">
        <v>5322</v>
      </c>
      <c r="AW91" s="77" t="s">
        <v>2874</v>
      </c>
      <c r="AX91" s="94" t="s">
        <v>3043</v>
      </c>
      <c r="AY91" s="77" t="s">
        <v>7439</v>
      </c>
      <c r="AZ91" s="83">
        <f t="shared" si="1"/>
        <v>0.3483</v>
      </c>
    </row>
    <row r="92" spans="1:52" s="99" customFormat="1" ht="34.950000000000003" customHeight="1" x14ac:dyDescent="0.45">
      <c r="A92" s="93" t="s">
        <v>8268</v>
      </c>
      <c r="B92" s="77">
        <v>1</v>
      </c>
      <c r="C92" s="93" t="s">
        <v>5363</v>
      </c>
      <c r="D92" s="93"/>
      <c r="E92" s="93"/>
      <c r="F92" s="94"/>
      <c r="G92" s="93"/>
      <c r="H92" s="77"/>
      <c r="I92" s="95" t="s">
        <v>5370</v>
      </c>
      <c r="J92" s="77"/>
      <c r="K92" s="77"/>
      <c r="L92" s="93" t="s">
        <v>2914</v>
      </c>
      <c r="M92" s="96"/>
      <c r="N92" s="96"/>
      <c r="O92" s="79">
        <v>1</v>
      </c>
      <c r="P92" s="77">
        <v>950</v>
      </c>
      <c r="Q92" s="77">
        <v>450</v>
      </c>
      <c r="R92" s="77">
        <v>850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971</v>
      </c>
      <c r="AU92" s="77">
        <v>59</v>
      </c>
      <c r="AV92" s="94" t="s">
        <v>5322</v>
      </c>
      <c r="AW92" s="77" t="s">
        <v>2868</v>
      </c>
      <c r="AX92" s="94" t="s">
        <v>3043</v>
      </c>
      <c r="AY92" s="77"/>
      <c r="AZ92" s="83">
        <f t="shared" si="1"/>
        <v>0.363375</v>
      </c>
    </row>
    <row r="93" spans="1:52" s="99" customFormat="1" ht="34.950000000000003" customHeight="1" x14ac:dyDescent="0.45">
      <c r="A93" s="93" t="s">
        <v>8268</v>
      </c>
      <c r="B93" s="77">
        <v>1</v>
      </c>
      <c r="C93" s="93" t="s">
        <v>5363</v>
      </c>
      <c r="D93" s="93"/>
      <c r="E93" s="93"/>
      <c r="F93" s="94"/>
      <c r="G93" s="93"/>
      <c r="H93" s="77"/>
      <c r="I93" s="95" t="s">
        <v>5371</v>
      </c>
      <c r="J93" s="77"/>
      <c r="K93" s="77"/>
      <c r="L93" s="93" t="s">
        <v>2980</v>
      </c>
      <c r="M93" s="96"/>
      <c r="N93" s="96"/>
      <c r="O93" s="79">
        <v>1</v>
      </c>
      <c r="P93" s="77">
        <v>1200</v>
      </c>
      <c r="Q93" s="77">
        <v>600</v>
      </c>
      <c r="R93" s="77">
        <v>400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972</v>
      </c>
      <c r="AU93" s="77">
        <v>59</v>
      </c>
      <c r="AV93" s="94" t="s">
        <v>5322</v>
      </c>
      <c r="AW93" s="77" t="s">
        <v>2876</v>
      </c>
      <c r="AX93" s="94" t="s">
        <v>3043</v>
      </c>
      <c r="AY93" s="77"/>
      <c r="AZ93" s="83">
        <f t="shared" si="1"/>
        <v>0.28799999999999998</v>
      </c>
    </row>
    <row r="94" spans="1:52" s="99" customFormat="1" ht="34.950000000000003" customHeight="1" x14ac:dyDescent="0.45">
      <c r="A94" s="93" t="s">
        <v>8268</v>
      </c>
      <c r="B94" s="77">
        <v>1</v>
      </c>
      <c r="C94" s="93" t="s">
        <v>5363</v>
      </c>
      <c r="D94" s="93"/>
      <c r="E94" s="93"/>
      <c r="F94" s="94"/>
      <c r="G94" s="93"/>
      <c r="H94" s="77"/>
      <c r="I94" s="95" t="s">
        <v>5372</v>
      </c>
      <c r="J94" s="77"/>
      <c r="K94" s="77"/>
      <c r="L94" s="93" t="s">
        <v>2980</v>
      </c>
      <c r="M94" s="96"/>
      <c r="N94" s="96"/>
      <c r="O94" s="79">
        <v>1</v>
      </c>
      <c r="P94" s="77">
        <v>1200</v>
      </c>
      <c r="Q94" s="77">
        <v>600</v>
      </c>
      <c r="R94" s="77">
        <v>400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973</v>
      </c>
      <c r="AU94" s="77">
        <v>59</v>
      </c>
      <c r="AV94" s="94" t="s">
        <v>5322</v>
      </c>
      <c r="AW94" s="77" t="s">
        <v>2876</v>
      </c>
      <c r="AX94" s="94" t="s">
        <v>3043</v>
      </c>
      <c r="AY94" s="77"/>
      <c r="AZ94" s="83">
        <f t="shared" si="1"/>
        <v>0.28799999999999998</v>
      </c>
    </row>
    <row r="95" spans="1:52" s="150" customFormat="1" ht="34.950000000000003" customHeight="1" x14ac:dyDescent="0.45">
      <c r="A95" s="142" t="s">
        <v>8268</v>
      </c>
      <c r="B95" s="143">
        <v>1</v>
      </c>
      <c r="C95" s="142" t="s">
        <v>5363</v>
      </c>
      <c r="D95" s="142" t="s">
        <v>5325</v>
      </c>
      <c r="E95" s="142"/>
      <c r="F95" s="144">
        <v>1</v>
      </c>
      <c r="G95" s="142" t="s">
        <v>5349</v>
      </c>
      <c r="H95" s="143"/>
      <c r="I95" s="145" t="s">
        <v>5373</v>
      </c>
      <c r="J95" s="143" t="s">
        <v>5382</v>
      </c>
      <c r="K95" s="143"/>
      <c r="L95" s="142" t="s">
        <v>2990</v>
      </c>
      <c r="M95" s="146" t="s">
        <v>5374</v>
      </c>
      <c r="N95" s="146"/>
      <c r="O95" s="147">
        <v>1</v>
      </c>
      <c r="P95" s="143">
        <v>800</v>
      </c>
      <c r="Q95" s="143">
        <v>170</v>
      </c>
      <c r="R95" s="143">
        <v>500</v>
      </c>
      <c r="S95" s="143"/>
      <c r="T95" s="143"/>
      <c r="U95" s="143"/>
      <c r="V95" s="143"/>
      <c r="W95" s="143"/>
      <c r="X95" s="143"/>
      <c r="Y95" s="143"/>
      <c r="Z95" s="143"/>
      <c r="AA95" s="143"/>
      <c r="AB95" s="143"/>
      <c r="AC95" s="143"/>
      <c r="AD95" s="143"/>
      <c r="AE95" s="143"/>
      <c r="AF95" s="143"/>
      <c r="AG95" s="143"/>
      <c r="AH95" s="143"/>
      <c r="AI95" s="143"/>
      <c r="AJ95" s="143"/>
      <c r="AK95" s="143"/>
      <c r="AL95" s="143"/>
      <c r="AM95" s="144"/>
      <c r="AN95" s="144" t="s">
        <v>2975</v>
      </c>
      <c r="AO95" s="143"/>
      <c r="AP95" s="143"/>
      <c r="AQ95" s="143"/>
      <c r="AR95" s="143"/>
      <c r="AS95" s="148"/>
      <c r="AT95" s="143">
        <v>974</v>
      </c>
      <c r="AU95" s="143">
        <v>59</v>
      </c>
      <c r="AV95" s="144" t="s">
        <v>5322</v>
      </c>
      <c r="AW95" s="143" t="s">
        <v>2868</v>
      </c>
      <c r="AX95" s="144" t="s">
        <v>3449</v>
      </c>
      <c r="AY95" s="143"/>
      <c r="AZ95" s="149">
        <f t="shared" si="1"/>
        <v>6.8000000000000005E-2</v>
      </c>
    </row>
    <row r="96" spans="1:52" s="99" customFormat="1" ht="34.950000000000003" customHeight="1" x14ac:dyDescent="0.45">
      <c r="A96" s="93" t="s">
        <v>8268</v>
      </c>
      <c r="B96" s="77">
        <v>1</v>
      </c>
      <c r="C96" s="93" t="s">
        <v>5363</v>
      </c>
      <c r="D96" s="93" t="s">
        <v>5325</v>
      </c>
      <c r="E96" s="93"/>
      <c r="F96" s="94">
        <v>1</v>
      </c>
      <c r="G96" s="93" t="s">
        <v>5349</v>
      </c>
      <c r="H96" s="77"/>
      <c r="I96" s="95" t="s">
        <v>1564</v>
      </c>
      <c r="J96" s="77" t="s">
        <v>5382</v>
      </c>
      <c r="K96" s="77"/>
      <c r="L96" s="93" t="s">
        <v>3873</v>
      </c>
      <c r="M96" s="96" t="s">
        <v>6733</v>
      </c>
      <c r="N96" s="96" t="s">
        <v>5350</v>
      </c>
      <c r="O96" s="79">
        <v>1</v>
      </c>
      <c r="P96" s="77">
        <v>360</v>
      </c>
      <c r="Q96" s="77">
        <v>280</v>
      </c>
      <c r="R96" s="77">
        <v>670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927</v>
      </c>
      <c r="AU96" s="77">
        <v>59</v>
      </c>
      <c r="AV96" s="94" t="s">
        <v>5322</v>
      </c>
      <c r="AW96" s="77" t="s">
        <v>2868</v>
      </c>
      <c r="AX96" s="94" t="s">
        <v>3063</v>
      </c>
      <c r="AY96" s="77"/>
      <c r="AZ96" s="83">
        <f t="shared" si="1"/>
        <v>6.7535999999999999E-2</v>
      </c>
    </row>
    <row r="97" spans="1:52" s="99" customFormat="1" ht="34.950000000000003" customHeight="1" x14ac:dyDescent="0.45">
      <c r="A97" s="93" t="s">
        <v>8268</v>
      </c>
      <c r="B97" s="77">
        <v>1</v>
      </c>
      <c r="C97" s="93" t="s">
        <v>5363</v>
      </c>
      <c r="D97" s="93"/>
      <c r="E97" s="93"/>
      <c r="F97" s="94"/>
      <c r="G97" s="93"/>
      <c r="H97" s="77"/>
      <c r="I97" s="95" t="s">
        <v>1644</v>
      </c>
      <c r="J97" s="77"/>
      <c r="K97" s="77"/>
      <c r="L97" s="93" t="s">
        <v>5344</v>
      </c>
      <c r="M97" s="96" t="s">
        <v>7500</v>
      </c>
      <c r="N97" s="96"/>
      <c r="O97" s="79">
        <v>1</v>
      </c>
      <c r="P97" s="77">
        <v>400</v>
      </c>
      <c r="Q97" s="77">
        <v>400</v>
      </c>
      <c r="R97" s="77">
        <v>400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930</v>
      </c>
      <c r="AU97" s="77">
        <v>59</v>
      </c>
      <c r="AV97" s="94" t="s">
        <v>5322</v>
      </c>
      <c r="AW97" s="77" t="s">
        <v>2874</v>
      </c>
      <c r="AX97" s="94" t="s">
        <v>3043</v>
      </c>
      <c r="AY97" s="77"/>
      <c r="AZ97" s="83">
        <f t="shared" si="1"/>
        <v>6.4000000000000001E-2</v>
      </c>
    </row>
    <row r="98" spans="1:52" s="99" customFormat="1" ht="34.950000000000003" customHeight="1" x14ac:dyDescent="0.45">
      <c r="A98" s="93" t="s">
        <v>8268</v>
      </c>
      <c r="B98" s="77">
        <v>1</v>
      </c>
      <c r="C98" s="93" t="s">
        <v>5363</v>
      </c>
      <c r="D98" s="93"/>
      <c r="E98" s="93"/>
      <c r="F98" s="94"/>
      <c r="G98" s="93"/>
      <c r="H98" s="77"/>
      <c r="I98" s="95" t="s">
        <v>1562</v>
      </c>
      <c r="J98" s="77"/>
      <c r="K98" s="77"/>
      <c r="L98" s="93" t="s">
        <v>5344</v>
      </c>
      <c r="M98" s="96" t="s">
        <v>7500</v>
      </c>
      <c r="N98" s="96"/>
      <c r="O98" s="79">
        <v>1</v>
      </c>
      <c r="P98" s="77">
        <v>400</v>
      </c>
      <c r="Q98" s="77">
        <v>400</v>
      </c>
      <c r="R98" s="77">
        <v>400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931</v>
      </c>
      <c r="AU98" s="77">
        <v>59</v>
      </c>
      <c r="AV98" s="94" t="s">
        <v>5322</v>
      </c>
      <c r="AW98" s="77" t="s">
        <v>2874</v>
      </c>
      <c r="AX98" s="94" t="s">
        <v>3043</v>
      </c>
      <c r="AY98" s="77"/>
      <c r="AZ98" s="83">
        <f t="shared" si="1"/>
        <v>6.4000000000000001E-2</v>
      </c>
    </row>
    <row r="99" spans="1:52" s="99" customFormat="1" ht="34.950000000000003" customHeight="1" x14ac:dyDescent="0.45">
      <c r="A99" s="93" t="s">
        <v>8268</v>
      </c>
      <c r="B99" s="77">
        <v>1</v>
      </c>
      <c r="C99" s="93" t="s">
        <v>5363</v>
      </c>
      <c r="D99" s="93"/>
      <c r="E99" s="93"/>
      <c r="F99" s="94"/>
      <c r="G99" s="93"/>
      <c r="H99" s="77"/>
      <c r="I99" s="95" t="s">
        <v>1525</v>
      </c>
      <c r="J99" s="77"/>
      <c r="K99" s="77"/>
      <c r="L99" s="93" t="s">
        <v>5344</v>
      </c>
      <c r="M99" s="96" t="s">
        <v>7500</v>
      </c>
      <c r="N99" s="96"/>
      <c r="O99" s="79">
        <v>1</v>
      </c>
      <c r="P99" s="77">
        <v>400</v>
      </c>
      <c r="Q99" s="77">
        <v>400</v>
      </c>
      <c r="R99" s="77">
        <v>400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932</v>
      </c>
      <c r="AU99" s="77">
        <v>59</v>
      </c>
      <c r="AV99" s="94" t="s">
        <v>5322</v>
      </c>
      <c r="AW99" s="77" t="s">
        <v>2874</v>
      </c>
      <c r="AX99" s="94" t="s">
        <v>3043</v>
      </c>
      <c r="AY99" s="77"/>
      <c r="AZ99" s="83">
        <f t="shared" si="1"/>
        <v>6.4000000000000001E-2</v>
      </c>
    </row>
    <row r="100" spans="1:52" s="99" customFormat="1" ht="34.950000000000003" customHeight="1" x14ac:dyDescent="0.45">
      <c r="A100" s="93" t="s">
        <v>8268</v>
      </c>
      <c r="B100" s="77">
        <v>1</v>
      </c>
      <c r="C100" s="93" t="s">
        <v>5363</v>
      </c>
      <c r="D100" s="93"/>
      <c r="E100" s="93"/>
      <c r="F100" s="94"/>
      <c r="G100" s="93"/>
      <c r="H100" s="77"/>
      <c r="I100" s="95" t="s">
        <v>1605</v>
      </c>
      <c r="J100" s="77"/>
      <c r="K100" s="77"/>
      <c r="L100" s="93" t="s">
        <v>5344</v>
      </c>
      <c r="M100" s="96" t="s">
        <v>7500</v>
      </c>
      <c r="N100" s="96"/>
      <c r="O100" s="79">
        <v>1</v>
      </c>
      <c r="P100" s="77">
        <v>400</v>
      </c>
      <c r="Q100" s="77">
        <v>400</v>
      </c>
      <c r="R100" s="77">
        <v>400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935</v>
      </c>
      <c r="AU100" s="77">
        <v>59</v>
      </c>
      <c r="AV100" s="94" t="s">
        <v>5322</v>
      </c>
      <c r="AW100" s="77" t="s">
        <v>2874</v>
      </c>
      <c r="AX100" s="94" t="s">
        <v>3043</v>
      </c>
      <c r="AY100" s="77"/>
      <c r="AZ100" s="83">
        <f t="shared" si="1"/>
        <v>6.4000000000000001E-2</v>
      </c>
    </row>
    <row r="101" spans="1:52" s="99" customFormat="1" ht="34.950000000000003" customHeight="1" x14ac:dyDescent="0.45">
      <c r="A101" s="93" t="s">
        <v>8268</v>
      </c>
      <c r="B101" s="77">
        <v>1</v>
      </c>
      <c r="C101" s="93" t="s">
        <v>5363</v>
      </c>
      <c r="D101" s="93"/>
      <c r="E101" s="93"/>
      <c r="F101" s="94"/>
      <c r="G101" s="93"/>
      <c r="H101" s="77"/>
      <c r="I101" s="95" t="s">
        <v>5376</v>
      </c>
      <c r="J101" s="77"/>
      <c r="K101" s="77"/>
      <c r="L101" s="93" t="s">
        <v>5344</v>
      </c>
      <c r="M101" s="96" t="s">
        <v>7500</v>
      </c>
      <c r="N101" s="96"/>
      <c r="O101" s="79">
        <v>1</v>
      </c>
      <c r="P101" s="77">
        <v>400</v>
      </c>
      <c r="Q101" s="77">
        <v>400</v>
      </c>
      <c r="R101" s="77">
        <v>400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976</v>
      </c>
      <c r="AU101" s="77">
        <v>59</v>
      </c>
      <c r="AV101" s="94" t="s">
        <v>5322</v>
      </c>
      <c r="AW101" s="77" t="s">
        <v>2874</v>
      </c>
      <c r="AX101" s="94" t="s">
        <v>3043</v>
      </c>
      <c r="AY101" s="77"/>
      <c r="AZ101" s="83">
        <f t="shared" si="1"/>
        <v>6.4000000000000001E-2</v>
      </c>
    </row>
    <row r="102" spans="1:52" s="99" customFormat="1" ht="34.950000000000003" customHeight="1" x14ac:dyDescent="0.45">
      <c r="A102" s="93" t="s">
        <v>8268</v>
      </c>
      <c r="B102" s="77">
        <v>1</v>
      </c>
      <c r="C102" s="93" t="s">
        <v>5363</v>
      </c>
      <c r="D102" s="93"/>
      <c r="E102" s="93"/>
      <c r="F102" s="94"/>
      <c r="G102" s="93"/>
      <c r="H102" s="77"/>
      <c r="I102" s="95" t="s">
        <v>5377</v>
      </c>
      <c r="J102" s="77"/>
      <c r="K102" s="77"/>
      <c r="L102" s="93" t="s">
        <v>5344</v>
      </c>
      <c r="M102" s="96" t="s">
        <v>7500</v>
      </c>
      <c r="N102" s="96"/>
      <c r="O102" s="79">
        <v>1</v>
      </c>
      <c r="P102" s="77">
        <v>400</v>
      </c>
      <c r="Q102" s="77">
        <v>400</v>
      </c>
      <c r="R102" s="77">
        <v>400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977</v>
      </c>
      <c r="AU102" s="77">
        <v>59</v>
      </c>
      <c r="AV102" s="94" t="s">
        <v>5322</v>
      </c>
      <c r="AW102" s="77" t="s">
        <v>2874</v>
      </c>
      <c r="AX102" s="94" t="s">
        <v>3043</v>
      </c>
      <c r="AY102" s="77"/>
      <c r="AZ102" s="83">
        <f t="shared" si="1"/>
        <v>6.4000000000000001E-2</v>
      </c>
    </row>
    <row r="103" spans="1:52" s="99" customFormat="1" ht="34.950000000000003" customHeight="1" x14ac:dyDescent="0.45">
      <c r="A103" s="93" t="s">
        <v>8268</v>
      </c>
      <c r="B103" s="77">
        <v>1</v>
      </c>
      <c r="C103" s="93" t="s">
        <v>5363</v>
      </c>
      <c r="D103" s="93"/>
      <c r="E103" s="93"/>
      <c r="F103" s="94"/>
      <c r="G103" s="93"/>
      <c r="H103" s="77"/>
      <c r="I103" s="95" t="s">
        <v>5378</v>
      </c>
      <c r="J103" s="77"/>
      <c r="K103" s="77"/>
      <c r="L103" s="93" t="s">
        <v>5344</v>
      </c>
      <c r="M103" s="96" t="s">
        <v>7500</v>
      </c>
      <c r="N103" s="96"/>
      <c r="O103" s="79">
        <v>1</v>
      </c>
      <c r="P103" s="77">
        <v>400</v>
      </c>
      <c r="Q103" s="77">
        <v>400</v>
      </c>
      <c r="R103" s="77">
        <v>400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978</v>
      </c>
      <c r="AU103" s="77">
        <v>59</v>
      </c>
      <c r="AV103" s="94" t="s">
        <v>5322</v>
      </c>
      <c r="AW103" s="77" t="s">
        <v>2874</v>
      </c>
      <c r="AX103" s="94" t="s">
        <v>3043</v>
      </c>
      <c r="AY103" s="77"/>
      <c r="AZ103" s="83">
        <f t="shared" si="1"/>
        <v>6.4000000000000001E-2</v>
      </c>
    </row>
    <row r="104" spans="1:52" s="99" customFormat="1" ht="34.950000000000003" customHeight="1" x14ac:dyDescent="0.45">
      <c r="A104" s="93" t="s">
        <v>8268</v>
      </c>
      <c r="B104" s="77">
        <v>1</v>
      </c>
      <c r="C104" s="93" t="s">
        <v>5363</v>
      </c>
      <c r="D104" s="93"/>
      <c r="E104" s="93"/>
      <c r="F104" s="94"/>
      <c r="G104" s="93"/>
      <c r="H104" s="77"/>
      <c r="I104" s="95" t="s">
        <v>681</v>
      </c>
      <c r="J104" s="77"/>
      <c r="K104" s="77"/>
      <c r="L104" s="93" t="s">
        <v>5344</v>
      </c>
      <c r="M104" s="96" t="s">
        <v>7500</v>
      </c>
      <c r="N104" s="96"/>
      <c r="O104" s="79">
        <v>1</v>
      </c>
      <c r="P104" s="77">
        <v>400</v>
      </c>
      <c r="Q104" s="77">
        <v>400</v>
      </c>
      <c r="R104" s="77">
        <v>400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981</v>
      </c>
      <c r="AU104" s="77">
        <v>59</v>
      </c>
      <c r="AV104" s="94" t="s">
        <v>5322</v>
      </c>
      <c r="AW104" s="77" t="s">
        <v>2874</v>
      </c>
      <c r="AX104" s="94" t="s">
        <v>3043</v>
      </c>
      <c r="AY104" s="77"/>
      <c r="AZ104" s="83">
        <f t="shared" si="1"/>
        <v>6.4000000000000001E-2</v>
      </c>
    </row>
    <row r="105" spans="1:52" s="99" customFormat="1" ht="34.950000000000003" customHeight="1" x14ac:dyDescent="0.45">
      <c r="A105" s="93" t="s">
        <v>8268</v>
      </c>
      <c r="B105" s="77">
        <v>1</v>
      </c>
      <c r="C105" s="93" t="s">
        <v>5363</v>
      </c>
      <c r="D105" s="93"/>
      <c r="E105" s="93"/>
      <c r="F105" s="94"/>
      <c r="G105" s="93"/>
      <c r="H105" s="77"/>
      <c r="I105" s="95" t="s">
        <v>697</v>
      </c>
      <c r="J105" s="77"/>
      <c r="K105" s="77"/>
      <c r="L105" s="93" t="s">
        <v>5344</v>
      </c>
      <c r="M105" s="96" t="s">
        <v>7500</v>
      </c>
      <c r="N105" s="96"/>
      <c r="O105" s="79">
        <v>1</v>
      </c>
      <c r="P105" s="77">
        <v>400</v>
      </c>
      <c r="Q105" s="77">
        <v>400</v>
      </c>
      <c r="R105" s="77">
        <v>400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t="s">
        <v>5381</v>
      </c>
      <c r="AO105" s="77"/>
      <c r="AP105" s="77"/>
      <c r="AQ105" s="77"/>
      <c r="AR105" s="77"/>
      <c r="AS105" s="97"/>
      <c r="AT105" s="77">
        <v>985</v>
      </c>
      <c r="AU105" s="77">
        <v>59</v>
      </c>
      <c r="AV105" s="94" t="s">
        <v>5322</v>
      </c>
      <c r="AW105" s="77" t="s">
        <v>2876</v>
      </c>
      <c r="AX105" s="94" t="s">
        <v>3043</v>
      </c>
      <c r="AY105" s="77"/>
      <c r="AZ105" s="83">
        <f t="shared" si="1"/>
        <v>6.4000000000000001E-2</v>
      </c>
    </row>
    <row r="106" spans="1:52" s="99" customFormat="1" ht="34.950000000000003" customHeight="1" x14ac:dyDescent="0.45">
      <c r="A106" s="93" t="s">
        <v>8268</v>
      </c>
      <c r="B106" s="77">
        <v>1</v>
      </c>
      <c r="C106" s="93" t="s">
        <v>5363</v>
      </c>
      <c r="D106" s="93"/>
      <c r="E106" s="93"/>
      <c r="F106" s="94"/>
      <c r="G106" s="93"/>
      <c r="H106" s="77"/>
      <c r="I106" s="95" t="s">
        <v>1612</v>
      </c>
      <c r="J106" s="77"/>
      <c r="K106" s="77"/>
      <c r="L106" s="93" t="s">
        <v>5344</v>
      </c>
      <c r="M106" s="96" t="s">
        <v>7500</v>
      </c>
      <c r="N106" s="96"/>
      <c r="O106" s="79">
        <v>1</v>
      </c>
      <c r="P106" s="77">
        <v>400</v>
      </c>
      <c r="Q106" s="77">
        <v>400</v>
      </c>
      <c r="R106" s="77">
        <v>400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920</v>
      </c>
      <c r="AU106" s="77">
        <v>59</v>
      </c>
      <c r="AV106" s="94" t="s">
        <v>5322</v>
      </c>
      <c r="AW106" s="77" t="s">
        <v>2874</v>
      </c>
      <c r="AX106" s="94" t="s">
        <v>3063</v>
      </c>
      <c r="AY106" s="77"/>
      <c r="AZ106" s="83">
        <f t="shared" si="1"/>
        <v>6.4000000000000001E-2</v>
      </c>
    </row>
    <row r="107" spans="1:52" s="99" customFormat="1" ht="34.950000000000003" customHeight="1" x14ac:dyDescent="0.45">
      <c r="A107" s="93" t="s">
        <v>8268</v>
      </c>
      <c r="B107" s="77">
        <v>1</v>
      </c>
      <c r="C107" s="93" t="s">
        <v>5363</v>
      </c>
      <c r="D107" s="93"/>
      <c r="E107" s="93"/>
      <c r="F107" s="94"/>
      <c r="G107" s="93"/>
      <c r="H107" s="77"/>
      <c r="I107" s="95"/>
      <c r="J107" s="77"/>
      <c r="K107" s="77"/>
      <c r="L107" s="93" t="s">
        <v>5344</v>
      </c>
      <c r="M107" s="96" t="s">
        <v>3638</v>
      </c>
      <c r="N107" s="96"/>
      <c r="O107" s="79">
        <v>2</v>
      </c>
      <c r="P107" s="77">
        <v>400</v>
      </c>
      <c r="Q107" s="77">
        <v>400</v>
      </c>
      <c r="R107" s="77">
        <v>400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row>
    <row r="108" spans="1:52" s="99" customFormat="1" ht="34.950000000000003" customHeight="1" x14ac:dyDescent="0.45">
      <c r="A108" s="93" t="s">
        <v>8268</v>
      </c>
      <c r="B108" s="77">
        <v>1</v>
      </c>
      <c r="C108" s="93" t="s">
        <v>5363</v>
      </c>
      <c r="D108" s="93"/>
      <c r="E108" s="93"/>
      <c r="F108" s="94"/>
      <c r="G108" s="93"/>
      <c r="H108" s="77"/>
      <c r="I108" s="95"/>
      <c r="J108" s="77"/>
      <c r="K108" s="77"/>
      <c r="L108" s="93" t="s">
        <v>8280</v>
      </c>
      <c r="M108" s="96"/>
      <c r="N108" s="96"/>
      <c r="O108" s="79">
        <v>3</v>
      </c>
      <c r="P108" s="77">
        <v>460</v>
      </c>
      <c r="Q108" s="77">
        <v>880</v>
      </c>
      <c r="R108" s="77">
        <v>430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c r="AZ108" s="83">
        <f t="shared" si="1"/>
        <v>0.52219199999999999</v>
      </c>
    </row>
    <row r="109" spans="1:52" s="99" customFormat="1" ht="34.950000000000003" customHeight="1" x14ac:dyDescent="0.45">
      <c r="A109" s="93" t="s">
        <v>8268</v>
      </c>
      <c r="B109" s="77">
        <v>1</v>
      </c>
      <c r="C109" s="93" t="s">
        <v>5363</v>
      </c>
      <c r="D109" s="93"/>
      <c r="E109" s="93"/>
      <c r="F109" s="94"/>
      <c r="G109" s="93"/>
      <c r="H109" s="77"/>
      <c r="I109" s="95"/>
      <c r="J109" s="77"/>
      <c r="K109" s="77"/>
      <c r="L109" s="93" t="s">
        <v>8291</v>
      </c>
      <c r="M109" s="96"/>
      <c r="N109" s="96"/>
      <c r="O109" s="79">
        <v>1</v>
      </c>
      <c r="P109" s="77">
        <v>5300</v>
      </c>
      <c r="Q109" s="77">
        <v>440</v>
      </c>
      <c r="R109" s="77">
        <v>600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t="s">
        <v>8253</v>
      </c>
      <c r="AZ109" s="83">
        <f t="shared" si="1"/>
        <v>1.3992</v>
      </c>
    </row>
    <row r="110" spans="1:52" s="99" customFormat="1" ht="34.950000000000003" customHeight="1" x14ac:dyDescent="0.45">
      <c r="A110" s="93" t="s">
        <v>8268</v>
      </c>
      <c r="B110" s="77">
        <v>1</v>
      </c>
      <c r="C110" s="93" t="s">
        <v>5363</v>
      </c>
      <c r="D110" s="93"/>
      <c r="E110" s="93"/>
      <c r="F110" s="94"/>
      <c r="G110" s="93"/>
      <c r="H110" s="77"/>
      <c r="I110" s="95"/>
      <c r="J110" s="77"/>
      <c r="K110" s="77"/>
      <c r="L110" s="93" t="s">
        <v>8249</v>
      </c>
      <c r="M110" s="96"/>
      <c r="N110" s="96"/>
      <c r="O110" s="79">
        <v>1</v>
      </c>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t="s">
        <v>8253</v>
      </c>
      <c r="AZ110" s="83">
        <f t="shared" si="1"/>
        <v>0</v>
      </c>
    </row>
    <row r="111" spans="1:52" s="99" customFormat="1" ht="34.950000000000003" customHeight="1" x14ac:dyDescent="0.45">
      <c r="A111" s="93" t="s">
        <v>8268</v>
      </c>
      <c r="B111" s="77">
        <v>1</v>
      </c>
      <c r="C111" s="93" t="s">
        <v>5363</v>
      </c>
      <c r="D111" s="93"/>
      <c r="E111" s="93"/>
      <c r="F111" s="94"/>
      <c r="G111" s="93"/>
      <c r="H111" s="77"/>
      <c r="I111" s="95"/>
      <c r="J111" s="77"/>
      <c r="K111" s="77"/>
      <c r="L111" s="93" t="s">
        <v>8247</v>
      </c>
      <c r="M111" s="96" t="s">
        <v>8272</v>
      </c>
      <c r="N111" s="96"/>
      <c r="O111" s="79">
        <v>1</v>
      </c>
      <c r="P111" s="77">
        <v>300</v>
      </c>
      <c r="Q111" s="77">
        <v>50</v>
      </c>
      <c r="R111" s="77">
        <v>450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t="s">
        <v>8253</v>
      </c>
      <c r="AZ111" s="83">
        <f t="shared" si="1"/>
        <v>6.7499999999999999E-3</v>
      </c>
    </row>
    <row r="112" spans="1:52" s="99" customFormat="1" ht="34.950000000000003" customHeight="1" x14ac:dyDescent="0.45">
      <c r="A112" s="93" t="s">
        <v>8268</v>
      </c>
      <c r="B112" s="77">
        <v>1</v>
      </c>
      <c r="C112" s="93" t="s">
        <v>5363</v>
      </c>
      <c r="D112" s="93"/>
      <c r="E112" s="93"/>
      <c r="F112" s="94"/>
      <c r="G112" s="93"/>
      <c r="H112" s="77"/>
      <c r="I112" s="95"/>
      <c r="J112" s="77"/>
      <c r="K112" s="77"/>
      <c r="L112" s="93" t="s">
        <v>8250</v>
      </c>
      <c r="M112" s="96"/>
      <c r="N112" s="96"/>
      <c r="O112" s="79">
        <v>15</v>
      </c>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v>1.5</v>
      </c>
    </row>
    <row r="113" spans="1:52" s="99" customFormat="1" ht="34.950000000000003" customHeight="1" x14ac:dyDescent="0.45">
      <c r="A113" s="93" t="s">
        <v>8268</v>
      </c>
      <c r="B113" s="77">
        <v>1</v>
      </c>
      <c r="C113" s="93" t="s">
        <v>5348</v>
      </c>
      <c r="D113" s="93"/>
      <c r="E113" s="93"/>
      <c r="F113" s="94"/>
      <c r="G113" s="93"/>
      <c r="H113" s="77"/>
      <c r="I113" s="95" t="s">
        <v>1654</v>
      </c>
      <c r="J113" s="77"/>
      <c r="K113" s="77"/>
      <c r="L113" s="93" t="s">
        <v>2980</v>
      </c>
      <c r="M113" s="96"/>
      <c r="N113" s="96"/>
      <c r="O113" s="79">
        <v>1</v>
      </c>
      <c r="P113" s="77">
        <v>1200</v>
      </c>
      <c r="Q113" s="77">
        <v>600</v>
      </c>
      <c r="R113" s="77">
        <v>400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919</v>
      </c>
      <c r="AU113" s="77">
        <v>59</v>
      </c>
      <c r="AV113" s="94" t="s">
        <v>5322</v>
      </c>
      <c r="AW113" s="77" t="s">
        <v>2874</v>
      </c>
      <c r="AX113" s="94" t="s">
        <v>3063</v>
      </c>
      <c r="AY113" s="77"/>
      <c r="AZ113" s="83">
        <f t="shared" si="1"/>
        <v>0.28799999999999998</v>
      </c>
    </row>
    <row r="114" spans="1:52" s="99" customFormat="1" ht="34.950000000000003" customHeight="1" x14ac:dyDescent="0.45">
      <c r="A114" s="93" t="s">
        <v>8268</v>
      </c>
      <c r="B114" s="77">
        <v>1</v>
      </c>
      <c r="C114" s="93" t="s">
        <v>5348</v>
      </c>
      <c r="D114" s="93"/>
      <c r="E114" s="93"/>
      <c r="F114" s="94"/>
      <c r="G114" s="93"/>
      <c r="H114" s="77"/>
      <c r="I114" s="95" t="s">
        <v>1544</v>
      </c>
      <c r="J114" s="77"/>
      <c r="K114" s="77"/>
      <c r="L114" s="93" t="s">
        <v>5155</v>
      </c>
      <c r="M114" s="96" t="s">
        <v>7491</v>
      </c>
      <c r="N114" s="96"/>
      <c r="O114" s="79">
        <v>1</v>
      </c>
      <c r="P114" s="77">
        <v>900</v>
      </c>
      <c r="Q114" s="77">
        <v>420</v>
      </c>
      <c r="R114" s="77">
        <v>900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928</v>
      </c>
      <c r="AU114" s="77">
        <v>59</v>
      </c>
      <c r="AV114" s="94" t="s">
        <v>5322</v>
      </c>
      <c r="AW114" s="77" t="s">
        <v>2874</v>
      </c>
      <c r="AX114" s="94" t="s">
        <v>3043</v>
      </c>
      <c r="AY114" s="77" t="s">
        <v>7439</v>
      </c>
      <c r="AZ114" s="83">
        <f t="shared" si="1"/>
        <v>0.3402</v>
      </c>
    </row>
    <row r="115" spans="1:52" s="99" customFormat="1" ht="34.950000000000003" customHeight="1" x14ac:dyDescent="0.45">
      <c r="A115" s="93" t="s">
        <v>8268</v>
      </c>
      <c r="B115" s="77">
        <v>1</v>
      </c>
      <c r="C115" s="93" t="s">
        <v>5348</v>
      </c>
      <c r="D115" s="93"/>
      <c r="E115" s="93"/>
      <c r="F115" s="94"/>
      <c r="G115" s="93"/>
      <c r="H115" s="77"/>
      <c r="I115" s="95" t="s">
        <v>1595</v>
      </c>
      <c r="J115" s="77"/>
      <c r="K115" s="77"/>
      <c r="L115" s="93" t="s">
        <v>4342</v>
      </c>
      <c r="M115" s="96"/>
      <c r="N115" s="96"/>
      <c r="O115" s="79">
        <v>1</v>
      </c>
      <c r="P115" s="77">
        <v>600</v>
      </c>
      <c r="Q115" s="77">
        <v>340</v>
      </c>
      <c r="R115" s="77">
        <v>400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929</v>
      </c>
      <c r="AU115" s="77">
        <v>59</v>
      </c>
      <c r="AV115" s="94" t="s">
        <v>5322</v>
      </c>
      <c r="AW115" s="77" t="s">
        <v>2874</v>
      </c>
      <c r="AX115" s="94" t="s">
        <v>3043</v>
      </c>
      <c r="AY115" s="77"/>
      <c r="AZ115" s="83">
        <f t="shared" si="1"/>
        <v>8.1600000000000006E-2</v>
      </c>
    </row>
    <row r="116" spans="1:52" s="99" customFormat="1" ht="34.950000000000003" customHeight="1" x14ac:dyDescent="0.45">
      <c r="A116" s="93" t="s">
        <v>8268</v>
      </c>
      <c r="B116" s="77">
        <v>1</v>
      </c>
      <c r="C116" s="93" t="s">
        <v>5348</v>
      </c>
      <c r="D116" s="93"/>
      <c r="E116" s="93"/>
      <c r="F116" s="94"/>
      <c r="G116" s="93"/>
      <c r="H116" s="77"/>
      <c r="I116" s="95" t="s">
        <v>343</v>
      </c>
      <c r="J116" s="77"/>
      <c r="K116" s="77"/>
      <c r="L116" s="93" t="s">
        <v>5339</v>
      </c>
      <c r="M116" s="96" t="s">
        <v>7498</v>
      </c>
      <c r="N116" s="96"/>
      <c r="O116" s="79">
        <v>1</v>
      </c>
      <c r="P116" s="77">
        <v>950</v>
      </c>
      <c r="Q116" s="77">
        <v>700</v>
      </c>
      <c r="R116" s="77">
        <v>870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961</v>
      </c>
      <c r="AU116" s="77">
        <v>59</v>
      </c>
      <c r="AV116" s="94" t="s">
        <v>5322</v>
      </c>
      <c r="AW116" s="77" t="s">
        <v>2874</v>
      </c>
      <c r="AX116" s="94" t="s">
        <v>3043</v>
      </c>
      <c r="AY116" s="77"/>
      <c r="AZ116" s="83">
        <f t="shared" si="1"/>
        <v>0.57855000000000001</v>
      </c>
    </row>
    <row r="117" spans="1:52" s="99" customFormat="1" ht="34.950000000000003" customHeight="1" x14ac:dyDescent="0.45">
      <c r="A117" s="93" t="s">
        <v>8268</v>
      </c>
      <c r="B117" s="77">
        <v>1</v>
      </c>
      <c r="C117" s="93" t="s">
        <v>5348</v>
      </c>
      <c r="D117" s="93"/>
      <c r="E117" s="93"/>
      <c r="F117" s="94"/>
      <c r="G117" s="93"/>
      <c r="H117" s="77"/>
      <c r="I117" s="95">
        <v>6296</v>
      </c>
      <c r="J117" s="77"/>
      <c r="K117" s="77"/>
      <c r="L117" s="93" t="s">
        <v>3522</v>
      </c>
      <c r="M117" s="96"/>
      <c r="N117" s="96"/>
      <c r="O117" s="79">
        <v>1</v>
      </c>
      <c r="P117" s="77">
        <v>1300</v>
      </c>
      <c r="Q117" s="77">
        <v>450</v>
      </c>
      <c r="R117" s="77">
        <v>1400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862</v>
      </c>
      <c r="AU117" s="77">
        <v>8</v>
      </c>
      <c r="AV117" s="94" t="s">
        <v>3114</v>
      </c>
      <c r="AW117" s="77" t="s">
        <v>2876</v>
      </c>
      <c r="AX117" s="94" t="s">
        <v>3043</v>
      </c>
      <c r="AY117" s="77"/>
      <c r="AZ117" s="83">
        <f t="shared" si="1"/>
        <v>0.81899999999999995</v>
      </c>
    </row>
    <row r="118" spans="1:52" s="99" customFormat="1" ht="34.950000000000003" customHeight="1" x14ac:dyDescent="0.45">
      <c r="A118" s="93" t="s">
        <v>8268</v>
      </c>
      <c r="B118" s="77">
        <v>1</v>
      </c>
      <c r="C118" s="93" t="s">
        <v>5348</v>
      </c>
      <c r="D118" s="93"/>
      <c r="E118" s="93"/>
      <c r="F118" s="94"/>
      <c r="G118" s="93"/>
      <c r="H118" s="77"/>
      <c r="I118" s="95"/>
      <c r="J118" s="77"/>
      <c r="K118" s="77"/>
      <c r="L118" s="93" t="s">
        <v>8277</v>
      </c>
      <c r="M118" s="96"/>
      <c r="N118" s="96"/>
      <c r="O118" s="79">
        <v>1</v>
      </c>
      <c r="P118" s="77">
        <v>1030</v>
      </c>
      <c r="Q118" s="77">
        <v>1400</v>
      </c>
      <c r="R118" s="77">
        <v>700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1"/>
        <v>1.0094000000000001</v>
      </c>
    </row>
    <row r="119" spans="1:52" s="99" customFormat="1" ht="34.950000000000003" customHeight="1" x14ac:dyDescent="0.45">
      <c r="A119" s="93" t="s">
        <v>8268</v>
      </c>
      <c r="B119" s="77">
        <v>1</v>
      </c>
      <c r="C119" s="93" t="s">
        <v>5348</v>
      </c>
      <c r="D119" s="93"/>
      <c r="E119" s="93"/>
      <c r="F119" s="94"/>
      <c r="G119" s="93"/>
      <c r="H119" s="77"/>
      <c r="I119" s="95"/>
      <c r="J119" s="77"/>
      <c r="K119" s="77"/>
      <c r="L119" s="93" t="s">
        <v>8278</v>
      </c>
      <c r="M119" s="96" t="s">
        <v>8281</v>
      </c>
      <c r="N119" s="96"/>
      <c r="O119" s="79">
        <v>1</v>
      </c>
      <c r="P119" s="77">
        <v>400</v>
      </c>
      <c r="Q119" s="77">
        <v>1100</v>
      </c>
      <c r="R119" s="77">
        <v>520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f t="shared" si="1"/>
        <v>0.2288</v>
      </c>
    </row>
    <row r="120" spans="1:52" s="99" customFormat="1" ht="34.950000000000003" customHeight="1" x14ac:dyDescent="0.45">
      <c r="A120" s="93" t="s">
        <v>8268</v>
      </c>
      <c r="B120" s="77">
        <v>1</v>
      </c>
      <c r="C120" s="93" t="s">
        <v>5348</v>
      </c>
      <c r="D120" s="93"/>
      <c r="E120" s="93"/>
      <c r="F120" s="94"/>
      <c r="G120" s="93"/>
      <c r="H120" s="77"/>
      <c r="I120" s="95"/>
      <c r="J120" s="77"/>
      <c r="K120" s="77"/>
      <c r="L120" s="93" t="s">
        <v>8279</v>
      </c>
      <c r="M120" s="96"/>
      <c r="N120" s="96"/>
      <c r="O120" s="79">
        <v>1</v>
      </c>
      <c r="P120" s="77">
        <v>520</v>
      </c>
      <c r="Q120" s="77">
        <v>270</v>
      </c>
      <c r="R120" s="77">
        <v>770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94"/>
      <c r="AY120" s="77"/>
      <c r="AZ120" s="83">
        <f t="shared" si="1"/>
        <v>0.108108</v>
      </c>
    </row>
    <row r="121" spans="1:52" s="99" customFormat="1" ht="34.950000000000003" customHeight="1" x14ac:dyDescent="0.45">
      <c r="A121" s="93" t="s">
        <v>8268</v>
      </c>
      <c r="B121" s="77">
        <v>1</v>
      </c>
      <c r="C121" s="93" t="s">
        <v>5348</v>
      </c>
      <c r="D121" s="93"/>
      <c r="E121" s="93"/>
      <c r="F121" s="94"/>
      <c r="G121" s="93"/>
      <c r="H121" s="77"/>
      <c r="I121" s="95"/>
      <c r="J121" s="77"/>
      <c r="K121" s="77"/>
      <c r="L121" s="93" t="s">
        <v>8280</v>
      </c>
      <c r="M121" s="96"/>
      <c r="N121" s="96"/>
      <c r="O121" s="79">
        <v>1</v>
      </c>
      <c r="P121" s="77">
        <v>460</v>
      </c>
      <c r="Q121" s="77">
        <v>880</v>
      </c>
      <c r="R121" s="77">
        <v>430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94"/>
      <c r="AY121" s="77"/>
      <c r="AZ121" s="83">
        <f t="shared" si="1"/>
        <v>0.174064</v>
      </c>
    </row>
    <row r="122" spans="1:52" s="99" customFormat="1" ht="34.950000000000003" customHeight="1" x14ac:dyDescent="0.45">
      <c r="A122" s="93" t="s">
        <v>8268</v>
      </c>
      <c r="B122" s="77">
        <v>1</v>
      </c>
      <c r="C122" s="93" t="s">
        <v>5348</v>
      </c>
      <c r="D122" s="93"/>
      <c r="E122" s="93"/>
      <c r="F122" s="94"/>
      <c r="G122" s="93"/>
      <c r="H122" s="77"/>
      <c r="I122" s="95"/>
      <c r="J122" s="77"/>
      <c r="K122" s="77"/>
      <c r="L122" s="93" t="s">
        <v>8250</v>
      </c>
      <c r="M122" s="96"/>
      <c r="N122" s="96"/>
      <c r="O122" s="79">
        <v>5</v>
      </c>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v>0.5</v>
      </c>
    </row>
    <row r="123" spans="1:52" s="99" customFormat="1" ht="34.950000000000003" customHeight="1" x14ac:dyDescent="0.45">
      <c r="A123" s="93" t="s">
        <v>8268</v>
      </c>
      <c r="B123" s="77">
        <v>1</v>
      </c>
      <c r="C123" s="93" t="s">
        <v>5343</v>
      </c>
      <c r="D123" s="93"/>
      <c r="E123" s="93"/>
      <c r="F123" s="94"/>
      <c r="G123" s="93"/>
      <c r="H123" s="77"/>
      <c r="I123" s="95" t="s">
        <v>1597</v>
      </c>
      <c r="J123" s="77"/>
      <c r="K123" s="77"/>
      <c r="L123" s="93" t="s">
        <v>5344</v>
      </c>
      <c r="M123" s="96" t="s">
        <v>7500</v>
      </c>
      <c r="N123" s="96"/>
      <c r="O123" s="79">
        <v>1</v>
      </c>
      <c r="P123" s="77">
        <v>400</v>
      </c>
      <c r="Q123" s="77">
        <v>400</v>
      </c>
      <c r="R123" s="77">
        <v>400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922</v>
      </c>
      <c r="AU123" s="77">
        <v>59</v>
      </c>
      <c r="AV123" s="94" t="s">
        <v>5322</v>
      </c>
      <c r="AW123" s="77" t="s">
        <v>2874</v>
      </c>
      <c r="AX123" s="94" t="s">
        <v>3043</v>
      </c>
      <c r="AY123" s="77"/>
      <c r="AZ123" s="83">
        <f t="shared" si="1"/>
        <v>6.4000000000000001E-2</v>
      </c>
    </row>
    <row r="124" spans="1:52" s="99" customFormat="1" ht="34.950000000000003" customHeight="1" x14ac:dyDescent="0.45">
      <c r="A124" s="93" t="s">
        <v>8268</v>
      </c>
      <c r="B124" s="77">
        <v>1</v>
      </c>
      <c r="C124" s="93" t="s">
        <v>5343</v>
      </c>
      <c r="D124" s="93" t="s">
        <v>5325</v>
      </c>
      <c r="E124" s="93"/>
      <c r="F124" s="94">
        <v>1</v>
      </c>
      <c r="G124" s="93" t="s">
        <v>5347</v>
      </c>
      <c r="H124" s="77"/>
      <c r="I124" s="95" t="s">
        <v>1506</v>
      </c>
      <c r="J124" s="77" t="s">
        <v>5382</v>
      </c>
      <c r="K124" s="77"/>
      <c r="L124" s="93" t="s">
        <v>3873</v>
      </c>
      <c r="M124" s="96" t="s">
        <v>3318</v>
      </c>
      <c r="N124" s="96" t="s">
        <v>5333</v>
      </c>
      <c r="O124" s="79">
        <v>1</v>
      </c>
      <c r="P124" s="77">
        <v>360</v>
      </c>
      <c r="Q124" s="77">
        <v>260</v>
      </c>
      <c r="R124" s="77">
        <v>600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925</v>
      </c>
      <c r="AU124" s="77">
        <v>59</v>
      </c>
      <c r="AV124" s="94" t="s">
        <v>5322</v>
      </c>
      <c r="AW124" s="77" t="s">
        <v>2868</v>
      </c>
      <c r="AX124" s="94" t="s">
        <v>3063</v>
      </c>
      <c r="AY124" s="77"/>
      <c r="AZ124" s="83">
        <f t="shared" si="1"/>
        <v>5.6160000000000002E-2</v>
      </c>
    </row>
    <row r="125" spans="1:52" s="99" customFormat="1" ht="34.950000000000003" customHeight="1" x14ac:dyDescent="0.45">
      <c r="A125" s="93" t="s">
        <v>8268</v>
      </c>
      <c r="B125" s="77">
        <v>1</v>
      </c>
      <c r="C125" s="93" t="s">
        <v>5343</v>
      </c>
      <c r="D125" s="93"/>
      <c r="E125" s="93"/>
      <c r="F125" s="94"/>
      <c r="G125" s="93"/>
      <c r="H125" s="77"/>
      <c r="I125" s="95" t="s">
        <v>1593</v>
      </c>
      <c r="J125" s="77"/>
      <c r="K125" s="77"/>
      <c r="L125" s="93" t="s">
        <v>2980</v>
      </c>
      <c r="M125" s="96"/>
      <c r="N125" s="96"/>
      <c r="O125" s="79">
        <v>1</v>
      </c>
      <c r="P125" s="77">
        <v>1200</v>
      </c>
      <c r="Q125" s="77">
        <v>750</v>
      </c>
      <c r="R125" s="77">
        <v>500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926</v>
      </c>
      <c r="AU125" s="77">
        <v>59</v>
      </c>
      <c r="AV125" s="94" t="s">
        <v>5322</v>
      </c>
      <c r="AW125" s="77" t="s">
        <v>2876</v>
      </c>
      <c r="AX125" s="94" t="s">
        <v>3449</v>
      </c>
      <c r="AY125" s="77"/>
      <c r="AZ125" s="83">
        <f t="shared" si="1"/>
        <v>0.45</v>
      </c>
    </row>
    <row r="126" spans="1:52" s="99" customFormat="1" ht="34.950000000000003" customHeight="1" x14ac:dyDescent="0.45">
      <c r="A126" s="93" t="s">
        <v>8268</v>
      </c>
      <c r="B126" s="77">
        <v>1</v>
      </c>
      <c r="C126" s="93" t="s">
        <v>5343</v>
      </c>
      <c r="D126" s="93"/>
      <c r="E126" s="93"/>
      <c r="F126" s="94"/>
      <c r="G126" s="93"/>
      <c r="H126" s="77"/>
      <c r="I126" s="95" t="s">
        <v>2563</v>
      </c>
      <c r="J126" s="77"/>
      <c r="K126" s="77"/>
      <c r="L126" s="93" t="s">
        <v>5365</v>
      </c>
      <c r="M126" s="96" t="s">
        <v>7491</v>
      </c>
      <c r="N126" s="96" t="s">
        <v>7500</v>
      </c>
      <c r="O126" s="79">
        <v>1</v>
      </c>
      <c r="P126" s="77">
        <v>900</v>
      </c>
      <c r="Q126" s="77">
        <v>430</v>
      </c>
      <c r="R126" s="77">
        <v>900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969</v>
      </c>
      <c r="AU126" s="77">
        <v>59</v>
      </c>
      <c r="AV126" s="94" t="s">
        <v>5322</v>
      </c>
      <c r="AW126" s="77" t="s">
        <v>2874</v>
      </c>
      <c r="AX126" s="94" t="s">
        <v>3043</v>
      </c>
      <c r="AY126" s="77" t="s">
        <v>7439</v>
      </c>
      <c r="AZ126" s="83">
        <f t="shared" si="1"/>
        <v>0.3483</v>
      </c>
    </row>
    <row r="127" spans="1:52" s="99" customFormat="1" ht="34.950000000000003" customHeight="1" x14ac:dyDescent="0.45">
      <c r="A127" s="93" t="s">
        <v>8268</v>
      </c>
      <c r="B127" s="77">
        <v>1</v>
      </c>
      <c r="C127" s="93" t="s">
        <v>5343</v>
      </c>
      <c r="D127" s="93"/>
      <c r="E127" s="93"/>
      <c r="F127" s="94"/>
      <c r="G127" s="93"/>
      <c r="H127" s="77"/>
      <c r="I127" s="95" t="s">
        <v>696</v>
      </c>
      <c r="J127" s="77"/>
      <c r="K127" s="77"/>
      <c r="L127" s="93" t="s">
        <v>5344</v>
      </c>
      <c r="M127" s="96" t="s">
        <v>7500</v>
      </c>
      <c r="N127" s="96"/>
      <c r="O127" s="79">
        <v>1</v>
      </c>
      <c r="P127" s="77">
        <v>400</v>
      </c>
      <c r="Q127" s="77">
        <v>400</v>
      </c>
      <c r="R127" s="77">
        <v>400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t="s">
        <v>5381</v>
      </c>
      <c r="AO127" s="77"/>
      <c r="AP127" s="77"/>
      <c r="AQ127" s="77"/>
      <c r="AR127" s="77"/>
      <c r="AS127" s="97"/>
      <c r="AT127" s="77">
        <v>984</v>
      </c>
      <c r="AU127" s="77">
        <v>59</v>
      </c>
      <c r="AV127" s="94" t="s">
        <v>5322</v>
      </c>
      <c r="AW127" s="77" t="s">
        <v>2876</v>
      </c>
      <c r="AX127" s="94" t="s">
        <v>3043</v>
      </c>
      <c r="AY127" s="77"/>
      <c r="AZ127" s="83">
        <f t="shared" si="1"/>
        <v>6.4000000000000001E-2</v>
      </c>
    </row>
    <row r="128" spans="1:52" s="99" customFormat="1" ht="34.950000000000003" customHeight="1" x14ac:dyDescent="0.45">
      <c r="A128" s="93" t="s">
        <v>8268</v>
      </c>
      <c r="B128" s="77">
        <v>1</v>
      </c>
      <c r="C128" s="93" t="s">
        <v>5343</v>
      </c>
      <c r="D128" s="93"/>
      <c r="E128" s="93"/>
      <c r="F128" s="94"/>
      <c r="G128" s="93"/>
      <c r="H128" s="77"/>
      <c r="I128" s="95"/>
      <c r="J128" s="77"/>
      <c r="K128" s="77"/>
      <c r="L128" s="93" t="s">
        <v>8285</v>
      </c>
      <c r="M128" s="96"/>
      <c r="N128" s="96"/>
      <c r="O128" s="79">
        <v>1</v>
      </c>
      <c r="P128" s="77">
        <v>1480</v>
      </c>
      <c r="Q128" s="77">
        <v>650</v>
      </c>
      <c r="R128" s="77">
        <v>1300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c r="AU128" s="77"/>
      <c r="AV128" s="94"/>
      <c r="AW128" s="77"/>
      <c r="AX128" s="94"/>
      <c r="AY128" s="77"/>
      <c r="AZ128" s="83">
        <f t="shared" si="1"/>
        <v>1.2505999999999999</v>
      </c>
    </row>
    <row r="129" spans="1:52" s="99" customFormat="1" ht="34.950000000000003" customHeight="1" x14ac:dyDescent="0.45">
      <c r="A129" s="93" t="s">
        <v>8268</v>
      </c>
      <c r="B129" s="77">
        <v>2</v>
      </c>
      <c r="C129" s="93" t="s">
        <v>3008</v>
      </c>
      <c r="D129" s="93"/>
      <c r="E129" s="93"/>
      <c r="F129" s="94"/>
      <c r="G129" s="93"/>
      <c r="H129" s="77"/>
      <c r="I129" s="95">
        <v>6298</v>
      </c>
      <c r="J129" s="77"/>
      <c r="K129" s="77"/>
      <c r="L129" s="93" t="s">
        <v>3276</v>
      </c>
      <c r="M129" s="96" t="s">
        <v>7511</v>
      </c>
      <c r="N129" s="96"/>
      <c r="O129" s="79">
        <v>1</v>
      </c>
      <c r="P129" s="77">
        <v>1800</v>
      </c>
      <c r="Q129" s="77">
        <v>450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864</v>
      </c>
      <c r="AU129" s="77">
        <v>8</v>
      </c>
      <c r="AV129" s="94" t="s">
        <v>3114</v>
      </c>
      <c r="AW129" s="77" t="s">
        <v>2874</v>
      </c>
      <c r="AX129" s="94"/>
      <c r="AY129" s="77"/>
      <c r="AZ129" s="83">
        <f t="shared" si="1"/>
        <v>0.56699999999999995</v>
      </c>
    </row>
    <row r="130" spans="1:52" s="99" customFormat="1" ht="34.950000000000003" customHeight="1" x14ac:dyDescent="0.45">
      <c r="A130" s="93" t="s">
        <v>8268</v>
      </c>
      <c r="B130" s="77">
        <v>2</v>
      </c>
      <c r="C130" s="93" t="s">
        <v>3008</v>
      </c>
      <c r="D130" s="93"/>
      <c r="E130" s="93"/>
      <c r="F130" s="94"/>
      <c r="G130" s="93"/>
      <c r="H130" s="77"/>
      <c r="I130" s="95">
        <v>6299</v>
      </c>
      <c r="J130" s="77"/>
      <c r="K130" s="77"/>
      <c r="L130" s="93" t="s">
        <v>3276</v>
      </c>
      <c r="M130" s="96" t="s">
        <v>7511</v>
      </c>
      <c r="N130" s="96"/>
      <c r="O130" s="79">
        <v>1</v>
      </c>
      <c r="P130" s="77">
        <v>1800</v>
      </c>
      <c r="Q130" s="77">
        <v>450</v>
      </c>
      <c r="R130" s="77">
        <v>700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865</v>
      </c>
      <c r="AU130" s="77">
        <v>8</v>
      </c>
      <c r="AV130" s="94" t="s">
        <v>3114</v>
      </c>
      <c r="AW130" s="77" t="s">
        <v>2874</v>
      </c>
      <c r="AX130" s="94"/>
      <c r="AY130" s="77"/>
      <c r="AZ130" s="83">
        <f t="shared" si="1"/>
        <v>0.56699999999999995</v>
      </c>
    </row>
    <row r="131" spans="1:52" s="99" customFormat="1" ht="34.950000000000003" customHeight="1" x14ac:dyDescent="0.45">
      <c r="A131" s="93" t="s">
        <v>8268</v>
      </c>
      <c r="B131" s="77">
        <v>2</v>
      </c>
      <c r="C131" s="93" t="s">
        <v>3008</v>
      </c>
      <c r="D131" s="93"/>
      <c r="E131" s="93"/>
      <c r="F131" s="94"/>
      <c r="G131" s="93"/>
      <c r="H131" s="77"/>
      <c r="I131" s="95">
        <v>6300</v>
      </c>
      <c r="J131" s="77"/>
      <c r="K131" s="77"/>
      <c r="L131" s="93" t="s">
        <v>3276</v>
      </c>
      <c r="M131" s="96" t="s">
        <v>7511</v>
      </c>
      <c r="N131" s="96"/>
      <c r="O131" s="79">
        <v>1</v>
      </c>
      <c r="P131" s="77">
        <v>1800</v>
      </c>
      <c r="Q131" s="77">
        <v>450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866</v>
      </c>
      <c r="AU131" s="77">
        <v>8</v>
      </c>
      <c r="AV131" s="94" t="s">
        <v>3114</v>
      </c>
      <c r="AW131" s="77" t="s">
        <v>2874</v>
      </c>
      <c r="AX131" s="94"/>
      <c r="AY131" s="77"/>
      <c r="AZ131" s="83">
        <f t="shared" si="1"/>
        <v>0.56699999999999995</v>
      </c>
    </row>
    <row r="132" spans="1:52" s="99" customFormat="1" ht="34.950000000000003" customHeight="1" x14ac:dyDescent="0.45">
      <c r="A132" s="93" t="s">
        <v>8268</v>
      </c>
      <c r="B132" s="77">
        <v>2</v>
      </c>
      <c r="C132" s="93" t="s">
        <v>3008</v>
      </c>
      <c r="D132" s="93"/>
      <c r="E132" s="93"/>
      <c r="F132" s="94"/>
      <c r="G132" s="93"/>
      <c r="H132" s="77"/>
      <c r="I132" s="95">
        <v>6301</v>
      </c>
      <c r="J132" s="77"/>
      <c r="K132" s="77"/>
      <c r="L132" s="93" t="s">
        <v>3276</v>
      </c>
      <c r="M132" s="96" t="s">
        <v>7511</v>
      </c>
      <c r="N132" s="96"/>
      <c r="O132" s="79">
        <v>1</v>
      </c>
      <c r="P132" s="77">
        <v>1800</v>
      </c>
      <c r="Q132" s="77">
        <v>450</v>
      </c>
      <c r="R132" s="77">
        <v>700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867</v>
      </c>
      <c r="AU132" s="77">
        <v>8</v>
      </c>
      <c r="AV132" s="94" t="s">
        <v>3114</v>
      </c>
      <c r="AW132" s="77" t="s">
        <v>2874</v>
      </c>
      <c r="AX132" s="94"/>
      <c r="AY132" s="77"/>
      <c r="AZ132" s="83">
        <f t="shared" si="1"/>
        <v>0.56699999999999995</v>
      </c>
    </row>
    <row r="133" spans="1:52" s="99" customFormat="1" ht="34.950000000000003" customHeight="1" x14ac:dyDescent="0.45">
      <c r="A133" s="93" t="s">
        <v>8268</v>
      </c>
      <c r="B133" s="77">
        <v>2</v>
      </c>
      <c r="C133" s="93" t="s">
        <v>3008</v>
      </c>
      <c r="D133" s="93"/>
      <c r="E133" s="93"/>
      <c r="F133" s="94"/>
      <c r="G133" s="93"/>
      <c r="H133" s="77"/>
      <c r="I133" s="95">
        <v>6302</v>
      </c>
      <c r="J133" s="77"/>
      <c r="K133" s="77"/>
      <c r="L133" s="93" t="s">
        <v>3276</v>
      </c>
      <c r="M133" s="96" t="s">
        <v>7511</v>
      </c>
      <c r="N133" s="96"/>
      <c r="O133" s="79">
        <v>1</v>
      </c>
      <c r="P133" s="77">
        <v>1800</v>
      </c>
      <c r="Q133" s="77">
        <v>450</v>
      </c>
      <c r="R133" s="77">
        <v>700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868</v>
      </c>
      <c r="AU133" s="77">
        <v>8</v>
      </c>
      <c r="AV133" s="94" t="s">
        <v>3114</v>
      </c>
      <c r="AW133" s="77" t="s">
        <v>2874</v>
      </c>
      <c r="AX133" s="94"/>
      <c r="AY133" s="77"/>
      <c r="AZ133" s="83">
        <f t="shared" ref="AZ133:AZ196" si="2">P133*Q133*R133/1000000000*O133</f>
        <v>0.56699999999999995</v>
      </c>
    </row>
    <row r="134" spans="1:52" s="99" customFormat="1" ht="34.950000000000003" customHeight="1" x14ac:dyDescent="0.45">
      <c r="A134" s="93" t="s">
        <v>8268</v>
      </c>
      <c r="B134" s="77">
        <v>2</v>
      </c>
      <c r="C134" s="93" t="s">
        <v>3008</v>
      </c>
      <c r="D134" s="93"/>
      <c r="E134" s="93"/>
      <c r="F134" s="94"/>
      <c r="G134" s="93"/>
      <c r="H134" s="77"/>
      <c r="I134" s="95">
        <v>6303</v>
      </c>
      <c r="J134" s="77"/>
      <c r="K134" s="77"/>
      <c r="L134" s="93" t="s">
        <v>3276</v>
      </c>
      <c r="M134" s="96" t="s">
        <v>7511</v>
      </c>
      <c r="N134" s="96"/>
      <c r="O134" s="79">
        <v>1</v>
      </c>
      <c r="P134" s="77">
        <v>1800</v>
      </c>
      <c r="Q134" s="77">
        <v>450</v>
      </c>
      <c r="R134" s="77">
        <v>700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869</v>
      </c>
      <c r="AU134" s="77">
        <v>8</v>
      </c>
      <c r="AV134" s="94" t="s">
        <v>3114</v>
      </c>
      <c r="AW134" s="77" t="s">
        <v>2874</v>
      </c>
      <c r="AX134" s="94"/>
      <c r="AY134" s="77"/>
      <c r="AZ134" s="83">
        <f t="shared" si="2"/>
        <v>0.56699999999999995</v>
      </c>
    </row>
    <row r="135" spans="1:52" s="99" customFormat="1" ht="34.950000000000003" customHeight="1" x14ac:dyDescent="0.45">
      <c r="A135" s="93" t="s">
        <v>8268</v>
      </c>
      <c r="B135" s="77">
        <v>2</v>
      </c>
      <c r="C135" s="93" t="s">
        <v>3008</v>
      </c>
      <c r="D135" s="93"/>
      <c r="E135" s="93"/>
      <c r="F135" s="94"/>
      <c r="G135" s="93"/>
      <c r="H135" s="77"/>
      <c r="I135" s="95">
        <v>6304</v>
      </c>
      <c r="J135" s="77"/>
      <c r="K135" s="77"/>
      <c r="L135" s="93" t="s">
        <v>3106</v>
      </c>
      <c r="M135" s="96" t="s">
        <v>7454</v>
      </c>
      <c r="N135" s="96"/>
      <c r="O135" s="79">
        <v>1</v>
      </c>
      <c r="P135" s="77">
        <v>450</v>
      </c>
      <c r="Q135" s="77">
        <v>450</v>
      </c>
      <c r="R135" s="77">
        <v>700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870</v>
      </c>
      <c r="AU135" s="77">
        <v>8</v>
      </c>
      <c r="AV135" s="94" t="s">
        <v>3114</v>
      </c>
      <c r="AW135" s="77" t="s">
        <v>2876</v>
      </c>
      <c r="AX135" s="94"/>
      <c r="AY135" s="77"/>
      <c r="AZ135" s="83">
        <f t="shared" si="2"/>
        <v>0.14174999999999999</v>
      </c>
    </row>
    <row r="136" spans="1:52" s="99" customFormat="1" ht="34.950000000000003" customHeight="1" x14ac:dyDescent="0.45">
      <c r="A136" s="93" t="s">
        <v>8268</v>
      </c>
      <c r="B136" s="77">
        <v>2</v>
      </c>
      <c r="C136" s="93" t="s">
        <v>3008</v>
      </c>
      <c r="D136" s="93"/>
      <c r="E136" s="93"/>
      <c r="F136" s="94"/>
      <c r="G136" s="93"/>
      <c r="H136" s="77"/>
      <c r="I136" s="95">
        <v>6305</v>
      </c>
      <c r="J136" s="77"/>
      <c r="K136" s="77"/>
      <c r="L136" s="93" t="s">
        <v>3106</v>
      </c>
      <c r="M136" s="96" t="s">
        <v>7454</v>
      </c>
      <c r="N136" s="96"/>
      <c r="O136" s="79">
        <v>1</v>
      </c>
      <c r="P136" s="77">
        <v>450</v>
      </c>
      <c r="Q136" s="77">
        <v>450</v>
      </c>
      <c r="R136" s="77">
        <v>700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871</v>
      </c>
      <c r="AU136" s="77">
        <v>8</v>
      </c>
      <c r="AV136" s="94" t="s">
        <v>3114</v>
      </c>
      <c r="AW136" s="77" t="s">
        <v>2876</v>
      </c>
      <c r="AX136" s="94"/>
      <c r="AY136" s="77"/>
      <c r="AZ136" s="83">
        <f t="shared" si="2"/>
        <v>0.14174999999999999</v>
      </c>
    </row>
    <row r="137" spans="1:52" s="99" customFormat="1" ht="34.950000000000003" customHeight="1" x14ac:dyDescent="0.45">
      <c r="A137" s="93" t="s">
        <v>8268</v>
      </c>
      <c r="B137" s="77">
        <v>2</v>
      </c>
      <c r="C137" s="93" t="s">
        <v>3008</v>
      </c>
      <c r="D137" s="93"/>
      <c r="E137" s="93"/>
      <c r="F137" s="94"/>
      <c r="G137" s="93"/>
      <c r="H137" s="77"/>
      <c r="I137" s="95">
        <v>6306</v>
      </c>
      <c r="J137" s="77"/>
      <c r="K137" s="77"/>
      <c r="L137" s="93" t="s">
        <v>3106</v>
      </c>
      <c r="M137" s="96" t="s">
        <v>7454</v>
      </c>
      <c r="N137" s="96"/>
      <c r="O137" s="79">
        <v>1</v>
      </c>
      <c r="P137" s="77">
        <v>450</v>
      </c>
      <c r="Q137" s="77">
        <v>450</v>
      </c>
      <c r="R137" s="77">
        <v>700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872</v>
      </c>
      <c r="AU137" s="77">
        <v>8</v>
      </c>
      <c r="AV137" s="94" t="s">
        <v>3114</v>
      </c>
      <c r="AW137" s="77" t="s">
        <v>2876</v>
      </c>
      <c r="AX137" s="94"/>
      <c r="AY137" s="77"/>
      <c r="AZ137" s="83">
        <f t="shared" si="2"/>
        <v>0.14174999999999999</v>
      </c>
    </row>
    <row r="138" spans="1:52" s="99" customFormat="1" ht="34.950000000000003" customHeight="1" x14ac:dyDescent="0.45">
      <c r="A138" s="93" t="s">
        <v>8268</v>
      </c>
      <c r="B138" s="77">
        <v>2</v>
      </c>
      <c r="C138" s="93" t="s">
        <v>3008</v>
      </c>
      <c r="D138" s="93"/>
      <c r="E138" s="93"/>
      <c r="F138" s="94"/>
      <c r="G138" s="93"/>
      <c r="H138" s="77"/>
      <c r="I138" s="95">
        <v>6307</v>
      </c>
      <c r="J138" s="77"/>
      <c r="K138" s="77"/>
      <c r="L138" s="93" t="s">
        <v>3106</v>
      </c>
      <c r="M138" s="96" t="s">
        <v>7454</v>
      </c>
      <c r="N138" s="96"/>
      <c r="O138" s="79">
        <v>1</v>
      </c>
      <c r="P138" s="77">
        <v>450</v>
      </c>
      <c r="Q138" s="77">
        <v>450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873</v>
      </c>
      <c r="AU138" s="77">
        <v>8</v>
      </c>
      <c r="AV138" s="94" t="s">
        <v>3114</v>
      </c>
      <c r="AW138" s="77" t="s">
        <v>2876</v>
      </c>
      <c r="AX138" s="94"/>
      <c r="AY138" s="77"/>
      <c r="AZ138" s="83">
        <f t="shared" si="2"/>
        <v>0.14174999999999999</v>
      </c>
    </row>
    <row r="139" spans="1:52" s="99" customFormat="1" ht="34.950000000000003" customHeight="1" x14ac:dyDescent="0.45">
      <c r="A139" s="93" t="s">
        <v>8268</v>
      </c>
      <c r="B139" s="77">
        <v>2</v>
      </c>
      <c r="C139" s="93" t="s">
        <v>3008</v>
      </c>
      <c r="D139" s="93"/>
      <c r="E139" s="93"/>
      <c r="F139" s="94"/>
      <c r="G139" s="93"/>
      <c r="H139" s="77"/>
      <c r="I139" s="95">
        <v>6308</v>
      </c>
      <c r="J139" s="77"/>
      <c r="K139" s="77"/>
      <c r="L139" s="93" t="s">
        <v>3106</v>
      </c>
      <c r="M139" s="96" t="s">
        <v>7454</v>
      </c>
      <c r="N139" s="96"/>
      <c r="O139" s="79">
        <v>1</v>
      </c>
      <c r="P139" s="77">
        <v>450</v>
      </c>
      <c r="Q139" s="77">
        <v>450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874</v>
      </c>
      <c r="AU139" s="77">
        <v>8</v>
      </c>
      <c r="AV139" s="94" t="s">
        <v>3114</v>
      </c>
      <c r="AW139" s="77" t="s">
        <v>2876</v>
      </c>
      <c r="AX139" s="94"/>
      <c r="AY139" s="77"/>
      <c r="AZ139" s="83">
        <f t="shared" si="2"/>
        <v>0.14174999999999999</v>
      </c>
    </row>
    <row r="140" spans="1:52" s="99" customFormat="1" ht="34.950000000000003" customHeight="1" x14ac:dyDescent="0.45">
      <c r="A140" s="93" t="s">
        <v>8268</v>
      </c>
      <c r="B140" s="77">
        <v>2</v>
      </c>
      <c r="C140" s="93" t="s">
        <v>3008</v>
      </c>
      <c r="D140" s="93"/>
      <c r="E140" s="93"/>
      <c r="F140" s="94"/>
      <c r="G140" s="93"/>
      <c r="H140" s="77"/>
      <c r="I140" s="95">
        <v>6309</v>
      </c>
      <c r="J140" s="77"/>
      <c r="K140" s="77"/>
      <c r="L140" s="93" t="s">
        <v>3106</v>
      </c>
      <c r="M140" s="96" t="s">
        <v>7454</v>
      </c>
      <c r="N140" s="96"/>
      <c r="O140" s="79">
        <v>1</v>
      </c>
      <c r="P140" s="77">
        <v>450</v>
      </c>
      <c r="Q140" s="77">
        <v>450</v>
      </c>
      <c r="R140" s="77">
        <v>700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875</v>
      </c>
      <c r="AU140" s="77">
        <v>8</v>
      </c>
      <c r="AV140" s="94" t="s">
        <v>3114</v>
      </c>
      <c r="AW140" s="77" t="s">
        <v>2876</v>
      </c>
      <c r="AX140" s="94"/>
      <c r="AY140" s="77"/>
      <c r="AZ140" s="83">
        <f t="shared" si="2"/>
        <v>0.14174999999999999</v>
      </c>
    </row>
    <row r="141" spans="1:52" s="99" customFormat="1" ht="34.950000000000003" customHeight="1" x14ac:dyDescent="0.45">
      <c r="A141" s="93" t="s">
        <v>8268</v>
      </c>
      <c r="B141" s="77">
        <v>2</v>
      </c>
      <c r="C141" s="93" t="s">
        <v>3008</v>
      </c>
      <c r="D141" s="93"/>
      <c r="E141" s="93"/>
      <c r="F141" s="94"/>
      <c r="G141" s="93"/>
      <c r="H141" s="77"/>
      <c r="I141" s="95">
        <v>6310</v>
      </c>
      <c r="J141" s="77"/>
      <c r="K141" s="77"/>
      <c r="L141" s="93" t="s">
        <v>3106</v>
      </c>
      <c r="M141" s="96" t="s">
        <v>7454</v>
      </c>
      <c r="N141" s="96"/>
      <c r="O141" s="79">
        <v>1</v>
      </c>
      <c r="P141" s="77">
        <v>450</v>
      </c>
      <c r="Q141" s="77">
        <v>450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t="s">
        <v>3526</v>
      </c>
      <c r="AO141" s="77"/>
      <c r="AP141" s="77"/>
      <c r="AQ141" s="77"/>
      <c r="AR141" s="77"/>
      <c r="AS141" s="97"/>
      <c r="AT141" s="77">
        <v>876</v>
      </c>
      <c r="AU141" s="77">
        <v>8</v>
      </c>
      <c r="AV141" s="94" t="s">
        <v>3114</v>
      </c>
      <c r="AW141" s="77" t="s">
        <v>2876</v>
      </c>
      <c r="AX141" s="94"/>
      <c r="AY141" s="77"/>
      <c r="AZ141" s="83">
        <f t="shared" si="2"/>
        <v>0.14174999999999999</v>
      </c>
    </row>
    <row r="142" spans="1:52" s="99" customFormat="1" ht="34.950000000000003" customHeight="1" x14ac:dyDescent="0.45">
      <c r="A142" s="93" t="s">
        <v>8268</v>
      </c>
      <c r="B142" s="77">
        <v>2</v>
      </c>
      <c r="C142" s="93" t="s">
        <v>3008</v>
      </c>
      <c r="D142" s="93"/>
      <c r="E142" s="93"/>
      <c r="F142" s="94"/>
      <c r="G142" s="93"/>
      <c r="H142" s="77"/>
      <c r="I142" s="95">
        <v>6311</v>
      </c>
      <c r="J142" s="77"/>
      <c r="K142" s="77"/>
      <c r="L142" s="93" t="s">
        <v>3106</v>
      </c>
      <c r="M142" s="96" t="s">
        <v>7454</v>
      </c>
      <c r="N142" s="96"/>
      <c r="O142" s="79">
        <v>1</v>
      </c>
      <c r="P142" s="77">
        <v>450</v>
      </c>
      <c r="Q142" s="77">
        <v>450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877</v>
      </c>
      <c r="AU142" s="77">
        <v>8</v>
      </c>
      <c r="AV142" s="94" t="s">
        <v>3114</v>
      </c>
      <c r="AW142" s="77" t="s">
        <v>2874</v>
      </c>
      <c r="AX142" s="94"/>
      <c r="AY142" s="77"/>
      <c r="AZ142" s="83">
        <f t="shared" si="2"/>
        <v>0.14174999999999999</v>
      </c>
    </row>
    <row r="143" spans="1:52" s="99" customFormat="1" ht="34.950000000000003" customHeight="1" x14ac:dyDescent="0.45">
      <c r="A143" s="93" t="s">
        <v>8268</v>
      </c>
      <c r="B143" s="77">
        <v>2</v>
      </c>
      <c r="C143" s="93" t="s">
        <v>3008</v>
      </c>
      <c r="D143" s="93"/>
      <c r="E143" s="93"/>
      <c r="F143" s="94"/>
      <c r="G143" s="93"/>
      <c r="H143" s="77"/>
      <c r="I143" s="95">
        <v>6312</v>
      </c>
      <c r="J143" s="77"/>
      <c r="K143" s="77"/>
      <c r="L143" s="93" t="s">
        <v>3106</v>
      </c>
      <c r="M143" s="96" t="s">
        <v>7454</v>
      </c>
      <c r="N143" s="96"/>
      <c r="O143" s="79">
        <v>1</v>
      </c>
      <c r="P143" s="77">
        <v>450</v>
      </c>
      <c r="Q143" s="77">
        <v>450</v>
      </c>
      <c r="R143" s="77">
        <v>700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878</v>
      </c>
      <c r="AU143" s="77">
        <v>8</v>
      </c>
      <c r="AV143" s="94" t="s">
        <v>3114</v>
      </c>
      <c r="AW143" s="77" t="s">
        <v>2874</v>
      </c>
      <c r="AX143" s="94"/>
      <c r="AY143" s="77"/>
      <c r="AZ143" s="83">
        <f t="shared" si="2"/>
        <v>0.14174999999999999</v>
      </c>
    </row>
    <row r="144" spans="1:52" s="99" customFormat="1" ht="34.950000000000003" customHeight="1" x14ac:dyDescent="0.45">
      <c r="A144" s="93" t="s">
        <v>8268</v>
      </c>
      <c r="B144" s="77">
        <v>2</v>
      </c>
      <c r="C144" s="93" t="s">
        <v>3008</v>
      </c>
      <c r="D144" s="93"/>
      <c r="E144" s="93"/>
      <c r="F144" s="94"/>
      <c r="G144" s="93"/>
      <c r="H144" s="77"/>
      <c r="I144" s="95">
        <v>6313</v>
      </c>
      <c r="J144" s="77"/>
      <c r="K144" s="77"/>
      <c r="L144" s="93" t="s">
        <v>3106</v>
      </c>
      <c r="M144" s="96" t="s">
        <v>7454</v>
      </c>
      <c r="N144" s="96"/>
      <c r="O144" s="79">
        <v>1</v>
      </c>
      <c r="P144" s="77">
        <v>450</v>
      </c>
      <c r="Q144" s="77">
        <v>450</v>
      </c>
      <c r="R144" s="77">
        <v>700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879</v>
      </c>
      <c r="AU144" s="77">
        <v>8</v>
      </c>
      <c r="AV144" s="94" t="s">
        <v>3114</v>
      </c>
      <c r="AW144" s="77" t="s">
        <v>2874</v>
      </c>
      <c r="AX144" s="94"/>
      <c r="AY144" s="77"/>
      <c r="AZ144" s="83">
        <f t="shared" si="2"/>
        <v>0.14174999999999999</v>
      </c>
    </row>
    <row r="145" spans="1:52" s="99" customFormat="1" ht="34.950000000000003" customHeight="1" x14ac:dyDescent="0.45">
      <c r="A145" s="93" t="s">
        <v>8268</v>
      </c>
      <c r="B145" s="77">
        <v>2</v>
      </c>
      <c r="C145" s="93" t="s">
        <v>3008</v>
      </c>
      <c r="D145" s="93"/>
      <c r="E145" s="93"/>
      <c r="F145" s="94"/>
      <c r="G145" s="93"/>
      <c r="H145" s="77"/>
      <c r="I145" s="95">
        <v>6314</v>
      </c>
      <c r="J145" s="77"/>
      <c r="K145" s="77"/>
      <c r="L145" s="93" t="s">
        <v>3106</v>
      </c>
      <c r="M145" s="96" t="s">
        <v>7454</v>
      </c>
      <c r="N145" s="96"/>
      <c r="O145" s="79">
        <v>1</v>
      </c>
      <c r="P145" s="77">
        <v>450</v>
      </c>
      <c r="Q145" s="77">
        <v>450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880</v>
      </c>
      <c r="AU145" s="77">
        <v>8</v>
      </c>
      <c r="AV145" s="94" t="s">
        <v>3114</v>
      </c>
      <c r="AW145" s="77" t="s">
        <v>2874</v>
      </c>
      <c r="AX145" s="94"/>
      <c r="AY145" s="77"/>
      <c r="AZ145" s="83">
        <f t="shared" si="2"/>
        <v>0.14174999999999999</v>
      </c>
    </row>
    <row r="146" spans="1:52" s="99" customFormat="1" ht="34.950000000000003" customHeight="1" x14ac:dyDescent="0.45">
      <c r="A146" s="93" t="s">
        <v>8268</v>
      </c>
      <c r="B146" s="77">
        <v>2</v>
      </c>
      <c r="C146" s="93" t="s">
        <v>3008</v>
      </c>
      <c r="D146" s="93"/>
      <c r="E146" s="93"/>
      <c r="F146" s="94"/>
      <c r="G146" s="93"/>
      <c r="H146" s="77"/>
      <c r="I146" s="95">
        <v>6315</v>
      </c>
      <c r="J146" s="77"/>
      <c r="K146" s="77"/>
      <c r="L146" s="93" t="s">
        <v>3106</v>
      </c>
      <c r="M146" s="96" t="s">
        <v>7454</v>
      </c>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881</v>
      </c>
      <c r="AU146" s="77">
        <v>8</v>
      </c>
      <c r="AV146" s="94" t="s">
        <v>3114</v>
      </c>
      <c r="AW146" s="77" t="s">
        <v>2874</v>
      </c>
      <c r="AX146" s="94"/>
      <c r="AY146" s="77"/>
      <c r="AZ146" s="83">
        <f t="shared" si="2"/>
        <v>0.14174999999999999</v>
      </c>
    </row>
    <row r="147" spans="1:52" s="99" customFormat="1" ht="34.950000000000003" customHeight="1" x14ac:dyDescent="0.45">
      <c r="A147" s="93" t="s">
        <v>8268</v>
      </c>
      <c r="B147" s="77">
        <v>2</v>
      </c>
      <c r="C147" s="93" t="s">
        <v>3008</v>
      </c>
      <c r="D147" s="93"/>
      <c r="E147" s="93"/>
      <c r="F147" s="94"/>
      <c r="G147" s="93"/>
      <c r="H147" s="77"/>
      <c r="I147" s="95">
        <v>6316</v>
      </c>
      <c r="J147" s="77"/>
      <c r="K147" s="77"/>
      <c r="L147" s="93" t="s">
        <v>3106</v>
      </c>
      <c r="M147" s="96" t="s">
        <v>7454</v>
      </c>
      <c r="N147" s="96"/>
      <c r="O147" s="79">
        <v>1</v>
      </c>
      <c r="P147" s="77">
        <v>450</v>
      </c>
      <c r="Q147" s="77">
        <v>450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882</v>
      </c>
      <c r="AU147" s="77">
        <v>8</v>
      </c>
      <c r="AV147" s="94" t="s">
        <v>3114</v>
      </c>
      <c r="AW147" s="77" t="s">
        <v>2874</v>
      </c>
      <c r="AX147" s="94"/>
      <c r="AY147" s="77"/>
      <c r="AZ147" s="83">
        <f t="shared" si="2"/>
        <v>0.14174999999999999</v>
      </c>
    </row>
    <row r="148" spans="1:52" s="99" customFormat="1" ht="34.950000000000003" customHeight="1" x14ac:dyDescent="0.45">
      <c r="A148" s="93" t="s">
        <v>8268</v>
      </c>
      <c r="B148" s="77">
        <v>2</v>
      </c>
      <c r="C148" s="93" t="s">
        <v>3008</v>
      </c>
      <c r="D148" s="93"/>
      <c r="E148" s="93"/>
      <c r="F148" s="94"/>
      <c r="G148" s="93"/>
      <c r="H148" s="77"/>
      <c r="I148" s="95">
        <v>6317</v>
      </c>
      <c r="J148" s="77"/>
      <c r="K148" s="77"/>
      <c r="L148" s="93" t="s">
        <v>3106</v>
      </c>
      <c r="M148" s="96" t="s">
        <v>7454</v>
      </c>
      <c r="N148" s="96"/>
      <c r="O148" s="79">
        <v>1</v>
      </c>
      <c r="P148" s="77">
        <v>450</v>
      </c>
      <c r="Q148" s="77">
        <v>450</v>
      </c>
      <c r="R148" s="77">
        <v>700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883</v>
      </c>
      <c r="AU148" s="77">
        <v>8</v>
      </c>
      <c r="AV148" s="94" t="s">
        <v>3114</v>
      </c>
      <c r="AW148" s="77" t="s">
        <v>2874</v>
      </c>
      <c r="AX148" s="94"/>
      <c r="AY148" s="77"/>
      <c r="AZ148" s="83">
        <f t="shared" si="2"/>
        <v>0.14174999999999999</v>
      </c>
    </row>
    <row r="149" spans="1:52" s="99" customFormat="1" ht="34.950000000000003" customHeight="1" x14ac:dyDescent="0.45">
      <c r="A149" s="93" t="s">
        <v>8268</v>
      </c>
      <c r="B149" s="77">
        <v>2</v>
      </c>
      <c r="C149" s="93" t="s">
        <v>3008</v>
      </c>
      <c r="D149" s="93"/>
      <c r="E149" s="93"/>
      <c r="F149" s="94"/>
      <c r="G149" s="93"/>
      <c r="H149" s="77"/>
      <c r="I149" s="95">
        <v>6318</v>
      </c>
      <c r="J149" s="77"/>
      <c r="K149" s="77"/>
      <c r="L149" s="93" t="s">
        <v>3106</v>
      </c>
      <c r="M149" s="96" t="s">
        <v>7454</v>
      </c>
      <c r="N149" s="96"/>
      <c r="O149" s="79">
        <v>1</v>
      </c>
      <c r="P149" s="77">
        <v>450</v>
      </c>
      <c r="Q149" s="77">
        <v>450</v>
      </c>
      <c r="R149" s="77">
        <v>700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884</v>
      </c>
      <c r="AU149" s="77">
        <v>8</v>
      </c>
      <c r="AV149" s="94" t="s">
        <v>3114</v>
      </c>
      <c r="AW149" s="77" t="s">
        <v>2874</v>
      </c>
      <c r="AX149" s="94"/>
      <c r="AY149" s="77"/>
      <c r="AZ149" s="83">
        <f t="shared" si="2"/>
        <v>0.14174999999999999</v>
      </c>
    </row>
    <row r="150" spans="1:52" s="99" customFormat="1" ht="34.950000000000003" customHeight="1" x14ac:dyDescent="0.45">
      <c r="A150" s="93" t="s">
        <v>8268</v>
      </c>
      <c r="B150" s="77">
        <v>2</v>
      </c>
      <c r="C150" s="93" t="s">
        <v>3008</v>
      </c>
      <c r="D150" s="93"/>
      <c r="E150" s="93"/>
      <c r="F150" s="94"/>
      <c r="G150" s="93"/>
      <c r="H150" s="77"/>
      <c r="I150" s="95">
        <v>6319</v>
      </c>
      <c r="J150" s="77"/>
      <c r="K150" s="77"/>
      <c r="L150" s="93" t="s">
        <v>3106</v>
      </c>
      <c r="M150" s="96" t="s">
        <v>7454</v>
      </c>
      <c r="N150" s="96"/>
      <c r="O150" s="79">
        <v>1</v>
      </c>
      <c r="P150" s="77">
        <v>450</v>
      </c>
      <c r="Q150" s="77">
        <v>450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885</v>
      </c>
      <c r="AU150" s="77">
        <v>8</v>
      </c>
      <c r="AV150" s="94" t="s">
        <v>3114</v>
      </c>
      <c r="AW150" s="77" t="s">
        <v>2874</v>
      </c>
      <c r="AX150" s="94"/>
      <c r="AY150" s="77"/>
      <c r="AZ150" s="83">
        <f t="shared" si="2"/>
        <v>0.14174999999999999</v>
      </c>
    </row>
    <row r="151" spans="1:52" s="99" customFormat="1" ht="34.950000000000003" customHeight="1" x14ac:dyDescent="0.45">
      <c r="A151" s="93" t="s">
        <v>8268</v>
      </c>
      <c r="B151" s="77">
        <v>2</v>
      </c>
      <c r="C151" s="93" t="s">
        <v>3008</v>
      </c>
      <c r="D151" s="93"/>
      <c r="E151" s="93"/>
      <c r="F151" s="94"/>
      <c r="G151" s="93"/>
      <c r="H151" s="77"/>
      <c r="I151" s="95">
        <v>6320</v>
      </c>
      <c r="J151" s="77"/>
      <c r="K151" s="77"/>
      <c r="L151" s="93" t="s">
        <v>3094</v>
      </c>
      <c r="M151" s="96" t="s">
        <v>7504</v>
      </c>
      <c r="N151" s="96"/>
      <c r="O151" s="79">
        <v>1</v>
      </c>
      <c r="P151" s="77">
        <v>450</v>
      </c>
      <c r="Q151" s="77">
        <v>450</v>
      </c>
      <c r="R151" s="77">
        <v>700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886</v>
      </c>
      <c r="AU151" s="77">
        <v>8</v>
      </c>
      <c r="AV151" s="94" t="s">
        <v>3114</v>
      </c>
      <c r="AW151" s="77" t="s">
        <v>2874</v>
      </c>
      <c r="AX151" s="94"/>
      <c r="AY151" s="77"/>
      <c r="AZ151" s="83">
        <f t="shared" si="2"/>
        <v>0.14174999999999999</v>
      </c>
    </row>
    <row r="152" spans="1:52" s="99" customFormat="1" ht="34.950000000000003" customHeight="1" x14ac:dyDescent="0.45">
      <c r="A152" s="93" t="s">
        <v>8268</v>
      </c>
      <c r="B152" s="77">
        <v>2</v>
      </c>
      <c r="C152" s="93" t="s">
        <v>3008</v>
      </c>
      <c r="D152" s="93"/>
      <c r="E152" s="93"/>
      <c r="F152" s="94"/>
      <c r="G152" s="93"/>
      <c r="H152" s="77"/>
      <c r="I152" s="95">
        <v>6321</v>
      </c>
      <c r="J152" s="77"/>
      <c r="K152" s="77"/>
      <c r="L152" s="93" t="s">
        <v>3094</v>
      </c>
      <c r="M152" s="96" t="s">
        <v>7504</v>
      </c>
      <c r="N152" s="96"/>
      <c r="O152" s="79">
        <v>1</v>
      </c>
      <c r="P152" s="77">
        <v>450</v>
      </c>
      <c r="Q152" s="77">
        <v>450</v>
      </c>
      <c r="R152" s="77">
        <v>700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887</v>
      </c>
      <c r="AU152" s="77">
        <v>8</v>
      </c>
      <c r="AV152" s="94" t="s">
        <v>3114</v>
      </c>
      <c r="AW152" s="77" t="s">
        <v>2874</v>
      </c>
      <c r="AX152" s="94"/>
      <c r="AY152" s="77"/>
      <c r="AZ152" s="83">
        <f t="shared" si="2"/>
        <v>0.14174999999999999</v>
      </c>
    </row>
    <row r="153" spans="1:52" s="99" customFormat="1" ht="34.950000000000003" customHeight="1" x14ac:dyDescent="0.45">
      <c r="A153" s="93" t="s">
        <v>8268</v>
      </c>
      <c r="B153" s="77">
        <v>2</v>
      </c>
      <c r="C153" s="93" t="s">
        <v>3008</v>
      </c>
      <c r="D153" s="93"/>
      <c r="E153" s="93"/>
      <c r="F153" s="94"/>
      <c r="G153" s="93"/>
      <c r="H153" s="77"/>
      <c r="I153" s="95">
        <v>6322</v>
      </c>
      <c r="J153" s="77"/>
      <c r="K153" s="77"/>
      <c r="L153" s="93" t="s">
        <v>3094</v>
      </c>
      <c r="M153" s="96" t="s">
        <v>7504</v>
      </c>
      <c r="N153" s="96"/>
      <c r="O153" s="79">
        <v>1</v>
      </c>
      <c r="P153" s="77">
        <v>450</v>
      </c>
      <c r="Q153" s="77">
        <v>450</v>
      </c>
      <c r="R153" s="77">
        <v>700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888</v>
      </c>
      <c r="AU153" s="77">
        <v>8</v>
      </c>
      <c r="AV153" s="94" t="s">
        <v>3114</v>
      </c>
      <c r="AW153" s="77" t="s">
        <v>2874</v>
      </c>
      <c r="AX153" s="94"/>
      <c r="AY153" s="77"/>
      <c r="AZ153" s="83">
        <f t="shared" si="2"/>
        <v>0.14174999999999999</v>
      </c>
    </row>
    <row r="154" spans="1:52" s="99" customFormat="1" ht="34.950000000000003" customHeight="1" x14ac:dyDescent="0.45">
      <c r="A154" s="93" t="s">
        <v>8268</v>
      </c>
      <c r="B154" s="77">
        <v>2</v>
      </c>
      <c r="C154" s="93" t="s">
        <v>3008</v>
      </c>
      <c r="D154" s="93"/>
      <c r="E154" s="93"/>
      <c r="F154" s="94"/>
      <c r="G154" s="93"/>
      <c r="H154" s="77"/>
      <c r="I154" s="95">
        <v>6323</v>
      </c>
      <c r="J154" s="77"/>
      <c r="K154" s="77"/>
      <c r="L154" s="93" t="s">
        <v>3094</v>
      </c>
      <c r="M154" s="96" t="s">
        <v>7504</v>
      </c>
      <c r="N154" s="96"/>
      <c r="O154" s="79">
        <v>1</v>
      </c>
      <c r="P154" s="77">
        <v>450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889</v>
      </c>
      <c r="AU154" s="77">
        <v>8</v>
      </c>
      <c r="AV154" s="94" t="s">
        <v>3114</v>
      </c>
      <c r="AW154" s="77" t="s">
        <v>2874</v>
      </c>
      <c r="AX154" s="94"/>
      <c r="AY154" s="77"/>
      <c r="AZ154" s="83">
        <f t="shared" si="2"/>
        <v>0.14174999999999999</v>
      </c>
    </row>
    <row r="155" spans="1:52" s="99" customFormat="1" ht="34.950000000000003" customHeight="1" x14ac:dyDescent="0.45">
      <c r="A155" s="93" t="s">
        <v>8268</v>
      </c>
      <c r="B155" s="77">
        <v>2</v>
      </c>
      <c r="C155" s="93" t="s">
        <v>3008</v>
      </c>
      <c r="D155" s="93"/>
      <c r="E155" s="93"/>
      <c r="F155" s="94"/>
      <c r="G155" s="93"/>
      <c r="H155" s="77"/>
      <c r="I155" s="95">
        <v>6324</v>
      </c>
      <c r="J155" s="77"/>
      <c r="K155" s="77"/>
      <c r="L155" s="93" t="s">
        <v>3094</v>
      </c>
      <c r="M155" s="96" t="s">
        <v>7504</v>
      </c>
      <c r="N155" s="96"/>
      <c r="O155" s="79">
        <v>1</v>
      </c>
      <c r="P155" s="77">
        <v>450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890</v>
      </c>
      <c r="AU155" s="77">
        <v>8</v>
      </c>
      <c r="AV155" s="94" t="s">
        <v>3114</v>
      </c>
      <c r="AW155" s="77" t="s">
        <v>2874</v>
      </c>
      <c r="AX155" s="94"/>
      <c r="AY155" s="77"/>
      <c r="AZ155" s="83">
        <f t="shared" si="2"/>
        <v>0.14174999999999999</v>
      </c>
    </row>
    <row r="156" spans="1:52" s="99" customFormat="1" ht="34.950000000000003" customHeight="1" x14ac:dyDescent="0.45">
      <c r="A156" s="93" t="s">
        <v>8268</v>
      </c>
      <c r="B156" s="77">
        <v>2</v>
      </c>
      <c r="C156" s="93" t="s">
        <v>3008</v>
      </c>
      <c r="D156" s="93"/>
      <c r="E156" s="93"/>
      <c r="F156" s="94"/>
      <c r="G156" s="93"/>
      <c r="H156" s="77"/>
      <c r="I156" s="95">
        <v>6325</v>
      </c>
      <c r="J156" s="77"/>
      <c r="K156" s="77"/>
      <c r="L156" s="93" t="s">
        <v>3094</v>
      </c>
      <c r="M156" s="96" t="s">
        <v>7504</v>
      </c>
      <c r="N156" s="96"/>
      <c r="O156" s="79">
        <v>1</v>
      </c>
      <c r="P156" s="77">
        <v>450</v>
      </c>
      <c r="Q156" s="77">
        <v>450</v>
      </c>
      <c r="R156" s="77">
        <v>700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891</v>
      </c>
      <c r="AU156" s="77">
        <v>8</v>
      </c>
      <c r="AV156" s="94" t="s">
        <v>3114</v>
      </c>
      <c r="AW156" s="77" t="s">
        <v>2874</v>
      </c>
      <c r="AX156" s="94"/>
      <c r="AY156" s="77"/>
      <c r="AZ156" s="83">
        <f t="shared" si="2"/>
        <v>0.14174999999999999</v>
      </c>
    </row>
    <row r="157" spans="1:52" s="99" customFormat="1" ht="34.950000000000003" customHeight="1" x14ac:dyDescent="0.45">
      <c r="A157" s="93" t="s">
        <v>8268</v>
      </c>
      <c r="B157" s="77">
        <v>2</v>
      </c>
      <c r="C157" s="93" t="s">
        <v>3008</v>
      </c>
      <c r="D157" s="93"/>
      <c r="E157" s="93"/>
      <c r="F157" s="94"/>
      <c r="G157" s="93"/>
      <c r="H157" s="77"/>
      <c r="I157" s="95">
        <v>6326</v>
      </c>
      <c r="J157" s="77"/>
      <c r="K157" s="77"/>
      <c r="L157" s="93" t="s">
        <v>3094</v>
      </c>
      <c r="M157" s="96" t="s">
        <v>7504</v>
      </c>
      <c r="N157" s="96"/>
      <c r="O157" s="79">
        <v>1</v>
      </c>
      <c r="P157" s="77">
        <v>450</v>
      </c>
      <c r="Q157" s="77">
        <v>450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892</v>
      </c>
      <c r="AU157" s="77">
        <v>8</v>
      </c>
      <c r="AV157" s="94" t="s">
        <v>3114</v>
      </c>
      <c r="AW157" s="77" t="s">
        <v>2874</v>
      </c>
      <c r="AX157" s="94"/>
      <c r="AY157" s="77"/>
      <c r="AZ157" s="83">
        <f t="shared" si="2"/>
        <v>0.14174999999999999</v>
      </c>
    </row>
    <row r="158" spans="1:52" s="99" customFormat="1" ht="34.950000000000003" customHeight="1" x14ac:dyDescent="0.45">
      <c r="A158" s="93" t="s">
        <v>8268</v>
      </c>
      <c r="B158" s="77">
        <v>2</v>
      </c>
      <c r="C158" s="93" t="s">
        <v>3008</v>
      </c>
      <c r="D158" s="93"/>
      <c r="E158" s="93"/>
      <c r="F158" s="94"/>
      <c r="G158" s="93"/>
      <c r="H158" s="77"/>
      <c r="I158" s="95">
        <v>6327</v>
      </c>
      <c r="J158" s="77"/>
      <c r="K158" s="77"/>
      <c r="L158" s="93" t="s">
        <v>3094</v>
      </c>
      <c r="M158" s="96" t="s">
        <v>7504</v>
      </c>
      <c r="N158" s="96"/>
      <c r="O158" s="79">
        <v>1</v>
      </c>
      <c r="P158" s="77">
        <v>450</v>
      </c>
      <c r="Q158" s="77">
        <v>450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893</v>
      </c>
      <c r="AU158" s="77">
        <v>8</v>
      </c>
      <c r="AV158" s="94" t="s">
        <v>3114</v>
      </c>
      <c r="AW158" s="77" t="s">
        <v>2874</v>
      </c>
      <c r="AX158" s="94"/>
      <c r="AY158" s="77"/>
      <c r="AZ158" s="83">
        <f t="shared" si="2"/>
        <v>0.14174999999999999</v>
      </c>
    </row>
    <row r="159" spans="1:52" s="99" customFormat="1" ht="34.950000000000003" customHeight="1" x14ac:dyDescent="0.45">
      <c r="A159" s="93" t="s">
        <v>8268</v>
      </c>
      <c r="B159" s="77">
        <v>2</v>
      </c>
      <c r="C159" s="93" t="s">
        <v>3008</v>
      </c>
      <c r="D159" s="93"/>
      <c r="E159" s="93"/>
      <c r="F159" s="94"/>
      <c r="G159" s="93"/>
      <c r="H159" s="77"/>
      <c r="I159" s="95">
        <v>6328</v>
      </c>
      <c r="J159" s="77"/>
      <c r="K159" s="77"/>
      <c r="L159" s="93" t="s">
        <v>3527</v>
      </c>
      <c r="M159" s="96" t="s">
        <v>7512</v>
      </c>
      <c r="N159" s="96"/>
      <c r="O159" s="79">
        <v>1</v>
      </c>
      <c r="P159" s="77">
        <v>900</v>
      </c>
      <c r="Q159" s="77">
        <v>250</v>
      </c>
      <c r="R159" s="77">
        <v>1100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894</v>
      </c>
      <c r="AU159" s="77">
        <v>8</v>
      </c>
      <c r="AV159" s="94" t="s">
        <v>3114</v>
      </c>
      <c r="AW159" s="77" t="s">
        <v>2874</v>
      </c>
      <c r="AX159" s="94"/>
      <c r="AY159" s="77"/>
      <c r="AZ159" s="83">
        <f t="shared" si="2"/>
        <v>0.2475</v>
      </c>
    </row>
    <row r="160" spans="1:52" s="99" customFormat="1" ht="34.950000000000003" customHeight="1" x14ac:dyDescent="0.45">
      <c r="A160" s="93" t="s">
        <v>8268</v>
      </c>
      <c r="B160" s="77">
        <v>2</v>
      </c>
      <c r="C160" s="93" t="s">
        <v>3008</v>
      </c>
      <c r="D160" s="93"/>
      <c r="E160" s="93"/>
      <c r="F160" s="94"/>
      <c r="G160" s="93"/>
      <c r="H160" s="77"/>
      <c r="I160" s="95">
        <v>6329</v>
      </c>
      <c r="J160" s="77"/>
      <c r="K160" s="77"/>
      <c r="L160" s="93" t="s">
        <v>3528</v>
      </c>
      <c r="M160" s="96"/>
      <c r="N160" s="96"/>
      <c r="O160" s="79">
        <v>1</v>
      </c>
      <c r="P160" s="77">
        <v>880</v>
      </c>
      <c r="Q160" s="77">
        <v>400</v>
      </c>
      <c r="R160" s="77">
        <v>880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895</v>
      </c>
      <c r="AU160" s="77">
        <v>8</v>
      </c>
      <c r="AV160" s="94" t="s">
        <v>3114</v>
      </c>
      <c r="AW160" s="77" t="s">
        <v>2876</v>
      </c>
      <c r="AX160" s="94"/>
      <c r="AY160" s="77"/>
      <c r="AZ160" s="83">
        <f t="shared" si="2"/>
        <v>0.30975999999999998</v>
      </c>
    </row>
    <row r="161" spans="1:52" s="99" customFormat="1" ht="34.950000000000003" customHeight="1" x14ac:dyDescent="0.45">
      <c r="A161" s="93" t="s">
        <v>8268</v>
      </c>
      <c r="B161" s="77">
        <v>2</v>
      </c>
      <c r="C161" s="93" t="s">
        <v>3008</v>
      </c>
      <c r="D161" s="93"/>
      <c r="E161" s="93"/>
      <c r="F161" s="94"/>
      <c r="G161" s="93"/>
      <c r="H161" s="77"/>
      <c r="I161" s="95">
        <v>6330</v>
      </c>
      <c r="J161" s="77"/>
      <c r="K161" s="77"/>
      <c r="L161" s="93" t="s">
        <v>3529</v>
      </c>
      <c r="M161" s="96"/>
      <c r="N161" s="96"/>
      <c r="O161" s="79">
        <v>1</v>
      </c>
      <c r="P161" s="77">
        <v>880</v>
      </c>
      <c r="Q161" s="77">
        <v>400</v>
      </c>
      <c r="R161" s="77">
        <v>1080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896</v>
      </c>
      <c r="AU161" s="77">
        <v>8</v>
      </c>
      <c r="AV161" s="94" t="s">
        <v>3114</v>
      </c>
      <c r="AW161" s="77" t="s">
        <v>2876</v>
      </c>
      <c r="AX161" s="94"/>
      <c r="AY161" s="77"/>
      <c r="AZ161" s="83">
        <f t="shared" si="2"/>
        <v>0.38016</v>
      </c>
    </row>
    <row r="162" spans="1:52" s="99" customFormat="1" ht="34.950000000000003" customHeight="1" x14ac:dyDescent="0.45">
      <c r="A162" s="93" t="s">
        <v>8268</v>
      </c>
      <c r="B162" s="77">
        <v>2</v>
      </c>
      <c r="C162" s="93" t="s">
        <v>3008</v>
      </c>
      <c r="D162" s="93"/>
      <c r="E162" s="93"/>
      <c r="F162" s="94"/>
      <c r="G162" s="93"/>
      <c r="H162" s="77"/>
      <c r="I162" s="95">
        <v>6331</v>
      </c>
      <c r="J162" s="77"/>
      <c r="K162" s="77"/>
      <c r="L162" s="93" t="s">
        <v>3501</v>
      </c>
      <c r="M162" s="96" t="s">
        <v>6733</v>
      </c>
      <c r="N162" s="96" t="s">
        <v>3530</v>
      </c>
      <c r="O162" s="79">
        <v>1</v>
      </c>
      <c r="P162" s="77">
        <v>450</v>
      </c>
      <c r="Q162" s="77">
        <v>300</v>
      </c>
      <c r="R162" s="77">
        <v>250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897</v>
      </c>
      <c r="AU162" s="77">
        <v>8</v>
      </c>
      <c r="AV162" s="94" t="s">
        <v>3114</v>
      </c>
      <c r="AW162" s="77" t="s">
        <v>2874</v>
      </c>
      <c r="AX162" s="94"/>
      <c r="AY162" s="77"/>
      <c r="AZ162" s="83">
        <f t="shared" si="2"/>
        <v>3.3750000000000002E-2</v>
      </c>
    </row>
    <row r="163" spans="1:52" s="99" customFormat="1" ht="34.950000000000003" customHeight="1" x14ac:dyDescent="0.45">
      <c r="A163" s="93" t="s">
        <v>8268</v>
      </c>
      <c r="B163" s="77">
        <v>2</v>
      </c>
      <c r="C163" s="93" t="s">
        <v>3008</v>
      </c>
      <c r="D163" s="93"/>
      <c r="E163" s="93"/>
      <c r="F163" s="94"/>
      <c r="G163" s="93"/>
      <c r="H163" s="77"/>
      <c r="I163" s="95">
        <v>6332</v>
      </c>
      <c r="J163" s="77"/>
      <c r="K163" s="77"/>
      <c r="L163" s="93" t="s">
        <v>3486</v>
      </c>
      <c r="M163" s="96" t="s">
        <v>3531</v>
      </c>
      <c r="N163" s="96" t="s">
        <v>3532</v>
      </c>
      <c r="O163" s="79">
        <v>1</v>
      </c>
      <c r="P163" s="77">
        <v>530</v>
      </c>
      <c r="Q163" s="77">
        <v>500</v>
      </c>
      <c r="R163" s="77">
        <v>1150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898</v>
      </c>
      <c r="AU163" s="77">
        <v>8</v>
      </c>
      <c r="AV163" s="94" t="s">
        <v>3114</v>
      </c>
      <c r="AW163" s="77" t="s">
        <v>2874</v>
      </c>
      <c r="AX163" s="94"/>
      <c r="AY163" s="77"/>
      <c r="AZ163" s="83">
        <f t="shared" si="2"/>
        <v>0.30475000000000002</v>
      </c>
    </row>
    <row r="164" spans="1:52" s="150" customFormat="1" ht="34.950000000000003" customHeight="1" x14ac:dyDescent="0.45">
      <c r="A164" s="142" t="s">
        <v>8268</v>
      </c>
      <c r="B164" s="143">
        <v>2</v>
      </c>
      <c r="C164" s="142" t="s">
        <v>3008</v>
      </c>
      <c r="D164" s="142"/>
      <c r="E164" s="142"/>
      <c r="F164" s="144"/>
      <c r="G164" s="142"/>
      <c r="H164" s="143"/>
      <c r="I164" s="145">
        <v>6333</v>
      </c>
      <c r="J164" s="143"/>
      <c r="K164" s="143"/>
      <c r="L164" s="142" t="s">
        <v>3525</v>
      </c>
      <c r="M164" s="146"/>
      <c r="N164" s="146"/>
      <c r="O164" s="147">
        <v>1</v>
      </c>
      <c r="P164" s="143">
        <v>500</v>
      </c>
      <c r="Q164" s="143">
        <v>300</v>
      </c>
      <c r="R164" s="143">
        <v>800</v>
      </c>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4"/>
      <c r="AN164" s="144"/>
      <c r="AO164" s="143"/>
      <c r="AP164" s="143"/>
      <c r="AQ164" s="143"/>
      <c r="AR164" s="143"/>
      <c r="AS164" s="148"/>
      <c r="AT164" s="143">
        <v>899</v>
      </c>
      <c r="AU164" s="143">
        <v>8</v>
      </c>
      <c r="AV164" s="144" t="s">
        <v>3114</v>
      </c>
      <c r="AW164" s="143" t="s">
        <v>2874</v>
      </c>
      <c r="AX164" s="144"/>
      <c r="AY164" s="143"/>
      <c r="AZ164" s="83">
        <f t="shared" si="2"/>
        <v>0.12</v>
      </c>
    </row>
    <row r="165" spans="1:52" s="99" customFormat="1" ht="34.950000000000003" customHeight="1" x14ac:dyDescent="0.45">
      <c r="A165" s="93" t="s">
        <v>8268</v>
      </c>
      <c r="B165" s="77">
        <v>2</v>
      </c>
      <c r="C165" s="93" t="s">
        <v>3008</v>
      </c>
      <c r="D165" s="93"/>
      <c r="E165" s="93"/>
      <c r="F165" s="94"/>
      <c r="G165" s="93"/>
      <c r="H165" s="77"/>
      <c r="I165" s="95"/>
      <c r="J165" s="77"/>
      <c r="K165" s="77"/>
      <c r="L165" s="93" t="s">
        <v>8247</v>
      </c>
      <c r="M165" s="96" t="s">
        <v>8251</v>
      </c>
      <c r="N165" s="96"/>
      <c r="O165" s="79">
        <v>1</v>
      </c>
      <c r="P165" s="77">
        <v>1780</v>
      </c>
      <c r="Q165" s="77">
        <v>560</v>
      </c>
      <c r="R165" s="77">
        <v>1800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c r="AU165" s="77"/>
      <c r="AV165" s="94"/>
      <c r="AW165" s="77"/>
      <c r="AX165" s="94"/>
      <c r="AY165" s="77"/>
      <c r="AZ165" s="83">
        <f t="shared" si="2"/>
        <v>1.7942400000000001</v>
      </c>
    </row>
    <row r="166" spans="1:52" s="99" customFormat="1" ht="34.950000000000003" customHeight="1" x14ac:dyDescent="0.45">
      <c r="A166" s="93" t="s">
        <v>8268</v>
      </c>
      <c r="B166" s="77">
        <v>2</v>
      </c>
      <c r="C166" s="93" t="s">
        <v>3008</v>
      </c>
      <c r="D166" s="93"/>
      <c r="E166" s="93"/>
      <c r="F166" s="94"/>
      <c r="G166" s="93"/>
      <c r="H166" s="77"/>
      <c r="I166" s="95"/>
      <c r="J166" s="77"/>
      <c r="K166" s="77"/>
      <c r="L166" s="93" t="s">
        <v>8248</v>
      </c>
      <c r="M166" s="96" t="s">
        <v>8252</v>
      </c>
      <c r="N166" s="96"/>
      <c r="O166" s="79">
        <v>1</v>
      </c>
      <c r="P166" s="77">
        <v>470</v>
      </c>
      <c r="Q166" s="77">
        <v>330</v>
      </c>
      <c r="R166" s="77">
        <v>770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c r="AU166" s="77"/>
      <c r="AV166" s="94"/>
      <c r="AW166" s="77"/>
      <c r="AX166" s="94"/>
      <c r="AY166" s="77"/>
      <c r="AZ166" s="83">
        <f t="shared" si="2"/>
        <v>0.11942700000000001</v>
      </c>
    </row>
    <row r="167" spans="1:52" s="99" customFormat="1" ht="34.950000000000003" customHeight="1" x14ac:dyDescent="0.45">
      <c r="A167" s="93" t="s">
        <v>8268</v>
      </c>
      <c r="B167" s="77">
        <v>2</v>
      </c>
      <c r="C167" s="93" t="s">
        <v>3008</v>
      </c>
      <c r="D167" s="93"/>
      <c r="E167" s="93"/>
      <c r="F167" s="94"/>
      <c r="G167" s="93"/>
      <c r="H167" s="77"/>
      <c r="I167" s="95"/>
      <c r="J167" s="77"/>
      <c r="K167" s="77"/>
      <c r="L167" s="93" t="s">
        <v>8249</v>
      </c>
      <c r="M167" s="96"/>
      <c r="N167" s="96"/>
      <c r="O167" s="79">
        <v>1</v>
      </c>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c r="AU167" s="77"/>
      <c r="AV167" s="94"/>
      <c r="AW167" s="77"/>
      <c r="AX167" s="94"/>
      <c r="AY167" s="77" t="s">
        <v>8253</v>
      </c>
      <c r="AZ167" s="83">
        <f t="shared" si="2"/>
        <v>0</v>
      </c>
    </row>
    <row r="168" spans="1:52" s="99" customFormat="1" ht="34.950000000000003" customHeight="1" x14ac:dyDescent="0.45">
      <c r="A168" s="93" t="s">
        <v>8268</v>
      </c>
      <c r="B168" s="77">
        <v>2</v>
      </c>
      <c r="C168" s="93" t="s">
        <v>3008</v>
      </c>
      <c r="D168" s="93"/>
      <c r="E168" s="93"/>
      <c r="F168" s="94"/>
      <c r="G168" s="93"/>
      <c r="H168" s="77"/>
      <c r="I168" s="95"/>
      <c r="J168" s="77"/>
      <c r="K168" s="77"/>
      <c r="L168" s="93" t="s">
        <v>8250</v>
      </c>
      <c r="M168" s="96"/>
      <c r="N168" s="96"/>
      <c r="O168" s="79">
        <v>5</v>
      </c>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c r="AU168" s="77"/>
      <c r="AV168" s="94"/>
      <c r="AW168" s="77"/>
      <c r="AX168" s="94"/>
      <c r="AY168" s="77"/>
      <c r="AZ168" s="83">
        <v>0.5</v>
      </c>
    </row>
    <row r="169" spans="1:52" s="99" customFormat="1" ht="34.950000000000003" customHeight="1" x14ac:dyDescent="0.45">
      <c r="A169" s="93" t="s">
        <v>8268</v>
      </c>
      <c r="B169" s="77">
        <v>2</v>
      </c>
      <c r="C169" s="93" t="s">
        <v>5112</v>
      </c>
      <c r="D169" s="93"/>
      <c r="E169" s="93"/>
      <c r="F169" s="94"/>
      <c r="G169" s="93"/>
      <c r="H169" s="77"/>
      <c r="I169" s="95">
        <v>6235</v>
      </c>
      <c r="J169" s="77"/>
      <c r="K169" s="77"/>
      <c r="L169" s="93" t="s">
        <v>3105</v>
      </c>
      <c r="M169" s="96"/>
      <c r="N169" s="96"/>
      <c r="O169" s="79">
        <v>1</v>
      </c>
      <c r="P169" s="77">
        <v>1500</v>
      </c>
      <c r="Q169" s="77">
        <v>750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2185</v>
      </c>
      <c r="AU169" s="77">
        <v>8</v>
      </c>
      <c r="AV169" s="94" t="s">
        <v>3114</v>
      </c>
      <c r="AW169" s="77" t="s">
        <v>2874</v>
      </c>
      <c r="AX169" s="94" t="s">
        <v>3043</v>
      </c>
      <c r="AY169" s="77"/>
      <c r="AZ169" s="83">
        <f t="shared" si="2"/>
        <v>0.78749999999999998</v>
      </c>
    </row>
    <row r="170" spans="1:52" s="99" customFormat="1" ht="34.950000000000003" customHeight="1" x14ac:dyDescent="0.45">
      <c r="A170" s="93" t="s">
        <v>8268</v>
      </c>
      <c r="B170" s="77">
        <v>2</v>
      </c>
      <c r="C170" s="93" t="s">
        <v>5112</v>
      </c>
      <c r="D170" s="93"/>
      <c r="E170" s="93"/>
      <c r="F170" s="94"/>
      <c r="G170" s="93"/>
      <c r="H170" s="77"/>
      <c r="I170" s="95">
        <v>6236</v>
      </c>
      <c r="J170" s="77"/>
      <c r="K170" s="77"/>
      <c r="L170" s="93" t="s">
        <v>3094</v>
      </c>
      <c r="M170" s="96" t="s">
        <v>7504</v>
      </c>
      <c r="N170" s="96"/>
      <c r="O170" s="7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2186</v>
      </c>
      <c r="AU170" s="77">
        <v>8</v>
      </c>
      <c r="AV170" s="94" t="s">
        <v>3114</v>
      </c>
      <c r="AW170" s="77" t="s">
        <v>2874</v>
      </c>
      <c r="AX170" s="94" t="s">
        <v>3043</v>
      </c>
      <c r="AY170" s="77"/>
      <c r="AZ170" s="83">
        <f t="shared" si="2"/>
        <v>0.14174999999999999</v>
      </c>
    </row>
    <row r="171" spans="1:52" s="99" customFormat="1" ht="34.950000000000003" customHeight="1" x14ac:dyDescent="0.45">
      <c r="A171" s="93" t="s">
        <v>8268</v>
      </c>
      <c r="B171" s="77">
        <v>2</v>
      </c>
      <c r="C171" s="93" t="s">
        <v>5112</v>
      </c>
      <c r="D171" s="93"/>
      <c r="E171" s="93"/>
      <c r="F171" s="94"/>
      <c r="G171" s="93"/>
      <c r="H171" s="77"/>
      <c r="I171" s="95">
        <v>6237</v>
      </c>
      <c r="J171" s="77"/>
      <c r="K171" s="77"/>
      <c r="L171" s="93" t="s">
        <v>3094</v>
      </c>
      <c r="M171" s="96" t="s">
        <v>7504</v>
      </c>
      <c r="N171" s="96"/>
      <c r="O171" s="7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2187</v>
      </c>
      <c r="AU171" s="77">
        <v>8</v>
      </c>
      <c r="AV171" s="94" t="s">
        <v>3114</v>
      </c>
      <c r="AW171" s="77" t="s">
        <v>2874</v>
      </c>
      <c r="AX171" s="94" t="s">
        <v>3043</v>
      </c>
      <c r="AY171" s="77"/>
      <c r="AZ171" s="83">
        <f t="shared" si="2"/>
        <v>0.14174999999999999</v>
      </c>
    </row>
    <row r="172" spans="1:52" s="99" customFormat="1" ht="34.950000000000003" customHeight="1" x14ac:dyDescent="0.45">
      <c r="A172" s="93" t="s">
        <v>8268</v>
      </c>
      <c r="B172" s="77">
        <v>2</v>
      </c>
      <c r="C172" s="93" t="s">
        <v>5112</v>
      </c>
      <c r="D172" s="93"/>
      <c r="E172" s="93"/>
      <c r="F172" s="94"/>
      <c r="G172" s="93"/>
      <c r="H172" s="77"/>
      <c r="I172" s="95">
        <v>6238</v>
      </c>
      <c r="J172" s="77"/>
      <c r="K172" s="77"/>
      <c r="L172" s="93" t="s">
        <v>3094</v>
      </c>
      <c r="M172" s="96" t="s">
        <v>7504</v>
      </c>
      <c r="N172" s="96"/>
      <c r="O172" s="79">
        <v>1</v>
      </c>
      <c r="P172" s="77">
        <v>450</v>
      </c>
      <c r="Q172" s="77">
        <v>450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2188</v>
      </c>
      <c r="AU172" s="77">
        <v>8</v>
      </c>
      <c r="AV172" s="94" t="s">
        <v>3114</v>
      </c>
      <c r="AW172" s="77" t="s">
        <v>2874</v>
      </c>
      <c r="AX172" s="94" t="s">
        <v>3043</v>
      </c>
      <c r="AY172" s="77"/>
      <c r="AZ172" s="83">
        <f t="shared" si="2"/>
        <v>0.14174999999999999</v>
      </c>
    </row>
    <row r="173" spans="1:52" s="99" customFormat="1" ht="34.950000000000003" customHeight="1" x14ac:dyDescent="0.45">
      <c r="A173" s="93" t="s">
        <v>8268</v>
      </c>
      <c r="B173" s="77">
        <v>2</v>
      </c>
      <c r="C173" s="93" t="s">
        <v>5112</v>
      </c>
      <c r="D173" s="93"/>
      <c r="E173" s="93"/>
      <c r="F173" s="94"/>
      <c r="G173" s="93"/>
      <c r="H173" s="77"/>
      <c r="I173" s="95">
        <v>6239</v>
      </c>
      <c r="J173" s="77"/>
      <c r="K173" s="77"/>
      <c r="L173" s="93" t="s">
        <v>3094</v>
      </c>
      <c r="M173" s="96" t="s">
        <v>7504</v>
      </c>
      <c r="N173" s="96"/>
      <c r="O173" s="79">
        <v>1</v>
      </c>
      <c r="P173" s="77">
        <v>450</v>
      </c>
      <c r="Q173" s="77">
        <v>450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2189</v>
      </c>
      <c r="AU173" s="77">
        <v>8</v>
      </c>
      <c r="AV173" s="94" t="s">
        <v>3114</v>
      </c>
      <c r="AW173" s="77" t="s">
        <v>2874</v>
      </c>
      <c r="AX173" s="94" t="s">
        <v>3043</v>
      </c>
      <c r="AY173" s="77"/>
      <c r="AZ173" s="83">
        <f t="shared" si="2"/>
        <v>0.14174999999999999</v>
      </c>
    </row>
    <row r="174" spans="1:52" s="99" customFormat="1" ht="34.950000000000003" customHeight="1" x14ac:dyDescent="0.45">
      <c r="A174" s="93" t="s">
        <v>8268</v>
      </c>
      <c r="B174" s="77">
        <v>2</v>
      </c>
      <c r="C174" s="93" t="s">
        <v>5112</v>
      </c>
      <c r="D174" s="93"/>
      <c r="E174" s="93"/>
      <c r="F174" s="94"/>
      <c r="G174" s="93"/>
      <c r="H174" s="77"/>
      <c r="I174" s="95">
        <v>6240</v>
      </c>
      <c r="J174" s="77"/>
      <c r="K174" s="77"/>
      <c r="L174" s="93" t="s">
        <v>3105</v>
      </c>
      <c r="M174" s="96"/>
      <c r="N174" s="96"/>
      <c r="O174" s="79">
        <v>1</v>
      </c>
      <c r="P174" s="77">
        <v>1500</v>
      </c>
      <c r="Q174" s="77">
        <v>750</v>
      </c>
      <c r="R174" s="77">
        <v>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2190</v>
      </c>
      <c r="AU174" s="77">
        <v>8</v>
      </c>
      <c r="AV174" s="94" t="s">
        <v>3114</v>
      </c>
      <c r="AW174" s="77" t="s">
        <v>2874</v>
      </c>
      <c r="AX174" s="94" t="s">
        <v>3043</v>
      </c>
      <c r="AY174" s="77"/>
      <c r="AZ174" s="83">
        <f t="shared" si="2"/>
        <v>0.78749999999999998</v>
      </c>
    </row>
    <row r="175" spans="1:52" s="99" customFormat="1" ht="34.950000000000003" customHeight="1" x14ac:dyDescent="0.45">
      <c r="A175" s="93" t="s">
        <v>8268</v>
      </c>
      <c r="B175" s="77">
        <v>2</v>
      </c>
      <c r="C175" s="93" t="s">
        <v>5112</v>
      </c>
      <c r="D175" s="93"/>
      <c r="E175" s="93"/>
      <c r="F175" s="94"/>
      <c r="G175" s="93"/>
      <c r="H175" s="77"/>
      <c r="I175" s="95">
        <v>6241</v>
      </c>
      <c r="J175" s="77"/>
      <c r="K175" s="77"/>
      <c r="L175" s="93" t="s">
        <v>3094</v>
      </c>
      <c r="M175" s="96" t="s">
        <v>7504</v>
      </c>
      <c r="N175" s="96"/>
      <c r="O175" s="79">
        <v>1</v>
      </c>
      <c r="P175" s="77">
        <v>450</v>
      </c>
      <c r="Q175" s="77">
        <v>450</v>
      </c>
      <c r="R175" s="77">
        <v>700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2191</v>
      </c>
      <c r="AU175" s="77">
        <v>8</v>
      </c>
      <c r="AV175" s="94" t="s">
        <v>3114</v>
      </c>
      <c r="AW175" s="77" t="s">
        <v>2874</v>
      </c>
      <c r="AX175" s="94" t="s">
        <v>3043</v>
      </c>
      <c r="AY175" s="77"/>
      <c r="AZ175" s="83">
        <f t="shared" si="2"/>
        <v>0.14174999999999999</v>
      </c>
    </row>
    <row r="176" spans="1:52" s="99" customFormat="1" ht="34.950000000000003" customHeight="1" x14ac:dyDescent="0.45">
      <c r="A176" s="93" t="s">
        <v>8268</v>
      </c>
      <c r="B176" s="77">
        <v>2</v>
      </c>
      <c r="C176" s="93" t="s">
        <v>5112</v>
      </c>
      <c r="D176" s="93"/>
      <c r="E176" s="93"/>
      <c r="F176" s="94"/>
      <c r="G176" s="93"/>
      <c r="H176" s="77"/>
      <c r="I176" s="95">
        <v>6242</v>
      </c>
      <c r="J176" s="77"/>
      <c r="K176" s="77"/>
      <c r="L176" s="93" t="s">
        <v>3094</v>
      </c>
      <c r="M176" s="96" t="s">
        <v>7504</v>
      </c>
      <c r="N176" s="96"/>
      <c r="O176" s="79">
        <v>1</v>
      </c>
      <c r="P176" s="77">
        <v>450</v>
      </c>
      <c r="Q176" s="77">
        <v>450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2192</v>
      </c>
      <c r="AU176" s="77">
        <v>8</v>
      </c>
      <c r="AV176" s="94" t="s">
        <v>3114</v>
      </c>
      <c r="AW176" s="77" t="s">
        <v>2874</v>
      </c>
      <c r="AX176" s="94" t="s">
        <v>3043</v>
      </c>
      <c r="AY176" s="77"/>
      <c r="AZ176" s="83">
        <f t="shared" si="2"/>
        <v>0.14174999999999999</v>
      </c>
    </row>
    <row r="177" spans="1:52" s="99" customFormat="1" ht="34.950000000000003" customHeight="1" x14ac:dyDescent="0.45">
      <c r="A177" s="93" t="s">
        <v>8268</v>
      </c>
      <c r="B177" s="77">
        <v>2</v>
      </c>
      <c r="C177" s="93" t="s">
        <v>5112</v>
      </c>
      <c r="D177" s="93"/>
      <c r="E177" s="93"/>
      <c r="F177" s="94"/>
      <c r="G177" s="93"/>
      <c r="H177" s="77"/>
      <c r="I177" s="95">
        <v>6243</v>
      </c>
      <c r="J177" s="77"/>
      <c r="K177" s="77"/>
      <c r="L177" s="93" t="s">
        <v>3094</v>
      </c>
      <c r="M177" s="96" t="s">
        <v>7504</v>
      </c>
      <c r="N177" s="96"/>
      <c r="O177" s="79">
        <v>1</v>
      </c>
      <c r="P177" s="77">
        <v>450</v>
      </c>
      <c r="Q177" s="77">
        <v>450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2193</v>
      </c>
      <c r="AU177" s="77">
        <v>8</v>
      </c>
      <c r="AV177" s="94" t="s">
        <v>3114</v>
      </c>
      <c r="AW177" s="77" t="s">
        <v>2874</v>
      </c>
      <c r="AX177" s="94" t="s">
        <v>3043</v>
      </c>
      <c r="AY177" s="77"/>
      <c r="AZ177" s="83">
        <f t="shared" si="2"/>
        <v>0.14174999999999999</v>
      </c>
    </row>
    <row r="178" spans="1:52" s="99" customFormat="1" ht="34.950000000000003" customHeight="1" x14ac:dyDescent="0.45">
      <c r="A178" s="93" t="s">
        <v>8268</v>
      </c>
      <c r="B178" s="77">
        <v>2</v>
      </c>
      <c r="C178" s="93" t="s">
        <v>5112</v>
      </c>
      <c r="D178" s="93"/>
      <c r="E178" s="93"/>
      <c r="F178" s="94"/>
      <c r="G178" s="93"/>
      <c r="H178" s="77"/>
      <c r="I178" s="95">
        <v>6244</v>
      </c>
      <c r="J178" s="77"/>
      <c r="K178" s="77"/>
      <c r="L178" s="93" t="s">
        <v>3094</v>
      </c>
      <c r="M178" s="96" t="s">
        <v>7504</v>
      </c>
      <c r="N178" s="96"/>
      <c r="O178" s="79">
        <v>1</v>
      </c>
      <c r="P178" s="77">
        <v>450</v>
      </c>
      <c r="Q178" s="77">
        <v>450</v>
      </c>
      <c r="R178" s="77">
        <v>700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2194</v>
      </c>
      <c r="AU178" s="77">
        <v>8</v>
      </c>
      <c r="AV178" s="94" t="s">
        <v>3114</v>
      </c>
      <c r="AW178" s="77" t="s">
        <v>2874</v>
      </c>
      <c r="AX178" s="94" t="s">
        <v>3043</v>
      </c>
      <c r="AY178" s="77"/>
      <c r="AZ178" s="83">
        <f t="shared" si="2"/>
        <v>0.14174999999999999</v>
      </c>
    </row>
    <row r="179" spans="1:52" s="99" customFormat="1" ht="34.950000000000003" customHeight="1" x14ac:dyDescent="0.45">
      <c r="A179" s="93" t="s">
        <v>8268</v>
      </c>
      <c r="B179" s="77">
        <v>2</v>
      </c>
      <c r="C179" s="93" t="s">
        <v>5112</v>
      </c>
      <c r="D179" s="93"/>
      <c r="E179" s="93"/>
      <c r="F179" s="94"/>
      <c r="G179" s="93"/>
      <c r="H179" s="77"/>
      <c r="I179" s="95">
        <v>6245</v>
      </c>
      <c r="J179" s="77"/>
      <c r="K179" s="77"/>
      <c r="L179" s="93" t="s">
        <v>3105</v>
      </c>
      <c r="M179" s="96"/>
      <c r="N179" s="96"/>
      <c r="O179" s="79">
        <v>1</v>
      </c>
      <c r="P179" s="77">
        <v>1800</v>
      </c>
      <c r="Q179" s="77">
        <v>900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2195</v>
      </c>
      <c r="AU179" s="77">
        <v>8</v>
      </c>
      <c r="AV179" s="94" t="s">
        <v>3114</v>
      </c>
      <c r="AW179" s="77" t="s">
        <v>2874</v>
      </c>
      <c r="AX179" s="94" t="s">
        <v>3043</v>
      </c>
      <c r="AY179" s="77"/>
      <c r="AZ179" s="83">
        <f t="shared" si="2"/>
        <v>1.1339999999999999</v>
      </c>
    </row>
    <row r="180" spans="1:52" s="99" customFormat="1" ht="34.950000000000003" customHeight="1" x14ac:dyDescent="0.45">
      <c r="A180" s="93" t="s">
        <v>8268</v>
      </c>
      <c r="B180" s="77">
        <v>2</v>
      </c>
      <c r="C180" s="93" t="s">
        <v>5112</v>
      </c>
      <c r="D180" s="93"/>
      <c r="E180" s="93"/>
      <c r="F180" s="94"/>
      <c r="G180" s="93"/>
      <c r="H180" s="77"/>
      <c r="I180" s="95">
        <v>6246</v>
      </c>
      <c r="J180" s="77"/>
      <c r="K180" s="77"/>
      <c r="L180" s="93" t="s">
        <v>3094</v>
      </c>
      <c r="M180" s="96" t="s">
        <v>7504</v>
      </c>
      <c r="N180" s="96"/>
      <c r="O180" s="7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2196</v>
      </c>
      <c r="AU180" s="77">
        <v>8</v>
      </c>
      <c r="AV180" s="94" t="s">
        <v>3114</v>
      </c>
      <c r="AW180" s="77" t="s">
        <v>2874</v>
      </c>
      <c r="AX180" s="94" t="s">
        <v>3043</v>
      </c>
      <c r="AY180" s="77"/>
      <c r="AZ180" s="83">
        <f t="shared" si="2"/>
        <v>0.14174999999999999</v>
      </c>
    </row>
    <row r="181" spans="1:52" s="99" customFormat="1" ht="34.950000000000003" customHeight="1" x14ac:dyDescent="0.45">
      <c r="A181" s="93" t="s">
        <v>8268</v>
      </c>
      <c r="B181" s="77">
        <v>2</v>
      </c>
      <c r="C181" s="93" t="s">
        <v>5112</v>
      </c>
      <c r="D181" s="93"/>
      <c r="E181" s="93"/>
      <c r="F181" s="94"/>
      <c r="G181" s="93"/>
      <c r="H181" s="77"/>
      <c r="I181" s="95">
        <v>6247</v>
      </c>
      <c r="J181" s="77"/>
      <c r="K181" s="77"/>
      <c r="L181" s="93" t="s">
        <v>3094</v>
      </c>
      <c r="M181" s="96" t="s">
        <v>7504</v>
      </c>
      <c r="N181" s="96"/>
      <c r="O181" s="79">
        <v>1</v>
      </c>
      <c r="P181" s="77">
        <v>450</v>
      </c>
      <c r="Q181" s="77">
        <v>450</v>
      </c>
      <c r="R181" s="77">
        <v>700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2197</v>
      </c>
      <c r="AU181" s="77">
        <v>8</v>
      </c>
      <c r="AV181" s="94" t="s">
        <v>3114</v>
      </c>
      <c r="AW181" s="77" t="s">
        <v>2874</v>
      </c>
      <c r="AX181" s="94" t="s">
        <v>3043</v>
      </c>
      <c r="AY181" s="77"/>
      <c r="AZ181" s="83">
        <f t="shared" si="2"/>
        <v>0.14174999999999999</v>
      </c>
    </row>
    <row r="182" spans="1:52" s="99" customFormat="1" ht="34.950000000000003" customHeight="1" x14ac:dyDescent="0.45">
      <c r="A182" s="93" t="s">
        <v>8268</v>
      </c>
      <c r="B182" s="77">
        <v>2</v>
      </c>
      <c r="C182" s="93" t="s">
        <v>5112</v>
      </c>
      <c r="D182" s="93"/>
      <c r="E182" s="93"/>
      <c r="F182" s="94"/>
      <c r="G182" s="93"/>
      <c r="H182" s="77"/>
      <c r="I182" s="95">
        <v>6248</v>
      </c>
      <c r="J182" s="77"/>
      <c r="K182" s="77"/>
      <c r="L182" s="93" t="s">
        <v>3094</v>
      </c>
      <c r="M182" s="96" t="s">
        <v>7504</v>
      </c>
      <c r="N182" s="96"/>
      <c r="O182" s="79">
        <v>1</v>
      </c>
      <c r="P182" s="77">
        <v>450</v>
      </c>
      <c r="Q182" s="77">
        <v>450</v>
      </c>
      <c r="R182" s="77">
        <v>700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2198</v>
      </c>
      <c r="AU182" s="77">
        <v>8</v>
      </c>
      <c r="AV182" s="94" t="s">
        <v>3114</v>
      </c>
      <c r="AW182" s="77" t="s">
        <v>2874</v>
      </c>
      <c r="AX182" s="94" t="s">
        <v>3043</v>
      </c>
      <c r="AY182" s="77"/>
      <c r="AZ182" s="83">
        <f t="shared" si="2"/>
        <v>0.14174999999999999</v>
      </c>
    </row>
    <row r="183" spans="1:52" s="99" customFormat="1" ht="34.950000000000003" customHeight="1" x14ac:dyDescent="0.45">
      <c r="A183" s="93" t="s">
        <v>8268</v>
      </c>
      <c r="B183" s="77">
        <v>2</v>
      </c>
      <c r="C183" s="93" t="s">
        <v>5112</v>
      </c>
      <c r="D183" s="93"/>
      <c r="E183" s="93"/>
      <c r="F183" s="94"/>
      <c r="G183" s="93"/>
      <c r="H183" s="77"/>
      <c r="I183" s="95">
        <v>6249</v>
      </c>
      <c r="J183" s="77"/>
      <c r="K183" s="77"/>
      <c r="L183" s="93" t="s">
        <v>3094</v>
      </c>
      <c r="M183" s="96" t="s">
        <v>7504</v>
      </c>
      <c r="N183" s="96"/>
      <c r="O183" s="79">
        <v>1</v>
      </c>
      <c r="P183" s="77">
        <v>450</v>
      </c>
      <c r="Q183" s="77">
        <v>450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2199</v>
      </c>
      <c r="AU183" s="77">
        <v>8</v>
      </c>
      <c r="AV183" s="94" t="s">
        <v>3114</v>
      </c>
      <c r="AW183" s="77" t="s">
        <v>2874</v>
      </c>
      <c r="AX183" s="94" t="s">
        <v>3043</v>
      </c>
      <c r="AY183" s="77"/>
      <c r="AZ183" s="83">
        <f t="shared" si="2"/>
        <v>0.14174999999999999</v>
      </c>
    </row>
    <row r="184" spans="1:52" s="99" customFormat="1" ht="34.950000000000003" customHeight="1" x14ac:dyDescent="0.45">
      <c r="A184" s="93" t="s">
        <v>8268</v>
      </c>
      <c r="B184" s="77">
        <v>2</v>
      </c>
      <c r="C184" s="93" t="s">
        <v>5112</v>
      </c>
      <c r="D184" s="93"/>
      <c r="E184" s="93"/>
      <c r="F184" s="94"/>
      <c r="G184" s="93"/>
      <c r="H184" s="77"/>
      <c r="I184" s="95">
        <v>6250</v>
      </c>
      <c r="J184" s="77"/>
      <c r="K184" s="77"/>
      <c r="L184" s="93" t="s">
        <v>3105</v>
      </c>
      <c r="M184" s="96"/>
      <c r="N184" s="96"/>
      <c r="O184" s="79">
        <v>1</v>
      </c>
      <c r="P184" s="77">
        <v>1800</v>
      </c>
      <c r="Q184" s="77">
        <v>900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2200</v>
      </c>
      <c r="AU184" s="77">
        <v>8</v>
      </c>
      <c r="AV184" s="94" t="s">
        <v>3114</v>
      </c>
      <c r="AW184" s="77" t="s">
        <v>2874</v>
      </c>
      <c r="AX184" s="94" t="s">
        <v>3043</v>
      </c>
      <c r="AY184" s="77"/>
      <c r="AZ184" s="83">
        <f t="shared" si="2"/>
        <v>1.1339999999999999</v>
      </c>
    </row>
    <row r="185" spans="1:52" s="99" customFormat="1" ht="34.950000000000003" customHeight="1" x14ac:dyDescent="0.45">
      <c r="A185" s="93" t="s">
        <v>8268</v>
      </c>
      <c r="B185" s="77">
        <v>2</v>
      </c>
      <c r="C185" s="93" t="s">
        <v>5112</v>
      </c>
      <c r="D185" s="93"/>
      <c r="E185" s="93"/>
      <c r="F185" s="94"/>
      <c r="G185" s="93"/>
      <c r="H185" s="77"/>
      <c r="I185" s="95">
        <v>6251</v>
      </c>
      <c r="J185" s="77"/>
      <c r="K185" s="77"/>
      <c r="L185" s="93" t="s">
        <v>3094</v>
      </c>
      <c r="M185" s="96" t="s">
        <v>7504</v>
      </c>
      <c r="N185" s="96"/>
      <c r="O185" s="79">
        <v>1</v>
      </c>
      <c r="P185" s="77">
        <v>450</v>
      </c>
      <c r="Q185" s="77">
        <v>450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2201</v>
      </c>
      <c r="AU185" s="77">
        <v>8</v>
      </c>
      <c r="AV185" s="94" t="s">
        <v>3114</v>
      </c>
      <c r="AW185" s="77" t="s">
        <v>2874</v>
      </c>
      <c r="AX185" s="94" t="s">
        <v>3043</v>
      </c>
      <c r="AY185" s="77"/>
      <c r="AZ185" s="83">
        <f t="shared" si="2"/>
        <v>0.14174999999999999</v>
      </c>
    </row>
    <row r="186" spans="1:52" s="99" customFormat="1" ht="34.950000000000003" customHeight="1" x14ac:dyDescent="0.45">
      <c r="A186" s="93" t="s">
        <v>8268</v>
      </c>
      <c r="B186" s="77">
        <v>2</v>
      </c>
      <c r="C186" s="93" t="s">
        <v>5112</v>
      </c>
      <c r="D186" s="93"/>
      <c r="E186" s="93"/>
      <c r="F186" s="94"/>
      <c r="G186" s="93"/>
      <c r="H186" s="77"/>
      <c r="I186" s="95">
        <v>6252</v>
      </c>
      <c r="J186" s="77"/>
      <c r="K186" s="77"/>
      <c r="L186" s="93" t="s">
        <v>3094</v>
      </c>
      <c r="M186" s="96" t="s">
        <v>7504</v>
      </c>
      <c r="N186" s="96"/>
      <c r="O186" s="7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2202</v>
      </c>
      <c r="AU186" s="77">
        <v>8</v>
      </c>
      <c r="AV186" s="94" t="s">
        <v>3114</v>
      </c>
      <c r="AW186" s="77" t="s">
        <v>2874</v>
      </c>
      <c r="AX186" s="94" t="s">
        <v>3043</v>
      </c>
      <c r="AY186" s="77"/>
      <c r="AZ186" s="83">
        <f t="shared" si="2"/>
        <v>0.14174999999999999</v>
      </c>
    </row>
    <row r="187" spans="1:52" s="99" customFormat="1" ht="34.950000000000003" customHeight="1" x14ac:dyDescent="0.45">
      <c r="A187" s="93" t="s">
        <v>8268</v>
      </c>
      <c r="B187" s="77">
        <v>2</v>
      </c>
      <c r="C187" s="93" t="s">
        <v>5112</v>
      </c>
      <c r="D187" s="93"/>
      <c r="E187" s="93"/>
      <c r="F187" s="94"/>
      <c r="G187" s="93"/>
      <c r="H187" s="77"/>
      <c r="I187" s="95">
        <v>6253</v>
      </c>
      <c r="J187" s="77"/>
      <c r="K187" s="77"/>
      <c r="L187" s="93" t="s">
        <v>3094</v>
      </c>
      <c r="M187" s="96" t="s">
        <v>7504</v>
      </c>
      <c r="N187" s="96"/>
      <c r="O187" s="79">
        <v>1</v>
      </c>
      <c r="P187" s="77">
        <v>450</v>
      </c>
      <c r="Q187" s="77">
        <v>450</v>
      </c>
      <c r="R187" s="77">
        <v>700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2203</v>
      </c>
      <c r="AU187" s="77">
        <v>8</v>
      </c>
      <c r="AV187" s="94" t="s">
        <v>3114</v>
      </c>
      <c r="AW187" s="77" t="s">
        <v>2874</v>
      </c>
      <c r="AX187" s="94" t="s">
        <v>3043</v>
      </c>
      <c r="AY187" s="77"/>
      <c r="AZ187" s="83">
        <f t="shared" si="2"/>
        <v>0.14174999999999999</v>
      </c>
    </row>
    <row r="188" spans="1:52" s="99" customFormat="1" ht="34.950000000000003" customHeight="1" x14ac:dyDescent="0.45">
      <c r="A188" s="93" t="s">
        <v>8268</v>
      </c>
      <c r="B188" s="77">
        <v>2</v>
      </c>
      <c r="C188" s="93" t="s">
        <v>5112</v>
      </c>
      <c r="D188" s="93"/>
      <c r="E188" s="93"/>
      <c r="F188" s="94"/>
      <c r="G188" s="93"/>
      <c r="H188" s="77"/>
      <c r="I188" s="95">
        <v>6254</v>
      </c>
      <c r="J188" s="77"/>
      <c r="K188" s="77"/>
      <c r="L188" s="93" t="s">
        <v>3094</v>
      </c>
      <c r="M188" s="96" t="s">
        <v>7504</v>
      </c>
      <c r="N188" s="96"/>
      <c r="O188" s="79">
        <v>1</v>
      </c>
      <c r="P188" s="77">
        <v>450</v>
      </c>
      <c r="Q188" s="77">
        <v>450</v>
      </c>
      <c r="R188" s="77">
        <v>700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2204</v>
      </c>
      <c r="AU188" s="77">
        <v>8</v>
      </c>
      <c r="AV188" s="94" t="s">
        <v>3114</v>
      </c>
      <c r="AW188" s="77" t="s">
        <v>2874</v>
      </c>
      <c r="AX188" s="94" t="s">
        <v>3043</v>
      </c>
      <c r="AY188" s="77"/>
      <c r="AZ188" s="83">
        <f t="shared" si="2"/>
        <v>0.14174999999999999</v>
      </c>
    </row>
    <row r="189" spans="1:52" s="99" customFormat="1" ht="34.950000000000003" customHeight="1" x14ac:dyDescent="0.45">
      <c r="A189" s="93" t="s">
        <v>8268</v>
      </c>
      <c r="B189" s="77">
        <v>2</v>
      </c>
      <c r="C189" s="93" t="s">
        <v>5112</v>
      </c>
      <c r="D189" s="93"/>
      <c r="E189" s="93"/>
      <c r="F189" s="94"/>
      <c r="G189" s="93"/>
      <c r="H189" s="77"/>
      <c r="I189" s="95">
        <v>6255</v>
      </c>
      <c r="J189" s="77"/>
      <c r="K189" s="77"/>
      <c r="L189" s="93" t="s">
        <v>3094</v>
      </c>
      <c r="M189" s="96" t="s">
        <v>7504</v>
      </c>
      <c r="N189" s="96"/>
      <c r="O189" s="79">
        <v>1</v>
      </c>
      <c r="P189" s="77">
        <v>450</v>
      </c>
      <c r="Q189" s="77">
        <v>450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t="s">
        <v>3513</v>
      </c>
      <c r="AO189" s="77"/>
      <c r="AP189" s="77"/>
      <c r="AQ189" s="77"/>
      <c r="AR189" s="77"/>
      <c r="AS189" s="97"/>
      <c r="AT189" s="77">
        <v>2205</v>
      </c>
      <c r="AU189" s="77">
        <v>8</v>
      </c>
      <c r="AV189" s="94" t="s">
        <v>3114</v>
      </c>
      <c r="AW189" s="77" t="s">
        <v>2876</v>
      </c>
      <c r="AX189" s="94" t="s">
        <v>3043</v>
      </c>
      <c r="AY189" s="77"/>
      <c r="AZ189" s="83">
        <f t="shared" si="2"/>
        <v>0.14174999999999999</v>
      </c>
    </row>
    <row r="190" spans="1:52" s="99" customFormat="1" ht="34.950000000000003" customHeight="1" x14ac:dyDescent="0.45">
      <c r="A190" s="93" t="s">
        <v>8268</v>
      </c>
      <c r="B190" s="77">
        <v>2</v>
      </c>
      <c r="C190" s="93" t="s">
        <v>5112</v>
      </c>
      <c r="D190" s="93"/>
      <c r="E190" s="93"/>
      <c r="F190" s="94"/>
      <c r="G190" s="93"/>
      <c r="H190" s="77"/>
      <c r="I190" s="95">
        <v>6256</v>
      </c>
      <c r="J190" s="77"/>
      <c r="K190" s="77"/>
      <c r="L190" s="93" t="s">
        <v>3501</v>
      </c>
      <c r="M190" s="96"/>
      <c r="N190" s="96"/>
      <c r="O190" s="79">
        <v>1</v>
      </c>
      <c r="P190" s="77">
        <v>450</v>
      </c>
      <c r="Q190" s="77">
        <v>350</v>
      </c>
      <c r="R190" s="77">
        <v>300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2206</v>
      </c>
      <c r="AU190" s="77">
        <v>8</v>
      </c>
      <c r="AV190" s="94" t="s">
        <v>3114</v>
      </c>
      <c r="AW190" s="77" t="s">
        <v>2868</v>
      </c>
      <c r="AX190" s="94" t="s">
        <v>3043</v>
      </c>
      <c r="AY190" s="77"/>
      <c r="AZ190" s="83">
        <f t="shared" si="2"/>
        <v>4.725E-2</v>
      </c>
    </row>
    <row r="191" spans="1:52" s="99" customFormat="1" ht="34.950000000000003" customHeight="1" x14ac:dyDescent="0.45">
      <c r="A191" s="93" t="s">
        <v>8268</v>
      </c>
      <c r="B191" s="77">
        <v>2</v>
      </c>
      <c r="C191" s="93" t="s">
        <v>5112</v>
      </c>
      <c r="D191" s="93"/>
      <c r="E191" s="93"/>
      <c r="F191" s="94"/>
      <c r="G191" s="93"/>
      <c r="H191" s="77"/>
      <c r="I191" s="95">
        <v>6257</v>
      </c>
      <c r="J191" s="77"/>
      <c r="K191" s="77"/>
      <c r="L191" s="93" t="s">
        <v>7506</v>
      </c>
      <c r="M191" s="96" t="s">
        <v>2923</v>
      </c>
      <c r="N191" s="96" t="s">
        <v>3515</v>
      </c>
      <c r="O191" s="79">
        <v>1</v>
      </c>
      <c r="P191" s="77">
        <v>200</v>
      </c>
      <c r="Q191" s="77">
        <v>300</v>
      </c>
      <c r="R191" s="77">
        <v>300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2207</v>
      </c>
      <c r="AU191" s="77">
        <v>8</v>
      </c>
      <c r="AV191" s="94" t="s">
        <v>3114</v>
      </c>
      <c r="AW191" s="77" t="s">
        <v>2868</v>
      </c>
      <c r="AX191" s="94" t="s">
        <v>3043</v>
      </c>
      <c r="AY191" s="77"/>
      <c r="AZ191" s="83">
        <f t="shared" si="2"/>
        <v>1.7999999999999999E-2</v>
      </c>
    </row>
    <row r="192" spans="1:52" s="99" customFormat="1" ht="34.950000000000003" customHeight="1" x14ac:dyDescent="0.45">
      <c r="A192" s="93" t="s">
        <v>8268</v>
      </c>
      <c r="B192" s="77">
        <v>2</v>
      </c>
      <c r="C192" s="93" t="s">
        <v>5112</v>
      </c>
      <c r="D192" s="93"/>
      <c r="E192" s="93"/>
      <c r="F192" s="94"/>
      <c r="G192" s="93"/>
      <c r="H192" s="77"/>
      <c r="I192" s="95">
        <v>6258</v>
      </c>
      <c r="J192" s="77"/>
      <c r="K192" s="77"/>
      <c r="L192" s="93" t="s">
        <v>3514</v>
      </c>
      <c r="M192" s="96" t="s">
        <v>2927</v>
      </c>
      <c r="N192" s="96" t="s">
        <v>3516</v>
      </c>
      <c r="O192" s="79">
        <v>1</v>
      </c>
      <c r="P192" s="77">
        <v>200</v>
      </c>
      <c r="Q192" s="77">
        <v>300</v>
      </c>
      <c r="R192" s="77">
        <v>300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2208</v>
      </c>
      <c r="AU192" s="77">
        <v>8</v>
      </c>
      <c r="AV192" s="94" t="s">
        <v>3114</v>
      </c>
      <c r="AW192" s="77" t="s">
        <v>2868</v>
      </c>
      <c r="AX192" s="94" t="s">
        <v>3043</v>
      </c>
      <c r="AY192" s="77"/>
      <c r="AZ192" s="83">
        <f t="shared" si="2"/>
        <v>1.7999999999999999E-2</v>
      </c>
    </row>
    <row r="193" spans="1:52" s="99" customFormat="1" ht="34.950000000000003" customHeight="1" x14ac:dyDescent="0.45">
      <c r="A193" s="93" t="s">
        <v>8268</v>
      </c>
      <c r="B193" s="77">
        <v>2</v>
      </c>
      <c r="C193" s="93" t="s">
        <v>5112</v>
      </c>
      <c r="D193" s="93"/>
      <c r="E193" s="93"/>
      <c r="F193" s="94"/>
      <c r="G193" s="93"/>
      <c r="H193" s="77"/>
      <c r="I193" s="95">
        <v>6259</v>
      </c>
      <c r="J193" s="77"/>
      <c r="K193" s="77"/>
      <c r="L193" s="93" t="s">
        <v>3517</v>
      </c>
      <c r="M193" s="96" t="s">
        <v>2923</v>
      </c>
      <c r="N193" s="96" t="s">
        <v>3518</v>
      </c>
      <c r="O193" s="79">
        <v>1</v>
      </c>
      <c r="P193" s="77">
        <v>400</v>
      </c>
      <c r="Q193" s="77">
        <v>250</v>
      </c>
      <c r="R193" s="77">
        <v>250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2209</v>
      </c>
      <c r="AU193" s="77">
        <v>8</v>
      </c>
      <c r="AV193" s="94" t="s">
        <v>3114</v>
      </c>
      <c r="AW193" s="77" t="s">
        <v>2874</v>
      </c>
      <c r="AX193" s="94" t="s">
        <v>3043</v>
      </c>
      <c r="AY193" s="77"/>
      <c r="AZ193" s="83">
        <f t="shared" si="2"/>
        <v>2.5000000000000001E-2</v>
      </c>
    </row>
    <row r="194" spans="1:52" s="99" customFormat="1" ht="34.950000000000003" customHeight="1" x14ac:dyDescent="0.45">
      <c r="A194" s="93" t="s">
        <v>8268</v>
      </c>
      <c r="B194" s="77">
        <v>2</v>
      </c>
      <c r="C194" s="93" t="s">
        <v>5112</v>
      </c>
      <c r="D194" s="93"/>
      <c r="E194" s="93"/>
      <c r="F194" s="94"/>
      <c r="G194" s="93"/>
      <c r="H194" s="77"/>
      <c r="I194" s="95">
        <v>6260</v>
      </c>
      <c r="J194" s="77"/>
      <c r="K194" s="77"/>
      <c r="L194" s="93" t="s">
        <v>2491</v>
      </c>
      <c r="M194" s="96" t="s">
        <v>7507</v>
      </c>
      <c r="N194" s="96"/>
      <c r="O194" s="79">
        <v>1</v>
      </c>
      <c r="P194" s="77">
        <v>1700</v>
      </c>
      <c r="Q194" s="77">
        <v>450</v>
      </c>
      <c r="R194" s="77">
        <v>600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2210</v>
      </c>
      <c r="AU194" s="77">
        <v>8</v>
      </c>
      <c r="AV194" s="94" t="s">
        <v>3114</v>
      </c>
      <c r="AW194" s="77" t="s">
        <v>2874</v>
      </c>
      <c r="AX194" s="94" t="s">
        <v>3043</v>
      </c>
      <c r="AY194" s="77"/>
      <c r="AZ194" s="83">
        <f t="shared" si="2"/>
        <v>0.45900000000000002</v>
      </c>
    </row>
    <row r="195" spans="1:52" s="99" customFormat="1" ht="34.950000000000003" customHeight="1" x14ac:dyDescent="0.45">
      <c r="A195" s="93" t="s">
        <v>8268</v>
      </c>
      <c r="B195" s="77">
        <v>2</v>
      </c>
      <c r="C195" s="93" t="s">
        <v>5112</v>
      </c>
      <c r="D195" s="93"/>
      <c r="E195" s="93"/>
      <c r="F195" s="94"/>
      <c r="G195" s="93"/>
      <c r="H195" s="77"/>
      <c r="I195" s="95">
        <v>6261</v>
      </c>
      <c r="J195" s="77"/>
      <c r="K195" s="77"/>
      <c r="L195" s="93" t="s">
        <v>3497</v>
      </c>
      <c r="M195" s="96" t="s">
        <v>7496</v>
      </c>
      <c r="N195" s="96"/>
      <c r="O195" s="79">
        <v>1</v>
      </c>
      <c r="P195" s="77">
        <v>800</v>
      </c>
      <c r="Q195" s="77">
        <v>300</v>
      </c>
      <c r="R195" s="77">
        <v>1750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2211</v>
      </c>
      <c r="AU195" s="77">
        <v>8</v>
      </c>
      <c r="AV195" s="94" t="s">
        <v>3114</v>
      </c>
      <c r="AW195" s="77" t="s">
        <v>2876</v>
      </c>
      <c r="AX195" s="94" t="s">
        <v>3043</v>
      </c>
      <c r="AY195" s="77"/>
      <c r="AZ195" s="83">
        <f t="shared" si="2"/>
        <v>0.42</v>
      </c>
    </row>
    <row r="196" spans="1:52" s="99" customFormat="1" ht="34.950000000000003" customHeight="1" x14ac:dyDescent="0.45">
      <c r="A196" s="93" t="s">
        <v>8268</v>
      </c>
      <c r="B196" s="77">
        <v>2</v>
      </c>
      <c r="C196" s="93" t="s">
        <v>5112</v>
      </c>
      <c r="D196" s="93"/>
      <c r="E196" s="93"/>
      <c r="F196" s="94"/>
      <c r="G196" s="93"/>
      <c r="H196" s="77"/>
      <c r="I196" s="95">
        <v>6262</v>
      </c>
      <c r="J196" s="77"/>
      <c r="K196" s="77"/>
      <c r="L196" s="93" t="s">
        <v>3486</v>
      </c>
      <c r="M196" s="96" t="s">
        <v>6733</v>
      </c>
      <c r="N196" s="96" t="s">
        <v>3519</v>
      </c>
      <c r="O196" s="79">
        <v>1</v>
      </c>
      <c r="P196" s="77">
        <v>600</v>
      </c>
      <c r="Q196" s="77">
        <v>650</v>
      </c>
      <c r="R196" s="77">
        <v>1700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2212</v>
      </c>
      <c r="AU196" s="77">
        <v>8</v>
      </c>
      <c r="AV196" s="94" t="s">
        <v>3114</v>
      </c>
      <c r="AW196" s="77" t="s">
        <v>2868</v>
      </c>
      <c r="AX196" s="94" t="s">
        <v>3043</v>
      </c>
      <c r="AY196" s="77"/>
      <c r="AZ196" s="83">
        <f t="shared" si="2"/>
        <v>0.66300000000000003</v>
      </c>
    </row>
    <row r="197" spans="1:52" s="99" customFormat="1" ht="34.950000000000003" customHeight="1" x14ac:dyDescent="0.45">
      <c r="A197" s="93" t="s">
        <v>8268</v>
      </c>
      <c r="B197" s="77">
        <v>2</v>
      </c>
      <c r="C197" s="93" t="s">
        <v>5112</v>
      </c>
      <c r="D197" s="93"/>
      <c r="E197" s="93"/>
      <c r="F197" s="94"/>
      <c r="G197" s="93"/>
      <c r="H197" s="77"/>
      <c r="I197" s="95">
        <v>6263</v>
      </c>
      <c r="J197" s="77"/>
      <c r="K197" s="77"/>
      <c r="L197" s="93" t="s">
        <v>3520</v>
      </c>
      <c r="M197" s="96" t="s">
        <v>3521</v>
      </c>
      <c r="N197" s="96"/>
      <c r="O197" s="79">
        <v>1</v>
      </c>
      <c r="P197" s="77">
        <v>450</v>
      </c>
      <c r="Q197" s="77">
        <v>500</v>
      </c>
      <c r="R197" s="77">
        <v>800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2213</v>
      </c>
      <c r="AU197" s="77">
        <v>8</v>
      </c>
      <c r="AV197" s="94" t="s">
        <v>3114</v>
      </c>
      <c r="AW197" s="77" t="s">
        <v>2876</v>
      </c>
      <c r="AX197" s="94" t="s">
        <v>3043</v>
      </c>
      <c r="AY197" s="77"/>
      <c r="AZ197" s="83">
        <f t="shared" ref="AZ197:AZ220" si="3">P197*Q197*R197/1000000000*O197</f>
        <v>0.18</v>
      </c>
    </row>
    <row r="198" spans="1:52" s="99" customFormat="1" ht="34.950000000000003" customHeight="1" x14ac:dyDescent="0.45">
      <c r="A198" s="93" t="s">
        <v>8268</v>
      </c>
      <c r="B198" s="77">
        <v>2</v>
      </c>
      <c r="C198" s="93" t="s">
        <v>5112</v>
      </c>
      <c r="D198" s="93"/>
      <c r="E198" s="93"/>
      <c r="F198" s="94"/>
      <c r="G198" s="93"/>
      <c r="H198" s="77"/>
      <c r="I198" s="95"/>
      <c r="J198" s="77"/>
      <c r="K198" s="77"/>
      <c r="L198" s="93" t="s">
        <v>8249</v>
      </c>
      <c r="M198" s="96"/>
      <c r="N198" s="96"/>
      <c r="O198" s="79">
        <v>1</v>
      </c>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c r="AU198" s="77"/>
      <c r="AV198" s="94"/>
      <c r="AW198" s="77"/>
      <c r="AX198" s="94"/>
      <c r="AY198" s="77" t="s">
        <v>8253</v>
      </c>
      <c r="AZ198" s="83">
        <f t="shared" si="3"/>
        <v>0</v>
      </c>
    </row>
    <row r="199" spans="1:52" s="99" customFormat="1" ht="34.950000000000003" customHeight="1" x14ac:dyDescent="0.45">
      <c r="A199" s="93" t="s">
        <v>8268</v>
      </c>
      <c r="B199" s="77">
        <v>2</v>
      </c>
      <c r="C199" s="93" t="s">
        <v>5824</v>
      </c>
      <c r="D199" s="93"/>
      <c r="E199" s="93"/>
      <c r="F199" s="94"/>
      <c r="G199" s="93"/>
      <c r="H199" s="77"/>
      <c r="I199" s="95">
        <v>6273</v>
      </c>
      <c r="J199" s="77"/>
      <c r="K199" s="77"/>
      <c r="L199" s="93" t="s">
        <v>3522</v>
      </c>
      <c r="M199" s="96"/>
      <c r="N199" s="96"/>
      <c r="O199" s="79">
        <v>1</v>
      </c>
      <c r="P199" s="77">
        <v>1000</v>
      </c>
      <c r="Q199" s="77">
        <v>450</v>
      </c>
      <c r="R199" s="77">
        <v>1400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t="s">
        <v>3406</v>
      </c>
      <c r="AS199" s="97"/>
      <c r="AT199" s="77">
        <v>857</v>
      </c>
      <c r="AU199" s="77">
        <v>8</v>
      </c>
      <c r="AV199" s="94" t="s">
        <v>3114</v>
      </c>
      <c r="AW199" s="77" t="s">
        <v>2874</v>
      </c>
      <c r="AX199" s="94" t="s">
        <v>3043</v>
      </c>
      <c r="AY199" s="77"/>
      <c r="AZ199" s="83">
        <f t="shared" si="3"/>
        <v>0.63</v>
      </c>
    </row>
    <row r="200" spans="1:52" s="99" customFormat="1" ht="34.950000000000003" customHeight="1" x14ac:dyDescent="0.45">
      <c r="A200" s="93" t="s">
        <v>8268</v>
      </c>
      <c r="B200" s="77">
        <v>2</v>
      </c>
      <c r="C200" s="93" t="s">
        <v>5824</v>
      </c>
      <c r="D200" s="93"/>
      <c r="E200" s="93"/>
      <c r="F200" s="94"/>
      <c r="G200" s="93"/>
      <c r="H200" s="77"/>
      <c r="I200" s="95">
        <v>6297</v>
      </c>
      <c r="J200" s="77"/>
      <c r="K200" s="77"/>
      <c r="L200" s="93" t="s">
        <v>3525</v>
      </c>
      <c r="M200" s="96"/>
      <c r="N200" s="96"/>
      <c r="O200" s="79">
        <v>1</v>
      </c>
      <c r="P200" s="77">
        <v>450</v>
      </c>
      <c r="Q200" s="77">
        <v>350</v>
      </c>
      <c r="R200" s="77">
        <v>800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863</v>
      </c>
      <c r="AU200" s="77">
        <v>8</v>
      </c>
      <c r="AV200" s="94" t="s">
        <v>3114</v>
      </c>
      <c r="AW200" s="77" t="s">
        <v>2874</v>
      </c>
      <c r="AX200" s="94" t="s">
        <v>3043</v>
      </c>
      <c r="AY200" s="77"/>
      <c r="AZ200" s="83">
        <f t="shared" si="3"/>
        <v>0.126</v>
      </c>
    </row>
    <row r="201" spans="1:52" s="150" customFormat="1" ht="34.950000000000003" customHeight="1" x14ac:dyDescent="0.45">
      <c r="A201" s="142" t="s">
        <v>8268</v>
      </c>
      <c r="B201" s="143">
        <v>2</v>
      </c>
      <c r="C201" s="142" t="s">
        <v>5823</v>
      </c>
      <c r="D201" s="142"/>
      <c r="E201" s="142"/>
      <c r="F201" s="144"/>
      <c r="G201" s="142"/>
      <c r="H201" s="143"/>
      <c r="I201" s="145">
        <v>6293</v>
      </c>
      <c r="J201" s="143"/>
      <c r="K201" s="143"/>
      <c r="L201" s="142" t="s">
        <v>3505</v>
      </c>
      <c r="M201" s="146" t="s">
        <v>2923</v>
      </c>
      <c r="N201" s="146" t="s">
        <v>3523</v>
      </c>
      <c r="O201" s="147">
        <v>1</v>
      </c>
      <c r="P201" s="143">
        <v>200</v>
      </c>
      <c r="Q201" s="143">
        <v>250</v>
      </c>
      <c r="R201" s="143">
        <v>250</v>
      </c>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4"/>
      <c r="AN201" s="144"/>
      <c r="AO201" s="143"/>
      <c r="AP201" s="143"/>
      <c r="AQ201" s="143"/>
      <c r="AR201" s="143"/>
      <c r="AS201" s="148"/>
      <c r="AT201" s="143">
        <v>859</v>
      </c>
      <c r="AU201" s="143">
        <v>8</v>
      </c>
      <c r="AV201" s="144" t="s">
        <v>3114</v>
      </c>
      <c r="AW201" s="143" t="s">
        <v>2874</v>
      </c>
      <c r="AX201" s="144" t="s">
        <v>3043</v>
      </c>
      <c r="AY201" s="143"/>
      <c r="AZ201" s="83">
        <f t="shared" si="3"/>
        <v>1.2500000000000001E-2</v>
      </c>
    </row>
    <row r="202" spans="1:52" s="99" customFormat="1" ht="34.950000000000003" customHeight="1" x14ac:dyDescent="0.45">
      <c r="A202" s="93" t="s">
        <v>8268</v>
      </c>
      <c r="B202" s="77">
        <v>2</v>
      </c>
      <c r="C202" s="93" t="s">
        <v>5823</v>
      </c>
      <c r="D202" s="93"/>
      <c r="E202" s="93"/>
      <c r="F202" s="94"/>
      <c r="G202" s="93"/>
      <c r="H202" s="77"/>
      <c r="I202" s="95">
        <v>6294</v>
      </c>
      <c r="J202" s="77"/>
      <c r="K202" s="77"/>
      <c r="L202" s="93" t="s">
        <v>3501</v>
      </c>
      <c r="M202" s="96"/>
      <c r="N202" s="96"/>
      <c r="O202" s="79">
        <v>1</v>
      </c>
      <c r="P202" s="77">
        <v>450</v>
      </c>
      <c r="Q202" s="77">
        <v>350</v>
      </c>
      <c r="R202" s="77">
        <v>300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860</v>
      </c>
      <c r="AU202" s="77">
        <v>8</v>
      </c>
      <c r="AV202" s="94" t="s">
        <v>3114</v>
      </c>
      <c r="AW202" s="77" t="s">
        <v>2874</v>
      </c>
      <c r="AX202" s="94" t="s">
        <v>3043</v>
      </c>
      <c r="AY202" s="77"/>
      <c r="AZ202" s="83">
        <f t="shared" si="3"/>
        <v>4.725E-2</v>
      </c>
    </row>
    <row r="203" spans="1:52" s="99" customFormat="1" ht="34.950000000000003" customHeight="1" x14ac:dyDescent="0.45">
      <c r="A203" s="93" t="s">
        <v>8268</v>
      </c>
      <c r="B203" s="77">
        <v>2</v>
      </c>
      <c r="C203" s="93" t="s">
        <v>5823</v>
      </c>
      <c r="D203" s="93"/>
      <c r="E203" s="93"/>
      <c r="F203" s="94"/>
      <c r="G203" s="93"/>
      <c r="H203" s="77"/>
      <c r="I203" s="95">
        <v>6295</v>
      </c>
      <c r="J203" s="77"/>
      <c r="K203" s="77"/>
      <c r="L203" s="93" t="s">
        <v>3486</v>
      </c>
      <c r="M203" s="96" t="s">
        <v>3125</v>
      </c>
      <c r="N203" s="96" t="s">
        <v>3524</v>
      </c>
      <c r="O203" s="79">
        <v>1</v>
      </c>
      <c r="P203" s="77">
        <v>450</v>
      </c>
      <c r="Q203" s="77">
        <v>550</v>
      </c>
      <c r="R203" s="77">
        <v>1150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861</v>
      </c>
      <c r="AU203" s="77">
        <v>8</v>
      </c>
      <c r="AV203" s="94" t="s">
        <v>3114</v>
      </c>
      <c r="AW203" s="77" t="s">
        <v>2876</v>
      </c>
      <c r="AX203" s="94" t="s">
        <v>3043</v>
      </c>
      <c r="AY203" s="77"/>
      <c r="AZ203" s="83">
        <f t="shared" si="3"/>
        <v>0.28462500000000002</v>
      </c>
    </row>
    <row r="204" spans="1:52" s="99" customFormat="1" ht="34.950000000000003" customHeight="1" x14ac:dyDescent="0.45">
      <c r="A204" s="93" t="s">
        <v>8268</v>
      </c>
      <c r="B204" s="77">
        <v>2</v>
      </c>
      <c r="C204" s="93" t="s">
        <v>5823</v>
      </c>
      <c r="D204" s="93"/>
      <c r="E204" s="93"/>
      <c r="F204" s="94"/>
      <c r="G204" s="93"/>
      <c r="H204" s="77"/>
      <c r="I204" s="95"/>
      <c r="J204" s="77"/>
      <c r="K204" s="77"/>
      <c r="L204" s="93" t="s">
        <v>7510</v>
      </c>
      <c r="M204" s="96"/>
      <c r="N204" s="96"/>
      <c r="O204" s="79">
        <v>1</v>
      </c>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c r="AU204" s="77"/>
      <c r="AV204" s="94"/>
      <c r="AW204" s="77"/>
      <c r="AX204" s="94"/>
      <c r="AY204" s="77"/>
      <c r="AZ204" s="83">
        <f t="shared" si="3"/>
        <v>0</v>
      </c>
    </row>
    <row r="205" spans="1:52" s="99" customFormat="1" ht="34.950000000000003" customHeight="1" x14ac:dyDescent="0.45">
      <c r="A205" s="93" t="s">
        <v>8268</v>
      </c>
      <c r="B205" s="77">
        <v>2</v>
      </c>
      <c r="C205" s="93" t="s">
        <v>1746</v>
      </c>
      <c r="D205" s="93"/>
      <c r="E205" s="93"/>
      <c r="F205" s="94"/>
      <c r="G205" s="93"/>
      <c r="H205" s="77"/>
      <c r="I205" s="95">
        <v>6231</v>
      </c>
      <c r="J205" s="77"/>
      <c r="K205" s="77"/>
      <c r="L205" s="93" t="s">
        <v>3510</v>
      </c>
      <c r="M205" s="96" t="s">
        <v>7480</v>
      </c>
      <c r="N205" s="96"/>
      <c r="O205" s="79">
        <v>1</v>
      </c>
      <c r="P205" s="77">
        <v>900</v>
      </c>
      <c r="Q205" s="77">
        <v>450</v>
      </c>
      <c r="R205" s="77">
        <v>1850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2181</v>
      </c>
      <c r="AU205" s="77">
        <v>8</v>
      </c>
      <c r="AV205" s="94" t="s">
        <v>3114</v>
      </c>
      <c r="AW205" s="77" t="s">
        <v>2874</v>
      </c>
      <c r="AX205" s="94" t="s">
        <v>3063</v>
      </c>
      <c r="AY205" s="77"/>
      <c r="AZ205" s="83">
        <f t="shared" si="3"/>
        <v>0.74924999999999997</v>
      </c>
    </row>
    <row r="206" spans="1:52" s="99" customFormat="1" ht="34.950000000000003" customHeight="1" x14ac:dyDescent="0.45">
      <c r="A206" s="93" t="s">
        <v>8268</v>
      </c>
      <c r="B206" s="77">
        <v>2</v>
      </c>
      <c r="C206" s="93" t="s">
        <v>1746</v>
      </c>
      <c r="D206" s="93"/>
      <c r="E206" s="93"/>
      <c r="F206" s="94"/>
      <c r="G206" s="93"/>
      <c r="H206" s="77"/>
      <c r="I206" s="95"/>
      <c r="J206" s="77"/>
      <c r="K206" s="77"/>
      <c r="L206" s="93" t="s">
        <v>8264</v>
      </c>
      <c r="M206" s="96" t="s">
        <v>8267</v>
      </c>
      <c r="N206" s="96"/>
      <c r="O206" s="79">
        <v>1</v>
      </c>
      <c r="P206" s="77">
        <v>700</v>
      </c>
      <c r="Q206" s="77">
        <v>400</v>
      </c>
      <c r="R206" s="77">
        <v>800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c r="AU206" s="77"/>
      <c r="AV206" s="94"/>
      <c r="AW206" s="77"/>
      <c r="AX206" s="94"/>
      <c r="AY206" s="77"/>
      <c r="AZ206" s="83">
        <f t="shared" si="3"/>
        <v>0.224</v>
      </c>
    </row>
    <row r="207" spans="1:52" s="99" customFormat="1" ht="34.950000000000003" customHeight="1" x14ac:dyDescent="0.45">
      <c r="A207" s="93" t="s">
        <v>8268</v>
      </c>
      <c r="B207" s="77">
        <v>2</v>
      </c>
      <c r="C207" s="93" t="s">
        <v>1746</v>
      </c>
      <c r="D207" s="93"/>
      <c r="E207" s="93"/>
      <c r="F207" s="94"/>
      <c r="G207" s="93"/>
      <c r="H207" s="77"/>
      <c r="I207" s="95"/>
      <c r="J207" s="77"/>
      <c r="K207" s="77"/>
      <c r="L207" s="93" t="s">
        <v>8265</v>
      </c>
      <c r="M207" s="96"/>
      <c r="N207" s="96"/>
      <c r="O207" s="79">
        <v>2</v>
      </c>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c r="AU207" s="77"/>
      <c r="AV207" s="94"/>
      <c r="AW207" s="77"/>
      <c r="AX207" s="94"/>
      <c r="AY207" s="77"/>
      <c r="AZ207" s="83">
        <f t="shared" si="3"/>
        <v>0</v>
      </c>
    </row>
    <row r="208" spans="1:52" s="99" customFormat="1" ht="34.950000000000003" customHeight="1" x14ac:dyDescent="0.45">
      <c r="A208" s="93" t="s">
        <v>8268</v>
      </c>
      <c r="B208" s="77">
        <v>2</v>
      </c>
      <c r="C208" s="93" t="s">
        <v>1746</v>
      </c>
      <c r="D208" s="93"/>
      <c r="E208" s="93"/>
      <c r="F208" s="94"/>
      <c r="G208" s="93"/>
      <c r="H208" s="77"/>
      <c r="I208" s="95"/>
      <c r="J208" s="77"/>
      <c r="K208" s="77"/>
      <c r="L208" s="93" t="s">
        <v>8266</v>
      </c>
      <c r="M208" s="96"/>
      <c r="N208" s="96"/>
      <c r="O208" s="79">
        <v>45</v>
      </c>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c r="AU208" s="77"/>
      <c r="AV208" s="94"/>
      <c r="AW208" s="77"/>
      <c r="AX208" s="94"/>
      <c r="AY208" s="77"/>
      <c r="AZ208" s="83">
        <v>4.5</v>
      </c>
    </row>
    <row r="209" spans="1:52" s="99" customFormat="1" ht="34.950000000000003" customHeight="1" x14ac:dyDescent="0.45">
      <c r="A209" s="93" t="s">
        <v>8268</v>
      </c>
      <c r="B209" s="77">
        <v>2</v>
      </c>
      <c r="C209" s="93" t="s">
        <v>3046</v>
      </c>
      <c r="D209" s="93"/>
      <c r="E209" s="93"/>
      <c r="F209" s="94"/>
      <c r="G209" s="93"/>
      <c r="H209" s="77"/>
      <c r="I209" s="95">
        <v>6268</v>
      </c>
      <c r="J209" s="77"/>
      <c r="K209" s="77"/>
      <c r="L209" s="93" t="s">
        <v>3473</v>
      </c>
      <c r="M209" s="96"/>
      <c r="N209" s="96"/>
      <c r="O209" s="79">
        <v>1</v>
      </c>
      <c r="P209" s="77">
        <v>2000</v>
      </c>
      <c r="Q209" s="77">
        <v>1000</v>
      </c>
      <c r="R209" s="77">
        <v>800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852</v>
      </c>
      <c r="AU209" s="77">
        <v>8</v>
      </c>
      <c r="AV209" s="94" t="s">
        <v>3114</v>
      </c>
      <c r="AW209" s="77" t="s">
        <v>2874</v>
      </c>
      <c r="AX209" s="94" t="s">
        <v>3043</v>
      </c>
      <c r="AY209" s="77"/>
      <c r="AZ209" s="83">
        <f t="shared" si="3"/>
        <v>1.6</v>
      </c>
    </row>
    <row r="210" spans="1:52" s="99" customFormat="1" ht="34.950000000000003" customHeight="1" x14ac:dyDescent="0.45">
      <c r="A210" s="93" t="s">
        <v>8268</v>
      </c>
      <c r="B210" s="77">
        <v>2</v>
      </c>
      <c r="C210" s="93" t="s">
        <v>3046</v>
      </c>
      <c r="D210" s="93"/>
      <c r="E210" s="93"/>
      <c r="F210" s="94"/>
      <c r="G210" s="93"/>
      <c r="H210" s="77"/>
      <c r="I210" s="95">
        <v>6269</v>
      </c>
      <c r="J210" s="77"/>
      <c r="K210" s="77"/>
      <c r="L210" s="93" t="s">
        <v>3473</v>
      </c>
      <c r="M210" s="96"/>
      <c r="N210" s="96"/>
      <c r="O210" s="79">
        <v>1</v>
      </c>
      <c r="P210" s="77">
        <v>2000</v>
      </c>
      <c r="Q210" s="77">
        <v>1000</v>
      </c>
      <c r="R210" s="77">
        <v>800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853</v>
      </c>
      <c r="AU210" s="77">
        <v>8</v>
      </c>
      <c r="AV210" s="94" t="s">
        <v>3114</v>
      </c>
      <c r="AW210" s="77" t="s">
        <v>2874</v>
      </c>
      <c r="AX210" s="94" t="s">
        <v>3043</v>
      </c>
      <c r="AY210" s="77"/>
      <c r="AZ210" s="83">
        <f t="shared" si="3"/>
        <v>1.6</v>
      </c>
    </row>
    <row r="211" spans="1:52" s="99" customFormat="1" ht="34.950000000000003" customHeight="1" x14ac:dyDescent="0.45">
      <c r="A211" s="93" t="s">
        <v>8268</v>
      </c>
      <c r="B211" s="77">
        <v>2</v>
      </c>
      <c r="C211" s="93" t="s">
        <v>3046</v>
      </c>
      <c r="D211" s="93"/>
      <c r="E211" s="93"/>
      <c r="F211" s="94"/>
      <c r="G211" s="93"/>
      <c r="H211" s="77"/>
      <c r="I211" s="95">
        <v>6270</v>
      </c>
      <c r="J211" s="77"/>
      <c r="K211" s="77"/>
      <c r="L211" s="93" t="s">
        <v>3473</v>
      </c>
      <c r="M211" s="96"/>
      <c r="N211" s="96"/>
      <c r="O211" s="79">
        <v>1</v>
      </c>
      <c r="P211" s="77">
        <v>2000</v>
      </c>
      <c r="Q211" s="77">
        <v>1000</v>
      </c>
      <c r="R211" s="77">
        <v>800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854</v>
      </c>
      <c r="AU211" s="77">
        <v>8</v>
      </c>
      <c r="AV211" s="94" t="s">
        <v>3114</v>
      </c>
      <c r="AW211" s="77" t="s">
        <v>2874</v>
      </c>
      <c r="AX211" s="94" t="s">
        <v>3043</v>
      </c>
      <c r="AY211" s="77"/>
      <c r="AZ211" s="83">
        <f t="shared" si="3"/>
        <v>1.6</v>
      </c>
    </row>
    <row r="212" spans="1:52" s="99" customFormat="1" ht="34.950000000000003" customHeight="1" x14ac:dyDescent="0.45">
      <c r="A212" s="93" t="s">
        <v>8268</v>
      </c>
      <c r="B212" s="77">
        <v>2</v>
      </c>
      <c r="C212" s="93" t="s">
        <v>3046</v>
      </c>
      <c r="D212" s="93"/>
      <c r="E212" s="93"/>
      <c r="F212" s="94"/>
      <c r="G212" s="93"/>
      <c r="H212" s="77"/>
      <c r="I212" s="95">
        <v>6271</v>
      </c>
      <c r="J212" s="77"/>
      <c r="K212" s="77"/>
      <c r="L212" s="93" t="s">
        <v>3473</v>
      </c>
      <c r="M212" s="96"/>
      <c r="N212" s="96"/>
      <c r="O212" s="79">
        <v>1</v>
      </c>
      <c r="P212" s="77">
        <v>2000</v>
      </c>
      <c r="Q212" s="77">
        <v>1000</v>
      </c>
      <c r="R212" s="77">
        <v>800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855</v>
      </c>
      <c r="AU212" s="77">
        <v>8</v>
      </c>
      <c r="AV212" s="94" t="s">
        <v>3114</v>
      </c>
      <c r="AW212" s="77" t="s">
        <v>2874</v>
      </c>
      <c r="AX212" s="94" t="s">
        <v>3043</v>
      </c>
      <c r="AY212" s="77"/>
      <c r="AZ212" s="83">
        <f t="shared" si="3"/>
        <v>1.6</v>
      </c>
    </row>
    <row r="213" spans="1:52" s="99" customFormat="1" ht="34.950000000000003" customHeight="1" x14ac:dyDescent="0.45">
      <c r="A213" s="93" t="s">
        <v>8268</v>
      </c>
      <c r="B213" s="77">
        <v>2</v>
      </c>
      <c r="C213" s="93" t="s">
        <v>3046</v>
      </c>
      <c r="D213" s="93"/>
      <c r="E213" s="93"/>
      <c r="F213" s="94"/>
      <c r="G213" s="93"/>
      <c r="H213" s="77"/>
      <c r="I213" s="95">
        <v>6292</v>
      </c>
      <c r="J213" s="77"/>
      <c r="K213" s="77"/>
      <c r="L213" s="93" t="s">
        <v>3094</v>
      </c>
      <c r="M213" s="96"/>
      <c r="N213" s="96"/>
      <c r="O213" s="79">
        <v>1</v>
      </c>
      <c r="P213" s="77">
        <v>450</v>
      </c>
      <c r="Q213" s="77">
        <v>450</v>
      </c>
      <c r="R213" s="77">
        <v>700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t="s">
        <v>3513</v>
      </c>
      <c r="AO213" s="77"/>
      <c r="AP213" s="77"/>
      <c r="AQ213" s="77"/>
      <c r="AR213" s="77"/>
      <c r="AS213" s="97"/>
      <c r="AT213" s="77">
        <v>3009</v>
      </c>
      <c r="AU213" s="77">
        <v>9</v>
      </c>
      <c r="AV213" s="94" t="s">
        <v>3227</v>
      </c>
      <c r="AW213" s="77" t="s">
        <v>2876</v>
      </c>
      <c r="AX213" s="94"/>
      <c r="AY213" s="77"/>
      <c r="AZ213" s="83">
        <f>P213*Q213*R213/1000000000*O213</f>
        <v>0.14174999999999999</v>
      </c>
    </row>
    <row r="214" spans="1:52" s="99" customFormat="1" ht="34.950000000000003" customHeight="1" x14ac:dyDescent="0.45">
      <c r="A214" s="93" t="s">
        <v>8268</v>
      </c>
      <c r="B214" s="77">
        <v>2</v>
      </c>
      <c r="C214" s="93" t="s">
        <v>3046</v>
      </c>
      <c r="D214" s="93"/>
      <c r="E214" s="93"/>
      <c r="F214" s="94"/>
      <c r="G214" s="93"/>
      <c r="H214" s="77"/>
      <c r="I214" s="95"/>
      <c r="J214" s="77"/>
      <c r="K214" s="77"/>
      <c r="L214" s="93" t="s">
        <v>3094</v>
      </c>
      <c r="M214" s="96"/>
      <c r="N214" s="96"/>
      <c r="O214" s="79">
        <v>3</v>
      </c>
      <c r="P214" s="77">
        <v>450</v>
      </c>
      <c r="Q214" s="77">
        <v>450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c r="AU214" s="77"/>
      <c r="AV214" s="94"/>
      <c r="AW214" s="77"/>
      <c r="AX214" s="94"/>
      <c r="AY214" s="77"/>
      <c r="AZ214" s="83"/>
    </row>
    <row r="215" spans="1:52" s="99" customFormat="1" ht="34.950000000000003" customHeight="1" x14ac:dyDescent="0.45">
      <c r="A215" s="93" t="s">
        <v>8268</v>
      </c>
      <c r="B215" s="77">
        <v>2</v>
      </c>
      <c r="C215" s="93" t="s">
        <v>7505</v>
      </c>
      <c r="D215" s="93"/>
      <c r="E215" s="93"/>
      <c r="F215" s="94"/>
      <c r="G215" s="93"/>
      <c r="H215" s="77"/>
      <c r="I215" s="95">
        <v>6272</v>
      </c>
      <c r="J215" s="77"/>
      <c r="K215" s="77"/>
      <c r="L215" s="93" t="s">
        <v>3480</v>
      </c>
      <c r="M215" s="96"/>
      <c r="N215" s="96"/>
      <c r="O215" s="79">
        <v>1</v>
      </c>
      <c r="P215" s="77">
        <v>900</v>
      </c>
      <c r="Q215" s="77">
        <v>500</v>
      </c>
      <c r="R215" s="77">
        <v>1800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856</v>
      </c>
      <c r="AU215" s="77">
        <v>8</v>
      </c>
      <c r="AV215" s="94" t="s">
        <v>3114</v>
      </c>
      <c r="AW215" s="77" t="s">
        <v>2874</v>
      </c>
      <c r="AX215" s="94" t="s">
        <v>3043</v>
      </c>
      <c r="AY215" s="77"/>
      <c r="AZ215" s="83">
        <f t="shared" si="3"/>
        <v>0.81</v>
      </c>
    </row>
    <row r="216" spans="1:52" s="99" customFormat="1" ht="34.950000000000003" customHeight="1" x14ac:dyDescent="0.45">
      <c r="A216" s="93" t="s">
        <v>8268</v>
      </c>
      <c r="B216" s="77">
        <v>2</v>
      </c>
      <c r="C216" s="93" t="s">
        <v>7505</v>
      </c>
      <c r="D216" s="93"/>
      <c r="E216" s="93"/>
      <c r="F216" s="94"/>
      <c r="G216" s="93"/>
      <c r="H216" s="77"/>
      <c r="I216" s="95">
        <v>6274</v>
      </c>
      <c r="J216" s="77"/>
      <c r="K216" s="77"/>
      <c r="L216" s="93" t="s">
        <v>3280</v>
      </c>
      <c r="M216" s="96"/>
      <c r="N216" s="96"/>
      <c r="O216" s="79">
        <v>1</v>
      </c>
      <c r="P216" s="77">
        <v>600</v>
      </c>
      <c r="Q216" s="77">
        <v>600</v>
      </c>
      <c r="R216" s="77">
        <v>800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t="s">
        <v>3406</v>
      </c>
      <c r="AS216" s="97"/>
      <c r="AT216" s="77">
        <v>858</v>
      </c>
      <c r="AU216" s="77">
        <v>8</v>
      </c>
      <c r="AV216" s="94" t="s">
        <v>3114</v>
      </c>
      <c r="AW216" s="77" t="s">
        <v>2874</v>
      </c>
      <c r="AX216" s="94" t="s">
        <v>3043</v>
      </c>
      <c r="AY216" s="77"/>
      <c r="AZ216" s="83">
        <f t="shared" si="3"/>
        <v>0.28799999999999998</v>
      </c>
    </row>
    <row r="217" spans="1:52" s="99" customFormat="1" ht="34.950000000000003" customHeight="1" x14ac:dyDescent="0.45">
      <c r="A217" s="93" t="s">
        <v>8268</v>
      </c>
      <c r="B217" s="77">
        <v>2</v>
      </c>
      <c r="C217" s="93" t="s">
        <v>7505</v>
      </c>
      <c r="D217" s="93"/>
      <c r="E217" s="93"/>
      <c r="F217" s="94"/>
      <c r="G217" s="93"/>
      <c r="H217" s="77"/>
      <c r="I217" s="95"/>
      <c r="J217" s="77"/>
      <c r="K217" s="77"/>
      <c r="L217" s="93" t="s">
        <v>7508</v>
      </c>
      <c r="M217" s="96" t="s">
        <v>7509</v>
      </c>
      <c r="N217" s="96"/>
      <c r="O217" s="79">
        <v>1</v>
      </c>
      <c r="P217" s="77">
        <v>700</v>
      </c>
      <c r="Q217" s="77">
        <v>400</v>
      </c>
      <c r="R217" s="77">
        <v>1730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c r="AU217" s="77"/>
      <c r="AV217" s="94"/>
      <c r="AW217" s="77"/>
      <c r="AX217" s="94"/>
      <c r="AY217" s="77" t="s">
        <v>7439</v>
      </c>
      <c r="AZ217" s="83">
        <f t="shared" si="3"/>
        <v>0.4844</v>
      </c>
    </row>
    <row r="218" spans="1:52" s="99" customFormat="1" ht="34.950000000000003" customHeight="1" x14ac:dyDescent="0.45">
      <c r="A218" s="93" t="s">
        <v>8268</v>
      </c>
      <c r="B218" s="77">
        <v>2</v>
      </c>
      <c r="C218" s="93" t="s">
        <v>1494</v>
      </c>
      <c r="D218" s="93"/>
      <c r="E218" s="93"/>
      <c r="F218" s="94"/>
      <c r="G218" s="93"/>
      <c r="H218" s="77"/>
      <c r="I218" s="95">
        <v>6232</v>
      </c>
      <c r="J218" s="77"/>
      <c r="K218" s="77"/>
      <c r="L218" s="93" t="s">
        <v>3511</v>
      </c>
      <c r="M218" s="96" t="s">
        <v>7503</v>
      </c>
      <c r="O218" s="79">
        <v>1</v>
      </c>
      <c r="P218" s="77">
        <v>450</v>
      </c>
      <c r="Q218" s="77">
        <v>500</v>
      </c>
      <c r="R218" s="77">
        <v>1800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t="s">
        <v>3512</v>
      </c>
      <c r="AO218" s="77"/>
      <c r="AP218" s="77"/>
      <c r="AQ218" s="77"/>
      <c r="AR218" s="77"/>
      <c r="AS218" s="97"/>
      <c r="AT218" s="77">
        <v>2182</v>
      </c>
      <c r="AU218" s="77">
        <v>8</v>
      </c>
      <c r="AV218" s="94" t="s">
        <v>3114</v>
      </c>
      <c r="AW218" s="77" t="s">
        <v>2874</v>
      </c>
      <c r="AX218" s="94" t="s">
        <v>3043</v>
      </c>
      <c r="AY218" s="77"/>
      <c r="AZ218" s="83">
        <f t="shared" si="3"/>
        <v>0.40500000000000003</v>
      </c>
    </row>
    <row r="219" spans="1:52" s="99" customFormat="1" ht="34.950000000000003" customHeight="1" x14ac:dyDescent="0.45">
      <c r="A219" s="93" t="s">
        <v>8268</v>
      </c>
      <c r="B219" s="77">
        <v>2</v>
      </c>
      <c r="C219" s="93" t="s">
        <v>1494</v>
      </c>
      <c r="D219" s="93"/>
      <c r="E219" s="93"/>
      <c r="F219" s="94"/>
      <c r="G219" s="93"/>
      <c r="H219" s="77"/>
      <c r="I219" s="95">
        <v>6233</v>
      </c>
      <c r="J219" s="77"/>
      <c r="K219" s="77"/>
      <c r="L219" s="93" t="s">
        <v>3283</v>
      </c>
      <c r="M219" s="96"/>
      <c r="N219" s="96"/>
      <c r="O219" s="79">
        <v>1</v>
      </c>
      <c r="P219" s="77">
        <v>300</v>
      </c>
      <c r="Q219" s="77">
        <v>550</v>
      </c>
      <c r="R219" s="77">
        <v>500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2183</v>
      </c>
      <c r="AU219" s="77">
        <v>8</v>
      </c>
      <c r="AV219" s="94" t="s">
        <v>3114</v>
      </c>
      <c r="AW219" s="77" t="s">
        <v>2874</v>
      </c>
      <c r="AX219" s="94" t="s">
        <v>3043</v>
      </c>
      <c r="AY219" s="77"/>
      <c r="AZ219" s="83">
        <f t="shared" si="3"/>
        <v>8.2500000000000004E-2</v>
      </c>
    </row>
    <row r="220" spans="1:52" s="99" customFormat="1" ht="34.950000000000003" customHeight="1" x14ac:dyDescent="0.45">
      <c r="A220" s="93" t="s">
        <v>8268</v>
      </c>
      <c r="B220" s="77">
        <v>2</v>
      </c>
      <c r="C220" s="93" t="s">
        <v>1494</v>
      </c>
      <c r="D220" s="93"/>
      <c r="E220" s="93"/>
      <c r="F220" s="94"/>
      <c r="G220" s="93"/>
      <c r="H220" s="77"/>
      <c r="I220" s="95">
        <v>6234</v>
      </c>
      <c r="J220" s="77"/>
      <c r="K220" s="77"/>
      <c r="L220" s="93" t="s">
        <v>3283</v>
      </c>
      <c r="M220" s="96"/>
      <c r="N220" s="96"/>
      <c r="O220" s="79">
        <v>1</v>
      </c>
      <c r="P220" s="77">
        <v>300</v>
      </c>
      <c r="Q220" s="77">
        <v>550</v>
      </c>
      <c r="R220" s="77">
        <v>500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2184</v>
      </c>
      <c r="AU220" s="77">
        <v>8</v>
      </c>
      <c r="AV220" s="94" t="s">
        <v>3114</v>
      </c>
      <c r="AW220" s="77" t="s">
        <v>2874</v>
      </c>
      <c r="AX220" s="94" t="s">
        <v>3043</v>
      </c>
      <c r="AY220" s="77"/>
      <c r="AZ220" s="83">
        <f t="shared" si="3"/>
        <v>8.2500000000000004E-2</v>
      </c>
    </row>
  </sheetData>
  <autoFilter ref="A2:BN220"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F8873-C572-4A6D-AF8C-4EA40D22E17F}">
  <sheetPr>
    <tabColor theme="5" tint="0.59999389629810485"/>
    <pageSetUpPr fitToPage="1"/>
  </sheetPr>
  <dimension ref="A1:AZ197"/>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3008</v>
      </c>
      <c r="B3" s="77">
        <v>2</v>
      </c>
      <c r="C3" s="93" t="s">
        <v>3008</v>
      </c>
      <c r="D3" s="93"/>
      <c r="E3" s="93"/>
      <c r="F3" s="94"/>
      <c r="G3" s="93"/>
      <c r="H3" s="77"/>
      <c r="I3" s="95" t="s">
        <v>1640</v>
      </c>
      <c r="J3" s="77"/>
      <c r="K3" s="77"/>
      <c r="L3" s="93" t="s">
        <v>2978</v>
      </c>
      <c r="M3" s="96"/>
      <c r="N3" s="96"/>
      <c r="O3" s="79">
        <v>1</v>
      </c>
      <c r="P3" s="77">
        <v>1800</v>
      </c>
      <c r="Q3" s="77">
        <v>600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3688</v>
      </c>
      <c r="AU3" s="77">
        <v>5</v>
      </c>
      <c r="AV3" s="94" t="s">
        <v>3114</v>
      </c>
      <c r="AW3" s="77" t="s">
        <v>2874</v>
      </c>
      <c r="AX3" s="94"/>
      <c r="AY3" s="77"/>
      <c r="AZ3" s="83">
        <f t="shared" ref="AZ3:AZ34" si="0">P3*Q3*R3/1000000000*O3</f>
        <v>0.75600000000000001</v>
      </c>
    </row>
    <row r="4" spans="1:52" s="99" customFormat="1" ht="34.950000000000003" customHeight="1" x14ac:dyDescent="0.45">
      <c r="A4" s="93" t="s">
        <v>3008</v>
      </c>
      <c r="B4" s="77">
        <v>2</v>
      </c>
      <c r="C4" s="93" t="s">
        <v>3008</v>
      </c>
      <c r="D4" s="93"/>
      <c r="E4" s="93"/>
      <c r="F4" s="94"/>
      <c r="G4" s="93"/>
      <c r="H4" s="77"/>
      <c r="I4" s="95" t="s">
        <v>1642</v>
      </c>
      <c r="J4" s="77"/>
      <c r="K4" s="77"/>
      <c r="L4" s="93" t="s">
        <v>2978</v>
      </c>
      <c r="M4" s="96"/>
      <c r="N4" s="96"/>
      <c r="O4" s="79">
        <v>1</v>
      </c>
      <c r="P4" s="77">
        <v>1800</v>
      </c>
      <c r="Q4" s="77">
        <v>600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3689</v>
      </c>
      <c r="AU4" s="77">
        <v>5</v>
      </c>
      <c r="AV4" s="94" t="s">
        <v>3114</v>
      </c>
      <c r="AW4" s="77" t="s">
        <v>2874</v>
      </c>
      <c r="AX4" s="94"/>
      <c r="AY4" s="77"/>
      <c r="AZ4" s="83">
        <f t="shared" si="0"/>
        <v>0.75600000000000001</v>
      </c>
    </row>
    <row r="5" spans="1:52" s="99" customFormat="1" ht="34.950000000000003" customHeight="1" x14ac:dyDescent="0.45">
      <c r="A5" s="93" t="s">
        <v>3008</v>
      </c>
      <c r="B5" s="77">
        <v>2</v>
      </c>
      <c r="C5" s="93" t="s">
        <v>3008</v>
      </c>
      <c r="D5" s="93"/>
      <c r="E5" s="93"/>
      <c r="F5" s="94"/>
      <c r="G5" s="93"/>
      <c r="H5" s="77"/>
      <c r="I5" s="95" t="s">
        <v>1643</v>
      </c>
      <c r="J5" s="77"/>
      <c r="K5" s="77"/>
      <c r="L5" s="93" t="s">
        <v>2978</v>
      </c>
      <c r="M5" s="96"/>
      <c r="N5" s="96"/>
      <c r="O5" s="79">
        <v>1</v>
      </c>
      <c r="P5" s="77">
        <v>1800</v>
      </c>
      <c r="Q5" s="77">
        <v>600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3690</v>
      </c>
      <c r="AU5" s="77">
        <v>5</v>
      </c>
      <c r="AV5" s="94" t="s">
        <v>3114</v>
      </c>
      <c r="AW5" s="77" t="s">
        <v>2874</v>
      </c>
      <c r="AX5" s="94"/>
      <c r="AY5" s="77"/>
      <c r="AZ5" s="83">
        <f t="shared" si="0"/>
        <v>0.75600000000000001</v>
      </c>
    </row>
    <row r="6" spans="1:52" s="99" customFormat="1" ht="34.950000000000003" customHeight="1" x14ac:dyDescent="0.45">
      <c r="A6" s="93" t="s">
        <v>3008</v>
      </c>
      <c r="B6" s="77">
        <v>2</v>
      </c>
      <c r="C6" s="93" t="s">
        <v>3008</v>
      </c>
      <c r="D6" s="93"/>
      <c r="E6" s="93"/>
      <c r="F6" s="94"/>
      <c r="G6" s="93"/>
      <c r="H6" s="77"/>
      <c r="I6" s="95" t="s">
        <v>1585</v>
      </c>
      <c r="J6" s="77"/>
      <c r="K6" s="77"/>
      <c r="L6" s="93" t="s">
        <v>3037</v>
      </c>
      <c r="M6" s="96"/>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3702</v>
      </c>
      <c r="AU6" s="77">
        <v>5</v>
      </c>
      <c r="AV6" s="94" t="s">
        <v>3114</v>
      </c>
      <c r="AW6" s="77" t="s">
        <v>2874</v>
      </c>
      <c r="AX6" s="94"/>
      <c r="AY6" s="77"/>
      <c r="AZ6" s="83">
        <f t="shared" si="0"/>
        <v>0.14174999999999999</v>
      </c>
    </row>
    <row r="7" spans="1:52" s="99" customFormat="1" ht="34.950000000000003" customHeight="1" x14ac:dyDescent="0.45">
      <c r="A7" s="93" t="s">
        <v>3008</v>
      </c>
      <c r="B7" s="77">
        <v>2</v>
      </c>
      <c r="C7" s="93" t="s">
        <v>3008</v>
      </c>
      <c r="D7" s="93"/>
      <c r="E7" s="93"/>
      <c r="F7" s="94"/>
      <c r="G7" s="93"/>
      <c r="H7" s="77"/>
      <c r="I7" s="95" t="s">
        <v>1587</v>
      </c>
      <c r="J7" s="77"/>
      <c r="K7" s="77"/>
      <c r="L7" s="93" t="s">
        <v>2877</v>
      </c>
      <c r="M7" s="96"/>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3703</v>
      </c>
      <c r="AU7" s="77">
        <v>5</v>
      </c>
      <c r="AV7" s="94" t="s">
        <v>3114</v>
      </c>
      <c r="AW7" s="77" t="s">
        <v>2876</v>
      </c>
      <c r="AX7" s="94"/>
      <c r="AY7" s="77"/>
      <c r="AZ7" s="83">
        <f t="shared" si="0"/>
        <v>0.14174999999999999</v>
      </c>
    </row>
    <row r="8" spans="1:52" s="99" customFormat="1" ht="34.950000000000003" customHeight="1" x14ac:dyDescent="0.45">
      <c r="A8" s="93" t="s">
        <v>3008</v>
      </c>
      <c r="B8" s="77">
        <v>2</v>
      </c>
      <c r="C8" s="93" t="s">
        <v>3008</v>
      </c>
      <c r="D8" s="93"/>
      <c r="E8" s="93"/>
      <c r="F8" s="94"/>
      <c r="G8" s="93"/>
      <c r="H8" s="77"/>
      <c r="I8" s="95" t="s">
        <v>3119</v>
      </c>
      <c r="J8" s="77"/>
      <c r="K8" s="77"/>
      <c r="L8" s="93" t="s">
        <v>2877</v>
      </c>
      <c r="M8" s="96"/>
      <c r="N8" s="96"/>
      <c r="O8" s="79">
        <v>1</v>
      </c>
      <c r="P8" s="77">
        <v>450</v>
      </c>
      <c r="Q8" s="77">
        <v>450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3705</v>
      </c>
      <c r="AU8" s="77">
        <v>5</v>
      </c>
      <c r="AV8" s="94" t="s">
        <v>3114</v>
      </c>
      <c r="AW8" s="77" t="s">
        <v>2876</v>
      </c>
      <c r="AX8" s="94"/>
      <c r="AY8" s="77"/>
      <c r="AZ8" s="83">
        <f t="shared" si="0"/>
        <v>0.14174999999999999</v>
      </c>
    </row>
    <row r="9" spans="1:52" s="99" customFormat="1" ht="34.950000000000003" customHeight="1" x14ac:dyDescent="0.45">
      <c r="A9" s="93" t="s">
        <v>3008</v>
      </c>
      <c r="B9" s="77">
        <v>2</v>
      </c>
      <c r="C9" s="93" t="s">
        <v>3008</v>
      </c>
      <c r="D9" s="93"/>
      <c r="E9" s="93"/>
      <c r="F9" s="94"/>
      <c r="G9" s="93"/>
      <c r="H9" s="77"/>
      <c r="I9" s="95" t="s">
        <v>108</v>
      </c>
      <c r="J9" s="77"/>
      <c r="K9" s="77"/>
      <c r="L9" s="93" t="s">
        <v>2978</v>
      </c>
      <c r="M9" s="96"/>
      <c r="N9" s="96"/>
      <c r="O9" s="79">
        <v>1</v>
      </c>
      <c r="P9" s="77">
        <v>1800</v>
      </c>
      <c r="Q9" s="77">
        <v>450</v>
      </c>
      <c r="R9" s="77">
        <v>700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3709</v>
      </c>
      <c r="AU9" s="77">
        <v>5</v>
      </c>
      <c r="AV9" s="94" t="s">
        <v>3114</v>
      </c>
      <c r="AW9" s="77" t="s">
        <v>2874</v>
      </c>
      <c r="AX9" s="94"/>
      <c r="AY9" s="77"/>
      <c r="AZ9" s="83">
        <f t="shared" si="0"/>
        <v>0.56699999999999995</v>
      </c>
    </row>
    <row r="10" spans="1:52" s="99" customFormat="1" ht="34.950000000000003" customHeight="1" x14ac:dyDescent="0.45">
      <c r="A10" s="93" t="s">
        <v>3008</v>
      </c>
      <c r="B10" s="77">
        <v>2</v>
      </c>
      <c r="C10" s="93" t="s">
        <v>3008</v>
      </c>
      <c r="D10" s="93"/>
      <c r="E10" s="93"/>
      <c r="F10" s="94"/>
      <c r="G10" s="93"/>
      <c r="H10" s="77"/>
      <c r="I10" s="95" t="s">
        <v>115</v>
      </c>
      <c r="J10" s="77"/>
      <c r="K10" s="77"/>
      <c r="L10" s="93" t="s">
        <v>2978</v>
      </c>
      <c r="M10" s="96"/>
      <c r="N10" s="96"/>
      <c r="O10" s="79">
        <v>1</v>
      </c>
      <c r="P10" s="77">
        <v>1800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3719</v>
      </c>
      <c r="AU10" s="77">
        <v>5</v>
      </c>
      <c r="AV10" s="94" t="s">
        <v>3114</v>
      </c>
      <c r="AW10" s="77" t="s">
        <v>2874</v>
      </c>
      <c r="AX10" s="94"/>
      <c r="AY10" s="77"/>
      <c r="AZ10" s="83">
        <f t="shared" si="0"/>
        <v>0.56699999999999995</v>
      </c>
    </row>
    <row r="11" spans="1:52" s="99" customFormat="1" ht="34.950000000000003" customHeight="1" x14ac:dyDescent="0.45">
      <c r="A11" s="93" t="s">
        <v>3008</v>
      </c>
      <c r="B11" s="77">
        <v>2</v>
      </c>
      <c r="C11" s="93" t="s">
        <v>3008</v>
      </c>
      <c r="D11" s="93"/>
      <c r="E11" s="93"/>
      <c r="F11" s="94"/>
      <c r="G11" s="93"/>
      <c r="H11" s="77"/>
      <c r="I11" s="95" t="s">
        <v>164</v>
      </c>
      <c r="J11" s="77"/>
      <c r="K11" s="77"/>
      <c r="L11" s="93" t="s">
        <v>3037</v>
      </c>
      <c r="M11" s="96" t="s">
        <v>6674</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3731</v>
      </c>
      <c r="AU11" s="77">
        <v>5</v>
      </c>
      <c r="AV11" s="94" t="s">
        <v>3114</v>
      </c>
      <c r="AW11" s="77" t="s">
        <v>2874</v>
      </c>
      <c r="AX11" s="94"/>
      <c r="AY11" s="77"/>
      <c r="AZ11" s="83">
        <f t="shared" si="0"/>
        <v>0.14174999999999999</v>
      </c>
    </row>
    <row r="12" spans="1:52" s="99" customFormat="1" ht="34.950000000000003" customHeight="1" x14ac:dyDescent="0.45">
      <c r="A12" s="93" t="s">
        <v>3008</v>
      </c>
      <c r="B12" s="77">
        <v>2</v>
      </c>
      <c r="C12" s="93" t="s">
        <v>3008</v>
      </c>
      <c r="D12" s="93"/>
      <c r="E12" s="93"/>
      <c r="F12" s="94"/>
      <c r="G12" s="93"/>
      <c r="H12" s="77"/>
      <c r="I12" s="95" t="s">
        <v>165</v>
      </c>
      <c r="J12" s="77"/>
      <c r="K12" s="77"/>
      <c r="L12" s="93" t="s">
        <v>3037</v>
      </c>
      <c r="M12" s="96" t="s">
        <v>6674</v>
      </c>
      <c r="N12" s="96"/>
      <c r="O12" s="79">
        <v>1</v>
      </c>
      <c r="P12" s="77">
        <v>450</v>
      </c>
      <c r="Q12" s="77">
        <v>450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3732</v>
      </c>
      <c r="AU12" s="77">
        <v>5</v>
      </c>
      <c r="AV12" s="94" t="s">
        <v>3114</v>
      </c>
      <c r="AW12" s="77" t="s">
        <v>2874</v>
      </c>
      <c r="AX12" s="94"/>
      <c r="AY12" s="77"/>
      <c r="AZ12" s="83">
        <f t="shared" si="0"/>
        <v>0.14174999999999999</v>
      </c>
    </row>
    <row r="13" spans="1:52" s="99" customFormat="1" ht="34.950000000000003" customHeight="1" x14ac:dyDescent="0.45">
      <c r="A13" s="93" t="s">
        <v>3008</v>
      </c>
      <c r="B13" s="77">
        <v>2</v>
      </c>
      <c r="C13" s="93" t="s">
        <v>3008</v>
      </c>
      <c r="D13" s="93"/>
      <c r="E13" s="93"/>
      <c r="F13" s="94"/>
      <c r="G13" s="93"/>
      <c r="H13" s="77"/>
      <c r="I13" s="95" t="s">
        <v>168</v>
      </c>
      <c r="J13" s="77"/>
      <c r="K13" s="77"/>
      <c r="L13" s="93" t="s">
        <v>3037</v>
      </c>
      <c r="M13" s="96" t="s">
        <v>6674</v>
      </c>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3734</v>
      </c>
      <c r="AU13" s="77">
        <v>5</v>
      </c>
      <c r="AV13" s="94" t="s">
        <v>3114</v>
      </c>
      <c r="AW13" s="77" t="s">
        <v>2874</v>
      </c>
      <c r="AX13" s="94"/>
      <c r="AY13" s="77"/>
      <c r="AZ13" s="83">
        <f t="shared" si="0"/>
        <v>0.14174999999999999</v>
      </c>
    </row>
    <row r="14" spans="1:52" s="99" customFormat="1" ht="34.950000000000003" customHeight="1" x14ac:dyDescent="0.45">
      <c r="A14" s="93" t="s">
        <v>3008</v>
      </c>
      <c r="B14" s="77">
        <v>2</v>
      </c>
      <c r="C14" s="93" t="s">
        <v>3008</v>
      </c>
      <c r="D14" s="93"/>
      <c r="E14" s="93"/>
      <c r="F14" s="94"/>
      <c r="G14" s="93"/>
      <c r="H14" s="77"/>
      <c r="I14" s="95" t="s">
        <v>122</v>
      </c>
      <c r="J14" s="77"/>
      <c r="K14" s="77"/>
      <c r="L14" s="93" t="s">
        <v>3037</v>
      </c>
      <c r="M14" s="96" t="s">
        <v>6674</v>
      </c>
      <c r="N14" s="96"/>
      <c r="O14" s="79">
        <v>1</v>
      </c>
      <c r="P14" s="77">
        <v>450</v>
      </c>
      <c r="Q14" s="77">
        <v>450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3736</v>
      </c>
      <c r="AU14" s="77">
        <v>5</v>
      </c>
      <c r="AV14" s="94" t="s">
        <v>3114</v>
      </c>
      <c r="AW14" s="77" t="s">
        <v>2874</v>
      </c>
      <c r="AX14" s="94"/>
      <c r="AY14" s="77"/>
      <c r="AZ14" s="83">
        <f t="shared" si="0"/>
        <v>0.14174999999999999</v>
      </c>
    </row>
    <row r="15" spans="1:52" s="99" customFormat="1" ht="34.950000000000003" customHeight="1" x14ac:dyDescent="0.45">
      <c r="A15" s="93" t="s">
        <v>3008</v>
      </c>
      <c r="B15" s="77">
        <v>2</v>
      </c>
      <c r="C15" s="93" t="s">
        <v>3008</v>
      </c>
      <c r="D15" s="93"/>
      <c r="E15" s="93"/>
      <c r="F15" s="94"/>
      <c r="G15" s="93"/>
      <c r="H15" s="77"/>
      <c r="I15" s="95" t="s">
        <v>3130</v>
      </c>
      <c r="J15" s="77"/>
      <c r="K15" s="77"/>
      <c r="L15" s="93" t="s">
        <v>3037</v>
      </c>
      <c r="M15" s="96" t="s">
        <v>6674</v>
      </c>
      <c r="N15" s="96"/>
      <c r="O15" s="79">
        <v>1</v>
      </c>
      <c r="P15" s="77">
        <v>450</v>
      </c>
      <c r="Q15" s="77">
        <v>450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3737</v>
      </c>
      <c r="AU15" s="77">
        <v>5</v>
      </c>
      <c r="AV15" s="94" t="s">
        <v>3114</v>
      </c>
      <c r="AW15" s="77" t="s">
        <v>2874</v>
      </c>
      <c r="AX15" s="94"/>
      <c r="AY15" s="77"/>
      <c r="AZ15" s="83">
        <f t="shared" si="0"/>
        <v>0.14174999999999999</v>
      </c>
    </row>
    <row r="16" spans="1:52" s="99" customFormat="1" ht="34.950000000000003" customHeight="1" x14ac:dyDescent="0.45">
      <c r="A16" s="93" t="s">
        <v>3008</v>
      </c>
      <c r="B16" s="77">
        <v>2</v>
      </c>
      <c r="C16" s="93" t="s">
        <v>3008</v>
      </c>
      <c r="D16" s="93"/>
      <c r="E16" s="93"/>
      <c r="F16" s="94"/>
      <c r="G16" s="93"/>
      <c r="H16" s="77"/>
      <c r="I16" s="95" t="s">
        <v>124</v>
      </c>
      <c r="J16" s="77"/>
      <c r="K16" s="77"/>
      <c r="L16" s="93" t="s">
        <v>3037</v>
      </c>
      <c r="M16" s="96" t="s">
        <v>6674</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3739</v>
      </c>
      <c r="AU16" s="77">
        <v>5</v>
      </c>
      <c r="AV16" s="94" t="s">
        <v>3114</v>
      </c>
      <c r="AW16" s="77" t="s">
        <v>2874</v>
      </c>
      <c r="AX16" s="94"/>
      <c r="AY16" s="77"/>
      <c r="AZ16" s="83">
        <f t="shared" si="0"/>
        <v>0.14174999999999999</v>
      </c>
    </row>
    <row r="17" spans="1:52" s="99" customFormat="1" ht="34.950000000000003" customHeight="1" x14ac:dyDescent="0.45">
      <c r="A17" s="93" t="s">
        <v>3008</v>
      </c>
      <c r="B17" s="77">
        <v>2</v>
      </c>
      <c r="C17" s="93" t="s">
        <v>3008</v>
      </c>
      <c r="D17" s="93"/>
      <c r="E17" s="93"/>
      <c r="F17" s="94"/>
      <c r="G17" s="93"/>
      <c r="H17" s="77"/>
      <c r="I17" s="95" t="s">
        <v>125</v>
      </c>
      <c r="J17" s="77"/>
      <c r="K17" s="77"/>
      <c r="L17" s="93" t="s">
        <v>3037</v>
      </c>
      <c r="M17" s="96" t="s">
        <v>6674</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3740</v>
      </c>
      <c r="AU17" s="77">
        <v>5</v>
      </c>
      <c r="AV17" s="94" t="s">
        <v>3114</v>
      </c>
      <c r="AW17" s="77" t="s">
        <v>2874</v>
      </c>
      <c r="AX17" s="94"/>
      <c r="AY17" s="77"/>
      <c r="AZ17" s="83">
        <f t="shared" si="0"/>
        <v>0.14174999999999999</v>
      </c>
    </row>
    <row r="18" spans="1:52" s="99" customFormat="1" ht="34.950000000000003" customHeight="1" x14ac:dyDescent="0.45">
      <c r="A18" s="93" t="s">
        <v>3008</v>
      </c>
      <c r="B18" s="77">
        <v>2</v>
      </c>
      <c r="C18" s="93" t="s">
        <v>3008</v>
      </c>
      <c r="D18" s="93"/>
      <c r="E18" s="93"/>
      <c r="F18" s="94"/>
      <c r="G18" s="93"/>
      <c r="H18" s="77"/>
      <c r="I18" s="95" t="s">
        <v>3131</v>
      </c>
      <c r="J18" s="77"/>
      <c r="K18" s="77"/>
      <c r="L18" s="93" t="s">
        <v>3037</v>
      </c>
      <c r="M18" s="96" t="s">
        <v>6674</v>
      </c>
      <c r="N18" s="96"/>
      <c r="O18" s="79">
        <v>1</v>
      </c>
      <c r="P18" s="77">
        <v>450</v>
      </c>
      <c r="Q18" s="77">
        <v>450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3743</v>
      </c>
      <c r="AU18" s="77">
        <v>5</v>
      </c>
      <c r="AV18" s="94" t="s">
        <v>3114</v>
      </c>
      <c r="AW18" s="77" t="s">
        <v>2874</v>
      </c>
      <c r="AX18" s="94"/>
      <c r="AY18" s="77"/>
      <c r="AZ18" s="83">
        <f t="shared" si="0"/>
        <v>0.14174999999999999</v>
      </c>
    </row>
    <row r="19" spans="1:52" s="99" customFormat="1" ht="34.950000000000003" customHeight="1" x14ac:dyDescent="0.45">
      <c r="A19" s="93" t="s">
        <v>3008</v>
      </c>
      <c r="B19" s="77">
        <v>2</v>
      </c>
      <c r="C19" s="93" t="s">
        <v>3008</v>
      </c>
      <c r="D19" s="93"/>
      <c r="E19" s="93"/>
      <c r="F19" s="94"/>
      <c r="G19" s="93"/>
      <c r="H19" s="77"/>
      <c r="I19" s="95" t="s">
        <v>3134</v>
      </c>
      <c r="J19" s="77"/>
      <c r="K19" s="77"/>
      <c r="L19" s="93" t="s">
        <v>3037</v>
      </c>
      <c r="M19" s="96" t="s">
        <v>6674</v>
      </c>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3746</v>
      </c>
      <c r="AU19" s="77">
        <v>5</v>
      </c>
      <c r="AV19" s="94" t="s">
        <v>3114</v>
      </c>
      <c r="AW19" s="77" t="s">
        <v>2874</v>
      </c>
      <c r="AX19" s="94"/>
      <c r="AY19" s="77"/>
      <c r="AZ19" s="83">
        <f t="shared" si="0"/>
        <v>0.14174999999999999</v>
      </c>
    </row>
    <row r="20" spans="1:52" s="99" customFormat="1" ht="34.950000000000003" customHeight="1" x14ac:dyDescent="0.45">
      <c r="A20" s="93" t="s">
        <v>3008</v>
      </c>
      <c r="B20" s="77">
        <v>2</v>
      </c>
      <c r="C20" s="93" t="s">
        <v>3008</v>
      </c>
      <c r="D20" s="93"/>
      <c r="E20" s="93"/>
      <c r="F20" s="94"/>
      <c r="G20" s="93"/>
      <c r="H20" s="77"/>
      <c r="I20" s="95" t="s">
        <v>3135</v>
      </c>
      <c r="J20" s="77"/>
      <c r="K20" s="77"/>
      <c r="L20" s="93" t="s">
        <v>3037</v>
      </c>
      <c r="M20" s="96" t="s">
        <v>6674</v>
      </c>
      <c r="N20" s="96"/>
      <c r="O20" s="79">
        <v>1</v>
      </c>
      <c r="P20" s="77">
        <v>450</v>
      </c>
      <c r="Q20" s="77">
        <v>450</v>
      </c>
      <c r="R20" s="77">
        <v>700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3747</v>
      </c>
      <c r="AU20" s="77">
        <v>5</v>
      </c>
      <c r="AV20" s="94" t="s">
        <v>3114</v>
      </c>
      <c r="AW20" s="77" t="s">
        <v>2874</v>
      </c>
      <c r="AX20" s="94"/>
      <c r="AY20" s="77"/>
      <c r="AZ20" s="83">
        <f t="shared" si="0"/>
        <v>0.14174999999999999</v>
      </c>
    </row>
    <row r="21" spans="1:52" s="99" customFormat="1" ht="34.950000000000003" customHeight="1" x14ac:dyDescent="0.45">
      <c r="A21" s="93" t="s">
        <v>3008</v>
      </c>
      <c r="B21" s="77">
        <v>2</v>
      </c>
      <c r="C21" s="93" t="s">
        <v>3008</v>
      </c>
      <c r="D21" s="93"/>
      <c r="E21" s="93"/>
      <c r="F21" s="94"/>
      <c r="G21" s="93"/>
      <c r="H21" s="77"/>
      <c r="I21" s="95" t="s">
        <v>217</v>
      </c>
      <c r="J21" s="77"/>
      <c r="K21" s="77"/>
      <c r="L21" s="93" t="s">
        <v>3037</v>
      </c>
      <c r="M21" s="96" t="s">
        <v>6674</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3748</v>
      </c>
      <c r="AU21" s="77">
        <v>5</v>
      </c>
      <c r="AV21" s="94" t="s">
        <v>3114</v>
      </c>
      <c r="AW21" s="77" t="s">
        <v>2874</v>
      </c>
      <c r="AX21" s="94"/>
      <c r="AY21" s="77"/>
      <c r="AZ21" s="83">
        <f t="shared" si="0"/>
        <v>0.14174999999999999</v>
      </c>
    </row>
    <row r="22" spans="1:52" s="99" customFormat="1" ht="34.950000000000003" customHeight="1" x14ac:dyDescent="0.45">
      <c r="A22" s="93" t="s">
        <v>3008</v>
      </c>
      <c r="B22" s="77">
        <v>2</v>
      </c>
      <c r="C22" s="93" t="s">
        <v>3008</v>
      </c>
      <c r="D22" s="93"/>
      <c r="E22" s="93"/>
      <c r="F22" s="94"/>
      <c r="G22" s="93"/>
      <c r="H22" s="77"/>
      <c r="I22" s="95" t="s">
        <v>218</v>
      </c>
      <c r="J22" s="77"/>
      <c r="K22" s="77"/>
      <c r="L22" s="93" t="s">
        <v>3037</v>
      </c>
      <c r="M22" s="96" t="s">
        <v>6674</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3749</v>
      </c>
      <c r="AU22" s="77">
        <v>5</v>
      </c>
      <c r="AV22" s="94" t="s">
        <v>3114</v>
      </c>
      <c r="AW22" s="77" t="s">
        <v>2874</v>
      </c>
      <c r="AX22" s="94"/>
      <c r="AY22" s="77"/>
      <c r="AZ22" s="83">
        <f t="shared" si="0"/>
        <v>0.14174999999999999</v>
      </c>
    </row>
    <row r="23" spans="1:52" s="99" customFormat="1" ht="34.950000000000003" customHeight="1" x14ac:dyDescent="0.45">
      <c r="A23" s="93" t="s">
        <v>3008</v>
      </c>
      <c r="B23" s="77">
        <v>2</v>
      </c>
      <c r="C23" s="93" t="s">
        <v>3008</v>
      </c>
      <c r="D23" s="93"/>
      <c r="E23" s="93"/>
      <c r="F23" s="94"/>
      <c r="G23" s="93"/>
      <c r="H23" s="77"/>
      <c r="I23" s="95" t="s">
        <v>220</v>
      </c>
      <c r="J23" s="77"/>
      <c r="K23" s="77"/>
      <c r="L23" s="93" t="s">
        <v>3037</v>
      </c>
      <c r="M23" s="96" t="s">
        <v>6674</v>
      </c>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3750</v>
      </c>
      <c r="AU23" s="77">
        <v>5</v>
      </c>
      <c r="AV23" s="94" t="s">
        <v>3114</v>
      </c>
      <c r="AW23" s="77" t="s">
        <v>2874</v>
      </c>
      <c r="AX23" s="94"/>
      <c r="AY23" s="77"/>
      <c r="AZ23" s="83">
        <f t="shared" si="0"/>
        <v>0.14174999999999999</v>
      </c>
    </row>
    <row r="24" spans="1:52" s="99" customFormat="1" ht="34.950000000000003" customHeight="1" x14ac:dyDescent="0.45">
      <c r="A24" s="93" t="s">
        <v>3008</v>
      </c>
      <c r="B24" s="77">
        <v>2</v>
      </c>
      <c r="C24" s="93" t="s">
        <v>3008</v>
      </c>
      <c r="D24" s="93"/>
      <c r="E24" s="93"/>
      <c r="F24" s="94"/>
      <c r="G24" s="93"/>
      <c r="H24" s="77"/>
      <c r="I24" s="95" t="s">
        <v>219</v>
      </c>
      <c r="J24" s="77"/>
      <c r="K24" s="77"/>
      <c r="L24" s="93" t="s">
        <v>3037</v>
      </c>
      <c r="M24" s="96" t="s">
        <v>6674</v>
      </c>
      <c r="N24" s="96"/>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3751</v>
      </c>
      <c r="AU24" s="77">
        <v>5</v>
      </c>
      <c r="AV24" s="94" t="s">
        <v>3114</v>
      </c>
      <c r="AW24" s="77" t="s">
        <v>2874</v>
      </c>
      <c r="AX24" s="94"/>
      <c r="AY24" s="77"/>
      <c r="AZ24" s="83">
        <f t="shared" si="0"/>
        <v>0.14174999999999999</v>
      </c>
    </row>
    <row r="25" spans="1:52" s="99" customFormat="1" ht="34.950000000000003" customHeight="1" x14ac:dyDescent="0.45">
      <c r="A25" s="93" t="s">
        <v>3008</v>
      </c>
      <c r="B25" s="77">
        <v>2</v>
      </c>
      <c r="C25" s="93" t="s">
        <v>3008</v>
      </c>
      <c r="D25" s="93"/>
      <c r="E25" s="93"/>
      <c r="F25" s="94"/>
      <c r="G25" s="93"/>
      <c r="H25" s="77"/>
      <c r="I25" s="95" t="s">
        <v>224</v>
      </c>
      <c r="J25" s="77"/>
      <c r="K25" s="77"/>
      <c r="L25" s="93" t="s">
        <v>3037</v>
      </c>
      <c r="M25" s="96" t="s">
        <v>6674</v>
      </c>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3752</v>
      </c>
      <c r="AU25" s="77">
        <v>5</v>
      </c>
      <c r="AV25" s="94" t="s">
        <v>3114</v>
      </c>
      <c r="AW25" s="77" t="s">
        <v>2874</v>
      </c>
      <c r="AX25" s="94"/>
      <c r="AY25" s="77"/>
      <c r="AZ25" s="83">
        <f t="shared" si="0"/>
        <v>0.14174999999999999</v>
      </c>
    </row>
    <row r="26" spans="1:52" s="99" customFormat="1" ht="34.950000000000003" customHeight="1" x14ac:dyDescent="0.45">
      <c r="A26" s="93" t="s">
        <v>3008</v>
      </c>
      <c r="B26" s="77">
        <v>2</v>
      </c>
      <c r="C26" s="93" t="s">
        <v>3008</v>
      </c>
      <c r="D26" s="93"/>
      <c r="E26" s="93"/>
      <c r="F26" s="94"/>
      <c r="G26" s="93"/>
      <c r="H26" s="77"/>
      <c r="I26" s="95" t="s">
        <v>226</v>
      </c>
      <c r="J26" s="77"/>
      <c r="K26" s="77"/>
      <c r="L26" s="93" t="s">
        <v>3037</v>
      </c>
      <c r="M26" s="96" t="s">
        <v>6674</v>
      </c>
      <c r="N26" s="96"/>
      <c r="O26" s="79">
        <v>1</v>
      </c>
      <c r="P26" s="77">
        <v>450</v>
      </c>
      <c r="Q26" s="77">
        <v>450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3754</v>
      </c>
      <c r="AU26" s="77">
        <v>5</v>
      </c>
      <c r="AV26" s="94" t="s">
        <v>3114</v>
      </c>
      <c r="AW26" s="77" t="s">
        <v>2874</v>
      </c>
      <c r="AX26" s="94"/>
      <c r="AY26" s="77"/>
      <c r="AZ26" s="83">
        <f t="shared" si="0"/>
        <v>0.14174999999999999</v>
      </c>
    </row>
    <row r="27" spans="1:52" s="99" customFormat="1" ht="34.950000000000003" customHeight="1" x14ac:dyDescent="0.45">
      <c r="A27" s="93" t="s">
        <v>3008</v>
      </c>
      <c r="B27" s="77">
        <v>2</v>
      </c>
      <c r="C27" s="93" t="s">
        <v>3008</v>
      </c>
      <c r="D27" s="93"/>
      <c r="E27" s="93"/>
      <c r="F27" s="94"/>
      <c r="G27" s="93"/>
      <c r="H27" s="77"/>
      <c r="I27" s="95" t="s">
        <v>228</v>
      </c>
      <c r="J27" s="77"/>
      <c r="K27" s="77"/>
      <c r="L27" s="93" t="s">
        <v>3037</v>
      </c>
      <c r="M27" s="96" t="s">
        <v>6674</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3756</v>
      </c>
      <c r="AU27" s="77">
        <v>5</v>
      </c>
      <c r="AV27" s="94" t="s">
        <v>3114</v>
      </c>
      <c r="AW27" s="77" t="s">
        <v>2874</v>
      </c>
      <c r="AX27" s="94"/>
      <c r="AY27" s="77"/>
      <c r="AZ27" s="83">
        <f t="shared" si="0"/>
        <v>0.14174999999999999</v>
      </c>
    </row>
    <row r="28" spans="1:52" s="99" customFormat="1" ht="34.950000000000003" customHeight="1" x14ac:dyDescent="0.45">
      <c r="A28" s="93" t="s">
        <v>3008</v>
      </c>
      <c r="B28" s="77">
        <v>2</v>
      </c>
      <c r="C28" s="93" t="s">
        <v>3008</v>
      </c>
      <c r="D28" s="93"/>
      <c r="E28" s="93"/>
      <c r="F28" s="94"/>
      <c r="G28" s="93"/>
      <c r="H28" s="77"/>
      <c r="I28" s="95" t="s">
        <v>229</v>
      </c>
      <c r="J28" s="77"/>
      <c r="K28" s="77"/>
      <c r="L28" s="93" t="s">
        <v>3037</v>
      </c>
      <c r="M28" s="96" t="s">
        <v>6674</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3757</v>
      </c>
      <c r="AU28" s="77">
        <v>5</v>
      </c>
      <c r="AV28" s="94" t="s">
        <v>3114</v>
      </c>
      <c r="AW28" s="77" t="s">
        <v>2874</v>
      </c>
      <c r="AX28" s="94"/>
      <c r="AY28" s="77"/>
      <c r="AZ28" s="83">
        <f t="shared" si="0"/>
        <v>0.14174999999999999</v>
      </c>
    </row>
    <row r="29" spans="1:52" s="99" customFormat="1" ht="34.950000000000003" customHeight="1" x14ac:dyDescent="0.45">
      <c r="A29" s="93" t="s">
        <v>3008</v>
      </c>
      <c r="B29" s="77">
        <v>2</v>
      </c>
      <c r="C29" s="93" t="s">
        <v>3008</v>
      </c>
      <c r="D29" s="93"/>
      <c r="E29" s="93"/>
      <c r="F29" s="94"/>
      <c r="G29" s="93"/>
      <c r="H29" s="77"/>
      <c r="I29" s="95" t="s">
        <v>230</v>
      </c>
      <c r="J29" s="77"/>
      <c r="K29" s="77"/>
      <c r="L29" s="93" t="s">
        <v>3037</v>
      </c>
      <c r="M29" s="96" t="s">
        <v>6674</v>
      </c>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3758</v>
      </c>
      <c r="AU29" s="77">
        <v>5</v>
      </c>
      <c r="AV29" s="94" t="s">
        <v>3114</v>
      </c>
      <c r="AW29" s="77" t="s">
        <v>2874</v>
      </c>
      <c r="AX29" s="94"/>
      <c r="AY29" s="77"/>
      <c r="AZ29" s="83">
        <f t="shared" si="0"/>
        <v>0.14174999999999999</v>
      </c>
    </row>
    <row r="30" spans="1:52" s="99" customFormat="1" ht="34.950000000000003" customHeight="1" x14ac:dyDescent="0.45">
      <c r="A30" s="93" t="s">
        <v>3008</v>
      </c>
      <c r="B30" s="77">
        <v>2</v>
      </c>
      <c r="C30" s="93" t="s">
        <v>3008</v>
      </c>
      <c r="D30" s="93"/>
      <c r="E30" s="93"/>
      <c r="F30" s="94"/>
      <c r="G30" s="93"/>
      <c r="H30" s="77"/>
      <c r="I30" s="95" t="s">
        <v>232</v>
      </c>
      <c r="J30" s="77"/>
      <c r="K30" s="77"/>
      <c r="L30" s="93" t="s">
        <v>3037</v>
      </c>
      <c r="M30" s="96" t="s">
        <v>6674</v>
      </c>
      <c r="N30" s="96"/>
      <c r="O30" s="79">
        <v>1</v>
      </c>
      <c r="P30" s="77">
        <v>450</v>
      </c>
      <c r="Q30" s="77">
        <v>450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3760</v>
      </c>
      <c r="AU30" s="77">
        <v>5</v>
      </c>
      <c r="AV30" s="94" t="s">
        <v>3114</v>
      </c>
      <c r="AW30" s="77" t="s">
        <v>2874</v>
      </c>
      <c r="AX30" s="94"/>
      <c r="AY30" s="77"/>
      <c r="AZ30" s="83">
        <f t="shared" si="0"/>
        <v>0.14174999999999999</v>
      </c>
    </row>
    <row r="31" spans="1:52" s="99" customFormat="1" ht="34.950000000000003" customHeight="1" x14ac:dyDescent="0.45">
      <c r="A31" s="93" t="s">
        <v>3008</v>
      </c>
      <c r="B31" s="77">
        <v>2</v>
      </c>
      <c r="C31" s="93" t="s">
        <v>3008</v>
      </c>
      <c r="D31" s="93"/>
      <c r="E31" s="93"/>
      <c r="F31" s="94"/>
      <c r="G31" s="93"/>
      <c r="H31" s="77"/>
      <c r="I31" s="95" t="s">
        <v>223</v>
      </c>
      <c r="J31" s="77"/>
      <c r="K31" s="77"/>
      <c r="L31" s="93" t="s">
        <v>3037</v>
      </c>
      <c r="M31" s="96" t="s">
        <v>6674</v>
      </c>
      <c r="N31" s="96"/>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3761</v>
      </c>
      <c r="AU31" s="77">
        <v>5</v>
      </c>
      <c r="AV31" s="94" t="s">
        <v>3114</v>
      </c>
      <c r="AW31" s="77" t="s">
        <v>2874</v>
      </c>
      <c r="AX31" s="94"/>
      <c r="AY31" s="77"/>
      <c r="AZ31" s="83">
        <f t="shared" si="0"/>
        <v>0.14174999999999999</v>
      </c>
    </row>
    <row r="32" spans="1:52" s="99" customFormat="1" ht="34.950000000000003" customHeight="1" x14ac:dyDescent="0.45">
      <c r="A32" s="93" t="s">
        <v>3008</v>
      </c>
      <c r="B32" s="77">
        <v>2</v>
      </c>
      <c r="C32" s="93" t="s">
        <v>3008</v>
      </c>
      <c r="D32" s="93"/>
      <c r="E32" s="93"/>
      <c r="F32" s="94"/>
      <c r="G32" s="93"/>
      <c r="H32" s="77"/>
      <c r="I32" s="95" t="s">
        <v>130</v>
      </c>
      <c r="J32" s="77"/>
      <c r="K32" s="77"/>
      <c r="L32" s="93" t="s">
        <v>3037</v>
      </c>
      <c r="M32" s="96" t="s">
        <v>6674</v>
      </c>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3762</v>
      </c>
      <c r="AU32" s="77">
        <v>5</v>
      </c>
      <c r="AV32" s="94" t="s">
        <v>3114</v>
      </c>
      <c r="AW32" s="77" t="s">
        <v>2874</v>
      </c>
      <c r="AX32" s="94"/>
      <c r="AY32" s="77"/>
      <c r="AZ32" s="83">
        <f t="shared" si="0"/>
        <v>0.14174999999999999</v>
      </c>
    </row>
    <row r="33" spans="1:52" s="99" customFormat="1" ht="34.950000000000003" customHeight="1" x14ac:dyDescent="0.45">
      <c r="A33" s="93" t="s">
        <v>3008</v>
      </c>
      <c r="B33" s="77">
        <v>2</v>
      </c>
      <c r="C33" s="93" t="s">
        <v>3008</v>
      </c>
      <c r="D33" s="93"/>
      <c r="E33" s="93"/>
      <c r="F33" s="94"/>
      <c r="G33" s="93"/>
      <c r="H33" s="77"/>
      <c r="I33" s="95" t="s">
        <v>569</v>
      </c>
      <c r="J33" s="77"/>
      <c r="K33" s="77"/>
      <c r="L33" s="93" t="s">
        <v>3037</v>
      </c>
      <c r="M33" s="96" t="s">
        <v>6674</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3765</v>
      </c>
      <c r="AU33" s="77">
        <v>5</v>
      </c>
      <c r="AV33" s="94" t="s">
        <v>3114</v>
      </c>
      <c r="AW33" s="77" t="s">
        <v>2874</v>
      </c>
      <c r="AX33" s="94"/>
      <c r="AY33" s="77"/>
      <c r="AZ33" s="83">
        <f t="shared" si="0"/>
        <v>0.14174999999999999</v>
      </c>
    </row>
    <row r="34" spans="1:52" s="99" customFormat="1" ht="34.950000000000003" customHeight="1" x14ac:dyDescent="0.45">
      <c r="A34" s="93" t="s">
        <v>3008</v>
      </c>
      <c r="B34" s="77">
        <v>2</v>
      </c>
      <c r="C34" s="93" t="s">
        <v>3008</v>
      </c>
      <c r="D34" s="93"/>
      <c r="E34" s="93"/>
      <c r="F34" s="94"/>
      <c r="G34" s="93"/>
      <c r="H34" s="77"/>
      <c r="I34" s="95" t="s">
        <v>3136</v>
      </c>
      <c r="J34" s="77"/>
      <c r="K34" s="77"/>
      <c r="L34" s="93" t="s">
        <v>3037</v>
      </c>
      <c r="M34" s="96" t="s">
        <v>6674</v>
      </c>
      <c r="N34" s="96"/>
      <c r="O34" s="79">
        <v>1</v>
      </c>
      <c r="P34" s="77">
        <v>450</v>
      </c>
      <c r="Q34" s="77">
        <v>450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3767</v>
      </c>
      <c r="AU34" s="77">
        <v>5</v>
      </c>
      <c r="AV34" s="94" t="s">
        <v>3114</v>
      </c>
      <c r="AW34" s="77" t="s">
        <v>2874</v>
      </c>
      <c r="AX34" s="94"/>
      <c r="AY34" s="77"/>
      <c r="AZ34" s="83">
        <f t="shared" si="0"/>
        <v>0.14174999999999999</v>
      </c>
    </row>
    <row r="35" spans="1:52" s="99" customFormat="1" ht="34.950000000000003" customHeight="1" x14ac:dyDescent="0.45">
      <c r="A35" s="93" t="s">
        <v>3008</v>
      </c>
      <c r="B35" s="77">
        <v>2</v>
      </c>
      <c r="C35" s="93" t="s">
        <v>3008</v>
      </c>
      <c r="D35" s="93"/>
      <c r="E35" s="93"/>
      <c r="F35" s="94"/>
      <c r="G35" s="93"/>
      <c r="H35" s="77"/>
      <c r="I35" s="95" t="s">
        <v>605</v>
      </c>
      <c r="J35" s="77"/>
      <c r="K35" s="77"/>
      <c r="L35" s="93" t="s">
        <v>3037</v>
      </c>
      <c r="M35" s="96" t="s">
        <v>6674</v>
      </c>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3769</v>
      </c>
      <c r="AU35" s="77">
        <v>5</v>
      </c>
      <c r="AV35" s="94" t="s">
        <v>3114</v>
      </c>
      <c r="AW35" s="77" t="s">
        <v>2874</v>
      </c>
      <c r="AX35" s="94"/>
      <c r="AY35" s="77"/>
      <c r="AZ35" s="83">
        <f t="shared" ref="AZ35:AZ66" si="1">P35*Q35*R35/1000000000*O35</f>
        <v>0.14174999999999999</v>
      </c>
    </row>
    <row r="36" spans="1:52" s="99" customFormat="1" ht="34.950000000000003" customHeight="1" x14ac:dyDescent="0.45">
      <c r="A36" s="93" t="s">
        <v>3008</v>
      </c>
      <c r="B36" s="77">
        <v>2</v>
      </c>
      <c r="C36" s="93" t="s">
        <v>3008</v>
      </c>
      <c r="D36" s="93"/>
      <c r="E36" s="93"/>
      <c r="F36" s="94"/>
      <c r="G36" s="93"/>
      <c r="H36" s="77"/>
      <c r="I36" s="95" t="s">
        <v>573</v>
      </c>
      <c r="J36" s="77"/>
      <c r="K36" s="77"/>
      <c r="L36" s="93" t="s">
        <v>3037</v>
      </c>
      <c r="M36" s="96" t="s">
        <v>6674</v>
      </c>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3773</v>
      </c>
      <c r="AU36" s="77">
        <v>5</v>
      </c>
      <c r="AV36" s="94" t="s">
        <v>3114</v>
      </c>
      <c r="AW36" s="77" t="s">
        <v>2874</v>
      </c>
      <c r="AX36" s="94"/>
      <c r="AY36" s="77"/>
      <c r="AZ36" s="83">
        <f t="shared" si="1"/>
        <v>0.14174999999999999</v>
      </c>
    </row>
    <row r="37" spans="1:52" s="99" customFormat="1" ht="34.950000000000003" customHeight="1" x14ac:dyDescent="0.45">
      <c r="A37" s="93" t="s">
        <v>3008</v>
      </c>
      <c r="B37" s="77">
        <v>2</v>
      </c>
      <c r="C37" s="93" t="s">
        <v>3008</v>
      </c>
      <c r="D37" s="93"/>
      <c r="E37" s="93"/>
      <c r="F37" s="94"/>
      <c r="G37" s="93"/>
      <c r="H37" s="77"/>
      <c r="I37" s="95" t="s">
        <v>607</v>
      </c>
      <c r="J37" s="77"/>
      <c r="K37" s="77"/>
      <c r="L37" s="93" t="s">
        <v>3037</v>
      </c>
      <c r="M37" s="96" t="s">
        <v>6674</v>
      </c>
      <c r="N37" s="96"/>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3775</v>
      </c>
      <c r="AU37" s="77">
        <v>5</v>
      </c>
      <c r="AV37" s="94" t="s">
        <v>3114</v>
      </c>
      <c r="AW37" s="77" t="s">
        <v>2874</v>
      </c>
      <c r="AX37" s="94"/>
      <c r="AY37" s="77"/>
      <c r="AZ37" s="83">
        <f t="shared" si="1"/>
        <v>0.14174999999999999</v>
      </c>
    </row>
    <row r="38" spans="1:52" s="99" customFormat="1" ht="34.950000000000003" customHeight="1" x14ac:dyDescent="0.45">
      <c r="A38" s="93" t="s">
        <v>3008</v>
      </c>
      <c r="B38" s="77">
        <v>2</v>
      </c>
      <c r="C38" s="93" t="s">
        <v>3008</v>
      </c>
      <c r="D38" s="93"/>
      <c r="E38" s="93"/>
      <c r="F38" s="94"/>
      <c r="G38" s="93"/>
      <c r="H38" s="77"/>
      <c r="I38" s="95" t="s">
        <v>602</v>
      </c>
      <c r="J38" s="77"/>
      <c r="K38" s="77"/>
      <c r="L38" s="93" t="s">
        <v>3037</v>
      </c>
      <c r="M38" s="96" t="s">
        <v>6674</v>
      </c>
      <c r="N38" s="96"/>
      <c r="O38" s="79">
        <v>1</v>
      </c>
      <c r="P38" s="77">
        <v>450</v>
      </c>
      <c r="Q38" s="77">
        <v>450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3777</v>
      </c>
      <c r="AU38" s="77">
        <v>5</v>
      </c>
      <c r="AV38" s="94" t="s">
        <v>3114</v>
      </c>
      <c r="AW38" s="77" t="s">
        <v>2874</v>
      </c>
      <c r="AX38" s="94"/>
      <c r="AY38" s="77"/>
      <c r="AZ38" s="83">
        <f t="shared" si="1"/>
        <v>0.14174999999999999</v>
      </c>
    </row>
    <row r="39" spans="1:52" s="99" customFormat="1" ht="34.950000000000003" customHeight="1" x14ac:dyDescent="0.45">
      <c r="A39" s="93" t="s">
        <v>3008</v>
      </c>
      <c r="B39" s="77">
        <v>2</v>
      </c>
      <c r="C39" s="93" t="s">
        <v>3008</v>
      </c>
      <c r="D39" s="93"/>
      <c r="E39" s="93"/>
      <c r="F39" s="94"/>
      <c r="G39" s="93"/>
      <c r="H39" s="77"/>
      <c r="I39" s="95" t="s">
        <v>565</v>
      </c>
      <c r="J39" s="77"/>
      <c r="K39" s="77"/>
      <c r="L39" s="93" t="s">
        <v>3037</v>
      </c>
      <c r="M39" s="96" t="s">
        <v>6674</v>
      </c>
      <c r="N39" s="96"/>
      <c r="O39" s="79">
        <v>1</v>
      </c>
      <c r="P39" s="77">
        <v>450</v>
      </c>
      <c r="Q39" s="77">
        <v>450</v>
      </c>
      <c r="R39" s="77">
        <v>700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3780</v>
      </c>
      <c r="AU39" s="77">
        <v>5</v>
      </c>
      <c r="AV39" s="94" t="s">
        <v>3114</v>
      </c>
      <c r="AW39" s="77" t="s">
        <v>2874</v>
      </c>
      <c r="AX39" s="94"/>
      <c r="AY39" s="77"/>
      <c r="AZ39" s="83">
        <f t="shared" si="1"/>
        <v>0.14174999999999999</v>
      </c>
    </row>
    <row r="40" spans="1:52" s="99" customFormat="1" ht="34.950000000000003" customHeight="1" x14ac:dyDescent="0.45">
      <c r="A40" s="93" t="s">
        <v>3008</v>
      </c>
      <c r="B40" s="77">
        <v>2</v>
      </c>
      <c r="C40" s="93" t="s">
        <v>3008</v>
      </c>
      <c r="D40" s="93"/>
      <c r="E40" s="93"/>
      <c r="F40" s="94"/>
      <c r="G40" s="93"/>
      <c r="H40" s="77"/>
      <c r="I40" s="95" t="s">
        <v>615</v>
      </c>
      <c r="J40" s="77"/>
      <c r="K40" s="77"/>
      <c r="L40" s="93" t="s">
        <v>3037</v>
      </c>
      <c r="M40" s="96" t="s">
        <v>6674</v>
      </c>
      <c r="N40" s="96"/>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3783</v>
      </c>
      <c r="AU40" s="77">
        <v>5</v>
      </c>
      <c r="AV40" s="94" t="s">
        <v>3114</v>
      </c>
      <c r="AW40" s="77" t="s">
        <v>2874</v>
      </c>
      <c r="AX40" s="94"/>
      <c r="AY40" s="77"/>
      <c r="AZ40" s="83">
        <f t="shared" si="1"/>
        <v>0.14174999999999999</v>
      </c>
    </row>
    <row r="41" spans="1:52" s="99" customFormat="1" ht="34.950000000000003" customHeight="1" x14ac:dyDescent="0.45">
      <c r="A41" s="93" t="s">
        <v>3008</v>
      </c>
      <c r="B41" s="77">
        <v>2</v>
      </c>
      <c r="C41" s="93" t="s">
        <v>3008</v>
      </c>
      <c r="D41" s="93"/>
      <c r="E41" s="93"/>
      <c r="F41" s="94"/>
      <c r="G41" s="93"/>
      <c r="H41" s="77"/>
      <c r="I41" s="95" t="s">
        <v>591</v>
      </c>
      <c r="J41" s="77"/>
      <c r="K41" s="77"/>
      <c r="L41" s="93" t="s">
        <v>3037</v>
      </c>
      <c r="M41" s="96" t="s">
        <v>6674</v>
      </c>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3784</v>
      </c>
      <c r="AU41" s="77">
        <v>5</v>
      </c>
      <c r="AV41" s="94" t="s">
        <v>3114</v>
      </c>
      <c r="AW41" s="77" t="s">
        <v>2874</v>
      </c>
      <c r="AX41" s="94"/>
      <c r="AY41" s="77"/>
      <c r="AZ41" s="83">
        <f t="shared" si="1"/>
        <v>0.14174999999999999</v>
      </c>
    </row>
    <row r="42" spans="1:52" s="99" customFormat="1" ht="34.950000000000003" customHeight="1" x14ac:dyDescent="0.45">
      <c r="A42" s="93" t="s">
        <v>3008</v>
      </c>
      <c r="B42" s="77">
        <v>2</v>
      </c>
      <c r="C42" s="93" t="s">
        <v>3008</v>
      </c>
      <c r="D42" s="93"/>
      <c r="E42" s="93"/>
      <c r="F42" s="94"/>
      <c r="G42" s="93"/>
      <c r="H42" s="77"/>
      <c r="I42" s="95" t="s">
        <v>579</v>
      </c>
      <c r="J42" s="77"/>
      <c r="K42" s="77"/>
      <c r="L42" s="93" t="s">
        <v>3037</v>
      </c>
      <c r="M42" s="96" t="s">
        <v>6683</v>
      </c>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3788</v>
      </c>
      <c r="AU42" s="77">
        <v>5</v>
      </c>
      <c r="AV42" s="94" t="s">
        <v>3114</v>
      </c>
      <c r="AW42" s="77" t="s">
        <v>2874</v>
      </c>
      <c r="AX42" s="94"/>
      <c r="AY42" s="77"/>
      <c r="AZ42" s="83">
        <f t="shared" si="1"/>
        <v>0.14174999999999999</v>
      </c>
    </row>
    <row r="43" spans="1:52" s="99" customFormat="1" ht="34.950000000000003" customHeight="1" x14ac:dyDescent="0.45">
      <c r="A43" s="93" t="s">
        <v>3008</v>
      </c>
      <c r="B43" s="77">
        <v>2</v>
      </c>
      <c r="C43" s="93" t="s">
        <v>3008</v>
      </c>
      <c r="D43" s="93"/>
      <c r="E43" s="93"/>
      <c r="F43" s="94"/>
      <c r="G43" s="93"/>
      <c r="H43" s="77"/>
      <c r="I43" s="95" t="s">
        <v>583</v>
      </c>
      <c r="J43" s="77"/>
      <c r="K43" s="77"/>
      <c r="L43" s="93" t="s">
        <v>3037</v>
      </c>
      <c r="M43" s="96" t="s">
        <v>6683</v>
      </c>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3789</v>
      </c>
      <c r="AU43" s="77">
        <v>5</v>
      </c>
      <c r="AV43" s="94" t="s">
        <v>3114</v>
      </c>
      <c r="AW43" s="77" t="s">
        <v>2874</v>
      </c>
      <c r="AX43" s="94"/>
      <c r="AY43" s="77"/>
      <c r="AZ43" s="83">
        <f t="shared" si="1"/>
        <v>0.14174999999999999</v>
      </c>
    </row>
    <row r="44" spans="1:52" s="99" customFormat="1" ht="34.950000000000003" customHeight="1" x14ac:dyDescent="0.45">
      <c r="A44" s="93" t="s">
        <v>3008</v>
      </c>
      <c r="B44" s="77">
        <v>2</v>
      </c>
      <c r="C44" s="93" t="s">
        <v>3008</v>
      </c>
      <c r="D44" s="93"/>
      <c r="E44" s="93"/>
      <c r="F44" s="94"/>
      <c r="G44" s="93"/>
      <c r="H44" s="77"/>
      <c r="I44" s="95" t="s">
        <v>586</v>
      </c>
      <c r="J44" s="77"/>
      <c r="K44" s="77"/>
      <c r="L44" s="93" t="s">
        <v>3037</v>
      </c>
      <c r="M44" s="96" t="s">
        <v>6683</v>
      </c>
      <c r="N44" s="96"/>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3790</v>
      </c>
      <c r="AU44" s="77">
        <v>5</v>
      </c>
      <c r="AV44" s="94" t="s">
        <v>3114</v>
      </c>
      <c r="AW44" s="77" t="s">
        <v>2874</v>
      </c>
      <c r="AX44" s="94"/>
      <c r="AY44" s="77"/>
      <c r="AZ44" s="83">
        <f t="shared" si="1"/>
        <v>0.14174999999999999</v>
      </c>
    </row>
    <row r="45" spans="1:52" s="99" customFormat="1" ht="34.950000000000003" customHeight="1" x14ac:dyDescent="0.45">
      <c r="A45" s="93" t="s">
        <v>3008</v>
      </c>
      <c r="B45" s="77">
        <v>2</v>
      </c>
      <c r="C45" s="93" t="s">
        <v>3008</v>
      </c>
      <c r="D45" s="93"/>
      <c r="E45" s="93"/>
      <c r="F45" s="94"/>
      <c r="G45" s="93"/>
      <c r="H45" s="77"/>
      <c r="I45" s="95" t="s">
        <v>725</v>
      </c>
      <c r="J45" s="77"/>
      <c r="K45" s="77"/>
      <c r="L45" s="93" t="s">
        <v>2916</v>
      </c>
      <c r="M45" s="96" t="s">
        <v>6682</v>
      </c>
      <c r="N45" s="96"/>
      <c r="O45" s="79">
        <v>1</v>
      </c>
      <c r="P45" s="77">
        <v>1200</v>
      </c>
      <c r="Q45" s="77">
        <v>550</v>
      </c>
      <c r="R45" s="77">
        <v>1830</v>
      </c>
      <c r="S45" s="77"/>
      <c r="T45" s="77"/>
      <c r="U45" s="77"/>
      <c r="V45" s="77"/>
      <c r="W45" s="77"/>
      <c r="X45" s="77"/>
      <c r="Y45" s="77"/>
      <c r="Z45" s="77"/>
      <c r="AA45" s="77"/>
      <c r="AB45" s="77"/>
      <c r="AC45" s="77"/>
      <c r="AD45" s="77"/>
      <c r="AE45" s="77"/>
      <c r="AF45" s="77"/>
      <c r="AG45" s="77"/>
      <c r="AH45" s="77"/>
      <c r="AI45" s="77"/>
      <c r="AJ45" s="77"/>
      <c r="AK45" s="77"/>
      <c r="AL45" s="77"/>
      <c r="AM45" s="94"/>
      <c r="AN45" s="94" t="s">
        <v>3137</v>
      </c>
      <c r="AO45" s="77"/>
      <c r="AP45" s="77"/>
      <c r="AQ45" s="77"/>
      <c r="AR45" s="77"/>
      <c r="AS45" s="97"/>
      <c r="AT45" s="77">
        <v>3795</v>
      </c>
      <c r="AU45" s="77">
        <v>5</v>
      </c>
      <c r="AV45" s="94" t="s">
        <v>3114</v>
      </c>
      <c r="AW45" s="77" t="s">
        <v>2957</v>
      </c>
      <c r="AX45" s="94"/>
      <c r="AY45" s="77"/>
      <c r="AZ45" s="83">
        <f t="shared" si="1"/>
        <v>1.2078</v>
      </c>
    </row>
    <row r="46" spans="1:52" s="99" customFormat="1" ht="34.950000000000003" customHeight="1" x14ac:dyDescent="0.45">
      <c r="A46" s="93" t="s">
        <v>3008</v>
      </c>
      <c r="B46" s="77">
        <v>2</v>
      </c>
      <c r="C46" s="93" t="s">
        <v>3008</v>
      </c>
      <c r="D46" s="93"/>
      <c r="E46" s="93"/>
      <c r="F46" s="94"/>
      <c r="G46" s="93"/>
      <c r="H46" s="77"/>
      <c r="I46" s="95" t="s">
        <v>3154</v>
      </c>
      <c r="J46" s="77"/>
      <c r="K46" s="77"/>
      <c r="L46" s="93" t="s">
        <v>2978</v>
      </c>
      <c r="M46" s="96"/>
      <c r="N46" s="96"/>
      <c r="O46" s="79">
        <v>1</v>
      </c>
      <c r="P46" s="77">
        <v>1800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3808</v>
      </c>
      <c r="AU46" s="77">
        <v>5</v>
      </c>
      <c r="AV46" s="94" t="s">
        <v>3114</v>
      </c>
      <c r="AW46" s="77" t="s">
        <v>2874</v>
      </c>
      <c r="AX46" s="94"/>
      <c r="AY46" s="77"/>
      <c r="AZ46" s="83">
        <f t="shared" si="1"/>
        <v>0.56699999999999995</v>
      </c>
    </row>
    <row r="47" spans="1:52" s="99" customFormat="1" ht="34.950000000000003" customHeight="1" x14ac:dyDescent="0.45">
      <c r="A47" s="93" t="s">
        <v>3008</v>
      </c>
      <c r="B47" s="77">
        <v>2</v>
      </c>
      <c r="C47" s="93" t="s">
        <v>3008</v>
      </c>
      <c r="D47" s="93"/>
      <c r="E47" s="93"/>
      <c r="F47" s="94"/>
      <c r="G47" s="93"/>
      <c r="H47" s="77"/>
      <c r="I47" s="95" t="s">
        <v>641</v>
      </c>
      <c r="J47" s="77"/>
      <c r="K47" s="77"/>
      <c r="L47" s="93" t="s">
        <v>2978</v>
      </c>
      <c r="M47" s="96"/>
      <c r="N47" s="96"/>
      <c r="O47" s="79">
        <v>1</v>
      </c>
      <c r="P47" s="77">
        <v>1800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3811</v>
      </c>
      <c r="AU47" s="77">
        <v>5</v>
      </c>
      <c r="AV47" s="94" t="s">
        <v>3114</v>
      </c>
      <c r="AW47" s="77" t="s">
        <v>2874</v>
      </c>
      <c r="AX47" s="94"/>
      <c r="AY47" s="77"/>
      <c r="AZ47" s="83">
        <f t="shared" si="1"/>
        <v>0.56699999999999995</v>
      </c>
    </row>
    <row r="48" spans="1:52" s="99" customFormat="1" ht="34.950000000000003" customHeight="1" x14ac:dyDescent="0.45">
      <c r="A48" s="93" t="s">
        <v>3008</v>
      </c>
      <c r="B48" s="77">
        <v>2</v>
      </c>
      <c r="C48" s="93" t="s">
        <v>3008</v>
      </c>
      <c r="D48" s="93"/>
      <c r="E48" s="93"/>
      <c r="F48" s="94"/>
      <c r="G48" s="93"/>
      <c r="H48" s="77"/>
      <c r="I48" s="95" t="s">
        <v>638</v>
      </c>
      <c r="J48" s="77"/>
      <c r="K48" s="77"/>
      <c r="L48" s="93" t="s">
        <v>2978</v>
      </c>
      <c r="M48" s="96"/>
      <c r="N48" s="96"/>
      <c r="O48" s="79">
        <v>1</v>
      </c>
      <c r="P48" s="77">
        <v>1800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3814</v>
      </c>
      <c r="AU48" s="77">
        <v>5</v>
      </c>
      <c r="AV48" s="94" t="s">
        <v>3114</v>
      </c>
      <c r="AW48" s="77" t="s">
        <v>2874</v>
      </c>
      <c r="AX48" s="94"/>
      <c r="AY48" s="77"/>
      <c r="AZ48" s="83">
        <f t="shared" si="1"/>
        <v>0.56699999999999995</v>
      </c>
    </row>
    <row r="49" spans="1:52" s="99" customFormat="1" ht="34.950000000000003" customHeight="1" x14ac:dyDescent="0.45">
      <c r="A49" s="93" t="s">
        <v>3008</v>
      </c>
      <c r="B49" s="77">
        <v>2</v>
      </c>
      <c r="C49" s="93" t="s">
        <v>3008</v>
      </c>
      <c r="D49" s="93"/>
      <c r="E49" s="93"/>
      <c r="F49" s="94"/>
      <c r="G49" s="93"/>
      <c r="H49" s="77"/>
      <c r="I49" s="95" t="s">
        <v>645</v>
      </c>
      <c r="J49" s="77"/>
      <c r="K49" s="77"/>
      <c r="L49" s="93" t="s">
        <v>2978</v>
      </c>
      <c r="M49" s="96"/>
      <c r="N49" s="96"/>
      <c r="O49" s="79">
        <v>1</v>
      </c>
      <c r="P49" s="77">
        <v>1800</v>
      </c>
      <c r="Q49" s="77">
        <v>450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3815</v>
      </c>
      <c r="AU49" s="77">
        <v>5</v>
      </c>
      <c r="AV49" s="94" t="s">
        <v>3114</v>
      </c>
      <c r="AW49" s="77" t="s">
        <v>2874</v>
      </c>
      <c r="AX49" s="94"/>
      <c r="AY49" s="77"/>
      <c r="AZ49" s="83">
        <f t="shared" si="1"/>
        <v>0.56699999999999995</v>
      </c>
    </row>
    <row r="50" spans="1:52" s="99" customFormat="1" ht="34.950000000000003" customHeight="1" x14ac:dyDescent="0.45">
      <c r="A50" s="93" t="s">
        <v>3008</v>
      </c>
      <c r="B50" s="77">
        <v>2</v>
      </c>
      <c r="C50" s="93" t="s">
        <v>3008</v>
      </c>
      <c r="D50" s="93"/>
      <c r="E50" s="93"/>
      <c r="F50" s="94"/>
      <c r="G50" s="93"/>
      <c r="H50" s="77"/>
      <c r="I50" s="95" t="s">
        <v>3157</v>
      </c>
      <c r="J50" s="77"/>
      <c r="K50" s="77"/>
      <c r="L50" s="93" t="s">
        <v>3037</v>
      </c>
      <c r="M50" s="96" t="s">
        <v>6686</v>
      </c>
      <c r="N50" s="96"/>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3816</v>
      </c>
      <c r="AU50" s="77">
        <v>5</v>
      </c>
      <c r="AV50" s="94" t="s">
        <v>3114</v>
      </c>
      <c r="AW50" s="77" t="s">
        <v>2874</v>
      </c>
      <c r="AX50" s="94"/>
      <c r="AY50" s="77"/>
      <c r="AZ50" s="83">
        <f t="shared" si="1"/>
        <v>0.14174999999999999</v>
      </c>
    </row>
    <row r="51" spans="1:52" s="99" customFormat="1" ht="34.950000000000003" customHeight="1" x14ac:dyDescent="0.45">
      <c r="A51" s="93" t="s">
        <v>3008</v>
      </c>
      <c r="B51" s="77">
        <v>2</v>
      </c>
      <c r="C51" s="93" t="s">
        <v>3008</v>
      </c>
      <c r="D51" s="93"/>
      <c r="E51" s="93"/>
      <c r="F51" s="94"/>
      <c r="G51" s="93"/>
      <c r="H51" s="77"/>
      <c r="I51" s="95" t="s">
        <v>3158</v>
      </c>
      <c r="J51" s="77"/>
      <c r="K51" s="77"/>
      <c r="L51" s="93" t="s">
        <v>3037</v>
      </c>
      <c r="M51" s="96" t="s">
        <v>6686</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3817</v>
      </c>
      <c r="AU51" s="77">
        <v>5</v>
      </c>
      <c r="AV51" s="94" t="s">
        <v>3114</v>
      </c>
      <c r="AW51" s="77" t="s">
        <v>2874</v>
      </c>
      <c r="AX51" s="94"/>
      <c r="AY51" s="77"/>
      <c r="AZ51" s="83">
        <f t="shared" si="1"/>
        <v>0.14174999999999999</v>
      </c>
    </row>
    <row r="52" spans="1:52" s="99" customFormat="1" ht="34.950000000000003" customHeight="1" x14ac:dyDescent="0.45">
      <c r="A52" s="93" t="s">
        <v>3008</v>
      </c>
      <c r="B52" s="77">
        <v>2</v>
      </c>
      <c r="C52" s="93" t="s">
        <v>3008</v>
      </c>
      <c r="D52" s="93"/>
      <c r="E52" s="93"/>
      <c r="F52" s="94"/>
      <c r="G52" s="93"/>
      <c r="H52" s="77"/>
      <c r="I52" s="95" t="s">
        <v>1860</v>
      </c>
      <c r="J52" s="77"/>
      <c r="K52" s="77"/>
      <c r="L52" s="93" t="s">
        <v>3037</v>
      </c>
      <c r="M52" s="96" t="s">
        <v>6686</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3818</v>
      </c>
      <c r="AU52" s="77">
        <v>5</v>
      </c>
      <c r="AV52" s="94" t="s">
        <v>3114</v>
      </c>
      <c r="AW52" s="77" t="s">
        <v>2874</v>
      </c>
      <c r="AX52" s="94"/>
      <c r="AY52" s="77"/>
      <c r="AZ52" s="83">
        <f t="shared" si="1"/>
        <v>0.14174999999999999</v>
      </c>
    </row>
    <row r="53" spans="1:52" s="99" customFormat="1" ht="34.950000000000003" customHeight="1" x14ac:dyDescent="0.45">
      <c r="A53" s="93" t="s">
        <v>3008</v>
      </c>
      <c r="B53" s="77">
        <v>2</v>
      </c>
      <c r="C53" s="93" t="s">
        <v>3008</v>
      </c>
      <c r="D53" s="93"/>
      <c r="E53" s="93"/>
      <c r="F53" s="94"/>
      <c r="G53" s="93"/>
      <c r="H53" s="77"/>
      <c r="I53" s="95" t="s">
        <v>1862</v>
      </c>
      <c r="J53" s="77"/>
      <c r="K53" s="77"/>
      <c r="L53" s="93" t="s">
        <v>3037</v>
      </c>
      <c r="M53" s="96" t="s">
        <v>6686</v>
      </c>
      <c r="N53" s="96"/>
      <c r="O53" s="79">
        <v>1</v>
      </c>
      <c r="P53" s="77">
        <v>450</v>
      </c>
      <c r="Q53" s="77">
        <v>450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3819</v>
      </c>
      <c r="AU53" s="77">
        <v>5</v>
      </c>
      <c r="AV53" s="94" t="s">
        <v>3114</v>
      </c>
      <c r="AW53" s="77" t="s">
        <v>2874</v>
      </c>
      <c r="AX53" s="94"/>
      <c r="AY53" s="77"/>
      <c r="AZ53" s="83">
        <f t="shared" si="1"/>
        <v>0.14174999999999999</v>
      </c>
    </row>
    <row r="54" spans="1:52" s="150" customFormat="1" ht="34.950000000000003" customHeight="1" x14ac:dyDescent="0.45">
      <c r="A54" s="142" t="s">
        <v>3008</v>
      </c>
      <c r="B54" s="143">
        <v>2</v>
      </c>
      <c r="C54" s="142" t="s">
        <v>3008</v>
      </c>
      <c r="D54" s="142"/>
      <c r="E54" s="142"/>
      <c r="F54" s="144"/>
      <c r="G54" s="142"/>
      <c r="H54" s="143"/>
      <c r="I54" s="145" t="s">
        <v>1864</v>
      </c>
      <c r="J54" s="143"/>
      <c r="K54" s="143"/>
      <c r="L54" s="142" t="s">
        <v>3037</v>
      </c>
      <c r="M54" s="146"/>
      <c r="N54" s="146"/>
      <c r="O54" s="147">
        <v>1</v>
      </c>
      <c r="P54" s="143">
        <v>450</v>
      </c>
      <c r="Q54" s="143">
        <v>450</v>
      </c>
      <c r="R54" s="143">
        <v>700</v>
      </c>
      <c r="S54" s="143"/>
      <c r="T54" s="143"/>
      <c r="U54" s="143"/>
      <c r="V54" s="143"/>
      <c r="W54" s="143"/>
      <c r="X54" s="143"/>
      <c r="Y54" s="143"/>
      <c r="Z54" s="143"/>
      <c r="AA54" s="143"/>
      <c r="AB54" s="143"/>
      <c r="AC54" s="143"/>
      <c r="AD54" s="143"/>
      <c r="AE54" s="143"/>
      <c r="AF54" s="143"/>
      <c r="AG54" s="143"/>
      <c r="AH54" s="143"/>
      <c r="AI54" s="143"/>
      <c r="AJ54" s="143"/>
      <c r="AK54" s="143"/>
      <c r="AL54" s="143"/>
      <c r="AM54" s="144"/>
      <c r="AN54" s="144"/>
      <c r="AO54" s="143"/>
      <c r="AP54" s="143"/>
      <c r="AQ54" s="143"/>
      <c r="AR54" s="143"/>
      <c r="AS54" s="148"/>
      <c r="AT54" s="143">
        <v>3820</v>
      </c>
      <c r="AU54" s="143">
        <v>5</v>
      </c>
      <c r="AV54" s="144" t="s">
        <v>3114</v>
      </c>
      <c r="AW54" s="143" t="s">
        <v>2874</v>
      </c>
      <c r="AX54" s="144"/>
      <c r="AY54" s="143"/>
      <c r="AZ54" s="83">
        <f t="shared" si="1"/>
        <v>0.14174999999999999</v>
      </c>
    </row>
    <row r="55" spans="1:52" s="99" customFormat="1" ht="34.950000000000003" customHeight="1" x14ac:dyDescent="0.45">
      <c r="A55" s="93" t="s">
        <v>3008</v>
      </c>
      <c r="B55" s="77">
        <v>2</v>
      </c>
      <c r="C55" s="93" t="s">
        <v>3008</v>
      </c>
      <c r="D55" s="93"/>
      <c r="E55" s="93"/>
      <c r="F55" s="94"/>
      <c r="G55" s="93"/>
      <c r="H55" s="77"/>
      <c r="I55" s="95" t="s">
        <v>1876</v>
      </c>
      <c r="J55" s="77"/>
      <c r="K55" s="77"/>
      <c r="L55" s="93" t="s">
        <v>2877</v>
      </c>
      <c r="M55" s="96"/>
      <c r="N55" s="96"/>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3827</v>
      </c>
      <c r="AU55" s="77">
        <v>5</v>
      </c>
      <c r="AV55" s="94" t="s">
        <v>3114</v>
      </c>
      <c r="AW55" s="77" t="s">
        <v>2876</v>
      </c>
      <c r="AX55" s="94"/>
      <c r="AY55" s="77"/>
      <c r="AZ55" s="83">
        <f t="shared" si="1"/>
        <v>0.14174999999999999</v>
      </c>
    </row>
    <row r="56" spans="1:52" s="99" customFormat="1" ht="34.950000000000003" customHeight="1" x14ac:dyDescent="0.45">
      <c r="A56" s="93" t="s">
        <v>3008</v>
      </c>
      <c r="B56" s="77">
        <v>2</v>
      </c>
      <c r="C56" s="93" t="s">
        <v>3008</v>
      </c>
      <c r="D56" s="93"/>
      <c r="E56" s="93"/>
      <c r="F56" s="94"/>
      <c r="G56" s="93"/>
      <c r="H56" s="77"/>
      <c r="I56" s="95" t="s">
        <v>1872</v>
      </c>
      <c r="J56" s="77"/>
      <c r="K56" s="77"/>
      <c r="L56" s="93" t="s">
        <v>2877</v>
      </c>
      <c r="M56" s="96"/>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3828</v>
      </c>
      <c r="AU56" s="77">
        <v>5</v>
      </c>
      <c r="AV56" s="94" t="s">
        <v>3114</v>
      </c>
      <c r="AW56" s="77" t="s">
        <v>2874</v>
      </c>
      <c r="AX56" s="94"/>
      <c r="AY56" s="77"/>
      <c r="AZ56" s="83">
        <f t="shared" si="1"/>
        <v>0.14174999999999999</v>
      </c>
    </row>
    <row r="57" spans="1:52" s="99" customFormat="1" ht="34.950000000000003" customHeight="1" x14ac:dyDescent="0.45">
      <c r="A57" s="93" t="s">
        <v>3008</v>
      </c>
      <c r="B57" s="77">
        <v>2</v>
      </c>
      <c r="C57" s="93" t="s">
        <v>3008</v>
      </c>
      <c r="D57" s="93"/>
      <c r="E57" s="93"/>
      <c r="F57" s="94"/>
      <c r="G57" s="93"/>
      <c r="H57" s="77"/>
      <c r="I57" s="95" t="s">
        <v>1877</v>
      </c>
      <c r="J57" s="77"/>
      <c r="K57" s="77"/>
      <c r="L57" s="93" t="s">
        <v>2877</v>
      </c>
      <c r="M57" s="96"/>
      <c r="N57" s="96"/>
      <c r="O57" s="79">
        <v>1</v>
      </c>
      <c r="P57" s="77">
        <v>450</v>
      </c>
      <c r="Q57" s="77">
        <v>450</v>
      </c>
      <c r="R57" s="77">
        <v>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3829</v>
      </c>
      <c r="AU57" s="77">
        <v>5</v>
      </c>
      <c r="AV57" s="94" t="s">
        <v>3114</v>
      </c>
      <c r="AW57" s="77" t="s">
        <v>2874</v>
      </c>
      <c r="AX57" s="94"/>
      <c r="AY57" s="77"/>
      <c r="AZ57" s="83">
        <f t="shared" si="1"/>
        <v>0.14174999999999999</v>
      </c>
    </row>
    <row r="58" spans="1:52" s="99" customFormat="1" ht="34.950000000000003" customHeight="1" x14ac:dyDescent="0.45">
      <c r="A58" s="93" t="s">
        <v>3008</v>
      </c>
      <c r="B58" s="77">
        <v>2</v>
      </c>
      <c r="C58" s="93" t="s">
        <v>3008</v>
      </c>
      <c r="D58" s="93"/>
      <c r="E58" s="93"/>
      <c r="F58" s="94"/>
      <c r="G58" s="93"/>
      <c r="H58" s="77"/>
      <c r="I58" s="95" t="s">
        <v>1889</v>
      </c>
      <c r="J58" s="77"/>
      <c r="K58" s="77"/>
      <c r="L58" s="93" t="s">
        <v>2877</v>
      </c>
      <c r="M58" s="96"/>
      <c r="N58" s="96"/>
      <c r="O58" s="79">
        <v>1</v>
      </c>
      <c r="P58" s="77">
        <v>450</v>
      </c>
      <c r="Q58" s="77">
        <v>450</v>
      </c>
      <c r="R58" s="77">
        <v>700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3830</v>
      </c>
      <c r="AU58" s="77">
        <v>5</v>
      </c>
      <c r="AV58" s="94" t="s">
        <v>3114</v>
      </c>
      <c r="AW58" s="77" t="s">
        <v>2874</v>
      </c>
      <c r="AX58" s="94"/>
      <c r="AY58" s="77"/>
      <c r="AZ58" s="83">
        <f t="shared" si="1"/>
        <v>0.14174999999999999</v>
      </c>
    </row>
    <row r="59" spans="1:52" s="99" customFormat="1" ht="34.950000000000003" customHeight="1" x14ac:dyDescent="0.45">
      <c r="A59" s="93" t="s">
        <v>3008</v>
      </c>
      <c r="B59" s="77">
        <v>2</v>
      </c>
      <c r="C59" s="93" t="s">
        <v>3008</v>
      </c>
      <c r="D59" s="93"/>
      <c r="E59" s="93"/>
      <c r="F59" s="94"/>
      <c r="G59" s="93"/>
      <c r="H59" s="77"/>
      <c r="I59" s="95" t="s">
        <v>1880</v>
      </c>
      <c r="J59" s="77"/>
      <c r="K59" s="77"/>
      <c r="L59" s="93" t="s">
        <v>2877</v>
      </c>
      <c r="M59" s="96"/>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3831</v>
      </c>
      <c r="AU59" s="77">
        <v>5</v>
      </c>
      <c r="AV59" s="94" t="s">
        <v>3114</v>
      </c>
      <c r="AW59" s="77" t="s">
        <v>2874</v>
      </c>
      <c r="AX59" s="94"/>
      <c r="AY59" s="77"/>
      <c r="AZ59" s="83">
        <f t="shared" si="1"/>
        <v>0.14174999999999999</v>
      </c>
    </row>
    <row r="60" spans="1:52" s="99" customFormat="1" ht="34.950000000000003" customHeight="1" x14ac:dyDescent="0.45">
      <c r="A60" s="93" t="s">
        <v>3008</v>
      </c>
      <c r="B60" s="77">
        <v>2</v>
      </c>
      <c r="C60" s="93" t="s">
        <v>3008</v>
      </c>
      <c r="D60" s="93"/>
      <c r="E60" s="93"/>
      <c r="F60" s="94"/>
      <c r="G60" s="93"/>
      <c r="H60" s="77"/>
      <c r="I60" s="95" t="s">
        <v>1882</v>
      </c>
      <c r="J60" s="77"/>
      <c r="K60" s="77"/>
      <c r="L60" s="93" t="s">
        <v>2877</v>
      </c>
      <c r="M60" s="96"/>
      <c r="N60" s="96"/>
      <c r="O60" s="79">
        <v>1</v>
      </c>
      <c r="P60" s="77">
        <v>450</v>
      </c>
      <c r="Q60" s="77">
        <v>450</v>
      </c>
      <c r="R60" s="77">
        <v>700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3833</v>
      </c>
      <c r="AU60" s="77">
        <v>5</v>
      </c>
      <c r="AV60" s="94" t="s">
        <v>3114</v>
      </c>
      <c r="AW60" s="77" t="s">
        <v>2874</v>
      </c>
      <c r="AX60" s="94"/>
      <c r="AY60" s="77"/>
      <c r="AZ60" s="83">
        <f t="shared" si="1"/>
        <v>0.14174999999999999</v>
      </c>
    </row>
    <row r="61" spans="1:52" s="99" customFormat="1" ht="34.950000000000003" customHeight="1" x14ac:dyDescent="0.45">
      <c r="A61" s="93" t="s">
        <v>3008</v>
      </c>
      <c r="B61" s="77">
        <v>2</v>
      </c>
      <c r="C61" s="93" t="s">
        <v>3008</v>
      </c>
      <c r="D61" s="93"/>
      <c r="E61" s="93"/>
      <c r="F61" s="94"/>
      <c r="G61" s="93"/>
      <c r="H61" s="77"/>
      <c r="I61" s="95" t="s">
        <v>1884</v>
      </c>
      <c r="J61" s="77"/>
      <c r="K61" s="77"/>
      <c r="L61" s="93" t="s">
        <v>2877</v>
      </c>
      <c r="M61" s="96"/>
      <c r="N61" s="96"/>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3834</v>
      </c>
      <c r="AU61" s="77">
        <v>5</v>
      </c>
      <c r="AV61" s="94" t="s">
        <v>3114</v>
      </c>
      <c r="AW61" s="77" t="s">
        <v>2874</v>
      </c>
      <c r="AX61" s="94"/>
      <c r="AY61" s="77"/>
      <c r="AZ61" s="83">
        <f t="shared" si="1"/>
        <v>0.14174999999999999</v>
      </c>
    </row>
    <row r="62" spans="1:52" s="99" customFormat="1" ht="34.950000000000003" customHeight="1" x14ac:dyDescent="0.45">
      <c r="A62" s="93" t="s">
        <v>3008</v>
      </c>
      <c r="B62" s="77">
        <v>2</v>
      </c>
      <c r="C62" s="93" t="s">
        <v>3008</v>
      </c>
      <c r="D62" s="93"/>
      <c r="E62" s="93"/>
      <c r="F62" s="94"/>
      <c r="G62" s="93"/>
      <c r="H62" s="77"/>
      <c r="I62" s="95" t="s">
        <v>464</v>
      </c>
      <c r="J62" s="77"/>
      <c r="K62" s="77"/>
      <c r="L62" s="93" t="s">
        <v>2877</v>
      </c>
      <c r="M62" s="96"/>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3835</v>
      </c>
      <c r="AU62" s="77">
        <v>5</v>
      </c>
      <c r="AV62" s="94" t="s">
        <v>3114</v>
      </c>
      <c r="AW62" s="77" t="s">
        <v>2874</v>
      </c>
      <c r="AX62" s="94"/>
      <c r="AY62" s="77"/>
      <c r="AZ62" s="83">
        <f t="shared" si="1"/>
        <v>0.14174999999999999</v>
      </c>
    </row>
    <row r="63" spans="1:52" s="99" customFormat="1" ht="34.950000000000003" customHeight="1" x14ac:dyDescent="0.45">
      <c r="A63" s="93" t="s">
        <v>3008</v>
      </c>
      <c r="B63" s="77">
        <v>2</v>
      </c>
      <c r="C63" s="93" t="s">
        <v>3008</v>
      </c>
      <c r="D63" s="93"/>
      <c r="E63" s="93"/>
      <c r="F63" s="94"/>
      <c r="G63" s="93"/>
      <c r="H63" s="77"/>
      <c r="I63" s="95" t="s">
        <v>465</v>
      </c>
      <c r="J63" s="77"/>
      <c r="K63" s="77"/>
      <c r="L63" s="93" t="s">
        <v>2877</v>
      </c>
      <c r="M63" s="96"/>
      <c r="N63" s="96"/>
      <c r="O63" s="79">
        <v>1</v>
      </c>
      <c r="P63" s="77">
        <v>450</v>
      </c>
      <c r="Q63" s="77">
        <v>450</v>
      </c>
      <c r="R63" s="77">
        <v>700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3836</v>
      </c>
      <c r="AU63" s="77">
        <v>5</v>
      </c>
      <c r="AV63" s="94" t="s">
        <v>3114</v>
      </c>
      <c r="AW63" s="77" t="s">
        <v>2874</v>
      </c>
      <c r="AX63" s="94"/>
      <c r="AY63" s="77"/>
      <c r="AZ63" s="83">
        <f t="shared" si="1"/>
        <v>0.14174999999999999</v>
      </c>
    </row>
    <row r="64" spans="1:52" s="99" customFormat="1" ht="34.950000000000003" customHeight="1" x14ac:dyDescent="0.45">
      <c r="A64" s="93" t="s">
        <v>3008</v>
      </c>
      <c r="B64" s="77">
        <v>2</v>
      </c>
      <c r="C64" s="93" t="s">
        <v>3008</v>
      </c>
      <c r="D64" s="93"/>
      <c r="E64" s="93"/>
      <c r="F64" s="94"/>
      <c r="G64" s="93"/>
      <c r="H64" s="77"/>
      <c r="I64" s="95" t="s">
        <v>459</v>
      </c>
      <c r="J64" s="77"/>
      <c r="K64" s="77"/>
      <c r="L64" s="93" t="s">
        <v>2877</v>
      </c>
      <c r="M64" s="96"/>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3837</v>
      </c>
      <c r="AU64" s="77">
        <v>5</v>
      </c>
      <c r="AV64" s="94" t="s">
        <v>3114</v>
      </c>
      <c r="AW64" s="77" t="s">
        <v>2874</v>
      </c>
      <c r="AX64" s="94"/>
      <c r="AY64" s="77"/>
      <c r="AZ64" s="83">
        <f t="shared" si="1"/>
        <v>0.14174999999999999</v>
      </c>
    </row>
    <row r="65" spans="1:52" s="99" customFormat="1" ht="34.950000000000003" customHeight="1" x14ac:dyDescent="0.45">
      <c r="A65" s="93" t="s">
        <v>3008</v>
      </c>
      <c r="B65" s="77">
        <v>2</v>
      </c>
      <c r="C65" s="93" t="s">
        <v>3008</v>
      </c>
      <c r="D65" s="93"/>
      <c r="E65" s="93"/>
      <c r="F65" s="94"/>
      <c r="G65" s="93"/>
      <c r="H65" s="77"/>
      <c r="I65" s="95" t="s">
        <v>461</v>
      </c>
      <c r="J65" s="77"/>
      <c r="K65" s="77"/>
      <c r="L65" s="93" t="s">
        <v>2877</v>
      </c>
      <c r="M65" s="96"/>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3838</v>
      </c>
      <c r="AU65" s="77">
        <v>5</v>
      </c>
      <c r="AV65" s="94" t="s">
        <v>3114</v>
      </c>
      <c r="AW65" s="77" t="s">
        <v>2874</v>
      </c>
      <c r="AX65" s="94"/>
      <c r="AY65" s="77"/>
      <c r="AZ65" s="83">
        <f t="shared" si="1"/>
        <v>0.14174999999999999</v>
      </c>
    </row>
    <row r="66" spans="1:52" s="99" customFormat="1" ht="34.950000000000003" customHeight="1" x14ac:dyDescent="0.45">
      <c r="A66" s="93" t="s">
        <v>3008</v>
      </c>
      <c r="B66" s="77">
        <v>2</v>
      </c>
      <c r="C66" s="93" t="s">
        <v>3008</v>
      </c>
      <c r="D66" s="93"/>
      <c r="E66" s="93"/>
      <c r="F66" s="94"/>
      <c r="G66" s="93"/>
      <c r="H66" s="77"/>
      <c r="I66" s="95" t="s">
        <v>467</v>
      </c>
      <c r="J66" s="77"/>
      <c r="K66" s="77"/>
      <c r="L66" s="93" t="s">
        <v>2877</v>
      </c>
      <c r="M66" s="96"/>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3839</v>
      </c>
      <c r="AU66" s="77">
        <v>5</v>
      </c>
      <c r="AV66" s="94" t="s">
        <v>3114</v>
      </c>
      <c r="AW66" s="77" t="s">
        <v>2874</v>
      </c>
      <c r="AX66" s="94"/>
      <c r="AY66" s="77"/>
      <c r="AZ66" s="83">
        <f t="shared" si="1"/>
        <v>0.14174999999999999</v>
      </c>
    </row>
    <row r="67" spans="1:52" s="99" customFormat="1" ht="34.950000000000003" customHeight="1" x14ac:dyDescent="0.45">
      <c r="A67" s="93" t="s">
        <v>3008</v>
      </c>
      <c r="B67" s="77">
        <v>2</v>
      </c>
      <c r="C67" s="93" t="s">
        <v>3008</v>
      </c>
      <c r="D67" s="93"/>
      <c r="E67" s="93"/>
      <c r="F67" s="94"/>
      <c r="G67" s="93"/>
      <c r="H67" s="77"/>
      <c r="I67" s="95" t="s">
        <v>3159</v>
      </c>
      <c r="J67" s="77"/>
      <c r="K67" s="77"/>
      <c r="L67" s="93" t="s">
        <v>2877</v>
      </c>
      <c r="M67" s="96"/>
      <c r="N67" s="96"/>
      <c r="O67" s="79">
        <v>1</v>
      </c>
      <c r="P67" s="77">
        <v>450</v>
      </c>
      <c r="Q67" s="77">
        <v>450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3840</v>
      </c>
      <c r="AU67" s="77">
        <v>5</v>
      </c>
      <c r="AV67" s="94" t="s">
        <v>3114</v>
      </c>
      <c r="AW67" s="77" t="s">
        <v>2874</v>
      </c>
      <c r="AX67" s="94"/>
      <c r="AY67" s="77"/>
      <c r="AZ67" s="83">
        <f t="shared" ref="AZ67:AZ98" si="2">P67*Q67*R67/1000000000*O67</f>
        <v>0.14174999999999999</v>
      </c>
    </row>
    <row r="68" spans="1:52" s="99" customFormat="1" ht="34.950000000000003" customHeight="1" x14ac:dyDescent="0.45">
      <c r="A68" s="93" t="s">
        <v>3008</v>
      </c>
      <c r="B68" s="77">
        <v>2</v>
      </c>
      <c r="C68" s="93" t="s">
        <v>3008</v>
      </c>
      <c r="D68" s="93"/>
      <c r="E68" s="93"/>
      <c r="F68" s="94"/>
      <c r="G68" s="93"/>
      <c r="H68" s="77"/>
      <c r="I68" s="95" t="s">
        <v>472</v>
      </c>
      <c r="J68" s="77"/>
      <c r="K68" s="77"/>
      <c r="L68" s="93" t="s">
        <v>2877</v>
      </c>
      <c r="M68" s="96"/>
      <c r="N68" s="96"/>
      <c r="O68" s="79">
        <v>1</v>
      </c>
      <c r="P68" s="77">
        <v>450</v>
      </c>
      <c r="Q68" s="77">
        <v>450</v>
      </c>
      <c r="R68" s="77">
        <v>700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3841</v>
      </c>
      <c r="AU68" s="77">
        <v>5</v>
      </c>
      <c r="AV68" s="94" t="s">
        <v>3114</v>
      </c>
      <c r="AW68" s="77" t="s">
        <v>2874</v>
      </c>
      <c r="AX68" s="94"/>
      <c r="AY68" s="77"/>
      <c r="AZ68" s="83">
        <f t="shared" si="2"/>
        <v>0.14174999999999999</v>
      </c>
    </row>
    <row r="69" spans="1:52" s="99" customFormat="1" ht="34.950000000000003" customHeight="1" x14ac:dyDescent="0.45">
      <c r="A69" s="93" t="s">
        <v>3008</v>
      </c>
      <c r="B69" s="77">
        <v>2</v>
      </c>
      <c r="C69" s="93" t="s">
        <v>3008</v>
      </c>
      <c r="D69" s="93"/>
      <c r="E69" s="93"/>
      <c r="F69" s="94"/>
      <c r="G69" s="93"/>
      <c r="H69" s="77"/>
      <c r="I69" s="95" t="s">
        <v>474</v>
      </c>
      <c r="J69" s="77"/>
      <c r="K69" s="77"/>
      <c r="L69" s="93" t="s">
        <v>2877</v>
      </c>
      <c r="M69" s="96"/>
      <c r="N69" s="96"/>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3842</v>
      </c>
      <c r="AU69" s="77">
        <v>5</v>
      </c>
      <c r="AV69" s="94" t="s">
        <v>3114</v>
      </c>
      <c r="AW69" s="77" t="s">
        <v>2874</v>
      </c>
      <c r="AX69" s="94"/>
      <c r="AY69" s="77"/>
      <c r="AZ69" s="83">
        <f t="shared" si="2"/>
        <v>0.14174999999999999</v>
      </c>
    </row>
    <row r="70" spans="1:52" s="99" customFormat="1" ht="34.950000000000003" customHeight="1" x14ac:dyDescent="0.45">
      <c r="A70" s="93" t="s">
        <v>3008</v>
      </c>
      <c r="B70" s="77">
        <v>2</v>
      </c>
      <c r="C70" s="93" t="s">
        <v>3008</v>
      </c>
      <c r="D70" s="93"/>
      <c r="E70" s="93"/>
      <c r="F70" s="94"/>
      <c r="G70" s="93"/>
      <c r="H70" s="77"/>
      <c r="I70" s="95" t="s">
        <v>3160</v>
      </c>
      <c r="J70" s="77"/>
      <c r="K70" s="77"/>
      <c r="L70" s="93" t="s">
        <v>2877</v>
      </c>
      <c r="M70" s="96"/>
      <c r="N70" s="96"/>
      <c r="O70" s="79">
        <v>1</v>
      </c>
      <c r="P70" s="77">
        <v>450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3844</v>
      </c>
      <c r="AU70" s="77">
        <v>5</v>
      </c>
      <c r="AV70" s="94" t="s">
        <v>3114</v>
      </c>
      <c r="AW70" s="77" t="s">
        <v>2874</v>
      </c>
      <c r="AX70" s="94"/>
      <c r="AY70" s="77"/>
      <c r="AZ70" s="83">
        <f t="shared" si="2"/>
        <v>0.14174999999999999</v>
      </c>
    </row>
    <row r="71" spans="1:52" s="99" customFormat="1" ht="34.950000000000003" customHeight="1" x14ac:dyDescent="0.45">
      <c r="A71" s="93" t="s">
        <v>3008</v>
      </c>
      <c r="B71" s="77">
        <v>2</v>
      </c>
      <c r="C71" s="93" t="s">
        <v>3008</v>
      </c>
      <c r="D71" s="93"/>
      <c r="E71" s="93"/>
      <c r="F71" s="94"/>
      <c r="G71" s="93"/>
      <c r="H71" s="77"/>
      <c r="I71" s="95" t="s">
        <v>3161</v>
      </c>
      <c r="J71" s="77"/>
      <c r="K71" s="77"/>
      <c r="L71" s="93" t="s">
        <v>2877</v>
      </c>
      <c r="M71" s="96"/>
      <c r="N71" s="96"/>
      <c r="O71" s="79">
        <v>1</v>
      </c>
      <c r="P71" s="77">
        <v>450</v>
      </c>
      <c r="Q71" s="77">
        <v>450</v>
      </c>
      <c r="R71" s="77">
        <v>700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3845</v>
      </c>
      <c r="AU71" s="77">
        <v>5</v>
      </c>
      <c r="AV71" s="94" t="s">
        <v>3114</v>
      </c>
      <c r="AW71" s="77" t="s">
        <v>2874</v>
      </c>
      <c r="AX71" s="94"/>
      <c r="AY71" s="77"/>
      <c r="AZ71" s="83">
        <f t="shared" si="2"/>
        <v>0.14174999999999999</v>
      </c>
    </row>
    <row r="72" spans="1:52" s="99" customFormat="1" ht="34.950000000000003" customHeight="1" x14ac:dyDescent="0.45">
      <c r="A72" s="93" t="s">
        <v>3008</v>
      </c>
      <c r="B72" s="77">
        <v>2</v>
      </c>
      <c r="C72" s="93" t="s">
        <v>3008</v>
      </c>
      <c r="D72" s="93"/>
      <c r="E72" s="93"/>
      <c r="F72" s="94"/>
      <c r="G72" s="93"/>
      <c r="H72" s="77"/>
      <c r="I72" s="95" t="s">
        <v>3162</v>
      </c>
      <c r="J72" s="77"/>
      <c r="K72" s="77"/>
      <c r="L72" s="93" t="s">
        <v>2877</v>
      </c>
      <c r="M72" s="96"/>
      <c r="N72" s="96"/>
      <c r="O72" s="79">
        <v>1</v>
      </c>
      <c r="P72" s="77">
        <v>450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3846</v>
      </c>
      <c r="AU72" s="77">
        <v>5</v>
      </c>
      <c r="AV72" s="94" t="s">
        <v>3114</v>
      </c>
      <c r="AW72" s="77" t="s">
        <v>2874</v>
      </c>
      <c r="AX72" s="94"/>
      <c r="AY72" s="77"/>
      <c r="AZ72" s="83">
        <f t="shared" si="2"/>
        <v>0.14174999999999999</v>
      </c>
    </row>
    <row r="73" spans="1:52" s="99" customFormat="1" ht="34.950000000000003" customHeight="1" x14ac:dyDescent="0.45">
      <c r="A73" s="93" t="s">
        <v>3008</v>
      </c>
      <c r="B73" s="77">
        <v>2</v>
      </c>
      <c r="C73" s="93" t="s">
        <v>3008</v>
      </c>
      <c r="D73" s="93"/>
      <c r="E73" s="93"/>
      <c r="F73" s="94"/>
      <c r="G73" s="93"/>
      <c r="H73" s="77"/>
      <c r="I73" s="95" t="s">
        <v>488</v>
      </c>
      <c r="J73" s="77"/>
      <c r="K73" s="77"/>
      <c r="L73" s="93" t="s">
        <v>2877</v>
      </c>
      <c r="M73" s="96"/>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3847</v>
      </c>
      <c r="AU73" s="77">
        <v>5</v>
      </c>
      <c r="AV73" s="94" t="s">
        <v>3114</v>
      </c>
      <c r="AW73" s="77" t="s">
        <v>2874</v>
      </c>
      <c r="AX73" s="94"/>
      <c r="AY73" s="77"/>
      <c r="AZ73" s="83">
        <f t="shared" si="2"/>
        <v>0.14174999999999999</v>
      </c>
    </row>
    <row r="74" spans="1:52" s="99" customFormat="1" ht="34.950000000000003" customHeight="1" x14ac:dyDescent="0.45">
      <c r="A74" s="93" t="s">
        <v>3008</v>
      </c>
      <c r="B74" s="77">
        <v>2</v>
      </c>
      <c r="C74" s="93" t="s">
        <v>3008</v>
      </c>
      <c r="D74" s="93"/>
      <c r="E74" s="93"/>
      <c r="F74" s="94"/>
      <c r="G74" s="93"/>
      <c r="H74" s="77"/>
      <c r="I74" s="95" t="s">
        <v>510</v>
      </c>
      <c r="J74" s="77"/>
      <c r="K74" s="77"/>
      <c r="L74" s="93" t="s">
        <v>2877</v>
      </c>
      <c r="M74" s="96"/>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3848</v>
      </c>
      <c r="AU74" s="77">
        <v>5</v>
      </c>
      <c r="AV74" s="94" t="s">
        <v>3114</v>
      </c>
      <c r="AW74" s="77" t="s">
        <v>2874</v>
      </c>
      <c r="AX74" s="94"/>
      <c r="AY74" s="77"/>
      <c r="AZ74" s="83">
        <f t="shared" si="2"/>
        <v>0.14174999999999999</v>
      </c>
    </row>
    <row r="75" spans="1:52" s="150" customFormat="1" ht="34.950000000000003" customHeight="1" x14ac:dyDescent="0.45">
      <c r="A75" s="142" t="s">
        <v>3008</v>
      </c>
      <c r="B75" s="143">
        <v>2</v>
      </c>
      <c r="C75" s="142" t="s">
        <v>3008</v>
      </c>
      <c r="D75" s="142"/>
      <c r="E75" s="142"/>
      <c r="F75" s="144"/>
      <c r="G75" s="142"/>
      <c r="H75" s="143"/>
      <c r="I75" s="145" t="s">
        <v>505</v>
      </c>
      <c r="J75" s="143"/>
      <c r="K75" s="143"/>
      <c r="L75" s="142" t="s">
        <v>2916</v>
      </c>
      <c r="M75" s="146"/>
      <c r="N75" s="146"/>
      <c r="O75" s="147">
        <v>1</v>
      </c>
      <c r="P75" s="143">
        <v>860</v>
      </c>
      <c r="Q75" s="143">
        <v>700</v>
      </c>
      <c r="R75" s="143">
        <v>1750</v>
      </c>
      <c r="S75" s="143" t="s">
        <v>3043</v>
      </c>
      <c r="T75" s="143"/>
      <c r="U75" s="143"/>
      <c r="V75" s="143"/>
      <c r="W75" s="143"/>
      <c r="X75" s="143"/>
      <c r="Y75" s="143"/>
      <c r="Z75" s="143"/>
      <c r="AA75" s="143"/>
      <c r="AB75" s="143"/>
      <c r="AC75" s="143"/>
      <c r="AD75" s="143"/>
      <c r="AE75" s="143"/>
      <c r="AF75" s="143"/>
      <c r="AG75" s="143"/>
      <c r="AH75" s="143"/>
      <c r="AI75" s="143"/>
      <c r="AJ75" s="143"/>
      <c r="AK75" s="143"/>
      <c r="AL75" s="143"/>
      <c r="AM75" s="144"/>
      <c r="AN75" s="144" t="s">
        <v>3163</v>
      </c>
      <c r="AO75" s="143"/>
      <c r="AP75" s="143"/>
      <c r="AQ75" s="143"/>
      <c r="AR75" s="143"/>
      <c r="AS75" s="148"/>
      <c r="AT75" s="143">
        <v>3849</v>
      </c>
      <c r="AU75" s="143">
        <v>5</v>
      </c>
      <c r="AV75" s="144" t="s">
        <v>3114</v>
      </c>
      <c r="AW75" s="143" t="s">
        <v>2874</v>
      </c>
      <c r="AX75" s="144"/>
      <c r="AY75" s="143"/>
      <c r="AZ75" s="83">
        <f t="shared" si="2"/>
        <v>1.0535000000000001</v>
      </c>
    </row>
    <row r="76" spans="1:52" s="99" customFormat="1" ht="34.950000000000003" customHeight="1" x14ac:dyDescent="0.45">
      <c r="A76" s="93" t="s">
        <v>3008</v>
      </c>
      <c r="B76" s="77">
        <v>2</v>
      </c>
      <c r="C76" s="93" t="s">
        <v>3008</v>
      </c>
      <c r="D76" s="93"/>
      <c r="E76" s="93"/>
      <c r="F76" s="94"/>
      <c r="G76" s="93"/>
      <c r="H76" s="77"/>
      <c r="I76" s="95" t="s">
        <v>982</v>
      </c>
      <c r="J76" s="77"/>
      <c r="K76" s="77"/>
      <c r="L76" s="93" t="s">
        <v>2916</v>
      </c>
      <c r="M76" s="96" t="s">
        <v>6043</v>
      </c>
      <c r="N76" s="96"/>
      <c r="O76" s="79">
        <v>1</v>
      </c>
      <c r="P76" s="77">
        <v>1270</v>
      </c>
      <c r="Q76" s="77">
        <v>550</v>
      </c>
      <c r="R76" s="77">
        <v>1830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3850</v>
      </c>
      <c r="AU76" s="77">
        <v>5</v>
      </c>
      <c r="AV76" s="94" t="s">
        <v>3114</v>
      </c>
      <c r="AW76" s="77" t="s">
        <v>2957</v>
      </c>
      <c r="AX76" s="94"/>
      <c r="AY76" s="77"/>
      <c r="AZ76" s="83">
        <f t="shared" si="2"/>
        <v>1.2782549999999999</v>
      </c>
    </row>
    <row r="77" spans="1:52" s="150" customFormat="1" ht="34.950000000000003" customHeight="1" x14ac:dyDescent="0.45">
      <c r="A77" s="142" t="s">
        <v>3008</v>
      </c>
      <c r="B77" s="143">
        <v>2</v>
      </c>
      <c r="C77" s="142" t="s">
        <v>3008</v>
      </c>
      <c r="D77" s="142"/>
      <c r="E77" s="142"/>
      <c r="F77" s="144"/>
      <c r="G77" s="142"/>
      <c r="H77" s="143"/>
      <c r="I77" s="145" t="s">
        <v>1378</v>
      </c>
      <c r="J77" s="143"/>
      <c r="K77" s="143"/>
      <c r="L77" s="142" t="s">
        <v>3164</v>
      </c>
      <c r="M77" s="146"/>
      <c r="N77" s="146"/>
      <c r="O77" s="147">
        <v>1</v>
      </c>
      <c r="P77" s="143">
        <v>1000</v>
      </c>
      <c r="Q77" s="143">
        <v>350</v>
      </c>
      <c r="R77" s="143">
        <v>700</v>
      </c>
      <c r="S77" s="143"/>
      <c r="T77" s="143"/>
      <c r="U77" s="143"/>
      <c r="V77" s="143"/>
      <c r="W77" s="143"/>
      <c r="X77" s="143"/>
      <c r="Y77" s="143"/>
      <c r="Z77" s="143"/>
      <c r="AA77" s="143"/>
      <c r="AB77" s="143"/>
      <c r="AC77" s="143"/>
      <c r="AD77" s="143"/>
      <c r="AE77" s="143"/>
      <c r="AF77" s="143"/>
      <c r="AG77" s="143"/>
      <c r="AH77" s="143"/>
      <c r="AI77" s="143"/>
      <c r="AJ77" s="143"/>
      <c r="AK77" s="143"/>
      <c r="AL77" s="143"/>
      <c r="AM77" s="144"/>
      <c r="AN77" s="144" t="s">
        <v>3165</v>
      </c>
      <c r="AO77" s="143"/>
      <c r="AP77" s="143"/>
      <c r="AQ77" s="143"/>
      <c r="AR77" s="143"/>
      <c r="AS77" s="148"/>
      <c r="AT77" s="143">
        <v>3853</v>
      </c>
      <c r="AU77" s="143">
        <v>5</v>
      </c>
      <c r="AV77" s="144" t="s">
        <v>3114</v>
      </c>
      <c r="AW77" s="143" t="s">
        <v>2957</v>
      </c>
      <c r="AX77" s="144"/>
      <c r="AY77" s="143"/>
      <c r="AZ77" s="83">
        <f t="shared" si="2"/>
        <v>0.245</v>
      </c>
    </row>
    <row r="78" spans="1:52" s="150" customFormat="1" ht="34.950000000000003" customHeight="1" x14ac:dyDescent="0.45">
      <c r="A78" s="142" t="s">
        <v>3008</v>
      </c>
      <c r="B78" s="143">
        <v>2</v>
      </c>
      <c r="C78" s="142" t="s">
        <v>3008</v>
      </c>
      <c r="D78" s="142"/>
      <c r="E78" s="142"/>
      <c r="F78" s="144"/>
      <c r="G78" s="142"/>
      <c r="H78" s="143"/>
      <c r="I78" s="145" t="s">
        <v>1325</v>
      </c>
      <c r="J78" s="143"/>
      <c r="K78" s="143"/>
      <c r="L78" s="142" t="s">
        <v>3164</v>
      </c>
      <c r="M78" s="146"/>
      <c r="N78" s="146"/>
      <c r="O78" s="147">
        <v>1</v>
      </c>
      <c r="P78" s="143">
        <v>1000</v>
      </c>
      <c r="Q78" s="143">
        <v>350</v>
      </c>
      <c r="R78" s="143">
        <v>700</v>
      </c>
      <c r="S78" s="143"/>
      <c r="T78" s="143"/>
      <c r="U78" s="143"/>
      <c r="V78" s="143"/>
      <c r="W78" s="143"/>
      <c r="X78" s="143"/>
      <c r="Y78" s="143"/>
      <c r="Z78" s="143"/>
      <c r="AA78" s="143"/>
      <c r="AB78" s="143"/>
      <c r="AC78" s="143"/>
      <c r="AD78" s="143"/>
      <c r="AE78" s="143"/>
      <c r="AF78" s="143"/>
      <c r="AG78" s="143"/>
      <c r="AH78" s="143"/>
      <c r="AI78" s="143"/>
      <c r="AJ78" s="143"/>
      <c r="AK78" s="143"/>
      <c r="AL78" s="143"/>
      <c r="AM78" s="144"/>
      <c r="AN78" s="144" t="s">
        <v>3165</v>
      </c>
      <c r="AO78" s="143"/>
      <c r="AP78" s="143"/>
      <c r="AQ78" s="143"/>
      <c r="AR78" s="143"/>
      <c r="AS78" s="148"/>
      <c r="AT78" s="143">
        <v>3854</v>
      </c>
      <c r="AU78" s="143">
        <v>5</v>
      </c>
      <c r="AV78" s="144" t="s">
        <v>3114</v>
      </c>
      <c r="AW78" s="143" t="s">
        <v>2957</v>
      </c>
      <c r="AX78" s="144"/>
      <c r="AY78" s="143"/>
      <c r="AZ78" s="83">
        <f t="shared" si="2"/>
        <v>0.245</v>
      </c>
    </row>
    <row r="79" spans="1:52" s="150" customFormat="1" ht="34.950000000000003" customHeight="1" x14ac:dyDescent="0.45">
      <c r="A79" s="142" t="s">
        <v>3008</v>
      </c>
      <c r="B79" s="143">
        <v>2</v>
      </c>
      <c r="C79" s="142" t="s">
        <v>3008</v>
      </c>
      <c r="D79" s="142"/>
      <c r="E79" s="142"/>
      <c r="F79" s="144"/>
      <c r="G79" s="142"/>
      <c r="H79" s="143"/>
      <c r="I79" s="145" t="s">
        <v>1324</v>
      </c>
      <c r="J79" s="143"/>
      <c r="K79" s="143"/>
      <c r="L79" s="142" t="s">
        <v>3164</v>
      </c>
      <c r="M79" s="146"/>
      <c r="N79" s="146"/>
      <c r="O79" s="147">
        <v>1</v>
      </c>
      <c r="P79" s="143">
        <v>1000</v>
      </c>
      <c r="Q79" s="143">
        <v>350</v>
      </c>
      <c r="R79" s="143">
        <v>700</v>
      </c>
      <c r="S79" s="143"/>
      <c r="T79" s="143"/>
      <c r="U79" s="143"/>
      <c r="V79" s="143"/>
      <c r="W79" s="143"/>
      <c r="X79" s="143"/>
      <c r="Y79" s="143"/>
      <c r="Z79" s="143"/>
      <c r="AA79" s="143"/>
      <c r="AB79" s="143"/>
      <c r="AC79" s="143"/>
      <c r="AD79" s="143"/>
      <c r="AE79" s="143"/>
      <c r="AF79" s="143"/>
      <c r="AG79" s="143"/>
      <c r="AH79" s="143"/>
      <c r="AI79" s="143"/>
      <c r="AJ79" s="143"/>
      <c r="AK79" s="143"/>
      <c r="AL79" s="143"/>
      <c r="AM79" s="144"/>
      <c r="AN79" s="144" t="s">
        <v>3165</v>
      </c>
      <c r="AO79" s="143"/>
      <c r="AP79" s="143"/>
      <c r="AQ79" s="143"/>
      <c r="AR79" s="143"/>
      <c r="AS79" s="148"/>
      <c r="AT79" s="143">
        <v>3855</v>
      </c>
      <c r="AU79" s="143">
        <v>5</v>
      </c>
      <c r="AV79" s="144" t="s">
        <v>3114</v>
      </c>
      <c r="AW79" s="143" t="s">
        <v>2957</v>
      </c>
      <c r="AX79" s="144"/>
      <c r="AY79" s="143"/>
      <c r="AZ79" s="83">
        <f t="shared" si="2"/>
        <v>0.245</v>
      </c>
    </row>
    <row r="80" spans="1:52" s="150" customFormat="1" ht="34.950000000000003" customHeight="1" x14ac:dyDescent="0.45">
      <c r="A80" s="142" t="s">
        <v>3008</v>
      </c>
      <c r="B80" s="143">
        <v>2</v>
      </c>
      <c r="C80" s="142" t="s">
        <v>3008</v>
      </c>
      <c r="D80" s="142"/>
      <c r="E80" s="142"/>
      <c r="F80" s="144"/>
      <c r="G80" s="142"/>
      <c r="H80" s="143"/>
      <c r="I80" s="145" t="s">
        <v>1383</v>
      </c>
      <c r="J80" s="143"/>
      <c r="K80" s="143"/>
      <c r="L80" s="142" t="s">
        <v>3164</v>
      </c>
      <c r="M80" s="146"/>
      <c r="N80" s="146"/>
      <c r="O80" s="147">
        <v>1</v>
      </c>
      <c r="P80" s="143">
        <v>1000</v>
      </c>
      <c r="Q80" s="143">
        <v>350</v>
      </c>
      <c r="R80" s="143">
        <v>700</v>
      </c>
      <c r="S80" s="143"/>
      <c r="T80" s="143"/>
      <c r="U80" s="143"/>
      <c r="V80" s="143"/>
      <c r="W80" s="143"/>
      <c r="X80" s="143"/>
      <c r="Y80" s="143"/>
      <c r="Z80" s="143"/>
      <c r="AA80" s="143"/>
      <c r="AB80" s="143"/>
      <c r="AC80" s="143"/>
      <c r="AD80" s="143"/>
      <c r="AE80" s="143"/>
      <c r="AF80" s="143"/>
      <c r="AG80" s="143"/>
      <c r="AH80" s="143"/>
      <c r="AI80" s="143"/>
      <c r="AJ80" s="143"/>
      <c r="AK80" s="143"/>
      <c r="AL80" s="143"/>
      <c r="AM80" s="144"/>
      <c r="AN80" s="144" t="s">
        <v>3165</v>
      </c>
      <c r="AO80" s="143"/>
      <c r="AP80" s="143"/>
      <c r="AQ80" s="143"/>
      <c r="AR80" s="143"/>
      <c r="AS80" s="148"/>
      <c r="AT80" s="143">
        <v>3856</v>
      </c>
      <c r="AU80" s="143">
        <v>5</v>
      </c>
      <c r="AV80" s="144" t="s">
        <v>3114</v>
      </c>
      <c r="AW80" s="143" t="s">
        <v>2957</v>
      </c>
      <c r="AX80" s="144"/>
      <c r="AY80" s="143"/>
      <c r="AZ80" s="83">
        <f t="shared" si="2"/>
        <v>0.245</v>
      </c>
    </row>
    <row r="81" spans="1:52" s="99" customFormat="1" ht="34.950000000000003" customHeight="1" x14ac:dyDescent="0.45">
      <c r="A81" s="93" t="s">
        <v>3008</v>
      </c>
      <c r="B81" s="77">
        <v>2</v>
      </c>
      <c r="C81" s="93" t="s">
        <v>3008</v>
      </c>
      <c r="D81" s="93"/>
      <c r="E81" s="93"/>
      <c r="F81" s="94"/>
      <c r="G81" s="93"/>
      <c r="H81" s="77"/>
      <c r="I81" s="95" t="s">
        <v>1364</v>
      </c>
      <c r="J81" s="77"/>
      <c r="K81" s="77"/>
      <c r="L81" s="93" t="s">
        <v>2978</v>
      </c>
      <c r="M81" s="96"/>
      <c r="N81" s="96"/>
      <c r="O81" s="79">
        <v>1</v>
      </c>
      <c r="P81" s="77">
        <v>1800</v>
      </c>
      <c r="Q81" s="77">
        <v>450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3013</v>
      </c>
      <c r="AU81" s="77">
        <v>2</v>
      </c>
      <c r="AV81" s="94" t="s">
        <v>3032</v>
      </c>
      <c r="AW81" s="77" t="s">
        <v>2874</v>
      </c>
      <c r="AX81" s="94"/>
      <c r="AY81" s="77"/>
      <c r="AZ81" s="83">
        <f t="shared" si="2"/>
        <v>0.56699999999999995</v>
      </c>
    </row>
    <row r="82" spans="1:52" s="99" customFormat="1" ht="34.950000000000003" customHeight="1" x14ac:dyDescent="0.45">
      <c r="A82" s="93" t="s">
        <v>3008</v>
      </c>
      <c r="B82" s="77">
        <v>2</v>
      </c>
      <c r="C82" s="93" t="s">
        <v>3008</v>
      </c>
      <c r="D82" s="93"/>
      <c r="E82" s="93"/>
      <c r="F82" s="94"/>
      <c r="G82" s="93"/>
      <c r="H82" s="77"/>
      <c r="I82" s="95" t="s">
        <v>1366</v>
      </c>
      <c r="J82" s="77"/>
      <c r="K82" s="77"/>
      <c r="L82" s="93" t="s">
        <v>2978</v>
      </c>
      <c r="M82" s="96"/>
      <c r="N82" s="96"/>
      <c r="O82" s="79">
        <v>1</v>
      </c>
      <c r="P82" s="77">
        <v>1800</v>
      </c>
      <c r="Q82" s="77">
        <v>450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3014</v>
      </c>
      <c r="AU82" s="77">
        <v>2</v>
      </c>
      <c r="AV82" s="94" t="s">
        <v>3032</v>
      </c>
      <c r="AW82" s="77" t="s">
        <v>2874</v>
      </c>
      <c r="AX82" s="94"/>
      <c r="AY82" s="77"/>
      <c r="AZ82" s="83">
        <f t="shared" si="2"/>
        <v>0.56699999999999995</v>
      </c>
    </row>
    <row r="83" spans="1:52" s="99" customFormat="1" ht="34.950000000000003" customHeight="1" x14ac:dyDescent="0.45">
      <c r="A83" s="93" t="s">
        <v>3008</v>
      </c>
      <c r="B83" s="77">
        <v>2</v>
      </c>
      <c r="C83" s="93" t="s">
        <v>3008</v>
      </c>
      <c r="D83" s="93"/>
      <c r="E83" s="93"/>
      <c r="F83" s="94"/>
      <c r="G83" s="93"/>
      <c r="H83" s="77"/>
      <c r="I83" s="95" t="s">
        <v>1320</v>
      </c>
      <c r="J83" s="77"/>
      <c r="K83" s="77"/>
      <c r="L83" s="93" t="s">
        <v>2978</v>
      </c>
      <c r="M83" s="96"/>
      <c r="N83" s="96"/>
      <c r="O83" s="79">
        <v>1</v>
      </c>
      <c r="P83" s="77">
        <v>1800</v>
      </c>
      <c r="Q83" s="77">
        <v>450</v>
      </c>
      <c r="R83" s="77">
        <v>700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3021</v>
      </c>
      <c r="AU83" s="77">
        <v>2</v>
      </c>
      <c r="AV83" s="94" t="s">
        <v>3032</v>
      </c>
      <c r="AW83" s="77" t="s">
        <v>2874</v>
      </c>
      <c r="AX83" s="94"/>
      <c r="AY83" s="77"/>
      <c r="AZ83" s="83">
        <f t="shared" si="2"/>
        <v>0.56699999999999995</v>
      </c>
    </row>
    <row r="84" spans="1:52" s="99" customFormat="1" ht="34.950000000000003" customHeight="1" x14ac:dyDescent="0.45">
      <c r="A84" s="93" t="s">
        <v>3008</v>
      </c>
      <c r="B84" s="77">
        <v>2</v>
      </c>
      <c r="C84" s="93" t="s">
        <v>3008</v>
      </c>
      <c r="D84" s="93"/>
      <c r="E84" s="93"/>
      <c r="F84" s="94"/>
      <c r="G84" s="93"/>
      <c r="H84" s="77"/>
      <c r="I84" s="95" t="s">
        <v>902</v>
      </c>
      <c r="J84" s="77"/>
      <c r="K84" s="77"/>
      <c r="L84" s="93" t="s">
        <v>2978</v>
      </c>
      <c r="M84" s="96"/>
      <c r="N84" s="96"/>
      <c r="O84" s="79">
        <v>1</v>
      </c>
      <c r="P84" s="77">
        <v>1800</v>
      </c>
      <c r="Q84" s="77">
        <v>450</v>
      </c>
      <c r="R84" s="77">
        <v>700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3063</v>
      </c>
      <c r="AU84" s="77">
        <v>2</v>
      </c>
      <c r="AV84" s="94" t="s">
        <v>3032</v>
      </c>
      <c r="AW84" s="77" t="s">
        <v>2874</v>
      </c>
      <c r="AX84" s="94"/>
      <c r="AY84" s="77"/>
      <c r="AZ84" s="83">
        <f t="shared" si="2"/>
        <v>0.56699999999999995</v>
      </c>
    </row>
    <row r="85" spans="1:52" s="99" customFormat="1" ht="34.950000000000003" customHeight="1" x14ac:dyDescent="0.45">
      <c r="A85" s="93" t="s">
        <v>3008</v>
      </c>
      <c r="B85" s="77">
        <v>2</v>
      </c>
      <c r="C85" s="93" t="s">
        <v>3008</v>
      </c>
      <c r="D85" s="93"/>
      <c r="E85" s="93"/>
      <c r="F85" s="94"/>
      <c r="G85" s="93"/>
      <c r="H85" s="77"/>
      <c r="I85" s="95">
        <v>3570</v>
      </c>
      <c r="J85" s="77"/>
      <c r="K85" s="77"/>
      <c r="L85" s="93" t="s">
        <v>3106</v>
      </c>
      <c r="M85" s="96" t="s">
        <v>8295</v>
      </c>
      <c r="N85" s="96"/>
      <c r="O85" s="79">
        <v>1</v>
      </c>
      <c r="P85" s="77">
        <v>450</v>
      </c>
      <c r="Q85" s="77">
        <v>450</v>
      </c>
      <c r="R85" s="77">
        <v>700</v>
      </c>
      <c r="S85" s="77"/>
      <c r="T85" s="77"/>
      <c r="U85" s="77"/>
      <c r="V85" s="77"/>
      <c r="W85" s="77"/>
      <c r="X85" s="77"/>
      <c r="Y85" s="77"/>
      <c r="Z85" s="77"/>
      <c r="AA85" s="77"/>
      <c r="AB85" s="77"/>
      <c r="AC85" s="77"/>
      <c r="AD85" s="77"/>
      <c r="AE85" s="77"/>
      <c r="AF85" s="77"/>
      <c r="AG85" s="77"/>
      <c r="AH85" s="77"/>
      <c r="AI85" s="77"/>
      <c r="AJ85" s="77"/>
      <c r="AK85" s="77"/>
      <c r="AL85" s="77"/>
      <c r="AM85" s="94" t="s">
        <v>3927</v>
      </c>
      <c r="AN85" s="94"/>
      <c r="AO85" s="77"/>
      <c r="AP85" s="77"/>
      <c r="AQ85" s="77"/>
      <c r="AR85" s="77"/>
      <c r="AS85" s="97"/>
      <c r="AT85" s="77">
        <v>5381</v>
      </c>
      <c r="AU85" s="77">
        <v>13</v>
      </c>
      <c r="AV85" s="94" t="s">
        <v>3230</v>
      </c>
      <c r="AW85" s="77" t="s">
        <v>2874</v>
      </c>
      <c r="AX85" s="94" t="s">
        <v>3694</v>
      </c>
      <c r="AY85" s="77"/>
      <c r="AZ85" s="83">
        <f t="shared" si="2"/>
        <v>0.14174999999999999</v>
      </c>
    </row>
    <row r="86" spans="1:52" s="99" customFormat="1" ht="34.950000000000003" customHeight="1" x14ac:dyDescent="0.45">
      <c r="A86" s="93" t="s">
        <v>3008</v>
      </c>
      <c r="B86" s="77">
        <v>2</v>
      </c>
      <c r="C86" s="93" t="s">
        <v>3008</v>
      </c>
      <c r="D86" s="93"/>
      <c r="E86" s="93"/>
      <c r="F86" s="94"/>
      <c r="G86" s="93"/>
      <c r="H86" s="77"/>
      <c r="I86" s="95">
        <v>3573</v>
      </c>
      <c r="J86" s="77"/>
      <c r="K86" s="77"/>
      <c r="L86" s="93" t="s">
        <v>3106</v>
      </c>
      <c r="M86" s="96" t="s">
        <v>8295</v>
      </c>
      <c r="N86" s="96"/>
      <c r="O86" s="79">
        <v>1</v>
      </c>
      <c r="P86" s="77">
        <v>450</v>
      </c>
      <c r="Q86" s="77">
        <v>450</v>
      </c>
      <c r="R86" s="77">
        <v>700</v>
      </c>
      <c r="S86" s="77"/>
      <c r="T86" s="77"/>
      <c r="U86" s="77"/>
      <c r="V86" s="77"/>
      <c r="W86" s="77"/>
      <c r="X86" s="77"/>
      <c r="Y86" s="77"/>
      <c r="Z86" s="77"/>
      <c r="AA86" s="77"/>
      <c r="AB86" s="77"/>
      <c r="AC86" s="77"/>
      <c r="AD86" s="77"/>
      <c r="AE86" s="77"/>
      <c r="AF86" s="77"/>
      <c r="AG86" s="77"/>
      <c r="AH86" s="77"/>
      <c r="AI86" s="77"/>
      <c r="AJ86" s="77"/>
      <c r="AK86" s="77"/>
      <c r="AL86" s="77"/>
      <c r="AM86" s="94" t="s">
        <v>3927</v>
      </c>
      <c r="AN86" s="94"/>
      <c r="AO86" s="77"/>
      <c r="AP86" s="77"/>
      <c r="AQ86" s="77"/>
      <c r="AR86" s="77"/>
      <c r="AS86" s="97"/>
      <c r="AT86" s="77">
        <v>5384</v>
      </c>
      <c r="AU86" s="77">
        <v>13</v>
      </c>
      <c r="AV86" s="94" t="s">
        <v>3230</v>
      </c>
      <c r="AW86" s="77" t="s">
        <v>2874</v>
      </c>
      <c r="AX86" s="94" t="s">
        <v>3694</v>
      </c>
      <c r="AY86" s="77"/>
      <c r="AZ86" s="83">
        <f t="shared" si="2"/>
        <v>0.14174999999999999</v>
      </c>
    </row>
    <row r="87" spans="1:52" s="99" customFormat="1" ht="34.950000000000003" customHeight="1" x14ac:dyDescent="0.45">
      <c r="A87" s="93" t="s">
        <v>3008</v>
      </c>
      <c r="B87" s="77">
        <v>2</v>
      </c>
      <c r="C87" s="93" t="s">
        <v>3008</v>
      </c>
      <c r="D87" s="93"/>
      <c r="E87" s="93"/>
      <c r="F87" s="94"/>
      <c r="G87" s="93"/>
      <c r="H87" s="77"/>
      <c r="I87" s="95">
        <v>3575</v>
      </c>
      <c r="J87" s="77"/>
      <c r="K87" s="77"/>
      <c r="L87" s="93" t="s">
        <v>3106</v>
      </c>
      <c r="M87" s="96" t="s">
        <v>8295</v>
      </c>
      <c r="N87" s="96"/>
      <c r="O87" s="79">
        <v>1</v>
      </c>
      <c r="P87" s="77">
        <v>450</v>
      </c>
      <c r="Q87" s="77">
        <v>450</v>
      </c>
      <c r="R87" s="77">
        <v>700</v>
      </c>
      <c r="S87" s="77"/>
      <c r="T87" s="77"/>
      <c r="U87" s="77"/>
      <c r="V87" s="77"/>
      <c r="W87" s="77"/>
      <c r="X87" s="77"/>
      <c r="Y87" s="77"/>
      <c r="Z87" s="77"/>
      <c r="AA87" s="77"/>
      <c r="AB87" s="77"/>
      <c r="AC87" s="77"/>
      <c r="AD87" s="77"/>
      <c r="AE87" s="77"/>
      <c r="AF87" s="77"/>
      <c r="AG87" s="77"/>
      <c r="AH87" s="77"/>
      <c r="AI87" s="77"/>
      <c r="AJ87" s="77"/>
      <c r="AK87" s="77"/>
      <c r="AL87" s="77"/>
      <c r="AM87" s="94" t="s">
        <v>3927</v>
      </c>
      <c r="AN87" s="94"/>
      <c r="AO87" s="77"/>
      <c r="AP87" s="77"/>
      <c r="AQ87" s="77"/>
      <c r="AR87" s="77"/>
      <c r="AS87" s="97"/>
      <c r="AT87" s="77">
        <v>5386</v>
      </c>
      <c r="AU87" s="77">
        <v>13</v>
      </c>
      <c r="AV87" s="94" t="s">
        <v>3230</v>
      </c>
      <c r="AW87" s="77" t="s">
        <v>2874</v>
      </c>
      <c r="AX87" s="94" t="s">
        <v>3694</v>
      </c>
      <c r="AY87" s="77"/>
      <c r="AZ87" s="83">
        <f t="shared" si="2"/>
        <v>0.14174999999999999</v>
      </c>
    </row>
    <row r="88" spans="1:52" s="99" customFormat="1" ht="34.950000000000003" customHeight="1" x14ac:dyDescent="0.45">
      <c r="A88" s="93" t="s">
        <v>3008</v>
      </c>
      <c r="B88" s="77">
        <v>2</v>
      </c>
      <c r="C88" s="93" t="s">
        <v>3008</v>
      </c>
      <c r="D88" s="93"/>
      <c r="E88" s="93"/>
      <c r="F88" s="94"/>
      <c r="G88" s="93"/>
      <c r="H88" s="77"/>
      <c r="I88" s="95">
        <v>4994</v>
      </c>
      <c r="J88" s="77"/>
      <c r="K88" s="77"/>
      <c r="L88" s="93" t="s">
        <v>3090</v>
      </c>
      <c r="M88" s="96"/>
      <c r="N88" s="96" t="s">
        <v>3091</v>
      </c>
      <c r="O88" s="79">
        <v>1</v>
      </c>
      <c r="P88" s="77">
        <v>450</v>
      </c>
      <c r="Q88" s="77">
        <v>515</v>
      </c>
      <c r="R88" s="77">
        <v>1800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4715</v>
      </c>
      <c r="AU88" s="77">
        <v>49</v>
      </c>
      <c r="AV88" s="94" t="s">
        <v>5072</v>
      </c>
      <c r="AW88" s="77" t="s">
        <v>2876</v>
      </c>
      <c r="AX88" s="94"/>
      <c r="AY88" s="77"/>
      <c r="AZ88" s="83">
        <f t="shared" si="2"/>
        <v>0.41715000000000002</v>
      </c>
    </row>
    <row r="89" spans="1:52" s="99" customFormat="1" ht="34.950000000000003" customHeight="1" x14ac:dyDescent="0.45">
      <c r="A89" s="93" t="s">
        <v>3008</v>
      </c>
      <c r="B89" s="77">
        <v>2</v>
      </c>
      <c r="C89" s="93" t="s">
        <v>3008</v>
      </c>
      <c r="D89" s="93"/>
      <c r="E89" s="93"/>
      <c r="F89" s="94"/>
      <c r="G89" s="93"/>
      <c r="H89" s="77"/>
      <c r="I89" s="95"/>
      <c r="J89" s="77"/>
      <c r="K89" s="77"/>
      <c r="L89" s="93" t="s">
        <v>8297</v>
      </c>
      <c r="M89" s="96"/>
      <c r="N89" s="96"/>
      <c r="O89" s="79">
        <v>3</v>
      </c>
      <c r="P89" s="77">
        <v>400</v>
      </c>
      <c r="Q89" s="77">
        <v>800</v>
      </c>
      <c r="R89" s="77">
        <v>820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c r="AZ89" s="83">
        <f t="shared" si="2"/>
        <v>0.78720000000000012</v>
      </c>
    </row>
    <row r="90" spans="1:52" s="99" customFormat="1" ht="34.950000000000003" customHeight="1" x14ac:dyDescent="0.45">
      <c r="A90" s="93" t="s">
        <v>3008</v>
      </c>
      <c r="B90" s="77">
        <v>2</v>
      </c>
      <c r="C90" s="93" t="s">
        <v>3008</v>
      </c>
      <c r="D90" s="93"/>
      <c r="E90" s="93"/>
      <c r="F90" s="94"/>
      <c r="G90" s="93"/>
      <c r="H90" s="77"/>
      <c r="I90" s="95"/>
      <c r="J90" s="77"/>
      <c r="K90" s="77"/>
      <c r="L90" s="93" t="s">
        <v>8289</v>
      </c>
      <c r="M90" s="96"/>
      <c r="N90" s="96"/>
      <c r="O90" s="79">
        <v>1</v>
      </c>
      <c r="P90" s="77"/>
      <c r="Q90" s="77"/>
      <c r="R90" s="77"/>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f t="shared" si="2"/>
        <v>0</v>
      </c>
    </row>
    <row r="91" spans="1:52" s="99" customFormat="1" ht="34.950000000000003" customHeight="1" x14ac:dyDescent="0.45">
      <c r="A91" s="93" t="s">
        <v>3008</v>
      </c>
      <c r="B91" s="77">
        <v>2</v>
      </c>
      <c r="C91" s="93" t="s">
        <v>3008</v>
      </c>
      <c r="D91" s="93"/>
      <c r="E91" s="93"/>
      <c r="F91" s="94"/>
      <c r="G91" s="93"/>
      <c r="H91" s="77"/>
      <c r="I91" s="95"/>
      <c r="J91" s="77"/>
      <c r="K91" s="77"/>
      <c r="L91" s="93" t="s">
        <v>8297</v>
      </c>
      <c r="M91" s="96"/>
      <c r="N91" s="96"/>
      <c r="O91" s="79">
        <v>1</v>
      </c>
      <c r="P91" s="77">
        <v>850</v>
      </c>
      <c r="Q91" s="77">
        <v>550</v>
      </c>
      <c r="R91" s="77">
        <v>1800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f t="shared" si="2"/>
        <v>0.84150000000000003</v>
      </c>
    </row>
    <row r="92" spans="1:52" s="99" customFormat="1" ht="34.950000000000003" customHeight="1" x14ac:dyDescent="0.45">
      <c r="A92" s="93" t="s">
        <v>3008</v>
      </c>
      <c r="B92" s="77">
        <v>2</v>
      </c>
      <c r="C92" s="93" t="s">
        <v>3008</v>
      </c>
      <c r="D92" s="93"/>
      <c r="E92" s="93"/>
      <c r="F92" s="94"/>
      <c r="G92" s="93"/>
      <c r="H92" s="77"/>
      <c r="I92" s="95"/>
      <c r="J92" s="77"/>
      <c r="K92" s="77"/>
      <c r="L92" s="93" t="s">
        <v>8298</v>
      </c>
      <c r="M92" s="96"/>
      <c r="N92" s="96"/>
      <c r="O92" s="79">
        <v>1</v>
      </c>
      <c r="P92" s="77">
        <v>700</v>
      </c>
      <c r="Q92" s="77">
        <v>300</v>
      </c>
      <c r="R92" s="77">
        <v>1160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c r="AZ92" s="83">
        <f t="shared" si="2"/>
        <v>0.24360000000000001</v>
      </c>
    </row>
    <row r="93" spans="1:52" s="99" customFormat="1" ht="34.950000000000003" customHeight="1" x14ac:dyDescent="0.45">
      <c r="A93" s="93" t="s">
        <v>3008</v>
      </c>
      <c r="B93" s="77">
        <v>2</v>
      </c>
      <c r="C93" s="93" t="s">
        <v>3008</v>
      </c>
      <c r="D93" s="93"/>
      <c r="E93" s="93"/>
      <c r="F93" s="94"/>
      <c r="G93" s="93"/>
      <c r="H93" s="77"/>
      <c r="I93" s="95"/>
      <c r="J93" s="77"/>
      <c r="K93" s="77"/>
      <c r="L93" s="93" t="s">
        <v>3106</v>
      </c>
      <c r="M93" s="96" t="s">
        <v>8295</v>
      </c>
      <c r="N93" s="96"/>
      <c r="O93" s="79">
        <v>4</v>
      </c>
      <c r="P93" s="77">
        <v>450</v>
      </c>
      <c r="Q93" s="77">
        <v>450</v>
      </c>
      <c r="R93" s="77">
        <v>700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f t="shared" si="2"/>
        <v>0.56699999999999995</v>
      </c>
    </row>
    <row r="94" spans="1:52" s="99" customFormat="1" ht="34.950000000000003" customHeight="1" x14ac:dyDescent="0.45">
      <c r="A94" s="93" t="s">
        <v>3008</v>
      </c>
      <c r="B94" s="77">
        <v>2</v>
      </c>
      <c r="C94" s="93" t="s">
        <v>3008</v>
      </c>
      <c r="D94" s="93"/>
      <c r="E94" s="93"/>
      <c r="F94" s="94"/>
      <c r="G94" s="93"/>
      <c r="H94" s="77"/>
      <c r="I94" s="95"/>
      <c r="J94" s="77"/>
      <c r="K94" s="77"/>
      <c r="L94" s="93" t="s">
        <v>8249</v>
      </c>
      <c r="M94" s="96"/>
      <c r="N94" s="96"/>
      <c r="O94" s="79">
        <v>1</v>
      </c>
      <c r="P94" s="77"/>
      <c r="Q94" s="77"/>
      <c r="R94" s="77"/>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t="s">
        <v>8253</v>
      </c>
      <c r="AZ94" s="83">
        <f t="shared" si="2"/>
        <v>0</v>
      </c>
    </row>
    <row r="95" spans="1:52" s="99" customFormat="1" ht="34.950000000000003" customHeight="1" x14ac:dyDescent="0.45">
      <c r="A95" s="93" t="s">
        <v>3008</v>
      </c>
      <c r="B95" s="77">
        <v>2</v>
      </c>
      <c r="C95" s="93" t="s">
        <v>6679</v>
      </c>
      <c r="D95" s="93"/>
      <c r="E95" s="93"/>
      <c r="F95" s="94"/>
      <c r="G95" s="93"/>
      <c r="H95" s="77"/>
      <c r="I95" s="95" t="s">
        <v>1639</v>
      </c>
      <c r="J95" s="77"/>
      <c r="K95" s="77"/>
      <c r="L95" s="93" t="s">
        <v>2978</v>
      </c>
      <c r="M95" s="96"/>
      <c r="N95" s="96"/>
      <c r="O95" s="79">
        <v>1</v>
      </c>
      <c r="P95" s="77">
        <v>1800</v>
      </c>
      <c r="Q95" s="77">
        <v>600</v>
      </c>
      <c r="R95" s="77">
        <v>700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3687</v>
      </c>
      <c r="AU95" s="77">
        <v>5</v>
      </c>
      <c r="AV95" s="94" t="s">
        <v>3114</v>
      </c>
      <c r="AW95" s="77" t="s">
        <v>2874</v>
      </c>
      <c r="AX95" s="94"/>
      <c r="AY95" s="77"/>
      <c r="AZ95" s="83">
        <f t="shared" si="2"/>
        <v>0.75600000000000001</v>
      </c>
    </row>
    <row r="96" spans="1:52" s="99" customFormat="1" ht="34.950000000000003" customHeight="1" x14ac:dyDescent="0.45">
      <c r="A96" s="93" t="s">
        <v>3008</v>
      </c>
      <c r="B96" s="77">
        <v>2</v>
      </c>
      <c r="C96" s="93" t="s">
        <v>6679</v>
      </c>
      <c r="D96" s="93"/>
      <c r="E96" s="93"/>
      <c r="F96" s="94"/>
      <c r="G96" s="93"/>
      <c r="H96" s="77"/>
      <c r="I96" s="95" t="s">
        <v>1510</v>
      </c>
      <c r="J96" s="77"/>
      <c r="K96" s="77"/>
      <c r="L96" s="93" t="s">
        <v>3037</v>
      </c>
      <c r="M96" s="96"/>
      <c r="N96" s="96"/>
      <c r="O96" s="79">
        <v>1</v>
      </c>
      <c r="P96" s="77">
        <v>450</v>
      </c>
      <c r="Q96" s="77">
        <v>450</v>
      </c>
      <c r="R96" s="77">
        <v>700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3694</v>
      </c>
      <c r="AU96" s="77">
        <v>5</v>
      </c>
      <c r="AV96" s="94" t="s">
        <v>3114</v>
      </c>
      <c r="AW96" s="77" t="s">
        <v>2874</v>
      </c>
      <c r="AX96" s="94"/>
      <c r="AY96" s="77"/>
      <c r="AZ96" s="83">
        <f t="shared" si="2"/>
        <v>0.14174999999999999</v>
      </c>
    </row>
    <row r="97" spans="1:52" s="99" customFormat="1" ht="34.950000000000003" customHeight="1" x14ac:dyDescent="0.45">
      <c r="A97" s="93" t="s">
        <v>3008</v>
      </c>
      <c r="B97" s="77">
        <v>2</v>
      </c>
      <c r="C97" s="93" t="s">
        <v>6679</v>
      </c>
      <c r="D97" s="93"/>
      <c r="E97" s="93"/>
      <c r="F97" s="94"/>
      <c r="G97" s="93"/>
      <c r="H97" s="77"/>
      <c r="I97" s="95" t="s">
        <v>1619</v>
      </c>
      <c r="J97" s="77"/>
      <c r="K97" s="77"/>
      <c r="L97" s="93" t="s">
        <v>3037</v>
      </c>
      <c r="M97" s="96"/>
      <c r="N97" s="96"/>
      <c r="O97" s="79">
        <v>1</v>
      </c>
      <c r="P97" s="77">
        <v>450</v>
      </c>
      <c r="Q97" s="77">
        <v>450</v>
      </c>
      <c r="R97" s="77">
        <v>700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3697</v>
      </c>
      <c r="AU97" s="77">
        <v>5</v>
      </c>
      <c r="AV97" s="94" t="s">
        <v>3114</v>
      </c>
      <c r="AW97" s="77" t="s">
        <v>2874</v>
      </c>
      <c r="AX97" s="94"/>
      <c r="AY97" s="77"/>
      <c r="AZ97" s="83">
        <f t="shared" si="2"/>
        <v>0.14174999999999999</v>
      </c>
    </row>
    <row r="98" spans="1:52" s="99" customFormat="1" ht="34.950000000000003" customHeight="1" x14ac:dyDescent="0.45">
      <c r="A98" s="93" t="s">
        <v>3008</v>
      </c>
      <c r="B98" s="77">
        <v>2</v>
      </c>
      <c r="C98" s="93" t="s">
        <v>6679</v>
      </c>
      <c r="D98" s="93"/>
      <c r="E98" s="93"/>
      <c r="F98" s="94"/>
      <c r="G98" s="93"/>
      <c r="H98" s="77"/>
      <c r="I98" s="95" t="s">
        <v>3118</v>
      </c>
      <c r="J98" s="77"/>
      <c r="K98" s="77"/>
      <c r="L98" s="93" t="s">
        <v>3037</v>
      </c>
      <c r="M98" s="96"/>
      <c r="N98" s="96"/>
      <c r="O98" s="79">
        <v>1</v>
      </c>
      <c r="P98" s="77">
        <v>450</v>
      </c>
      <c r="Q98" s="77">
        <v>450</v>
      </c>
      <c r="R98" s="77">
        <v>700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3701</v>
      </c>
      <c r="AU98" s="77">
        <v>5</v>
      </c>
      <c r="AV98" s="94" t="s">
        <v>3114</v>
      </c>
      <c r="AW98" s="77" t="s">
        <v>2874</v>
      </c>
      <c r="AX98" s="94"/>
      <c r="AY98" s="77"/>
      <c r="AZ98" s="83">
        <f t="shared" si="2"/>
        <v>0.14174999999999999</v>
      </c>
    </row>
    <row r="99" spans="1:52" s="99" customFormat="1" ht="34.950000000000003" customHeight="1" x14ac:dyDescent="0.45">
      <c r="A99" s="93" t="s">
        <v>3008</v>
      </c>
      <c r="B99" s="77">
        <v>2</v>
      </c>
      <c r="C99" s="93" t="s">
        <v>6679</v>
      </c>
      <c r="D99" s="93"/>
      <c r="E99" s="93"/>
      <c r="F99" s="94"/>
      <c r="G99" s="93"/>
      <c r="H99" s="77"/>
      <c r="I99" s="95" t="s">
        <v>116</v>
      </c>
      <c r="J99" s="77"/>
      <c r="K99" s="77"/>
      <c r="L99" s="93" t="s">
        <v>2978</v>
      </c>
      <c r="M99" s="96"/>
      <c r="N99" s="96"/>
      <c r="O99" s="79">
        <v>1</v>
      </c>
      <c r="P99" s="77">
        <v>1800</v>
      </c>
      <c r="Q99" s="77">
        <v>450</v>
      </c>
      <c r="R99" s="77">
        <v>700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3720</v>
      </c>
      <c r="AU99" s="77">
        <v>5</v>
      </c>
      <c r="AV99" s="94" t="s">
        <v>3114</v>
      </c>
      <c r="AW99" s="77" t="s">
        <v>2874</v>
      </c>
      <c r="AX99" s="94"/>
      <c r="AY99" s="77"/>
      <c r="AZ99" s="83">
        <f t="shared" ref="AZ99:AZ128" si="3">P99*Q99*R99/1000000000*O99</f>
        <v>0.56699999999999995</v>
      </c>
    </row>
    <row r="100" spans="1:52" s="99" customFormat="1" ht="34.950000000000003" customHeight="1" x14ac:dyDescent="0.45">
      <c r="A100" s="93" t="s">
        <v>3008</v>
      </c>
      <c r="B100" s="77">
        <v>2</v>
      </c>
      <c r="C100" s="93" t="s">
        <v>6679</v>
      </c>
      <c r="D100" s="93"/>
      <c r="E100" s="93"/>
      <c r="F100" s="94"/>
      <c r="G100" s="93"/>
      <c r="H100" s="77"/>
      <c r="I100" s="95" t="s">
        <v>3128</v>
      </c>
      <c r="J100" s="77"/>
      <c r="K100" s="77"/>
      <c r="L100" s="93" t="s">
        <v>2978</v>
      </c>
      <c r="M100" s="96"/>
      <c r="N100" s="96"/>
      <c r="O100" s="79">
        <v>1</v>
      </c>
      <c r="P100" s="77">
        <v>1800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3722</v>
      </c>
      <c r="AU100" s="77">
        <v>5</v>
      </c>
      <c r="AV100" s="94" t="s">
        <v>3114</v>
      </c>
      <c r="AW100" s="77" t="s">
        <v>2874</v>
      </c>
      <c r="AX100" s="94"/>
      <c r="AY100" s="77"/>
      <c r="AZ100" s="83">
        <f t="shared" si="3"/>
        <v>0.56699999999999995</v>
      </c>
    </row>
    <row r="101" spans="1:52" s="99" customFormat="1" ht="34.950000000000003" customHeight="1" x14ac:dyDescent="0.45">
      <c r="A101" s="93" t="s">
        <v>3008</v>
      </c>
      <c r="B101" s="77">
        <v>2</v>
      </c>
      <c r="C101" s="93" t="s">
        <v>6679</v>
      </c>
      <c r="D101" s="93"/>
      <c r="E101" s="93"/>
      <c r="F101" s="94"/>
      <c r="G101" s="93"/>
      <c r="H101" s="77"/>
      <c r="I101" s="95" t="s">
        <v>2557</v>
      </c>
      <c r="J101" s="77"/>
      <c r="K101" s="77"/>
      <c r="L101" s="93" t="s">
        <v>2978</v>
      </c>
      <c r="M101" s="96"/>
      <c r="N101" s="96"/>
      <c r="O101" s="79">
        <v>1</v>
      </c>
      <c r="P101" s="77">
        <v>1800</v>
      </c>
      <c r="Q101" s="77">
        <v>450</v>
      </c>
      <c r="R101" s="77">
        <v>700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3723</v>
      </c>
      <c r="AU101" s="77">
        <v>5</v>
      </c>
      <c r="AV101" s="94" t="s">
        <v>3114</v>
      </c>
      <c r="AW101" s="77" t="s">
        <v>2874</v>
      </c>
      <c r="AX101" s="94"/>
      <c r="AY101" s="77"/>
      <c r="AZ101" s="83">
        <f t="shared" si="3"/>
        <v>0.56699999999999995</v>
      </c>
    </row>
    <row r="102" spans="1:52" s="99" customFormat="1" ht="34.950000000000003" customHeight="1" x14ac:dyDescent="0.45">
      <c r="A102" s="93" t="s">
        <v>3008</v>
      </c>
      <c r="B102" s="77">
        <v>2</v>
      </c>
      <c r="C102" s="93" t="s">
        <v>6679</v>
      </c>
      <c r="D102" s="93"/>
      <c r="E102" s="93"/>
      <c r="F102" s="94"/>
      <c r="G102" s="93"/>
      <c r="H102" s="77"/>
      <c r="I102" s="95" t="s">
        <v>3129</v>
      </c>
      <c r="J102" s="77"/>
      <c r="K102" s="77"/>
      <c r="L102" s="93" t="s">
        <v>2978</v>
      </c>
      <c r="M102" s="96"/>
      <c r="N102" s="96"/>
      <c r="O102" s="79">
        <v>1</v>
      </c>
      <c r="P102" s="77">
        <v>1800</v>
      </c>
      <c r="Q102" s="77">
        <v>450</v>
      </c>
      <c r="R102" s="77">
        <v>700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3725</v>
      </c>
      <c r="AU102" s="77">
        <v>5</v>
      </c>
      <c r="AV102" s="94" t="s">
        <v>3114</v>
      </c>
      <c r="AW102" s="77" t="s">
        <v>2874</v>
      </c>
      <c r="AX102" s="94"/>
      <c r="AY102" s="77"/>
      <c r="AZ102" s="83">
        <f t="shared" si="3"/>
        <v>0.56699999999999995</v>
      </c>
    </row>
    <row r="103" spans="1:52" s="99" customFormat="1" ht="34.950000000000003" customHeight="1" x14ac:dyDescent="0.45">
      <c r="A103" s="93" t="s">
        <v>3008</v>
      </c>
      <c r="B103" s="77">
        <v>2</v>
      </c>
      <c r="C103" s="93" t="s">
        <v>6679</v>
      </c>
      <c r="D103" s="93"/>
      <c r="E103" s="93"/>
      <c r="F103" s="94"/>
      <c r="G103" s="93"/>
      <c r="H103" s="77"/>
      <c r="I103" s="95" t="s">
        <v>158</v>
      </c>
      <c r="J103" s="77"/>
      <c r="K103" s="77"/>
      <c r="L103" s="93" t="s">
        <v>2978</v>
      </c>
      <c r="M103" s="96"/>
      <c r="N103" s="96"/>
      <c r="O103" s="79">
        <v>1</v>
      </c>
      <c r="P103" s="77">
        <v>1800</v>
      </c>
      <c r="Q103" s="77">
        <v>450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3726</v>
      </c>
      <c r="AU103" s="77">
        <v>5</v>
      </c>
      <c r="AV103" s="94" t="s">
        <v>3114</v>
      </c>
      <c r="AW103" s="77" t="s">
        <v>2874</v>
      </c>
      <c r="AX103" s="94"/>
      <c r="AY103" s="77"/>
      <c r="AZ103" s="83">
        <f t="shared" si="3"/>
        <v>0.56699999999999995</v>
      </c>
    </row>
    <row r="104" spans="1:52" s="99" customFormat="1" ht="34.950000000000003" customHeight="1" x14ac:dyDescent="0.45">
      <c r="A104" s="93" t="s">
        <v>3008</v>
      </c>
      <c r="B104" s="77">
        <v>2</v>
      </c>
      <c r="C104" s="93" t="s">
        <v>6679</v>
      </c>
      <c r="D104" s="93"/>
      <c r="E104" s="93"/>
      <c r="F104" s="94"/>
      <c r="G104" s="93"/>
      <c r="H104" s="77"/>
      <c r="I104" s="95" t="s">
        <v>159</v>
      </c>
      <c r="J104" s="77"/>
      <c r="K104" s="77"/>
      <c r="L104" s="93" t="s">
        <v>2978</v>
      </c>
      <c r="M104" s="96"/>
      <c r="N104" s="96"/>
      <c r="O104" s="79">
        <v>1</v>
      </c>
      <c r="P104" s="77">
        <v>1800</v>
      </c>
      <c r="Q104" s="77">
        <v>450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3727</v>
      </c>
      <c r="AU104" s="77">
        <v>5</v>
      </c>
      <c r="AV104" s="94" t="s">
        <v>3114</v>
      </c>
      <c r="AW104" s="77" t="s">
        <v>2874</v>
      </c>
      <c r="AX104" s="94"/>
      <c r="AY104" s="77"/>
      <c r="AZ104" s="83">
        <f t="shared" si="3"/>
        <v>0.56699999999999995</v>
      </c>
    </row>
    <row r="105" spans="1:52" s="99" customFormat="1" ht="34.950000000000003" customHeight="1" x14ac:dyDescent="0.45">
      <c r="A105" s="93" t="s">
        <v>3008</v>
      </c>
      <c r="B105" s="77">
        <v>2</v>
      </c>
      <c r="C105" s="93" t="s">
        <v>6679</v>
      </c>
      <c r="D105" s="93"/>
      <c r="E105" s="93"/>
      <c r="F105" s="94"/>
      <c r="G105" s="93"/>
      <c r="H105" s="77"/>
      <c r="I105" s="95" t="s">
        <v>162</v>
      </c>
      <c r="J105" s="77"/>
      <c r="K105" s="77"/>
      <c r="L105" s="93" t="s">
        <v>3037</v>
      </c>
      <c r="M105" s="96" t="s">
        <v>6674</v>
      </c>
      <c r="N105" s="96"/>
      <c r="O105" s="79">
        <v>1</v>
      </c>
      <c r="P105" s="77">
        <v>450</v>
      </c>
      <c r="Q105" s="77">
        <v>450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3729</v>
      </c>
      <c r="AU105" s="77">
        <v>5</v>
      </c>
      <c r="AV105" s="94" t="s">
        <v>3114</v>
      </c>
      <c r="AW105" s="77" t="s">
        <v>2874</v>
      </c>
      <c r="AX105" s="94"/>
      <c r="AY105" s="77"/>
      <c r="AZ105" s="83">
        <f t="shared" si="3"/>
        <v>0.14174999999999999</v>
      </c>
    </row>
    <row r="106" spans="1:52" s="150" customFormat="1" ht="34.950000000000003" customHeight="1" x14ac:dyDescent="0.45">
      <c r="A106" s="142" t="s">
        <v>3008</v>
      </c>
      <c r="B106" s="143">
        <v>2</v>
      </c>
      <c r="C106" s="142" t="s">
        <v>6679</v>
      </c>
      <c r="D106" s="142"/>
      <c r="E106" s="142"/>
      <c r="F106" s="144"/>
      <c r="G106" s="142"/>
      <c r="H106" s="143"/>
      <c r="I106" s="145" t="s">
        <v>163</v>
      </c>
      <c r="J106" s="143"/>
      <c r="K106" s="143"/>
      <c r="L106" s="142" t="s">
        <v>3037</v>
      </c>
      <c r="M106" s="146" t="s">
        <v>6674</v>
      </c>
      <c r="N106" s="146"/>
      <c r="O106" s="147">
        <v>1</v>
      </c>
      <c r="P106" s="143">
        <v>450</v>
      </c>
      <c r="Q106" s="143">
        <v>450</v>
      </c>
      <c r="R106" s="143">
        <v>700</v>
      </c>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4"/>
      <c r="AN106" s="144"/>
      <c r="AO106" s="143"/>
      <c r="AP106" s="143"/>
      <c r="AQ106" s="143"/>
      <c r="AR106" s="143"/>
      <c r="AS106" s="148"/>
      <c r="AT106" s="143">
        <v>3730</v>
      </c>
      <c r="AU106" s="143">
        <v>5</v>
      </c>
      <c r="AV106" s="144" t="s">
        <v>3114</v>
      </c>
      <c r="AW106" s="143" t="s">
        <v>2874</v>
      </c>
      <c r="AX106" s="144"/>
      <c r="AY106" s="143"/>
      <c r="AZ106" s="83">
        <f t="shared" si="3"/>
        <v>0.14174999999999999</v>
      </c>
    </row>
    <row r="107" spans="1:52" s="99" customFormat="1" ht="34.950000000000003" customHeight="1" x14ac:dyDescent="0.45">
      <c r="A107" s="93" t="s">
        <v>3008</v>
      </c>
      <c r="B107" s="77">
        <v>2</v>
      </c>
      <c r="C107" s="93" t="s">
        <v>6679</v>
      </c>
      <c r="D107" s="93"/>
      <c r="E107" s="93"/>
      <c r="F107" s="94"/>
      <c r="G107" s="93"/>
      <c r="H107" s="77"/>
      <c r="I107" s="95" t="s">
        <v>166</v>
      </c>
      <c r="J107" s="77"/>
      <c r="K107" s="77"/>
      <c r="L107" s="93" t="s">
        <v>3037</v>
      </c>
      <c r="M107" s="96" t="s">
        <v>6674</v>
      </c>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3733</v>
      </c>
      <c r="AU107" s="77">
        <v>5</v>
      </c>
      <c r="AV107" s="94" t="s">
        <v>3114</v>
      </c>
      <c r="AW107" s="77" t="s">
        <v>2874</v>
      </c>
      <c r="AX107" s="94"/>
      <c r="AY107" s="77"/>
      <c r="AZ107" s="83">
        <f t="shared" si="3"/>
        <v>0.14174999999999999</v>
      </c>
    </row>
    <row r="108" spans="1:52" s="99" customFormat="1" ht="34.950000000000003" customHeight="1" x14ac:dyDescent="0.45">
      <c r="A108" s="93" t="s">
        <v>3008</v>
      </c>
      <c r="B108" s="77">
        <v>2</v>
      </c>
      <c r="C108" s="93" t="s">
        <v>6679</v>
      </c>
      <c r="D108" s="93"/>
      <c r="E108" s="93"/>
      <c r="F108" s="94"/>
      <c r="G108" s="93"/>
      <c r="H108" s="77"/>
      <c r="I108" s="95" t="s">
        <v>123</v>
      </c>
      <c r="J108" s="77"/>
      <c r="K108" s="77"/>
      <c r="L108" s="93" t="s">
        <v>3037</v>
      </c>
      <c r="M108" s="96" t="s">
        <v>6674</v>
      </c>
      <c r="N108" s="96"/>
      <c r="O108" s="79">
        <v>1</v>
      </c>
      <c r="P108" s="77">
        <v>450</v>
      </c>
      <c r="Q108" s="77">
        <v>450</v>
      </c>
      <c r="R108" s="77">
        <v>700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3738</v>
      </c>
      <c r="AU108" s="77">
        <v>5</v>
      </c>
      <c r="AV108" s="94" t="s">
        <v>3114</v>
      </c>
      <c r="AW108" s="77" t="s">
        <v>2874</v>
      </c>
      <c r="AX108" s="94"/>
      <c r="AY108" s="77"/>
      <c r="AZ108" s="83">
        <f t="shared" si="3"/>
        <v>0.14174999999999999</v>
      </c>
    </row>
    <row r="109" spans="1:52" s="99" customFormat="1" ht="34.950000000000003" customHeight="1" x14ac:dyDescent="0.45">
      <c r="A109" s="93" t="s">
        <v>3008</v>
      </c>
      <c r="B109" s="77">
        <v>2</v>
      </c>
      <c r="C109" s="93" t="s">
        <v>6679</v>
      </c>
      <c r="D109" s="93"/>
      <c r="E109" s="93"/>
      <c r="F109" s="94"/>
      <c r="G109" s="93"/>
      <c r="H109" s="77"/>
      <c r="I109" s="95" t="s">
        <v>134</v>
      </c>
      <c r="J109" s="77"/>
      <c r="K109" s="77"/>
      <c r="L109" s="93" t="s">
        <v>3037</v>
      </c>
      <c r="M109" s="96" t="s">
        <v>6674</v>
      </c>
      <c r="N109" s="96"/>
      <c r="O109" s="79">
        <v>1</v>
      </c>
      <c r="P109" s="77">
        <v>450</v>
      </c>
      <c r="Q109" s="77">
        <v>450</v>
      </c>
      <c r="R109" s="77">
        <v>700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3742</v>
      </c>
      <c r="AU109" s="77">
        <v>5</v>
      </c>
      <c r="AV109" s="94" t="s">
        <v>3114</v>
      </c>
      <c r="AW109" s="77" t="s">
        <v>2874</v>
      </c>
      <c r="AX109" s="94"/>
      <c r="AY109" s="77"/>
      <c r="AZ109" s="83">
        <f t="shared" si="3"/>
        <v>0.14174999999999999</v>
      </c>
    </row>
    <row r="110" spans="1:52" s="99" customFormat="1" ht="34.950000000000003" customHeight="1" x14ac:dyDescent="0.45">
      <c r="A110" s="93" t="s">
        <v>3008</v>
      </c>
      <c r="B110" s="77">
        <v>2</v>
      </c>
      <c r="C110" s="93" t="s">
        <v>6679</v>
      </c>
      <c r="D110" s="93"/>
      <c r="E110" s="93"/>
      <c r="F110" s="94"/>
      <c r="G110" s="93"/>
      <c r="H110" s="77"/>
      <c r="I110" s="95" t="s">
        <v>3132</v>
      </c>
      <c r="J110" s="77"/>
      <c r="K110" s="77"/>
      <c r="L110" s="93" t="s">
        <v>3037</v>
      </c>
      <c r="M110" s="96" t="s">
        <v>6674</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3744</v>
      </c>
      <c r="AU110" s="77">
        <v>5</v>
      </c>
      <c r="AV110" s="94" t="s">
        <v>3114</v>
      </c>
      <c r="AW110" s="77" t="s">
        <v>2874</v>
      </c>
      <c r="AX110" s="94"/>
      <c r="AY110" s="77"/>
      <c r="AZ110" s="83">
        <f t="shared" si="3"/>
        <v>0.14174999999999999</v>
      </c>
    </row>
    <row r="111" spans="1:52" s="99" customFormat="1" ht="34.950000000000003" customHeight="1" x14ac:dyDescent="0.45">
      <c r="A111" s="93" t="s">
        <v>3008</v>
      </c>
      <c r="B111" s="77">
        <v>2</v>
      </c>
      <c r="C111" s="93" t="s">
        <v>6679</v>
      </c>
      <c r="D111" s="93"/>
      <c r="E111" s="93"/>
      <c r="F111" s="94"/>
      <c r="G111" s="93"/>
      <c r="H111" s="77"/>
      <c r="I111" s="95" t="s">
        <v>3133</v>
      </c>
      <c r="J111" s="77"/>
      <c r="K111" s="77"/>
      <c r="L111" s="93" t="s">
        <v>3037</v>
      </c>
      <c r="M111" s="96" t="s">
        <v>6674</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3745</v>
      </c>
      <c r="AU111" s="77">
        <v>5</v>
      </c>
      <c r="AV111" s="94" t="s">
        <v>3114</v>
      </c>
      <c r="AW111" s="77" t="s">
        <v>2874</v>
      </c>
      <c r="AX111" s="94"/>
      <c r="AY111" s="77"/>
      <c r="AZ111" s="83">
        <f t="shared" si="3"/>
        <v>0.14174999999999999</v>
      </c>
    </row>
    <row r="112" spans="1:52" s="99" customFormat="1" ht="34.950000000000003" customHeight="1" x14ac:dyDescent="0.45">
      <c r="A112" s="93" t="s">
        <v>3008</v>
      </c>
      <c r="B112" s="77">
        <v>2</v>
      </c>
      <c r="C112" s="93" t="s">
        <v>6679</v>
      </c>
      <c r="D112" s="93"/>
      <c r="E112" s="93"/>
      <c r="F112" s="94"/>
      <c r="G112" s="93"/>
      <c r="H112" s="77"/>
      <c r="I112" s="95" t="s">
        <v>227</v>
      </c>
      <c r="J112" s="77"/>
      <c r="K112" s="77"/>
      <c r="L112" s="93" t="s">
        <v>3037</v>
      </c>
      <c r="M112" s="96" t="s">
        <v>6674</v>
      </c>
      <c r="N112" s="96"/>
      <c r="O112" s="79">
        <v>1</v>
      </c>
      <c r="P112" s="77">
        <v>450</v>
      </c>
      <c r="Q112" s="77">
        <v>450</v>
      </c>
      <c r="R112" s="77">
        <v>700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3755</v>
      </c>
      <c r="AU112" s="77">
        <v>5</v>
      </c>
      <c r="AV112" s="94" t="s">
        <v>3114</v>
      </c>
      <c r="AW112" s="77" t="s">
        <v>2874</v>
      </c>
      <c r="AX112" s="94"/>
      <c r="AY112" s="77"/>
      <c r="AZ112" s="83">
        <f t="shared" si="3"/>
        <v>0.14174999999999999</v>
      </c>
    </row>
    <row r="113" spans="1:52" s="99" customFormat="1" ht="34.950000000000003" customHeight="1" x14ac:dyDescent="0.45">
      <c r="A113" s="93" t="s">
        <v>3008</v>
      </c>
      <c r="B113" s="77">
        <v>2</v>
      </c>
      <c r="C113" s="93" t="s">
        <v>6679</v>
      </c>
      <c r="D113" s="93"/>
      <c r="E113" s="93"/>
      <c r="F113" s="94"/>
      <c r="G113" s="93"/>
      <c r="H113" s="77"/>
      <c r="I113" s="95" t="s">
        <v>231</v>
      </c>
      <c r="J113" s="77"/>
      <c r="K113" s="77"/>
      <c r="L113" s="93" t="s">
        <v>3037</v>
      </c>
      <c r="M113" s="96" t="s">
        <v>6674</v>
      </c>
      <c r="N113" s="96"/>
      <c r="O113" s="79">
        <v>1</v>
      </c>
      <c r="P113" s="77">
        <v>450</v>
      </c>
      <c r="Q113" s="77">
        <v>450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3759</v>
      </c>
      <c r="AU113" s="77">
        <v>5</v>
      </c>
      <c r="AV113" s="94" t="s">
        <v>3114</v>
      </c>
      <c r="AW113" s="77" t="s">
        <v>2874</v>
      </c>
      <c r="AX113" s="94"/>
      <c r="AY113" s="77"/>
      <c r="AZ113" s="83">
        <f t="shared" si="3"/>
        <v>0.14174999999999999</v>
      </c>
    </row>
    <row r="114" spans="1:52" s="99" customFormat="1" ht="34.950000000000003" customHeight="1" x14ac:dyDescent="0.45">
      <c r="A114" s="93" t="s">
        <v>3008</v>
      </c>
      <c r="B114" s="77">
        <v>2</v>
      </c>
      <c r="C114" s="93" t="s">
        <v>6679</v>
      </c>
      <c r="D114" s="93"/>
      <c r="E114" s="93"/>
      <c r="F114" s="94"/>
      <c r="G114" s="93"/>
      <c r="H114" s="77"/>
      <c r="I114" s="95" t="s">
        <v>567</v>
      </c>
      <c r="J114" s="77"/>
      <c r="K114" s="77"/>
      <c r="L114" s="93" t="s">
        <v>3037</v>
      </c>
      <c r="M114" s="96" t="s">
        <v>6674</v>
      </c>
      <c r="N114" s="96"/>
      <c r="O114" s="79">
        <v>1</v>
      </c>
      <c r="P114" s="77">
        <v>450</v>
      </c>
      <c r="Q114" s="77">
        <v>450</v>
      </c>
      <c r="R114" s="77">
        <v>700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3764</v>
      </c>
      <c r="AU114" s="77">
        <v>5</v>
      </c>
      <c r="AV114" s="94" t="s">
        <v>3114</v>
      </c>
      <c r="AW114" s="77" t="s">
        <v>2874</v>
      </c>
      <c r="AX114" s="94"/>
      <c r="AY114" s="77"/>
      <c r="AZ114" s="83">
        <f t="shared" si="3"/>
        <v>0.14174999999999999</v>
      </c>
    </row>
    <row r="115" spans="1:52" s="99" customFormat="1" ht="34.950000000000003" customHeight="1" x14ac:dyDescent="0.45">
      <c r="A115" s="93" t="s">
        <v>3008</v>
      </c>
      <c r="B115" s="77">
        <v>2</v>
      </c>
      <c r="C115" s="93" t="s">
        <v>6679</v>
      </c>
      <c r="D115" s="93"/>
      <c r="E115" s="93"/>
      <c r="F115" s="94"/>
      <c r="G115" s="93"/>
      <c r="H115" s="77"/>
      <c r="I115" s="95" t="s">
        <v>571</v>
      </c>
      <c r="J115" s="77"/>
      <c r="K115" s="77"/>
      <c r="L115" s="93" t="s">
        <v>3037</v>
      </c>
      <c r="M115" s="96" t="s">
        <v>6674</v>
      </c>
      <c r="N115" s="96"/>
      <c r="O115" s="79">
        <v>1</v>
      </c>
      <c r="P115" s="77">
        <v>450</v>
      </c>
      <c r="Q115" s="77">
        <v>450</v>
      </c>
      <c r="R115" s="77">
        <v>700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3766</v>
      </c>
      <c r="AU115" s="77">
        <v>5</v>
      </c>
      <c r="AV115" s="94" t="s">
        <v>3114</v>
      </c>
      <c r="AW115" s="77" t="s">
        <v>2874</v>
      </c>
      <c r="AX115" s="94"/>
      <c r="AY115" s="77"/>
      <c r="AZ115" s="83">
        <f t="shared" si="3"/>
        <v>0.14174999999999999</v>
      </c>
    </row>
    <row r="116" spans="1:52" s="99" customFormat="1" ht="34.950000000000003" customHeight="1" x14ac:dyDescent="0.45">
      <c r="A116" s="93" t="s">
        <v>3008</v>
      </c>
      <c r="B116" s="77">
        <v>2</v>
      </c>
      <c r="C116" s="93" t="s">
        <v>6679</v>
      </c>
      <c r="D116" s="93"/>
      <c r="E116" s="93"/>
      <c r="F116" s="94"/>
      <c r="G116" s="93"/>
      <c r="H116" s="77"/>
      <c r="I116" s="95" t="s">
        <v>604</v>
      </c>
      <c r="J116" s="77"/>
      <c r="K116" s="77"/>
      <c r="L116" s="93" t="s">
        <v>3037</v>
      </c>
      <c r="M116" s="96" t="s">
        <v>6674</v>
      </c>
      <c r="N116" s="96"/>
      <c r="O116" s="79">
        <v>1</v>
      </c>
      <c r="P116" s="77">
        <v>450</v>
      </c>
      <c r="Q116" s="77">
        <v>450</v>
      </c>
      <c r="R116" s="77">
        <v>700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3768</v>
      </c>
      <c r="AU116" s="77">
        <v>5</v>
      </c>
      <c r="AV116" s="94" t="s">
        <v>3114</v>
      </c>
      <c r="AW116" s="77" t="s">
        <v>2874</v>
      </c>
      <c r="AX116" s="94"/>
      <c r="AY116" s="77"/>
      <c r="AZ116" s="83">
        <f t="shared" si="3"/>
        <v>0.14174999999999999</v>
      </c>
    </row>
    <row r="117" spans="1:52" s="99" customFormat="1" ht="34.950000000000003" customHeight="1" x14ac:dyDescent="0.45">
      <c r="A117" s="93" t="s">
        <v>3008</v>
      </c>
      <c r="B117" s="77">
        <v>2</v>
      </c>
      <c r="C117" s="93" t="s">
        <v>6679</v>
      </c>
      <c r="D117" s="93"/>
      <c r="E117" s="93"/>
      <c r="F117" s="94"/>
      <c r="G117" s="93"/>
      <c r="H117" s="77"/>
      <c r="I117" s="95" t="s">
        <v>562</v>
      </c>
      <c r="J117" s="77"/>
      <c r="K117" s="77"/>
      <c r="L117" s="93" t="s">
        <v>3037</v>
      </c>
      <c r="M117" s="96" t="s">
        <v>6674</v>
      </c>
      <c r="N117" s="96"/>
      <c r="O117" s="79">
        <v>1</v>
      </c>
      <c r="P117" s="77">
        <v>450</v>
      </c>
      <c r="Q117" s="77">
        <v>450</v>
      </c>
      <c r="R117" s="77">
        <v>700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3772</v>
      </c>
      <c r="AU117" s="77">
        <v>5</v>
      </c>
      <c r="AV117" s="94" t="s">
        <v>3114</v>
      </c>
      <c r="AW117" s="77" t="s">
        <v>2874</v>
      </c>
      <c r="AX117" s="94"/>
      <c r="AY117" s="77"/>
      <c r="AZ117" s="83">
        <f t="shared" si="3"/>
        <v>0.14174999999999999</v>
      </c>
    </row>
    <row r="118" spans="1:52" s="99" customFormat="1" ht="34.950000000000003" customHeight="1" x14ac:dyDescent="0.45">
      <c r="A118" s="93" t="s">
        <v>3008</v>
      </c>
      <c r="B118" s="77">
        <v>2</v>
      </c>
      <c r="C118" s="93" t="s">
        <v>6679</v>
      </c>
      <c r="D118" s="93"/>
      <c r="E118" s="93"/>
      <c r="F118" s="94"/>
      <c r="G118" s="93"/>
      <c r="H118" s="77"/>
      <c r="I118" s="95" t="s">
        <v>601</v>
      </c>
      <c r="J118" s="77"/>
      <c r="K118" s="77"/>
      <c r="L118" s="93" t="s">
        <v>3037</v>
      </c>
      <c r="M118" s="96" t="s">
        <v>6674</v>
      </c>
      <c r="N118" s="96"/>
      <c r="O118" s="79">
        <v>1</v>
      </c>
      <c r="P118" s="77">
        <v>450</v>
      </c>
      <c r="Q118" s="77">
        <v>450</v>
      </c>
      <c r="R118" s="77">
        <v>700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3776</v>
      </c>
      <c r="AU118" s="77">
        <v>5</v>
      </c>
      <c r="AV118" s="94" t="s">
        <v>3114</v>
      </c>
      <c r="AW118" s="77" t="s">
        <v>2874</v>
      </c>
      <c r="AX118" s="94"/>
      <c r="AY118" s="77"/>
      <c r="AZ118" s="83">
        <f t="shared" si="3"/>
        <v>0.14174999999999999</v>
      </c>
    </row>
    <row r="119" spans="1:52" s="99" customFormat="1" ht="34.950000000000003" customHeight="1" x14ac:dyDescent="0.45">
      <c r="A119" s="93" t="s">
        <v>3008</v>
      </c>
      <c r="B119" s="77">
        <v>2</v>
      </c>
      <c r="C119" s="93" t="s">
        <v>6679</v>
      </c>
      <c r="D119" s="93"/>
      <c r="E119" s="93"/>
      <c r="F119" s="94"/>
      <c r="G119" s="93"/>
      <c r="H119" s="77"/>
      <c r="I119" s="95" t="s">
        <v>564</v>
      </c>
      <c r="J119" s="77"/>
      <c r="K119" s="77"/>
      <c r="L119" s="93" t="s">
        <v>3037</v>
      </c>
      <c r="M119" s="96" t="s">
        <v>6674</v>
      </c>
      <c r="N119" s="96"/>
      <c r="O119" s="79">
        <v>1</v>
      </c>
      <c r="P119" s="77">
        <v>450</v>
      </c>
      <c r="Q119" s="77">
        <v>450</v>
      </c>
      <c r="R119" s="77">
        <v>700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v>3779</v>
      </c>
      <c r="AU119" s="77">
        <v>5</v>
      </c>
      <c r="AV119" s="94" t="s">
        <v>3114</v>
      </c>
      <c r="AW119" s="77" t="s">
        <v>2874</v>
      </c>
      <c r="AX119" s="94"/>
      <c r="AY119" s="77"/>
      <c r="AZ119" s="83">
        <f t="shared" si="3"/>
        <v>0.14174999999999999</v>
      </c>
    </row>
    <row r="120" spans="1:52" s="99" customFormat="1" ht="34.950000000000003" customHeight="1" x14ac:dyDescent="0.45">
      <c r="A120" s="93" t="s">
        <v>3008</v>
      </c>
      <c r="B120" s="77">
        <v>2</v>
      </c>
      <c r="C120" s="93" t="s">
        <v>6679</v>
      </c>
      <c r="D120" s="93"/>
      <c r="E120" s="93"/>
      <c r="F120" s="94"/>
      <c r="G120" s="93"/>
      <c r="H120" s="77"/>
      <c r="I120" s="95" t="s">
        <v>613</v>
      </c>
      <c r="J120" s="77"/>
      <c r="K120" s="77"/>
      <c r="L120" s="93" t="s">
        <v>3037</v>
      </c>
      <c r="M120" s="96" t="s">
        <v>6674</v>
      </c>
      <c r="N120" s="96"/>
      <c r="O120" s="79">
        <v>1</v>
      </c>
      <c r="P120" s="77">
        <v>450</v>
      </c>
      <c r="Q120" s="77">
        <v>450</v>
      </c>
      <c r="R120" s="77">
        <v>700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3781</v>
      </c>
      <c r="AU120" s="77">
        <v>5</v>
      </c>
      <c r="AV120" s="94" t="s">
        <v>3114</v>
      </c>
      <c r="AW120" s="77" t="s">
        <v>2874</v>
      </c>
      <c r="AX120" s="94"/>
      <c r="AY120" s="77"/>
      <c r="AZ120" s="83">
        <f t="shared" si="3"/>
        <v>0.14174999999999999</v>
      </c>
    </row>
    <row r="121" spans="1:52" s="99" customFormat="1" ht="34.950000000000003" customHeight="1" x14ac:dyDescent="0.45">
      <c r="A121" s="93" t="s">
        <v>3008</v>
      </c>
      <c r="B121" s="77">
        <v>2</v>
      </c>
      <c r="C121" s="93" t="s">
        <v>6679</v>
      </c>
      <c r="D121" s="93"/>
      <c r="E121" s="93"/>
      <c r="F121" s="94"/>
      <c r="G121" s="93"/>
      <c r="H121" s="77"/>
      <c r="I121" s="95" t="s">
        <v>614</v>
      </c>
      <c r="J121" s="77"/>
      <c r="K121" s="77"/>
      <c r="L121" s="93" t="s">
        <v>3037</v>
      </c>
      <c r="M121" s="96" t="s">
        <v>6674</v>
      </c>
      <c r="N121" s="96"/>
      <c r="O121" s="79">
        <v>1</v>
      </c>
      <c r="P121" s="77">
        <v>450</v>
      </c>
      <c r="Q121" s="77">
        <v>450</v>
      </c>
      <c r="R121" s="77">
        <v>700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3782</v>
      </c>
      <c r="AU121" s="77">
        <v>5</v>
      </c>
      <c r="AV121" s="94" t="s">
        <v>3114</v>
      </c>
      <c r="AW121" s="77" t="s">
        <v>2874</v>
      </c>
      <c r="AX121" s="94"/>
      <c r="AY121" s="77"/>
      <c r="AZ121" s="83">
        <f t="shared" si="3"/>
        <v>0.14174999999999999</v>
      </c>
    </row>
    <row r="122" spans="1:52" s="99" customFormat="1" ht="34.950000000000003" customHeight="1" x14ac:dyDescent="0.45">
      <c r="A122" s="93" t="s">
        <v>3008</v>
      </c>
      <c r="B122" s="77">
        <v>2</v>
      </c>
      <c r="C122" s="93" t="s">
        <v>6679</v>
      </c>
      <c r="D122" s="93"/>
      <c r="E122" s="93"/>
      <c r="F122" s="94"/>
      <c r="G122" s="93"/>
      <c r="H122" s="77"/>
      <c r="I122" s="95" t="s">
        <v>598</v>
      </c>
      <c r="J122" s="77"/>
      <c r="K122" s="77"/>
      <c r="L122" s="93" t="s">
        <v>3037</v>
      </c>
      <c r="M122" s="96" t="s">
        <v>6674</v>
      </c>
      <c r="N122" s="96"/>
      <c r="O122" s="79">
        <v>1</v>
      </c>
      <c r="P122" s="77">
        <v>450</v>
      </c>
      <c r="Q122" s="77">
        <v>450</v>
      </c>
      <c r="R122" s="77">
        <v>700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3785</v>
      </c>
      <c r="AU122" s="77">
        <v>5</v>
      </c>
      <c r="AV122" s="94" t="s">
        <v>3114</v>
      </c>
      <c r="AW122" s="77" t="s">
        <v>2874</v>
      </c>
      <c r="AX122" s="94"/>
      <c r="AY122" s="77"/>
      <c r="AZ122" s="83">
        <f t="shared" si="3"/>
        <v>0.14174999999999999</v>
      </c>
    </row>
    <row r="123" spans="1:52" s="99" customFormat="1" ht="34.950000000000003" customHeight="1" x14ac:dyDescent="0.45">
      <c r="A123" s="93" t="s">
        <v>3008</v>
      </c>
      <c r="B123" s="77">
        <v>2</v>
      </c>
      <c r="C123" s="93" t="s">
        <v>6679</v>
      </c>
      <c r="D123" s="93"/>
      <c r="E123" s="93"/>
      <c r="F123" s="94"/>
      <c r="G123" s="93"/>
      <c r="H123" s="77"/>
      <c r="I123" s="95" t="s">
        <v>574</v>
      </c>
      <c r="J123" s="77"/>
      <c r="K123" s="77"/>
      <c r="L123" s="93" t="s">
        <v>3037</v>
      </c>
      <c r="M123" s="96" t="s">
        <v>6674</v>
      </c>
      <c r="N123" s="96"/>
      <c r="O123" s="79">
        <v>1</v>
      </c>
      <c r="P123" s="77">
        <v>450</v>
      </c>
      <c r="Q123" s="77">
        <v>450</v>
      </c>
      <c r="R123" s="77">
        <v>700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3786</v>
      </c>
      <c r="AU123" s="77">
        <v>5</v>
      </c>
      <c r="AV123" s="94" t="s">
        <v>3114</v>
      </c>
      <c r="AW123" s="77" t="s">
        <v>2874</v>
      </c>
      <c r="AX123" s="94"/>
      <c r="AY123" s="77"/>
      <c r="AZ123" s="83">
        <f t="shared" si="3"/>
        <v>0.14174999999999999</v>
      </c>
    </row>
    <row r="124" spans="1:52" s="99" customFormat="1" ht="34.950000000000003" customHeight="1" x14ac:dyDescent="0.45">
      <c r="A124" s="93" t="s">
        <v>3008</v>
      </c>
      <c r="B124" s="77">
        <v>2</v>
      </c>
      <c r="C124" s="93" t="s">
        <v>6679</v>
      </c>
      <c r="D124" s="93"/>
      <c r="E124" s="93"/>
      <c r="F124" s="94"/>
      <c r="G124" s="93"/>
      <c r="H124" s="77"/>
      <c r="I124" s="95" t="s">
        <v>596</v>
      </c>
      <c r="J124" s="77"/>
      <c r="K124" s="77"/>
      <c r="L124" s="93" t="s">
        <v>2916</v>
      </c>
      <c r="M124" s="96" t="s">
        <v>6682</v>
      </c>
      <c r="N124" s="96"/>
      <c r="O124" s="79">
        <v>1</v>
      </c>
      <c r="P124" s="77">
        <v>1350</v>
      </c>
      <c r="Q124" s="77">
        <v>550</v>
      </c>
      <c r="R124" s="77">
        <v>1830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t="s">
        <v>3137</v>
      </c>
      <c r="AO124" s="77"/>
      <c r="AP124" s="77"/>
      <c r="AQ124" s="77"/>
      <c r="AR124" s="77"/>
      <c r="AS124" s="97"/>
      <c r="AT124" s="77">
        <v>3793</v>
      </c>
      <c r="AU124" s="77">
        <v>5</v>
      </c>
      <c r="AV124" s="94" t="s">
        <v>3114</v>
      </c>
      <c r="AW124" s="77" t="s">
        <v>2957</v>
      </c>
      <c r="AX124" s="94"/>
      <c r="AY124" s="77"/>
      <c r="AZ124" s="83">
        <f t="shared" si="3"/>
        <v>1.3587750000000001</v>
      </c>
    </row>
    <row r="125" spans="1:52" s="99" customFormat="1" ht="34.950000000000003" customHeight="1" x14ac:dyDescent="0.45">
      <c r="A125" s="93" t="s">
        <v>3008</v>
      </c>
      <c r="B125" s="77">
        <v>2</v>
      </c>
      <c r="C125" s="93" t="s">
        <v>6679</v>
      </c>
      <c r="D125" s="93"/>
      <c r="E125" s="93"/>
      <c r="F125" s="94"/>
      <c r="G125" s="93"/>
      <c r="H125" s="77"/>
      <c r="I125" s="95" t="s">
        <v>726</v>
      </c>
      <c r="J125" s="77"/>
      <c r="K125" s="77"/>
      <c r="L125" s="93" t="s">
        <v>3116</v>
      </c>
      <c r="M125" s="96"/>
      <c r="N125" s="96"/>
      <c r="O125" s="79">
        <v>1</v>
      </c>
      <c r="P125" s="77">
        <v>550</v>
      </c>
      <c r="Q125" s="77">
        <v>670</v>
      </c>
      <c r="R125" s="77">
        <v>1100</v>
      </c>
      <c r="S125" s="77"/>
      <c r="T125" s="77"/>
      <c r="U125" s="77"/>
      <c r="V125" s="77"/>
      <c r="W125" s="77"/>
      <c r="X125" s="77"/>
      <c r="Y125" s="77"/>
      <c r="Z125" s="77"/>
      <c r="AA125" s="77"/>
      <c r="AB125" s="77"/>
      <c r="AC125" s="77"/>
      <c r="AD125" s="77"/>
      <c r="AE125" s="77"/>
      <c r="AF125" s="77"/>
      <c r="AG125" s="77"/>
      <c r="AH125" s="77"/>
      <c r="AI125" s="77"/>
      <c r="AJ125" s="77" t="s">
        <v>3043</v>
      </c>
      <c r="AK125" s="77"/>
      <c r="AL125" s="77"/>
      <c r="AM125" s="94"/>
      <c r="AN125" s="94"/>
      <c r="AO125" s="77"/>
      <c r="AP125" s="77"/>
      <c r="AQ125" s="77"/>
      <c r="AR125" s="77"/>
      <c r="AS125" s="97"/>
      <c r="AT125" s="77">
        <v>3796</v>
      </c>
      <c r="AU125" s="77">
        <v>5</v>
      </c>
      <c r="AV125" s="94" t="s">
        <v>3114</v>
      </c>
      <c r="AW125" s="77" t="s">
        <v>2876</v>
      </c>
      <c r="AX125" s="94"/>
      <c r="AY125" s="77"/>
      <c r="AZ125" s="83">
        <f t="shared" si="3"/>
        <v>0.40534999999999999</v>
      </c>
    </row>
    <row r="126" spans="1:52" s="99" customFormat="1" ht="34.950000000000003" customHeight="1" x14ac:dyDescent="0.45">
      <c r="A126" s="93" t="s">
        <v>3008</v>
      </c>
      <c r="B126" s="77">
        <v>2</v>
      </c>
      <c r="C126" s="93" t="s">
        <v>6679</v>
      </c>
      <c r="D126" s="93"/>
      <c r="E126" s="93"/>
      <c r="F126" s="94"/>
      <c r="G126" s="93"/>
      <c r="H126" s="77"/>
      <c r="I126" s="95" t="s">
        <v>723</v>
      </c>
      <c r="J126" s="77"/>
      <c r="K126" s="77"/>
      <c r="L126" s="93" t="s">
        <v>3139</v>
      </c>
      <c r="M126" s="96" t="s">
        <v>6685</v>
      </c>
      <c r="N126" s="96"/>
      <c r="O126" s="79">
        <v>1</v>
      </c>
      <c r="P126" s="77">
        <v>310</v>
      </c>
      <c r="Q126" s="77">
        <v>420</v>
      </c>
      <c r="R126" s="77">
        <v>820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3797</v>
      </c>
      <c r="AU126" s="77">
        <v>5</v>
      </c>
      <c r="AV126" s="94" t="s">
        <v>3114</v>
      </c>
      <c r="AW126" s="77" t="s">
        <v>2957</v>
      </c>
      <c r="AX126" s="94"/>
      <c r="AY126" s="77"/>
      <c r="AZ126" s="83">
        <f t="shared" si="3"/>
        <v>0.106764</v>
      </c>
    </row>
    <row r="127" spans="1:52" s="99" customFormat="1" ht="34.950000000000003" customHeight="1" x14ac:dyDescent="0.45">
      <c r="A127" s="93" t="s">
        <v>3008</v>
      </c>
      <c r="B127" s="77">
        <v>2</v>
      </c>
      <c r="C127" s="93" t="s">
        <v>6679</v>
      </c>
      <c r="D127" s="93"/>
      <c r="E127" s="93"/>
      <c r="F127" s="94"/>
      <c r="G127" s="93"/>
      <c r="H127" s="77"/>
      <c r="I127" s="95" t="s">
        <v>3140</v>
      </c>
      <c r="J127" s="77"/>
      <c r="K127" s="77"/>
      <c r="L127" s="93" t="s">
        <v>3141</v>
      </c>
      <c r="M127" s="96"/>
      <c r="N127" s="96"/>
      <c r="O127" s="79">
        <v>1</v>
      </c>
      <c r="P127" s="77">
        <v>500</v>
      </c>
      <c r="Q127" s="77">
        <v>400</v>
      </c>
      <c r="R127" s="77">
        <v>680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3798</v>
      </c>
      <c r="AU127" s="77">
        <v>5</v>
      </c>
      <c r="AV127" s="94" t="s">
        <v>3114</v>
      </c>
      <c r="AW127" s="77" t="s">
        <v>2876</v>
      </c>
      <c r="AX127" s="94"/>
      <c r="AY127" s="77"/>
      <c r="AZ127" s="83">
        <f t="shared" si="3"/>
        <v>0.13600000000000001</v>
      </c>
    </row>
    <row r="128" spans="1:52" s="99" customFormat="1" ht="34.950000000000003" customHeight="1" x14ac:dyDescent="0.45">
      <c r="A128" s="93" t="s">
        <v>3008</v>
      </c>
      <c r="B128" s="77">
        <v>2</v>
      </c>
      <c r="C128" s="93" t="s">
        <v>6679</v>
      </c>
      <c r="D128" s="93"/>
      <c r="E128" s="93"/>
      <c r="F128" s="94"/>
      <c r="G128" s="93"/>
      <c r="H128" s="77"/>
      <c r="I128" s="95" t="s">
        <v>3142</v>
      </c>
      <c r="J128" s="77"/>
      <c r="K128" s="77"/>
      <c r="L128" s="93" t="s">
        <v>3143</v>
      </c>
      <c r="M128" s="96" t="s">
        <v>6684</v>
      </c>
      <c r="N128" s="96"/>
      <c r="O128" s="79">
        <v>1</v>
      </c>
      <c r="P128" s="77">
        <v>1400</v>
      </c>
      <c r="Q128" s="77">
        <v>840</v>
      </c>
      <c r="R128" s="77">
        <v>1250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3799</v>
      </c>
      <c r="AU128" s="77">
        <v>5</v>
      </c>
      <c r="AV128" s="94" t="s">
        <v>3114</v>
      </c>
      <c r="AW128" s="77" t="s">
        <v>2876</v>
      </c>
      <c r="AX128" s="94"/>
      <c r="AY128" s="77"/>
      <c r="AZ128" s="83">
        <f t="shared" si="3"/>
        <v>1.47</v>
      </c>
    </row>
    <row r="129" spans="1:52" s="99" customFormat="1" ht="34.950000000000003" customHeight="1" x14ac:dyDescent="0.45">
      <c r="A129" s="93" t="s">
        <v>3008</v>
      </c>
      <c r="B129" s="77">
        <v>2</v>
      </c>
      <c r="C129" s="93" t="s">
        <v>6679</v>
      </c>
      <c r="D129" s="93"/>
      <c r="E129" s="93"/>
      <c r="F129" s="94"/>
      <c r="G129" s="93"/>
      <c r="H129" s="77"/>
      <c r="I129" s="95" t="s">
        <v>731</v>
      </c>
      <c r="J129" s="77"/>
      <c r="K129" s="77"/>
      <c r="L129" s="93" t="s">
        <v>3145</v>
      </c>
      <c r="M129" s="96"/>
      <c r="N129" s="96"/>
      <c r="O129" s="79">
        <v>1</v>
      </c>
      <c r="P129" s="77">
        <v>550</v>
      </c>
      <c r="Q129" s="77">
        <v>650</v>
      </c>
      <c r="R129" s="77">
        <v>1000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3801</v>
      </c>
      <c r="AU129" s="77">
        <v>5</v>
      </c>
      <c r="AV129" s="94" t="s">
        <v>3114</v>
      </c>
      <c r="AW129" s="77" t="s">
        <v>2957</v>
      </c>
      <c r="AX129" s="94"/>
      <c r="AY129" s="77"/>
      <c r="AZ129" s="83">
        <f t="shared" ref="AZ129:AZ140" si="4">P129*Q129*R129/1000000000*O129</f>
        <v>0.35749999999999998</v>
      </c>
    </row>
    <row r="130" spans="1:52" s="99" customFormat="1" ht="34.950000000000003" customHeight="1" x14ac:dyDescent="0.45">
      <c r="A130" s="93" t="s">
        <v>3008</v>
      </c>
      <c r="B130" s="77">
        <v>2</v>
      </c>
      <c r="C130" s="93" t="s">
        <v>6679</v>
      </c>
      <c r="D130" s="93"/>
      <c r="E130" s="93"/>
      <c r="F130" s="94"/>
      <c r="G130" s="93"/>
      <c r="H130" s="77"/>
      <c r="I130" s="95" t="s">
        <v>742</v>
      </c>
      <c r="J130" s="77"/>
      <c r="K130" s="77"/>
      <c r="L130" s="93" t="s">
        <v>3148</v>
      </c>
      <c r="M130" s="96" t="s">
        <v>3149</v>
      </c>
      <c r="N130" s="96" t="s">
        <v>3150</v>
      </c>
      <c r="O130" s="79">
        <v>1</v>
      </c>
      <c r="P130" s="77">
        <v>280</v>
      </c>
      <c r="Q130" s="77">
        <v>250</v>
      </c>
      <c r="R130" s="77">
        <v>420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3803</v>
      </c>
      <c r="AU130" s="77">
        <v>5</v>
      </c>
      <c r="AV130" s="94" t="s">
        <v>3114</v>
      </c>
      <c r="AW130" s="77" t="s">
        <v>2876</v>
      </c>
      <c r="AX130" s="94"/>
      <c r="AY130" s="77"/>
      <c r="AZ130" s="83">
        <f t="shared" si="4"/>
        <v>2.9399999999999999E-2</v>
      </c>
    </row>
    <row r="131" spans="1:52" s="99" customFormat="1" ht="34.950000000000003" customHeight="1" x14ac:dyDescent="0.45">
      <c r="A131" s="93" t="s">
        <v>3008</v>
      </c>
      <c r="B131" s="77">
        <v>2</v>
      </c>
      <c r="C131" s="93" t="s">
        <v>6679</v>
      </c>
      <c r="D131" s="93"/>
      <c r="E131" s="93"/>
      <c r="F131" s="94"/>
      <c r="G131" s="93"/>
      <c r="H131" s="77"/>
      <c r="I131" s="95" t="s">
        <v>647</v>
      </c>
      <c r="J131" s="77"/>
      <c r="K131" s="77"/>
      <c r="L131" s="93" t="s">
        <v>3148</v>
      </c>
      <c r="M131" s="96" t="s">
        <v>3149</v>
      </c>
      <c r="N131" s="96" t="s">
        <v>3151</v>
      </c>
      <c r="O131" s="79">
        <v>1</v>
      </c>
      <c r="P131" s="77">
        <v>280</v>
      </c>
      <c r="Q131" s="77">
        <v>250</v>
      </c>
      <c r="R131" s="77">
        <v>420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3804</v>
      </c>
      <c r="AU131" s="77">
        <v>5</v>
      </c>
      <c r="AV131" s="94" t="s">
        <v>3114</v>
      </c>
      <c r="AW131" s="77" t="s">
        <v>2876</v>
      </c>
      <c r="AX131" s="94"/>
      <c r="AY131" s="77"/>
      <c r="AZ131" s="83">
        <f t="shared" si="4"/>
        <v>2.9399999999999999E-2</v>
      </c>
    </row>
    <row r="132" spans="1:52" s="99" customFormat="1" ht="34.950000000000003" customHeight="1" x14ac:dyDescent="0.45">
      <c r="A132" s="93" t="s">
        <v>3008</v>
      </c>
      <c r="B132" s="77">
        <v>2</v>
      </c>
      <c r="C132" s="93" t="s">
        <v>6679</v>
      </c>
      <c r="D132" s="93"/>
      <c r="E132" s="93"/>
      <c r="F132" s="94"/>
      <c r="G132" s="93"/>
      <c r="H132" s="77"/>
      <c r="I132" s="95" t="s">
        <v>643</v>
      </c>
      <c r="J132" s="77"/>
      <c r="K132" s="77"/>
      <c r="L132" s="93" t="s">
        <v>3148</v>
      </c>
      <c r="M132" s="96" t="s">
        <v>3149</v>
      </c>
      <c r="N132" s="96" t="s">
        <v>3151</v>
      </c>
      <c r="O132" s="79">
        <v>1</v>
      </c>
      <c r="P132" s="77">
        <v>280</v>
      </c>
      <c r="Q132" s="77">
        <v>250</v>
      </c>
      <c r="R132" s="77">
        <v>420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t="s">
        <v>3152</v>
      </c>
      <c r="AO132" s="77"/>
      <c r="AP132" s="77"/>
      <c r="AQ132" s="77"/>
      <c r="AR132" s="77"/>
      <c r="AS132" s="97"/>
      <c r="AT132" s="77">
        <v>3805</v>
      </c>
      <c r="AU132" s="77">
        <v>5</v>
      </c>
      <c r="AV132" s="94" t="s">
        <v>3114</v>
      </c>
      <c r="AW132" s="77" t="s">
        <v>2876</v>
      </c>
      <c r="AX132" s="94"/>
      <c r="AY132" s="77"/>
      <c r="AZ132" s="83">
        <f t="shared" si="4"/>
        <v>2.9399999999999999E-2</v>
      </c>
    </row>
    <row r="133" spans="1:52" s="99" customFormat="1" ht="34.950000000000003" customHeight="1" x14ac:dyDescent="0.45">
      <c r="A133" s="93" t="s">
        <v>3008</v>
      </c>
      <c r="B133" s="77">
        <v>2</v>
      </c>
      <c r="C133" s="93" t="s">
        <v>6679</v>
      </c>
      <c r="D133" s="93"/>
      <c r="E133" s="93"/>
      <c r="F133" s="94"/>
      <c r="G133" s="93"/>
      <c r="H133" s="77"/>
      <c r="I133" s="95" t="s">
        <v>640</v>
      </c>
      <c r="J133" s="77"/>
      <c r="K133" s="77"/>
      <c r="L133" s="93" t="s">
        <v>2978</v>
      </c>
      <c r="M133" s="96"/>
      <c r="N133" s="96"/>
      <c r="O133" s="79">
        <v>1</v>
      </c>
      <c r="P133" s="77">
        <v>1800</v>
      </c>
      <c r="Q133" s="77">
        <v>450</v>
      </c>
      <c r="R133" s="77">
        <v>700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3810</v>
      </c>
      <c r="AU133" s="77">
        <v>5</v>
      </c>
      <c r="AV133" s="94" t="s">
        <v>3114</v>
      </c>
      <c r="AW133" s="77" t="s">
        <v>2874</v>
      </c>
      <c r="AX133" s="94"/>
      <c r="AY133" s="77"/>
      <c r="AZ133" s="83">
        <f t="shared" si="4"/>
        <v>0.56699999999999995</v>
      </c>
    </row>
    <row r="134" spans="1:52" s="99" customFormat="1" ht="34.950000000000003" customHeight="1" x14ac:dyDescent="0.45">
      <c r="A134" s="93" t="s">
        <v>3008</v>
      </c>
      <c r="B134" s="77">
        <v>2</v>
      </c>
      <c r="C134" s="93" t="s">
        <v>6679</v>
      </c>
      <c r="D134" s="93"/>
      <c r="E134" s="93"/>
      <c r="F134" s="94"/>
      <c r="G134" s="93"/>
      <c r="H134" s="77"/>
      <c r="I134" s="95" t="s">
        <v>1377</v>
      </c>
      <c r="J134" s="77"/>
      <c r="K134" s="77"/>
      <c r="L134" s="93" t="s">
        <v>3147</v>
      </c>
      <c r="M134" s="96"/>
      <c r="N134" s="96"/>
      <c r="O134" s="79">
        <v>1</v>
      </c>
      <c r="P134" s="77">
        <v>270</v>
      </c>
      <c r="Q134" s="77">
        <v>330</v>
      </c>
      <c r="R134" s="77">
        <v>1100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3852</v>
      </c>
      <c r="AU134" s="77">
        <v>5</v>
      </c>
      <c r="AV134" s="94" t="s">
        <v>3114</v>
      </c>
      <c r="AW134" s="77" t="s">
        <v>2874</v>
      </c>
      <c r="AX134" s="94"/>
      <c r="AY134" s="77"/>
      <c r="AZ134" s="83">
        <f t="shared" si="4"/>
        <v>9.801E-2</v>
      </c>
    </row>
    <row r="135" spans="1:52" s="99" customFormat="1" ht="34.950000000000003" customHeight="1" x14ac:dyDescent="0.45">
      <c r="A135" s="93" t="s">
        <v>3008</v>
      </c>
      <c r="B135" s="77">
        <v>2</v>
      </c>
      <c r="C135" s="93" t="s">
        <v>6679</v>
      </c>
      <c r="D135" s="93"/>
      <c r="E135" s="93"/>
      <c r="F135" s="94"/>
      <c r="G135" s="93"/>
      <c r="H135" s="77"/>
      <c r="I135" s="95" t="s">
        <v>3271</v>
      </c>
      <c r="J135" s="77"/>
      <c r="K135" s="77"/>
      <c r="L135" s="93" t="s">
        <v>2978</v>
      </c>
      <c r="M135" s="96"/>
      <c r="N135" s="96"/>
      <c r="O135" s="79">
        <v>1</v>
      </c>
      <c r="P135" s="77">
        <v>1800</v>
      </c>
      <c r="Q135" s="77">
        <v>450</v>
      </c>
      <c r="R135" s="77">
        <v>700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2796</v>
      </c>
      <c r="AU135" s="77">
        <v>6</v>
      </c>
      <c r="AV135" s="94" t="s">
        <v>3114</v>
      </c>
      <c r="AW135" s="77" t="s">
        <v>2868</v>
      </c>
      <c r="AX135" s="94"/>
      <c r="AY135" s="77"/>
      <c r="AZ135" s="83">
        <f t="shared" si="4"/>
        <v>0.56699999999999995</v>
      </c>
    </row>
    <row r="136" spans="1:52" s="99" customFormat="1" ht="34.950000000000003" customHeight="1" x14ac:dyDescent="0.45">
      <c r="A136" s="93" t="s">
        <v>3008</v>
      </c>
      <c r="B136" s="77">
        <v>2</v>
      </c>
      <c r="C136" s="93" t="s">
        <v>6679</v>
      </c>
      <c r="D136" s="93"/>
      <c r="E136" s="93"/>
      <c r="F136" s="94"/>
      <c r="G136" s="93"/>
      <c r="H136" s="77"/>
      <c r="I136" s="95"/>
      <c r="J136" s="77"/>
      <c r="K136" s="77"/>
      <c r="L136" s="93" t="s">
        <v>8299</v>
      </c>
      <c r="M136" s="96" t="s">
        <v>8272</v>
      </c>
      <c r="N136" s="96"/>
      <c r="O136" s="79">
        <v>1</v>
      </c>
      <c r="P136" s="77">
        <v>1600</v>
      </c>
      <c r="Q136" s="77">
        <v>50</v>
      </c>
      <c r="R136" s="77">
        <v>480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t="s">
        <v>8253</v>
      </c>
      <c r="AZ136" s="83">
        <f t="shared" si="4"/>
        <v>3.8399999999999997E-2</v>
      </c>
    </row>
    <row r="137" spans="1:52" s="99" customFormat="1" ht="34.950000000000003" customHeight="1" x14ac:dyDescent="0.45">
      <c r="A137" s="93" t="s">
        <v>3008</v>
      </c>
      <c r="B137" s="77">
        <v>2</v>
      </c>
      <c r="C137" s="93" t="s">
        <v>6679</v>
      </c>
      <c r="D137" s="93"/>
      <c r="E137" s="93"/>
      <c r="F137" s="94"/>
      <c r="G137" s="93"/>
      <c r="H137" s="77"/>
      <c r="I137" s="95"/>
      <c r="J137" s="77"/>
      <c r="K137" s="77"/>
      <c r="L137" s="93" t="s">
        <v>8299</v>
      </c>
      <c r="M137" s="96" t="s">
        <v>8272</v>
      </c>
      <c r="N137" s="96"/>
      <c r="O137" s="79">
        <v>1</v>
      </c>
      <c r="P137" s="77">
        <v>700</v>
      </c>
      <c r="Q137" s="77">
        <v>50</v>
      </c>
      <c r="R137" s="77">
        <v>950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c r="AU137" s="77"/>
      <c r="AV137" s="94"/>
      <c r="AW137" s="77"/>
      <c r="AX137" s="94"/>
      <c r="AY137" s="77" t="s">
        <v>8253</v>
      </c>
      <c r="AZ137" s="83">
        <f t="shared" si="4"/>
        <v>3.3250000000000002E-2</v>
      </c>
    </row>
    <row r="138" spans="1:52" s="99" customFormat="1" ht="34.950000000000003" customHeight="1" x14ac:dyDescent="0.45">
      <c r="A138" s="93" t="s">
        <v>3008</v>
      </c>
      <c r="B138" s="77">
        <v>2</v>
      </c>
      <c r="C138" s="93" t="s">
        <v>6679</v>
      </c>
      <c r="D138" s="93"/>
      <c r="E138" s="93"/>
      <c r="F138" s="94"/>
      <c r="G138" s="93"/>
      <c r="H138" s="77"/>
      <c r="I138" s="95"/>
      <c r="J138" s="77"/>
      <c r="K138" s="77"/>
      <c r="L138" s="93" t="s">
        <v>8300</v>
      </c>
      <c r="M138" s="96" t="s">
        <v>8302</v>
      </c>
      <c r="N138" s="96"/>
      <c r="O138" s="79">
        <v>1</v>
      </c>
      <c r="P138" s="77">
        <v>1500</v>
      </c>
      <c r="Q138" s="77">
        <v>100</v>
      </c>
      <c r="R138" s="77">
        <v>100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t="s">
        <v>8253</v>
      </c>
      <c r="AZ138" s="83">
        <f t="shared" si="4"/>
        <v>1.4999999999999999E-2</v>
      </c>
    </row>
    <row r="139" spans="1:52" s="99" customFormat="1" ht="34.950000000000003" customHeight="1" x14ac:dyDescent="0.45">
      <c r="A139" s="93" t="s">
        <v>3008</v>
      </c>
      <c r="B139" s="77">
        <v>2</v>
      </c>
      <c r="C139" s="93" t="s">
        <v>6679</v>
      </c>
      <c r="D139" s="93"/>
      <c r="E139" s="93"/>
      <c r="F139" s="94"/>
      <c r="G139" s="93"/>
      <c r="H139" s="77"/>
      <c r="I139" s="95"/>
      <c r="J139" s="77"/>
      <c r="K139" s="77"/>
      <c r="L139" s="93" t="s">
        <v>8249</v>
      </c>
      <c r="M139" s="96"/>
      <c r="N139" s="96"/>
      <c r="O139" s="79">
        <v>1</v>
      </c>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c r="AU139" s="77"/>
      <c r="AV139" s="94"/>
      <c r="AW139" s="77"/>
      <c r="AX139" s="94"/>
      <c r="AY139" s="77" t="s">
        <v>8253</v>
      </c>
      <c r="AZ139" s="83">
        <f t="shared" si="4"/>
        <v>0</v>
      </c>
    </row>
    <row r="140" spans="1:52" s="99" customFormat="1" ht="34.950000000000003" customHeight="1" x14ac:dyDescent="0.45">
      <c r="A140" s="93" t="s">
        <v>3008</v>
      </c>
      <c r="B140" s="77">
        <v>2</v>
      </c>
      <c r="C140" s="93" t="s">
        <v>6679</v>
      </c>
      <c r="D140" s="93"/>
      <c r="E140" s="93"/>
      <c r="F140" s="94"/>
      <c r="G140" s="93"/>
      <c r="H140" s="77"/>
      <c r="I140" s="95"/>
      <c r="J140" s="77"/>
      <c r="K140" s="77"/>
      <c r="L140" s="93" t="s">
        <v>8301</v>
      </c>
      <c r="M140" s="96"/>
      <c r="N140" s="96"/>
      <c r="O140" s="79">
        <v>1</v>
      </c>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c r="AU140" s="77"/>
      <c r="AV140" s="94"/>
      <c r="AW140" s="77"/>
      <c r="AX140" s="94"/>
      <c r="AY140" s="77"/>
      <c r="AZ140" s="83">
        <f t="shared" si="4"/>
        <v>0</v>
      </c>
    </row>
    <row r="141" spans="1:52" s="99" customFormat="1" ht="34.950000000000003" customHeight="1" x14ac:dyDescent="0.45">
      <c r="A141" s="93" t="s">
        <v>3008</v>
      </c>
      <c r="B141" s="77">
        <v>2</v>
      </c>
      <c r="C141" s="93" t="s">
        <v>6679</v>
      </c>
      <c r="D141" s="93"/>
      <c r="E141" s="93"/>
      <c r="F141" s="94"/>
      <c r="G141" s="93"/>
      <c r="H141" s="77"/>
      <c r="I141" s="95"/>
      <c r="J141" s="77"/>
      <c r="K141" s="77"/>
      <c r="L141" s="93" t="s">
        <v>8250</v>
      </c>
      <c r="M141" s="96"/>
      <c r="N141" s="96"/>
      <c r="O141" s="79">
        <v>5</v>
      </c>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c r="AU141" s="77"/>
      <c r="AV141" s="94"/>
      <c r="AW141" s="77"/>
      <c r="AX141" s="94"/>
      <c r="AY141" s="77"/>
      <c r="AZ141" s="83">
        <v>0.5</v>
      </c>
    </row>
    <row r="142" spans="1:52" s="99" customFormat="1" ht="34.950000000000003" customHeight="1" x14ac:dyDescent="0.45">
      <c r="A142" s="93" t="s">
        <v>3008</v>
      </c>
      <c r="B142" s="77">
        <v>2</v>
      </c>
      <c r="C142" s="93" t="s">
        <v>6680</v>
      </c>
      <c r="D142" s="93"/>
      <c r="E142" s="93"/>
      <c r="F142" s="94"/>
      <c r="G142" s="93"/>
      <c r="H142" s="77"/>
      <c r="I142" s="95" t="s">
        <v>105</v>
      </c>
      <c r="J142" s="77"/>
      <c r="K142" s="77"/>
      <c r="L142" s="93" t="s">
        <v>2978</v>
      </c>
      <c r="M142" s="96"/>
      <c r="N142" s="96"/>
      <c r="O142" s="79">
        <v>1</v>
      </c>
      <c r="P142" s="77">
        <v>1800</v>
      </c>
      <c r="Q142" s="77">
        <v>450</v>
      </c>
      <c r="R142" s="77">
        <v>700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3718</v>
      </c>
      <c r="AU142" s="77">
        <v>5</v>
      </c>
      <c r="AV142" s="94" t="s">
        <v>3114</v>
      </c>
      <c r="AW142" s="77" t="s">
        <v>2874</v>
      </c>
      <c r="AX142" s="94"/>
      <c r="AY142" s="77"/>
      <c r="AZ142" s="83">
        <f t="shared" ref="AZ142:AZ173" si="5">P142*Q142*R142/1000000000*O142</f>
        <v>0.56699999999999995</v>
      </c>
    </row>
    <row r="143" spans="1:52" s="99" customFormat="1" ht="34.950000000000003" customHeight="1" x14ac:dyDescent="0.45">
      <c r="A143" s="93" t="s">
        <v>3008</v>
      </c>
      <c r="B143" s="77">
        <v>2</v>
      </c>
      <c r="C143" s="93" t="s">
        <v>6680</v>
      </c>
      <c r="D143" s="93"/>
      <c r="E143" s="93"/>
      <c r="F143" s="94"/>
      <c r="G143" s="93"/>
      <c r="H143" s="77"/>
      <c r="I143" s="95" t="s">
        <v>357</v>
      </c>
      <c r="J143" s="77"/>
      <c r="K143" s="77"/>
      <c r="L143" s="93" t="s">
        <v>2978</v>
      </c>
      <c r="M143" s="96"/>
      <c r="N143" s="96"/>
      <c r="O143" s="79">
        <v>1</v>
      </c>
      <c r="P143" s="77">
        <v>1800</v>
      </c>
      <c r="Q143" s="77">
        <v>450</v>
      </c>
      <c r="R143" s="77">
        <v>700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3721</v>
      </c>
      <c r="AU143" s="77">
        <v>5</v>
      </c>
      <c r="AV143" s="94" t="s">
        <v>3114</v>
      </c>
      <c r="AW143" s="77" t="s">
        <v>2874</v>
      </c>
      <c r="AX143" s="94"/>
      <c r="AY143" s="77"/>
      <c r="AZ143" s="83">
        <f t="shared" si="5"/>
        <v>0.56699999999999995</v>
      </c>
    </row>
    <row r="144" spans="1:52" s="99" customFormat="1" ht="34.950000000000003" customHeight="1" x14ac:dyDescent="0.45">
      <c r="A144" s="93" t="s">
        <v>3008</v>
      </c>
      <c r="B144" s="77">
        <v>2</v>
      </c>
      <c r="C144" s="93" t="s">
        <v>6680</v>
      </c>
      <c r="D144" s="93"/>
      <c r="E144" s="93"/>
      <c r="F144" s="94"/>
      <c r="G144" s="93"/>
      <c r="H144" s="77"/>
      <c r="I144" s="95" t="s">
        <v>225</v>
      </c>
      <c r="J144" s="77"/>
      <c r="K144" s="77"/>
      <c r="L144" s="93" t="s">
        <v>3037</v>
      </c>
      <c r="M144" s="96" t="s">
        <v>6674</v>
      </c>
      <c r="N144" s="96"/>
      <c r="O144" s="79">
        <v>1</v>
      </c>
      <c r="P144" s="77">
        <v>450</v>
      </c>
      <c r="Q144" s="77">
        <v>450</v>
      </c>
      <c r="R144" s="77">
        <v>700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3753</v>
      </c>
      <c r="AU144" s="77">
        <v>5</v>
      </c>
      <c r="AV144" s="94" t="s">
        <v>3114</v>
      </c>
      <c r="AW144" s="77" t="s">
        <v>2874</v>
      </c>
      <c r="AX144" s="94"/>
      <c r="AY144" s="77"/>
      <c r="AZ144" s="83">
        <f t="shared" si="5"/>
        <v>0.14174999999999999</v>
      </c>
    </row>
    <row r="145" spans="1:52" s="99" customFormat="1" ht="34.950000000000003" customHeight="1" x14ac:dyDescent="0.45">
      <c r="A145" s="93" t="s">
        <v>3008</v>
      </c>
      <c r="B145" s="77">
        <v>2</v>
      </c>
      <c r="C145" s="93" t="s">
        <v>6680</v>
      </c>
      <c r="D145" s="93"/>
      <c r="E145" s="93"/>
      <c r="F145" s="94"/>
      <c r="G145" s="93"/>
      <c r="H145" s="77"/>
      <c r="I145" s="95" t="s">
        <v>132</v>
      </c>
      <c r="J145" s="77"/>
      <c r="K145" s="77"/>
      <c r="L145" s="93" t="s">
        <v>3037</v>
      </c>
      <c r="M145" s="96" t="s">
        <v>6674</v>
      </c>
      <c r="N145" s="96"/>
      <c r="O145" s="79">
        <v>1</v>
      </c>
      <c r="P145" s="77">
        <v>450</v>
      </c>
      <c r="Q145" s="77">
        <v>450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3763</v>
      </c>
      <c r="AU145" s="77">
        <v>5</v>
      </c>
      <c r="AV145" s="94" t="s">
        <v>3114</v>
      </c>
      <c r="AW145" s="77" t="s">
        <v>2874</v>
      </c>
      <c r="AX145" s="94"/>
      <c r="AY145" s="77"/>
      <c r="AZ145" s="83">
        <f t="shared" si="5"/>
        <v>0.14174999999999999</v>
      </c>
    </row>
    <row r="146" spans="1:52" s="99" customFormat="1" ht="34.950000000000003" customHeight="1" x14ac:dyDescent="0.45">
      <c r="A146" s="93" t="s">
        <v>3008</v>
      </c>
      <c r="B146" s="77">
        <v>2</v>
      </c>
      <c r="C146" s="93" t="s">
        <v>6680</v>
      </c>
      <c r="D146" s="93"/>
      <c r="E146" s="93"/>
      <c r="F146" s="94"/>
      <c r="G146" s="93"/>
      <c r="H146" s="77"/>
      <c r="I146" s="95" t="s">
        <v>558</v>
      </c>
      <c r="J146" s="77"/>
      <c r="K146" s="77"/>
      <c r="L146" s="93" t="s">
        <v>3037</v>
      </c>
      <c r="M146" s="96" t="s">
        <v>6674</v>
      </c>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3770</v>
      </c>
      <c r="AU146" s="77">
        <v>5</v>
      </c>
      <c r="AV146" s="94" t="s">
        <v>3114</v>
      </c>
      <c r="AW146" s="77" t="s">
        <v>2874</v>
      </c>
      <c r="AX146" s="94"/>
      <c r="AY146" s="77"/>
      <c r="AZ146" s="83">
        <f t="shared" si="5"/>
        <v>0.14174999999999999</v>
      </c>
    </row>
    <row r="147" spans="1:52" s="99" customFormat="1" ht="34.950000000000003" customHeight="1" x14ac:dyDescent="0.45">
      <c r="A147" s="93" t="s">
        <v>3008</v>
      </c>
      <c r="B147" s="77">
        <v>2</v>
      </c>
      <c r="C147" s="93" t="s">
        <v>6680</v>
      </c>
      <c r="D147" s="93"/>
      <c r="E147" s="93"/>
      <c r="F147" s="94"/>
      <c r="G147" s="93"/>
      <c r="H147" s="77"/>
      <c r="I147" s="95" t="s">
        <v>560</v>
      </c>
      <c r="J147" s="77"/>
      <c r="K147" s="77"/>
      <c r="L147" s="93" t="s">
        <v>3037</v>
      </c>
      <c r="M147" s="96" t="s">
        <v>6674</v>
      </c>
      <c r="N147" s="96"/>
      <c r="O147" s="79">
        <v>1</v>
      </c>
      <c r="P147" s="77">
        <v>450</v>
      </c>
      <c r="Q147" s="77">
        <v>450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3771</v>
      </c>
      <c r="AU147" s="77">
        <v>5</v>
      </c>
      <c r="AV147" s="94" t="s">
        <v>3114</v>
      </c>
      <c r="AW147" s="77" t="s">
        <v>2874</v>
      </c>
      <c r="AX147" s="94"/>
      <c r="AY147" s="77"/>
      <c r="AZ147" s="83">
        <f t="shared" si="5"/>
        <v>0.14174999999999999</v>
      </c>
    </row>
    <row r="148" spans="1:52" s="99" customFormat="1" ht="34.950000000000003" customHeight="1" x14ac:dyDescent="0.45">
      <c r="A148" s="93" t="s">
        <v>3008</v>
      </c>
      <c r="B148" s="77">
        <v>2</v>
      </c>
      <c r="C148" s="93" t="s">
        <v>6680</v>
      </c>
      <c r="D148" s="93"/>
      <c r="E148" s="93"/>
      <c r="F148" s="94"/>
      <c r="G148" s="93"/>
      <c r="H148" s="77"/>
      <c r="I148" s="95" t="s">
        <v>577</v>
      </c>
      <c r="J148" s="77"/>
      <c r="K148" s="77"/>
      <c r="L148" s="93" t="s">
        <v>3037</v>
      </c>
      <c r="M148" s="96" t="s">
        <v>6674</v>
      </c>
      <c r="N148" s="96"/>
      <c r="O148" s="79">
        <v>1</v>
      </c>
      <c r="P148" s="77">
        <v>450</v>
      </c>
      <c r="Q148" s="77">
        <v>450</v>
      </c>
      <c r="R148" s="77">
        <v>700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3787</v>
      </c>
      <c r="AU148" s="77">
        <v>5</v>
      </c>
      <c r="AV148" s="94" t="s">
        <v>3114</v>
      </c>
      <c r="AW148" s="77" t="s">
        <v>2874</v>
      </c>
      <c r="AX148" s="94"/>
      <c r="AY148" s="77"/>
      <c r="AZ148" s="83">
        <f t="shared" si="5"/>
        <v>0.14174999999999999</v>
      </c>
    </row>
    <row r="149" spans="1:52" s="150" customFormat="1" ht="34.950000000000003" customHeight="1" x14ac:dyDescent="0.45">
      <c r="A149" s="142" t="s">
        <v>3008</v>
      </c>
      <c r="B149" s="143">
        <v>2</v>
      </c>
      <c r="C149" s="142" t="s">
        <v>6680</v>
      </c>
      <c r="D149" s="142"/>
      <c r="E149" s="142"/>
      <c r="F149" s="144"/>
      <c r="G149" s="142"/>
      <c r="H149" s="143"/>
      <c r="I149" s="145" t="s">
        <v>3138</v>
      </c>
      <c r="J149" s="143"/>
      <c r="K149" s="143"/>
      <c r="L149" s="142" t="s">
        <v>2916</v>
      </c>
      <c r="M149" s="146" t="s">
        <v>6682</v>
      </c>
      <c r="N149" s="146"/>
      <c r="O149" s="147">
        <v>1</v>
      </c>
      <c r="P149" s="143">
        <v>1900</v>
      </c>
      <c r="Q149" s="143">
        <v>550</v>
      </c>
      <c r="R149" s="143">
        <v>1830</v>
      </c>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4"/>
      <c r="AN149" s="144" t="s">
        <v>3137</v>
      </c>
      <c r="AO149" s="143"/>
      <c r="AP149" s="143"/>
      <c r="AQ149" s="143"/>
      <c r="AR149" s="143"/>
      <c r="AS149" s="148"/>
      <c r="AT149" s="143">
        <v>3794</v>
      </c>
      <c r="AU149" s="143">
        <v>5</v>
      </c>
      <c r="AV149" s="144" t="s">
        <v>3114</v>
      </c>
      <c r="AW149" s="143" t="s">
        <v>2957</v>
      </c>
      <c r="AX149" s="144"/>
      <c r="AY149" s="143"/>
      <c r="AZ149" s="83">
        <f t="shared" si="5"/>
        <v>1.91235</v>
      </c>
    </row>
    <row r="150" spans="1:52" s="150" customFormat="1" ht="34.950000000000003" customHeight="1" x14ac:dyDescent="0.45">
      <c r="A150" s="142" t="s">
        <v>3008</v>
      </c>
      <c r="B150" s="143">
        <v>2</v>
      </c>
      <c r="C150" s="142" t="s">
        <v>6680</v>
      </c>
      <c r="D150" s="142"/>
      <c r="E150" s="142"/>
      <c r="F150" s="144"/>
      <c r="G150" s="142"/>
      <c r="H150" s="143"/>
      <c r="I150" s="145" t="s">
        <v>729</v>
      </c>
      <c r="J150" s="143"/>
      <c r="K150" s="143"/>
      <c r="L150" s="142" t="s">
        <v>3144</v>
      </c>
      <c r="M150" s="146"/>
      <c r="N150" s="146"/>
      <c r="O150" s="147">
        <v>1</v>
      </c>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4"/>
      <c r="AN150" s="144"/>
      <c r="AO150" s="143"/>
      <c r="AP150" s="143"/>
      <c r="AQ150" s="143"/>
      <c r="AR150" s="143"/>
      <c r="AS150" s="148"/>
      <c r="AT150" s="143">
        <v>3800</v>
      </c>
      <c r="AU150" s="143">
        <v>5</v>
      </c>
      <c r="AV150" s="144" t="s">
        <v>3114</v>
      </c>
      <c r="AW150" s="143" t="s">
        <v>2957</v>
      </c>
      <c r="AX150" s="144"/>
      <c r="AY150" s="143"/>
      <c r="AZ150" s="83">
        <f t="shared" si="5"/>
        <v>0</v>
      </c>
    </row>
    <row r="151" spans="1:52" s="99" customFormat="1" ht="34.950000000000003" customHeight="1" x14ac:dyDescent="0.45">
      <c r="A151" s="93" t="s">
        <v>3008</v>
      </c>
      <c r="B151" s="77">
        <v>2</v>
      </c>
      <c r="C151" s="93" t="s">
        <v>6680</v>
      </c>
      <c r="D151" s="93"/>
      <c r="E151" s="93"/>
      <c r="F151" s="94"/>
      <c r="G151" s="93"/>
      <c r="H151" s="77"/>
      <c r="I151" s="95" t="s">
        <v>3146</v>
      </c>
      <c r="J151" s="77"/>
      <c r="K151" s="77"/>
      <c r="L151" s="93" t="s">
        <v>3147</v>
      </c>
      <c r="M151" s="96"/>
      <c r="N151" s="96"/>
      <c r="O151" s="79">
        <v>1</v>
      </c>
      <c r="P151" s="77">
        <v>280</v>
      </c>
      <c r="Q151" s="77">
        <v>450</v>
      </c>
      <c r="R151" s="77">
        <v>1180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t="s">
        <v>3137</v>
      </c>
      <c r="AO151" s="77"/>
      <c r="AP151" s="77"/>
      <c r="AQ151" s="77"/>
      <c r="AR151" s="77"/>
      <c r="AS151" s="97"/>
      <c r="AT151" s="77">
        <v>3802</v>
      </c>
      <c r="AU151" s="77">
        <v>5</v>
      </c>
      <c r="AV151" s="94" t="s">
        <v>3114</v>
      </c>
      <c r="AW151" s="77" t="s">
        <v>2957</v>
      </c>
      <c r="AX151" s="94"/>
      <c r="AY151" s="77"/>
      <c r="AZ151" s="83">
        <f t="shared" si="5"/>
        <v>0.14868000000000001</v>
      </c>
    </row>
    <row r="152" spans="1:52" s="150" customFormat="1" ht="34.950000000000003" customHeight="1" x14ac:dyDescent="0.45">
      <c r="A152" s="142" t="s">
        <v>3008</v>
      </c>
      <c r="B152" s="143">
        <v>2</v>
      </c>
      <c r="C152" s="142" t="s">
        <v>6680</v>
      </c>
      <c r="D152" s="142"/>
      <c r="E152" s="142"/>
      <c r="F152" s="144"/>
      <c r="G152" s="142"/>
      <c r="H152" s="143"/>
      <c r="I152" s="145" t="s">
        <v>642</v>
      </c>
      <c r="J152" s="143"/>
      <c r="K152" s="143"/>
      <c r="L152" s="142" t="s">
        <v>3148</v>
      </c>
      <c r="M152" s="146" t="s">
        <v>3149</v>
      </c>
      <c r="N152" s="146" t="s">
        <v>3150</v>
      </c>
      <c r="O152" s="147">
        <v>1</v>
      </c>
      <c r="P152" s="143">
        <v>280</v>
      </c>
      <c r="Q152" s="143">
        <v>250</v>
      </c>
      <c r="R152" s="143">
        <v>420</v>
      </c>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4"/>
      <c r="AN152" s="144"/>
      <c r="AO152" s="143"/>
      <c r="AP152" s="143"/>
      <c r="AQ152" s="143"/>
      <c r="AR152" s="143"/>
      <c r="AS152" s="148"/>
      <c r="AT152" s="143">
        <v>3806</v>
      </c>
      <c r="AU152" s="143">
        <v>5</v>
      </c>
      <c r="AV152" s="144" t="s">
        <v>3114</v>
      </c>
      <c r="AW152" s="143" t="s">
        <v>2876</v>
      </c>
      <c r="AX152" s="144"/>
      <c r="AY152" s="143"/>
      <c r="AZ152" s="83">
        <f t="shared" si="5"/>
        <v>2.9399999999999999E-2</v>
      </c>
    </row>
    <row r="153" spans="1:52" s="99" customFormat="1" ht="34.950000000000003" customHeight="1" x14ac:dyDescent="0.45">
      <c r="A153" s="93" t="s">
        <v>3008</v>
      </c>
      <c r="B153" s="77">
        <v>2</v>
      </c>
      <c r="C153" s="93" t="s">
        <v>6680</v>
      </c>
      <c r="D153" s="93"/>
      <c r="E153" s="93"/>
      <c r="F153" s="94"/>
      <c r="G153" s="93"/>
      <c r="H153" s="77"/>
      <c r="I153" s="95" t="s">
        <v>3153</v>
      </c>
      <c r="J153" s="77"/>
      <c r="K153" s="77"/>
      <c r="L153" s="93" t="s">
        <v>3147</v>
      </c>
      <c r="M153" s="96"/>
      <c r="N153" s="96"/>
      <c r="O153" s="79">
        <v>1</v>
      </c>
      <c r="P153" s="77">
        <v>280</v>
      </c>
      <c r="Q153" s="77">
        <v>450</v>
      </c>
      <c r="R153" s="77">
        <v>1180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3807</v>
      </c>
      <c r="AU153" s="77">
        <v>5</v>
      </c>
      <c r="AV153" s="94" t="s">
        <v>3114</v>
      </c>
      <c r="AW153" s="77" t="s">
        <v>2874</v>
      </c>
      <c r="AX153" s="94"/>
      <c r="AY153" s="77"/>
      <c r="AZ153" s="83">
        <f t="shared" si="5"/>
        <v>0.14868000000000001</v>
      </c>
    </row>
    <row r="154" spans="1:52" s="99" customFormat="1" ht="34.950000000000003" customHeight="1" x14ac:dyDescent="0.45">
      <c r="A154" s="93" t="s">
        <v>3008</v>
      </c>
      <c r="B154" s="77">
        <v>2</v>
      </c>
      <c r="C154" s="93" t="s">
        <v>6680</v>
      </c>
      <c r="D154" s="93"/>
      <c r="E154" s="93"/>
      <c r="F154" s="94"/>
      <c r="G154" s="93"/>
      <c r="H154" s="77"/>
      <c r="I154" s="95" t="s">
        <v>3155</v>
      </c>
      <c r="J154" s="77"/>
      <c r="K154" s="77"/>
      <c r="L154" s="93" t="s">
        <v>2978</v>
      </c>
      <c r="M154" s="96"/>
      <c r="N154" s="96"/>
      <c r="O154" s="79">
        <v>1</v>
      </c>
      <c r="P154" s="77">
        <v>1800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3812</v>
      </c>
      <c r="AU154" s="77">
        <v>5</v>
      </c>
      <c r="AV154" s="94" t="s">
        <v>3114</v>
      </c>
      <c r="AW154" s="77" t="s">
        <v>2874</v>
      </c>
      <c r="AX154" s="94"/>
      <c r="AY154" s="77"/>
      <c r="AZ154" s="83">
        <f t="shared" si="5"/>
        <v>0.56699999999999995</v>
      </c>
    </row>
    <row r="155" spans="1:52" s="99" customFormat="1" ht="34.950000000000003" customHeight="1" x14ac:dyDescent="0.45">
      <c r="A155" s="93" t="s">
        <v>3008</v>
      </c>
      <c r="B155" s="77">
        <v>2</v>
      </c>
      <c r="C155" s="93" t="s">
        <v>6680</v>
      </c>
      <c r="D155" s="93"/>
      <c r="E155" s="93"/>
      <c r="F155" s="94"/>
      <c r="G155" s="93"/>
      <c r="H155" s="77"/>
      <c r="I155" s="95" t="s">
        <v>3156</v>
      </c>
      <c r="J155" s="77"/>
      <c r="K155" s="77"/>
      <c r="L155" s="93" t="s">
        <v>2978</v>
      </c>
      <c r="M155" s="96"/>
      <c r="N155" s="96"/>
      <c r="O155" s="79">
        <v>1</v>
      </c>
      <c r="P155" s="77">
        <v>1800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3813</v>
      </c>
      <c r="AU155" s="77">
        <v>5</v>
      </c>
      <c r="AV155" s="94" t="s">
        <v>3114</v>
      </c>
      <c r="AW155" s="77" t="s">
        <v>2874</v>
      </c>
      <c r="AX155" s="94"/>
      <c r="AY155" s="77"/>
      <c r="AZ155" s="83">
        <f t="shared" si="5"/>
        <v>0.56699999999999995</v>
      </c>
    </row>
    <row r="156" spans="1:52" s="99" customFormat="1" ht="34.950000000000003" customHeight="1" x14ac:dyDescent="0.45">
      <c r="A156" s="93" t="s">
        <v>3008</v>
      </c>
      <c r="B156" s="77">
        <v>2</v>
      </c>
      <c r="C156" s="93" t="s">
        <v>6680</v>
      </c>
      <c r="D156" s="93"/>
      <c r="E156" s="93"/>
      <c r="F156" s="94"/>
      <c r="G156" s="93"/>
      <c r="H156" s="77"/>
      <c r="I156" s="95"/>
      <c r="J156" s="77"/>
      <c r="K156" s="77"/>
      <c r="L156" s="93" t="s">
        <v>8249</v>
      </c>
      <c r="M156" s="96"/>
      <c r="N156" s="96"/>
      <c r="O156" s="79">
        <v>1</v>
      </c>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c r="AU156" s="77"/>
      <c r="AV156" s="94"/>
      <c r="AW156" s="77"/>
      <c r="AX156" s="94"/>
      <c r="AY156" s="77" t="s">
        <v>8253</v>
      </c>
      <c r="AZ156" s="83">
        <f t="shared" si="5"/>
        <v>0</v>
      </c>
    </row>
    <row r="157" spans="1:52" s="99" customFormat="1" ht="34.950000000000003" customHeight="1" x14ac:dyDescent="0.45">
      <c r="A157" s="93" t="s">
        <v>3008</v>
      </c>
      <c r="B157" s="77">
        <v>2</v>
      </c>
      <c r="C157" s="93" t="s">
        <v>6680</v>
      </c>
      <c r="D157" s="93"/>
      <c r="E157" s="93"/>
      <c r="F157" s="94"/>
      <c r="G157" s="93"/>
      <c r="H157" s="77"/>
      <c r="I157" s="95"/>
      <c r="J157" s="77"/>
      <c r="K157" s="77"/>
      <c r="L157" s="93" t="s">
        <v>8303</v>
      </c>
      <c r="M157" s="96"/>
      <c r="N157" s="96"/>
      <c r="O157" s="79">
        <v>2</v>
      </c>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t="s">
        <v>8253</v>
      </c>
      <c r="AZ157" s="83">
        <f t="shared" si="5"/>
        <v>0</v>
      </c>
    </row>
    <row r="158" spans="1:52" s="99" customFormat="1" ht="34.950000000000003" customHeight="1" x14ac:dyDescent="0.45">
      <c r="A158" s="93" t="s">
        <v>3008</v>
      </c>
      <c r="B158" s="77">
        <v>2</v>
      </c>
      <c r="C158" s="93" t="s">
        <v>3113</v>
      </c>
      <c r="D158" s="93"/>
      <c r="E158" s="93"/>
      <c r="F158" s="94"/>
      <c r="G158" s="93"/>
      <c r="H158" s="77"/>
      <c r="I158" s="95" t="s">
        <v>1637</v>
      </c>
      <c r="J158" s="77"/>
      <c r="K158" s="77"/>
      <c r="L158" s="93" t="s">
        <v>2978</v>
      </c>
      <c r="M158" s="96"/>
      <c r="N158" s="96"/>
      <c r="O158" s="79">
        <v>1</v>
      </c>
      <c r="P158" s="77">
        <v>1800</v>
      </c>
      <c r="Q158" s="77">
        <v>600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3685</v>
      </c>
      <c r="AU158" s="77">
        <v>5</v>
      </c>
      <c r="AV158" s="94" t="s">
        <v>3114</v>
      </c>
      <c r="AW158" s="77" t="s">
        <v>2874</v>
      </c>
      <c r="AX158" s="94"/>
      <c r="AY158" s="77"/>
      <c r="AZ158" s="83">
        <f t="shared" si="5"/>
        <v>0.75600000000000001</v>
      </c>
    </row>
    <row r="159" spans="1:52" s="150" customFormat="1" ht="34.950000000000003" customHeight="1" x14ac:dyDescent="0.45">
      <c r="A159" s="142" t="s">
        <v>3008</v>
      </c>
      <c r="B159" s="143">
        <v>2</v>
      </c>
      <c r="C159" s="142" t="s">
        <v>3113</v>
      </c>
      <c r="D159" s="142"/>
      <c r="E159" s="142"/>
      <c r="F159" s="144"/>
      <c r="G159" s="142"/>
      <c r="H159" s="143"/>
      <c r="I159" s="145" t="s">
        <v>1638</v>
      </c>
      <c r="J159" s="143"/>
      <c r="K159" s="143"/>
      <c r="L159" s="142" t="s">
        <v>2978</v>
      </c>
      <c r="M159" s="146"/>
      <c r="N159" s="146"/>
      <c r="O159" s="147">
        <v>1</v>
      </c>
      <c r="P159" s="143">
        <v>1800</v>
      </c>
      <c r="Q159" s="143">
        <v>600</v>
      </c>
      <c r="R159" s="143">
        <v>700</v>
      </c>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4"/>
      <c r="AN159" s="144"/>
      <c r="AO159" s="143"/>
      <c r="AP159" s="143"/>
      <c r="AQ159" s="143"/>
      <c r="AR159" s="143"/>
      <c r="AS159" s="148"/>
      <c r="AT159" s="143">
        <v>3686</v>
      </c>
      <c r="AU159" s="143">
        <v>5</v>
      </c>
      <c r="AV159" s="144" t="s">
        <v>3114</v>
      </c>
      <c r="AW159" s="143" t="s">
        <v>2874</v>
      </c>
      <c r="AX159" s="144"/>
      <c r="AY159" s="143"/>
      <c r="AZ159" s="83">
        <f t="shared" si="5"/>
        <v>0.75600000000000001</v>
      </c>
    </row>
    <row r="160" spans="1:52" s="150" customFormat="1" ht="34.950000000000003" customHeight="1" x14ac:dyDescent="0.45">
      <c r="A160" s="142" t="s">
        <v>3008</v>
      </c>
      <c r="B160" s="143">
        <v>2</v>
      </c>
      <c r="C160" s="142" t="s">
        <v>3113</v>
      </c>
      <c r="D160" s="142"/>
      <c r="E160" s="142"/>
      <c r="F160" s="144"/>
      <c r="G160" s="142"/>
      <c r="H160" s="143"/>
      <c r="I160" s="145" t="s">
        <v>3115</v>
      </c>
      <c r="J160" s="143"/>
      <c r="K160" s="143"/>
      <c r="L160" s="142" t="s">
        <v>2901</v>
      </c>
      <c r="M160" s="146"/>
      <c r="N160" s="146"/>
      <c r="O160" s="147">
        <v>1</v>
      </c>
      <c r="P160" s="143">
        <v>2400</v>
      </c>
      <c r="Q160" s="143">
        <v>1200</v>
      </c>
      <c r="R160" s="143">
        <v>700</v>
      </c>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4"/>
      <c r="AN160" s="144"/>
      <c r="AO160" s="143"/>
      <c r="AP160" s="143"/>
      <c r="AQ160" s="143"/>
      <c r="AR160" s="143"/>
      <c r="AS160" s="148"/>
      <c r="AT160" s="143">
        <v>3691</v>
      </c>
      <c r="AU160" s="143">
        <v>5</v>
      </c>
      <c r="AV160" s="144" t="s">
        <v>3114</v>
      </c>
      <c r="AW160" s="143" t="s">
        <v>2874</v>
      </c>
      <c r="AX160" s="144"/>
      <c r="AY160" s="143"/>
      <c r="AZ160" s="83">
        <f t="shared" si="5"/>
        <v>2.016</v>
      </c>
    </row>
    <row r="161" spans="1:52" s="99" customFormat="1" ht="34.950000000000003" customHeight="1" x14ac:dyDescent="0.45">
      <c r="A161" s="93" t="s">
        <v>3008</v>
      </c>
      <c r="B161" s="77">
        <v>2</v>
      </c>
      <c r="C161" s="93" t="s">
        <v>3113</v>
      </c>
      <c r="D161" s="93"/>
      <c r="E161" s="93"/>
      <c r="F161" s="94"/>
      <c r="G161" s="93"/>
      <c r="H161" s="77"/>
      <c r="I161" s="95" t="s">
        <v>1509</v>
      </c>
      <c r="J161" s="77"/>
      <c r="K161" s="77"/>
      <c r="L161" s="93" t="s">
        <v>3116</v>
      </c>
      <c r="M161" s="96"/>
      <c r="N161" s="96"/>
      <c r="O161" s="79">
        <v>1</v>
      </c>
      <c r="P161" s="77">
        <v>800</v>
      </c>
      <c r="Q161" s="77">
        <v>700</v>
      </c>
      <c r="R161" s="77">
        <v>610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3692</v>
      </c>
      <c r="AU161" s="77">
        <v>5</v>
      </c>
      <c r="AV161" s="94" t="s">
        <v>3114</v>
      </c>
      <c r="AW161" s="77" t="s">
        <v>2876</v>
      </c>
      <c r="AX161" s="94"/>
      <c r="AY161" s="77"/>
      <c r="AZ161" s="83">
        <f t="shared" si="5"/>
        <v>0.34160000000000001</v>
      </c>
    </row>
    <row r="162" spans="1:52" s="99" customFormat="1" ht="34.950000000000003" customHeight="1" x14ac:dyDescent="0.45">
      <c r="A162" s="93" t="s">
        <v>3008</v>
      </c>
      <c r="B162" s="77">
        <v>2</v>
      </c>
      <c r="C162" s="93" t="s">
        <v>3113</v>
      </c>
      <c r="D162" s="93"/>
      <c r="E162" s="93"/>
      <c r="F162" s="94"/>
      <c r="G162" s="93"/>
      <c r="H162" s="77"/>
      <c r="I162" s="95" t="s">
        <v>1512</v>
      </c>
      <c r="J162" s="77"/>
      <c r="K162" s="77"/>
      <c r="L162" s="93" t="s">
        <v>2875</v>
      </c>
      <c r="M162" s="96"/>
      <c r="N162" s="96"/>
      <c r="O162" s="79">
        <v>1</v>
      </c>
      <c r="P162" s="77">
        <v>900</v>
      </c>
      <c r="Q162" s="77">
        <v>450</v>
      </c>
      <c r="R162" s="77">
        <v>1100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3693</v>
      </c>
      <c r="AU162" s="77">
        <v>5</v>
      </c>
      <c r="AV162" s="94" t="s">
        <v>3114</v>
      </c>
      <c r="AW162" s="77" t="s">
        <v>2874</v>
      </c>
      <c r="AX162" s="94"/>
      <c r="AY162" s="77"/>
      <c r="AZ162" s="83">
        <f t="shared" si="5"/>
        <v>0.44550000000000001</v>
      </c>
    </row>
    <row r="163" spans="1:52" s="99" customFormat="1" ht="34.950000000000003" customHeight="1" x14ac:dyDescent="0.45">
      <c r="A163" s="93" t="s">
        <v>3008</v>
      </c>
      <c r="B163" s="77">
        <v>2</v>
      </c>
      <c r="C163" s="93" t="s">
        <v>3113</v>
      </c>
      <c r="D163" s="93"/>
      <c r="E163" s="93"/>
      <c r="F163" s="94"/>
      <c r="G163" s="93"/>
      <c r="H163" s="77"/>
      <c r="I163" s="95" t="s">
        <v>1511</v>
      </c>
      <c r="J163" s="77"/>
      <c r="K163" s="77"/>
      <c r="L163" s="93" t="s">
        <v>3037</v>
      </c>
      <c r="M163" s="96"/>
      <c r="N163" s="96"/>
      <c r="O163" s="79">
        <v>1</v>
      </c>
      <c r="P163" s="77">
        <v>450</v>
      </c>
      <c r="Q163" s="77">
        <v>450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3695</v>
      </c>
      <c r="AU163" s="77">
        <v>5</v>
      </c>
      <c r="AV163" s="94" t="s">
        <v>3114</v>
      </c>
      <c r="AW163" s="77" t="s">
        <v>2874</v>
      </c>
      <c r="AX163" s="94"/>
      <c r="AY163" s="77"/>
      <c r="AZ163" s="83">
        <f t="shared" si="5"/>
        <v>0.14174999999999999</v>
      </c>
    </row>
    <row r="164" spans="1:52" s="99" customFormat="1" ht="34.950000000000003" customHeight="1" x14ac:dyDescent="0.45">
      <c r="A164" s="93" t="s">
        <v>3008</v>
      </c>
      <c r="B164" s="77">
        <v>2</v>
      </c>
      <c r="C164" s="93" t="s">
        <v>3113</v>
      </c>
      <c r="D164" s="93"/>
      <c r="E164" s="93"/>
      <c r="F164" s="94"/>
      <c r="G164" s="93"/>
      <c r="H164" s="77"/>
      <c r="I164" s="95" t="s">
        <v>3117</v>
      </c>
      <c r="J164" s="77"/>
      <c r="K164" s="77"/>
      <c r="L164" s="93" t="s">
        <v>3037</v>
      </c>
      <c r="M164" s="96"/>
      <c r="N164" s="96"/>
      <c r="O164" s="79">
        <v>1</v>
      </c>
      <c r="P164" s="77">
        <v>450</v>
      </c>
      <c r="Q164" s="77">
        <v>450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3696</v>
      </c>
      <c r="AU164" s="77">
        <v>5</v>
      </c>
      <c r="AV164" s="94" t="s">
        <v>3114</v>
      </c>
      <c r="AW164" s="77" t="s">
        <v>2874</v>
      </c>
      <c r="AX164" s="94"/>
      <c r="AY164" s="77"/>
      <c r="AZ164" s="83">
        <f t="shared" si="5"/>
        <v>0.14174999999999999</v>
      </c>
    </row>
    <row r="165" spans="1:52" s="150" customFormat="1" ht="34.950000000000003" customHeight="1" x14ac:dyDescent="0.45">
      <c r="A165" s="142" t="s">
        <v>3008</v>
      </c>
      <c r="B165" s="143">
        <v>2</v>
      </c>
      <c r="C165" s="142" t="s">
        <v>3113</v>
      </c>
      <c r="D165" s="142"/>
      <c r="E165" s="142"/>
      <c r="F165" s="144"/>
      <c r="G165" s="142"/>
      <c r="H165" s="143"/>
      <c r="I165" s="145" t="s">
        <v>1576</v>
      </c>
      <c r="J165" s="143"/>
      <c r="K165" s="143"/>
      <c r="L165" s="142" t="s">
        <v>3037</v>
      </c>
      <c r="M165" s="146"/>
      <c r="N165" s="146"/>
      <c r="O165" s="147">
        <v>1</v>
      </c>
      <c r="P165" s="143">
        <v>450</v>
      </c>
      <c r="Q165" s="143">
        <v>450</v>
      </c>
      <c r="R165" s="143">
        <v>700</v>
      </c>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4"/>
      <c r="AN165" s="144"/>
      <c r="AO165" s="143"/>
      <c r="AP165" s="143"/>
      <c r="AQ165" s="143"/>
      <c r="AR165" s="143"/>
      <c r="AS165" s="148"/>
      <c r="AT165" s="143">
        <v>3698</v>
      </c>
      <c r="AU165" s="143">
        <v>5</v>
      </c>
      <c r="AV165" s="144" t="s">
        <v>3114</v>
      </c>
      <c r="AW165" s="143" t="s">
        <v>2874</v>
      </c>
      <c r="AX165" s="144"/>
      <c r="AY165" s="143"/>
      <c r="AZ165" s="83">
        <f t="shared" si="5"/>
        <v>0.14174999999999999</v>
      </c>
    </row>
    <row r="166" spans="1:52" s="99" customFormat="1" ht="34.950000000000003" customHeight="1" x14ac:dyDescent="0.45">
      <c r="A166" s="93" t="s">
        <v>3008</v>
      </c>
      <c r="B166" s="77">
        <v>2</v>
      </c>
      <c r="C166" s="93" t="s">
        <v>3113</v>
      </c>
      <c r="D166" s="93"/>
      <c r="E166" s="93"/>
      <c r="F166" s="94"/>
      <c r="G166" s="93"/>
      <c r="H166" s="77"/>
      <c r="I166" s="95" t="s">
        <v>1578</v>
      </c>
      <c r="J166" s="77"/>
      <c r="K166" s="77"/>
      <c r="L166" s="93" t="s">
        <v>3037</v>
      </c>
      <c r="M166" s="96"/>
      <c r="N166" s="96"/>
      <c r="O166" s="79">
        <v>1</v>
      </c>
      <c r="P166" s="77">
        <v>450</v>
      </c>
      <c r="Q166" s="77">
        <v>450</v>
      </c>
      <c r="R166" s="77">
        <v>700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3699</v>
      </c>
      <c r="AU166" s="77">
        <v>5</v>
      </c>
      <c r="AV166" s="94" t="s">
        <v>3114</v>
      </c>
      <c r="AW166" s="77" t="s">
        <v>2874</v>
      </c>
      <c r="AX166" s="94"/>
      <c r="AY166" s="77"/>
      <c r="AZ166" s="83">
        <f t="shared" si="5"/>
        <v>0.14174999999999999</v>
      </c>
    </row>
    <row r="167" spans="1:52" s="150" customFormat="1" ht="34.950000000000003" customHeight="1" x14ac:dyDescent="0.45">
      <c r="A167" s="142" t="s">
        <v>3008</v>
      </c>
      <c r="B167" s="143">
        <v>2</v>
      </c>
      <c r="C167" s="142" t="s">
        <v>3113</v>
      </c>
      <c r="D167" s="142"/>
      <c r="E167" s="142"/>
      <c r="F167" s="144"/>
      <c r="G167" s="142"/>
      <c r="H167" s="143"/>
      <c r="I167" s="145" t="s">
        <v>1580</v>
      </c>
      <c r="J167" s="143"/>
      <c r="K167" s="143"/>
      <c r="L167" s="142" t="s">
        <v>3037</v>
      </c>
      <c r="M167" s="146"/>
      <c r="N167" s="146"/>
      <c r="O167" s="147">
        <v>1</v>
      </c>
      <c r="P167" s="143">
        <v>450</v>
      </c>
      <c r="Q167" s="143">
        <v>450</v>
      </c>
      <c r="R167" s="143">
        <v>700</v>
      </c>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4"/>
      <c r="AN167" s="144"/>
      <c r="AO167" s="143"/>
      <c r="AP167" s="143"/>
      <c r="AQ167" s="143"/>
      <c r="AR167" s="143"/>
      <c r="AS167" s="148"/>
      <c r="AT167" s="143">
        <v>3700</v>
      </c>
      <c r="AU167" s="143">
        <v>5</v>
      </c>
      <c r="AV167" s="144" t="s">
        <v>3114</v>
      </c>
      <c r="AW167" s="143" t="s">
        <v>2874</v>
      </c>
      <c r="AX167" s="144"/>
      <c r="AY167" s="143"/>
      <c r="AZ167" s="83">
        <f t="shared" si="5"/>
        <v>0.14174999999999999</v>
      </c>
    </row>
    <row r="168" spans="1:52" s="99" customFormat="1" ht="34.950000000000003" customHeight="1" x14ac:dyDescent="0.45">
      <c r="A168" s="93" t="s">
        <v>3008</v>
      </c>
      <c r="B168" s="77">
        <v>2</v>
      </c>
      <c r="C168" s="93" t="s">
        <v>3113</v>
      </c>
      <c r="D168" s="93"/>
      <c r="E168" s="93"/>
      <c r="F168" s="94"/>
      <c r="G168" s="93"/>
      <c r="H168" s="77"/>
      <c r="I168" s="95" t="s">
        <v>1519</v>
      </c>
      <c r="J168" s="77"/>
      <c r="K168" s="77"/>
      <c r="L168" s="93" t="s">
        <v>2877</v>
      </c>
      <c r="M168" s="96"/>
      <c r="N168" s="96"/>
      <c r="O168" s="79">
        <v>1</v>
      </c>
      <c r="P168" s="77">
        <v>450</v>
      </c>
      <c r="Q168" s="77">
        <v>450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3704</v>
      </c>
      <c r="AU168" s="77">
        <v>5</v>
      </c>
      <c r="AV168" s="94" t="s">
        <v>3114</v>
      </c>
      <c r="AW168" s="77" t="s">
        <v>2876</v>
      </c>
      <c r="AX168" s="94"/>
      <c r="AY168" s="77"/>
      <c r="AZ168" s="83">
        <f t="shared" si="5"/>
        <v>0.14174999999999999</v>
      </c>
    </row>
    <row r="169" spans="1:52" s="99" customFormat="1" ht="34.950000000000003" customHeight="1" x14ac:dyDescent="0.45">
      <c r="A169" s="93" t="s">
        <v>3008</v>
      </c>
      <c r="B169" s="77">
        <v>2</v>
      </c>
      <c r="C169" s="93" t="s">
        <v>3113</v>
      </c>
      <c r="D169" s="93"/>
      <c r="E169" s="93"/>
      <c r="F169" s="94"/>
      <c r="G169" s="93"/>
      <c r="H169" s="77"/>
      <c r="I169" s="95" t="s">
        <v>3120</v>
      </c>
      <c r="J169" s="77"/>
      <c r="K169" s="77"/>
      <c r="L169" s="93" t="s">
        <v>2877</v>
      </c>
      <c r="M169" s="96"/>
      <c r="N169" s="96"/>
      <c r="O169" s="79">
        <v>1</v>
      </c>
      <c r="P169" s="77">
        <v>450</v>
      </c>
      <c r="Q169" s="77">
        <v>450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3706</v>
      </c>
      <c r="AU169" s="77">
        <v>5</v>
      </c>
      <c r="AV169" s="94" t="s">
        <v>3114</v>
      </c>
      <c r="AW169" s="77" t="s">
        <v>2876</v>
      </c>
      <c r="AX169" s="94"/>
      <c r="AY169" s="77"/>
      <c r="AZ169" s="83">
        <f t="shared" si="5"/>
        <v>0.14174999999999999</v>
      </c>
    </row>
    <row r="170" spans="1:52" s="99" customFormat="1" ht="34.950000000000003" customHeight="1" x14ac:dyDescent="0.45">
      <c r="A170" s="93" t="s">
        <v>3008</v>
      </c>
      <c r="B170" s="77">
        <v>2</v>
      </c>
      <c r="C170" s="93" t="s">
        <v>3113</v>
      </c>
      <c r="D170" s="93"/>
      <c r="E170" s="93"/>
      <c r="F170" s="94"/>
      <c r="G170" s="93"/>
      <c r="H170" s="77"/>
      <c r="I170" s="95" t="s">
        <v>1592</v>
      </c>
      <c r="J170" s="77"/>
      <c r="K170" s="77"/>
      <c r="L170" s="93" t="s">
        <v>2877</v>
      </c>
      <c r="M170" s="96"/>
      <c r="N170" s="96"/>
      <c r="O170" s="7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3707</v>
      </c>
      <c r="AU170" s="77">
        <v>5</v>
      </c>
      <c r="AV170" s="94" t="s">
        <v>3114</v>
      </c>
      <c r="AW170" s="77" t="s">
        <v>2876</v>
      </c>
      <c r="AX170" s="94"/>
      <c r="AY170" s="77"/>
      <c r="AZ170" s="83">
        <f t="shared" si="5"/>
        <v>0.14174999999999999</v>
      </c>
    </row>
    <row r="171" spans="1:52" s="99" customFormat="1" ht="34.950000000000003" customHeight="1" x14ac:dyDescent="0.45">
      <c r="A171" s="93" t="s">
        <v>3008</v>
      </c>
      <c r="B171" s="77">
        <v>2</v>
      </c>
      <c r="C171" s="93" t="s">
        <v>3113</v>
      </c>
      <c r="D171" s="93"/>
      <c r="E171" s="93"/>
      <c r="F171" s="94"/>
      <c r="G171" s="93"/>
      <c r="H171" s="77"/>
      <c r="I171" s="95" t="s">
        <v>1694</v>
      </c>
      <c r="J171" s="77"/>
      <c r="K171" s="77"/>
      <c r="L171" s="93" t="s">
        <v>2877</v>
      </c>
      <c r="M171" s="96"/>
      <c r="N171" s="96"/>
      <c r="O171" s="7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3708</v>
      </c>
      <c r="AU171" s="77">
        <v>5</v>
      </c>
      <c r="AV171" s="94" t="s">
        <v>3114</v>
      </c>
      <c r="AW171" s="77" t="s">
        <v>2876</v>
      </c>
      <c r="AX171" s="94"/>
      <c r="AY171" s="77"/>
      <c r="AZ171" s="83">
        <f t="shared" si="5"/>
        <v>0.14174999999999999</v>
      </c>
    </row>
    <row r="172" spans="1:52" s="150" customFormat="1" ht="34.950000000000003" customHeight="1" x14ac:dyDescent="0.45">
      <c r="A172" s="142" t="s">
        <v>3008</v>
      </c>
      <c r="B172" s="143">
        <v>2</v>
      </c>
      <c r="C172" s="142" t="s">
        <v>3113</v>
      </c>
      <c r="D172" s="142"/>
      <c r="E172" s="142"/>
      <c r="F172" s="144"/>
      <c r="G172" s="142"/>
      <c r="H172" s="143"/>
      <c r="I172" s="145" t="s">
        <v>109</v>
      </c>
      <c r="J172" s="143"/>
      <c r="K172" s="143"/>
      <c r="L172" s="142" t="s">
        <v>2872</v>
      </c>
      <c r="M172" s="146"/>
      <c r="N172" s="146"/>
      <c r="O172" s="147">
        <v>1</v>
      </c>
      <c r="P172" s="143">
        <v>450</v>
      </c>
      <c r="Q172" s="143">
        <v>450</v>
      </c>
      <c r="R172" s="143">
        <v>700</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c r="AN172" s="144"/>
      <c r="AO172" s="143"/>
      <c r="AP172" s="143"/>
      <c r="AQ172" s="143"/>
      <c r="AR172" s="143"/>
      <c r="AS172" s="148"/>
      <c r="AT172" s="143">
        <v>3710</v>
      </c>
      <c r="AU172" s="143">
        <v>5</v>
      </c>
      <c r="AV172" s="144" t="s">
        <v>3114</v>
      </c>
      <c r="AW172" s="143" t="s">
        <v>2876</v>
      </c>
      <c r="AX172" s="144"/>
      <c r="AY172" s="143"/>
      <c r="AZ172" s="83">
        <f t="shared" si="5"/>
        <v>0.14174999999999999</v>
      </c>
    </row>
    <row r="173" spans="1:52" s="99" customFormat="1" ht="34.950000000000003" customHeight="1" x14ac:dyDescent="0.45">
      <c r="A173" s="93" t="s">
        <v>3008</v>
      </c>
      <c r="B173" s="77">
        <v>2</v>
      </c>
      <c r="C173" s="93" t="s">
        <v>3113</v>
      </c>
      <c r="D173" s="93"/>
      <c r="E173" s="93"/>
      <c r="F173" s="94"/>
      <c r="G173" s="93"/>
      <c r="H173" s="77"/>
      <c r="I173" s="95" t="s">
        <v>110</v>
      </c>
      <c r="J173" s="77"/>
      <c r="K173" s="77"/>
      <c r="L173" s="93" t="s">
        <v>2893</v>
      </c>
      <c r="M173" s="96" t="s">
        <v>6681</v>
      </c>
      <c r="N173" s="96"/>
      <c r="O173" s="79">
        <v>1</v>
      </c>
      <c r="P173" s="77">
        <v>300</v>
      </c>
      <c r="Q173" s="77">
        <v>300</v>
      </c>
      <c r="R173" s="77">
        <v>450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3711</v>
      </c>
      <c r="AU173" s="77">
        <v>5</v>
      </c>
      <c r="AV173" s="94" t="s">
        <v>3114</v>
      </c>
      <c r="AW173" s="77" t="s">
        <v>2874</v>
      </c>
      <c r="AX173" s="94"/>
      <c r="AY173" s="77"/>
      <c r="AZ173" s="83">
        <f t="shared" si="5"/>
        <v>4.0500000000000001E-2</v>
      </c>
    </row>
    <row r="174" spans="1:52" s="99" customFormat="1" ht="34.950000000000003" customHeight="1" x14ac:dyDescent="0.45">
      <c r="A174" s="93" t="s">
        <v>3008</v>
      </c>
      <c r="B174" s="77">
        <v>2</v>
      </c>
      <c r="C174" s="93" t="s">
        <v>3113</v>
      </c>
      <c r="D174" s="93"/>
      <c r="E174" s="93"/>
      <c r="F174" s="94"/>
      <c r="G174" s="93"/>
      <c r="H174" s="77"/>
      <c r="I174" s="95" t="s">
        <v>3121</v>
      </c>
      <c r="J174" s="77"/>
      <c r="K174" s="77"/>
      <c r="L174" s="93" t="s">
        <v>3122</v>
      </c>
      <c r="M174" s="96" t="s">
        <v>6647</v>
      </c>
      <c r="N174" s="96" t="s">
        <v>3124</v>
      </c>
      <c r="O174" s="79">
        <v>1</v>
      </c>
      <c r="P174" s="77">
        <v>300</v>
      </c>
      <c r="Q174" s="77">
        <v>240</v>
      </c>
      <c r="R174" s="77">
        <v>70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3713</v>
      </c>
      <c r="AU174" s="77">
        <v>5</v>
      </c>
      <c r="AV174" s="94" t="s">
        <v>3114</v>
      </c>
      <c r="AW174" s="77" t="s">
        <v>2874</v>
      </c>
      <c r="AX174" s="94"/>
      <c r="AY174" s="77"/>
      <c r="AZ174" s="83">
        <f>P174*Q174*R174/1000000000*O174</f>
        <v>5.0400000000000002E-3</v>
      </c>
    </row>
    <row r="175" spans="1:52" s="99" customFormat="1" ht="34.950000000000003" customHeight="1" x14ac:dyDescent="0.45">
      <c r="A175" s="93" t="s">
        <v>3008</v>
      </c>
      <c r="B175" s="77">
        <v>2</v>
      </c>
      <c r="C175" s="93" t="s">
        <v>3113</v>
      </c>
      <c r="D175" s="93"/>
      <c r="E175" s="93"/>
      <c r="F175" s="94"/>
      <c r="G175" s="93"/>
      <c r="H175" s="77"/>
      <c r="I175" s="95" t="s">
        <v>98</v>
      </c>
      <c r="J175" s="77"/>
      <c r="K175" s="77"/>
      <c r="L175" s="93" t="s">
        <v>2990</v>
      </c>
      <c r="M175" s="96" t="s">
        <v>3125</v>
      </c>
      <c r="N175" s="96" t="s">
        <v>3126</v>
      </c>
      <c r="O175" s="79">
        <v>1</v>
      </c>
      <c r="P175" s="77">
        <v>470</v>
      </c>
      <c r="Q175" s="77">
        <v>200</v>
      </c>
      <c r="R175" s="77">
        <v>370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3714</v>
      </c>
      <c r="AU175" s="77">
        <v>5</v>
      </c>
      <c r="AV175" s="94" t="s">
        <v>3114</v>
      </c>
      <c r="AW175" s="77" t="s">
        <v>2874</v>
      </c>
      <c r="AX175" s="94"/>
      <c r="AY175" s="77"/>
      <c r="AZ175" s="83">
        <f>P175*Q175*R175/1000000000*O175</f>
        <v>3.4779999999999998E-2</v>
      </c>
    </row>
    <row r="176" spans="1:52" s="150" customFormat="1" ht="34.950000000000003" customHeight="1" x14ac:dyDescent="0.45">
      <c r="A176" s="142" t="s">
        <v>3008</v>
      </c>
      <c r="B176" s="143">
        <v>2</v>
      </c>
      <c r="C176" s="142" t="s">
        <v>3113</v>
      </c>
      <c r="D176" s="142"/>
      <c r="E176" s="142"/>
      <c r="F176" s="144"/>
      <c r="G176" s="142"/>
      <c r="H176" s="143"/>
      <c r="I176" s="145" t="s">
        <v>103</v>
      </c>
      <c r="J176" s="143"/>
      <c r="K176" s="143"/>
      <c r="L176" s="142" t="s">
        <v>3127</v>
      </c>
      <c r="M176" s="146"/>
      <c r="N176" s="146"/>
      <c r="O176" s="147">
        <v>1</v>
      </c>
      <c r="P176" s="143">
        <v>450</v>
      </c>
      <c r="Q176" s="143">
        <v>450</v>
      </c>
      <c r="R176" s="143">
        <v>700</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4"/>
      <c r="AN176" s="144"/>
      <c r="AO176" s="143"/>
      <c r="AP176" s="143"/>
      <c r="AQ176" s="143"/>
      <c r="AR176" s="143"/>
      <c r="AS176" s="148"/>
      <c r="AT176" s="143">
        <v>3716</v>
      </c>
      <c r="AU176" s="143">
        <v>5</v>
      </c>
      <c r="AV176" s="144" t="s">
        <v>3114</v>
      </c>
      <c r="AW176" s="143" t="s">
        <v>2874</v>
      </c>
      <c r="AX176" s="144"/>
      <c r="AY176" s="143"/>
      <c r="AZ176" s="83">
        <f t="shared" ref="AZ176:AZ191" si="6">P176*Q176*R176/1000000000*O176</f>
        <v>0.14174999999999999</v>
      </c>
    </row>
    <row r="177" spans="1:52" s="150" customFormat="1" ht="34.950000000000003" customHeight="1" x14ac:dyDescent="0.45">
      <c r="A177" s="142" t="s">
        <v>3008</v>
      </c>
      <c r="B177" s="143">
        <v>2</v>
      </c>
      <c r="C177" s="142" t="s">
        <v>3113</v>
      </c>
      <c r="D177" s="142"/>
      <c r="E177" s="142"/>
      <c r="F177" s="144"/>
      <c r="G177" s="142"/>
      <c r="H177" s="143"/>
      <c r="I177" s="145" t="s">
        <v>113</v>
      </c>
      <c r="J177" s="143"/>
      <c r="K177" s="143"/>
      <c r="L177" s="142" t="s">
        <v>2893</v>
      </c>
      <c r="M177" s="146"/>
      <c r="N177" s="146"/>
      <c r="O177" s="147">
        <v>1</v>
      </c>
      <c r="P177" s="143">
        <v>450</v>
      </c>
      <c r="Q177" s="143">
        <v>450</v>
      </c>
      <c r="R177" s="143">
        <v>700</v>
      </c>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4"/>
      <c r="AN177" s="144"/>
      <c r="AO177" s="143"/>
      <c r="AP177" s="143"/>
      <c r="AQ177" s="143"/>
      <c r="AR177" s="143"/>
      <c r="AS177" s="148"/>
      <c r="AT177" s="143">
        <v>3717</v>
      </c>
      <c r="AU177" s="143">
        <v>5</v>
      </c>
      <c r="AV177" s="144" t="s">
        <v>3114</v>
      </c>
      <c r="AW177" s="143" t="s">
        <v>2874</v>
      </c>
      <c r="AX177" s="144"/>
      <c r="AY177" s="143"/>
      <c r="AZ177" s="83">
        <f t="shared" si="6"/>
        <v>0.14174999999999999</v>
      </c>
    </row>
    <row r="178" spans="1:52" s="99" customFormat="1" ht="34.950000000000003" customHeight="1" x14ac:dyDescent="0.45">
      <c r="A178" s="93" t="s">
        <v>3008</v>
      </c>
      <c r="B178" s="77">
        <v>2</v>
      </c>
      <c r="C178" s="93" t="s">
        <v>3113</v>
      </c>
      <c r="D178" s="93"/>
      <c r="E178" s="93"/>
      <c r="F178" s="94"/>
      <c r="G178" s="93"/>
      <c r="H178" s="77"/>
      <c r="I178" s="95" t="s">
        <v>161</v>
      </c>
      <c r="J178" s="77"/>
      <c r="K178" s="77"/>
      <c r="L178" s="93" t="s">
        <v>2978</v>
      </c>
      <c r="M178" s="96"/>
      <c r="N178" s="96"/>
      <c r="O178" s="79">
        <v>1</v>
      </c>
      <c r="P178" s="77">
        <v>1800</v>
      </c>
      <c r="Q178" s="77">
        <v>450</v>
      </c>
      <c r="R178" s="77">
        <v>700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3728</v>
      </c>
      <c r="AU178" s="77">
        <v>5</v>
      </c>
      <c r="AV178" s="94" t="s">
        <v>3114</v>
      </c>
      <c r="AW178" s="77" t="s">
        <v>2874</v>
      </c>
      <c r="AX178" s="94"/>
      <c r="AY178" s="77"/>
      <c r="AZ178" s="83">
        <f t="shared" si="6"/>
        <v>0.56699999999999995</v>
      </c>
    </row>
    <row r="179" spans="1:52" s="99" customFormat="1" ht="34.950000000000003" customHeight="1" x14ac:dyDescent="0.45">
      <c r="A179" s="93" t="s">
        <v>3008</v>
      </c>
      <c r="B179" s="77">
        <v>2</v>
      </c>
      <c r="C179" s="93" t="s">
        <v>3113</v>
      </c>
      <c r="D179" s="93"/>
      <c r="E179" s="93"/>
      <c r="F179" s="94"/>
      <c r="G179" s="93"/>
      <c r="H179" s="77"/>
      <c r="I179" s="95" t="s">
        <v>150</v>
      </c>
      <c r="J179" s="77"/>
      <c r="K179" s="77"/>
      <c r="L179" s="93" t="s">
        <v>3037</v>
      </c>
      <c r="M179" s="96" t="s">
        <v>6674</v>
      </c>
      <c r="N179" s="96"/>
      <c r="O179" s="79">
        <v>1</v>
      </c>
      <c r="P179" s="77">
        <v>450</v>
      </c>
      <c r="Q179" s="77">
        <v>450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3735</v>
      </c>
      <c r="AU179" s="77">
        <v>5</v>
      </c>
      <c r="AV179" s="94" t="s">
        <v>3114</v>
      </c>
      <c r="AW179" s="77" t="s">
        <v>2874</v>
      </c>
      <c r="AX179" s="94"/>
      <c r="AY179" s="77"/>
      <c r="AZ179" s="83">
        <f t="shared" si="6"/>
        <v>0.14174999999999999</v>
      </c>
    </row>
    <row r="180" spans="1:52" s="99" customFormat="1" ht="34.950000000000003" customHeight="1" x14ac:dyDescent="0.45">
      <c r="A180" s="93" t="s">
        <v>3008</v>
      </c>
      <c r="B180" s="77">
        <v>2</v>
      </c>
      <c r="C180" s="93" t="s">
        <v>3113</v>
      </c>
      <c r="D180" s="93"/>
      <c r="E180" s="93"/>
      <c r="F180" s="94"/>
      <c r="G180" s="93"/>
      <c r="H180" s="77"/>
      <c r="I180" s="95" t="s">
        <v>126</v>
      </c>
      <c r="J180" s="77"/>
      <c r="K180" s="77"/>
      <c r="L180" s="93" t="s">
        <v>3037</v>
      </c>
      <c r="M180" s="96" t="s">
        <v>6674</v>
      </c>
      <c r="N180" s="96"/>
      <c r="O180" s="7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3741</v>
      </c>
      <c r="AU180" s="77">
        <v>5</v>
      </c>
      <c r="AV180" s="94" t="s">
        <v>3114</v>
      </c>
      <c r="AW180" s="77" t="s">
        <v>2874</v>
      </c>
      <c r="AX180" s="94"/>
      <c r="AY180" s="77"/>
      <c r="AZ180" s="83">
        <f t="shared" si="6"/>
        <v>0.14174999999999999</v>
      </c>
    </row>
    <row r="181" spans="1:52" s="99" customFormat="1" ht="34.950000000000003" customHeight="1" x14ac:dyDescent="0.45">
      <c r="A181" s="93" t="s">
        <v>3008</v>
      </c>
      <c r="B181" s="77">
        <v>2</v>
      </c>
      <c r="C181" s="93" t="s">
        <v>3113</v>
      </c>
      <c r="D181" s="93"/>
      <c r="E181" s="93"/>
      <c r="F181" s="94"/>
      <c r="G181" s="93"/>
      <c r="H181" s="77"/>
      <c r="I181" s="95" t="s">
        <v>606</v>
      </c>
      <c r="J181" s="77"/>
      <c r="K181" s="77"/>
      <c r="L181" s="93" t="s">
        <v>3037</v>
      </c>
      <c r="M181" s="96" t="s">
        <v>6674</v>
      </c>
      <c r="N181" s="96"/>
      <c r="O181" s="79">
        <v>1</v>
      </c>
      <c r="P181" s="77">
        <v>450</v>
      </c>
      <c r="Q181" s="77">
        <v>450</v>
      </c>
      <c r="R181" s="77">
        <v>700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3774</v>
      </c>
      <c r="AU181" s="77">
        <v>5</v>
      </c>
      <c r="AV181" s="94" t="s">
        <v>3114</v>
      </c>
      <c r="AW181" s="77" t="s">
        <v>2874</v>
      </c>
      <c r="AX181" s="94"/>
      <c r="AY181" s="77"/>
      <c r="AZ181" s="83">
        <f t="shared" si="6"/>
        <v>0.14174999999999999</v>
      </c>
    </row>
    <row r="182" spans="1:52" s="99" customFormat="1" ht="34.950000000000003" customHeight="1" x14ac:dyDescent="0.45">
      <c r="A182" s="93" t="s">
        <v>3008</v>
      </c>
      <c r="B182" s="77">
        <v>2</v>
      </c>
      <c r="C182" s="93" t="s">
        <v>3113</v>
      </c>
      <c r="D182" s="93"/>
      <c r="E182" s="93"/>
      <c r="F182" s="94"/>
      <c r="G182" s="93"/>
      <c r="H182" s="77"/>
      <c r="I182" s="95" t="s">
        <v>610</v>
      </c>
      <c r="J182" s="77"/>
      <c r="K182" s="77"/>
      <c r="L182" s="93" t="s">
        <v>3037</v>
      </c>
      <c r="M182" s="96" t="s">
        <v>6674</v>
      </c>
      <c r="N182" s="96"/>
      <c r="O182" s="79">
        <v>1</v>
      </c>
      <c r="P182" s="77">
        <v>450</v>
      </c>
      <c r="Q182" s="77">
        <v>450</v>
      </c>
      <c r="R182" s="77">
        <v>700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3778</v>
      </c>
      <c r="AU182" s="77">
        <v>5</v>
      </c>
      <c r="AV182" s="94" t="s">
        <v>3114</v>
      </c>
      <c r="AW182" s="77" t="s">
        <v>2874</v>
      </c>
      <c r="AX182" s="94"/>
      <c r="AY182" s="77"/>
      <c r="AZ182" s="83">
        <f t="shared" si="6"/>
        <v>0.14174999999999999</v>
      </c>
    </row>
    <row r="183" spans="1:52" s="99" customFormat="1" ht="34.950000000000003" customHeight="1" x14ac:dyDescent="0.45">
      <c r="A183" s="93" t="s">
        <v>3008</v>
      </c>
      <c r="B183" s="77">
        <v>2</v>
      </c>
      <c r="C183" s="93" t="s">
        <v>3113</v>
      </c>
      <c r="D183" s="93"/>
      <c r="E183" s="93"/>
      <c r="F183" s="94"/>
      <c r="G183" s="93"/>
      <c r="H183" s="77"/>
      <c r="I183" s="95" t="s">
        <v>595</v>
      </c>
      <c r="J183" s="77"/>
      <c r="K183" s="77"/>
      <c r="L183" s="93" t="s">
        <v>2916</v>
      </c>
      <c r="M183" s="96" t="s">
        <v>6682</v>
      </c>
      <c r="N183" s="96"/>
      <c r="O183" s="79">
        <v>1</v>
      </c>
      <c r="P183" s="77">
        <v>1300</v>
      </c>
      <c r="Q183" s="77">
        <v>550</v>
      </c>
      <c r="R183" s="77">
        <v>1830</v>
      </c>
      <c r="S183" s="77"/>
      <c r="T183" s="77"/>
      <c r="U183" s="77"/>
      <c r="V183" s="77"/>
      <c r="W183" s="77"/>
      <c r="X183" s="77"/>
      <c r="Y183" s="77"/>
      <c r="Z183" s="77"/>
      <c r="AA183" s="77"/>
      <c r="AB183" s="77"/>
      <c r="AC183" s="77"/>
      <c r="AD183" s="77"/>
      <c r="AE183" s="77"/>
      <c r="AF183" s="77"/>
      <c r="AG183" s="77"/>
      <c r="AH183" s="77"/>
      <c r="AI183" s="77"/>
      <c r="AJ183" s="77" t="s">
        <v>3043</v>
      </c>
      <c r="AK183" s="77"/>
      <c r="AL183" s="77"/>
      <c r="AM183" s="94"/>
      <c r="AN183" s="94" t="s">
        <v>3137</v>
      </c>
      <c r="AO183" s="77"/>
      <c r="AP183" s="77"/>
      <c r="AQ183" s="77"/>
      <c r="AR183" s="77"/>
      <c r="AS183" s="97"/>
      <c r="AT183" s="77">
        <v>3792</v>
      </c>
      <c r="AU183" s="77">
        <v>5</v>
      </c>
      <c r="AV183" s="94" t="s">
        <v>3114</v>
      </c>
      <c r="AW183" s="77" t="s">
        <v>2957</v>
      </c>
      <c r="AX183" s="94"/>
      <c r="AY183" s="77"/>
      <c r="AZ183" s="83">
        <f t="shared" si="6"/>
        <v>1.3084499999999999</v>
      </c>
    </row>
    <row r="184" spans="1:52" s="99" customFormat="1" ht="34.950000000000003" customHeight="1" x14ac:dyDescent="0.45">
      <c r="A184" s="93" t="s">
        <v>3008</v>
      </c>
      <c r="B184" s="77">
        <v>2</v>
      </c>
      <c r="C184" s="93" t="s">
        <v>3113</v>
      </c>
      <c r="D184" s="93"/>
      <c r="E184" s="93"/>
      <c r="F184" s="94"/>
      <c r="G184" s="93"/>
      <c r="H184" s="77"/>
      <c r="I184" s="95" t="s">
        <v>639</v>
      </c>
      <c r="J184" s="77"/>
      <c r="K184" s="77"/>
      <c r="L184" s="93" t="s">
        <v>2978</v>
      </c>
      <c r="M184" s="96"/>
      <c r="N184" s="96"/>
      <c r="O184" s="79">
        <v>1</v>
      </c>
      <c r="P184" s="77">
        <v>1800</v>
      </c>
      <c r="Q184" s="77">
        <v>450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3809</v>
      </c>
      <c r="AU184" s="77">
        <v>5</v>
      </c>
      <c r="AV184" s="94" t="s">
        <v>3114</v>
      </c>
      <c r="AW184" s="77" t="s">
        <v>2874</v>
      </c>
      <c r="AX184" s="94"/>
      <c r="AY184" s="77"/>
      <c r="AZ184" s="83">
        <f t="shared" si="6"/>
        <v>0.56699999999999995</v>
      </c>
    </row>
    <row r="185" spans="1:52" s="99" customFormat="1" ht="34.950000000000003" customHeight="1" x14ac:dyDescent="0.45">
      <c r="A185" s="93" t="s">
        <v>3008</v>
      </c>
      <c r="B185" s="77">
        <v>2</v>
      </c>
      <c r="C185" s="93" t="s">
        <v>3113</v>
      </c>
      <c r="D185" s="93"/>
      <c r="E185" s="93"/>
      <c r="F185" s="94"/>
      <c r="G185" s="93"/>
      <c r="H185" s="77"/>
      <c r="I185" s="95" t="s">
        <v>1866</v>
      </c>
      <c r="J185" s="77"/>
      <c r="K185" s="77"/>
      <c r="L185" s="93" t="s">
        <v>3037</v>
      </c>
      <c r="M185" s="96" t="s">
        <v>6674</v>
      </c>
      <c r="N185" s="96"/>
      <c r="O185" s="79">
        <v>1</v>
      </c>
      <c r="P185" s="77">
        <v>450</v>
      </c>
      <c r="Q185" s="77">
        <v>450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3821</v>
      </c>
      <c r="AU185" s="77">
        <v>5</v>
      </c>
      <c r="AV185" s="94" t="s">
        <v>3114</v>
      </c>
      <c r="AW185" s="77" t="s">
        <v>2874</v>
      </c>
      <c r="AX185" s="94"/>
      <c r="AY185" s="77"/>
      <c r="AZ185" s="83">
        <f t="shared" si="6"/>
        <v>0.14174999999999999</v>
      </c>
    </row>
    <row r="186" spans="1:52" s="99" customFormat="1" ht="34.950000000000003" customHeight="1" x14ac:dyDescent="0.45">
      <c r="A186" s="93" t="s">
        <v>3008</v>
      </c>
      <c r="B186" s="77">
        <v>2</v>
      </c>
      <c r="C186" s="93" t="s">
        <v>3113</v>
      </c>
      <c r="D186" s="93"/>
      <c r="E186" s="93"/>
      <c r="F186" s="94"/>
      <c r="G186" s="93"/>
      <c r="H186" s="77"/>
      <c r="I186" s="95" t="s">
        <v>1870</v>
      </c>
      <c r="J186" s="77"/>
      <c r="K186" s="77"/>
      <c r="L186" s="93" t="s">
        <v>3037</v>
      </c>
      <c r="M186" s="96" t="s">
        <v>6674</v>
      </c>
      <c r="N186" s="96"/>
      <c r="O186" s="7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3822</v>
      </c>
      <c r="AU186" s="77">
        <v>5</v>
      </c>
      <c r="AV186" s="94" t="s">
        <v>3114</v>
      </c>
      <c r="AW186" s="77" t="s">
        <v>2874</v>
      </c>
      <c r="AX186" s="94"/>
      <c r="AY186" s="77"/>
      <c r="AZ186" s="83">
        <f t="shared" si="6"/>
        <v>0.14174999999999999</v>
      </c>
    </row>
    <row r="187" spans="1:52" s="99" customFormat="1" ht="34.950000000000003" customHeight="1" x14ac:dyDescent="0.45">
      <c r="A187" s="93" t="s">
        <v>3008</v>
      </c>
      <c r="B187" s="77">
        <v>2</v>
      </c>
      <c r="C187" s="93" t="s">
        <v>3113</v>
      </c>
      <c r="D187" s="93"/>
      <c r="E187" s="93"/>
      <c r="F187" s="94"/>
      <c r="G187" s="93"/>
      <c r="H187" s="77"/>
      <c r="I187" s="95" t="s">
        <v>1894</v>
      </c>
      <c r="J187" s="77"/>
      <c r="K187" s="77"/>
      <c r="L187" s="93" t="s">
        <v>3037</v>
      </c>
      <c r="M187" s="96" t="s">
        <v>6674</v>
      </c>
      <c r="N187" s="96"/>
      <c r="O187" s="79">
        <v>1</v>
      </c>
      <c r="P187" s="77">
        <v>450</v>
      </c>
      <c r="Q187" s="77">
        <v>450</v>
      </c>
      <c r="R187" s="77">
        <v>700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3823</v>
      </c>
      <c r="AU187" s="77">
        <v>5</v>
      </c>
      <c r="AV187" s="94" t="s">
        <v>3114</v>
      </c>
      <c r="AW187" s="77" t="s">
        <v>2874</v>
      </c>
      <c r="AX187" s="94"/>
      <c r="AY187" s="77"/>
      <c r="AZ187" s="83">
        <f t="shared" si="6"/>
        <v>0.14174999999999999</v>
      </c>
    </row>
    <row r="188" spans="1:52" s="99" customFormat="1" ht="34.950000000000003" customHeight="1" x14ac:dyDescent="0.45">
      <c r="A188" s="93" t="s">
        <v>3008</v>
      </c>
      <c r="B188" s="77">
        <v>2</v>
      </c>
      <c r="C188" s="93" t="s">
        <v>3113</v>
      </c>
      <c r="D188" s="93"/>
      <c r="E188" s="93"/>
      <c r="F188" s="94"/>
      <c r="G188" s="93"/>
      <c r="H188" s="77"/>
      <c r="I188" s="95" t="s">
        <v>1868</v>
      </c>
      <c r="J188" s="77"/>
      <c r="K188" s="77"/>
      <c r="L188" s="93" t="s">
        <v>3037</v>
      </c>
      <c r="M188" s="96" t="s">
        <v>6674</v>
      </c>
      <c r="N188" s="96"/>
      <c r="O188" s="79">
        <v>1</v>
      </c>
      <c r="P188" s="77">
        <v>450</v>
      </c>
      <c r="Q188" s="77">
        <v>450</v>
      </c>
      <c r="R188" s="77">
        <v>700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3824</v>
      </c>
      <c r="AU188" s="77">
        <v>5</v>
      </c>
      <c r="AV188" s="94" t="s">
        <v>3114</v>
      </c>
      <c r="AW188" s="77" t="s">
        <v>2874</v>
      </c>
      <c r="AX188" s="94"/>
      <c r="AY188" s="77"/>
      <c r="AZ188" s="83">
        <f t="shared" si="6"/>
        <v>0.14174999999999999</v>
      </c>
    </row>
    <row r="189" spans="1:52" s="99" customFormat="1" ht="34.950000000000003" customHeight="1" x14ac:dyDescent="0.45">
      <c r="A189" s="93" t="s">
        <v>3008</v>
      </c>
      <c r="B189" s="77">
        <v>2</v>
      </c>
      <c r="C189" s="93" t="s">
        <v>3113</v>
      </c>
      <c r="D189" s="93"/>
      <c r="E189" s="93"/>
      <c r="F189" s="94"/>
      <c r="G189" s="93"/>
      <c r="H189" s="77"/>
      <c r="I189" s="95" t="s">
        <v>1873</v>
      </c>
      <c r="J189" s="77"/>
      <c r="K189" s="77"/>
      <c r="L189" s="93" t="s">
        <v>3037</v>
      </c>
      <c r="M189" s="96" t="s">
        <v>6674</v>
      </c>
      <c r="N189" s="96"/>
      <c r="O189" s="79">
        <v>1</v>
      </c>
      <c r="P189" s="77">
        <v>450</v>
      </c>
      <c r="Q189" s="77">
        <v>450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3825</v>
      </c>
      <c r="AU189" s="77">
        <v>5</v>
      </c>
      <c r="AV189" s="94" t="s">
        <v>3114</v>
      </c>
      <c r="AW189" s="77" t="s">
        <v>2874</v>
      </c>
      <c r="AX189" s="94"/>
      <c r="AY189" s="77"/>
      <c r="AZ189" s="83">
        <f t="shared" si="6"/>
        <v>0.14174999999999999</v>
      </c>
    </row>
    <row r="190" spans="1:52" s="99" customFormat="1" ht="34.950000000000003" customHeight="1" x14ac:dyDescent="0.45">
      <c r="A190" s="93" t="s">
        <v>3008</v>
      </c>
      <c r="B190" s="77">
        <v>2</v>
      </c>
      <c r="C190" s="93" t="s">
        <v>3113</v>
      </c>
      <c r="D190" s="93"/>
      <c r="E190" s="93"/>
      <c r="F190" s="94"/>
      <c r="G190" s="93"/>
      <c r="H190" s="77"/>
      <c r="I190" s="95" t="s">
        <v>1869</v>
      </c>
      <c r="J190" s="77"/>
      <c r="K190" s="77"/>
      <c r="L190" s="93" t="s">
        <v>3037</v>
      </c>
      <c r="M190" s="96" t="s">
        <v>6674</v>
      </c>
      <c r="N190" s="96"/>
      <c r="O190" s="79">
        <v>1</v>
      </c>
      <c r="P190" s="77">
        <v>450</v>
      </c>
      <c r="Q190" s="77">
        <v>450</v>
      </c>
      <c r="R190" s="77">
        <v>700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3826</v>
      </c>
      <c r="AU190" s="77">
        <v>5</v>
      </c>
      <c r="AV190" s="94" t="s">
        <v>3114</v>
      </c>
      <c r="AW190" s="77" t="s">
        <v>2874</v>
      </c>
      <c r="AX190" s="94"/>
      <c r="AY190" s="77"/>
      <c r="AZ190" s="83">
        <f t="shared" si="6"/>
        <v>0.14174999999999999</v>
      </c>
    </row>
    <row r="191" spans="1:52" s="99" customFormat="1" ht="34.950000000000003" customHeight="1" x14ac:dyDescent="0.45">
      <c r="A191" s="93" t="s">
        <v>3008</v>
      </c>
      <c r="B191" s="77">
        <v>2</v>
      </c>
      <c r="C191" s="93" t="s">
        <v>3113</v>
      </c>
      <c r="D191" s="93"/>
      <c r="E191" s="93"/>
      <c r="F191" s="94"/>
      <c r="G191" s="93"/>
      <c r="H191" s="77"/>
      <c r="I191" s="95" t="s">
        <v>1881</v>
      </c>
      <c r="J191" s="77"/>
      <c r="K191" s="77"/>
      <c r="L191" s="93" t="s">
        <v>2877</v>
      </c>
      <c r="M191" s="96"/>
      <c r="N191" s="96"/>
      <c r="O191" s="79">
        <v>1</v>
      </c>
      <c r="P191" s="77">
        <v>450</v>
      </c>
      <c r="Q191" s="77">
        <v>450</v>
      </c>
      <c r="R191" s="77">
        <v>700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3832</v>
      </c>
      <c r="AU191" s="77">
        <v>5</v>
      </c>
      <c r="AV191" s="94" t="s">
        <v>3114</v>
      </c>
      <c r="AW191" s="77" t="s">
        <v>2874</v>
      </c>
      <c r="AX191" s="94"/>
      <c r="AY191" s="77"/>
      <c r="AZ191" s="83">
        <f t="shared" si="6"/>
        <v>0.14174999999999999</v>
      </c>
    </row>
    <row r="192" spans="1:52" s="99" customFormat="1" ht="34.950000000000003" customHeight="1" x14ac:dyDescent="0.45">
      <c r="A192" s="93" t="s">
        <v>3008</v>
      </c>
      <c r="B192" s="77">
        <v>2</v>
      </c>
      <c r="C192" s="93" t="s">
        <v>3113</v>
      </c>
      <c r="D192" s="93"/>
      <c r="E192" s="93"/>
      <c r="F192" s="94"/>
      <c r="G192" s="93"/>
      <c r="H192" s="77"/>
      <c r="I192" s="95" t="s">
        <v>470</v>
      </c>
      <c r="J192" s="77"/>
      <c r="K192" s="77"/>
      <c r="L192" s="93" t="s">
        <v>2877</v>
      </c>
      <c r="M192" s="96"/>
      <c r="N192" s="96"/>
      <c r="O192" s="7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3843</v>
      </c>
      <c r="AU192" s="77">
        <v>5</v>
      </c>
      <c r="AV192" s="94" t="s">
        <v>3114</v>
      </c>
      <c r="AW192" s="77" t="s">
        <v>2874</v>
      </c>
      <c r="AX192" s="94"/>
      <c r="AY192" s="77"/>
      <c r="AZ192" s="83">
        <f t="shared" ref="AZ192:AZ196" si="7">P192*Q192*R192/1000000000*O192</f>
        <v>0.14174999999999999</v>
      </c>
    </row>
    <row r="193" spans="1:52" s="99" customFormat="1" ht="34.950000000000003" customHeight="1" x14ac:dyDescent="0.45">
      <c r="A193" s="93" t="s">
        <v>3008</v>
      </c>
      <c r="B193" s="77">
        <v>2</v>
      </c>
      <c r="C193" s="93" t="s">
        <v>3113</v>
      </c>
      <c r="D193" s="93"/>
      <c r="E193" s="93"/>
      <c r="F193" s="94"/>
      <c r="G193" s="93"/>
      <c r="H193" s="77"/>
      <c r="I193" s="95"/>
      <c r="J193" s="77"/>
      <c r="K193" s="77"/>
      <c r="L193" s="93" t="s">
        <v>3106</v>
      </c>
      <c r="M193" s="96" t="s">
        <v>8295</v>
      </c>
      <c r="N193" s="96"/>
      <c r="O193" s="79">
        <v>1</v>
      </c>
      <c r="P193" s="77">
        <v>450</v>
      </c>
      <c r="Q193" s="77">
        <v>450</v>
      </c>
      <c r="R193" s="77">
        <v>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c r="AZ193" s="83">
        <f t="shared" si="7"/>
        <v>0.14174999999999999</v>
      </c>
    </row>
    <row r="194" spans="1:52" s="99" customFormat="1" ht="34.950000000000003" customHeight="1" x14ac:dyDescent="0.45">
      <c r="A194" s="93" t="s">
        <v>3008</v>
      </c>
      <c r="B194" s="77">
        <v>2</v>
      </c>
      <c r="C194" s="93" t="s">
        <v>3113</v>
      </c>
      <c r="D194" s="93"/>
      <c r="E194" s="93"/>
      <c r="F194" s="94"/>
      <c r="G194" s="93"/>
      <c r="H194" s="77"/>
      <c r="I194" s="95"/>
      <c r="J194" s="77"/>
      <c r="K194" s="77"/>
      <c r="L194" s="93" t="s">
        <v>8249</v>
      </c>
      <c r="M194" s="96"/>
      <c r="N194" s="96"/>
      <c r="O194" s="79">
        <v>1</v>
      </c>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t="s">
        <v>8253</v>
      </c>
      <c r="AZ194" s="83">
        <f t="shared" si="7"/>
        <v>0</v>
      </c>
    </row>
    <row r="195" spans="1:52" s="99" customFormat="1" ht="34.950000000000003" customHeight="1" x14ac:dyDescent="0.45">
      <c r="A195" s="93" t="s">
        <v>3008</v>
      </c>
      <c r="B195" s="77">
        <v>2</v>
      </c>
      <c r="C195" s="93" t="s">
        <v>3113</v>
      </c>
      <c r="D195" s="93"/>
      <c r="E195" s="93"/>
      <c r="F195" s="94"/>
      <c r="G195" s="93"/>
      <c r="H195" s="77"/>
      <c r="I195" s="95"/>
      <c r="J195" s="77"/>
      <c r="K195" s="77"/>
      <c r="L195" s="93" t="s">
        <v>8304</v>
      </c>
      <c r="M195" s="96"/>
      <c r="N195" s="96"/>
      <c r="O195" s="79">
        <v>1</v>
      </c>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c r="AU195" s="77"/>
      <c r="AV195" s="94"/>
      <c r="AW195" s="77"/>
      <c r="AX195" s="94"/>
      <c r="AY195" s="77" t="s">
        <v>8253</v>
      </c>
      <c r="AZ195" s="83">
        <f t="shared" si="7"/>
        <v>0</v>
      </c>
    </row>
    <row r="196" spans="1:52" s="99" customFormat="1" ht="34.950000000000003" customHeight="1" x14ac:dyDescent="0.45">
      <c r="A196" s="93" t="s">
        <v>3008</v>
      </c>
      <c r="B196" s="77">
        <v>2</v>
      </c>
      <c r="C196" s="93" t="s">
        <v>3113</v>
      </c>
      <c r="D196" s="93"/>
      <c r="E196" s="93"/>
      <c r="F196" s="94"/>
      <c r="G196" s="93"/>
      <c r="H196" s="77"/>
      <c r="I196" s="95"/>
      <c r="J196" s="77"/>
      <c r="K196" s="77"/>
      <c r="L196" s="93" t="s">
        <v>8305</v>
      </c>
      <c r="M196" s="96"/>
      <c r="N196" s="96"/>
      <c r="O196" s="79">
        <v>1</v>
      </c>
      <c r="P196" s="77">
        <v>150</v>
      </c>
      <c r="Q196" s="77">
        <v>150</v>
      </c>
      <c r="R196" s="77">
        <v>1800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c r="AU196" s="77"/>
      <c r="AV196" s="94"/>
      <c r="AW196" s="77"/>
      <c r="AX196" s="94"/>
      <c r="AY196" s="77"/>
      <c r="AZ196" s="83">
        <f t="shared" si="7"/>
        <v>4.0500000000000001E-2</v>
      </c>
    </row>
    <row r="197" spans="1:52" s="99" customFormat="1" ht="34.950000000000003" customHeight="1" x14ac:dyDescent="0.45">
      <c r="A197" s="93" t="s">
        <v>3008</v>
      </c>
      <c r="B197" s="77">
        <v>2</v>
      </c>
      <c r="C197" s="93" t="s">
        <v>3113</v>
      </c>
      <c r="D197" s="93"/>
      <c r="E197" s="93"/>
      <c r="F197" s="94"/>
      <c r="G197" s="93"/>
      <c r="H197" s="77"/>
      <c r="I197" s="95"/>
      <c r="J197" s="77"/>
      <c r="K197" s="77"/>
      <c r="L197" s="93" t="s">
        <v>8250</v>
      </c>
      <c r="M197" s="96"/>
      <c r="N197" s="96"/>
      <c r="O197" s="79">
        <v>5</v>
      </c>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c r="AU197" s="77"/>
      <c r="AV197" s="94"/>
      <c r="AW197" s="77"/>
      <c r="AX197" s="94"/>
      <c r="AY197" s="77"/>
      <c r="AZ197" s="83">
        <v>0.5</v>
      </c>
    </row>
  </sheetData>
  <autoFilter ref="A2:BN197"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D5ADD-001F-4362-81FC-AF400997E068}">
  <sheetPr>
    <tabColor theme="5" tint="0.59999389629810485"/>
    <pageSetUpPr fitToPage="1"/>
  </sheetPr>
  <dimension ref="A1:AZ177"/>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5171</v>
      </c>
      <c r="B3" s="77">
        <v>1</v>
      </c>
      <c r="C3" s="93" t="s">
        <v>6709</v>
      </c>
      <c r="D3" s="93"/>
      <c r="E3" s="93"/>
      <c r="F3" s="94"/>
      <c r="G3" s="93"/>
      <c r="H3" s="77"/>
      <c r="I3" s="95">
        <v>1516</v>
      </c>
      <c r="J3" s="77"/>
      <c r="K3" s="77"/>
      <c r="L3" s="93" t="s">
        <v>3510</v>
      </c>
      <c r="M3" s="96" t="s">
        <v>6707</v>
      </c>
      <c r="N3" s="96"/>
      <c r="O3" s="79">
        <v>1</v>
      </c>
      <c r="P3" s="77">
        <v>1800</v>
      </c>
      <c r="Q3" s="77">
        <v>300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1640</v>
      </c>
      <c r="AU3" s="77">
        <v>55</v>
      </c>
      <c r="AV3" s="94" t="s">
        <v>3114</v>
      </c>
      <c r="AW3" s="77" t="s">
        <v>2876</v>
      </c>
      <c r="AX3" s="94" t="s">
        <v>3043</v>
      </c>
      <c r="AY3" s="77" t="s">
        <v>6640</v>
      </c>
      <c r="AZ3" s="83">
        <f>P3*Q3*R3/1000000000*O3</f>
        <v>0.97199999999999998</v>
      </c>
    </row>
    <row r="4" spans="1:52" s="99" customFormat="1" ht="34.950000000000003" customHeight="1" x14ac:dyDescent="0.45">
      <c r="A4" s="93" t="s">
        <v>5171</v>
      </c>
      <c r="B4" s="77">
        <v>1</v>
      </c>
      <c r="C4" s="93" t="s">
        <v>6709</v>
      </c>
      <c r="D4" s="93"/>
      <c r="E4" s="93"/>
      <c r="F4" s="94"/>
      <c r="G4" s="93"/>
      <c r="H4" s="77"/>
      <c r="I4" s="95">
        <v>1517</v>
      </c>
      <c r="J4" s="77"/>
      <c r="K4" s="77"/>
      <c r="L4" s="93" t="s">
        <v>3510</v>
      </c>
      <c r="M4" s="96" t="s">
        <v>6707</v>
      </c>
      <c r="N4" s="96"/>
      <c r="O4" s="79">
        <v>1</v>
      </c>
      <c r="P4" s="77">
        <v>1200</v>
      </c>
      <c r="Q4" s="77">
        <v>450</v>
      </c>
      <c r="R4" s="77">
        <v>1800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1641</v>
      </c>
      <c r="AU4" s="77">
        <v>55</v>
      </c>
      <c r="AV4" s="94" t="s">
        <v>3114</v>
      </c>
      <c r="AW4" s="77" t="s">
        <v>2876</v>
      </c>
      <c r="AX4" s="94" t="s">
        <v>3043</v>
      </c>
      <c r="AY4" s="77" t="s">
        <v>6640</v>
      </c>
      <c r="AZ4" s="83">
        <f>P4*Q4*R4/1000000000*O4</f>
        <v>0.97199999999999998</v>
      </c>
    </row>
    <row r="5" spans="1:52" s="99" customFormat="1" ht="34.950000000000003" customHeight="1" x14ac:dyDescent="0.45">
      <c r="A5" s="93" t="s">
        <v>5171</v>
      </c>
      <c r="B5" s="77">
        <v>1</v>
      </c>
      <c r="C5" s="93" t="s">
        <v>6709</v>
      </c>
      <c r="D5" s="93"/>
      <c r="E5" s="93"/>
      <c r="F5" s="94"/>
      <c r="G5" s="93"/>
      <c r="H5" s="77"/>
      <c r="I5" s="95">
        <v>1518</v>
      </c>
      <c r="J5" s="77"/>
      <c r="K5" s="77"/>
      <c r="L5" s="93" t="s">
        <v>3510</v>
      </c>
      <c r="M5" s="96" t="s">
        <v>6707</v>
      </c>
      <c r="N5" s="96"/>
      <c r="O5" s="79">
        <v>1</v>
      </c>
      <c r="P5" s="77">
        <v>1200</v>
      </c>
      <c r="Q5" s="77">
        <v>450</v>
      </c>
      <c r="R5" s="77">
        <v>1800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1642</v>
      </c>
      <c r="AU5" s="77">
        <v>55</v>
      </c>
      <c r="AV5" s="94" t="s">
        <v>3114</v>
      </c>
      <c r="AW5" s="77" t="s">
        <v>2876</v>
      </c>
      <c r="AX5" s="94" t="s">
        <v>3043</v>
      </c>
      <c r="AY5" s="77" t="s">
        <v>6640</v>
      </c>
      <c r="AZ5" s="83">
        <f t="shared" ref="AZ5:AZ68" si="0">P5*Q5*R5/1000000000*O5</f>
        <v>0.97199999999999998</v>
      </c>
    </row>
    <row r="6" spans="1:52" s="99" customFormat="1" ht="34.950000000000003" customHeight="1" x14ac:dyDescent="0.45">
      <c r="A6" s="93" t="s">
        <v>5171</v>
      </c>
      <c r="B6" s="77">
        <v>1</v>
      </c>
      <c r="C6" s="93" t="s">
        <v>6709</v>
      </c>
      <c r="D6" s="93"/>
      <c r="E6" s="93"/>
      <c r="F6" s="94"/>
      <c r="G6" s="93"/>
      <c r="H6" s="77"/>
      <c r="I6" s="95">
        <v>1519</v>
      </c>
      <c r="J6" s="77"/>
      <c r="K6" s="77"/>
      <c r="L6" s="93" t="s">
        <v>3510</v>
      </c>
      <c r="M6" s="96" t="s">
        <v>6707</v>
      </c>
      <c r="N6" s="96"/>
      <c r="O6" s="79">
        <v>1</v>
      </c>
      <c r="P6" s="77">
        <v>880</v>
      </c>
      <c r="Q6" s="77">
        <v>300</v>
      </c>
      <c r="R6" s="77">
        <v>1800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1643</v>
      </c>
      <c r="AU6" s="77">
        <v>55</v>
      </c>
      <c r="AV6" s="94" t="s">
        <v>3114</v>
      </c>
      <c r="AW6" s="77" t="s">
        <v>2876</v>
      </c>
      <c r="AX6" s="94" t="s">
        <v>3043</v>
      </c>
      <c r="AY6" s="77" t="s">
        <v>6640</v>
      </c>
      <c r="AZ6" s="83">
        <f t="shared" si="0"/>
        <v>0.47520000000000001</v>
      </c>
    </row>
    <row r="7" spans="1:52" s="99" customFormat="1" ht="34.950000000000003" customHeight="1" x14ac:dyDescent="0.45">
      <c r="A7" s="93" t="s">
        <v>5171</v>
      </c>
      <c r="B7" s="77">
        <v>1</v>
      </c>
      <c r="C7" s="93" t="s">
        <v>6709</v>
      </c>
      <c r="D7" s="93"/>
      <c r="E7" s="93"/>
      <c r="F7" s="94"/>
      <c r="G7" s="93"/>
      <c r="H7" s="77"/>
      <c r="I7" s="95">
        <v>1520</v>
      </c>
      <c r="J7" s="77"/>
      <c r="K7" s="77"/>
      <c r="L7" s="93" t="s">
        <v>3510</v>
      </c>
      <c r="M7" s="96" t="s">
        <v>6707</v>
      </c>
      <c r="N7" s="96"/>
      <c r="O7" s="79">
        <v>1</v>
      </c>
      <c r="P7" s="77">
        <v>1200</v>
      </c>
      <c r="Q7" s="77">
        <v>450</v>
      </c>
      <c r="R7" s="77">
        <v>1800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1644</v>
      </c>
      <c r="AU7" s="77">
        <v>55</v>
      </c>
      <c r="AV7" s="94" t="s">
        <v>3114</v>
      </c>
      <c r="AW7" s="77" t="s">
        <v>2876</v>
      </c>
      <c r="AX7" s="94" t="s">
        <v>3043</v>
      </c>
      <c r="AY7" s="77" t="s">
        <v>6640</v>
      </c>
      <c r="AZ7" s="83">
        <f t="shared" si="0"/>
        <v>0.97199999999999998</v>
      </c>
    </row>
    <row r="8" spans="1:52" s="99" customFormat="1" ht="34.950000000000003" customHeight="1" x14ac:dyDescent="0.45">
      <c r="A8" s="93" t="s">
        <v>5171</v>
      </c>
      <c r="B8" s="77">
        <v>1</v>
      </c>
      <c r="C8" s="93" t="s">
        <v>6709</v>
      </c>
      <c r="D8" s="93"/>
      <c r="E8" s="93"/>
      <c r="F8" s="94"/>
      <c r="G8" s="93"/>
      <c r="H8" s="77"/>
      <c r="I8" s="95">
        <v>1521</v>
      </c>
      <c r="J8" s="77"/>
      <c r="K8" s="77"/>
      <c r="L8" s="93" t="s">
        <v>3510</v>
      </c>
      <c r="M8" s="96" t="s">
        <v>6707</v>
      </c>
      <c r="N8" s="96"/>
      <c r="O8" s="79">
        <v>1</v>
      </c>
      <c r="P8" s="77">
        <v>1200</v>
      </c>
      <c r="Q8" s="77">
        <v>450</v>
      </c>
      <c r="R8" s="77">
        <v>1800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1645</v>
      </c>
      <c r="AU8" s="77">
        <v>55</v>
      </c>
      <c r="AV8" s="94" t="s">
        <v>3114</v>
      </c>
      <c r="AW8" s="77" t="s">
        <v>2876</v>
      </c>
      <c r="AX8" s="94" t="s">
        <v>3043</v>
      </c>
      <c r="AY8" s="77" t="s">
        <v>6640</v>
      </c>
      <c r="AZ8" s="83">
        <f t="shared" si="0"/>
        <v>0.97199999999999998</v>
      </c>
    </row>
    <row r="9" spans="1:52" s="99" customFormat="1" ht="34.950000000000003" customHeight="1" x14ac:dyDescent="0.45">
      <c r="A9" s="93" t="s">
        <v>5171</v>
      </c>
      <c r="B9" s="77">
        <v>1</v>
      </c>
      <c r="C9" s="93" t="s">
        <v>6709</v>
      </c>
      <c r="D9" s="93"/>
      <c r="E9" s="93"/>
      <c r="F9" s="94"/>
      <c r="G9" s="93"/>
      <c r="H9" s="77"/>
      <c r="I9" s="95">
        <v>1522</v>
      </c>
      <c r="J9" s="77"/>
      <c r="K9" s="77"/>
      <c r="L9" s="93" t="s">
        <v>3510</v>
      </c>
      <c r="M9" s="96" t="s">
        <v>6707</v>
      </c>
      <c r="N9" s="96"/>
      <c r="O9" s="79">
        <v>1</v>
      </c>
      <c r="P9" s="77">
        <v>1200</v>
      </c>
      <c r="Q9" s="77">
        <v>450</v>
      </c>
      <c r="R9" s="77">
        <v>1800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1646</v>
      </c>
      <c r="AU9" s="77">
        <v>55</v>
      </c>
      <c r="AV9" s="94" t="s">
        <v>3114</v>
      </c>
      <c r="AW9" s="77" t="s">
        <v>2876</v>
      </c>
      <c r="AX9" s="94" t="s">
        <v>3043</v>
      </c>
      <c r="AY9" s="77" t="s">
        <v>6640</v>
      </c>
      <c r="AZ9" s="83">
        <f t="shared" si="0"/>
        <v>0.97199999999999998</v>
      </c>
    </row>
    <row r="10" spans="1:52" s="99" customFormat="1" ht="34.950000000000003" customHeight="1" x14ac:dyDescent="0.45">
      <c r="A10" s="93" t="s">
        <v>5171</v>
      </c>
      <c r="B10" s="77">
        <v>1</v>
      </c>
      <c r="C10" s="93" t="s">
        <v>6709</v>
      </c>
      <c r="D10" s="93"/>
      <c r="E10" s="93"/>
      <c r="F10" s="94"/>
      <c r="G10" s="93"/>
      <c r="H10" s="77"/>
      <c r="I10" s="95">
        <v>1523</v>
      </c>
      <c r="J10" s="77"/>
      <c r="K10" s="77"/>
      <c r="L10" s="93" t="s">
        <v>3510</v>
      </c>
      <c r="M10" s="96" t="s">
        <v>6707</v>
      </c>
      <c r="N10" s="96"/>
      <c r="O10" s="79">
        <v>1</v>
      </c>
      <c r="P10" s="77">
        <v>1200</v>
      </c>
      <c r="Q10" s="77">
        <v>450</v>
      </c>
      <c r="R10" s="77">
        <v>1800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1647</v>
      </c>
      <c r="AU10" s="77">
        <v>55</v>
      </c>
      <c r="AV10" s="94" t="s">
        <v>3114</v>
      </c>
      <c r="AW10" s="77" t="s">
        <v>2876</v>
      </c>
      <c r="AX10" s="94" t="s">
        <v>3043</v>
      </c>
      <c r="AY10" s="77" t="s">
        <v>6640</v>
      </c>
      <c r="AZ10" s="83">
        <f t="shared" si="0"/>
        <v>0.97199999999999998</v>
      </c>
    </row>
    <row r="11" spans="1:52" s="99" customFormat="1" ht="34.950000000000003" customHeight="1" x14ac:dyDescent="0.45">
      <c r="A11" s="93" t="s">
        <v>5171</v>
      </c>
      <c r="B11" s="77">
        <v>1</v>
      </c>
      <c r="C11" s="93" t="s">
        <v>6709</v>
      </c>
      <c r="D11" s="93"/>
      <c r="E11" s="93"/>
      <c r="F11" s="94"/>
      <c r="G11" s="93"/>
      <c r="H11" s="77"/>
      <c r="I11" s="95">
        <v>1526</v>
      </c>
      <c r="J11" s="77"/>
      <c r="K11" s="77"/>
      <c r="L11" s="93" t="s">
        <v>3510</v>
      </c>
      <c r="M11" s="96" t="s">
        <v>6707</v>
      </c>
      <c r="N11" s="96"/>
      <c r="O11" s="79">
        <v>1</v>
      </c>
      <c r="P11" s="77">
        <v>1200</v>
      </c>
      <c r="Q11" s="77">
        <v>450</v>
      </c>
      <c r="R11" s="77">
        <v>1800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1648</v>
      </c>
      <c r="AU11" s="77">
        <v>55</v>
      </c>
      <c r="AV11" s="94" t="s">
        <v>3114</v>
      </c>
      <c r="AW11" s="77" t="s">
        <v>2876</v>
      </c>
      <c r="AX11" s="94" t="s">
        <v>3043</v>
      </c>
      <c r="AY11" s="77" t="s">
        <v>6640</v>
      </c>
      <c r="AZ11" s="83">
        <f t="shared" si="0"/>
        <v>0.97199999999999998</v>
      </c>
    </row>
    <row r="12" spans="1:52" s="99" customFormat="1" ht="34.950000000000003" customHeight="1" x14ac:dyDescent="0.45">
      <c r="A12" s="93" t="s">
        <v>5171</v>
      </c>
      <c r="B12" s="77">
        <v>1</v>
      </c>
      <c r="C12" s="93" t="s">
        <v>6709</v>
      </c>
      <c r="D12" s="93"/>
      <c r="E12" s="93"/>
      <c r="F12" s="94"/>
      <c r="G12" s="93"/>
      <c r="H12" s="77"/>
      <c r="I12" s="95">
        <v>1527</v>
      </c>
      <c r="J12" s="77"/>
      <c r="K12" s="77"/>
      <c r="L12" s="93" t="s">
        <v>3510</v>
      </c>
      <c r="M12" s="96" t="s">
        <v>6707</v>
      </c>
      <c r="N12" s="96"/>
      <c r="O12" s="79">
        <v>1</v>
      </c>
      <c r="P12" s="77">
        <v>1200</v>
      </c>
      <c r="Q12" s="77">
        <v>450</v>
      </c>
      <c r="R12" s="77">
        <v>1800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1649</v>
      </c>
      <c r="AU12" s="77">
        <v>55</v>
      </c>
      <c r="AV12" s="94" t="s">
        <v>3114</v>
      </c>
      <c r="AW12" s="77" t="s">
        <v>2876</v>
      </c>
      <c r="AX12" s="94" t="s">
        <v>3043</v>
      </c>
      <c r="AY12" s="77" t="s">
        <v>6640</v>
      </c>
      <c r="AZ12" s="83">
        <f t="shared" si="0"/>
        <v>0.97199999999999998</v>
      </c>
    </row>
    <row r="13" spans="1:52" s="99" customFormat="1" ht="34.950000000000003" customHeight="1" x14ac:dyDescent="0.45">
      <c r="A13" s="93" t="s">
        <v>5171</v>
      </c>
      <c r="B13" s="77">
        <v>1</v>
      </c>
      <c r="C13" s="93" t="s">
        <v>6709</v>
      </c>
      <c r="D13" s="93"/>
      <c r="E13" s="93"/>
      <c r="F13" s="94"/>
      <c r="G13" s="93"/>
      <c r="H13" s="77"/>
      <c r="I13" s="95">
        <v>1528</v>
      </c>
      <c r="J13" s="77"/>
      <c r="K13" s="77"/>
      <c r="L13" s="93" t="s">
        <v>3510</v>
      </c>
      <c r="M13" s="96" t="s">
        <v>6707</v>
      </c>
      <c r="N13" s="96"/>
      <c r="O13" s="79">
        <v>1</v>
      </c>
      <c r="P13" s="77">
        <v>1200</v>
      </c>
      <c r="Q13" s="77">
        <v>450</v>
      </c>
      <c r="R13" s="77">
        <v>1800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1650</v>
      </c>
      <c r="AU13" s="77">
        <v>55</v>
      </c>
      <c r="AV13" s="94" t="s">
        <v>3114</v>
      </c>
      <c r="AW13" s="77" t="s">
        <v>2876</v>
      </c>
      <c r="AX13" s="94" t="s">
        <v>3043</v>
      </c>
      <c r="AY13" s="77" t="s">
        <v>6640</v>
      </c>
      <c r="AZ13" s="83">
        <f t="shared" si="0"/>
        <v>0.97199999999999998</v>
      </c>
    </row>
    <row r="14" spans="1:52" s="99" customFormat="1" ht="34.950000000000003" customHeight="1" x14ac:dyDescent="0.45">
      <c r="A14" s="93" t="s">
        <v>5171</v>
      </c>
      <c r="B14" s="77">
        <v>1</v>
      </c>
      <c r="C14" s="93" t="s">
        <v>6709</v>
      </c>
      <c r="D14" s="93"/>
      <c r="E14" s="93"/>
      <c r="F14" s="94"/>
      <c r="G14" s="93"/>
      <c r="H14" s="77"/>
      <c r="I14" s="95">
        <v>1529</v>
      </c>
      <c r="J14" s="77"/>
      <c r="K14" s="77"/>
      <c r="L14" s="93" t="s">
        <v>3510</v>
      </c>
      <c r="M14" s="96" t="s">
        <v>6707</v>
      </c>
      <c r="N14" s="96"/>
      <c r="O14" s="79">
        <v>1</v>
      </c>
      <c r="P14" s="77">
        <v>1210</v>
      </c>
      <c r="Q14" s="77">
        <v>450</v>
      </c>
      <c r="R14" s="77">
        <v>1800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1651</v>
      </c>
      <c r="AU14" s="77">
        <v>55</v>
      </c>
      <c r="AV14" s="94" t="s">
        <v>3114</v>
      </c>
      <c r="AW14" s="77" t="s">
        <v>2876</v>
      </c>
      <c r="AX14" s="94" t="s">
        <v>3043</v>
      </c>
      <c r="AY14" s="77" t="s">
        <v>6640</v>
      </c>
      <c r="AZ14" s="83">
        <f t="shared" si="0"/>
        <v>0.98009999999999997</v>
      </c>
    </row>
    <row r="15" spans="1:52" s="99" customFormat="1" ht="34.950000000000003" customHeight="1" x14ac:dyDescent="0.45">
      <c r="A15" s="93" t="s">
        <v>5171</v>
      </c>
      <c r="B15" s="77">
        <v>1</v>
      </c>
      <c r="C15" s="93" t="s">
        <v>6709</v>
      </c>
      <c r="D15" s="93"/>
      <c r="E15" s="93"/>
      <c r="F15" s="94"/>
      <c r="G15" s="93"/>
      <c r="H15" s="77"/>
      <c r="I15" s="95">
        <v>1530</v>
      </c>
      <c r="J15" s="77"/>
      <c r="K15" s="77"/>
      <c r="L15" s="93" t="s">
        <v>3180</v>
      </c>
      <c r="M15" s="96" t="s">
        <v>6707</v>
      </c>
      <c r="N15" s="96"/>
      <c r="O15" s="79">
        <v>1</v>
      </c>
      <c r="P15" s="77">
        <v>930</v>
      </c>
      <c r="Q15" s="77">
        <v>320</v>
      </c>
      <c r="R15" s="77">
        <v>1950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1652</v>
      </c>
      <c r="AU15" s="77">
        <v>55</v>
      </c>
      <c r="AV15" s="94" t="s">
        <v>3114</v>
      </c>
      <c r="AW15" s="77" t="s">
        <v>2874</v>
      </c>
      <c r="AX15" s="94" t="s">
        <v>3043</v>
      </c>
      <c r="AY15" s="77" t="s">
        <v>6640</v>
      </c>
      <c r="AZ15" s="83">
        <f t="shared" si="0"/>
        <v>0.58031999999999995</v>
      </c>
    </row>
    <row r="16" spans="1:52" s="99" customFormat="1" ht="34.950000000000003" customHeight="1" x14ac:dyDescent="0.45">
      <c r="A16" s="93" t="s">
        <v>5171</v>
      </c>
      <c r="B16" s="77">
        <v>1</v>
      </c>
      <c r="C16" s="93" t="s">
        <v>6709</v>
      </c>
      <c r="D16" s="93"/>
      <c r="E16" s="93"/>
      <c r="F16" s="94"/>
      <c r="G16" s="93"/>
      <c r="H16" s="77"/>
      <c r="I16" s="95">
        <v>1531</v>
      </c>
      <c r="J16" s="77"/>
      <c r="K16" s="77"/>
      <c r="L16" s="93" t="s">
        <v>3180</v>
      </c>
      <c r="M16" s="96" t="s">
        <v>6710</v>
      </c>
      <c r="N16" s="96"/>
      <c r="O16" s="79">
        <v>1</v>
      </c>
      <c r="P16" s="77">
        <v>930</v>
      </c>
      <c r="Q16" s="77">
        <v>320</v>
      </c>
      <c r="R16" s="77">
        <v>1950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1653</v>
      </c>
      <c r="AU16" s="77">
        <v>55</v>
      </c>
      <c r="AV16" s="94" t="s">
        <v>3114</v>
      </c>
      <c r="AW16" s="77" t="s">
        <v>2874</v>
      </c>
      <c r="AX16" s="94" t="s">
        <v>3043</v>
      </c>
      <c r="AY16" s="77" t="s">
        <v>6640</v>
      </c>
      <c r="AZ16" s="83">
        <f t="shared" si="0"/>
        <v>0.58031999999999995</v>
      </c>
    </row>
    <row r="17" spans="1:52" s="99" customFormat="1" ht="34.950000000000003" customHeight="1" x14ac:dyDescent="0.45">
      <c r="A17" s="93" t="s">
        <v>5171</v>
      </c>
      <c r="B17" s="77">
        <v>1</v>
      </c>
      <c r="C17" s="93" t="s">
        <v>6709</v>
      </c>
      <c r="D17" s="93"/>
      <c r="E17" s="93"/>
      <c r="F17" s="94"/>
      <c r="G17" s="93"/>
      <c r="H17" s="77"/>
      <c r="I17" s="95">
        <v>1532</v>
      </c>
      <c r="J17" s="77"/>
      <c r="K17" s="77"/>
      <c r="L17" s="93" t="s">
        <v>3510</v>
      </c>
      <c r="M17" s="96" t="s">
        <v>6707</v>
      </c>
      <c r="N17" s="96"/>
      <c r="O17" s="79">
        <v>1</v>
      </c>
      <c r="P17" s="77">
        <v>1800</v>
      </c>
      <c r="Q17" s="77">
        <v>450</v>
      </c>
      <c r="R17" s="77">
        <v>1800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1654</v>
      </c>
      <c r="AU17" s="77">
        <v>55</v>
      </c>
      <c r="AV17" s="94" t="s">
        <v>3114</v>
      </c>
      <c r="AW17" s="77" t="s">
        <v>2876</v>
      </c>
      <c r="AX17" s="94" t="s">
        <v>3043</v>
      </c>
      <c r="AY17" s="77" t="s">
        <v>6640</v>
      </c>
      <c r="AZ17" s="83">
        <f t="shared" si="0"/>
        <v>1.458</v>
      </c>
    </row>
    <row r="18" spans="1:52" s="99" customFormat="1" ht="34.950000000000003" customHeight="1" x14ac:dyDescent="0.45">
      <c r="A18" s="93" t="s">
        <v>5171</v>
      </c>
      <c r="B18" s="77">
        <v>1</v>
      </c>
      <c r="C18" s="93" t="s">
        <v>6709</v>
      </c>
      <c r="D18" s="93"/>
      <c r="E18" s="93"/>
      <c r="F18" s="94"/>
      <c r="G18" s="93"/>
      <c r="H18" s="77"/>
      <c r="I18" s="95">
        <v>1533</v>
      </c>
      <c r="J18" s="77"/>
      <c r="K18" s="77"/>
      <c r="L18" s="93" t="s">
        <v>3510</v>
      </c>
      <c r="M18" s="96" t="s">
        <v>6707</v>
      </c>
      <c r="N18" s="96"/>
      <c r="O18" s="79">
        <v>1</v>
      </c>
      <c r="P18" s="77">
        <v>1800</v>
      </c>
      <c r="Q18" s="77">
        <v>450</v>
      </c>
      <c r="R18" s="77">
        <v>1800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1655</v>
      </c>
      <c r="AU18" s="77">
        <v>55</v>
      </c>
      <c r="AV18" s="94" t="s">
        <v>3114</v>
      </c>
      <c r="AW18" s="77" t="s">
        <v>2876</v>
      </c>
      <c r="AX18" s="94" t="s">
        <v>3043</v>
      </c>
      <c r="AY18" s="77"/>
      <c r="AZ18" s="83">
        <f t="shared" si="0"/>
        <v>1.458</v>
      </c>
    </row>
    <row r="19" spans="1:52" s="99" customFormat="1" ht="34.950000000000003" customHeight="1" x14ac:dyDescent="0.45">
      <c r="A19" s="93" t="s">
        <v>5171</v>
      </c>
      <c r="B19" s="77">
        <v>1</v>
      </c>
      <c r="C19" s="93" t="s">
        <v>6709</v>
      </c>
      <c r="D19" s="93"/>
      <c r="E19" s="93"/>
      <c r="F19" s="94"/>
      <c r="G19" s="93"/>
      <c r="H19" s="77"/>
      <c r="I19" s="95">
        <v>1534</v>
      </c>
      <c r="J19" s="77"/>
      <c r="K19" s="77"/>
      <c r="L19" s="93" t="s">
        <v>3510</v>
      </c>
      <c r="M19" s="96" t="s">
        <v>6707</v>
      </c>
      <c r="N19" s="96"/>
      <c r="O19" s="79">
        <v>1</v>
      </c>
      <c r="P19" s="77">
        <v>900</v>
      </c>
      <c r="Q19" s="77">
        <v>300</v>
      </c>
      <c r="R19" s="77">
        <v>1800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1656</v>
      </c>
      <c r="AU19" s="77">
        <v>55</v>
      </c>
      <c r="AV19" s="94" t="s">
        <v>3114</v>
      </c>
      <c r="AW19" s="77" t="s">
        <v>2876</v>
      </c>
      <c r="AX19" s="94" t="s">
        <v>3043</v>
      </c>
      <c r="AY19" s="77"/>
      <c r="AZ19" s="83">
        <f t="shared" si="0"/>
        <v>0.48599999999999999</v>
      </c>
    </row>
    <row r="20" spans="1:52" s="99" customFormat="1" ht="34.950000000000003" customHeight="1" x14ac:dyDescent="0.45">
      <c r="A20" s="93" t="s">
        <v>5171</v>
      </c>
      <c r="B20" s="77">
        <v>1</v>
      </c>
      <c r="C20" s="93" t="s">
        <v>6709</v>
      </c>
      <c r="D20" s="93"/>
      <c r="E20" s="93"/>
      <c r="F20" s="94"/>
      <c r="G20" s="93"/>
      <c r="H20" s="77"/>
      <c r="I20" s="95">
        <v>1535</v>
      </c>
      <c r="J20" s="77"/>
      <c r="K20" s="77"/>
      <c r="L20" s="93" t="s">
        <v>3180</v>
      </c>
      <c r="M20" s="96" t="s">
        <v>6685</v>
      </c>
      <c r="N20" s="96"/>
      <c r="O20" s="79">
        <v>1</v>
      </c>
      <c r="P20" s="77">
        <v>1500</v>
      </c>
      <c r="Q20" s="77">
        <v>600</v>
      </c>
      <c r="R20" s="77">
        <v>1950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1657</v>
      </c>
      <c r="AU20" s="77">
        <v>55</v>
      </c>
      <c r="AV20" s="94" t="s">
        <v>3114</v>
      </c>
      <c r="AW20" s="77" t="s">
        <v>2874</v>
      </c>
      <c r="AX20" s="94" t="s">
        <v>3043</v>
      </c>
      <c r="AY20" s="77"/>
      <c r="AZ20" s="83">
        <f t="shared" si="0"/>
        <v>1.7549999999999999</v>
      </c>
    </row>
    <row r="21" spans="1:52" s="99" customFormat="1" ht="34.950000000000003" customHeight="1" x14ac:dyDescent="0.45">
      <c r="A21" s="93" t="s">
        <v>5171</v>
      </c>
      <c r="B21" s="77">
        <v>1</v>
      </c>
      <c r="C21" s="93" t="s">
        <v>6709</v>
      </c>
      <c r="D21" s="93"/>
      <c r="E21" s="93"/>
      <c r="F21" s="94"/>
      <c r="G21" s="93"/>
      <c r="H21" s="77"/>
      <c r="I21" s="95">
        <v>1524</v>
      </c>
      <c r="J21" s="77"/>
      <c r="K21" s="77"/>
      <c r="L21" s="93" t="s">
        <v>3180</v>
      </c>
      <c r="M21" s="96" t="s">
        <v>6685</v>
      </c>
      <c r="N21" s="96"/>
      <c r="O21" s="79">
        <v>1</v>
      </c>
      <c r="P21" s="77">
        <v>630</v>
      </c>
      <c r="Q21" s="77">
        <v>450</v>
      </c>
      <c r="R21" s="77">
        <v>1950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1658</v>
      </c>
      <c r="AU21" s="77">
        <v>55</v>
      </c>
      <c r="AV21" s="94" t="s">
        <v>3114</v>
      </c>
      <c r="AW21" s="77" t="s">
        <v>2874</v>
      </c>
      <c r="AX21" s="94" t="s">
        <v>3043</v>
      </c>
      <c r="AY21" s="77"/>
      <c r="AZ21" s="83">
        <f t="shared" si="0"/>
        <v>0.55282500000000001</v>
      </c>
    </row>
    <row r="22" spans="1:52" s="99" customFormat="1" ht="34.950000000000003" customHeight="1" x14ac:dyDescent="0.45">
      <c r="A22" s="93" t="s">
        <v>5171</v>
      </c>
      <c r="B22" s="77">
        <v>1</v>
      </c>
      <c r="C22" s="93" t="s">
        <v>6709</v>
      </c>
      <c r="D22" s="93"/>
      <c r="E22" s="93"/>
      <c r="F22" s="94"/>
      <c r="G22" s="93"/>
      <c r="H22" s="77"/>
      <c r="I22" s="95">
        <v>1525</v>
      </c>
      <c r="J22" s="77"/>
      <c r="K22" s="77"/>
      <c r="L22" s="93" t="s">
        <v>3180</v>
      </c>
      <c r="M22" s="96" t="s">
        <v>6685</v>
      </c>
      <c r="N22" s="96"/>
      <c r="O22" s="79">
        <v>1</v>
      </c>
      <c r="P22" s="77">
        <v>930</v>
      </c>
      <c r="Q22" s="77">
        <v>320</v>
      </c>
      <c r="R22" s="77">
        <v>1950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1659</v>
      </c>
      <c r="AU22" s="77">
        <v>55</v>
      </c>
      <c r="AV22" s="94" t="s">
        <v>3114</v>
      </c>
      <c r="AW22" s="77" t="s">
        <v>2874</v>
      </c>
      <c r="AX22" s="94" t="s">
        <v>3043</v>
      </c>
      <c r="AY22" s="77"/>
      <c r="AZ22" s="83">
        <f t="shared" si="0"/>
        <v>0.58031999999999995</v>
      </c>
    </row>
    <row r="23" spans="1:52" s="99" customFormat="1" ht="34.950000000000003" customHeight="1" x14ac:dyDescent="0.45">
      <c r="A23" s="93" t="s">
        <v>5171</v>
      </c>
      <c r="B23" s="77">
        <v>1</v>
      </c>
      <c r="C23" s="93" t="s">
        <v>6709</v>
      </c>
      <c r="D23" s="93"/>
      <c r="E23" s="93"/>
      <c r="F23" s="94"/>
      <c r="G23" s="93"/>
      <c r="H23" s="77"/>
      <c r="I23" s="95">
        <v>1536</v>
      </c>
      <c r="J23" s="77"/>
      <c r="K23" s="77"/>
      <c r="L23" s="93" t="s">
        <v>3105</v>
      </c>
      <c r="M23" s="96" t="s">
        <v>6711</v>
      </c>
      <c r="N23" s="96"/>
      <c r="O23" s="79">
        <v>1</v>
      </c>
      <c r="P23" s="77">
        <v>1800</v>
      </c>
      <c r="Q23" s="77">
        <v>900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1660</v>
      </c>
      <c r="AU23" s="77">
        <v>55</v>
      </c>
      <c r="AV23" s="94" t="s">
        <v>3114</v>
      </c>
      <c r="AW23" s="77" t="s">
        <v>2874</v>
      </c>
      <c r="AX23" s="94" t="s">
        <v>3043</v>
      </c>
      <c r="AY23" s="77"/>
      <c r="AZ23" s="83">
        <f t="shared" si="0"/>
        <v>1.1339999999999999</v>
      </c>
    </row>
    <row r="24" spans="1:52" s="99" customFormat="1" ht="34.950000000000003" customHeight="1" x14ac:dyDescent="0.45">
      <c r="A24" s="93" t="s">
        <v>5171</v>
      </c>
      <c r="B24" s="77">
        <v>1</v>
      </c>
      <c r="C24" s="93" t="s">
        <v>6709</v>
      </c>
      <c r="D24" s="93"/>
      <c r="E24" s="93"/>
      <c r="F24" s="94"/>
      <c r="G24" s="93"/>
      <c r="H24" s="77"/>
      <c r="I24" s="95">
        <v>1537</v>
      </c>
      <c r="J24" s="77"/>
      <c r="K24" s="77"/>
      <c r="L24" s="93" t="s">
        <v>2135</v>
      </c>
      <c r="M24" s="96"/>
      <c r="N24" s="96"/>
      <c r="O24" s="79">
        <v>1</v>
      </c>
      <c r="P24" s="77">
        <v>1500</v>
      </c>
      <c r="Q24" s="77">
        <v>750</v>
      </c>
      <c r="R24" s="77">
        <v>730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1661</v>
      </c>
      <c r="AU24" s="77">
        <v>55</v>
      </c>
      <c r="AV24" s="94" t="s">
        <v>3114</v>
      </c>
      <c r="AW24" s="77" t="s">
        <v>2874</v>
      </c>
      <c r="AX24" s="94" t="s">
        <v>3043</v>
      </c>
      <c r="AY24" s="77"/>
      <c r="AZ24" s="83">
        <f t="shared" si="0"/>
        <v>0.82125000000000004</v>
      </c>
    </row>
    <row r="25" spans="1:52" s="99" customFormat="1" ht="34.950000000000003" customHeight="1" x14ac:dyDescent="0.45">
      <c r="A25" s="93" t="s">
        <v>5171</v>
      </c>
      <c r="B25" s="77">
        <v>1</v>
      </c>
      <c r="C25" s="93" t="s">
        <v>6709</v>
      </c>
      <c r="D25" s="93"/>
      <c r="E25" s="93"/>
      <c r="F25" s="94"/>
      <c r="G25" s="93"/>
      <c r="H25" s="77"/>
      <c r="I25" s="95"/>
      <c r="J25" s="77"/>
      <c r="K25" s="77"/>
      <c r="L25" s="93" t="s">
        <v>8406</v>
      </c>
      <c r="M25" s="96"/>
      <c r="N25" s="96"/>
      <c r="O25" s="79">
        <v>1</v>
      </c>
      <c r="P25" s="77">
        <v>300</v>
      </c>
      <c r="Q25" s="77">
        <v>800</v>
      </c>
      <c r="R25" s="77">
        <v>660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c r="AU25" s="77"/>
      <c r="AV25" s="94"/>
      <c r="AW25" s="77"/>
      <c r="AX25" s="94"/>
      <c r="AY25" s="77"/>
      <c r="AZ25" s="83">
        <f t="shared" si="0"/>
        <v>0.15840000000000001</v>
      </c>
    </row>
    <row r="26" spans="1:52" s="99" customFormat="1" ht="34.950000000000003" customHeight="1" x14ac:dyDescent="0.45">
      <c r="A26" s="93" t="s">
        <v>5171</v>
      </c>
      <c r="B26" s="77">
        <v>1</v>
      </c>
      <c r="C26" s="93" t="s">
        <v>6709</v>
      </c>
      <c r="D26" s="93"/>
      <c r="E26" s="93"/>
      <c r="F26" s="94"/>
      <c r="G26" s="93"/>
      <c r="H26" s="77"/>
      <c r="I26" s="95"/>
      <c r="J26" s="77"/>
      <c r="K26" s="77"/>
      <c r="L26" s="93" t="s">
        <v>8407</v>
      </c>
      <c r="M26" s="96" t="s">
        <v>8415</v>
      </c>
      <c r="N26" s="96" t="s">
        <v>8425</v>
      </c>
      <c r="O26" s="79">
        <v>1</v>
      </c>
      <c r="P26" s="77">
        <v>600</v>
      </c>
      <c r="Q26" s="77">
        <v>700</v>
      </c>
      <c r="R26" s="77">
        <v>1100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83">
        <f t="shared" si="0"/>
        <v>0.46200000000000002</v>
      </c>
    </row>
    <row r="27" spans="1:52" s="99" customFormat="1" ht="34.950000000000003" customHeight="1" x14ac:dyDescent="0.45">
      <c r="A27" s="93" t="s">
        <v>5171</v>
      </c>
      <c r="B27" s="77">
        <v>1</v>
      </c>
      <c r="C27" s="93" t="s">
        <v>6709</v>
      </c>
      <c r="D27" s="93"/>
      <c r="E27" s="93"/>
      <c r="F27" s="94"/>
      <c r="G27" s="93"/>
      <c r="H27" s="77"/>
      <c r="I27" s="95"/>
      <c r="J27" s="77"/>
      <c r="K27" s="77"/>
      <c r="L27" s="93" t="s">
        <v>8368</v>
      </c>
      <c r="M27" s="96" t="s">
        <v>8358</v>
      </c>
      <c r="N27" s="96"/>
      <c r="O27" s="79">
        <v>4</v>
      </c>
      <c r="P27" s="77">
        <v>840</v>
      </c>
      <c r="Q27" s="77">
        <v>400</v>
      </c>
      <c r="R27" s="77">
        <v>800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c r="AU27" s="77"/>
      <c r="AV27" s="94"/>
      <c r="AW27" s="77"/>
      <c r="AX27" s="94"/>
      <c r="AY27" s="77"/>
      <c r="AZ27" s="83">
        <f t="shared" si="0"/>
        <v>1.0751999999999999</v>
      </c>
    </row>
    <row r="28" spans="1:52" s="99" customFormat="1" ht="34.950000000000003" customHeight="1" x14ac:dyDescent="0.45">
      <c r="A28" s="93" t="s">
        <v>5171</v>
      </c>
      <c r="B28" s="77">
        <v>1</v>
      </c>
      <c r="C28" s="93" t="s">
        <v>6709</v>
      </c>
      <c r="D28" s="93"/>
      <c r="E28" s="93"/>
      <c r="F28" s="94"/>
      <c r="G28" s="93"/>
      <c r="H28" s="77"/>
      <c r="I28" s="95"/>
      <c r="J28" s="77"/>
      <c r="K28" s="77"/>
      <c r="L28" s="93" t="s">
        <v>8355</v>
      </c>
      <c r="M28" s="96" t="s">
        <v>8404</v>
      </c>
      <c r="N28" s="96"/>
      <c r="O28" s="79">
        <v>1</v>
      </c>
      <c r="P28" s="77">
        <v>370</v>
      </c>
      <c r="Q28" s="77">
        <v>400</v>
      </c>
      <c r="R28" s="77">
        <v>440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c r="AU28" s="77"/>
      <c r="AV28" s="94"/>
      <c r="AW28" s="77"/>
      <c r="AX28" s="94"/>
      <c r="AY28" s="77"/>
      <c r="AZ28" s="83">
        <f t="shared" si="0"/>
        <v>6.5119999999999997E-2</v>
      </c>
    </row>
    <row r="29" spans="1:52" s="99" customFormat="1" ht="34.950000000000003" customHeight="1" x14ac:dyDescent="0.45">
      <c r="A29" s="93" t="s">
        <v>5171</v>
      </c>
      <c r="B29" s="77">
        <v>1</v>
      </c>
      <c r="C29" s="93" t="s">
        <v>6709</v>
      </c>
      <c r="D29" s="93"/>
      <c r="E29" s="93"/>
      <c r="F29" s="94"/>
      <c r="G29" s="93"/>
      <c r="H29" s="77"/>
      <c r="I29" s="95"/>
      <c r="J29" s="77"/>
      <c r="K29" s="77"/>
      <c r="L29" s="93" t="s">
        <v>8408</v>
      </c>
      <c r="M29" s="96" t="s">
        <v>8416</v>
      </c>
      <c r="N29" s="96"/>
      <c r="O29" s="79">
        <v>1</v>
      </c>
      <c r="P29" s="77">
        <v>490</v>
      </c>
      <c r="Q29" s="77">
        <v>490</v>
      </c>
      <c r="R29" s="77">
        <v>1000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0"/>
        <v>0.24010000000000001</v>
      </c>
    </row>
    <row r="30" spans="1:52" s="99" customFormat="1" ht="34.950000000000003" customHeight="1" x14ac:dyDescent="0.45">
      <c r="A30" s="93" t="s">
        <v>5171</v>
      </c>
      <c r="B30" s="77">
        <v>1</v>
      </c>
      <c r="C30" s="93" t="s">
        <v>6709</v>
      </c>
      <c r="D30" s="93"/>
      <c r="E30" s="93"/>
      <c r="F30" s="94"/>
      <c r="G30" s="93"/>
      <c r="H30" s="77"/>
      <c r="I30" s="95"/>
      <c r="J30" s="77"/>
      <c r="K30" s="77"/>
      <c r="L30" s="93" t="s">
        <v>8409</v>
      </c>
      <c r="M30" s="96" t="s">
        <v>8417</v>
      </c>
      <c r="N30" s="96"/>
      <c r="O30" s="79">
        <v>1</v>
      </c>
      <c r="P30" s="77">
        <v>350</v>
      </c>
      <c r="Q30" s="77">
        <v>350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 t="shared" si="0"/>
        <v>8.5750000000000007E-2</v>
      </c>
    </row>
    <row r="31" spans="1:52" s="99" customFormat="1" ht="34.950000000000003" customHeight="1" x14ac:dyDescent="0.45">
      <c r="A31" s="93" t="s">
        <v>5171</v>
      </c>
      <c r="B31" s="77">
        <v>1</v>
      </c>
      <c r="C31" s="93" t="s">
        <v>6709</v>
      </c>
      <c r="D31" s="93"/>
      <c r="E31" s="93"/>
      <c r="F31" s="94"/>
      <c r="G31" s="93"/>
      <c r="H31" s="77"/>
      <c r="I31" s="95"/>
      <c r="J31" s="77"/>
      <c r="K31" s="77"/>
      <c r="L31" s="93" t="s">
        <v>8410</v>
      </c>
      <c r="M31" s="96" t="s">
        <v>8418</v>
      </c>
      <c r="N31" s="96"/>
      <c r="O31" s="79">
        <v>1</v>
      </c>
      <c r="P31" s="77">
        <v>300</v>
      </c>
      <c r="Q31" s="77">
        <v>300</v>
      </c>
      <c r="R31" s="77">
        <v>800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si="0"/>
        <v>7.1999999999999995E-2</v>
      </c>
    </row>
    <row r="32" spans="1:52" s="99" customFormat="1" ht="34.950000000000003" customHeight="1" x14ac:dyDescent="0.45">
      <c r="A32" s="93" t="s">
        <v>5171</v>
      </c>
      <c r="B32" s="77">
        <v>1</v>
      </c>
      <c r="C32" s="93" t="s">
        <v>6709</v>
      </c>
      <c r="D32" s="93"/>
      <c r="E32" s="93"/>
      <c r="F32" s="94"/>
      <c r="G32" s="93"/>
      <c r="H32" s="77"/>
      <c r="I32" s="95"/>
      <c r="J32" s="77"/>
      <c r="K32" s="77"/>
      <c r="L32" s="93" t="s">
        <v>8411</v>
      </c>
      <c r="M32" s="96" t="s">
        <v>8419</v>
      </c>
      <c r="N32" s="96"/>
      <c r="O32" s="79">
        <v>1</v>
      </c>
      <c r="P32" s="77">
        <v>300</v>
      </c>
      <c r="Q32" s="77">
        <v>300</v>
      </c>
      <c r="R32" s="77">
        <v>430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c r="AZ32" s="83">
        <f t="shared" si="0"/>
        <v>3.8699999999999998E-2</v>
      </c>
    </row>
    <row r="33" spans="1:52" s="99" customFormat="1" ht="34.950000000000003" customHeight="1" x14ac:dyDescent="0.45">
      <c r="A33" s="93" t="s">
        <v>5171</v>
      </c>
      <c r="B33" s="77">
        <v>1</v>
      </c>
      <c r="C33" s="93" t="s">
        <v>6709</v>
      </c>
      <c r="D33" s="93"/>
      <c r="E33" s="93"/>
      <c r="F33" s="94"/>
      <c r="G33" s="93"/>
      <c r="H33" s="77"/>
      <c r="I33" s="95"/>
      <c r="J33" s="77"/>
      <c r="K33" s="77"/>
      <c r="L33" s="93" t="s">
        <v>8411</v>
      </c>
      <c r="M33" s="96" t="s">
        <v>8374</v>
      </c>
      <c r="N33" s="96"/>
      <c r="O33" s="79">
        <v>1</v>
      </c>
      <c r="P33" s="77">
        <v>300</v>
      </c>
      <c r="Q33" s="77">
        <v>300</v>
      </c>
      <c r="R33" s="77">
        <v>430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f t="shared" si="0"/>
        <v>3.8699999999999998E-2</v>
      </c>
    </row>
    <row r="34" spans="1:52" s="99" customFormat="1" ht="34.950000000000003" customHeight="1" x14ac:dyDescent="0.45">
      <c r="A34" s="93" t="s">
        <v>5171</v>
      </c>
      <c r="B34" s="77">
        <v>1</v>
      </c>
      <c r="C34" s="93" t="s">
        <v>6709</v>
      </c>
      <c r="D34" s="93"/>
      <c r="E34" s="93"/>
      <c r="F34" s="94"/>
      <c r="G34" s="93"/>
      <c r="H34" s="77"/>
      <c r="I34" s="95"/>
      <c r="J34" s="77"/>
      <c r="K34" s="77"/>
      <c r="L34" s="93" t="s">
        <v>8411</v>
      </c>
      <c r="M34" s="96" t="s">
        <v>8420</v>
      </c>
      <c r="N34" s="96"/>
      <c r="O34" s="79">
        <v>1</v>
      </c>
      <c r="P34" s="77">
        <v>300</v>
      </c>
      <c r="Q34" s="77">
        <v>300</v>
      </c>
      <c r="R34" s="77">
        <v>430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0"/>
        <v>3.8699999999999998E-2</v>
      </c>
    </row>
    <row r="35" spans="1:52" s="99" customFormat="1" ht="34.950000000000003" customHeight="1" x14ac:dyDescent="0.45">
      <c r="A35" s="93" t="s">
        <v>5171</v>
      </c>
      <c r="B35" s="77">
        <v>1</v>
      </c>
      <c r="C35" s="93" t="s">
        <v>6709</v>
      </c>
      <c r="D35" s="93"/>
      <c r="E35" s="93"/>
      <c r="F35" s="94"/>
      <c r="G35" s="93"/>
      <c r="H35" s="77"/>
      <c r="I35" s="95"/>
      <c r="J35" s="77"/>
      <c r="K35" s="77"/>
      <c r="L35" s="93" t="s">
        <v>8411</v>
      </c>
      <c r="M35" s="96" t="s">
        <v>8403</v>
      </c>
      <c r="N35" s="96"/>
      <c r="O35" s="79">
        <v>1</v>
      </c>
      <c r="P35" s="77">
        <v>300</v>
      </c>
      <c r="Q35" s="77">
        <v>300</v>
      </c>
      <c r="R35" s="77">
        <v>430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c r="AZ35" s="83">
        <f t="shared" si="0"/>
        <v>3.8699999999999998E-2</v>
      </c>
    </row>
    <row r="36" spans="1:52" s="99" customFormat="1" ht="34.950000000000003" customHeight="1" x14ac:dyDescent="0.45">
      <c r="A36" s="93" t="s">
        <v>5171</v>
      </c>
      <c r="B36" s="77">
        <v>1</v>
      </c>
      <c r="C36" s="93" t="s">
        <v>6709</v>
      </c>
      <c r="D36" s="93"/>
      <c r="E36" s="93"/>
      <c r="F36" s="94"/>
      <c r="G36" s="93"/>
      <c r="H36" s="77"/>
      <c r="I36" s="95"/>
      <c r="J36" s="77"/>
      <c r="K36" s="77"/>
      <c r="L36" s="93" t="s">
        <v>8412</v>
      </c>
      <c r="M36" s="96" t="s">
        <v>8403</v>
      </c>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0"/>
        <v>0.14174999999999999</v>
      </c>
    </row>
    <row r="37" spans="1:52" s="99" customFormat="1" ht="34.950000000000003" customHeight="1" x14ac:dyDescent="0.45">
      <c r="A37" s="93" t="s">
        <v>5171</v>
      </c>
      <c r="B37" s="77">
        <v>1</v>
      </c>
      <c r="C37" s="93" t="s">
        <v>6709</v>
      </c>
      <c r="D37" s="93"/>
      <c r="E37" s="93"/>
      <c r="F37" s="94"/>
      <c r="G37" s="93"/>
      <c r="H37" s="77"/>
      <c r="I37" s="95"/>
      <c r="J37" s="77"/>
      <c r="K37" s="77"/>
      <c r="L37" s="93" t="s">
        <v>8413</v>
      </c>
      <c r="M37" s="96" t="s">
        <v>8421</v>
      </c>
      <c r="N37" s="96"/>
      <c r="O37" s="79">
        <v>2</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f t="shared" si="0"/>
        <v>0.28349999999999997</v>
      </c>
    </row>
    <row r="38" spans="1:52" s="99" customFormat="1" ht="34.950000000000003" customHeight="1" x14ac:dyDescent="0.45">
      <c r="A38" s="93" t="s">
        <v>5171</v>
      </c>
      <c r="B38" s="77">
        <v>1</v>
      </c>
      <c r="C38" s="93" t="s">
        <v>6709</v>
      </c>
      <c r="D38" s="93"/>
      <c r="E38" s="93"/>
      <c r="F38" s="94"/>
      <c r="G38" s="93"/>
      <c r="H38" s="77"/>
      <c r="I38" s="95"/>
      <c r="J38" s="77"/>
      <c r="K38" s="77"/>
      <c r="L38" s="93" t="s">
        <v>8414</v>
      </c>
      <c r="M38" s="96"/>
      <c r="N38" s="96"/>
      <c r="O38" s="79">
        <v>1</v>
      </c>
      <c r="P38" s="77">
        <v>650</v>
      </c>
      <c r="Q38" s="77">
        <v>500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c r="AZ38" s="83">
        <f t="shared" si="0"/>
        <v>0.22750000000000001</v>
      </c>
    </row>
    <row r="39" spans="1:52" s="99" customFormat="1" ht="34.950000000000003" customHeight="1" x14ac:dyDescent="0.45">
      <c r="A39" s="93" t="s">
        <v>5171</v>
      </c>
      <c r="B39" s="77">
        <v>1</v>
      </c>
      <c r="C39" s="93" t="s">
        <v>6709</v>
      </c>
      <c r="D39" s="93"/>
      <c r="E39" s="93"/>
      <c r="F39" s="94"/>
      <c r="G39" s="93"/>
      <c r="H39" s="77"/>
      <c r="I39" s="95"/>
      <c r="J39" s="77"/>
      <c r="K39" s="77"/>
      <c r="L39" s="93" t="s">
        <v>8342</v>
      </c>
      <c r="M39" s="96" t="s">
        <v>8422</v>
      </c>
      <c r="N39" s="96"/>
      <c r="O39" s="79">
        <v>1</v>
      </c>
      <c r="P39" s="77">
        <v>600</v>
      </c>
      <c r="Q39" s="77">
        <v>50</v>
      </c>
      <c r="R39" s="77">
        <v>400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t="s">
        <v>8348</v>
      </c>
      <c r="AZ39" s="83">
        <f t="shared" si="0"/>
        <v>1.2E-2</v>
      </c>
    </row>
    <row r="40" spans="1:52" s="99" customFormat="1" ht="34.950000000000003" customHeight="1" x14ac:dyDescent="0.45">
      <c r="A40" s="93" t="s">
        <v>5171</v>
      </c>
      <c r="B40" s="77">
        <v>1</v>
      </c>
      <c r="C40" s="93" t="s">
        <v>6709</v>
      </c>
      <c r="D40" s="93"/>
      <c r="E40" s="93"/>
      <c r="F40" s="94"/>
      <c r="G40" s="93"/>
      <c r="H40" s="77"/>
      <c r="I40" s="95"/>
      <c r="J40" s="77"/>
      <c r="K40" s="77"/>
      <c r="L40" s="93" t="s">
        <v>8364</v>
      </c>
      <c r="M40" s="96" t="s">
        <v>8423</v>
      </c>
      <c r="N40" s="96"/>
      <c r="O40" s="79">
        <v>2</v>
      </c>
      <c r="P40" s="77">
        <v>700</v>
      </c>
      <c r="Q40" s="77">
        <v>400</v>
      </c>
      <c r="R40" s="77">
        <v>900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c r="AU40" s="77"/>
      <c r="AV40" s="94"/>
      <c r="AW40" s="77"/>
      <c r="AX40" s="94"/>
      <c r="AY40" s="77"/>
      <c r="AZ40" s="83">
        <f t="shared" si="0"/>
        <v>0.504</v>
      </c>
    </row>
    <row r="41" spans="1:52" s="99" customFormat="1" ht="34.950000000000003" customHeight="1" x14ac:dyDescent="0.45">
      <c r="A41" s="93" t="s">
        <v>5171</v>
      </c>
      <c r="B41" s="77">
        <v>1</v>
      </c>
      <c r="C41" s="93" t="s">
        <v>6709</v>
      </c>
      <c r="D41" s="93"/>
      <c r="E41" s="93"/>
      <c r="F41" s="94"/>
      <c r="G41" s="93"/>
      <c r="H41" s="77"/>
      <c r="I41" s="95"/>
      <c r="J41" s="77"/>
      <c r="K41" s="77"/>
      <c r="L41" s="93" t="s">
        <v>8365</v>
      </c>
      <c r="M41" s="96"/>
      <c r="N41" s="96"/>
      <c r="O41" s="79">
        <v>1</v>
      </c>
      <c r="P41" s="77"/>
      <c r="Q41" s="77"/>
      <c r="R41" s="77"/>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c r="AU41" s="77"/>
      <c r="AV41" s="94"/>
      <c r="AW41" s="77"/>
      <c r="AX41" s="94"/>
      <c r="AY41" s="77" t="s">
        <v>8348</v>
      </c>
      <c r="AZ41" s="83">
        <f t="shared" si="0"/>
        <v>0</v>
      </c>
    </row>
    <row r="42" spans="1:52" s="99" customFormat="1" ht="34.950000000000003" customHeight="1" x14ac:dyDescent="0.45">
      <c r="A42" s="93" t="s">
        <v>5171</v>
      </c>
      <c r="B42" s="77">
        <v>1</v>
      </c>
      <c r="C42" s="93" t="s">
        <v>6709</v>
      </c>
      <c r="D42" s="93"/>
      <c r="E42" s="93"/>
      <c r="F42" s="94"/>
      <c r="G42" s="93"/>
      <c r="H42" s="77"/>
      <c r="I42" s="95"/>
      <c r="J42" s="77"/>
      <c r="K42" s="77"/>
      <c r="L42" s="93" t="s">
        <v>8347</v>
      </c>
      <c r="M42" s="96" t="s">
        <v>8424</v>
      </c>
      <c r="N42" s="96"/>
      <c r="O42" s="79">
        <v>120</v>
      </c>
      <c r="P42" s="77"/>
      <c r="Q42" s="77"/>
      <c r="R42" s="77"/>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c r="AU42" s="77"/>
      <c r="AV42" s="94"/>
      <c r="AW42" s="77"/>
      <c r="AX42" s="94"/>
      <c r="AY42" s="77"/>
      <c r="AZ42" s="83">
        <v>12</v>
      </c>
    </row>
    <row r="43" spans="1:52" s="99" customFormat="1" ht="34.950000000000003" customHeight="1" x14ac:dyDescent="0.45">
      <c r="A43" s="93" t="s">
        <v>5171</v>
      </c>
      <c r="B43" s="77">
        <v>1</v>
      </c>
      <c r="C43" s="93" t="s">
        <v>5216</v>
      </c>
      <c r="D43" s="93"/>
      <c r="E43" s="93"/>
      <c r="F43" s="94"/>
      <c r="G43" s="93"/>
      <c r="H43" s="77"/>
      <c r="I43" s="95">
        <v>1538</v>
      </c>
      <c r="J43" s="77"/>
      <c r="K43" s="77"/>
      <c r="L43" s="93" t="s">
        <v>3510</v>
      </c>
      <c r="M43" s="96" t="s">
        <v>6693</v>
      </c>
      <c r="N43" s="96"/>
      <c r="O43" s="79">
        <v>1</v>
      </c>
      <c r="P43" s="77">
        <v>1200</v>
      </c>
      <c r="Q43" s="77">
        <v>450</v>
      </c>
      <c r="R43" s="77">
        <v>1800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1662</v>
      </c>
      <c r="AU43" s="77">
        <v>55</v>
      </c>
      <c r="AV43" s="94" t="s">
        <v>3114</v>
      </c>
      <c r="AW43" s="77" t="s">
        <v>2876</v>
      </c>
      <c r="AX43" s="94" t="s">
        <v>3043</v>
      </c>
      <c r="AY43" s="77"/>
      <c r="AZ43" s="83">
        <f t="shared" si="0"/>
        <v>0.97199999999999998</v>
      </c>
    </row>
    <row r="44" spans="1:52" s="99" customFormat="1" ht="34.950000000000003" customHeight="1" x14ac:dyDescent="0.45">
      <c r="A44" s="93" t="s">
        <v>5171</v>
      </c>
      <c r="B44" s="77">
        <v>1</v>
      </c>
      <c r="C44" s="93" t="s">
        <v>5216</v>
      </c>
      <c r="D44" s="93"/>
      <c r="E44" s="93"/>
      <c r="F44" s="94"/>
      <c r="G44" s="93"/>
      <c r="H44" s="77"/>
      <c r="I44" s="95">
        <v>1539</v>
      </c>
      <c r="J44" s="77"/>
      <c r="K44" s="77"/>
      <c r="L44" s="93" t="s">
        <v>3510</v>
      </c>
      <c r="M44" s="96" t="s">
        <v>6693</v>
      </c>
      <c r="N44" s="96"/>
      <c r="O44" s="79">
        <v>1</v>
      </c>
      <c r="P44" s="77">
        <v>1200</v>
      </c>
      <c r="Q44" s="77">
        <v>450</v>
      </c>
      <c r="R44" s="77">
        <v>1800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1663</v>
      </c>
      <c r="AU44" s="77">
        <v>55</v>
      </c>
      <c r="AV44" s="94" t="s">
        <v>3114</v>
      </c>
      <c r="AW44" s="77" t="s">
        <v>2876</v>
      </c>
      <c r="AX44" s="94" t="s">
        <v>3043</v>
      </c>
      <c r="AY44" s="77"/>
      <c r="AZ44" s="83">
        <f t="shared" si="0"/>
        <v>0.97199999999999998</v>
      </c>
    </row>
    <row r="45" spans="1:52" s="99" customFormat="1" ht="34.950000000000003" customHeight="1" x14ac:dyDescent="0.45">
      <c r="A45" s="93" t="s">
        <v>5171</v>
      </c>
      <c r="B45" s="77">
        <v>1</v>
      </c>
      <c r="C45" s="93" t="s">
        <v>5216</v>
      </c>
      <c r="D45" s="93"/>
      <c r="E45" s="93"/>
      <c r="F45" s="94"/>
      <c r="G45" s="93"/>
      <c r="H45" s="77"/>
      <c r="I45" s="95">
        <v>1540</v>
      </c>
      <c r="J45" s="77"/>
      <c r="K45" s="77"/>
      <c r="L45" s="93" t="s">
        <v>3510</v>
      </c>
      <c r="M45" s="96" t="s">
        <v>6705</v>
      </c>
      <c r="N45" s="96"/>
      <c r="O45" s="79">
        <v>1</v>
      </c>
      <c r="P45" s="77">
        <v>880</v>
      </c>
      <c r="Q45" s="77">
        <v>450</v>
      </c>
      <c r="R45" s="77">
        <v>2100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1664</v>
      </c>
      <c r="AU45" s="77">
        <v>55</v>
      </c>
      <c r="AV45" s="94" t="s">
        <v>3114</v>
      </c>
      <c r="AW45" s="77" t="s">
        <v>2876</v>
      </c>
      <c r="AX45" s="94" t="s">
        <v>3043</v>
      </c>
      <c r="AY45" s="77"/>
      <c r="AZ45" s="83">
        <f t="shared" si="0"/>
        <v>0.83160000000000001</v>
      </c>
    </row>
    <row r="46" spans="1:52" s="99" customFormat="1" ht="34.950000000000003" customHeight="1" x14ac:dyDescent="0.45">
      <c r="A46" s="93" t="s">
        <v>5171</v>
      </c>
      <c r="B46" s="77">
        <v>1</v>
      </c>
      <c r="C46" s="93" t="s">
        <v>5216</v>
      </c>
      <c r="D46" s="93"/>
      <c r="E46" s="93"/>
      <c r="F46" s="94"/>
      <c r="G46" s="93"/>
      <c r="H46" s="77"/>
      <c r="I46" s="95">
        <v>1541</v>
      </c>
      <c r="J46" s="77"/>
      <c r="K46" s="77"/>
      <c r="L46" s="93" t="s">
        <v>3510</v>
      </c>
      <c r="M46" s="96" t="s">
        <v>6693</v>
      </c>
      <c r="N46" s="96"/>
      <c r="O46" s="79">
        <v>1</v>
      </c>
      <c r="P46" s="77">
        <v>1200</v>
      </c>
      <c r="Q46" s="77">
        <v>450</v>
      </c>
      <c r="R46" s="77">
        <v>1800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1665</v>
      </c>
      <c r="AU46" s="77">
        <v>55</v>
      </c>
      <c r="AV46" s="94" t="s">
        <v>3114</v>
      </c>
      <c r="AW46" s="77" t="s">
        <v>2876</v>
      </c>
      <c r="AX46" s="94" t="s">
        <v>3043</v>
      </c>
      <c r="AY46" s="77"/>
      <c r="AZ46" s="83">
        <f t="shared" si="0"/>
        <v>0.97199999999999998</v>
      </c>
    </row>
    <row r="47" spans="1:52" s="99" customFormat="1" ht="34.950000000000003" customHeight="1" x14ac:dyDescent="0.45">
      <c r="A47" s="93" t="s">
        <v>5171</v>
      </c>
      <c r="B47" s="77">
        <v>1</v>
      </c>
      <c r="C47" s="93" t="s">
        <v>5216</v>
      </c>
      <c r="D47" s="93"/>
      <c r="E47" s="93"/>
      <c r="F47" s="94"/>
      <c r="G47" s="93"/>
      <c r="H47" s="77"/>
      <c r="I47" s="95">
        <v>1542</v>
      </c>
      <c r="J47" s="77"/>
      <c r="K47" s="77"/>
      <c r="L47" s="93" t="s">
        <v>3180</v>
      </c>
      <c r="M47" s="96" t="s">
        <v>6712</v>
      </c>
      <c r="N47" s="96"/>
      <c r="O47" s="79">
        <v>1</v>
      </c>
      <c r="P47" s="77">
        <v>900</v>
      </c>
      <c r="Q47" s="77">
        <v>450</v>
      </c>
      <c r="R47" s="77">
        <v>1650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1666</v>
      </c>
      <c r="AU47" s="77">
        <v>55</v>
      </c>
      <c r="AV47" s="94" t="s">
        <v>3114</v>
      </c>
      <c r="AW47" s="77" t="s">
        <v>2874</v>
      </c>
      <c r="AX47" s="94" t="s">
        <v>3043</v>
      </c>
      <c r="AY47" s="77"/>
      <c r="AZ47" s="83">
        <f t="shared" si="0"/>
        <v>0.66825000000000001</v>
      </c>
    </row>
    <row r="48" spans="1:52" s="99" customFormat="1" ht="34.950000000000003" customHeight="1" x14ac:dyDescent="0.45">
      <c r="A48" s="93" t="s">
        <v>5171</v>
      </c>
      <c r="B48" s="77">
        <v>1</v>
      </c>
      <c r="C48" s="93" t="s">
        <v>5216</v>
      </c>
      <c r="D48" s="93"/>
      <c r="E48" s="93"/>
      <c r="F48" s="94"/>
      <c r="G48" s="93"/>
      <c r="H48" s="77"/>
      <c r="I48" s="95">
        <v>1543</v>
      </c>
      <c r="J48" s="77"/>
      <c r="K48" s="77"/>
      <c r="L48" s="93" t="s">
        <v>3180</v>
      </c>
      <c r="M48" s="96" t="s">
        <v>6712</v>
      </c>
      <c r="N48" s="96"/>
      <c r="O48" s="79">
        <v>1</v>
      </c>
      <c r="P48" s="77">
        <v>950</v>
      </c>
      <c r="Q48" s="77">
        <v>450</v>
      </c>
      <c r="R48" s="77">
        <v>1740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1667</v>
      </c>
      <c r="AU48" s="77">
        <v>55</v>
      </c>
      <c r="AV48" s="94" t="s">
        <v>3114</v>
      </c>
      <c r="AW48" s="77" t="s">
        <v>2874</v>
      </c>
      <c r="AX48" s="94" t="s">
        <v>3043</v>
      </c>
      <c r="AY48" s="77"/>
      <c r="AZ48" s="83">
        <f t="shared" si="0"/>
        <v>0.74385000000000001</v>
      </c>
    </row>
    <row r="49" spans="1:52" s="99" customFormat="1" ht="34.950000000000003" customHeight="1" x14ac:dyDescent="0.45">
      <c r="A49" s="93" t="s">
        <v>5171</v>
      </c>
      <c r="B49" s="77">
        <v>1</v>
      </c>
      <c r="C49" s="93" t="s">
        <v>5216</v>
      </c>
      <c r="D49" s="93"/>
      <c r="E49" s="93"/>
      <c r="F49" s="94"/>
      <c r="G49" s="93"/>
      <c r="H49" s="77"/>
      <c r="I49" s="95">
        <v>1544</v>
      </c>
      <c r="J49" s="77"/>
      <c r="K49" s="77"/>
      <c r="L49" s="93" t="s">
        <v>3180</v>
      </c>
      <c r="M49" s="96" t="s">
        <v>6712</v>
      </c>
      <c r="N49" s="96"/>
      <c r="O49" s="79">
        <v>1</v>
      </c>
      <c r="P49" s="77">
        <v>1200</v>
      </c>
      <c r="Q49" s="77">
        <v>450</v>
      </c>
      <c r="R49" s="77">
        <v>1950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1668</v>
      </c>
      <c r="AU49" s="77">
        <v>55</v>
      </c>
      <c r="AV49" s="94" t="s">
        <v>3114</v>
      </c>
      <c r="AW49" s="77" t="s">
        <v>2874</v>
      </c>
      <c r="AX49" s="94" t="s">
        <v>3043</v>
      </c>
      <c r="AY49" s="77"/>
      <c r="AZ49" s="83">
        <f t="shared" si="0"/>
        <v>1.0529999999999999</v>
      </c>
    </row>
    <row r="50" spans="1:52" s="99" customFormat="1" ht="34.950000000000003" customHeight="1" x14ac:dyDescent="0.45">
      <c r="A50" s="93" t="s">
        <v>5171</v>
      </c>
      <c r="B50" s="77">
        <v>1</v>
      </c>
      <c r="C50" s="93" t="s">
        <v>5216</v>
      </c>
      <c r="D50" s="93"/>
      <c r="E50" s="93"/>
      <c r="F50" s="94"/>
      <c r="G50" s="93"/>
      <c r="H50" s="77"/>
      <c r="I50" s="95">
        <v>1545</v>
      </c>
      <c r="J50" s="77"/>
      <c r="K50" s="77"/>
      <c r="L50" s="93" t="s">
        <v>3180</v>
      </c>
      <c r="M50" s="96" t="s">
        <v>6712</v>
      </c>
      <c r="N50" s="96"/>
      <c r="O50" s="79">
        <v>1</v>
      </c>
      <c r="P50" s="77">
        <v>1200</v>
      </c>
      <c r="Q50" s="77">
        <v>450</v>
      </c>
      <c r="R50" s="77">
        <v>1950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1669</v>
      </c>
      <c r="AU50" s="77">
        <v>55</v>
      </c>
      <c r="AV50" s="94" t="s">
        <v>3114</v>
      </c>
      <c r="AW50" s="77" t="s">
        <v>2874</v>
      </c>
      <c r="AX50" s="94" t="s">
        <v>3043</v>
      </c>
      <c r="AY50" s="77"/>
      <c r="AZ50" s="83">
        <f t="shared" si="0"/>
        <v>1.0529999999999999</v>
      </c>
    </row>
    <row r="51" spans="1:52" s="150" customFormat="1" ht="34.950000000000003" customHeight="1" x14ac:dyDescent="0.45">
      <c r="A51" s="142" t="s">
        <v>5171</v>
      </c>
      <c r="B51" s="143">
        <v>1</v>
      </c>
      <c r="C51" s="142" t="s">
        <v>5216</v>
      </c>
      <c r="D51" s="142"/>
      <c r="E51" s="142"/>
      <c r="F51" s="144"/>
      <c r="G51" s="142"/>
      <c r="H51" s="143"/>
      <c r="I51" s="145">
        <v>1546</v>
      </c>
      <c r="J51" s="143"/>
      <c r="K51" s="143"/>
      <c r="L51" s="142" t="s">
        <v>3276</v>
      </c>
      <c r="M51" s="146"/>
      <c r="N51" s="146"/>
      <c r="O51" s="147">
        <v>1</v>
      </c>
      <c r="P51" s="143">
        <v>1800</v>
      </c>
      <c r="Q51" s="143">
        <v>450</v>
      </c>
      <c r="R51" s="143">
        <v>700</v>
      </c>
      <c r="S51" s="143"/>
      <c r="T51" s="143"/>
      <c r="U51" s="143"/>
      <c r="V51" s="143"/>
      <c r="W51" s="143"/>
      <c r="X51" s="143"/>
      <c r="Y51" s="143"/>
      <c r="Z51" s="143"/>
      <c r="AA51" s="143"/>
      <c r="AB51" s="143"/>
      <c r="AC51" s="143"/>
      <c r="AD51" s="143"/>
      <c r="AE51" s="143"/>
      <c r="AF51" s="143"/>
      <c r="AG51" s="143"/>
      <c r="AH51" s="143"/>
      <c r="AI51" s="143"/>
      <c r="AJ51" s="143"/>
      <c r="AK51" s="143"/>
      <c r="AL51" s="143"/>
      <c r="AM51" s="144"/>
      <c r="AN51" s="144"/>
      <c r="AO51" s="143"/>
      <c r="AP51" s="143"/>
      <c r="AQ51" s="143"/>
      <c r="AR51" s="143"/>
      <c r="AS51" s="148"/>
      <c r="AT51" s="143">
        <v>1670</v>
      </c>
      <c r="AU51" s="143">
        <v>55</v>
      </c>
      <c r="AV51" s="144" t="s">
        <v>3114</v>
      </c>
      <c r="AW51" s="143" t="s">
        <v>2874</v>
      </c>
      <c r="AX51" s="144" t="s">
        <v>3043</v>
      </c>
      <c r="AY51" s="143"/>
      <c r="AZ51" s="83">
        <f t="shared" si="0"/>
        <v>0.56699999999999995</v>
      </c>
    </row>
    <row r="52" spans="1:52" s="99" customFormat="1" ht="34.950000000000003" customHeight="1" x14ac:dyDescent="0.45">
      <c r="A52" s="93" t="s">
        <v>5171</v>
      </c>
      <c r="B52" s="77">
        <v>1</v>
      </c>
      <c r="C52" s="93" t="s">
        <v>5216</v>
      </c>
      <c r="D52" s="93"/>
      <c r="E52" s="93"/>
      <c r="F52" s="94"/>
      <c r="G52" s="93"/>
      <c r="H52" s="77"/>
      <c r="I52" s="95">
        <v>1547</v>
      </c>
      <c r="J52" s="77"/>
      <c r="K52" s="77"/>
      <c r="L52" s="93" t="s">
        <v>2910</v>
      </c>
      <c r="M52" s="96"/>
      <c r="N52" s="96"/>
      <c r="O52" s="79">
        <v>1</v>
      </c>
      <c r="P52" s="77">
        <v>800</v>
      </c>
      <c r="Q52" s="77">
        <v>400</v>
      </c>
      <c r="R52" s="77">
        <v>1800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1671</v>
      </c>
      <c r="AU52" s="77">
        <v>55</v>
      </c>
      <c r="AV52" s="94" t="s">
        <v>3114</v>
      </c>
      <c r="AW52" s="77" t="s">
        <v>2876</v>
      </c>
      <c r="AX52" s="94" t="s">
        <v>3043</v>
      </c>
      <c r="AY52" s="77"/>
      <c r="AZ52" s="83">
        <f t="shared" si="0"/>
        <v>0.57599999999999996</v>
      </c>
    </row>
    <row r="53" spans="1:52" s="99" customFormat="1" ht="34.950000000000003" customHeight="1" x14ac:dyDescent="0.45">
      <c r="A53" s="93" t="s">
        <v>5171</v>
      </c>
      <c r="B53" s="77">
        <v>1</v>
      </c>
      <c r="C53" s="93" t="s">
        <v>5216</v>
      </c>
      <c r="D53" s="93"/>
      <c r="E53" s="93"/>
      <c r="F53" s="94"/>
      <c r="G53" s="93"/>
      <c r="H53" s="77"/>
      <c r="I53" s="95"/>
      <c r="J53" s="77"/>
      <c r="K53" s="77"/>
      <c r="L53" s="93" t="s">
        <v>8399</v>
      </c>
      <c r="M53" s="96" t="s">
        <v>8429</v>
      </c>
      <c r="N53" s="96"/>
      <c r="O53" s="79">
        <v>1</v>
      </c>
      <c r="P53" s="77">
        <v>700</v>
      </c>
      <c r="Q53" s="77">
        <v>500</v>
      </c>
      <c r="R53" s="77">
        <v>900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c r="AU53" s="77"/>
      <c r="AV53" s="94"/>
      <c r="AW53" s="77"/>
      <c r="AX53" s="94"/>
      <c r="AY53" s="77"/>
      <c r="AZ53" s="83">
        <f t="shared" si="0"/>
        <v>0.315</v>
      </c>
    </row>
    <row r="54" spans="1:52" s="99" customFormat="1" ht="34.950000000000003" customHeight="1" x14ac:dyDescent="0.45">
      <c r="A54" s="93" t="s">
        <v>5171</v>
      </c>
      <c r="B54" s="77">
        <v>1</v>
      </c>
      <c r="C54" s="93" t="s">
        <v>5216</v>
      </c>
      <c r="D54" s="93"/>
      <c r="E54" s="93"/>
      <c r="F54" s="94"/>
      <c r="G54" s="93"/>
      <c r="H54" s="77"/>
      <c r="I54" s="95"/>
      <c r="J54" s="77"/>
      <c r="K54" s="77"/>
      <c r="L54" s="93" t="s">
        <v>8368</v>
      </c>
      <c r="M54" s="96" t="s">
        <v>8404</v>
      </c>
      <c r="N54" s="96"/>
      <c r="O54" s="79">
        <v>1</v>
      </c>
      <c r="P54" s="77">
        <v>840</v>
      </c>
      <c r="Q54" s="77">
        <v>450</v>
      </c>
      <c r="R54" s="77">
        <v>800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c r="AU54" s="77"/>
      <c r="AV54" s="94"/>
      <c r="AW54" s="77"/>
      <c r="AX54" s="94"/>
      <c r="AY54" s="77"/>
      <c r="AZ54" s="83">
        <f t="shared" si="0"/>
        <v>0.3024</v>
      </c>
    </row>
    <row r="55" spans="1:52" s="99" customFormat="1" ht="34.950000000000003" customHeight="1" x14ac:dyDescent="0.45">
      <c r="A55" s="93" t="s">
        <v>5171</v>
      </c>
      <c r="B55" s="77">
        <v>1</v>
      </c>
      <c r="C55" s="93" t="s">
        <v>5216</v>
      </c>
      <c r="D55" s="93"/>
      <c r="E55" s="93"/>
      <c r="F55" s="94"/>
      <c r="G55" s="93"/>
      <c r="H55" s="77"/>
      <c r="I55" s="95"/>
      <c r="J55" s="77"/>
      <c r="K55" s="77"/>
      <c r="L55" s="93" t="s">
        <v>8426</v>
      </c>
      <c r="M55" s="96" t="s">
        <v>8427</v>
      </c>
      <c r="N55" s="96"/>
      <c r="O55" s="79">
        <v>4</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c r="AU55" s="77"/>
      <c r="AV55" s="94"/>
      <c r="AW55" s="77"/>
      <c r="AX55" s="94"/>
      <c r="AY55" s="77"/>
      <c r="AZ55" s="83">
        <f t="shared" si="0"/>
        <v>0.56699999999999995</v>
      </c>
    </row>
    <row r="56" spans="1:52" s="99" customFormat="1" ht="34.950000000000003" customHeight="1" x14ac:dyDescent="0.45">
      <c r="A56" s="93" t="s">
        <v>5171</v>
      </c>
      <c r="B56" s="77">
        <v>1</v>
      </c>
      <c r="C56" s="93" t="s">
        <v>5216</v>
      </c>
      <c r="D56" s="93"/>
      <c r="E56" s="93"/>
      <c r="F56" s="94"/>
      <c r="G56" s="93"/>
      <c r="H56" s="77"/>
      <c r="I56" s="95"/>
      <c r="J56" s="77"/>
      <c r="K56" s="77"/>
      <c r="L56" s="93" t="s">
        <v>8428</v>
      </c>
      <c r="M56" s="96"/>
      <c r="N56" s="96"/>
      <c r="O56" s="79">
        <v>1</v>
      </c>
      <c r="P56" s="77">
        <v>600</v>
      </c>
      <c r="Q56" s="77">
        <v>400</v>
      </c>
      <c r="R56" s="77">
        <v>100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c r="AU56" s="77"/>
      <c r="AV56" s="94"/>
      <c r="AW56" s="77"/>
      <c r="AX56" s="94"/>
      <c r="AY56" s="77"/>
      <c r="AZ56" s="83">
        <f t="shared" si="0"/>
        <v>2.4E-2</v>
      </c>
    </row>
    <row r="57" spans="1:52" s="99" customFormat="1" ht="34.950000000000003" customHeight="1" x14ac:dyDescent="0.45">
      <c r="A57" s="93" t="s">
        <v>5171</v>
      </c>
      <c r="B57" s="77">
        <v>1</v>
      </c>
      <c r="C57" s="93" t="s">
        <v>5216</v>
      </c>
      <c r="D57" s="93"/>
      <c r="E57" s="93"/>
      <c r="F57" s="94"/>
      <c r="G57" s="93"/>
      <c r="H57" s="77"/>
      <c r="I57" s="95"/>
      <c r="J57" s="77"/>
      <c r="K57" s="77"/>
      <c r="L57" s="93" t="s">
        <v>8414</v>
      </c>
      <c r="M57" s="96"/>
      <c r="N57" s="96"/>
      <c r="O57" s="79">
        <v>1</v>
      </c>
      <c r="P57" s="77">
        <v>660</v>
      </c>
      <c r="Q57" s="77">
        <v>500</v>
      </c>
      <c r="R57" s="77">
        <v>600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c r="AU57" s="77"/>
      <c r="AV57" s="94"/>
      <c r="AW57" s="77"/>
      <c r="AX57" s="94"/>
      <c r="AY57" s="77"/>
      <c r="AZ57" s="83">
        <f t="shared" si="0"/>
        <v>0.19800000000000001</v>
      </c>
    </row>
    <row r="58" spans="1:52" s="99" customFormat="1" ht="34.950000000000003" customHeight="1" x14ac:dyDescent="0.45">
      <c r="A58" s="93" t="s">
        <v>5171</v>
      </c>
      <c r="B58" s="77">
        <v>1</v>
      </c>
      <c r="C58" s="93" t="s">
        <v>5216</v>
      </c>
      <c r="D58" s="93"/>
      <c r="E58" s="93"/>
      <c r="F58" s="94"/>
      <c r="G58" s="93"/>
      <c r="H58" s="77"/>
      <c r="I58" s="95"/>
      <c r="J58" s="77"/>
      <c r="K58" s="77"/>
      <c r="L58" s="93" t="s">
        <v>8365</v>
      </c>
      <c r="M58" s="96"/>
      <c r="N58" s="96"/>
      <c r="O58" s="79">
        <v>1</v>
      </c>
      <c r="P58" s="77"/>
      <c r="Q58" s="77"/>
      <c r="R58" s="77"/>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c r="AU58" s="77"/>
      <c r="AV58" s="94"/>
      <c r="AW58" s="77"/>
      <c r="AX58" s="94"/>
      <c r="AY58" s="77" t="s">
        <v>8348</v>
      </c>
      <c r="AZ58" s="83">
        <f t="shared" si="0"/>
        <v>0</v>
      </c>
    </row>
    <row r="59" spans="1:52" s="99" customFormat="1" ht="34.950000000000003" customHeight="1" x14ac:dyDescent="0.45">
      <c r="A59" s="93" t="s">
        <v>5171</v>
      </c>
      <c r="B59" s="77">
        <v>1</v>
      </c>
      <c r="C59" s="93" t="s">
        <v>5216</v>
      </c>
      <c r="D59" s="93"/>
      <c r="E59" s="93"/>
      <c r="F59" s="94"/>
      <c r="G59" s="93"/>
      <c r="H59" s="77"/>
      <c r="I59" s="95"/>
      <c r="J59" s="77"/>
      <c r="K59" s="77"/>
      <c r="L59" s="93" t="s">
        <v>8401</v>
      </c>
      <c r="M59" s="96"/>
      <c r="N59" s="96"/>
      <c r="O59" s="79">
        <v>95</v>
      </c>
      <c r="P59" s="77"/>
      <c r="Q59" s="77"/>
      <c r="R59" s="77"/>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v>9.5</v>
      </c>
    </row>
    <row r="60" spans="1:52" s="99" customFormat="1" ht="34.950000000000003" customHeight="1" x14ac:dyDescent="0.45">
      <c r="A60" s="93" t="s">
        <v>5171</v>
      </c>
      <c r="B60" s="77">
        <v>1</v>
      </c>
      <c r="C60" s="93" t="s">
        <v>5216</v>
      </c>
      <c r="D60" s="93"/>
      <c r="E60" s="93"/>
      <c r="F60" s="94"/>
      <c r="G60" s="93"/>
      <c r="H60" s="77"/>
      <c r="I60" s="95"/>
      <c r="J60" s="77"/>
      <c r="K60" s="77"/>
      <c r="L60" s="93" t="s">
        <v>8347</v>
      </c>
      <c r="M60" s="96"/>
      <c r="N60" s="96"/>
      <c r="O60" s="79">
        <v>10</v>
      </c>
      <c r="P60" s="77"/>
      <c r="Q60" s="77"/>
      <c r="R60" s="77"/>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c r="AU60" s="77"/>
      <c r="AV60" s="94"/>
      <c r="AW60" s="77"/>
      <c r="AX60" s="94"/>
      <c r="AY60" s="77"/>
      <c r="AZ60" s="83">
        <v>1</v>
      </c>
    </row>
    <row r="61" spans="1:52" s="99" customFormat="1" ht="34.950000000000003" customHeight="1" x14ac:dyDescent="0.45">
      <c r="A61" s="93" t="s">
        <v>5171</v>
      </c>
      <c r="B61" s="77">
        <v>1</v>
      </c>
      <c r="C61" s="93" t="s">
        <v>6708</v>
      </c>
      <c r="D61" s="93"/>
      <c r="E61" s="93"/>
      <c r="F61" s="94"/>
      <c r="G61" s="93"/>
      <c r="H61" s="77"/>
      <c r="I61" s="95" t="s">
        <v>5172</v>
      </c>
      <c r="J61" s="77"/>
      <c r="K61" s="77"/>
      <c r="L61" s="93" t="s">
        <v>3180</v>
      </c>
      <c r="M61" s="96" t="s">
        <v>6685</v>
      </c>
      <c r="N61" s="96"/>
      <c r="O61" s="79">
        <v>1</v>
      </c>
      <c r="P61" s="77">
        <v>1250</v>
      </c>
      <c r="Q61" s="77">
        <v>600</v>
      </c>
      <c r="R61" s="77">
        <v>1950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1618</v>
      </c>
      <c r="AU61" s="77">
        <v>55</v>
      </c>
      <c r="AV61" s="94" t="s">
        <v>3114</v>
      </c>
      <c r="AW61" s="77" t="s">
        <v>2868</v>
      </c>
      <c r="AX61" s="94" t="s">
        <v>3063</v>
      </c>
      <c r="AY61" s="77"/>
      <c r="AZ61" s="83">
        <f t="shared" si="0"/>
        <v>1.4624999999999999</v>
      </c>
    </row>
    <row r="62" spans="1:52" s="99" customFormat="1" ht="34.950000000000003" customHeight="1" x14ac:dyDescent="0.45">
      <c r="A62" s="93" t="s">
        <v>5171</v>
      </c>
      <c r="B62" s="77">
        <v>1</v>
      </c>
      <c r="C62" s="93" t="s">
        <v>6708</v>
      </c>
      <c r="D62" s="93"/>
      <c r="E62" s="93"/>
      <c r="F62" s="94"/>
      <c r="G62" s="93"/>
      <c r="H62" s="77"/>
      <c r="I62" s="95" t="s">
        <v>5173</v>
      </c>
      <c r="J62" s="77"/>
      <c r="K62" s="77"/>
      <c r="L62" s="93" t="s">
        <v>3034</v>
      </c>
      <c r="M62" s="96" t="s">
        <v>6693</v>
      </c>
      <c r="N62" s="96"/>
      <c r="O62" s="79">
        <v>1</v>
      </c>
      <c r="P62" s="77">
        <v>1800</v>
      </c>
      <c r="Q62" s="77">
        <v>450</v>
      </c>
      <c r="R62" s="77">
        <v>1800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1619</v>
      </c>
      <c r="AU62" s="77">
        <v>55</v>
      </c>
      <c r="AV62" s="94" t="s">
        <v>3114</v>
      </c>
      <c r="AW62" s="77" t="s">
        <v>2874</v>
      </c>
      <c r="AX62" s="94" t="s">
        <v>3043</v>
      </c>
      <c r="AY62" s="77"/>
      <c r="AZ62" s="83">
        <f t="shared" si="0"/>
        <v>1.458</v>
      </c>
    </row>
    <row r="63" spans="1:52" s="99" customFormat="1" ht="34.950000000000003" customHeight="1" x14ac:dyDescent="0.45">
      <c r="A63" s="93" t="s">
        <v>5171</v>
      </c>
      <c r="B63" s="77">
        <v>1</v>
      </c>
      <c r="C63" s="93" t="s">
        <v>6708</v>
      </c>
      <c r="D63" s="93"/>
      <c r="E63" s="93"/>
      <c r="F63" s="94"/>
      <c r="G63" s="93"/>
      <c r="H63" s="77"/>
      <c r="I63" s="95" t="s">
        <v>5174</v>
      </c>
      <c r="J63" s="77"/>
      <c r="K63" s="77"/>
      <c r="L63" s="93" t="s">
        <v>3034</v>
      </c>
      <c r="M63" s="96" t="s">
        <v>6693</v>
      </c>
      <c r="N63" s="96"/>
      <c r="O63" s="79">
        <v>1</v>
      </c>
      <c r="P63" s="77">
        <v>1800</v>
      </c>
      <c r="Q63" s="77">
        <v>450</v>
      </c>
      <c r="R63" s="77">
        <v>1800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1620</v>
      </c>
      <c r="AU63" s="77">
        <v>55</v>
      </c>
      <c r="AV63" s="94" t="s">
        <v>3114</v>
      </c>
      <c r="AW63" s="77" t="s">
        <v>2874</v>
      </c>
      <c r="AX63" s="94" t="s">
        <v>3043</v>
      </c>
      <c r="AY63" s="77"/>
      <c r="AZ63" s="83">
        <f t="shared" si="0"/>
        <v>1.458</v>
      </c>
    </row>
    <row r="64" spans="1:52" s="99" customFormat="1" ht="34.950000000000003" customHeight="1" x14ac:dyDescent="0.45">
      <c r="A64" s="93" t="s">
        <v>5171</v>
      </c>
      <c r="B64" s="77">
        <v>1</v>
      </c>
      <c r="C64" s="93" t="s">
        <v>6708</v>
      </c>
      <c r="D64" s="93"/>
      <c r="E64" s="93"/>
      <c r="F64" s="94"/>
      <c r="G64" s="93"/>
      <c r="H64" s="77"/>
      <c r="I64" s="95" t="s">
        <v>5175</v>
      </c>
      <c r="J64" s="77"/>
      <c r="K64" s="77"/>
      <c r="L64" s="93" t="s">
        <v>3034</v>
      </c>
      <c r="M64" s="96" t="s">
        <v>6693</v>
      </c>
      <c r="N64" s="96"/>
      <c r="O64" s="79">
        <v>1</v>
      </c>
      <c r="P64" s="77">
        <v>1800</v>
      </c>
      <c r="Q64" s="77">
        <v>450</v>
      </c>
      <c r="R64" s="77">
        <v>1800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1621</v>
      </c>
      <c r="AU64" s="77">
        <v>55</v>
      </c>
      <c r="AV64" s="94" t="s">
        <v>3114</v>
      </c>
      <c r="AW64" s="77" t="s">
        <v>2874</v>
      </c>
      <c r="AX64" s="94" t="s">
        <v>3043</v>
      </c>
      <c r="AY64" s="77"/>
      <c r="AZ64" s="83">
        <f t="shared" si="0"/>
        <v>1.458</v>
      </c>
    </row>
    <row r="65" spans="1:52" s="99" customFormat="1" ht="34.950000000000003" customHeight="1" x14ac:dyDescent="0.45">
      <c r="A65" s="93" t="s">
        <v>5171</v>
      </c>
      <c r="B65" s="77">
        <v>1</v>
      </c>
      <c r="C65" s="93" t="s">
        <v>6708</v>
      </c>
      <c r="D65" s="93"/>
      <c r="E65" s="93"/>
      <c r="F65" s="94"/>
      <c r="G65" s="93"/>
      <c r="H65" s="77"/>
      <c r="I65" s="95" t="s">
        <v>5176</v>
      </c>
      <c r="J65" s="77"/>
      <c r="K65" s="77"/>
      <c r="L65" s="93" t="s">
        <v>3034</v>
      </c>
      <c r="M65" s="96" t="s">
        <v>6694</v>
      </c>
      <c r="N65" s="96"/>
      <c r="O65" s="79">
        <v>1</v>
      </c>
      <c r="P65" s="77">
        <v>1800</v>
      </c>
      <c r="Q65" s="77">
        <v>450</v>
      </c>
      <c r="R65" s="77">
        <v>1800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1622</v>
      </c>
      <c r="AU65" s="77">
        <v>55</v>
      </c>
      <c r="AV65" s="94" t="s">
        <v>3114</v>
      </c>
      <c r="AW65" s="77" t="s">
        <v>2874</v>
      </c>
      <c r="AX65" s="94" t="s">
        <v>3043</v>
      </c>
      <c r="AY65" s="77"/>
      <c r="AZ65" s="83">
        <f t="shared" si="0"/>
        <v>1.458</v>
      </c>
    </row>
    <row r="66" spans="1:52" s="99" customFormat="1" ht="34.950000000000003" customHeight="1" x14ac:dyDescent="0.45">
      <c r="A66" s="93" t="s">
        <v>5171</v>
      </c>
      <c r="B66" s="77">
        <v>1</v>
      </c>
      <c r="C66" s="93" t="s">
        <v>6708</v>
      </c>
      <c r="D66" s="93"/>
      <c r="E66" s="93"/>
      <c r="F66" s="94"/>
      <c r="G66" s="93"/>
      <c r="H66" s="77"/>
      <c r="I66" s="95" t="s">
        <v>5177</v>
      </c>
      <c r="J66" s="77"/>
      <c r="K66" s="77"/>
      <c r="L66" s="93" t="s">
        <v>2872</v>
      </c>
      <c r="M66" s="96" t="s">
        <v>6695</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1623</v>
      </c>
      <c r="AU66" s="77">
        <v>55</v>
      </c>
      <c r="AV66" s="94" t="s">
        <v>3114</v>
      </c>
      <c r="AW66" s="77" t="s">
        <v>2874</v>
      </c>
      <c r="AX66" s="94" t="s">
        <v>3043</v>
      </c>
      <c r="AY66" s="77"/>
      <c r="AZ66" s="83">
        <f t="shared" si="0"/>
        <v>0.14174999999999999</v>
      </c>
    </row>
    <row r="67" spans="1:52" s="99" customFormat="1" ht="34.950000000000003" customHeight="1" x14ac:dyDescent="0.45">
      <c r="A67" s="93" t="s">
        <v>5171</v>
      </c>
      <c r="B67" s="77">
        <v>1</v>
      </c>
      <c r="C67" s="93" t="s">
        <v>6708</v>
      </c>
      <c r="D67" s="93"/>
      <c r="E67" s="93"/>
      <c r="F67" s="94"/>
      <c r="G67" s="93"/>
      <c r="H67" s="77"/>
      <c r="I67" s="95" t="s">
        <v>5178</v>
      </c>
      <c r="J67" s="77"/>
      <c r="K67" s="77"/>
      <c r="L67" s="93" t="s">
        <v>2885</v>
      </c>
      <c r="M67" s="96"/>
      <c r="N67" s="96"/>
      <c r="O67" s="79">
        <v>1</v>
      </c>
      <c r="P67" s="77">
        <v>1000</v>
      </c>
      <c r="Q67" s="77">
        <v>700</v>
      </c>
      <c r="R67" s="77">
        <v>700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1624</v>
      </c>
      <c r="AU67" s="77">
        <v>55</v>
      </c>
      <c r="AV67" s="94" t="s">
        <v>3114</v>
      </c>
      <c r="AW67" s="77" t="s">
        <v>2868</v>
      </c>
      <c r="AX67" s="94" t="s">
        <v>3043</v>
      </c>
      <c r="AY67" s="77"/>
      <c r="AZ67" s="83">
        <f t="shared" si="0"/>
        <v>0.49</v>
      </c>
    </row>
    <row r="68" spans="1:52" s="150" customFormat="1" ht="34.950000000000003" customHeight="1" x14ac:dyDescent="0.45">
      <c r="A68" s="142" t="s">
        <v>5171</v>
      </c>
      <c r="B68" s="143">
        <v>1</v>
      </c>
      <c r="C68" s="142" t="s">
        <v>6708</v>
      </c>
      <c r="D68" s="142"/>
      <c r="E68" s="142"/>
      <c r="F68" s="144"/>
      <c r="G68" s="142"/>
      <c r="H68" s="143"/>
      <c r="I68" s="145" t="s">
        <v>5179</v>
      </c>
      <c r="J68" s="143"/>
      <c r="K68" s="143"/>
      <c r="L68" s="142" t="s">
        <v>3188</v>
      </c>
      <c r="M68" s="146"/>
      <c r="N68" s="146"/>
      <c r="O68" s="147">
        <v>1</v>
      </c>
      <c r="P68" s="143">
        <v>450</v>
      </c>
      <c r="Q68" s="143">
        <v>450</v>
      </c>
      <c r="R68" s="143">
        <v>700</v>
      </c>
      <c r="S68" s="143"/>
      <c r="T68" s="143"/>
      <c r="U68" s="143"/>
      <c r="V68" s="143"/>
      <c r="W68" s="143"/>
      <c r="X68" s="143"/>
      <c r="Y68" s="143"/>
      <c r="Z68" s="143"/>
      <c r="AA68" s="143"/>
      <c r="AB68" s="143"/>
      <c r="AC68" s="143"/>
      <c r="AD68" s="143"/>
      <c r="AE68" s="143"/>
      <c r="AF68" s="143"/>
      <c r="AG68" s="143"/>
      <c r="AH68" s="143"/>
      <c r="AI68" s="143"/>
      <c r="AJ68" s="143"/>
      <c r="AK68" s="143"/>
      <c r="AL68" s="143"/>
      <c r="AM68" s="144"/>
      <c r="AN68" s="144"/>
      <c r="AO68" s="143"/>
      <c r="AP68" s="143"/>
      <c r="AQ68" s="143"/>
      <c r="AR68" s="143"/>
      <c r="AS68" s="148"/>
      <c r="AT68" s="143">
        <v>1625</v>
      </c>
      <c r="AU68" s="143">
        <v>55</v>
      </c>
      <c r="AV68" s="144" t="s">
        <v>3114</v>
      </c>
      <c r="AW68" s="143" t="s">
        <v>2868</v>
      </c>
      <c r="AX68" s="144" t="s">
        <v>3043</v>
      </c>
      <c r="AY68" s="143"/>
      <c r="AZ68" s="83">
        <f t="shared" si="0"/>
        <v>0.14174999999999999</v>
      </c>
    </row>
    <row r="69" spans="1:52" s="99" customFormat="1" ht="34.950000000000003" customHeight="1" x14ac:dyDescent="0.45">
      <c r="A69" s="93" t="s">
        <v>5171</v>
      </c>
      <c r="B69" s="77">
        <v>1</v>
      </c>
      <c r="C69" s="93" t="s">
        <v>6708</v>
      </c>
      <c r="D69" s="93"/>
      <c r="E69" s="93"/>
      <c r="F69" s="94"/>
      <c r="G69" s="93"/>
      <c r="H69" s="77"/>
      <c r="I69" s="95" t="s">
        <v>5180</v>
      </c>
      <c r="J69" s="77"/>
      <c r="K69" s="77"/>
      <c r="L69" s="93" t="s">
        <v>3180</v>
      </c>
      <c r="M69" s="96" t="s">
        <v>6685</v>
      </c>
      <c r="N69" s="96"/>
      <c r="O69" s="79">
        <v>1</v>
      </c>
      <c r="P69" s="77">
        <v>950</v>
      </c>
      <c r="Q69" s="77">
        <v>600</v>
      </c>
      <c r="R69" s="77">
        <v>1950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1626</v>
      </c>
      <c r="AU69" s="77">
        <v>55</v>
      </c>
      <c r="AV69" s="94" t="s">
        <v>3114</v>
      </c>
      <c r="AW69" s="77" t="s">
        <v>2868</v>
      </c>
      <c r="AX69" s="94" t="s">
        <v>3043</v>
      </c>
      <c r="AY69" s="77"/>
      <c r="AZ69" s="83">
        <f t="shared" ref="AZ69:AZ164" si="1">P69*Q69*R69/1000000000*O69</f>
        <v>1.1114999999999999</v>
      </c>
    </row>
    <row r="70" spans="1:52" s="99" customFormat="1" ht="34.950000000000003" customHeight="1" x14ac:dyDescent="0.45">
      <c r="A70" s="93" t="s">
        <v>5171</v>
      </c>
      <c r="B70" s="77">
        <v>1</v>
      </c>
      <c r="C70" s="93" t="s">
        <v>6708</v>
      </c>
      <c r="D70" s="93"/>
      <c r="E70" s="93"/>
      <c r="F70" s="94"/>
      <c r="G70" s="93"/>
      <c r="H70" s="77"/>
      <c r="I70" s="95" t="s">
        <v>5181</v>
      </c>
      <c r="J70" s="77"/>
      <c r="K70" s="77"/>
      <c r="L70" s="93" t="s">
        <v>2929</v>
      </c>
      <c r="M70" s="96" t="s">
        <v>3223</v>
      </c>
      <c r="N70" s="96" t="s">
        <v>5182</v>
      </c>
      <c r="O70" s="79">
        <v>1</v>
      </c>
      <c r="P70" s="77">
        <v>450</v>
      </c>
      <c r="Q70" s="77">
        <v>350</v>
      </c>
      <c r="R70" s="77">
        <v>300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1627</v>
      </c>
      <c r="AU70" s="77">
        <v>55</v>
      </c>
      <c r="AV70" s="94" t="s">
        <v>3114</v>
      </c>
      <c r="AW70" s="77" t="s">
        <v>2868</v>
      </c>
      <c r="AX70" s="94" t="s">
        <v>3043</v>
      </c>
      <c r="AY70" s="77"/>
      <c r="AZ70" s="83">
        <f t="shared" si="1"/>
        <v>4.725E-2</v>
      </c>
    </row>
    <row r="71" spans="1:52" s="99" customFormat="1" ht="34.950000000000003" customHeight="1" x14ac:dyDescent="0.45">
      <c r="A71" s="93" t="s">
        <v>5171</v>
      </c>
      <c r="B71" s="77">
        <v>1</v>
      </c>
      <c r="C71" s="93" t="s">
        <v>6708</v>
      </c>
      <c r="D71" s="93"/>
      <c r="E71" s="93"/>
      <c r="F71" s="94"/>
      <c r="G71" s="93"/>
      <c r="H71" s="77"/>
      <c r="I71" s="95" t="s">
        <v>5183</v>
      </c>
      <c r="J71" s="77"/>
      <c r="K71" s="77"/>
      <c r="L71" s="93" t="s">
        <v>3198</v>
      </c>
      <c r="M71" s="96" t="s">
        <v>5184</v>
      </c>
      <c r="N71" s="96" t="s">
        <v>5185</v>
      </c>
      <c r="O71" s="79">
        <v>1</v>
      </c>
      <c r="P71" s="77">
        <v>480</v>
      </c>
      <c r="Q71" s="77">
        <v>600</v>
      </c>
      <c r="R71" s="77">
        <v>1370</v>
      </c>
      <c r="S71" s="77"/>
      <c r="T71" s="77"/>
      <c r="U71" s="77"/>
      <c r="V71" s="77"/>
      <c r="W71" s="77"/>
      <c r="X71" s="77"/>
      <c r="Y71" s="77"/>
      <c r="Z71" s="77"/>
      <c r="AA71" s="77"/>
      <c r="AB71" s="77"/>
      <c r="AC71" s="77"/>
      <c r="AD71" s="77"/>
      <c r="AE71" s="77"/>
      <c r="AF71" s="77"/>
      <c r="AG71" s="77"/>
      <c r="AH71" s="77"/>
      <c r="AI71" s="77"/>
      <c r="AJ71" s="77"/>
      <c r="AK71" s="77"/>
      <c r="AL71" s="77"/>
      <c r="AM71" s="94"/>
      <c r="AN71" s="94" t="s">
        <v>5186</v>
      </c>
      <c r="AO71" s="77"/>
      <c r="AP71" s="77"/>
      <c r="AQ71" s="77"/>
      <c r="AR71" s="77"/>
      <c r="AS71" s="97"/>
      <c r="AT71" s="77">
        <v>1628</v>
      </c>
      <c r="AU71" s="77">
        <v>55</v>
      </c>
      <c r="AV71" s="94" t="s">
        <v>3114</v>
      </c>
      <c r="AW71" s="77" t="s">
        <v>2868</v>
      </c>
      <c r="AX71" s="94" t="s">
        <v>3043</v>
      </c>
      <c r="AY71" s="77"/>
      <c r="AZ71" s="83">
        <f t="shared" si="1"/>
        <v>0.39456000000000002</v>
      </c>
    </row>
    <row r="72" spans="1:52" s="99" customFormat="1" ht="34.950000000000003" customHeight="1" x14ac:dyDescent="0.45">
      <c r="A72" s="93" t="s">
        <v>5171</v>
      </c>
      <c r="B72" s="77">
        <v>1</v>
      </c>
      <c r="C72" s="93" t="s">
        <v>6708</v>
      </c>
      <c r="D72" s="93"/>
      <c r="E72" s="93"/>
      <c r="F72" s="94"/>
      <c r="G72" s="93"/>
      <c r="H72" s="77"/>
      <c r="I72" s="95" t="s">
        <v>5187</v>
      </c>
      <c r="J72" s="77"/>
      <c r="K72" s="77"/>
      <c r="L72" s="93" t="s">
        <v>2978</v>
      </c>
      <c r="M72" s="96" t="s">
        <v>6696</v>
      </c>
      <c r="N72" s="96"/>
      <c r="O72" s="79">
        <v>1</v>
      </c>
      <c r="P72" s="77">
        <v>1800</v>
      </c>
      <c r="Q72" s="77">
        <v>450</v>
      </c>
      <c r="R72" s="77">
        <v>700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1629</v>
      </c>
      <c r="AU72" s="77">
        <v>55</v>
      </c>
      <c r="AV72" s="94" t="s">
        <v>3114</v>
      </c>
      <c r="AW72" s="77" t="s">
        <v>2874</v>
      </c>
      <c r="AX72" s="94" t="s">
        <v>3043</v>
      </c>
      <c r="AY72" s="77"/>
      <c r="AZ72" s="83">
        <f t="shared" si="1"/>
        <v>0.56699999999999995</v>
      </c>
    </row>
    <row r="73" spans="1:52" s="99" customFormat="1" ht="34.950000000000003" customHeight="1" x14ac:dyDescent="0.45">
      <c r="A73" s="93" t="s">
        <v>5171</v>
      </c>
      <c r="B73" s="77">
        <v>1</v>
      </c>
      <c r="C73" s="93" t="s">
        <v>6708</v>
      </c>
      <c r="D73" s="93"/>
      <c r="E73" s="93"/>
      <c r="F73" s="94"/>
      <c r="G73" s="93"/>
      <c r="H73" s="77"/>
      <c r="I73" s="95" t="s">
        <v>5188</v>
      </c>
      <c r="J73" s="77"/>
      <c r="K73" s="77"/>
      <c r="L73" s="93" t="s">
        <v>3188</v>
      </c>
      <c r="M73" s="96"/>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1630</v>
      </c>
      <c r="AU73" s="77">
        <v>55</v>
      </c>
      <c r="AV73" s="94" t="s">
        <v>3114</v>
      </c>
      <c r="AW73" s="77" t="s">
        <v>2957</v>
      </c>
      <c r="AX73" s="94" t="s">
        <v>3074</v>
      </c>
      <c r="AY73" s="77"/>
      <c r="AZ73" s="83">
        <f t="shared" si="1"/>
        <v>0.14174999999999999</v>
      </c>
    </row>
    <row r="74" spans="1:52" s="99" customFormat="1" ht="34.950000000000003" customHeight="1" x14ac:dyDescent="0.45">
      <c r="A74" s="93" t="s">
        <v>5171</v>
      </c>
      <c r="B74" s="77">
        <v>1</v>
      </c>
      <c r="C74" s="93" t="s">
        <v>6708</v>
      </c>
      <c r="D74" s="93"/>
      <c r="E74" s="93"/>
      <c r="F74" s="94"/>
      <c r="G74" s="93"/>
      <c r="H74" s="77"/>
      <c r="I74" s="95" t="s">
        <v>5189</v>
      </c>
      <c r="J74" s="77"/>
      <c r="K74" s="77"/>
      <c r="L74" s="93" t="s">
        <v>3188</v>
      </c>
      <c r="M74" s="96"/>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1631</v>
      </c>
      <c r="AU74" s="77">
        <v>55</v>
      </c>
      <c r="AV74" s="94" t="s">
        <v>3114</v>
      </c>
      <c r="AW74" s="77" t="s">
        <v>2874</v>
      </c>
      <c r="AX74" s="94" t="s">
        <v>3063</v>
      </c>
      <c r="AY74" s="77"/>
      <c r="AZ74" s="83">
        <f t="shared" si="1"/>
        <v>0.14174999999999999</v>
      </c>
    </row>
    <row r="75" spans="1:52" s="99" customFormat="1" ht="34.950000000000003" customHeight="1" x14ac:dyDescent="0.45">
      <c r="A75" s="93" t="s">
        <v>5171</v>
      </c>
      <c r="B75" s="77">
        <v>1</v>
      </c>
      <c r="C75" s="93" t="s">
        <v>6708</v>
      </c>
      <c r="D75" s="93"/>
      <c r="E75" s="93"/>
      <c r="F75" s="94"/>
      <c r="G75" s="93"/>
      <c r="H75" s="77"/>
      <c r="I75" s="95" t="s">
        <v>5190</v>
      </c>
      <c r="J75" s="77"/>
      <c r="K75" s="77"/>
      <c r="L75" s="93" t="s">
        <v>3188</v>
      </c>
      <c r="M75" s="96"/>
      <c r="N75" s="96"/>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1632</v>
      </c>
      <c r="AU75" s="77">
        <v>55</v>
      </c>
      <c r="AV75" s="94" t="s">
        <v>3114</v>
      </c>
      <c r="AW75" s="77" t="s">
        <v>2874</v>
      </c>
      <c r="AX75" s="94" t="s">
        <v>3043</v>
      </c>
      <c r="AY75" s="77"/>
      <c r="AZ75" s="83">
        <f t="shared" si="1"/>
        <v>0.14174999999999999</v>
      </c>
    </row>
    <row r="76" spans="1:52" s="99" customFormat="1" ht="34.950000000000003" customHeight="1" x14ac:dyDescent="0.45">
      <c r="A76" s="93" t="s">
        <v>5171</v>
      </c>
      <c r="B76" s="77">
        <v>1</v>
      </c>
      <c r="C76" s="93" t="s">
        <v>6708</v>
      </c>
      <c r="D76" s="93"/>
      <c r="E76" s="93"/>
      <c r="F76" s="94"/>
      <c r="G76" s="93"/>
      <c r="H76" s="77"/>
      <c r="I76" s="95" t="s">
        <v>5191</v>
      </c>
      <c r="J76" s="77"/>
      <c r="K76" s="77"/>
      <c r="L76" s="93" t="s">
        <v>3222</v>
      </c>
      <c r="M76" s="96" t="s">
        <v>5024</v>
      </c>
      <c r="N76" s="96" t="s">
        <v>5192</v>
      </c>
      <c r="O76" s="79">
        <v>1</v>
      </c>
      <c r="P76" s="77">
        <v>350</v>
      </c>
      <c r="Q76" s="77">
        <v>500</v>
      </c>
      <c r="R76" s="77">
        <v>550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1633</v>
      </c>
      <c r="AU76" s="77">
        <v>55</v>
      </c>
      <c r="AV76" s="94" t="s">
        <v>3114</v>
      </c>
      <c r="AW76" s="77" t="s">
        <v>2868</v>
      </c>
      <c r="AX76" s="94" t="s">
        <v>3043</v>
      </c>
      <c r="AY76" s="77"/>
      <c r="AZ76" s="83">
        <f t="shared" si="1"/>
        <v>9.6250000000000002E-2</v>
      </c>
    </row>
    <row r="77" spans="1:52" s="99" customFormat="1" ht="34.950000000000003" customHeight="1" x14ac:dyDescent="0.45">
      <c r="A77" s="93" t="s">
        <v>5171</v>
      </c>
      <c r="B77" s="77">
        <v>1</v>
      </c>
      <c r="C77" s="93" t="s">
        <v>6708</v>
      </c>
      <c r="D77" s="93"/>
      <c r="E77" s="93"/>
      <c r="F77" s="94"/>
      <c r="G77" s="93"/>
      <c r="H77" s="77"/>
      <c r="I77" s="95" t="s">
        <v>5193</v>
      </c>
      <c r="J77" s="77"/>
      <c r="K77" s="77"/>
      <c r="L77" s="93" t="s">
        <v>2945</v>
      </c>
      <c r="M77" s="96"/>
      <c r="N77" s="96"/>
      <c r="O77" s="79">
        <v>1</v>
      </c>
      <c r="P77" s="77">
        <v>900</v>
      </c>
      <c r="Q77" s="77">
        <v>520</v>
      </c>
      <c r="R77" s="77">
        <v>1800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1634</v>
      </c>
      <c r="AU77" s="77">
        <v>55</v>
      </c>
      <c r="AV77" s="94" t="s">
        <v>3114</v>
      </c>
      <c r="AW77" s="77" t="s">
        <v>2868</v>
      </c>
      <c r="AX77" s="94" t="s">
        <v>3043</v>
      </c>
      <c r="AY77" s="77"/>
      <c r="AZ77" s="83">
        <f t="shared" si="1"/>
        <v>0.84240000000000004</v>
      </c>
    </row>
    <row r="78" spans="1:52" s="99" customFormat="1" ht="34.950000000000003" customHeight="1" x14ac:dyDescent="0.45">
      <c r="A78" s="93" t="s">
        <v>5171</v>
      </c>
      <c r="B78" s="77">
        <v>1</v>
      </c>
      <c r="C78" s="93" t="s">
        <v>6708</v>
      </c>
      <c r="D78" s="93"/>
      <c r="E78" s="93"/>
      <c r="F78" s="94"/>
      <c r="G78" s="93"/>
      <c r="H78" s="77"/>
      <c r="I78" s="95" t="s">
        <v>5194</v>
      </c>
      <c r="J78" s="77"/>
      <c r="K78" s="77"/>
      <c r="L78" s="93" t="s">
        <v>3180</v>
      </c>
      <c r="M78" s="96" t="s">
        <v>6697</v>
      </c>
      <c r="N78" s="96"/>
      <c r="O78" s="79">
        <v>1</v>
      </c>
      <c r="P78" s="77">
        <v>1550</v>
      </c>
      <c r="Q78" s="77">
        <v>600</v>
      </c>
      <c r="R78" s="77">
        <v>1950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1635</v>
      </c>
      <c r="AU78" s="77">
        <v>55</v>
      </c>
      <c r="AV78" s="94" t="s">
        <v>3114</v>
      </c>
      <c r="AW78" s="77" t="s">
        <v>2868</v>
      </c>
      <c r="AX78" s="94" t="s">
        <v>3043</v>
      </c>
      <c r="AY78" s="77"/>
      <c r="AZ78" s="83">
        <f t="shared" si="1"/>
        <v>1.8134999999999999</v>
      </c>
    </row>
    <row r="79" spans="1:52" s="99" customFormat="1" ht="34.950000000000003" customHeight="1" x14ac:dyDescent="0.45">
      <c r="A79" s="93" t="s">
        <v>5171</v>
      </c>
      <c r="B79" s="77">
        <v>1</v>
      </c>
      <c r="C79" s="93" t="s">
        <v>6708</v>
      </c>
      <c r="D79" s="93"/>
      <c r="E79" s="93"/>
      <c r="F79" s="94"/>
      <c r="G79" s="93"/>
      <c r="H79" s="77"/>
      <c r="I79" s="95" t="s">
        <v>5195</v>
      </c>
      <c r="J79" s="77"/>
      <c r="K79" s="77"/>
      <c r="L79" s="93" t="s">
        <v>3180</v>
      </c>
      <c r="M79" s="96" t="s">
        <v>6697</v>
      </c>
      <c r="N79" s="96"/>
      <c r="O79" s="79">
        <v>1</v>
      </c>
      <c r="P79" s="77">
        <v>800</v>
      </c>
      <c r="Q79" s="77">
        <v>400</v>
      </c>
      <c r="R79" s="77">
        <v>1800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1636</v>
      </c>
      <c r="AU79" s="77">
        <v>55</v>
      </c>
      <c r="AV79" s="94" t="s">
        <v>3114</v>
      </c>
      <c r="AW79" s="77" t="s">
        <v>2868</v>
      </c>
      <c r="AX79" s="94" t="s">
        <v>3043</v>
      </c>
      <c r="AY79" s="77"/>
      <c r="AZ79" s="83">
        <f t="shared" si="1"/>
        <v>0.57599999999999996</v>
      </c>
    </row>
    <row r="80" spans="1:52" s="99" customFormat="1" ht="34.950000000000003" customHeight="1" x14ac:dyDescent="0.45">
      <c r="A80" s="93" t="s">
        <v>5171</v>
      </c>
      <c r="B80" s="77">
        <v>1</v>
      </c>
      <c r="C80" s="93" t="s">
        <v>6708</v>
      </c>
      <c r="D80" s="93"/>
      <c r="E80" s="93"/>
      <c r="F80" s="94"/>
      <c r="G80" s="93"/>
      <c r="H80" s="77"/>
      <c r="I80" s="95" t="s">
        <v>5196</v>
      </c>
      <c r="J80" s="77"/>
      <c r="K80" s="77"/>
      <c r="L80" s="93" t="s">
        <v>3180</v>
      </c>
      <c r="M80" s="96" t="s">
        <v>6698</v>
      </c>
      <c r="N80" s="96"/>
      <c r="O80" s="79">
        <v>1</v>
      </c>
      <c r="P80" s="77">
        <v>1200</v>
      </c>
      <c r="Q80" s="77">
        <v>450</v>
      </c>
      <c r="R80" s="77">
        <v>1800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1637</v>
      </c>
      <c r="AU80" s="77">
        <v>55</v>
      </c>
      <c r="AV80" s="94" t="s">
        <v>3114</v>
      </c>
      <c r="AW80" s="77" t="s">
        <v>2868</v>
      </c>
      <c r="AX80" s="94" t="s">
        <v>3043</v>
      </c>
      <c r="AY80" s="77"/>
      <c r="AZ80" s="83">
        <f t="shared" si="1"/>
        <v>0.97199999999999998</v>
      </c>
    </row>
    <row r="81" spans="1:52" s="99" customFormat="1" ht="34.950000000000003" customHeight="1" x14ac:dyDescent="0.45">
      <c r="A81" s="93" t="s">
        <v>5171</v>
      </c>
      <c r="B81" s="77">
        <v>1</v>
      </c>
      <c r="C81" s="93" t="s">
        <v>6708</v>
      </c>
      <c r="D81" s="93"/>
      <c r="E81" s="93"/>
      <c r="F81" s="94"/>
      <c r="G81" s="93"/>
      <c r="H81" s="77"/>
      <c r="I81" s="95" t="s">
        <v>5197</v>
      </c>
      <c r="J81" s="77"/>
      <c r="K81" s="77"/>
      <c r="L81" s="93" t="s">
        <v>3180</v>
      </c>
      <c r="M81" s="96" t="s">
        <v>6697</v>
      </c>
      <c r="N81" s="96"/>
      <c r="O81" s="79">
        <v>1</v>
      </c>
      <c r="P81" s="77">
        <v>1550</v>
      </c>
      <c r="Q81" s="77">
        <v>600</v>
      </c>
      <c r="R81" s="77">
        <v>1950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1638</v>
      </c>
      <c r="AU81" s="77">
        <v>55</v>
      </c>
      <c r="AV81" s="94" t="s">
        <v>3114</v>
      </c>
      <c r="AW81" s="77" t="s">
        <v>2868</v>
      </c>
      <c r="AX81" s="94" t="s">
        <v>3043</v>
      </c>
      <c r="AY81" s="77"/>
      <c r="AZ81" s="83">
        <f t="shared" si="1"/>
        <v>1.8134999999999999</v>
      </c>
    </row>
    <row r="82" spans="1:52" s="99" customFormat="1" ht="34.950000000000003" customHeight="1" x14ac:dyDescent="0.45">
      <c r="A82" s="93" t="s">
        <v>5171</v>
      </c>
      <c r="B82" s="77">
        <v>1</v>
      </c>
      <c r="C82" s="93" t="s">
        <v>6708</v>
      </c>
      <c r="D82" s="93"/>
      <c r="E82" s="93"/>
      <c r="F82" s="94"/>
      <c r="G82" s="93"/>
      <c r="H82" s="77"/>
      <c r="I82" s="95" t="s">
        <v>5198</v>
      </c>
      <c r="J82" s="77"/>
      <c r="K82" s="77"/>
      <c r="L82" s="93" t="s">
        <v>3180</v>
      </c>
      <c r="M82" s="96" t="s">
        <v>6699</v>
      </c>
      <c r="N82" s="96"/>
      <c r="O82" s="79">
        <v>1</v>
      </c>
      <c r="P82" s="77">
        <v>1250</v>
      </c>
      <c r="Q82" s="77">
        <v>350</v>
      </c>
      <c r="R82" s="77">
        <v>1550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1639</v>
      </c>
      <c r="AU82" s="77">
        <v>55</v>
      </c>
      <c r="AV82" s="94" t="s">
        <v>3114</v>
      </c>
      <c r="AW82" s="77" t="s">
        <v>2868</v>
      </c>
      <c r="AX82" s="94" t="s">
        <v>3043</v>
      </c>
      <c r="AY82" s="77"/>
      <c r="AZ82" s="83">
        <f t="shared" si="1"/>
        <v>0.67812499999999998</v>
      </c>
    </row>
    <row r="83" spans="1:52" s="99" customFormat="1" ht="34.950000000000003" customHeight="1" x14ac:dyDescent="0.45">
      <c r="A83" s="93" t="s">
        <v>5171</v>
      </c>
      <c r="B83" s="77">
        <v>1</v>
      </c>
      <c r="C83" s="93" t="s">
        <v>6708</v>
      </c>
      <c r="D83" s="93"/>
      <c r="E83" s="93"/>
      <c r="F83" s="94"/>
      <c r="G83" s="93"/>
      <c r="H83" s="77"/>
      <c r="I83" s="95"/>
      <c r="J83" s="77"/>
      <c r="K83" s="77"/>
      <c r="L83" s="93" t="s">
        <v>8430</v>
      </c>
      <c r="M83" s="96" t="s">
        <v>8403</v>
      </c>
      <c r="N83" s="96"/>
      <c r="O83" s="79">
        <v>1</v>
      </c>
      <c r="P83" s="77">
        <v>400</v>
      </c>
      <c r="Q83" s="77">
        <v>400</v>
      </c>
      <c r="R83" s="77">
        <v>1730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1"/>
        <v>0.27679999999999999</v>
      </c>
    </row>
    <row r="84" spans="1:52" s="99" customFormat="1" ht="34.950000000000003" customHeight="1" x14ac:dyDescent="0.45">
      <c r="A84" s="93" t="s">
        <v>5171</v>
      </c>
      <c r="B84" s="77">
        <v>1</v>
      </c>
      <c r="C84" s="93" t="s">
        <v>6708</v>
      </c>
      <c r="D84" s="93"/>
      <c r="E84" s="93"/>
      <c r="F84" s="94"/>
      <c r="G84" s="93"/>
      <c r="H84" s="77"/>
      <c r="I84" s="95"/>
      <c r="J84" s="77"/>
      <c r="K84" s="77"/>
      <c r="L84" s="93" t="s">
        <v>8430</v>
      </c>
      <c r="M84" s="96" t="s">
        <v>8402</v>
      </c>
      <c r="N84" s="96"/>
      <c r="O84" s="79">
        <v>1</v>
      </c>
      <c r="P84" s="77">
        <v>340</v>
      </c>
      <c r="Q84" s="77">
        <v>340</v>
      </c>
      <c r="R84" s="77">
        <v>600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c r="AU84" s="77"/>
      <c r="AV84" s="94"/>
      <c r="AW84" s="77"/>
      <c r="AX84" s="94"/>
      <c r="AY84" s="77"/>
      <c r="AZ84" s="83">
        <f t="shared" si="1"/>
        <v>6.9360000000000005E-2</v>
      </c>
    </row>
    <row r="85" spans="1:52" s="99" customFormat="1" ht="34.950000000000003" customHeight="1" x14ac:dyDescent="0.45">
      <c r="A85" s="93" t="s">
        <v>5171</v>
      </c>
      <c r="B85" s="77">
        <v>1</v>
      </c>
      <c r="C85" s="93" t="s">
        <v>6708</v>
      </c>
      <c r="D85" s="93"/>
      <c r="E85" s="93"/>
      <c r="F85" s="94"/>
      <c r="G85" s="93"/>
      <c r="H85" s="77"/>
      <c r="I85" s="95"/>
      <c r="J85" s="77"/>
      <c r="K85" s="77"/>
      <c r="L85" s="93" t="s">
        <v>8431</v>
      </c>
      <c r="M85" s="96" t="s">
        <v>8432</v>
      </c>
      <c r="N85" s="96"/>
      <c r="O85" s="79">
        <v>1</v>
      </c>
      <c r="P85" s="77">
        <v>700</v>
      </c>
      <c r="Q85" s="77">
        <v>500</v>
      </c>
      <c r="R85" s="77">
        <v>850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c r="AU85" s="77"/>
      <c r="AV85" s="94"/>
      <c r="AW85" s="77"/>
      <c r="AX85" s="94"/>
      <c r="AY85" s="77"/>
      <c r="AZ85" s="83">
        <f t="shared" si="1"/>
        <v>0.29749999999999999</v>
      </c>
    </row>
    <row r="86" spans="1:52" s="99" customFormat="1" ht="34.950000000000003" customHeight="1" x14ac:dyDescent="0.45">
      <c r="A86" s="93" t="s">
        <v>5171</v>
      </c>
      <c r="B86" s="77">
        <v>1</v>
      </c>
      <c r="C86" s="93" t="s">
        <v>6708</v>
      </c>
      <c r="D86" s="93"/>
      <c r="E86" s="93"/>
      <c r="F86" s="94"/>
      <c r="G86" s="93"/>
      <c r="H86" s="77"/>
      <c r="I86" s="95"/>
      <c r="J86" s="77"/>
      <c r="K86" s="77"/>
      <c r="L86" s="93" t="s">
        <v>8431</v>
      </c>
      <c r="M86" s="96" t="s">
        <v>8433</v>
      </c>
      <c r="N86" s="96"/>
      <c r="O86" s="79">
        <v>2</v>
      </c>
      <c r="P86" s="77">
        <v>700</v>
      </c>
      <c r="Q86" s="77">
        <v>400</v>
      </c>
      <c r="R86" s="77">
        <v>800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c r="AU86" s="77"/>
      <c r="AV86" s="94"/>
      <c r="AW86" s="77"/>
      <c r="AX86" s="94"/>
      <c r="AY86" s="77"/>
      <c r="AZ86" s="83">
        <f t="shared" si="1"/>
        <v>0.44800000000000001</v>
      </c>
    </row>
    <row r="87" spans="1:52" s="99" customFormat="1" ht="34.950000000000003" customHeight="1" x14ac:dyDescent="0.45">
      <c r="A87" s="93" t="s">
        <v>5171</v>
      </c>
      <c r="B87" s="77">
        <v>1</v>
      </c>
      <c r="C87" s="93" t="s">
        <v>6708</v>
      </c>
      <c r="D87" s="93"/>
      <c r="E87" s="93"/>
      <c r="F87" s="94"/>
      <c r="G87" s="93"/>
      <c r="H87" s="77"/>
      <c r="I87" s="95"/>
      <c r="J87" s="77"/>
      <c r="K87" s="77"/>
      <c r="L87" s="93" t="s">
        <v>8428</v>
      </c>
      <c r="M87" s="96" t="s">
        <v>8402</v>
      </c>
      <c r="N87" s="96"/>
      <c r="O87" s="79">
        <v>1</v>
      </c>
      <c r="P87" s="77">
        <v>470</v>
      </c>
      <c r="Q87" s="77">
        <v>400</v>
      </c>
      <c r="R87" s="77">
        <v>100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c r="AU87" s="77"/>
      <c r="AV87" s="94"/>
      <c r="AW87" s="77"/>
      <c r="AX87" s="94"/>
      <c r="AY87" s="77"/>
      <c r="AZ87" s="83">
        <f t="shared" si="1"/>
        <v>1.8800000000000001E-2</v>
      </c>
    </row>
    <row r="88" spans="1:52" s="99" customFormat="1" ht="34.950000000000003" customHeight="1" x14ac:dyDescent="0.45">
      <c r="A88" s="93" t="s">
        <v>5171</v>
      </c>
      <c r="B88" s="77">
        <v>1</v>
      </c>
      <c r="C88" s="93" t="s">
        <v>6708</v>
      </c>
      <c r="D88" s="93"/>
      <c r="E88" s="93"/>
      <c r="F88" s="94"/>
      <c r="G88" s="93"/>
      <c r="H88" s="77"/>
      <c r="I88" s="95"/>
      <c r="J88" s="77"/>
      <c r="K88" s="77"/>
      <c r="L88" s="93" t="s">
        <v>8414</v>
      </c>
      <c r="M88" s="96" t="s">
        <v>8421</v>
      </c>
      <c r="N88" s="96"/>
      <c r="O88" s="79">
        <v>1</v>
      </c>
      <c r="P88" s="77">
        <v>600</v>
      </c>
      <c r="Q88" s="77">
        <v>400</v>
      </c>
      <c r="R88" s="77">
        <v>700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c r="AU88" s="77"/>
      <c r="AV88" s="94"/>
      <c r="AW88" s="77"/>
      <c r="AX88" s="94"/>
      <c r="AY88" s="77"/>
      <c r="AZ88" s="83">
        <f t="shared" si="1"/>
        <v>0.16800000000000001</v>
      </c>
    </row>
    <row r="89" spans="1:52" s="99" customFormat="1" ht="34.950000000000003" customHeight="1" x14ac:dyDescent="0.45">
      <c r="A89" s="93" t="s">
        <v>5171</v>
      </c>
      <c r="B89" s="77">
        <v>1</v>
      </c>
      <c r="C89" s="93" t="s">
        <v>6708</v>
      </c>
      <c r="D89" s="93"/>
      <c r="E89" s="93"/>
      <c r="F89" s="94"/>
      <c r="G89" s="93"/>
      <c r="H89" s="77"/>
      <c r="I89" s="95"/>
      <c r="J89" s="77"/>
      <c r="K89" s="77"/>
      <c r="L89" s="93" t="s">
        <v>8399</v>
      </c>
      <c r="M89" s="96" t="s">
        <v>8403</v>
      </c>
      <c r="N89" s="96"/>
      <c r="O89" s="79">
        <v>1</v>
      </c>
      <c r="P89" s="77">
        <v>800</v>
      </c>
      <c r="Q89" s="77">
        <v>450</v>
      </c>
      <c r="R89" s="77">
        <v>800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c r="AU89" s="77"/>
      <c r="AV89" s="94"/>
      <c r="AW89" s="77"/>
      <c r="AX89" s="94"/>
      <c r="AY89" s="77"/>
      <c r="AZ89" s="83">
        <f t="shared" si="1"/>
        <v>0.28799999999999998</v>
      </c>
    </row>
    <row r="90" spans="1:52" s="99" customFormat="1" ht="34.950000000000003" customHeight="1" x14ac:dyDescent="0.45">
      <c r="A90" s="93" t="s">
        <v>5171</v>
      </c>
      <c r="B90" s="77">
        <v>1</v>
      </c>
      <c r="C90" s="93" t="s">
        <v>6708</v>
      </c>
      <c r="D90" s="93"/>
      <c r="E90" s="93"/>
      <c r="F90" s="94"/>
      <c r="G90" s="93"/>
      <c r="H90" s="77"/>
      <c r="I90" s="95"/>
      <c r="J90" s="77"/>
      <c r="K90" s="77"/>
      <c r="L90" s="93" t="s">
        <v>8426</v>
      </c>
      <c r="M90" s="96" t="s">
        <v>8429</v>
      </c>
      <c r="N90" s="96"/>
      <c r="O90" s="79">
        <v>1</v>
      </c>
      <c r="P90" s="77">
        <v>300</v>
      </c>
      <c r="Q90" s="77">
        <v>300</v>
      </c>
      <c r="R90" s="77">
        <v>800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f t="shared" si="1"/>
        <v>7.1999999999999995E-2</v>
      </c>
    </row>
    <row r="91" spans="1:52" s="99" customFormat="1" ht="34.950000000000003" customHeight="1" x14ac:dyDescent="0.45">
      <c r="A91" s="93" t="s">
        <v>5171</v>
      </c>
      <c r="B91" s="77">
        <v>1</v>
      </c>
      <c r="C91" s="93" t="s">
        <v>6708</v>
      </c>
      <c r="D91" s="93"/>
      <c r="E91" s="93"/>
      <c r="F91" s="94"/>
      <c r="G91" s="93"/>
      <c r="H91" s="77"/>
      <c r="I91" s="95"/>
      <c r="J91" s="77"/>
      <c r="K91" s="77"/>
      <c r="L91" s="93" t="s">
        <v>8346</v>
      </c>
      <c r="M91" s="96"/>
      <c r="N91" s="96"/>
      <c r="O91" s="79">
        <v>2</v>
      </c>
      <c r="P91" s="77"/>
      <c r="Q91" s="77"/>
      <c r="R91" s="77"/>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f t="shared" si="1"/>
        <v>0</v>
      </c>
    </row>
    <row r="92" spans="1:52" s="99" customFormat="1" ht="34.950000000000003" customHeight="1" x14ac:dyDescent="0.45">
      <c r="A92" s="93" t="s">
        <v>5171</v>
      </c>
      <c r="B92" s="77">
        <v>1</v>
      </c>
      <c r="C92" s="93" t="s">
        <v>6708</v>
      </c>
      <c r="D92" s="93"/>
      <c r="E92" s="93"/>
      <c r="F92" s="94"/>
      <c r="G92" s="93"/>
      <c r="H92" s="77"/>
      <c r="I92" s="95"/>
      <c r="J92" s="77"/>
      <c r="K92" s="77"/>
      <c r="L92" s="93" t="s">
        <v>8401</v>
      </c>
      <c r="M92" s="96"/>
      <c r="N92" s="96"/>
      <c r="O92" s="79">
        <v>70</v>
      </c>
      <c r="P92" s="77"/>
      <c r="Q92" s="77"/>
      <c r="R92" s="77"/>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c r="AZ92" s="83">
        <v>7</v>
      </c>
    </row>
    <row r="93" spans="1:52" s="99" customFormat="1" ht="34.950000000000003" customHeight="1" x14ac:dyDescent="0.45">
      <c r="A93" s="93" t="s">
        <v>5171</v>
      </c>
      <c r="B93" s="77">
        <v>1</v>
      </c>
      <c r="C93" s="93" t="s">
        <v>6708</v>
      </c>
      <c r="D93" s="93"/>
      <c r="E93" s="93"/>
      <c r="F93" s="94"/>
      <c r="G93" s="93"/>
      <c r="H93" s="77"/>
      <c r="I93" s="95"/>
      <c r="J93" s="77"/>
      <c r="K93" s="77"/>
      <c r="L93" s="93" t="s">
        <v>8347</v>
      </c>
      <c r="M93" s="96"/>
      <c r="N93" s="96"/>
      <c r="O93" s="79">
        <v>50</v>
      </c>
      <c r="P93" s="77"/>
      <c r="Q93" s="77"/>
      <c r="R93" s="77"/>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v>5</v>
      </c>
    </row>
    <row r="94" spans="1:52" s="99" customFormat="1" ht="34.950000000000003" customHeight="1" x14ac:dyDescent="0.45">
      <c r="A94" s="93" t="s">
        <v>5171</v>
      </c>
      <c r="B94" s="77">
        <v>2</v>
      </c>
      <c r="C94" s="93" t="s">
        <v>5204</v>
      </c>
      <c r="D94" s="93"/>
      <c r="E94" s="93"/>
      <c r="F94" s="94"/>
      <c r="G94" s="93"/>
      <c r="H94" s="77"/>
      <c r="I94" s="95" t="s">
        <v>5205</v>
      </c>
      <c r="J94" s="77"/>
      <c r="K94" s="77"/>
      <c r="L94" s="93" t="s">
        <v>3034</v>
      </c>
      <c r="M94" s="96" t="s">
        <v>6693</v>
      </c>
      <c r="N94" s="96"/>
      <c r="O94" s="79">
        <v>1</v>
      </c>
      <c r="P94" s="77">
        <v>1200</v>
      </c>
      <c r="Q94" s="77">
        <v>500</v>
      </c>
      <c r="R94" s="77">
        <v>1800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1610</v>
      </c>
      <c r="AU94" s="77">
        <v>55</v>
      </c>
      <c r="AV94" s="94" t="s">
        <v>3114</v>
      </c>
      <c r="AW94" s="77" t="s">
        <v>2874</v>
      </c>
      <c r="AX94" s="94" t="s">
        <v>3063</v>
      </c>
      <c r="AY94" s="77"/>
      <c r="AZ94" s="83">
        <f t="shared" si="1"/>
        <v>1.08</v>
      </c>
    </row>
    <row r="95" spans="1:52" s="99" customFormat="1" ht="34.950000000000003" customHeight="1" x14ac:dyDescent="0.45">
      <c r="A95" s="93" t="s">
        <v>5171</v>
      </c>
      <c r="B95" s="77">
        <v>2</v>
      </c>
      <c r="C95" s="93" t="s">
        <v>5204</v>
      </c>
      <c r="D95" s="93"/>
      <c r="E95" s="93"/>
      <c r="F95" s="94"/>
      <c r="G95" s="93"/>
      <c r="H95" s="77"/>
      <c r="I95" s="95" t="s">
        <v>5206</v>
      </c>
      <c r="J95" s="77"/>
      <c r="K95" s="77"/>
      <c r="L95" s="93" t="s">
        <v>3034</v>
      </c>
      <c r="M95" s="96" t="s">
        <v>6704</v>
      </c>
      <c r="N95" s="96"/>
      <c r="O95" s="79">
        <v>1</v>
      </c>
      <c r="P95" s="77">
        <v>1850</v>
      </c>
      <c r="Q95" s="77">
        <v>500</v>
      </c>
      <c r="R95" s="77">
        <v>1800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1611</v>
      </c>
      <c r="AU95" s="77">
        <v>55</v>
      </c>
      <c r="AV95" s="94" t="s">
        <v>3114</v>
      </c>
      <c r="AW95" s="77" t="s">
        <v>2874</v>
      </c>
      <c r="AX95" s="94" t="s">
        <v>3043</v>
      </c>
      <c r="AY95" s="77"/>
      <c r="AZ95" s="83">
        <f t="shared" si="1"/>
        <v>1.665</v>
      </c>
    </row>
    <row r="96" spans="1:52" s="99" customFormat="1" ht="34.950000000000003" customHeight="1" x14ac:dyDescent="0.45">
      <c r="A96" s="93" t="s">
        <v>5171</v>
      </c>
      <c r="B96" s="77">
        <v>2</v>
      </c>
      <c r="C96" s="93" t="s">
        <v>5204</v>
      </c>
      <c r="D96" s="93"/>
      <c r="E96" s="93"/>
      <c r="F96" s="94"/>
      <c r="G96" s="93"/>
      <c r="H96" s="77"/>
      <c r="I96" s="95" t="s">
        <v>5207</v>
      </c>
      <c r="J96" s="77"/>
      <c r="K96" s="77"/>
      <c r="L96" s="93" t="s">
        <v>3034</v>
      </c>
      <c r="M96" s="96" t="s">
        <v>6694</v>
      </c>
      <c r="N96" s="96"/>
      <c r="O96" s="79">
        <v>1</v>
      </c>
      <c r="P96" s="77">
        <v>1200</v>
      </c>
      <c r="Q96" s="77">
        <v>500</v>
      </c>
      <c r="R96" s="77">
        <v>1800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1612</v>
      </c>
      <c r="AU96" s="77">
        <v>55</v>
      </c>
      <c r="AV96" s="94" t="s">
        <v>3114</v>
      </c>
      <c r="AW96" s="77" t="s">
        <v>2874</v>
      </c>
      <c r="AX96" s="94" t="s">
        <v>3043</v>
      </c>
      <c r="AY96" s="77"/>
      <c r="AZ96" s="83">
        <f t="shared" si="1"/>
        <v>1.08</v>
      </c>
    </row>
    <row r="97" spans="1:52" s="99" customFormat="1" ht="34.950000000000003" customHeight="1" x14ac:dyDescent="0.45">
      <c r="A97" s="93" t="s">
        <v>5171</v>
      </c>
      <c r="B97" s="77">
        <v>2</v>
      </c>
      <c r="C97" s="93" t="s">
        <v>5204</v>
      </c>
      <c r="D97" s="93"/>
      <c r="E97" s="93"/>
      <c r="F97" s="94"/>
      <c r="G97" s="93"/>
      <c r="H97" s="77"/>
      <c r="I97" s="95" t="s">
        <v>5208</v>
      </c>
      <c r="J97" s="77"/>
      <c r="K97" s="77"/>
      <c r="L97" s="93" t="s">
        <v>3034</v>
      </c>
      <c r="M97" s="96" t="s">
        <v>6693</v>
      </c>
      <c r="N97" s="96"/>
      <c r="O97" s="79">
        <v>1</v>
      </c>
      <c r="P97" s="77">
        <v>1200</v>
      </c>
      <c r="Q97" s="77">
        <v>500</v>
      </c>
      <c r="R97" s="77">
        <v>1800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1613</v>
      </c>
      <c r="AU97" s="77">
        <v>55</v>
      </c>
      <c r="AV97" s="94" t="s">
        <v>3114</v>
      </c>
      <c r="AW97" s="77" t="s">
        <v>2874</v>
      </c>
      <c r="AX97" s="94" t="s">
        <v>3043</v>
      </c>
      <c r="AY97" s="77"/>
      <c r="AZ97" s="83">
        <f t="shared" si="1"/>
        <v>1.08</v>
      </c>
    </row>
    <row r="98" spans="1:52" s="99" customFormat="1" ht="34.950000000000003" customHeight="1" x14ac:dyDescent="0.45">
      <c r="A98" s="93" t="s">
        <v>5171</v>
      </c>
      <c r="B98" s="77">
        <v>2</v>
      </c>
      <c r="C98" s="93" t="s">
        <v>5204</v>
      </c>
      <c r="D98" s="93"/>
      <c r="E98" s="93"/>
      <c r="F98" s="94"/>
      <c r="G98" s="93"/>
      <c r="H98" s="77"/>
      <c r="I98" s="95" t="s">
        <v>5209</v>
      </c>
      <c r="J98" s="77"/>
      <c r="K98" s="77"/>
      <c r="L98" s="93" t="s">
        <v>3034</v>
      </c>
      <c r="M98" s="96" t="s">
        <v>6705</v>
      </c>
      <c r="N98" s="96"/>
      <c r="O98" s="79">
        <v>1</v>
      </c>
      <c r="P98" s="77">
        <v>1800</v>
      </c>
      <c r="Q98" s="77">
        <v>500</v>
      </c>
      <c r="R98" s="77">
        <v>1800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1614</v>
      </c>
      <c r="AU98" s="77">
        <v>55</v>
      </c>
      <c r="AV98" s="94" t="s">
        <v>3114</v>
      </c>
      <c r="AW98" s="77" t="s">
        <v>2874</v>
      </c>
      <c r="AX98" s="94" t="s">
        <v>3043</v>
      </c>
      <c r="AY98" s="77"/>
      <c r="AZ98" s="83">
        <f t="shared" si="1"/>
        <v>1.62</v>
      </c>
    </row>
    <row r="99" spans="1:52" s="99" customFormat="1" ht="34.950000000000003" customHeight="1" x14ac:dyDescent="0.45">
      <c r="A99" s="93" t="s">
        <v>5171</v>
      </c>
      <c r="B99" s="77">
        <v>2</v>
      </c>
      <c r="C99" s="93" t="s">
        <v>5204</v>
      </c>
      <c r="D99" s="93"/>
      <c r="E99" s="93"/>
      <c r="F99" s="94"/>
      <c r="G99" s="93"/>
      <c r="H99" s="77"/>
      <c r="I99" s="95" t="s">
        <v>5210</v>
      </c>
      <c r="J99" s="77"/>
      <c r="K99" s="77"/>
      <c r="L99" s="93" t="s">
        <v>3034</v>
      </c>
      <c r="M99" s="96" t="s">
        <v>6693</v>
      </c>
      <c r="N99" s="96"/>
      <c r="O99" s="79">
        <v>1</v>
      </c>
      <c r="P99" s="77">
        <v>1200</v>
      </c>
      <c r="Q99" s="77">
        <v>500</v>
      </c>
      <c r="R99" s="77">
        <v>1800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1615</v>
      </c>
      <c r="AU99" s="77">
        <v>55</v>
      </c>
      <c r="AV99" s="94" t="s">
        <v>3114</v>
      </c>
      <c r="AW99" s="77" t="s">
        <v>2874</v>
      </c>
      <c r="AX99" s="94" t="s">
        <v>3043</v>
      </c>
      <c r="AY99" s="77"/>
      <c r="AZ99" s="83">
        <f t="shared" si="1"/>
        <v>1.08</v>
      </c>
    </row>
    <row r="100" spans="1:52" s="99" customFormat="1" ht="34.950000000000003" customHeight="1" x14ac:dyDescent="0.45">
      <c r="A100" s="93" t="s">
        <v>5171</v>
      </c>
      <c r="B100" s="77">
        <v>2</v>
      </c>
      <c r="C100" s="93" t="s">
        <v>5204</v>
      </c>
      <c r="D100" s="93"/>
      <c r="E100" s="93"/>
      <c r="F100" s="94"/>
      <c r="G100" s="93"/>
      <c r="H100" s="77"/>
      <c r="I100" s="95" t="s">
        <v>5211</v>
      </c>
      <c r="J100" s="77"/>
      <c r="K100" s="77"/>
      <c r="L100" s="93" t="s">
        <v>2877</v>
      </c>
      <c r="M100" s="96" t="s">
        <v>6706</v>
      </c>
      <c r="N100" s="96"/>
      <c r="O100" s="79">
        <v>1</v>
      </c>
      <c r="P100" s="77">
        <v>450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1616</v>
      </c>
      <c r="AU100" s="77">
        <v>55</v>
      </c>
      <c r="AV100" s="94" t="s">
        <v>3114</v>
      </c>
      <c r="AW100" s="77" t="s">
        <v>2868</v>
      </c>
      <c r="AX100" s="94" t="s">
        <v>3043</v>
      </c>
      <c r="AY100" s="77"/>
      <c r="AZ100" s="83">
        <f t="shared" si="1"/>
        <v>0.14174999999999999</v>
      </c>
    </row>
    <row r="101" spans="1:52" s="99" customFormat="1" ht="34.950000000000003" customHeight="1" x14ac:dyDescent="0.45">
      <c r="A101" s="93" t="s">
        <v>5171</v>
      </c>
      <c r="B101" s="77">
        <v>2</v>
      </c>
      <c r="C101" s="93" t="s">
        <v>5204</v>
      </c>
      <c r="D101" s="93"/>
      <c r="E101" s="93"/>
      <c r="F101" s="94"/>
      <c r="G101" s="93"/>
      <c r="H101" s="77"/>
      <c r="I101" s="95" t="s">
        <v>5212</v>
      </c>
      <c r="J101" s="77"/>
      <c r="K101" s="77"/>
      <c r="L101" s="93" t="s">
        <v>5213</v>
      </c>
      <c r="M101" s="96" t="s">
        <v>5214</v>
      </c>
      <c r="N101" s="96" t="s">
        <v>5215</v>
      </c>
      <c r="O101" s="79">
        <v>1</v>
      </c>
      <c r="P101" s="77">
        <v>400</v>
      </c>
      <c r="Q101" s="77">
        <v>450</v>
      </c>
      <c r="R101" s="77">
        <v>1350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1617</v>
      </c>
      <c r="AU101" s="77">
        <v>55</v>
      </c>
      <c r="AV101" s="94" t="s">
        <v>3114</v>
      </c>
      <c r="AW101" s="77" t="s">
        <v>2868</v>
      </c>
      <c r="AX101" s="94" t="s">
        <v>3043</v>
      </c>
      <c r="AY101" s="77"/>
      <c r="AZ101" s="83">
        <f t="shared" si="1"/>
        <v>0.24299999999999999</v>
      </c>
    </row>
    <row r="102" spans="1:52" s="99" customFormat="1" ht="34.950000000000003" customHeight="1" x14ac:dyDescent="0.45">
      <c r="A102" s="93" t="s">
        <v>5171</v>
      </c>
      <c r="B102" s="77">
        <v>2</v>
      </c>
      <c r="C102" s="93" t="s">
        <v>5204</v>
      </c>
      <c r="D102" s="93"/>
      <c r="E102" s="93"/>
      <c r="F102" s="94"/>
      <c r="G102" s="93"/>
      <c r="H102" s="77"/>
      <c r="I102" s="95"/>
      <c r="J102" s="77"/>
      <c r="K102" s="77"/>
      <c r="L102" s="93" t="s">
        <v>8398</v>
      </c>
      <c r="M102" s="96" t="s">
        <v>8402</v>
      </c>
      <c r="N102" s="96"/>
      <c r="O102" s="79">
        <v>2</v>
      </c>
      <c r="P102" s="77">
        <v>450</v>
      </c>
      <c r="Q102" s="77">
        <v>700</v>
      </c>
      <c r="R102" s="77">
        <v>150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c r="AZ102" s="83">
        <f t="shared" si="1"/>
        <v>9.4500000000000001E-2</v>
      </c>
    </row>
    <row r="103" spans="1:52" s="99" customFormat="1" ht="34.950000000000003" customHeight="1" x14ac:dyDescent="0.45">
      <c r="A103" s="93" t="s">
        <v>5171</v>
      </c>
      <c r="B103" s="77">
        <v>2</v>
      </c>
      <c r="C103" s="93" t="s">
        <v>5204</v>
      </c>
      <c r="D103" s="93"/>
      <c r="E103" s="93"/>
      <c r="F103" s="94"/>
      <c r="G103" s="93"/>
      <c r="H103" s="77"/>
      <c r="I103" s="95"/>
      <c r="J103" s="77"/>
      <c r="K103" s="77"/>
      <c r="L103" s="93" t="s">
        <v>8398</v>
      </c>
      <c r="M103" s="96" t="s">
        <v>8403</v>
      </c>
      <c r="N103" s="96"/>
      <c r="O103" s="79">
        <v>1</v>
      </c>
      <c r="P103" s="77">
        <v>450</v>
      </c>
      <c r="Q103" s="77">
        <v>700</v>
      </c>
      <c r="R103" s="77">
        <v>150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c r="AZ103" s="83">
        <f t="shared" si="1"/>
        <v>4.725E-2</v>
      </c>
    </row>
    <row r="104" spans="1:52" s="99" customFormat="1" ht="34.950000000000003" customHeight="1" x14ac:dyDescent="0.45">
      <c r="A104" s="93" t="s">
        <v>5171</v>
      </c>
      <c r="B104" s="77">
        <v>2</v>
      </c>
      <c r="C104" s="93" t="s">
        <v>5204</v>
      </c>
      <c r="D104" s="93"/>
      <c r="E104" s="93"/>
      <c r="F104" s="94"/>
      <c r="G104" s="93"/>
      <c r="H104" s="77"/>
      <c r="I104" s="95"/>
      <c r="J104" s="77"/>
      <c r="K104" s="77"/>
      <c r="L104" s="93" t="s">
        <v>8399</v>
      </c>
      <c r="M104" s="96" t="s">
        <v>8404</v>
      </c>
      <c r="N104" s="96"/>
      <c r="O104" s="79">
        <v>1</v>
      </c>
      <c r="P104" s="77">
        <v>750</v>
      </c>
      <c r="Q104" s="77">
        <v>500</v>
      </c>
      <c r="R104" s="77">
        <v>940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c r="AZ104" s="83">
        <f t="shared" si="1"/>
        <v>0.35249999999999998</v>
      </c>
    </row>
    <row r="105" spans="1:52" s="99" customFormat="1" ht="34.950000000000003" customHeight="1" x14ac:dyDescent="0.45">
      <c r="A105" s="93" t="s">
        <v>5171</v>
      </c>
      <c r="B105" s="77">
        <v>2</v>
      </c>
      <c r="C105" s="93" t="s">
        <v>5204</v>
      </c>
      <c r="D105" s="93"/>
      <c r="E105" s="93"/>
      <c r="F105" s="94"/>
      <c r="G105" s="93"/>
      <c r="H105" s="77"/>
      <c r="I105" s="95"/>
      <c r="J105" s="77"/>
      <c r="K105" s="77"/>
      <c r="L105" s="93" t="s">
        <v>8368</v>
      </c>
      <c r="M105" s="96" t="s">
        <v>8357</v>
      </c>
      <c r="N105" s="96"/>
      <c r="O105" s="79">
        <v>1</v>
      </c>
      <c r="P105" s="77">
        <v>650</v>
      </c>
      <c r="Q105" s="77">
        <v>400</v>
      </c>
      <c r="R105" s="77">
        <v>770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1"/>
        <v>0.20019999999999999</v>
      </c>
    </row>
    <row r="106" spans="1:52" s="99" customFormat="1" ht="34.950000000000003" customHeight="1" x14ac:dyDescent="0.45">
      <c r="A106" s="93" t="s">
        <v>5171</v>
      </c>
      <c r="B106" s="77">
        <v>2</v>
      </c>
      <c r="C106" s="93" t="s">
        <v>5204</v>
      </c>
      <c r="D106" s="93"/>
      <c r="E106" s="93"/>
      <c r="F106" s="94"/>
      <c r="G106" s="93"/>
      <c r="H106" s="77"/>
      <c r="I106" s="95"/>
      <c r="J106" s="77"/>
      <c r="K106" s="77"/>
      <c r="L106" s="93" t="s">
        <v>8400</v>
      </c>
      <c r="M106" s="96" t="s">
        <v>8405</v>
      </c>
      <c r="N106" s="96"/>
      <c r="O106" s="79">
        <v>1</v>
      </c>
      <c r="P106" s="77">
        <v>300</v>
      </c>
      <c r="Q106" s="77">
        <v>300</v>
      </c>
      <c r="R106" s="77">
        <v>800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c r="AZ106" s="83">
        <f t="shared" si="1"/>
        <v>7.1999999999999995E-2</v>
      </c>
    </row>
    <row r="107" spans="1:52" s="99" customFormat="1" ht="34.950000000000003" customHeight="1" x14ac:dyDescent="0.45">
      <c r="A107" s="93" t="s">
        <v>5171</v>
      </c>
      <c r="B107" s="77">
        <v>2</v>
      </c>
      <c r="C107" s="93" t="s">
        <v>5204</v>
      </c>
      <c r="D107" s="93"/>
      <c r="E107" s="93"/>
      <c r="F107" s="94"/>
      <c r="G107" s="93"/>
      <c r="H107" s="77"/>
      <c r="I107" s="95"/>
      <c r="J107" s="77"/>
      <c r="K107" s="77"/>
      <c r="L107" s="93" t="s">
        <v>8401</v>
      </c>
      <c r="M107" s="96"/>
      <c r="N107" s="96"/>
      <c r="O107" s="79">
        <v>20</v>
      </c>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v>2</v>
      </c>
    </row>
    <row r="108" spans="1:52" s="99" customFormat="1" ht="34.950000000000003" customHeight="1" x14ac:dyDescent="0.45">
      <c r="A108" s="93" t="s">
        <v>5171</v>
      </c>
      <c r="B108" s="77">
        <v>2</v>
      </c>
      <c r="C108" s="93" t="s">
        <v>5204</v>
      </c>
      <c r="D108" s="93"/>
      <c r="E108" s="93"/>
      <c r="F108" s="94"/>
      <c r="G108" s="93"/>
      <c r="H108" s="77"/>
      <c r="I108" s="95"/>
      <c r="J108" s="77"/>
      <c r="K108" s="77"/>
      <c r="L108" s="93" t="s">
        <v>5839</v>
      </c>
      <c r="M108" s="96"/>
      <c r="N108" s="96"/>
      <c r="O108" s="79">
        <v>25</v>
      </c>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c r="AZ108" s="83">
        <v>2.5</v>
      </c>
    </row>
    <row r="109" spans="1:52" s="99" customFormat="1" ht="34.950000000000003" customHeight="1" x14ac:dyDescent="0.45">
      <c r="A109" s="93" t="s">
        <v>5171</v>
      </c>
      <c r="B109" s="77">
        <v>2</v>
      </c>
      <c r="C109" s="93" t="s">
        <v>7765</v>
      </c>
      <c r="D109" s="93"/>
      <c r="E109" s="93"/>
      <c r="F109" s="94"/>
      <c r="G109" s="93"/>
      <c r="H109" s="77"/>
      <c r="I109" s="95">
        <v>5717</v>
      </c>
      <c r="J109" s="77"/>
      <c r="K109" s="77"/>
      <c r="L109" s="93" t="s">
        <v>3038</v>
      </c>
      <c r="M109" s="96"/>
      <c r="N109" s="96"/>
      <c r="O109" s="79">
        <v>1</v>
      </c>
      <c r="P109" s="77">
        <v>730</v>
      </c>
      <c r="Q109" s="77">
        <v>730</v>
      </c>
      <c r="R109" s="77">
        <v>1350</v>
      </c>
      <c r="S109" s="77"/>
      <c r="T109" s="77"/>
      <c r="U109" s="77"/>
      <c r="V109" s="77"/>
      <c r="W109" s="77"/>
      <c r="X109" s="77"/>
      <c r="Y109" s="77"/>
      <c r="Z109" s="77"/>
      <c r="AA109" s="77"/>
      <c r="AB109" s="77"/>
      <c r="AC109" s="77"/>
      <c r="AD109" s="77"/>
      <c r="AE109" s="77"/>
      <c r="AF109" s="77"/>
      <c r="AG109" s="77"/>
      <c r="AH109" s="77"/>
      <c r="AI109" s="77"/>
      <c r="AJ109" s="77"/>
      <c r="AK109" s="77"/>
      <c r="AL109" s="77"/>
      <c r="AM109" s="94" t="s">
        <v>5162</v>
      </c>
      <c r="AN109" s="94"/>
      <c r="AO109" s="77"/>
      <c r="AP109" s="77"/>
      <c r="AQ109" s="77"/>
      <c r="AR109" s="77"/>
      <c r="AS109" s="97" t="s">
        <v>4377</v>
      </c>
      <c r="AT109" s="77">
        <v>1097</v>
      </c>
      <c r="AU109" s="77">
        <v>54</v>
      </c>
      <c r="AV109" s="94" t="s">
        <v>3230</v>
      </c>
      <c r="AW109" s="77" t="s">
        <v>2876</v>
      </c>
      <c r="AX109" s="94" t="s">
        <v>3232</v>
      </c>
      <c r="AY109" s="77"/>
      <c r="AZ109" s="83">
        <f t="shared" ref="AZ109:AZ129" si="2">P109*Q109*R109/1000000000*O109</f>
        <v>0.71941500000000003</v>
      </c>
    </row>
    <row r="110" spans="1:52" s="99" customFormat="1" ht="34.950000000000003" customHeight="1" x14ac:dyDescent="0.45">
      <c r="A110" s="93" t="s">
        <v>5171</v>
      </c>
      <c r="B110" s="77">
        <v>2</v>
      </c>
      <c r="C110" s="93" t="s">
        <v>7765</v>
      </c>
      <c r="D110" s="93"/>
      <c r="E110" s="93"/>
      <c r="F110" s="94"/>
      <c r="G110" s="93"/>
      <c r="H110" s="77"/>
      <c r="I110" s="95">
        <v>5718</v>
      </c>
      <c r="J110" s="77"/>
      <c r="K110" s="77"/>
      <c r="L110" s="93" t="s">
        <v>3474</v>
      </c>
      <c r="M110" s="96" t="s">
        <v>7769</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t="s">
        <v>5162</v>
      </c>
      <c r="AN110" s="94"/>
      <c r="AO110" s="77"/>
      <c r="AP110" s="77"/>
      <c r="AQ110" s="77"/>
      <c r="AR110" s="77"/>
      <c r="AS110" s="97" t="s">
        <v>4377</v>
      </c>
      <c r="AT110" s="77">
        <v>1098</v>
      </c>
      <c r="AU110" s="77">
        <v>54</v>
      </c>
      <c r="AV110" s="94" t="s">
        <v>3230</v>
      </c>
      <c r="AW110" s="77" t="s">
        <v>2874</v>
      </c>
      <c r="AX110" s="94" t="s">
        <v>3232</v>
      </c>
      <c r="AY110" s="77"/>
      <c r="AZ110" s="83">
        <f t="shared" si="2"/>
        <v>0.14174999999999999</v>
      </c>
    </row>
    <row r="111" spans="1:52" s="99" customFormat="1" ht="34.950000000000003" customHeight="1" x14ac:dyDescent="0.45">
      <c r="A111" s="93" t="s">
        <v>5171</v>
      </c>
      <c r="B111" s="77">
        <v>2</v>
      </c>
      <c r="C111" s="93" t="s">
        <v>7765</v>
      </c>
      <c r="D111" s="93"/>
      <c r="E111" s="93"/>
      <c r="F111" s="94"/>
      <c r="G111" s="93"/>
      <c r="H111" s="77"/>
      <c r="I111" s="95">
        <v>5719</v>
      </c>
      <c r="J111" s="77"/>
      <c r="K111" s="77"/>
      <c r="L111" s="93" t="s">
        <v>3658</v>
      </c>
      <c r="M111" s="96" t="s">
        <v>7698</v>
      </c>
      <c r="N111" s="96"/>
      <c r="O111" s="79">
        <v>1</v>
      </c>
      <c r="P111" s="77">
        <v>300</v>
      </c>
      <c r="Q111" s="77">
        <v>300</v>
      </c>
      <c r="R111" s="77">
        <v>450</v>
      </c>
      <c r="S111" s="77"/>
      <c r="T111" s="77"/>
      <c r="U111" s="77"/>
      <c r="V111" s="77"/>
      <c r="W111" s="77"/>
      <c r="X111" s="77"/>
      <c r="Y111" s="77"/>
      <c r="Z111" s="77"/>
      <c r="AA111" s="77"/>
      <c r="AB111" s="77"/>
      <c r="AC111" s="77"/>
      <c r="AD111" s="77"/>
      <c r="AE111" s="77"/>
      <c r="AF111" s="77"/>
      <c r="AG111" s="77"/>
      <c r="AH111" s="77"/>
      <c r="AI111" s="77"/>
      <c r="AJ111" s="77"/>
      <c r="AK111" s="77"/>
      <c r="AL111" s="77"/>
      <c r="AM111" s="94" t="s">
        <v>5162</v>
      </c>
      <c r="AN111" s="94"/>
      <c r="AO111" s="77"/>
      <c r="AP111" s="77"/>
      <c r="AQ111" s="77"/>
      <c r="AR111" s="77"/>
      <c r="AS111" s="97" t="s">
        <v>4377</v>
      </c>
      <c r="AT111" s="77">
        <v>1099</v>
      </c>
      <c r="AU111" s="77">
        <v>54</v>
      </c>
      <c r="AV111" s="94" t="s">
        <v>3230</v>
      </c>
      <c r="AW111" s="77" t="s">
        <v>2957</v>
      </c>
      <c r="AX111" s="94" t="s">
        <v>3074</v>
      </c>
      <c r="AY111" s="77"/>
      <c r="AZ111" s="83">
        <f t="shared" si="2"/>
        <v>4.0500000000000001E-2</v>
      </c>
    </row>
    <row r="112" spans="1:52" s="99" customFormat="1" ht="34.950000000000003" customHeight="1" x14ac:dyDescent="0.45">
      <c r="A112" s="93" t="s">
        <v>5171</v>
      </c>
      <c r="B112" s="77">
        <v>2</v>
      </c>
      <c r="C112" s="93" t="s">
        <v>7765</v>
      </c>
      <c r="D112" s="93"/>
      <c r="E112" s="93"/>
      <c r="F112" s="94"/>
      <c r="G112" s="93"/>
      <c r="H112" s="77"/>
      <c r="I112" s="95">
        <v>5720</v>
      </c>
      <c r="J112" s="77"/>
      <c r="K112" s="77"/>
      <c r="L112" s="93" t="s">
        <v>3180</v>
      </c>
      <c r="M112" s="96" t="s">
        <v>7705</v>
      </c>
      <c r="N112" s="96"/>
      <c r="O112" s="79">
        <v>1</v>
      </c>
      <c r="P112" s="77">
        <v>330</v>
      </c>
      <c r="Q112" s="77">
        <v>550</v>
      </c>
      <c r="R112" s="77">
        <v>1550</v>
      </c>
      <c r="S112" s="77"/>
      <c r="T112" s="77"/>
      <c r="U112" s="77"/>
      <c r="V112" s="77"/>
      <c r="W112" s="77"/>
      <c r="X112" s="77"/>
      <c r="Y112" s="77"/>
      <c r="Z112" s="77"/>
      <c r="AA112" s="77"/>
      <c r="AB112" s="77"/>
      <c r="AC112" s="77"/>
      <c r="AD112" s="77"/>
      <c r="AE112" s="77"/>
      <c r="AF112" s="77"/>
      <c r="AG112" s="77"/>
      <c r="AH112" s="77"/>
      <c r="AI112" s="77"/>
      <c r="AJ112" s="77"/>
      <c r="AK112" s="77"/>
      <c r="AL112" s="77"/>
      <c r="AM112" s="94" t="s">
        <v>5162</v>
      </c>
      <c r="AN112" s="94"/>
      <c r="AO112" s="77"/>
      <c r="AP112" s="77"/>
      <c r="AQ112" s="77"/>
      <c r="AR112" s="77"/>
      <c r="AS112" s="97" t="s">
        <v>4377</v>
      </c>
      <c r="AT112" s="77">
        <v>1100</v>
      </c>
      <c r="AU112" s="77">
        <v>54</v>
      </c>
      <c r="AV112" s="94" t="s">
        <v>3230</v>
      </c>
      <c r="AW112" s="77" t="s">
        <v>2868</v>
      </c>
      <c r="AX112" s="94" t="s">
        <v>3232</v>
      </c>
      <c r="AY112" s="77"/>
      <c r="AZ112" s="83">
        <f t="shared" si="2"/>
        <v>0.28132499999999999</v>
      </c>
    </row>
    <row r="113" spans="1:52" s="150" customFormat="1" ht="34.950000000000003" customHeight="1" x14ac:dyDescent="0.45">
      <c r="A113" s="142" t="s">
        <v>5171</v>
      </c>
      <c r="B113" s="143">
        <v>2</v>
      </c>
      <c r="C113" s="142" t="s">
        <v>7765</v>
      </c>
      <c r="D113" s="142"/>
      <c r="E113" s="142"/>
      <c r="F113" s="144"/>
      <c r="G113" s="142"/>
      <c r="H113" s="143"/>
      <c r="I113" s="145">
        <v>5721</v>
      </c>
      <c r="J113" s="143"/>
      <c r="K113" s="143"/>
      <c r="L113" s="142" t="s">
        <v>2916</v>
      </c>
      <c r="M113" s="146"/>
      <c r="N113" s="146"/>
      <c r="O113" s="147">
        <v>1</v>
      </c>
      <c r="P113" s="143">
        <v>600</v>
      </c>
      <c r="Q113" s="143">
        <v>10</v>
      </c>
      <c r="R113" s="143">
        <v>900</v>
      </c>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83"/>
      <c r="AN113" s="144"/>
      <c r="AO113" s="143"/>
      <c r="AP113" s="143"/>
      <c r="AQ113" s="143"/>
      <c r="AR113" s="143"/>
      <c r="AS113" s="148"/>
      <c r="AT113" s="143">
        <v>1101</v>
      </c>
      <c r="AU113" s="143">
        <v>54</v>
      </c>
      <c r="AV113" s="144" t="s">
        <v>3230</v>
      </c>
      <c r="AW113" s="143" t="s">
        <v>2876</v>
      </c>
      <c r="AX113" s="144" t="s">
        <v>3232</v>
      </c>
      <c r="AY113" s="143"/>
      <c r="AZ113" s="149">
        <f t="shared" si="2"/>
        <v>5.4000000000000003E-3</v>
      </c>
    </row>
    <row r="114" spans="1:52" ht="34.950000000000003" customHeight="1" x14ac:dyDescent="0.45">
      <c r="A114" s="78" t="s">
        <v>5171</v>
      </c>
      <c r="B114" s="79">
        <v>2</v>
      </c>
      <c r="C114" s="78" t="s">
        <v>7765</v>
      </c>
      <c r="D114" s="78"/>
      <c r="E114" s="78"/>
      <c r="F114" s="79"/>
      <c r="G114" s="78"/>
      <c r="H114" s="79"/>
      <c r="I114" s="80" t="s">
        <v>3563</v>
      </c>
      <c r="J114" s="79"/>
      <c r="K114" s="79"/>
      <c r="L114" s="78" t="s">
        <v>7748</v>
      </c>
      <c r="M114" s="78" t="s">
        <v>7749</v>
      </c>
      <c r="N114" s="78"/>
      <c r="O114" s="79">
        <v>1</v>
      </c>
      <c r="P114" s="79">
        <v>500</v>
      </c>
      <c r="Q114" s="79">
        <v>800</v>
      </c>
      <c r="R114" s="79">
        <v>1500</v>
      </c>
      <c r="S114" s="79"/>
      <c r="T114" s="79"/>
      <c r="U114" s="79"/>
      <c r="V114" s="79"/>
      <c r="W114" s="79"/>
      <c r="X114" s="79"/>
      <c r="Y114" s="79"/>
      <c r="Z114" s="79"/>
      <c r="AA114" s="79"/>
      <c r="AB114" s="79"/>
      <c r="AC114" s="79"/>
      <c r="AD114" s="81"/>
      <c r="AE114" s="79" t="s">
        <v>3482</v>
      </c>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2"/>
        <v>0.6</v>
      </c>
    </row>
    <row r="115" spans="1:52" ht="34.950000000000003" customHeight="1" x14ac:dyDescent="0.45">
      <c r="A115" s="78" t="s">
        <v>5171</v>
      </c>
      <c r="B115" s="79">
        <v>2</v>
      </c>
      <c r="C115" s="78" t="s">
        <v>7765</v>
      </c>
      <c r="D115" s="78"/>
      <c r="E115" s="78"/>
      <c r="F115" s="79"/>
      <c r="G115" s="78"/>
      <c r="H115" s="79"/>
      <c r="I115" s="80" t="s">
        <v>5739</v>
      </c>
      <c r="J115" s="79"/>
      <c r="K115" s="79"/>
      <c r="L115" s="78" t="s">
        <v>7748</v>
      </c>
      <c r="M115" s="78"/>
      <c r="N115" s="78"/>
      <c r="O115" s="79">
        <v>1</v>
      </c>
      <c r="P115" s="79">
        <v>500</v>
      </c>
      <c r="Q115" s="79">
        <v>800</v>
      </c>
      <c r="R115" s="79">
        <v>1500</v>
      </c>
      <c r="S115" s="79"/>
      <c r="T115" s="79"/>
      <c r="U115" s="79"/>
      <c r="V115" s="79"/>
      <c r="W115" s="79"/>
      <c r="X115" s="79"/>
      <c r="Y115" s="79"/>
      <c r="Z115" s="79"/>
      <c r="AA115" s="79"/>
      <c r="AB115" s="79"/>
      <c r="AC115" s="79"/>
      <c r="AD115" s="81"/>
      <c r="AE115" s="79" t="s">
        <v>3043</v>
      </c>
      <c r="AF115" s="79"/>
      <c r="AG115" s="79"/>
      <c r="AH115" s="79"/>
      <c r="AI115" s="79"/>
      <c r="AJ115" s="79"/>
      <c r="AK115" s="79"/>
      <c r="AL115" s="79"/>
      <c r="AM115" s="79"/>
      <c r="AN115" s="79"/>
      <c r="AO115" s="79"/>
      <c r="AP115" s="79"/>
      <c r="AQ115" s="79"/>
      <c r="AR115" s="79"/>
      <c r="AS115" s="79"/>
      <c r="AT115" s="79"/>
      <c r="AU115" s="79"/>
      <c r="AV115" s="79"/>
      <c r="AW115" s="79"/>
      <c r="AX115" s="79"/>
      <c r="AY115" s="79"/>
      <c r="AZ115" s="83">
        <f>P115*Q115*R115/1000000000*O115</f>
        <v>0.6</v>
      </c>
    </row>
    <row r="116" spans="1:52" ht="34.950000000000003" customHeight="1" x14ac:dyDescent="0.45">
      <c r="A116" s="78" t="s">
        <v>5171</v>
      </c>
      <c r="B116" s="79">
        <v>2</v>
      </c>
      <c r="C116" s="78" t="s">
        <v>7765</v>
      </c>
      <c r="D116" s="78"/>
      <c r="E116" s="78"/>
      <c r="F116" s="79"/>
      <c r="G116" s="78"/>
      <c r="H116" s="79"/>
      <c r="I116" s="80" t="s">
        <v>3567</v>
      </c>
      <c r="J116" s="79"/>
      <c r="K116" s="79"/>
      <c r="L116" s="78" t="s">
        <v>7741</v>
      </c>
      <c r="M116" s="78" t="s">
        <v>7675</v>
      </c>
      <c r="N116" s="78" t="s">
        <v>7732</v>
      </c>
      <c r="O116" s="79">
        <v>1</v>
      </c>
      <c r="P116" s="79">
        <v>1550</v>
      </c>
      <c r="Q116" s="79">
        <v>600</v>
      </c>
      <c r="R116" s="79">
        <v>1950</v>
      </c>
      <c r="S116" s="79"/>
      <c r="T116" s="79"/>
      <c r="U116" s="79"/>
      <c r="V116" s="79"/>
      <c r="W116" s="79"/>
      <c r="X116" s="79"/>
      <c r="Y116" s="79"/>
      <c r="Z116" s="79"/>
      <c r="AA116" s="79"/>
      <c r="AB116" s="79"/>
      <c r="AC116" s="79"/>
      <c r="AD116" s="81"/>
      <c r="AE116" s="79" t="s">
        <v>3482</v>
      </c>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2"/>
        <v>1.8134999999999999</v>
      </c>
    </row>
    <row r="117" spans="1:52" ht="34.950000000000003" customHeight="1" x14ac:dyDescent="0.45">
      <c r="A117" s="78" t="s">
        <v>5171</v>
      </c>
      <c r="B117" s="79">
        <v>2</v>
      </c>
      <c r="C117" s="78" t="s">
        <v>7765</v>
      </c>
      <c r="D117" s="78"/>
      <c r="E117" s="78"/>
      <c r="F117" s="79"/>
      <c r="G117" s="78"/>
      <c r="H117" s="79"/>
      <c r="I117" s="80" t="s">
        <v>3568</v>
      </c>
      <c r="J117" s="79"/>
      <c r="K117" s="79"/>
      <c r="L117" s="78" t="s">
        <v>7731</v>
      </c>
      <c r="M117" s="78" t="s">
        <v>7675</v>
      </c>
      <c r="N117" s="78" t="s">
        <v>7732</v>
      </c>
      <c r="O117" s="79">
        <v>1</v>
      </c>
      <c r="P117" s="79">
        <v>1800</v>
      </c>
      <c r="Q117" s="79">
        <v>500</v>
      </c>
      <c r="R117" s="79">
        <v>1800</v>
      </c>
      <c r="S117" s="79"/>
      <c r="T117" s="79"/>
      <c r="U117" s="79"/>
      <c r="V117" s="79"/>
      <c r="W117" s="79"/>
      <c r="X117" s="79"/>
      <c r="Y117" s="79"/>
      <c r="Z117" s="79"/>
      <c r="AA117" s="79"/>
      <c r="AB117" s="79"/>
      <c r="AC117" s="79"/>
      <c r="AD117" s="81"/>
      <c r="AE117" s="79" t="s">
        <v>3482</v>
      </c>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2"/>
        <v>1.62</v>
      </c>
    </row>
    <row r="118" spans="1:52" ht="34.950000000000003" customHeight="1" x14ac:dyDescent="0.45">
      <c r="A118" s="78" t="s">
        <v>5171</v>
      </c>
      <c r="B118" s="79">
        <v>2</v>
      </c>
      <c r="C118" s="78" t="s">
        <v>7765</v>
      </c>
      <c r="D118" s="78"/>
      <c r="E118" s="78"/>
      <c r="F118" s="79"/>
      <c r="G118" s="78"/>
      <c r="H118" s="79"/>
      <c r="I118" s="80" t="s">
        <v>3569</v>
      </c>
      <c r="J118" s="79"/>
      <c r="K118" s="79"/>
      <c r="L118" s="78" t="s">
        <v>7741</v>
      </c>
      <c r="M118" s="78" t="s">
        <v>7675</v>
      </c>
      <c r="N118" s="78" t="s">
        <v>7732</v>
      </c>
      <c r="O118" s="79">
        <v>1</v>
      </c>
      <c r="P118" s="79">
        <v>1550</v>
      </c>
      <c r="Q118" s="79">
        <v>600</v>
      </c>
      <c r="R118" s="79">
        <v>1950</v>
      </c>
      <c r="S118" s="79"/>
      <c r="T118" s="79"/>
      <c r="U118" s="79"/>
      <c r="V118" s="79"/>
      <c r="W118" s="79"/>
      <c r="X118" s="79"/>
      <c r="Y118" s="79"/>
      <c r="Z118" s="79"/>
      <c r="AA118" s="79"/>
      <c r="AB118" s="79"/>
      <c r="AC118" s="79"/>
      <c r="AD118" s="81"/>
      <c r="AE118" s="79" t="s">
        <v>3482</v>
      </c>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2"/>
        <v>1.8134999999999999</v>
      </c>
    </row>
    <row r="119" spans="1:52" ht="34.950000000000003" customHeight="1" x14ac:dyDescent="0.45">
      <c r="A119" s="78" t="s">
        <v>5171</v>
      </c>
      <c r="B119" s="79">
        <v>2</v>
      </c>
      <c r="C119" s="78" t="s">
        <v>7765</v>
      </c>
      <c r="D119" s="78"/>
      <c r="E119" s="78"/>
      <c r="F119" s="79"/>
      <c r="G119" s="78"/>
      <c r="H119" s="79"/>
      <c r="I119" s="80" t="s">
        <v>3570</v>
      </c>
      <c r="J119" s="79"/>
      <c r="K119" s="79"/>
      <c r="L119" s="78" t="s">
        <v>7731</v>
      </c>
      <c r="M119" s="78" t="s">
        <v>7675</v>
      </c>
      <c r="N119" s="78" t="s">
        <v>7732</v>
      </c>
      <c r="O119" s="79">
        <v>1</v>
      </c>
      <c r="P119" s="79">
        <v>1800</v>
      </c>
      <c r="Q119" s="79">
        <v>500</v>
      </c>
      <c r="R119" s="79">
        <v>1800</v>
      </c>
      <c r="S119" s="79"/>
      <c r="T119" s="79"/>
      <c r="U119" s="79"/>
      <c r="V119" s="79"/>
      <c r="W119" s="79"/>
      <c r="X119" s="79"/>
      <c r="Y119" s="79"/>
      <c r="Z119" s="79"/>
      <c r="AA119" s="79"/>
      <c r="AB119" s="79"/>
      <c r="AC119" s="79"/>
      <c r="AD119" s="81"/>
      <c r="AE119" s="79" t="s">
        <v>3482</v>
      </c>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2"/>
        <v>1.62</v>
      </c>
    </row>
    <row r="120" spans="1:52" ht="34.950000000000003" customHeight="1" x14ac:dyDescent="0.45">
      <c r="A120" s="78" t="s">
        <v>5171</v>
      </c>
      <c r="B120" s="79">
        <v>2</v>
      </c>
      <c r="C120" s="78" t="s">
        <v>7765</v>
      </c>
      <c r="D120" s="78"/>
      <c r="E120" s="78"/>
      <c r="F120" s="79"/>
      <c r="G120" s="78"/>
      <c r="H120" s="79"/>
      <c r="I120" s="80" t="s">
        <v>3571</v>
      </c>
      <c r="J120" s="79"/>
      <c r="K120" s="79"/>
      <c r="L120" s="78" t="s">
        <v>7733</v>
      </c>
      <c r="M120" s="78" t="s">
        <v>7708</v>
      </c>
      <c r="N120" s="78"/>
      <c r="O120" s="79">
        <v>1</v>
      </c>
      <c r="P120" s="79">
        <v>850</v>
      </c>
      <c r="Q120" s="79">
        <v>700</v>
      </c>
      <c r="R120" s="79">
        <v>950</v>
      </c>
      <c r="S120" s="79"/>
      <c r="T120" s="79"/>
      <c r="U120" s="79"/>
      <c r="V120" s="79"/>
      <c r="W120" s="79"/>
      <c r="X120" s="79"/>
      <c r="Y120" s="79"/>
      <c r="Z120" s="79"/>
      <c r="AA120" s="79"/>
      <c r="AB120" s="79"/>
      <c r="AC120" s="79"/>
      <c r="AD120" s="81"/>
      <c r="AE120" s="79" t="s">
        <v>3482</v>
      </c>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2"/>
        <v>0.56525000000000003</v>
      </c>
    </row>
    <row r="121" spans="1:52" ht="34.950000000000003" customHeight="1" x14ac:dyDescent="0.45">
      <c r="A121" s="78" t="s">
        <v>5171</v>
      </c>
      <c r="B121" s="79">
        <v>2</v>
      </c>
      <c r="C121" s="78" t="s">
        <v>7765</v>
      </c>
      <c r="D121" s="78"/>
      <c r="E121" s="78"/>
      <c r="F121" s="79"/>
      <c r="G121" s="78"/>
      <c r="H121" s="79"/>
      <c r="I121" s="80" t="s">
        <v>3572</v>
      </c>
      <c r="J121" s="79"/>
      <c r="K121" s="79"/>
      <c r="L121" s="78" t="s">
        <v>7741</v>
      </c>
      <c r="M121" s="78"/>
      <c r="N121" s="78" t="s">
        <v>7732</v>
      </c>
      <c r="O121" s="79">
        <v>1</v>
      </c>
      <c r="P121" s="79">
        <v>1550</v>
      </c>
      <c r="Q121" s="79">
        <v>600</v>
      </c>
      <c r="R121" s="79">
        <v>1950</v>
      </c>
      <c r="S121" s="79"/>
      <c r="T121" s="79"/>
      <c r="U121" s="79"/>
      <c r="V121" s="79"/>
      <c r="W121" s="79"/>
      <c r="X121" s="79"/>
      <c r="Y121" s="79"/>
      <c r="Z121" s="79"/>
      <c r="AA121" s="79"/>
      <c r="AB121" s="79"/>
      <c r="AC121" s="79"/>
      <c r="AD121" s="81"/>
      <c r="AE121" s="79" t="s">
        <v>3482</v>
      </c>
      <c r="AF121" s="79"/>
      <c r="AG121" s="79"/>
      <c r="AH121" s="79"/>
      <c r="AI121" s="79" t="s">
        <v>3482</v>
      </c>
      <c r="AJ121" s="79"/>
      <c r="AK121" s="79"/>
      <c r="AL121" s="79"/>
      <c r="AM121" s="79"/>
      <c r="AN121" s="79"/>
      <c r="AO121" s="79"/>
      <c r="AP121" s="79"/>
      <c r="AQ121" s="79"/>
      <c r="AR121" s="79"/>
      <c r="AS121" s="79"/>
      <c r="AT121" s="79"/>
      <c r="AU121" s="79"/>
      <c r="AV121" s="79"/>
      <c r="AW121" s="79"/>
      <c r="AX121" s="79"/>
      <c r="AY121" s="79"/>
      <c r="AZ121" s="83">
        <f t="shared" si="2"/>
        <v>1.8134999999999999</v>
      </c>
    </row>
    <row r="122" spans="1:52" ht="34.950000000000003" customHeight="1" x14ac:dyDescent="0.45">
      <c r="A122" s="78" t="s">
        <v>5171</v>
      </c>
      <c r="B122" s="79">
        <v>2</v>
      </c>
      <c r="C122" s="78" t="s">
        <v>7765</v>
      </c>
      <c r="D122" s="78"/>
      <c r="E122" s="78"/>
      <c r="F122" s="79"/>
      <c r="G122" s="78"/>
      <c r="H122" s="79"/>
      <c r="I122" s="80" t="s">
        <v>3573</v>
      </c>
      <c r="J122" s="79"/>
      <c r="K122" s="79"/>
      <c r="L122" s="78" t="s">
        <v>7741</v>
      </c>
      <c r="M122" s="78"/>
      <c r="N122" s="78" t="s">
        <v>7732</v>
      </c>
      <c r="O122" s="79">
        <v>1</v>
      </c>
      <c r="P122" s="79">
        <v>1550</v>
      </c>
      <c r="Q122" s="79">
        <v>600</v>
      </c>
      <c r="R122" s="79">
        <v>1950</v>
      </c>
      <c r="S122" s="79"/>
      <c r="T122" s="79"/>
      <c r="U122" s="79"/>
      <c r="V122" s="79"/>
      <c r="W122" s="79"/>
      <c r="X122" s="79"/>
      <c r="Y122" s="79"/>
      <c r="Z122" s="79"/>
      <c r="AA122" s="79"/>
      <c r="AB122" s="79"/>
      <c r="AC122" s="79" t="s">
        <v>5611</v>
      </c>
      <c r="AD122" s="81"/>
      <c r="AE122" s="79" t="s">
        <v>3482</v>
      </c>
      <c r="AF122" s="79"/>
      <c r="AG122" s="79"/>
      <c r="AH122" s="79"/>
      <c r="AI122" s="79"/>
      <c r="AJ122" s="79"/>
      <c r="AK122" s="79"/>
      <c r="AL122" s="79"/>
      <c r="AM122" s="79"/>
      <c r="AN122" s="79"/>
      <c r="AO122" s="79"/>
      <c r="AP122" s="79"/>
      <c r="AQ122" s="79"/>
      <c r="AR122" s="79"/>
      <c r="AS122" s="79"/>
      <c r="AT122" s="79"/>
      <c r="AU122" s="79"/>
      <c r="AV122" s="79"/>
      <c r="AW122" s="79"/>
      <c r="AX122" s="79"/>
      <c r="AY122" s="79"/>
      <c r="AZ122" s="83">
        <f t="shared" si="2"/>
        <v>1.8134999999999999</v>
      </c>
    </row>
    <row r="123" spans="1:52" ht="34.950000000000003" customHeight="1" x14ac:dyDescent="0.45">
      <c r="A123" s="78" t="s">
        <v>5171</v>
      </c>
      <c r="B123" s="79">
        <v>2</v>
      </c>
      <c r="C123" s="78" t="s">
        <v>7765</v>
      </c>
      <c r="D123" s="78"/>
      <c r="E123" s="78"/>
      <c r="F123" s="79"/>
      <c r="G123" s="78"/>
      <c r="H123" s="79"/>
      <c r="I123" s="80" t="s">
        <v>3574</v>
      </c>
      <c r="J123" s="79"/>
      <c r="K123" s="79"/>
      <c r="L123" s="78" t="s">
        <v>7741</v>
      </c>
      <c r="M123" s="78"/>
      <c r="N123" s="78" t="s">
        <v>7732</v>
      </c>
      <c r="O123" s="79">
        <v>1</v>
      </c>
      <c r="P123" s="79">
        <v>1550</v>
      </c>
      <c r="Q123" s="79">
        <v>600</v>
      </c>
      <c r="R123" s="79">
        <v>1950</v>
      </c>
      <c r="S123" s="79"/>
      <c r="T123" s="79"/>
      <c r="U123" s="79"/>
      <c r="V123" s="79"/>
      <c r="W123" s="79"/>
      <c r="X123" s="79"/>
      <c r="Y123" s="79"/>
      <c r="Z123" s="79"/>
      <c r="AA123" s="79"/>
      <c r="AB123" s="79"/>
      <c r="AC123" s="79" t="s">
        <v>4059</v>
      </c>
      <c r="AD123" s="81">
        <v>38686</v>
      </c>
      <c r="AE123" s="79" t="s">
        <v>3482</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2"/>
        <v>1.8134999999999999</v>
      </c>
    </row>
    <row r="124" spans="1:52" ht="34.950000000000003" customHeight="1" x14ac:dyDescent="0.45">
      <c r="A124" s="78" t="s">
        <v>5171</v>
      </c>
      <c r="B124" s="79">
        <v>2</v>
      </c>
      <c r="C124" s="78" t="s">
        <v>7765</v>
      </c>
      <c r="D124" s="78"/>
      <c r="E124" s="78"/>
      <c r="F124" s="79"/>
      <c r="G124" s="78"/>
      <c r="H124" s="79"/>
      <c r="I124" s="80" t="s">
        <v>3575</v>
      </c>
      <c r="J124" s="79"/>
      <c r="K124" s="79"/>
      <c r="L124" s="78" t="s">
        <v>7741</v>
      </c>
      <c r="M124" s="78"/>
      <c r="N124" s="78" t="s">
        <v>7732</v>
      </c>
      <c r="O124" s="79">
        <v>1</v>
      </c>
      <c r="P124" s="79">
        <v>950</v>
      </c>
      <c r="Q124" s="79">
        <v>600</v>
      </c>
      <c r="R124" s="79">
        <v>1950</v>
      </c>
      <c r="S124" s="79"/>
      <c r="T124" s="79"/>
      <c r="U124" s="79"/>
      <c r="V124" s="79"/>
      <c r="W124" s="79"/>
      <c r="X124" s="79"/>
      <c r="Y124" s="79"/>
      <c r="Z124" s="79"/>
      <c r="AA124" s="79"/>
      <c r="AB124" s="79"/>
      <c r="AC124" s="79" t="s">
        <v>3317</v>
      </c>
      <c r="AD124" s="81">
        <v>37781</v>
      </c>
      <c r="AE124" s="79" t="s">
        <v>3482</v>
      </c>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2"/>
        <v>1.1114999999999999</v>
      </c>
    </row>
    <row r="125" spans="1:52" ht="34.950000000000003" customHeight="1" x14ac:dyDescent="0.45">
      <c r="A125" s="78" t="s">
        <v>5171</v>
      </c>
      <c r="B125" s="79">
        <v>2</v>
      </c>
      <c r="C125" s="78" t="s">
        <v>7765</v>
      </c>
      <c r="D125" s="78"/>
      <c r="E125" s="78"/>
      <c r="F125" s="79"/>
      <c r="G125" s="78"/>
      <c r="H125" s="79"/>
      <c r="I125" s="80" t="s">
        <v>3576</v>
      </c>
      <c r="J125" s="79"/>
      <c r="K125" s="79"/>
      <c r="L125" s="78" t="s">
        <v>7741</v>
      </c>
      <c r="M125" s="78"/>
      <c r="N125" s="78" t="s">
        <v>7732</v>
      </c>
      <c r="O125" s="79">
        <v>1</v>
      </c>
      <c r="P125" s="79">
        <v>1550</v>
      </c>
      <c r="Q125" s="79">
        <v>600</v>
      </c>
      <c r="R125" s="79">
        <v>1950</v>
      </c>
      <c r="S125" s="79"/>
      <c r="T125" s="79"/>
      <c r="U125" s="79"/>
      <c r="V125" s="79"/>
      <c r="W125" s="79"/>
      <c r="X125" s="79"/>
      <c r="Y125" s="79"/>
      <c r="Z125" s="79"/>
      <c r="AA125" s="79"/>
      <c r="AB125" s="79"/>
      <c r="AC125" s="79" t="s">
        <v>5197</v>
      </c>
      <c r="AD125" s="81">
        <v>38436</v>
      </c>
      <c r="AE125" s="79" t="s">
        <v>3482</v>
      </c>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2"/>
        <v>1.8134999999999999</v>
      </c>
    </row>
    <row r="126" spans="1:52" ht="34.950000000000003" customHeight="1" x14ac:dyDescent="0.45">
      <c r="A126" s="78" t="s">
        <v>5171</v>
      </c>
      <c r="B126" s="79">
        <v>2</v>
      </c>
      <c r="C126" s="78" t="s">
        <v>7765</v>
      </c>
      <c r="D126" s="78"/>
      <c r="E126" s="78"/>
      <c r="F126" s="79"/>
      <c r="G126" s="78"/>
      <c r="H126" s="79"/>
      <c r="I126" s="80" t="s">
        <v>5725</v>
      </c>
      <c r="J126" s="79"/>
      <c r="K126" s="79"/>
      <c r="L126" s="78" t="s">
        <v>7748</v>
      </c>
      <c r="M126" s="78"/>
      <c r="N126" s="78"/>
      <c r="O126" s="79">
        <v>9</v>
      </c>
      <c r="P126" s="79">
        <v>780</v>
      </c>
      <c r="Q126" s="79">
        <v>500</v>
      </c>
      <c r="R126" s="79">
        <v>1530</v>
      </c>
      <c r="S126" s="79"/>
      <c r="T126" s="79"/>
      <c r="U126" s="79"/>
      <c r="V126" s="79"/>
      <c r="W126" s="79"/>
      <c r="X126" s="79"/>
      <c r="Y126" s="79"/>
      <c r="Z126" s="79"/>
      <c r="AA126" s="79"/>
      <c r="AB126" s="79" t="s">
        <v>5743</v>
      </c>
      <c r="AC126" s="79"/>
      <c r="AD126" s="81"/>
      <c r="AE126" s="79" t="s">
        <v>3406</v>
      </c>
      <c r="AF126" s="79"/>
      <c r="AG126" s="79"/>
      <c r="AH126" s="79"/>
      <c r="AI126" s="79"/>
      <c r="AJ126" s="79"/>
      <c r="AK126" s="79"/>
      <c r="AL126" s="79"/>
      <c r="AM126" s="79"/>
      <c r="AN126" s="79"/>
      <c r="AO126" s="79"/>
      <c r="AP126" s="79"/>
      <c r="AQ126" s="79"/>
      <c r="AR126" s="79"/>
      <c r="AS126" s="79"/>
      <c r="AT126" s="79"/>
      <c r="AU126" s="79"/>
      <c r="AV126" s="79"/>
      <c r="AW126" s="79"/>
      <c r="AX126" s="79"/>
      <c r="AY126" s="79"/>
      <c r="AZ126" s="83">
        <f>P126*Q126*R126/1000000000*O126</f>
        <v>5.3703000000000003</v>
      </c>
    </row>
    <row r="127" spans="1:52" ht="34.950000000000003" customHeight="1" x14ac:dyDescent="0.45">
      <c r="A127" s="78" t="s">
        <v>5171</v>
      </c>
      <c r="B127" s="79">
        <v>2</v>
      </c>
      <c r="C127" s="78" t="s">
        <v>7765</v>
      </c>
      <c r="D127" s="78"/>
      <c r="E127" s="78"/>
      <c r="F127" s="79"/>
      <c r="G127" s="78"/>
      <c r="H127" s="79"/>
      <c r="I127" s="80"/>
      <c r="J127" s="79"/>
      <c r="K127" s="79"/>
      <c r="L127" s="78" t="s">
        <v>9822</v>
      </c>
      <c r="M127" s="78" t="s">
        <v>5825</v>
      </c>
      <c r="N127" s="78"/>
      <c r="O127" s="79">
        <v>1</v>
      </c>
      <c r="P127" s="79">
        <v>750</v>
      </c>
      <c r="Q127" s="79">
        <v>500</v>
      </c>
      <c r="R127" s="79">
        <v>900</v>
      </c>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2"/>
        <v>0.33750000000000002</v>
      </c>
    </row>
    <row r="128" spans="1:52" ht="34.950000000000003" customHeight="1" x14ac:dyDescent="0.45">
      <c r="A128" s="78" t="s">
        <v>5171</v>
      </c>
      <c r="B128" s="79">
        <v>2</v>
      </c>
      <c r="C128" s="78" t="s">
        <v>7765</v>
      </c>
      <c r="D128" s="78"/>
      <c r="E128" s="78"/>
      <c r="F128" s="79"/>
      <c r="G128" s="78"/>
      <c r="H128" s="79"/>
      <c r="I128" s="80"/>
      <c r="J128" s="79"/>
      <c r="K128" s="79"/>
      <c r="L128" s="78" t="s">
        <v>9811</v>
      </c>
      <c r="M128" s="78" t="s">
        <v>5852</v>
      </c>
      <c r="N128" s="78"/>
      <c r="O128" s="79">
        <v>2</v>
      </c>
      <c r="P128" s="79">
        <v>900</v>
      </c>
      <c r="Q128" s="79">
        <v>450</v>
      </c>
      <c r="R128" s="79">
        <v>1650</v>
      </c>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f t="shared" si="2"/>
        <v>1.3365</v>
      </c>
    </row>
    <row r="129" spans="1:52" ht="34.950000000000003" customHeight="1" x14ac:dyDescent="0.45">
      <c r="A129" s="78" t="s">
        <v>5171</v>
      </c>
      <c r="B129" s="79">
        <v>2</v>
      </c>
      <c r="C129" s="78" t="s">
        <v>7765</v>
      </c>
      <c r="D129" s="78"/>
      <c r="E129" s="78"/>
      <c r="F129" s="79"/>
      <c r="G129" s="78"/>
      <c r="H129" s="79"/>
      <c r="I129" s="80"/>
      <c r="J129" s="79"/>
      <c r="K129" s="79"/>
      <c r="L129" s="78" t="s">
        <v>9789</v>
      </c>
      <c r="M129" s="78"/>
      <c r="N129" s="78"/>
      <c r="O129" s="79">
        <v>1</v>
      </c>
      <c r="P129" s="79">
        <v>800</v>
      </c>
      <c r="Q129" s="79">
        <v>420</v>
      </c>
      <c r="R129" s="79">
        <v>800</v>
      </c>
      <c r="S129" s="79"/>
      <c r="T129" s="79"/>
      <c r="U129" s="79"/>
      <c r="V129" s="79"/>
      <c r="W129" s="79"/>
      <c r="X129" s="79"/>
      <c r="Y129" s="79"/>
      <c r="Z129" s="79"/>
      <c r="AA129" s="79"/>
      <c r="AB129" s="79"/>
      <c r="AC129" s="79"/>
      <c r="AD129" s="81"/>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83">
        <f t="shared" si="2"/>
        <v>0.26879999999999998</v>
      </c>
    </row>
    <row r="130" spans="1:52" ht="34.950000000000003" customHeight="1" x14ac:dyDescent="0.45">
      <c r="A130" s="78" t="s">
        <v>5171</v>
      </c>
      <c r="B130" s="79">
        <v>2</v>
      </c>
      <c r="C130" s="78" t="s">
        <v>7765</v>
      </c>
      <c r="D130" s="78"/>
      <c r="E130" s="78"/>
      <c r="F130" s="79"/>
      <c r="G130" s="78"/>
      <c r="H130" s="79"/>
      <c r="I130" s="80"/>
      <c r="J130" s="79"/>
      <c r="K130" s="79"/>
      <c r="L130" s="78" t="s">
        <v>9823</v>
      </c>
      <c r="M130" s="78"/>
      <c r="N130" s="78"/>
      <c r="O130" s="79">
        <v>3</v>
      </c>
      <c r="P130" s="79"/>
      <c r="Q130" s="79"/>
      <c r="R130" s="79"/>
      <c r="S130" s="79"/>
      <c r="T130" s="79"/>
      <c r="U130" s="79"/>
      <c r="V130" s="79"/>
      <c r="W130" s="79"/>
      <c r="X130" s="79"/>
      <c r="Y130" s="79"/>
      <c r="Z130" s="79"/>
      <c r="AA130" s="79"/>
      <c r="AB130" s="79"/>
      <c r="AC130" s="79"/>
      <c r="AD130" s="81"/>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83">
        <f t="shared" ref="AZ130:AZ135" si="3">P130*Q130*R130/1000000000*O130</f>
        <v>0</v>
      </c>
    </row>
    <row r="131" spans="1:52" ht="34.950000000000003" customHeight="1" x14ac:dyDescent="0.45">
      <c r="A131" s="78" t="s">
        <v>5171</v>
      </c>
      <c r="B131" s="79">
        <v>2</v>
      </c>
      <c r="C131" s="78" t="s">
        <v>7765</v>
      </c>
      <c r="D131" s="78"/>
      <c r="E131" s="78"/>
      <c r="F131" s="79"/>
      <c r="G131" s="78"/>
      <c r="H131" s="79"/>
      <c r="I131" s="80"/>
      <c r="J131" s="79"/>
      <c r="K131" s="79"/>
      <c r="L131" s="78" t="s">
        <v>9812</v>
      </c>
      <c r="M131" s="78"/>
      <c r="N131" s="78"/>
      <c r="O131" s="79">
        <v>3</v>
      </c>
      <c r="P131" s="79"/>
      <c r="Q131" s="79"/>
      <c r="R131" s="79"/>
      <c r="S131" s="79"/>
      <c r="T131" s="79"/>
      <c r="U131" s="79"/>
      <c r="V131" s="79"/>
      <c r="W131" s="79"/>
      <c r="X131" s="79"/>
      <c r="Y131" s="79"/>
      <c r="Z131" s="79"/>
      <c r="AA131" s="79"/>
      <c r="AB131" s="79"/>
      <c r="AC131" s="79"/>
      <c r="AD131" s="81"/>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83">
        <f t="shared" si="3"/>
        <v>0</v>
      </c>
    </row>
    <row r="132" spans="1:52" ht="34.950000000000003" customHeight="1" x14ac:dyDescent="0.45">
      <c r="A132" s="78" t="s">
        <v>5171</v>
      </c>
      <c r="B132" s="79">
        <v>2</v>
      </c>
      <c r="C132" s="78" t="s">
        <v>7765</v>
      </c>
      <c r="D132" s="78"/>
      <c r="E132" s="78"/>
      <c r="F132" s="79"/>
      <c r="G132" s="78"/>
      <c r="H132" s="79"/>
      <c r="I132" s="80"/>
      <c r="J132" s="79"/>
      <c r="K132" s="79"/>
      <c r="L132" s="78" t="s">
        <v>5895</v>
      </c>
      <c r="M132" s="78" t="s">
        <v>5852</v>
      </c>
      <c r="N132" s="78"/>
      <c r="O132" s="79">
        <v>1</v>
      </c>
      <c r="P132" s="79">
        <v>650</v>
      </c>
      <c r="Q132" s="79">
        <v>450</v>
      </c>
      <c r="R132" s="79">
        <v>730</v>
      </c>
      <c r="S132" s="79"/>
      <c r="T132" s="79"/>
      <c r="U132" s="79"/>
      <c r="V132" s="79"/>
      <c r="W132" s="79"/>
      <c r="X132" s="79"/>
      <c r="Y132" s="79"/>
      <c r="Z132" s="79"/>
      <c r="AA132" s="79"/>
      <c r="AB132" s="79"/>
      <c r="AC132" s="79"/>
      <c r="AD132" s="81"/>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83">
        <f t="shared" si="3"/>
        <v>0.21352499999999999</v>
      </c>
    </row>
    <row r="133" spans="1:52" ht="34.950000000000003" customHeight="1" x14ac:dyDescent="0.45">
      <c r="A133" s="78" t="s">
        <v>5171</v>
      </c>
      <c r="B133" s="79">
        <v>2</v>
      </c>
      <c r="C133" s="78" t="s">
        <v>7765</v>
      </c>
      <c r="D133" s="78"/>
      <c r="E133" s="78"/>
      <c r="F133" s="79"/>
      <c r="G133" s="78"/>
      <c r="H133" s="79"/>
      <c r="I133" s="80"/>
      <c r="J133" s="79"/>
      <c r="K133" s="79"/>
      <c r="L133" s="78" t="s">
        <v>5895</v>
      </c>
      <c r="M133" s="78" t="s">
        <v>5867</v>
      </c>
      <c r="N133" s="78"/>
      <c r="O133" s="79">
        <v>1</v>
      </c>
      <c r="P133" s="79">
        <v>600</v>
      </c>
      <c r="Q133" s="79">
        <v>450</v>
      </c>
      <c r="R133" s="79">
        <v>900</v>
      </c>
      <c r="S133" s="79"/>
      <c r="T133" s="79"/>
      <c r="U133" s="79"/>
      <c r="V133" s="79"/>
      <c r="W133" s="79"/>
      <c r="X133" s="79"/>
      <c r="Y133" s="79"/>
      <c r="Z133" s="79"/>
      <c r="AA133" s="79"/>
      <c r="AB133" s="79"/>
      <c r="AC133" s="79"/>
      <c r="AD133" s="81"/>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83">
        <f t="shared" si="3"/>
        <v>0.24299999999999999</v>
      </c>
    </row>
    <row r="134" spans="1:52" ht="34.950000000000003" customHeight="1" x14ac:dyDescent="0.45">
      <c r="A134" s="78" t="s">
        <v>5171</v>
      </c>
      <c r="B134" s="79">
        <v>2</v>
      </c>
      <c r="C134" s="78" t="s">
        <v>7765</v>
      </c>
      <c r="D134" s="78"/>
      <c r="E134" s="78"/>
      <c r="F134" s="79"/>
      <c r="G134" s="78"/>
      <c r="H134" s="79"/>
      <c r="I134" s="80"/>
      <c r="J134" s="79"/>
      <c r="K134" s="79"/>
      <c r="L134" s="78" t="s">
        <v>9816</v>
      </c>
      <c r="M134" s="78" t="s">
        <v>9735</v>
      </c>
      <c r="N134" s="78" t="s">
        <v>9824</v>
      </c>
      <c r="O134" s="79">
        <v>1</v>
      </c>
      <c r="P134" s="79">
        <v>400</v>
      </c>
      <c r="Q134" s="79">
        <v>500</v>
      </c>
      <c r="R134" s="79">
        <v>320</v>
      </c>
      <c r="S134" s="79"/>
      <c r="T134" s="79"/>
      <c r="U134" s="79"/>
      <c r="V134" s="79"/>
      <c r="W134" s="79"/>
      <c r="X134" s="79"/>
      <c r="Y134" s="79"/>
      <c r="Z134" s="79"/>
      <c r="AA134" s="79"/>
      <c r="AB134" s="79"/>
      <c r="AC134" s="79"/>
      <c r="AD134" s="81"/>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83">
        <f t="shared" si="3"/>
        <v>6.4000000000000001E-2</v>
      </c>
    </row>
    <row r="135" spans="1:52" ht="34.950000000000003" customHeight="1" x14ac:dyDescent="0.45">
      <c r="A135" s="78" t="s">
        <v>5171</v>
      </c>
      <c r="B135" s="79">
        <v>2</v>
      </c>
      <c r="C135" s="78" t="s">
        <v>7765</v>
      </c>
      <c r="D135" s="78"/>
      <c r="E135" s="78"/>
      <c r="F135" s="79"/>
      <c r="G135" s="78"/>
      <c r="H135" s="79"/>
      <c r="I135" s="80"/>
      <c r="J135" s="79"/>
      <c r="K135" s="79"/>
      <c r="L135" s="78" t="s">
        <v>5836</v>
      </c>
      <c r="M135" s="78"/>
      <c r="N135" s="78"/>
      <c r="O135" s="79">
        <v>1</v>
      </c>
      <c r="P135" s="79"/>
      <c r="Q135" s="79"/>
      <c r="R135" s="79"/>
      <c r="S135" s="79"/>
      <c r="T135" s="79"/>
      <c r="U135" s="79"/>
      <c r="V135" s="79"/>
      <c r="W135" s="79"/>
      <c r="X135" s="79"/>
      <c r="Y135" s="79"/>
      <c r="Z135" s="79"/>
      <c r="AA135" s="79"/>
      <c r="AB135" s="79"/>
      <c r="AC135" s="79"/>
      <c r="AD135" s="81"/>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83">
        <f t="shared" si="3"/>
        <v>0</v>
      </c>
    </row>
    <row r="136" spans="1:52" ht="34.950000000000003" customHeight="1" x14ac:dyDescent="0.45">
      <c r="A136" s="78" t="s">
        <v>5171</v>
      </c>
      <c r="B136" s="79">
        <v>2</v>
      </c>
      <c r="C136" s="78" t="s">
        <v>7765</v>
      </c>
      <c r="D136" s="78"/>
      <c r="E136" s="78"/>
      <c r="F136" s="79"/>
      <c r="G136" s="78"/>
      <c r="H136" s="79"/>
      <c r="I136" s="80"/>
      <c r="J136" s="79"/>
      <c r="K136" s="79"/>
      <c r="L136" s="78" t="s">
        <v>5838</v>
      </c>
      <c r="M136" s="78" t="s">
        <v>9825</v>
      </c>
      <c r="N136" s="78"/>
      <c r="O136" s="79">
        <v>10</v>
      </c>
      <c r="P136" s="79"/>
      <c r="Q136" s="79"/>
      <c r="R136" s="79"/>
      <c r="S136" s="79"/>
      <c r="T136" s="79"/>
      <c r="U136" s="79"/>
      <c r="V136" s="79"/>
      <c r="W136" s="79"/>
      <c r="X136" s="79"/>
      <c r="Y136" s="79"/>
      <c r="Z136" s="79"/>
      <c r="AA136" s="79"/>
      <c r="AB136" s="79"/>
      <c r="AC136" s="79"/>
      <c r="AD136" s="81"/>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83">
        <v>1</v>
      </c>
    </row>
    <row r="137" spans="1:52" ht="34.950000000000003" customHeight="1" x14ac:dyDescent="0.45">
      <c r="A137" s="78" t="s">
        <v>5171</v>
      </c>
      <c r="B137" s="79">
        <v>2</v>
      </c>
      <c r="C137" s="78" t="s">
        <v>7765</v>
      </c>
      <c r="D137" s="78"/>
      <c r="E137" s="78"/>
      <c r="F137" s="79"/>
      <c r="G137" s="78"/>
      <c r="H137" s="79"/>
      <c r="I137" s="80"/>
      <c r="J137" s="79"/>
      <c r="K137" s="79"/>
      <c r="L137" s="78" t="s">
        <v>5839</v>
      </c>
      <c r="M137" s="78" t="s">
        <v>9825</v>
      </c>
      <c r="N137" s="78"/>
      <c r="O137" s="79">
        <v>70</v>
      </c>
      <c r="P137" s="79"/>
      <c r="Q137" s="79"/>
      <c r="R137" s="79"/>
      <c r="S137" s="79"/>
      <c r="T137" s="79"/>
      <c r="U137" s="79"/>
      <c r="V137" s="79"/>
      <c r="W137" s="79"/>
      <c r="X137" s="79"/>
      <c r="Y137" s="79"/>
      <c r="Z137" s="79"/>
      <c r="AA137" s="79"/>
      <c r="AB137" s="79"/>
      <c r="AC137" s="79"/>
      <c r="AD137" s="81"/>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83">
        <v>7</v>
      </c>
    </row>
    <row r="138" spans="1:52" s="99" customFormat="1" ht="34.950000000000003" customHeight="1" x14ac:dyDescent="0.45">
      <c r="A138" s="93" t="s">
        <v>5217</v>
      </c>
      <c r="B138" s="77">
        <v>1</v>
      </c>
      <c r="C138" s="93" t="s">
        <v>6542</v>
      </c>
      <c r="D138" s="93"/>
      <c r="E138" s="93"/>
      <c r="F138" s="94"/>
      <c r="G138" s="93"/>
      <c r="H138" s="77"/>
      <c r="I138" s="95">
        <v>2278</v>
      </c>
      <c r="J138" s="77"/>
      <c r="K138" s="77"/>
      <c r="L138" s="93" t="s">
        <v>3510</v>
      </c>
      <c r="M138" s="96" t="s">
        <v>6543</v>
      </c>
      <c r="N138" s="96"/>
      <c r="O138" s="79">
        <v>1</v>
      </c>
      <c r="P138" s="77">
        <v>880</v>
      </c>
      <c r="Q138" s="77">
        <v>460</v>
      </c>
      <c r="R138" s="77">
        <v>1800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t="s">
        <v>5218</v>
      </c>
      <c r="AO138" s="77"/>
      <c r="AP138" s="77"/>
      <c r="AQ138" s="77"/>
      <c r="AR138" s="77"/>
      <c r="AS138" s="97"/>
      <c r="AT138" s="77">
        <v>4</v>
      </c>
      <c r="AU138" s="77">
        <v>55</v>
      </c>
      <c r="AV138" s="94" t="s">
        <v>3114</v>
      </c>
      <c r="AW138" s="77" t="s">
        <v>2874</v>
      </c>
      <c r="AX138" s="94" t="s">
        <v>3043</v>
      </c>
      <c r="AY138" s="77"/>
      <c r="AZ138" s="83">
        <f t="shared" si="1"/>
        <v>0.72863999999999995</v>
      </c>
    </row>
    <row r="139" spans="1:52" s="99" customFormat="1" ht="34.950000000000003" customHeight="1" x14ac:dyDescent="0.45">
      <c r="A139" s="93" t="s">
        <v>5217</v>
      </c>
      <c r="B139" s="77">
        <v>1</v>
      </c>
      <c r="C139" s="93" t="s">
        <v>6542</v>
      </c>
      <c r="D139" s="93"/>
      <c r="E139" s="93"/>
      <c r="F139" s="94"/>
      <c r="G139" s="93"/>
      <c r="H139" s="77"/>
      <c r="I139" s="95">
        <v>2279</v>
      </c>
      <c r="J139" s="77"/>
      <c r="K139" s="77"/>
      <c r="L139" s="93" t="s">
        <v>3510</v>
      </c>
      <c r="M139" s="96" t="s">
        <v>6543</v>
      </c>
      <c r="N139" s="96"/>
      <c r="O139" s="79">
        <v>1</v>
      </c>
      <c r="P139" s="77">
        <v>1800</v>
      </c>
      <c r="Q139" s="77">
        <v>460</v>
      </c>
      <c r="R139" s="77">
        <v>1800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t="s">
        <v>5219</v>
      </c>
      <c r="AO139" s="77"/>
      <c r="AP139" s="77"/>
      <c r="AQ139" s="77"/>
      <c r="AR139" s="77"/>
      <c r="AS139" s="97"/>
      <c r="AT139" s="77">
        <v>5</v>
      </c>
      <c r="AU139" s="77">
        <v>55</v>
      </c>
      <c r="AV139" s="94" t="s">
        <v>3114</v>
      </c>
      <c r="AW139" s="77" t="s">
        <v>2874</v>
      </c>
      <c r="AX139" s="94" t="s">
        <v>3043</v>
      </c>
      <c r="AY139" s="77"/>
      <c r="AZ139" s="83">
        <f t="shared" si="1"/>
        <v>1.4903999999999999</v>
      </c>
    </row>
    <row r="140" spans="1:52" s="99" customFormat="1" ht="34.950000000000003" customHeight="1" x14ac:dyDescent="0.45">
      <c r="A140" s="93" t="s">
        <v>5217</v>
      </c>
      <c r="B140" s="77">
        <v>1</v>
      </c>
      <c r="C140" s="93" t="s">
        <v>6542</v>
      </c>
      <c r="D140" s="93"/>
      <c r="E140" s="93"/>
      <c r="F140" s="94"/>
      <c r="G140" s="93"/>
      <c r="H140" s="77"/>
      <c r="I140" s="95">
        <v>2280</v>
      </c>
      <c r="J140" s="77"/>
      <c r="K140" s="77"/>
      <c r="L140" s="93" t="s">
        <v>3510</v>
      </c>
      <c r="M140" s="96" t="s">
        <v>6543</v>
      </c>
      <c r="N140" s="96"/>
      <c r="O140" s="79">
        <v>1</v>
      </c>
      <c r="P140" s="77">
        <v>1800</v>
      </c>
      <c r="Q140" s="77">
        <v>460</v>
      </c>
      <c r="R140" s="77">
        <v>1800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t="s">
        <v>5220</v>
      </c>
      <c r="AO140" s="77"/>
      <c r="AP140" s="77"/>
      <c r="AQ140" s="77"/>
      <c r="AR140" s="77"/>
      <c r="AS140" s="97"/>
      <c r="AT140" s="77">
        <v>6</v>
      </c>
      <c r="AU140" s="77">
        <v>55</v>
      </c>
      <c r="AV140" s="94" t="s">
        <v>3114</v>
      </c>
      <c r="AW140" s="77" t="s">
        <v>2874</v>
      </c>
      <c r="AX140" s="94" t="s">
        <v>3043</v>
      </c>
      <c r="AY140" s="77"/>
      <c r="AZ140" s="83">
        <f t="shared" si="1"/>
        <v>1.4903999999999999</v>
      </c>
    </row>
    <row r="141" spans="1:52" s="99" customFormat="1" ht="34.950000000000003" customHeight="1" x14ac:dyDescent="0.45">
      <c r="A141" s="93" t="s">
        <v>5217</v>
      </c>
      <c r="B141" s="77">
        <v>1</v>
      </c>
      <c r="C141" s="93" t="s">
        <v>6542</v>
      </c>
      <c r="D141" s="93"/>
      <c r="E141" s="93"/>
      <c r="F141" s="94"/>
      <c r="G141" s="93"/>
      <c r="H141" s="77"/>
      <c r="I141" s="95">
        <v>2281</v>
      </c>
      <c r="J141" s="77"/>
      <c r="K141" s="77"/>
      <c r="L141" s="93" t="s">
        <v>3510</v>
      </c>
      <c r="M141" s="96" t="s">
        <v>6543</v>
      </c>
      <c r="N141" s="96"/>
      <c r="O141" s="79">
        <v>1</v>
      </c>
      <c r="P141" s="77">
        <v>1180</v>
      </c>
      <c r="Q141" s="77">
        <v>300</v>
      </c>
      <c r="R141" s="77">
        <v>1800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t="s">
        <v>5221</v>
      </c>
      <c r="AO141" s="77"/>
      <c r="AP141" s="77"/>
      <c r="AQ141" s="77"/>
      <c r="AR141" s="77"/>
      <c r="AS141" s="97"/>
      <c r="AT141" s="77">
        <v>7</v>
      </c>
      <c r="AU141" s="77">
        <v>55</v>
      </c>
      <c r="AV141" s="94" t="s">
        <v>3114</v>
      </c>
      <c r="AW141" s="77" t="s">
        <v>2874</v>
      </c>
      <c r="AX141" s="94" t="s">
        <v>3043</v>
      </c>
      <c r="AY141" s="77"/>
      <c r="AZ141" s="83">
        <f t="shared" si="1"/>
        <v>0.63719999999999999</v>
      </c>
    </row>
    <row r="142" spans="1:52" s="99" customFormat="1" ht="34.950000000000003" customHeight="1" x14ac:dyDescent="0.45">
      <c r="A142" s="93" t="s">
        <v>5217</v>
      </c>
      <c r="B142" s="77">
        <v>1</v>
      </c>
      <c r="C142" s="93" t="s">
        <v>6542</v>
      </c>
      <c r="D142" s="93"/>
      <c r="E142" s="93"/>
      <c r="F142" s="94"/>
      <c r="G142" s="93"/>
      <c r="H142" s="77"/>
      <c r="I142" s="95">
        <v>2282</v>
      </c>
      <c r="J142" s="77"/>
      <c r="K142" s="77"/>
      <c r="L142" s="93" t="s">
        <v>3510</v>
      </c>
      <c r="M142" s="96" t="s">
        <v>6543</v>
      </c>
      <c r="N142" s="96"/>
      <c r="O142" s="79">
        <v>1</v>
      </c>
      <c r="P142" s="77">
        <v>1500</v>
      </c>
      <c r="Q142" s="77">
        <v>460</v>
      </c>
      <c r="R142" s="77">
        <v>1800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t="s">
        <v>2957</v>
      </c>
      <c r="AO142" s="77"/>
      <c r="AP142" s="77"/>
      <c r="AQ142" s="77"/>
      <c r="AR142" s="77"/>
      <c r="AS142" s="97"/>
      <c r="AT142" s="77">
        <v>8</v>
      </c>
      <c r="AU142" s="77">
        <v>55</v>
      </c>
      <c r="AV142" s="94" t="s">
        <v>3114</v>
      </c>
      <c r="AW142" s="77" t="s">
        <v>2874</v>
      </c>
      <c r="AX142" s="94" t="s">
        <v>3043</v>
      </c>
      <c r="AY142" s="77"/>
      <c r="AZ142" s="83">
        <f t="shared" si="1"/>
        <v>1.242</v>
      </c>
    </row>
    <row r="143" spans="1:52" s="99" customFormat="1" ht="34.950000000000003" customHeight="1" x14ac:dyDescent="0.45">
      <c r="A143" s="93" t="s">
        <v>5217</v>
      </c>
      <c r="B143" s="77">
        <v>1</v>
      </c>
      <c r="C143" s="93" t="s">
        <v>6542</v>
      </c>
      <c r="D143" s="93"/>
      <c r="E143" s="93"/>
      <c r="F143" s="94"/>
      <c r="G143" s="93"/>
      <c r="H143" s="77"/>
      <c r="I143" s="95">
        <v>2283</v>
      </c>
      <c r="J143" s="77"/>
      <c r="K143" s="77"/>
      <c r="L143" s="93" t="s">
        <v>3510</v>
      </c>
      <c r="M143" s="96" t="s">
        <v>6543</v>
      </c>
      <c r="N143" s="96"/>
      <c r="O143" s="79">
        <v>1</v>
      </c>
      <c r="P143" s="77">
        <v>1800</v>
      </c>
      <c r="Q143" s="77">
        <v>460</v>
      </c>
      <c r="R143" s="77">
        <v>1800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t="s">
        <v>2876</v>
      </c>
      <c r="AO143" s="77"/>
      <c r="AP143" s="77"/>
      <c r="AQ143" s="77"/>
      <c r="AR143" s="77"/>
      <c r="AS143" s="97"/>
      <c r="AT143" s="77">
        <v>9</v>
      </c>
      <c r="AU143" s="77">
        <v>55</v>
      </c>
      <c r="AV143" s="94" t="s">
        <v>3114</v>
      </c>
      <c r="AW143" s="77" t="s">
        <v>2874</v>
      </c>
      <c r="AX143" s="94" t="s">
        <v>3043</v>
      </c>
      <c r="AY143" s="77"/>
      <c r="AZ143" s="83">
        <f t="shared" si="1"/>
        <v>1.4903999999999999</v>
      </c>
    </row>
    <row r="144" spans="1:52" s="99" customFormat="1" ht="34.950000000000003" customHeight="1" x14ac:dyDescent="0.45">
      <c r="A144" s="93" t="s">
        <v>5217</v>
      </c>
      <c r="B144" s="77">
        <v>1</v>
      </c>
      <c r="C144" s="93" t="s">
        <v>6542</v>
      </c>
      <c r="D144" s="93"/>
      <c r="E144" s="93"/>
      <c r="F144" s="94"/>
      <c r="G144" s="93"/>
      <c r="H144" s="77"/>
      <c r="I144" s="95">
        <v>2284</v>
      </c>
      <c r="J144" s="77"/>
      <c r="K144" s="77"/>
      <c r="L144" s="93" t="s">
        <v>3510</v>
      </c>
      <c r="M144" s="96" t="s">
        <v>6543</v>
      </c>
      <c r="N144" s="96"/>
      <c r="O144" s="79">
        <v>1</v>
      </c>
      <c r="P144" s="77">
        <v>880</v>
      </c>
      <c r="Q144" s="77">
        <v>460</v>
      </c>
      <c r="R144" s="77">
        <v>1800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t="s">
        <v>2874</v>
      </c>
      <c r="AO144" s="77"/>
      <c r="AP144" s="77"/>
      <c r="AQ144" s="77"/>
      <c r="AR144" s="77"/>
      <c r="AS144" s="97"/>
      <c r="AT144" s="77">
        <v>10</v>
      </c>
      <c r="AU144" s="77">
        <v>55</v>
      </c>
      <c r="AV144" s="94" t="s">
        <v>3114</v>
      </c>
      <c r="AW144" s="77" t="s">
        <v>2874</v>
      </c>
      <c r="AX144" s="94" t="s">
        <v>3043</v>
      </c>
      <c r="AY144" s="77"/>
      <c r="AZ144" s="83">
        <f t="shared" si="1"/>
        <v>0.72863999999999995</v>
      </c>
    </row>
    <row r="145" spans="1:52" s="99" customFormat="1" ht="34.950000000000003" customHeight="1" x14ac:dyDescent="0.45">
      <c r="A145" s="93" t="s">
        <v>5217</v>
      </c>
      <c r="B145" s="77">
        <v>1</v>
      </c>
      <c r="C145" s="93" t="s">
        <v>6542</v>
      </c>
      <c r="D145" s="93"/>
      <c r="E145" s="93"/>
      <c r="F145" s="94"/>
      <c r="G145" s="93"/>
      <c r="H145" s="77"/>
      <c r="I145" s="95">
        <v>2285</v>
      </c>
      <c r="J145" s="77"/>
      <c r="K145" s="77"/>
      <c r="L145" s="93" t="s">
        <v>3510</v>
      </c>
      <c r="M145" s="96" t="s">
        <v>6544</v>
      </c>
      <c r="N145" s="96"/>
      <c r="O145" s="79">
        <v>1</v>
      </c>
      <c r="P145" s="77">
        <v>880</v>
      </c>
      <c r="Q145" s="77">
        <v>460</v>
      </c>
      <c r="R145" s="77">
        <v>1800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t="s">
        <v>2868</v>
      </c>
      <c r="AO145" s="77"/>
      <c r="AP145" s="77"/>
      <c r="AQ145" s="77"/>
      <c r="AR145" s="77"/>
      <c r="AS145" s="97"/>
      <c r="AT145" s="77">
        <v>11</v>
      </c>
      <c r="AU145" s="77">
        <v>55</v>
      </c>
      <c r="AV145" s="94" t="s">
        <v>3114</v>
      </c>
      <c r="AW145" s="77" t="s">
        <v>2874</v>
      </c>
      <c r="AX145" s="94" t="s">
        <v>3043</v>
      </c>
      <c r="AY145" s="77"/>
      <c r="AZ145" s="83">
        <f t="shared" si="1"/>
        <v>0.72863999999999995</v>
      </c>
    </row>
    <row r="146" spans="1:52" s="99" customFormat="1" ht="34.950000000000003" customHeight="1" x14ac:dyDescent="0.45">
      <c r="A146" s="93" t="s">
        <v>5217</v>
      </c>
      <c r="B146" s="77">
        <v>1</v>
      </c>
      <c r="C146" s="93" t="s">
        <v>6542</v>
      </c>
      <c r="D146" s="93"/>
      <c r="E146" s="93"/>
      <c r="F146" s="94"/>
      <c r="G146" s="93"/>
      <c r="H146" s="77"/>
      <c r="I146" s="95"/>
      <c r="J146" s="77"/>
      <c r="K146" s="77"/>
      <c r="L146" s="93" t="s">
        <v>6545</v>
      </c>
      <c r="M146" s="96"/>
      <c r="N146" s="96"/>
      <c r="O146" s="79">
        <v>2</v>
      </c>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c r="AU146" s="77"/>
      <c r="AV146" s="94"/>
      <c r="AW146" s="77"/>
      <c r="AX146" s="94"/>
      <c r="AY146" s="77"/>
      <c r="AZ146" s="83">
        <f t="shared" si="1"/>
        <v>0</v>
      </c>
    </row>
    <row r="147" spans="1:52" s="99" customFormat="1" ht="34.950000000000003" customHeight="1" x14ac:dyDescent="0.45">
      <c r="A147" s="93" t="s">
        <v>5217</v>
      </c>
      <c r="B147" s="77">
        <v>1</v>
      </c>
      <c r="C147" s="93" t="s">
        <v>6542</v>
      </c>
      <c r="D147" s="93"/>
      <c r="E147" s="93"/>
      <c r="F147" s="94"/>
      <c r="G147" s="93"/>
      <c r="H147" s="77"/>
      <c r="I147" s="95"/>
      <c r="J147" s="77"/>
      <c r="K147" s="77"/>
      <c r="L147" s="93" t="s">
        <v>6443</v>
      </c>
      <c r="M147" s="96"/>
      <c r="N147" s="96"/>
      <c r="O147" s="79">
        <v>1</v>
      </c>
      <c r="P147" s="77">
        <v>460</v>
      </c>
      <c r="Q147" s="77">
        <v>700</v>
      </c>
      <c r="R147" s="77">
        <v>850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c r="AU147" s="77"/>
      <c r="AV147" s="94"/>
      <c r="AW147" s="77"/>
      <c r="AX147" s="94"/>
      <c r="AY147" s="77"/>
      <c r="AZ147" s="83">
        <f t="shared" si="1"/>
        <v>0.2737</v>
      </c>
    </row>
    <row r="148" spans="1:52" s="99" customFormat="1" ht="34.950000000000003" customHeight="1" x14ac:dyDescent="0.45">
      <c r="A148" s="93" t="s">
        <v>5217</v>
      </c>
      <c r="B148" s="77">
        <v>1</v>
      </c>
      <c r="C148" s="93" t="s">
        <v>6542</v>
      </c>
      <c r="D148" s="93"/>
      <c r="E148" s="93"/>
      <c r="F148" s="94"/>
      <c r="G148" s="93"/>
      <c r="H148" s="77"/>
      <c r="I148" s="95"/>
      <c r="J148" s="77"/>
      <c r="K148" s="77"/>
      <c r="L148" s="93" t="s">
        <v>6546</v>
      </c>
      <c r="M148" s="96"/>
      <c r="N148" s="96"/>
      <c r="O148" s="79">
        <v>80</v>
      </c>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c r="AU148" s="77"/>
      <c r="AV148" s="94"/>
      <c r="AW148" s="77"/>
      <c r="AX148" s="94"/>
      <c r="AY148" s="77"/>
      <c r="AZ148" s="83">
        <v>8</v>
      </c>
    </row>
    <row r="149" spans="1:52" s="99" customFormat="1" ht="34.950000000000003" customHeight="1" x14ac:dyDescent="0.45">
      <c r="A149" s="93" t="s">
        <v>5217</v>
      </c>
      <c r="B149" s="77">
        <v>1</v>
      </c>
      <c r="C149" s="93" t="s">
        <v>6542</v>
      </c>
      <c r="D149" s="93"/>
      <c r="E149" s="93"/>
      <c r="F149" s="94"/>
      <c r="G149" s="93"/>
      <c r="H149" s="77"/>
      <c r="I149" s="95"/>
      <c r="J149" s="77"/>
      <c r="K149" s="77"/>
      <c r="L149" s="93" t="s">
        <v>6458</v>
      </c>
      <c r="M149" s="96"/>
      <c r="N149" s="96"/>
      <c r="O149" s="79">
        <v>20</v>
      </c>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c r="AU149" s="77"/>
      <c r="AV149" s="94"/>
      <c r="AW149" s="77"/>
      <c r="AX149" s="94"/>
      <c r="AY149" s="77"/>
      <c r="AZ149" s="83">
        <v>2</v>
      </c>
    </row>
    <row r="150" spans="1:52" s="85" customFormat="1" ht="34.950000000000003" customHeight="1" x14ac:dyDescent="0.45">
      <c r="A150" s="93" t="s">
        <v>6700</v>
      </c>
      <c r="B150" s="77">
        <v>1</v>
      </c>
      <c r="C150" s="93" t="s">
        <v>5199</v>
      </c>
      <c r="D150" s="78"/>
      <c r="E150" s="78"/>
      <c r="F150" s="79"/>
      <c r="G150" s="78"/>
      <c r="H150" s="79"/>
      <c r="I150" s="80">
        <v>1440</v>
      </c>
      <c r="J150" s="79"/>
      <c r="K150" s="79"/>
      <c r="L150" s="78" t="s">
        <v>2648</v>
      </c>
      <c r="M150" s="78" t="s">
        <v>6873</v>
      </c>
      <c r="N150" s="78" t="s">
        <v>2790</v>
      </c>
      <c r="O150" s="79">
        <v>1</v>
      </c>
      <c r="P150" s="79"/>
      <c r="Q150" s="79"/>
      <c r="R150" s="79"/>
      <c r="S150" s="79"/>
      <c r="T150" s="79"/>
      <c r="U150" s="79"/>
      <c r="V150" s="79" t="s">
        <v>3043</v>
      </c>
      <c r="W150" s="79"/>
      <c r="X150" s="79"/>
      <c r="Y150" s="79"/>
      <c r="Z150" s="79"/>
      <c r="AA150" s="79"/>
      <c r="AB150" s="79"/>
      <c r="AC150" s="79"/>
      <c r="AD150" s="81">
        <v>33922</v>
      </c>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83">
        <f>P150*Q150*R150/1000000000*O150</f>
        <v>0</v>
      </c>
    </row>
    <row r="151" spans="1:52" ht="34.950000000000003" customHeight="1" x14ac:dyDescent="0.45">
      <c r="A151" s="93" t="s">
        <v>6700</v>
      </c>
      <c r="B151" s="77">
        <v>1</v>
      </c>
      <c r="C151" s="93" t="s">
        <v>5199</v>
      </c>
      <c r="D151" s="78"/>
      <c r="E151" s="78"/>
      <c r="F151" s="79"/>
      <c r="G151" s="78"/>
      <c r="H151" s="79"/>
      <c r="I151" s="80">
        <v>1441</v>
      </c>
      <c r="J151" s="79"/>
      <c r="K151" s="79"/>
      <c r="L151" s="78" t="s">
        <v>2649</v>
      </c>
      <c r="M151" s="78" t="s">
        <v>6874</v>
      </c>
      <c r="N151" s="78" t="s">
        <v>2734</v>
      </c>
      <c r="O151" s="79">
        <v>1</v>
      </c>
      <c r="P151" s="79"/>
      <c r="Q151" s="79"/>
      <c r="R151" s="79"/>
      <c r="S151" s="79"/>
      <c r="T151" s="79"/>
      <c r="U151" s="79"/>
      <c r="V151" s="79" t="s">
        <v>3043</v>
      </c>
      <c r="W151" s="79"/>
      <c r="X151" s="79"/>
      <c r="Y151" s="79"/>
      <c r="Z151" s="79"/>
      <c r="AA151" s="79"/>
      <c r="AB151" s="79"/>
      <c r="AC151" s="79"/>
      <c r="AD151" s="81">
        <v>36769</v>
      </c>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83">
        <f>P151*Q151*R151/1000000000*O151</f>
        <v>0</v>
      </c>
    </row>
    <row r="152" spans="1:52" ht="34.950000000000003" customHeight="1" x14ac:dyDescent="0.45">
      <c r="A152" s="93" t="s">
        <v>6700</v>
      </c>
      <c r="B152" s="77">
        <v>1</v>
      </c>
      <c r="C152" s="93" t="s">
        <v>5199</v>
      </c>
      <c r="D152" s="78"/>
      <c r="E152" s="78"/>
      <c r="F152" s="79"/>
      <c r="G152" s="78"/>
      <c r="H152" s="79"/>
      <c r="I152" s="80">
        <v>1442</v>
      </c>
      <c r="J152" s="79"/>
      <c r="K152" s="79"/>
      <c r="L152" s="78" t="s">
        <v>2649</v>
      </c>
      <c r="M152" s="78" t="s">
        <v>6874</v>
      </c>
      <c r="N152" s="78" t="s">
        <v>2791</v>
      </c>
      <c r="O152" s="79">
        <v>1</v>
      </c>
      <c r="P152" s="79"/>
      <c r="Q152" s="79"/>
      <c r="R152" s="79"/>
      <c r="S152" s="79"/>
      <c r="T152" s="79"/>
      <c r="U152" s="79"/>
      <c r="V152" s="79" t="s">
        <v>3043</v>
      </c>
      <c r="W152" s="79"/>
      <c r="X152" s="79"/>
      <c r="Y152" s="79"/>
      <c r="Z152" s="79"/>
      <c r="AA152" s="79"/>
      <c r="AB152" s="79"/>
      <c r="AC152" s="79"/>
      <c r="AD152" s="81">
        <v>37179</v>
      </c>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83">
        <f>P152*Q152*R152/1000000000*O152</f>
        <v>0</v>
      </c>
    </row>
    <row r="153" spans="1:52" s="99" customFormat="1" ht="34.950000000000003" customHeight="1" x14ac:dyDescent="0.45">
      <c r="A153" s="93" t="s">
        <v>6700</v>
      </c>
      <c r="B153" s="77">
        <v>1</v>
      </c>
      <c r="C153" s="93" t="s">
        <v>5199</v>
      </c>
      <c r="D153" s="93"/>
      <c r="E153" s="93"/>
      <c r="F153" s="94"/>
      <c r="G153" s="93"/>
      <c r="H153" s="77"/>
      <c r="I153" s="95">
        <v>3148</v>
      </c>
      <c r="J153" s="77"/>
      <c r="K153" s="77"/>
      <c r="L153" s="93" t="s">
        <v>5200</v>
      </c>
      <c r="M153" s="96" t="s">
        <v>3125</v>
      </c>
      <c r="N153" s="96" t="s">
        <v>6701</v>
      </c>
      <c r="O153" s="79">
        <v>1</v>
      </c>
      <c r="P153" s="77">
        <v>550</v>
      </c>
      <c r="Q153" s="77">
        <v>600</v>
      </c>
      <c r="R153" s="77">
        <v>880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t="s">
        <v>5201</v>
      </c>
      <c r="AO153" s="77"/>
      <c r="AP153" s="77"/>
      <c r="AQ153" s="77"/>
      <c r="AR153" s="77"/>
      <c r="AS153" s="97"/>
      <c r="AT153" s="77">
        <v>1675</v>
      </c>
      <c r="AU153" s="77">
        <v>55</v>
      </c>
      <c r="AV153" s="94" t="s">
        <v>3114</v>
      </c>
      <c r="AW153" s="77" t="s">
        <v>2876</v>
      </c>
      <c r="AX153" s="94"/>
      <c r="AY153" s="77"/>
      <c r="AZ153" s="83">
        <f t="shared" si="1"/>
        <v>0.29039999999999999</v>
      </c>
    </row>
    <row r="154" spans="1:52" s="99" customFormat="1" ht="34.950000000000003" customHeight="1" x14ac:dyDescent="0.45">
      <c r="A154" s="93" t="s">
        <v>6700</v>
      </c>
      <c r="B154" s="77">
        <v>1</v>
      </c>
      <c r="C154" s="93" t="s">
        <v>5199</v>
      </c>
      <c r="D154" s="93"/>
      <c r="E154" s="93"/>
      <c r="F154" s="94"/>
      <c r="G154" s="93"/>
      <c r="H154" s="77"/>
      <c r="I154" s="95">
        <v>3149</v>
      </c>
      <c r="J154" s="77"/>
      <c r="K154" s="77"/>
      <c r="L154" s="93" t="s">
        <v>5200</v>
      </c>
      <c r="M154" s="96" t="s">
        <v>5202</v>
      </c>
      <c r="N154" s="96" t="s">
        <v>6702</v>
      </c>
      <c r="O154" s="79">
        <v>1</v>
      </c>
      <c r="P154" s="77">
        <v>480</v>
      </c>
      <c r="Q154" s="77">
        <v>500</v>
      </c>
      <c r="R154" s="77">
        <v>850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t="s">
        <v>5203</v>
      </c>
      <c r="AO154" s="77"/>
      <c r="AP154" s="77"/>
      <c r="AQ154" s="77"/>
      <c r="AR154" s="77"/>
      <c r="AS154" s="97"/>
      <c r="AT154" s="77">
        <v>1676</v>
      </c>
      <c r="AU154" s="77">
        <v>55</v>
      </c>
      <c r="AV154" s="94" t="s">
        <v>3114</v>
      </c>
      <c r="AW154" s="77" t="s">
        <v>2874</v>
      </c>
      <c r="AX154" s="94"/>
      <c r="AY154" s="77"/>
      <c r="AZ154" s="83">
        <f t="shared" si="1"/>
        <v>0.20399999999999999</v>
      </c>
    </row>
    <row r="155" spans="1:52" s="99" customFormat="1" ht="34.950000000000003" customHeight="1" x14ac:dyDescent="0.45">
      <c r="A155" s="93" t="s">
        <v>6700</v>
      </c>
      <c r="B155" s="77">
        <v>1</v>
      </c>
      <c r="C155" s="93" t="s">
        <v>5199</v>
      </c>
      <c r="D155" s="93"/>
      <c r="E155" s="93"/>
      <c r="F155" s="94"/>
      <c r="G155" s="93"/>
      <c r="H155" s="77"/>
      <c r="I155" s="95">
        <v>3150</v>
      </c>
      <c r="J155" s="77"/>
      <c r="K155" s="77"/>
      <c r="L155" s="93" t="s">
        <v>3280</v>
      </c>
      <c r="M155" s="96" t="s">
        <v>6703</v>
      </c>
      <c r="N155" s="96"/>
      <c r="O155" s="79">
        <v>1</v>
      </c>
      <c r="P155" s="77">
        <v>600</v>
      </c>
      <c r="Q155" s="77">
        <v>600</v>
      </c>
      <c r="R155" s="77">
        <v>800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1677</v>
      </c>
      <c r="AU155" s="77">
        <v>55</v>
      </c>
      <c r="AV155" s="94" t="s">
        <v>3114</v>
      </c>
      <c r="AW155" s="77" t="s">
        <v>2874</v>
      </c>
      <c r="AX155" s="94"/>
      <c r="AY155" s="77"/>
      <c r="AZ155" s="83">
        <f t="shared" si="1"/>
        <v>0.28799999999999998</v>
      </c>
    </row>
    <row r="156" spans="1:52" s="99" customFormat="1" ht="34.950000000000003" customHeight="1" x14ac:dyDescent="0.45">
      <c r="A156" s="93" t="s">
        <v>6700</v>
      </c>
      <c r="B156" s="77">
        <v>1</v>
      </c>
      <c r="C156" s="93" t="s">
        <v>5199</v>
      </c>
      <c r="D156" s="93"/>
      <c r="E156" s="93"/>
      <c r="F156" s="94"/>
      <c r="G156" s="93"/>
      <c r="H156" s="77"/>
      <c r="I156" s="95">
        <v>3151</v>
      </c>
      <c r="J156" s="77"/>
      <c r="K156" s="77"/>
      <c r="L156" s="93" t="s">
        <v>3280</v>
      </c>
      <c r="M156" s="96" t="s">
        <v>6703</v>
      </c>
      <c r="N156" s="96"/>
      <c r="O156" s="79">
        <v>1</v>
      </c>
      <c r="P156" s="77">
        <v>600</v>
      </c>
      <c r="Q156" s="77">
        <v>600</v>
      </c>
      <c r="R156" s="77">
        <v>800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1678</v>
      </c>
      <c r="AU156" s="77">
        <v>55</v>
      </c>
      <c r="AV156" s="94" t="s">
        <v>3114</v>
      </c>
      <c r="AW156" s="77" t="s">
        <v>2874</v>
      </c>
      <c r="AX156" s="94"/>
      <c r="AY156" s="77"/>
      <c r="AZ156" s="83">
        <f t="shared" si="1"/>
        <v>0.28799999999999998</v>
      </c>
    </row>
    <row r="157" spans="1:52" s="99" customFormat="1" ht="34.950000000000003" customHeight="1" x14ac:dyDescent="0.45">
      <c r="A157" s="93" t="s">
        <v>6700</v>
      </c>
      <c r="B157" s="77">
        <v>1</v>
      </c>
      <c r="C157" s="93" t="s">
        <v>5199</v>
      </c>
      <c r="D157" s="93"/>
      <c r="E157" s="93"/>
      <c r="F157" s="94"/>
      <c r="G157" s="93"/>
      <c r="H157" s="77"/>
      <c r="I157" s="95"/>
      <c r="J157" s="77"/>
      <c r="K157" s="77"/>
      <c r="L157" s="93" t="s">
        <v>8368</v>
      </c>
      <c r="M157" s="96" t="s">
        <v>8357</v>
      </c>
      <c r="N157" s="96"/>
      <c r="O157" s="79">
        <v>2</v>
      </c>
      <c r="P157" s="77">
        <v>400</v>
      </c>
      <c r="Q157" s="77">
        <v>600</v>
      </c>
      <c r="R157" s="77">
        <v>850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c r="AU157" s="77"/>
      <c r="AV157" s="94"/>
      <c r="AW157" s="77"/>
      <c r="AX157" s="94"/>
      <c r="AY157" s="77"/>
      <c r="AZ157" s="83">
        <f t="shared" si="1"/>
        <v>0.40799999999999997</v>
      </c>
    </row>
    <row r="158" spans="1:52" s="99" customFormat="1" ht="34.950000000000003" customHeight="1" x14ac:dyDescent="0.45">
      <c r="A158" s="93" t="s">
        <v>6700</v>
      </c>
      <c r="B158" s="77">
        <v>1</v>
      </c>
      <c r="C158" s="93" t="s">
        <v>5199</v>
      </c>
      <c r="D158" s="93"/>
      <c r="E158" s="93"/>
      <c r="F158" s="94"/>
      <c r="G158" s="93"/>
      <c r="H158" s="77"/>
      <c r="I158" s="95"/>
      <c r="J158" s="77"/>
      <c r="K158" s="77"/>
      <c r="L158" s="93" t="s">
        <v>8440</v>
      </c>
      <c r="M158" s="96" t="s">
        <v>8403</v>
      </c>
      <c r="N158" s="96"/>
      <c r="O158" s="79">
        <v>3</v>
      </c>
      <c r="P158" s="77">
        <v>560</v>
      </c>
      <c r="Q158" s="77">
        <v>340</v>
      </c>
      <c r="R158" s="77">
        <v>850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c r="AU158" s="77"/>
      <c r="AV158" s="94"/>
      <c r="AW158" s="77"/>
      <c r="AX158" s="94"/>
      <c r="AY158" s="77"/>
      <c r="AZ158" s="83">
        <f t="shared" si="1"/>
        <v>0.48552000000000006</v>
      </c>
    </row>
    <row r="159" spans="1:52" s="99" customFormat="1" ht="34.950000000000003" customHeight="1" x14ac:dyDescent="0.45">
      <c r="A159" s="93" t="s">
        <v>6700</v>
      </c>
      <c r="B159" s="77">
        <v>1</v>
      </c>
      <c r="C159" s="93" t="s">
        <v>5199</v>
      </c>
      <c r="D159" s="93"/>
      <c r="E159" s="93"/>
      <c r="F159" s="94"/>
      <c r="G159" s="93"/>
      <c r="H159" s="77"/>
      <c r="I159" s="95"/>
      <c r="J159" s="77"/>
      <c r="K159" s="77"/>
      <c r="L159" s="93" t="s">
        <v>8440</v>
      </c>
      <c r="M159" s="96" t="s">
        <v>8403</v>
      </c>
      <c r="N159" s="96"/>
      <c r="O159" s="79">
        <v>1</v>
      </c>
      <c r="P159" s="77">
        <v>900</v>
      </c>
      <c r="Q159" s="77">
        <v>650</v>
      </c>
      <c r="R159" s="77">
        <v>830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c r="AU159" s="77"/>
      <c r="AV159" s="94"/>
      <c r="AW159" s="77"/>
      <c r="AX159" s="94"/>
      <c r="AY159" s="77"/>
      <c r="AZ159" s="83">
        <f t="shared" si="1"/>
        <v>0.48554999999999998</v>
      </c>
    </row>
    <row r="160" spans="1:52" s="99" customFormat="1" ht="34.950000000000003" customHeight="1" x14ac:dyDescent="0.45">
      <c r="A160" s="93" t="s">
        <v>6700</v>
      </c>
      <c r="B160" s="77">
        <v>1</v>
      </c>
      <c r="C160" s="93" t="s">
        <v>5199</v>
      </c>
      <c r="D160" s="93"/>
      <c r="E160" s="93"/>
      <c r="F160" s="94"/>
      <c r="G160" s="93"/>
      <c r="H160" s="77"/>
      <c r="I160" s="95"/>
      <c r="J160" s="77"/>
      <c r="K160" s="77"/>
      <c r="L160" s="93" t="s">
        <v>8355</v>
      </c>
      <c r="M160" s="96"/>
      <c r="N160" s="96"/>
      <c r="O160" s="79">
        <v>1</v>
      </c>
      <c r="P160" s="77">
        <v>350</v>
      </c>
      <c r="Q160" s="77">
        <v>350</v>
      </c>
      <c r="R160" s="77">
        <v>440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c r="AU160" s="77"/>
      <c r="AV160" s="94"/>
      <c r="AW160" s="77"/>
      <c r="AX160" s="94"/>
      <c r="AY160" s="77"/>
      <c r="AZ160" s="83">
        <f t="shared" si="1"/>
        <v>5.3900000000000003E-2</v>
      </c>
    </row>
    <row r="161" spans="1:52" s="99" customFormat="1" ht="34.950000000000003" customHeight="1" x14ac:dyDescent="0.45">
      <c r="A161" s="93" t="s">
        <v>6700</v>
      </c>
      <c r="B161" s="77">
        <v>1</v>
      </c>
      <c r="C161" s="93" t="s">
        <v>5199</v>
      </c>
      <c r="D161" s="93"/>
      <c r="E161" s="93"/>
      <c r="F161" s="94"/>
      <c r="G161" s="93"/>
      <c r="H161" s="77"/>
      <c r="I161" s="95"/>
      <c r="J161" s="77"/>
      <c r="K161" s="77"/>
      <c r="L161" s="93" t="s">
        <v>8440</v>
      </c>
      <c r="M161" s="96" t="s">
        <v>8441</v>
      </c>
      <c r="N161" s="96"/>
      <c r="O161" s="79">
        <v>1</v>
      </c>
      <c r="P161" s="77">
        <v>1250</v>
      </c>
      <c r="Q161" s="77">
        <v>550</v>
      </c>
      <c r="R161" s="77">
        <v>1500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c r="AU161" s="77"/>
      <c r="AV161" s="94"/>
      <c r="AW161" s="77"/>
      <c r="AX161" s="94"/>
      <c r="AY161" s="77"/>
      <c r="AZ161" s="83">
        <f t="shared" si="1"/>
        <v>1.03125</v>
      </c>
    </row>
    <row r="162" spans="1:52" s="99" customFormat="1" ht="34.950000000000003" customHeight="1" x14ac:dyDescent="0.45">
      <c r="A162" s="93" t="s">
        <v>6700</v>
      </c>
      <c r="B162" s="77">
        <v>1</v>
      </c>
      <c r="C162" s="93" t="s">
        <v>5199</v>
      </c>
      <c r="D162" s="93"/>
      <c r="E162" s="93"/>
      <c r="F162" s="94"/>
      <c r="G162" s="93"/>
      <c r="H162" s="77"/>
      <c r="I162" s="95"/>
      <c r="J162" s="77"/>
      <c r="K162" s="77"/>
      <c r="L162" s="93" t="s">
        <v>8365</v>
      </c>
      <c r="M162" s="96"/>
      <c r="N162" s="96"/>
      <c r="O162" s="79">
        <v>1</v>
      </c>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c r="AU162" s="77"/>
      <c r="AV162" s="94"/>
      <c r="AW162" s="77"/>
      <c r="AX162" s="94"/>
      <c r="AY162" s="77" t="s">
        <v>2849</v>
      </c>
      <c r="AZ162" s="83">
        <f t="shared" si="1"/>
        <v>0</v>
      </c>
    </row>
    <row r="163" spans="1:52" s="99" customFormat="1" ht="34.950000000000003" customHeight="1" x14ac:dyDescent="0.45">
      <c r="A163" s="93" t="s">
        <v>6700</v>
      </c>
      <c r="B163" s="77">
        <v>1</v>
      </c>
      <c r="C163" s="93" t="s">
        <v>1746</v>
      </c>
      <c r="D163" s="93"/>
      <c r="E163" s="93"/>
      <c r="F163" s="94"/>
      <c r="G163" s="93"/>
      <c r="H163" s="77"/>
      <c r="I163" s="95"/>
      <c r="J163" s="77"/>
      <c r="K163" s="77"/>
      <c r="L163" s="93" t="s">
        <v>8442</v>
      </c>
      <c r="M163" s="96" t="s">
        <v>8446</v>
      </c>
      <c r="N163" s="96"/>
      <c r="O163" s="79">
        <v>11</v>
      </c>
      <c r="P163" s="77">
        <v>1800</v>
      </c>
      <c r="Q163" s="77">
        <v>600</v>
      </c>
      <c r="R163" s="77">
        <v>280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c r="AU163" s="77"/>
      <c r="AV163" s="94"/>
      <c r="AW163" s="77"/>
      <c r="AX163" s="94"/>
      <c r="AY163" s="77"/>
      <c r="AZ163" s="83">
        <f t="shared" si="1"/>
        <v>3.3264</v>
      </c>
    </row>
    <row r="164" spans="1:52" s="99" customFormat="1" ht="34.950000000000003" customHeight="1" x14ac:dyDescent="0.45">
      <c r="A164" s="93" t="s">
        <v>6700</v>
      </c>
      <c r="B164" s="77">
        <v>1</v>
      </c>
      <c r="C164" s="93" t="s">
        <v>1746</v>
      </c>
      <c r="D164" s="93"/>
      <c r="E164" s="93"/>
      <c r="F164" s="94"/>
      <c r="G164" s="93"/>
      <c r="H164" s="77"/>
      <c r="I164" s="95"/>
      <c r="J164" s="77"/>
      <c r="K164" s="77"/>
      <c r="L164" s="93" t="s">
        <v>8368</v>
      </c>
      <c r="M164" s="96" t="s">
        <v>8358</v>
      </c>
      <c r="N164" s="96"/>
      <c r="O164" s="79">
        <v>1</v>
      </c>
      <c r="P164" s="77">
        <v>750</v>
      </c>
      <c r="Q164" s="77">
        <v>450</v>
      </c>
      <c r="R164" s="77">
        <v>900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c r="AU164" s="77"/>
      <c r="AV164" s="94"/>
      <c r="AW164" s="77"/>
      <c r="AX164" s="94"/>
      <c r="AY164" s="77"/>
      <c r="AZ164" s="83">
        <f t="shared" si="1"/>
        <v>0.30375000000000002</v>
      </c>
    </row>
    <row r="165" spans="1:52" s="99" customFormat="1" ht="34.950000000000003" customHeight="1" x14ac:dyDescent="0.45">
      <c r="A165" s="93" t="s">
        <v>6700</v>
      </c>
      <c r="B165" s="77">
        <v>1</v>
      </c>
      <c r="C165" s="93" t="s">
        <v>1746</v>
      </c>
      <c r="D165" s="93"/>
      <c r="E165" s="93"/>
      <c r="F165" s="94"/>
      <c r="G165" s="93"/>
      <c r="H165" s="77"/>
      <c r="I165" s="95"/>
      <c r="J165" s="77"/>
      <c r="K165" s="77"/>
      <c r="L165" s="93" t="s">
        <v>8443</v>
      </c>
      <c r="M165" s="96" t="s">
        <v>8445</v>
      </c>
      <c r="N165" s="96" t="s">
        <v>8444</v>
      </c>
      <c r="O165" s="79">
        <v>1</v>
      </c>
      <c r="P165" s="77">
        <v>1500</v>
      </c>
      <c r="Q165" s="77">
        <v>820</v>
      </c>
      <c r="R165" s="77">
        <v>2020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c r="AU165" s="77"/>
      <c r="AV165" s="94"/>
      <c r="AW165" s="77"/>
      <c r="AX165" s="94"/>
      <c r="AY165" s="77"/>
      <c r="AZ165" s="83">
        <f t="shared" ref="AZ165:AZ177" si="4">P165*Q165*R165/1000000000*O165</f>
        <v>2.4845999999999999</v>
      </c>
    </row>
    <row r="166" spans="1:52" s="99" customFormat="1" ht="34.950000000000003" customHeight="1" x14ac:dyDescent="0.45">
      <c r="A166" s="93" t="s">
        <v>6700</v>
      </c>
      <c r="B166" s="77">
        <v>1</v>
      </c>
      <c r="C166" s="93" t="s">
        <v>6713</v>
      </c>
      <c r="D166" s="93"/>
      <c r="E166" s="93"/>
      <c r="F166" s="94"/>
      <c r="G166" s="93"/>
      <c r="H166" s="77"/>
      <c r="I166" s="95">
        <v>1548</v>
      </c>
      <c r="J166" s="77"/>
      <c r="K166" s="77"/>
      <c r="L166" s="93" t="s">
        <v>3619</v>
      </c>
      <c r="M166" s="96"/>
      <c r="N166" s="96"/>
      <c r="O166" s="79">
        <v>1</v>
      </c>
      <c r="P166" s="77">
        <v>900</v>
      </c>
      <c r="Q166" s="77">
        <v>630</v>
      </c>
      <c r="R166" s="77">
        <v>650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1672</v>
      </c>
      <c r="AU166" s="77">
        <v>55</v>
      </c>
      <c r="AV166" s="94" t="s">
        <v>3114</v>
      </c>
      <c r="AW166" s="77" t="s">
        <v>2957</v>
      </c>
      <c r="AX166" s="94" t="s">
        <v>3074</v>
      </c>
      <c r="AY166" s="77"/>
      <c r="AZ166" s="83">
        <f t="shared" si="4"/>
        <v>0.36854999999999999</v>
      </c>
    </row>
    <row r="167" spans="1:52" s="99" customFormat="1" ht="34.950000000000003" customHeight="1" x14ac:dyDescent="0.45">
      <c r="A167" s="93" t="s">
        <v>6700</v>
      </c>
      <c r="B167" s="77">
        <v>1</v>
      </c>
      <c r="C167" s="93" t="s">
        <v>6713</v>
      </c>
      <c r="D167" s="93"/>
      <c r="E167" s="93"/>
      <c r="F167" s="94"/>
      <c r="G167" s="93"/>
      <c r="H167" s="77"/>
      <c r="I167" s="95">
        <v>1549</v>
      </c>
      <c r="J167" s="77"/>
      <c r="K167" s="77"/>
      <c r="L167" s="93" t="s">
        <v>3106</v>
      </c>
      <c r="M167" s="96" t="s">
        <v>6706</v>
      </c>
      <c r="N167" s="96"/>
      <c r="O167" s="79">
        <v>1</v>
      </c>
      <c r="P167" s="77">
        <v>450</v>
      </c>
      <c r="Q167" s="77">
        <v>450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1673</v>
      </c>
      <c r="AU167" s="77">
        <v>55</v>
      </c>
      <c r="AV167" s="94" t="s">
        <v>3114</v>
      </c>
      <c r="AW167" s="77" t="s">
        <v>2874</v>
      </c>
      <c r="AX167" s="94" t="s">
        <v>3063</v>
      </c>
      <c r="AY167" s="77"/>
      <c r="AZ167" s="83">
        <f t="shared" si="4"/>
        <v>0.14174999999999999</v>
      </c>
    </row>
    <row r="168" spans="1:52" s="99" customFormat="1" ht="34.950000000000003" customHeight="1" x14ac:dyDescent="0.45">
      <c r="A168" s="93" t="s">
        <v>6700</v>
      </c>
      <c r="B168" s="77">
        <v>1</v>
      </c>
      <c r="C168" s="93" t="s">
        <v>6713</v>
      </c>
      <c r="D168" s="93"/>
      <c r="E168" s="93"/>
      <c r="F168" s="94"/>
      <c r="G168" s="93"/>
      <c r="H168" s="77"/>
      <c r="I168" s="95">
        <v>1550</v>
      </c>
      <c r="J168" s="77"/>
      <c r="K168" s="77"/>
      <c r="L168" s="93" t="s">
        <v>2916</v>
      </c>
      <c r="M168" s="96" t="s">
        <v>6676</v>
      </c>
      <c r="N168" s="96"/>
      <c r="O168" s="79">
        <v>1</v>
      </c>
      <c r="P168" s="77">
        <v>900</v>
      </c>
      <c r="Q168" s="77">
        <v>50</v>
      </c>
      <c r="R168" s="77">
        <v>600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1674</v>
      </c>
      <c r="AU168" s="77">
        <v>55</v>
      </c>
      <c r="AV168" s="94" t="s">
        <v>3114</v>
      </c>
      <c r="AW168" s="77" t="s">
        <v>2957</v>
      </c>
      <c r="AX168" s="94" t="s">
        <v>3074</v>
      </c>
      <c r="AY168" s="77" t="s">
        <v>6640</v>
      </c>
      <c r="AZ168" s="83">
        <f t="shared" si="4"/>
        <v>2.7E-2</v>
      </c>
    </row>
    <row r="169" spans="1:52" s="99" customFormat="1" ht="34.950000000000003" customHeight="1" x14ac:dyDescent="0.45">
      <c r="A169" s="93" t="s">
        <v>6700</v>
      </c>
      <c r="B169" s="77">
        <v>1</v>
      </c>
      <c r="C169" s="93" t="s">
        <v>6713</v>
      </c>
      <c r="D169" s="93"/>
      <c r="E169" s="93"/>
      <c r="F169" s="94"/>
      <c r="G169" s="93"/>
      <c r="H169" s="77"/>
      <c r="I169" s="95"/>
      <c r="J169" s="77"/>
      <c r="K169" s="77"/>
      <c r="L169" s="93" t="s">
        <v>8438</v>
      </c>
      <c r="M169" s="96" t="s">
        <v>8358</v>
      </c>
      <c r="N169" s="96"/>
      <c r="O169" s="79">
        <v>1</v>
      </c>
      <c r="P169" s="77">
        <v>1200</v>
      </c>
      <c r="Q169" s="77">
        <v>500</v>
      </c>
      <c r="R169" s="77">
        <v>1600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c r="AU169" s="77"/>
      <c r="AV169" s="94"/>
      <c r="AW169" s="77"/>
      <c r="AX169" s="94"/>
      <c r="AY169" s="77"/>
      <c r="AZ169" s="83">
        <f t="shared" si="4"/>
        <v>0.96</v>
      </c>
    </row>
    <row r="170" spans="1:52" s="99" customFormat="1" ht="34.950000000000003" customHeight="1" x14ac:dyDescent="0.45">
      <c r="A170" s="93" t="s">
        <v>6700</v>
      </c>
      <c r="B170" s="77">
        <v>1</v>
      </c>
      <c r="C170" s="93" t="s">
        <v>6713</v>
      </c>
      <c r="D170" s="93"/>
      <c r="E170" s="93"/>
      <c r="F170" s="94"/>
      <c r="G170" s="93"/>
      <c r="H170" s="77"/>
      <c r="I170" s="95"/>
      <c r="J170" s="77"/>
      <c r="K170" s="77"/>
      <c r="L170" s="93" t="s">
        <v>8368</v>
      </c>
      <c r="M170" s="96" t="s">
        <v>8439</v>
      </c>
      <c r="N170" s="96"/>
      <c r="O170" s="79">
        <v>1</v>
      </c>
      <c r="P170" s="77">
        <v>650</v>
      </c>
      <c r="Q170" s="77">
        <v>450</v>
      </c>
      <c r="R170" s="77">
        <v>900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c r="AU170" s="77"/>
      <c r="AV170" s="94"/>
      <c r="AW170" s="77"/>
      <c r="AX170" s="94"/>
      <c r="AY170" s="77"/>
      <c r="AZ170" s="83">
        <f t="shared" si="4"/>
        <v>0.26324999999999998</v>
      </c>
    </row>
    <row r="171" spans="1:52" s="99" customFormat="1" ht="34.950000000000003" customHeight="1" x14ac:dyDescent="0.45">
      <c r="A171" s="93" t="s">
        <v>6700</v>
      </c>
      <c r="B171" s="77">
        <v>1</v>
      </c>
      <c r="C171" s="93" t="s">
        <v>6713</v>
      </c>
      <c r="D171" s="93"/>
      <c r="E171" s="93"/>
      <c r="F171" s="94"/>
      <c r="G171" s="93"/>
      <c r="H171" s="77"/>
      <c r="I171" s="95"/>
      <c r="J171" s="77"/>
      <c r="K171" s="77"/>
      <c r="L171" s="93" t="s">
        <v>8347</v>
      </c>
      <c r="M171" s="96"/>
      <c r="N171" s="96"/>
      <c r="O171" s="79">
        <v>5</v>
      </c>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c r="AU171" s="77"/>
      <c r="AV171" s="94"/>
      <c r="AW171" s="77"/>
      <c r="AX171" s="94"/>
      <c r="AY171" s="77"/>
      <c r="AZ171" s="83">
        <v>0.5</v>
      </c>
    </row>
    <row r="172" spans="1:52" s="99" customFormat="1" ht="34.950000000000003" customHeight="1" x14ac:dyDescent="0.45">
      <c r="A172" s="93" t="s">
        <v>6700</v>
      </c>
      <c r="B172" s="77">
        <v>1</v>
      </c>
      <c r="C172" s="93" t="s">
        <v>8436</v>
      </c>
      <c r="D172" s="93"/>
      <c r="E172" s="93"/>
      <c r="F172" s="94"/>
      <c r="G172" s="93"/>
      <c r="H172" s="77"/>
      <c r="I172" s="95">
        <v>5836</v>
      </c>
      <c r="J172" s="77"/>
      <c r="K172" s="77"/>
      <c r="L172" s="93" t="s">
        <v>3280</v>
      </c>
      <c r="M172" s="96" t="s">
        <v>8437</v>
      </c>
      <c r="N172" s="96"/>
      <c r="O172" s="79">
        <v>1</v>
      </c>
      <c r="P172" s="77">
        <v>650</v>
      </c>
      <c r="Q172" s="77">
        <v>950</v>
      </c>
      <c r="R172" s="77">
        <v>850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2117</v>
      </c>
      <c r="AU172" s="77">
        <v>7</v>
      </c>
      <c r="AV172" s="94" t="s">
        <v>3114</v>
      </c>
      <c r="AW172" s="77" t="s">
        <v>2876</v>
      </c>
      <c r="AX172" s="94"/>
      <c r="AY172" s="98"/>
      <c r="AZ172" s="83">
        <f t="shared" si="4"/>
        <v>0.52487499999999998</v>
      </c>
    </row>
    <row r="173" spans="1:52" s="99" customFormat="1" ht="34.950000000000003" customHeight="1" x14ac:dyDescent="0.45">
      <c r="A173" s="93" t="s">
        <v>6700</v>
      </c>
      <c r="B173" s="77">
        <v>1</v>
      </c>
      <c r="C173" s="93" t="s">
        <v>8436</v>
      </c>
      <c r="D173" s="93"/>
      <c r="E173" s="93"/>
      <c r="F173" s="94"/>
      <c r="G173" s="93"/>
      <c r="H173" s="77"/>
      <c r="I173" s="95">
        <v>5837</v>
      </c>
      <c r="J173" s="77"/>
      <c r="K173" s="77"/>
      <c r="L173" s="93" t="s">
        <v>3280</v>
      </c>
      <c r="M173" s="96" t="s">
        <v>8437</v>
      </c>
      <c r="N173" s="96"/>
      <c r="O173" s="79">
        <v>1</v>
      </c>
      <c r="P173" s="77">
        <v>650</v>
      </c>
      <c r="Q173" s="77">
        <v>950</v>
      </c>
      <c r="R173" s="77">
        <v>850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2118</v>
      </c>
      <c r="AU173" s="77">
        <v>7</v>
      </c>
      <c r="AV173" s="94" t="s">
        <v>3114</v>
      </c>
      <c r="AW173" s="77" t="s">
        <v>2876</v>
      </c>
      <c r="AX173" s="94"/>
      <c r="AY173" s="98"/>
      <c r="AZ173" s="83">
        <f t="shared" si="4"/>
        <v>0.52487499999999998</v>
      </c>
    </row>
    <row r="174" spans="1:52" s="99" customFormat="1" ht="34.950000000000003" customHeight="1" x14ac:dyDescent="0.45">
      <c r="A174" s="93" t="s">
        <v>6700</v>
      </c>
      <c r="B174" s="77">
        <v>1</v>
      </c>
      <c r="C174" s="93" t="s">
        <v>8436</v>
      </c>
      <c r="D174" s="93"/>
      <c r="E174" s="93"/>
      <c r="F174" s="94"/>
      <c r="G174" s="93"/>
      <c r="H174" s="77"/>
      <c r="I174" s="95">
        <v>5838</v>
      </c>
      <c r="J174" s="77"/>
      <c r="K174" s="77"/>
      <c r="L174" s="93" t="s">
        <v>3280</v>
      </c>
      <c r="M174" s="96" t="s">
        <v>8437</v>
      </c>
      <c r="N174" s="96"/>
      <c r="O174" s="79">
        <v>1</v>
      </c>
      <c r="P174" s="77">
        <v>650</v>
      </c>
      <c r="Q174" s="77">
        <v>950</v>
      </c>
      <c r="R174" s="77">
        <v>850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2119</v>
      </c>
      <c r="AU174" s="77">
        <v>7</v>
      </c>
      <c r="AV174" s="94" t="s">
        <v>3114</v>
      </c>
      <c r="AW174" s="77" t="s">
        <v>2876</v>
      </c>
      <c r="AX174" s="94"/>
      <c r="AY174" s="98"/>
      <c r="AZ174" s="83">
        <f t="shared" si="4"/>
        <v>0.52487499999999998</v>
      </c>
    </row>
    <row r="175" spans="1:52" s="99" customFormat="1" ht="34.950000000000003" customHeight="1" x14ac:dyDescent="0.45">
      <c r="A175" s="93" t="s">
        <v>6700</v>
      </c>
      <c r="B175" s="77">
        <v>1</v>
      </c>
      <c r="C175" s="93" t="s">
        <v>8436</v>
      </c>
      <c r="D175" s="93"/>
      <c r="E175" s="93"/>
      <c r="F175" s="94"/>
      <c r="G175" s="93"/>
      <c r="H175" s="77"/>
      <c r="I175" s="95">
        <v>5839</v>
      </c>
      <c r="J175" s="77"/>
      <c r="K175" s="77"/>
      <c r="L175" s="93" t="s">
        <v>3280</v>
      </c>
      <c r="M175" s="96" t="s">
        <v>8437</v>
      </c>
      <c r="N175" s="96"/>
      <c r="O175" s="79">
        <v>1</v>
      </c>
      <c r="P175" s="77">
        <v>650</v>
      </c>
      <c r="Q175" s="77">
        <v>950</v>
      </c>
      <c r="R175" s="77">
        <v>850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2120</v>
      </c>
      <c r="AU175" s="77">
        <v>7</v>
      </c>
      <c r="AV175" s="94" t="s">
        <v>3114</v>
      </c>
      <c r="AW175" s="77" t="s">
        <v>2876</v>
      </c>
      <c r="AX175" s="94"/>
      <c r="AY175" s="98"/>
      <c r="AZ175" s="83">
        <f t="shared" si="4"/>
        <v>0.52487499999999998</v>
      </c>
    </row>
    <row r="176" spans="1:52" s="99" customFormat="1" ht="34.950000000000003" customHeight="1" x14ac:dyDescent="0.45">
      <c r="A176" s="93" t="s">
        <v>6700</v>
      </c>
      <c r="B176" s="77">
        <v>1</v>
      </c>
      <c r="C176" s="93" t="s">
        <v>8436</v>
      </c>
      <c r="D176" s="93"/>
      <c r="E176" s="93"/>
      <c r="F176" s="94"/>
      <c r="G176" s="93"/>
      <c r="H176" s="77"/>
      <c r="I176" s="95">
        <v>5840</v>
      </c>
      <c r="J176" s="77"/>
      <c r="K176" s="77"/>
      <c r="L176" s="93" t="s">
        <v>3280</v>
      </c>
      <c r="M176" s="96" t="s">
        <v>8437</v>
      </c>
      <c r="N176" s="96"/>
      <c r="O176" s="79">
        <v>1</v>
      </c>
      <c r="P176" s="77">
        <v>650</v>
      </c>
      <c r="Q176" s="77">
        <v>950</v>
      </c>
      <c r="R176" s="77">
        <v>850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2121</v>
      </c>
      <c r="AU176" s="77">
        <v>7</v>
      </c>
      <c r="AV176" s="94" t="s">
        <v>3114</v>
      </c>
      <c r="AW176" s="77" t="s">
        <v>2876</v>
      </c>
      <c r="AX176" s="94"/>
      <c r="AY176" s="98"/>
      <c r="AZ176" s="83">
        <f t="shared" si="4"/>
        <v>0.52487499999999998</v>
      </c>
    </row>
    <row r="177" spans="1:52" s="99" customFormat="1" ht="34.950000000000003" customHeight="1" x14ac:dyDescent="0.45">
      <c r="A177" s="93" t="s">
        <v>6700</v>
      </c>
      <c r="B177" s="77">
        <v>1</v>
      </c>
      <c r="C177" s="93" t="s">
        <v>8436</v>
      </c>
      <c r="D177" s="93"/>
      <c r="E177" s="93"/>
      <c r="F177" s="94"/>
      <c r="G177" s="93"/>
      <c r="H177" s="77"/>
      <c r="I177" s="95">
        <v>5841</v>
      </c>
      <c r="J177" s="77"/>
      <c r="K177" s="77"/>
      <c r="L177" s="93" t="s">
        <v>3280</v>
      </c>
      <c r="M177" s="96" t="s">
        <v>8437</v>
      </c>
      <c r="N177" s="96"/>
      <c r="O177" s="79">
        <v>1</v>
      </c>
      <c r="P177" s="77">
        <v>650</v>
      </c>
      <c r="Q177" s="77">
        <v>950</v>
      </c>
      <c r="R177" s="77">
        <v>850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2122</v>
      </c>
      <c r="AU177" s="77">
        <v>7</v>
      </c>
      <c r="AV177" s="94" t="s">
        <v>3114</v>
      </c>
      <c r="AW177" s="77" t="s">
        <v>2876</v>
      </c>
      <c r="AX177" s="94"/>
      <c r="AY177" s="98"/>
      <c r="AZ177" s="83">
        <f t="shared" si="4"/>
        <v>0.52487499999999998</v>
      </c>
    </row>
  </sheetData>
  <autoFilter ref="A2:BN177"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150:AS152">
    <cfRule type="uniqueValues" dxfId="10"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 manualBreakCount="1">
    <brk id="149" max="5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732E-697C-4E63-B179-2BBCD5515465}">
  <sheetPr>
    <tabColor theme="5" tint="0.59999389629810485"/>
    <pageSetUpPr fitToPage="1"/>
  </sheetPr>
  <dimension ref="A1:AZ36"/>
  <sheetViews>
    <sheetView view="pageBreakPreview" zoomScale="85" zoomScaleNormal="85" zoomScaleSheetLayoutView="85" workbookViewId="0">
      <pane ySplit="2" topLeftCell="A3" activePane="bottomLeft" state="frozen"/>
      <selection activeCell="I22" sqref="A1:AZ403"/>
      <selection pane="bottomLeft" activeCell="G9" sqref="G9"/>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5153</v>
      </c>
      <c r="B3" s="77">
        <v>2</v>
      </c>
      <c r="C3" s="93" t="s">
        <v>8003</v>
      </c>
      <c r="D3" s="93"/>
      <c r="E3" s="93"/>
      <c r="F3" s="94"/>
      <c r="G3" s="93"/>
      <c r="H3" s="77"/>
      <c r="I3" s="95"/>
      <c r="J3" s="77"/>
      <c r="K3" s="77"/>
      <c r="L3" s="93" t="s">
        <v>8004</v>
      </c>
      <c r="M3" s="96"/>
      <c r="N3" s="96"/>
      <c r="O3" s="79">
        <v>1</v>
      </c>
      <c r="P3" s="77">
        <v>400</v>
      </c>
      <c r="Q3" s="77">
        <v>280</v>
      </c>
      <c r="R3" s="77">
        <v>550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c r="AU3" s="77"/>
      <c r="AV3" s="94"/>
      <c r="AW3" s="77"/>
      <c r="AX3" s="94"/>
      <c r="AY3" s="77"/>
      <c r="AZ3" s="83">
        <f>P3*Q3*R3/1000000000*O3</f>
        <v>6.1600000000000002E-2</v>
      </c>
    </row>
    <row r="4" spans="1:52" s="99" customFormat="1" ht="34.950000000000003" customHeight="1" x14ac:dyDescent="0.45">
      <c r="A4" s="93" t="s">
        <v>5153</v>
      </c>
      <c r="B4" s="77">
        <v>2</v>
      </c>
      <c r="C4" s="93" t="s">
        <v>8003</v>
      </c>
      <c r="D4" s="93"/>
      <c r="E4" s="93"/>
      <c r="F4" s="94"/>
      <c r="G4" s="93"/>
      <c r="H4" s="77"/>
      <c r="I4" s="95"/>
      <c r="J4" s="77"/>
      <c r="K4" s="77"/>
      <c r="L4" s="93" t="s">
        <v>8005</v>
      </c>
      <c r="M4" s="96"/>
      <c r="N4" s="96"/>
      <c r="O4" s="79">
        <v>3</v>
      </c>
      <c r="P4" s="77"/>
      <c r="Q4" s="77"/>
      <c r="R4" s="77"/>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c r="AU4" s="77"/>
      <c r="AV4" s="94"/>
      <c r="AW4" s="77"/>
      <c r="AX4" s="94"/>
      <c r="AY4" s="77"/>
      <c r="AZ4" s="83">
        <f t="shared" ref="AZ4:AZ35" si="0">P4*Q4*R4/1000000000*O4</f>
        <v>0</v>
      </c>
    </row>
    <row r="5" spans="1:52" s="99" customFormat="1" ht="34.950000000000003" customHeight="1" x14ac:dyDescent="0.45">
      <c r="A5" s="93" t="s">
        <v>5153</v>
      </c>
      <c r="B5" s="77">
        <v>2</v>
      </c>
      <c r="C5" s="93" t="s">
        <v>5153</v>
      </c>
      <c r="D5" s="93"/>
      <c r="E5" s="93"/>
      <c r="F5" s="94"/>
      <c r="G5" s="93"/>
      <c r="H5" s="77"/>
      <c r="I5" s="95" t="s">
        <v>1384</v>
      </c>
      <c r="J5" s="77"/>
      <c r="K5" s="77"/>
      <c r="L5" s="93" t="s">
        <v>3034</v>
      </c>
      <c r="M5" s="96" t="s">
        <v>7989</v>
      </c>
      <c r="N5" s="96"/>
      <c r="O5" s="79">
        <v>1</v>
      </c>
      <c r="P5" s="77">
        <v>1200</v>
      </c>
      <c r="Q5" s="77">
        <v>450</v>
      </c>
      <c r="R5" s="77">
        <v>2100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1023</v>
      </c>
      <c r="AU5" s="77">
        <v>53</v>
      </c>
      <c r="AV5" s="94" t="s">
        <v>3230</v>
      </c>
      <c r="AW5" s="77" t="s">
        <v>2874</v>
      </c>
      <c r="AX5" s="94"/>
      <c r="AY5" s="77" t="s">
        <v>7981</v>
      </c>
      <c r="AZ5" s="83">
        <f t="shared" si="0"/>
        <v>1.1339999999999999</v>
      </c>
    </row>
    <row r="6" spans="1:52" s="99" customFormat="1" ht="34.950000000000003" customHeight="1" x14ac:dyDescent="0.45">
      <c r="A6" s="93" t="s">
        <v>5153</v>
      </c>
      <c r="B6" s="77">
        <v>2</v>
      </c>
      <c r="C6" s="93" t="s">
        <v>5153</v>
      </c>
      <c r="D6" s="93"/>
      <c r="E6" s="93"/>
      <c r="F6" s="94"/>
      <c r="G6" s="93"/>
      <c r="H6" s="77"/>
      <c r="I6" s="95" t="s">
        <v>1385</v>
      </c>
      <c r="J6" s="77"/>
      <c r="K6" s="77"/>
      <c r="L6" s="93" t="s">
        <v>3034</v>
      </c>
      <c r="M6" s="96" t="s">
        <v>7990</v>
      </c>
      <c r="N6" s="96" t="s">
        <v>7992</v>
      </c>
      <c r="O6" s="79">
        <v>1</v>
      </c>
      <c r="P6" s="77">
        <v>3600</v>
      </c>
      <c r="Q6" s="77">
        <v>500</v>
      </c>
      <c r="R6" s="77">
        <v>2160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1024</v>
      </c>
      <c r="AU6" s="77">
        <v>53</v>
      </c>
      <c r="AV6" s="94" t="s">
        <v>3230</v>
      </c>
      <c r="AW6" s="77" t="s">
        <v>2874</v>
      </c>
      <c r="AX6" s="94"/>
      <c r="AY6" s="77" t="s">
        <v>7981</v>
      </c>
      <c r="AZ6" s="83">
        <f t="shared" si="0"/>
        <v>3.8879999999999999</v>
      </c>
    </row>
    <row r="7" spans="1:52" s="99" customFormat="1" ht="34.950000000000003" customHeight="1" x14ac:dyDescent="0.45">
      <c r="A7" s="93" t="s">
        <v>5153</v>
      </c>
      <c r="B7" s="77">
        <v>2</v>
      </c>
      <c r="C7" s="93" t="s">
        <v>5153</v>
      </c>
      <c r="D7" s="93"/>
      <c r="E7" s="93"/>
      <c r="F7" s="94"/>
      <c r="G7" s="93"/>
      <c r="H7" s="77"/>
      <c r="I7" s="95" t="s">
        <v>1371</v>
      </c>
      <c r="J7" s="77"/>
      <c r="K7" s="77"/>
      <c r="L7" s="93" t="s">
        <v>3034</v>
      </c>
      <c r="M7" s="96" t="s">
        <v>7990</v>
      </c>
      <c r="N7" s="96" t="s">
        <v>7992</v>
      </c>
      <c r="O7" s="79">
        <v>1</v>
      </c>
      <c r="P7" s="77">
        <v>3600</v>
      </c>
      <c r="Q7" s="77">
        <v>500</v>
      </c>
      <c r="R7" s="77">
        <v>2160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1025</v>
      </c>
      <c r="AU7" s="77">
        <v>53</v>
      </c>
      <c r="AV7" s="94" t="s">
        <v>3230</v>
      </c>
      <c r="AW7" s="77" t="s">
        <v>2874</v>
      </c>
      <c r="AX7" s="94"/>
      <c r="AY7" s="77" t="s">
        <v>7981</v>
      </c>
      <c r="AZ7" s="83">
        <f t="shared" si="0"/>
        <v>3.8879999999999999</v>
      </c>
    </row>
    <row r="8" spans="1:52" s="99" customFormat="1" ht="34.950000000000003" customHeight="1" x14ac:dyDescent="0.45">
      <c r="A8" s="93" t="s">
        <v>5153</v>
      </c>
      <c r="B8" s="77">
        <v>2</v>
      </c>
      <c r="C8" s="93" t="s">
        <v>5153</v>
      </c>
      <c r="D8" s="93"/>
      <c r="E8" s="93"/>
      <c r="F8" s="94"/>
      <c r="G8" s="93"/>
      <c r="H8" s="77"/>
      <c r="I8" s="95" t="s">
        <v>1374</v>
      </c>
      <c r="J8" s="77"/>
      <c r="K8" s="77"/>
      <c r="L8" s="93" t="s">
        <v>3034</v>
      </c>
      <c r="M8" s="96" t="s">
        <v>7990</v>
      </c>
      <c r="N8" s="96" t="s">
        <v>7992</v>
      </c>
      <c r="O8" s="79">
        <v>1</v>
      </c>
      <c r="P8" s="77">
        <v>3600</v>
      </c>
      <c r="Q8" s="77">
        <v>500</v>
      </c>
      <c r="R8" s="77">
        <v>2160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1026</v>
      </c>
      <c r="AU8" s="77">
        <v>53</v>
      </c>
      <c r="AV8" s="94" t="s">
        <v>3230</v>
      </c>
      <c r="AW8" s="77" t="s">
        <v>2874</v>
      </c>
      <c r="AX8" s="94"/>
      <c r="AY8" s="77" t="s">
        <v>7981</v>
      </c>
      <c r="AZ8" s="83">
        <f t="shared" si="0"/>
        <v>3.8879999999999999</v>
      </c>
    </row>
    <row r="9" spans="1:52" s="99" customFormat="1" ht="34.950000000000003" customHeight="1" x14ac:dyDescent="0.45">
      <c r="A9" s="93" t="s">
        <v>5153</v>
      </c>
      <c r="B9" s="77">
        <v>2</v>
      </c>
      <c r="C9" s="93" t="s">
        <v>5153</v>
      </c>
      <c r="D9" s="93"/>
      <c r="E9" s="93"/>
      <c r="F9" s="94"/>
      <c r="G9" s="93"/>
      <c r="H9" s="77"/>
      <c r="I9" s="95" t="s">
        <v>1333</v>
      </c>
      <c r="J9" s="77"/>
      <c r="K9" s="77"/>
      <c r="L9" s="93" t="s">
        <v>3034</v>
      </c>
      <c r="M9" s="96" t="s">
        <v>7991</v>
      </c>
      <c r="N9" s="96" t="s">
        <v>7992</v>
      </c>
      <c r="O9" s="79">
        <v>1</v>
      </c>
      <c r="P9" s="77">
        <v>6300</v>
      </c>
      <c r="Q9" s="77">
        <v>500</v>
      </c>
      <c r="R9" s="77">
        <v>2160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1027</v>
      </c>
      <c r="AU9" s="77">
        <v>53</v>
      </c>
      <c r="AV9" s="94" t="s">
        <v>3230</v>
      </c>
      <c r="AW9" s="77" t="s">
        <v>2874</v>
      </c>
      <c r="AX9" s="94"/>
      <c r="AY9" s="77" t="s">
        <v>7981</v>
      </c>
      <c r="AZ9" s="83">
        <f t="shared" si="0"/>
        <v>6.8040000000000003</v>
      </c>
    </row>
    <row r="10" spans="1:52" s="99" customFormat="1" ht="34.950000000000003" customHeight="1" x14ac:dyDescent="0.45">
      <c r="A10" s="93" t="s">
        <v>5153</v>
      </c>
      <c r="B10" s="77">
        <v>2</v>
      </c>
      <c r="C10" s="93" t="s">
        <v>5153</v>
      </c>
      <c r="D10" s="93"/>
      <c r="E10" s="93"/>
      <c r="F10" s="94"/>
      <c r="G10" s="93"/>
      <c r="H10" s="77"/>
      <c r="I10" s="95" t="s">
        <v>5154</v>
      </c>
      <c r="J10" s="77"/>
      <c r="K10" s="77"/>
      <c r="L10" s="93" t="s">
        <v>3510</v>
      </c>
      <c r="M10" s="96" t="s">
        <v>7991</v>
      </c>
      <c r="N10" s="96" t="s">
        <v>7993</v>
      </c>
      <c r="O10" s="79">
        <v>1</v>
      </c>
      <c r="P10" s="77">
        <v>6300</v>
      </c>
      <c r="Q10" s="77">
        <v>500</v>
      </c>
      <c r="R10" s="77">
        <v>2160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1028</v>
      </c>
      <c r="AU10" s="77">
        <v>53</v>
      </c>
      <c r="AV10" s="94" t="s">
        <v>3230</v>
      </c>
      <c r="AW10" s="77" t="s">
        <v>2874</v>
      </c>
      <c r="AX10" s="94"/>
      <c r="AY10" s="77" t="s">
        <v>7981</v>
      </c>
      <c r="AZ10" s="83">
        <f t="shared" si="0"/>
        <v>6.8040000000000003</v>
      </c>
    </row>
    <row r="11" spans="1:52" s="99" customFormat="1" ht="34.950000000000003" customHeight="1" x14ac:dyDescent="0.45">
      <c r="A11" s="93" t="s">
        <v>5153</v>
      </c>
      <c r="B11" s="77">
        <v>2</v>
      </c>
      <c r="C11" s="93" t="s">
        <v>5153</v>
      </c>
      <c r="D11" s="93"/>
      <c r="E11" s="93"/>
      <c r="F11" s="94"/>
      <c r="G11" s="93"/>
      <c r="H11" s="77"/>
      <c r="I11" s="95" t="s">
        <v>1375</v>
      </c>
      <c r="J11" s="77"/>
      <c r="K11" s="77"/>
      <c r="L11" s="93" t="s">
        <v>5155</v>
      </c>
      <c r="M11" s="96" t="s">
        <v>7994</v>
      </c>
      <c r="N11" s="96"/>
      <c r="O11" s="79">
        <v>1</v>
      </c>
      <c r="P11" s="77">
        <v>930</v>
      </c>
      <c r="Q11" s="77">
        <v>290</v>
      </c>
      <c r="R11" s="77">
        <v>2100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1029</v>
      </c>
      <c r="AU11" s="77">
        <v>53</v>
      </c>
      <c r="AV11" s="94" t="s">
        <v>3230</v>
      </c>
      <c r="AW11" s="77" t="s">
        <v>2874</v>
      </c>
      <c r="AX11" s="94"/>
      <c r="AY11" s="77"/>
      <c r="AZ11" s="83">
        <f t="shared" si="0"/>
        <v>0.56637000000000004</v>
      </c>
    </row>
    <row r="12" spans="1:52" s="99" customFormat="1" ht="34.950000000000003" customHeight="1" x14ac:dyDescent="0.45">
      <c r="A12" s="93" t="s">
        <v>5153</v>
      </c>
      <c r="B12" s="77">
        <v>2</v>
      </c>
      <c r="C12" s="93" t="s">
        <v>5153</v>
      </c>
      <c r="D12" s="93"/>
      <c r="E12" s="93"/>
      <c r="F12" s="94"/>
      <c r="G12" s="93"/>
      <c r="H12" s="77"/>
      <c r="I12" s="95" t="s">
        <v>1355</v>
      </c>
      <c r="J12" s="77"/>
      <c r="K12" s="77"/>
      <c r="L12" s="93" t="s">
        <v>2994</v>
      </c>
      <c r="M12" s="96" t="s">
        <v>7995</v>
      </c>
      <c r="N12" s="96"/>
      <c r="O12" s="79">
        <v>1</v>
      </c>
      <c r="P12" s="77">
        <v>1760</v>
      </c>
      <c r="Q12" s="77">
        <v>400</v>
      </c>
      <c r="R12" s="77">
        <v>1850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1030</v>
      </c>
      <c r="AU12" s="77">
        <v>53</v>
      </c>
      <c r="AV12" s="94" t="s">
        <v>3230</v>
      </c>
      <c r="AW12" s="77" t="s">
        <v>2874</v>
      </c>
      <c r="AX12" s="94"/>
      <c r="AY12" s="77" t="s">
        <v>7981</v>
      </c>
      <c r="AZ12" s="83">
        <f t="shared" si="0"/>
        <v>1.3024</v>
      </c>
    </row>
    <row r="13" spans="1:52" s="99" customFormat="1" ht="34.950000000000003" customHeight="1" x14ac:dyDescent="0.45">
      <c r="A13" s="93" t="s">
        <v>5153</v>
      </c>
      <c r="B13" s="77">
        <v>2</v>
      </c>
      <c r="C13" s="93" t="s">
        <v>5153</v>
      </c>
      <c r="D13" s="93"/>
      <c r="E13" s="93"/>
      <c r="F13" s="94"/>
      <c r="G13" s="93"/>
      <c r="H13" s="77"/>
      <c r="I13" s="95" t="s">
        <v>1342</v>
      </c>
      <c r="J13" s="77"/>
      <c r="K13" s="77"/>
      <c r="L13" s="93" t="s">
        <v>2921</v>
      </c>
      <c r="M13" s="96"/>
      <c r="N13" s="96"/>
      <c r="O13" s="79">
        <v>1</v>
      </c>
      <c r="P13" s="77">
        <v>1800</v>
      </c>
      <c r="Q13" s="77">
        <v>900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1031</v>
      </c>
      <c r="AU13" s="77">
        <v>53</v>
      </c>
      <c r="AV13" s="94" t="s">
        <v>3230</v>
      </c>
      <c r="AW13" s="77" t="s">
        <v>2876</v>
      </c>
      <c r="AX13" s="94"/>
      <c r="AY13" s="77"/>
      <c r="AZ13" s="83">
        <f t="shared" si="0"/>
        <v>1.1339999999999999</v>
      </c>
    </row>
    <row r="14" spans="1:52" s="99" customFormat="1" ht="34.950000000000003" customHeight="1" x14ac:dyDescent="0.45">
      <c r="A14" s="93" t="s">
        <v>5153</v>
      </c>
      <c r="B14" s="77">
        <v>2</v>
      </c>
      <c r="C14" s="93" t="s">
        <v>5153</v>
      </c>
      <c r="D14" s="93"/>
      <c r="E14" s="93"/>
      <c r="F14" s="94"/>
      <c r="G14" s="93"/>
      <c r="H14" s="77"/>
      <c r="I14" s="95" t="s">
        <v>1344</v>
      </c>
      <c r="J14" s="77"/>
      <c r="K14" s="77"/>
      <c r="L14" s="93" t="s">
        <v>3038</v>
      </c>
      <c r="M14" s="96"/>
      <c r="N14" s="96"/>
      <c r="O14" s="79">
        <v>1</v>
      </c>
      <c r="P14" s="77">
        <v>1600</v>
      </c>
      <c r="Q14" s="77">
        <v>800</v>
      </c>
      <c r="R14" s="77">
        <v>1240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1032</v>
      </c>
      <c r="AU14" s="77">
        <v>53</v>
      </c>
      <c r="AV14" s="94" t="s">
        <v>3230</v>
      </c>
      <c r="AW14" s="77" t="s">
        <v>2874</v>
      </c>
      <c r="AX14" s="94"/>
      <c r="AY14" s="77"/>
      <c r="AZ14" s="83">
        <f t="shared" si="0"/>
        <v>1.5871999999999999</v>
      </c>
    </row>
    <row r="15" spans="1:52" s="99" customFormat="1" ht="34.950000000000003" customHeight="1" x14ac:dyDescent="0.45">
      <c r="A15" s="93" t="s">
        <v>5153</v>
      </c>
      <c r="B15" s="77">
        <v>2</v>
      </c>
      <c r="C15" s="93" t="s">
        <v>5153</v>
      </c>
      <c r="D15" s="93"/>
      <c r="E15" s="93"/>
      <c r="F15" s="94"/>
      <c r="G15" s="93"/>
      <c r="H15" s="77"/>
      <c r="I15" s="95" t="s">
        <v>1345</v>
      </c>
      <c r="J15" s="77"/>
      <c r="K15" s="77"/>
      <c r="L15" s="93" t="s">
        <v>3469</v>
      </c>
      <c r="M15" s="96" t="s">
        <v>7996</v>
      </c>
      <c r="N15" s="96"/>
      <c r="O15" s="79">
        <v>1</v>
      </c>
      <c r="P15" s="77">
        <v>1200</v>
      </c>
      <c r="Q15" s="77">
        <v>800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1033</v>
      </c>
      <c r="AU15" s="77">
        <v>53</v>
      </c>
      <c r="AV15" s="94" t="s">
        <v>3230</v>
      </c>
      <c r="AW15" s="77" t="s">
        <v>2874</v>
      </c>
      <c r="AX15" s="94"/>
      <c r="AY15" s="77"/>
      <c r="AZ15" s="83">
        <f t="shared" si="0"/>
        <v>0.67200000000000004</v>
      </c>
    </row>
    <row r="16" spans="1:52" s="99" customFormat="1" ht="34.950000000000003" customHeight="1" x14ac:dyDescent="0.45">
      <c r="A16" s="93" t="s">
        <v>5153</v>
      </c>
      <c r="B16" s="77">
        <v>2</v>
      </c>
      <c r="C16" s="93" t="s">
        <v>5153</v>
      </c>
      <c r="D16" s="93"/>
      <c r="E16" s="93"/>
      <c r="F16" s="94"/>
      <c r="G16" s="93"/>
      <c r="H16" s="77"/>
      <c r="I16" s="95" t="s">
        <v>5156</v>
      </c>
      <c r="J16" s="77"/>
      <c r="K16" s="77"/>
      <c r="L16" s="93" t="s">
        <v>3037</v>
      </c>
      <c r="M16" s="96" t="s">
        <v>7997</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1034</v>
      </c>
      <c r="AU16" s="77">
        <v>53</v>
      </c>
      <c r="AV16" s="94" t="s">
        <v>3230</v>
      </c>
      <c r="AW16" s="77" t="s">
        <v>2874</v>
      </c>
      <c r="AX16" s="94"/>
      <c r="AY16" s="77"/>
      <c r="AZ16" s="83">
        <f t="shared" si="0"/>
        <v>0.14174999999999999</v>
      </c>
    </row>
    <row r="17" spans="1:52" s="99" customFormat="1" ht="34.950000000000003" customHeight="1" x14ac:dyDescent="0.45">
      <c r="A17" s="93" t="s">
        <v>5153</v>
      </c>
      <c r="B17" s="77">
        <v>2</v>
      </c>
      <c r="C17" s="93" t="s">
        <v>5153</v>
      </c>
      <c r="D17" s="93"/>
      <c r="E17" s="93"/>
      <c r="F17" s="94"/>
      <c r="G17" s="93"/>
      <c r="H17" s="77"/>
      <c r="I17" s="95" t="s">
        <v>1346</v>
      </c>
      <c r="J17" s="77"/>
      <c r="K17" s="77"/>
      <c r="L17" s="93" t="s">
        <v>3037</v>
      </c>
      <c r="M17" s="96" t="s">
        <v>7997</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1035</v>
      </c>
      <c r="AU17" s="77">
        <v>53</v>
      </c>
      <c r="AV17" s="94" t="s">
        <v>3230</v>
      </c>
      <c r="AW17" s="77" t="s">
        <v>2876</v>
      </c>
      <c r="AX17" s="94"/>
      <c r="AY17" s="77"/>
      <c r="AZ17" s="83">
        <f t="shared" si="0"/>
        <v>0.14174999999999999</v>
      </c>
    </row>
    <row r="18" spans="1:52" s="99" customFormat="1" ht="34.950000000000003" customHeight="1" x14ac:dyDescent="0.45">
      <c r="A18" s="93" t="s">
        <v>5153</v>
      </c>
      <c r="B18" s="77">
        <v>2</v>
      </c>
      <c r="C18" s="93" t="s">
        <v>5153</v>
      </c>
      <c r="D18" s="93"/>
      <c r="E18" s="93"/>
      <c r="F18" s="94"/>
      <c r="G18" s="93"/>
      <c r="H18" s="77"/>
      <c r="I18" s="95" t="s">
        <v>1347</v>
      </c>
      <c r="J18" s="77"/>
      <c r="K18" s="77"/>
      <c r="L18" s="93" t="s">
        <v>3037</v>
      </c>
      <c r="M18" s="96" t="s">
        <v>7997</v>
      </c>
      <c r="N18" s="96"/>
      <c r="O18" s="79">
        <v>1</v>
      </c>
      <c r="P18" s="77">
        <v>450</v>
      </c>
      <c r="Q18" s="77">
        <v>450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1036</v>
      </c>
      <c r="AU18" s="77">
        <v>53</v>
      </c>
      <c r="AV18" s="94" t="s">
        <v>3230</v>
      </c>
      <c r="AW18" s="77" t="s">
        <v>2876</v>
      </c>
      <c r="AX18" s="94"/>
      <c r="AY18" s="77"/>
      <c r="AZ18" s="83">
        <f t="shared" si="0"/>
        <v>0.14174999999999999</v>
      </c>
    </row>
    <row r="19" spans="1:52" s="99" customFormat="1" ht="34.950000000000003" customHeight="1" x14ac:dyDescent="0.45">
      <c r="A19" s="93" t="s">
        <v>5153</v>
      </c>
      <c r="B19" s="77">
        <v>2</v>
      </c>
      <c r="C19" s="93" t="s">
        <v>5153</v>
      </c>
      <c r="D19" s="93"/>
      <c r="E19" s="93"/>
      <c r="F19" s="94"/>
      <c r="G19" s="93"/>
      <c r="H19" s="77"/>
      <c r="I19" s="95" t="s">
        <v>1348</v>
      </c>
      <c r="J19" s="77"/>
      <c r="K19" s="77"/>
      <c r="L19" s="93" t="s">
        <v>3037</v>
      </c>
      <c r="M19" s="96" t="s">
        <v>7997</v>
      </c>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1037</v>
      </c>
      <c r="AU19" s="77">
        <v>53</v>
      </c>
      <c r="AV19" s="94" t="s">
        <v>3230</v>
      </c>
      <c r="AW19" s="77" t="s">
        <v>2874</v>
      </c>
      <c r="AX19" s="94"/>
      <c r="AY19" s="77"/>
      <c r="AZ19" s="83">
        <f t="shared" si="0"/>
        <v>0.14174999999999999</v>
      </c>
    </row>
    <row r="20" spans="1:52" s="99" customFormat="1" ht="34.950000000000003" customHeight="1" x14ac:dyDescent="0.45">
      <c r="A20" s="93" t="s">
        <v>5153</v>
      </c>
      <c r="B20" s="77">
        <v>2</v>
      </c>
      <c r="C20" s="93" t="s">
        <v>5153</v>
      </c>
      <c r="D20" s="93"/>
      <c r="E20" s="93"/>
      <c r="F20" s="94"/>
      <c r="G20" s="93"/>
      <c r="H20" s="77"/>
      <c r="I20" s="95" t="s">
        <v>1353</v>
      </c>
      <c r="J20" s="77"/>
      <c r="K20" s="77"/>
      <c r="L20" s="93" t="s">
        <v>2872</v>
      </c>
      <c r="M20" s="96" t="s">
        <v>7998</v>
      </c>
      <c r="N20" s="96"/>
      <c r="O20" s="79">
        <v>1</v>
      </c>
      <c r="P20" s="77">
        <v>450</v>
      </c>
      <c r="Q20" s="77">
        <v>450</v>
      </c>
      <c r="R20" s="77">
        <v>700</v>
      </c>
      <c r="S20" s="77"/>
      <c r="T20" s="77"/>
      <c r="U20" s="77"/>
      <c r="V20" s="77"/>
      <c r="W20" s="77"/>
      <c r="X20" s="77"/>
      <c r="Y20" s="77"/>
      <c r="Z20" s="77"/>
      <c r="AA20" s="77"/>
      <c r="AB20" s="77"/>
      <c r="AC20" s="77"/>
      <c r="AD20" s="77"/>
      <c r="AE20" s="77"/>
      <c r="AF20" s="77"/>
      <c r="AG20" s="77"/>
      <c r="AH20" s="77"/>
      <c r="AI20" s="77"/>
      <c r="AJ20" s="77" t="s">
        <v>3043</v>
      </c>
      <c r="AK20" s="77"/>
      <c r="AL20" s="77"/>
      <c r="AM20" s="94"/>
      <c r="AN20" s="94"/>
      <c r="AO20" s="77"/>
      <c r="AP20" s="77"/>
      <c r="AQ20" s="77"/>
      <c r="AR20" s="77"/>
      <c r="AS20" s="97"/>
      <c r="AT20" s="77">
        <v>1038</v>
      </c>
      <c r="AU20" s="77">
        <v>53</v>
      </c>
      <c r="AV20" s="94" t="s">
        <v>3230</v>
      </c>
      <c r="AW20" s="77" t="s">
        <v>2876</v>
      </c>
      <c r="AX20" s="94"/>
      <c r="AY20" s="77"/>
      <c r="AZ20" s="83">
        <f t="shared" si="0"/>
        <v>0.14174999999999999</v>
      </c>
    </row>
    <row r="21" spans="1:52" s="99" customFormat="1" ht="34.950000000000003" customHeight="1" x14ac:dyDescent="0.45">
      <c r="A21" s="93" t="s">
        <v>5153</v>
      </c>
      <c r="B21" s="77">
        <v>2</v>
      </c>
      <c r="C21" s="93" t="s">
        <v>5153</v>
      </c>
      <c r="D21" s="93"/>
      <c r="E21" s="93"/>
      <c r="F21" s="94"/>
      <c r="G21" s="93"/>
      <c r="H21" s="77"/>
      <c r="I21" s="95" t="s">
        <v>1354</v>
      </c>
      <c r="J21" s="77"/>
      <c r="K21" s="77"/>
      <c r="L21" s="93" t="s">
        <v>3188</v>
      </c>
      <c r="M21" s="96" t="s">
        <v>7998</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t="s">
        <v>3043</v>
      </c>
      <c r="AK21" s="77"/>
      <c r="AL21" s="77"/>
      <c r="AM21" s="94"/>
      <c r="AN21" s="94"/>
      <c r="AO21" s="77"/>
      <c r="AP21" s="77"/>
      <c r="AQ21" s="77"/>
      <c r="AR21" s="77"/>
      <c r="AS21" s="97"/>
      <c r="AT21" s="77">
        <v>1039</v>
      </c>
      <c r="AU21" s="77">
        <v>53</v>
      </c>
      <c r="AV21" s="94" t="s">
        <v>3230</v>
      </c>
      <c r="AW21" s="77" t="s">
        <v>2876</v>
      </c>
      <c r="AX21" s="94"/>
      <c r="AY21" s="77"/>
      <c r="AZ21" s="83">
        <f t="shared" si="0"/>
        <v>0.14174999999999999</v>
      </c>
    </row>
    <row r="22" spans="1:52" s="99" customFormat="1" ht="34.950000000000003" customHeight="1" x14ac:dyDescent="0.45">
      <c r="A22" s="93" t="s">
        <v>5153</v>
      </c>
      <c r="B22" s="77">
        <v>2</v>
      </c>
      <c r="C22" s="93" t="s">
        <v>5153</v>
      </c>
      <c r="D22" s="93"/>
      <c r="E22" s="93"/>
      <c r="F22" s="94"/>
      <c r="G22" s="93"/>
      <c r="H22" s="77"/>
      <c r="I22" s="95" t="s">
        <v>1334</v>
      </c>
      <c r="J22" s="77"/>
      <c r="K22" s="77"/>
      <c r="L22" s="93" t="s">
        <v>2877</v>
      </c>
      <c r="M22" s="96" t="s">
        <v>7999</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t="s">
        <v>3043</v>
      </c>
      <c r="AK22" s="77"/>
      <c r="AL22" s="77"/>
      <c r="AM22" s="94"/>
      <c r="AN22" s="94"/>
      <c r="AO22" s="77"/>
      <c r="AP22" s="77"/>
      <c r="AQ22" s="77"/>
      <c r="AR22" s="77"/>
      <c r="AS22" s="97"/>
      <c r="AT22" s="77">
        <v>1040</v>
      </c>
      <c r="AU22" s="77">
        <v>53</v>
      </c>
      <c r="AV22" s="94" t="s">
        <v>3230</v>
      </c>
      <c r="AW22" s="77" t="s">
        <v>2874</v>
      </c>
      <c r="AX22" s="94"/>
      <c r="AY22" s="77"/>
      <c r="AZ22" s="83">
        <f t="shared" si="0"/>
        <v>0.14174999999999999</v>
      </c>
    </row>
    <row r="23" spans="1:52" s="99" customFormat="1" ht="34.950000000000003" customHeight="1" x14ac:dyDescent="0.45">
      <c r="A23" s="93" t="s">
        <v>5153</v>
      </c>
      <c r="B23" s="77">
        <v>2</v>
      </c>
      <c r="C23" s="93" t="s">
        <v>5153</v>
      </c>
      <c r="D23" s="93"/>
      <c r="E23" s="93"/>
      <c r="F23" s="94"/>
      <c r="G23" s="93"/>
      <c r="H23" s="77"/>
      <c r="I23" s="95" t="s">
        <v>1336</v>
      </c>
      <c r="J23" s="77"/>
      <c r="K23" s="77"/>
      <c r="L23" s="93" t="s">
        <v>2877</v>
      </c>
      <c r="M23" s="96" t="s">
        <v>7999</v>
      </c>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t="s">
        <v>3043</v>
      </c>
      <c r="AK23" s="77"/>
      <c r="AL23" s="77"/>
      <c r="AM23" s="94"/>
      <c r="AN23" s="94"/>
      <c r="AO23" s="77"/>
      <c r="AP23" s="77"/>
      <c r="AQ23" s="77"/>
      <c r="AR23" s="77"/>
      <c r="AS23" s="97"/>
      <c r="AT23" s="77">
        <v>1041</v>
      </c>
      <c r="AU23" s="77">
        <v>53</v>
      </c>
      <c r="AV23" s="94" t="s">
        <v>3230</v>
      </c>
      <c r="AW23" s="77" t="s">
        <v>2874</v>
      </c>
      <c r="AX23" s="94"/>
      <c r="AY23" s="77"/>
      <c r="AZ23" s="83">
        <f t="shared" si="0"/>
        <v>0.14174999999999999</v>
      </c>
    </row>
    <row r="24" spans="1:52" s="99" customFormat="1" ht="34.950000000000003" customHeight="1" x14ac:dyDescent="0.45">
      <c r="A24" s="93" t="s">
        <v>5153</v>
      </c>
      <c r="B24" s="77">
        <v>2</v>
      </c>
      <c r="C24" s="93" t="s">
        <v>5153</v>
      </c>
      <c r="D24" s="93"/>
      <c r="E24" s="93"/>
      <c r="F24" s="94"/>
      <c r="G24" s="93"/>
      <c r="H24" s="77"/>
      <c r="I24" s="95" t="s">
        <v>1337</v>
      </c>
      <c r="J24" s="77"/>
      <c r="K24" s="77"/>
      <c r="L24" s="93" t="s">
        <v>2877</v>
      </c>
      <c r="M24" s="96" t="s">
        <v>7999</v>
      </c>
      <c r="N24" s="96"/>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1042</v>
      </c>
      <c r="AU24" s="77">
        <v>53</v>
      </c>
      <c r="AV24" s="94" t="s">
        <v>3230</v>
      </c>
      <c r="AW24" s="77" t="s">
        <v>2874</v>
      </c>
      <c r="AX24" s="94"/>
      <c r="AY24" s="77"/>
      <c r="AZ24" s="83">
        <f t="shared" si="0"/>
        <v>0.14174999999999999</v>
      </c>
    </row>
    <row r="25" spans="1:52" s="99" customFormat="1" ht="34.950000000000003" customHeight="1" x14ac:dyDescent="0.45">
      <c r="A25" s="93" t="s">
        <v>5153</v>
      </c>
      <c r="B25" s="77">
        <v>2</v>
      </c>
      <c r="C25" s="93" t="s">
        <v>5153</v>
      </c>
      <c r="D25" s="93"/>
      <c r="E25" s="93"/>
      <c r="F25" s="94"/>
      <c r="G25" s="93"/>
      <c r="H25" s="77"/>
      <c r="I25" s="95" t="s">
        <v>5157</v>
      </c>
      <c r="J25" s="77"/>
      <c r="K25" s="77"/>
      <c r="L25" s="93" t="s">
        <v>2916</v>
      </c>
      <c r="M25" s="96" t="s">
        <v>8000</v>
      </c>
      <c r="N25" s="96"/>
      <c r="O25" s="79">
        <v>1</v>
      </c>
      <c r="P25" s="77">
        <v>1290</v>
      </c>
      <c r="Q25" s="77">
        <v>540</v>
      </c>
      <c r="R25" s="77">
        <v>1790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1043</v>
      </c>
      <c r="AU25" s="77">
        <v>53</v>
      </c>
      <c r="AV25" s="94" t="s">
        <v>3230</v>
      </c>
      <c r="AW25" s="77" t="s">
        <v>2876</v>
      </c>
      <c r="AX25" s="94"/>
      <c r="AY25" s="77"/>
      <c r="AZ25" s="83">
        <f t="shared" si="0"/>
        <v>1.2469140000000001</v>
      </c>
    </row>
    <row r="26" spans="1:52" s="99" customFormat="1" ht="34.950000000000003" customHeight="1" x14ac:dyDescent="0.45">
      <c r="A26" s="93" t="s">
        <v>5153</v>
      </c>
      <c r="B26" s="77">
        <v>2</v>
      </c>
      <c r="C26" s="93" t="s">
        <v>5153</v>
      </c>
      <c r="D26" s="93"/>
      <c r="E26" s="93"/>
      <c r="F26" s="94"/>
      <c r="G26" s="93"/>
      <c r="H26" s="77"/>
      <c r="I26" s="95" t="s">
        <v>1349</v>
      </c>
      <c r="J26" s="77"/>
      <c r="K26" s="77"/>
      <c r="L26" s="93" t="s">
        <v>5158</v>
      </c>
      <c r="M26" s="96" t="s">
        <v>8001</v>
      </c>
      <c r="N26" s="96"/>
      <c r="O26" s="79">
        <v>1</v>
      </c>
      <c r="P26" s="77">
        <v>880</v>
      </c>
      <c r="Q26" s="77">
        <v>400</v>
      </c>
      <c r="R26" s="77">
        <v>880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1044</v>
      </c>
      <c r="AU26" s="77">
        <v>53</v>
      </c>
      <c r="AV26" s="94" t="s">
        <v>3230</v>
      </c>
      <c r="AW26" s="77" t="s">
        <v>2876</v>
      </c>
      <c r="AX26" s="94"/>
      <c r="AY26" s="77"/>
      <c r="AZ26" s="83">
        <f t="shared" si="0"/>
        <v>0.30975999999999998</v>
      </c>
    </row>
    <row r="27" spans="1:52" s="99" customFormat="1" ht="34.950000000000003" customHeight="1" x14ac:dyDescent="0.45">
      <c r="A27" s="93" t="s">
        <v>5153</v>
      </c>
      <c r="B27" s="77">
        <v>2</v>
      </c>
      <c r="C27" s="93" t="s">
        <v>5153</v>
      </c>
      <c r="D27" s="93"/>
      <c r="E27" s="93"/>
      <c r="F27" s="94"/>
      <c r="G27" s="93"/>
      <c r="H27" s="77"/>
      <c r="I27" s="95" t="s">
        <v>1350</v>
      </c>
      <c r="J27" s="77"/>
      <c r="K27" s="77"/>
      <c r="L27" s="93" t="s">
        <v>3627</v>
      </c>
      <c r="M27" s="96" t="s">
        <v>7982</v>
      </c>
      <c r="N27" s="96"/>
      <c r="O27" s="79">
        <v>1</v>
      </c>
      <c r="P27" s="77">
        <v>360</v>
      </c>
      <c r="Q27" s="77">
        <v>570</v>
      </c>
      <c r="R27" s="77">
        <v>620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1045</v>
      </c>
      <c r="AU27" s="77">
        <v>53</v>
      </c>
      <c r="AV27" s="94" t="s">
        <v>3230</v>
      </c>
      <c r="AW27" s="77" t="s">
        <v>2876</v>
      </c>
      <c r="AX27" s="94"/>
      <c r="AY27" s="77"/>
      <c r="AZ27" s="83">
        <f t="shared" si="0"/>
        <v>0.127224</v>
      </c>
    </row>
    <row r="28" spans="1:52" s="99" customFormat="1" ht="34.950000000000003" customHeight="1" x14ac:dyDescent="0.45">
      <c r="A28" s="93" t="s">
        <v>5153</v>
      </c>
      <c r="B28" s="77">
        <v>2</v>
      </c>
      <c r="C28" s="93" t="s">
        <v>5153</v>
      </c>
      <c r="D28" s="93"/>
      <c r="E28" s="93"/>
      <c r="F28" s="94"/>
      <c r="G28" s="93"/>
      <c r="H28" s="77"/>
      <c r="I28" s="95" t="s">
        <v>1352</v>
      </c>
      <c r="J28" s="77"/>
      <c r="K28" s="77"/>
      <c r="L28" s="93" t="s">
        <v>5158</v>
      </c>
      <c r="M28" s="96" t="s">
        <v>8002</v>
      </c>
      <c r="N28" s="96"/>
      <c r="O28" s="79">
        <v>1</v>
      </c>
      <c r="P28" s="77">
        <v>800</v>
      </c>
      <c r="Q28" s="77">
        <v>260</v>
      </c>
      <c r="R28" s="77">
        <v>1190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1046</v>
      </c>
      <c r="AU28" s="77">
        <v>53</v>
      </c>
      <c r="AV28" s="94" t="s">
        <v>3230</v>
      </c>
      <c r="AW28" s="77" t="s">
        <v>2957</v>
      </c>
      <c r="AX28" s="94"/>
      <c r="AY28" s="77"/>
      <c r="AZ28" s="83">
        <f t="shared" si="0"/>
        <v>0.24751999999999999</v>
      </c>
    </row>
    <row r="29" spans="1:52" s="99" customFormat="1" ht="34.950000000000003" customHeight="1" x14ac:dyDescent="0.45">
      <c r="A29" s="93" t="s">
        <v>5153</v>
      </c>
      <c r="B29" s="77">
        <v>2</v>
      </c>
      <c r="C29" s="93" t="s">
        <v>5153</v>
      </c>
      <c r="D29" s="93"/>
      <c r="E29" s="93"/>
      <c r="F29" s="94"/>
      <c r="G29" s="93"/>
      <c r="H29" s="77"/>
      <c r="I29" s="95"/>
      <c r="J29" s="77"/>
      <c r="K29" s="77"/>
      <c r="L29" s="93" t="s">
        <v>8006</v>
      </c>
      <c r="M29" s="96" t="s">
        <v>8012</v>
      </c>
      <c r="N29" s="96" t="s">
        <v>8016</v>
      </c>
      <c r="O29" s="79">
        <v>1</v>
      </c>
      <c r="P29" s="77">
        <v>380</v>
      </c>
      <c r="Q29" s="77">
        <v>300</v>
      </c>
      <c r="R29" s="77">
        <v>130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0"/>
        <v>1.482E-2</v>
      </c>
    </row>
    <row r="30" spans="1:52" s="99" customFormat="1" ht="34.950000000000003" customHeight="1" x14ac:dyDescent="0.45">
      <c r="A30" s="93" t="s">
        <v>5153</v>
      </c>
      <c r="B30" s="77">
        <v>2</v>
      </c>
      <c r="C30" s="93" t="s">
        <v>5153</v>
      </c>
      <c r="D30" s="93"/>
      <c r="E30" s="93"/>
      <c r="F30" s="94"/>
      <c r="G30" s="93"/>
      <c r="H30" s="77"/>
      <c r="I30" s="95"/>
      <c r="J30" s="77"/>
      <c r="K30" s="77"/>
      <c r="L30" s="93" t="s">
        <v>8007</v>
      </c>
      <c r="M30" s="96" t="s">
        <v>8012</v>
      </c>
      <c r="N30" s="96" t="s">
        <v>8017</v>
      </c>
      <c r="O30" s="79">
        <v>1</v>
      </c>
      <c r="P30" s="77">
        <v>600</v>
      </c>
      <c r="Q30" s="77">
        <v>750</v>
      </c>
      <c r="R30" s="77">
        <v>1000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 t="shared" si="0"/>
        <v>0.45</v>
      </c>
    </row>
    <row r="31" spans="1:52" s="99" customFormat="1" ht="34.950000000000003" customHeight="1" x14ac:dyDescent="0.45">
      <c r="A31" s="93" t="s">
        <v>5153</v>
      </c>
      <c r="B31" s="77">
        <v>2</v>
      </c>
      <c r="C31" s="93" t="s">
        <v>5153</v>
      </c>
      <c r="D31" s="93"/>
      <c r="E31" s="93"/>
      <c r="F31" s="94"/>
      <c r="G31" s="93"/>
      <c r="H31" s="77"/>
      <c r="I31" s="95"/>
      <c r="J31" s="77"/>
      <c r="K31" s="77"/>
      <c r="L31" s="93" t="s">
        <v>8007</v>
      </c>
      <c r="M31" s="96" t="s">
        <v>8013</v>
      </c>
      <c r="N31" s="96" t="s">
        <v>8018</v>
      </c>
      <c r="O31" s="79">
        <v>1</v>
      </c>
      <c r="P31" s="77">
        <v>550</v>
      </c>
      <c r="Q31" s="77">
        <v>720</v>
      </c>
      <c r="R31" s="77">
        <v>1000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si="0"/>
        <v>0.39600000000000002</v>
      </c>
    </row>
    <row r="32" spans="1:52" s="99" customFormat="1" ht="34.950000000000003" customHeight="1" x14ac:dyDescent="0.45">
      <c r="A32" s="93" t="s">
        <v>5153</v>
      </c>
      <c r="B32" s="77">
        <v>2</v>
      </c>
      <c r="C32" s="93" t="s">
        <v>5153</v>
      </c>
      <c r="D32" s="93"/>
      <c r="E32" s="93"/>
      <c r="F32" s="94"/>
      <c r="G32" s="93"/>
      <c r="H32" s="77"/>
      <c r="I32" s="95"/>
      <c r="J32" s="77"/>
      <c r="K32" s="77"/>
      <c r="L32" s="93" t="s">
        <v>8008</v>
      </c>
      <c r="M32" s="96" t="s">
        <v>8014</v>
      </c>
      <c r="N32" s="96"/>
      <c r="O32" s="79">
        <v>1</v>
      </c>
      <c r="P32" s="77">
        <v>330</v>
      </c>
      <c r="Q32" s="77">
        <v>180</v>
      </c>
      <c r="R32" s="77">
        <v>540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c r="AZ32" s="83">
        <f t="shared" si="0"/>
        <v>3.2076E-2</v>
      </c>
    </row>
    <row r="33" spans="1:52" s="99" customFormat="1" ht="34.950000000000003" customHeight="1" x14ac:dyDescent="0.45">
      <c r="A33" s="93" t="s">
        <v>5153</v>
      </c>
      <c r="B33" s="77">
        <v>2</v>
      </c>
      <c r="C33" s="93" t="s">
        <v>5153</v>
      </c>
      <c r="D33" s="93"/>
      <c r="E33" s="93"/>
      <c r="F33" s="94"/>
      <c r="G33" s="93"/>
      <c r="H33" s="77"/>
      <c r="I33" s="95"/>
      <c r="J33" s="77"/>
      <c r="K33" s="77"/>
      <c r="L33" s="93" t="s">
        <v>8006</v>
      </c>
      <c r="M33" s="96" t="s">
        <v>8015</v>
      </c>
      <c r="N33" s="96" t="s">
        <v>8019</v>
      </c>
      <c r="O33" s="79">
        <v>1</v>
      </c>
      <c r="P33" s="77">
        <v>410</v>
      </c>
      <c r="Q33" s="77">
        <v>400</v>
      </c>
      <c r="R33" s="77">
        <v>180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f t="shared" si="0"/>
        <v>2.9520000000000001E-2</v>
      </c>
    </row>
    <row r="34" spans="1:52" s="99" customFormat="1" ht="34.950000000000003" customHeight="1" x14ac:dyDescent="0.45">
      <c r="A34" s="93" t="s">
        <v>5153</v>
      </c>
      <c r="B34" s="77">
        <v>2</v>
      </c>
      <c r="C34" s="93" t="s">
        <v>5153</v>
      </c>
      <c r="D34" s="93"/>
      <c r="E34" s="93"/>
      <c r="F34" s="94"/>
      <c r="G34" s="93"/>
      <c r="H34" s="77"/>
      <c r="I34" s="95"/>
      <c r="J34" s="77"/>
      <c r="K34" s="77"/>
      <c r="L34" s="93" t="s">
        <v>8009</v>
      </c>
      <c r="M34" s="96"/>
      <c r="N34" s="96"/>
      <c r="O34" s="79">
        <v>2</v>
      </c>
      <c r="P34" s="77"/>
      <c r="Q34" s="77"/>
      <c r="R34" s="77"/>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0"/>
        <v>0</v>
      </c>
    </row>
    <row r="35" spans="1:52" s="99" customFormat="1" ht="34.950000000000003" customHeight="1" x14ac:dyDescent="0.45">
      <c r="A35" s="93" t="s">
        <v>5153</v>
      </c>
      <c r="B35" s="77">
        <v>2</v>
      </c>
      <c r="C35" s="93" t="s">
        <v>5153</v>
      </c>
      <c r="D35" s="93"/>
      <c r="E35" s="93"/>
      <c r="F35" s="94"/>
      <c r="G35" s="93"/>
      <c r="H35" s="77"/>
      <c r="I35" s="95"/>
      <c r="J35" s="77"/>
      <c r="K35" s="77"/>
      <c r="L35" s="93" t="s">
        <v>8010</v>
      </c>
      <c r="M35" s="96"/>
      <c r="N35" s="96"/>
      <c r="O35" s="79">
        <v>1</v>
      </c>
      <c r="P35" s="77"/>
      <c r="Q35" s="77"/>
      <c r="R35" s="77"/>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t="s">
        <v>7981</v>
      </c>
      <c r="AZ35" s="83">
        <f t="shared" si="0"/>
        <v>0</v>
      </c>
    </row>
    <row r="36" spans="1:52" s="99" customFormat="1" ht="34.950000000000003" customHeight="1" x14ac:dyDescent="0.45">
      <c r="A36" s="93" t="s">
        <v>5153</v>
      </c>
      <c r="B36" s="77">
        <v>2</v>
      </c>
      <c r="C36" s="93" t="s">
        <v>5153</v>
      </c>
      <c r="D36" s="93"/>
      <c r="E36" s="93"/>
      <c r="F36" s="94"/>
      <c r="G36" s="93"/>
      <c r="H36" s="77"/>
      <c r="I36" s="95"/>
      <c r="J36" s="77"/>
      <c r="K36" s="77"/>
      <c r="L36" s="93" t="s">
        <v>8011</v>
      </c>
      <c r="M36" s="96"/>
      <c r="N36" s="96"/>
      <c r="O36" s="79">
        <v>630</v>
      </c>
      <c r="P36" s="77"/>
      <c r="Q36" s="77"/>
      <c r="R36" s="77"/>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v>63</v>
      </c>
    </row>
  </sheetData>
  <autoFilter ref="A2:BN2"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D6D5-D83D-4F53-ABEE-CFD40D5AD048}">
  <sheetPr>
    <tabColor theme="5" tint="0.59999389629810485"/>
    <pageSetUpPr fitToPage="1"/>
  </sheetPr>
  <dimension ref="A1:AZ324"/>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3029</v>
      </c>
      <c r="B3" s="77">
        <v>1</v>
      </c>
      <c r="C3" s="93" t="s">
        <v>9196</v>
      </c>
      <c r="D3" s="93"/>
      <c r="E3" s="93"/>
      <c r="F3" s="94"/>
      <c r="G3" s="93"/>
      <c r="H3" s="77"/>
      <c r="I3" s="95"/>
      <c r="J3" s="77"/>
      <c r="K3" s="77"/>
      <c r="L3" s="93" t="s">
        <v>9176</v>
      </c>
      <c r="M3" s="96"/>
      <c r="N3" s="96"/>
      <c r="O3" s="79">
        <v>1</v>
      </c>
      <c r="P3" s="77">
        <v>850</v>
      </c>
      <c r="Q3" s="77">
        <v>450</v>
      </c>
      <c r="R3" s="77">
        <v>880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c r="AU3" s="77"/>
      <c r="AV3" s="94"/>
      <c r="AW3" s="77"/>
      <c r="AX3" s="94"/>
      <c r="AY3" s="77"/>
      <c r="AZ3" s="83">
        <f t="shared" ref="AZ3:AZ13" si="0">P3*Q3*R3/1000000000*O3</f>
        <v>0.33660000000000001</v>
      </c>
    </row>
    <row r="4" spans="1:52" s="99" customFormat="1" ht="34.950000000000003" customHeight="1" x14ac:dyDescent="0.45">
      <c r="A4" s="93" t="s">
        <v>3029</v>
      </c>
      <c r="B4" s="77">
        <v>1</v>
      </c>
      <c r="C4" s="93" t="s">
        <v>9196</v>
      </c>
      <c r="D4" s="93"/>
      <c r="E4" s="93"/>
      <c r="F4" s="94"/>
      <c r="G4" s="93"/>
      <c r="H4" s="77"/>
      <c r="I4" s="95"/>
      <c r="J4" s="77"/>
      <c r="K4" s="77"/>
      <c r="L4" s="93" t="s">
        <v>9197</v>
      </c>
      <c r="M4" s="96"/>
      <c r="N4" s="96"/>
      <c r="O4" s="79">
        <v>1</v>
      </c>
      <c r="P4" s="77">
        <v>880</v>
      </c>
      <c r="Q4" s="77">
        <v>330</v>
      </c>
      <c r="R4" s="77">
        <v>450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c r="AU4" s="77"/>
      <c r="AV4" s="94"/>
      <c r="AW4" s="77"/>
      <c r="AX4" s="94"/>
      <c r="AY4" s="77"/>
      <c r="AZ4" s="83">
        <f t="shared" si="0"/>
        <v>0.13067999999999999</v>
      </c>
    </row>
    <row r="5" spans="1:52" s="99" customFormat="1" ht="34.950000000000003" customHeight="1" x14ac:dyDescent="0.45">
      <c r="A5" s="93" t="s">
        <v>3029</v>
      </c>
      <c r="B5" s="77">
        <v>1</v>
      </c>
      <c r="C5" s="93" t="s">
        <v>3030</v>
      </c>
      <c r="D5" s="93"/>
      <c r="E5" s="93"/>
      <c r="F5" s="94"/>
      <c r="G5" s="93"/>
      <c r="H5" s="77"/>
      <c r="I5" s="95" t="s">
        <v>940</v>
      </c>
      <c r="J5" s="77"/>
      <c r="K5" s="77"/>
      <c r="L5" s="93" t="s">
        <v>3037</v>
      </c>
      <c r="M5" s="96" t="s">
        <v>6683</v>
      </c>
      <c r="N5" s="96"/>
      <c r="O5" s="79">
        <v>1</v>
      </c>
      <c r="P5" s="77">
        <v>450</v>
      </c>
      <c r="Q5" s="77">
        <v>450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3053</v>
      </c>
      <c r="AU5" s="77">
        <v>2</v>
      </c>
      <c r="AV5" s="94" t="s">
        <v>3032</v>
      </c>
      <c r="AW5" s="77" t="s">
        <v>2874</v>
      </c>
      <c r="AX5" s="94"/>
      <c r="AY5" s="77"/>
      <c r="AZ5" s="83">
        <f t="shared" si="0"/>
        <v>0.14174999999999999</v>
      </c>
    </row>
    <row r="6" spans="1:52" ht="34.950000000000003" customHeight="1" x14ac:dyDescent="0.45">
      <c r="A6" s="93" t="s">
        <v>3029</v>
      </c>
      <c r="B6" s="77">
        <v>1</v>
      </c>
      <c r="C6" s="93" t="s">
        <v>3030</v>
      </c>
      <c r="D6" s="78"/>
      <c r="E6" s="78"/>
      <c r="F6" s="79"/>
      <c r="G6" s="78"/>
      <c r="H6" s="79"/>
      <c r="I6" s="80" t="s">
        <v>1337</v>
      </c>
      <c r="J6" s="79"/>
      <c r="K6" s="79"/>
      <c r="L6" s="78" t="s">
        <v>2636</v>
      </c>
      <c r="M6" s="78" t="s">
        <v>7017</v>
      </c>
      <c r="N6" s="78" t="s">
        <v>7018</v>
      </c>
      <c r="O6" s="79">
        <v>1</v>
      </c>
      <c r="P6" s="79">
        <v>600</v>
      </c>
      <c r="Q6" s="79">
        <v>600</v>
      </c>
      <c r="R6" s="79">
        <v>1400</v>
      </c>
      <c r="S6" s="79"/>
      <c r="T6" s="79" t="s">
        <v>3043</v>
      </c>
      <c r="U6" s="79"/>
      <c r="V6" s="79"/>
      <c r="W6" s="79"/>
      <c r="X6" s="79"/>
      <c r="Y6" s="79"/>
      <c r="Z6" s="79"/>
      <c r="AA6" s="79"/>
      <c r="AB6" s="79"/>
      <c r="AC6" s="79"/>
      <c r="AD6" s="81"/>
      <c r="AE6" s="79" t="s">
        <v>3043</v>
      </c>
      <c r="AF6" s="79"/>
      <c r="AG6" s="79"/>
      <c r="AH6" s="79"/>
      <c r="AI6" s="79"/>
      <c r="AJ6" s="79"/>
      <c r="AK6" s="79"/>
      <c r="AL6" s="79"/>
      <c r="AM6" s="79"/>
      <c r="AN6" s="79"/>
      <c r="AO6" s="79"/>
      <c r="AP6" s="79"/>
      <c r="AQ6" s="79"/>
      <c r="AR6" s="79"/>
      <c r="AS6" s="79"/>
      <c r="AT6" s="79"/>
      <c r="AU6" s="79"/>
      <c r="AV6" s="79"/>
      <c r="AW6" s="79"/>
      <c r="AX6" s="79"/>
      <c r="AY6" s="79"/>
      <c r="AZ6" s="83">
        <f t="shared" si="0"/>
        <v>0.504</v>
      </c>
    </row>
    <row r="7" spans="1:52" s="99" customFormat="1" ht="34.950000000000003" customHeight="1" x14ac:dyDescent="0.45">
      <c r="A7" s="93" t="s">
        <v>3029</v>
      </c>
      <c r="B7" s="77">
        <v>1</v>
      </c>
      <c r="C7" s="93" t="s">
        <v>3030</v>
      </c>
      <c r="D7" s="93"/>
      <c r="E7" s="93"/>
      <c r="F7" s="94"/>
      <c r="G7" s="93"/>
      <c r="H7" s="77"/>
      <c r="I7" s="95"/>
      <c r="J7" s="77"/>
      <c r="K7" s="77"/>
      <c r="L7" s="93" t="s">
        <v>9218</v>
      </c>
      <c r="M7" s="96"/>
      <c r="N7" s="96"/>
      <c r="O7" s="79">
        <v>1</v>
      </c>
      <c r="P7" s="77">
        <v>200</v>
      </c>
      <c r="Q7" s="77">
        <v>280</v>
      </c>
      <c r="R7" s="77">
        <v>1000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c r="AU7" s="77"/>
      <c r="AV7" s="94"/>
      <c r="AW7" s="77"/>
      <c r="AX7" s="94"/>
      <c r="AY7" s="77"/>
      <c r="AZ7" s="83">
        <f t="shared" si="0"/>
        <v>5.6000000000000001E-2</v>
      </c>
    </row>
    <row r="8" spans="1:52" s="99" customFormat="1" ht="34.950000000000003" customHeight="1" x14ac:dyDescent="0.45">
      <c r="A8" s="93" t="s">
        <v>3029</v>
      </c>
      <c r="B8" s="77">
        <v>1</v>
      </c>
      <c r="C8" s="93" t="s">
        <v>3030</v>
      </c>
      <c r="D8" s="93"/>
      <c r="E8" s="93"/>
      <c r="F8" s="94"/>
      <c r="G8" s="93"/>
      <c r="H8" s="77"/>
      <c r="I8" s="95"/>
      <c r="J8" s="77"/>
      <c r="K8" s="77"/>
      <c r="L8" s="93" t="s">
        <v>9178</v>
      </c>
      <c r="M8" s="96" t="s">
        <v>9219</v>
      </c>
      <c r="N8" s="96"/>
      <c r="O8" s="79">
        <v>1</v>
      </c>
      <c r="P8" s="77">
        <v>900</v>
      </c>
      <c r="Q8" s="77">
        <v>520</v>
      </c>
      <c r="R8" s="77">
        <v>18000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c r="AU8" s="77"/>
      <c r="AV8" s="94"/>
      <c r="AW8" s="77"/>
      <c r="AX8" s="94"/>
      <c r="AY8" s="77"/>
      <c r="AZ8" s="83">
        <f t="shared" si="0"/>
        <v>8.4239999999999995</v>
      </c>
    </row>
    <row r="9" spans="1:52" s="99" customFormat="1" ht="34.950000000000003" customHeight="1" x14ac:dyDescent="0.45">
      <c r="A9" s="93" t="s">
        <v>3029</v>
      </c>
      <c r="B9" s="77">
        <v>1</v>
      </c>
      <c r="C9" s="93" t="s">
        <v>3030</v>
      </c>
      <c r="D9" s="93"/>
      <c r="E9" s="93"/>
      <c r="F9" s="94"/>
      <c r="G9" s="93"/>
      <c r="H9" s="77"/>
      <c r="I9" s="95"/>
      <c r="J9" s="77"/>
      <c r="K9" s="77"/>
      <c r="L9" s="93" t="s">
        <v>9114</v>
      </c>
      <c r="M9" s="96" t="s">
        <v>9043</v>
      </c>
      <c r="N9" s="96"/>
      <c r="O9" s="79">
        <v>1</v>
      </c>
      <c r="P9" s="77">
        <v>630</v>
      </c>
      <c r="Q9" s="77">
        <v>1800</v>
      </c>
      <c r="R9" s="77">
        <v>530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c r="AU9" s="77"/>
      <c r="AV9" s="94"/>
      <c r="AW9" s="77"/>
      <c r="AX9" s="94"/>
      <c r="AY9" s="77"/>
      <c r="AZ9" s="83">
        <f t="shared" si="0"/>
        <v>0.60102</v>
      </c>
    </row>
    <row r="10" spans="1:52" s="99" customFormat="1" ht="34.950000000000003" customHeight="1" x14ac:dyDescent="0.45">
      <c r="A10" s="93" t="s">
        <v>3029</v>
      </c>
      <c r="B10" s="77">
        <v>1</v>
      </c>
      <c r="C10" s="93" t="s">
        <v>3030</v>
      </c>
      <c r="D10" s="93"/>
      <c r="E10" s="93"/>
      <c r="F10" s="94"/>
      <c r="G10" s="93"/>
      <c r="H10" s="77"/>
      <c r="I10" s="95"/>
      <c r="J10" s="77"/>
      <c r="K10" s="77"/>
      <c r="L10" s="93" t="s">
        <v>9201</v>
      </c>
      <c r="M10" s="96" t="s">
        <v>9220</v>
      </c>
      <c r="N10" s="96" t="s">
        <v>9221</v>
      </c>
      <c r="O10" s="79">
        <v>1</v>
      </c>
      <c r="P10" s="77">
        <v>550</v>
      </c>
      <c r="Q10" s="77">
        <v>550</v>
      </c>
      <c r="R10" s="77">
        <v>1400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c r="AU10" s="77"/>
      <c r="AV10" s="94"/>
      <c r="AW10" s="77"/>
      <c r="AX10" s="94"/>
      <c r="AY10" s="77"/>
      <c r="AZ10" s="83">
        <f t="shared" si="0"/>
        <v>0.42349999999999999</v>
      </c>
    </row>
    <row r="11" spans="1:52" s="99" customFormat="1" ht="34.950000000000003" customHeight="1" x14ac:dyDescent="0.45">
      <c r="A11" s="93" t="s">
        <v>3029</v>
      </c>
      <c r="B11" s="77">
        <v>1</v>
      </c>
      <c r="C11" s="93" t="s">
        <v>3030</v>
      </c>
      <c r="D11" s="93"/>
      <c r="E11" s="93"/>
      <c r="F11" s="94"/>
      <c r="G11" s="93"/>
      <c r="H11" s="77"/>
      <c r="I11" s="95"/>
      <c r="J11" s="77"/>
      <c r="K11" s="77"/>
      <c r="L11" s="93" t="s">
        <v>9201</v>
      </c>
      <c r="M11" s="96" t="s">
        <v>9222</v>
      </c>
      <c r="N11" s="96" t="s">
        <v>9223</v>
      </c>
      <c r="O11" s="79">
        <v>1</v>
      </c>
      <c r="P11" s="77">
        <v>440</v>
      </c>
      <c r="Q11" s="77">
        <v>400</v>
      </c>
      <c r="R11" s="77">
        <v>340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c r="AU11" s="77"/>
      <c r="AV11" s="94"/>
      <c r="AW11" s="77"/>
      <c r="AX11" s="94"/>
      <c r="AY11" s="77"/>
      <c r="AZ11" s="83">
        <f t="shared" si="0"/>
        <v>5.9839999999999997E-2</v>
      </c>
    </row>
    <row r="12" spans="1:52" s="99" customFormat="1" ht="34.950000000000003" customHeight="1" x14ac:dyDescent="0.45">
      <c r="A12" s="93" t="s">
        <v>3029</v>
      </c>
      <c r="B12" s="77">
        <v>1</v>
      </c>
      <c r="C12" s="93" t="s">
        <v>3030</v>
      </c>
      <c r="D12" s="93"/>
      <c r="E12" s="93"/>
      <c r="F12" s="94"/>
      <c r="G12" s="93"/>
      <c r="H12" s="77"/>
      <c r="I12" s="95"/>
      <c r="J12" s="77"/>
      <c r="K12" s="77"/>
      <c r="L12" s="93" t="s">
        <v>9176</v>
      </c>
      <c r="M12" s="96" t="s">
        <v>9224</v>
      </c>
      <c r="N12" s="96"/>
      <c r="O12" s="79">
        <v>1</v>
      </c>
      <c r="P12" s="77">
        <v>880</v>
      </c>
      <c r="Q12" s="77">
        <v>400</v>
      </c>
      <c r="R12" s="77">
        <v>880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c r="AU12" s="77"/>
      <c r="AV12" s="94"/>
      <c r="AW12" s="77"/>
      <c r="AX12" s="94"/>
      <c r="AY12" s="77"/>
      <c r="AZ12" s="83">
        <f t="shared" si="0"/>
        <v>0.30975999999999998</v>
      </c>
    </row>
    <row r="13" spans="1:52" s="99" customFormat="1" ht="34.950000000000003" customHeight="1" x14ac:dyDescent="0.45">
      <c r="A13" s="93" t="s">
        <v>3029</v>
      </c>
      <c r="B13" s="77">
        <v>1</v>
      </c>
      <c r="C13" s="93" t="s">
        <v>3030</v>
      </c>
      <c r="D13" s="93"/>
      <c r="E13" s="93"/>
      <c r="F13" s="94"/>
      <c r="G13" s="93"/>
      <c r="H13" s="77"/>
      <c r="I13" s="95"/>
      <c r="J13" s="77"/>
      <c r="K13" s="77"/>
      <c r="L13" s="93" t="s">
        <v>9176</v>
      </c>
      <c r="M13" s="96" t="s">
        <v>9225</v>
      </c>
      <c r="N13" s="96"/>
      <c r="O13" s="79">
        <v>1</v>
      </c>
      <c r="P13" s="77">
        <v>880</v>
      </c>
      <c r="Q13" s="77">
        <v>4000</v>
      </c>
      <c r="R13" s="77">
        <v>880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c r="AU13" s="77"/>
      <c r="AV13" s="94"/>
      <c r="AW13" s="77"/>
      <c r="AX13" s="94"/>
      <c r="AY13" s="77"/>
      <c r="AZ13" s="83">
        <f t="shared" si="0"/>
        <v>3.0975999999999999</v>
      </c>
    </row>
    <row r="14" spans="1:52" s="99" customFormat="1" ht="34.950000000000003" customHeight="1" x14ac:dyDescent="0.45">
      <c r="A14" s="93" t="s">
        <v>3029</v>
      </c>
      <c r="B14" s="77">
        <v>1</v>
      </c>
      <c r="C14" s="93" t="s">
        <v>3030</v>
      </c>
      <c r="D14" s="93"/>
      <c r="E14" s="93"/>
      <c r="F14" s="94"/>
      <c r="G14" s="93"/>
      <c r="H14" s="77"/>
      <c r="I14" s="95"/>
      <c r="J14" s="77"/>
      <c r="K14" s="77"/>
      <c r="L14" s="93" t="s">
        <v>8966</v>
      </c>
      <c r="M14" s="96"/>
      <c r="N14" s="96"/>
      <c r="O14" s="79">
        <v>5</v>
      </c>
      <c r="P14" s="77"/>
      <c r="Q14" s="77"/>
      <c r="R14" s="77"/>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c r="AU14" s="77"/>
      <c r="AV14" s="94"/>
      <c r="AW14" s="77"/>
      <c r="AX14" s="94"/>
      <c r="AY14" s="77"/>
      <c r="AZ14" s="83">
        <v>0.5</v>
      </c>
    </row>
    <row r="15" spans="1:52" s="198" customFormat="1" ht="34.950000000000003" customHeight="1" x14ac:dyDescent="0.45">
      <c r="A15" s="191" t="s">
        <v>3029</v>
      </c>
      <c r="B15" s="192">
        <v>1</v>
      </c>
      <c r="C15" s="191" t="s">
        <v>6687</v>
      </c>
      <c r="D15" s="191"/>
      <c r="E15" s="191"/>
      <c r="F15" s="193"/>
      <c r="G15" s="191"/>
      <c r="H15" s="192"/>
      <c r="I15" s="194" t="s">
        <v>937</v>
      </c>
      <c r="J15" s="192"/>
      <c r="K15" s="192"/>
      <c r="L15" s="191" t="s">
        <v>2950</v>
      </c>
      <c r="M15" s="195"/>
      <c r="N15" s="195"/>
      <c r="O15" s="196">
        <v>1</v>
      </c>
      <c r="P15" s="192">
        <v>610</v>
      </c>
      <c r="Q15" s="192">
        <v>515</v>
      </c>
      <c r="R15" s="192">
        <v>1800</v>
      </c>
      <c r="S15" s="192"/>
      <c r="T15" s="192"/>
      <c r="U15" s="192"/>
      <c r="V15" s="192"/>
      <c r="W15" s="192"/>
      <c r="X15" s="192"/>
      <c r="Y15" s="192"/>
      <c r="Z15" s="192"/>
      <c r="AA15" s="192"/>
      <c r="AB15" s="192"/>
      <c r="AC15" s="192"/>
      <c r="AD15" s="192"/>
      <c r="AE15" s="192"/>
      <c r="AF15" s="192"/>
      <c r="AG15" s="192"/>
      <c r="AH15" s="192"/>
      <c r="AI15" s="192"/>
      <c r="AJ15" s="192"/>
      <c r="AK15" s="192"/>
      <c r="AL15" s="192"/>
      <c r="AM15" s="193"/>
      <c r="AN15" s="193"/>
      <c r="AO15" s="192"/>
      <c r="AP15" s="192"/>
      <c r="AQ15" s="192"/>
      <c r="AR15" s="192"/>
      <c r="AS15" s="197"/>
      <c r="AT15" s="192">
        <v>3052</v>
      </c>
      <c r="AU15" s="192">
        <v>2</v>
      </c>
      <c r="AV15" s="193" t="s">
        <v>3032</v>
      </c>
      <c r="AW15" s="192" t="s">
        <v>2874</v>
      </c>
      <c r="AX15" s="193"/>
      <c r="AY15" s="192"/>
      <c r="AZ15" s="83">
        <f t="shared" ref="AZ15:AZ36" si="1">P15*Q15*R15/1000000000*O15</f>
        <v>0.56547000000000003</v>
      </c>
    </row>
    <row r="16" spans="1:52" s="202" customFormat="1" ht="34.950000000000003" customHeight="1" x14ac:dyDescent="0.45">
      <c r="A16" s="191" t="s">
        <v>3029</v>
      </c>
      <c r="B16" s="192">
        <v>1</v>
      </c>
      <c r="C16" s="191" t="s">
        <v>6687</v>
      </c>
      <c r="D16" s="199"/>
      <c r="E16" s="199"/>
      <c r="F16" s="196"/>
      <c r="G16" s="199"/>
      <c r="H16" s="196"/>
      <c r="I16" s="200">
        <v>1531</v>
      </c>
      <c r="J16" s="196"/>
      <c r="K16" s="196"/>
      <c r="L16" s="199" t="s">
        <v>5386</v>
      </c>
      <c r="M16" s="199" t="s">
        <v>421</v>
      </c>
      <c r="N16" s="199" t="s">
        <v>5404</v>
      </c>
      <c r="O16" s="196">
        <v>1</v>
      </c>
      <c r="P16" s="196">
        <v>400</v>
      </c>
      <c r="Q16" s="196">
        <v>500</v>
      </c>
      <c r="R16" s="196">
        <v>1500</v>
      </c>
      <c r="S16" s="196"/>
      <c r="T16" s="196" t="s">
        <v>3043</v>
      </c>
      <c r="U16" s="196"/>
      <c r="V16" s="196"/>
      <c r="W16" s="196"/>
      <c r="X16" s="196"/>
      <c r="Y16" s="196"/>
      <c r="Z16" s="196"/>
      <c r="AA16" s="196"/>
      <c r="AB16" s="196"/>
      <c r="AC16" s="196"/>
      <c r="AD16" s="201"/>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83">
        <f t="shared" si="1"/>
        <v>0.3</v>
      </c>
    </row>
    <row r="17" spans="1:52" s="202" customFormat="1" ht="34.950000000000003" customHeight="1" x14ac:dyDescent="0.45">
      <c r="A17" s="191" t="s">
        <v>3029</v>
      </c>
      <c r="B17" s="192">
        <v>1</v>
      </c>
      <c r="C17" s="191" t="s">
        <v>6687</v>
      </c>
      <c r="D17" s="199"/>
      <c r="E17" s="199"/>
      <c r="F17" s="196"/>
      <c r="G17" s="199"/>
      <c r="H17" s="196"/>
      <c r="I17" s="200">
        <v>1532</v>
      </c>
      <c r="J17" s="196"/>
      <c r="K17" s="196"/>
      <c r="L17" s="199" t="s">
        <v>5386</v>
      </c>
      <c r="M17" s="199" t="s">
        <v>421</v>
      </c>
      <c r="N17" s="199" t="s">
        <v>5404</v>
      </c>
      <c r="O17" s="196">
        <v>1</v>
      </c>
      <c r="P17" s="196">
        <v>400</v>
      </c>
      <c r="Q17" s="196">
        <v>500</v>
      </c>
      <c r="R17" s="196">
        <v>1500</v>
      </c>
      <c r="S17" s="196"/>
      <c r="T17" s="196" t="s">
        <v>3043</v>
      </c>
      <c r="U17" s="196"/>
      <c r="V17" s="196"/>
      <c r="W17" s="196"/>
      <c r="X17" s="196"/>
      <c r="Y17" s="196"/>
      <c r="Z17" s="196"/>
      <c r="AA17" s="196"/>
      <c r="AB17" s="196"/>
      <c r="AC17" s="196"/>
      <c r="AD17" s="201"/>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83">
        <f t="shared" si="1"/>
        <v>0.3</v>
      </c>
    </row>
    <row r="18" spans="1:52" s="202" customFormat="1" ht="34.950000000000003" customHeight="1" x14ac:dyDescent="0.45">
      <c r="A18" s="191" t="s">
        <v>3029</v>
      </c>
      <c r="B18" s="192">
        <v>1</v>
      </c>
      <c r="C18" s="191" t="s">
        <v>6687</v>
      </c>
      <c r="D18" s="199"/>
      <c r="E18" s="199"/>
      <c r="F18" s="196"/>
      <c r="G18" s="199"/>
      <c r="H18" s="196"/>
      <c r="I18" s="200">
        <v>1533</v>
      </c>
      <c r="J18" s="196"/>
      <c r="K18" s="196"/>
      <c r="L18" s="199" t="s">
        <v>5386</v>
      </c>
      <c r="M18" s="199" t="s">
        <v>421</v>
      </c>
      <c r="N18" s="199" t="s">
        <v>5404</v>
      </c>
      <c r="O18" s="196">
        <v>1</v>
      </c>
      <c r="P18" s="196">
        <v>400</v>
      </c>
      <c r="Q18" s="196">
        <v>500</v>
      </c>
      <c r="R18" s="196">
        <v>1500</v>
      </c>
      <c r="S18" s="196"/>
      <c r="T18" s="196" t="s">
        <v>3043</v>
      </c>
      <c r="U18" s="196"/>
      <c r="V18" s="196"/>
      <c r="W18" s="196"/>
      <c r="X18" s="196"/>
      <c r="Y18" s="196"/>
      <c r="Z18" s="196"/>
      <c r="AA18" s="196"/>
      <c r="AB18" s="196"/>
      <c r="AC18" s="196"/>
      <c r="AD18" s="201"/>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83">
        <f t="shared" si="1"/>
        <v>0.3</v>
      </c>
    </row>
    <row r="19" spans="1:52" s="85" customFormat="1" ht="34.950000000000003" customHeight="1" x14ac:dyDescent="0.45">
      <c r="A19" s="191" t="s">
        <v>3029</v>
      </c>
      <c r="B19" s="192">
        <v>1</v>
      </c>
      <c r="C19" s="191" t="s">
        <v>6687</v>
      </c>
      <c r="D19" s="78"/>
      <c r="E19" s="78"/>
      <c r="F19" s="79"/>
      <c r="G19" s="78"/>
      <c r="H19" s="79"/>
      <c r="I19" s="80">
        <v>1543</v>
      </c>
      <c r="J19" s="79"/>
      <c r="K19" s="79"/>
      <c r="L19" s="78" t="s">
        <v>7296</v>
      </c>
      <c r="M19" s="78"/>
      <c r="N19" s="78"/>
      <c r="O19" s="79">
        <v>1</v>
      </c>
      <c r="P19" s="79">
        <v>1250</v>
      </c>
      <c r="Q19" s="79">
        <v>500</v>
      </c>
      <c r="R19" s="79">
        <v>1350</v>
      </c>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c r="AZ19" s="83">
        <f t="shared" si="1"/>
        <v>0.84375</v>
      </c>
    </row>
    <row r="20" spans="1:52" ht="34.950000000000003" customHeight="1" x14ac:dyDescent="0.45">
      <c r="A20" s="191" t="s">
        <v>3029</v>
      </c>
      <c r="B20" s="192">
        <v>1</v>
      </c>
      <c r="C20" s="191" t="s">
        <v>6687</v>
      </c>
      <c r="D20" s="78"/>
      <c r="E20" s="78"/>
      <c r="F20" s="79"/>
      <c r="G20" s="78"/>
      <c r="H20" s="79"/>
      <c r="I20" s="80">
        <v>1562</v>
      </c>
      <c r="J20" s="79"/>
      <c r="K20" s="79"/>
      <c r="L20" s="78" t="s">
        <v>6634</v>
      </c>
      <c r="M20" s="78"/>
      <c r="N20" s="78"/>
      <c r="O20" s="79">
        <v>1</v>
      </c>
      <c r="P20" s="79">
        <v>600</v>
      </c>
      <c r="Q20" s="79">
        <v>700</v>
      </c>
      <c r="R20" s="79">
        <v>1700</v>
      </c>
      <c r="S20" s="79"/>
      <c r="T20" s="79" t="s">
        <v>3043</v>
      </c>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f t="shared" si="1"/>
        <v>0.71399999999999997</v>
      </c>
    </row>
    <row r="21" spans="1:52" ht="34.950000000000003" customHeight="1" x14ac:dyDescent="0.45">
      <c r="A21" s="191" t="s">
        <v>3029</v>
      </c>
      <c r="B21" s="192">
        <v>1</v>
      </c>
      <c r="C21" s="191" t="s">
        <v>6687</v>
      </c>
      <c r="D21" s="78"/>
      <c r="E21" s="78"/>
      <c r="F21" s="79"/>
      <c r="G21" s="78"/>
      <c r="H21" s="79"/>
      <c r="I21" s="80">
        <v>1562</v>
      </c>
      <c r="J21" s="79"/>
      <c r="K21" s="79"/>
      <c r="L21" s="78" t="s">
        <v>7306</v>
      </c>
      <c r="M21" s="78" t="s">
        <v>7113</v>
      </c>
      <c r="N21" s="78" t="s">
        <v>5425</v>
      </c>
      <c r="O21" s="79">
        <v>1</v>
      </c>
      <c r="P21" s="79"/>
      <c r="Q21" s="79"/>
      <c r="R21" s="79"/>
      <c r="S21" s="79"/>
      <c r="T21" s="79" t="s">
        <v>3043</v>
      </c>
      <c r="U21" s="79"/>
      <c r="V21" s="79"/>
      <c r="W21" s="79"/>
      <c r="X21" s="79"/>
      <c r="Y21" s="79"/>
      <c r="Z21" s="79"/>
      <c r="AA21" s="79"/>
      <c r="AB21" s="79"/>
      <c r="AC21" s="79"/>
      <c r="AD21" s="81"/>
      <c r="AE21" s="79"/>
      <c r="AF21" s="79"/>
      <c r="AG21" s="79"/>
      <c r="AH21" s="79"/>
      <c r="AI21" s="79"/>
      <c r="AJ21" s="79"/>
      <c r="AK21" s="79"/>
      <c r="AL21" s="79"/>
      <c r="AM21" s="79"/>
      <c r="AN21" s="79"/>
      <c r="AO21" s="79"/>
      <c r="AP21" s="79"/>
      <c r="AQ21" s="79"/>
      <c r="AR21" s="79"/>
      <c r="AS21" s="79"/>
      <c r="AT21" s="79"/>
      <c r="AU21" s="79"/>
      <c r="AV21" s="79"/>
      <c r="AW21" s="79"/>
      <c r="AX21" s="79"/>
      <c r="AY21" s="79"/>
      <c r="AZ21" s="83">
        <f t="shared" si="1"/>
        <v>0</v>
      </c>
    </row>
    <row r="22" spans="1:52" ht="34.950000000000003" customHeight="1" x14ac:dyDescent="0.45">
      <c r="A22" s="191" t="s">
        <v>3029</v>
      </c>
      <c r="B22" s="192">
        <v>1</v>
      </c>
      <c r="C22" s="191" t="s">
        <v>6687</v>
      </c>
      <c r="D22" s="78"/>
      <c r="E22" s="78"/>
      <c r="F22" s="79"/>
      <c r="G22" s="78"/>
      <c r="H22" s="79"/>
      <c r="I22" s="80">
        <v>1562</v>
      </c>
      <c r="J22" s="79"/>
      <c r="K22" s="79"/>
      <c r="L22" s="78" t="s">
        <v>7124</v>
      </c>
      <c r="M22" s="78" t="s">
        <v>7113</v>
      </c>
      <c r="N22" s="78" t="s">
        <v>5426</v>
      </c>
      <c r="O22" s="79">
        <v>1</v>
      </c>
      <c r="P22" s="79"/>
      <c r="Q22" s="79"/>
      <c r="R22" s="79"/>
      <c r="S22" s="79"/>
      <c r="T22" s="79" t="s">
        <v>3043</v>
      </c>
      <c r="U22" s="79"/>
      <c r="V22" s="79"/>
      <c r="W22" s="79"/>
      <c r="X22" s="79"/>
      <c r="Y22" s="79"/>
      <c r="Z22" s="79"/>
      <c r="AA22" s="79"/>
      <c r="AB22" s="79"/>
      <c r="AC22" s="79"/>
      <c r="AD22" s="81"/>
      <c r="AE22" s="79"/>
      <c r="AF22" s="79"/>
      <c r="AG22" s="79"/>
      <c r="AH22" s="79"/>
      <c r="AI22" s="79"/>
      <c r="AJ22" s="79"/>
      <c r="AK22" s="79"/>
      <c r="AL22" s="79"/>
      <c r="AM22" s="79"/>
      <c r="AN22" s="79"/>
      <c r="AO22" s="79"/>
      <c r="AP22" s="79"/>
      <c r="AQ22" s="79"/>
      <c r="AR22" s="79"/>
      <c r="AS22" s="79"/>
      <c r="AT22" s="79"/>
      <c r="AU22" s="79"/>
      <c r="AV22" s="79"/>
      <c r="AW22" s="79"/>
      <c r="AX22" s="79"/>
      <c r="AY22" s="79"/>
      <c r="AZ22" s="83">
        <f t="shared" si="1"/>
        <v>0</v>
      </c>
    </row>
    <row r="23" spans="1:52" ht="34.950000000000003" customHeight="1" x14ac:dyDescent="0.45">
      <c r="A23" s="191" t="s">
        <v>3029</v>
      </c>
      <c r="B23" s="192">
        <v>1</v>
      </c>
      <c r="C23" s="191" t="s">
        <v>6687</v>
      </c>
      <c r="D23" s="78"/>
      <c r="E23" s="78"/>
      <c r="F23" s="79"/>
      <c r="G23" s="78"/>
      <c r="H23" s="79"/>
      <c r="I23" s="80">
        <v>1562</v>
      </c>
      <c r="J23" s="79"/>
      <c r="K23" s="79"/>
      <c r="L23" s="78" t="s">
        <v>327</v>
      </c>
      <c r="M23" s="78" t="s">
        <v>7113</v>
      </c>
      <c r="N23" s="78" t="s">
        <v>5431</v>
      </c>
      <c r="O23" s="79">
        <v>1</v>
      </c>
      <c r="P23" s="79"/>
      <c r="Q23" s="79"/>
      <c r="R23" s="79"/>
      <c r="S23" s="79"/>
      <c r="T23" s="79" t="s">
        <v>3043</v>
      </c>
      <c r="U23" s="79"/>
      <c r="V23" s="79"/>
      <c r="W23" s="79"/>
      <c r="X23" s="79"/>
      <c r="Y23" s="79"/>
      <c r="Z23" s="79"/>
      <c r="AA23" s="79"/>
      <c r="AB23" s="79"/>
      <c r="AC23" s="79"/>
      <c r="AD23" s="81"/>
      <c r="AE23" s="79"/>
      <c r="AF23" s="79"/>
      <c r="AG23" s="79"/>
      <c r="AH23" s="79"/>
      <c r="AI23" s="79"/>
      <c r="AJ23" s="79"/>
      <c r="AK23" s="79"/>
      <c r="AL23" s="79"/>
      <c r="AM23" s="79"/>
      <c r="AN23" s="79"/>
      <c r="AO23" s="79"/>
      <c r="AP23" s="79"/>
      <c r="AQ23" s="79"/>
      <c r="AR23" s="79"/>
      <c r="AS23" s="79"/>
      <c r="AT23" s="79"/>
      <c r="AU23" s="79"/>
      <c r="AV23" s="79"/>
      <c r="AW23" s="79"/>
      <c r="AX23" s="79"/>
      <c r="AY23" s="79"/>
      <c r="AZ23" s="83">
        <f t="shared" si="1"/>
        <v>0</v>
      </c>
    </row>
    <row r="24" spans="1:52" ht="34.950000000000003" customHeight="1" x14ac:dyDescent="0.45">
      <c r="A24" s="191" t="s">
        <v>3029</v>
      </c>
      <c r="B24" s="192">
        <v>1</v>
      </c>
      <c r="C24" s="191" t="s">
        <v>6687</v>
      </c>
      <c r="D24" s="78"/>
      <c r="E24" s="78"/>
      <c r="F24" s="79"/>
      <c r="G24" s="78"/>
      <c r="H24" s="79"/>
      <c r="I24" s="80">
        <v>1562</v>
      </c>
      <c r="J24" s="79"/>
      <c r="K24" s="79"/>
      <c r="L24" s="78" t="s">
        <v>7313</v>
      </c>
      <c r="M24" s="78" t="s">
        <v>7232</v>
      </c>
      <c r="N24" s="78" t="s">
        <v>5432</v>
      </c>
      <c r="O24" s="79">
        <v>1</v>
      </c>
      <c r="P24" s="79"/>
      <c r="Q24" s="79"/>
      <c r="R24" s="79"/>
      <c r="S24" s="79"/>
      <c r="T24" s="79" t="s">
        <v>3043</v>
      </c>
      <c r="U24" s="79"/>
      <c r="V24" s="79"/>
      <c r="W24" s="79"/>
      <c r="X24" s="79"/>
      <c r="Y24" s="79"/>
      <c r="Z24" s="79"/>
      <c r="AA24" s="79"/>
      <c r="AB24" s="79"/>
      <c r="AC24" s="79"/>
      <c r="AD24" s="81"/>
      <c r="AE24" s="79"/>
      <c r="AF24" s="79"/>
      <c r="AG24" s="79"/>
      <c r="AH24" s="79"/>
      <c r="AI24" s="79"/>
      <c r="AJ24" s="79"/>
      <c r="AK24" s="79"/>
      <c r="AL24" s="79"/>
      <c r="AM24" s="79"/>
      <c r="AN24" s="79"/>
      <c r="AO24" s="79"/>
      <c r="AP24" s="79"/>
      <c r="AQ24" s="79"/>
      <c r="AR24" s="79"/>
      <c r="AS24" s="79"/>
      <c r="AT24" s="79"/>
      <c r="AU24" s="79"/>
      <c r="AV24" s="79"/>
      <c r="AW24" s="79"/>
      <c r="AX24" s="79"/>
      <c r="AY24" s="79"/>
      <c r="AZ24" s="83">
        <f t="shared" si="1"/>
        <v>0</v>
      </c>
    </row>
    <row r="25" spans="1:52" s="99" customFormat="1" ht="34.950000000000003" customHeight="1" x14ac:dyDescent="0.45">
      <c r="A25" s="93" t="s">
        <v>3029</v>
      </c>
      <c r="B25" s="77">
        <v>1</v>
      </c>
      <c r="C25" s="93" t="s">
        <v>6687</v>
      </c>
      <c r="D25" s="93"/>
      <c r="E25" s="93"/>
      <c r="F25" s="94"/>
      <c r="G25" s="93"/>
      <c r="H25" s="77"/>
      <c r="I25" s="95" t="s">
        <v>956</v>
      </c>
      <c r="J25" s="77"/>
      <c r="K25" s="77"/>
      <c r="L25" s="93" t="s">
        <v>3037</v>
      </c>
      <c r="M25" s="96" t="s">
        <v>6683</v>
      </c>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3054</v>
      </c>
      <c r="AU25" s="77">
        <v>2</v>
      </c>
      <c r="AV25" s="94" t="s">
        <v>3032</v>
      </c>
      <c r="AW25" s="77" t="s">
        <v>2874</v>
      </c>
      <c r="AX25" s="94"/>
      <c r="AY25" s="77"/>
      <c r="AZ25" s="83">
        <f t="shared" si="1"/>
        <v>0.14174999999999999</v>
      </c>
    </row>
    <row r="26" spans="1:52" s="99" customFormat="1" ht="34.950000000000003" customHeight="1" x14ac:dyDescent="0.45">
      <c r="A26" s="191" t="s">
        <v>3029</v>
      </c>
      <c r="B26" s="192">
        <v>1</v>
      </c>
      <c r="C26" s="191" t="s">
        <v>6687</v>
      </c>
      <c r="D26" s="93"/>
      <c r="E26" s="93"/>
      <c r="F26" s="94"/>
      <c r="G26" s="93"/>
      <c r="H26" s="77"/>
      <c r="I26" s="95"/>
      <c r="J26" s="77"/>
      <c r="K26" s="77"/>
      <c r="L26" s="93" t="s">
        <v>8993</v>
      </c>
      <c r="M26" s="96" t="s">
        <v>9212</v>
      </c>
      <c r="N26" s="96"/>
      <c r="O26" s="79">
        <v>1</v>
      </c>
      <c r="P26" s="77">
        <v>430</v>
      </c>
      <c r="Q26" s="77">
        <v>430</v>
      </c>
      <c r="R26" s="77">
        <v>750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c r="AU26" s="77"/>
      <c r="AV26" s="94"/>
      <c r="AW26" s="77"/>
      <c r="AX26" s="94"/>
      <c r="AY26" s="77"/>
      <c r="AZ26" s="83">
        <f t="shared" si="1"/>
        <v>0.13867499999999999</v>
      </c>
    </row>
    <row r="27" spans="1:52" s="99" customFormat="1" ht="34.950000000000003" customHeight="1" x14ac:dyDescent="0.45">
      <c r="A27" s="93" t="s">
        <v>3029</v>
      </c>
      <c r="B27" s="77">
        <v>1</v>
      </c>
      <c r="C27" s="93" t="s">
        <v>6687</v>
      </c>
      <c r="D27" s="93"/>
      <c r="E27" s="93"/>
      <c r="F27" s="94"/>
      <c r="G27" s="93"/>
      <c r="H27" s="77"/>
      <c r="I27" s="95"/>
      <c r="J27" s="77"/>
      <c r="K27" s="77"/>
      <c r="L27" s="93" t="s">
        <v>9208</v>
      </c>
      <c r="M27" s="96" t="s">
        <v>9189</v>
      </c>
      <c r="N27" s="96"/>
      <c r="O27" s="79">
        <v>1</v>
      </c>
      <c r="P27" s="77">
        <v>150</v>
      </c>
      <c r="Q27" s="77">
        <v>630</v>
      </c>
      <c r="R27" s="77">
        <v>950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c r="AU27" s="77"/>
      <c r="AV27" s="94"/>
      <c r="AW27" s="77"/>
      <c r="AX27" s="94"/>
      <c r="AY27" s="77"/>
      <c r="AZ27" s="83">
        <f t="shared" si="1"/>
        <v>8.9774999999999994E-2</v>
      </c>
    </row>
    <row r="28" spans="1:52" s="99" customFormat="1" ht="34.950000000000003" customHeight="1" x14ac:dyDescent="0.45">
      <c r="A28" s="191" t="s">
        <v>3029</v>
      </c>
      <c r="B28" s="192">
        <v>1</v>
      </c>
      <c r="C28" s="191" t="s">
        <v>6687</v>
      </c>
      <c r="D28" s="93"/>
      <c r="E28" s="93"/>
      <c r="F28" s="94"/>
      <c r="G28" s="93"/>
      <c r="H28" s="77"/>
      <c r="I28" s="95"/>
      <c r="J28" s="77"/>
      <c r="K28" s="77"/>
      <c r="L28" s="93" t="s">
        <v>9070</v>
      </c>
      <c r="M28" s="96" t="s">
        <v>9213</v>
      </c>
      <c r="N28" s="96" t="s">
        <v>9214</v>
      </c>
      <c r="O28" s="79">
        <v>1</v>
      </c>
      <c r="P28" s="77">
        <v>470</v>
      </c>
      <c r="Q28" s="77">
        <v>500</v>
      </c>
      <c r="R28" s="77">
        <v>460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c r="AU28" s="77"/>
      <c r="AV28" s="94"/>
      <c r="AW28" s="77"/>
      <c r="AX28" s="94"/>
      <c r="AY28" s="77"/>
      <c r="AZ28" s="83">
        <f t="shared" si="1"/>
        <v>0.1081</v>
      </c>
    </row>
    <row r="29" spans="1:52" s="99" customFormat="1" ht="34.950000000000003" customHeight="1" x14ac:dyDescent="0.45">
      <c r="A29" s="93" t="s">
        <v>3029</v>
      </c>
      <c r="B29" s="77">
        <v>1</v>
      </c>
      <c r="C29" s="93" t="s">
        <v>6687</v>
      </c>
      <c r="D29" s="93"/>
      <c r="E29" s="93"/>
      <c r="F29" s="94"/>
      <c r="G29" s="93"/>
      <c r="H29" s="77"/>
      <c r="I29" s="95"/>
      <c r="J29" s="77"/>
      <c r="K29" s="77"/>
      <c r="L29" s="93" t="s">
        <v>8963</v>
      </c>
      <c r="M29" s="96" t="s">
        <v>9022</v>
      </c>
      <c r="N29" s="96"/>
      <c r="O29" s="79">
        <v>1</v>
      </c>
      <c r="P29" s="77">
        <v>860</v>
      </c>
      <c r="Q29" s="77">
        <v>700</v>
      </c>
      <c r="R29" s="77">
        <v>780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c r="AU29" s="77"/>
      <c r="AV29" s="94"/>
      <c r="AW29" s="77"/>
      <c r="AX29" s="94"/>
      <c r="AY29" s="77"/>
      <c r="AZ29" s="83">
        <f t="shared" si="1"/>
        <v>0.46955999999999998</v>
      </c>
    </row>
    <row r="30" spans="1:52" s="99" customFormat="1" ht="34.950000000000003" customHeight="1" x14ac:dyDescent="0.45">
      <c r="A30" s="191" t="s">
        <v>3029</v>
      </c>
      <c r="B30" s="192">
        <v>1</v>
      </c>
      <c r="C30" s="191" t="s">
        <v>6687</v>
      </c>
      <c r="D30" s="93"/>
      <c r="E30" s="93"/>
      <c r="F30" s="94"/>
      <c r="G30" s="93"/>
      <c r="H30" s="77"/>
      <c r="I30" s="95"/>
      <c r="J30" s="77"/>
      <c r="K30" s="77"/>
      <c r="L30" s="93" t="s">
        <v>8972</v>
      </c>
      <c r="M30" s="96" t="s">
        <v>9030</v>
      </c>
      <c r="N30" s="96" t="s">
        <v>9215</v>
      </c>
      <c r="O30" s="79">
        <v>1</v>
      </c>
      <c r="P30" s="77">
        <v>350</v>
      </c>
      <c r="Q30" s="77">
        <v>300</v>
      </c>
      <c r="R30" s="77">
        <v>220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c r="AU30" s="77"/>
      <c r="AV30" s="94"/>
      <c r="AW30" s="77"/>
      <c r="AX30" s="94"/>
      <c r="AY30" s="77"/>
      <c r="AZ30" s="83">
        <f t="shared" si="1"/>
        <v>2.3099999999999999E-2</v>
      </c>
    </row>
    <row r="31" spans="1:52" s="99" customFormat="1" ht="34.950000000000003" customHeight="1" x14ac:dyDescent="0.45">
      <c r="A31" s="93" t="s">
        <v>3029</v>
      </c>
      <c r="B31" s="77">
        <v>1</v>
      </c>
      <c r="C31" s="93" t="s">
        <v>6687</v>
      </c>
      <c r="D31" s="93"/>
      <c r="E31" s="93"/>
      <c r="F31" s="94"/>
      <c r="G31" s="93"/>
      <c r="H31" s="77"/>
      <c r="I31" s="95"/>
      <c r="J31" s="77"/>
      <c r="K31" s="77"/>
      <c r="L31" s="93" t="s">
        <v>6634</v>
      </c>
      <c r="M31" s="96" t="s">
        <v>9216</v>
      </c>
      <c r="N31" s="96"/>
      <c r="O31" s="79">
        <v>1</v>
      </c>
      <c r="P31" s="77">
        <v>530</v>
      </c>
      <c r="Q31" s="77">
        <v>600</v>
      </c>
      <c r="R31" s="77">
        <v>170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c r="AU31" s="77"/>
      <c r="AV31" s="94"/>
      <c r="AW31" s="77"/>
      <c r="AX31" s="94"/>
      <c r="AY31" s="77"/>
      <c r="AZ31" s="83">
        <f t="shared" si="1"/>
        <v>5.4059999999999997E-2</v>
      </c>
    </row>
    <row r="32" spans="1:52" s="99" customFormat="1" ht="34.950000000000003" customHeight="1" x14ac:dyDescent="0.45">
      <c r="A32" s="191" t="s">
        <v>3029</v>
      </c>
      <c r="B32" s="192">
        <v>1</v>
      </c>
      <c r="C32" s="191" t="s">
        <v>6687</v>
      </c>
      <c r="D32" s="93"/>
      <c r="E32" s="93"/>
      <c r="F32" s="94"/>
      <c r="G32" s="93"/>
      <c r="H32" s="77"/>
      <c r="I32" s="95"/>
      <c r="J32" s="77"/>
      <c r="K32" s="77"/>
      <c r="L32" s="93" t="s">
        <v>8981</v>
      </c>
      <c r="M32" s="96" t="s">
        <v>9217</v>
      </c>
      <c r="N32" s="96"/>
      <c r="O32" s="79">
        <v>1</v>
      </c>
      <c r="P32" s="77">
        <v>500</v>
      </c>
      <c r="Q32" s="77">
        <v>900</v>
      </c>
      <c r="R32" s="77">
        <v>1350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c r="AU32" s="77"/>
      <c r="AV32" s="94"/>
      <c r="AW32" s="77"/>
      <c r="AX32" s="94"/>
      <c r="AY32" s="77"/>
      <c r="AZ32" s="83">
        <f t="shared" si="1"/>
        <v>0.60750000000000004</v>
      </c>
    </row>
    <row r="33" spans="1:52" s="99" customFormat="1" ht="34.950000000000003" customHeight="1" x14ac:dyDescent="0.45">
      <c r="A33" s="93" t="s">
        <v>3029</v>
      </c>
      <c r="B33" s="77">
        <v>1</v>
      </c>
      <c r="C33" s="93" t="s">
        <v>6687</v>
      </c>
      <c r="D33" s="93"/>
      <c r="E33" s="93"/>
      <c r="F33" s="94"/>
      <c r="G33" s="93"/>
      <c r="H33" s="77"/>
      <c r="I33" s="95"/>
      <c r="J33" s="77"/>
      <c r="K33" s="77"/>
      <c r="L33" s="93" t="s">
        <v>2636</v>
      </c>
      <c r="M33" s="96" t="s">
        <v>9210</v>
      </c>
      <c r="N33" s="96" t="s">
        <v>9211</v>
      </c>
      <c r="O33" s="79">
        <v>1</v>
      </c>
      <c r="P33" s="77">
        <v>400</v>
      </c>
      <c r="Q33" s="77">
        <v>400</v>
      </c>
      <c r="R33" s="77">
        <v>1500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c r="AU33" s="77"/>
      <c r="AV33" s="94"/>
      <c r="AW33" s="77"/>
      <c r="AX33" s="94"/>
      <c r="AY33" s="77"/>
      <c r="AZ33" s="83">
        <f t="shared" si="1"/>
        <v>0.24</v>
      </c>
    </row>
    <row r="34" spans="1:52" s="99" customFormat="1" ht="34.950000000000003" customHeight="1" x14ac:dyDescent="0.45">
      <c r="A34" s="191" t="s">
        <v>3029</v>
      </c>
      <c r="B34" s="192">
        <v>1</v>
      </c>
      <c r="C34" s="191" t="s">
        <v>6687</v>
      </c>
      <c r="D34" s="93"/>
      <c r="E34" s="93"/>
      <c r="F34" s="94"/>
      <c r="G34" s="93"/>
      <c r="H34" s="77"/>
      <c r="I34" s="95"/>
      <c r="J34" s="77"/>
      <c r="K34" s="77"/>
      <c r="L34" s="93" t="s">
        <v>9128</v>
      </c>
      <c r="M34" s="96"/>
      <c r="N34" s="96"/>
      <c r="O34" s="79">
        <v>1</v>
      </c>
      <c r="P34" s="77">
        <v>900</v>
      </c>
      <c r="Q34" s="77">
        <v>550</v>
      </c>
      <c r="R34" s="77">
        <v>1800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c r="AU34" s="77"/>
      <c r="AV34" s="94"/>
      <c r="AW34" s="77"/>
      <c r="AX34" s="94"/>
      <c r="AY34" s="77"/>
      <c r="AZ34" s="83">
        <f t="shared" si="1"/>
        <v>0.89100000000000001</v>
      </c>
    </row>
    <row r="35" spans="1:52" s="99" customFormat="1" ht="34.950000000000003" customHeight="1" x14ac:dyDescent="0.45">
      <c r="A35" s="93" t="s">
        <v>3029</v>
      </c>
      <c r="B35" s="77">
        <v>1</v>
      </c>
      <c r="C35" s="93" t="s">
        <v>6687</v>
      </c>
      <c r="D35" s="93"/>
      <c r="E35" s="93"/>
      <c r="F35" s="94"/>
      <c r="G35" s="93"/>
      <c r="H35" s="77"/>
      <c r="I35" s="95"/>
      <c r="J35" s="77"/>
      <c r="K35" s="77"/>
      <c r="L35" s="93" t="s">
        <v>9170</v>
      </c>
      <c r="M35" s="96"/>
      <c r="N35" s="96"/>
      <c r="O35" s="79">
        <v>1</v>
      </c>
      <c r="P35" s="77">
        <v>800</v>
      </c>
      <c r="Q35" s="77">
        <v>250</v>
      </c>
      <c r="R35" s="77">
        <v>1200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c r="AU35" s="77"/>
      <c r="AV35" s="94"/>
      <c r="AW35" s="77"/>
      <c r="AX35" s="94"/>
      <c r="AY35" s="77"/>
      <c r="AZ35" s="83">
        <f t="shared" si="1"/>
        <v>0.24</v>
      </c>
    </row>
    <row r="36" spans="1:52" s="99" customFormat="1" ht="34.950000000000003" customHeight="1" x14ac:dyDescent="0.45">
      <c r="A36" s="191" t="s">
        <v>3029</v>
      </c>
      <c r="B36" s="192">
        <v>1</v>
      </c>
      <c r="C36" s="191" t="s">
        <v>6687</v>
      </c>
      <c r="D36" s="93"/>
      <c r="E36" s="93"/>
      <c r="F36" s="94"/>
      <c r="G36" s="93"/>
      <c r="H36" s="77"/>
      <c r="I36" s="95"/>
      <c r="J36" s="77"/>
      <c r="K36" s="77"/>
      <c r="L36" s="93" t="s">
        <v>9209</v>
      </c>
      <c r="M36" s="96"/>
      <c r="N36" s="96"/>
      <c r="O36" s="79">
        <v>4</v>
      </c>
      <c r="P36" s="77">
        <v>570</v>
      </c>
      <c r="Q36" s="77">
        <v>400</v>
      </c>
      <c r="R36" s="77">
        <v>1620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c r="AU36" s="77"/>
      <c r="AV36" s="94"/>
      <c r="AW36" s="77"/>
      <c r="AX36" s="94"/>
      <c r="AY36" s="77"/>
      <c r="AZ36" s="83">
        <f t="shared" si="1"/>
        <v>1.4774400000000001</v>
      </c>
    </row>
    <row r="37" spans="1:52" s="99" customFormat="1" ht="34.950000000000003" customHeight="1" x14ac:dyDescent="0.45">
      <c r="A37" s="93" t="s">
        <v>3029</v>
      </c>
      <c r="B37" s="77">
        <v>1</v>
      </c>
      <c r="C37" s="93" t="s">
        <v>6687</v>
      </c>
      <c r="D37" s="93"/>
      <c r="E37" s="93"/>
      <c r="F37" s="94"/>
      <c r="G37" s="93"/>
      <c r="H37" s="77"/>
      <c r="I37" s="95"/>
      <c r="J37" s="77"/>
      <c r="K37" s="77"/>
      <c r="L37" s="93" t="s">
        <v>8966</v>
      </c>
      <c r="M37" s="96"/>
      <c r="N37" s="96"/>
      <c r="O37" s="79">
        <v>10</v>
      </c>
      <c r="P37" s="77"/>
      <c r="Q37" s="77"/>
      <c r="R37" s="77"/>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v>1</v>
      </c>
    </row>
    <row r="38" spans="1:52" ht="34.950000000000003" customHeight="1" x14ac:dyDescent="0.45">
      <c r="A38" s="93" t="s">
        <v>3029</v>
      </c>
      <c r="B38" s="77">
        <v>1</v>
      </c>
      <c r="C38" s="108" t="s">
        <v>8486</v>
      </c>
      <c r="D38" s="78"/>
      <c r="E38" s="78"/>
      <c r="F38" s="79"/>
      <c r="G38" s="78"/>
      <c r="H38" s="79"/>
      <c r="I38" s="80" t="s">
        <v>1657</v>
      </c>
      <c r="J38" s="79"/>
      <c r="K38" s="79"/>
      <c r="L38" s="78" t="s">
        <v>8130</v>
      </c>
      <c r="M38" s="78"/>
      <c r="N38" s="78"/>
      <c r="O38" s="79">
        <v>1</v>
      </c>
      <c r="P38" s="79">
        <v>1200</v>
      </c>
      <c r="Q38" s="79">
        <v>800</v>
      </c>
      <c r="R38" s="79">
        <v>1000</v>
      </c>
      <c r="S38" s="79"/>
      <c r="T38" s="79" t="s">
        <v>3482</v>
      </c>
      <c r="U38" s="79"/>
      <c r="V38" s="79"/>
      <c r="W38" s="79"/>
      <c r="X38" s="79"/>
      <c r="Y38" s="79"/>
      <c r="Z38" s="79"/>
      <c r="AA38" s="79"/>
      <c r="AB38" s="79"/>
      <c r="AC38" s="79"/>
      <c r="AD38" s="81">
        <v>38929</v>
      </c>
      <c r="AE38" s="79"/>
      <c r="AF38" s="79"/>
      <c r="AG38" s="79"/>
      <c r="AH38" s="79"/>
      <c r="AI38" s="79"/>
      <c r="AJ38" s="79"/>
      <c r="AK38" s="79"/>
      <c r="AL38" s="79"/>
      <c r="AM38" s="79"/>
      <c r="AN38" s="79"/>
      <c r="AO38" s="79"/>
      <c r="AP38" s="79"/>
      <c r="AQ38" s="79"/>
      <c r="AR38" s="79"/>
      <c r="AS38" s="79"/>
      <c r="AT38" s="79"/>
      <c r="AU38" s="79"/>
      <c r="AV38" s="79"/>
      <c r="AW38" s="79"/>
      <c r="AX38" s="79"/>
      <c r="AY38" s="79"/>
      <c r="AZ38" s="83">
        <f t="shared" ref="AZ38:AZ55" si="2">P38*Q38*R38/1000000000*O38</f>
        <v>0.96</v>
      </c>
    </row>
    <row r="39" spans="1:52" ht="34.950000000000003" customHeight="1" x14ac:dyDescent="0.45">
      <c r="A39" s="93" t="s">
        <v>3029</v>
      </c>
      <c r="B39" s="77">
        <v>1</v>
      </c>
      <c r="C39" s="108" t="s">
        <v>8486</v>
      </c>
      <c r="D39" s="78"/>
      <c r="E39" s="78"/>
      <c r="F39" s="79"/>
      <c r="G39" s="78"/>
      <c r="H39" s="79"/>
      <c r="I39" s="80" t="s">
        <v>1568</v>
      </c>
      <c r="J39" s="79"/>
      <c r="K39" s="79"/>
      <c r="L39" s="78" t="s">
        <v>5995</v>
      </c>
      <c r="M39" s="78" t="s">
        <v>6755</v>
      </c>
      <c r="N39" s="78" t="s">
        <v>1554</v>
      </c>
      <c r="O39" s="79">
        <v>1</v>
      </c>
      <c r="P39" s="79">
        <v>750</v>
      </c>
      <c r="Q39" s="79">
        <v>750</v>
      </c>
      <c r="R39" s="79">
        <v>1500</v>
      </c>
      <c r="S39" s="79"/>
      <c r="T39" s="79" t="s">
        <v>3482</v>
      </c>
      <c r="U39" s="79"/>
      <c r="V39" s="79"/>
      <c r="W39" s="79"/>
      <c r="X39" s="79"/>
      <c r="Y39" s="79"/>
      <c r="Z39" s="79"/>
      <c r="AA39" s="79"/>
      <c r="AB39" s="79"/>
      <c r="AC39" s="79"/>
      <c r="AD39" s="81">
        <v>43523</v>
      </c>
      <c r="AE39" s="79"/>
      <c r="AF39" s="79"/>
      <c r="AG39" s="79"/>
      <c r="AH39" s="79"/>
      <c r="AI39" s="79"/>
      <c r="AJ39" s="79"/>
      <c r="AK39" s="79"/>
      <c r="AL39" s="79"/>
      <c r="AM39" s="79"/>
      <c r="AN39" s="79"/>
      <c r="AO39" s="79"/>
      <c r="AP39" s="79"/>
      <c r="AQ39" s="79"/>
      <c r="AR39" s="79"/>
      <c r="AS39" s="79"/>
      <c r="AT39" s="79"/>
      <c r="AU39" s="79"/>
      <c r="AV39" s="79"/>
      <c r="AW39" s="79"/>
      <c r="AX39" s="79"/>
      <c r="AY39" s="79"/>
      <c r="AZ39" s="83">
        <f t="shared" si="2"/>
        <v>0.84375</v>
      </c>
    </row>
    <row r="40" spans="1:52" ht="34.950000000000003" customHeight="1" x14ac:dyDescent="0.45">
      <c r="A40" s="93" t="s">
        <v>3029</v>
      </c>
      <c r="B40" s="77">
        <v>1</v>
      </c>
      <c r="C40" s="108" t="s">
        <v>8486</v>
      </c>
      <c r="D40" s="78"/>
      <c r="E40" s="78"/>
      <c r="F40" s="79"/>
      <c r="G40" s="78"/>
      <c r="H40" s="79"/>
      <c r="I40" s="80" t="s">
        <v>1633</v>
      </c>
      <c r="J40" s="79"/>
      <c r="K40" s="79"/>
      <c r="L40" s="78" t="s">
        <v>2506</v>
      </c>
      <c r="M40" s="78"/>
      <c r="N40" s="78"/>
      <c r="O40" s="79">
        <v>1</v>
      </c>
      <c r="P40" s="79">
        <v>400</v>
      </c>
      <c r="Q40" s="79">
        <v>300</v>
      </c>
      <c r="R40" s="79">
        <v>100</v>
      </c>
      <c r="S40" s="79"/>
      <c r="T40" s="79" t="s">
        <v>3482</v>
      </c>
      <c r="U40" s="79"/>
      <c r="V40" s="79"/>
      <c r="W40" s="79"/>
      <c r="X40" s="79"/>
      <c r="Y40" s="79"/>
      <c r="Z40" s="79"/>
      <c r="AA40" s="79"/>
      <c r="AB40" s="79"/>
      <c r="AC40" s="79"/>
      <c r="AD40" s="81">
        <v>39631</v>
      </c>
      <c r="AE40" s="79"/>
      <c r="AF40" s="79"/>
      <c r="AG40" s="79"/>
      <c r="AH40" s="79"/>
      <c r="AI40" s="79"/>
      <c r="AJ40" s="79"/>
      <c r="AK40" s="79"/>
      <c r="AL40" s="79"/>
      <c r="AM40" s="79"/>
      <c r="AN40" s="79"/>
      <c r="AO40" s="79"/>
      <c r="AP40" s="79"/>
      <c r="AQ40" s="79"/>
      <c r="AR40" s="79"/>
      <c r="AS40" s="79"/>
      <c r="AT40" s="79"/>
      <c r="AU40" s="79"/>
      <c r="AV40" s="79"/>
      <c r="AW40" s="79"/>
      <c r="AX40" s="79"/>
      <c r="AY40" s="79"/>
      <c r="AZ40" s="83">
        <f t="shared" si="2"/>
        <v>1.2E-2</v>
      </c>
    </row>
    <row r="41" spans="1:52" ht="34.950000000000003" customHeight="1" x14ac:dyDescent="0.45">
      <c r="A41" s="93" t="s">
        <v>3029</v>
      </c>
      <c r="B41" s="77">
        <v>1</v>
      </c>
      <c r="C41" s="108" t="s">
        <v>8486</v>
      </c>
      <c r="D41" s="78"/>
      <c r="E41" s="78"/>
      <c r="F41" s="79"/>
      <c r="G41" s="78"/>
      <c r="H41" s="79"/>
      <c r="I41" s="80" t="s">
        <v>3118</v>
      </c>
      <c r="J41" s="79"/>
      <c r="K41" s="79"/>
      <c r="L41" s="78" t="s">
        <v>6787</v>
      </c>
      <c r="M41" s="78" t="s">
        <v>6755</v>
      </c>
      <c r="N41" s="78" t="s">
        <v>5447</v>
      </c>
      <c r="O41" s="79">
        <v>1</v>
      </c>
      <c r="P41" s="79">
        <v>220</v>
      </c>
      <c r="Q41" s="79">
        <v>170</v>
      </c>
      <c r="R41" s="79">
        <v>210</v>
      </c>
      <c r="S41" s="79"/>
      <c r="T41" s="79" t="s">
        <v>3482</v>
      </c>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2"/>
        <v>7.8539999999999999E-3</v>
      </c>
    </row>
    <row r="42" spans="1:52" s="112" customFormat="1" ht="34.950000000000003" customHeight="1" x14ac:dyDescent="0.45">
      <c r="A42" s="93" t="s">
        <v>3029</v>
      </c>
      <c r="B42" s="77">
        <v>1</v>
      </c>
      <c r="C42" s="108" t="s">
        <v>8486</v>
      </c>
      <c r="D42" s="108"/>
      <c r="E42" s="108"/>
      <c r="F42" s="109"/>
      <c r="G42" s="108"/>
      <c r="H42" s="109"/>
      <c r="I42" s="110" t="s">
        <v>4934</v>
      </c>
      <c r="J42" s="109"/>
      <c r="K42" s="109"/>
      <c r="L42" s="108" t="s">
        <v>135</v>
      </c>
      <c r="M42" s="108" t="s">
        <v>6911</v>
      </c>
      <c r="N42" s="108" t="s">
        <v>7051</v>
      </c>
      <c r="O42" s="109">
        <v>1</v>
      </c>
      <c r="P42" s="109">
        <v>400</v>
      </c>
      <c r="Q42" s="109">
        <v>500</v>
      </c>
      <c r="R42" s="109">
        <v>1300</v>
      </c>
      <c r="S42" s="109"/>
      <c r="T42" s="109" t="s">
        <v>3482</v>
      </c>
      <c r="U42" s="109"/>
      <c r="V42" s="109"/>
      <c r="W42" s="109"/>
      <c r="X42" s="109"/>
      <c r="Y42" s="109"/>
      <c r="Z42" s="109"/>
      <c r="AA42" s="109"/>
      <c r="AB42" s="109"/>
      <c r="AC42" s="109" t="s">
        <v>5713</v>
      </c>
      <c r="AD42" s="110">
        <v>35642</v>
      </c>
      <c r="AE42" s="109" t="s">
        <v>3043</v>
      </c>
      <c r="AF42" s="109"/>
      <c r="AG42" s="109"/>
      <c r="AH42" s="109"/>
      <c r="AI42" s="109"/>
      <c r="AJ42" s="109"/>
      <c r="AK42" s="109"/>
      <c r="AL42" s="109"/>
      <c r="AM42" s="109"/>
      <c r="AN42" s="109"/>
      <c r="AO42" s="109"/>
      <c r="AP42" s="109"/>
      <c r="AQ42" s="109"/>
      <c r="AR42" s="109"/>
      <c r="AS42" s="109"/>
      <c r="AT42" s="109"/>
      <c r="AU42" s="109"/>
      <c r="AV42" s="109"/>
      <c r="AW42" s="109"/>
      <c r="AX42" s="109"/>
      <c r="AY42" s="109"/>
      <c r="AZ42" s="83">
        <f t="shared" si="2"/>
        <v>0.26</v>
      </c>
    </row>
    <row r="43" spans="1:52" s="112" customFormat="1" ht="34.950000000000003" customHeight="1" x14ac:dyDescent="0.45">
      <c r="A43" s="93" t="s">
        <v>3029</v>
      </c>
      <c r="B43" s="77">
        <v>1</v>
      </c>
      <c r="C43" s="108" t="s">
        <v>8486</v>
      </c>
      <c r="D43" s="108"/>
      <c r="E43" s="108"/>
      <c r="F43" s="109"/>
      <c r="G43" s="108"/>
      <c r="H43" s="109"/>
      <c r="I43" s="110" t="s">
        <v>4934</v>
      </c>
      <c r="J43" s="109"/>
      <c r="K43" s="109"/>
      <c r="L43" s="108" t="s">
        <v>7036</v>
      </c>
      <c r="M43" s="108" t="s">
        <v>6911</v>
      </c>
      <c r="N43" s="108" t="s">
        <v>5707</v>
      </c>
      <c r="O43" s="109">
        <v>1</v>
      </c>
      <c r="P43" s="109"/>
      <c r="Q43" s="109"/>
      <c r="R43" s="109"/>
      <c r="S43" s="109"/>
      <c r="T43" s="109"/>
      <c r="U43" s="109"/>
      <c r="V43" s="109"/>
      <c r="W43" s="109"/>
      <c r="X43" s="109"/>
      <c r="Y43" s="109"/>
      <c r="Z43" s="109"/>
      <c r="AA43" s="109"/>
      <c r="AB43" s="109"/>
      <c r="AC43" s="109"/>
      <c r="AD43" s="110"/>
      <c r="AE43" s="109" t="s">
        <v>3043</v>
      </c>
      <c r="AF43" s="109"/>
      <c r="AG43" s="109"/>
      <c r="AH43" s="109"/>
      <c r="AI43" s="109"/>
      <c r="AJ43" s="109"/>
      <c r="AK43" s="109"/>
      <c r="AL43" s="109"/>
      <c r="AM43" s="109"/>
      <c r="AN43" s="109"/>
      <c r="AO43" s="109"/>
      <c r="AP43" s="109"/>
      <c r="AQ43" s="109"/>
      <c r="AR43" s="109"/>
      <c r="AS43" s="109"/>
      <c r="AT43" s="109"/>
      <c r="AU43" s="109"/>
      <c r="AV43" s="109"/>
      <c r="AW43" s="109"/>
      <c r="AX43" s="109"/>
      <c r="AY43" s="109"/>
      <c r="AZ43" s="83">
        <f t="shared" si="2"/>
        <v>0</v>
      </c>
    </row>
    <row r="44" spans="1:52" s="112" customFormat="1" ht="34.950000000000003" customHeight="1" x14ac:dyDescent="0.45">
      <c r="A44" s="93" t="s">
        <v>3029</v>
      </c>
      <c r="B44" s="77">
        <v>1</v>
      </c>
      <c r="C44" s="108" t="s">
        <v>8486</v>
      </c>
      <c r="D44" s="108"/>
      <c r="E44" s="108"/>
      <c r="F44" s="109"/>
      <c r="G44" s="108"/>
      <c r="H44" s="109"/>
      <c r="I44" s="110" t="s">
        <v>4934</v>
      </c>
      <c r="J44" s="109"/>
      <c r="K44" s="109"/>
      <c r="L44" s="108" t="s">
        <v>7035</v>
      </c>
      <c r="M44" s="108" t="s">
        <v>6910</v>
      </c>
      <c r="N44" s="108" t="s">
        <v>5708</v>
      </c>
      <c r="O44" s="109">
        <v>1</v>
      </c>
      <c r="P44" s="109"/>
      <c r="Q44" s="109"/>
      <c r="R44" s="109"/>
      <c r="S44" s="109"/>
      <c r="T44" s="109"/>
      <c r="U44" s="109"/>
      <c r="V44" s="109"/>
      <c r="W44" s="109"/>
      <c r="X44" s="109"/>
      <c r="Y44" s="109"/>
      <c r="Z44" s="109"/>
      <c r="AA44" s="109"/>
      <c r="AB44" s="109"/>
      <c r="AC44" s="109"/>
      <c r="AD44" s="110"/>
      <c r="AE44" s="109" t="s">
        <v>3043</v>
      </c>
      <c r="AF44" s="109"/>
      <c r="AG44" s="109"/>
      <c r="AH44" s="109"/>
      <c r="AI44" s="109"/>
      <c r="AJ44" s="109"/>
      <c r="AK44" s="109"/>
      <c r="AL44" s="109"/>
      <c r="AM44" s="109"/>
      <c r="AN44" s="109"/>
      <c r="AO44" s="109"/>
      <c r="AP44" s="109"/>
      <c r="AQ44" s="109"/>
      <c r="AR44" s="109"/>
      <c r="AS44" s="109"/>
      <c r="AT44" s="109"/>
      <c r="AU44" s="109"/>
      <c r="AV44" s="109"/>
      <c r="AW44" s="109"/>
      <c r="AX44" s="109"/>
      <c r="AY44" s="109"/>
      <c r="AZ44" s="83">
        <f t="shared" si="2"/>
        <v>0</v>
      </c>
    </row>
    <row r="45" spans="1:52" s="113" customFormat="1" ht="34.950000000000003" customHeight="1" x14ac:dyDescent="0.45">
      <c r="A45" s="93" t="s">
        <v>3029</v>
      </c>
      <c r="B45" s="77">
        <v>1</v>
      </c>
      <c r="C45" s="108" t="s">
        <v>8486</v>
      </c>
      <c r="D45" s="108"/>
      <c r="E45" s="108"/>
      <c r="F45" s="109"/>
      <c r="G45" s="108"/>
      <c r="H45" s="109"/>
      <c r="I45" s="110">
        <v>1096</v>
      </c>
      <c r="J45" s="109"/>
      <c r="K45" s="109"/>
      <c r="L45" s="108" t="s">
        <v>762</v>
      </c>
      <c r="M45" s="108" t="s">
        <v>6930</v>
      </c>
      <c r="N45" s="108"/>
      <c r="O45" s="109">
        <v>1</v>
      </c>
      <c r="P45" s="109">
        <v>450</v>
      </c>
      <c r="Q45" s="109">
        <v>450</v>
      </c>
      <c r="R45" s="109">
        <v>800</v>
      </c>
      <c r="S45" s="109"/>
      <c r="T45" s="109" t="s">
        <v>2849</v>
      </c>
      <c r="U45" s="109"/>
      <c r="V45" s="109"/>
      <c r="W45" s="109"/>
      <c r="X45" s="109"/>
      <c r="Y45" s="109"/>
      <c r="Z45" s="109"/>
      <c r="AA45" s="109"/>
      <c r="AB45" s="109"/>
      <c r="AC45" s="109"/>
      <c r="AD45" s="111"/>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83">
        <f t="shared" si="2"/>
        <v>0.16200000000000001</v>
      </c>
    </row>
    <row r="46" spans="1:52" ht="34.950000000000003" customHeight="1" x14ac:dyDescent="0.45">
      <c r="A46" s="93" t="s">
        <v>3029</v>
      </c>
      <c r="B46" s="77">
        <v>1</v>
      </c>
      <c r="C46" s="108" t="s">
        <v>8486</v>
      </c>
      <c r="D46" s="78"/>
      <c r="E46" s="78"/>
      <c r="F46" s="79"/>
      <c r="G46" s="78"/>
      <c r="H46" s="79"/>
      <c r="I46" s="87" t="s">
        <v>1171</v>
      </c>
      <c r="J46" s="79"/>
      <c r="K46" s="79"/>
      <c r="L46" s="78" t="s">
        <v>1172</v>
      </c>
      <c r="M46" s="78" t="s">
        <v>7201</v>
      </c>
      <c r="N46" s="78" t="s">
        <v>1173</v>
      </c>
      <c r="O46" s="79">
        <v>1</v>
      </c>
      <c r="P46" s="79">
        <v>350</v>
      </c>
      <c r="Q46" s="79">
        <v>350</v>
      </c>
      <c r="R46" s="79">
        <v>900</v>
      </c>
      <c r="S46" s="79"/>
      <c r="T46" s="79" t="s">
        <v>3043</v>
      </c>
      <c r="U46" s="79"/>
      <c r="V46" s="79"/>
      <c r="W46" s="79"/>
      <c r="X46" s="79"/>
      <c r="Y46" s="79"/>
      <c r="Z46" s="79"/>
      <c r="AA46" s="79"/>
      <c r="AB46" s="79"/>
      <c r="AC46" s="79"/>
      <c r="AD46" s="81"/>
      <c r="AE46" s="79" t="s">
        <v>3043</v>
      </c>
      <c r="AF46" s="79"/>
      <c r="AG46" s="79"/>
      <c r="AH46" s="79"/>
      <c r="AI46" s="79"/>
      <c r="AJ46" s="79"/>
      <c r="AK46" s="79"/>
      <c r="AL46" s="79"/>
      <c r="AM46" s="79"/>
      <c r="AN46" s="79"/>
      <c r="AO46" s="79"/>
      <c r="AP46" s="79"/>
      <c r="AQ46" s="79"/>
      <c r="AR46" s="79"/>
      <c r="AS46" s="79"/>
      <c r="AT46" s="79"/>
      <c r="AU46" s="79"/>
      <c r="AV46" s="79"/>
      <c r="AW46" s="79"/>
      <c r="AX46" s="79"/>
      <c r="AY46" s="79"/>
      <c r="AZ46" s="83">
        <f t="shared" si="2"/>
        <v>0.11025</v>
      </c>
    </row>
    <row r="47" spans="1:52" ht="34.950000000000003" customHeight="1" x14ac:dyDescent="0.45">
      <c r="A47" s="93" t="s">
        <v>3029</v>
      </c>
      <c r="B47" s="77">
        <v>1</v>
      </c>
      <c r="C47" s="108" t="s">
        <v>8486</v>
      </c>
      <c r="D47" s="78"/>
      <c r="E47" s="78"/>
      <c r="F47" s="79"/>
      <c r="G47" s="78"/>
      <c r="H47" s="79"/>
      <c r="I47" s="87"/>
      <c r="J47" s="79"/>
      <c r="K47" s="79"/>
      <c r="L47" s="78" t="s">
        <v>3037</v>
      </c>
      <c r="M47" s="78" t="s">
        <v>9202</v>
      </c>
      <c r="N47" s="78"/>
      <c r="O47" s="79">
        <v>7</v>
      </c>
      <c r="P47" s="79">
        <v>430</v>
      </c>
      <c r="Q47" s="79">
        <v>430</v>
      </c>
      <c r="R47" s="79">
        <v>840</v>
      </c>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2"/>
        <v>1.0872120000000001</v>
      </c>
    </row>
    <row r="48" spans="1:52" ht="34.950000000000003" customHeight="1" x14ac:dyDescent="0.45">
      <c r="A48" s="93" t="s">
        <v>3029</v>
      </c>
      <c r="B48" s="77">
        <v>1</v>
      </c>
      <c r="C48" s="108" t="s">
        <v>8486</v>
      </c>
      <c r="D48" s="78"/>
      <c r="E48" s="78"/>
      <c r="F48" s="79"/>
      <c r="G48" s="78"/>
      <c r="H48" s="79"/>
      <c r="I48" s="87"/>
      <c r="J48" s="79"/>
      <c r="K48" s="79"/>
      <c r="L48" s="78" t="s">
        <v>9108</v>
      </c>
      <c r="M48" s="78" t="s">
        <v>9103</v>
      </c>
      <c r="N48" s="78"/>
      <c r="O48" s="79">
        <v>4</v>
      </c>
      <c r="P48" s="79">
        <v>360</v>
      </c>
      <c r="Q48" s="79">
        <v>360</v>
      </c>
      <c r="R48" s="79">
        <v>760</v>
      </c>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2"/>
        <v>0.393984</v>
      </c>
    </row>
    <row r="49" spans="1:52" ht="34.950000000000003" customHeight="1" x14ac:dyDescent="0.45">
      <c r="A49" s="93" t="s">
        <v>3029</v>
      </c>
      <c r="B49" s="77">
        <v>1</v>
      </c>
      <c r="C49" s="108" t="s">
        <v>8486</v>
      </c>
      <c r="D49" s="78"/>
      <c r="E49" s="78"/>
      <c r="F49" s="79"/>
      <c r="G49" s="78"/>
      <c r="H49" s="79"/>
      <c r="I49" s="87"/>
      <c r="J49" s="79"/>
      <c r="K49" s="79"/>
      <c r="L49" s="78" t="s">
        <v>8972</v>
      </c>
      <c r="M49" s="78" t="s">
        <v>9187</v>
      </c>
      <c r="N49" s="78" t="s">
        <v>9203</v>
      </c>
      <c r="O49" s="79">
        <v>1</v>
      </c>
      <c r="P49" s="79">
        <v>400</v>
      </c>
      <c r="Q49" s="79">
        <v>500</v>
      </c>
      <c r="R49" s="79">
        <v>240</v>
      </c>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f t="shared" si="2"/>
        <v>4.8000000000000001E-2</v>
      </c>
    </row>
    <row r="50" spans="1:52" ht="34.950000000000003" customHeight="1" x14ac:dyDescent="0.45">
      <c r="A50" s="93" t="s">
        <v>3029</v>
      </c>
      <c r="B50" s="77">
        <v>1</v>
      </c>
      <c r="C50" s="108" t="s">
        <v>8486</v>
      </c>
      <c r="D50" s="78"/>
      <c r="E50" s="78"/>
      <c r="F50" s="79"/>
      <c r="G50" s="78"/>
      <c r="H50" s="79"/>
      <c r="I50" s="87"/>
      <c r="J50" s="79"/>
      <c r="K50" s="79"/>
      <c r="L50" s="78" t="s">
        <v>9198</v>
      </c>
      <c r="M50" s="78" t="s">
        <v>9077</v>
      </c>
      <c r="N50" s="78"/>
      <c r="O50" s="79">
        <v>1</v>
      </c>
      <c r="P50" s="79">
        <v>500</v>
      </c>
      <c r="Q50" s="79">
        <v>500</v>
      </c>
      <c r="R50" s="79">
        <v>250</v>
      </c>
      <c r="S50" s="79"/>
      <c r="T50" s="79"/>
      <c r="U50" s="79"/>
      <c r="V50" s="79"/>
      <c r="W50" s="79"/>
      <c r="X50" s="79"/>
      <c r="Y50" s="79"/>
      <c r="Z50" s="79"/>
      <c r="AA50" s="79"/>
      <c r="AB50" s="79"/>
      <c r="AC50" s="79"/>
      <c r="AD50" s="81"/>
      <c r="AE50" s="79"/>
      <c r="AF50" s="79"/>
      <c r="AG50" s="79"/>
      <c r="AH50" s="79"/>
      <c r="AI50" s="79"/>
      <c r="AJ50" s="79"/>
      <c r="AK50" s="79"/>
      <c r="AL50" s="79"/>
      <c r="AM50" s="79"/>
      <c r="AN50" s="79"/>
      <c r="AO50" s="79"/>
      <c r="AP50" s="79"/>
      <c r="AQ50" s="79"/>
      <c r="AR50" s="79"/>
      <c r="AS50" s="79"/>
      <c r="AT50" s="79"/>
      <c r="AU50" s="79"/>
      <c r="AV50" s="79"/>
      <c r="AW50" s="79"/>
      <c r="AX50" s="79"/>
      <c r="AY50" s="79"/>
      <c r="AZ50" s="83">
        <f t="shared" si="2"/>
        <v>6.25E-2</v>
      </c>
    </row>
    <row r="51" spans="1:52" ht="34.950000000000003" customHeight="1" x14ac:dyDescent="0.45">
      <c r="A51" s="93" t="s">
        <v>3029</v>
      </c>
      <c r="B51" s="77">
        <v>1</v>
      </c>
      <c r="C51" s="108" t="s">
        <v>8486</v>
      </c>
      <c r="D51" s="78"/>
      <c r="E51" s="78"/>
      <c r="F51" s="79"/>
      <c r="G51" s="78"/>
      <c r="H51" s="79"/>
      <c r="I51" s="87"/>
      <c r="J51" s="79"/>
      <c r="K51" s="79"/>
      <c r="L51" s="78" t="s">
        <v>9199</v>
      </c>
      <c r="M51" s="78" t="s">
        <v>9204</v>
      </c>
      <c r="N51" s="78" t="s">
        <v>9205</v>
      </c>
      <c r="O51" s="79">
        <v>1</v>
      </c>
      <c r="P51" s="79">
        <v>450</v>
      </c>
      <c r="Q51" s="79">
        <v>500</v>
      </c>
      <c r="R51" s="79">
        <v>1250</v>
      </c>
      <c r="S51" s="79"/>
      <c r="T51" s="79"/>
      <c r="U51" s="79"/>
      <c r="V51" s="79"/>
      <c r="W51" s="79"/>
      <c r="X51" s="79"/>
      <c r="Y51" s="79"/>
      <c r="Z51" s="79"/>
      <c r="AA51" s="79"/>
      <c r="AB51" s="79"/>
      <c r="AC51" s="79"/>
      <c r="AD51" s="81"/>
      <c r="AE51" s="79"/>
      <c r="AF51" s="79"/>
      <c r="AG51" s="79"/>
      <c r="AH51" s="79"/>
      <c r="AI51" s="79"/>
      <c r="AJ51" s="79"/>
      <c r="AK51" s="79"/>
      <c r="AL51" s="79"/>
      <c r="AM51" s="79"/>
      <c r="AN51" s="79"/>
      <c r="AO51" s="79"/>
      <c r="AP51" s="79"/>
      <c r="AQ51" s="79"/>
      <c r="AR51" s="79"/>
      <c r="AS51" s="79"/>
      <c r="AT51" s="79"/>
      <c r="AU51" s="79"/>
      <c r="AV51" s="79"/>
      <c r="AW51" s="79"/>
      <c r="AX51" s="79"/>
      <c r="AY51" s="79"/>
      <c r="AZ51" s="83">
        <f t="shared" si="2"/>
        <v>0.28125</v>
      </c>
    </row>
    <row r="52" spans="1:52" ht="34.950000000000003" customHeight="1" x14ac:dyDescent="0.45">
      <c r="A52" s="93" t="s">
        <v>3029</v>
      </c>
      <c r="B52" s="77">
        <v>1</v>
      </c>
      <c r="C52" s="108" t="s">
        <v>8486</v>
      </c>
      <c r="D52" s="78"/>
      <c r="E52" s="78"/>
      <c r="F52" s="79"/>
      <c r="G52" s="78"/>
      <c r="H52" s="79"/>
      <c r="I52" s="87"/>
      <c r="J52" s="79"/>
      <c r="K52" s="79"/>
      <c r="L52" s="78" t="s">
        <v>9098</v>
      </c>
      <c r="M52" s="78" t="s">
        <v>9102</v>
      </c>
      <c r="N52" s="78"/>
      <c r="O52" s="79">
        <v>1</v>
      </c>
      <c r="P52" s="79">
        <v>300</v>
      </c>
      <c r="Q52" s="79">
        <v>300</v>
      </c>
      <c r="R52" s="79">
        <v>1000</v>
      </c>
      <c r="S52" s="79"/>
      <c r="T52" s="79"/>
      <c r="U52" s="79"/>
      <c r="V52" s="79"/>
      <c r="W52" s="79"/>
      <c r="X52" s="79"/>
      <c r="Y52" s="79"/>
      <c r="Z52" s="79"/>
      <c r="AA52" s="79"/>
      <c r="AB52" s="79"/>
      <c r="AC52" s="79"/>
      <c r="AD52" s="81"/>
      <c r="AE52" s="79"/>
      <c r="AF52" s="79"/>
      <c r="AG52" s="79"/>
      <c r="AH52" s="79"/>
      <c r="AI52" s="79"/>
      <c r="AJ52" s="79"/>
      <c r="AK52" s="79"/>
      <c r="AL52" s="79"/>
      <c r="AM52" s="79"/>
      <c r="AN52" s="79"/>
      <c r="AO52" s="79"/>
      <c r="AP52" s="79"/>
      <c r="AQ52" s="79"/>
      <c r="AR52" s="79"/>
      <c r="AS52" s="79"/>
      <c r="AT52" s="79"/>
      <c r="AU52" s="79"/>
      <c r="AV52" s="79"/>
      <c r="AW52" s="79"/>
      <c r="AX52" s="79"/>
      <c r="AY52" s="79"/>
      <c r="AZ52" s="83">
        <f t="shared" si="2"/>
        <v>0.09</v>
      </c>
    </row>
    <row r="53" spans="1:52" ht="34.950000000000003" customHeight="1" x14ac:dyDescent="0.45">
      <c r="A53" s="93" t="s">
        <v>3029</v>
      </c>
      <c r="B53" s="77">
        <v>1</v>
      </c>
      <c r="C53" s="108" t="s">
        <v>8486</v>
      </c>
      <c r="D53" s="78"/>
      <c r="E53" s="78"/>
      <c r="F53" s="79"/>
      <c r="G53" s="78"/>
      <c r="H53" s="79"/>
      <c r="I53" s="87"/>
      <c r="J53" s="79"/>
      <c r="K53" s="79"/>
      <c r="L53" s="78" t="s">
        <v>9200</v>
      </c>
      <c r="M53" s="78" t="s">
        <v>9206</v>
      </c>
      <c r="N53" s="78" t="s">
        <v>9207</v>
      </c>
      <c r="O53" s="79">
        <v>1</v>
      </c>
      <c r="P53" s="79">
        <v>600</v>
      </c>
      <c r="Q53" s="79">
        <v>600</v>
      </c>
      <c r="R53" s="79">
        <v>2000</v>
      </c>
      <c r="S53" s="79"/>
      <c r="T53" s="79"/>
      <c r="U53" s="79"/>
      <c r="V53" s="79"/>
      <c r="W53" s="79"/>
      <c r="X53" s="79"/>
      <c r="Y53" s="79"/>
      <c r="Z53" s="79"/>
      <c r="AA53" s="79"/>
      <c r="AB53" s="79"/>
      <c r="AC53" s="79"/>
      <c r="AD53" s="81"/>
      <c r="AE53" s="79"/>
      <c r="AF53" s="79"/>
      <c r="AG53" s="79"/>
      <c r="AH53" s="79"/>
      <c r="AI53" s="79"/>
      <c r="AJ53" s="79"/>
      <c r="AK53" s="79"/>
      <c r="AL53" s="79"/>
      <c r="AM53" s="79"/>
      <c r="AN53" s="79"/>
      <c r="AO53" s="79"/>
      <c r="AP53" s="79"/>
      <c r="AQ53" s="79"/>
      <c r="AR53" s="79"/>
      <c r="AS53" s="79"/>
      <c r="AT53" s="79"/>
      <c r="AU53" s="79"/>
      <c r="AV53" s="79"/>
      <c r="AW53" s="79"/>
      <c r="AX53" s="79"/>
      <c r="AY53" s="79"/>
      <c r="AZ53" s="83">
        <f t="shared" si="2"/>
        <v>0.72</v>
      </c>
    </row>
    <row r="54" spans="1:52" ht="34.950000000000003" customHeight="1" x14ac:dyDescent="0.45">
      <c r="A54" s="93" t="s">
        <v>3029</v>
      </c>
      <c r="B54" s="77">
        <v>1</v>
      </c>
      <c r="C54" s="108" t="s">
        <v>8486</v>
      </c>
      <c r="D54" s="78"/>
      <c r="E54" s="78"/>
      <c r="F54" s="79"/>
      <c r="G54" s="78"/>
      <c r="H54" s="79"/>
      <c r="I54" s="87"/>
      <c r="J54" s="79"/>
      <c r="K54" s="79"/>
      <c r="L54" s="78" t="s">
        <v>8993</v>
      </c>
      <c r="M54" s="78" t="s">
        <v>8996</v>
      </c>
      <c r="N54" s="78"/>
      <c r="O54" s="79">
        <v>12</v>
      </c>
      <c r="P54" s="79">
        <v>580</v>
      </c>
      <c r="Q54" s="79">
        <v>580</v>
      </c>
      <c r="R54" s="79">
        <v>900</v>
      </c>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2"/>
        <v>3.6331199999999999</v>
      </c>
    </row>
    <row r="55" spans="1:52" ht="34.950000000000003" customHeight="1" x14ac:dyDescent="0.45">
      <c r="A55" s="93" t="s">
        <v>3029</v>
      </c>
      <c r="B55" s="77">
        <v>1</v>
      </c>
      <c r="C55" s="108" t="s">
        <v>8486</v>
      </c>
      <c r="D55" s="78"/>
      <c r="E55" s="78"/>
      <c r="F55" s="79"/>
      <c r="G55" s="78"/>
      <c r="H55" s="79"/>
      <c r="I55" s="87"/>
      <c r="J55" s="79"/>
      <c r="K55" s="79"/>
      <c r="L55" s="78" t="s">
        <v>9201</v>
      </c>
      <c r="M55" s="78"/>
      <c r="N55" s="78"/>
      <c r="O55" s="79">
        <v>3</v>
      </c>
      <c r="P55" s="79"/>
      <c r="Q55" s="79"/>
      <c r="R55" s="79"/>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2"/>
        <v>0</v>
      </c>
    </row>
    <row r="56" spans="1:52" ht="34.950000000000003" customHeight="1" x14ac:dyDescent="0.45">
      <c r="A56" s="93" t="s">
        <v>3029</v>
      </c>
      <c r="B56" s="77">
        <v>1</v>
      </c>
      <c r="C56" s="108" t="s">
        <v>8486</v>
      </c>
      <c r="D56" s="78"/>
      <c r="E56" s="78"/>
      <c r="F56" s="79"/>
      <c r="G56" s="78"/>
      <c r="H56" s="79"/>
      <c r="I56" s="87"/>
      <c r="J56" s="79"/>
      <c r="K56" s="79"/>
      <c r="L56" s="78" t="s">
        <v>8966</v>
      </c>
      <c r="M56" s="78"/>
      <c r="N56" s="78"/>
      <c r="O56" s="79">
        <v>10</v>
      </c>
      <c r="P56" s="79"/>
      <c r="Q56" s="79"/>
      <c r="R56" s="79"/>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v>1</v>
      </c>
    </row>
    <row r="57" spans="1:52" s="99" customFormat="1" ht="34.950000000000003" customHeight="1" x14ac:dyDescent="0.45">
      <c r="A57" s="93" t="s">
        <v>3029</v>
      </c>
      <c r="B57" s="77">
        <v>1</v>
      </c>
      <c r="C57" s="108" t="s">
        <v>8487</v>
      </c>
      <c r="D57" s="93"/>
      <c r="E57" s="93"/>
      <c r="F57" s="94"/>
      <c r="G57" s="93"/>
      <c r="H57" s="77"/>
      <c r="I57" s="95" t="s">
        <v>528</v>
      </c>
      <c r="J57" s="77"/>
      <c r="K57" s="77"/>
      <c r="L57" s="93" t="s">
        <v>2948</v>
      </c>
      <c r="M57" s="96"/>
      <c r="N57" s="96"/>
      <c r="O57" s="79">
        <v>1</v>
      </c>
      <c r="P57" s="77">
        <v>900</v>
      </c>
      <c r="Q57" s="77">
        <v>510</v>
      </c>
      <c r="R57" s="77">
        <v>1790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1304</v>
      </c>
      <c r="AU57" s="77">
        <v>1</v>
      </c>
      <c r="AV57" s="94" t="s">
        <v>2867</v>
      </c>
      <c r="AW57" s="77" t="s">
        <v>2882</v>
      </c>
      <c r="AX57" s="94"/>
      <c r="AY57" s="98"/>
      <c r="AZ57" s="83">
        <f t="shared" ref="AZ57:AZ78" si="3">P57*Q57*R57/1000000000*O57</f>
        <v>0.82160999999999995</v>
      </c>
    </row>
    <row r="58" spans="1:52" ht="34.950000000000003" customHeight="1" x14ac:dyDescent="0.45">
      <c r="A58" s="93" t="s">
        <v>3029</v>
      </c>
      <c r="B58" s="77">
        <v>1</v>
      </c>
      <c r="C58" s="108" t="s">
        <v>8487</v>
      </c>
      <c r="D58" s="78"/>
      <c r="E58" s="78"/>
      <c r="F58" s="79"/>
      <c r="G58" s="78"/>
      <c r="H58" s="79"/>
      <c r="I58" s="87" t="s">
        <v>1801</v>
      </c>
      <c r="J58" s="79"/>
      <c r="K58" s="79"/>
      <c r="L58" s="78" t="s">
        <v>135</v>
      </c>
      <c r="M58" s="78"/>
      <c r="N58" s="78"/>
      <c r="O58" s="79">
        <v>1</v>
      </c>
      <c r="P58" s="79">
        <v>550</v>
      </c>
      <c r="Q58" s="79">
        <v>1100</v>
      </c>
      <c r="R58" s="79">
        <v>1400</v>
      </c>
      <c r="S58" s="79"/>
      <c r="T58" s="79" t="s">
        <v>3043</v>
      </c>
      <c r="U58" s="79"/>
      <c r="V58" s="79"/>
      <c r="W58" s="79"/>
      <c r="X58" s="79"/>
      <c r="Y58" s="79"/>
      <c r="Z58" s="79"/>
      <c r="AA58" s="79"/>
      <c r="AB58" s="79"/>
      <c r="AC58" s="79">
        <v>4435</v>
      </c>
      <c r="AD58" s="81">
        <v>38957</v>
      </c>
      <c r="AE58" s="79" t="s">
        <v>3043</v>
      </c>
      <c r="AF58" s="79"/>
      <c r="AG58" s="79"/>
      <c r="AH58" s="79"/>
      <c r="AI58" s="79"/>
      <c r="AJ58" s="79"/>
      <c r="AK58" s="79"/>
      <c r="AL58" s="79"/>
      <c r="AM58" s="79"/>
      <c r="AN58" s="79"/>
      <c r="AO58" s="79"/>
      <c r="AP58" s="79"/>
      <c r="AQ58" s="79"/>
      <c r="AR58" s="79"/>
      <c r="AS58" s="79"/>
      <c r="AT58" s="79"/>
      <c r="AU58" s="79"/>
      <c r="AV58" s="79"/>
      <c r="AW58" s="79"/>
      <c r="AX58" s="79"/>
      <c r="AY58" s="79"/>
      <c r="AZ58" s="83">
        <f t="shared" si="3"/>
        <v>0.84699999999999998</v>
      </c>
    </row>
    <row r="59" spans="1:52" ht="34.950000000000003" customHeight="1" x14ac:dyDescent="0.45">
      <c r="A59" s="93" t="s">
        <v>3029</v>
      </c>
      <c r="B59" s="77">
        <v>1</v>
      </c>
      <c r="C59" s="108" t="s">
        <v>8487</v>
      </c>
      <c r="D59" s="78"/>
      <c r="E59" s="78"/>
      <c r="F59" s="79"/>
      <c r="G59" s="78"/>
      <c r="H59" s="79"/>
      <c r="I59" s="87" t="s">
        <v>2996</v>
      </c>
      <c r="J59" s="79"/>
      <c r="K59" s="79"/>
      <c r="L59" s="78" t="s">
        <v>1386</v>
      </c>
      <c r="M59" s="78" t="s">
        <v>5394</v>
      </c>
      <c r="N59" s="78" t="s">
        <v>435</v>
      </c>
      <c r="O59" s="79">
        <v>1</v>
      </c>
      <c r="P59" s="79">
        <v>500</v>
      </c>
      <c r="Q59" s="79">
        <v>800</v>
      </c>
      <c r="R59" s="79">
        <v>1400</v>
      </c>
      <c r="S59" s="79"/>
      <c r="T59" s="79" t="s">
        <v>3043</v>
      </c>
      <c r="U59" s="79"/>
      <c r="V59" s="79"/>
      <c r="W59" s="79"/>
      <c r="X59" s="79"/>
      <c r="Y59" s="79"/>
      <c r="Z59" s="79"/>
      <c r="AA59" s="79"/>
      <c r="AB59" s="79"/>
      <c r="AC59" s="79"/>
      <c r="AD59" s="81"/>
      <c r="AE59" s="79" t="s">
        <v>3482</v>
      </c>
      <c r="AF59" s="79"/>
      <c r="AG59" s="79"/>
      <c r="AH59" s="79"/>
      <c r="AI59" s="79"/>
      <c r="AJ59" s="79"/>
      <c r="AK59" s="79"/>
      <c r="AL59" s="79"/>
      <c r="AM59" s="79"/>
      <c r="AN59" s="79"/>
      <c r="AO59" s="79"/>
      <c r="AP59" s="79"/>
      <c r="AQ59" s="79"/>
      <c r="AR59" s="79"/>
      <c r="AS59" s="79"/>
      <c r="AT59" s="79"/>
      <c r="AU59" s="79"/>
      <c r="AV59" s="79"/>
      <c r="AW59" s="79"/>
      <c r="AX59" s="79"/>
      <c r="AY59" s="79"/>
      <c r="AZ59" s="83">
        <f t="shared" si="3"/>
        <v>0.56000000000000005</v>
      </c>
    </row>
    <row r="60" spans="1:52" s="112" customFormat="1" ht="34.950000000000003" customHeight="1" x14ac:dyDescent="0.45">
      <c r="A60" s="93" t="s">
        <v>3029</v>
      </c>
      <c r="B60" s="77">
        <v>1</v>
      </c>
      <c r="C60" s="108" t="s">
        <v>8487</v>
      </c>
      <c r="D60" s="108"/>
      <c r="E60" s="108"/>
      <c r="F60" s="109"/>
      <c r="G60" s="108"/>
      <c r="H60" s="109"/>
      <c r="I60" s="110" t="s">
        <v>1485</v>
      </c>
      <c r="J60" s="109"/>
      <c r="K60" s="109"/>
      <c r="L60" s="108" t="s">
        <v>50</v>
      </c>
      <c r="M60" s="108" t="s">
        <v>6768</v>
      </c>
      <c r="N60" s="108" t="s">
        <v>1484</v>
      </c>
      <c r="O60" s="109">
        <v>1</v>
      </c>
      <c r="P60" s="109">
        <v>1000</v>
      </c>
      <c r="Q60" s="109">
        <v>500</v>
      </c>
      <c r="R60" s="109">
        <v>1350</v>
      </c>
      <c r="S60" s="109"/>
      <c r="T60" s="109" t="s">
        <v>3482</v>
      </c>
      <c r="U60" s="109"/>
      <c r="V60" s="109"/>
      <c r="W60" s="109"/>
      <c r="X60" s="109"/>
      <c r="Y60" s="109"/>
      <c r="Z60" s="109"/>
      <c r="AA60" s="109"/>
      <c r="AB60" s="109"/>
      <c r="AC60" s="109"/>
      <c r="AD60" s="111"/>
      <c r="AE60" s="109" t="s">
        <v>3406</v>
      </c>
      <c r="AF60" s="109"/>
      <c r="AG60" s="109"/>
      <c r="AH60" s="109"/>
      <c r="AI60" s="109"/>
      <c r="AJ60" s="109"/>
      <c r="AK60" s="109"/>
      <c r="AL60" s="109"/>
      <c r="AM60" s="109"/>
      <c r="AN60" s="109"/>
      <c r="AO60" s="109"/>
      <c r="AP60" s="109"/>
      <c r="AQ60" s="109"/>
      <c r="AR60" s="109"/>
      <c r="AS60" s="109"/>
      <c r="AT60" s="109"/>
      <c r="AU60" s="109"/>
      <c r="AV60" s="109"/>
      <c r="AW60" s="109"/>
      <c r="AX60" s="109"/>
      <c r="AY60" s="109"/>
      <c r="AZ60" s="83">
        <f t="shared" si="3"/>
        <v>0.67500000000000004</v>
      </c>
    </row>
    <row r="61" spans="1:52" s="112" customFormat="1" ht="34.950000000000003" customHeight="1" x14ac:dyDescent="0.45">
      <c r="A61" s="93" t="s">
        <v>3029</v>
      </c>
      <c r="B61" s="77">
        <v>1</v>
      </c>
      <c r="C61" s="108" t="s">
        <v>8487</v>
      </c>
      <c r="D61" s="108"/>
      <c r="E61" s="108"/>
      <c r="F61" s="109"/>
      <c r="G61" s="108"/>
      <c r="H61" s="109"/>
      <c r="I61" s="110"/>
      <c r="J61" s="109"/>
      <c r="K61" s="109"/>
      <c r="L61" s="108" t="s">
        <v>9166</v>
      </c>
      <c r="M61" s="108"/>
      <c r="N61" s="108"/>
      <c r="O61" s="109">
        <v>1</v>
      </c>
      <c r="P61" s="109">
        <v>340</v>
      </c>
      <c r="Q61" s="109">
        <v>700</v>
      </c>
      <c r="R61" s="109">
        <v>740</v>
      </c>
      <c r="S61" s="109"/>
      <c r="T61" s="109"/>
      <c r="U61" s="109"/>
      <c r="V61" s="109"/>
      <c r="W61" s="109"/>
      <c r="X61" s="109"/>
      <c r="Y61" s="109"/>
      <c r="Z61" s="109"/>
      <c r="AA61" s="109"/>
      <c r="AB61" s="109"/>
      <c r="AC61" s="109"/>
      <c r="AD61" s="111"/>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83">
        <f t="shared" si="3"/>
        <v>0.17612</v>
      </c>
    </row>
    <row r="62" spans="1:52" s="112" customFormat="1" ht="34.950000000000003" customHeight="1" x14ac:dyDescent="0.45">
      <c r="A62" s="93" t="s">
        <v>3029</v>
      </c>
      <c r="B62" s="77">
        <v>1</v>
      </c>
      <c r="C62" s="108" t="s">
        <v>8487</v>
      </c>
      <c r="D62" s="108"/>
      <c r="E62" s="108"/>
      <c r="F62" s="109"/>
      <c r="G62" s="108"/>
      <c r="H62" s="109"/>
      <c r="I62" s="110"/>
      <c r="J62" s="109"/>
      <c r="K62" s="109"/>
      <c r="L62" s="108" t="s">
        <v>8994</v>
      </c>
      <c r="M62" s="108"/>
      <c r="N62" s="108"/>
      <c r="O62" s="109">
        <v>2</v>
      </c>
      <c r="P62" s="109">
        <v>1850</v>
      </c>
      <c r="Q62" s="109">
        <v>450</v>
      </c>
      <c r="R62" s="109">
        <v>700</v>
      </c>
      <c r="S62" s="109"/>
      <c r="T62" s="109"/>
      <c r="U62" s="109"/>
      <c r="V62" s="109"/>
      <c r="W62" s="109"/>
      <c r="X62" s="109"/>
      <c r="Y62" s="109"/>
      <c r="Z62" s="109"/>
      <c r="AA62" s="109"/>
      <c r="AB62" s="109"/>
      <c r="AC62" s="109"/>
      <c r="AD62" s="111"/>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83">
        <f t="shared" si="3"/>
        <v>1.1655</v>
      </c>
    </row>
    <row r="63" spans="1:52" s="112" customFormat="1" ht="34.950000000000003" customHeight="1" x14ac:dyDescent="0.45">
      <c r="A63" s="93" t="s">
        <v>3029</v>
      </c>
      <c r="B63" s="77">
        <v>1</v>
      </c>
      <c r="C63" s="108" t="s">
        <v>8487</v>
      </c>
      <c r="D63" s="108"/>
      <c r="E63" s="108"/>
      <c r="F63" s="109"/>
      <c r="G63" s="108"/>
      <c r="H63" s="109"/>
      <c r="I63" s="110"/>
      <c r="J63" s="109"/>
      <c r="K63" s="109"/>
      <c r="L63" s="108" t="s">
        <v>9177</v>
      </c>
      <c r="M63" s="108"/>
      <c r="N63" s="108"/>
      <c r="O63" s="109">
        <v>1</v>
      </c>
      <c r="P63" s="109">
        <v>500</v>
      </c>
      <c r="Q63" s="109">
        <v>250</v>
      </c>
      <c r="R63" s="109">
        <v>1030</v>
      </c>
      <c r="S63" s="109"/>
      <c r="T63" s="109"/>
      <c r="U63" s="109"/>
      <c r="V63" s="109"/>
      <c r="W63" s="109"/>
      <c r="X63" s="109"/>
      <c r="Y63" s="109"/>
      <c r="Z63" s="109"/>
      <c r="AA63" s="109"/>
      <c r="AB63" s="109"/>
      <c r="AC63" s="109"/>
      <c r="AD63" s="111"/>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83">
        <f t="shared" si="3"/>
        <v>0.12875</v>
      </c>
    </row>
    <row r="64" spans="1:52" s="112" customFormat="1" ht="34.950000000000003" customHeight="1" x14ac:dyDescent="0.45">
      <c r="A64" s="93" t="s">
        <v>3029</v>
      </c>
      <c r="B64" s="77">
        <v>1</v>
      </c>
      <c r="C64" s="108" t="s">
        <v>8487</v>
      </c>
      <c r="D64" s="108"/>
      <c r="E64" s="108"/>
      <c r="F64" s="109"/>
      <c r="G64" s="108"/>
      <c r="H64" s="109"/>
      <c r="I64" s="110"/>
      <c r="J64" s="109"/>
      <c r="K64" s="109"/>
      <c r="L64" s="108" t="s">
        <v>8992</v>
      </c>
      <c r="M64" s="108" t="s">
        <v>8995</v>
      </c>
      <c r="N64" s="108"/>
      <c r="O64" s="109">
        <v>1</v>
      </c>
      <c r="P64" s="109">
        <v>600</v>
      </c>
      <c r="Q64" s="109">
        <v>50</v>
      </c>
      <c r="R64" s="109">
        <v>450</v>
      </c>
      <c r="S64" s="109"/>
      <c r="T64" s="109"/>
      <c r="U64" s="109"/>
      <c r="V64" s="109"/>
      <c r="W64" s="109"/>
      <c r="X64" s="109"/>
      <c r="Y64" s="109"/>
      <c r="Z64" s="109"/>
      <c r="AA64" s="109"/>
      <c r="AB64" s="109"/>
      <c r="AC64" s="109"/>
      <c r="AD64" s="111"/>
      <c r="AE64" s="109"/>
      <c r="AF64" s="109"/>
      <c r="AG64" s="109"/>
      <c r="AH64" s="109"/>
      <c r="AI64" s="109"/>
      <c r="AJ64" s="109"/>
      <c r="AK64" s="109"/>
      <c r="AL64" s="109"/>
      <c r="AM64" s="109"/>
      <c r="AN64" s="109"/>
      <c r="AO64" s="109"/>
      <c r="AP64" s="109"/>
      <c r="AQ64" s="109"/>
      <c r="AR64" s="109"/>
      <c r="AS64" s="109"/>
      <c r="AT64" s="109"/>
      <c r="AU64" s="109"/>
      <c r="AV64" s="109"/>
      <c r="AW64" s="109"/>
      <c r="AX64" s="109"/>
      <c r="AY64" s="109" t="s">
        <v>8968</v>
      </c>
      <c r="AZ64" s="83">
        <f t="shared" si="3"/>
        <v>1.35E-2</v>
      </c>
    </row>
    <row r="65" spans="1:52" s="112" customFormat="1" ht="34.950000000000003" customHeight="1" x14ac:dyDescent="0.45">
      <c r="A65" s="93" t="s">
        <v>3029</v>
      </c>
      <c r="B65" s="77">
        <v>1</v>
      </c>
      <c r="C65" s="108" t="s">
        <v>8487</v>
      </c>
      <c r="D65" s="108"/>
      <c r="E65" s="108"/>
      <c r="F65" s="109"/>
      <c r="G65" s="108"/>
      <c r="H65" s="109"/>
      <c r="I65" s="110"/>
      <c r="J65" s="109"/>
      <c r="K65" s="109"/>
      <c r="L65" s="108" t="s">
        <v>9178</v>
      </c>
      <c r="M65" s="108" t="s">
        <v>9183</v>
      </c>
      <c r="N65" s="108"/>
      <c r="O65" s="109">
        <v>1</v>
      </c>
      <c r="P65" s="109">
        <v>900</v>
      </c>
      <c r="Q65" s="109">
        <v>520</v>
      </c>
      <c r="R65" s="109">
        <v>1800</v>
      </c>
      <c r="S65" s="109"/>
      <c r="T65" s="109"/>
      <c r="U65" s="109"/>
      <c r="V65" s="109"/>
      <c r="W65" s="109"/>
      <c r="X65" s="109"/>
      <c r="Y65" s="109"/>
      <c r="Z65" s="109"/>
      <c r="AA65" s="109"/>
      <c r="AB65" s="109"/>
      <c r="AC65" s="109"/>
      <c r="AD65" s="111"/>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83">
        <f t="shared" si="3"/>
        <v>0.84240000000000004</v>
      </c>
    </row>
    <row r="66" spans="1:52" s="112" customFormat="1" ht="34.950000000000003" customHeight="1" x14ac:dyDescent="0.45">
      <c r="A66" s="93" t="s">
        <v>3029</v>
      </c>
      <c r="B66" s="77">
        <v>1</v>
      </c>
      <c r="C66" s="108" t="s">
        <v>8487</v>
      </c>
      <c r="D66" s="108"/>
      <c r="E66" s="108"/>
      <c r="F66" s="109"/>
      <c r="G66" s="108"/>
      <c r="H66" s="109"/>
      <c r="I66" s="110"/>
      <c r="J66" s="109"/>
      <c r="K66" s="109"/>
      <c r="L66" s="108" t="s">
        <v>9178</v>
      </c>
      <c r="M66" s="108" t="s">
        <v>9184</v>
      </c>
      <c r="N66" s="108"/>
      <c r="O66" s="109">
        <v>1</v>
      </c>
      <c r="P66" s="109">
        <v>600</v>
      </c>
      <c r="Q66" s="109">
        <v>450</v>
      </c>
      <c r="R66" s="109">
        <v>1800</v>
      </c>
      <c r="S66" s="109"/>
      <c r="T66" s="109"/>
      <c r="U66" s="109"/>
      <c r="V66" s="109"/>
      <c r="W66" s="109"/>
      <c r="X66" s="109"/>
      <c r="Y66" s="109"/>
      <c r="Z66" s="109"/>
      <c r="AA66" s="109"/>
      <c r="AB66" s="109"/>
      <c r="AC66" s="109"/>
      <c r="AD66" s="111"/>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83">
        <f t="shared" si="3"/>
        <v>0.48599999999999999</v>
      </c>
    </row>
    <row r="67" spans="1:52" s="112" customFormat="1" ht="34.950000000000003" customHeight="1" x14ac:dyDescent="0.45">
      <c r="A67" s="93" t="s">
        <v>3029</v>
      </c>
      <c r="B67" s="77">
        <v>1</v>
      </c>
      <c r="C67" s="108" t="s">
        <v>8487</v>
      </c>
      <c r="D67" s="108"/>
      <c r="E67" s="108"/>
      <c r="F67" s="109"/>
      <c r="G67" s="108"/>
      <c r="H67" s="109"/>
      <c r="I67" s="110"/>
      <c r="J67" s="109"/>
      <c r="K67" s="109"/>
      <c r="L67" s="108" t="s">
        <v>8972</v>
      </c>
      <c r="M67" s="108" t="s">
        <v>9033</v>
      </c>
      <c r="N67" s="108" t="s">
        <v>9185</v>
      </c>
      <c r="O67" s="109">
        <v>1</v>
      </c>
      <c r="P67" s="109">
        <v>500</v>
      </c>
      <c r="Q67" s="109">
        <v>530</v>
      </c>
      <c r="R67" s="109">
        <v>400</v>
      </c>
      <c r="S67" s="109"/>
      <c r="T67" s="109"/>
      <c r="U67" s="109"/>
      <c r="V67" s="109"/>
      <c r="W67" s="109"/>
      <c r="X67" s="109"/>
      <c r="Y67" s="109"/>
      <c r="Z67" s="109"/>
      <c r="AA67" s="109"/>
      <c r="AB67" s="109"/>
      <c r="AC67" s="109"/>
      <c r="AD67" s="111"/>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83">
        <f t="shared" si="3"/>
        <v>0.106</v>
      </c>
    </row>
    <row r="68" spans="1:52" s="112" customFormat="1" ht="34.950000000000003" customHeight="1" x14ac:dyDescent="0.45">
      <c r="A68" s="93" t="s">
        <v>3029</v>
      </c>
      <c r="B68" s="77">
        <v>1</v>
      </c>
      <c r="C68" s="108" t="s">
        <v>8487</v>
      </c>
      <c r="D68" s="108"/>
      <c r="E68" s="108"/>
      <c r="F68" s="109"/>
      <c r="G68" s="108"/>
      <c r="H68" s="109"/>
      <c r="I68" s="110"/>
      <c r="J68" s="109"/>
      <c r="K68" s="109"/>
      <c r="L68" s="108" t="s">
        <v>5995</v>
      </c>
      <c r="M68" s="108" t="s">
        <v>9186</v>
      </c>
      <c r="N68" s="108"/>
      <c r="O68" s="109">
        <v>1</v>
      </c>
      <c r="P68" s="109">
        <v>600</v>
      </c>
      <c r="Q68" s="109">
        <v>600</v>
      </c>
      <c r="R68" s="109">
        <v>1450</v>
      </c>
      <c r="S68" s="109"/>
      <c r="T68" s="109"/>
      <c r="U68" s="109"/>
      <c r="V68" s="109"/>
      <c r="W68" s="109"/>
      <c r="X68" s="109"/>
      <c r="Y68" s="109"/>
      <c r="Z68" s="109"/>
      <c r="AA68" s="109"/>
      <c r="AB68" s="109"/>
      <c r="AC68" s="109"/>
      <c r="AD68" s="111"/>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83">
        <f t="shared" si="3"/>
        <v>0.52200000000000002</v>
      </c>
    </row>
    <row r="69" spans="1:52" s="112" customFormat="1" ht="34.950000000000003" customHeight="1" x14ac:dyDescent="0.45">
      <c r="A69" s="93" t="s">
        <v>3029</v>
      </c>
      <c r="B69" s="77">
        <v>1</v>
      </c>
      <c r="C69" s="108" t="s">
        <v>8487</v>
      </c>
      <c r="D69" s="108"/>
      <c r="E69" s="108"/>
      <c r="F69" s="109"/>
      <c r="G69" s="108"/>
      <c r="H69" s="109"/>
      <c r="I69" s="110"/>
      <c r="J69" s="109"/>
      <c r="K69" s="109"/>
      <c r="L69" s="108" t="s">
        <v>9174</v>
      </c>
      <c r="M69" s="108"/>
      <c r="N69" s="108"/>
      <c r="O69" s="109">
        <v>1</v>
      </c>
      <c r="P69" s="109">
        <v>1950</v>
      </c>
      <c r="Q69" s="109">
        <v>500</v>
      </c>
      <c r="R69" s="109">
        <v>1000</v>
      </c>
      <c r="S69" s="109"/>
      <c r="T69" s="109"/>
      <c r="U69" s="109"/>
      <c r="V69" s="109"/>
      <c r="W69" s="109"/>
      <c r="X69" s="109"/>
      <c r="Y69" s="109"/>
      <c r="Z69" s="109"/>
      <c r="AA69" s="109"/>
      <c r="AB69" s="109"/>
      <c r="AC69" s="109"/>
      <c r="AD69" s="111"/>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83">
        <f t="shared" si="3"/>
        <v>0.97499999999999998</v>
      </c>
    </row>
    <row r="70" spans="1:52" s="112" customFormat="1" ht="34.950000000000003" customHeight="1" x14ac:dyDescent="0.45">
      <c r="A70" s="93" t="s">
        <v>3029</v>
      </c>
      <c r="B70" s="77">
        <v>1</v>
      </c>
      <c r="C70" s="108" t="s">
        <v>8487</v>
      </c>
      <c r="D70" s="108"/>
      <c r="E70" s="108"/>
      <c r="F70" s="109"/>
      <c r="G70" s="108"/>
      <c r="H70" s="109"/>
      <c r="I70" s="110"/>
      <c r="J70" s="109"/>
      <c r="K70" s="109"/>
      <c r="L70" s="108" t="s">
        <v>9179</v>
      </c>
      <c r="M70" s="108" t="s">
        <v>9103</v>
      </c>
      <c r="N70" s="108"/>
      <c r="O70" s="109">
        <v>1</v>
      </c>
      <c r="P70" s="109">
        <v>550</v>
      </c>
      <c r="Q70" s="109">
        <v>550</v>
      </c>
      <c r="R70" s="109">
        <v>920</v>
      </c>
      <c r="S70" s="109"/>
      <c r="T70" s="109"/>
      <c r="U70" s="109"/>
      <c r="V70" s="109"/>
      <c r="W70" s="109"/>
      <c r="X70" s="109"/>
      <c r="Y70" s="109"/>
      <c r="Z70" s="109"/>
      <c r="AA70" s="109"/>
      <c r="AB70" s="109"/>
      <c r="AC70" s="109"/>
      <c r="AD70" s="111"/>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83">
        <f t="shared" si="3"/>
        <v>0.27829999999999999</v>
      </c>
    </row>
    <row r="71" spans="1:52" s="112" customFormat="1" ht="34.950000000000003" customHeight="1" x14ac:dyDescent="0.45">
      <c r="A71" s="93" t="s">
        <v>3029</v>
      </c>
      <c r="B71" s="77">
        <v>1</v>
      </c>
      <c r="C71" s="108" t="s">
        <v>8487</v>
      </c>
      <c r="D71" s="108"/>
      <c r="E71" s="108"/>
      <c r="F71" s="109"/>
      <c r="G71" s="108"/>
      <c r="H71" s="109"/>
      <c r="I71" s="110"/>
      <c r="J71" s="109"/>
      <c r="K71" s="109"/>
      <c r="L71" s="108" t="s">
        <v>9081</v>
      </c>
      <c r="M71" s="108" t="s">
        <v>8991</v>
      </c>
      <c r="N71" s="108"/>
      <c r="O71" s="109">
        <v>1</v>
      </c>
      <c r="P71" s="109">
        <v>1000</v>
      </c>
      <c r="Q71" s="109">
        <v>360</v>
      </c>
      <c r="R71" s="109">
        <v>1500</v>
      </c>
      <c r="S71" s="109"/>
      <c r="T71" s="109"/>
      <c r="U71" s="109"/>
      <c r="V71" s="109"/>
      <c r="W71" s="109"/>
      <c r="X71" s="109"/>
      <c r="Y71" s="109"/>
      <c r="Z71" s="109"/>
      <c r="AA71" s="109"/>
      <c r="AB71" s="109"/>
      <c r="AC71" s="109"/>
      <c r="AD71" s="111"/>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83">
        <f t="shared" si="3"/>
        <v>0.54</v>
      </c>
    </row>
    <row r="72" spans="1:52" s="112" customFormat="1" ht="34.950000000000003" customHeight="1" x14ac:dyDescent="0.45">
      <c r="A72" s="93" t="s">
        <v>3029</v>
      </c>
      <c r="B72" s="77">
        <v>1</v>
      </c>
      <c r="C72" s="108" t="s">
        <v>8487</v>
      </c>
      <c r="D72" s="108"/>
      <c r="E72" s="108"/>
      <c r="F72" s="109"/>
      <c r="G72" s="108"/>
      <c r="H72" s="109"/>
      <c r="I72" s="110"/>
      <c r="J72" s="109"/>
      <c r="K72" s="109"/>
      <c r="L72" s="108" t="s">
        <v>9180</v>
      </c>
      <c r="M72" s="108" t="s">
        <v>9187</v>
      </c>
      <c r="N72" s="108" t="s">
        <v>9188</v>
      </c>
      <c r="O72" s="109">
        <v>1</v>
      </c>
      <c r="P72" s="109">
        <v>1040</v>
      </c>
      <c r="Q72" s="109">
        <v>700</v>
      </c>
      <c r="R72" s="109">
        <v>1800</v>
      </c>
      <c r="S72" s="109"/>
      <c r="T72" s="109"/>
      <c r="U72" s="109"/>
      <c r="V72" s="109"/>
      <c r="W72" s="109"/>
      <c r="X72" s="109"/>
      <c r="Y72" s="109"/>
      <c r="Z72" s="109"/>
      <c r="AA72" s="109"/>
      <c r="AB72" s="109"/>
      <c r="AC72" s="109"/>
      <c r="AD72" s="111"/>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83">
        <f t="shared" si="3"/>
        <v>1.3104</v>
      </c>
    </row>
    <row r="73" spans="1:52" s="112" customFormat="1" ht="34.950000000000003" customHeight="1" x14ac:dyDescent="0.45">
      <c r="A73" s="93" t="s">
        <v>3029</v>
      </c>
      <c r="B73" s="77">
        <v>1</v>
      </c>
      <c r="C73" s="108" t="s">
        <v>8487</v>
      </c>
      <c r="D73" s="108"/>
      <c r="E73" s="108"/>
      <c r="F73" s="109"/>
      <c r="G73" s="108"/>
      <c r="H73" s="109"/>
      <c r="I73" s="110"/>
      <c r="J73" s="109"/>
      <c r="K73" s="109"/>
      <c r="L73" s="108" t="s">
        <v>9080</v>
      </c>
      <c r="M73" s="108" t="s">
        <v>8995</v>
      </c>
      <c r="N73" s="108"/>
      <c r="O73" s="109">
        <v>1</v>
      </c>
      <c r="P73" s="109">
        <v>2500</v>
      </c>
      <c r="Q73" s="109">
        <v>50</v>
      </c>
      <c r="R73" s="109">
        <v>1150</v>
      </c>
      <c r="S73" s="109"/>
      <c r="T73" s="109"/>
      <c r="U73" s="109"/>
      <c r="V73" s="109"/>
      <c r="W73" s="109"/>
      <c r="X73" s="109"/>
      <c r="Y73" s="109"/>
      <c r="Z73" s="109"/>
      <c r="AA73" s="109"/>
      <c r="AB73" s="109"/>
      <c r="AC73" s="109"/>
      <c r="AD73" s="111"/>
      <c r="AE73" s="109"/>
      <c r="AF73" s="109"/>
      <c r="AG73" s="109"/>
      <c r="AH73" s="109"/>
      <c r="AI73" s="109"/>
      <c r="AJ73" s="109"/>
      <c r="AK73" s="109"/>
      <c r="AL73" s="109"/>
      <c r="AM73" s="109"/>
      <c r="AN73" s="109"/>
      <c r="AO73" s="109"/>
      <c r="AP73" s="109"/>
      <c r="AQ73" s="109"/>
      <c r="AR73" s="109"/>
      <c r="AS73" s="109"/>
      <c r="AT73" s="109"/>
      <c r="AU73" s="109"/>
      <c r="AV73" s="109"/>
      <c r="AW73" s="109"/>
      <c r="AX73" s="109"/>
      <c r="AY73" s="109" t="s">
        <v>8968</v>
      </c>
      <c r="AZ73" s="83">
        <f t="shared" si="3"/>
        <v>0.14374999999999999</v>
      </c>
    </row>
    <row r="74" spans="1:52" s="112" customFormat="1" ht="34.950000000000003" customHeight="1" x14ac:dyDescent="0.45">
      <c r="A74" s="93" t="s">
        <v>3029</v>
      </c>
      <c r="B74" s="77">
        <v>1</v>
      </c>
      <c r="C74" s="108" t="s">
        <v>8487</v>
      </c>
      <c r="D74" s="108"/>
      <c r="E74" s="108"/>
      <c r="F74" s="109"/>
      <c r="G74" s="108"/>
      <c r="H74" s="109"/>
      <c r="I74" s="110"/>
      <c r="J74" s="109"/>
      <c r="K74" s="109"/>
      <c r="L74" s="108" t="s">
        <v>9181</v>
      </c>
      <c r="M74" s="108" t="s">
        <v>9168</v>
      </c>
      <c r="N74" s="108"/>
      <c r="O74" s="109">
        <v>1</v>
      </c>
      <c r="P74" s="109">
        <v>1250</v>
      </c>
      <c r="Q74" s="109">
        <v>600</v>
      </c>
      <c r="R74" s="109">
        <v>1750</v>
      </c>
      <c r="S74" s="109"/>
      <c r="T74" s="109"/>
      <c r="U74" s="109"/>
      <c r="V74" s="109"/>
      <c r="W74" s="109"/>
      <c r="X74" s="109"/>
      <c r="Y74" s="109"/>
      <c r="Z74" s="109"/>
      <c r="AA74" s="109"/>
      <c r="AB74" s="109"/>
      <c r="AC74" s="109"/>
      <c r="AD74" s="111"/>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83">
        <f t="shared" si="3"/>
        <v>1.3125</v>
      </c>
    </row>
    <row r="75" spans="1:52" s="112" customFormat="1" ht="34.950000000000003" customHeight="1" x14ac:dyDescent="0.45">
      <c r="A75" s="93" t="s">
        <v>3029</v>
      </c>
      <c r="B75" s="77">
        <v>1</v>
      </c>
      <c r="C75" s="108" t="s">
        <v>8487</v>
      </c>
      <c r="D75" s="108"/>
      <c r="E75" s="108"/>
      <c r="F75" s="109"/>
      <c r="G75" s="108"/>
      <c r="H75" s="109"/>
      <c r="I75" s="110"/>
      <c r="J75" s="109"/>
      <c r="K75" s="109"/>
      <c r="L75" s="108" t="s">
        <v>9176</v>
      </c>
      <c r="M75" s="108" t="s">
        <v>9189</v>
      </c>
      <c r="N75" s="108"/>
      <c r="O75" s="109">
        <v>1</v>
      </c>
      <c r="P75" s="109">
        <v>700</v>
      </c>
      <c r="Q75" s="109">
        <v>440</v>
      </c>
      <c r="R75" s="109">
        <v>860</v>
      </c>
      <c r="S75" s="109"/>
      <c r="T75" s="109"/>
      <c r="U75" s="109"/>
      <c r="V75" s="109"/>
      <c r="W75" s="109"/>
      <c r="X75" s="109"/>
      <c r="Y75" s="109"/>
      <c r="Z75" s="109"/>
      <c r="AA75" s="109"/>
      <c r="AB75" s="109"/>
      <c r="AC75" s="109"/>
      <c r="AD75" s="111"/>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83">
        <f t="shared" si="3"/>
        <v>0.26488</v>
      </c>
    </row>
    <row r="76" spans="1:52" s="112" customFormat="1" ht="34.950000000000003" customHeight="1" x14ac:dyDescent="0.45">
      <c r="A76" s="93" t="s">
        <v>3029</v>
      </c>
      <c r="B76" s="77">
        <v>1</v>
      </c>
      <c r="C76" s="108" t="s">
        <v>8487</v>
      </c>
      <c r="D76" s="108"/>
      <c r="E76" s="108"/>
      <c r="F76" s="109"/>
      <c r="G76" s="108"/>
      <c r="H76" s="109"/>
      <c r="I76" s="110"/>
      <c r="J76" s="109"/>
      <c r="K76" s="109"/>
      <c r="L76" s="108" t="s">
        <v>9176</v>
      </c>
      <c r="M76" s="108"/>
      <c r="N76" s="108"/>
      <c r="O76" s="109">
        <v>2</v>
      </c>
      <c r="P76" s="109">
        <v>850</v>
      </c>
      <c r="Q76" s="109">
        <v>400</v>
      </c>
      <c r="R76" s="109">
        <v>400</v>
      </c>
      <c r="S76" s="109"/>
      <c r="T76" s="109"/>
      <c r="U76" s="109"/>
      <c r="V76" s="109"/>
      <c r="W76" s="109"/>
      <c r="X76" s="109"/>
      <c r="Y76" s="109"/>
      <c r="Z76" s="109"/>
      <c r="AA76" s="109"/>
      <c r="AB76" s="109"/>
      <c r="AC76" s="109"/>
      <c r="AD76" s="111"/>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83">
        <f t="shared" si="3"/>
        <v>0.27200000000000002</v>
      </c>
    </row>
    <row r="77" spans="1:52" s="112" customFormat="1" ht="34.950000000000003" customHeight="1" x14ac:dyDescent="0.45">
      <c r="A77" s="93" t="s">
        <v>3029</v>
      </c>
      <c r="B77" s="77">
        <v>1</v>
      </c>
      <c r="C77" s="108" t="s">
        <v>8487</v>
      </c>
      <c r="D77" s="108"/>
      <c r="E77" s="108"/>
      <c r="F77" s="109"/>
      <c r="G77" s="108"/>
      <c r="H77" s="109"/>
      <c r="I77" s="110"/>
      <c r="J77" s="109"/>
      <c r="K77" s="109"/>
      <c r="L77" s="108" t="s">
        <v>9182</v>
      </c>
      <c r="M77" s="108" t="s">
        <v>9190</v>
      </c>
      <c r="N77" s="108"/>
      <c r="O77" s="109">
        <v>2</v>
      </c>
      <c r="P77" s="109">
        <v>1000</v>
      </c>
      <c r="Q77" s="109">
        <v>400</v>
      </c>
      <c r="R77" s="109">
        <v>1800</v>
      </c>
      <c r="S77" s="109"/>
      <c r="T77" s="109"/>
      <c r="U77" s="109"/>
      <c r="V77" s="109"/>
      <c r="W77" s="109"/>
      <c r="X77" s="109"/>
      <c r="Y77" s="109"/>
      <c r="Z77" s="109"/>
      <c r="AA77" s="109"/>
      <c r="AB77" s="109"/>
      <c r="AC77" s="109"/>
      <c r="AD77" s="111"/>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83">
        <f t="shared" si="3"/>
        <v>1.44</v>
      </c>
    </row>
    <row r="78" spans="1:52" s="112" customFormat="1" ht="34.950000000000003" customHeight="1" x14ac:dyDescent="0.45">
      <c r="A78" s="93" t="s">
        <v>3029</v>
      </c>
      <c r="B78" s="77">
        <v>1</v>
      </c>
      <c r="C78" s="108" t="s">
        <v>8487</v>
      </c>
      <c r="D78" s="108"/>
      <c r="E78" s="108"/>
      <c r="F78" s="109"/>
      <c r="G78" s="108"/>
      <c r="H78" s="109"/>
      <c r="I78" s="110"/>
      <c r="J78" s="109"/>
      <c r="K78" s="109"/>
      <c r="L78" s="108" t="s">
        <v>2636</v>
      </c>
      <c r="M78" s="108" t="s">
        <v>9191</v>
      </c>
      <c r="N78" s="108" t="s">
        <v>9192</v>
      </c>
      <c r="O78" s="109">
        <v>1</v>
      </c>
      <c r="P78" s="109">
        <v>550</v>
      </c>
      <c r="Q78" s="109">
        <v>600</v>
      </c>
      <c r="R78" s="109">
        <v>1400</v>
      </c>
      <c r="S78" s="109"/>
      <c r="T78" s="109"/>
      <c r="U78" s="109"/>
      <c r="V78" s="109"/>
      <c r="W78" s="109"/>
      <c r="X78" s="109"/>
      <c r="Y78" s="109"/>
      <c r="Z78" s="109"/>
      <c r="AA78" s="109"/>
      <c r="AB78" s="109"/>
      <c r="AC78" s="109"/>
      <c r="AD78" s="111"/>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83">
        <f t="shared" si="3"/>
        <v>0.46200000000000002</v>
      </c>
    </row>
    <row r="79" spans="1:52" s="112" customFormat="1" ht="34.950000000000003" customHeight="1" x14ac:dyDescent="0.45">
      <c r="A79" s="93" t="s">
        <v>3029</v>
      </c>
      <c r="B79" s="77">
        <v>1</v>
      </c>
      <c r="C79" s="108" t="s">
        <v>8487</v>
      </c>
      <c r="D79" s="108"/>
      <c r="E79" s="108"/>
      <c r="F79" s="109"/>
      <c r="G79" s="108"/>
      <c r="H79" s="109"/>
      <c r="I79" s="110"/>
      <c r="J79" s="109"/>
      <c r="K79" s="109"/>
      <c r="L79" s="108" t="s">
        <v>9001</v>
      </c>
      <c r="M79" s="108"/>
      <c r="N79" s="108"/>
      <c r="O79" s="109">
        <v>20</v>
      </c>
      <c r="P79" s="109"/>
      <c r="Q79" s="109"/>
      <c r="R79" s="109"/>
      <c r="S79" s="109"/>
      <c r="T79" s="109"/>
      <c r="U79" s="109"/>
      <c r="V79" s="109"/>
      <c r="W79" s="109"/>
      <c r="X79" s="109"/>
      <c r="Y79" s="109"/>
      <c r="Z79" s="109"/>
      <c r="AA79" s="109"/>
      <c r="AB79" s="109"/>
      <c r="AC79" s="109"/>
      <c r="AD79" s="111"/>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83">
        <v>2</v>
      </c>
    </row>
    <row r="80" spans="1:52" s="112" customFormat="1" ht="34.950000000000003" customHeight="1" x14ac:dyDescent="0.45">
      <c r="A80" s="93" t="s">
        <v>3029</v>
      </c>
      <c r="B80" s="77">
        <v>1</v>
      </c>
      <c r="C80" s="108" t="s">
        <v>9133</v>
      </c>
      <c r="D80" s="108"/>
      <c r="E80" s="108"/>
      <c r="F80" s="109"/>
      <c r="G80" s="108"/>
      <c r="H80" s="109"/>
      <c r="I80" s="110"/>
      <c r="J80" s="109"/>
      <c r="K80" s="109"/>
      <c r="L80" s="108" t="s">
        <v>9147</v>
      </c>
      <c r="M80" s="108" t="s">
        <v>9150</v>
      </c>
      <c r="N80" s="108"/>
      <c r="O80" s="109">
        <v>1</v>
      </c>
      <c r="P80" s="109">
        <v>1800</v>
      </c>
      <c r="Q80" s="109">
        <v>900</v>
      </c>
      <c r="R80" s="109">
        <v>900</v>
      </c>
      <c r="S80" s="109"/>
      <c r="T80" s="109"/>
      <c r="U80" s="109"/>
      <c r="V80" s="109"/>
      <c r="W80" s="109"/>
      <c r="X80" s="109"/>
      <c r="Y80" s="109"/>
      <c r="Z80" s="109"/>
      <c r="AA80" s="109"/>
      <c r="AB80" s="109"/>
      <c r="AC80" s="109"/>
      <c r="AD80" s="111"/>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83">
        <f t="shared" ref="AZ80:AZ92" si="4">P80*Q80*R80/1000000000*O80</f>
        <v>1.458</v>
      </c>
    </row>
    <row r="81" spans="1:52" s="112" customFormat="1" ht="34.950000000000003" customHeight="1" x14ac:dyDescent="0.45">
      <c r="A81" s="93" t="s">
        <v>3029</v>
      </c>
      <c r="B81" s="77">
        <v>1</v>
      </c>
      <c r="C81" s="108" t="s">
        <v>9133</v>
      </c>
      <c r="D81" s="108"/>
      <c r="E81" s="108"/>
      <c r="F81" s="109"/>
      <c r="G81" s="108"/>
      <c r="H81" s="109"/>
      <c r="I81" s="110"/>
      <c r="J81" s="109"/>
      <c r="K81" s="109"/>
      <c r="L81" s="108" t="s">
        <v>9147</v>
      </c>
      <c r="M81" s="108" t="s">
        <v>9151</v>
      </c>
      <c r="N81" s="108"/>
      <c r="O81" s="109">
        <v>3</v>
      </c>
      <c r="P81" s="109">
        <v>680</v>
      </c>
      <c r="Q81" s="109">
        <v>650</v>
      </c>
      <c r="R81" s="109">
        <v>750</v>
      </c>
      <c r="S81" s="109"/>
      <c r="T81" s="109"/>
      <c r="U81" s="109"/>
      <c r="V81" s="109"/>
      <c r="W81" s="109"/>
      <c r="X81" s="109"/>
      <c r="Y81" s="109"/>
      <c r="Z81" s="109"/>
      <c r="AA81" s="109"/>
      <c r="AB81" s="109"/>
      <c r="AC81" s="109"/>
      <c r="AD81" s="111"/>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83">
        <f t="shared" si="4"/>
        <v>0.99450000000000005</v>
      </c>
    </row>
    <row r="82" spans="1:52" s="112" customFormat="1" ht="34.950000000000003" customHeight="1" x14ac:dyDescent="0.45">
      <c r="A82" s="93" t="s">
        <v>3029</v>
      </c>
      <c r="B82" s="77">
        <v>1</v>
      </c>
      <c r="C82" s="108" t="s">
        <v>9133</v>
      </c>
      <c r="D82" s="108"/>
      <c r="E82" s="108"/>
      <c r="F82" s="109"/>
      <c r="G82" s="108"/>
      <c r="H82" s="109"/>
      <c r="I82" s="110"/>
      <c r="J82" s="109"/>
      <c r="K82" s="109"/>
      <c r="L82" s="108" t="s">
        <v>9147</v>
      </c>
      <c r="M82" s="108" t="s">
        <v>9152</v>
      </c>
      <c r="N82" s="108"/>
      <c r="O82" s="109">
        <v>1</v>
      </c>
      <c r="P82" s="109">
        <v>680</v>
      </c>
      <c r="Q82" s="109">
        <v>650</v>
      </c>
      <c r="R82" s="109">
        <v>750</v>
      </c>
      <c r="S82" s="109"/>
      <c r="T82" s="109"/>
      <c r="U82" s="109"/>
      <c r="V82" s="109"/>
      <c r="W82" s="109"/>
      <c r="X82" s="109"/>
      <c r="Y82" s="109"/>
      <c r="Z82" s="109"/>
      <c r="AA82" s="109"/>
      <c r="AB82" s="109"/>
      <c r="AC82" s="109"/>
      <c r="AD82" s="111"/>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83">
        <f t="shared" si="4"/>
        <v>0.33150000000000002</v>
      </c>
    </row>
    <row r="83" spans="1:52" s="112" customFormat="1" ht="34.950000000000003" customHeight="1" x14ac:dyDescent="0.45">
      <c r="A83" s="93" t="s">
        <v>3029</v>
      </c>
      <c r="B83" s="77">
        <v>1</v>
      </c>
      <c r="C83" s="108" t="s">
        <v>9133</v>
      </c>
      <c r="D83" s="108"/>
      <c r="E83" s="108"/>
      <c r="F83" s="109"/>
      <c r="G83" s="108"/>
      <c r="H83" s="109"/>
      <c r="I83" s="110"/>
      <c r="J83" s="109"/>
      <c r="K83" s="109"/>
      <c r="L83" s="108" t="s">
        <v>8993</v>
      </c>
      <c r="M83" s="108" t="s">
        <v>9153</v>
      </c>
      <c r="N83" s="108"/>
      <c r="O83" s="109">
        <v>1</v>
      </c>
      <c r="P83" s="109">
        <v>550</v>
      </c>
      <c r="Q83" s="109">
        <v>550</v>
      </c>
      <c r="R83" s="109">
        <v>1050</v>
      </c>
      <c r="S83" s="109"/>
      <c r="T83" s="109"/>
      <c r="U83" s="109"/>
      <c r="V83" s="109"/>
      <c r="W83" s="109"/>
      <c r="X83" s="109"/>
      <c r="Y83" s="109"/>
      <c r="Z83" s="109"/>
      <c r="AA83" s="109"/>
      <c r="AB83" s="109"/>
      <c r="AC83" s="109"/>
      <c r="AD83" s="111"/>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83">
        <f t="shared" si="4"/>
        <v>0.31762499999999999</v>
      </c>
    </row>
    <row r="84" spans="1:52" s="112" customFormat="1" ht="34.950000000000003" customHeight="1" x14ac:dyDescent="0.45">
      <c r="A84" s="93" t="s">
        <v>3029</v>
      </c>
      <c r="B84" s="77">
        <v>1</v>
      </c>
      <c r="C84" s="108" t="s">
        <v>9133</v>
      </c>
      <c r="D84" s="108"/>
      <c r="E84" s="108"/>
      <c r="F84" s="109"/>
      <c r="G84" s="108"/>
      <c r="H84" s="109"/>
      <c r="I84" s="110"/>
      <c r="J84" s="109"/>
      <c r="K84" s="109"/>
      <c r="L84" s="108" t="s">
        <v>8993</v>
      </c>
      <c r="M84" s="108" t="s">
        <v>9154</v>
      </c>
      <c r="N84" s="108"/>
      <c r="O84" s="109">
        <v>1</v>
      </c>
      <c r="P84" s="109">
        <v>500</v>
      </c>
      <c r="Q84" s="109">
        <v>500</v>
      </c>
      <c r="R84" s="109">
        <v>700</v>
      </c>
      <c r="S84" s="109"/>
      <c r="T84" s="109"/>
      <c r="U84" s="109"/>
      <c r="V84" s="109"/>
      <c r="W84" s="109"/>
      <c r="X84" s="109"/>
      <c r="Y84" s="109"/>
      <c r="Z84" s="109"/>
      <c r="AA84" s="109"/>
      <c r="AB84" s="109"/>
      <c r="AC84" s="109"/>
      <c r="AD84" s="111"/>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83">
        <f t="shared" si="4"/>
        <v>0.17499999999999999</v>
      </c>
    </row>
    <row r="85" spans="1:52" s="112" customFormat="1" ht="34.950000000000003" customHeight="1" x14ac:dyDescent="0.45">
      <c r="A85" s="93" t="s">
        <v>3029</v>
      </c>
      <c r="B85" s="77">
        <v>1</v>
      </c>
      <c r="C85" s="108" t="s">
        <v>9133</v>
      </c>
      <c r="D85" s="108"/>
      <c r="E85" s="108"/>
      <c r="F85" s="109"/>
      <c r="G85" s="108"/>
      <c r="H85" s="109"/>
      <c r="I85" s="110"/>
      <c r="J85" s="109"/>
      <c r="K85" s="109"/>
      <c r="L85" s="93" t="s">
        <v>9128</v>
      </c>
      <c r="M85" s="96" t="s">
        <v>9129</v>
      </c>
      <c r="N85" s="96"/>
      <c r="O85" s="79">
        <v>2</v>
      </c>
      <c r="P85" s="77">
        <v>840</v>
      </c>
      <c r="Q85" s="77">
        <v>450</v>
      </c>
      <c r="R85" s="77">
        <v>1800</v>
      </c>
      <c r="S85" s="109"/>
      <c r="T85" s="109"/>
      <c r="U85" s="109"/>
      <c r="V85" s="109"/>
      <c r="W85" s="109"/>
      <c r="X85" s="109"/>
      <c r="Y85" s="109"/>
      <c r="Z85" s="109"/>
      <c r="AA85" s="109"/>
      <c r="AB85" s="109"/>
      <c r="AC85" s="109"/>
      <c r="AD85" s="111"/>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83">
        <f t="shared" si="4"/>
        <v>1.3608</v>
      </c>
    </row>
    <row r="86" spans="1:52" s="112" customFormat="1" ht="34.950000000000003" customHeight="1" x14ac:dyDescent="0.45">
      <c r="A86" s="93" t="s">
        <v>3029</v>
      </c>
      <c r="B86" s="77">
        <v>1</v>
      </c>
      <c r="C86" s="108" t="s">
        <v>9133</v>
      </c>
      <c r="D86" s="108"/>
      <c r="E86" s="108"/>
      <c r="F86" s="109"/>
      <c r="G86" s="108"/>
      <c r="H86" s="109"/>
      <c r="I86" s="110"/>
      <c r="J86" s="109"/>
      <c r="K86" s="109"/>
      <c r="L86" s="108" t="s">
        <v>9148</v>
      </c>
      <c r="M86" s="108" t="s">
        <v>9155</v>
      </c>
      <c r="N86" s="108" t="s">
        <v>9156</v>
      </c>
      <c r="O86" s="109">
        <v>1</v>
      </c>
      <c r="P86" s="109">
        <v>500</v>
      </c>
      <c r="Q86" s="109">
        <v>550</v>
      </c>
      <c r="R86" s="109">
        <v>830</v>
      </c>
      <c r="S86" s="109"/>
      <c r="T86" s="109"/>
      <c r="U86" s="109"/>
      <c r="V86" s="109"/>
      <c r="W86" s="109"/>
      <c r="X86" s="109"/>
      <c r="Y86" s="109"/>
      <c r="Z86" s="109"/>
      <c r="AA86" s="109"/>
      <c r="AB86" s="109"/>
      <c r="AC86" s="109"/>
      <c r="AD86" s="111"/>
      <c r="AE86" s="109"/>
      <c r="AF86" s="109"/>
      <c r="AG86" s="109"/>
      <c r="AH86" s="109"/>
      <c r="AI86" s="109"/>
      <c r="AJ86" s="109"/>
      <c r="AK86" s="109"/>
      <c r="AL86" s="109"/>
      <c r="AM86" s="109"/>
      <c r="AN86" s="109"/>
      <c r="AO86" s="109"/>
      <c r="AP86" s="109"/>
      <c r="AQ86" s="109"/>
      <c r="AR86" s="109"/>
      <c r="AS86" s="109"/>
      <c r="AT86" s="109"/>
      <c r="AU86" s="109"/>
      <c r="AV86" s="109"/>
      <c r="AW86" s="109"/>
      <c r="AX86" s="109"/>
      <c r="AY86" s="109" t="s">
        <v>8968</v>
      </c>
      <c r="AZ86" s="83">
        <f t="shared" si="4"/>
        <v>0.22825000000000001</v>
      </c>
    </row>
    <row r="87" spans="1:52" s="112" customFormat="1" ht="34.950000000000003" customHeight="1" x14ac:dyDescent="0.45">
      <c r="A87" s="93" t="s">
        <v>3029</v>
      </c>
      <c r="B87" s="77">
        <v>1</v>
      </c>
      <c r="C87" s="108" t="s">
        <v>9133</v>
      </c>
      <c r="D87" s="108"/>
      <c r="E87" s="108"/>
      <c r="F87" s="109"/>
      <c r="G87" s="108"/>
      <c r="H87" s="109"/>
      <c r="I87" s="110"/>
      <c r="J87" s="109"/>
      <c r="K87" s="109"/>
      <c r="L87" s="108" t="s">
        <v>9149</v>
      </c>
      <c r="M87" s="108" t="s">
        <v>9023</v>
      </c>
      <c r="N87" s="108" t="s">
        <v>9135</v>
      </c>
      <c r="O87" s="109">
        <v>1</v>
      </c>
      <c r="P87" s="109">
        <v>600</v>
      </c>
      <c r="Q87" s="109">
        <v>500</v>
      </c>
      <c r="R87" s="109">
        <v>700</v>
      </c>
      <c r="S87" s="109"/>
      <c r="T87" s="109"/>
      <c r="U87" s="109"/>
      <c r="V87" s="109"/>
      <c r="W87" s="109"/>
      <c r="X87" s="109"/>
      <c r="Y87" s="109"/>
      <c r="Z87" s="109"/>
      <c r="AA87" s="109"/>
      <c r="AB87" s="109"/>
      <c r="AC87" s="109"/>
      <c r="AD87" s="111"/>
      <c r="AE87" s="109"/>
      <c r="AF87" s="109"/>
      <c r="AG87" s="109"/>
      <c r="AH87" s="109"/>
      <c r="AI87" s="109"/>
      <c r="AJ87" s="109"/>
      <c r="AK87" s="109"/>
      <c r="AL87" s="109"/>
      <c r="AM87" s="109"/>
      <c r="AN87" s="109"/>
      <c r="AO87" s="109"/>
      <c r="AP87" s="109"/>
      <c r="AQ87" s="109"/>
      <c r="AR87" s="109"/>
      <c r="AS87" s="109"/>
      <c r="AT87" s="109"/>
      <c r="AU87" s="109"/>
      <c r="AV87" s="109"/>
      <c r="AW87" s="109"/>
      <c r="AX87" s="109"/>
      <c r="AY87" s="109" t="s">
        <v>8968</v>
      </c>
      <c r="AZ87" s="83">
        <f t="shared" si="4"/>
        <v>0.21</v>
      </c>
    </row>
    <row r="88" spans="1:52" s="112" customFormat="1" ht="34.950000000000003" customHeight="1" x14ac:dyDescent="0.45">
      <c r="A88" s="93" t="s">
        <v>3029</v>
      </c>
      <c r="B88" s="77">
        <v>1</v>
      </c>
      <c r="C88" s="108" t="s">
        <v>9133</v>
      </c>
      <c r="D88" s="108"/>
      <c r="E88" s="108"/>
      <c r="F88" s="109"/>
      <c r="G88" s="108"/>
      <c r="H88" s="109"/>
      <c r="I88" s="110"/>
      <c r="J88" s="109"/>
      <c r="K88" s="109"/>
      <c r="L88" s="108" t="s">
        <v>9148</v>
      </c>
      <c r="M88" s="108" t="s">
        <v>9118</v>
      </c>
      <c r="N88" s="108" t="s">
        <v>9157</v>
      </c>
      <c r="O88" s="109">
        <v>1</v>
      </c>
      <c r="P88" s="109">
        <v>500</v>
      </c>
      <c r="Q88" s="109">
        <v>500</v>
      </c>
      <c r="R88" s="109">
        <v>850</v>
      </c>
      <c r="S88" s="109"/>
      <c r="T88" s="109"/>
      <c r="U88" s="109"/>
      <c r="V88" s="109"/>
      <c r="W88" s="109"/>
      <c r="X88" s="109"/>
      <c r="Y88" s="109"/>
      <c r="Z88" s="109"/>
      <c r="AA88" s="109"/>
      <c r="AB88" s="109"/>
      <c r="AC88" s="109"/>
      <c r="AD88" s="111"/>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83">
        <f t="shared" si="4"/>
        <v>0.21249999999999999</v>
      </c>
    </row>
    <row r="89" spans="1:52" s="150" customFormat="1" ht="34.950000000000003" customHeight="1" x14ac:dyDescent="0.45">
      <c r="A89" s="142" t="s">
        <v>3029</v>
      </c>
      <c r="B89" s="143">
        <v>1</v>
      </c>
      <c r="C89" s="142" t="s">
        <v>3033</v>
      </c>
      <c r="D89" s="142"/>
      <c r="E89" s="142"/>
      <c r="F89" s="144"/>
      <c r="G89" s="142"/>
      <c r="H89" s="143"/>
      <c r="I89" s="145" t="s">
        <v>923</v>
      </c>
      <c r="J89" s="143"/>
      <c r="K89" s="143"/>
      <c r="L89" s="142" t="s">
        <v>3034</v>
      </c>
      <c r="M89" s="146"/>
      <c r="N89" s="146"/>
      <c r="O89" s="147">
        <v>1</v>
      </c>
      <c r="P89" s="143">
        <v>2060</v>
      </c>
      <c r="Q89" s="143">
        <v>450</v>
      </c>
      <c r="R89" s="143">
        <v>1800</v>
      </c>
      <c r="S89" s="143"/>
      <c r="T89" s="143"/>
      <c r="U89" s="143"/>
      <c r="V89" s="143"/>
      <c r="W89" s="143"/>
      <c r="X89" s="143"/>
      <c r="Y89" s="143"/>
      <c r="Z89" s="143"/>
      <c r="AA89" s="143"/>
      <c r="AB89" s="143"/>
      <c r="AC89" s="143"/>
      <c r="AD89" s="143"/>
      <c r="AE89" s="143"/>
      <c r="AF89" s="143"/>
      <c r="AG89" s="143"/>
      <c r="AH89" s="143"/>
      <c r="AI89" s="143"/>
      <c r="AJ89" s="143"/>
      <c r="AK89" s="143"/>
      <c r="AL89" s="143"/>
      <c r="AM89" s="144"/>
      <c r="AN89" s="144"/>
      <c r="AO89" s="143"/>
      <c r="AP89" s="143"/>
      <c r="AQ89" s="143"/>
      <c r="AR89" s="143"/>
      <c r="AS89" s="148"/>
      <c r="AT89" s="143">
        <v>3049</v>
      </c>
      <c r="AU89" s="143">
        <v>2</v>
      </c>
      <c r="AV89" s="144" t="s">
        <v>3032</v>
      </c>
      <c r="AW89" s="143" t="s">
        <v>2882</v>
      </c>
      <c r="AX89" s="144"/>
      <c r="AY89" s="143"/>
      <c r="AZ89" s="83">
        <f t="shared" si="4"/>
        <v>1.6686000000000001</v>
      </c>
    </row>
    <row r="90" spans="1:52" s="112" customFormat="1" ht="34.950000000000003" customHeight="1" x14ac:dyDescent="0.45">
      <c r="A90" s="93" t="s">
        <v>3029</v>
      </c>
      <c r="B90" s="77">
        <v>1</v>
      </c>
      <c r="C90" s="108" t="s">
        <v>9146</v>
      </c>
      <c r="D90" s="108"/>
      <c r="E90" s="108"/>
      <c r="F90" s="109"/>
      <c r="G90" s="108"/>
      <c r="H90" s="109"/>
      <c r="I90" s="110"/>
      <c r="J90" s="109"/>
      <c r="K90" s="109"/>
      <c r="L90" s="93" t="s">
        <v>9128</v>
      </c>
      <c r="M90" s="96" t="s">
        <v>9129</v>
      </c>
      <c r="N90" s="96"/>
      <c r="O90" s="79">
        <v>1</v>
      </c>
      <c r="P90" s="77">
        <v>840</v>
      </c>
      <c r="Q90" s="77">
        <v>450</v>
      </c>
      <c r="R90" s="77">
        <v>1800</v>
      </c>
      <c r="S90" s="109"/>
      <c r="T90" s="109"/>
      <c r="U90" s="109"/>
      <c r="V90" s="109"/>
      <c r="W90" s="109"/>
      <c r="X90" s="109"/>
      <c r="Y90" s="109"/>
      <c r="Z90" s="109"/>
      <c r="AA90" s="109"/>
      <c r="AB90" s="109"/>
      <c r="AC90" s="109"/>
      <c r="AD90" s="111"/>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83">
        <f t="shared" si="4"/>
        <v>0.6804</v>
      </c>
    </row>
    <row r="91" spans="1:52" s="112" customFormat="1" ht="34.950000000000003" customHeight="1" x14ac:dyDescent="0.45">
      <c r="A91" s="93" t="s">
        <v>3029</v>
      </c>
      <c r="B91" s="77">
        <v>1</v>
      </c>
      <c r="C91" s="108">
        <v>101</v>
      </c>
      <c r="D91" s="108"/>
      <c r="E91" s="108"/>
      <c r="F91" s="109"/>
      <c r="G91" s="108"/>
      <c r="H91" s="109"/>
      <c r="I91" s="110"/>
      <c r="J91" s="109"/>
      <c r="K91" s="109"/>
      <c r="L91" s="108" t="s">
        <v>8993</v>
      </c>
      <c r="M91" s="108" t="s">
        <v>9159</v>
      </c>
      <c r="N91" s="108"/>
      <c r="O91" s="109">
        <v>1</v>
      </c>
      <c r="P91" s="109">
        <v>450</v>
      </c>
      <c r="Q91" s="109">
        <v>450</v>
      </c>
      <c r="R91" s="109">
        <v>700</v>
      </c>
      <c r="S91" s="109"/>
      <c r="T91" s="109"/>
      <c r="U91" s="109"/>
      <c r="V91" s="109"/>
      <c r="W91" s="109"/>
      <c r="X91" s="109"/>
      <c r="Y91" s="109"/>
      <c r="Z91" s="109"/>
      <c r="AA91" s="109"/>
      <c r="AB91" s="109"/>
      <c r="AC91" s="109"/>
      <c r="AD91" s="111"/>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83">
        <f t="shared" si="4"/>
        <v>0.14174999999999999</v>
      </c>
    </row>
    <row r="92" spans="1:52" s="112" customFormat="1" ht="34.950000000000003" customHeight="1" x14ac:dyDescent="0.45">
      <c r="A92" s="93" t="s">
        <v>3029</v>
      </c>
      <c r="B92" s="77">
        <v>1</v>
      </c>
      <c r="C92" s="108">
        <v>101</v>
      </c>
      <c r="D92" s="108"/>
      <c r="E92" s="108"/>
      <c r="F92" s="109"/>
      <c r="G92" s="108"/>
      <c r="H92" s="109"/>
      <c r="I92" s="110"/>
      <c r="J92" s="109"/>
      <c r="K92" s="109"/>
      <c r="L92" s="108" t="s">
        <v>9158</v>
      </c>
      <c r="M92" s="108"/>
      <c r="N92" s="108"/>
      <c r="O92" s="109">
        <v>1</v>
      </c>
      <c r="P92" s="109">
        <v>350</v>
      </c>
      <c r="Q92" s="109">
        <v>850</v>
      </c>
      <c r="R92" s="109">
        <v>650</v>
      </c>
      <c r="S92" s="109"/>
      <c r="T92" s="109"/>
      <c r="U92" s="109"/>
      <c r="V92" s="109"/>
      <c r="W92" s="109"/>
      <c r="X92" s="109"/>
      <c r="Y92" s="109"/>
      <c r="Z92" s="109"/>
      <c r="AA92" s="109"/>
      <c r="AB92" s="109"/>
      <c r="AC92" s="109"/>
      <c r="AD92" s="111"/>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83">
        <f t="shared" si="4"/>
        <v>0.19337499999999999</v>
      </c>
    </row>
    <row r="93" spans="1:52" s="112" customFormat="1" ht="34.950000000000003" customHeight="1" x14ac:dyDescent="0.45">
      <c r="A93" s="93" t="s">
        <v>3029</v>
      </c>
      <c r="B93" s="77">
        <v>1</v>
      </c>
      <c r="C93" s="108">
        <v>101</v>
      </c>
      <c r="D93" s="108"/>
      <c r="E93" s="108"/>
      <c r="F93" s="109"/>
      <c r="G93" s="108"/>
      <c r="H93" s="109"/>
      <c r="I93" s="110"/>
      <c r="J93" s="109"/>
      <c r="K93" s="109"/>
      <c r="L93" s="108" t="s">
        <v>9001</v>
      </c>
      <c r="M93" s="108"/>
      <c r="N93" s="108"/>
      <c r="O93" s="109">
        <v>20</v>
      </c>
      <c r="P93" s="109"/>
      <c r="Q93" s="109"/>
      <c r="R93" s="109"/>
      <c r="S93" s="109"/>
      <c r="T93" s="109"/>
      <c r="U93" s="109"/>
      <c r="V93" s="109"/>
      <c r="W93" s="109"/>
      <c r="X93" s="109"/>
      <c r="Y93" s="109"/>
      <c r="Z93" s="109"/>
      <c r="AA93" s="109"/>
      <c r="AB93" s="109"/>
      <c r="AC93" s="109"/>
      <c r="AD93" s="111"/>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83">
        <v>2</v>
      </c>
    </row>
    <row r="94" spans="1:52" s="112" customFormat="1" ht="34.950000000000003" customHeight="1" x14ac:dyDescent="0.45">
      <c r="A94" s="93" t="s">
        <v>3029</v>
      </c>
      <c r="B94" s="77">
        <v>1</v>
      </c>
      <c r="C94" s="108">
        <v>102</v>
      </c>
      <c r="D94" s="108"/>
      <c r="E94" s="108"/>
      <c r="F94" s="109"/>
      <c r="G94" s="108"/>
      <c r="H94" s="109"/>
      <c r="I94" s="110"/>
      <c r="J94" s="109"/>
      <c r="K94" s="109"/>
      <c r="L94" s="108" t="s">
        <v>9055</v>
      </c>
      <c r="M94" s="108"/>
      <c r="N94" s="108"/>
      <c r="O94" s="109">
        <v>12</v>
      </c>
      <c r="P94" s="109">
        <v>620</v>
      </c>
      <c r="Q94" s="109">
        <v>350</v>
      </c>
      <c r="R94" s="109">
        <v>1000</v>
      </c>
      <c r="S94" s="109"/>
      <c r="T94" s="109"/>
      <c r="U94" s="109"/>
      <c r="V94" s="109"/>
      <c r="W94" s="109"/>
      <c r="X94" s="109"/>
      <c r="Y94" s="109"/>
      <c r="Z94" s="109"/>
      <c r="AA94" s="109"/>
      <c r="AB94" s="109"/>
      <c r="AC94" s="109"/>
      <c r="AD94" s="111"/>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83">
        <f t="shared" ref="AZ94:AZ100" si="5">P94*Q94*R94/1000000000*O94</f>
        <v>2.6040000000000001</v>
      </c>
    </row>
    <row r="95" spans="1:52" s="112" customFormat="1" ht="34.950000000000003" customHeight="1" x14ac:dyDescent="0.45">
      <c r="A95" s="93" t="s">
        <v>3029</v>
      </c>
      <c r="B95" s="77">
        <v>1</v>
      </c>
      <c r="C95" s="108">
        <v>102</v>
      </c>
      <c r="D95" s="108"/>
      <c r="E95" s="108"/>
      <c r="F95" s="109"/>
      <c r="G95" s="108"/>
      <c r="H95" s="109"/>
      <c r="I95" s="110"/>
      <c r="J95" s="109"/>
      <c r="K95" s="109"/>
      <c r="L95" s="108" t="s">
        <v>9160</v>
      </c>
      <c r="M95" s="108"/>
      <c r="N95" s="108"/>
      <c r="O95" s="109">
        <v>1</v>
      </c>
      <c r="P95" s="109">
        <v>900</v>
      </c>
      <c r="Q95" s="109">
        <v>650</v>
      </c>
      <c r="R95" s="109">
        <v>650</v>
      </c>
      <c r="S95" s="109"/>
      <c r="T95" s="109"/>
      <c r="U95" s="109"/>
      <c r="V95" s="109"/>
      <c r="W95" s="109"/>
      <c r="X95" s="109"/>
      <c r="Y95" s="109"/>
      <c r="Z95" s="109"/>
      <c r="AA95" s="109"/>
      <c r="AB95" s="109"/>
      <c r="AC95" s="109"/>
      <c r="AD95" s="111"/>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83">
        <f t="shared" si="5"/>
        <v>0.38024999999999998</v>
      </c>
    </row>
    <row r="96" spans="1:52" s="112" customFormat="1" ht="34.950000000000003" customHeight="1" x14ac:dyDescent="0.45">
      <c r="A96" s="93" t="s">
        <v>3029</v>
      </c>
      <c r="B96" s="77">
        <v>1</v>
      </c>
      <c r="C96" s="108">
        <v>102</v>
      </c>
      <c r="D96" s="108"/>
      <c r="E96" s="108"/>
      <c r="F96" s="109"/>
      <c r="G96" s="108"/>
      <c r="H96" s="109"/>
      <c r="I96" s="110"/>
      <c r="J96" s="109"/>
      <c r="K96" s="109"/>
      <c r="L96" s="108" t="s">
        <v>9161</v>
      </c>
      <c r="M96" s="108" t="s">
        <v>8991</v>
      </c>
      <c r="N96" s="108"/>
      <c r="O96" s="109">
        <v>1</v>
      </c>
      <c r="P96" s="109">
        <v>1800</v>
      </c>
      <c r="Q96" s="109">
        <v>500</v>
      </c>
      <c r="R96" s="109">
        <v>700</v>
      </c>
      <c r="S96" s="109"/>
      <c r="T96" s="109"/>
      <c r="U96" s="109"/>
      <c r="V96" s="109"/>
      <c r="W96" s="109"/>
      <c r="X96" s="109"/>
      <c r="Y96" s="109"/>
      <c r="Z96" s="109"/>
      <c r="AA96" s="109"/>
      <c r="AB96" s="109"/>
      <c r="AC96" s="109"/>
      <c r="AD96" s="111"/>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83">
        <f t="shared" si="5"/>
        <v>0.63</v>
      </c>
    </row>
    <row r="97" spans="1:52" s="112" customFormat="1" ht="34.950000000000003" customHeight="1" x14ac:dyDescent="0.45">
      <c r="A97" s="93" t="s">
        <v>3029</v>
      </c>
      <c r="B97" s="77">
        <v>1</v>
      </c>
      <c r="C97" s="108">
        <v>102</v>
      </c>
      <c r="D97" s="108"/>
      <c r="E97" s="108"/>
      <c r="F97" s="109"/>
      <c r="G97" s="108"/>
      <c r="H97" s="109"/>
      <c r="I97" s="110"/>
      <c r="J97" s="109"/>
      <c r="K97" s="109"/>
      <c r="L97" s="108" t="s">
        <v>8975</v>
      </c>
      <c r="M97" s="108" t="s">
        <v>8991</v>
      </c>
      <c r="N97" s="108"/>
      <c r="O97" s="109">
        <v>1</v>
      </c>
      <c r="P97" s="109">
        <v>630</v>
      </c>
      <c r="Q97" s="109">
        <v>500</v>
      </c>
      <c r="R97" s="109">
        <v>1400</v>
      </c>
      <c r="S97" s="109"/>
      <c r="T97" s="109"/>
      <c r="U97" s="109"/>
      <c r="V97" s="109"/>
      <c r="W97" s="109"/>
      <c r="X97" s="109"/>
      <c r="Y97" s="109"/>
      <c r="Z97" s="109"/>
      <c r="AA97" s="109"/>
      <c r="AB97" s="109"/>
      <c r="AC97" s="109"/>
      <c r="AD97" s="111"/>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83">
        <f t="shared" si="5"/>
        <v>0.441</v>
      </c>
    </row>
    <row r="98" spans="1:52" s="112" customFormat="1" ht="34.950000000000003" customHeight="1" x14ac:dyDescent="0.45">
      <c r="A98" s="93" t="s">
        <v>3029</v>
      </c>
      <c r="B98" s="77">
        <v>1</v>
      </c>
      <c r="C98" s="108">
        <v>102</v>
      </c>
      <c r="D98" s="108"/>
      <c r="E98" s="108"/>
      <c r="F98" s="109"/>
      <c r="G98" s="108"/>
      <c r="H98" s="109"/>
      <c r="I98" s="110"/>
      <c r="J98" s="109"/>
      <c r="K98" s="109"/>
      <c r="L98" s="108" t="s">
        <v>9162</v>
      </c>
      <c r="M98" s="108" t="s">
        <v>9164</v>
      </c>
      <c r="N98" s="108"/>
      <c r="O98" s="109">
        <v>1</v>
      </c>
      <c r="P98" s="109">
        <v>400</v>
      </c>
      <c r="Q98" s="109">
        <v>400</v>
      </c>
      <c r="R98" s="109">
        <v>800</v>
      </c>
      <c r="S98" s="109"/>
      <c r="T98" s="109"/>
      <c r="U98" s="109"/>
      <c r="V98" s="109"/>
      <c r="W98" s="109"/>
      <c r="X98" s="109"/>
      <c r="Y98" s="109"/>
      <c r="Z98" s="109"/>
      <c r="AA98" s="109"/>
      <c r="AB98" s="109"/>
      <c r="AC98" s="109"/>
      <c r="AD98" s="111"/>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83">
        <f t="shared" si="5"/>
        <v>0.128</v>
      </c>
    </row>
    <row r="99" spans="1:52" s="112" customFormat="1" ht="34.950000000000003" customHeight="1" x14ac:dyDescent="0.45">
      <c r="A99" s="93" t="s">
        <v>3029</v>
      </c>
      <c r="B99" s="77">
        <v>1</v>
      </c>
      <c r="C99" s="108">
        <v>102</v>
      </c>
      <c r="D99" s="108"/>
      <c r="E99" s="108"/>
      <c r="F99" s="109"/>
      <c r="G99" s="108"/>
      <c r="H99" s="109"/>
      <c r="I99" s="110"/>
      <c r="J99" s="109"/>
      <c r="K99" s="109"/>
      <c r="L99" s="108" t="s">
        <v>9163</v>
      </c>
      <c r="M99" s="108"/>
      <c r="N99" s="108"/>
      <c r="O99" s="109">
        <v>1</v>
      </c>
      <c r="P99" s="109">
        <v>2050</v>
      </c>
      <c r="Q99" s="109">
        <v>880</v>
      </c>
      <c r="R99" s="109">
        <v>250</v>
      </c>
      <c r="S99" s="109"/>
      <c r="T99" s="109"/>
      <c r="U99" s="109"/>
      <c r="V99" s="109"/>
      <c r="W99" s="109"/>
      <c r="X99" s="109"/>
      <c r="Y99" s="109"/>
      <c r="Z99" s="109"/>
      <c r="AA99" s="109"/>
      <c r="AB99" s="109"/>
      <c r="AC99" s="109"/>
      <c r="AD99" s="111"/>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83">
        <f t="shared" si="5"/>
        <v>0.45100000000000001</v>
      </c>
    </row>
    <row r="100" spans="1:52" s="112" customFormat="1" ht="34.950000000000003" customHeight="1" x14ac:dyDescent="0.45">
      <c r="A100" s="93" t="s">
        <v>3029</v>
      </c>
      <c r="B100" s="77">
        <v>1</v>
      </c>
      <c r="C100" s="108">
        <v>102</v>
      </c>
      <c r="D100" s="108"/>
      <c r="E100" s="108"/>
      <c r="F100" s="109"/>
      <c r="G100" s="108"/>
      <c r="H100" s="109"/>
      <c r="I100" s="110"/>
      <c r="J100" s="109"/>
      <c r="K100" s="109"/>
      <c r="L100" s="108" t="s">
        <v>8975</v>
      </c>
      <c r="M100" s="108" t="s">
        <v>9129</v>
      </c>
      <c r="N100" s="108"/>
      <c r="O100" s="109">
        <v>1</v>
      </c>
      <c r="P100" s="109">
        <v>650</v>
      </c>
      <c r="Q100" s="109">
        <v>500</v>
      </c>
      <c r="R100" s="109">
        <v>1000</v>
      </c>
      <c r="S100" s="109"/>
      <c r="T100" s="109"/>
      <c r="U100" s="109"/>
      <c r="V100" s="109"/>
      <c r="W100" s="109"/>
      <c r="X100" s="109"/>
      <c r="Y100" s="109"/>
      <c r="Z100" s="109"/>
      <c r="AA100" s="109"/>
      <c r="AB100" s="109"/>
      <c r="AC100" s="109"/>
      <c r="AD100" s="111"/>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83">
        <f t="shared" si="5"/>
        <v>0.32500000000000001</v>
      </c>
    </row>
    <row r="101" spans="1:52" s="112" customFormat="1" ht="34.950000000000003" customHeight="1" x14ac:dyDescent="0.45">
      <c r="A101" s="93" t="s">
        <v>3029</v>
      </c>
      <c r="B101" s="77">
        <v>1</v>
      </c>
      <c r="C101" s="108">
        <v>102</v>
      </c>
      <c r="D101" s="108"/>
      <c r="E101" s="108"/>
      <c r="F101" s="109"/>
      <c r="G101" s="108"/>
      <c r="H101" s="109"/>
      <c r="I101" s="110"/>
      <c r="J101" s="109"/>
      <c r="K101" s="109"/>
      <c r="L101" s="108" t="s">
        <v>9001</v>
      </c>
      <c r="M101" s="108"/>
      <c r="N101" s="108"/>
      <c r="O101" s="109">
        <v>20</v>
      </c>
      <c r="P101" s="109"/>
      <c r="Q101" s="109"/>
      <c r="R101" s="109"/>
      <c r="S101" s="109"/>
      <c r="T101" s="109"/>
      <c r="U101" s="109"/>
      <c r="V101" s="109"/>
      <c r="W101" s="109"/>
      <c r="X101" s="109"/>
      <c r="Y101" s="109"/>
      <c r="Z101" s="109"/>
      <c r="AA101" s="109"/>
      <c r="AB101" s="109"/>
      <c r="AC101" s="109"/>
      <c r="AD101" s="111"/>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83">
        <v>2</v>
      </c>
    </row>
    <row r="102" spans="1:52" s="112" customFormat="1" ht="34.950000000000003" customHeight="1" x14ac:dyDescent="0.45">
      <c r="A102" s="93" t="s">
        <v>3029</v>
      </c>
      <c r="B102" s="77">
        <v>1</v>
      </c>
      <c r="C102" s="108">
        <v>103</v>
      </c>
      <c r="D102" s="108"/>
      <c r="E102" s="108"/>
      <c r="F102" s="109"/>
      <c r="G102" s="108"/>
      <c r="H102" s="109"/>
      <c r="I102" s="110"/>
      <c r="J102" s="109"/>
      <c r="K102" s="109"/>
      <c r="L102" s="108" t="s">
        <v>9127</v>
      </c>
      <c r="M102" s="108" t="s">
        <v>9129</v>
      </c>
      <c r="N102" s="108"/>
      <c r="O102" s="109">
        <v>1</v>
      </c>
      <c r="P102" s="109">
        <v>700</v>
      </c>
      <c r="Q102" s="109">
        <v>400</v>
      </c>
      <c r="R102" s="109">
        <v>900</v>
      </c>
      <c r="S102" s="109"/>
      <c r="T102" s="109"/>
      <c r="U102" s="109"/>
      <c r="V102" s="109"/>
      <c r="W102" s="109"/>
      <c r="X102" s="109"/>
      <c r="Y102" s="109"/>
      <c r="Z102" s="109"/>
      <c r="AA102" s="109"/>
      <c r="AB102" s="109"/>
      <c r="AC102" s="109"/>
      <c r="AD102" s="111"/>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83">
        <f t="shared" ref="AZ102:AZ110" si="6">P102*Q102*R102/1000000000*O102</f>
        <v>0.252</v>
      </c>
    </row>
    <row r="103" spans="1:52" s="112" customFormat="1" ht="34.950000000000003" customHeight="1" x14ac:dyDescent="0.45">
      <c r="A103" s="93" t="s">
        <v>3029</v>
      </c>
      <c r="B103" s="77">
        <v>1</v>
      </c>
      <c r="C103" s="108">
        <v>103</v>
      </c>
      <c r="D103" s="108"/>
      <c r="E103" s="108"/>
      <c r="F103" s="109"/>
      <c r="G103" s="108"/>
      <c r="H103" s="109"/>
      <c r="I103" s="110"/>
      <c r="J103" s="109"/>
      <c r="K103" s="109"/>
      <c r="L103" s="108" t="s">
        <v>9128</v>
      </c>
      <c r="M103" s="108" t="s">
        <v>9129</v>
      </c>
      <c r="N103" s="108"/>
      <c r="O103" s="109">
        <v>1</v>
      </c>
      <c r="P103" s="109">
        <v>830</v>
      </c>
      <c r="Q103" s="109">
        <v>450</v>
      </c>
      <c r="R103" s="109">
        <v>1800</v>
      </c>
      <c r="S103" s="109"/>
      <c r="T103" s="109"/>
      <c r="U103" s="109"/>
      <c r="V103" s="109"/>
      <c r="W103" s="109"/>
      <c r="X103" s="109"/>
      <c r="Y103" s="109"/>
      <c r="Z103" s="109"/>
      <c r="AA103" s="109"/>
      <c r="AB103" s="109"/>
      <c r="AC103" s="109"/>
      <c r="AD103" s="111"/>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83">
        <f t="shared" si="6"/>
        <v>0.67230000000000001</v>
      </c>
    </row>
    <row r="104" spans="1:52" s="112" customFormat="1" ht="34.950000000000003" customHeight="1" x14ac:dyDescent="0.45">
      <c r="A104" s="93" t="s">
        <v>3029</v>
      </c>
      <c r="B104" s="77">
        <v>1</v>
      </c>
      <c r="C104" s="108">
        <v>103</v>
      </c>
      <c r="D104" s="108"/>
      <c r="E104" s="108"/>
      <c r="F104" s="109"/>
      <c r="G104" s="108"/>
      <c r="H104" s="109"/>
      <c r="I104" s="110"/>
      <c r="J104" s="109"/>
      <c r="K104" s="109"/>
      <c r="L104" s="108" t="s">
        <v>8993</v>
      </c>
      <c r="M104" s="108" t="s">
        <v>8996</v>
      </c>
      <c r="N104" s="108"/>
      <c r="O104" s="109">
        <v>1</v>
      </c>
      <c r="P104" s="109">
        <v>700</v>
      </c>
      <c r="Q104" s="109">
        <v>700</v>
      </c>
      <c r="R104" s="109">
        <v>850</v>
      </c>
      <c r="S104" s="109"/>
      <c r="T104" s="109"/>
      <c r="U104" s="109"/>
      <c r="V104" s="109"/>
      <c r="W104" s="109"/>
      <c r="X104" s="109"/>
      <c r="Y104" s="109"/>
      <c r="Z104" s="109"/>
      <c r="AA104" s="109"/>
      <c r="AB104" s="109"/>
      <c r="AC104" s="109"/>
      <c r="AD104" s="111"/>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83">
        <f t="shared" si="6"/>
        <v>0.41649999999999998</v>
      </c>
    </row>
    <row r="105" spans="1:52" s="112" customFormat="1" ht="34.950000000000003" customHeight="1" x14ac:dyDescent="0.45">
      <c r="A105" s="93" t="s">
        <v>3029</v>
      </c>
      <c r="B105" s="77">
        <v>1</v>
      </c>
      <c r="C105" s="108">
        <v>103</v>
      </c>
      <c r="D105" s="108"/>
      <c r="E105" s="108"/>
      <c r="F105" s="109"/>
      <c r="G105" s="108"/>
      <c r="H105" s="109"/>
      <c r="I105" s="110"/>
      <c r="J105" s="109"/>
      <c r="K105" s="109"/>
      <c r="L105" s="108" t="s">
        <v>9165</v>
      </c>
      <c r="M105" s="108"/>
      <c r="N105" s="108"/>
      <c r="O105" s="109">
        <v>1</v>
      </c>
      <c r="P105" s="109">
        <v>450</v>
      </c>
      <c r="Q105" s="109">
        <v>650</v>
      </c>
      <c r="R105" s="109">
        <v>650</v>
      </c>
      <c r="S105" s="109"/>
      <c r="T105" s="109"/>
      <c r="U105" s="109"/>
      <c r="V105" s="109"/>
      <c r="W105" s="109"/>
      <c r="X105" s="109"/>
      <c r="Y105" s="109"/>
      <c r="Z105" s="109"/>
      <c r="AA105" s="109"/>
      <c r="AB105" s="109"/>
      <c r="AC105" s="109"/>
      <c r="AD105" s="111"/>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83">
        <f t="shared" si="6"/>
        <v>0.19012499999999999</v>
      </c>
    </row>
    <row r="106" spans="1:52" s="112" customFormat="1" ht="34.950000000000003" customHeight="1" x14ac:dyDescent="0.45">
      <c r="A106" s="93" t="s">
        <v>3029</v>
      </c>
      <c r="B106" s="77">
        <v>1</v>
      </c>
      <c r="C106" s="108">
        <v>103</v>
      </c>
      <c r="D106" s="108"/>
      <c r="E106" s="108"/>
      <c r="F106" s="109"/>
      <c r="G106" s="108"/>
      <c r="H106" s="109"/>
      <c r="I106" s="110"/>
      <c r="J106" s="109"/>
      <c r="K106" s="109"/>
      <c r="L106" s="108" t="s">
        <v>8478</v>
      </c>
      <c r="M106" s="108"/>
      <c r="N106" s="108"/>
      <c r="O106" s="109">
        <v>1</v>
      </c>
      <c r="P106" s="109">
        <v>900</v>
      </c>
      <c r="Q106" s="109">
        <v>450</v>
      </c>
      <c r="R106" s="109">
        <v>1200</v>
      </c>
      <c r="S106" s="109"/>
      <c r="T106" s="109"/>
      <c r="U106" s="109"/>
      <c r="V106" s="109"/>
      <c r="W106" s="109"/>
      <c r="X106" s="109"/>
      <c r="Y106" s="109"/>
      <c r="Z106" s="109"/>
      <c r="AA106" s="109"/>
      <c r="AB106" s="109"/>
      <c r="AC106" s="109"/>
      <c r="AD106" s="111"/>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83">
        <f t="shared" si="6"/>
        <v>0.48599999999999999</v>
      </c>
    </row>
    <row r="107" spans="1:52" s="112" customFormat="1" ht="34.950000000000003" customHeight="1" x14ac:dyDescent="0.45">
      <c r="A107" s="93" t="s">
        <v>3029</v>
      </c>
      <c r="B107" s="77">
        <v>1</v>
      </c>
      <c r="C107" s="108">
        <v>103</v>
      </c>
      <c r="D107" s="108"/>
      <c r="E107" s="108"/>
      <c r="F107" s="109"/>
      <c r="G107" s="108"/>
      <c r="H107" s="109"/>
      <c r="I107" s="110"/>
      <c r="J107" s="109"/>
      <c r="K107" s="109"/>
      <c r="L107" s="108" t="s">
        <v>9166</v>
      </c>
      <c r="M107" s="108"/>
      <c r="N107" s="108"/>
      <c r="O107" s="109">
        <v>1</v>
      </c>
      <c r="P107" s="109">
        <v>380</v>
      </c>
      <c r="Q107" s="109">
        <v>630</v>
      </c>
      <c r="R107" s="109">
        <v>770</v>
      </c>
      <c r="S107" s="109"/>
      <c r="T107" s="109"/>
      <c r="U107" s="109"/>
      <c r="V107" s="109"/>
      <c r="W107" s="109"/>
      <c r="X107" s="109"/>
      <c r="Y107" s="109"/>
      <c r="Z107" s="109"/>
      <c r="AA107" s="109"/>
      <c r="AB107" s="109"/>
      <c r="AC107" s="109"/>
      <c r="AD107" s="111"/>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83">
        <f t="shared" si="6"/>
        <v>0.184338</v>
      </c>
    </row>
    <row r="108" spans="1:52" s="112" customFormat="1" ht="34.950000000000003" customHeight="1" x14ac:dyDescent="0.45">
      <c r="A108" s="93" t="s">
        <v>3029</v>
      </c>
      <c r="B108" s="77">
        <v>1</v>
      </c>
      <c r="C108" s="108">
        <v>103</v>
      </c>
      <c r="D108" s="108"/>
      <c r="E108" s="108"/>
      <c r="F108" s="109"/>
      <c r="G108" s="108"/>
      <c r="H108" s="109"/>
      <c r="I108" s="110"/>
      <c r="J108" s="109"/>
      <c r="K108" s="109"/>
      <c r="L108" s="108" t="s">
        <v>9144</v>
      </c>
      <c r="M108" s="108"/>
      <c r="N108" s="108"/>
      <c r="O108" s="109">
        <v>1</v>
      </c>
      <c r="P108" s="109">
        <v>1400</v>
      </c>
      <c r="Q108" s="109">
        <v>850</v>
      </c>
      <c r="R108" s="109">
        <v>750</v>
      </c>
      <c r="S108" s="109"/>
      <c r="T108" s="109"/>
      <c r="U108" s="109"/>
      <c r="V108" s="109"/>
      <c r="W108" s="109"/>
      <c r="X108" s="109"/>
      <c r="Y108" s="109"/>
      <c r="Z108" s="109"/>
      <c r="AA108" s="109"/>
      <c r="AB108" s="109"/>
      <c r="AC108" s="109"/>
      <c r="AD108" s="111"/>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83">
        <f t="shared" si="6"/>
        <v>0.89249999999999996</v>
      </c>
    </row>
    <row r="109" spans="1:52" s="112" customFormat="1" ht="34.950000000000003" customHeight="1" x14ac:dyDescent="0.45">
      <c r="A109" s="93" t="s">
        <v>3029</v>
      </c>
      <c r="B109" s="77">
        <v>1</v>
      </c>
      <c r="C109" s="108">
        <v>103</v>
      </c>
      <c r="D109" s="108"/>
      <c r="E109" s="108"/>
      <c r="F109" s="109"/>
      <c r="G109" s="108"/>
      <c r="H109" s="109"/>
      <c r="I109" s="110"/>
      <c r="J109" s="109"/>
      <c r="K109" s="109"/>
      <c r="L109" s="108" t="s">
        <v>8993</v>
      </c>
      <c r="M109" s="108" t="s">
        <v>9153</v>
      </c>
      <c r="N109" s="108"/>
      <c r="O109" s="109">
        <v>1</v>
      </c>
      <c r="P109" s="109">
        <v>700</v>
      </c>
      <c r="Q109" s="109">
        <v>700</v>
      </c>
      <c r="R109" s="109">
        <v>1100</v>
      </c>
      <c r="S109" s="109"/>
      <c r="T109" s="109"/>
      <c r="U109" s="109"/>
      <c r="V109" s="109"/>
      <c r="W109" s="109"/>
      <c r="X109" s="109"/>
      <c r="Y109" s="109"/>
      <c r="Z109" s="109"/>
      <c r="AA109" s="109"/>
      <c r="AB109" s="109"/>
      <c r="AC109" s="109"/>
      <c r="AD109" s="111"/>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83">
        <f t="shared" si="6"/>
        <v>0.53900000000000003</v>
      </c>
    </row>
    <row r="110" spans="1:52" s="112" customFormat="1" ht="34.950000000000003" customHeight="1" x14ac:dyDescent="0.45">
      <c r="A110" s="93" t="s">
        <v>3029</v>
      </c>
      <c r="B110" s="77">
        <v>1</v>
      </c>
      <c r="C110" s="108">
        <v>103</v>
      </c>
      <c r="D110" s="108"/>
      <c r="E110" s="108"/>
      <c r="F110" s="109"/>
      <c r="G110" s="108"/>
      <c r="H110" s="109"/>
      <c r="I110" s="110"/>
      <c r="J110" s="109"/>
      <c r="K110" s="109"/>
      <c r="L110" s="108" t="s">
        <v>9167</v>
      </c>
      <c r="M110" s="108" t="s">
        <v>9168</v>
      </c>
      <c r="N110" s="108"/>
      <c r="O110" s="109">
        <v>1</v>
      </c>
      <c r="P110" s="109">
        <v>1800</v>
      </c>
      <c r="Q110" s="109">
        <v>350</v>
      </c>
      <c r="R110" s="109">
        <v>1750</v>
      </c>
      <c r="S110" s="109"/>
      <c r="T110" s="109"/>
      <c r="U110" s="109"/>
      <c r="V110" s="109"/>
      <c r="W110" s="109"/>
      <c r="X110" s="109"/>
      <c r="Y110" s="109"/>
      <c r="Z110" s="109"/>
      <c r="AA110" s="109"/>
      <c r="AB110" s="109"/>
      <c r="AC110" s="109"/>
      <c r="AD110" s="111"/>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83">
        <f t="shared" si="6"/>
        <v>1.1025</v>
      </c>
    </row>
    <row r="111" spans="1:52" s="112" customFormat="1" ht="34.950000000000003" customHeight="1" x14ac:dyDescent="0.45">
      <c r="A111" s="93" t="s">
        <v>3029</v>
      </c>
      <c r="B111" s="77">
        <v>1</v>
      </c>
      <c r="C111" s="108">
        <v>103</v>
      </c>
      <c r="D111" s="108"/>
      <c r="E111" s="108"/>
      <c r="F111" s="109"/>
      <c r="G111" s="108"/>
      <c r="H111" s="109"/>
      <c r="I111" s="110"/>
      <c r="J111" s="109"/>
      <c r="K111" s="109"/>
      <c r="L111" s="108" t="s">
        <v>9001</v>
      </c>
      <c r="M111" s="108"/>
      <c r="N111" s="108"/>
      <c r="O111" s="109">
        <v>10</v>
      </c>
      <c r="P111" s="109"/>
      <c r="Q111" s="109"/>
      <c r="R111" s="109"/>
      <c r="S111" s="109"/>
      <c r="T111" s="109"/>
      <c r="U111" s="109"/>
      <c r="V111" s="109"/>
      <c r="W111" s="109"/>
      <c r="X111" s="109"/>
      <c r="Y111" s="109"/>
      <c r="Z111" s="109"/>
      <c r="AA111" s="109"/>
      <c r="AB111" s="109"/>
      <c r="AC111" s="109"/>
      <c r="AD111" s="111"/>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83">
        <v>1</v>
      </c>
    </row>
    <row r="112" spans="1:52" s="112" customFormat="1" ht="34.950000000000003" customHeight="1" x14ac:dyDescent="0.45">
      <c r="A112" s="93" t="s">
        <v>3029</v>
      </c>
      <c r="B112" s="77">
        <v>1</v>
      </c>
      <c r="C112" s="108">
        <v>103</v>
      </c>
      <c r="D112" s="108"/>
      <c r="E112" s="108"/>
      <c r="F112" s="109"/>
      <c r="G112" s="108"/>
      <c r="H112" s="109"/>
      <c r="I112" s="110"/>
      <c r="J112" s="109"/>
      <c r="K112" s="109"/>
      <c r="L112" s="108" t="s">
        <v>8966</v>
      </c>
      <c r="M112" s="108"/>
      <c r="N112" s="108"/>
      <c r="O112" s="109">
        <v>50</v>
      </c>
      <c r="P112" s="109"/>
      <c r="Q112" s="109"/>
      <c r="R112" s="109"/>
      <c r="S112" s="109"/>
      <c r="T112" s="109"/>
      <c r="U112" s="109"/>
      <c r="V112" s="109"/>
      <c r="W112" s="109"/>
      <c r="X112" s="109"/>
      <c r="Y112" s="109"/>
      <c r="Z112" s="109"/>
      <c r="AA112" s="109"/>
      <c r="AB112" s="109"/>
      <c r="AC112" s="109"/>
      <c r="AD112" s="111"/>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83">
        <v>5</v>
      </c>
    </row>
    <row r="113" spans="1:52" s="112" customFormat="1" ht="34.950000000000003" customHeight="1" x14ac:dyDescent="0.45">
      <c r="A113" s="93" t="s">
        <v>3029</v>
      </c>
      <c r="B113" s="77">
        <v>1</v>
      </c>
      <c r="C113" s="108">
        <v>104</v>
      </c>
      <c r="D113" s="108"/>
      <c r="E113" s="108"/>
      <c r="F113" s="109"/>
      <c r="G113" s="108"/>
      <c r="H113" s="109"/>
      <c r="I113" s="110"/>
      <c r="J113" s="109"/>
      <c r="K113" s="109"/>
      <c r="L113" s="108" t="s">
        <v>9169</v>
      </c>
      <c r="M113" s="108"/>
      <c r="N113" s="108"/>
      <c r="O113" s="109">
        <v>2</v>
      </c>
      <c r="P113" s="109">
        <v>700</v>
      </c>
      <c r="Q113" s="109">
        <v>400</v>
      </c>
      <c r="R113" s="109">
        <v>880</v>
      </c>
      <c r="S113" s="109"/>
      <c r="T113" s="109"/>
      <c r="U113" s="109"/>
      <c r="V113" s="109"/>
      <c r="W113" s="109"/>
      <c r="X113" s="109"/>
      <c r="Y113" s="109"/>
      <c r="Z113" s="109"/>
      <c r="AA113" s="109"/>
      <c r="AB113" s="109"/>
      <c r="AC113" s="109"/>
      <c r="AD113" s="111"/>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83">
        <f t="shared" ref="AZ113:AZ121" si="7">P113*Q113*R113/1000000000*O113</f>
        <v>0.49280000000000002</v>
      </c>
    </row>
    <row r="114" spans="1:52" s="112" customFormat="1" ht="34.950000000000003" customHeight="1" x14ac:dyDescent="0.45">
      <c r="A114" s="93" t="s">
        <v>3029</v>
      </c>
      <c r="B114" s="77">
        <v>1</v>
      </c>
      <c r="C114" s="108">
        <v>104</v>
      </c>
      <c r="D114" s="108"/>
      <c r="E114" s="108"/>
      <c r="F114" s="109"/>
      <c r="G114" s="108"/>
      <c r="H114" s="109"/>
      <c r="I114" s="110"/>
      <c r="J114" s="109"/>
      <c r="K114" s="109"/>
      <c r="L114" s="108" t="s">
        <v>9128</v>
      </c>
      <c r="M114" s="108" t="s">
        <v>9129</v>
      </c>
      <c r="N114" s="108"/>
      <c r="O114" s="109">
        <v>1</v>
      </c>
      <c r="P114" s="109">
        <v>830</v>
      </c>
      <c r="Q114" s="109">
        <v>450</v>
      </c>
      <c r="R114" s="109">
        <v>1800</v>
      </c>
      <c r="S114" s="109"/>
      <c r="T114" s="109"/>
      <c r="U114" s="109"/>
      <c r="V114" s="109"/>
      <c r="W114" s="109"/>
      <c r="X114" s="109"/>
      <c r="Y114" s="109"/>
      <c r="Z114" s="109"/>
      <c r="AA114" s="109"/>
      <c r="AB114" s="109"/>
      <c r="AC114" s="109"/>
      <c r="AD114" s="111"/>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83">
        <f t="shared" si="7"/>
        <v>0.67230000000000001</v>
      </c>
    </row>
    <row r="115" spans="1:52" s="112" customFormat="1" ht="34.950000000000003" customHeight="1" x14ac:dyDescent="0.45">
      <c r="A115" s="93" t="s">
        <v>3029</v>
      </c>
      <c r="B115" s="77">
        <v>1</v>
      </c>
      <c r="C115" s="108">
        <v>104</v>
      </c>
      <c r="D115" s="108"/>
      <c r="E115" s="108"/>
      <c r="F115" s="109"/>
      <c r="G115" s="108"/>
      <c r="H115" s="109"/>
      <c r="I115" s="110"/>
      <c r="J115" s="109"/>
      <c r="K115" s="109"/>
      <c r="L115" s="108" t="s">
        <v>9170</v>
      </c>
      <c r="M115" s="108"/>
      <c r="N115" s="108"/>
      <c r="O115" s="109">
        <v>1</v>
      </c>
      <c r="P115" s="109">
        <v>900</v>
      </c>
      <c r="Q115" s="109">
        <v>400</v>
      </c>
      <c r="R115" s="109">
        <v>1800</v>
      </c>
      <c r="S115" s="109"/>
      <c r="T115" s="109"/>
      <c r="U115" s="109"/>
      <c r="V115" s="109"/>
      <c r="W115" s="109"/>
      <c r="X115" s="109"/>
      <c r="Y115" s="109"/>
      <c r="Z115" s="109"/>
      <c r="AA115" s="109"/>
      <c r="AB115" s="109"/>
      <c r="AC115" s="109"/>
      <c r="AD115" s="111"/>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83">
        <f t="shared" si="7"/>
        <v>0.64800000000000002</v>
      </c>
    </row>
    <row r="116" spans="1:52" s="112" customFormat="1" ht="34.950000000000003" customHeight="1" x14ac:dyDescent="0.45">
      <c r="A116" s="93" t="s">
        <v>3029</v>
      </c>
      <c r="B116" s="77">
        <v>1</v>
      </c>
      <c r="C116" s="108">
        <v>104</v>
      </c>
      <c r="D116" s="108"/>
      <c r="E116" s="108"/>
      <c r="F116" s="109"/>
      <c r="G116" s="108"/>
      <c r="H116" s="109"/>
      <c r="I116" s="110"/>
      <c r="J116" s="109"/>
      <c r="K116" s="109"/>
      <c r="L116" s="108" t="s">
        <v>9147</v>
      </c>
      <c r="M116" s="108" t="s">
        <v>9172</v>
      </c>
      <c r="N116" s="108"/>
      <c r="O116" s="109">
        <v>3</v>
      </c>
      <c r="P116" s="109">
        <v>800</v>
      </c>
      <c r="Q116" s="109">
        <v>650</v>
      </c>
      <c r="R116" s="109">
        <v>630</v>
      </c>
      <c r="S116" s="109"/>
      <c r="T116" s="109"/>
      <c r="U116" s="109"/>
      <c r="V116" s="109"/>
      <c r="W116" s="109"/>
      <c r="X116" s="109"/>
      <c r="Y116" s="109"/>
      <c r="Z116" s="109"/>
      <c r="AA116" s="109"/>
      <c r="AB116" s="109"/>
      <c r="AC116" s="109"/>
      <c r="AD116" s="111"/>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83">
        <f t="shared" si="7"/>
        <v>0.98280000000000001</v>
      </c>
    </row>
    <row r="117" spans="1:52" s="112" customFormat="1" ht="34.950000000000003" customHeight="1" x14ac:dyDescent="0.45">
      <c r="A117" s="93" t="s">
        <v>3029</v>
      </c>
      <c r="B117" s="77">
        <v>1</v>
      </c>
      <c r="C117" s="108">
        <v>104</v>
      </c>
      <c r="D117" s="108"/>
      <c r="E117" s="108"/>
      <c r="F117" s="109"/>
      <c r="G117" s="108"/>
      <c r="H117" s="109"/>
      <c r="I117" s="110"/>
      <c r="J117" s="109"/>
      <c r="K117" s="109"/>
      <c r="L117" s="108" t="s">
        <v>3037</v>
      </c>
      <c r="M117" s="108" t="s">
        <v>9173</v>
      </c>
      <c r="N117" s="108"/>
      <c r="O117" s="109">
        <v>6</v>
      </c>
      <c r="P117" s="109">
        <v>550</v>
      </c>
      <c r="Q117" s="109">
        <v>550</v>
      </c>
      <c r="R117" s="109">
        <v>700</v>
      </c>
      <c r="S117" s="109"/>
      <c r="T117" s="109"/>
      <c r="U117" s="109"/>
      <c r="V117" s="109"/>
      <c r="W117" s="109"/>
      <c r="X117" s="109"/>
      <c r="Y117" s="109"/>
      <c r="Z117" s="109"/>
      <c r="AA117" s="109"/>
      <c r="AB117" s="109"/>
      <c r="AC117" s="109"/>
      <c r="AD117" s="111"/>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83">
        <f t="shared" si="7"/>
        <v>1.2705</v>
      </c>
    </row>
    <row r="118" spans="1:52" s="112" customFormat="1" ht="34.950000000000003" customHeight="1" x14ac:dyDescent="0.45">
      <c r="A118" s="93" t="s">
        <v>3029</v>
      </c>
      <c r="B118" s="77">
        <v>1</v>
      </c>
      <c r="C118" s="108">
        <v>104</v>
      </c>
      <c r="D118" s="108"/>
      <c r="E118" s="108"/>
      <c r="F118" s="109"/>
      <c r="G118" s="108"/>
      <c r="H118" s="109"/>
      <c r="I118" s="110"/>
      <c r="J118" s="109"/>
      <c r="K118" s="109"/>
      <c r="L118" s="108" t="s">
        <v>9160</v>
      </c>
      <c r="M118" s="108"/>
      <c r="N118" s="108"/>
      <c r="O118" s="109">
        <v>2</v>
      </c>
      <c r="P118" s="109">
        <v>1020</v>
      </c>
      <c r="Q118" s="109">
        <v>720</v>
      </c>
      <c r="R118" s="109">
        <v>740</v>
      </c>
      <c r="S118" s="109"/>
      <c r="T118" s="109"/>
      <c r="U118" s="109"/>
      <c r="V118" s="109"/>
      <c r="W118" s="109"/>
      <c r="X118" s="109"/>
      <c r="Y118" s="109"/>
      <c r="Z118" s="109"/>
      <c r="AA118" s="109"/>
      <c r="AB118" s="109"/>
      <c r="AC118" s="109"/>
      <c r="AD118" s="111"/>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83">
        <f t="shared" si="7"/>
        <v>1.0869120000000001</v>
      </c>
    </row>
    <row r="119" spans="1:52" s="112" customFormat="1" ht="34.950000000000003" customHeight="1" x14ac:dyDescent="0.45">
      <c r="A119" s="93" t="s">
        <v>3029</v>
      </c>
      <c r="B119" s="77">
        <v>1</v>
      </c>
      <c r="C119" s="108">
        <v>104</v>
      </c>
      <c r="D119" s="108"/>
      <c r="E119" s="108"/>
      <c r="F119" s="109"/>
      <c r="G119" s="108"/>
      <c r="H119" s="109"/>
      <c r="I119" s="110"/>
      <c r="J119" s="109"/>
      <c r="K119" s="109"/>
      <c r="L119" s="108" t="s">
        <v>9144</v>
      </c>
      <c r="M119" s="108"/>
      <c r="N119" s="108"/>
      <c r="O119" s="109">
        <v>1</v>
      </c>
      <c r="P119" s="109">
        <v>1450</v>
      </c>
      <c r="Q119" s="109">
        <v>720</v>
      </c>
      <c r="R119" s="109">
        <v>740</v>
      </c>
      <c r="S119" s="109"/>
      <c r="T119" s="109"/>
      <c r="U119" s="109"/>
      <c r="V119" s="109"/>
      <c r="W119" s="109"/>
      <c r="X119" s="109"/>
      <c r="Y119" s="109"/>
      <c r="Z119" s="109"/>
      <c r="AA119" s="109"/>
      <c r="AB119" s="109"/>
      <c r="AC119" s="109"/>
      <c r="AD119" s="111"/>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83">
        <f t="shared" si="7"/>
        <v>0.77256000000000002</v>
      </c>
    </row>
    <row r="120" spans="1:52" s="112" customFormat="1" ht="34.950000000000003" customHeight="1" x14ac:dyDescent="0.45">
      <c r="A120" s="93" t="s">
        <v>3029</v>
      </c>
      <c r="B120" s="77">
        <v>1</v>
      </c>
      <c r="C120" s="108">
        <v>104</v>
      </c>
      <c r="D120" s="108"/>
      <c r="E120" s="108"/>
      <c r="F120" s="109"/>
      <c r="G120" s="108"/>
      <c r="H120" s="109"/>
      <c r="I120" s="110"/>
      <c r="J120" s="109"/>
      <c r="K120" s="109"/>
      <c r="L120" s="108" t="s">
        <v>9171</v>
      </c>
      <c r="M120" s="108" t="s">
        <v>9076</v>
      </c>
      <c r="N120" s="108"/>
      <c r="O120" s="109">
        <v>3</v>
      </c>
      <c r="P120" s="109">
        <v>400</v>
      </c>
      <c r="Q120" s="109">
        <v>630</v>
      </c>
      <c r="R120" s="109">
        <v>1350</v>
      </c>
      <c r="S120" s="109"/>
      <c r="T120" s="109"/>
      <c r="U120" s="109"/>
      <c r="V120" s="109"/>
      <c r="W120" s="109"/>
      <c r="X120" s="109"/>
      <c r="Y120" s="109"/>
      <c r="Z120" s="109"/>
      <c r="AA120" s="109"/>
      <c r="AB120" s="109"/>
      <c r="AC120" s="109"/>
      <c r="AD120" s="111"/>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83">
        <f t="shared" si="7"/>
        <v>1.0206</v>
      </c>
    </row>
    <row r="121" spans="1:52" s="112" customFormat="1" ht="34.950000000000003" customHeight="1" x14ac:dyDescent="0.45">
      <c r="A121" s="93" t="s">
        <v>3029</v>
      </c>
      <c r="B121" s="77">
        <v>1</v>
      </c>
      <c r="C121" s="108">
        <v>104</v>
      </c>
      <c r="D121" s="108"/>
      <c r="E121" s="108"/>
      <c r="F121" s="109"/>
      <c r="G121" s="108"/>
      <c r="H121" s="109"/>
      <c r="I121" s="110"/>
      <c r="J121" s="109"/>
      <c r="K121" s="109"/>
      <c r="L121" s="108" t="s">
        <v>9161</v>
      </c>
      <c r="M121" s="108" t="s">
        <v>9103</v>
      </c>
      <c r="N121" s="108"/>
      <c r="O121" s="109">
        <v>1</v>
      </c>
      <c r="P121" s="109">
        <v>1500</v>
      </c>
      <c r="Q121" s="109">
        <v>500</v>
      </c>
      <c r="R121" s="109">
        <v>650</v>
      </c>
      <c r="S121" s="109"/>
      <c r="T121" s="109"/>
      <c r="U121" s="109"/>
      <c r="V121" s="109"/>
      <c r="W121" s="109"/>
      <c r="X121" s="109"/>
      <c r="Y121" s="109"/>
      <c r="Z121" s="109"/>
      <c r="AA121" s="109"/>
      <c r="AB121" s="109"/>
      <c r="AC121" s="109"/>
      <c r="AD121" s="111"/>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83">
        <f t="shared" si="7"/>
        <v>0.48749999999999999</v>
      </c>
    </row>
    <row r="122" spans="1:52" s="112" customFormat="1" ht="34.950000000000003" customHeight="1" x14ac:dyDescent="0.45">
      <c r="A122" s="93" t="s">
        <v>3029</v>
      </c>
      <c r="B122" s="77">
        <v>1</v>
      </c>
      <c r="C122" s="108">
        <v>104</v>
      </c>
      <c r="D122" s="108"/>
      <c r="E122" s="108"/>
      <c r="F122" s="109"/>
      <c r="G122" s="108"/>
      <c r="H122" s="109"/>
      <c r="I122" s="110"/>
      <c r="J122" s="109"/>
      <c r="K122" s="109"/>
      <c r="L122" s="108" t="s">
        <v>8966</v>
      </c>
      <c r="M122" s="108"/>
      <c r="N122" s="108"/>
      <c r="O122" s="109">
        <v>15</v>
      </c>
      <c r="P122" s="109"/>
      <c r="Q122" s="109"/>
      <c r="R122" s="109"/>
      <c r="S122" s="109"/>
      <c r="T122" s="109"/>
      <c r="U122" s="109"/>
      <c r="V122" s="109"/>
      <c r="W122" s="109"/>
      <c r="X122" s="109"/>
      <c r="Y122" s="109"/>
      <c r="Z122" s="109"/>
      <c r="AA122" s="109"/>
      <c r="AB122" s="109"/>
      <c r="AC122" s="109"/>
      <c r="AD122" s="111"/>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83">
        <v>1.5</v>
      </c>
    </row>
    <row r="123" spans="1:52" s="112" customFormat="1" ht="34.950000000000003" customHeight="1" x14ac:dyDescent="0.45">
      <c r="A123" s="93" t="s">
        <v>3029</v>
      </c>
      <c r="B123" s="77">
        <v>1</v>
      </c>
      <c r="C123" s="108">
        <v>105</v>
      </c>
      <c r="D123" s="108"/>
      <c r="E123" s="108"/>
      <c r="F123" s="109"/>
      <c r="G123" s="108"/>
      <c r="H123" s="109"/>
      <c r="I123" s="110"/>
      <c r="J123" s="109"/>
      <c r="K123" s="109"/>
      <c r="L123" s="108" t="s">
        <v>9127</v>
      </c>
      <c r="M123" s="108" t="s">
        <v>9129</v>
      </c>
      <c r="N123" s="108"/>
      <c r="O123" s="109">
        <v>1</v>
      </c>
      <c r="P123" s="109">
        <v>700</v>
      </c>
      <c r="Q123" s="109">
        <v>400</v>
      </c>
      <c r="R123" s="109">
        <v>900</v>
      </c>
      <c r="S123" s="109"/>
      <c r="T123" s="109"/>
      <c r="U123" s="109"/>
      <c r="V123" s="109"/>
      <c r="W123" s="109"/>
      <c r="X123" s="109"/>
      <c r="Y123" s="109"/>
      <c r="Z123" s="109"/>
      <c r="AA123" s="109"/>
      <c r="AB123" s="109"/>
      <c r="AC123" s="109"/>
      <c r="AD123" s="111"/>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83">
        <f>P123*Q123*R123/1000000000*O123</f>
        <v>0.252</v>
      </c>
    </row>
    <row r="124" spans="1:52" s="112" customFormat="1" ht="34.950000000000003" customHeight="1" x14ac:dyDescent="0.45">
      <c r="A124" s="93" t="s">
        <v>3029</v>
      </c>
      <c r="B124" s="77">
        <v>1</v>
      </c>
      <c r="C124" s="108">
        <v>105</v>
      </c>
      <c r="D124" s="108"/>
      <c r="E124" s="108"/>
      <c r="F124" s="109"/>
      <c r="G124" s="108"/>
      <c r="H124" s="109"/>
      <c r="I124" s="110"/>
      <c r="J124" s="109"/>
      <c r="K124" s="109"/>
      <c r="L124" s="108" t="s">
        <v>9128</v>
      </c>
      <c r="M124" s="108" t="s">
        <v>9129</v>
      </c>
      <c r="N124" s="108"/>
      <c r="O124" s="109">
        <v>1</v>
      </c>
      <c r="P124" s="109">
        <v>830</v>
      </c>
      <c r="Q124" s="109">
        <v>450</v>
      </c>
      <c r="R124" s="109">
        <v>1800</v>
      </c>
      <c r="S124" s="109"/>
      <c r="T124" s="109"/>
      <c r="U124" s="109"/>
      <c r="V124" s="109"/>
      <c r="W124" s="109"/>
      <c r="X124" s="109"/>
      <c r="Y124" s="109"/>
      <c r="Z124" s="109"/>
      <c r="AA124" s="109"/>
      <c r="AB124" s="109"/>
      <c r="AC124" s="109"/>
      <c r="AD124" s="111"/>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83">
        <f>P124*Q124*R124/1000000000*O124</f>
        <v>0.67230000000000001</v>
      </c>
    </row>
    <row r="125" spans="1:52" s="112" customFormat="1" ht="34.950000000000003" customHeight="1" x14ac:dyDescent="0.45">
      <c r="A125" s="93" t="s">
        <v>3029</v>
      </c>
      <c r="B125" s="77">
        <v>1</v>
      </c>
      <c r="C125" s="108">
        <v>105</v>
      </c>
      <c r="D125" s="108"/>
      <c r="E125" s="108"/>
      <c r="F125" s="109"/>
      <c r="G125" s="108"/>
      <c r="H125" s="109"/>
      <c r="I125" s="110"/>
      <c r="J125" s="109"/>
      <c r="K125" s="109"/>
      <c r="L125" s="108" t="s">
        <v>9174</v>
      </c>
      <c r="M125" s="108"/>
      <c r="N125" s="108"/>
      <c r="O125" s="109">
        <v>1</v>
      </c>
      <c r="P125" s="109">
        <v>1900</v>
      </c>
      <c r="Q125" s="109">
        <v>550</v>
      </c>
      <c r="R125" s="109">
        <v>1120</v>
      </c>
      <c r="S125" s="109"/>
      <c r="T125" s="109"/>
      <c r="U125" s="109"/>
      <c r="V125" s="109"/>
      <c r="W125" s="109"/>
      <c r="X125" s="109"/>
      <c r="Y125" s="109"/>
      <c r="Z125" s="109"/>
      <c r="AA125" s="109"/>
      <c r="AB125" s="109"/>
      <c r="AC125" s="109"/>
      <c r="AD125" s="111"/>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83">
        <f>P125*Q125*R125/1000000000*O125</f>
        <v>1.1704000000000001</v>
      </c>
    </row>
    <row r="126" spans="1:52" s="112" customFormat="1" ht="34.950000000000003" customHeight="1" x14ac:dyDescent="0.45">
      <c r="A126" s="93" t="s">
        <v>3029</v>
      </c>
      <c r="B126" s="77">
        <v>1</v>
      </c>
      <c r="C126" s="108">
        <v>105</v>
      </c>
      <c r="D126" s="108"/>
      <c r="E126" s="108"/>
      <c r="F126" s="109"/>
      <c r="G126" s="108"/>
      <c r="H126" s="109"/>
      <c r="I126" s="110"/>
      <c r="J126" s="109"/>
      <c r="K126" s="109"/>
      <c r="L126" s="108" t="s">
        <v>9175</v>
      </c>
      <c r="M126" s="108" t="s">
        <v>9076</v>
      </c>
      <c r="N126" s="108"/>
      <c r="O126" s="109">
        <v>2</v>
      </c>
      <c r="P126" s="109">
        <v>900</v>
      </c>
      <c r="Q126" s="109">
        <v>500</v>
      </c>
      <c r="R126" s="109">
        <v>2100</v>
      </c>
      <c r="S126" s="109"/>
      <c r="T126" s="109"/>
      <c r="U126" s="109"/>
      <c r="V126" s="109"/>
      <c r="W126" s="109"/>
      <c r="X126" s="109"/>
      <c r="Y126" s="109"/>
      <c r="Z126" s="109"/>
      <c r="AA126" s="109"/>
      <c r="AB126" s="109"/>
      <c r="AC126" s="109"/>
      <c r="AD126" s="111"/>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83">
        <f>P126*Q126*R126/1000000000*O126</f>
        <v>1.89</v>
      </c>
    </row>
    <row r="127" spans="1:52" s="112" customFormat="1" ht="34.950000000000003" customHeight="1" x14ac:dyDescent="0.45">
      <c r="A127" s="93" t="s">
        <v>3029</v>
      </c>
      <c r="B127" s="77">
        <v>1</v>
      </c>
      <c r="C127" s="108">
        <v>105</v>
      </c>
      <c r="D127" s="108"/>
      <c r="E127" s="108"/>
      <c r="F127" s="109"/>
      <c r="G127" s="108"/>
      <c r="H127" s="109"/>
      <c r="I127" s="110"/>
      <c r="J127" s="109"/>
      <c r="K127" s="109"/>
      <c r="L127" s="108" t="s">
        <v>9001</v>
      </c>
      <c r="M127" s="108"/>
      <c r="N127" s="108"/>
      <c r="O127" s="109">
        <v>25</v>
      </c>
      <c r="P127" s="109"/>
      <c r="Q127" s="109"/>
      <c r="R127" s="109"/>
      <c r="S127" s="109"/>
      <c r="T127" s="109"/>
      <c r="U127" s="109"/>
      <c r="V127" s="109"/>
      <c r="W127" s="109"/>
      <c r="X127" s="109"/>
      <c r="Y127" s="109"/>
      <c r="Z127" s="109"/>
      <c r="AA127" s="109"/>
      <c r="AB127" s="109"/>
      <c r="AC127" s="109"/>
      <c r="AD127" s="111"/>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83">
        <v>2.5</v>
      </c>
    </row>
    <row r="128" spans="1:52" s="112" customFormat="1" ht="34.950000000000003" customHeight="1" x14ac:dyDescent="0.45">
      <c r="A128" s="93" t="s">
        <v>3029</v>
      </c>
      <c r="B128" s="77">
        <v>1</v>
      </c>
      <c r="C128" s="108">
        <v>105</v>
      </c>
      <c r="D128" s="108"/>
      <c r="E128" s="108"/>
      <c r="F128" s="109"/>
      <c r="G128" s="108"/>
      <c r="H128" s="109"/>
      <c r="I128" s="110"/>
      <c r="J128" s="109"/>
      <c r="K128" s="109"/>
      <c r="L128" s="108" t="s">
        <v>8966</v>
      </c>
      <c r="M128" s="108"/>
      <c r="N128" s="108"/>
      <c r="O128" s="109">
        <v>40</v>
      </c>
      <c r="P128" s="109"/>
      <c r="Q128" s="109"/>
      <c r="R128" s="109"/>
      <c r="S128" s="109"/>
      <c r="T128" s="109"/>
      <c r="U128" s="109"/>
      <c r="V128" s="109"/>
      <c r="W128" s="109"/>
      <c r="X128" s="109"/>
      <c r="Y128" s="109"/>
      <c r="Z128" s="109"/>
      <c r="AA128" s="109"/>
      <c r="AB128" s="109"/>
      <c r="AC128" s="109"/>
      <c r="AD128" s="111"/>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83">
        <v>4</v>
      </c>
    </row>
    <row r="129" spans="1:52" s="112" customFormat="1" ht="34.950000000000003" customHeight="1" x14ac:dyDescent="0.45">
      <c r="A129" s="93" t="s">
        <v>3029</v>
      </c>
      <c r="B129" s="77">
        <v>1</v>
      </c>
      <c r="C129" s="108" t="s">
        <v>9226</v>
      </c>
      <c r="D129" s="108"/>
      <c r="E129" s="108"/>
      <c r="F129" s="109"/>
      <c r="G129" s="108"/>
      <c r="H129" s="109"/>
      <c r="I129" s="110"/>
      <c r="J129" s="109"/>
      <c r="K129" s="109"/>
      <c r="L129" s="108" t="s">
        <v>8975</v>
      </c>
      <c r="M129" s="108"/>
      <c r="N129" s="108"/>
      <c r="O129" s="109">
        <v>1</v>
      </c>
      <c r="P129" s="109">
        <v>700</v>
      </c>
      <c r="Q129" s="109">
        <v>500</v>
      </c>
      <c r="R129" s="109">
        <v>1350</v>
      </c>
      <c r="S129" s="109"/>
      <c r="T129" s="109"/>
      <c r="U129" s="109"/>
      <c r="V129" s="109"/>
      <c r="W129" s="109"/>
      <c r="X129" s="109"/>
      <c r="Y129" s="109"/>
      <c r="Z129" s="109"/>
      <c r="AA129" s="109"/>
      <c r="AB129" s="109"/>
      <c r="AC129" s="109"/>
      <c r="AD129" s="111"/>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83">
        <f>P129*Q129*R129/1000000000*O129</f>
        <v>0.47249999999999998</v>
      </c>
    </row>
    <row r="130" spans="1:52" s="112" customFormat="1" ht="34.950000000000003" customHeight="1" x14ac:dyDescent="0.45">
      <c r="A130" s="93" t="s">
        <v>3029</v>
      </c>
      <c r="B130" s="77">
        <v>1</v>
      </c>
      <c r="C130" s="108" t="s">
        <v>9226</v>
      </c>
      <c r="D130" s="108"/>
      <c r="E130" s="108"/>
      <c r="F130" s="109"/>
      <c r="G130" s="108"/>
      <c r="H130" s="109"/>
      <c r="I130" s="110"/>
      <c r="J130" s="109"/>
      <c r="K130" s="109"/>
      <c r="L130" s="108" t="s">
        <v>9176</v>
      </c>
      <c r="M130" s="108"/>
      <c r="N130" s="108"/>
      <c r="O130" s="109">
        <v>1</v>
      </c>
      <c r="P130" s="109">
        <v>900</v>
      </c>
      <c r="Q130" s="109">
        <v>500</v>
      </c>
      <c r="R130" s="109">
        <v>1060</v>
      </c>
      <c r="S130" s="109"/>
      <c r="T130" s="109"/>
      <c r="U130" s="109"/>
      <c r="V130" s="109"/>
      <c r="W130" s="109"/>
      <c r="X130" s="109"/>
      <c r="Y130" s="109"/>
      <c r="Z130" s="109"/>
      <c r="AA130" s="109"/>
      <c r="AB130" s="109"/>
      <c r="AC130" s="109"/>
      <c r="AD130" s="111"/>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83">
        <f>P130*Q130*R130/1000000000*O130</f>
        <v>0.47699999999999998</v>
      </c>
    </row>
    <row r="131" spans="1:52" s="112" customFormat="1" ht="34.950000000000003" customHeight="1" x14ac:dyDescent="0.45">
      <c r="A131" s="93" t="s">
        <v>3029</v>
      </c>
      <c r="B131" s="77">
        <v>1</v>
      </c>
      <c r="C131" s="108" t="s">
        <v>9226</v>
      </c>
      <c r="D131" s="108"/>
      <c r="E131" s="108"/>
      <c r="F131" s="109"/>
      <c r="G131" s="108"/>
      <c r="H131" s="109"/>
      <c r="I131" s="110"/>
      <c r="J131" s="109"/>
      <c r="K131" s="109"/>
      <c r="L131" s="108" t="s">
        <v>9001</v>
      </c>
      <c r="M131" s="108"/>
      <c r="N131" s="108"/>
      <c r="O131" s="109">
        <v>40</v>
      </c>
      <c r="P131" s="109"/>
      <c r="Q131" s="109"/>
      <c r="R131" s="109"/>
      <c r="S131" s="109"/>
      <c r="T131" s="109"/>
      <c r="U131" s="109"/>
      <c r="V131" s="109"/>
      <c r="W131" s="109"/>
      <c r="X131" s="109"/>
      <c r="Y131" s="109"/>
      <c r="Z131" s="109"/>
      <c r="AA131" s="109"/>
      <c r="AB131" s="109"/>
      <c r="AC131" s="109"/>
      <c r="AD131" s="111"/>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83">
        <v>4</v>
      </c>
    </row>
    <row r="132" spans="1:52" s="112" customFormat="1" ht="34.950000000000003" customHeight="1" x14ac:dyDescent="0.45">
      <c r="A132" s="93" t="s">
        <v>3029</v>
      </c>
      <c r="B132" s="77">
        <v>1</v>
      </c>
      <c r="C132" s="108">
        <v>107</v>
      </c>
      <c r="D132" s="108"/>
      <c r="E132" s="108"/>
      <c r="F132" s="109"/>
      <c r="G132" s="108"/>
      <c r="H132" s="109"/>
      <c r="I132" s="110"/>
      <c r="J132" s="109"/>
      <c r="K132" s="109"/>
      <c r="L132" s="93" t="s">
        <v>9127</v>
      </c>
      <c r="M132" s="96" t="s">
        <v>9129</v>
      </c>
      <c r="N132" s="96"/>
      <c r="O132" s="79">
        <v>1</v>
      </c>
      <c r="P132" s="77">
        <v>700</v>
      </c>
      <c r="Q132" s="77">
        <v>390</v>
      </c>
      <c r="R132" s="77">
        <v>860</v>
      </c>
      <c r="S132" s="77"/>
      <c r="T132" s="109"/>
      <c r="U132" s="109"/>
      <c r="V132" s="109"/>
      <c r="W132" s="109"/>
      <c r="X132" s="109"/>
      <c r="Y132" s="109"/>
      <c r="Z132" s="109"/>
      <c r="AA132" s="109"/>
      <c r="AB132" s="109"/>
      <c r="AC132" s="109"/>
      <c r="AD132" s="111"/>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83">
        <f t="shared" ref="AZ132:AZ137" si="8">P132*Q132*R132/1000000000*O132</f>
        <v>0.23477999999999999</v>
      </c>
    </row>
    <row r="133" spans="1:52" s="112" customFormat="1" ht="34.950000000000003" customHeight="1" x14ac:dyDescent="0.45">
      <c r="A133" s="93" t="s">
        <v>3029</v>
      </c>
      <c r="B133" s="77">
        <v>1</v>
      </c>
      <c r="C133" s="108">
        <v>107</v>
      </c>
      <c r="D133" s="108"/>
      <c r="E133" s="108"/>
      <c r="F133" s="109"/>
      <c r="G133" s="108"/>
      <c r="H133" s="109"/>
      <c r="I133" s="110"/>
      <c r="J133" s="109"/>
      <c r="K133" s="109"/>
      <c r="L133" s="108" t="s">
        <v>9141</v>
      </c>
      <c r="M133" s="108" t="s">
        <v>9142</v>
      </c>
      <c r="N133" s="108" t="s">
        <v>9143</v>
      </c>
      <c r="O133" s="109">
        <v>1</v>
      </c>
      <c r="P133" s="109">
        <v>1450</v>
      </c>
      <c r="Q133" s="109">
        <v>950</v>
      </c>
      <c r="R133" s="109">
        <v>1100</v>
      </c>
      <c r="S133" s="109"/>
      <c r="T133" s="109"/>
      <c r="U133" s="109"/>
      <c r="V133" s="109"/>
      <c r="W133" s="109"/>
      <c r="X133" s="109"/>
      <c r="Y133" s="109"/>
      <c r="Z133" s="109"/>
      <c r="AA133" s="109"/>
      <c r="AB133" s="109"/>
      <c r="AC133" s="109"/>
      <c r="AD133" s="111"/>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t="s">
        <v>8968</v>
      </c>
      <c r="AZ133" s="83">
        <f t="shared" si="8"/>
        <v>1.51525</v>
      </c>
    </row>
    <row r="134" spans="1:52" s="112" customFormat="1" ht="34.950000000000003" customHeight="1" x14ac:dyDescent="0.45">
      <c r="A134" s="93" t="s">
        <v>3029</v>
      </c>
      <c r="B134" s="77">
        <v>1</v>
      </c>
      <c r="C134" s="108">
        <v>107</v>
      </c>
      <c r="D134" s="108"/>
      <c r="E134" s="108"/>
      <c r="F134" s="109"/>
      <c r="G134" s="108"/>
      <c r="H134" s="109"/>
      <c r="I134" s="110"/>
      <c r="J134" s="109"/>
      <c r="K134" s="109"/>
      <c r="L134" s="108" t="s">
        <v>9144</v>
      </c>
      <c r="M134" s="108"/>
      <c r="N134" s="108"/>
      <c r="O134" s="109">
        <v>1</v>
      </c>
      <c r="P134" s="109">
        <v>1450</v>
      </c>
      <c r="Q134" s="109">
        <v>700</v>
      </c>
      <c r="R134" s="109">
        <v>700</v>
      </c>
      <c r="S134" s="109"/>
      <c r="T134" s="109"/>
      <c r="U134" s="109"/>
      <c r="V134" s="109"/>
      <c r="W134" s="109"/>
      <c r="X134" s="109"/>
      <c r="Y134" s="109"/>
      <c r="Z134" s="109"/>
      <c r="AA134" s="109"/>
      <c r="AB134" s="109"/>
      <c r="AC134" s="109"/>
      <c r="AD134" s="111"/>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83">
        <f t="shared" si="8"/>
        <v>0.71050000000000002</v>
      </c>
    </row>
    <row r="135" spans="1:52" s="112" customFormat="1" ht="34.950000000000003" customHeight="1" x14ac:dyDescent="0.45">
      <c r="A135" s="93" t="s">
        <v>3029</v>
      </c>
      <c r="B135" s="77">
        <v>1</v>
      </c>
      <c r="C135" s="108">
        <v>107</v>
      </c>
      <c r="D135" s="108"/>
      <c r="E135" s="108"/>
      <c r="F135" s="109"/>
      <c r="G135" s="108"/>
      <c r="H135" s="109"/>
      <c r="I135" s="110"/>
      <c r="J135" s="109"/>
      <c r="K135" s="109"/>
      <c r="L135" s="108" t="s">
        <v>9130</v>
      </c>
      <c r="M135" s="108"/>
      <c r="N135" s="108"/>
      <c r="O135" s="109">
        <v>12</v>
      </c>
      <c r="P135" s="109">
        <v>800</v>
      </c>
      <c r="Q135" s="109">
        <v>1850</v>
      </c>
      <c r="R135" s="109">
        <v>130</v>
      </c>
      <c r="S135" s="109"/>
      <c r="T135" s="109"/>
      <c r="U135" s="109"/>
      <c r="V135" s="109"/>
      <c r="W135" s="109"/>
      <c r="X135" s="109"/>
      <c r="Y135" s="109"/>
      <c r="Z135" s="109"/>
      <c r="AA135" s="109"/>
      <c r="AB135" s="109"/>
      <c r="AC135" s="109"/>
      <c r="AD135" s="111"/>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83">
        <f t="shared" si="8"/>
        <v>2.3087999999999997</v>
      </c>
    </row>
    <row r="136" spans="1:52" s="112" customFormat="1" ht="34.950000000000003" customHeight="1" x14ac:dyDescent="0.45">
      <c r="A136" s="93" t="s">
        <v>3029</v>
      </c>
      <c r="B136" s="77">
        <v>1</v>
      </c>
      <c r="C136" s="108">
        <v>107</v>
      </c>
      <c r="D136" s="108"/>
      <c r="E136" s="108"/>
      <c r="F136" s="109"/>
      <c r="G136" s="108"/>
      <c r="H136" s="109"/>
      <c r="I136" s="110"/>
      <c r="J136" s="109"/>
      <c r="K136" s="109"/>
      <c r="L136" s="108" t="s">
        <v>9145</v>
      </c>
      <c r="M136" s="108"/>
      <c r="N136" s="108"/>
      <c r="O136" s="109">
        <v>1</v>
      </c>
      <c r="P136" s="109">
        <v>500</v>
      </c>
      <c r="Q136" s="109">
        <v>500</v>
      </c>
      <c r="R136" s="109">
        <v>1700</v>
      </c>
      <c r="S136" s="109"/>
      <c r="T136" s="109"/>
      <c r="U136" s="109"/>
      <c r="V136" s="109"/>
      <c r="W136" s="109"/>
      <c r="X136" s="109"/>
      <c r="Y136" s="109"/>
      <c r="Z136" s="109"/>
      <c r="AA136" s="109"/>
      <c r="AB136" s="109"/>
      <c r="AC136" s="109"/>
      <c r="AD136" s="111"/>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83">
        <f t="shared" si="8"/>
        <v>0.42499999999999999</v>
      </c>
    </row>
    <row r="137" spans="1:52" s="112" customFormat="1" ht="34.950000000000003" customHeight="1" x14ac:dyDescent="0.45">
      <c r="A137" s="93" t="s">
        <v>3029</v>
      </c>
      <c r="B137" s="77">
        <v>1</v>
      </c>
      <c r="C137" s="108">
        <v>108</v>
      </c>
      <c r="D137" s="108"/>
      <c r="E137" s="108"/>
      <c r="F137" s="109"/>
      <c r="G137" s="108"/>
      <c r="H137" s="109"/>
      <c r="I137" s="110"/>
      <c r="J137" s="109"/>
      <c r="K137" s="109"/>
      <c r="L137" s="93" t="s">
        <v>9128</v>
      </c>
      <c r="M137" s="96" t="s">
        <v>9129</v>
      </c>
      <c r="N137" s="96"/>
      <c r="O137" s="79">
        <v>1</v>
      </c>
      <c r="P137" s="77">
        <v>840</v>
      </c>
      <c r="Q137" s="77">
        <v>450</v>
      </c>
      <c r="R137" s="77">
        <v>1800</v>
      </c>
      <c r="S137" s="109"/>
      <c r="T137" s="109"/>
      <c r="U137" s="109"/>
      <c r="V137" s="109"/>
      <c r="W137" s="109"/>
      <c r="X137" s="109"/>
      <c r="Y137" s="109"/>
      <c r="Z137" s="109"/>
      <c r="AA137" s="109"/>
      <c r="AB137" s="109"/>
      <c r="AC137" s="109"/>
      <c r="AD137" s="111"/>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83">
        <f t="shared" si="8"/>
        <v>0.6804</v>
      </c>
    </row>
    <row r="138" spans="1:52" s="112" customFormat="1" ht="34.950000000000003" customHeight="1" x14ac:dyDescent="0.45">
      <c r="A138" s="93" t="s">
        <v>3029</v>
      </c>
      <c r="B138" s="77">
        <v>1</v>
      </c>
      <c r="C138" s="108">
        <v>108</v>
      </c>
      <c r="D138" s="108"/>
      <c r="E138" s="108"/>
      <c r="F138" s="109"/>
      <c r="G138" s="108"/>
      <c r="H138" s="109"/>
      <c r="I138" s="110"/>
      <c r="J138" s="109"/>
      <c r="K138" s="109"/>
      <c r="L138" s="108" t="s">
        <v>9001</v>
      </c>
      <c r="M138" s="108"/>
      <c r="N138" s="108"/>
      <c r="O138" s="109">
        <v>70</v>
      </c>
      <c r="P138" s="109"/>
      <c r="Q138" s="109"/>
      <c r="R138" s="109"/>
      <c r="S138" s="109"/>
      <c r="T138" s="109"/>
      <c r="U138" s="109"/>
      <c r="V138" s="109"/>
      <c r="W138" s="109"/>
      <c r="X138" s="109"/>
      <c r="Y138" s="109"/>
      <c r="Z138" s="109"/>
      <c r="AA138" s="109"/>
      <c r="AB138" s="109"/>
      <c r="AC138" s="109"/>
      <c r="AD138" s="111"/>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83">
        <v>7</v>
      </c>
    </row>
    <row r="139" spans="1:52" s="112" customFormat="1" ht="34.950000000000003" customHeight="1" x14ac:dyDescent="0.45">
      <c r="A139" s="93" t="s">
        <v>3029</v>
      </c>
      <c r="B139" s="77">
        <v>1</v>
      </c>
      <c r="C139" s="108">
        <v>109</v>
      </c>
      <c r="D139" s="108"/>
      <c r="E139" s="108"/>
      <c r="F139" s="109"/>
      <c r="G139" s="108"/>
      <c r="H139" s="109"/>
      <c r="I139" s="110"/>
      <c r="J139" s="109"/>
      <c r="K139" s="109"/>
      <c r="L139" s="93" t="s">
        <v>9128</v>
      </c>
      <c r="M139" s="108"/>
      <c r="N139" s="108"/>
      <c r="O139" s="109">
        <v>1</v>
      </c>
      <c r="P139" s="109">
        <v>830</v>
      </c>
      <c r="Q139" s="109">
        <v>450</v>
      </c>
      <c r="R139" s="109">
        <v>1800</v>
      </c>
      <c r="S139" s="109"/>
      <c r="T139" s="109"/>
      <c r="U139" s="109"/>
      <c r="V139" s="109"/>
      <c r="W139" s="109"/>
      <c r="X139" s="109"/>
      <c r="Y139" s="109"/>
      <c r="Z139" s="109"/>
      <c r="AA139" s="109"/>
      <c r="AB139" s="109"/>
      <c r="AC139" s="109"/>
      <c r="AD139" s="111"/>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83">
        <f>P139*Q139*R139/1000000000*O139</f>
        <v>0.67230000000000001</v>
      </c>
    </row>
    <row r="140" spans="1:52" s="112" customFormat="1" ht="34.950000000000003" customHeight="1" x14ac:dyDescent="0.45">
      <c r="A140" s="93" t="s">
        <v>3029</v>
      </c>
      <c r="B140" s="77">
        <v>1</v>
      </c>
      <c r="C140" s="108">
        <v>109</v>
      </c>
      <c r="D140" s="108"/>
      <c r="E140" s="108"/>
      <c r="F140" s="109"/>
      <c r="G140" s="108"/>
      <c r="H140" s="109"/>
      <c r="I140" s="110"/>
      <c r="J140" s="109"/>
      <c r="K140" s="109"/>
      <c r="L140" s="93" t="s">
        <v>9128</v>
      </c>
      <c r="M140" s="96" t="s">
        <v>9129</v>
      </c>
      <c r="N140" s="96"/>
      <c r="O140" s="79">
        <v>2</v>
      </c>
      <c r="P140" s="77">
        <v>840</v>
      </c>
      <c r="Q140" s="77">
        <v>450</v>
      </c>
      <c r="R140" s="77">
        <v>1800</v>
      </c>
      <c r="S140" s="109"/>
      <c r="T140" s="109"/>
      <c r="U140" s="109"/>
      <c r="V140" s="109"/>
      <c r="W140" s="109"/>
      <c r="X140" s="109"/>
      <c r="Y140" s="109"/>
      <c r="Z140" s="109"/>
      <c r="AA140" s="109"/>
      <c r="AB140" s="109"/>
      <c r="AC140" s="109"/>
      <c r="AD140" s="111"/>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83">
        <f>P140*Q140*R140/1000000000*O140</f>
        <v>1.3608</v>
      </c>
    </row>
    <row r="141" spans="1:52" s="112" customFormat="1" ht="34.950000000000003" customHeight="1" x14ac:dyDescent="0.45">
      <c r="A141" s="93" t="s">
        <v>3029</v>
      </c>
      <c r="B141" s="77">
        <v>1</v>
      </c>
      <c r="C141" s="108">
        <v>109</v>
      </c>
      <c r="D141" s="108"/>
      <c r="E141" s="108"/>
      <c r="F141" s="109"/>
      <c r="G141" s="108"/>
      <c r="H141" s="109"/>
      <c r="I141" s="110"/>
      <c r="J141" s="109"/>
      <c r="K141" s="109"/>
      <c r="L141" s="108" t="s">
        <v>9001</v>
      </c>
      <c r="M141" s="108"/>
      <c r="N141" s="108"/>
      <c r="O141" s="109">
        <v>70</v>
      </c>
      <c r="P141" s="109"/>
      <c r="Q141" s="109"/>
      <c r="R141" s="109"/>
      <c r="S141" s="109"/>
      <c r="T141" s="109"/>
      <c r="U141" s="109"/>
      <c r="V141" s="109"/>
      <c r="W141" s="109"/>
      <c r="X141" s="109"/>
      <c r="Y141" s="109"/>
      <c r="Z141" s="109"/>
      <c r="AA141" s="109"/>
      <c r="AB141" s="109"/>
      <c r="AC141" s="109"/>
      <c r="AD141" s="111"/>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83">
        <v>7</v>
      </c>
    </row>
    <row r="142" spans="1:52" s="112" customFormat="1" ht="34.950000000000003" customHeight="1" x14ac:dyDescent="0.45">
      <c r="A142" s="93" t="s">
        <v>3029</v>
      </c>
      <c r="B142" s="77">
        <v>1</v>
      </c>
      <c r="C142" s="108" t="s">
        <v>9227</v>
      </c>
      <c r="D142" s="108"/>
      <c r="E142" s="108"/>
      <c r="F142" s="109"/>
      <c r="G142" s="108"/>
      <c r="H142" s="109"/>
      <c r="I142" s="110"/>
      <c r="J142" s="109"/>
      <c r="K142" s="109"/>
      <c r="L142" s="108" t="s">
        <v>9058</v>
      </c>
      <c r="M142" s="108"/>
      <c r="N142" s="108"/>
      <c r="O142" s="109">
        <v>2</v>
      </c>
      <c r="P142" s="109">
        <v>900</v>
      </c>
      <c r="Q142" s="109">
        <v>600</v>
      </c>
      <c r="R142" s="109">
        <v>830</v>
      </c>
      <c r="S142" s="109"/>
      <c r="T142" s="109"/>
      <c r="U142" s="109"/>
      <c r="V142" s="109"/>
      <c r="W142" s="109"/>
      <c r="X142" s="109"/>
      <c r="Y142" s="109"/>
      <c r="Z142" s="109"/>
      <c r="AA142" s="109"/>
      <c r="AB142" s="109"/>
      <c r="AC142" s="109"/>
      <c r="AD142" s="111"/>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83">
        <f>P142*Q142*R142/1000000000*O142</f>
        <v>0.89639999999999997</v>
      </c>
    </row>
    <row r="143" spans="1:52" s="112" customFormat="1" ht="34.950000000000003" customHeight="1" x14ac:dyDescent="0.45">
      <c r="A143" s="93" t="s">
        <v>3029</v>
      </c>
      <c r="B143" s="77">
        <v>1</v>
      </c>
      <c r="C143" s="108" t="s">
        <v>9227</v>
      </c>
      <c r="D143" s="108"/>
      <c r="E143" s="108"/>
      <c r="F143" s="109"/>
      <c r="G143" s="108"/>
      <c r="H143" s="109"/>
      <c r="I143" s="110"/>
      <c r="J143" s="109"/>
      <c r="K143" s="109"/>
      <c r="L143" s="108" t="s">
        <v>9001</v>
      </c>
      <c r="M143" s="108"/>
      <c r="N143" s="108"/>
      <c r="O143" s="109">
        <v>60</v>
      </c>
      <c r="P143" s="109"/>
      <c r="Q143" s="109"/>
      <c r="R143" s="109"/>
      <c r="S143" s="109"/>
      <c r="T143" s="109"/>
      <c r="U143" s="109"/>
      <c r="V143" s="109"/>
      <c r="W143" s="109"/>
      <c r="X143" s="109"/>
      <c r="Y143" s="109"/>
      <c r="Z143" s="109"/>
      <c r="AA143" s="109"/>
      <c r="AB143" s="109"/>
      <c r="AC143" s="109"/>
      <c r="AD143" s="111"/>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83">
        <v>6</v>
      </c>
    </row>
    <row r="144" spans="1:52" s="112" customFormat="1" ht="34.950000000000003" customHeight="1" x14ac:dyDescent="0.45">
      <c r="A144" s="93" t="s">
        <v>3029</v>
      </c>
      <c r="B144" s="77">
        <v>2</v>
      </c>
      <c r="C144" s="108" t="s">
        <v>9137</v>
      </c>
      <c r="D144" s="108"/>
      <c r="E144" s="108"/>
      <c r="F144" s="109"/>
      <c r="G144" s="108"/>
      <c r="H144" s="109"/>
      <c r="I144" s="110"/>
      <c r="J144" s="109"/>
      <c r="K144" s="109"/>
      <c r="L144" s="108" t="s">
        <v>9001</v>
      </c>
      <c r="M144" s="108"/>
      <c r="N144" s="108"/>
      <c r="O144" s="109">
        <v>5</v>
      </c>
      <c r="P144" s="109"/>
      <c r="Q144" s="109"/>
      <c r="R144" s="109"/>
      <c r="S144" s="109"/>
      <c r="T144" s="109"/>
      <c r="U144" s="109"/>
      <c r="V144" s="109"/>
      <c r="W144" s="109"/>
      <c r="X144" s="109"/>
      <c r="Y144" s="109"/>
      <c r="Z144" s="109"/>
      <c r="AA144" s="109"/>
      <c r="AB144" s="109"/>
      <c r="AC144" s="109"/>
      <c r="AD144" s="111"/>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83">
        <v>0.5</v>
      </c>
    </row>
    <row r="145" spans="1:52" s="99" customFormat="1" ht="34.950000000000003" customHeight="1" x14ac:dyDescent="0.45">
      <c r="A145" s="93" t="s">
        <v>3029</v>
      </c>
      <c r="B145" s="77">
        <v>2</v>
      </c>
      <c r="C145" s="93" t="s">
        <v>3039</v>
      </c>
      <c r="D145" s="93"/>
      <c r="E145" s="93"/>
      <c r="F145" s="94"/>
      <c r="G145" s="93"/>
      <c r="H145" s="77"/>
      <c r="I145" s="95" t="s">
        <v>1351</v>
      </c>
      <c r="J145" s="77"/>
      <c r="K145" s="77"/>
      <c r="L145" s="93" t="s">
        <v>2978</v>
      </c>
      <c r="M145" s="96"/>
      <c r="N145" s="96"/>
      <c r="O145" s="79">
        <v>1</v>
      </c>
      <c r="P145" s="77">
        <v>1800</v>
      </c>
      <c r="Q145" s="77">
        <v>450</v>
      </c>
      <c r="R145" s="77">
        <v>700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3010</v>
      </c>
      <c r="AU145" s="77">
        <v>2</v>
      </c>
      <c r="AV145" s="94" t="s">
        <v>3032</v>
      </c>
      <c r="AW145" s="77" t="s">
        <v>2874</v>
      </c>
      <c r="AX145" s="94"/>
      <c r="AY145" s="77"/>
      <c r="AZ145" s="83">
        <f t="shared" ref="AZ145:AZ176" si="9">P145*Q145*R145/1000000000*O145</f>
        <v>0.56699999999999995</v>
      </c>
    </row>
    <row r="146" spans="1:52" s="99" customFormat="1" ht="34.950000000000003" customHeight="1" x14ac:dyDescent="0.45">
      <c r="A146" s="93" t="s">
        <v>3029</v>
      </c>
      <c r="B146" s="77">
        <v>2</v>
      </c>
      <c r="C146" s="93" t="s">
        <v>3039</v>
      </c>
      <c r="D146" s="93"/>
      <c r="E146" s="93"/>
      <c r="F146" s="94"/>
      <c r="G146" s="93"/>
      <c r="H146" s="77"/>
      <c r="I146" s="95" t="s">
        <v>1368</v>
      </c>
      <c r="J146" s="77"/>
      <c r="K146" s="77"/>
      <c r="L146" s="93" t="s">
        <v>2978</v>
      </c>
      <c r="M146" s="96"/>
      <c r="N146" s="96"/>
      <c r="O146" s="79">
        <v>1</v>
      </c>
      <c r="P146" s="77">
        <v>1800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3012</v>
      </c>
      <c r="AU146" s="77">
        <v>2</v>
      </c>
      <c r="AV146" s="94" t="s">
        <v>3032</v>
      </c>
      <c r="AW146" s="77" t="s">
        <v>2957</v>
      </c>
      <c r="AX146" s="94"/>
      <c r="AY146" s="77"/>
      <c r="AZ146" s="83">
        <f t="shared" si="9"/>
        <v>0.56699999999999995</v>
      </c>
    </row>
    <row r="147" spans="1:52" s="99" customFormat="1" ht="34.950000000000003" customHeight="1" x14ac:dyDescent="0.45">
      <c r="A147" s="93" t="s">
        <v>3029</v>
      </c>
      <c r="B147" s="77">
        <v>2</v>
      </c>
      <c r="C147" s="93" t="s">
        <v>3039</v>
      </c>
      <c r="D147" s="93"/>
      <c r="E147" s="93"/>
      <c r="F147" s="94"/>
      <c r="G147" s="93"/>
      <c r="H147" s="77"/>
      <c r="I147" s="95" t="s">
        <v>1367</v>
      </c>
      <c r="J147" s="77"/>
      <c r="K147" s="77"/>
      <c r="L147" s="93" t="s">
        <v>2978</v>
      </c>
      <c r="M147" s="96"/>
      <c r="N147" s="96"/>
      <c r="O147" s="79">
        <v>1</v>
      </c>
      <c r="P147" s="77">
        <v>1800</v>
      </c>
      <c r="Q147" s="77">
        <v>450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3015</v>
      </c>
      <c r="AU147" s="77">
        <v>2</v>
      </c>
      <c r="AV147" s="94" t="s">
        <v>3032</v>
      </c>
      <c r="AW147" s="77" t="s">
        <v>2874</v>
      </c>
      <c r="AX147" s="94"/>
      <c r="AY147" s="77"/>
      <c r="AZ147" s="83">
        <f t="shared" si="9"/>
        <v>0.56699999999999995</v>
      </c>
    </row>
    <row r="148" spans="1:52" s="99" customFormat="1" ht="34.950000000000003" customHeight="1" x14ac:dyDescent="0.45">
      <c r="A148" s="93" t="s">
        <v>3029</v>
      </c>
      <c r="B148" s="77">
        <v>2</v>
      </c>
      <c r="C148" s="93" t="s">
        <v>3039</v>
      </c>
      <c r="D148" s="93"/>
      <c r="E148" s="93"/>
      <c r="F148" s="94"/>
      <c r="G148" s="93"/>
      <c r="H148" s="77"/>
      <c r="I148" s="95" t="s">
        <v>3040</v>
      </c>
      <c r="J148" s="77"/>
      <c r="K148" s="77"/>
      <c r="L148" s="93" t="s">
        <v>2978</v>
      </c>
      <c r="M148" s="96"/>
      <c r="N148" s="96"/>
      <c r="O148" s="79">
        <v>1</v>
      </c>
      <c r="P148" s="77">
        <v>1800</v>
      </c>
      <c r="Q148" s="77">
        <v>450</v>
      </c>
      <c r="R148" s="77">
        <v>700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3016</v>
      </c>
      <c r="AU148" s="77">
        <v>2</v>
      </c>
      <c r="AV148" s="94" t="s">
        <v>3032</v>
      </c>
      <c r="AW148" s="77" t="s">
        <v>2957</v>
      </c>
      <c r="AX148" s="94"/>
      <c r="AY148" s="77"/>
      <c r="AZ148" s="83">
        <f t="shared" si="9"/>
        <v>0.56699999999999995</v>
      </c>
    </row>
    <row r="149" spans="1:52" s="99" customFormat="1" ht="34.950000000000003" customHeight="1" x14ac:dyDescent="0.45">
      <c r="A149" s="93" t="s">
        <v>3029</v>
      </c>
      <c r="B149" s="77">
        <v>2</v>
      </c>
      <c r="C149" s="93" t="s">
        <v>3039</v>
      </c>
      <c r="D149" s="93"/>
      <c r="E149" s="93"/>
      <c r="F149" s="94"/>
      <c r="G149" s="93"/>
      <c r="H149" s="77"/>
      <c r="I149" s="95" t="s">
        <v>2571</v>
      </c>
      <c r="J149" s="77"/>
      <c r="K149" s="77"/>
      <c r="L149" s="93" t="s">
        <v>2978</v>
      </c>
      <c r="M149" s="96"/>
      <c r="N149" s="96"/>
      <c r="O149" s="79">
        <v>1</v>
      </c>
      <c r="P149" s="77">
        <v>1800</v>
      </c>
      <c r="Q149" s="77">
        <v>450</v>
      </c>
      <c r="R149" s="77">
        <v>700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3017</v>
      </c>
      <c r="AU149" s="77">
        <v>2</v>
      </c>
      <c r="AV149" s="94" t="s">
        <v>3032</v>
      </c>
      <c r="AW149" s="77" t="s">
        <v>2957</v>
      </c>
      <c r="AX149" s="94"/>
      <c r="AY149" s="77"/>
      <c r="AZ149" s="83">
        <f t="shared" si="9"/>
        <v>0.56699999999999995</v>
      </c>
    </row>
    <row r="150" spans="1:52" s="99" customFormat="1" ht="34.950000000000003" customHeight="1" x14ac:dyDescent="0.45">
      <c r="A150" s="93" t="s">
        <v>3029</v>
      </c>
      <c r="B150" s="77">
        <v>2</v>
      </c>
      <c r="C150" s="93" t="s">
        <v>3039</v>
      </c>
      <c r="D150" s="93"/>
      <c r="E150" s="93"/>
      <c r="F150" s="94"/>
      <c r="G150" s="93"/>
      <c r="H150" s="77"/>
      <c r="I150" s="95" t="s">
        <v>2572</v>
      </c>
      <c r="J150" s="77"/>
      <c r="K150" s="77"/>
      <c r="L150" s="93" t="s">
        <v>2978</v>
      </c>
      <c r="M150" s="96"/>
      <c r="N150" s="96"/>
      <c r="O150" s="79">
        <v>1</v>
      </c>
      <c r="P150" s="77">
        <v>1800</v>
      </c>
      <c r="Q150" s="77">
        <v>450</v>
      </c>
      <c r="R150" s="77">
        <v>700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3018</v>
      </c>
      <c r="AU150" s="77">
        <v>2</v>
      </c>
      <c r="AV150" s="94" t="s">
        <v>3032</v>
      </c>
      <c r="AW150" s="77" t="s">
        <v>2876</v>
      </c>
      <c r="AX150" s="94"/>
      <c r="AY150" s="77"/>
      <c r="AZ150" s="83">
        <f t="shared" si="9"/>
        <v>0.56699999999999995</v>
      </c>
    </row>
    <row r="151" spans="1:52" s="99" customFormat="1" ht="34.950000000000003" customHeight="1" x14ac:dyDescent="0.45">
      <c r="A151" s="93" t="s">
        <v>3029</v>
      </c>
      <c r="B151" s="77">
        <v>2</v>
      </c>
      <c r="C151" s="93" t="s">
        <v>3039</v>
      </c>
      <c r="D151" s="93"/>
      <c r="E151" s="93"/>
      <c r="F151" s="94"/>
      <c r="G151" s="93"/>
      <c r="H151" s="77"/>
      <c r="I151" s="95" t="s">
        <v>1369</v>
      </c>
      <c r="J151" s="77"/>
      <c r="K151" s="77"/>
      <c r="L151" s="93" t="s">
        <v>2978</v>
      </c>
      <c r="M151" s="96"/>
      <c r="N151" s="96"/>
      <c r="O151" s="79">
        <v>1</v>
      </c>
      <c r="P151" s="77">
        <v>1800</v>
      </c>
      <c r="Q151" s="77">
        <v>450</v>
      </c>
      <c r="R151" s="77">
        <v>700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3019</v>
      </c>
      <c r="AU151" s="77">
        <v>2</v>
      </c>
      <c r="AV151" s="94" t="s">
        <v>3032</v>
      </c>
      <c r="AW151" s="77" t="s">
        <v>2957</v>
      </c>
      <c r="AX151" s="94"/>
      <c r="AY151" s="77"/>
      <c r="AZ151" s="83">
        <f t="shared" si="9"/>
        <v>0.56699999999999995</v>
      </c>
    </row>
    <row r="152" spans="1:52" s="99" customFormat="1" ht="34.950000000000003" customHeight="1" x14ac:dyDescent="0.45">
      <c r="A152" s="93" t="s">
        <v>3029</v>
      </c>
      <c r="B152" s="77">
        <v>2</v>
      </c>
      <c r="C152" s="93" t="s">
        <v>3039</v>
      </c>
      <c r="D152" s="93"/>
      <c r="E152" s="93"/>
      <c r="F152" s="94"/>
      <c r="G152" s="93"/>
      <c r="H152" s="77"/>
      <c r="I152" s="95" t="s">
        <v>1370</v>
      </c>
      <c r="J152" s="77"/>
      <c r="K152" s="77"/>
      <c r="L152" s="93" t="s">
        <v>2978</v>
      </c>
      <c r="M152" s="96"/>
      <c r="N152" s="96"/>
      <c r="O152" s="79">
        <v>1</v>
      </c>
      <c r="P152" s="77">
        <v>1800</v>
      </c>
      <c r="Q152" s="77">
        <v>450</v>
      </c>
      <c r="R152" s="77">
        <v>700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3020</v>
      </c>
      <c r="AU152" s="77">
        <v>2</v>
      </c>
      <c r="AV152" s="94" t="s">
        <v>3032</v>
      </c>
      <c r="AW152" s="77" t="s">
        <v>2874</v>
      </c>
      <c r="AX152" s="94"/>
      <c r="AY152" s="77"/>
      <c r="AZ152" s="83">
        <f t="shared" si="9"/>
        <v>0.56699999999999995</v>
      </c>
    </row>
    <row r="153" spans="1:52" s="99" customFormat="1" ht="34.950000000000003" customHeight="1" x14ac:dyDescent="0.45">
      <c r="A153" s="93" t="s">
        <v>3029</v>
      </c>
      <c r="B153" s="77">
        <v>2</v>
      </c>
      <c r="C153" s="93" t="s">
        <v>3039</v>
      </c>
      <c r="D153" s="93"/>
      <c r="E153" s="93"/>
      <c r="F153" s="94"/>
      <c r="G153" s="93"/>
      <c r="H153" s="77"/>
      <c r="I153" s="95" t="s">
        <v>1321</v>
      </c>
      <c r="J153" s="77"/>
      <c r="K153" s="77"/>
      <c r="L153" s="93" t="s">
        <v>3037</v>
      </c>
      <c r="M153" s="96" t="s">
        <v>6688</v>
      </c>
      <c r="N153" s="96"/>
      <c r="O153" s="79">
        <v>1</v>
      </c>
      <c r="P153" s="77">
        <v>450</v>
      </c>
      <c r="Q153" s="77">
        <v>450</v>
      </c>
      <c r="R153" s="77">
        <v>700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3022</v>
      </c>
      <c r="AU153" s="77">
        <v>2</v>
      </c>
      <c r="AV153" s="94" t="s">
        <v>3032</v>
      </c>
      <c r="AW153" s="77" t="s">
        <v>2874</v>
      </c>
      <c r="AX153" s="94"/>
      <c r="AY153" s="77"/>
      <c r="AZ153" s="83">
        <f t="shared" si="9"/>
        <v>0.14174999999999999</v>
      </c>
    </row>
    <row r="154" spans="1:52" s="99" customFormat="1" ht="34.950000000000003" customHeight="1" x14ac:dyDescent="0.45">
      <c r="A154" s="93" t="s">
        <v>3029</v>
      </c>
      <c r="B154" s="77">
        <v>2</v>
      </c>
      <c r="C154" s="93" t="s">
        <v>3039</v>
      </c>
      <c r="D154" s="93"/>
      <c r="E154" s="93"/>
      <c r="F154" s="94"/>
      <c r="G154" s="93"/>
      <c r="H154" s="77"/>
      <c r="I154" s="95" t="s">
        <v>1323</v>
      </c>
      <c r="J154" s="77"/>
      <c r="K154" s="77"/>
      <c r="L154" s="93" t="s">
        <v>3037</v>
      </c>
      <c r="M154" s="96" t="s">
        <v>6688</v>
      </c>
      <c r="N154" s="96"/>
      <c r="O154" s="79">
        <v>1</v>
      </c>
      <c r="P154" s="77">
        <v>450</v>
      </c>
      <c r="Q154" s="77">
        <v>450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3023</v>
      </c>
      <c r="AU154" s="77">
        <v>2</v>
      </c>
      <c r="AV154" s="94" t="s">
        <v>3032</v>
      </c>
      <c r="AW154" s="77" t="s">
        <v>2874</v>
      </c>
      <c r="AX154" s="94"/>
      <c r="AY154" s="77"/>
      <c r="AZ154" s="83">
        <f t="shared" si="9"/>
        <v>0.14174999999999999</v>
      </c>
    </row>
    <row r="155" spans="1:52" s="99" customFormat="1" ht="34.950000000000003" customHeight="1" x14ac:dyDescent="0.45">
      <c r="A155" s="93" t="s">
        <v>3029</v>
      </c>
      <c r="B155" s="77">
        <v>2</v>
      </c>
      <c r="C155" s="93" t="s">
        <v>3039</v>
      </c>
      <c r="D155" s="93"/>
      <c r="E155" s="93"/>
      <c r="F155" s="94"/>
      <c r="G155" s="93"/>
      <c r="H155" s="77"/>
      <c r="I155" s="95" t="s">
        <v>1326</v>
      </c>
      <c r="J155" s="77"/>
      <c r="K155" s="77"/>
      <c r="L155" s="93" t="s">
        <v>3037</v>
      </c>
      <c r="M155" s="96" t="s">
        <v>6688</v>
      </c>
      <c r="N155" s="96"/>
      <c r="O155" s="79">
        <v>1</v>
      </c>
      <c r="P155" s="77">
        <v>450</v>
      </c>
      <c r="Q155" s="77">
        <v>450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3024</v>
      </c>
      <c r="AU155" s="77">
        <v>2</v>
      </c>
      <c r="AV155" s="94" t="s">
        <v>3032</v>
      </c>
      <c r="AW155" s="77" t="s">
        <v>2874</v>
      </c>
      <c r="AX155" s="94"/>
      <c r="AY155" s="77"/>
      <c r="AZ155" s="83">
        <f t="shared" si="9"/>
        <v>0.14174999999999999</v>
      </c>
    </row>
    <row r="156" spans="1:52" s="99" customFormat="1" ht="34.950000000000003" customHeight="1" x14ac:dyDescent="0.45">
      <c r="A156" s="93" t="s">
        <v>3029</v>
      </c>
      <c r="B156" s="77">
        <v>2</v>
      </c>
      <c r="C156" s="93" t="s">
        <v>3039</v>
      </c>
      <c r="D156" s="93"/>
      <c r="E156" s="93"/>
      <c r="F156" s="94"/>
      <c r="G156" s="93"/>
      <c r="H156" s="77"/>
      <c r="I156" s="95" t="s">
        <v>1328</v>
      </c>
      <c r="J156" s="77"/>
      <c r="K156" s="77"/>
      <c r="L156" s="93" t="s">
        <v>3037</v>
      </c>
      <c r="M156" s="96" t="s">
        <v>6688</v>
      </c>
      <c r="N156" s="96"/>
      <c r="O156" s="79">
        <v>1</v>
      </c>
      <c r="P156" s="77">
        <v>450</v>
      </c>
      <c r="Q156" s="77">
        <v>450</v>
      </c>
      <c r="R156" s="77">
        <v>700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3025</v>
      </c>
      <c r="AU156" s="77">
        <v>2</v>
      </c>
      <c r="AV156" s="94" t="s">
        <v>3032</v>
      </c>
      <c r="AW156" s="77" t="s">
        <v>2874</v>
      </c>
      <c r="AX156" s="94"/>
      <c r="AY156" s="77"/>
      <c r="AZ156" s="83">
        <f t="shared" si="9"/>
        <v>0.14174999999999999</v>
      </c>
    </row>
    <row r="157" spans="1:52" s="99" customFormat="1" ht="34.950000000000003" customHeight="1" x14ac:dyDescent="0.45">
      <c r="A157" s="93" t="s">
        <v>3029</v>
      </c>
      <c r="B157" s="77">
        <v>2</v>
      </c>
      <c r="C157" s="93" t="s">
        <v>3039</v>
      </c>
      <c r="D157" s="93"/>
      <c r="E157" s="93"/>
      <c r="F157" s="94"/>
      <c r="G157" s="93"/>
      <c r="H157" s="77"/>
      <c r="I157" s="95" t="s">
        <v>1329</v>
      </c>
      <c r="J157" s="77"/>
      <c r="K157" s="77"/>
      <c r="L157" s="93" t="s">
        <v>3037</v>
      </c>
      <c r="M157" s="96" t="s">
        <v>6688</v>
      </c>
      <c r="N157" s="96"/>
      <c r="O157" s="79">
        <v>1</v>
      </c>
      <c r="P157" s="77">
        <v>450</v>
      </c>
      <c r="Q157" s="77">
        <v>450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3026</v>
      </c>
      <c r="AU157" s="77">
        <v>2</v>
      </c>
      <c r="AV157" s="94" t="s">
        <v>3032</v>
      </c>
      <c r="AW157" s="77" t="s">
        <v>2874</v>
      </c>
      <c r="AX157" s="94"/>
      <c r="AY157" s="77"/>
      <c r="AZ157" s="83">
        <f t="shared" si="9"/>
        <v>0.14174999999999999</v>
      </c>
    </row>
    <row r="158" spans="1:52" s="99" customFormat="1" ht="34.950000000000003" customHeight="1" x14ac:dyDescent="0.45">
      <c r="A158" s="93" t="s">
        <v>3029</v>
      </c>
      <c r="B158" s="77">
        <v>2</v>
      </c>
      <c r="C158" s="93" t="s">
        <v>3039</v>
      </c>
      <c r="D158" s="93"/>
      <c r="E158" s="93"/>
      <c r="F158" s="94"/>
      <c r="G158" s="93"/>
      <c r="H158" s="77"/>
      <c r="I158" s="95" t="s">
        <v>1330</v>
      </c>
      <c r="J158" s="77"/>
      <c r="K158" s="77"/>
      <c r="L158" s="93" t="s">
        <v>3037</v>
      </c>
      <c r="M158" s="96" t="s">
        <v>6688</v>
      </c>
      <c r="N158" s="96"/>
      <c r="O158" s="79">
        <v>1</v>
      </c>
      <c r="P158" s="77">
        <v>450</v>
      </c>
      <c r="Q158" s="77">
        <v>450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3027</v>
      </c>
      <c r="AU158" s="77">
        <v>2</v>
      </c>
      <c r="AV158" s="94" t="s">
        <v>3032</v>
      </c>
      <c r="AW158" s="77" t="s">
        <v>2874</v>
      </c>
      <c r="AX158" s="94"/>
      <c r="AY158" s="77"/>
      <c r="AZ158" s="83">
        <f t="shared" si="9"/>
        <v>0.14174999999999999</v>
      </c>
    </row>
    <row r="159" spans="1:52" s="99" customFormat="1" ht="34.950000000000003" customHeight="1" x14ac:dyDescent="0.45">
      <c r="A159" s="93" t="s">
        <v>3029</v>
      </c>
      <c r="B159" s="77">
        <v>2</v>
      </c>
      <c r="C159" s="93" t="s">
        <v>3039</v>
      </c>
      <c r="D159" s="93"/>
      <c r="E159" s="93"/>
      <c r="F159" s="94"/>
      <c r="G159" s="93"/>
      <c r="H159" s="77"/>
      <c r="I159" s="95" t="s">
        <v>1331</v>
      </c>
      <c r="J159" s="77"/>
      <c r="K159" s="77"/>
      <c r="L159" s="93" t="s">
        <v>3037</v>
      </c>
      <c r="M159" s="96" t="s">
        <v>6688</v>
      </c>
      <c r="N159" s="96"/>
      <c r="O159" s="79">
        <v>1</v>
      </c>
      <c r="P159" s="77">
        <v>450</v>
      </c>
      <c r="Q159" s="77">
        <v>450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3028</v>
      </c>
      <c r="AU159" s="77">
        <v>2</v>
      </c>
      <c r="AV159" s="94" t="s">
        <v>3032</v>
      </c>
      <c r="AW159" s="77" t="s">
        <v>2874</v>
      </c>
      <c r="AX159" s="94"/>
      <c r="AY159" s="77"/>
      <c r="AZ159" s="83">
        <f t="shared" si="9"/>
        <v>0.14174999999999999</v>
      </c>
    </row>
    <row r="160" spans="1:52" s="99" customFormat="1" ht="34.950000000000003" customHeight="1" x14ac:dyDescent="0.45">
      <c r="A160" s="93" t="s">
        <v>3029</v>
      </c>
      <c r="B160" s="77">
        <v>2</v>
      </c>
      <c r="C160" s="93" t="s">
        <v>3039</v>
      </c>
      <c r="D160" s="93"/>
      <c r="E160" s="93"/>
      <c r="F160" s="94"/>
      <c r="G160" s="93"/>
      <c r="H160" s="77"/>
      <c r="I160" s="95" t="s">
        <v>1338</v>
      </c>
      <c r="J160" s="77"/>
      <c r="K160" s="77"/>
      <c r="L160" s="93" t="s">
        <v>3037</v>
      </c>
      <c r="M160" s="96" t="s">
        <v>6688</v>
      </c>
      <c r="N160" s="96"/>
      <c r="O160" s="79">
        <v>1</v>
      </c>
      <c r="P160" s="77">
        <v>450</v>
      </c>
      <c r="Q160" s="77">
        <v>450</v>
      </c>
      <c r="R160" s="77">
        <v>700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3029</v>
      </c>
      <c r="AU160" s="77">
        <v>2</v>
      </c>
      <c r="AV160" s="94" t="s">
        <v>3032</v>
      </c>
      <c r="AW160" s="77" t="s">
        <v>2874</v>
      </c>
      <c r="AX160" s="94"/>
      <c r="AY160" s="77"/>
      <c r="AZ160" s="83">
        <f t="shared" si="9"/>
        <v>0.14174999999999999</v>
      </c>
    </row>
    <row r="161" spans="1:52" s="99" customFormat="1" ht="34.950000000000003" customHeight="1" x14ac:dyDescent="0.45">
      <c r="A161" s="93" t="s">
        <v>3029</v>
      </c>
      <c r="B161" s="77">
        <v>2</v>
      </c>
      <c r="C161" s="93" t="s">
        <v>3039</v>
      </c>
      <c r="D161" s="93"/>
      <c r="E161" s="93"/>
      <c r="F161" s="94"/>
      <c r="G161" s="93"/>
      <c r="H161" s="77"/>
      <c r="I161" s="95" t="s">
        <v>3041</v>
      </c>
      <c r="J161" s="77"/>
      <c r="K161" s="77"/>
      <c r="L161" s="93" t="s">
        <v>3037</v>
      </c>
      <c r="M161" s="96" t="s">
        <v>6688</v>
      </c>
      <c r="N161" s="96"/>
      <c r="O161" s="79">
        <v>1</v>
      </c>
      <c r="P161" s="77">
        <v>450</v>
      </c>
      <c r="Q161" s="77">
        <v>450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3030</v>
      </c>
      <c r="AU161" s="77">
        <v>2</v>
      </c>
      <c r="AV161" s="94" t="s">
        <v>3032</v>
      </c>
      <c r="AW161" s="77" t="s">
        <v>2874</v>
      </c>
      <c r="AX161" s="94"/>
      <c r="AY161" s="77"/>
      <c r="AZ161" s="83">
        <f t="shared" si="9"/>
        <v>0.14174999999999999</v>
      </c>
    </row>
    <row r="162" spans="1:52" s="99" customFormat="1" ht="34.950000000000003" customHeight="1" x14ac:dyDescent="0.45">
      <c r="A162" s="93" t="s">
        <v>3029</v>
      </c>
      <c r="B162" s="77">
        <v>2</v>
      </c>
      <c r="C162" s="93" t="s">
        <v>3039</v>
      </c>
      <c r="D162" s="93"/>
      <c r="E162" s="93"/>
      <c r="F162" s="94"/>
      <c r="G162" s="93"/>
      <c r="H162" s="77"/>
      <c r="I162" s="95" t="s">
        <v>1356</v>
      </c>
      <c r="J162" s="77"/>
      <c r="K162" s="77"/>
      <c r="L162" s="93" t="s">
        <v>3037</v>
      </c>
      <c r="M162" s="96" t="s">
        <v>6688</v>
      </c>
      <c r="N162" s="96"/>
      <c r="O162" s="79">
        <v>1</v>
      </c>
      <c r="P162" s="77">
        <v>450</v>
      </c>
      <c r="Q162" s="77">
        <v>450</v>
      </c>
      <c r="R162" s="77">
        <v>700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3031</v>
      </c>
      <c r="AU162" s="77">
        <v>2</v>
      </c>
      <c r="AV162" s="94" t="s">
        <v>3032</v>
      </c>
      <c r="AW162" s="77" t="s">
        <v>2874</v>
      </c>
      <c r="AX162" s="94"/>
      <c r="AY162" s="77"/>
      <c r="AZ162" s="83">
        <f t="shared" si="9"/>
        <v>0.14174999999999999</v>
      </c>
    </row>
    <row r="163" spans="1:52" s="99" customFormat="1" ht="34.950000000000003" customHeight="1" x14ac:dyDescent="0.45">
      <c r="A163" s="93" t="s">
        <v>3029</v>
      </c>
      <c r="B163" s="77">
        <v>2</v>
      </c>
      <c r="C163" s="93" t="s">
        <v>3039</v>
      </c>
      <c r="D163" s="93"/>
      <c r="E163" s="93"/>
      <c r="F163" s="94"/>
      <c r="G163" s="93"/>
      <c r="H163" s="77"/>
      <c r="I163" s="95" t="s">
        <v>1380</v>
      </c>
      <c r="J163" s="77"/>
      <c r="K163" s="77"/>
      <c r="L163" s="93" t="s">
        <v>3037</v>
      </c>
      <c r="M163" s="96" t="s">
        <v>6688</v>
      </c>
      <c r="N163" s="96"/>
      <c r="O163" s="79">
        <v>1</v>
      </c>
      <c r="P163" s="77">
        <v>450</v>
      </c>
      <c r="Q163" s="77">
        <v>450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3032</v>
      </c>
      <c r="AU163" s="77">
        <v>2</v>
      </c>
      <c r="AV163" s="94" t="s">
        <v>3032</v>
      </c>
      <c r="AW163" s="77" t="s">
        <v>2874</v>
      </c>
      <c r="AX163" s="94"/>
      <c r="AY163" s="77"/>
      <c r="AZ163" s="83">
        <f t="shared" si="9"/>
        <v>0.14174999999999999</v>
      </c>
    </row>
    <row r="164" spans="1:52" s="99" customFormat="1" ht="34.950000000000003" customHeight="1" x14ac:dyDescent="0.45">
      <c r="A164" s="93" t="s">
        <v>3029</v>
      </c>
      <c r="B164" s="77">
        <v>2</v>
      </c>
      <c r="C164" s="93" t="s">
        <v>3039</v>
      </c>
      <c r="D164" s="93"/>
      <c r="E164" s="93"/>
      <c r="F164" s="94"/>
      <c r="G164" s="93"/>
      <c r="H164" s="77"/>
      <c r="I164" s="95" t="s">
        <v>1381</v>
      </c>
      <c r="J164" s="77"/>
      <c r="K164" s="77"/>
      <c r="L164" s="93" t="s">
        <v>3037</v>
      </c>
      <c r="M164" s="96" t="s">
        <v>6688</v>
      </c>
      <c r="N164" s="96"/>
      <c r="O164" s="79">
        <v>1</v>
      </c>
      <c r="P164" s="77">
        <v>450</v>
      </c>
      <c r="Q164" s="77">
        <v>450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3033</v>
      </c>
      <c r="AU164" s="77">
        <v>2</v>
      </c>
      <c r="AV164" s="94" t="s">
        <v>3032</v>
      </c>
      <c r="AW164" s="77" t="s">
        <v>2874</v>
      </c>
      <c r="AX164" s="94"/>
      <c r="AY164" s="77"/>
      <c r="AZ164" s="83">
        <f t="shared" si="9"/>
        <v>0.14174999999999999</v>
      </c>
    </row>
    <row r="165" spans="1:52" s="99" customFormat="1" ht="34.950000000000003" customHeight="1" x14ac:dyDescent="0.45">
      <c r="A165" s="93" t="s">
        <v>3029</v>
      </c>
      <c r="B165" s="77">
        <v>2</v>
      </c>
      <c r="C165" s="93" t="s">
        <v>3039</v>
      </c>
      <c r="D165" s="93"/>
      <c r="E165" s="93"/>
      <c r="F165" s="94"/>
      <c r="G165" s="93"/>
      <c r="H165" s="77"/>
      <c r="I165" s="95" t="s">
        <v>951</v>
      </c>
      <c r="J165" s="77"/>
      <c r="K165" s="77"/>
      <c r="L165" s="93" t="s">
        <v>3037</v>
      </c>
      <c r="M165" s="96" t="s">
        <v>6688</v>
      </c>
      <c r="N165" s="96"/>
      <c r="O165" s="79">
        <v>1</v>
      </c>
      <c r="P165" s="77">
        <v>450</v>
      </c>
      <c r="Q165" s="77">
        <v>450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3034</v>
      </c>
      <c r="AU165" s="77">
        <v>2</v>
      </c>
      <c r="AV165" s="94" t="s">
        <v>3032</v>
      </c>
      <c r="AW165" s="77" t="s">
        <v>2874</v>
      </c>
      <c r="AX165" s="94"/>
      <c r="AY165" s="77"/>
      <c r="AZ165" s="83">
        <f t="shared" si="9"/>
        <v>0.14174999999999999</v>
      </c>
    </row>
    <row r="166" spans="1:52" s="99" customFormat="1" ht="34.950000000000003" customHeight="1" x14ac:dyDescent="0.45">
      <c r="A166" s="93" t="s">
        <v>3029</v>
      </c>
      <c r="B166" s="77">
        <v>2</v>
      </c>
      <c r="C166" s="93" t="s">
        <v>3039</v>
      </c>
      <c r="D166" s="93"/>
      <c r="E166" s="93"/>
      <c r="F166" s="94"/>
      <c r="G166" s="93"/>
      <c r="H166" s="77"/>
      <c r="I166" s="95" t="s">
        <v>953</v>
      </c>
      <c r="J166" s="77"/>
      <c r="K166" s="77"/>
      <c r="L166" s="93" t="s">
        <v>3037</v>
      </c>
      <c r="M166" s="96" t="s">
        <v>6688</v>
      </c>
      <c r="N166" s="96"/>
      <c r="O166" s="79">
        <v>1</v>
      </c>
      <c r="P166" s="77">
        <v>450</v>
      </c>
      <c r="Q166" s="77">
        <v>450</v>
      </c>
      <c r="R166" s="77">
        <v>700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3035</v>
      </c>
      <c r="AU166" s="77">
        <v>2</v>
      </c>
      <c r="AV166" s="94" t="s">
        <v>3032</v>
      </c>
      <c r="AW166" s="77" t="s">
        <v>2874</v>
      </c>
      <c r="AX166" s="94"/>
      <c r="AY166" s="77"/>
      <c r="AZ166" s="83">
        <f t="shared" si="9"/>
        <v>0.14174999999999999</v>
      </c>
    </row>
    <row r="167" spans="1:52" s="99" customFormat="1" ht="34.950000000000003" customHeight="1" x14ac:dyDescent="0.45">
      <c r="A167" s="93" t="s">
        <v>3029</v>
      </c>
      <c r="B167" s="77">
        <v>2</v>
      </c>
      <c r="C167" s="93" t="s">
        <v>3039</v>
      </c>
      <c r="D167" s="93"/>
      <c r="E167" s="93"/>
      <c r="F167" s="94"/>
      <c r="G167" s="93"/>
      <c r="H167" s="77"/>
      <c r="I167" s="95" t="s">
        <v>950</v>
      </c>
      <c r="J167" s="77"/>
      <c r="K167" s="77"/>
      <c r="L167" s="93" t="s">
        <v>3037</v>
      </c>
      <c r="M167" s="96" t="s">
        <v>6688</v>
      </c>
      <c r="N167" s="96"/>
      <c r="O167" s="79">
        <v>1</v>
      </c>
      <c r="P167" s="77">
        <v>450</v>
      </c>
      <c r="Q167" s="77">
        <v>450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3036</v>
      </c>
      <c r="AU167" s="77">
        <v>2</v>
      </c>
      <c r="AV167" s="94" t="s">
        <v>3032</v>
      </c>
      <c r="AW167" s="77" t="s">
        <v>2874</v>
      </c>
      <c r="AX167" s="94"/>
      <c r="AY167" s="77"/>
      <c r="AZ167" s="83">
        <f t="shared" si="9"/>
        <v>0.14174999999999999</v>
      </c>
    </row>
    <row r="168" spans="1:52" s="99" customFormat="1" ht="34.950000000000003" customHeight="1" x14ac:dyDescent="0.45">
      <c r="A168" s="93" t="s">
        <v>3029</v>
      </c>
      <c r="B168" s="77">
        <v>2</v>
      </c>
      <c r="C168" s="93" t="s">
        <v>3039</v>
      </c>
      <c r="D168" s="93"/>
      <c r="E168" s="93"/>
      <c r="F168" s="94"/>
      <c r="G168" s="93"/>
      <c r="H168" s="77"/>
      <c r="I168" s="95" t="s">
        <v>954</v>
      </c>
      <c r="J168" s="77"/>
      <c r="K168" s="77"/>
      <c r="L168" s="93" t="s">
        <v>3037</v>
      </c>
      <c r="M168" s="96" t="s">
        <v>6688</v>
      </c>
      <c r="N168" s="96"/>
      <c r="O168" s="79">
        <v>1</v>
      </c>
      <c r="P168" s="77">
        <v>450</v>
      </c>
      <c r="Q168" s="77">
        <v>450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3037</v>
      </c>
      <c r="AU168" s="77">
        <v>2</v>
      </c>
      <c r="AV168" s="94" t="s">
        <v>3032</v>
      </c>
      <c r="AW168" s="77" t="s">
        <v>2874</v>
      </c>
      <c r="AX168" s="94"/>
      <c r="AY168" s="77"/>
      <c r="AZ168" s="83">
        <f t="shared" si="9"/>
        <v>0.14174999999999999</v>
      </c>
    </row>
    <row r="169" spans="1:52" s="99" customFormat="1" ht="34.950000000000003" customHeight="1" x14ac:dyDescent="0.45">
      <c r="A169" s="93" t="s">
        <v>3029</v>
      </c>
      <c r="B169" s="77">
        <v>2</v>
      </c>
      <c r="C169" s="93" t="s">
        <v>3039</v>
      </c>
      <c r="D169" s="93"/>
      <c r="E169" s="93"/>
      <c r="F169" s="94"/>
      <c r="G169" s="93"/>
      <c r="H169" s="77"/>
      <c r="I169" s="95" t="s">
        <v>952</v>
      </c>
      <c r="J169" s="77"/>
      <c r="K169" s="77"/>
      <c r="L169" s="93" t="s">
        <v>3037</v>
      </c>
      <c r="M169" s="96" t="s">
        <v>6688</v>
      </c>
      <c r="N169" s="96"/>
      <c r="O169" s="79">
        <v>1</v>
      </c>
      <c r="P169" s="77">
        <v>450</v>
      </c>
      <c r="Q169" s="77">
        <v>450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3038</v>
      </c>
      <c r="AU169" s="77">
        <v>2</v>
      </c>
      <c r="AV169" s="94" t="s">
        <v>3032</v>
      </c>
      <c r="AW169" s="77" t="s">
        <v>2874</v>
      </c>
      <c r="AX169" s="94"/>
      <c r="AY169" s="77"/>
      <c r="AZ169" s="83">
        <f t="shared" si="9"/>
        <v>0.14174999999999999</v>
      </c>
    </row>
    <row r="170" spans="1:52" s="99" customFormat="1" ht="34.950000000000003" customHeight="1" x14ac:dyDescent="0.45">
      <c r="A170" s="93" t="s">
        <v>3029</v>
      </c>
      <c r="B170" s="77">
        <v>2</v>
      </c>
      <c r="C170" s="93" t="s">
        <v>3039</v>
      </c>
      <c r="D170" s="93"/>
      <c r="E170" s="93"/>
      <c r="F170" s="94"/>
      <c r="G170" s="93"/>
      <c r="H170" s="77"/>
      <c r="I170" s="95" t="s">
        <v>955</v>
      </c>
      <c r="J170" s="77"/>
      <c r="K170" s="77"/>
      <c r="L170" s="93" t="s">
        <v>3037</v>
      </c>
      <c r="M170" s="96" t="s">
        <v>6688</v>
      </c>
      <c r="N170" s="96"/>
      <c r="O170" s="79">
        <v>1</v>
      </c>
      <c r="P170" s="77">
        <v>450</v>
      </c>
      <c r="Q170" s="77">
        <v>450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3039</v>
      </c>
      <c r="AU170" s="77">
        <v>2</v>
      </c>
      <c r="AV170" s="94" t="s">
        <v>3032</v>
      </c>
      <c r="AW170" s="77" t="s">
        <v>2874</v>
      </c>
      <c r="AX170" s="94"/>
      <c r="AY170" s="77"/>
      <c r="AZ170" s="83">
        <f t="shared" si="9"/>
        <v>0.14174999999999999</v>
      </c>
    </row>
    <row r="171" spans="1:52" s="99" customFormat="1" ht="34.950000000000003" customHeight="1" x14ac:dyDescent="0.45">
      <c r="A171" s="93" t="s">
        <v>3029</v>
      </c>
      <c r="B171" s="77">
        <v>2</v>
      </c>
      <c r="C171" s="93" t="s">
        <v>3039</v>
      </c>
      <c r="D171" s="93"/>
      <c r="E171" s="93"/>
      <c r="F171" s="94"/>
      <c r="G171" s="93"/>
      <c r="H171" s="77"/>
      <c r="I171" s="95" t="s">
        <v>912</v>
      </c>
      <c r="J171" s="77"/>
      <c r="K171" s="77"/>
      <c r="L171" s="93" t="s">
        <v>3037</v>
      </c>
      <c r="M171" s="96" t="s">
        <v>6688</v>
      </c>
      <c r="N171" s="96"/>
      <c r="O171" s="79">
        <v>1</v>
      </c>
      <c r="P171" s="77">
        <v>450</v>
      </c>
      <c r="Q171" s="77">
        <v>450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3040</v>
      </c>
      <c r="AU171" s="77">
        <v>2</v>
      </c>
      <c r="AV171" s="94" t="s">
        <v>3032</v>
      </c>
      <c r="AW171" s="77" t="s">
        <v>2874</v>
      </c>
      <c r="AX171" s="94"/>
      <c r="AY171" s="77"/>
      <c r="AZ171" s="83">
        <f t="shared" si="9"/>
        <v>0.14174999999999999</v>
      </c>
    </row>
    <row r="172" spans="1:52" s="99" customFormat="1" ht="34.950000000000003" customHeight="1" x14ac:dyDescent="0.45">
      <c r="A172" s="93" t="s">
        <v>3029</v>
      </c>
      <c r="B172" s="77">
        <v>2</v>
      </c>
      <c r="C172" s="93" t="s">
        <v>3039</v>
      </c>
      <c r="D172" s="93"/>
      <c r="E172" s="93"/>
      <c r="F172" s="94"/>
      <c r="G172" s="93"/>
      <c r="H172" s="77"/>
      <c r="I172" s="95" t="s">
        <v>883</v>
      </c>
      <c r="J172" s="77"/>
      <c r="K172" s="77"/>
      <c r="L172" s="93" t="s">
        <v>3037</v>
      </c>
      <c r="M172" s="96" t="s">
        <v>6688</v>
      </c>
      <c r="N172" s="96"/>
      <c r="O172" s="79">
        <v>1</v>
      </c>
      <c r="P172" s="77">
        <v>450</v>
      </c>
      <c r="Q172" s="77">
        <v>450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3041</v>
      </c>
      <c r="AU172" s="77">
        <v>2</v>
      </c>
      <c r="AV172" s="94" t="s">
        <v>3032</v>
      </c>
      <c r="AW172" s="77" t="s">
        <v>2874</v>
      </c>
      <c r="AX172" s="94"/>
      <c r="AY172" s="77"/>
      <c r="AZ172" s="83">
        <f t="shared" si="9"/>
        <v>0.14174999999999999</v>
      </c>
    </row>
    <row r="173" spans="1:52" s="99" customFormat="1" ht="34.950000000000003" customHeight="1" x14ac:dyDescent="0.45">
      <c r="A173" s="93" t="s">
        <v>3029</v>
      </c>
      <c r="B173" s="77">
        <v>2</v>
      </c>
      <c r="C173" s="93" t="s">
        <v>3039</v>
      </c>
      <c r="D173" s="93"/>
      <c r="E173" s="93"/>
      <c r="F173" s="94"/>
      <c r="G173" s="93"/>
      <c r="H173" s="77"/>
      <c r="I173" s="95" t="s">
        <v>918</v>
      </c>
      <c r="J173" s="77"/>
      <c r="K173" s="77"/>
      <c r="L173" s="93" t="s">
        <v>3037</v>
      </c>
      <c r="M173" s="96" t="s">
        <v>6688</v>
      </c>
      <c r="N173" s="96"/>
      <c r="O173" s="79">
        <v>1</v>
      </c>
      <c r="P173" s="77">
        <v>450</v>
      </c>
      <c r="Q173" s="77">
        <v>450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3042</v>
      </c>
      <c r="AU173" s="77">
        <v>2</v>
      </c>
      <c r="AV173" s="94" t="s">
        <v>3032</v>
      </c>
      <c r="AW173" s="77" t="s">
        <v>2874</v>
      </c>
      <c r="AX173" s="94"/>
      <c r="AY173" s="77"/>
      <c r="AZ173" s="83">
        <f t="shared" si="9"/>
        <v>0.14174999999999999</v>
      </c>
    </row>
    <row r="174" spans="1:52" s="99" customFormat="1" ht="34.950000000000003" customHeight="1" x14ac:dyDescent="0.45">
      <c r="A174" s="93" t="s">
        <v>3029</v>
      </c>
      <c r="B174" s="77">
        <v>2</v>
      </c>
      <c r="C174" s="93" t="s">
        <v>3039</v>
      </c>
      <c r="D174" s="93"/>
      <c r="E174" s="93"/>
      <c r="F174" s="94"/>
      <c r="G174" s="93"/>
      <c r="H174" s="77"/>
      <c r="I174" s="95" t="s">
        <v>933</v>
      </c>
      <c r="J174" s="77"/>
      <c r="K174" s="77"/>
      <c r="L174" s="93" t="s">
        <v>3037</v>
      </c>
      <c r="M174" s="96" t="s">
        <v>6688</v>
      </c>
      <c r="N174" s="96"/>
      <c r="O174" s="79">
        <v>1</v>
      </c>
      <c r="P174" s="77">
        <v>450</v>
      </c>
      <c r="Q174" s="77">
        <v>450</v>
      </c>
      <c r="R174" s="77">
        <v>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3043</v>
      </c>
      <c r="AU174" s="77">
        <v>2</v>
      </c>
      <c r="AV174" s="94" t="s">
        <v>3032</v>
      </c>
      <c r="AW174" s="77" t="s">
        <v>2874</v>
      </c>
      <c r="AX174" s="94"/>
      <c r="AY174" s="77"/>
      <c r="AZ174" s="83">
        <f t="shared" si="9"/>
        <v>0.14174999999999999</v>
      </c>
    </row>
    <row r="175" spans="1:52" s="99" customFormat="1" ht="34.950000000000003" customHeight="1" x14ac:dyDescent="0.45">
      <c r="A175" s="93" t="s">
        <v>3029</v>
      </c>
      <c r="B175" s="77">
        <v>2</v>
      </c>
      <c r="C175" s="93" t="s">
        <v>3039</v>
      </c>
      <c r="D175" s="93"/>
      <c r="E175" s="93"/>
      <c r="F175" s="94"/>
      <c r="G175" s="93"/>
      <c r="H175" s="77"/>
      <c r="I175" s="95" t="s">
        <v>941</v>
      </c>
      <c r="J175" s="77"/>
      <c r="K175" s="77"/>
      <c r="L175" s="93" t="s">
        <v>3037</v>
      </c>
      <c r="M175" s="96" t="s">
        <v>6688</v>
      </c>
      <c r="N175" s="96"/>
      <c r="O175" s="79">
        <v>1</v>
      </c>
      <c r="P175" s="77">
        <v>450</v>
      </c>
      <c r="Q175" s="77">
        <v>450</v>
      </c>
      <c r="R175" s="77">
        <v>700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3044</v>
      </c>
      <c r="AU175" s="77">
        <v>2</v>
      </c>
      <c r="AV175" s="94" t="s">
        <v>3032</v>
      </c>
      <c r="AW175" s="77" t="s">
        <v>2874</v>
      </c>
      <c r="AX175" s="94"/>
      <c r="AY175" s="77"/>
      <c r="AZ175" s="83">
        <f t="shared" si="9"/>
        <v>0.14174999999999999</v>
      </c>
    </row>
    <row r="176" spans="1:52" s="99" customFormat="1" ht="34.950000000000003" customHeight="1" x14ac:dyDescent="0.45">
      <c r="A176" s="93" t="s">
        <v>3029</v>
      </c>
      <c r="B176" s="77">
        <v>2</v>
      </c>
      <c r="C176" s="93" t="s">
        <v>3039</v>
      </c>
      <c r="D176" s="93"/>
      <c r="E176" s="93"/>
      <c r="F176" s="94"/>
      <c r="G176" s="93"/>
      <c r="H176" s="77"/>
      <c r="I176" s="95" t="s">
        <v>943</v>
      </c>
      <c r="J176" s="77"/>
      <c r="K176" s="77"/>
      <c r="L176" s="93" t="s">
        <v>3042</v>
      </c>
      <c r="M176" s="96" t="s">
        <v>6688</v>
      </c>
      <c r="N176" s="96"/>
      <c r="O176" s="79">
        <v>1</v>
      </c>
      <c r="P176" s="77">
        <v>450</v>
      </c>
      <c r="Q176" s="77">
        <v>450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3045</v>
      </c>
      <c r="AU176" s="77">
        <v>2</v>
      </c>
      <c r="AV176" s="94" t="s">
        <v>3032</v>
      </c>
      <c r="AW176" s="77" t="s">
        <v>2876</v>
      </c>
      <c r="AX176" s="94"/>
      <c r="AY176" s="77"/>
      <c r="AZ176" s="83">
        <f t="shared" si="9"/>
        <v>0.14174999999999999</v>
      </c>
    </row>
    <row r="177" spans="1:52" s="99" customFormat="1" ht="34.950000000000003" customHeight="1" x14ac:dyDescent="0.45">
      <c r="A177" s="93" t="s">
        <v>3029</v>
      </c>
      <c r="B177" s="77">
        <v>2</v>
      </c>
      <c r="C177" s="93" t="s">
        <v>3039</v>
      </c>
      <c r="D177" s="93"/>
      <c r="E177" s="93"/>
      <c r="F177" s="94"/>
      <c r="G177" s="93"/>
      <c r="H177" s="77"/>
      <c r="I177" s="95" t="s">
        <v>935</v>
      </c>
      <c r="J177" s="77"/>
      <c r="K177" s="77"/>
      <c r="L177" s="93" t="s">
        <v>3042</v>
      </c>
      <c r="M177" s="96" t="s">
        <v>6688</v>
      </c>
      <c r="N177" s="96"/>
      <c r="O177" s="79">
        <v>1</v>
      </c>
      <c r="P177" s="77">
        <v>450</v>
      </c>
      <c r="Q177" s="77">
        <v>450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3046</v>
      </c>
      <c r="AU177" s="77">
        <v>2</v>
      </c>
      <c r="AV177" s="94" t="s">
        <v>3032</v>
      </c>
      <c r="AW177" s="77" t="s">
        <v>2876</v>
      </c>
      <c r="AX177" s="94"/>
      <c r="AY177" s="77"/>
      <c r="AZ177" s="83">
        <f t="shared" ref="AZ177:AZ193" si="10">P177*Q177*R177/1000000000*O177</f>
        <v>0.14174999999999999</v>
      </c>
    </row>
    <row r="178" spans="1:52" s="99" customFormat="1" ht="34.950000000000003" customHeight="1" x14ac:dyDescent="0.45">
      <c r="A178" s="93" t="s">
        <v>3029</v>
      </c>
      <c r="B178" s="77">
        <v>2</v>
      </c>
      <c r="C178" s="93" t="s">
        <v>3039</v>
      </c>
      <c r="D178" s="93"/>
      <c r="E178" s="93"/>
      <c r="F178" s="94"/>
      <c r="G178" s="93"/>
      <c r="H178" s="77"/>
      <c r="I178" s="95" t="s">
        <v>919</v>
      </c>
      <c r="J178" s="77"/>
      <c r="K178" s="77"/>
      <c r="L178" s="93" t="s">
        <v>2916</v>
      </c>
      <c r="M178" s="96" t="s">
        <v>8915</v>
      </c>
      <c r="N178" s="96"/>
      <c r="O178" s="79">
        <v>1</v>
      </c>
      <c r="P178" s="77">
        <v>1300</v>
      </c>
      <c r="Q178" s="77">
        <v>550</v>
      </c>
      <c r="R178" s="77">
        <v>1850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3047</v>
      </c>
      <c r="AU178" s="77">
        <v>2</v>
      </c>
      <c r="AV178" s="94" t="s">
        <v>3032</v>
      </c>
      <c r="AW178" s="77" t="s">
        <v>2876</v>
      </c>
      <c r="AX178" s="94"/>
      <c r="AY178" s="77"/>
      <c r="AZ178" s="83">
        <f t="shared" si="10"/>
        <v>1.3227500000000001</v>
      </c>
    </row>
    <row r="179" spans="1:52" s="99" customFormat="1" ht="34.950000000000003" customHeight="1" x14ac:dyDescent="0.45">
      <c r="A179" s="93" t="s">
        <v>3029</v>
      </c>
      <c r="B179" s="77">
        <v>2</v>
      </c>
      <c r="C179" s="93" t="s">
        <v>3039</v>
      </c>
      <c r="D179" s="93"/>
      <c r="E179" s="93"/>
      <c r="F179" s="94"/>
      <c r="G179" s="93"/>
      <c r="H179" s="77"/>
      <c r="I179" s="95" t="s">
        <v>894</v>
      </c>
      <c r="J179" s="77"/>
      <c r="K179" s="77"/>
      <c r="L179" s="93" t="s">
        <v>2937</v>
      </c>
      <c r="M179" s="96"/>
      <c r="N179" s="96"/>
      <c r="O179" s="79">
        <v>1</v>
      </c>
      <c r="P179" s="77">
        <v>1200</v>
      </c>
      <c r="Q179" s="77">
        <v>750</v>
      </c>
      <c r="R179" s="77">
        <v>700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3062</v>
      </c>
      <c r="AU179" s="77">
        <v>2</v>
      </c>
      <c r="AV179" s="94" t="s">
        <v>3032</v>
      </c>
      <c r="AW179" s="77" t="s">
        <v>2874</v>
      </c>
      <c r="AX179" s="94"/>
      <c r="AY179" s="77"/>
      <c r="AZ179" s="83">
        <f t="shared" si="10"/>
        <v>0.63</v>
      </c>
    </row>
    <row r="180" spans="1:52" s="99" customFormat="1" ht="34.950000000000003" customHeight="1" x14ac:dyDescent="0.45">
      <c r="A180" s="93" t="s">
        <v>3029</v>
      </c>
      <c r="B180" s="77">
        <v>2</v>
      </c>
      <c r="C180" s="93" t="s">
        <v>3039</v>
      </c>
      <c r="D180" s="93"/>
      <c r="E180" s="93"/>
      <c r="F180" s="94"/>
      <c r="G180" s="93"/>
      <c r="H180" s="77"/>
      <c r="I180" s="95" t="s">
        <v>879</v>
      </c>
      <c r="J180" s="77"/>
      <c r="K180" s="77"/>
      <c r="L180" s="93" t="s">
        <v>3037</v>
      </c>
      <c r="M180" s="96" t="s">
        <v>6688</v>
      </c>
      <c r="N180" s="96"/>
      <c r="O180" s="79">
        <v>1</v>
      </c>
      <c r="P180" s="77">
        <v>450</v>
      </c>
      <c r="Q180" s="77">
        <v>450</v>
      </c>
      <c r="R180" s="77">
        <v>700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3065</v>
      </c>
      <c r="AU180" s="77">
        <v>2</v>
      </c>
      <c r="AV180" s="94" t="s">
        <v>3032</v>
      </c>
      <c r="AW180" s="77" t="s">
        <v>2874</v>
      </c>
      <c r="AX180" s="94"/>
      <c r="AY180" s="77"/>
      <c r="AZ180" s="83">
        <f t="shared" si="10"/>
        <v>0.14174999999999999</v>
      </c>
    </row>
    <row r="181" spans="1:52" s="99" customFormat="1" ht="34.950000000000003" customHeight="1" x14ac:dyDescent="0.45">
      <c r="A181" s="93" t="s">
        <v>3029</v>
      </c>
      <c r="B181" s="77">
        <v>2</v>
      </c>
      <c r="C181" s="93" t="s">
        <v>3039</v>
      </c>
      <c r="D181" s="93"/>
      <c r="E181" s="93"/>
      <c r="F181" s="94"/>
      <c r="G181" s="93"/>
      <c r="H181" s="77"/>
      <c r="I181" s="95" t="s">
        <v>875</v>
      </c>
      <c r="J181" s="77"/>
      <c r="K181" s="77"/>
      <c r="L181" s="93" t="s">
        <v>3037</v>
      </c>
      <c r="M181" s="96" t="s">
        <v>6688</v>
      </c>
      <c r="N181" s="96"/>
      <c r="O181" s="79">
        <v>1</v>
      </c>
      <c r="P181" s="77">
        <v>450</v>
      </c>
      <c r="Q181" s="77">
        <v>450</v>
      </c>
      <c r="R181" s="77">
        <v>700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3066</v>
      </c>
      <c r="AU181" s="77">
        <v>2</v>
      </c>
      <c r="AV181" s="94" t="s">
        <v>3032</v>
      </c>
      <c r="AW181" s="77" t="s">
        <v>2874</v>
      </c>
      <c r="AX181" s="94"/>
      <c r="AY181" s="77"/>
      <c r="AZ181" s="83">
        <f t="shared" si="10"/>
        <v>0.14174999999999999</v>
      </c>
    </row>
    <row r="182" spans="1:52" s="99" customFormat="1" ht="34.950000000000003" customHeight="1" x14ac:dyDescent="0.45">
      <c r="A182" s="93" t="s">
        <v>3029</v>
      </c>
      <c r="B182" s="77">
        <v>2</v>
      </c>
      <c r="C182" s="93" t="s">
        <v>3039</v>
      </c>
      <c r="D182" s="93"/>
      <c r="E182" s="93"/>
      <c r="F182" s="94"/>
      <c r="G182" s="93"/>
      <c r="H182" s="77"/>
      <c r="I182" s="95" t="s">
        <v>877</v>
      </c>
      <c r="J182" s="77"/>
      <c r="K182" s="77"/>
      <c r="L182" s="93" t="s">
        <v>3037</v>
      </c>
      <c r="M182" s="96" t="s">
        <v>6688</v>
      </c>
      <c r="N182" s="96"/>
      <c r="O182" s="79">
        <v>1</v>
      </c>
      <c r="P182" s="77">
        <v>450</v>
      </c>
      <c r="Q182" s="77">
        <v>450</v>
      </c>
      <c r="R182" s="77">
        <v>700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3067</v>
      </c>
      <c r="AU182" s="77">
        <v>2</v>
      </c>
      <c r="AV182" s="94" t="s">
        <v>3032</v>
      </c>
      <c r="AW182" s="77" t="s">
        <v>2874</v>
      </c>
      <c r="AX182" s="94"/>
      <c r="AY182" s="77"/>
      <c r="AZ182" s="83">
        <f t="shared" si="10"/>
        <v>0.14174999999999999</v>
      </c>
    </row>
    <row r="183" spans="1:52" s="99" customFormat="1" ht="34.950000000000003" customHeight="1" x14ac:dyDescent="0.45">
      <c r="A183" s="93" t="s">
        <v>3029</v>
      </c>
      <c r="B183" s="77">
        <v>2</v>
      </c>
      <c r="C183" s="93" t="s">
        <v>3039</v>
      </c>
      <c r="D183" s="93"/>
      <c r="E183" s="93"/>
      <c r="F183" s="94"/>
      <c r="G183" s="93"/>
      <c r="H183" s="77"/>
      <c r="I183" s="95" t="s">
        <v>947</v>
      </c>
      <c r="J183" s="77"/>
      <c r="K183" s="77"/>
      <c r="L183" s="93" t="s">
        <v>3037</v>
      </c>
      <c r="M183" s="96" t="s">
        <v>6688</v>
      </c>
      <c r="N183" s="96"/>
      <c r="O183" s="79">
        <v>1</v>
      </c>
      <c r="P183" s="77">
        <v>450</v>
      </c>
      <c r="Q183" s="77">
        <v>450</v>
      </c>
      <c r="R183" s="77">
        <v>700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3068</v>
      </c>
      <c r="AU183" s="77">
        <v>2</v>
      </c>
      <c r="AV183" s="94" t="s">
        <v>3032</v>
      </c>
      <c r="AW183" s="77" t="s">
        <v>2874</v>
      </c>
      <c r="AX183" s="94"/>
      <c r="AY183" s="77"/>
      <c r="AZ183" s="83">
        <f t="shared" si="10"/>
        <v>0.14174999999999999</v>
      </c>
    </row>
    <row r="184" spans="1:52" s="99" customFormat="1" ht="34.950000000000003" customHeight="1" x14ac:dyDescent="0.45">
      <c r="A184" s="93" t="s">
        <v>3029</v>
      </c>
      <c r="B184" s="77">
        <v>2</v>
      </c>
      <c r="C184" s="93" t="s">
        <v>3039</v>
      </c>
      <c r="D184" s="93"/>
      <c r="E184" s="93"/>
      <c r="F184" s="94"/>
      <c r="G184" s="93"/>
      <c r="H184" s="77"/>
      <c r="I184" s="95" t="s">
        <v>915</v>
      </c>
      <c r="J184" s="77"/>
      <c r="K184" s="77"/>
      <c r="L184" s="93" t="s">
        <v>3047</v>
      </c>
      <c r="M184" s="96" t="s">
        <v>6688</v>
      </c>
      <c r="N184" s="96"/>
      <c r="O184" s="79">
        <v>1</v>
      </c>
      <c r="P184" s="77">
        <v>450</v>
      </c>
      <c r="Q184" s="77">
        <v>450</v>
      </c>
      <c r="R184" s="77">
        <v>700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3070</v>
      </c>
      <c r="AU184" s="77">
        <v>2</v>
      </c>
      <c r="AV184" s="94" t="s">
        <v>3032</v>
      </c>
      <c r="AW184" s="77" t="s">
        <v>2876</v>
      </c>
      <c r="AX184" s="94"/>
      <c r="AY184" s="77"/>
      <c r="AZ184" s="83">
        <f t="shared" si="10"/>
        <v>0.14174999999999999</v>
      </c>
    </row>
    <row r="185" spans="1:52" s="99" customFormat="1" ht="34.950000000000003" customHeight="1" x14ac:dyDescent="0.45">
      <c r="A185" s="93" t="s">
        <v>3029</v>
      </c>
      <c r="B185" s="77">
        <v>2</v>
      </c>
      <c r="C185" s="93" t="s">
        <v>3039</v>
      </c>
      <c r="D185" s="93"/>
      <c r="E185" s="93"/>
      <c r="F185" s="94"/>
      <c r="G185" s="93"/>
      <c r="H185" s="77"/>
      <c r="I185" s="95" t="s">
        <v>312</v>
      </c>
      <c r="J185" s="77"/>
      <c r="K185" s="77"/>
      <c r="L185" s="93" t="s">
        <v>2921</v>
      </c>
      <c r="M185" s="96"/>
      <c r="N185" s="96"/>
      <c r="O185" s="79">
        <v>1</v>
      </c>
      <c r="P185" s="77">
        <v>1200</v>
      </c>
      <c r="Q185" s="77">
        <v>750</v>
      </c>
      <c r="R185" s="77">
        <v>700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3077</v>
      </c>
      <c r="AU185" s="77">
        <v>2</v>
      </c>
      <c r="AV185" s="94" t="s">
        <v>3032</v>
      </c>
      <c r="AW185" s="77" t="s">
        <v>2874</v>
      </c>
      <c r="AX185" s="94"/>
      <c r="AY185" s="77"/>
      <c r="AZ185" s="83">
        <f t="shared" si="10"/>
        <v>0.63</v>
      </c>
    </row>
    <row r="186" spans="1:52" s="99" customFormat="1" ht="34.950000000000003" customHeight="1" x14ac:dyDescent="0.45">
      <c r="A186" s="93" t="s">
        <v>3029</v>
      </c>
      <c r="B186" s="77">
        <v>2</v>
      </c>
      <c r="C186" s="93" t="s">
        <v>3039</v>
      </c>
      <c r="D186" s="93"/>
      <c r="E186" s="93"/>
      <c r="F186" s="94"/>
      <c r="G186" s="93"/>
      <c r="H186" s="77"/>
      <c r="I186" s="95" t="s">
        <v>307</v>
      </c>
      <c r="J186" s="77"/>
      <c r="K186" s="77"/>
      <c r="L186" s="93" t="s">
        <v>3037</v>
      </c>
      <c r="M186" s="96" t="s">
        <v>6688</v>
      </c>
      <c r="N186" s="96"/>
      <c r="O186" s="79">
        <v>1</v>
      </c>
      <c r="P186" s="77">
        <v>450</v>
      </c>
      <c r="Q186" s="77">
        <v>450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3088</v>
      </c>
      <c r="AU186" s="77">
        <v>2</v>
      </c>
      <c r="AV186" s="94" t="s">
        <v>3032</v>
      </c>
      <c r="AW186" s="77" t="s">
        <v>2957</v>
      </c>
      <c r="AX186" s="94"/>
      <c r="AY186" s="77"/>
      <c r="AZ186" s="83">
        <f t="shared" si="10"/>
        <v>0.14174999999999999</v>
      </c>
    </row>
    <row r="187" spans="1:52" s="99" customFormat="1" ht="34.950000000000003" customHeight="1" x14ac:dyDescent="0.45">
      <c r="A187" s="93" t="s">
        <v>3029</v>
      </c>
      <c r="B187" s="77">
        <v>2</v>
      </c>
      <c r="C187" s="93" t="s">
        <v>3039</v>
      </c>
      <c r="D187" s="93"/>
      <c r="E187" s="93"/>
      <c r="F187" s="94"/>
      <c r="G187" s="93"/>
      <c r="H187" s="77"/>
      <c r="I187" s="95"/>
      <c r="J187" s="77"/>
      <c r="K187" s="77"/>
      <c r="L187" s="93" t="s">
        <v>5831</v>
      </c>
      <c r="M187" s="96" t="s">
        <v>5840</v>
      </c>
      <c r="N187" s="96" t="s">
        <v>5846</v>
      </c>
      <c r="O187" s="79">
        <v>1</v>
      </c>
      <c r="P187" s="77">
        <v>380</v>
      </c>
      <c r="Q187" s="77">
        <v>420</v>
      </c>
      <c r="R187" s="77">
        <v>290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c r="AU187" s="77"/>
      <c r="AV187" s="94"/>
      <c r="AW187" s="77"/>
      <c r="AX187" s="94"/>
      <c r="AY187" s="77"/>
      <c r="AZ187" s="83">
        <f t="shared" si="10"/>
        <v>4.6283999999999999E-2</v>
      </c>
    </row>
    <row r="188" spans="1:52" s="99" customFormat="1" ht="34.950000000000003" customHeight="1" x14ac:dyDescent="0.45">
      <c r="A188" s="93" t="s">
        <v>3029</v>
      </c>
      <c r="B188" s="77">
        <v>2</v>
      </c>
      <c r="C188" s="93" t="s">
        <v>3039</v>
      </c>
      <c r="D188" s="93"/>
      <c r="E188" s="93"/>
      <c r="F188" s="94"/>
      <c r="G188" s="93"/>
      <c r="H188" s="77"/>
      <c r="I188" s="95"/>
      <c r="J188" s="77"/>
      <c r="K188" s="77"/>
      <c r="L188" s="93" t="s">
        <v>9136</v>
      </c>
      <c r="M188" s="96" t="s">
        <v>9079</v>
      </c>
      <c r="N188" s="96"/>
      <c r="O188" s="79">
        <v>1</v>
      </c>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c r="AU188" s="77"/>
      <c r="AV188" s="94"/>
      <c r="AW188" s="77"/>
      <c r="AX188" s="94"/>
      <c r="AY188" s="77" t="s">
        <v>8968</v>
      </c>
      <c r="AZ188" s="83">
        <f t="shared" si="10"/>
        <v>0</v>
      </c>
    </row>
    <row r="189" spans="1:52" s="99" customFormat="1" ht="34.950000000000003" customHeight="1" x14ac:dyDescent="0.45">
      <c r="A189" s="93" t="s">
        <v>3029</v>
      </c>
      <c r="B189" s="77">
        <v>2</v>
      </c>
      <c r="C189" s="93" t="s">
        <v>3039</v>
      </c>
      <c r="D189" s="93"/>
      <c r="E189" s="93"/>
      <c r="F189" s="94"/>
      <c r="G189" s="93"/>
      <c r="H189" s="77"/>
      <c r="I189" s="95"/>
      <c r="J189" s="77"/>
      <c r="K189" s="77"/>
      <c r="L189" s="93" t="s">
        <v>8965</v>
      </c>
      <c r="M189" s="96"/>
      <c r="N189" s="96"/>
      <c r="O189" s="79">
        <v>1</v>
      </c>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c r="AU189" s="77"/>
      <c r="AV189" s="94"/>
      <c r="AW189" s="77"/>
      <c r="AX189" s="94"/>
      <c r="AY189" s="77"/>
      <c r="AZ189" s="83">
        <f t="shared" si="10"/>
        <v>0</v>
      </c>
    </row>
    <row r="190" spans="1:52" s="150" customFormat="1" ht="34.950000000000003" customHeight="1" x14ac:dyDescent="0.45">
      <c r="A190" s="142" t="s">
        <v>3029</v>
      </c>
      <c r="B190" s="143">
        <v>2</v>
      </c>
      <c r="C190" s="142" t="s">
        <v>3045</v>
      </c>
      <c r="D190" s="142"/>
      <c r="E190" s="142"/>
      <c r="F190" s="144"/>
      <c r="G190" s="142"/>
      <c r="H190" s="143"/>
      <c r="I190" s="145" t="s">
        <v>888</v>
      </c>
      <c r="J190" s="143"/>
      <c r="K190" s="143"/>
      <c r="L190" s="142" t="s">
        <v>3034</v>
      </c>
      <c r="M190" s="146"/>
      <c r="N190" s="146"/>
      <c r="O190" s="147">
        <v>1</v>
      </c>
      <c r="P190" s="143">
        <v>1800</v>
      </c>
      <c r="Q190" s="143">
        <v>460</v>
      </c>
      <c r="R190" s="143">
        <v>1800</v>
      </c>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4"/>
      <c r="AN190" s="144"/>
      <c r="AO190" s="143"/>
      <c r="AP190" s="143"/>
      <c r="AQ190" s="143"/>
      <c r="AR190" s="143"/>
      <c r="AS190" s="148"/>
      <c r="AT190" s="143">
        <v>3060</v>
      </c>
      <c r="AU190" s="143">
        <v>2</v>
      </c>
      <c r="AV190" s="144" t="s">
        <v>3032</v>
      </c>
      <c r="AW190" s="143" t="s">
        <v>2874</v>
      </c>
      <c r="AX190" s="144"/>
      <c r="AY190" s="143"/>
      <c r="AZ190" s="83">
        <f t="shared" si="10"/>
        <v>1.4903999999999999</v>
      </c>
    </row>
    <row r="191" spans="1:52" s="150" customFormat="1" ht="34.950000000000003" customHeight="1" x14ac:dyDescent="0.45">
      <c r="A191" s="142" t="s">
        <v>3029</v>
      </c>
      <c r="B191" s="143">
        <v>2</v>
      </c>
      <c r="C191" s="142" t="s">
        <v>3045</v>
      </c>
      <c r="D191" s="142"/>
      <c r="E191" s="142"/>
      <c r="F191" s="144"/>
      <c r="G191" s="142"/>
      <c r="H191" s="143"/>
      <c r="I191" s="145" t="s">
        <v>893</v>
      </c>
      <c r="J191" s="143"/>
      <c r="K191" s="143"/>
      <c r="L191" s="142" t="s">
        <v>3034</v>
      </c>
      <c r="M191" s="146"/>
      <c r="N191" s="146"/>
      <c r="O191" s="147">
        <v>1</v>
      </c>
      <c r="P191" s="143">
        <v>1800</v>
      </c>
      <c r="Q191" s="143">
        <v>460</v>
      </c>
      <c r="R191" s="143">
        <v>1800</v>
      </c>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4"/>
      <c r="AN191" s="144"/>
      <c r="AO191" s="143"/>
      <c r="AP191" s="143"/>
      <c r="AQ191" s="143"/>
      <c r="AR191" s="143"/>
      <c r="AS191" s="148"/>
      <c r="AT191" s="143">
        <v>3061</v>
      </c>
      <c r="AU191" s="143">
        <v>2</v>
      </c>
      <c r="AV191" s="144" t="s">
        <v>3032</v>
      </c>
      <c r="AW191" s="143" t="s">
        <v>2874</v>
      </c>
      <c r="AX191" s="144"/>
      <c r="AY191" s="143"/>
      <c r="AZ191" s="83">
        <f t="shared" si="10"/>
        <v>1.4903999999999999</v>
      </c>
    </row>
    <row r="192" spans="1:52" s="99" customFormat="1" ht="34.950000000000003" customHeight="1" x14ac:dyDescent="0.45">
      <c r="A192" s="93" t="s">
        <v>3029</v>
      </c>
      <c r="B192" s="77">
        <v>2</v>
      </c>
      <c r="C192" s="93" t="s">
        <v>3046</v>
      </c>
      <c r="D192" s="93"/>
      <c r="E192" s="93"/>
      <c r="F192" s="94"/>
      <c r="G192" s="93"/>
      <c r="H192" s="77"/>
      <c r="I192" s="95" t="s">
        <v>948</v>
      </c>
      <c r="J192" s="77"/>
      <c r="K192" s="77"/>
      <c r="L192" s="93" t="s">
        <v>3042</v>
      </c>
      <c r="M192" s="96" t="s">
        <v>6689</v>
      </c>
      <c r="N192" s="96"/>
      <c r="O192" s="79">
        <v>1</v>
      </c>
      <c r="P192" s="77">
        <v>450</v>
      </c>
      <c r="Q192" s="77">
        <v>450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3069</v>
      </c>
      <c r="AU192" s="77">
        <v>2</v>
      </c>
      <c r="AV192" s="94" t="s">
        <v>3032</v>
      </c>
      <c r="AW192" s="77" t="s">
        <v>2876</v>
      </c>
      <c r="AX192" s="94"/>
      <c r="AY192" s="77"/>
      <c r="AZ192" s="83">
        <f t="shared" si="10"/>
        <v>0.14174999999999999</v>
      </c>
    </row>
    <row r="193" spans="1:52" s="99" customFormat="1" ht="34.950000000000003" customHeight="1" x14ac:dyDescent="0.45">
      <c r="A193" s="93" t="s">
        <v>3029</v>
      </c>
      <c r="B193" s="77">
        <v>2</v>
      </c>
      <c r="C193" s="93" t="s">
        <v>3046</v>
      </c>
      <c r="D193" s="93"/>
      <c r="E193" s="93"/>
      <c r="F193" s="94"/>
      <c r="G193" s="93"/>
      <c r="H193" s="77"/>
      <c r="I193" s="95"/>
      <c r="J193" s="77"/>
      <c r="K193" s="77"/>
      <c r="L193" s="93" t="s">
        <v>9140</v>
      </c>
      <c r="M193" s="96"/>
      <c r="N193" s="96"/>
      <c r="O193" s="79">
        <v>1</v>
      </c>
      <c r="P193" s="77">
        <v>200</v>
      </c>
      <c r="Q193" s="77">
        <v>200</v>
      </c>
      <c r="R193" s="77">
        <v>1700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c r="AU193" s="77"/>
      <c r="AV193" s="94"/>
      <c r="AW193" s="77"/>
      <c r="AX193" s="94"/>
      <c r="AY193" s="77" t="s">
        <v>8968</v>
      </c>
      <c r="AZ193" s="83">
        <f t="shared" si="10"/>
        <v>6.8000000000000005E-2</v>
      </c>
    </row>
    <row r="194" spans="1:52" s="99" customFormat="1" ht="34.950000000000003" customHeight="1" x14ac:dyDescent="0.45">
      <c r="A194" s="93" t="s">
        <v>3029</v>
      </c>
      <c r="B194" s="77">
        <v>2</v>
      </c>
      <c r="C194" s="93" t="s">
        <v>3046</v>
      </c>
      <c r="D194" s="93"/>
      <c r="E194" s="93"/>
      <c r="F194" s="94"/>
      <c r="G194" s="93"/>
      <c r="H194" s="77"/>
      <c r="I194" s="95"/>
      <c r="J194" s="77"/>
      <c r="K194" s="77"/>
      <c r="L194" s="93" t="s">
        <v>9001</v>
      </c>
      <c r="M194" s="96"/>
      <c r="N194" s="96"/>
      <c r="O194" s="79">
        <v>40</v>
      </c>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c r="AU194" s="77"/>
      <c r="AV194" s="94"/>
      <c r="AW194" s="77"/>
      <c r="AX194" s="94"/>
      <c r="AY194" s="77"/>
      <c r="AZ194" s="83">
        <v>4</v>
      </c>
    </row>
    <row r="195" spans="1:52" s="99" customFormat="1" ht="34.950000000000003" customHeight="1" x14ac:dyDescent="0.45">
      <c r="A195" s="93" t="s">
        <v>3029</v>
      </c>
      <c r="B195" s="77">
        <v>2</v>
      </c>
      <c r="C195" s="93" t="s">
        <v>3048</v>
      </c>
      <c r="D195" s="93"/>
      <c r="E195" s="93"/>
      <c r="F195" s="94"/>
      <c r="G195" s="93"/>
      <c r="H195" s="77"/>
      <c r="I195" s="95" t="s">
        <v>905</v>
      </c>
      <c r="J195" s="77"/>
      <c r="K195" s="77"/>
      <c r="L195" s="93" t="s">
        <v>2978</v>
      </c>
      <c r="M195" s="96"/>
      <c r="N195" s="96"/>
      <c r="O195" s="79">
        <v>1</v>
      </c>
      <c r="P195" s="77">
        <v>1800</v>
      </c>
      <c r="Q195" s="77">
        <v>450</v>
      </c>
      <c r="R195" s="77">
        <v>400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t="s">
        <v>3049</v>
      </c>
      <c r="AO195" s="77"/>
      <c r="AP195" s="77"/>
      <c r="AQ195" s="77"/>
      <c r="AR195" s="77"/>
      <c r="AS195" s="97"/>
      <c r="AT195" s="77">
        <v>3071</v>
      </c>
      <c r="AU195" s="77">
        <v>2</v>
      </c>
      <c r="AV195" s="94" t="s">
        <v>3032</v>
      </c>
      <c r="AW195" s="77" t="s">
        <v>2876</v>
      </c>
      <c r="AX195" s="94"/>
      <c r="AY195" s="77"/>
      <c r="AZ195" s="83">
        <f t="shared" ref="AZ195:AZ202" si="11">P195*Q195*R195/1000000000*O195</f>
        <v>0.32400000000000001</v>
      </c>
    </row>
    <row r="196" spans="1:52" s="99" customFormat="1" ht="34.950000000000003" customHeight="1" x14ac:dyDescent="0.45">
      <c r="A196" s="93" t="s">
        <v>3029</v>
      </c>
      <c r="B196" s="77">
        <v>2</v>
      </c>
      <c r="C196" s="93" t="s">
        <v>3048</v>
      </c>
      <c r="D196" s="93"/>
      <c r="E196" s="93"/>
      <c r="F196" s="94"/>
      <c r="G196" s="93"/>
      <c r="H196" s="77"/>
      <c r="I196" s="95" t="s">
        <v>907</v>
      </c>
      <c r="J196" s="77"/>
      <c r="K196" s="77"/>
      <c r="L196" s="93" t="s">
        <v>2978</v>
      </c>
      <c r="M196" s="96"/>
      <c r="N196" s="96"/>
      <c r="O196" s="79">
        <v>1</v>
      </c>
      <c r="P196" s="77">
        <v>1800</v>
      </c>
      <c r="Q196" s="77">
        <v>450</v>
      </c>
      <c r="R196" s="77">
        <v>400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t="s">
        <v>3049</v>
      </c>
      <c r="AO196" s="77"/>
      <c r="AP196" s="77"/>
      <c r="AQ196" s="77"/>
      <c r="AR196" s="77"/>
      <c r="AS196" s="97"/>
      <c r="AT196" s="77">
        <v>3072</v>
      </c>
      <c r="AU196" s="77">
        <v>2</v>
      </c>
      <c r="AV196" s="94" t="s">
        <v>3032</v>
      </c>
      <c r="AW196" s="77" t="s">
        <v>2876</v>
      </c>
      <c r="AX196" s="94"/>
      <c r="AY196" s="77"/>
      <c r="AZ196" s="83">
        <f t="shared" si="11"/>
        <v>0.32400000000000001</v>
      </c>
    </row>
    <row r="197" spans="1:52" s="99" customFormat="1" ht="34.950000000000003" customHeight="1" x14ac:dyDescent="0.45">
      <c r="A197" s="93" t="s">
        <v>3029</v>
      </c>
      <c r="B197" s="77">
        <v>2</v>
      </c>
      <c r="C197" s="93" t="s">
        <v>3048</v>
      </c>
      <c r="D197" s="93"/>
      <c r="E197" s="93"/>
      <c r="F197" s="94"/>
      <c r="G197" s="93"/>
      <c r="H197" s="77"/>
      <c r="I197" s="95" t="s">
        <v>944</v>
      </c>
      <c r="J197" s="77"/>
      <c r="K197" s="77"/>
      <c r="L197" s="93" t="s">
        <v>2978</v>
      </c>
      <c r="M197" s="96"/>
      <c r="N197" s="96"/>
      <c r="O197" s="79">
        <v>1</v>
      </c>
      <c r="P197" s="77">
        <v>1800</v>
      </c>
      <c r="Q197" s="77">
        <v>450</v>
      </c>
      <c r="R197" s="77">
        <v>400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t="s">
        <v>3049</v>
      </c>
      <c r="AO197" s="77"/>
      <c r="AP197" s="77"/>
      <c r="AQ197" s="77"/>
      <c r="AR197" s="77"/>
      <c r="AS197" s="97"/>
      <c r="AT197" s="77">
        <v>3073</v>
      </c>
      <c r="AU197" s="77">
        <v>2</v>
      </c>
      <c r="AV197" s="94" t="s">
        <v>3032</v>
      </c>
      <c r="AW197" s="77" t="s">
        <v>2876</v>
      </c>
      <c r="AX197" s="94"/>
      <c r="AY197" s="77"/>
      <c r="AZ197" s="83">
        <f t="shared" si="11"/>
        <v>0.32400000000000001</v>
      </c>
    </row>
    <row r="198" spans="1:52" s="99" customFormat="1" ht="34.950000000000003" customHeight="1" x14ac:dyDescent="0.45">
      <c r="A198" s="93" t="s">
        <v>3029</v>
      </c>
      <c r="B198" s="77">
        <v>2</v>
      </c>
      <c r="C198" s="93" t="s">
        <v>3048</v>
      </c>
      <c r="D198" s="93"/>
      <c r="E198" s="93"/>
      <c r="F198" s="94"/>
      <c r="G198" s="93"/>
      <c r="H198" s="77"/>
      <c r="I198" s="95" t="s">
        <v>945</v>
      </c>
      <c r="J198" s="77"/>
      <c r="K198" s="77"/>
      <c r="L198" s="93" t="s">
        <v>2978</v>
      </c>
      <c r="M198" s="96"/>
      <c r="N198" s="96"/>
      <c r="O198" s="79">
        <v>1</v>
      </c>
      <c r="P198" s="77">
        <v>1800</v>
      </c>
      <c r="Q198" s="77">
        <v>450</v>
      </c>
      <c r="R198" s="77">
        <v>400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t="s">
        <v>3049</v>
      </c>
      <c r="AO198" s="77"/>
      <c r="AP198" s="77"/>
      <c r="AQ198" s="77"/>
      <c r="AR198" s="77"/>
      <c r="AS198" s="97"/>
      <c r="AT198" s="77">
        <v>3074</v>
      </c>
      <c r="AU198" s="77">
        <v>2</v>
      </c>
      <c r="AV198" s="94" t="s">
        <v>3032</v>
      </c>
      <c r="AW198" s="77" t="s">
        <v>2876</v>
      </c>
      <c r="AX198" s="94"/>
      <c r="AY198" s="77"/>
      <c r="AZ198" s="83">
        <f t="shared" si="11"/>
        <v>0.32400000000000001</v>
      </c>
    </row>
    <row r="199" spans="1:52" s="99" customFormat="1" ht="34.950000000000003" customHeight="1" x14ac:dyDescent="0.45">
      <c r="A199" s="93" t="s">
        <v>3029</v>
      </c>
      <c r="B199" s="77">
        <v>2</v>
      </c>
      <c r="C199" s="93" t="s">
        <v>3048</v>
      </c>
      <c r="D199" s="93"/>
      <c r="E199" s="93"/>
      <c r="F199" s="94"/>
      <c r="G199" s="93"/>
      <c r="H199" s="77"/>
      <c r="I199" s="95" t="s">
        <v>946</v>
      </c>
      <c r="J199" s="77"/>
      <c r="K199" s="77"/>
      <c r="L199" s="93" t="s">
        <v>2978</v>
      </c>
      <c r="M199" s="96"/>
      <c r="N199" s="96"/>
      <c r="O199" s="79">
        <v>1</v>
      </c>
      <c r="P199" s="77">
        <v>1800</v>
      </c>
      <c r="Q199" s="77">
        <v>450</v>
      </c>
      <c r="R199" s="77">
        <v>400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t="s">
        <v>3049</v>
      </c>
      <c r="AO199" s="77"/>
      <c r="AP199" s="77"/>
      <c r="AQ199" s="77"/>
      <c r="AR199" s="77"/>
      <c r="AS199" s="97"/>
      <c r="AT199" s="77">
        <v>3075</v>
      </c>
      <c r="AU199" s="77">
        <v>2</v>
      </c>
      <c r="AV199" s="94" t="s">
        <v>3032</v>
      </c>
      <c r="AW199" s="77" t="s">
        <v>2876</v>
      </c>
      <c r="AX199" s="94"/>
      <c r="AY199" s="77"/>
      <c r="AZ199" s="83">
        <f t="shared" si="11"/>
        <v>0.32400000000000001</v>
      </c>
    </row>
    <row r="200" spans="1:52" s="99" customFormat="1" ht="34.950000000000003" customHeight="1" x14ac:dyDescent="0.45">
      <c r="A200" s="93" t="s">
        <v>3029</v>
      </c>
      <c r="B200" s="77">
        <v>2</v>
      </c>
      <c r="C200" s="93" t="s">
        <v>3048</v>
      </c>
      <c r="D200" s="93"/>
      <c r="E200" s="93"/>
      <c r="F200" s="94"/>
      <c r="G200" s="93"/>
      <c r="H200" s="77"/>
      <c r="I200" s="95" t="s">
        <v>3050</v>
      </c>
      <c r="J200" s="77"/>
      <c r="K200" s="77"/>
      <c r="L200" s="93" t="s">
        <v>2920</v>
      </c>
      <c r="M200" s="96"/>
      <c r="N200" s="96"/>
      <c r="O200" s="79">
        <v>1</v>
      </c>
      <c r="P200" s="77">
        <v>900</v>
      </c>
      <c r="Q200" s="77">
        <v>370</v>
      </c>
      <c r="R200" s="77">
        <v>1000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3076</v>
      </c>
      <c r="AU200" s="77">
        <v>2</v>
      </c>
      <c r="AV200" s="94" t="s">
        <v>3032</v>
      </c>
      <c r="AW200" s="77" t="s">
        <v>2876</v>
      </c>
      <c r="AX200" s="94"/>
      <c r="AY200" s="77"/>
      <c r="AZ200" s="83">
        <f t="shared" si="11"/>
        <v>0.33300000000000002</v>
      </c>
    </row>
    <row r="201" spans="1:52" s="99" customFormat="1" ht="34.950000000000003" customHeight="1" x14ac:dyDescent="0.45">
      <c r="A201" s="93" t="s">
        <v>3029</v>
      </c>
      <c r="B201" s="77">
        <v>2</v>
      </c>
      <c r="C201" s="93" t="s">
        <v>3048</v>
      </c>
      <c r="D201" s="93"/>
      <c r="E201" s="93"/>
      <c r="F201" s="94"/>
      <c r="G201" s="93"/>
      <c r="H201" s="77"/>
      <c r="I201" s="95"/>
      <c r="J201" s="77"/>
      <c r="K201" s="77"/>
      <c r="L201" s="93" t="s">
        <v>9138</v>
      </c>
      <c r="M201" s="96"/>
      <c r="N201" s="96"/>
      <c r="O201" s="79">
        <v>1</v>
      </c>
      <c r="P201" s="77">
        <v>400</v>
      </c>
      <c r="Q201" s="77">
        <v>400</v>
      </c>
      <c r="R201" s="77">
        <v>1600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c r="AU201" s="77"/>
      <c r="AV201" s="94"/>
      <c r="AW201" s="77"/>
      <c r="AX201" s="94"/>
      <c r="AY201" s="77"/>
      <c r="AZ201" s="83">
        <f t="shared" si="11"/>
        <v>0.25600000000000001</v>
      </c>
    </row>
    <row r="202" spans="1:52" s="99" customFormat="1" ht="34.950000000000003" customHeight="1" x14ac:dyDescent="0.45">
      <c r="A202" s="93" t="s">
        <v>3029</v>
      </c>
      <c r="B202" s="77">
        <v>2</v>
      </c>
      <c r="C202" s="93" t="s">
        <v>3048</v>
      </c>
      <c r="D202" s="93"/>
      <c r="E202" s="93"/>
      <c r="F202" s="94"/>
      <c r="G202" s="93"/>
      <c r="H202" s="77"/>
      <c r="I202" s="95"/>
      <c r="J202" s="77"/>
      <c r="K202" s="77"/>
      <c r="L202" s="93" t="s">
        <v>9139</v>
      </c>
      <c r="M202" s="96"/>
      <c r="N202" s="96"/>
      <c r="O202" s="79">
        <v>2</v>
      </c>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c r="AU202" s="77"/>
      <c r="AV202" s="94"/>
      <c r="AW202" s="77"/>
      <c r="AX202" s="94"/>
      <c r="AY202" s="77"/>
      <c r="AZ202" s="83">
        <f t="shared" si="11"/>
        <v>0</v>
      </c>
    </row>
    <row r="203" spans="1:52" s="99" customFormat="1" ht="34.950000000000003" customHeight="1" x14ac:dyDescent="0.45">
      <c r="A203" s="93" t="s">
        <v>3029</v>
      </c>
      <c r="B203" s="77">
        <v>2</v>
      </c>
      <c r="C203" s="93" t="s">
        <v>3048</v>
      </c>
      <c r="D203" s="93"/>
      <c r="E203" s="93"/>
      <c r="F203" s="94"/>
      <c r="G203" s="93"/>
      <c r="H203" s="77"/>
      <c r="I203" s="95"/>
      <c r="J203" s="77"/>
      <c r="K203" s="77"/>
      <c r="L203" s="93" t="s">
        <v>9001</v>
      </c>
      <c r="M203" s="96"/>
      <c r="N203" s="96"/>
      <c r="O203" s="79">
        <v>20</v>
      </c>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c r="AU203" s="77"/>
      <c r="AV203" s="94"/>
      <c r="AW203" s="77"/>
      <c r="AX203" s="94"/>
      <c r="AY203" s="77"/>
      <c r="AZ203" s="83">
        <v>2</v>
      </c>
    </row>
    <row r="204" spans="1:52" s="99" customFormat="1" ht="34.950000000000003" customHeight="1" x14ac:dyDescent="0.45">
      <c r="A204" s="93" t="s">
        <v>3029</v>
      </c>
      <c r="B204" s="77">
        <v>2</v>
      </c>
      <c r="C204" s="93" t="s">
        <v>3048</v>
      </c>
      <c r="D204" s="93"/>
      <c r="E204" s="93"/>
      <c r="F204" s="94"/>
      <c r="G204" s="93"/>
      <c r="H204" s="77"/>
      <c r="I204" s="95"/>
      <c r="J204" s="77"/>
      <c r="K204" s="77"/>
      <c r="L204" s="93" t="s">
        <v>8966</v>
      </c>
      <c r="M204" s="96"/>
      <c r="N204" s="96"/>
      <c r="O204" s="79">
        <v>5</v>
      </c>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c r="AU204" s="77"/>
      <c r="AV204" s="94"/>
      <c r="AW204" s="77"/>
      <c r="AX204" s="94"/>
      <c r="AY204" s="77"/>
      <c r="AZ204" s="83">
        <v>0.5</v>
      </c>
    </row>
    <row r="205" spans="1:52" s="99" customFormat="1" ht="34.950000000000003" customHeight="1" x14ac:dyDescent="0.45">
      <c r="A205" s="93" t="s">
        <v>3029</v>
      </c>
      <c r="B205" s="77">
        <v>2</v>
      </c>
      <c r="C205" s="93">
        <v>201</v>
      </c>
      <c r="D205" s="93"/>
      <c r="E205" s="93"/>
      <c r="F205" s="94"/>
      <c r="G205" s="93"/>
      <c r="H205" s="77"/>
      <c r="I205" s="95"/>
      <c r="J205" s="77"/>
      <c r="K205" s="77"/>
      <c r="L205" s="93" t="s">
        <v>9127</v>
      </c>
      <c r="M205" s="96" t="s">
        <v>9129</v>
      </c>
      <c r="N205" s="96"/>
      <c r="O205" s="79">
        <v>1</v>
      </c>
      <c r="P205" s="77">
        <v>700</v>
      </c>
      <c r="Q205" s="77">
        <v>390</v>
      </c>
      <c r="R205" s="77">
        <v>860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c r="AU205" s="77"/>
      <c r="AV205" s="94"/>
      <c r="AW205" s="77"/>
      <c r="AX205" s="94"/>
      <c r="AY205" s="77"/>
      <c r="AZ205" s="83">
        <f>P205*Q205*R205/1000000000*O205</f>
        <v>0.23477999999999999</v>
      </c>
    </row>
    <row r="206" spans="1:52" s="99" customFormat="1" ht="34.950000000000003" customHeight="1" x14ac:dyDescent="0.45">
      <c r="A206" s="93" t="s">
        <v>3029</v>
      </c>
      <c r="B206" s="77">
        <v>2</v>
      </c>
      <c r="C206" s="93">
        <v>201</v>
      </c>
      <c r="D206" s="93"/>
      <c r="E206" s="93"/>
      <c r="F206" s="94"/>
      <c r="G206" s="93"/>
      <c r="H206" s="77"/>
      <c r="I206" s="95"/>
      <c r="J206" s="77"/>
      <c r="K206" s="77"/>
      <c r="L206" s="93" t="s">
        <v>9128</v>
      </c>
      <c r="M206" s="96" t="s">
        <v>9129</v>
      </c>
      <c r="N206" s="96"/>
      <c r="O206" s="79">
        <v>1</v>
      </c>
      <c r="P206" s="77">
        <v>840</v>
      </c>
      <c r="Q206" s="77">
        <v>450</v>
      </c>
      <c r="R206" s="77">
        <v>1800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c r="AU206" s="77"/>
      <c r="AV206" s="94"/>
      <c r="AW206" s="77"/>
      <c r="AX206" s="94"/>
      <c r="AY206" s="77"/>
      <c r="AZ206" s="83">
        <f>P206*Q206*R206/1000000000*O206</f>
        <v>0.6804</v>
      </c>
    </row>
    <row r="207" spans="1:52" s="99" customFormat="1" ht="34.950000000000003" customHeight="1" x14ac:dyDescent="0.45">
      <c r="A207" s="93" t="s">
        <v>3029</v>
      </c>
      <c r="B207" s="77">
        <v>2</v>
      </c>
      <c r="C207" s="93">
        <v>201</v>
      </c>
      <c r="D207" s="93"/>
      <c r="E207" s="93"/>
      <c r="F207" s="94"/>
      <c r="G207" s="93"/>
      <c r="H207" s="77"/>
      <c r="I207" s="95"/>
      <c r="J207" s="77"/>
      <c r="K207" s="77"/>
      <c r="L207" s="93" t="s">
        <v>9001</v>
      </c>
      <c r="M207" s="96"/>
      <c r="N207" s="96"/>
      <c r="O207" s="79">
        <v>40</v>
      </c>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c r="AU207" s="77"/>
      <c r="AV207" s="94"/>
      <c r="AW207" s="77"/>
      <c r="AX207" s="94"/>
      <c r="AY207" s="77"/>
      <c r="AZ207" s="83">
        <v>4</v>
      </c>
    </row>
    <row r="208" spans="1:52" s="99" customFormat="1" ht="34.950000000000003" customHeight="1" x14ac:dyDescent="0.45">
      <c r="A208" s="93" t="s">
        <v>3029</v>
      </c>
      <c r="B208" s="77">
        <v>2</v>
      </c>
      <c r="C208" s="93">
        <v>202</v>
      </c>
      <c r="D208" s="93"/>
      <c r="E208" s="93"/>
      <c r="F208" s="94"/>
      <c r="G208" s="93"/>
      <c r="H208" s="77"/>
      <c r="I208" s="95"/>
      <c r="J208" s="77"/>
      <c r="K208" s="77"/>
      <c r="L208" s="93" t="s">
        <v>9127</v>
      </c>
      <c r="M208" s="96" t="s">
        <v>9129</v>
      </c>
      <c r="N208" s="96"/>
      <c r="O208" s="79">
        <v>1</v>
      </c>
      <c r="P208" s="77">
        <v>700</v>
      </c>
      <c r="Q208" s="77">
        <v>390</v>
      </c>
      <c r="R208" s="77">
        <v>860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c r="AU208" s="77"/>
      <c r="AV208" s="94"/>
      <c r="AW208" s="77"/>
      <c r="AX208" s="94"/>
      <c r="AY208" s="77"/>
      <c r="AZ208" s="83">
        <f>P208*Q208*R208/1000000000*O208</f>
        <v>0.23477999999999999</v>
      </c>
    </row>
    <row r="209" spans="1:52" s="99" customFormat="1" ht="34.950000000000003" customHeight="1" x14ac:dyDescent="0.45">
      <c r="A209" s="93" t="s">
        <v>3029</v>
      </c>
      <c r="B209" s="77">
        <v>2</v>
      </c>
      <c r="C209" s="93">
        <v>202</v>
      </c>
      <c r="D209" s="93"/>
      <c r="E209" s="93"/>
      <c r="F209" s="94"/>
      <c r="G209" s="93"/>
      <c r="H209" s="77"/>
      <c r="I209" s="95"/>
      <c r="J209" s="77"/>
      <c r="K209" s="77"/>
      <c r="L209" s="93" t="s">
        <v>9128</v>
      </c>
      <c r="M209" s="96" t="s">
        <v>9129</v>
      </c>
      <c r="N209" s="96"/>
      <c r="O209" s="79">
        <v>1</v>
      </c>
      <c r="P209" s="77">
        <v>840</v>
      </c>
      <c r="Q209" s="77">
        <v>450</v>
      </c>
      <c r="R209" s="77">
        <v>1800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c r="AU209" s="77"/>
      <c r="AV209" s="94"/>
      <c r="AW209" s="77"/>
      <c r="AX209" s="94"/>
      <c r="AY209" s="77"/>
      <c r="AZ209" s="83">
        <f>P209*Q209*R209/1000000000*O209</f>
        <v>0.6804</v>
      </c>
    </row>
    <row r="210" spans="1:52" s="99" customFormat="1" ht="34.950000000000003" customHeight="1" x14ac:dyDescent="0.45">
      <c r="A210" s="93" t="s">
        <v>3029</v>
      </c>
      <c r="B210" s="77">
        <v>2</v>
      </c>
      <c r="C210" s="93">
        <v>202</v>
      </c>
      <c r="D210" s="93"/>
      <c r="E210" s="93"/>
      <c r="F210" s="94"/>
      <c r="G210" s="93"/>
      <c r="H210" s="77"/>
      <c r="I210" s="95"/>
      <c r="J210" s="77"/>
      <c r="K210" s="77"/>
      <c r="L210" s="93" t="s">
        <v>9001</v>
      </c>
      <c r="M210" s="96"/>
      <c r="N210" s="96"/>
      <c r="O210" s="79">
        <v>30</v>
      </c>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c r="AU210" s="77"/>
      <c r="AV210" s="94"/>
      <c r="AW210" s="77"/>
      <c r="AX210" s="94"/>
      <c r="AY210" s="77"/>
      <c r="AZ210" s="83">
        <v>3</v>
      </c>
    </row>
    <row r="211" spans="1:52" s="99" customFormat="1" ht="34.950000000000003" customHeight="1" x14ac:dyDescent="0.45">
      <c r="A211" s="93" t="s">
        <v>3029</v>
      </c>
      <c r="B211" s="77">
        <v>2</v>
      </c>
      <c r="C211" s="93">
        <v>203</v>
      </c>
      <c r="D211" s="93"/>
      <c r="E211" s="93"/>
      <c r="F211" s="94"/>
      <c r="G211" s="93"/>
      <c r="H211" s="77"/>
      <c r="I211" s="95"/>
      <c r="J211" s="77"/>
      <c r="K211" s="77"/>
      <c r="L211" s="93" t="s">
        <v>9127</v>
      </c>
      <c r="M211" s="96" t="s">
        <v>9129</v>
      </c>
      <c r="N211" s="96"/>
      <c r="O211" s="79">
        <v>1</v>
      </c>
      <c r="P211" s="77">
        <v>700</v>
      </c>
      <c r="Q211" s="77">
        <v>390</v>
      </c>
      <c r="R211" s="77">
        <v>860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c r="AU211" s="77"/>
      <c r="AV211" s="94"/>
      <c r="AW211" s="77"/>
      <c r="AX211" s="94"/>
      <c r="AY211" s="77"/>
      <c r="AZ211" s="83">
        <f>P211*Q211*R211/1000000000*O211</f>
        <v>0.23477999999999999</v>
      </c>
    </row>
    <row r="212" spans="1:52" s="99" customFormat="1" ht="34.950000000000003" customHeight="1" x14ac:dyDescent="0.45">
      <c r="A212" s="93" t="s">
        <v>3029</v>
      </c>
      <c r="B212" s="77">
        <v>2</v>
      </c>
      <c r="C212" s="93">
        <v>203</v>
      </c>
      <c r="D212" s="93"/>
      <c r="E212" s="93"/>
      <c r="F212" s="94"/>
      <c r="G212" s="93"/>
      <c r="H212" s="77"/>
      <c r="I212" s="95"/>
      <c r="J212" s="77"/>
      <c r="K212" s="77"/>
      <c r="L212" s="93" t="s">
        <v>9128</v>
      </c>
      <c r="M212" s="96" t="s">
        <v>9129</v>
      </c>
      <c r="N212" s="96"/>
      <c r="O212" s="79">
        <v>1</v>
      </c>
      <c r="P212" s="77">
        <v>840</v>
      </c>
      <c r="Q212" s="77">
        <v>450</v>
      </c>
      <c r="R212" s="77">
        <v>1800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c r="AU212" s="77"/>
      <c r="AV212" s="94"/>
      <c r="AW212" s="77"/>
      <c r="AX212" s="94"/>
      <c r="AY212" s="77"/>
      <c r="AZ212" s="83">
        <f>P212*Q212*R212/1000000000*O212</f>
        <v>0.6804</v>
      </c>
    </row>
    <row r="213" spans="1:52" s="99" customFormat="1" ht="34.950000000000003" customHeight="1" x14ac:dyDescent="0.45">
      <c r="A213" s="93" t="s">
        <v>3029</v>
      </c>
      <c r="B213" s="77">
        <v>2</v>
      </c>
      <c r="C213" s="93">
        <v>203</v>
      </c>
      <c r="D213" s="93"/>
      <c r="E213" s="93"/>
      <c r="F213" s="94"/>
      <c r="G213" s="93"/>
      <c r="H213" s="77"/>
      <c r="I213" s="95"/>
      <c r="J213" s="77"/>
      <c r="K213" s="77"/>
      <c r="L213" s="93" t="s">
        <v>9001</v>
      </c>
      <c r="M213" s="96"/>
      <c r="N213" s="96"/>
      <c r="O213" s="79">
        <v>35</v>
      </c>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c r="AU213" s="77"/>
      <c r="AV213" s="94"/>
      <c r="AW213" s="77"/>
      <c r="AX213" s="94"/>
      <c r="AY213" s="77"/>
      <c r="AZ213" s="83">
        <v>3.5</v>
      </c>
    </row>
    <row r="214" spans="1:52" s="99" customFormat="1" ht="34.950000000000003" customHeight="1" x14ac:dyDescent="0.45">
      <c r="A214" s="93" t="s">
        <v>3029</v>
      </c>
      <c r="B214" s="77">
        <v>2</v>
      </c>
      <c r="C214" s="93">
        <v>204</v>
      </c>
      <c r="D214" s="93"/>
      <c r="E214" s="93"/>
      <c r="F214" s="94"/>
      <c r="G214" s="93"/>
      <c r="H214" s="77"/>
      <c r="I214" s="95"/>
      <c r="J214" s="77"/>
      <c r="K214" s="77"/>
      <c r="L214" s="93" t="s">
        <v>9127</v>
      </c>
      <c r="M214" s="96" t="s">
        <v>9129</v>
      </c>
      <c r="N214" s="96"/>
      <c r="O214" s="79">
        <v>1</v>
      </c>
      <c r="P214" s="77">
        <v>700</v>
      </c>
      <c r="Q214" s="77">
        <v>390</v>
      </c>
      <c r="R214" s="77">
        <v>860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c r="AU214" s="77"/>
      <c r="AV214" s="94"/>
      <c r="AW214" s="77"/>
      <c r="AX214" s="94"/>
      <c r="AY214" s="77"/>
      <c r="AZ214" s="83">
        <f>P214*Q214*R214/1000000000*O214</f>
        <v>0.23477999999999999</v>
      </c>
    </row>
    <row r="215" spans="1:52" s="99" customFormat="1" ht="34.950000000000003" customHeight="1" x14ac:dyDescent="0.45">
      <c r="A215" s="93" t="s">
        <v>3029</v>
      </c>
      <c r="B215" s="77">
        <v>2</v>
      </c>
      <c r="C215" s="93">
        <v>204</v>
      </c>
      <c r="D215" s="93"/>
      <c r="E215" s="93"/>
      <c r="F215" s="94"/>
      <c r="G215" s="93"/>
      <c r="H215" s="77"/>
      <c r="I215" s="95"/>
      <c r="J215" s="77"/>
      <c r="K215" s="77"/>
      <c r="L215" s="93" t="s">
        <v>9128</v>
      </c>
      <c r="M215" s="96" t="s">
        <v>9129</v>
      </c>
      <c r="N215" s="96"/>
      <c r="O215" s="79">
        <v>1</v>
      </c>
      <c r="P215" s="77">
        <v>840</v>
      </c>
      <c r="Q215" s="77">
        <v>450</v>
      </c>
      <c r="R215" s="77">
        <v>1800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c r="AU215" s="77"/>
      <c r="AV215" s="94"/>
      <c r="AW215" s="77"/>
      <c r="AX215" s="94"/>
      <c r="AY215" s="77"/>
      <c r="AZ215" s="83">
        <f>P215*Q215*R215/1000000000*O215</f>
        <v>0.6804</v>
      </c>
    </row>
    <row r="216" spans="1:52" s="99" customFormat="1" ht="34.950000000000003" customHeight="1" x14ac:dyDescent="0.45">
      <c r="A216" s="93" t="s">
        <v>3029</v>
      </c>
      <c r="B216" s="77">
        <v>2</v>
      </c>
      <c r="C216" s="93">
        <v>204</v>
      </c>
      <c r="D216" s="93"/>
      <c r="E216" s="93"/>
      <c r="F216" s="94"/>
      <c r="G216" s="93"/>
      <c r="H216" s="77"/>
      <c r="I216" s="95"/>
      <c r="J216" s="77"/>
      <c r="K216" s="77"/>
      <c r="L216" s="93" t="s">
        <v>9001</v>
      </c>
      <c r="M216" s="96"/>
      <c r="N216" s="96"/>
      <c r="O216" s="79">
        <v>20</v>
      </c>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c r="AU216" s="77"/>
      <c r="AV216" s="94"/>
      <c r="AW216" s="77"/>
      <c r="AX216" s="94"/>
      <c r="AY216" s="77"/>
      <c r="AZ216" s="83">
        <v>2</v>
      </c>
    </row>
    <row r="217" spans="1:52" s="99" customFormat="1" ht="34.950000000000003" customHeight="1" x14ac:dyDescent="0.45">
      <c r="A217" s="93" t="s">
        <v>3029</v>
      </c>
      <c r="B217" s="77">
        <v>2</v>
      </c>
      <c r="C217" s="93">
        <v>205</v>
      </c>
      <c r="D217" s="93"/>
      <c r="E217" s="93"/>
      <c r="F217" s="94"/>
      <c r="G217" s="93"/>
      <c r="H217" s="77"/>
      <c r="I217" s="95"/>
      <c r="J217" s="77"/>
      <c r="K217" s="77"/>
      <c r="L217" s="93" t="s">
        <v>9127</v>
      </c>
      <c r="M217" s="96" t="s">
        <v>9129</v>
      </c>
      <c r="N217" s="96"/>
      <c r="O217" s="79">
        <v>1</v>
      </c>
      <c r="P217" s="77">
        <v>700</v>
      </c>
      <c r="Q217" s="77">
        <v>390</v>
      </c>
      <c r="R217" s="77">
        <v>860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c r="AU217" s="77"/>
      <c r="AV217" s="94"/>
      <c r="AW217" s="77"/>
      <c r="AX217" s="94"/>
      <c r="AY217" s="77"/>
      <c r="AZ217" s="83">
        <f>P217*Q217*R217/1000000000*O217</f>
        <v>0.23477999999999999</v>
      </c>
    </row>
    <row r="218" spans="1:52" s="99" customFormat="1" ht="34.950000000000003" customHeight="1" x14ac:dyDescent="0.45">
      <c r="A218" s="93" t="s">
        <v>3029</v>
      </c>
      <c r="B218" s="77">
        <v>2</v>
      </c>
      <c r="C218" s="93">
        <v>205</v>
      </c>
      <c r="D218" s="93"/>
      <c r="E218" s="93"/>
      <c r="F218" s="94"/>
      <c r="G218" s="93"/>
      <c r="H218" s="77"/>
      <c r="I218" s="95"/>
      <c r="J218" s="77"/>
      <c r="K218" s="77"/>
      <c r="L218" s="93" t="s">
        <v>9128</v>
      </c>
      <c r="M218" s="96" t="s">
        <v>9129</v>
      </c>
      <c r="N218" s="96"/>
      <c r="O218" s="79">
        <v>1</v>
      </c>
      <c r="P218" s="77">
        <v>840</v>
      </c>
      <c r="Q218" s="77">
        <v>450</v>
      </c>
      <c r="R218" s="77">
        <v>1800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c r="AU218" s="77"/>
      <c r="AV218" s="94"/>
      <c r="AW218" s="77"/>
      <c r="AX218" s="94"/>
      <c r="AY218" s="77"/>
      <c r="AZ218" s="83">
        <f>P218*Q218*R218/1000000000*O218</f>
        <v>0.6804</v>
      </c>
    </row>
    <row r="219" spans="1:52" s="99" customFormat="1" ht="34.950000000000003" customHeight="1" x14ac:dyDescent="0.45">
      <c r="A219" s="93" t="s">
        <v>3029</v>
      </c>
      <c r="B219" s="77">
        <v>2</v>
      </c>
      <c r="C219" s="93">
        <v>205</v>
      </c>
      <c r="D219" s="93"/>
      <c r="E219" s="93"/>
      <c r="F219" s="94"/>
      <c r="G219" s="93"/>
      <c r="H219" s="77"/>
      <c r="I219" s="95"/>
      <c r="J219" s="77"/>
      <c r="K219" s="77"/>
      <c r="L219" s="93" t="s">
        <v>9001</v>
      </c>
      <c r="M219" s="96"/>
      <c r="N219" s="96"/>
      <c r="O219" s="79">
        <v>15</v>
      </c>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c r="AU219" s="77"/>
      <c r="AV219" s="94"/>
      <c r="AW219" s="77"/>
      <c r="AX219" s="94"/>
      <c r="AY219" s="77"/>
      <c r="AZ219" s="83">
        <v>1.5</v>
      </c>
    </row>
    <row r="220" spans="1:52" s="99" customFormat="1" ht="34.950000000000003" customHeight="1" x14ac:dyDescent="0.45">
      <c r="A220" s="93" t="s">
        <v>3029</v>
      </c>
      <c r="B220" s="77">
        <v>2</v>
      </c>
      <c r="C220" s="93">
        <v>206</v>
      </c>
      <c r="D220" s="93"/>
      <c r="E220" s="93"/>
      <c r="F220" s="94"/>
      <c r="G220" s="93"/>
      <c r="H220" s="77"/>
      <c r="I220" s="95"/>
      <c r="J220" s="77"/>
      <c r="K220" s="77"/>
      <c r="L220" s="93" t="s">
        <v>9127</v>
      </c>
      <c r="M220" s="96" t="s">
        <v>9129</v>
      </c>
      <c r="N220" s="96"/>
      <c r="O220" s="79">
        <v>1</v>
      </c>
      <c r="P220" s="77">
        <v>700</v>
      </c>
      <c r="Q220" s="77">
        <v>390</v>
      </c>
      <c r="R220" s="77">
        <v>860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c r="AU220" s="77"/>
      <c r="AV220" s="94"/>
      <c r="AW220" s="77"/>
      <c r="AX220" s="94"/>
      <c r="AY220" s="77"/>
      <c r="AZ220" s="83">
        <f>P220*Q220*R220/1000000000*O220</f>
        <v>0.23477999999999999</v>
      </c>
    </row>
    <row r="221" spans="1:52" s="99" customFormat="1" ht="34.950000000000003" customHeight="1" x14ac:dyDescent="0.45">
      <c r="A221" s="93" t="s">
        <v>3029</v>
      </c>
      <c r="B221" s="77">
        <v>2</v>
      </c>
      <c r="C221" s="93">
        <v>206</v>
      </c>
      <c r="D221" s="93"/>
      <c r="E221" s="93"/>
      <c r="F221" s="94"/>
      <c r="G221" s="93"/>
      <c r="H221" s="77"/>
      <c r="I221" s="95"/>
      <c r="J221" s="77"/>
      <c r="K221" s="77"/>
      <c r="L221" s="93" t="s">
        <v>9128</v>
      </c>
      <c r="M221" s="96" t="s">
        <v>9129</v>
      </c>
      <c r="N221" s="96"/>
      <c r="O221" s="79">
        <v>1</v>
      </c>
      <c r="P221" s="77">
        <v>840</v>
      </c>
      <c r="Q221" s="77">
        <v>450</v>
      </c>
      <c r="R221" s="77">
        <v>1800</v>
      </c>
      <c r="S221" s="77"/>
      <c r="T221" s="77"/>
      <c r="U221" s="77"/>
      <c r="V221" s="77"/>
      <c r="W221" s="77"/>
      <c r="X221" s="77"/>
      <c r="Y221" s="77"/>
      <c r="Z221" s="77"/>
      <c r="AA221" s="77"/>
      <c r="AB221" s="77"/>
      <c r="AC221" s="77"/>
      <c r="AD221" s="77"/>
      <c r="AE221" s="77"/>
      <c r="AF221" s="77"/>
      <c r="AG221" s="77"/>
      <c r="AH221" s="77"/>
      <c r="AI221" s="77"/>
      <c r="AJ221" s="77"/>
      <c r="AK221" s="77"/>
      <c r="AL221" s="77"/>
      <c r="AM221" s="94"/>
      <c r="AN221" s="94"/>
      <c r="AO221" s="77"/>
      <c r="AP221" s="77"/>
      <c r="AQ221" s="77"/>
      <c r="AR221" s="77"/>
      <c r="AS221" s="97"/>
      <c r="AT221" s="77"/>
      <c r="AU221" s="77"/>
      <c r="AV221" s="94"/>
      <c r="AW221" s="77"/>
      <c r="AX221" s="94"/>
      <c r="AY221" s="77"/>
      <c r="AZ221" s="83">
        <f>P221*Q221*R221/1000000000*O221</f>
        <v>0.6804</v>
      </c>
    </row>
    <row r="222" spans="1:52" s="99" customFormat="1" ht="34.950000000000003" customHeight="1" x14ac:dyDescent="0.45">
      <c r="A222" s="93" t="s">
        <v>3029</v>
      </c>
      <c r="B222" s="77">
        <v>2</v>
      </c>
      <c r="C222" s="93">
        <v>206</v>
      </c>
      <c r="D222" s="93"/>
      <c r="E222" s="93"/>
      <c r="F222" s="94"/>
      <c r="G222" s="93"/>
      <c r="H222" s="77"/>
      <c r="I222" s="95"/>
      <c r="J222" s="77"/>
      <c r="K222" s="77"/>
      <c r="L222" s="93" t="s">
        <v>9001</v>
      </c>
      <c r="M222" s="96"/>
      <c r="N222" s="96"/>
      <c r="O222" s="79">
        <v>30</v>
      </c>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c r="AP222" s="77"/>
      <c r="AQ222" s="77"/>
      <c r="AR222" s="77"/>
      <c r="AS222" s="97"/>
      <c r="AT222" s="77"/>
      <c r="AU222" s="77"/>
      <c r="AV222" s="94"/>
      <c r="AW222" s="77"/>
      <c r="AX222" s="94"/>
      <c r="AY222" s="77"/>
      <c r="AZ222" s="83">
        <v>3</v>
      </c>
    </row>
    <row r="223" spans="1:52" s="99" customFormat="1" ht="34.950000000000003" customHeight="1" x14ac:dyDescent="0.45">
      <c r="A223" s="93" t="s">
        <v>3029</v>
      </c>
      <c r="B223" s="77">
        <v>2</v>
      </c>
      <c r="C223" s="93">
        <v>207</v>
      </c>
      <c r="D223" s="93"/>
      <c r="E223" s="93"/>
      <c r="F223" s="94"/>
      <c r="G223" s="93"/>
      <c r="H223" s="77"/>
      <c r="I223" s="95"/>
      <c r="J223" s="77"/>
      <c r="K223" s="77"/>
      <c r="L223" s="93" t="s">
        <v>9127</v>
      </c>
      <c r="M223" s="96" t="s">
        <v>9129</v>
      </c>
      <c r="N223" s="96"/>
      <c r="O223" s="79">
        <v>1</v>
      </c>
      <c r="P223" s="77">
        <v>700</v>
      </c>
      <c r="Q223" s="77">
        <v>390</v>
      </c>
      <c r="R223" s="77">
        <v>860</v>
      </c>
      <c r="S223" s="77"/>
      <c r="T223" s="77"/>
      <c r="U223" s="77"/>
      <c r="V223" s="77"/>
      <c r="W223" s="77"/>
      <c r="X223" s="77"/>
      <c r="Y223" s="77"/>
      <c r="Z223" s="77"/>
      <c r="AA223" s="77"/>
      <c r="AB223" s="77"/>
      <c r="AC223" s="77"/>
      <c r="AD223" s="77"/>
      <c r="AE223" s="77"/>
      <c r="AF223" s="77"/>
      <c r="AG223" s="77"/>
      <c r="AH223" s="77"/>
      <c r="AI223" s="77"/>
      <c r="AJ223" s="77"/>
      <c r="AK223" s="77"/>
      <c r="AL223" s="77"/>
      <c r="AM223" s="94"/>
      <c r="AN223" s="94"/>
      <c r="AO223" s="77"/>
      <c r="AP223" s="77"/>
      <c r="AQ223" s="77"/>
      <c r="AR223" s="77"/>
      <c r="AS223" s="97"/>
      <c r="AT223" s="77"/>
      <c r="AU223" s="77"/>
      <c r="AV223" s="94"/>
      <c r="AW223" s="77"/>
      <c r="AX223" s="94"/>
      <c r="AY223" s="77"/>
      <c r="AZ223" s="83">
        <f>P223*Q223*R223/1000000000*O223</f>
        <v>0.23477999999999999</v>
      </c>
    </row>
    <row r="224" spans="1:52" s="99" customFormat="1" ht="34.950000000000003" customHeight="1" x14ac:dyDescent="0.45">
      <c r="A224" s="93" t="s">
        <v>3029</v>
      </c>
      <c r="B224" s="77">
        <v>2</v>
      </c>
      <c r="C224" s="93">
        <v>207</v>
      </c>
      <c r="D224" s="93"/>
      <c r="E224" s="93"/>
      <c r="F224" s="94"/>
      <c r="G224" s="93"/>
      <c r="H224" s="77"/>
      <c r="I224" s="95"/>
      <c r="J224" s="77"/>
      <c r="K224" s="77"/>
      <c r="L224" s="93" t="s">
        <v>9128</v>
      </c>
      <c r="M224" s="96" t="s">
        <v>9129</v>
      </c>
      <c r="N224" s="96"/>
      <c r="O224" s="79">
        <v>1</v>
      </c>
      <c r="P224" s="77">
        <v>840</v>
      </c>
      <c r="Q224" s="77">
        <v>450</v>
      </c>
      <c r="R224" s="77">
        <v>1800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c r="AU224" s="77"/>
      <c r="AV224" s="94"/>
      <c r="AW224" s="77"/>
      <c r="AX224" s="94"/>
      <c r="AY224" s="77"/>
      <c r="AZ224" s="83">
        <f>P224*Q224*R224/1000000000*O224</f>
        <v>0.6804</v>
      </c>
    </row>
    <row r="225" spans="1:52" s="99" customFormat="1" ht="34.950000000000003" customHeight="1" x14ac:dyDescent="0.45">
      <c r="A225" s="93" t="s">
        <v>3029</v>
      </c>
      <c r="B225" s="77">
        <v>2</v>
      </c>
      <c r="C225" s="93">
        <v>207</v>
      </c>
      <c r="D225" s="93"/>
      <c r="E225" s="93"/>
      <c r="F225" s="94"/>
      <c r="G225" s="93"/>
      <c r="H225" s="77"/>
      <c r="I225" s="95"/>
      <c r="J225" s="77"/>
      <c r="K225" s="77"/>
      <c r="L225" s="93" t="s">
        <v>9001</v>
      </c>
      <c r="M225" s="96"/>
      <c r="N225" s="96"/>
      <c r="O225" s="79">
        <v>50</v>
      </c>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c r="AU225" s="77"/>
      <c r="AV225" s="94"/>
      <c r="AW225" s="77"/>
      <c r="AX225" s="94"/>
      <c r="AY225" s="77"/>
      <c r="AZ225" s="83">
        <v>5</v>
      </c>
    </row>
    <row r="226" spans="1:52" s="99" customFormat="1" ht="34.950000000000003" customHeight="1" x14ac:dyDescent="0.45">
      <c r="A226" s="93" t="s">
        <v>3029</v>
      </c>
      <c r="B226" s="77">
        <v>2</v>
      </c>
      <c r="C226" s="93">
        <v>208</v>
      </c>
      <c r="D226" s="93"/>
      <c r="E226" s="93"/>
      <c r="F226" s="94"/>
      <c r="G226" s="93"/>
      <c r="H226" s="77"/>
      <c r="I226" s="95"/>
      <c r="J226" s="77"/>
      <c r="K226" s="77"/>
      <c r="L226" s="93" t="s">
        <v>9127</v>
      </c>
      <c r="M226" s="96" t="s">
        <v>9129</v>
      </c>
      <c r="N226" s="96"/>
      <c r="O226" s="79">
        <v>1</v>
      </c>
      <c r="P226" s="77">
        <v>700</v>
      </c>
      <c r="Q226" s="77">
        <v>390</v>
      </c>
      <c r="R226" s="77">
        <v>860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c r="AU226" s="77"/>
      <c r="AV226" s="94"/>
      <c r="AW226" s="77"/>
      <c r="AX226" s="94"/>
      <c r="AY226" s="77"/>
      <c r="AZ226" s="83">
        <f>P226*Q226*R226/1000000000*O226</f>
        <v>0.23477999999999999</v>
      </c>
    </row>
    <row r="227" spans="1:52" s="99" customFormat="1" ht="34.950000000000003" customHeight="1" x14ac:dyDescent="0.45">
      <c r="A227" s="93" t="s">
        <v>3029</v>
      </c>
      <c r="B227" s="77">
        <v>2</v>
      </c>
      <c r="C227" s="93">
        <v>208</v>
      </c>
      <c r="D227" s="93"/>
      <c r="E227" s="93"/>
      <c r="F227" s="94"/>
      <c r="G227" s="93"/>
      <c r="H227" s="77"/>
      <c r="I227" s="95"/>
      <c r="J227" s="77"/>
      <c r="K227" s="77"/>
      <c r="L227" s="93" t="s">
        <v>9128</v>
      </c>
      <c r="M227" s="96" t="s">
        <v>9129</v>
      </c>
      <c r="N227" s="96"/>
      <c r="O227" s="79">
        <v>1</v>
      </c>
      <c r="P227" s="77">
        <v>840</v>
      </c>
      <c r="Q227" s="77">
        <v>450</v>
      </c>
      <c r="R227" s="77">
        <v>1800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c r="AU227" s="77"/>
      <c r="AV227" s="94"/>
      <c r="AW227" s="77"/>
      <c r="AX227" s="94"/>
      <c r="AY227" s="77"/>
      <c r="AZ227" s="83">
        <f>P227*Q227*R227/1000000000*O227</f>
        <v>0.6804</v>
      </c>
    </row>
    <row r="228" spans="1:52" s="99" customFormat="1" ht="34.950000000000003" customHeight="1" x14ac:dyDescent="0.45">
      <c r="A228" s="93" t="s">
        <v>3029</v>
      </c>
      <c r="B228" s="77">
        <v>2</v>
      </c>
      <c r="C228" s="93">
        <v>208</v>
      </c>
      <c r="D228" s="93"/>
      <c r="E228" s="93"/>
      <c r="F228" s="94"/>
      <c r="G228" s="93"/>
      <c r="H228" s="77"/>
      <c r="I228" s="95"/>
      <c r="J228" s="77"/>
      <c r="K228" s="77"/>
      <c r="L228" s="93" t="s">
        <v>9001</v>
      </c>
      <c r="M228" s="96"/>
      <c r="N228" s="96"/>
      <c r="O228" s="79">
        <v>30</v>
      </c>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c r="AU228" s="77"/>
      <c r="AV228" s="94"/>
      <c r="AW228" s="77"/>
      <c r="AX228" s="94"/>
      <c r="AY228" s="77"/>
      <c r="AZ228" s="83">
        <v>3</v>
      </c>
    </row>
    <row r="229" spans="1:52" s="150" customFormat="1" ht="34.950000000000003" customHeight="1" x14ac:dyDescent="0.45">
      <c r="A229" s="142" t="s">
        <v>3029</v>
      </c>
      <c r="B229" s="143">
        <v>2</v>
      </c>
      <c r="C229" s="142">
        <v>209</v>
      </c>
      <c r="D229" s="142"/>
      <c r="E229" s="142"/>
      <c r="F229" s="144"/>
      <c r="G229" s="142"/>
      <c r="H229" s="143"/>
      <c r="I229" s="145" t="s">
        <v>900</v>
      </c>
      <c r="J229" s="143"/>
      <c r="K229" s="143"/>
      <c r="L229" s="142" t="s">
        <v>2916</v>
      </c>
      <c r="M229" s="146"/>
      <c r="N229" s="146"/>
      <c r="O229" s="147">
        <v>1</v>
      </c>
      <c r="P229" s="143">
        <v>1900</v>
      </c>
      <c r="Q229" s="143">
        <v>500</v>
      </c>
      <c r="R229" s="143">
        <v>1800</v>
      </c>
      <c r="S229" s="143"/>
      <c r="T229" s="143"/>
      <c r="U229" s="143"/>
      <c r="V229" s="143"/>
      <c r="W229" s="143"/>
      <c r="X229" s="143"/>
      <c r="Y229" s="143"/>
      <c r="Z229" s="143"/>
      <c r="AA229" s="143"/>
      <c r="AB229" s="143"/>
      <c r="AC229" s="143"/>
      <c r="AD229" s="143"/>
      <c r="AE229" s="143"/>
      <c r="AF229" s="143"/>
      <c r="AG229" s="143"/>
      <c r="AH229" s="143"/>
      <c r="AI229" s="143"/>
      <c r="AJ229" s="143" t="s">
        <v>3043</v>
      </c>
      <c r="AK229" s="143"/>
      <c r="AL229" s="143"/>
      <c r="AM229" s="144"/>
      <c r="AN229" s="144"/>
      <c r="AO229" s="143"/>
      <c r="AP229" s="143"/>
      <c r="AQ229" s="143"/>
      <c r="AR229" s="143"/>
      <c r="AS229" s="148"/>
      <c r="AT229" s="143">
        <v>3056</v>
      </c>
      <c r="AU229" s="143">
        <v>2</v>
      </c>
      <c r="AV229" s="144" t="s">
        <v>3032</v>
      </c>
      <c r="AW229" s="143" t="s">
        <v>2876</v>
      </c>
      <c r="AX229" s="144"/>
      <c r="AY229" s="143"/>
      <c r="AZ229" s="83">
        <f t="shared" ref="AZ229:AZ234" si="12">P229*Q229*R229/1000000000*O229</f>
        <v>1.71</v>
      </c>
    </row>
    <row r="230" spans="1:52" s="99" customFormat="1" ht="34.950000000000003" customHeight="1" x14ac:dyDescent="0.45">
      <c r="A230" s="93" t="s">
        <v>3029</v>
      </c>
      <c r="B230" s="77">
        <v>2</v>
      </c>
      <c r="C230" s="93">
        <v>209</v>
      </c>
      <c r="D230" s="93"/>
      <c r="E230" s="93"/>
      <c r="F230" s="94"/>
      <c r="G230" s="93"/>
      <c r="H230" s="77"/>
      <c r="I230" s="95" t="s">
        <v>886</v>
      </c>
      <c r="J230" s="77"/>
      <c r="K230" s="77"/>
      <c r="L230" s="93" t="s">
        <v>3044</v>
      </c>
      <c r="M230" s="96"/>
      <c r="N230" s="96"/>
      <c r="O230" s="79">
        <v>1</v>
      </c>
      <c r="P230" s="77">
        <v>450</v>
      </c>
      <c r="Q230" s="77">
        <v>800</v>
      </c>
      <c r="R230" s="77">
        <v>700</v>
      </c>
      <c r="S230" s="77"/>
      <c r="T230" s="77"/>
      <c r="U230" s="77"/>
      <c r="V230" s="77"/>
      <c r="W230" s="77"/>
      <c r="X230" s="77"/>
      <c r="Y230" s="77"/>
      <c r="Z230" s="77"/>
      <c r="AA230" s="77"/>
      <c r="AB230" s="77"/>
      <c r="AC230" s="77"/>
      <c r="AD230" s="77"/>
      <c r="AE230" s="77"/>
      <c r="AF230" s="77"/>
      <c r="AG230" s="77"/>
      <c r="AH230" s="77"/>
      <c r="AI230" s="77"/>
      <c r="AJ230" s="77"/>
      <c r="AK230" s="77"/>
      <c r="AL230" s="77"/>
      <c r="AM230" s="94"/>
      <c r="AN230" s="94"/>
      <c r="AO230" s="77"/>
      <c r="AP230" s="77"/>
      <c r="AQ230" s="77"/>
      <c r="AR230" s="77"/>
      <c r="AS230" s="97"/>
      <c r="AT230" s="77">
        <v>3057</v>
      </c>
      <c r="AU230" s="77">
        <v>2</v>
      </c>
      <c r="AV230" s="94" t="s">
        <v>3032</v>
      </c>
      <c r="AW230" s="77" t="s">
        <v>2876</v>
      </c>
      <c r="AX230" s="94"/>
      <c r="AY230" s="77"/>
      <c r="AZ230" s="83">
        <f t="shared" si="12"/>
        <v>0.252</v>
      </c>
    </row>
    <row r="231" spans="1:52" s="99" customFormat="1" ht="34.950000000000003" customHeight="1" x14ac:dyDescent="0.45">
      <c r="A231" s="93" t="s">
        <v>3029</v>
      </c>
      <c r="B231" s="77">
        <v>2</v>
      </c>
      <c r="C231" s="93">
        <v>209</v>
      </c>
      <c r="D231" s="93"/>
      <c r="E231" s="93"/>
      <c r="F231" s="94"/>
      <c r="G231" s="93"/>
      <c r="H231" s="77"/>
      <c r="I231" s="95" t="s">
        <v>890</v>
      </c>
      <c r="J231" s="77"/>
      <c r="K231" s="77"/>
      <c r="L231" s="93" t="s">
        <v>3044</v>
      </c>
      <c r="M231" s="96"/>
      <c r="N231" s="96"/>
      <c r="O231" s="79">
        <v>1</v>
      </c>
      <c r="P231" s="77">
        <v>450</v>
      </c>
      <c r="Q231" s="77">
        <v>800</v>
      </c>
      <c r="R231" s="77">
        <v>700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3058</v>
      </c>
      <c r="AU231" s="77">
        <v>2</v>
      </c>
      <c r="AV231" s="94" t="s">
        <v>3032</v>
      </c>
      <c r="AW231" s="77" t="s">
        <v>2876</v>
      </c>
      <c r="AX231" s="94"/>
      <c r="AY231" s="77"/>
      <c r="AZ231" s="83">
        <f t="shared" si="12"/>
        <v>0.252</v>
      </c>
    </row>
    <row r="232" spans="1:52" s="99" customFormat="1" ht="34.950000000000003" customHeight="1" x14ac:dyDescent="0.45">
      <c r="A232" s="93" t="s">
        <v>3029</v>
      </c>
      <c r="B232" s="77">
        <v>2</v>
      </c>
      <c r="C232" s="93">
        <v>209</v>
      </c>
      <c r="D232" s="93"/>
      <c r="E232" s="93"/>
      <c r="F232" s="94"/>
      <c r="G232" s="93"/>
      <c r="H232" s="77"/>
      <c r="I232" s="95" t="s">
        <v>901</v>
      </c>
      <c r="J232" s="77"/>
      <c r="K232" s="77"/>
      <c r="L232" s="93" t="s">
        <v>3044</v>
      </c>
      <c r="M232" s="96"/>
      <c r="N232" s="96"/>
      <c r="O232" s="79">
        <v>1</v>
      </c>
      <c r="P232" s="77">
        <v>450</v>
      </c>
      <c r="Q232" s="77">
        <v>800</v>
      </c>
      <c r="R232" s="77">
        <v>700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3059</v>
      </c>
      <c r="AU232" s="77">
        <v>2</v>
      </c>
      <c r="AV232" s="94" t="s">
        <v>3032</v>
      </c>
      <c r="AW232" s="77" t="s">
        <v>2876</v>
      </c>
      <c r="AX232" s="94"/>
      <c r="AY232" s="77"/>
      <c r="AZ232" s="83">
        <f t="shared" si="12"/>
        <v>0.252</v>
      </c>
    </row>
    <row r="233" spans="1:52" s="99" customFormat="1" ht="34.950000000000003" customHeight="1" x14ac:dyDescent="0.45">
      <c r="A233" s="93" t="s">
        <v>3029</v>
      </c>
      <c r="B233" s="77">
        <v>2</v>
      </c>
      <c r="C233" s="93">
        <v>209</v>
      </c>
      <c r="D233" s="93"/>
      <c r="E233" s="93"/>
      <c r="F233" s="94"/>
      <c r="G233" s="93"/>
      <c r="H233" s="77"/>
      <c r="I233" s="95"/>
      <c r="J233" s="77"/>
      <c r="K233" s="77"/>
      <c r="L233" s="93" t="s">
        <v>9127</v>
      </c>
      <c r="M233" s="96" t="s">
        <v>9129</v>
      </c>
      <c r="N233" s="96"/>
      <c r="O233" s="79">
        <v>1</v>
      </c>
      <c r="P233" s="77">
        <v>700</v>
      </c>
      <c r="Q233" s="77">
        <v>390</v>
      </c>
      <c r="R233" s="77">
        <v>860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c r="AU233" s="77"/>
      <c r="AV233" s="94"/>
      <c r="AW233" s="77"/>
      <c r="AX233" s="94"/>
      <c r="AY233" s="77"/>
      <c r="AZ233" s="83">
        <f t="shared" si="12"/>
        <v>0.23477999999999999</v>
      </c>
    </row>
    <row r="234" spans="1:52" s="99" customFormat="1" ht="34.950000000000003" customHeight="1" x14ac:dyDescent="0.45">
      <c r="A234" s="93" t="s">
        <v>3029</v>
      </c>
      <c r="B234" s="77">
        <v>2</v>
      </c>
      <c r="C234" s="93">
        <v>209</v>
      </c>
      <c r="D234" s="93"/>
      <c r="E234" s="93"/>
      <c r="F234" s="94"/>
      <c r="G234" s="93"/>
      <c r="H234" s="77"/>
      <c r="I234" s="95"/>
      <c r="J234" s="77"/>
      <c r="K234" s="77"/>
      <c r="L234" s="93" t="s">
        <v>9128</v>
      </c>
      <c r="M234" s="96" t="s">
        <v>9129</v>
      </c>
      <c r="N234" s="96"/>
      <c r="O234" s="79">
        <v>1</v>
      </c>
      <c r="P234" s="77">
        <v>840</v>
      </c>
      <c r="Q234" s="77">
        <v>450</v>
      </c>
      <c r="R234" s="77">
        <v>1800</v>
      </c>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c r="AU234" s="77"/>
      <c r="AV234" s="94"/>
      <c r="AW234" s="77"/>
      <c r="AX234" s="94"/>
      <c r="AY234" s="77"/>
      <c r="AZ234" s="83">
        <f t="shared" si="12"/>
        <v>0.6804</v>
      </c>
    </row>
    <row r="235" spans="1:52" s="99" customFormat="1" ht="34.950000000000003" customHeight="1" x14ac:dyDescent="0.45">
      <c r="A235" s="93" t="s">
        <v>3029</v>
      </c>
      <c r="B235" s="77">
        <v>2</v>
      </c>
      <c r="C235" s="93">
        <v>209</v>
      </c>
      <c r="D235" s="93"/>
      <c r="E235" s="93"/>
      <c r="F235" s="94"/>
      <c r="G235" s="93"/>
      <c r="H235" s="77"/>
      <c r="I235" s="95"/>
      <c r="J235" s="77"/>
      <c r="K235" s="77"/>
      <c r="L235" s="93" t="s">
        <v>9001</v>
      </c>
      <c r="M235" s="96"/>
      <c r="N235" s="96"/>
      <c r="O235" s="79">
        <v>50</v>
      </c>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c r="AU235" s="77"/>
      <c r="AV235" s="94"/>
      <c r="AW235" s="77"/>
      <c r="AX235" s="94"/>
      <c r="AY235" s="77"/>
      <c r="AZ235" s="83">
        <v>5</v>
      </c>
    </row>
    <row r="236" spans="1:52" s="99" customFormat="1" ht="34.950000000000003" customHeight="1" x14ac:dyDescent="0.45">
      <c r="A236" s="93" t="s">
        <v>3029</v>
      </c>
      <c r="B236" s="77">
        <v>2</v>
      </c>
      <c r="C236" s="93">
        <v>210</v>
      </c>
      <c r="D236" s="93"/>
      <c r="E236" s="93"/>
      <c r="F236" s="94"/>
      <c r="G236" s="93"/>
      <c r="H236" s="77"/>
      <c r="I236" s="95"/>
      <c r="J236" s="77"/>
      <c r="K236" s="77"/>
      <c r="L236" s="93" t="s">
        <v>9127</v>
      </c>
      <c r="M236" s="96" t="s">
        <v>9129</v>
      </c>
      <c r="N236" s="96"/>
      <c r="O236" s="79">
        <v>1</v>
      </c>
      <c r="P236" s="77">
        <v>700</v>
      </c>
      <c r="Q236" s="77">
        <v>390</v>
      </c>
      <c r="R236" s="77">
        <v>860</v>
      </c>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c r="AU236" s="77"/>
      <c r="AV236" s="94"/>
      <c r="AW236" s="77"/>
      <c r="AX236" s="94"/>
      <c r="AY236" s="77"/>
      <c r="AZ236" s="83">
        <f>P236*Q236*R236/1000000000*O236</f>
        <v>0.23477999999999999</v>
      </c>
    </row>
    <row r="237" spans="1:52" s="99" customFormat="1" ht="34.950000000000003" customHeight="1" x14ac:dyDescent="0.45">
      <c r="A237" s="93" t="s">
        <v>3029</v>
      </c>
      <c r="B237" s="77">
        <v>2</v>
      </c>
      <c r="C237" s="93">
        <v>210</v>
      </c>
      <c r="D237" s="93"/>
      <c r="E237" s="93"/>
      <c r="F237" s="94"/>
      <c r="G237" s="93"/>
      <c r="H237" s="77"/>
      <c r="I237" s="95"/>
      <c r="J237" s="77"/>
      <c r="K237" s="77"/>
      <c r="L237" s="93" t="s">
        <v>9128</v>
      </c>
      <c r="M237" s="96" t="s">
        <v>9129</v>
      </c>
      <c r="N237" s="96"/>
      <c r="O237" s="79">
        <v>1</v>
      </c>
      <c r="P237" s="77">
        <v>840</v>
      </c>
      <c r="Q237" s="77">
        <v>450</v>
      </c>
      <c r="R237" s="77">
        <v>1800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c r="AU237" s="77"/>
      <c r="AV237" s="94"/>
      <c r="AW237" s="77"/>
      <c r="AX237" s="94"/>
      <c r="AY237" s="77"/>
      <c r="AZ237" s="83">
        <f>P237*Q237*R237/1000000000*O237</f>
        <v>0.6804</v>
      </c>
    </row>
    <row r="238" spans="1:52" s="99" customFormat="1" ht="34.950000000000003" customHeight="1" x14ac:dyDescent="0.45">
      <c r="A238" s="93" t="s">
        <v>3029</v>
      </c>
      <c r="B238" s="77">
        <v>2</v>
      </c>
      <c r="C238" s="93">
        <v>210</v>
      </c>
      <c r="D238" s="93"/>
      <c r="E238" s="93"/>
      <c r="F238" s="94"/>
      <c r="G238" s="93"/>
      <c r="H238" s="77"/>
      <c r="I238" s="95"/>
      <c r="J238" s="77"/>
      <c r="K238" s="77"/>
      <c r="L238" s="93" t="s">
        <v>9001</v>
      </c>
      <c r="M238" s="96"/>
      <c r="N238" s="96"/>
      <c r="O238" s="79">
        <v>40</v>
      </c>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c r="AU238" s="77"/>
      <c r="AV238" s="94"/>
      <c r="AW238" s="77"/>
      <c r="AX238" s="94"/>
      <c r="AY238" s="77"/>
      <c r="AZ238" s="83">
        <v>4</v>
      </c>
    </row>
    <row r="239" spans="1:52" s="99" customFormat="1" ht="34.950000000000003" customHeight="1" x14ac:dyDescent="0.45">
      <c r="A239" s="93" t="s">
        <v>3029</v>
      </c>
      <c r="B239" s="77">
        <v>2</v>
      </c>
      <c r="C239" s="93" t="s">
        <v>9133</v>
      </c>
      <c r="D239" s="93"/>
      <c r="E239" s="93"/>
      <c r="F239" s="94"/>
      <c r="G239" s="93"/>
      <c r="H239" s="77"/>
      <c r="I239" s="95"/>
      <c r="J239" s="77"/>
      <c r="K239" s="77"/>
      <c r="L239" s="93" t="s">
        <v>9134</v>
      </c>
      <c r="M239" s="96" t="s">
        <v>9023</v>
      </c>
      <c r="N239" s="96" t="s">
        <v>9135</v>
      </c>
      <c r="O239" s="79">
        <v>1</v>
      </c>
      <c r="P239" s="77">
        <v>510</v>
      </c>
      <c r="Q239" s="77">
        <v>510</v>
      </c>
      <c r="R239" s="77">
        <v>1900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c r="AT239" s="77"/>
      <c r="AU239" s="77"/>
      <c r="AV239" s="94"/>
      <c r="AW239" s="77"/>
      <c r="AX239" s="94"/>
      <c r="AY239" s="77" t="s">
        <v>8968</v>
      </c>
      <c r="AZ239" s="83">
        <f t="shared" ref="AZ239:AZ252" si="13">P239*Q239*R239/1000000000*O239</f>
        <v>0.49419000000000002</v>
      </c>
    </row>
    <row r="240" spans="1:52" s="150" customFormat="1" ht="34.950000000000003" customHeight="1" x14ac:dyDescent="0.45">
      <c r="A240" s="142" t="s">
        <v>3029</v>
      </c>
      <c r="B240" s="143">
        <v>2</v>
      </c>
      <c r="C240" s="142" t="s">
        <v>1494</v>
      </c>
      <c r="D240" s="142"/>
      <c r="E240" s="142"/>
      <c r="F240" s="144"/>
      <c r="G240" s="142"/>
      <c r="H240" s="143"/>
      <c r="I240" s="145" t="s">
        <v>288</v>
      </c>
      <c r="J240" s="143"/>
      <c r="K240" s="143"/>
      <c r="L240" s="142" t="s">
        <v>2978</v>
      </c>
      <c r="M240" s="146"/>
      <c r="N240" s="146"/>
      <c r="O240" s="147">
        <v>1</v>
      </c>
      <c r="P240" s="143">
        <v>1800</v>
      </c>
      <c r="Q240" s="143">
        <v>450</v>
      </c>
      <c r="R240" s="143">
        <v>700</v>
      </c>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4"/>
      <c r="AN240" s="144"/>
      <c r="AO240" s="143"/>
      <c r="AP240" s="143"/>
      <c r="AQ240" s="143"/>
      <c r="AR240" s="143"/>
      <c r="AS240" s="148"/>
      <c r="AT240" s="143">
        <v>3078</v>
      </c>
      <c r="AU240" s="143">
        <v>2</v>
      </c>
      <c r="AV240" s="144" t="s">
        <v>3032</v>
      </c>
      <c r="AW240" s="143" t="s">
        <v>2876</v>
      </c>
      <c r="AX240" s="144"/>
      <c r="AY240" s="143"/>
      <c r="AZ240" s="83">
        <f t="shared" si="13"/>
        <v>0.56699999999999995</v>
      </c>
    </row>
    <row r="241" spans="1:52" s="150" customFormat="1" ht="34.950000000000003" customHeight="1" x14ac:dyDescent="0.45">
      <c r="A241" s="142" t="s">
        <v>3029</v>
      </c>
      <c r="B241" s="143">
        <v>2</v>
      </c>
      <c r="C241" s="142" t="s">
        <v>1494</v>
      </c>
      <c r="D241" s="142"/>
      <c r="E241" s="142"/>
      <c r="F241" s="144"/>
      <c r="G241" s="142"/>
      <c r="H241" s="143"/>
      <c r="I241" s="145" t="s">
        <v>294</v>
      </c>
      <c r="J241" s="143"/>
      <c r="K241" s="143"/>
      <c r="L241" s="142" t="s">
        <v>3037</v>
      </c>
      <c r="M241" s="146"/>
      <c r="N241" s="146"/>
      <c r="O241" s="147">
        <v>1</v>
      </c>
      <c r="P241" s="143">
        <v>450</v>
      </c>
      <c r="Q241" s="143">
        <v>450</v>
      </c>
      <c r="R241" s="143">
        <v>700</v>
      </c>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4"/>
      <c r="AN241" s="144"/>
      <c r="AO241" s="143"/>
      <c r="AP241" s="143"/>
      <c r="AQ241" s="143"/>
      <c r="AR241" s="143"/>
      <c r="AS241" s="148"/>
      <c r="AT241" s="143">
        <v>3082</v>
      </c>
      <c r="AU241" s="143">
        <v>2</v>
      </c>
      <c r="AV241" s="144" t="s">
        <v>3032</v>
      </c>
      <c r="AW241" s="143" t="s">
        <v>2874</v>
      </c>
      <c r="AX241" s="144"/>
      <c r="AY241" s="143"/>
      <c r="AZ241" s="83">
        <f t="shared" si="13"/>
        <v>0.14174999999999999</v>
      </c>
    </row>
    <row r="242" spans="1:52" s="150" customFormat="1" ht="34.950000000000003" customHeight="1" x14ac:dyDescent="0.45">
      <c r="A242" s="142" t="s">
        <v>3029</v>
      </c>
      <c r="B242" s="143">
        <v>2</v>
      </c>
      <c r="C242" s="142" t="s">
        <v>1494</v>
      </c>
      <c r="D242" s="142"/>
      <c r="E242" s="142"/>
      <c r="F242" s="144"/>
      <c r="G242" s="142"/>
      <c r="H242" s="143"/>
      <c r="I242" s="145" t="s">
        <v>3052</v>
      </c>
      <c r="J242" s="143"/>
      <c r="K242" s="143"/>
      <c r="L242" s="142" t="s">
        <v>3037</v>
      </c>
      <c r="M242" s="146"/>
      <c r="N242" s="146"/>
      <c r="O242" s="147">
        <v>1</v>
      </c>
      <c r="P242" s="143">
        <v>450</v>
      </c>
      <c r="Q242" s="143">
        <v>450</v>
      </c>
      <c r="R242" s="143">
        <v>700</v>
      </c>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4"/>
      <c r="AN242" s="144"/>
      <c r="AO242" s="143"/>
      <c r="AP242" s="143"/>
      <c r="AQ242" s="143"/>
      <c r="AR242" s="143"/>
      <c r="AS242" s="148"/>
      <c r="AT242" s="143">
        <v>3083</v>
      </c>
      <c r="AU242" s="143">
        <v>2</v>
      </c>
      <c r="AV242" s="144" t="s">
        <v>3032</v>
      </c>
      <c r="AW242" s="143" t="s">
        <v>2874</v>
      </c>
      <c r="AX242" s="144"/>
      <c r="AY242" s="143"/>
      <c r="AZ242" s="83">
        <f t="shared" si="13"/>
        <v>0.14174999999999999</v>
      </c>
    </row>
    <row r="243" spans="1:52" s="99" customFormat="1" ht="34.950000000000003" customHeight="1" x14ac:dyDescent="0.45">
      <c r="A243" s="93" t="s">
        <v>3029</v>
      </c>
      <c r="B243" s="77">
        <v>2</v>
      </c>
      <c r="C243" s="93" t="s">
        <v>1494</v>
      </c>
      <c r="D243" s="93"/>
      <c r="E243" s="93"/>
      <c r="F243" s="94"/>
      <c r="G243" s="93"/>
      <c r="H243" s="77"/>
      <c r="I243" s="95" t="s">
        <v>301</v>
      </c>
      <c r="J243" s="77"/>
      <c r="K243" s="77"/>
      <c r="L243" s="93" t="s">
        <v>3042</v>
      </c>
      <c r="M243" s="96" t="s">
        <v>6690</v>
      </c>
      <c r="N243" s="96"/>
      <c r="O243" s="79">
        <v>1</v>
      </c>
      <c r="P243" s="77">
        <v>450</v>
      </c>
      <c r="Q243" s="77">
        <v>450</v>
      </c>
      <c r="R243" s="77">
        <v>700</v>
      </c>
      <c r="S243" s="77"/>
      <c r="T243" s="77"/>
      <c r="U243" s="77"/>
      <c r="V243" s="77"/>
      <c r="W243" s="77"/>
      <c r="X243" s="77"/>
      <c r="Y243" s="77"/>
      <c r="Z243" s="77"/>
      <c r="AA243" s="77"/>
      <c r="AB243" s="77"/>
      <c r="AC243" s="77"/>
      <c r="AD243" s="77"/>
      <c r="AE243" s="77"/>
      <c r="AF243" s="77"/>
      <c r="AG243" s="77"/>
      <c r="AH243" s="77"/>
      <c r="AI243" s="77"/>
      <c r="AJ243" s="77"/>
      <c r="AK243" s="77"/>
      <c r="AL243" s="77"/>
      <c r="AM243" s="94"/>
      <c r="AN243" s="94"/>
      <c r="AO243" s="77"/>
      <c r="AP243" s="77"/>
      <c r="AQ243" s="77"/>
      <c r="AR243" s="77"/>
      <c r="AS243" s="97"/>
      <c r="AT243" s="77">
        <v>3086</v>
      </c>
      <c r="AU243" s="77">
        <v>2</v>
      </c>
      <c r="AV243" s="94" t="s">
        <v>3032</v>
      </c>
      <c r="AW243" s="77" t="s">
        <v>2957</v>
      </c>
      <c r="AX243" s="94"/>
      <c r="AY243" s="77"/>
      <c r="AZ243" s="83">
        <f t="shared" si="13"/>
        <v>0.14174999999999999</v>
      </c>
    </row>
    <row r="244" spans="1:52" s="99" customFormat="1" ht="34.950000000000003" customHeight="1" x14ac:dyDescent="0.45">
      <c r="A244" s="93" t="s">
        <v>3029</v>
      </c>
      <c r="B244" s="77">
        <v>2</v>
      </c>
      <c r="C244" s="93" t="s">
        <v>1494</v>
      </c>
      <c r="D244" s="93"/>
      <c r="E244" s="93"/>
      <c r="F244" s="94"/>
      <c r="G244" s="93"/>
      <c r="H244" s="77"/>
      <c r="I244" s="95" t="s">
        <v>305</v>
      </c>
      <c r="J244" s="77"/>
      <c r="K244" s="77"/>
      <c r="L244" s="93" t="s">
        <v>3042</v>
      </c>
      <c r="M244" s="96" t="s">
        <v>6690</v>
      </c>
      <c r="N244" s="96"/>
      <c r="O244" s="79">
        <v>1</v>
      </c>
      <c r="P244" s="77">
        <v>450</v>
      </c>
      <c r="Q244" s="77">
        <v>450</v>
      </c>
      <c r="R244" s="77">
        <v>700</v>
      </c>
      <c r="S244" s="77"/>
      <c r="T244" s="77"/>
      <c r="U244" s="77"/>
      <c r="V244" s="77"/>
      <c r="W244" s="77"/>
      <c r="X244" s="77"/>
      <c r="Y244" s="77"/>
      <c r="Z244" s="77"/>
      <c r="AA244" s="77"/>
      <c r="AB244" s="77"/>
      <c r="AC244" s="77"/>
      <c r="AD244" s="77"/>
      <c r="AE244" s="77"/>
      <c r="AF244" s="77"/>
      <c r="AG244" s="77"/>
      <c r="AH244" s="77"/>
      <c r="AI244" s="77"/>
      <c r="AJ244" s="77"/>
      <c r="AK244" s="77"/>
      <c r="AL244" s="77"/>
      <c r="AM244" s="94"/>
      <c r="AN244" s="94"/>
      <c r="AO244" s="77"/>
      <c r="AP244" s="77"/>
      <c r="AQ244" s="77"/>
      <c r="AR244" s="77"/>
      <c r="AS244" s="97"/>
      <c r="AT244" s="77">
        <v>3087</v>
      </c>
      <c r="AU244" s="77">
        <v>2</v>
      </c>
      <c r="AV244" s="94" t="s">
        <v>3032</v>
      </c>
      <c r="AW244" s="77" t="s">
        <v>2957</v>
      </c>
      <c r="AX244" s="94"/>
      <c r="AY244" s="77"/>
      <c r="AZ244" s="83">
        <f t="shared" si="13"/>
        <v>0.14174999999999999</v>
      </c>
    </row>
    <row r="245" spans="1:52" s="99" customFormat="1" ht="34.950000000000003" customHeight="1" x14ac:dyDescent="0.45">
      <c r="A245" s="93" t="s">
        <v>3029</v>
      </c>
      <c r="B245" s="77">
        <v>2</v>
      </c>
      <c r="C245" s="93" t="s">
        <v>1494</v>
      </c>
      <c r="D245" s="93"/>
      <c r="E245" s="93"/>
      <c r="F245" s="94"/>
      <c r="G245" s="93"/>
      <c r="H245" s="77"/>
      <c r="I245" s="95" t="s">
        <v>308</v>
      </c>
      <c r="J245" s="77"/>
      <c r="K245" s="77"/>
      <c r="L245" s="93" t="s">
        <v>3037</v>
      </c>
      <c r="M245" s="96" t="s">
        <v>6688</v>
      </c>
      <c r="N245" s="96"/>
      <c r="O245" s="79">
        <v>1</v>
      </c>
      <c r="P245" s="77">
        <v>450</v>
      </c>
      <c r="Q245" s="77">
        <v>450</v>
      </c>
      <c r="R245" s="77">
        <v>700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c r="AO245" s="77"/>
      <c r="AP245" s="77"/>
      <c r="AQ245" s="77"/>
      <c r="AR245" s="77"/>
      <c r="AS245" s="97"/>
      <c r="AT245" s="77">
        <v>3089</v>
      </c>
      <c r="AU245" s="77">
        <v>2</v>
      </c>
      <c r="AV245" s="94" t="s">
        <v>3032</v>
      </c>
      <c r="AW245" s="77" t="s">
        <v>2876</v>
      </c>
      <c r="AX245" s="94"/>
      <c r="AY245" s="77"/>
      <c r="AZ245" s="83">
        <f t="shared" si="13"/>
        <v>0.14174999999999999</v>
      </c>
    </row>
    <row r="246" spans="1:52" s="99" customFormat="1" ht="34.950000000000003" customHeight="1" x14ac:dyDescent="0.45">
      <c r="A246" s="93" t="s">
        <v>3029</v>
      </c>
      <c r="B246" s="77">
        <v>2</v>
      </c>
      <c r="C246" s="93" t="s">
        <v>1494</v>
      </c>
      <c r="D246" s="93"/>
      <c r="E246" s="93"/>
      <c r="F246" s="94"/>
      <c r="G246" s="93"/>
      <c r="H246" s="77"/>
      <c r="I246" s="95" t="s">
        <v>309</v>
      </c>
      <c r="J246" s="77"/>
      <c r="K246" s="77"/>
      <c r="L246" s="93" t="s">
        <v>3037</v>
      </c>
      <c r="M246" s="96" t="s">
        <v>6688</v>
      </c>
      <c r="N246" s="96"/>
      <c r="O246" s="79">
        <v>1</v>
      </c>
      <c r="P246" s="77">
        <v>450</v>
      </c>
      <c r="Q246" s="77">
        <v>450</v>
      </c>
      <c r="R246" s="77">
        <v>700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c r="AO246" s="77"/>
      <c r="AP246" s="77"/>
      <c r="AQ246" s="77"/>
      <c r="AR246" s="77"/>
      <c r="AS246" s="97"/>
      <c r="AT246" s="77">
        <v>3090</v>
      </c>
      <c r="AU246" s="77">
        <v>2</v>
      </c>
      <c r="AV246" s="94" t="s">
        <v>3032</v>
      </c>
      <c r="AW246" s="77" t="s">
        <v>2876</v>
      </c>
      <c r="AX246" s="94"/>
      <c r="AY246" s="77"/>
      <c r="AZ246" s="83">
        <f t="shared" si="13"/>
        <v>0.14174999999999999</v>
      </c>
    </row>
    <row r="247" spans="1:52" s="99" customFormat="1" ht="34.950000000000003" customHeight="1" x14ac:dyDescent="0.45">
      <c r="A247" s="93" t="s">
        <v>3029</v>
      </c>
      <c r="B247" s="77">
        <v>2</v>
      </c>
      <c r="C247" s="93" t="s">
        <v>1494</v>
      </c>
      <c r="D247" s="93"/>
      <c r="E247" s="93"/>
      <c r="F247" s="94"/>
      <c r="G247" s="93"/>
      <c r="H247" s="77"/>
      <c r="I247" s="95" t="s">
        <v>310</v>
      </c>
      <c r="J247" s="77"/>
      <c r="K247" s="77"/>
      <c r="L247" s="93" t="s">
        <v>3037</v>
      </c>
      <c r="M247" s="96" t="s">
        <v>6688</v>
      </c>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c r="AO247" s="77"/>
      <c r="AP247" s="77"/>
      <c r="AQ247" s="77"/>
      <c r="AR247" s="77"/>
      <c r="AS247" s="97"/>
      <c r="AT247" s="77">
        <v>3091</v>
      </c>
      <c r="AU247" s="77">
        <v>2</v>
      </c>
      <c r="AV247" s="94" t="s">
        <v>3032</v>
      </c>
      <c r="AW247" s="77" t="s">
        <v>2876</v>
      </c>
      <c r="AX247" s="94"/>
      <c r="AY247" s="77"/>
      <c r="AZ247" s="83">
        <f t="shared" si="13"/>
        <v>0.14174999999999999</v>
      </c>
    </row>
    <row r="248" spans="1:52" s="99" customFormat="1" ht="34.950000000000003" customHeight="1" x14ac:dyDescent="0.45">
      <c r="A248" s="93" t="s">
        <v>3029</v>
      </c>
      <c r="B248" s="77">
        <v>2</v>
      </c>
      <c r="C248" s="93" t="s">
        <v>1494</v>
      </c>
      <c r="D248" s="93"/>
      <c r="E248" s="93"/>
      <c r="F248" s="94"/>
      <c r="G248" s="93"/>
      <c r="H248" s="77"/>
      <c r="I248" s="95" t="s">
        <v>3053</v>
      </c>
      <c r="J248" s="77"/>
      <c r="K248" s="77"/>
      <c r="L248" s="93" t="s">
        <v>3037</v>
      </c>
      <c r="M248" s="96" t="s">
        <v>6688</v>
      </c>
      <c r="N248" s="96"/>
      <c r="O248" s="79">
        <v>1</v>
      </c>
      <c r="P248" s="77">
        <v>450</v>
      </c>
      <c r="Q248" s="77">
        <v>450</v>
      </c>
      <c r="R248" s="77">
        <v>700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c r="AO248" s="77"/>
      <c r="AP248" s="77"/>
      <c r="AQ248" s="77"/>
      <c r="AR248" s="77"/>
      <c r="AS248" s="97"/>
      <c r="AT248" s="77">
        <v>3092</v>
      </c>
      <c r="AU248" s="77">
        <v>2</v>
      </c>
      <c r="AV248" s="94" t="s">
        <v>3032</v>
      </c>
      <c r="AW248" s="77" t="s">
        <v>2957</v>
      </c>
      <c r="AX248" s="94"/>
      <c r="AY248" s="77"/>
      <c r="AZ248" s="83">
        <f t="shared" si="13"/>
        <v>0.14174999999999999</v>
      </c>
    </row>
    <row r="249" spans="1:52" s="99" customFormat="1" ht="34.950000000000003" customHeight="1" x14ac:dyDescent="0.45">
      <c r="A249" s="93" t="s">
        <v>3029</v>
      </c>
      <c r="B249" s="77">
        <v>2</v>
      </c>
      <c r="C249" s="93" t="s">
        <v>1494</v>
      </c>
      <c r="D249" s="93"/>
      <c r="E249" s="93"/>
      <c r="F249" s="94"/>
      <c r="G249" s="93"/>
      <c r="H249" s="77"/>
      <c r="I249" s="95" t="s">
        <v>2590</v>
      </c>
      <c r="J249" s="77"/>
      <c r="K249" s="77"/>
      <c r="L249" s="93" t="s">
        <v>3037</v>
      </c>
      <c r="M249" s="96" t="s">
        <v>6688</v>
      </c>
      <c r="N249" s="96"/>
      <c r="O249" s="79">
        <v>1</v>
      </c>
      <c r="P249" s="77">
        <v>450</v>
      </c>
      <c r="Q249" s="77">
        <v>450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c r="AO249" s="77"/>
      <c r="AP249" s="77"/>
      <c r="AQ249" s="77"/>
      <c r="AR249" s="77"/>
      <c r="AS249" s="97"/>
      <c r="AT249" s="77">
        <v>3093</v>
      </c>
      <c r="AU249" s="77">
        <v>2</v>
      </c>
      <c r="AV249" s="94" t="s">
        <v>3032</v>
      </c>
      <c r="AW249" s="77" t="s">
        <v>2876</v>
      </c>
      <c r="AX249" s="94"/>
      <c r="AY249" s="77"/>
      <c r="AZ249" s="83">
        <f t="shared" si="13"/>
        <v>0.14174999999999999</v>
      </c>
    </row>
    <row r="250" spans="1:52" s="99" customFormat="1" ht="34.950000000000003" customHeight="1" x14ac:dyDescent="0.45">
      <c r="A250" s="93" t="s">
        <v>3029</v>
      </c>
      <c r="B250" s="77">
        <v>2</v>
      </c>
      <c r="C250" s="93" t="s">
        <v>1494</v>
      </c>
      <c r="D250" s="93"/>
      <c r="E250" s="93"/>
      <c r="F250" s="94"/>
      <c r="G250" s="93"/>
      <c r="H250" s="77"/>
      <c r="I250" s="95" t="s">
        <v>3054</v>
      </c>
      <c r="J250" s="77"/>
      <c r="K250" s="77"/>
      <c r="L250" s="93" t="s">
        <v>3037</v>
      </c>
      <c r="M250" s="96" t="s">
        <v>6688</v>
      </c>
      <c r="N250" s="96"/>
      <c r="O250" s="79">
        <v>1</v>
      </c>
      <c r="P250" s="77">
        <v>450</v>
      </c>
      <c r="Q250" s="77">
        <v>450</v>
      </c>
      <c r="R250" s="77">
        <v>700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3094</v>
      </c>
      <c r="AU250" s="77">
        <v>2</v>
      </c>
      <c r="AV250" s="94" t="s">
        <v>3032</v>
      </c>
      <c r="AW250" s="77" t="s">
        <v>2876</v>
      </c>
      <c r="AX250" s="94"/>
      <c r="AY250" s="77"/>
      <c r="AZ250" s="83">
        <f t="shared" si="13"/>
        <v>0.14174999999999999</v>
      </c>
    </row>
    <row r="251" spans="1:52" s="99" customFormat="1" ht="34.950000000000003" customHeight="1" x14ac:dyDescent="0.45">
      <c r="A251" s="93" t="s">
        <v>3029</v>
      </c>
      <c r="B251" s="77">
        <v>2</v>
      </c>
      <c r="C251" s="93" t="s">
        <v>1494</v>
      </c>
      <c r="D251" s="93"/>
      <c r="E251" s="93"/>
      <c r="F251" s="94"/>
      <c r="G251" s="93"/>
      <c r="H251" s="77"/>
      <c r="I251" s="95" t="s">
        <v>3055</v>
      </c>
      <c r="J251" s="77"/>
      <c r="K251" s="77"/>
      <c r="L251" s="93" t="s">
        <v>3037</v>
      </c>
      <c r="M251" s="96" t="s">
        <v>6688</v>
      </c>
      <c r="N251" s="96"/>
      <c r="O251" s="79">
        <v>1</v>
      </c>
      <c r="P251" s="77">
        <v>450</v>
      </c>
      <c r="Q251" s="77">
        <v>450</v>
      </c>
      <c r="R251" s="77">
        <v>700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3095</v>
      </c>
      <c r="AU251" s="77">
        <v>2</v>
      </c>
      <c r="AV251" s="94" t="s">
        <v>3032</v>
      </c>
      <c r="AW251" s="77" t="s">
        <v>2876</v>
      </c>
      <c r="AX251" s="94"/>
      <c r="AY251" s="77"/>
      <c r="AZ251" s="83">
        <f t="shared" si="13"/>
        <v>0.14174999999999999</v>
      </c>
    </row>
    <row r="252" spans="1:52" s="99" customFormat="1" ht="34.950000000000003" customHeight="1" x14ac:dyDescent="0.45">
      <c r="A252" s="93" t="s">
        <v>3029</v>
      </c>
      <c r="B252" s="77">
        <v>2</v>
      </c>
      <c r="C252" s="93" t="s">
        <v>1494</v>
      </c>
      <c r="D252" s="93"/>
      <c r="E252" s="93"/>
      <c r="F252" s="94"/>
      <c r="G252" s="93"/>
      <c r="H252" s="77"/>
      <c r="I252" s="95" t="s">
        <v>314</v>
      </c>
      <c r="J252" s="77"/>
      <c r="K252" s="77"/>
      <c r="L252" s="93" t="s">
        <v>3037</v>
      </c>
      <c r="M252" s="96" t="s">
        <v>6691</v>
      </c>
      <c r="N252" s="96"/>
      <c r="O252" s="79">
        <v>1</v>
      </c>
      <c r="P252" s="77">
        <v>450</v>
      </c>
      <c r="Q252" s="77">
        <v>450</v>
      </c>
      <c r="R252" s="77">
        <v>700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3096</v>
      </c>
      <c r="AU252" s="77">
        <v>2</v>
      </c>
      <c r="AV252" s="94" t="s">
        <v>3032</v>
      </c>
      <c r="AW252" s="77" t="s">
        <v>2957</v>
      </c>
      <c r="AX252" s="94"/>
      <c r="AY252" s="77"/>
      <c r="AZ252" s="83">
        <f t="shared" si="13"/>
        <v>0.14174999999999999</v>
      </c>
    </row>
    <row r="253" spans="1:52" s="99" customFormat="1" ht="34.950000000000003" customHeight="1" x14ac:dyDescent="0.45">
      <c r="A253" s="93" t="s">
        <v>3029</v>
      </c>
      <c r="B253" s="77">
        <v>2</v>
      </c>
      <c r="C253" s="93" t="s">
        <v>1494</v>
      </c>
      <c r="D253" s="93"/>
      <c r="E253" s="93"/>
      <c r="F253" s="94"/>
      <c r="G253" s="93"/>
      <c r="H253" s="77"/>
      <c r="I253" s="95" t="s">
        <v>337</v>
      </c>
      <c r="J253" s="77"/>
      <c r="K253" s="77"/>
      <c r="L253" s="93" t="s">
        <v>3056</v>
      </c>
      <c r="M253" s="96" t="s">
        <v>6688</v>
      </c>
      <c r="N253" s="96"/>
      <c r="O253" s="79">
        <v>1</v>
      </c>
      <c r="P253" s="77">
        <v>740</v>
      </c>
      <c r="Q253" s="77">
        <v>650</v>
      </c>
      <c r="R253" s="77">
        <v>650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3097</v>
      </c>
      <c r="AU253" s="77">
        <v>2</v>
      </c>
      <c r="AV253" s="94" t="s">
        <v>3032</v>
      </c>
      <c r="AW253" s="77" t="s">
        <v>2957</v>
      </c>
      <c r="AX253" s="94"/>
      <c r="AY253" s="77"/>
      <c r="AZ253" s="83">
        <f t="shared" ref="AZ253:AZ316" si="14">P253*Q253*R253/1000000000*O253</f>
        <v>0.31264999999999998</v>
      </c>
    </row>
    <row r="254" spans="1:52" s="99" customFormat="1" ht="34.950000000000003" customHeight="1" x14ac:dyDescent="0.45">
      <c r="A254" s="93" t="s">
        <v>3029</v>
      </c>
      <c r="B254" s="77">
        <v>2</v>
      </c>
      <c r="C254" s="93" t="s">
        <v>1494</v>
      </c>
      <c r="D254" s="93"/>
      <c r="E254" s="93"/>
      <c r="F254" s="94"/>
      <c r="G254" s="93"/>
      <c r="H254" s="77"/>
      <c r="I254" s="95" t="s">
        <v>332</v>
      </c>
      <c r="J254" s="77"/>
      <c r="K254" s="77"/>
      <c r="L254" s="93" t="s">
        <v>3057</v>
      </c>
      <c r="M254" s="96" t="s">
        <v>6688</v>
      </c>
      <c r="N254" s="96"/>
      <c r="O254" s="79">
        <v>1</v>
      </c>
      <c r="P254" s="77">
        <v>1950</v>
      </c>
      <c r="Q254" s="77">
        <v>900</v>
      </c>
      <c r="R254" s="77">
        <v>750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3098</v>
      </c>
      <c r="AU254" s="77">
        <v>2</v>
      </c>
      <c r="AV254" s="94" t="s">
        <v>3032</v>
      </c>
      <c r="AW254" s="77" t="s">
        <v>2957</v>
      </c>
      <c r="AX254" s="94"/>
      <c r="AY254" s="77"/>
      <c r="AZ254" s="83">
        <f t="shared" si="14"/>
        <v>1.3162499999999999</v>
      </c>
    </row>
    <row r="255" spans="1:52" s="99" customFormat="1" ht="34.950000000000003" customHeight="1" x14ac:dyDescent="0.45">
      <c r="A255" s="93" t="s">
        <v>3029</v>
      </c>
      <c r="B255" s="77">
        <v>2</v>
      </c>
      <c r="C255" s="93" t="s">
        <v>1494</v>
      </c>
      <c r="D255" s="93"/>
      <c r="E255" s="93"/>
      <c r="F255" s="94"/>
      <c r="G255" s="93"/>
      <c r="H255" s="77"/>
      <c r="I255" s="95" t="s">
        <v>320</v>
      </c>
      <c r="J255" s="77"/>
      <c r="K255" s="77"/>
      <c r="L255" s="93" t="s">
        <v>3058</v>
      </c>
      <c r="M255" s="96" t="s">
        <v>6688</v>
      </c>
      <c r="N255" s="96"/>
      <c r="O255" s="79">
        <v>1</v>
      </c>
      <c r="P255" s="77">
        <v>450</v>
      </c>
      <c r="Q255" s="77">
        <v>450</v>
      </c>
      <c r="R255" s="77">
        <v>330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3099</v>
      </c>
      <c r="AU255" s="77">
        <v>2</v>
      </c>
      <c r="AV255" s="94" t="s">
        <v>3032</v>
      </c>
      <c r="AW255" s="77" t="s">
        <v>2957</v>
      </c>
      <c r="AX255" s="94"/>
      <c r="AY255" s="77"/>
      <c r="AZ255" s="83">
        <f t="shared" si="14"/>
        <v>6.6824999999999996E-2</v>
      </c>
    </row>
    <row r="256" spans="1:52" s="99" customFormat="1" ht="34.950000000000003" customHeight="1" x14ac:dyDescent="0.45">
      <c r="A256" s="93" t="s">
        <v>3029</v>
      </c>
      <c r="B256" s="77">
        <v>2</v>
      </c>
      <c r="C256" s="93" t="s">
        <v>1494</v>
      </c>
      <c r="D256" s="93"/>
      <c r="E256" s="93"/>
      <c r="F256" s="94"/>
      <c r="G256" s="93"/>
      <c r="H256" s="77"/>
      <c r="I256" s="95" t="s">
        <v>341</v>
      </c>
      <c r="J256" s="77"/>
      <c r="K256" s="77"/>
      <c r="L256" s="93" t="s">
        <v>3058</v>
      </c>
      <c r="M256" s="96" t="s">
        <v>6688</v>
      </c>
      <c r="N256" s="96"/>
      <c r="O256" s="79">
        <v>1</v>
      </c>
      <c r="P256" s="77">
        <v>450</v>
      </c>
      <c r="Q256" s="77">
        <v>450</v>
      </c>
      <c r="R256" s="77">
        <v>330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v>3100</v>
      </c>
      <c r="AU256" s="77">
        <v>2</v>
      </c>
      <c r="AV256" s="94" t="s">
        <v>3032</v>
      </c>
      <c r="AW256" s="77" t="s">
        <v>2957</v>
      </c>
      <c r="AX256" s="94"/>
      <c r="AY256" s="77"/>
      <c r="AZ256" s="83">
        <f t="shared" si="14"/>
        <v>6.6824999999999996E-2</v>
      </c>
    </row>
    <row r="257" spans="1:52" s="99" customFormat="1" ht="34.950000000000003" customHeight="1" x14ac:dyDescent="0.45">
      <c r="A257" s="93" t="s">
        <v>3029</v>
      </c>
      <c r="B257" s="77">
        <v>2</v>
      </c>
      <c r="C257" s="93" t="s">
        <v>1494</v>
      </c>
      <c r="D257" s="93"/>
      <c r="E257" s="93"/>
      <c r="F257" s="94"/>
      <c r="G257" s="93"/>
      <c r="H257" s="77"/>
      <c r="I257" s="95" t="s">
        <v>334</v>
      </c>
      <c r="J257" s="77"/>
      <c r="K257" s="77"/>
      <c r="L257" s="93" t="s">
        <v>2984</v>
      </c>
      <c r="M257" s="96" t="s">
        <v>6688</v>
      </c>
      <c r="N257" s="96"/>
      <c r="O257" s="79">
        <v>1</v>
      </c>
      <c r="P257" s="77">
        <v>900</v>
      </c>
      <c r="Q257" s="77">
        <v>850</v>
      </c>
      <c r="R257" s="77">
        <v>750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v>3101</v>
      </c>
      <c r="AU257" s="77">
        <v>2</v>
      </c>
      <c r="AV257" s="94" t="s">
        <v>3032</v>
      </c>
      <c r="AW257" s="77" t="s">
        <v>2957</v>
      </c>
      <c r="AX257" s="94"/>
      <c r="AY257" s="77"/>
      <c r="AZ257" s="83">
        <f t="shared" si="14"/>
        <v>0.57374999999999998</v>
      </c>
    </row>
    <row r="258" spans="1:52" s="99" customFormat="1" ht="34.950000000000003" customHeight="1" x14ac:dyDescent="0.45">
      <c r="A258" s="93" t="s">
        <v>3029</v>
      </c>
      <c r="B258" s="77">
        <v>2</v>
      </c>
      <c r="C258" s="93" t="s">
        <v>1494</v>
      </c>
      <c r="D258" s="93"/>
      <c r="E258" s="93"/>
      <c r="F258" s="94"/>
      <c r="G258" s="93"/>
      <c r="H258" s="77"/>
      <c r="I258" s="95" t="s">
        <v>322</v>
      </c>
      <c r="J258" s="77"/>
      <c r="K258" s="77"/>
      <c r="L258" s="93" t="s">
        <v>2984</v>
      </c>
      <c r="M258" s="96" t="s">
        <v>6688</v>
      </c>
      <c r="N258" s="96"/>
      <c r="O258" s="79">
        <v>1</v>
      </c>
      <c r="P258" s="77">
        <v>900</v>
      </c>
      <c r="Q258" s="77">
        <v>850</v>
      </c>
      <c r="R258" s="77">
        <v>750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v>3102</v>
      </c>
      <c r="AU258" s="77">
        <v>2</v>
      </c>
      <c r="AV258" s="94" t="s">
        <v>3032</v>
      </c>
      <c r="AW258" s="77" t="s">
        <v>2957</v>
      </c>
      <c r="AX258" s="94"/>
      <c r="AY258" s="77"/>
      <c r="AZ258" s="83">
        <f t="shared" si="14"/>
        <v>0.57374999999999998</v>
      </c>
    </row>
    <row r="259" spans="1:52" s="99" customFormat="1" ht="34.950000000000003" customHeight="1" x14ac:dyDescent="0.45">
      <c r="A259" s="93" t="s">
        <v>3029</v>
      </c>
      <c r="B259" s="77">
        <v>2</v>
      </c>
      <c r="C259" s="93" t="s">
        <v>1494</v>
      </c>
      <c r="D259" s="93"/>
      <c r="E259" s="93"/>
      <c r="F259" s="94"/>
      <c r="G259" s="93"/>
      <c r="H259" s="77"/>
      <c r="I259" s="95" t="s">
        <v>329</v>
      </c>
      <c r="J259" s="77"/>
      <c r="K259" s="77"/>
      <c r="L259" s="93" t="s">
        <v>2984</v>
      </c>
      <c r="M259" s="96" t="s">
        <v>6688</v>
      </c>
      <c r="N259" s="96"/>
      <c r="O259" s="79">
        <v>1</v>
      </c>
      <c r="P259" s="77">
        <v>900</v>
      </c>
      <c r="Q259" s="77">
        <v>850</v>
      </c>
      <c r="R259" s="77">
        <v>750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v>3103</v>
      </c>
      <c r="AU259" s="77">
        <v>2</v>
      </c>
      <c r="AV259" s="94" t="s">
        <v>3032</v>
      </c>
      <c r="AW259" s="77" t="s">
        <v>2957</v>
      </c>
      <c r="AX259" s="94"/>
      <c r="AY259" s="77"/>
      <c r="AZ259" s="83">
        <f t="shared" si="14"/>
        <v>0.57374999999999998</v>
      </c>
    </row>
    <row r="260" spans="1:52" s="99" customFormat="1" ht="34.950000000000003" customHeight="1" x14ac:dyDescent="0.45">
      <c r="A260" s="93" t="s">
        <v>3029</v>
      </c>
      <c r="B260" s="77">
        <v>2</v>
      </c>
      <c r="C260" s="93" t="s">
        <v>1494</v>
      </c>
      <c r="D260" s="93"/>
      <c r="E260" s="93"/>
      <c r="F260" s="94"/>
      <c r="G260" s="93"/>
      <c r="H260" s="77"/>
      <c r="I260" s="95" t="s">
        <v>335</v>
      </c>
      <c r="J260" s="77"/>
      <c r="K260" s="77"/>
      <c r="L260" s="93" t="s">
        <v>3059</v>
      </c>
      <c r="M260" s="96" t="s">
        <v>6692</v>
      </c>
      <c r="N260" s="96"/>
      <c r="O260" s="79">
        <v>1</v>
      </c>
      <c r="P260" s="77">
        <v>1700</v>
      </c>
      <c r="Q260" s="77">
        <v>470</v>
      </c>
      <c r="R260" s="77">
        <v>370</v>
      </c>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v>3104</v>
      </c>
      <c r="AU260" s="77">
        <v>2</v>
      </c>
      <c r="AV260" s="94" t="s">
        <v>3032</v>
      </c>
      <c r="AW260" s="77" t="s">
        <v>2957</v>
      </c>
      <c r="AX260" s="94"/>
      <c r="AY260" s="77"/>
      <c r="AZ260" s="83">
        <f t="shared" si="14"/>
        <v>0.29563</v>
      </c>
    </row>
    <row r="261" spans="1:52" s="99" customFormat="1" ht="34.950000000000003" customHeight="1" x14ac:dyDescent="0.45">
      <c r="A261" s="93" t="s">
        <v>3029</v>
      </c>
      <c r="B261" s="77">
        <v>2</v>
      </c>
      <c r="C261" s="93" t="s">
        <v>1494</v>
      </c>
      <c r="D261" s="93"/>
      <c r="E261" s="93"/>
      <c r="F261" s="94"/>
      <c r="G261" s="93"/>
      <c r="H261" s="77"/>
      <c r="I261" s="95" t="s">
        <v>325</v>
      </c>
      <c r="J261" s="77"/>
      <c r="K261" s="77"/>
      <c r="L261" s="93" t="s">
        <v>3060</v>
      </c>
      <c r="M261" s="96" t="s">
        <v>6676</v>
      </c>
      <c r="N261" s="96"/>
      <c r="O261" s="79">
        <v>1</v>
      </c>
      <c r="P261" s="77">
        <v>1800</v>
      </c>
      <c r="Q261" s="77">
        <v>40</v>
      </c>
      <c r="R261" s="77">
        <v>1200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v>3105</v>
      </c>
      <c r="AU261" s="77">
        <v>2</v>
      </c>
      <c r="AV261" s="94" t="s">
        <v>3032</v>
      </c>
      <c r="AW261" s="77" t="s">
        <v>2876</v>
      </c>
      <c r="AX261" s="94"/>
      <c r="AY261" s="77" t="s">
        <v>6640</v>
      </c>
      <c r="AZ261" s="83">
        <f t="shared" si="14"/>
        <v>8.6400000000000005E-2</v>
      </c>
    </row>
    <row r="262" spans="1:52" s="99" customFormat="1" ht="34.950000000000003" customHeight="1" x14ac:dyDescent="0.45">
      <c r="A262" s="93" t="s">
        <v>3029</v>
      </c>
      <c r="B262" s="77">
        <v>3</v>
      </c>
      <c r="C262" s="93">
        <v>301</v>
      </c>
      <c r="D262" s="93"/>
      <c r="E262" s="93"/>
      <c r="F262" s="94"/>
      <c r="G262" s="93"/>
      <c r="H262" s="77"/>
      <c r="I262" s="95"/>
      <c r="J262" s="77"/>
      <c r="K262" s="77"/>
      <c r="L262" s="93" t="s">
        <v>9127</v>
      </c>
      <c r="M262" s="96" t="s">
        <v>9129</v>
      </c>
      <c r="N262" s="96"/>
      <c r="O262" s="79">
        <v>1</v>
      </c>
      <c r="P262" s="77">
        <v>700</v>
      </c>
      <c r="Q262" s="77">
        <v>390</v>
      </c>
      <c r="R262" s="77">
        <v>860</v>
      </c>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c r="AU262" s="77"/>
      <c r="AV262" s="94"/>
      <c r="AW262" s="77"/>
      <c r="AX262" s="94"/>
      <c r="AY262" s="77"/>
      <c r="AZ262" s="83">
        <f t="shared" si="14"/>
        <v>0.23477999999999999</v>
      </c>
    </row>
    <row r="263" spans="1:52" s="99" customFormat="1" ht="34.950000000000003" customHeight="1" x14ac:dyDescent="0.45">
      <c r="A263" s="93" t="s">
        <v>3029</v>
      </c>
      <c r="B263" s="77">
        <v>3</v>
      </c>
      <c r="C263" s="93">
        <v>301</v>
      </c>
      <c r="D263" s="93"/>
      <c r="E263" s="93"/>
      <c r="F263" s="94"/>
      <c r="G263" s="93"/>
      <c r="H263" s="77"/>
      <c r="I263" s="95"/>
      <c r="J263" s="77"/>
      <c r="K263" s="77"/>
      <c r="L263" s="93" t="s">
        <v>9128</v>
      </c>
      <c r="M263" s="96" t="s">
        <v>9129</v>
      </c>
      <c r="N263" s="96"/>
      <c r="O263" s="79">
        <v>1</v>
      </c>
      <c r="P263" s="77">
        <v>840</v>
      </c>
      <c r="Q263" s="77">
        <v>450</v>
      </c>
      <c r="R263" s="77">
        <v>1800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c r="AU263" s="77"/>
      <c r="AV263" s="94"/>
      <c r="AW263" s="77"/>
      <c r="AX263" s="94"/>
      <c r="AY263" s="77"/>
      <c r="AZ263" s="83">
        <f t="shared" si="14"/>
        <v>0.6804</v>
      </c>
    </row>
    <row r="264" spans="1:52" s="99" customFormat="1" ht="34.950000000000003" customHeight="1" x14ac:dyDescent="0.45">
      <c r="A264" s="93" t="s">
        <v>3029</v>
      </c>
      <c r="B264" s="77">
        <v>3</v>
      </c>
      <c r="C264" s="93">
        <v>302</v>
      </c>
      <c r="D264" s="93"/>
      <c r="E264" s="93"/>
      <c r="F264" s="94"/>
      <c r="G264" s="93"/>
      <c r="H264" s="77"/>
      <c r="I264" s="95"/>
      <c r="J264" s="77"/>
      <c r="K264" s="77"/>
      <c r="L264" s="93" t="s">
        <v>9127</v>
      </c>
      <c r="M264" s="96" t="s">
        <v>9129</v>
      </c>
      <c r="N264" s="96"/>
      <c r="O264" s="79">
        <v>1</v>
      </c>
      <c r="P264" s="77">
        <v>700</v>
      </c>
      <c r="Q264" s="77">
        <v>390</v>
      </c>
      <c r="R264" s="77">
        <v>860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c r="AU264" s="77"/>
      <c r="AV264" s="94"/>
      <c r="AW264" s="77"/>
      <c r="AX264" s="94"/>
      <c r="AY264" s="77"/>
      <c r="AZ264" s="83">
        <f t="shared" si="14"/>
        <v>0.23477999999999999</v>
      </c>
    </row>
    <row r="265" spans="1:52" s="99" customFormat="1" ht="34.950000000000003" customHeight="1" x14ac:dyDescent="0.45">
      <c r="A265" s="93" t="s">
        <v>3029</v>
      </c>
      <c r="B265" s="77">
        <v>3</v>
      </c>
      <c r="C265" s="93">
        <v>302</v>
      </c>
      <c r="D265" s="93"/>
      <c r="E265" s="93"/>
      <c r="F265" s="94"/>
      <c r="G265" s="93"/>
      <c r="H265" s="77"/>
      <c r="I265" s="95"/>
      <c r="J265" s="77"/>
      <c r="K265" s="77"/>
      <c r="L265" s="93" t="s">
        <v>9128</v>
      </c>
      <c r="M265" s="96" t="s">
        <v>9129</v>
      </c>
      <c r="N265" s="96"/>
      <c r="O265" s="79">
        <v>1</v>
      </c>
      <c r="P265" s="77">
        <v>840</v>
      </c>
      <c r="Q265" s="77">
        <v>450</v>
      </c>
      <c r="R265" s="77">
        <v>1800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c r="AU265" s="77"/>
      <c r="AV265" s="94"/>
      <c r="AW265" s="77"/>
      <c r="AX265" s="94"/>
      <c r="AY265" s="77"/>
      <c r="AZ265" s="83">
        <f t="shared" si="14"/>
        <v>0.6804</v>
      </c>
    </row>
    <row r="266" spans="1:52" s="99" customFormat="1" ht="34.950000000000003" customHeight="1" x14ac:dyDescent="0.45">
      <c r="A266" s="93" t="s">
        <v>3029</v>
      </c>
      <c r="B266" s="77">
        <v>3</v>
      </c>
      <c r="C266" s="93">
        <v>303</v>
      </c>
      <c r="D266" s="93"/>
      <c r="E266" s="93"/>
      <c r="F266" s="94"/>
      <c r="G266" s="93"/>
      <c r="H266" s="77"/>
      <c r="I266" s="95"/>
      <c r="J266" s="77"/>
      <c r="K266" s="77"/>
      <c r="L266" s="93" t="s">
        <v>9127</v>
      </c>
      <c r="M266" s="96" t="s">
        <v>9129</v>
      </c>
      <c r="N266" s="96"/>
      <c r="O266" s="79">
        <v>1</v>
      </c>
      <c r="P266" s="77">
        <v>700</v>
      </c>
      <c r="Q266" s="77">
        <v>390</v>
      </c>
      <c r="R266" s="77">
        <v>860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c r="AU266" s="77"/>
      <c r="AV266" s="94"/>
      <c r="AW266" s="77"/>
      <c r="AX266" s="94"/>
      <c r="AY266" s="77"/>
      <c r="AZ266" s="83">
        <f t="shared" si="14"/>
        <v>0.23477999999999999</v>
      </c>
    </row>
    <row r="267" spans="1:52" s="99" customFormat="1" ht="34.950000000000003" customHeight="1" x14ac:dyDescent="0.45">
      <c r="A267" s="93" t="s">
        <v>3029</v>
      </c>
      <c r="B267" s="77">
        <v>3</v>
      </c>
      <c r="C267" s="93">
        <v>303</v>
      </c>
      <c r="D267" s="93"/>
      <c r="E267" s="93"/>
      <c r="F267" s="94"/>
      <c r="G267" s="93"/>
      <c r="H267" s="77"/>
      <c r="I267" s="95"/>
      <c r="J267" s="77"/>
      <c r="K267" s="77"/>
      <c r="L267" s="93" t="s">
        <v>9128</v>
      </c>
      <c r="M267" s="96" t="s">
        <v>9129</v>
      </c>
      <c r="N267" s="96"/>
      <c r="O267" s="79">
        <v>1</v>
      </c>
      <c r="P267" s="77">
        <v>840</v>
      </c>
      <c r="Q267" s="77">
        <v>450</v>
      </c>
      <c r="R267" s="77">
        <v>1800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c r="AU267" s="77"/>
      <c r="AV267" s="94"/>
      <c r="AW267" s="77"/>
      <c r="AX267" s="94"/>
      <c r="AY267" s="77"/>
      <c r="AZ267" s="83">
        <f t="shared" si="14"/>
        <v>0.6804</v>
      </c>
    </row>
    <row r="268" spans="1:52" s="99" customFormat="1" ht="34.950000000000003" customHeight="1" x14ac:dyDescent="0.45">
      <c r="A268" s="93" t="s">
        <v>3029</v>
      </c>
      <c r="B268" s="77">
        <v>3</v>
      </c>
      <c r="C268" s="93">
        <v>304</v>
      </c>
      <c r="D268" s="93"/>
      <c r="E268" s="93"/>
      <c r="F268" s="94"/>
      <c r="G268" s="93"/>
      <c r="H268" s="77"/>
      <c r="I268" s="95"/>
      <c r="J268" s="77"/>
      <c r="K268" s="77"/>
      <c r="L268" s="93" t="s">
        <v>9127</v>
      </c>
      <c r="M268" s="96" t="s">
        <v>9129</v>
      </c>
      <c r="N268" s="96"/>
      <c r="O268" s="79">
        <v>1</v>
      </c>
      <c r="P268" s="77">
        <v>700</v>
      </c>
      <c r="Q268" s="77">
        <v>390</v>
      </c>
      <c r="R268" s="77">
        <v>860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c r="AU268" s="77"/>
      <c r="AV268" s="94"/>
      <c r="AW268" s="77"/>
      <c r="AX268" s="94"/>
      <c r="AY268" s="77"/>
      <c r="AZ268" s="83">
        <f t="shared" si="14"/>
        <v>0.23477999999999999</v>
      </c>
    </row>
    <row r="269" spans="1:52" s="99" customFormat="1" ht="34.950000000000003" customHeight="1" x14ac:dyDescent="0.45">
      <c r="A269" s="93" t="s">
        <v>3029</v>
      </c>
      <c r="B269" s="77">
        <v>3</v>
      </c>
      <c r="C269" s="93">
        <v>304</v>
      </c>
      <c r="D269" s="93"/>
      <c r="E269" s="93"/>
      <c r="F269" s="94"/>
      <c r="G269" s="93"/>
      <c r="H269" s="77"/>
      <c r="I269" s="95"/>
      <c r="J269" s="77"/>
      <c r="K269" s="77"/>
      <c r="L269" s="93" t="s">
        <v>9128</v>
      </c>
      <c r="M269" s="96" t="s">
        <v>9129</v>
      </c>
      <c r="N269" s="96"/>
      <c r="O269" s="79">
        <v>1</v>
      </c>
      <c r="P269" s="77">
        <v>840</v>
      </c>
      <c r="Q269" s="77">
        <v>450</v>
      </c>
      <c r="R269" s="77">
        <v>1800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c r="AU269" s="77"/>
      <c r="AV269" s="94"/>
      <c r="AW269" s="77"/>
      <c r="AX269" s="94"/>
      <c r="AY269" s="77"/>
      <c r="AZ269" s="83">
        <f t="shared" si="14"/>
        <v>0.6804</v>
      </c>
    </row>
    <row r="270" spans="1:52" s="99" customFormat="1" ht="34.950000000000003" customHeight="1" x14ac:dyDescent="0.45">
      <c r="A270" s="93" t="s">
        <v>3029</v>
      </c>
      <c r="B270" s="77">
        <v>3</v>
      </c>
      <c r="C270" s="93">
        <v>305</v>
      </c>
      <c r="D270" s="93"/>
      <c r="E270" s="93"/>
      <c r="F270" s="94"/>
      <c r="G270" s="93"/>
      <c r="H270" s="77"/>
      <c r="I270" s="95"/>
      <c r="J270" s="77"/>
      <c r="K270" s="77"/>
      <c r="L270" s="93" t="s">
        <v>9127</v>
      </c>
      <c r="M270" s="96" t="s">
        <v>9129</v>
      </c>
      <c r="N270" s="96"/>
      <c r="O270" s="79">
        <v>1</v>
      </c>
      <c r="P270" s="77">
        <v>700</v>
      </c>
      <c r="Q270" s="77">
        <v>390</v>
      </c>
      <c r="R270" s="77">
        <v>860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c r="AU270" s="77"/>
      <c r="AV270" s="94"/>
      <c r="AW270" s="77"/>
      <c r="AX270" s="94"/>
      <c r="AY270" s="77"/>
      <c r="AZ270" s="83">
        <f t="shared" si="14"/>
        <v>0.23477999999999999</v>
      </c>
    </row>
    <row r="271" spans="1:52" s="99" customFormat="1" ht="34.950000000000003" customHeight="1" x14ac:dyDescent="0.45">
      <c r="A271" s="93" t="s">
        <v>3029</v>
      </c>
      <c r="B271" s="77">
        <v>3</v>
      </c>
      <c r="C271" s="93">
        <v>305</v>
      </c>
      <c r="D271" s="93"/>
      <c r="E271" s="93"/>
      <c r="F271" s="94"/>
      <c r="G271" s="93"/>
      <c r="H271" s="77"/>
      <c r="I271" s="95"/>
      <c r="J271" s="77"/>
      <c r="K271" s="77"/>
      <c r="L271" s="93" t="s">
        <v>9128</v>
      </c>
      <c r="M271" s="96" t="s">
        <v>9129</v>
      </c>
      <c r="N271" s="96"/>
      <c r="O271" s="79">
        <v>1</v>
      </c>
      <c r="P271" s="77">
        <v>840</v>
      </c>
      <c r="Q271" s="77">
        <v>450</v>
      </c>
      <c r="R271" s="77">
        <v>1800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c r="AU271" s="77"/>
      <c r="AV271" s="94"/>
      <c r="AW271" s="77"/>
      <c r="AX271" s="94"/>
      <c r="AY271" s="77"/>
      <c r="AZ271" s="83">
        <f t="shared" si="14"/>
        <v>0.6804</v>
      </c>
    </row>
    <row r="272" spans="1:52" s="99" customFormat="1" ht="34.950000000000003" customHeight="1" x14ac:dyDescent="0.45">
      <c r="A272" s="93" t="s">
        <v>3029</v>
      </c>
      <c r="B272" s="77">
        <v>3</v>
      </c>
      <c r="C272" s="93">
        <v>305</v>
      </c>
      <c r="D272" s="93"/>
      <c r="E272" s="93"/>
      <c r="F272" s="94"/>
      <c r="G272" s="93"/>
      <c r="H272" s="77"/>
      <c r="I272" s="95"/>
      <c r="J272" s="77"/>
      <c r="K272" s="77"/>
      <c r="L272" s="93" t="s">
        <v>9130</v>
      </c>
      <c r="M272" s="96"/>
      <c r="N272" s="96"/>
      <c r="O272" s="79">
        <v>24</v>
      </c>
      <c r="P272" s="77">
        <v>1900</v>
      </c>
      <c r="Q272" s="77">
        <v>850</v>
      </c>
      <c r="R272" s="77">
        <v>100</v>
      </c>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c r="AU272" s="77"/>
      <c r="AV272" s="94"/>
      <c r="AW272" s="77"/>
      <c r="AX272" s="94"/>
      <c r="AY272" s="77"/>
      <c r="AZ272" s="83">
        <f t="shared" si="14"/>
        <v>3.8760000000000003</v>
      </c>
    </row>
    <row r="273" spans="1:52" s="99" customFormat="1" ht="34.950000000000003" customHeight="1" x14ac:dyDescent="0.45">
      <c r="A273" s="93" t="s">
        <v>3029</v>
      </c>
      <c r="B273" s="77">
        <v>3</v>
      </c>
      <c r="C273" s="93">
        <v>306</v>
      </c>
      <c r="D273" s="93"/>
      <c r="E273" s="93"/>
      <c r="F273" s="94"/>
      <c r="G273" s="93"/>
      <c r="H273" s="77"/>
      <c r="I273" s="95"/>
      <c r="J273" s="77"/>
      <c r="K273" s="77"/>
      <c r="L273" s="93" t="s">
        <v>9127</v>
      </c>
      <c r="M273" s="96" t="s">
        <v>9129</v>
      </c>
      <c r="N273" s="96"/>
      <c r="O273" s="79">
        <v>1</v>
      </c>
      <c r="P273" s="77">
        <v>700</v>
      </c>
      <c r="Q273" s="77">
        <v>390</v>
      </c>
      <c r="R273" s="77">
        <v>860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c r="AU273" s="77"/>
      <c r="AV273" s="94"/>
      <c r="AW273" s="77"/>
      <c r="AX273" s="94"/>
      <c r="AY273" s="77"/>
      <c r="AZ273" s="83">
        <f t="shared" si="14"/>
        <v>0.23477999999999999</v>
      </c>
    </row>
    <row r="274" spans="1:52" s="99" customFormat="1" ht="34.950000000000003" customHeight="1" x14ac:dyDescent="0.45">
      <c r="A274" s="93" t="s">
        <v>3029</v>
      </c>
      <c r="B274" s="77">
        <v>3</v>
      </c>
      <c r="C274" s="93">
        <v>306</v>
      </c>
      <c r="D274" s="93"/>
      <c r="E274" s="93"/>
      <c r="F274" s="94"/>
      <c r="G274" s="93"/>
      <c r="H274" s="77"/>
      <c r="I274" s="95"/>
      <c r="J274" s="77"/>
      <c r="K274" s="77"/>
      <c r="L274" s="93" t="s">
        <v>9128</v>
      </c>
      <c r="M274" s="96" t="s">
        <v>9129</v>
      </c>
      <c r="N274" s="96"/>
      <c r="O274" s="79">
        <v>1</v>
      </c>
      <c r="P274" s="77">
        <v>840</v>
      </c>
      <c r="Q274" s="77">
        <v>450</v>
      </c>
      <c r="R274" s="77">
        <v>1800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c r="AU274" s="77"/>
      <c r="AV274" s="94"/>
      <c r="AW274" s="77"/>
      <c r="AX274" s="94"/>
      <c r="AY274" s="77"/>
      <c r="AZ274" s="83">
        <f t="shared" si="14"/>
        <v>0.6804</v>
      </c>
    </row>
    <row r="275" spans="1:52" s="99" customFormat="1" ht="34.950000000000003" customHeight="1" x14ac:dyDescent="0.45">
      <c r="A275" s="93" t="s">
        <v>3029</v>
      </c>
      <c r="B275" s="77">
        <v>3</v>
      </c>
      <c r="C275" s="93">
        <v>307</v>
      </c>
      <c r="D275" s="93"/>
      <c r="E275" s="93"/>
      <c r="F275" s="94"/>
      <c r="G275" s="93"/>
      <c r="H275" s="77"/>
      <c r="I275" s="95"/>
      <c r="J275" s="77"/>
      <c r="K275" s="77"/>
      <c r="L275" s="93" t="s">
        <v>9127</v>
      </c>
      <c r="M275" s="96" t="s">
        <v>9129</v>
      </c>
      <c r="N275" s="96"/>
      <c r="O275" s="79">
        <v>1</v>
      </c>
      <c r="P275" s="77">
        <v>700</v>
      </c>
      <c r="Q275" s="77">
        <v>390</v>
      </c>
      <c r="R275" s="77">
        <v>860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c r="AU275" s="77"/>
      <c r="AV275" s="94"/>
      <c r="AW275" s="77"/>
      <c r="AX275" s="94"/>
      <c r="AY275" s="77"/>
      <c r="AZ275" s="83">
        <f t="shared" si="14"/>
        <v>0.23477999999999999</v>
      </c>
    </row>
    <row r="276" spans="1:52" s="99" customFormat="1" ht="34.950000000000003" customHeight="1" x14ac:dyDescent="0.45">
      <c r="A276" s="93" t="s">
        <v>3029</v>
      </c>
      <c r="B276" s="77">
        <v>3</v>
      </c>
      <c r="C276" s="93">
        <v>307</v>
      </c>
      <c r="D276" s="93"/>
      <c r="E276" s="93"/>
      <c r="F276" s="94"/>
      <c r="G276" s="93"/>
      <c r="H276" s="77"/>
      <c r="I276" s="95"/>
      <c r="J276" s="77"/>
      <c r="K276" s="77"/>
      <c r="L276" s="93" t="s">
        <v>9128</v>
      </c>
      <c r="M276" s="96" t="s">
        <v>9129</v>
      </c>
      <c r="N276" s="96"/>
      <c r="O276" s="79">
        <v>1</v>
      </c>
      <c r="P276" s="77">
        <v>840</v>
      </c>
      <c r="Q276" s="77">
        <v>450</v>
      </c>
      <c r="R276" s="77">
        <v>1800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c r="AU276" s="77"/>
      <c r="AV276" s="94"/>
      <c r="AW276" s="77"/>
      <c r="AX276" s="94"/>
      <c r="AY276" s="77"/>
      <c r="AZ276" s="83">
        <f t="shared" si="14"/>
        <v>0.6804</v>
      </c>
    </row>
    <row r="277" spans="1:52" s="99" customFormat="1" ht="34.950000000000003" customHeight="1" x14ac:dyDescent="0.45">
      <c r="A277" s="93" t="s">
        <v>3029</v>
      </c>
      <c r="B277" s="77">
        <v>3</v>
      </c>
      <c r="C277" s="93">
        <v>308</v>
      </c>
      <c r="D277" s="93"/>
      <c r="E277" s="93"/>
      <c r="F277" s="94"/>
      <c r="G277" s="93"/>
      <c r="H277" s="77"/>
      <c r="I277" s="95"/>
      <c r="J277" s="77"/>
      <c r="K277" s="77"/>
      <c r="L277" s="93" t="s">
        <v>9127</v>
      </c>
      <c r="M277" s="96" t="s">
        <v>9129</v>
      </c>
      <c r="N277" s="96"/>
      <c r="O277" s="79">
        <v>1</v>
      </c>
      <c r="P277" s="77">
        <v>700</v>
      </c>
      <c r="Q277" s="77">
        <v>390</v>
      </c>
      <c r="R277" s="77">
        <v>860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c r="AU277" s="77"/>
      <c r="AV277" s="94"/>
      <c r="AW277" s="77"/>
      <c r="AX277" s="94"/>
      <c r="AY277" s="77"/>
      <c r="AZ277" s="83">
        <f t="shared" si="14"/>
        <v>0.23477999999999999</v>
      </c>
    </row>
    <row r="278" spans="1:52" s="99" customFormat="1" ht="34.950000000000003" customHeight="1" x14ac:dyDescent="0.45">
      <c r="A278" s="93" t="s">
        <v>3029</v>
      </c>
      <c r="B278" s="77">
        <v>3</v>
      </c>
      <c r="C278" s="93">
        <v>308</v>
      </c>
      <c r="D278" s="93"/>
      <c r="E278" s="93"/>
      <c r="F278" s="94"/>
      <c r="G278" s="93"/>
      <c r="H278" s="77"/>
      <c r="I278" s="95"/>
      <c r="J278" s="77"/>
      <c r="K278" s="77"/>
      <c r="L278" s="93" t="s">
        <v>9128</v>
      </c>
      <c r="M278" s="96" t="s">
        <v>9129</v>
      </c>
      <c r="N278" s="96"/>
      <c r="O278" s="79">
        <v>1</v>
      </c>
      <c r="P278" s="77">
        <v>840</v>
      </c>
      <c r="Q278" s="77">
        <v>450</v>
      </c>
      <c r="R278" s="77">
        <v>1800</v>
      </c>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c r="AU278" s="77"/>
      <c r="AV278" s="94"/>
      <c r="AW278" s="77"/>
      <c r="AX278" s="94"/>
      <c r="AY278" s="77"/>
      <c r="AZ278" s="83">
        <f t="shared" si="14"/>
        <v>0.6804</v>
      </c>
    </row>
    <row r="279" spans="1:52" s="99" customFormat="1" ht="34.950000000000003" customHeight="1" x14ac:dyDescent="0.45">
      <c r="A279" s="93" t="s">
        <v>3029</v>
      </c>
      <c r="B279" s="77">
        <v>3</v>
      </c>
      <c r="C279" s="93">
        <v>309</v>
      </c>
      <c r="D279" s="93"/>
      <c r="E279" s="93"/>
      <c r="F279" s="94"/>
      <c r="G279" s="93"/>
      <c r="H279" s="77"/>
      <c r="I279" s="95"/>
      <c r="J279" s="77"/>
      <c r="K279" s="77"/>
      <c r="L279" s="93" t="s">
        <v>9127</v>
      </c>
      <c r="M279" s="96" t="s">
        <v>9129</v>
      </c>
      <c r="N279" s="96"/>
      <c r="O279" s="79">
        <v>1</v>
      </c>
      <c r="P279" s="77">
        <v>700</v>
      </c>
      <c r="Q279" s="77">
        <v>390</v>
      </c>
      <c r="R279" s="77">
        <v>860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c r="AU279" s="77"/>
      <c r="AV279" s="94"/>
      <c r="AW279" s="77"/>
      <c r="AX279" s="94"/>
      <c r="AY279" s="77"/>
      <c r="AZ279" s="83">
        <f t="shared" si="14"/>
        <v>0.23477999999999999</v>
      </c>
    </row>
    <row r="280" spans="1:52" s="99" customFormat="1" ht="34.950000000000003" customHeight="1" x14ac:dyDescent="0.45">
      <c r="A280" s="93" t="s">
        <v>3029</v>
      </c>
      <c r="B280" s="77">
        <v>3</v>
      </c>
      <c r="C280" s="93">
        <v>310</v>
      </c>
      <c r="D280" s="93"/>
      <c r="E280" s="93"/>
      <c r="F280" s="94"/>
      <c r="G280" s="93"/>
      <c r="H280" s="77"/>
      <c r="I280" s="95"/>
      <c r="J280" s="77"/>
      <c r="K280" s="77"/>
      <c r="L280" s="93" t="s">
        <v>9127</v>
      </c>
      <c r="M280" s="96" t="s">
        <v>9129</v>
      </c>
      <c r="N280" s="96"/>
      <c r="O280" s="79">
        <v>1</v>
      </c>
      <c r="P280" s="77">
        <v>700</v>
      </c>
      <c r="Q280" s="77">
        <v>390</v>
      </c>
      <c r="R280" s="77">
        <v>860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c r="AU280" s="77"/>
      <c r="AV280" s="94"/>
      <c r="AW280" s="77"/>
      <c r="AX280" s="94"/>
      <c r="AY280" s="77"/>
      <c r="AZ280" s="83">
        <f t="shared" si="14"/>
        <v>0.23477999999999999</v>
      </c>
    </row>
    <row r="281" spans="1:52" s="99" customFormat="1" ht="34.950000000000003" customHeight="1" x14ac:dyDescent="0.45">
      <c r="A281" s="93" t="s">
        <v>3029</v>
      </c>
      <c r="B281" s="77">
        <v>3</v>
      </c>
      <c r="C281" s="93">
        <v>310</v>
      </c>
      <c r="D281" s="93"/>
      <c r="E281" s="93"/>
      <c r="F281" s="94"/>
      <c r="G281" s="93"/>
      <c r="H281" s="77"/>
      <c r="I281" s="95"/>
      <c r="J281" s="77"/>
      <c r="K281" s="77"/>
      <c r="L281" s="93" t="s">
        <v>9128</v>
      </c>
      <c r="M281" s="96" t="s">
        <v>9129</v>
      </c>
      <c r="N281" s="96"/>
      <c r="O281" s="79">
        <v>1</v>
      </c>
      <c r="P281" s="77">
        <v>840</v>
      </c>
      <c r="Q281" s="77">
        <v>450</v>
      </c>
      <c r="R281" s="77">
        <v>1800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c r="AU281" s="77"/>
      <c r="AV281" s="94"/>
      <c r="AW281" s="77"/>
      <c r="AX281" s="94"/>
      <c r="AY281" s="77"/>
      <c r="AZ281" s="83">
        <f t="shared" si="14"/>
        <v>0.6804</v>
      </c>
    </row>
    <row r="282" spans="1:52" s="99" customFormat="1" ht="34.950000000000003" customHeight="1" x14ac:dyDescent="0.45">
      <c r="A282" s="93" t="s">
        <v>3029</v>
      </c>
      <c r="B282" s="77">
        <v>3</v>
      </c>
      <c r="C282" s="93" t="s">
        <v>9131</v>
      </c>
      <c r="D282" s="93"/>
      <c r="E282" s="93"/>
      <c r="F282" s="94"/>
      <c r="G282" s="93"/>
      <c r="H282" s="77"/>
      <c r="I282" s="95"/>
      <c r="J282" s="77"/>
      <c r="K282" s="77"/>
      <c r="L282" s="93" t="s">
        <v>9128</v>
      </c>
      <c r="M282" s="96" t="s">
        <v>9129</v>
      </c>
      <c r="N282" s="96"/>
      <c r="O282" s="79">
        <v>1</v>
      </c>
      <c r="P282" s="77">
        <v>840</v>
      </c>
      <c r="Q282" s="77">
        <v>450</v>
      </c>
      <c r="R282" s="77">
        <v>1800</v>
      </c>
      <c r="S282" s="77"/>
      <c r="T282" s="77"/>
      <c r="U282" s="77"/>
      <c r="V282" s="77"/>
      <c r="W282" s="77"/>
      <c r="X282" s="77"/>
      <c r="Y282" s="77"/>
      <c r="Z282" s="77"/>
      <c r="AA282" s="77"/>
      <c r="AB282" s="77"/>
      <c r="AC282" s="77"/>
      <c r="AD282" s="77"/>
      <c r="AE282" s="77"/>
      <c r="AF282" s="77"/>
      <c r="AG282" s="77"/>
      <c r="AH282" s="77"/>
      <c r="AI282" s="77"/>
      <c r="AJ282" s="77"/>
      <c r="AK282" s="77"/>
      <c r="AL282" s="77"/>
      <c r="AM282" s="94"/>
      <c r="AN282" s="94"/>
      <c r="AO282" s="77"/>
      <c r="AP282" s="77"/>
      <c r="AQ282" s="77"/>
      <c r="AR282" s="77"/>
      <c r="AS282" s="97"/>
      <c r="AT282" s="77"/>
      <c r="AU282" s="77"/>
      <c r="AV282" s="94"/>
      <c r="AW282" s="77"/>
      <c r="AX282" s="94"/>
      <c r="AY282" s="77"/>
      <c r="AZ282" s="83">
        <f t="shared" si="14"/>
        <v>0.6804</v>
      </c>
    </row>
    <row r="283" spans="1:52" s="99" customFormat="1" ht="34.950000000000003" customHeight="1" x14ac:dyDescent="0.45">
      <c r="A283" s="93" t="s">
        <v>3029</v>
      </c>
      <c r="B283" s="77">
        <v>3</v>
      </c>
      <c r="C283" s="93" t="s">
        <v>9131</v>
      </c>
      <c r="D283" s="93"/>
      <c r="E283" s="93"/>
      <c r="F283" s="94"/>
      <c r="G283" s="93"/>
      <c r="H283" s="77"/>
      <c r="I283" s="95"/>
      <c r="J283" s="77"/>
      <c r="K283" s="77"/>
      <c r="L283" s="93" t="s">
        <v>9132</v>
      </c>
      <c r="M283" s="96"/>
      <c r="N283" s="96"/>
      <c r="O283" s="79">
        <v>4</v>
      </c>
      <c r="P283" s="77">
        <v>500</v>
      </c>
      <c r="Q283" s="77">
        <v>500</v>
      </c>
      <c r="R283" s="77">
        <v>800</v>
      </c>
      <c r="S283" s="77"/>
      <c r="T283" s="77"/>
      <c r="U283" s="77"/>
      <c r="V283" s="77"/>
      <c r="W283" s="77"/>
      <c r="X283" s="77"/>
      <c r="Y283" s="77"/>
      <c r="Z283" s="77"/>
      <c r="AA283" s="77"/>
      <c r="AB283" s="77"/>
      <c r="AC283" s="77"/>
      <c r="AD283" s="77"/>
      <c r="AE283" s="77"/>
      <c r="AF283" s="77"/>
      <c r="AG283" s="77"/>
      <c r="AH283" s="77"/>
      <c r="AI283" s="77"/>
      <c r="AJ283" s="77"/>
      <c r="AK283" s="77"/>
      <c r="AL283" s="77"/>
      <c r="AM283" s="94"/>
      <c r="AN283" s="94"/>
      <c r="AO283" s="77"/>
      <c r="AP283" s="77"/>
      <c r="AQ283" s="77"/>
      <c r="AR283" s="77"/>
      <c r="AS283" s="97"/>
      <c r="AT283" s="77"/>
      <c r="AU283" s="77"/>
      <c r="AV283" s="94"/>
      <c r="AW283" s="77"/>
      <c r="AX283" s="94"/>
      <c r="AY283" s="77"/>
      <c r="AZ283" s="83">
        <f t="shared" si="14"/>
        <v>0.8</v>
      </c>
    </row>
    <row r="284" spans="1:52" s="99" customFormat="1" ht="34.950000000000003" customHeight="1" x14ac:dyDescent="0.45">
      <c r="A284" s="93" t="s">
        <v>3029</v>
      </c>
      <c r="B284" s="77">
        <v>3</v>
      </c>
      <c r="C284" s="93" t="s">
        <v>9133</v>
      </c>
      <c r="D284" s="93"/>
      <c r="E284" s="93"/>
      <c r="F284" s="94"/>
      <c r="G284" s="93"/>
      <c r="H284" s="77"/>
      <c r="I284" s="95"/>
      <c r="J284" s="77"/>
      <c r="K284" s="77"/>
      <c r="L284" s="93" t="s">
        <v>9134</v>
      </c>
      <c r="M284" s="96" t="s">
        <v>9023</v>
      </c>
      <c r="N284" s="96" t="s">
        <v>9135</v>
      </c>
      <c r="O284" s="79">
        <v>1</v>
      </c>
      <c r="P284" s="77">
        <v>510</v>
      </c>
      <c r="Q284" s="77">
        <v>510</v>
      </c>
      <c r="R284" s="77">
        <v>1800</v>
      </c>
      <c r="S284" s="77"/>
      <c r="T284" s="77"/>
      <c r="U284" s="77"/>
      <c r="V284" s="77"/>
      <c r="W284" s="77"/>
      <c r="X284" s="77"/>
      <c r="Y284" s="77"/>
      <c r="Z284" s="77"/>
      <c r="AA284" s="77"/>
      <c r="AB284" s="77"/>
      <c r="AC284" s="77"/>
      <c r="AD284" s="77"/>
      <c r="AE284" s="77"/>
      <c r="AF284" s="77"/>
      <c r="AG284" s="77"/>
      <c r="AH284" s="77"/>
      <c r="AI284" s="77"/>
      <c r="AJ284" s="77"/>
      <c r="AK284" s="77"/>
      <c r="AL284" s="77"/>
      <c r="AM284" s="94"/>
      <c r="AN284" s="94"/>
      <c r="AO284" s="77"/>
      <c r="AP284" s="77"/>
      <c r="AQ284" s="77"/>
      <c r="AR284" s="77"/>
      <c r="AS284" s="97"/>
      <c r="AT284" s="77"/>
      <c r="AU284" s="77"/>
      <c r="AV284" s="94"/>
      <c r="AW284" s="77"/>
      <c r="AX284" s="94"/>
      <c r="AY284" s="77" t="s">
        <v>8968</v>
      </c>
      <c r="AZ284" s="83">
        <f t="shared" si="14"/>
        <v>0.46817999999999999</v>
      </c>
    </row>
    <row r="285" spans="1:52" s="99" customFormat="1" ht="34.950000000000003" customHeight="1" x14ac:dyDescent="0.45">
      <c r="A285" s="93" t="s">
        <v>3029</v>
      </c>
      <c r="B285" s="77">
        <v>4</v>
      </c>
      <c r="C285" s="93">
        <v>401</v>
      </c>
      <c r="D285" s="93"/>
      <c r="E285" s="93"/>
      <c r="F285" s="94"/>
      <c r="G285" s="93"/>
      <c r="H285" s="77"/>
      <c r="I285" s="95"/>
      <c r="J285" s="77"/>
      <c r="K285" s="77"/>
      <c r="L285" s="93" t="s">
        <v>9127</v>
      </c>
      <c r="M285" s="96" t="s">
        <v>9129</v>
      </c>
      <c r="N285" s="96"/>
      <c r="O285" s="79">
        <v>1</v>
      </c>
      <c r="P285" s="77">
        <v>700</v>
      </c>
      <c r="Q285" s="77">
        <v>390</v>
      </c>
      <c r="R285" s="77">
        <v>860</v>
      </c>
      <c r="S285" s="77"/>
      <c r="T285" s="77"/>
      <c r="U285" s="77"/>
      <c r="V285" s="77"/>
      <c r="W285" s="77"/>
      <c r="X285" s="77"/>
      <c r="Y285" s="77"/>
      <c r="Z285" s="77"/>
      <c r="AA285" s="77"/>
      <c r="AB285" s="77"/>
      <c r="AC285" s="77"/>
      <c r="AD285" s="77"/>
      <c r="AE285" s="77"/>
      <c r="AF285" s="77"/>
      <c r="AG285" s="77"/>
      <c r="AH285" s="77"/>
      <c r="AI285" s="77"/>
      <c r="AJ285" s="77"/>
      <c r="AK285" s="77"/>
      <c r="AL285" s="77"/>
      <c r="AM285" s="94"/>
      <c r="AN285" s="94"/>
      <c r="AO285" s="77"/>
      <c r="AP285" s="77"/>
      <c r="AQ285" s="77"/>
      <c r="AR285" s="77"/>
      <c r="AS285" s="97"/>
      <c r="AT285" s="77"/>
      <c r="AU285" s="77"/>
      <c r="AV285" s="94"/>
      <c r="AW285" s="77"/>
      <c r="AX285" s="94"/>
      <c r="AY285" s="77"/>
      <c r="AZ285" s="83">
        <f t="shared" si="14"/>
        <v>0.23477999999999999</v>
      </c>
    </row>
    <row r="286" spans="1:52" s="99" customFormat="1" ht="34.950000000000003" customHeight="1" x14ac:dyDescent="0.45">
      <c r="A286" s="93" t="s">
        <v>3029</v>
      </c>
      <c r="B286" s="77">
        <v>4</v>
      </c>
      <c r="C286" s="93">
        <v>401</v>
      </c>
      <c r="D286" s="93"/>
      <c r="E286" s="93"/>
      <c r="F286" s="94"/>
      <c r="G286" s="93"/>
      <c r="H286" s="77"/>
      <c r="I286" s="95"/>
      <c r="J286" s="77"/>
      <c r="K286" s="77"/>
      <c r="L286" s="93" t="s">
        <v>9128</v>
      </c>
      <c r="M286" s="96" t="s">
        <v>9129</v>
      </c>
      <c r="N286" s="96"/>
      <c r="O286" s="79">
        <v>1</v>
      </c>
      <c r="P286" s="77">
        <v>840</v>
      </c>
      <c r="Q286" s="77">
        <v>450</v>
      </c>
      <c r="R286" s="77">
        <v>1800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c r="AU286" s="77"/>
      <c r="AV286" s="94"/>
      <c r="AW286" s="77"/>
      <c r="AX286" s="94"/>
      <c r="AY286" s="77"/>
      <c r="AZ286" s="83">
        <f t="shared" si="14"/>
        <v>0.6804</v>
      </c>
    </row>
    <row r="287" spans="1:52" s="99" customFormat="1" ht="34.950000000000003" customHeight="1" x14ac:dyDescent="0.45">
      <c r="A287" s="93" t="s">
        <v>3029</v>
      </c>
      <c r="B287" s="77">
        <v>4</v>
      </c>
      <c r="C287" s="93">
        <v>402</v>
      </c>
      <c r="D287" s="93"/>
      <c r="E287" s="93"/>
      <c r="F287" s="94"/>
      <c r="G287" s="93"/>
      <c r="H287" s="77"/>
      <c r="I287" s="95"/>
      <c r="J287" s="77"/>
      <c r="K287" s="77"/>
      <c r="L287" s="93" t="s">
        <v>9127</v>
      </c>
      <c r="M287" s="96" t="s">
        <v>9129</v>
      </c>
      <c r="N287" s="96"/>
      <c r="O287" s="79">
        <v>1</v>
      </c>
      <c r="P287" s="77">
        <v>700</v>
      </c>
      <c r="Q287" s="77">
        <v>390</v>
      </c>
      <c r="R287" s="77">
        <v>860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c r="AU287" s="77"/>
      <c r="AV287" s="94"/>
      <c r="AW287" s="77"/>
      <c r="AX287" s="94"/>
      <c r="AY287" s="77"/>
      <c r="AZ287" s="83">
        <f t="shared" si="14"/>
        <v>0.23477999999999999</v>
      </c>
    </row>
    <row r="288" spans="1:52" s="99" customFormat="1" ht="34.950000000000003" customHeight="1" x14ac:dyDescent="0.45">
      <c r="A288" s="93" t="s">
        <v>3029</v>
      </c>
      <c r="B288" s="77">
        <v>4</v>
      </c>
      <c r="C288" s="93">
        <v>402</v>
      </c>
      <c r="D288" s="93"/>
      <c r="E288" s="93"/>
      <c r="F288" s="94"/>
      <c r="G288" s="93"/>
      <c r="H288" s="77"/>
      <c r="I288" s="95"/>
      <c r="J288" s="77"/>
      <c r="K288" s="77"/>
      <c r="L288" s="93" t="s">
        <v>9128</v>
      </c>
      <c r="M288" s="96" t="s">
        <v>9129</v>
      </c>
      <c r="N288" s="96"/>
      <c r="O288" s="79">
        <v>1</v>
      </c>
      <c r="P288" s="77">
        <v>840</v>
      </c>
      <c r="Q288" s="77">
        <v>450</v>
      </c>
      <c r="R288" s="77">
        <v>1800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c r="AU288" s="77"/>
      <c r="AV288" s="94"/>
      <c r="AW288" s="77"/>
      <c r="AX288" s="94"/>
      <c r="AY288" s="77"/>
      <c r="AZ288" s="83">
        <f t="shared" si="14"/>
        <v>0.6804</v>
      </c>
    </row>
    <row r="289" spans="1:52" s="99" customFormat="1" ht="34.950000000000003" customHeight="1" x14ac:dyDescent="0.45">
      <c r="A289" s="93" t="s">
        <v>3029</v>
      </c>
      <c r="B289" s="77">
        <v>4</v>
      </c>
      <c r="C289" s="93">
        <v>403</v>
      </c>
      <c r="D289" s="93"/>
      <c r="E289" s="93"/>
      <c r="F289" s="94"/>
      <c r="G289" s="93"/>
      <c r="H289" s="77"/>
      <c r="I289" s="95"/>
      <c r="J289" s="77"/>
      <c r="K289" s="77"/>
      <c r="L289" s="93" t="s">
        <v>9127</v>
      </c>
      <c r="M289" s="96" t="s">
        <v>9129</v>
      </c>
      <c r="N289" s="96"/>
      <c r="O289" s="79">
        <v>1</v>
      </c>
      <c r="P289" s="77">
        <v>700</v>
      </c>
      <c r="Q289" s="77">
        <v>390</v>
      </c>
      <c r="R289" s="77">
        <v>860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c r="AU289" s="77"/>
      <c r="AV289" s="94"/>
      <c r="AW289" s="77"/>
      <c r="AX289" s="94"/>
      <c r="AY289" s="77"/>
      <c r="AZ289" s="83">
        <f t="shared" si="14"/>
        <v>0.23477999999999999</v>
      </c>
    </row>
    <row r="290" spans="1:52" s="99" customFormat="1" ht="34.950000000000003" customHeight="1" x14ac:dyDescent="0.45">
      <c r="A290" s="93" t="s">
        <v>3029</v>
      </c>
      <c r="B290" s="77">
        <v>4</v>
      </c>
      <c r="C290" s="93">
        <v>403</v>
      </c>
      <c r="D290" s="93"/>
      <c r="E290" s="93"/>
      <c r="F290" s="94"/>
      <c r="G290" s="93"/>
      <c r="H290" s="77"/>
      <c r="I290" s="95"/>
      <c r="J290" s="77"/>
      <c r="K290" s="77"/>
      <c r="L290" s="93" t="s">
        <v>9128</v>
      </c>
      <c r="M290" s="96" t="s">
        <v>9129</v>
      </c>
      <c r="N290" s="96"/>
      <c r="O290" s="79">
        <v>1</v>
      </c>
      <c r="P290" s="77">
        <v>840</v>
      </c>
      <c r="Q290" s="77">
        <v>450</v>
      </c>
      <c r="R290" s="77">
        <v>1800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c r="AU290" s="77"/>
      <c r="AV290" s="94"/>
      <c r="AW290" s="77"/>
      <c r="AX290" s="94"/>
      <c r="AY290" s="77"/>
      <c r="AZ290" s="83">
        <f t="shared" si="14"/>
        <v>0.6804</v>
      </c>
    </row>
    <row r="291" spans="1:52" s="99" customFormat="1" ht="34.950000000000003" customHeight="1" x14ac:dyDescent="0.45">
      <c r="A291" s="93" t="s">
        <v>3029</v>
      </c>
      <c r="B291" s="77">
        <v>4</v>
      </c>
      <c r="C291" s="93">
        <v>404</v>
      </c>
      <c r="D291" s="93"/>
      <c r="E291" s="93"/>
      <c r="F291" s="94"/>
      <c r="G291" s="93"/>
      <c r="H291" s="77"/>
      <c r="I291" s="95"/>
      <c r="J291" s="77"/>
      <c r="K291" s="77"/>
      <c r="L291" s="93" t="s">
        <v>9127</v>
      </c>
      <c r="M291" s="96" t="s">
        <v>9129</v>
      </c>
      <c r="N291" s="96"/>
      <c r="O291" s="79">
        <v>1</v>
      </c>
      <c r="P291" s="77">
        <v>700</v>
      </c>
      <c r="Q291" s="77">
        <v>390</v>
      </c>
      <c r="R291" s="77">
        <v>860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c r="AU291" s="77"/>
      <c r="AV291" s="94"/>
      <c r="AW291" s="77"/>
      <c r="AX291" s="94"/>
      <c r="AY291" s="77"/>
      <c r="AZ291" s="83">
        <f t="shared" si="14"/>
        <v>0.23477999999999999</v>
      </c>
    </row>
    <row r="292" spans="1:52" s="99" customFormat="1" ht="34.950000000000003" customHeight="1" x14ac:dyDescent="0.45">
      <c r="A292" s="93" t="s">
        <v>3029</v>
      </c>
      <c r="B292" s="77">
        <v>4</v>
      </c>
      <c r="C292" s="93">
        <v>404</v>
      </c>
      <c r="D292" s="93"/>
      <c r="E292" s="93"/>
      <c r="F292" s="94"/>
      <c r="G292" s="93"/>
      <c r="H292" s="77"/>
      <c r="I292" s="95"/>
      <c r="J292" s="77"/>
      <c r="K292" s="77"/>
      <c r="L292" s="93" t="s">
        <v>9128</v>
      </c>
      <c r="M292" s="96" t="s">
        <v>9129</v>
      </c>
      <c r="N292" s="96"/>
      <c r="O292" s="79">
        <v>1</v>
      </c>
      <c r="P292" s="77">
        <v>840</v>
      </c>
      <c r="Q292" s="77">
        <v>450</v>
      </c>
      <c r="R292" s="77">
        <v>1800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c r="AU292" s="77"/>
      <c r="AV292" s="94"/>
      <c r="AW292" s="77"/>
      <c r="AX292" s="94"/>
      <c r="AY292" s="77"/>
      <c r="AZ292" s="83">
        <f t="shared" si="14"/>
        <v>0.6804</v>
      </c>
    </row>
    <row r="293" spans="1:52" s="99" customFormat="1" ht="34.950000000000003" customHeight="1" x14ac:dyDescent="0.45">
      <c r="A293" s="93" t="s">
        <v>3029</v>
      </c>
      <c r="B293" s="77">
        <v>4</v>
      </c>
      <c r="C293" s="93">
        <v>405</v>
      </c>
      <c r="D293" s="93"/>
      <c r="E293" s="93"/>
      <c r="F293" s="94"/>
      <c r="G293" s="93"/>
      <c r="H293" s="77"/>
      <c r="I293" s="95"/>
      <c r="J293" s="77"/>
      <c r="K293" s="77"/>
      <c r="L293" s="93" t="s">
        <v>9127</v>
      </c>
      <c r="M293" s="96" t="s">
        <v>9129</v>
      </c>
      <c r="N293" s="96"/>
      <c r="O293" s="79">
        <v>1</v>
      </c>
      <c r="P293" s="77">
        <v>700</v>
      </c>
      <c r="Q293" s="77">
        <v>390</v>
      </c>
      <c r="R293" s="77">
        <v>860</v>
      </c>
      <c r="S293" s="77"/>
      <c r="T293" s="77"/>
      <c r="U293" s="77"/>
      <c r="V293" s="77"/>
      <c r="W293" s="77"/>
      <c r="X293" s="77"/>
      <c r="Y293" s="77"/>
      <c r="Z293" s="77"/>
      <c r="AA293" s="77"/>
      <c r="AB293" s="77"/>
      <c r="AC293" s="77"/>
      <c r="AD293" s="77"/>
      <c r="AE293" s="77"/>
      <c r="AF293" s="77"/>
      <c r="AG293" s="77"/>
      <c r="AH293" s="77"/>
      <c r="AI293" s="77"/>
      <c r="AJ293" s="77"/>
      <c r="AK293" s="77"/>
      <c r="AL293" s="77"/>
      <c r="AM293" s="94"/>
      <c r="AN293" s="94"/>
      <c r="AO293" s="77"/>
      <c r="AP293" s="77"/>
      <c r="AQ293" s="77"/>
      <c r="AR293" s="77"/>
      <c r="AS293" s="97"/>
      <c r="AT293" s="77"/>
      <c r="AU293" s="77"/>
      <c r="AV293" s="94"/>
      <c r="AW293" s="77"/>
      <c r="AX293" s="94"/>
      <c r="AY293" s="77"/>
      <c r="AZ293" s="83">
        <f t="shared" si="14"/>
        <v>0.23477999999999999</v>
      </c>
    </row>
    <row r="294" spans="1:52" s="99" customFormat="1" ht="34.950000000000003" customHeight="1" x14ac:dyDescent="0.45">
      <c r="A294" s="93" t="s">
        <v>3029</v>
      </c>
      <c r="B294" s="77">
        <v>4</v>
      </c>
      <c r="C294" s="93">
        <v>405</v>
      </c>
      <c r="D294" s="93"/>
      <c r="E294" s="93"/>
      <c r="F294" s="94"/>
      <c r="G294" s="93"/>
      <c r="H294" s="77"/>
      <c r="I294" s="95"/>
      <c r="J294" s="77"/>
      <c r="K294" s="77"/>
      <c r="L294" s="93" t="s">
        <v>9128</v>
      </c>
      <c r="M294" s="96" t="s">
        <v>9129</v>
      </c>
      <c r="N294" s="96"/>
      <c r="O294" s="79">
        <v>1</v>
      </c>
      <c r="P294" s="77">
        <v>840</v>
      </c>
      <c r="Q294" s="77">
        <v>450</v>
      </c>
      <c r="R294" s="77">
        <v>1800</v>
      </c>
      <c r="S294" s="77"/>
      <c r="T294" s="77"/>
      <c r="U294" s="77"/>
      <c r="V294" s="77"/>
      <c r="W294" s="77"/>
      <c r="X294" s="77"/>
      <c r="Y294" s="77"/>
      <c r="Z294" s="77"/>
      <c r="AA294" s="77"/>
      <c r="AB294" s="77"/>
      <c r="AC294" s="77"/>
      <c r="AD294" s="77"/>
      <c r="AE294" s="77"/>
      <c r="AF294" s="77"/>
      <c r="AG294" s="77"/>
      <c r="AH294" s="77"/>
      <c r="AI294" s="77"/>
      <c r="AJ294" s="77"/>
      <c r="AK294" s="77"/>
      <c r="AL294" s="77"/>
      <c r="AM294" s="94"/>
      <c r="AN294" s="94"/>
      <c r="AO294" s="77"/>
      <c r="AP294" s="77"/>
      <c r="AQ294" s="77"/>
      <c r="AR294" s="77"/>
      <c r="AS294" s="97"/>
      <c r="AT294" s="77"/>
      <c r="AU294" s="77"/>
      <c r="AV294" s="94"/>
      <c r="AW294" s="77"/>
      <c r="AX294" s="94"/>
      <c r="AY294" s="77"/>
      <c r="AZ294" s="83">
        <f t="shared" si="14"/>
        <v>0.6804</v>
      </c>
    </row>
    <row r="295" spans="1:52" s="99" customFormat="1" ht="34.950000000000003" customHeight="1" x14ac:dyDescent="0.45">
      <c r="A295" s="93" t="s">
        <v>3029</v>
      </c>
      <c r="B295" s="77">
        <v>4</v>
      </c>
      <c r="C295" s="93">
        <v>406</v>
      </c>
      <c r="D295" s="93"/>
      <c r="E295" s="93"/>
      <c r="F295" s="94"/>
      <c r="G295" s="93"/>
      <c r="H295" s="77"/>
      <c r="I295" s="95"/>
      <c r="J295" s="77"/>
      <c r="K295" s="77"/>
      <c r="L295" s="93" t="s">
        <v>9127</v>
      </c>
      <c r="M295" s="96" t="s">
        <v>9129</v>
      </c>
      <c r="N295" s="96"/>
      <c r="O295" s="79">
        <v>1</v>
      </c>
      <c r="P295" s="77">
        <v>700</v>
      </c>
      <c r="Q295" s="77">
        <v>390</v>
      </c>
      <c r="R295" s="77">
        <v>860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c r="AT295" s="77"/>
      <c r="AU295" s="77"/>
      <c r="AV295" s="94"/>
      <c r="AW295" s="77"/>
      <c r="AX295" s="94"/>
      <c r="AY295" s="77"/>
      <c r="AZ295" s="83">
        <f t="shared" si="14"/>
        <v>0.23477999999999999</v>
      </c>
    </row>
    <row r="296" spans="1:52" s="99" customFormat="1" ht="34.950000000000003" customHeight="1" x14ac:dyDescent="0.45">
      <c r="A296" s="93" t="s">
        <v>3029</v>
      </c>
      <c r="B296" s="77">
        <v>4</v>
      </c>
      <c r="C296" s="93">
        <v>406</v>
      </c>
      <c r="D296" s="93"/>
      <c r="E296" s="93"/>
      <c r="F296" s="94"/>
      <c r="G296" s="93"/>
      <c r="H296" s="77"/>
      <c r="I296" s="95"/>
      <c r="J296" s="77"/>
      <c r="K296" s="77"/>
      <c r="L296" s="93" t="s">
        <v>9128</v>
      </c>
      <c r="M296" s="96" t="s">
        <v>9129</v>
      </c>
      <c r="N296" s="96"/>
      <c r="O296" s="79">
        <v>1</v>
      </c>
      <c r="P296" s="77">
        <v>840</v>
      </c>
      <c r="Q296" s="77">
        <v>450</v>
      </c>
      <c r="R296" s="77">
        <v>1800</v>
      </c>
      <c r="S296" s="77"/>
      <c r="T296" s="77"/>
      <c r="U296" s="77"/>
      <c r="V296" s="77"/>
      <c r="W296" s="77"/>
      <c r="X296" s="77"/>
      <c r="Y296" s="77"/>
      <c r="Z296" s="77"/>
      <c r="AA296" s="77"/>
      <c r="AB296" s="77"/>
      <c r="AC296" s="77"/>
      <c r="AD296" s="77"/>
      <c r="AE296" s="77"/>
      <c r="AF296" s="77"/>
      <c r="AG296" s="77"/>
      <c r="AH296" s="77"/>
      <c r="AI296" s="77"/>
      <c r="AJ296" s="77"/>
      <c r="AK296" s="77"/>
      <c r="AL296" s="77"/>
      <c r="AM296" s="94"/>
      <c r="AN296" s="94"/>
      <c r="AO296" s="77"/>
      <c r="AP296" s="77"/>
      <c r="AQ296" s="77"/>
      <c r="AR296" s="77"/>
      <c r="AS296" s="97"/>
      <c r="AT296" s="77"/>
      <c r="AU296" s="77"/>
      <c r="AV296" s="94"/>
      <c r="AW296" s="77"/>
      <c r="AX296" s="94"/>
      <c r="AY296" s="77"/>
      <c r="AZ296" s="83">
        <f t="shared" si="14"/>
        <v>0.6804</v>
      </c>
    </row>
    <row r="297" spans="1:52" s="99" customFormat="1" ht="34.950000000000003" customHeight="1" x14ac:dyDescent="0.45">
      <c r="A297" s="93" t="s">
        <v>3029</v>
      </c>
      <c r="B297" s="77">
        <v>4</v>
      </c>
      <c r="C297" s="93">
        <v>407</v>
      </c>
      <c r="D297" s="93"/>
      <c r="E297" s="93"/>
      <c r="F297" s="94"/>
      <c r="G297" s="93"/>
      <c r="H297" s="77"/>
      <c r="I297" s="95"/>
      <c r="J297" s="77"/>
      <c r="K297" s="77"/>
      <c r="L297" s="93" t="s">
        <v>9127</v>
      </c>
      <c r="M297" s="96" t="s">
        <v>9129</v>
      </c>
      <c r="N297" s="96"/>
      <c r="O297" s="79">
        <v>1</v>
      </c>
      <c r="P297" s="77">
        <v>700</v>
      </c>
      <c r="Q297" s="77">
        <v>390</v>
      </c>
      <c r="R297" s="77">
        <v>860</v>
      </c>
      <c r="S297" s="77"/>
      <c r="T297" s="77"/>
      <c r="U297" s="77"/>
      <c r="V297" s="77"/>
      <c r="W297" s="77"/>
      <c r="X297" s="77"/>
      <c r="Y297" s="77"/>
      <c r="Z297" s="77"/>
      <c r="AA297" s="77"/>
      <c r="AB297" s="77"/>
      <c r="AC297" s="77"/>
      <c r="AD297" s="77"/>
      <c r="AE297" s="77"/>
      <c r="AF297" s="77"/>
      <c r="AG297" s="77"/>
      <c r="AH297" s="77"/>
      <c r="AI297" s="77"/>
      <c r="AJ297" s="77"/>
      <c r="AK297" s="77"/>
      <c r="AL297" s="77"/>
      <c r="AM297" s="94"/>
      <c r="AN297" s="94"/>
      <c r="AO297" s="77"/>
      <c r="AP297" s="77"/>
      <c r="AQ297" s="77"/>
      <c r="AR297" s="77"/>
      <c r="AS297" s="97"/>
      <c r="AT297" s="77"/>
      <c r="AU297" s="77"/>
      <c r="AV297" s="94"/>
      <c r="AW297" s="77"/>
      <c r="AX297" s="94"/>
      <c r="AY297" s="77"/>
      <c r="AZ297" s="83">
        <f t="shared" si="14"/>
        <v>0.23477999999999999</v>
      </c>
    </row>
    <row r="298" spans="1:52" s="99" customFormat="1" ht="34.950000000000003" customHeight="1" x14ac:dyDescent="0.45">
      <c r="A298" s="93" t="s">
        <v>3029</v>
      </c>
      <c r="B298" s="77">
        <v>4</v>
      </c>
      <c r="C298" s="93">
        <v>407</v>
      </c>
      <c r="D298" s="93"/>
      <c r="E298" s="93"/>
      <c r="F298" s="94"/>
      <c r="G298" s="93"/>
      <c r="H298" s="77"/>
      <c r="I298" s="95"/>
      <c r="J298" s="77"/>
      <c r="K298" s="77"/>
      <c r="L298" s="93" t="s">
        <v>9128</v>
      </c>
      <c r="M298" s="96" t="s">
        <v>9129</v>
      </c>
      <c r="N298" s="96"/>
      <c r="O298" s="79">
        <v>1</v>
      </c>
      <c r="P298" s="77">
        <v>840</v>
      </c>
      <c r="Q298" s="77">
        <v>450</v>
      </c>
      <c r="R298" s="77">
        <v>1800</v>
      </c>
      <c r="S298" s="77"/>
      <c r="T298" s="77"/>
      <c r="U298" s="77"/>
      <c r="V298" s="77"/>
      <c r="W298" s="77"/>
      <c r="X298" s="77"/>
      <c r="Y298" s="77"/>
      <c r="Z298" s="77"/>
      <c r="AA298" s="77"/>
      <c r="AB298" s="77"/>
      <c r="AC298" s="77"/>
      <c r="AD298" s="77"/>
      <c r="AE298" s="77"/>
      <c r="AF298" s="77"/>
      <c r="AG298" s="77"/>
      <c r="AH298" s="77"/>
      <c r="AI298" s="77"/>
      <c r="AJ298" s="77"/>
      <c r="AK298" s="77"/>
      <c r="AL298" s="77"/>
      <c r="AM298" s="94"/>
      <c r="AN298" s="94"/>
      <c r="AO298" s="77"/>
      <c r="AP298" s="77"/>
      <c r="AQ298" s="77"/>
      <c r="AR298" s="77"/>
      <c r="AS298" s="97"/>
      <c r="AT298" s="77"/>
      <c r="AU298" s="77"/>
      <c r="AV298" s="94"/>
      <c r="AW298" s="77"/>
      <c r="AX298" s="94"/>
      <c r="AY298" s="77"/>
      <c r="AZ298" s="83">
        <f t="shared" si="14"/>
        <v>0.6804</v>
      </c>
    </row>
    <row r="299" spans="1:52" s="99" customFormat="1" ht="34.950000000000003" customHeight="1" x14ac:dyDescent="0.45">
      <c r="A299" s="93" t="s">
        <v>3029</v>
      </c>
      <c r="B299" s="77">
        <v>4</v>
      </c>
      <c r="C299" s="93">
        <v>408</v>
      </c>
      <c r="D299" s="93"/>
      <c r="E299" s="93"/>
      <c r="F299" s="94"/>
      <c r="G299" s="93"/>
      <c r="H299" s="77"/>
      <c r="I299" s="95"/>
      <c r="J299" s="77"/>
      <c r="K299" s="77"/>
      <c r="L299" s="93" t="s">
        <v>9127</v>
      </c>
      <c r="M299" s="96" t="s">
        <v>9129</v>
      </c>
      <c r="N299" s="96"/>
      <c r="O299" s="79">
        <v>1</v>
      </c>
      <c r="P299" s="77">
        <v>700</v>
      </c>
      <c r="Q299" s="77">
        <v>390</v>
      </c>
      <c r="R299" s="77">
        <v>860</v>
      </c>
      <c r="S299" s="77"/>
      <c r="T299" s="77"/>
      <c r="U299" s="77"/>
      <c r="V299" s="77"/>
      <c r="W299" s="77"/>
      <c r="X299" s="77"/>
      <c r="Y299" s="77"/>
      <c r="Z299" s="77"/>
      <c r="AA299" s="77"/>
      <c r="AB299" s="77"/>
      <c r="AC299" s="77"/>
      <c r="AD299" s="77"/>
      <c r="AE299" s="77"/>
      <c r="AF299" s="77"/>
      <c r="AG299" s="77"/>
      <c r="AH299" s="77"/>
      <c r="AI299" s="77"/>
      <c r="AJ299" s="77"/>
      <c r="AK299" s="77"/>
      <c r="AL299" s="77"/>
      <c r="AM299" s="94"/>
      <c r="AN299" s="94"/>
      <c r="AO299" s="77"/>
      <c r="AP299" s="77"/>
      <c r="AQ299" s="77"/>
      <c r="AR299" s="77"/>
      <c r="AS299" s="97"/>
      <c r="AT299" s="77"/>
      <c r="AU299" s="77"/>
      <c r="AV299" s="94"/>
      <c r="AW299" s="77"/>
      <c r="AX299" s="94"/>
      <c r="AY299" s="77"/>
      <c r="AZ299" s="83">
        <f t="shared" si="14"/>
        <v>0.23477999999999999</v>
      </c>
    </row>
    <row r="300" spans="1:52" s="99" customFormat="1" ht="34.950000000000003" customHeight="1" x14ac:dyDescent="0.45">
      <c r="A300" s="93" t="s">
        <v>3029</v>
      </c>
      <c r="B300" s="77">
        <v>4</v>
      </c>
      <c r="C300" s="93">
        <v>408</v>
      </c>
      <c r="D300" s="93"/>
      <c r="E300" s="93"/>
      <c r="F300" s="94"/>
      <c r="G300" s="93"/>
      <c r="H300" s="77"/>
      <c r="I300" s="95"/>
      <c r="J300" s="77"/>
      <c r="K300" s="77"/>
      <c r="L300" s="93" t="s">
        <v>9128</v>
      </c>
      <c r="M300" s="96" t="s">
        <v>9129</v>
      </c>
      <c r="N300" s="96"/>
      <c r="O300" s="79">
        <v>1</v>
      </c>
      <c r="P300" s="77">
        <v>840</v>
      </c>
      <c r="Q300" s="77">
        <v>450</v>
      </c>
      <c r="R300" s="77">
        <v>1800</v>
      </c>
      <c r="S300" s="77"/>
      <c r="T300" s="77"/>
      <c r="U300" s="77"/>
      <c r="V300" s="77"/>
      <c r="W300" s="77"/>
      <c r="X300" s="77"/>
      <c r="Y300" s="77"/>
      <c r="Z300" s="77"/>
      <c r="AA300" s="77"/>
      <c r="AB300" s="77"/>
      <c r="AC300" s="77"/>
      <c r="AD300" s="77"/>
      <c r="AE300" s="77"/>
      <c r="AF300" s="77"/>
      <c r="AG300" s="77"/>
      <c r="AH300" s="77"/>
      <c r="AI300" s="77"/>
      <c r="AJ300" s="77"/>
      <c r="AK300" s="77"/>
      <c r="AL300" s="77"/>
      <c r="AM300" s="94"/>
      <c r="AN300" s="94"/>
      <c r="AO300" s="77"/>
      <c r="AP300" s="77"/>
      <c r="AQ300" s="77"/>
      <c r="AR300" s="77"/>
      <c r="AS300" s="97"/>
      <c r="AT300" s="77"/>
      <c r="AU300" s="77"/>
      <c r="AV300" s="94"/>
      <c r="AW300" s="77"/>
      <c r="AX300" s="94"/>
      <c r="AY300" s="77"/>
      <c r="AZ300" s="83">
        <f t="shared" si="14"/>
        <v>0.6804</v>
      </c>
    </row>
    <row r="301" spans="1:52" s="99" customFormat="1" ht="34.950000000000003" customHeight="1" x14ac:dyDescent="0.45">
      <c r="A301" s="93" t="s">
        <v>3029</v>
      </c>
      <c r="B301" s="77">
        <v>4</v>
      </c>
      <c r="C301" s="93">
        <v>409</v>
      </c>
      <c r="D301" s="93"/>
      <c r="E301" s="93"/>
      <c r="F301" s="94"/>
      <c r="G301" s="93"/>
      <c r="H301" s="77"/>
      <c r="I301" s="95"/>
      <c r="J301" s="77"/>
      <c r="K301" s="77"/>
      <c r="L301" s="93" t="s">
        <v>9127</v>
      </c>
      <c r="M301" s="96" t="s">
        <v>9129</v>
      </c>
      <c r="N301" s="96"/>
      <c r="O301" s="79">
        <v>1</v>
      </c>
      <c r="P301" s="77">
        <v>700</v>
      </c>
      <c r="Q301" s="77">
        <v>390</v>
      </c>
      <c r="R301" s="77">
        <v>860</v>
      </c>
      <c r="S301" s="77"/>
      <c r="T301" s="77"/>
      <c r="U301" s="77"/>
      <c r="V301" s="77"/>
      <c r="W301" s="77"/>
      <c r="X301" s="77"/>
      <c r="Y301" s="77"/>
      <c r="Z301" s="77"/>
      <c r="AA301" s="77"/>
      <c r="AB301" s="77"/>
      <c r="AC301" s="77"/>
      <c r="AD301" s="77"/>
      <c r="AE301" s="77"/>
      <c r="AF301" s="77"/>
      <c r="AG301" s="77"/>
      <c r="AH301" s="77"/>
      <c r="AI301" s="77"/>
      <c r="AJ301" s="77"/>
      <c r="AK301" s="77"/>
      <c r="AL301" s="77"/>
      <c r="AM301" s="94"/>
      <c r="AN301" s="94"/>
      <c r="AO301" s="77"/>
      <c r="AP301" s="77"/>
      <c r="AQ301" s="77"/>
      <c r="AR301" s="77"/>
      <c r="AS301" s="97"/>
      <c r="AT301" s="77"/>
      <c r="AU301" s="77"/>
      <c r="AV301" s="94"/>
      <c r="AW301" s="77"/>
      <c r="AX301" s="94"/>
      <c r="AY301" s="77"/>
      <c r="AZ301" s="83">
        <f t="shared" si="14"/>
        <v>0.23477999999999999</v>
      </c>
    </row>
    <row r="302" spans="1:52" s="99" customFormat="1" ht="34.950000000000003" customHeight="1" x14ac:dyDescent="0.45">
      <c r="A302" s="93" t="s">
        <v>3029</v>
      </c>
      <c r="B302" s="77">
        <v>4</v>
      </c>
      <c r="C302" s="93">
        <v>409</v>
      </c>
      <c r="D302" s="93"/>
      <c r="E302" s="93"/>
      <c r="F302" s="94"/>
      <c r="G302" s="93"/>
      <c r="H302" s="77"/>
      <c r="I302" s="95"/>
      <c r="J302" s="77"/>
      <c r="K302" s="77"/>
      <c r="L302" s="93" t="s">
        <v>9128</v>
      </c>
      <c r="M302" s="96" t="s">
        <v>9129</v>
      </c>
      <c r="N302" s="96"/>
      <c r="O302" s="79">
        <v>1</v>
      </c>
      <c r="P302" s="77">
        <v>840</v>
      </c>
      <c r="Q302" s="77">
        <v>450</v>
      </c>
      <c r="R302" s="77">
        <v>1800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c r="AU302" s="77"/>
      <c r="AV302" s="94"/>
      <c r="AW302" s="77"/>
      <c r="AX302" s="94"/>
      <c r="AY302" s="77"/>
      <c r="AZ302" s="83">
        <f t="shared" si="14"/>
        <v>0.6804</v>
      </c>
    </row>
    <row r="303" spans="1:52" s="99" customFormat="1" ht="34.950000000000003" customHeight="1" x14ac:dyDescent="0.45">
      <c r="A303" s="93" t="s">
        <v>3029</v>
      </c>
      <c r="B303" s="77">
        <v>4</v>
      </c>
      <c r="C303" s="93">
        <v>410</v>
      </c>
      <c r="D303" s="93"/>
      <c r="E303" s="93"/>
      <c r="F303" s="94"/>
      <c r="G303" s="93"/>
      <c r="H303" s="77"/>
      <c r="I303" s="95"/>
      <c r="J303" s="77"/>
      <c r="K303" s="77"/>
      <c r="L303" s="93" t="s">
        <v>9127</v>
      </c>
      <c r="M303" s="96" t="s">
        <v>9129</v>
      </c>
      <c r="N303" s="96"/>
      <c r="O303" s="79">
        <v>1</v>
      </c>
      <c r="P303" s="77">
        <v>700</v>
      </c>
      <c r="Q303" s="77">
        <v>390</v>
      </c>
      <c r="R303" s="77">
        <v>860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c r="AU303" s="77"/>
      <c r="AV303" s="94"/>
      <c r="AW303" s="77"/>
      <c r="AX303" s="94"/>
      <c r="AY303" s="77"/>
      <c r="AZ303" s="83">
        <f t="shared" si="14"/>
        <v>0.23477999999999999</v>
      </c>
    </row>
    <row r="304" spans="1:52" s="99" customFormat="1" ht="34.950000000000003" customHeight="1" x14ac:dyDescent="0.45">
      <c r="A304" s="93" t="s">
        <v>3029</v>
      </c>
      <c r="B304" s="77">
        <v>4</v>
      </c>
      <c r="C304" s="93">
        <v>410</v>
      </c>
      <c r="D304" s="93"/>
      <c r="E304" s="93"/>
      <c r="F304" s="94"/>
      <c r="G304" s="93"/>
      <c r="H304" s="77"/>
      <c r="I304" s="95"/>
      <c r="J304" s="77"/>
      <c r="K304" s="77"/>
      <c r="L304" s="93" t="s">
        <v>9128</v>
      </c>
      <c r="M304" s="96" t="s">
        <v>9129</v>
      </c>
      <c r="N304" s="96"/>
      <c r="O304" s="79">
        <v>1</v>
      </c>
      <c r="P304" s="77">
        <v>840</v>
      </c>
      <c r="Q304" s="77">
        <v>450</v>
      </c>
      <c r="R304" s="77">
        <v>1800</v>
      </c>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c r="AU304" s="77"/>
      <c r="AV304" s="94"/>
      <c r="AW304" s="77"/>
      <c r="AX304" s="94"/>
      <c r="AY304" s="77"/>
      <c r="AZ304" s="83">
        <f t="shared" si="14"/>
        <v>0.6804</v>
      </c>
    </row>
    <row r="305" spans="1:52" s="99" customFormat="1" ht="34.950000000000003" customHeight="1" x14ac:dyDescent="0.45">
      <c r="A305" s="93" t="s">
        <v>3029</v>
      </c>
      <c r="B305" s="77">
        <v>4</v>
      </c>
      <c r="C305" s="93" t="s">
        <v>9133</v>
      </c>
      <c r="D305" s="93"/>
      <c r="E305" s="93"/>
      <c r="F305" s="94"/>
      <c r="G305" s="93"/>
      <c r="H305" s="77"/>
      <c r="I305" s="95"/>
      <c r="J305" s="77"/>
      <c r="K305" s="77"/>
      <c r="L305" s="93" t="s">
        <v>9134</v>
      </c>
      <c r="M305" s="96" t="s">
        <v>9023</v>
      </c>
      <c r="N305" s="96" t="s">
        <v>9135</v>
      </c>
      <c r="O305" s="79">
        <v>1</v>
      </c>
      <c r="P305" s="77">
        <v>510</v>
      </c>
      <c r="Q305" s="77">
        <v>510</v>
      </c>
      <c r="R305" s="77">
        <v>1800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c r="AU305" s="77"/>
      <c r="AV305" s="94"/>
      <c r="AW305" s="77"/>
      <c r="AX305" s="94"/>
      <c r="AY305" s="77" t="s">
        <v>8968</v>
      </c>
      <c r="AZ305" s="83">
        <f t="shared" si="14"/>
        <v>0.46817999999999999</v>
      </c>
    </row>
    <row r="306" spans="1:52" s="99" customFormat="1" ht="34.950000000000003" customHeight="1" x14ac:dyDescent="0.45">
      <c r="A306" s="93" t="s">
        <v>3029</v>
      </c>
      <c r="B306" s="77">
        <v>5</v>
      </c>
      <c r="C306" s="93">
        <v>501</v>
      </c>
      <c r="D306" s="93"/>
      <c r="E306" s="93"/>
      <c r="F306" s="94"/>
      <c r="G306" s="93"/>
      <c r="H306" s="77"/>
      <c r="I306" s="95"/>
      <c r="J306" s="77"/>
      <c r="K306" s="77"/>
      <c r="L306" s="93" t="s">
        <v>9127</v>
      </c>
      <c r="M306" s="96" t="s">
        <v>9129</v>
      </c>
      <c r="N306" s="96"/>
      <c r="O306" s="79">
        <v>1</v>
      </c>
      <c r="P306" s="77">
        <v>700</v>
      </c>
      <c r="Q306" s="77">
        <v>390</v>
      </c>
      <c r="R306" s="77">
        <v>860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c r="AO306" s="77"/>
      <c r="AP306" s="77"/>
      <c r="AQ306" s="77"/>
      <c r="AR306" s="77"/>
      <c r="AS306" s="97"/>
      <c r="AT306" s="77"/>
      <c r="AU306" s="77"/>
      <c r="AV306" s="94"/>
      <c r="AW306" s="77"/>
      <c r="AX306" s="94"/>
      <c r="AY306" s="77"/>
      <c r="AZ306" s="83">
        <f t="shared" si="14"/>
        <v>0.23477999999999999</v>
      </c>
    </row>
    <row r="307" spans="1:52" s="99" customFormat="1" ht="34.950000000000003" customHeight="1" x14ac:dyDescent="0.45">
      <c r="A307" s="93" t="s">
        <v>3029</v>
      </c>
      <c r="B307" s="77">
        <v>5</v>
      </c>
      <c r="C307" s="93">
        <v>501</v>
      </c>
      <c r="D307" s="93"/>
      <c r="E307" s="93"/>
      <c r="F307" s="94"/>
      <c r="G307" s="93"/>
      <c r="H307" s="77"/>
      <c r="I307" s="95"/>
      <c r="J307" s="77"/>
      <c r="K307" s="77"/>
      <c r="L307" s="93" t="s">
        <v>9128</v>
      </c>
      <c r="M307" s="96" t="s">
        <v>9129</v>
      </c>
      <c r="N307" s="96"/>
      <c r="O307" s="79">
        <v>1</v>
      </c>
      <c r="P307" s="77">
        <v>840</v>
      </c>
      <c r="Q307" s="77">
        <v>450</v>
      </c>
      <c r="R307" s="77">
        <v>1800</v>
      </c>
      <c r="S307" s="77"/>
      <c r="T307" s="77"/>
      <c r="U307" s="77"/>
      <c r="V307" s="77"/>
      <c r="W307" s="77"/>
      <c r="X307" s="77"/>
      <c r="Y307" s="77"/>
      <c r="Z307" s="77"/>
      <c r="AA307" s="77"/>
      <c r="AB307" s="77"/>
      <c r="AC307" s="77"/>
      <c r="AD307" s="77"/>
      <c r="AE307" s="77"/>
      <c r="AF307" s="77"/>
      <c r="AG307" s="77"/>
      <c r="AH307" s="77"/>
      <c r="AI307" s="77"/>
      <c r="AJ307" s="77"/>
      <c r="AK307" s="77"/>
      <c r="AL307" s="77"/>
      <c r="AM307" s="94"/>
      <c r="AN307" s="94"/>
      <c r="AO307" s="77"/>
      <c r="AP307" s="77"/>
      <c r="AQ307" s="77"/>
      <c r="AR307" s="77"/>
      <c r="AS307" s="97"/>
      <c r="AT307" s="77"/>
      <c r="AU307" s="77"/>
      <c r="AV307" s="94"/>
      <c r="AW307" s="77"/>
      <c r="AX307" s="94"/>
      <c r="AY307" s="77"/>
      <c r="AZ307" s="83">
        <f t="shared" si="14"/>
        <v>0.6804</v>
      </c>
    </row>
    <row r="308" spans="1:52" s="99" customFormat="1" ht="34.950000000000003" customHeight="1" x14ac:dyDescent="0.45">
      <c r="A308" s="93" t="s">
        <v>3029</v>
      </c>
      <c r="B308" s="77">
        <v>5</v>
      </c>
      <c r="C308" s="93">
        <v>502</v>
      </c>
      <c r="D308" s="93"/>
      <c r="E308" s="93"/>
      <c r="F308" s="94"/>
      <c r="G308" s="93"/>
      <c r="H308" s="77"/>
      <c r="I308" s="95"/>
      <c r="J308" s="77"/>
      <c r="K308" s="77"/>
      <c r="L308" s="93" t="s">
        <v>9127</v>
      </c>
      <c r="M308" s="96" t="s">
        <v>9129</v>
      </c>
      <c r="N308" s="96"/>
      <c r="O308" s="79">
        <v>1</v>
      </c>
      <c r="P308" s="77">
        <v>700</v>
      </c>
      <c r="Q308" s="77">
        <v>390</v>
      </c>
      <c r="R308" s="77">
        <v>860</v>
      </c>
      <c r="S308" s="77"/>
      <c r="T308" s="77"/>
      <c r="U308" s="77"/>
      <c r="V308" s="77"/>
      <c r="W308" s="77"/>
      <c r="X308" s="77"/>
      <c r="Y308" s="77"/>
      <c r="Z308" s="77"/>
      <c r="AA308" s="77"/>
      <c r="AB308" s="77"/>
      <c r="AC308" s="77"/>
      <c r="AD308" s="77"/>
      <c r="AE308" s="77"/>
      <c r="AF308" s="77"/>
      <c r="AG308" s="77"/>
      <c r="AH308" s="77"/>
      <c r="AI308" s="77"/>
      <c r="AJ308" s="77"/>
      <c r="AK308" s="77"/>
      <c r="AL308" s="77"/>
      <c r="AM308" s="94"/>
      <c r="AN308" s="94"/>
      <c r="AO308" s="77"/>
      <c r="AP308" s="77"/>
      <c r="AQ308" s="77"/>
      <c r="AR308" s="77"/>
      <c r="AS308" s="97"/>
      <c r="AT308" s="77"/>
      <c r="AU308" s="77"/>
      <c r="AV308" s="94"/>
      <c r="AW308" s="77"/>
      <c r="AX308" s="94"/>
      <c r="AY308" s="77"/>
      <c r="AZ308" s="83">
        <f t="shared" si="14"/>
        <v>0.23477999999999999</v>
      </c>
    </row>
    <row r="309" spans="1:52" s="99" customFormat="1" ht="34.950000000000003" customHeight="1" x14ac:dyDescent="0.45">
      <c r="A309" s="93" t="s">
        <v>3029</v>
      </c>
      <c r="B309" s="77">
        <v>5</v>
      </c>
      <c r="C309" s="93">
        <v>502</v>
      </c>
      <c r="D309" s="93"/>
      <c r="E309" s="93"/>
      <c r="F309" s="94"/>
      <c r="G309" s="93"/>
      <c r="H309" s="77"/>
      <c r="I309" s="95"/>
      <c r="J309" s="77"/>
      <c r="K309" s="77"/>
      <c r="L309" s="93" t="s">
        <v>9128</v>
      </c>
      <c r="M309" s="96" t="s">
        <v>9129</v>
      </c>
      <c r="N309" s="96"/>
      <c r="O309" s="79">
        <v>1</v>
      </c>
      <c r="P309" s="77">
        <v>840</v>
      </c>
      <c r="Q309" s="77">
        <v>450</v>
      </c>
      <c r="R309" s="77">
        <v>1800</v>
      </c>
      <c r="S309" s="77"/>
      <c r="T309" s="77"/>
      <c r="U309" s="77"/>
      <c r="V309" s="77"/>
      <c r="W309" s="77"/>
      <c r="X309" s="77"/>
      <c r="Y309" s="77"/>
      <c r="Z309" s="77"/>
      <c r="AA309" s="77"/>
      <c r="AB309" s="77"/>
      <c r="AC309" s="77"/>
      <c r="AD309" s="77"/>
      <c r="AE309" s="77"/>
      <c r="AF309" s="77"/>
      <c r="AG309" s="77"/>
      <c r="AH309" s="77"/>
      <c r="AI309" s="77"/>
      <c r="AJ309" s="77"/>
      <c r="AK309" s="77"/>
      <c r="AL309" s="77"/>
      <c r="AM309" s="94"/>
      <c r="AN309" s="94"/>
      <c r="AO309" s="77"/>
      <c r="AP309" s="77"/>
      <c r="AQ309" s="77"/>
      <c r="AR309" s="77"/>
      <c r="AS309" s="97"/>
      <c r="AT309" s="77"/>
      <c r="AU309" s="77"/>
      <c r="AV309" s="94"/>
      <c r="AW309" s="77"/>
      <c r="AX309" s="94"/>
      <c r="AY309" s="77"/>
      <c r="AZ309" s="83">
        <f t="shared" si="14"/>
        <v>0.6804</v>
      </c>
    </row>
    <row r="310" spans="1:52" s="99" customFormat="1" ht="34.950000000000003" customHeight="1" x14ac:dyDescent="0.45">
      <c r="A310" s="93" t="s">
        <v>3029</v>
      </c>
      <c r="B310" s="77">
        <v>5</v>
      </c>
      <c r="C310" s="93">
        <v>503</v>
      </c>
      <c r="D310" s="93"/>
      <c r="E310" s="93"/>
      <c r="F310" s="94"/>
      <c r="G310" s="93"/>
      <c r="H310" s="77"/>
      <c r="I310" s="95"/>
      <c r="J310" s="77"/>
      <c r="K310" s="77"/>
      <c r="L310" s="93" t="s">
        <v>9127</v>
      </c>
      <c r="M310" s="96" t="s">
        <v>9129</v>
      </c>
      <c r="N310" s="96"/>
      <c r="O310" s="79">
        <v>1</v>
      </c>
      <c r="P310" s="77">
        <v>700</v>
      </c>
      <c r="Q310" s="77">
        <v>390</v>
      </c>
      <c r="R310" s="77">
        <v>860</v>
      </c>
      <c r="S310" s="77"/>
      <c r="T310" s="77"/>
      <c r="U310" s="77"/>
      <c r="V310" s="77"/>
      <c r="W310" s="77"/>
      <c r="X310" s="77"/>
      <c r="Y310" s="77"/>
      <c r="Z310" s="77"/>
      <c r="AA310" s="77"/>
      <c r="AB310" s="77"/>
      <c r="AC310" s="77"/>
      <c r="AD310" s="77"/>
      <c r="AE310" s="77"/>
      <c r="AF310" s="77"/>
      <c r="AG310" s="77"/>
      <c r="AH310" s="77"/>
      <c r="AI310" s="77"/>
      <c r="AJ310" s="77"/>
      <c r="AK310" s="77"/>
      <c r="AL310" s="77"/>
      <c r="AM310" s="94"/>
      <c r="AN310" s="94"/>
      <c r="AO310" s="77"/>
      <c r="AP310" s="77"/>
      <c r="AQ310" s="77"/>
      <c r="AR310" s="77"/>
      <c r="AS310" s="97"/>
      <c r="AT310" s="77"/>
      <c r="AU310" s="77"/>
      <c r="AV310" s="94"/>
      <c r="AW310" s="77"/>
      <c r="AX310" s="94"/>
      <c r="AY310" s="77"/>
      <c r="AZ310" s="83">
        <f t="shared" si="14"/>
        <v>0.23477999999999999</v>
      </c>
    </row>
    <row r="311" spans="1:52" s="99" customFormat="1" ht="34.950000000000003" customHeight="1" x14ac:dyDescent="0.45">
      <c r="A311" s="93" t="s">
        <v>3029</v>
      </c>
      <c r="B311" s="77">
        <v>5</v>
      </c>
      <c r="C311" s="93">
        <v>503</v>
      </c>
      <c r="D311" s="93"/>
      <c r="E311" s="93"/>
      <c r="F311" s="94"/>
      <c r="G311" s="93"/>
      <c r="H311" s="77"/>
      <c r="I311" s="95"/>
      <c r="J311" s="77"/>
      <c r="K311" s="77"/>
      <c r="L311" s="93" t="s">
        <v>9128</v>
      </c>
      <c r="M311" s="96" t="s">
        <v>9129</v>
      </c>
      <c r="N311" s="96"/>
      <c r="O311" s="79">
        <v>1</v>
      </c>
      <c r="P311" s="77">
        <v>840</v>
      </c>
      <c r="Q311" s="77">
        <v>450</v>
      </c>
      <c r="R311" s="77">
        <v>1800</v>
      </c>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c r="AU311" s="77"/>
      <c r="AV311" s="94"/>
      <c r="AW311" s="77"/>
      <c r="AX311" s="94"/>
      <c r="AY311" s="77"/>
      <c r="AZ311" s="83">
        <f t="shared" si="14"/>
        <v>0.6804</v>
      </c>
    </row>
    <row r="312" spans="1:52" s="99" customFormat="1" ht="34.950000000000003" customHeight="1" x14ac:dyDescent="0.45">
      <c r="A312" s="93" t="s">
        <v>3029</v>
      </c>
      <c r="B312" s="77">
        <v>5</v>
      </c>
      <c r="C312" s="93">
        <v>504</v>
      </c>
      <c r="D312" s="93"/>
      <c r="E312" s="93"/>
      <c r="F312" s="94"/>
      <c r="G312" s="93"/>
      <c r="H312" s="77"/>
      <c r="I312" s="95"/>
      <c r="J312" s="77"/>
      <c r="K312" s="77"/>
      <c r="L312" s="93" t="s">
        <v>9127</v>
      </c>
      <c r="M312" s="96" t="s">
        <v>9129</v>
      </c>
      <c r="N312" s="96"/>
      <c r="O312" s="79">
        <v>1</v>
      </c>
      <c r="P312" s="77">
        <v>700</v>
      </c>
      <c r="Q312" s="77">
        <v>390</v>
      </c>
      <c r="R312" s="77">
        <v>860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c r="AU312" s="77"/>
      <c r="AV312" s="94"/>
      <c r="AW312" s="77"/>
      <c r="AX312" s="94"/>
      <c r="AY312" s="77"/>
      <c r="AZ312" s="83">
        <f t="shared" si="14"/>
        <v>0.23477999999999999</v>
      </c>
    </row>
    <row r="313" spans="1:52" s="99" customFormat="1" ht="34.950000000000003" customHeight="1" x14ac:dyDescent="0.45">
      <c r="A313" s="93" t="s">
        <v>3029</v>
      </c>
      <c r="B313" s="77">
        <v>5</v>
      </c>
      <c r="C313" s="93">
        <v>504</v>
      </c>
      <c r="D313" s="93"/>
      <c r="E313" s="93"/>
      <c r="F313" s="94"/>
      <c r="G313" s="93"/>
      <c r="H313" s="77"/>
      <c r="I313" s="95"/>
      <c r="J313" s="77"/>
      <c r="K313" s="77"/>
      <c r="L313" s="93" t="s">
        <v>9128</v>
      </c>
      <c r="M313" s="96" t="s">
        <v>9129</v>
      </c>
      <c r="N313" s="96"/>
      <c r="O313" s="79">
        <v>1</v>
      </c>
      <c r="P313" s="77">
        <v>840</v>
      </c>
      <c r="Q313" s="77">
        <v>450</v>
      </c>
      <c r="R313" s="77">
        <v>1800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c r="AO313" s="77"/>
      <c r="AP313" s="77"/>
      <c r="AQ313" s="77"/>
      <c r="AR313" s="77"/>
      <c r="AS313" s="97"/>
      <c r="AT313" s="77"/>
      <c r="AU313" s="77"/>
      <c r="AV313" s="94"/>
      <c r="AW313" s="77"/>
      <c r="AX313" s="94"/>
      <c r="AY313" s="77"/>
      <c r="AZ313" s="83">
        <f t="shared" si="14"/>
        <v>0.6804</v>
      </c>
    </row>
    <row r="314" spans="1:52" s="99" customFormat="1" ht="34.950000000000003" customHeight="1" x14ac:dyDescent="0.45">
      <c r="A314" s="93" t="s">
        <v>3029</v>
      </c>
      <c r="B314" s="77">
        <v>5</v>
      </c>
      <c r="C314" s="93">
        <v>505</v>
      </c>
      <c r="D314" s="93"/>
      <c r="E314" s="93"/>
      <c r="F314" s="94"/>
      <c r="G314" s="93"/>
      <c r="H314" s="77"/>
      <c r="I314" s="95"/>
      <c r="J314" s="77"/>
      <c r="K314" s="77"/>
      <c r="L314" s="93" t="s">
        <v>9127</v>
      </c>
      <c r="M314" s="96" t="s">
        <v>9129</v>
      </c>
      <c r="N314" s="96"/>
      <c r="O314" s="79">
        <v>1</v>
      </c>
      <c r="P314" s="77">
        <v>700</v>
      </c>
      <c r="Q314" s="77">
        <v>390</v>
      </c>
      <c r="R314" s="77">
        <v>860</v>
      </c>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c r="AU314" s="77"/>
      <c r="AV314" s="94"/>
      <c r="AW314" s="77"/>
      <c r="AX314" s="94"/>
      <c r="AY314" s="77"/>
      <c r="AZ314" s="83">
        <f t="shared" si="14"/>
        <v>0.23477999999999999</v>
      </c>
    </row>
    <row r="315" spans="1:52" s="99" customFormat="1" ht="34.950000000000003" customHeight="1" x14ac:dyDescent="0.45">
      <c r="A315" s="93" t="s">
        <v>3029</v>
      </c>
      <c r="B315" s="77">
        <v>5</v>
      </c>
      <c r="C315" s="93">
        <v>505</v>
      </c>
      <c r="D315" s="93"/>
      <c r="E315" s="93"/>
      <c r="F315" s="94"/>
      <c r="G315" s="93"/>
      <c r="H315" s="77"/>
      <c r="I315" s="95"/>
      <c r="J315" s="77"/>
      <c r="K315" s="77"/>
      <c r="L315" s="93" t="s">
        <v>9128</v>
      </c>
      <c r="M315" s="96" t="s">
        <v>9129</v>
      </c>
      <c r="N315" s="96"/>
      <c r="O315" s="79">
        <v>1</v>
      </c>
      <c r="P315" s="77">
        <v>840</v>
      </c>
      <c r="Q315" s="77">
        <v>450</v>
      </c>
      <c r="R315" s="77">
        <v>1800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c r="AU315" s="77"/>
      <c r="AV315" s="94"/>
      <c r="AW315" s="77"/>
      <c r="AX315" s="94"/>
      <c r="AY315" s="77"/>
      <c r="AZ315" s="83">
        <f t="shared" si="14"/>
        <v>0.6804</v>
      </c>
    </row>
    <row r="316" spans="1:52" s="99" customFormat="1" ht="34.950000000000003" customHeight="1" x14ac:dyDescent="0.45">
      <c r="A316" s="93" t="s">
        <v>3029</v>
      </c>
      <c r="B316" s="77">
        <v>5</v>
      </c>
      <c r="C316" s="93">
        <v>506</v>
      </c>
      <c r="D316" s="93"/>
      <c r="E316" s="93"/>
      <c r="F316" s="94"/>
      <c r="G316" s="93"/>
      <c r="H316" s="77"/>
      <c r="I316" s="95"/>
      <c r="J316" s="77"/>
      <c r="K316" s="77"/>
      <c r="L316" s="93" t="s">
        <v>9127</v>
      </c>
      <c r="M316" s="96" t="s">
        <v>9129</v>
      </c>
      <c r="N316" s="96"/>
      <c r="O316" s="79">
        <v>1</v>
      </c>
      <c r="P316" s="77">
        <v>700</v>
      </c>
      <c r="Q316" s="77">
        <v>390</v>
      </c>
      <c r="R316" s="77">
        <v>860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c r="AU316" s="77"/>
      <c r="AV316" s="94"/>
      <c r="AW316" s="77"/>
      <c r="AX316" s="94"/>
      <c r="AY316" s="77"/>
      <c r="AZ316" s="83">
        <f t="shared" si="14"/>
        <v>0.23477999999999999</v>
      </c>
    </row>
    <row r="317" spans="1:52" s="99" customFormat="1" ht="34.950000000000003" customHeight="1" x14ac:dyDescent="0.45">
      <c r="A317" s="93" t="s">
        <v>3029</v>
      </c>
      <c r="B317" s="77">
        <v>5</v>
      </c>
      <c r="C317" s="93">
        <v>506</v>
      </c>
      <c r="D317" s="93"/>
      <c r="E317" s="93"/>
      <c r="F317" s="94"/>
      <c r="G317" s="93"/>
      <c r="H317" s="77"/>
      <c r="I317" s="95"/>
      <c r="J317" s="77"/>
      <c r="K317" s="77"/>
      <c r="L317" s="93" t="s">
        <v>9128</v>
      </c>
      <c r="M317" s="96" t="s">
        <v>9129</v>
      </c>
      <c r="N317" s="96"/>
      <c r="O317" s="79">
        <v>1</v>
      </c>
      <c r="P317" s="77">
        <v>840</v>
      </c>
      <c r="Q317" s="77">
        <v>450</v>
      </c>
      <c r="R317" s="77">
        <v>1800</v>
      </c>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c r="AU317" s="77"/>
      <c r="AV317" s="94"/>
      <c r="AW317" s="77"/>
      <c r="AX317" s="94"/>
      <c r="AY317" s="77"/>
      <c r="AZ317" s="83">
        <f t="shared" ref="AZ317:AZ324" si="15">P317*Q317*R317/1000000000*O317</f>
        <v>0.6804</v>
      </c>
    </row>
    <row r="318" spans="1:52" s="99" customFormat="1" ht="34.950000000000003" customHeight="1" x14ac:dyDescent="0.45">
      <c r="A318" s="93" t="s">
        <v>3029</v>
      </c>
      <c r="B318" s="77">
        <v>5</v>
      </c>
      <c r="C318" s="93">
        <v>507</v>
      </c>
      <c r="D318" s="93"/>
      <c r="E318" s="93"/>
      <c r="F318" s="94"/>
      <c r="G318" s="93"/>
      <c r="H318" s="77"/>
      <c r="I318" s="95"/>
      <c r="J318" s="77"/>
      <c r="K318" s="77"/>
      <c r="L318" s="93" t="s">
        <v>9127</v>
      </c>
      <c r="M318" s="96" t="s">
        <v>9129</v>
      </c>
      <c r="N318" s="96"/>
      <c r="O318" s="79">
        <v>1</v>
      </c>
      <c r="P318" s="77">
        <v>700</v>
      </c>
      <c r="Q318" s="77">
        <v>390</v>
      </c>
      <c r="R318" s="77">
        <v>860</v>
      </c>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c r="AU318" s="77"/>
      <c r="AV318" s="94"/>
      <c r="AW318" s="77"/>
      <c r="AX318" s="94"/>
      <c r="AY318" s="77"/>
      <c r="AZ318" s="83">
        <f t="shared" si="15"/>
        <v>0.23477999999999999</v>
      </c>
    </row>
    <row r="319" spans="1:52" s="99" customFormat="1" ht="34.950000000000003" customHeight="1" x14ac:dyDescent="0.45">
      <c r="A319" s="93" t="s">
        <v>3029</v>
      </c>
      <c r="B319" s="77">
        <v>5</v>
      </c>
      <c r="C319" s="93">
        <v>507</v>
      </c>
      <c r="D319" s="93"/>
      <c r="E319" s="93"/>
      <c r="F319" s="94"/>
      <c r="G319" s="93"/>
      <c r="H319" s="77"/>
      <c r="I319" s="95"/>
      <c r="J319" s="77"/>
      <c r="K319" s="77"/>
      <c r="L319" s="93" t="s">
        <v>9128</v>
      </c>
      <c r="M319" s="96" t="s">
        <v>9129</v>
      </c>
      <c r="N319" s="96"/>
      <c r="O319" s="79">
        <v>1</v>
      </c>
      <c r="P319" s="77">
        <v>840</v>
      </c>
      <c r="Q319" s="77">
        <v>450</v>
      </c>
      <c r="R319" s="77">
        <v>1800</v>
      </c>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c r="AU319" s="77"/>
      <c r="AV319" s="94"/>
      <c r="AW319" s="77"/>
      <c r="AX319" s="94"/>
      <c r="AY319" s="77"/>
      <c r="AZ319" s="83">
        <f t="shared" si="15"/>
        <v>0.6804</v>
      </c>
    </row>
    <row r="320" spans="1:52" s="99" customFormat="1" ht="34.950000000000003" customHeight="1" x14ac:dyDescent="0.45">
      <c r="A320" s="93" t="s">
        <v>3029</v>
      </c>
      <c r="B320" s="77">
        <v>5</v>
      </c>
      <c r="C320" s="93">
        <v>508</v>
      </c>
      <c r="D320" s="93"/>
      <c r="E320" s="93"/>
      <c r="F320" s="94"/>
      <c r="G320" s="93"/>
      <c r="H320" s="77"/>
      <c r="I320" s="95"/>
      <c r="J320" s="77"/>
      <c r="K320" s="77"/>
      <c r="L320" s="93" t="s">
        <v>9127</v>
      </c>
      <c r="M320" s="96" t="s">
        <v>9129</v>
      </c>
      <c r="N320" s="96"/>
      <c r="O320" s="79">
        <v>1</v>
      </c>
      <c r="P320" s="77">
        <v>700</v>
      </c>
      <c r="Q320" s="77">
        <v>390</v>
      </c>
      <c r="R320" s="77">
        <v>860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c r="AU320" s="77"/>
      <c r="AV320" s="94"/>
      <c r="AW320" s="77"/>
      <c r="AX320" s="94"/>
      <c r="AY320" s="77"/>
      <c r="AZ320" s="83">
        <f t="shared" si="15"/>
        <v>0.23477999999999999</v>
      </c>
    </row>
    <row r="321" spans="1:52" s="99" customFormat="1" ht="34.950000000000003" customHeight="1" x14ac:dyDescent="0.45">
      <c r="A321" s="93" t="s">
        <v>3029</v>
      </c>
      <c r="B321" s="77">
        <v>5</v>
      </c>
      <c r="C321" s="93">
        <v>508</v>
      </c>
      <c r="D321" s="93"/>
      <c r="E321" s="93"/>
      <c r="F321" s="94"/>
      <c r="G321" s="93"/>
      <c r="H321" s="77"/>
      <c r="I321" s="95"/>
      <c r="J321" s="77"/>
      <c r="K321" s="77"/>
      <c r="L321" s="93" t="s">
        <v>9128</v>
      </c>
      <c r="M321" s="96" t="s">
        <v>9129</v>
      </c>
      <c r="N321" s="96"/>
      <c r="O321" s="79">
        <v>1</v>
      </c>
      <c r="P321" s="77">
        <v>840</v>
      </c>
      <c r="Q321" s="77">
        <v>450</v>
      </c>
      <c r="R321" s="77">
        <v>1800</v>
      </c>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c r="AU321" s="77"/>
      <c r="AV321" s="94"/>
      <c r="AW321" s="77"/>
      <c r="AX321" s="94"/>
      <c r="AY321" s="77"/>
      <c r="AZ321" s="83">
        <f t="shared" si="15"/>
        <v>0.6804</v>
      </c>
    </row>
    <row r="322" spans="1:52" s="99" customFormat="1" ht="34.950000000000003" customHeight="1" x14ac:dyDescent="0.45">
      <c r="A322" s="93" t="s">
        <v>3029</v>
      </c>
      <c r="B322" s="77">
        <v>5</v>
      </c>
      <c r="C322" s="93">
        <v>509</v>
      </c>
      <c r="D322" s="93"/>
      <c r="E322" s="93"/>
      <c r="F322" s="94"/>
      <c r="G322" s="93"/>
      <c r="H322" s="77"/>
      <c r="I322" s="95"/>
      <c r="J322" s="77"/>
      <c r="K322" s="77"/>
      <c r="L322" s="93" t="s">
        <v>9127</v>
      </c>
      <c r="M322" s="96" t="s">
        <v>9129</v>
      </c>
      <c r="N322" s="96"/>
      <c r="O322" s="79">
        <v>1</v>
      </c>
      <c r="P322" s="77">
        <v>700</v>
      </c>
      <c r="Q322" s="77">
        <v>390</v>
      </c>
      <c r="R322" s="77">
        <v>860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c r="AU322" s="77"/>
      <c r="AV322" s="94"/>
      <c r="AW322" s="77"/>
      <c r="AX322" s="94"/>
      <c r="AY322" s="77"/>
      <c r="AZ322" s="83">
        <f t="shared" si="15"/>
        <v>0.23477999999999999</v>
      </c>
    </row>
    <row r="323" spans="1:52" s="99" customFormat="1" ht="34.950000000000003" customHeight="1" x14ac:dyDescent="0.45">
      <c r="A323" s="93" t="s">
        <v>3029</v>
      </c>
      <c r="B323" s="77">
        <v>5</v>
      </c>
      <c r="C323" s="93">
        <v>509</v>
      </c>
      <c r="D323" s="93"/>
      <c r="E323" s="93"/>
      <c r="F323" s="94"/>
      <c r="G323" s="93"/>
      <c r="H323" s="77"/>
      <c r="I323" s="95"/>
      <c r="J323" s="77"/>
      <c r="K323" s="77"/>
      <c r="L323" s="93" t="s">
        <v>9128</v>
      </c>
      <c r="M323" s="96" t="s">
        <v>9129</v>
      </c>
      <c r="N323" s="96"/>
      <c r="O323" s="79">
        <v>1</v>
      </c>
      <c r="P323" s="77">
        <v>840</v>
      </c>
      <c r="Q323" s="77">
        <v>450</v>
      </c>
      <c r="R323" s="77">
        <v>1800</v>
      </c>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c r="AU323" s="77"/>
      <c r="AV323" s="94"/>
      <c r="AW323" s="77"/>
      <c r="AX323" s="94"/>
      <c r="AY323" s="77"/>
      <c r="AZ323" s="83">
        <f t="shared" si="15"/>
        <v>0.6804</v>
      </c>
    </row>
    <row r="324" spans="1:52" s="99" customFormat="1" ht="34.950000000000003" customHeight="1" x14ac:dyDescent="0.45">
      <c r="A324" s="93" t="s">
        <v>3029</v>
      </c>
      <c r="B324" s="77">
        <v>5</v>
      </c>
      <c r="C324" s="93" t="s">
        <v>9133</v>
      </c>
      <c r="D324" s="93"/>
      <c r="E324" s="93"/>
      <c r="F324" s="94"/>
      <c r="G324" s="93"/>
      <c r="H324" s="77"/>
      <c r="I324" s="95"/>
      <c r="J324" s="77"/>
      <c r="K324" s="77"/>
      <c r="L324" s="93" t="s">
        <v>9134</v>
      </c>
      <c r="M324" s="96" t="s">
        <v>9023</v>
      </c>
      <c r="N324" s="96" t="s">
        <v>9135</v>
      </c>
      <c r="O324" s="79">
        <v>1</v>
      </c>
      <c r="P324" s="77">
        <v>510</v>
      </c>
      <c r="Q324" s="77">
        <v>510</v>
      </c>
      <c r="R324" s="77">
        <v>1800</v>
      </c>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c r="AU324" s="77"/>
      <c r="AV324" s="94"/>
      <c r="AW324" s="77"/>
      <c r="AX324" s="94"/>
      <c r="AY324" s="77" t="s">
        <v>8968</v>
      </c>
      <c r="AZ324" s="83">
        <f t="shared" si="15"/>
        <v>0.46817999999999999</v>
      </c>
    </row>
  </sheetData>
  <autoFilter ref="A2:BN324"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59">
    <cfRule type="uniqueValues" dxfId="9" priority="1"/>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2C1B-6227-4EC8-902E-7B8101CF43E6}">
  <sheetPr>
    <tabColor theme="5" tint="0.59999389629810485"/>
    <pageSetUpPr fitToPage="1"/>
  </sheetPr>
  <dimension ref="A1:AZ140"/>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8066</v>
      </c>
      <c r="B3" s="77">
        <v>1</v>
      </c>
      <c r="C3" s="93" t="s">
        <v>9407</v>
      </c>
      <c r="D3" s="93"/>
      <c r="E3" s="93"/>
      <c r="F3" s="94"/>
      <c r="G3" s="93"/>
      <c r="H3" s="77"/>
      <c r="I3" s="95">
        <v>2070</v>
      </c>
      <c r="J3" s="77"/>
      <c r="K3" s="77"/>
      <c r="L3" s="93" t="s">
        <v>5108</v>
      </c>
      <c r="M3" s="96" t="s">
        <v>9408</v>
      </c>
      <c r="N3" s="96"/>
      <c r="O3" s="79">
        <v>1</v>
      </c>
      <c r="P3" s="77">
        <v>2100</v>
      </c>
      <c r="Q3" s="77">
        <v>950</v>
      </c>
      <c r="R3" s="77">
        <v>1800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4749</v>
      </c>
      <c r="AU3" s="77">
        <v>49</v>
      </c>
      <c r="AV3" s="94" t="s">
        <v>5072</v>
      </c>
      <c r="AW3" s="77" t="s">
        <v>2876</v>
      </c>
      <c r="AX3" s="94"/>
      <c r="AY3" s="77" t="s">
        <v>2849</v>
      </c>
      <c r="AZ3" s="83">
        <f t="shared" ref="AZ3:AZ66" si="0">P3*Q3*R3/1000000000*O3</f>
        <v>3.5910000000000002</v>
      </c>
    </row>
    <row r="4" spans="1:52" s="99" customFormat="1" ht="34.950000000000003" customHeight="1" x14ac:dyDescent="0.45">
      <c r="A4" s="93" t="s">
        <v>8066</v>
      </c>
      <c r="B4" s="77">
        <v>1</v>
      </c>
      <c r="C4" s="93" t="s">
        <v>9407</v>
      </c>
      <c r="D4" s="93"/>
      <c r="E4" s="93"/>
      <c r="F4" s="94"/>
      <c r="G4" s="93"/>
      <c r="H4" s="77"/>
      <c r="I4" s="95">
        <v>4995</v>
      </c>
      <c r="J4" s="77"/>
      <c r="K4" s="77"/>
      <c r="L4" s="93" t="s">
        <v>3090</v>
      </c>
      <c r="M4" s="96"/>
      <c r="N4" s="96" t="s">
        <v>3102</v>
      </c>
      <c r="O4" s="79">
        <v>1</v>
      </c>
      <c r="P4" s="77">
        <v>900</v>
      </c>
      <c r="Q4" s="77">
        <v>515</v>
      </c>
      <c r="R4" s="77">
        <v>1800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4716</v>
      </c>
      <c r="AU4" s="77">
        <v>49</v>
      </c>
      <c r="AV4" s="94" t="s">
        <v>5072</v>
      </c>
      <c r="AW4" s="77" t="s">
        <v>2876</v>
      </c>
      <c r="AX4" s="94"/>
      <c r="AY4" s="77"/>
      <c r="AZ4" s="83">
        <f t="shared" si="0"/>
        <v>0.83430000000000004</v>
      </c>
    </row>
    <row r="5" spans="1:52" s="99" customFormat="1" ht="34.950000000000003" customHeight="1" x14ac:dyDescent="0.45">
      <c r="A5" s="93" t="s">
        <v>8066</v>
      </c>
      <c r="B5" s="77">
        <v>1</v>
      </c>
      <c r="C5" s="93" t="s">
        <v>9407</v>
      </c>
      <c r="D5" s="93"/>
      <c r="E5" s="93"/>
      <c r="F5" s="94"/>
      <c r="G5" s="93"/>
      <c r="H5" s="77"/>
      <c r="I5" s="95">
        <v>4996</v>
      </c>
      <c r="J5" s="77"/>
      <c r="K5" s="77"/>
      <c r="L5" s="93" t="s">
        <v>3090</v>
      </c>
      <c r="M5" s="96"/>
      <c r="N5" s="96" t="s">
        <v>3508</v>
      </c>
      <c r="O5" s="79">
        <v>1</v>
      </c>
      <c r="P5" s="77">
        <v>900</v>
      </c>
      <c r="Q5" s="77">
        <v>515</v>
      </c>
      <c r="R5" s="77">
        <v>1800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4717</v>
      </c>
      <c r="AU5" s="77">
        <v>49</v>
      </c>
      <c r="AV5" s="94" t="s">
        <v>5072</v>
      </c>
      <c r="AW5" s="77" t="s">
        <v>2874</v>
      </c>
      <c r="AX5" s="94"/>
      <c r="AY5" s="77"/>
      <c r="AZ5" s="83">
        <f t="shared" si="0"/>
        <v>0.83430000000000004</v>
      </c>
    </row>
    <row r="6" spans="1:52" s="99" customFormat="1" ht="34.950000000000003" customHeight="1" x14ac:dyDescent="0.45">
      <c r="A6" s="93" t="s">
        <v>8066</v>
      </c>
      <c r="B6" s="77">
        <v>1</v>
      </c>
      <c r="C6" s="93" t="s">
        <v>9407</v>
      </c>
      <c r="D6" s="93"/>
      <c r="E6" s="93"/>
      <c r="F6" s="94"/>
      <c r="G6" s="93"/>
      <c r="H6" s="77"/>
      <c r="I6" s="95">
        <v>4997</v>
      </c>
      <c r="J6" s="77"/>
      <c r="K6" s="77"/>
      <c r="L6" s="93" t="s">
        <v>3094</v>
      </c>
      <c r="M6" s="96"/>
      <c r="N6" s="96"/>
      <c r="O6" s="79">
        <v>1</v>
      </c>
      <c r="P6" s="77">
        <v>450</v>
      </c>
      <c r="Q6" s="77">
        <v>450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4718</v>
      </c>
      <c r="AU6" s="77">
        <v>49</v>
      </c>
      <c r="AV6" s="94" t="s">
        <v>5072</v>
      </c>
      <c r="AW6" s="77" t="s">
        <v>2874</v>
      </c>
      <c r="AX6" s="94"/>
      <c r="AY6" s="77"/>
      <c r="AZ6" s="83">
        <f t="shared" si="0"/>
        <v>0.14174999999999999</v>
      </c>
    </row>
    <row r="7" spans="1:52" s="99" customFormat="1" ht="34.950000000000003" customHeight="1" x14ac:dyDescent="0.45">
      <c r="A7" s="93" t="s">
        <v>8066</v>
      </c>
      <c r="B7" s="77">
        <v>1</v>
      </c>
      <c r="C7" s="93" t="s">
        <v>9407</v>
      </c>
      <c r="D7" s="93"/>
      <c r="E7" s="93"/>
      <c r="F7" s="94"/>
      <c r="G7" s="93"/>
      <c r="H7" s="77"/>
      <c r="I7" s="95">
        <v>4999</v>
      </c>
      <c r="J7" s="77"/>
      <c r="K7" s="77"/>
      <c r="L7" s="93" t="s">
        <v>3106</v>
      </c>
      <c r="M7" s="96"/>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4720</v>
      </c>
      <c r="AU7" s="77">
        <v>49</v>
      </c>
      <c r="AV7" s="94" t="s">
        <v>5072</v>
      </c>
      <c r="AW7" s="77" t="s">
        <v>2876</v>
      </c>
      <c r="AX7" s="94"/>
      <c r="AY7" s="77"/>
      <c r="AZ7" s="83">
        <f t="shared" si="0"/>
        <v>0.14174999999999999</v>
      </c>
    </row>
    <row r="8" spans="1:52" s="99" customFormat="1" ht="34.950000000000003" customHeight="1" x14ac:dyDescent="0.45">
      <c r="A8" s="93" t="s">
        <v>8066</v>
      </c>
      <c r="B8" s="77">
        <v>1</v>
      </c>
      <c r="C8" s="93" t="s">
        <v>9407</v>
      </c>
      <c r="D8" s="93"/>
      <c r="E8" s="93"/>
      <c r="F8" s="94"/>
      <c r="G8" s="93"/>
      <c r="H8" s="77"/>
      <c r="I8" s="95">
        <v>5000</v>
      </c>
      <c r="J8" s="77"/>
      <c r="K8" s="77"/>
      <c r="L8" s="93" t="s">
        <v>2491</v>
      </c>
      <c r="M8" s="96" t="s">
        <v>9406</v>
      </c>
      <c r="N8" s="96"/>
      <c r="O8" s="79">
        <v>1</v>
      </c>
      <c r="P8" s="77">
        <v>600</v>
      </c>
      <c r="Q8" s="77">
        <v>350</v>
      </c>
      <c r="R8" s="77">
        <v>600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4721</v>
      </c>
      <c r="AU8" s="77">
        <v>49</v>
      </c>
      <c r="AV8" s="94" t="s">
        <v>5072</v>
      </c>
      <c r="AW8" s="77" t="s">
        <v>2876</v>
      </c>
      <c r="AX8" s="94"/>
      <c r="AY8" s="77"/>
      <c r="AZ8" s="83">
        <f t="shared" si="0"/>
        <v>0.126</v>
      </c>
    </row>
    <row r="9" spans="1:52" s="99" customFormat="1" ht="34.950000000000003" customHeight="1" x14ac:dyDescent="0.45">
      <c r="A9" s="93" t="s">
        <v>8066</v>
      </c>
      <c r="B9" s="77">
        <v>2</v>
      </c>
      <c r="C9" s="93" t="s">
        <v>3591</v>
      </c>
      <c r="D9" s="93"/>
      <c r="E9" s="93"/>
      <c r="F9" s="94"/>
      <c r="G9" s="93"/>
      <c r="H9" s="77"/>
      <c r="I9" s="95" t="s">
        <v>3592</v>
      </c>
      <c r="J9" s="77"/>
      <c r="K9" s="77"/>
      <c r="L9" s="93" t="s">
        <v>2947</v>
      </c>
      <c r="M9" s="96"/>
      <c r="N9" s="96"/>
      <c r="O9" s="79">
        <v>1</v>
      </c>
      <c r="P9" s="77">
        <v>460</v>
      </c>
      <c r="Q9" s="77">
        <v>515</v>
      </c>
      <c r="R9" s="77">
        <v>1790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2921</v>
      </c>
      <c r="AU9" s="77">
        <v>9</v>
      </c>
      <c r="AV9" s="94" t="s">
        <v>3227</v>
      </c>
      <c r="AW9" s="77" t="s">
        <v>2876</v>
      </c>
      <c r="AX9" s="94"/>
      <c r="AY9" s="77"/>
      <c r="AZ9" s="83">
        <f t="shared" si="0"/>
        <v>0.42405100000000001</v>
      </c>
    </row>
    <row r="10" spans="1:52" s="99" customFormat="1" ht="34.950000000000003" customHeight="1" x14ac:dyDescent="0.45">
      <c r="A10" s="93" t="s">
        <v>8066</v>
      </c>
      <c r="B10" s="77">
        <v>2</v>
      </c>
      <c r="C10" s="93" t="s">
        <v>3591</v>
      </c>
      <c r="D10" s="93"/>
      <c r="E10" s="93"/>
      <c r="F10" s="94"/>
      <c r="G10" s="93"/>
      <c r="H10" s="77"/>
      <c r="I10" s="95" t="s">
        <v>3593</v>
      </c>
      <c r="J10" s="77"/>
      <c r="K10" s="77"/>
      <c r="L10" s="93" t="s">
        <v>3594</v>
      </c>
      <c r="M10" s="96" t="s">
        <v>8001</v>
      </c>
      <c r="N10" s="96"/>
      <c r="O10" s="79">
        <v>1</v>
      </c>
      <c r="P10" s="77">
        <v>1760</v>
      </c>
      <c r="Q10" s="77">
        <v>400</v>
      </c>
      <c r="R10" s="77">
        <v>1850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2922</v>
      </c>
      <c r="AU10" s="77">
        <v>9</v>
      </c>
      <c r="AV10" s="94" t="s">
        <v>3227</v>
      </c>
      <c r="AW10" s="77" t="s">
        <v>2876</v>
      </c>
      <c r="AX10" s="94"/>
      <c r="AY10" s="77"/>
      <c r="AZ10" s="83">
        <f t="shared" si="0"/>
        <v>1.3024</v>
      </c>
    </row>
    <row r="11" spans="1:52" s="99" customFormat="1" ht="34.950000000000003" customHeight="1" x14ac:dyDescent="0.45">
      <c r="A11" s="93" t="s">
        <v>8066</v>
      </c>
      <c r="B11" s="77">
        <v>2</v>
      </c>
      <c r="C11" s="93" t="s">
        <v>3591</v>
      </c>
      <c r="D11" s="93"/>
      <c r="E11" s="93"/>
      <c r="F11" s="94"/>
      <c r="G11" s="93"/>
      <c r="H11" s="77"/>
      <c r="I11" s="95" t="s">
        <v>3595</v>
      </c>
      <c r="J11" s="77"/>
      <c r="K11" s="77"/>
      <c r="L11" s="93" t="s">
        <v>3594</v>
      </c>
      <c r="M11" s="96" t="s">
        <v>8001</v>
      </c>
      <c r="N11" s="96"/>
      <c r="O11" s="79">
        <v>1</v>
      </c>
      <c r="P11" s="77">
        <v>880</v>
      </c>
      <c r="Q11" s="77">
        <v>400</v>
      </c>
      <c r="R11" s="77">
        <v>1850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2923</v>
      </c>
      <c r="AU11" s="77">
        <v>9</v>
      </c>
      <c r="AV11" s="94" t="s">
        <v>3227</v>
      </c>
      <c r="AW11" s="77" t="s">
        <v>2876</v>
      </c>
      <c r="AX11" s="94"/>
      <c r="AY11" s="77"/>
      <c r="AZ11" s="83">
        <f t="shared" si="0"/>
        <v>0.6512</v>
      </c>
    </row>
    <row r="12" spans="1:52" s="99" customFormat="1" ht="34.950000000000003" customHeight="1" x14ac:dyDescent="0.45">
      <c r="A12" s="93" t="s">
        <v>8066</v>
      </c>
      <c r="B12" s="77">
        <v>2</v>
      </c>
      <c r="C12" s="93" t="s">
        <v>3591</v>
      </c>
      <c r="D12" s="93"/>
      <c r="E12" s="93"/>
      <c r="F12" s="94"/>
      <c r="G12" s="93"/>
      <c r="H12" s="77"/>
      <c r="I12" s="95" t="s">
        <v>3596</v>
      </c>
      <c r="J12" s="77"/>
      <c r="K12" s="77"/>
      <c r="L12" s="93" t="s">
        <v>3034</v>
      </c>
      <c r="M12" s="96" t="s">
        <v>8030</v>
      </c>
      <c r="N12" s="96" t="s">
        <v>8073</v>
      </c>
      <c r="O12" s="79">
        <v>1</v>
      </c>
      <c r="P12" s="77">
        <v>1200</v>
      </c>
      <c r="Q12" s="77">
        <v>400</v>
      </c>
      <c r="R12" s="77">
        <v>1800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2924</v>
      </c>
      <c r="AU12" s="77">
        <v>9</v>
      </c>
      <c r="AV12" s="94" t="s">
        <v>3227</v>
      </c>
      <c r="AW12" s="77" t="s">
        <v>2876</v>
      </c>
      <c r="AX12" s="94"/>
      <c r="AY12" s="77" t="s">
        <v>7981</v>
      </c>
      <c r="AZ12" s="83">
        <f t="shared" si="0"/>
        <v>0.86399999999999999</v>
      </c>
    </row>
    <row r="13" spans="1:52" s="99" customFormat="1" ht="34.950000000000003" customHeight="1" x14ac:dyDescent="0.45">
      <c r="A13" s="93" t="s">
        <v>8066</v>
      </c>
      <c r="B13" s="77">
        <v>2</v>
      </c>
      <c r="C13" s="93" t="s">
        <v>3591</v>
      </c>
      <c r="D13" s="93"/>
      <c r="E13" s="93"/>
      <c r="F13" s="94"/>
      <c r="G13" s="93"/>
      <c r="H13" s="77"/>
      <c r="I13" s="95" t="s">
        <v>3597</v>
      </c>
      <c r="J13" s="77"/>
      <c r="K13" s="77"/>
      <c r="L13" s="93" t="s">
        <v>3034</v>
      </c>
      <c r="M13" s="96" t="s">
        <v>8030</v>
      </c>
      <c r="N13" s="96" t="s">
        <v>8073</v>
      </c>
      <c r="O13" s="79">
        <v>1</v>
      </c>
      <c r="P13" s="77">
        <v>1200</v>
      </c>
      <c r="Q13" s="77">
        <v>400</v>
      </c>
      <c r="R13" s="77">
        <v>1800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2925</v>
      </c>
      <c r="AU13" s="77">
        <v>9</v>
      </c>
      <c r="AV13" s="94" t="s">
        <v>3227</v>
      </c>
      <c r="AW13" s="77" t="s">
        <v>2876</v>
      </c>
      <c r="AX13" s="94"/>
      <c r="AY13" s="77" t="s">
        <v>7981</v>
      </c>
      <c r="AZ13" s="83">
        <f t="shared" si="0"/>
        <v>0.86399999999999999</v>
      </c>
    </row>
    <row r="14" spans="1:52" s="99" customFormat="1" ht="34.950000000000003" customHeight="1" x14ac:dyDescent="0.45">
      <c r="A14" s="93" t="s">
        <v>8066</v>
      </c>
      <c r="B14" s="77">
        <v>2</v>
      </c>
      <c r="C14" s="93" t="s">
        <v>3591</v>
      </c>
      <c r="D14" s="93"/>
      <c r="E14" s="93"/>
      <c r="F14" s="94"/>
      <c r="G14" s="93"/>
      <c r="H14" s="77"/>
      <c r="I14" s="95" t="s">
        <v>1294</v>
      </c>
      <c r="J14" s="77"/>
      <c r="K14" s="77"/>
      <c r="L14" s="93" t="s">
        <v>2908</v>
      </c>
      <c r="M14" s="96" t="s">
        <v>8072</v>
      </c>
      <c r="N14" s="96"/>
      <c r="O14" s="79">
        <v>1</v>
      </c>
      <c r="P14" s="77">
        <v>390</v>
      </c>
      <c r="Q14" s="77">
        <v>520</v>
      </c>
      <c r="R14" s="77">
        <v>1330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2926</v>
      </c>
      <c r="AU14" s="77">
        <v>9</v>
      </c>
      <c r="AV14" s="94" t="s">
        <v>3227</v>
      </c>
      <c r="AW14" s="77" t="s">
        <v>2876</v>
      </c>
      <c r="AX14" s="94"/>
      <c r="AY14" s="77"/>
      <c r="AZ14" s="83">
        <f t="shared" si="0"/>
        <v>0.26972400000000002</v>
      </c>
    </row>
    <row r="15" spans="1:52" s="99" customFormat="1" ht="34.950000000000003" customHeight="1" x14ac:dyDescent="0.45">
      <c r="A15" s="93" t="s">
        <v>8066</v>
      </c>
      <c r="B15" s="77">
        <v>2</v>
      </c>
      <c r="C15" s="93" t="s">
        <v>3591</v>
      </c>
      <c r="D15" s="93"/>
      <c r="E15" s="93"/>
      <c r="F15" s="94"/>
      <c r="G15" s="93"/>
      <c r="H15" s="77"/>
      <c r="I15" s="95" t="s">
        <v>1295</v>
      </c>
      <c r="J15" s="77"/>
      <c r="K15" s="77"/>
      <c r="L15" s="93" t="s">
        <v>2908</v>
      </c>
      <c r="M15" s="96" t="s">
        <v>8072</v>
      </c>
      <c r="N15" s="96"/>
      <c r="O15" s="79">
        <v>1</v>
      </c>
      <c r="P15" s="77">
        <v>300</v>
      </c>
      <c r="Q15" s="77">
        <v>360</v>
      </c>
      <c r="R15" s="77">
        <v>660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2927</v>
      </c>
      <c r="AU15" s="77">
        <v>9</v>
      </c>
      <c r="AV15" s="94" t="s">
        <v>3227</v>
      </c>
      <c r="AW15" s="77" t="s">
        <v>2876</v>
      </c>
      <c r="AX15" s="94"/>
      <c r="AY15" s="77"/>
      <c r="AZ15" s="83">
        <f t="shared" si="0"/>
        <v>7.1279999999999996E-2</v>
      </c>
    </row>
    <row r="16" spans="1:52" s="99" customFormat="1" ht="34.950000000000003" customHeight="1" x14ac:dyDescent="0.45">
      <c r="A16" s="93" t="s">
        <v>8066</v>
      </c>
      <c r="B16" s="77">
        <v>2</v>
      </c>
      <c r="C16" s="93" t="s">
        <v>3591</v>
      </c>
      <c r="D16" s="93"/>
      <c r="E16" s="93"/>
      <c r="F16" s="94"/>
      <c r="G16" s="93"/>
      <c r="H16" s="77"/>
      <c r="I16" s="95" t="s">
        <v>1296</v>
      </c>
      <c r="J16" s="77"/>
      <c r="K16" s="77"/>
      <c r="L16" s="93" t="s">
        <v>3139</v>
      </c>
      <c r="M16" s="96"/>
      <c r="N16" s="96"/>
      <c r="O16" s="79">
        <v>1</v>
      </c>
      <c r="P16" s="77">
        <v>300</v>
      </c>
      <c r="Q16" s="77">
        <v>360</v>
      </c>
      <c r="R16" s="77">
        <v>660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2928</v>
      </c>
      <c r="AU16" s="77">
        <v>9</v>
      </c>
      <c r="AV16" s="94" t="s">
        <v>3227</v>
      </c>
      <c r="AW16" s="77" t="s">
        <v>2876</v>
      </c>
      <c r="AX16" s="94"/>
      <c r="AY16" s="77"/>
      <c r="AZ16" s="83">
        <f t="shared" si="0"/>
        <v>7.1279999999999996E-2</v>
      </c>
    </row>
    <row r="17" spans="1:52" s="99" customFormat="1" ht="34.950000000000003" customHeight="1" x14ac:dyDescent="0.45">
      <c r="A17" s="93" t="s">
        <v>8066</v>
      </c>
      <c r="B17" s="77">
        <v>2</v>
      </c>
      <c r="C17" s="93" t="s">
        <v>8067</v>
      </c>
      <c r="D17" s="93"/>
      <c r="E17" s="93"/>
      <c r="F17" s="94"/>
      <c r="G17" s="93"/>
      <c r="H17" s="77"/>
      <c r="I17" s="95" t="s">
        <v>1291</v>
      </c>
      <c r="J17" s="77"/>
      <c r="K17" s="77"/>
      <c r="L17" s="93" t="s">
        <v>3598</v>
      </c>
      <c r="M17" s="96"/>
      <c r="N17" s="96"/>
      <c r="O17" s="79">
        <v>1</v>
      </c>
      <c r="P17" s="77">
        <v>2100</v>
      </c>
      <c r="Q17" s="77">
        <v>910</v>
      </c>
      <c r="R17" s="77">
        <v>820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2929</v>
      </c>
      <c r="AU17" s="77">
        <v>9</v>
      </c>
      <c r="AV17" s="94" t="s">
        <v>3227</v>
      </c>
      <c r="AW17" s="77" t="s">
        <v>2876</v>
      </c>
      <c r="AX17" s="94"/>
      <c r="AY17" s="77"/>
      <c r="AZ17" s="83">
        <f t="shared" si="0"/>
        <v>1.5670200000000001</v>
      </c>
    </row>
    <row r="18" spans="1:52" s="99" customFormat="1" ht="34.950000000000003" customHeight="1" x14ac:dyDescent="0.45">
      <c r="A18" s="93" t="s">
        <v>8066</v>
      </c>
      <c r="B18" s="77">
        <v>2</v>
      </c>
      <c r="C18" s="93" t="s">
        <v>8067</v>
      </c>
      <c r="D18" s="93"/>
      <c r="E18" s="93"/>
      <c r="F18" s="94"/>
      <c r="G18" s="93"/>
      <c r="H18" s="77"/>
      <c r="I18" s="95" t="s">
        <v>1292</v>
      </c>
      <c r="J18" s="77"/>
      <c r="K18" s="77"/>
      <c r="L18" s="93" t="s">
        <v>3599</v>
      </c>
      <c r="M18" s="96"/>
      <c r="N18" s="96"/>
      <c r="O18" s="79">
        <v>1</v>
      </c>
      <c r="P18" s="77">
        <v>520</v>
      </c>
      <c r="Q18" s="77">
        <v>620</v>
      </c>
      <c r="R18" s="77">
        <v>1200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2930</v>
      </c>
      <c r="AU18" s="77">
        <v>9</v>
      </c>
      <c r="AV18" s="94" t="s">
        <v>3227</v>
      </c>
      <c r="AW18" s="77" t="s">
        <v>2874</v>
      </c>
      <c r="AX18" s="94"/>
      <c r="AY18" s="77"/>
      <c r="AZ18" s="83">
        <f t="shared" si="0"/>
        <v>0.38688</v>
      </c>
    </row>
    <row r="19" spans="1:52" s="99" customFormat="1" ht="34.950000000000003" customHeight="1" x14ac:dyDescent="0.45">
      <c r="A19" s="93" t="s">
        <v>8066</v>
      </c>
      <c r="B19" s="77">
        <v>2</v>
      </c>
      <c r="C19" s="93" t="s">
        <v>8068</v>
      </c>
      <c r="D19" s="93"/>
      <c r="E19" s="93"/>
      <c r="F19" s="94"/>
      <c r="G19" s="93"/>
      <c r="H19" s="77"/>
      <c r="I19" s="95" t="s">
        <v>1297</v>
      </c>
      <c r="J19" s="77"/>
      <c r="K19" s="77"/>
      <c r="L19" s="93" t="s">
        <v>3598</v>
      </c>
      <c r="M19" s="96"/>
      <c r="N19" s="96"/>
      <c r="O19" s="79">
        <v>1</v>
      </c>
      <c r="P19" s="77">
        <v>2100</v>
      </c>
      <c r="Q19" s="77">
        <v>910</v>
      </c>
      <c r="R19" s="77">
        <v>820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2931</v>
      </c>
      <c r="AU19" s="77">
        <v>9</v>
      </c>
      <c r="AV19" s="94" t="s">
        <v>3227</v>
      </c>
      <c r="AW19" s="77" t="s">
        <v>2876</v>
      </c>
      <c r="AX19" s="94"/>
      <c r="AY19" s="77"/>
      <c r="AZ19" s="83">
        <f t="shared" si="0"/>
        <v>1.5670200000000001</v>
      </c>
    </row>
    <row r="20" spans="1:52" s="99" customFormat="1" ht="34.950000000000003" customHeight="1" x14ac:dyDescent="0.45">
      <c r="A20" s="93" t="s">
        <v>8066</v>
      </c>
      <c r="B20" s="77">
        <v>2</v>
      </c>
      <c r="C20" s="93" t="s">
        <v>8068</v>
      </c>
      <c r="D20" s="93"/>
      <c r="E20" s="93"/>
      <c r="F20" s="94"/>
      <c r="G20" s="93"/>
      <c r="H20" s="77"/>
      <c r="I20" s="95" t="s">
        <v>1298</v>
      </c>
      <c r="J20" s="77"/>
      <c r="K20" s="77"/>
      <c r="L20" s="93" t="s">
        <v>3599</v>
      </c>
      <c r="M20" s="96"/>
      <c r="N20" s="96"/>
      <c r="O20" s="79">
        <v>1</v>
      </c>
      <c r="P20" s="77">
        <v>520</v>
      </c>
      <c r="Q20" s="77">
        <v>620</v>
      </c>
      <c r="R20" s="77">
        <v>1200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2932</v>
      </c>
      <c r="AU20" s="77">
        <v>9</v>
      </c>
      <c r="AV20" s="94" t="s">
        <v>3227</v>
      </c>
      <c r="AW20" s="77" t="s">
        <v>2874</v>
      </c>
      <c r="AX20" s="94"/>
      <c r="AY20" s="77"/>
      <c r="AZ20" s="83">
        <f t="shared" si="0"/>
        <v>0.38688</v>
      </c>
    </row>
    <row r="21" spans="1:52" s="99" customFormat="1" ht="34.950000000000003" customHeight="1" x14ac:dyDescent="0.45">
      <c r="A21" s="93" t="s">
        <v>8066</v>
      </c>
      <c r="B21" s="77">
        <v>2</v>
      </c>
      <c r="C21" s="93" t="s">
        <v>8069</v>
      </c>
      <c r="D21" s="93"/>
      <c r="E21" s="93"/>
      <c r="F21" s="94"/>
      <c r="G21" s="93"/>
      <c r="H21" s="77"/>
      <c r="I21" s="95" t="s">
        <v>1299</v>
      </c>
      <c r="J21" s="77"/>
      <c r="K21" s="77"/>
      <c r="L21" s="93" t="s">
        <v>3598</v>
      </c>
      <c r="M21" s="96"/>
      <c r="N21" s="96"/>
      <c r="O21" s="79">
        <v>1</v>
      </c>
      <c r="P21" s="77">
        <v>2100</v>
      </c>
      <c r="Q21" s="77">
        <v>910</v>
      </c>
      <c r="R21" s="77">
        <v>820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2933</v>
      </c>
      <c r="AU21" s="77">
        <v>9</v>
      </c>
      <c r="AV21" s="94" t="s">
        <v>3227</v>
      </c>
      <c r="AW21" s="77" t="s">
        <v>2876</v>
      </c>
      <c r="AX21" s="94"/>
      <c r="AY21" s="77"/>
      <c r="AZ21" s="83">
        <f t="shared" si="0"/>
        <v>1.5670200000000001</v>
      </c>
    </row>
    <row r="22" spans="1:52" s="99" customFormat="1" ht="34.950000000000003" customHeight="1" x14ac:dyDescent="0.45">
      <c r="A22" s="93" t="s">
        <v>8066</v>
      </c>
      <c r="B22" s="77">
        <v>2</v>
      </c>
      <c r="C22" s="93" t="s">
        <v>8069</v>
      </c>
      <c r="D22" s="93"/>
      <c r="E22" s="93"/>
      <c r="F22" s="94"/>
      <c r="G22" s="93"/>
      <c r="H22" s="77"/>
      <c r="I22" s="95" t="s">
        <v>3600</v>
      </c>
      <c r="J22" s="77"/>
      <c r="K22" s="77"/>
      <c r="L22" s="93" t="s">
        <v>3599</v>
      </c>
      <c r="M22" s="96"/>
      <c r="N22" s="96"/>
      <c r="O22" s="79">
        <v>1</v>
      </c>
      <c r="P22" s="77">
        <v>520</v>
      </c>
      <c r="Q22" s="77">
        <v>620</v>
      </c>
      <c r="R22" s="77">
        <v>1200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2934</v>
      </c>
      <c r="AU22" s="77">
        <v>9</v>
      </c>
      <c r="AV22" s="94" t="s">
        <v>3227</v>
      </c>
      <c r="AW22" s="77" t="s">
        <v>2874</v>
      </c>
      <c r="AX22" s="94"/>
      <c r="AY22" s="77"/>
      <c r="AZ22" s="83">
        <f t="shared" si="0"/>
        <v>0.38688</v>
      </c>
    </row>
    <row r="23" spans="1:52" s="99" customFormat="1" ht="34.950000000000003" customHeight="1" x14ac:dyDescent="0.45">
      <c r="A23" s="93" t="s">
        <v>8066</v>
      </c>
      <c r="B23" s="77">
        <v>2</v>
      </c>
      <c r="C23" s="93" t="s">
        <v>8070</v>
      </c>
      <c r="D23" s="93"/>
      <c r="E23" s="93"/>
      <c r="F23" s="94"/>
      <c r="G23" s="93"/>
      <c r="H23" s="77"/>
      <c r="I23" s="95" t="s">
        <v>3601</v>
      </c>
      <c r="J23" s="77"/>
      <c r="K23" s="77"/>
      <c r="L23" s="93" t="s">
        <v>3598</v>
      </c>
      <c r="M23" s="96"/>
      <c r="N23" s="96"/>
      <c r="O23" s="79">
        <v>1</v>
      </c>
      <c r="P23" s="77">
        <v>2100</v>
      </c>
      <c r="Q23" s="77">
        <v>910</v>
      </c>
      <c r="R23" s="77">
        <v>820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2935</v>
      </c>
      <c r="AU23" s="77">
        <v>9</v>
      </c>
      <c r="AV23" s="94" t="s">
        <v>3227</v>
      </c>
      <c r="AW23" s="77" t="s">
        <v>2876</v>
      </c>
      <c r="AX23" s="94"/>
      <c r="AY23" s="77"/>
      <c r="AZ23" s="83">
        <f t="shared" si="0"/>
        <v>1.5670200000000001</v>
      </c>
    </row>
    <row r="24" spans="1:52" s="99" customFormat="1" ht="34.950000000000003" customHeight="1" x14ac:dyDescent="0.45">
      <c r="A24" s="93" t="s">
        <v>8066</v>
      </c>
      <c r="B24" s="77">
        <v>2</v>
      </c>
      <c r="C24" s="93" t="s">
        <v>8070</v>
      </c>
      <c r="D24" s="93"/>
      <c r="E24" s="93"/>
      <c r="F24" s="94"/>
      <c r="G24" s="93"/>
      <c r="H24" s="77"/>
      <c r="I24" s="95" t="s">
        <v>1498</v>
      </c>
      <c r="J24" s="77"/>
      <c r="K24" s="77"/>
      <c r="L24" s="93" t="s">
        <v>3599</v>
      </c>
      <c r="M24" s="96"/>
      <c r="N24" s="96"/>
      <c r="O24" s="79">
        <v>1</v>
      </c>
      <c r="P24" s="77">
        <v>520</v>
      </c>
      <c r="Q24" s="77">
        <v>620</v>
      </c>
      <c r="R24" s="77">
        <v>1200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2936</v>
      </c>
      <c r="AU24" s="77">
        <v>9</v>
      </c>
      <c r="AV24" s="94" t="s">
        <v>3227</v>
      </c>
      <c r="AW24" s="77" t="s">
        <v>2874</v>
      </c>
      <c r="AX24" s="94"/>
      <c r="AY24" s="77"/>
      <c r="AZ24" s="83">
        <f t="shared" si="0"/>
        <v>0.38688</v>
      </c>
    </row>
    <row r="25" spans="1:52" s="99" customFormat="1" ht="34.950000000000003" customHeight="1" x14ac:dyDescent="0.45">
      <c r="A25" s="93" t="s">
        <v>8066</v>
      </c>
      <c r="B25" s="77">
        <v>2</v>
      </c>
      <c r="C25" s="93" t="s">
        <v>8071</v>
      </c>
      <c r="D25" s="93"/>
      <c r="E25" s="93"/>
      <c r="F25" s="94"/>
      <c r="G25" s="93"/>
      <c r="H25" s="77"/>
      <c r="I25" s="95" t="s">
        <v>1548</v>
      </c>
      <c r="J25" s="77"/>
      <c r="K25" s="77"/>
      <c r="L25" s="93" t="s">
        <v>3598</v>
      </c>
      <c r="M25" s="96"/>
      <c r="N25" s="96"/>
      <c r="O25" s="79">
        <v>1</v>
      </c>
      <c r="P25" s="77">
        <v>2100</v>
      </c>
      <c r="Q25" s="77">
        <v>910</v>
      </c>
      <c r="R25" s="77">
        <v>820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2937</v>
      </c>
      <c r="AU25" s="77">
        <v>9</v>
      </c>
      <c r="AV25" s="94" t="s">
        <v>3227</v>
      </c>
      <c r="AW25" s="77" t="s">
        <v>2876</v>
      </c>
      <c r="AX25" s="94"/>
      <c r="AY25" s="77"/>
      <c r="AZ25" s="83">
        <f t="shared" si="0"/>
        <v>1.5670200000000001</v>
      </c>
    </row>
    <row r="26" spans="1:52" s="99" customFormat="1" ht="34.950000000000003" customHeight="1" x14ac:dyDescent="0.45">
      <c r="A26" s="93" t="s">
        <v>8066</v>
      </c>
      <c r="B26" s="77">
        <v>2</v>
      </c>
      <c r="C26" s="93" t="s">
        <v>8071</v>
      </c>
      <c r="D26" s="93"/>
      <c r="E26" s="93"/>
      <c r="F26" s="94"/>
      <c r="G26" s="93"/>
      <c r="H26" s="77"/>
      <c r="I26" s="95" t="s">
        <v>1536</v>
      </c>
      <c r="J26" s="77"/>
      <c r="K26" s="77"/>
      <c r="L26" s="93" t="s">
        <v>3599</v>
      </c>
      <c r="M26" s="96"/>
      <c r="N26" s="96"/>
      <c r="O26" s="79">
        <v>1</v>
      </c>
      <c r="P26" s="77">
        <v>520</v>
      </c>
      <c r="Q26" s="77">
        <v>620</v>
      </c>
      <c r="R26" s="77">
        <v>1200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2938</v>
      </c>
      <c r="AU26" s="77">
        <v>9</v>
      </c>
      <c r="AV26" s="94" t="s">
        <v>3227</v>
      </c>
      <c r="AW26" s="77" t="s">
        <v>2874</v>
      </c>
      <c r="AX26" s="94"/>
      <c r="AY26" s="77"/>
      <c r="AZ26" s="83">
        <f t="shared" si="0"/>
        <v>0.38688</v>
      </c>
    </row>
    <row r="27" spans="1:52" s="99" customFormat="1" ht="34.950000000000003" customHeight="1" x14ac:dyDescent="0.45">
      <c r="A27" s="93" t="s">
        <v>8066</v>
      </c>
      <c r="B27" s="77">
        <v>2</v>
      </c>
      <c r="C27" s="93" t="s">
        <v>3602</v>
      </c>
      <c r="D27" s="93"/>
      <c r="E27" s="93"/>
      <c r="F27" s="94"/>
      <c r="G27" s="93"/>
      <c r="H27" s="77"/>
      <c r="I27" s="95" t="s">
        <v>1551</v>
      </c>
      <c r="J27" s="77"/>
      <c r="K27" s="77"/>
      <c r="L27" s="93" t="s">
        <v>3603</v>
      </c>
      <c r="M27" s="96" t="s">
        <v>8074</v>
      </c>
      <c r="N27" s="96"/>
      <c r="O27" s="79">
        <v>1</v>
      </c>
      <c r="P27" s="77">
        <v>650</v>
      </c>
      <c r="Q27" s="77">
        <v>400</v>
      </c>
      <c r="R27" s="77">
        <v>770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2939</v>
      </c>
      <c r="AU27" s="77">
        <v>9</v>
      </c>
      <c r="AV27" s="94" t="s">
        <v>3227</v>
      </c>
      <c r="AW27" s="77" t="s">
        <v>2876</v>
      </c>
      <c r="AX27" s="94"/>
      <c r="AY27" s="77"/>
      <c r="AZ27" s="83">
        <f t="shared" si="0"/>
        <v>0.20019999999999999</v>
      </c>
    </row>
    <row r="28" spans="1:52" s="99" customFormat="1" ht="34.950000000000003" customHeight="1" x14ac:dyDescent="0.45">
      <c r="A28" s="93" t="s">
        <v>8066</v>
      </c>
      <c r="B28" s="77">
        <v>2</v>
      </c>
      <c r="C28" s="93" t="s">
        <v>3602</v>
      </c>
      <c r="D28" s="93"/>
      <c r="E28" s="93"/>
      <c r="F28" s="94"/>
      <c r="G28" s="93"/>
      <c r="H28" s="77"/>
      <c r="I28" s="95" t="s">
        <v>1582</v>
      </c>
      <c r="J28" s="77"/>
      <c r="K28" s="77"/>
      <c r="L28" s="93" t="s">
        <v>2947</v>
      </c>
      <c r="M28" s="96"/>
      <c r="N28" s="96"/>
      <c r="O28" s="79">
        <v>1</v>
      </c>
      <c r="P28" s="77">
        <v>460</v>
      </c>
      <c r="Q28" s="77">
        <v>515</v>
      </c>
      <c r="R28" s="77">
        <v>1800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2940</v>
      </c>
      <c r="AU28" s="77">
        <v>9</v>
      </c>
      <c r="AV28" s="94" t="s">
        <v>3227</v>
      </c>
      <c r="AW28" s="77" t="s">
        <v>2876</v>
      </c>
      <c r="AX28" s="94"/>
      <c r="AY28" s="77"/>
      <c r="AZ28" s="83">
        <f t="shared" si="0"/>
        <v>0.42642000000000002</v>
      </c>
    </row>
    <row r="29" spans="1:52" s="99" customFormat="1" ht="34.950000000000003" customHeight="1" x14ac:dyDescent="0.45">
      <c r="A29" s="93" t="s">
        <v>8066</v>
      </c>
      <c r="B29" s="77">
        <v>2</v>
      </c>
      <c r="C29" s="93" t="s">
        <v>3602</v>
      </c>
      <c r="D29" s="93"/>
      <c r="E29" s="93"/>
      <c r="F29" s="94"/>
      <c r="G29" s="93"/>
      <c r="H29" s="77"/>
      <c r="I29" s="95" t="s">
        <v>1520</v>
      </c>
      <c r="J29" s="77"/>
      <c r="K29" s="77"/>
      <c r="L29" s="93" t="s">
        <v>2932</v>
      </c>
      <c r="M29" s="96" t="s">
        <v>7091</v>
      </c>
      <c r="N29" s="96" t="s">
        <v>3604</v>
      </c>
      <c r="O29" s="79">
        <v>1</v>
      </c>
      <c r="P29" s="77">
        <v>470</v>
      </c>
      <c r="Q29" s="77">
        <v>500</v>
      </c>
      <c r="R29" s="77">
        <v>1150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2941</v>
      </c>
      <c r="AU29" s="77">
        <v>9</v>
      </c>
      <c r="AV29" s="94" t="s">
        <v>3227</v>
      </c>
      <c r="AW29" s="77" t="s">
        <v>2874</v>
      </c>
      <c r="AX29" s="94"/>
      <c r="AY29" s="77"/>
      <c r="AZ29" s="83">
        <f t="shared" si="0"/>
        <v>0.27024999999999999</v>
      </c>
    </row>
    <row r="30" spans="1:52" s="99" customFormat="1" ht="34.950000000000003" customHeight="1" x14ac:dyDescent="0.45">
      <c r="A30" s="93" t="s">
        <v>8066</v>
      </c>
      <c r="B30" s="77">
        <v>2</v>
      </c>
      <c r="C30" s="93" t="s">
        <v>3602</v>
      </c>
      <c r="D30" s="93"/>
      <c r="E30" s="93"/>
      <c r="F30" s="94"/>
      <c r="G30" s="93"/>
      <c r="H30" s="77"/>
      <c r="I30" s="95" t="s">
        <v>1583</v>
      </c>
      <c r="J30" s="77"/>
      <c r="K30" s="77"/>
      <c r="L30" s="93" t="s">
        <v>2910</v>
      </c>
      <c r="M30" s="96" t="s">
        <v>8058</v>
      </c>
      <c r="N30" s="96"/>
      <c r="O30" s="79">
        <v>1</v>
      </c>
      <c r="P30" s="77">
        <v>900</v>
      </c>
      <c r="Q30" s="77">
        <v>400</v>
      </c>
      <c r="R30" s="77">
        <v>1640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2942</v>
      </c>
      <c r="AU30" s="77">
        <v>9</v>
      </c>
      <c r="AV30" s="94" t="s">
        <v>3227</v>
      </c>
      <c r="AW30" s="77" t="s">
        <v>2876</v>
      </c>
      <c r="AX30" s="94"/>
      <c r="AY30" s="77"/>
      <c r="AZ30" s="83">
        <f t="shared" si="0"/>
        <v>0.59040000000000004</v>
      </c>
    </row>
    <row r="31" spans="1:52" s="99" customFormat="1" ht="34.950000000000003" customHeight="1" x14ac:dyDescent="0.45">
      <c r="A31" s="93" t="s">
        <v>8066</v>
      </c>
      <c r="B31" s="77">
        <v>2</v>
      </c>
      <c r="C31" s="93" t="s">
        <v>3602</v>
      </c>
      <c r="D31" s="93"/>
      <c r="E31" s="93"/>
      <c r="F31" s="94"/>
      <c r="G31" s="93"/>
      <c r="H31" s="77"/>
      <c r="I31" s="95" t="s">
        <v>1601</v>
      </c>
      <c r="J31" s="77"/>
      <c r="K31" s="77"/>
      <c r="L31" s="93" t="s">
        <v>2866</v>
      </c>
      <c r="M31" s="96"/>
      <c r="N31" s="96"/>
      <c r="O31" s="79">
        <v>1</v>
      </c>
      <c r="P31" s="77">
        <v>1050</v>
      </c>
      <c r="Q31" s="77">
        <v>740</v>
      </c>
      <c r="R31" s="77">
        <v>740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2943</v>
      </c>
      <c r="AU31" s="77">
        <v>9</v>
      </c>
      <c r="AV31" s="94" t="s">
        <v>3227</v>
      </c>
      <c r="AW31" s="77" t="s">
        <v>2876</v>
      </c>
      <c r="AX31" s="94"/>
      <c r="AY31" s="77"/>
      <c r="AZ31" s="83">
        <f t="shared" si="0"/>
        <v>0.57498000000000005</v>
      </c>
    </row>
    <row r="32" spans="1:52" s="99" customFormat="1" ht="34.950000000000003" customHeight="1" x14ac:dyDescent="0.45">
      <c r="A32" s="93" t="s">
        <v>8066</v>
      </c>
      <c r="B32" s="77">
        <v>2</v>
      </c>
      <c r="C32" s="93" t="s">
        <v>3602</v>
      </c>
      <c r="D32" s="93"/>
      <c r="E32" s="93"/>
      <c r="F32" s="94"/>
      <c r="G32" s="93"/>
      <c r="H32" s="77"/>
      <c r="I32" s="95" t="s">
        <v>1500</v>
      </c>
      <c r="J32" s="77"/>
      <c r="K32" s="77"/>
      <c r="L32" s="93" t="s">
        <v>2872</v>
      </c>
      <c r="M32" s="96" t="s">
        <v>7984</v>
      </c>
      <c r="N32" s="96"/>
      <c r="O32" s="79">
        <v>1</v>
      </c>
      <c r="P32" s="77">
        <v>450</v>
      </c>
      <c r="Q32" s="77">
        <v>450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2944</v>
      </c>
      <c r="AU32" s="77">
        <v>9</v>
      </c>
      <c r="AV32" s="94" t="s">
        <v>3227</v>
      </c>
      <c r="AW32" s="77" t="s">
        <v>2876</v>
      </c>
      <c r="AX32" s="94"/>
      <c r="AY32" s="77"/>
      <c r="AZ32" s="83">
        <f t="shared" si="0"/>
        <v>0.14174999999999999</v>
      </c>
    </row>
    <row r="33" spans="1:52" s="99" customFormat="1" ht="34.950000000000003" customHeight="1" x14ac:dyDescent="0.45">
      <c r="A33" s="93" t="s">
        <v>8066</v>
      </c>
      <c r="B33" s="77">
        <v>2</v>
      </c>
      <c r="C33" s="93" t="s">
        <v>3602</v>
      </c>
      <c r="D33" s="93"/>
      <c r="E33" s="93"/>
      <c r="F33" s="94"/>
      <c r="G33" s="93"/>
      <c r="H33" s="77"/>
      <c r="I33" s="95" t="s">
        <v>1590</v>
      </c>
      <c r="J33" s="77"/>
      <c r="K33" s="77"/>
      <c r="L33" s="93" t="s">
        <v>3057</v>
      </c>
      <c r="M33" s="96"/>
      <c r="N33" s="96"/>
      <c r="O33" s="79">
        <v>1</v>
      </c>
      <c r="P33" s="77">
        <v>1680</v>
      </c>
      <c r="Q33" s="77">
        <v>700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2945</v>
      </c>
      <c r="AU33" s="77">
        <v>9</v>
      </c>
      <c r="AV33" s="94" t="s">
        <v>3227</v>
      </c>
      <c r="AW33" s="77" t="s">
        <v>2876</v>
      </c>
      <c r="AX33" s="94"/>
      <c r="AY33" s="77"/>
      <c r="AZ33" s="83">
        <f t="shared" si="0"/>
        <v>0.82320000000000004</v>
      </c>
    </row>
    <row r="34" spans="1:52" s="99" customFormat="1" ht="34.950000000000003" customHeight="1" x14ac:dyDescent="0.45">
      <c r="A34" s="93" t="s">
        <v>8066</v>
      </c>
      <c r="B34" s="77">
        <v>2</v>
      </c>
      <c r="C34" s="93" t="s">
        <v>3602</v>
      </c>
      <c r="D34" s="93"/>
      <c r="E34" s="93"/>
      <c r="F34" s="94"/>
      <c r="G34" s="93"/>
      <c r="H34" s="77"/>
      <c r="I34" s="95" t="s">
        <v>1552</v>
      </c>
      <c r="J34" s="77"/>
      <c r="K34" s="77"/>
      <c r="L34" s="93" t="s">
        <v>3598</v>
      </c>
      <c r="M34" s="96"/>
      <c r="N34" s="96"/>
      <c r="O34" s="79">
        <v>1</v>
      </c>
      <c r="P34" s="77">
        <v>2050</v>
      </c>
      <c r="Q34" s="77">
        <v>1070</v>
      </c>
      <c r="R34" s="77">
        <v>740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2946</v>
      </c>
      <c r="AU34" s="77">
        <v>9</v>
      </c>
      <c r="AV34" s="94" t="s">
        <v>3227</v>
      </c>
      <c r="AW34" s="77" t="s">
        <v>2876</v>
      </c>
      <c r="AX34" s="94"/>
      <c r="AY34" s="77"/>
      <c r="AZ34" s="83">
        <f t="shared" si="0"/>
        <v>1.6231899999999999</v>
      </c>
    </row>
    <row r="35" spans="1:52" s="99" customFormat="1" ht="34.950000000000003" customHeight="1" x14ac:dyDescent="0.45">
      <c r="A35" s="93" t="s">
        <v>8066</v>
      </c>
      <c r="B35" s="77">
        <v>2</v>
      </c>
      <c r="C35" s="93" t="s">
        <v>3602</v>
      </c>
      <c r="D35" s="93"/>
      <c r="E35" s="93"/>
      <c r="F35" s="94"/>
      <c r="G35" s="93"/>
      <c r="H35" s="77"/>
      <c r="I35" s="95" t="s">
        <v>1538</v>
      </c>
      <c r="J35" s="77"/>
      <c r="K35" s="77"/>
      <c r="L35" s="93" t="s">
        <v>3605</v>
      </c>
      <c r="M35" s="96"/>
      <c r="N35" s="96"/>
      <c r="O35" s="79">
        <v>1</v>
      </c>
      <c r="P35" s="77">
        <v>510</v>
      </c>
      <c r="Q35" s="77">
        <v>350</v>
      </c>
      <c r="R35" s="77">
        <v>400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2947</v>
      </c>
      <c r="AU35" s="77">
        <v>9</v>
      </c>
      <c r="AV35" s="94" t="s">
        <v>3227</v>
      </c>
      <c r="AW35" s="77" t="s">
        <v>2876</v>
      </c>
      <c r="AX35" s="94"/>
      <c r="AY35" s="77"/>
      <c r="AZ35" s="83">
        <f t="shared" si="0"/>
        <v>7.1400000000000005E-2</v>
      </c>
    </row>
    <row r="36" spans="1:52" s="99" customFormat="1" ht="34.950000000000003" customHeight="1" x14ac:dyDescent="0.45">
      <c r="A36" s="93" t="s">
        <v>8066</v>
      </c>
      <c r="B36" s="77">
        <v>2</v>
      </c>
      <c r="C36" s="93" t="s">
        <v>3602</v>
      </c>
      <c r="D36" s="93"/>
      <c r="E36" s="93"/>
      <c r="F36" s="94"/>
      <c r="G36" s="93"/>
      <c r="H36" s="77"/>
      <c r="I36" s="95" t="s">
        <v>1556</v>
      </c>
      <c r="J36" s="77"/>
      <c r="K36" s="77"/>
      <c r="L36" s="93" t="s">
        <v>2990</v>
      </c>
      <c r="M36" s="96" t="s">
        <v>7091</v>
      </c>
      <c r="N36" s="96" t="s">
        <v>3606</v>
      </c>
      <c r="O36" s="79">
        <v>1</v>
      </c>
      <c r="P36" s="77">
        <v>770</v>
      </c>
      <c r="Q36" s="77">
        <v>230</v>
      </c>
      <c r="R36" s="77">
        <v>530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2948</v>
      </c>
      <c r="AU36" s="77">
        <v>9</v>
      </c>
      <c r="AV36" s="94" t="s">
        <v>3227</v>
      </c>
      <c r="AW36" s="77" t="s">
        <v>2874</v>
      </c>
      <c r="AX36" s="94"/>
      <c r="AY36" s="77"/>
      <c r="AZ36" s="83">
        <f t="shared" si="0"/>
        <v>9.3863000000000002E-2</v>
      </c>
    </row>
    <row r="37" spans="1:52" s="99" customFormat="1" ht="34.950000000000003" customHeight="1" x14ac:dyDescent="0.45">
      <c r="A37" s="93" t="s">
        <v>8066</v>
      </c>
      <c r="B37" s="77">
        <v>2</v>
      </c>
      <c r="C37" s="93" t="s">
        <v>3602</v>
      </c>
      <c r="D37" s="93"/>
      <c r="E37" s="93"/>
      <c r="F37" s="94"/>
      <c r="G37" s="93"/>
      <c r="H37" s="77"/>
      <c r="I37" s="95"/>
      <c r="J37" s="77"/>
      <c r="K37" s="77"/>
      <c r="L37" s="93" t="s">
        <v>5831</v>
      </c>
      <c r="M37" s="96" t="s">
        <v>5840</v>
      </c>
      <c r="N37" s="96" t="s">
        <v>5846</v>
      </c>
      <c r="O37" s="79">
        <v>1</v>
      </c>
      <c r="P37" s="77">
        <v>380</v>
      </c>
      <c r="Q37" s="77">
        <v>420</v>
      </c>
      <c r="R37" s="77">
        <v>290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c r="AU37" s="77"/>
      <c r="AV37" s="94"/>
      <c r="AW37" s="77"/>
      <c r="AX37" s="94"/>
      <c r="AY37" s="77"/>
      <c r="AZ37" s="83">
        <f t="shared" si="0"/>
        <v>4.6283999999999999E-2</v>
      </c>
    </row>
    <row r="38" spans="1:52" s="99" customFormat="1" ht="34.950000000000003" customHeight="1" x14ac:dyDescent="0.45">
      <c r="A38" s="93" t="s">
        <v>8066</v>
      </c>
      <c r="B38" s="77">
        <v>2</v>
      </c>
      <c r="C38" s="93" t="s">
        <v>3602</v>
      </c>
      <c r="D38" s="93"/>
      <c r="E38" s="93"/>
      <c r="F38" s="94"/>
      <c r="G38" s="93"/>
      <c r="H38" s="77"/>
      <c r="I38" s="95"/>
      <c r="J38" s="77"/>
      <c r="K38" s="77"/>
      <c r="L38" s="93" t="s">
        <v>8010</v>
      </c>
      <c r="M38" s="96"/>
      <c r="N38" s="96"/>
      <c r="O38" s="79">
        <v>1</v>
      </c>
      <c r="P38" s="77"/>
      <c r="Q38" s="77"/>
      <c r="R38" s="77"/>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c r="AU38" s="77"/>
      <c r="AV38" s="94"/>
      <c r="AW38" s="77"/>
      <c r="AX38" s="94"/>
      <c r="AY38" s="77" t="s">
        <v>7981</v>
      </c>
      <c r="AZ38" s="83">
        <f t="shared" si="0"/>
        <v>0</v>
      </c>
    </row>
    <row r="39" spans="1:52" s="99" customFormat="1" ht="34.950000000000003" customHeight="1" x14ac:dyDescent="0.45">
      <c r="A39" s="93" t="s">
        <v>8066</v>
      </c>
      <c r="B39" s="77">
        <v>2</v>
      </c>
      <c r="C39" s="93" t="s">
        <v>3602</v>
      </c>
      <c r="D39" s="93"/>
      <c r="E39" s="93"/>
      <c r="F39" s="94"/>
      <c r="G39" s="93"/>
      <c r="H39" s="77"/>
      <c r="I39" s="95"/>
      <c r="J39" s="77"/>
      <c r="K39" s="77"/>
      <c r="L39" s="93" t="s">
        <v>8011</v>
      </c>
      <c r="M39" s="96"/>
      <c r="N39" s="96"/>
      <c r="O39" s="79">
        <v>5</v>
      </c>
      <c r="P39" s="77"/>
      <c r="Q39" s="77"/>
      <c r="R39" s="77"/>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c r="AU39" s="77"/>
      <c r="AV39" s="94"/>
      <c r="AW39" s="77"/>
      <c r="AX39" s="94"/>
      <c r="AY39" s="77"/>
      <c r="AZ39" s="83">
        <v>0.5</v>
      </c>
    </row>
    <row r="40" spans="1:52" s="99" customFormat="1" ht="34.950000000000003" customHeight="1" x14ac:dyDescent="0.45">
      <c r="A40" s="93" t="s">
        <v>8066</v>
      </c>
      <c r="B40" s="77">
        <v>2</v>
      </c>
      <c r="C40" s="93" t="s">
        <v>3607</v>
      </c>
      <c r="D40" s="93"/>
      <c r="E40" s="93"/>
      <c r="F40" s="94"/>
      <c r="G40" s="93"/>
      <c r="H40" s="77"/>
      <c r="I40" s="95" t="s">
        <v>3608</v>
      </c>
      <c r="J40" s="77"/>
      <c r="K40" s="77"/>
      <c r="L40" s="93" t="s">
        <v>2920</v>
      </c>
      <c r="M40" s="96"/>
      <c r="N40" s="96"/>
      <c r="O40" s="79">
        <v>1</v>
      </c>
      <c r="P40" s="77">
        <v>450</v>
      </c>
      <c r="Q40" s="77">
        <v>300</v>
      </c>
      <c r="R40" s="77">
        <v>1500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2949</v>
      </c>
      <c r="AU40" s="77">
        <v>9</v>
      </c>
      <c r="AV40" s="94" t="s">
        <v>3227</v>
      </c>
      <c r="AW40" s="77" t="s">
        <v>2957</v>
      </c>
      <c r="AX40" s="94"/>
      <c r="AY40" s="77"/>
      <c r="AZ40" s="83">
        <f t="shared" si="0"/>
        <v>0.20250000000000001</v>
      </c>
    </row>
    <row r="41" spans="1:52" s="99" customFormat="1" ht="34.950000000000003" customHeight="1" x14ac:dyDescent="0.45">
      <c r="A41" s="93" t="s">
        <v>8066</v>
      </c>
      <c r="B41" s="77">
        <v>2</v>
      </c>
      <c r="C41" s="93" t="s">
        <v>3607</v>
      </c>
      <c r="D41" s="93"/>
      <c r="E41" s="93"/>
      <c r="F41" s="94"/>
      <c r="G41" s="93"/>
      <c r="H41" s="77"/>
      <c r="I41" s="95" t="s">
        <v>1521</v>
      </c>
      <c r="J41" s="77"/>
      <c r="K41" s="77"/>
      <c r="L41" s="93" t="s">
        <v>2929</v>
      </c>
      <c r="M41" s="96" t="s">
        <v>7092</v>
      </c>
      <c r="N41" s="96" t="s">
        <v>7093</v>
      </c>
      <c r="O41" s="79">
        <v>1</v>
      </c>
      <c r="P41" s="77">
        <v>470</v>
      </c>
      <c r="Q41" s="77">
        <v>330</v>
      </c>
      <c r="R41" s="77">
        <v>260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2950</v>
      </c>
      <c r="AU41" s="77">
        <v>9</v>
      </c>
      <c r="AV41" s="94" t="s">
        <v>3227</v>
      </c>
      <c r="AW41" s="77" t="s">
        <v>2874</v>
      </c>
      <c r="AX41" s="94"/>
      <c r="AY41" s="77"/>
      <c r="AZ41" s="83">
        <f t="shared" si="0"/>
        <v>4.0326000000000001E-2</v>
      </c>
    </row>
    <row r="42" spans="1:52" s="99" customFormat="1" ht="34.950000000000003" customHeight="1" x14ac:dyDescent="0.45">
      <c r="A42" s="93" t="s">
        <v>8066</v>
      </c>
      <c r="B42" s="77">
        <v>2</v>
      </c>
      <c r="C42" s="93" t="s">
        <v>3607</v>
      </c>
      <c r="D42" s="93"/>
      <c r="E42" s="93"/>
      <c r="F42" s="94"/>
      <c r="G42" s="93"/>
      <c r="H42" s="77"/>
      <c r="I42" s="95" t="s">
        <v>1522</v>
      </c>
      <c r="J42" s="77"/>
      <c r="K42" s="77"/>
      <c r="L42" s="93" t="s">
        <v>2922</v>
      </c>
      <c r="M42" s="96" t="s">
        <v>2927</v>
      </c>
      <c r="N42" s="96"/>
      <c r="O42" s="79">
        <v>1</v>
      </c>
      <c r="P42" s="77">
        <v>200</v>
      </c>
      <c r="Q42" s="77">
        <v>270</v>
      </c>
      <c r="R42" s="77">
        <v>350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2951</v>
      </c>
      <c r="AU42" s="77">
        <v>9</v>
      </c>
      <c r="AV42" s="94" t="s">
        <v>3227</v>
      </c>
      <c r="AW42" s="77" t="s">
        <v>2957</v>
      </c>
      <c r="AX42" s="94"/>
      <c r="AY42" s="77"/>
      <c r="AZ42" s="83">
        <f t="shared" si="0"/>
        <v>1.89E-2</v>
      </c>
    </row>
    <row r="43" spans="1:52" s="99" customFormat="1" ht="34.950000000000003" customHeight="1" x14ac:dyDescent="0.45">
      <c r="A43" s="93" t="s">
        <v>8066</v>
      </c>
      <c r="B43" s="77">
        <v>2</v>
      </c>
      <c r="C43" s="93" t="s">
        <v>3607</v>
      </c>
      <c r="D43" s="93"/>
      <c r="E43" s="93"/>
      <c r="F43" s="94"/>
      <c r="G43" s="93"/>
      <c r="H43" s="77"/>
      <c r="I43" s="95" t="s">
        <v>1523</v>
      </c>
      <c r="J43" s="77"/>
      <c r="K43" s="77"/>
      <c r="L43" s="93" t="s">
        <v>3609</v>
      </c>
      <c r="M43" s="96" t="s">
        <v>2927</v>
      </c>
      <c r="N43" s="96"/>
      <c r="O43" s="79">
        <v>1</v>
      </c>
      <c r="P43" s="77">
        <v>200</v>
      </c>
      <c r="Q43" s="77">
        <v>300</v>
      </c>
      <c r="R43" s="77">
        <v>200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2952</v>
      </c>
      <c r="AU43" s="77">
        <v>9</v>
      </c>
      <c r="AV43" s="94" t="s">
        <v>3227</v>
      </c>
      <c r="AW43" s="77" t="s">
        <v>2874</v>
      </c>
      <c r="AX43" s="94"/>
      <c r="AY43" s="77"/>
      <c r="AZ43" s="83">
        <f t="shared" si="0"/>
        <v>1.2E-2</v>
      </c>
    </row>
    <row r="44" spans="1:52" s="99" customFormat="1" ht="34.950000000000003" customHeight="1" x14ac:dyDescent="0.45">
      <c r="A44" s="93" t="s">
        <v>8066</v>
      </c>
      <c r="B44" s="77">
        <v>2</v>
      </c>
      <c r="C44" s="93" t="s">
        <v>10298</v>
      </c>
      <c r="D44" s="93"/>
      <c r="E44" s="93"/>
      <c r="F44" s="94"/>
      <c r="G44" s="93"/>
      <c r="H44" s="77"/>
      <c r="I44" s="95" t="s">
        <v>927</v>
      </c>
      <c r="J44" s="77"/>
      <c r="K44" s="77"/>
      <c r="L44" s="93" t="s">
        <v>2950</v>
      </c>
      <c r="M44" s="96"/>
      <c r="N44" s="96"/>
      <c r="O44" s="79">
        <v>1</v>
      </c>
      <c r="P44" s="77">
        <v>610</v>
      </c>
      <c r="Q44" s="77">
        <v>515</v>
      </c>
      <c r="R44" s="77">
        <v>1800</v>
      </c>
      <c r="S44" s="77"/>
      <c r="T44" s="77"/>
      <c r="U44" s="77"/>
      <c r="V44" s="77"/>
      <c r="W44" s="77"/>
      <c r="X44" s="77"/>
      <c r="Y44" s="77"/>
      <c r="Z44" s="77"/>
      <c r="AA44" s="77"/>
      <c r="AB44" s="77"/>
      <c r="AC44" s="77"/>
      <c r="AD44" s="77"/>
      <c r="AE44" s="77"/>
      <c r="AF44" s="77"/>
      <c r="AG44" s="77"/>
      <c r="AH44" s="77"/>
      <c r="AI44" s="77"/>
      <c r="AJ44" s="77"/>
      <c r="AK44" s="77"/>
      <c r="AL44" s="77"/>
      <c r="AM44" s="94"/>
      <c r="AN44" s="94" t="s">
        <v>3035</v>
      </c>
      <c r="AO44" s="77"/>
      <c r="AP44" s="77"/>
      <c r="AQ44" s="77"/>
      <c r="AR44" s="77"/>
      <c r="AS44" s="97"/>
      <c r="AT44" s="77">
        <v>3050</v>
      </c>
      <c r="AU44" s="77">
        <v>2</v>
      </c>
      <c r="AV44" s="94" t="s">
        <v>3032</v>
      </c>
      <c r="AW44" s="77" t="s">
        <v>2874</v>
      </c>
      <c r="AX44" s="94"/>
      <c r="AY44" s="77"/>
      <c r="AZ44" s="83">
        <f t="shared" si="0"/>
        <v>0.56547000000000003</v>
      </c>
    </row>
    <row r="45" spans="1:52" s="99" customFormat="1" ht="34.950000000000003" customHeight="1" x14ac:dyDescent="0.45">
      <c r="A45" s="93" t="s">
        <v>8066</v>
      </c>
      <c r="B45" s="77">
        <v>2</v>
      </c>
      <c r="C45" s="93" t="s">
        <v>10298</v>
      </c>
      <c r="D45" s="93"/>
      <c r="E45" s="93"/>
      <c r="F45" s="94"/>
      <c r="G45" s="93"/>
      <c r="H45" s="77"/>
      <c r="I45" s="95">
        <v>1470</v>
      </c>
      <c r="J45" s="77"/>
      <c r="K45" s="77"/>
      <c r="L45" s="93" t="s">
        <v>3090</v>
      </c>
      <c r="M45" s="96"/>
      <c r="N45" s="96" t="s">
        <v>3508</v>
      </c>
      <c r="O45" s="79">
        <v>1</v>
      </c>
      <c r="P45" s="77">
        <v>900</v>
      </c>
      <c r="Q45" s="77">
        <v>515</v>
      </c>
      <c r="R45" s="77">
        <v>1800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4307</v>
      </c>
      <c r="AU45" s="77">
        <v>49</v>
      </c>
      <c r="AV45" s="94" t="s">
        <v>5072</v>
      </c>
      <c r="AW45" s="77" t="s">
        <v>2874</v>
      </c>
      <c r="AX45" s="94"/>
      <c r="AY45" s="77"/>
      <c r="AZ45" s="83">
        <f t="shared" si="0"/>
        <v>0.83430000000000004</v>
      </c>
    </row>
    <row r="46" spans="1:52" s="99" customFormat="1" ht="34.950000000000003" customHeight="1" x14ac:dyDescent="0.45">
      <c r="A46" s="93" t="s">
        <v>8066</v>
      </c>
      <c r="B46" s="77">
        <v>2</v>
      </c>
      <c r="C46" s="93" t="s">
        <v>10298</v>
      </c>
      <c r="D46" s="93"/>
      <c r="E46" s="93"/>
      <c r="F46" s="94"/>
      <c r="G46" s="93"/>
      <c r="H46" s="77"/>
      <c r="I46" s="95">
        <v>1471</v>
      </c>
      <c r="J46" s="77"/>
      <c r="K46" s="77"/>
      <c r="L46" s="93" t="s">
        <v>3090</v>
      </c>
      <c r="M46" s="96"/>
      <c r="N46" s="96" t="s">
        <v>3508</v>
      </c>
      <c r="O46" s="79">
        <v>1</v>
      </c>
      <c r="P46" s="77">
        <v>900</v>
      </c>
      <c r="Q46" s="77">
        <v>515</v>
      </c>
      <c r="R46" s="77">
        <v>1800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4308</v>
      </c>
      <c r="AU46" s="77">
        <v>49</v>
      </c>
      <c r="AV46" s="94" t="s">
        <v>5072</v>
      </c>
      <c r="AW46" s="77" t="s">
        <v>2874</v>
      </c>
      <c r="AX46" s="94"/>
      <c r="AY46" s="77"/>
      <c r="AZ46" s="83">
        <f t="shared" si="0"/>
        <v>0.83430000000000004</v>
      </c>
    </row>
    <row r="47" spans="1:52" s="99" customFormat="1" ht="34.950000000000003" customHeight="1" x14ac:dyDescent="0.45">
      <c r="A47" s="93" t="s">
        <v>8066</v>
      </c>
      <c r="B47" s="77">
        <v>2</v>
      </c>
      <c r="C47" s="93" t="s">
        <v>10298</v>
      </c>
      <c r="D47" s="93"/>
      <c r="E47" s="93"/>
      <c r="F47" s="94"/>
      <c r="G47" s="93"/>
      <c r="H47" s="77"/>
      <c r="I47" s="95">
        <v>1472</v>
      </c>
      <c r="J47" s="77"/>
      <c r="K47" s="77"/>
      <c r="L47" s="93" t="s">
        <v>3090</v>
      </c>
      <c r="M47" s="96"/>
      <c r="N47" s="96" t="s">
        <v>3508</v>
      </c>
      <c r="O47" s="79">
        <v>1</v>
      </c>
      <c r="P47" s="77">
        <v>900</v>
      </c>
      <c r="Q47" s="77">
        <v>515</v>
      </c>
      <c r="R47" s="77">
        <v>1800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4309</v>
      </c>
      <c r="AU47" s="77">
        <v>49</v>
      </c>
      <c r="AV47" s="94" t="s">
        <v>5072</v>
      </c>
      <c r="AW47" s="77" t="s">
        <v>2876</v>
      </c>
      <c r="AX47" s="94"/>
      <c r="AY47" s="77"/>
      <c r="AZ47" s="83">
        <f t="shared" si="0"/>
        <v>0.83430000000000004</v>
      </c>
    </row>
    <row r="48" spans="1:52" s="99" customFormat="1" ht="34.950000000000003" customHeight="1" x14ac:dyDescent="0.45">
      <c r="A48" s="93" t="s">
        <v>8066</v>
      </c>
      <c r="B48" s="77">
        <v>2</v>
      </c>
      <c r="C48" s="93" t="s">
        <v>10298</v>
      </c>
      <c r="D48" s="93"/>
      <c r="E48" s="93"/>
      <c r="F48" s="94"/>
      <c r="G48" s="93"/>
      <c r="H48" s="77"/>
      <c r="I48" s="95">
        <v>1473</v>
      </c>
      <c r="J48" s="77"/>
      <c r="K48" s="77"/>
      <c r="L48" s="93" t="s">
        <v>3090</v>
      </c>
      <c r="M48" s="96"/>
      <c r="N48" s="96" t="s">
        <v>3102</v>
      </c>
      <c r="O48" s="79">
        <v>1</v>
      </c>
      <c r="P48" s="77">
        <v>900</v>
      </c>
      <c r="Q48" s="77">
        <v>515</v>
      </c>
      <c r="R48" s="77">
        <v>1800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4310</v>
      </c>
      <c r="AU48" s="77">
        <v>49</v>
      </c>
      <c r="AV48" s="94" t="s">
        <v>5072</v>
      </c>
      <c r="AW48" s="77" t="s">
        <v>2874</v>
      </c>
      <c r="AX48" s="94"/>
      <c r="AY48" s="77"/>
      <c r="AZ48" s="83">
        <f t="shared" si="0"/>
        <v>0.83430000000000004</v>
      </c>
    </row>
    <row r="49" spans="1:52" s="99" customFormat="1" ht="34.950000000000003" customHeight="1" x14ac:dyDescent="0.45">
      <c r="A49" s="93" t="s">
        <v>8066</v>
      </c>
      <c r="B49" s="77">
        <v>2</v>
      </c>
      <c r="C49" s="93" t="s">
        <v>10298</v>
      </c>
      <c r="D49" s="93"/>
      <c r="E49" s="93"/>
      <c r="F49" s="94"/>
      <c r="G49" s="93"/>
      <c r="H49" s="77"/>
      <c r="I49" s="95">
        <v>1474</v>
      </c>
      <c r="J49" s="77"/>
      <c r="K49" s="77"/>
      <c r="L49" s="93" t="s">
        <v>3090</v>
      </c>
      <c r="M49" s="96"/>
      <c r="N49" s="96" t="s">
        <v>3508</v>
      </c>
      <c r="O49" s="79">
        <v>1</v>
      </c>
      <c r="P49" s="77">
        <v>900</v>
      </c>
      <c r="Q49" s="77">
        <v>515</v>
      </c>
      <c r="R49" s="77">
        <v>1800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4311</v>
      </c>
      <c r="AU49" s="77">
        <v>49</v>
      </c>
      <c r="AV49" s="94" t="s">
        <v>5072</v>
      </c>
      <c r="AW49" s="77" t="s">
        <v>2874</v>
      </c>
      <c r="AX49" s="94"/>
      <c r="AY49" s="77"/>
      <c r="AZ49" s="83">
        <f t="shared" si="0"/>
        <v>0.83430000000000004</v>
      </c>
    </row>
    <row r="50" spans="1:52" s="99" customFormat="1" ht="34.950000000000003" customHeight="1" x14ac:dyDescent="0.45">
      <c r="A50" s="93" t="s">
        <v>8066</v>
      </c>
      <c r="B50" s="77">
        <v>2</v>
      </c>
      <c r="C50" s="93" t="s">
        <v>10298</v>
      </c>
      <c r="D50" s="93"/>
      <c r="E50" s="93"/>
      <c r="F50" s="94"/>
      <c r="G50" s="93"/>
      <c r="H50" s="77"/>
      <c r="I50" s="95">
        <v>1475</v>
      </c>
      <c r="J50" s="77"/>
      <c r="K50" s="77"/>
      <c r="L50" s="93" t="s">
        <v>3090</v>
      </c>
      <c r="M50" s="96"/>
      <c r="N50" s="96" t="s">
        <v>3508</v>
      </c>
      <c r="O50" s="79">
        <v>1</v>
      </c>
      <c r="P50" s="77">
        <v>900</v>
      </c>
      <c r="Q50" s="77">
        <v>515</v>
      </c>
      <c r="R50" s="77">
        <v>1800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4312</v>
      </c>
      <c r="AU50" s="77">
        <v>49</v>
      </c>
      <c r="AV50" s="94" t="s">
        <v>5072</v>
      </c>
      <c r="AW50" s="77" t="s">
        <v>2876</v>
      </c>
      <c r="AX50" s="94"/>
      <c r="AY50" s="77"/>
      <c r="AZ50" s="83">
        <f t="shared" si="0"/>
        <v>0.83430000000000004</v>
      </c>
    </row>
    <row r="51" spans="1:52" s="99" customFormat="1" ht="34.950000000000003" customHeight="1" x14ac:dyDescent="0.45">
      <c r="A51" s="93" t="s">
        <v>8066</v>
      </c>
      <c r="B51" s="77">
        <v>2</v>
      </c>
      <c r="C51" s="93" t="s">
        <v>10298</v>
      </c>
      <c r="D51" s="93"/>
      <c r="E51" s="93"/>
      <c r="F51" s="94"/>
      <c r="G51" s="93"/>
      <c r="H51" s="77"/>
      <c r="I51" s="95">
        <v>1476</v>
      </c>
      <c r="J51" s="77"/>
      <c r="K51" s="77"/>
      <c r="L51" s="93" t="s">
        <v>3090</v>
      </c>
      <c r="M51" s="96"/>
      <c r="N51" s="96" t="s">
        <v>3102</v>
      </c>
      <c r="O51" s="79">
        <v>1</v>
      </c>
      <c r="P51" s="77">
        <v>900</v>
      </c>
      <c r="Q51" s="77">
        <v>515</v>
      </c>
      <c r="R51" s="77">
        <v>1800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4313</v>
      </c>
      <c r="AU51" s="77">
        <v>49</v>
      </c>
      <c r="AV51" s="94" t="s">
        <v>5072</v>
      </c>
      <c r="AW51" s="77" t="s">
        <v>2874</v>
      </c>
      <c r="AX51" s="94"/>
      <c r="AY51" s="77"/>
      <c r="AZ51" s="83">
        <f t="shared" si="0"/>
        <v>0.83430000000000004</v>
      </c>
    </row>
    <row r="52" spans="1:52" s="99" customFormat="1" ht="34.950000000000003" customHeight="1" x14ac:dyDescent="0.45">
      <c r="A52" s="93" t="s">
        <v>8066</v>
      </c>
      <c r="B52" s="77">
        <v>2</v>
      </c>
      <c r="C52" s="93" t="s">
        <v>10298</v>
      </c>
      <c r="D52" s="93"/>
      <c r="E52" s="93"/>
      <c r="F52" s="94"/>
      <c r="G52" s="93"/>
      <c r="H52" s="77"/>
      <c r="I52" s="95">
        <v>1477</v>
      </c>
      <c r="J52" s="77"/>
      <c r="K52" s="77"/>
      <c r="L52" s="93" t="s">
        <v>3090</v>
      </c>
      <c r="M52" s="96"/>
      <c r="N52" s="96" t="s">
        <v>3102</v>
      </c>
      <c r="O52" s="79">
        <v>1</v>
      </c>
      <c r="P52" s="77">
        <v>900</v>
      </c>
      <c r="Q52" s="77">
        <v>515</v>
      </c>
      <c r="R52" s="77">
        <v>1800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4314</v>
      </c>
      <c r="AU52" s="77">
        <v>49</v>
      </c>
      <c r="AV52" s="94" t="s">
        <v>5072</v>
      </c>
      <c r="AW52" s="77" t="s">
        <v>2874</v>
      </c>
      <c r="AX52" s="94"/>
      <c r="AY52" s="77"/>
      <c r="AZ52" s="83">
        <f t="shared" si="0"/>
        <v>0.83430000000000004</v>
      </c>
    </row>
    <row r="53" spans="1:52" s="99" customFormat="1" ht="34.950000000000003" customHeight="1" x14ac:dyDescent="0.45">
      <c r="A53" s="93" t="s">
        <v>8066</v>
      </c>
      <c r="B53" s="77">
        <v>2</v>
      </c>
      <c r="C53" s="93" t="s">
        <v>10298</v>
      </c>
      <c r="D53" s="93"/>
      <c r="E53" s="93"/>
      <c r="F53" s="94"/>
      <c r="G53" s="93"/>
      <c r="H53" s="77"/>
      <c r="I53" s="95">
        <v>1478</v>
      </c>
      <c r="J53" s="77"/>
      <c r="K53" s="77"/>
      <c r="L53" s="93" t="s">
        <v>3090</v>
      </c>
      <c r="M53" s="96"/>
      <c r="N53" s="96" t="s">
        <v>3508</v>
      </c>
      <c r="O53" s="79">
        <v>1</v>
      </c>
      <c r="P53" s="77">
        <v>900</v>
      </c>
      <c r="Q53" s="77">
        <v>515</v>
      </c>
      <c r="R53" s="77">
        <v>1800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4315</v>
      </c>
      <c r="AU53" s="77">
        <v>49</v>
      </c>
      <c r="AV53" s="94" t="s">
        <v>5072</v>
      </c>
      <c r="AW53" s="77" t="s">
        <v>2874</v>
      </c>
      <c r="AX53" s="94"/>
      <c r="AY53" s="77"/>
      <c r="AZ53" s="83">
        <f t="shared" si="0"/>
        <v>0.83430000000000004</v>
      </c>
    </row>
    <row r="54" spans="1:52" s="99" customFormat="1" ht="34.950000000000003" customHeight="1" x14ac:dyDescent="0.45">
      <c r="A54" s="93" t="s">
        <v>8066</v>
      </c>
      <c r="B54" s="77">
        <v>2</v>
      </c>
      <c r="C54" s="93" t="s">
        <v>10298</v>
      </c>
      <c r="D54" s="93"/>
      <c r="E54" s="93"/>
      <c r="F54" s="94"/>
      <c r="G54" s="93"/>
      <c r="H54" s="77"/>
      <c r="I54" s="95">
        <v>1479</v>
      </c>
      <c r="J54" s="77"/>
      <c r="K54" s="77"/>
      <c r="L54" s="93" t="s">
        <v>3090</v>
      </c>
      <c r="M54" s="96"/>
      <c r="N54" s="96" t="s">
        <v>3508</v>
      </c>
      <c r="O54" s="79">
        <v>1</v>
      </c>
      <c r="P54" s="77">
        <v>900</v>
      </c>
      <c r="Q54" s="77">
        <v>515</v>
      </c>
      <c r="R54" s="77">
        <v>1800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4316</v>
      </c>
      <c r="AU54" s="77">
        <v>49</v>
      </c>
      <c r="AV54" s="94" t="s">
        <v>5072</v>
      </c>
      <c r="AW54" s="77" t="s">
        <v>2874</v>
      </c>
      <c r="AX54" s="94"/>
      <c r="AY54" s="77"/>
      <c r="AZ54" s="83">
        <f t="shared" si="0"/>
        <v>0.83430000000000004</v>
      </c>
    </row>
    <row r="55" spans="1:52" s="99" customFormat="1" ht="34.950000000000003" customHeight="1" x14ac:dyDescent="0.45">
      <c r="A55" s="93" t="s">
        <v>8066</v>
      </c>
      <c r="B55" s="77">
        <v>2</v>
      </c>
      <c r="C55" s="93" t="s">
        <v>10298</v>
      </c>
      <c r="D55" s="93"/>
      <c r="E55" s="93"/>
      <c r="F55" s="94"/>
      <c r="G55" s="93"/>
      <c r="H55" s="77"/>
      <c r="I55" s="95">
        <v>1480</v>
      </c>
      <c r="J55" s="77"/>
      <c r="K55" s="77"/>
      <c r="L55" s="93" t="s">
        <v>3480</v>
      </c>
      <c r="M55" s="96"/>
      <c r="N55" s="96"/>
      <c r="O55" s="79">
        <v>1</v>
      </c>
      <c r="P55" s="77">
        <v>880</v>
      </c>
      <c r="Q55" s="77">
        <v>515</v>
      </c>
      <c r="R55" s="77">
        <v>1800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4317</v>
      </c>
      <c r="AU55" s="77">
        <v>49</v>
      </c>
      <c r="AV55" s="94" t="s">
        <v>5072</v>
      </c>
      <c r="AW55" s="77" t="s">
        <v>2874</v>
      </c>
      <c r="AX55" s="94"/>
      <c r="AY55" s="77"/>
      <c r="AZ55" s="83">
        <f t="shared" si="0"/>
        <v>0.81576000000000004</v>
      </c>
    </row>
    <row r="56" spans="1:52" s="99" customFormat="1" ht="34.950000000000003" customHeight="1" x14ac:dyDescent="0.45">
      <c r="A56" s="93" t="s">
        <v>8066</v>
      </c>
      <c r="B56" s="77">
        <v>2</v>
      </c>
      <c r="C56" s="93" t="s">
        <v>10298</v>
      </c>
      <c r="D56" s="93"/>
      <c r="E56" s="93"/>
      <c r="F56" s="94"/>
      <c r="G56" s="93"/>
      <c r="H56" s="77"/>
      <c r="I56" s="95">
        <v>1481</v>
      </c>
      <c r="J56" s="77"/>
      <c r="K56" s="77"/>
      <c r="L56" s="93" t="s">
        <v>3658</v>
      </c>
      <c r="M56" s="96"/>
      <c r="N56" s="96"/>
      <c r="O56" s="79">
        <v>1</v>
      </c>
      <c r="P56" s="77">
        <v>300</v>
      </c>
      <c r="Q56" s="77">
        <v>300</v>
      </c>
      <c r="R56" s="77">
        <v>450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4318</v>
      </c>
      <c r="AU56" s="77">
        <v>49</v>
      </c>
      <c r="AV56" s="94" t="s">
        <v>5072</v>
      </c>
      <c r="AW56" s="77" t="s">
        <v>2876</v>
      </c>
      <c r="AX56" s="94"/>
      <c r="AY56" s="77"/>
      <c r="AZ56" s="83">
        <f t="shared" si="0"/>
        <v>4.0500000000000001E-2</v>
      </c>
    </row>
    <row r="57" spans="1:52" s="99" customFormat="1" ht="34.950000000000003" customHeight="1" x14ac:dyDescent="0.45">
      <c r="A57" s="93" t="s">
        <v>8066</v>
      </c>
      <c r="B57" s="77">
        <v>2</v>
      </c>
      <c r="C57" s="93" t="s">
        <v>10298</v>
      </c>
      <c r="D57" s="93"/>
      <c r="E57" s="93"/>
      <c r="F57" s="94"/>
      <c r="G57" s="93"/>
      <c r="H57" s="77"/>
      <c r="I57" s="95">
        <v>1482</v>
      </c>
      <c r="J57" s="77"/>
      <c r="K57" s="77"/>
      <c r="L57" s="93" t="s">
        <v>3280</v>
      </c>
      <c r="M57" s="96"/>
      <c r="N57" s="96"/>
      <c r="O57" s="79">
        <v>1</v>
      </c>
      <c r="P57" s="77">
        <v>950</v>
      </c>
      <c r="Q57" s="77">
        <v>680</v>
      </c>
      <c r="R57" s="77">
        <v>850</v>
      </c>
      <c r="S57" s="77"/>
      <c r="T57" s="77"/>
      <c r="U57" s="77"/>
      <c r="V57" s="77"/>
      <c r="W57" s="77"/>
      <c r="X57" s="77"/>
      <c r="Y57" s="77"/>
      <c r="Z57" s="77"/>
      <c r="AA57" s="77"/>
      <c r="AB57" s="77"/>
      <c r="AC57" s="77"/>
      <c r="AD57" s="77"/>
      <c r="AE57" s="77"/>
      <c r="AF57" s="77"/>
      <c r="AG57" s="77"/>
      <c r="AH57" s="77"/>
      <c r="AI57" s="77"/>
      <c r="AJ57" s="77" t="s">
        <v>3482</v>
      </c>
      <c r="AK57" s="77"/>
      <c r="AL57" s="77"/>
      <c r="AM57" s="94"/>
      <c r="AN57" s="94"/>
      <c r="AO57" s="77"/>
      <c r="AP57" s="77"/>
      <c r="AQ57" s="77"/>
      <c r="AR57" s="77"/>
      <c r="AS57" s="97"/>
      <c r="AT57" s="77">
        <v>4319</v>
      </c>
      <c r="AU57" s="77">
        <v>49</v>
      </c>
      <c r="AV57" s="94" t="s">
        <v>5072</v>
      </c>
      <c r="AW57" s="77" t="s">
        <v>2876</v>
      </c>
      <c r="AX57" s="94"/>
      <c r="AY57" s="77"/>
      <c r="AZ57" s="83">
        <f t="shared" si="0"/>
        <v>0.54910000000000003</v>
      </c>
    </row>
    <row r="58" spans="1:52" s="99" customFormat="1" ht="34.950000000000003" customHeight="1" x14ac:dyDescent="0.45">
      <c r="A58" s="93" t="s">
        <v>8066</v>
      </c>
      <c r="B58" s="77">
        <v>2</v>
      </c>
      <c r="C58" s="93" t="s">
        <v>10298</v>
      </c>
      <c r="D58" s="93"/>
      <c r="E58" s="93"/>
      <c r="F58" s="94"/>
      <c r="G58" s="93"/>
      <c r="H58" s="77"/>
      <c r="I58" s="95"/>
      <c r="J58" s="77"/>
      <c r="K58" s="77"/>
      <c r="L58" s="78" t="s">
        <v>5895</v>
      </c>
      <c r="M58" s="78" t="s">
        <v>5963</v>
      </c>
      <c r="N58" s="78"/>
      <c r="O58" s="79">
        <v>1</v>
      </c>
      <c r="P58" s="79">
        <v>700</v>
      </c>
      <c r="Q58" s="79">
        <v>450</v>
      </c>
      <c r="R58" s="79">
        <v>870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c r="AU58" s="77"/>
      <c r="AV58" s="94"/>
      <c r="AW58" s="77"/>
      <c r="AX58" s="94"/>
      <c r="AY58" s="77"/>
      <c r="AZ58" s="83">
        <f t="shared" si="0"/>
        <v>0.27405000000000002</v>
      </c>
    </row>
    <row r="59" spans="1:52" s="99" customFormat="1" ht="34.950000000000003" customHeight="1" x14ac:dyDescent="0.45">
      <c r="A59" s="93" t="s">
        <v>8066</v>
      </c>
      <c r="B59" s="77">
        <v>2</v>
      </c>
      <c r="C59" s="93" t="s">
        <v>10298</v>
      </c>
      <c r="D59" s="93"/>
      <c r="E59" s="93"/>
      <c r="F59" s="94"/>
      <c r="G59" s="93"/>
      <c r="H59" s="77"/>
      <c r="I59" s="95"/>
      <c r="J59" s="77"/>
      <c r="K59" s="77"/>
      <c r="L59" s="93" t="s">
        <v>10299</v>
      </c>
      <c r="M59" s="96" t="s">
        <v>10300</v>
      </c>
      <c r="N59" s="96"/>
      <c r="O59" s="79">
        <v>1</v>
      </c>
      <c r="P59" s="77">
        <v>600</v>
      </c>
      <c r="Q59" s="77">
        <v>600</v>
      </c>
      <c r="R59" s="77">
        <v>800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c r="AU59" s="77"/>
      <c r="AV59" s="94"/>
      <c r="AW59" s="77"/>
      <c r="AX59" s="94"/>
      <c r="AY59" s="77"/>
      <c r="AZ59" s="83">
        <f t="shared" si="0"/>
        <v>0.28799999999999998</v>
      </c>
    </row>
    <row r="60" spans="1:52" s="99" customFormat="1" ht="34.950000000000003" customHeight="1" x14ac:dyDescent="0.45">
      <c r="A60" s="93" t="s">
        <v>8066</v>
      </c>
      <c r="B60" s="77">
        <v>2</v>
      </c>
      <c r="C60" s="93" t="s">
        <v>10301</v>
      </c>
      <c r="D60" s="93"/>
      <c r="E60" s="93"/>
      <c r="F60" s="94"/>
      <c r="G60" s="93"/>
      <c r="H60" s="77"/>
      <c r="I60" s="95">
        <v>1483</v>
      </c>
      <c r="J60" s="77"/>
      <c r="K60" s="77"/>
      <c r="L60" s="93" t="s">
        <v>3473</v>
      </c>
      <c r="M60" s="96"/>
      <c r="N60" s="96"/>
      <c r="O60" s="79">
        <v>1</v>
      </c>
      <c r="P60" s="77">
        <v>2050</v>
      </c>
      <c r="Q60" s="77">
        <v>1050</v>
      </c>
      <c r="R60" s="77">
        <v>750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4320</v>
      </c>
      <c r="AU60" s="77">
        <v>49</v>
      </c>
      <c r="AV60" s="94" t="s">
        <v>5072</v>
      </c>
      <c r="AW60" s="77" t="s">
        <v>2876</v>
      </c>
      <c r="AX60" s="94"/>
      <c r="AY60" s="77"/>
      <c r="AZ60" s="83">
        <f t="shared" si="0"/>
        <v>1.6143749999999999</v>
      </c>
    </row>
    <row r="61" spans="1:52" s="99" customFormat="1" ht="34.950000000000003" customHeight="1" x14ac:dyDescent="0.45">
      <c r="A61" s="93" t="s">
        <v>8066</v>
      </c>
      <c r="B61" s="77">
        <v>2</v>
      </c>
      <c r="C61" s="93" t="s">
        <v>10301</v>
      </c>
      <c r="D61" s="93"/>
      <c r="E61" s="93"/>
      <c r="F61" s="94"/>
      <c r="G61" s="93"/>
      <c r="H61" s="77"/>
      <c r="I61" s="95">
        <v>1484</v>
      </c>
      <c r="J61" s="77"/>
      <c r="K61" s="77"/>
      <c r="L61" s="93" t="s">
        <v>4017</v>
      </c>
      <c r="M61" s="96" t="s">
        <v>10306</v>
      </c>
      <c r="N61" s="96"/>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4321</v>
      </c>
      <c r="AU61" s="77">
        <v>49</v>
      </c>
      <c r="AV61" s="94" t="s">
        <v>5072</v>
      </c>
      <c r="AW61" s="77" t="s">
        <v>2957</v>
      </c>
      <c r="AX61" s="94"/>
      <c r="AY61" s="77"/>
      <c r="AZ61" s="83">
        <f t="shared" si="0"/>
        <v>0.14174999999999999</v>
      </c>
    </row>
    <row r="62" spans="1:52" s="99" customFormat="1" ht="34.950000000000003" customHeight="1" x14ac:dyDescent="0.45">
      <c r="A62" s="93" t="s">
        <v>8066</v>
      </c>
      <c r="B62" s="77">
        <v>2</v>
      </c>
      <c r="C62" s="93" t="s">
        <v>10301</v>
      </c>
      <c r="D62" s="93"/>
      <c r="E62" s="93"/>
      <c r="F62" s="94"/>
      <c r="G62" s="93"/>
      <c r="H62" s="77"/>
      <c r="I62" s="95">
        <v>1485</v>
      </c>
      <c r="J62" s="77"/>
      <c r="K62" s="77"/>
      <c r="L62" s="93" t="s">
        <v>3090</v>
      </c>
      <c r="M62" s="96"/>
      <c r="N62" s="96" t="s">
        <v>3091</v>
      </c>
      <c r="O62" s="79">
        <v>1</v>
      </c>
      <c r="P62" s="77">
        <v>320</v>
      </c>
      <c r="Q62" s="77">
        <v>515</v>
      </c>
      <c r="R62" s="77">
        <v>1800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4322</v>
      </c>
      <c r="AU62" s="77">
        <v>49</v>
      </c>
      <c r="AV62" s="94" t="s">
        <v>5072</v>
      </c>
      <c r="AW62" s="77" t="s">
        <v>2876</v>
      </c>
      <c r="AX62" s="94"/>
      <c r="AY62" s="77"/>
      <c r="AZ62" s="83">
        <f t="shared" si="0"/>
        <v>0.29664000000000001</v>
      </c>
    </row>
    <row r="63" spans="1:52" s="99" customFormat="1" ht="34.950000000000003" customHeight="1" x14ac:dyDescent="0.45">
      <c r="A63" s="93" t="s">
        <v>8066</v>
      </c>
      <c r="B63" s="77">
        <v>2</v>
      </c>
      <c r="C63" s="93" t="s">
        <v>10301</v>
      </c>
      <c r="D63" s="93"/>
      <c r="E63" s="93"/>
      <c r="F63" s="94"/>
      <c r="G63" s="93"/>
      <c r="H63" s="77"/>
      <c r="I63" s="95">
        <v>1486</v>
      </c>
      <c r="J63" s="77"/>
      <c r="K63" s="77"/>
      <c r="L63" s="93" t="s">
        <v>2990</v>
      </c>
      <c r="M63" s="96" t="s">
        <v>3125</v>
      </c>
      <c r="N63" s="96" t="s">
        <v>3126</v>
      </c>
      <c r="O63" s="79">
        <v>1</v>
      </c>
      <c r="P63" s="77">
        <v>470</v>
      </c>
      <c r="Q63" s="77">
        <v>200</v>
      </c>
      <c r="R63" s="77">
        <v>360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4323</v>
      </c>
      <c r="AU63" s="77">
        <v>49</v>
      </c>
      <c r="AV63" s="94" t="s">
        <v>5072</v>
      </c>
      <c r="AW63" s="77" t="s">
        <v>2874</v>
      </c>
      <c r="AX63" s="94"/>
      <c r="AY63" s="77"/>
      <c r="AZ63" s="83">
        <f t="shared" si="0"/>
        <v>3.3840000000000002E-2</v>
      </c>
    </row>
    <row r="64" spans="1:52" s="99" customFormat="1" ht="34.950000000000003" customHeight="1" x14ac:dyDescent="0.45">
      <c r="A64" s="93" t="s">
        <v>8066</v>
      </c>
      <c r="B64" s="77">
        <v>2</v>
      </c>
      <c r="C64" s="93" t="s">
        <v>10301</v>
      </c>
      <c r="D64" s="93"/>
      <c r="E64" s="93"/>
      <c r="F64" s="94"/>
      <c r="G64" s="93"/>
      <c r="H64" s="77"/>
      <c r="I64" s="95">
        <v>1487</v>
      </c>
      <c r="J64" s="77"/>
      <c r="K64" s="77"/>
      <c r="L64" s="93" t="s">
        <v>3489</v>
      </c>
      <c r="M64" s="96" t="s">
        <v>7091</v>
      </c>
      <c r="N64" s="96" t="s">
        <v>5085</v>
      </c>
      <c r="O64" s="79">
        <v>1</v>
      </c>
      <c r="P64" s="77">
        <v>350</v>
      </c>
      <c r="Q64" s="77">
        <v>150</v>
      </c>
      <c r="R64" s="77">
        <v>510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4324</v>
      </c>
      <c r="AU64" s="77">
        <v>49</v>
      </c>
      <c r="AV64" s="94" t="s">
        <v>5072</v>
      </c>
      <c r="AW64" s="77" t="s">
        <v>2874</v>
      </c>
      <c r="AX64" s="94"/>
      <c r="AY64" s="77"/>
      <c r="AZ64" s="83">
        <f t="shared" si="0"/>
        <v>2.6775E-2</v>
      </c>
    </row>
    <row r="65" spans="1:52" s="99" customFormat="1" ht="34.950000000000003" customHeight="1" x14ac:dyDescent="0.45">
      <c r="A65" s="93" t="s">
        <v>8066</v>
      </c>
      <c r="B65" s="77">
        <v>2</v>
      </c>
      <c r="C65" s="93" t="s">
        <v>10301</v>
      </c>
      <c r="D65" s="93"/>
      <c r="E65" s="93"/>
      <c r="F65" s="94"/>
      <c r="G65" s="93"/>
      <c r="H65" s="77"/>
      <c r="I65" s="95"/>
      <c r="J65" s="77"/>
      <c r="K65" s="77"/>
      <c r="L65" s="93" t="s">
        <v>10307</v>
      </c>
      <c r="M65" s="96"/>
      <c r="N65" s="96"/>
      <c r="O65" s="79">
        <v>1</v>
      </c>
      <c r="P65" s="77">
        <v>450</v>
      </c>
      <c r="Q65" s="77">
        <v>250</v>
      </c>
      <c r="R65" s="77">
        <v>550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c r="AU65" s="77"/>
      <c r="AV65" s="94"/>
      <c r="AW65" s="77"/>
      <c r="AX65" s="94"/>
      <c r="AY65" s="77"/>
      <c r="AZ65" s="83">
        <f t="shared" si="0"/>
        <v>6.1874999999999999E-2</v>
      </c>
    </row>
    <row r="66" spans="1:52" s="99" customFormat="1" ht="34.950000000000003" customHeight="1" x14ac:dyDescent="0.45">
      <c r="A66" s="93" t="s">
        <v>8066</v>
      </c>
      <c r="B66" s="77">
        <v>2</v>
      </c>
      <c r="C66" s="93" t="s">
        <v>10301</v>
      </c>
      <c r="D66" s="93"/>
      <c r="E66" s="93"/>
      <c r="F66" s="94"/>
      <c r="G66" s="93"/>
      <c r="H66" s="77"/>
      <c r="I66" s="95"/>
      <c r="J66" s="77"/>
      <c r="K66" s="77"/>
      <c r="L66" s="93" t="s">
        <v>10308</v>
      </c>
      <c r="M66" s="96"/>
      <c r="N66" s="96"/>
      <c r="O66" s="79">
        <v>1</v>
      </c>
      <c r="P66" s="77"/>
      <c r="Q66" s="77"/>
      <c r="R66" s="77"/>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c r="AU66" s="77"/>
      <c r="AV66" s="94"/>
      <c r="AW66" s="77"/>
      <c r="AX66" s="94"/>
      <c r="AY66" s="77" t="s">
        <v>10310</v>
      </c>
      <c r="AZ66" s="83">
        <f t="shared" si="0"/>
        <v>0</v>
      </c>
    </row>
    <row r="67" spans="1:52" s="99" customFormat="1" ht="34.950000000000003" customHeight="1" x14ac:dyDescent="0.45">
      <c r="A67" s="93" t="s">
        <v>8066</v>
      </c>
      <c r="B67" s="77">
        <v>2</v>
      </c>
      <c r="C67" s="93" t="s">
        <v>10301</v>
      </c>
      <c r="D67" s="93"/>
      <c r="E67" s="93"/>
      <c r="F67" s="94"/>
      <c r="G67" s="93"/>
      <c r="H67" s="77"/>
      <c r="I67" s="95"/>
      <c r="J67" s="77"/>
      <c r="K67" s="77"/>
      <c r="L67" s="93" t="s">
        <v>10309</v>
      </c>
      <c r="M67" s="96"/>
      <c r="N67" s="96"/>
      <c r="O67" s="79">
        <v>1</v>
      </c>
      <c r="P67" s="77"/>
      <c r="Q67" s="77"/>
      <c r="R67" s="77"/>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c r="AU67" s="77"/>
      <c r="AV67" s="94"/>
      <c r="AW67" s="77"/>
      <c r="AX67" s="94"/>
      <c r="AY67" s="77"/>
      <c r="AZ67" s="83">
        <f t="shared" ref="AZ67:AZ130" si="1">P67*Q67*R67/1000000000*O67</f>
        <v>0</v>
      </c>
    </row>
    <row r="68" spans="1:52" s="99" customFormat="1" ht="34.950000000000003" customHeight="1" x14ac:dyDescent="0.45">
      <c r="A68" s="93" t="s">
        <v>8066</v>
      </c>
      <c r="B68" s="77">
        <v>2</v>
      </c>
      <c r="C68" s="93" t="s">
        <v>10302</v>
      </c>
      <c r="D68" s="93"/>
      <c r="E68" s="93"/>
      <c r="F68" s="94"/>
      <c r="G68" s="93"/>
      <c r="H68" s="77"/>
      <c r="I68" s="95">
        <v>1488</v>
      </c>
      <c r="J68" s="77"/>
      <c r="K68" s="77"/>
      <c r="L68" s="93" t="s">
        <v>3473</v>
      </c>
      <c r="M68" s="96"/>
      <c r="N68" s="96"/>
      <c r="O68" s="79">
        <v>1</v>
      </c>
      <c r="P68" s="77">
        <v>2050</v>
      </c>
      <c r="Q68" s="77">
        <v>1050</v>
      </c>
      <c r="R68" s="77">
        <v>750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4325</v>
      </c>
      <c r="AU68" s="77">
        <v>49</v>
      </c>
      <c r="AV68" s="94" t="s">
        <v>5072</v>
      </c>
      <c r="AW68" s="77" t="s">
        <v>2876</v>
      </c>
      <c r="AX68" s="94"/>
      <c r="AY68" s="77"/>
      <c r="AZ68" s="83">
        <f t="shared" si="1"/>
        <v>1.6143749999999999</v>
      </c>
    </row>
    <row r="69" spans="1:52" s="99" customFormat="1" ht="34.950000000000003" customHeight="1" x14ac:dyDescent="0.45">
      <c r="A69" s="93" t="s">
        <v>8066</v>
      </c>
      <c r="B69" s="77">
        <v>2</v>
      </c>
      <c r="C69" s="93" t="s">
        <v>10302</v>
      </c>
      <c r="D69" s="93"/>
      <c r="E69" s="93"/>
      <c r="F69" s="94"/>
      <c r="G69" s="93"/>
      <c r="H69" s="77"/>
      <c r="I69" s="95">
        <v>1489</v>
      </c>
      <c r="J69" s="77"/>
      <c r="K69" s="77"/>
      <c r="L69" s="93" t="s">
        <v>4017</v>
      </c>
      <c r="M69" s="96" t="s">
        <v>10306</v>
      </c>
      <c r="N69" s="96"/>
      <c r="O69" s="79">
        <v>1</v>
      </c>
      <c r="P69" s="77">
        <v>450</v>
      </c>
      <c r="Q69" s="77">
        <v>450</v>
      </c>
      <c r="R69" s="77">
        <v>700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4326</v>
      </c>
      <c r="AU69" s="77">
        <v>49</v>
      </c>
      <c r="AV69" s="94" t="s">
        <v>5072</v>
      </c>
      <c r="AW69" s="77" t="s">
        <v>2957</v>
      </c>
      <c r="AX69" s="94"/>
      <c r="AY69" s="77"/>
      <c r="AZ69" s="83">
        <f t="shared" si="1"/>
        <v>0.14174999999999999</v>
      </c>
    </row>
    <row r="70" spans="1:52" s="99" customFormat="1" ht="34.950000000000003" customHeight="1" x14ac:dyDescent="0.45">
      <c r="A70" s="93" t="s">
        <v>8066</v>
      </c>
      <c r="B70" s="77">
        <v>2</v>
      </c>
      <c r="C70" s="93" t="s">
        <v>10302</v>
      </c>
      <c r="D70" s="93"/>
      <c r="E70" s="93"/>
      <c r="F70" s="94"/>
      <c r="G70" s="93"/>
      <c r="H70" s="77"/>
      <c r="I70" s="95">
        <v>1490</v>
      </c>
      <c r="J70" s="77"/>
      <c r="K70" s="77"/>
      <c r="L70" s="93" t="s">
        <v>3090</v>
      </c>
      <c r="M70" s="96"/>
      <c r="N70" s="96" t="s">
        <v>3091</v>
      </c>
      <c r="O70" s="79">
        <v>1</v>
      </c>
      <c r="P70" s="77">
        <v>320</v>
      </c>
      <c r="Q70" s="77">
        <v>515</v>
      </c>
      <c r="R70" s="77">
        <v>1800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4327</v>
      </c>
      <c r="AU70" s="77">
        <v>49</v>
      </c>
      <c r="AV70" s="94" t="s">
        <v>5072</v>
      </c>
      <c r="AW70" s="77" t="s">
        <v>2876</v>
      </c>
      <c r="AX70" s="94"/>
      <c r="AY70" s="77"/>
      <c r="AZ70" s="83">
        <f t="shared" si="1"/>
        <v>0.29664000000000001</v>
      </c>
    </row>
    <row r="71" spans="1:52" s="99" customFormat="1" ht="34.950000000000003" customHeight="1" x14ac:dyDescent="0.45">
      <c r="A71" s="93" t="s">
        <v>8066</v>
      </c>
      <c r="B71" s="77">
        <v>2</v>
      </c>
      <c r="C71" s="93" t="s">
        <v>10302</v>
      </c>
      <c r="D71" s="93"/>
      <c r="E71" s="93"/>
      <c r="F71" s="94"/>
      <c r="G71" s="93"/>
      <c r="H71" s="77"/>
      <c r="I71" s="95">
        <v>1491</v>
      </c>
      <c r="J71" s="77"/>
      <c r="K71" s="77"/>
      <c r="L71" s="93" t="s">
        <v>2990</v>
      </c>
      <c r="M71" s="96" t="s">
        <v>3125</v>
      </c>
      <c r="N71" s="96" t="s">
        <v>3126</v>
      </c>
      <c r="O71" s="79">
        <v>1</v>
      </c>
      <c r="P71" s="77">
        <v>470</v>
      </c>
      <c r="Q71" s="77">
        <v>200</v>
      </c>
      <c r="R71" s="77">
        <v>360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4328</v>
      </c>
      <c r="AU71" s="77">
        <v>49</v>
      </c>
      <c r="AV71" s="94" t="s">
        <v>5072</v>
      </c>
      <c r="AW71" s="77" t="s">
        <v>2874</v>
      </c>
      <c r="AX71" s="94"/>
      <c r="AY71" s="77"/>
      <c r="AZ71" s="83">
        <f t="shared" si="1"/>
        <v>3.3840000000000002E-2</v>
      </c>
    </row>
    <row r="72" spans="1:52" s="99" customFormat="1" ht="34.950000000000003" customHeight="1" x14ac:dyDescent="0.45">
      <c r="A72" s="93" t="s">
        <v>8066</v>
      </c>
      <c r="B72" s="77">
        <v>2</v>
      </c>
      <c r="C72" s="93" t="s">
        <v>10302</v>
      </c>
      <c r="D72" s="93"/>
      <c r="E72" s="93"/>
      <c r="F72" s="94"/>
      <c r="G72" s="93"/>
      <c r="H72" s="77"/>
      <c r="I72" s="95">
        <v>1492</v>
      </c>
      <c r="J72" s="77"/>
      <c r="K72" s="77"/>
      <c r="L72" s="93" t="s">
        <v>3489</v>
      </c>
      <c r="M72" s="96" t="s">
        <v>7091</v>
      </c>
      <c r="N72" s="96" t="s">
        <v>5085</v>
      </c>
      <c r="O72" s="79">
        <v>1</v>
      </c>
      <c r="P72" s="77">
        <v>350</v>
      </c>
      <c r="Q72" s="77">
        <v>150</v>
      </c>
      <c r="R72" s="77">
        <v>510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4329</v>
      </c>
      <c r="AU72" s="77">
        <v>49</v>
      </c>
      <c r="AV72" s="94" t="s">
        <v>5072</v>
      </c>
      <c r="AW72" s="77" t="s">
        <v>2874</v>
      </c>
      <c r="AX72" s="94"/>
      <c r="AY72" s="77"/>
      <c r="AZ72" s="83">
        <f t="shared" si="1"/>
        <v>2.6775E-2</v>
      </c>
    </row>
    <row r="73" spans="1:52" s="99" customFormat="1" ht="34.950000000000003" customHeight="1" x14ac:dyDescent="0.45">
      <c r="A73" s="93" t="s">
        <v>8066</v>
      </c>
      <c r="B73" s="77">
        <v>2</v>
      </c>
      <c r="C73" s="93" t="s">
        <v>10302</v>
      </c>
      <c r="D73" s="93"/>
      <c r="E73" s="93"/>
      <c r="F73" s="94"/>
      <c r="G73" s="93"/>
      <c r="H73" s="77"/>
      <c r="I73" s="95"/>
      <c r="J73" s="77"/>
      <c r="K73" s="77"/>
      <c r="L73" s="93" t="s">
        <v>10307</v>
      </c>
      <c r="M73" s="96"/>
      <c r="N73" s="96"/>
      <c r="O73" s="79">
        <v>1</v>
      </c>
      <c r="P73" s="77">
        <v>450</v>
      </c>
      <c r="Q73" s="77">
        <v>250</v>
      </c>
      <c r="R73" s="77">
        <v>550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c r="AU73" s="77"/>
      <c r="AV73" s="94"/>
      <c r="AW73" s="77"/>
      <c r="AX73" s="94"/>
      <c r="AY73" s="77"/>
      <c r="AZ73" s="83">
        <f t="shared" si="1"/>
        <v>6.1874999999999999E-2</v>
      </c>
    </row>
    <row r="74" spans="1:52" s="99" customFormat="1" ht="34.950000000000003" customHeight="1" x14ac:dyDescent="0.45">
      <c r="A74" s="93" t="s">
        <v>8066</v>
      </c>
      <c r="B74" s="77">
        <v>2</v>
      </c>
      <c r="C74" s="93" t="s">
        <v>10302</v>
      </c>
      <c r="D74" s="93"/>
      <c r="E74" s="93"/>
      <c r="F74" s="94"/>
      <c r="G74" s="93"/>
      <c r="H74" s="77"/>
      <c r="I74" s="95"/>
      <c r="J74" s="77"/>
      <c r="K74" s="77"/>
      <c r="L74" s="93" t="s">
        <v>10309</v>
      </c>
      <c r="M74" s="96"/>
      <c r="N74" s="96"/>
      <c r="O74" s="79">
        <v>1</v>
      </c>
      <c r="P74" s="77"/>
      <c r="Q74" s="77"/>
      <c r="R74" s="77"/>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c r="AU74" s="77"/>
      <c r="AV74" s="94"/>
      <c r="AW74" s="77"/>
      <c r="AX74" s="94"/>
      <c r="AY74" s="77"/>
      <c r="AZ74" s="83">
        <f t="shared" si="1"/>
        <v>0</v>
      </c>
    </row>
    <row r="75" spans="1:52" s="99" customFormat="1" ht="34.950000000000003" customHeight="1" x14ac:dyDescent="0.45">
      <c r="A75" s="93" t="s">
        <v>8066</v>
      </c>
      <c r="B75" s="77">
        <v>2</v>
      </c>
      <c r="C75" s="93" t="s">
        <v>10303</v>
      </c>
      <c r="D75" s="93"/>
      <c r="E75" s="93"/>
      <c r="F75" s="94"/>
      <c r="G75" s="93"/>
      <c r="H75" s="77"/>
      <c r="I75" s="95">
        <v>1493</v>
      </c>
      <c r="J75" s="77"/>
      <c r="K75" s="77"/>
      <c r="L75" s="93" t="s">
        <v>3473</v>
      </c>
      <c r="M75" s="96"/>
      <c r="N75" s="96"/>
      <c r="O75" s="79">
        <v>1</v>
      </c>
      <c r="P75" s="77">
        <v>2050</v>
      </c>
      <c r="Q75" s="77">
        <v>1050</v>
      </c>
      <c r="R75" s="77">
        <v>750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4330</v>
      </c>
      <c r="AU75" s="77">
        <v>49</v>
      </c>
      <c r="AV75" s="94" t="s">
        <v>5072</v>
      </c>
      <c r="AW75" s="77" t="s">
        <v>2876</v>
      </c>
      <c r="AX75" s="94"/>
      <c r="AY75" s="77"/>
      <c r="AZ75" s="83">
        <f t="shared" si="1"/>
        <v>1.6143749999999999</v>
      </c>
    </row>
    <row r="76" spans="1:52" s="99" customFormat="1" ht="34.950000000000003" customHeight="1" x14ac:dyDescent="0.45">
      <c r="A76" s="93" t="s">
        <v>8066</v>
      </c>
      <c r="B76" s="77">
        <v>2</v>
      </c>
      <c r="C76" s="93" t="s">
        <v>10303</v>
      </c>
      <c r="D76" s="93"/>
      <c r="E76" s="93"/>
      <c r="F76" s="94"/>
      <c r="G76" s="93"/>
      <c r="H76" s="77"/>
      <c r="I76" s="95">
        <v>1494</v>
      </c>
      <c r="J76" s="77"/>
      <c r="K76" s="77"/>
      <c r="L76" s="93" t="s">
        <v>4017</v>
      </c>
      <c r="M76" s="96" t="s">
        <v>10306</v>
      </c>
      <c r="N76" s="96"/>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4331</v>
      </c>
      <c r="AU76" s="77">
        <v>49</v>
      </c>
      <c r="AV76" s="94" t="s">
        <v>5072</v>
      </c>
      <c r="AW76" s="77" t="s">
        <v>2957</v>
      </c>
      <c r="AX76" s="94"/>
      <c r="AY76" s="77"/>
      <c r="AZ76" s="83">
        <f t="shared" si="1"/>
        <v>0.14174999999999999</v>
      </c>
    </row>
    <row r="77" spans="1:52" s="99" customFormat="1" ht="34.950000000000003" customHeight="1" x14ac:dyDescent="0.45">
      <c r="A77" s="93" t="s">
        <v>8066</v>
      </c>
      <c r="B77" s="77">
        <v>2</v>
      </c>
      <c r="C77" s="93" t="s">
        <v>10303</v>
      </c>
      <c r="D77" s="93"/>
      <c r="E77" s="93"/>
      <c r="F77" s="94"/>
      <c r="G77" s="93"/>
      <c r="H77" s="77"/>
      <c r="I77" s="95">
        <v>1495</v>
      </c>
      <c r="J77" s="77"/>
      <c r="K77" s="77"/>
      <c r="L77" s="93" t="s">
        <v>3090</v>
      </c>
      <c r="M77" s="96"/>
      <c r="N77" s="96" t="s">
        <v>3091</v>
      </c>
      <c r="O77" s="79">
        <v>1</v>
      </c>
      <c r="P77" s="77">
        <v>320</v>
      </c>
      <c r="Q77" s="77">
        <v>515</v>
      </c>
      <c r="R77" s="77">
        <v>1800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4332</v>
      </c>
      <c r="AU77" s="77">
        <v>49</v>
      </c>
      <c r="AV77" s="94" t="s">
        <v>5072</v>
      </c>
      <c r="AW77" s="77" t="s">
        <v>2876</v>
      </c>
      <c r="AX77" s="94"/>
      <c r="AY77" s="77"/>
      <c r="AZ77" s="83">
        <f t="shared" si="1"/>
        <v>0.29664000000000001</v>
      </c>
    </row>
    <row r="78" spans="1:52" s="99" customFormat="1" ht="34.950000000000003" customHeight="1" x14ac:dyDescent="0.45">
      <c r="A78" s="93" t="s">
        <v>8066</v>
      </c>
      <c r="B78" s="77">
        <v>2</v>
      </c>
      <c r="C78" s="93" t="s">
        <v>10303</v>
      </c>
      <c r="D78" s="93"/>
      <c r="E78" s="93"/>
      <c r="F78" s="94"/>
      <c r="G78" s="93"/>
      <c r="H78" s="77"/>
      <c r="I78" s="95">
        <v>1496</v>
      </c>
      <c r="J78" s="77"/>
      <c r="K78" s="77"/>
      <c r="L78" s="93" t="s">
        <v>2990</v>
      </c>
      <c r="M78" s="96" t="s">
        <v>3125</v>
      </c>
      <c r="N78" s="96" t="s">
        <v>3126</v>
      </c>
      <c r="O78" s="79">
        <v>1</v>
      </c>
      <c r="P78" s="77">
        <v>470</v>
      </c>
      <c r="Q78" s="77">
        <v>200</v>
      </c>
      <c r="R78" s="77">
        <v>360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4333</v>
      </c>
      <c r="AU78" s="77">
        <v>49</v>
      </c>
      <c r="AV78" s="94" t="s">
        <v>5072</v>
      </c>
      <c r="AW78" s="77" t="s">
        <v>2874</v>
      </c>
      <c r="AX78" s="94"/>
      <c r="AY78" s="77"/>
      <c r="AZ78" s="83">
        <f t="shared" si="1"/>
        <v>3.3840000000000002E-2</v>
      </c>
    </row>
    <row r="79" spans="1:52" s="99" customFormat="1" ht="34.950000000000003" customHeight="1" x14ac:dyDescent="0.45">
      <c r="A79" s="93" t="s">
        <v>8066</v>
      </c>
      <c r="B79" s="77">
        <v>2</v>
      </c>
      <c r="C79" s="93" t="s">
        <v>10303</v>
      </c>
      <c r="D79" s="93"/>
      <c r="E79" s="93"/>
      <c r="F79" s="94"/>
      <c r="G79" s="93"/>
      <c r="H79" s="77"/>
      <c r="I79" s="95">
        <v>1497</v>
      </c>
      <c r="J79" s="77"/>
      <c r="K79" s="77"/>
      <c r="L79" s="93" t="s">
        <v>3489</v>
      </c>
      <c r="M79" s="96" t="s">
        <v>7091</v>
      </c>
      <c r="N79" s="96" t="s">
        <v>5085</v>
      </c>
      <c r="O79" s="79">
        <v>1</v>
      </c>
      <c r="P79" s="77">
        <v>350</v>
      </c>
      <c r="Q79" s="77">
        <v>150</v>
      </c>
      <c r="R79" s="77">
        <v>510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4334</v>
      </c>
      <c r="AU79" s="77">
        <v>49</v>
      </c>
      <c r="AV79" s="94" t="s">
        <v>5072</v>
      </c>
      <c r="AW79" s="77" t="s">
        <v>2874</v>
      </c>
      <c r="AX79" s="94"/>
      <c r="AY79" s="77"/>
      <c r="AZ79" s="83">
        <f t="shared" si="1"/>
        <v>2.6775E-2</v>
      </c>
    </row>
    <row r="80" spans="1:52" s="99" customFormat="1" ht="34.950000000000003" customHeight="1" x14ac:dyDescent="0.45">
      <c r="A80" s="93" t="s">
        <v>8066</v>
      </c>
      <c r="B80" s="77">
        <v>2</v>
      </c>
      <c r="C80" s="93" t="s">
        <v>10303</v>
      </c>
      <c r="D80" s="93"/>
      <c r="E80" s="93"/>
      <c r="F80" s="94"/>
      <c r="G80" s="93"/>
      <c r="H80" s="77"/>
      <c r="I80" s="95">
        <v>4899</v>
      </c>
      <c r="J80" s="77"/>
      <c r="K80" s="77"/>
      <c r="L80" s="93" t="s">
        <v>3106</v>
      </c>
      <c r="M80" s="96"/>
      <c r="N80" s="96"/>
      <c r="O80" s="79">
        <v>1</v>
      </c>
      <c r="P80" s="77">
        <v>450</v>
      </c>
      <c r="Q80" s="77">
        <v>450</v>
      </c>
      <c r="R80" s="77">
        <v>700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4620</v>
      </c>
      <c r="AU80" s="77">
        <v>49</v>
      </c>
      <c r="AV80" s="94" t="s">
        <v>5072</v>
      </c>
      <c r="AW80" s="77" t="s">
        <v>2874</v>
      </c>
      <c r="AX80" s="94"/>
      <c r="AY80" s="77"/>
      <c r="AZ80" s="83">
        <f t="shared" si="1"/>
        <v>0.14174999999999999</v>
      </c>
    </row>
    <row r="81" spans="1:52" s="99" customFormat="1" ht="34.950000000000003" customHeight="1" x14ac:dyDescent="0.45">
      <c r="A81" s="93" t="s">
        <v>8066</v>
      </c>
      <c r="B81" s="77">
        <v>2</v>
      </c>
      <c r="C81" s="93" t="s">
        <v>10303</v>
      </c>
      <c r="D81" s="93"/>
      <c r="E81" s="93"/>
      <c r="F81" s="94"/>
      <c r="G81" s="93"/>
      <c r="H81" s="77"/>
      <c r="I81" s="95"/>
      <c r="J81" s="77"/>
      <c r="K81" s="77"/>
      <c r="L81" s="93" t="s">
        <v>10307</v>
      </c>
      <c r="M81" s="96"/>
      <c r="N81" s="96"/>
      <c r="O81" s="79">
        <v>1</v>
      </c>
      <c r="P81" s="77">
        <v>450</v>
      </c>
      <c r="Q81" s="77">
        <v>250</v>
      </c>
      <c r="R81" s="77">
        <v>550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c r="AU81" s="77"/>
      <c r="AV81" s="94"/>
      <c r="AW81" s="77"/>
      <c r="AX81" s="94"/>
      <c r="AY81" s="77"/>
      <c r="AZ81" s="83">
        <f t="shared" si="1"/>
        <v>6.1874999999999999E-2</v>
      </c>
    </row>
    <row r="82" spans="1:52" s="99" customFormat="1" ht="34.950000000000003" customHeight="1" x14ac:dyDescent="0.45">
      <c r="A82" s="93" t="s">
        <v>8066</v>
      </c>
      <c r="B82" s="77">
        <v>2</v>
      </c>
      <c r="C82" s="93" t="s">
        <v>10303</v>
      </c>
      <c r="D82" s="93"/>
      <c r="E82" s="93"/>
      <c r="F82" s="94"/>
      <c r="G82" s="93"/>
      <c r="H82" s="77"/>
      <c r="I82" s="95"/>
      <c r="J82" s="77"/>
      <c r="K82" s="77"/>
      <c r="L82" s="93" t="s">
        <v>10308</v>
      </c>
      <c r="M82" s="96"/>
      <c r="N82" s="96"/>
      <c r="O82" s="79">
        <v>1</v>
      </c>
      <c r="P82" s="77"/>
      <c r="Q82" s="77"/>
      <c r="R82" s="77"/>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c r="AU82" s="77"/>
      <c r="AV82" s="94"/>
      <c r="AW82" s="77"/>
      <c r="AX82" s="94"/>
      <c r="AY82" s="77" t="s">
        <v>10310</v>
      </c>
      <c r="AZ82" s="83">
        <f t="shared" si="1"/>
        <v>0</v>
      </c>
    </row>
    <row r="83" spans="1:52" s="99" customFormat="1" ht="34.950000000000003" customHeight="1" x14ac:dyDescent="0.45">
      <c r="A83" s="93" t="s">
        <v>8066</v>
      </c>
      <c r="B83" s="77">
        <v>2</v>
      </c>
      <c r="C83" s="93" t="s">
        <v>10303</v>
      </c>
      <c r="D83" s="93"/>
      <c r="E83" s="93"/>
      <c r="F83" s="94"/>
      <c r="G83" s="93"/>
      <c r="H83" s="77"/>
      <c r="I83" s="95"/>
      <c r="J83" s="77"/>
      <c r="K83" s="77"/>
      <c r="L83" s="93" t="s">
        <v>10309</v>
      </c>
      <c r="M83" s="96"/>
      <c r="N83" s="96"/>
      <c r="O83" s="79">
        <v>1</v>
      </c>
      <c r="P83" s="77"/>
      <c r="Q83" s="77"/>
      <c r="R83" s="77"/>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c r="AU83" s="77"/>
      <c r="AV83" s="94"/>
      <c r="AW83" s="77"/>
      <c r="AX83" s="94"/>
      <c r="AY83" s="77"/>
      <c r="AZ83" s="83">
        <f t="shared" si="1"/>
        <v>0</v>
      </c>
    </row>
    <row r="84" spans="1:52" s="99" customFormat="1" ht="34.950000000000003" customHeight="1" x14ac:dyDescent="0.45">
      <c r="A84" s="93" t="s">
        <v>8066</v>
      </c>
      <c r="B84" s="77">
        <v>2</v>
      </c>
      <c r="C84" s="93" t="s">
        <v>10304</v>
      </c>
      <c r="D84" s="93"/>
      <c r="E84" s="93"/>
      <c r="F84" s="94"/>
      <c r="G84" s="93"/>
      <c r="H84" s="77"/>
      <c r="I84" s="95">
        <v>1498</v>
      </c>
      <c r="J84" s="77"/>
      <c r="K84" s="77"/>
      <c r="L84" s="93" t="s">
        <v>3473</v>
      </c>
      <c r="M84" s="96"/>
      <c r="N84" s="96"/>
      <c r="O84" s="79">
        <v>1</v>
      </c>
      <c r="P84" s="77">
        <v>2050</v>
      </c>
      <c r="Q84" s="77">
        <v>1050</v>
      </c>
      <c r="R84" s="77">
        <v>750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4335</v>
      </c>
      <c r="AU84" s="77">
        <v>49</v>
      </c>
      <c r="AV84" s="94" t="s">
        <v>5072</v>
      </c>
      <c r="AW84" s="77" t="s">
        <v>2876</v>
      </c>
      <c r="AX84" s="94"/>
      <c r="AY84" s="77"/>
      <c r="AZ84" s="83">
        <f t="shared" si="1"/>
        <v>1.6143749999999999</v>
      </c>
    </row>
    <row r="85" spans="1:52" s="99" customFormat="1" ht="34.950000000000003" customHeight="1" x14ac:dyDescent="0.45">
      <c r="A85" s="93" t="s">
        <v>8066</v>
      </c>
      <c r="B85" s="77">
        <v>2</v>
      </c>
      <c r="C85" s="93" t="s">
        <v>10304</v>
      </c>
      <c r="D85" s="93"/>
      <c r="E85" s="93"/>
      <c r="F85" s="94"/>
      <c r="G85" s="93"/>
      <c r="H85" s="77"/>
      <c r="I85" s="95">
        <v>1499</v>
      </c>
      <c r="J85" s="77"/>
      <c r="K85" s="77"/>
      <c r="L85" s="93" t="s">
        <v>4017</v>
      </c>
      <c r="M85" s="96" t="s">
        <v>10306</v>
      </c>
      <c r="N85" s="96"/>
      <c r="O85" s="79">
        <v>1</v>
      </c>
      <c r="P85" s="77">
        <v>450</v>
      </c>
      <c r="Q85" s="77">
        <v>450</v>
      </c>
      <c r="R85" s="77">
        <v>700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4336</v>
      </c>
      <c r="AU85" s="77">
        <v>49</v>
      </c>
      <c r="AV85" s="94" t="s">
        <v>5072</v>
      </c>
      <c r="AW85" s="77" t="s">
        <v>2957</v>
      </c>
      <c r="AX85" s="94"/>
      <c r="AY85" s="77"/>
      <c r="AZ85" s="83">
        <f t="shared" si="1"/>
        <v>0.14174999999999999</v>
      </c>
    </row>
    <row r="86" spans="1:52" s="99" customFormat="1" ht="34.950000000000003" customHeight="1" x14ac:dyDescent="0.45">
      <c r="A86" s="93" t="s">
        <v>8066</v>
      </c>
      <c r="B86" s="77">
        <v>2</v>
      </c>
      <c r="C86" s="93" t="s">
        <v>10304</v>
      </c>
      <c r="D86" s="93"/>
      <c r="E86" s="93"/>
      <c r="F86" s="94"/>
      <c r="G86" s="93"/>
      <c r="H86" s="77"/>
      <c r="I86" s="95">
        <v>1500</v>
      </c>
      <c r="J86" s="77"/>
      <c r="K86" s="77"/>
      <c r="L86" s="93" t="s">
        <v>3090</v>
      </c>
      <c r="M86" s="96"/>
      <c r="N86" s="96" t="s">
        <v>3091</v>
      </c>
      <c r="O86" s="79">
        <v>1</v>
      </c>
      <c r="P86" s="77">
        <v>320</v>
      </c>
      <c r="Q86" s="77">
        <v>515</v>
      </c>
      <c r="R86" s="77">
        <v>1800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4337</v>
      </c>
      <c r="AU86" s="77">
        <v>49</v>
      </c>
      <c r="AV86" s="94" t="s">
        <v>5072</v>
      </c>
      <c r="AW86" s="77" t="s">
        <v>2876</v>
      </c>
      <c r="AX86" s="94"/>
      <c r="AY86" s="77"/>
      <c r="AZ86" s="83">
        <f t="shared" si="1"/>
        <v>0.29664000000000001</v>
      </c>
    </row>
    <row r="87" spans="1:52" s="99" customFormat="1" ht="34.950000000000003" customHeight="1" x14ac:dyDescent="0.45">
      <c r="A87" s="93" t="s">
        <v>8066</v>
      </c>
      <c r="B87" s="77">
        <v>2</v>
      </c>
      <c r="C87" s="93" t="s">
        <v>10304</v>
      </c>
      <c r="D87" s="93"/>
      <c r="E87" s="93"/>
      <c r="F87" s="94"/>
      <c r="G87" s="93"/>
      <c r="H87" s="77"/>
      <c r="I87" s="95">
        <v>1501</v>
      </c>
      <c r="J87" s="77"/>
      <c r="K87" s="77"/>
      <c r="L87" s="93" t="s">
        <v>2491</v>
      </c>
      <c r="M87" s="96" t="s">
        <v>10315</v>
      </c>
      <c r="N87" s="96"/>
      <c r="O87" s="79">
        <v>1</v>
      </c>
      <c r="P87" s="77">
        <v>550</v>
      </c>
      <c r="Q87" s="77">
        <v>300</v>
      </c>
      <c r="R87" s="77">
        <v>350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4338</v>
      </c>
      <c r="AU87" s="77">
        <v>49</v>
      </c>
      <c r="AV87" s="94" t="s">
        <v>5072</v>
      </c>
      <c r="AW87" s="77" t="s">
        <v>2876</v>
      </c>
      <c r="AX87" s="94"/>
      <c r="AY87" s="77"/>
      <c r="AZ87" s="83">
        <f t="shared" si="1"/>
        <v>5.7750000000000003E-2</v>
      </c>
    </row>
    <row r="88" spans="1:52" s="99" customFormat="1" ht="34.950000000000003" customHeight="1" x14ac:dyDescent="0.45">
      <c r="A88" s="93" t="s">
        <v>8066</v>
      </c>
      <c r="B88" s="77">
        <v>2</v>
      </c>
      <c r="C88" s="93" t="s">
        <v>10304</v>
      </c>
      <c r="D88" s="93"/>
      <c r="E88" s="93"/>
      <c r="F88" s="94"/>
      <c r="G88" s="93"/>
      <c r="H88" s="77"/>
      <c r="I88" s="95">
        <v>1502</v>
      </c>
      <c r="J88" s="77"/>
      <c r="K88" s="77"/>
      <c r="L88" s="93" t="s">
        <v>3489</v>
      </c>
      <c r="M88" s="96" t="s">
        <v>7091</v>
      </c>
      <c r="N88" s="96" t="s">
        <v>5085</v>
      </c>
      <c r="O88" s="79">
        <v>1</v>
      </c>
      <c r="P88" s="77">
        <v>350</v>
      </c>
      <c r="Q88" s="77">
        <v>150</v>
      </c>
      <c r="R88" s="77">
        <v>510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4339</v>
      </c>
      <c r="AU88" s="77">
        <v>49</v>
      </c>
      <c r="AV88" s="94" t="s">
        <v>5072</v>
      </c>
      <c r="AW88" s="77" t="s">
        <v>2874</v>
      </c>
      <c r="AX88" s="94"/>
      <c r="AY88" s="77"/>
      <c r="AZ88" s="83">
        <f t="shared" si="1"/>
        <v>2.6775E-2</v>
      </c>
    </row>
    <row r="89" spans="1:52" s="99" customFormat="1" ht="34.950000000000003" customHeight="1" x14ac:dyDescent="0.45">
      <c r="A89" s="93" t="s">
        <v>8066</v>
      </c>
      <c r="B89" s="77">
        <v>2</v>
      </c>
      <c r="C89" s="93" t="s">
        <v>10304</v>
      </c>
      <c r="D89" s="93"/>
      <c r="E89" s="93"/>
      <c r="F89" s="94"/>
      <c r="G89" s="93"/>
      <c r="H89" s="77"/>
      <c r="I89" s="95">
        <v>1503</v>
      </c>
      <c r="J89" s="77"/>
      <c r="K89" s="77"/>
      <c r="L89" s="93" t="s">
        <v>2990</v>
      </c>
      <c r="M89" s="96" t="s">
        <v>3125</v>
      </c>
      <c r="N89" s="96" t="s">
        <v>3126</v>
      </c>
      <c r="O89" s="79">
        <v>1</v>
      </c>
      <c r="P89" s="77">
        <v>470</v>
      </c>
      <c r="Q89" s="77">
        <v>200</v>
      </c>
      <c r="R89" s="77">
        <v>360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4340</v>
      </c>
      <c r="AU89" s="77">
        <v>49</v>
      </c>
      <c r="AV89" s="94" t="s">
        <v>5072</v>
      </c>
      <c r="AW89" s="77" t="s">
        <v>2874</v>
      </c>
      <c r="AX89" s="94"/>
      <c r="AY89" s="77"/>
      <c r="AZ89" s="83">
        <f t="shared" si="1"/>
        <v>3.3840000000000002E-2</v>
      </c>
    </row>
    <row r="90" spans="1:52" s="99" customFormat="1" ht="34.950000000000003" customHeight="1" x14ac:dyDescent="0.45">
      <c r="A90" s="93" t="s">
        <v>8066</v>
      </c>
      <c r="B90" s="77">
        <v>2</v>
      </c>
      <c r="C90" s="93" t="s">
        <v>10304</v>
      </c>
      <c r="D90" s="93"/>
      <c r="E90" s="93"/>
      <c r="F90" s="94"/>
      <c r="G90" s="93"/>
      <c r="H90" s="77"/>
      <c r="I90" s="95"/>
      <c r="J90" s="77"/>
      <c r="K90" s="77"/>
      <c r="L90" s="93" t="s">
        <v>10311</v>
      </c>
      <c r="M90" s="96"/>
      <c r="N90" s="96"/>
      <c r="O90" s="79">
        <v>1</v>
      </c>
      <c r="P90" s="77">
        <v>550</v>
      </c>
      <c r="Q90" s="77">
        <v>440</v>
      </c>
      <c r="R90" s="77">
        <v>720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c r="AU90" s="77"/>
      <c r="AV90" s="94"/>
      <c r="AW90" s="77"/>
      <c r="AX90" s="94"/>
      <c r="AY90" s="77"/>
      <c r="AZ90" s="83">
        <f t="shared" si="1"/>
        <v>0.17424000000000001</v>
      </c>
    </row>
    <row r="91" spans="1:52" s="99" customFormat="1" ht="34.950000000000003" customHeight="1" x14ac:dyDescent="0.45">
      <c r="A91" s="93" t="s">
        <v>8066</v>
      </c>
      <c r="B91" s="77">
        <v>2</v>
      </c>
      <c r="C91" s="93" t="s">
        <v>10304</v>
      </c>
      <c r="D91" s="93"/>
      <c r="E91" s="93"/>
      <c r="F91" s="94"/>
      <c r="G91" s="93"/>
      <c r="H91" s="77"/>
      <c r="I91" s="95"/>
      <c r="J91" s="77"/>
      <c r="K91" s="77"/>
      <c r="L91" s="93" t="s">
        <v>10307</v>
      </c>
      <c r="M91" s="96"/>
      <c r="N91" s="96"/>
      <c r="O91" s="79">
        <v>1</v>
      </c>
      <c r="P91" s="77">
        <v>450</v>
      </c>
      <c r="Q91" s="77">
        <v>250</v>
      </c>
      <c r="R91" s="77">
        <v>550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c r="AU91" s="77"/>
      <c r="AV91" s="94"/>
      <c r="AW91" s="77"/>
      <c r="AX91" s="94"/>
      <c r="AY91" s="77"/>
      <c r="AZ91" s="83">
        <f t="shared" si="1"/>
        <v>6.1874999999999999E-2</v>
      </c>
    </row>
    <row r="92" spans="1:52" s="99" customFormat="1" ht="34.950000000000003" customHeight="1" x14ac:dyDescent="0.45">
      <c r="A92" s="93" t="s">
        <v>8066</v>
      </c>
      <c r="B92" s="77">
        <v>2</v>
      </c>
      <c r="C92" s="93" t="s">
        <v>10304</v>
      </c>
      <c r="D92" s="93"/>
      <c r="E92" s="93"/>
      <c r="F92" s="94"/>
      <c r="G92" s="93"/>
      <c r="H92" s="77"/>
      <c r="I92" s="95"/>
      <c r="J92" s="77"/>
      <c r="K92" s="77"/>
      <c r="L92" s="93" t="s">
        <v>10308</v>
      </c>
      <c r="M92" s="96"/>
      <c r="N92" s="96"/>
      <c r="O92" s="79">
        <v>1</v>
      </c>
      <c r="P92" s="77"/>
      <c r="Q92" s="77"/>
      <c r="R92" s="77"/>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c r="AU92" s="77"/>
      <c r="AV92" s="94"/>
      <c r="AW92" s="77"/>
      <c r="AX92" s="94"/>
      <c r="AY92" s="77" t="s">
        <v>10310</v>
      </c>
      <c r="AZ92" s="83">
        <f t="shared" si="1"/>
        <v>0</v>
      </c>
    </row>
    <row r="93" spans="1:52" s="99" customFormat="1" ht="34.950000000000003" customHeight="1" x14ac:dyDescent="0.45">
      <c r="A93" s="93" t="s">
        <v>8066</v>
      </c>
      <c r="B93" s="77">
        <v>2</v>
      </c>
      <c r="C93" s="93" t="s">
        <v>10304</v>
      </c>
      <c r="D93" s="93"/>
      <c r="E93" s="93"/>
      <c r="F93" s="94"/>
      <c r="G93" s="93"/>
      <c r="H93" s="77"/>
      <c r="I93" s="95"/>
      <c r="J93" s="77"/>
      <c r="K93" s="77"/>
      <c r="L93" s="93" t="s">
        <v>10309</v>
      </c>
      <c r="M93" s="96"/>
      <c r="N93" s="96"/>
      <c r="O93" s="79">
        <v>1</v>
      </c>
      <c r="P93" s="77"/>
      <c r="Q93" s="77"/>
      <c r="R93" s="77"/>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c r="AU93" s="77"/>
      <c r="AV93" s="94"/>
      <c r="AW93" s="77"/>
      <c r="AX93" s="94"/>
      <c r="AY93" s="77"/>
      <c r="AZ93" s="83">
        <f t="shared" si="1"/>
        <v>0</v>
      </c>
    </row>
    <row r="94" spans="1:52" s="99" customFormat="1" ht="34.950000000000003" customHeight="1" x14ac:dyDescent="0.45">
      <c r="A94" s="93" t="s">
        <v>8066</v>
      </c>
      <c r="B94" s="77">
        <v>2</v>
      </c>
      <c r="C94" s="93" t="s">
        <v>10312</v>
      </c>
      <c r="D94" s="93"/>
      <c r="E94" s="93"/>
      <c r="F94" s="94"/>
      <c r="G94" s="93"/>
      <c r="H94" s="77"/>
      <c r="I94" s="95"/>
      <c r="J94" s="77"/>
      <c r="K94" s="77"/>
      <c r="L94" s="93" t="s">
        <v>10313</v>
      </c>
      <c r="M94" s="96" t="s">
        <v>10314</v>
      </c>
      <c r="N94" s="96"/>
      <c r="O94" s="79">
        <v>1</v>
      </c>
      <c r="P94" s="77">
        <v>420</v>
      </c>
      <c r="Q94" s="77">
        <v>280</v>
      </c>
      <c r="R94" s="77">
        <v>1700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c r="AZ94" s="83">
        <f t="shared" si="1"/>
        <v>0.19991999999999999</v>
      </c>
    </row>
    <row r="95" spans="1:52" s="99" customFormat="1" ht="34.950000000000003" customHeight="1" x14ac:dyDescent="0.45">
      <c r="A95" s="93" t="s">
        <v>8066</v>
      </c>
      <c r="B95" s="77">
        <v>2</v>
      </c>
      <c r="C95" s="93" t="s">
        <v>10135</v>
      </c>
      <c r="D95" s="93"/>
      <c r="E95" s="93"/>
      <c r="F95" s="94"/>
      <c r="G95" s="93"/>
      <c r="H95" s="77"/>
      <c r="I95" s="95">
        <v>2068</v>
      </c>
      <c r="J95" s="77"/>
      <c r="K95" s="77"/>
      <c r="L95" s="93" t="s">
        <v>3673</v>
      </c>
      <c r="M95" s="96"/>
      <c r="N95" s="96"/>
      <c r="O95" s="79">
        <v>1</v>
      </c>
      <c r="P95" s="77">
        <v>1060</v>
      </c>
      <c r="Q95" s="77">
        <v>730</v>
      </c>
      <c r="R95" s="77">
        <v>740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4747</v>
      </c>
      <c r="AU95" s="77">
        <v>49</v>
      </c>
      <c r="AV95" s="94" t="s">
        <v>5072</v>
      </c>
      <c r="AW95" s="77" t="s">
        <v>2874</v>
      </c>
      <c r="AX95" s="94"/>
      <c r="AY95" s="77"/>
      <c r="AZ95" s="83">
        <f t="shared" si="1"/>
        <v>0.57261200000000001</v>
      </c>
    </row>
    <row r="96" spans="1:52" s="99" customFormat="1" ht="34.950000000000003" customHeight="1" x14ac:dyDescent="0.45">
      <c r="A96" s="93" t="s">
        <v>8066</v>
      </c>
      <c r="B96" s="77">
        <v>2</v>
      </c>
      <c r="C96" s="93" t="s">
        <v>10135</v>
      </c>
      <c r="D96" s="93"/>
      <c r="E96" s="93"/>
      <c r="F96" s="94"/>
      <c r="G96" s="93"/>
      <c r="H96" s="77"/>
      <c r="I96" s="95">
        <v>2069</v>
      </c>
      <c r="J96" s="77"/>
      <c r="K96" s="77"/>
      <c r="L96" s="93" t="s">
        <v>10136</v>
      </c>
      <c r="M96" s="96" t="s">
        <v>10114</v>
      </c>
      <c r="N96" s="96"/>
      <c r="O96" s="79">
        <v>1</v>
      </c>
      <c r="P96" s="77">
        <v>450</v>
      </c>
      <c r="Q96" s="77">
        <v>450</v>
      </c>
      <c r="R96" s="77">
        <v>700</v>
      </c>
      <c r="S96" s="77"/>
      <c r="T96" s="77"/>
      <c r="U96" s="77"/>
      <c r="V96" s="77"/>
      <c r="W96" s="77"/>
      <c r="X96" s="77"/>
      <c r="Y96" s="77"/>
      <c r="Z96" s="77"/>
      <c r="AA96" s="77"/>
      <c r="AB96" s="77"/>
      <c r="AC96" s="77"/>
      <c r="AD96" s="77"/>
      <c r="AE96" s="77"/>
      <c r="AF96" s="77"/>
      <c r="AG96" s="77"/>
      <c r="AH96" s="77"/>
      <c r="AI96" s="77"/>
      <c r="AJ96" s="77"/>
      <c r="AK96" s="77" t="s">
        <v>3043</v>
      </c>
      <c r="AL96" s="77"/>
      <c r="AM96" s="94"/>
      <c r="AN96" s="94"/>
      <c r="AO96" s="77"/>
      <c r="AP96" s="77"/>
      <c r="AQ96" s="77"/>
      <c r="AR96" s="77"/>
      <c r="AS96" s="97"/>
      <c r="AT96" s="77">
        <v>4748</v>
      </c>
      <c r="AU96" s="77">
        <v>49</v>
      </c>
      <c r="AV96" s="94" t="s">
        <v>5072</v>
      </c>
      <c r="AW96" s="77" t="s">
        <v>2874</v>
      </c>
      <c r="AX96" s="94"/>
      <c r="AY96" s="77"/>
      <c r="AZ96" s="83">
        <f t="shared" si="1"/>
        <v>0.14174999999999999</v>
      </c>
    </row>
    <row r="97" spans="1:52" s="99" customFormat="1" ht="34.950000000000003" customHeight="1" x14ac:dyDescent="0.45">
      <c r="A97" s="93" t="s">
        <v>8066</v>
      </c>
      <c r="B97" s="77">
        <v>2</v>
      </c>
      <c r="C97" s="93" t="s">
        <v>10135</v>
      </c>
      <c r="D97" s="93"/>
      <c r="E97" s="93"/>
      <c r="F97" s="94"/>
      <c r="G97" s="93"/>
      <c r="H97" s="77"/>
      <c r="I97" s="95">
        <v>2071</v>
      </c>
      <c r="J97" s="77"/>
      <c r="K97" s="77"/>
      <c r="L97" s="93" t="s">
        <v>3510</v>
      </c>
      <c r="M97" s="96" t="s">
        <v>6704</v>
      </c>
      <c r="N97" s="96"/>
      <c r="O97" s="79">
        <v>1</v>
      </c>
      <c r="P97" s="77">
        <v>800</v>
      </c>
      <c r="Q97" s="77">
        <v>250</v>
      </c>
      <c r="R97" s="77">
        <v>1800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4750</v>
      </c>
      <c r="AU97" s="77">
        <v>49</v>
      </c>
      <c r="AV97" s="94" t="s">
        <v>5072</v>
      </c>
      <c r="AW97" s="77" t="s">
        <v>2876</v>
      </c>
      <c r="AX97" s="94"/>
      <c r="AY97" s="77"/>
      <c r="AZ97" s="83">
        <f t="shared" si="1"/>
        <v>0.36</v>
      </c>
    </row>
    <row r="98" spans="1:52" s="99" customFormat="1" ht="34.950000000000003" customHeight="1" x14ac:dyDescent="0.45">
      <c r="A98" s="93" t="s">
        <v>8066</v>
      </c>
      <c r="B98" s="77">
        <v>2</v>
      </c>
      <c r="C98" s="93" t="s">
        <v>10135</v>
      </c>
      <c r="D98" s="93"/>
      <c r="E98" s="93"/>
      <c r="F98" s="94"/>
      <c r="G98" s="93"/>
      <c r="H98" s="77"/>
      <c r="I98" s="95">
        <v>2072</v>
      </c>
      <c r="J98" s="77"/>
      <c r="K98" s="77"/>
      <c r="L98" s="93" t="s">
        <v>3510</v>
      </c>
      <c r="M98" s="96" t="s">
        <v>10137</v>
      </c>
      <c r="N98" s="96"/>
      <c r="O98" s="79">
        <v>1</v>
      </c>
      <c r="P98" s="77">
        <v>800</v>
      </c>
      <c r="Q98" s="77">
        <v>250</v>
      </c>
      <c r="R98" s="77">
        <v>1210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4751</v>
      </c>
      <c r="AU98" s="77">
        <v>49</v>
      </c>
      <c r="AV98" s="94" t="s">
        <v>5072</v>
      </c>
      <c r="AW98" s="77" t="s">
        <v>2876</v>
      </c>
      <c r="AX98" s="94"/>
      <c r="AY98" s="77"/>
      <c r="AZ98" s="83">
        <f t="shared" si="1"/>
        <v>0.24199999999999999</v>
      </c>
    </row>
    <row r="99" spans="1:52" s="99" customFormat="1" ht="34.950000000000003" customHeight="1" x14ac:dyDescent="0.45">
      <c r="A99" s="93" t="s">
        <v>8066</v>
      </c>
      <c r="B99" s="77">
        <v>2</v>
      </c>
      <c r="C99" s="93" t="s">
        <v>10135</v>
      </c>
      <c r="D99" s="93" t="s">
        <v>7952</v>
      </c>
      <c r="E99" s="77">
        <v>2</v>
      </c>
      <c r="F99" s="93" t="s">
        <v>10135</v>
      </c>
      <c r="G99" s="93" t="s">
        <v>7952</v>
      </c>
      <c r="H99" s="77"/>
      <c r="I99" s="95">
        <v>2073</v>
      </c>
      <c r="J99" s="77"/>
      <c r="K99" s="77"/>
      <c r="L99" s="93" t="s">
        <v>2990</v>
      </c>
      <c r="M99" s="96" t="s">
        <v>3125</v>
      </c>
      <c r="N99" s="96" t="s">
        <v>3126</v>
      </c>
      <c r="O99" s="79">
        <v>1</v>
      </c>
      <c r="P99" s="77">
        <v>470</v>
      </c>
      <c r="Q99" s="77">
        <v>200</v>
      </c>
      <c r="R99" s="77">
        <v>350</v>
      </c>
      <c r="S99" s="77"/>
      <c r="T99" s="77"/>
      <c r="U99" s="77"/>
      <c r="V99" s="77"/>
      <c r="W99" s="77"/>
      <c r="X99" s="77"/>
      <c r="Y99" s="77"/>
      <c r="Z99" s="77"/>
      <c r="AA99" s="77"/>
      <c r="AB99" s="77"/>
      <c r="AC99" s="77"/>
      <c r="AD99" s="77"/>
      <c r="AE99" s="77"/>
      <c r="AF99" s="77"/>
      <c r="AG99" s="77"/>
      <c r="AH99" s="77"/>
      <c r="AI99" s="77"/>
      <c r="AJ99" s="77"/>
      <c r="AK99" s="77"/>
      <c r="AL99" s="77"/>
      <c r="AM99" s="94"/>
      <c r="AN99" s="94" t="s">
        <v>5109</v>
      </c>
      <c r="AO99" s="77"/>
      <c r="AP99" s="77"/>
      <c r="AQ99" s="77"/>
      <c r="AR99" s="77"/>
      <c r="AS99" s="97"/>
      <c r="AT99" s="77">
        <v>4752</v>
      </c>
      <c r="AU99" s="77">
        <v>49</v>
      </c>
      <c r="AV99" s="94" t="s">
        <v>5072</v>
      </c>
      <c r="AW99" s="77" t="s">
        <v>2874</v>
      </c>
      <c r="AX99" s="94"/>
      <c r="AY99" s="77"/>
      <c r="AZ99" s="83">
        <f t="shared" si="1"/>
        <v>3.2899999999999999E-2</v>
      </c>
    </row>
    <row r="100" spans="1:52" s="99" customFormat="1" ht="34.950000000000003" customHeight="1" x14ac:dyDescent="0.45">
      <c r="A100" s="93" t="s">
        <v>8066</v>
      </c>
      <c r="B100" s="77">
        <v>2</v>
      </c>
      <c r="C100" s="93" t="s">
        <v>10135</v>
      </c>
      <c r="D100" s="93" t="s">
        <v>7952</v>
      </c>
      <c r="E100" s="77">
        <v>2</v>
      </c>
      <c r="F100" s="93" t="s">
        <v>10135</v>
      </c>
      <c r="G100" s="93" t="s">
        <v>7952</v>
      </c>
      <c r="H100" s="77"/>
      <c r="I100" s="95">
        <v>2074</v>
      </c>
      <c r="J100" s="77"/>
      <c r="K100" s="77"/>
      <c r="L100" s="93" t="s">
        <v>2873</v>
      </c>
      <c r="M100" s="96" t="s">
        <v>10139</v>
      </c>
      <c r="N100" s="96"/>
      <c r="O100" s="79">
        <v>1</v>
      </c>
      <c r="P100" s="77">
        <v>480</v>
      </c>
      <c r="Q100" s="77">
        <v>410</v>
      </c>
      <c r="R100" s="77">
        <v>590</v>
      </c>
      <c r="S100" s="77"/>
      <c r="T100" s="77"/>
      <c r="U100" s="77"/>
      <c r="V100" s="77"/>
      <c r="W100" s="77"/>
      <c r="X100" s="77"/>
      <c r="Y100" s="77"/>
      <c r="Z100" s="77"/>
      <c r="AA100" s="77"/>
      <c r="AB100" s="77"/>
      <c r="AC100" s="77"/>
      <c r="AD100" s="77"/>
      <c r="AE100" s="77"/>
      <c r="AF100" s="77"/>
      <c r="AG100" s="77"/>
      <c r="AH100" s="77"/>
      <c r="AI100" s="77"/>
      <c r="AJ100" s="77" t="s">
        <v>3043</v>
      </c>
      <c r="AK100" s="77"/>
      <c r="AL100" s="77"/>
      <c r="AM100" s="94"/>
      <c r="AN100" s="94"/>
      <c r="AO100" s="77"/>
      <c r="AP100" s="77"/>
      <c r="AQ100" s="77"/>
      <c r="AR100" s="77"/>
      <c r="AS100" s="97"/>
      <c r="AT100" s="77">
        <v>4753</v>
      </c>
      <c r="AU100" s="77">
        <v>49</v>
      </c>
      <c r="AV100" s="94" t="s">
        <v>5072</v>
      </c>
      <c r="AW100" s="77" t="s">
        <v>2868</v>
      </c>
      <c r="AX100" s="94"/>
      <c r="AY100" s="77"/>
      <c r="AZ100" s="83">
        <f t="shared" si="1"/>
        <v>0.11611200000000001</v>
      </c>
    </row>
    <row r="101" spans="1:52" s="99" customFormat="1" ht="34.950000000000003" customHeight="1" x14ac:dyDescent="0.45">
      <c r="A101" s="93" t="s">
        <v>8066</v>
      </c>
      <c r="B101" s="77">
        <v>2</v>
      </c>
      <c r="C101" s="93" t="s">
        <v>10135</v>
      </c>
      <c r="D101" s="93"/>
      <c r="E101" s="93"/>
      <c r="F101" s="94"/>
      <c r="G101" s="93"/>
      <c r="H101" s="77"/>
      <c r="I101" s="95"/>
      <c r="J101" s="77"/>
      <c r="K101" s="77"/>
      <c r="L101" s="93" t="s">
        <v>10138</v>
      </c>
      <c r="M101" s="96" t="s">
        <v>10140</v>
      </c>
      <c r="N101" s="96"/>
      <c r="O101" s="79">
        <v>1</v>
      </c>
      <c r="P101" s="77">
        <v>2100</v>
      </c>
      <c r="Q101" s="77">
        <v>950</v>
      </c>
      <c r="R101" s="77">
        <v>720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c r="AU101" s="77"/>
      <c r="AV101" s="94"/>
      <c r="AW101" s="77"/>
      <c r="AX101" s="94"/>
      <c r="AY101" s="77"/>
      <c r="AZ101" s="83">
        <f t="shared" si="1"/>
        <v>1.4363999999999999</v>
      </c>
    </row>
    <row r="102" spans="1:52" s="99" customFormat="1" ht="34.950000000000003" customHeight="1" x14ac:dyDescent="0.45">
      <c r="A102" s="93" t="s">
        <v>8066</v>
      </c>
      <c r="B102" s="77">
        <v>2</v>
      </c>
      <c r="C102" s="93" t="s">
        <v>10305</v>
      </c>
      <c r="D102" s="93"/>
      <c r="E102" s="93"/>
      <c r="F102" s="94"/>
      <c r="G102" s="93"/>
      <c r="H102" s="77"/>
      <c r="I102" s="95">
        <v>3801</v>
      </c>
      <c r="J102" s="77"/>
      <c r="K102" s="77"/>
      <c r="L102" s="93" t="s">
        <v>2990</v>
      </c>
      <c r="M102" s="96" t="s">
        <v>3125</v>
      </c>
      <c r="N102" s="96" t="s">
        <v>3126</v>
      </c>
      <c r="O102" s="79">
        <v>1</v>
      </c>
      <c r="P102" s="77">
        <v>470</v>
      </c>
      <c r="Q102" s="77">
        <v>200</v>
      </c>
      <c r="R102" s="77">
        <v>350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5128</v>
      </c>
      <c r="AU102" s="77">
        <v>15</v>
      </c>
      <c r="AV102" s="94" t="s">
        <v>4003</v>
      </c>
      <c r="AW102" s="77" t="s">
        <v>2874</v>
      </c>
      <c r="AX102" s="94" t="s">
        <v>3232</v>
      </c>
      <c r="AY102" s="77"/>
      <c r="AZ102" s="83">
        <f t="shared" si="1"/>
        <v>3.2899999999999999E-2</v>
      </c>
    </row>
    <row r="103" spans="1:52" s="99" customFormat="1" ht="34.950000000000003" customHeight="1" x14ac:dyDescent="0.45">
      <c r="A103" s="93" t="s">
        <v>8066</v>
      </c>
      <c r="B103" s="77">
        <v>2</v>
      </c>
      <c r="C103" s="93" t="s">
        <v>10305</v>
      </c>
      <c r="D103" s="93"/>
      <c r="E103" s="93"/>
      <c r="F103" s="94"/>
      <c r="G103" s="93"/>
      <c r="H103" s="77"/>
      <c r="I103" s="95">
        <v>3645</v>
      </c>
      <c r="J103" s="77"/>
      <c r="K103" s="77"/>
      <c r="L103" s="93" t="s">
        <v>3639</v>
      </c>
      <c r="M103" s="96" t="s">
        <v>7858</v>
      </c>
      <c r="N103" s="96"/>
      <c r="O103" s="79">
        <v>1</v>
      </c>
      <c r="P103" s="77">
        <v>400</v>
      </c>
      <c r="Q103" s="77">
        <v>620</v>
      </c>
      <c r="R103" s="77">
        <v>1350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5076</v>
      </c>
      <c r="AU103" s="77">
        <v>15</v>
      </c>
      <c r="AV103" s="94" t="s">
        <v>4003</v>
      </c>
      <c r="AW103" s="77" t="s">
        <v>2874</v>
      </c>
      <c r="AX103" s="94" t="s">
        <v>3232</v>
      </c>
      <c r="AY103" s="77"/>
      <c r="AZ103" s="83">
        <f t="shared" si="1"/>
        <v>0.33479999999999999</v>
      </c>
    </row>
    <row r="104" spans="1:52" s="99" customFormat="1" ht="34.950000000000003" customHeight="1" x14ac:dyDescent="0.45">
      <c r="A104" s="93" t="s">
        <v>8066</v>
      </c>
      <c r="B104" s="77">
        <v>2</v>
      </c>
      <c r="C104" s="93" t="s">
        <v>10305</v>
      </c>
      <c r="D104" s="93"/>
      <c r="E104" s="93"/>
      <c r="F104" s="94"/>
      <c r="G104" s="93"/>
      <c r="H104" s="77"/>
      <c r="I104" s="95">
        <v>3646</v>
      </c>
      <c r="J104" s="77"/>
      <c r="K104" s="77"/>
      <c r="L104" s="93" t="s">
        <v>3090</v>
      </c>
      <c r="M104" s="96"/>
      <c r="N104" s="96" t="s">
        <v>3091</v>
      </c>
      <c r="O104" s="79">
        <v>1</v>
      </c>
      <c r="P104" s="77">
        <v>320</v>
      </c>
      <c r="Q104" s="77">
        <v>530</v>
      </c>
      <c r="R104" s="77">
        <v>1800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5077</v>
      </c>
      <c r="AU104" s="77">
        <v>15</v>
      </c>
      <c r="AV104" s="94" t="s">
        <v>4003</v>
      </c>
      <c r="AW104" s="77" t="s">
        <v>2876</v>
      </c>
      <c r="AX104" s="94" t="s">
        <v>3232</v>
      </c>
      <c r="AY104" s="77"/>
      <c r="AZ104" s="83">
        <f t="shared" si="1"/>
        <v>0.30528</v>
      </c>
    </row>
    <row r="105" spans="1:52" s="99" customFormat="1" ht="34.950000000000003" customHeight="1" x14ac:dyDescent="0.45">
      <c r="A105" s="93" t="s">
        <v>8066</v>
      </c>
      <c r="B105" s="77">
        <v>2</v>
      </c>
      <c r="C105" s="93" t="s">
        <v>10305</v>
      </c>
      <c r="D105" s="93"/>
      <c r="E105" s="93"/>
      <c r="F105" s="94"/>
      <c r="G105" s="93"/>
      <c r="H105" s="77"/>
      <c r="I105" s="95">
        <v>3647</v>
      </c>
      <c r="J105" s="77"/>
      <c r="K105" s="77"/>
      <c r="L105" s="93" t="s">
        <v>4016</v>
      </c>
      <c r="M105" s="96"/>
      <c r="N105" s="96"/>
      <c r="O105" s="79">
        <v>1</v>
      </c>
      <c r="P105" s="77">
        <v>1100</v>
      </c>
      <c r="Q105" s="77">
        <v>2000</v>
      </c>
      <c r="R105" s="77">
        <v>750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5078</v>
      </c>
      <c r="AU105" s="77">
        <v>15</v>
      </c>
      <c r="AV105" s="94" t="s">
        <v>4003</v>
      </c>
      <c r="AW105" s="77" t="s">
        <v>2876</v>
      </c>
      <c r="AX105" s="94" t="s">
        <v>3232</v>
      </c>
      <c r="AY105" s="77"/>
      <c r="AZ105" s="83">
        <f t="shared" si="1"/>
        <v>1.65</v>
      </c>
    </row>
    <row r="106" spans="1:52" s="99" customFormat="1" ht="34.950000000000003" customHeight="1" x14ac:dyDescent="0.45">
      <c r="A106" s="93" t="s">
        <v>8066</v>
      </c>
      <c r="B106" s="77">
        <v>2</v>
      </c>
      <c r="C106" s="93" t="s">
        <v>10305</v>
      </c>
      <c r="D106" s="93"/>
      <c r="E106" s="93"/>
      <c r="F106" s="94"/>
      <c r="G106" s="93"/>
      <c r="H106" s="77"/>
      <c r="I106" s="95">
        <v>3648</v>
      </c>
      <c r="J106" s="77"/>
      <c r="K106" s="77"/>
      <c r="L106" s="93" t="s">
        <v>3619</v>
      </c>
      <c r="M106" s="96"/>
      <c r="N106" s="96"/>
      <c r="O106" s="79">
        <v>1</v>
      </c>
      <c r="P106" s="77">
        <v>1060</v>
      </c>
      <c r="Q106" s="77">
        <v>730</v>
      </c>
      <c r="R106" s="77">
        <v>740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5079</v>
      </c>
      <c r="AU106" s="77">
        <v>15</v>
      </c>
      <c r="AV106" s="94" t="s">
        <v>4003</v>
      </c>
      <c r="AW106" s="77" t="s">
        <v>2876</v>
      </c>
      <c r="AX106" s="94" t="s">
        <v>3232</v>
      </c>
      <c r="AY106" s="77"/>
      <c r="AZ106" s="83">
        <f t="shared" si="1"/>
        <v>0.57261200000000001</v>
      </c>
    </row>
    <row r="107" spans="1:52" s="99" customFormat="1" ht="34.950000000000003" customHeight="1" x14ac:dyDescent="0.45">
      <c r="A107" s="93" t="s">
        <v>8066</v>
      </c>
      <c r="B107" s="77">
        <v>2</v>
      </c>
      <c r="C107" s="93" t="s">
        <v>10305</v>
      </c>
      <c r="D107" s="93"/>
      <c r="E107" s="93"/>
      <c r="F107" s="94"/>
      <c r="G107" s="93"/>
      <c r="H107" s="77"/>
      <c r="I107" s="95">
        <v>3649</v>
      </c>
      <c r="J107" s="77"/>
      <c r="K107" s="77"/>
      <c r="L107" s="93" t="s">
        <v>4017</v>
      </c>
      <c r="M107" s="96" t="s">
        <v>7920</v>
      </c>
      <c r="N107" s="96"/>
      <c r="O107" s="79">
        <v>1</v>
      </c>
      <c r="P107" s="77">
        <v>450</v>
      </c>
      <c r="Q107" s="77">
        <v>450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5080</v>
      </c>
      <c r="AU107" s="77">
        <v>15</v>
      </c>
      <c r="AV107" s="94" t="s">
        <v>4003</v>
      </c>
      <c r="AW107" s="77" t="s">
        <v>2876</v>
      </c>
      <c r="AX107" s="94" t="s">
        <v>3232</v>
      </c>
      <c r="AY107" s="77"/>
      <c r="AZ107" s="83">
        <f t="shared" si="1"/>
        <v>0.14174999999999999</v>
      </c>
    </row>
    <row r="108" spans="1:52" s="99" customFormat="1" ht="34.950000000000003" customHeight="1" x14ac:dyDescent="0.45">
      <c r="A108" s="93" t="s">
        <v>8066</v>
      </c>
      <c r="B108" s="77">
        <v>2</v>
      </c>
      <c r="C108" s="93" t="s">
        <v>10305</v>
      </c>
      <c r="D108" s="93"/>
      <c r="E108" s="93"/>
      <c r="F108" s="94"/>
      <c r="G108" s="93"/>
      <c r="H108" s="77"/>
      <c r="I108" s="95">
        <v>3650</v>
      </c>
      <c r="J108" s="77"/>
      <c r="K108" s="77"/>
      <c r="L108" s="93" t="s">
        <v>3279</v>
      </c>
      <c r="M108" s="96" t="s">
        <v>7932</v>
      </c>
      <c r="N108" s="96"/>
      <c r="O108" s="79">
        <v>1</v>
      </c>
      <c r="P108" s="77">
        <v>880</v>
      </c>
      <c r="Q108" s="77">
        <v>400</v>
      </c>
      <c r="R108" s="77">
        <v>1880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5081</v>
      </c>
      <c r="AU108" s="77">
        <v>15</v>
      </c>
      <c r="AV108" s="94" t="s">
        <v>4003</v>
      </c>
      <c r="AW108" s="77" t="s">
        <v>2874</v>
      </c>
      <c r="AX108" s="94" t="s">
        <v>3232</v>
      </c>
      <c r="AY108" s="77"/>
      <c r="AZ108" s="83">
        <f t="shared" si="1"/>
        <v>0.66176000000000001</v>
      </c>
    </row>
    <row r="109" spans="1:52" s="99" customFormat="1" ht="34.950000000000003" customHeight="1" x14ac:dyDescent="0.45">
      <c r="A109" s="93" t="s">
        <v>8066</v>
      </c>
      <c r="B109" s="77">
        <v>2</v>
      </c>
      <c r="C109" s="93" t="s">
        <v>10305</v>
      </c>
      <c r="D109" s="93"/>
      <c r="E109" s="93"/>
      <c r="F109" s="94"/>
      <c r="G109" s="93"/>
      <c r="H109" s="77"/>
      <c r="I109" s="95">
        <v>3651</v>
      </c>
      <c r="J109" s="77"/>
      <c r="K109" s="77"/>
      <c r="L109" s="93" t="s">
        <v>3480</v>
      </c>
      <c r="M109" s="96" t="s">
        <v>7860</v>
      </c>
      <c r="N109" s="96"/>
      <c r="O109" s="79">
        <v>1</v>
      </c>
      <c r="P109" s="77">
        <v>400</v>
      </c>
      <c r="Q109" s="77">
        <v>730</v>
      </c>
      <c r="R109" s="77">
        <v>740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5082</v>
      </c>
      <c r="AU109" s="77">
        <v>15</v>
      </c>
      <c r="AV109" s="94" t="s">
        <v>4003</v>
      </c>
      <c r="AW109" s="77" t="s">
        <v>2876</v>
      </c>
      <c r="AX109" s="94" t="s">
        <v>3232</v>
      </c>
      <c r="AY109" s="77"/>
      <c r="AZ109" s="83">
        <f t="shared" si="1"/>
        <v>0.21607999999999999</v>
      </c>
    </row>
    <row r="110" spans="1:52" s="99" customFormat="1" ht="34.950000000000003" customHeight="1" x14ac:dyDescent="0.45">
      <c r="A110" s="93" t="s">
        <v>8066</v>
      </c>
      <c r="B110" s="77">
        <v>2</v>
      </c>
      <c r="C110" s="93" t="s">
        <v>10305</v>
      </c>
      <c r="D110" s="93"/>
      <c r="E110" s="93"/>
      <c r="F110" s="94"/>
      <c r="G110" s="93"/>
      <c r="H110" s="77"/>
      <c r="I110" s="95"/>
      <c r="J110" s="77"/>
      <c r="K110" s="77"/>
      <c r="L110" s="93" t="s">
        <v>9938</v>
      </c>
      <c r="M110" s="96"/>
      <c r="N110" s="96"/>
      <c r="O110" s="79">
        <v>2</v>
      </c>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c r="AZ110" s="83">
        <f t="shared" si="1"/>
        <v>0</v>
      </c>
    </row>
    <row r="111" spans="1:52" s="99" customFormat="1" ht="34.950000000000003" customHeight="1" x14ac:dyDescent="0.45">
      <c r="A111" s="93" t="s">
        <v>8066</v>
      </c>
      <c r="B111" s="77">
        <v>2</v>
      </c>
      <c r="C111" s="93" t="s">
        <v>10305</v>
      </c>
      <c r="D111" s="93"/>
      <c r="E111" s="93"/>
      <c r="F111" s="94"/>
      <c r="G111" s="93"/>
      <c r="H111" s="77"/>
      <c r="I111" s="95"/>
      <c r="J111" s="77"/>
      <c r="K111" s="77"/>
      <c r="L111" s="93" t="s">
        <v>9940</v>
      </c>
      <c r="M111" s="96"/>
      <c r="N111" s="96"/>
      <c r="O111" s="79">
        <v>15</v>
      </c>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c r="AZ111" s="83">
        <v>1.5</v>
      </c>
    </row>
    <row r="112" spans="1:52" s="99" customFormat="1" ht="34.950000000000003" customHeight="1" x14ac:dyDescent="0.45">
      <c r="A112" s="93" t="s">
        <v>8066</v>
      </c>
      <c r="B112" s="77">
        <v>2</v>
      </c>
      <c r="C112" s="93" t="s">
        <v>9456</v>
      </c>
      <c r="D112" s="93"/>
      <c r="E112" s="93"/>
      <c r="F112" s="94"/>
      <c r="G112" s="93"/>
      <c r="H112" s="77"/>
      <c r="I112" s="95">
        <v>1463</v>
      </c>
      <c r="J112" s="77"/>
      <c r="K112" s="77"/>
      <c r="L112" s="93" t="s">
        <v>3180</v>
      </c>
      <c r="M112" s="96" t="s">
        <v>9457</v>
      </c>
      <c r="N112" s="96"/>
      <c r="O112" s="79">
        <v>1</v>
      </c>
      <c r="P112" s="77">
        <v>730</v>
      </c>
      <c r="Q112" s="77">
        <v>350</v>
      </c>
      <c r="R112" s="77">
        <v>900</v>
      </c>
      <c r="S112" s="77"/>
      <c r="T112" s="77"/>
      <c r="U112" s="77"/>
      <c r="V112" s="77"/>
      <c r="W112" s="77"/>
      <c r="X112" s="77"/>
      <c r="Y112" s="77"/>
      <c r="Z112" s="77"/>
      <c r="AA112" s="77"/>
      <c r="AB112" s="77"/>
      <c r="AC112" s="77"/>
      <c r="AD112" s="77"/>
      <c r="AE112" s="77"/>
      <c r="AF112" s="77"/>
      <c r="AG112" s="77"/>
      <c r="AH112" s="77"/>
      <c r="AI112" s="77"/>
      <c r="AJ112" s="77"/>
      <c r="AK112" s="77"/>
      <c r="AL112" s="77"/>
      <c r="AM112" s="94" t="s">
        <v>3481</v>
      </c>
      <c r="AN112" s="94"/>
      <c r="AO112" s="77"/>
      <c r="AP112" s="77"/>
      <c r="AQ112" s="77"/>
      <c r="AR112" s="77"/>
      <c r="AS112" s="97"/>
      <c r="AT112" s="77">
        <v>2134</v>
      </c>
      <c r="AU112" s="77">
        <v>7</v>
      </c>
      <c r="AV112" s="94" t="s">
        <v>3114</v>
      </c>
      <c r="AW112" s="77" t="s">
        <v>2874</v>
      </c>
      <c r="AX112" s="94" t="s">
        <v>3063</v>
      </c>
      <c r="AY112" s="77"/>
      <c r="AZ112" s="83">
        <f t="shared" si="1"/>
        <v>0.22994999999999999</v>
      </c>
    </row>
    <row r="113" spans="1:52" s="99" customFormat="1" ht="34.950000000000003" customHeight="1" x14ac:dyDescent="0.45">
      <c r="A113" s="93" t="s">
        <v>8066</v>
      </c>
      <c r="B113" s="77">
        <v>2</v>
      </c>
      <c r="C113" s="93" t="s">
        <v>9456</v>
      </c>
      <c r="D113" s="93"/>
      <c r="E113" s="93"/>
      <c r="F113" s="94"/>
      <c r="G113" s="93"/>
      <c r="H113" s="77"/>
      <c r="I113" s="95">
        <v>1464</v>
      </c>
      <c r="J113" s="77"/>
      <c r="K113" s="77"/>
      <c r="L113" s="93" t="s">
        <v>3017</v>
      </c>
      <c r="M113" s="96" t="s">
        <v>9458</v>
      </c>
      <c r="N113" s="96" t="s">
        <v>3091</v>
      </c>
      <c r="O113" s="79">
        <v>1</v>
      </c>
      <c r="P113" s="77">
        <v>750</v>
      </c>
      <c r="Q113" s="77">
        <v>750</v>
      </c>
      <c r="R113" s="77">
        <v>700</v>
      </c>
      <c r="S113" s="77"/>
      <c r="T113" s="77"/>
      <c r="U113" s="77"/>
      <c r="V113" s="77"/>
      <c r="W113" s="77"/>
      <c r="X113" s="77"/>
      <c r="Y113" s="77"/>
      <c r="Z113" s="77"/>
      <c r="AA113" s="77"/>
      <c r="AB113" s="77"/>
      <c r="AC113" s="77"/>
      <c r="AD113" s="77"/>
      <c r="AE113" s="77"/>
      <c r="AF113" s="77"/>
      <c r="AG113" s="77"/>
      <c r="AH113" s="77"/>
      <c r="AI113" s="77"/>
      <c r="AJ113" s="77"/>
      <c r="AK113" s="77" t="s">
        <v>3482</v>
      </c>
      <c r="AL113" s="77" t="s">
        <v>3482</v>
      </c>
      <c r="AM113" s="94" t="s">
        <v>3483</v>
      </c>
      <c r="AN113" s="94"/>
      <c r="AO113" s="77"/>
      <c r="AP113" s="77"/>
      <c r="AQ113" s="77"/>
      <c r="AR113" s="77"/>
      <c r="AS113" s="97"/>
      <c r="AT113" s="77">
        <v>2135</v>
      </c>
      <c r="AU113" s="77">
        <v>7</v>
      </c>
      <c r="AV113" s="94" t="s">
        <v>3114</v>
      </c>
      <c r="AW113" s="77" t="s">
        <v>2876</v>
      </c>
      <c r="AX113" s="94" t="s">
        <v>3074</v>
      </c>
      <c r="AY113" s="77"/>
      <c r="AZ113" s="83">
        <f t="shared" si="1"/>
        <v>0.39374999999999999</v>
      </c>
    </row>
    <row r="114" spans="1:52" s="99" customFormat="1" ht="34.950000000000003" customHeight="1" x14ac:dyDescent="0.45">
      <c r="A114" s="93" t="s">
        <v>8066</v>
      </c>
      <c r="B114" s="77">
        <v>2</v>
      </c>
      <c r="C114" s="93" t="s">
        <v>9456</v>
      </c>
      <c r="D114" s="93"/>
      <c r="E114" s="93"/>
      <c r="F114" s="94"/>
      <c r="G114" s="93"/>
      <c r="H114" s="77"/>
      <c r="I114" s="95">
        <v>1462</v>
      </c>
      <c r="J114" s="77"/>
      <c r="K114" s="77"/>
      <c r="L114" s="93" t="s">
        <v>3473</v>
      </c>
      <c r="M114" s="96"/>
      <c r="N114" s="96"/>
      <c r="O114" s="79">
        <v>1</v>
      </c>
      <c r="P114" s="77">
        <v>2000</v>
      </c>
      <c r="Q114" s="77">
        <v>1100</v>
      </c>
      <c r="R114" s="77">
        <v>760</v>
      </c>
      <c r="S114" s="77"/>
      <c r="T114" s="77"/>
      <c r="U114" s="77"/>
      <c r="V114" s="77"/>
      <c r="W114" s="77"/>
      <c r="X114" s="77"/>
      <c r="Y114" s="77"/>
      <c r="Z114" s="77"/>
      <c r="AA114" s="77"/>
      <c r="AB114" s="77"/>
      <c r="AC114" s="77"/>
      <c r="AD114" s="77"/>
      <c r="AE114" s="77"/>
      <c r="AF114" s="77"/>
      <c r="AG114" s="77"/>
      <c r="AH114" s="77"/>
      <c r="AI114" s="77"/>
      <c r="AJ114" s="77"/>
      <c r="AK114" s="77"/>
      <c r="AL114" s="77"/>
      <c r="AM114" s="94" t="s">
        <v>3481</v>
      </c>
      <c r="AN114" s="94"/>
      <c r="AO114" s="77"/>
      <c r="AP114" s="77"/>
      <c r="AQ114" s="77"/>
      <c r="AR114" s="77"/>
      <c r="AS114" s="97"/>
      <c r="AT114" s="77">
        <v>2133</v>
      </c>
      <c r="AU114" s="77">
        <v>7</v>
      </c>
      <c r="AV114" s="94" t="s">
        <v>3114</v>
      </c>
      <c r="AW114" s="77" t="s">
        <v>2876</v>
      </c>
      <c r="AX114" s="94" t="s">
        <v>3063</v>
      </c>
      <c r="AY114" s="77"/>
      <c r="AZ114" s="83">
        <f t="shared" si="1"/>
        <v>1.6719999999999999</v>
      </c>
    </row>
    <row r="115" spans="1:52" s="99" customFormat="1" ht="34.950000000000003" customHeight="1" x14ac:dyDescent="0.45">
      <c r="A115" s="93" t="s">
        <v>8066</v>
      </c>
      <c r="B115" s="77">
        <v>2</v>
      </c>
      <c r="C115" s="93" t="s">
        <v>8838</v>
      </c>
      <c r="D115" s="93"/>
      <c r="E115" s="93"/>
      <c r="F115" s="94"/>
      <c r="G115" s="93"/>
      <c r="H115" s="77"/>
      <c r="I115" s="95">
        <v>1456</v>
      </c>
      <c r="J115" s="77"/>
      <c r="K115" s="77"/>
      <c r="L115" s="93" t="s">
        <v>3473</v>
      </c>
      <c r="M115" s="96"/>
      <c r="N115" s="96"/>
      <c r="O115" s="79">
        <v>1</v>
      </c>
      <c r="P115" s="77">
        <v>1980</v>
      </c>
      <c r="Q115" s="77">
        <v>950</v>
      </c>
      <c r="R115" s="77">
        <v>750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2127</v>
      </c>
      <c r="AU115" s="77">
        <v>7</v>
      </c>
      <c r="AV115" s="94" t="s">
        <v>3114</v>
      </c>
      <c r="AW115" s="77" t="s">
        <v>2876</v>
      </c>
      <c r="AX115" s="94"/>
      <c r="AY115" s="77"/>
      <c r="AZ115" s="83">
        <f t="shared" si="1"/>
        <v>1.4107499999999999</v>
      </c>
    </row>
    <row r="116" spans="1:52" s="99" customFormat="1" ht="34.950000000000003" customHeight="1" x14ac:dyDescent="0.45">
      <c r="A116" s="93" t="s">
        <v>8066</v>
      </c>
      <c r="B116" s="77">
        <v>2</v>
      </c>
      <c r="C116" s="93" t="s">
        <v>8838</v>
      </c>
      <c r="D116" s="93"/>
      <c r="E116" s="93"/>
      <c r="F116" s="94"/>
      <c r="G116" s="93"/>
      <c r="H116" s="77"/>
      <c r="I116" s="95">
        <v>1457</v>
      </c>
      <c r="J116" s="77"/>
      <c r="K116" s="77"/>
      <c r="L116" s="93" t="s">
        <v>2990</v>
      </c>
      <c r="M116" s="96" t="s">
        <v>3125</v>
      </c>
      <c r="N116" s="96" t="s">
        <v>3476</v>
      </c>
      <c r="O116" s="79">
        <v>1</v>
      </c>
      <c r="P116" s="77">
        <v>450</v>
      </c>
      <c r="Q116" s="77">
        <v>180</v>
      </c>
      <c r="R116" s="77">
        <v>320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2128</v>
      </c>
      <c r="AU116" s="77">
        <v>7</v>
      </c>
      <c r="AV116" s="94" t="s">
        <v>3114</v>
      </c>
      <c r="AW116" s="77" t="s">
        <v>2874</v>
      </c>
      <c r="AX116" s="94"/>
      <c r="AY116" s="77"/>
      <c r="AZ116" s="83">
        <f t="shared" si="1"/>
        <v>2.5919999999999999E-2</v>
      </c>
    </row>
    <row r="117" spans="1:52" s="99" customFormat="1" ht="34.950000000000003" customHeight="1" x14ac:dyDescent="0.45">
      <c r="A117" s="93" t="s">
        <v>8066</v>
      </c>
      <c r="B117" s="77">
        <v>2</v>
      </c>
      <c r="C117" s="93" t="s">
        <v>8838</v>
      </c>
      <c r="D117" s="93"/>
      <c r="E117" s="93"/>
      <c r="F117" s="94"/>
      <c r="G117" s="93"/>
      <c r="H117" s="77"/>
      <c r="I117" s="95"/>
      <c r="J117" s="77"/>
      <c r="K117" s="77"/>
      <c r="L117" s="93" t="s">
        <v>8722</v>
      </c>
      <c r="M117" s="96"/>
      <c r="N117" s="96"/>
      <c r="O117" s="79">
        <v>1</v>
      </c>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t="s">
        <v>8691</v>
      </c>
      <c r="AZ117" s="83">
        <f t="shared" si="1"/>
        <v>0</v>
      </c>
    </row>
    <row r="118" spans="1:52" s="99" customFormat="1" ht="34.950000000000003" customHeight="1" x14ac:dyDescent="0.45">
      <c r="A118" s="93" t="s">
        <v>8066</v>
      </c>
      <c r="B118" s="77">
        <v>2</v>
      </c>
      <c r="C118" s="93" t="s">
        <v>8839</v>
      </c>
      <c r="D118" s="93"/>
      <c r="E118" s="93"/>
      <c r="F118" s="94"/>
      <c r="G118" s="93"/>
      <c r="H118" s="77"/>
      <c r="I118" s="95">
        <v>1451</v>
      </c>
      <c r="J118" s="77"/>
      <c r="K118" s="77"/>
      <c r="L118" s="93" t="s">
        <v>3474</v>
      </c>
      <c r="M118" s="96"/>
      <c r="N118" s="96"/>
      <c r="O118" s="79">
        <v>1</v>
      </c>
      <c r="P118" s="77">
        <v>450</v>
      </c>
      <c r="Q118" s="77">
        <v>450</v>
      </c>
      <c r="R118" s="77">
        <v>700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v>2125</v>
      </c>
      <c r="AU118" s="77">
        <v>7</v>
      </c>
      <c r="AV118" s="94" t="s">
        <v>3114</v>
      </c>
      <c r="AW118" s="77" t="s">
        <v>2957</v>
      </c>
      <c r="AX118" s="94"/>
      <c r="AY118" s="77"/>
      <c r="AZ118" s="83">
        <f t="shared" si="1"/>
        <v>0.14174999999999999</v>
      </c>
    </row>
    <row r="119" spans="1:52" s="150" customFormat="1" ht="34.950000000000003" customHeight="1" x14ac:dyDescent="0.45">
      <c r="A119" s="142" t="s">
        <v>8066</v>
      </c>
      <c r="B119" s="143">
        <v>2</v>
      </c>
      <c r="C119" s="142" t="s">
        <v>8839</v>
      </c>
      <c r="D119" s="142"/>
      <c r="E119" s="142"/>
      <c r="F119" s="144"/>
      <c r="G119" s="142"/>
      <c r="H119" s="143"/>
      <c r="I119" s="145">
        <v>1452</v>
      </c>
      <c r="J119" s="143"/>
      <c r="K119" s="143"/>
      <c r="L119" s="142" t="s">
        <v>2990</v>
      </c>
      <c r="M119" s="146" t="s">
        <v>7066</v>
      </c>
      <c r="N119" s="146" t="s">
        <v>3475</v>
      </c>
      <c r="O119" s="147">
        <v>1</v>
      </c>
      <c r="P119" s="143">
        <v>600</v>
      </c>
      <c r="Q119" s="143">
        <v>480</v>
      </c>
      <c r="R119" s="143">
        <v>460</v>
      </c>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4"/>
      <c r="AN119" s="144"/>
      <c r="AO119" s="143"/>
      <c r="AP119" s="143"/>
      <c r="AQ119" s="143"/>
      <c r="AR119" s="143"/>
      <c r="AS119" s="148"/>
      <c r="AT119" s="143">
        <v>2126</v>
      </c>
      <c r="AU119" s="143">
        <v>7</v>
      </c>
      <c r="AV119" s="144" t="s">
        <v>3114</v>
      </c>
      <c r="AW119" s="143" t="s">
        <v>2957</v>
      </c>
      <c r="AX119" s="144"/>
      <c r="AY119" s="143"/>
      <c r="AZ119" s="83">
        <f t="shared" si="1"/>
        <v>0.13247999999999999</v>
      </c>
    </row>
    <row r="120" spans="1:52" s="99" customFormat="1" ht="34.950000000000003" customHeight="1" x14ac:dyDescent="0.45">
      <c r="A120" s="93" t="s">
        <v>8066</v>
      </c>
      <c r="B120" s="77">
        <v>2</v>
      </c>
      <c r="C120" s="93" t="s">
        <v>8839</v>
      </c>
      <c r="D120" s="93"/>
      <c r="E120" s="93"/>
      <c r="F120" s="94"/>
      <c r="G120" s="93"/>
      <c r="H120" s="77"/>
      <c r="I120" s="95">
        <v>1450</v>
      </c>
      <c r="J120" s="77"/>
      <c r="K120" s="77"/>
      <c r="L120" s="93" t="s">
        <v>3473</v>
      </c>
      <c r="M120" s="96"/>
      <c r="N120" s="96"/>
      <c r="O120" s="79">
        <v>1</v>
      </c>
      <c r="P120" s="77">
        <v>1980</v>
      </c>
      <c r="Q120" s="77">
        <v>950</v>
      </c>
      <c r="R120" s="77">
        <v>750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2124</v>
      </c>
      <c r="AU120" s="77">
        <v>7</v>
      </c>
      <c r="AV120" s="94" t="s">
        <v>3114</v>
      </c>
      <c r="AW120" s="77" t="s">
        <v>2876</v>
      </c>
      <c r="AX120" s="94"/>
      <c r="AY120" s="77"/>
      <c r="AZ120" s="83">
        <f t="shared" si="1"/>
        <v>1.4107499999999999</v>
      </c>
    </row>
    <row r="121" spans="1:52" s="99" customFormat="1" ht="34.950000000000003" customHeight="1" x14ac:dyDescent="0.45">
      <c r="A121" s="93" t="s">
        <v>8066</v>
      </c>
      <c r="B121" s="77">
        <v>2</v>
      </c>
      <c r="C121" s="93" t="s">
        <v>8839</v>
      </c>
      <c r="D121" s="93"/>
      <c r="E121" s="93"/>
      <c r="F121" s="94"/>
      <c r="G121" s="93"/>
      <c r="H121" s="77"/>
      <c r="I121" s="95">
        <v>1465</v>
      </c>
      <c r="J121" s="77"/>
      <c r="K121" s="77"/>
      <c r="L121" s="93" t="s">
        <v>2990</v>
      </c>
      <c r="M121" s="96" t="s">
        <v>7085</v>
      </c>
      <c r="N121" s="96" t="s">
        <v>3484</v>
      </c>
      <c r="O121" s="79">
        <v>1</v>
      </c>
      <c r="P121" s="77">
        <v>550</v>
      </c>
      <c r="Q121" s="77">
        <v>200</v>
      </c>
      <c r="R121" s="77">
        <v>400</v>
      </c>
      <c r="S121" s="77"/>
      <c r="T121" s="77"/>
      <c r="U121" s="77"/>
      <c r="V121" s="77"/>
      <c r="W121" s="77"/>
      <c r="X121" s="77"/>
      <c r="Y121" s="77"/>
      <c r="Z121" s="77"/>
      <c r="AA121" s="77"/>
      <c r="AB121" s="77"/>
      <c r="AC121" s="77"/>
      <c r="AD121" s="77"/>
      <c r="AE121" s="77"/>
      <c r="AF121" s="77"/>
      <c r="AG121" s="77"/>
      <c r="AH121" s="77"/>
      <c r="AI121" s="77"/>
      <c r="AJ121" s="77"/>
      <c r="AK121" s="77"/>
      <c r="AL121" s="77"/>
      <c r="AM121" s="94" t="s">
        <v>3485</v>
      </c>
      <c r="AN121" s="94"/>
      <c r="AO121" s="77"/>
      <c r="AP121" s="77"/>
      <c r="AQ121" s="77"/>
      <c r="AR121" s="77"/>
      <c r="AS121" s="97"/>
      <c r="AT121" s="77">
        <v>2136</v>
      </c>
      <c r="AU121" s="77">
        <v>7</v>
      </c>
      <c r="AV121" s="94" t="s">
        <v>3114</v>
      </c>
      <c r="AW121" s="77" t="s">
        <v>2874</v>
      </c>
      <c r="AX121" s="94" t="s">
        <v>3063</v>
      </c>
      <c r="AY121" s="77"/>
      <c r="AZ121" s="83">
        <f t="shared" si="1"/>
        <v>4.3999999999999997E-2</v>
      </c>
    </row>
    <row r="122" spans="1:52" s="99" customFormat="1" ht="34.950000000000003" customHeight="1" x14ac:dyDescent="0.45">
      <c r="A122" s="93" t="s">
        <v>8066</v>
      </c>
      <c r="B122" s="77">
        <v>2</v>
      </c>
      <c r="C122" s="93" t="s">
        <v>8839</v>
      </c>
      <c r="D122" s="93"/>
      <c r="E122" s="93"/>
      <c r="F122" s="94"/>
      <c r="G122" s="93"/>
      <c r="H122" s="77"/>
      <c r="I122" s="95">
        <v>1467</v>
      </c>
      <c r="J122" s="77"/>
      <c r="K122" s="77"/>
      <c r="L122" s="93" t="s">
        <v>3489</v>
      </c>
      <c r="M122" s="96" t="s">
        <v>3490</v>
      </c>
      <c r="N122" s="96" t="s">
        <v>3491</v>
      </c>
      <c r="O122" s="79">
        <v>1</v>
      </c>
      <c r="P122" s="77">
        <v>370</v>
      </c>
      <c r="Q122" s="77">
        <v>300</v>
      </c>
      <c r="R122" s="77">
        <v>600</v>
      </c>
      <c r="S122" s="77"/>
      <c r="T122" s="77"/>
      <c r="U122" s="77"/>
      <c r="V122" s="77"/>
      <c r="W122" s="77"/>
      <c r="X122" s="77"/>
      <c r="Y122" s="77"/>
      <c r="Z122" s="77"/>
      <c r="AA122" s="77"/>
      <c r="AB122" s="77"/>
      <c r="AC122" s="77"/>
      <c r="AD122" s="77"/>
      <c r="AE122" s="77"/>
      <c r="AF122" s="77"/>
      <c r="AG122" s="77"/>
      <c r="AH122" s="77"/>
      <c r="AI122" s="77"/>
      <c r="AJ122" s="77"/>
      <c r="AK122" s="77"/>
      <c r="AL122" s="77"/>
      <c r="AM122" s="94" t="s">
        <v>3485</v>
      </c>
      <c r="AN122" s="94" t="s">
        <v>3492</v>
      </c>
      <c r="AO122" s="77"/>
      <c r="AP122" s="77"/>
      <c r="AQ122" s="77"/>
      <c r="AR122" s="77"/>
      <c r="AS122" s="97"/>
      <c r="AT122" s="77">
        <v>2138</v>
      </c>
      <c r="AU122" s="77">
        <v>7</v>
      </c>
      <c r="AV122" s="94" t="s">
        <v>3114</v>
      </c>
      <c r="AW122" s="77" t="s">
        <v>2874</v>
      </c>
      <c r="AX122" s="94" t="s">
        <v>3063</v>
      </c>
      <c r="AY122" s="77"/>
      <c r="AZ122" s="83">
        <f t="shared" si="1"/>
        <v>6.6600000000000006E-2</v>
      </c>
    </row>
    <row r="123" spans="1:52" s="150" customFormat="1" ht="34.950000000000003" customHeight="1" x14ac:dyDescent="0.45">
      <c r="A123" s="142" t="s">
        <v>8066</v>
      </c>
      <c r="B123" s="143">
        <v>2</v>
      </c>
      <c r="C123" s="142" t="s">
        <v>8839</v>
      </c>
      <c r="D123" s="142"/>
      <c r="E123" s="142"/>
      <c r="F123" s="144"/>
      <c r="G123" s="142"/>
      <c r="H123" s="143"/>
      <c r="I123" s="145">
        <v>1468</v>
      </c>
      <c r="J123" s="143"/>
      <c r="K123" s="143"/>
      <c r="L123" s="142" t="s">
        <v>3493</v>
      </c>
      <c r="M123" s="146" t="s">
        <v>3494</v>
      </c>
      <c r="N123" s="146" t="s">
        <v>3495</v>
      </c>
      <c r="O123" s="147">
        <v>1</v>
      </c>
      <c r="P123" s="143">
        <v>230</v>
      </c>
      <c r="Q123" s="143">
        <v>230</v>
      </c>
      <c r="R123" s="143">
        <v>1050</v>
      </c>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4" t="s">
        <v>3485</v>
      </c>
      <c r="AN123" s="144" t="s">
        <v>3492</v>
      </c>
      <c r="AO123" s="143"/>
      <c r="AP123" s="143"/>
      <c r="AQ123" s="143"/>
      <c r="AR123" s="143"/>
      <c r="AS123" s="148"/>
      <c r="AT123" s="143">
        <v>2139</v>
      </c>
      <c r="AU123" s="143">
        <v>7</v>
      </c>
      <c r="AV123" s="144" t="s">
        <v>3114</v>
      </c>
      <c r="AW123" s="143" t="s">
        <v>2874</v>
      </c>
      <c r="AX123" s="144" t="s">
        <v>3063</v>
      </c>
      <c r="AY123" s="143"/>
      <c r="AZ123" s="83">
        <f t="shared" si="1"/>
        <v>5.5544999999999997E-2</v>
      </c>
    </row>
    <row r="124" spans="1:52" s="150" customFormat="1" ht="34.950000000000003" customHeight="1" x14ac:dyDescent="0.45">
      <c r="A124" s="142" t="s">
        <v>8066</v>
      </c>
      <c r="B124" s="143">
        <v>2</v>
      </c>
      <c r="C124" s="142" t="s">
        <v>8839</v>
      </c>
      <c r="D124" s="142"/>
      <c r="E124" s="142"/>
      <c r="F124" s="144"/>
      <c r="G124" s="142"/>
      <c r="H124" s="143"/>
      <c r="I124" s="145">
        <v>1469</v>
      </c>
      <c r="J124" s="143"/>
      <c r="K124" s="143"/>
      <c r="L124" s="142" t="s">
        <v>3280</v>
      </c>
      <c r="M124" s="146"/>
      <c r="N124" s="146"/>
      <c r="O124" s="147">
        <v>1</v>
      </c>
      <c r="P124" s="143">
        <v>600</v>
      </c>
      <c r="Q124" s="143">
        <v>600</v>
      </c>
      <c r="R124" s="143">
        <v>800</v>
      </c>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t="s">
        <v>3485</v>
      </c>
      <c r="AN124" s="144"/>
      <c r="AO124" s="143"/>
      <c r="AP124" s="143"/>
      <c r="AQ124" s="143"/>
      <c r="AR124" s="143"/>
      <c r="AS124" s="148"/>
      <c r="AT124" s="143">
        <v>2140</v>
      </c>
      <c r="AU124" s="143">
        <v>7</v>
      </c>
      <c r="AV124" s="144" t="s">
        <v>3114</v>
      </c>
      <c r="AW124" s="143" t="s">
        <v>2874</v>
      </c>
      <c r="AX124" s="144" t="s">
        <v>3063</v>
      </c>
      <c r="AY124" s="143"/>
      <c r="AZ124" s="83">
        <f t="shared" si="1"/>
        <v>0.28799999999999998</v>
      </c>
    </row>
    <row r="125" spans="1:52" s="99" customFormat="1" ht="34.950000000000003" customHeight="1" x14ac:dyDescent="0.45">
      <c r="A125" s="93" t="s">
        <v>8066</v>
      </c>
      <c r="B125" s="77">
        <v>2</v>
      </c>
      <c r="C125" s="93" t="s">
        <v>8839</v>
      </c>
      <c r="D125" s="93"/>
      <c r="E125" s="93"/>
      <c r="F125" s="94"/>
      <c r="G125" s="93"/>
      <c r="H125" s="77"/>
      <c r="I125" s="95"/>
      <c r="J125" s="77"/>
      <c r="K125" s="77"/>
      <c r="L125" s="93" t="s">
        <v>8722</v>
      </c>
      <c r="M125" s="96"/>
      <c r="N125" s="96"/>
      <c r="O125" s="79">
        <v>1</v>
      </c>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c r="AU125" s="77"/>
      <c r="AV125" s="94"/>
      <c r="AW125" s="77"/>
      <c r="AX125" s="94"/>
      <c r="AY125" s="77" t="s">
        <v>8691</v>
      </c>
      <c r="AZ125" s="83">
        <f t="shared" si="1"/>
        <v>0</v>
      </c>
    </row>
    <row r="126" spans="1:52" s="99" customFormat="1" ht="34.950000000000003" customHeight="1" x14ac:dyDescent="0.45">
      <c r="A126" s="93" t="s">
        <v>8066</v>
      </c>
      <c r="B126" s="77">
        <v>2</v>
      </c>
      <c r="C126" s="93" t="s">
        <v>8839</v>
      </c>
      <c r="D126" s="93"/>
      <c r="E126" s="93"/>
      <c r="F126" s="94"/>
      <c r="G126" s="93"/>
      <c r="H126" s="77"/>
      <c r="I126" s="95"/>
      <c r="J126" s="77"/>
      <c r="K126" s="77"/>
      <c r="L126" s="93" t="s">
        <v>8842</v>
      </c>
      <c r="M126" s="96"/>
      <c r="N126" s="96"/>
      <c r="O126" s="79">
        <v>1</v>
      </c>
      <c r="P126" s="77">
        <v>230</v>
      </c>
      <c r="Q126" s="77">
        <v>230</v>
      </c>
      <c r="R126" s="77">
        <v>1020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c r="AU126" s="77"/>
      <c r="AV126" s="94"/>
      <c r="AW126" s="77"/>
      <c r="AX126" s="94"/>
      <c r="AY126" s="77"/>
      <c r="AZ126" s="83">
        <f t="shared" si="1"/>
        <v>5.3957999999999999E-2</v>
      </c>
    </row>
    <row r="127" spans="1:52" s="99" customFormat="1" ht="34.950000000000003" customHeight="1" x14ac:dyDescent="0.45">
      <c r="A127" s="93" t="s">
        <v>8066</v>
      </c>
      <c r="B127" s="77">
        <v>2</v>
      </c>
      <c r="C127" s="93" t="s">
        <v>8841</v>
      </c>
      <c r="D127" s="93"/>
      <c r="E127" s="93"/>
      <c r="F127" s="94"/>
      <c r="G127" s="93"/>
      <c r="H127" s="77"/>
      <c r="I127" s="95" t="s">
        <v>931</v>
      </c>
      <c r="J127" s="77"/>
      <c r="K127" s="77"/>
      <c r="L127" s="93" t="s">
        <v>2950</v>
      </c>
      <c r="M127" s="96"/>
      <c r="N127" s="96"/>
      <c r="O127" s="79">
        <v>1</v>
      </c>
      <c r="P127" s="77">
        <v>610</v>
      </c>
      <c r="Q127" s="77">
        <v>515</v>
      </c>
      <c r="R127" s="77">
        <v>1800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t="s">
        <v>3036</v>
      </c>
      <c r="AO127" s="77"/>
      <c r="AP127" s="77"/>
      <c r="AQ127" s="77"/>
      <c r="AR127" s="77"/>
      <c r="AS127" s="97"/>
      <c r="AT127" s="77">
        <v>3051</v>
      </c>
      <c r="AU127" s="77">
        <v>2</v>
      </c>
      <c r="AV127" s="94" t="s">
        <v>3032</v>
      </c>
      <c r="AW127" s="77" t="s">
        <v>2874</v>
      </c>
      <c r="AX127" s="94"/>
      <c r="AY127" s="77"/>
      <c r="AZ127" s="83">
        <f t="shared" si="1"/>
        <v>0.56547000000000003</v>
      </c>
    </row>
    <row r="128" spans="1:52" s="99" customFormat="1" ht="34.950000000000003" customHeight="1" x14ac:dyDescent="0.45">
      <c r="A128" s="93" t="s">
        <v>8066</v>
      </c>
      <c r="B128" s="77">
        <v>2</v>
      </c>
      <c r="C128" s="93" t="s">
        <v>8841</v>
      </c>
      <c r="D128" s="93"/>
      <c r="E128" s="93"/>
      <c r="F128" s="94"/>
      <c r="G128" s="93"/>
      <c r="H128" s="94"/>
      <c r="I128" s="95">
        <v>1446</v>
      </c>
      <c r="J128" s="94"/>
      <c r="K128" s="94"/>
      <c r="L128" s="93" t="s">
        <v>2910</v>
      </c>
      <c r="M128" s="96"/>
      <c r="N128" s="96"/>
      <c r="O128" s="109">
        <v>1</v>
      </c>
      <c r="P128" s="77">
        <v>1200</v>
      </c>
      <c r="Q128" s="77">
        <v>420</v>
      </c>
      <c r="R128" s="77">
        <v>1650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t="s">
        <v>4652</v>
      </c>
      <c r="AO128" s="77"/>
      <c r="AP128" s="77"/>
      <c r="AQ128" s="77"/>
      <c r="AR128" s="77"/>
      <c r="AS128" s="97"/>
      <c r="AT128" s="77">
        <v>2549</v>
      </c>
      <c r="AU128" s="77">
        <v>35</v>
      </c>
      <c r="AV128" s="94" t="s">
        <v>4653</v>
      </c>
      <c r="AW128" s="77" t="s">
        <v>2874</v>
      </c>
      <c r="AX128" s="94" t="s">
        <v>3232</v>
      </c>
      <c r="AY128" s="77"/>
      <c r="AZ128" s="83">
        <f t="shared" si="1"/>
        <v>0.83160000000000001</v>
      </c>
    </row>
    <row r="129" spans="1:52" s="99" customFormat="1" ht="34.950000000000003" customHeight="1" x14ac:dyDescent="0.45">
      <c r="A129" s="93" t="s">
        <v>8066</v>
      </c>
      <c r="B129" s="77">
        <v>2</v>
      </c>
      <c r="C129" s="93" t="s">
        <v>8841</v>
      </c>
      <c r="D129" s="93"/>
      <c r="E129" s="93"/>
      <c r="F129" s="94"/>
      <c r="G129" s="93"/>
      <c r="H129" s="94"/>
      <c r="I129" s="95">
        <v>1447</v>
      </c>
      <c r="J129" s="94"/>
      <c r="K129" s="94"/>
      <c r="L129" s="93" t="s">
        <v>3094</v>
      </c>
      <c r="M129" s="96"/>
      <c r="N129" s="96"/>
      <c r="O129" s="109">
        <v>1</v>
      </c>
      <c r="P129" s="77">
        <v>450</v>
      </c>
      <c r="Q129" s="77">
        <v>450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2550</v>
      </c>
      <c r="AU129" s="77">
        <v>35</v>
      </c>
      <c r="AV129" s="94" t="s">
        <v>4653</v>
      </c>
      <c r="AW129" s="77" t="s">
        <v>2876</v>
      </c>
      <c r="AX129" s="94" t="s">
        <v>3232</v>
      </c>
      <c r="AY129" s="77"/>
      <c r="AZ129" s="83">
        <f t="shared" si="1"/>
        <v>0.14174999999999999</v>
      </c>
    </row>
    <row r="130" spans="1:52" s="99" customFormat="1" ht="34.950000000000003" customHeight="1" x14ac:dyDescent="0.45">
      <c r="A130" s="93" t="s">
        <v>8066</v>
      </c>
      <c r="B130" s="77">
        <v>2</v>
      </c>
      <c r="C130" s="93" t="s">
        <v>8841</v>
      </c>
      <c r="D130" s="93"/>
      <c r="E130" s="93"/>
      <c r="F130" s="94"/>
      <c r="G130" s="93"/>
      <c r="H130" s="94"/>
      <c r="I130" s="95">
        <v>1448</v>
      </c>
      <c r="J130" s="94"/>
      <c r="K130" s="94"/>
      <c r="L130" s="93" t="s">
        <v>3094</v>
      </c>
      <c r="M130" s="96"/>
      <c r="N130" s="96"/>
      <c r="O130" s="109">
        <v>1</v>
      </c>
      <c r="P130" s="77">
        <v>450</v>
      </c>
      <c r="Q130" s="77">
        <v>450</v>
      </c>
      <c r="R130" s="77">
        <v>700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2551</v>
      </c>
      <c r="AU130" s="77">
        <v>35</v>
      </c>
      <c r="AV130" s="94" t="s">
        <v>4653</v>
      </c>
      <c r="AW130" s="77" t="s">
        <v>2876</v>
      </c>
      <c r="AX130" s="94" t="s">
        <v>3232</v>
      </c>
      <c r="AY130" s="77"/>
      <c r="AZ130" s="83">
        <f t="shared" si="1"/>
        <v>0.14174999999999999</v>
      </c>
    </row>
    <row r="131" spans="1:52" s="99" customFormat="1" ht="34.950000000000003" customHeight="1" x14ac:dyDescent="0.45">
      <c r="A131" s="93" t="s">
        <v>8066</v>
      </c>
      <c r="B131" s="77">
        <v>2</v>
      </c>
      <c r="C131" s="93" t="s">
        <v>8841</v>
      </c>
      <c r="D131" s="93"/>
      <c r="E131" s="93"/>
      <c r="F131" s="94"/>
      <c r="G131" s="93"/>
      <c r="H131" s="94"/>
      <c r="I131" s="95">
        <v>1449</v>
      </c>
      <c r="J131" s="94"/>
      <c r="K131" s="94"/>
      <c r="L131" s="93" t="s">
        <v>3094</v>
      </c>
      <c r="M131" s="96"/>
      <c r="N131" s="96"/>
      <c r="O131" s="109">
        <v>1</v>
      </c>
      <c r="P131" s="77">
        <v>450</v>
      </c>
      <c r="Q131" s="77">
        <v>450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2552</v>
      </c>
      <c r="AU131" s="77">
        <v>35</v>
      </c>
      <c r="AV131" s="94" t="s">
        <v>4653</v>
      </c>
      <c r="AW131" s="77" t="s">
        <v>2876</v>
      </c>
      <c r="AX131" s="94" t="s">
        <v>3232</v>
      </c>
      <c r="AY131" s="77"/>
      <c r="AZ131" s="83">
        <f t="shared" ref="AZ131:AZ140" si="2">P131*Q131*R131/1000000000*O131</f>
        <v>0.14174999999999999</v>
      </c>
    </row>
    <row r="132" spans="1:52" s="99" customFormat="1" ht="34.950000000000003" customHeight="1" x14ac:dyDescent="0.45">
      <c r="A132" s="93" t="s">
        <v>8066</v>
      </c>
      <c r="B132" s="77">
        <v>2</v>
      </c>
      <c r="C132" s="93" t="s">
        <v>8841</v>
      </c>
      <c r="D132" s="93"/>
      <c r="E132" s="93"/>
      <c r="F132" s="94"/>
      <c r="G132" s="93"/>
      <c r="H132" s="94"/>
      <c r="I132" s="95">
        <v>1453</v>
      </c>
      <c r="J132" s="94"/>
      <c r="K132" s="94"/>
      <c r="L132" s="93" t="s">
        <v>3090</v>
      </c>
      <c r="M132" s="96"/>
      <c r="N132" s="96" t="s">
        <v>3508</v>
      </c>
      <c r="O132" s="109">
        <v>1</v>
      </c>
      <c r="P132" s="77">
        <v>900</v>
      </c>
      <c r="Q132" s="77">
        <v>515</v>
      </c>
      <c r="R132" s="77">
        <v>1800</v>
      </c>
      <c r="S132" s="77"/>
      <c r="T132" s="77"/>
      <c r="U132" s="77"/>
      <c r="V132" s="77"/>
      <c r="W132" s="77"/>
      <c r="X132" s="77"/>
      <c r="Y132" s="77"/>
      <c r="Z132" s="77"/>
      <c r="AA132" s="77"/>
      <c r="AB132" s="77"/>
      <c r="AC132" s="77"/>
      <c r="AD132" s="77"/>
      <c r="AE132" s="77"/>
      <c r="AF132" s="77"/>
      <c r="AG132" s="77"/>
      <c r="AH132" s="77"/>
      <c r="AI132" s="77"/>
      <c r="AJ132" s="77"/>
      <c r="AK132" s="77"/>
      <c r="AL132" s="77"/>
      <c r="AM132" s="94" t="s">
        <v>4654</v>
      </c>
      <c r="AN132" s="94"/>
      <c r="AO132" s="77"/>
      <c r="AP132" s="77"/>
      <c r="AQ132" s="77"/>
      <c r="AR132" s="77"/>
      <c r="AS132" s="97"/>
      <c r="AT132" s="77">
        <v>2553</v>
      </c>
      <c r="AU132" s="77">
        <v>35</v>
      </c>
      <c r="AV132" s="94" t="s">
        <v>4653</v>
      </c>
      <c r="AW132" s="77" t="s">
        <v>2876</v>
      </c>
      <c r="AX132" s="94" t="s">
        <v>3669</v>
      </c>
      <c r="AY132" s="77"/>
      <c r="AZ132" s="83">
        <f t="shared" si="2"/>
        <v>0.83430000000000004</v>
      </c>
    </row>
    <row r="133" spans="1:52" s="99" customFormat="1" ht="34.950000000000003" customHeight="1" x14ac:dyDescent="0.45">
      <c r="A133" s="93" t="s">
        <v>8066</v>
      </c>
      <c r="B133" s="77">
        <v>2</v>
      </c>
      <c r="C133" s="93" t="s">
        <v>8841</v>
      </c>
      <c r="D133" s="93"/>
      <c r="E133" s="93"/>
      <c r="F133" s="94"/>
      <c r="G133" s="93"/>
      <c r="H133" s="94"/>
      <c r="I133" s="95">
        <v>1454</v>
      </c>
      <c r="J133" s="94"/>
      <c r="K133" s="94"/>
      <c r="L133" s="93" t="s">
        <v>3090</v>
      </c>
      <c r="M133" s="96"/>
      <c r="N133" s="96" t="s">
        <v>3508</v>
      </c>
      <c r="O133" s="109">
        <v>1</v>
      </c>
      <c r="P133" s="77">
        <v>900</v>
      </c>
      <c r="Q133" s="77">
        <v>515</v>
      </c>
      <c r="R133" s="77">
        <v>1800</v>
      </c>
      <c r="S133" s="77"/>
      <c r="T133" s="77"/>
      <c r="U133" s="77"/>
      <c r="V133" s="77"/>
      <c r="W133" s="77"/>
      <c r="X133" s="77"/>
      <c r="Y133" s="77"/>
      <c r="Z133" s="77"/>
      <c r="AA133" s="77"/>
      <c r="AB133" s="77"/>
      <c r="AC133" s="77"/>
      <c r="AD133" s="77"/>
      <c r="AE133" s="77"/>
      <c r="AF133" s="77"/>
      <c r="AG133" s="77"/>
      <c r="AH133" s="77"/>
      <c r="AI133" s="77"/>
      <c r="AJ133" s="77"/>
      <c r="AK133" s="77"/>
      <c r="AL133" s="77"/>
      <c r="AM133" s="94" t="s">
        <v>4654</v>
      </c>
      <c r="AN133" s="94"/>
      <c r="AO133" s="77"/>
      <c r="AP133" s="77"/>
      <c r="AQ133" s="77"/>
      <c r="AR133" s="77"/>
      <c r="AS133" s="97"/>
      <c r="AT133" s="77">
        <v>2554</v>
      </c>
      <c r="AU133" s="77">
        <v>35</v>
      </c>
      <c r="AV133" s="94" t="s">
        <v>4653</v>
      </c>
      <c r="AW133" s="77" t="s">
        <v>2876</v>
      </c>
      <c r="AX133" s="94" t="s">
        <v>3669</v>
      </c>
      <c r="AY133" s="77"/>
      <c r="AZ133" s="83">
        <f t="shared" si="2"/>
        <v>0.83430000000000004</v>
      </c>
    </row>
    <row r="134" spans="1:52" s="99" customFormat="1" ht="34.950000000000003" customHeight="1" x14ac:dyDescent="0.45">
      <c r="A134" s="93" t="s">
        <v>8066</v>
      </c>
      <c r="B134" s="77">
        <v>2</v>
      </c>
      <c r="C134" s="93" t="s">
        <v>8841</v>
      </c>
      <c r="D134" s="93"/>
      <c r="E134" s="93"/>
      <c r="F134" s="94"/>
      <c r="G134" s="93"/>
      <c r="H134" s="94"/>
      <c r="I134" s="95">
        <v>1455</v>
      </c>
      <c r="J134" s="94"/>
      <c r="K134" s="94"/>
      <c r="L134" s="93" t="s">
        <v>3090</v>
      </c>
      <c r="M134" s="96"/>
      <c r="N134" s="96" t="s">
        <v>3508</v>
      </c>
      <c r="O134" s="109">
        <v>1</v>
      </c>
      <c r="P134" s="77">
        <v>900</v>
      </c>
      <c r="Q134" s="77">
        <v>515</v>
      </c>
      <c r="R134" s="77">
        <v>1800</v>
      </c>
      <c r="S134" s="77"/>
      <c r="T134" s="77"/>
      <c r="U134" s="77"/>
      <c r="V134" s="77"/>
      <c r="W134" s="77"/>
      <c r="X134" s="77"/>
      <c r="Y134" s="77"/>
      <c r="Z134" s="77"/>
      <c r="AA134" s="77"/>
      <c r="AB134" s="77"/>
      <c r="AC134" s="77"/>
      <c r="AD134" s="77"/>
      <c r="AE134" s="77"/>
      <c r="AF134" s="77"/>
      <c r="AG134" s="77"/>
      <c r="AH134" s="77"/>
      <c r="AI134" s="77"/>
      <c r="AJ134" s="77"/>
      <c r="AK134" s="77"/>
      <c r="AL134" s="77"/>
      <c r="AM134" s="94" t="s">
        <v>4654</v>
      </c>
      <c r="AN134" s="94"/>
      <c r="AO134" s="77"/>
      <c r="AP134" s="77"/>
      <c r="AQ134" s="77"/>
      <c r="AR134" s="77"/>
      <c r="AS134" s="97"/>
      <c r="AT134" s="77">
        <v>2555</v>
      </c>
      <c r="AU134" s="77">
        <v>35</v>
      </c>
      <c r="AV134" s="94" t="s">
        <v>4653</v>
      </c>
      <c r="AW134" s="77" t="s">
        <v>2876</v>
      </c>
      <c r="AX134" s="94" t="s">
        <v>3669</v>
      </c>
      <c r="AY134" s="77"/>
      <c r="AZ134" s="83">
        <f t="shared" si="2"/>
        <v>0.83430000000000004</v>
      </c>
    </row>
    <row r="135" spans="1:52" s="99" customFormat="1" ht="34.950000000000003" customHeight="1" x14ac:dyDescent="0.45">
      <c r="A135" s="93" t="s">
        <v>8066</v>
      </c>
      <c r="B135" s="77">
        <v>2</v>
      </c>
      <c r="C135" s="93" t="s">
        <v>8841</v>
      </c>
      <c r="D135" s="93"/>
      <c r="E135" s="93"/>
      <c r="F135" s="94"/>
      <c r="G135" s="93"/>
      <c r="H135" s="94"/>
      <c r="I135" s="95">
        <v>2440</v>
      </c>
      <c r="J135" s="94"/>
      <c r="K135" s="94"/>
      <c r="L135" s="93" t="s">
        <v>3090</v>
      </c>
      <c r="M135" s="96"/>
      <c r="N135" s="96" t="s">
        <v>3508</v>
      </c>
      <c r="O135" s="109">
        <v>1</v>
      </c>
      <c r="P135" s="77">
        <v>900</v>
      </c>
      <c r="Q135" s="77">
        <v>515</v>
      </c>
      <c r="R135" s="77">
        <v>1790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2649</v>
      </c>
      <c r="AU135" s="77">
        <v>35</v>
      </c>
      <c r="AV135" s="94" t="s">
        <v>4653</v>
      </c>
      <c r="AW135" s="77" t="s">
        <v>2876</v>
      </c>
      <c r="AX135" s="94" t="s">
        <v>4702</v>
      </c>
      <c r="AY135" s="77"/>
      <c r="AZ135" s="83">
        <f t="shared" si="2"/>
        <v>0.82966499999999999</v>
      </c>
    </row>
    <row r="136" spans="1:52" s="99" customFormat="1" ht="34.950000000000003" customHeight="1" x14ac:dyDescent="0.45">
      <c r="A136" s="93" t="s">
        <v>8066</v>
      </c>
      <c r="B136" s="77">
        <v>2</v>
      </c>
      <c r="C136" s="93" t="s">
        <v>8841</v>
      </c>
      <c r="D136" s="93"/>
      <c r="E136" s="93"/>
      <c r="F136" s="94"/>
      <c r="G136" s="93"/>
      <c r="H136" s="77"/>
      <c r="I136" s="95"/>
      <c r="J136" s="77"/>
      <c r="K136" s="77"/>
      <c r="L136" s="93" t="s">
        <v>8804</v>
      </c>
      <c r="M136" s="96" t="s">
        <v>8809</v>
      </c>
      <c r="N136" s="96"/>
      <c r="O136" s="79">
        <v>1</v>
      </c>
      <c r="P136" s="77">
        <v>600</v>
      </c>
      <c r="Q136" s="77">
        <v>600</v>
      </c>
      <c r="R136" s="77">
        <v>800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c r="AU136" s="77"/>
      <c r="AV136" s="94"/>
      <c r="AW136" s="77"/>
      <c r="AX136" s="94"/>
      <c r="AY136" s="77"/>
      <c r="AZ136" s="83">
        <f t="shared" si="2"/>
        <v>0.28799999999999998</v>
      </c>
    </row>
    <row r="137" spans="1:52" s="99" customFormat="1" ht="34.950000000000003" customHeight="1" x14ac:dyDescent="0.45">
      <c r="A137" s="93" t="s">
        <v>8066</v>
      </c>
      <c r="B137" s="77">
        <v>2</v>
      </c>
      <c r="C137" s="93" t="s">
        <v>8840</v>
      </c>
      <c r="D137" s="93"/>
      <c r="E137" s="93"/>
      <c r="F137" s="94"/>
      <c r="G137" s="93"/>
      <c r="H137" s="77"/>
      <c r="I137" s="95">
        <v>1458</v>
      </c>
      <c r="J137" s="77"/>
      <c r="K137" s="77"/>
      <c r="L137" s="93" t="s">
        <v>2990</v>
      </c>
      <c r="M137" s="96" t="s">
        <v>3477</v>
      </c>
      <c r="N137" s="96" t="s">
        <v>3478</v>
      </c>
      <c r="O137" s="79">
        <v>1</v>
      </c>
      <c r="P137" s="77">
        <v>550</v>
      </c>
      <c r="Q137" s="77">
        <v>180</v>
      </c>
      <c r="R137" s="77">
        <v>380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2129</v>
      </c>
      <c r="AU137" s="77">
        <v>7</v>
      </c>
      <c r="AV137" s="94" t="s">
        <v>3114</v>
      </c>
      <c r="AW137" s="77" t="s">
        <v>2874</v>
      </c>
      <c r="AX137" s="94"/>
      <c r="AY137" s="77"/>
      <c r="AZ137" s="83">
        <f t="shared" si="2"/>
        <v>3.7620000000000001E-2</v>
      </c>
    </row>
    <row r="138" spans="1:52" s="99" customFormat="1" ht="34.950000000000003" customHeight="1" x14ac:dyDescent="0.45">
      <c r="A138" s="93" t="s">
        <v>8066</v>
      </c>
      <c r="B138" s="77">
        <v>2</v>
      </c>
      <c r="C138" s="93" t="s">
        <v>8840</v>
      </c>
      <c r="D138" s="93"/>
      <c r="E138" s="93"/>
      <c r="F138" s="94"/>
      <c r="G138" s="93"/>
      <c r="H138" s="77"/>
      <c r="I138" s="95">
        <v>1459</v>
      </c>
      <c r="J138" s="77"/>
      <c r="K138" s="77"/>
      <c r="L138" s="93" t="s">
        <v>3090</v>
      </c>
      <c r="M138" s="96"/>
      <c r="N138" s="96" t="s">
        <v>3102</v>
      </c>
      <c r="O138" s="79">
        <v>1</v>
      </c>
      <c r="P138" s="77">
        <v>900</v>
      </c>
      <c r="Q138" s="77">
        <v>515</v>
      </c>
      <c r="R138" s="77">
        <v>1800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t="s">
        <v>3479</v>
      </c>
      <c r="AO138" s="77"/>
      <c r="AP138" s="77"/>
      <c r="AQ138" s="77"/>
      <c r="AR138" s="77"/>
      <c r="AS138" s="97"/>
      <c r="AT138" s="77">
        <v>2130</v>
      </c>
      <c r="AU138" s="77">
        <v>7</v>
      </c>
      <c r="AV138" s="94" t="s">
        <v>3114</v>
      </c>
      <c r="AW138" s="77" t="s">
        <v>2876</v>
      </c>
      <c r="AX138" s="94"/>
      <c r="AY138" s="77"/>
      <c r="AZ138" s="83">
        <f t="shared" si="2"/>
        <v>0.83430000000000004</v>
      </c>
    </row>
    <row r="139" spans="1:52" s="99" customFormat="1" ht="34.950000000000003" customHeight="1" x14ac:dyDescent="0.45">
      <c r="A139" s="93" t="s">
        <v>8066</v>
      </c>
      <c r="B139" s="77">
        <v>2</v>
      </c>
      <c r="C139" s="93" t="s">
        <v>8840</v>
      </c>
      <c r="D139" s="93"/>
      <c r="E139" s="93"/>
      <c r="F139" s="94"/>
      <c r="G139" s="93"/>
      <c r="H139" s="77"/>
      <c r="I139" s="95">
        <v>1460</v>
      </c>
      <c r="J139" s="77"/>
      <c r="K139" s="77"/>
      <c r="L139" s="93" t="s">
        <v>3480</v>
      </c>
      <c r="M139" s="96"/>
      <c r="N139" s="96"/>
      <c r="O139" s="79">
        <v>1</v>
      </c>
      <c r="P139" s="77">
        <v>880</v>
      </c>
      <c r="Q139" s="77">
        <v>400</v>
      </c>
      <c r="R139" s="77">
        <v>1800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2131</v>
      </c>
      <c r="AU139" s="77">
        <v>7</v>
      </c>
      <c r="AV139" s="94" t="s">
        <v>3114</v>
      </c>
      <c r="AW139" s="77" t="s">
        <v>2876</v>
      </c>
      <c r="AX139" s="94"/>
      <c r="AY139" s="77"/>
      <c r="AZ139" s="83">
        <f t="shared" si="2"/>
        <v>0.63360000000000005</v>
      </c>
    </row>
    <row r="140" spans="1:52" s="99" customFormat="1" ht="34.950000000000003" customHeight="1" x14ac:dyDescent="0.45">
      <c r="A140" s="93" t="s">
        <v>8066</v>
      </c>
      <c r="B140" s="77">
        <v>2</v>
      </c>
      <c r="C140" s="93" t="s">
        <v>8840</v>
      </c>
      <c r="D140" s="93"/>
      <c r="E140" s="93"/>
      <c r="F140" s="94"/>
      <c r="G140" s="93"/>
      <c r="H140" s="77"/>
      <c r="I140" s="95">
        <v>1461</v>
      </c>
      <c r="J140" s="77"/>
      <c r="K140" s="77"/>
      <c r="L140" s="93" t="s">
        <v>3480</v>
      </c>
      <c r="M140" s="96"/>
      <c r="N140" s="96"/>
      <c r="O140" s="79">
        <v>1</v>
      </c>
      <c r="P140" s="77">
        <v>880</v>
      </c>
      <c r="Q140" s="77">
        <v>515</v>
      </c>
      <c r="R140" s="77">
        <v>1800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2132</v>
      </c>
      <c r="AU140" s="77">
        <v>7</v>
      </c>
      <c r="AV140" s="94" t="s">
        <v>3114</v>
      </c>
      <c r="AW140" s="77" t="s">
        <v>2874</v>
      </c>
      <c r="AX140" s="94"/>
      <c r="AY140" s="77"/>
      <c r="AZ140" s="83">
        <f t="shared" si="2"/>
        <v>0.81576000000000004</v>
      </c>
    </row>
  </sheetData>
  <autoFilter ref="A2:BN140"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28:AS131">
    <cfRule type="uniqueValues" dxfId="8" priority="1"/>
  </conditionalFormatting>
  <conditionalFormatting sqref="AS132:AS134">
    <cfRule type="uniqueValues" dxfId="7" priority="2"/>
  </conditionalFormatting>
  <conditionalFormatting sqref="AS135">
    <cfRule type="uniqueValues" dxfId="6" priority="3"/>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7" manualBreakCount="7">
    <brk id="8" max="50" man="1"/>
    <brk id="16" max="50" man="1"/>
    <brk id="26" max="50" man="1"/>
    <brk id="43" max="50" man="1"/>
    <brk id="59" max="50" man="1"/>
    <brk id="94" max="50" man="1"/>
    <brk id="111" max="5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72EBC-D849-433F-965E-694148535782}">
  <sheetPr>
    <tabColor theme="5" tint="0.59999389629810485"/>
    <pageSetUpPr fitToPage="1"/>
  </sheetPr>
  <dimension ref="A1:AZ205"/>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5337</v>
      </c>
      <c r="B3" s="77">
        <v>2</v>
      </c>
      <c r="C3" s="93" t="s">
        <v>8061</v>
      </c>
      <c r="D3" s="93"/>
      <c r="E3" s="93"/>
      <c r="F3" s="94"/>
      <c r="G3" s="93"/>
      <c r="H3" s="77"/>
      <c r="I3" s="95" t="s">
        <v>494</v>
      </c>
      <c r="J3" s="77"/>
      <c r="K3" s="77"/>
      <c r="L3" s="93" t="s">
        <v>5921</v>
      </c>
      <c r="M3" s="96"/>
      <c r="N3" s="96" t="s">
        <v>3508</v>
      </c>
      <c r="O3" s="79">
        <v>1</v>
      </c>
      <c r="P3" s="77">
        <v>900</v>
      </c>
      <c r="Q3" s="77">
        <v>515</v>
      </c>
      <c r="R3" s="77">
        <v>1790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2850</v>
      </c>
      <c r="AU3" s="77">
        <v>9</v>
      </c>
      <c r="AV3" s="94" t="s">
        <v>3227</v>
      </c>
      <c r="AW3" s="77" t="s">
        <v>2876</v>
      </c>
      <c r="AX3" s="94"/>
      <c r="AY3" s="77"/>
      <c r="AZ3" s="83">
        <f t="shared" ref="AZ3:AZ34" si="0">P3*Q3*R3/1000000000*O3</f>
        <v>0.82966499999999999</v>
      </c>
    </row>
    <row r="4" spans="1:52" s="99" customFormat="1" ht="34.950000000000003" customHeight="1" x14ac:dyDescent="0.45">
      <c r="A4" s="93" t="s">
        <v>5337</v>
      </c>
      <c r="B4" s="77">
        <v>2</v>
      </c>
      <c r="C4" s="93" t="s">
        <v>8061</v>
      </c>
      <c r="D4" s="93"/>
      <c r="E4" s="93"/>
      <c r="F4" s="94"/>
      <c r="G4" s="93"/>
      <c r="H4" s="77"/>
      <c r="I4" s="95" t="s">
        <v>497</v>
      </c>
      <c r="J4" s="77"/>
      <c r="K4" s="77"/>
      <c r="L4" s="93" t="s">
        <v>3090</v>
      </c>
      <c r="M4" s="96"/>
      <c r="N4" s="96" t="s">
        <v>3508</v>
      </c>
      <c r="O4" s="79">
        <v>1</v>
      </c>
      <c r="P4" s="77">
        <v>900</v>
      </c>
      <c r="Q4" s="77">
        <v>515</v>
      </c>
      <c r="R4" s="77">
        <v>1790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2851</v>
      </c>
      <c r="AU4" s="77">
        <v>9</v>
      </c>
      <c r="AV4" s="94" t="s">
        <v>3227</v>
      </c>
      <c r="AW4" s="77" t="s">
        <v>2876</v>
      </c>
      <c r="AX4" s="94"/>
      <c r="AY4" s="77"/>
      <c r="AZ4" s="83">
        <f t="shared" si="0"/>
        <v>0.82966499999999999</v>
      </c>
    </row>
    <row r="5" spans="1:52" s="99" customFormat="1" ht="34.950000000000003" customHeight="1" x14ac:dyDescent="0.45">
      <c r="A5" s="93" t="s">
        <v>5337</v>
      </c>
      <c r="B5" s="77">
        <v>2</v>
      </c>
      <c r="C5" s="93" t="s">
        <v>8061</v>
      </c>
      <c r="D5" s="93"/>
      <c r="E5" s="93"/>
      <c r="F5" s="94"/>
      <c r="G5" s="93"/>
      <c r="H5" s="77"/>
      <c r="I5" s="95" t="s">
        <v>500</v>
      </c>
      <c r="J5" s="77"/>
      <c r="K5" s="77"/>
      <c r="L5" s="93" t="s">
        <v>3090</v>
      </c>
      <c r="M5" s="96"/>
      <c r="N5" s="96" t="s">
        <v>3508</v>
      </c>
      <c r="O5" s="79">
        <v>1</v>
      </c>
      <c r="P5" s="77">
        <v>900</v>
      </c>
      <c r="Q5" s="77">
        <v>515</v>
      </c>
      <c r="R5" s="77">
        <v>1790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2852</v>
      </c>
      <c r="AU5" s="77">
        <v>9</v>
      </c>
      <c r="AV5" s="94" t="s">
        <v>3227</v>
      </c>
      <c r="AW5" s="77" t="s">
        <v>2876</v>
      </c>
      <c r="AX5" s="94"/>
      <c r="AY5" s="77"/>
      <c r="AZ5" s="83">
        <f t="shared" si="0"/>
        <v>0.82966499999999999</v>
      </c>
    </row>
    <row r="6" spans="1:52" s="99" customFormat="1" ht="34.950000000000003" customHeight="1" x14ac:dyDescent="0.45">
      <c r="A6" s="93" t="s">
        <v>5337</v>
      </c>
      <c r="B6" s="77">
        <v>2</v>
      </c>
      <c r="C6" s="93" t="s">
        <v>8061</v>
      </c>
      <c r="D6" s="93"/>
      <c r="E6" s="93"/>
      <c r="F6" s="94"/>
      <c r="G6" s="93"/>
      <c r="H6" s="77"/>
      <c r="I6" s="95" t="s">
        <v>503</v>
      </c>
      <c r="J6" s="77"/>
      <c r="K6" s="77"/>
      <c r="L6" s="93" t="s">
        <v>3090</v>
      </c>
      <c r="M6" s="96"/>
      <c r="N6" s="96" t="s">
        <v>3508</v>
      </c>
      <c r="O6" s="79">
        <v>1</v>
      </c>
      <c r="P6" s="77">
        <v>900</v>
      </c>
      <c r="Q6" s="77">
        <v>515</v>
      </c>
      <c r="R6" s="77">
        <v>1790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2853</v>
      </c>
      <c r="AU6" s="77">
        <v>9</v>
      </c>
      <c r="AV6" s="94" t="s">
        <v>3227</v>
      </c>
      <c r="AW6" s="77" t="s">
        <v>2876</v>
      </c>
      <c r="AX6" s="94"/>
      <c r="AY6" s="77"/>
      <c r="AZ6" s="83">
        <f t="shared" si="0"/>
        <v>0.82966499999999999</v>
      </c>
    </row>
    <row r="7" spans="1:52" s="99" customFormat="1" ht="34.950000000000003" customHeight="1" x14ac:dyDescent="0.45">
      <c r="A7" s="93" t="s">
        <v>5337</v>
      </c>
      <c r="B7" s="77">
        <v>2</v>
      </c>
      <c r="C7" s="93" t="s">
        <v>8061</v>
      </c>
      <c r="D7" s="93"/>
      <c r="E7" s="93"/>
      <c r="F7" s="94"/>
      <c r="G7" s="93"/>
      <c r="H7" s="77"/>
      <c r="I7" s="95" t="s">
        <v>504</v>
      </c>
      <c r="J7" s="77"/>
      <c r="K7" s="77"/>
      <c r="L7" s="93" t="s">
        <v>3090</v>
      </c>
      <c r="M7" s="96"/>
      <c r="N7" s="96" t="s">
        <v>3508</v>
      </c>
      <c r="O7" s="79">
        <v>1</v>
      </c>
      <c r="P7" s="77">
        <v>900</v>
      </c>
      <c r="Q7" s="77">
        <v>515</v>
      </c>
      <c r="R7" s="77">
        <v>1790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2854</v>
      </c>
      <c r="AU7" s="77">
        <v>9</v>
      </c>
      <c r="AV7" s="94" t="s">
        <v>3227</v>
      </c>
      <c r="AW7" s="77" t="s">
        <v>2876</v>
      </c>
      <c r="AX7" s="94"/>
      <c r="AY7" s="77"/>
      <c r="AZ7" s="83">
        <f t="shared" si="0"/>
        <v>0.82966499999999999</v>
      </c>
    </row>
    <row r="8" spans="1:52" s="99" customFormat="1" ht="34.950000000000003" customHeight="1" x14ac:dyDescent="0.45">
      <c r="A8" s="93" t="s">
        <v>5337</v>
      </c>
      <c r="B8" s="77">
        <v>2</v>
      </c>
      <c r="C8" s="93" t="s">
        <v>8061</v>
      </c>
      <c r="D8" s="93"/>
      <c r="E8" s="93"/>
      <c r="F8" s="94"/>
      <c r="G8" s="93"/>
      <c r="H8" s="77"/>
      <c r="I8" s="95" t="s">
        <v>986</v>
      </c>
      <c r="J8" s="77"/>
      <c r="K8" s="77"/>
      <c r="L8" s="93" t="s">
        <v>3090</v>
      </c>
      <c r="M8" s="96"/>
      <c r="N8" s="96" t="s">
        <v>3508</v>
      </c>
      <c r="O8" s="79">
        <v>1</v>
      </c>
      <c r="P8" s="77">
        <v>900</v>
      </c>
      <c r="Q8" s="77">
        <v>515</v>
      </c>
      <c r="R8" s="77">
        <v>1790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2855</v>
      </c>
      <c r="AU8" s="77">
        <v>9</v>
      </c>
      <c r="AV8" s="94" t="s">
        <v>3227</v>
      </c>
      <c r="AW8" s="77" t="s">
        <v>2876</v>
      </c>
      <c r="AX8" s="94"/>
      <c r="AY8" s="77"/>
      <c r="AZ8" s="83">
        <f t="shared" si="0"/>
        <v>0.82966499999999999</v>
      </c>
    </row>
    <row r="9" spans="1:52" s="99" customFormat="1" ht="34.950000000000003" customHeight="1" x14ac:dyDescent="0.45">
      <c r="A9" s="93" t="s">
        <v>5337</v>
      </c>
      <c r="B9" s="77">
        <v>2</v>
      </c>
      <c r="C9" s="93" t="s">
        <v>8061</v>
      </c>
      <c r="D9" s="93"/>
      <c r="E9" s="93"/>
      <c r="F9" s="94"/>
      <c r="G9" s="93"/>
      <c r="H9" s="77"/>
      <c r="I9" s="95" t="s">
        <v>984</v>
      </c>
      <c r="J9" s="77"/>
      <c r="K9" s="77"/>
      <c r="L9" s="93" t="s">
        <v>3090</v>
      </c>
      <c r="M9" s="96"/>
      <c r="N9" s="96" t="s">
        <v>3508</v>
      </c>
      <c r="O9" s="79">
        <v>1</v>
      </c>
      <c r="P9" s="77">
        <v>900</v>
      </c>
      <c r="Q9" s="77">
        <v>515</v>
      </c>
      <c r="R9" s="77">
        <v>1790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2856</v>
      </c>
      <c r="AU9" s="77">
        <v>9</v>
      </c>
      <c r="AV9" s="94" t="s">
        <v>3227</v>
      </c>
      <c r="AW9" s="77" t="s">
        <v>2876</v>
      </c>
      <c r="AX9" s="94"/>
      <c r="AY9" s="77"/>
      <c r="AZ9" s="83">
        <f t="shared" si="0"/>
        <v>0.82966499999999999</v>
      </c>
    </row>
    <row r="10" spans="1:52" s="99" customFormat="1" ht="34.950000000000003" customHeight="1" x14ac:dyDescent="0.45">
      <c r="A10" s="93" t="s">
        <v>5337</v>
      </c>
      <c r="B10" s="77">
        <v>2</v>
      </c>
      <c r="C10" s="93" t="s">
        <v>8061</v>
      </c>
      <c r="D10" s="93"/>
      <c r="E10" s="93"/>
      <c r="F10" s="94"/>
      <c r="G10" s="93"/>
      <c r="H10" s="77"/>
      <c r="I10" s="95" t="s">
        <v>988</v>
      </c>
      <c r="J10" s="77"/>
      <c r="K10" s="77"/>
      <c r="L10" s="93" t="s">
        <v>3090</v>
      </c>
      <c r="M10" s="96"/>
      <c r="N10" s="96" t="s">
        <v>3508</v>
      </c>
      <c r="O10" s="79">
        <v>1</v>
      </c>
      <c r="P10" s="77">
        <v>900</v>
      </c>
      <c r="Q10" s="77">
        <v>515</v>
      </c>
      <c r="R10" s="77">
        <v>1790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2857</v>
      </c>
      <c r="AU10" s="77">
        <v>9</v>
      </c>
      <c r="AV10" s="94" t="s">
        <v>3227</v>
      </c>
      <c r="AW10" s="77" t="s">
        <v>2876</v>
      </c>
      <c r="AX10" s="94"/>
      <c r="AY10" s="77"/>
      <c r="AZ10" s="83">
        <f t="shared" si="0"/>
        <v>0.82966499999999999</v>
      </c>
    </row>
    <row r="11" spans="1:52" s="99" customFormat="1" ht="34.950000000000003" customHeight="1" x14ac:dyDescent="0.45">
      <c r="A11" s="93" t="s">
        <v>5337</v>
      </c>
      <c r="B11" s="77">
        <v>2</v>
      </c>
      <c r="C11" s="93" t="s">
        <v>8061</v>
      </c>
      <c r="D11" s="93"/>
      <c r="E11" s="93"/>
      <c r="F11" s="94"/>
      <c r="G11" s="93"/>
      <c r="H11" s="77"/>
      <c r="I11" s="95" t="s">
        <v>987</v>
      </c>
      <c r="J11" s="77"/>
      <c r="K11" s="77"/>
      <c r="L11" s="93" t="s">
        <v>3090</v>
      </c>
      <c r="M11" s="96"/>
      <c r="N11" s="96" t="s">
        <v>3508</v>
      </c>
      <c r="O11" s="79">
        <v>1</v>
      </c>
      <c r="P11" s="77">
        <v>900</v>
      </c>
      <c r="Q11" s="77">
        <v>515</v>
      </c>
      <c r="R11" s="77">
        <v>1790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2858</v>
      </c>
      <c r="AU11" s="77">
        <v>9</v>
      </c>
      <c r="AV11" s="94" t="s">
        <v>3227</v>
      </c>
      <c r="AW11" s="77" t="s">
        <v>2876</v>
      </c>
      <c r="AX11" s="94"/>
      <c r="AY11" s="77"/>
      <c r="AZ11" s="83">
        <f t="shared" si="0"/>
        <v>0.82966499999999999</v>
      </c>
    </row>
    <row r="12" spans="1:52" s="99" customFormat="1" ht="34.950000000000003" customHeight="1" x14ac:dyDescent="0.45">
      <c r="A12" s="93" t="s">
        <v>5337</v>
      </c>
      <c r="B12" s="77">
        <v>2</v>
      </c>
      <c r="C12" s="93" t="s">
        <v>8061</v>
      </c>
      <c r="D12" s="93"/>
      <c r="E12" s="93"/>
      <c r="F12" s="94"/>
      <c r="G12" s="93"/>
      <c r="H12" s="77"/>
      <c r="I12" s="95" t="s">
        <v>989</v>
      </c>
      <c r="J12" s="77"/>
      <c r="K12" s="77"/>
      <c r="L12" s="93" t="s">
        <v>3090</v>
      </c>
      <c r="M12" s="96"/>
      <c r="N12" s="96" t="s">
        <v>3508</v>
      </c>
      <c r="O12" s="79">
        <v>1</v>
      </c>
      <c r="P12" s="77">
        <v>900</v>
      </c>
      <c r="Q12" s="77">
        <v>515</v>
      </c>
      <c r="R12" s="77">
        <v>1790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2859</v>
      </c>
      <c r="AU12" s="77">
        <v>9</v>
      </c>
      <c r="AV12" s="94" t="s">
        <v>3227</v>
      </c>
      <c r="AW12" s="77" t="s">
        <v>2876</v>
      </c>
      <c r="AX12" s="94"/>
      <c r="AY12" s="77"/>
      <c r="AZ12" s="83">
        <f t="shared" si="0"/>
        <v>0.82966499999999999</v>
      </c>
    </row>
    <row r="13" spans="1:52" s="99" customFormat="1" ht="34.950000000000003" customHeight="1" x14ac:dyDescent="0.45">
      <c r="A13" s="93" t="s">
        <v>5337</v>
      </c>
      <c r="B13" s="77">
        <v>2</v>
      </c>
      <c r="C13" s="93" t="s">
        <v>8061</v>
      </c>
      <c r="D13" s="93"/>
      <c r="E13" s="93"/>
      <c r="F13" s="94"/>
      <c r="G13" s="93"/>
      <c r="H13" s="77"/>
      <c r="I13" s="95" t="s">
        <v>990</v>
      </c>
      <c r="J13" s="77"/>
      <c r="K13" s="77"/>
      <c r="L13" s="93" t="s">
        <v>3090</v>
      </c>
      <c r="M13" s="96"/>
      <c r="N13" s="96" t="s">
        <v>3508</v>
      </c>
      <c r="O13" s="79">
        <v>1</v>
      </c>
      <c r="P13" s="77">
        <v>900</v>
      </c>
      <c r="Q13" s="77">
        <v>515</v>
      </c>
      <c r="R13" s="77">
        <v>1790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2860</v>
      </c>
      <c r="AU13" s="77">
        <v>9</v>
      </c>
      <c r="AV13" s="94" t="s">
        <v>3227</v>
      </c>
      <c r="AW13" s="77" t="s">
        <v>2876</v>
      </c>
      <c r="AX13" s="94"/>
      <c r="AY13" s="77"/>
      <c r="AZ13" s="83">
        <f t="shared" si="0"/>
        <v>0.82966499999999999</v>
      </c>
    </row>
    <row r="14" spans="1:52" s="99" customFormat="1" ht="34.950000000000003" customHeight="1" x14ac:dyDescent="0.45">
      <c r="A14" s="93" t="s">
        <v>5337</v>
      </c>
      <c r="B14" s="77">
        <v>2</v>
      </c>
      <c r="C14" s="93" t="s">
        <v>8061</v>
      </c>
      <c r="D14" s="93"/>
      <c r="E14" s="93"/>
      <c r="F14" s="94"/>
      <c r="G14" s="93"/>
      <c r="H14" s="77"/>
      <c r="I14" s="95" t="s">
        <v>991</v>
      </c>
      <c r="J14" s="77"/>
      <c r="K14" s="77"/>
      <c r="L14" s="93" t="s">
        <v>3090</v>
      </c>
      <c r="M14" s="96"/>
      <c r="N14" s="96" t="s">
        <v>3508</v>
      </c>
      <c r="O14" s="79">
        <v>1</v>
      </c>
      <c r="P14" s="77">
        <v>900</v>
      </c>
      <c r="Q14" s="77">
        <v>515</v>
      </c>
      <c r="R14" s="77">
        <v>1790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2861</v>
      </c>
      <c r="AU14" s="77">
        <v>9</v>
      </c>
      <c r="AV14" s="94" t="s">
        <v>3227</v>
      </c>
      <c r="AW14" s="77" t="s">
        <v>2876</v>
      </c>
      <c r="AX14" s="94"/>
      <c r="AY14" s="77"/>
      <c r="AZ14" s="83">
        <f t="shared" si="0"/>
        <v>0.82966499999999999</v>
      </c>
    </row>
    <row r="15" spans="1:52" s="99" customFormat="1" ht="34.950000000000003" customHeight="1" x14ac:dyDescent="0.45">
      <c r="A15" s="93" t="s">
        <v>5337</v>
      </c>
      <c r="B15" s="77">
        <v>2</v>
      </c>
      <c r="C15" s="93" t="s">
        <v>8061</v>
      </c>
      <c r="D15" s="93"/>
      <c r="E15" s="93"/>
      <c r="F15" s="94"/>
      <c r="G15" s="93"/>
      <c r="H15" s="77"/>
      <c r="I15" s="95" t="s">
        <v>1252</v>
      </c>
      <c r="J15" s="77"/>
      <c r="K15" s="77"/>
      <c r="L15" s="93" t="s">
        <v>3090</v>
      </c>
      <c r="M15" s="96"/>
      <c r="N15" s="96" t="s">
        <v>3508</v>
      </c>
      <c r="O15" s="79">
        <v>1</v>
      </c>
      <c r="P15" s="77">
        <v>900</v>
      </c>
      <c r="Q15" s="77">
        <v>515</v>
      </c>
      <c r="R15" s="77">
        <v>1790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2862</v>
      </c>
      <c r="AU15" s="77">
        <v>9</v>
      </c>
      <c r="AV15" s="94" t="s">
        <v>3227</v>
      </c>
      <c r="AW15" s="77" t="s">
        <v>2876</v>
      </c>
      <c r="AX15" s="94"/>
      <c r="AY15" s="77"/>
      <c r="AZ15" s="83">
        <f t="shared" si="0"/>
        <v>0.82966499999999999</v>
      </c>
    </row>
    <row r="16" spans="1:52" s="99" customFormat="1" ht="34.950000000000003" customHeight="1" x14ac:dyDescent="0.45">
      <c r="A16" s="93" t="s">
        <v>5337</v>
      </c>
      <c r="B16" s="77">
        <v>2</v>
      </c>
      <c r="C16" s="93" t="s">
        <v>8061</v>
      </c>
      <c r="D16" s="93"/>
      <c r="E16" s="93"/>
      <c r="F16" s="94"/>
      <c r="G16" s="93"/>
      <c r="H16" s="77"/>
      <c r="I16" s="95" t="s">
        <v>1256</v>
      </c>
      <c r="J16" s="77"/>
      <c r="K16" s="77"/>
      <c r="L16" s="93" t="s">
        <v>3090</v>
      </c>
      <c r="M16" s="96"/>
      <c r="N16" s="96" t="s">
        <v>3508</v>
      </c>
      <c r="O16" s="79">
        <v>1</v>
      </c>
      <c r="P16" s="77">
        <v>900</v>
      </c>
      <c r="Q16" s="77">
        <v>515</v>
      </c>
      <c r="R16" s="77">
        <v>1790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2863</v>
      </c>
      <c r="AU16" s="77">
        <v>9</v>
      </c>
      <c r="AV16" s="94" t="s">
        <v>3227</v>
      </c>
      <c r="AW16" s="77" t="s">
        <v>2876</v>
      </c>
      <c r="AX16" s="94"/>
      <c r="AY16" s="77"/>
      <c r="AZ16" s="83">
        <f t="shared" si="0"/>
        <v>0.82966499999999999</v>
      </c>
    </row>
    <row r="17" spans="1:52" s="99" customFormat="1" ht="34.950000000000003" customHeight="1" x14ac:dyDescent="0.45">
      <c r="A17" s="93" t="s">
        <v>5337</v>
      </c>
      <c r="B17" s="77">
        <v>2</v>
      </c>
      <c r="C17" s="93" t="s">
        <v>8061</v>
      </c>
      <c r="D17" s="93"/>
      <c r="E17" s="93"/>
      <c r="F17" s="94"/>
      <c r="G17" s="93"/>
      <c r="H17" s="77"/>
      <c r="I17" s="95" t="s">
        <v>3552</v>
      </c>
      <c r="J17" s="77"/>
      <c r="K17" s="77"/>
      <c r="L17" s="93" t="s">
        <v>3090</v>
      </c>
      <c r="M17" s="96"/>
      <c r="N17" s="96" t="s">
        <v>3508</v>
      </c>
      <c r="O17" s="79">
        <v>1</v>
      </c>
      <c r="P17" s="77">
        <v>900</v>
      </c>
      <c r="Q17" s="77">
        <v>515</v>
      </c>
      <c r="R17" s="77">
        <v>1790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2864</v>
      </c>
      <c r="AU17" s="77">
        <v>9</v>
      </c>
      <c r="AV17" s="94" t="s">
        <v>3227</v>
      </c>
      <c r="AW17" s="77" t="s">
        <v>2876</v>
      </c>
      <c r="AX17" s="94"/>
      <c r="AY17" s="77"/>
      <c r="AZ17" s="83">
        <f t="shared" si="0"/>
        <v>0.82966499999999999</v>
      </c>
    </row>
    <row r="18" spans="1:52" s="99" customFormat="1" ht="34.950000000000003" customHeight="1" x14ac:dyDescent="0.45">
      <c r="A18" s="93" t="s">
        <v>5337</v>
      </c>
      <c r="B18" s="77">
        <v>2</v>
      </c>
      <c r="C18" s="93" t="s">
        <v>8061</v>
      </c>
      <c r="D18" s="93"/>
      <c r="E18" s="93"/>
      <c r="F18" s="94"/>
      <c r="G18" s="93"/>
      <c r="H18" s="77"/>
      <c r="I18" s="95" t="s">
        <v>3553</v>
      </c>
      <c r="J18" s="77"/>
      <c r="K18" s="77"/>
      <c r="L18" s="93" t="s">
        <v>3090</v>
      </c>
      <c r="M18" s="96"/>
      <c r="N18" s="96" t="s">
        <v>3508</v>
      </c>
      <c r="O18" s="79">
        <v>1</v>
      </c>
      <c r="P18" s="77">
        <v>900</v>
      </c>
      <c r="Q18" s="77">
        <v>515</v>
      </c>
      <c r="R18" s="77">
        <v>1790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2865</v>
      </c>
      <c r="AU18" s="77">
        <v>9</v>
      </c>
      <c r="AV18" s="94" t="s">
        <v>3227</v>
      </c>
      <c r="AW18" s="77" t="s">
        <v>2876</v>
      </c>
      <c r="AX18" s="94"/>
      <c r="AY18" s="77"/>
      <c r="AZ18" s="83">
        <f t="shared" si="0"/>
        <v>0.82966499999999999</v>
      </c>
    </row>
    <row r="19" spans="1:52" s="99" customFormat="1" ht="34.950000000000003" customHeight="1" x14ac:dyDescent="0.45">
      <c r="A19" s="93" t="s">
        <v>5337</v>
      </c>
      <c r="B19" s="77">
        <v>2</v>
      </c>
      <c r="C19" s="93" t="s">
        <v>8061</v>
      </c>
      <c r="D19" s="93"/>
      <c r="E19" s="93"/>
      <c r="F19" s="94"/>
      <c r="G19" s="93"/>
      <c r="H19" s="77"/>
      <c r="I19" s="95" t="s">
        <v>1276</v>
      </c>
      <c r="J19" s="77"/>
      <c r="K19" s="77"/>
      <c r="L19" s="93" t="s">
        <v>3090</v>
      </c>
      <c r="M19" s="96"/>
      <c r="N19" s="96" t="s">
        <v>3508</v>
      </c>
      <c r="O19" s="79">
        <v>1</v>
      </c>
      <c r="P19" s="77">
        <v>900</v>
      </c>
      <c r="Q19" s="77">
        <v>515</v>
      </c>
      <c r="R19" s="77">
        <v>1790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2866</v>
      </c>
      <c r="AU19" s="77">
        <v>9</v>
      </c>
      <c r="AV19" s="94" t="s">
        <v>3227</v>
      </c>
      <c r="AW19" s="77" t="s">
        <v>2876</v>
      </c>
      <c r="AX19" s="94"/>
      <c r="AY19" s="77"/>
      <c r="AZ19" s="83">
        <f t="shared" si="0"/>
        <v>0.82966499999999999</v>
      </c>
    </row>
    <row r="20" spans="1:52" s="99" customFormat="1" ht="34.950000000000003" customHeight="1" x14ac:dyDescent="0.45">
      <c r="A20" s="93" t="s">
        <v>5337</v>
      </c>
      <c r="B20" s="77">
        <v>2</v>
      </c>
      <c r="C20" s="93" t="s">
        <v>8061</v>
      </c>
      <c r="D20" s="93"/>
      <c r="E20" s="93"/>
      <c r="F20" s="94"/>
      <c r="G20" s="93"/>
      <c r="H20" s="77"/>
      <c r="I20" s="95" t="s">
        <v>1262</v>
      </c>
      <c r="J20" s="77"/>
      <c r="K20" s="77"/>
      <c r="L20" s="93" t="s">
        <v>3090</v>
      </c>
      <c r="M20" s="96"/>
      <c r="N20" s="96" t="s">
        <v>3508</v>
      </c>
      <c r="O20" s="79">
        <v>1</v>
      </c>
      <c r="P20" s="77">
        <v>900</v>
      </c>
      <c r="Q20" s="77">
        <v>515</v>
      </c>
      <c r="R20" s="77">
        <v>1790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2867</v>
      </c>
      <c r="AU20" s="77">
        <v>9</v>
      </c>
      <c r="AV20" s="94" t="s">
        <v>3227</v>
      </c>
      <c r="AW20" s="77" t="s">
        <v>2876</v>
      </c>
      <c r="AX20" s="94"/>
      <c r="AY20" s="77"/>
      <c r="AZ20" s="83">
        <f t="shared" si="0"/>
        <v>0.82966499999999999</v>
      </c>
    </row>
    <row r="21" spans="1:52" s="99" customFormat="1" ht="34.950000000000003" customHeight="1" x14ac:dyDescent="0.45">
      <c r="A21" s="93" t="s">
        <v>5337</v>
      </c>
      <c r="B21" s="77">
        <v>2</v>
      </c>
      <c r="C21" s="93" t="s">
        <v>8061</v>
      </c>
      <c r="D21" s="93"/>
      <c r="E21" s="93"/>
      <c r="F21" s="94"/>
      <c r="G21" s="93"/>
      <c r="H21" s="77"/>
      <c r="I21" s="95" t="s">
        <v>2568</v>
      </c>
      <c r="J21" s="77"/>
      <c r="K21" s="77"/>
      <c r="L21" s="93" t="s">
        <v>3090</v>
      </c>
      <c r="M21" s="96"/>
      <c r="N21" s="96" t="s">
        <v>3508</v>
      </c>
      <c r="O21" s="79">
        <v>1</v>
      </c>
      <c r="P21" s="77">
        <v>900</v>
      </c>
      <c r="Q21" s="77">
        <v>515</v>
      </c>
      <c r="R21" s="77">
        <v>1790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2868</v>
      </c>
      <c r="AU21" s="77">
        <v>9</v>
      </c>
      <c r="AV21" s="94" t="s">
        <v>3227</v>
      </c>
      <c r="AW21" s="77" t="s">
        <v>2876</v>
      </c>
      <c r="AX21" s="94"/>
      <c r="AY21" s="77"/>
      <c r="AZ21" s="83">
        <f t="shared" si="0"/>
        <v>0.82966499999999999</v>
      </c>
    </row>
    <row r="22" spans="1:52" s="99" customFormat="1" ht="34.950000000000003" customHeight="1" x14ac:dyDescent="0.45">
      <c r="A22" s="93" t="s">
        <v>5337</v>
      </c>
      <c r="B22" s="77">
        <v>2</v>
      </c>
      <c r="C22" s="93" t="s">
        <v>8061</v>
      </c>
      <c r="D22" s="93"/>
      <c r="E22" s="93"/>
      <c r="F22" s="94"/>
      <c r="G22" s="93"/>
      <c r="H22" s="77"/>
      <c r="I22" s="95" t="s">
        <v>1705</v>
      </c>
      <c r="J22" s="77"/>
      <c r="K22" s="77"/>
      <c r="L22" s="93" t="s">
        <v>3090</v>
      </c>
      <c r="M22" s="96"/>
      <c r="N22" s="96" t="s">
        <v>3508</v>
      </c>
      <c r="O22" s="79">
        <v>1</v>
      </c>
      <c r="P22" s="77">
        <v>900</v>
      </c>
      <c r="Q22" s="77">
        <v>515</v>
      </c>
      <c r="R22" s="77">
        <v>1790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2869</v>
      </c>
      <c r="AU22" s="77">
        <v>9</v>
      </c>
      <c r="AV22" s="94" t="s">
        <v>3227</v>
      </c>
      <c r="AW22" s="77" t="s">
        <v>2876</v>
      </c>
      <c r="AX22" s="94"/>
      <c r="AY22" s="77"/>
      <c r="AZ22" s="83">
        <f t="shared" si="0"/>
        <v>0.82966499999999999</v>
      </c>
    </row>
    <row r="23" spans="1:52" s="99" customFormat="1" ht="34.950000000000003" customHeight="1" x14ac:dyDescent="0.45">
      <c r="A23" s="93" t="s">
        <v>5337</v>
      </c>
      <c r="B23" s="77">
        <v>2</v>
      </c>
      <c r="C23" s="93" t="s">
        <v>8061</v>
      </c>
      <c r="D23" s="93"/>
      <c r="E23" s="93"/>
      <c r="F23" s="94"/>
      <c r="G23" s="93"/>
      <c r="H23" s="77"/>
      <c r="I23" s="95" t="s">
        <v>1268</v>
      </c>
      <c r="J23" s="77"/>
      <c r="K23" s="77"/>
      <c r="L23" s="93" t="s">
        <v>3090</v>
      </c>
      <c r="M23" s="96"/>
      <c r="N23" s="96" t="s">
        <v>3508</v>
      </c>
      <c r="O23" s="79">
        <v>1</v>
      </c>
      <c r="P23" s="77">
        <v>900</v>
      </c>
      <c r="Q23" s="77">
        <v>515</v>
      </c>
      <c r="R23" s="77">
        <v>1790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2870</v>
      </c>
      <c r="AU23" s="77">
        <v>9</v>
      </c>
      <c r="AV23" s="94" t="s">
        <v>3227</v>
      </c>
      <c r="AW23" s="77" t="s">
        <v>2876</v>
      </c>
      <c r="AX23" s="94"/>
      <c r="AY23" s="77"/>
      <c r="AZ23" s="83">
        <f t="shared" si="0"/>
        <v>0.82966499999999999</v>
      </c>
    </row>
    <row r="24" spans="1:52" s="99" customFormat="1" ht="34.950000000000003" customHeight="1" x14ac:dyDescent="0.45">
      <c r="A24" s="93" t="s">
        <v>5337</v>
      </c>
      <c r="B24" s="77">
        <v>2</v>
      </c>
      <c r="C24" s="93" t="s">
        <v>8061</v>
      </c>
      <c r="D24" s="93"/>
      <c r="E24" s="93"/>
      <c r="F24" s="94"/>
      <c r="G24" s="93"/>
      <c r="H24" s="77"/>
      <c r="I24" s="95" t="s">
        <v>3554</v>
      </c>
      <c r="J24" s="77"/>
      <c r="K24" s="77"/>
      <c r="L24" s="93" t="s">
        <v>3090</v>
      </c>
      <c r="M24" s="96"/>
      <c r="N24" s="96" t="s">
        <v>3508</v>
      </c>
      <c r="O24" s="79">
        <v>1</v>
      </c>
      <c r="P24" s="77">
        <v>900</v>
      </c>
      <c r="Q24" s="77">
        <v>515</v>
      </c>
      <c r="R24" s="77">
        <v>1790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2871</v>
      </c>
      <c r="AU24" s="77">
        <v>9</v>
      </c>
      <c r="AV24" s="94" t="s">
        <v>3227</v>
      </c>
      <c r="AW24" s="77" t="s">
        <v>2876</v>
      </c>
      <c r="AX24" s="94"/>
      <c r="AY24" s="77"/>
      <c r="AZ24" s="83">
        <f t="shared" si="0"/>
        <v>0.82966499999999999</v>
      </c>
    </row>
    <row r="25" spans="1:52" s="99" customFormat="1" ht="34.950000000000003" customHeight="1" x14ac:dyDescent="0.45">
      <c r="A25" s="93" t="s">
        <v>5337</v>
      </c>
      <c r="B25" s="77">
        <v>2</v>
      </c>
      <c r="C25" s="93" t="s">
        <v>8061</v>
      </c>
      <c r="D25" s="93"/>
      <c r="E25" s="93"/>
      <c r="F25" s="94"/>
      <c r="G25" s="93"/>
      <c r="H25" s="77"/>
      <c r="I25" s="95" t="s">
        <v>3555</v>
      </c>
      <c r="J25" s="77"/>
      <c r="K25" s="77"/>
      <c r="L25" s="93" t="s">
        <v>3090</v>
      </c>
      <c r="M25" s="96"/>
      <c r="N25" s="96" t="s">
        <v>3508</v>
      </c>
      <c r="O25" s="79">
        <v>1</v>
      </c>
      <c r="P25" s="77">
        <v>900</v>
      </c>
      <c r="Q25" s="77">
        <v>515</v>
      </c>
      <c r="R25" s="77">
        <v>1790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2872</v>
      </c>
      <c r="AU25" s="77">
        <v>9</v>
      </c>
      <c r="AV25" s="94" t="s">
        <v>3227</v>
      </c>
      <c r="AW25" s="77" t="s">
        <v>2876</v>
      </c>
      <c r="AX25" s="94"/>
      <c r="AY25" s="77"/>
      <c r="AZ25" s="83">
        <f t="shared" si="0"/>
        <v>0.82966499999999999</v>
      </c>
    </row>
    <row r="26" spans="1:52" s="99" customFormat="1" ht="34.950000000000003" customHeight="1" x14ac:dyDescent="0.45">
      <c r="A26" s="93" t="s">
        <v>5337</v>
      </c>
      <c r="B26" s="77">
        <v>2</v>
      </c>
      <c r="C26" s="93" t="s">
        <v>8061</v>
      </c>
      <c r="D26" s="93"/>
      <c r="E26" s="93"/>
      <c r="F26" s="94"/>
      <c r="G26" s="93"/>
      <c r="H26" s="77"/>
      <c r="I26" s="95" t="s">
        <v>3556</v>
      </c>
      <c r="J26" s="77"/>
      <c r="K26" s="77"/>
      <c r="L26" s="93" t="s">
        <v>3090</v>
      </c>
      <c r="M26" s="96"/>
      <c r="N26" s="96" t="s">
        <v>3508</v>
      </c>
      <c r="O26" s="79">
        <v>1</v>
      </c>
      <c r="P26" s="77">
        <v>900</v>
      </c>
      <c r="Q26" s="77">
        <v>515</v>
      </c>
      <c r="R26" s="77">
        <v>1790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2873</v>
      </c>
      <c r="AU26" s="77">
        <v>9</v>
      </c>
      <c r="AV26" s="94" t="s">
        <v>3227</v>
      </c>
      <c r="AW26" s="77" t="s">
        <v>2876</v>
      </c>
      <c r="AX26" s="94"/>
      <c r="AY26" s="77"/>
      <c r="AZ26" s="83">
        <f t="shared" si="0"/>
        <v>0.82966499999999999</v>
      </c>
    </row>
    <row r="27" spans="1:52" s="99" customFormat="1" ht="34.950000000000003" customHeight="1" x14ac:dyDescent="0.45">
      <c r="A27" s="93" t="s">
        <v>5337</v>
      </c>
      <c r="B27" s="77">
        <v>2</v>
      </c>
      <c r="C27" s="93" t="s">
        <v>8061</v>
      </c>
      <c r="D27" s="93"/>
      <c r="E27" s="93"/>
      <c r="F27" s="94"/>
      <c r="G27" s="93"/>
      <c r="H27" s="77"/>
      <c r="I27" s="95" t="s">
        <v>3557</v>
      </c>
      <c r="J27" s="77"/>
      <c r="K27" s="77"/>
      <c r="L27" s="93" t="s">
        <v>3090</v>
      </c>
      <c r="M27" s="96"/>
      <c r="N27" s="96" t="s">
        <v>3508</v>
      </c>
      <c r="O27" s="79">
        <v>1</v>
      </c>
      <c r="P27" s="77">
        <v>900</v>
      </c>
      <c r="Q27" s="77">
        <v>515</v>
      </c>
      <c r="R27" s="77">
        <v>1790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2874</v>
      </c>
      <c r="AU27" s="77">
        <v>9</v>
      </c>
      <c r="AV27" s="94" t="s">
        <v>3227</v>
      </c>
      <c r="AW27" s="77" t="s">
        <v>2876</v>
      </c>
      <c r="AX27" s="94"/>
      <c r="AY27" s="77"/>
      <c r="AZ27" s="83">
        <f t="shared" si="0"/>
        <v>0.82966499999999999</v>
      </c>
    </row>
    <row r="28" spans="1:52" s="99" customFormat="1" ht="34.950000000000003" customHeight="1" x14ac:dyDescent="0.45">
      <c r="A28" s="93" t="s">
        <v>5337</v>
      </c>
      <c r="B28" s="77">
        <v>2</v>
      </c>
      <c r="C28" s="93" t="s">
        <v>8061</v>
      </c>
      <c r="D28" s="93"/>
      <c r="E28" s="93"/>
      <c r="F28" s="94"/>
      <c r="G28" s="93"/>
      <c r="H28" s="77"/>
      <c r="I28" s="95" t="s">
        <v>3558</v>
      </c>
      <c r="J28" s="77"/>
      <c r="K28" s="77"/>
      <c r="L28" s="93" t="s">
        <v>3090</v>
      </c>
      <c r="M28" s="96"/>
      <c r="N28" s="96" t="s">
        <v>3508</v>
      </c>
      <c r="O28" s="79">
        <v>1</v>
      </c>
      <c r="P28" s="77">
        <v>900</v>
      </c>
      <c r="Q28" s="77">
        <v>515</v>
      </c>
      <c r="R28" s="77">
        <v>1790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2875</v>
      </c>
      <c r="AU28" s="77">
        <v>9</v>
      </c>
      <c r="AV28" s="94" t="s">
        <v>3227</v>
      </c>
      <c r="AW28" s="77" t="s">
        <v>2876</v>
      </c>
      <c r="AX28" s="94"/>
      <c r="AY28" s="77"/>
      <c r="AZ28" s="83">
        <f t="shared" si="0"/>
        <v>0.82966499999999999</v>
      </c>
    </row>
    <row r="29" spans="1:52" s="99" customFormat="1" ht="34.950000000000003" customHeight="1" x14ac:dyDescent="0.45">
      <c r="A29" s="93" t="s">
        <v>5337</v>
      </c>
      <c r="B29" s="77">
        <v>2</v>
      </c>
      <c r="C29" s="93" t="s">
        <v>8061</v>
      </c>
      <c r="D29" s="93"/>
      <c r="E29" s="93"/>
      <c r="F29" s="94"/>
      <c r="G29" s="93"/>
      <c r="H29" s="77"/>
      <c r="I29" s="95" t="s">
        <v>3559</v>
      </c>
      <c r="J29" s="77"/>
      <c r="K29" s="77"/>
      <c r="L29" s="93" t="s">
        <v>3090</v>
      </c>
      <c r="M29" s="96"/>
      <c r="N29" s="96" t="s">
        <v>3508</v>
      </c>
      <c r="O29" s="79">
        <v>1</v>
      </c>
      <c r="P29" s="77">
        <v>900</v>
      </c>
      <c r="Q29" s="77">
        <v>515</v>
      </c>
      <c r="R29" s="77">
        <v>1790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2876</v>
      </c>
      <c r="AU29" s="77">
        <v>9</v>
      </c>
      <c r="AV29" s="94" t="s">
        <v>3227</v>
      </c>
      <c r="AW29" s="77" t="s">
        <v>2876</v>
      </c>
      <c r="AX29" s="94"/>
      <c r="AY29" s="77"/>
      <c r="AZ29" s="83">
        <f t="shared" si="0"/>
        <v>0.82966499999999999</v>
      </c>
    </row>
    <row r="30" spans="1:52" s="99" customFormat="1" ht="34.950000000000003" customHeight="1" x14ac:dyDescent="0.45">
      <c r="A30" s="93" t="s">
        <v>5337</v>
      </c>
      <c r="B30" s="77">
        <v>2</v>
      </c>
      <c r="C30" s="93" t="s">
        <v>8061</v>
      </c>
      <c r="D30" s="93"/>
      <c r="E30" s="93"/>
      <c r="F30" s="94"/>
      <c r="G30" s="93"/>
      <c r="H30" s="77"/>
      <c r="I30" s="95" t="s">
        <v>3560</v>
      </c>
      <c r="J30" s="77"/>
      <c r="K30" s="77"/>
      <c r="L30" s="93" t="s">
        <v>3090</v>
      </c>
      <c r="M30" s="96"/>
      <c r="N30" s="96" t="s">
        <v>3508</v>
      </c>
      <c r="O30" s="79">
        <v>1</v>
      </c>
      <c r="P30" s="77">
        <v>900</v>
      </c>
      <c r="Q30" s="77">
        <v>515</v>
      </c>
      <c r="R30" s="77">
        <v>1790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2877</v>
      </c>
      <c r="AU30" s="77">
        <v>9</v>
      </c>
      <c r="AV30" s="94" t="s">
        <v>3227</v>
      </c>
      <c r="AW30" s="77" t="s">
        <v>2876</v>
      </c>
      <c r="AX30" s="94"/>
      <c r="AY30" s="77"/>
      <c r="AZ30" s="83">
        <f t="shared" si="0"/>
        <v>0.82966499999999999</v>
      </c>
    </row>
    <row r="31" spans="1:52" s="99" customFormat="1" ht="34.950000000000003" customHeight="1" x14ac:dyDescent="0.45">
      <c r="A31" s="93" t="s">
        <v>5337</v>
      </c>
      <c r="B31" s="77">
        <v>2</v>
      </c>
      <c r="C31" s="93" t="s">
        <v>8061</v>
      </c>
      <c r="D31" s="93"/>
      <c r="E31" s="93"/>
      <c r="F31" s="94"/>
      <c r="G31" s="93"/>
      <c r="H31" s="77"/>
      <c r="I31" s="95" t="s">
        <v>1270</v>
      </c>
      <c r="J31" s="77"/>
      <c r="K31" s="77"/>
      <c r="L31" s="93" t="s">
        <v>3090</v>
      </c>
      <c r="M31" s="96"/>
      <c r="N31" s="96" t="s">
        <v>3508</v>
      </c>
      <c r="O31" s="79">
        <v>1</v>
      </c>
      <c r="P31" s="77">
        <v>900</v>
      </c>
      <c r="Q31" s="77">
        <v>515</v>
      </c>
      <c r="R31" s="77">
        <v>1790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2878</v>
      </c>
      <c r="AU31" s="77">
        <v>9</v>
      </c>
      <c r="AV31" s="94" t="s">
        <v>3227</v>
      </c>
      <c r="AW31" s="77" t="s">
        <v>2876</v>
      </c>
      <c r="AX31" s="94"/>
      <c r="AY31" s="77"/>
      <c r="AZ31" s="83">
        <f t="shared" si="0"/>
        <v>0.82966499999999999</v>
      </c>
    </row>
    <row r="32" spans="1:52" s="99" customFormat="1" ht="34.950000000000003" customHeight="1" x14ac:dyDescent="0.45">
      <c r="A32" s="93" t="s">
        <v>5337</v>
      </c>
      <c r="B32" s="77">
        <v>2</v>
      </c>
      <c r="C32" s="93" t="s">
        <v>8061</v>
      </c>
      <c r="D32" s="93"/>
      <c r="E32" s="93"/>
      <c r="F32" s="94"/>
      <c r="G32" s="93"/>
      <c r="H32" s="77"/>
      <c r="I32" s="95" t="s">
        <v>1272</v>
      </c>
      <c r="J32" s="77"/>
      <c r="K32" s="77"/>
      <c r="L32" s="93" t="s">
        <v>3090</v>
      </c>
      <c r="M32" s="96"/>
      <c r="N32" s="96" t="s">
        <v>3508</v>
      </c>
      <c r="O32" s="79">
        <v>1</v>
      </c>
      <c r="P32" s="77">
        <v>900</v>
      </c>
      <c r="Q32" s="77">
        <v>515</v>
      </c>
      <c r="R32" s="77">
        <v>1790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2879</v>
      </c>
      <c r="AU32" s="77">
        <v>9</v>
      </c>
      <c r="AV32" s="94" t="s">
        <v>3227</v>
      </c>
      <c r="AW32" s="77" t="s">
        <v>2876</v>
      </c>
      <c r="AX32" s="94"/>
      <c r="AY32" s="77"/>
      <c r="AZ32" s="83">
        <f t="shared" si="0"/>
        <v>0.82966499999999999</v>
      </c>
    </row>
    <row r="33" spans="1:52" s="99" customFormat="1" ht="34.950000000000003" customHeight="1" x14ac:dyDescent="0.45">
      <c r="A33" s="93" t="s">
        <v>5337</v>
      </c>
      <c r="B33" s="77">
        <v>2</v>
      </c>
      <c r="C33" s="93" t="s">
        <v>8061</v>
      </c>
      <c r="D33" s="93"/>
      <c r="E33" s="93"/>
      <c r="F33" s="94"/>
      <c r="G33" s="93"/>
      <c r="H33" s="77"/>
      <c r="I33" s="95" t="s">
        <v>1273</v>
      </c>
      <c r="J33" s="77"/>
      <c r="K33" s="77"/>
      <c r="L33" s="93" t="s">
        <v>3090</v>
      </c>
      <c r="M33" s="96"/>
      <c r="N33" s="96" t="s">
        <v>3508</v>
      </c>
      <c r="O33" s="79">
        <v>1</v>
      </c>
      <c r="P33" s="77">
        <v>900</v>
      </c>
      <c r="Q33" s="77">
        <v>515</v>
      </c>
      <c r="R33" s="77">
        <v>1790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2880</v>
      </c>
      <c r="AU33" s="77">
        <v>9</v>
      </c>
      <c r="AV33" s="94" t="s">
        <v>3227</v>
      </c>
      <c r="AW33" s="77" t="s">
        <v>2876</v>
      </c>
      <c r="AX33" s="94"/>
      <c r="AY33" s="77"/>
      <c r="AZ33" s="83">
        <f t="shared" si="0"/>
        <v>0.82966499999999999</v>
      </c>
    </row>
    <row r="34" spans="1:52" s="99" customFormat="1" ht="34.950000000000003" customHeight="1" x14ac:dyDescent="0.45">
      <c r="A34" s="93" t="s">
        <v>5337</v>
      </c>
      <c r="B34" s="77">
        <v>2</v>
      </c>
      <c r="C34" s="93" t="s">
        <v>8061</v>
      </c>
      <c r="D34" s="93"/>
      <c r="E34" s="93"/>
      <c r="F34" s="94"/>
      <c r="G34" s="93"/>
      <c r="H34" s="77"/>
      <c r="I34" s="95" t="s">
        <v>1274</v>
      </c>
      <c r="J34" s="77"/>
      <c r="K34" s="77"/>
      <c r="L34" s="93" t="s">
        <v>3090</v>
      </c>
      <c r="M34" s="96"/>
      <c r="N34" s="96" t="s">
        <v>3508</v>
      </c>
      <c r="O34" s="79">
        <v>1</v>
      </c>
      <c r="P34" s="77">
        <v>900</v>
      </c>
      <c r="Q34" s="77">
        <v>515</v>
      </c>
      <c r="R34" s="77">
        <v>1790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2881</v>
      </c>
      <c r="AU34" s="77">
        <v>9</v>
      </c>
      <c r="AV34" s="94" t="s">
        <v>3227</v>
      </c>
      <c r="AW34" s="77" t="s">
        <v>2876</v>
      </c>
      <c r="AX34" s="94"/>
      <c r="AY34" s="77"/>
      <c r="AZ34" s="83">
        <f t="shared" si="0"/>
        <v>0.82966499999999999</v>
      </c>
    </row>
    <row r="35" spans="1:52" s="99" customFormat="1" ht="34.950000000000003" customHeight="1" x14ac:dyDescent="0.45">
      <c r="A35" s="93" t="s">
        <v>5337</v>
      </c>
      <c r="B35" s="77">
        <v>2</v>
      </c>
      <c r="C35" s="93" t="s">
        <v>8061</v>
      </c>
      <c r="D35" s="93"/>
      <c r="E35" s="93"/>
      <c r="F35" s="94"/>
      <c r="G35" s="93"/>
      <c r="H35" s="77"/>
      <c r="I35" s="95" t="s">
        <v>1275</v>
      </c>
      <c r="J35" s="77"/>
      <c r="K35" s="77"/>
      <c r="L35" s="93" t="s">
        <v>3090</v>
      </c>
      <c r="M35" s="96"/>
      <c r="N35" s="96" t="s">
        <v>3508</v>
      </c>
      <c r="O35" s="79">
        <v>1</v>
      </c>
      <c r="P35" s="77">
        <v>900</v>
      </c>
      <c r="Q35" s="77">
        <v>515</v>
      </c>
      <c r="R35" s="77">
        <v>1790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2882</v>
      </c>
      <c r="AU35" s="77">
        <v>9</v>
      </c>
      <c r="AV35" s="94" t="s">
        <v>3227</v>
      </c>
      <c r="AW35" s="77" t="s">
        <v>2876</v>
      </c>
      <c r="AX35" s="94"/>
      <c r="AY35" s="77"/>
      <c r="AZ35" s="83">
        <f t="shared" ref="AZ35:AZ66" si="1">P35*Q35*R35/1000000000*O35</f>
        <v>0.82966499999999999</v>
      </c>
    </row>
    <row r="36" spans="1:52" s="99" customFormat="1" ht="34.950000000000003" customHeight="1" x14ac:dyDescent="0.45">
      <c r="A36" s="93" t="s">
        <v>5337</v>
      </c>
      <c r="B36" s="77">
        <v>2</v>
      </c>
      <c r="C36" s="93" t="s">
        <v>8061</v>
      </c>
      <c r="D36" s="93"/>
      <c r="E36" s="93"/>
      <c r="F36" s="94"/>
      <c r="G36" s="93"/>
      <c r="H36" s="77"/>
      <c r="I36" s="95" t="s">
        <v>3561</v>
      </c>
      <c r="J36" s="77"/>
      <c r="K36" s="77"/>
      <c r="L36" s="93" t="s">
        <v>3090</v>
      </c>
      <c r="M36" s="96"/>
      <c r="N36" s="96" t="s">
        <v>3508</v>
      </c>
      <c r="O36" s="79">
        <v>1</v>
      </c>
      <c r="P36" s="77">
        <v>900</v>
      </c>
      <c r="Q36" s="77">
        <v>515</v>
      </c>
      <c r="R36" s="77">
        <v>1790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2883</v>
      </c>
      <c r="AU36" s="77">
        <v>9</v>
      </c>
      <c r="AV36" s="94" t="s">
        <v>3227</v>
      </c>
      <c r="AW36" s="77" t="s">
        <v>2876</v>
      </c>
      <c r="AX36" s="94"/>
      <c r="AY36" s="77"/>
      <c r="AZ36" s="83">
        <f t="shared" si="1"/>
        <v>0.82966499999999999</v>
      </c>
    </row>
    <row r="37" spans="1:52" s="99" customFormat="1" ht="34.950000000000003" customHeight="1" x14ac:dyDescent="0.45">
      <c r="A37" s="93" t="s">
        <v>5337</v>
      </c>
      <c r="B37" s="77">
        <v>2</v>
      </c>
      <c r="C37" s="93" t="s">
        <v>8061</v>
      </c>
      <c r="D37" s="93"/>
      <c r="E37" s="93"/>
      <c r="F37" s="94"/>
      <c r="G37" s="93"/>
      <c r="H37" s="77"/>
      <c r="I37" s="95" t="s">
        <v>3562</v>
      </c>
      <c r="J37" s="77"/>
      <c r="K37" s="77"/>
      <c r="L37" s="93" t="s">
        <v>3090</v>
      </c>
      <c r="M37" s="96"/>
      <c r="N37" s="96" t="s">
        <v>3508</v>
      </c>
      <c r="O37" s="79">
        <v>1</v>
      </c>
      <c r="P37" s="77">
        <v>900</v>
      </c>
      <c r="Q37" s="77">
        <v>515</v>
      </c>
      <c r="R37" s="77">
        <v>1790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2884</v>
      </c>
      <c r="AU37" s="77">
        <v>9</v>
      </c>
      <c r="AV37" s="94" t="s">
        <v>3227</v>
      </c>
      <c r="AW37" s="77" t="s">
        <v>2876</v>
      </c>
      <c r="AX37" s="94"/>
      <c r="AY37" s="77"/>
      <c r="AZ37" s="83">
        <f t="shared" si="1"/>
        <v>0.82966499999999999</v>
      </c>
    </row>
    <row r="38" spans="1:52" s="99" customFormat="1" ht="34.950000000000003" customHeight="1" x14ac:dyDescent="0.45">
      <c r="A38" s="93" t="s">
        <v>5337</v>
      </c>
      <c r="B38" s="77">
        <v>2</v>
      </c>
      <c r="C38" s="93" t="s">
        <v>8061</v>
      </c>
      <c r="D38" s="93"/>
      <c r="E38" s="93"/>
      <c r="F38" s="94"/>
      <c r="G38" s="93"/>
      <c r="H38" s="77"/>
      <c r="I38" s="95" t="s">
        <v>3563</v>
      </c>
      <c r="J38" s="77"/>
      <c r="K38" s="77"/>
      <c r="L38" s="93" t="s">
        <v>3090</v>
      </c>
      <c r="M38" s="96"/>
      <c r="N38" s="96" t="s">
        <v>3508</v>
      </c>
      <c r="O38" s="79">
        <v>1</v>
      </c>
      <c r="P38" s="77">
        <v>900</v>
      </c>
      <c r="Q38" s="77">
        <v>515</v>
      </c>
      <c r="R38" s="77">
        <v>1790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2885</v>
      </c>
      <c r="AU38" s="77">
        <v>9</v>
      </c>
      <c r="AV38" s="94" t="s">
        <v>3227</v>
      </c>
      <c r="AW38" s="77" t="s">
        <v>2876</v>
      </c>
      <c r="AX38" s="94"/>
      <c r="AY38" s="77"/>
      <c r="AZ38" s="83">
        <f t="shared" si="1"/>
        <v>0.82966499999999999</v>
      </c>
    </row>
    <row r="39" spans="1:52" s="99" customFormat="1" ht="34.950000000000003" customHeight="1" x14ac:dyDescent="0.45">
      <c r="A39" s="93" t="s">
        <v>5337</v>
      </c>
      <c r="B39" s="77">
        <v>2</v>
      </c>
      <c r="C39" s="93" t="s">
        <v>8061</v>
      </c>
      <c r="D39" s="93"/>
      <c r="E39" s="93"/>
      <c r="F39" s="94"/>
      <c r="G39" s="93"/>
      <c r="H39" s="77"/>
      <c r="I39" s="95" t="s">
        <v>3564</v>
      </c>
      <c r="J39" s="77"/>
      <c r="K39" s="77"/>
      <c r="L39" s="93" t="s">
        <v>3090</v>
      </c>
      <c r="M39" s="96"/>
      <c r="N39" s="96" t="s">
        <v>3508</v>
      </c>
      <c r="O39" s="79">
        <v>1</v>
      </c>
      <c r="P39" s="77">
        <v>900</v>
      </c>
      <c r="Q39" s="77">
        <v>515</v>
      </c>
      <c r="R39" s="77">
        <v>1790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2886</v>
      </c>
      <c r="AU39" s="77">
        <v>9</v>
      </c>
      <c r="AV39" s="94" t="s">
        <v>3227</v>
      </c>
      <c r="AW39" s="77" t="s">
        <v>2876</v>
      </c>
      <c r="AX39" s="94"/>
      <c r="AY39" s="77"/>
      <c r="AZ39" s="83">
        <f t="shared" si="1"/>
        <v>0.82966499999999999</v>
      </c>
    </row>
    <row r="40" spans="1:52" s="99" customFormat="1" ht="34.950000000000003" customHeight="1" x14ac:dyDescent="0.45">
      <c r="A40" s="93" t="s">
        <v>5337</v>
      </c>
      <c r="B40" s="77">
        <v>2</v>
      </c>
      <c r="C40" s="93" t="s">
        <v>8061</v>
      </c>
      <c r="D40" s="93"/>
      <c r="E40" s="93"/>
      <c r="F40" s="94"/>
      <c r="G40" s="93"/>
      <c r="H40" s="77"/>
      <c r="I40" s="95" t="s">
        <v>3565</v>
      </c>
      <c r="J40" s="77"/>
      <c r="K40" s="77"/>
      <c r="L40" s="93" t="s">
        <v>3090</v>
      </c>
      <c r="M40" s="96"/>
      <c r="N40" s="96" t="s">
        <v>3508</v>
      </c>
      <c r="O40" s="79">
        <v>1</v>
      </c>
      <c r="P40" s="77">
        <v>900</v>
      </c>
      <c r="Q40" s="77">
        <v>515</v>
      </c>
      <c r="R40" s="77">
        <v>1790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2887</v>
      </c>
      <c r="AU40" s="77">
        <v>9</v>
      </c>
      <c r="AV40" s="94" t="s">
        <v>3227</v>
      </c>
      <c r="AW40" s="77" t="s">
        <v>2876</v>
      </c>
      <c r="AX40" s="94"/>
      <c r="AY40" s="77"/>
      <c r="AZ40" s="83">
        <f t="shared" si="1"/>
        <v>0.82966499999999999</v>
      </c>
    </row>
    <row r="41" spans="1:52" s="99" customFormat="1" ht="34.950000000000003" customHeight="1" x14ac:dyDescent="0.45">
      <c r="A41" s="93" t="s">
        <v>5337</v>
      </c>
      <c r="B41" s="77">
        <v>2</v>
      </c>
      <c r="C41" s="93" t="s">
        <v>8061</v>
      </c>
      <c r="D41" s="93"/>
      <c r="E41" s="93"/>
      <c r="F41" s="94"/>
      <c r="G41" s="93"/>
      <c r="H41" s="77"/>
      <c r="I41" s="95" t="s">
        <v>3566</v>
      </c>
      <c r="J41" s="77"/>
      <c r="K41" s="77"/>
      <c r="L41" s="93" t="s">
        <v>3090</v>
      </c>
      <c r="M41" s="96"/>
      <c r="N41" s="96" t="s">
        <v>3508</v>
      </c>
      <c r="O41" s="79">
        <v>1</v>
      </c>
      <c r="P41" s="77">
        <v>900</v>
      </c>
      <c r="Q41" s="77">
        <v>515</v>
      </c>
      <c r="R41" s="77">
        <v>1790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2888</v>
      </c>
      <c r="AU41" s="77">
        <v>9</v>
      </c>
      <c r="AV41" s="94" t="s">
        <v>3227</v>
      </c>
      <c r="AW41" s="77" t="s">
        <v>2876</v>
      </c>
      <c r="AX41" s="94"/>
      <c r="AY41" s="77"/>
      <c r="AZ41" s="83">
        <f t="shared" si="1"/>
        <v>0.82966499999999999</v>
      </c>
    </row>
    <row r="42" spans="1:52" s="99" customFormat="1" ht="34.950000000000003" customHeight="1" x14ac:dyDescent="0.45">
      <c r="A42" s="93" t="s">
        <v>5337</v>
      </c>
      <c r="B42" s="77">
        <v>2</v>
      </c>
      <c r="C42" s="93" t="s">
        <v>8061</v>
      </c>
      <c r="D42" s="93"/>
      <c r="E42" s="93"/>
      <c r="F42" s="94"/>
      <c r="G42" s="93"/>
      <c r="H42" s="77"/>
      <c r="I42" s="95" t="s">
        <v>3567</v>
      </c>
      <c r="J42" s="77"/>
      <c r="K42" s="77"/>
      <c r="L42" s="93" t="s">
        <v>3090</v>
      </c>
      <c r="M42" s="96"/>
      <c r="N42" s="96" t="s">
        <v>3508</v>
      </c>
      <c r="O42" s="79">
        <v>1</v>
      </c>
      <c r="P42" s="77">
        <v>900</v>
      </c>
      <c r="Q42" s="77">
        <v>515</v>
      </c>
      <c r="R42" s="77">
        <v>1790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2889</v>
      </c>
      <c r="AU42" s="77">
        <v>9</v>
      </c>
      <c r="AV42" s="94" t="s">
        <v>3227</v>
      </c>
      <c r="AW42" s="77" t="s">
        <v>2876</v>
      </c>
      <c r="AX42" s="94"/>
      <c r="AY42" s="77"/>
      <c r="AZ42" s="83">
        <f t="shared" si="1"/>
        <v>0.82966499999999999</v>
      </c>
    </row>
    <row r="43" spans="1:52" s="99" customFormat="1" ht="34.950000000000003" customHeight="1" x14ac:dyDescent="0.45">
      <c r="A43" s="93" t="s">
        <v>5337</v>
      </c>
      <c r="B43" s="77">
        <v>2</v>
      </c>
      <c r="C43" s="93" t="s">
        <v>8061</v>
      </c>
      <c r="D43" s="93"/>
      <c r="E43" s="93"/>
      <c r="F43" s="94"/>
      <c r="G43" s="93"/>
      <c r="H43" s="77"/>
      <c r="I43" s="95" t="s">
        <v>3568</v>
      </c>
      <c r="J43" s="77"/>
      <c r="K43" s="77"/>
      <c r="L43" s="93" t="s">
        <v>3090</v>
      </c>
      <c r="M43" s="96"/>
      <c r="N43" s="96" t="s">
        <v>3508</v>
      </c>
      <c r="O43" s="79">
        <v>1</v>
      </c>
      <c r="P43" s="77">
        <v>900</v>
      </c>
      <c r="Q43" s="77">
        <v>515</v>
      </c>
      <c r="R43" s="77">
        <v>1790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2890</v>
      </c>
      <c r="AU43" s="77">
        <v>9</v>
      </c>
      <c r="AV43" s="94" t="s">
        <v>3227</v>
      </c>
      <c r="AW43" s="77" t="s">
        <v>2876</v>
      </c>
      <c r="AX43" s="94"/>
      <c r="AY43" s="77"/>
      <c r="AZ43" s="83">
        <f t="shared" si="1"/>
        <v>0.82966499999999999</v>
      </c>
    </row>
    <row r="44" spans="1:52" s="99" customFormat="1" ht="34.950000000000003" customHeight="1" x14ac:dyDescent="0.45">
      <c r="A44" s="93" t="s">
        <v>5337</v>
      </c>
      <c r="B44" s="77">
        <v>2</v>
      </c>
      <c r="C44" s="93" t="s">
        <v>8061</v>
      </c>
      <c r="D44" s="93"/>
      <c r="E44" s="93"/>
      <c r="F44" s="94"/>
      <c r="G44" s="93"/>
      <c r="H44" s="77"/>
      <c r="I44" s="95" t="s">
        <v>3569</v>
      </c>
      <c r="J44" s="77"/>
      <c r="K44" s="77"/>
      <c r="L44" s="93" t="s">
        <v>3090</v>
      </c>
      <c r="M44" s="96"/>
      <c r="N44" s="96" t="s">
        <v>3508</v>
      </c>
      <c r="O44" s="79">
        <v>1</v>
      </c>
      <c r="P44" s="77">
        <v>900</v>
      </c>
      <c r="Q44" s="77">
        <v>515</v>
      </c>
      <c r="R44" s="77">
        <v>1790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2891</v>
      </c>
      <c r="AU44" s="77">
        <v>9</v>
      </c>
      <c r="AV44" s="94" t="s">
        <v>3227</v>
      </c>
      <c r="AW44" s="77" t="s">
        <v>2876</v>
      </c>
      <c r="AX44" s="94"/>
      <c r="AY44" s="77"/>
      <c r="AZ44" s="83">
        <f t="shared" si="1"/>
        <v>0.82966499999999999</v>
      </c>
    </row>
    <row r="45" spans="1:52" s="99" customFormat="1" ht="34.950000000000003" customHeight="1" x14ac:dyDescent="0.45">
      <c r="A45" s="93" t="s">
        <v>5337</v>
      </c>
      <c r="B45" s="77">
        <v>2</v>
      </c>
      <c r="C45" s="93" t="s">
        <v>8061</v>
      </c>
      <c r="D45" s="93"/>
      <c r="E45" s="93"/>
      <c r="F45" s="94"/>
      <c r="G45" s="93"/>
      <c r="H45" s="77"/>
      <c r="I45" s="95" t="s">
        <v>3570</v>
      </c>
      <c r="J45" s="77"/>
      <c r="K45" s="77"/>
      <c r="L45" s="93" t="s">
        <v>3090</v>
      </c>
      <c r="M45" s="96"/>
      <c r="N45" s="96" t="s">
        <v>3508</v>
      </c>
      <c r="O45" s="79">
        <v>1</v>
      </c>
      <c r="P45" s="77">
        <v>900</v>
      </c>
      <c r="Q45" s="77">
        <v>515</v>
      </c>
      <c r="R45" s="77">
        <v>1790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2892</v>
      </c>
      <c r="AU45" s="77">
        <v>9</v>
      </c>
      <c r="AV45" s="94" t="s">
        <v>3227</v>
      </c>
      <c r="AW45" s="77" t="s">
        <v>2876</v>
      </c>
      <c r="AX45" s="94"/>
      <c r="AY45" s="77"/>
      <c r="AZ45" s="83">
        <f t="shared" si="1"/>
        <v>0.82966499999999999</v>
      </c>
    </row>
    <row r="46" spans="1:52" s="99" customFormat="1" ht="34.950000000000003" customHeight="1" x14ac:dyDescent="0.45">
      <c r="A46" s="93" t="s">
        <v>5337</v>
      </c>
      <c r="B46" s="77">
        <v>2</v>
      </c>
      <c r="C46" s="93" t="s">
        <v>8061</v>
      </c>
      <c r="D46" s="93"/>
      <c r="E46" s="93"/>
      <c r="F46" s="94"/>
      <c r="G46" s="93"/>
      <c r="H46" s="77"/>
      <c r="I46" s="95" t="s">
        <v>3571</v>
      </c>
      <c r="J46" s="77"/>
      <c r="K46" s="77"/>
      <c r="L46" s="93" t="s">
        <v>3090</v>
      </c>
      <c r="M46" s="96"/>
      <c r="N46" s="96" t="s">
        <v>3508</v>
      </c>
      <c r="O46" s="79">
        <v>1</v>
      </c>
      <c r="P46" s="77">
        <v>900</v>
      </c>
      <c r="Q46" s="77">
        <v>515</v>
      </c>
      <c r="R46" s="77">
        <v>1790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2893</v>
      </c>
      <c r="AU46" s="77">
        <v>9</v>
      </c>
      <c r="AV46" s="94" t="s">
        <v>3227</v>
      </c>
      <c r="AW46" s="77" t="s">
        <v>2876</v>
      </c>
      <c r="AX46" s="94"/>
      <c r="AY46" s="77"/>
      <c r="AZ46" s="83">
        <f t="shared" si="1"/>
        <v>0.82966499999999999</v>
      </c>
    </row>
    <row r="47" spans="1:52" s="99" customFormat="1" ht="34.950000000000003" customHeight="1" x14ac:dyDescent="0.45">
      <c r="A47" s="93" t="s">
        <v>5337</v>
      </c>
      <c r="B47" s="77">
        <v>2</v>
      </c>
      <c r="C47" s="93" t="s">
        <v>8061</v>
      </c>
      <c r="D47" s="93"/>
      <c r="E47" s="93"/>
      <c r="F47" s="94"/>
      <c r="G47" s="93"/>
      <c r="H47" s="77"/>
      <c r="I47" s="95" t="s">
        <v>3572</v>
      </c>
      <c r="J47" s="77"/>
      <c r="K47" s="77"/>
      <c r="L47" s="93" t="s">
        <v>3090</v>
      </c>
      <c r="M47" s="96"/>
      <c r="N47" s="96" t="s">
        <v>3508</v>
      </c>
      <c r="O47" s="79">
        <v>1</v>
      </c>
      <c r="P47" s="77">
        <v>900</v>
      </c>
      <c r="Q47" s="77">
        <v>515</v>
      </c>
      <c r="R47" s="77">
        <v>1790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2894</v>
      </c>
      <c r="AU47" s="77">
        <v>9</v>
      </c>
      <c r="AV47" s="94" t="s">
        <v>3227</v>
      </c>
      <c r="AW47" s="77" t="s">
        <v>2876</v>
      </c>
      <c r="AX47" s="94"/>
      <c r="AY47" s="77"/>
      <c r="AZ47" s="83">
        <f t="shared" si="1"/>
        <v>0.82966499999999999</v>
      </c>
    </row>
    <row r="48" spans="1:52" s="99" customFormat="1" ht="34.950000000000003" customHeight="1" x14ac:dyDescent="0.45">
      <c r="A48" s="93" t="s">
        <v>5337</v>
      </c>
      <c r="B48" s="77">
        <v>2</v>
      </c>
      <c r="C48" s="93" t="s">
        <v>8061</v>
      </c>
      <c r="D48" s="93"/>
      <c r="E48" s="93"/>
      <c r="F48" s="94"/>
      <c r="G48" s="93"/>
      <c r="H48" s="77"/>
      <c r="I48" s="95" t="s">
        <v>3573</v>
      </c>
      <c r="J48" s="77"/>
      <c r="K48" s="77"/>
      <c r="L48" s="93" t="s">
        <v>3090</v>
      </c>
      <c r="M48" s="96"/>
      <c r="N48" s="96" t="s">
        <v>3508</v>
      </c>
      <c r="O48" s="79">
        <v>1</v>
      </c>
      <c r="P48" s="77">
        <v>900</v>
      </c>
      <c r="Q48" s="77">
        <v>515</v>
      </c>
      <c r="R48" s="77">
        <v>1790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2895</v>
      </c>
      <c r="AU48" s="77">
        <v>9</v>
      </c>
      <c r="AV48" s="94" t="s">
        <v>3227</v>
      </c>
      <c r="AW48" s="77" t="s">
        <v>2876</v>
      </c>
      <c r="AX48" s="94"/>
      <c r="AY48" s="77"/>
      <c r="AZ48" s="83">
        <f t="shared" si="1"/>
        <v>0.82966499999999999</v>
      </c>
    </row>
    <row r="49" spans="1:52" s="99" customFormat="1" ht="34.950000000000003" customHeight="1" x14ac:dyDescent="0.45">
      <c r="A49" s="93" t="s">
        <v>5337</v>
      </c>
      <c r="B49" s="77">
        <v>2</v>
      </c>
      <c r="C49" s="93" t="s">
        <v>8061</v>
      </c>
      <c r="D49" s="93"/>
      <c r="E49" s="93"/>
      <c r="F49" s="94"/>
      <c r="G49" s="93"/>
      <c r="H49" s="77"/>
      <c r="I49" s="95" t="s">
        <v>3574</v>
      </c>
      <c r="J49" s="77"/>
      <c r="K49" s="77"/>
      <c r="L49" s="93" t="s">
        <v>3090</v>
      </c>
      <c r="M49" s="96"/>
      <c r="N49" s="96" t="s">
        <v>3508</v>
      </c>
      <c r="O49" s="79">
        <v>1</v>
      </c>
      <c r="P49" s="77">
        <v>900</v>
      </c>
      <c r="Q49" s="77">
        <v>515</v>
      </c>
      <c r="R49" s="77">
        <v>1790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2896</v>
      </c>
      <c r="AU49" s="77">
        <v>9</v>
      </c>
      <c r="AV49" s="94" t="s">
        <v>3227</v>
      </c>
      <c r="AW49" s="77" t="s">
        <v>2876</v>
      </c>
      <c r="AX49" s="94"/>
      <c r="AY49" s="77"/>
      <c r="AZ49" s="83">
        <f t="shared" si="1"/>
        <v>0.82966499999999999</v>
      </c>
    </row>
    <row r="50" spans="1:52" s="99" customFormat="1" ht="34.950000000000003" customHeight="1" x14ac:dyDescent="0.45">
      <c r="A50" s="93" t="s">
        <v>5337</v>
      </c>
      <c r="B50" s="77">
        <v>2</v>
      </c>
      <c r="C50" s="93" t="s">
        <v>8061</v>
      </c>
      <c r="D50" s="93"/>
      <c r="E50" s="93"/>
      <c r="F50" s="94"/>
      <c r="G50" s="93"/>
      <c r="H50" s="77"/>
      <c r="I50" s="95" t="s">
        <v>3575</v>
      </c>
      <c r="J50" s="77"/>
      <c r="K50" s="77"/>
      <c r="L50" s="93" t="s">
        <v>3090</v>
      </c>
      <c r="M50" s="96"/>
      <c r="N50" s="96" t="s">
        <v>3508</v>
      </c>
      <c r="O50" s="79">
        <v>1</v>
      </c>
      <c r="P50" s="77">
        <v>900</v>
      </c>
      <c r="Q50" s="77">
        <v>515</v>
      </c>
      <c r="R50" s="77">
        <v>1790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2897</v>
      </c>
      <c r="AU50" s="77">
        <v>9</v>
      </c>
      <c r="AV50" s="94" t="s">
        <v>3227</v>
      </c>
      <c r="AW50" s="77" t="s">
        <v>2876</v>
      </c>
      <c r="AX50" s="94"/>
      <c r="AY50" s="77"/>
      <c r="AZ50" s="83">
        <f t="shared" si="1"/>
        <v>0.82966499999999999</v>
      </c>
    </row>
    <row r="51" spans="1:52" s="99" customFormat="1" ht="34.950000000000003" customHeight="1" x14ac:dyDescent="0.45">
      <c r="A51" s="93" t="s">
        <v>5337</v>
      </c>
      <c r="B51" s="77">
        <v>2</v>
      </c>
      <c r="C51" s="93" t="s">
        <v>8061</v>
      </c>
      <c r="D51" s="93"/>
      <c r="E51" s="93"/>
      <c r="F51" s="94"/>
      <c r="G51" s="93"/>
      <c r="H51" s="77"/>
      <c r="I51" s="95" t="s">
        <v>3576</v>
      </c>
      <c r="J51" s="77"/>
      <c r="K51" s="77"/>
      <c r="L51" s="93" t="s">
        <v>3090</v>
      </c>
      <c r="M51" s="96"/>
      <c r="N51" s="96" t="s">
        <v>3508</v>
      </c>
      <c r="O51" s="79">
        <v>1</v>
      </c>
      <c r="P51" s="77">
        <v>900</v>
      </c>
      <c r="Q51" s="77">
        <v>515</v>
      </c>
      <c r="R51" s="77">
        <v>1790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2898</v>
      </c>
      <c r="AU51" s="77">
        <v>9</v>
      </c>
      <c r="AV51" s="94" t="s">
        <v>3227</v>
      </c>
      <c r="AW51" s="77" t="s">
        <v>2876</v>
      </c>
      <c r="AX51" s="94"/>
      <c r="AY51" s="77"/>
      <c r="AZ51" s="83">
        <f t="shared" si="1"/>
        <v>0.82966499999999999</v>
      </c>
    </row>
    <row r="52" spans="1:52" s="99" customFormat="1" ht="34.950000000000003" customHeight="1" x14ac:dyDescent="0.45">
      <c r="A52" s="93" t="s">
        <v>5337</v>
      </c>
      <c r="B52" s="77">
        <v>2</v>
      </c>
      <c r="C52" s="93" t="s">
        <v>8061</v>
      </c>
      <c r="D52" s="93"/>
      <c r="E52" s="93"/>
      <c r="F52" s="94"/>
      <c r="G52" s="93"/>
      <c r="H52" s="77"/>
      <c r="I52" s="95" t="s">
        <v>3577</v>
      </c>
      <c r="J52" s="77"/>
      <c r="K52" s="77"/>
      <c r="L52" s="93" t="s">
        <v>3090</v>
      </c>
      <c r="M52" s="96"/>
      <c r="N52" s="96" t="s">
        <v>3508</v>
      </c>
      <c r="O52" s="79">
        <v>1</v>
      </c>
      <c r="P52" s="77">
        <v>900</v>
      </c>
      <c r="Q52" s="77">
        <v>515</v>
      </c>
      <c r="R52" s="77">
        <v>1790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2899</v>
      </c>
      <c r="AU52" s="77">
        <v>9</v>
      </c>
      <c r="AV52" s="94" t="s">
        <v>3227</v>
      </c>
      <c r="AW52" s="77" t="s">
        <v>2876</v>
      </c>
      <c r="AX52" s="94"/>
      <c r="AY52" s="77"/>
      <c r="AZ52" s="83">
        <f t="shared" si="1"/>
        <v>0.82966499999999999</v>
      </c>
    </row>
    <row r="53" spans="1:52" s="99" customFormat="1" ht="34.950000000000003" customHeight="1" x14ac:dyDescent="0.45">
      <c r="A53" s="93" t="s">
        <v>5337</v>
      </c>
      <c r="B53" s="77">
        <v>2</v>
      </c>
      <c r="C53" s="93" t="s">
        <v>8061</v>
      </c>
      <c r="D53" s="93"/>
      <c r="E53" s="93"/>
      <c r="F53" s="94"/>
      <c r="G53" s="93"/>
      <c r="H53" s="77"/>
      <c r="I53" s="95" t="s">
        <v>3578</v>
      </c>
      <c r="J53" s="77"/>
      <c r="K53" s="77"/>
      <c r="L53" s="93" t="s">
        <v>3090</v>
      </c>
      <c r="M53" s="96"/>
      <c r="N53" s="96" t="s">
        <v>3508</v>
      </c>
      <c r="O53" s="79">
        <v>1</v>
      </c>
      <c r="P53" s="77">
        <v>900</v>
      </c>
      <c r="Q53" s="77">
        <v>515</v>
      </c>
      <c r="R53" s="77">
        <v>1790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2900</v>
      </c>
      <c r="AU53" s="77">
        <v>9</v>
      </c>
      <c r="AV53" s="94" t="s">
        <v>3227</v>
      </c>
      <c r="AW53" s="77" t="s">
        <v>2876</v>
      </c>
      <c r="AX53" s="94"/>
      <c r="AY53" s="77"/>
      <c r="AZ53" s="83">
        <f t="shared" si="1"/>
        <v>0.82966499999999999</v>
      </c>
    </row>
    <row r="54" spans="1:52" s="99" customFormat="1" ht="34.950000000000003" customHeight="1" x14ac:dyDescent="0.45">
      <c r="A54" s="93" t="s">
        <v>5337</v>
      </c>
      <c r="B54" s="77">
        <v>2</v>
      </c>
      <c r="C54" s="93" t="s">
        <v>8061</v>
      </c>
      <c r="D54" s="93"/>
      <c r="E54" s="93"/>
      <c r="F54" s="94"/>
      <c r="G54" s="93"/>
      <c r="H54" s="77"/>
      <c r="I54" s="95" t="s">
        <v>3579</v>
      </c>
      <c r="J54" s="77"/>
      <c r="K54" s="77"/>
      <c r="L54" s="93" t="s">
        <v>3090</v>
      </c>
      <c r="M54" s="96"/>
      <c r="N54" s="96" t="s">
        <v>3508</v>
      </c>
      <c r="O54" s="79">
        <v>1</v>
      </c>
      <c r="P54" s="77">
        <v>900</v>
      </c>
      <c r="Q54" s="77">
        <v>515</v>
      </c>
      <c r="R54" s="77">
        <v>1790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2901</v>
      </c>
      <c r="AU54" s="77">
        <v>9</v>
      </c>
      <c r="AV54" s="94" t="s">
        <v>3227</v>
      </c>
      <c r="AW54" s="77" t="s">
        <v>2876</v>
      </c>
      <c r="AX54" s="94"/>
      <c r="AY54" s="77"/>
      <c r="AZ54" s="83">
        <f t="shared" si="1"/>
        <v>0.82966499999999999</v>
      </c>
    </row>
    <row r="55" spans="1:52" s="99" customFormat="1" ht="34.950000000000003" customHeight="1" x14ac:dyDescent="0.45">
      <c r="A55" s="93" t="s">
        <v>5337</v>
      </c>
      <c r="B55" s="77">
        <v>2</v>
      </c>
      <c r="C55" s="93" t="s">
        <v>8061</v>
      </c>
      <c r="D55" s="93"/>
      <c r="E55" s="93"/>
      <c r="F55" s="94"/>
      <c r="G55" s="93"/>
      <c r="H55" s="77"/>
      <c r="I55" s="95" t="s">
        <v>3580</v>
      </c>
      <c r="J55" s="77"/>
      <c r="K55" s="77"/>
      <c r="L55" s="93" t="s">
        <v>3090</v>
      </c>
      <c r="M55" s="96"/>
      <c r="N55" s="96" t="s">
        <v>3508</v>
      </c>
      <c r="O55" s="79">
        <v>1</v>
      </c>
      <c r="P55" s="77">
        <v>900</v>
      </c>
      <c r="Q55" s="77">
        <v>515</v>
      </c>
      <c r="R55" s="77">
        <v>1790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2902</v>
      </c>
      <c r="AU55" s="77">
        <v>9</v>
      </c>
      <c r="AV55" s="94" t="s">
        <v>3227</v>
      </c>
      <c r="AW55" s="77" t="s">
        <v>2876</v>
      </c>
      <c r="AX55" s="94"/>
      <c r="AY55" s="77"/>
      <c r="AZ55" s="83">
        <f t="shared" si="1"/>
        <v>0.82966499999999999</v>
      </c>
    </row>
    <row r="56" spans="1:52" s="99" customFormat="1" ht="34.950000000000003" customHeight="1" x14ac:dyDescent="0.45">
      <c r="A56" s="93" t="s">
        <v>5337</v>
      </c>
      <c r="B56" s="77">
        <v>2</v>
      </c>
      <c r="C56" s="93" t="s">
        <v>8061</v>
      </c>
      <c r="D56" s="93"/>
      <c r="E56" s="93"/>
      <c r="F56" s="94"/>
      <c r="G56" s="93"/>
      <c r="H56" s="77"/>
      <c r="I56" s="95" t="s">
        <v>3581</v>
      </c>
      <c r="J56" s="77"/>
      <c r="K56" s="77"/>
      <c r="L56" s="93" t="s">
        <v>3090</v>
      </c>
      <c r="M56" s="96"/>
      <c r="N56" s="96" t="s">
        <v>3508</v>
      </c>
      <c r="O56" s="79">
        <v>1</v>
      </c>
      <c r="P56" s="77">
        <v>900</v>
      </c>
      <c r="Q56" s="77">
        <v>515</v>
      </c>
      <c r="R56" s="77">
        <v>1790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2903</v>
      </c>
      <c r="AU56" s="77">
        <v>9</v>
      </c>
      <c r="AV56" s="94" t="s">
        <v>3227</v>
      </c>
      <c r="AW56" s="77" t="s">
        <v>2876</v>
      </c>
      <c r="AX56" s="94"/>
      <c r="AY56" s="77"/>
      <c r="AZ56" s="83">
        <f t="shared" si="1"/>
        <v>0.82966499999999999</v>
      </c>
    </row>
    <row r="57" spans="1:52" s="99" customFormat="1" ht="34.950000000000003" customHeight="1" x14ac:dyDescent="0.45">
      <c r="A57" s="93" t="s">
        <v>5337</v>
      </c>
      <c r="B57" s="77">
        <v>2</v>
      </c>
      <c r="C57" s="93" t="s">
        <v>8061</v>
      </c>
      <c r="D57" s="93"/>
      <c r="E57" s="93"/>
      <c r="F57" s="94"/>
      <c r="G57" s="93"/>
      <c r="H57" s="77"/>
      <c r="I57" s="95" t="s">
        <v>3582</v>
      </c>
      <c r="J57" s="77"/>
      <c r="K57" s="77"/>
      <c r="L57" s="93" t="s">
        <v>3090</v>
      </c>
      <c r="M57" s="96"/>
      <c r="N57" s="96" t="s">
        <v>3508</v>
      </c>
      <c r="O57" s="79">
        <v>1</v>
      </c>
      <c r="P57" s="77">
        <v>900</v>
      </c>
      <c r="Q57" s="77">
        <v>515</v>
      </c>
      <c r="R57" s="77">
        <v>1790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2904</v>
      </c>
      <c r="AU57" s="77">
        <v>9</v>
      </c>
      <c r="AV57" s="94" t="s">
        <v>3227</v>
      </c>
      <c r="AW57" s="77" t="s">
        <v>2876</v>
      </c>
      <c r="AX57" s="94"/>
      <c r="AY57" s="77"/>
      <c r="AZ57" s="83">
        <f t="shared" si="1"/>
        <v>0.82966499999999999</v>
      </c>
    </row>
    <row r="58" spans="1:52" s="99" customFormat="1" ht="34.950000000000003" customHeight="1" x14ac:dyDescent="0.45">
      <c r="A58" s="93" t="s">
        <v>5337</v>
      </c>
      <c r="B58" s="77">
        <v>2</v>
      </c>
      <c r="C58" s="93" t="s">
        <v>8061</v>
      </c>
      <c r="D58" s="93"/>
      <c r="E58" s="93"/>
      <c r="F58" s="94"/>
      <c r="G58" s="93"/>
      <c r="H58" s="77"/>
      <c r="I58" s="95" t="s">
        <v>3583</v>
      </c>
      <c r="J58" s="77"/>
      <c r="K58" s="77"/>
      <c r="L58" s="93" t="s">
        <v>3090</v>
      </c>
      <c r="M58" s="96"/>
      <c r="N58" s="96" t="s">
        <v>3508</v>
      </c>
      <c r="O58" s="79">
        <v>1</v>
      </c>
      <c r="P58" s="77">
        <v>900</v>
      </c>
      <c r="Q58" s="77">
        <v>515</v>
      </c>
      <c r="R58" s="77">
        <v>1790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2905</v>
      </c>
      <c r="AU58" s="77">
        <v>9</v>
      </c>
      <c r="AV58" s="94" t="s">
        <v>3227</v>
      </c>
      <c r="AW58" s="77" t="s">
        <v>2876</v>
      </c>
      <c r="AX58" s="94"/>
      <c r="AY58" s="77"/>
      <c r="AZ58" s="83">
        <f t="shared" si="1"/>
        <v>0.82966499999999999</v>
      </c>
    </row>
    <row r="59" spans="1:52" s="99" customFormat="1" ht="34.950000000000003" customHeight="1" x14ac:dyDescent="0.45">
      <c r="A59" s="93" t="s">
        <v>5337</v>
      </c>
      <c r="B59" s="77">
        <v>2</v>
      </c>
      <c r="C59" s="93" t="s">
        <v>8061</v>
      </c>
      <c r="D59" s="93"/>
      <c r="E59" s="93"/>
      <c r="F59" s="94"/>
      <c r="G59" s="93"/>
      <c r="H59" s="77"/>
      <c r="I59" s="95" t="s">
        <v>3584</v>
      </c>
      <c r="J59" s="77"/>
      <c r="K59" s="77"/>
      <c r="L59" s="93" t="s">
        <v>3090</v>
      </c>
      <c r="M59" s="96"/>
      <c r="N59" s="96" t="s">
        <v>3508</v>
      </c>
      <c r="O59" s="79">
        <v>1</v>
      </c>
      <c r="P59" s="77">
        <v>900</v>
      </c>
      <c r="Q59" s="77">
        <v>515</v>
      </c>
      <c r="R59" s="77">
        <v>1790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2906</v>
      </c>
      <c r="AU59" s="77">
        <v>9</v>
      </c>
      <c r="AV59" s="94" t="s">
        <v>3227</v>
      </c>
      <c r="AW59" s="77" t="s">
        <v>2876</v>
      </c>
      <c r="AX59" s="94"/>
      <c r="AY59" s="77"/>
      <c r="AZ59" s="83">
        <f t="shared" si="1"/>
        <v>0.82966499999999999</v>
      </c>
    </row>
    <row r="60" spans="1:52" s="99" customFormat="1" ht="34.950000000000003" customHeight="1" x14ac:dyDescent="0.45">
      <c r="A60" s="93" t="s">
        <v>5337</v>
      </c>
      <c r="B60" s="77">
        <v>2</v>
      </c>
      <c r="C60" s="93" t="s">
        <v>8061</v>
      </c>
      <c r="D60" s="93"/>
      <c r="E60" s="93"/>
      <c r="F60" s="94"/>
      <c r="G60" s="93"/>
      <c r="H60" s="77"/>
      <c r="I60" s="95" t="s">
        <v>3585</v>
      </c>
      <c r="J60" s="77"/>
      <c r="K60" s="77"/>
      <c r="L60" s="93" t="s">
        <v>3090</v>
      </c>
      <c r="M60" s="96"/>
      <c r="N60" s="96" t="s">
        <v>3508</v>
      </c>
      <c r="O60" s="79">
        <v>1</v>
      </c>
      <c r="P60" s="77">
        <v>900</v>
      </c>
      <c r="Q60" s="77">
        <v>515</v>
      </c>
      <c r="R60" s="77">
        <v>1790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2907</v>
      </c>
      <c r="AU60" s="77">
        <v>9</v>
      </c>
      <c r="AV60" s="94" t="s">
        <v>3227</v>
      </c>
      <c r="AW60" s="77" t="s">
        <v>2876</v>
      </c>
      <c r="AX60" s="94"/>
      <c r="AY60" s="77"/>
      <c r="AZ60" s="83">
        <f t="shared" si="1"/>
        <v>0.82966499999999999</v>
      </c>
    </row>
    <row r="61" spans="1:52" s="99" customFormat="1" ht="34.950000000000003" customHeight="1" x14ac:dyDescent="0.45">
      <c r="A61" s="93" t="s">
        <v>5337</v>
      </c>
      <c r="B61" s="77">
        <v>2</v>
      </c>
      <c r="C61" s="93" t="s">
        <v>8061</v>
      </c>
      <c r="D61" s="93"/>
      <c r="E61" s="93"/>
      <c r="F61" s="94"/>
      <c r="G61" s="93"/>
      <c r="H61" s="77"/>
      <c r="I61" s="95" t="s">
        <v>3586</v>
      </c>
      <c r="J61" s="77"/>
      <c r="K61" s="77"/>
      <c r="L61" s="93" t="s">
        <v>3090</v>
      </c>
      <c r="M61" s="96"/>
      <c r="N61" s="96" t="s">
        <v>3508</v>
      </c>
      <c r="O61" s="79">
        <v>1</v>
      </c>
      <c r="P61" s="77">
        <v>900</v>
      </c>
      <c r="Q61" s="77">
        <v>515</v>
      </c>
      <c r="R61" s="77">
        <v>1790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2908</v>
      </c>
      <c r="AU61" s="77">
        <v>9</v>
      </c>
      <c r="AV61" s="94" t="s">
        <v>3227</v>
      </c>
      <c r="AW61" s="77" t="s">
        <v>2876</v>
      </c>
      <c r="AX61" s="94"/>
      <c r="AY61" s="77"/>
      <c r="AZ61" s="83">
        <f t="shared" si="1"/>
        <v>0.82966499999999999</v>
      </c>
    </row>
    <row r="62" spans="1:52" s="99" customFormat="1" ht="34.950000000000003" customHeight="1" x14ac:dyDescent="0.45">
      <c r="A62" s="93" t="s">
        <v>5337</v>
      </c>
      <c r="B62" s="77">
        <v>2</v>
      </c>
      <c r="C62" s="93" t="s">
        <v>8061</v>
      </c>
      <c r="D62" s="93"/>
      <c r="E62" s="93"/>
      <c r="F62" s="94"/>
      <c r="G62" s="93"/>
      <c r="H62" s="77"/>
      <c r="I62" s="95" t="s">
        <v>3587</v>
      </c>
      <c r="J62" s="77"/>
      <c r="K62" s="77"/>
      <c r="L62" s="93" t="s">
        <v>3090</v>
      </c>
      <c r="M62" s="96"/>
      <c r="N62" s="96" t="s">
        <v>3508</v>
      </c>
      <c r="O62" s="79">
        <v>1</v>
      </c>
      <c r="P62" s="77">
        <v>900</v>
      </c>
      <c r="Q62" s="77">
        <v>515</v>
      </c>
      <c r="R62" s="77">
        <v>1790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2909</v>
      </c>
      <c r="AU62" s="77">
        <v>9</v>
      </c>
      <c r="AV62" s="94" t="s">
        <v>3227</v>
      </c>
      <c r="AW62" s="77" t="s">
        <v>2876</v>
      </c>
      <c r="AX62" s="94"/>
      <c r="AY62" s="77"/>
      <c r="AZ62" s="83">
        <f t="shared" si="1"/>
        <v>0.82966499999999999</v>
      </c>
    </row>
    <row r="63" spans="1:52" s="99" customFormat="1" ht="34.950000000000003" customHeight="1" x14ac:dyDescent="0.45">
      <c r="A63" s="93" t="s">
        <v>5337</v>
      </c>
      <c r="B63" s="77">
        <v>2</v>
      </c>
      <c r="C63" s="93" t="s">
        <v>8061</v>
      </c>
      <c r="D63" s="93"/>
      <c r="E63" s="93"/>
      <c r="F63" s="94"/>
      <c r="G63" s="93"/>
      <c r="H63" s="77"/>
      <c r="I63" s="95" t="s">
        <v>3588</v>
      </c>
      <c r="J63" s="77"/>
      <c r="K63" s="77"/>
      <c r="L63" s="93" t="s">
        <v>3090</v>
      </c>
      <c r="M63" s="96"/>
      <c r="N63" s="96" t="s">
        <v>3508</v>
      </c>
      <c r="O63" s="79">
        <v>1</v>
      </c>
      <c r="P63" s="77">
        <v>900</v>
      </c>
      <c r="Q63" s="77">
        <v>515</v>
      </c>
      <c r="R63" s="77">
        <v>1790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2910</v>
      </c>
      <c r="AU63" s="77">
        <v>9</v>
      </c>
      <c r="AV63" s="94" t="s">
        <v>3227</v>
      </c>
      <c r="AW63" s="77" t="s">
        <v>2876</v>
      </c>
      <c r="AX63" s="94"/>
      <c r="AY63" s="77"/>
      <c r="AZ63" s="83">
        <f t="shared" si="1"/>
        <v>0.82966499999999999</v>
      </c>
    </row>
    <row r="64" spans="1:52" s="99" customFormat="1" ht="34.950000000000003" customHeight="1" x14ac:dyDescent="0.45">
      <c r="A64" s="93" t="s">
        <v>5337</v>
      </c>
      <c r="B64" s="77">
        <v>2</v>
      </c>
      <c r="C64" s="93" t="s">
        <v>8061</v>
      </c>
      <c r="D64" s="93"/>
      <c r="E64" s="93"/>
      <c r="F64" s="94"/>
      <c r="G64" s="93"/>
      <c r="H64" s="77"/>
      <c r="I64" s="95" t="s">
        <v>3589</v>
      </c>
      <c r="J64" s="77"/>
      <c r="K64" s="77"/>
      <c r="L64" s="93" t="s">
        <v>3090</v>
      </c>
      <c r="M64" s="96"/>
      <c r="N64" s="96" t="s">
        <v>3508</v>
      </c>
      <c r="O64" s="79">
        <v>1</v>
      </c>
      <c r="P64" s="77">
        <v>900</v>
      </c>
      <c r="Q64" s="77">
        <v>515</v>
      </c>
      <c r="R64" s="77">
        <v>1790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2911</v>
      </c>
      <c r="AU64" s="77">
        <v>9</v>
      </c>
      <c r="AV64" s="94" t="s">
        <v>3227</v>
      </c>
      <c r="AW64" s="77" t="s">
        <v>2876</v>
      </c>
      <c r="AX64" s="94"/>
      <c r="AY64" s="77"/>
      <c r="AZ64" s="83">
        <f t="shared" si="1"/>
        <v>0.82966499999999999</v>
      </c>
    </row>
    <row r="65" spans="1:52" s="99" customFormat="1" ht="34.950000000000003" customHeight="1" x14ac:dyDescent="0.45">
      <c r="A65" s="93" t="s">
        <v>5337</v>
      </c>
      <c r="B65" s="77">
        <v>2</v>
      </c>
      <c r="C65" s="93" t="s">
        <v>8061</v>
      </c>
      <c r="D65" s="93"/>
      <c r="E65" s="93"/>
      <c r="F65" s="94"/>
      <c r="G65" s="93"/>
      <c r="H65" s="77"/>
      <c r="I65" s="95" t="s">
        <v>1284</v>
      </c>
      <c r="J65" s="77"/>
      <c r="K65" s="77"/>
      <c r="L65" s="93" t="s">
        <v>3090</v>
      </c>
      <c r="M65" s="96"/>
      <c r="N65" s="96" t="s">
        <v>3508</v>
      </c>
      <c r="O65" s="79">
        <v>1</v>
      </c>
      <c r="P65" s="77">
        <v>900</v>
      </c>
      <c r="Q65" s="77">
        <v>515</v>
      </c>
      <c r="R65" s="77">
        <v>1790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2912</v>
      </c>
      <c r="AU65" s="77">
        <v>9</v>
      </c>
      <c r="AV65" s="94" t="s">
        <v>3227</v>
      </c>
      <c r="AW65" s="77" t="s">
        <v>2876</v>
      </c>
      <c r="AX65" s="94"/>
      <c r="AY65" s="77"/>
      <c r="AZ65" s="83">
        <f t="shared" si="1"/>
        <v>0.82966499999999999</v>
      </c>
    </row>
    <row r="66" spans="1:52" s="99" customFormat="1" ht="34.950000000000003" customHeight="1" x14ac:dyDescent="0.45">
      <c r="A66" s="93" t="s">
        <v>5337</v>
      </c>
      <c r="B66" s="77">
        <v>2</v>
      </c>
      <c r="C66" s="93" t="s">
        <v>8061</v>
      </c>
      <c r="D66" s="93"/>
      <c r="E66" s="93"/>
      <c r="F66" s="94"/>
      <c r="G66" s="93"/>
      <c r="H66" s="77"/>
      <c r="I66" s="95" t="s">
        <v>3590</v>
      </c>
      <c r="J66" s="77"/>
      <c r="K66" s="77"/>
      <c r="L66" s="93" t="s">
        <v>3090</v>
      </c>
      <c r="M66" s="96"/>
      <c r="N66" s="96" t="s">
        <v>3508</v>
      </c>
      <c r="O66" s="79">
        <v>1</v>
      </c>
      <c r="P66" s="77">
        <v>900</v>
      </c>
      <c r="Q66" s="77">
        <v>515</v>
      </c>
      <c r="R66" s="77">
        <v>1790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2913</v>
      </c>
      <c r="AU66" s="77">
        <v>9</v>
      </c>
      <c r="AV66" s="94" t="s">
        <v>3227</v>
      </c>
      <c r="AW66" s="77" t="s">
        <v>2876</v>
      </c>
      <c r="AX66" s="94"/>
      <c r="AY66" s="77"/>
      <c r="AZ66" s="83">
        <f t="shared" si="1"/>
        <v>0.82966499999999999</v>
      </c>
    </row>
    <row r="67" spans="1:52" s="99" customFormat="1" ht="34.950000000000003" customHeight="1" x14ac:dyDescent="0.45">
      <c r="A67" s="93" t="s">
        <v>5337</v>
      </c>
      <c r="B67" s="77">
        <v>2</v>
      </c>
      <c r="C67" s="93" t="s">
        <v>8061</v>
      </c>
      <c r="D67" s="93"/>
      <c r="E67" s="93"/>
      <c r="F67" s="94"/>
      <c r="G67" s="93"/>
      <c r="H67" s="77"/>
      <c r="I67" s="95" t="s">
        <v>1289</v>
      </c>
      <c r="J67" s="77"/>
      <c r="K67" s="77"/>
      <c r="L67" s="93" t="s">
        <v>3090</v>
      </c>
      <c r="M67" s="96"/>
      <c r="N67" s="96" t="s">
        <v>3508</v>
      </c>
      <c r="O67" s="79">
        <v>1</v>
      </c>
      <c r="P67" s="77">
        <v>900</v>
      </c>
      <c r="Q67" s="77">
        <v>515</v>
      </c>
      <c r="R67" s="77">
        <v>1790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2914</v>
      </c>
      <c r="AU67" s="77">
        <v>9</v>
      </c>
      <c r="AV67" s="94" t="s">
        <v>3227</v>
      </c>
      <c r="AW67" s="77" t="s">
        <v>2876</v>
      </c>
      <c r="AX67" s="94"/>
      <c r="AY67" s="77"/>
      <c r="AZ67" s="83">
        <f t="shared" ref="AZ67:AZ98" si="2">P67*Q67*R67/1000000000*O67</f>
        <v>0.82966499999999999</v>
      </c>
    </row>
    <row r="68" spans="1:52" s="99" customFormat="1" ht="34.950000000000003" customHeight="1" x14ac:dyDescent="0.45">
      <c r="A68" s="93" t="s">
        <v>5337</v>
      </c>
      <c r="B68" s="77">
        <v>2</v>
      </c>
      <c r="C68" s="93" t="s">
        <v>8061</v>
      </c>
      <c r="D68" s="93"/>
      <c r="E68" s="93"/>
      <c r="F68" s="94"/>
      <c r="G68" s="93"/>
      <c r="H68" s="77"/>
      <c r="I68" s="95" t="s">
        <v>1290</v>
      </c>
      <c r="J68" s="77"/>
      <c r="K68" s="77"/>
      <c r="L68" s="93" t="s">
        <v>3090</v>
      </c>
      <c r="M68" s="96"/>
      <c r="N68" s="96" t="s">
        <v>3508</v>
      </c>
      <c r="O68" s="79">
        <v>1</v>
      </c>
      <c r="P68" s="77">
        <v>900</v>
      </c>
      <c r="Q68" s="77">
        <v>515</v>
      </c>
      <c r="R68" s="77">
        <v>1790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2915</v>
      </c>
      <c r="AU68" s="77">
        <v>9</v>
      </c>
      <c r="AV68" s="94" t="s">
        <v>3227</v>
      </c>
      <c r="AW68" s="77" t="s">
        <v>2876</v>
      </c>
      <c r="AX68" s="94"/>
      <c r="AY68" s="77"/>
      <c r="AZ68" s="83">
        <f t="shared" si="2"/>
        <v>0.82966499999999999</v>
      </c>
    </row>
    <row r="69" spans="1:52" s="99" customFormat="1" ht="34.950000000000003" customHeight="1" x14ac:dyDescent="0.45">
      <c r="A69" s="93" t="s">
        <v>5337</v>
      </c>
      <c r="B69" s="77">
        <v>2</v>
      </c>
      <c r="C69" s="93" t="s">
        <v>8061</v>
      </c>
      <c r="D69" s="93"/>
      <c r="E69" s="93"/>
      <c r="F69" s="94"/>
      <c r="G69" s="93"/>
      <c r="H69" s="77"/>
      <c r="I69" s="95" t="s">
        <v>1285</v>
      </c>
      <c r="J69" s="77"/>
      <c r="K69" s="77"/>
      <c r="L69" s="93" t="s">
        <v>3090</v>
      </c>
      <c r="M69" s="96"/>
      <c r="N69" s="96" t="s">
        <v>3508</v>
      </c>
      <c r="O69" s="79">
        <v>1</v>
      </c>
      <c r="P69" s="77">
        <v>900</v>
      </c>
      <c r="Q69" s="77">
        <v>515</v>
      </c>
      <c r="R69" s="77">
        <v>1790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2916</v>
      </c>
      <c r="AU69" s="77">
        <v>9</v>
      </c>
      <c r="AV69" s="94" t="s">
        <v>3227</v>
      </c>
      <c r="AW69" s="77" t="s">
        <v>2876</v>
      </c>
      <c r="AX69" s="94"/>
      <c r="AY69" s="77"/>
      <c r="AZ69" s="83">
        <f t="shared" si="2"/>
        <v>0.82966499999999999</v>
      </c>
    </row>
    <row r="70" spans="1:52" s="99" customFormat="1" ht="34.950000000000003" customHeight="1" x14ac:dyDescent="0.45">
      <c r="A70" s="93" t="s">
        <v>5337</v>
      </c>
      <c r="B70" s="77">
        <v>2</v>
      </c>
      <c r="C70" s="93" t="s">
        <v>8061</v>
      </c>
      <c r="D70" s="93"/>
      <c r="E70" s="93"/>
      <c r="F70" s="94"/>
      <c r="G70" s="93"/>
      <c r="H70" s="77"/>
      <c r="I70" s="95" t="s">
        <v>1280</v>
      </c>
      <c r="J70" s="77"/>
      <c r="K70" s="77"/>
      <c r="L70" s="93" t="s">
        <v>3090</v>
      </c>
      <c r="M70" s="96"/>
      <c r="N70" s="96" t="s">
        <v>3508</v>
      </c>
      <c r="O70" s="79">
        <v>1</v>
      </c>
      <c r="P70" s="77">
        <v>900</v>
      </c>
      <c r="Q70" s="77">
        <v>515</v>
      </c>
      <c r="R70" s="77">
        <v>1790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2917</v>
      </c>
      <c r="AU70" s="77">
        <v>9</v>
      </c>
      <c r="AV70" s="94" t="s">
        <v>3227</v>
      </c>
      <c r="AW70" s="77" t="s">
        <v>2876</v>
      </c>
      <c r="AX70" s="94"/>
      <c r="AY70" s="77"/>
      <c r="AZ70" s="83">
        <f t="shared" si="2"/>
        <v>0.82966499999999999</v>
      </c>
    </row>
    <row r="71" spans="1:52" s="99" customFormat="1" ht="34.950000000000003" customHeight="1" x14ac:dyDescent="0.45">
      <c r="A71" s="93" t="s">
        <v>5337</v>
      </c>
      <c r="B71" s="77">
        <v>2</v>
      </c>
      <c r="C71" s="93" t="s">
        <v>8061</v>
      </c>
      <c r="D71" s="93"/>
      <c r="E71" s="93"/>
      <c r="F71" s="94"/>
      <c r="G71" s="93"/>
      <c r="H71" s="77"/>
      <c r="I71" s="95" t="s">
        <v>1281</v>
      </c>
      <c r="J71" s="77"/>
      <c r="K71" s="77"/>
      <c r="L71" s="93" t="s">
        <v>2915</v>
      </c>
      <c r="M71" s="96"/>
      <c r="N71" s="96"/>
      <c r="O71" s="79">
        <v>1</v>
      </c>
      <c r="P71" s="77">
        <v>700</v>
      </c>
      <c r="Q71" s="77">
        <v>300</v>
      </c>
      <c r="R71" s="77">
        <v>500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2918</v>
      </c>
      <c r="AU71" s="77">
        <v>9</v>
      </c>
      <c r="AV71" s="94" t="s">
        <v>3227</v>
      </c>
      <c r="AW71" s="77" t="s">
        <v>2876</v>
      </c>
      <c r="AX71" s="94"/>
      <c r="AY71" s="77"/>
      <c r="AZ71" s="83">
        <f t="shared" si="2"/>
        <v>0.105</v>
      </c>
    </row>
    <row r="72" spans="1:52" s="99" customFormat="1" ht="34.950000000000003" customHeight="1" x14ac:dyDescent="0.45">
      <c r="A72" s="93" t="s">
        <v>5337</v>
      </c>
      <c r="B72" s="77">
        <v>2</v>
      </c>
      <c r="C72" s="93" t="s">
        <v>8061</v>
      </c>
      <c r="D72" s="93"/>
      <c r="E72" s="93"/>
      <c r="F72" s="94"/>
      <c r="G72" s="93"/>
      <c r="H72" s="77"/>
      <c r="I72" s="95" t="s">
        <v>1282</v>
      </c>
      <c r="J72" s="77"/>
      <c r="K72" s="77"/>
      <c r="L72" s="93" t="s">
        <v>2915</v>
      </c>
      <c r="M72" s="96"/>
      <c r="N72" s="96"/>
      <c r="O72" s="79">
        <v>1</v>
      </c>
      <c r="P72" s="77">
        <v>900</v>
      </c>
      <c r="Q72" s="77">
        <v>350</v>
      </c>
      <c r="R72" s="77">
        <v>500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2919</v>
      </c>
      <c r="AU72" s="77">
        <v>9</v>
      </c>
      <c r="AV72" s="94" t="s">
        <v>3227</v>
      </c>
      <c r="AW72" s="77" t="s">
        <v>2876</v>
      </c>
      <c r="AX72" s="94"/>
      <c r="AY72" s="77"/>
      <c r="AZ72" s="83">
        <f t="shared" si="2"/>
        <v>0.1575</v>
      </c>
    </row>
    <row r="73" spans="1:52" s="99" customFormat="1" ht="34.950000000000003" customHeight="1" x14ac:dyDescent="0.45">
      <c r="A73" s="93" t="s">
        <v>5337</v>
      </c>
      <c r="B73" s="77">
        <v>2</v>
      </c>
      <c r="C73" s="93" t="s">
        <v>8061</v>
      </c>
      <c r="D73" s="93"/>
      <c r="E73" s="93"/>
      <c r="F73" s="94"/>
      <c r="G73" s="93"/>
      <c r="H73" s="77"/>
      <c r="I73" s="95" t="s">
        <v>1283</v>
      </c>
      <c r="J73" s="77"/>
      <c r="K73" s="77"/>
      <c r="L73" s="93" t="s">
        <v>2877</v>
      </c>
      <c r="M73" s="96" t="s">
        <v>10134</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2920</v>
      </c>
      <c r="AU73" s="77">
        <v>9</v>
      </c>
      <c r="AV73" s="94" t="s">
        <v>3227</v>
      </c>
      <c r="AW73" s="77" t="s">
        <v>2874</v>
      </c>
      <c r="AX73" s="94"/>
      <c r="AY73" s="77"/>
      <c r="AZ73" s="83">
        <f t="shared" si="2"/>
        <v>0.14174999999999999</v>
      </c>
    </row>
    <row r="74" spans="1:52" s="99" customFormat="1" ht="34.950000000000003" customHeight="1" x14ac:dyDescent="0.45">
      <c r="A74" s="93" t="s">
        <v>5337</v>
      </c>
      <c r="B74" s="77">
        <v>2</v>
      </c>
      <c r="C74" s="93" t="s">
        <v>8061</v>
      </c>
      <c r="D74" s="93"/>
      <c r="E74" s="93"/>
      <c r="F74" s="94"/>
      <c r="G74" s="93"/>
      <c r="H74" s="77"/>
      <c r="I74" s="95"/>
      <c r="J74" s="77"/>
      <c r="K74" s="77"/>
      <c r="L74" s="93" t="s">
        <v>8063</v>
      </c>
      <c r="M74" s="96" t="s">
        <v>8064</v>
      </c>
      <c r="N74" s="96"/>
      <c r="O74" s="79">
        <v>2</v>
      </c>
      <c r="P74" s="77">
        <v>950</v>
      </c>
      <c r="Q74" s="77">
        <v>700</v>
      </c>
      <c r="R74" s="77">
        <v>880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c r="AU74" s="77"/>
      <c r="AV74" s="94"/>
      <c r="AW74" s="77"/>
      <c r="AX74" s="94"/>
      <c r="AY74" s="77"/>
      <c r="AZ74" s="83">
        <f t="shared" si="2"/>
        <v>1.1704000000000001</v>
      </c>
    </row>
    <row r="75" spans="1:52" s="99" customFormat="1" ht="34.950000000000003" customHeight="1" x14ac:dyDescent="0.45">
      <c r="A75" s="93" t="s">
        <v>5337</v>
      </c>
      <c r="B75" s="77">
        <v>2</v>
      </c>
      <c r="C75" s="93" t="s">
        <v>8062</v>
      </c>
      <c r="D75" s="93"/>
      <c r="E75" s="93"/>
      <c r="F75" s="94"/>
      <c r="G75" s="93"/>
      <c r="H75" s="77"/>
      <c r="I75" s="95">
        <v>6213</v>
      </c>
      <c r="J75" s="77"/>
      <c r="K75" s="77"/>
      <c r="L75" s="93" t="s">
        <v>3090</v>
      </c>
      <c r="M75" s="96" t="s">
        <v>7491</v>
      </c>
      <c r="N75" s="96" t="s">
        <v>3508</v>
      </c>
      <c r="O75" s="79">
        <v>1</v>
      </c>
      <c r="P75" s="77">
        <v>900</v>
      </c>
      <c r="Q75" s="77">
        <v>151</v>
      </c>
      <c r="R75" s="77">
        <v>1800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2163</v>
      </c>
      <c r="AU75" s="77">
        <v>8</v>
      </c>
      <c r="AV75" s="94" t="s">
        <v>3114</v>
      </c>
      <c r="AW75" s="77" t="s">
        <v>2876</v>
      </c>
      <c r="AX75" s="94"/>
      <c r="AY75" s="77" t="s">
        <v>7439</v>
      </c>
      <c r="AZ75" s="83">
        <f t="shared" si="2"/>
        <v>0.24462</v>
      </c>
    </row>
    <row r="76" spans="1:52" s="99" customFormat="1" ht="34.950000000000003" customHeight="1" x14ac:dyDescent="0.45">
      <c r="A76" s="93" t="s">
        <v>5337</v>
      </c>
      <c r="B76" s="77">
        <v>2</v>
      </c>
      <c r="C76" s="93" t="s">
        <v>8062</v>
      </c>
      <c r="D76" s="93" t="s">
        <v>10355</v>
      </c>
      <c r="E76" s="93"/>
      <c r="F76" s="94">
        <v>1</v>
      </c>
      <c r="G76" s="93" t="s">
        <v>10356</v>
      </c>
      <c r="H76" s="77"/>
      <c r="I76" s="95">
        <v>6214</v>
      </c>
      <c r="J76" s="77" t="s">
        <v>10336</v>
      </c>
      <c r="K76" s="77"/>
      <c r="L76" s="93" t="s">
        <v>3090</v>
      </c>
      <c r="M76" s="96" t="s">
        <v>7491</v>
      </c>
      <c r="N76" s="96" t="s">
        <v>3508</v>
      </c>
      <c r="O76" s="79">
        <v>1</v>
      </c>
      <c r="P76" s="77">
        <v>900</v>
      </c>
      <c r="Q76" s="77">
        <v>151</v>
      </c>
      <c r="R76" s="77">
        <v>1800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2164</v>
      </c>
      <c r="AU76" s="77">
        <v>8</v>
      </c>
      <c r="AV76" s="94" t="s">
        <v>3114</v>
      </c>
      <c r="AW76" s="77" t="s">
        <v>2874</v>
      </c>
      <c r="AX76" s="94"/>
      <c r="AY76" s="77" t="s">
        <v>7439</v>
      </c>
      <c r="AZ76" s="83">
        <f t="shared" si="2"/>
        <v>0.24462</v>
      </c>
    </row>
    <row r="77" spans="1:52" s="99" customFormat="1" ht="34.950000000000003" customHeight="1" x14ac:dyDescent="0.45">
      <c r="A77" s="93" t="s">
        <v>5337</v>
      </c>
      <c r="B77" s="77">
        <v>2</v>
      </c>
      <c r="C77" s="93" t="s">
        <v>8062</v>
      </c>
      <c r="D77" s="93"/>
      <c r="E77" s="93"/>
      <c r="F77" s="94"/>
      <c r="G77" s="93"/>
      <c r="H77" s="77"/>
      <c r="I77" s="95">
        <v>6215</v>
      </c>
      <c r="J77" s="77"/>
      <c r="K77" s="77"/>
      <c r="L77" s="93" t="s">
        <v>3090</v>
      </c>
      <c r="M77" s="96" t="s">
        <v>7491</v>
      </c>
      <c r="N77" s="96" t="s">
        <v>3508</v>
      </c>
      <c r="O77" s="79">
        <v>1</v>
      </c>
      <c r="P77" s="77">
        <v>900</v>
      </c>
      <c r="Q77" s="77">
        <v>151</v>
      </c>
      <c r="R77" s="77">
        <v>1800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2165</v>
      </c>
      <c r="AU77" s="77">
        <v>8</v>
      </c>
      <c r="AV77" s="94" t="s">
        <v>3114</v>
      </c>
      <c r="AW77" s="77" t="s">
        <v>2874</v>
      </c>
      <c r="AX77" s="94"/>
      <c r="AY77" s="77" t="s">
        <v>7439</v>
      </c>
      <c r="AZ77" s="83">
        <f t="shared" si="2"/>
        <v>0.24462</v>
      </c>
    </row>
    <row r="78" spans="1:52" s="99" customFormat="1" ht="34.950000000000003" customHeight="1" x14ac:dyDescent="0.45">
      <c r="A78" s="93" t="s">
        <v>5337</v>
      </c>
      <c r="B78" s="77">
        <v>2</v>
      </c>
      <c r="C78" s="93" t="s">
        <v>8062</v>
      </c>
      <c r="D78" s="93"/>
      <c r="E78" s="93"/>
      <c r="F78" s="94"/>
      <c r="G78" s="93"/>
      <c r="H78" s="77"/>
      <c r="I78" s="95" t="s">
        <v>281</v>
      </c>
      <c r="J78" s="77"/>
      <c r="K78" s="77"/>
      <c r="L78" s="93" t="s">
        <v>2915</v>
      </c>
      <c r="M78" s="96"/>
      <c r="N78" s="96"/>
      <c r="O78" s="79">
        <v>1</v>
      </c>
      <c r="P78" s="77">
        <v>520</v>
      </c>
      <c r="Q78" s="77">
        <v>350</v>
      </c>
      <c r="R78" s="77">
        <v>550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2806</v>
      </c>
      <c r="AU78" s="77">
        <v>9</v>
      </c>
      <c r="AV78" s="94" t="s">
        <v>3227</v>
      </c>
      <c r="AW78" s="77" t="s">
        <v>2876</v>
      </c>
      <c r="AX78" s="94"/>
      <c r="AY78" s="77"/>
      <c r="AZ78" s="83">
        <f t="shared" si="2"/>
        <v>0.10009999999999999</v>
      </c>
    </row>
    <row r="79" spans="1:52" s="150" customFormat="1" ht="34.950000000000003" customHeight="1" x14ac:dyDescent="0.45">
      <c r="A79" s="142" t="s">
        <v>5337</v>
      </c>
      <c r="B79" s="143">
        <v>2</v>
      </c>
      <c r="C79" s="142" t="s">
        <v>8062</v>
      </c>
      <c r="D79" s="142"/>
      <c r="E79" s="142"/>
      <c r="F79" s="144"/>
      <c r="G79" s="142"/>
      <c r="H79" s="143"/>
      <c r="I79" s="145" t="s">
        <v>275</v>
      </c>
      <c r="J79" s="143"/>
      <c r="K79" s="143"/>
      <c r="L79" s="142" t="s">
        <v>2910</v>
      </c>
      <c r="M79" s="146"/>
      <c r="N79" s="146"/>
      <c r="O79" s="147">
        <v>1</v>
      </c>
      <c r="P79" s="143">
        <v>1500</v>
      </c>
      <c r="Q79" s="143">
        <v>400</v>
      </c>
      <c r="R79" s="143">
        <v>1770</v>
      </c>
      <c r="S79" s="143"/>
      <c r="T79" s="143"/>
      <c r="U79" s="143"/>
      <c r="V79" s="143"/>
      <c r="W79" s="143"/>
      <c r="X79" s="143"/>
      <c r="Y79" s="143"/>
      <c r="Z79" s="143"/>
      <c r="AA79" s="143"/>
      <c r="AB79" s="143"/>
      <c r="AC79" s="143"/>
      <c r="AD79" s="143"/>
      <c r="AE79" s="143"/>
      <c r="AF79" s="143"/>
      <c r="AG79" s="143"/>
      <c r="AH79" s="143"/>
      <c r="AI79" s="143"/>
      <c r="AJ79" s="143"/>
      <c r="AK79" s="143"/>
      <c r="AL79" s="143"/>
      <c r="AM79" s="144"/>
      <c r="AN79" s="144"/>
      <c r="AO79" s="143"/>
      <c r="AP79" s="143"/>
      <c r="AQ79" s="143"/>
      <c r="AR79" s="143"/>
      <c r="AS79" s="148"/>
      <c r="AT79" s="143">
        <v>2807</v>
      </c>
      <c r="AU79" s="143">
        <v>9</v>
      </c>
      <c r="AV79" s="144" t="s">
        <v>3227</v>
      </c>
      <c r="AW79" s="143" t="s">
        <v>2876</v>
      </c>
      <c r="AX79" s="144"/>
      <c r="AY79" s="143"/>
      <c r="AZ79" s="149">
        <f t="shared" si="2"/>
        <v>1.0620000000000001</v>
      </c>
    </row>
    <row r="80" spans="1:52" s="99" customFormat="1" ht="34.950000000000003" customHeight="1" x14ac:dyDescent="0.45">
      <c r="A80" s="93" t="s">
        <v>5337</v>
      </c>
      <c r="B80" s="77">
        <v>2</v>
      </c>
      <c r="C80" s="93" t="s">
        <v>8062</v>
      </c>
      <c r="D80" s="93"/>
      <c r="E80" s="93"/>
      <c r="F80" s="94"/>
      <c r="G80" s="93"/>
      <c r="H80" s="77"/>
      <c r="I80" s="95" t="s">
        <v>278</v>
      </c>
      <c r="J80" s="77"/>
      <c r="K80" s="77"/>
      <c r="L80" s="93" t="s">
        <v>3090</v>
      </c>
      <c r="M80" s="96"/>
      <c r="N80" s="96" t="s">
        <v>3508</v>
      </c>
      <c r="O80" s="79">
        <v>1</v>
      </c>
      <c r="P80" s="77">
        <v>900</v>
      </c>
      <c r="Q80" s="77">
        <v>515</v>
      </c>
      <c r="R80" s="77">
        <v>1790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2808</v>
      </c>
      <c r="AU80" s="77">
        <v>9</v>
      </c>
      <c r="AV80" s="94" t="s">
        <v>3227</v>
      </c>
      <c r="AW80" s="77" t="s">
        <v>2874</v>
      </c>
      <c r="AX80" s="94"/>
      <c r="AY80" s="77"/>
      <c r="AZ80" s="83">
        <f t="shared" si="2"/>
        <v>0.82966499999999999</v>
      </c>
    </row>
    <row r="81" spans="1:52" s="99" customFormat="1" ht="34.950000000000003" customHeight="1" x14ac:dyDescent="0.45">
      <c r="A81" s="93" t="s">
        <v>5337</v>
      </c>
      <c r="B81" s="77">
        <v>2</v>
      </c>
      <c r="C81" s="93" t="s">
        <v>8062</v>
      </c>
      <c r="D81" s="93"/>
      <c r="E81" s="93"/>
      <c r="F81" s="94"/>
      <c r="G81" s="93"/>
      <c r="H81" s="77"/>
      <c r="I81" s="95" t="s">
        <v>3549</v>
      </c>
      <c r="J81" s="77"/>
      <c r="K81" s="77"/>
      <c r="L81" s="93" t="s">
        <v>3090</v>
      </c>
      <c r="M81" s="96"/>
      <c r="N81" s="96" t="s">
        <v>3508</v>
      </c>
      <c r="O81" s="79">
        <v>1</v>
      </c>
      <c r="P81" s="77">
        <v>900</v>
      </c>
      <c r="Q81" s="77">
        <v>515</v>
      </c>
      <c r="R81" s="77">
        <v>1790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2809</v>
      </c>
      <c r="AU81" s="77">
        <v>9</v>
      </c>
      <c r="AV81" s="94" t="s">
        <v>3227</v>
      </c>
      <c r="AW81" s="77" t="s">
        <v>2876</v>
      </c>
      <c r="AX81" s="94"/>
      <c r="AY81" s="77"/>
      <c r="AZ81" s="83">
        <f t="shared" si="2"/>
        <v>0.82966499999999999</v>
      </c>
    </row>
    <row r="82" spans="1:52" s="99" customFormat="1" ht="34.950000000000003" customHeight="1" x14ac:dyDescent="0.45">
      <c r="A82" s="93" t="s">
        <v>5337</v>
      </c>
      <c r="B82" s="77">
        <v>2</v>
      </c>
      <c r="C82" s="93" t="s">
        <v>8062</v>
      </c>
      <c r="D82" s="93"/>
      <c r="E82" s="93"/>
      <c r="F82" s="94"/>
      <c r="G82" s="93"/>
      <c r="H82" s="77"/>
      <c r="I82" s="95" t="s">
        <v>269</v>
      </c>
      <c r="J82" s="77"/>
      <c r="K82" s="77"/>
      <c r="L82" s="93" t="s">
        <v>3090</v>
      </c>
      <c r="M82" s="96"/>
      <c r="N82" s="96" t="s">
        <v>3508</v>
      </c>
      <c r="O82" s="79">
        <v>1</v>
      </c>
      <c r="P82" s="77">
        <v>900</v>
      </c>
      <c r="Q82" s="77">
        <v>515</v>
      </c>
      <c r="R82" s="77">
        <v>1790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2810</v>
      </c>
      <c r="AU82" s="77">
        <v>9</v>
      </c>
      <c r="AV82" s="94" t="s">
        <v>3227</v>
      </c>
      <c r="AW82" s="77" t="s">
        <v>2876</v>
      </c>
      <c r="AX82" s="94"/>
      <c r="AY82" s="77"/>
      <c r="AZ82" s="83">
        <f t="shared" si="2"/>
        <v>0.82966499999999999</v>
      </c>
    </row>
    <row r="83" spans="1:52" s="99" customFormat="1" ht="34.950000000000003" customHeight="1" x14ac:dyDescent="0.45">
      <c r="A83" s="93" t="s">
        <v>5337</v>
      </c>
      <c r="B83" s="77">
        <v>2</v>
      </c>
      <c r="C83" s="93" t="s">
        <v>8062</v>
      </c>
      <c r="D83" s="93"/>
      <c r="E83" s="93"/>
      <c r="F83" s="94"/>
      <c r="G83" s="93"/>
      <c r="H83" s="77"/>
      <c r="I83" s="95" t="s">
        <v>271</v>
      </c>
      <c r="J83" s="77"/>
      <c r="K83" s="77"/>
      <c r="L83" s="93" t="s">
        <v>3090</v>
      </c>
      <c r="M83" s="96"/>
      <c r="N83" s="96" t="s">
        <v>3508</v>
      </c>
      <c r="O83" s="79">
        <v>1</v>
      </c>
      <c r="P83" s="77">
        <v>900</v>
      </c>
      <c r="Q83" s="77">
        <v>515</v>
      </c>
      <c r="R83" s="77">
        <v>1790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2811</v>
      </c>
      <c r="AU83" s="77">
        <v>9</v>
      </c>
      <c r="AV83" s="94" t="s">
        <v>3227</v>
      </c>
      <c r="AW83" s="77" t="s">
        <v>2874</v>
      </c>
      <c r="AX83" s="94"/>
      <c r="AY83" s="77"/>
      <c r="AZ83" s="83">
        <f t="shared" si="2"/>
        <v>0.82966499999999999</v>
      </c>
    </row>
    <row r="84" spans="1:52" s="99" customFormat="1" ht="34.950000000000003" customHeight="1" x14ac:dyDescent="0.45">
      <c r="A84" s="93" t="s">
        <v>5337</v>
      </c>
      <c r="B84" s="77">
        <v>2</v>
      </c>
      <c r="C84" s="93" t="s">
        <v>8062</v>
      </c>
      <c r="D84" s="93"/>
      <c r="E84" s="93"/>
      <c r="F84" s="94"/>
      <c r="G84" s="93"/>
      <c r="H84" s="77"/>
      <c r="I84" s="95" t="s">
        <v>1397</v>
      </c>
      <c r="J84" s="77"/>
      <c r="K84" s="77"/>
      <c r="L84" s="93" t="s">
        <v>3090</v>
      </c>
      <c r="M84" s="96"/>
      <c r="N84" s="96" t="s">
        <v>3508</v>
      </c>
      <c r="O84" s="79">
        <v>1</v>
      </c>
      <c r="P84" s="77">
        <v>900</v>
      </c>
      <c r="Q84" s="77">
        <v>515</v>
      </c>
      <c r="R84" s="77">
        <v>1790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2812</v>
      </c>
      <c r="AU84" s="77">
        <v>9</v>
      </c>
      <c r="AV84" s="94" t="s">
        <v>3227</v>
      </c>
      <c r="AW84" s="77" t="s">
        <v>2874</v>
      </c>
      <c r="AX84" s="94"/>
      <c r="AY84" s="77"/>
      <c r="AZ84" s="83">
        <f t="shared" si="2"/>
        <v>0.82966499999999999</v>
      </c>
    </row>
    <row r="85" spans="1:52" s="99" customFormat="1" ht="34.950000000000003" customHeight="1" x14ac:dyDescent="0.45">
      <c r="A85" s="93" t="s">
        <v>5337</v>
      </c>
      <c r="B85" s="77">
        <v>2</v>
      </c>
      <c r="C85" s="93" t="s">
        <v>8062</v>
      </c>
      <c r="D85" s="93"/>
      <c r="E85" s="93"/>
      <c r="F85" s="94"/>
      <c r="G85" s="93"/>
      <c r="H85" s="77"/>
      <c r="I85" s="95" t="s">
        <v>1398</v>
      </c>
      <c r="J85" s="77"/>
      <c r="K85" s="77"/>
      <c r="L85" s="93" t="s">
        <v>3090</v>
      </c>
      <c r="M85" s="96"/>
      <c r="N85" s="96" t="s">
        <v>3508</v>
      </c>
      <c r="O85" s="79">
        <v>1</v>
      </c>
      <c r="P85" s="77">
        <v>900</v>
      </c>
      <c r="Q85" s="77">
        <v>515</v>
      </c>
      <c r="R85" s="77">
        <v>1790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2813</v>
      </c>
      <c r="AU85" s="77">
        <v>9</v>
      </c>
      <c r="AV85" s="94" t="s">
        <v>3227</v>
      </c>
      <c r="AW85" s="77" t="s">
        <v>2874</v>
      </c>
      <c r="AX85" s="94"/>
      <c r="AY85" s="77"/>
      <c r="AZ85" s="83">
        <f t="shared" si="2"/>
        <v>0.82966499999999999</v>
      </c>
    </row>
    <row r="86" spans="1:52" s="99" customFormat="1" ht="34.950000000000003" customHeight="1" x14ac:dyDescent="0.45">
      <c r="A86" s="93" t="s">
        <v>5337</v>
      </c>
      <c r="B86" s="77">
        <v>2</v>
      </c>
      <c r="C86" s="93" t="s">
        <v>8062</v>
      </c>
      <c r="D86" s="93"/>
      <c r="E86" s="93"/>
      <c r="F86" s="94"/>
      <c r="G86" s="93"/>
      <c r="H86" s="77"/>
      <c r="I86" s="95" t="s">
        <v>1399</v>
      </c>
      <c r="J86" s="77"/>
      <c r="K86" s="77"/>
      <c r="L86" s="93" t="s">
        <v>3090</v>
      </c>
      <c r="M86" s="96"/>
      <c r="N86" s="96" t="s">
        <v>3508</v>
      </c>
      <c r="O86" s="79">
        <v>1</v>
      </c>
      <c r="P86" s="77">
        <v>900</v>
      </c>
      <c r="Q86" s="77">
        <v>515</v>
      </c>
      <c r="R86" s="77">
        <v>1790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2814</v>
      </c>
      <c r="AU86" s="77">
        <v>9</v>
      </c>
      <c r="AV86" s="94" t="s">
        <v>3227</v>
      </c>
      <c r="AW86" s="77" t="s">
        <v>2876</v>
      </c>
      <c r="AX86" s="94"/>
      <c r="AY86" s="77"/>
      <c r="AZ86" s="83">
        <f t="shared" si="2"/>
        <v>0.82966499999999999</v>
      </c>
    </row>
    <row r="87" spans="1:52" s="99" customFormat="1" ht="34.950000000000003" customHeight="1" x14ac:dyDescent="0.45">
      <c r="A87" s="93" t="s">
        <v>5337</v>
      </c>
      <c r="B87" s="77">
        <v>2</v>
      </c>
      <c r="C87" s="93" t="s">
        <v>8062</v>
      </c>
      <c r="D87" s="93"/>
      <c r="E87" s="93"/>
      <c r="F87" s="94"/>
      <c r="G87" s="93"/>
      <c r="H87" s="77"/>
      <c r="I87" s="95" t="s">
        <v>1401</v>
      </c>
      <c r="J87" s="77"/>
      <c r="K87" s="77"/>
      <c r="L87" s="93" t="s">
        <v>3090</v>
      </c>
      <c r="M87" s="96"/>
      <c r="N87" s="96" t="s">
        <v>3508</v>
      </c>
      <c r="O87" s="79">
        <v>1</v>
      </c>
      <c r="P87" s="77">
        <v>900</v>
      </c>
      <c r="Q87" s="77">
        <v>515</v>
      </c>
      <c r="R87" s="77">
        <v>1790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2815</v>
      </c>
      <c r="AU87" s="77">
        <v>9</v>
      </c>
      <c r="AV87" s="94" t="s">
        <v>3227</v>
      </c>
      <c r="AW87" s="77" t="s">
        <v>2876</v>
      </c>
      <c r="AX87" s="94"/>
      <c r="AY87" s="77"/>
      <c r="AZ87" s="83">
        <f t="shared" si="2"/>
        <v>0.82966499999999999</v>
      </c>
    </row>
    <row r="88" spans="1:52" s="99" customFormat="1" ht="34.950000000000003" customHeight="1" x14ac:dyDescent="0.45">
      <c r="A88" s="93" t="s">
        <v>5337</v>
      </c>
      <c r="B88" s="77">
        <v>2</v>
      </c>
      <c r="C88" s="93" t="s">
        <v>8062</v>
      </c>
      <c r="D88" s="93"/>
      <c r="E88" s="93"/>
      <c r="F88" s="94"/>
      <c r="G88" s="93"/>
      <c r="H88" s="77"/>
      <c r="I88" s="95" t="s">
        <v>1390</v>
      </c>
      <c r="J88" s="77"/>
      <c r="K88" s="77"/>
      <c r="L88" s="93" t="s">
        <v>3090</v>
      </c>
      <c r="M88" s="96"/>
      <c r="N88" s="96" t="s">
        <v>3508</v>
      </c>
      <c r="O88" s="79">
        <v>1</v>
      </c>
      <c r="P88" s="77">
        <v>900</v>
      </c>
      <c r="Q88" s="77">
        <v>515</v>
      </c>
      <c r="R88" s="77">
        <v>1790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2816</v>
      </c>
      <c r="AU88" s="77">
        <v>9</v>
      </c>
      <c r="AV88" s="94" t="s">
        <v>3227</v>
      </c>
      <c r="AW88" s="77" t="s">
        <v>2876</v>
      </c>
      <c r="AX88" s="94"/>
      <c r="AY88" s="77"/>
      <c r="AZ88" s="83">
        <f t="shared" si="2"/>
        <v>0.82966499999999999</v>
      </c>
    </row>
    <row r="89" spans="1:52" s="99" customFormat="1" ht="34.950000000000003" customHeight="1" x14ac:dyDescent="0.45">
      <c r="A89" s="93" t="s">
        <v>5337</v>
      </c>
      <c r="B89" s="77">
        <v>2</v>
      </c>
      <c r="C89" s="93" t="s">
        <v>8062</v>
      </c>
      <c r="D89" s="93"/>
      <c r="E89" s="93"/>
      <c r="F89" s="94"/>
      <c r="G89" s="93"/>
      <c r="H89" s="77"/>
      <c r="I89" s="95" t="s">
        <v>1392</v>
      </c>
      <c r="J89" s="77"/>
      <c r="K89" s="77"/>
      <c r="L89" s="93" t="s">
        <v>3090</v>
      </c>
      <c r="M89" s="96"/>
      <c r="N89" s="96" t="s">
        <v>3508</v>
      </c>
      <c r="O89" s="79">
        <v>1</v>
      </c>
      <c r="P89" s="77">
        <v>900</v>
      </c>
      <c r="Q89" s="77">
        <v>515</v>
      </c>
      <c r="R89" s="77">
        <v>1790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2817</v>
      </c>
      <c r="AU89" s="77">
        <v>9</v>
      </c>
      <c r="AV89" s="94" t="s">
        <v>3227</v>
      </c>
      <c r="AW89" s="77" t="s">
        <v>2874</v>
      </c>
      <c r="AX89" s="94"/>
      <c r="AY89" s="77"/>
      <c r="AZ89" s="83">
        <f t="shared" si="2"/>
        <v>0.82966499999999999</v>
      </c>
    </row>
    <row r="90" spans="1:52" s="99" customFormat="1" ht="34.950000000000003" customHeight="1" x14ac:dyDescent="0.45">
      <c r="A90" s="93" t="s">
        <v>5337</v>
      </c>
      <c r="B90" s="77">
        <v>2</v>
      </c>
      <c r="C90" s="93" t="s">
        <v>8062</v>
      </c>
      <c r="D90" s="93"/>
      <c r="E90" s="93"/>
      <c r="F90" s="94"/>
      <c r="G90" s="93"/>
      <c r="H90" s="77"/>
      <c r="I90" s="95" t="s">
        <v>1412</v>
      </c>
      <c r="J90" s="77"/>
      <c r="K90" s="77"/>
      <c r="L90" s="93" t="s">
        <v>3090</v>
      </c>
      <c r="M90" s="96"/>
      <c r="N90" s="96" t="s">
        <v>3508</v>
      </c>
      <c r="O90" s="79">
        <v>1</v>
      </c>
      <c r="P90" s="77">
        <v>900</v>
      </c>
      <c r="Q90" s="77">
        <v>515</v>
      </c>
      <c r="R90" s="77">
        <v>1790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2821</v>
      </c>
      <c r="AU90" s="77">
        <v>9</v>
      </c>
      <c r="AV90" s="94" t="s">
        <v>3227</v>
      </c>
      <c r="AW90" s="77" t="s">
        <v>2876</v>
      </c>
      <c r="AX90" s="94"/>
      <c r="AY90" s="77"/>
      <c r="AZ90" s="83">
        <f t="shared" si="2"/>
        <v>0.82966499999999999</v>
      </c>
    </row>
    <row r="91" spans="1:52" s="99" customFormat="1" ht="34.950000000000003" customHeight="1" x14ac:dyDescent="0.45">
      <c r="A91" s="93" t="s">
        <v>5337</v>
      </c>
      <c r="B91" s="77">
        <v>2</v>
      </c>
      <c r="C91" s="93" t="s">
        <v>8062</v>
      </c>
      <c r="D91" s="93"/>
      <c r="E91" s="93"/>
      <c r="F91" s="94"/>
      <c r="G91" s="93"/>
      <c r="H91" s="77"/>
      <c r="I91" s="95" t="s">
        <v>1413</v>
      </c>
      <c r="J91" s="77"/>
      <c r="K91" s="77"/>
      <c r="L91" s="93" t="s">
        <v>3090</v>
      </c>
      <c r="M91" s="96"/>
      <c r="N91" s="96" t="s">
        <v>3508</v>
      </c>
      <c r="O91" s="79">
        <v>1</v>
      </c>
      <c r="P91" s="77">
        <v>900</v>
      </c>
      <c r="Q91" s="77">
        <v>515</v>
      </c>
      <c r="R91" s="77">
        <v>1790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2822</v>
      </c>
      <c r="AU91" s="77">
        <v>9</v>
      </c>
      <c r="AV91" s="94" t="s">
        <v>3227</v>
      </c>
      <c r="AW91" s="77" t="s">
        <v>2874</v>
      </c>
      <c r="AX91" s="94"/>
      <c r="AY91" s="77"/>
      <c r="AZ91" s="83">
        <f t="shared" si="2"/>
        <v>0.82966499999999999</v>
      </c>
    </row>
    <row r="92" spans="1:52" s="99" customFormat="1" ht="34.950000000000003" customHeight="1" x14ac:dyDescent="0.45">
      <c r="A92" s="93" t="s">
        <v>5337</v>
      </c>
      <c r="B92" s="77">
        <v>2</v>
      </c>
      <c r="C92" s="93" t="s">
        <v>8062</v>
      </c>
      <c r="D92" s="93"/>
      <c r="E92" s="93"/>
      <c r="F92" s="94"/>
      <c r="G92" s="93"/>
      <c r="H92" s="77"/>
      <c r="I92" s="95" t="s">
        <v>1414</v>
      </c>
      <c r="J92" s="77"/>
      <c r="K92" s="77"/>
      <c r="L92" s="93" t="s">
        <v>3090</v>
      </c>
      <c r="M92" s="96"/>
      <c r="N92" s="96" t="s">
        <v>3508</v>
      </c>
      <c r="O92" s="79">
        <v>1</v>
      </c>
      <c r="P92" s="77">
        <v>900</v>
      </c>
      <c r="Q92" s="77">
        <v>515</v>
      </c>
      <c r="R92" s="77">
        <v>1790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2823</v>
      </c>
      <c r="AU92" s="77">
        <v>9</v>
      </c>
      <c r="AV92" s="94" t="s">
        <v>3227</v>
      </c>
      <c r="AW92" s="77" t="s">
        <v>2874</v>
      </c>
      <c r="AX92" s="94"/>
      <c r="AY92" s="77"/>
      <c r="AZ92" s="83">
        <f t="shared" si="2"/>
        <v>0.82966499999999999</v>
      </c>
    </row>
    <row r="93" spans="1:52" s="99" customFormat="1" ht="34.950000000000003" customHeight="1" x14ac:dyDescent="0.45">
      <c r="A93" s="93" t="s">
        <v>5337</v>
      </c>
      <c r="B93" s="77">
        <v>2</v>
      </c>
      <c r="C93" s="93" t="s">
        <v>8062</v>
      </c>
      <c r="D93" s="93"/>
      <c r="E93" s="93"/>
      <c r="F93" s="94"/>
      <c r="G93" s="93"/>
      <c r="H93" s="77"/>
      <c r="I93" s="95" t="s">
        <v>1415</v>
      </c>
      <c r="J93" s="77"/>
      <c r="K93" s="77"/>
      <c r="L93" s="93" t="s">
        <v>3090</v>
      </c>
      <c r="M93" s="96"/>
      <c r="N93" s="96" t="s">
        <v>3508</v>
      </c>
      <c r="O93" s="79">
        <v>1</v>
      </c>
      <c r="P93" s="77">
        <v>900</v>
      </c>
      <c r="Q93" s="77">
        <v>515</v>
      </c>
      <c r="R93" s="77">
        <v>1790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2824</v>
      </c>
      <c r="AU93" s="77">
        <v>9</v>
      </c>
      <c r="AV93" s="94" t="s">
        <v>3227</v>
      </c>
      <c r="AW93" s="77" t="s">
        <v>2874</v>
      </c>
      <c r="AX93" s="94"/>
      <c r="AY93" s="77"/>
      <c r="AZ93" s="83">
        <f t="shared" si="2"/>
        <v>0.82966499999999999</v>
      </c>
    </row>
    <row r="94" spans="1:52" s="99" customFormat="1" ht="34.950000000000003" customHeight="1" x14ac:dyDescent="0.45">
      <c r="A94" s="93" t="s">
        <v>5337</v>
      </c>
      <c r="B94" s="77">
        <v>2</v>
      </c>
      <c r="C94" s="93" t="s">
        <v>8062</v>
      </c>
      <c r="D94" s="93"/>
      <c r="E94" s="93"/>
      <c r="F94" s="94"/>
      <c r="G94" s="93"/>
      <c r="H94" s="77"/>
      <c r="I94" s="95" t="s">
        <v>1422</v>
      </c>
      <c r="J94" s="77"/>
      <c r="K94" s="77"/>
      <c r="L94" s="93" t="s">
        <v>3090</v>
      </c>
      <c r="M94" s="96"/>
      <c r="N94" s="96" t="s">
        <v>3508</v>
      </c>
      <c r="O94" s="79">
        <v>1</v>
      </c>
      <c r="P94" s="77">
        <v>900</v>
      </c>
      <c r="Q94" s="77">
        <v>515</v>
      </c>
      <c r="R94" s="77">
        <v>1790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2825</v>
      </c>
      <c r="AU94" s="77">
        <v>9</v>
      </c>
      <c r="AV94" s="94" t="s">
        <v>3227</v>
      </c>
      <c r="AW94" s="77" t="s">
        <v>2874</v>
      </c>
      <c r="AX94" s="94"/>
      <c r="AY94" s="77"/>
      <c r="AZ94" s="83">
        <f t="shared" si="2"/>
        <v>0.82966499999999999</v>
      </c>
    </row>
    <row r="95" spans="1:52" s="99" customFormat="1" ht="34.950000000000003" customHeight="1" x14ac:dyDescent="0.45">
      <c r="A95" s="93" t="s">
        <v>5337</v>
      </c>
      <c r="B95" s="77">
        <v>2</v>
      </c>
      <c r="C95" s="93" t="s">
        <v>8062</v>
      </c>
      <c r="D95" s="93"/>
      <c r="E95" s="93"/>
      <c r="F95" s="94"/>
      <c r="G95" s="93"/>
      <c r="H95" s="77"/>
      <c r="I95" s="95" t="s">
        <v>1417</v>
      </c>
      <c r="J95" s="77"/>
      <c r="K95" s="77"/>
      <c r="L95" s="93" t="s">
        <v>3090</v>
      </c>
      <c r="M95" s="96"/>
      <c r="N95" s="96" t="s">
        <v>3508</v>
      </c>
      <c r="O95" s="79">
        <v>1</v>
      </c>
      <c r="P95" s="77">
        <v>900</v>
      </c>
      <c r="Q95" s="77">
        <v>515</v>
      </c>
      <c r="R95" s="77">
        <v>1790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2826</v>
      </c>
      <c r="AU95" s="77">
        <v>9</v>
      </c>
      <c r="AV95" s="94" t="s">
        <v>3227</v>
      </c>
      <c r="AW95" s="77" t="s">
        <v>2874</v>
      </c>
      <c r="AX95" s="94"/>
      <c r="AY95" s="77"/>
      <c r="AZ95" s="83">
        <f t="shared" si="2"/>
        <v>0.82966499999999999</v>
      </c>
    </row>
    <row r="96" spans="1:52" s="99" customFormat="1" ht="34.950000000000003" customHeight="1" x14ac:dyDescent="0.45">
      <c r="A96" s="93" t="s">
        <v>5337</v>
      </c>
      <c r="B96" s="77">
        <v>2</v>
      </c>
      <c r="C96" s="93" t="s">
        <v>8062</v>
      </c>
      <c r="D96" s="93"/>
      <c r="E96" s="93"/>
      <c r="F96" s="94"/>
      <c r="G96" s="93"/>
      <c r="H96" s="77"/>
      <c r="I96" s="95" t="s">
        <v>1419</v>
      </c>
      <c r="J96" s="77"/>
      <c r="K96" s="77"/>
      <c r="L96" s="93" t="s">
        <v>3090</v>
      </c>
      <c r="M96" s="96"/>
      <c r="N96" s="96" t="s">
        <v>3508</v>
      </c>
      <c r="O96" s="79">
        <v>1</v>
      </c>
      <c r="P96" s="77">
        <v>900</v>
      </c>
      <c r="Q96" s="77">
        <v>515</v>
      </c>
      <c r="R96" s="77">
        <v>1790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2827</v>
      </c>
      <c r="AU96" s="77">
        <v>9</v>
      </c>
      <c r="AV96" s="94" t="s">
        <v>3227</v>
      </c>
      <c r="AW96" s="77" t="s">
        <v>2874</v>
      </c>
      <c r="AX96" s="94"/>
      <c r="AY96" s="77"/>
      <c r="AZ96" s="83">
        <f t="shared" si="2"/>
        <v>0.82966499999999999</v>
      </c>
    </row>
    <row r="97" spans="1:52" s="99" customFormat="1" ht="34.950000000000003" customHeight="1" x14ac:dyDescent="0.45">
      <c r="A97" s="93" t="s">
        <v>5337</v>
      </c>
      <c r="B97" s="77">
        <v>2</v>
      </c>
      <c r="C97" s="93" t="s">
        <v>8062</v>
      </c>
      <c r="D97" s="93"/>
      <c r="E97" s="93"/>
      <c r="F97" s="94"/>
      <c r="G97" s="93"/>
      <c r="H97" s="77"/>
      <c r="I97" s="95" t="s">
        <v>1402</v>
      </c>
      <c r="J97" s="77"/>
      <c r="K97" s="77"/>
      <c r="L97" s="93" t="s">
        <v>3090</v>
      </c>
      <c r="M97" s="96"/>
      <c r="N97" s="96" t="s">
        <v>3508</v>
      </c>
      <c r="O97" s="79">
        <v>1</v>
      </c>
      <c r="P97" s="77">
        <v>900</v>
      </c>
      <c r="Q97" s="77">
        <v>515</v>
      </c>
      <c r="R97" s="77">
        <v>1790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2828</v>
      </c>
      <c r="AU97" s="77">
        <v>9</v>
      </c>
      <c r="AV97" s="94" t="s">
        <v>3227</v>
      </c>
      <c r="AW97" s="77" t="s">
        <v>2876</v>
      </c>
      <c r="AX97" s="94"/>
      <c r="AY97" s="77"/>
      <c r="AZ97" s="83">
        <f t="shared" si="2"/>
        <v>0.82966499999999999</v>
      </c>
    </row>
    <row r="98" spans="1:52" s="99" customFormat="1" ht="34.950000000000003" customHeight="1" x14ac:dyDescent="0.45">
      <c r="A98" s="93" t="s">
        <v>5337</v>
      </c>
      <c r="B98" s="77">
        <v>2</v>
      </c>
      <c r="C98" s="93" t="s">
        <v>8062</v>
      </c>
      <c r="D98" s="93"/>
      <c r="E98" s="93"/>
      <c r="F98" s="94"/>
      <c r="G98" s="93"/>
      <c r="H98" s="77"/>
      <c r="I98" s="95" t="s">
        <v>1403</v>
      </c>
      <c r="J98" s="77"/>
      <c r="K98" s="77"/>
      <c r="L98" s="93" t="s">
        <v>3090</v>
      </c>
      <c r="M98" s="96"/>
      <c r="N98" s="96" t="s">
        <v>3508</v>
      </c>
      <c r="O98" s="79">
        <v>1</v>
      </c>
      <c r="P98" s="77">
        <v>900</v>
      </c>
      <c r="Q98" s="77">
        <v>515</v>
      </c>
      <c r="R98" s="77">
        <v>1790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2829</v>
      </c>
      <c r="AU98" s="77">
        <v>9</v>
      </c>
      <c r="AV98" s="94" t="s">
        <v>3227</v>
      </c>
      <c r="AW98" s="77" t="s">
        <v>2876</v>
      </c>
      <c r="AX98" s="94"/>
      <c r="AY98" s="77"/>
      <c r="AZ98" s="83">
        <f t="shared" si="2"/>
        <v>0.82966499999999999</v>
      </c>
    </row>
    <row r="99" spans="1:52" s="99" customFormat="1" ht="34.950000000000003" customHeight="1" x14ac:dyDescent="0.45">
      <c r="A99" s="93" t="s">
        <v>5337</v>
      </c>
      <c r="B99" s="77">
        <v>2</v>
      </c>
      <c r="C99" s="93" t="s">
        <v>8062</v>
      </c>
      <c r="D99" s="93"/>
      <c r="E99" s="93"/>
      <c r="F99" s="94"/>
      <c r="G99" s="93"/>
      <c r="H99" s="77"/>
      <c r="I99" s="95" t="s">
        <v>1404</v>
      </c>
      <c r="J99" s="77"/>
      <c r="K99" s="77"/>
      <c r="L99" s="93" t="s">
        <v>3090</v>
      </c>
      <c r="M99" s="96"/>
      <c r="N99" s="96" t="s">
        <v>3508</v>
      </c>
      <c r="O99" s="79">
        <v>1</v>
      </c>
      <c r="P99" s="77">
        <v>900</v>
      </c>
      <c r="Q99" s="77">
        <v>515</v>
      </c>
      <c r="R99" s="77">
        <v>1790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2830</v>
      </c>
      <c r="AU99" s="77">
        <v>9</v>
      </c>
      <c r="AV99" s="94" t="s">
        <v>3227</v>
      </c>
      <c r="AW99" s="77" t="s">
        <v>2876</v>
      </c>
      <c r="AX99" s="94"/>
      <c r="AY99" s="77"/>
      <c r="AZ99" s="83">
        <f t="shared" ref="AZ99:AZ117" si="3">P99*Q99*R99/1000000000*O99</f>
        <v>0.82966499999999999</v>
      </c>
    </row>
    <row r="100" spans="1:52" s="99" customFormat="1" ht="34.950000000000003" customHeight="1" x14ac:dyDescent="0.45">
      <c r="A100" s="93" t="s">
        <v>5337</v>
      </c>
      <c r="B100" s="77">
        <v>2</v>
      </c>
      <c r="C100" s="93" t="s">
        <v>8062</v>
      </c>
      <c r="D100" s="93"/>
      <c r="E100" s="93"/>
      <c r="F100" s="94"/>
      <c r="G100" s="93"/>
      <c r="H100" s="77"/>
      <c r="I100" s="95" t="s">
        <v>1406</v>
      </c>
      <c r="J100" s="77"/>
      <c r="K100" s="77"/>
      <c r="L100" s="93" t="s">
        <v>3090</v>
      </c>
      <c r="M100" s="96"/>
      <c r="N100" s="96" t="s">
        <v>3508</v>
      </c>
      <c r="O100" s="79">
        <v>1</v>
      </c>
      <c r="P100" s="77">
        <v>900</v>
      </c>
      <c r="Q100" s="77">
        <v>515</v>
      </c>
      <c r="R100" s="77">
        <v>1790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2831</v>
      </c>
      <c r="AU100" s="77">
        <v>9</v>
      </c>
      <c r="AV100" s="94" t="s">
        <v>3227</v>
      </c>
      <c r="AW100" s="77" t="s">
        <v>2876</v>
      </c>
      <c r="AX100" s="94"/>
      <c r="AY100" s="77"/>
      <c r="AZ100" s="83">
        <f t="shared" si="3"/>
        <v>0.82966499999999999</v>
      </c>
    </row>
    <row r="101" spans="1:52" s="99" customFormat="1" ht="34.950000000000003" customHeight="1" x14ac:dyDescent="0.45">
      <c r="A101" s="93" t="s">
        <v>5337</v>
      </c>
      <c r="B101" s="77">
        <v>2</v>
      </c>
      <c r="C101" s="93" t="s">
        <v>8062</v>
      </c>
      <c r="D101" s="93"/>
      <c r="E101" s="93"/>
      <c r="F101" s="94"/>
      <c r="G101" s="93"/>
      <c r="H101" s="77"/>
      <c r="I101" s="95" t="s">
        <v>1407</v>
      </c>
      <c r="J101" s="77"/>
      <c r="K101" s="77"/>
      <c r="L101" s="93" t="s">
        <v>3090</v>
      </c>
      <c r="M101" s="96"/>
      <c r="N101" s="96" t="s">
        <v>3508</v>
      </c>
      <c r="O101" s="79">
        <v>1</v>
      </c>
      <c r="P101" s="77">
        <v>900</v>
      </c>
      <c r="Q101" s="77">
        <v>515</v>
      </c>
      <c r="R101" s="77">
        <v>1790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2832</v>
      </c>
      <c r="AU101" s="77">
        <v>9</v>
      </c>
      <c r="AV101" s="94" t="s">
        <v>3227</v>
      </c>
      <c r="AW101" s="77" t="s">
        <v>2876</v>
      </c>
      <c r="AX101" s="94"/>
      <c r="AY101" s="77"/>
      <c r="AZ101" s="83">
        <f t="shared" si="3"/>
        <v>0.82966499999999999</v>
      </c>
    </row>
    <row r="102" spans="1:52" s="99" customFormat="1" ht="34.950000000000003" customHeight="1" x14ac:dyDescent="0.45">
      <c r="A102" s="93" t="s">
        <v>5337</v>
      </c>
      <c r="B102" s="77">
        <v>2</v>
      </c>
      <c r="C102" s="93" t="s">
        <v>8062</v>
      </c>
      <c r="D102" s="93"/>
      <c r="E102" s="93"/>
      <c r="F102" s="94"/>
      <c r="G102" s="93"/>
      <c r="H102" s="77"/>
      <c r="I102" s="95" t="s">
        <v>1408</v>
      </c>
      <c r="J102" s="77"/>
      <c r="K102" s="77"/>
      <c r="L102" s="93" t="s">
        <v>3090</v>
      </c>
      <c r="M102" s="96"/>
      <c r="N102" s="96" t="s">
        <v>3508</v>
      </c>
      <c r="O102" s="79">
        <v>1</v>
      </c>
      <c r="P102" s="77">
        <v>900</v>
      </c>
      <c r="Q102" s="77">
        <v>515</v>
      </c>
      <c r="R102" s="77">
        <v>1790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2833</v>
      </c>
      <c r="AU102" s="77">
        <v>9</v>
      </c>
      <c r="AV102" s="94" t="s">
        <v>3227</v>
      </c>
      <c r="AW102" s="77" t="s">
        <v>2876</v>
      </c>
      <c r="AX102" s="94"/>
      <c r="AY102" s="77"/>
      <c r="AZ102" s="83">
        <f t="shared" si="3"/>
        <v>0.82966499999999999</v>
      </c>
    </row>
    <row r="103" spans="1:52" s="99" customFormat="1" ht="34.950000000000003" customHeight="1" x14ac:dyDescent="0.45">
      <c r="A103" s="93" t="s">
        <v>5337</v>
      </c>
      <c r="B103" s="77">
        <v>2</v>
      </c>
      <c r="C103" s="93" t="s">
        <v>8062</v>
      </c>
      <c r="D103" s="93"/>
      <c r="E103" s="93"/>
      <c r="F103" s="94"/>
      <c r="G103" s="93"/>
      <c r="H103" s="77"/>
      <c r="I103" s="95" t="s">
        <v>1416</v>
      </c>
      <c r="J103" s="77"/>
      <c r="K103" s="77"/>
      <c r="L103" s="93" t="s">
        <v>3090</v>
      </c>
      <c r="M103" s="96"/>
      <c r="N103" s="96" t="s">
        <v>3508</v>
      </c>
      <c r="O103" s="79">
        <v>1</v>
      </c>
      <c r="P103" s="77">
        <v>900</v>
      </c>
      <c r="Q103" s="77">
        <v>515</v>
      </c>
      <c r="R103" s="77">
        <v>1790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2834</v>
      </c>
      <c r="AU103" s="77">
        <v>9</v>
      </c>
      <c r="AV103" s="94" t="s">
        <v>3227</v>
      </c>
      <c r="AW103" s="77" t="s">
        <v>2874</v>
      </c>
      <c r="AX103" s="94"/>
      <c r="AY103" s="77"/>
      <c r="AZ103" s="83">
        <f t="shared" si="3"/>
        <v>0.82966499999999999</v>
      </c>
    </row>
    <row r="104" spans="1:52" s="99" customFormat="1" ht="34.950000000000003" customHeight="1" x14ac:dyDescent="0.45">
      <c r="A104" s="93" t="s">
        <v>5337</v>
      </c>
      <c r="B104" s="77">
        <v>2</v>
      </c>
      <c r="C104" s="93" t="s">
        <v>8062</v>
      </c>
      <c r="D104" s="93"/>
      <c r="E104" s="93"/>
      <c r="F104" s="94"/>
      <c r="G104" s="93"/>
      <c r="H104" s="77"/>
      <c r="I104" s="95" t="s">
        <v>471</v>
      </c>
      <c r="J104" s="77"/>
      <c r="K104" s="77"/>
      <c r="L104" s="93" t="s">
        <v>3090</v>
      </c>
      <c r="M104" s="96"/>
      <c r="N104" s="96" t="s">
        <v>3508</v>
      </c>
      <c r="O104" s="79">
        <v>1</v>
      </c>
      <c r="P104" s="77">
        <v>900</v>
      </c>
      <c r="Q104" s="77">
        <v>515</v>
      </c>
      <c r="R104" s="77">
        <v>1790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2835</v>
      </c>
      <c r="AU104" s="77">
        <v>9</v>
      </c>
      <c r="AV104" s="94" t="s">
        <v>3227</v>
      </c>
      <c r="AW104" s="77" t="s">
        <v>2874</v>
      </c>
      <c r="AX104" s="94"/>
      <c r="AY104" s="77"/>
      <c r="AZ104" s="83">
        <f t="shared" si="3"/>
        <v>0.82966499999999999</v>
      </c>
    </row>
    <row r="105" spans="1:52" s="99" customFormat="1" ht="34.950000000000003" customHeight="1" x14ac:dyDescent="0.45">
      <c r="A105" s="93" t="s">
        <v>5337</v>
      </c>
      <c r="B105" s="77">
        <v>2</v>
      </c>
      <c r="C105" s="93" t="s">
        <v>8062</v>
      </c>
      <c r="D105" s="93"/>
      <c r="E105" s="93"/>
      <c r="F105" s="94"/>
      <c r="G105" s="93"/>
      <c r="H105" s="77"/>
      <c r="I105" s="95" t="s">
        <v>481</v>
      </c>
      <c r="J105" s="77"/>
      <c r="K105" s="77"/>
      <c r="L105" s="93" t="s">
        <v>3090</v>
      </c>
      <c r="M105" s="96"/>
      <c r="N105" s="96" t="s">
        <v>3508</v>
      </c>
      <c r="O105" s="79">
        <v>1</v>
      </c>
      <c r="P105" s="77">
        <v>900</v>
      </c>
      <c r="Q105" s="77">
        <v>515</v>
      </c>
      <c r="R105" s="77">
        <v>1790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2836</v>
      </c>
      <c r="AU105" s="77">
        <v>9</v>
      </c>
      <c r="AV105" s="94" t="s">
        <v>3227</v>
      </c>
      <c r="AW105" s="77" t="s">
        <v>2874</v>
      </c>
      <c r="AX105" s="94"/>
      <c r="AY105" s="77"/>
      <c r="AZ105" s="83">
        <f t="shared" si="3"/>
        <v>0.82966499999999999</v>
      </c>
    </row>
    <row r="106" spans="1:52" s="99" customFormat="1" ht="34.950000000000003" customHeight="1" x14ac:dyDescent="0.45">
      <c r="A106" s="93" t="s">
        <v>5337</v>
      </c>
      <c r="B106" s="77">
        <v>2</v>
      </c>
      <c r="C106" s="93" t="s">
        <v>8062</v>
      </c>
      <c r="D106" s="93"/>
      <c r="E106" s="93"/>
      <c r="F106" s="94"/>
      <c r="G106" s="93"/>
      <c r="H106" s="77"/>
      <c r="I106" s="95" t="s">
        <v>484</v>
      </c>
      <c r="J106" s="77"/>
      <c r="K106" s="77"/>
      <c r="L106" s="93" t="s">
        <v>3090</v>
      </c>
      <c r="M106" s="96"/>
      <c r="N106" s="96" t="s">
        <v>3508</v>
      </c>
      <c r="O106" s="79">
        <v>1</v>
      </c>
      <c r="P106" s="77">
        <v>900</v>
      </c>
      <c r="Q106" s="77">
        <v>515</v>
      </c>
      <c r="R106" s="77">
        <v>1790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v>2837</v>
      </c>
      <c r="AU106" s="77">
        <v>9</v>
      </c>
      <c r="AV106" s="94" t="s">
        <v>3227</v>
      </c>
      <c r="AW106" s="77" t="s">
        <v>2874</v>
      </c>
      <c r="AX106" s="94"/>
      <c r="AY106" s="77"/>
      <c r="AZ106" s="83">
        <f t="shared" si="3"/>
        <v>0.82966499999999999</v>
      </c>
    </row>
    <row r="107" spans="1:52" s="99" customFormat="1" ht="34.950000000000003" customHeight="1" x14ac:dyDescent="0.45">
      <c r="A107" s="93" t="s">
        <v>5337</v>
      </c>
      <c r="B107" s="77">
        <v>2</v>
      </c>
      <c r="C107" s="93" t="s">
        <v>8062</v>
      </c>
      <c r="D107" s="93"/>
      <c r="E107" s="93"/>
      <c r="F107" s="94"/>
      <c r="G107" s="93"/>
      <c r="H107" s="77"/>
      <c r="I107" s="95" t="s">
        <v>476</v>
      </c>
      <c r="J107" s="77"/>
      <c r="K107" s="77"/>
      <c r="L107" s="93" t="s">
        <v>3090</v>
      </c>
      <c r="M107" s="96"/>
      <c r="N107" s="96" t="s">
        <v>3508</v>
      </c>
      <c r="O107" s="79">
        <v>1</v>
      </c>
      <c r="P107" s="77">
        <v>900</v>
      </c>
      <c r="Q107" s="77">
        <v>515</v>
      </c>
      <c r="R107" s="77">
        <v>1790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2838</v>
      </c>
      <c r="AU107" s="77">
        <v>9</v>
      </c>
      <c r="AV107" s="94" t="s">
        <v>3227</v>
      </c>
      <c r="AW107" s="77" t="s">
        <v>2876</v>
      </c>
      <c r="AX107" s="94"/>
      <c r="AY107" s="77"/>
      <c r="AZ107" s="83">
        <f t="shared" si="3"/>
        <v>0.82966499999999999</v>
      </c>
    </row>
    <row r="108" spans="1:52" s="99" customFormat="1" ht="34.950000000000003" customHeight="1" x14ac:dyDescent="0.45">
      <c r="A108" s="93" t="s">
        <v>5337</v>
      </c>
      <c r="B108" s="77">
        <v>2</v>
      </c>
      <c r="C108" s="93" t="s">
        <v>8062</v>
      </c>
      <c r="D108" s="93"/>
      <c r="E108" s="93"/>
      <c r="F108" s="94"/>
      <c r="G108" s="93"/>
      <c r="H108" s="77"/>
      <c r="I108" s="95" t="s">
        <v>446</v>
      </c>
      <c r="J108" s="77"/>
      <c r="K108" s="77"/>
      <c r="L108" s="93" t="s">
        <v>3090</v>
      </c>
      <c r="M108" s="96"/>
      <c r="N108" s="96" t="s">
        <v>3508</v>
      </c>
      <c r="O108" s="79">
        <v>1</v>
      </c>
      <c r="P108" s="77">
        <v>900</v>
      </c>
      <c r="Q108" s="77">
        <v>515</v>
      </c>
      <c r="R108" s="77">
        <v>1790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2839</v>
      </c>
      <c r="AU108" s="77">
        <v>9</v>
      </c>
      <c r="AV108" s="94" t="s">
        <v>3227</v>
      </c>
      <c r="AW108" s="77" t="s">
        <v>2874</v>
      </c>
      <c r="AX108" s="94"/>
      <c r="AY108" s="77"/>
      <c r="AZ108" s="83">
        <f t="shared" si="3"/>
        <v>0.82966499999999999</v>
      </c>
    </row>
    <row r="109" spans="1:52" s="99" customFormat="1" ht="34.950000000000003" customHeight="1" x14ac:dyDescent="0.45">
      <c r="A109" s="93" t="s">
        <v>5337</v>
      </c>
      <c r="B109" s="77">
        <v>2</v>
      </c>
      <c r="C109" s="93" t="s">
        <v>8062</v>
      </c>
      <c r="D109" s="93"/>
      <c r="E109" s="93"/>
      <c r="F109" s="94"/>
      <c r="G109" s="93"/>
      <c r="H109" s="77"/>
      <c r="I109" s="95" t="s">
        <v>447</v>
      </c>
      <c r="J109" s="77"/>
      <c r="K109" s="77"/>
      <c r="L109" s="93" t="s">
        <v>3090</v>
      </c>
      <c r="M109" s="96"/>
      <c r="N109" s="96" t="s">
        <v>3508</v>
      </c>
      <c r="O109" s="79">
        <v>1</v>
      </c>
      <c r="P109" s="77">
        <v>900</v>
      </c>
      <c r="Q109" s="77">
        <v>515</v>
      </c>
      <c r="R109" s="77">
        <v>1790</v>
      </c>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v>2840</v>
      </c>
      <c r="AU109" s="77">
        <v>9</v>
      </c>
      <c r="AV109" s="94" t="s">
        <v>3227</v>
      </c>
      <c r="AW109" s="77" t="s">
        <v>2874</v>
      </c>
      <c r="AX109" s="94"/>
      <c r="AY109" s="77"/>
      <c r="AZ109" s="83">
        <f t="shared" si="3"/>
        <v>0.82966499999999999</v>
      </c>
    </row>
    <row r="110" spans="1:52" s="99" customFormat="1" ht="34.950000000000003" customHeight="1" x14ac:dyDescent="0.45">
      <c r="A110" s="93" t="s">
        <v>5337</v>
      </c>
      <c r="B110" s="77">
        <v>2</v>
      </c>
      <c r="C110" s="93" t="s">
        <v>8062</v>
      </c>
      <c r="D110" s="93"/>
      <c r="E110" s="93"/>
      <c r="F110" s="94"/>
      <c r="G110" s="93"/>
      <c r="H110" s="77"/>
      <c r="I110" s="95" t="s">
        <v>448</v>
      </c>
      <c r="J110" s="77"/>
      <c r="K110" s="77"/>
      <c r="L110" s="93" t="s">
        <v>3090</v>
      </c>
      <c r="M110" s="96"/>
      <c r="N110" s="96" t="s">
        <v>3508</v>
      </c>
      <c r="O110" s="79">
        <v>1</v>
      </c>
      <c r="P110" s="77">
        <v>900</v>
      </c>
      <c r="Q110" s="77">
        <v>515</v>
      </c>
      <c r="R110" s="77">
        <v>1790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2841</v>
      </c>
      <c r="AU110" s="77">
        <v>9</v>
      </c>
      <c r="AV110" s="94" t="s">
        <v>3227</v>
      </c>
      <c r="AW110" s="77" t="s">
        <v>2874</v>
      </c>
      <c r="AX110" s="94"/>
      <c r="AY110" s="77"/>
      <c r="AZ110" s="83">
        <f t="shared" si="3"/>
        <v>0.82966499999999999</v>
      </c>
    </row>
    <row r="111" spans="1:52" s="99" customFormat="1" ht="34.950000000000003" customHeight="1" x14ac:dyDescent="0.45">
      <c r="A111" s="93" t="s">
        <v>5337</v>
      </c>
      <c r="B111" s="77">
        <v>2</v>
      </c>
      <c r="C111" s="93" t="s">
        <v>8062</v>
      </c>
      <c r="D111" s="93"/>
      <c r="E111" s="93"/>
      <c r="F111" s="94"/>
      <c r="G111" s="93"/>
      <c r="H111" s="77"/>
      <c r="I111" s="95" t="s">
        <v>477</v>
      </c>
      <c r="J111" s="77"/>
      <c r="K111" s="77"/>
      <c r="L111" s="93" t="s">
        <v>3090</v>
      </c>
      <c r="M111" s="96"/>
      <c r="N111" s="96" t="s">
        <v>3508</v>
      </c>
      <c r="O111" s="79">
        <v>1</v>
      </c>
      <c r="P111" s="77">
        <v>900</v>
      </c>
      <c r="Q111" s="77">
        <v>515</v>
      </c>
      <c r="R111" s="77">
        <v>1790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2842</v>
      </c>
      <c r="AU111" s="77">
        <v>9</v>
      </c>
      <c r="AV111" s="94" t="s">
        <v>3227</v>
      </c>
      <c r="AW111" s="77" t="s">
        <v>2874</v>
      </c>
      <c r="AX111" s="94"/>
      <c r="AY111" s="77"/>
      <c r="AZ111" s="83">
        <f t="shared" si="3"/>
        <v>0.82966499999999999</v>
      </c>
    </row>
    <row r="112" spans="1:52" s="99" customFormat="1" ht="34.950000000000003" customHeight="1" x14ac:dyDescent="0.45">
      <c r="A112" s="93" t="s">
        <v>5337</v>
      </c>
      <c r="B112" s="77">
        <v>2</v>
      </c>
      <c r="C112" s="93" t="s">
        <v>8062</v>
      </c>
      <c r="D112" s="93"/>
      <c r="E112" s="93"/>
      <c r="F112" s="94"/>
      <c r="G112" s="93"/>
      <c r="H112" s="77"/>
      <c r="I112" s="95" t="s">
        <v>444</v>
      </c>
      <c r="J112" s="77"/>
      <c r="K112" s="77"/>
      <c r="L112" s="93" t="s">
        <v>3090</v>
      </c>
      <c r="M112" s="96"/>
      <c r="N112" s="96" t="s">
        <v>3508</v>
      </c>
      <c r="O112" s="79">
        <v>1</v>
      </c>
      <c r="P112" s="77">
        <v>900</v>
      </c>
      <c r="Q112" s="77">
        <v>515</v>
      </c>
      <c r="R112" s="77">
        <v>1790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2843</v>
      </c>
      <c r="AU112" s="77">
        <v>9</v>
      </c>
      <c r="AV112" s="94" t="s">
        <v>3227</v>
      </c>
      <c r="AW112" s="77" t="s">
        <v>2874</v>
      </c>
      <c r="AX112" s="94"/>
      <c r="AY112" s="77"/>
      <c r="AZ112" s="83">
        <f t="shared" si="3"/>
        <v>0.82966499999999999</v>
      </c>
    </row>
    <row r="113" spans="1:52" s="99" customFormat="1" ht="34.950000000000003" customHeight="1" x14ac:dyDescent="0.45">
      <c r="A113" s="93" t="s">
        <v>5337</v>
      </c>
      <c r="B113" s="77">
        <v>2</v>
      </c>
      <c r="C113" s="93" t="s">
        <v>8062</v>
      </c>
      <c r="D113" s="93"/>
      <c r="E113" s="93"/>
      <c r="F113" s="94"/>
      <c r="G113" s="93"/>
      <c r="H113" s="77"/>
      <c r="I113" s="95" t="s">
        <v>445</v>
      </c>
      <c r="J113" s="77"/>
      <c r="K113" s="77"/>
      <c r="L113" s="93" t="s">
        <v>3090</v>
      </c>
      <c r="M113" s="96"/>
      <c r="N113" s="96" t="s">
        <v>3508</v>
      </c>
      <c r="O113" s="79">
        <v>1</v>
      </c>
      <c r="P113" s="77">
        <v>900</v>
      </c>
      <c r="Q113" s="77">
        <v>515</v>
      </c>
      <c r="R113" s="77">
        <v>1790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2844</v>
      </c>
      <c r="AU113" s="77">
        <v>9</v>
      </c>
      <c r="AV113" s="94" t="s">
        <v>3227</v>
      </c>
      <c r="AW113" s="77" t="s">
        <v>2874</v>
      </c>
      <c r="AX113" s="94"/>
      <c r="AY113" s="77"/>
      <c r="AZ113" s="83">
        <f t="shared" si="3"/>
        <v>0.82966499999999999</v>
      </c>
    </row>
    <row r="114" spans="1:52" s="99" customFormat="1" ht="34.950000000000003" customHeight="1" x14ac:dyDescent="0.45">
      <c r="A114" s="93" t="s">
        <v>5337</v>
      </c>
      <c r="B114" s="77">
        <v>2</v>
      </c>
      <c r="C114" s="93" t="s">
        <v>8062</v>
      </c>
      <c r="D114" s="93"/>
      <c r="E114" s="93"/>
      <c r="F114" s="94"/>
      <c r="G114" s="93"/>
      <c r="H114" s="77"/>
      <c r="I114" s="95" t="s">
        <v>482</v>
      </c>
      <c r="J114" s="77"/>
      <c r="K114" s="77"/>
      <c r="L114" s="93" t="s">
        <v>3090</v>
      </c>
      <c r="M114" s="96"/>
      <c r="N114" s="96" t="s">
        <v>3508</v>
      </c>
      <c r="O114" s="79">
        <v>1</v>
      </c>
      <c r="P114" s="77">
        <v>900</v>
      </c>
      <c r="Q114" s="77">
        <v>515</v>
      </c>
      <c r="R114" s="77">
        <v>1790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2845</v>
      </c>
      <c r="AU114" s="77">
        <v>9</v>
      </c>
      <c r="AV114" s="94" t="s">
        <v>3227</v>
      </c>
      <c r="AW114" s="77" t="s">
        <v>2876</v>
      </c>
      <c r="AX114" s="94"/>
      <c r="AY114" s="77"/>
      <c r="AZ114" s="83">
        <f t="shared" si="3"/>
        <v>0.82966499999999999</v>
      </c>
    </row>
    <row r="115" spans="1:52" s="99" customFormat="1" ht="34.950000000000003" customHeight="1" x14ac:dyDescent="0.45">
      <c r="A115" s="93" t="s">
        <v>5337</v>
      </c>
      <c r="B115" s="77">
        <v>2</v>
      </c>
      <c r="C115" s="93" t="s">
        <v>8062</v>
      </c>
      <c r="D115" s="93"/>
      <c r="E115" s="93"/>
      <c r="F115" s="94"/>
      <c r="G115" s="93"/>
      <c r="H115" s="77"/>
      <c r="I115" s="95" t="s">
        <v>457</v>
      </c>
      <c r="J115" s="77"/>
      <c r="K115" s="77"/>
      <c r="L115" s="93" t="s">
        <v>3090</v>
      </c>
      <c r="M115" s="96"/>
      <c r="N115" s="96" t="s">
        <v>3508</v>
      </c>
      <c r="O115" s="79">
        <v>1</v>
      </c>
      <c r="P115" s="77">
        <v>900</v>
      </c>
      <c r="Q115" s="77">
        <v>515</v>
      </c>
      <c r="R115" s="77">
        <v>1790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2846</v>
      </c>
      <c r="AU115" s="77">
        <v>9</v>
      </c>
      <c r="AV115" s="94" t="s">
        <v>3227</v>
      </c>
      <c r="AW115" s="77" t="s">
        <v>2876</v>
      </c>
      <c r="AX115" s="94"/>
      <c r="AY115" s="77"/>
      <c r="AZ115" s="83">
        <f t="shared" si="3"/>
        <v>0.82966499999999999</v>
      </c>
    </row>
    <row r="116" spans="1:52" s="99" customFormat="1" ht="34.950000000000003" customHeight="1" x14ac:dyDescent="0.45">
      <c r="A116" s="93" t="s">
        <v>5337</v>
      </c>
      <c r="B116" s="77">
        <v>2</v>
      </c>
      <c r="C116" s="93" t="s">
        <v>8062</v>
      </c>
      <c r="D116" s="93"/>
      <c r="E116" s="93"/>
      <c r="F116" s="94"/>
      <c r="G116" s="93"/>
      <c r="H116" s="77"/>
      <c r="I116" s="95" t="s">
        <v>479</v>
      </c>
      <c r="J116" s="77"/>
      <c r="K116" s="77"/>
      <c r="L116" s="93" t="s">
        <v>3090</v>
      </c>
      <c r="M116" s="96"/>
      <c r="N116" s="96" t="s">
        <v>3508</v>
      </c>
      <c r="O116" s="79">
        <v>1</v>
      </c>
      <c r="P116" s="77">
        <v>900</v>
      </c>
      <c r="Q116" s="77">
        <v>515</v>
      </c>
      <c r="R116" s="77">
        <v>1790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2847</v>
      </c>
      <c r="AU116" s="77">
        <v>9</v>
      </c>
      <c r="AV116" s="94" t="s">
        <v>3227</v>
      </c>
      <c r="AW116" s="77" t="s">
        <v>2874</v>
      </c>
      <c r="AX116" s="94"/>
      <c r="AY116" s="77"/>
      <c r="AZ116" s="83">
        <f t="shared" si="3"/>
        <v>0.82966499999999999</v>
      </c>
    </row>
    <row r="117" spans="1:52" s="99" customFormat="1" ht="34.950000000000003" customHeight="1" x14ac:dyDescent="0.45">
      <c r="A117" s="93" t="s">
        <v>5337</v>
      </c>
      <c r="B117" s="77">
        <v>2</v>
      </c>
      <c r="C117" s="93" t="s">
        <v>8062</v>
      </c>
      <c r="D117" s="93"/>
      <c r="E117" s="93"/>
      <c r="F117" s="94"/>
      <c r="G117" s="93"/>
      <c r="H117" s="77"/>
      <c r="I117" s="95" t="s">
        <v>512</v>
      </c>
      <c r="J117" s="77"/>
      <c r="K117" s="77"/>
      <c r="L117" s="93" t="s">
        <v>3090</v>
      </c>
      <c r="M117" s="96"/>
      <c r="N117" s="96" t="s">
        <v>3508</v>
      </c>
      <c r="O117" s="79">
        <v>1</v>
      </c>
      <c r="P117" s="77">
        <v>900</v>
      </c>
      <c r="Q117" s="77">
        <v>515</v>
      </c>
      <c r="R117" s="77">
        <v>1790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v>2848</v>
      </c>
      <c r="AU117" s="77">
        <v>9</v>
      </c>
      <c r="AV117" s="94" t="s">
        <v>3227</v>
      </c>
      <c r="AW117" s="77" t="s">
        <v>2874</v>
      </c>
      <c r="AX117" s="94"/>
      <c r="AY117" s="77"/>
      <c r="AZ117" s="83">
        <f t="shared" si="3"/>
        <v>0.82966499999999999</v>
      </c>
    </row>
    <row r="118" spans="1:52" s="99" customFormat="1" ht="34.950000000000003" customHeight="1" x14ac:dyDescent="0.45">
      <c r="A118" s="93" t="s">
        <v>5337</v>
      </c>
      <c r="B118" s="77">
        <v>2</v>
      </c>
      <c r="C118" s="93" t="s">
        <v>8062</v>
      </c>
      <c r="D118" s="93"/>
      <c r="E118" s="93"/>
      <c r="F118" s="94"/>
      <c r="G118" s="93"/>
      <c r="H118" s="77"/>
      <c r="I118" s="95"/>
      <c r="J118" s="77"/>
      <c r="K118" s="77"/>
      <c r="L118" s="93" t="s">
        <v>8010</v>
      </c>
      <c r="M118" s="96"/>
      <c r="N118" s="96"/>
      <c r="O118" s="79">
        <v>1</v>
      </c>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t="s">
        <v>2849</v>
      </c>
      <c r="AZ118" s="83"/>
    </row>
    <row r="119" spans="1:52" s="99" customFormat="1" ht="34.950000000000003" customHeight="1" x14ac:dyDescent="0.45">
      <c r="A119" s="93" t="s">
        <v>5337</v>
      </c>
      <c r="B119" s="77">
        <v>2</v>
      </c>
      <c r="C119" s="93" t="s">
        <v>8062</v>
      </c>
      <c r="D119" s="93"/>
      <c r="E119" s="93"/>
      <c r="F119" s="94"/>
      <c r="G119" s="93"/>
      <c r="H119" s="77"/>
      <c r="I119" s="95"/>
      <c r="J119" s="77"/>
      <c r="K119" s="77"/>
      <c r="L119" s="93" t="s">
        <v>8005</v>
      </c>
      <c r="M119" s="96"/>
      <c r="N119" s="96"/>
      <c r="O119" s="79">
        <v>1</v>
      </c>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row>
    <row r="120" spans="1:52" s="99" customFormat="1" ht="34.950000000000003" customHeight="1" x14ac:dyDescent="0.45">
      <c r="A120" s="93" t="s">
        <v>5337</v>
      </c>
      <c r="B120" s="77">
        <v>2</v>
      </c>
      <c r="C120" s="93" t="s">
        <v>10295</v>
      </c>
      <c r="D120" s="93"/>
      <c r="E120" s="93"/>
      <c r="F120" s="94"/>
      <c r="G120" s="93"/>
      <c r="H120" s="77"/>
      <c r="I120" s="95">
        <v>4704</v>
      </c>
      <c r="J120" s="77"/>
      <c r="K120" s="77"/>
      <c r="L120" s="93" t="s">
        <v>3090</v>
      </c>
      <c r="M120" s="96"/>
      <c r="N120" s="96" t="s">
        <v>3508</v>
      </c>
      <c r="O120" s="79">
        <v>1</v>
      </c>
      <c r="P120" s="77">
        <v>900</v>
      </c>
      <c r="Q120" s="77">
        <v>515</v>
      </c>
      <c r="R120" s="77">
        <v>1800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v>4425</v>
      </c>
      <c r="AU120" s="77">
        <v>49</v>
      </c>
      <c r="AV120" s="94" t="s">
        <v>5072</v>
      </c>
      <c r="AW120" s="77" t="s">
        <v>2874</v>
      </c>
      <c r="AX120" s="94"/>
      <c r="AY120" s="77"/>
      <c r="AZ120" s="83">
        <f t="shared" ref="AZ120:AZ152" si="4">P120*Q120*R120/1000000000*O120</f>
        <v>0.83430000000000004</v>
      </c>
    </row>
    <row r="121" spans="1:52" s="99" customFormat="1" ht="34.950000000000003" customHeight="1" x14ac:dyDescent="0.45">
      <c r="A121" s="93" t="s">
        <v>5337</v>
      </c>
      <c r="B121" s="77">
        <v>2</v>
      </c>
      <c r="C121" s="93" t="s">
        <v>10295</v>
      </c>
      <c r="D121" s="93"/>
      <c r="E121" s="93"/>
      <c r="F121" s="94"/>
      <c r="G121" s="93"/>
      <c r="H121" s="77"/>
      <c r="I121" s="95">
        <v>4705</v>
      </c>
      <c r="J121" s="77"/>
      <c r="K121" s="77"/>
      <c r="L121" s="93" t="s">
        <v>3090</v>
      </c>
      <c r="M121" s="96"/>
      <c r="N121" s="96" t="s">
        <v>3508</v>
      </c>
      <c r="O121" s="79">
        <v>1</v>
      </c>
      <c r="P121" s="77">
        <v>900</v>
      </c>
      <c r="Q121" s="77">
        <v>515</v>
      </c>
      <c r="R121" s="77">
        <v>1800</v>
      </c>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v>4426</v>
      </c>
      <c r="AU121" s="77">
        <v>49</v>
      </c>
      <c r="AV121" s="94" t="s">
        <v>5072</v>
      </c>
      <c r="AW121" s="77" t="s">
        <v>2876</v>
      </c>
      <c r="AX121" s="94"/>
      <c r="AY121" s="77"/>
      <c r="AZ121" s="83">
        <f t="shared" si="4"/>
        <v>0.83430000000000004</v>
      </c>
    </row>
    <row r="122" spans="1:52" s="99" customFormat="1" ht="34.950000000000003" customHeight="1" x14ac:dyDescent="0.45">
      <c r="A122" s="93" t="s">
        <v>5337</v>
      </c>
      <c r="B122" s="77">
        <v>2</v>
      </c>
      <c r="C122" s="93" t="s">
        <v>10295</v>
      </c>
      <c r="D122" s="93"/>
      <c r="E122" s="93"/>
      <c r="F122" s="94"/>
      <c r="G122" s="93"/>
      <c r="H122" s="77"/>
      <c r="I122" s="95">
        <v>4706</v>
      </c>
      <c r="J122" s="77"/>
      <c r="K122" s="77"/>
      <c r="L122" s="93" t="s">
        <v>3090</v>
      </c>
      <c r="M122" s="96"/>
      <c r="N122" s="96" t="s">
        <v>3508</v>
      </c>
      <c r="O122" s="79">
        <v>1</v>
      </c>
      <c r="P122" s="77">
        <v>900</v>
      </c>
      <c r="Q122" s="77">
        <v>515</v>
      </c>
      <c r="R122" s="77">
        <v>1800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v>4427</v>
      </c>
      <c r="AU122" s="77">
        <v>49</v>
      </c>
      <c r="AV122" s="94" t="s">
        <v>5072</v>
      </c>
      <c r="AW122" s="77" t="s">
        <v>2876</v>
      </c>
      <c r="AX122" s="94"/>
      <c r="AY122" s="77"/>
      <c r="AZ122" s="83">
        <f t="shared" si="4"/>
        <v>0.83430000000000004</v>
      </c>
    </row>
    <row r="123" spans="1:52" s="99" customFormat="1" ht="34.950000000000003" customHeight="1" x14ac:dyDescent="0.45">
      <c r="A123" s="93" t="s">
        <v>5337</v>
      </c>
      <c r="B123" s="77">
        <v>2</v>
      </c>
      <c r="C123" s="93" t="s">
        <v>10295</v>
      </c>
      <c r="D123" s="93"/>
      <c r="E123" s="93"/>
      <c r="F123" s="94"/>
      <c r="G123" s="93"/>
      <c r="H123" s="77"/>
      <c r="I123" s="95">
        <v>4707</v>
      </c>
      <c r="J123" s="77"/>
      <c r="K123" s="77"/>
      <c r="L123" s="93" t="s">
        <v>3090</v>
      </c>
      <c r="M123" s="96"/>
      <c r="N123" s="96" t="s">
        <v>3508</v>
      </c>
      <c r="O123" s="79">
        <v>1</v>
      </c>
      <c r="P123" s="77">
        <v>900</v>
      </c>
      <c r="Q123" s="77">
        <v>515</v>
      </c>
      <c r="R123" s="77">
        <v>1800</v>
      </c>
      <c r="S123" s="77"/>
      <c r="T123" s="77"/>
      <c r="U123" s="77"/>
      <c r="V123" s="77"/>
      <c r="W123" s="77"/>
      <c r="X123" s="77"/>
      <c r="Y123" s="77"/>
      <c r="Z123" s="77"/>
      <c r="AA123" s="77"/>
      <c r="AB123" s="77"/>
      <c r="AC123" s="77"/>
      <c r="AD123" s="77"/>
      <c r="AE123" s="77"/>
      <c r="AF123" s="77"/>
      <c r="AG123" s="77"/>
      <c r="AH123" s="77"/>
      <c r="AI123" s="77"/>
      <c r="AJ123" s="77"/>
      <c r="AK123" s="77"/>
      <c r="AL123" s="77"/>
      <c r="AM123" s="94"/>
      <c r="AN123" s="94"/>
      <c r="AO123" s="77"/>
      <c r="AP123" s="77"/>
      <c r="AQ123" s="77"/>
      <c r="AR123" s="77"/>
      <c r="AS123" s="97"/>
      <c r="AT123" s="77">
        <v>4428</v>
      </c>
      <c r="AU123" s="77">
        <v>49</v>
      </c>
      <c r="AV123" s="94" t="s">
        <v>5072</v>
      </c>
      <c r="AW123" s="77" t="s">
        <v>2876</v>
      </c>
      <c r="AX123" s="94"/>
      <c r="AY123" s="77"/>
      <c r="AZ123" s="83">
        <f t="shared" si="4"/>
        <v>0.83430000000000004</v>
      </c>
    </row>
    <row r="124" spans="1:52" s="99" customFormat="1" ht="34.950000000000003" customHeight="1" x14ac:dyDescent="0.45">
      <c r="A124" s="93" t="s">
        <v>5337</v>
      </c>
      <c r="B124" s="77">
        <v>2</v>
      </c>
      <c r="C124" s="93" t="s">
        <v>10295</v>
      </c>
      <c r="D124" s="93"/>
      <c r="E124" s="93"/>
      <c r="F124" s="94"/>
      <c r="G124" s="93"/>
      <c r="H124" s="77"/>
      <c r="I124" s="95">
        <v>4708</v>
      </c>
      <c r="J124" s="77"/>
      <c r="K124" s="77"/>
      <c r="L124" s="93" t="s">
        <v>3090</v>
      </c>
      <c r="M124" s="96"/>
      <c r="N124" s="96" t="s">
        <v>3091</v>
      </c>
      <c r="O124" s="79">
        <v>1</v>
      </c>
      <c r="P124" s="77">
        <v>320</v>
      </c>
      <c r="Q124" s="77">
        <v>515</v>
      </c>
      <c r="R124" s="77">
        <v>1800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4429</v>
      </c>
      <c r="AU124" s="77">
        <v>49</v>
      </c>
      <c r="AV124" s="94" t="s">
        <v>5072</v>
      </c>
      <c r="AW124" s="77" t="s">
        <v>2874</v>
      </c>
      <c r="AX124" s="94"/>
      <c r="AY124" s="77"/>
      <c r="AZ124" s="83">
        <f t="shared" si="4"/>
        <v>0.29664000000000001</v>
      </c>
    </row>
    <row r="125" spans="1:52" s="99" customFormat="1" ht="34.950000000000003" customHeight="1" x14ac:dyDescent="0.45">
      <c r="A125" s="93" t="s">
        <v>5337</v>
      </c>
      <c r="B125" s="77">
        <v>2</v>
      </c>
      <c r="C125" s="93" t="s">
        <v>10295</v>
      </c>
      <c r="D125" s="93"/>
      <c r="E125" s="93"/>
      <c r="F125" s="94"/>
      <c r="G125" s="93"/>
      <c r="H125" s="77"/>
      <c r="I125" s="95">
        <v>4709</v>
      </c>
      <c r="J125" s="77"/>
      <c r="K125" s="77"/>
      <c r="L125" s="93" t="s">
        <v>3090</v>
      </c>
      <c r="M125" s="96"/>
      <c r="N125" s="96" t="s">
        <v>3091</v>
      </c>
      <c r="O125" s="79">
        <v>1</v>
      </c>
      <c r="P125" s="77">
        <v>320</v>
      </c>
      <c r="Q125" s="77">
        <v>515</v>
      </c>
      <c r="R125" s="77">
        <v>1800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4430</v>
      </c>
      <c r="AU125" s="77">
        <v>49</v>
      </c>
      <c r="AV125" s="94" t="s">
        <v>5072</v>
      </c>
      <c r="AW125" s="77" t="s">
        <v>2874</v>
      </c>
      <c r="AX125" s="94"/>
      <c r="AY125" s="77"/>
      <c r="AZ125" s="83">
        <f t="shared" si="4"/>
        <v>0.29664000000000001</v>
      </c>
    </row>
    <row r="126" spans="1:52" s="99" customFormat="1" ht="34.950000000000003" customHeight="1" x14ac:dyDescent="0.45">
      <c r="A126" s="93" t="s">
        <v>5337</v>
      </c>
      <c r="B126" s="77">
        <v>2</v>
      </c>
      <c r="C126" s="93" t="s">
        <v>10295</v>
      </c>
      <c r="D126" s="93"/>
      <c r="E126" s="93"/>
      <c r="F126" s="94"/>
      <c r="G126" s="93"/>
      <c r="H126" s="77"/>
      <c r="I126" s="95">
        <v>4710</v>
      </c>
      <c r="J126" s="77"/>
      <c r="K126" s="77"/>
      <c r="L126" s="93" t="s">
        <v>3090</v>
      </c>
      <c r="M126" s="96" t="s">
        <v>10296</v>
      </c>
      <c r="N126" s="96" t="s">
        <v>3091</v>
      </c>
      <c r="O126" s="79">
        <v>1</v>
      </c>
      <c r="P126" s="77">
        <v>320</v>
      </c>
      <c r="Q126" s="77">
        <v>515</v>
      </c>
      <c r="R126" s="77">
        <v>1800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4431</v>
      </c>
      <c r="AU126" s="77">
        <v>49</v>
      </c>
      <c r="AV126" s="94" t="s">
        <v>5072</v>
      </c>
      <c r="AW126" s="77" t="s">
        <v>2876</v>
      </c>
      <c r="AX126" s="94"/>
      <c r="AY126" s="77" t="s">
        <v>2849</v>
      </c>
      <c r="AZ126" s="83">
        <f t="shared" si="4"/>
        <v>0.29664000000000001</v>
      </c>
    </row>
    <row r="127" spans="1:52" s="99" customFormat="1" ht="34.950000000000003" customHeight="1" x14ac:dyDescent="0.45">
      <c r="A127" s="93" t="s">
        <v>5337</v>
      </c>
      <c r="B127" s="77">
        <v>2</v>
      </c>
      <c r="C127" s="93" t="s">
        <v>10295</v>
      </c>
      <c r="D127" s="93"/>
      <c r="E127" s="93"/>
      <c r="F127" s="94"/>
      <c r="G127" s="93"/>
      <c r="H127" s="77"/>
      <c r="I127" s="95">
        <v>4711</v>
      </c>
      <c r="J127" s="77"/>
      <c r="K127" s="77"/>
      <c r="L127" s="93" t="s">
        <v>3090</v>
      </c>
      <c r="M127" s="96" t="s">
        <v>10296</v>
      </c>
      <c r="N127" s="96" t="s">
        <v>3508</v>
      </c>
      <c r="O127" s="79">
        <v>1</v>
      </c>
      <c r="P127" s="77">
        <v>900</v>
      </c>
      <c r="Q127" s="77">
        <v>515</v>
      </c>
      <c r="R127" s="77">
        <v>1800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4432</v>
      </c>
      <c r="AU127" s="77">
        <v>49</v>
      </c>
      <c r="AV127" s="94" t="s">
        <v>5072</v>
      </c>
      <c r="AW127" s="77" t="s">
        <v>2876</v>
      </c>
      <c r="AX127" s="94"/>
      <c r="AY127" s="77" t="s">
        <v>2849</v>
      </c>
      <c r="AZ127" s="83">
        <f t="shared" si="4"/>
        <v>0.83430000000000004</v>
      </c>
    </row>
    <row r="128" spans="1:52" s="99" customFormat="1" ht="34.950000000000003" customHeight="1" x14ac:dyDescent="0.45">
      <c r="A128" s="93" t="s">
        <v>5337</v>
      </c>
      <c r="B128" s="77">
        <v>2</v>
      </c>
      <c r="C128" s="93" t="s">
        <v>10295</v>
      </c>
      <c r="D128" s="93"/>
      <c r="E128" s="93"/>
      <c r="F128" s="94"/>
      <c r="G128" s="93"/>
      <c r="H128" s="77"/>
      <c r="I128" s="95">
        <v>4712</v>
      </c>
      <c r="J128" s="77"/>
      <c r="K128" s="77"/>
      <c r="L128" s="93" t="s">
        <v>3090</v>
      </c>
      <c r="M128" s="96" t="s">
        <v>10296</v>
      </c>
      <c r="N128" s="96" t="s">
        <v>3508</v>
      </c>
      <c r="O128" s="79">
        <v>1</v>
      </c>
      <c r="P128" s="77">
        <v>900</v>
      </c>
      <c r="Q128" s="77">
        <v>515</v>
      </c>
      <c r="R128" s="77">
        <v>1800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4433</v>
      </c>
      <c r="AU128" s="77">
        <v>49</v>
      </c>
      <c r="AV128" s="94" t="s">
        <v>5072</v>
      </c>
      <c r="AW128" s="77" t="s">
        <v>2874</v>
      </c>
      <c r="AX128" s="94"/>
      <c r="AY128" s="77" t="s">
        <v>2849</v>
      </c>
      <c r="AZ128" s="83">
        <f t="shared" si="4"/>
        <v>0.83430000000000004</v>
      </c>
    </row>
    <row r="129" spans="1:52" s="99" customFormat="1" ht="34.950000000000003" customHeight="1" x14ac:dyDescent="0.45">
      <c r="A129" s="93" t="s">
        <v>5337</v>
      </c>
      <c r="B129" s="77">
        <v>2</v>
      </c>
      <c r="C129" s="93" t="s">
        <v>10295</v>
      </c>
      <c r="D129" s="93"/>
      <c r="E129" s="93"/>
      <c r="F129" s="94"/>
      <c r="G129" s="93"/>
      <c r="H129" s="77"/>
      <c r="I129" s="95">
        <v>4713</v>
      </c>
      <c r="J129" s="77"/>
      <c r="K129" s="77"/>
      <c r="L129" s="93" t="s">
        <v>3090</v>
      </c>
      <c r="M129" s="96"/>
      <c r="N129" s="96" t="s">
        <v>3508</v>
      </c>
      <c r="O129" s="79">
        <v>1</v>
      </c>
      <c r="P129" s="77">
        <v>900</v>
      </c>
      <c r="Q129" s="77">
        <v>515</v>
      </c>
      <c r="R129" s="77">
        <v>1800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4434</v>
      </c>
      <c r="AU129" s="77">
        <v>49</v>
      </c>
      <c r="AV129" s="94" t="s">
        <v>5072</v>
      </c>
      <c r="AW129" s="77" t="s">
        <v>2874</v>
      </c>
      <c r="AX129" s="94"/>
      <c r="AY129" s="77"/>
      <c r="AZ129" s="83">
        <f t="shared" si="4"/>
        <v>0.83430000000000004</v>
      </c>
    </row>
    <row r="130" spans="1:52" s="99" customFormat="1" ht="34.950000000000003" customHeight="1" x14ac:dyDescent="0.45">
      <c r="A130" s="93" t="s">
        <v>5337</v>
      </c>
      <c r="B130" s="77">
        <v>2</v>
      </c>
      <c r="C130" s="93" t="s">
        <v>10295</v>
      </c>
      <c r="D130" s="93"/>
      <c r="E130" s="93"/>
      <c r="F130" s="94"/>
      <c r="G130" s="93"/>
      <c r="H130" s="77"/>
      <c r="I130" s="95">
        <v>4714</v>
      </c>
      <c r="J130" s="77"/>
      <c r="K130" s="77"/>
      <c r="L130" s="93" t="s">
        <v>3090</v>
      </c>
      <c r="M130" s="96"/>
      <c r="N130" s="96" t="s">
        <v>3508</v>
      </c>
      <c r="O130" s="79">
        <v>1</v>
      </c>
      <c r="P130" s="77">
        <v>900</v>
      </c>
      <c r="Q130" s="77">
        <v>515</v>
      </c>
      <c r="R130" s="77">
        <v>1800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4435</v>
      </c>
      <c r="AU130" s="77">
        <v>49</v>
      </c>
      <c r="AV130" s="94" t="s">
        <v>5072</v>
      </c>
      <c r="AW130" s="77" t="s">
        <v>2874</v>
      </c>
      <c r="AX130" s="94"/>
      <c r="AY130" s="77"/>
      <c r="AZ130" s="83">
        <f t="shared" si="4"/>
        <v>0.83430000000000004</v>
      </c>
    </row>
    <row r="131" spans="1:52" s="99" customFormat="1" ht="34.950000000000003" customHeight="1" x14ac:dyDescent="0.45">
      <c r="A131" s="93" t="s">
        <v>5337</v>
      </c>
      <c r="B131" s="77">
        <v>2</v>
      </c>
      <c r="C131" s="93" t="s">
        <v>10295</v>
      </c>
      <c r="D131" s="93"/>
      <c r="E131" s="93"/>
      <c r="F131" s="94"/>
      <c r="G131" s="93"/>
      <c r="H131" s="77"/>
      <c r="I131" s="95">
        <v>4715</v>
      </c>
      <c r="J131" s="77"/>
      <c r="K131" s="77"/>
      <c r="L131" s="93" t="s">
        <v>3090</v>
      </c>
      <c r="M131" s="96"/>
      <c r="N131" s="96" t="s">
        <v>3508</v>
      </c>
      <c r="O131" s="79">
        <v>1</v>
      </c>
      <c r="P131" s="77">
        <v>900</v>
      </c>
      <c r="Q131" s="77">
        <v>515</v>
      </c>
      <c r="R131" s="77">
        <v>1800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4436</v>
      </c>
      <c r="AU131" s="77">
        <v>49</v>
      </c>
      <c r="AV131" s="94" t="s">
        <v>5072</v>
      </c>
      <c r="AW131" s="77" t="s">
        <v>2876</v>
      </c>
      <c r="AX131" s="94"/>
      <c r="AY131" s="77"/>
      <c r="AZ131" s="83">
        <f t="shared" si="4"/>
        <v>0.83430000000000004</v>
      </c>
    </row>
    <row r="132" spans="1:52" s="99" customFormat="1" ht="34.950000000000003" customHeight="1" x14ac:dyDescent="0.45">
      <c r="A132" s="93" t="s">
        <v>5337</v>
      </c>
      <c r="B132" s="77">
        <v>2</v>
      </c>
      <c r="C132" s="93" t="s">
        <v>10295</v>
      </c>
      <c r="D132" s="93"/>
      <c r="E132" s="93"/>
      <c r="F132" s="94"/>
      <c r="G132" s="93"/>
      <c r="H132" s="77"/>
      <c r="I132" s="95">
        <v>4716</v>
      </c>
      <c r="J132" s="77"/>
      <c r="K132" s="77"/>
      <c r="L132" s="93" t="s">
        <v>3090</v>
      </c>
      <c r="M132" s="96"/>
      <c r="N132" s="96" t="s">
        <v>3508</v>
      </c>
      <c r="O132" s="79">
        <v>1</v>
      </c>
      <c r="P132" s="77">
        <v>900</v>
      </c>
      <c r="Q132" s="77">
        <v>515</v>
      </c>
      <c r="R132" s="77">
        <v>1800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4437</v>
      </c>
      <c r="AU132" s="77">
        <v>49</v>
      </c>
      <c r="AV132" s="94" t="s">
        <v>5072</v>
      </c>
      <c r="AW132" s="77" t="s">
        <v>2876</v>
      </c>
      <c r="AX132" s="94"/>
      <c r="AY132" s="77"/>
      <c r="AZ132" s="83">
        <f t="shared" si="4"/>
        <v>0.83430000000000004</v>
      </c>
    </row>
    <row r="133" spans="1:52" s="99" customFormat="1" ht="34.950000000000003" customHeight="1" x14ac:dyDescent="0.45">
      <c r="A133" s="93" t="s">
        <v>5337</v>
      </c>
      <c r="B133" s="77">
        <v>2</v>
      </c>
      <c r="C133" s="93" t="s">
        <v>10295</v>
      </c>
      <c r="D133" s="93"/>
      <c r="E133" s="93"/>
      <c r="F133" s="94"/>
      <c r="G133" s="93"/>
      <c r="H133" s="77"/>
      <c r="I133" s="95">
        <v>4717</v>
      </c>
      <c r="J133" s="77"/>
      <c r="K133" s="77"/>
      <c r="L133" s="93" t="s">
        <v>3090</v>
      </c>
      <c r="M133" s="96"/>
      <c r="N133" s="96" t="s">
        <v>3508</v>
      </c>
      <c r="O133" s="79">
        <v>1</v>
      </c>
      <c r="P133" s="77">
        <v>900</v>
      </c>
      <c r="Q133" s="77">
        <v>515</v>
      </c>
      <c r="R133" s="77">
        <v>1800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4438</v>
      </c>
      <c r="AU133" s="77">
        <v>49</v>
      </c>
      <c r="AV133" s="94" t="s">
        <v>5072</v>
      </c>
      <c r="AW133" s="77" t="s">
        <v>2874</v>
      </c>
      <c r="AX133" s="94"/>
      <c r="AY133" s="77"/>
      <c r="AZ133" s="83">
        <f t="shared" si="4"/>
        <v>0.83430000000000004</v>
      </c>
    </row>
    <row r="134" spans="1:52" s="99" customFormat="1" ht="34.950000000000003" customHeight="1" x14ac:dyDescent="0.45">
      <c r="A134" s="93" t="s">
        <v>5337</v>
      </c>
      <c r="B134" s="77">
        <v>2</v>
      </c>
      <c r="C134" s="93" t="s">
        <v>10295</v>
      </c>
      <c r="D134" s="93"/>
      <c r="E134" s="93"/>
      <c r="F134" s="94"/>
      <c r="G134" s="93"/>
      <c r="H134" s="77"/>
      <c r="I134" s="95">
        <v>4718</v>
      </c>
      <c r="J134" s="77"/>
      <c r="K134" s="77"/>
      <c r="L134" s="93" t="s">
        <v>3525</v>
      </c>
      <c r="M134" s="96"/>
      <c r="N134" s="96"/>
      <c r="O134" s="79">
        <v>1</v>
      </c>
      <c r="P134" s="77">
        <v>610</v>
      </c>
      <c r="Q134" s="77">
        <v>400</v>
      </c>
      <c r="R134" s="77">
        <v>900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4439</v>
      </c>
      <c r="AU134" s="77">
        <v>49</v>
      </c>
      <c r="AV134" s="94" t="s">
        <v>5072</v>
      </c>
      <c r="AW134" s="77" t="s">
        <v>2874</v>
      </c>
      <c r="AX134" s="94"/>
      <c r="AY134" s="77"/>
      <c r="AZ134" s="83">
        <f t="shared" si="4"/>
        <v>0.21959999999999999</v>
      </c>
    </row>
    <row r="135" spans="1:52" s="99" customFormat="1" ht="34.950000000000003" customHeight="1" x14ac:dyDescent="0.45">
      <c r="A135" s="93" t="s">
        <v>5337</v>
      </c>
      <c r="B135" s="77">
        <v>2</v>
      </c>
      <c r="C135" s="93" t="s">
        <v>10295</v>
      </c>
      <c r="D135" s="93"/>
      <c r="E135" s="93"/>
      <c r="F135" s="94"/>
      <c r="G135" s="93"/>
      <c r="H135" s="77"/>
      <c r="I135" s="95">
        <v>4719</v>
      </c>
      <c r="J135" s="77"/>
      <c r="K135" s="77"/>
      <c r="L135" s="93" t="s">
        <v>3099</v>
      </c>
      <c r="M135" s="96" t="s">
        <v>10297</v>
      </c>
      <c r="N135" s="96"/>
      <c r="O135" s="79">
        <v>1</v>
      </c>
      <c r="P135" s="77">
        <v>1500</v>
      </c>
      <c r="Q135" s="77">
        <v>450</v>
      </c>
      <c r="R135" s="77">
        <v>1800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4440</v>
      </c>
      <c r="AU135" s="77">
        <v>49</v>
      </c>
      <c r="AV135" s="94" t="s">
        <v>5072</v>
      </c>
      <c r="AW135" s="77" t="s">
        <v>2874</v>
      </c>
      <c r="AX135" s="94"/>
      <c r="AY135" s="77"/>
      <c r="AZ135" s="83">
        <f t="shared" si="4"/>
        <v>1.2150000000000001</v>
      </c>
    </row>
    <row r="136" spans="1:52" s="99" customFormat="1" ht="34.950000000000003" customHeight="1" x14ac:dyDescent="0.45">
      <c r="A136" s="93" t="s">
        <v>5337</v>
      </c>
      <c r="B136" s="77">
        <v>2</v>
      </c>
      <c r="C136" s="93" t="s">
        <v>10295</v>
      </c>
      <c r="D136" s="93"/>
      <c r="E136" s="93"/>
      <c r="F136" s="94"/>
      <c r="G136" s="93"/>
      <c r="H136" s="77"/>
      <c r="I136" s="95">
        <v>4720</v>
      </c>
      <c r="J136" s="77"/>
      <c r="K136" s="77"/>
      <c r="L136" s="93" t="s">
        <v>3283</v>
      </c>
      <c r="M136" s="96"/>
      <c r="N136" s="96"/>
      <c r="O136" s="79">
        <v>1</v>
      </c>
      <c r="P136" s="77">
        <v>420</v>
      </c>
      <c r="Q136" s="77">
        <v>280</v>
      </c>
      <c r="R136" s="77">
        <v>550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4441</v>
      </c>
      <c r="AU136" s="77">
        <v>49</v>
      </c>
      <c r="AV136" s="94" t="s">
        <v>5072</v>
      </c>
      <c r="AW136" s="77" t="s">
        <v>2876</v>
      </c>
      <c r="AX136" s="94"/>
      <c r="AY136" s="77"/>
      <c r="AZ136" s="83">
        <f t="shared" si="4"/>
        <v>6.4680000000000001E-2</v>
      </c>
    </row>
    <row r="137" spans="1:52" s="99" customFormat="1" ht="34.950000000000003" customHeight="1" x14ac:dyDescent="0.45">
      <c r="A137" s="93" t="s">
        <v>5337</v>
      </c>
      <c r="B137" s="77">
        <v>2</v>
      </c>
      <c r="C137" s="93" t="s">
        <v>10295</v>
      </c>
      <c r="D137" s="93"/>
      <c r="E137" s="93"/>
      <c r="F137" s="94"/>
      <c r="G137" s="93"/>
      <c r="H137" s="77"/>
      <c r="I137" s="95">
        <v>4721</v>
      </c>
      <c r="J137" s="77"/>
      <c r="K137" s="77"/>
      <c r="L137" s="93" t="s">
        <v>3658</v>
      </c>
      <c r="M137" s="96"/>
      <c r="N137" s="96"/>
      <c r="O137" s="79">
        <v>1</v>
      </c>
      <c r="P137" s="77">
        <v>300</v>
      </c>
      <c r="Q137" s="77">
        <v>300</v>
      </c>
      <c r="R137" s="77">
        <v>450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4442</v>
      </c>
      <c r="AU137" s="77">
        <v>49</v>
      </c>
      <c r="AV137" s="94" t="s">
        <v>5072</v>
      </c>
      <c r="AW137" s="77" t="s">
        <v>2876</v>
      </c>
      <c r="AX137" s="94"/>
      <c r="AY137" s="77"/>
      <c r="AZ137" s="83">
        <f t="shared" si="4"/>
        <v>4.0500000000000001E-2</v>
      </c>
    </row>
    <row r="138" spans="1:52" s="99" customFormat="1" ht="34.950000000000003" customHeight="1" x14ac:dyDescent="0.45">
      <c r="A138" s="93" t="s">
        <v>5337</v>
      </c>
      <c r="B138" s="77">
        <v>2</v>
      </c>
      <c r="C138" s="93" t="s">
        <v>10295</v>
      </c>
      <c r="D138" s="93"/>
      <c r="E138" s="93"/>
      <c r="F138" s="94"/>
      <c r="G138" s="93"/>
      <c r="H138" s="77"/>
      <c r="I138" s="95"/>
      <c r="J138" s="77"/>
      <c r="K138" s="77"/>
      <c r="L138" s="93" t="s">
        <v>3090</v>
      </c>
      <c r="M138" s="96"/>
      <c r="N138" s="96" t="s">
        <v>3508</v>
      </c>
      <c r="O138" s="79">
        <v>1</v>
      </c>
      <c r="P138" s="77">
        <v>900</v>
      </c>
      <c r="Q138" s="77">
        <v>520</v>
      </c>
      <c r="R138" s="77">
        <v>1800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c r="AU138" s="77"/>
      <c r="AV138" s="94"/>
      <c r="AW138" s="77"/>
      <c r="AX138" s="94"/>
      <c r="AY138" s="77"/>
      <c r="AZ138" s="83">
        <f t="shared" si="4"/>
        <v>0.84240000000000004</v>
      </c>
    </row>
    <row r="139" spans="1:52" s="99" customFormat="1" ht="34.950000000000003" customHeight="1" x14ac:dyDescent="0.45">
      <c r="A139" s="93" t="s">
        <v>5337</v>
      </c>
      <c r="B139" s="77">
        <v>2</v>
      </c>
      <c r="C139" s="93" t="s">
        <v>8065</v>
      </c>
      <c r="D139" s="93"/>
      <c r="E139" s="93"/>
      <c r="F139" s="94"/>
      <c r="G139" s="93"/>
      <c r="H139" s="77"/>
      <c r="I139" s="95">
        <v>4722</v>
      </c>
      <c r="J139" s="77"/>
      <c r="K139" s="77"/>
      <c r="L139" s="93" t="s">
        <v>3090</v>
      </c>
      <c r="M139" s="96"/>
      <c r="N139" s="96" t="s">
        <v>3091</v>
      </c>
      <c r="O139" s="79">
        <v>1</v>
      </c>
      <c r="P139" s="77">
        <v>320</v>
      </c>
      <c r="Q139" s="77">
        <v>515</v>
      </c>
      <c r="R139" s="77">
        <v>1800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4443</v>
      </c>
      <c r="AU139" s="77">
        <v>49</v>
      </c>
      <c r="AV139" s="94" t="s">
        <v>5072</v>
      </c>
      <c r="AW139" s="77" t="s">
        <v>2876</v>
      </c>
      <c r="AX139" s="94"/>
      <c r="AY139" s="77"/>
      <c r="AZ139" s="83">
        <f t="shared" si="4"/>
        <v>0.29664000000000001</v>
      </c>
    </row>
    <row r="140" spans="1:52" s="99" customFormat="1" ht="34.950000000000003" customHeight="1" x14ac:dyDescent="0.45">
      <c r="A140" s="93" t="s">
        <v>5337</v>
      </c>
      <c r="B140" s="77">
        <v>2</v>
      </c>
      <c r="C140" s="93" t="s">
        <v>8065</v>
      </c>
      <c r="D140" s="93"/>
      <c r="E140" s="93"/>
      <c r="F140" s="94"/>
      <c r="G140" s="93"/>
      <c r="H140" s="77"/>
      <c r="I140" s="95">
        <v>4723</v>
      </c>
      <c r="J140" s="77"/>
      <c r="K140" s="77"/>
      <c r="L140" s="93" t="s">
        <v>3090</v>
      </c>
      <c r="M140" s="96"/>
      <c r="N140" s="96" t="s">
        <v>3102</v>
      </c>
      <c r="O140" s="79">
        <v>1</v>
      </c>
      <c r="P140" s="77">
        <v>900</v>
      </c>
      <c r="Q140" s="77">
        <v>515</v>
      </c>
      <c r="R140" s="77">
        <v>1800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4444</v>
      </c>
      <c r="AU140" s="77">
        <v>49</v>
      </c>
      <c r="AV140" s="94" t="s">
        <v>5072</v>
      </c>
      <c r="AW140" s="77" t="s">
        <v>2876</v>
      </c>
      <c r="AX140" s="94"/>
      <c r="AY140" s="77"/>
      <c r="AZ140" s="83">
        <f t="shared" si="4"/>
        <v>0.83430000000000004</v>
      </c>
    </row>
    <row r="141" spans="1:52" s="99" customFormat="1" ht="34.950000000000003" customHeight="1" x14ac:dyDescent="0.45">
      <c r="A141" s="93" t="s">
        <v>5337</v>
      </c>
      <c r="B141" s="77">
        <v>2</v>
      </c>
      <c r="C141" s="93" t="s">
        <v>8065</v>
      </c>
      <c r="D141" s="93"/>
      <c r="E141" s="93"/>
      <c r="F141" s="94"/>
      <c r="G141" s="93"/>
      <c r="H141" s="77"/>
      <c r="I141" s="95">
        <v>4724</v>
      </c>
      <c r="J141" s="77"/>
      <c r="K141" s="77"/>
      <c r="L141" s="93" t="s">
        <v>3090</v>
      </c>
      <c r="M141" s="96"/>
      <c r="N141" s="96" t="s">
        <v>3102</v>
      </c>
      <c r="O141" s="79">
        <v>1</v>
      </c>
      <c r="P141" s="77">
        <v>900</v>
      </c>
      <c r="Q141" s="77">
        <v>515</v>
      </c>
      <c r="R141" s="77">
        <v>1800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4445</v>
      </c>
      <c r="AU141" s="77">
        <v>49</v>
      </c>
      <c r="AV141" s="94" t="s">
        <v>5072</v>
      </c>
      <c r="AW141" s="77" t="s">
        <v>2876</v>
      </c>
      <c r="AX141" s="94"/>
      <c r="AY141" s="77"/>
      <c r="AZ141" s="83">
        <f t="shared" si="4"/>
        <v>0.83430000000000004</v>
      </c>
    </row>
    <row r="142" spans="1:52" s="99" customFormat="1" ht="34.950000000000003" customHeight="1" x14ac:dyDescent="0.45">
      <c r="A142" s="93" t="s">
        <v>5337</v>
      </c>
      <c r="B142" s="77">
        <v>2</v>
      </c>
      <c r="C142" s="93" t="s">
        <v>8065</v>
      </c>
      <c r="D142" s="93"/>
      <c r="E142" s="93"/>
      <c r="F142" s="94"/>
      <c r="G142" s="93"/>
      <c r="H142" s="77"/>
      <c r="I142" s="95">
        <v>4725</v>
      </c>
      <c r="J142" s="77"/>
      <c r="K142" s="77"/>
      <c r="L142" s="93" t="s">
        <v>3090</v>
      </c>
      <c r="M142" s="96"/>
      <c r="N142" s="96" t="s">
        <v>3102</v>
      </c>
      <c r="O142" s="79">
        <v>1</v>
      </c>
      <c r="P142" s="77">
        <v>900</v>
      </c>
      <c r="Q142" s="77">
        <v>515</v>
      </c>
      <c r="R142" s="77">
        <v>1800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4446</v>
      </c>
      <c r="AU142" s="77">
        <v>49</v>
      </c>
      <c r="AV142" s="94" t="s">
        <v>5072</v>
      </c>
      <c r="AW142" s="77" t="s">
        <v>2876</v>
      </c>
      <c r="AX142" s="94"/>
      <c r="AY142" s="77"/>
      <c r="AZ142" s="83">
        <f t="shared" si="4"/>
        <v>0.83430000000000004</v>
      </c>
    </row>
    <row r="143" spans="1:52" s="99" customFormat="1" ht="34.950000000000003" customHeight="1" x14ac:dyDescent="0.45">
      <c r="A143" s="93" t="s">
        <v>5337</v>
      </c>
      <c r="B143" s="77">
        <v>2</v>
      </c>
      <c r="C143" s="93" t="s">
        <v>8065</v>
      </c>
      <c r="D143" s="93"/>
      <c r="E143" s="93"/>
      <c r="F143" s="94"/>
      <c r="G143" s="93"/>
      <c r="H143" s="77"/>
      <c r="I143" s="95">
        <v>4726</v>
      </c>
      <c r="J143" s="77"/>
      <c r="K143" s="77"/>
      <c r="L143" s="93" t="s">
        <v>3090</v>
      </c>
      <c r="M143" s="96"/>
      <c r="N143" s="96" t="s">
        <v>3102</v>
      </c>
      <c r="O143" s="79">
        <v>1</v>
      </c>
      <c r="P143" s="77">
        <v>900</v>
      </c>
      <c r="Q143" s="77">
        <v>515</v>
      </c>
      <c r="R143" s="77">
        <v>1800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4447</v>
      </c>
      <c r="AU143" s="77">
        <v>49</v>
      </c>
      <c r="AV143" s="94" t="s">
        <v>5072</v>
      </c>
      <c r="AW143" s="77" t="s">
        <v>2876</v>
      </c>
      <c r="AX143" s="94"/>
      <c r="AY143" s="77"/>
      <c r="AZ143" s="83">
        <f t="shared" si="4"/>
        <v>0.83430000000000004</v>
      </c>
    </row>
    <row r="144" spans="1:52" s="99" customFormat="1" ht="34.950000000000003" customHeight="1" x14ac:dyDescent="0.45">
      <c r="A144" s="93" t="s">
        <v>5337</v>
      </c>
      <c r="B144" s="77">
        <v>2</v>
      </c>
      <c r="C144" s="93" t="s">
        <v>8065</v>
      </c>
      <c r="D144" s="93"/>
      <c r="E144" s="93"/>
      <c r="F144" s="94"/>
      <c r="G144" s="93"/>
      <c r="H144" s="77"/>
      <c r="I144" s="95">
        <v>4727</v>
      </c>
      <c r="J144" s="77"/>
      <c r="K144" s="77"/>
      <c r="L144" s="93" t="s">
        <v>3090</v>
      </c>
      <c r="M144" s="96"/>
      <c r="N144" s="96" t="s">
        <v>3102</v>
      </c>
      <c r="O144" s="79">
        <v>1</v>
      </c>
      <c r="P144" s="77">
        <v>900</v>
      </c>
      <c r="Q144" s="77">
        <v>515</v>
      </c>
      <c r="R144" s="77">
        <v>1800</v>
      </c>
      <c r="S144" s="77"/>
      <c r="T144" s="77"/>
      <c r="U144" s="77"/>
      <c r="V144" s="77"/>
      <c r="W144" s="77"/>
      <c r="X144" s="77"/>
      <c r="Y144" s="77"/>
      <c r="Z144" s="77"/>
      <c r="AA144" s="77"/>
      <c r="AB144" s="77"/>
      <c r="AC144" s="77"/>
      <c r="AD144" s="77"/>
      <c r="AE144" s="77"/>
      <c r="AF144" s="77"/>
      <c r="AG144" s="77"/>
      <c r="AH144" s="77"/>
      <c r="AI144" s="77"/>
      <c r="AJ144" s="77"/>
      <c r="AK144" s="77"/>
      <c r="AL144" s="77"/>
      <c r="AM144" s="94"/>
      <c r="AN144" s="94"/>
      <c r="AO144" s="77"/>
      <c r="AP144" s="77"/>
      <c r="AQ144" s="77"/>
      <c r="AR144" s="77"/>
      <c r="AS144" s="97"/>
      <c r="AT144" s="77">
        <v>4448</v>
      </c>
      <c r="AU144" s="77">
        <v>49</v>
      </c>
      <c r="AV144" s="94" t="s">
        <v>5072</v>
      </c>
      <c r="AW144" s="77" t="s">
        <v>2876</v>
      </c>
      <c r="AX144" s="94"/>
      <c r="AY144" s="77"/>
      <c r="AZ144" s="83">
        <f t="shared" si="4"/>
        <v>0.83430000000000004</v>
      </c>
    </row>
    <row r="145" spans="1:52" s="99" customFormat="1" ht="34.950000000000003" customHeight="1" x14ac:dyDescent="0.45">
      <c r="A145" s="93" t="s">
        <v>5337</v>
      </c>
      <c r="B145" s="77">
        <v>2</v>
      </c>
      <c r="C145" s="93" t="s">
        <v>8065</v>
      </c>
      <c r="D145" s="93"/>
      <c r="E145" s="93"/>
      <c r="F145" s="94"/>
      <c r="G145" s="93"/>
      <c r="H145" s="77"/>
      <c r="I145" s="95">
        <v>4728</v>
      </c>
      <c r="J145" s="77"/>
      <c r="K145" s="77"/>
      <c r="L145" s="93" t="s">
        <v>3090</v>
      </c>
      <c r="M145" s="96"/>
      <c r="N145" s="96" t="s">
        <v>3102</v>
      </c>
      <c r="O145" s="79">
        <v>1</v>
      </c>
      <c r="P145" s="77">
        <v>900</v>
      </c>
      <c r="Q145" s="77">
        <v>515</v>
      </c>
      <c r="R145" s="77">
        <v>1800</v>
      </c>
      <c r="S145" s="77"/>
      <c r="T145" s="77"/>
      <c r="U145" s="77"/>
      <c r="V145" s="77"/>
      <c r="W145" s="77"/>
      <c r="X145" s="77"/>
      <c r="Y145" s="77"/>
      <c r="Z145" s="77"/>
      <c r="AA145" s="77"/>
      <c r="AB145" s="77"/>
      <c r="AC145" s="77"/>
      <c r="AD145" s="77"/>
      <c r="AE145" s="77"/>
      <c r="AF145" s="77"/>
      <c r="AG145" s="77"/>
      <c r="AH145" s="77"/>
      <c r="AI145" s="77"/>
      <c r="AJ145" s="77"/>
      <c r="AK145" s="77"/>
      <c r="AL145" s="77"/>
      <c r="AM145" s="94"/>
      <c r="AN145" s="94"/>
      <c r="AO145" s="77"/>
      <c r="AP145" s="77"/>
      <c r="AQ145" s="77"/>
      <c r="AR145" s="77"/>
      <c r="AS145" s="97"/>
      <c r="AT145" s="77">
        <v>4449</v>
      </c>
      <c r="AU145" s="77">
        <v>49</v>
      </c>
      <c r="AV145" s="94" t="s">
        <v>5072</v>
      </c>
      <c r="AW145" s="77" t="s">
        <v>2876</v>
      </c>
      <c r="AX145" s="94"/>
      <c r="AY145" s="77"/>
      <c r="AZ145" s="83">
        <f t="shared" si="4"/>
        <v>0.83430000000000004</v>
      </c>
    </row>
    <row r="146" spans="1:52" s="99" customFormat="1" ht="34.950000000000003" customHeight="1" x14ac:dyDescent="0.45">
      <c r="A146" s="93" t="s">
        <v>5337</v>
      </c>
      <c r="B146" s="77">
        <v>2</v>
      </c>
      <c r="C146" s="93" t="s">
        <v>8065</v>
      </c>
      <c r="D146" s="93"/>
      <c r="E146" s="93"/>
      <c r="F146" s="94"/>
      <c r="G146" s="93"/>
      <c r="H146" s="77"/>
      <c r="I146" s="95">
        <v>4729</v>
      </c>
      <c r="J146" s="77"/>
      <c r="K146" s="77"/>
      <c r="L146" s="93" t="s">
        <v>3090</v>
      </c>
      <c r="M146" s="96"/>
      <c r="N146" s="96" t="s">
        <v>3102</v>
      </c>
      <c r="O146" s="79">
        <v>1</v>
      </c>
      <c r="P146" s="77">
        <v>900</v>
      </c>
      <c r="Q146" s="77">
        <v>515</v>
      </c>
      <c r="R146" s="77">
        <v>1800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4450</v>
      </c>
      <c r="AU146" s="77">
        <v>49</v>
      </c>
      <c r="AV146" s="94" t="s">
        <v>5072</v>
      </c>
      <c r="AW146" s="77" t="s">
        <v>2876</v>
      </c>
      <c r="AX146" s="94"/>
      <c r="AY146" s="77"/>
      <c r="AZ146" s="83">
        <f t="shared" si="4"/>
        <v>0.83430000000000004</v>
      </c>
    </row>
    <row r="147" spans="1:52" s="99" customFormat="1" ht="34.950000000000003" customHeight="1" x14ac:dyDescent="0.45">
      <c r="A147" s="93" t="s">
        <v>5337</v>
      </c>
      <c r="B147" s="77">
        <v>2</v>
      </c>
      <c r="C147" s="93" t="s">
        <v>8065</v>
      </c>
      <c r="D147" s="93"/>
      <c r="E147" s="93"/>
      <c r="F147" s="94"/>
      <c r="G147" s="93"/>
      <c r="H147" s="77"/>
      <c r="I147" s="95">
        <v>4730</v>
      </c>
      <c r="J147" s="77"/>
      <c r="K147" s="77"/>
      <c r="L147" s="93" t="s">
        <v>3090</v>
      </c>
      <c r="M147" s="96"/>
      <c r="N147" s="96" t="s">
        <v>3102</v>
      </c>
      <c r="O147" s="79">
        <v>1</v>
      </c>
      <c r="P147" s="77">
        <v>900</v>
      </c>
      <c r="Q147" s="77">
        <v>515</v>
      </c>
      <c r="R147" s="77">
        <v>1800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4451</v>
      </c>
      <c r="AU147" s="77">
        <v>49</v>
      </c>
      <c r="AV147" s="94" t="s">
        <v>5072</v>
      </c>
      <c r="AW147" s="77" t="s">
        <v>2876</v>
      </c>
      <c r="AX147" s="94"/>
      <c r="AY147" s="77"/>
      <c r="AZ147" s="83">
        <f t="shared" si="4"/>
        <v>0.83430000000000004</v>
      </c>
    </row>
    <row r="148" spans="1:52" s="99" customFormat="1" ht="34.950000000000003" customHeight="1" x14ac:dyDescent="0.45">
      <c r="A148" s="93" t="s">
        <v>5337</v>
      </c>
      <c r="B148" s="77">
        <v>2</v>
      </c>
      <c r="C148" s="93" t="s">
        <v>8065</v>
      </c>
      <c r="D148" s="93"/>
      <c r="E148" s="93"/>
      <c r="F148" s="94"/>
      <c r="G148" s="93"/>
      <c r="H148" s="77"/>
      <c r="I148" s="95">
        <v>4731</v>
      </c>
      <c r="J148" s="77"/>
      <c r="K148" s="77"/>
      <c r="L148" s="93" t="s">
        <v>3090</v>
      </c>
      <c r="M148" s="96"/>
      <c r="N148" s="96" t="s">
        <v>3102</v>
      </c>
      <c r="O148" s="79">
        <v>1</v>
      </c>
      <c r="P148" s="77">
        <v>900</v>
      </c>
      <c r="Q148" s="77">
        <v>515</v>
      </c>
      <c r="R148" s="77">
        <v>1800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4452</v>
      </c>
      <c r="AU148" s="77">
        <v>49</v>
      </c>
      <c r="AV148" s="94" t="s">
        <v>5072</v>
      </c>
      <c r="AW148" s="77" t="s">
        <v>2876</v>
      </c>
      <c r="AX148" s="94"/>
      <c r="AY148" s="77"/>
      <c r="AZ148" s="83">
        <f t="shared" si="4"/>
        <v>0.83430000000000004</v>
      </c>
    </row>
    <row r="149" spans="1:52" s="99" customFormat="1" ht="34.950000000000003" customHeight="1" x14ac:dyDescent="0.45">
      <c r="A149" s="93" t="s">
        <v>5337</v>
      </c>
      <c r="B149" s="77">
        <v>2</v>
      </c>
      <c r="C149" s="93" t="s">
        <v>8065</v>
      </c>
      <c r="D149" s="93"/>
      <c r="E149" s="93"/>
      <c r="F149" s="94"/>
      <c r="G149" s="93"/>
      <c r="H149" s="77"/>
      <c r="I149" s="95">
        <v>4732</v>
      </c>
      <c r="J149" s="77"/>
      <c r="K149" s="77"/>
      <c r="L149" s="93" t="s">
        <v>3090</v>
      </c>
      <c r="M149" s="96"/>
      <c r="N149" s="96" t="s">
        <v>3091</v>
      </c>
      <c r="O149" s="79">
        <v>1</v>
      </c>
      <c r="P149" s="77">
        <v>320</v>
      </c>
      <c r="Q149" s="77">
        <v>515</v>
      </c>
      <c r="R149" s="77">
        <v>1800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4453</v>
      </c>
      <c r="AU149" s="77">
        <v>49</v>
      </c>
      <c r="AV149" s="94" t="s">
        <v>5072</v>
      </c>
      <c r="AW149" s="77" t="s">
        <v>2874</v>
      </c>
      <c r="AX149" s="94"/>
      <c r="AY149" s="77"/>
      <c r="AZ149" s="83">
        <f t="shared" si="4"/>
        <v>0.29664000000000001</v>
      </c>
    </row>
    <row r="150" spans="1:52" s="99" customFormat="1" ht="34.950000000000003" customHeight="1" x14ac:dyDescent="0.45">
      <c r="A150" s="93" t="s">
        <v>5337</v>
      </c>
      <c r="B150" s="77">
        <v>2</v>
      </c>
      <c r="C150" s="93" t="s">
        <v>8065</v>
      </c>
      <c r="D150" s="93"/>
      <c r="E150" s="93"/>
      <c r="F150" s="94"/>
      <c r="G150" s="93"/>
      <c r="H150" s="77"/>
      <c r="I150" s="95">
        <v>4733</v>
      </c>
      <c r="J150" s="77"/>
      <c r="K150" s="77"/>
      <c r="L150" s="93" t="s">
        <v>3090</v>
      </c>
      <c r="M150" s="96"/>
      <c r="N150" s="96" t="s">
        <v>3091</v>
      </c>
      <c r="O150" s="79">
        <v>1</v>
      </c>
      <c r="P150" s="77">
        <v>320</v>
      </c>
      <c r="Q150" s="77">
        <v>515</v>
      </c>
      <c r="R150" s="77">
        <v>1800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4454</v>
      </c>
      <c r="AU150" s="77">
        <v>49</v>
      </c>
      <c r="AV150" s="94" t="s">
        <v>5072</v>
      </c>
      <c r="AW150" s="77" t="s">
        <v>2874</v>
      </c>
      <c r="AX150" s="94"/>
      <c r="AY150" s="77"/>
      <c r="AZ150" s="83">
        <f t="shared" si="4"/>
        <v>0.29664000000000001</v>
      </c>
    </row>
    <row r="151" spans="1:52" s="99" customFormat="1" ht="34.950000000000003" customHeight="1" x14ac:dyDescent="0.45">
      <c r="A151" s="93" t="s">
        <v>5337</v>
      </c>
      <c r="B151" s="77">
        <v>2</v>
      </c>
      <c r="C151" s="93" t="s">
        <v>8065</v>
      </c>
      <c r="D151" s="93"/>
      <c r="E151" s="93"/>
      <c r="F151" s="94"/>
      <c r="G151" s="93"/>
      <c r="H151" s="77"/>
      <c r="I151" s="95">
        <v>4734</v>
      </c>
      <c r="J151" s="77"/>
      <c r="K151" s="77"/>
      <c r="L151" s="93" t="s">
        <v>3090</v>
      </c>
      <c r="M151" s="96"/>
      <c r="N151" s="96" t="s">
        <v>3102</v>
      </c>
      <c r="O151" s="79">
        <v>1</v>
      </c>
      <c r="P151" s="77">
        <v>900</v>
      </c>
      <c r="Q151" s="77">
        <v>515</v>
      </c>
      <c r="R151" s="77">
        <v>1800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4455</v>
      </c>
      <c r="AU151" s="77">
        <v>49</v>
      </c>
      <c r="AV151" s="94" t="s">
        <v>5072</v>
      </c>
      <c r="AW151" s="77" t="s">
        <v>2876</v>
      </c>
      <c r="AX151" s="94"/>
      <c r="AY151" s="77"/>
      <c r="AZ151" s="83">
        <f t="shared" si="4"/>
        <v>0.83430000000000004</v>
      </c>
    </row>
    <row r="152" spans="1:52" s="99" customFormat="1" ht="34.950000000000003" customHeight="1" x14ac:dyDescent="0.45">
      <c r="A152" s="93" t="s">
        <v>5337</v>
      </c>
      <c r="B152" s="77">
        <v>2</v>
      </c>
      <c r="C152" s="93" t="s">
        <v>8065</v>
      </c>
      <c r="D152" s="93"/>
      <c r="E152" s="93"/>
      <c r="F152" s="94"/>
      <c r="G152" s="93"/>
      <c r="H152" s="77"/>
      <c r="I152" s="95">
        <v>4735</v>
      </c>
      <c r="J152" s="77"/>
      <c r="K152" s="77"/>
      <c r="L152" s="93" t="s">
        <v>3090</v>
      </c>
      <c r="M152" s="96"/>
      <c r="N152" s="96" t="s">
        <v>3102</v>
      </c>
      <c r="O152" s="79">
        <v>1</v>
      </c>
      <c r="P152" s="77">
        <v>900</v>
      </c>
      <c r="Q152" s="77">
        <v>515</v>
      </c>
      <c r="R152" s="77">
        <v>1800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4456</v>
      </c>
      <c r="AU152" s="77">
        <v>49</v>
      </c>
      <c r="AV152" s="94" t="s">
        <v>5072</v>
      </c>
      <c r="AW152" s="77" t="s">
        <v>2876</v>
      </c>
      <c r="AX152" s="94"/>
      <c r="AY152" s="77"/>
      <c r="AZ152" s="83">
        <f t="shared" si="4"/>
        <v>0.83430000000000004</v>
      </c>
    </row>
    <row r="153" spans="1:52" s="99" customFormat="1" ht="34.950000000000003" customHeight="1" x14ac:dyDescent="0.45">
      <c r="A153" s="93" t="s">
        <v>5337</v>
      </c>
      <c r="B153" s="77">
        <v>2</v>
      </c>
      <c r="C153" s="93" t="s">
        <v>8065</v>
      </c>
      <c r="D153" s="93"/>
      <c r="E153" s="93"/>
      <c r="F153" s="94"/>
      <c r="G153" s="93"/>
      <c r="H153" s="77"/>
      <c r="I153" s="95">
        <v>4736</v>
      </c>
      <c r="J153" s="77"/>
      <c r="K153" s="77"/>
      <c r="L153" s="93" t="s">
        <v>3090</v>
      </c>
      <c r="M153" s="96"/>
      <c r="N153" s="96" t="s">
        <v>3102</v>
      </c>
      <c r="O153" s="79">
        <v>1</v>
      </c>
      <c r="P153" s="77">
        <v>900</v>
      </c>
      <c r="Q153" s="77">
        <v>515</v>
      </c>
      <c r="R153" s="77">
        <v>1800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4457</v>
      </c>
      <c r="AU153" s="77">
        <v>49</v>
      </c>
      <c r="AV153" s="94" t="s">
        <v>5072</v>
      </c>
      <c r="AW153" s="77" t="s">
        <v>2876</v>
      </c>
      <c r="AX153" s="94"/>
      <c r="AY153" s="77"/>
      <c r="AZ153" s="83">
        <f t="shared" ref="AZ153:AZ174" si="5">P153*Q153*R153/1000000000*O153</f>
        <v>0.83430000000000004</v>
      </c>
    </row>
    <row r="154" spans="1:52" s="99" customFormat="1" ht="34.950000000000003" customHeight="1" x14ac:dyDescent="0.45">
      <c r="A154" s="93" t="s">
        <v>5337</v>
      </c>
      <c r="B154" s="77">
        <v>2</v>
      </c>
      <c r="C154" s="93" t="s">
        <v>8065</v>
      </c>
      <c r="D154" s="93"/>
      <c r="E154" s="93"/>
      <c r="F154" s="94"/>
      <c r="G154" s="93"/>
      <c r="H154" s="77"/>
      <c r="I154" s="95">
        <v>4737</v>
      </c>
      <c r="J154" s="77"/>
      <c r="K154" s="77"/>
      <c r="L154" s="93" t="s">
        <v>3090</v>
      </c>
      <c r="M154" s="96"/>
      <c r="N154" s="96" t="s">
        <v>3508</v>
      </c>
      <c r="O154" s="79">
        <v>1</v>
      </c>
      <c r="P154" s="77">
        <v>900</v>
      </c>
      <c r="Q154" s="77">
        <v>515</v>
      </c>
      <c r="R154" s="77">
        <v>1800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4458</v>
      </c>
      <c r="AU154" s="77">
        <v>49</v>
      </c>
      <c r="AV154" s="94" t="s">
        <v>5072</v>
      </c>
      <c r="AW154" s="77" t="s">
        <v>2876</v>
      </c>
      <c r="AX154" s="94"/>
      <c r="AY154" s="77"/>
      <c r="AZ154" s="83">
        <f t="shared" si="5"/>
        <v>0.83430000000000004</v>
      </c>
    </row>
    <row r="155" spans="1:52" s="99" customFormat="1" ht="34.950000000000003" customHeight="1" x14ac:dyDescent="0.45">
      <c r="A155" s="93" t="s">
        <v>5337</v>
      </c>
      <c r="B155" s="77">
        <v>2</v>
      </c>
      <c r="C155" s="93" t="s">
        <v>8065</v>
      </c>
      <c r="D155" s="93"/>
      <c r="E155" s="93"/>
      <c r="F155" s="94"/>
      <c r="G155" s="93"/>
      <c r="H155" s="77"/>
      <c r="I155" s="95">
        <v>4738</v>
      </c>
      <c r="J155" s="77"/>
      <c r="K155" s="77"/>
      <c r="L155" s="93" t="s">
        <v>3090</v>
      </c>
      <c r="M155" s="96"/>
      <c r="N155" s="96" t="s">
        <v>3102</v>
      </c>
      <c r="O155" s="79">
        <v>1</v>
      </c>
      <c r="P155" s="77">
        <v>900</v>
      </c>
      <c r="Q155" s="77">
        <v>515</v>
      </c>
      <c r="R155" s="77">
        <v>1800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4459</v>
      </c>
      <c r="AU155" s="77">
        <v>49</v>
      </c>
      <c r="AV155" s="94" t="s">
        <v>5072</v>
      </c>
      <c r="AW155" s="77" t="s">
        <v>2876</v>
      </c>
      <c r="AX155" s="94"/>
      <c r="AY155" s="77"/>
      <c r="AZ155" s="83">
        <f t="shared" si="5"/>
        <v>0.83430000000000004</v>
      </c>
    </row>
    <row r="156" spans="1:52" s="99" customFormat="1" ht="34.950000000000003" customHeight="1" x14ac:dyDescent="0.45">
      <c r="A156" s="93" t="s">
        <v>5337</v>
      </c>
      <c r="B156" s="77">
        <v>2</v>
      </c>
      <c r="C156" s="93" t="s">
        <v>8065</v>
      </c>
      <c r="D156" s="93"/>
      <c r="E156" s="93"/>
      <c r="F156" s="94"/>
      <c r="G156" s="93"/>
      <c r="H156" s="77"/>
      <c r="I156" s="95">
        <v>4739</v>
      </c>
      <c r="J156" s="77"/>
      <c r="K156" s="77"/>
      <c r="L156" s="93" t="s">
        <v>3090</v>
      </c>
      <c r="M156" s="96"/>
      <c r="N156" s="96" t="s">
        <v>3102</v>
      </c>
      <c r="O156" s="79">
        <v>1</v>
      </c>
      <c r="P156" s="77">
        <v>900</v>
      </c>
      <c r="Q156" s="77">
        <v>515</v>
      </c>
      <c r="R156" s="77">
        <v>1800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4460</v>
      </c>
      <c r="AU156" s="77">
        <v>49</v>
      </c>
      <c r="AV156" s="94" t="s">
        <v>5072</v>
      </c>
      <c r="AW156" s="77" t="s">
        <v>2876</v>
      </c>
      <c r="AX156" s="94"/>
      <c r="AY156" s="77"/>
      <c r="AZ156" s="83">
        <f t="shared" si="5"/>
        <v>0.83430000000000004</v>
      </c>
    </row>
    <row r="157" spans="1:52" s="99" customFormat="1" ht="34.950000000000003" customHeight="1" x14ac:dyDescent="0.45">
      <c r="A157" s="93" t="s">
        <v>8254</v>
      </c>
      <c r="B157" s="77">
        <v>2</v>
      </c>
      <c r="C157" s="93" t="s">
        <v>3616</v>
      </c>
      <c r="D157" s="93"/>
      <c r="E157" s="93"/>
      <c r="F157" s="94"/>
      <c r="G157" s="93"/>
      <c r="H157" s="77"/>
      <c r="I157" s="95">
        <v>6275</v>
      </c>
      <c r="J157" s="77"/>
      <c r="K157" s="77"/>
      <c r="L157" s="93" t="s">
        <v>3090</v>
      </c>
      <c r="M157" s="96"/>
      <c r="N157" s="96" t="s">
        <v>3102</v>
      </c>
      <c r="O157" s="79">
        <v>1</v>
      </c>
      <c r="P157" s="77">
        <v>900</v>
      </c>
      <c r="Q157" s="77">
        <v>515</v>
      </c>
      <c r="R157" s="77">
        <v>1800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2992</v>
      </c>
      <c r="AU157" s="77">
        <v>9</v>
      </c>
      <c r="AV157" s="94" t="s">
        <v>3227</v>
      </c>
      <c r="AW157" s="77" t="s">
        <v>2876</v>
      </c>
      <c r="AX157" s="94"/>
      <c r="AY157" s="77"/>
      <c r="AZ157" s="83">
        <f t="shared" si="5"/>
        <v>0.83430000000000004</v>
      </c>
    </row>
    <row r="158" spans="1:52" s="99" customFormat="1" ht="34.950000000000003" customHeight="1" x14ac:dyDescent="0.45">
      <c r="A158" s="93" t="s">
        <v>8254</v>
      </c>
      <c r="B158" s="77">
        <v>2</v>
      </c>
      <c r="C158" s="93" t="s">
        <v>3616</v>
      </c>
      <c r="D158" s="93"/>
      <c r="E158" s="93"/>
      <c r="F158" s="94"/>
      <c r="G158" s="93"/>
      <c r="H158" s="77"/>
      <c r="I158" s="95">
        <v>6276</v>
      </c>
      <c r="J158" s="77"/>
      <c r="K158" s="77"/>
      <c r="L158" s="93" t="s">
        <v>3090</v>
      </c>
      <c r="M158" s="96"/>
      <c r="N158" s="96" t="s">
        <v>3102</v>
      </c>
      <c r="O158" s="79">
        <v>1</v>
      </c>
      <c r="P158" s="77">
        <v>900</v>
      </c>
      <c r="Q158" s="77">
        <v>515</v>
      </c>
      <c r="R158" s="77">
        <v>1800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2993</v>
      </c>
      <c r="AU158" s="77">
        <v>9</v>
      </c>
      <c r="AV158" s="94" t="s">
        <v>3227</v>
      </c>
      <c r="AW158" s="77" t="s">
        <v>2876</v>
      </c>
      <c r="AX158" s="94"/>
      <c r="AY158" s="77"/>
      <c r="AZ158" s="83">
        <f t="shared" si="5"/>
        <v>0.83430000000000004</v>
      </c>
    </row>
    <row r="159" spans="1:52" s="99" customFormat="1" ht="34.950000000000003" customHeight="1" x14ac:dyDescent="0.45">
      <c r="A159" s="93" t="s">
        <v>8254</v>
      </c>
      <c r="B159" s="77">
        <v>2</v>
      </c>
      <c r="C159" s="93" t="s">
        <v>3616</v>
      </c>
      <c r="D159" s="93"/>
      <c r="E159" s="93"/>
      <c r="F159" s="94"/>
      <c r="G159" s="93"/>
      <c r="H159" s="77"/>
      <c r="I159" s="95">
        <v>6277</v>
      </c>
      <c r="J159" s="77"/>
      <c r="K159" s="77"/>
      <c r="L159" s="93" t="s">
        <v>3090</v>
      </c>
      <c r="M159" s="96"/>
      <c r="N159" s="96" t="s">
        <v>3508</v>
      </c>
      <c r="O159" s="79">
        <v>1</v>
      </c>
      <c r="P159" s="77">
        <v>900</v>
      </c>
      <c r="Q159" s="77">
        <v>515</v>
      </c>
      <c r="R159" s="77">
        <v>1800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2994</v>
      </c>
      <c r="AU159" s="77">
        <v>9</v>
      </c>
      <c r="AV159" s="94" t="s">
        <v>3227</v>
      </c>
      <c r="AW159" s="77" t="s">
        <v>2876</v>
      </c>
      <c r="AX159" s="94"/>
      <c r="AY159" s="77"/>
      <c r="AZ159" s="83">
        <f t="shared" si="5"/>
        <v>0.83430000000000004</v>
      </c>
    </row>
    <row r="160" spans="1:52" s="99" customFormat="1" ht="34.950000000000003" customHeight="1" x14ac:dyDescent="0.45">
      <c r="A160" s="93" t="s">
        <v>8254</v>
      </c>
      <c r="B160" s="77">
        <v>2</v>
      </c>
      <c r="C160" s="93" t="s">
        <v>3616</v>
      </c>
      <c r="D160" s="93"/>
      <c r="E160" s="93"/>
      <c r="F160" s="94"/>
      <c r="G160" s="93"/>
      <c r="H160" s="77"/>
      <c r="I160" s="95">
        <v>6278</v>
      </c>
      <c r="J160" s="77"/>
      <c r="K160" s="77"/>
      <c r="L160" s="93" t="s">
        <v>3090</v>
      </c>
      <c r="M160" s="96"/>
      <c r="N160" s="96" t="s">
        <v>3091</v>
      </c>
      <c r="O160" s="79">
        <v>1</v>
      </c>
      <c r="P160" s="77">
        <v>330</v>
      </c>
      <c r="Q160" s="77">
        <v>515</v>
      </c>
      <c r="R160" s="77">
        <v>1800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2995</v>
      </c>
      <c r="AU160" s="77">
        <v>9</v>
      </c>
      <c r="AV160" s="94" t="s">
        <v>3227</v>
      </c>
      <c r="AW160" s="77" t="s">
        <v>2876</v>
      </c>
      <c r="AX160" s="94"/>
      <c r="AY160" s="77"/>
      <c r="AZ160" s="83">
        <f t="shared" si="5"/>
        <v>0.30591000000000002</v>
      </c>
    </row>
    <row r="161" spans="1:52" s="99" customFormat="1" ht="34.950000000000003" customHeight="1" x14ac:dyDescent="0.45">
      <c r="A161" s="93" t="s">
        <v>8254</v>
      </c>
      <c r="B161" s="77">
        <v>2</v>
      </c>
      <c r="C161" s="93" t="s">
        <v>3616</v>
      </c>
      <c r="D161" s="93"/>
      <c r="E161" s="93"/>
      <c r="F161" s="94"/>
      <c r="G161" s="93"/>
      <c r="H161" s="77"/>
      <c r="I161" s="95">
        <v>6279</v>
      </c>
      <c r="J161" s="77"/>
      <c r="K161" s="77"/>
      <c r="L161" s="93" t="s">
        <v>3536</v>
      </c>
      <c r="M161" s="96"/>
      <c r="N161" s="96" t="s">
        <v>3537</v>
      </c>
      <c r="O161" s="79">
        <v>1</v>
      </c>
      <c r="P161" s="77">
        <v>900</v>
      </c>
      <c r="Q161" s="77">
        <v>515</v>
      </c>
      <c r="R161" s="77">
        <v>1800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2996</v>
      </c>
      <c r="AU161" s="77">
        <v>9</v>
      </c>
      <c r="AV161" s="94" t="s">
        <v>3227</v>
      </c>
      <c r="AW161" s="77" t="s">
        <v>2868</v>
      </c>
      <c r="AX161" s="94"/>
      <c r="AY161" s="77"/>
      <c r="AZ161" s="83">
        <f t="shared" si="5"/>
        <v>0.83430000000000004</v>
      </c>
    </row>
    <row r="162" spans="1:52" s="99" customFormat="1" ht="34.950000000000003" customHeight="1" x14ac:dyDescent="0.45">
      <c r="A162" s="93" t="s">
        <v>8254</v>
      </c>
      <c r="B162" s="77">
        <v>2</v>
      </c>
      <c r="C162" s="93" t="s">
        <v>3616</v>
      </c>
      <c r="D162" s="93"/>
      <c r="E162" s="93"/>
      <c r="F162" s="94"/>
      <c r="G162" s="93"/>
      <c r="H162" s="77"/>
      <c r="I162" s="95">
        <v>6280</v>
      </c>
      <c r="J162" s="77"/>
      <c r="K162" s="77"/>
      <c r="L162" s="93" t="s">
        <v>3090</v>
      </c>
      <c r="M162" s="96"/>
      <c r="N162" s="96" t="s">
        <v>3508</v>
      </c>
      <c r="O162" s="79">
        <v>1</v>
      </c>
      <c r="P162" s="77">
        <v>900</v>
      </c>
      <c r="Q162" s="77">
        <v>515</v>
      </c>
      <c r="R162" s="77">
        <v>1800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2997</v>
      </c>
      <c r="AU162" s="77">
        <v>9</v>
      </c>
      <c r="AV162" s="94" t="s">
        <v>3227</v>
      </c>
      <c r="AW162" s="77" t="s">
        <v>2874</v>
      </c>
      <c r="AX162" s="94"/>
      <c r="AY162" s="77"/>
      <c r="AZ162" s="83">
        <f t="shared" si="5"/>
        <v>0.83430000000000004</v>
      </c>
    </row>
    <row r="163" spans="1:52" s="99" customFormat="1" ht="34.950000000000003" customHeight="1" x14ac:dyDescent="0.45">
      <c r="A163" s="93" t="s">
        <v>8254</v>
      </c>
      <c r="B163" s="77">
        <v>2</v>
      </c>
      <c r="C163" s="93" t="s">
        <v>3616</v>
      </c>
      <c r="D163" s="93"/>
      <c r="E163" s="93"/>
      <c r="F163" s="94"/>
      <c r="G163" s="93"/>
      <c r="H163" s="77"/>
      <c r="I163" s="95">
        <v>6281</v>
      </c>
      <c r="J163" s="77"/>
      <c r="K163" s="77"/>
      <c r="L163" s="93" t="s">
        <v>3090</v>
      </c>
      <c r="M163" s="96"/>
      <c r="N163" s="96" t="s">
        <v>3508</v>
      </c>
      <c r="O163" s="79">
        <v>1</v>
      </c>
      <c r="P163" s="77">
        <v>900</v>
      </c>
      <c r="Q163" s="77">
        <v>515</v>
      </c>
      <c r="R163" s="77">
        <v>1800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2998</v>
      </c>
      <c r="AU163" s="77">
        <v>9</v>
      </c>
      <c r="AV163" s="94" t="s">
        <v>3227</v>
      </c>
      <c r="AW163" s="77" t="s">
        <v>2874</v>
      </c>
      <c r="AX163" s="94"/>
      <c r="AY163" s="77"/>
      <c r="AZ163" s="83">
        <f t="shared" si="5"/>
        <v>0.83430000000000004</v>
      </c>
    </row>
    <row r="164" spans="1:52" s="99" customFormat="1" ht="34.950000000000003" customHeight="1" x14ac:dyDescent="0.45">
      <c r="A164" s="93" t="s">
        <v>8254</v>
      </c>
      <c r="B164" s="77">
        <v>2</v>
      </c>
      <c r="C164" s="93" t="s">
        <v>3616</v>
      </c>
      <c r="D164" s="93"/>
      <c r="E164" s="93"/>
      <c r="F164" s="94"/>
      <c r="G164" s="93"/>
      <c r="H164" s="77"/>
      <c r="I164" s="95">
        <v>6282</v>
      </c>
      <c r="J164" s="77"/>
      <c r="K164" s="77"/>
      <c r="L164" s="93" t="s">
        <v>3090</v>
      </c>
      <c r="M164" s="96"/>
      <c r="N164" s="96" t="s">
        <v>3508</v>
      </c>
      <c r="O164" s="79">
        <v>1</v>
      </c>
      <c r="P164" s="77">
        <v>900</v>
      </c>
      <c r="Q164" s="77">
        <v>515</v>
      </c>
      <c r="R164" s="77">
        <v>1800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2999</v>
      </c>
      <c r="AU164" s="77">
        <v>9</v>
      </c>
      <c r="AV164" s="94" t="s">
        <v>3227</v>
      </c>
      <c r="AW164" s="77" t="s">
        <v>2874</v>
      </c>
      <c r="AX164" s="94"/>
      <c r="AY164" s="77"/>
      <c r="AZ164" s="83">
        <f t="shared" si="5"/>
        <v>0.83430000000000004</v>
      </c>
    </row>
    <row r="165" spans="1:52" s="99" customFormat="1" ht="34.950000000000003" customHeight="1" x14ac:dyDescent="0.45">
      <c r="A165" s="93" t="s">
        <v>8254</v>
      </c>
      <c r="B165" s="77">
        <v>2</v>
      </c>
      <c r="C165" s="93" t="s">
        <v>3616</v>
      </c>
      <c r="D165" s="93"/>
      <c r="E165" s="93"/>
      <c r="F165" s="94"/>
      <c r="G165" s="93"/>
      <c r="H165" s="77"/>
      <c r="I165" s="95">
        <v>6283</v>
      </c>
      <c r="J165" s="77"/>
      <c r="K165" s="77"/>
      <c r="L165" s="93" t="s">
        <v>3090</v>
      </c>
      <c r="M165" s="96"/>
      <c r="N165" s="96" t="s">
        <v>3508</v>
      </c>
      <c r="O165" s="79">
        <v>1</v>
      </c>
      <c r="P165" s="77">
        <v>900</v>
      </c>
      <c r="Q165" s="77">
        <v>515</v>
      </c>
      <c r="R165" s="77">
        <v>1800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3000</v>
      </c>
      <c r="AU165" s="77">
        <v>9</v>
      </c>
      <c r="AV165" s="94" t="s">
        <v>3227</v>
      </c>
      <c r="AW165" s="77" t="s">
        <v>2874</v>
      </c>
      <c r="AX165" s="94"/>
      <c r="AY165" s="77"/>
      <c r="AZ165" s="83">
        <f t="shared" si="5"/>
        <v>0.83430000000000004</v>
      </c>
    </row>
    <row r="166" spans="1:52" s="99" customFormat="1" ht="34.950000000000003" customHeight="1" x14ac:dyDescent="0.45">
      <c r="A166" s="93" t="s">
        <v>8254</v>
      </c>
      <c r="B166" s="77">
        <v>2</v>
      </c>
      <c r="C166" s="93" t="s">
        <v>3616</v>
      </c>
      <c r="D166" s="93"/>
      <c r="E166" s="93"/>
      <c r="F166" s="94"/>
      <c r="G166" s="93"/>
      <c r="H166" s="77"/>
      <c r="I166" s="95">
        <v>6284</v>
      </c>
      <c r="J166" s="77"/>
      <c r="K166" s="77"/>
      <c r="L166" s="93" t="s">
        <v>3090</v>
      </c>
      <c r="M166" s="96"/>
      <c r="N166" s="96" t="s">
        <v>3508</v>
      </c>
      <c r="O166" s="79">
        <v>1</v>
      </c>
      <c r="P166" s="77">
        <v>900</v>
      </c>
      <c r="Q166" s="77">
        <v>515</v>
      </c>
      <c r="R166" s="77">
        <v>1800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3001</v>
      </c>
      <c r="AU166" s="77">
        <v>9</v>
      </c>
      <c r="AV166" s="94" t="s">
        <v>3227</v>
      </c>
      <c r="AW166" s="77" t="s">
        <v>2876</v>
      </c>
      <c r="AX166" s="94"/>
      <c r="AY166" s="77"/>
      <c r="AZ166" s="83">
        <f t="shared" si="5"/>
        <v>0.83430000000000004</v>
      </c>
    </row>
    <row r="167" spans="1:52" s="150" customFormat="1" ht="34.950000000000003" customHeight="1" x14ac:dyDescent="0.45">
      <c r="A167" s="142" t="s">
        <v>8254</v>
      </c>
      <c r="B167" s="143">
        <v>2</v>
      </c>
      <c r="C167" s="142" t="s">
        <v>3616</v>
      </c>
      <c r="D167" s="142"/>
      <c r="E167" s="142"/>
      <c r="F167" s="144"/>
      <c r="G167" s="142"/>
      <c r="H167" s="143"/>
      <c r="I167" s="145">
        <v>6285</v>
      </c>
      <c r="J167" s="143"/>
      <c r="K167" s="143"/>
      <c r="L167" s="142" t="s">
        <v>3090</v>
      </c>
      <c r="M167" s="146"/>
      <c r="N167" s="146" t="s">
        <v>3508</v>
      </c>
      <c r="O167" s="147">
        <v>1</v>
      </c>
      <c r="P167" s="143">
        <v>900</v>
      </c>
      <c r="Q167" s="143">
        <v>515</v>
      </c>
      <c r="R167" s="143">
        <v>1800</v>
      </c>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4"/>
      <c r="AN167" s="144"/>
      <c r="AO167" s="143"/>
      <c r="AP167" s="143"/>
      <c r="AQ167" s="143"/>
      <c r="AR167" s="143"/>
      <c r="AS167" s="148"/>
      <c r="AT167" s="143">
        <v>3002</v>
      </c>
      <c r="AU167" s="143">
        <v>9</v>
      </c>
      <c r="AV167" s="144" t="s">
        <v>3227</v>
      </c>
      <c r="AW167" s="143" t="s">
        <v>2876</v>
      </c>
      <c r="AX167" s="144"/>
      <c r="AY167" s="143"/>
      <c r="AZ167" s="149">
        <f t="shared" si="5"/>
        <v>0.83430000000000004</v>
      </c>
    </row>
    <row r="168" spans="1:52" s="99" customFormat="1" ht="34.950000000000003" customHeight="1" x14ac:dyDescent="0.45">
      <c r="A168" s="93" t="s">
        <v>8254</v>
      </c>
      <c r="B168" s="77">
        <v>2</v>
      </c>
      <c r="C168" s="93" t="s">
        <v>3616</v>
      </c>
      <c r="D168" s="93"/>
      <c r="E168" s="93"/>
      <c r="F168" s="94"/>
      <c r="G168" s="93"/>
      <c r="H168" s="77"/>
      <c r="I168" s="95">
        <v>6286</v>
      </c>
      <c r="J168" s="77"/>
      <c r="K168" s="77"/>
      <c r="L168" s="93" t="s">
        <v>3090</v>
      </c>
      <c r="M168" s="96"/>
      <c r="N168" s="96" t="s">
        <v>3091</v>
      </c>
      <c r="O168" s="79">
        <v>1</v>
      </c>
      <c r="P168" s="77">
        <v>450</v>
      </c>
      <c r="Q168" s="77">
        <v>515</v>
      </c>
      <c r="R168" s="77">
        <v>1800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3003</v>
      </c>
      <c r="AU168" s="77">
        <v>9</v>
      </c>
      <c r="AV168" s="94" t="s">
        <v>3227</v>
      </c>
      <c r="AW168" s="77" t="s">
        <v>2876</v>
      </c>
      <c r="AX168" s="94"/>
      <c r="AY168" s="77"/>
      <c r="AZ168" s="83">
        <f t="shared" si="5"/>
        <v>0.41715000000000002</v>
      </c>
    </row>
    <row r="169" spans="1:52" s="99" customFormat="1" ht="34.950000000000003" customHeight="1" x14ac:dyDescent="0.45">
      <c r="A169" s="93" t="s">
        <v>8254</v>
      </c>
      <c r="B169" s="77">
        <v>2</v>
      </c>
      <c r="C169" s="93" t="s">
        <v>3616</v>
      </c>
      <c r="D169" s="93"/>
      <c r="E169" s="93"/>
      <c r="F169" s="94"/>
      <c r="G169" s="93"/>
      <c r="H169" s="77"/>
      <c r="I169" s="95">
        <v>6287</v>
      </c>
      <c r="J169" s="77"/>
      <c r="K169" s="77"/>
      <c r="L169" s="93" t="s">
        <v>3090</v>
      </c>
      <c r="M169" s="96"/>
      <c r="N169" s="96" t="s">
        <v>3508</v>
      </c>
      <c r="O169" s="79">
        <v>1</v>
      </c>
      <c r="P169" s="77">
        <v>900</v>
      </c>
      <c r="Q169" s="77">
        <v>515</v>
      </c>
      <c r="R169" s="77">
        <v>1800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3004</v>
      </c>
      <c r="AU169" s="77">
        <v>9</v>
      </c>
      <c r="AV169" s="94" t="s">
        <v>3227</v>
      </c>
      <c r="AW169" s="77" t="s">
        <v>2876</v>
      </c>
      <c r="AX169" s="94"/>
      <c r="AY169" s="77"/>
      <c r="AZ169" s="83">
        <f t="shared" si="5"/>
        <v>0.83430000000000004</v>
      </c>
    </row>
    <row r="170" spans="1:52" s="99" customFormat="1" ht="34.950000000000003" customHeight="1" x14ac:dyDescent="0.45">
      <c r="A170" s="93" t="s">
        <v>8254</v>
      </c>
      <c r="B170" s="77">
        <v>2</v>
      </c>
      <c r="C170" s="93" t="s">
        <v>3616</v>
      </c>
      <c r="D170" s="93"/>
      <c r="E170" s="93"/>
      <c r="F170" s="94"/>
      <c r="G170" s="93"/>
      <c r="H170" s="77"/>
      <c r="I170" s="95">
        <v>6288</v>
      </c>
      <c r="J170" s="77"/>
      <c r="K170" s="77"/>
      <c r="L170" s="93" t="s">
        <v>3090</v>
      </c>
      <c r="M170" s="96"/>
      <c r="N170" s="96" t="s">
        <v>3508</v>
      </c>
      <c r="O170" s="79">
        <v>1</v>
      </c>
      <c r="P170" s="77">
        <v>900</v>
      </c>
      <c r="Q170" s="77">
        <v>515</v>
      </c>
      <c r="R170" s="77">
        <v>1800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3005</v>
      </c>
      <c r="AU170" s="77">
        <v>9</v>
      </c>
      <c r="AV170" s="94" t="s">
        <v>3227</v>
      </c>
      <c r="AW170" s="77" t="s">
        <v>2876</v>
      </c>
      <c r="AX170" s="94"/>
      <c r="AY170" s="77"/>
      <c r="AZ170" s="83">
        <f t="shared" si="5"/>
        <v>0.83430000000000004</v>
      </c>
    </row>
    <row r="171" spans="1:52" s="99" customFormat="1" ht="34.950000000000003" customHeight="1" x14ac:dyDescent="0.45">
      <c r="A171" s="93" t="s">
        <v>8254</v>
      </c>
      <c r="B171" s="77">
        <v>2</v>
      </c>
      <c r="C171" s="93" t="s">
        <v>3616</v>
      </c>
      <c r="D171" s="93"/>
      <c r="E171" s="93"/>
      <c r="F171" s="94"/>
      <c r="G171" s="93"/>
      <c r="H171" s="77"/>
      <c r="I171" s="95">
        <v>6289</v>
      </c>
      <c r="J171" s="77"/>
      <c r="K171" s="77"/>
      <c r="L171" s="93" t="s">
        <v>3522</v>
      </c>
      <c r="M171" s="96"/>
      <c r="N171" s="96"/>
      <c r="O171" s="79">
        <v>1</v>
      </c>
      <c r="P171" s="77">
        <v>900</v>
      </c>
      <c r="Q171" s="77">
        <v>400</v>
      </c>
      <c r="R171" s="77">
        <v>1300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3006</v>
      </c>
      <c r="AU171" s="77">
        <v>9</v>
      </c>
      <c r="AV171" s="94" t="s">
        <v>3227</v>
      </c>
      <c r="AW171" s="77" t="s">
        <v>2874</v>
      </c>
      <c r="AX171" s="94"/>
      <c r="AY171" s="77"/>
      <c r="AZ171" s="83">
        <f t="shared" si="5"/>
        <v>0.46800000000000003</v>
      </c>
    </row>
    <row r="172" spans="1:52" s="99" customFormat="1" ht="34.950000000000003" customHeight="1" x14ac:dyDescent="0.45">
      <c r="A172" s="93" t="s">
        <v>8254</v>
      </c>
      <c r="B172" s="77">
        <v>2</v>
      </c>
      <c r="C172" s="93" t="s">
        <v>3616</v>
      </c>
      <c r="D172" s="93"/>
      <c r="E172" s="93"/>
      <c r="F172" s="94"/>
      <c r="G172" s="93"/>
      <c r="H172" s="77"/>
      <c r="I172" s="95">
        <v>6290</v>
      </c>
      <c r="J172" s="77"/>
      <c r="K172" s="77"/>
      <c r="L172" s="93" t="s">
        <v>3094</v>
      </c>
      <c r="M172" s="96"/>
      <c r="N172" s="96"/>
      <c r="O172" s="79">
        <v>1</v>
      </c>
      <c r="P172" s="77">
        <v>450</v>
      </c>
      <c r="Q172" s="77">
        <v>450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t="s">
        <v>3513</v>
      </c>
      <c r="AO172" s="77"/>
      <c r="AP172" s="77"/>
      <c r="AQ172" s="77"/>
      <c r="AR172" s="77"/>
      <c r="AS172" s="97"/>
      <c r="AT172" s="77">
        <v>3007</v>
      </c>
      <c r="AU172" s="77">
        <v>9</v>
      </c>
      <c r="AV172" s="94" t="s">
        <v>3227</v>
      </c>
      <c r="AW172" s="77" t="s">
        <v>2876</v>
      </c>
      <c r="AX172" s="94"/>
      <c r="AY172" s="77"/>
      <c r="AZ172" s="83">
        <f t="shared" si="5"/>
        <v>0.14174999999999999</v>
      </c>
    </row>
    <row r="173" spans="1:52" s="99" customFormat="1" ht="34.950000000000003" customHeight="1" x14ac:dyDescent="0.45">
      <c r="A173" s="93" t="s">
        <v>8254</v>
      </c>
      <c r="B173" s="77">
        <v>2</v>
      </c>
      <c r="C173" s="93" t="s">
        <v>3616</v>
      </c>
      <c r="D173" s="93"/>
      <c r="E173" s="93"/>
      <c r="F173" s="94"/>
      <c r="G173" s="93"/>
      <c r="H173" s="77"/>
      <c r="I173" s="95">
        <v>6291</v>
      </c>
      <c r="J173" s="77"/>
      <c r="K173" s="77"/>
      <c r="L173" s="93" t="s">
        <v>3094</v>
      </c>
      <c r="M173" s="96"/>
      <c r="N173" s="96"/>
      <c r="O173" s="79">
        <v>1</v>
      </c>
      <c r="P173" s="77">
        <v>450</v>
      </c>
      <c r="Q173" s="77">
        <v>450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t="s">
        <v>3513</v>
      </c>
      <c r="AO173" s="77"/>
      <c r="AP173" s="77"/>
      <c r="AQ173" s="77"/>
      <c r="AR173" s="77"/>
      <c r="AS173" s="97"/>
      <c r="AT173" s="77">
        <v>3008</v>
      </c>
      <c r="AU173" s="77">
        <v>9</v>
      </c>
      <c r="AV173" s="94" t="s">
        <v>3227</v>
      </c>
      <c r="AW173" s="77" t="s">
        <v>2876</v>
      </c>
      <c r="AX173" s="94"/>
      <c r="AY173" s="77"/>
      <c r="AZ173" s="83">
        <f t="shared" si="5"/>
        <v>0.14174999999999999</v>
      </c>
    </row>
    <row r="174" spans="1:52" s="99" customFormat="1" ht="34.950000000000003" customHeight="1" x14ac:dyDescent="0.45">
      <c r="A174" s="93" t="s">
        <v>8254</v>
      </c>
      <c r="B174" s="77">
        <v>2</v>
      </c>
      <c r="C174" s="93" t="s">
        <v>3616</v>
      </c>
      <c r="D174" s="93"/>
      <c r="E174" s="93"/>
      <c r="F174" s="94"/>
      <c r="G174" s="93"/>
      <c r="H174" s="77"/>
      <c r="I174" s="95"/>
      <c r="J174" s="77"/>
      <c r="K174" s="77"/>
      <c r="L174" s="93" t="s">
        <v>8010</v>
      </c>
      <c r="M174" s="96"/>
      <c r="N174" s="96"/>
      <c r="O174" s="79">
        <v>1</v>
      </c>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c r="AU174" s="77"/>
      <c r="AV174" s="94"/>
      <c r="AW174" s="77"/>
      <c r="AX174" s="94"/>
      <c r="AY174" s="77" t="s">
        <v>7981</v>
      </c>
      <c r="AZ174" s="83">
        <f t="shared" si="5"/>
        <v>0</v>
      </c>
    </row>
    <row r="175" spans="1:52" s="99" customFormat="1" ht="34.950000000000003" customHeight="1" x14ac:dyDescent="0.45">
      <c r="A175" s="93" t="s">
        <v>8254</v>
      </c>
      <c r="B175" s="77">
        <v>2</v>
      </c>
      <c r="C175" s="93" t="s">
        <v>3616</v>
      </c>
      <c r="D175" s="93"/>
      <c r="E175" s="93"/>
      <c r="F175" s="94"/>
      <c r="G175" s="93"/>
      <c r="H175" s="77"/>
      <c r="I175" s="95"/>
      <c r="J175" s="77"/>
      <c r="K175" s="77"/>
      <c r="L175" s="93" t="s">
        <v>8011</v>
      </c>
      <c r="M175" s="96"/>
      <c r="N175" s="96"/>
      <c r="O175" s="79">
        <v>5</v>
      </c>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c r="AU175" s="77"/>
      <c r="AV175" s="94"/>
      <c r="AW175" s="77"/>
      <c r="AX175" s="94"/>
      <c r="AY175" s="77"/>
      <c r="AZ175" s="83">
        <v>0.5</v>
      </c>
    </row>
    <row r="176" spans="1:52" s="150" customFormat="1" ht="34.950000000000003" customHeight="1" x14ac:dyDescent="0.45">
      <c r="A176" s="142" t="s">
        <v>8254</v>
      </c>
      <c r="B176" s="143">
        <v>2</v>
      </c>
      <c r="C176" s="142" t="s">
        <v>8255</v>
      </c>
      <c r="D176" s="142"/>
      <c r="E176" s="142"/>
      <c r="F176" s="144"/>
      <c r="G176" s="142"/>
      <c r="H176" s="143"/>
      <c r="I176" s="145">
        <v>6209</v>
      </c>
      <c r="J176" s="143"/>
      <c r="K176" s="143"/>
      <c r="L176" s="142" t="s">
        <v>3090</v>
      </c>
      <c r="M176" s="146" t="s">
        <v>7491</v>
      </c>
      <c r="N176" s="146" t="s">
        <v>3508</v>
      </c>
      <c r="O176" s="147">
        <v>1</v>
      </c>
      <c r="P176" s="143">
        <v>900</v>
      </c>
      <c r="Q176" s="143">
        <v>520</v>
      </c>
      <c r="R176" s="143">
        <v>1800</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4"/>
      <c r="AN176" s="144"/>
      <c r="AO176" s="143"/>
      <c r="AP176" s="143"/>
      <c r="AQ176" s="143"/>
      <c r="AR176" s="143"/>
      <c r="AS176" s="148"/>
      <c r="AT176" s="143">
        <v>2159</v>
      </c>
      <c r="AU176" s="143">
        <v>8</v>
      </c>
      <c r="AV176" s="144" t="s">
        <v>3114</v>
      </c>
      <c r="AW176" s="143" t="s">
        <v>2876</v>
      </c>
      <c r="AX176" s="144"/>
      <c r="AY176" s="143" t="s">
        <v>7439</v>
      </c>
      <c r="AZ176" s="149">
        <f t="shared" ref="AZ176:AZ205" si="6">P176*Q176*R176/1000000000*O176</f>
        <v>0.84240000000000004</v>
      </c>
    </row>
    <row r="177" spans="1:52" s="99" customFormat="1" ht="34.950000000000003" customHeight="1" x14ac:dyDescent="0.45">
      <c r="A177" s="93" t="s">
        <v>8254</v>
      </c>
      <c r="B177" s="77">
        <v>2</v>
      </c>
      <c r="C177" s="93" t="s">
        <v>8255</v>
      </c>
      <c r="D177" s="93"/>
      <c r="E177" s="93"/>
      <c r="F177" s="94"/>
      <c r="G177" s="93"/>
      <c r="H177" s="77"/>
      <c r="I177" s="95">
        <v>6210</v>
      </c>
      <c r="J177" s="77"/>
      <c r="K177" s="77"/>
      <c r="L177" s="93" t="s">
        <v>3090</v>
      </c>
      <c r="M177" s="96" t="s">
        <v>7491</v>
      </c>
      <c r="N177" s="96" t="s">
        <v>3508</v>
      </c>
      <c r="O177" s="79">
        <v>1</v>
      </c>
      <c r="P177" s="77">
        <v>900</v>
      </c>
      <c r="Q177" s="77">
        <v>520</v>
      </c>
      <c r="R177" s="77">
        <v>1800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2160</v>
      </c>
      <c r="AU177" s="77">
        <v>8</v>
      </c>
      <c r="AV177" s="94" t="s">
        <v>3114</v>
      </c>
      <c r="AW177" s="77" t="s">
        <v>2876</v>
      </c>
      <c r="AX177" s="94"/>
      <c r="AY177" s="77" t="s">
        <v>7439</v>
      </c>
      <c r="AZ177" s="83">
        <f t="shared" si="6"/>
        <v>0.84240000000000004</v>
      </c>
    </row>
    <row r="178" spans="1:52" s="99" customFormat="1" ht="34.950000000000003" customHeight="1" x14ac:dyDescent="0.45">
      <c r="A178" s="93" t="s">
        <v>8254</v>
      </c>
      <c r="B178" s="77">
        <v>2</v>
      </c>
      <c r="C178" s="93" t="s">
        <v>8255</v>
      </c>
      <c r="D178" s="93"/>
      <c r="E178" s="93"/>
      <c r="F178" s="94"/>
      <c r="G178" s="93"/>
      <c r="H178" s="77"/>
      <c r="I178" s="95">
        <v>6211</v>
      </c>
      <c r="J178" s="77"/>
      <c r="K178" s="77"/>
      <c r="L178" s="93" t="s">
        <v>3090</v>
      </c>
      <c r="M178" s="96" t="s">
        <v>7491</v>
      </c>
      <c r="N178" s="96" t="s">
        <v>3508</v>
      </c>
      <c r="O178" s="79">
        <v>1</v>
      </c>
      <c r="P178" s="77">
        <v>900</v>
      </c>
      <c r="Q178" s="77">
        <v>520</v>
      </c>
      <c r="R178" s="77">
        <v>1800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2161</v>
      </c>
      <c r="AU178" s="77">
        <v>8</v>
      </c>
      <c r="AV178" s="94" t="s">
        <v>3114</v>
      </c>
      <c r="AW178" s="77" t="s">
        <v>2876</v>
      </c>
      <c r="AX178" s="94"/>
      <c r="AY178" s="77" t="s">
        <v>7439</v>
      </c>
      <c r="AZ178" s="83">
        <f t="shared" si="6"/>
        <v>0.84240000000000004</v>
      </c>
    </row>
    <row r="179" spans="1:52" s="99" customFormat="1" ht="34.950000000000003" customHeight="1" x14ac:dyDescent="0.45">
      <c r="A179" s="93" t="s">
        <v>8254</v>
      </c>
      <c r="B179" s="77">
        <v>2</v>
      </c>
      <c r="C179" s="93" t="s">
        <v>8255</v>
      </c>
      <c r="D179" s="93"/>
      <c r="E179" s="93"/>
      <c r="F179" s="94"/>
      <c r="G179" s="93"/>
      <c r="H179" s="77"/>
      <c r="I179" s="95">
        <v>6212</v>
      </c>
      <c r="J179" s="77"/>
      <c r="K179" s="77"/>
      <c r="L179" s="93" t="s">
        <v>3090</v>
      </c>
      <c r="M179" s="96" t="s">
        <v>7491</v>
      </c>
      <c r="N179" s="96" t="s">
        <v>3508</v>
      </c>
      <c r="O179" s="79">
        <v>1</v>
      </c>
      <c r="P179" s="77">
        <v>900</v>
      </c>
      <c r="Q179" s="77">
        <v>520</v>
      </c>
      <c r="R179" s="77">
        <v>1800</v>
      </c>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v>2162</v>
      </c>
      <c r="AU179" s="77">
        <v>8</v>
      </c>
      <c r="AV179" s="94" t="s">
        <v>3114</v>
      </c>
      <c r="AW179" s="77" t="s">
        <v>2876</v>
      </c>
      <c r="AX179" s="94"/>
      <c r="AY179" s="77" t="s">
        <v>7439</v>
      </c>
      <c r="AZ179" s="83">
        <f t="shared" si="6"/>
        <v>0.84240000000000004</v>
      </c>
    </row>
    <row r="180" spans="1:52" s="99" customFormat="1" ht="34.950000000000003" customHeight="1" x14ac:dyDescent="0.45">
      <c r="A180" s="93" t="s">
        <v>8254</v>
      </c>
      <c r="B180" s="77">
        <v>2</v>
      </c>
      <c r="C180" s="93" t="s">
        <v>8255</v>
      </c>
      <c r="D180" s="93"/>
      <c r="E180" s="93"/>
      <c r="F180" s="94"/>
      <c r="G180" s="93"/>
      <c r="H180" s="77"/>
      <c r="I180" s="95">
        <v>6216</v>
      </c>
      <c r="J180" s="77"/>
      <c r="K180" s="77"/>
      <c r="L180" s="93" t="s">
        <v>3090</v>
      </c>
      <c r="M180" s="96" t="s">
        <v>7491</v>
      </c>
      <c r="N180" s="96" t="s">
        <v>3508</v>
      </c>
      <c r="O180" s="79">
        <v>1</v>
      </c>
      <c r="P180" s="77">
        <v>900</v>
      </c>
      <c r="Q180" s="77">
        <v>520</v>
      </c>
      <c r="R180" s="77">
        <v>1800</v>
      </c>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v>2166</v>
      </c>
      <c r="AU180" s="77">
        <v>8</v>
      </c>
      <c r="AV180" s="94" t="s">
        <v>3114</v>
      </c>
      <c r="AW180" s="77" t="s">
        <v>2876</v>
      </c>
      <c r="AX180" s="94"/>
      <c r="AY180" s="77" t="s">
        <v>7439</v>
      </c>
      <c r="AZ180" s="83">
        <f t="shared" si="6"/>
        <v>0.84240000000000004</v>
      </c>
    </row>
    <row r="181" spans="1:52" s="99" customFormat="1" ht="34.950000000000003" customHeight="1" x14ac:dyDescent="0.45">
      <c r="A181" s="93" t="s">
        <v>8254</v>
      </c>
      <c r="B181" s="77">
        <v>2</v>
      </c>
      <c r="C181" s="93" t="s">
        <v>8255</v>
      </c>
      <c r="D181" s="93"/>
      <c r="E181" s="93"/>
      <c r="F181" s="94"/>
      <c r="G181" s="93"/>
      <c r="H181" s="77"/>
      <c r="I181" s="95">
        <v>6217</v>
      </c>
      <c r="J181" s="77"/>
      <c r="K181" s="77"/>
      <c r="L181" s="93" t="s">
        <v>3090</v>
      </c>
      <c r="M181" s="96" t="s">
        <v>7491</v>
      </c>
      <c r="N181" s="96" t="s">
        <v>3508</v>
      </c>
      <c r="O181" s="79">
        <v>1</v>
      </c>
      <c r="P181" s="77">
        <v>900</v>
      </c>
      <c r="Q181" s="77">
        <v>520</v>
      </c>
      <c r="R181" s="77">
        <v>1800</v>
      </c>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v>2167</v>
      </c>
      <c r="AU181" s="77">
        <v>8</v>
      </c>
      <c r="AV181" s="94" t="s">
        <v>3114</v>
      </c>
      <c r="AW181" s="77" t="s">
        <v>2876</v>
      </c>
      <c r="AX181" s="94"/>
      <c r="AY181" s="77" t="s">
        <v>7439</v>
      </c>
      <c r="AZ181" s="83">
        <f t="shared" si="6"/>
        <v>0.84240000000000004</v>
      </c>
    </row>
    <row r="182" spans="1:52" s="99" customFormat="1" ht="34.950000000000003" customHeight="1" x14ac:dyDescent="0.45">
      <c r="A182" s="93" t="s">
        <v>8254</v>
      </c>
      <c r="B182" s="77">
        <v>2</v>
      </c>
      <c r="C182" s="93" t="s">
        <v>8255</v>
      </c>
      <c r="D182" s="93"/>
      <c r="E182" s="93"/>
      <c r="F182" s="94"/>
      <c r="G182" s="93"/>
      <c r="H182" s="77"/>
      <c r="I182" s="95">
        <v>6218</v>
      </c>
      <c r="J182" s="77"/>
      <c r="K182" s="77"/>
      <c r="L182" s="93" t="s">
        <v>3090</v>
      </c>
      <c r="M182" s="96" t="s">
        <v>7491</v>
      </c>
      <c r="N182" s="96" t="s">
        <v>3508</v>
      </c>
      <c r="O182" s="79">
        <v>1</v>
      </c>
      <c r="P182" s="77">
        <v>900</v>
      </c>
      <c r="Q182" s="77">
        <v>520</v>
      </c>
      <c r="R182" s="77">
        <v>1800</v>
      </c>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v>2168</v>
      </c>
      <c r="AU182" s="77">
        <v>8</v>
      </c>
      <c r="AV182" s="94" t="s">
        <v>3114</v>
      </c>
      <c r="AW182" s="77" t="s">
        <v>2876</v>
      </c>
      <c r="AX182" s="94"/>
      <c r="AY182" s="77" t="s">
        <v>7439</v>
      </c>
      <c r="AZ182" s="83">
        <f t="shared" si="6"/>
        <v>0.84240000000000004</v>
      </c>
    </row>
    <row r="183" spans="1:52" s="99" customFormat="1" ht="34.950000000000003" customHeight="1" x14ac:dyDescent="0.45">
      <c r="A183" s="93" t="s">
        <v>8254</v>
      </c>
      <c r="B183" s="77">
        <v>2</v>
      </c>
      <c r="C183" s="93" t="s">
        <v>8255</v>
      </c>
      <c r="D183" s="93"/>
      <c r="E183" s="93"/>
      <c r="F183" s="94"/>
      <c r="G183" s="93"/>
      <c r="H183" s="77"/>
      <c r="I183" s="95">
        <v>6219</v>
      </c>
      <c r="J183" s="77"/>
      <c r="K183" s="77"/>
      <c r="L183" s="93" t="s">
        <v>3090</v>
      </c>
      <c r="M183" s="96" t="s">
        <v>7491</v>
      </c>
      <c r="N183" s="96" t="s">
        <v>3508</v>
      </c>
      <c r="O183" s="79">
        <v>1</v>
      </c>
      <c r="P183" s="77">
        <v>900</v>
      </c>
      <c r="Q183" s="77">
        <v>520</v>
      </c>
      <c r="R183" s="77">
        <v>1800</v>
      </c>
      <c r="S183" s="77"/>
      <c r="T183" s="77"/>
      <c r="U183" s="77"/>
      <c r="V183" s="77"/>
      <c r="W183" s="77"/>
      <c r="X183" s="77"/>
      <c r="Y183" s="77"/>
      <c r="Z183" s="77"/>
      <c r="AA183" s="77"/>
      <c r="AB183" s="77"/>
      <c r="AC183" s="77"/>
      <c r="AD183" s="77"/>
      <c r="AE183" s="77"/>
      <c r="AF183" s="77"/>
      <c r="AG183" s="77"/>
      <c r="AH183" s="77"/>
      <c r="AI183" s="77"/>
      <c r="AJ183" s="77"/>
      <c r="AK183" s="77"/>
      <c r="AL183" s="77"/>
      <c r="AM183" s="94"/>
      <c r="AN183" s="94"/>
      <c r="AO183" s="77"/>
      <c r="AP183" s="77"/>
      <c r="AQ183" s="77"/>
      <c r="AR183" s="77"/>
      <c r="AS183" s="97"/>
      <c r="AT183" s="77">
        <v>2169</v>
      </c>
      <c r="AU183" s="77">
        <v>8</v>
      </c>
      <c r="AV183" s="94" t="s">
        <v>3114</v>
      </c>
      <c r="AW183" s="77" t="s">
        <v>2876</v>
      </c>
      <c r="AX183" s="94"/>
      <c r="AY183" s="77" t="s">
        <v>7439</v>
      </c>
      <c r="AZ183" s="83">
        <f t="shared" si="6"/>
        <v>0.84240000000000004</v>
      </c>
    </row>
    <row r="184" spans="1:52" s="99" customFormat="1" ht="34.950000000000003" customHeight="1" x14ac:dyDescent="0.45">
      <c r="A184" s="93" t="s">
        <v>8254</v>
      </c>
      <c r="B184" s="77">
        <v>2</v>
      </c>
      <c r="C184" s="93" t="s">
        <v>8255</v>
      </c>
      <c r="D184" s="93"/>
      <c r="E184" s="93"/>
      <c r="F184" s="94"/>
      <c r="G184" s="93"/>
      <c r="H184" s="77"/>
      <c r="I184" s="95">
        <v>6220</v>
      </c>
      <c r="J184" s="77"/>
      <c r="K184" s="77"/>
      <c r="L184" s="93" t="s">
        <v>3090</v>
      </c>
      <c r="M184" s="96" t="s">
        <v>7491</v>
      </c>
      <c r="N184" s="96" t="s">
        <v>3508</v>
      </c>
      <c r="O184" s="79">
        <v>1</v>
      </c>
      <c r="P184" s="77">
        <v>900</v>
      </c>
      <c r="Q184" s="77">
        <v>520</v>
      </c>
      <c r="R184" s="77">
        <v>1800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2170</v>
      </c>
      <c r="AU184" s="77">
        <v>8</v>
      </c>
      <c r="AV184" s="94" t="s">
        <v>3114</v>
      </c>
      <c r="AW184" s="77" t="s">
        <v>2876</v>
      </c>
      <c r="AX184" s="94"/>
      <c r="AY184" s="77" t="s">
        <v>7439</v>
      </c>
      <c r="AZ184" s="83">
        <f t="shared" si="6"/>
        <v>0.84240000000000004</v>
      </c>
    </row>
    <row r="185" spans="1:52" s="99" customFormat="1" ht="34.950000000000003" customHeight="1" x14ac:dyDescent="0.45">
      <c r="A185" s="93" t="s">
        <v>8254</v>
      </c>
      <c r="B185" s="77">
        <v>2</v>
      </c>
      <c r="C185" s="93" t="s">
        <v>8255</v>
      </c>
      <c r="D185" s="93"/>
      <c r="E185" s="93"/>
      <c r="F185" s="94"/>
      <c r="G185" s="93"/>
      <c r="H185" s="77"/>
      <c r="I185" s="95">
        <v>6221</v>
      </c>
      <c r="J185" s="77"/>
      <c r="K185" s="77"/>
      <c r="L185" s="93" t="s">
        <v>3090</v>
      </c>
      <c r="M185" s="96" t="s">
        <v>7491</v>
      </c>
      <c r="N185" s="96" t="s">
        <v>3508</v>
      </c>
      <c r="O185" s="79">
        <v>1</v>
      </c>
      <c r="P185" s="77">
        <v>900</v>
      </c>
      <c r="Q185" s="77">
        <v>520</v>
      </c>
      <c r="R185" s="77">
        <v>1800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2171</v>
      </c>
      <c r="AU185" s="77">
        <v>8</v>
      </c>
      <c r="AV185" s="94" t="s">
        <v>3114</v>
      </c>
      <c r="AW185" s="77" t="s">
        <v>2876</v>
      </c>
      <c r="AX185" s="94"/>
      <c r="AY185" s="77" t="s">
        <v>7439</v>
      </c>
      <c r="AZ185" s="83">
        <f t="shared" si="6"/>
        <v>0.84240000000000004</v>
      </c>
    </row>
    <row r="186" spans="1:52" s="150" customFormat="1" ht="34.950000000000003" customHeight="1" x14ac:dyDescent="0.45">
      <c r="A186" s="142" t="s">
        <v>8254</v>
      </c>
      <c r="B186" s="143">
        <v>2</v>
      </c>
      <c r="C186" s="142" t="s">
        <v>8255</v>
      </c>
      <c r="D186" s="142"/>
      <c r="E186" s="142"/>
      <c r="F186" s="144"/>
      <c r="G186" s="142"/>
      <c r="H186" s="143"/>
      <c r="I186" s="145">
        <v>6222</v>
      </c>
      <c r="J186" s="143"/>
      <c r="K186" s="143"/>
      <c r="L186" s="142" t="s">
        <v>3090</v>
      </c>
      <c r="M186" s="146" t="s">
        <v>7491</v>
      </c>
      <c r="N186" s="146" t="s">
        <v>3508</v>
      </c>
      <c r="O186" s="147">
        <v>1</v>
      </c>
      <c r="P186" s="143">
        <v>900</v>
      </c>
      <c r="Q186" s="143">
        <v>520</v>
      </c>
      <c r="R186" s="143">
        <v>1800</v>
      </c>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4"/>
      <c r="AN186" s="144"/>
      <c r="AO186" s="143"/>
      <c r="AP186" s="143"/>
      <c r="AQ186" s="143"/>
      <c r="AR186" s="143"/>
      <c r="AS186" s="148"/>
      <c r="AT186" s="143">
        <v>2172</v>
      </c>
      <c r="AU186" s="143">
        <v>8</v>
      </c>
      <c r="AV186" s="144" t="s">
        <v>3114</v>
      </c>
      <c r="AW186" s="143" t="s">
        <v>2876</v>
      </c>
      <c r="AX186" s="144"/>
      <c r="AY186" s="143" t="s">
        <v>7439</v>
      </c>
      <c r="AZ186" s="149">
        <f t="shared" si="6"/>
        <v>0.84240000000000004</v>
      </c>
    </row>
    <row r="187" spans="1:52" s="99" customFormat="1" ht="34.950000000000003" customHeight="1" x14ac:dyDescent="0.45">
      <c r="A187" s="93" t="s">
        <v>8254</v>
      </c>
      <c r="B187" s="77">
        <v>2</v>
      </c>
      <c r="C187" s="93" t="s">
        <v>8255</v>
      </c>
      <c r="D187" s="93"/>
      <c r="E187" s="93"/>
      <c r="F187" s="94"/>
      <c r="G187" s="93"/>
      <c r="H187" s="77"/>
      <c r="I187" s="95">
        <v>6223</v>
      </c>
      <c r="J187" s="77"/>
      <c r="K187" s="77"/>
      <c r="L187" s="93" t="s">
        <v>3090</v>
      </c>
      <c r="M187" s="96" t="s">
        <v>7491</v>
      </c>
      <c r="N187" s="96" t="s">
        <v>3509</v>
      </c>
      <c r="O187" s="79">
        <v>1</v>
      </c>
      <c r="P187" s="77">
        <v>600</v>
      </c>
      <c r="Q187" s="77">
        <v>520</v>
      </c>
      <c r="R187" s="77">
        <v>1800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2173</v>
      </c>
      <c r="AU187" s="77">
        <v>8</v>
      </c>
      <c r="AV187" s="94" t="s">
        <v>3114</v>
      </c>
      <c r="AW187" s="77" t="s">
        <v>2876</v>
      </c>
      <c r="AX187" s="94"/>
      <c r="AY187" s="77" t="s">
        <v>7439</v>
      </c>
      <c r="AZ187" s="83">
        <f t="shared" si="6"/>
        <v>0.56159999999999999</v>
      </c>
    </row>
    <row r="188" spans="1:52" s="99" customFormat="1" ht="34.950000000000003" customHeight="1" x14ac:dyDescent="0.45">
      <c r="A188" s="93" t="s">
        <v>8254</v>
      </c>
      <c r="B188" s="77">
        <v>2</v>
      </c>
      <c r="C188" s="93" t="s">
        <v>8255</v>
      </c>
      <c r="D188" s="93"/>
      <c r="E188" s="93"/>
      <c r="F188" s="94"/>
      <c r="G188" s="93"/>
      <c r="H188" s="77"/>
      <c r="I188" s="95">
        <v>6224</v>
      </c>
      <c r="J188" s="77"/>
      <c r="K188" s="77"/>
      <c r="L188" s="93" t="s">
        <v>3090</v>
      </c>
      <c r="M188" s="96" t="s">
        <v>7491</v>
      </c>
      <c r="N188" s="96" t="s">
        <v>3091</v>
      </c>
      <c r="O188" s="79">
        <v>1</v>
      </c>
      <c r="P188" s="77">
        <v>450</v>
      </c>
      <c r="Q188" s="77">
        <v>520</v>
      </c>
      <c r="R188" s="77">
        <v>1800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2174</v>
      </c>
      <c r="AU188" s="77">
        <v>8</v>
      </c>
      <c r="AV188" s="94" t="s">
        <v>3114</v>
      </c>
      <c r="AW188" s="77" t="s">
        <v>2876</v>
      </c>
      <c r="AX188" s="94"/>
      <c r="AY188" s="77" t="s">
        <v>7439</v>
      </c>
      <c r="AZ188" s="83">
        <f t="shared" si="6"/>
        <v>0.42120000000000002</v>
      </c>
    </row>
    <row r="189" spans="1:52" s="99" customFormat="1" ht="34.950000000000003" customHeight="1" x14ac:dyDescent="0.45">
      <c r="A189" s="93" t="s">
        <v>8254</v>
      </c>
      <c r="B189" s="77">
        <v>2</v>
      </c>
      <c r="C189" s="93" t="s">
        <v>8255</v>
      </c>
      <c r="D189" s="93"/>
      <c r="E189" s="93"/>
      <c r="F189" s="94"/>
      <c r="G189" s="93"/>
      <c r="H189" s="77"/>
      <c r="I189" s="95">
        <v>6225</v>
      </c>
      <c r="J189" s="77"/>
      <c r="K189" s="77"/>
      <c r="L189" s="93" t="s">
        <v>3090</v>
      </c>
      <c r="M189" s="96" t="s">
        <v>7491</v>
      </c>
      <c r="N189" s="96" t="s">
        <v>3508</v>
      </c>
      <c r="O189" s="79">
        <v>1</v>
      </c>
      <c r="P189" s="77">
        <v>900</v>
      </c>
      <c r="Q189" s="77">
        <v>520</v>
      </c>
      <c r="R189" s="77">
        <v>1800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2175</v>
      </c>
      <c r="AU189" s="77">
        <v>8</v>
      </c>
      <c r="AV189" s="94" t="s">
        <v>3114</v>
      </c>
      <c r="AW189" s="77" t="s">
        <v>2876</v>
      </c>
      <c r="AX189" s="94"/>
      <c r="AY189" s="77" t="s">
        <v>7439</v>
      </c>
      <c r="AZ189" s="83">
        <f t="shared" si="6"/>
        <v>0.84240000000000004</v>
      </c>
    </row>
    <row r="190" spans="1:52" s="99" customFormat="1" ht="34.950000000000003" customHeight="1" x14ac:dyDescent="0.45">
      <c r="A190" s="93" t="s">
        <v>8254</v>
      </c>
      <c r="B190" s="77">
        <v>2</v>
      </c>
      <c r="C190" s="93" t="s">
        <v>8255</v>
      </c>
      <c r="D190" s="93"/>
      <c r="E190" s="93"/>
      <c r="F190" s="94"/>
      <c r="G190" s="93"/>
      <c r="H190" s="77"/>
      <c r="I190" s="95">
        <v>6226</v>
      </c>
      <c r="J190" s="77"/>
      <c r="K190" s="77"/>
      <c r="L190" s="93" t="s">
        <v>3090</v>
      </c>
      <c r="M190" s="96" t="s">
        <v>7491</v>
      </c>
      <c r="N190" s="96" t="s">
        <v>3508</v>
      </c>
      <c r="O190" s="79">
        <v>1</v>
      </c>
      <c r="P190" s="77">
        <v>900</v>
      </c>
      <c r="Q190" s="77">
        <v>520</v>
      </c>
      <c r="R190" s="77">
        <v>1800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2176</v>
      </c>
      <c r="AU190" s="77">
        <v>8</v>
      </c>
      <c r="AV190" s="94" t="s">
        <v>3114</v>
      </c>
      <c r="AW190" s="77" t="s">
        <v>2876</v>
      </c>
      <c r="AX190" s="94"/>
      <c r="AY190" s="77" t="s">
        <v>7439</v>
      </c>
      <c r="AZ190" s="83">
        <f t="shared" si="6"/>
        <v>0.84240000000000004</v>
      </c>
    </row>
    <row r="191" spans="1:52" s="99" customFormat="1" ht="34.950000000000003" customHeight="1" x14ac:dyDescent="0.45">
      <c r="A191" s="93" t="s">
        <v>8254</v>
      </c>
      <c r="B191" s="77">
        <v>2</v>
      </c>
      <c r="C191" s="93" t="s">
        <v>8255</v>
      </c>
      <c r="D191" s="93"/>
      <c r="E191" s="93"/>
      <c r="F191" s="94"/>
      <c r="G191" s="93"/>
      <c r="H191" s="77"/>
      <c r="I191" s="95">
        <v>6227</v>
      </c>
      <c r="J191" s="77"/>
      <c r="K191" s="77"/>
      <c r="L191" s="93" t="s">
        <v>3090</v>
      </c>
      <c r="M191" s="96" t="s">
        <v>7491</v>
      </c>
      <c r="N191" s="96" t="s">
        <v>3508</v>
      </c>
      <c r="O191" s="79">
        <v>1</v>
      </c>
      <c r="P191" s="77">
        <v>900</v>
      </c>
      <c r="Q191" s="77">
        <v>520</v>
      </c>
      <c r="R191" s="77">
        <v>1800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2177</v>
      </c>
      <c r="AU191" s="77">
        <v>8</v>
      </c>
      <c r="AV191" s="94" t="s">
        <v>3114</v>
      </c>
      <c r="AW191" s="77" t="s">
        <v>2876</v>
      </c>
      <c r="AX191" s="94"/>
      <c r="AY191" s="77" t="s">
        <v>7439</v>
      </c>
      <c r="AZ191" s="83">
        <f t="shared" si="6"/>
        <v>0.84240000000000004</v>
      </c>
    </row>
    <row r="192" spans="1:52" s="99" customFormat="1" ht="34.950000000000003" customHeight="1" x14ac:dyDescent="0.45">
      <c r="A192" s="93" t="s">
        <v>8254</v>
      </c>
      <c r="B192" s="77">
        <v>2</v>
      </c>
      <c r="C192" s="93" t="s">
        <v>8255</v>
      </c>
      <c r="D192" s="93"/>
      <c r="E192" s="93"/>
      <c r="F192" s="94"/>
      <c r="G192" s="93"/>
      <c r="H192" s="77"/>
      <c r="I192" s="95">
        <v>6228</v>
      </c>
      <c r="J192" s="77"/>
      <c r="K192" s="77"/>
      <c r="L192" s="93" t="s">
        <v>3090</v>
      </c>
      <c r="M192" s="96" t="s">
        <v>7491</v>
      </c>
      <c r="N192" s="96" t="s">
        <v>3508</v>
      </c>
      <c r="O192" s="79">
        <v>1</v>
      </c>
      <c r="P192" s="77">
        <v>900</v>
      </c>
      <c r="Q192" s="77">
        <v>520</v>
      </c>
      <c r="R192" s="77">
        <v>1800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2178</v>
      </c>
      <c r="AU192" s="77">
        <v>8</v>
      </c>
      <c r="AV192" s="94" t="s">
        <v>3114</v>
      </c>
      <c r="AW192" s="77" t="s">
        <v>2876</v>
      </c>
      <c r="AX192" s="94"/>
      <c r="AY192" s="77" t="s">
        <v>7439</v>
      </c>
      <c r="AZ192" s="83">
        <f t="shared" si="6"/>
        <v>0.84240000000000004</v>
      </c>
    </row>
    <row r="193" spans="1:52" s="99" customFormat="1" ht="34.950000000000003" customHeight="1" x14ac:dyDescent="0.45">
      <c r="A193" s="93" t="s">
        <v>8254</v>
      </c>
      <c r="B193" s="77">
        <v>2</v>
      </c>
      <c r="C193" s="93" t="s">
        <v>8255</v>
      </c>
      <c r="D193" s="93"/>
      <c r="E193" s="93"/>
      <c r="F193" s="94"/>
      <c r="G193" s="93"/>
      <c r="H193" s="77"/>
      <c r="I193" s="95">
        <v>6229</v>
      </c>
      <c r="J193" s="77"/>
      <c r="K193" s="77"/>
      <c r="L193" s="93" t="s">
        <v>3099</v>
      </c>
      <c r="M193" s="96" t="s">
        <v>7496</v>
      </c>
      <c r="N193" s="96"/>
      <c r="O193" s="79">
        <v>1</v>
      </c>
      <c r="P193" s="77">
        <v>900</v>
      </c>
      <c r="Q193" s="77">
        <v>400</v>
      </c>
      <c r="R193" s="77">
        <v>1800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2179</v>
      </c>
      <c r="AU193" s="77">
        <v>8</v>
      </c>
      <c r="AV193" s="94" t="s">
        <v>3114</v>
      </c>
      <c r="AW193" s="77" t="s">
        <v>2876</v>
      </c>
      <c r="AX193" s="94"/>
      <c r="AY193" s="77"/>
      <c r="AZ193" s="83">
        <f t="shared" si="6"/>
        <v>0.64800000000000002</v>
      </c>
    </row>
    <row r="194" spans="1:52" s="99" customFormat="1" ht="34.950000000000003" customHeight="1" x14ac:dyDescent="0.45">
      <c r="A194" s="93" t="s">
        <v>8254</v>
      </c>
      <c r="B194" s="77">
        <v>2</v>
      </c>
      <c r="C194" s="93" t="s">
        <v>8255</v>
      </c>
      <c r="D194" s="93"/>
      <c r="E194" s="93"/>
      <c r="F194" s="94"/>
      <c r="G194" s="93"/>
      <c r="H194" s="77"/>
      <c r="I194" s="95">
        <v>6230</v>
      </c>
      <c r="J194" s="77"/>
      <c r="K194" s="77"/>
      <c r="L194" s="93" t="s">
        <v>3094</v>
      </c>
      <c r="M194" s="96"/>
      <c r="N194" s="96"/>
      <c r="O194" s="79">
        <v>1</v>
      </c>
      <c r="P194" s="77">
        <v>450</v>
      </c>
      <c r="Q194" s="77">
        <v>450</v>
      </c>
      <c r="R194" s="77">
        <v>700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2180</v>
      </c>
      <c r="AU194" s="77">
        <v>8</v>
      </c>
      <c r="AV194" s="94" t="s">
        <v>3114</v>
      </c>
      <c r="AW194" s="77" t="s">
        <v>2876</v>
      </c>
      <c r="AX194" s="94"/>
      <c r="AY194" s="77"/>
      <c r="AZ194" s="83">
        <f t="shared" si="6"/>
        <v>0.14174999999999999</v>
      </c>
    </row>
    <row r="195" spans="1:52" s="99" customFormat="1" ht="34.950000000000003" customHeight="1" x14ac:dyDescent="0.45">
      <c r="A195" s="93" t="s">
        <v>8254</v>
      </c>
      <c r="B195" s="77">
        <v>2</v>
      </c>
      <c r="C195" s="93" t="s">
        <v>8255</v>
      </c>
      <c r="D195" s="93" t="s">
        <v>3550</v>
      </c>
      <c r="E195" s="93"/>
      <c r="F195" s="94">
        <v>5</v>
      </c>
      <c r="G195" s="93" t="s">
        <v>3550</v>
      </c>
      <c r="H195" s="77"/>
      <c r="I195" s="95" t="s">
        <v>1394</v>
      </c>
      <c r="J195" s="77" t="s">
        <v>5427</v>
      </c>
      <c r="K195" s="77"/>
      <c r="L195" s="93" t="s">
        <v>3090</v>
      </c>
      <c r="M195" s="96" t="s">
        <v>7491</v>
      </c>
      <c r="N195" s="96" t="s">
        <v>3537</v>
      </c>
      <c r="O195" s="79">
        <v>1</v>
      </c>
      <c r="P195" s="77">
        <v>900</v>
      </c>
      <c r="Q195" s="77">
        <v>515</v>
      </c>
      <c r="R195" s="77">
        <v>1790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2818</v>
      </c>
      <c r="AU195" s="77">
        <v>9</v>
      </c>
      <c r="AV195" s="94" t="s">
        <v>3227</v>
      </c>
      <c r="AW195" s="77" t="s">
        <v>2868</v>
      </c>
      <c r="AX195" s="94" t="s">
        <v>3063</v>
      </c>
      <c r="AY195" s="77" t="s">
        <v>2849</v>
      </c>
      <c r="AZ195" s="83">
        <f t="shared" si="6"/>
        <v>0.82966499999999999</v>
      </c>
    </row>
    <row r="196" spans="1:52" s="99" customFormat="1" ht="34.950000000000003" customHeight="1" x14ac:dyDescent="0.45">
      <c r="A196" s="93" t="s">
        <v>8254</v>
      </c>
      <c r="B196" s="77">
        <v>2</v>
      </c>
      <c r="C196" s="93" t="s">
        <v>8255</v>
      </c>
      <c r="D196" s="93"/>
      <c r="E196" s="93"/>
      <c r="F196" s="94"/>
      <c r="G196" s="93"/>
      <c r="H196" s="77"/>
      <c r="I196" s="95" t="s">
        <v>1396</v>
      </c>
      <c r="J196" s="77"/>
      <c r="K196" s="77"/>
      <c r="L196" s="93" t="s">
        <v>3090</v>
      </c>
      <c r="M196" s="96" t="s">
        <v>7491</v>
      </c>
      <c r="N196" s="96" t="s">
        <v>3537</v>
      </c>
      <c r="O196" s="79">
        <v>1</v>
      </c>
      <c r="P196" s="77">
        <v>900</v>
      </c>
      <c r="Q196" s="77">
        <v>515</v>
      </c>
      <c r="R196" s="77">
        <v>1790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2819</v>
      </c>
      <c r="AU196" s="77">
        <v>9</v>
      </c>
      <c r="AV196" s="94" t="s">
        <v>3227</v>
      </c>
      <c r="AW196" s="77" t="s">
        <v>2868</v>
      </c>
      <c r="AX196" s="94"/>
      <c r="AY196" s="77" t="s">
        <v>2849</v>
      </c>
      <c r="AZ196" s="83">
        <f t="shared" si="6"/>
        <v>0.82966499999999999</v>
      </c>
    </row>
    <row r="197" spans="1:52" s="99" customFormat="1" ht="34.950000000000003" customHeight="1" x14ac:dyDescent="0.45">
      <c r="A197" s="93" t="s">
        <v>8254</v>
      </c>
      <c r="B197" s="77">
        <v>2</v>
      </c>
      <c r="C197" s="93" t="s">
        <v>8255</v>
      </c>
      <c r="D197" s="93"/>
      <c r="E197" s="93"/>
      <c r="F197" s="94"/>
      <c r="G197" s="93"/>
      <c r="H197" s="77"/>
      <c r="I197" s="95" t="s">
        <v>1409</v>
      </c>
      <c r="J197" s="77"/>
      <c r="K197" s="77"/>
      <c r="L197" s="93" t="s">
        <v>3090</v>
      </c>
      <c r="M197" s="96" t="s">
        <v>7491</v>
      </c>
      <c r="N197" s="96" t="s">
        <v>3537</v>
      </c>
      <c r="O197" s="79">
        <v>1</v>
      </c>
      <c r="P197" s="77">
        <v>900</v>
      </c>
      <c r="Q197" s="77">
        <v>515</v>
      </c>
      <c r="R197" s="77">
        <v>1790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2820</v>
      </c>
      <c r="AU197" s="77">
        <v>9</v>
      </c>
      <c r="AV197" s="94" t="s">
        <v>3227</v>
      </c>
      <c r="AW197" s="77" t="s">
        <v>2868</v>
      </c>
      <c r="AX197" s="94"/>
      <c r="AY197" s="77" t="s">
        <v>2849</v>
      </c>
      <c r="AZ197" s="83">
        <f t="shared" si="6"/>
        <v>0.82966499999999999</v>
      </c>
    </row>
    <row r="198" spans="1:52" s="99" customFormat="1" ht="34.950000000000003" customHeight="1" x14ac:dyDescent="0.45">
      <c r="A198" s="93" t="s">
        <v>8254</v>
      </c>
      <c r="B198" s="77">
        <v>2</v>
      </c>
      <c r="C198" s="93" t="s">
        <v>8255</v>
      </c>
      <c r="D198" s="93"/>
      <c r="E198" s="93"/>
      <c r="F198" s="94"/>
      <c r="G198" s="93"/>
      <c r="H198" s="77"/>
      <c r="I198" s="95"/>
      <c r="J198" s="77"/>
      <c r="K198" s="77"/>
      <c r="L198" s="93" t="s">
        <v>8257</v>
      </c>
      <c r="M198" s="96" t="s">
        <v>8261</v>
      </c>
      <c r="N198" s="96"/>
      <c r="O198" s="79">
        <v>1</v>
      </c>
      <c r="P198" s="77">
        <v>400</v>
      </c>
      <c r="Q198" s="77">
        <v>400</v>
      </c>
      <c r="R198" s="77">
        <v>800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c r="AU198" s="77"/>
      <c r="AV198" s="94"/>
      <c r="AW198" s="77"/>
      <c r="AX198" s="94"/>
      <c r="AY198" s="77"/>
      <c r="AZ198" s="83">
        <f t="shared" si="6"/>
        <v>0.128</v>
      </c>
    </row>
    <row r="199" spans="1:52" s="99" customFormat="1" ht="34.950000000000003" customHeight="1" x14ac:dyDescent="0.45">
      <c r="A199" s="93" t="s">
        <v>8254</v>
      </c>
      <c r="B199" s="77">
        <v>2</v>
      </c>
      <c r="C199" s="93" t="s">
        <v>8255</v>
      </c>
      <c r="D199" s="93"/>
      <c r="E199" s="93"/>
      <c r="F199" s="94"/>
      <c r="G199" s="93"/>
      <c r="H199" s="77"/>
      <c r="I199" s="95"/>
      <c r="J199" s="77"/>
      <c r="K199" s="77"/>
      <c r="L199" s="93" t="s">
        <v>8258</v>
      </c>
      <c r="M199" s="96" t="s">
        <v>5827</v>
      </c>
      <c r="N199" s="96"/>
      <c r="O199" s="79">
        <v>1</v>
      </c>
      <c r="P199" s="77">
        <v>700</v>
      </c>
      <c r="Q199" s="77">
        <v>400</v>
      </c>
      <c r="R199" s="77">
        <v>1730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c r="AU199" s="77"/>
      <c r="AV199" s="94"/>
      <c r="AW199" s="77"/>
      <c r="AX199" s="94"/>
      <c r="AY199" s="77" t="s">
        <v>8253</v>
      </c>
      <c r="AZ199" s="83">
        <f t="shared" si="6"/>
        <v>0.4844</v>
      </c>
    </row>
    <row r="200" spans="1:52" s="99" customFormat="1" ht="34.950000000000003" customHeight="1" x14ac:dyDescent="0.45">
      <c r="A200" s="93" t="s">
        <v>8254</v>
      </c>
      <c r="B200" s="77">
        <v>2</v>
      </c>
      <c r="C200" s="93" t="s">
        <v>8255</v>
      </c>
      <c r="D200" s="93"/>
      <c r="E200" s="93"/>
      <c r="F200" s="94"/>
      <c r="G200" s="93"/>
      <c r="H200" s="77"/>
      <c r="I200" s="95"/>
      <c r="J200" s="77"/>
      <c r="K200" s="77"/>
      <c r="L200" s="93" t="s">
        <v>8262</v>
      </c>
      <c r="M200" s="96" t="s">
        <v>8263</v>
      </c>
      <c r="N200" s="96"/>
      <c r="O200" s="79">
        <v>2</v>
      </c>
      <c r="P200" s="77">
        <v>400</v>
      </c>
      <c r="Q200" s="77">
        <v>400</v>
      </c>
      <c r="R200" s="77">
        <v>1820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c r="AU200" s="77"/>
      <c r="AV200" s="94"/>
      <c r="AW200" s="77"/>
      <c r="AX200" s="94"/>
      <c r="AY200" s="77"/>
      <c r="AZ200" s="83">
        <f t="shared" si="6"/>
        <v>0.58240000000000003</v>
      </c>
    </row>
    <row r="201" spans="1:52" s="99" customFormat="1" ht="34.950000000000003" customHeight="1" x14ac:dyDescent="0.45">
      <c r="A201" s="93" t="s">
        <v>8254</v>
      </c>
      <c r="B201" s="77">
        <v>2</v>
      </c>
      <c r="C201" s="93" t="s">
        <v>8255</v>
      </c>
      <c r="D201" s="93"/>
      <c r="E201" s="93"/>
      <c r="F201" s="94"/>
      <c r="G201" s="93"/>
      <c r="H201" s="77"/>
      <c r="I201" s="95"/>
      <c r="J201" s="77"/>
      <c r="K201" s="77"/>
      <c r="L201" s="93" t="s">
        <v>8259</v>
      </c>
      <c r="M201" s="96" t="s">
        <v>7491</v>
      </c>
      <c r="N201" s="96" t="s">
        <v>8260</v>
      </c>
      <c r="O201" s="79">
        <v>1</v>
      </c>
      <c r="P201" s="77">
        <v>900</v>
      </c>
      <c r="Q201" s="77">
        <v>520</v>
      </c>
      <c r="R201" s="77">
        <v>1800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c r="AU201" s="77"/>
      <c r="AV201" s="94"/>
      <c r="AW201" s="77"/>
      <c r="AX201" s="94"/>
      <c r="AY201" s="77" t="s">
        <v>8253</v>
      </c>
      <c r="AZ201" s="83">
        <f t="shared" si="6"/>
        <v>0.84240000000000004</v>
      </c>
    </row>
    <row r="202" spans="1:52" s="99" customFormat="1" ht="34.950000000000003" customHeight="1" x14ac:dyDescent="0.45">
      <c r="A202" s="93" t="s">
        <v>8254</v>
      </c>
      <c r="B202" s="77">
        <v>2</v>
      </c>
      <c r="C202" s="93" t="s">
        <v>8256</v>
      </c>
      <c r="D202" s="93"/>
      <c r="E202" s="93"/>
      <c r="F202" s="94"/>
      <c r="G202" s="93"/>
      <c r="H202" s="77"/>
      <c r="I202" s="95">
        <v>6264</v>
      </c>
      <c r="J202" s="77"/>
      <c r="K202" s="77"/>
      <c r="L202" s="93" t="s">
        <v>3090</v>
      </c>
      <c r="M202" s="96"/>
      <c r="N202" s="96" t="s">
        <v>3508</v>
      </c>
      <c r="O202" s="79">
        <v>1</v>
      </c>
      <c r="P202" s="77">
        <v>900</v>
      </c>
      <c r="Q202" s="77">
        <v>515</v>
      </c>
      <c r="R202" s="77">
        <v>1800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848</v>
      </c>
      <c r="AU202" s="77">
        <v>8</v>
      </c>
      <c r="AV202" s="94" t="s">
        <v>3114</v>
      </c>
      <c r="AW202" s="77" t="s">
        <v>2874</v>
      </c>
      <c r="AX202" s="94" t="s">
        <v>3043</v>
      </c>
      <c r="AY202" s="77"/>
      <c r="AZ202" s="83">
        <f t="shared" si="6"/>
        <v>0.83430000000000004</v>
      </c>
    </row>
    <row r="203" spans="1:52" s="99" customFormat="1" ht="34.950000000000003" customHeight="1" x14ac:dyDescent="0.45">
      <c r="A203" s="93" t="s">
        <v>8254</v>
      </c>
      <c r="B203" s="77">
        <v>2</v>
      </c>
      <c r="C203" s="93" t="s">
        <v>8256</v>
      </c>
      <c r="D203" s="93"/>
      <c r="E203" s="93"/>
      <c r="F203" s="94"/>
      <c r="G203" s="93"/>
      <c r="H203" s="77"/>
      <c r="I203" s="95">
        <v>6265</v>
      </c>
      <c r="J203" s="77"/>
      <c r="K203" s="77"/>
      <c r="L203" s="93" t="s">
        <v>3090</v>
      </c>
      <c r="M203" s="96"/>
      <c r="N203" s="96" t="s">
        <v>3508</v>
      </c>
      <c r="O203" s="79">
        <v>1</v>
      </c>
      <c r="P203" s="77">
        <v>900</v>
      </c>
      <c r="Q203" s="77">
        <v>515</v>
      </c>
      <c r="R203" s="77">
        <v>1800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849</v>
      </c>
      <c r="AU203" s="77">
        <v>8</v>
      </c>
      <c r="AV203" s="94" t="s">
        <v>3114</v>
      </c>
      <c r="AW203" s="77" t="s">
        <v>2874</v>
      </c>
      <c r="AX203" s="94" t="s">
        <v>3043</v>
      </c>
      <c r="AY203" s="77"/>
      <c r="AZ203" s="83">
        <f t="shared" si="6"/>
        <v>0.83430000000000004</v>
      </c>
    </row>
    <row r="204" spans="1:52" s="99" customFormat="1" ht="34.950000000000003" customHeight="1" x14ac:dyDescent="0.45">
      <c r="A204" s="93" t="s">
        <v>8254</v>
      </c>
      <c r="B204" s="77">
        <v>2</v>
      </c>
      <c r="C204" s="93" t="s">
        <v>8256</v>
      </c>
      <c r="D204" s="93"/>
      <c r="E204" s="93"/>
      <c r="F204" s="94"/>
      <c r="G204" s="93"/>
      <c r="H204" s="77"/>
      <c r="I204" s="95">
        <v>6266</v>
      </c>
      <c r="J204" s="77"/>
      <c r="K204" s="77"/>
      <c r="L204" s="93" t="s">
        <v>3090</v>
      </c>
      <c r="M204" s="96"/>
      <c r="N204" s="96" t="s">
        <v>3508</v>
      </c>
      <c r="O204" s="79">
        <v>1</v>
      </c>
      <c r="P204" s="77">
        <v>900</v>
      </c>
      <c r="Q204" s="77">
        <v>515</v>
      </c>
      <c r="R204" s="77">
        <v>1800</v>
      </c>
      <c r="S204" s="77"/>
      <c r="T204" s="77"/>
      <c r="U204" s="77"/>
      <c r="V204" s="77"/>
      <c r="W204" s="77"/>
      <c r="X204" s="77"/>
      <c r="Y204" s="77"/>
      <c r="Z204" s="77"/>
      <c r="AA204" s="77"/>
      <c r="AB204" s="77"/>
      <c r="AC204" s="77"/>
      <c r="AD204" s="77"/>
      <c r="AE204" s="77"/>
      <c r="AF204" s="77"/>
      <c r="AG204" s="77"/>
      <c r="AH204" s="77"/>
      <c r="AI204" s="77"/>
      <c r="AJ204" s="77"/>
      <c r="AK204" s="77"/>
      <c r="AL204" s="77"/>
      <c r="AM204" s="94"/>
      <c r="AN204" s="94"/>
      <c r="AO204" s="77"/>
      <c r="AP204" s="77"/>
      <c r="AQ204" s="77"/>
      <c r="AR204" s="77"/>
      <c r="AS204" s="97"/>
      <c r="AT204" s="77">
        <v>850</v>
      </c>
      <c r="AU204" s="77">
        <v>8</v>
      </c>
      <c r="AV204" s="94" t="s">
        <v>3114</v>
      </c>
      <c r="AW204" s="77" t="s">
        <v>2874</v>
      </c>
      <c r="AX204" s="94" t="s">
        <v>3043</v>
      </c>
      <c r="AY204" s="77"/>
      <c r="AZ204" s="83">
        <f t="shared" si="6"/>
        <v>0.83430000000000004</v>
      </c>
    </row>
    <row r="205" spans="1:52" s="99" customFormat="1" ht="34.950000000000003" customHeight="1" x14ac:dyDescent="0.45">
      <c r="A205" s="93" t="s">
        <v>8254</v>
      </c>
      <c r="B205" s="77">
        <v>2</v>
      </c>
      <c r="C205" s="93" t="s">
        <v>8256</v>
      </c>
      <c r="D205" s="93"/>
      <c r="E205" s="93"/>
      <c r="F205" s="94"/>
      <c r="G205" s="93"/>
      <c r="H205" s="77"/>
      <c r="I205" s="95">
        <v>6267</v>
      </c>
      <c r="J205" s="77"/>
      <c r="K205" s="77"/>
      <c r="L205" s="93" t="s">
        <v>3090</v>
      </c>
      <c r="M205" s="96"/>
      <c r="N205" s="96" t="s">
        <v>3508</v>
      </c>
      <c r="O205" s="79">
        <v>1</v>
      </c>
      <c r="P205" s="77">
        <v>900</v>
      </c>
      <c r="Q205" s="77">
        <v>515</v>
      </c>
      <c r="R205" s="77">
        <v>1800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851</v>
      </c>
      <c r="AU205" s="77">
        <v>8</v>
      </c>
      <c r="AV205" s="94" t="s">
        <v>3114</v>
      </c>
      <c r="AW205" s="77" t="s">
        <v>2874</v>
      </c>
      <c r="AX205" s="94" t="s">
        <v>3043</v>
      </c>
      <c r="AY205" s="77"/>
      <c r="AZ205" s="83">
        <f t="shared" si="6"/>
        <v>0.83430000000000004</v>
      </c>
    </row>
  </sheetData>
  <autoFilter ref="A2:BN205"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5" manualBreakCount="5">
    <brk id="119" max="50" man="1"/>
    <brk id="138" max="50" man="1"/>
    <brk id="156" max="50" man="1"/>
    <brk id="175" max="50" man="1"/>
    <brk id="201" max="5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A6F7-B79D-43C3-9D47-143E350F46C3}">
  <sheetPr>
    <tabColor theme="5" tint="0.59999389629810485"/>
    <pageSetUpPr fitToPage="1"/>
  </sheetPr>
  <dimension ref="A1:AZ406"/>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9345</v>
      </c>
      <c r="B3" s="77">
        <v>1</v>
      </c>
      <c r="C3" s="93" t="s">
        <v>5316</v>
      </c>
      <c r="D3" s="93" t="s">
        <v>5317</v>
      </c>
      <c r="E3" s="93"/>
      <c r="F3" s="94">
        <v>1</v>
      </c>
      <c r="G3" s="93" t="s">
        <v>5318</v>
      </c>
      <c r="H3" s="77"/>
      <c r="I3" s="95">
        <v>2274</v>
      </c>
      <c r="J3" s="77" t="s">
        <v>5382</v>
      </c>
      <c r="K3" s="77"/>
      <c r="L3" s="93" t="s">
        <v>3276</v>
      </c>
      <c r="M3" s="96"/>
      <c r="N3" s="96"/>
      <c r="O3" s="79">
        <v>1</v>
      </c>
      <c r="P3" s="77">
        <v>1800</v>
      </c>
      <c r="Q3" s="77">
        <v>600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844</v>
      </c>
      <c r="AU3" s="77">
        <v>58</v>
      </c>
      <c r="AV3" s="94" t="s">
        <v>3114</v>
      </c>
      <c r="AW3" s="77" t="s">
        <v>2876</v>
      </c>
      <c r="AX3" s="94" t="s">
        <v>3063</v>
      </c>
      <c r="AY3" s="77"/>
      <c r="AZ3" s="83">
        <f>P3*Q3*R3/1000000000*O3</f>
        <v>0.75600000000000001</v>
      </c>
    </row>
    <row r="4" spans="1:52" s="99" customFormat="1" ht="34.950000000000003" customHeight="1" x14ac:dyDescent="0.45">
      <c r="A4" s="93" t="s">
        <v>9345</v>
      </c>
      <c r="B4" s="77">
        <v>1</v>
      </c>
      <c r="C4" s="93" t="s">
        <v>5316</v>
      </c>
      <c r="D4" s="93"/>
      <c r="E4" s="93"/>
      <c r="F4" s="94"/>
      <c r="G4" s="93"/>
      <c r="H4" s="77"/>
      <c r="I4" s="95">
        <v>2275</v>
      </c>
      <c r="J4" s="77"/>
      <c r="K4" s="77"/>
      <c r="L4" s="93" t="s">
        <v>3106</v>
      </c>
      <c r="M4" s="96"/>
      <c r="N4" s="96"/>
      <c r="O4" s="79">
        <v>1</v>
      </c>
      <c r="P4" s="77"/>
      <c r="Q4" s="77"/>
      <c r="R4" s="77"/>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845</v>
      </c>
      <c r="AU4" s="77">
        <v>58</v>
      </c>
      <c r="AV4" s="94" t="s">
        <v>3114</v>
      </c>
      <c r="AW4" s="77" t="s">
        <v>2957</v>
      </c>
      <c r="AX4" s="94" t="s">
        <v>3063</v>
      </c>
      <c r="AY4" s="77"/>
      <c r="AZ4" s="83">
        <f>P4*Q4*R4/1000000000*O4</f>
        <v>0</v>
      </c>
    </row>
    <row r="5" spans="1:52" s="99" customFormat="1" ht="34.950000000000003" customHeight="1" x14ac:dyDescent="0.45">
      <c r="A5" s="93" t="s">
        <v>9345</v>
      </c>
      <c r="B5" s="77">
        <v>1</v>
      </c>
      <c r="C5" s="93" t="s">
        <v>5316</v>
      </c>
      <c r="D5" s="93"/>
      <c r="E5" s="93"/>
      <c r="F5" s="94"/>
      <c r="G5" s="93"/>
      <c r="H5" s="77"/>
      <c r="I5" s="95">
        <v>2277</v>
      </c>
      <c r="J5" s="77"/>
      <c r="K5" s="77"/>
      <c r="L5" s="93" t="s">
        <v>5319</v>
      </c>
      <c r="M5" s="96"/>
      <c r="N5" s="96"/>
      <c r="O5" s="79">
        <v>1</v>
      </c>
      <c r="P5" s="77">
        <v>400</v>
      </c>
      <c r="Q5" s="77">
        <v>400</v>
      </c>
      <c r="R5" s="77">
        <v>1180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847</v>
      </c>
      <c r="AU5" s="77">
        <v>58</v>
      </c>
      <c r="AV5" s="94" t="s">
        <v>3114</v>
      </c>
      <c r="AW5" s="77" t="s">
        <v>2876</v>
      </c>
      <c r="AX5" s="94" t="s">
        <v>3063</v>
      </c>
      <c r="AY5" s="77"/>
      <c r="AZ5" s="83">
        <f>P5*Q5*R5/1000000000*O5</f>
        <v>0.1888</v>
      </c>
    </row>
    <row r="6" spans="1:52" s="99" customFormat="1" ht="34.950000000000003" customHeight="1" x14ac:dyDescent="0.45">
      <c r="A6" s="93" t="s">
        <v>9345</v>
      </c>
      <c r="B6" s="77">
        <v>1</v>
      </c>
      <c r="C6" s="78" t="s">
        <v>10168</v>
      </c>
      <c r="D6" s="93"/>
      <c r="E6" s="93"/>
      <c r="F6" s="94"/>
      <c r="G6" s="93"/>
      <c r="H6" s="77"/>
      <c r="I6" s="95">
        <v>3323</v>
      </c>
      <c r="J6" s="77"/>
      <c r="K6" s="77"/>
      <c r="L6" s="93" t="s">
        <v>3017</v>
      </c>
      <c r="M6" s="96"/>
      <c r="N6" s="96" t="s">
        <v>3091</v>
      </c>
      <c r="O6" s="79">
        <v>1</v>
      </c>
      <c r="P6" s="77">
        <v>600</v>
      </c>
      <c r="Q6" s="77">
        <v>650</v>
      </c>
      <c r="R6" s="77">
        <v>750</v>
      </c>
      <c r="S6" s="77"/>
      <c r="T6" s="77"/>
      <c r="U6" s="77"/>
      <c r="V6" s="77"/>
      <c r="W6" s="77"/>
      <c r="X6" s="77"/>
      <c r="Y6" s="77"/>
      <c r="Z6" s="77"/>
      <c r="AA6" s="77"/>
      <c r="AB6" s="77"/>
      <c r="AC6" s="77"/>
      <c r="AD6" s="77"/>
      <c r="AE6" s="77"/>
      <c r="AF6" s="77"/>
      <c r="AG6" s="77"/>
      <c r="AH6" s="77"/>
      <c r="AI6" s="77"/>
      <c r="AJ6" s="77"/>
      <c r="AK6" s="77" t="s">
        <v>3482</v>
      </c>
      <c r="AL6" s="77" t="s">
        <v>3482</v>
      </c>
      <c r="AM6" s="94"/>
      <c r="AN6" s="94"/>
      <c r="AO6" s="77"/>
      <c r="AP6" s="77"/>
      <c r="AQ6" s="77"/>
      <c r="AR6" s="77"/>
      <c r="AS6" s="97"/>
      <c r="AT6" s="77">
        <v>1486</v>
      </c>
      <c r="AU6" s="77">
        <v>52</v>
      </c>
      <c r="AV6" s="94" t="s">
        <v>5110</v>
      </c>
      <c r="AW6" s="77" t="s">
        <v>2876</v>
      </c>
      <c r="AX6" s="94" t="s">
        <v>3694</v>
      </c>
      <c r="AY6" s="77"/>
      <c r="AZ6" s="83">
        <f t="shared" ref="AZ6:AZ69" si="0">P6*Q6*R6/1000000000*O6</f>
        <v>0.29249999999999998</v>
      </c>
    </row>
    <row r="7" spans="1:52" s="99" customFormat="1" ht="34.950000000000003" customHeight="1" x14ac:dyDescent="0.45">
      <c r="A7" s="93" t="s">
        <v>9345</v>
      </c>
      <c r="B7" s="77">
        <v>1</v>
      </c>
      <c r="C7" s="78" t="s">
        <v>10168</v>
      </c>
      <c r="D7" s="93"/>
      <c r="E7" s="93"/>
      <c r="F7" s="94"/>
      <c r="G7" s="93"/>
      <c r="H7" s="77"/>
      <c r="I7" s="95">
        <v>3324</v>
      </c>
      <c r="J7" s="77"/>
      <c r="K7" s="77"/>
      <c r="L7" s="93" t="s">
        <v>3017</v>
      </c>
      <c r="M7" s="96"/>
      <c r="N7" s="96" t="s">
        <v>3091</v>
      </c>
      <c r="O7" s="79">
        <v>1</v>
      </c>
      <c r="P7" s="77">
        <v>600</v>
      </c>
      <c r="Q7" s="77">
        <v>650</v>
      </c>
      <c r="R7" s="77">
        <v>750</v>
      </c>
      <c r="S7" s="77"/>
      <c r="T7" s="77"/>
      <c r="U7" s="77"/>
      <c r="V7" s="77"/>
      <c r="W7" s="77"/>
      <c r="X7" s="77"/>
      <c r="Y7" s="77"/>
      <c r="Z7" s="77"/>
      <c r="AA7" s="77"/>
      <c r="AB7" s="77"/>
      <c r="AC7" s="77"/>
      <c r="AD7" s="77"/>
      <c r="AE7" s="77"/>
      <c r="AF7" s="77"/>
      <c r="AG7" s="77"/>
      <c r="AH7" s="77"/>
      <c r="AI7" s="77"/>
      <c r="AJ7" s="77"/>
      <c r="AK7" s="77" t="s">
        <v>3482</v>
      </c>
      <c r="AL7" s="77" t="s">
        <v>3482</v>
      </c>
      <c r="AM7" s="94"/>
      <c r="AN7" s="94"/>
      <c r="AO7" s="77"/>
      <c r="AP7" s="77"/>
      <c r="AQ7" s="77"/>
      <c r="AR7" s="77"/>
      <c r="AS7" s="97"/>
      <c r="AT7" s="77">
        <v>1487</v>
      </c>
      <c r="AU7" s="77">
        <v>52</v>
      </c>
      <c r="AV7" s="94" t="s">
        <v>5110</v>
      </c>
      <c r="AW7" s="77" t="s">
        <v>2876</v>
      </c>
      <c r="AX7" s="94" t="s">
        <v>3694</v>
      </c>
      <c r="AY7" s="77"/>
      <c r="AZ7" s="83">
        <f t="shared" si="0"/>
        <v>0.29249999999999998</v>
      </c>
    </row>
    <row r="8" spans="1:52" s="99" customFormat="1" ht="34.950000000000003" customHeight="1" x14ac:dyDescent="0.45">
      <c r="A8" s="93" t="s">
        <v>9345</v>
      </c>
      <c r="B8" s="77">
        <v>1</v>
      </c>
      <c r="C8" s="78" t="s">
        <v>10168</v>
      </c>
      <c r="D8" s="93"/>
      <c r="E8" s="93"/>
      <c r="F8" s="94"/>
      <c r="G8" s="93"/>
      <c r="H8" s="77"/>
      <c r="I8" s="95">
        <v>3325</v>
      </c>
      <c r="J8" s="77"/>
      <c r="K8" s="77"/>
      <c r="L8" s="93" t="s">
        <v>3017</v>
      </c>
      <c r="M8" s="96"/>
      <c r="N8" s="96" t="s">
        <v>3091</v>
      </c>
      <c r="O8" s="79">
        <v>1</v>
      </c>
      <c r="P8" s="77">
        <v>600</v>
      </c>
      <c r="Q8" s="77">
        <v>650</v>
      </c>
      <c r="R8" s="77">
        <v>750</v>
      </c>
      <c r="S8" s="77"/>
      <c r="T8" s="77"/>
      <c r="U8" s="77"/>
      <c r="V8" s="77"/>
      <c r="W8" s="77"/>
      <c r="X8" s="77"/>
      <c r="Y8" s="77"/>
      <c r="Z8" s="77"/>
      <c r="AA8" s="77"/>
      <c r="AB8" s="77"/>
      <c r="AC8" s="77"/>
      <c r="AD8" s="77"/>
      <c r="AE8" s="77"/>
      <c r="AF8" s="77"/>
      <c r="AG8" s="77"/>
      <c r="AH8" s="77"/>
      <c r="AI8" s="77"/>
      <c r="AJ8" s="77"/>
      <c r="AK8" s="77" t="s">
        <v>3482</v>
      </c>
      <c r="AL8" s="77" t="s">
        <v>3482</v>
      </c>
      <c r="AM8" s="94"/>
      <c r="AN8" s="94"/>
      <c r="AO8" s="77"/>
      <c r="AP8" s="77"/>
      <c r="AQ8" s="77"/>
      <c r="AR8" s="77"/>
      <c r="AS8" s="97"/>
      <c r="AT8" s="77">
        <v>1488</v>
      </c>
      <c r="AU8" s="77">
        <v>52</v>
      </c>
      <c r="AV8" s="94" t="s">
        <v>5110</v>
      </c>
      <c r="AW8" s="77" t="s">
        <v>2876</v>
      </c>
      <c r="AX8" s="94" t="s">
        <v>3694</v>
      </c>
      <c r="AY8" s="77"/>
      <c r="AZ8" s="83">
        <f t="shared" si="0"/>
        <v>0.29249999999999998</v>
      </c>
    </row>
    <row r="9" spans="1:52" ht="34.950000000000003" customHeight="1" x14ac:dyDescent="0.45">
      <c r="A9" s="93" t="s">
        <v>9345</v>
      </c>
      <c r="B9" s="79">
        <v>1</v>
      </c>
      <c r="C9" s="78" t="s">
        <v>10168</v>
      </c>
      <c r="D9" s="78"/>
      <c r="E9" s="78"/>
      <c r="F9" s="79"/>
      <c r="G9" s="78"/>
      <c r="H9" s="79"/>
      <c r="I9" s="80"/>
      <c r="J9" s="79"/>
      <c r="K9" s="79"/>
      <c r="L9" s="78" t="s">
        <v>10169</v>
      </c>
      <c r="M9" s="78" t="s">
        <v>10170</v>
      </c>
      <c r="N9" s="78"/>
      <c r="O9" s="79">
        <v>1</v>
      </c>
      <c r="P9" s="79">
        <v>330</v>
      </c>
      <c r="Q9" s="79">
        <v>330</v>
      </c>
      <c r="R9" s="79">
        <v>430</v>
      </c>
      <c r="S9" s="79"/>
      <c r="T9" s="79"/>
      <c r="U9" s="79"/>
      <c r="V9" s="79"/>
      <c r="W9" s="79"/>
      <c r="X9" s="79"/>
      <c r="Y9" s="79"/>
      <c r="Z9" s="79"/>
      <c r="AA9" s="79"/>
      <c r="AB9" s="79"/>
      <c r="AC9" s="79"/>
      <c r="AD9" s="81"/>
      <c r="AE9" s="79"/>
      <c r="AF9" s="79"/>
      <c r="AG9" s="79"/>
      <c r="AH9" s="79"/>
      <c r="AI9" s="79"/>
      <c r="AJ9" s="79"/>
      <c r="AK9" s="79"/>
      <c r="AL9" s="79"/>
      <c r="AM9" s="79"/>
      <c r="AN9" s="79"/>
      <c r="AO9" s="79"/>
      <c r="AP9" s="79"/>
      <c r="AQ9" s="79"/>
      <c r="AR9" s="79"/>
      <c r="AS9" s="79"/>
      <c r="AT9" s="79"/>
      <c r="AU9" s="79"/>
      <c r="AV9" s="79"/>
      <c r="AW9" s="79"/>
      <c r="AX9" s="79"/>
      <c r="AY9" s="79"/>
      <c r="AZ9" s="83">
        <f t="shared" si="0"/>
        <v>4.6827000000000001E-2</v>
      </c>
    </row>
    <row r="10" spans="1:52" s="99" customFormat="1" ht="34.950000000000003" customHeight="1" x14ac:dyDescent="0.45">
      <c r="A10" s="93" t="s">
        <v>9345</v>
      </c>
      <c r="B10" s="77">
        <v>1</v>
      </c>
      <c r="C10" s="78" t="s">
        <v>10172</v>
      </c>
      <c r="D10" s="93"/>
      <c r="E10" s="93"/>
      <c r="F10" s="94"/>
      <c r="G10" s="93"/>
      <c r="H10" s="77"/>
      <c r="I10" s="95" t="s">
        <v>156</v>
      </c>
      <c r="J10" s="77"/>
      <c r="K10" s="77"/>
      <c r="L10" s="93" t="s">
        <v>2978</v>
      </c>
      <c r="M10" s="96"/>
      <c r="N10" s="96"/>
      <c r="O10" s="79">
        <v>1</v>
      </c>
      <c r="P10" s="77">
        <v>1800</v>
      </c>
      <c r="Q10" s="77">
        <v>450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3724</v>
      </c>
      <c r="AU10" s="77">
        <v>5</v>
      </c>
      <c r="AV10" s="94" t="s">
        <v>3114</v>
      </c>
      <c r="AW10" s="77" t="s">
        <v>2874</v>
      </c>
      <c r="AX10" s="94"/>
      <c r="AY10" s="77"/>
      <c r="AZ10" s="83">
        <f t="shared" si="0"/>
        <v>0.56699999999999995</v>
      </c>
    </row>
    <row r="11" spans="1:52" s="99" customFormat="1" ht="34.950000000000003" customHeight="1" x14ac:dyDescent="0.45">
      <c r="A11" s="93" t="s">
        <v>9345</v>
      </c>
      <c r="B11" s="77">
        <v>1</v>
      </c>
      <c r="C11" s="78" t="s">
        <v>10172</v>
      </c>
      <c r="D11" s="93"/>
      <c r="E11" s="93"/>
      <c r="F11" s="94"/>
      <c r="G11" s="93"/>
      <c r="H11" s="77"/>
      <c r="I11" s="95" t="s">
        <v>983</v>
      </c>
      <c r="J11" s="77"/>
      <c r="K11" s="77"/>
      <c r="L11" s="93" t="s">
        <v>2910</v>
      </c>
      <c r="M11" s="96"/>
      <c r="N11" s="96"/>
      <c r="O11" s="79">
        <v>1</v>
      </c>
      <c r="P11" s="77">
        <v>1200</v>
      </c>
      <c r="Q11" s="77">
        <v>410</v>
      </c>
      <c r="R11" s="77">
        <v>1650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3851</v>
      </c>
      <c r="AU11" s="77">
        <v>5</v>
      </c>
      <c r="AV11" s="94" t="s">
        <v>3114</v>
      </c>
      <c r="AW11" s="77" t="s">
        <v>2874</v>
      </c>
      <c r="AX11" s="94"/>
      <c r="AY11" s="77"/>
      <c r="AZ11" s="83">
        <f t="shared" si="0"/>
        <v>0.81179999999999997</v>
      </c>
    </row>
    <row r="12" spans="1:52" s="99" customFormat="1" ht="34.950000000000003" customHeight="1" x14ac:dyDescent="0.45">
      <c r="A12" s="93" t="s">
        <v>9345</v>
      </c>
      <c r="B12" s="77">
        <v>1</v>
      </c>
      <c r="C12" s="78" t="s">
        <v>10172</v>
      </c>
      <c r="D12" s="93"/>
      <c r="E12" s="93"/>
      <c r="F12" s="94"/>
      <c r="G12" s="93"/>
      <c r="H12" s="77"/>
      <c r="I12" s="95">
        <v>3339</v>
      </c>
      <c r="J12" s="77"/>
      <c r="K12" s="77"/>
      <c r="L12" s="93" t="s">
        <v>2910</v>
      </c>
      <c r="M12" s="96"/>
      <c r="N12" s="96"/>
      <c r="O12" s="79">
        <v>1</v>
      </c>
      <c r="P12" s="77">
        <v>1200</v>
      </c>
      <c r="Q12" s="77">
        <v>450</v>
      </c>
      <c r="R12" s="77">
        <v>1650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1502</v>
      </c>
      <c r="AU12" s="77">
        <v>52</v>
      </c>
      <c r="AV12" s="94" t="s">
        <v>5110</v>
      </c>
      <c r="AW12" s="77" t="s">
        <v>2874</v>
      </c>
      <c r="AX12" s="94" t="s">
        <v>3694</v>
      </c>
      <c r="AY12" s="77"/>
      <c r="AZ12" s="83">
        <f t="shared" si="0"/>
        <v>0.89100000000000001</v>
      </c>
    </row>
    <row r="13" spans="1:52" s="99" customFormat="1" ht="34.950000000000003" customHeight="1" x14ac:dyDescent="0.45">
      <c r="A13" s="93" t="s">
        <v>9345</v>
      </c>
      <c r="B13" s="77">
        <v>1</v>
      </c>
      <c r="C13" s="78" t="s">
        <v>10172</v>
      </c>
      <c r="D13" s="93"/>
      <c r="E13" s="93"/>
      <c r="F13" s="94"/>
      <c r="G13" s="93"/>
      <c r="H13" s="77"/>
      <c r="I13" s="95">
        <v>3340</v>
      </c>
      <c r="J13" s="77"/>
      <c r="K13" s="77"/>
      <c r="L13" s="93" t="s">
        <v>2910</v>
      </c>
      <c r="M13" s="96"/>
      <c r="N13" s="96"/>
      <c r="O13" s="79">
        <v>1</v>
      </c>
      <c r="P13" s="77">
        <v>1200</v>
      </c>
      <c r="Q13" s="77">
        <v>450</v>
      </c>
      <c r="R13" s="77">
        <v>1650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1503</v>
      </c>
      <c r="AU13" s="77">
        <v>52</v>
      </c>
      <c r="AV13" s="94" t="s">
        <v>5110</v>
      </c>
      <c r="AW13" s="77" t="s">
        <v>2874</v>
      </c>
      <c r="AX13" s="94" t="s">
        <v>3694</v>
      </c>
      <c r="AY13" s="77"/>
      <c r="AZ13" s="83">
        <f t="shared" si="0"/>
        <v>0.89100000000000001</v>
      </c>
    </row>
    <row r="14" spans="1:52" s="99" customFormat="1" ht="34.950000000000003" customHeight="1" x14ac:dyDescent="0.45">
      <c r="A14" s="93" t="s">
        <v>9345</v>
      </c>
      <c r="B14" s="77">
        <v>1</v>
      </c>
      <c r="C14" s="78" t="s">
        <v>10172</v>
      </c>
      <c r="D14" s="93"/>
      <c r="E14" s="93"/>
      <c r="F14" s="94"/>
      <c r="G14" s="93"/>
      <c r="H14" s="77"/>
      <c r="I14" s="95">
        <v>3346</v>
      </c>
      <c r="J14" s="77"/>
      <c r="K14" s="77"/>
      <c r="L14" s="93" t="s">
        <v>3654</v>
      </c>
      <c r="M14" s="96" t="s">
        <v>10171</v>
      </c>
      <c r="N14" s="96"/>
      <c r="O14" s="79">
        <v>1</v>
      </c>
      <c r="P14" s="77">
        <v>300</v>
      </c>
      <c r="Q14" s="77">
        <v>300</v>
      </c>
      <c r="R14" s="77">
        <v>450</v>
      </c>
      <c r="S14" s="77"/>
      <c r="T14" s="77"/>
      <c r="U14" s="77"/>
      <c r="V14" s="77"/>
      <c r="W14" s="77"/>
      <c r="X14" s="77"/>
      <c r="Y14" s="77"/>
      <c r="Z14" s="77"/>
      <c r="AA14" s="77"/>
      <c r="AB14" s="77"/>
      <c r="AC14" s="77"/>
      <c r="AD14" s="77"/>
      <c r="AE14" s="77"/>
      <c r="AF14" s="77"/>
      <c r="AG14" s="77"/>
      <c r="AH14" s="77"/>
      <c r="AI14" s="77"/>
      <c r="AJ14" s="77"/>
      <c r="AK14" s="77"/>
      <c r="AL14" s="77" t="s">
        <v>3482</v>
      </c>
      <c r="AM14" s="94"/>
      <c r="AN14" s="94"/>
      <c r="AO14" s="77"/>
      <c r="AP14" s="77"/>
      <c r="AQ14" s="77"/>
      <c r="AR14" s="77"/>
      <c r="AS14" s="97"/>
      <c r="AT14" s="77">
        <v>1509</v>
      </c>
      <c r="AU14" s="77">
        <v>52</v>
      </c>
      <c r="AV14" s="94" t="s">
        <v>5110</v>
      </c>
      <c r="AW14" s="77" t="s">
        <v>2868</v>
      </c>
      <c r="AX14" s="94" t="s">
        <v>3694</v>
      </c>
      <c r="AY14" s="77"/>
      <c r="AZ14" s="83">
        <f t="shared" si="0"/>
        <v>4.0500000000000001E-2</v>
      </c>
    </row>
    <row r="15" spans="1:52" s="99" customFormat="1" ht="34.950000000000003" customHeight="1" x14ac:dyDescent="0.45">
      <c r="A15" s="93" t="s">
        <v>9345</v>
      </c>
      <c r="B15" s="77">
        <v>1</v>
      </c>
      <c r="C15" s="78" t="s">
        <v>10172</v>
      </c>
      <c r="D15" s="93"/>
      <c r="E15" s="93"/>
      <c r="F15" s="94"/>
      <c r="G15" s="93"/>
      <c r="H15" s="77"/>
      <c r="I15" s="95">
        <v>3347</v>
      </c>
      <c r="J15" s="77"/>
      <c r="K15" s="77"/>
      <c r="L15" s="93" t="s">
        <v>3654</v>
      </c>
      <c r="M15" s="96" t="s">
        <v>10171</v>
      </c>
      <c r="N15" s="96"/>
      <c r="O15" s="79">
        <v>1</v>
      </c>
      <c r="P15" s="77">
        <v>300</v>
      </c>
      <c r="Q15" s="77">
        <v>300</v>
      </c>
      <c r="R15" s="77">
        <v>450</v>
      </c>
      <c r="S15" s="77"/>
      <c r="T15" s="77"/>
      <c r="U15" s="77"/>
      <c r="V15" s="77"/>
      <c r="W15" s="77"/>
      <c r="X15" s="77"/>
      <c r="Y15" s="77"/>
      <c r="Z15" s="77"/>
      <c r="AA15" s="77"/>
      <c r="AB15" s="77"/>
      <c r="AC15" s="77"/>
      <c r="AD15" s="77"/>
      <c r="AE15" s="77"/>
      <c r="AF15" s="77"/>
      <c r="AG15" s="77"/>
      <c r="AH15" s="77"/>
      <c r="AI15" s="77"/>
      <c r="AJ15" s="77"/>
      <c r="AK15" s="77"/>
      <c r="AL15" s="77" t="s">
        <v>3482</v>
      </c>
      <c r="AM15" s="94"/>
      <c r="AN15" s="94"/>
      <c r="AO15" s="77"/>
      <c r="AP15" s="77"/>
      <c r="AQ15" s="77"/>
      <c r="AR15" s="77"/>
      <c r="AS15" s="97"/>
      <c r="AT15" s="77">
        <v>1510</v>
      </c>
      <c r="AU15" s="77">
        <v>52</v>
      </c>
      <c r="AV15" s="94" t="s">
        <v>5110</v>
      </c>
      <c r="AW15" s="77" t="s">
        <v>2868</v>
      </c>
      <c r="AX15" s="94" t="s">
        <v>3694</v>
      </c>
      <c r="AY15" s="77"/>
      <c r="AZ15" s="83">
        <f t="shared" si="0"/>
        <v>4.0500000000000001E-2</v>
      </c>
    </row>
    <row r="16" spans="1:52" s="99" customFormat="1" ht="34.950000000000003" customHeight="1" x14ac:dyDescent="0.45">
      <c r="A16" s="93" t="s">
        <v>9346</v>
      </c>
      <c r="B16" s="77">
        <v>1</v>
      </c>
      <c r="C16" s="93" t="s">
        <v>3282</v>
      </c>
      <c r="D16" s="93"/>
      <c r="E16" s="93"/>
      <c r="F16" s="94"/>
      <c r="G16" s="93"/>
      <c r="H16" s="77"/>
      <c r="I16" s="95">
        <v>3282</v>
      </c>
      <c r="J16" s="77"/>
      <c r="K16" s="77"/>
      <c r="L16" s="93" t="s">
        <v>3283</v>
      </c>
      <c r="M16" s="96"/>
      <c r="N16" s="96"/>
      <c r="O16" s="79">
        <v>1</v>
      </c>
      <c r="P16" s="77">
        <v>770</v>
      </c>
      <c r="Q16" s="77">
        <v>300</v>
      </c>
      <c r="R16" s="77">
        <v>450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2152</v>
      </c>
      <c r="AU16" s="77">
        <v>7</v>
      </c>
      <c r="AV16" s="94" t="s">
        <v>3114</v>
      </c>
      <c r="AW16" s="77" t="s">
        <v>2874</v>
      </c>
      <c r="AX16" s="94"/>
      <c r="AY16" s="77"/>
      <c r="AZ16" s="83">
        <f t="shared" si="0"/>
        <v>0.10395</v>
      </c>
    </row>
    <row r="17" spans="1:52" s="99" customFormat="1" ht="34.950000000000003" customHeight="1" x14ac:dyDescent="0.45">
      <c r="A17" s="93" t="s">
        <v>9345</v>
      </c>
      <c r="B17" s="77">
        <v>1</v>
      </c>
      <c r="C17" s="93" t="s">
        <v>3282</v>
      </c>
      <c r="D17" s="93"/>
      <c r="E17" s="93"/>
      <c r="F17" s="94"/>
      <c r="G17" s="93"/>
      <c r="H17" s="77"/>
      <c r="I17" s="95">
        <v>3283</v>
      </c>
      <c r="J17" s="77"/>
      <c r="K17" s="77"/>
      <c r="L17" s="93" t="s">
        <v>3283</v>
      </c>
      <c r="M17" s="96"/>
      <c r="N17" s="96"/>
      <c r="O17" s="79">
        <v>1</v>
      </c>
      <c r="P17" s="77">
        <v>520</v>
      </c>
      <c r="Q17" s="77">
        <v>300</v>
      </c>
      <c r="R17" s="77">
        <v>450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2153</v>
      </c>
      <c r="AU17" s="77">
        <v>7</v>
      </c>
      <c r="AV17" s="94" t="s">
        <v>3114</v>
      </c>
      <c r="AW17" s="77" t="s">
        <v>2874</v>
      </c>
      <c r="AX17" s="94"/>
      <c r="AY17" s="77"/>
      <c r="AZ17" s="83">
        <f t="shared" si="0"/>
        <v>7.0199999999999999E-2</v>
      </c>
    </row>
    <row r="18" spans="1:52" s="99" customFormat="1" ht="34.950000000000003" customHeight="1" x14ac:dyDescent="0.45">
      <c r="A18" s="93" t="s">
        <v>10316</v>
      </c>
      <c r="B18" s="77">
        <v>1</v>
      </c>
      <c r="C18" s="93" t="s">
        <v>3282</v>
      </c>
      <c r="D18" s="93"/>
      <c r="E18" s="93"/>
      <c r="F18" s="94"/>
      <c r="G18" s="93"/>
      <c r="H18" s="77"/>
      <c r="I18" s="95">
        <v>3284</v>
      </c>
      <c r="J18" s="77"/>
      <c r="K18" s="77"/>
      <c r="L18" s="93" t="s">
        <v>3283</v>
      </c>
      <c r="M18" s="96"/>
      <c r="N18" s="96"/>
      <c r="O18" s="79">
        <v>1</v>
      </c>
      <c r="P18" s="77">
        <v>880</v>
      </c>
      <c r="Q18" s="77">
        <v>330</v>
      </c>
      <c r="R18" s="77">
        <v>450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2154</v>
      </c>
      <c r="AU18" s="77">
        <v>7</v>
      </c>
      <c r="AV18" s="94" t="s">
        <v>3114</v>
      </c>
      <c r="AW18" s="77" t="s">
        <v>2874</v>
      </c>
      <c r="AX18" s="94"/>
      <c r="AY18" s="77"/>
      <c r="AZ18" s="83">
        <f t="shared" si="0"/>
        <v>0.13067999999999999</v>
      </c>
    </row>
    <row r="19" spans="1:52" s="99" customFormat="1" ht="34.950000000000003" customHeight="1" x14ac:dyDescent="0.45">
      <c r="A19" s="93" t="s">
        <v>9345</v>
      </c>
      <c r="B19" s="77">
        <v>1</v>
      </c>
      <c r="C19" s="93" t="s">
        <v>3282</v>
      </c>
      <c r="D19" s="93"/>
      <c r="E19" s="93"/>
      <c r="F19" s="94"/>
      <c r="G19" s="93"/>
      <c r="H19" s="77"/>
      <c r="I19" s="95">
        <v>3285</v>
      </c>
      <c r="J19" s="77"/>
      <c r="K19" s="77"/>
      <c r="L19" s="93" t="s">
        <v>3284</v>
      </c>
      <c r="M19" s="96" t="s">
        <v>9343</v>
      </c>
      <c r="N19" s="96"/>
      <c r="O19" s="79">
        <v>1</v>
      </c>
      <c r="P19" s="77">
        <v>900</v>
      </c>
      <c r="Q19" s="77">
        <v>450</v>
      </c>
      <c r="R19" s="77">
        <v>1550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2155</v>
      </c>
      <c r="AU19" s="77">
        <v>7</v>
      </c>
      <c r="AV19" s="94" t="s">
        <v>3114</v>
      </c>
      <c r="AW19" s="77" t="s">
        <v>2876</v>
      </c>
      <c r="AX19" s="94"/>
      <c r="AY19" s="77" t="s">
        <v>2849</v>
      </c>
      <c r="AZ19" s="83">
        <f t="shared" si="0"/>
        <v>0.62775000000000003</v>
      </c>
    </row>
    <row r="20" spans="1:52" s="99" customFormat="1" ht="34.950000000000003" customHeight="1" x14ac:dyDescent="0.45">
      <c r="A20" s="93" t="s">
        <v>9345</v>
      </c>
      <c r="B20" s="77">
        <v>1</v>
      </c>
      <c r="C20" s="93" t="s">
        <v>3282</v>
      </c>
      <c r="D20" s="93"/>
      <c r="E20" s="93"/>
      <c r="F20" s="94"/>
      <c r="G20" s="93"/>
      <c r="H20" s="77"/>
      <c r="I20" s="95">
        <v>3286</v>
      </c>
      <c r="J20" s="77"/>
      <c r="K20" s="77"/>
      <c r="L20" s="93" t="s">
        <v>3284</v>
      </c>
      <c r="M20" s="96" t="s">
        <v>9343</v>
      </c>
      <c r="N20" s="96"/>
      <c r="O20" s="79">
        <v>1</v>
      </c>
      <c r="P20" s="77">
        <v>800</v>
      </c>
      <c r="Q20" s="77">
        <v>500</v>
      </c>
      <c r="R20" s="77">
        <v>1580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2156</v>
      </c>
      <c r="AU20" s="77">
        <v>7</v>
      </c>
      <c r="AV20" s="94" t="s">
        <v>3114</v>
      </c>
      <c r="AW20" s="77" t="s">
        <v>2876</v>
      </c>
      <c r="AX20" s="94"/>
      <c r="AY20" s="77" t="s">
        <v>2849</v>
      </c>
      <c r="AZ20" s="83">
        <f t="shared" si="0"/>
        <v>0.63200000000000001</v>
      </c>
    </row>
    <row r="21" spans="1:52" s="99" customFormat="1" ht="34.950000000000003" customHeight="1" x14ac:dyDescent="0.45">
      <c r="A21" s="93" t="s">
        <v>9345</v>
      </c>
      <c r="B21" s="77">
        <v>1</v>
      </c>
      <c r="C21" s="93" t="s">
        <v>3282</v>
      </c>
      <c r="D21" s="93"/>
      <c r="E21" s="93"/>
      <c r="F21" s="94"/>
      <c r="G21" s="93"/>
      <c r="H21" s="77"/>
      <c r="I21" s="95">
        <v>3287</v>
      </c>
      <c r="J21" s="77"/>
      <c r="K21" s="77"/>
      <c r="L21" s="93" t="s">
        <v>3284</v>
      </c>
      <c r="M21" s="96" t="s">
        <v>9343</v>
      </c>
      <c r="N21" s="96"/>
      <c r="O21" s="79">
        <v>1</v>
      </c>
      <c r="P21" s="77">
        <v>300</v>
      </c>
      <c r="Q21" s="77">
        <v>300</v>
      </c>
      <c r="R21" s="77">
        <v>1280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2157</v>
      </c>
      <c r="AU21" s="77">
        <v>7</v>
      </c>
      <c r="AV21" s="94" t="s">
        <v>3114</v>
      </c>
      <c r="AW21" s="77" t="s">
        <v>2876</v>
      </c>
      <c r="AX21" s="94"/>
      <c r="AY21" s="77" t="s">
        <v>2849</v>
      </c>
      <c r="AZ21" s="83">
        <f t="shared" si="0"/>
        <v>0.1152</v>
      </c>
    </row>
    <row r="22" spans="1:52" s="99" customFormat="1" ht="34.950000000000003" customHeight="1" x14ac:dyDescent="0.45">
      <c r="A22" s="93" t="s">
        <v>9345</v>
      </c>
      <c r="B22" s="77">
        <v>1</v>
      </c>
      <c r="C22" s="93" t="s">
        <v>3282</v>
      </c>
      <c r="D22" s="93"/>
      <c r="E22" s="93"/>
      <c r="F22" s="94"/>
      <c r="G22" s="93"/>
      <c r="H22" s="77"/>
      <c r="I22" s="95">
        <v>3288</v>
      </c>
      <c r="J22" s="77"/>
      <c r="K22" s="77"/>
      <c r="L22" s="93" t="s">
        <v>3284</v>
      </c>
      <c r="M22" s="96" t="s">
        <v>9343</v>
      </c>
      <c r="N22" s="96"/>
      <c r="O22" s="79">
        <v>1</v>
      </c>
      <c r="P22" s="77">
        <v>900</v>
      </c>
      <c r="Q22" s="77">
        <v>450</v>
      </c>
      <c r="R22" s="77">
        <v>1550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2158</v>
      </c>
      <c r="AU22" s="77">
        <v>7</v>
      </c>
      <c r="AV22" s="94" t="s">
        <v>3114</v>
      </c>
      <c r="AW22" s="77" t="s">
        <v>2876</v>
      </c>
      <c r="AX22" s="94"/>
      <c r="AY22" s="77" t="s">
        <v>2849</v>
      </c>
      <c r="AZ22" s="83">
        <f t="shared" si="0"/>
        <v>0.62775000000000003</v>
      </c>
    </row>
    <row r="23" spans="1:52" s="99" customFormat="1" ht="34.950000000000003" customHeight="1" x14ac:dyDescent="0.45">
      <c r="A23" s="93" t="s">
        <v>9345</v>
      </c>
      <c r="B23" s="77">
        <v>1</v>
      </c>
      <c r="C23" s="93" t="s">
        <v>9322</v>
      </c>
      <c r="D23" s="93"/>
      <c r="E23" s="93"/>
      <c r="F23" s="94"/>
      <c r="G23" s="93"/>
      <c r="H23" s="77"/>
      <c r="I23" s="95">
        <v>1947</v>
      </c>
      <c r="J23" s="77"/>
      <c r="K23" s="77"/>
      <c r="L23" s="93" t="s">
        <v>3106</v>
      </c>
      <c r="M23" s="96"/>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t="s">
        <v>4620</v>
      </c>
      <c r="AO23" s="77"/>
      <c r="AP23" s="77"/>
      <c r="AQ23" s="77"/>
      <c r="AR23" s="77"/>
      <c r="AS23" s="97"/>
      <c r="AT23" s="77">
        <v>3120</v>
      </c>
      <c r="AU23" s="77">
        <v>31</v>
      </c>
      <c r="AV23" s="94" t="s">
        <v>3227</v>
      </c>
      <c r="AW23" s="77" t="s">
        <v>2876</v>
      </c>
      <c r="AX23" s="94"/>
      <c r="AY23" s="77"/>
      <c r="AZ23" s="83">
        <f t="shared" si="0"/>
        <v>0.14174999999999999</v>
      </c>
    </row>
    <row r="24" spans="1:52" s="99" customFormat="1" ht="34.950000000000003" customHeight="1" x14ac:dyDescent="0.45">
      <c r="A24" s="93" t="s">
        <v>9345</v>
      </c>
      <c r="B24" s="77">
        <v>1</v>
      </c>
      <c r="C24" s="93" t="s">
        <v>9322</v>
      </c>
      <c r="D24" s="93"/>
      <c r="E24" s="93"/>
      <c r="F24" s="94"/>
      <c r="G24" s="93"/>
      <c r="H24" s="77"/>
      <c r="I24" s="95">
        <v>1954</v>
      </c>
      <c r="J24" s="77"/>
      <c r="K24" s="77"/>
      <c r="L24" s="93" t="s">
        <v>3106</v>
      </c>
      <c r="M24" s="96"/>
      <c r="N24" s="96"/>
      <c r="O24" s="79">
        <v>1</v>
      </c>
      <c r="P24" s="77">
        <v>450</v>
      </c>
      <c r="Q24" s="77">
        <v>450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t="s">
        <v>4620</v>
      </c>
      <c r="AO24" s="77"/>
      <c r="AP24" s="77"/>
      <c r="AQ24" s="77"/>
      <c r="AR24" s="77"/>
      <c r="AS24" s="97"/>
      <c r="AT24" s="77">
        <v>3127</v>
      </c>
      <c r="AU24" s="77">
        <v>31</v>
      </c>
      <c r="AV24" s="94" t="s">
        <v>3227</v>
      </c>
      <c r="AW24" s="77" t="s">
        <v>2874</v>
      </c>
      <c r="AX24" s="94"/>
      <c r="AY24" s="77"/>
      <c r="AZ24" s="83">
        <f t="shared" si="0"/>
        <v>0.14174999999999999</v>
      </c>
    </row>
    <row r="25" spans="1:52" s="99" customFormat="1" ht="34.950000000000003" customHeight="1" x14ac:dyDescent="0.45">
      <c r="A25" s="93" t="s">
        <v>9345</v>
      </c>
      <c r="B25" s="77">
        <v>1</v>
      </c>
      <c r="C25" s="93" t="s">
        <v>9322</v>
      </c>
      <c r="D25" s="93"/>
      <c r="E25" s="93"/>
      <c r="F25" s="94"/>
      <c r="G25" s="93"/>
      <c r="H25" s="77"/>
      <c r="I25" s="95">
        <v>2593</v>
      </c>
      <c r="J25" s="77"/>
      <c r="K25" s="77"/>
      <c r="L25" s="93" t="s">
        <v>3991</v>
      </c>
      <c r="M25" s="96" t="s">
        <v>7491</v>
      </c>
      <c r="N25" s="96"/>
      <c r="O25" s="79">
        <v>1</v>
      </c>
      <c r="P25" s="77">
        <v>550</v>
      </c>
      <c r="Q25" s="77">
        <v>400</v>
      </c>
      <c r="R25" s="77">
        <v>1610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1449</v>
      </c>
      <c r="AU25" s="77">
        <v>51</v>
      </c>
      <c r="AV25" s="94" t="s">
        <v>3230</v>
      </c>
      <c r="AW25" s="77" t="s">
        <v>2874</v>
      </c>
      <c r="AX25" s="94" t="s">
        <v>3232</v>
      </c>
      <c r="AY25" s="77" t="s">
        <v>2849</v>
      </c>
      <c r="AZ25" s="83">
        <f t="shared" si="0"/>
        <v>0.35420000000000001</v>
      </c>
    </row>
    <row r="26" spans="1:52" s="99" customFormat="1" ht="34.950000000000003" customHeight="1" x14ac:dyDescent="0.45">
      <c r="A26" s="93" t="s">
        <v>9345</v>
      </c>
      <c r="B26" s="77">
        <v>1</v>
      </c>
      <c r="C26" s="93" t="s">
        <v>9322</v>
      </c>
      <c r="D26" s="93"/>
      <c r="E26" s="93"/>
      <c r="F26" s="94"/>
      <c r="G26" s="93"/>
      <c r="H26" s="77"/>
      <c r="I26" s="95">
        <v>2594</v>
      </c>
      <c r="J26" s="77"/>
      <c r="K26" s="77"/>
      <c r="L26" s="93" t="s">
        <v>3991</v>
      </c>
      <c r="M26" s="96" t="s">
        <v>7491</v>
      </c>
      <c r="N26" s="96"/>
      <c r="O26" s="79">
        <v>1</v>
      </c>
      <c r="P26" s="77">
        <v>550</v>
      </c>
      <c r="Q26" s="77">
        <v>400</v>
      </c>
      <c r="R26" s="77">
        <v>1610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1450</v>
      </c>
      <c r="AU26" s="77">
        <v>51</v>
      </c>
      <c r="AV26" s="94" t="s">
        <v>3230</v>
      </c>
      <c r="AW26" s="77" t="s">
        <v>2874</v>
      </c>
      <c r="AX26" s="94" t="s">
        <v>3232</v>
      </c>
      <c r="AY26" s="77" t="s">
        <v>2849</v>
      </c>
      <c r="AZ26" s="83">
        <f t="shared" si="0"/>
        <v>0.35420000000000001</v>
      </c>
    </row>
    <row r="27" spans="1:52" s="99" customFormat="1" ht="34.950000000000003" customHeight="1" x14ac:dyDescent="0.45">
      <c r="A27" s="93" t="s">
        <v>9345</v>
      </c>
      <c r="B27" s="77">
        <v>1</v>
      </c>
      <c r="C27" s="93" t="s">
        <v>9322</v>
      </c>
      <c r="D27" s="93"/>
      <c r="E27" s="93"/>
      <c r="F27" s="94"/>
      <c r="G27" s="93"/>
      <c r="H27" s="77"/>
      <c r="I27" s="95">
        <v>3289</v>
      </c>
      <c r="J27" s="77"/>
      <c r="K27" s="77"/>
      <c r="L27" s="93" t="s">
        <v>3673</v>
      </c>
      <c r="M27" s="96"/>
      <c r="N27" s="96"/>
      <c r="O27" s="79">
        <v>1</v>
      </c>
      <c r="P27" s="77">
        <v>1200</v>
      </c>
      <c r="Q27" s="77">
        <v>600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1452</v>
      </c>
      <c r="AU27" s="77">
        <v>52</v>
      </c>
      <c r="AV27" s="94" t="s">
        <v>5110</v>
      </c>
      <c r="AW27" s="77" t="s">
        <v>2874</v>
      </c>
      <c r="AX27" s="94" t="s">
        <v>3694</v>
      </c>
      <c r="AY27" s="77"/>
      <c r="AZ27" s="83">
        <f t="shared" si="0"/>
        <v>0.504</v>
      </c>
    </row>
    <row r="28" spans="1:52" s="99" customFormat="1" ht="34.950000000000003" customHeight="1" x14ac:dyDescent="0.45">
      <c r="A28" s="93" t="s">
        <v>9345</v>
      </c>
      <c r="B28" s="77">
        <v>1</v>
      </c>
      <c r="C28" s="93" t="s">
        <v>9322</v>
      </c>
      <c r="D28" s="93"/>
      <c r="E28" s="93"/>
      <c r="F28" s="94"/>
      <c r="G28" s="93"/>
      <c r="H28" s="77"/>
      <c r="I28" s="95">
        <v>3290</v>
      </c>
      <c r="J28" s="77"/>
      <c r="K28" s="77"/>
      <c r="L28" s="93" t="s">
        <v>3094</v>
      </c>
      <c r="M28" s="96" t="s">
        <v>9287</v>
      </c>
      <c r="N28" s="96"/>
      <c r="O28" s="79">
        <v>1</v>
      </c>
      <c r="P28" s="77">
        <v>450</v>
      </c>
      <c r="Q28" s="77">
        <v>450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1453</v>
      </c>
      <c r="AU28" s="77">
        <v>52</v>
      </c>
      <c r="AV28" s="94" t="s">
        <v>5110</v>
      </c>
      <c r="AW28" s="77" t="s">
        <v>2874</v>
      </c>
      <c r="AX28" s="94" t="s">
        <v>3694</v>
      </c>
      <c r="AY28" s="77"/>
      <c r="AZ28" s="83">
        <f t="shared" si="0"/>
        <v>0.14174999999999999</v>
      </c>
    </row>
    <row r="29" spans="1:52" s="99" customFormat="1" ht="34.950000000000003" customHeight="1" x14ac:dyDescent="0.45">
      <c r="A29" s="93" t="s">
        <v>9345</v>
      </c>
      <c r="B29" s="77">
        <v>1</v>
      </c>
      <c r="C29" s="93" t="s">
        <v>9322</v>
      </c>
      <c r="D29" s="93"/>
      <c r="E29" s="93"/>
      <c r="F29" s="94"/>
      <c r="G29" s="93"/>
      <c r="H29" s="77"/>
      <c r="I29" s="95">
        <v>3291</v>
      </c>
      <c r="J29" s="77"/>
      <c r="K29" s="77"/>
      <c r="L29" s="93" t="s">
        <v>3673</v>
      </c>
      <c r="M29" s="96"/>
      <c r="N29" s="96"/>
      <c r="O29" s="79">
        <v>1</v>
      </c>
      <c r="P29" s="77">
        <v>610</v>
      </c>
      <c r="Q29" s="77">
        <v>450</v>
      </c>
      <c r="R29" s="77">
        <v>750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1454</v>
      </c>
      <c r="AU29" s="77">
        <v>52</v>
      </c>
      <c r="AV29" s="94" t="s">
        <v>5110</v>
      </c>
      <c r="AW29" s="77" t="s">
        <v>2874</v>
      </c>
      <c r="AX29" s="94" t="s">
        <v>3694</v>
      </c>
      <c r="AY29" s="77"/>
      <c r="AZ29" s="83">
        <f t="shared" si="0"/>
        <v>0.205875</v>
      </c>
    </row>
    <row r="30" spans="1:52" s="99" customFormat="1" ht="34.950000000000003" customHeight="1" x14ac:dyDescent="0.45">
      <c r="A30" s="93" t="s">
        <v>9345</v>
      </c>
      <c r="B30" s="77">
        <v>1</v>
      </c>
      <c r="C30" s="93" t="s">
        <v>9322</v>
      </c>
      <c r="D30" s="93"/>
      <c r="E30" s="93"/>
      <c r="F30" s="94"/>
      <c r="G30" s="93"/>
      <c r="H30" s="77"/>
      <c r="I30" s="95">
        <v>3292</v>
      </c>
      <c r="J30" s="77"/>
      <c r="K30" s="77"/>
      <c r="L30" s="93" t="s">
        <v>3673</v>
      </c>
      <c r="M30" s="96"/>
      <c r="N30" s="96"/>
      <c r="O30" s="79">
        <v>1</v>
      </c>
      <c r="P30" s="77">
        <v>800</v>
      </c>
      <c r="Q30" s="77">
        <v>600</v>
      </c>
      <c r="R30" s="77">
        <v>710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1455</v>
      </c>
      <c r="AU30" s="77">
        <v>52</v>
      </c>
      <c r="AV30" s="94" t="s">
        <v>5110</v>
      </c>
      <c r="AW30" s="77" t="s">
        <v>2874</v>
      </c>
      <c r="AX30" s="94" t="s">
        <v>3694</v>
      </c>
      <c r="AY30" s="77"/>
      <c r="AZ30" s="83">
        <f t="shared" si="0"/>
        <v>0.34079999999999999</v>
      </c>
    </row>
    <row r="31" spans="1:52" s="99" customFormat="1" ht="34.950000000000003" customHeight="1" x14ac:dyDescent="0.45">
      <c r="A31" s="93" t="s">
        <v>9345</v>
      </c>
      <c r="B31" s="77">
        <v>1</v>
      </c>
      <c r="C31" s="93" t="s">
        <v>9322</v>
      </c>
      <c r="D31" s="93"/>
      <c r="E31" s="93"/>
      <c r="F31" s="94"/>
      <c r="G31" s="93"/>
      <c r="H31" s="77"/>
      <c r="I31" s="95">
        <v>3293</v>
      </c>
      <c r="J31" s="77"/>
      <c r="K31" s="77"/>
      <c r="L31" s="93" t="s">
        <v>3106</v>
      </c>
      <c r="M31" s="96"/>
      <c r="N31" s="96"/>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1456</v>
      </c>
      <c r="AU31" s="77">
        <v>52</v>
      </c>
      <c r="AV31" s="94" t="s">
        <v>5110</v>
      </c>
      <c r="AW31" s="77" t="s">
        <v>2874</v>
      </c>
      <c r="AX31" s="94" t="s">
        <v>3694</v>
      </c>
      <c r="AY31" s="77"/>
      <c r="AZ31" s="83">
        <f t="shared" si="0"/>
        <v>0.14174999999999999</v>
      </c>
    </row>
    <row r="32" spans="1:52" s="99" customFormat="1" ht="34.950000000000003" customHeight="1" x14ac:dyDescent="0.45">
      <c r="A32" s="93" t="s">
        <v>9345</v>
      </c>
      <c r="B32" s="77">
        <v>1</v>
      </c>
      <c r="C32" s="93" t="s">
        <v>9322</v>
      </c>
      <c r="D32" s="93"/>
      <c r="E32" s="93"/>
      <c r="F32" s="94"/>
      <c r="G32" s="93"/>
      <c r="H32" s="77"/>
      <c r="I32" s="95">
        <v>3294</v>
      </c>
      <c r="J32" s="77"/>
      <c r="K32" s="77"/>
      <c r="L32" s="93" t="s">
        <v>2491</v>
      </c>
      <c r="M32" s="96" t="s">
        <v>9323</v>
      </c>
      <c r="N32" s="96"/>
      <c r="O32" s="79">
        <v>1</v>
      </c>
      <c r="P32" s="77">
        <v>450</v>
      </c>
      <c r="Q32" s="77">
        <v>400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1457</v>
      </c>
      <c r="AU32" s="77">
        <v>52</v>
      </c>
      <c r="AV32" s="94" t="s">
        <v>5110</v>
      </c>
      <c r="AW32" s="77" t="s">
        <v>2874</v>
      </c>
      <c r="AX32" s="94" t="s">
        <v>3694</v>
      </c>
      <c r="AY32" s="77"/>
      <c r="AZ32" s="83">
        <f t="shared" si="0"/>
        <v>0.126</v>
      </c>
    </row>
    <row r="33" spans="1:52" s="99" customFormat="1" ht="34.950000000000003" customHeight="1" x14ac:dyDescent="0.45">
      <c r="A33" s="93" t="s">
        <v>9345</v>
      </c>
      <c r="B33" s="77">
        <v>1</v>
      </c>
      <c r="C33" s="93" t="s">
        <v>9322</v>
      </c>
      <c r="D33" s="93"/>
      <c r="E33" s="93"/>
      <c r="F33" s="94"/>
      <c r="G33" s="93"/>
      <c r="H33" s="77"/>
      <c r="I33" s="95">
        <v>3298</v>
      </c>
      <c r="J33" s="77"/>
      <c r="K33" s="77"/>
      <c r="L33" s="93" t="s">
        <v>3284</v>
      </c>
      <c r="M33" s="96" t="s">
        <v>9265</v>
      </c>
      <c r="N33" s="96" t="s">
        <v>9324</v>
      </c>
      <c r="O33" s="79">
        <v>1</v>
      </c>
      <c r="P33" s="77">
        <v>500</v>
      </c>
      <c r="Q33" s="77">
        <v>420</v>
      </c>
      <c r="R33" s="77">
        <v>1300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1461</v>
      </c>
      <c r="AU33" s="77">
        <v>52</v>
      </c>
      <c r="AV33" s="94" t="s">
        <v>5110</v>
      </c>
      <c r="AW33" s="77" t="s">
        <v>2874</v>
      </c>
      <c r="AX33" s="94" t="s">
        <v>3694</v>
      </c>
      <c r="AY33" s="77" t="s">
        <v>9245</v>
      </c>
      <c r="AZ33" s="83">
        <f t="shared" si="0"/>
        <v>0.27300000000000002</v>
      </c>
    </row>
    <row r="34" spans="1:52" s="99" customFormat="1" ht="34.950000000000003" customHeight="1" x14ac:dyDescent="0.45">
      <c r="A34" s="93" t="s">
        <v>9345</v>
      </c>
      <c r="B34" s="77">
        <v>1</v>
      </c>
      <c r="C34" s="93" t="s">
        <v>9322</v>
      </c>
      <c r="D34" s="93"/>
      <c r="E34" s="93"/>
      <c r="F34" s="94"/>
      <c r="G34" s="93"/>
      <c r="H34" s="77"/>
      <c r="I34" s="95">
        <v>3300</v>
      </c>
      <c r="J34" s="77"/>
      <c r="K34" s="77"/>
      <c r="L34" s="93" t="s">
        <v>3474</v>
      </c>
      <c r="M34" s="96"/>
      <c r="N34" s="96"/>
      <c r="O34" s="79">
        <v>1</v>
      </c>
      <c r="P34" s="77">
        <v>450</v>
      </c>
      <c r="Q34" s="77">
        <v>450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1463</v>
      </c>
      <c r="AU34" s="77">
        <v>52</v>
      </c>
      <c r="AV34" s="94" t="s">
        <v>5110</v>
      </c>
      <c r="AW34" s="77" t="s">
        <v>2957</v>
      </c>
      <c r="AX34" s="94" t="s">
        <v>3694</v>
      </c>
      <c r="AY34" s="77"/>
      <c r="AZ34" s="83">
        <f t="shared" si="0"/>
        <v>0.14174999999999999</v>
      </c>
    </row>
    <row r="35" spans="1:52" s="99" customFormat="1" ht="34.950000000000003" customHeight="1" x14ac:dyDescent="0.45">
      <c r="A35" s="93" t="s">
        <v>9345</v>
      </c>
      <c r="B35" s="77">
        <v>1</v>
      </c>
      <c r="C35" s="93" t="s">
        <v>9322</v>
      </c>
      <c r="D35" s="93"/>
      <c r="E35" s="93"/>
      <c r="F35" s="94"/>
      <c r="G35" s="93"/>
      <c r="H35" s="77"/>
      <c r="I35" s="95">
        <v>3301</v>
      </c>
      <c r="J35" s="77"/>
      <c r="K35" s="77"/>
      <c r="L35" s="93" t="s">
        <v>3474</v>
      </c>
      <c r="M35" s="96"/>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1464</v>
      </c>
      <c r="AU35" s="77">
        <v>52</v>
      </c>
      <c r="AV35" s="94" t="s">
        <v>5110</v>
      </c>
      <c r="AW35" s="77" t="s">
        <v>2957</v>
      </c>
      <c r="AX35" s="94" t="s">
        <v>3694</v>
      </c>
      <c r="AY35" s="77"/>
      <c r="AZ35" s="83">
        <f t="shared" si="0"/>
        <v>0.14174999999999999</v>
      </c>
    </row>
    <row r="36" spans="1:52" s="99" customFormat="1" ht="34.950000000000003" customHeight="1" x14ac:dyDescent="0.45">
      <c r="A36" s="93" t="s">
        <v>9345</v>
      </c>
      <c r="B36" s="77">
        <v>1</v>
      </c>
      <c r="C36" s="93" t="s">
        <v>9322</v>
      </c>
      <c r="D36" s="93"/>
      <c r="E36" s="93"/>
      <c r="F36" s="94"/>
      <c r="G36" s="93"/>
      <c r="H36" s="77"/>
      <c r="I36" s="95">
        <v>3302</v>
      </c>
      <c r="J36" s="77"/>
      <c r="K36" s="77"/>
      <c r="L36" s="93" t="s">
        <v>2491</v>
      </c>
      <c r="M36" s="96"/>
      <c r="N36" s="96"/>
      <c r="O36" s="79">
        <v>1</v>
      </c>
      <c r="P36" s="77">
        <v>450</v>
      </c>
      <c r="Q36" s="77">
        <v>400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1465</v>
      </c>
      <c r="AU36" s="77">
        <v>52</v>
      </c>
      <c r="AV36" s="94" t="s">
        <v>5110</v>
      </c>
      <c r="AW36" s="77" t="s">
        <v>2874</v>
      </c>
      <c r="AX36" s="94" t="s">
        <v>3694</v>
      </c>
      <c r="AY36" s="77"/>
      <c r="AZ36" s="83">
        <f t="shared" si="0"/>
        <v>0.126</v>
      </c>
    </row>
    <row r="37" spans="1:52" s="99" customFormat="1" ht="34.950000000000003" customHeight="1" x14ac:dyDescent="0.45">
      <c r="A37" s="93" t="s">
        <v>9345</v>
      </c>
      <c r="B37" s="77">
        <v>1</v>
      </c>
      <c r="C37" s="93" t="s">
        <v>9322</v>
      </c>
      <c r="D37" s="93"/>
      <c r="E37" s="93"/>
      <c r="F37" s="94"/>
      <c r="G37" s="93"/>
      <c r="H37" s="77"/>
      <c r="I37" s="95">
        <v>3303</v>
      </c>
      <c r="J37" s="77"/>
      <c r="K37" s="77"/>
      <c r="L37" s="93" t="s">
        <v>3106</v>
      </c>
      <c r="M37" s="96"/>
      <c r="N37" s="96"/>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1466</v>
      </c>
      <c r="AU37" s="77">
        <v>52</v>
      </c>
      <c r="AV37" s="94" t="s">
        <v>5110</v>
      </c>
      <c r="AW37" s="77" t="s">
        <v>2876</v>
      </c>
      <c r="AX37" s="94" t="s">
        <v>3694</v>
      </c>
      <c r="AY37" s="77"/>
      <c r="AZ37" s="83">
        <f t="shared" si="0"/>
        <v>0.14174999999999999</v>
      </c>
    </row>
    <row r="38" spans="1:52" s="99" customFormat="1" ht="34.950000000000003" customHeight="1" x14ac:dyDescent="0.45">
      <c r="A38" s="93" t="s">
        <v>9345</v>
      </c>
      <c r="B38" s="77">
        <v>1</v>
      </c>
      <c r="C38" s="93" t="s">
        <v>9322</v>
      </c>
      <c r="D38" s="93"/>
      <c r="E38" s="93"/>
      <c r="F38" s="94"/>
      <c r="G38" s="93"/>
      <c r="H38" s="77"/>
      <c r="I38" s="95">
        <v>3304</v>
      </c>
      <c r="J38" s="77"/>
      <c r="K38" s="77"/>
      <c r="L38" s="93" t="s">
        <v>3106</v>
      </c>
      <c r="M38" s="96"/>
      <c r="N38" s="96"/>
      <c r="O38" s="79">
        <v>1</v>
      </c>
      <c r="P38" s="77">
        <v>450</v>
      </c>
      <c r="Q38" s="77">
        <v>450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1467</v>
      </c>
      <c r="AU38" s="77">
        <v>52</v>
      </c>
      <c r="AV38" s="94" t="s">
        <v>5110</v>
      </c>
      <c r="AW38" s="77" t="s">
        <v>2876</v>
      </c>
      <c r="AX38" s="94" t="s">
        <v>3694</v>
      </c>
      <c r="AY38" s="77"/>
      <c r="AZ38" s="83">
        <f t="shared" si="0"/>
        <v>0.14174999999999999</v>
      </c>
    </row>
    <row r="39" spans="1:52" s="99" customFormat="1" ht="34.950000000000003" customHeight="1" x14ac:dyDescent="0.45">
      <c r="A39" s="93" t="s">
        <v>9345</v>
      </c>
      <c r="B39" s="77">
        <v>1</v>
      </c>
      <c r="C39" s="93" t="s">
        <v>9322</v>
      </c>
      <c r="D39" s="93"/>
      <c r="E39" s="93"/>
      <c r="F39" s="94"/>
      <c r="G39" s="93"/>
      <c r="H39" s="77"/>
      <c r="I39" s="95">
        <v>3305</v>
      </c>
      <c r="J39" s="77"/>
      <c r="K39" s="77"/>
      <c r="L39" s="93" t="s">
        <v>3106</v>
      </c>
      <c r="M39" s="96"/>
      <c r="N39" s="96"/>
      <c r="O39" s="79">
        <v>1</v>
      </c>
      <c r="P39" s="77">
        <v>450</v>
      </c>
      <c r="Q39" s="77">
        <v>450</v>
      </c>
      <c r="R39" s="77">
        <v>700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1468</v>
      </c>
      <c r="AU39" s="77">
        <v>52</v>
      </c>
      <c r="AV39" s="94" t="s">
        <v>5110</v>
      </c>
      <c r="AW39" s="77" t="s">
        <v>2876</v>
      </c>
      <c r="AX39" s="94" t="s">
        <v>3694</v>
      </c>
      <c r="AY39" s="77"/>
      <c r="AZ39" s="83">
        <f t="shared" si="0"/>
        <v>0.14174999999999999</v>
      </c>
    </row>
    <row r="40" spans="1:52" s="99" customFormat="1" ht="34.950000000000003" customHeight="1" x14ac:dyDescent="0.45">
      <c r="A40" s="93" t="s">
        <v>9345</v>
      </c>
      <c r="B40" s="77">
        <v>1</v>
      </c>
      <c r="C40" s="93" t="s">
        <v>9322</v>
      </c>
      <c r="D40" s="93"/>
      <c r="E40" s="93"/>
      <c r="F40" s="94"/>
      <c r="G40" s="93"/>
      <c r="H40" s="77"/>
      <c r="I40" s="95">
        <v>3306</v>
      </c>
      <c r="J40" s="77"/>
      <c r="K40" s="77"/>
      <c r="L40" s="93" t="s">
        <v>3106</v>
      </c>
      <c r="M40" s="96"/>
      <c r="N40" s="96"/>
      <c r="O40" s="79">
        <v>1</v>
      </c>
      <c r="P40" s="77">
        <v>450</v>
      </c>
      <c r="Q40" s="77">
        <v>450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1469</v>
      </c>
      <c r="AU40" s="77">
        <v>52</v>
      </c>
      <c r="AV40" s="94" t="s">
        <v>5110</v>
      </c>
      <c r="AW40" s="77" t="s">
        <v>2876</v>
      </c>
      <c r="AX40" s="94" t="s">
        <v>3694</v>
      </c>
      <c r="AY40" s="77"/>
      <c r="AZ40" s="83">
        <f t="shared" si="0"/>
        <v>0.14174999999999999</v>
      </c>
    </row>
    <row r="41" spans="1:52" s="99" customFormat="1" ht="34.950000000000003" customHeight="1" x14ac:dyDescent="0.45">
      <c r="A41" s="93" t="s">
        <v>9345</v>
      </c>
      <c r="B41" s="77">
        <v>1</v>
      </c>
      <c r="C41" s="93" t="s">
        <v>9322</v>
      </c>
      <c r="D41" s="93"/>
      <c r="E41" s="93"/>
      <c r="F41" s="94"/>
      <c r="G41" s="93"/>
      <c r="H41" s="77"/>
      <c r="I41" s="95">
        <v>3307</v>
      </c>
      <c r="J41" s="77"/>
      <c r="K41" s="77"/>
      <c r="L41" s="93" t="s">
        <v>3106</v>
      </c>
      <c r="M41" s="96"/>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1470</v>
      </c>
      <c r="AU41" s="77">
        <v>52</v>
      </c>
      <c r="AV41" s="94" t="s">
        <v>5110</v>
      </c>
      <c r="AW41" s="77" t="s">
        <v>2876</v>
      </c>
      <c r="AX41" s="94" t="s">
        <v>3694</v>
      </c>
      <c r="AY41" s="77"/>
      <c r="AZ41" s="83">
        <f t="shared" si="0"/>
        <v>0.14174999999999999</v>
      </c>
    </row>
    <row r="42" spans="1:52" s="99" customFormat="1" ht="34.950000000000003" customHeight="1" x14ac:dyDescent="0.45">
      <c r="A42" s="93" t="s">
        <v>9345</v>
      </c>
      <c r="B42" s="77">
        <v>1</v>
      </c>
      <c r="C42" s="93" t="s">
        <v>9322</v>
      </c>
      <c r="D42" s="93"/>
      <c r="E42" s="93"/>
      <c r="F42" s="94"/>
      <c r="G42" s="93"/>
      <c r="H42" s="77"/>
      <c r="I42" s="95">
        <v>3308</v>
      </c>
      <c r="J42" s="77"/>
      <c r="K42" s="77"/>
      <c r="L42" s="93" t="s">
        <v>3106</v>
      </c>
      <c r="M42" s="96"/>
      <c r="N42" s="96"/>
      <c r="O42" s="79">
        <v>1</v>
      </c>
      <c r="P42" s="77">
        <v>450</v>
      </c>
      <c r="Q42" s="77">
        <v>450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1471</v>
      </c>
      <c r="AU42" s="77">
        <v>52</v>
      </c>
      <c r="AV42" s="94" t="s">
        <v>5110</v>
      </c>
      <c r="AW42" s="77" t="s">
        <v>2876</v>
      </c>
      <c r="AX42" s="94" t="s">
        <v>3694</v>
      </c>
      <c r="AY42" s="77"/>
      <c r="AZ42" s="83">
        <f t="shared" si="0"/>
        <v>0.14174999999999999</v>
      </c>
    </row>
    <row r="43" spans="1:52" s="99" customFormat="1" ht="34.950000000000003" customHeight="1" x14ac:dyDescent="0.45">
      <c r="A43" s="93" t="s">
        <v>9345</v>
      </c>
      <c r="B43" s="77">
        <v>1</v>
      </c>
      <c r="C43" s="93" t="s">
        <v>9322</v>
      </c>
      <c r="D43" s="93"/>
      <c r="E43" s="93"/>
      <c r="F43" s="94"/>
      <c r="G43" s="93"/>
      <c r="H43" s="77"/>
      <c r="I43" s="95">
        <v>3309</v>
      </c>
      <c r="J43" s="77"/>
      <c r="K43" s="77"/>
      <c r="L43" s="93" t="s">
        <v>3106</v>
      </c>
      <c r="M43" s="96"/>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1472</v>
      </c>
      <c r="AU43" s="77">
        <v>52</v>
      </c>
      <c r="AV43" s="94" t="s">
        <v>5110</v>
      </c>
      <c r="AW43" s="77" t="s">
        <v>2876</v>
      </c>
      <c r="AX43" s="94" t="s">
        <v>3694</v>
      </c>
      <c r="AY43" s="77"/>
      <c r="AZ43" s="83">
        <f t="shared" si="0"/>
        <v>0.14174999999999999</v>
      </c>
    </row>
    <row r="44" spans="1:52" s="99" customFormat="1" ht="34.950000000000003" customHeight="1" x14ac:dyDescent="0.45">
      <c r="A44" s="93" t="s">
        <v>9345</v>
      </c>
      <c r="B44" s="77">
        <v>1</v>
      </c>
      <c r="C44" s="93" t="s">
        <v>9322</v>
      </c>
      <c r="D44" s="93"/>
      <c r="E44" s="93"/>
      <c r="F44" s="94"/>
      <c r="G44" s="93"/>
      <c r="H44" s="77"/>
      <c r="I44" s="95">
        <v>3310</v>
      </c>
      <c r="J44" s="77"/>
      <c r="K44" s="77"/>
      <c r="L44" s="93" t="s">
        <v>3106</v>
      </c>
      <c r="M44" s="96"/>
      <c r="N44" s="96"/>
      <c r="O44" s="79">
        <v>1</v>
      </c>
      <c r="P44" s="77">
        <v>450</v>
      </c>
      <c r="Q44" s="77">
        <v>450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1473</v>
      </c>
      <c r="AU44" s="77">
        <v>52</v>
      </c>
      <c r="AV44" s="94" t="s">
        <v>5110</v>
      </c>
      <c r="AW44" s="77" t="s">
        <v>2876</v>
      </c>
      <c r="AX44" s="94" t="s">
        <v>3694</v>
      </c>
      <c r="AY44" s="77"/>
      <c r="AZ44" s="83">
        <f t="shared" si="0"/>
        <v>0.14174999999999999</v>
      </c>
    </row>
    <row r="45" spans="1:52" s="99" customFormat="1" ht="34.950000000000003" customHeight="1" x14ac:dyDescent="0.45">
      <c r="A45" s="93" t="s">
        <v>9345</v>
      </c>
      <c r="B45" s="77">
        <v>1</v>
      </c>
      <c r="C45" s="93" t="s">
        <v>9322</v>
      </c>
      <c r="D45" s="93"/>
      <c r="E45" s="93"/>
      <c r="F45" s="94"/>
      <c r="G45" s="93"/>
      <c r="H45" s="77"/>
      <c r="I45" s="95">
        <v>3311</v>
      </c>
      <c r="J45" s="77"/>
      <c r="K45" s="77"/>
      <c r="L45" s="93" t="s">
        <v>3106</v>
      </c>
      <c r="M45" s="96"/>
      <c r="N45" s="96"/>
      <c r="O45" s="79">
        <v>1</v>
      </c>
      <c r="P45" s="77">
        <v>450</v>
      </c>
      <c r="Q45" s="77">
        <v>450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1474</v>
      </c>
      <c r="AU45" s="77">
        <v>52</v>
      </c>
      <c r="AV45" s="94" t="s">
        <v>5110</v>
      </c>
      <c r="AW45" s="77" t="s">
        <v>2876</v>
      </c>
      <c r="AX45" s="94" t="s">
        <v>3694</v>
      </c>
      <c r="AY45" s="77"/>
      <c r="AZ45" s="83">
        <f t="shared" si="0"/>
        <v>0.14174999999999999</v>
      </c>
    </row>
    <row r="46" spans="1:52" s="99" customFormat="1" ht="34.950000000000003" customHeight="1" x14ac:dyDescent="0.45">
      <c r="A46" s="93" t="s">
        <v>9345</v>
      </c>
      <c r="B46" s="77">
        <v>1</v>
      </c>
      <c r="C46" s="93" t="s">
        <v>9322</v>
      </c>
      <c r="D46" s="93"/>
      <c r="E46" s="93"/>
      <c r="F46" s="94"/>
      <c r="G46" s="93"/>
      <c r="H46" s="77"/>
      <c r="I46" s="95">
        <v>3312</v>
      </c>
      <c r="J46" s="77"/>
      <c r="K46" s="77"/>
      <c r="L46" s="93" t="s">
        <v>3106</v>
      </c>
      <c r="M46" s="96"/>
      <c r="N46" s="96"/>
      <c r="O46" s="79">
        <v>1</v>
      </c>
      <c r="P46" s="77">
        <v>450</v>
      </c>
      <c r="Q46" s="77">
        <v>450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1475</v>
      </c>
      <c r="AU46" s="77">
        <v>52</v>
      </c>
      <c r="AV46" s="94" t="s">
        <v>5110</v>
      </c>
      <c r="AW46" s="77" t="s">
        <v>2876</v>
      </c>
      <c r="AX46" s="94" t="s">
        <v>3694</v>
      </c>
      <c r="AY46" s="77"/>
      <c r="AZ46" s="83">
        <f t="shared" si="0"/>
        <v>0.14174999999999999</v>
      </c>
    </row>
    <row r="47" spans="1:52" s="99" customFormat="1" ht="34.950000000000003" customHeight="1" x14ac:dyDescent="0.45">
      <c r="A47" s="93" t="s">
        <v>9345</v>
      </c>
      <c r="B47" s="77">
        <v>1</v>
      </c>
      <c r="C47" s="93" t="s">
        <v>9322</v>
      </c>
      <c r="D47" s="93"/>
      <c r="E47" s="93"/>
      <c r="F47" s="94"/>
      <c r="G47" s="93"/>
      <c r="H47" s="77"/>
      <c r="I47" s="95">
        <v>5806</v>
      </c>
      <c r="J47" s="77"/>
      <c r="K47" s="77"/>
      <c r="L47" s="93" t="s">
        <v>3106</v>
      </c>
      <c r="M47" s="96"/>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4276</v>
      </c>
      <c r="AU47" s="77">
        <v>50</v>
      </c>
      <c r="AV47" s="94" t="s">
        <v>5110</v>
      </c>
      <c r="AW47" s="77" t="s">
        <v>2876</v>
      </c>
      <c r="AX47" s="94" t="s">
        <v>3694</v>
      </c>
      <c r="AY47" s="77"/>
      <c r="AZ47" s="83">
        <f t="shared" si="0"/>
        <v>0.14174999999999999</v>
      </c>
    </row>
    <row r="48" spans="1:52" s="99" customFormat="1" ht="34.950000000000003" customHeight="1" x14ac:dyDescent="0.45">
      <c r="A48" s="93" t="s">
        <v>9345</v>
      </c>
      <c r="B48" s="77">
        <v>1</v>
      </c>
      <c r="C48" s="93" t="s">
        <v>9322</v>
      </c>
      <c r="D48" s="93"/>
      <c r="E48" s="93"/>
      <c r="F48" s="94"/>
      <c r="G48" s="93"/>
      <c r="H48" s="77"/>
      <c r="I48" s="95">
        <v>5830</v>
      </c>
      <c r="J48" s="77"/>
      <c r="K48" s="77"/>
      <c r="L48" s="93" t="s">
        <v>3106</v>
      </c>
      <c r="M48" s="96"/>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2113</v>
      </c>
      <c r="AU48" s="77">
        <v>7</v>
      </c>
      <c r="AV48" s="94" t="s">
        <v>3114</v>
      </c>
      <c r="AW48" s="77" t="s">
        <v>2874</v>
      </c>
      <c r="AX48" s="94"/>
      <c r="AY48" s="77"/>
      <c r="AZ48" s="83">
        <f t="shared" si="0"/>
        <v>0.14174999999999999</v>
      </c>
    </row>
    <row r="49" spans="1:52" s="99" customFormat="1" ht="34.950000000000003" customHeight="1" x14ac:dyDescent="0.45">
      <c r="A49" s="93" t="s">
        <v>9345</v>
      </c>
      <c r="B49" s="77">
        <v>1</v>
      </c>
      <c r="C49" s="93" t="s">
        <v>9322</v>
      </c>
      <c r="D49" s="93"/>
      <c r="E49" s="93"/>
      <c r="F49" s="94"/>
      <c r="G49" s="93"/>
      <c r="H49" s="77"/>
      <c r="I49" s="95">
        <v>5846</v>
      </c>
      <c r="J49" s="77"/>
      <c r="K49" s="77"/>
      <c r="L49" s="93" t="s">
        <v>3281</v>
      </c>
      <c r="M49" s="96"/>
      <c r="N49" s="96"/>
      <c r="O49" s="79">
        <v>1</v>
      </c>
      <c r="P49" s="77">
        <v>1200</v>
      </c>
      <c r="Q49" s="77">
        <v>300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2123</v>
      </c>
      <c r="AU49" s="77">
        <v>7</v>
      </c>
      <c r="AV49" s="94" t="s">
        <v>3114</v>
      </c>
      <c r="AW49" s="77" t="s">
        <v>2874</v>
      </c>
      <c r="AX49" s="94"/>
      <c r="AY49" s="77"/>
      <c r="AZ49" s="83">
        <f t="shared" si="0"/>
        <v>0.252</v>
      </c>
    </row>
    <row r="50" spans="1:52" s="99" customFormat="1" ht="34.950000000000003" customHeight="1" x14ac:dyDescent="0.45">
      <c r="A50" s="93" t="s">
        <v>9345</v>
      </c>
      <c r="B50" s="77">
        <v>1</v>
      </c>
      <c r="C50" s="93" t="s">
        <v>9322</v>
      </c>
      <c r="D50" s="93"/>
      <c r="E50" s="93"/>
      <c r="F50" s="94"/>
      <c r="G50" s="93"/>
      <c r="H50" s="77"/>
      <c r="I50" s="95">
        <v>3314</v>
      </c>
      <c r="J50" s="77"/>
      <c r="K50" s="77"/>
      <c r="L50" s="93" t="s">
        <v>3106</v>
      </c>
      <c r="M50" s="96"/>
      <c r="N50" s="96"/>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1477</v>
      </c>
      <c r="AU50" s="77">
        <v>52</v>
      </c>
      <c r="AV50" s="94" t="s">
        <v>5110</v>
      </c>
      <c r="AW50" s="77" t="s">
        <v>2876</v>
      </c>
      <c r="AX50" s="94" t="s">
        <v>3694</v>
      </c>
      <c r="AY50" s="77"/>
      <c r="AZ50" s="83">
        <f t="shared" si="0"/>
        <v>0.14174999999999999</v>
      </c>
    </row>
    <row r="51" spans="1:52" s="99" customFormat="1" ht="34.950000000000003" customHeight="1" x14ac:dyDescent="0.45">
      <c r="A51" s="93" t="s">
        <v>9345</v>
      </c>
      <c r="B51" s="77">
        <v>1</v>
      </c>
      <c r="C51" s="93" t="s">
        <v>9322</v>
      </c>
      <c r="D51" s="93"/>
      <c r="E51" s="93"/>
      <c r="F51" s="94"/>
      <c r="G51" s="93"/>
      <c r="H51" s="77"/>
      <c r="I51" s="95">
        <v>3315</v>
      </c>
      <c r="J51" s="77"/>
      <c r="K51" s="77"/>
      <c r="L51" s="93" t="s">
        <v>3106</v>
      </c>
      <c r="M51" s="96"/>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1478</v>
      </c>
      <c r="AU51" s="77">
        <v>52</v>
      </c>
      <c r="AV51" s="94" t="s">
        <v>5110</v>
      </c>
      <c r="AW51" s="77" t="s">
        <v>2876</v>
      </c>
      <c r="AX51" s="94" t="s">
        <v>3694</v>
      </c>
      <c r="AY51" s="77"/>
      <c r="AZ51" s="83">
        <f t="shared" si="0"/>
        <v>0.14174999999999999</v>
      </c>
    </row>
    <row r="52" spans="1:52" s="99" customFormat="1" ht="34.950000000000003" customHeight="1" x14ac:dyDescent="0.45">
      <c r="A52" s="93" t="s">
        <v>9345</v>
      </c>
      <c r="B52" s="77">
        <v>1</v>
      </c>
      <c r="C52" s="93" t="s">
        <v>9322</v>
      </c>
      <c r="D52" s="93"/>
      <c r="E52" s="93"/>
      <c r="F52" s="94"/>
      <c r="G52" s="93"/>
      <c r="H52" s="77"/>
      <c r="I52" s="95">
        <v>3317</v>
      </c>
      <c r="J52" s="77"/>
      <c r="K52" s="77"/>
      <c r="L52" s="93" t="s">
        <v>2491</v>
      </c>
      <c r="M52" s="96"/>
      <c r="N52" s="96"/>
      <c r="O52" s="79">
        <v>1</v>
      </c>
      <c r="P52" s="77">
        <v>450</v>
      </c>
      <c r="Q52" s="77">
        <v>400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1480</v>
      </c>
      <c r="AU52" s="77">
        <v>52</v>
      </c>
      <c r="AV52" s="94" t="s">
        <v>5110</v>
      </c>
      <c r="AW52" s="77" t="s">
        <v>2874</v>
      </c>
      <c r="AX52" s="94" t="s">
        <v>3694</v>
      </c>
      <c r="AY52" s="77"/>
      <c r="AZ52" s="83">
        <f t="shared" si="0"/>
        <v>0.126</v>
      </c>
    </row>
    <row r="53" spans="1:52" s="99" customFormat="1" ht="34.950000000000003" customHeight="1" x14ac:dyDescent="0.45">
      <c r="A53" s="93" t="s">
        <v>9345</v>
      </c>
      <c r="B53" s="77">
        <v>1</v>
      </c>
      <c r="C53" s="93" t="s">
        <v>9322</v>
      </c>
      <c r="D53" s="93"/>
      <c r="E53" s="93"/>
      <c r="F53" s="94"/>
      <c r="G53" s="93"/>
      <c r="H53" s="77"/>
      <c r="I53" s="95">
        <v>3318</v>
      </c>
      <c r="J53" s="77"/>
      <c r="K53" s="77"/>
      <c r="L53" s="93" t="s">
        <v>2491</v>
      </c>
      <c r="M53" s="96"/>
      <c r="N53" s="96"/>
      <c r="O53" s="79">
        <v>1</v>
      </c>
      <c r="P53" s="77">
        <v>450</v>
      </c>
      <c r="Q53" s="77">
        <v>400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1481</v>
      </c>
      <c r="AU53" s="77">
        <v>52</v>
      </c>
      <c r="AV53" s="94" t="s">
        <v>5110</v>
      </c>
      <c r="AW53" s="77" t="s">
        <v>2874</v>
      </c>
      <c r="AX53" s="94" t="s">
        <v>3694</v>
      </c>
      <c r="AY53" s="77"/>
      <c r="AZ53" s="83">
        <f t="shared" si="0"/>
        <v>0.126</v>
      </c>
    </row>
    <row r="54" spans="1:52" s="99" customFormat="1" ht="34.950000000000003" customHeight="1" x14ac:dyDescent="0.45">
      <c r="A54" s="93" t="s">
        <v>9345</v>
      </c>
      <c r="B54" s="77">
        <v>1</v>
      </c>
      <c r="C54" s="93" t="s">
        <v>9322</v>
      </c>
      <c r="D54" s="93"/>
      <c r="E54" s="93"/>
      <c r="F54" s="94"/>
      <c r="G54" s="93"/>
      <c r="H54" s="77"/>
      <c r="I54" s="95">
        <v>3320</v>
      </c>
      <c r="J54" s="77"/>
      <c r="K54" s="77"/>
      <c r="L54" s="93" t="s">
        <v>2491</v>
      </c>
      <c r="M54" s="96" t="s">
        <v>9323</v>
      </c>
      <c r="N54" s="96"/>
      <c r="O54" s="79">
        <v>1</v>
      </c>
      <c r="P54" s="77">
        <v>450</v>
      </c>
      <c r="Q54" s="77">
        <v>400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1483</v>
      </c>
      <c r="AU54" s="77">
        <v>52</v>
      </c>
      <c r="AV54" s="94" t="s">
        <v>5110</v>
      </c>
      <c r="AW54" s="77" t="s">
        <v>2874</v>
      </c>
      <c r="AX54" s="94" t="s">
        <v>3694</v>
      </c>
      <c r="AY54" s="77"/>
      <c r="AZ54" s="83">
        <f t="shared" si="0"/>
        <v>0.126</v>
      </c>
    </row>
    <row r="55" spans="1:52" s="99" customFormat="1" ht="34.950000000000003" customHeight="1" x14ac:dyDescent="0.45">
      <c r="A55" s="93" t="s">
        <v>9345</v>
      </c>
      <c r="B55" s="77">
        <v>1</v>
      </c>
      <c r="C55" s="93" t="s">
        <v>9322</v>
      </c>
      <c r="D55" s="93"/>
      <c r="E55" s="93"/>
      <c r="F55" s="94"/>
      <c r="G55" s="93"/>
      <c r="H55" s="77"/>
      <c r="I55" s="95">
        <v>3321</v>
      </c>
      <c r="J55" s="77"/>
      <c r="K55" s="77"/>
      <c r="L55" s="93" t="s">
        <v>2491</v>
      </c>
      <c r="M55" s="96" t="s">
        <v>9323</v>
      </c>
      <c r="N55" s="96"/>
      <c r="O55" s="79">
        <v>1</v>
      </c>
      <c r="P55" s="77">
        <v>450</v>
      </c>
      <c r="Q55" s="77">
        <v>400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1484</v>
      </c>
      <c r="AU55" s="77">
        <v>52</v>
      </c>
      <c r="AV55" s="94" t="s">
        <v>5110</v>
      </c>
      <c r="AW55" s="77" t="s">
        <v>2874</v>
      </c>
      <c r="AX55" s="94" t="s">
        <v>3694</v>
      </c>
      <c r="AY55" s="77"/>
      <c r="AZ55" s="83">
        <f t="shared" si="0"/>
        <v>0.126</v>
      </c>
    </row>
    <row r="56" spans="1:52" s="99" customFormat="1" ht="34.950000000000003" customHeight="1" x14ac:dyDescent="0.45">
      <c r="A56" s="93" t="s">
        <v>9345</v>
      </c>
      <c r="B56" s="77">
        <v>1</v>
      </c>
      <c r="C56" s="93" t="s">
        <v>9322</v>
      </c>
      <c r="D56" s="93"/>
      <c r="E56" s="93"/>
      <c r="F56" s="94"/>
      <c r="G56" s="93"/>
      <c r="H56" s="77"/>
      <c r="I56" s="95">
        <v>3322</v>
      </c>
      <c r="J56" s="77"/>
      <c r="K56" s="77"/>
      <c r="L56" s="93" t="s">
        <v>2491</v>
      </c>
      <c r="M56" s="96" t="s">
        <v>9323</v>
      </c>
      <c r="N56" s="96"/>
      <c r="O56" s="79">
        <v>1</v>
      </c>
      <c r="P56" s="77">
        <v>450</v>
      </c>
      <c r="Q56" s="77">
        <v>400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1485</v>
      </c>
      <c r="AU56" s="77">
        <v>52</v>
      </c>
      <c r="AV56" s="94" t="s">
        <v>5110</v>
      </c>
      <c r="AW56" s="77" t="s">
        <v>2874</v>
      </c>
      <c r="AX56" s="94" t="s">
        <v>3694</v>
      </c>
      <c r="AY56" s="77"/>
      <c r="AZ56" s="83">
        <f t="shared" si="0"/>
        <v>0.126</v>
      </c>
    </row>
    <row r="57" spans="1:52" s="99" customFormat="1" ht="34.950000000000003" customHeight="1" x14ac:dyDescent="0.45">
      <c r="A57" s="93" t="s">
        <v>9345</v>
      </c>
      <c r="B57" s="77">
        <v>1</v>
      </c>
      <c r="C57" s="93" t="s">
        <v>9322</v>
      </c>
      <c r="D57" s="93"/>
      <c r="E57" s="93"/>
      <c r="F57" s="94"/>
      <c r="G57" s="93"/>
      <c r="H57" s="77"/>
      <c r="I57" s="95">
        <v>3350</v>
      </c>
      <c r="J57" s="77"/>
      <c r="K57" s="77"/>
      <c r="L57" s="93" t="s">
        <v>3106</v>
      </c>
      <c r="M57" s="96"/>
      <c r="N57" s="96"/>
      <c r="O57" s="79">
        <v>1</v>
      </c>
      <c r="P57" s="77">
        <v>450</v>
      </c>
      <c r="Q57" s="77">
        <v>450</v>
      </c>
      <c r="R57" s="77">
        <v>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1513</v>
      </c>
      <c r="AU57" s="77">
        <v>52</v>
      </c>
      <c r="AV57" s="94" t="s">
        <v>5110</v>
      </c>
      <c r="AW57" s="77" t="s">
        <v>2876</v>
      </c>
      <c r="AX57" s="94" t="s">
        <v>3694</v>
      </c>
      <c r="AY57" s="77"/>
      <c r="AZ57" s="83">
        <f t="shared" si="0"/>
        <v>0.14174999999999999</v>
      </c>
    </row>
    <row r="58" spans="1:52" s="99" customFormat="1" ht="34.950000000000003" customHeight="1" x14ac:dyDescent="0.45">
      <c r="A58" s="93" t="s">
        <v>9345</v>
      </c>
      <c r="B58" s="77">
        <v>1</v>
      </c>
      <c r="C58" s="93" t="s">
        <v>9322</v>
      </c>
      <c r="D58" s="93"/>
      <c r="E58" s="93"/>
      <c r="F58" s="94"/>
      <c r="G58" s="93"/>
      <c r="H58" s="77"/>
      <c r="I58" s="95">
        <v>2541</v>
      </c>
      <c r="J58" s="77"/>
      <c r="K58" s="77"/>
      <c r="L58" s="93" t="s">
        <v>3098</v>
      </c>
      <c r="M58" s="96"/>
      <c r="N58" s="96"/>
      <c r="O58" s="79">
        <v>1</v>
      </c>
      <c r="P58" s="77">
        <v>1700</v>
      </c>
      <c r="Q58" s="77">
        <v>600</v>
      </c>
      <c r="R58" s="77">
        <v>720</v>
      </c>
      <c r="S58" s="77"/>
      <c r="T58" s="77"/>
      <c r="U58" s="77"/>
      <c r="V58" s="77"/>
      <c r="W58" s="77"/>
      <c r="X58" s="77"/>
      <c r="Y58" s="77"/>
      <c r="Z58" s="77"/>
      <c r="AA58" s="77"/>
      <c r="AB58" s="77"/>
      <c r="AC58" s="77"/>
      <c r="AD58" s="77"/>
      <c r="AE58" s="77"/>
      <c r="AF58" s="77"/>
      <c r="AG58" s="77"/>
      <c r="AH58" s="77"/>
      <c r="AI58" s="77"/>
      <c r="AJ58" s="77"/>
      <c r="AK58" s="77"/>
      <c r="AL58" s="77"/>
      <c r="AM58" s="94"/>
      <c r="AN58" s="94" t="s">
        <v>5149</v>
      </c>
      <c r="AO58" s="77"/>
      <c r="AP58" s="77"/>
      <c r="AQ58" s="77"/>
      <c r="AR58" s="77"/>
      <c r="AS58" s="97"/>
      <c r="AT58" s="77">
        <v>1519</v>
      </c>
      <c r="AU58" s="77">
        <v>52</v>
      </c>
      <c r="AV58" s="94" t="s">
        <v>5110</v>
      </c>
      <c r="AW58" s="77" t="s">
        <v>2876</v>
      </c>
      <c r="AX58" s="94" t="s">
        <v>3669</v>
      </c>
      <c r="AY58" s="77"/>
      <c r="AZ58" s="83">
        <f t="shared" si="0"/>
        <v>0.73440000000000005</v>
      </c>
    </row>
    <row r="59" spans="1:52" s="99" customFormat="1" ht="34.950000000000003" customHeight="1" x14ac:dyDescent="0.45">
      <c r="A59" s="93" t="s">
        <v>9345</v>
      </c>
      <c r="B59" s="77">
        <v>1</v>
      </c>
      <c r="C59" s="93" t="s">
        <v>9322</v>
      </c>
      <c r="D59" s="93"/>
      <c r="E59" s="93"/>
      <c r="F59" s="94"/>
      <c r="G59" s="93"/>
      <c r="H59" s="77"/>
      <c r="I59" s="95">
        <v>2542</v>
      </c>
      <c r="J59" s="77"/>
      <c r="K59" s="77"/>
      <c r="L59" s="93" t="s">
        <v>3098</v>
      </c>
      <c r="M59" s="96"/>
      <c r="N59" s="96"/>
      <c r="O59" s="79">
        <v>1</v>
      </c>
      <c r="P59" s="77">
        <v>1700</v>
      </c>
      <c r="Q59" s="77">
        <v>600</v>
      </c>
      <c r="R59" s="77">
        <v>720</v>
      </c>
      <c r="S59" s="77"/>
      <c r="T59" s="77"/>
      <c r="U59" s="77"/>
      <c r="V59" s="77"/>
      <c r="W59" s="77"/>
      <c r="X59" s="77"/>
      <c r="Y59" s="77"/>
      <c r="Z59" s="77"/>
      <c r="AA59" s="77"/>
      <c r="AB59" s="77"/>
      <c r="AC59" s="77"/>
      <c r="AD59" s="77"/>
      <c r="AE59" s="77"/>
      <c r="AF59" s="77"/>
      <c r="AG59" s="77"/>
      <c r="AH59" s="77"/>
      <c r="AI59" s="77"/>
      <c r="AJ59" s="77"/>
      <c r="AK59" s="77"/>
      <c r="AL59" s="77"/>
      <c r="AM59" s="94"/>
      <c r="AN59" s="94" t="s">
        <v>5149</v>
      </c>
      <c r="AO59" s="77"/>
      <c r="AP59" s="77"/>
      <c r="AQ59" s="77"/>
      <c r="AR59" s="77"/>
      <c r="AS59" s="97"/>
      <c r="AT59" s="77">
        <v>1520</v>
      </c>
      <c r="AU59" s="77">
        <v>52</v>
      </c>
      <c r="AV59" s="94" t="s">
        <v>5110</v>
      </c>
      <c r="AW59" s="77" t="s">
        <v>2876</v>
      </c>
      <c r="AX59" s="94" t="s">
        <v>3669</v>
      </c>
      <c r="AY59" s="77"/>
      <c r="AZ59" s="83">
        <f t="shared" si="0"/>
        <v>0.73440000000000005</v>
      </c>
    </row>
    <row r="60" spans="1:52" s="99" customFormat="1" ht="34.950000000000003" customHeight="1" x14ac:dyDescent="0.45">
      <c r="A60" s="93" t="s">
        <v>9345</v>
      </c>
      <c r="B60" s="77">
        <v>1</v>
      </c>
      <c r="C60" s="93" t="s">
        <v>9322</v>
      </c>
      <c r="D60" s="93"/>
      <c r="E60" s="93"/>
      <c r="F60" s="94"/>
      <c r="G60" s="93"/>
      <c r="H60" s="77"/>
      <c r="I60" s="95">
        <v>2543</v>
      </c>
      <c r="J60" s="77"/>
      <c r="K60" s="77"/>
      <c r="L60" s="93" t="s">
        <v>3098</v>
      </c>
      <c r="M60" s="96"/>
      <c r="N60" s="96"/>
      <c r="O60" s="79">
        <v>1</v>
      </c>
      <c r="P60" s="77">
        <v>1700</v>
      </c>
      <c r="Q60" s="77">
        <v>600</v>
      </c>
      <c r="R60" s="77">
        <v>720</v>
      </c>
      <c r="S60" s="77"/>
      <c r="T60" s="77"/>
      <c r="U60" s="77"/>
      <c r="V60" s="77"/>
      <c r="W60" s="77"/>
      <c r="X60" s="77"/>
      <c r="Y60" s="77"/>
      <c r="Z60" s="77"/>
      <c r="AA60" s="77"/>
      <c r="AB60" s="77"/>
      <c r="AC60" s="77"/>
      <c r="AD60" s="77"/>
      <c r="AE60" s="77"/>
      <c r="AF60" s="77"/>
      <c r="AG60" s="77"/>
      <c r="AH60" s="77"/>
      <c r="AI60" s="77"/>
      <c r="AJ60" s="77"/>
      <c r="AK60" s="77"/>
      <c r="AL60" s="77"/>
      <c r="AM60" s="94"/>
      <c r="AN60" s="94" t="s">
        <v>5149</v>
      </c>
      <c r="AO60" s="77"/>
      <c r="AP60" s="77"/>
      <c r="AQ60" s="77"/>
      <c r="AR60" s="77"/>
      <c r="AS60" s="97"/>
      <c r="AT60" s="77">
        <v>1521</v>
      </c>
      <c r="AU60" s="77">
        <v>52</v>
      </c>
      <c r="AV60" s="94" t="s">
        <v>5110</v>
      </c>
      <c r="AW60" s="77" t="s">
        <v>2876</v>
      </c>
      <c r="AX60" s="94" t="s">
        <v>3669</v>
      </c>
      <c r="AY60" s="77"/>
      <c r="AZ60" s="83">
        <f t="shared" si="0"/>
        <v>0.73440000000000005</v>
      </c>
    </row>
    <row r="61" spans="1:52" s="99" customFormat="1" ht="34.950000000000003" customHeight="1" x14ac:dyDescent="0.45">
      <c r="A61" s="93" t="s">
        <v>9345</v>
      </c>
      <c r="B61" s="77">
        <v>1</v>
      </c>
      <c r="C61" s="93" t="s">
        <v>9322</v>
      </c>
      <c r="D61" s="93"/>
      <c r="E61" s="93"/>
      <c r="F61" s="94"/>
      <c r="G61" s="93"/>
      <c r="H61" s="77"/>
      <c r="I61" s="95">
        <v>2544</v>
      </c>
      <c r="J61" s="77"/>
      <c r="K61" s="77"/>
      <c r="L61" s="93" t="s">
        <v>3098</v>
      </c>
      <c r="M61" s="96"/>
      <c r="N61" s="96"/>
      <c r="O61" s="79">
        <v>1</v>
      </c>
      <c r="P61" s="77">
        <v>1700</v>
      </c>
      <c r="Q61" s="77">
        <v>600</v>
      </c>
      <c r="R61" s="77">
        <v>720</v>
      </c>
      <c r="S61" s="77"/>
      <c r="T61" s="77"/>
      <c r="U61" s="77"/>
      <c r="V61" s="77"/>
      <c r="W61" s="77"/>
      <c r="X61" s="77"/>
      <c r="Y61" s="77"/>
      <c r="Z61" s="77"/>
      <c r="AA61" s="77"/>
      <c r="AB61" s="77"/>
      <c r="AC61" s="77"/>
      <c r="AD61" s="77"/>
      <c r="AE61" s="77"/>
      <c r="AF61" s="77"/>
      <c r="AG61" s="77"/>
      <c r="AH61" s="77"/>
      <c r="AI61" s="77"/>
      <c r="AJ61" s="77"/>
      <c r="AK61" s="77"/>
      <c r="AL61" s="77"/>
      <c r="AM61" s="94"/>
      <c r="AN61" s="94" t="s">
        <v>5149</v>
      </c>
      <c r="AO61" s="77"/>
      <c r="AP61" s="77"/>
      <c r="AQ61" s="77"/>
      <c r="AR61" s="77"/>
      <c r="AS61" s="97"/>
      <c r="AT61" s="77">
        <v>1522</v>
      </c>
      <c r="AU61" s="77">
        <v>52</v>
      </c>
      <c r="AV61" s="94" t="s">
        <v>5110</v>
      </c>
      <c r="AW61" s="77" t="s">
        <v>2876</v>
      </c>
      <c r="AX61" s="94" t="s">
        <v>3669</v>
      </c>
      <c r="AY61" s="77"/>
      <c r="AZ61" s="83">
        <f t="shared" si="0"/>
        <v>0.73440000000000005</v>
      </c>
    </row>
    <row r="62" spans="1:52" s="99" customFormat="1" ht="34.950000000000003" customHeight="1" x14ac:dyDescent="0.45">
      <c r="A62" s="93" t="s">
        <v>9345</v>
      </c>
      <c r="B62" s="77">
        <v>1</v>
      </c>
      <c r="C62" s="93" t="s">
        <v>9322</v>
      </c>
      <c r="D62" s="93"/>
      <c r="E62" s="93"/>
      <c r="F62" s="94"/>
      <c r="G62" s="93"/>
      <c r="H62" s="77"/>
      <c r="I62" s="95">
        <v>2545</v>
      </c>
      <c r="J62" s="77"/>
      <c r="K62" s="77"/>
      <c r="L62" s="93" t="s">
        <v>3098</v>
      </c>
      <c r="M62" s="96"/>
      <c r="N62" s="96"/>
      <c r="O62" s="79">
        <v>1</v>
      </c>
      <c r="P62" s="77">
        <v>1700</v>
      </c>
      <c r="Q62" s="77">
        <v>600</v>
      </c>
      <c r="R62" s="77">
        <v>720</v>
      </c>
      <c r="S62" s="77"/>
      <c r="T62" s="77"/>
      <c r="U62" s="77"/>
      <c r="V62" s="77"/>
      <c r="W62" s="77"/>
      <c r="X62" s="77"/>
      <c r="Y62" s="77"/>
      <c r="Z62" s="77"/>
      <c r="AA62" s="77"/>
      <c r="AB62" s="77"/>
      <c r="AC62" s="77"/>
      <c r="AD62" s="77"/>
      <c r="AE62" s="77"/>
      <c r="AF62" s="77"/>
      <c r="AG62" s="77"/>
      <c r="AH62" s="77"/>
      <c r="AI62" s="77"/>
      <c r="AJ62" s="77"/>
      <c r="AK62" s="77"/>
      <c r="AL62" s="77"/>
      <c r="AM62" s="94"/>
      <c r="AN62" s="94" t="s">
        <v>5149</v>
      </c>
      <c r="AO62" s="77"/>
      <c r="AP62" s="77"/>
      <c r="AQ62" s="77"/>
      <c r="AR62" s="77"/>
      <c r="AS62" s="97"/>
      <c r="AT62" s="77">
        <v>1523</v>
      </c>
      <c r="AU62" s="77">
        <v>52</v>
      </c>
      <c r="AV62" s="94" t="s">
        <v>5110</v>
      </c>
      <c r="AW62" s="77" t="s">
        <v>2876</v>
      </c>
      <c r="AX62" s="94" t="s">
        <v>3669</v>
      </c>
      <c r="AY62" s="77"/>
      <c r="AZ62" s="83">
        <f t="shared" si="0"/>
        <v>0.73440000000000005</v>
      </c>
    </row>
    <row r="63" spans="1:52" s="99" customFormat="1" ht="34.950000000000003" customHeight="1" x14ac:dyDescent="0.45">
      <c r="A63" s="93" t="s">
        <v>9345</v>
      </c>
      <c r="B63" s="77">
        <v>1</v>
      </c>
      <c r="C63" s="93" t="s">
        <v>9322</v>
      </c>
      <c r="D63" s="93"/>
      <c r="E63" s="93"/>
      <c r="F63" s="94"/>
      <c r="G63" s="93"/>
      <c r="H63" s="77"/>
      <c r="I63" s="95">
        <v>2546</v>
      </c>
      <c r="J63" s="77"/>
      <c r="K63" s="77"/>
      <c r="L63" s="93" t="s">
        <v>3098</v>
      </c>
      <c r="M63" s="96"/>
      <c r="N63" s="96"/>
      <c r="O63" s="79">
        <v>1</v>
      </c>
      <c r="P63" s="77">
        <v>1700</v>
      </c>
      <c r="Q63" s="77">
        <v>600</v>
      </c>
      <c r="R63" s="77">
        <v>720</v>
      </c>
      <c r="S63" s="77"/>
      <c r="T63" s="77"/>
      <c r="U63" s="77"/>
      <c r="V63" s="77"/>
      <c r="W63" s="77"/>
      <c r="X63" s="77"/>
      <c r="Y63" s="77"/>
      <c r="Z63" s="77"/>
      <c r="AA63" s="77"/>
      <c r="AB63" s="77"/>
      <c r="AC63" s="77"/>
      <c r="AD63" s="77"/>
      <c r="AE63" s="77"/>
      <c r="AF63" s="77"/>
      <c r="AG63" s="77"/>
      <c r="AH63" s="77"/>
      <c r="AI63" s="77"/>
      <c r="AJ63" s="77"/>
      <c r="AK63" s="77"/>
      <c r="AL63" s="77"/>
      <c r="AM63" s="94"/>
      <c r="AN63" s="94" t="s">
        <v>5149</v>
      </c>
      <c r="AO63" s="77"/>
      <c r="AP63" s="77"/>
      <c r="AQ63" s="77"/>
      <c r="AR63" s="77"/>
      <c r="AS63" s="97"/>
      <c r="AT63" s="77">
        <v>1524</v>
      </c>
      <c r="AU63" s="77">
        <v>52</v>
      </c>
      <c r="AV63" s="94" t="s">
        <v>5110</v>
      </c>
      <c r="AW63" s="77" t="s">
        <v>2876</v>
      </c>
      <c r="AX63" s="94" t="s">
        <v>3669</v>
      </c>
      <c r="AY63" s="77"/>
      <c r="AZ63" s="83">
        <f t="shared" si="0"/>
        <v>0.73440000000000005</v>
      </c>
    </row>
    <row r="64" spans="1:52" s="99" customFormat="1" ht="34.950000000000003" customHeight="1" x14ac:dyDescent="0.45">
      <c r="A64" s="93" t="s">
        <v>9345</v>
      </c>
      <c r="B64" s="77">
        <v>1</v>
      </c>
      <c r="C64" s="93" t="s">
        <v>9322</v>
      </c>
      <c r="D64" s="93"/>
      <c r="E64" s="93"/>
      <c r="F64" s="94"/>
      <c r="G64" s="93"/>
      <c r="H64" s="77"/>
      <c r="I64" s="95">
        <v>2547</v>
      </c>
      <c r="J64" s="77"/>
      <c r="K64" s="77"/>
      <c r="L64" s="93" t="s">
        <v>3098</v>
      </c>
      <c r="M64" s="96"/>
      <c r="N64" s="96"/>
      <c r="O64" s="79">
        <v>1</v>
      </c>
      <c r="P64" s="77">
        <v>1700</v>
      </c>
      <c r="Q64" s="77">
        <v>600</v>
      </c>
      <c r="R64" s="77">
        <v>720</v>
      </c>
      <c r="S64" s="77"/>
      <c r="T64" s="77"/>
      <c r="U64" s="77"/>
      <c r="V64" s="77"/>
      <c r="W64" s="77"/>
      <c r="X64" s="77"/>
      <c r="Y64" s="77"/>
      <c r="Z64" s="77"/>
      <c r="AA64" s="77"/>
      <c r="AB64" s="77"/>
      <c r="AC64" s="77"/>
      <c r="AD64" s="77"/>
      <c r="AE64" s="77"/>
      <c r="AF64" s="77"/>
      <c r="AG64" s="77"/>
      <c r="AH64" s="77"/>
      <c r="AI64" s="77"/>
      <c r="AJ64" s="77"/>
      <c r="AK64" s="77"/>
      <c r="AL64" s="77"/>
      <c r="AM64" s="94"/>
      <c r="AN64" s="94" t="s">
        <v>5149</v>
      </c>
      <c r="AO64" s="77"/>
      <c r="AP64" s="77"/>
      <c r="AQ64" s="77"/>
      <c r="AR64" s="77"/>
      <c r="AS64" s="97"/>
      <c r="AT64" s="77">
        <v>1525</v>
      </c>
      <c r="AU64" s="77">
        <v>52</v>
      </c>
      <c r="AV64" s="94" t="s">
        <v>5110</v>
      </c>
      <c r="AW64" s="77" t="s">
        <v>2876</v>
      </c>
      <c r="AX64" s="94" t="s">
        <v>3669</v>
      </c>
      <c r="AY64" s="77"/>
      <c r="AZ64" s="83">
        <f t="shared" si="0"/>
        <v>0.73440000000000005</v>
      </c>
    </row>
    <row r="65" spans="1:52" s="99" customFormat="1" ht="34.950000000000003" customHeight="1" x14ac:dyDescent="0.45">
      <c r="A65" s="93" t="s">
        <v>9345</v>
      </c>
      <c r="B65" s="77">
        <v>1</v>
      </c>
      <c r="C65" s="93" t="s">
        <v>9322</v>
      </c>
      <c r="D65" s="93"/>
      <c r="E65" s="93"/>
      <c r="F65" s="94"/>
      <c r="G65" s="93"/>
      <c r="H65" s="77"/>
      <c r="I65" s="95">
        <v>2548</v>
      </c>
      <c r="J65" s="77"/>
      <c r="K65" s="77"/>
      <c r="L65" s="93" t="s">
        <v>3098</v>
      </c>
      <c r="M65" s="96"/>
      <c r="N65" s="96"/>
      <c r="O65" s="79">
        <v>1</v>
      </c>
      <c r="P65" s="77">
        <v>1700</v>
      </c>
      <c r="Q65" s="77">
        <v>600</v>
      </c>
      <c r="R65" s="77">
        <v>720</v>
      </c>
      <c r="S65" s="77"/>
      <c r="T65" s="77"/>
      <c r="U65" s="77"/>
      <c r="V65" s="77"/>
      <c r="W65" s="77"/>
      <c r="X65" s="77"/>
      <c r="Y65" s="77"/>
      <c r="Z65" s="77"/>
      <c r="AA65" s="77"/>
      <c r="AB65" s="77"/>
      <c r="AC65" s="77"/>
      <c r="AD65" s="77"/>
      <c r="AE65" s="77"/>
      <c r="AF65" s="77"/>
      <c r="AG65" s="77"/>
      <c r="AH65" s="77"/>
      <c r="AI65" s="77"/>
      <c r="AJ65" s="77"/>
      <c r="AK65" s="77"/>
      <c r="AL65" s="77"/>
      <c r="AM65" s="94"/>
      <c r="AN65" s="94" t="s">
        <v>5149</v>
      </c>
      <c r="AO65" s="77"/>
      <c r="AP65" s="77"/>
      <c r="AQ65" s="77"/>
      <c r="AR65" s="77"/>
      <c r="AS65" s="97"/>
      <c r="AT65" s="77">
        <v>1526</v>
      </c>
      <c r="AU65" s="77">
        <v>52</v>
      </c>
      <c r="AV65" s="94" t="s">
        <v>5110</v>
      </c>
      <c r="AW65" s="77" t="s">
        <v>2876</v>
      </c>
      <c r="AX65" s="94" t="s">
        <v>3669</v>
      </c>
      <c r="AY65" s="77"/>
      <c r="AZ65" s="83">
        <f t="shared" si="0"/>
        <v>0.73440000000000005</v>
      </c>
    </row>
    <row r="66" spans="1:52" s="99" customFormat="1" ht="34.950000000000003" customHeight="1" x14ac:dyDescent="0.45">
      <c r="A66" s="93" t="s">
        <v>9345</v>
      </c>
      <c r="B66" s="77">
        <v>1</v>
      </c>
      <c r="C66" s="93" t="s">
        <v>9322</v>
      </c>
      <c r="D66" s="93"/>
      <c r="E66" s="93"/>
      <c r="F66" s="94"/>
      <c r="G66" s="93"/>
      <c r="H66" s="77"/>
      <c r="I66" s="95">
        <v>2549</v>
      </c>
      <c r="J66" s="77"/>
      <c r="K66" s="77"/>
      <c r="L66" s="93" t="s">
        <v>3098</v>
      </c>
      <c r="M66" s="96"/>
      <c r="N66" s="96"/>
      <c r="O66" s="79">
        <v>1</v>
      </c>
      <c r="P66" s="77">
        <v>1700</v>
      </c>
      <c r="Q66" s="77">
        <v>600</v>
      </c>
      <c r="R66" s="77">
        <v>720</v>
      </c>
      <c r="S66" s="77"/>
      <c r="T66" s="77"/>
      <c r="U66" s="77"/>
      <c r="V66" s="77"/>
      <c r="W66" s="77"/>
      <c r="X66" s="77"/>
      <c r="Y66" s="77"/>
      <c r="Z66" s="77"/>
      <c r="AA66" s="77"/>
      <c r="AB66" s="77"/>
      <c r="AC66" s="77"/>
      <c r="AD66" s="77"/>
      <c r="AE66" s="77"/>
      <c r="AF66" s="77"/>
      <c r="AG66" s="77"/>
      <c r="AH66" s="77"/>
      <c r="AI66" s="77"/>
      <c r="AJ66" s="77"/>
      <c r="AK66" s="77"/>
      <c r="AL66" s="77"/>
      <c r="AM66" s="94"/>
      <c r="AN66" s="94" t="s">
        <v>5149</v>
      </c>
      <c r="AO66" s="77"/>
      <c r="AP66" s="77"/>
      <c r="AQ66" s="77"/>
      <c r="AR66" s="77"/>
      <c r="AS66" s="97"/>
      <c r="AT66" s="77">
        <v>1527</v>
      </c>
      <c r="AU66" s="77">
        <v>52</v>
      </c>
      <c r="AV66" s="94" t="s">
        <v>5110</v>
      </c>
      <c r="AW66" s="77" t="s">
        <v>2876</v>
      </c>
      <c r="AX66" s="94" t="s">
        <v>3669</v>
      </c>
      <c r="AY66" s="77"/>
      <c r="AZ66" s="83">
        <f t="shared" si="0"/>
        <v>0.73440000000000005</v>
      </c>
    </row>
    <row r="67" spans="1:52" s="99" customFormat="1" ht="34.950000000000003" customHeight="1" x14ac:dyDescent="0.45">
      <c r="A67" s="93" t="s">
        <v>9345</v>
      </c>
      <c r="B67" s="77">
        <v>1</v>
      </c>
      <c r="C67" s="93" t="s">
        <v>9322</v>
      </c>
      <c r="D67" s="93"/>
      <c r="E67" s="93"/>
      <c r="F67" s="94"/>
      <c r="G67" s="93"/>
      <c r="H67" s="77"/>
      <c r="I67" s="95">
        <v>2550</v>
      </c>
      <c r="J67" s="77"/>
      <c r="K67" s="77"/>
      <c r="L67" s="93" t="s">
        <v>3098</v>
      </c>
      <c r="M67" s="96"/>
      <c r="N67" s="96"/>
      <c r="O67" s="79">
        <v>1</v>
      </c>
      <c r="P67" s="77">
        <v>1700</v>
      </c>
      <c r="Q67" s="77">
        <v>600</v>
      </c>
      <c r="R67" s="77">
        <v>720</v>
      </c>
      <c r="S67" s="77"/>
      <c r="T67" s="77"/>
      <c r="U67" s="77"/>
      <c r="V67" s="77"/>
      <c r="W67" s="77"/>
      <c r="X67" s="77"/>
      <c r="Y67" s="77"/>
      <c r="Z67" s="77"/>
      <c r="AA67" s="77"/>
      <c r="AB67" s="77"/>
      <c r="AC67" s="77"/>
      <c r="AD67" s="77"/>
      <c r="AE67" s="77"/>
      <c r="AF67" s="77"/>
      <c r="AG67" s="77"/>
      <c r="AH67" s="77"/>
      <c r="AI67" s="77"/>
      <c r="AJ67" s="77"/>
      <c r="AK67" s="77"/>
      <c r="AL67" s="77"/>
      <c r="AM67" s="94"/>
      <c r="AN67" s="94" t="s">
        <v>5149</v>
      </c>
      <c r="AO67" s="77"/>
      <c r="AP67" s="77"/>
      <c r="AQ67" s="77"/>
      <c r="AR67" s="77"/>
      <c r="AS67" s="97"/>
      <c r="AT67" s="77">
        <v>1528</v>
      </c>
      <c r="AU67" s="77">
        <v>52</v>
      </c>
      <c r="AV67" s="94" t="s">
        <v>5110</v>
      </c>
      <c r="AW67" s="77" t="s">
        <v>2876</v>
      </c>
      <c r="AX67" s="94" t="s">
        <v>3669</v>
      </c>
      <c r="AY67" s="77"/>
      <c r="AZ67" s="83">
        <f t="shared" si="0"/>
        <v>0.73440000000000005</v>
      </c>
    </row>
    <row r="68" spans="1:52" s="99" customFormat="1" ht="34.950000000000003" customHeight="1" x14ac:dyDescent="0.45">
      <c r="A68" s="93" t="s">
        <v>9345</v>
      </c>
      <c r="B68" s="77">
        <v>1</v>
      </c>
      <c r="C68" s="93" t="s">
        <v>9322</v>
      </c>
      <c r="D68" s="93"/>
      <c r="E68" s="93"/>
      <c r="F68" s="94"/>
      <c r="G68" s="93"/>
      <c r="H68" s="77"/>
      <c r="I68" s="95">
        <v>2551</v>
      </c>
      <c r="J68" s="77"/>
      <c r="K68" s="77"/>
      <c r="L68" s="93" t="s">
        <v>3098</v>
      </c>
      <c r="M68" s="96"/>
      <c r="N68" s="96"/>
      <c r="O68" s="79">
        <v>1</v>
      </c>
      <c r="P68" s="77">
        <v>1700</v>
      </c>
      <c r="Q68" s="77">
        <v>600</v>
      </c>
      <c r="R68" s="77">
        <v>720</v>
      </c>
      <c r="S68" s="77"/>
      <c r="T68" s="77"/>
      <c r="U68" s="77"/>
      <c r="V68" s="77"/>
      <c r="W68" s="77"/>
      <c r="X68" s="77"/>
      <c r="Y68" s="77"/>
      <c r="Z68" s="77"/>
      <c r="AA68" s="77"/>
      <c r="AB68" s="77"/>
      <c r="AC68" s="77"/>
      <c r="AD68" s="77"/>
      <c r="AE68" s="77"/>
      <c r="AF68" s="77"/>
      <c r="AG68" s="77"/>
      <c r="AH68" s="77"/>
      <c r="AI68" s="77"/>
      <c r="AJ68" s="77"/>
      <c r="AK68" s="77"/>
      <c r="AL68" s="77"/>
      <c r="AM68" s="94"/>
      <c r="AN68" s="94" t="s">
        <v>5149</v>
      </c>
      <c r="AO68" s="77"/>
      <c r="AP68" s="77"/>
      <c r="AQ68" s="77"/>
      <c r="AR68" s="77"/>
      <c r="AS68" s="97"/>
      <c r="AT68" s="77">
        <v>1529</v>
      </c>
      <c r="AU68" s="77">
        <v>52</v>
      </c>
      <c r="AV68" s="94" t="s">
        <v>5110</v>
      </c>
      <c r="AW68" s="77" t="s">
        <v>2876</v>
      </c>
      <c r="AX68" s="94" t="s">
        <v>3669</v>
      </c>
      <c r="AY68" s="77"/>
      <c r="AZ68" s="83">
        <f t="shared" si="0"/>
        <v>0.73440000000000005</v>
      </c>
    </row>
    <row r="69" spans="1:52" s="99" customFormat="1" ht="34.950000000000003" customHeight="1" x14ac:dyDescent="0.45">
      <c r="A69" s="93" t="s">
        <v>9345</v>
      </c>
      <c r="B69" s="77">
        <v>1</v>
      </c>
      <c r="C69" s="93" t="s">
        <v>9322</v>
      </c>
      <c r="D69" s="93"/>
      <c r="E69" s="93"/>
      <c r="F69" s="94"/>
      <c r="G69" s="93"/>
      <c r="H69" s="77"/>
      <c r="I69" s="95">
        <v>2552</v>
      </c>
      <c r="J69" s="77"/>
      <c r="K69" s="77"/>
      <c r="L69" s="93" t="s">
        <v>3098</v>
      </c>
      <c r="M69" s="96"/>
      <c r="N69" s="96"/>
      <c r="O69" s="79">
        <v>1</v>
      </c>
      <c r="P69" s="77">
        <v>1700</v>
      </c>
      <c r="Q69" s="77">
        <v>600</v>
      </c>
      <c r="R69" s="77">
        <v>720</v>
      </c>
      <c r="S69" s="77"/>
      <c r="T69" s="77"/>
      <c r="U69" s="77"/>
      <c r="V69" s="77"/>
      <c r="W69" s="77"/>
      <c r="X69" s="77"/>
      <c r="Y69" s="77"/>
      <c r="Z69" s="77"/>
      <c r="AA69" s="77"/>
      <c r="AB69" s="77"/>
      <c r="AC69" s="77"/>
      <c r="AD69" s="77"/>
      <c r="AE69" s="77"/>
      <c r="AF69" s="77"/>
      <c r="AG69" s="77"/>
      <c r="AH69" s="77"/>
      <c r="AI69" s="77"/>
      <c r="AJ69" s="77"/>
      <c r="AK69" s="77"/>
      <c r="AL69" s="77"/>
      <c r="AM69" s="94"/>
      <c r="AN69" s="94" t="s">
        <v>5149</v>
      </c>
      <c r="AO69" s="77"/>
      <c r="AP69" s="77"/>
      <c r="AQ69" s="77"/>
      <c r="AR69" s="77"/>
      <c r="AS69" s="97"/>
      <c r="AT69" s="77">
        <v>1530</v>
      </c>
      <c r="AU69" s="77">
        <v>52</v>
      </c>
      <c r="AV69" s="94" t="s">
        <v>5110</v>
      </c>
      <c r="AW69" s="77" t="s">
        <v>2876</v>
      </c>
      <c r="AX69" s="94" t="s">
        <v>3669</v>
      </c>
      <c r="AY69" s="77"/>
      <c r="AZ69" s="83">
        <f t="shared" si="0"/>
        <v>0.73440000000000005</v>
      </c>
    </row>
    <row r="70" spans="1:52" s="99" customFormat="1" ht="34.950000000000003" customHeight="1" x14ac:dyDescent="0.45">
      <c r="A70" s="93" t="s">
        <v>9345</v>
      </c>
      <c r="B70" s="77">
        <v>1</v>
      </c>
      <c r="C70" s="93" t="s">
        <v>9322</v>
      </c>
      <c r="D70" s="93"/>
      <c r="E70" s="93"/>
      <c r="F70" s="94"/>
      <c r="G70" s="93"/>
      <c r="H70" s="77"/>
      <c r="I70" s="95">
        <v>2553</v>
      </c>
      <c r="J70" s="77"/>
      <c r="K70" s="77"/>
      <c r="L70" s="93" t="s">
        <v>3098</v>
      </c>
      <c r="M70" s="96"/>
      <c r="N70" s="96"/>
      <c r="O70" s="79">
        <v>1</v>
      </c>
      <c r="P70" s="77">
        <v>1700</v>
      </c>
      <c r="Q70" s="77">
        <v>600</v>
      </c>
      <c r="R70" s="77">
        <v>720</v>
      </c>
      <c r="S70" s="77"/>
      <c r="T70" s="77"/>
      <c r="U70" s="77"/>
      <c r="V70" s="77"/>
      <c r="W70" s="77"/>
      <c r="X70" s="77"/>
      <c r="Y70" s="77"/>
      <c r="Z70" s="77"/>
      <c r="AA70" s="77"/>
      <c r="AB70" s="77"/>
      <c r="AC70" s="77"/>
      <c r="AD70" s="77"/>
      <c r="AE70" s="77"/>
      <c r="AF70" s="77"/>
      <c r="AG70" s="77"/>
      <c r="AH70" s="77"/>
      <c r="AI70" s="77"/>
      <c r="AJ70" s="77"/>
      <c r="AK70" s="77"/>
      <c r="AL70" s="77"/>
      <c r="AM70" s="94"/>
      <c r="AN70" s="94" t="s">
        <v>5149</v>
      </c>
      <c r="AO70" s="77"/>
      <c r="AP70" s="77"/>
      <c r="AQ70" s="77"/>
      <c r="AR70" s="77"/>
      <c r="AS70" s="97"/>
      <c r="AT70" s="77">
        <v>1531</v>
      </c>
      <c r="AU70" s="77">
        <v>52</v>
      </c>
      <c r="AV70" s="94" t="s">
        <v>5110</v>
      </c>
      <c r="AW70" s="77" t="s">
        <v>2876</v>
      </c>
      <c r="AX70" s="94" t="s">
        <v>3669</v>
      </c>
      <c r="AY70" s="77"/>
      <c r="AZ70" s="83">
        <f t="shared" ref="AZ70:AZ133" si="1">P70*Q70*R70/1000000000*O70</f>
        <v>0.73440000000000005</v>
      </c>
    </row>
    <row r="71" spans="1:52" s="99" customFormat="1" ht="34.950000000000003" customHeight="1" x14ac:dyDescent="0.45">
      <c r="A71" s="93" t="s">
        <v>9345</v>
      </c>
      <c r="B71" s="77">
        <v>1</v>
      </c>
      <c r="C71" s="93" t="s">
        <v>9322</v>
      </c>
      <c r="D71" s="93"/>
      <c r="E71" s="93"/>
      <c r="F71" s="94"/>
      <c r="G71" s="93"/>
      <c r="H71" s="77"/>
      <c r="I71" s="95">
        <v>2554</v>
      </c>
      <c r="J71" s="77"/>
      <c r="K71" s="77"/>
      <c r="L71" s="93" t="s">
        <v>3098</v>
      </c>
      <c r="M71" s="96"/>
      <c r="N71" s="96"/>
      <c r="O71" s="79">
        <v>1</v>
      </c>
      <c r="P71" s="77">
        <v>1700</v>
      </c>
      <c r="Q71" s="77">
        <v>600</v>
      </c>
      <c r="R71" s="77">
        <v>720</v>
      </c>
      <c r="S71" s="77"/>
      <c r="T71" s="77"/>
      <c r="U71" s="77"/>
      <c r="V71" s="77"/>
      <c r="W71" s="77"/>
      <c r="X71" s="77"/>
      <c r="Y71" s="77"/>
      <c r="Z71" s="77"/>
      <c r="AA71" s="77"/>
      <c r="AB71" s="77"/>
      <c r="AC71" s="77"/>
      <c r="AD71" s="77"/>
      <c r="AE71" s="77"/>
      <c r="AF71" s="77"/>
      <c r="AG71" s="77"/>
      <c r="AH71" s="77"/>
      <c r="AI71" s="77"/>
      <c r="AJ71" s="77"/>
      <c r="AK71" s="77"/>
      <c r="AL71" s="77"/>
      <c r="AM71" s="94"/>
      <c r="AN71" s="94" t="s">
        <v>5149</v>
      </c>
      <c r="AO71" s="77"/>
      <c r="AP71" s="77"/>
      <c r="AQ71" s="77"/>
      <c r="AR71" s="77"/>
      <c r="AS71" s="97"/>
      <c r="AT71" s="77">
        <v>1532</v>
      </c>
      <c r="AU71" s="77">
        <v>52</v>
      </c>
      <c r="AV71" s="94" t="s">
        <v>5110</v>
      </c>
      <c r="AW71" s="77" t="s">
        <v>2876</v>
      </c>
      <c r="AX71" s="94" t="s">
        <v>3669</v>
      </c>
      <c r="AY71" s="77"/>
      <c r="AZ71" s="83">
        <f t="shared" si="1"/>
        <v>0.73440000000000005</v>
      </c>
    </row>
    <row r="72" spans="1:52" s="99" customFormat="1" ht="34.950000000000003" customHeight="1" x14ac:dyDescent="0.45">
      <c r="A72" s="93" t="s">
        <v>9345</v>
      </c>
      <c r="B72" s="77">
        <v>1</v>
      </c>
      <c r="C72" s="93" t="s">
        <v>9322</v>
      </c>
      <c r="D72" s="93"/>
      <c r="E72" s="93"/>
      <c r="F72" s="94"/>
      <c r="G72" s="93"/>
      <c r="H72" s="77"/>
      <c r="I72" s="95">
        <v>2555</v>
      </c>
      <c r="J72" s="77"/>
      <c r="K72" s="77"/>
      <c r="L72" s="93" t="s">
        <v>3098</v>
      </c>
      <c r="M72" s="96"/>
      <c r="N72" s="96"/>
      <c r="O72" s="79">
        <v>1</v>
      </c>
      <c r="P72" s="77">
        <v>1700</v>
      </c>
      <c r="Q72" s="77">
        <v>600</v>
      </c>
      <c r="R72" s="77">
        <v>720</v>
      </c>
      <c r="S72" s="77"/>
      <c r="T72" s="77"/>
      <c r="U72" s="77"/>
      <c r="V72" s="77"/>
      <c r="W72" s="77"/>
      <c r="X72" s="77"/>
      <c r="Y72" s="77"/>
      <c r="Z72" s="77"/>
      <c r="AA72" s="77"/>
      <c r="AB72" s="77"/>
      <c r="AC72" s="77"/>
      <c r="AD72" s="77"/>
      <c r="AE72" s="77"/>
      <c r="AF72" s="77"/>
      <c r="AG72" s="77"/>
      <c r="AH72" s="77"/>
      <c r="AI72" s="77"/>
      <c r="AJ72" s="77"/>
      <c r="AK72" s="77"/>
      <c r="AL72" s="77"/>
      <c r="AM72" s="94"/>
      <c r="AN72" s="94" t="s">
        <v>5149</v>
      </c>
      <c r="AO72" s="77"/>
      <c r="AP72" s="77"/>
      <c r="AQ72" s="77"/>
      <c r="AR72" s="77"/>
      <c r="AS72" s="97"/>
      <c r="AT72" s="77">
        <v>1533</v>
      </c>
      <c r="AU72" s="77">
        <v>52</v>
      </c>
      <c r="AV72" s="94" t="s">
        <v>5110</v>
      </c>
      <c r="AW72" s="77" t="s">
        <v>2876</v>
      </c>
      <c r="AX72" s="94" t="s">
        <v>3669</v>
      </c>
      <c r="AY72" s="77"/>
      <c r="AZ72" s="83">
        <f t="shared" si="1"/>
        <v>0.73440000000000005</v>
      </c>
    </row>
    <row r="73" spans="1:52" s="99" customFormat="1" ht="34.950000000000003" customHeight="1" x14ac:dyDescent="0.45">
      <c r="A73" s="93" t="s">
        <v>9345</v>
      </c>
      <c r="B73" s="77">
        <v>1</v>
      </c>
      <c r="C73" s="93" t="s">
        <v>9322</v>
      </c>
      <c r="D73" s="93"/>
      <c r="E73" s="93"/>
      <c r="F73" s="94"/>
      <c r="G73" s="93"/>
      <c r="H73" s="77"/>
      <c r="I73" s="95">
        <v>2556</v>
      </c>
      <c r="J73" s="77"/>
      <c r="K73" s="77"/>
      <c r="L73" s="93" t="s">
        <v>3098</v>
      </c>
      <c r="M73" s="96"/>
      <c r="N73" s="96"/>
      <c r="O73" s="79">
        <v>1</v>
      </c>
      <c r="P73" s="77">
        <v>1700</v>
      </c>
      <c r="Q73" s="77">
        <v>600</v>
      </c>
      <c r="R73" s="77">
        <v>720</v>
      </c>
      <c r="S73" s="77"/>
      <c r="T73" s="77"/>
      <c r="U73" s="77"/>
      <c r="V73" s="77"/>
      <c r="W73" s="77"/>
      <c r="X73" s="77"/>
      <c r="Y73" s="77"/>
      <c r="Z73" s="77"/>
      <c r="AA73" s="77"/>
      <c r="AB73" s="77"/>
      <c r="AC73" s="77"/>
      <c r="AD73" s="77"/>
      <c r="AE73" s="77"/>
      <c r="AF73" s="77"/>
      <c r="AG73" s="77"/>
      <c r="AH73" s="77"/>
      <c r="AI73" s="77"/>
      <c r="AJ73" s="77"/>
      <c r="AK73" s="77"/>
      <c r="AL73" s="77"/>
      <c r="AM73" s="94"/>
      <c r="AN73" s="94" t="s">
        <v>5149</v>
      </c>
      <c r="AO73" s="77"/>
      <c r="AP73" s="77"/>
      <c r="AQ73" s="77"/>
      <c r="AR73" s="77"/>
      <c r="AS73" s="97"/>
      <c r="AT73" s="77">
        <v>1534</v>
      </c>
      <c r="AU73" s="77">
        <v>52</v>
      </c>
      <c r="AV73" s="94" t="s">
        <v>5110</v>
      </c>
      <c r="AW73" s="77" t="s">
        <v>2876</v>
      </c>
      <c r="AX73" s="94" t="s">
        <v>3669</v>
      </c>
      <c r="AY73" s="77"/>
      <c r="AZ73" s="83">
        <f t="shared" si="1"/>
        <v>0.73440000000000005</v>
      </c>
    </row>
    <row r="74" spans="1:52" s="99" customFormat="1" ht="34.950000000000003" customHeight="1" x14ac:dyDescent="0.45">
      <c r="A74" s="93" t="s">
        <v>9345</v>
      </c>
      <c r="B74" s="77">
        <v>1</v>
      </c>
      <c r="C74" s="93" t="s">
        <v>9322</v>
      </c>
      <c r="D74" s="93"/>
      <c r="E74" s="93"/>
      <c r="F74" s="94"/>
      <c r="G74" s="93"/>
      <c r="H74" s="77"/>
      <c r="I74" s="95">
        <v>2557</v>
      </c>
      <c r="J74" s="77"/>
      <c r="K74" s="77"/>
      <c r="L74" s="93" t="s">
        <v>3098</v>
      </c>
      <c r="M74" s="96"/>
      <c r="N74" s="96"/>
      <c r="O74" s="79">
        <v>1</v>
      </c>
      <c r="P74" s="77">
        <v>1700</v>
      </c>
      <c r="Q74" s="77">
        <v>600</v>
      </c>
      <c r="R74" s="77">
        <v>720</v>
      </c>
      <c r="S74" s="77"/>
      <c r="T74" s="77"/>
      <c r="U74" s="77"/>
      <c r="V74" s="77"/>
      <c r="W74" s="77"/>
      <c r="X74" s="77"/>
      <c r="Y74" s="77"/>
      <c r="Z74" s="77"/>
      <c r="AA74" s="77"/>
      <c r="AB74" s="77"/>
      <c r="AC74" s="77"/>
      <c r="AD74" s="77"/>
      <c r="AE74" s="77"/>
      <c r="AF74" s="77"/>
      <c r="AG74" s="77"/>
      <c r="AH74" s="77"/>
      <c r="AI74" s="77"/>
      <c r="AJ74" s="77"/>
      <c r="AK74" s="77"/>
      <c r="AL74" s="77"/>
      <c r="AM74" s="94"/>
      <c r="AN74" s="94" t="s">
        <v>5149</v>
      </c>
      <c r="AO74" s="77"/>
      <c r="AP74" s="77"/>
      <c r="AQ74" s="77"/>
      <c r="AR74" s="77"/>
      <c r="AS74" s="97"/>
      <c r="AT74" s="77">
        <v>1535</v>
      </c>
      <c r="AU74" s="77">
        <v>52</v>
      </c>
      <c r="AV74" s="94" t="s">
        <v>5110</v>
      </c>
      <c r="AW74" s="77" t="s">
        <v>2876</v>
      </c>
      <c r="AX74" s="94" t="s">
        <v>3669</v>
      </c>
      <c r="AY74" s="77"/>
      <c r="AZ74" s="83">
        <f t="shared" si="1"/>
        <v>0.73440000000000005</v>
      </c>
    </row>
    <row r="75" spans="1:52" s="99" customFormat="1" ht="34.950000000000003" customHeight="1" x14ac:dyDescent="0.45">
      <c r="A75" s="93" t="s">
        <v>9345</v>
      </c>
      <c r="B75" s="77">
        <v>1</v>
      </c>
      <c r="C75" s="93" t="s">
        <v>9322</v>
      </c>
      <c r="D75" s="93"/>
      <c r="E75" s="93"/>
      <c r="F75" s="94"/>
      <c r="G75" s="93"/>
      <c r="H75" s="77"/>
      <c r="I75" s="95">
        <v>2558</v>
      </c>
      <c r="J75" s="77"/>
      <c r="K75" s="77"/>
      <c r="L75" s="93" t="s">
        <v>3098</v>
      </c>
      <c r="M75" s="96"/>
      <c r="N75" s="96"/>
      <c r="O75" s="79">
        <v>1</v>
      </c>
      <c r="P75" s="77">
        <v>1700</v>
      </c>
      <c r="Q75" s="77">
        <v>600</v>
      </c>
      <c r="R75" s="77">
        <v>720</v>
      </c>
      <c r="S75" s="77"/>
      <c r="T75" s="77"/>
      <c r="U75" s="77"/>
      <c r="V75" s="77"/>
      <c r="W75" s="77"/>
      <c r="X75" s="77"/>
      <c r="Y75" s="77"/>
      <c r="Z75" s="77"/>
      <c r="AA75" s="77"/>
      <c r="AB75" s="77"/>
      <c r="AC75" s="77"/>
      <c r="AD75" s="77"/>
      <c r="AE75" s="77"/>
      <c r="AF75" s="77"/>
      <c r="AG75" s="77"/>
      <c r="AH75" s="77"/>
      <c r="AI75" s="77"/>
      <c r="AJ75" s="77"/>
      <c r="AK75" s="77"/>
      <c r="AL75" s="77"/>
      <c r="AM75" s="94"/>
      <c r="AN75" s="94" t="s">
        <v>5149</v>
      </c>
      <c r="AO75" s="77"/>
      <c r="AP75" s="77"/>
      <c r="AQ75" s="77"/>
      <c r="AR75" s="77"/>
      <c r="AS75" s="97"/>
      <c r="AT75" s="77">
        <v>1536</v>
      </c>
      <c r="AU75" s="77">
        <v>52</v>
      </c>
      <c r="AV75" s="94" t="s">
        <v>5110</v>
      </c>
      <c r="AW75" s="77" t="s">
        <v>2876</v>
      </c>
      <c r="AX75" s="94" t="s">
        <v>3669</v>
      </c>
      <c r="AY75" s="77"/>
      <c r="AZ75" s="83">
        <f t="shared" si="1"/>
        <v>0.73440000000000005</v>
      </c>
    </row>
    <row r="76" spans="1:52" s="99" customFormat="1" ht="34.950000000000003" customHeight="1" x14ac:dyDescent="0.45">
      <c r="A76" s="93" t="s">
        <v>9345</v>
      </c>
      <c r="B76" s="77">
        <v>1</v>
      </c>
      <c r="C76" s="93" t="s">
        <v>9322</v>
      </c>
      <c r="D76" s="93"/>
      <c r="E76" s="93"/>
      <c r="F76" s="94"/>
      <c r="G76" s="93"/>
      <c r="H76" s="77"/>
      <c r="I76" s="95">
        <v>2559</v>
      </c>
      <c r="J76" s="77"/>
      <c r="K76" s="77"/>
      <c r="L76" s="93" t="s">
        <v>3098</v>
      </c>
      <c r="M76" s="96"/>
      <c r="N76" s="96"/>
      <c r="O76" s="79">
        <v>1</v>
      </c>
      <c r="P76" s="77">
        <v>1700</v>
      </c>
      <c r="Q76" s="77">
        <v>600</v>
      </c>
      <c r="R76" s="77">
        <v>720</v>
      </c>
      <c r="S76" s="77"/>
      <c r="T76" s="77"/>
      <c r="U76" s="77"/>
      <c r="V76" s="77"/>
      <c r="W76" s="77"/>
      <c r="X76" s="77"/>
      <c r="Y76" s="77"/>
      <c r="Z76" s="77"/>
      <c r="AA76" s="77"/>
      <c r="AB76" s="77"/>
      <c r="AC76" s="77"/>
      <c r="AD76" s="77"/>
      <c r="AE76" s="77"/>
      <c r="AF76" s="77"/>
      <c r="AG76" s="77"/>
      <c r="AH76" s="77"/>
      <c r="AI76" s="77"/>
      <c r="AJ76" s="77"/>
      <c r="AK76" s="77"/>
      <c r="AL76" s="77"/>
      <c r="AM76" s="94"/>
      <c r="AN76" s="94" t="s">
        <v>5150</v>
      </c>
      <c r="AO76" s="77"/>
      <c r="AP76" s="77"/>
      <c r="AQ76" s="77"/>
      <c r="AR76" s="77"/>
      <c r="AS76" s="97"/>
      <c r="AT76" s="77">
        <v>1537</v>
      </c>
      <c r="AU76" s="77">
        <v>52</v>
      </c>
      <c r="AV76" s="94" t="s">
        <v>5110</v>
      </c>
      <c r="AW76" s="77" t="s">
        <v>2876</v>
      </c>
      <c r="AX76" s="94" t="s">
        <v>3669</v>
      </c>
      <c r="AY76" s="77"/>
      <c r="AZ76" s="83">
        <f t="shared" si="1"/>
        <v>0.73440000000000005</v>
      </c>
    </row>
    <row r="77" spans="1:52" s="99" customFormat="1" ht="34.950000000000003" customHeight="1" x14ac:dyDescent="0.45">
      <c r="A77" s="93" t="s">
        <v>9345</v>
      </c>
      <c r="B77" s="77">
        <v>1</v>
      </c>
      <c r="C77" s="93" t="s">
        <v>9322</v>
      </c>
      <c r="D77" s="93"/>
      <c r="E77" s="93"/>
      <c r="F77" s="94"/>
      <c r="G77" s="93"/>
      <c r="H77" s="77"/>
      <c r="I77" s="95">
        <v>2561</v>
      </c>
      <c r="J77" s="77"/>
      <c r="K77" s="77"/>
      <c r="L77" s="93" t="s">
        <v>3098</v>
      </c>
      <c r="M77" s="96"/>
      <c r="N77" s="96"/>
      <c r="O77" s="79">
        <v>1</v>
      </c>
      <c r="P77" s="77">
        <v>1700</v>
      </c>
      <c r="Q77" s="77">
        <v>600</v>
      </c>
      <c r="R77" s="77">
        <v>720</v>
      </c>
      <c r="S77" s="77"/>
      <c r="T77" s="77"/>
      <c r="U77" s="77"/>
      <c r="V77" s="77"/>
      <c r="W77" s="77"/>
      <c r="X77" s="77"/>
      <c r="Y77" s="77"/>
      <c r="Z77" s="77"/>
      <c r="AA77" s="77"/>
      <c r="AB77" s="77"/>
      <c r="AC77" s="77"/>
      <c r="AD77" s="77"/>
      <c r="AE77" s="77"/>
      <c r="AF77" s="77"/>
      <c r="AG77" s="77"/>
      <c r="AH77" s="77"/>
      <c r="AI77" s="77"/>
      <c r="AJ77" s="77"/>
      <c r="AK77" s="77"/>
      <c r="AL77" s="77"/>
      <c r="AM77" s="94"/>
      <c r="AN77" s="94" t="s">
        <v>5150</v>
      </c>
      <c r="AO77" s="77"/>
      <c r="AP77" s="77"/>
      <c r="AQ77" s="77"/>
      <c r="AR77" s="77"/>
      <c r="AS77" s="97"/>
      <c r="AT77" s="77">
        <v>1539</v>
      </c>
      <c r="AU77" s="77">
        <v>52</v>
      </c>
      <c r="AV77" s="94" t="s">
        <v>5110</v>
      </c>
      <c r="AW77" s="77" t="s">
        <v>2876</v>
      </c>
      <c r="AX77" s="94" t="s">
        <v>3669</v>
      </c>
      <c r="AY77" s="77"/>
      <c r="AZ77" s="83">
        <f t="shared" si="1"/>
        <v>0.73440000000000005</v>
      </c>
    </row>
    <row r="78" spans="1:52" s="99" customFormat="1" ht="34.950000000000003" customHeight="1" x14ac:dyDescent="0.45">
      <c r="A78" s="93" t="s">
        <v>9345</v>
      </c>
      <c r="B78" s="77">
        <v>1</v>
      </c>
      <c r="C78" s="93" t="s">
        <v>9322</v>
      </c>
      <c r="D78" s="93"/>
      <c r="E78" s="93"/>
      <c r="F78" s="94"/>
      <c r="G78" s="93"/>
      <c r="H78" s="77"/>
      <c r="I78" s="95">
        <v>2562</v>
      </c>
      <c r="J78" s="77"/>
      <c r="K78" s="77"/>
      <c r="L78" s="93" t="s">
        <v>3098</v>
      </c>
      <c r="M78" s="96"/>
      <c r="N78" s="96"/>
      <c r="O78" s="79">
        <v>1</v>
      </c>
      <c r="P78" s="77">
        <v>1700</v>
      </c>
      <c r="Q78" s="77">
        <v>600</v>
      </c>
      <c r="R78" s="77">
        <v>720</v>
      </c>
      <c r="S78" s="77"/>
      <c r="T78" s="77"/>
      <c r="U78" s="77"/>
      <c r="V78" s="77"/>
      <c r="W78" s="77"/>
      <c r="X78" s="77"/>
      <c r="Y78" s="77"/>
      <c r="Z78" s="77"/>
      <c r="AA78" s="77"/>
      <c r="AB78" s="77"/>
      <c r="AC78" s="77"/>
      <c r="AD78" s="77"/>
      <c r="AE78" s="77"/>
      <c r="AF78" s="77"/>
      <c r="AG78" s="77"/>
      <c r="AH78" s="77"/>
      <c r="AI78" s="77"/>
      <c r="AJ78" s="77"/>
      <c r="AK78" s="77"/>
      <c r="AL78" s="77"/>
      <c r="AM78" s="94"/>
      <c r="AN78" s="94" t="s">
        <v>5150</v>
      </c>
      <c r="AO78" s="77"/>
      <c r="AP78" s="77"/>
      <c r="AQ78" s="77"/>
      <c r="AR78" s="77"/>
      <c r="AS78" s="97"/>
      <c r="AT78" s="77">
        <v>1540</v>
      </c>
      <c r="AU78" s="77">
        <v>52</v>
      </c>
      <c r="AV78" s="94" t="s">
        <v>5110</v>
      </c>
      <c r="AW78" s="77" t="s">
        <v>2876</v>
      </c>
      <c r="AX78" s="94" t="s">
        <v>3669</v>
      </c>
      <c r="AY78" s="77"/>
      <c r="AZ78" s="83">
        <f t="shared" si="1"/>
        <v>0.73440000000000005</v>
      </c>
    </row>
    <row r="79" spans="1:52" s="99" customFormat="1" ht="34.950000000000003" customHeight="1" x14ac:dyDescent="0.45">
      <c r="A79" s="93" t="s">
        <v>9345</v>
      </c>
      <c r="B79" s="77">
        <v>1</v>
      </c>
      <c r="C79" s="93" t="s">
        <v>9322</v>
      </c>
      <c r="D79" s="93"/>
      <c r="E79" s="93"/>
      <c r="F79" s="94"/>
      <c r="G79" s="93"/>
      <c r="H79" s="77"/>
      <c r="I79" s="95">
        <v>2563</v>
      </c>
      <c r="J79" s="77"/>
      <c r="K79" s="77"/>
      <c r="L79" s="93" t="s">
        <v>3098</v>
      </c>
      <c r="M79" s="96"/>
      <c r="N79" s="96"/>
      <c r="O79" s="79">
        <v>1</v>
      </c>
      <c r="P79" s="77">
        <v>1700</v>
      </c>
      <c r="Q79" s="77">
        <v>600</v>
      </c>
      <c r="R79" s="77">
        <v>720</v>
      </c>
      <c r="S79" s="77"/>
      <c r="T79" s="77"/>
      <c r="U79" s="77"/>
      <c r="V79" s="77"/>
      <c r="W79" s="77"/>
      <c r="X79" s="77"/>
      <c r="Y79" s="77"/>
      <c r="Z79" s="77"/>
      <c r="AA79" s="77"/>
      <c r="AB79" s="77"/>
      <c r="AC79" s="77"/>
      <c r="AD79" s="77"/>
      <c r="AE79" s="77"/>
      <c r="AF79" s="77"/>
      <c r="AG79" s="77"/>
      <c r="AH79" s="77"/>
      <c r="AI79" s="77"/>
      <c r="AJ79" s="77"/>
      <c r="AK79" s="77"/>
      <c r="AL79" s="77"/>
      <c r="AM79" s="94"/>
      <c r="AN79" s="94" t="s">
        <v>5150</v>
      </c>
      <c r="AO79" s="77"/>
      <c r="AP79" s="77"/>
      <c r="AQ79" s="77"/>
      <c r="AR79" s="77"/>
      <c r="AS79" s="97"/>
      <c r="AT79" s="77">
        <v>1541</v>
      </c>
      <c r="AU79" s="77">
        <v>52</v>
      </c>
      <c r="AV79" s="94" t="s">
        <v>5110</v>
      </c>
      <c r="AW79" s="77" t="s">
        <v>2876</v>
      </c>
      <c r="AX79" s="94" t="s">
        <v>3669</v>
      </c>
      <c r="AY79" s="77"/>
      <c r="AZ79" s="83">
        <f t="shared" si="1"/>
        <v>0.73440000000000005</v>
      </c>
    </row>
    <row r="80" spans="1:52" s="99" customFormat="1" ht="34.950000000000003" customHeight="1" x14ac:dyDescent="0.45">
      <c r="A80" s="93" t="s">
        <v>9345</v>
      </c>
      <c r="B80" s="77">
        <v>1</v>
      </c>
      <c r="C80" s="93" t="s">
        <v>9322</v>
      </c>
      <c r="D80" s="93"/>
      <c r="E80" s="93"/>
      <c r="F80" s="94"/>
      <c r="G80" s="93"/>
      <c r="H80" s="77"/>
      <c r="I80" s="95">
        <v>2564</v>
      </c>
      <c r="J80" s="77"/>
      <c r="K80" s="77"/>
      <c r="L80" s="93" t="s">
        <v>3098</v>
      </c>
      <c r="M80" s="96"/>
      <c r="N80" s="96"/>
      <c r="O80" s="79">
        <v>1</v>
      </c>
      <c r="P80" s="77">
        <v>1700</v>
      </c>
      <c r="Q80" s="77">
        <v>600</v>
      </c>
      <c r="R80" s="77">
        <v>720</v>
      </c>
      <c r="S80" s="77"/>
      <c r="T80" s="77"/>
      <c r="U80" s="77"/>
      <c r="V80" s="77"/>
      <c r="W80" s="77"/>
      <c r="X80" s="77"/>
      <c r="Y80" s="77"/>
      <c r="Z80" s="77"/>
      <c r="AA80" s="77"/>
      <c r="AB80" s="77"/>
      <c r="AC80" s="77"/>
      <c r="AD80" s="77"/>
      <c r="AE80" s="77"/>
      <c r="AF80" s="77"/>
      <c r="AG80" s="77"/>
      <c r="AH80" s="77"/>
      <c r="AI80" s="77"/>
      <c r="AJ80" s="77"/>
      <c r="AK80" s="77"/>
      <c r="AL80" s="77"/>
      <c r="AM80" s="94"/>
      <c r="AN80" s="94" t="s">
        <v>5150</v>
      </c>
      <c r="AO80" s="77"/>
      <c r="AP80" s="77"/>
      <c r="AQ80" s="77"/>
      <c r="AR80" s="77"/>
      <c r="AS80" s="97"/>
      <c r="AT80" s="77">
        <v>1542</v>
      </c>
      <c r="AU80" s="77">
        <v>52</v>
      </c>
      <c r="AV80" s="94" t="s">
        <v>5110</v>
      </c>
      <c r="AW80" s="77" t="s">
        <v>2876</v>
      </c>
      <c r="AX80" s="94" t="s">
        <v>3669</v>
      </c>
      <c r="AY80" s="77"/>
      <c r="AZ80" s="83">
        <f t="shared" si="1"/>
        <v>0.73440000000000005</v>
      </c>
    </row>
    <row r="81" spans="1:52" s="99" customFormat="1" ht="34.950000000000003" customHeight="1" x14ac:dyDescent="0.45">
      <c r="A81" s="93" t="s">
        <v>9345</v>
      </c>
      <c r="B81" s="77">
        <v>1</v>
      </c>
      <c r="C81" s="93" t="s">
        <v>9322</v>
      </c>
      <c r="D81" s="93"/>
      <c r="E81" s="93"/>
      <c r="F81" s="94"/>
      <c r="G81" s="93"/>
      <c r="H81" s="77"/>
      <c r="I81" s="95">
        <v>2565</v>
      </c>
      <c r="J81" s="77"/>
      <c r="K81" s="77"/>
      <c r="L81" s="93" t="s">
        <v>3098</v>
      </c>
      <c r="M81" s="96"/>
      <c r="N81" s="96"/>
      <c r="O81" s="79">
        <v>1</v>
      </c>
      <c r="P81" s="77">
        <v>1700</v>
      </c>
      <c r="Q81" s="77">
        <v>600</v>
      </c>
      <c r="R81" s="77">
        <v>720</v>
      </c>
      <c r="S81" s="77"/>
      <c r="T81" s="77"/>
      <c r="U81" s="77"/>
      <c r="V81" s="77"/>
      <c r="W81" s="77"/>
      <c r="X81" s="77"/>
      <c r="Y81" s="77"/>
      <c r="Z81" s="77"/>
      <c r="AA81" s="77"/>
      <c r="AB81" s="77"/>
      <c r="AC81" s="77"/>
      <c r="AD81" s="77"/>
      <c r="AE81" s="77"/>
      <c r="AF81" s="77"/>
      <c r="AG81" s="77"/>
      <c r="AH81" s="77"/>
      <c r="AI81" s="77"/>
      <c r="AJ81" s="77"/>
      <c r="AK81" s="77"/>
      <c r="AL81" s="77"/>
      <c r="AM81" s="94"/>
      <c r="AN81" s="94" t="s">
        <v>5150</v>
      </c>
      <c r="AO81" s="77"/>
      <c r="AP81" s="77"/>
      <c r="AQ81" s="77"/>
      <c r="AR81" s="77"/>
      <c r="AS81" s="97"/>
      <c r="AT81" s="77">
        <v>1543</v>
      </c>
      <c r="AU81" s="77">
        <v>52</v>
      </c>
      <c r="AV81" s="94" t="s">
        <v>5110</v>
      </c>
      <c r="AW81" s="77" t="s">
        <v>2876</v>
      </c>
      <c r="AX81" s="94" t="s">
        <v>3669</v>
      </c>
      <c r="AY81" s="77"/>
      <c r="AZ81" s="83">
        <f t="shared" si="1"/>
        <v>0.73440000000000005</v>
      </c>
    </row>
    <row r="82" spans="1:52" s="99" customFormat="1" ht="34.950000000000003" customHeight="1" x14ac:dyDescent="0.45">
      <c r="A82" s="93" t="s">
        <v>9345</v>
      </c>
      <c r="B82" s="77">
        <v>1</v>
      </c>
      <c r="C82" s="93" t="s">
        <v>9322</v>
      </c>
      <c r="D82" s="93"/>
      <c r="E82" s="93"/>
      <c r="F82" s="94"/>
      <c r="G82" s="93"/>
      <c r="H82" s="77"/>
      <c r="I82" s="95">
        <v>2566</v>
      </c>
      <c r="J82" s="77"/>
      <c r="K82" s="77"/>
      <c r="L82" s="93" t="s">
        <v>3098</v>
      </c>
      <c r="M82" s="96"/>
      <c r="N82" s="96"/>
      <c r="O82" s="79">
        <v>1</v>
      </c>
      <c r="P82" s="77">
        <v>1700</v>
      </c>
      <c r="Q82" s="77">
        <v>600</v>
      </c>
      <c r="R82" s="77">
        <v>720</v>
      </c>
      <c r="S82" s="77"/>
      <c r="T82" s="77"/>
      <c r="U82" s="77"/>
      <c r="V82" s="77"/>
      <c r="W82" s="77"/>
      <c r="X82" s="77"/>
      <c r="Y82" s="77"/>
      <c r="Z82" s="77"/>
      <c r="AA82" s="77"/>
      <c r="AB82" s="77"/>
      <c r="AC82" s="77"/>
      <c r="AD82" s="77"/>
      <c r="AE82" s="77"/>
      <c r="AF82" s="77"/>
      <c r="AG82" s="77"/>
      <c r="AH82" s="77"/>
      <c r="AI82" s="77"/>
      <c r="AJ82" s="77"/>
      <c r="AK82" s="77"/>
      <c r="AL82" s="77"/>
      <c r="AM82" s="94"/>
      <c r="AN82" s="94" t="s">
        <v>5150</v>
      </c>
      <c r="AO82" s="77"/>
      <c r="AP82" s="77"/>
      <c r="AQ82" s="77"/>
      <c r="AR82" s="77"/>
      <c r="AS82" s="97"/>
      <c r="AT82" s="77">
        <v>1544</v>
      </c>
      <c r="AU82" s="77">
        <v>52</v>
      </c>
      <c r="AV82" s="94" t="s">
        <v>5110</v>
      </c>
      <c r="AW82" s="77" t="s">
        <v>2876</v>
      </c>
      <c r="AX82" s="94" t="s">
        <v>3669</v>
      </c>
      <c r="AY82" s="77"/>
      <c r="AZ82" s="83">
        <f t="shared" si="1"/>
        <v>0.73440000000000005</v>
      </c>
    </row>
    <row r="83" spans="1:52" s="99" customFormat="1" ht="34.950000000000003" customHeight="1" x14ac:dyDescent="0.45">
      <c r="A83" s="93" t="s">
        <v>9345</v>
      </c>
      <c r="B83" s="77">
        <v>1</v>
      </c>
      <c r="C83" s="93" t="s">
        <v>9322</v>
      </c>
      <c r="D83" s="93"/>
      <c r="E83" s="93"/>
      <c r="F83" s="94"/>
      <c r="G83" s="93"/>
      <c r="H83" s="77"/>
      <c r="I83" s="95">
        <v>2567</v>
      </c>
      <c r="J83" s="77"/>
      <c r="K83" s="77"/>
      <c r="L83" s="93" t="s">
        <v>3098</v>
      </c>
      <c r="M83" s="96"/>
      <c r="N83" s="96"/>
      <c r="O83" s="79">
        <v>1</v>
      </c>
      <c r="P83" s="77">
        <v>1700</v>
      </c>
      <c r="Q83" s="77">
        <v>600</v>
      </c>
      <c r="R83" s="77">
        <v>720</v>
      </c>
      <c r="S83" s="77"/>
      <c r="T83" s="77"/>
      <c r="U83" s="77"/>
      <c r="V83" s="77"/>
      <c r="W83" s="77"/>
      <c r="X83" s="77"/>
      <c r="Y83" s="77"/>
      <c r="Z83" s="77"/>
      <c r="AA83" s="77"/>
      <c r="AB83" s="77"/>
      <c r="AC83" s="77"/>
      <c r="AD83" s="77"/>
      <c r="AE83" s="77"/>
      <c r="AF83" s="77"/>
      <c r="AG83" s="77"/>
      <c r="AH83" s="77"/>
      <c r="AI83" s="77"/>
      <c r="AJ83" s="77"/>
      <c r="AK83" s="77"/>
      <c r="AL83" s="77"/>
      <c r="AM83" s="94"/>
      <c r="AN83" s="94" t="s">
        <v>5150</v>
      </c>
      <c r="AO83" s="77"/>
      <c r="AP83" s="77"/>
      <c r="AQ83" s="77"/>
      <c r="AR83" s="77"/>
      <c r="AS83" s="97"/>
      <c r="AT83" s="77">
        <v>1545</v>
      </c>
      <c r="AU83" s="77">
        <v>52</v>
      </c>
      <c r="AV83" s="94" t="s">
        <v>5110</v>
      </c>
      <c r="AW83" s="77" t="s">
        <v>2876</v>
      </c>
      <c r="AX83" s="94" t="s">
        <v>3669</v>
      </c>
      <c r="AY83" s="77"/>
      <c r="AZ83" s="83">
        <f t="shared" si="1"/>
        <v>0.73440000000000005</v>
      </c>
    </row>
    <row r="84" spans="1:52" s="99" customFormat="1" ht="34.950000000000003" customHeight="1" x14ac:dyDescent="0.45">
      <c r="A84" s="93" t="s">
        <v>9345</v>
      </c>
      <c r="B84" s="77">
        <v>1</v>
      </c>
      <c r="C84" s="93" t="s">
        <v>9322</v>
      </c>
      <c r="D84" s="93"/>
      <c r="E84" s="93"/>
      <c r="F84" s="94"/>
      <c r="G84" s="93"/>
      <c r="H84" s="77"/>
      <c r="I84" s="95">
        <v>2568</v>
      </c>
      <c r="J84" s="77"/>
      <c r="K84" s="77"/>
      <c r="L84" s="93" t="s">
        <v>5151</v>
      </c>
      <c r="M84" s="96"/>
      <c r="N84" s="96"/>
      <c r="O84" s="79">
        <v>1</v>
      </c>
      <c r="P84" s="77">
        <v>900</v>
      </c>
      <c r="Q84" s="77">
        <v>900</v>
      </c>
      <c r="R84" s="77">
        <v>620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1546</v>
      </c>
      <c r="AU84" s="77">
        <v>52</v>
      </c>
      <c r="AV84" s="94" t="s">
        <v>5110</v>
      </c>
      <c r="AW84" s="77" t="s">
        <v>2874</v>
      </c>
      <c r="AX84" s="94" t="s">
        <v>3669</v>
      </c>
      <c r="AY84" s="77"/>
      <c r="AZ84" s="83">
        <f t="shared" si="1"/>
        <v>0.50219999999999998</v>
      </c>
    </row>
    <row r="85" spans="1:52" s="99" customFormat="1" ht="34.950000000000003" customHeight="1" x14ac:dyDescent="0.45">
      <c r="A85" s="93" t="s">
        <v>9345</v>
      </c>
      <c r="B85" s="77">
        <v>1</v>
      </c>
      <c r="C85" s="93" t="s">
        <v>9322</v>
      </c>
      <c r="D85" s="93"/>
      <c r="E85" s="93"/>
      <c r="F85" s="94"/>
      <c r="G85" s="93"/>
      <c r="H85" s="77"/>
      <c r="I85" s="95">
        <v>2569</v>
      </c>
      <c r="J85" s="77"/>
      <c r="K85" s="77"/>
      <c r="L85" s="93" t="s">
        <v>3098</v>
      </c>
      <c r="M85" s="96"/>
      <c r="N85" s="96" t="s">
        <v>3091</v>
      </c>
      <c r="O85" s="79">
        <v>1</v>
      </c>
      <c r="P85" s="77">
        <v>620</v>
      </c>
      <c r="Q85" s="77">
        <v>620</v>
      </c>
      <c r="R85" s="77">
        <v>750</v>
      </c>
      <c r="S85" s="77"/>
      <c r="T85" s="77"/>
      <c r="U85" s="77"/>
      <c r="V85" s="77"/>
      <c r="W85" s="77"/>
      <c r="X85" s="77"/>
      <c r="Y85" s="77"/>
      <c r="Z85" s="77"/>
      <c r="AA85" s="77"/>
      <c r="AB85" s="77"/>
      <c r="AC85" s="77"/>
      <c r="AD85" s="77"/>
      <c r="AE85" s="77"/>
      <c r="AF85" s="77"/>
      <c r="AG85" s="77"/>
      <c r="AH85" s="77"/>
      <c r="AI85" s="77"/>
      <c r="AJ85" s="77"/>
      <c r="AK85" s="77" t="s">
        <v>3043</v>
      </c>
      <c r="AL85" s="77" t="s">
        <v>3043</v>
      </c>
      <c r="AM85" s="94"/>
      <c r="AN85" s="94"/>
      <c r="AO85" s="77"/>
      <c r="AP85" s="77"/>
      <c r="AQ85" s="77"/>
      <c r="AR85" s="77"/>
      <c r="AS85" s="97"/>
      <c r="AT85" s="77">
        <v>1547</v>
      </c>
      <c r="AU85" s="77">
        <v>52</v>
      </c>
      <c r="AV85" s="94" t="s">
        <v>5110</v>
      </c>
      <c r="AW85" s="77" t="s">
        <v>2876</v>
      </c>
      <c r="AX85" s="94" t="s">
        <v>3669</v>
      </c>
      <c r="AY85" s="77"/>
      <c r="AZ85" s="83">
        <f t="shared" si="1"/>
        <v>0.2883</v>
      </c>
    </row>
    <row r="86" spans="1:52" s="99" customFormat="1" ht="34.950000000000003" customHeight="1" x14ac:dyDescent="0.45">
      <c r="A86" s="93" t="s">
        <v>9345</v>
      </c>
      <c r="B86" s="77">
        <v>1</v>
      </c>
      <c r="C86" s="93" t="s">
        <v>9322</v>
      </c>
      <c r="D86" s="93"/>
      <c r="E86" s="93"/>
      <c r="F86" s="94"/>
      <c r="G86" s="93"/>
      <c r="H86" s="77"/>
      <c r="I86" s="95">
        <v>2570</v>
      </c>
      <c r="J86" s="77"/>
      <c r="K86" s="77"/>
      <c r="L86" s="93" t="s">
        <v>3098</v>
      </c>
      <c r="M86" s="96"/>
      <c r="N86" s="96" t="s">
        <v>3091</v>
      </c>
      <c r="O86" s="79">
        <v>1</v>
      </c>
      <c r="P86" s="77">
        <v>620</v>
      </c>
      <c r="Q86" s="77">
        <v>620</v>
      </c>
      <c r="R86" s="77">
        <v>750</v>
      </c>
      <c r="S86" s="77"/>
      <c r="T86" s="77"/>
      <c r="U86" s="77"/>
      <c r="V86" s="77"/>
      <c r="W86" s="77"/>
      <c r="X86" s="77"/>
      <c r="Y86" s="77"/>
      <c r="Z86" s="77"/>
      <c r="AA86" s="77"/>
      <c r="AB86" s="77"/>
      <c r="AC86" s="77"/>
      <c r="AD86" s="77"/>
      <c r="AE86" s="77"/>
      <c r="AF86" s="77"/>
      <c r="AG86" s="77"/>
      <c r="AH86" s="77"/>
      <c r="AI86" s="77"/>
      <c r="AJ86" s="77"/>
      <c r="AK86" s="77" t="s">
        <v>3043</v>
      </c>
      <c r="AL86" s="77" t="s">
        <v>3043</v>
      </c>
      <c r="AM86" s="94"/>
      <c r="AN86" s="94"/>
      <c r="AO86" s="77"/>
      <c r="AP86" s="77"/>
      <c r="AQ86" s="77"/>
      <c r="AR86" s="77"/>
      <c r="AS86" s="97"/>
      <c r="AT86" s="77">
        <v>1548</v>
      </c>
      <c r="AU86" s="77">
        <v>52</v>
      </c>
      <c r="AV86" s="94" t="s">
        <v>5110</v>
      </c>
      <c r="AW86" s="77" t="s">
        <v>2876</v>
      </c>
      <c r="AX86" s="94" t="s">
        <v>3669</v>
      </c>
      <c r="AY86" s="77"/>
      <c r="AZ86" s="83">
        <f t="shared" si="1"/>
        <v>0.2883</v>
      </c>
    </row>
    <row r="87" spans="1:52" s="99" customFormat="1" ht="34.950000000000003" customHeight="1" x14ac:dyDescent="0.45">
      <c r="A87" s="93" t="s">
        <v>9345</v>
      </c>
      <c r="B87" s="77">
        <v>1</v>
      </c>
      <c r="C87" s="93" t="s">
        <v>9322</v>
      </c>
      <c r="D87" s="93"/>
      <c r="E87" s="93"/>
      <c r="F87" s="94"/>
      <c r="G87" s="93"/>
      <c r="H87" s="77"/>
      <c r="I87" s="95">
        <v>2571</v>
      </c>
      <c r="J87" s="77"/>
      <c r="K87" s="77"/>
      <c r="L87" s="93" t="s">
        <v>3098</v>
      </c>
      <c r="M87" s="96"/>
      <c r="N87" s="96" t="s">
        <v>3091</v>
      </c>
      <c r="O87" s="79">
        <v>1</v>
      </c>
      <c r="P87" s="77">
        <v>620</v>
      </c>
      <c r="Q87" s="77">
        <v>620</v>
      </c>
      <c r="R87" s="77">
        <v>750</v>
      </c>
      <c r="S87" s="77"/>
      <c r="T87" s="77"/>
      <c r="U87" s="77"/>
      <c r="V87" s="77"/>
      <c r="W87" s="77"/>
      <c r="X87" s="77"/>
      <c r="Y87" s="77"/>
      <c r="Z87" s="77"/>
      <c r="AA87" s="77"/>
      <c r="AB87" s="77"/>
      <c r="AC87" s="77"/>
      <c r="AD87" s="77"/>
      <c r="AE87" s="77"/>
      <c r="AF87" s="77"/>
      <c r="AG87" s="77"/>
      <c r="AH87" s="77"/>
      <c r="AI87" s="77"/>
      <c r="AJ87" s="77"/>
      <c r="AK87" s="77" t="s">
        <v>3043</v>
      </c>
      <c r="AL87" s="77" t="s">
        <v>3043</v>
      </c>
      <c r="AM87" s="94"/>
      <c r="AN87" s="94"/>
      <c r="AO87" s="77"/>
      <c r="AP87" s="77"/>
      <c r="AQ87" s="77"/>
      <c r="AR87" s="77"/>
      <c r="AS87" s="97"/>
      <c r="AT87" s="77">
        <v>1549</v>
      </c>
      <c r="AU87" s="77">
        <v>52</v>
      </c>
      <c r="AV87" s="94" t="s">
        <v>5110</v>
      </c>
      <c r="AW87" s="77" t="s">
        <v>2876</v>
      </c>
      <c r="AX87" s="94" t="s">
        <v>3669</v>
      </c>
      <c r="AY87" s="77"/>
      <c r="AZ87" s="83">
        <f t="shared" si="1"/>
        <v>0.2883</v>
      </c>
    </row>
    <row r="88" spans="1:52" s="99" customFormat="1" ht="34.950000000000003" customHeight="1" x14ac:dyDescent="0.45">
      <c r="A88" s="93" t="s">
        <v>9345</v>
      </c>
      <c r="B88" s="77">
        <v>1</v>
      </c>
      <c r="C88" s="93" t="s">
        <v>9322</v>
      </c>
      <c r="D88" s="93"/>
      <c r="E88" s="93"/>
      <c r="F88" s="94"/>
      <c r="G88" s="93"/>
      <c r="H88" s="77"/>
      <c r="I88" s="95">
        <v>2572</v>
      </c>
      <c r="J88" s="77"/>
      <c r="K88" s="77"/>
      <c r="L88" s="93" t="s">
        <v>3098</v>
      </c>
      <c r="M88" s="96"/>
      <c r="N88" s="96" t="s">
        <v>3091</v>
      </c>
      <c r="O88" s="79">
        <v>1</v>
      </c>
      <c r="P88" s="77">
        <v>620</v>
      </c>
      <c r="Q88" s="77">
        <v>620</v>
      </c>
      <c r="R88" s="77">
        <v>750</v>
      </c>
      <c r="S88" s="77"/>
      <c r="T88" s="77"/>
      <c r="U88" s="77"/>
      <c r="V88" s="77"/>
      <c r="W88" s="77"/>
      <c r="X88" s="77"/>
      <c r="Y88" s="77"/>
      <c r="Z88" s="77"/>
      <c r="AA88" s="77"/>
      <c r="AB88" s="77"/>
      <c r="AC88" s="77"/>
      <c r="AD88" s="77"/>
      <c r="AE88" s="77"/>
      <c r="AF88" s="77"/>
      <c r="AG88" s="77"/>
      <c r="AH88" s="77"/>
      <c r="AI88" s="77"/>
      <c r="AJ88" s="77"/>
      <c r="AK88" s="77" t="s">
        <v>3043</v>
      </c>
      <c r="AL88" s="77" t="s">
        <v>3043</v>
      </c>
      <c r="AM88" s="94"/>
      <c r="AN88" s="94"/>
      <c r="AO88" s="77"/>
      <c r="AP88" s="77"/>
      <c r="AQ88" s="77"/>
      <c r="AR88" s="77"/>
      <c r="AS88" s="97"/>
      <c r="AT88" s="77">
        <v>1550</v>
      </c>
      <c r="AU88" s="77">
        <v>52</v>
      </c>
      <c r="AV88" s="94" t="s">
        <v>5110</v>
      </c>
      <c r="AW88" s="77" t="s">
        <v>2876</v>
      </c>
      <c r="AX88" s="94" t="s">
        <v>3669</v>
      </c>
      <c r="AY88" s="77"/>
      <c r="AZ88" s="83">
        <f t="shared" si="1"/>
        <v>0.2883</v>
      </c>
    </row>
    <row r="89" spans="1:52" s="99" customFormat="1" ht="34.950000000000003" customHeight="1" x14ac:dyDescent="0.45">
      <c r="A89" s="93" t="s">
        <v>9345</v>
      </c>
      <c r="B89" s="77">
        <v>1</v>
      </c>
      <c r="C89" s="93" t="s">
        <v>9322</v>
      </c>
      <c r="D89" s="93"/>
      <c r="E89" s="93"/>
      <c r="F89" s="94"/>
      <c r="G89" s="93"/>
      <c r="H89" s="77"/>
      <c r="I89" s="95">
        <v>2573</v>
      </c>
      <c r="J89" s="77"/>
      <c r="K89" s="77"/>
      <c r="L89" s="93" t="s">
        <v>5151</v>
      </c>
      <c r="M89" s="96"/>
      <c r="N89" s="96"/>
      <c r="O89" s="79">
        <v>1</v>
      </c>
      <c r="P89" s="77">
        <v>900</v>
      </c>
      <c r="Q89" s="77">
        <v>900</v>
      </c>
      <c r="R89" s="77">
        <v>620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1551</v>
      </c>
      <c r="AU89" s="77">
        <v>52</v>
      </c>
      <c r="AV89" s="94" t="s">
        <v>5110</v>
      </c>
      <c r="AW89" s="77" t="s">
        <v>2876</v>
      </c>
      <c r="AX89" s="94" t="s">
        <v>3694</v>
      </c>
      <c r="AY89" s="77"/>
      <c r="AZ89" s="83">
        <f t="shared" si="1"/>
        <v>0.50219999999999998</v>
      </c>
    </row>
    <row r="90" spans="1:52" s="99" customFormat="1" ht="34.950000000000003" customHeight="1" x14ac:dyDescent="0.45">
      <c r="A90" s="93" t="s">
        <v>9345</v>
      </c>
      <c r="B90" s="77">
        <v>1</v>
      </c>
      <c r="C90" s="93" t="s">
        <v>9322</v>
      </c>
      <c r="D90" s="93"/>
      <c r="E90" s="93"/>
      <c r="F90" s="94"/>
      <c r="G90" s="93"/>
      <c r="H90" s="77"/>
      <c r="I90" s="95">
        <v>2574</v>
      </c>
      <c r="J90" s="77"/>
      <c r="K90" s="77"/>
      <c r="L90" s="93" t="s">
        <v>3098</v>
      </c>
      <c r="M90" s="96"/>
      <c r="N90" s="96" t="s">
        <v>3091</v>
      </c>
      <c r="O90" s="79">
        <v>1</v>
      </c>
      <c r="P90" s="77">
        <v>620</v>
      </c>
      <c r="Q90" s="77">
        <v>620</v>
      </c>
      <c r="R90" s="77">
        <v>750</v>
      </c>
      <c r="S90" s="77"/>
      <c r="T90" s="77"/>
      <c r="U90" s="77"/>
      <c r="V90" s="77"/>
      <c r="W90" s="77"/>
      <c r="X90" s="77"/>
      <c r="Y90" s="77"/>
      <c r="Z90" s="77"/>
      <c r="AA90" s="77"/>
      <c r="AB90" s="77"/>
      <c r="AC90" s="77"/>
      <c r="AD90" s="77"/>
      <c r="AE90" s="77"/>
      <c r="AF90" s="77"/>
      <c r="AG90" s="77"/>
      <c r="AH90" s="77"/>
      <c r="AI90" s="77"/>
      <c r="AJ90" s="77"/>
      <c r="AK90" s="77" t="s">
        <v>3043</v>
      </c>
      <c r="AL90" s="77" t="s">
        <v>3043</v>
      </c>
      <c r="AM90" s="94"/>
      <c r="AN90" s="94"/>
      <c r="AO90" s="77"/>
      <c r="AP90" s="77"/>
      <c r="AQ90" s="77"/>
      <c r="AR90" s="77"/>
      <c r="AS90" s="97"/>
      <c r="AT90" s="77">
        <v>1552</v>
      </c>
      <c r="AU90" s="77">
        <v>52</v>
      </c>
      <c r="AV90" s="94" t="s">
        <v>5110</v>
      </c>
      <c r="AW90" s="77" t="s">
        <v>2876</v>
      </c>
      <c r="AX90" s="94" t="s">
        <v>3669</v>
      </c>
      <c r="AY90" s="77"/>
      <c r="AZ90" s="83">
        <f t="shared" si="1"/>
        <v>0.2883</v>
      </c>
    </row>
    <row r="91" spans="1:52" s="99" customFormat="1" ht="34.950000000000003" customHeight="1" x14ac:dyDescent="0.45">
      <c r="A91" s="93" t="s">
        <v>9345</v>
      </c>
      <c r="B91" s="77">
        <v>1</v>
      </c>
      <c r="C91" s="93" t="s">
        <v>9322</v>
      </c>
      <c r="D91" s="93"/>
      <c r="E91" s="93"/>
      <c r="F91" s="94"/>
      <c r="G91" s="93"/>
      <c r="H91" s="77"/>
      <c r="I91" s="95">
        <v>2575</v>
      </c>
      <c r="J91" s="77"/>
      <c r="K91" s="77"/>
      <c r="L91" s="93" t="s">
        <v>3098</v>
      </c>
      <c r="M91" s="96"/>
      <c r="N91" s="96" t="s">
        <v>3091</v>
      </c>
      <c r="O91" s="79">
        <v>1</v>
      </c>
      <c r="P91" s="77">
        <v>620</v>
      </c>
      <c r="Q91" s="77">
        <v>620</v>
      </c>
      <c r="R91" s="77">
        <v>750</v>
      </c>
      <c r="S91" s="77"/>
      <c r="T91" s="77"/>
      <c r="U91" s="77"/>
      <c r="V91" s="77"/>
      <c r="W91" s="77"/>
      <c r="X91" s="77"/>
      <c r="Y91" s="77"/>
      <c r="Z91" s="77"/>
      <c r="AA91" s="77"/>
      <c r="AB91" s="77"/>
      <c r="AC91" s="77"/>
      <c r="AD91" s="77"/>
      <c r="AE91" s="77"/>
      <c r="AF91" s="77"/>
      <c r="AG91" s="77"/>
      <c r="AH91" s="77"/>
      <c r="AI91" s="77"/>
      <c r="AJ91" s="77"/>
      <c r="AK91" s="77" t="s">
        <v>3043</v>
      </c>
      <c r="AL91" s="77" t="s">
        <v>3043</v>
      </c>
      <c r="AM91" s="94"/>
      <c r="AN91" s="94"/>
      <c r="AO91" s="77"/>
      <c r="AP91" s="77"/>
      <c r="AQ91" s="77"/>
      <c r="AR91" s="77"/>
      <c r="AS91" s="97"/>
      <c r="AT91" s="77">
        <v>1553</v>
      </c>
      <c r="AU91" s="77">
        <v>52</v>
      </c>
      <c r="AV91" s="94" t="s">
        <v>5110</v>
      </c>
      <c r="AW91" s="77" t="s">
        <v>2876</v>
      </c>
      <c r="AX91" s="94" t="s">
        <v>3669</v>
      </c>
      <c r="AY91" s="77"/>
      <c r="AZ91" s="83">
        <f t="shared" si="1"/>
        <v>0.2883</v>
      </c>
    </row>
    <row r="92" spans="1:52" s="99" customFormat="1" ht="34.950000000000003" customHeight="1" x14ac:dyDescent="0.45">
      <c r="A92" s="93" t="s">
        <v>9345</v>
      </c>
      <c r="B92" s="77">
        <v>1</v>
      </c>
      <c r="C92" s="93" t="s">
        <v>9322</v>
      </c>
      <c r="D92" s="93"/>
      <c r="E92" s="93"/>
      <c r="F92" s="94"/>
      <c r="G92" s="93"/>
      <c r="H92" s="77"/>
      <c r="I92" s="95">
        <v>2576</v>
      </c>
      <c r="J92" s="77"/>
      <c r="K92" s="77"/>
      <c r="L92" s="93" t="s">
        <v>3098</v>
      </c>
      <c r="M92" s="96"/>
      <c r="N92" s="96" t="s">
        <v>3091</v>
      </c>
      <c r="O92" s="79">
        <v>1</v>
      </c>
      <c r="P92" s="77">
        <v>620</v>
      </c>
      <c r="Q92" s="77">
        <v>620</v>
      </c>
      <c r="R92" s="77">
        <v>750</v>
      </c>
      <c r="S92" s="77"/>
      <c r="T92" s="77"/>
      <c r="U92" s="77"/>
      <c r="V92" s="77"/>
      <c r="W92" s="77"/>
      <c r="X92" s="77"/>
      <c r="Y92" s="77"/>
      <c r="Z92" s="77"/>
      <c r="AA92" s="77"/>
      <c r="AB92" s="77"/>
      <c r="AC92" s="77"/>
      <c r="AD92" s="77"/>
      <c r="AE92" s="77"/>
      <c r="AF92" s="77"/>
      <c r="AG92" s="77"/>
      <c r="AH92" s="77"/>
      <c r="AI92" s="77"/>
      <c r="AJ92" s="77"/>
      <c r="AK92" s="77" t="s">
        <v>3043</v>
      </c>
      <c r="AL92" s="77" t="s">
        <v>3043</v>
      </c>
      <c r="AM92" s="94"/>
      <c r="AN92" s="94"/>
      <c r="AO92" s="77"/>
      <c r="AP92" s="77"/>
      <c r="AQ92" s="77"/>
      <c r="AR92" s="77"/>
      <c r="AS92" s="97"/>
      <c r="AT92" s="77">
        <v>1554</v>
      </c>
      <c r="AU92" s="77">
        <v>52</v>
      </c>
      <c r="AV92" s="94" t="s">
        <v>5110</v>
      </c>
      <c r="AW92" s="77" t="s">
        <v>2876</v>
      </c>
      <c r="AX92" s="94" t="s">
        <v>3669</v>
      </c>
      <c r="AY92" s="77"/>
      <c r="AZ92" s="83">
        <f t="shared" si="1"/>
        <v>0.2883</v>
      </c>
    </row>
    <row r="93" spans="1:52" s="99" customFormat="1" ht="34.950000000000003" customHeight="1" x14ac:dyDescent="0.45">
      <c r="A93" s="93" t="s">
        <v>9345</v>
      </c>
      <c r="B93" s="77">
        <v>1</v>
      </c>
      <c r="C93" s="93" t="s">
        <v>9322</v>
      </c>
      <c r="D93" s="93"/>
      <c r="E93" s="93"/>
      <c r="F93" s="94"/>
      <c r="G93" s="93"/>
      <c r="H93" s="77"/>
      <c r="I93" s="95">
        <v>2577</v>
      </c>
      <c r="J93" s="77"/>
      <c r="K93" s="77"/>
      <c r="L93" s="93" t="s">
        <v>3098</v>
      </c>
      <c r="M93" s="96"/>
      <c r="N93" s="96" t="s">
        <v>3091</v>
      </c>
      <c r="O93" s="79">
        <v>1</v>
      </c>
      <c r="P93" s="77">
        <v>620</v>
      </c>
      <c r="Q93" s="77">
        <v>620</v>
      </c>
      <c r="R93" s="77">
        <v>750</v>
      </c>
      <c r="S93" s="77"/>
      <c r="T93" s="77"/>
      <c r="U93" s="77"/>
      <c r="V93" s="77"/>
      <c r="W93" s="77"/>
      <c r="X93" s="77"/>
      <c r="Y93" s="77"/>
      <c r="Z93" s="77"/>
      <c r="AA93" s="77"/>
      <c r="AB93" s="77"/>
      <c r="AC93" s="77"/>
      <c r="AD93" s="77"/>
      <c r="AE93" s="77"/>
      <c r="AF93" s="77"/>
      <c r="AG93" s="77"/>
      <c r="AH93" s="77"/>
      <c r="AI93" s="77"/>
      <c r="AJ93" s="77"/>
      <c r="AK93" s="77" t="s">
        <v>3043</v>
      </c>
      <c r="AL93" s="77" t="s">
        <v>3043</v>
      </c>
      <c r="AM93" s="94"/>
      <c r="AN93" s="94"/>
      <c r="AO93" s="77"/>
      <c r="AP93" s="77"/>
      <c r="AQ93" s="77"/>
      <c r="AR93" s="77"/>
      <c r="AS93" s="97"/>
      <c r="AT93" s="77">
        <v>1555</v>
      </c>
      <c r="AU93" s="77">
        <v>52</v>
      </c>
      <c r="AV93" s="94" t="s">
        <v>5110</v>
      </c>
      <c r="AW93" s="77" t="s">
        <v>2876</v>
      </c>
      <c r="AX93" s="94" t="s">
        <v>3669</v>
      </c>
      <c r="AY93" s="77"/>
      <c r="AZ93" s="83">
        <f t="shared" si="1"/>
        <v>0.2883</v>
      </c>
    </row>
    <row r="94" spans="1:52" s="99" customFormat="1" ht="34.950000000000003" customHeight="1" x14ac:dyDescent="0.45">
      <c r="A94" s="93" t="s">
        <v>9345</v>
      </c>
      <c r="B94" s="77">
        <v>1</v>
      </c>
      <c r="C94" s="93" t="s">
        <v>9322</v>
      </c>
      <c r="D94" s="93"/>
      <c r="E94" s="93"/>
      <c r="F94" s="94"/>
      <c r="G94" s="93"/>
      <c r="H94" s="77"/>
      <c r="I94" s="95">
        <v>2578</v>
      </c>
      <c r="J94" s="77"/>
      <c r="K94" s="77"/>
      <c r="L94" s="93" t="s">
        <v>5151</v>
      </c>
      <c r="M94" s="96"/>
      <c r="N94" s="96"/>
      <c r="O94" s="79">
        <v>1</v>
      </c>
      <c r="P94" s="77">
        <v>900</v>
      </c>
      <c r="Q94" s="77">
        <v>900</v>
      </c>
      <c r="R94" s="77">
        <v>620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1556</v>
      </c>
      <c r="AU94" s="77">
        <v>52</v>
      </c>
      <c r="AV94" s="94" t="s">
        <v>5110</v>
      </c>
      <c r="AW94" s="77" t="s">
        <v>2874</v>
      </c>
      <c r="AX94" s="94" t="s">
        <v>3694</v>
      </c>
      <c r="AY94" s="77"/>
      <c r="AZ94" s="83">
        <f t="shared" si="1"/>
        <v>0.50219999999999998</v>
      </c>
    </row>
    <row r="95" spans="1:52" s="99" customFormat="1" ht="34.950000000000003" customHeight="1" x14ac:dyDescent="0.45">
      <c r="A95" s="93" t="s">
        <v>9345</v>
      </c>
      <c r="B95" s="77">
        <v>1</v>
      </c>
      <c r="C95" s="93" t="s">
        <v>9322</v>
      </c>
      <c r="D95" s="93"/>
      <c r="E95" s="93"/>
      <c r="F95" s="94"/>
      <c r="G95" s="93"/>
      <c r="H95" s="77"/>
      <c r="I95" s="95">
        <v>2579</v>
      </c>
      <c r="J95" s="77"/>
      <c r="K95" s="77"/>
      <c r="L95" s="93" t="s">
        <v>3098</v>
      </c>
      <c r="M95" s="96"/>
      <c r="N95" s="96" t="s">
        <v>3091</v>
      </c>
      <c r="O95" s="79">
        <v>1</v>
      </c>
      <c r="P95" s="77">
        <v>620</v>
      </c>
      <c r="Q95" s="77">
        <v>620</v>
      </c>
      <c r="R95" s="77">
        <v>750</v>
      </c>
      <c r="S95" s="77"/>
      <c r="T95" s="77"/>
      <c r="U95" s="77"/>
      <c r="V95" s="77"/>
      <c r="W95" s="77"/>
      <c r="X95" s="77"/>
      <c r="Y95" s="77"/>
      <c r="Z95" s="77"/>
      <c r="AA95" s="77"/>
      <c r="AB95" s="77"/>
      <c r="AC95" s="77"/>
      <c r="AD95" s="77"/>
      <c r="AE95" s="77"/>
      <c r="AF95" s="77"/>
      <c r="AG95" s="77"/>
      <c r="AH95" s="77"/>
      <c r="AI95" s="77"/>
      <c r="AJ95" s="77"/>
      <c r="AK95" s="77" t="s">
        <v>3043</v>
      </c>
      <c r="AL95" s="77" t="s">
        <v>3043</v>
      </c>
      <c r="AM95" s="94"/>
      <c r="AN95" s="94"/>
      <c r="AO95" s="77"/>
      <c r="AP95" s="77"/>
      <c r="AQ95" s="77"/>
      <c r="AR95" s="77"/>
      <c r="AS95" s="97"/>
      <c r="AT95" s="77">
        <v>1557</v>
      </c>
      <c r="AU95" s="77">
        <v>52</v>
      </c>
      <c r="AV95" s="94" t="s">
        <v>5110</v>
      </c>
      <c r="AW95" s="77" t="s">
        <v>2876</v>
      </c>
      <c r="AX95" s="94" t="s">
        <v>3669</v>
      </c>
      <c r="AY95" s="77"/>
      <c r="AZ95" s="83">
        <f t="shared" si="1"/>
        <v>0.2883</v>
      </c>
    </row>
    <row r="96" spans="1:52" s="99" customFormat="1" ht="34.950000000000003" customHeight="1" x14ac:dyDescent="0.45">
      <c r="A96" s="93" t="s">
        <v>9345</v>
      </c>
      <c r="B96" s="77">
        <v>1</v>
      </c>
      <c r="C96" s="93" t="s">
        <v>9322</v>
      </c>
      <c r="D96" s="93"/>
      <c r="E96" s="93"/>
      <c r="F96" s="94"/>
      <c r="G96" s="93"/>
      <c r="H96" s="77"/>
      <c r="I96" s="95">
        <v>2580</v>
      </c>
      <c r="J96" s="77"/>
      <c r="K96" s="77"/>
      <c r="L96" s="93" t="s">
        <v>3098</v>
      </c>
      <c r="M96" s="96"/>
      <c r="N96" s="96" t="s">
        <v>3091</v>
      </c>
      <c r="O96" s="79">
        <v>1</v>
      </c>
      <c r="P96" s="77">
        <v>620</v>
      </c>
      <c r="Q96" s="77">
        <v>620</v>
      </c>
      <c r="R96" s="77">
        <v>750</v>
      </c>
      <c r="S96" s="77"/>
      <c r="T96" s="77"/>
      <c r="U96" s="77"/>
      <c r="V96" s="77"/>
      <c r="W96" s="77"/>
      <c r="X96" s="77"/>
      <c r="Y96" s="77"/>
      <c r="Z96" s="77"/>
      <c r="AA96" s="77"/>
      <c r="AB96" s="77"/>
      <c r="AC96" s="77"/>
      <c r="AD96" s="77"/>
      <c r="AE96" s="77"/>
      <c r="AF96" s="77"/>
      <c r="AG96" s="77"/>
      <c r="AH96" s="77"/>
      <c r="AI96" s="77"/>
      <c r="AJ96" s="77"/>
      <c r="AK96" s="77" t="s">
        <v>3043</v>
      </c>
      <c r="AL96" s="77" t="s">
        <v>3043</v>
      </c>
      <c r="AM96" s="94"/>
      <c r="AN96" s="94"/>
      <c r="AO96" s="77"/>
      <c r="AP96" s="77"/>
      <c r="AQ96" s="77"/>
      <c r="AR96" s="77"/>
      <c r="AS96" s="97"/>
      <c r="AT96" s="77">
        <v>1558</v>
      </c>
      <c r="AU96" s="77">
        <v>52</v>
      </c>
      <c r="AV96" s="94" t="s">
        <v>5110</v>
      </c>
      <c r="AW96" s="77" t="s">
        <v>2876</v>
      </c>
      <c r="AX96" s="94" t="s">
        <v>3669</v>
      </c>
      <c r="AY96" s="77"/>
      <c r="AZ96" s="83">
        <f t="shared" si="1"/>
        <v>0.2883</v>
      </c>
    </row>
    <row r="97" spans="1:52" s="99" customFormat="1" ht="34.950000000000003" customHeight="1" x14ac:dyDescent="0.45">
      <c r="A97" s="93" t="s">
        <v>9345</v>
      </c>
      <c r="B97" s="77">
        <v>1</v>
      </c>
      <c r="C97" s="93" t="s">
        <v>9322</v>
      </c>
      <c r="D97" s="93"/>
      <c r="E97" s="93"/>
      <c r="F97" s="94"/>
      <c r="G97" s="93"/>
      <c r="H97" s="77"/>
      <c r="I97" s="95">
        <v>2581</v>
      </c>
      <c r="J97" s="77"/>
      <c r="K97" s="77"/>
      <c r="L97" s="93" t="s">
        <v>3098</v>
      </c>
      <c r="M97" s="96"/>
      <c r="N97" s="96" t="s">
        <v>3091</v>
      </c>
      <c r="O97" s="79">
        <v>1</v>
      </c>
      <c r="P97" s="77">
        <v>620</v>
      </c>
      <c r="Q97" s="77">
        <v>620</v>
      </c>
      <c r="R97" s="77">
        <v>750</v>
      </c>
      <c r="S97" s="77"/>
      <c r="T97" s="77"/>
      <c r="U97" s="77"/>
      <c r="V97" s="77"/>
      <c r="W97" s="77"/>
      <c r="X97" s="77"/>
      <c r="Y97" s="77"/>
      <c r="Z97" s="77"/>
      <c r="AA97" s="77"/>
      <c r="AB97" s="77"/>
      <c r="AC97" s="77"/>
      <c r="AD97" s="77"/>
      <c r="AE97" s="77"/>
      <c r="AF97" s="77"/>
      <c r="AG97" s="77"/>
      <c r="AH97" s="77"/>
      <c r="AI97" s="77"/>
      <c r="AJ97" s="77"/>
      <c r="AK97" s="77" t="s">
        <v>3043</v>
      </c>
      <c r="AL97" s="77" t="s">
        <v>3043</v>
      </c>
      <c r="AM97" s="94"/>
      <c r="AN97" s="94"/>
      <c r="AO97" s="77"/>
      <c r="AP97" s="77"/>
      <c r="AQ97" s="77"/>
      <c r="AR97" s="77"/>
      <c r="AS97" s="97"/>
      <c r="AT97" s="77">
        <v>1559</v>
      </c>
      <c r="AU97" s="77">
        <v>52</v>
      </c>
      <c r="AV97" s="94" t="s">
        <v>5110</v>
      </c>
      <c r="AW97" s="77" t="s">
        <v>2876</v>
      </c>
      <c r="AX97" s="94" t="s">
        <v>3669</v>
      </c>
      <c r="AY97" s="77"/>
      <c r="AZ97" s="83">
        <f t="shared" si="1"/>
        <v>0.2883</v>
      </c>
    </row>
    <row r="98" spans="1:52" s="99" customFormat="1" ht="34.950000000000003" customHeight="1" x14ac:dyDescent="0.45">
      <c r="A98" s="93" t="s">
        <v>9345</v>
      </c>
      <c r="B98" s="77">
        <v>1</v>
      </c>
      <c r="C98" s="93" t="s">
        <v>9322</v>
      </c>
      <c r="D98" s="93"/>
      <c r="E98" s="93"/>
      <c r="F98" s="94"/>
      <c r="G98" s="93"/>
      <c r="H98" s="77"/>
      <c r="I98" s="95">
        <v>2582</v>
      </c>
      <c r="J98" s="77"/>
      <c r="K98" s="77"/>
      <c r="L98" s="93" t="s">
        <v>3489</v>
      </c>
      <c r="M98" s="96" t="s">
        <v>3660</v>
      </c>
      <c r="N98" s="96" t="s">
        <v>3661</v>
      </c>
      <c r="O98" s="79">
        <v>1</v>
      </c>
      <c r="P98" s="77">
        <v>400</v>
      </c>
      <c r="Q98" s="77">
        <v>400</v>
      </c>
      <c r="R98" s="77">
        <v>778</v>
      </c>
      <c r="S98" s="77"/>
      <c r="T98" s="77"/>
      <c r="U98" s="77"/>
      <c r="V98" s="77"/>
      <c r="W98" s="77"/>
      <c r="X98" s="77"/>
      <c r="Y98" s="77"/>
      <c r="Z98" s="77"/>
      <c r="AA98" s="77"/>
      <c r="AB98" s="77"/>
      <c r="AC98" s="77"/>
      <c r="AD98" s="77"/>
      <c r="AE98" s="77"/>
      <c r="AF98" s="77"/>
      <c r="AG98" s="77"/>
      <c r="AH98" s="77"/>
      <c r="AI98" s="77"/>
      <c r="AJ98" s="77"/>
      <c r="AK98" s="77"/>
      <c r="AL98" s="77"/>
      <c r="AM98" s="94"/>
      <c r="AN98" s="94"/>
      <c r="AO98" s="77" t="s">
        <v>2588</v>
      </c>
      <c r="AP98" s="77">
        <v>8</v>
      </c>
      <c r="AQ98" s="77">
        <v>31</v>
      </c>
      <c r="AR98" s="77"/>
      <c r="AS98" s="97"/>
      <c r="AT98" s="77">
        <v>1560</v>
      </c>
      <c r="AU98" s="77">
        <v>52</v>
      </c>
      <c r="AV98" s="94" t="s">
        <v>5110</v>
      </c>
      <c r="AW98" s="77" t="s">
        <v>2868</v>
      </c>
      <c r="AX98" s="94" t="s">
        <v>3694</v>
      </c>
      <c r="AY98" s="77"/>
      <c r="AZ98" s="83">
        <f t="shared" si="1"/>
        <v>0.12447999999999999</v>
      </c>
    </row>
    <row r="99" spans="1:52" s="99" customFormat="1" ht="34.950000000000003" customHeight="1" x14ac:dyDescent="0.45">
      <c r="A99" s="93" t="s">
        <v>9345</v>
      </c>
      <c r="B99" s="77">
        <v>1</v>
      </c>
      <c r="C99" s="93" t="s">
        <v>9322</v>
      </c>
      <c r="D99" s="93"/>
      <c r="E99" s="93"/>
      <c r="F99" s="94"/>
      <c r="G99" s="93"/>
      <c r="H99" s="77"/>
      <c r="I99" s="95">
        <v>2583</v>
      </c>
      <c r="J99" s="77"/>
      <c r="K99" s="77"/>
      <c r="L99" s="93" t="s">
        <v>5146</v>
      </c>
      <c r="M99" s="96"/>
      <c r="N99" s="96"/>
      <c r="O99" s="79">
        <v>1</v>
      </c>
      <c r="P99" s="77">
        <v>1750</v>
      </c>
      <c r="Q99" s="77">
        <v>320</v>
      </c>
      <c r="R99" s="77">
        <v>750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1561</v>
      </c>
      <c r="AU99" s="77">
        <v>52</v>
      </c>
      <c r="AV99" s="94" t="s">
        <v>5110</v>
      </c>
      <c r="AW99" s="77" t="s">
        <v>2874</v>
      </c>
      <c r="AX99" s="94" t="s">
        <v>3694</v>
      </c>
      <c r="AY99" s="77"/>
      <c r="AZ99" s="83">
        <f t="shared" si="1"/>
        <v>0.42</v>
      </c>
    </row>
    <row r="100" spans="1:52" s="99" customFormat="1" ht="34.950000000000003" customHeight="1" x14ac:dyDescent="0.45">
      <c r="A100" s="93" t="s">
        <v>9345</v>
      </c>
      <c r="B100" s="77">
        <v>1</v>
      </c>
      <c r="C100" s="93" t="s">
        <v>9322</v>
      </c>
      <c r="D100" s="93"/>
      <c r="E100" s="93"/>
      <c r="F100" s="94"/>
      <c r="G100" s="93"/>
      <c r="H100" s="77"/>
      <c r="I100" s="95">
        <v>2584</v>
      </c>
      <c r="J100" s="77"/>
      <c r="K100" s="77"/>
      <c r="L100" s="93" t="s">
        <v>3633</v>
      </c>
      <c r="M100" s="96"/>
      <c r="N100" s="96"/>
      <c r="O100" s="79">
        <v>1</v>
      </c>
      <c r="P100" s="77">
        <v>1080</v>
      </c>
      <c r="Q100" s="77">
        <v>700</v>
      </c>
      <c r="R100" s="77">
        <v>1200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1562</v>
      </c>
      <c r="AU100" s="77">
        <v>52</v>
      </c>
      <c r="AV100" s="94" t="s">
        <v>5110</v>
      </c>
      <c r="AW100" s="77" t="s">
        <v>2868</v>
      </c>
      <c r="AX100" s="94" t="s">
        <v>3694</v>
      </c>
      <c r="AY100" s="77"/>
      <c r="AZ100" s="83">
        <f t="shared" si="1"/>
        <v>0.90720000000000001</v>
      </c>
    </row>
    <row r="101" spans="1:52" s="99" customFormat="1" ht="34.950000000000003" customHeight="1" x14ac:dyDescent="0.45">
      <c r="A101" s="93" t="s">
        <v>9345</v>
      </c>
      <c r="B101" s="77">
        <v>1</v>
      </c>
      <c r="C101" s="93" t="s">
        <v>9322</v>
      </c>
      <c r="D101" s="93"/>
      <c r="E101" s="93"/>
      <c r="F101" s="94"/>
      <c r="G101" s="93"/>
      <c r="H101" s="77"/>
      <c r="I101" s="95">
        <v>2585</v>
      </c>
      <c r="J101" s="77"/>
      <c r="K101" s="77"/>
      <c r="L101" s="93" t="s">
        <v>2990</v>
      </c>
      <c r="M101" s="96" t="s">
        <v>3125</v>
      </c>
      <c r="N101" s="96" t="s">
        <v>5152</v>
      </c>
      <c r="O101" s="79">
        <v>1</v>
      </c>
      <c r="P101" s="77">
        <v>980</v>
      </c>
      <c r="Q101" s="77">
        <v>280</v>
      </c>
      <c r="R101" s="77">
        <v>660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1563</v>
      </c>
      <c r="AU101" s="77">
        <v>52</v>
      </c>
      <c r="AV101" s="94" t="s">
        <v>5110</v>
      </c>
      <c r="AW101" s="77" t="s">
        <v>2874</v>
      </c>
      <c r="AX101" s="94" t="s">
        <v>3694</v>
      </c>
      <c r="AY101" s="77"/>
      <c r="AZ101" s="83">
        <f t="shared" si="1"/>
        <v>0.18110399999999999</v>
      </c>
    </row>
    <row r="102" spans="1:52" s="99" customFormat="1" ht="34.950000000000003" customHeight="1" x14ac:dyDescent="0.45">
      <c r="A102" s="93" t="s">
        <v>9345</v>
      </c>
      <c r="B102" s="77">
        <v>1</v>
      </c>
      <c r="C102" s="93" t="s">
        <v>9322</v>
      </c>
      <c r="D102" s="93"/>
      <c r="E102" s="93"/>
      <c r="F102" s="94"/>
      <c r="G102" s="93"/>
      <c r="H102" s="77"/>
      <c r="I102" s="95">
        <v>2586</v>
      </c>
      <c r="J102" s="77"/>
      <c r="K102" s="77"/>
      <c r="L102" s="93" t="s">
        <v>4679</v>
      </c>
      <c r="M102" s="96"/>
      <c r="N102" s="96"/>
      <c r="O102" s="79">
        <v>1</v>
      </c>
      <c r="P102" s="77">
        <v>880</v>
      </c>
      <c r="Q102" s="77">
        <v>400</v>
      </c>
      <c r="R102" s="77">
        <v>1790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1564</v>
      </c>
      <c r="AU102" s="77">
        <v>52</v>
      </c>
      <c r="AV102" s="94" t="s">
        <v>5110</v>
      </c>
      <c r="AW102" s="77" t="s">
        <v>2876</v>
      </c>
      <c r="AX102" s="94" t="s">
        <v>3694</v>
      </c>
      <c r="AY102" s="77"/>
      <c r="AZ102" s="83">
        <f t="shared" si="1"/>
        <v>0.63007999999999997</v>
      </c>
    </row>
    <row r="103" spans="1:52" s="99" customFormat="1" ht="34.950000000000003" customHeight="1" x14ac:dyDescent="0.45">
      <c r="A103" s="93" t="s">
        <v>9345</v>
      </c>
      <c r="B103" s="77">
        <v>1</v>
      </c>
      <c r="C103" s="93" t="s">
        <v>9322</v>
      </c>
      <c r="D103" s="93"/>
      <c r="E103" s="93"/>
      <c r="F103" s="94"/>
      <c r="G103" s="93"/>
      <c r="H103" s="77"/>
      <c r="I103" s="95">
        <v>2587</v>
      </c>
      <c r="J103" s="77"/>
      <c r="K103" s="77"/>
      <c r="L103" s="93" t="s">
        <v>5146</v>
      </c>
      <c r="M103" s="96"/>
      <c r="N103" s="96"/>
      <c r="O103" s="79">
        <v>1</v>
      </c>
      <c r="P103" s="77">
        <v>1800</v>
      </c>
      <c r="Q103" s="77">
        <v>300</v>
      </c>
      <c r="R103" s="77">
        <v>700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1565</v>
      </c>
      <c r="AU103" s="77">
        <v>52</v>
      </c>
      <c r="AV103" s="94" t="s">
        <v>5110</v>
      </c>
      <c r="AW103" s="77" t="s">
        <v>2874</v>
      </c>
      <c r="AX103" s="94" t="s">
        <v>3694</v>
      </c>
      <c r="AY103" s="77"/>
      <c r="AZ103" s="83">
        <f t="shared" si="1"/>
        <v>0.378</v>
      </c>
    </row>
    <row r="104" spans="1:52" s="99" customFormat="1" ht="34.950000000000003" customHeight="1" x14ac:dyDescent="0.45">
      <c r="A104" s="93" t="s">
        <v>9345</v>
      </c>
      <c r="B104" s="77">
        <v>1</v>
      </c>
      <c r="C104" s="93" t="s">
        <v>9322</v>
      </c>
      <c r="D104" s="93"/>
      <c r="E104" s="93"/>
      <c r="F104" s="94"/>
      <c r="G104" s="93"/>
      <c r="H104" s="77"/>
      <c r="I104" s="95">
        <v>2588</v>
      </c>
      <c r="J104" s="77"/>
      <c r="K104" s="77"/>
      <c r="L104" s="93" t="s">
        <v>5146</v>
      </c>
      <c r="M104" s="96"/>
      <c r="N104" s="96"/>
      <c r="O104" s="79">
        <v>1</v>
      </c>
      <c r="P104" s="77">
        <v>1800</v>
      </c>
      <c r="Q104" s="77">
        <v>300</v>
      </c>
      <c r="R104" s="77">
        <v>700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1566</v>
      </c>
      <c r="AU104" s="77">
        <v>52</v>
      </c>
      <c r="AV104" s="94" t="s">
        <v>5110</v>
      </c>
      <c r="AW104" s="77" t="s">
        <v>2874</v>
      </c>
      <c r="AX104" s="94" t="s">
        <v>3694</v>
      </c>
      <c r="AY104" s="77"/>
      <c r="AZ104" s="83">
        <f t="shared" si="1"/>
        <v>0.378</v>
      </c>
    </row>
    <row r="105" spans="1:52" s="99" customFormat="1" ht="34.950000000000003" customHeight="1" x14ac:dyDescent="0.45">
      <c r="A105" s="93" t="s">
        <v>9345</v>
      </c>
      <c r="B105" s="77">
        <v>1</v>
      </c>
      <c r="C105" s="93" t="s">
        <v>9322</v>
      </c>
      <c r="D105" s="93"/>
      <c r="E105" s="93"/>
      <c r="F105" s="94"/>
      <c r="G105" s="93"/>
      <c r="H105" s="77"/>
      <c r="I105" s="95">
        <v>2589</v>
      </c>
      <c r="J105" s="77"/>
      <c r="K105" s="77"/>
      <c r="L105" s="93" t="s">
        <v>5146</v>
      </c>
      <c r="M105" s="96"/>
      <c r="N105" s="96"/>
      <c r="O105" s="79">
        <v>1</v>
      </c>
      <c r="P105" s="77">
        <v>1200</v>
      </c>
      <c r="Q105" s="77">
        <v>300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1567</v>
      </c>
      <c r="AU105" s="77">
        <v>52</v>
      </c>
      <c r="AV105" s="94" t="s">
        <v>5110</v>
      </c>
      <c r="AW105" s="77" t="s">
        <v>2874</v>
      </c>
      <c r="AX105" s="94" t="s">
        <v>3694</v>
      </c>
      <c r="AY105" s="77"/>
      <c r="AZ105" s="83">
        <f t="shared" si="1"/>
        <v>0.252</v>
      </c>
    </row>
    <row r="106" spans="1:52" s="99" customFormat="1" ht="34.950000000000003" customHeight="1" x14ac:dyDescent="0.45">
      <c r="A106" s="93" t="s">
        <v>9345</v>
      </c>
      <c r="B106" s="77">
        <v>1</v>
      </c>
      <c r="C106" s="93" t="s">
        <v>9322</v>
      </c>
      <c r="D106" s="93" t="s">
        <v>10366</v>
      </c>
      <c r="E106" s="93"/>
      <c r="F106" s="94">
        <v>1</v>
      </c>
      <c r="G106" s="93" t="s">
        <v>10367</v>
      </c>
      <c r="H106" s="77"/>
      <c r="I106" s="95">
        <v>2590</v>
      </c>
      <c r="J106" s="77" t="s">
        <v>10336</v>
      </c>
      <c r="K106" s="77"/>
      <c r="L106" s="93" t="s">
        <v>2491</v>
      </c>
      <c r="M106" s="96" t="s">
        <v>9327</v>
      </c>
      <c r="N106" s="96"/>
      <c r="O106" s="79">
        <v>1</v>
      </c>
      <c r="P106" s="77">
        <v>600</v>
      </c>
      <c r="Q106" s="77">
        <v>600</v>
      </c>
      <c r="R106" s="77">
        <v>700</v>
      </c>
      <c r="S106" s="77"/>
      <c r="T106" s="77"/>
      <c r="U106" s="77"/>
      <c r="V106" s="77"/>
      <c r="W106" s="77"/>
      <c r="X106" s="77"/>
      <c r="Y106" s="77"/>
      <c r="Z106" s="77"/>
      <c r="AA106" s="77"/>
      <c r="AB106" s="77"/>
      <c r="AC106" s="77"/>
      <c r="AD106" s="77"/>
      <c r="AE106" s="77"/>
      <c r="AF106" s="77"/>
      <c r="AG106" s="77"/>
      <c r="AH106" s="77"/>
      <c r="AI106" s="77"/>
      <c r="AJ106" s="77" t="s">
        <v>3043</v>
      </c>
      <c r="AK106" s="77"/>
      <c r="AL106" s="77"/>
      <c r="AM106" s="94"/>
      <c r="AN106" s="94"/>
      <c r="AO106" s="77"/>
      <c r="AP106" s="77"/>
      <c r="AQ106" s="77"/>
      <c r="AR106" s="77"/>
      <c r="AS106" s="97"/>
      <c r="AT106" s="77">
        <v>1568</v>
      </c>
      <c r="AU106" s="77">
        <v>52</v>
      </c>
      <c r="AV106" s="94" t="s">
        <v>5110</v>
      </c>
      <c r="AW106" s="77" t="s">
        <v>2868</v>
      </c>
      <c r="AX106" s="94" t="s">
        <v>3694</v>
      </c>
      <c r="AY106" s="77"/>
      <c r="AZ106" s="83">
        <f t="shared" si="1"/>
        <v>0.252</v>
      </c>
    </row>
    <row r="107" spans="1:52" s="99" customFormat="1" ht="34.950000000000003" customHeight="1" x14ac:dyDescent="0.45">
      <c r="A107" s="93" t="s">
        <v>9345</v>
      </c>
      <c r="B107" s="77">
        <v>1</v>
      </c>
      <c r="C107" s="93" t="s">
        <v>9322</v>
      </c>
      <c r="D107" s="93"/>
      <c r="E107" s="93"/>
      <c r="F107" s="94"/>
      <c r="G107" s="93"/>
      <c r="H107" s="77"/>
      <c r="I107" s="95">
        <v>1407</v>
      </c>
      <c r="J107" s="77"/>
      <c r="K107" s="77"/>
      <c r="L107" s="93" t="s">
        <v>3098</v>
      </c>
      <c r="M107" s="96"/>
      <c r="N107" s="96"/>
      <c r="O107" s="79">
        <v>1</v>
      </c>
      <c r="P107" s="77">
        <v>1750</v>
      </c>
      <c r="Q107" s="77">
        <v>600</v>
      </c>
      <c r="R107" s="77">
        <v>700</v>
      </c>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v>2394</v>
      </c>
      <c r="AU107" s="77">
        <v>38</v>
      </c>
      <c r="AV107" s="94" t="s">
        <v>4705</v>
      </c>
      <c r="AW107" s="77" t="s">
        <v>2876</v>
      </c>
      <c r="AX107" s="94" t="s">
        <v>3669</v>
      </c>
      <c r="AY107" s="77"/>
      <c r="AZ107" s="83">
        <f t="shared" si="1"/>
        <v>0.73499999999999999</v>
      </c>
    </row>
    <row r="108" spans="1:52" s="99" customFormat="1" ht="34.950000000000003" customHeight="1" x14ac:dyDescent="0.45">
      <c r="A108" s="93" t="s">
        <v>9345</v>
      </c>
      <c r="B108" s="77">
        <v>1</v>
      </c>
      <c r="C108" s="93" t="s">
        <v>9322</v>
      </c>
      <c r="D108" s="93"/>
      <c r="E108" s="93"/>
      <c r="F108" s="94"/>
      <c r="G108" s="93"/>
      <c r="H108" s="77"/>
      <c r="I108" s="95">
        <v>2592</v>
      </c>
      <c r="J108" s="77"/>
      <c r="K108" s="77"/>
      <c r="L108" s="93" t="s">
        <v>4549</v>
      </c>
      <c r="M108" s="96"/>
      <c r="N108" s="96"/>
      <c r="O108" s="79">
        <v>1</v>
      </c>
      <c r="P108" s="77">
        <v>260</v>
      </c>
      <c r="Q108" s="77">
        <v>290</v>
      </c>
      <c r="R108" s="77">
        <v>1100</v>
      </c>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v>1448</v>
      </c>
      <c r="AU108" s="77">
        <v>51</v>
      </c>
      <c r="AV108" s="94" t="s">
        <v>3230</v>
      </c>
      <c r="AW108" s="77" t="s">
        <v>2874</v>
      </c>
      <c r="AX108" s="94" t="s">
        <v>3232</v>
      </c>
      <c r="AY108" s="77"/>
      <c r="AZ108" s="83">
        <f t="shared" si="1"/>
        <v>8.294E-2</v>
      </c>
    </row>
    <row r="109" spans="1:52" s="99" customFormat="1" ht="34.950000000000003" customHeight="1" x14ac:dyDescent="0.45">
      <c r="A109" s="93" t="s">
        <v>9345</v>
      </c>
      <c r="B109" s="77">
        <v>1</v>
      </c>
      <c r="C109" s="93" t="s">
        <v>9322</v>
      </c>
      <c r="D109" s="93"/>
      <c r="E109" s="93"/>
      <c r="F109" s="94"/>
      <c r="G109" s="93"/>
      <c r="H109" s="77"/>
      <c r="I109" s="95"/>
      <c r="J109" s="77"/>
      <c r="K109" s="77"/>
      <c r="L109" s="93" t="s">
        <v>9349</v>
      </c>
      <c r="M109" s="96" t="s">
        <v>9354</v>
      </c>
      <c r="N109" s="96"/>
      <c r="O109" s="79">
        <v>2</v>
      </c>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t="s">
        <v>9355</v>
      </c>
      <c r="AZ109" s="83">
        <f t="shared" si="1"/>
        <v>0</v>
      </c>
    </row>
    <row r="110" spans="1:52" s="99" customFormat="1" ht="34.950000000000003" customHeight="1" x14ac:dyDescent="0.45">
      <c r="A110" s="93" t="s">
        <v>9345</v>
      </c>
      <c r="B110" s="77">
        <v>1</v>
      </c>
      <c r="C110" s="93" t="s">
        <v>9322</v>
      </c>
      <c r="D110" s="93"/>
      <c r="E110" s="93"/>
      <c r="F110" s="94"/>
      <c r="G110" s="93"/>
      <c r="H110" s="77"/>
      <c r="I110" s="95"/>
      <c r="J110" s="77"/>
      <c r="K110" s="77"/>
      <c r="L110" s="93" t="s">
        <v>9349</v>
      </c>
      <c r="M110" s="96" t="s">
        <v>9343</v>
      </c>
      <c r="N110" s="96"/>
      <c r="O110" s="79">
        <v>2</v>
      </c>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c r="AU110" s="77"/>
      <c r="AV110" s="94"/>
      <c r="AW110" s="77"/>
      <c r="AX110" s="94"/>
      <c r="AY110" s="77" t="s">
        <v>9355</v>
      </c>
      <c r="AZ110" s="83">
        <f t="shared" si="1"/>
        <v>0</v>
      </c>
    </row>
    <row r="111" spans="1:52" s="99" customFormat="1" ht="34.950000000000003" customHeight="1" x14ac:dyDescent="0.45">
      <c r="A111" s="93" t="s">
        <v>9345</v>
      </c>
      <c r="B111" s="77">
        <v>1</v>
      </c>
      <c r="C111" s="93" t="s">
        <v>9322</v>
      </c>
      <c r="D111" s="93"/>
      <c r="E111" s="93"/>
      <c r="F111" s="94"/>
      <c r="G111" s="93"/>
      <c r="H111" s="77"/>
      <c r="I111" s="95"/>
      <c r="J111" s="77"/>
      <c r="K111" s="77"/>
      <c r="L111" s="93" t="s">
        <v>9372</v>
      </c>
      <c r="M111" s="96"/>
      <c r="N111" s="96"/>
      <c r="O111" s="79">
        <v>3</v>
      </c>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c r="AU111" s="77"/>
      <c r="AV111" s="94"/>
      <c r="AW111" s="77"/>
      <c r="AX111" s="94"/>
      <c r="AY111" s="77" t="s">
        <v>9355</v>
      </c>
      <c r="AZ111" s="83">
        <f t="shared" si="1"/>
        <v>0</v>
      </c>
    </row>
    <row r="112" spans="1:52" s="99" customFormat="1" ht="34.950000000000003" customHeight="1" x14ac:dyDescent="0.45">
      <c r="A112" s="93" t="s">
        <v>9345</v>
      </c>
      <c r="B112" s="77">
        <v>1</v>
      </c>
      <c r="C112" s="93" t="s">
        <v>9322</v>
      </c>
      <c r="D112" s="93"/>
      <c r="E112" s="93"/>
      <c r="F112" s="94"/>
      <c r="G112" s="93"/>
      <c r="H112" s="77"/>
      <c r="I112" s="95"/>
      <c r="J112" s="77"/>
      <c r="K112" s="77"/>
      <c r="L112" s="93" t="s">
        <v>9370</v>
      </c>
      <c r="M112" s="96"/>
      <c r="N112" s="96"/>
      <c r="O112" s="79">
        <v>20</v>
      </c>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c r="AU112" s="77"/>
      <c r="AV112" s="94"/>
      <c r="AW112" s="77"/>
      <c r="AX112" s="94"/>
      <c r="AY112" s="77"/>
      <c r="AZ112" s="83">
        <f t="shared" si="1"/>
        <v>0</v>
      </c>
    </row>
    <row r="113" spans="1:52" s="99" customFormat="1" ht="34.950000000000003" customHeight="1" x14ac:dyDescent="0.45">
      <c r="A113" s="93" t="s">
        <v>9345</v>
      </c>
      <c r="B113" s="77">
        <v>1</v>
      </c>
      <c r="C113" s="93" t="s">
        <v>9322</v>
      </c>
      <c r="D113" s="93"/>
      <c r="E113" s="93"/>
      <c r="F113" s="94"/>
      <c r="G113" s="93"/>
      <c r="H113" s="77"/>
      <c r="I113" s="95"/>
      <c r="J113" s="77"/>
      <c r="K113" s="77"/>
      <c r="L113" s="93" t="s">
        <v>9373</v>
      </c>
      <c r="M113" s="96" t="s">
        <v>9375</v>
      </c>
      <c r="N113" s="96"/>
      <c r="O113" s="79">
        <v>3</v>
      </c>
      <c r="P113" s="77">
        <v>650</v>
      </c>
      <c r="Q113" s="77">
        <v>900</v>
      </c>
      <c r="R113" s="77">
        <v>1800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c r="AU113" s="77"/>
      <c r="AV113" s="94"/>
      <c r="AW113" s="77"/>
      <c r="AX113" s="94"/>
      <c r="AY113" s="77"/>
      <c r="AZ113" s="83">
        <f t="shared" si="1"/>
        <v>3.1589999999999998</v>
      </c>
    </row>
    <row r="114" spans="1:52" s="99" customFormat="1" ht="34.950000000000003" customHeight="1" x14ac:dyDescent="0.45">
      <c r="A114" s="93" t="s">
        <v>9345</v>
      </c>
      <c r="B114" s="77">
        <v>1</v>
      </c>
      <c r="C114" s="93" t="s">
        <v>9322</v>
      </c>
      <c r="D114" s="93"/>
      <c r="E114" s="93"/>
      <c r="F114" s="94"/>
      <c r="G114" s="93"/>
      <c r="H114" s="77"/>
      <c r="I114" s="95"/>
      <c r="J114" s="77"/>
      <c r="K114" s="77"/>
      <c r="L114" s="93" t="s">
        <v>9361</v>
      </c>
      <c r="M114" s="96"/>
      <c r="N114" s="96"/>
      <c r="O114" s="79">
        <v>1</v>
      </c>
      <c r="P114" s="77">
        <v>300</v>
      </c>
      <c r="Q114" s="77">
        <v>300</v>
      </c>
      <c r="R114" s="77">
        <v>900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c r="AU114" s="77"/>
      <c r="AV114" s="94"/>
      <c r="AW114" s="77"/>
      <c r="AX114" s="94"/>
      <c r="AY114" s="77"/>
      <c r="AZ114" s="83">
        <f t="shared" si="1"/>
        <v>8.1000000000000003E-2</v>
      </c>
    </row>
    <row r="115" spans="1:52" s="99" customFormat="1" ht="34.950000000000003" customHeight="1" x14ac:dyDescent="0.45">
      <c r="A115" s="93" t="s">
        <v>9345</v>
      </c>
      <c r="B115" s="77">
        <v>1</v>
      </c>
      <c r="C115" s="93" t="s">
        <v>9322</v>
      </c>
      <c r="D115" s="93"/>
      <c r="E115" s="93"/>
      <c r="F115" s="94"/>
      <c r="G115" s="93"/>
      <c r="H115" s="77"/>
      <c r="I115" s="95"/>
      <c r="J115" s="77"/>
      <c r="K115" s="77"/>
      <c r="L115" s="93" t="s">
        <v>9347</v>
      </c>
      <c r="M115" s="96"/>
      <c r="N115" s="96"/>
      <c r="O115" s="79">
        <v>4</v>
      </c>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c r="AU115" s="77"/>
      <c r="AV115" s="94"/>
      <c r="AW115" s="77"/>
      <c r="AX115" s="94"/>
      <c r="AY115" s="77"/>
      <c r="AZ115" s="83">
        <f t="shared" si="1"/>
        <v>0</v>
      </c>
    </row>
    <row r="116" spans="1:52" s="99" customFormat="1" ht="34.950000000000003" customHeight="1" x14ac:dyDescent="0.45">
      <c r="A116" s="93" t="s">
        <v>9345</v>
      </c>
      <c r="B116" s="77">
        <v>1</v>
      </c>
      <c r="C116" s="93" t="s">
        <v>9322</v>
      </c>
      <c r="D116" s="93"/>
      <c r="E116" s="93"/>
      <c r="F116" s="94"/>
      <c r="G116" s="93"/>
      <c r="H116" s="77"/>
      <c r="I116" s="95"/>
      <c r="J116" s="77"/>
      <c r="K116" s="77"/>
      <c r="L116" s="93" t="s">
        <v>9374</v>
      </c>
      <c r="M116" s="96" t="s">
        <v>9375</v>
      </c>
      <c r="N116" s="96"/>
      <c r="O116" s="79">
        <v>1</v>
      </c>
      <c r="P116" s="77">
        <v>600</v>
      </c>
      <c r="Q116" s="77">
        <v>550</v>
      </c>
      <c r="R116" s="77">
        <v>1250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c r="AU116" s="77"/>
      <c r="AV116" s="94"/>
      <c r="AW116" s="77"/>
      <c r="AX116" s="94"/>
      <c r="AY116" s="77"/>
      <c r="AZ116" s="83">
        <f t="shared" si="1"/>
        <v>0.41249999999999998</v>
      </c>
    </row>
    <row r="117" spans="1:52" s="99" customFormat="1" ht="34.950000000000003" customHeight="1" x14ac:dyDescent="0.45">
      <c r="A117" s="93" t="s">
        <v>9345</v>
      </c>
      <c r="B117" s="77">
        <v>1</v>
      </c>
      <c r="C117" s="93" t="s">
        <v>9322</v>
      </c>
      <c r="D117" s="93"/>
      <c r="E117" s="93"/>
      <c r="F117" s="94"/>
      <c r="G117" s="93"/>
      <c r="H117" s="77"/>
      <c r="I117" s="95"/>
      <c r="J117" s="77"/>
      <c r="K117" s="77"/>
      <c r="L117" s="93" t="s">
        <v>9388</v>
      </c>
      <c r="M117" s="96" t="s">
        <v>9390</v>
      </c>
      <c r="N117" s="96"/>
      <c r="O117" s="79">
        <v>1</v>
      </c>
      <c r="P117" s="77">
        <v>300</v>
      </c>
      <c r="Q117" s="77">
        <v>300</v>
      </c>
      <c r="R117" s="77">
        <v>630</v>
      </c>
      <c r="S117" s="77"/>
      <c r="T117" s="77"/>
      <c r="U117" s="77"/>
      <c r="V117" s="77"/>
      <c r="W117" s="77"/>
      <c r="X117" s="77"/>
      <c r="Y117" s="77"/>
      <c r="Z117" s="77"/>
      <c r="AA117" s="77"/>
      <c r="AB117" s="77"/>
      <c r="AC117" s="77"/>
      <c r="AD117" s="77"/>
      <c r="AE117" s="77"/>
      <c r="AF117" s="77"/>
      <c r="AG117" s="77"/>
      <c r="AH117" s="77"/>
      <c r="AI117" s="77"/>
      <c r="AJ117" s="77"/>
      <c r="AK117" s="77"/>
      <c r="AL117" s="77"/>
      <c r="AM117" s="94"/>
      <c r="AN117" s="94"/>
      <c r="AO117" s="77"/>
      <c r="AP117" s="77"/>
      <c r="AQ117" s="77"/>
      <c r="AR117" s="77"/>
      <c r="AS117" s="97"/>
      <c r="AT117" s="77"/>
      <c r="AU117" s="77"/>
      <c r="AV117" s="94"/>
      <c r="AW117" s="77"/>
      <c r="AX117" s="94"/>
      <c r="AY117" s="77"/>
      <c r="AZ117" s="83">
        <f t="shared" si="1"/>
        <v>5.67E-2</v>
      </c>
    </row>
    <row r="118" spans="1:52" s="99" customFormat="1" ht="34.950000000000003" customHeight="1" x14ac:dyDescent="0.45">
      <c r="A118" s="93" t="s">
        <v>9345</v>
      </c>
      <c r="B118" s="77">
        <v>1</v>
      </c>
      <c r="C118" s="93" t="s">
        <v>9322</v>
      </c>
      <c r="D118" s="93"/>
      <c r="E118" s="93"/>
      <c r="F118" s="94"/>
      <c r="G118" s="93"/>
      <c r="H118" s="77"/>
      <c r="I118" s="95"/>
      <c r="J118" s="77"/>
      <c r="K118" s="77"/>
      <c r="L118" s="93" t="s">
        <v>9361</v>
      </c>
      <c r="M118" s="96"/>
      <c r="N118" s="96"/>
      <c r="O118" s="79">
        <v>1</v>
      </c>
      <c r="P118" s="77">
        <v>300</v>
      </c>
      <c r="Q118" s="77">
        <v>300</v>
      </c>
      <c r="R118" s="77">
        <v>1150</v>
      </c>
      <c r="S118" s="77"/>
      <c r="T118" s="77"/>
      <c r="U118" s="77"/>
      <c r="V118" s="77"/>
      <c r="W118" s="77"/>
      <c r="X118" s="77"/>
      <c r="Y118" s="77"/>
      <c r="Z118" s="77"/>
      <c r="AA118" s="77"/>
      <c r="AB118" s="77"/>
      <c r="AC118" s="77"/>
      <c r="AD118" s="77"/>
      <c r="AE118" s="77"/>
      <c r="AF118" s="77"/>
      <c r="AG118" s="77"/>
      <c r="AH118" s="77"/>
      <c r="AI118" s="77"/>
      <c r="AJ118" s="77"/>
      <c r="AK118" s="77"/>
      <c r="AL118" s="77"/>
      <c r="AM118" s="94"/>
      <c r="AN118" s="94"/>
      <c r="AO118" s="77"/>
      <c r="AP118" s="77"/>
      <c r="AQ118" s="77"/>
      <c r="AR118" s="77"/>
      <c r="AS118" s="97"/>
      <c r="AT118" s="77"/>
      <c r="AU118" s="77"/>
      <c r="AV118" s="94"/>
      <c r="AW118" s="77"/>
      <c r="AX118" s="94"/>
      <c r="AY118" s="77"/>
      <c r="AZ118" s="83">
        <f t="shared" si="1"/>
        <v>0.10349999999999999</v>
      </c>
    </row>
    <row r="119" spans="1:52" s="99" customFormat="1" ht="34.950000000000003" customHeight="1" x14ac:dyDescent="0.45">
      <c r="A119" s="93" t="s">
        <v>9345</v>
      </c>
      <c r="B119" s="77">
        <v>1</v>
      </c>
      <c r="C119" s="93" t="s">
        <v>9322</v>
      </c>
      <c r="D119" s="93"/>
      <c r="E119" s="93"/>
      <c r="F119" s="94"/>
      <c r="G119" s="93"/>
      <c r="H119" s="77"/>
      <c r="I119" s="95"/>
      <c r="J119" s="77"/>
      <c r="K119" s="77"/>
      <c r="L119" s="93" t="s">
        <v>9361</v>
      </c>
      <c r="M119" s="96"/>
      <c r="N119" s="96"/>
      <c r="O119" s="79">
        <v>2</v>
      </c>
      <c r="P119" s="77">
        <v>350</v>
      </c>
      <c r="Q119" s="77">
        <v>600</v>
      </c>
      <c r="R119" s="77">
        <v>1500</v>
      </c>
      <c r="S119" s="77"/>
      <c r="T119" s="77"/>
      <c r="U119" s="77"/>
      <c r="V119" s="77"/>
      <c r="W119" s="77"/>
      <c r="X119" s="77"/>
      <c r="Y119" s="77"/>
      <c r="Z119" s="77"/>
      <c r="AA119" s="77"/>
      <c r="AB119" s="77"/>
      <c r="AC119" s="77"/>
      <c r="AD119" s="77"/>
      <c r="AE119" s="77"/>
      <c r="AF119" s="77"/>
      <c r="AG119" s="77"/>
      <c r="AH119" s="77"/>
      <c r="AI119" s="77"/>
      <c r="AJ119" s="77"/>
      <c r="AK119" s="77"/>
      <c r="AL119" s="77"/>
      <c r="AM119" s="94"/>
      <c r="AN119" s="94"/>
      <c r="AO119" s="77"/>
      <c r="AP119" s="77"/>
      <c r="AQ119" s="77"/>
      <c r="AR119" s="77"/>
      <c r="AS119" s="97"/>
      <c r="AT119" s="77"/>
      <c r="AU119" s="77"/>
      <c r="AV119" s="94"/>
      <c r="AW119" s="77"/>
      <c r="AX119" s="94"/>
      <c r="AY119" s="77"/>
      <c r="AZ119" s="83">
        <f t="shared" si="1"/>
        <v>0.63</v>
      </c>
    </row>
    <row r="120" spans="1:52" s="99" customFormat="1" ht="34.950000000000003" customHeight="1" x14ac:dyDescent="0.45">
      <c r="A120" s="93" t="s">
        <v>9345</v>
      </c>
      <c r="B120" s="77">
        <v>1</v>
      </c>
      <c r="C120" s="93" t="s">
        <v>9322</v>
      </c>
      <c r="D120" s="93"/>
      <c r="E120" s="93"/>
      <c r="F120" s="94"/>
      <c r="G120" s="93"/>
      <c r="H120" s="77"/>
      <c r="I120" s="95"/>
      <c r="J120" s="77"/>
      <c r="K120" s="77"/>
      <c r="L120" s="93" t="s">
        <v>9389</v>
      </c>
      <c r="M120" s="96" t="s">
        <v>9375</v>
      </c>
      <c r="N120" s="96"/>
      <c r="O120" s="79">
        <v>3</v>
      </c>
      <c r="P120" s="77">
        <v>700</v>
      </c>
      <c r="Q120" s="77">
        <v>600</v>
      </c>
      <c r="R120" s="77">
        <v>1300</v>
      </c>
      <c r="S120" s="77"/>
      <c r="T120" s="77"/>
      <c r="U120" s="77"/>
      <c r="V120" s="77"/>
      <c r="W120" s="77"/>
      <c r="X120" s="77"/>
      <c r="Y120" s="77"/>
      <c r="Z120" s="77"/>
      <c r="AA120" s="77"/>
      <c r="AB120" s="77"/>
      <c r="AC120" s="77"/>
      <c r="AD120" s="77"/>
      <c r="AE120" s="77"/>
      <c r="AF120" s="77"/>
      <c r="AG120" s="77"/>
      <c r="AH120" s="77"/>
      <c r="AI120" s="77"/>
      <c r="AJ120" s="77"/>
      <c r="AK120" s="77"/>
      <c r="AL120" s="77"/>
      <c r="AM120" s="94"/>
      <c r="AN120" s="94"/>
      <c r="AO120" s="77"/>
      <c r="AP120" s="77"/>
      <c r="AQ120" s="77"/>
      <c r="AR120" s="77"/>
      <c r="AS120" s="97"/>
      <c r="AT120" s="77"/>
      <c r="AU120" s="77"/>
      <c r="AV120" s="94"/>
      <c r="AW120" s="77"/>
      <c r="AX120" s="94"/>
      <c r="AY120" s="77"/>
      <c r="AZ120" s="83">
        <f t="shared" si="1"/>
        <v>1.6380000000000001</v>
      </c>
    </row>
    <row r="121" spans="1:52" s="99" customFormat="1" ht="34.950000000000003" customHeight="1" x14ac:dyDescent="0.45">
      <c r="A121" s="93" t="s">
        <v>9345</v>
      </c>
      <c r="B121" s="77">
        <v>1</v>
      </c>
      <c r="C121" s="93" t="s">
        <v>9322</v>
      </c>
      <c r="D121" s="93"/>
      <c r="E121" s="93"/>
      <c r="F121" s="94"/>
      <c r="G121" s="93"/>
      <c r="H121" s="77"/>
      <c r="I121" s="95"/>
      <c r="J121" s="77"/>
      <c r="K121" s="77"/>
      <c r="L121" s="93" t="s">
        <v>9372</v>
      </c>
      <c r="M121" s="96"/>
      <c r="N121" s="96"/>
      <c r="O121" s="79">
        <v>2</v>
      </c>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94"/>
      <c r="AN121" s="94"/>
      <c r="AO121" s="77"/>
      <c r="AP121" s="77"/>
      <c r="AQ121" s="77"/>
      <c r="AR121" s="77"/>
      <c r="AS121" s="97"/>
      <c r="AT121" s="77"/>
      <c r="AU121" s="77"/>
      <c r="AV121" s="94"/>
      <c r="AW121" s="77"/>
      <c r="AX121" s="94"/>
      <c r="AY121" s="77" t="s">
        <v>9355</v>
      </c>
      <c r="AZ121" s="83">
        <f t="shared" si="1"/>
        <v>0</v>
      </c>
    </row>
    <row r="122" spans="1:52" s="99" customFormat="1" ht="34.950000000000003" customHeight="1" x14ac:dyDescent="0.45">
      <c r="A122" s="93" t="s">
        <v>9345</v>
      </c>
      <c r="B122" s="77">
        <v>1</v>
      </c>
      <c r="C122" s="93" t="s">
        <v>9322</v>
      </c>
      <c r="D122" s="93"/>
      <c r="E122" s="93"/>
      <c r="F122" s="94"/>
      <c r="G122" s="93"/>
      <c r="H122" s="77"/>
      <c r="I122" s="95"/>
      <c r="J122" s="77"/>
      <c r="K122" s="77"/>
      <c r="L122" s="93" t="s">
        <v>3106</v>
      </c>
      <c r="M122" s="96"/>
      <c r="N122" s="96"/>
      <c r="O122" s="79">
        <v>1</v>
      </c>
      <c r="P122" s="77">
        <v>450</v>
      </c>
      <c r="Q122" s="77">
        <v>450</v>
      </c>
      <c r="R122" s="77">
        <v>700</v>
      </c>
      <c r="S122" s="77"/>
      <c r="T122" s="77"/>
      <c r="U122" s="77"/>
      <c r="V122" s="77"/>
      <c r="W122" s="77"/>
      <c r="X122" s="77"/>
      <c r="Y122" s="77"/>
      <c r="Z122" s="77"/>
      <c r="AA122" s="77"/>
      <c r="AB122" s="77"/>
      <c r="AC122" s="77"/>
      <c r="AD122" s="77"/>
      <c r="AE122" s="77"/>
      <c r="AF122" s="77"/>
      <c r="AG122" s="77"/>
      <c r="AH122" s="77"/>
      <c r="AI122" s="77"/>
      <c r="AJ122" s="77"/>
      <c r="AK122" s="77"/>
      <c r="AL122" s="77"/>
      <c r="AM122" s="94"/>
      <c r="AN122" s="94"/>
      <c r="AO122" s="77"/>
      <c r="AP122" s="77"/>
      <c r="AQ122" s="77"/>
      <c r="AR122" s="77"/>
      <c r="AS122" s="97"/>
      <c r="AT122" s="77"/>
      <c r="AU122" s="77"/>
      <c r="AV122" s="94"/>
      <c r="AW122" s="77"/>
      <c r="AX122" s="94"/>
      <c r="AY122" s="77"/>
      <c r="AZ122" s="83">
        <f t="shared" si="1"/>
        <v>0.14174999999999999</v>
      </c>
    </row>
    <row r="123" spans="1:52" ht="34.950000000000003" customHeight="1" x14ac:dyDescent="0.45">
      <c r="A123" s="93" t="s">
        <v>9345</v>
      </c>
      <c r="B123" s="77">
        <v>1</v>
      </c>
      <c r="C123" s="93" t="s">
        <v>9328</v>
      </c>
      <c r="D123" s="78" t="s">
        <v>1960</v>
      </c>
      <c r="E123" s="78" t="s">
        <v>2752</v>
      </c>
      <c r="F123" s="79">
        <v>1</v>
      </c>
      <c r="G123" s="78" t="s">
        <v>2753</v>
      </c>
      <c r="H123" s="79"/>
      <c r="I123" s="87" t="s">
        <v>635</v>
      </c>
      <c r="J123" s="79" t="s">
        <v>0</v>
      </c>
      <c r="K123" s="79"/>
      <c r="L123" s="78" t="s">
        <v>636</v>
      </c>
      <c r="M123" s="78" t="s">
        <v>395</v>
      </c>
      <c r="N123" s="78" t="s">
        <v>637</v>
      </c>
      <c r="O123" s="79">
        <v>1</v>
      </c>
      <c r="P123" s="79">
        <v>400</v>
      </c>
      <c r="Q123" s="79">
        <v>500</v>
      </c>
      <c r="R123" s="79">
        <v>1200</v>
      </c>
      <c r="S123" s="79"/>
      <c r="T123" s="79" t="s">
        <v>3043</v>
      </c>
      <c r="U123" s="79"/>
      <c r="V123" s="79"/>
      <c r="W123" s="79"/>
      <c r="X123" s="79"/>
      <c r="Y123" s="79"/>
      <c r="Z123" s="79"/>
      <c r="AA123" s="79"/>
      <c r="AB123" s="79"/>
      <c r="AC123" s="79"/>
      <c r="AD123" s="81"/>
      <c r="AE123" s="79" t="s">
        <v>3043</v>
      </c>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1"/>
        <v>0.24</v>
      </c>
    </row>
    <row r="124" spans="1:52" s="99" customFormat="1" ht="34.950000000000003" customHeight="1" x14ac:dyDescent="0.45">
      <c r="A124" s="93" t="s">
        <v>9345</v>
      </c>
      <c r="B124" s="77">
        <v>1</v>
      </c>
      <c r="C124" s="93" t="s">
        <v>9328</v>
      </c>
      <c r="D124" s="93"/>
      <c r="E124" s="93"/>
      <c r="F124" s="94"/>
      <c r="G124" s="93"/>
      <c r="H124" s="77"/>
      <c r="I124" s="95">
        <v>1329</v>
      </c>
      <c r="J124" s="77"/>
      <c r="K124" s="77"/>
      <c r="L124" s="93" t="s">
        <v>3098</v>
      </c>
      <c r="M124" s="96"/>
      <c r="N124" s="96"/>
      <c r="O124" s="79">
        <v>1</v>
      </c>
      <c r="P124" s="77">
        <v>1770</v>
      </c>
      <c r="Q124" s="77">
        <v>620</v>
      </c>
      <c r="R124" s="77">
        <v>700</v>
      </c>
      <c r="S124" s="77"/>
      <c r="T124" s="77"/>
      <c r="U124" s="77"/>
      <c r="V124" s="77"/>
      <c r="W124" s="77"/>
      <c r="X124" s="77"/>
      <c r="Y124" s="77"/>
      <c r="Z124" s="77"/>
      <c r="AA124" s="77"/>
      <c r="AB124" s="77"/>
      <c r="AC124" s="77"/>
      <c r="AD124" s="77"/>
      <c r="AE124" s="77"/>
      <c r="AF124" s="77"/>
      <c r="AG124" s="77"/>
      <c r="AH124" s="77"/>
      <c r="AI124" s="77"/>
      <c r="AJ124" s="77"/>
      <c r="AK124" s="77"/>
      <c r="AL124" s="77"/>
      <c r="AM124" s="94"/>
      <c r="AN124" s="94"/>
      <c r="AO124" s="77"/>
      <c r="AP124" s="77"/>
      <c r="AQ124" s="77"/>
      <c r="AR124" s="77"/>
      <c r="AS124" s="97"/>
      <c r="AT124" s="77">
        <v>3198</v>
      </c>
      <c r="AU124" s="77">
        <v>27</v>
      </c>
      <c r="AV124" s="94" t="s">
        <v>4596</v>
      </c>
      <c r="AW124" s="77" t="s">
        <v>2876</v>
      </c>
      <c r="AX124" s="94" t="s">
        <v>3669</v>
      </c>
      <c r="AY124" s="77"/>
      <c r="AZ124" s="83">
        <f t="shared" si="1"/>
        <v>0.76817999999999997</v>
      </c>
    </row>
    <row r="125" spans="1:52" s="99" customFormat="1" ht="34.950000000000003" customHeight="1" x14ac:dyDescent="0.45">
      <c r="A125" s="93" t="s">
        <v>9345</v>
      </c>
      <c r="B125" s="77">
        <v>1</v>
      </c>
      <c r="C125" s="93" t="s">
        <v>9328</v>
      </c>
      <c r="D125" s="93"/>
      <c r="E125" s="93"/>
      <c r="F125" s="94"/>
      <c r="G125" s="93"/>
      <c r="H125" s="77"/>
      <c r="I125" s="95">
        <v>1330</v>
      </c>
      <c r="J125" s="77"/>
      <c r="K125" s="77"/>
      <c r="L125" s="93" t="s">
        <v>3098</v>
      </c>
      <c r="M125" s="96"/>
      <c r="N125" s="96"/>
      <c r="O125" s="79">
        <v>1</v>
      </c>
      <c r="P125" s="77">
        <v>1770</v>
      </c>
      <c r="Q125" s="77">
        <v>620</v>
      </c>
      <c r="R125" s="77">
        <v>700</v>
      </c>
      <c r="S125" s="77"/>
      <c r="T125" s="77"/>
      <c r="U125" s="77"/>
      <c r="V125" s="77"/>
      <c r="W125" s="77"/>
      <c r="X125" s="77"/>
      <c r="Y125" s="77"/>
      <c r="Z125" s="77"/>
      <c r="AA125" s="77"/>
      <c r="AB125" s="77"/>
      <c r="AC125" s="77"/>
      <c r="AD125" s="77"/>
      <c r="AE125" s="77"/>
      <c r="AF125" s="77"/>
      <c r="AG125" s="77"/>
      <c r="AH125" s="77"/>
      <c r="AI125" s="77"/>
      <c r="AJ125" s="77"/>
      <c r="AK125" s="77"/>
      <c r="AL125" s="77"/>
      <c r="AM125" s="94"/>
      <c r="AN125" s="94"/>
      <c r="AO125" s="77"/>
      <c r="AP125" s="77"/>
      <c r="AQ125" s="77"/>
      <c r="AR125" s="77"/>
      <c r="AS125" s="97"/>
      <c r="AT125" s="77">
        <v>3199</v>
      </c>
      <c r="AU125" s="77">
        <v>27</v>
      </c>
      <c r="AV125" s="94" t="s">
        <v>4596</v>
      </c>
      <c r="AW125" s="77" t="s">
        <v>2876</v>
      </c>
      <c r="AX125" s="94" t="s">
        <v>3669</v>
      </c>
      <c r="AY125" s="77"/>
      <c r="AZ125" s="83">
        <f t="shared" si="1"/>
        <v>0.76817999999999997</v>
      </c>
    </row>
    <row r="126" spans="1:52" s="99" customFormat="1" ht="34.950000000000003" customHeight="1" x14ac:dyDescent="0.45">
      <c r="A126" s="93" t="s">
        <v>9345</v>
      </c>
      <c r="B126" s="77">
        <v>1</v>
      </c>
      <c r="C126" s="93" t="s">
        <v>9328</v>
      </c>
      <c r="D126" s="93"/>
      <c r="E126" s="93"/>
      <c r="F126" s="94"/>
      <c r="G126" s="93"/>
      <c r="H126" s="77"/>
      <c r="I126" s="95">
        <v>1331</v>
      </c>
      <c r="J126" s="77"/>
      <c r="K126" s="77"/>
      <c r="L126" s="93" t="s">
        <v>3098</v>
      </c>
      <c r="M126" s="96"/>
      <c r="N126" s="96"/>
      <c r="O126" s="79">
        <v>1</v>
      </c>
      <c r="P126" s="77">
        <v>1770</v>
      </c>
      <c r="Q126" s="77">
        <v>620</v>
      </c>
      <c r="R126" s="77">
        <v>700</v>
      </c>
      <c r="S126" s="77"/>
      <c r="T126" s="77"/>
      <c r="U126" s="77"/>
      <c r="V126" s="77"/>
      <c r="W126" s="77"/>
      <c r="X126" s="77"/>
      <c r="Y126" s="77"/>
      <c r="Z126" s="77"/>
      <c r="AA126" s="77"/>
      <c r="AB126" s="77"/>
      <c r="AC126" s="77"/>
      <c r="AD126" s="77"/>
      <c r="AE126" s="77"/>
      <c r="AF126" s="77"/>
      <c r="AG126" s="77"/>
      <c r="AH126" s="77"/>
      <c r="AI126" s="77"/>
      <c r="AJ126" s="77"/>
      <c r="AK126" s="77"/>
      <c r="AL126" s="77"/>
      <c r="AM126" s="94"/>
      <c r="AN126" s="94"/>
      <c r="AO126" s="77"/>
      <c r="AP126" s="77"/>
      <c r="AQ126" s="77"/>
      <c r="AR126" s="77"/>
      <c r="AS126" s="97"/>
      <c r="AT126" s="77">
        <v>3200</v>
      </c>
      <c r="AU126" s="77">
        <v>27</v>
      </c>
      <c r="AV126" s="94" t="s">
        <v>4596</v>
      </c>
      <c r="AW126" s="77" t="s">
        <v>2876</v>
      </c>
      <c r="AX126" s="94" t="s">
        <v>3669</v>
      </c>
      <c r="AY126" s="77"/>
      <c r="AZ126" s="83">
        <f t="shared" si="1"/>
        <v>0.76817999999999997</v>
      </c>
    </row>
    <row r="127" spans="1:52" s="99" customFormat="1" ht="34.950000000000003" customHeight="1" x14ac:dyDescent="0.45">
      <c r="A127" s="93" t="s">
        <v>9345</v>
      </c>
      <c r="B127" s="77">
        <v>1</v>
      </c>
      <c r="C127" s="93" t="s">
        <v>9328</v>
      </c>
      <c r="D127" s="93"/>
      <c r="E127" s="93"/>
      <c r="F127" s="94"/>
      <c r="G127" s="93"/>
      <c r="H127" s="77"/>
      <c r="I127" s="95">
        <v>1332</v>
      </c>
      <c r="J127" s="77"/>
      <c r="K127" s="77"/>
      <c r="L127" s="93" t="s">
        <v>3098</v>
      </c>
      <c r="M127" s="96"/>
      <c r="N127" s="96"/>
      <c r="O127" s="79">
        <v>1</v>
      </c>
      <c r="P127" s="77">
        <v>1770</v>
      </c>
      <c r="Q127" s="77">
        <v>620</v>
      </c>
      <c r="R127" s="77">
        <v>700</v>
      </c>
      <c r="S127" s="77"/>
      <c r="T127" s="77"/>
      <c r="U127" s="77"/>
      <c r="V127" s="77"/>
      <c r="W127" s="77"/>
      <c r="X127" s="77"/>
      <c r="Y127" s="77"/>
      <c r="Z127" s="77"/>
      <c r="AA127" s="77"/>
      <c r="AB127" s="77"/>
      <c r="AC127" s="77"/>
      <c r="AD127" s="77"/>
      <c r="AE127" s="77"/>
      <c r="AF127" s="77"/>
      <c r="AG127" s="77"/>
      <c r="AH127" s="77"/>
      <c r="AI127" s="77"/>
      <c r="AJ127" s="77"/>
      <c r="AK127" s="77"/>
      <c r="AL127" s="77"/>
      <c r="AM127" s="94"/>
      <c r="AN127" s="94"/>
      <c r="AO127" s="77"/>
      <c r="AP127" s="77"/>
      <c r="AQ127" s="77"/>
      <c r="AR127" s="77"/>
      <c r="AS127" s="97"/>
      <c r="AT127" s="77">
        <v>3201</v>
      </c>
      <c r="AU127" s="77">
        <v>27</v>
      </c>
      <c r="AV127" s="94" t="s">
        <v>4596</v>
      </c>
      <c r="AW127" s="77" t="s">
        <v>2876</v>
      </c>
      <c r="AX127" s="94" t="s">
        <v>3669</v>
      </c>
      <c r="AY127" s="77"/>
      <c r="AZ127" s="83">
        <f t="shared" si="1"/>
        <v>0.76817999999999997</v>
      </c>
    </row>
    <row r="128" spans="1:52" s="99" customFormat="1" ht="34.950000000000003" customHeight="1" x14ac:dyDescent="0.45">
      <c r="A128" s="93" t="s">
        <v>9345</v>
      </c>
      <c r="B128" s="77">
        <v>1</v>
      </c>
      <c r="C128" s="93" t="s">
        <v>9328</v>
      </c>
      <c r="D128" s="93"/>
      <c r="E128" s="93"/>
      <c r="F128" s="94"/>
      <c r="G128" s="93"/>
      <c r="H128" s="77"/>
      <c r="I128" s="95">
        <v>1333</v>
      </c>
      <c r="J128" s="77"/>
      <c r="K128" s="77"/>
      <c r="L128" s="93" t="s">
        <v>3098</v>
      </c>
      <c r="M128" s="96"/>
      <c r="N128" s="96"/>
      <c r="O128" s="79">
        <v>1</v>
      </c>
      <c r="P128" s="77">
        <v>1770</v>
      </c>
      <c r="Q128" s="77">
        <v>620</v>
      </c>
      <c r="R128" s="77">
        <v>700</v>
      </c>
      <c r="S128" s="77"/>
      <c r="T128" s="77"/>
      <c r="U128" s="77"/>
      <c r="V128" s="77"/>
      <c r="W128" s="77"/>
      <c r="X128" s="77"/>
      <c r="Y128" s="77"/>
      <c r="Z128" s="77"/>
      <c r="AA128" s="77"/>
      <c r="AB128" s="77"/>
      <c r="AC128" s="77"/>
      <c r="AD128" s="77"/>
      <c r="AE128" s="77"/>
      <c r="AF128" s="77"/>
      <c r="AG128" s="77"/>
      <c r="AH128" s="77"/>
      <c r="AI128" s="77"/>
      <c r="AJ128" s="77"/>
      <c r="AK128" s="77"/>
      <c r="AL128" s="77"/>
      <c r="AM128" s="94"/>
      <c r="AN128" s="94"/>
      <c r="AO128" s="77"/>
      <c r="AP128" s="77"/>
      <c r="AQ128" s="77"/>
      <c r="AR128" s="77"/>
      <c r="AS128" s="97"/>
      <c r="AT128" s="77">
        <v>3202</v>
      </c>
      <c r="AU128" s="77">
        <v>27</v>
      </c>
      <c r="AV128" s="94" t="s">
        <v>4596</v>
      </c>
      <c r="AW128" s="77" t="s">
        <v>2876</v>
      </c>
      <c r="AX128" s="94" t="s">
        <v>3669</v>
      </c>
      <c r="AY128" s="77"/>
      <c r="AZ128" s="83">
        <f t="shared" si="1"/>
        <v>0.76817999999999997</v>
      </c>
    </row>
    <row r="129" spans="1:52" s="99" customFormat="1" ht="34.950000000000003" customHeight="1" x14ac:dyDescent="0.45">
      <c r="A129" s="93" t="s">
        <v>9345</v>
      </c>
      <c r="B129" s="77">
        <v>1</v>
      </c>
      <c r="C129" s="93" t="s">
        <v>9328</v>
      </c>
      <c r="D129" s="93"/>
      <c r="E129" s="93"/>
      <c r="F129" s="94"/>
      <c r="G129" s="93"/>
      <c r="H129" s="77"/>
      <c r="I129" s="95">
        <v>1334</v>
      </c>
      <c r="J129" s="77"/>
      <c r="K129" s="77"/>
      <c r="L129" s="93" t="s">
        <v>3098</v>
      </c>
      <c r="M129" s="96"/>
      <c r="N129" s="96"/>
      <c r="O129" s="79">
        <v>1</v>
      </c>
      <c r="P129" s="77">
        <v>1770</v>
      </c>
      <c r="Q129" s="77">
        <v>620</v>
      </c>
      <c r="R129" s="77">
        <v>700</v>
      </c>
      <c r="S129" s="77"/>
      <c r="T129" s="77"/>
      <c r="U129" s="77"/>
      <c r="V129" s="77"/>
      <c r="W129" s="77"/>
      <c r="X129" s="77"/>
      <c r="Y129" s="77"/>
      <c r="Z129" s="77"/>
      <c r="AA129" s="77"/>
      <c r="AB129" s="77"/>
      <c r="AC129" s="77"/>
      <c r="AD129" s="77"/>
      <c r="AE129" s="77"/>
      <c r="AF129" s="77"/>
      <c r="AG129" s="77"/>
      <c r="AH129" s="77"/>
      <c r="AI129" s="77"/>
      <c r="AJ129" s="77"/>
      <c r="AK129" s="77"/>
      <c r="AL129" s="77"/>
      <c r="AM129" s="94"/>
      <c r="AN129" s="94"/>
      <c r="AO129" s="77"/>
      <c r="AP129" s="77"/>
      <c r="AQ129" s="77"/>
      <c r="AR129" s="77"/>
      <c r="AS129" s="97"/>
      <c r="AT129" s="77">
        <v>3203</v>
      </c>
      <c r="AU129" s="77">
        <v>27</v>
      </c>
      <c r="AV129" s="94" t="s">
        <v>4596</v>
      </c>
      <c r="AW129" s="77" t="s">
        <v>2876</v>
      </c>
      <c r="AX129" s="94" t="s">
        <v>3669</v>
      </c>
      <c r="AY129" s="77"/>
      <c r="AZ129" s="83">
        <f t="shared" si="1"/>
        <v>0.76817999999999997</v>
      </c>
    </row>
    <row r="130" spans="1:52" s="99" customFormat="1" ht="34.950000000000003" customHeight="1" x14ac:dyDescent="0.45">
      <c r="A130" s="93" t="s">
        <v>9345</v>
      </c>
      <c r="B130" s="77">
        <v>1</v>
      </c>
      <c r="C130" s="93" t="s">
        <v>9328</v>
      </c>
      <c r="D130" s="93"/>
      <c r="E130" s="93"/>
      <c r="F130" s="94"/>
      <c r="G130" s="93"/>
      <c r="H130" s="77"/>
      <c r="I130" s="95">
        <v>1335</v>
      </c>
      <c r="J130" s="77"/>
      <c r="K130" s="77"/>
      <c r="L130" s="93" t="s">
        <v>3098</v>
      </c>
      <c r="M130" s="96"/>
      <c r="N130" s="96"/>
      <c r="O130" s="79">
        <v>1</v>
      </c>
      <c r="P130" s="77">
        <v>1770</v>
      </c>
      <c r="Q130" s="77">
        <v>620</v>
      </c>
      <c r="R130" s="77">
        <v>700</v>
      </c>
      <c r="S130" s="77"/>
      <c r="T130" s="77"/>
      <c r="U130" s="77"/>
      <c r="V130" s="77"/>
      <c r="W130" s="77"/>
      <c r="X130" s="77"/>
      <c r="Y130" s="77"/>
      <c r="Z130" s="77"/>
      <c r="AA130" s="77"/>
      <c r="AB130" s="77"/>
      <c r="AC130" s="77"/>
      <c r="AD130" s="77"/>
      <c r="AE130" s="77"/>
      <c r="AF130" s="77"/>
      <c r="AG130" s="77"/>
      <c r="AH130" s="77"/>
      <c r="AI130" s="77"/>
      <c r="AJ130" s="77"/>
      <c r="AK130" s="77"/>
      <c r="AL130" s="77"/>
      <c r="AM130" s="94"/>
      <c r="AN130" s="94"/>
      <c r="AO130" s="77"/>
      <c r="AP130" s="77"/>
      <c r="AQ130" s="77"/>
      <c r="AR130" s="77"/>
      <c r="AS130" s="97"/>
      <c r="AT130" s="77">
        <v>3204</v>
      </c>
      <c r="AU130" s="77">
        <v>27</v>
      </c>
      <c r="AV130" s="94" t="s">
        <v>4596</v>
      </c>
      <c r="AW130" s="77" t="s">
        <v>2876</v>
      </c>
      <c r="AX130" s="94" t="s">
        <v>3669</v>
      </c>
      <c r="AY130" s="77"/>
      <c r="AZ130" s="83">
        <f t="shared" si="1"/>
        <v>0.76817999999999997</v>
      </c>
    </row>
    <row r="131" spans="1:52" s="99" customFormat="1" ht="34.950000000000003" customHeight="1" x14ac:dyDescent="0.45">
      <c r="A131" s="93" t="s">
        <v>9345</v>
      </c>
      <c r="B131" s="77">
        <v>1</v>
      </c>
      <c r="C131" s="93" t="s">
        <v>9328</v>
      </c>
      <c r="D131" s="93"/>
      <c r="E131" s="93"/>
      <c r="F131" s="94"/>
      <c r="G131" s="93"/>
      <c r="H131" s="77"/>
      <c r="I131" s="95">
        <v>1336</v>
      </c>
      <c r="J131" s="77"/>
      <c r="K131" s="77"/>
      <c r="L131" s="93" t="s">
        <v>3098</v>
      </c>
      <c r="M131" s="96"/>
      <c r="N131" s="96"/>
      <c r="O131" s="79">
        <v>1</v>
      </c>
      <c r="P131" s="77">
        <v>1770</v>
      </c>
      <c r="Q131" s="77">
        <v>620</v>
      </c>
      <c r="R131" s="77">
        <v>700</v>
      </c>
      <c r="S131" s="77"/>
      <c r="T131" s="77"/>
      <c r="U131" s="77"/>
      <c r="V131" s="77"/>
      <c r="W131" s="77"/>
      <c r="X131" s="77"/>
      <c r="Y131" s="77"/>
      <c r="Z131" s="77"/>
      <c r="AA131" s="77"/>
      <c r="AB131" s="77"/>
      <c r="AC131" s="77"/>
      <c r="AD131" s="77"/>
      <c r="AE131" s="77"/>
      <c r="AF131" s="77"/>
      <c r="AG131" s="77"/>
      <c r="AH131" s="77"/>
      <c r="AI131" s="77"/>
      <c r="AJ131" s="77"/>
      <c r="AK131" s="77"/>
      <c r="AL131" s="77"/>
      <c r="AM131" s="94"/>
      <c r="AN131" s="94"/>
      <c r="AO131" s="77"/>
      <c r="AP131" s="77"/>
      <c r="AQ131" s="77"/>
      <c r="AR131" s="77"/>
      <c r="AS131" s="97"/>
      <c r="AT131" s="77">
        <v>3205</v>
      </c>
      <c r="AU131" s="77">
        <v>27</v>
      </c>
      <c r="AV131" s="94" t="s">
        <v>4596</v>
      </c>
      <c r="AW131" s="77" t="s">
        <v>2876</v>
      </c>
      <c r="AX131" s="94" t="s">
        <v>3669</v>
      </c>
      <c r="AY131" s="77"/>
      <c r="AZ131" s="83">
        <f t="shared" si="1"/>
        <v>0.76817999999999997</v>
      </c>
    </row>
    <row r="132" spans="1:52" s="99" customFormat="1" ht="34.950000000000003" customHeight="1" x14ac:dyDescent="0.45">
      <c r="A132" s="93" t="s">
        <v>9345</v>
      </c>
      <c r="B132" s="77">
        <v>1</v>
      </c>
      <c r="C132" s="93" t="s">
        <v>9328</v>
      </c>
      <c r="D132" s="93"/>
      <c r="E132" s="93"/>
      <c r="F132" s="94"/>
      <c r="G132" s="93"/>
      <c r="H132" s="77"/>
      <c r="I132" s="95">
        <v>1337</v>
      </c>
      <c r="J132" s="77"/>
      <c r="K132" s="77"/>
      <c r="L132" s="93" t="s">
        <v>3098</v>
      </c>
      <c r="M132" s="96"/>
      <c r="N132" s="96"/>
      <c r="O132" s="79">
        <v>1</v>
      </c>
      <c r="P132" s="77">
        <v>1770</v>
      </c>
      <c r="Q132" s="77">
        <v>620</v>
      </c>
      <c r="R132" s="77">
        <v>700</v>
      </c>
      <c r="S132" s="77"/>
      <c r="T132" s="77"/>
      <c r="U132" s="77"/>
      <c r="V132" s="77"/>
      <c r="W132" s="77"/>
      <c r="X132" s="77"/>
      <c r="Y132" s="77"/>
      <c r="Z132" s="77"/>
      <c r="AA132" s="77"/>
      <c r="AB132" s="77"/>
      <c r="AC132" s="77"/>
      <c r="AD132" s="77"/>
      <c r="AE132" s="77"/>
      <c r="AF132" s="77"/>
      <c r="AG132" s="77"/>
      <c r="AH132" s="77"/>
      <c r="AI132" s="77"/>
      <c r="AJ132" s="77"/>
      <c r="AK132" s="77"/>
      <c r="AL132" s="77"/>
      <c r="AM132" s="94"/>
      <c r="AN132" s="94"/>
      <c r="AO132" s="77"/>
      <c r="AP132" s="77"/>
      <c r="AQ132" s="77"/>
      <c r="AR132" s="77"/>
      <c r="AS132" s="97"/>
      <c r="AT132" s="77">
        <v>3206</v>
      </c>
      <c r="AU132" s="77">
        <v>27</v>
      </c>
      <c r="AV132" s="94" t="s">
        <v>4596</v>
      </c>
      <c r="AW132" s="77" t="s">
        <v>2876</v>
      </c>
      <c r="AX132" s="94" t="s">
        <v>3669</v>
      </c>
      <c r="AY132" s="77"/>
      <c r="AZ132" s="83">
        <f t="shared" si="1"/>
        <v>0.76817999999999997</v>
      </c>
    </row>
    <row r="133" spans="1:52" s="99" customFormat="1" ht="34.950000000000003" customHeight="1" x14ac:dyDescent="0.45">
      <c r="A133" s="93" t="s">
        <v>9345</v>
      </c>
      <c r="B133" s="77">
        <v>1</v>
      </c>
      <c r="C133" s="93" t="s">
        <v>9328</v>
      </c>
      <c r="D133" s="93"/>
      <c r="E133" s="93"/>
      <c r="F133" s="94"/>
      <c r="G133" s="93"/>
      <c r="H133" s="77"/>
      <c r="I133" s="95">
        <v>1338</v>
      </c>
      <c r="J133" s="77"/>
      <c r="K133" s="77"/>
      <c r="L133" s="93" t="s">
        <v>3098</v>
      </c>
      <c r="M133" s="96"/>
      <c r="N133" s="96"/>
      <c r="O133" s="79">
        <v>1</v>
      </c>
      <c r="P133" s="77">
        <v>1770</v>
      </c>
      <c r="Q133" s="77">
        <v>620</v>
      </c>
      <c r="R133" s="77">
        <v>700</v>
      </c>
      <c r="S133" s="77"/>
      <c r="T133" s="77"/>
      <c r="U133" s="77"/>
      <c r="V133" s="77"/>
      <c r="W133" s="77"/>
      <c r="X133" s="77"/>
      <c r="Y133" s="77"/>
      <c r="Z133" s="77"/>
      <c r="AA133" s="77"/>
      <c r="AB133" s="77"/>
      <c r="AC133" s="77"/>
      <c r="AD133" s="77"/>
      <c r="AE133" s="77"/>
      <c r="AF133" s="77"/>
      <c r="AG133" s="77"/>
      <c r="AH133" s="77"/>
      <c r="AI133" s="77"/>
      <c r="AJ133" s="77"/>
      <c r="AK133" s="77"/>
      <c r="AL133" s="77"/>
      <c r="AM133" s="94"/>
      <c r="AN133" s="94"/>
      <c r="AO133" s="77"/>
      <c r="AP133" s="77"/>
      <c r="AQ133" s="77"/>
      <c r="AR133" s="77"/>
      <c r="AS133" s="97"/>
      <c r="AT133" s="77">
        <v>3207</v>
      </c>
      <c r="AU133" s="77">
        <v>27</v>
      </c>
      <c r="AV133" s="94" t="s">
        <v>4596</v>
      </c>
      <c r="AW133" s="77" t="s">
        <v>2876</v>
      </c>
      <c r="AX133" s="94" t="s">
        <v>3669</v>
      </c>
      <c r="AY133" s="77"/>
      <c r="AZ133" s="83">
        <f t="shared" si="1"/>
        <v>0.76817999999999997</v>
      </c>
    </row>
    <row r="134" spans="1:52" s="99" customFormat="1" ht="34.950000000000003" customHeight="1" x14ac:dyDescent="0.45">
      <c r="A134" s="93" t="s">
        <v>9345</v>
      </c>
      <c r="B134" s="77">
        <v>1</v>
      </c>
      <c r="C134" s="93" t="s">
        <v>9328</v>
      </c>
      <c r="D134" s="93"/>
      <c r="E134" s="93"/>
      <c r="F134" s="94"/>
      <c r="G134" s="93"/>
      <c r="H134" s="77"/>
      <c r="I134" s="95">
        <v>1339</v>
      </c>
      <c r="J134" s="77"/>
      <c r="K134" s="77"/>
      <c r="L134" s="93" t="s">
        <v>3098</v>
      </c>
      <c r="M134" s="96"/>
      <c r="N134" s="96"/>
      <c r="O134" s="79">
        <v>1</v>
      </c>
      <c r="P134" s="77">
        <v>1770</v>
      </c>
      <c r="Q134" s="77">
        <v>620</v>
      </c>
      <c r="R134" s="77">
        <v>700</v>
      </c>
      <c r="S134" s="77"/>
      <c r="T134" s="77"/>
      <c r="U134" s="77"/>
      <c r="V134" s="77"/>
      <c r="W134" s="77"/>
      <c r="X134" s="77"/>
      <c r="Y134" s="77"/>
      <c r="Z134" s="77"/>
      <c r="AA134" s="77"/>
      <c r="AB134" s="77"/>
      <c r="AC134" s="77"/>
      <c r="AD134" s="77"/>
      <c r="AE134" s="77"/>
      <c r="AF134" s="77"/>
      <c r="AG134" s="77"/>
      <c r="AH134" s="77"/>
      <c r="AI134" s="77"/>
      <c r="AJ134" s="77"/>
      <c r="AK134" s="77"/>
      <c r="AL134" s="77"/>
      <c r="AM134" s="94"/>
      <c r="AN134" s="94"/>
      <c r="AO134" s="77"/>
      <c r="AP134" s="77"/>
      <c r="AQ134" s="77"/>
      <c r="AR134" s="77"/>
      <c r="AS134" s="97"/>
      <c r="AT134" s="77">
        <v>3208</v>
      </c>
      <c r="AU134" s="77">
        <v>27</v>
      </c>
      <c r="AV134" s="94" t="s">
        <v>4596</v>
      </c>
      <c r="AW134" s="77" t="s">
        <v>2876</v>
      </c>
      <c r="AX134" s="94" t="s">
        <v>3669</v>
      </c>
      <c r="AY134" s="77"/>
      <c r="AZ134" s="83">
        <f t="shared" ref="AZ134:AZ197" si="2">P134*Q134*R134/1000000000*O134</f>
        <v>0.76817999999999997</v>
      </c>
    </row>
    <row r="135" spans="1:52" s="99" customFormat="1" ht="34.950000000000003" customHeight="1" x14ac:dyDescent="0.45">
      <c r="A135" s="93" t="s">
        <v>9345</v>
      </c>
      <c r="B135" s="77">
        <v>1</v>
      </c>
      <c r="C135" s="93" t="s">
        <v>9328</v>
      </c>
      <c r="D135" s="93"/>
      <c r="E135" s="93"/>
      <c r="F135" s="94"/>
      <c r="G135" s="93"/>
      <c r="H135" s="77"/>
      <c r="I135" s="95">
        <v>1340</v>
      </c>
      <c r="J135" s="77"/>
      <c r="K135" s="77"/>
      <c r="L135" s="93" t="s">
        <v>3098</v>
      </c>
      <c r="M135" s="96"/>
      <c r="N135" s="96"/>
      <c r="O135" s="79">
        <v>1</v>
      </c>
      <c r="P135" s="77">
        <v>1770</v>
      </c>
      <c r="Q135" s="77">
        <v>620</v>
      </c>
      <c r="R135" s="77">
        <v>700</v>
      </c>
      <c r="S135" s="77"/>
      <c r="T135" s="77"/>
      <c r="U135" s="77"/>
      <c r="V135" s="77"/>
      <c r="W135" s="77"/>
      <c r="X135" s="77"/>
      <c r="Y135" s="77"/>
      <c r="Z135" s="77"/>
      <c r="AA135" s="77"/>
      <c r="AB135" s="77"/>
      <c r="AC135" s="77"/>
      <c r="AD135" s="77"/>
      <c r="AE135" s="77"/>
      <c r="AF135" s="77"/>
      <c r="AG135" s="77"/>
      <c r="AH135" s="77"/>
      <c r="AI135" s="77"/>
      <c r="AJ135" s="77"/>
      <c r="AK135" s="77"/>
      <c r="AL135" s="77"/>
      <c r="AM135" s="94"/>
      <c r="AN135" s="94"/>
      <c r="AO135" s="77"/>
      <c r="AP135" s="77"/>
      <c r="AQ135" s="77"/>
      <c r="AR135" s="77"/>
      <c r="AS135" s="97"/>
      <c r="AT135" s="77">
        <v>3209</v>
      </c>
      <c r="AU135" s="77">
        <v>27</v>
      </c>
      <c r="AV135" s="94" t="s">
        <v>4596</v>
      </c>
      <c r="AW135" s="77" t="s">
        <v>2876</v>
      </c>
      <c r="AX135" s="94" t="s">
        <v>3669</v>
      </c>
      <c r="AY135" s="77"/>
      <c r="AZ135" s="83">
        <f t="shared" si="2"/>
        <v>0.76817999999999997</v>
      </c>
    </row>
    <row r="136" spans="1:52" s="99" customFormat="1" ht="34.950000000000003" customHeight="1" x14ac:dyDescent="0.45">
      <c r="A136" s="93" t="s">
        <v>9345</v>
      </c>
      <c r="B136" s="77">
        <v>1</v>
      </c>
      <c r="C136" s="93" t="s">
        <v>9328</v>
      </c>
      <c r="D136" s="93"/>
      <c r="E136" s="93"/>
      <c r="F136" s="94"/>
      <c r="G136" s="93"/>
      <c r="H136" s="77"/>
      <c r="I136" s="95">
        <v>1341</v>
      </c>
      <c r="J136" s="77"/>
      <c r="K136" s="77"/>
      <c r="L136" s="93" t="s">
        <v>3098</v>
      </c>
      <c r="M136" s="96"/>
      <c r="N136" s="96"/>
      <c r="O136" s="79">
        <v>1</v>
      </c>
      <c r="P136" s="77">
        <v>1770</v>
      </c>
      <c r="Q136" s="77">
        <v>620</v>
      </c>
      <c r="R136" s="77">
        <v>700</v>
      </c>
      <c r="S136" s="77"/>
      <c r="T136" s="77"/>
      <c r="U136" s="77"/>
      <c r="V136" s="77"/>
      <c r="W136" s="77"/>
      <c r="X136" s="77"/>
      <c r="Y136" s="77"/>
      <c r="Z136" s="77"/>
      <c r="AA136" s="77"/>
      <c r="AB136" s="77"/>
      <c r="AC136" s="77"/>
      <c r="AD136" s="77"/>
      <c r="AE136" s="77"/>
      <c r="AF136" s="77"/>
      <c r="AG136" s="77"/>
      <c r="AH136" s="77"/>
      <c r="AI136" s="77"/>
      <c r="AJ136" s="77"/>
      <c r="AK136" s="77"/>
      <c r="AL136" s="77"/>
      <c r="AM136" s="94"/>
      <c r="AN136" s="94"/>
      <c r="AO136" s="77"/>
      <c r="AP136" s="77"/>
      <c r="AQ136" s="77"/>
      <c r="AR136" s="77"/>
      <c r="AS136" s="97"/>
      <c r="AT136" s="77">
        <v>3210</v>
      </c>
      <c r="AU136" s="77">
        <v>27</v>
      </c>
      <c r="AV136" s="94" t="s">
        <v>4596</v>
      </c>
      <c r="AW136" s="77" t="s">
        <v>2876</v>
      </c>
      <c r="AX136" s="94" t="s">
        <v>3669</v>
      </c>
      <c r="AY136" s="77"/>
      <c r="AZ136" s="83">
        <f t="shared" si="2"/>
        <v>0.76817999999999997</v>
      </c>
    </row>
    <row r="137" spans="1:52" s="99" customFormat="1" ht="34.950000000000003" customHeight="1" x14ac:dyDescent="0.45">
      <c r="A137" s="93" t="s">
        <v>9345</v>
      </c>
      <c r="B137" s="77">
        <v>1</v>
      </c>
      <c r="C137" s="93" t="s">
        <v>9328</v>
      </c>
      <c r="D137" s="93"/>
      <c r="E137" s="93"/>
      <c r="F137" s="94"/>
      <c r="G137" s="93"/>
      <c r="H137" s="77"/>
      <c r="I137" s="95">
        <v>1342</v>
      </c>
      <c r="J137" s="77"/>
      <c r="K137" s="77"/>
      <c r="L137" s="93" t="s">
        <v>3098</v>
      </c>
      <c r="M137" s="96"/>
      <c r="N137" s="96"/>
      <c r="O137" s="79">
        <v>1</v>
      </c>
      <c r="P137" s="77">
        <v>1770</v>
      </c>
      <c r="Q137" s="77">
        <v>620</v>
      </c>
      <c r="R137" s="77">
        <v>700</v>
      </c>
      <c r="S137" s="77"/>
      <c r="T137" s="77"/>
      <c r="U137" s="77"/>
      <c r="V137" s="77"/>
      <c r="W137" s="77"/>
      <c r="X137" s="77"/>
      <c r="Y137" s="77"/>
      <c r="Z137" s="77"/>
      <c r="AA137" s="77"/>
      <c r="AB137" s="77"/>
      <c r="AC137" s="77"/>
      <c r="AD137" s="77"/>
      <c r="AE137" s="77"/>
      <c r="AF137" s="77"/>
      <c r="AG137" s="77"/>
      <c r="AH137" s="77"/>
      <c r="AI137" s="77"/>
      <c r="AJ137" s="77"/>
      <c r="AK137" s="77"/>
      <c r="AL137" s="77"/>
      <c r="AM137" s="94"/>
      <c r="AN137" s="94"/>
      <c r="AO137" s="77"/>
      <c r="AP137" s="77"/>
      <c r="AQ137" s="77"/>
      <c r="AR137" s="77"/>
      <c r="AS137" s="97"/>
      <c r="AT137" s="77">
        <v>3211</v>
      </c>
      <c r="AU137" s="77">
        <v>27</v>
      </c>
      <c r="AV137" s="94" t="s">
        <v>4596</v>
      </c>
      <c r="AW137" s="77" t="s">
        <v>2876</v>
      </c>
      <c r="AX137" s="94" t="s">
        <v>3669</v>
      </c>
      <c r="AY137" s="77"/>
      <c r="AZ137" s="83">
        <f t="shared" si="2"/>
        <v>0.76817999999999997</v>
      </c>
    </row>
    <row r="138" spans="1:52" s="99" customFormat="1" ht="34.950000000000003" customHeight="1" x14ac:dyDescent="0.45">
      <c r="A138" s="93" t="s">
        <v>9345</v>
      </c>
      <c r="B138" s="77">
        <v>1</v>
      </c>
      <c r="C138" s="93" t="s">
        <v>9328</v>
      </c>
      <c r="D138" s="93"/>
      <c r="E138" s="93"/>
      <c r="F138" s="94"/>
      <c r="G138" s="93"/>
      <c r="H138" s="77"/>
      <c r="I138" s="95">
        <v>1343</v>
      </c>
      <c r="J138" s="77"/>
      <c r="K138" s="77"/>
      <c r="L138" s="93" t="s">
        <v>3098</v>
      </c>
      <c r="M138" s="96"/>
      <c r="N138" s="96"/>
      <c r="O138" s="79">
        <v>1</v>
      </c>
      <c r="P138" s="77">
        <v>1770</v>
      </c>
      <c r="Q138" s="77">
        <v>620</v>
      </c>
      <c r="R138" s="77">
        <v>700</v>
      </c>
      <c r="S138" s="77"/>
      <c r="T138" s="77"/>
      <c r="U138" s="77"/>
      <c r="V138" s="77"/>
      <c r="W138" s="77"/>
      <c r="X138" s="77"/>
      <c r="Y138" s="77"/>
      <c r="Z138" s="77"/>
      <c r="AA138" s="77"/>
      <c r="AB138" s="77"/>
      <c r="AC138" s="77"/>
      <c r="AD138" s="77"/>
      <c r="AE138" s="77"/>
      <c r="AF138" s="77"/>
      <c r="AG138" s="77"/>
      <c r="AH138" s="77"/>
      <c r="AI138" s="77"/>
      <c r="AJ138" s="77"/>
      <c r="AK138" s="77"/>
      <c r="AL138" s="77"/>
      <c r="AM138" s="94"/>
      <c r="AN138" s="94"/>
      <c r="AO138" s="77"/>
      <c r="AP138" s="77"/>
      <c r="AQ138" s="77"/>
      <c r="AR138" s="77"/>
      <c r="AS138" s="97"/>
      <c r="AT138" s="77">
        <v>3212</v>
      </c>
      <c r="AU138" s="77">
        <v>27</v>
      </c>
      <c r="AV138" s="94" t="s">
        <v>4596</v>
      </c>
      <c r="AW138" s="77" t="s">
        <v>2876</v>
      </c>
      <c r="AX138" s="94" t="s">
        <v>3669</v>
      </c>
      <c r="AY138" s="77"/>
      <c r="AZ138" s="83">
        <f t="shared" si="2"/>
        <v>0.76817999999999997</v>
      </c>
    </row>
    <row r="139" spans="1:52" s="99" customFormat="1" ht="34.950000000000003" customHeight="1" x14ac:dyDescent="0.45">
      <c r="A139" s="93" t="s">
        <v>9345</v>
      </c>
      <c r="B139" s="77">
        <v>1</v>
      </c>
      <c r="C139" s="93" t="s">
        <v>9328</v>
      </c>
      <c r="D139" s="93"/>
      <c r="E139" s="93"/>
      <c r="F139" s="94"/>
      <c r="G139" s="93"/>
      <c r="H139" s="77"/>
      <c r="I139" s="95">
        <v>1344</v>
      </c>
      <c r="J139" s="77"/>
      <c r="K139" s="77"/>
      <c r="L139" s="93" t="s">
        <v>3098</v>
      </c>
      <c r="M139" s="96"/>
      <c r="N139" s="96"/>
      <c r="O139" s="79">
        <v>1</v>
      </c>
      <c r="P139" s="77">
        <v>1770</v>
      </c>
      <c r="Q139" s="77">
        <v>620</v>
      </c>
      <c r="R139" s="77">
        <v>700</v>
      </c>
      <c r="S139" s="77"/>
      <c r="T139" s="77"/>
      <c r="U139" s="77"/>
      <c r="V139" s="77"/>
      <c r="W139" s="77"/>
      <c r="X139" s="77"/>
      <c r="Y139" s="77"/>
      <c r="Z139" s="77"/>
      <c r="AA139" s="77"/>
      <c r="AB139" s="77"/>
      <c r="AC139" s="77"/>
      <c r="AD139" s="77"/>
      <c r="AE139" s="77"/>
      <c r="AF139" s="77"/>
      <c r="AG139" s="77"/>
      <c r="AH139" s="77"/>
      <c r="AI139" s="77"/>
      <c r="AJ139" s="77"/>
      <c r="AK139" s="77"/>
      <c r="AL139" s="77"/>
      <c r="AM139" s="94"/>
      <c r="AN139" s="94"/>
      <c r="AO139" s="77"/>
      <c r="AP139" s="77"/>
      <c r="AQ139" s="77"/>
      <c r="AR139" s="77"/>
      <c r="AS139" s="97"/>
      <c r="AT139" s="77">
        <v>3213</v>
      </c>
      <c r="AU139" s="77">
        <v>27</v>
      </c>
      <c r="AV139" s="94" t="s">
        <v>4596</v>
      </c>
      <c r="AW139" s="77" t="s">
        <v>2876</v>
      </c>
      <c r="AX139" s="94" t="s">
        <v>3669</v>
      </c>
      <c r="AY139" s="77"/>
      <c r="AZ139" s="83">
        <f t="shared" si="2"/>
        <v>0.76817999999999997</v>
      </c>
    </row>
    <row r="140" spans="1:52" s="99" customFormat="1" ht="34.950000000000003" customHeight="1" x14ac:dyDescent="0.45">
      <c r="A140" s="93" t="s">
        <v>9345</v>
      </c>
      <c r="B140" s="77">
        <v>1</v>
      </c>
      <c r="C140" s="93" t="s">
        <v>9328</v>
      </c>
      <c r="D140" s="93"/>
      <c r="E140" s="93"/>
      <c r="F140" s="94"/>
      <c r="G140" s="93"/>
      <c r="H140" s="77"/>
      <c r="I140" s="95">
        <v>1345</v>
      </c>
      <c r="J140" s="77"/>
      <c r="K140" s="77"/>
      <c r="L140" s="93" t="s">
        <v>3098</v>
      </c>
      <c r="M140" s="96"/>
      <c r="N140" s="96"/>
      <c r="O140" s="79">
        <v>1</v>
      </c>
      <c r="P140" s="77">
        <v>1770</v>
      </c>
      <c r="Q140" s="77">
        <v>620</v>
      </c>
      <c r="R140" s="77">
        <v>700</v>
      </c>
      <c r="S140" s="77"/>
      <c r="T140" s="77"/>
      <c r="U140" s="77"/>
      <c r="V140" s="77"/>
      <c r="W140" s="77"/>
      <c r="X140" s="77"/>
      <c r="Y140" s="77"/>
      <c r="Z140" s="77"/>
      <c r="AA140" s="77"/>
      <c r="AB140" s="77"/>
      <c r="AC140" s="77"/>
      <c r="AD140" s="77"/>
      <c r="AE140" s="77"/>
      <c r="AF140" s="77"/>
      <c r="AG140" s="77"/>
      <c r="AH140" s="77"/>
      <c r="AI140" s="77"/>
      <c r="AJ140" s="77"/>
      <c r="AK140" s="77"/>
      <c r="AL140" s="77"/>
      <c r="AM140" s="94"/>
      <c r="AN140" s="94"/>
      <c r="AO140" s="77"/>
      <c r="AP140" s="77"/>
      <c r="AQ140" s="77"/>
      <c r="AR140" s="77"/>
      <c r="AS140" s="97"/>
      <c r="AT140" s="77">
        <v>3214</v>
      </c>
      <c r="AU140" s="77">
        <v>27</v>
      </c>
      <c r="AV140" s="94" t="s">
        <v>4596</v>
      </c>
      <c r="AW140" s="77" t="s">
        <v>2876</v>
      </c>
      <c r="AX140" s="94" t="s">
        <v>3669</v>
      </c>
      <c r="AY140" s="77"/>
      <c r="AZ140" s="83">
        <f t="shared" si="2"/>
        <v>0.76817999999999997</v>
      </c>
    </row>
    <row r="141" spans="1:52" s="99" customFormat="1" ht="34.950000000000003" customHeight="1" x14ac:dyDescent="0.45">
      <c r="A141" s="93" t="s">
        <v>9345</v>
      </c>
      <c r="B141" s="77">
        <v>1</v>
      </c>
      <c r="C141" s="93" t="s">
        <v>9328</v>
      </c>
      <c r="D141" s="93"/>
      <c r="E141" s="93"/>
      <c r="F141" s="94"/>
      <c r="G141" s="93"/>
      <c r="H141" s="77"/>
      <c r="I141" s="95">
        <v>1346</v>
      </c>
      <c r="J141" s="77"/>
      <c r="K141" s="77"/>
      <c r="L141" s="93" t="s">
        <v>3098</v>
      </c>
      <c r="M141" s="96"/>
      <c r="N141" s="96"/>
      <c r="O141" s="79">
        <v>1</v>
      </c>
      <c r="P141" s="77">
        <v>1770</v>
      </c>
      <c r="Q141" s="77">
        <v>620</v>
      </c>
      <c r="R141" s="77">
        <v>700</v>
      </c>
      <c r="S141" s="77"/>
      <c r="T141" s="77"/>
      <c r="U141" s="77"/>
      <c r="V141" s="77"/>
      <c r="W141" s="77"/>
      <c r="X141" s="77"/>
      <c r="Y141" s="77"/>
      <c r="Z141" s="77"/>
      <c r="AA141" s="77"/>
      <c r="AB141" s="77"/>
      <c r="AC141" s="77"/>
      <c r="AD141" s="77"/>
      <c r="AE141" s="77"/>
      <c r="AF141" s="77"/>
      <c r="AG141" s="77"/>
      <c r="AH141" s="77"/>
      <c r="AI141" s="77"/>
      <c r="AJ141" s="77"/>
      <c r="AK141" s="77"/>
      <c r="AL141" s="77"/>
      <c r="AM141" s="94"/>
      <c r="AN141" s="94"/>
      <c r="AO141" s="77"/>
      <c r="AP141" s="77"/>
      <c r="AQ141" s="77"/>
      <c r="AR141" s="77"/>
      <c r="AS141" s="97"/>
      <c r="AT141" s="77">
        <v>3215</v>
      </c>
      <c r="AU141" s="77">
        <v>27</v>
      </c>
      <c r="AV141" s="94" t="s">
        <v>4596</v>
      </c>
      <c r="AW141" s="77" t="s">
        <v>2876</v>
      </c>
      <c r="AX141" s="94" t="s">
        <v>3669</v>
      </c>
      <c r="AY141" s="77"/>
      <c r="AZ141" s="83">
        <f t="shared" si="2"/>
        <v>0.76817999999999997</v>
      </c>
    </row>
    <row r="142" spans="1:52" s="99" customFormat="1" ht="34.950000000000003" customHeight="1" x14ac:dyDescent="0.45">
      <c r="A142" s="93" t="s">
        <v>9345</v>
      </c>
      <c r="B142" s="77">
        <v>1</v>
      </c>
      <c r="C142" s="93" t="s">
        <v>9328</v>
      </c>
      <c r="D142" s="93"/>
      <c r="E142" s="93"/>
      <c r="F142" s="94"/>
      <c r="G142" s="93"/>
      <c r="H142" s="77"/>
      <c r="I142" s="95">
        <v>1347</v>
      </c>
      <c r="J142" s="77"/>
      <c r="K142" s="77"/>
      <c r="L142" s="93" t="s">
        <v>3098</v>
      </c>
      <c r="M142" s="96"/>
      <c r="N142" s="96"/>
      <c r="O142" s="79">
        <v>1</v>
      </c>
      <c r="P142" s="77">
        <v>1500</v>
      </c>
      <c r="Q142" s="77">
        <v>620</v>
      </c>
      <c r="R142" s="77">
        <v>660</v>
      </c>
      <c r="S142" s="77"/>
      <c r="T142" s="77"/>
      <c r="U142" s="77"/>
      <c r="V142" s="77"/>
      <c r="W142" s="77"/>
      <c r="X142" s="77"/>
      <c r="Y142" s="77"/>
      <c r="Z142" s="77"/>
      <c r="AA142" s="77"/>
      <c r="AB142" s="77"/>
      <c r="AC142" s="77"/>
      <c r="AD142" s="77"/>
      <c r="AE142" s="77"/>
      <c r="AF142" s="77"/>
      <c r="AG142" s="77"/>
      <c r="AH142" s="77"/>
      <c r="AI142" s="77"/>
      <c r="AJ142" s="77"/>
      <c r="AK142" s="77"/>
      <c r="AL142" s="77"/>
      <c r="AM142" s="94"/>
      <c r="AN142" s="94"/>
      <c r="AO142" s="77"/>
      <c r="AP142" s="77"/>
      <c r="AQ142" s="77"/>
      <c r="AR142" s="77"/>
      <c r="AS142" s="97"/>
      <c r="AT142" s="77">
        <v>3216</v>
      </c>
      <c r="AU142" s="77">
        <v>27</v>
      </c>
      <c r="AV142" s="94" t="s">
        <v>4596</v>
      </c>
      <c r="AW142" s="77" t="s">
        <v>2876</v>
      </c>
      <c r="AX142" s="94" t="s">
        <v>3669</v>
      </c>
      <c r="AY142" s="77"/>
      <c r="AZ142" s="83">
        <f t="shared" si="2"/>
        <v>0.61380000000000001</v>
      </c>
    </row>
    <row r="143" spans="1:52" s="99" customFormat="1" ht="34.950000000000003" customHeight="1" x14ac:dyDescent="0.45">
      <c r="A143" s="93" t="s">
        <v>9345</v>
      </c>
      <c r="B143" s="77">
        <v>1</v>
      </c>
      <c r="C143" s="93" t="s">
        <v>9328</v>
      </c>
      <c r="D143" s="93"/>
      <c r="E143" s="93"/>
      <c r="F143" s="94"/>
      <c r="G143" s="93"/>
      <c r="H143" s="77"/>
      <c r="I143" s="95">
        <v>1348</v>
      </c>
      <c r="J143" s="77"/>
      <c r="K143" s="77"/>
      <c r="L143" s="93" t="s">
        <v>3101</v>
      </c>
      <c r="M143" s="96"/>
      <c r="N143" s="96"/>
      <c r="O143" s="79">
        <v>1</v>
      </c>
      <c r="P143" s="77">
        <v>1500</v>
      </c>
      <c r="Q143" s="77">
        <v>450</v>
      </c>
      <c r="R143" s="77">
        <v>360</v>
      </c>
      <c r="S143" s="77"/>
      <c r="T143" s="77"/>
      <c r="U143" s="77"/>
      <c r="V143" s="77"/>
      <c r="W143" s="77"/>
      <c r="X143" s="77"/>
      <c r="Y143" s="77"/>
      <c r="Z143" s="77"/>
      <c r="AA143" s="77"/>
      <c r="AB143" s="77"/>
      <c r="AC143" s="77"/>
      <c r="AD143" s="77"/>
      <c r="AE143" s="77"/>
      <c r="AF143" s="77"/>
      <c r="AG143" s="77"/>
      <c r="AH143" s="77"/>
      <c r="AI143" s="77"/>
      <c r="AJ143" s="77"/>
      <c r="AK143" s="77"/>
      <c r="AL143" s="77"/>
      <c r="AM143" s="94"/>
      <c r="AN143" s="94"/>
      <c r="AO143" s="77"/>
      <c r="AP143" s="77"/>
      <c r="AQ143" s="77"/>
      <c r="AR143" s="77"/>
      <c r="AS143" s="97"/>
      <c r="AT143" s="77">
        <v>3217</v>
      </c>
      <c r="AU143" s="77">
        <v>27</v>
      </c>
      <c r="AV143" s="94" t="s">
        <v>4596</v>
      </c>
      <c r="AW143" s="77" t="s">
        <v>2957</v>
      </c>
      <c r="AX143" s="94" t="s">
        <v>3669</v>
      </c>
      <c r="AY143" s="77"/>
      <c r="AZ143" s="83">
        <f t="shared" si="2"/>
        <v>0.24299999999999999</v>
      </c>
    </row>
    <row r="144" spans="1:52" s="99" customFormat="1" ht="34.950000000000003" customHeight="1" x14ac:dyDescent="0.45">
      <c r="A144" s="93" t="s">
        <v>9345</v>
      </c>
      <c r="B144" s="77">
        <v>1</v>
      </c>
      <c r="C144" s="93" t="s">
        <v>9328</v>
      </c>
      <c r="D144" s="93"/>
      <c r="E144" s="93"/>
      <c r="F144" s="94"/>
      <c r="G144" s="93"/>
      <c r="H144" s="77"/>
      <c r="I144" s="95">
        <v>1349</v>
      </c>
      <c r="J144" s="77"/>
      <c r="K144" s="77"/>
      <c r="L144" s="93" t="s">
        <v>4603</v>
      </c>
      <c r="M144" s="96"/>
      <c r="N144" s="96"/>
      <c r="O144" s="79">
        <v>1</v>
      </c>
      <c r="P144" s="77">
        <v>1040</v>
      </c>
      <c r="Q144" s="77">
        <v>650</v>
      </c>
      <c r="R144" s="77">
        <v>1700</v>
      </c>
      <c r="S144" s="77"/>
      <c r="T144" s="77"/>
      <c r="U144" s="77"/>
      <c r="V144" s="77"/>
      <c r="W144" s="77"/>
      <c r="X144" s="77"/>
      <c r="Y144" s="77"/>
      <c r="Z144" s="77"/>
      <c r="AA144" s="77"/>
      <c r="AB144" s="77"/>
      <c r="AC144" s="77"/>
      <c r="AD144" s="77"/>
      <c r="AE144" s="77"/>
      <c r="AF144" s="77"/>
      <c r="AG144" s="77"/>
      <c r="AH144" s="77"/>
      <c r="AI144" s="77"/>
      <c r="AJ144" s="77"/>
      <c r="AK144" s="77"/>
      <c r="AL144" s="77"/>
      <c r="AM144" s="94" t="s">
        <v>4604</v>
      </c>
      <c r="AN144" s="94"/>
      <c r="AO144" s="77"/>
      <c r="AP144" s="77"/>
      <c r="AQ144" s="77"/>
      <c r="AR144" s="77"/>
      <c r="AS144" s="97"/>
      <c r="AT144" s="77">
        <v>3218</v>
      </c>
      <c r="AU144" s="77">
        <v>27</v>
      </c>
      <c r="AV144" s="94" t="s">
        <v>4596</v>
      </c>
      <c r="AW144" s="77" t="s">
        <v>2868</v>
      </c>
      <c r="AX144" s="94" t="s">
        <v>3662</v>
      </c>
      <c r="AY144" s="77"/>
      <c r="AZ144" s="83">
        <f t="shared" si="2"/>
        <v>1.1492</v>
      </c>
    </row>
    <row r="145" spans="1:52" s="99" customFormat="1" ht="34.950000000000003" customHeight="1" x14ac:dyDescent="0.45">
      <c r="A145" s="93" t="s">
        <v>9345</v>
      </c>
      <c r="B145" s="77">
        <v>1</v>
      </c>
      <c r="C145" s="93" t="s">
        <v>9328</v>
      </c>
      <c r="D145" s="93"/>
      <c r="E145" s="93"/>
      <c r="F145" s="94"/>
      <c r="G145" s="93"/>
      <c r="H145" s="77"/>
      <c r="I145" s="95">
        <v>1350</v>
      </c>
      <c r="J145" s="77"/>
      <c r="K145" s="77"/>
      <c r="L145" s="93" t="s">
        <v>2990</v>
      </c>
      <c r="M145" s="96" t="s">
        <v>9329</v>
      </c>
      <c r="N145" s="96" t="s">
        <v>9330</v>
      </c>
      <c r="O145" s="79">
        <v>1</v>
      </c>
      <c r="P145" s="77">
        <v>1230</v>
      </c>
      <c r="Q145" s="77">
        <v>200</v>
      </c>
      <c r="R145" s="77">
        <v>750</v>
      </c>
      <c r="S145" s="77"/>
      <c r="T145" s="77"/>
      <c r="U145" s="77"/>
      <c r="V145" s="77"/>
      <c r="W145" s="77"/>
      <c r="X145" s="77"/>
      <c r="Y145" s="77"/>
      <c r="Z145" s="77"/>
      <c r="AA145" s="77"/>
      <c r="AB145" s="77"/>
      <c r="AC145" s="77"/>
      <c r="AD145" s="77"/>
      <c r="AE145" s="77"/>
      <c r="AF145" s="77"/>
      <c r="AG145" s="77"/>
      <c r="AH145" s="77"/>
      <c r="AI145" s="77"/>
      <c r="AJ145" s="77"/>
      <c r="AK145" s="77"/>
      <c r="AL145" s="77"/>
      <c r="AM145" s="94" t="s">
        <v>4604</v>
      </c>
      <c r="AN145" s="94"/>
      <c r="AO145" s="77"/>
      <c r="AP145" s="77"/>
      <c r="AQ145" s="77"/>
      <c r="AR145" s="77"/>
      <c r="AS145" s="97"/>
      <c r="AT145" s="77">
        <v>3219</v>
      </c>
      <c r="AU145" s="77">
        <v>27</v>
      </c>
      <c r="AV145" s="94" t="s">
        <v>4596</v>
      </c>
      <c r="AW145" s="77" t="s">
        <v>2868</v>
      </c>
      <c r="AX145" s="94" t="s">
        <v>3662</v>
      </c>
      <c r="AY145" s="77"/>
      <c r="AZ145" s="83">
        <f t="shared" si="2"/>
        <v>0.1845</v>
      </c>
    </row>
    <row r="146" spans="1:52" s="99" customFormat="1" ht="34.950000000000003" customHeight="1" x14ac:dyDescent="0.45">
      <c r="A146" s="93" t="s">
        <v>9345</v>
      </c>
      <c r="B146" s="77">
        <v>1</v>
      </c>
      <c r="C146" s="93" t="s">
        <v>9328</v>
      </c>
      <c r="D146" s="93"/>
      <c r="E146" s="93"/>
      <c r="F146" s="94"/>
      <c r="G146" s="93"/>
      <c r="H146" s="77"/>
      <c r="I146" s="95">
        <v>1351</v>
      </c>
      <c r="J146" s="77"/>
      <c r="K146" s="77"/>
      <c r="L146" s="93" t="s">
        <v>4605</v>
      </c>
      <c r="M146" s="96"/>
      <c r="N146" s="96"/>
      <c r="O146" s="79">
        <v>1</v>
      </c>
      <c r="P146" s="77">
        <v>450</v>
      </c>
      <c r="Q146" s="77">
        <v>450</v>
      </c>
      <c r="R146" s="77">
        <v>700</v>
      </c>
      <c r="S146" s="77"/>
      <c r="T146" s="77"/>
      <c r="U146" s="77"/>
      <c r="V146" s="77"/>
      <c r="W146" s="77"/>
      <c r="X146" s="77"/>
      <c r="Y146" s="77"/>
      <c r="Z146" s="77"/>
      <c r="AA146" s="77"/>
      <c r="AB146" s="77"/>
      <c r="AC146" s="77"/>
      <c r="AD146" s="77"/>
      <c r="AE146" s="77"/>
      <c r="AF146" s="77"/>
      <c r="AG146" s="77"/>
      <c r="AH146" s="77"/>
      <c r="AI146" s="77"/>
      <c r="AJ146" s="77"/>
      <c r="AK146" s="77"/>
      <c r="AL146" s="77"/>
      <c r="AM146" s="94"/>
      <c r="AN146" s="94"/>
      <c r="AO146" s="77"/>
      <c r="AP146" s="77"/>
      <c r="AQ146" s="77"/>
      <c r="AR146" s="77"/>
      <c r="AS146" s="97"/>
      <c r="AT146" s="77">
        <v>3220</v>
      </c>
      <c r="AU146" s="77">
        <v>27</v>
      </c>
      <c r="AV146" s="94" t="s">
        <v>4596</v>
      </c>
      <c r="AW146" s="77" t="s">
        <v>2876</v>
      </c>
      <c r="AX146" s="94" t="s">
        <v>3232</v>
      </c>
      <c r="AY146" s="77"/>
      <c r="AZ146" s="83">
        <f t="shared" si="2"/>
        <v>0.14174999999999999</v>
      </c>
    </row>
    <row r="147" spans="1:52" s="99" customFormat="1" ht="34.950000000000003" customHeight="1" x14ac:dyDescent="0.45">
      <c r="A147" s="93" t="s">
        <v>9345</v>
      </c>
      <c r="B147" s="77">
        <v>1</v>
      </c>
      <c r="C147" s="93" t="s">
        <v>9328</v>
      </c>
      <c r="D147" s="93"/>
      <c r="E147" s="93"/>
      <c r="F147" s="94"/>
      <c r="G147" s="93"/>
      <c r="H147" s="77"/>
      <c r="I147" s="95">
        <v>1352</v>
      </c>
      <c r="J147" s="77"/>
      <c r="K147" s="77"/>
      <c r="L147" s="93" t="s">
        <v>4605</v>
      </c>
      <c r="M147" s="96"/>
      <c r="N147" s="96"/>
      <c r="O147" s="79">
        <v>1</v>
      </c>
      <c r="P147" s="77">
        <v>440</v>
      </c>
      <c r="Q147" s="77">
        <v>400</v>
      </c>
      <c r="R147" s="77">
        <v>700</v>
      </c>
      <c r="S147" s="77"/>
      <c r="T147" s="77"/>
      <c r="U147" s="77"/>
      <c r="V147" s="77"/>
      <c r="W147" s="77"/>
      <c r="X147" s="77"/>
      <c r="Y147" s="77"/>
      <c r="Z147" s="77"/>
      <c r="AA147" s="77"/>
      <c r="AB147" s="77"/>
      <c r="AC147" s="77"/>
      <c r="AD147" s="77"/>
      <c r="AE147" s="77"/>
      <c r="AF147" s="77"/>
      <c r="AG147" s="77"/>
      <c r="AH147" s="77"/>
      <c r="AI147" s="77"/>
      <c r="AJ147" s="77"/>
      <c r="AK147" s="77"/>
      <c r="AL147" s="77"/>
      <c r="AM147" s="94"/>
      <c r="AN147" s="94"/>
      <c r="AO147" s="77"/>
      <c r="AP147" s="77"/>
      <c r="AQ147" s="77"/>
      <c r="AR147" s="77"/>
      <c r="AS147" s="97"/>
      <c r="AT147" s="77">
        <v>3221</v>
      </c>
      <c r="AU147" s="77">
        <v>27</v>
      </c>
      <c r="AV147" s="94" t="s">
        <v>4596</v>
      </c>
      <c r="AW147" s="77" t="s">
        <v>2876</v>
      </c>
      <c r="AX147" s="94" t="s">
        <v>3232</v>
      </c>
      <c r="AY147" s="77"/>
      <c r="AZ147" s="83">
        <f t="shared" si="2"/>
        <v>0.1232</v>
      </c>
    </row>
    <row r="148" spans="1:52" s="99" customFormat="1" ht="34.950000000000003" customHeight="1" x14ac:dyDescent="0.45">
      <c r="A148" s="93" t="s">
        <v>9345</v>
      </c>
      <c r="B148" s="77">
        <v>1</v>
      </c>
      <c r="C148" s="93" t="s">
        <v>9328</v>
      </c>
      <c r="D148" s="93"/>
      <c r="E148" s="93"/>
      <c r="F148" s="94"/>
      <c r="G148" s="93"/>
      <c r="H148" s="77"/>
      <c r="I148" s="95">
        <v>1354</v>
      </c>
      <c r="J148" s="77"/>
      <c r="K148" s="77"/>
      <c r="L148" s="93" t="s">
        <v>2910</v>
      </c>
      <c r="M148" s="96"/>
      <c r="N148" s="96"/>
      <c r="O148" s="79">
        <v>1</v>
      </c>
      <c r="P148" s="77">
        <v>800</v>
      </c>
      <c r="Q148" s="77">
        <v>450</v>
      </c>
      <c r="R148" s="77">
        <v>1650</v>
      </c>
      <c r="S148" s="77"/>
      <c r="T148" s="77"/>
      <c r="U148" s="77"/>
      <c r="V148" s="77"/>
      <c r="W148" s="77"/>
      <c r="X148" s="77"/>
      <c r="Y148" s="77"/>
      <c r="Z148" s="77"/>
      <c r="AA148" s="77"/>
      <c r="AB148" s="77"/>
      <c r="AC148" s="77"/>
      <c r="AD148" s="77"/>
      <c r="AE148" s="77"/>
      <c r="AF148" s="77"/>
      <c r="AG148" s="77"/>
      <c r="AH148" s="77"/>
      <c r="AI148" s="77"/>
      <c r="AJ148" s="77"/>
      <c r="AK148" s="77"/>
      <c r="AL148" s="77"/>
      <c r="AM148" s="94"/>
      <c r="AN148" s="94"/>
      <c r="AO148" s="77"/>
      <c r="AP148" s="77"/>
      <c r="AQ148" s="77"/>
      <c r="AR148" s="77"/>
      <c r="AS148" s="97"/>
      <c r="AT148" s="77">
        <v>3223</v>
      </c>
      <c r="AU148" s="77">
        <v>27</v>
      </c>
      <c r="AV148" s="94" t="s">
        <v>4596</v>
      </c>
      <c r="AW148" s="77" t="s">
        <v>2868</v>
      </c>
      <c r="AX148" s="94" t="s">
        <v>3232</v>
      </c>
      <c r="AY148" s="77"/>
      <c r="AZ148" s="83">
        <f t="shared" si="2"/>
        <v>0.59399999999999997</v>
      </c>
    </row>
    <row r="149" spans="1:52" s="99" customFormat="1" ht="34.950000000000003" customHeight="1" x14ac:dyDescent="0.45">
      <c r="A149" s="93" t="s">
        <v>9345</v>
      </c>
      <c r="B149" s="77">
        <v>1</v>
      </c>
      <c r="C149" s="93" t="s">
        <v>9328</v>
      </c>
      <c r="D149" s="93"/>
      <c r="E149" s="93"/>
      <c r="F149" s="94"/>
      <c r="G149" s="93"/>
      <c r="H149" s="77"/>
      <c r="I149" s="95">
        <v>1355</v>
      </c>
      <c r="J149" s="77"/>
      <c r="K149" s="77"/>
      <c r="L149" s="93" t="s">
        <v>2910</v>
      </c>
      <c r="M149" s="96"/>
      <c r="N149" s="96"/>
      <c r="O149" s="79">
        <v>1</v>
      </c>
      <c r="P149" s="77">
        <v>1200</v>
      </c>
      <c r="Q149" s="77">
        <v>450</v>
      </c>
      <c r="R149" s="77">
        <v>1650</v>
      </c>
      <c r="S149" s="77"/>
      <c r="T149" s="77"/>
      <c r="U149" s="77"/>
      <c r="V149" s="77"/>
      <c r="W149" s="77"/>
      <c r="X149" s="77"/>
      <c r="Y149" s="77"/>
      <c r="Z149" s="77"/>
      <c r="AA149" s="77"/>
      <c r="AB149" s="77"/>
      <c r="AC149" s="77"/>
      <c r="AD149" s="77"/>
      <c r="AE149" s="77"/>
      <c r="AF149" s="77"/>
      <c r="AG149" s="77"/>
      <c r="AH149" s="77"/>
      <c r="AI149" s="77"/>
      <c r="AJ149" s="77"/>
      <c r="AK149" s="77"/>
      <c r="AL149" s="77"/>
      <c r="AM149" s="94"/>
      <c r="AN149" s="94"/>
      <c r="AO149" s="77"/>
      <c r="AP149" s="77"/>
      <c r="AQ149" s="77"/>
      <c r="AR149" s="77"/>
      <c r="AS149" s="97"/>
      <c r="AT149" s="77">
        <v>3224</v>
      </c>
      <c r="AU149" s="77">
        <v>27</v>
      </c>
      <c r="AV149" s="94" t="s">
        <v>4596</v>
      </c>
      <c r="AW149" s="77" t="s">
        <v>2868</v>
      </c>
      <c r="AX149" s="94" t="s">
        <v>3232</v>
      </c>
      <c r="AY149" s="77"/>
      <c r="AZ149" s="83">
        <f t="shared" si="2"/>
        <v>0.89100000000000001</v>
      </c>
    </row>
    <row r="150" spans="1:52" s="99" customFormat="1" ht="34.950000000000003" customHeight="1" x14ac:dyDescent="0.45">
      <c r="A150" s="93" t="s">
        <v>9345</v>
      </c>
      <c r="B150" s="77">
        <v>1</v>
      </c>
      <c r="C150" s="93" t="s">
        <v>9328</v>
      </c>
      <c r="D150" s="93"/>
      <c r="E150" s="93"/>
      <c r="F150" s="94"/>
      <c r="G150" s="93"/>
      <c r="H150" s="77"/>
      <c r="I150" s="95">
        <v>1356</v>
      </c>
      <c r="J150" s="77"/>
      <c r="K150" s="77"/>
      <c r="L150" s="93" t="s">
        <v>2910</v>
      </c>
      <c r="M150" s="96"/>
      <c r="N150" s="96"/>
      <c r="O150" s="79">
        <v>1</v>
      </c>
      <c r="P150" s="77">
        <v>1200</v>
      </c>
      <c r="Q150" s="77">
        <v>450</v>
      </c>
      <c r="R150" s="77">
        <v>1650</v>
      </c>
      <c r="S150" s="77"/>
      <c r="T150" s="77"/>
      <c r="U150" s="77"/>
      <c r="V150" s="77"/>
      <c r="W150" s="77"/>
      <c r="X150" s="77"/>
      <c r="Y150" s="77"/>
      <c r="Z150" s="77"/>
      <c r="AA150" s="77"/>
      <c r="AB150" s="77"/>
      <c r="AC150" s="77"/>
      <c r="AD150" s="77"/>
      <c r="AE150" s="77"/>
      <c r="AF150" s="77"/>
      <c r="AG150" s="77"/>
      <c r="AH150" s="77"/>
      <c r="AI150" s="77"/>
      <c r="AJ150" s="77"/>
      <c r="AK150" s="77"/>
      <c r="AL150" s="77"/>
      <c r="AM150" s="94"/>
      <c r="AN150" s="94"/>
      <c r="AO150" s="77"/>
      <c r="AP150" s="77"/>
      <c r="AQ150" s="77"/>
      <c r="AR150" s="77"/>
      <c r="AS150" s="97"/>
      <c r="AT150" s="77">
        <v>3225</v>
      </c>
      <c r="AU150" s="77">
        <v>27</v>
      </c>
      <c r="AV150" s="94" t="s">
        <v>4596</v>
      </c>
      <c r="AW150" s="77" t="s">
        <v>2868</v>
      </c>
      <c r="AX150" s="94" t="s">
        <v>3232</v>
      </c>
      <c r="AY150" s="77"/>
      <c r="AZ150" s="83">
        <f t="shared" si="2"/>
        <v>0.89100000000000001</v>
      </c>
    </row>
    <row r="151" spans="1:52" s="99" customFormat="1" ht="34.950000000000003" customHeight="1" x14ac:dyDescent="0.45">
      <c r="A151" s="93" t="s">
        <v>9345</v>
      </c>
      <c r="B151" s="77">
        <v>1</v>
      </c>
      <c r="C151" s="93" t="s">
        <v>9328</v>
      </c>
      <c r="D151" s="93"/>
      <c r="E151" s="93"/>
      <c r="F151" s="94"/>
      <c r="G151" s="93"/>
      <c r="H151" s="77"/>
      <c r="I151" s="95">
        <v>1357</v>
      </c>
      <c r="J151" s="77"/>
      <c r="K151" s="77"/>
      <c r="L151" s="93" t="s">
        <v>2910</v>
      </c>
      <c r="M151" s="96"/>
      <c r="N151" s="96"/>
      <c r="O151" s="79">
        <v>1</v>
      </c>
      <c r="P151" s="77">
        <v>800</v>
      </c>
      <c r="Q151" s="77">
        <v>450</v>
      </c>
      <c r="R151" s="77">
        <v>1650</v>
      </c>
      <c r="S151" s="77"/>
      <c r="T151" s="77"/>
      <c r="U151" s="77"/>
      <c r="V151" s="77"/>
      <c r="W151" s="77"/>
      <c r="X151" s="77"/>
      <c r="Y151" s="77"/>
      <c r="Z151" s="77"/>
      <c r="AA151" s="77"/>
      <c r="AB151" s="77"/>
      <c r="AC151" s="77"/>
      <c r="AD151" s="77"/>
      <c r="AE151" s="77"/>
      <c r="AF151" s="77"/>
      <c r="AG151" s="77"/>
      <c r="AH151" s="77"/>
      <c r="AI151" s="77"/>
      <c r="AJ151" s="77"/>
      <c r="AK151" s="77"/>
      <c r="AL151" s="77"/>
      <c r="AM151" s="94"/>
      <c r="AN151" s="94"/>
      <c r="AO151" s="77"/>
      <c r="AP151" s="77"/>
      <c r="AQ151" s="77"/>
      <c r="AR151" s="77"/>
      <c r="AS151" s="97"/>
      <c r="AT151" s="77">
        <v>3226</v>
      </c>
      <c r="AU151" s="77">
        <v>27</v>
      </c>
      <c r="AV151" s="94" t="s">
        <v>4596</v>
      </c>
      <c r="AW151" s="77" t="s">
        <v>2868</v>
      </c>
      <c r="AX151" s="94" t="s">
        <v>3232</v>
      </c>
      <c r="AY151" s="77"/>
      <c r="AZ151" s="83">
        <f t="shared" si="2"/>
        <v>0.59399999999999997</v>
      </c>
    </row>
    <row r="152" spans="1:52" s="99" customFormat="1" ht="34.950000000000003" customHeight="1" x14ac:dyDescent="0.45">
      <c r="A152" s="93" t="s">
        <v>9345</v>
      </c>
      <c r="B152" s="77">
        <v>1</v>
      </c>
      <c r="C152" s="93" t="s">
        <v>9328</v>
      </c>
      <c r="D152" s="93"/>
      <c r="E152" s="93"/>
      <c r="F152" s="94"/>
      <c r="G152" s="93"/>
      <c r="H152" s="77"/>
      <c r="I152" s="95">
        <v>1358</v>
      </c>
      <c r="J152" s="77"/>
      <c r="K152" s="77"/>
      <c r="L152" s="93" t="s">
        <v>2910</v>
      </c>
      <c r="M152" s="96"/>
      <c r="N152" s="96"/>
      <c r="O152" s="79">
        <v>1</v>
      </c>
      <c r="P152" s="77">
        <v>800</v>
      </c>
      <c r="Q152" s="77">
        <v>450</v>
      </c>
      <c r="R152" s="77">
        <v>1650</v>
      </c>
      <c r="S152" s="77"/>
      <c r="T152" s="77"/>
      <c r="U152" s="77"/>
      <c r="V152" s="77"/>
      <c r="W152" s="77"/>
      <c r="X152" s="77"/>
      <c r="Y152" s="77"/>
      <c r="Z152" s="77"/>
      <c r="AA152" s="77"/>
      <c r="AB152" s="77"/>
      <c r="AC152" s="77"/>
      <c r="AD152" s="77"/>
      <c r="AE152" s="77"/>
      <c r="AF152" s="77"/>
      <c r="AG152" s="77"/>
      <c r="AH152" s="77"/>
      <c r="AI152" s="77"/>
      <c r="AJ152" s="77"/>
      <c r="AK152" s="77"/>
      <c r="AL152" s="77"/>
      <c r="AM152" s="94"/>
      <c r="AN152" s="94"/>
      <c r="AO152" s="77"/>
      <c r="AP152" s="77"/>
      <c r="AQ152" s="77"/>
      <c r="AR152" s="77"/>
      <c r="AS152" s="97"/>
      <c r="AT152" s="77">
        <v>3227</v>
      </c>
      <c r="AU152" s="77">
        <v>27</v>
      </c>
      <c r="AV152" s="94" t="s">
        <v>4596</v>
      </c>
      <c r="AW152" s="77" t="s">
        <v>2868</v>
      </c>
      <c r="AX152" s="94" t="s">
        <v>3232</v>
      </c>
      <c r="AY152" s="77"/>
      <c r="AZ152" s="83">
        <f t="shared" si="2"/>
        <v>0.59399999999999997</v>
      </c>
    </row>
    <row r="153" spans="1:52" s="99" customFormat="1" ht="34.950000000000003" customHeight="1" x14ac:dyDescent="0.45">
      <c r="A153" s="93" t="s">
        <v>9345</v>
      </c>
      <c r="B153" s="77">
        <v>1</v>
      </c>
      <c r="C153" s="93" t="s">
        <v>9328</v>
      </c>
      <c r="D153" s="93"/>
      <c r="E153" s="93"/>
      <c r="F153" s="94"/>
      <c r="G153" s="93"/>
      <c r="H153" s="77"/>
      <c r="I153" s="95">
        <v>1359</v>
      </c>
      <c r="J153" s="77"/>
      <c r="K153" s="77"/>
      <c r="L153" s="93" t="s">
        <v>2910</v>
      </c>
      <c r="M153" s="96"/>
      <c r="N153" s="96"/>
      <c r="O153" s="79">
        <v>1</v>
      </c>
      <c r="P153" s="77">
        <v>1200</v>
      </c>
      <c r="Q153" s="77">
        <v>450</v>
      </c>
      <c r="R153" s="77">
        <v>1650</v>
      </c>
      <c r="S153" s="77"/>
      <c r="T153" s="77"/>
      <c r="U153" s="77"/>
      <c r="V153" s="77"/>
      <c r="W153" s="77"/>
      <c r="X153" s="77"/>
      <c r="Y153" s="77"/>
      <c r="Z153" s="77"/>
      <c r="AA153" s="77"/>
      <c r="AB153" s="77"/>
      <c r="AC153" s="77"/>
      <c r="AD153" s="77"/>
      <c r="AE153" s="77"/>
      <c r="AF153" s="77"/>
      <c r="AG153" s="77"/>
      <c r="AH153" s="77"/>
      <c r="AI153" s="77"/>
      <c r="AJ153" s="77"/>
      <c r="AK153" s="77"/>
      <c r="AL153" s="77"/>
      <c r="AM153" s="94"/>
      <c r="AN153" s="94"/>
      <c r="AO153" s="77"/>
      <c r="AP153" s="77"/>
      <c r="AQ153" s="77"/>
      <c r="AR153" s="77"/>
      <c r="AS153" s="97"/>
      <c r="AT153" s="77">
        <v>3228</v>
      </c>
      <c r="AU153" s="77">
        <v>27</v>
      </c>
      <c r="AV153" s="94" t="s">
        <v>4596</v>
      </c>
      <c r="AW153" s="77" t="s">
        <v>2868</v>
      </c>
      <c r="AX153" s="94" t="s">
        <v>3232</v>
      </c>
      <c r="AY153" s="77"/>
      <c r="AZ153" s="83">
        <f t="shared" si="2"/>
        <v>0.89100000000000001</v>
      </c>
    </row>
    <row r="154" spans="1:52" s="99" customFormat="1" ht="34.950000000000003" customHeight="1" x14ac:dyDescent="0.45">
      <c r="A154" s="93" t="s">
        <v>9345</v>
      </c>
      <c r="B154" s="77">
        <v>1</v>
      </c>
      <c r="C154" s="93" t="s">
        <v>9328</v>
      </c>
      <c r="D154" s="93"/>
      <c r="E154" s="93"/>
      <c r="F154" s="94"/>
      <c r="G154" s="93"/>
      <c r="H154" s="77"/>
      <c r="I154" s="95">
        <v>1360</v>
      </c>
      <c r="J154" s="77"/>
      <c r="K154" s="77"/>
      <c r="L154" s="93" t="s">
        <v>3098</v>
      </c>
      <c r="M154" s="96"/>
      <c r="N154" s="96"/>
      <c r="O154" s="79">
        <v>1</v>
      </c>
      <c r="P154" s="77">
        <v>1770</v>
      </c>
      <c r="Q154" s="77">
        <v>620</v>
      </c>
      <c r="R154" s="77">
        <v>700</v>
      </c>
      <c r="S154" s="77"/>
      <c r="T154" s="77"/>
      <c r="U154" s="77"/>
      <c r="V154" s="77"/>
      <c r="W154" s="77"/>
      <c r="X154" s="77"/>
      <c r="Y154" s="77"/>
      <c r="Z154" s="77"/>
      <c r="AA154" s="77"/>
      <c r="AB154" s="77"/>
      <c r="AC154" s="77"/>
      <c r="AD154" s="77"/>
      <c r="AE154" s="77"/>
      <c r="AF154" s="77"/>
      <c r="AG154" s="77"/>
      <c r="AH154" s="77"/>
      <c r="AI154" s="77"/>
      <c r="AJ154" s="77"/>
      <c r="AK154" s="77"/>
      <c r="AL154" s="77"/>
      <c r="AM154" s="94"/>
      <c r="AN154" s="94"/>
      <c r="AO154" s="77"/>
      <c r="AP154" s="77"/>
      <c r="AQ154" s="77"/>
      <c r="AR154" s="77"/>
      <c r="AS154" s="97"/>
      <c r="AT154" s="77">
        <v>3229</v>
      </c>
      <c r="AU154" s="77">
        <v>27</v>
      </c>
      <c r="AV154" s="94" t="s">
        <v>4596</v>
      </c>
      <c r="AW154" s="77" t="s">
        <v>2957</v>
      </c>
      <c r="AX154" s="94" t="s">
        <v>3669</v>
      </c>
      <c r="AY154" s="77"/>
      <c r="AZ154" s="83">
        <f t="shared" si="2"/>
        <v>0.76817999999999997</v>
      </c>
    </row>
    <row r="155" spans="1:52" s="99" customFormat="1" ht="34.950000000000003" customHeight="1" x14ac:dyDescent="0.45">
      <c r="A155" s="93" t="s">
        <v>9345</v>
      </c>
      <c r="B155" s="77">
        <v>1</v>
      </c>
      <c r="C155" s="93" t="s">
        <v>9328</v>
      </c>
      <c r="D155" s="93"/>
      <c r="E155" s="93"/>
      <c r="F155" s="94"/>
      <c r="G155" s="93"/>
      <c r="H155" s="77"/>
      <c r="I155" s="95">
        <v>1361</v>
      </c>
      <c r="J155" s="77"/>
      <c r="K155" s="77"/>
      <c r="L155" s="93" t="s">
        <v>3098</v>
      </c>
      <c r="M155" s="96"/>
      <c r="N155" s="96"/>
      <c r="O155" s="79">
        <v>1</v>
      </c>
      <c r="P155" s="77">
        <v>1770</v>
      </c>
      <c r="Q155" s="77">
        <v>620</v>
      </c>
      <c r="R155" s="77">
        <v>700</v>
      </c>
      <c r="S155" s="77"/>
      <c r="T155" s="77"/>
      <c r="U155" s="77"/>
      <c r="V155" s="77"/>
      <c r="W155" s="77"/>
      <c r="X155" s="77"/>
      <c r="Y155" s="77"/>
      <c r="Z155" s="77"/>
      <c r="AA155" s="77"/>
      <c r="AB155" s="77"/>
      <c r="AC155" s="77"/>
      <c r="AD155" s="77"/>
      <c r="AE155" s="77"/>
      <c r="AF155" s="77"/>
      <c r="AG155" s="77"/>
      <c r="AH155" s="77"/>
      <c r="AI155" s="77"/>
      <c r="AJ155" s="77"/>
      <c r="AK155" s="77"/>
      <c r="AL155" s="77"/>
      <c r="AM155" s="94"/>
      <c r="AN155" s="94"/>
      <c r="AO155" s="77"/>
      <c r="AP155" s="77"/>
      <c r="AQ155" s="77"/>
      <c r="AR155" s="77"/>
      <c r="AS155" s="97"/>
      <c r="AT155" s="77">
        <v>3230</v>
      </c>
      <c r="AU155" s="77">
        <v>27</v>
      </c>
      <c r="AV155" s="94" t="s">
        <v>4596</v>
      </c>
      <c r="AW155" s="77" t="s">
        <v>2957</v>
      </c>
      <c r="AX155" s="94" t="s">
        <v>3669</v>
      </c>
      <c r="AY155" s="77"/>
      <c r="AZ155" s="83">
        <f t="shared" si="2"/>
        <v>0.76817999999999997</v>
      </c>
    </row>
    <row r="156" spans="1:52" s="99" customFormat="1" ht="34.950000000000003" customHeight="1" x14ac:dyDescent="0.45">
      <c r="A156" s="93" t="s">
        <v>9345</v>
      </c>
      <c r="B156" s="77">
        <v>1</v>
      </c>
      <c r="C156" s="93" t="s">
        <v>9328</v>
      </c>
      <c r="D156" s="93"/>
      <c r="E156" s="93"/>
      <c r="F156" s="94"/>
      <c r="G156" s="93"/>
      <c r="H156" s="77"/>
      <c r="I156" s="95">
        <v>1373</v>
      </c>
      <c r="J156" s="77"/>
      <c r="K156" s="77"/>
      <c r="L156" s="93" t="s">
        <v>3098</v>
      </c>
      <c r="M156" s="96"/>
      <c r="N156" s="96"/>
      <c r="O156" s="79">
        <v>1</v>
      </c>
      <c r="P156" s="77">
        <v>1750</v>
      </c>
      <c r="Q156" s="77">
        <v>600</v>
      </c>
      <c r="R156" s="77">
        <v>700</v>
      </c>
      <c r="S156" s="77"/>
      <c r="T156" s="77"/>
      <c r="U156" s="77"/>
      <c r="V156" s="77"/>
      <c r="W156" s="77"/>
      <c r="X156" s="77"/>
      <c r="Y156" s="77"/>
      <c r="Z156" s="77"/>
      <c r="AA156" s="77"/>
      <c r="AB156" s="77"/>
      <c r="AC156" s="77"/>
      <c r="AD156" s="77"/>
      <c r="AE156" s="77"/>
      <c r="AF156" s="77"/>
      <c r="AG156" s="77"/>
      <c r="AH156" s="77"/>
      <c r="AI156" s="77"/>
      <c r="AJ156" s="77"/>
      <c r="AK156" s="77"/>
      <c r="AL156" s="77"/>
      <c r="AM156" s="94"/>
      <c r="AN156" s="94"/>
      <c r="AO156" s="77"/>
      <c r="AP156" s="77"/>
      <c r="AQ156" s="77"/>
      <c r="AR156" s="77"/>
      <c r="AS156" s="97"/>
      <c r="AT156" s="77">
        <v>3330</v>
      </c>
      <c r="AU156" s="77">
        <v>26</v>
      </c>
      <c r="AV156" s="94" t="s">
        <v>4583</v>
      </c>
      <c r="AW156" s="77" t="s">
        <v>2876</v>
      </c>
      <c r="AX156" s="94" t="s">
        <v>3669</v>
      </c>
      <c r="AY156" s="77"/>
      <c r="AZ156" s="83">
        <f t="shared" si="2"/>
        <v>0.73499999999999999</v>
      </c>
    </row>
    <row r="157" spans="1:52" s="99" customFormat="1" ht="34.950000000000003" customHeight="1" x14ac:dyDescent="0.45">
      <c r="A157" s="93" t="s">
        <v>9345</v>
      </c>
      <c r="B157" s="77">
        <v>1</v>
      </c>
      <c r="C157" s="93" t="s">
        <v>9328</v>
      </c>
      <c r="D157" s="93"/>
      <c r="E157" s="93"/>
      <c r="F157" s="94"/>
      <c r="G157" s="93"/>
      <c r="H157" s="77"/>
      <c r="I157" s="95">
        <v>1374</v>
      </c>
      <c r="J157" s="77"/>
      <c r="K157" s="77"/>
      <c r="L157" s="93" t="s">
        <v>3098</v>
      </c>
      <c r="M157" s="96"/>
      <c r="N157" s="96"/>
      <c r="O157" s="79">
        <v>1</v>
      </c>
      <c r="P157" s="77">
        <v>1750</v>
      </c>
      <c r="Q157" s="77">
        <v>600</v>
      </c>
      <c r="R157" s="77">
        <v>700</v>
      </c>
      <c r="S157" s="77"/>
      <c r="T157" s="77"/>
      <c r="U157" s="77"/>
      <c r="V157" s="77"/>
      <c r="W157" s="77"/>
      <c r="X157" s="77"/>
      <c r="Y157" s="77"/>
      <c r="Z157" s="77"/>
      <c r="AA157" s="77"/>
      <c r="AB157" s="77"/>
      <c r="AC157" s="77"/>
      <c r="AD157" s="77"/>
      <c r="AE157" s="77"/>
      <c r="AF157" s="77"/>
      <c r="AG157" s="77"/>
      <c r="AH157" s="77"/>
      <c r="AI157" s="77"/>
      <c r="AJ157" s="77"/>
      <c r="AK157" s="77"/>
      <c r="AL157" s="77"/>
      <c r="AM157" s="94"/>
      <c r="AN157" s="94"/>
      <c r="AO157" s="77"/>
      <c r="AP157" s="77"/>
      <c r="AQ157" s="77"/>
      <c r="AR157" s="77"/>
      <c r="AS157" s="97"/>
      <c r="AT157" s="77">
        <v>3331</v>
      </c>
      <c r="AU157" s="77">
        <v>26</v>
      </c>
      <c r="AV157" s="94" t="s">
        <v>4583</v>
      </c>
      <c r="AW157" s="77" t="s">
        <v>2876</v>
      </c>
      <c r="AX157" s="94" t="s">
        <v>3669</v>
      </c>
      <c r="AY157" s="77"/>
      <c r="AZ157" s="83">
        <f t="shared" si="2"/>
        <v>0.73499999999999999</v>
      </c>
    </row>
    <row r="158" spans="1:52" s="99" customFormat="1" ht="34.950000000000003" customHeight="1" x14ac:dyDescent="0.45">
      <c r="A158" s="93" t="s">
        <v>9345</v>
      </c>
      <c r="B158" s="77">
        <v>1</v>
      </c>
      <c r="C158" s="93" t="s">
        <v>9328</v>
      </c>
      <c r="D158" s="93"/>
      <c r="E158" s="93"/>
      <c r="F158" s="94"/>
      <c r="G158" s="93"/>
      <c r="H158" s="77"/>
      <c r="I158" s="95">
        <v>1375</v>
      </c>
      <c r="J158" s="77"/>
      <c r="K158" s="77"/>
      <c r="L158" s="93" t="s">
        <v>3098</v>
      </c>
      <c r="M158" s="96"/>
      <c r="N158" s="96"/>
      <c r="O158" s="79">
        <v>1</v>
      </c>
      <c r="P158" s="77">
        <v>1750</v>
      </c>
      <c r="Q158" s="77">
        <v>600</v>
      </c>
      <c r="R158" s="77">
        <v>700</v>
      </c>
      <c r="S158" s="77"/>
      <c r="T158" s="77"/>
      <c r="U158" s="77"/>
      <c r="V158" s="77"/>
      <c r="W158" s="77"/>
      <c r="X158" s="77"/>
      <c r="Y158" s="77"/>
      <c r="Z158" s="77"/>
      <c r="AA158" s="77"/>
      <c r="AB158" s="77"/>
      <c r="AC158" s="77"/>
      <c r="AD158" s="77"/>
      <c r="AE158" s="77"/>
      <c r="AF158" s="77"/>
      <c r="AG158" s="77"/>
      <c r="AH158" s="77"/>
      <c r="AI158" s="77"/>
      <c r="AJ158" s="77"/>
      <c r="AK158" s="77"/>
      <c r="AL158" s="77"/>
      <c r="AM158" s="94"/>
      <c r="AN158" s="94"/>
      <c r="AO158" s="77"/>
      <c r="AP158" s="77"/>
      <c r="AQ158" s="77"/>
      <c r="AR158" s="77"/>
      <c r="AS158" s="97"/>
      <c r="AT158" s="77">
        <v>3332</v>
      </c>
      <c r="AU158" s="77">
        <v>26</v>
      </c>
      <c r="AV158" s="94" t="s">
        <v>4583</v>
      </c>
      <c r="AW158" s="77" t="s">
        <v>2876</v>
      </c>
      <c r="AX158" s="94" t="s">
        <v>3669</v>
      </c>
      <c r="AY158" s="77"/>
      <c r="AZ158" s="83">
        <f t="shared" si="2"/>
        <v>0.73499999999999999</v>
      </c>
    </row>
    <row r="159" spans="1:52" s="99" customFormat="1" ht="34.950000000000003" customHeight="1" x14ac:dyDescent="0.45">
      <c r="A159" s="93" t="s">
        <v>9345</v>
      </c>
      <c r="B159" s="77">
        <v>1</v>
      </c>
      <c r="C159" s="93" t="s">
        <v>9328</v>
      </c>
      <c r="D159" s="93"/>
      <c r="E159" s="93"/>
      <c r="F159" s="94"/>
      <c r="G159" s="93"/>
      <c r="H159" s="77"/>
      <c r="I159" s="95">
        <v>1376</v>
      </c>
      <c r="J159" s="77"/>
      <c r="K159" s="77"/>
      <c r="L159" s="93" t="s">
        <v>3098</v>
      </c>
      <c r="M159" s="96"/>
      <c r="N159" s="96"/>
      <c r="O159" s="79">
        <v>1</v>
      </c>
      <c r="P159" s="77">
        <v>1800</v>
      </c>
      <c r="Q159" s="77">
        <v>600</v>
      </c>
      <c r="R159" s="77">
        <v>700</v>
      </c>
      <c r="S159" s="77"/>
      <c r="T159" s="77"/>
      <c r="U159" s="77"/>
      <c r="V159" s="77"/>
      <c r="W159" s="77"/>
      <c r="X159" s="77"/>
      <c r="Y159" s="77"/>
      <c r="Z159" s="77"/>
      <c r="AA159" s="77"/>
      <c r="AB159" s="77"/>
      <c r="AC159" s="77"/>
      <c r="AD159" s="77"/>
      <c r="AE159" s="77"/>
      <c r="AF159" s="77"/>
      <c r="AG159" s="77"/>
      <c r="AH159" s="77"/>
      <c r="AI159" s="77"/>
      <c r="AJ159" s="77"/>
      <c r="AK159" s="77"/>
      <c r="AL159" s="77"/>
      <c r="AM159" s="94"/>
      <c r="AN159" s="94"/>
      <c r="AO159" s="77"/>
      <c r="AP159" s="77"/>
      <c r="AQ159" s="77"/>
      <c r="AR159" s="77"/>
      <c r="AS159" s="97"/>
      <c r="AT159" s="77">
        <v>3333</v>
      </c>
      <c r="AU159" s="77">
        <v>26</v>
      </c>
      <c r="AV159" s="94" t="s">
        <v>4583</v>
      </c>
      <c r="AW159" s="77" t="s">
        <v>2868</v>
      </c>
      <c r="AX159" s="94" t="s">
        <v>3669</v>
      </c>
      <c r="AY159" s="77"/>
      <c r="AZ159" s="83">
        <f t="shared" si="2"/>
        <v>0.75600000000000001</v>
      </c>
    </row>
    <row r="160" spans="1:52" s="99" customFormat="1" ht="34.950000000000003" customHeight="1" x14ac:dyDescent="0.45">
      <c r="A160" s="93" t="s">
        <v>9345</v>
      </c>
      <c r="B160" s="77">
        <v>1</v>
      </c>
      <c r="C160" s="93" t="s">
        <v>9328</v>
      </c>
      <c r="D160" s="93"/>
      <c r="E160" s="93"/>
      <c r="F160" s="94"/>
      <c r="G160" s="93"/>
      <c r="H160" s="77"/>
      <c r="I160" s="95">
        <v>1377</v>
      </c>
      <c r="J160" s="77"/>
      <c r="K160" s="77"/>
      <c r="L160" s="93" t="s">
        <v>3098</v>
      </c>
      <c r="M160" s="96"/>
      <c r="N160" s="96"/>
      <c r="O160" s="79">
        <v>1</v>
      </c>
      <c r="P160" s="77">
        <v>1800</v>
      </c>
      <c r="Q160" s="77">
        <v>600</v>
      </c>
      <c r="R160" s="77">
        <v>700</v>
      </c>
      <c r="S160" s="77"/>
      <c r="T160" s="77"/>
      <c r="U160" s="77"/>
      <c r="V160" s="77"/>
      <c r="W160" s="77"/>
      <c r="X160" s="77"/>
      <c r="Y160" s="77"/>
      <c r="Z160" s="77"/>
      <c r="AA160" s="77"/>
      <c r="AB160" s="77"/>
      <c r="AC160" s="77"/>
      <c r="AD160" s="77"/>
      <c r="AE160" s="77"/>
      <c r="AF160" s="77"/>
      <c r="AG160" s="77"/>
      <c r="AH160" s="77"/>
      <c r="AI160" s="77"/>
      <c r="AJ160" s="77"/>
      <c r="AK160" s="77"/>
      <c r="AL160" s="77"/>
      <c r="AM160" s="94"/>
      <c r="AN160" s="94"/>
      <c r="AO160" s="77"/>
      <c r="AP160" s="77"/>
      <c r="AQ160" s="77"/>
      <c r="AR160" s="77"/>
      <c r="AS160" s="97"/>
      <c r="AT160" s="77">
        <v>3334</v>
      </c>
      <c r="AU160" s="77">
        <v>26</v>
      </c>
      <c r="AV160" s="94" t="s">
        <v>4583</v>
      </c>
      <c r="AW160" s="77" t="s">
        <v>2868</v>
      </c>
      <c r="AX160" s="94" t="s">
        <v>3669</v>
      </c>
      <c r="AY160" s="77"/>
      <c r="AZ160" s="83">
        <f t="shared" si="2"/>
        <v>0.75600000000000001</v>
      </c>
    </row>
    <row r="161" spans="1:52" s="99" customFormat="1" ht="34.950000000000003" customHeight="1" x14ac:dyDescent="0.45">
      <c r="A161" s="93" t="s">
        <v>9345</v>
      </c>
      <c r="B161" s="77">
        <v>1</v>
      </c>
      <c r="C161" s="93" t="s">
        <v>9328</v>
      </c>
      <c r="D161" s="93"/>
      <c r="E161" s="93"/>
      <c r="F161" s="94"/>
      <c r="G161" s="93"/>
      <c r="H161" s="77"/>
      <c r="I161" s="95">
        <v>1378</v>
      </c>
      <c r="J161" s="77"/>
      <c r="K161" s="77"/>
      <c r="L161" s="93" t="s">
        <v>3098</v>
      </c>
      <c r="M161" s="96"/>
      <c r="N161" s="96"/>
      <c r="O161" s="79">
        <v>1</v>
      </c>
      <c r="P161" s="77">
        <v>1750</v>
      </c>
      <c r="Q161" s="77">
        <v>600</v>
      </c>
      <c r="R161" s="77">
        <v>700</v>
      </c>
      <c r="S161" s="77"/>
      <c r="T161" s="77"/>
      <c r="U161" s="77"/>
      <c r="V161" s="77"/>
      <c r="W161" s="77"/>
      <c r="X161" s="77"/>
      <c r="Y161" s="77"/>
      <c r="Z161" s="77"/>
      <c r="AA161" s="77"/>
      <c r="AB161" s="77"/>
      <c r="AC161" s="77"/>
      <c r="AD161" s="77"/>
      <c r="AE161" s="77"/>
      <c r="AF161" s="77"/>
      <c r="AG161" s="77"/>
      <c r="AH161" s="77"/>
      <c r="AI161" s="77"/>
      <c r="AJ161" s="77"/>
      <c r="AK161" s="77"/>
      <c r="AL161" s="77"/>
      <c r="AM161" s="94"/>
      <c r="AN161" s="94"/>
      <c r="AO161" s="77"/>
      <c r="AP161" s="77"/>
      <c r="AQ161" s="77"/>
      <c r="AR161" s="77"/>
      <c r="AS161" s="97"/>
      <c r="AT161" s="77">
        <v>3335</v>
      </c>
      <c r="AU161" s="77">
        <v>26</v>
      </c>
      <c r="AV161" s="94" t="s">
        <v>4583</v>
      </c>
      <c r="AW161" s="77" t="s">
        <v>2876</v>
      </c>
      <c r="AX161" s="94" t="s">
        <v>3669</v>
      </c>
      <c r="AY161" s="77"/>
      <c r="AZ161" s="83">
        <f t="shared" si="2"/>
        <v>0.73499999999999999</v>
      </c>
    </row>
    <row r="162" spans="1:52" s="99" customFormat="1" ht="34.950000000000003" customHeight="1" x14ac:dyDescent="0.45">
      <c r="A162" s="93" t="s">
        <v>9345</v>
      </c>
      <c r="B162" s="77">
        <v>1</v>
      </c>
      <c r="C162" s="93" t="s">
        <v>9328</v>
      </c>
      <c r="D162" s="93"/>
      <c r="E162" s="93"/>
      <c r="F162" s="94"/>
      <c r="G162" s="93"/>
      <c r="H162" s="77"/>
      <c r="I162" s="95">
        <v>1379</v>
      </c>
      <c r="J162" s="77"/>
      <c r="K162" s="77"/>
      <c r="L162" s="93" t="s">
        <v>3098</v>
      </c>
      <c r="M162" s="96"/>
      <c r="N162" s="96"/>
      <c r="O162" s="79">
        <v>1</v>
      </c>
      <c r="P162" s="77">
        <v>1750</v>
      </c>
      <c r="Q162" s="77">
        <v>600</v>
      </c>
      <c r="R162" s="77">
        <v>700</v>
      </c>
      <c r="S162" s="77"/>
      <c r="T162" s="77"/>
      <c r="U162" s="77"/>
      <c r="V162" s="77"/>
      <c r="W162" s="77"/>
      <c r="X162" s="77"/>
      <c r="Y162" s="77"/>
      <c r="Z162" s="77"/>
      <c r="AA162" s="77"/>
      <c r="AB162" s="77"/>
      <c r="AC162" s="77"/>
      <c r="AD162" s="77"/>
      <c r="AE162" s="77"/>
      <c r="AF162" s="77"/>
      <c r="AG162" s="77"/>
      <c r="AH162" s="77"/>
      <c r="AI162" s="77"/>
      <c r="AJ162" s="77"/>
      <c r="AK162" s="77"/>
      <c r="AL162" s="77"/>
      <c r="AM162" s="94"/>
      <c r="AN162" s="94"/>
      <c r="AO162" s="77"/>
      <c r="AP162" s="77"/>
      <c r="AQ162" s="77"/>
      <c r="AR162" s="77"/>
      <c r="AS162" s="97"/>
      <c r="AT162" s="77">
        <v>3336</v>
      </c>
      <c r="AU162" s="77">
        <v>26</v>
      </c>
      <c r="AV162" s="94" t="s">
        <v>4583</v>
      </c>
      <c r="AW162" s="77" t="s">
        <v>2876</v>
      </c>
      <c r="AX162" s="94" t="s">
        <v>3669</v>
      </c>
      <c r="AY162" s="77"/>
      <c r="AZ162" s="83">
        <f t="shared" si="2"/>
        <v>0.73499999999999999</v>
      </c>
    </row>
    <row r="163" spans="1:52" s="99" customFormat="1" ht="34.950000000000003" customHeight="1" x14ac:dyDescent="0.45">
      <c r="A163" s="93" t="s">
        <v>9345</v>
      </c>
      <c r="B163" s="77">
        <v>1</v>
      </c>
      <c r="C163" s="93" t="s">
        <v>9328</v>
      </c>
      <c r="D163" s="93"/>
      <c r="E163" s="93"/>
      <c r="F163" s="94"/>
      <c r="G163" s="93"/>
      <c r="H163" s="77"/>
      <c r="I163" s="95">
        <v>1380</v>
      </c>
      <c r="J163" s="77"/>
      <c r="K163" s="77"/>
      <c r="L163" s="93" t="s">
        <v>3098</v>
      </c>
      <c r="M163" s="96"/>
      <c r="N163" s="96"/>
      <c r="O163" s="79">
        <v>1</v>
      </c>
      <c r="P163" s="77">
        <v>1750</v>
      </c>
      <c r="Q163" s="77">
        <v>600</v>
      </c>
      <c r="R163" s="77">
        <v>700</v>
      </c>
      <c r="S163" s="77"/>
      <c r="T163" s="77"/>
      <c r="U163" s="77"/>
      <c r="V163" s="77"/>
      <c r="W163" s="77"/>
      <c r="X163" s="77"/>
      <c r="Y163" s="77"/>
      <c r="Z163" s="77"/>
      <c r="AA163" s="77"/>
      <c r="AB163" s="77"/>
      <c r="AC163" s="77"/>
      <c r="AD163" s="77"/>
      <c r="AE163" s="77"/>
      <c r="AF163" s="77"/>
      <c r="AG163" s="77"/>
      <c r="AH163" s="77"/>
      <c r="AI163" s="77"/>
      <c r="AJ163" s="77"/>
      <c r="AK163" s="77"/>
      <c r="AL163" s="77"/>
      <c r="AM163" s="94"/>
      <c r="AN163" s="94"/>
      <c r="AO163" s="77"/>
      <c r="AP163" s="77"/>
      <c r="AQ163" s="77"/>
      <c r="AR163" s="77"/>
      <c r="AS163" s="97"/>
      <c r="AT163" s="77">
        <v>3337</v>
      </c>
      <c r="AU163" s="77">
        <v>26</v>
      </c>
      <c r="AV163" s="94" t="s">
        <v>4583</v>
      </c>
      <c r="AW163" s="77" t="s">
        <v>2876</v>
      </c>
      <c r="AX163" s="94" t="s">
        <v>3669</v>
      </c>
      <c r="AY163" s="77"/>
      <c r="AZ163" s="83">
        <f t="shared" si="2"/>
        <v>0.73499999999999999</v>
      </c>
    </row>
    <row r="164" spans="1:52" s="99" customFormat="1" ht="34.950000000000003" customHeight="1" x14ac:dyDescent="0.45">
      <c r="A164" s="93" t="s">
        <v>9345</v>
      </c>
      <c r="B164" s="77">
        <v>1</v>
      </c>
      <c r="C164" s="93" t="s">
        <v>9328</v>
      </c>
      <c r="D164" s="93"/>
      <c r="E164" s="93"/>
      <c r="F164" s="94"/>
      <c r="G164" s="93"/>
      <c r="H164" s="77"/>
      <c r="I164" s="95">
        <v>1381</v>
      </c>
      <c r="J164" s="77"/>
      <c r="K164" s="77"/>
      <c r="L164" s="93" t="s">
        <v>3098</v>
      </c>
      <c r="M164" s="96"/>
      <c r="N164" s="96"/>
      <c r="O164" s="79">
        <v>1</v>
      </c>
      <c r="P164" s="77">
        <v>1750</v>
      </c>
      <c r="Q164" s="77">
        <v>600</v>
      </c>
      <c r="R164" s="77">
        <v>700</v>
      </c>
      <c r="S164" s="77"/>
      <c r="T164" s="77"/>
      <c r="U164" s="77"/>
      <c r="V164" s="77"/>
      <c r="W164" s="77"/>
      <c r="X164" s="77"/>
      <c r="Y164" s="77"/>
      <c r="Z164" s="77"/>
      <c r="AA164" s="77"/>
      <c r="AB164" s="77"/>
      <c r="AC164" s="77"/>
      <c r="AD164" s="77"/>
      <c r="AE164" s="77"/>
      <c r="AF164" s="77"/>
      <c r="AG164" s="77"/>
      <c r="AH164" s="77"/>
      <c r="AI164" s="77"/>
      <c r="AJ164" s="77"/>
      <c r="AK164" s="77"/>
      <c r="AL164" s="77"/>
      <c r="AM164" s="94"/>
      <c r="AN164" s="94"/>
      <c r="AO164" s="77"/>
      <c r="AP164" s="77"/>
      <c r="AQ164" s="77"/>
      <c r="AR164" s="77"/>
      <c r="AS164" s="97"/>
      <c r="AT164" s="77">
        <v>3338</v>
      </c>
      <c r="AU164" s="77">
        <v>26</v>
      </c>
      <c r="AV164" s="94" t="s">
        <v>4583</v>
      </c>
      <c r="AW164" s="77" t="s">
        <v>2876</v>
      </c>
      <c r="AX164" s="94" t="s">
        <v>3669</v>
      </c>
      <c r="AY164" s="77"/>
      <c r="AZ164" s="83">
        <f t="shared" si="2"/>
        <v>0.73499999999999999</v>
      </c>
    </row>
    <row r="165" spans="1:52" s="99" customFormat="1" ht="34.950000000000003" customHeight="1" x14ac:dyDescent="0.45">
      <c r="A165" s="93" t="s">
        <v>9345</v>
      </c>
      <c r="B165" s="77">
        <v>1</v>
      </c>
      <c r="C165" s="93" t="s">
        <v>9328</v>
      </c>
      <c r="D165" s="93"/>
      <c r="E165" s="93"/>
      <c r="F165" s="94"/>
      <c r="G165" s="93"/>
      <c r="H165" s="77"/>
      <c r="I165" s="95">
        <v>1382</v>
      </c>
      <c r="J165" s="77"/>
      <c r="K165" s="77"/>
      <c r="L165" s="93" t="s">
        <v>3098</v>
      </c>
      <c r="M165" s="96"/>
      <c r="N165" s="96"/>
      <c r="O165" s="79">
        <v>1</v>
      </c>
      <c r="P165" s="77">
        <v>1750</v>
      </c>
      <c r="Q165" s="77">
        <v>600</v>
      </c>
      <c r="R165" s="77">
        <v>700</v>
      </c>
      <c r="S165" s="77"/>
      <c r="T165" s="77"/>
      <c r="U165" s="77"/>
      <c r="V165" s="77"/>
      <c r="W165" s="77"/>
      <c r="X165" s="77"/>
      <c r="Y165" s="77"/>
      <c r="Z165" s="77"/>
      <c r="AA165" s="77"/>
      <c r="AB165" s="77"/>
      <c r="AC165" s="77"/>
      <c r="AD165" s="77"/>
      <c r="AE165" s="77"/>
      <c r="AF165" s="77"/>
      <c r="AG165" s="77"/>
      <c r="AH165" s="77"/>
      <c r="AI165" s="77"/>
      <c r="AJ165" s="77"/>
      <c r="AK165" s="77"/>
      <c r="AL165" s="77"/>
      <c r="AM165" s="94"/>
      <c r="AN165" s="94"/>
      <c r="AO165" s="77"/>
      <c r="AP165" s="77"/>
      <c r="AQ165" s="77"/>
      <c r="AR165" s="77"/>
      <c r="AS165" s="97"/>
      <c r="AT165" s="77">
        <v>3339</v>
      </c>
      <c r="AU165" s="77">
        <v>26</v>
      </c>
      <c r="AV165" s="94" t="s">
        <v>4583</v>
      </c>
      <c r="AW165" s="77" t="s">
        <v>2876</v>
      </c>
      <c r="AX165" s="94" t="s">
        <v>3669</v>
      </c>
      <c r="AY165" s="77"/>
      <c r="AZ165" s="83">
        <f t="shared" si="2"/>
        <v>0.73499999999999999</v>
      </c>
    </row>
    <row r="166" spans="1:52" s="99" customFormat="1" ht="34.950000000000003" customHeight="1" x14ac:dyDescent="0.45">
      <c r="A166" s="93" t="s">
        <v>9345</v>
      </c>
      <c r="B166" s="77">
        <v>1</v>
      </c>
      <c r="C166" s="93" t="s">
        <v>9328</v>
      </c>
      <c r="D166" s="93"/>
      <c r="E166" s="93"/>
      <c r="F166" s="94"/>
      <c r="G166" s="93"/>
      <c r="H166" s="77"/>
      <c r="I166" s="95">
        <v>1383</v>
      </c>
      <c r="J166" s="77"/>
      <c r="K166" s="77"/>
      <c r="L166" s="93" t="s">
        <v>3098</v>
      </c>
      <c r="M166" s="96"/>
      <c r="N166" s="96"/>
      <c r="O166" s="79">
        <v>1</v>
      </c>
      <c r="P166" s="77">
        <v>1750</v>
      </c>
      <c r="Q166" s="77">
        <v>600</v>
      </c>
      <c r="R166" s="77">
        <v>700</v>
      </c>
      <c r="S166" s="77"/>
      <c r="T166" s="77"/>
      <c r="U166" s="77"/>
      <c r="V166" s="77"/>
      <c r="W166" s="77"/>
      <c r="X166" s="77"/>
      <c r="Y166" s="77"/>
      <c r="Z166" s="77"/>
      <c r="AA166" s="77"/>
      <c r="AB166" s="77"/>
      <c r="AC166" s="77"/>
      <c r="AD166" s="77"/>
      <c r="AE166" s="77"/>
      <c r="AF166" s="77"/>
      <c r="AG166" s="77"/>
      <c r="AH166" s="77"/>
      <c r="AI166" s="77"/>
      <c r="AJ166" s="77"/>
      <c r="AK166" s="77"/>
      <c r="AL166" s="77"/>
      <c r="AM166" s="94"/>
      <c r="AN166" s="94"/>
      <c r="AO166" s="77"/>
      <c r="AP166" s="77"/>
      <c r="AQ166" s="77"/>
      <c r="AR166" s="77"/>
      <c r="AS166" s="97"/>
      <c r="AT166" s="77">
        <v>3340</v>
      </c>
      <c r="AU166" s="77">
        <v>26</v>
      </c>
      <c r="AV166" s="94" t="s">
        <v>4583</v>
      </c>
      <c r="AW166" s="77" t="s">
        <v>2876</v>
      </c>
      <c r="AX166" s="94" t="s">
        <v>3669</v>
      </c>
      <c r="AY166" s="77"/>
      <c r="AZ166" s="83">
        <f t="shared" si="2"/>
        <v>0.73499999999999999</v>
      </c>
    </row>
    <row r="167" spans="1:52" s="99" customFormat="1" ht="34.950000000000003" customHeight="1" x14ac:dyDescent="0.45">
      <c r="A167" s="93" t="s">
        <v>9345</v>
      </c>
      <c r="B167" s="77">
        <v>1</v>
      </c>
      <c r="C167" s="93" t="s">
        <v>9328</v>
      </c>
      <c r="D167" s="93"/>
      <c r="E167" s="93"/>
      <c r="F167" s="94"/>
      <c r="G167" s="93"/>
      <c r="H167" s="77"/>
      <c r="I167" s="95">
        <v>1384</v>
      </c>
      <c r="J167" s="77"/>
      <c r="K167" s="77"/>
      <c r="L167" s="93" t="s">
        <v>3098</v>
      </c>
      <c r="M167" s="96"/>
      <c r="N167" s="96"/>
      <c r="O167" s="79">
        <v>1</v>
      </c>
      <c r="P167" s="77">
        <v>1750</v>
      </c>
      <c r="Q167" s="77">
        <v>600</v>
      </c>
      <c r="R167" s="77">
        <v>700</v>
      </c>
      <c r="S167" s="77"/>
      <c r="T167" s="77"/>
      <c r="U167" s="77"/>
      <c r="V167" s="77"/>
      <c r="W167" s="77"/>
      <c r="X167" s="77"/>
      <c r="Y167" s="77"/>
      <c r="Z167" s="77"/>
      <c r="AA167" s="77"/>
      <c r="AB167" s="77"/>
      <c r="AC167" s="77"/>
      <c r="AD167" s="77"/>
      <c r="AE167" s="77"/>
      <c r="AF167" s="77"/>
      <c r="AG167" s="77"/>
      <c r="AH167" s="77"/>
      <c r="AI167" s="77"/>
      <c r="AJ167" s="77"/>
      <c r="AK167" s="77"/>
      <c r="AL167" s="77"/>
      <c r="AM167" s="94"/>
      <c r="AN167" s="94"/>
      <c r="AO167" s="77"/>
      <c r="AP167" s="77"/>
      <c r="AQ167" s="77"/>
      <c r="AR167" s="77"/>
      <c r="AS167" s="97"/>
      <c r="AT167" s="77">
        <v>3341</v>
      </c>
      <c r="AU167" s="77">
        <v>26</v>
      </c>
      <c r="AV167" s="94" t="s">
        <v>4583</v>
      </c>
      <c r="AW167" s="77" t="s">
        <v>2876</v>
      </c>
      <c r="AX167" s="94" t="s">
        <v>3669</v>
      </c>
      <c r="AY167" s="77"/>
      <c r="AZ167" s="83">
        <f t="shared" si="2"/>
        <v>0.73499999999999999</v>
      </c>
    </row>
    <row r="168" spans="1:52" s="99" customFormat="1" ht="34.950000000000003" customHeight="1" x14ac:dyDescent="0.45">
      <c r="A168" s="93" t="s">
        <v>9345</v>
      </c>
      <c r="B168" s="77">
        <v>1</v>
      </c>
      <c r="C168" s="93" t="s">
        <v>9328</v>
      </c>
      <c r="D168" s="93"/>
      <c r="E168" s="93"/>
      <c r="F168" s="94"/>
      <c r="G168" s="93"/>
      <c r="H168" s="77"/>
      <c r="I168" s="95">
        <v>1385</v>
      </c>
      <c r="J168" s="77"/>
      <c r="K168" s="77"/>
      <c r="L168" s="93" t="s">
        <v>3098</v>
      </c>
      <c r="M168" s="96"/>
      <c r="N168" s="96"/>
      <c r="O168" s="79">
        <v>1</v>
      </c>
      <c r="P168" s="77">
        <v>1750</v>
      </c>
      <c r="Q168" s="77">
        <v>600</v>
      </c>
      <c r="R168" s="77">
        <v>700</v>
      </c>
      <c r="S168" s="77"/>
      <c r="T168" s="77"/>
      <c r="U168" s="77"/>
      <c r="V168" s="77"/>
      <c r="W168" s="77"/>
      <c r="X168" s="77"/>
      <c r="Y168" s="77"/>
      <c r="Z168" s="77"/>
      <c r="AA168" s="77"/>
      <c r="AB168" s="77"/>
      <c r="AC168" s="77"/>
      <c r="AD168" s="77"/>
      <c r="AE168" s="77"/>
      <c r="AF168" s="77"/>
      <c r="AG168" s="77"/>
      <c r="AH168" s="77"/>
      <c r="AI168" s="77"/>
      <c r="AJ168" s="77"/>
      <c r="AK168" s="77"/>
      <c r="AL168" s="77"/>
      <c r="AM168" s="94"/>
      <c r="AN168" s="94"/>
      <c r="AO168" s="77"/>
      <c r="AP168" s="77"/>
      <c r="AQ168" s="77"/>
      <c r="AR168" s="77"/>
      <c r="AS168" s="97"/>
      <c r="AT168" s="77">
        <v>3342</v>
      </c>
      <c r="AU168" s="77">
        <v>26</v>
      </c>
      <c r="AV168" s="94" t="s">
        <v>4583</v>
      </c>
      <c r="AW168" s="77" t="s">
        <v>2876</v>
      </c>
      <c r="AX168" s="94" t="s">
        <v>3669</v>
      </c>
      <c r="AY168" s="77"/>
      <c r="AZ168" s="83">
        <f t="shared" si="2"/>
        <v>0.73499999999999999</v>
      </c>
    </row>
    <row r="169" spans="1:52" s="99" customFormat="1" ht="34.950000000000003" customHeight="1" x14ac:dyDescent="0.45">
      <c r="A169" s="93" t="s">
        <v>9345</v>
      </c>
      <c r="B169" s="77">
        <v>1</v>
      </c>
      <c r="C169" s="93" t="s">
        <v>9328</v>
      </c>
      <c r="D169" s="93"/>
      <c r="E169" s="93"/>
      <c r="F169" s="94"/>
      <c r="G169" s="93"/>
      <c r="H169" s="77"/>
      <c r="I169" s="95">
        <v>1386</v>
      </c>
      <c r="J169" s="77"/>
      <c r="K169" s="77"/>
      <c r="L169" s="93" t="s">
        <v>3098</v>
      </c>
      <c r="M169" s="96"/>
      <c r="N169" s="96"/>
      <c r="O169" s="79">
        <v>1</v>
      </c>
      <c r="P169" s="77">
        <v>1750</v>
      </c>
      <c r="Q169" s="77">
        <v>600</v>
      </c>
      <c r="R169" s="77">
        <v>700</v>
      </c>
      <c r="S169" s="77"/>
      <c r="T169" s="77"/>
      <c r="U169" s="77"/>
      <c r="V169" s="77"/>
      <c r="W169" s="77"/>
      <c r="X169" s="77"/>
      <c r="Y169" s="77"/>
      <c r="Z169" s="77"/>
      <c r="AA169" s="77"/>
      <c r="AB169" s="77"/>
      <c r="AC169" s="77"/>
      <c r="AD169" s="77"/>
      <c r="AE169" s="77"/>
      <c r="AF169" s="77"/>
      <c r="AG169" s="77"/>
      <c r="AH169" s="77"/>
      <c r="AI169" s="77"/>
      <c r="AJ169" s="77"/>
      <c r="AK169" s="77"/>
      <c r="AL169" s="77"/>
      <c r="AM169" s="94"/>
      <c r="AN169" s="94"/>
      <c r="AO169" s="77"/>
      <c r="AP169" s="77"/>
      <c r="AQ169" s="77"/>
      <c r="AR169" s="77"/>
      <c r="AS169" s="97"/>
      <c r="AT169" s="77">
        <v>3343</v>
      </c>
      <c r="AU169" s="77">
        <v>26</v>
      </c>
      <c r="AV169" s="94" t="s">
        <v>4583</v>
      </c>
      <c r="AW169" s="77" t="s">
        <v>2876</v>
      </c>
      <c r="AX169" s="94" t="s">
        <v>3669</v>
      </c>
      <c r="AY169" s="77"/>
      <c r="AZ169" s="83">
        <f t="shared" si="2"/>
        <v>0.73499999999999999</v>
      </c>
    </row>
    <row r="170" spans="1:52" s="99" customFormat="1" ht="34.950000000000003" customHeight="1" x14ac:dyDescent="0.45">
      <c r="A170" s="93" t="s">
        <v>9345</v>
      </c>
      <c r="B170" s="77">
        <v>1</v>
      </c>
      <c r="C170" s="93" t="s">
        <v>9328</v>
      </c>
      <c r="D170" s="93"/>
      <c r="E170" s="93"/>
      <c r="F170" s="94"/>
      <c r="G170" s="93"/>
      <c r="H170" s="77"/>
      <c r="I170" s="95">
        <v>1387</v>
      </c>
      <c r="J170" s="77"/>
      <c r="K170" s="77"/>
      <c r="L170" s="93" t="s">
        <v>3098</v>
      </c>
      <c r="M170" s="96"/>
      <c r="N170" s="96"/>
      <c r="O170" s="79">
        <v>1</v>
      </c>
      <c r="P170" s="77">
        <v>1700</v>
      </c>
      <c r="Q170" s="77">
        <v>600</v>
      </c>
      <c r="R170" s="77">
        <v>700</v>
      </c>
      <c r="S170" s="77"/>
      <c r="T170" s="77"/>
      <c r="U170" s="77"/>
      <c r="V170" s="77"/>
      <c r="W170" s="77"/>
      <c r="X170" s="77"/>
      <c r="Y170" s="77"/>
      <c r="Z170" s="77"/>
      <c r="AA170" s="77"/>
      <c r="AB170" s="77"/>
      <c r="AC170" s="77"/>
      <c r="AD170" s="77"/>
      <c r="AE170" s="77"/>
      <c r="AF170" s="77"/>
      <c r="AG170" s="77"/>
      <c r="AH170" s="77"/>
      <c r="AI170" s="77"/>
      <c r="AJ170" s="77"/>
      <c r="AK170" s="77"/>
      <c r="AL170" s="77"/>
      <c r="AM170" s="94"/>
      <c r="AN170" s="94"/>
      <c r="AO170" s="77"/>
      <c r="AP170" s="77"/>
      <c r="AQ170" s="77"/>
      <c r="AR170" s="77"/>
      <c r="AS170" s="97"/>
      <c r="AT170" s="77">
        <v>3344</v>
      </c>
      <c r="AU170" s="77">
        <v>26</v>
      </c>
      <c r="AV170" s="94" t="s">
        <v>4583</v>
      </c>
      <c r="AW170" s="77" t="s">
        <v>2876</v>
      </c>
      <c r="AX170" s="94" t="s">
        <v>3669</v>
      </c>
      <c r="AY170" s="77"/>
      <c r="AZ170" s="83">
        <f t="shared" si="2"/>
        <v>0.71399999999999997</v>
      </c>
    </row>
    <row r="171" spans="1:52" s="99" customFormat="1" ht="34.950000000000003" customHeight="1" x14ac:dyDescent="0.45">
      <c r="A171" s="93" t="s">
        <v>9345</v>
      </c>
      <c r="B171" s="77">
        <v>1</v>
      </c>
      <c r="C171" s="93" t="s">
        <v>9328</v>
      </c>
      <c r="D171" s="93"/>
      <c r="E171" s="93"/>
      <c r="F171" s="94"/>
      <c r="G171" s="93"/>
      <c r="H171" s="77"/>
      <c r="I171" s="95">
        <v>1388</v>
      </c>
      <c r="J171" s="77"/>
      <c r="K171" s="77"/>
      <c r="L171" s="93" t="s">
        <v>3098</v>
      </c>
      <c r="M171" s="96"/>
      <c r="N171" s="96"/>
      <c r="O171" s="79">
        <v>1</v>
      </c>
      <c r="P171" s="77">
        <v>1700</v>
      </c>
      <c r="Q171" s="77">
        <v>600</v>
      </c>
      <c r="R171" s="77">
        <v>700</v>
      </c>
      <c r="S171" s="77"/>
      <c r="T171" s="77"/>
      <c r="U171" s="77"/>
      <c r="V171" s="77"/>
      <c r="W171" s="77"/>
      <c r="X171" s="77"/>
      <c r="Y171" s="77"/>
      <c r="Z171" s="77"/>
      <c r="AA171" s="77"/>
      <c r="AB171" s="77"/>
      <c r="AC171" s="77"/>
      <c r="AD171" s="77"/>
      <c r="AE171" s="77"/>
      <c r="AF171" s="77"/>
      <c r="AG171" s="77"/>
      <c r="AH171" s="77"/>
      <c r="AI171" s="77"/>
      <c r="AJ171" s="77"/>
      <c r="AK171" s="77"/>
      <c r="AL171" s="77"/>
      <c r="AM171" s="94"/>
      <c r="AN171" s="94"/>
      <c r="AO171" s="77"/>
      <c r="AP171" s="77"/>
      <c r="AQ171" s="77"/>
      <c r="AR171" s="77"/>
      <c r="AS171" s="97"/>
      <c r="AT171" s="77">
        <v>3345</v>
      </c>
      <c r="AU171" s="77">
        <v>26</v>
      </c>
      <c r="AV171" s="94" t="s">
        <v>4583</v>
      </c>
      <c r="AW171" s="77" t="s">
        <v>2876</v>
      </c>
      <c r="AX171" s="94" t="s">
        <v>3669</v>
      </c>
      <c r="AY171" s="77"/>
      <c r="AZ171" s="83">
        <f t="shared" si="2"/>
        <v>0.71399999999999997</v>
      </c>
    </row>
    <row r="172" spans="1:52" s="99" customFormat="1" ht="34.950000000000003" customHeight="1" x14ac:dyDescent="0.45">
      <c r="A172" s="93" t="s">
        <v>9345</v>
      </c>
      <c r="B172" s="77">
        <v>1</v>
      </c>
      <c r="C172" s="93" t="s">
        <v>9328</v>
      </c>
      <c r="D172" s="93"/>
      <c r="E172" s="93"/>
      <c r="F172" s="94"/>
      <c r="G172" s="93"/>
      <c r="H172" s="77"/>
      <c r="I172" s="95">
        <v>1389</v>
      </c>
      <c r="J172" s="77"/>
      <c r="K172" s="77"/>
      <c r="L172" s="93" t="s">
        <v>3098</v>
      </c>
      <c r="M172" s="96"/>
      <c r="N172" s="96"/>
      <c r="O172" s="79">
        <v>1</v>
      </c>
      <c r="P172" s="77">
        <v>1700</v>
      </c>
      <c r="Q172" s="77">
        <v>600</v>
      </c>
      <c r="R172" s="77">
        <v>700</v>
      </c>
      <c r="S172" s="77"/>
      <c r="T172" s="77"/>
      <c r="U172" s="77"/>
      <c r="V172" s="77"/>
      <c r="W172" s="77"/>
      <c r="X172" s="77"/>
      <c r="Y172" s="77"/>
      <c r="Z172" s="77"/>
      <c r="AA172" s="77"/>
      <c r="AB172" s="77"/>
      <c r="AC172" s="77"/>
      <c r="AD172" s="77"/>
      <c r="AE172" s="77"/>
      <c r="AF172" s="77"/>
      <c r="AG172" s="77"/>
      <c r="AH172" s="77"/>
      <c r="AI172" s="77"/>
      <c r="AJ172" s="77"/>
      <c r="AK172" s="77"/>
      <c r="AL172" s="77"/>
      <c r="AM172" s="94"/>
      <c r="AN172" s="94"/>
      <c r="AO172" s="77"/>
      <c r="AP172" s="77"/>
      <c r="AQ172" s="77"/>
      <c r="AR172" s="77"/>
      <c r="AS172" s="97"/>
      <c r="AT172" s="77">
        <v>3346</v>
      </c>
      <c r="AU172" s="77">
        <v>26</v>
      </c>
      <c r="AV172" s="94" t="s">
        <v>4583</v>
      </c>
      <c r="AW172" s="77" t="s">
        <v>2876</v>
      </c>
      <c r="AX172" s="94" t="s">
        <v>3669</v>
      </c>
      <c r="AY172" s="77"/>
      <c r="AZ172" s="83">
        <f t="shared" si="2"/>
        <v>0.71399999999999997</v>
      </c>
    </row>
    <row r="173" spans="1:52" s="99" customFormat="1" ht="34.950000000000003" customHeight="1" x14ac:dyDescent="0.45">
      <c r="A173" s="93" t="s">
        <v>9345</v>
      </c>
      <c r="B173" s="77">
        <v>1</v>
      </c>
      <c r="C173" s="93" t="s">
        <v>9328</v>
      </c>
      <c r="D173" s="93"/>
      <c r="E173" s="93"/>
      <c r="F173" s="94"/>
      <c r="G173" s="93"/>
      <c r="H173" s="77"/>
      <c r="I173" s="95">
        <v>1390</v>
      </c>
      <c r="J173" s="77"/>
      <c r="K173" s="77"/>
      <c r="L173" s="93" t="s">
        <v>3098</v>
      </c>
      <c r="M173" s="96"/>
      <c r="N173" s="96"/>
      <c r="O173" s="79">
        <v>1</v>
      </c>
      <c r="P173" s="77">
        <v>1700</v>
      </c>
      <c r="Q173" s="77">
        <v>600</v>
      </c>
      <c r="R173" s="77">
        <v>700</v>
      </c>
      <c r="S173" s="77"/>
      <c r="T173" s="77"/>
      <c r="U173" s="77"/>
      <c r="V173" s="77"/>
      <c r="W173" s="77"/>
      <c r="X173" s="77"/>
      <c r="Y173" s="77"/>
      <c r="Z173" s="77"/>
      <c r="AA173" s="77"/>
      <c r="AB173" s="77"/>
      <c r="AC173" s="77"/>
      <c r="AD173" s="77"/>
      <c r="AE173" s="77"/>
      <c r="AF173" s="77"/>
      <c r="AG173" s="77"/>
      <c r="AH173" s="77"/>
      <c r="AI173" s="77"/>
      <c r="AJ173" s="77"/>
      <c r="AK173" s="77"/>
      <c r="AL173" s="77"/>
      <c r="AM173" s="94"/>
      <c r="AN173" s="94"/>
      <c r="AO173" s="77"/>
      <c r="AP173" s="77"/>
      <c r="AQ173" s="77"/>
      <c r="AR173" s="77"/>
      <c r="AS173" s="97"/>
      <c r="AT173" s="77">
        <v>3347</v>
      </c>
      <c r="AU173" s="77">
        <v>26</v>
      </c>
      <c r="AV173" s="94" t="s">
        <v>4583</v>
      </c>
      <c r="AW173" s="77" t="s">
        <v>2876</v>
      </c>
      <c r="AX173" s="94" t="s">
        <v>3669</v>
      </c>
      <c r="AY173" s="77"/>
      <c r="AZ173" s="83">
        <f t="shared" si="2"/>
        <v>0.71399999999999997</v>
      </c>
    </row>
    <row r="174" spans="1:52" s="99" customFormat="1" ht="34.950000000000003" customHeight="1" x14ac:dyDescent="0.45">
      <c r="A174" s="93" t="s">
        <v>9345</v>
      </c>
      <c r="B174" s="77">
        <v>1</v>
      </c>
      <c r="C174" s="93" t="s">
        <v>9328</v>
      </c>
      <c r="D174" s="93"/>
      <c r="E174" s="93"/>
      <c r="F174" s="94"/>
      <c r="G174" s="93"/>
      <c r="H174" s="77"/>
      <c r="I174" s="95">
        <v>1391</v>
      </c>
      <c r="J174" s="77"/>
      <c r="K174" s="77"/>
      <c r="L174" s="93" t="s">
        <v>3098</v>
      </c>
      <c r="M174" s="96"/>
      <c r="N174" s="96"/>
      <c r="O174" s="79">
        <v>1</v>
      </c>
      <c r="P174" s="77">
        <v>1700</v>
      </c>
      <c r="Q174" s="77">
        <v>600</v>
      </c>
      <c r="R174" s="77">
        <v>700</v>
      </c>
      <c r="S174" s="77"/>
      <c r="T174" s="77"/>
      <c r="U174" s="77"/>
      <c r="V174" s="77"/>
      <c r="W174" s="77"/>
      <c r="X174" s="77"/>
      <c r="Y174" s="77"/>
      <c r="Z174" s="77"/>
      <c r="AA174" s="77"/>
      <c r="AB174" s="77"/>
      <c r="AC174" s="77"/>
      <c r="AD174" s="77"/>
      <c r="AE174" s="77"/>
      <c r="AF174" s="77"/>
      <c r="AG174" s="77"/>
      <c r="AH174" s="77"/>
      <c r="AI174" s="77"/>
      <c r="AJ174" s="77"/>
      <c r="AK174" s="77"/>
      <c r="AL174" s="77"/>
      <c r="AM174" s="94"/>
      <c r="AN174" s="94"/>
      <c r="AO174" s="77"/>
      <c r="AP174" s="77"/>
      <c r="AQ174" s="77"/>
      <c r="AR174" s="77"/>
      <c r="AS174" s="97"/>
      <c r="AT174" s="77">
        <v>3348</v>
      </c>
      <c r="AU174" s="77">
        <v>26</v>
      </c>
      <c r="AV174" s="94" t="s">
        <v>4583</v>
      </c>
      <c r="AW174" s="77" t="s">
        <v>2876</v>
      </c>
      <c r="AX174" s="94" t="s">
        <v>3669</v>
      </c>
      <c r="AY174" s="77"/>
      <c r="AZ174" s="83">
        <f t="shared" si="2"/>
        <v>0.71399999999999997</v>
      </c>
    </row>
    <row r="175" spans="1:52" s="99" customFormat="1" ht="34.950000000000003" customHeight="1" x14ac:dyDescent="0.45">
      <c r="A175" s="93" t="s">
        <v>9345</v>
      </c>
      <c r="B175" s="77">
        <v>1</v>
      </c>
      <c r="C175" s="93" t="s">
        <v>9328</v>
      </c>
      <c r="D175" s="93"/>
      <c r="E175" s="93"/>
      <c r="F175" s="94"/>
      <c r="G175" s="93"/>
      <c r="H175" s="77"/>
      <c r="I175" s="95">
        <v>1392</v>
      </c>
      <c r="J175" s="77"/>
      <c r="K175" s="77"/>
      <c r="L175" s="93" t="s">
        <v>3098</v>
      </c>
      <c r="M175" s="96"/>
      <c r="N175" s="96"/>
      <c r="O175" s="79">
        <v>1</v>
      </c>
      <c r="P175" s="77">
        <v>1700</v>
      </c>
      <c r="Q175" s="77">
        <v>600</v>
      </c>
      <c r="R175" s="77">
        <v>700</v>
      </c>
      <c r="S175" s="77"/>
      <c r="T175" s="77"/>
      <c r="U175" s="77"/>
      <c r="V175" s="77"/>
      <c r="W175" s="77"/>
      <c r="X175" s="77"/>
      <c r="Y175" s="77"/>
      <c r="Z175" s="77"/>
      <c r="AA175" s="77"/>
      <c r="AB175" s="77"/>
      <c r="AC175" s="77"/>
      <c r="AD175" s="77"/>
      <c r="AE175" s="77"/>
      <c r="AF175" s="77"/>
      <c r="AG175" s="77"/>
      <c r="AH175" s="77"/>
      <c r="AI175" s="77"/>
      <c r="AJ175" s="77"/>
      <c r="AK175" s="77"/>
      <c r="AL175" s="77"/>
      <c r="AM175" s="94"/>
      <c r="AN175" s="94"/>
      <c r="AO175" s="77"/>
      <c r="AP175" s="77"/>
      <c r="AQ175" s="77"/>
      <c r="AR175" s="77"/>
      <c r="AS175" s="97"/>
      <c r="AT175" s="77">
        <v>3349</v>
      </c>
      <c r="AU175" s="77">
        <v>26</v>
      </c>
      <c r="AV175" s="94" t="s">
        <v>4583</v>
      </c>
      <c r="AW175" s="77" t="s">
        <v>2876</v>
      </c>
      <c r="AX175" s="94" t="s">
        <v>3669</v>
      </c>
      <c r="AY175" s="77"/>
      <c r="AZ175" s="83">
        <f t="shared" si="2"/>
        <v>0.71399999999999997</v>
      </c>
    </row>
    <row r="176" spans="1:52" s="99" customFormat="1" ht="34.950000000000003" customHeight="1" x14ac:dyDescent="0.45">
      <c r="A176" s="93" t="s">
        <v>9345</v>
      </c>
      <c r="B176" s="77">
        <v>1</v>
      </c>
      <c r="C176" s="93" t="s">
        <v>9328</v>
      </c>
      <c r="D176" s="93"/>
      <c r="E176" s="93"/>
      <c r="F176" s="94"/>
      <c r="G176" s="93"/>
      <c r="H176" s="77"/>
      <c r="I176" s="95">
        <v>1393</v>
      </c>
      <c r="J176" s="77"/>
      <c r="K176" s="77"/>
      <c r="L176" s="93" t="s">
        <v>3098</v>
      </c>
      <c r="M176" s="96"/>
      <c r="N176" s="96"/>
      <c r="O176" s="79">
        <v>1</v>
      </c>
      <c r="P176" s="77">
        <v>1700</v>
      </c>
      <c r="Q176" s="77">
        <v>600</v>
      </c>
      <c r="R176" s="77">
        <v>700</v>
      </c>
      <c r="S176" s="77"/>
      <c r="T176" s="77"/>
      <c r="U176" s="77"/>
      <c r="V176" s="77"/>
      <c r="W176" s="77"/>
      <c r="X176" s="77"/>
      <c r="Y176" s="77"/>
      <c r="Z176" s="77"/>
      <c r="AA176" s="77"/>
      <c r="AB176" s="77"/>
      <c r="AC176" s="77"/>
      <c r="AD176" s="77"/>
      <c r="AE176" s="77"/>
      <c r="AF176" s="77"/>
      <c r="AG176" s="77"/>
      <c r="AH176" s="77"/>
      <c r="AI176" s="77"/>
      <c r="AJ176" s="77"/>
      <c r="AK176" s="77"/>
      <c r="AL176" s="77"/>
      <c r="AM176" s="94"/>
      <c r="AN176" s="94"/>
      <c r="AO176" s="77"/>
      <c r="AP176" s="77"/>
      <c r="AQ176" s="77"/>
      <c r="AR176" s="77"/>
      <c r="AS176" s="97"/>
      <c r="AT176" s="77">
        <v>3350</v>
      </c>
      <c r="AU176" s="77">
        <v>26</v>
      </c>
      <c r="AV176" s="94" t="s">
        <v>4583</v>
      </c>
      <c r="AW176" s="77" t="s">
        <v>2876</v>
      </c>
      <c r="AX176" s="94" t="s">
        <v>3669</v>
      </c>
      <c r="AY176" s="77"/>
      <c r="AZ176" s="83">
        <f t="shared" si="2"/>
        <v>0.71399999999999997</v>
      </c>
    </row>
    <row r="177" spans="1:52" s="99" customFormat="1" ht="34.950000000000003" customHeight="1" x14ac:dyDescent="0.45">
      <c r="A177" s="93" t="s">
        <v>9345</v>
      </c>
      <c r="B177" s="77">
        <v>1</v>
      </c>
      <c r="C177" s="93" t="s">
        <v>9328</v>
      </c>
      <c r="D177" s="93"/>
      <c r="E177" s="93"/>
      <c r="F177" s="94"/>
      <c r="G177" s="93"/>
      <c r="H177" s="77"/>
      <c r="I177" s="95">
        <v>1394</v>
      </c>
      <c r="J177" s="77"/>
      <c r="K177" s="77"/>
      <c r="L177" s="93" t="s">
        <v>3098</v>
      </c>
      <c r="M177" s="96"/>
      <c r="N177" s="96"/>
      <c r="O177" s="79">
        <v>1</v>
      </c>
      <c r="P177" s="77">
        <v>1700</v>
      </c>
      <c r="Q177" s="77">
        <v>600</v>
      </c>
      <c r="R177" s="77">
        <v>700</v>
      </c>
      <c r="S177" s="77"/>
      <c r="T177" s="77"/>
      <c r="U177" s="77"/>
      <c r="V177" s="77"/>
      <c r="W177" s="77"/>
      <c r="X177" s="77"/>
      <c r="Y177" s="77"/>
      <c r="Z177" s="77"/>
      <c r="AA177" s="77"/>
      <c r="AB177" s="77"/>
      <c r="AC177" s="77"/>
      <c r="AD177" s="77"/>
      <c r="AE177" s="77"/>
      <c r="AF177" s="77"/>
      <c r="AG177" s="77"/>
      <c r="AH177" s="77"/>
      <c r="AI177" s="77"/>
      <c r="AJ177" s="77"/>
      <c r="AK177" s="77"/>
      <c r="AL177" s="77"/>
      <c r="AM177" s="94"/>
      <c r="AN177" s="94"/>
      <c r="AO177" s="77"/>
      <c r="AP177" s="77"/>
      <c r="AQ177" s="77"/>
      <c r="AR177" s="77"/>
      <c r="AS177" s="97"/>
      <c r="AT177" s="77">
        <v>3351</v>
      </c>
      <c r="AU177" s="77">
        <v>26</v>
      </c>
      <c r="AV177" s="94" t="s">
        <v>4583</v>
      </c>
      <c r="AW177" s="77" t="s">
        <v>2876</v>
      </c>
      <c r="AX177" s="94" t="s">
        <v>3669</v>
      </c>
      <c r="AY177" s="77"/>
      <c r="AZ177" s="83">
        <f t="shared" si="2"/>
        <v>0.71399999999999997</v>
      </c>
    </row>
    <row r="178" spans="1:52" s="99" customFormat="1" ht="34.950000000000003" customHeight="1" x14ac:dyDescent="0.45">
      <c r="A178" s="93" t="s">
        <v>9345</v>
      </c>
      <c r="B178" s="77">
        <v>1</v>
      </c>
      <c r="C178" s="93" t="s">
        <v>9328</v>
      </c>
      <c r="D178" s="93"/>
      <c r="E178" s="93"/>
      <c r="F178" s="94"/>
      <c r="G178" s="93"/>
      <c r="H178" s="77"/>
      <c r="I178" s="95">
        <v>1395</v>
      </c>
      <c r="J178" s="77"/>
      <c r="K178" s="77"/>
      <c r="L178" s="93" t="s">
        <v>3489</v>
      </c>
      <c r="M178" s="96" t="s">
        <v>3874</v>
      </c>
      <c r="N178" s="96" t="s">
        <v>4595</v>
      </c>
      <c r="O178" s="79">
        <v>1</v>
      </c>
      <c r="P178" s="77">
        <v>380</v>
      </c>
      <c r="Q178" s="77">
        <v>380</v>
      </c>
      <c r="R178" s="77">
        <v>770</v>
      </c>
      <c r="S178" s="77"/>
      <c r="T178" s="77"/>
      <c r="U178" s="77"/>
      <c r="V178" s="77"/>
      <c r="W178" s="77"/>
      <c r="X178" s="77"/>
      <c r="Y178" s="77"/>
      <c r="Z178" s="77"/>
      <c r="AA178" s="77"/>
      <c r="AB178" s="77"/>
      <c r="AC178" s="77"/>
      <c r="AD178" s="77"/>
      <c r="AE178" s="77"/>
      <c r="AF178" s="77"/>
      <c r="AG178" s="77"/>
      <c r="AH178" s="77"/>
      <c r="AI178" s="77"/>
      <c r="AJ178" s="77"/>
      <c r="AK178" s="77"/>
      <c r="AL178" s="77"/>
      <c r="AM178" s="94"/>
      <c r="AN178" s="94"/>
      <c r="AO178" s="77"/>
      <c r="AP178" s="77"/>
      <c r="AQ178" s="77"/>
      <c r="AR178" s="77"/>
      <c r="AS178" s="97"/>
      <c r="AT178" s="77">
        <v>3352</v>
      </c>
      <c r="AU178" s="77">
        <v>26</v>
      </c>
      <c r="AV178" s="94" t="s">
        <v>4583</v>
      </c>
      <c r="AW178" s="77" t="s">
        <v>2868</v>
      </c>
      <c r="AX178" s="94" t="s">
        <v>3694</v>
      </c>
      <c r="AY178" s="77"/>
      <c r="AZ178" s="83">
        <f t="shared" si="2"/>
        <v>0.111188</v>
      </c>
    </row>
    <row r="179" spans="1:52" s="99" customFormat="1" ht="34.950000000000003" customHeight="1" x14ac:dyDescent="0.45">
      <c r="A179" s="93" t="s">
        <v>9345</v>
      </c>
      <c r="B179" s="77">
        <v>1</v>
      </c>
      <c r="C179" s="93" t="s">
        <v>9328</v>
      </c>
      <c r="D179" s="93"/>
      <c r="E179" s="93"/>
      <c r="F179" s="94"/>
      <c r="G179" s="93"/>
      <c r="H179" s="77"/>
      <c r="I179" s="95"/>
      <c r="J179" s="77"/>
      <c r="K179" s="77"/>
      <c r="L179" s="93" t="s">
        <v>9349</v>
      </c>
      <c r="M179" s="96" t="s">
        <v>9354</v>
      </c>
      <c r="N179" s="96"/>
      <c r="O179" s="79">
        <v>6</v>
      </c>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94"/>
      <c r="AN179" s="94"/>
      <c r="AO179" s="77"/>
      <c r="AP179" s="77"/>
      <c r="AQ179" s="77"/>
      <c r="AR179" s="77"/>
      <c r="AS179" s="97"/>
      <c r="AT179" s="77"/>
      <c r="AU179" s="77"/>
      <c r="AV179" s="94"/>
      <c r="AW179" s="77"/>
      <c r="AX179" s="94"/>
      <c r="AY179" s="77" t="s">
        <v>9355</v>
      </c>
      <c r="AZ179" s="83">
        <f t="shared" si="2"/>
        <v>0</v>
      </c>
    </row>
    <row r="180" spans="1:52" s="99" customFormat="1" ht="34.950000000000003" customHeight="1" x14ac:dyDescent="0.45">
      <c r="A180" s="93" t="s">
        <v>9345</v>
      </c>
      <c r="B180" s="77">
        <v>1</v>
      </c>
      <c r="C180" s="93" t="s">
        <v>9328</v>
      </c>
      <c r="D180" s="93"/>
      <c r="E180" s="93"/>
      <c r="F180" s="94"/>
      <c r="G180" s="93"/>
      <c r="H180" s="77"/>
      <c r="I180" s="95"/>
      <c r="J180" s="77"/>
      <c r="K180" s="77"/>
      <c r="L180" s="93" t="s">
        <v>9350</v>
      </c>
      <c r="M180" s="96"/>
      <c r="N180" s="96"/>
      <c r="O180" s="79">
        <v>1</v>
      </c>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94"/>
      <c r="AN180" s="94"/>
      <c r="AO180" s="77"/>
      <c r="AP180" s="77"/>
      <c r="AQ180" s="77"/>
      <c r="AR180" s="77"/>
      <c r="AS180" s="97"/>
      <c r="AT180" s="77"/>
      <c r="AU180" s="77"/>
      <c r="AV180" s="94"/>
      <c r="AW180" s="77"/>
      <c r="AX180" s="94"/>
      <c r="AY180" s="77"/>
      <c r="AZ180" s="83">
        <f t="shared" si="2"/>
        <v>0</v>
      </c>
    </row>
    <row r="181" spans="1:52" s="99" customFormat="1" ht="34.950000000000003" customHeight="1" x14ac:dyDescent="0.45">
      <c r="A181" s="93" t="s">
        <v>9345</v>
      </c>
      <c r="B181" s="77">
        <v>1</v>
      </c>
      <c r="C181" s="93" t="s">
        <v>9328</v>
      </c>
      <c r="D181" s="93"/>
      <c r="E181" s="93"/>
      <c r="F181" s="94"/>
      <c r="G181" s="93"/>
      <c r="H181" s="77"/>
      <c r="I181" s="95"/>
      <c r="J181" s="77"/>
      <c r="K181" s="77"/>
      <c r="L181" s="93" t="s">
        <v>9363</v>
      </c>
      <c r="M181" s="96"/>
      <c r="N181" s="96"/>
      <c r="O181" s="79">
        <v>8</v>
      </c>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94"/>
      <c r="AN181" s="94"/>
      <c r="AO181" s="77"/>
      <c r="AP181" s="77"/>
      <c r="AQ181" s="77"/>
      <c r="AR181" s="77"/>
      <c r="AS181" s="97"/>
      <c r="AT181" s="77"/>
      <c r="AU181" s="77"/>
      <c r="AV181" s="94"/>
      <c r="AW181" s="77"/>
      <c r="AX181" s="94"/>
      <c r="AY181" s="77" t="s">
        <v>9355</v>
      </c>
      <c r="AZ181" s="83">
        <f t="shared" si="2"/>
        <v>0</v>
      </c>
    </row>
    <row r="182" spans="1:52" s="99" customFormat="1" ht="34.950000000000003" customHeight="1" x14ac:dyDescent="0.45">
      <c r="A182" s="93" t="s">
        <v>9345</v>
      </c>
      <c r="B182" s="77">
        <v>1</v>
      </c>
      <c r="C182" s="93" t="s">
        <v>9328</v>
      </c>
      <c r="D182" s="93"/>
      <c r="E182" s="93"/>
      <c r="F182" s="94"/>
      <c r="G182" s="93"/>
      <c r="H182" s="77"/>
      <c r="I182" s="95"/>
      <c r="J182" s="77"/>
      <c r="K182" s="77"/>
      <c r="L182" s="93" t="s">
        <v>9351</v>
      </c>
      <c r="M182" s="96"/>
      <c r="N182" s="96"/>
      <c r="O182" s="79">
        <v>1</v>
      </c>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94"/>
      <c r="AN182" s="94"/>
      <c r="AO182" s="77"/>
      <c r="AP182" s="77"/>
      <c r="AQ182" s="77"/>
      <c r="AR182" s="77"/>
      <c r="AS182" s="97"/>
      <c r="AT182" s="77"/>
      <c r="AU182" s="77"/>
      <c r="AV182" s="94"/>
      <c r="AW182" s="77"/>
      <c r="AX182" s="94"/>
      <c r="AY182" s="77" t="s">
        <v>9355</v>
      </c>
      <c r="AZ182" s="83">
        <f t="shared" si="2"/>
        <v>0</v>
      </c>
    </row>
    <row r="183" spans="1:52" ht="34.950000000000003" customHeight="1" x14ac:dyDescent="0.45">
      <c r="A183" s="93" t="s">
        <v>9345</v>
      </c>
      <c r="B183" s="79">
        <v>1</v>
      </c>
      <c r="C183" s="93" t="s">
        <v>9331</v>
      </c>
      <c r="D183" s="78" t="s">
        <v>1952</v>
      </c>
      <c r="E183" s="78" t="s">
        <v>1389</v>
      </c>
      <c r="F183" s="79">
        <v>3</v>
      </c>
      <c r="G183" s="78" t="s">
        <v>629</v>
      </c>
      <c r="H183" s="79"/>
      <c r="I183" s="87" t="s">
        <v>1416</v>
      </c>
      <c r="J183" s="79" t="s">
        <v>2498</v>
      </c>
      <c r="K183" s="79"/>
      <c r="L183" s="78" t="s">
        <v>636</v>
      </c>
      <c r="M183" s="78" t="s">
        <v>395</v>
      </c>
      <c r="N183" s="78" t="s">
        <v>637</v>
      </c>
      <c r="O183" s="79">
        <v>1</v>
      </c>
      <c r="P183" s="79">
        <v>450</v>
      </c>
      <c r="Q183" s="79">
        <v>500</v>
      </c>
      <c r="R183" s="79">
        <v>1200</v>
      </c>
      <c r="S183" s="79"/>
      <c r="T183" s="79" t="s">
        <v>3043</v>
      </c>
      <c r="U183" s="79"/>
      <c r="V183" s="79"/>
      <c r="W183" s="79"/>
      <c r="X183" s="79"/>
      <c r="Y183" s="79"/>
      <c r="Z183" s="79"/>
      <c r="AA183" s="79"/>
      <c r="AB183" s="79"/>
      <c r="AC183" s="79"/>
      <c r="AD183" s="81"/>
      <c r="AE183" s="79" t="s">
        <v>3406</v>
      </c>
      <c r="AF183" s="79"/>
      <c r="AG183" s="79"/>
      <c r="AH183" s="79"/>
      <c r="AI183" s="79"/>
      <c r="AJ183" s="79"/>
      <c r="AK183" s="79"/>
      <c r="AL183" s="79"/>
      <c r="AM183" s="79"/>
      <c r="AN183" s="79"/>
      <c r="AO183" s="79"/>
      <c r="AP183" s="79"/>
      <c r="AQ183" s="79"/>
      <c r="AR183" s="79"/>
      <c r="AS183" s="79"/>
      <c r="AT183" s="79"/>
      <c r="AU183" s="79"/>
      <c r="AV183" s="79"/>
      <c r="AW183" s="79"/>
      <c r="AX183" s="79"/>
      <c r="AY183" s="79"/>
      <c r="AZ183" s="83">
        <f t="shared" si="2"/>
        <v>0.27</v>
      </c>
    </row>
    <row r="184" spans="1:52" s="99" customFormat="1" ht="34.950000000000003" customHeight="1" x14ac:dyDescent="0.45">
      <c r="A184" s="93" t="s">
        <v>9345</v>
      </c>
      <c r="B184" s="79">
        <v>1</v>
      </c>
      <c r="C184" s="93" t="s">
        <v>9331</v>
      </c>
      <c r="D184" s="93" t="s">
        <v>4493</v>
      </c>
      <c r="E184" s="93"/>
      <c r="F184" s="94">
        <v>1</v>
      </c>
      <c r="G184" s="93" t="s">
        <v>4497</v>
      </c>
      <c r="H184" s="77"/>
      <c r="I184" s="95">
        <v>2995</v>
      </c>
      <c r="J184" s="77" t="s">
        <v>5427</v>
      </c>
      <c r="K184" s="77"/>
      <c r="L184" s="93" t="s">
        <v>3954</v>
      </c>
      <c r="M184" s="96" t="s">
        <v>9340</v>
      </c>
      <c r="N184" s="96"/>
      <c r="O184" s="79">
        <v>1</v>
      </c>
      <c r="P184" s="77">
        <v>300</v>
      </c>
      <c r="Q184" s="77">
        <v>300</v>
      </c>
      <c r="R184" s="77">
        <v>450</v>
      </c>
      <c r="S184" s="77"/>
      <c r="T184" s="77"/>
      <c r="U184" s="77"/>
      <c r="V184" s="77"/>
      <c r="W184" s="77"/>
      <c r="X184" s="77"/>
      <c r="Y184" s="77"/>
      <c r="Z184" s="77"/>
      <c r="AA184" s="77"/>
      <c r="AB184" s="77"/>
      <c r="AC184" s="77"/>
      <c r="AD184" s="77"/>
      <c r="AE184" s="77"/>
      <c r="AF184" s="77"/>
      <c r="AG184" s="77"/>
      <c r="AH184" s="77"/>
      <c r="AI184" s="77"/>
      <c r="AJ184" s="77"/>
      <c r="AK184" s="77"/>
      <c r="AL184" s="77"/>
      <c r="AM184" s="94"/>
      <c r="AN184" s="94"/>
      <c r="AO184" s="77"/>
      <c r="AP184" s="77"/>
      <c r="AQ184" s="77"/>
      <c r="AR184" s="77"/>
      <c r="AS184" s="97"/>
      <c r="AT184" s="77">
        <v>3574</v>
      </c>
      <c r="AU184" s="77">
        <v>20</v>
      </c>
      <c r="AV184" s="94" t="s">
        <v>4492</v>
      </c>
      <c r="AW184" s="77" t="s">
        <v>2874</v>
      </c>
      <c r="AX184" s="94" t="s">
        <v>3232</v>
      </c>
      <c r="AY184" s="77"/>
      <c r="AZ184" s="83">
        <f t="shared" si="2"/>
        <v>4.0500000000000001E-2</v>
      </c>
    </row>
    <row r="185" spans="1:52" s="99" customFormat="1" ht="34.950000000000003" customHeight="1" x14ac:dyDescent="0.45">
      <c r="A185" s="93" t="s">
        <v>9345</v>
      </c>
      <c r="B185" s="77">
        <v>1</v>
      </c>
      <c r="C185" s="93" t="s">
        <v>9331</v>
      </c>
      <c r="D185" s="93"/>
      <c r="E185" s="93"/>
      <c r="F185" s="94"/>
      <c r="G185" s="93"/>
      <c r="H185" s="77"/>
      <c r="I185" s="95">
        <v>1899</v>
      </c>
      <c r="J185" s="77"/>
      <c r="K185" s="77"/>
      <c r="L185" s="93" t="s">
        <v>9352</v>
      </c>
      <c r="M185" s="96" t="s">
        <v>3979</v>
      </c>
      <c r="N185" s="96" t="s">
        <v>9353</v>
      </c>
      <c r="O185" s="79">
        <v>1</v>
      </c>
      <c r="P185" s="77">
        <v>1220</v>
      </c>
      <c r="Q185" s="77">
        <v>610</v>
      </c>
      <c r="R185" s="77">
        <v>1860</v>
      </c>
      <c r="S185" s="77"/>
      <c r="T185" s="77"/>
      <c r="U185" s="77"/>
      <c r="V185" s="77"/>
      <c r="W185" s="77"/>
      <c r="X185" s="77"/>
      <c r="Y185" s="77"/>
      <c r="Z185" s="77"/>
      <c r="AA185" s="77"/>
      <c r="AB185" s="77"/>
      <c r="AC185" s="77"/>
      <c r="AD185" s="77"/>
      <c r="AE185" s="77"/>
      <c r="AF185" s="77"/>
      <c r="AG185" s="77"/>
      <c r="AH185" s="77"/>
      <c r="AI185" s="77"/>
      <c r="AJ185" s="77"/>
      <c r="AK185" s="77"/>
      <c r="AL185" s="77"/>
      <c r="AM185" s="94"/>
      <c r="AN185" s="94"/>
      <c r="AO185" s="77"/>
      <c r="AP185" s="77"/>
      <c r="AQ185" s="77"/>
      <c r="AR185" s="77"/>
      <c r="AS185" s="97"/>
      <c r="AT185" s="77">
        <v>3134</v>
      </c>
      <c r="AU185" s="77">
        <v>30</v>
      </c>
      <c r="AV185" s="94" t="s">
        <v>4619</v>
      </c>
      <c r="AW185" s="77" t="s">
        <v>2874</v>
      </c>
      <c r="AX185" s="94"/>
      <c r="AY185" s="77"/>
      <c r="AZ185" s="83">
        <f t="shared" si="2"/>
        <v>1.384212</v>
      </c>
    </row>
    <row r="186" spans="1:52" s="99" customFormat="1" ht="34.950000000000003" customHeight="1" x14ac:dyDescent="0.45">
      <c r="A186" s="93" t="s">
        <v>9345</v>
      </c>
      <c r="B186" s="77">
        <v>1</v>
      </c>
      <c r="C186" s="93" t="s">
        <v>9331</v>
      </c>
      <c r="D186" s="93"/>
      <c r="E186" s="93"/>
      <c r="F186" s="94"/>
      <c r="G186" s="93"/>
      <c r="H186" s="77"/>
      <c r="I186" s="95">
        <v>1920</v>
      </c>
      <c r="J186" s="77"/>
      <c r="K186" s="77"/>
      <c r="L186" s="93" t="s">
        <v>3098</v>
      </c>
      <c r="M186" s="96"/>
      <c r="N186" s="96"/>
      <c r="O186" s="79">
        <v>1</v>
      </c>
      <c r="P186" s="77">
        <v>1700</v>
      </c>
      <c r="Q186" s="77">
        <v>600</v>
      </c>
      <c r="R186" s="77">
        <v>700</v>
      </c>
      <c r="S186" s="77"/>
      <c r="T186" s="77"/>
      <c r="U186" s="77"/>
      <c r="V186" s="77"/>
      <c r="W186" s="77"/>
      <c r="X186" s="77"/>
      <c r="Y186" s="77"/>
      <c r="Z186" s="77"/>
      <c r="AA186" s="77"/>
      <c r="AB186" s="77"/>
      <c r="AC186" s="77"/>
      <c r="AD186" s="77"/>
      <c r="AE186" s="77"/>
      <c r="AF186" s="77"/>
      <c r="AG186" s="77"/>
      <c r="AH186" s="77"/>
      <c r="AI186" s="77"/>
      <c r="AJ186" s="77"/>
      <c r="AK186" s="77"/>
      <c r="AL186" s="77"/>
      <c r="AM186" s="94"/>
      <c r="AN186" s="94"/>
      <c r="AO186" s="77"/>
      <c r="AP186" s="77"/>
      <c r="AQ186" s="77"/>
      <c r="AR186" s="77"/>
      <c r="AS186" s="97"/>
      <c r="AT186" s="77">
        <v>3528</v>
      </c>
      <c r="AU186" s="77">
        <v>22</v>
      </c>
      <c r="AV186" s="94" t="s">
        <v>4534</v>
      </c>
      <c r="AW186" s="77" t="s">
        <v>2876</v>
      </c>
      <c r="AX186" s="94" t="s">
        <v>3669</v>
      </c>
      <c r="AY186" s="77"/>
      <c r="AZ186" s="83">
        <f t="shared" si="2"/>
        <v>0.71399999999999997</v>
      </c>
    </row>
    <row r="187" spans="1:52" s="99" customFormat="1" ht="34.950000000000003" customHeight="1" x14ac:dyDescent="0.45">
      <c r="A187" s="93" t="s">
        <v>9345</v>
      </c>
      <c r="B187" s="77">
        <v>1</v>
      </c>
      <c r="C187" s="93" t="s">
        <v>9331</v>
      </c>
      <c r="D187" s="93"/>
      <c r="E187" s="93"/>
      <c r="F187" s="94"/>
      <c r="G187" s="93"/>
      <c r="H187" s="77"/>
      <c r="I187" s="95">
        <v>1921</v>
      </c>
      <c r="J187" s="77"/>
      <c r="K187" s="77"/>
      <c r="L187" s="93" t="s">
        <v>3098</v>
      </c>
      <c r="M187" s="96"/>
      <c r="N187" s="96"/>
      <c r="O187" s="79">
        <v>1</v>
      </c>
      <c r="P187" s="77">
        <v>1700</v>
      </c>
      <c r="Q187" s="77">
        <v>600</v>
      </c>
      <c r="R187" s="77">
        <v>700</v>
      </c>
      <c r="S187" s="77"/>
      <c r="T187" s="77"/>
      <c r="U187" s="77"/>
      <c r="V187" s="77"/>
      <c r="W187" s="77"/>
      <c r="X187" s="77"/>
      <c r="Y187" s="77"/>
      <c r="Z187" s="77"/>
      <c r="AA187" s="77"/>
      <c r="AB187" s="77"/>
      <c r="AC187" s="77"/>
      <c r="AD187" s="77"/>
      <c r="AE187" s="77"/>
      <c r="AF187" s="77"/>
      <c r="AG187" s="77"/>
      <c r="AH187" s="77"/>
      <c r="AI187" s="77"/>
      <c r="AJ187" s="77"/>
      <c r="AK187" s="77"/>
      <c r="AL187" s="77"/>
      <c r="AM187" s="94"/>
      <c r="AN187" s="94"/>
      <c r="AO187" s="77"/>
      <c r="AP187" s="77"/>
      <c r="AQ187" s="77"/>
      <c r="AR187" s="77"/>
      <c r="AS187" s="97"/>
      <c r="AT187" s="77">
        <v>3529</v>
      </c>
      <c r="AU187" s="77">
        <v>22</v>
      </c>
      <c r="AV187" s="94" t="s">
        <v>4534</v>
      </c>
      <c r="AW187" s="77" t="s">
        <v>2876</v>
      </c>
      <c r="AX187" s="94" t="s">
        <v>3669</v>
      </c>
      <c r="AY187" s="77"/>
      <c r="AZ187" s="83">
        <f t="shared" si="2"/>
        <v>0.71399999999999997</v>
      </c>
    </row>
    <row r="188" spans="1:52" s="99" customFormat="1" ht="34.950000000000003" customHeight="1" x14ac:dyDescent="0.45">
      <c r="A188" s="93" t="s">
        <v>9345</v>
      </c>
      <c r="B188" s="77">
        <v>1</v>
      </c>
      <c r="C188" s="93" t="s">
        <v>9331</v>
      </c>
      <c r="D188" s="93"/>
      <c r="E188" s="93"/>
      <c r="F188" s="94"/>
      <c r="G188" s="93"/>
      <c r="H188" s="77"/>
      <c r="I188" s="95">
        <v>1922</v>
      </c>
      <c r="J188" s="77"/>
      <c r="K188" s="77"/>
      <c r="L188" s="93" t="s">
        <v>3098</v>
      </c>
      <c r="M188" s="96"/>
      <c r="N188" s="96"/>
      <c r="O188" s="79">
        <v>1</v>
      </c>
      <c r="P188" s="77">
        <v>1700</v>
      </c>
      <c r="Q188" s="77">
        <v>600</v>
      </c>
      <c r="R188" s="77">
        <v>700</v>
      </c>
      <c r="S188" s="77"/>
      <c r="T188" s="77"/>
      <c r="U188" s="77"/>
      <c r="V188" s="77"/>
      <c r="W188" s="77"/>
      <c r="X188" s="77"/>
      <c r="Y188" s="77"/>
      <c r="Z188" s="77"/>
      <c r="AA188" s="77"/>
      <c r="AB188" s="77"/>
      <c r="AC188" s="77"/>
      <c r="AD188" s="77"/>
      <c r="AE188" s="77"/>
      <c r="AF188" s="77"/>
      <c r="AG188" s="77"/>
      <c r="AH188" s="77"/>
      <c r="AI188" s="77"/>
      <c r="AJ188" s="77"/>
      <c r="AK188" s="77"/>
      <c r="AL188" s="77"/>
      <c r="AM188" s="94"/>
      <c r="AN188" s="94"/>
      <c r="AO188" s="77"/>
      <c r="AP188" s="77"/>
      <c r="AQ188" s="77"/>
      <c r="AR188" s="77"/>
      <c r="AS188" s="97"/>
      <c r="AT188" s="77">
        <v>3530</v>
      </c>
      <c r="AU188" s="77">
        <v>22</v>
      </c>
      <c r="AV188" s="94" t="s">
        <v>4534</v>
      </c>
      <c r="AW188" s="77" t="s">
        <v>2876</v>
      </c>
      <c r="AX188" s="94" t="s">
        <v>3669</v>
      </c>
      <c r="AY188" s="77"/>
      <c r="AZ188" s="83">
        <f t="shared" si="2"/>
        <v>0.71399999999999997</v>
      </c>
    </row>
    <row r="189" spans="1:52" s="99" customFormat="1" ht="34.950000000000003" customHeight="1" x14ac:dyDescent="0.45">
      <c r="A189" s="93" t="s">
        <v>9345</v>
      </c>
      <c r="B189" s="77">
        <v>1</v>
      </c>
      <c r="C189" s="93" t="s">
        <v>9331</v>
      </c>
      <c r="D189" s="93"/>
      <c r="E189" s="93"/>
      <c r="F189" s="94"/>
      <c r="G189" s="93"/>
      <c r="H189" s="77"/>
      <c r="I189" s="95">
        <v>1923</v>
      </c>
      <c r="J189" s="77"/>
      <c r="K189" s="77"/>
      <c r="L189" s="93" t="s">
        <v>3098</v>
      </c>
      <c r="M189" s="96"/>
      <c r="N189" s="96"/>
      <c r="O189" s="79">
        <v>1</v>
      </c>
      <c r="P189" s="77">
        <v>1700</v>
      </c>
      <c r="Q189" s="77">
        <v>600</v>
      </c>
      <c r="R189" s="77">
        <v>700</v>
      </c>
      <c r="S189" s="77"/>
      <c r="T189" s="77"/>
      <c r="U189" s="77"/>
      <c r="V189" s="77"/>
      <c r="W189" s="77"/>
      <c r="X189" s="77"/>
      <c r="Y189" s="77"/>
      <c r="Z189" s="77"/>
      <c r="AA189" s="77"/>
      <c r="AB189" s="77"/>
      <c r="AC189" s="77"/>
      <c r="AD189" s="77"/>
      <c r="AE189" s="77"/>
      <c r="AF189" s="77"/>
      <c r="AG189" s="77"/>
      <c r="AH189" s="77"/>
      <c r="AI189" s="77"/>
      <c r="AJ189" s="77"/>
      <c r="AK189" s="77"/>
      <c r="AL189" s="77"/>
      <c r="AM189" s="94"/>
      <c r="AN189" s="94"/>
      <c r="AO189" s="77"/>
      <c r="AP189" s="77"/>
      <c r="AQ189" s="77"/>
      <c r="AR189" s="77"/>
      <c r="AS189" s="97"/>
      <c r="AT189" s="77">
        <v>3531</v>
      </c>
      <c r="AU189" s="77">
        <v>22</v>
      </c>
      <c r="AV189" s="94" t="s">
        <v>4534</v>
      </c>
      <c r="AW189" s="77" t="s">
        <v>2876</v>
      </c>
      <c r="AX189" s="94" t="s">
        <v>3669</v>
      </c>
      <c r="AY189" s="77"/>
      <c r="AZ189" s="83">
        <f t="shared" si="2"/>
        <v>0.71399999999999997</v>
      </c>
    </row>
    <row r="190" spans="1:52" s="99" customFormat="1" ht="34.950000000000003" customHeight="1" x14ac:dyDescent="0.45">
      <c r="A190" s="93" t="s">
        <v>9345</v>
      </c>
      <c r="B190" s="77">
        <v>1</v>
      </c>
      <c r="C190" s="93" t="s">
        <v>9331</v>
      </c>
      <c r="D190" s="93"/>
      <c r="E190" s="93"/>
      <c r="F190" s="94"/>
      <c r="G190" s="93"/>
      <c r="H190" s="77"/>
      <c r="I190" s="95">
        <v>1924</v>
      </c>
      <c r="J190" s="77"/>
      <c r="K190" s="77"/>
      <c r="L190" s="93" t="s">
        <v>3098</v>
      </c>
      <c r="M190" s="96"/>
      <c r="N190" s="96"/>
      <c r="O190" s="79">
        <v>1</v>
      </c>
      <c r="P190" s="77">
        <v>1700</v>
      </c>
      <c r="Q190" s="77">
        <v>600</v>
      </c>
      <c r="R190" s="77">
        <v>700</v>
      </c>
      <c r="S190" s="77"/>
      <c r="T190" s="77"/>
      <c r="U190" s="77"/>
      <c r="V190" s="77"/>
      <c r="W190" s="77"/>
      <c r="X190" s="77"/>
      <c r="Y190" s="77"/>
      <c r="Z190" s="77"/>
      <c r="AA190" s="77"/>
      <c r="AB190" s="77"/>
      <c r="AC190" s="77"/>
      <c r="AD190" s="77"/>
      <c r="AE190" s="77"/>
      <c r="AF190" s="77"/>
      <c r="AG190" s="77"/>
      <c r="AH190" s="77"/>
      <c r="AI190" s="77"/>
      <c r="AJ190" s="77"/>
      <c r="AK190" s="77"/>
      <c r="AL190" s="77"/>
      <c r="AM190" s="94"/>
      <c r="AN190" s="94"/>
      <c r="AO190" s="77"/>
      <c r="AP190" s="77"/>
      <c r="AQ190" s="77"/>
      <c r="AR190" s="77"/>
      <c r="AS190" s="97"/>
      <c r="AT190" s="77">
        <v>3532</v>
      </c>
      <c r="AU190" s="77">
        <v>22</v>
      </c>
      <c r="AV190" s="94" t="s">
        <v>4534</v>
      </c>
      <c r="AW190" s="77" t="s">
        <v>2876</v>
      </c>
      <c r="AX190" s="94" t="s">
        <v>3669</v>
      </c>
      <c r="AY190" s="77"/>
      <c r="AZ190" s="83">
        <f t="shared" si="2"/>
        <v>0.71399999999999997</v>
      </c>
    </row>
    <row r="191" spans="1:52" s="99" customFormat="1" ht="34.950000000000003" customHeight="1" x14ac:dyDescent="0.45">
      <c r="A191" s="93" t="s">
        <v>9345</v>
      </c>
      <c r="B191" s="77">
        <v>1</v>
      </c>
      <c r="C191" s="93" t="s">
        <v>9331</v>
      </c>
      <c r="D191" s="93"/>
      <c r="E191" s="93"/>
      <c r="F191" s="94"/>
      <c r="G191" s="93"/>
      <c r="H191" s="77"/>
      <c r="I191" s="95">
        <v>1925</v>
      </c>
      <c r="J191" s="77"/>
      <c r="K191" s="77"/>
      <c r="L191" s="93" t="s">
        <v>3098</v>
      </c>
      <c r="M191" s="96"/>
      <c r="N191" s="96"/>
      <c r="O191" s="79">
        <v>1</v>
      </c>
      <c r="P191" s="77">
        <v>1700</v>
      </c>
      <c r="Q191" s="77">
        <v>600</v>
      </c>
      <c r="R191" s="77">
        <v>700</v>
      </c>
      <c r="S191" s="77"/>
      <c r="T191" s="77"/>
      <c r="U191" s="77"/>
      <c r="V191" s="77"/>
      <c r="W191" s="77"/>
      <c r="X191" s="77"/>
      <c r="Y191" s="77"/>
      <c r="Z191" s="77"/>
      <c r="AA191" s="77"/>
      <c r="AB191" s="77"/>
      <c r="AC191" s="77"/>
      <c r="AD191" s="77"/>
      <c r="AE191" s="77"/>
      <c r="AF191" s="77"/>
      <c r="AG191" s="77"/>
      <c r="AH191" s="77"/>
      <c r="AI191" s="77"/>
      <c r="AJ191" s="77"/>
      <c r="AK191" s="77"/>
      <c r="AL191" s="77"/>
      <c r="AM191" s="94"/>
      <c r="AN191" s="94"/>
      <c r="AO191" s="77"/>
      <c r="AP191" s="77"/>
      <c r="AQ191" s="77"/>
      <c r="AR191" s="77"/>
      <c r="AS191" s="97"/>
      <c r="AT191" s="77">
        <v>3533</v>
      </c>
      <c r="AU191" s="77">
        <v>22</v>
      </c>
      <c r="AV191" s="94" t="s">
        <v>4534</v>
      </c>
      <c r="AW191" s="77" t="s">
        <v>2876</v>
      </c>
      <c r="AX191" s="94" t="s">
        <v>3669</v>
      </c>
      <c r="AY191" s="77"/>
      <c r="AZ191" s="83">
        <f t="shared" si="2"/>
        <v>0.71399999999999997</v>
      </c>
    </row>
    <row r="192" spans="1:52" s="99" customFormat="1" ht="34.950000000000003" customHeight="1" x14ac:dyDescent="0.45">
      <c r="A192" s="93" t="s">
        <v>9345</v>
      </c>
      <c r="B192" s="77">
        <v>1</v>
      </c>
      <c r="C192" s="93" t="s">
        <v>9331</v>
      </c>
      <c r="D192" s="93"/>
      <c r="E192" s="93"/>
      <c r="F192" s="94"/>
      <c r="G192" s="93"/>
      <c r="H192" s="77"/>
      <c r="I192" s="95">
        <v>1926</v>
      </c>
      <c r="J192" s="77"/>
      <c r="K192" s="77"/>
      <c r="L192" s="93" t="s">
        <v>3098</v>
      </c>
      <c r="M192" s="96"/>
      <c r="N192" s="96"/>
      <c r="O192" s="79">
        <v>1</v>
      </c>
      <c r="P192" s="77">
        <v>1700</v>
      </c>
      <c r="Q192" s="77">
        <v>600</v>
      </c>
      <c r="R192" s="77">
        <v>700</v>
      </c>
      <c r="S192" s="77"/>
      <c r="T192" s="77"/>
      <c r="U192" s="77"/>
      <c r="V192" s="77"/>
      <c r="W192" s="77"/>
      <c r="X192" s="77"/>
      <c r="Y192" s="77"/>
      <c r="Z192" s="77"/>
      <c r="AA192" s="77"/>
      <c r="AB192" s="77"/>
      <c r="AC192" s="77"/>
      <c r="AD192" s="77"/>
      <c r="AE192" s="77"/>
      <c r="AF192" s="77"/>
      <c r="AG192" s="77"/>
      <c r="AH192" s="77"/>
      <c r="AI192" s="77"/>
      <c r="AJ192" s="77"/>
      <c r="AK192" s="77"/>
      <c r="AL192" s="77"/>
      <c r="AM192" s="94"/>
      <c r="AN192" s="94"/>
      <c r="AO192" s="77"/>
      <c r="AP192" s="77"/>
      <c r="AQ192" s="77"/>
      <c r="AR192" s="77"/>
      <c r="AS192" s="97"/>
      <c r="AT192" s="77">
        <v>3534</v>
      </c>
      <c r="AU192" s="77">
        <v>22</v>
      </c>
      <c r="AV192" s="94" t="s">
        <v>4534</v>
      </c>
      <c r="AW192" s="77" t="s">
        <v>2876</v>
      </c>
      <c r="AX192" s="94" t="s">
        <v>3669</v>
      </c>
      <c r="AY192" s="77"/>
      <c r="AZ192" s="83">
        <f t="shared" si="2"/>
        <v>0.71399999999999997</v>
      </c>
    </row>
    <row r="193" spans="1:52" s="99" customFormat="1" ht="34.950000000000003" customHeight="1" x14ac:dyDescent="0.45">
      <c r="A193" s="93" t="s">
        <v>9345</v>
      </c>
      <c r="B193" s="77">
        <v>1</v>
      </c>
      <c r="C193" s="93" t="s">
        <v>9331</v>
      </c>
      <c r="D193" s="93"/>
      <c r="E193" s="93"/>
      <c r="F193" s="94"/>
      <c r="G193" s="93"/>
      <c r="H193" s="77"/>
      <c r="I193" s="95">
        <v>1927</v>
      </c>
      <c r="J193" s="77"/>
      <c r="K193" s="77"/>
      <c r="L193" s="93" t="s">
        <v>3098</v>
      </c>
      <c r="M193" s="96"/>
      <c r="N193" s="96"/>
      <c r="O193" s="79">
        <v>1</v>
      </c>
      <c r="P193" s="77">
        <v>1700</v>
      </c>
      <c r="Q193" s="77">
        <v>600</v>
      </c>
      <c r="R193" s="77">
        <v>700</v>
      </c>
      <c r="S193" s="77"/>
      <c r="T193" s="77"/>
      <c r="U193" s="77"/>
      <c r="V193" s="77"/>
      <c r="W193" s="77"/>
      <c r="X193" s="77"/>
      <c r="Y193" s="77"/>
      <c r="Z193" s="77"/>
      <c r="AA193" s="77"/>
      <c r="AB193" s="77"/>
      <c r="AC193" s="77"/>
      <c r="AD193" s="77"/>
      <c r="AE193" s="77"/>
      <c r="AF193" s="77"/>
      <c r="AG193" s="77"/>
      <c r="AH193" s="77"/>
      <c r="AI193" s="77"/>
      <c r="AJ193" s="77"/>
      <c r="AK193" s="77"/>
      <c r="AL193" s="77"/>
      <c r="AM193" s="94"/>
      <c r="AN193" s="94"/>
      <c r="AO193" s="77"/>
      <c r="AP193" s="77"/>
      <c r="AQ193" s="77"/>
      <c r="AR193" s="77"/>
      <c r="AS193" s="97"/>
      <c r="AT193" s="77">
        <v>3535</v>
      </c>
      <c r="AU193" s="77">
        <v>22</v>
      </c>
      <c r="AV193" s="94" t="s">
        <v>4534</v>
      </c>
      <c r="AW193" s="77" t="s">
        <v>2876</v>
      </c>
      <c r="AX193" s="94" t="s">
        <v>3669</v>
      </c>
      <c r="AY193" s="77"/>
      <c r="AZ193" s="83">
        <f t="shared" si="2"/>
        <v>0.71399999999999997</v>
      </c>
    </row>
    <row r="194" spans="1:52" s="99" customFormat="1" ht="34.950000000000003" customHeight="1" x14ac:dyDescent="0.45">
      <c r="A194" s="93" t="s">
        <v>9345</v>
      </c>
      <c r="B194" s="77">
        <v>1</v>
      </c>
      <c r="C194" s="93" t="s">
        <v>9331</v>
      </c>
      <c r="D194" s="93"/>
      <c r="E194" s="93"/>
      <c r="F194" s="94"/>
      <c r="G194" s="93"/>
      <c r="H194" s="77"/>
      <c r="I194" s="95">
        <v>1928</v>
      </c>
      <c r="J194" s="77"/>
      <c r="K194" s="77"/>
      <c r="L194" s="93" t="s">
        <v>3098</v>
      </c>
      <c r="M194" s="96"/>
      <c r="N194" s="96"/>
      <c r="O194" s="79">
        <v>1</v>
      </c>
      <c r="P194" s="77">
        <v>1700</v>
      </c>
      <c r="Q194" s="77">
        <v>600</v>
      </c>
      <c r="R194" s="77">
        <v>700</v>
      </c>
      <c r="S194" s="77"/>
      <c r="T194" s="77"/>
      <c r="U194" s="77"/>
      <c r="V194" s="77"/>
      <c r="W194" s="77"/>
      <c r="X194" s="77"/>
      <c r="Y194" s="77"/>
      <c r="Z194" s="77"/>
      <c r="AA194" s="77"/>
      <c r="AB194" s="77"/>
      <c r="AC194" s="77"/>
      <c r="AD194" s="77"/>
      <c r="AE194" s="77"/>
      <c r="AF194" s="77"/>
      <c r="AG194" s="77"/>
      <c r="AH194" s="77"/>
      <c r="AI194" s="77"/>
      <c r="AJ194" s="77"/>
      <c r="AK194" s="77"/>
      <c r="AL194" s="77"/>
      <c r="AM194" s="94"/>
      <c r="AN194" s="94"/>
      <c r="AO194" s="77"/>
      <c r="AP194" s="77"/>
      <c r="AQ194" s="77"/>
      <c r="AR194" s="77"/>
      <c r="AS194" s="97"/>
      <c r="AT194" s="77">
        <v>3536</v>
      </c>
      <c r="AU194" s="77">
        <v>22</v>
      </c>
      <c r="AV194" s="94" t="s">
        <v>4534</v>
      </c>
      <c r="AW194" s="77" t="s">
        <v>2876</v>
      </c>
      <c r="AX194" s="94" t="s">
        <v>3669</v>
      </c>
      <c r="AY194" s="77"/>
      <c r="AZ194" s="83">
        <f t="shared" si="2"/>
        <v>0.71399999999999997</v>
      </c>
    </row>
    <row r="195" spans="1:52" s="99" customFormat="1" ht="34.950000000000003" customHeight="1" x14ac:dyDescent="0.45">
      <c r="A195" s="93" t="s">
        <v>9345</v>
      </c>
      <c r="B195" s="77">
        <v>1</v>
      </c>
      <c r="C195" s="93" t="s">
        <v>9331</v>
      </c>
      <c r="D195" s="93"/>
      <c r="E195" s="93"/>
      <c r="F195" s="94"/>
      <c r="G195" s="93"/>
      <c r="H195" s="77"/>
      <c r="I195" s="95">
        <v>1929</v>
      </c>
      <c r="J195" s="77"/>
      <c r="K195" s="77"/>
      <c r="L195" s="93" t="s">
        <v>3098</v>
      </c>
      <c r="M195" s="96"/>
      <c r="N195" s="96"/>
      <c r="O195" s="79">
        <v>1</v>
      </c>
      <c r="P195" s="77">
        <v>1700</v>
      </c>
      <c r="Q195" s="77">
        <v>600</v>
      </c>
      <c r="R195" s="77">
        <v>700</v>
      </c>
      <c r="S195" s="77"/>
      <c r="T195" s="77"/>
      <c r="U195" s="77"/>
      <c r="V195" s="77"/>
      <c r="W195" s="77"/>
      <c r="X195" s="77"/>
      <c r="Y195" s="77"/>
      <c r="Z195" s="77"/>
      <c r="AA195" s="77"/>
      <c r="AB195" s="77"/>
      <c r="AC195" s="77"/>
      <c r="AD195" s="77"/>
      <c r="AE195" s="77"/>
      <c r="AF195" s="77"/>
      <c r="AG195" s="77"/>
      <c r="AH195" s="77"/>
      <c r="AI195" s="77"/>
      <c r="AJ195" s="77"/>
      <c r="AK195" s="77"/>
      <c r="AL195" s="77"/>
      <c r="AM195" s="94"/>
      <c r="AN195" s="94"/>
      <c r="AO195" s="77"/>
      <c r="AP195" s="77"/>
      <c r="AQ195" s="77"/>
      <c r="AR195" s="77"/>
      <c r="AS195" s="97"/>
      <c r="AT195" s="77">
        <v>3537</v>
      </c>
      <c r="AU195" s="77">
        <v>22</v>
      </c>
      <c r="AV195" s="94" t="s">
        <v>4534</v>
      </c>
      <c r="AW195" s="77" t="s">
        <v>2876</v>
      </c>
      <c r="AX195" s="94" t="s">
        <v>3669</v>
      </c>
      <c r="AY195" s="77"/>
      <c r="AZ195" s="83">
        <f t="shared" si="2"/>
        <v>0.71399999999999997</v>
      </c>
    </row>
    <row r="196" spans="1:52" s="99" customFormat="1" ht="34.950000000000003" customHeight="1" x14ac:dyDescent="0.45">
      <c r="A196" s="93" t="s">
        <v>9345</v>
      </c>
      <c r="B196" s="77">
        <v>1</v>
      </c>
      <c r="C196" s="93" t="s">
        <v>9331</v>
      </c>
      <c r="D196" s="93"/>
      <c r="E196" s="93"/>
      <c r="F196" s="94"/>
      <c r="G196" s="93"/>
      <c r="H196" s="77"/>
      <c r="I196" s="95">
        <v>1930</v>
      </c>
      <c r="J196" s="77"/>
      <c r="K196" s="77"/>
      <c r="L196" s="93" t="s">
        <v>3098</v>
      </c>
      <c r="M196" s="96"/>
      <c r="N196" s="96"/>
      <c r="O196" s="79">
        <v>1</v>
      </c>
      <c r="P196" s="77">
        <v>1700</v>
      </c>
      <c r="Q196" s="77">
        <v>600</v>
      </c>
      <c r="R196" s="77">
        <v>700</v>
      </c>
      <c r="S196" s="77"/>
      <c r="T196" s="77"/>
      <c r="U196" s="77"/>
      <c r="V196" s="77"/>
      <c r="W196" s="77"/>
      <c r="X196" s="77"/>
      <c r="Y196" s="77"/>
      <c r="Z196" s="77"/>
      <c r="AA196" s="77"/>
      <c r="AB196" s="77"/>
      <c r="AC196" s="77"/>
      <c r="AD196" s="77"/>
      <c r="AE196" s="77"/>
      <c r="AF196" s="77"/>
      <c r="AG196" s="77"/>
      <c r="AH196" s="77"/>
      <c r="AI196" s="77"/>
      <c r="AJ196" s="77"/>
      <c r="AK196" s="77"/>
      <c r="AL196" s="77"/>
      <c r="AM196" s="94"/>
      <c r="AN196" s="94"/>
      <c r="AO196" s="77"/>
      <c r="AP196" s="77"/>
      <c r="AQ196" s="77"/>
      <c r="AR196" s="77"/>
      <c r="AS196" s="97"/>
      <c r="AT196" s="77">
        <v>3538</v>
      </c>
      <c r="AU196" s="77">
        <v>22</v>
      </c>
      <c r="AV196" s="94" t="s">
        <v>4534</v>
      </c>
      <c r="AW196" s="77" t="s">
        <v>2876</v>
      </c>
      <c r="AX196" s="94" t="s">
        <v>3669</v>
      </c>
      <c r="AY196" s="77"/>
      <c r="AZ196" s="83">
        <f t="shared" si="2"/>
        <v>0.71399999999999997</v>
      </c>
    </row>
    <row r="197" spans="1:52" s="99" customFormat="1" ht="34.950000000000003" customHeight="1" x14ac:dyDescent="0.45">
      <c r="A197" s="93" t="s">
        <v>9345</v>
      </c>
      <c r="B197" s="77">
        <v>1</v>
      </c>
      <c r="C197" s="93" t="s">
        <v>9331</v>
      </c>
      <c r="D197" s="93"/>
      <c r="E197" s="93"/>
      <c r="F197" s="94"/>
      <c r="G197" s="93"/>
      <c r="H197" s="77"/>
      <c r="I197" s="95">
        <v>1931</v>
      </c>
      <c r="J197" s="77"/>
      <c r="K197" s="77"/>
      <c r="L197" s="93" t="s">
        <v>3098</v>
      </c>
      <c r="M197" s="96"/>
      <c r="N197" s="96"/>
      <c r="O197" s="79">
        <v>1</v>
      </c>
      <c r="P197" s="77">
        <v>1700</v>
      </c>
      <c r="Q197" s="77">
        <v>600</v>
      </c>
      <c r="R197" s="77">
        <v>700</v>
      </c>
      <c r="S197" s="77"/>
      <c r="T197" s="77"/>
      <c r="U197" s="77"/>
      <c r="V197" s="77"/>
      <c r="W197" s="77"/>
      <c r="X197" s="77"/>
      <c r="Y197" s="77"/>
      <c r="Z197" s="77"/>
      <c r="AA197" s="77"/>
      <c r="AB197" s="77"/>
      <c r="AC197" s="77"/>
      <c r="AD197" s="77"/>
      <c r="AE197" s="77"/>
      <c r="AF197" s="77"/>
      <c r="AG197" s="77"/>
      <c r="AH197" s="77"/>
      <c r="AI197" s="77"/>
      <c r="AJ197" s="77"/>
      <c r="AK197" s="77"/>
      <c r="AL197" s="77"/>
      <c r="AM197" s="94"/>
      <c r="AN197" s="94"/>
      <c r="AO197" s="77"/>
      <c r="AP197" s="77"/>
      <c r="AQ197" s="77"/>
      <c r="AR197" s="77"/>
      <c r="AS197" s="97"/>
      <c r="AT197" s="77">
        <v>3539</v>
      </c>
      <c r="AU197" s="77">
        <v>22</v>
      </c>
      <c r="AV197" s="94" t="s">
        <v>4534</v>
      </c>
      <c r="AW197" s="77" t="s">
        <v>2876</v>
      </c>
      <c r="AX197" s="94" t="s">
        <v>3669</v>
      </c>
      <c r="AY197" s="77"/>
      <c r="AZ197" s="83">
        <f t="shared" si="2"/>
        <v>0.71399999999999997</v>
      </c>
    </row>
    <row r="198" spans="1:52" s="99" customFormat="1" ht="34.950000000000003" customHeight="1" x14ac:dyDescent="0.45">
      <c r="A198" s="93" t="s">
        <v>9345</v>
      </c>
      <c r="B198" s="77">
        <v>1</v>
      </c>
      <c r="C198" s="93" t="s">
        <v>9331</v>
      </c>
      <c r="D198" s="93"/>
      <c r="E198" s="93"/>
      <c r="F198" s="94"/>
      <c r="G198" s="93"/>
      <c r="H198" s="77"/>
      <c r="I198" s="95">
        <v>1932</v>
      </c>
      <c r="J198" s="77"/>
      <c r="K198" s="77"/>
      <c r="L198" s="93" t="s">
        <v>3098</v>
      </c>
      <c r="M198" s="96"/>
      <c r="N198" s="96"/>
      <c r="O198" s="79">
        <v>1</v>
      </c>
      <c r="P198" s="77">
        <v>1700</v>
      </c>
      <c r="Q198" s="77">
        <v>600</v>
      </c>
      <c r="R198" s="77">
        <v>700</v>
      </c>
      <c r="S198" s="77"/>
      <c r="T198" s="77"/>
      <c r="U198" s="77"/>
      <c r="V198" s="77"/>
      <c r="W198" s="77"/>
      <c r="X198" s="77"/>
      <c r="Y198" s="77"/>
      <c r="Z198" s="77"/>
      <c r="AA198" s="77"/>
      <c r="AB198" s="77"/>
      <c r="AC198" s="77"/>
      <c r="AD198" s="77"/>
      <c r="AE198" s="77"/>
      <c r="AF198" s="77"/>
      <c r="AG198" s="77"/>
      <c r="AH198" s="77"/>
      <c r="AI198" s="77"/>
      <c r="AJ198" s="77"/>
      <c r="AK198" s="77"/>
      <c r="AL198" s="77"/>
      <c r="AM198" s="94"/>
      <c r="AN198" s="94"/>
      <c r="AO198" s="77"/>
      <c r="AP198" s="77"/>
      <c r="AQ198" s="77"/>
      <c r="AR198" s="77"/>
      <c r="AS198" s="97"/>
      <c r="AT198" s="77">
        <v>3540</v>
      </c>
      <c r="AU198" s="77">
        <v>22</v>
      </c>
      <c r="AV198" s="94" t="s">
        <v>4534</v>
      </c>
      <c r="AW198" s="77" t="s">
        <v>2876</v>
      </c>
      <c r="AX198" s="94" t="s">
        <v>3669</v>
      </c>
      <c r="AY198" s="77"/>
      <c r="AZ198" s="83">
        <f t="shared" ref="AZ198:AZ261" si="3">P198*Q198*R198/1000000000*O198</f>
        <v>0.71399999999999997</v>
      </c>
    </row>
    <row r="199" spans="1:52" s="99" customFormat="1" ht="34.950000000000003" customHeight="1" x14ac:dyDescent="0.45">
      <c r="A199" s="93" t="s">
        <v>9345</v>
      </c>
      <c r="B199" s="77">
        <v>1</v>
      </c>
      <c r="C199" s="93" t="s">
        <v>9331</v>
      </c>
      <c r="D199" s="93"/>
      <c r="E199" s="93"/>
      <c r="F199" s="94"/>
      <c r="G199" s="93"/>
      <c r="H199" s="77"/>
      <c r="I199" s="95">
        <v>1933</v>
      </c>
      <c r="J199" s="77"/>
      <c r="K199" s="77"/>
      <c r="L199" s="93" t="s">
        <v>3098</v>
      </c>
      <c r="M199" s="96"/>
      <c r="N199" s="96"/>
      <c r="O199" s="79">
        <v>1</v>
      </c>
      <c r="P199" s="77">
        <v>1700</v>
      </c>
      <c r="Q199" s="77">
        <v>600</v>
      </c>
      <c r="R199" s="77">
        <v>700</v>
      </c>
      <c r="S199" s="77"/>
      <c r="T199" s="77"/>
      <c r="U199" s="77"/>
      <c r="V199" s="77"/>
      <c r="W199" s="77"/>
      <c r="X199" s="77"/>
      <c r="Y199" s="77"/>
      <c r="Z199" s="77"/>
      <c r="AA199" s="77"/>
      <c r="AB199" s="77"/>
      <c r="AC199" s="77"/>
      <c r="AD199" s="77"/>
      <c r="AE199" s="77"/>
      <c r="AF199" s="77"/>
      <c r="AG199" s="77"/>
      <c r="AH199" s="77"/>
      <c r="AI199" s="77"/>
      <c r="AJ199" s="77"/>
      <c r="AK199" s="77"/>
      <c r="AL199" s="77"/>
      <c r="AM199" s="94"/>
      <c r="AN199" s="94"/>
      <c r="AO199" s="77"/>
      <c r="AP199" s="77"/>
      <c r="AQ199" s="77"/>
      <c r="AR199" s="77"/>
      <c r="AS199" s="97"/>
      <c r="AT199" s="77">
        <v>3541</v>
      </c>
      <c r="AU199" s="77">
        <v>22</v>
      </c>
      <c r="AV199" s="94" t="s">
        <v>4534</v>
      </c>
      <c r="AW199" s="77" t="s">
        <v>2876</v>
      </c>
      <c r="AX199" s="94" t="s">
        <v>3669</v>
      </c>
      <c r="AY199" s="77"/>
      <c r="AZ199" s="83">
        <f t="shared" si="3"/>
        <v>0.71399999999999997</v>
      </c>
    </row>
    <row r="200" spans="1:52" s="99" customFormat="1" ht="34.950000000000003" customHeight="1" x14ac:dyDescent="0.45">
      <c r="A200" s="93" t="s">
        <v>9345</v>
      </c>
      <c r="B200" s="77">
        <v>1</v>
      </c>
      <c r="C200" s="93" t="s">
        <v>9331</v>
      </c>
      <c r="D200" s="93"/>
      <c r="E200" s="93"/>
      <c r="F200" s="94"/>
      <c r="G200" s="93"/>
      <c r="H200" s="77"/>
      <c r="I200" s="95">
        <v>1934</v>
      </c>
      <c r="J200" s="77"/>
      <c r="K200" s="77"/>
      <c r="L200" s="93" t="s">
        <v>3098</v>
      </c>
      <c r="M200" s="96"/>
      <c r="N200" s="96"/>
      <c r="O200" s="79">
        <v>1</v>
      </c>
      <c r="P200" s="77">
        <v>1700</v>
      </c>
      <c r="Q200" s="77">
        <v>600</v>
      </c>
      <c r="R200" s="77">
        <v>700</v>
      </c>
      <c r="S200" s="77"/>
      <c r="T200" s="77"/>
      <c r="U200" s="77"/>
      <c r="V200" s="77"/>
      <c r="W200" s="77"/>
      <c r="X200" s="77"/>
      <c r="Y200" s="77"/>
      <c r="Z200" s="77"/>
      <c r="AA200" s="77"/>
      <c r="AB200" s="77"/>
      <c r="AC200" s="77"/>
      <c r="AD200" s="77"/>
      <c r="AE200" s="77"/>
      <c r="AF200" s="77"/>
      <c r="AG200" s="77"/>
      <c r="AH200" s="77"/>
      <c r="AI200" s="77"/>
      <c r="AJ200" s="77"/>
      <c r="AK200" s="77"/>
      <c r="AL200" s="77"/>
      <c r="AM200" s="94"/>
      <c r="AN200" s="94"/>
      <c r="AO200" s="77"/>
      <c r="AP200" s="77"/>
      <c r="AQ200" s="77"/>
      <c r="AR200" s="77"/>
      <c r="AS200" s="97"/>
      <c r="AT200" s="77">
        <v>3542</v>
      </c>
      <c r="AU200" s="77">
        <v>22</v>
      </c>
      <c r="AV200" s="94" t="s">
        <v>4534</v>
      </c>
      <c r="AW200" s="77" t="s">
        <v>2876</v>
      </c>
      <c r="AX200" s="94" t="s">
        <v>3669</v>
      </c>
      <c r="AY200" s="77"/>
      <c r="AZ200" s="83">
        <f t="shared" si="3"/>
        <v>0.71399999999999997</v>
      </c>
    </row>
    <row r="201" spans="1:52" s="99" customFormat="1" ht="34.950000000000003" customHeight="1" x14ac:dyDescent="0.45">
      <c r="A201" s="93" t="s">
        <v>9345</v>
      </c>
      <c r="B201" s="77">
        <v>1</v>
      </c>
      <c r="C201" s="93" t="s">
        <v>9331</v>
      </c>
      <c r="D201" s="93"/>
      <c r="E201" s="93"/>
      <c r="F201" s="94"/>
      <c r="G201" s="93"/>
      <c r="H201" s="77"/>
      <c r="I201" s="95">
        <v>1935</v>
      </c>
      <c r="J201" s="77"/>
      <c r="K201" s="77"/>
      <c r="L201" s="93" t="s">
        <v>3098</v>
      </c>
      <c r="M201" s="96"/>
      <c r="N201" s="96"/>
      <c r="O201" s="79">
        <v>1</v>
      </c>
      <c r="P201" s="77">
        <v>1700</v>
      </c>
      <c r="Q201" s="77">
        <v>600</v>
      </c>
      <c r="R201" s="77">
        <v>700</v>
      </c>
      <c r="S201" s="77"/>
      <c r="T201" s="77"/>
      <c r="U201" s="77"/>
      <c r="V201" s="77"/>
      <c r="W201" s="77"/>
      <c r="X201" s="77"/>
      <c r="Y201" s="77"/>
      <c r="Z201" s="77"/>
      <c r="AA201" s="77"/>
      <c r="AB201" s="77"/>
      <c r="AC201" s="77"/>
      <c r="AD201" s="77"/>
      <c r="AE201" s="77"/>
      <c r="AF201" s="77"/>
      <c r="AG201" s="77"/>
      <c r="AH201" s="77"/>
      <c r="AI201" s="77"/>
      <c r="AJ201" s="77"/>
      <c r="AK201" s="77"/>
      <c r="AL201" s="77"/>
      <c r="AM201" s="94"/>
      <c r="AN201" s="94"/>
      <c r="AO201" s="77"/>
      <c r="AP201" s="77"/>
      <c r="AQ201" s="77"/>
      <c r="AR201" s="77"/>
      <c r="AS201" s="97"/>
      <c r="AT201" s="77">
        <v>3543</v>
      </c>
      <c r="AU201" s="77">
        <v>22</v>
      </c>
      <c r="AV201" s="94" t="s">
        <v>4534</v>
      </c>
      <c r="AW201" s="77" t="s">
        <v>2876</v>
      </c>
      <c r="AX201" s="94" t="s">
        <v>3669</v>
      </c>
      <c r="AY201" s="77"/>
      <c r="AZ201" s="83">
        <f t="shared" si="3"/>
        <v>0.71399999999999997</v>
      </c>
    </row>
    <row r="202" spans="1:52" s="99" customFormat="1" ht="34.950000000000003" customHeight="1" x14ac:dyDescent="0.45">
      <c r="A202" s="93" t="s">
        <v>9345</v>
      </c>
      <c r="B202" s="77">
        <v>1</v>
      </c>
      <c r="C202" s="93" t="s">
        <v>9331</v>
      </c>
      <c r="D202" s="93"/>
      <c r="E202" s="93"/>
      <c r="F202" s="94"/>
      <c r="G202" s="93"/>
      <c r="H202" s="77"/>
      <c r="I202" s="95">
        <v>1936</v>
      </c>
      <c r="J202" s="77"/>
      <c r="K202" s="77"/>
      <c r="L202" s="93" t="s">
        <v>3098</v>
      </c>
      <c r="M202" s="96"/>
      <c r="N202" s="96"/>
      <c r="O202" s="79">
        <v>1</v>
      </c>
      <c r="P202" s="77">
        <v>1700</v>
      </c>
      <c r="Q202" s="77">
        <v>600</v>
      </c>
      <c r="R202" s="77">
        <v>700</v>
      </c>
      <c r="S202" s="77"/>
      <c r="T202" s="77"/>
      <c r="U202" s="77"/>
      <c r="V202" s="77"/>
      <c r="W202" s="77"/>
      <c r="X202" s="77"/>
      <c r="Y202" s="77"/>
      <c r="Z202" s="77"/>
      <c r="AA202" s="77"/>
      <c r="AB202" s="77"/>
      <c r="AC202" s="77"/>
      <c r="AD202" s="77"/>
      <c r="AE202" s="77"/>
      <c r="AF202" s="77"/>
      <c r="AG202" s="77"/>
      <c r="AH202" s="77"/>
      <c r="AI202" s="77"/>
      <c r="AJ202" s="77"/>
      <c r="AK202" s="77"/>
      <c r="AL202" s="77"/>
      <c r="AM202" s="94"/>
      <c r="AN202" s="94"/>
      <c r="AO202" s="77"/>
      <c r="AP202" s="77"/>
      <c r="AQ202" s="77"/>
      <c r="AR202" s="77"/>
      <c r="AS202" s="97"/>
      <c r="AT202" s="77">
        <v>3544</v>
      </c>
      <c r="AU202" s="77">
        <v>22</v>
      </c>
      <c r="AV202" s="94" t="s">
        <v>4534</v>
      </c>
      <c r="AW202" s="77" t="s">
        <v>2876</v>
      </c>
      <c r="AX202" s="94" t="s">
        <v>3669</v>
      </c>
      <c r="AY202" s="77"/>
      <c r="AZ202" s="83">
        <f t="shared" si="3"/>
        <v>0.71399999999999997</v>
      </c>
    </row>
    <row r="203" spans="1:52" s="99" customFormat="1" ht="34.950000000000003" customHeight="1" x14ac:dyDescent="0.45">
      <c r="A203" s="93" t="s">
        <v>9345</v>
      </c>
      <c r="B203" s="77">
        <v>1</v>
      </c>
      <c r="C203" s="93" t="s">
        <v>9331</v>
      </c>
      <c r="D203" s="93"/>
      <c r="E203" s="93"/>
      <c r="F203" s="94"/>
      <c r="G203" s="93"/>
      <c r="H203" s="77"/>
      <c r="I203" s="95">
        <v>1937</v>
      </c>
      <c r="J203" s="77"/>
      <c r="K203" s="77"/>
      <c r="L203" s="93" t="s">
        <v>3094</v>
      </c>
      <c r="M203" s="96"/>
      <c r="N203" s="96"/>
      <c r="O203" s="79">
        <v>1</v>
      </c>
      <c r="P203" s="77">
        <v>450</v>
      </c>
      <c r="Q203" s="77">
        <v>450</v>
      </c>
      <c r="R203" s="77">
        <v>700</v>
      </c>
      <c r="S203" s="77"/>
      <c r="T203" s="77"/>
      <c r="U203" s="77"/>
      <c r="V203" s="77"/>
      <c r="W203" s="77"/>
      <c r="X203" s="77"/>
      <c r="Y203" s="77"/>
      <c r="Z203" s="77"/>
      <c r="AA203" s="77"/>
      <c r="AB203" s="77"/>
      <c r="AC203" s="77"/>
      <c r="AD203" s="77"/>
      <c r="AE203" s="77"/>
      <c r="AF203" s="77"/>
      <c r="AG203" s="77"/>
      <c r="AH203" s="77"/>
      <c r="AI203" s="77"/>
      <c r="AJ203" s="77"/>
      <c r="AK203" s="77"/>
      <c r="AL203" s="77"/>
      <c r="AM203" s="94"/>
      <c r="AN203" s="94"/>
      <c r="AO203" s="77"/>
      <c r="AP203" s="77"/>
      <c r="AQ203" s="77"/>
      <c r="AR203" s="77"/>
      <c r="AS203" s="97"/>
      <c r="AT203" s="77">
        <v>3545</v>
      </c>
      <c r="AU203" s="77">
        <v>22</v>
      </c>
      <c r="AV203" s="94" t="s">
        <v>4534</v>
      </c>
      <c r="AW203" s="77" t="s">
        <v>2876</v>
      </c>
      <c r="AX203" s="94" t="s">
        <v>3074</v>
      </c>
      <c r="AY203" s="77"/>
      <c r="AZ203" s="83">
        <f t="shared" si="3"/>
        <v>0.14174999999999999</v>
      </c>
    </row>
    <row r="204" spans="1:52" s="99" customFormat="1" ht="34.950000000000003" customHeight="1" x14ac:dyDescent="0.45">
      <c r="A204" s="93" t="s">
        <v>9345</v>
      </c>
      <c r="B204" s="77">
        <v>1</v>
      </c>
      <c r="C204" s="93" t="s">
        <v>9331</v>
      </c>
      <c r="D204" s="93"/>
      <c r="E204" s="93"/>
      <c r="F204" s="94"/>
      <c r="G204" s="93"/>
      <c r="H204" s="77"/>
      <c r="I204" s="95">
        <v>1938</v>
      </c>
      <c r="J204" s="77"/>
      <c r="K204" s="77"/>
      <c r="L204" s="93" t="s">
        <v>3954</v>
      </c>
      <c r="M204" s="96" t="s">
        <v>9332</v>
      </c>
      <c r="N204" s="96"/>
      <c r="O204" s="79">
        <v>1</v>
      </c>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94"/>
      <c r="AN204" s="94" t="s">
        <v>4535</v>
      </c>
      <c r="AO204" s="77"/>
      <c r="AP204" s="77"/>
      <c r="AQ204" s="77"/>
      <c r="AR204" s="77"/>
      <c r="AS204" s="97"/>
      <c r="AT204" s="77">
        <v>3546</v>
      </c>
      <c r="AU204" s="77">
        <v>22</v>
      </c>
      <c r="AV204" s="94" t="s">
        <v>4534</v>
      </c>
      <c r="AW204" s="77" t="s">
        <v>2874</v>
      </c>
      <c r="AX204" s="94" t="s">
        <v>3232</v>
      </c>
      <c r="AY204" s="77"/>
      <c r="AZ204" s="83">
        <f t="shared" si="3"/>
        <v>0</v>
      </c>
    </row>
    <row r="205" spans="1:52" s="99" customFormat="1" ht="34.950000000000003" customHeight="1" x14ac:dyDescent="0.45">
      <c r="A205" s="93" t="s">
        <v>9345</v>
      </c>
      <c r="B205" s="77">
        <v>1</v>
      </c>
      <c r="C205" s="93" t="s">
        <v>9331</v>
      </c>
      <c r="D205" s="93"/>
      <c r="E205" s="93"/>
      <c r="F205" s="94"/>
      <c r="G205" s="93"/>
      <c r="H205" s="77"/>
      <c r="I205" s="95">
        <v>1900</v>
      </c>
      <c r="J205" s="77"/>
      <c r="K205" s="77"/>
      <c r="L205" s="93" t="s">
        <v>3098</v>
      </c>
      <c r="M205" s="96"/>
      <c r="N205" s="96"/>
      <c r="O205" s="79">
        <v>1</v>
      </c>
      <c r="P205" s="77">
        <v>1700</v>
      </c>
      <c r="Q205" s="77">
        <v>600</v>
      </c>
      <c r="R205" s="77">
        <v>700</v>
      </c>
      <c r="S205" s="77"/>
      <c r="T205" s="77"/>
      <c r="U205" s="77"/>
      <c r="V205" s="77"/>
      <c r="W205" s="77"/>
      <c r="X205" s="77"/>
      <c r="Y205" s="77"/>
      <c r="Z205" s="77"/>
      <c r="AA205" s="77"/>
      <c r="AB205" s="77"/>
      <c r="AC205" s="77"/>
      <c r="AD205" s="77"/>
      <c r="AE205" s="77"/>
      <c r="AF205" s="77"/>
      <c r="AG205" s="77"/>
      <c r="AH205" s="77"/>
      <c r="AI205" s="77"/>
      <c r="AJ205" s="77"/>
      <c r="AK205" s="77"/>
      <c r="AL205" s="77"/>
      <c r="AM205" s="94"/>
      <c r="AN205" s="94"/>
      <c r="AO205" s="77"/>
      <c r="AP205" s="77"/>
      <c r="AQ205" s="77"/>
      <c r="AR205" s="77"/>
      <c r="AS205" s="97"/>
      <c r="AT205" s="77">
        <v>3135</v>
      </c>
      <c r="AU205" s="77">
        <v>30</v>
      </c>
      <c r="AV205" s="94" t="s">
        <v>4619</v>
      </c>
      <c r="AW205" s="77" t="s">
        <v>2876</v>
      </c>
      <c r="AX205" s="94"/>
      <c r="AY205" s="77"/>
      <c r="AZ205" s="83">
        <f t="shared" si="3"/>
        <v>0.71399999999999997</v>
      </c>
    </row>
    <row r="206" spans="1:52" s="99" customFormat="1" ht="34.950000000000003" customHeight="1" x14ac:dyDescent="0.45">
      <c r="A206" s="93" t="s">
        <v>9345</v>
      </c>
      <c r="B206" s="77">
        <v>1</v>
      </c>
      <c r="C206" s="93" t="s">
        <v>9331</v>
      </c>
      <c r="D206" s="93"/>
      <c r="E206" s="93"/>
      <c r="F206" s="94"/>
      <c r="G206" s="93"/>
      <c r="H206" s="77"/>
      <c r="I206" s="95">
        <v>1901</v>
      </c>
      <c r="J206" s="77"/>
      <c r="K206" s="77"/>
      <c r="L206" s="93" t="s">
        <v>3098</v>
      </c>
      <c r="M206" s="96"/>
      <c r="N206" s="96"/>
      <c r="O206" s="79">
        <v>1</v>
      </c>
      <c r="P206" s="77">
        <v>1700</v>
      </c>
      <c r="Q206" s="77">
        <v>600</v>
      </c>
      <c r="R206" s="77">
        <v>700</v>
      </c>
      <c r="S206" s="77"/>
      <c r="T206" s="77"/>
      <c r="U206" s="77"/>
      <c r="V206" s="77"/>
      <c r="W206" s="77"/>
      <c r="X206" s="77"/>
      <c r="Y206" s="77"/>
      <c r="Z206" s="77"/>
      <c r="AA206" s="77"/>
      <c r="AB206" s="77"/>
      <c r="AC206" s="77"/>
      <c r="AD206" s="77"/>
      <c r="AE206" s="77"/>
      <c r="AF206" s="77"/>
      <c r="AG206" s="77"/>
      <c r="AH206" s="77"/>
      <c r="AI206" s="77"/>
      <c r="AJ206" s="77"/>
      <c r="AK206" s="77"/>
      <c r="AL206" s="77"/>
      <c r="AM206" s="94"/>
      <c r="AN206" s="94"/>
      <c r="AO206" s="77"/>
      <c r="AP206" s="77"/>
      <c r="AQ206" s="77"/>
      <c r="AR206" s="77"/>
      <c r="AS206" s="97"/>
      <c r="AT206" s="77">
        <v>3136</v>
      </c>
      <c r="AU206" s="77">
        <v>30</v>
      </c>
      <c r="AV206" s="94" t="s">
        <v>4619</v>
      </c>
      <c r="AW206" s="77" t="s">
        <v>2876</v>
      </c>
      <c r="AX206" s="94"/>
      <c r="AY206" s="77"/>
      <c r="AZ206" s="83">
        <f t="shared" si="3"/>
        <v>0.71399999999999997</v>
      </c>
    </row>
    <row r="207" spans="1:52" s="99" customFormat="1" ht="34.950000000000003" customHeight="1" x14ac:dyDescent="0.45">
      <c r="A207" s="93" t="s">
        <v>9345</v>
      </c>
      <c r="B207" s="77">
        <v>1</v>
      </c>
      <c r="C207" s="93" t="s">
        <v>9331</v>
      </c>
      <c r="D207" s="93"/>
      <c r="E207" s="93"/>
      <c r="F207" s="94"/>
      <c r="G207" s="93"/>
      <c r="H207" s="77"/>
      <c r="I207" s="95">
        <v>1902</v>
      </c>
      <c r="J207" s="77"/>
      <c r="K207" s="77"/>
      <c r="L207" s="93" t="s">
        <v>3098</v>
      </c>
      <c r="M207" s="96"/>
      <c r="N207" s="96"/>
      <c r="O207" s="79">
        <v>1</v>
      </c>
      <c r="P207" s="77">
        <v>1700</v>
      </c>
      <c r="Q207" s="77">
        <v>600</v>
      </c>
      <c r="R207" s="77">
        <v>700</v>
      </c>
      <c r="S207" s="77"/>
      <c r="T207" s="77"/>
      <c r="U207" s="77"/>
      <c r="V207" s="77"/>
      <c r="W207" s="77"/>
      <c r="X207" s="77"/>
      <c r="Y207" s="77"/>
      <c r="Z207" s="77"/>
      <c r="AA207" s="77"/>
      <c r="AB207" s="77"/>
      <c r="AC207" s="77"/>
      <c r="AD207" s="77"/>
      <c r="AE207" s="77"/>
      <c r="AF207" s="77"/>
      <c r="AG207" s="77"/>
      <c r="AH207" s="77"/>
      <c r="AI207" s="77"/>
      <c r="AJ207" s="77"/>
      <c r="AK207" s="77"/>
      <c r="AL207" s="77"/>
      <c r="AM207" s="94"/>
      <c r="AN207" s="94"/>
      <c r="AO207" s="77"/>
      <c r="AP207" s="77"/>
      <c r="AQ207" s="77"/>
      <c r="AR207" s="77"/>
      <c r="AS207" s="97"/>
      <c r="AT207" s="77">
        <v>3137</v>
      </c>
      <c r="AU207" s="77">
        <v>30</v>
      </c>
      <c r="AV207" s="94" t="s">
        <v>4619</v>
      </c>
      <c r="AW207" s="77" t="s">
        <v>2876</v>
      </c>
      <c r="AX207" s="94"/>
      <c r="AY207" s="77"/>
      <c r="AZ207" s="83">
        <f t="shared" si="3"/>
        <v>0.71399999999999997</v>
      </c>
    </row>
    <row r="208" spans="1:52" s="99" customFormat="1" ht="34.950000000000003" customHeight="1" x14ac:dyDescent="0.45">
      <c r="A208" s="93" t="s">
        <v>9345</v>
      </c>
      <c r="B208" s="77">
        <v>1</v>
      </c>
      <c r="C208" s="93" t="s">
        <v>9331</v>
      </c>
      <c r="D208" s="93"/>
      <c r="E208" s="93"/>
      <c r="F208" s="94"/>
      <c r="G208" s="93"/>
      <c r="H208" s="77"/>
      <c r="I208" s="95">
        <v>1903</v>
      </c>
      <c r="J208" s="77"/>
      <c r="K208" s="77"/>
      <c r="L208" s="93" t="s">
        <v>3098</v>
      </c>
      <c r="M208" s="96"/>
      <c r="N208" s="96"/>
      <c r="O208" s="79">
        <v>1</v>
      </c>
      <c r="P208" s="77">
        <v>1700</v>
      </c>
      <c r="Q208" s="77">
        <v>600</v>
      </c>
      <c r="R208" s="77">
        <v>700</v>
      </c>
      <c r="S208" s="77"/>
      <c r="T208" s="77"/>
      <c r="U208" s="77"/>
      <c r="V208" s="77"/>
      <c r="W208" s="77"/>
      <c r="X208" s="77"/>
      <c r="Y208" s="77"/>
      <c r="Z208" s="77"/>
      <c r="AA208" s="77"/>
      <c r="AB208" s="77"/>
      <c r="AC208" s="77"/>
      <c r="AD208" s="77"/>
      <c r="AE208" s="77"/>
      <c r="AF208" s="77"/>
      <c r="AG208" s="77"/>
      <c r="AH208" s="77"/>
      <c r="AI208" s="77"/>
      <c r="AJ208" s="77"/>
      <c r="AK208" s="77"/>
      <c r="AL208" s="77"/>
      <c r="AM208" s="94"/>
      <c r="AN208" s="94"/>
      <c r="AO208" s="77"/>
      <c r="AP208" s="77"/>
      <c r="AQ208" s="77"/>
      <c r="AR208" s="77"/>
      <c r="AS208" s="97"/>
      <c r="AT208" s="77">
        <v>3138</v>
      </c>
      <c r="AU208" s="77">
        <v>30</v>
      </c>
      <c r="AV208" s="94" t="s">
        <v>4619</v>
      </c>
      <c r="AW208" s="77" t="s">
        <v>2876</v>
      </c>
      <c r="AX208" s="94"/>
      <c r="AY208" s="77"/>
      <c r="AZ208" s="83">
        <f t="shared" si="3"/>
        <v>0.71399999999999997</v>
      </c>
    </row>
    <row r="209" spans="1:52" s="99" customFormat="1" ht="34.950000000000003" customHeight="1" x14ac:dyDescent="0.45">
      <c r="A209" s="93" t="s">
        <v>9345</v>
      </c>
      <c r="B209" s="77">
        <v>1</v>
      </c>
      <c r="C209" s="93" t="s">
        <v>9331</v>
      </c>
      <c r="D209" s="93"/>
      <c r="E209" s="93"/>
      <c r="F209" s="94"/>
      <c r="G209" s="93"/>
      <c r="H209" s="77"/>
      <c r="I209" s="95">
        <v>1904</v>
      </c>
      <c r="J209" s="77"/>
      <c r="K209" s="77"/>
      <c r="L209" s="93" t="s">
        <v>3098</v>
      </c>
      <c r="M209" s="96"/>
      <c r="N209" s="96"/>
      <c r="O209" s="79">
        <v>1</v>
      </c>
      <c r="P209" s="77">
        <v>1700</v>
      </c>
      <c r="Q209" s="77">
        <v>600</v>
      </c>
      <c r="R209" s="77">
        <v>700</v>
      </c>
      <c r="S209" s="77"/>
      <c r="T209" s="77"/>
      <c r="U209" s="77"/>
      <c r="V209" s="77"/>
      <c r="W209" s="77"/>
      <c r="X209" s="77"/>
      <c r="Y209" s="77"/>
      <c r="Z209" s="77"/>
      <c r="AA209" s="77"/>
      <c r="AB209" s="77"/>
      <c r="AC209" s="77"/>
      <c r="AD209" s="77"/>
      <c r="AE209" s="77"/>
      <c r="AF209" s="77"/>
      <c r="AG209" s="77"/>
      <c r="AH209" s="77"/>
      <c r="AI209" s="77"/>
      <c r="AJ209" s="77"/>
      <c r="AK209" s="77"/>
      <c r="AL209" s="77"/>
      <c r="AM209" s="94"/>
      <c r="AN209" s="94"/>
      <c r="AO209" s="77"/>
      <c r="AP209" s="77"/>
      <c r="AQ209" s="77"/>
      <c r="AR209" s="77"/>
      <c r="AS209" s="97"/>
      <c r="AT209" s="77">
        <v>3139</v>
      </c>
      <c r="AU209" s="77">
        <v>30</v>
      </c>
      <c r="AV209" s="94" t="s">
        <v>4619</v>
      </c>
      <c r="AW209" s="77" t="s">
        <v>2874</v>
      </c>
      <c r="AX209" s="94"/>
      <c r="AY209" s="77"/>
      <c r="AZ209" s="83">
        <f t="shared" si="3"/>
        <v>0.71399999999999997</v>
      </c>
    </row>
    <row r="210" spans="1:52" s="99" customFormat="1" ht="34.950000000000003" customHeight="1" x14ac:dyDescent="0.45">
      <c r="A210" s="93" t="s">
        <v>9345</v>
      </c>
      <c r="B210" s="77">
        <v>1</v>
      </c>
      <c r="C210" s="93" t="s">
        <v>9331</v>
      </c>
      <c r="D210" s="93"/>
      <c r="E210" s="93"/>
      <c r="F210" s="94"/>
      <c r="G210" s="93"/>
      <c r="H210" s="77"/>
      <c r="I210" s="95">
        <v>1905</v>
      </c>
      <c r="J210" s="77"/>
      <c r="K210" s="77"/>
      <c r="L210" s="93" t="s">
        <v>3098</v>
      </c>
      <c r="M210" s="96"/>
      <c r="N210" s="96"/>
      <c r="O210" s="79">
        <v>1</v>
      </c>
      <c r="P210" s="77">
        <v>1700</v>
      </c>
      <c r="Q210" s="77">
        <v>600</v>
      </c>
      <c r="R210" s="77">
        <v>700</v>
      </c>
      <c r="S210" s="77"/>
      <c r="T210" s="77"/>
      <c r="U210" s="77"/>
      <c r="V210" s="77"/>
      <c r="W210" s="77"/>
      <c r="X210" s="77"/>
      <c r="Y210" s="77"/>
      <c r="Z210" s="77"/>
      <c r="AA210" s="77"/>
      <c r="AB210" s="77"/>
      <c r="AC210" s="77"/>
      <c r="AD210" s="77"/>
      <c r="AE210" s="77"/>
      <c r="AF210" s="77"/>
      <c r="AG210" s="77"/>
      <c r="AH210" s="77"/>
      <c r="AI210" s="77"/>
      <c r="AJ210" s="77"/>
      <c r="AK210" s="77"/>
      <c r="AL210" s="77"/>
      <c r="AM210" s="94"/>
      <c r="AN210" s="94"/>
      <c r="AO210" s="77"/>
      <c r="AP210" s="77"/>
      <c r="AQ210" s="77"/>
      <c r="AR210" s="77"/>
      <c r="AS210" s="97"/>
      <c r="AT210" s="77">
        <v>3140</v>
      </c>
      <c r="AU210" s="77">
        <v>30</v>
      </c>
      <c r="AV210" s="94" t="s">
        <v>4619</v>
      </c>
      <c r="AW210" s="77" t="s">
        <v>2876</v>
      </c>
      <c r="AX210" s="94"/>
      <c r="AY210" s="77"/>
      <c r="AZ210" s="83">
        <f t="shared" si="3"/>
        <v>0.71399999999999997</v>
      </c>
    </row>
    <row r="211" spans="1:52" s="99" customFormat="1" ht="34.950000000000003" customHeight="1" x14ac:dyDescent="0.45">
      <c r="A211" s="93" t="s">
        <v>9345</v>
      </c>
      <c r="B211" s="77">
        <v>1</v>
      </c>
      <c r="C211" s="93" t="s">
        <v>9331</v>
      </c>
      <c r="D211" s="93"/>
      <c r="E211" s="93"/>
      <c r="F211" s="94"/>
      <c r="G211" s="93"/>
      <c r="H211" s="77"/>
      <c r="I211" s="95">
        <v>1906</v>
      </c>
      <c r="J211" s="77"/>
      <c r="K211" s="77"/>
      <c r="L211" s="93" t="s">
        <v>3098</v>
      </c>
      <c r="M211" s="96"/>
      <c r="N211" s="96"/>
      <c r="O211" s="79">
        <v>1</v>
      </c>
      <c r="P211" s="77">
        <v>1700</v>
      </c>
      <c r="Q211" s="77">
        <v>600</v>
      </c>
      <c r="R211" s="77">
        <v>700</v>
      </c>
      <c r="S211" s="77"/>
      <c r="T211" s="77"/>
      <c r="U211" s="77"/>
      <c r="V211" s="77"/>
      <c r="W211" s="77"/>
      <c r="X211" s="77"/>
      <c r="Y211" s="77"/>
      <c r="Z211" s="77"/>
      <c r="AA211" s="77"/>
      <c r="AB211" s="77"/>
      <c r="AC211" s="77"/>
      <c r="AD211" s="77"/>
      <c r="AE211" s="77"/>
      <c r="AF211" s="77"/>
      <c r="AG211" s="77"/>
      <c r="AH211" s="77"/>
      <c r="AI211" s="77"/>
      <c r="AJ211" s="77"/>
      <c r="AK211" s="77"/>
      <c r="AL211" s="77"/>
      <c r="AM211" s="94"/>
      <c r="AN211" s="94"/>
      <c r="AO211" s="77"/>
      <c r="AP211" s="77"/>
      <c r="AQ211" s="77"/>
      <c r="AR211" s="77"/>
      <c r="AS211" s="97"/>
      <c r="AT211" s="77">
        <v>3141</v>
      </c>
      <c r="AU211" s="77">
        <v>30</v>
      </c>
      <c r="AV211" s="94" t="s">
        <v>4619</v>
      </c>
      <c r="AW211" s="77" t="s">
        <v>2876</v>
      </c>
      <c r="AX211" s="94"/>
      <c r="AY211" s="77"/>
      <c r="AZ211" s="83">
        <f t="shared" si="3"/>
        <v>0.71399999999999997</v>
      </c>
    </row>
    <row r="212" spans="1:52" s="99" customFormat="1" ht="34.950000000000003" customHeight="1" x14ac:dyDescent="0.45">
      <c r="A212" s="93" t="s">
        <v>9345</v>
      </c>
      <c r="B212" s="77">
        <v>1</v>
      </c>
      <c r="C212" s="93" t="s">
        <v>9331</v>
      </c>
      <c r="D212" s="93"/>
      <c r="E212" s="93"/>
      <c r="F212" s="94"/>
      <c r="G212" s="93"/>
      <c r="H212" s="77"/>
      <c r="I212" s="95">
        <v>1907</v>
      </c>
      <c r="J212" s="77"/>
      <c r="K212" s="77"/>
      <c r="L212" s="93" t="s">
        <v>3098</v>
      </c>
      <c r="M212" s="96"/>
      <c r="N212" s="96"/>
      <c r="O212" s="79">
        <v>1</v>
      </c>
      <c r="P212" s="77">
        <v>1700</v>
      </c>
      <c r="Q212" s="77">
        <v>600</v>
      </c>
      <c r="R212" s="77">
        <v>700</v>
      </c>
      <c r="S212" s="77"/>
      <c r="T212" s="77"/>
      <c r="U212" s="77"/>
      <c r="V212" s="77"/>
      <c r="W212" s="77"/>
      <c r="X212" s="77"/>
      <c r="Y212" s="77"/>
      <c r="Z212" s="77"/>
      <c r="AA212" s="77"/>
      <c r="AB212" s="77"/>
      <c r="AC212" s="77"/>
      <c r="AD212" s="77"/>
      <c r="AE212" s="77"/>
      <c r="AF212" s="77"/>
      <c r="AG212" s="77"/>
      <c r="AH212" s="77"/>
      <c r="AI212" s="77"/>
      <c r="AJ212" s="77"/>
      <c r="AK212" s="77"/>
      <c r="AL212" s="77"/>
      <c r="AM212" s="94"/>
      <c r="AN212" s="94"/>
      <c r="AO212" s="77"/>
      <c r="AP212" s="77"/>
      <c r="AQ212" s="77"/>
      <c r="AR212" s="77"/>
      <c r="AS212" s="97"/>
      <c r="AT212" s="77">
        <v>3142</v>
      </c>
      <c r="AU212" s="77">
        <v>30</v>
      </c>
      <c r="AV212" s="94" t="s">
        <v>4619</v>
      </c>
      <c r="AW212" s="77" t="s">
        <v>2876</v>
      </c>
      <c r="AX212" s="94"/>
      <c r="AY212" s="77"/>
      <c r="AZ212" s="83">
        <f t="shared" si="3"/>
        <v>0.71399999999999997</v>
      </c>
    </row>
    <row r="213" spans="1:52" s="99" customFormat="1" ht="34.950000000000003" customHeight="1" x14ac:dyDescent="0.45">
      <c r="A213" s="93" t="s">
        <v>9345</v>
      </c>
      <c r="B213" s="77">
        <v>1</v>
      </c>
      <c r="C213" s="93" t="s">
        <v>9331</v>
      </c>
      <c r="D213" s="93"/>
      <c r="E213" s="93"/>
      <c r="F213" s="94"/>
      <c r="G213" s="93"/>
      <c r="H213" s="77"/>
      <c r="I213" s="95">
        <v>1908</v>
      </c>
      <c r="J213" s="77"/>
      <c r="K213" s="77"/>
      <c r="L213" s="93" t="s">
        <v>3098</v>
      </c>
      <c r="M213" s="96"/>
      <c r="N213" s="96"/>
      <c r="O213" s="79">
        <v>1</v>
      </c>
      <c r="P213" s="77">
        <v>1700</v>
      </c>
      <c r="Q213" s="77">
        <v>600</v>
      </c>
      <c r="R213" s="77">
        <v>700</v>
      </c>
      <c r="S213" s="77"/>
      <c r="T213" s="77"/>
      <c r="U213" s="77"/>
      <c r="V213" s="77"/>
      <c r="W213" s="77"/>
      <c r="X213" s="77"/>
      <c r="Y213" s="77"/>
      <c r="Z213" s="77"/>
      <c r="AA213" s="77"/>
      <c r="AB213" s="77"/>
      <c r="AC213" s="77"/>
      <c r="AD213" s="77"/>
      <c r="AE213" s="77"/>
      <c r="AF213" s="77"/>
      <c r="AG213" s="77"/>
      <c r="AH213" s="77"/>
      <c r="AI213" s="77"/>
      <c r="AJ213" s="77"/>
      <c r="AK213" s="77"/>
      <c r="AL213" s="77"/>
      <c r="AM213" s="94"/>
      <c r="AN213" s="94"/>
      <c r="AO213" s="77"/>
      <c r="AP213" s="77"/>
      <c r="AQ213" s="77"/>
      <c r="AR213" s="77"/>
      <c r="AS213" s="97"/>
      <c r="AT213" s="77">
        <v>3424</v>
      </c>
      <c r="AU213" s="77">
        <v>24</v>
      </c>
      <c r="AV213" s="94" t="s">
        <v>3944</v>
      </c>
      <c r="AW213" s="77" t="s">
        <v>2876</v>
      </c>
      <c r="AX213" s="94" t="s">
        <v>3669</v>
      </c>
      <c r="AY213" s="77"/>
      <c r="AZ213" s="83">
        <f t="shared" si="3"/>
        <v>0.71399999999999997</v>
      </c>
    </row>
    <row r="214" spans="1:52" s="99" customFormat="1" ht="34.950000000000003" customHeight="1" x14ac:dyDescent="0.45">
      <c r="A214" s="93" t="s">
        <v>9345</v>
      </c>
      <c r="B214" s="77">
        <v>1</v>
      </c>
      <c r="C214" s="93" t="s">
        <v>9331</v>
      </c>
      <c r="D214" s="93"/>
      <c r="E214" s="93"/>
      <c r="F214" s="94"/>
      <c r="G214" s="93"/>
      <c r="H214" s="77"/>
      <c r="I214" s="95">
        <v>1909</v>
      </c>
      <c r="J214" s="77"/>
      <c r="K214" s="77"/>
      <c r="L214" s="93" t="s">
        <v>3098</v>
      </c>
      <c r="M214" s="96"/>
      <c r="N214" s="96"/>
      <c r="O214" s="79">
        <v>1</v>
      </c>
      <c r="P214" s="77">
        <v>1700</v>
      </c>
      <c r="Q214" s="77">
        <v>600</v>
      </c>
      <c r="R214" s="77">
        <v>700</v>
      </c>
      <c r="S214" s="77"/>
      <c r="T214" s="77"/>
      <c r="U214" s="77"/>
      <c r="V214" s="77"/>
      <c r="W214" s="77"/>
      <c r="X214" s="77"/>
      <c r="Y214" s="77"/>
      <c r="Z214" s="77"/>
      <c r="AA214" s="77"/>
      <c r="AB214" s="77"/>
      <c r="AC214" s="77"/>
      <c r="AD214" s="77"/>
      <c r="AE214" s="77"/>
      <c r="AF214" s="77"/>
      <c r="AG214" s="77"/>
      <c r="AH214" s="77"/>
      <c r="AI214" s="77"/>
      <c r="AJ214" s="77"/>
      <c r="AK214" s="77"/>
      <c r="AL214" s="77"/>
      <c r="AM214" s="94"/>
      <c r="AN214" s="94"/>
      <c r="AO214" s="77"/>
      <c r="AP214" s="77"/>
      <c r="AQ214" s="77"/>
      <c r="AR214" s="77"/>
      <c r="AS214" s="97"/>
      <c r="AT214" s="77">
        <v>3425</v>
      </c>
      <c r="AU214" s="77">
        <v>24</v>
      </c>
      <c r="AV214" s="94" t="s">
        <v>3944</v>
      </c>
      <c r="AW214" s="77" t="s">
        <v>2876</v>
      </c>
      <c r="AX214" s="94" t="s">
        <v>3669</v>
      </c>
      <c r="AY214" s="77"/>
      <c r="AZ214" s="83">
        <f t="shared" si="3"/>
        <v>0.71399999999999997</v>
      </c>
    </row>
    <row r="215" spans="1:52" s="99" customFormat="1" ht="34.950000000000003" customHeight="1" x14ac:dyDescent="0.45">
      <c r="A215" s="93" t="s">
        <v>9345</v>
      </c>
      <c r="B215" s="77">
        <v>1</v>
      </c>
      <c r="C215" s="93" t="s">
        <v>9331</v>
      </c>
      <c r="D215" s="93"/>
      <c r="E215" s="93"/>
      <c r="F215" s="94"/>
      <c r="G215" s="93"/>
      <c r="H215" s="77"/>
      <c r="I215" s="95">
        <v>1910</v>
      </c>
      <c r="J215" s="77"/>
      <c r="K215" s="77"/>
      <c r="L215" s="93" t="s">
        <v>3098</v>
      </c>
      <c r="M215" s="96"/>
      <c r="N215" s="96"/>
      <c r="O215" s="79">
        <v>1</v>
      </c>
      <c r="P215" s="77">
        <v>1700</v>
      </c>
      <c r="Q215" s="77">
        <v>600</v>
      </c>
      <c r="R215" s="77">
        <v>700</v>
      </c>
      <c r="S215" s="77"/>
      <c r="T215" s="77"/>
      <c r="U215" s="77"/>
      <c r="V215" s="77"/>
      <c r="W215" s="77"/>
      <c r="X215" s="77"/>
      <c r="Y215" s="77"/>
      <c r="Z215" s="77"/>
      <c r="AA215" s="77"/>
      <c r="AB215" s="77"/>
      <c r="AC215" s="77"/>
      <c r="AD215" s="77"/>
      <c r="AE215" s="77"/>
      <c r="AF215" s="77"/>
      <c r="AG215" s="77"/>
      <c r="AH215" s="77"/>
      <c r="AI215" s="77"/>
      <c r="AJ215" s="77"/>
      <c r="AK215" s="77"/>
      <c r="AL215" s="77"/>
      <c r="AM215" s="94"/>
      <c r="AN215" s="94"/>
      <c r="AO215" s="77"/>
      <c r="AP215" s="77"/>
      <c r="AQ215" s="77"/>
      <c r="AR215" s="77"/>
      <c r="AS215" s="97"/>
      <c r="AT215" s="77">
        <v>3426</v>
      </c>
      <c r="AU215" s="77">
        <v>24</v>
      </c>
      <c r="AV215" s="94" t="s">
        <v>3944</v>
      </c>
      <c r="AW215" s="77" t="s">
        <v>2876</v>
      </c>
      <c r="AX215" s="94" t="s">
        <v>3669</v>
      </c>
      <c r="AY215" s="77"/>
      <c r="AZ215" s="83">
        <f t="shared" si="3"/>
        <v>0.71399999999999997</v>
      </c>
    </row>
    <row r="216" spans="1:52" s="99" customFormat="1" ht="34.950000000000003" customHeight="1" x14ac:dyDescent="0.45">
      <c r="A216" s="93" t="s">
        <v>9345</v>
      </c>
      <c r="B216" s="77">
        <v>1</v>
      </c>
      <c r="C216" s="93" t="s">
        <v>9331</v>
      </c>
      <c r="D216" s="93"/>
      <c r="E216" s="93"/>
      <c r="F216" s="94"/>
      <c r="G216" s="93"/>
      <c r="H216" s="77"/>
      <c r="I216" s="95">
        <v>1911</v>
      </c>
      <c r="J216" s="77"/>
      <c r="K216" s="77"/>
      <c r="L216" s="93" t="s">
        <v>3098</v>
      </c>
      <c r="M216" s="96"/>
      <c r="N216" s="96"/>
      <c r="O216" s="79">
        <v>1</v>
      </c>
      <c r="P216" s="77">
        <v>1700</v>
      </c>
      <c r="Q216" s="77">
        <v>600</v>
      </c>
      <c r="R216" s="77">
        <v>700</v>
      </c>
      <c r="S216" s="77"/>
      <c r="T216" s="77"/>
      <c r="U216" s="77"/>
      <c r="V216" s="77"/>
      <c r="W216" s="77"/>
      <c r="X216" s="77"/>
      <c r="Y216" s="77"/>
      <c r="Z216" s="77"/>
      <c r="AA216" s="77"/>
      <c r="AB216" s="77"/>
      <c r="AC216" s="77"/>
      <c r="AD216" s="77"/>
      <c r="AE216" s="77"/>
      <c r="AF216" s="77"/>
      <c r="AG216" s="77"/>
      <c r="AH216" s="77"/>
      <c r="AI216" s="77"/>
      <c r="AJ216" s="77"/>
      <c r="AK216" s="77"/>
      <c r="AL216" s="77"/>
      <c r="AM216" s="94"/>
      <c r="AN216" s="94"/>
      <c r="AO216" s="77"/>
      <c r="AP216" s="77"/>
      <c r="AQ216" s="77"/>
      <c r="AR216" s="77"/>
      <c r="AS216" s="97"/>
      <c r="AT216" s="77">
        <v>3427</v>
      </c>
      <c r="AU216" s="77">
        <v>24</v>
      </c>
      <c r="AV216" s="94" t="s">
        <v>3944</v>
      </c>
      <c r="AW216" s="77" t="s">
        <v>2876</v>
      </c>
      <c r="AX216" s="94" t="s">
        <v>3669</v>
      </c>
      <c r="AY216" s="77"/>
      <c r="AZ216" s="83">
        <f t="shared" si="3"/>
        <v>0.71399999999999997</v>
      </c>
    </row>
    <row r="217" spans="1:52" s="99" customFormat="1" ht="34.950000000000003" customHeight="1" x14ac:dyDescent="0.45">
      <c r="A217" s="93" t="s">
        <v>9345</v>
      </c>
      <c r="B217" s="77">
        <v>1</v>
      </c>
      <c r="C217" s="93" t="s">
        <v>9331</v>
      </c>
      <c r="D217" s="93"/>
      <c r="E217" s="93"/>
      <c r="F217" s="94"/>
      <c r="G217" s="93"/>
      <c r="H217" s="77"/>
      <c r="I217" s="95">
        <v>1912</v>
      </c>
      <c r="J217" s="77"/>
      <c r="K217" s="77"/>
      <c r="L217" s="93" t="s">
        <v>3098</v>
      </c>
      <c r="M217" s="96"/>
      <c r="N217" s="96"/>
      <c r="O217" s="79">
        <v>1</v>
      </c>
      <c r="P217" s="77">
        <v>1700</v>
      </c>
      <c r="Q217" s="77">
        <v>600</v>
      </c>
      <c r="R217" s="77">
        <v>700</v>
      </c>
      <c r="S217" s="77"/>
      <c r="T217" s="77"/>
      <c r="U217" s="77"/>
      <c r="V217" s="77"/>
      <c r="W217" s="77"/>
      <c r="X217" s="77"/>
      <c r="Y217" s="77"/>
      <c r="Z217" s="77"/>
      <c r="AA217" s="77"/>
      <c r="AB217" s="77"/>
      <c r="AC217" s="77"/>
      <c r="AD217" s="77"/>
      <c r="AE217" s="77"/>
      <c r="AF217" s="77"/>
      <c r="AG217" s="77"/>
      <c r="AH217" s="77"/>
      <c r="AI217" s="77"/>
      <c r="AJ217" s="77"/>
      <c r="AK217" s="77"/>
      <c r="AL217" s="77"/>
      <c r="AM217" s="94"/>
      <c r="AN217" s="94"/>
      <c r="AO217" s="77"/>
      <c r="AP217" s="77"/>
      <c r="AQ217" s="77"/>
      <c r="AR217" s="77"/>
      <c r="AS217" s="97"/>
      <c r="AT217" s="77">
        <v>3428</v>
      </c>
      <c r="AU217" s="77">
        <v>24</v>
      </c>
      <c r="AV217" s="94" t="s">
        <v>3944</v>
      </c>
      <c r="AW217" s="77" t="s">
        <v>2876</v>
      </c>
      <c r="AX217" s="94" t="s">
        <v>3669</v>
      </c>
      <c r="AY217" s="77"/>
      <c r="AZ217" s="83">
        <f t="shared" si="3"/>
        <v>0.71399999999999997</v>
      </c>
    </row>
    <row r="218" spans="1:52" s="99" customFormat="1" ht="34.950000000000003" customHeight="1" x14ac:dyDescent="0.45">
      <c r="A218" s="93" t="s">
        <v>9345</v>
      </c>
      <c r="B218" s="77">
        <v>1</v>
      </c>
      <c r="C218" s="93" t="s">
        <v>9331</v>
      </c>
      <c r="D218" s="93"/>
      <c r="E218" s="93"/>
      <c r="F218" s="94"/>
      <c r="G218" s="93"/>
      <c r="H218" s="77"/>
      <c r="I218" s="95">
        <v>1913</v>
      </c>
      <c r="J218" s="77"/>
      <c r="K218" s="77"/>
      <c r="L218" s="93" t="s">
        <v>3098</v>
      </c>
      <c r="M218" s="96"/>
      <c r="N218" s="96"/>
      <c r="O218" s="79">
        <v>1</v>
      </c>
      <c r="P218" s="77">
        <v>1700</v>
      </c>
      <c r="Q218" s="77">
        <v>600</v>
      </c>
      <c r="R218" s="77">
        <v>700</v>
      </c>
      <c r="S218" s="77"/>
      <c r="T218" s="77"/>
      <c r="U218" s="77"/>
      <c r="V218" s="77"/>
      <c r="W218" s="77"/>
      <c r="X218" s="77"/>
      <c r="Y218" s="77"/>
      <c r="Z218" s="77"/>
      <c r="AA218" s="77"/>
      <c r="AB218" s="77"/>
      <c r="AC218" s="77"/>
      <c r="AD218" s="77"/>
      <c r="AE218" s="77"/>
      <c r="AF218" s="77"/>
      <c r="AG218" s="77"/>
      <c r="AH218" s="77"/>
      <c r="AI218" s="77"/>
      <c r="AJ218" s="77"/>
      <c r="AK218" s="77"/>
      <c r="AL218" s="77"/>
      <c r="AM218" s="94"/>
      <c r="AN218" s="94"/>
      <c r="AO218" s="77"/>
      <c r="AP218" s="77"/>
      <c r="AQ218" s="77"/>
      <c r="AR218" s="77"/>
      <c r="AS218" s="97"/>
      <c r="AT218" s="77">
        <v>3429</v>
      </c>
      <c r="AU218" s="77">
        <v>24</v>
      </c>
      <c r="AV218" s="94" t="s">
        <v>3944</v>
      </c>
      <c r="AW218" s="77" t="s">
        <v>2876</v>
      </c>
      <c r="AX218" s="94" t="s">
        <v>3669</v>
      </c>
      <c r="AY218" s="77"/>
      <c r="AZ218" s="83">
        <f t="shared" si="3"/>
        <v>0.71399999999999997</v>
      </c>
    </row>
    <row r="219" spans="1:52" s="99" customFormat="1" ht="34.950000000000003" customHeight="1" x14ac:dyDescent="0.45">
      <c r="A219" s="93" t="s">
        <v>9345</v>
      </c>
      <c r="B219" s="77">
        <v>1</v>
      </c>
      <c r="C219" s="93" t="s">
        <v>9331</v>
      </c>
      <c r="D219" s="93"/>
      <c r="E219" s="93"/>
      <c r="F219" s="94"/>
      <c r="G219" s="93"/>
      <c r="H219" s="77"/>
      <c r="I219" s="95">
        <v>1914</v>
      </c>
      <c r="J219" s="77"/>
      <c r="K219" s="77"/>
      <c r="L219" s="93" t="s">
        <v>3101</v>
      </c>
      <c r="M219" s="96"/>
      <c r="N219" s="96"/>
      <c r="O219" s="79">
        <v>1</v>
      </c>
      <c r="P219" s="77">
        <v>550</v>
      </c>
      <c r="Q219" s="77">
        <v>480</v>
      </c>
      <c r="R219" s="77">
        <v>360</v>
      </c>
      <c r="S219" s="77"/>
      <c r="T219" s="77"/>
      <c r="U219" s="77"/>
      <c r="V219" s="77"/>
      <c r="W219" s="77"/>
      <c r="X219" s="77"/>
      <c r="Y219" s="77"/>
      <c r="Z219" s="77"/>
      <c r="AA219" s="77"/>
      <c r="AB219" s="77"/>
      <c r="AC219" s="77"/>
      <c r="AD219" s="77"/>
      <c r="AE219" s="77"/>
      <c r="AF219" s="77"/>
      <c r="AG219" s="77"/>
      <c r="AH219" s="77"/>
      <c r="AI219" s="77"/>
      <c r="AJ219" s="77"/>
      <c r="AK219" s="77"/>
      <c r="AL219" s="77"/>
      <c r="AM219" s="94"/>
      <c r="AN219" s="94"/>
      <c r="AO219" s="77"/>
      <c r="AP219" s="77"/>
      <c r="AQ219" s="77"/>
      <c r="AR219" s="77"/>
      <c r="AS219" s="97"/>
      <c r="AT219" s="77">
        <v>3430</v>
      </c>
      <c r="AU219" s="77">
        <v>24</v>
      </c>
      <c r="AV219" s="94" t="s">
        <v>3944</v>
      </c>
      <c r="AW219" s="77" t="s">
        <v>2876</v>
      </c>
      <c r="AX219" s="94" t="s">
        <v>3669</v>
      </c>
      <c r="AY219" s="77"/>
      <c r="AZ219" s="83">
        <f t="shared" si="3"/>
        <v>9.5039999999999999E-2</v>
      </c>
    </row>
    <row r="220" spans="1:52" s="99" customFormat="1" ht="34.950000000000003" customHeight="1" x14ac:dyDescent="0.45">
      <c r="A220" s="93" t="s">
        <v>9345</v>
      </c>
      <c r="B220" s="77">
        <v>1</v>
      </c>
      <c r="C220" s="93" t="s">
        <v>9331</v>
      </c>
      <c r="D220" s="93"/>
      <c r="E220" s="93"/>
      <c r="F220" s="94"/>
      <c r="G220" s="93"/>
      <c r="H220" s="77"/>
      <c r="I220" s="95">
        <v>1915</v>
      </c>
      <c r="J220" s="77"/>
      <c r="K220" s="77"/>
      <c r="L220" s="93" t="s">
        <v>2491</v>
      </c>
      <c r="M220" s="96"/>
      <c r="N220" s="96"/>
      <c r="O220" s="79">
        <v>1</v>
      </c>
      <c r="P220" s="77">
        <v>450</v>
      </c>
      <c r="Q220" s="77">
        <v>450</v>
      </c>
      <c r="R220" s="77">
        <v>700</v>
      </c>
      <c r="S220" s="77"/>
      <c r="T220" s="77"/>
      <c r="U220" s="77"/>
      <c r="V220" s="77"/>
      <c r="W220" s="77"/>
      <c r="X220" s="77"/>
      <c r="Y220" s="77"/>
      <c r="Z220" s="77"/>
      <c r="AA220" s="77"/>
      <c r="AB220" s="77"/>
      <c r="AC220" s="77"/>
      <c r="AD220" s="77"/>
      <c r="AE220" s="77"/>
      <c r="AF220" s="77"/>
      <c r="AG220" s="77"/>
      <c r="AH220" s="77"/>
      <c r="AI220" s="77"/>
      <c r="AJ220" s="77"/>
      <c r="AK220" s="77"/>
      <c r="AL220" s="77"/>
      <c r="AM220" s="94"/>
      <c r="AN220" s="94"/>
      <c r="AO220" s="77"/>
      <c r="AP220" s="77"/>
      <c r="AQ220" s="77"/>
      <c r="AR220" s="77"/>
      <c r="AS220" s="97"/>
      <c r="AT220" s="77">
        <v>3431</v>
      </c>
      <c r="AU220" s="77">
        <v>24</v>
      </c>
      <c r="AV220" s="94" t="s">
        <v>3944</v>
      </c>
      <c r="AW220" s="77" t="s">
        <v>2876</v>
      </c>
      <c r="AX220" s="94" t="s">
        <v>3232</v>
      </c>
      <c r="AY220" s="77"/>
      <c r="AZ220" s="83">
        <f t="shared" si="3"/>
        <v>0.14174999999999999</v>
      </c>
    </row>
    <row r="221" spans="1:52" s="99" customFormat="1" ht="34.950000000000003" customHeight="1" x14ac:dyDescent="0.45">
      <c r="A221" s="93" t="s">
        <v>9345</v>
      </c>
      <c r="B221" s="77">
        <v>1</v>
      </c>
      <c r="C221" s="93" t="s">
        <v>9331</v>
      </c>
      <c r="D221" s="93"/>
      <c r="E221" s="93"/>
      <c r="F221" s="94"/>
      <c r="G221" s="93"/>
      <c r="H221" s="77"/>
      <c r="I221" s="95">
        <v>1916</v>
      </c>
      <c r="J221" s="77"/>
      <c r="K221" s="77"/>
      <c r="L221" s="93" t="s">
        <v>3954</v>
      </c>
      <c r="M221" s="96"/>
      <c r="N221" s="96"/>
      <c r="O221" s="79">
        <v>1</v>
      </c>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94"/>
      <c r="AN221" s="94" t="s">
        <v>4535</v>
      </c>
      <c r="AO221" s="77"/>
      <c r="AP221" s="77"/>
      <c r="AQ221" s="77"/>
      <c r="AR221" s="77"/>
      <c r="AS221" s="97"/>
      <c r="AT221" s="77">
        <v>3432</v>
      </c>
      <c r="AU221" s="77">
        <v>24</v>
      </c>
      <c r="AV221" s="94" t="s">
        <v>3944</v>
      </c>
      <c r="AW221" s="77" t="s">
        <v>2874</v>
      </c>
      <c r="AX221" s="94" t="s">
        <v>3232</v>
      </c>
      <c r="AY221" s="77"/>
      <c r="AZ221" s="83">
        <f t="shared" si="3"/>
        <v>0</v>
      </c>
    </row>
    <row r="222" spans="1:52" s="99" customFormat="1" ht="34.950000000000003" customHeight="1" x14ac:dyDescent="0.45">
      <c r="A222" s="93" t="s">
        <v>9345</v>
      </c>
      <c r="B222" s="77">
        <v>1</v>
      </c>
      <c r="C222" s="93" t="s">
        <v>9331</v>
      </c>
      <c r="D222" s="93" t="s">
        <v>4543</v>
      </c>
      <c r="E222" s="93"/>
      <c r="F222" s="94">
        <v>3</v>
      </c>
      <c r="G222" s="93" t="s">
        <v>4544</v>
      </c>
      <c r="H222" s="77"/>
      <c r="I222" s="95">
        <v>1917</v>
      </c>
      <c r="J222" s="77" t="s">
        <v>5427</v>
      </c>
      <c r="K222" s="77"/>
      <c r="L222" s="93" t="s">
        <v>3489</v>
      </c>
      <c r="M222" s="96" t="s">
        <v>3660</v>
      </c>
      <c r="N222" s="96" t="s">
        <v>3661</v>
      </c>
      <c r="O222" s="79">
        <v>1</v>
      </c>
      <c r="P222" s="77">
        <v>370</v>
      </c>
      <c r="Q222" s="77">
        <v>370</v>
      </c>
      <c r="R222" s="77">
        <v>760</v>
      </c>
      <c r="S222" s="77"/>
      <c r="T222" s="77"/>
      <c r="U222" s="77"/>
      <c r="V222" s="77"/>
      <c r="W222" s="77"/>
      <c r="X222" s="77"/>
      <c r="Y222" s="77"/>
      <c r="Z222" s="77"/>
      <c r="AA222" s="77"/>
      <c r="AB222" s="77"/>
      <c r="AC222" s="77"/>
      <c r="AD222" s="77"/>
      <c r="AE222" s="77"/>
      <c r="AF222" s="77"/>
      <c r="AG222" s="77"/>
      <c r="AH222" s="77"/>
      <c r="AI222" s="77"/>
      <c r="AJ222" s="77"/>
      <c r="AK222" s="77"/>
      <c r="AL222" s="77"/>
      <c r="AM222" s="94"/>
      <c r="AN222" s="94"/>
      <c r="AO222" s="77" t="s">
        <v>2588</v>
      </c>
      <c r="AP222" s="77">
        <v>8</v>
      </c>
      <c r="AQ222" s="77">
        <v>31</v>
      </c>
      <c r="AR222" s="77"/>
      <c r="AS222" s="97"/>
      <c r="AT222" s="77">
        <v>3433</v>
      </c>
      <c r="AU222" s="77">
        <v>24</v>
      </c>
      <c r="AV222" s="94" t="s">
        <v>3944</v>
      </c>
      <c r="AW222" s="77" t="s">
        <v>2868</v>
      </c>
      <c r="AX222" s="94" t="s">
        <v>3232</v>
      </c>
      <c r="AY222" s="77"/>
      <c r="AZ222" s="83">
        <f t="shared" si="3"/>
        <v>0.104044</v>
      </c>
    </row>
    <row r="223" spans="1:52" s="99" customFormat="1" ht="34.950000000000003" customHeight="1" x14ac:dyDescent="0.45">
      <c r="A223" s="93" t="s">
        <v>9345</v>
      </c>
      <c r="B223" s="77">
        <v>1</v>
      </c>
      <c r="C223" s="93" t="s">
        <v>9331</v>
      </c>
      <c r="D223" s="93"/>
      <c r="E223" s="93"/>
      <c r="F223" s="94"/>
      <c r="G223" s="93"/>
      <c r="H223" s="77"/>
      <c r="I223" s="95">
        <v>1918</v>
      </c>
      <c r="J223" s="77"/>
      <c r="K223" s="77"/>
      <c r="L223" s="93" t="s">
        <v>3101</v>
      </c>
      <c r="M223" s="96"/>
      <c r="N223" s="96"/>
      <c r="O223" s="79">
        <v>1</v>
      </c>
      <c r="P223" s="77">
        <v>1700</v>
      </c>
      <c r="Q223" s="77">
        <v>600</v>
      </c>
      <c r="R223" s="77">
        <v>400</v>
      </c>
      <c r="S223" s="77"/>
      <c r="T223" s="77"/>
      <c r="U223" s="77"/>
      <c r="V223" s="77"/>
      <c r="W223" s="77"/>
      <c r="X223" s="77"/>
      <c r="Y223" s="77"/>
      <c r="Z223" s="77"/>
      <c r="AA223" s="77"/>
      <c r="AB223" s="77"/>
      <c r="AC223" s="77"/>
      <c r="AD223" s="77"/>
      <c r="AE223" s="77"/>
      <c r="AF223" s="77"/>
      <c r="AG223" s="77"/>
      <c r="AH223" s="77"/>
      <c r="AI223" s="77"/>
      <c r="AJ223" s="77"/>
      <c r="AK223" s="77"/>
      <c r="AL223" s="77"/>
      <c r="AM223" s="94" t="s">
        <v>3993</v>
      </c>
      <c r="AN223" s="94"/>
      <c r="AO223" s="77"/>
      <c r="AP223" s="77"/>
      <c r="AQ223" s="77"/>
      <c r="AR223" s="77"/>
      <c r="AS223" s="97"/>
      <c r="AT223" s="77">
        <v>3434</v>
      </c>
      <c r="AU223" s="77">
        <v>24</v>
      </c>
      <c r="AV223" s="94" t="s">
        <v>3944</v>
      </c>
      <c r="AW223" s="77" t="s">
        <v>2876</v>
      </c>
      <c r="AX223" s="94" t="s">
        <v>3074</v>
      </c>
      <c r="AY223" s="77"/>
      <c r="AZ223" s="83">
        <f t="shared" si="3"/>
        <v>0.40799999999999997</v>
      </c>
    </row>
    <row r="224" spans="1:52" s="99" customFormat="1" ht="34.950000000000003" customHeight="1" x14ac:dyDescent="0.45">
      <c r="A224" s="93" t="s">
        <v>9345</v>
      </c>
      <c r="B224" s="77">
        <v>1</v>
      </c>
      <c r="C224" s="93" t="s">
        <v>9331</v>
      </c>
      <c r="D224" s="93"/>
      <c r="E224" s="93"/>
      <c r="F224" s="94"/>
      <c r="G224" s="93"/>
      <c r="H224" s="77"/>
      <c r="I224" s="95">
        <v>1919</v>
      </c>
      <c r="J224" s="77"/>
      <c r="K224" s="77"/>
      <c r="L224" s="93" t="s">
        <v>3098</v>
      </c>
      <c r="M224" s="96"/>
      <c r="N224" s="96"/>
      <c r="O224" s="79">
        <v>1</v>
      </c>
      <c r="P224" s="77">
        <v>1700</v>
      </c>
      <c r="Q224" s="77">
        <v>600</v>
      </c>
      <c r="R224" s="77">
        <v>700</v>
      </c>
      <c r="S224" s="77"/>
      <c r="T224" s="77"/>
      <c r="U224" s="77"/>
      <c r="V224" s="77"/>
      <c r="W224" s="77"/>
      <c r="X224" s="77"/>
      <c r="Y224" s="77"/>
      <c r="Z224" s="77"/>
      <c r="AA224" s="77"/>
      <c r="AB224" s="77"/>
      <c r="AC224" s="77"/>
      <c r="AD224" s="77"/>
      <c r="AE224" s="77"/>
      <c r="AF224" s="77"/>
      <c r="AG224" s="77"/>
      <c r="AH224" s="77"/>
      <c r="AI224" s="77"/>
      <c r="AJ224" s="77"/>
      <c r="AK224" s="77"/>
      <c r="AL224" s="77"/>
      <c r="AM224" s="94"/>
      <c r="AN224" s="94"/>
      <c r="AO224" s="77"/>
      <c r="AP224" s="77"/>
      <c r="AQ224" s="77"/>
      <c r="AR224" s="77"/>
      <c r="AS224" s="97"/>
      <c r="AT224" s="77">
        <v>3435</v>
      </c>
      <c r="AU224" s="77">
        <v>24</v>
      </c>
      <c r="AV224" s="94" t="s">
        <v>3944</v>
      </c>
      <c r="AW224" s="77" t="s">
        <v>2876</v>
      </c>
      <c r="AX224" s="94" t="s">
        <v>3232</v>
      </c>
      <c r="AY224" s="77"/>
      <c r="AZ224" s="83">
        <f t="shared" si="3"/>
        <v>0.71399999999999997</v>
      </c>
    </row>
    <row r="225" spans="1:52" s="99" customFormat="1" ht="34.950000000000003" customHeight="1" x14ac:dyDescent="0.45">
      <c r="A225" s="93" t="s">
        <v>9345</v>
      </c>
      <c r="B225" s="77">
        <v>1</v>
      </c>
      <c r="C225" s="93" t="s">
        <v>9331</v>
      </c>
      <c r="D225" s="93"/>
      <c r="E225" s="93"/>
      <c r="F225" s="94"/>
      <c r="G225" s="93"/>
      <c r="H225" s="77"/>
      <c r="I225" s="95">
        <v>1363</v>
      </c>
      <c r="J225" s="77"/>
      <c r="K225" s="77"/>
      <c r="L225" s="93" t="s">
        <v>2910</v>
      </c>
      <c r="M225" s="96"/>
      <c r="N225" s="96"/>
      <c r="O225" s="79">
        <v>1</v>
      </c>
      <c r="P225" s="77">
        <v>800</v>
      </c>
      <c r="Q225" s="77">
        <v>450</v>
      </c>
      <c r="R225" s="77">
        <v>1650</v>
      </c>
      <c r="S225" s="77"/>
      <c r="T225" s="77"/>
      <c r="U225" s="77"/>
      <c r="V225" s="77"/>
      <c r="W225" s="77"/>
      <c r="X225" s="77"/>
      <c r="Y225" s="77"/>
      <c r="Z225" s="77"/>
      <c r="AA225" s="77"/>
      <c r="AB225" s="77"/>
      <c r="AC225" s="77"/>
      <c r="AD225" s="77"/>
      <c r="AE225" s="77"/>
      <c r="AF225" s="77"/>
      <c r="AG225" s="77"/>
      <c r="AH225" s="77"/>
      <c r="AI225" s="77"/>
      <c r="AJ225" s="77"/>
      <c r="AK225" s="77"/>
      <c r="AL225" s="77"/>
      <c r="AM225" s="94"/>
      <c r="AN225" s="94"/>
      <c r="AO225" s="77"/>
      <c r="AP225" s="77"/>
      <c r="AQ225" s="77"/>
      <c r="AR225" s="77"/>
      <c r="AS225" s="97"/>
      <c r="AT225" s="77">
        <v>3320</v>
      </c>
      <c r="AU225" s="77">
        <v>26</v>
      </c>
      <c r="AV225" s="94" t="s">
        <v>4583</v>
      </c>
      <c r="AW225" s="77" t="s">
        <v>2868</v>
      </c>
      <c r="AX225" s="94" t="s">
        <v>3232</v>
      </c>
      <c r="AY225" s="77"/>
      <c r="AZ225" s="83">
        <f t="shared" si="3"/>
        <v>0.59399999999999997</v>
      </c>
    </row>
    <row r="226" spans="1:52" s="99" customFormat="1" ht="34.950000000000003" customHeight="1" x14ac:dyDescent="0.45">
      <c r="A226" s="93" t="s">
        <v>9345</v>
      </c>
      <c r="B226" s="77">
        <v>1</v>
      </c>
      <c r="C226" s="93" t="s">
        <v>9331</v>
      </c>
      <c r="D226" s="93"/>
      <c r="E226" s="93"/>
      <c r="F226" s="94"/>
      <c r="G226" s="93"/>
      <c r="H226" s="77"/>
      <c r="I226" s="95">
        <v>1364</v>
      </c>
      <c r="J226" s="77"/>
      <c r="K226" s="77"/>
      <c r="L226" s="93" t="s">
        <v>2910</v>
      </c>
      <c r="M226" s="96"/>
      <c r="N226" s="96"/>
      <c r="O226" s="79">
        <v>1</v>
      </c>
      <c r="P226" s="77">
        <v>1200</v>
      </c>
      <c r="Q226" s="77">
        <v>450</v>
      </c>
      <c r="R226" s="77">
        <v>1650</v>
      </c>
      <c r="S226" s="77"/>
      <c r="T226" s="77"/>
      <c r="U226" s="77"/>
      <c r="V226" s="77"/>
      <c r="W226" s="77"/>
      <c r="X226" s="77"/>
      <c r="Y226" s="77"/>
      <c r="Z226" s="77"/>
      <c r="AA226" s="77"/>
      <c r="AB226" s="77"/>
      <c r="AC226" s="77"/>
      <c r="AD226" s="77"/>
      <c r="AE226" s="77"/>
      <c r="AF226" s="77"/>
      <c r="AG226" s="77"/>
      <c r="AH226" s="77"/>
      <c r="AI226" s="77"/>
      <c r="AJ226" s="77"/>
      <c r="AK226" s="77"/>
      <c r="AL226" s="77"/>
      <c r="AM226" s="94"/>
      <c r="AN226" s="94"/>
      <c r="AO226" s="77"/>
      <c r="AP226" s="77"/>
      <c r="AQ226" s="77"/>
      <c r="AR226" s="77"/>
      <c r="AS226" s="97"/>
      <c r="AT226" s="77">
        <v>3321</v>
      </c>
      <c r="AU226" s="77">
        <v>26</v>
      </c>
      <c r="AV226" s="94" t="s">
        <v>4583</v>
      </c>
      <c r="AW226" s="77" t="s">
        <v>2868</v>
      </c>
      <c r="AX226" s="94" t="s">
        <v>3232</v>
      </c>
      <c r="AY226" s="77"/>
      <c r="AZ226" s="83">
        <f t="shared" si="3"/>
        <v>0.89100000000000001</v>
      </c>
    </row>
    <row r="227" spans="1:52" s="99" customFormat="1" ht="34.950000000000003" customHeight="1" x14ac:dyDescent="0.45">
      <c r="A227" s="93" t="s">
        <v>9345</v>
      </c>
      <c r="B227" s="77">
        <v>1</v>
      </c>
      <c r="C227" s="93" t="s">
        <v>9331</v>
      </c>
      <c r="D227" s="93"/>
      <c r="E227" s="93"/>
      <c r="F227" s="94"/>
      <c r="G227" s="93"/>
      <c r="H227" s="77"/>
      <c r="I227" s="95">
        <v>1365</v>
      </c>
      <c r="J227" s="77"/>
      <c r="K227" s="77"/>
      <c r="L227" s="93" t="s">
        <v>2910</v>
      </c>
      <c r="M227" s="96"/>
      <c r="N227" s="96"/>
      <c r="O227" s="79">
        <v>1</v>
      </c>
      <c r="P227" s="77">
        <v>1200</v>
      </c>
      <c r="Q227" s="77">
        <v>450</v>
      </c>
      <c r="R227" s="77">
        <v>1650</v>
      </c>
      <c r="S227" s="77"/>
      <c r="T227" s="77"/>
      <c r="U227" s="77"/>
      <c r="V227" s="77"/>
      <c r="W227" s="77"/>
      <c r="X227" s="77"/>
      <c r="Y227" s="77"/>
      <c r="Z227" s="77"/>
      <c r="AA227" s="77"/>
      <c r="AB227" s="77"/>
      <c r="AC227" s="77"/>
      <c r="AD227" s="77"/>
      <c r="AE227" s="77"/>
      <c r="AF227" s="77"/>
      <c r="AG227" s="77"/>
      <c r="AH227" s="77"/>
      <c r="AI227" s="77"/>
      <c r="AJ227" s="77"/>
      <c r="AK227" s="77"/>
      <c r="AL227" s="77"/>
      <c r="AM227" s="94"/>
      <c r="AN227" s="94"/>
      <c r="AO227" s="77"/>
      <c r="AP227" s="77"/>
      <c r="AQ227" s="77"/>
      <c r="AR227" s="77"/>
      <c r="AS227" s="97"/>
      <c r="AT227" s="77">
        <v>3322</v>
      </c>
      <c r="AU227" s="77">
        <v>26</v>
      </c>
      <c r="AV227" s="94" t="s">
        <v>4583</v>
      </c>
      <c r="AW227" s="77" t="s">
        <v>2868</v>
      </c>
      <c r="AX227" s="94" t="s">
        <v>3232</v>
      </c>
      <c r="AY227" s="77"/>
      <c r="AZ227" s="83">
        <f t="shared" si="3"/>
        <v>0.89100000000000001</v>
      </c>
    </row>
    <row r="228" spans="1:52" s="99" customFormat="1" ht="34.950000000000003" customHeight="1" x14ac:dyDescent="0.45">
      <c r="A228" s="93" t="s">
        <v>9345</v>
      </c>
      <c r="B228" s="77">
        <v>1</v>
      </c>
      <c r="C228" s="93" t="s">
        <v>9331</v>
      </c>
      <c r="D228" s="93"/>
      <c r="E228" s="93"/>
      <c r="F228" s="94"/>
      <c r="G228" s="93"/>
      <c r="H228" s="77"/>
      <c r="I228" s="95">
        <v>1366</v>
      </c>
      <c r="J228" s="77"/>
      <c r="K228" s="77"/>
      <c r="L228" s="93" t="s">
        <v>2910</v>
      </c>
      <c r="M228" s="96"/>
      <c r="N228" s="96"/>
      <c r="O228" s="79">
        <v>1</v>
      </c>
      <c r="P228" s="77">
        <v>1200</v>
      </c>
      <c r="Q228" s="77">
        <v>450</v>
      </c>
      <c r="R228" s="77">
        <v>1650</v>
      </c>
      <c r="S228" s="77"/>
      <c r="T228" s="77"/>
      <c r="U228" s="77"/>
      <c r="V228" s="77"/>
      <c r="W228" s="77"/>
      <c r="X228" s="77"/>
      <c r="Y228" s="77"/>
      <c r="Z228" s="77"/>
      <c r="AA228" s="77"/>
      <c r="AB228" s="77"/>
      <c r="AC228" s="77"/>
      <c r="AD228" s="77"/>
      <c r="AE228" s="77"/>
      <c r="AF228" s="77"/>
      <c r="AG228" s="77"/>
      <c r="AH228" s="77"/>
      <c r="AI228" s="77"/>
      <c r="AJ228" s="77"/>
      <c r="AK228" s="77"/>
      <c r="AL228" s="77"/>
      <c r="AM228" s="94"/>
      <c r="AN228" s="94"/>
      <c r="AO228" s="77"/>
      <c r="AP228" s="77"/>
      <c r="AQ228" s="77"/>
      <c r="AR228" s="77"/>
      <c r="AS228" s="97"/>
      <c r="AT228" s="77">
        <v>3323</v>
      </c>
      <c r="AU228" s="77">
        <v>26</v>
      </c>
      <c r="AV228" s="94" t="s">
        <v>4583</v>
      </c>
      <c r="AW228" s="77" t="s">
        <v>2868</v>
      </c>
      <c r="AX228" s="94" t="s">
        <v>3232</v>
      </c>
      <c r="AY228" s="77"/>
      <c r="AZ228" s="83">
        <f t="shared" si="3"/>
        <v>0.89100000000000001</v>
      </c>
    </row>
    <row r="229" spans="1:52" s="99" customFormat="1" ht="34.950000000000003" customHeight="1" x14ac:dyDescent="0.45">
      <c r="A229" s="93" t="s">
        <v>9345</v>
      </c>
      <c r="B229" s="77">
        <v>1</v>
      </c>
      <c r="C229" s="93" t="s">
        <v>9331</v>
      </c>
      <c r="D229" s="93"/>
      <c r="E229" s="93"/>
      <c r="F229" s="94"/>
      <c r="G229" s="93"/>
      <c r="H229" s="77"/>
      <c r="I229" s="95">
        <v>1372</v>
      </c>
      <c r="J229" s="77"/>
      <c r="K229" s="77"/>
      <c r="L229" s="93" t="s">
        <v>3098</v>
      </c>
      <c r="M229" s="96"/>
      <c r="N229" s="96"/>
      <c r="O229" s="79">
        <v>1</v>
      </c>
      <c r="P229" s="77">
        <v>1750</v>
      </c>
      <c r="Q229" s="77">
        <v>600</v>
      </c>
      <c r="R229" s="77">
        <v>700</v>
      </c>
      <c r="S229" s="77"/>
      <c r="T229" s="77"/>
      <c r="U229" s="77"/>
      <c r="V229" s="77"/>
      <c r="W229" s="77"/>
      <c r="X229" s="77"/>
      <c r="Y229" s="77"/>
      <c r="Z229" s="77"/>
      <c r="AA229" s="77"/>
      <c r="AB229" s="77"/>
      <c r="AC229" s="77"/>
      <c r="AD229" s="77"/>
      <c r="AE229" s="77"/>
      <c r="AF229" s="77"/>
      <c r="AG229" s="77"/>
      <c r="AH229" s="77"/>
      <c r="AI229" s="77"/>
      <c r="AJ229" s="77"/>
      <c r="AK229" s="77"/>
      <c r="AL229" s="77"/>
      <c r="AM229" s="94"/>
      <c r="AN229" s="94"/>
      <c r="AO229" s="77"/>
      <c r="AP229" s="77"/>
      <c r="AQ229" s="77"/>
      <c r="AR229" s="77"/>
      <c r="AS229" s="97"/>
      <c r="AT229" s="77">
        <v>3329</v>
      </c>
      <c r="AU229" s="77">
        <v>26</v>
      </c>
      <c r="AV229" s="94" t="s">
        <v>4583</v>
      </c>
      <c r="AW229" s="77" t="s">
        <v>2876</v>
      </c>
      <c r="AX229" s="94" t="s">
        <v>3669</v>
      </c>
      <c r="AY229" s="77"/>
      <c r="AZ229" s="83">
        <f t="shared" si="3"/>
        <v>0.73499999999999999</v>
      </c>
    </row>
    <row r="230" spans="1:52" s="85" customFormat="1" ht="34.950000000000003" customHeight="1" x14ac:dyDescent="0.45">
      <c r="A230" s="93" t="s">
        <v>9345</v>
      </c>
      <c r="B230" s="77">
        <v>1</v>
      </c>
      <c r="C230" s="93" t="s">
        <v>9331</v>
      </c>
      <c r="D230" s="78"/>
      <c r="E230" s="78"/>
      <c r="F230" s="79"/>
      <c r="G230" s="78"/>
      <c r="H230" s="79"/>
      <c r="I230" s="87">
        <v>1439</v>
      </c>
      <c r="J230" s="79"/>
      <c r="K230" s="79"/>
      <c r="L230" s="78" t="s">
        <v>5396</v>
      </c>
      <c r="M230" s="78" t="s">
        <v>395</v>
      </c>
      <c r="N230" s="78" t="s">
        <v>637</v>
      </c>
      <c r="O230" s="79">
        <v>1</v>
      </c>
      <c r="P230" s="79">
        <v>450</v>
      </c>
      <c r="Q230" s="79">
        <v>500</v>
      </c>
      <c r="R230" s="79">
        <v>1200</v>
      </c>
      <c r="S230" s="79"/>
      <c r="T230" s="79" t="s">
        <v>3043</v>
      </c>
      <c r="U230" s="79"/>
      <c r="V230" s="79"/>
      <c r="W230" s="79"/>
      <c r="X230" s="79"/>
      <c r="Y230" s="79"/>
      <c r="Z230" s="79"/>
      <c r="AA230" s="79"/>
      <c r="AB230" s="79"/>
      <c r="AC230" s="79"/>
      <c r="AD230" s="81"/>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83">
        <f t="shared" si="3"/>
        <v>0.27</v>
      </c>
    </row>
    <row r="231" spans="1:52" s="99" customFormat="1" ht="34.950000000000003" customHeight="1" x14ac:dyDescent="0.45">
      <c r="A231" s="93" t="s">
        <v>9345</v>
      </c>
      <c r="B231" s="77">
        <v>1</v>
      </c>
      <c r="C231" s="93" t="s">
        <v>9331</v>
      </c>
      <c r="D231" s="93"/>
      <c r="E231" s="93"/>
      <c r="F231" s="94"/>
      <c r="G231" s="93"/>
      <c r="H231" s="77"/>
      <c r="I231" s="95">
        <v>1994</v>
      </c>
      <c r="J231" s="77"/>
      <c r="K231" s="77"/>
      <c r="L231" s="93" t="s">
        <v>3104</v>
      </c>
      <c r="M231" s="96"/>
      <c r="N231" s="96"/>
      <c r="O231" s="79">
        <v>1</v>
      </c>
      <c r="P231" s="77">
        <v>900</v>
      </c>
      <c r="Q231" s="77">
        <v>450</v>
      </c>
      <c r="R231" s="77">
        <v>970</v>
      </c>
      <c r="S231" s="77"/>
      <c r="T231" s="77"/>
      <c r="U231" s="77"/>
      <c r="V231" s="77"/>
      <c r="W231" s="77"/>
      <c r="X231" s="77"/>
      <c r="Y231" s="77"/>
      <c r="Z231" s="77"/>
      <c r="AA231" s="77"/>
      <c r="AB231" s="77"/>
      <c r="AC231" s="77"/>
      <c r="AD231" s="77"/>
      <c r="AE231" s="77"/>
      <c r="AF231" s="77"/>
      <c r="AG231" s="77"/>
      <c r="AH231" s="77"/>
      <c r="AI231" s="77"/>
      <c r="AJ231" s="77"/>
      <c r="AK231" s="77"/>
      <c r="AL231" s="77"/>
      <c r="AM231" s="94"/>
      <c r="AN231" s="94"/>
      <c r="AO231" s="77"/>
      <c r="AP231" s="77"/>
      <c r="AQ231" s="77"/>
      <c r="AR231" s="77"/>
      <c r="AS231" s="97"/>
      <c r="AT231" s="77">
        <v>2693</v>
      </c>
      <c r="AU231" s="77">
        <v>4</v>
      </c>
      <c r="AV231" s="94" t="s">
        <v>3032</v>
      </c>
      <c r="AW231" s="77" t="s">
        <v>2874</v>
      </c>
      <c r="AX231" s="94"/>
      <c r="AY231" s="77"/>
      <c r="AZ231" s="83">
        <f t="shared" si="3"/>
        <v>0.39284999999999998</v>
      </c>
    </row>
    <row r="232" spans="1:52" s="99" customFormat="1" ht="34.950000000000003" customHeight="1" x14ac:dyDescent="0.45">
      <c r="A232" s="93" t="s">
        <v>9345</v>
      </c>
      <c r="B232" s="77">
        <v>1</v>
      </c>
      <c r="C232" s="93" t="s">
        <v>9331</v>
      </c>
      <c r="D232" s="93"/>
      <c r="E232" s="93"/>
      <c r="F232" s="94"/>
      <c r="G232" s="93"/>
      <c r="H232" s="77"/>
      <c r="I232" s="95">
        <v>1995</v>
      </c>
      <c r="J232" s="77"/>
      <c r="K232" s="77"/>
      <c r="L232" s="93" t="s">
        <v>3104</v>
      </c>
      <c r="M232" s="96"/>
      <c r="N232" s="96"/>
      <c r="O232" s="79">
        <v>1</v>
      </c>
      <c r="P232" s="77">
        <v>900</v>
      </c>
      <c r="Q232" s="77">
        <v>450</v>
      </c>
      <c r="R232" s="77">
        <v>970</v>
      </c>
      <c r="S232" s="77"/>
      <c r="T232" s="77"/>
      <c r="U232" s="77"/>
      <c r="V232" s="77"/>
      <c r="W232" s="77"/>
      <c r="X232" s="77"/>
      <c r="Y232" s="77"/>
      <c r="Z232" s="77"/>
      <c r="AA232" s="77"/>
      <c r="AB232" s="77"/>
      <c r="AC232" s="77"/>
      <c r="AD232" s="77"/>
      <c r="AE232" s="77"/>
      <c r="AF232" s="77"/>
      <c r="AG232" s="77"/>
      <c r="AH232" s="77"/>
      <c r="AI232" s="77"/>
      <c r="AJ232" s="77"/>
      <c r="AK232" s="77"/>
      <c r="AL232" s="77"/>
      <c r="AM232" s="94"/>
      <c r="AN232" s="94"/>
      <c r="AO232" s="77"/>
      <c r="AP232" s="77"/>
      <c r="AQ232" s="77"/>
      <c r="AR232" s="77"/>
      <c r="AS232" s="97"/>
      <c r="AT232" s="77">
        <v>2694</v>
      </c>
      <c r="AU232" s="77">
        <v>4</v>
      </c>
      <c r="AV232" s="94" t="s">
        <v>3032</v>
      </c>
      <c r="AW232" s="77" t="s">
        <v>2874</v>
      </c>
      <c r="AX232" s="94"/>
      <c r="AY232" s="77"/>
      <c r="AZ232" s="83">
        <f t="shared" si="3"/>
        <v>0.39284999999999998</v>
      </c>
    </row>
    <row r="233" spans="1:52" s="99" customFormat="1" ht="34.950000000000003" customHeight="1" x14ac:dyDescent="0.45">
      <c r="A233" s="93" t="s">
        <v>9345</v>
      </c>
      <c r="B233" s="77">
        <v>1</v>
      </c>
      <c r="C233" s="93" t="s">
        <v>9331</v>
      </c>
      <c r="D233" s="93"/>
      <c r="E233" s="93"/>
      <c r="F233" s="94"/>
      <c r="G233" s="93"/>
      <c r="H233" s="77"/>
      <c r="I233" s="95">
        <v>1996</v>
      </c>
      <c r="J233" s="77"/>
      <c r="K233" s="77"/>
      <c r="L233" s="93" t="s">
        <v>3104</v>
      </c>
      <c r="M233" s="96"/>
      <c r="N233" s="96"/>
      <c r="O233" s="79">
        <v>1</v>
      </c>
      <c r="P233" s="77">
        <v>900</v>
      </c>
      <c r="Q233" s="77">
        <v>450</v>
      </c>
      <c r="R233" s="77">
        <v>970</v>
      </c>
      <c r="S233" s="77"/>
      <c r="T233" s="77"/>
      <c r="U233" s="77"/>
      <c r="V233" s="77"/>
      <c r="W233" s="77"/>
      <c r="X233" s="77"/>
      <c r="Y233" s="77"/>
      <c r="Z233" s="77"/>
      <c r="AA233" s="77"/>
      <c r="AB233" s="77"/>
      <c r="AC233" s="77"/>
      <c r="AD233" s="77"/>
      <c r="AE233" s="77"/>
      <c r="AF233" s="77"/>
      <c r="AG233" s="77"/>
      <c r="AH233" s="77"/>
      <c r="AI233" s="77"/>
      <c r="AJ233" s="77"/>
      <c r="AK233" s="77"/>
      <c r="AL233" s="77"/>
      <c r="AM233" s="94"/>
      <c r="AN233" s="94"/>
      <c r="AO233" s="77"/>
      <c r="AP233" s="77"/>
      <c r="AQ233" s="77"/>
      <c r="AR233" s="77"/>
      <c r="AS233" s="97"/>
      <c r="AT233" s="77">
        <v>2695</v>
      </c>
      <c r="AU233" s="77">
        <v>4</v>
      </c>
      <c r="AV233" s="94" t="s">
        <v>3032</v>
      </c>
      <c r="AW233" s="77" t="s">
        <v>2874</v>
      </c>
      <c r="AX233" s="94"/>
      <c r="AY233" s="77"/>
      <c r="AZ233" s="83">
        <f t="shared" si="3"/>
        <v>0.39284999999999998</v>
      </c>
    </row>
    <row r="234" spans="1:52" s="99" customFormat="1" ht="34.950000000000003" customHeight="1" x14ac:dyDescent="0.45">
      <c r="A234" s="93" t="s">
        <v>9345</v>
      </c>
      <c r="B234" s="77">
        <v>1</v>
      </c>
      <c r="C234" s="93" t="s">
        <v>9331</v>
      </c>
      <c r="D234" s="93"/>
      <c r="E234" s="93"/>
      <c r="F234" s="94"/>
      <c r="G234" s="93"/>
      <c r="H234" s="77"/>
      <c r="I234" s="95"/>
      <c r="J234" s="77"/>
      <c r="K234" s="77"/>
      <c r="L234" s="93" t="s">
        <v>9347</v>
      </c>
      <c r="M234" s="96"/>
      <c r="N234" s="96"/>
      <c r="O234" s="79">
        <v>1</v>
      </c>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94"/>
      <c r="AN234" s="94"/>
      <c r="AO234" s="77"/>
      <c r="AP234" s="77"/>
      <c r="AQ234" s="77"/>
      <c r="AR234" s="77"/>
      <c r="AS234" s="97"/>
      <c r="AT234" s="77"/>
      <c r="AU234" s="77"/>
      <c r="AV234" s="94"/>
      <c r="AW234" s="77"/>
      <c r="AX234" s="94"/>
      <c r="AY234" s="77"/>
      <c r="AZ234" s="83">
        <f t="shared" si="3"/>
        <v>0</v>
      </c>
    </row>
    <row r="235" spans="1:52" s="99" customFormat="1" ht="34.950000000000003" customHeight="1" x14ac:dyDescent="0.45">
      <c r="A235" s="93" t="s">
        <v>9345</v>
      </c>
      <c r="B235" s="77">
        <v>1</v>
      </c>
      <c r="C235" s="93" t="s">
        <v>9331</v>
      </c>
      <c r="D235" s="93"/>
      <c r="E235" s="93"/>
      <c r="F235" s="94"/>
      <c r="G235" s="93"/>
      <c r="H235" s="77"/>
      <c r="I235" s="95"/>
      <c r="J235" s="77"/>
      <c r="K235" s="77"/>
      <c r="L235" s="93" t="s">
        <v>9348</v>
      </c>
      <c r="M235" s="96"/>
      <c r="N235" s="96"/>
      <c r="O235" s="79">
        <v>1</v>
      </c>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94"/>
      <c r="AN235" s="94"/>
      <c r="AO235" s="77"/>
      <c r="AP235" s="77"/>
      <c r="AQ235" s="77"/>
      <c r="AR235" s="77"/>
      <c r="AS235" s="97"/>
      <c r="AT235" s="77"/>
      <c r="AU235" s="77"/>
      <c r="AV235" s="94"/>
      <c r="AW235" s="77"/>
      <c r="AX235" s="94"/>
      <c r="AY235" s="77"/>
      <c r="AZ235" s="83">
        <f t="shared" si="3"/>
        <v>0</v>
      </c>
    </row>
    <row r="236" spans="1:52" s="99" customFormat="1" ht="34.950000000000003" customHeight="1" x14ac:dyDescent="0.45">
      <c r="A236" s="93" t="s">
        <v>9345</v>
      </c>
      <c r="B236" s="77">
        <v>1</v>
      </c>
      <c r="C236" s="93" t="s">
        <v>9331</v>
      </c>
      <c r="D236" s="93"/>
      <c r="E236" s="93"/>
      <c r="F236" s="94"/>
      <c r="G236" s="93"/>
      <c r="H236" s="77"/>
      <c r="I236" s="95"/>
      <c r="J236" s="77"/>
      <c r="K236" s="77"/>
      <c r="L236" s="93" t="s">
        <v>9349</v>
      </c>
      <c r="M236" s="96" t="s">
        <v>9354</v>
      </c>
      <c r="N236" s="96"/>
      <c r="O236" s="79">
        <v>4</v>
      </c>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94"/>
      <c r="AN236" s="94"/>
      <c r="AO236" s="77"/>
      <c r="AP236" s="77"/>
      <c r="AQ236" s="77"/>
      <c r="AR236" s="77"/>
      <c r="AS236" s="97"/>
      <c r="AT236" s="77"/>
      <c r="AU236" s="77"/>
      <c r="AV236" s="94"/>
      <c r="AW236" s="77"/>
      <c r="AX236" s="94"/>
      <c r="AY236" s="77" t="s">
        <v>9355</v>
      </c>
      <c r="AZ236" s="83">
        <f t="shared" si="3"/>
        <v>0</v>
      </c>
    </row>
    <row r="237" spans="1:52" s="99" customFormat="1" ht="34.950000000000003" customHeight="1" x14ac:dyDescent="0.45">
      <c r="A237" s="93" t="s">
        <v>9345</v>
      </c>
      <c r="B237" s="77">
        <v>1</v>
      </c>
      <c r="C237" s="93" t="s">
        <v>9331</v>
      </c>
      <c r="D237" s="93"/>
      <c r="E237" s="93"/>
      <c r="F237" s="94"/>
      <c r="G237" s="93"/>
      <c r="H237" s="77"/>
      <c r="I237" s="95"/>
      <c r="J237" s="77"/>
      <c r="K237" s="77"/>
      <c r="L237" s="93" t="s">
        <v>9350</v>
      </c>
      <c r="M237" s="96"/>
      <c r="N237" s="96"/>
      <c r="O237" s="79">
        <v>1</v>
      </c>
      <c r="P237" s="77">
        <v>450</v>
      </c>
      <c r="Q237" s="77">
        <v>450</v>
      </c>
      <c r="R237" s="77">
        <v>1900</v>
      </c>
      <c r="S237" s="77"/>
      <c r="T237" s="77"/>
      <c r="U237" s="77"/>
      <c r="V237" s="77"/>
      <c r="W237" s="77"/>
      <c r="X237" s="77"/>
      <c r="Y237" s="77"/>
      <c r="Z237" s="77"/>
      <c r="AA237" s="77"/>
      <c r="AB237" s="77"/>
      <c r="AC237" s="77"/>
      <c r="AD237" s="77"/>
      <c r="AE237" s="77"/>
      <c r="AF237" s="77"/>
      <c r="AG237" s="77"/>
      <c r="AH237" s="77"/>
      <c r="AI237" s="77"/>
      <c r="AJ237" s="77"/>
      <c r="AK237" s="77"/>
      <c r="AL237" s="77"/>
      <c r="AM237" s="94"/>
      <c r="AN237" s="94"/>
      <c r="AO237" s="77"/>
      <c r="AP237" s="77"/>
      <c r="AQ237" s="77"/>
      <c r="AR237" s="77"/>
      <c r="AS237" s="97"/>
      <c r="AT237" s="77"/>
      <c r="AU237" s="77"/>
      <c r="AV237" s="94"/>
      <c r="AW237" s="77"/>
      <c r="AX237" s="94"/>
      <c r="AY237" s="77"/>
      <c r="AZ237" s="83">
        <f t="shared" si="3"/>
        <v>0.38474999999999998</v>
      </c>
    </row>
    <row r="238" spans="1:52" s="99" customFormat="1" ht="34.950000000000003" customHeight="1" x14ac:dyDescent="0.45">
      <c r="A238" s="93" t="s">
        <v>9345</v>
      </c>
      <c r="B238" s="77">
        <v>1</v>
      </c>
      <c r="C238" s="93" t="s">
        <v>9331</v>
      </c>
      <c r="D238" s="93"/>
      <c r="E238" s="93"/>
      <c r="F238" s="94"/>
      <c r="G238" s="93"/>
      <c r="H238" s="77"/>
      <c r="I238" s="95"/>
      <c r="J238" s="77"/>
      <c r="K238" s="77"/>
      <c r="L238" s="93" t="s">
        <v>9351</v>
      </c>
      <c r="M238" s="96"/>
      <c r="N238" s="96"/>
      <c r="O238" s="79">
        <v>1</v>
      </c>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94"/>
      <c r="AN238" s="94"/>
      <c r="AO238" s="77"/>
      <c r="AP238" s="77"/>
      <c r="AQ238" s="77"/>
      <c r="AR238" s="77"/>
      <c r="AS238" s="97"/>
      <c r="AT238" s="77"/>
      <c r="AU238" s="77"/>
      <c r="AV238" s="94"/>
      <c r="AW238" s="77"/>
      <c r="AX238" s="94"/>
      <c r="AY238" s="77" t="s">
        <v>2849</v>
      </c>
      <c r="AZ238" s="83">
        <f t="shared" si="3"/>
        <v>0</v>
      </c>
    </row>
    <row r="239" spans="1:52" s="99" customFormat="1" ht="34.950000000000003" customHeight="1" x14ac:dyDescent="0.45">
      <c r="A239" s="93" t="s">
        <v>9345</v>
      </c>
      <c r="B239" s="77">
        <v>1</v>
      </c>
      <c r="C239" s="93" t="s">
        <v>9344</v>
      </c>
      <c r="D239" s="93"/>
      <c r="E239" s="93"/>
      <c r="F239" s="94"/>
      <c r="G239" s="93"/>
      <c r="H239" s="77"/>
      <c r="I239" s="95">
        <v>1353</v>
      </c>
      <c r="J239" s="77"/>
      <c r="K239" s="77"/>
      <c r="L239" s="93" t="s">
        <v>3106</v>
      </c>
      <c r="M239" s="96"/>
      <c r="N239" s="96"/>
      <c r="O239" s="79">
        <v>1</v>
      </c>
      <c r="P239" s="77">
        <v>450</v>
      </c>
      <c r="Q239" s="77">
        <v>450</v>
      </c>
      <c r="R239" s="77">
        <v>700</v>
      </c>
      <c r="S239" s="77"/>
      <c r="T239" s="77"/>
      <c r="U239" s="77"/>
      <c r="V239" s="77"/>
      <c r="W239" s="77"/>
      <c r="X239" s="77"/>
      <c r="Y239" s="77"/>
      <c r="Z239" s="77"/>
      <c r="AA239" s="77"/>
      <c r="AB239" s="77"/>
      <c r="AC239" s="77"/>
      <c r="AD239" s="77"/>
      <c r="AE239" s="77"/>
      <c r="AF239" s="77"/>
      <c r="AG239" s="77"/>
      <c r="AH239" s="77"/>
      <c r="AI239" s="77"/>
      <c r="AJ239" s="77"/>
      <c r="AK239" s="77"/>
      <c r="AL239" s="77"/>
      <c r="AM239" s="94"/>
      <c r="AN239" s="94"/>
      <c r="AO239" s="77"/>
      <c r="AP239" s="77"/>
      <c r="AQ239" s="77"/>
      <c r="AR239" s="77"/>
      <c r="AS239" s="97" t="s">
        <v>4606</v>
      </c>
      <c r="AT239" s="77">
        <v>3222</v>
      </c>
      <c r="AU239" s="77">
        <v>27</v>
      </c>
      <c r="AV239" s="94" t="s">
        <v>4596</v>
      </c>
      <c r="AW239" s="77" t="s">
        <v>2876</v>
      </c>
      <c r="AX239" s="94" t="s">
        <v>3694</v>
      </c>
      <c r="AY239" s="77"/>
      <c r="AZ239" s="83">
        <f t="shared" si="3"/>
        <v>0.14174999999999999</v>
      </c>
    </row>
    <row r="240" spans="1:52" s="99" customFormat="1" ht="34.950000000000003" customHeight="1" x14ac:dyDescent="0.45">
      <c r="A240" s="93" t="s">
        <v>9345</v>
      </c>
      <c r="B240" s="77">
        <v>1</v>
      </c>
      <c r="C240" s="93" t="s">
        <v>9344</v>
      </c>
      <c r="D240" s="93"/>
      <c r="E240" s="93"/>
      <c r="F240" s="94"/>
      <c r="G240" s="93"/>
      <c r="H240" s="77"/>
      <c r="I240" s="95">
        <v>1362</v>
      </c>
      <c r="J240" s="77"/>
      <c r="K240" s="77"/>
      <c r="L240" s="93" t="s">
        <v>3489</v>
      </c>
      <c r="M240" s="96" t="s">
        <v>3874</v>
      </c>
      <c r="N240" s="96" t="s">
        <v>4595</v>
      </c>
      <c r="O240" s="79">
        <v>1</v>
      </c>
      <c r="P240" s="77">
        <v>380</v>
      </c>
      <c r="Q240" s="77">
        <v>380</v>
      </c>
      <c r="R240" s="77">
        <v>770</v>
      </c>
      <c r="S240" s="77"/>
      <c r="T240" s="77"/>
      <c r="U240" s="77"/>
      <c r="V240" s="77"/>
      <c r="W240" s="77"/>
      <c r="X240" s="77"/>
      <c r="Y240" s="77"/>
      <c r="Z240" s="77"/>
      <c r="AA240" s="77"/>
      <c r="AB240" s="77"/>
      <c r="AC240" s="77"/>
      <c r="AD240" s="77"/>
      <c r="AE240" s="77"/>
      <c r="AF240" s="77"/>
      <c r="AG240" s="77"/>
      <c r="AH240" s="77"/>
      <c r="AI240" s="77"/>
      <c r="AJ240" s="77"/>
      <c r="AK240" s="77"/>
      <c r="AL240" s="77"/>
      <c r="AM240" s="94"/>
      <c r="AN240" s="94"/>
      <c r="AO240" s="77"/>
      <c r="AP240" s="77"/>
      <c r="AQ240" s="77"/>
      <c r="AR240" s="77"/>
      <c r="AS240" s="97"/>
      <c r="AT240" s="77">
        <v>3231</v>
      </c>
      <c r="AU240" s="77">
        <v>27</v>
      </c>
      <c r="AV240" s="94" t="s">
        <v>4596</v>
      </c>
      <c r="AW240" s="77" t="s">
        <v>2868</v>
      </c>
      <c r="AX240" s="94" t="s">
        <v>3232</v>
      </c>
      <c r="AY240" s="77"/>
      <c r="AZ240" s="83">
        <f t="shared" si="3"/>
        <v>0.111188</v>
      </c>
    </row>
    <row r="241" spans="1:52" s="99" customFormat="1" ht="34.950000000000003" customHeight="1" x14ac:dyDescent="0.45">
      <c r="A241" s="93" t="s">
        <v>9345</v>
      </c>
      <c r="B241" s="77">
        <v>1</v>
      </c>
      <c r="C241" s="93" t="s">
        <v>9344</v>
      </c>
      <c r="D241" s="93"/>
      <c r="E241" s="93"/>
      <c r="F241" s="94"/>
      <c r="G241" s="93"/>
      <c r="H241" s="77"/>
      <c r="I241" s="95">
        <v>1940</v>
      </c>
      <c r="J241" s="77"/>
      <c r="K241" s="77"/>
      <c r="L241" s="93" t="s">
        <v>3099</v>
      </c>
      <c r="M241" s="96"/>
      <c r="N241" s="96"/>
      <c r="O241" s="79">
        <v>1</v>
      </c>
      <c r="P241" s="77">
        <v>920</v>
      </c>
      <c r="Q241" s="77">
        <v>420</v>
      </c>
      <c r="R241" s="77">
        <v>1640</v>
      </c>
      <c r="S241" s="77"/>
      <c r="T241" s="77"/>
      <c r="U241" s="77"/>
      <c r="V241" s="77"/>
      <c r="W241" s="77"/>
      <c r="X241" s="77"/>
      <c r="Y241" s="77"/>
      <c r="Z241" s="77"/>
      <c r="AA241" s="77"/>
      <c r="AB241" s="77"/>
      <c r="AC241" s="77"/>
      <c r="AD241" s="77"/>
      <c r="AE241" s="77"/>
      <c r="AF241" s="77"/>
      <c r="AG241" s="77"/>
      <c r="AH241" s="77"/>
      <c r="AI241" s="77"/>
      <c r="AJ241" s="77" t="s">
        <v>3043</v>
      </c>
      <c r="AK241" s="77"/>
      <c r="AL241" s="77"/>
      <c r="AM241" s="94"/>
      <c r="AN241" s="94"/>
      <c r="AO241" s="77"/>
      <c r="AP241" s="77"/>
      <c r="AQ241" s="77"/>
      <c r="AR241" s="77"/>
      <c r="AS241" s="97"/>
      <c r="AT241" s="77">
        <v>3113</v>
      </c>
      <c r="AU241" s="77">
        <v>31</v>
      </c>
      <c r="AV241" s="94" t="s">
        <v>3227</v>
      </c>
      <c r="AW241" s="77" t="s">
        <v>2957</v>
      </c>
      <c r="AX241" s="94"/>
      <c r="AY241" s="77"/>
      <c r="AZ241" s="83">
        <f t="shared" si="3"/>
        <v>0.63369600000000004</v>
      </c>
    </row>
    <row r="242" spans="1:52" s="99" customFormat="1" ht="34.950000000000003" customHeight="1" x14ac:dyDescent="0.45">
      <c r="A242" s="93" t="s">
        <v>9345</v>
      </c>
      <c r="B242" s="77">
        <v>1</v>
      </c>
      <c r="C242" s="93" t="s">
        <v>9344</v>
      </c>
      <c r="D242" s="93"/>
      <c r="E242" s="93"/>
      <c r="F242" s="94"/>
      <c r="G242" s="93"/>
      <c r="H242" s="77"/>
      <c r="I242" s="95">
        <v>1941</v>
      </c>
      <c r="J242" s="77"/>
      <c r="K242" s="77"/>
      <c r="L242" s="93" t="s">
        <v>3099</v>
      </c>
      <c r="M242" s="96"/>
      <c r="N242" s="96"/>
      <c r="O242" s="79">
        <v>1</v>
      </c>
      <c r="P242" s="77">
        <v>920</v>
      </c>
      <c r="Q242" s="77">
        <v>420</v>
      </c>
      <c r="R242" s="77">
        <v>1640</v>
      </c>
      <c r="S242" s="77"/>
      <c r="T242" s="77"/>
      <c r="U242" s="77"/>
      <c r="V242" s="77"/>
      <c r="W242" s="77"/>
      <c r="X242" s="77"/>
      <c r="Y242" s="77"/>
      <c r="Z242" s="77"/>
      <c r="AA242" s="77"/>
      <c r="AB242" s="77"/>
      <c r="AC242" s="77"/>
      <c r="AD242" s="77"/>
      <c r="AE242" s="77"/>
      <c r="AF242" s="77"/>
      <c r="AG242" s="77"/>
      <c r="AH242" s="77"/>
      <c r="AI242" s="77"/>
      <c r="AJ242" s="77" t="s">
        <v>3043</v>
      </c>
      <c r="AK242" s="77"/>
      <c r="AL242" s="77"/>
      <c r="AM242" s="94"/>
      <c r="AN242" s="94"/>
      <c r="AO242" s="77"/>
      <c r="AP242" s="77"/>
      <c r="AQ242" s="77"/>
      <c r="AR242" s="77"/>
      <c r="AS242" s="97"/>
      <c r="AT242" s="77">
        <v>3114</v>
      </c>
      <c r="AU242" s="77">
        <v>31</v>
      </c>
      <c r="AV242" s="94" t="s">
        <v>3227</v>
      </c>
      <c r="AW242" s="77" t="s">
        <v>2957</v>
      </c>
      <c r="AX242" s="94"/>
      <c r="AY242" s="77"/>
      <c r="AZ242" s="83">
        <f t="shared" si="3"/>
        <v>0.63369600000000004</v>
      </c>
    </row>
    <row r="243" spans="1:52" s="99" customFormat="1" ht="34.950000000000003" customHeight="1" x14ac:dyDescent="0.45">
      <c r="A243" s="93" t="s">
        <v>9345</v>
      </c>
      <c r="B243" s="77">
        <v>1</v>
      </c>
      <c r="C243" s="93" t="s">
        <v>9344</v>
      </c>
      <c r="D243" s="93"/>
      <c r="E243" s="93"/>
      <c r="F243" s="94"/>
      <c r="G243" s="93"/>
      <c r="H243" s="77"/>
      <c r="I243" s="95">
        <v>1942</v>
      </c>
      <c r="J243" s="77"/>
      <c r="K243" s="77"/>
      <c r="L243" s="93" t="s">
        <v>3099</v>
      </c>
      <c r="M243" s="96"/>
      <c r="N243" s="96"/>
      <c r="O243" s="79">
        <v>1</v>
      </c>
      <c r="P243" s="77">
        <v>920</v>
      </c>
      <c r="Q243" s="77">
        <v>420</v>
      </c>
      <c r="R243" s="77">
        <v>1640</v>
      </c>
      <c r="S243" s="77"/>
      <c r="T243" s="77"/>
      <c r="U243" s="77"/>
      <c r="V243" s="77"/>
      <c r="W243" s="77"/>
      <c r="X243" s="77"/>
      <c r="Y243" s="77"/>
      <c r="Z243" s="77"/>
      <c r="AA243" s="77"/>
      <c r="AB243" s="77"/>
      <c r="AC243" s="77"/>
      <c r="AD243" s="77"/>
      <c r="AE243" s="77"/>
      <c r="AF243" s="77"/>
      <c r="AG243" s="77"/>
      <c r="AH243" s="77"/>
      <c r="AI243" s="77"/>
      <c r="AJ243" s="77" t="s">
        <v>3043</v>
      </c>
      <c r="AK243" s="77"/>
      <c r="AL243" s="77"/>
      <c r="AM243" s="94"/>
      <c r="AN243" s="94"/>
      <c r="AO243" s="77"/>
      <c r="AP243" s="77"/>
      <c r="AQ243" s="77"/>
      <c r="AR243" s="77"/>
      <c r="AS243" s="97"/>
      <c r="AT243" s="77">
        <v>3115</v>
      </c>
      <c r="AU243" s="77">
        <v>31</v>
      </c>
      <c r="AV243" s="94" t="s">
        <v>3227</v>
      </c>
      <c r="AW243" s="77" t="s">
        <v>2957</v>
      </c>
      <c r="AX243" s="94"/>
      <c r="AY243" s="77"/>
      <c r="AZ243" s="83">
        <f t="shared" si="3"/>
        <v>0.63369600000000004</v>
      </c>
    </row>
    <row r="244" spans="1:52" s="99" customFormat="1" ht="34.950000000000003" customHeight="1" x14ac:dyDescent="0.45">
      <c r="A244" s="93" t="s">
        <v>9345</v>
      </c>
      <c r="B244" s="77">
        <v>1</v>
      </c>
      <c r="C244" s="93" t="s">
        <v>9344</v>
      </c>
      <c r="D244" s="93"/>
      <c r="E244" s="93"/>
      <c r="F244" s="94"/>
      <c r="G244" s="93"/>
      <c r="H244" s="77"/>
      <c r="I244" s="95">
        <v>1943</v>
      </c>
      <c r="J244" s="77"/>
      <c r="K244" s="77"/>
      <c r="L244" s="93" t="s">
        <v>2910</v>
      </c>
      <c r="M244" s="96"/>
      <c r="N244" s="96"/>
      <c r="O244" s="79">
        <v>1</v>
      </c>
      <c r="P244" s="77">
        <v>800</v>
      </c>
      <c r="Q244" s="77">
        <v>400</v>
      </c>
      <c r="R244" s="77">
        <v>1640</v>
      </c>
      <c r="S244" s="77"/>
      <c r="T244" s="77"/>
      <c r="U244" s="77"/>
      <c r="V244" s="77"/>
      <c r="W244" s="77"/>
      <c r="X244" s="77"/>
      <c r="Y244" s="77"/>
      <c r="Z244" s="77"/>
      <c r="AA244" s="77"/>
      <c r="AB244" s="77"/>
      <c r="AC244" s="77"/>
      <c r="AD244" s="77"/>
      <c r="AE244" s="77"/>
      <c r="AF244" s="77"/>
      <c r="AG244" s="77"/>
      <c r="AH244" s="77"/>
      <c r="AI244" s="77"/>
      <c r="AJ244" s="77" t="s">
        <v>3043</v>
      </c>
      <c r="AK244" s="77"/>
      <c r="AL244" s="77"/>
      <c r="AM244" s="94"/>
      <c r="AN244" s="94"/>
      <c r="AO244" s="77"/>
      <c r="AP244" s="77"/>
      <c r="AQ244" s="77"/>
      <c r="AR244" s="77"/>
      <c r="AS244" s="97"/>
      <c r="AT244" s="77">
        <v>3116</v>
      </c>
      <c r="AU244" s="77">
        <v>31</v>
      </c>
      <c r="AV244" s="94" t="s">
        <v>3227</v>
      </c>
      <c r="AW244" s="77" t="s">
        <v>2874</v>
      </c>
      <c r="AX244" s="94"/>
      <c r="AY244" s="77"/>
      <c r="AZ244" s="83">
        <f t="shared" si="3"/>
        <v>0.52480000000000004</v>
      </c>
    </row>
    <row r="245" spans="1:52" s="99" customFormat="1" ht="34.950000000000003" customHeight="1" x14ac:dyDescent="0.45">
      <c r="A245" s="93" t="s">
        <v>9345</v>
      </c>
      <c r="B245" s="77">
        <v>1</v>
      </c>
      <c r="C245" s="93" t="s">
        <v>9344</v>
      </c>
      <c r="D245" s="93"/>
      <c r="E245" s="93"/>
      <c r="F245" s="94"/>
      <c r="G245" s="93"/>
      <c r="H245" s="77"/>
      <c r="I245" s="95">
        <v>1944</v>
      </c>
      <c r="J245" s="77"/>
      <c r="K245" s="77"/>
      <c r="L245" s="93" t="s">
        <v>3106</v>
      </c>
      <c r="M245" s="96"/>
      <c r="N245" s="96"/>
      <c r="O245" s="79">
        <v>1</v>
      </c>
      <c r="P245" s="77">
        <v>450</v>
      </c>
      <c r="Q245" s="77">
        <v>450</v>
      </c>
      <c r="R245" s="77">
        <v>700</v>
      </c>
      <c r="S245" s="77"/>
      <c r="T245" s="77"/>
      <c r="U245" s="77"/>
      <c r="V245" s="77"/>
      <c r="W245" s="77"/>
      <c r="X245" s="77"/>
      <c r="Y245" s="77"/>
      <c r="Z245" s="77"/>
      <c r="AA245" s="77"/>
      <c r="AB245" s="77"/>
      <c r="AC245" s="77"/>
      <c r="AD245" s="77"/>
      <c r="AE245" s="77"/>
      <c r="AF245" s="77"/>
      <c r="AG245" s="77"/>
      <c r="AH245" s="77"/>
      <c r="AI245" s="77"/>
      <c r="AJ245" s="77"/>
      <c r="AK245" s="77"/>
      <c r="AL245" s="77"/>
      <c r="AM245" s="94"/>
      <c r="AN245" s="94" t="s">
        <v>4620</v>
      </c>
      <c r="AO245" s="77"/>
      <c r="AP245" s="77"/>
      <c r="AQ245" s="77"/>
      <c r="AR245" s="77"/>
      <c r="AS245" s="97"/>
      <c r="AT245" s="77">
        <v>3117</v>
      </c>
      <c r="AU245" s="77">
        <v>31</v>
      </c>
      <c r="AV245" s="94" t="s">
        <v>3227</v>
      </c>
      <c r="AW245" s="77" t="s">
        <v>2876</v>
      </c>
      <c r="AX245" s="94"/>
      <c r="AY245" s="77"/>
      <c r="AZ245" s="83">
        <f t="shared" si="3"/>
        <v>0.14174999999999999</v>
      </c>
    </row>
    <row r="246" spans="1:52" s="99" customFormat="1" ht="34.950000000000003" customHeight="1" x14ac:dyDescent="0.45">
      <c r="A246" s="93" t="s">
        <v>9345</v>
      </c>
      <c r="B246" s="77">
        <v>1</v>
      </c>
      <c r="C246" s="93" t="s">
        <v>9344</v>
      </c>
      <c r="D246" s="93"/>
      <c r="E246" s="93"/>
      <c r="F246" s="94"/>
      <c r="G246" s="93"/>
      <c r="H246" s="77"/>
      <c r="I246" s="95">
        <v>1949</v>
      </c>
      <c r="J246" s="77"/>
      <c r="K246" s="77"/>
      <c r="L246" s="93" t="s">
        <v>3106</v>
      </c>
      <c r="M246" s="96"/>
      <c r="N246" s="96"/>
      <c r="O246" s="79">
        <v>1</v>
      </c>
      <c r="P246" s="77">
        <v>450</v>
      </c>
      <c r="Q246" s="77">
        <v>450</v>
      </c>
      <c r="R246" s="77">
        <v>700</v>
      </c>
      <c r="S246" s="77"/>
      <c r="T246" s="77"/>
      <c r="U246" s="77"/>
      <c r="V246" s="77"/>
      <c r="W246" s="77"/>
      <c r="X246" s="77"/>
      <c r="Y246" s="77"/>
      <c r="Z246" s="77"/>
      <c r="AA246" s="77"/>
      <c r="AB246" s="77"/>
      <c r="AC246" s="77"/>
      <c r="AD246" s="77"/>
      <c r="AE246" s="77"/>
      <c r="AF246" s="77"/>
      <c r="AG246" s="77"/>
      <c r="AH246" s="77"/>
      <c r="AI246" s="77"/>
      <c r="AJ246" s="77"/>
      <c r="AK246" s="77"/>
      <c r="AL246" s="77"/>
      <c r="AM246" s="94"/>
      <c r="AN246" s="94" t="s">
        <v>4620</v>
      </c>
      <c r="AO246" s="77"/>
      <c r="AP246" s="77"/>
      <c r="AQ246" s="77"/>
      <c r="AR246" s="77"/>
      <c r="AS246" s="97"/>
      <c r="AT246" s="77">
        <v>3122</v>
      </c>
      <c r="AU246" s="77">
        <v>31</v>
      </c>
      <c r="AV246" s="94" t="s">
        <v>3227</v>
      </c>
      <c r="AW246" s="77" t="s">
        <v>2876</v>
      </c>
      <c r="AX246" s="94"/>
      <c r="AY246" s="77"/>
      <c r="AZ246" s="83">
        <f t="shared" si="3"/>
        <v>0.14174999999999999</v>
      </c>
    </row>
    <row r="247" spans="1:52" s="99" customFormat="1" ht="34.950000000000003" customHeight="1" x14ac:dyDescent="0.45">
      <c r="A247" s="93" t="s">
        <v>9345</v>
      </c>
      <c r="B247" s="77">
        <v>1</v>
      </c>
      <c r="C247" s="93" t="s">
        <v>9344</v>
      </c>
      <c r="D247" s="93"/>
      <c r="E247" s="93"/>
      <c r="F247" s="94"/>
      <c r="G247" s="93"/>
      <c r="H247" s="77"/>
      <c r="I247" s="95">
        <v>1945</v>
      </c>
      <c r="J247" s="77"/>
      <c r="K247" s="77"/>
      <c r="L247" s="93" t="s">
        <v>3106</v>
      </c>
      <c r="M247" s="96"/>
      <c r="N247" s="96"/>
      <c r="O247" s="79">
        <v>1</v>
      </c>
      <c r="P247" s="77">
        <v>450</v>
      </c>
      <c r="Q247" s="77">
        <v>450</v>
      </c>
      <c r="R247" s="77">
        <v>700</v>
      </c>
      <c r="S247" s="77"/>
      <c r="T247" s="77"/>
      <c r="U247" s="77"/>
      <c r="V247" s="77"/>
      <c r="W247" s="77"/>
      <c r="X247" s="77"/>
      <c r="Y247" s="77"/>
      <c r="Z247" s="77"/>
      <c r="AA247" s="77"/>
      <c r="AB247" s="77"/>
      <c r="AC247" s="77"/>
      <c r="AD247" s="77"/>
      <c r="AE247" s="77"/>
      <c r="AF247" s="77"/>
      <c r="AG247" s="77"/>
      <c r="AH247" s="77"/>
      <c r="AI247" s="77"/>
      <c r="AJ247" s="77"/>
      <c r="AK247" s="77"/>
      <c r="AL247" s="77"/>
      <c r="AM247" s="94"/>
      <c r="AN247" s="94" t="s">
        <v>4620</v>
      </c>
      <c r="AO247" s="77"/>
      <c r="AP247" s="77"/>
      <c r="AQ247" s="77"/>
      <c r="AR247" s="77"/>
      <c r="AS247" s="97"/>
      <c r="AT247" s="77">
        <v>3118</v>
      </c>
      <c r="AU247" s="77">
        <v>31</v>
      </c>
      <c r="AV247" s="94" t="s">
        <v>3227</v>
      </c>
      <c r="AW247" s="77" t="s">
        <v>2876</v>
      </c>
      <c r="AX247" s="94"/>
      <c r="AY247" s="77"/>
      <c r="AZ247" s="83">
        <f t="shared" si="3"/>
        <v>0.14174999999999999</v>
      </c>
    </row>
    <row r="248" spans="1:52" s="99" customFormat="1" ht="34.950000000000003" customHeight="1" x14ac:dyDescent="0.45">
      <c r="A248" s="93" t="s">
        <v>9345</v>
      </c>
      <c r="B248" s="77">
        <v>1</v>
      </c>
      <c r="C248" s="93" t="s">
        <v>9344</v>
      </c>
      <c r="D248" s="93"/>
      <c r="E248" s="93"/>
      <c r="F248" s="94"/>
      <c r="G248" s="93"/>
      <c r="H248" s="77"/>
      <c r="I248" s="95">
        <v>1953</v>
      </c>
      <c r="J248" s="77"/>
      <c r="K248" s="77"/>
      <c r="L248" s="93" t="s">
        <v>3106</v>
      </c>
      <c r="M248" s="96"/>
      <c r="N248" s="96"/>
      <c r="O248" s="79">
        <v>1</v>
      </c>
      <c r="P248" s="77">
        <v>450</v>
      </c>
      <c r="Q248" s="77">
        <v>450</v>
      </c>
      <c r="R248" s="77">
        <v>700</v>
      </c>
      <c r="S248" s="77"/>
      <c r="T248" s="77"/>
      <c r="U248" s="77"/>
      <c r="V248" s="77"/>
      <c r="W248" s="77"/>
      <c r="X248" s="77"/>
      <c r="Y248" s="77"/>
      <c r="Z248" s="77"/>
      <c r="AA248" s="77"/>
      <c r="AB248" s="77"/>
      <c r="AC248" s="77"/>
      <c r="AD248" s="77"/>
      <c r="AE248" s="77"/>
      <c r="AF248" s="77"/>
      <c r="AG248" s="77"/>
      <c r="AH248" s="77"/>
      <c r="AI248" s="77"/>
      <c r="AJ248" s="77"/>
      <c r="AK248" s="77"/>
      <c r="AL248" s="77"/>
      <c r="AM248" s="94"/>
      <c r="AN248" s="94" t="s">
        <v>4620</v>
      </c>
      <c r="AO248" s="77"/>
      <c r="AP248" s="77"/>
      <c r="AQ248" s="77"/>
      <c r="AR248" s="77"/>
      <c r="AS248" s="97"/>
      <c r="AT248" s="77">
        <v>3126</v>
      </c>
      <c r="AU248" s="77">
        <v>31</v>
      </c>
      <c r="AV248" s="94" t="s">
        <v>3227</v>
      </c>
      <c r="AW248" s="77" t="s">
        <v>2874</v>
      </c>
      <c r="AX248" s="94"/>
      <c r="AY248" s="77"/>
      <c r="AZ248" s="83">
        <f t="shared" si="3"/>
        <v>0.14174999999999999</v>
      </c>
    </row>
    <row r="249" spans="1:52" s="99" customFormat="1" ht="34.950000000000003" customHeight="1" x14ac:dyDescent="0.45">
      <c r="A249" s="93" t="s">
        <v>9345</v>
      </c>
      <c r="B249" s="77">
        <v>1</v>
      </c>
      <c r="C249" s="93" t="s">
        <v>9344</v>
      </c>
      <c r="D249" s="93"/>
      <c r="E249" s="93"/>
      <c r="F249" s="94"/>
      <c r="G249" s="93"/>
      <c r="H249" s="77"/>
      <c r="I249" s="95">
        <v>1955</v>
      </c>
      <c r="J249" s="77"/>
      <c r="K249" s="77"/>
      <c r="L249" s="93" t="s">
        <v>3106</v>
      </c>
      <c r="M249" s="96"/>
      <c r="N249" s="96"/>
      <c r="O249" s="79">
        <v>1</v>
      </c>
      <c r="P249" s="77">
        <v>450</v>
      </c>
      <c r="Q249" s="77">
        <v>450</v>
      </c>
      <c r="R249" s="77">
        <v>700</v>
      </c>
      <c r="S249" s="77"/>
      <c r="T249" s="77"/>
      <c r="U249" s="77"/>
      <c r="V249" s="77"/>
      <c r="W249" s="77"/>
      <c r="X249" s="77"/>
      <c r="Y249" s="77"/>
      <c r="Z249" s="77"/>
      <c r="AA249" s="77"/>
      <c r="AB249" s="77"/>
      <c r="AC249" s="77"/>
      <c r="AD249" s="77"/>
      <c r="AE249" s="77"/>
      <c r="AF249" s="77"/>
      <c r="AG249" s="77"/>
      <c r="AH249" s="77"/>
      <c r="AI249" s="77"/>
      <c r="AJ249" s="77"/>
      <c r="AK249" s="77"/>
      <c r="AL249" s="77"/>
      <c r="AM249" s="94"/>
      <c r="AN249" s="94" t="s">
        <v>4620</v>
      </c>
      <c r="AO249" s="77"/>
      <c r="AP249" s="77"/>
      <c r="AQ249" s="77"/>
      <c r="AR249" s="77"/>
      <c r="AS249" s="97"/>
      <c r="AT249" s="77">
        <v>3128</v>
      </c>
      <c r="AU249" s="77">
        <v>31</v>
      </c>
      <c r="AV249" s="94" t="s">
        <v>3227</v>
      </c>
      <c r="AW249" s="77" t="s">
        <v>2957</v>
      </c>
      <c r="AX249" s="94"/>
      <c r="AY249" s="77"/>
      <c r="AZ249" s="83">
        <f t="shared" si="3"/>
        <v>0.14174999999999999</v>
      </c>
    </row>
    <row r="250" spans="1:52" s="99" customFormat="1" ht="34.950000000000003" customHeight="1" x14ac:dyDescent="0.45">
      <c r="A250" s="93" t="s">
        <v>9345</v>
      </c>
      <c r="B250" s="77">
        <v>1</v>
      </c>
      <c r="C250" s="93" t="s">
        <v>9344</v>
      </c>
      <c r="D250" s="93"/>
      <c r="E250" s="93"/>
      <c r="F250" s="94"/>
      <c r="G250" s="93"/>
      <c r="H250" s="77"/>
      <c r="I250" s="95">
        <v>1957</v>
      </c>
      <c r="J250" s="77"/>
      <c r="K250" s="77"/>
      <c r="L250" s="93" t="s">
        <v>3098</v>
      </c>
      <c r="M250" s="96"/>
      <c r="N250" s="96"/>
      <c r="O250" s="79">
        <v>1</v>
      </c>
      <c r="P250" s="77">
        <v>1730</v>
      </c>
      <c r="Q250" s="77">
        <v>600</v>
      </c>
      <c r="R250" s="77">
        <v>700</v>
      </c>
      <c r="S250" s="77"/>
      <c r="T250" s="77"/>
      <c r="U250" s="77"/>
      <c r="V250" s="77"/>
      <c r="W250" s="77"/>
      <c r="X250" s="77"/>
      <c r="Y250" s="77"/>
      <c r="Z250" s="77"/>
      <c r="AA250" s="77"/>
      <c r="AB250" s="77"/>
      <c r="AC250" s="77"/>
      <c r="AD250" s="77"/>
      <c r="AE250" s="77"/>
      <c r="AF250" s="77"/>
      <c r="AG250" s="77"/>
      <c r="AH250" s="77"/>
      <c r="AI250" s="77"/>
      <c r="AJ250" s="77"/>
      <c r="AK250" s="77"/>
      <c r="AL250" s="77"/>
      <c r="AM250" s="94"/>
      <c r="AN250" s="94"/>
      <c r="AO250" s="77"/>
      <c r="AP250" s="77"/>
      <c r="AQ250" s="77"/>
      <c r="AR250" s="77"/>
      <c r="AS250" s="97"/>
      <c r="AT250" s="77">
        <v>3130</v>
      </c>
      <c r="AU250" s="77">
        <v>31</v>
      </c>
      <c r="AV250" s="94" t="s">
        <v>3227</v>
      </c>
      <c r="AW250" s="77" t="s">
        <v>2876</v>
      </c>
      <c r="AX250" s="94"/>
      <c r="AY250" s="77"/>
      <c r="AZ250" s="83">
        <f t="shared" si="3"/>
        <v>0.72660000000000002</v>
      </c>
    </row>
    <row r="251" spans="1:52" s="99" customFormat="1" ht="34.950000000000003" customHeight="1" x14ac:dyDescent="0.45">
      <c r="A251" s="93" t="s">
        <v>9345</v>
      </c>
      <c r="B251" s="77">
        <v>1</v>
      </c>
      <c r="C251" s="93" t="s">
        <v>9344</v>
      </c>
      <c r="D251" s="93"/>
      <c r="E251" s="93"/>
      <c r="F251" s="94"/>
      <c r="G251" s="93"/>
      <c r="H251" s="77"/>
      <c r="I251" s="95">
        <v>1367</v>
      </c>
      <c r="J251" s="77"/>
      <c r="K251" s="77"/>
      <c r="L251" s="93" t="s">
        <v>2910</v>
      </c>
      <c r="M251" s="96"/>
      <c r="N251" s="96"/>
      <c r="O251" s="79">
        <v>1</v>
      </c>
      <c r="P251" s="77">
        <v>800</v>
      </c>
      <c r="Q251" s="77">
        <v>450</v>
      </c>
      <c r="R251" s="77">
        <v>1650</v>
      </c>
      <c r="S251" s="77"/>
      <c r="T251" s="77"/>
      <c r="U251" s="77"/>
      <c r="V251" s="77"/>
      <c r="W251" s="77"/>
      <c r="X251" s="77"/>
      <c r="Y251" s="77"/>
      <c r="Z251" s="77"/>
      <c r="AA251" s="77"/>
      <c r="AB251" s="77"/>
      <c r="AC251" s="77"/>
      <c r="AD251" s="77"/>
      <c r="AE251" s="77"/>
      <c r="AF251" s="77"/>
      <c r="AG251" s="77"/>
      <c r="AH251" s="77"/>
      <c r="AI251" s="77"/>
      <c r="AJ251" s="77"/>
      <c r="AK251" s="77"/>
      <c r="AL251" s="77"/>
      <c r="AM251" s="94"/>
      <c r="AN251" s="94"/>
      <c r="AO251" s="77"/>
      <c r="AP251" s="77"/>
      <c r="AQ251" s="77"/>
      <c r="AR251" s="77"/>
      <c r="AS251" s="97"/>
      <c r="AT251" s="77">
        <v>3324</v>
      </c>
      <c r="AU251" s="77">
        <v>26</v>
      </c>
      <c r="AV251" s="94" t="s">
        <v>4583</v>
      </c>
      <c r="AW251" s="77" t="s">
        <v>2868</v>
      </c>
      <c r="AX251" s="94" t="s">
        <v>3232</v>
      </c>
      <c r="AY251" s="77"/>
      <c r="AZ251" s="83">
        <f t="shared" si="3"/>
        <v>0.59399999999999997</v>
      </c>
    </row>
    <row r="252" spans="1:52" s="99" customFormat="1" ht="34.950000000000003" customHeight="1" x14ac:dyDescent="0.45">
      <c r="A252" s="93" t="s">
        <v>9345</v>
      </c>
      <c r="B252" s="77">
        <v>1</v>
      </c>
      <c r="C252" s="93" t="s">
        <v>9344</v>
      </c>
      <c r="D252" s="93"/>
      <c r="E252" s="93"/>
      <c r="F252" s="94"/>
      <c r="G252" s="93"/>
      <c r="H252" s="77"/>
      <c r="I252" s="95">
        <v>1368</v>
      </c>
      <c r="J252" s="77"/>
      <c r="K252" s="77"/>
      <c r="L252" s="93" t="s">
        <v>3101</v>
      </c>
      <c r="M252" s="96"/>
      <c r="N252" s="96"/>
      <c r="O252" s="79">
        <v>1</v>
      </c>
      <c r="P252" s="77">
        <v>1700</v>
      </c>
      <c r="Q252" s="77">
        <v>500</v>
      </c>
      <c r="R252" s="77">
        <v>380</v>
      </c>
      <c r="S252" s="77"/>
      <c r="T252" s="77"/>
      <c r="U252" s="77"/>
      <c r="V252" s="77"/>
      <c r="W252" s="77"/>
      <c r="X252" s="77"/>
      <c r="Y252" s="77"/>
      <c r="Z252" s="77"/>
      <c r="AA252" s="77"/>
      <c r="AB252" s="77"/>
      <c r="AC252" s="77"/>
      <c r="AD252" s="77"/>
      <c r="AE252" s="77"/>
      <c r="AF252" s="77"/>
      <c r="AG252" s="77"/>
      <c r="AH252" s="77"/>
      <c r="AI252" s="77"/>
      <c r="AJ252" s="77"/>
      <c r="AK252" s="77"/>
      <c r="AL252" s="77"/>
      <c r="AM252" s="94"/>
      <c r="AN252" s="94"/>
      <c r="AO252" s="77"/>
      <c r="AP252" s="77"/>
      <c r="AQ252" s="77"/>
      <c r="AR252" s="77"/>
      <c r="AS252" s="97"/>
      <c r="AT252" s="77">
        <v>3325</v>
      </c>
      <c r="AU252" s="77">
        <v>26</v>
      </c>
      <c r="AV252" s="94" t="s">
        <v>4583</v>
      </c>
      <c r="AW252" s="77" t="s">
        <v>2876</v>
      </c>
      <c r="AX252" s="94" t="s">
        <v>3669</v>
      </c>
      <c r="AY252" s="77"/>
      <c r="AZ252" s="83">
        <f t="shared" si="3"/>
        <v>0.32300000000000001</v>
      </c>
    </row>
    <row r="253" spans="1:52" s="99" customFormat="1" ht="34.950000000000003" customHeight="1" x14ac:dyDescent="0.45">
      <c r="A253" s="93" t="s">
        <v>9345</v>
      </c>
      <c r="B253" s="77">
        <v>1</v>
      </c>
      <c r="C253" s="93" t="s">
        <v>9344</v>
      </c>
      <c r="D253" s="93"/>
      <c r="E253" s="93"/>
      <c r="F253" s="94"/>
      <c r="G253" s="93"/>
      <c r="H253" s="77"/>
      <c r="I253" s="95">
        <v>1369</v>
      </c>
      <c r="J253" s="77"/>
      <c r="K253" s="77"/>
      <c r="L253" s="93" t="s">
        <v>3101</v>
      </c>
      <c r="M253" s="96"/>
      <c r="N253" s="96"/>
      <c r="O253" s="79">
        <v>1</v>
      </c>
      <c r="P253" s="77">
        <v>1700</v>
      </c>
      <c r="Q253" s="77">
        <v>500</v>
      </c>
      <c r="R253" s="77">
        <v>380</v>
      </c>
      <c r="S253" s="77"/>
      <c r="T253" s="77"/>
      <c r="U253" s="77"/>
      <c r="V253" s="77"/>
      <c r="W253" s="77"/>
      <c r="X253" s="77"/>
      <c r="Y253" s="77"/>
      <c r="Z253" s="77"/>
      <c r="AA253" s="77"/>
      <c r="AB253" s="77"/>
      <c r="AC253" s="77"/>
      <c r="AD253" s="77"/>
      <c r="AE253" s="77"/>
      <c r="AF253" s="77"/>
      <c r="AG253" s="77"/>
      <c r="AH253" s="77"/>
      <c r="AI253" s="77"/>
      <c r="AJ253" s="77"/>
      <c r="AK253" s="77"/>
      <c r="AL253" s="77"/>
      <c r="AM253" s="94"/>
      <c r="AN253" s="94"/>
      <c r="AO253" s="77"/>
      <c r="AP253" s="77"/>
      <c r="AQ253" s="77"/>
      <c r="AR253" s="77"/>
      <c r="AS253" s="97"/>
      <c r="AT253" s="77">
        <v>3326</v>
      </c>
      <c r="AU253" s="77">
        <v>26</v>
      </c>
      <c r="AV253" s="94" t="s">
        <v>4583</v>
      </c>
      <c r="AW253" s="77" t="s">
        <v>2876</v>
      </c>
      <c r="AX253" s="94" t="s">
        <v>3669</v>
      </c>
      <c r="AY253" s="77"/>
      <c r="AZ253" s="83">
        <f t="shared" si="3"/>
        <v>0.32300000000000001</v>
      </c>
    </row>
    <row r="254" spans="1:52" s="99" customFormat="1" ht="34.950000000000003" customHeight="1" x14ac:dyDescent="0.45">
      <c r="A254" s="93" t="s">
        <v>9345</v>
      </c>
      <c r="B254" s="77">
        <v>1</v>
      </c>
      <c r="C254" s="93" t="s">
        <v>9344</v>
      </c>
      <c r="D254" s="93"/>
      <c r="E254" s="93"/>
      <c r="F254" s="94"/>
      <c r="G254" s="93"/>
      <c r="H254" s="77"/>
      <c r="I254" s="95">
        <v>1370</v>
      </c>
      <c r="J254" s="77"/>
      <c r="K254" s="77"/>
      <c r="L254" s="93" t="s">
        <v>3106</v>
      </c>
      <c r="M254" s="96"/>
      <c r="N254" s="96"/>
      <c r="O254" s="79">
        <v>1</v>
      </c>
      <c r="P254" s="77">
        <v>450</v>
      </c>
      <c r="Q254" s="77">
        <v>450</v>
      </c>
      <c r="R254" s="77">
        <v>700</v>
      </c>
      <c r="S254" s="77"/>
      <c r="T254" s="77"/>
      <c r="U254" s="77"/>
      <c r="V254" s="77"/>
      <c r="W254" s="77"/>
      <c r="X254" s="77"/>
      <c r="Y254" s="77"/>
      <c r="Z254" s="77"/>
      <c r="AA254" s="77"/>
      <c r="AB254" s="77"/>
      <c r="AC254" s="77"/>
      <c r="AD254" s="77"/>
      <c r="AE254" s="77"/>
      <c r="AF254" s="77"/>
      <c r="AG254" s="77"/>
      <c r="AH254" s="77"/>
      <c r="AI254" s="77"/>
      <c r="AJ254" s="77"/>
      <c r="AK254" s="77"/>
      <c r="AL254" s="77"/>
      <c r="AM254" s="94"/>
      <c r="AN254" s="94"/>
      <c r="AO254" s="77"/>
      <c r="AP254" s="77"/>
      <c r="AQ254" s="77"/>
      <c r="AR254" s="77"/>
      <c r="AS254" s="97"/>
      <c r="AT254" s="77">
        <v>3327</v>
      </c>
      <c r="AU254" s="77">
        <v>26</v>
      </c>
      <c r="AV254" s="94" t="s">
        <v>4583</v>
      </c>
      <c r="AW254" s="77" t="s">
        <v>2874</v>
      </c>
      <c r="AX254" s="94" t="s">
        <v>3694</v>
      </c>
      <c r="AY254" s="77"/>
      <c r="AZ254" s="83">
        <f t="shared" si="3"/>
        <v>0.14174999999999999</v>
      </c>
    </row>
    <row r="255" spans="1:52" s="99" customFormat="1" ht="34.950000000000003" customHeight="1" x14ac:dyDescent="0.45">
      <c r="A255" s="93" t="s">
        <v>9345</v>
      </c>
      <c r="B255" s="77">
        <v>1</v>
      </c>
      <c r="C255" s="93" t="s">
        <v>9344</v>
      </c>
      <c r="D255" s="93"/>
      <c r="E255" s="93"/>
      <c r="F255" s="94"/>
      <c r="G255" s="93"/>
      <c r="H255" s="77"/>
      <c r="I255" s="95">
        <v>1371</v>
      </c>
      <c r="J255" s="77"/>
      <c r="K255" s="77"/>
      <c r="L255" s="93" t="s">
        <v>2910</v>
      </c>
      <c r="M255" s="96"/>
      <c r="N255" s="96"/>
      <c r="O255" s="79">
        <v>1</v>
      </c>
      <c r="P255" s="77">
        <v>600</v>
      </c>
      <c r="Q255" s="77">
        <v>300</v>
      </c>
      <c r="R255" s="77">
        <v>1650</v>
      </c>
      <c r="S255" s="77"/>
      <c r="T255" s="77"/>
      <c r="U255" s="77"/>
      <c r="V255" s="77"/>
      <c r="W255" s="77"/>
      <c r="X255" s="77"/>
      <c r="Y255" s="77"/>
      <c r="Z255" s="77"/>
      <c r="AA255" s="77"/>
      <c r="AB255" s="77"/>
      <c r="AC255" s="77"/>
      <c r="AD255" s="77"/>
      <c r="AE255" s="77"/>
      <c r="AF255" s="77"/>
      <c r="AG255" s="77"/>
      <c r="AH255" s="77"/>
      <c r="AI255" s="77"/>
      <c r="AJ255" s="77"/>
      <c r="AK255" s="77"/>
      <c r="AL255" s="77"/>
      <c r="AM255" s="94"/>
      <c r="AN255" s="94"/>
      <c r="AO255" s="77"/>
      <c r="AP255" s="77"/>
      <c r="AQ255" s="77"/>
      <c r="AR255" s="77"/>
      <c r="AS255" s="97"/>
      <c r="AT255" s="77">
        <v>3328</v>
      </c>
      <c r="AU255" s="77">
        <v>26</v>
      </c>
      <c r="AV255" s="94" t="s">
        <v>4583</v>
      </c>
      <c r="AW255" s="77" t="s">
        <v>2874</v>
      </c>
      <c r="AX255" s="94" t="s">
        <v>3694</v>
      </c>
      <c r="AY255" s="77"/>
      <c r="AZ255" s="83">
        <f t="shared" si="3"/>
        <v>0.29699999999999999</v>
      </c>
    </row>
    <row r="256" spans="1:52" s="99" customFormat="1" ht="34.950000000000003" customHeight="1" x14ac:dyDescent="0.45">
      <c r="A256" s="93" t="s">
        <v>9345</v>
      </c>
      <c r="B256" s="77">
        <v>1</v>
      </c>
      <c r="C256" s="93" t="s">
        <v>9344</v>
      </c>
      <c r="D256" s="93"/>
      <c r="E256" s="93"/>
      <c r="F256" s="94"/>
      <c r="G256" s="93"/>
      <c r="H256" s="77"/>
      <c r="I256" s="95"/>
      <c r="J256" s="77"/>
      <c r="K256" s="77"/>
      <c r="L256" s="93" t="s">
        <v>5962</v>
      </c>
      <c r="M256" s="96" t="s">
        <v>9367</v>
      </c>
      <c r="N256" s="96"/>
      <c r="O256" s="79">
        <v>1</v>
      </c>
      <c r="P256" s="77">
        <v>750</v>
      </c>
      <c r="Q256" s="77">
        <v>600</v>
      </c>
      <c r="R256" s="77">
        <v>850</v>
      </c>
      <c r="S256" s="77"/>
      <c r="T256" s="77"/>
      <c r="U256" s="77"/>
      <c r="V256" s="77"/>
      <c r="W256" s="77"/>
      <c r="X256" s="77"/>
      <c r="Y256" s="77"/>
      <c r="Z256" s="77"/>
      <c r="AA256" s="77"/>
      <c r="AB256" s="77"/>
      <c r="AC256" s="77"/>
      <c r="AD256" s="77"/>
      <c r="AE256" s="77"/>
      <c r="AF256" s="77"/>
      <c r="AG256" s="77"/>
      <c r="AH256" s="77"/>
      <c r="AI256" s="77"/>
      <c r="AJ256" s="77"/>
      <c r="AK256" s="77"/>
      <c r="AL256" s="77"/>
      <c r="AM256" s="94"/>
      <c r="AN256" s="94"/>
      <c r="AO256" s="77"/>
      <c r="AP256" s="77"/>
      <c r="AQ256" s="77"/>
      <c r="AR256" s="77"/>
      <c r="AS256" s="97"/>
      <c r="AT256" s="77"/>
      <c r="AU256" s="77"/>
      <c r="AV256" s="94"/>
      <c r="AW256" s="77"/>
      <c r="AX256" s="94"/>
      <c r="AY256" s="77"/>
      <c r="AZ256" s="83">
        <f t="shared" si="3"/>
        <v>0.38250000000000001</v>
      </c>
    </row>
    <row r="257" spans="1:52" s="99" customFormat="1" ht="34.950000000000003" customHeight="1" x14ac:dyDescent="0.45">
      <c r="A257" s="93" t="s">
        <v>9345</v>
      </c>
      <c r="B257" s="77">
        <v>1</v>
      </c>
      <c r="C257" s="93" t="s">
        <v>9344</v>
      </c>
      <c r="D257" s="93"/>
      <c r="E257" s="93"/>
      <c r="F257" s="94"/>
      <c r="G257" s="93"/>
      <c r="H257" s="77"/>
      <c r="I257" s="95"/>
      <c r="J257" s="77"/>
      <c r="K257" s="77"/>
      <c r="L257" s="93" t="s">
        <v>9366</v>
      </c>
      <c r="M257" s="96"/>
      <c r="N257" s="96"/>
      <c r="O257" s="79">
        <v>1</v>
      </c>
      <c r="P257" s="77">
        <v>1450</v>
      </c>
      <c r="Q257" s="77">
        <v>550</v>
      </c>
      <c r="R257" s="77">
        <v>820</v>
      </c>
      <c r="S257" s="77"/>
      <c r="T257" s="77"/>
      <c r="U257" s="77"/>
      <c r="V257" s="77"/>
      <c r="W257" s="77"/>
      <c r="X257" s="77"/>
      <c r="Y257" s="77"/>
      <c r="Z257" s="77"/>
      <c r="AA257" s="77"/>
      <c r="AB257" s="77"/>
      <c r="AC257" s="77"/>
      <c r="AD257" s="77"/>
      <c r="AE257" s="77"/>
      <c r="AF257" s="77"/>
      <c r="AG257" s="77"/>
      <c r="AH257" s="77"/>
      <c r="AI257" s="77"/>
      <c r="AJ257" s="77"/>
      <c r="AK257" s="77"/>
      <c r="AL257" s="77"/>
      <c r="AM257" s="94"/>
      <c r="AN257" s="94"/>
      <c r="AO257" s="77"/>
      <c r="AP257" s="77"/>
      <c r="AQ257" s="77"/>
      <c r="AR257" s="77"/>
      <c r="AS257" s="97"/>
      <c r="AT257" s="77"/>
      <c r="AU257" s="77"/>
      <c r="AV257" s="94"/>
      <c r="AW257" s="77"/>
      <c r="AX257" s="94"/>
      <c r="AY257" s="77"/>
      <c r="AZ257" s="83">
        <f t="shared" si="3"/>
        <v>0.65395000000000003</v>
      </c>
    </row>
    <row r="258" spans="1:52" s="99" customFormat="1" ht="34.950000000000003" customHeight="1" x14ac:dyDescent="0.45">
      <c r="A258" s="93" t="s">
        <v>9345</v>
      </c>
      <c r="B258" s="77">
        <v>1</v>
      </c>
      <c r="C258" s="93" t="s">
        <v>9344</v>
      </c>
      <c r="D258" s="93"/>
      <c r="E258" s="93"/>
      <c r="F258" s="94"/>
      <c r="G258" s="93"/>
      <c r="H258" s="77"/>
      <c r="I258" s="95"/>
      <c r="J258" s="77"/>
      <c r="K258" s="77"/>
      <c r="L258" s="93" t="s">
        <v>5962</v>
      </c>
      <c r="M258" s="96" t="s">
        <v>9368</v>
      </c>
      <c r="N258" s="96"/>
      <c r="O258" s="79">
        <v>2</v>
      </c>
      <c r="P258" s="77">
        <v>600</v>
      </c>
      <c r="Q258" s="77">
        <v>600</v>
      </c>
      <c r="R258" s="77">
        <v>700</v>
      </c>
      <c r="S258" s="77"/>
      <c r="T258" s="77"/>
      <c r="U258" s="77"/>
      <c r="V258" s="77"/>
      <c r="W258" s="77"/>
      <c r="X258" s="77"/>
      <c r="Y258" s="77"/>
      <c r="Z258" s="77"/>
      <c r="AA258" s="77"/>
      <c r="AB258" s="77"/>
      <c r="AC258" s="77"/>
      <c r="AD258" s="77"/>
      <c r="AE258" s="77"/>
      <c r="AF258" s="77"/>
      <c r="AG258" s="77"/>
      <c r="AH258" s="77"/>
      <c r="AI258" s="77"/>
      <c r="AJ258" s="77"/>
      <c r="AK258" s="77"/>
      <c r="AL258" s="77"/>
      <c r="AM258" s="94"/>
      <c r="AN258" s="94"/>
      <c r="AO258" s="77"/>
      <c r="AP258" s="77"/>
      <c r="AQ258" s="77"/>
      <c r="AR258" s="77"/>
      <c r="AS258" s="97"/>
      <c r="AT258" s="77"/>
      <c r="AU258" s="77"/>
      <c r="AV258" s="94"/>
      <c r="AW258" s="77"/>
      <c r="AX258" s="94"/>
      <c r="AY258" s="77"/>
      <c r="AZ258" s="83">
        <f t="shared" si="3"/>
        <v>0.504</v>
      </c>
    </row>
    <row r="259" spans="1:52" s="99" customFormat="1" ht="34.950000000000003" customHeight="1" x14ac:dyDescent="0.45">
      <c r="A259" s="93" t="s">
        <v>9345</v>
      </c>
      <c r="B259" s="77">
        <v>1</v>
      </c>
      <c r="C259" s="93" t="s">
        <v>9344</v>
      </c>
      <c r="D259" s="93"/>
      <c r="E259" s="93"/>
      <c r="F259" s="94"/>
      <c r="G259" s="93"/>
      <c r="H259" s="77"/>
      <c r="I259" s="95"/>
      <c r="J259" s="77"/>
      <c r="K259" s="77"/>
      <c r="L259" s="93" t="s">
        <v>5962</v>
      </c>
      <c r="M259" s="96" t="s">
        <v>9369</v>
      </c>
      <c r="N259" s="96"/>
      <c r="O259" s="79">
        <v>1</v>
      </c>
      <c r="P259" s="77">
        <v>950</v>
      </c>
      <c r="Q259" s="77">
        <v>650</v>
      </c>
      <c r="R259" s="77">
        <v>850</v>
      </c>
      <c r="S259" s="77"/>
      <c r="T259" s="77"/>
      <c r="U259" s="77"/>
      <c r="V259" s="77"/>
      <c r="W259" s="77"/>
      <c r="X259" s="77"/>
      <c r="Y259" s="77"/>
      <c r="Z259" s="77"/>
      <c r="AA259" s="77"/>
      <c r="AB259" s="77"/>
      <c r="AC259" s="77"/>
      <c r="AD259" s="77"/>
      <c r="AE259" s="77"/>
      <c r="AF259" s="77"/>
      <c r="AG259" s="77"/>
      <c r="AH259" s="77"/>
      <c r="AI259" s="77"/>
      <c r="AJ259" s="77"/>
      <c r="AK259" s="77"/>
      <c r="AL259" s="77"/>
      <c r="AM259" s="94"/>
      <c r="AN259" s="94"/>
      <c r="AO259" s="77"/>
      <c r="AP259" s="77"/>
      <c r="AQ259" s="77"/>
      <c r="AR259" s="77"/>
      <c r="AS259" s="97"/>
      <c r="AT259" s="77"/>
      <c r="AU259" s="77"/>
      <c r="AV259" s="94"/>
      <c r="AW259" s="77"/>
      <c r="AX259" s="94"/>
      <c r="AY259" s="77"/>
      <c r="AZ259" s="83">
        <f t="shared" si="3"/>
        <v>0.52487499999999998</v>
      </c>
    </row>
    <row r="260" spans="1:52" s="99" customFormat="1" ht="34.950000000000003" customHeight="1" x14ac:dyDescent="0.45">
      <c r="A260" s="93" t="s">
        <v>9345</v>
      </c>
      <c r="B260" s="77">
        <v>1</v>
      </c>
      <c r="C260" s="93" t="s">
        <v>9344</v>
      </c>
      <c r="D260" s="93"/>
      <c r="E260" s="93"/>
      <c r="F260" s="94"/>
      <c r="G260" s="93"/>
      <c r="H260" s="77"/>
      <c r="I260" s="95"/>
      <c r="J260" s="77"/>
      <c r="K260" s="77"/>
      <c r="L260" s="93" t="s">
        <v>9347</v>
      </c>
      <c r="M260" s="96"/>
      <c r="N260" s="96"/>
      <c r="O260" s="79">
        <v>4</v>
      </c>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94"/>
      <c r="AN260" s="94"/>
      <c r="AO260" s="77"/>
      <c r="AP260" s="77"/>
      <c r="AQ260" s="77"/>
      <c r="AR260" s="77"/>
      <c r="AS260" s="97"/>
      <c r="AT260" s="77"/>
      <c r="AU260" s="77"/>
      <c r="AV260" s="94"/>
      <c r="AW260" s="77"/>
      <c r="AX260" s="94"/>
      <c r="AY260" s="77"/>
      <c r="AZ260" s="83">
        <f t="shared" si="3"/>
        <v>0</v>
      </c>
    </row>
    <row r="261" spans="1:52" s="99" customFormat="1" ht="34.950000000000003" customHeight="1" x14ac:dyDescent="0.45">
      <c r="A261" s="93" t="s">
        <v>9345</v>
      </c>
      <c r="B261" s="77">
        <v>1</v>
      </c>
      <c r="C261" s="93" t="s">
        <v>9344</v>
      </c>
      <c r="D261" s="93"/>
      <c r="E261" s="93"/>
      <c r="F261" s="94"/>
      <c r="G261" s="93"/>
      <c r="H261" s="77"/>
      <c r="I261" s="95"/>
      <c r="J261" s="77"/>
      <c r="K261" s="77"/>
      <c r="L261" s="93" t="s">
        <v>9352</v>
      </c>
      <c r="M261" s="96" t="s">
        <v>9353</v>
      </c>
      <c r="N261" s="96"/>
      <c r="O261" s="79">
        <v>1</v>
      </c>
      <c r="P261" s="77">
        <v>1500</v>
      </c>
      <c r="Q261" s="77">
        <v>670</v>
      </c>
      <c r="R261" s="77">
        <v>1900</v>
      </c>
      <c r="S261" s="77"/>
      <c r="T261" s="77"/>
      <c r="U261" s="77"/>
      <c r="V261" s="77"/>
      <c r="W261" s="77"/>
      <c r="X261" s="77"/>
      <c r="Y261" s="77"/>
      <c r="Z261" s="77"/>
      <c r="AA261" s="77"/>
      <c r="AB261" s="77"/>
      <c r="AC261" s="77"/>
      <c r="AD261" s="77"/>
      <c r="AE261" s="77"/>
      <c r="AF261" s="77"/>
      <c r="AG261" s="77"/>
      <c r="AH261" s="77"/>
      <c r="AI261" s="77"/>
      <c r="AJ261" s="77"/>
      <c r="AK261" s="77"/>
      <c r="AL261" s="77"/>
      <c r="AM261" s="94"/>
      <c r="AN261" s="94"/>
      <c r="AO261" s="77"/>
      <c r="AP261" s="77"/>
      <c r="AQ261" s="77"/>
      <c r="AR261" s="77"/>
      <c r="AS261" s="97"/>
      <c r="AT261" s="77"/>
      <c r="AU261" s="77"/>
      <c r="AV261" s="94"/>
      <c r="AW261" s="77"/>
      <c r="AX261" s="94"/>
      <c r="AY261" s="77"/>
      <c r="AZ261" s="83">
        <f t="shared" si="3"/>
        <v>1.9095</v>
      </c>
    </row>
    <row r="262" spans="1:52" s="99" customFormat="1" ht="34.950000000000003" customHeight="1" x14ac:dyDescent="0.45">
      <c r="A262" s="93" t="s">
        <v>9345</v>
      </c>
      <c r="B262" s="77">
        <v>1</v>
      </c>
      <c r="C262" s="93" t="s">
        <v>9344</v>
      </c>
      <c r="D262" s="93"/>
      <c r="E262" s="93"/>
      <c r="F262" s="94"/>
      <c r="G262" s="93"/>
      <c r="H262" s="77"/>
      <c r="I262" s="95"/>
      <c r="J262" s="77"/>
      <c r="K262" s="77"/>
      <c r="L262" s="93" t="s">
        <v>9370</v>
      </c>
      <c r="M262" s="96"/>
      <c r="N262" s="96"/>
      <c r="O262" s="79">
        <v>4</v>
      </c>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94"/>
      <c r="AN262" s="94"/>
      <c r="AO262" s="77"/>
      <c r="AP262" s="77"/>
      <c r="AQ262" s="77"/>
      <c r="AR262" s="77"/>
      <c r="AS262" s="97"/>
      <c r="AT262" s="77"/>
      <c r="AU262" s="77"/>
      <c r="AV262" s="94"/>
      <c r="AW262" s="77"/>
      <c r="AX262" s="94"/>
      <c r="AY262" s="77"/>
      <c r="AZ262" s="83">
        <f t="shared" ref="AZ262:AZ325" si="4">P262*Q262*R262/1000000000*O262</f>
        <v>0</v>
      </c>
    </row>
    <row r="263" spans="1:52" s="99" customFormat="1" ht="34.950000000000003" customHeight="1" x14ac:dyDescent="0.45">
      <c r="A263" s="93" t="s">
        <v>9345</v>
      </c>
      <c r="B263" s="77">
        <v>1</v>
      </c>
      <c r="C263" s="93" t="s">
        <v>9344</v>
      </c>
      <c r="D263" s="93"/>
      <c r="E263" s="93"/>
      <c r="F263" s="94"/>
      <c r="G263" s="93"/>
      <c r="H263" s="77"/>
      <c r="I263" s="95"/>
      <c r="J263" s="77"/>
      <c r="K263" s="77"/>
      <c r="L263" s="93" t="s">
        <v>9371</v>
      </c>
      <c r="M263" s="96"/>
      <c r="N263" s="96"/>
      <c r="O263" s="79">
        <v>1</v>
      </c>
      <c r="P263" s="77">
        <v>800</v>
      </c>
      <c r="Q263" s="77">
        <v>600</v>
      </c>
      <c r="R263" s="77">
        <v>700</v>
      </c>
      <c r="S263" s="77"/>
      <c r="T263" s="77"/>
      <c r="U263" s="77"/>
      <c r="V263" s="77"/>
      <c r="W263" s="77"/>
      <c r="X263" s="77"/>
      <c r="Y263" s="77"/>
      <c r="Z263" s="77"/>
      <c r="AA263" s="77"/>
      <c r="AB263" s="77"/>
      <c r="AC263" s="77"/>
      <c r="AD263" s="77"/>
      <c r="AE263" s="77"/>
      <c r="AF263" s="77"/>
      <c r="AG263" s="77"/>
      <c r="AH263" s="77"/>
      <c r="AI263" s="77"/>
      <c r="AJ263" s="77"/>
      <c r="AK263" s="77"/>
      <c r="AL263" s="77"/>
      <c r="AM263" s="94"/>
      <c r="AN263" s="94"/>
      <c r="AO263" s="77"/>
      <c r="AP263" s="77"/>
      <c r="AQ263" s="77"/>
      <c r="AR263" s="77"/>
      <c r="AS263" s="97"/>
      <c r="AT263" s="77"/>
      <c r="AU263" s="77"/>
      <c r="AV263" s="94"/>
      <c r="AW263" s="77"/>
      <c r="AX263" s="94"/>
      <c r="AY263" s="77"/>
      <c r="AZ263" s="83">
        <f t="shared" si="4"/>
        <v>0.33600000000000002</v>
      </c>
    </row>
    <row r="264" spans="1:52" s="99" customFormat="1" ht="34.950000000000003" customHeight="1" x14ac:dyDescent="0.45">
      <c r="A264" s="93" t="s">
        <v>9345</v>
      </c>
      <c r="B264" s="77">
        <v>1</v>
      </c>
      <c r="C264" s="93" t="s">
        <v>9336</v>
      </c>
      <c r="D264" s="93"/>
      <c r="E264" s="93"/>
      <c r="F264" s="94"/>
      <c r="G264" s="93"/>
      <c r="H264" s="77"/>
      <c r="I264" s="95">
        <v>1398</v>
      </c>
      <c r="J264" s="77"/>
      <c r="K264" s="77"/>
      <c r="L264" s="93" t="s">
        <v>3311</v>
      </c>
      <c r="M264" s="96"/>
      <c r="N264" s="96"/>
      <c r="O264" s="79">
        <v>1</v>
      </c>
      <c r="P264" s="77">
        <v>800</v>
      </c>
      <c r="Q264" s="77">
        <v>450</v>
      </c>
      <c r="R264" s="77">
        <v>950</v>
      </c>
      <c r="S264" s="77"/>
      <c r="T264" s="77"/>
      <c r="U264" s="77"/>
      <c r="V264" s="77"/>
      <c r="W264" s="77"/>
      <c r="X264" s="77"/>
      <c r="Y264" s="77"/>
      <c r="Z264" s="77"/>
      <c r="AA264" s="77"/>
      <c r="AB264" s="77"/>
      <c r="AC264" s="77"/>
      <c r="AD264" s="77"/>
      <c r="AE264" s="77"/>
      <c r="AF264" s="77"/>
      <c r="AG264" s="77"/>
      <c r="AH264" s="77"/>
      <c r="AI264" s="77"/>
      <c r="AJ264" s="77"/>
      <c r="AK264" s="77"/>
      <c r="AL264" s="77"/>
      <c r="AM264" s="94"/>
      <c r="AN264" s="94"/>
      <c r="AO264" s="77"/>
      <c r="AP264" s="77"/>
      <c r="AQ264" s="77"/>
      <c r="AR264" s="77"/>
      <c r="AS264" s="97"/>
      <c r="AT264" s="77">
        <v>2385</v>
      </c>
      <c r="AU264" s="77">
        <v>38</v>
      </c>
      <c r="AV264" s="94" t="s">
        <v>4705</v>
      </c>
      <c r="AW264" s="77" t="s">
        <v>2876</v>
      </c>
      <c r="AX264" s="94" t="s">
        <v>3669</v>
      </c>
      <c r="AY264" s="77"/>
      <c r="AZ264" s="83">
        <f t="shared" si="4"/>
        <v>0.34200000000000003</v>
      </c>
    </row>
    <row r="265" spans="1:52" s="99" customFormat="1" ht="34.950000000000003" customHeight="1" x14ac:dyDescent="0.45">
      <c r="A265" s="93" t="s">
        <v>9345</v>
      </c>
      <c r="B265" s="77">
        <v>1</v>
      </c>
      <c r="C265" s="93" t="s">
        <v>9336</v>
      </c>
      <c r="D265" s="93"/>
      <c r="E265" s="93"/>
      <c r="F265" s="94"/>
      <c r="G265" s="93"/>
      <c r="H265" s="77"/>
      <c r="I265" s="95">
        <v>1399</v>
      </c>
      <c r="J265" s="77"/>
      <c r="K265" s="77"/>
      <c r="L265" s="93" t="s">
        <v>3098</v>
      </c>
      <c r="M265" s="96"/>
      <c r="N265" s="96"/>
      <c r="O265" s="79">
        <v>1</v>
      </c>
      <c r="P265" s="77">
        <v>1750</v>
      </c>
      <c r="Q265" s="77">
        <v>600</v>
      </c>
      <c r="R265" s="77">
        <v>700</v>
      </c>
      <c r="S265" s="77"/>
      <c r="T265" s="77"/>
      <c r="U265" s="77"/>
      <c r="V265" s="77"/>
      <c r="W265" s="77"/>
      <c r="X265" s="77"/>
      <c r="Y265" s="77"/>
      <c r="Z265" s="77"/>
      <c r="AA265" s="77"/>
      <c r="AB265" s="77"/>
      <c r="AC265" s="77"/>
      <c r="AD265" s="77"/>
      <c r="AE265" s="77"/>
      <c r="AF265" s="77"/>
      <c r="AG265" s="77"/>
      <c r="AH265" s="77"/>
      <c r="AI265" s="77"/>
      <c r="AJ265" s="77"/>
      <c r="AK265" s="77"/>
      <c r="AL265" s="77"/>
      <c r="AM265" s="94"/>
      <c r="AN265" s="94"/>
      <c r="AO265" s="77"/>
      <c r="AP265" s="77"/>
      <c r="AQ265" s="77"/>
      <c r="AR265" s="77"/>
      <c r="AS265" s="97"/>
      <c r="AT265" s="77">
        <v>2386</v>
      </c>
      <c r="AU265" s="77">
        <v>38</v>
      </c>
      <c r="AV265" s="94" t="s">
        <v>4705</v>
      </c>
      <c r="AW265" s="77" t="s">
        <v>2876</v>
      </c>
      <c r="AX265" s="94" t="s">
        <v>3669</v>
      </c>
      <c r="AY265" s="77"/>
      <c r="AZ265" s="83">
        <f t="shared" si="4"/>
        <v>0.73499999999999999</v>
      </c>
    </row>
    <row r="266" spans="1:52" s="99" customFormat="1" ht="34.950000000000003" customHeight="1" x14ac:dyDescent="0.45">
      <c r="A266" s="93" t="s">
        <v>9345</v>
      </c>
      <c r="B266" s="77">
        <v>1</v>
      </c>
      <c r="C266" s="93" t="s">
        <v>9336</v>
      </c>
      <c r="D266" s="93"/>
      <c r="E266" s="93"/>
      <c r="F266" s="94"/>
      <c r="G266" s="93"/>
      <c r="H266" s="77"/>
      <c r="I266" s="95">
        <v>1400</v>
      </c>
      <c r="J266" s="77"/>
      <c r="K266" s="77"/>
      <c r="L266" s="93" t="s">
        <v>3098</v>
      </c>
      <c r="M266" s="96"/>
      <c r="N266" s="96"/>
      <c r="O266" s="79">
        <v>1</v>
      </c>
      <c r="P266" s="77">
        <v>1750</v>
      </c>
      <c r="Q266" s="77">
        <v>600</v>
      </c>
      <c r="R266" s="77">
        <v>700</v>
      </c>
      <c r="S266" s="77"/>
      <c r="T266" s="77"/>
      <c r="U266" s="77"/>
      <c r="V266" s="77"/>
      <c r="W266" s="77"/>
      <c r="X266" s="77"/>
      <c r="Y266" s="77"/>
      <c r="Z266" s="77"/>
      <c r="AA266" s="77"/>
      <c r="AB266" s="77"/>
      <c r="AC266" s="77"/>
      <c r="AD266" s="77"/>
      <c r="AE266" s="77"/>
      <c r="AF266" s="77"/>
      <c r="AG266" s="77"/>
      <c r="AH266" s="77"/>
      <c r="AI266" s="77"/>
      <c r="AJ266" s="77"/>
      <c r="AK266" s="77"/>
      <c r="AL266" s="77"/>
      <c r="AM266" s="94"/>
      <c r="AN266" s="94"/>
      <c r="AO266" s="77"/>
      <c r="AP266" s="77"/>
      <c r="AQ266" s="77"/>
      <c r="AR266" s="77"/>
      <c r="AS266" s="97"/>
      <c r="AT266" s="77">
        <v>2387</v>
      </c>
      <c r="AU266" s="77">
        <v>38</v>
      </c>
      <c r="AV266" s="94" t="s">
        <v>4705</v>
      </c>
      <c r="AW266" s="77" t="s">
        <v>2876</v>
      </c>
      <c r="AX266" s="94" t="s">
        <v>3669</v>
      </c>
      <c r="AY266" s="77"/>
      <c r="AZ266" s="83">
        <f t="shared" si="4"/>
        <v>0.73499999999999999</v>
      </c>
    </row>
    <row r="267" spans="1:52" s="99" customFormat="1" ht="34.950000000000003" customHeight="1" x14ac:dyDescent="0.45">
      <c r="A267" s="93" t="s">
        <v>9345</v>
      </c>
      <c r="B267" s="77">
        <v>1</v>
      </c>
      <c r="C267" s="93" t="s">
        <v>9336</v>
      </c>
      <c r="D267" s="93"/>
      <c r="E267" s="93"/>
      <c r="F267" s="94"/>
      <c r="G267" s="93"/>
      <c r="H267" s="77"/>
      <c r="I267" s="95">
        <v>1401</v>
      </c>
      <c r="J267" s="77"/>
      <c r="K267" s="77"/>
      <c r="L267" s="93" t="s">
        <v>3098</v>
      </c>
      <c r="M267" s="96"/>
      <c r="N267" s="96"/>
      <c r="O267" s="79">
        <v>1</v>
      </c>
      <c r="P267" s="77">
        <v>1750</v>
      </c>
      <c r="Q267" s="77">
        <v>600</v>
      </c>
      <c r="R267" s="77">
        <v>700</v>
      </c>
      <c r="S267" s="77"/>
      <c r="T267" s="77"/>
      <c r="U267" s="77"/>
      <c r="V267" s="77"/>
      <c r="W267" s="77"/>
      <c r="X267" s="77"/>
      <c r="Y267" s="77"/>
      <c r="Z267" s="77"/>
      <c r="AA267" s="77"/>
      <c r="AB267" s="77"/>
      <c r="AC267" s="77"/>
      <c r="AD267" s="77"/>
      <c r="AE267" s="77"/>
      <c r="AF267" s="77"/>
      <c r="AG267" s="77"/>
      <c r="AH267" s="77"/>
      <c r="AI267" s="77"/>
      <c r="AJ267" s="77"/>
      <c r="AK267" s="77"/>
      <c r="AL267" s="77"/>
      <c r="AM267" s="94"/>
      <c r="AN267" s="94"/>
      <c r="AO267" s="77"/>
      <c r="AP267" s="77"/>
      <c r="AQ267" s="77"/>
      <c r="AR267" s="77"/>
      <c r="AS267" s="97"/>
      <c r="AT267" s="77">
        <v>2388</v>
      </c>
      <c r="AU267" s="77">
        <v>38</v>
      </c>
      <c r="AV267" s="94" t="s">
        <v>4705</v>
      </c>
      <c r="AW267" s="77" t="s">
        <v>2876</v>
      </c>
      <c r="AX267" s="94" t="s">
        <v>3669</v>
      </c>
      <c r="AY267" s="77"/>
      <c r="AZ267" s="83">
        <f t="shared" si="4"/>
        <v>0.73499999999999999</v>
      </c>
    </row>
    <row r="268" spans="1:52" s="99" customFormat="1" ht="34.950000000000003" customHeight="1" x14ac:dyDescent="0.45">
      <c r="A268" s="93" t="s">
        <v>9345</v>
      </c>
      <c r="B268" s="77">
        <v>1</v>
      </c>
      <c r="C268" s="93" t="s">
        <v>9336</v>
      </c>
      <c r="D268" s="93"/>
      <c r="E268" s="93"/>
      <c r="F268" s="94"/>
      <c r="G268" s="93"/>
      <c r="H268" s="77"/>
      <c r="I268" s="95">
        <v>1402</v>
      </c>
      <c r="J268" s="77"/>
      <c r="K268" s="77"/>
      <c r="L268" s="93" t="s">
        <v>3098</v>
      </c>
      <c r="M268" s="96"/>
      <c r="N268" s="96"/>
      <c r="O268" s="79">
        <v>1</v>
      </c>
      <c r="P268" s="77">
        <v>1750</v>
      </c>
      <c r="Q268" s="77">
        <v>600</v>
      </c>
      <c r="R268" s="77">
        <v>700</v>
      </c>
      <c r="S268" s="77"/>
      <c r="T268" s="77"/>
      <c r="U268" s="77"/>
      <c r="V268" s="77"/>
      <c r="W268" s="77"/>
      <c r="X268" s="77"/>
      <c r="Y268" s="77"/>
      <c r="Z268" s="77"/>
      <c r="AA268" s="77"/>
      <c r="AB268" s="77"/>
      <c r="AC268" s="77"/>
      <c r="AD268" s="77"/>
      <c r="AE268" s="77"/>
      <c r="AF268" s="77"/>
      <c r="AG268" s="77"/>
      <c r="AH268" s="77"/>
      <c r="AI268" s="77"/>
      <c r="AJ268" s="77"/>
      <c r="AK268" s="77"/>
      <c r="AL268" s="77"/>
      <c r="AM268" s="94"/>
      <c r="AN268" s="94"/>
      <c r="AO268" s="77"/>
      <c r="AP268" s="77"/>
      <c r="AQ268" s="77"/>
      <c r="AR268" s="77"/>
      <c r="AS268" s="97"/>
      <c r="AT268" s="77">
        <v>2389</v>
      </c>
      <c r="AU268" s="77">
        <v>38</v>
      </c>
      <c r="AV268" s="94" t="s">
        <v>4705</v>
      </c>
      <c r="AW268" s="77" t="s">
        <v>2876</v>
      </c>
      <c r="AX268" s="94" t="s">
        <v>3669</v>
      </c>
      <c r="AY268" s="77"/>
      <c r="AZ268" s="83">
        <f t="shared" si="4"/>
        <v>0.73499999999999999</v>
      </c>
    </row>
    <row r="269" spans="1:52" s="99" customFormat="1" ht="34.950000000000003" customHeight="1" x14ac:dyDescent="0.45">
      <c r="A269" s="93" t="s">
        <v>9345</v>
      </c>
      <c r="B269" s="77">
        <v>1</v>
      </c>
      <c r="C269" s="93" t="s">
        <v>9336</v>
      </c>
      <c r="D269" s="93"/>
      <c r="E269" s="93"/>
      <c r="F269" s="94"/>
      <c r="G269" s="93"/>
      <c r="H269" s="77"/>
      <c r="I269" s="95">
        <v>1403</v>
      </c>
      <c r="J269" s="77"/>
      <c r="K269" s="77"/>
      <c r="L269" s="93" t="s">
        <v>3098</v>
      </c>
      <c r="M269" s="96"/>
      <c r="N269" s="96"/>
      <c r="O269" s="79">
        <v>1</v>
      </c>
      <c r="P269" s="77">
        <v>1750</v>
      </c>
      <c r="Q269" s="77">
        <v>600</v>
      </c>
      <c r="R269" s="77">
        <v>700</v>
      </c>
      <c r="S269" s="77"/>
      <c r="T269" s="77"/>
      <c r="U269" s="77"/>
      <c r="V269" s="77"/>
      <c r="W269" s="77"/>
      <c r="X269" s="77"/>
      <c r="Y269" s="77"/>
      <c r="Z269" s="77"/>
      <c r="AA269" s="77"/>
      <c r="AB269" s="77"/>
      <c r="AC269" s="77"/>
      <c r="AD269" s="77"/>
      <c r="AE269" s="77"/>
      <c r="AF269" s="77"/>
      <c r="AG269" s="77"/>
      <c r="AH269" s="77"/>
      <c r="AI269" s="77"/>
      <c r="AJ269" s="77"/>
      <c r="AK269" s="77"/>
      <c r="AL269" s="77"/>
      <c r="AM269" s="94"/>
      <c r="AN269" s="94"/>
      <c r="AO269" s="77"/>
      <c r="AP269" s="77"/>
      <c r="AQ269" s="77"/>
      <c r="AR269" s="77"/>
      <c r="AS269" s="97"/>
      <c r="AT269" s="77">
        <v>2390</v>
      </c>
      <c r="AU269" s="77">
        <v>38</v>
      </c>
      <c r="AV269" s="94" t="s">
        <v>4705</v>
      </c>
      <c r="AW269" s="77" t="s">
        <v>2876</v>
      </c>
      <c r="AX269" s="94" t="s">
        <v>3669</v>
      </c>
      <c r="AY269" s="77"/>
      <c r="AZ269" s="83">
        <f t="shared" si="4"/>
        <v>0.73499999999999999</v>
      </c>
    </row>
    <row r="270" spans="1:52" s="99" customFormat="1" ht="34.950000000000003" customHeight="1" x14ac:dyDescent="0.45">
      <c r="A270" s="93" t="s">
        <v>9345</v>
      </c>
      <c r="B270" s="77">
        <v>1</v>
      </c>
      <c r="C270" s="93" t="s">
        <v>9336</v>
      </c>
      <c r="D270" s="93"/>
      <c r="E270" s="93"/>
      <c r="F270" s="94"/>
      <c r="G270" s="93"/>
      <c r="H270" s="77"/>
      <c r="I270" s="95">
        <v>1404</v>
      </c>
      <c r="J270" s="77"/>
      <c r="K270" s="77"/>
      <c r="L270" s="93" t="s">
        <v>3098</v>
      </c>
      <c r="M270" s="96"/>
      <c r="N270" s="96"/>
      <c r="O270" s="79">
        <v>1</v>
      </c>
      <c r="P270" s="77">
        <v>1750</v>
      </c>
      <c r="Q270" s="77">
        <v>600</v>
      </c>
      <c r="R270" s="77">
        <v>700</v>
      </c>
      <c r="S270" s="77"/>
      <c r="T270" s="77"/>
      <c r="U270" s="77"/>
      <c r="V270" s="77"/>
      <c r="W270" s="77"/>
      <c r="X270" s="77"/>
      <c r="Y270" s="77"/>
      <c r="Z270" s="77"/>
      <c r="AA270" s="77"/>
      <c r="AB270" s="77"/>
      <c r="AC270" s="77"/>
      <c r="AD270" s="77"/>
      <c r="AE270" s="77"/>
      <c r="AF270" s="77"/>
      <c r="AG270" s="77"/>
      <c r="AH270" s="77"/>
      <c r="AI270" s="77"/>
      <c r="AJ270" s="77"/>
      <c r="AK270" s="77"/>
      <c r="AL270" s="77"/>
      <c r="AM270" s="94"/>
      <c r="AN270" s="94"/>
      <c r="AO270" s="77"/>
      <c r="AP270" s="77"/>
      <c r="AQ270" s="77"/>
      <c r="AR270" s="77"/>
      <c r="AS270" s="97"/>
      <c r="AT270" s="77">
        <v>2391</v>
      </c>
      <c r="AU270" s="77">
        <v>38</v>
      </c>
      <c r="AV270" s="94" t="s">
        <v>4705</v>
      </c>
      <c r="AW270" s="77" t="s">
        <v>2876</v>
      </c>
      <c r="AX270" s="94" t="s">
        <v>3669</v>
      </c>
      <c r="AY270" s="77"/>
      <c r="AZ270" s="83">
        <f t="shared" si="4"/>
        <v>0.73499999999999999</v>
      </c>
    </row>
    <row r="271" spans="1:52" s="99" customFormat="1" ht="34.950000000000003" customHeight="1" x14ac:dyDescent="0.45">
      <c r="A271" s="93" t="s">
        <v>9345</v>
      </c>
      <c r="B271" s="77">
        <v>1</v>
      </c>
      <c r="C271" s="93" t="s">
        <v>9336</v>
      </c>
      <c r="D271" s="93"/>
      <c r="E271" s="93"/>
      <c r="F271" s="94"/>
      <c r="G271" s="93"/>
      <c r="H271" s="77"/>
      <c r="I271" s="95">
        <v>1405</v>
      </c>
      <c r="J271" s="77"/>
      <c r="K271" s="77"/>
      <c r="L271" s="93" t="s">
        <v>3098</v>
      </c>
      <c r="M271" s="96"/>
      <c r="N271" s="96"/>
      <c r="O271" s="79">
        <v>1</v>
      </c>
      <c r="P271" s="77">
        <v>1750</v>
      </c>
      <c r="Q271" s="77">
        <v>600</v>
      </c>
      <c r="R271" s="77">
        <v>700</v>
      </c>
      <c r="S271" s="77"/>
      <c r="T271" s="77"/>
      <c r="U271" s="77"/>
      <c r="V271" s="77"/>
      <c r="W271" s="77"/>
      <c r="X271" s="77"/>
      <c r="Y271" s="77"/>
      <c r="Z271" s="77"/>
      <c r="AA271" s="77"/>
      <c r="AB271" s="77"/>
      <c r="AC271" s="77"/>
      <c r="AD271" s="77"/>
      <c r="AE271" s="77"/>
      <c r="AF271" s="77"/>
      <c r="AG271" s="77"/>
      <c r="AH271" s="77"/>
      <c r="AI271" s="77"/>
      <c r="AJ271" s="77"/>
      <c r="AK271" s="77"/>
      <c r="AL271" s="77"/>
      <c r="AM271" s="94"/>
      <c r="AN271" s="94"/>
      <c r="AO271" s="77"/>
      <c r="AP271" s="77"/>
      <c r="AQ271" s="77"/>
      <c r="AR271" s="77"/>
      <c r="AS271" s="97"/>
      <c r="AT271" s="77">
        <v>2392</v>
      </c>
      <c r="AU271" s="77">
        <v>38</v>
      </c>
      <c r="AV271" s="94" t="s">
        <v>4705</v>
      </c>
      <c r="AW271" s="77" t="s">
        <v>2876</v>
      </c>
      <c r="AX271" s="94" t="s">
        <v>3669</v>
      </c>
      <c r="AY271" s="77"/>
      <c r="AZ271" s="83">
        <f t="shared" si="4"/>
        <v>0.73499999999999999</v>
      </c>
    </row>
    <row r="272" spans="1:52" s="99" customFormat="1" ht="34.950000000000003" customHeight="1" x14ac:dyDescent="0.45">
      <c r="A272" s="93" t="s">
        <v>9345</v>
      </c>
      <c r="B272" s="77">
        <v>1</v>
      </c>
      <c r="C272" s="93" t="s">
        <v>9336</v>
      </c>
      <c r="D272" s="93"/>
      <c r="E272" s="93"/>
      <c r="F272" s="94"/>
      <c r="G272" s="93"/>
      <c r="H272" s="77"/>
      <c r="I272" s="95">
        <v>1406</v>
      </c>
      <c r="J272" s="77"/>
      <c r="K272" s="77"/>
      <c r="L272" s="93" t="s">
        <v>3098</v>
      </c>
      <c r="M272" s="96"/>
      <c r="N272" s="96"/>
      <c r="O272" s="79">
        <v>1</v>
      </c>
      <c r="P272" s="77">
        <v>1750</v>
      </c>
      <c r="Q272" s="77">
        <v>600</v>
      </c>
      <c r="R272" s="77">
        <v>700</v>
      </c>
      <c r="S272" s="77"/>
      <c r="T272" s="77"/>
      <c r="U272" s="77"/>
      <c r="V272" s="77"/>
      <c r="W272" s="77"/>
      <c r="X272" s="77"/>
      <c r="Y272" s="77"/>
      <c r="Z272" s="77"/>
      <c r="AA272" s="77"/>
      <c r="AB272" s="77"/>
      <c r="AC272" s="77"/>
      <c r="AD272" s="77"/>
      <c r="AE272" s="77"/>
      <c r="AF272" s="77"/>
      <c r="AG272" s="77"/>
      <c r="AH272" s="77"/>
      <c r="AI272" s="77"/>
      <c r="AJ272" s="77"/>
      <c r="AK272" s="77"/>
      <c r="AL272" s="77"/>
      <c r="AM272" s="94"/>
      <c r="AN272" s="94"/>
      <c r="AO272" s="77"/>
      <c r="AP272" s="77"/>
      <c r="AQ272" s="77"/>
      <c r="AR272" s="77"/>
      <c r="AS272" s="97"/>
      <c r="AT272" s="77">
        <v>2393</v>
      </c>
      <c r="AU272" s="77">
        <v>38</v>
      </c>
      <c r="AV272" s="94" t="s">
        <v>4705</v>
      </c>
      <c r="AW272" s="77" t="s">
        <v>2876</v>
      </c>
      <c r="AX272" s="94" t="s">
        <v>3669</v>
      </c>
      <c r="AY272" s="77"/>
      <c r="AZ272" s="83">
        <f t="shared" si="4"/>
        <v>0.73499999999999999</v>
      </c>
    </row>
    <row r="273" spans="1:52" s="99" customFormat="1" ht="34.950000000000003" customHeight="1" x14ac:dyDescent="0.45">
      <c r="A273" s="93" t="s">
        <v>9345</v>
      </c>
      <c r="B273" s="77">
        <v>1</v>
      </c>
      <c r="C273" s="93" t="s">
        <v>9336</v>
      </c>
      <c r="D273" s="93"/>
      <c r="E273" s="93"/>
      <c r="F273" s="94"/>
      <c r="G273" s="93"/>
      <c r="H273" s="77"/>
      <c r="I273" s="95">
        <v>1408</v>
      </c>
      <c r="J273" s="77"/>
      <c r="K273" s="77"/>
      <c r="L273" s="93" t="s">
        <v>3098</v>
      </c>
      <c r="M273" s="96"/>
      <c r="N273" s="96"/>
      <c r="O273" s="79">
        <v>1</v>
      </c>
      <c r="P273" s="77">
        <v>1750</v>
      </c>
      <c r="Q273" s="77">
        <v>600</v>
      </c>
      <c r="R273" s="77">
        <v>700</v>
      </c>
      <c r="S273" s="77"/>
      <c r="T273" s="77"/>
      <c r="U273" s="77"/>
      <c r="V273" s="77"/>
      <c r="W273" s="77"/>
      <c r="X273" s="77"/>
      <c r="Y273" s="77"/>
      <c r="Z273" s="77"/>
      <c r="AA273" s="77"/>
      <c r="AB273" s="77"/>
      <c r="AC273" s="77"/>
      <c r="AD273" s="77"/>
      <c r="AE273" s="77"/>
      <c r="AF273" s="77"/>
      <c r="AG273" s="77"/>
      <c r="AH273" s="77"/>
      <c r="AI273" s="77"/>
      <c r="AJ273" s="77"/>
      <c r="AK273" s="77"/>
      <c r="AL273" s="77"/>
      <c r="AM273" s="94"/>
      <c r="AN273" s="94"/>
      <c r="AO273" s="77"/>
      <c r="AP273" s="77"/>
      <c r="AQ273" s="77"/>
      <c r="AR273" s="77"/>
      <c r="AS273" s="97"/>
      <c r="AT273" s="77">
        <v>2395</v>
      </c>
      <c r="AU273" s="77">
        <v>38</v>
      </c>
      <c r="AV273" s="94" t="s">
        <v>4705</v>
      </c>
      <c r="AW273" s="77" t="s">
        <v>2876</v>
      </c>
      <c r="AX273" s="94" t="s">
        <v>3669</v>
      </c>
      <c r="AY273" s="77"/>
      <c r="AZ273" s="83">
        <f t="shared" si="4"/>
        <v>0.73499999999999999</v>
      </c>
    </row>
    <row r="274" spans="1:52" s="99" customFormat="1" ht="34.950000000000003" customHeight="1" x14ac:dyDescent="0.45">
      <c r="A274" s="93" t="s">
        <v>9345</v>
      </c>
      <c r="B274" s="77">
        <v>1</v>
      </c>
      <c r="C274" s="93" t="s">
        <v>9336</v>
      </c>
      <c r="D274" s="93"/>
      <c r="E274" s="93"/>
      <c r="F274" s="94"/>
      <c r="G274" s="93"/>
      <c r="H274" s="77"/>
      <c r="I274" s="95">
        <v>1411</v>
      </c>
      <c r="J274" s="77"/>
      <c r="K274" s="77"/>
      <c r="L274" s="93" t="s">
        <v>3098</v>
      </c>
      <c r="M274" s="96"/>
      <c r="N274" s="96"/>
      <c r="O274" s="79">
        <v>1</v>
      </c>
      <c r="P274" s="77">
        <v>1700</v>
      </c>
      <c r="Q274" s="77">
        <v>500</v>
      </c>
      <c r="R274" s="77">
        <v>380</v>
      </c>
      <c r="S274" s="77"/>
      <c r="T274" s="77"/>
      <c r="U274" s="77"/>
      <c r="V274" s="77"/>
      <c r="W274" s="77"/>
      <c r="X274" s="77"/>
      <c r="Y274" s="77"/>
      <c r="Z274" s="77"/>
      <c r="AA274" s="77"/>
      <c r="AB274" s="77"/>
      <c r="AC274" s="77"/>
      <c r="AD274" s="77"/>
      <c r="AE274" s="77"/>
      <c r="AF274" s="77"/>
      <c r="AG274" s="77"/>
      <c r="AH274" s="77"/>
      <c r="AI274" s="77"/>
      <c r="AJ274" s="77"/>
      <c r="AK274" s="77"/>
      <c r="AL274" s="77"/>
      <c r="AM274" s="94"/>
      <c r="AN274" s="94"/>
      <c r="AO274" s="77"/>
      <c r="AP274" s="77"/>
      <c r="AQ274" s="77"/>
      <c r="AR274" s="77"/>
      <c r="AS274" s="97"/>
      <c r="AT274" s="77">
        <v>2398</v>
      </c>
      <c r="AU274" s="77">
        <v>38</v>
      </c>
      <c r="AV274" s="94" t="s">
        <v>4705</v>
      </c>
      <c r="AW274" s="77" t="s">
        <v>2876</v>
      </c>
      <c r="AX274" s="94" t="s">
        <v>3669</v>
      </c>
      <c r="AY274" s="77"/>
      <c r="AZ274" s="83">
        <f t="shared" si="4"/>
        <v>0.32300000000000001</v>
      </c>
    </row>
    <row r="275" spans="1:52" s="99" customFormat="1" ht="34.950000000000003" customHeight="1" x14ac:dyDescent="0.45">
      <c r="A275" s="93" t="s">
        <v>9345</v>
      </c>
      <c r="B275" s="77">
        <v>1</v>
      </c>
      <c r="C275" s="93" t="s">
        <v>9336</v>
      </c>
      <c r="D275" s="93"/>
      <c r="E275" s="93"/>
      <c r="F275" s="94"/>
      <c r="G275" s="93"/>
      <c r="H275" s="77"/>
      <c r="I275" s="95">
        <v>1412</v>
      </c>
      <c r="J275" s="77"/>
      <c r="K275" s="77"/>
      <c r="L275" s="93" t="s">
        <v>3098</v>
      </c>
      <c r="M275" s="96"/>
      <c r="N275" s="96"/>
      <c r="O275" s="79">
        <v>1</v>
      </c>
      <c r="P275" s="77">
        <v>1700</v>
      </c>
      <c r="Q275" s="77">
        <v>500</v>
      </c>
      <c r="R275" s="77">
        <v>380</v>
      </c>
      <c r="S275" s="77"/>
      <c r="T275" s="77"/>
      <c r="U275" s="77"/>
      <c r="V275" s="77"/>
      <c r="W275" s="77"/>
      <c r="X275" s="77"/>
      <c r="Y275" s="77"/>
      <c r="Z275" s="77"/>
      <c r="AA275" s="77"/>
      <c r="AB275" s="77"/>
      <c r="AC275" s="77"/>
      <c r="AD275" s="77"/>
      <c r="AE275" s="77"/>
      <c r="AF275" s="77"/>
      <c r="AG275" s="77"/>
      <c r="AH275" s="77"/>
      <c r="AI275" s="77"/>
      <c r="AJ275" s="77"/>
      <c r="AK275" s="77"/>
      <c r="AL275" s="77"/>
      <c r="AM275" s="94"/>
      <c r="AN275" s="94"/>
      <c r="AO275" s="77"/>
      <c r="AP275" s="77"/>
      <c r="AQ275" s="77"/>
      <c r="AR275" s="77"/>
      <c r="AS275" s="97"/>
      <c r="AT275" s="77">
        <v>2399</v>
      </c>
      <c r="AU275" s="77">
        <v>38</v>
      </c>
      <c r="AV275" s="94" t="s">
        <v>4705</v>
      </c>
      <c r="AW275" s="77" t="s">
        <v>2876</v>
      </c>
      <c r="AX275" s="94" t="s">
        <v>3669</v>
      </c>
      <c r="AY275" s="77"/>
      <c r="AZ275" s="83">
        <f t="shared" si="4"/>
        <v>0.32300000000000001</v>
      </c>
    </row>
    <row r="276" spans="1:52" s="99" customFormat="1" ht="34.950000000000003" customHeight="1" x14ac:dyDescent="0.45">
      <c r="A276" s="93" t="s">
        <v>9345</v>
      </c>
      <c r="B276" s="77">
        <v>1</v>
      </c>
      <c r="C276" s="93" t="s">
        <v>9335</v>
      </c>
      <c r="D276" s="93"/>
      <c r="E276" s="93"/>
      <c r="F276" s="94"/>
      <c r="G276" s="93"/>
      <c r="H276" s="77"/>
      <c r="I276" s="95">
        <v>1396</v>
      </c>
      <c r="J276" s="77"/>
      <c r="K276" s="77"/>
      <c r="L276" s="93" t="s">
        <v>3311</v>
      </c>
      <c r="M276" s="96"/>
      <c r="N276" s="96"/>
      <c r="O276" s="79">
        <v>1</v>
      </c>
      <c r="P276" s="77">
        <v>920</v>
      </c>
      <c r="Q276" s="77">
        <v>480</v>
      </c>
      <c r="R276" s="77">
        <v>1200</v>
      </c>
      <c r="S276" s="77"/>
      <c r="T276" s="77"/>
      <c r="U276" s="77"/>
      <c r="V276" s="77"/>
      <c r="W276" s="77"/>
      <c r="X276" s="77"/>
      <c r="Y276" s="77"/>
      <c r="Z276" s="77"/>
      <c r="AA276" s="77"/>
      <c r="AB276" s="77"/>
      <c r="AC276" s="77"/>
      <c r="AD276" s="77"/>
      <c r="AE276" s="77"/>
      <c r="AF276" s="77"/>
      <c r="AG276" s="77"/>
      <c r="AH276" s="77"/>
      <c r="AI276" s="77"/>
      <c r="AJ276" s="77"/>
      <c r="AK276" s="77"/>
      <c r="AL276" s="77"/>
      <c r="AM276" s="94"/>
      <c r="AN276" s="94"/>
      <c r="AO276" s="77"/>
      <c r="AP276" s="77"/>
      <c r="AQ276" s="77"/>
      <c r="AR276" s="77"/>
      <c r="AS276" s="97"/>
      <c r="AT276" s="77">
        <v>2383</v>
      </c>
      <c r="AU276" s="77">
        <v>38</v>
      </c>
      <c r="AV276" s="94" t="s">
        <v>4705</v>
      </c>
      <c r="AW276" s="77" t="s">
        <v>2868</v>
      </c>
      <c r="AX276" s="94" t="s">
        <v>3669</v>
      </c>
      <c r="AY276" s="77"/>
      <c r="AZ276" s="83">
        <f t="shared" si="4"/>
        <v>0.52991999999999995</v>
      </c>
    </row>
    <row r="277" spans="1:52" s="99" customFormat="1" ht="34.950000000000003" customHeight="1" x14ac:dyDescent="0.45">
      <c r="A277" s="93" t="s">
        <v>9345</v>
      </c>
      <c r="B277" s="77">
        <v>1</v>
      </c>
      <c r="C277" s="93" t="s">
        <v>9335</v>
      </c>
      <c r="D277" s="93" t="s">
        <v>10325</v>
      </c>
      <c r="E277" s="93"/>
      <c r="F277" s="94">
        <v>2</v>
      </c>
      <c r="G277" s="93" t="s">
        <v>10324</v>
      </c>
      <c r="H277" s="77"/>
      <c r="I277" s="95" t="s">
        <v>3093</v>
      </c>
      <c r="J277" s="77" t="s">
        <v>5427</v>
      </c>
      <c r="K277" s="77"/>
      <c r="L277" s="93" t="s">
        <v>2910</v>
      </c>
      <c r="M277" s="96"/>
      <c r="N277" s="96"/>
      <c r="O277" s="79">
        <v>1</v>
      </c>
      <c r="P277" s="77">
        <v>650</v>
      </c>
      <c r="Q277" s="77">
        <v>400</v>
      </c>
      <c r="R277" s="77">
        <v>1800</v>
      </c>
      <c r="S277" s="77"/>
      <c r="T277" s="77"/>
      <c r="U277" s="77"/>
      <c r="V277" s="77"/>
      <c r="W277" s="77"/>
      <c r="X277" s="77"/>
      <c r="Y277" s="77"/>
      <c r="Z277" s="77"/>
      <c r="AA277" s="77"/>
      <c r="AB277" s="77"/>
      <c r="AC277" s="77"/>
      <c r="AD277" s="77"/>
      <c r="AE277" s="77"/>
      <c r="AF277" s="77"/>
      <c r="AG277" s="77"/>
      <c r="AH277" s="77"/>
      <c r="AI277" s="77"/>
      <c r="AJ277" s="77"/>
      <c r="AK277" s="77"/>
      <c r="AL277" s="77"/>
      <c r="AM277" s="94"/>
      <c r="AN277" s="94"/>
      <c r="AO277" s="77"/>
      <c r="AP277" s="77"/>
      <c r="AQ277" s="77"/>
      <c r="AR277" s="77"/>
      <c r="AS277" s="97"/>
      <c r="AT277" s="77">
        <v>2653</v>
      </c>
      <c r="AU277" s="77">
        <v>4</v>
      </c>
      <c r="AV277" s="94" t="s">
        <v>3032</v>
      </c>
      <c r="AW277" s="77" t="s">
        <v>2874</v>
      </c>
      <c r="AX277" s="94" t="s">
        <v>3063</v>
      </c>
      <c r="AY277" s="77"/>
      <c r="AZ277" s="83">
        <f t="shared" si="4"/>
        <v>0.46800000000000003</v>
      </c>
    </row>
    <row r="278" spans="1:52" s="99" customFormat="1" ht="34.950000000000003" customHeight="1" x14ac:dyDescent="0.45">
      <c r="A278" s="93" t="s">
        <v>9345</v>
      </c>
      <c r="B278" s="77">
        <v>1</v>
      </c>
      <c r="C278" s="93" t="s">
        <v>9335</v>
      </c>
      <c r="D278" s="93"/>
      <c r="E278" s="93"/>
      <c r="F278" s="94"/>
      <c r="G278" s="93"/>
      <c r="H278" s="77"/>
      <c r="I278" s="95">
        <v>5834</v>
      </c>
      <c r="J278" s="77"/>
      <c r="K278" s="77"/>
      <c r="L278" s="93" t="s">
        <v>3094</v>
      </c>
      <c r="M278" s="96"/>
      <c r="N278" s="96"/>
      <c r="O278" s="79">
        <v>1</v>
      </c>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94"/>
      <c r="AN278" s="94"/>
      <c r="AO278" s="77"/>
      <c r="AP278" s="77"/>
      <c r="AQ278" s="77"/>
      <c r="AR278" s="77"/>
      <c r="AS278" s="97"/>
      <c r="AT278" s="77">
        <v>2654</v>
      </c>
      <c r="AU278" s="77">
        <v>4</v>
      </c>
      <c r="AV278" s="94" t="s">
        <v>3032</v>
      </c>
      <c r="AW278" s="77" t="s">
        <v>2874</v>
      </c>
      <c r="AX278" s="94"/>
      <c r="AY278" s="77"/>
      <c r="AZ278" s="83">
        <f t="shared" si="4"/>
        <v>0</v>
      </c>
    </row>
    <row r="279" spans="1:52" s="99" customFormat="1" ht="34.950000000000003" customHeight="1" x14ac:dyDescent="0.45">
      <c r="A279" s="93" t="s">
        <v>9345</v>
      </c>
      <c r="B279" s="77">
        <v>1</v>
      </c>
      <c r="C279" s="93" t="s">
        <v>9335</v>
      </c>
      <c r="D279" s="93"/>
      <c r="E279" s="93"/>
      <c r="F279" s="94"/>
      <c r="G279" s="93"/>
      <c r="H279" s="77"/>
      <c r="I279" s="95">
        <v>1961</v>
      </c>
      <c r="J279" s="77"/>
      <c r="K279" s="77"/>
      <c r="L279" s="93" t="s">
        <v>3017</v>
      </c>
      <c r="M279" s="96"/>
      <c r="N279" s="96" t="s">
        <v>3096</v>
      </c>
      <c r="O279" s="79">
        <v>1</v>
      </c>
      <c r="P279" s="77">
        <v>610</v>
      </c>
      <c r="Q279" s="77">
        <v>580</v>
      </c>
      <c r="R279" s="77">
        <v>750</v>
      </c>
      <c r="S279" s="77"/>
      <c r="T279" s="77"/>
      <c r="U279" s="77"/>
      <c r="V279" s="77"/>
      <c r="W279" s="77"/>
      <c r="X279" s="77"/>
      <c r="Y279" s="77"/>
      <c r="Z279" s="77"/>
      <c r="AA279" s="77"/>
      <c r="AB279" s="77"/>
      <c r="AC279" s="77"/>
      <c r="AD279" s="77"/>
      <c r="AE279" s="77"/>
      <c r="AF279" s="77"/>
      <c r="AG279" s="77"/>
      <c r="AH279" s="77"/>
      <c r="AI279" s="77"/>
      <c r="AJ279" s="77"/>
      <c r="AK279" s="77"/>
      <c r="AL279" s="77"/>
      <c r="AM279" s="94"/>
      <c r="AN279" s="94"/>
      <c r="AO279" s="77"/>
      <c r="AP279" s="77"/>
      <c r="AQ279" s="77"/>
      <c r="AR279" s="77"/>
      <c r="AS279" s="97"/>
      <c r="AT279" s="77">
        <v>2660</v>
      </c>
      <c r="AU279" s="77">
        <v>4</v>
      </c>
      <c r="AV279" s="94" t="s">
        <v>3032</v>
      </c>
      <c r="AW279" s="77" t="s">
        <v>2876</v>
      </c>
      <c r="AX279" s="94"/>
      <c r="AY279" s="77"/>
      <c r="AZ279" s="83">
        <f t="shared" si="4"/>
        <v>0.26534999999999997</v>
      </c>
    </row>
    <row r="280" spans="1:52" s="99" customFormat="1" ht="34.950000000000003" customHeight="1" x14ac:dyDescent="0.45">
      <c r="A280" s="93" t="s">
        <v>9345</v>
      </c>
      <c r="B280" s="77">
        <v>1</v>
      </c>
      <c r="C280" s="93" t="s">
        <v>9335</v>
      </c>
      <c r="D280" s="93"/>
      <c r="E280" s="93"/>
      <c r="F280" s="94"/>
      <c r="G280" s="93"/>
      <c r="H280" s="77"/>
      <c r="I280" s="95">
        <v>1962</v>
      </c>
      <c r="J280" s="77"/>
      <c r="K280" s="77"/>
      <c r="L280" s="93" t="s">
        <v>3017</v>
      </c>
      <c r="M280" s="96"/>
      <c r="N280" s="96" t="s">
        <v>3096</v>
      </c>
      <c r="O280" s="79">
        <v>1</v>
      </c>
      <c r="P280" s="77">
        <v>610</v>
      </c>
      <c r="Q280" s="77">
        <v>580</v>
      </c>
      <c r="R280" s="77">
        <v>750</v>
      </c>
      <c r="S280" s="77"/>
      <c r="T280" s="77"/>
      <c r="U280" s="77"/>
      <c r="V280" s="77"/>
      <c r="W280" s="77"/>
      <c r="X280" s="77"/>
      <c r="Y280" s="77"/>
      <c r="Z280" s="77"/>
      <c r="AA280" s="77"/>
      <c r="AB280" s="77"/>
      <c r="AC280" s="77"/>
      <c r="AD280" s="77"/>
      <c r="AE280" s="77"/>
      <c r="AF280" s="77"/>
      <c r="AG280" s="77"/>
      <c r="AH280" s="77"/>
      <c r="AI280" s="77"/>
      <c r="AJ280" s="77"/>
      <c r="AK280" s="77"/>
      <c r="AL280" s="77"/>
      <c r="AM280" s="94"/>
      <c r="AN280" s="94"/>
      <c r="AO280" s="77"/>
      <c r="AP280" s="77"/>
      <c r="AQ280" s="77"/>
      <c r="AR280" s="77"/>
      <c r="AS280" s="97"/>
      <c r="AT280" s="77">
        <v>2661</v>
      </c>
      <c r="AU280" s="77">
        <v>4</v>
      </c>
      <c r="AV280" s="94" t="s">
        <v>3032</v>
      </c>
      <c r="AW280" s="77" t="s">
        <v>2876</v>
      </c>
      <c r="AX280" s="94"/>
      <c r="AY280" s="77"/>
      <c r="AZ280" s="83">
        <f t="shared" si="4"/>
        <v>0.26534999999999997</v>
      </c>
    </row>
    <row r="281" spans="1:52" s="99" customFormat="1" ht="34.950000000000003" customHeight="1" x14ac:dyDescent="0.45">
      <c r="A281" s="93" t="s">
        <v>9345</v>
      </c>
      <c r="B281" s="77">
        <v>1</v>
      </c>
      <c r="C281" s="93" t="s">
        <v>9335</v>
      </c>
      <c r="D281" s="93"/>
      <c r="E281" s="93"/>
      <c r="F281" s="94"/>
      <c r="G281" s="93"/>
      <c r="H281" s="77"/>
      <c r="I281" s="95">
        <v>1963</v>
      </c>
      <c r="J281" s="77"/>
      <c r="K281" s="77"/>
      <c r="L281" s="93" t="s">
        <v>3097</v>
      </c>
      <c r="M281" s="96"/>
      <c r="N281" s="96"/>
      <c r="O281" s="79">
        <v>1</v>
      </c>
      <c r="P281" s="77">
        <v>600</v>
      </c>
      <c r="Q281" s="77">
        <v>250</v>
      </c>
      <c r="R281" s="77">
        <v>1640</v>
      </c>
      <c r="S281" s="77"/>
      <c r="T281" s="77"/>
      <c r="U281" s="77"/>
      <c r="V281" s="77"/>
      <c r="W281" s="77"/>
      <c r="X281" s="77"/>
      <c r="Y281" s="77"/>
      <c r="Z281" s="77"/>
      <c r="AA281" s="77"/>
      <c r="AB281" s="77"/>
      <c r="AC281" s="77"/>
      <c r="AD281" s="77"/>
      <c r="AE281" s="77"/>
      <c r="AF281" s="77"/>
      <c r="AG281" s="77"/>
      <c r="AH281" s="77"/>
      <c r="AI281" s="77"/>
      <c r="AJ281" s="77"/>
      <c r="AK281" s="77"/>
      <c r="AL281" s="77"/>
      <c r="AM281" s="94"/>
      <c r="AN281" s="94"/>
      <c r="AO281" s="77"/>
      <c r="AP281" s="77"/>
      <c r="AQ281" s="77"/>
      <c r="AR281" s="77"/>
      <c r="AS281" s="97"/>
      <c r="AT281" s="77">
        <v>2662</v>
      </c>
      <c r="AU281" s="77">
        <v>4</v>
      </c>
      <c r="AV281" s="94" t="s">
        <v>3032</v>
      </c>
      <c r="AW281" s="77" t="s">
        <v>2874</v>
      </c>
      <c r="AX281" s="94"/>
      <c r="AY281" s="77"/>
      <c r="AZ281" s="83">
        <f t="shared" si="4"/>
        <v>0.246</v>
      </c>
    </row>
    <row r="282" spans="1:52" s="99" customFormat="1" ht="34.950000000000003" customHeight="1" x14ac:dyDescent="0.45">
      <c r="A282" s="93" t="s">
        <v>9345</v>
      </c>
      <c r="B282" s="77">
        <v>1</v>
      </c>
      <c r="C282" s="93" t="s">
        <v>9335</v>
      </c>
      <c r="D282" s="93"/>
      <c r="E282" s="93"/>
      <c r="F282" s="94"/>
      <c r="G282" s="93"/>
      <c r="H282" s="77"/>
      <c r="I282" s="95">
        <v>1964</v>
      </c>
      <c r="J282" s="77"/>
      <c r="K282" s="77"/>
      <c r="L282" s="93" t="s">
        <v>2910</v>
      </c>
      <c r="M282" s="96"/>
      <c r="N282" s="96"/>
      <c r="O282" s="79">
        <v>1</v>
      </c>
      <c r="P282" s="77">
        <v>1200</v>
      </c>
      <c r="Q282" s="77">
        <v>400</v>
      </c>
      <c r="R282" s="77">
        <v>1650</v>
      </c>
      <c r="S282" s="77"/>
      <c r="T282" s="77"/>
      <c r="U282" s="77"/>
      <c r="V282" s="77"/>
      <c r="W282" s="77"/>
      <c r="X282" s="77"/>
      <c r="Y282" s="77"/>
      <c r="Z282" s="77"/>
      <c r="AA282" s="77"/>
      <c r="AB282" s="77"/>
      <c r="AC282" s="77"/>
      <c r="AD282" s="77"/>
      <c r="AE282" s="77"/>
      <c r="AF282" s="77"/>
      <c r="AG282" s="77"/>
      <c r="AH282" s="77"/>
      <c r="AI282" s="77"/>
      <c r="AJ282" s="77" t="s">
        <v>3043</v>
      </c>
      <c r="AK282" s="77"/>
      <c r="AL282" s="77"/>
      <c r="AM282" s="94"/>
      <c r="AN282" s="94"/>
      <c r="AO282" s="77"/>
      <c r="AP282" s="77"/>
      <c r="AQ282" s="77"/>
      <c r="AR282" s="77"/>
      <c r="AS282" s="97"/>
      <c r="AT282" s="77">
        <v>2663</v>
      </c>
      <c r="AU282" s="77">
        <v>4</v>
      </c>
      <c r="AV282" s="94" t="s">
        <v>3032</v>
      </c>
      <c r="AW282" s="77" t="s">
        <v>2874</v>
      </c>
      <c r="AX282" s="94"/>
      <c r="AY282" s="77"/>
      <c r="AZ282" s="83">
        <f t="shared" si="4"/>
        <v>0.79200000000000004</v>
      </c>
    </row>
    <row r="283" spans="1:52" s="99" customFormat="1" ht="34.950000000000003" customHeight="1" x14ac:dyDescent="0.45">
      <c r="A283" s="93" t="s">
        <v>9345</v>
      </c>
      <c r="B283" s="77">
        <v>1</v>
      </c>
      <c r="C283" s="93" t="s">
        <v>9335</v>
      </c>
      <c r="D283" s="93"/>
      <c r="E283" s="93"/>
      <c r="F283" s="94"/>
      <c r="G283" s="93"/>
      <c r="H283" s="77"/>
      <c r="I283" s="95">
        <v>1965</v>
      </c>
      <c r="J283" s="77"/>
      <c r="K283" s="77"/>
      <c r="L283" s="93" t="s">
        <v>2910</v>
      </c>
      <c r="M283" s="96"/>
      <c r="N283" s="96"/>
      <c r="O283" s="79">
        <v>1</v>
      </c>
      <c r="P283" s="77">
        <v>1200</v>
      </c>
      <c r="Q283" s="77">
        <v>400</v>
      </c>
      <c r="R283" s="77">
        <v>1650</v>
      </c>
      <c r="S283" s="77"/>
      <c r="T283" s="77"/>
      <c r="U283" s="77"/>
      <c r="V283" s="77"/>
      <c r="W283" s="77"/>
      <c r="X283" s="77"/>
      <c r="Y283" s="77"/>
      <c r="Z283" s="77"/>
      <c r="AA283" s="77"/>
      <c r="AB283" s="77"/>
      <c r="AC283" s="77"/>
      <c r="AD283" s="77"/>
      <c r="AE283" s="77"/>
      <c r="AF283" s="77"/>
      <c r="AG283" s="77"/>
      <c r="AH283" s="77"/>
      <c r="AI283" s="77"/>
      <c r="AJ283" s="77" t="s">
        <v>3043</v>
      </c>
      <c r="AK283" s="77"/>
      <c r="AL283" s="77"/>
      <c r="AM283" s="94"/>
      <c r="AN283" s="94"/>
      <c r="AO283" s="77"/>
      <c r="AP283" s="77"/>
      <c r="AQ283" s="77"/>
      <c r="AR283" s="77"/>
      <c r="AS283" s="97"/>
      <c r="AT283" s="77">
        <v>2664</v>
      </c>
      <c r="AU283" s="77">
        <v>4</v>
      </c>
      <c r="AV283" s="94" t="s">
        <v>3032</v>
      </c>
      <c r="AW283" s="77" t="s">
        <v>2874</v>
      </c>
      <c r="AX283" s="94"/>
      <c r="AY283" s="77"/>
      <c r="AZ283" s="83">
        <f t="shared" si="4"/>
        <v>0.79200000000000004</v>
      </c>
    </row>
    <row r="284" spans="1:52" s="99" customFormat="1" ht="34.950000000000003" customHeight="1" x14ac:dyDescent="0.45">
      <c r="A284" s="93" t="s">
        <v>9345</v>
      </c>
      <c r="B284" s="77">
        <v>1</v>
      </c>
      <c r="C284" s="93" t="s">
        <v>9335</v>
      </c>
      <c r="D284" s="93"/>
      <c r="E284" s="93"/>
      <c r="F284" s="94"/>
      <c r="G284" s="93"/>
      <c r="H284" s="77"/>
      <c r="I284" s="95">
        <v>1966</v>
      </c>
      <c r="J284" s="77"/>
      <c r="K284" s="77"/>
      <c r="L284" s="93" t="s">
        <v>2910</v>
      </c>
      <c r="M284" s="96"/>
      <c r="N284" s="96"/>
      <c r="O284" s="79">
        <v>1</v>
      </c>
      <c r="P284" s="77">
        <v>1200</v>
      </c>
      <c r="Q284" s="77">
        <v>400</v>
      </c>
      <c r="R284" s="77">
        <v>1650</v>
      </c>
      <c r="S284" s="77"/>
      <c r="T284" s="77"/>
      <c r="U284" s="77"/>
      <c r="V284" s="77"/>
      <c r="W284" s="77"/>
      <c r="X284" s="77"/>
      <c r="Y284" s="77"/>
      <c r="Z284" s="77"/>
      <c r="AA284" s="77"/>
      <c r="AB284" s="77"/>
      <c r="AC284" s="77"/>
      <c r="AD284" s="77"/>
      <c r="AE284" s="77"/>
      <c r="AF284" s="77"/>
      <c r="AG284" s="77"/>
      <c r="AH284" s="77"/>
      <c r="AI284" s="77"/>
      <c r="AJ284" s="77" t="s">
        <v>3043</v>
      </c>
      <c r="AK284" s="77"/>
      <c r="AL284" s="77"/>
      <c r="AM284" s="94"/>
      <c r="AN284" s="94"/>
      <c r="AO284" s="77"/>
      <c r="AP284" s="77"/>
      <c r="AQ284" s="77"/>
      <c r="AR284" s="77"/>
      <c r="AS284" s="97"/>
      <c r="AT284" s="77">
        <v>2665</v>
      </c>
      <c r="AU284" s="77">
        <v>4</v>
      </c>
      <c r="AV284" s="94" t="s">
        <v>3032</v>
      </c>
      <c r="AW284" s="77" t="s">
        <v>2874</v>
      </c>
      <c r="AX284" s="94"/>
      <c r="AY284" s="77"/>
      <c r="AZ284" s="83">
        <f t="shared" si="4"/>
        <v>0.79200000000000004</v>
      </c>
    </row>
    <row r="285" spans="1:52" s="99" customFormat="1" ht="34.950000000000003" customHeight="1" x14ac:dyDescent="0.45">
      <c r="A285" s="93" t="s">
        <v>9345</v>
      </c>
      <c r="B285" s="77">
        <v>1</v>
      </c>
      <c r="C285" s="93" t="s">
        <v>9335</v>
      </c>
      <c r="D285" s="93"/>
      <c r="E285" s="93"/>
      <c r="F285" s="94"/>
      <c r="G285" s="93"/>
      <c r="H285" s="77"/>
      <c r="I285" s="95">
        <v>1967</v>
      </c>
      <c r="J285" s="77"/>
      <c r="K285" s="77"/>
      <c r="L285" s="93" t="s">
        <v>2910</v>
      </c>
      <c r="M285" s="96"/>
      <c r="N285" s="96"/>
      <c r="O285" s="79">
        <v>1</v>
      </c>
      <c r="P285" s="77">
        <v>1200</v>
      </c>
      <c r="Q285" s="77">
        <v>400</v>
      </c>
      <c r="R285" s="77">
        <v>1650</v>
      </c>
      <c r="S285" s="77"/>
      <c r="T285" s="77"/>
      <c r="U285" s="77"/>
      <c r="V285" s="77"/>
      <c r="W285" s="77"/>
      <c r="X285" s="77"/>
      <c r="Y285" s="77"/>
      <c r="Z285" s="77"/>
      <c r="AA285" s="77"/>
      <c r="AB285" s="77"/>
      <c r="AC285" s="77"/>
      <c r="AD285" s="77"/>
      <c r="AE285" s="77"/>
      <c r="AF285" s="77"/>
      <c r="AG285" s="77"/>
      <c r="AH285" s="77"/>
      <c r="AI285" s="77"/>
      <c r="AJ285" s="77" t="s">
        <v>3043</v>
      </c>
      <c r="AK285" s="77"/>
      <c r="AL285" s="77"/>
      <c r="AM285" s="94"/>
      <c r="AN285" s="94"/>
      <c r="AO285" s="77"/>
      <c r="AP285" s="77"/>
      <c r="AQ285" s="77"/>
      <c r="AR285" s="77"/>
      <c r="AS285" s="97"/>
      <c r="AT285" s="77">
        <v>2666</v>
      </c>
      <c r="AU285" s="77">
        <v>4</v>
      </c>
      <c r="AV285" s="94" t="s">
        <v>3032</v>
      </c>
      <c r="AW285" s="77" t="s">
        <v>2874</v>
      </c>
      <c r="AX285" s="94"/>
      <c r="AY285" s="77"/>
      <c r="AZ285" s="83">
        <f t="shared" si="4"/>
        <v>0.79200000000000004</v>
      </c>
    </row>
    <row r="286" spans="1:52" s="99" customFormat="1" ht="34.950000000000003" customHeight="1" x14ac:dyDescent="0.45">
      <c r="A286" s="93" t="s">
        <v>9345</v>
      </c>
      <c r="B286" s="77">
        <v>1</v>
      </c>
      <c r="C286" s="93" t="s">
        <v>9335</v>
      </c>
      <c r="D286" s="93"/>
      <c r="E286" s="93"/>
      <c r="F286" s="94"/>
      <c r="G286" s="93"/>
      <c r="H286" s="77"/>
      <c r="I286" s="95">
        <v>1968</v>
      </c>
      <c r="J286" s="77"/>
      <c r="K286" s="77"/>
      <c r="L286" s="93" t="s">
        <v>3017</v>
      </c>
      <c r="M286" s="96"/>
      <c r="N286" s="96" t="s">
        <v>3096</v>
      </c>
      <c r="O286" s="79">
        <v>1</v>
      </c>
      <c r="P286" s="77">
        <v>680</v>
      </c>
      <c r="Q286" s="77">
        <v>580</v>
      </c>
      <c r="R286" s="77">
        <v>750</v>
      </c>
      <c r="S286" s="77"/>
      <c r="T286" s="77"/>
      <c r="U286" s="77"/>
      <c r="V286" s="77"/>
      <c r="W286" s="77"/>
      <c r="X286" s="77"/>
      <c r="Y286" s="77"/>
      <c r="Z286" s="77"/>
      <c r="AA286" s="77"/>
      <c r="AB286" s="77"/>
      <c r="AC286" s="77"/>
      <c r="AD286" s="77"/>
      <c r="AE286" s="77"/>
      <c r="AF286" s="77"/>
      <c r="AG286" s="77"/>
      <c r="AH286" s="77"/>
      <c r="AI286" s="77"/>
      <c r="AJ286" s="77"/>
      <c r="AK286" s="77"/>
      <c r="AL286" s="77"/>
      <c r="AM286" s="94"/>
      <c r="AN286" s="94"/>
      <c r="AO286" s="77"/>
      <c r="AP286" s="77"/>
      <c r="AQ286" s="77"/>
      <c r="AR286" s="77"/>
      <c r="AS286" s="97"/>
      <c r="AT286" s="77">
        <v>2667</v>
      </c>
      <c r="AU286" s="77">
        <v>4</v>
      </c>
      <c r="AV286" s="94" t="s">
        <v>3032</v>
      </c>
      <c r="AW286" s="77" t="s">
        <v>2876</v>
      </c>
      <c r="AX286" s="94"/>
      <c r="AY286" s="77"/>
      <c r="AZ286" s="83">
        <f t="shared" si="4"/>
        <v>0.29580000000000001</v>
      </c>
    </row>
    <row r="287" spans="1:52" s="99" customFormat="1" ht="34.950000000000003" customHeight="1" x14ac:dyDescent="0.45">
      <c r="A287" s="93" t="s">
        <v>9345</v>
      </c>
      <c r="B287" s="77">
        <v>1</v>
      </c>
      <c r="C287" s="93" t="s">
        <v>9335</v>
      </c>
      <c r="D287" s="93"/>
      <c r="E287" s="93"/>
      <c r="F287" s="94"/>
      <c r="G287" s="93"/>
      <c r="H287" s="77"/>
      <c r="I287" s="95">
        <v>1969</v>
      </c>
      <c r="J287" s="77"/>
      <c r="K287" s="77"/>
      <c r="L287" s="93" t="s">
        <v>3017</v>
      </c>
      <c r="M287" s="96"/>
      <c r="N287" s="96" t="s">
        <v>3096</v>
      </c>
      <c r="O287" s="79">
        <v>1</v>
      </c>
      <c r="P287" s="77">
        <v>680</v>
      </c>
      <c r="Q287" s="77">
        <v>580</v>
      </c>
      <c r="R287" s="77">
        <v>750</v>
      </c>
      <c r="S287" s="77"/>
      <c r="T287" s="77"/>
      <c r="U287" s="77"/>
      <c r="V287" s="77"/>
      <c r="W287" s="77"/>
      <c r="X287" s="77"/>
      <c r="Y287" s="77"/>
      <c r="Z287" s="77"/>
      <c r="AA287" s="77"/>
      <c r="AB287" s="77"/>
      <c r="AC287" s="77"/>
      <c r="AD287" s="77"/>
      <c r="AE287" s="77"/>
      <c r="AF287" s="77"/>
      <c r="AG287" s="77"/>
      <c r="AH287" s="77"/>
      <c r="AI287" s="77"/>
      <c r="AJ287" s="77"/>
      <c r="AK287" s="77"/>
      <c r="AL287" s="77"/>
      <c r="AM287" s="94"/>
      <c r="AN287" s="94"/>
      <c r="AO287" s="77"/>
      <c r="AP287" s="77"/>
      <c r="AQ287" s="77"/>
      <c r="AR287" s="77"/>
      <c r="AS287" s="97"/>
      <c r="AT287" s="77">
        <v>2668</v>
      </c>
      <c r="AU287" s="77">
        <v>4</v>
      </c>
      <c r="AV287" s="94" t="s">
        <v>3032</v>
      </c>
      <c r="AW287" s="77" t="s">
        <v>2876</v>
      </c>
      <c r="AX287" s="94"/>
      <c r="AY287" s="77"/>
      <c r="AZ287" s="83">
        <f t="shared" si="4"/>
        <v>0.29580000000000001</v>
      </c>
    </row>
    <row r="288" spans="1:52" s="99" customFormat="1" ht="34.950000000000003" customHeight="1" x14ac:dyDescent="0.45">
      <c r="A288" s="93" t="s">
        <v>9345</v>
      </c>
      <c r="B288" s="77">
        <v>1</v>
      </c>
      <c r="C288" s="93" t="s">
        <v>9335</v>
      </c>
      <c r="D288" s="93"/>
      <c r="E288" s="93"/>
      <c r="F288" s="94"/>
      <c r="G288" s="93"/>
      <c r="H288" s="77"/>
      <c r="I288" s="95">
        <v>1970</v>
      </c>
      <c r="J288" s="77"/>
      <c r="K288" s="77"/>
      <c r="L288" s="93" t="s">
        <v>3097</v>
      </c>
      <c r="M288" s="96"/>
      <c r="N288" s="96"/>
      <c r="O288" s="79">
        <v>1</v>
      </c>
      <c r="P288" s="77">
        <v>600</v>
      </c>
      <c r="Q288" s="77">
        <v>250</v>
      </c>
      <c r="R288" s="77">
        <v>1640</v>
      </c>
      <c r="S288" s="77"/>
      <c r="T288" s="77"/>
      <c r="U288" s="77"/>
      <c r="V288" s="77"/>
      <c r="W288" s="77"/>
      <c r="X288" s="77"/>
      <c r="Y288" s="77"/>
      <c r="Z288" s="77"/>
      <c r="AA288" s="77"/>
      <c r="AB288" s="77"/>
      <c r="AC288" s="77"/>
      <c r="AD288" s="77"/>
      <c r="AE288" s="77"/>
      <c r="AF288" s="77"/>
      <c r="AG288" s="77"/>
      <c r="AH288" s="77"/>
      <c r="AI288" s="77"/>
      <c r="AJ288" s="77"/>
      <c r="AK288" s="77"/>
      <c r="AL288" s="77"/>
      <c r="AM288" s="94"/>
      <c r="AN288" s="94"/>
      <c r="AO288" s="77"/>
      <c r="AP288" s="77"/>
      <c r="AQ288" s="77"/>
      <c r="AR288" s="77"/>
      <c r="AS288" s="97"/>
      <c r="AT288" s="77">
        <v>2669</v>
      </c>
      <c r="AU288" s="77">
        <v>4</v>
      </c>
      <c r="AV288" s="94" t="s">
        <v>3032</v>
      </c>
      <c r="AW288" s="77" t="s">
        <v>2874</v>
      </c>
      <c r="AX288" s="94"/>
      <c r="AY288" s="77"/>
      <c r="AZ288" s="83">
        <f t="shared" si="4"/>
        <v>0.246</v>
      </c>
    </row>
    <row r="289" spans="1:52" s="99" customFormat="1" ht="34.950000000000003" customHeight="1" x14ac:dyDescent="0.45">
      <c r="A289" s="93" t="s">
        <v>9345</v>
      </c>
      <c r="B289" s="77">
        <v>1</v>
      </c>
      <c r="C289" s="93" t="s">
        <v>9335</v>
      </c>
      <c r="D289" s="93"/>
      <c r="E289" s="93"/>
      <c r="F289" s="94"/>
      <c r="G289" s="93"/>
      <c r="H289" s="77"/>
      <c r="I289" s="95">
        <v>1971</v>
      </c>
      <c r="J289" s="77"/>
      <c r="K289" s="77"/>
      <c r="L289" s="93" t="s">
        <v>2910</v>
      </c>
      <c r="M289" s="96"/>
      <c r="N289" s="96"/>
      <c r="O289" s="79">
        <v>1</v>
      </c>
      <c r="P289" s="77">
        <v>1200</v>
      </c>
      <c r="Q289" s="77">
        <v>400</v>
      </c>
      <c r="R289" s="77">
        <v>1650</v>
      </c>
      <c r="S289" s="77"/>
      <c r="T289" s="77"/>
      <c r="U289" s="77"/>
      <c r="V289" s="77"/>
      <c r="W289" s="77"/>
      <c r="X289" s="77"/>
      <c r="Y289" s="77"/>
      <c r="Z289" s="77"/>
      <c r="AA289" s="77"/>
      <c r="AB289" s="77"/>
      <c r="AC289" s="77"/>
      <c r="AD289" s="77"/>
      <c r="AE289" s="77"/>
      <c r="AF289" s="77"/>
      <c r="AG289" s="77"/>
      <c r="AH289" s="77"/>
      <c r="AI289" s="77"/>
      <c r="AJ289" s="77"/>
      <c r="AK289" s="77"/>
      <c r="AL289" s="77"/>
      <c r="AM289" s="94"/>
      <c r="AN289" s="94"/>
      <c r="AO289" s="77"/>
      <c r="AP289" s="77"/>
      <c r="AQ289" s="77"/>
      <c r="AR289" s="77"/>
      <c r="AS289" s="97"/>
      <c r="AT289" s="77">
        <v>2670</v>
      </c>
      <c r="AU289" s="77">
        <v>4</v>
      </c>
      <c r="AV289" s="94" t="s">
        <v>3032</v>
      </c>
      <c r="AW289" s="77" t="s">
        <v>2874</v>
      </c>
      <c r="AX289" s="94"/>
      <c r="AY289" s="77"/>
      <c r="AZ289" s="83">
        <f t="shared" si="4"/>
        <v>0.79200000000000004</v>
      </c>
    </row>
    <row r="290" spans="1:52" s="99" customFormat="1" ht="34.950000000000003" customHeight="1" x14ac:dyDescent="0.45">
      <c r="A290" s="93" t="s">
        <v>9345</v>
      </c>
      <c r="B290" s="77">
        <v>1</v>
      </c>
      <c r="C290" s="93" t="s">
        <v>9335</v>
      </c>
      <c r="D290" s="93"/>
      <c r="E290" s="93"/>
      <c r="F290" s="94"/>
      <c r="G290" s="93"/>
      <c r="H290" s="77"/>
      <c r="I290" s="95">
        <v>1972</v>
      </c>
      <c r="J290" s="77"/>
      <c r="K290" s="77"/>
      <c r="L290" s="93" t="s">
        <v>2910</v>
      </c>
      <c r="M290" s="96"/>
      <c r="N290" s="96"/>
      <c r="O290" s="79">
        <v>1</v>
      </c>
      <c r="P290" s="77">
        <v>1200</v>
      </c>
      <c r="Q290" s="77">
        <v>400</v>
      </c>
      <c r="R290" s="77">
        <v>1650</v>
      </c>
      <c r="S290" s="77"/>
      <c r="T290" s="77"/>
      <c r="U290" s="77"/>
      <c r="V290" s="77"/>
      <c r="W290" s="77"/>
      <c r="X290" s="77"/>
      <c r="Y290" s="77"/>
      <c r="Z290" s="77"/>
      <c r="AA290" s="77"/>
      <c r="AB290" s="77"/>
      <c r="AC290" s="77"/>
      <c r="AD290" s="77"/>
      <c r="AE290" s="77"/>
      <c r="AF290" s="77"/>
      <c r="AG290" s="77"/>
      <c r="AH290" s="77"/>
      <c r="AI290" s="77"/>
      <c r="AJ290" s="77"/>
      <c r="AK290" s="77"/>
      <c r="AL290" s="77"/>
      <c r="AM290" s="94"/>
      <c r="AN290" s="94"/>
      <c r="AO290" s="77"/>
      <c r="AP290" s="77"/>
      <c r="AQ290" s="77"/>
      <c r="AR290" s="77"/>
      <c r="AS290" s="97"/>
      <c r="AT290" s="77">
        <v>2671</v>
      </c>
      <c r="AU290" s="77">
        <v>4</v>
      </c>
      <c r="AV290" s="94" t="s">
        <v>3032</v>
      </c>
      <c r="AW290" s="77" t="s">
        <v>2874</v>
      </c>
      <c r="AX290" s="94"/>
      <c r="AY290" s="77"/>
      <c r="AZ290" s="83">
        <f t="shared" si="4"/>
        <v>0.79200000000000004</v>
      </c>
    </row>
    <row r="291" spans="1:52" s="99" customFormat="1" ht="34.950000000000003" customHeight="1" x14ac:dyDescent="0.45">
      <c r="A291" s="93" t="s">
        <v>9345</v>
      </c>
      <c r="B291" s="77">
        <v>1</v>
      </c>
      <c r="C291" s="93" t="s">
        <v>9335</v>
      </c>
      <c r="D291" s="93"/>
      <c r="E291" s="93"/>
      <c r="F291" s="94"/>
      <c r="G291" s="93"/>
      <c r="H291" s="77"/>
      <c r="I291" s="95">
        <v>1973</v>
      </c>
      <c r="J291" s="77"/>
      <c r="K291" s="77"/>
      <c r="L291" s="93" t="s">
        <v>2910</v>
      </c>
      <c r="M291" s="96"/>
      <c r="N291" s="96"/>
      <c r="O291" s="79">
        <v>1</v>
      </c>
      <c r="P291" s="77">
        <v>1200</v>
      </c>
      <c r="Q291" s="77">
        <v>400</v>
      </c>
      <c r="R291" s="77">
        <v>1650</v>
      </c>
      <c r="S291" s="77"/>
      <c r="T291" s="77"/>
      <c r="U291" s="77"/>
      <c r="V291" s="77"/>
      <c r="W291" s="77"/>
      <c r="X291" s="77"/>
      <c r="Y291" s="77"/>
      <c r="Z291" s="77"/>
      <c r="AA291" s="77"/>
      <c r="AB291" s="77"/>
      <c r="AC291" s="77"/>
      <c r="AD291" s="77"/>
      <c r="AE291" s="77"/>
      <c r="AF291" s="77"/>
      <c r="AG291" s="77"/>
      <c r="AH291" s="77"/>
      <c r="AI291" s="77"/>
      <c r="AJ291" s="77"/>
      <c r="AK291" s="77"/>
      <c r="AL291" s="77"/>
      <c r="AM291" s="94"/>
      <c r="AN291" s="94"/>
      <c r="AO291" s="77"/>
      <c r="AP291" s="77"/>
      <c r="AQ291" s="77"/>
      <c r="AR291" s="77"/>
      <c r="AS291" s="97"/>
      <c r="AT291" s="77">
        <v>2672</v>
      </c>
      <c r="AU291" s="77">
        <v>4</v>
      </c>
      <c r="AV291" s="94" t="s">
        <v>3032</v>
      </c>
      <c r="AW291" s="77" t="s">
        <v>2874</v>
      </c>
      <c r="AX291" s="94"/>
      <c r="AY291" s="77"/>
      <c r="AZ291" s="83">
        <f t="shared" si="4"/>
        <v>0.79200000000000004</v>
      </c>
    </row>
    <row r="292" spans="1:52" s="99" customFormat="1" ht="34.950000000000003" customHeight="1" x14ac:dyDescent="0.45">
      <c r="A292" s="93" t="s">
        <v>9345</v>
      </c>
      <c r="B292" s="77">
        <v>1</v>
      </c>
      <c r="C292" s="93" t="s">
        <v>9335</v>
      </c>
      <c r="D292" s="93"/>
      <c r="E292" s="93"/>
      <c r="F292" s="94"/>
      <c r="G292" s="93"/>
      <c r="H292" s="77"/>
      <c r="I292" s="95">
        <v>1974</v>
      </c>
      <c r="J292" s="77"/>
      <c r="K292" s="77"/>
      <c r="L292" s="93" t="s">
        <v>3098</v>
      </c>
      <c r="M292" s="96"/>
      <c r="N292" s="96"/>
      <c r="O292" s="79">
        <v>1</v>
      </c>
      <c r="P292" s="77">
        <v>1800</v>
      </c>
      <c r="Q292" s="77">
        <v>540</v>
      </c>
      <c r="R292" s="77">
        <v>700</v>
      </c>
      <c r="S292" s="77"/>
      <c r="T292" s="77"/>
      <c r="U292" s="77"/>
      <c r="V292" s="77"/>
      <c r="W292" s="77"/>
      <c r="X292" s="77"/>
      <c r="Y292" s="77"/>
      <c r="Z292" s="77"/>
      <c r="AA292" s="77"/>
      <c r="AB292" s="77"/>
      <c r="AC292" s="77"/>
      <c r="AD292" s="77"/>
      <c r="AE292" s="77"/>
      <c r="AF292" s="77"/>
      <c r="AG292" s="77"/>
      <c r="AH292" s="77"/>
      <c r="AI292" s="77"/>
      <c r="AJ292" s="77"/>
      <c r="AK292" s="77"/>
      <c r="AL292" s="77"/>
      <c r="AM292" s="94"/>
      <c r="AN292" s="94"/>
      <c r="AO292" s="77"/>
      <c r="AP292" s="77"/>
      <c r="AQ292" s="77"/>
      <c r="AR292" s="77"/>
      <c r="AS292" s="97"/>
      <c r="AT292" s="77">
        <v>2673</v>
      </c>
      <c r="AU292" s="77">
        <v>4</v>
      </c>
      <c r="AV292" s="94" t="s">
        <v>3032</v>
      </c>
      <c r="AW292" s="77" t="s">
        <v>2876</v>
      </c>
      <c r="AX292" s="94"/>
      <c r="AY292" s="77"/>
      <c r="AZ292" s="83">
        <f t="shared" si="4"/>
        <v>0.6804</v>
      </c>
    </row>
    <row r="293" spans="1:52" s="99" customFormat="1" ht="34.950000000000003" customHeight="1" x14ac:dyDescent="0.45">
      <c r="A293" s="93" t="s">
        <v>9345</v>
      </c>
      <c r="B293" s="77">
        <v>1</v>
      </c>
      <c r="C293" s="93" t="s">
        <v>9335</v>
      </c>
      <c r="D293" s="93"/>
      <c r="E293" s="93"/>
      <c r="F293" s="94"/>
      <c r="G293" s="93"/>
      <c r="H293" s="77"/>
      <c r="I293" s="95">
        <v>1975</v>
      </c>
      <c r="J293" s="77"/>
      <c r="K293" s="77"/>
      <c r="L293" s="93" t="s">
        <v>2910</v>
      </c>
      <c r="M293" s="96"/>
      <c r="N293" s="96"/>
      <c r="O293" s="79">
        <v>1</v>
      </c>
      <c r="P293" s="77">
        <v>1200</v>
      </c>
      <c r="Q293" s="77">
        <v>400</v>
      </c>
      <c r="R293" s="77">
        <v>1650</v>
      </c>
      <c r="S293" s="77"/>
      <c r="T293" s="77"/>
      <c r="U293" s="77"/>
      <c r="V293" s="77"/>
      <c r="W293" s="77"/>
      <c r="X293" s="77"/>
      <c r="Y293" s="77"/>
      <c r="Z293" s="77"/>
      <c r="AA293" s="77"/>
      <c r="AB293" s="77"/>
      <c r="AC293" s="77"/>
      <c r="AD293" s="77"/>
      <c r="AE293" s="77"/>
      <c r="AF293" s="77"/>
      <c r="AG293" s="77"/>
      <c r="AH293" s="77"/>
      <c r="AI293" s="77"/>
      <c r="AJ293" s="77" t="s">
        <v>3043</v>
      </c>
      <c r="AK293" s="77"/>
      <c r="AL293" s="77"/>
      <c r="AM293" s="94"/>
      <c r="AN293" s="94"/>
      <c r="AO293" s="77"/>
      <c r="AP293" s="77"/>
      <c r="AQ293" s="77"/>
      <c r="AR293" s="77"/>
      <c r="AS293" s="97"/>
      <c r="AT293" s="77">
        <v>2674</v>
      </c>
      <c r="AU293" s="77">
        <v>4</v>
      </c>
      <c r="AV293" s="94" t="s">
        <v>3032</v>
      </c>
      <c r="AW293" s="77" t="s">
        <v>2874</v>
      </c>
      <c r="AX293" s="94"/>
      <c r="AY293" s="77"/>
      <c r="AZ293" s="83">
        <f t="shared" si="4"/>
        <v>0.79200000000000004</v>
      </c>
    </row>
    <row r="294" spans="1:52" s="99" customFormat="1" ht="34.950000000000003" customHeight="1" x14ac:dyDescent="0.45">
      <c r="A294" s="93" t="s">
        <v>9345</v>
      </c>
      <c r="B294" s="77">
        <v>1</v>
      </c>
      <c r="C294" s="93" t="s">
        <v>9335</v>
      </c>
      <c r="D294" s="93"/>
      <c r="E294" s="93"/>
      <c r="F294" s="94"/>
      <c r="G294" s="93"/>
      <c r="H294" s="77"/>
      <c r="I294" s="95">
        <v>1976</v>
      </c>
      <c r="J294" s="77"/>
      <c r="K294" s="77"/>
      <c r="L294" s="93" t="s">
        <v>2910</v>
      </c>
      <c r="M294" s="96"/>
      <c r="N294" s="96"/>
      <c r="O294" s="79">
        <v>1</v>
      </c>
      <c r="P294" s="77">
        <v>800</v>
      </c>
      <c r="Q294" s="77">
        <v>400</v>
      </c>
      <c r="R294" s="77">
        <v>1650</v>
      </c>
      <c r="S294" s="77"/>
      <c r="T294" s="77"/>
      <c r="U294" s="77"/>
      <c r="V294" s="77"/>
      <c r="W294" s="77"/>
      <c r="X294" s="77"/>
      <c r="Y294" s="77"/>
      <c r="Z294" s="77"/>
      <c r="AA294" s="77"/>
      <c r="AB294" s="77"/>
      <c r="AC294" s="77"/>
      <c r="AD294" s="77"/>
      <c r="AE294" s="77"/>
      <c r="AF294" s="77"/>
      <c r="AG294" s="77"/>
      <c r="AH294" s="77"/>
      <c r="AI294" s="77"/>
      <c r="AJ294" s="77" t="s">
        <v>3043</v>
      </c>
      <c r="AK294" s="77"/>
      <c r="AL294" s="77"/>
      <c r="AM294" s="94"/>
      <c r="AN294" s="94"/>
      <c r="AO294" s="77"/>
      <c r="AP294" s="77"/>
      <c r="AQ294" s="77"/>
      <c r="AR294" s="77"/>
      <c r="AS294" s="97"/>
      <c r="AT294" s="77">
        <v>2675</v>
      </c>
      <c r="AU294" s="77">
        <v>4</v>
      </c>
      <c r="AV294" s="94" t="s">
        <v>3032</v>
      </c>
      <c r="AW294" s="77" t="s">
        <v>2874</v>
      </c>
      <c r="AX294" s="94"/>
      <c r="AY294" s="77"/>
      <c r="AZ294" s="83">
        <f t="shared" si="4"/>
        <v>0.52800000000000002</v>
      </c>
    </row>
    <row r="295" spans="1:52" s="99" customFormat="1" ht="34.950000000000003" customHeight="1" x14ac:dyDescent="0.45">
      <c r="A295" s="93" t="s">
        <v>9345</v>
      </c>
      <c r="B295" s="77">
        <v>1</v>
      </c>
      <c r="C295" s="93" t="s">
        <v>9335</v>
      </c>
      <c r="D295" s="93"/>
      <c r="E295" s="93"/>
      <c r="F295" s="94"/>
      <c r="G295" s="93"/>
      <c r="H295" s="77"/>
      <c r="I295" s="95">
        <v>1977</v>
      </c>
      <c r="J295" s="77"/>
      <c r="K295" s="77"/>
      <c r="L295" s="93" t="s">
        <v>3098</v>
      </c>
      <c r="M295" s="96"/>
      <c r="N295" s="96"/>
      <c r="O295" s="79">
        <v>1</v>
      </c>
      <c r="P295" s="77">
        <v>1800</v>
      </c>
      <c r="Q295" s="77">
        <v>540</v>
      </c>
      <c r="R295" s="77">
        <v>700</v>
      </c>
      <c r="S295" s="77"/>
      <c r="T295" s="77"/>
      <c r="U295" s="77"/>
      <c r="V295" s="77"/>
      <c r="W295" s="77"/>
      <c r="X295" s="77"/>
      <c r="Y295" s="77"/>
      <c r="Z295" s="77"/>
      <c r="AA295" s="77"/>
      <c r="AB295" s="77"/>
      <c r="AC295" s="77"/>
      <c r="AD295" s="77"/>
      <c r="AE295" s="77"/>
      <c r="AF295" s="77"/>
      <c r="AG295" s="77"/>
      <c r="AH295" s="77"/>
      <c r="AI295" s="77"/>
      <c r="AJ295" s="77"/>
      <c r="AK295" s="77"/>
      <c r="AL295" s="77"/>
      <c r="AM295" s="94"/>
      <c r="AN295" s="94"/>
      <c r="AO295" s="77"/>
      <c r="AP295" s="77"/>
      <c r="AQ295" s="77"/>
      <c r="AR295" s="77"/>
      <c r="AS295" s="97"/>
      <c r="AT295" s="77">
        <v>2676</v>
      </c>
      <c r="AU295" s="77">
        <v>4</v>
      </c>
      <c r="AV295" s="94" t="s">
        <v>3032</v>
      </c>
      <c r="AW295" s="77" t="s">
        <v>2876</v>
      </c>
      <c r="AX295" s="94"/>
      <c r="AY295" s="77"/>
      <c r="AZ295" s="83">
        <f t="shared" si="4"/>
        <v>0.6804</v>
      </c>
    </row>
    <row r="296" spans="1:52" s="99" customFormat="1" ht="34.950000000000003" customHeight="1" x14ac:dyDescent="0.45">
      <c r="A296" s="93" t="s">
        <v>9345</v>
      </c>
      <c r="B296" s="77">
        <v>1</v>
      </c>
      <c r="C296" s="93" t="s">
        <v>9335</v>
      </c>
      <c r="D296" s="93"/>
      <c r="E296" s="93"/>
      <c r="F296" s="94"/>
      <c r="G296" s="93"/>
      <c r="H296" s="77"/>
      <c r="I296" s="95">
        <v>1978</v>
      </c>
      <c r="J296" s="77"/>
      <c r="K296" s="77"/>
      <c r="L296" s="93" t="s">
        <v>2910</v>
      </c>
      <c r="M296" s="96"/>
      <c r="N296" s="96"/>
      <c r="O296" s="79">
        <v>1</v>
      </c>
      <c r="P296" s="77">
        <v>800</v>
      </c>
      <c r="Q296" s="77">
        <v>400</v>
      </c>
      <c r="R296" s="77">
        <v>1650</v>
      </c>
      <c r="S296" s="77"/>
      <c r="T296" s="77"/>
      <c r="U296" s="77"/>
      <c r="V296" s="77"/>
      <c r="W296" s="77"/>
      <c r="X296" s="77"/>
      <c r="Y296" s="77"/>
      <c r="Z296" s="77"/>
      <c r="AA296" s="77"/>
      <c r="AB296" s="77"/>
      <c r="AC296" s="77"/>
      <c r="AD296" s="77"/>
      <c r="AE296" s="77"/>
      <c r="AF296" s="77"/>
      <c r="AG296" s="77"/>
      <c r="AH296" s="77"/>
      <c r="AI296" s="77"/>
      <c r="AJ296" s="77" t="s">
        <v>3043</v>
      </c>
      <c r="AK296" s="77"/>
      <c r="AL296" s="77"/>
      <c r="AM296" s="94"/>
      <c r="AN296" s="94"/>
      <c r="AO296" s="77"/>
      <c r="AP296" s="77"/>
      <c r="AQ296" s="77"/>
      <c r="AR296" s="77"/>
      <c r="AS296" s="97"/>
      <c r="AT296" s="77">
        <v>2677</v>
      </c>
      <c r="AU296" s="77">
        <v>4</v>
      </c>
      <c r="AV296" s="94" t="s">
        <v>3032</v>
      </c>
      <c r="AW296" s="77" t="s">
        <v>2874</v>
      </c>
      <c r="AX296" s="94"/>
      <c r="AY296" s="77"/>
      <c r="AZ296" s="83">
        <f t="shared" si="4"/>
        <v>0.52800000000000002</v>
      </c>
    </row>
    <row r="297" spans="1:52" s="99" customFormat="1" ht="34.950000000000003" customHeight="1" x14ac:dyDescent="0.45">
      <c r="A297" s="93" t="s">
        <v>9345</v>
      </c>
      <c r="B297" s="77">
        <v>1</v>
      </c>
      <c r="C297" s="93" t="s">
        <v>9335</v>
      </c>
      <c r="D297" s="93"/>
      <c r="E297" s="93"/>
      <c r="F297" s="94"/>
      <c r="G297" s="93"/>
      <c r="H297" s="77"/>
      <c r="I297" s="95">
        <v>1979</v>
      </c>
      <c r="J297" s="77"/>
      <c r="K297" s="77"/>
      <c r="L297" s="93" t="s">
        <v>3098</v>
      </c>
      <c r="M297" s="96"/>
      <c r="N297" s="96"/>
      <c r="O297" s="79">
        <v>1</v>
      </c>
      <c r="P297" s="77">
        <v>1700</v>
      </c>
      <c r="Q297" s="77">
        <v>600</v>
      </c>
      <c r="R297" s="77">
        <v>700</v>
      </c>
      <c r="S297" s="77"/>
      <c r="T297" s="77"/>
      <c r="U297" s="77"/>
      <c r="V297" s="77"/>
      <c r="W297" s="77"/>
      <c r="X297" s="77"/>
      <c r="Y297" s="77"/>
      <c r="Z297" s="77"/>
      <c r="AA297" s="77"/>
      <c r="AB297" s="77"/>
      <c r="AC297" s="77"/>
      <c r="AD297" s="77"/>
      <c r="AE297" s="77"/>
      <c r="AF297" s="77"/>
      <c r="AG297" s="77"/>
      <c r="AH297" s="77"/>
      <c r="AI297" s="77"/>
      <c r="AJ297" s="77"/>
      <c r="AK297" s="77"/>
      <c r="AL297" s="77"/>
      <c r="AM297" s="94"/>
      <c r="AN297" s="94"/>
      <c r="AO297" s="77"/>
      <c r="AP297" s="77"/>
      <c r="AQ297" s="77"/>
      <c r="AR297" s="77"/>
      <c r="AS297" s="97"/>
      <c r="AT297" s="77">
        <v>2678</v>
      </c>
      <c r="AU297" s="77">
        <v>4</v>
      </c>
      <c r="AV297" s="94" t="s">
        <v>3032</v>
      </c>
      <c r="AW297" s="77" t="s">
        <v>2876</v>
      </c>
      <c r="AX297" s="94"/>
      <c r="AY297" s="77"/>
      <c r="AZ297" s="83">
        <f t="shared" si="4"/>
        <v>0.71399999999999997</v>
      </c>
    </row>
    <row r="298" spans="1:52" s="99" customFormat="1" ht="34.950000000000003" customHeight="1" x14ac:dyDescent="0.45">
      <c r="A298" s="93" t="s">
        <v>9345</v>
      </c>
      <c r="B298" s="77">
        <v>1</v>
      </c>
      <c r="C298" s="93" t="s">
        <v>9335</v>
      </c>
      <c r="D298" s="93"/>
      <c r="E298" s="93"/>
      <c r="F298" s="94"/>
      <c r="G298" s="93"/>
      <c r="H298" s="77"/>
      <c r="I298" s="95">
        <v>1980</v>
      </c>
      <c r="J298" s="77"/>
      <c r="K298" s="77"/>
      <c r="L298" s="93" t="s">
        <v>2910</v>
      </c>
      <c r="M298" s="96"/>
      <c r="N298" s="96"/>
      <c r="O298" s="79">
        <v>1</v>
      </c>
      <c r="P298" s="77">
        <v>1200</v>
      </c>
      <c r="Q298" s="77">
        <v>400</v>
      </c>
      <c r="R298" s="77">
        <v>1650</v>
      </c>
      <c r="S298" s="77"/>
      <c r="T298" s="77"/>
      <c r="U298" s="77"/>
      <c r="V298" s="77"/>
      <c r="W298" s="77"/>
      <c r="X298" s="77"/>
      <c r="Y298" s="77"/>
      <c r="Z298" s="77"/>
      <c r="AA298" s="77"/>
      <c r="AB298" s="77"/>
      <c r="AC298" s="77"/>
      <c r="AD298" s="77"/>
      <c r="AE298" s="77"/>
      <c r="AF298" s="77"/>
      <c r="AG298" s="77"/>
      <c r="AH298" s="77"/>
      <c r="AI298" s="77"/>
      <c r="AJ298" s="77" t="s">
        <v>3043</v>
      </c>
      <c r="AK298" s="77"/>
      <c r="AL298" s="77"/>
      <c r="AM298" s="94"/>
      <c r="AN298" s="94"/>
      <c r="AO298" s="77"/>
      <c r="AP298" s="77"/>
      <c r="AQ298" s="77"/>
      <c r="AR298" s="77"/>
      <c r="AS298" s="97"/>
      <c r="AT298" s="77">
        <v>2679</v>
      </c>
      <c r="AU298" s="77">
        <v>4</v>
      </c>
      <c r="AV298" s="94" t="s">
        <v>3032</v>
      </c>
      <c r="AW298" s="77" t="s">
        <v>2874</v>
      </c>
      <c r="AX298" s="94"/>
      <c r="AY298" s="77"/>
      <c r="AZ298" s="83">
        <f t="shared" si="4"/>
        <v>0.79200000000000004</v>
      </c>
    </row>
    <row r="299" spans="1:52" s="99" customFormat="1" ht="34.950000000000003" customHeight="1" x14ac:dyDescent="0.45">
      <c r="A299" s="93" t="s">
        <v>9345</v>
      </c>
      <c r="B299" s="77">
        <v>1</v>
      </c>
      <c r="C299" s="93" t="s">
        <v>9335</v>
      </c>
      <c r="D299" s="93"/>
      <c r="E299" s="93"/>
      <c r="F299" s="94"/>
      <c r="G299" s="93"/>
      <c r="H299" s="77"/>
      <c r="I299" s="95">
        <v>1981</v>
      </c>
      <c r="J299" s="77"/>
      <c r="K299" s="77"/>
      <c r="L299" s="93" t="s">
        <v>2910</v>
      </c>
      <c r="M299" s="96"/>
      <c r="N299" s="96"/>
      <c r="O299" s="79">
        <v>1</v>
      </c>
      <c r="P299" s="77">
        <v>1200</v>
      </c>
      <c r="Q299" s="77">
        <v>400</v>
      </c>
      <c r="R299" s="77">
        <v>1650</v>
      </c>
      <c r="S299" s="77"/>
      <c r="T299" s="77"/>
      <c r="U299" s="77"/>
      <c r="V299" s="77"/>
      <c r="W299" s="77"/>
      <c r="X299" s="77"/>
      <c r="Y299" s="77"/>
      <c r="Z299" s="77"/>
      <c r="AA299" s="77"/>
      <c r="AB299" s="77"/>
      <c r="AC299" s="77"/>
      <c r="AD299" s="77"/>
      <c r="AE299" s="77"/>
      <c r="AF299" s="77"/>
      <c r="AG299" s="77"/>
      <c r="AH299" s="77"/>
      <c r="AI299" s="77"/>
      <c r="AJ299" s="77" t="s">
        <v>3043</v>
      </c>
      <c r="AK299" s="77"/>
      <c r="AL299" s="77"/>
      <c r="AM299" s="94"/>
      <c r="AN299" s="94"/>
      <c r="AO299" s="77"/>
      <c r="AP299" s="77"/>
      <c r="AQ299" s="77"/>
      <c r="AR299" s="77"/>
      <c r="AS299" s="97"/>
      <c r="AT299" s="77">
        <v>2680</v>
      </c>
      <c r="AU299" s="77">
        <v>4</v>
      </c>
      <c r="AV299" s="94" t="s">
        <v>3032</v>
      </c>
      <c r="AW299" s="77" t="s">
        <v>2874</v>
      </c>
      <c r="AX299" s="94"/>
      <c r="AY299" s="77"/>
      <c r="AZ299" s="83">
        <f t="shared" si="4"/>
        <v>0.79200000000000004</v>
      </c>
    </row>
    <row r="300" spans="1:52" s="99" customFormat="1" ht="34.950000000000003" customHeight="1" x14ac:dyDescent="0.45">
      <c r="A300" s="93" t="s">
        <v>9345</v>
      </c>
      <c r="B300" s="77">
        <v>1</v>
      </c>
      <c r="C300" s="93" t="s">
        <v>9335</v>
      </c>
      <c r="D300" s="93"/>
      <c r="E300" s="93"/>
      <c r="F300" s="94"/>
      <c r="G300" s="93"/>
      <c r="H300" s="77"/>
      <c r="I300" s="95">
        <v>1982</v>
      </c>
      <c r="J300" s="77"/>
      <c r="K300" s="77"/>
      <c r="L300" s="93" t="s">
        <v>2910</v>
      </c>
      <c r="M300" s="96"/>
      <c r="N300" s="96"/>
      <c r="O300" s="79">
        <v>1</v>
      </c>
      <c r="P300" s="77">
        <v>1200</v>
      </c>
      <c r="Q300" s="77">
        <v>400</v>
      </c>
      <c r="R300" s="77">
        <v>1650</v>
      </c>
      <c r="S300" s="77"/>
      <c r="T300" s="77"/>
      <c r="U300" s="77"/>
      <c r="V300" s="77"/>
      <c r="W300" s="77"/>
      <c r="X300" s="77"/>
      <c r="Y300" s="77"/>
      <c r="Z300" s="77"/>
      <c r="AA300" s="77"/>
      <c r="AB300" s="77"/>
      <c r="AC300" s="77"/>
      <c r="AD300" s="77"/>
      <c r="AE300" s="77"/>
      <c r="AF300" s="77"/>
      <c r="AG300" s="77"/>
      <c r="AH300" s="77"/>
      <c r="AI300" s="77"/>
      <c r="AJ300" s="77" t="s">
        <v>3043</v>
      </c>
      <c r="AK300" s="77"/>
      <c r="AL300" s="77"/>
      <c r="AM300" s="94"/>
      <c r="AN300" s="94"/>
      <c r="AO300" s="77"/>
      <c r="AP300" s="77"/>
      <c r="AQ300" s="77"/>
      <c r="AR300" s="77"/>
      <c r="AS300" s="97"/>
      <c r="AT300" s="77">
        <v>2681</v>
      </c>
      <c r="AU300" s="77">
        <v>4</v>
      </c>
      <c r="AV300" s="94" t="s">
        <v>3032</v>
      </c>
      <c r="AW300" s="77" t="s">
        <v>2874</v>
      </c>
      <c r="AX300" s="94"/>
      <c r="AY300" s="77"/>
      <c r="AZ300" s="83">
        <f t="shared" si="4"/>
        <v>0.79200000000000004</v>
      </c>
    </row>
    <row r="301" spans="1:52" s="99" customFormat="1" ht="34.950000000000003" customHeight="1" x14ac:dyDescent="0.45">
      <c r="A301" s="93" t="s">
        <v>9345</v>
      </c>
      <c r="B301" s="77">
        <v>1</v>
      </c>
      <c r="C301" s="93" t="s">
        <v>9335</v>
      </c>
      <c r="D301" s="93"/>
      <c r="E301" s="93"/>
      <c r="F301" s="94"/>
      <c r="G301" s="93"/>
      <c r="H301" s="77"/>
      <c r="I301" s="95">
        <v>1983</v>
      </c>
      <c r="J301" s="77"/>
      <c r="K301" s="77"/>
      <c r="L301" s="93" t="s">
        <v>2910</v>
      </c>
      <c r="M301" s="96"/>
      <c r="N301" s="96"/>
      <c r="O301" s="79">
        <v>1</v>
      </c>
      <c r="P301" s="77">
        <v>1200</v>
      </c>
      <c r="Q301" s="77">
        <v>400</v>
      </c>
      <c r="R301" s="77">
        <v>1650</v>
      </c>
      <c r="S301" s="77"/>
      <c r="T301" s="77"/>
      <c r="U301" s="77"/>
      <c r="V301" s="77"/>
      <c r="W301" s="77"/>
      <c r="X301" s="77"/>
      <c r="Y301" s="77"/>
      <c r="Z301" s="77"/>
      <c r="AA301" s="77"/>
      <c r="AB301" s="77"/>
      <c r="AC301" s="77"/>
      <c r="AD301" s="77"/>
      <c r="AE301" s="77"/>
      <c r="AF301" s="77"/>
      <c r="AG301" s="77"/>
      <c r="AH301" s="77"/>
      <c r="AI301" s="77"/>
      <c r="AJ301" s="77" t="s">
        <v>3043</v>
      </c>
      <c r="AK301" s="77"/>
      <c r="AL301" s="77"/>
      <c r="AM301" s="94"/>
      <c r="AN301" s="94"/>
      <c r="AO301" s="77"/>
      <c r="AP301" s="77"/>
      <c r="AQ301" s="77"/>
      <c r="AR301" s="77"/>
      <c r="AS301" s="97"/>
      <c r="AT301" s="77">
        <v>2682</v>
      </c>
      <c r="AU301" s="77">
        <v>4</v>
      </c>
      <c r="AV301" s="94" t="s">
        <v>3032</v>
      </c>
      <c r="AW301" s="77" t="s">
        <v>2874</v>
      </c>
      <c r="AX301" s="94"/>
      <c r="AY301" s="77"/>
      <c r="AZ301" s="83">
        <f t="shared" si="4"/>
        <v>0.79200000000000004</v>
      </c>
    </row>
    <row r="302" spans="1:52" s="99" customFormat="1" ht="34.950000000000003" customHeight="1" x14ac:dyDescent="0.45">
      <c r="A302" s="93" t="s">
        <v>9345</v>
      </c>
      <c r="B302" s="77">
        <v>1</v>
      </c>
      <c r="C302" s="93" t="s">
        <v>9335</v>
      </c>
      <c r="D302" s="93"/>
      <c r="E302" s="93"/>
      <c r="F302" s="94"/>
      <c r="G302" s="93"/>
      <c r="H302" s="77"/>
      <c r="I302" s="95">
        <v>1984</v>
      </c>
      <c r="J302" s="77"/>
      <c r="K302" s="77"/>
      <c r="L302" s="93" t="s">
        <v>3098</v>
      </c>
      <c r="M302" s="96"/>
      <c r="N302" s="96"/>
      <c r="O302" s="79">
        <v>1</v>
      </c>
      <c r="P302" s="77">
        <v>1500</v>
      </c>
      <c r="Q302" s="77">
        <v>600</v>
      </c>
      <c r="R302" s="77">
        <v>700</v>
      </c>
      <c r="S302" s="77"/>
      <c r="T302" s="77"/>
      <c r="U302" s="77"/>
      <c r="V302" s="77"/>
      <c r="W302" s="77"/>
      <c r="X302" s="77"/>
      <c r="Y302" s="77"/>
      <c r="Z302" s="77"/>
      <c r="AA302" s="77"/>
      <c r="AB302" s="77"/>
      <c r="AC302" s="77"/>
      <c r="AD302" s="77"/>
      <c r="AE302" s="77"/>
      <c r="AF302" s="77"/>
      <c r="AG302" s="77"/>
      <c r="AH302" s="77"/>
      <c r="AI302" s="77"/>
      <c r="AJ302" s="77"/>
      <c r="AK302" s="77"/>
      <c r="AL302" s="77"/>
      <c r="AM302" s="94"/>
      <c r="AN302" s="94"/>
      <c r="AO302" s="77"/>
      <c r="AP302" s="77"/>
      <c r="AQ302" s="77"/>
      <c r="AR302" s="77"/>
      <c r="AS302" s="97"/>
      <c r="AT302" s="77">
        <v>2683</v>
      </c>
      <c r="AU302" s="77">
        <v>4</v>
      </c>
      <c r="AV302" s="94" t="s">
        <v>3032</v>
      </c>
      <c r="AW302" s="77" t="s">
        <v>2876</v>
      </c>
      <c r="AX302" s="94"/>
      <c r="AY302" s="77"/>
      <c r="AZ302" s="83">
        <f t="shared" si="4"/>
        <v>0.63</v>
      </c>
    </row>
    <row r="303" spans="1:52" s="99" customFormat="1" ht="34.950000000000003" customHeight="1" x14ac:dyDescent="0.45">
      <c r="A303" s="93" t="s">
        <v>9345</v>
      </c>
      <c r="B303" s="77">
        <v>1</v>
      </c>
      <c r="C303" s="93" t="s">
        <v>9335</v>
      </c>
      <c r="D303" s="93"/>
      <c r="E303" s="93"/>
      <c r="F303" s="94"/>
      <c r="G303" s="93"/>
      <c r="H303" s="77"/>
      <c r="I303" s="95">
        <v>1986</v>
      </c>
      <c r="J303" s="77"/>
      <c r="K303" s="77"/>
      <c r="L303" s="93" t="s">
        <v>2491</v>
      </c>
      <c r="M303" s="96" t="s">
        <v>9323</v>
      </c>
      <c r="N303" s="96"/>
      <c r="O303" s="79">
        <v>1</v>
      </c>
      <c r="P303" s="77">
        <v>450</v>
      </c>
      <c r="Q303" s="77">
        <v>450</v>
      </c>
      <c r="R303" s="77">
        <v>700</v>
      </c>
      <c r="S303" s="77"/>
      <c r="T303" s="77"/>
      <c r="U303" s="77"/>
      <c r="V303" s="77"/>
      <c r="W303" s="77"/>
      <c r="X303" s="77"/>
      <c r="Y303" s="77"/>
      <c r="Z303" s="77"/>
      <c r="AA303" s="77"/>
      <c r="AB303" s="77"/>
      <c r="AC303" s="77"/>
      <c r="AD303" s="77"/>
      <c r="AE303" s="77"/>
      <c r="AF303" s="77"/>
      <c r="AG303" s="77"/>
      <c r="AH303" s="77"/>
      <c r="AI303" s="77"/>
      <c r="AJ303" s="77"/>
      <c r="AK303" s="77"/>
      <c r="AL303" s="77"/>
      <c r="AM303" s="94"/>
      <c r="AN303" s="94"/>
      <c r="AO303" s="77"/>
      <c r="AP303" s="77"/>
      <c r="AQ303" s="77"/>
      <c r="AR303" s="77"/>
      <c r="AS303" s="97"/>
      <c r="AT303" s="77">
        <v>2685</v>
      </c>
      <c r="AU303" s="77">
        <v>4</v>
      </c>
      <c r="AV303" s="94" t="s">
        <v>3032</v>
      </c>
      <c r="AW303" s="77" t="s">
        <v>2874</v>
      </c>
      <c r="AX303" s="94"/>
      <c r="AY303" s="77"/>
      <c r="AZ303" s="83">
        <f t="shared" si="4"/>
        <v>0.14174999999999999</v>
      </c>
    </row>
    <row r="304" spans="1:52" s="99" customFormat="1" ht="34.950000000000003" customHeight="1" x14ac:dyDescent="0.45">
      <c r="A304" s="93" t="s">
        <v>9345</v>
      </c>
      <c r="B304" s="77">
        <v>1</v>
      </c>
      <c r="C304" s="93" t="s">
        <v>9335</v>
      </c>
      <c r="D304" s="93"/>
      <c r="E304" s="93"/>
      <c r="F304" s="94"/>
      <c r="G304" s="93"/>
      <c r="H304" s="77"/>
      <c r="I304" s="95">
        <v>1987</v>
      </c>
      <c r="J304" s="77"/>
      <c r="K304" s="77"/>
      <c r="L304" s="93" t="s">
        <v>3098</v>
      </c>
      <c r="M304" s="96"/>
      <c r="N304" s="96"/>
      <c r="O304" s="79">
        <v>1</v>
      </c>
      <c r="P304" s="77">
        <v>1800</v>
      </c>
      <c r="Q304" s="77">
        <v>550</v>
      </c>
      <c r="R304" s="77">
        <v>700</v>
      </c>
      <c r="S304" s="77"/>
      <c r="T304" s="77"/>
      <c r="U304" s="77"/>
      <c r="V304" s="77"/>
      <c r="W304" s="77"/>
      <c r="X304" s="77"/>
      <c r="Y304" s="77"/>
      <c r="Z304" s="77"/>
      <c r="AA304" s="77"/>
      <c r="AB304" s="77"/>
      <c r="AC304" s="77"/>
      <c r="AD304" s="77"/>
      <c r="AE304" s="77"/>
      <c r="AF304" s="77"/>
      <c r="AG304" s="77"/>
      <c r="AH304" s="77"/>
      <c r="AI304" s="77"/>
      <c r="AJ304" s="77"/>
      <c r="AK304" s="77"/>
      <c r="AL304" s="77"/>
      <c r="AM304" s="94"/>
      <c r="AN304" s="94"/>
      <c r="AO304" s="77"/>
      <c r="AP304" s="77"/>
      <c r="AQ304" s="77"/>
      <c r="AR304" s="77"/>
      <c r="AS304" s="97"/>
      <c r="AT304" s="77">
        <v>2686</v>
      </c>
      <c r="AU304" s="77">
        <v>4</v>
      </c>
      <c r="AV304" s="94" t="s">
        <v>3032</v>
      </c>
      <c r="AW304" s="77" t="s">
        <v>2876</v>
      </c>
      <c r="AX304" s="94"/>
      <c r="AY304" s="77"/>
      <c r="AZ304" s="83">
        <f t="shared" si="4"/>
        <v>0.69299999999999995</v>
      </c>
    </row>
    <row r="305" spans="1:52" s="99" customFormat="1" ht="34.950000000000003" customHeight="1" x14ac:dyDescent="0.45">
      <c r="A305" s="93" t="s">
        <v>9345</v>
      </c>
      <c r="B305" s="77">
        <v>1</v>
      </c>
      <c r="C305" s="93" t="s">
        <v>9335</v>
      </c>
      <c r="D305" s="93"/>
      <c r="E305" s="93"/>
      <c r="F305" s="94"/>
      <c r="G305" s="93"/>
      <c r="H305" s="77"/>
      <c r="I305" s="95">
        <v>1988</v>
      </c>
      <c r="J305" s="77"/>
      <c r="K305" s="77"/>
      <c r="L305" s="93" t="s">
        <v>3101</v>
      </c>
      <c r="M305" s="96"/>
      <c r="N305" s="96"/>
      <c r="O305" s="79">
        <v>1</v>
      </c>
      <c r="P305" s="77">
        <v>1800</v>
      </c>
      <c r="Q305" s="77">
        <v>450</v>
      </c>
      <c r="R305" s="77">
        <v>360</v>
      </c>
      <c r="S305" s="77"/>
      <c r="T305" s="77"/>
      <c r="U305" s="77"/>
      <c r="V305" s="77"/>
      <c r="W305" s="77"/>
      <c r="X305" s="77"/>
      <c r="Y305" s="77"/>
      <c r="Z305" s="77"/>
      <c r="AA305" s="77"/>
      <c r="AB305" s="77"/>
      <c r="AC305" s="77"/>
      <c r="AD305" s="77"/>
      <c r="AE305" s="77"/>
      <c r="AF305" s="77"/>
      <c r="AG305" s="77"/>
      <c r="AH305" s="77"/>
      <c r="AI305" s="77"/>
      <c r="AJ305" s="77"/>
      <c r="AK305" s="77"/>
      <c r="AL305" s="77"/>
      <c r="AM305" s="94"/>
      <c r="AN305" s="94"/>
      <c r="AO305" s="77"/>
      <c r="AP305" s="77"/>
      <c r="AQ305" s="77"/>
      <c r="AR305" s="77"/>
      <c r="AS305" s="97"/>
      <c r="AT305" s="77">
        <v>2687</v>
      </c>
      <c r="AU305" s="77">
        <v>4</v>
      </c>
      <c r="AV305" s="94" t="s">
        <v>3032</v>
      </c>
      <c r="AW305" s="77" t="s">
        <v>2876</v>
      </c>
      <c r="AX305" s="94"/>
      <c r="AY305" s="77"/>
      <c r="AZ305" s="83">
        <f t="shared" si="4"/>
        <v>0.29160000000000003</v>
      </c>
    </row>
    <row r="306" spans="1:52" s="99" customFormat="1" ht="34.950000000000003" customHeight="1" x14ac:dyDescent="0.45">
      <c r="A306" s="93" t="s">
        <v>9345</v>
      </c>
      <c r="B306" s="77">
        <v>1</v>
      </c>
      <c r="C306" s="93" t="s">
        <v>9335</v>
      </c>
      <c r="D306" s="93"/>
      <c r="E306" s="93"/>
      <c r="F306" s="94"/>
      <c r="G306" s="93"/>
      <c r="H306" s="77"/>
      <c r="I306" s="95">
        <v>1989</v>
      </c>
      <c r="J306" s="77"/>
      <c r="K306" s="77"/>
      <c r="L306" s="93" t="s">
        <v>3101</v>
      </c>
      <c r="M306" s="96"/>
      <c r="N306" s="96" t="s">
        <v>3102</v>
      </c>
      <c r="O306" s="79">
        <v>1</v>
      </c>
      <c r="P306" s="77">
        <v>1450</v>
      </c>
      <c r="Q306" s="77">
        <v>520</v>
      </c>
      <c r="R306" s="77">
        <v>400</v>
      </c>
      <c r="S306" s="77"/>
      <c r="T306" s="77"/>
      <c r="U306" s="77"/>
      <c r="V306" s="77"/>
      <c r="W306" s="77"/>
      <c r="X306" s="77"/>
      <c r="Y306" s="77"/>
      <c r="Z306" s="77"/>
      <c r="AA306" s="77"/>
      <c r="AB306" s="77"/>
      <c r="AC306" s="77"/>
      <c r="AD306" s="77"/>
      <c r="AE306" s="77"/>
      <c r="AF306" s="77"/>
      <c r="AG306" s="77"/>
      <c r="AH306" s="77"/>
      <c r="AI306" s="77"/>
      <c r="AJ306" s="77"/>
      <c r="AK306" s="77"/>
      <c r="AL306" s="77"/>
      <c r="AM306" s="94"/>
      <c r="AN306" s="94"/>
      <c r="AO306" s="77"/>
      <c r="AP306" s="77"/>
      <c r="AQ306" s="77"/>
      <c r="AR306" s="77"/>
      <c r="AS306" s="97"/>
      <c r="AT306" s="77">
        <v>2688</v>
      </c>
      <c r="AU306" s="77">
        <v>4</v>
      </c>
      <c r="AV306" s="94" t="s">
        <v>3032</v>
      </c>
      <c r="AW306" s="77" t="s">
        <v>2876</v>
      </c>
      <c r="AX306" s="94"/>
      <c r="AY306" s="77"/>
      <c r="AZ306" s="83">
        <f t="shared" si="4"/>
        <v>0.30159999999999998</v>
      </c>
    </row>
    <row r="307" spans="1:52" s="99" customFormat="1" ht="34.950000000000003" customHeight="1" x14ac:dyDescent="0.45">
      <c r="A307" s="93" t="s">
        <v>9345</v>
      </c>
      <c r="B307" s="77">
        <v>1</v>
      </c>
      <c r="C307" s="93" t="s">
        <v>9335</v>
      </c>
      <c r="D307" s="93"/>
      <c r="E307" s="93"/>
      <c r="F307" s="94"/>
      <c r="G307" s="93"/>
      <c r="H307" s="77"/>
      <c r="I307" s="95">
        <v>1990</v>
      </c>
      <c r="J307" s="77"/>
      <c r="K307" s="77"/>
      <c r="L307" s="93" t="s">
        <v>2910</v>
      </c>
      <c r="M307" s="96"/>
      <c r="N307" s="96"/>
      <c r="O307" s="79">
        <v>1</v>
      </c>
      <c r="P307" s="77">
        <v>1200</v>
      </c>
      <c r="Q307" s="77">
        <v>400</v>
      </c>
      <c r="R307" s="77">
        <v>1650</v>
      </c>
      <c r="S307" s="77"/>
      <c r="T307" s="77"/>
      <c r="U307" s="77"/>
      <c r="V307" s="77"/>
      <c r="W307" s="77"/>
      <c r="X307" s="77"/>
      <c r="Y307" s="77"/>
      <c r="Z307" s="77"/>
      <c r="AA307" s="77"/>
      <c r="AB307" s="77"/>
      <c r="AC307" s="77"/>
      <c r="AD307" s="77"/>
      <c r="AE307" s="77"/>
      <c r="AF307" s="77"/>
      <c r="AG307" s="77"/>
      <c r="AH307" s="77"/>
      <c r="AI307" s="77"/>
      <c r="AJ307" s="77" t="s">
        <v>3043</v>
      </c>
      <c r="AK307" s="77"/>
      <c r="AL307" s="77"/>
      <c r="AM307" s="94"/>
      <c r="AN307" s="94"/>
      <c r="AO307" s="77"/>
      <c r="AP307" s="77"/>
      <c r="AQ307" s="77"/>
      <c r="AR307" s="77"/>
      <c r="AS307" s="97"/>
      <c r="AT307" s="77">
        <v>2689</v>
      </c>
      <c r="AU307" s="77">
        <v>4</v>
      </c>
      <c r="AV307" s="94" t="s">
        <v>3032</v>
      </c>
      <c r="AW307" s="77" t="s">
        <v>2874</v>
      </c>
      <c r="AX307" s="94"/>
      <c r="AY307" s="77"/>
      <c r="AZ307" s="83">
        <f t="shared" si="4"/>
        <v>0.79200000000000004</v>
      </c>
    </row>
    <row r="308" spans="1:52" s="99" customFormat="1" ht="34.950000000000003" customHeight="1" x14ac:dyDescent="0.45">
      <c r="A308" s="93" t="s">
        <v>9345</v>
      </c>
      <c r="B308" s="77">
        <v>1</v>
      </c>
      <c r="C308" s="93" t="s">
        <v>9335</v>
      </c>
      <c r="D308" s="93"/>
      <c r="E308" s="93"/>
      <c r="F308" s="94"/>
      <c r="G308" s="93"/>
      <c r="H308" s="77"/>
      <c r="I308" s="95">
        <v>1991</v>
      </c>
      <c r="J308" s="77"/>
      <c r="K308" s="77"/>
      <c r="L308" s="93" t="s">
        <v>2910</v>
      </c>
      <c r="M308" s="96"/>
      <c r="N308" s="96"/>
      <c r="O308" s="79">
        <v>1</v>
      </c>
      <c r="P308" s="77">
        <v>800</v>
      </c>
      <c r="Q308" s="77">
        <v>400</v>
      </c>
      <c r="R308" s="77">
        <v>1650</v>
      </c>
      <c r="S308" s="77"/>
      <c r="T308" s="77"/>
      <c r="U308" s="77"/>
      <c r="V308" s="77"/>
      <c r="W308" s="77"/>
      <c r="X308" s="77"/>
      <c r="Y308" s="77"/>
      <c r="Z308" s="77"/>
      <c r="AA308" s="77"/>
      <c r="AB308" s="77"/>
      <c r="AC308" s="77"/>
      <c r="AD308" s="77"/>
      <c r="AE308" s="77"/>
      <c r="AF308" s="77"/>
      <c r="AG308" s="77"/>
      <c r="AH308" s="77"/>
      <c r="AI308" s="77"/>
      <c r="AJ308" s="77" t="s">
        <v>3043</v>
      </c>
      <c r="AK308" s="77"/>
      <c r="AL308" s="77"/>
      <c r="AM308" s="94"/>
      <c r="AN308" s="94"/>
      <c r="AO308" s="77"/>
      <c r="AP308" s="77"/>
      <c r="AQ308" s="77"/>
      <c r="AR308" s="77"/>
      <c r="AS308" s="97"/>
      <c r="AT308" s="77">
        <v>2690</v>
      </c>
      <c r="AU308" s="77">
        <v>4</v>
      </c>
      <c r="AV308" s="94" t="s">
        <v>3032</v>
      </c>
      <c r="AW308" s="77" t="s">
        <v>2874</v>
      </c>
      <c r="AX308" s="94"/>
      <c r="AY308" s="77"/>
      <c r="AZ308" s="83">
        <f t="shared" si="4"/>
        <v>0.52800000000000002</v>
      </c>
    </row>
    <row r="309" spans="1:52" s="99" customFormat="1" ht="34.950000000000003" customHeight="1" x14ac:dyDescent="0.45">
      <c r="A309" s="93" t="s">
        <v>9345</v>
      </c>
      <c r="B309" s="77">
        <v>1</v>
      </c>
      <c r="C309" s="93" t="s">
        <v>9335</v>
      </c>
      <c r="D309" s="93"/>
      <c r="E309" s="93"/>
      <c r="F309" s="94"/>
      <c r="G309" s="93"/>
      <c r="H309" s="77"/>
      <c r="I309" s="95">
        <v>1992</v>
      </c>
      <c r="J309" s="77"/>
      <c r="K309" s="77"/>
      <c r="L309" s="93" t="s">
        <v>2910</v>
      </c>
      <c r="M309" s="96"/>
      <c r="N309" s="96"/>
      <c r="O309" s="79">
        <v>1</v>
      </c>
      <c r="P309" s="77">
        <v>800</v>
      </c>
      <c r="Q309" s="77">
        <v>400</v>
      </c>
      <c r="R309" s="77">
        <v>1650</v>
      </c>
      <c r="S309" s="77"/>
      <c r="T309" s="77"/>
      <c r="U309" s="77"/>
      <c r="V309" s="77"/>
      <c r="W309" s="77"/>
      <c r="X309" s="77"/>
      <c r="Y309" s="77"/>
      <c r="Z309" s="77"/>
      <c r="AA309" s="77"/>
      <c r="AB309" s="77"/>
      <c r="AC309" s="77"/>
      <c r="AD309" s="77"/>
      <c r="AE309" s="77"/>
      <c r="AF309" s="77"/>
      <c r="AG309" s="77"/>
      <c r="AH309" s="77"/>
      <c r="AI309" s="77"/>
      <c r="AJ309" s="77" t="s">
        <v>3043</v>
      </c>
      <c r="AK309" s="77"/>
      <c r="AL309" s="77"/>
      <c r="AM309" s="94"/>
      <c r="AN309" s="94"/>
      <c r="AO309" s="77"/>
      <c r="AP309" s="77"/>
      <c r="AQ309" s="77"/>
      <c r="AR309" s="77"/>
      <c r="AS309" s="97"/>
      <c r="AT309" s="77">
        <v>2691</v>
      </c>
      <c r="AU309" s="77">
        <v>4</v>
      </c>
      <c r="AV309" s="94" t="s">
        <v>3032</v>
      </c>
      <c r="AW309" s="77" t="s">
        <v>2874</v>
      </c>
      <c r="AX309" s="94"/>
      <c r="AY309" s="77"/>
      <c r="AZ309" s="83">
        <f t="shared" si="4"/>
        <v>0.52800000000000002</v>
      </c>
    </row>
    <row r="310" spans="1:52" s="99" customFormat="1" ht="34.950000000000003" customHeight="1" x14ac:dyDescent="0.45">
      <c r="A310" s="93" t="s">
        <v>9345</v>
      </c>
      <c r="B310" s="77">
        <v>1</v>
      </c>
      <c r="C310" s="93" t="s">
        <v>9335</v>
      </c>
      <c r="D310" s="93"/>
      <c r="E310" s="93"/>
      <c r="F310" s="94"/>
      <c r="G310" s="93"/>
      <c r="H310" s="77"/>
      <c r="I310" s="95">
        <v>1993</v>
      </c>
      <c r="J310" s="77"/>
      <c r="K310" s="77"/>
      <c r="L310" s="93" t="s">
        <v>2916</v>
      </c>
      <c r="M310" s="96" t="s">
        <v>9324</v>
      </c>
      <c r="N310" s="96"/>
      <c r="O310" s="79">
        <v>1</v>
      </c>
      <c r="P310" s="77">
        <v>1800</v>
      </c>
      <c r="Q310" s="77">
        <v>30</v>
      </c>
      <c r="R310" s="77">
        <v>900</v>
      </c>
      <c r="S310" s="77"/>
      <c r="T310" s="77"/>
      <c r="U310" s="77"/>
      <c r="V310" s="77"/>
      <c r="W310" s="77"/>
      <c r="X310" s="77"/>
      <c r="Y310" s="77"/>
      <c r="Z310" s="77"/>
      <c r="AA310" s="77"/>
      <c r="AB310" s="77"/>
      <c r="AC310" s="77"/>
      <c r="AD310" s="77"/>
      <c r="AE310" s="77"/>
      <c r="AF310" s="77"/>
      <c r="AG310" s="77"/>
      <c r="AH310" s="77"/>
      <c r="AI310" s="77"/>
      <c r="AJ310" s="77"/>
      <c r="AK310" s="77"/>
      <c r="AL310" s="77"/>
      <c r="AM310" s="94"/>
      <c r="AN310" s="94" t="s">
        <v>3103</v>
      </c>
      <c r="AO310" s="77"/>
      <c r="AP310" s="77"/>
      <c r="AQ310" s="77"/>
      <c r="AR310" s="77"/>
      <c r="AS310" s="97"/>
      <c r="AT310" s="77">
        <v>2692</v>
      </c>
      <c r="AU310" s="77">
        <v>4</v>
      </c>
      <c r="AV310" s="94" t="s">
        <v>3032</v>
      </c>
      <c r="AW310" s="77" t="s">
        <v>2874</v>
      </c>
      <c r="AX310" s="94"/>
      <c r="AY310" s="77" t="s">
        <v>9245</v>
      </c>
      <c r="AZ310" s="83">
        <f t="shared" si="4"/>
        <v>4.8599999999999997E-2</v>
      </c>
    </row>
    <row r="311" spans="1:52" s="99" customFormat="1" ht="34.950000000000003" customHeight="1" x14ac:dyDescent="0.45">
      <c r="A311" s="93" t="s">
        <v>9345</v>
      </c>
      <c r="B311" s="77">
        <v>1</v>
      </c>
      <c r="C311" s="93" t="s">
        <v>9335</v>
      </c>
      <c r="D311" s="93"/>
      <c r="E311" s="93"/>
      <c r="F311" s="94"/>
      <c r="G311" s="93"/>
      <c r="H311" s="77"/>
      <c r="I311" s="95"/>
      <c r="J311" s="77"/>
      <c r="K311" s="77"/>
      <c r="L311" s="93" t="s">
        <v>6510</v>
      </c>
      <c r="M311" s="96" t="s">
        <v>9354</v>
      </c>
      <c r="N311" s="96"/>
      <c r="O311" s="79">
        <v>1</v>
      </c>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94"/>
      <c r="AN311" s="94"/>
      <c r="AO311" s="77"/>
      <c r="AP311" s="77"/>
      <c r="AQ311" s="77"/>
      <c r="AR311" s="77"/>
      <c r="AS311" s="97"/>
      <c r="AT311" s="77"/>
      <c r="AU311" s="77"/>
      <c r="AV311" s="94"/>
      <c r="AW311" s="77"/>
      <c r="AX311" s="94"/>
      <c r="AY311" s="77"/>
      <c r="AZ311" s="83">
        <f t="shared" si="4"/>
        <v>0</v>
      </c>
    </row>
    <row r="312" spans="1:52" s="99" customFormat="1" ht="34.950000000000003" customHeight="1" x14ac:dyDescent="0.45">
      <c r="A312" s="93" t="s">
        <v>9345</v>
      </c>
      <c r="B312" s="77">
        <v>1</v>
      </c>
      <c r="C312" s="93" t="s">
        <v>9335</v>
      </c>
      <c r="D312" s="93"/>
      <c r="E312" s="93"/>
      <c r="F312" s="94"/>
      <c r="G312" s="93"/>
      <c r="H312" s="77"/>
      <c r="I312" s="95"/>
      <c r="J312" s="77"/>
      <c r="K312" s="77"/>
      <c r="L312" s="93" t="s">
        <v>6436</v>
      </c>
      <c r="M312" s="96" t="s">
        <v>8807</v>
      </c>
      <c r="N312" s="96"/>
      <c r="O312" s="79">
        <v>1</v>
      </c>
      <c r="P312" s="77">
        <v>550</v>
      </c>
      <c r="Q312" s="77">
        <v>380</v>
      </c>
      <c r="R312" s="77">
        <v>880</v>
      </c>
      <c r="S312" s="77"/>
      <c r="T312" s="77"/>
      <c r="U312" s="77"/>
      <c r="V312" s="77"/>
      <c r="W312" s="77"/>
      <c r="X312" s="77"/>
      <c r="Y312" s="77"/>
      <c r="Z312" s="77"/>
      <c r="AA312" s="77"/>
      <c r="AB312" s="77"/>
      <c r="AC312" s="77"/>
      <c r="AD312" s="77"/>
      <c r="AE312" s="77"/>
      <c r="AF312" s="77"/>
      <c r="AG312" s="77"/>
      <c r="AH312" s="77"/>
      <c r="AI312" s="77"/>
      <c r="AJ312" s="77"/>
      <c r="AK312" s="77"/>
      <c r="AL312" s="77"/>
      <c r="AM312" s="94"/>
      <c r="AN312" s="94"/>
      <c r="AO312" s="77"/>
      <c r="AP312" s="77"/>
      <c r="AQ312" s="77"/>
      <c r="AR312" s="77"/>
      <c r="AS312" s="97"/>
      <c r="AT312" s="77"/>
      <c r="AU312" s="77"/>
      <c r="AV312" s="94"/>
      <c r="AW312" s="77"/>
      <c r="AX312" s="94"/>
      <c r="AY312" s="77"/>
      <c r="AZ312" s="83">
        <f t="shared" si="4"/>
        <v>0.18392</v>
      </c>
    </row>
    <row r="313" spans="1:52" s="99" customFormat="1" ht="34.950000000000003" customHeight="1" x14ac:dyDescent="0.45">
      <c r="A313" s="93" t="s">
        <v>9345</v>
      </c>
      <c r="B313" s="77">
        <v>1</v>
      </c>
      <c r="C313" s="93" t="s">
        <v>9335</v>
      </c>
      <c r="D313" s="93"/>
      <c r="E313" s="93"/>
      <c r="F313" s="94"/>
      <c r="G313" s="93"/>
      <c r="H313" s="77"/>
      <c r="I313" s="95"/>
      <c r="J313" s="77"/>
      <c r="K313" s="77"/>
      <c r="L313" s="93" t="s">
        <v>9360</v>
      </c>
      <c r="M313" s="96" t="s">
        <v>9362</v>
      </c>
      <c r="N313" s="96"/>
      <c r="O313" s="79">
        <v>1</v>
      </c>
      <c r="P313" s="77">
        <v>600</v>
      </c>
      <c r="Q313" s="77">
        <v>600</v>
      </c>
      <c r="R313" s="77">
        <v>700</v>
      </c>
      <c r="S313" s="77"/>
      <c r="T313" s="77"/>
      <c r="U313" s="77"/>
      <c r="V313" s="77"/>
      <c r="W313" s="77"/>
      <c r="X313" s="77"/>
      <c r="Y313" s="77"/>
      <c r="Z313" s="77"/>
      <c r="AA313" s="77"/>
      <c r="AB313" s="77"/>
      <c r="AC313" s="77"/>
      <c r="AD313" s="77"/>
      <c r="AE313" s="77"/>
      <c r="AF313" s="77"/>
      <c r="AG313" s="77"/>
      <c r="AH313" s="77"/>
      <c r="AI313" s="77"/>
      <c r="AJ313" s="77"/>
      <c r="AK313" s="77"/>
      <c r="AL313" s="77"/>
      <c r="AM313" s="94"/>
      <c r="AN313" s="94"/>
      <c r="AO313" s="77"/>
      <c r="AP313" s="77"/>
      <c r="AQ313" s="77"/>
      <c r="AR313" s="77"/>
      <c r="AS313" s="97"/>
      <c r="AT313" s="77"/>
      <c r="AU313" s="77"/>
      <c r="AV313" s="94"/>
      <c r="AW313" s="77"/>
      <c r="AX313" s="94"/>
      <c r="AY313" s="77"/>
      <c r="AZ313" s="83">
        <f t="shared" si="4"/>
        <v>0.252</v>
      </c>
    </row>
    <row r="314" spans="1:52" s="99" customFormat="1" ht="34.950000000000003" customHeight="1" x14ac:dyDescent="0.45">
      <c r="A314" s="93" t="s">
        <v>9345</v>
      </c>
      <c r="B314" s="77">
        <v>1</v>
      </c>
      <c r="C314" s="93" t="s">
        <v>9335</v>
      </c>
      <c r="D314" s="93"/>
      <c r="E314" s="93"/>
      <c r="F314" s="94"/>
      <c r="G314" s="93"/>
      <c r="H314" s="77"/>
      <c r="I314" s="95"/>
      <c r="J314" s="77"/>
      <c r="K314" s="77"/>
      <c r="L314" s="93" t="s">
        <v>5875</v>
      </c>
      <c r="M314" s="96"/>
      <c r="N314" s="96"/>
      <c r="O314" s="79">
        <v>5</v>
      </c>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94"/>
      <c r="AN314" s="94"/>
      <c r="AO314" s="77"/>
      <c r="AP314" s="77"/>
      <c r="AQ314" s="77"/>
      <c r="AR314" s="77"/>
      <c r="AS314" s="97"/>
      <c r="AT314" s="77"/>
      <c r="AU314" s="77"/>
      <c r="AV314" s="94"/>
      <c r="AW314" s="77"/>
      <c r="AX314" s="94"/>
      <c r="AY314" s="77"/>
      <c r="AZ314" s="83">
        <f t="shared" si="4"/>
        <v>0</v>
      </c>
    </row>
    <row r="315" spans="1:52" s="99" customFormat="1" ht="34.950000000000003" customHeight="1" x14ac:dyDescent="0.45">
      <c r="A315" s="93" t="s">
        <v>9345</v>
      </c>
      <c r="B315" s="77">
        <v>1</v>
      </c>
      <c r="C315" s="93" t="s">
        <v>9335</v>
      </c>
      <c r="D315" s="93"/>
      <c r="E315" s="93"/>
      <c r="F315" s="94"/>
      <c r="G315" s="93"/>
      <c r="H315" s="77"/>
      <c r="I315" s="95"/>
      <c r="J315" s="77"/>
      <c r="K315" s="77"/>
      <c r="L315" s="93" t="s">
        <v>9361</v>
      </c>
      <c r="M315" s="96"/>
      <c r="N315" s="96"/>
      <c r="O315" s="79">
        <v>1</v>
      </c>
      <c r="P315" s="77">
        <v>400</v>
      </c>
      <c r="Q315" s="77">
        <v>500</v>
      </c>
      <c r="R315" s="77">
        <v>1450</v>
      </c>
      <c r="S315" s="77"/>
      <c r="T315" s="77"/>
      <c r="U315" s="77"/>
      <c r="V315" s="77"/>
      <c r="W315" s="77"/>
      <c r="X315" s="77"/>
      <c r="Y315" s="77"/>
      <c r="Z315" s="77"/>
      <c r="AA315" s="77"/>
      <c r="AB315" s="77"/>
      <c r="AC315" s="77"/>
      <c r="AD315" s="77"/>
      <c r="AE315" s="77"/>
      <c r="AF315" s="77"/>
      <c r="AG315" s="77"/>
      <c r="AH315" s="77"/>
      <c r="AI315" s="77"/>
      <c r="AJ315" s="77"/>
      <c r="AK315" s="77"/>
      <c r="AL315" s="77"/>
      <c r="AM315" s="94"/>
      <c r="AN315" s="94"/>
      <c r="AO315" s="77"/>
      <c r="AP315" s="77"/>
      <c r="AQ315" s="77"/>
      <c r="AR315" s="77"/>
      <c r="AS315" s="97"/>
      <c r="AT315" s="77"/>
      <c r="AU315" s="77"/>
      <c r="AV315" s="94"/>
      <c r="AW315" s="77"/>
      <c r="AX315" s="94"/>
      <c r="AY315" s="77"/>
      <c r="AZ315" s="83">
        <f t="shared" si="4"/>
        <v>0.28999999999999998</v>
      </c>
    </row>
    <row r="316" spans="1:52" s="99" customFormat="1" ht="34.950000000000003" customHeight="1" x14ac:dyDescent="0.45">
      <c r="A316" s="93" t="s">
        <v>9345</v>
      </c>
      <c r="B316" s="77">
        <v>1</v>
      </c>
      <c r="C316" s="93" t="s">
        <v>9337</v>
      </c>
      <c r="D316" s="93"/>
      <c r="E316" s="93"/>
      <c r="F316" s="94"/>
      <c r="G316" s="93"/>
      <c r="H316" s="77"/>
      <c r="I316" s="95">
        <v>1409</v>
      </c>
      <c r="J316" s="77"/>
      <c r="K316" s="77"/>
      <c r="L316" s="93" t="s">
        <v>3098</v>
      </c>
      <c r="M316" s="96"/>
      <c r="N316" s="96"/>
      <c r="O316" s="79">
        <v>1</v>
      </c>
      <c r="P316" s="77">
        <v>1780</v>
      </c>
      <c r="Q316" s="77">
        <v>600</v>
      </c>
      <c r="R316" s="77">
        <v>650</v>
      </c>
      <c r="S316" s="77"/>
      <c r="T316" s="77"/>
      <c r="U316" s="77"/>
      <c r="V316" s="77"/>
      <c r="W316" s="77"/>
      <c r="X316" s="77"/>
      <c r="Y316" s="77"/>
      <c r="Z316" s="77"/>
      <c r="AA316" s="77"/>
      <c r="AB316" s="77"/>
      <c r="AC316" s="77"/>
      <c r="AD316" s="77"/>
      <c r="AE316" s="77"/>
      <c r="AF316" s="77"/>
      <c r="AG316" s="77"/>
      <c r="AH316" s="77"/>
      <c r="AI316" s="77"/>
      <c r="AJ316" s="77"/>
      <c r="AK316" s="77"/>
      <c r="AL316" s="77"/>
      <c r="AM316" s="94"/>
      <c r="AN316" s="94"/>
      <c r="AO316" s="77"/>
      <c r="AP316" s="77"/>
      <c r="AQ316" s="77"/>
      <c r="AR316" s="77"/>
      <c r="AS316" s="97"/>
      <c r="AT316" s="77">
        <v>2396</v>
      </c>
      <c r="AU316" s="77">
        <v>38</v>
      </c>
      <c r="AV316" s="94" t="s">
        <v>4705</v>
      </c>
      <c r="AW316" s="77" t="s">
        <v>2876</v>
      </c>
      <c r="AX316" s="94" t="s">
        <v>3669</v>
      </c>
      <c r="AY316" s="77"/>
      <c r="AZ316" s="83">
        <f t="shared" si="4"/>
        <v>0.69420000000000004</v>
      </c>
    </row>
    <row r="317" spans="1:52" s="99" customFormat="1" ht="34.950000000000003" customHeight="1" x14ac:dyDescent="0.45">
      <c r="A317" s="93" t="s">
        <v>9345</v>
      </c>
      <c r="B317" s="77">
        <v>1</v>
      </c>
      <c r="C317" s="93" t="s">
        <v>9337</v>
      </c>
      <c r="D317" s="93"/>
      <c r="E317" s="93"/>
      <c r="F317" s="94"/>
      <c r="G317" s="93"/>
      <c r="H317" s="77"/>
      <c r="I317" s="95">
        <v>1410</v>
      </c>
      <c r="J317" s="77"/>
      <c r="K317" s="77"/>
      <c r="L317" s="93" t="s">
        <v>3098</v>
      </c>
      <c r="M317" s="96"/>
      <c r="N317" s="96"/>
      <c r="O317" s="79">
        <v>1</v>
      </c>
      <c r="P317" s="77">
        <v>1200</v>
      </c>
      <c r="Q317" s="77">
        <v>720</v>
      </c>
      <c r="R317" s="77">
        <v>700</v>
      </c>
      <c r="S317" s="77"/>
      <c r="T317" s="77"/>
      <c r="U317" s="77"/>
      <c r="V317" s="77"/>
      <c r="W317" s="77"/>
      <c r="X317" s="77"/>
      <c r="Y317" s="77"/>
      <c r="Z317" s="77"/>
      <c r="AA317" s="77"/>
      <c r="AB317" s="77"/>
      <c r="AC317" s="77"/>
      <c r="AD317" s="77"/>
      <c r="AE317" s="77"/>
      <c r="AF317" s="77"/>
      <c r="AG317" s="77"/>
      <c r="AH317" s="77"/>
      <c r="AI317" s="77"/>
      <c r="AJ317" s="77"/>
      <c r="AK317" s="77"/>
      <c r="AL317" s="77"/>
      <c r="AM317" s="94"/>
      <c r="AN317" s="94"/>
      <c r="AO317" s="77"/>
      <c r="AP317" s="77"/>
      <c r="AQ317" s="77"/>
      <c r="AR317" s="77"/>
      <c r="AS317" s="97"/>
      <c r="AT317" s="77">
        <v>2397</v>
      </c>
      <c r="AU317" s="77">
        <v>38</v>
      </c>
      <c r="AV317" s="94" t="s">
        <v>4705</v>
      </c>
      <c r="AW317" s="77" t="s">
        <v>2876</v>
      </c>
      <c r="AX317" s="94" t="s">
        <v>3669</v>
      </c>
      <c r="AY317" s="77"/>
      <c r="AZ317" s="83">
        <f t="shared" si="4"/>
        <v>0.6048</v>
      </c>
    </row>
    <row r="318" spans="1:52" s="99" customFormat="1" ht="34.950000000000003" customHeight="1" x14ac:dyDescent="0.45">
      <c r="A318" s="93" t="s">
        <v>9345</v>
      </c>
      <c r="B318" s="77">
        <v>1</v>
      </c>
      <c r="C318" s="93" t="s">
        <v>9337</v>
      </c>
      <c r="D318" s="93"/>
      <c r="E318" s="93"/>
      <c r="F318" s="94"/>
      <c r="G318" s="93"/>
      <c r="H318" s="77"/>
      <c r="I318" s="95">
        <v>1413</v>
      </c>
      <c r="J318" s="77"/>
      <c r="K318" s="77"/>
      <c r="L318" s="93" t="s">
        <v>3099</v>
      </c>
      <c r="M318" s="96" t="s">
        <v>9365</v>
      </c>
      <c r="N318" s="96"/>
      <c r="O318" s="79">
        <v>1</v>
      </c>
      <c r="P318" s="77">
        <v>1300</v>
      </c>
      <c r="Q318" s="77">
        <v>400</v>
      </c>
      <c r="R318" s="77">
        <v>1800</v>
      </c>
      <c r="S318" s="77"/>
      <c r="T318" s="77"/>
      <c r="U318" s="77"/>
      <c r="V318" s="77"/>
      <c r="W318" s="77"/>
      <c r="X318" s="77"/>
      <c r="Y318" s="77"/>
      <c r="Z318" s="77"/>
      <c r="AA318" s="77"/>
      <c r="AB318" s="77"/>
      <c r="AC318" s="77"/>
      <c r="AD318" s="77"/>
      <c r="AE318" s="77"/>
      <c r="AF318" s="77"/>
      <c r="AG318" s="77"/>
      <c r="AH318" s="77"/>
      <c r="AI318" s="77"/>
      <c r="AJ318" s="77"/>
      <c r="AK318" s="77"/>
      <c r="AL318" s="77"/>
      <c r="AM318" s="94"/>
      <c r="AN318" s="94"/>
      <c r="AO318" s="77"/>
      <c r="AP318" s="77"/>
      <c r="AQ318" s="77"/>
      <c r="AR318" s="77"/>
      <c r="AS318" s="97"/>
      <c r="AT318" s="77">
        <v>2400</v>
      </c>
      <c r="AU318" s="77">
        <v>38</v>
      </c>
      <c r="AV318" s="94" t="s">
        <v>4705</v>
      </c>
      <c r="AW318" s="77" t="s">
        <v>2876</v>
      </c>
      <c r="AX318" s="94" t="s">
        <v>3669</v>
      </c>
      <c r="AY318" s="77"/>
      <c r="AZ318" s="83">
        <f t="shared" si="4"/>
        <v>0.93600000000000005</v>
      </c>
    </row>
    <row r="319" spans="1:52" s="99" customFormat="1" ht="34.950000000000003" customHeight="1" x14ac:dyDescent="0.45">
      <c r="A319" s="93" t="s">
        <v>9345</v>
      </c>
      <c r="B319" s="77">
        <v>1</v>
      </c>
      <c r="C319" s="93" t="s">
        <v>9337</v>
      </c>
      <c r="D319" s="93"/>
      <c r="E319" s="93"/>
      <c r="F319" s="94"/>
      <c r="G319" s="93"/>
      <c r="H319" s="77"/>
      <c r="I319" s="95"/>
      <c r="J319" s="77"/>
      <c r="K319" s="77"/>
      <c r="L319" s="93" t="s">
        <v>5996</v>
      </c>
      <c r="M319" s="96" t="s">
        <v>9364</v>
      </c>
      <c r="N319" s="96"/>
      <c r="O319" s="79">
        <v>1</v>
      </c>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94"/>
      <c r="AN319" s="94"/>
      <c r="AO319" s="77"/>
      <c r="AP319" s="77"/>
      <c r="AQ319" s="77"/>
      <c r="AR319" s="77"/>
      <c r="AS319" s="97"/>
      <c r="AT319" s="77"/>
      <c r="AU319" s="77"/>
      <c r="AV319" s="94"/>
      <c r="AW319" s="77"/>
      <c r="AX319" s="94"/>
      <c r="AY319" s="77"/>
      <c r="AZ319" s="83">
        <f t="shared" si="4"/>
        <v>0</v>
      </c>
    </row>
    <row r="320" spans="1:52" s="99" customFormat="1" ht="34.950000000000003" customHeight="1" x14ac:dyDescent="0.45">
      <c r="A320" s="93" t="s">
        <v>9345</v>
      </c>
      <c r="B320" s="77">
        <v>1</v>
      </c>
      <c r="C320" s="93" t="s">
        <v>9337</v>
      </c>
      <c r="D320" s="93"/>
      <c r="E320" s="93"/>
      <c r="F320" s="94"/>
      <c r="G320" s="93"/>
      <c r="H320" s="77"/>
      <c r="I320" s="95"/>
      <c r="J320" s="77"/>
      <c r="K320" s="77"/>
      <c r="L320" s="93" t="s">
        <v>9361</v>
      </c>
      <c r="M320" s="96"/>
      <c r="N320" s="96"/>
      <c r="O320" s="79">
        <v>1</v>
      </c>
      <c r="P320" s="77">
        <v>250</v>
      </c>
      <c r="Q320" s="77">
        <v>500</v>
      </c>
      <c r="R320" s="77">
        <v>1200</v>
      </c>
      <c r="S320" s="77"/>
      <c r="T320" s="77"/>
      <c r="U320" s="77"/>
      <c r="V320" s="77"/>
      <c r="W320" s="77"/>
      <c r="X320" s="77"/>
      <c r="Y320" s="77"/>
      <c r="Z320" s="77"/>
      <c r="AA320" s="77"/>
      <c r="AB320" s="77"/>
      <c r="AC320" s="77"/>
      <c r="AD320" s="77"/>
      <c r="AE320" s="77"/>
      <c r="AF320" s="77"/>
      <c r="AG320" s="77"/>
      <c r="AH320" s="77"/>
      <c r="AI320" s="77"/>
      <c r="AJ320" s="77"/>
      <c r="AK320" s="77"/>
      <c r="AL320" s="77"/>
      <c r="AM320" s="94"/>
      <c r="AN320" s="94"/>
      <c r="AO320" s="77"/>
      <c r="AP320" s="77"/>
      <c r="AQ320" s="77"/>
      <c r="AR320" s="77"/>
      <c r="AS320" s="97"/>
      <c r="AT320" s="77"/>
      <c r="AU320" s="77"/>
      <c r="AV320" s="94"/>
      <c r="AW320" s="77"/>
      <c r="AX320" s="94"/>
      <c r="AY320" s="77"/>
      <c r="AZ320" s="83">
        <f t="shared" si="4"/>
        <v>0.15</v>
      </c>
    </row>
    <row r="321" spans="1:52" s="99" customFormat="1" ht="34.950000000000003" customHeight="1" x14ac:dyDescent="0.45">
      <c r="A321" s="93" t="s">
        <v>9345</v>
      </c>
      <c r="B321" s="77">
        <v>1</v>
      </c>
      <c r="C321" s="93" t="s">
        <v>9337</v>
      </c>
      <c r="D321" s="93"/>
      <c r="E321" s="93"/>
      <c r="F321" s="94"/>
      <c r="G321" s="93"/>
      <c r="H321" s="77"/>
      <c r="I321" s="95"/>
      <c r="J321" s="77"/>
      <c r="K321" s="77"/>
      <c r="L321" s="93" t="s">
        <v>9351</v>
      </c>
      <c r="M321" s="96"/>
      <c r="N321" s="96"/>
      <c r="O321" s="79">
        <v>1</v>
      </c>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94"/>
      <c r="AN321" s="94"/>
      <c r="AO321" s="77"/>
      <c r="AP321" s="77"/>
      <c r="AQ321" s="77"/>
      <c r="AR321" s="77"/>
      <c r="AS321" s="97"/>
      <c r="AT321" s="77"/>
      <c r="AU321" s="77"/>
      <c r="AV321" s="94"/>
      <c r="AW321" s="77"/>
      <c r="AX321" s="94"/>
      <c r="AY321" s="77" t="s">
        <v>2849</v>
      </c>
      <c r="AZ321" s="83">
        <f t="shared" si="4"/>
        <v>0</v>
      </c>
    </row>
    <row r="322" spans="1:52" s="99" customFormat="1" ht="34.950000000000003" customHeight="1" x14ac:dyDescent="0.45">
      <c r="A322" s="93" t="s">
        <v>9345</v>
      </c>
      <c r="B322" s="77">
        <v>1</v>
      </c>
      <c r="C322" s="93" t="s">
        <v>8671</v>
      </c>
      <c r="D322" s="93"/>
      <c r="E322" s="93"/>
      <c r="F322" s="94"/>
      <c r="G322" s="93"/>
      <c r="H322" s="77"/>
      <c r="I322" s="95">
        <v>2819</v>
      </c>
      <c r="J322" s="77"/>
      <c r="K322" s="77"/>
      <c r="L322" s="93" t="s">
        <v>5148</v>
      </c>
      <c r="M322" s="96"/>
      <c r="N322" s="96"/>
      <c r="O322" s="79">
        <v>1</v>
      </c>
      <c r="P322" s="77">
        <v>640</v>
      </c>
      <c r="Q322" s="77">
        <v>790</v>
      </c>
      <c r="R322" s="77">
        <v>800</v>
      </c>
      <c r="S322" s="77"/>
      <c r="T322" s="77"/>
      <c r="U322" s="77"/>
      <c r="V322" s="77"/>
      <c r="W322" s="77"/>
      <c r="X322" s="77"/>
      <c r="Y322" s="77"/>
      <c r="Z322" s="77"/>
      <c r="AA322" s="77"/>
      <c r="AB322" s="77"/>
      <c r="AC322" s="77"/>
      <c r="AD322" s="77"/>
      <c r="AE322" s="77"/>
      <c r="AF322" s="77"/>
      <c r="AG322" s="77"/>
      <c r="AH322" s="77"/>
      <c r="AI322" s="77"/>
      <c r="AJ322" s="77"/>
      <c r="AK322" s="77"/>
      <c r="AL322" s="77"/>
      <c r="AM322" s="94"/>
      <c r="AN322" s="94"/>
      <c r="AO322" s="77"/>
      <c r="AP322" s="77"/>
      <c r="AQ322" s="77"/>
      <c r="AR322" s="77"/>
      <c r="AS322" s="97"/>
      <c r="AT322" s="77">
        <v>1515</v>
      </c>
      <c r="AU322" s="77">
        <v>52</v>
      </c>
      <c r="AV322" s="94" t="s">
        <v>5110</v>
      </c>
      <c r="AW322" s="77" t="s">
        <v>2874</v>
      </c>
      <c r="AX322" s="94" t="s">
        <v>3694</v>
      </c>
      <c r="AY322" s="77"/>
      <c r="AZ322" s="83">
        <f t="shared" si="4"/>
        <v>0.40448000000000001</v>
      </c>
    </row>
    <row r="323" spans="1:52" s="99" customFormat="1" ht="34.950000000000003" customHeight="1" x14ac:dyDescent="0.45">
      <c r="A323" s="93" t="s">
        <v>9345</v>
      </c>
      <c r="B323" s="77">
        <v>1</v>
      </c>
      <c r="C323" s="93" t="s">
        <v>8671</v>
      </c>
      <c r="D323" s="93"/>
      <c r="E323" s="93"/>
      <c r="F323" s="94"/>
      <c r="G323" s="93"/>
      <c r="H323" s="77"/>
      <c r="I323" s="95">
        <v>2820</v>
      </c>
      <c r="J323" s="77"/>
      <c r="K323" s="77"/>
      <c r="L323" s="93" t="s">
        <v>3017</v>
      </c>
      <c r="M323" s="96"/>
      <c r="N323" s="96"/>
      <c r="O323" s="79">
        <v>1</v>
      </c>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94"/>
      <c r="AN323" s="94"/>
      <c r="AO323" s="77"/>
      <c r="AP323" s="77"/>
      <c r="AQ323" s="77"/>
      <c r="AR323" s="77"/>
      <c r="AS323" s="97"/>
      <c r="AT323" s="77">
        <v>1516</v>
      </c>
      <c r="AU323" s="77">
        <v>52</v>
      </c>
      <c r="AV323" s="94" t="s">
        <v>5110</v>
      </c>
      <c r="AW323" s="77" t="s">
        <v>2876</v>
      </c>
      <c r="AX323" s="94" t="s">
        <v>3694</v>
      </c>
      <c r="AY323" s="77"/>
      <c r="AZ323" s="83">
        <f t="shared" si="4"/>
        <v>0</v>
      </c>
    </row>
    <row r="324" spans="1:52" s="99" customFormat="1" ht="34.950000000000003" customHeight="1" x14ac:dyDescent="0.45">
      <c r="A324" s="93" t="s">
        <v>9345</v>
      </c>
      <c r="B324" s="77">
        <v>1</v>
      </c>
      <c r="C324" s="93" t="s">
        <v>8671</v>
      </c>
      <c r="D324" s="93"/>
      <c r="E324" s="93"/>
      <c r="F324" s="94"/>
      <c r="G324" s="93"/>
      <c r="H324" s="77"/>
      <c r="I324" s="95">
        <v>2821</v>
      </c>
      <c r="J324" s="77"/>
      <c r="K324" s="77"/>
      <c r="L324" s="93" t="s">
        <v>5148</v>
      </c>
      <c r="M324" s="96"/>
      <c r="N324" s="96"/>
      <c r="O324" s="79">
        <v>1</v>
      </c>
      <c r="P324" s="77">
        <v>640</v>
      </c>
      <c r="Q324" s="77">
        <v>790</v>
      </c>
      <c r="R324" s="77">
        <v>800</v>
      </c>
      <c r="S324" s="77"/>
      <c r="T324" s="77"/>
      <c r="U324" s="77"/>
      <c r="V324" s="77"/>
      <c r="W324" s="77"/>
      <c r="X324" s="77"/>
      <c r="Y324" s="77"/>
      <c r="Z324" s="77"/>
      <c r="AA324" s="77"/>
      <c r="AB324" s="77"/>
      <c r="AC324" s="77"/>
      <c r="AD324" s="77"/>
      <c r="AE324" s="77"/>
      <c r="AF324" s="77"/>
      <c r="AG324" s="77"/>
      <c r="AH324" s="77"/>
      <c r="AI324" s="77"/>
      <c r="AJ324" s="77"/>
      <c r="AK324" s="77"/>
      <c r="AL324" s="77"/>
      <c r="AM324" s="94"/>
      <c r="AN324" s="94"/>
      <c r="AO324" s="77"/>
      <c r="AP324" s="77"/>
      <c r="AQ324" s="77"/>
      <c r="AR324" s="77"/>
      <c r="AS324" s="97"/>
      <c r="AT324" s="77">
        <v>1517</v>
      </c>
      <c r="AU324" s="77">
        <v>52</v>
      </c>
      <c r="AV324" s="94" t="s">
        <v>5110</v>
      </c>
      <c r="AW324" s="77" t="s">
        <v>2874</v>
      </c>
      <c r="AX324" s="94" t="s">
        <v>3694</v>
      </c>
      <c r="AY324" s="77"/>
      <c r="AZ324" s="83">
        <f t="shared" si="4"/>
        <v>0.40448000000000001</v>
      </c>
    </row>
    <row r="325" spans="1:52" s="99" customFormat="1" ht="34.950000000000003" customHeight="1" x14ac:dyDescent="0.45">
      <c r="A325" s="93" t="s">
        <v>9345</v>
      </c>
      <c r="B325" s="77">
        <v>1</v>
      </c>
      <c r="C325" s="93" t="s">
        <v>8671</v>
      </c>
      <c r="D325" s="93"/>
      <c r="E325" s="93"/>
      <c r="F325" s="94"/>
      <c r="G325" s="93"/>
      <c r="H325" s="77"/>
      <c r="I325" s="95">
        <v>2822</v>
      </c>
      <c r="J325" s="77"/>
      <c r="K325" s="77"/>
      <c r="L325" s="93" t="s">
        <v>3017</v>
      </c>
      <c r="M325" s="96"/>
      <c r="N325" s="96"/>
      <c r="O325" s="79">
        <v>1</v>
      </c>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94"/>
      <c r="AN325" s="94"/>
      <c r="AO325" s="77"/>
      <c r="AP325" s="77"/>
      <c r="AQ325" s="77"/>
      <c r="AR325" s="77"/>
      <c r="AS325" s="97"/>
      <c r="AT325" s="77">
        <v>1518</v>
      </c>
      <c r="AU325" s="77">
        <v>52</v>
      </c>
      <c r="AV325" s="94" t="s">
        <v>5110</v>
      </c>
      <c r="AW325" s="77" t="s">
        <v>2876</v>
      </c>
      <c r="AX325" s="94" t="s">
        <v>3694</v>
      </c>
      <c r="AY325" s="77"/>
      <c r="AZ325" s="83">
        <f t="shared" si="4"/>
        <v>0</v>
      </c>
    </row>
    <row r="326" spans="1:52" s="99" customFormat="1" ht="34.950000000000003" customHeight="1" x14ac:dyDescent="0.45">
      <c r="A326" s="93" t="s">
        <v>9345</v>
      </c>
      <c r="B326" s="77">
        <v>1</v>
      </c>
      <c r="C326" s="93" t="s">
        <v>8671</v>
      </c>
      <c r="D326" s="93"/>
      <c r="E326" s="93"/>
      <c r="F326" s="94"/>
      <c r="G326" s="93"/>
      <c r="H326" s="77"/>
      <c r="I326" s="95"/>
      <c r="J326" s="77"/>
      <c r="K326" s="77"/>
      <c r="L326" s="93" t="s">
        <v>8672</v>
      </c>
      <c r="M326" s="96"/>
      <c r="N326" s="96"/>
      <c r="O326" s="79">
        <v>2</v>
      </c>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94"/>
      <c r="AN326" s="94"/>
      <c r="AO326" s="77"/>
      <c r="AP326" s="77"/>
      <c r="AQ326" s="77"/>
      <c r="AR326" s="77"/>
      <c r="AS326" s="97"/>
      <c r="AT326" s="77"/>
      <c r="AU326" s="77"/>
      <c r="AV326" s="94"/>
      <c r="AW326" s="77"/>
      <c r="AX326" s="94"/>
      <c r="AY326" s="77"/>
      <c r="AZ326" s="83">
        <f t="shared" ref="AZ326:AZ389" si="5">P326*Q326*R326/1000000000*O326</f>
        <v>0</v>
      </c>
    </row>
    <row r="327" spans="1:52" s="99" customFormat="1" ht="34.950000000000003" customHeight="1" x14ac:dyDescent="0.45">
      <c r="A327" s="93" t="s">
        <v>9345</v>
      </c>
      <c r="B327" s="77">
        <v>1</v>
      </c>
      <c r="C327" s="93" t="s">
        <v>9341</v>
      </c>
      <c r="D327" s="93"/>
      <c r="E327" s="93"/>
      <c r="F327" s="94"/>
      <c r="G327" s="93"/>
      <c r="H327" s="77"/>
      <c r="I327" s="95">
        <v>2596</v>
      </c>
      <c r="J327" s="77"/>
      <c r="K327" s="77"/>
      <c r="L327" s="93" t="s">
        <v>3098</v>
      </c>
      <c r="M327" s="96"/>
      <c r="N327" s="96"/>
      <c r="O327" s="79">
        <v>1</v>
      </c>
      <c r="P327" s="77">
        <v>1800</v>
      </c>
      <c r="Q327" s="77">
        <v>600</v>
      </c>
      <c r="R327" s="77">
        <v>650</v>
      </c>
      <c r="S327" s="77"/>
      <c r="T327" s="77"/>
      <c r="U327" s="77"/>
      <c r="V327" s="77"/>
      <c r="W327" s="77"/>
      <c r="X327" s="77"/>
      <c r="Y327" s="77"/>
      <c r="Z327" s="77"/>
      <c r="AA327" s="77"/>
      <c r="AB327" s="77"/>
      <c r="AC327" s="77"/>
      <c r="AD327" s="77"/>
      <c r="AE327" s="77"/>
      <c r="AF327" s="77"/>
      <c r="AG327" s="77"/>
      <c r="AH327" s="77"/>
      <c r="AI327" s="77"/>
      <c r="AJ327" s="77"/>
      <c r="AK327" s="77"/>
      <c r="AL327" s="77"/>
      <c r="AM327" s="94"/>
      <c r="AN327" s="94"/>
      <c r="AO327" s="77"/>
      <c r="AP327" s="77"/>
      <c r="AQ327" s="77"/>
      <c r="AR327" s="77"/>
      <c r="AS327" s="97"/>
      <c r="AT327" s="77">
        <v>1569</v>
      </c>
      <c r="AU327" s="77">
        <v>52</v>
      </c>
      <c r="AV327" s="94" t="s">
        <v>5110</v>
      </c>
      <c r="AW327" s="77" t="s">
        <v>2876</v>
      </c>
      <c r="AX327" s="94" t="s">
        <v>3669</v>
      </c>
      <c r="AY327" s="77"/>
      <c r="AZ327" s="83">
        <f t="shared" si="5"/>
        <v>0.70199999999999996</v>
      </c>
    </row>
    <row r="328" spans="1:52" s="99" customFormat="1" ht="34.950000000000003" customHeight="1" x14ac:dyDescent="0.45">
      <c r="A328" s="93" t="s">
        <v>9345</v>
      </c>
      <c r="B328" s="77">
        <v>1</v>
      </c>
      <c r="C328" s="93" t="s">
        <v>9341</v>
      </c>
      <c r="D328" s="93"/>
      <c r="E328" s="93"/>
      <c r="F328" s="94"/>
      <c r="G328" s="93"/>
      <c r="H328" s="77"/>
      <c r="I328" s="95">
        <v>2595</v>
      </c>
      <c r="J328" s="77"/>
      <c r="K328" s="77"/>
      <c r="L328" s="93" t="s">
        <v>5146</v>
      </c>
      <c r="M328" s="96"/>
      <c r="N328" s="96"/>
      <c r="O328" s="79">
        <v>1</v>
      </c>
      <c r="P328" s="77">
        <v>1200</v>
      </c>
      <c r="Q328" s="77">
        <v>300</v>
      </c>
      <c r="R328" s="77">
        <v>700</v>
      </c>
      <c r="S328" s="77"/>
      <c r="T328" s="77"/>
      <c r="U328" s="77"/>
      <c r="V328" s="77"/>
      <c r="W328" s="77"/>
      <c r="X328" s="77"/>
      <c r="Y328" s="77"/>
      <c r="Z328" s="77"/>
      <c r="AA328" s="77"/>
      <c r="AB328" s="77"/>
      <c r="AC328" s="77"/>
      <c r="AD328" s="77"/>
      <c r="AE328" s="77"/>
      <c r="AF328" s="77"/>
      <c r="AG328" s="77"/>
      <c r="AH328" s="77"/>
      <c r="AI328" s="77"/>
      <c r="AJ328" s="77"/>
      <c r="AK328" s="77"/>
      <c r="AL328" s="77"/>
      <c r="AM328" s="94"/>
      <c r="AN328" s="94"/>
      <c r="AO328" s="77"/>
      <c r="AP328" s="77"/>
      <c r="AQ328" s="77"/>
      <c r="AR328" s="77"/>
      <c r="AS328" s="97"/>
      <c r="AT328" s="77">
        <v>1451</v>
      </c>
      <c r="AU328" s="77">
        <v>51</v>
      </c>
      <c r="AV328" s="94" t="s">
        <v>3230</v>
      </c>
      <c r="AW328" s="77" t="s">
        <v>2874</v>
      </c>
      <c r="AX328" s="94" t="s">
        <v>3232</v>
      </c>
      <c r="AY328" s="77"/>
      <c r="AZ328" s="83">
        <f t="shared" si="5"/>
        <v>0.252</v>
      </c>
    </row>
    <row r="329" spans="1:52" s="99" customFormat="1" ht="34.950000000000003" customHeight="1" x14ac:dyDescent="0.45">
      <c r="A329" s="93" t="s">
        <v>9345</v>
      </c>
      <c r="B329" s="77">
        <v>1</v>
      </c>
      <c r="C329" s="93" t="s">
        <v>9341</v>
      </c>
      <c r="D329" s="93"/>
      <c r="E329" s="93"/>
      <c r="F329" s="94"/>
      <c r="G329" s="93"/>
      <c r="H329" s="77"/>
      <c r="I329" s="95"/>
      <c r="J329" s="77"/>
      <c r="K329" s="77"/>
      <c r="L329" s="93" t="s">
        <v>9361</v>
      </c>
      <c r="M329" s="96"/>
      <c r="N329" s="96"/>
      <c r="O329" s="79">
        <v>1</v>
      </c>
      <c r="P329" s="77">
        <v>400</v>
      </c>
      <c r="Q329" s="77">
        <v>400</v>
      </c>
      <c r="R329" s="77">
        <v>1300</v>
      </c>
      <c r="S329" s="77"/>
      <c r="T329" s="77"/>
      <c r="U329" s="77"/>
      <c r="V329" s="77"/>
      <c r="W329" s="77"/>
      <c r="X329" s="77"/>
      <c r="Y329" s="77"/>
      <c r="Z329" s="77"/>
      <c r="AA329" s="77"/>
      <c r="AB329" s="77"/>
      <c r="AC329" s="77"/>
      <c r="AD329" s="77"/>
      <c r="AE329" s="77"/>
      <c r="AF329" s="77"/>
      <c r="AG329" s="77"/>
      <c r="AH329" s="77"/>
      <c r="AI329" s="77"/>
      <c r="AJ329" s="77"/>
      <c r="AK329" s="77"/>
      <c r="AL329" s="77"/>
      <c r="AM329" s="94"/>
      <c r="AN329" s="94"/>
      <c r="AO329" s="77"/>
      <c r="AP329" s="77"/>
      <c r="AQ329" s="77"/>
      <c r="AR329" s="77"/>
      <c r="AS329" s="97"/>
      <c r="AT329" s="77"/>
      <c r="AU329" s="77"/>
      <c r="AV329" s="94"/>
      <c r="AW329" s="77"/>
      <c r="AX329" s="94"/>
      <c r="AY329" s="77"/>
      <c r="AZ329" s="83">
        <f t="shared" si="5"/>
        <v>0.20799999999999999</v>
      </c>
    </row>
    <row r="330" spans="1:52" s="99" customFormat="1" ht="34.950000000000003" customHeight="1" x14ac:dyDescent="0.45">
      <c r="A330" s="93" t="s">
        <v>9345</v>
      </c>
      <c r="B330" s="77">
        <v>1</v>
      </c>
      <c r="C330" s="93" t="s">
        <v>9341</v>
      </c>
      <c r="D330" s="93"/>
      <c r="E330" s="93"/>
      <c r="F330" s="94"/>
      <c r="G330" s="93"/>
      <c r="H330" s="77"/>
      <c r="I330" s="95"/>
      <c r="J330" s="77"/>
      <c r="K330" s="77"/>
      <c r="L330" s="93" t="s">
        <v>9363</v>
      </c>
      <c r="M330" s="96"/>
      <c r="N330" s="96"/>
      <c r="O330" s="79">
        <v>3</v>
      </c>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94"/>
      <c r="AN330" s="94"/>
      <c r="AO330" s="77"/>
      <c r="AP330" s="77"/>
      <c r="AQ330" s="77"/>
      <c r="AR330" s="77"/>
      <c r="AS330" s="97"/>
      <c r="AT330" s="77"/>
      <c r="AU330" s="77"/>
      <c r="AV330" s="94"/>
      <c r="AW330" s="77"/>
      <c r="AX330" s="94"/>
      <c r="AY330" s="77" t="s">
        <v>9355</v>
      </c>
      <c r="AZ330" s="83">
        <f t="shared" si="5"/>
        <v>0</v>
      </c>
    </row>
    <row r="331" spans="1:52" s="99" customFormat="1" ht="34.950000000000003" customHeight="1" x14ac:dyDescent="0.45">
      <c r="A331" s="93" t="s">
        <v>9345</v>
      </c>
      <c r="B331" s="77">
        <v>1</v>
      </c>
      <c r="C331" s="93" t="s">
        <v>9341</v>
      </c>
      <c r="D331" s="93"/>
      <c r="E331" s="93"/>
      <c r="F331" s="94"/>
      <c r="G331" s="93"/>
      <c r="H331" s="77"/>
      <c r="I331" s="95"/>
      <c r="J331" s="77"/>
      <c r="K331" s="77"/>
      <c r="L331" s="93" t="s">
        <v>9350</v>
      </c>
      <c r="M331" s="96"/>
      <c r="N331" s="96"/>
      <c r="O331" s="79">
        <v>1</v>
      </c>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94"/>
      <c r="AN331" s="94"/>
      <c r="AO331" s="77"/>
      <c r="AP331" s="77"/>
      <c r="AQ331" s="77"/>
      <c r="AR331" s="77"/>
      <c r="AS331" s="97"/>
      <c r="AT331" s="77"/>
      <c r="AU331" s="77"/>
      <c r="AV331" s="94"/>
      <c r="AW331" s="77"/>
      <c r="AX331" s="94"/>
      <c r="AY331" s="77"/>
      <c r="AZ331" s="83">
        <f t="shared" si="5"/>
        <v>0</v>
      </c>
    </row>
    <row r="332" spans="1:52" s="99" customFormat="1" ht="34.950000000000003" customHeight="1" x14ac:dyDescent="0.45">
      <c r="A332" s="93" t="s">
        <v>9345</v>
      </c>
      <c r="B332" s="77">
        <v>1</v>
      </c>
      <c r="C332" s="93" t="s">
        <v>9341</v>
      </c>
      <c r="D332" s="93"/>
      <c r="E332" s="93"/>
      <c r="F332" s="94"/>
      <c r="G332" s="93"/>
      <c r="H332" s="77"/>
      <c r="I332" s="95"/>
      <c r="J332" s="77"/>
      <c r="K332" s="77"/>
      <c r="L332" s="93" t="s">
        <v>9386</v>
      </c>
      <c r="M332" s="96"/>
      <c r="N332" s="96"/>
      <c r="O332" s="79">
        <v>1</v>
      </c>
      <c r="P332" s="77">
        <v>350</v>
      </c>
      <c r="Q332" s="77">
        <v>350</v>
      </c>
      <c r="R332" s="77">
        <v>1120</v>
      </c>
      <c r="S332" s="77"/>
      <c r="T332" s="77"/>
      <c r="U332" s="77"/>
      <c r="V332" s="77"/>
      <c r="W332" s="77"/>
      <c r="X332" s="77"/>
      <c r="Y332" s="77"/>
      <c r="Z332" s="77"/>
      <c r="AA332" s="77"/>
      <c r="AB332" s="77"/>
      <c r="AC332" s="77"/>
      <c r="AD332" s="77"/>
      <c r="AE332" s="77"/>
      <c r="AF332" s="77"/>
      <c r="AG332" s="77"/>
      <c r="AH332" s="77"/>
      <c r="AI332" s="77"/>
      <c r="AJ332" s="77"/>
      <c r="AK332" s="77"/>
      <c r="AL332" s="77"/>
      <c r="AM332" s="94"/>
      <c r="AN332" s="94"/>
      <c r="AO332" s="77"/>
      <c r="AP332" s="77"/>
      <c r="AQ332" s="77"/>
      <c r="AR332" s="77"/>
      <c r="AS332" s="97"/>
      <c r="AT332" s="77"/>
      <c r="AU332" s="77"/>
      <c r="AV332" s="94"/>
      <c r="AW332" s="77"/>
      <c r="AX332" s="94"/>
      <c r="AY332" s="77"/>
      <c r="AZ332" s="83">
        <f t="shared" si="5"/>
        <v>0.13719999999999999</v>
      </c>
    </row>
    <row r="333" spans="1:52" s="99" customFormat="1" ht="34.950000000000003" customHeight="1" x14ac:dyDescent="0.45">
      <c r="A333" s="93" t="s">
        <v>9345</v>
      </c>
      <c r="B333" s="77">
        <v>1</v>
      </c>
      <c r="C333" s="93" t="s">
        <v>9341</v>
      </c>
      <c r="D333" s="93"/>
      <c r="E333" s="93"/>
      <c r="F333" s="94"/>
      <c r="G333" s="93"/>
      <c r="H333" s="77"/>
      <c r="I333" s="95"/>
      <c r="J333" s="77"/>
      <c r="K333" s="77"/>
      <c r="L333" s="93" t="s">
        <v>9387</v>
      </c>
      <c r="M333" s="96"/>
      <c r="N333" s="96"/>
      <c r="O333" s="79">
        <v>2</v>
      </c>
      <c r="P333" s="77">
        <v>500</v>
      </c>
      <c r="Q333" s="77">
        <v>500</v>
      </c>
      <c r="R333" s="77">
        <v>1150</v>
      </c>
      <c r="S333" s="77"/>
      <c r="T333" s="77"/>
      <c r="U333" s="77"/>
      <c r="V333" s="77"/>
      <c r="W333" s="77"/>
      <c r="X333" s="77"/>
      <c r="Y333" s="77"/>
      <c r="Z333" s="77"/>
      <c r="AA333" s="77"/>
      <c r="AB333" s="77"/>
      <c r="AC333" s="77"/>
      <c r="AD333" s="77"/>
      <c r="AE333" s="77"/>
      <c r="AF333" s="77"/>
      <c r="AG333" s="77"/>
      <c r="AH333" s="77"/>
      <c r="AI333" s="77"/>
      <c r="AJ333" s="77"/>
      <c r="AK333" s="77"/>
      <c r="AL333" s="77"/>
      <c r="AM333" s="94"/>
      <c r="AN333" s="94"/>
      <c r="AO333" s="77"/>
      <c r="AP333" s="77"/>
      <c r="AQ333" s="77"/>
      <c r="AR333" s="77"/>
      <c r="AS333" s="97"/>
      <c r="AT333" s="77"/>
      <c r="AU333" s="77"/>
      <c r="AV333" s="94"/>
      <c r="AW333" s="77"/>
      <c r="AX333" s="94"/>
      <c r="AY333" s="77"/>
      <c r="AZ333" s="83">
        <f t="shared" si="5"/>
        <v>0.57499999999999996</v>
      </c>
    </row>
    <row r="334" spans="1:52" s="99" customFormat="1" ht="34.950000000000003" customHeight="1" x14ac:dyDescent="0.45">
      <c r="A334" s="93" t="s">
        <v>9345</v>
      </c>
      <c r="B334" s="77">
        <v>1</v>
      </c>
      <c r="C334" s="93" t="s">
        <v>9342</v>
      </c>
      <c r="D334" s="93"/>
      <c r="E334" s="93"/>
      <c r="F334" s="94"/>
      <c r="G334" s="93"/>
      <c r="H334" s="77"/>
      <c r="I334" s="95">
        <v>2276</v>
      </c>
      <c r="J334" s="77"/>
      <c r="K334" s="77"/>
      <c r="L334" s="93" t="s">
        <v>3106</v>
      </c>
      <c r="M334" s="96"/>
      <c r="N334" s="96"/>
      <c r="O334" s="79">
        <v>1</v>
      </c>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94"/>
      <c r="AN334" s="94"/>
      <c r="AO334" s="77"/>
      <c r="AP334" s="77"/>
      <c r="AQ334" s="77"/>
      <c r="AR334" s="77"/>
      <c r="AS334" s="97"/>
      <c r="AT334" s="77">
        <v>846</v>
      </c>
      <c r="AU334" s="77">
        <v>58</v>
      </c>
      <c r="AV334" s="94" t="s">
        <v>3114</v>
      </c>
      <c r="AW334" s="77" t="s">
        <v>2876</v>
      </c>
      <c r="AX334" s="94" t="s">
        <v>3063</v>
      </c>
      <c r="AY334" s="77"/>
      <c r="AZ334" s="83">
        <f t="shared" si="5"/>
        <v>0</v>
      </c>
    </row>
    <row r="335" spans="1:52" s="99" customFormat="1" ht="34.950000000000003" customHeight="1" x14ac:dyDescent="0.45">
      <c r="A335" s="93" t="s">
        <v>9345</v>
      </c>
      <c r="B335" s="77">
        <v>1</v>
      </c>
      <c r="C335" s="93" t="s">
        <v>8799</v>
      </c>
      <c r="D335" s="93"/>
      <c r="E335" s="93"/>
      <c r="F335" s="94"/>
      <c r="G335" s="93"/>
      <c r="H335" s="77"/>
      <c r="I335" s="95">
        <v>1416</v>
      </c>
      <c r="J335" s="77"/>
      <c r="K335" s="77"/>
      <c r="L335" s="93" t="s">
        <v>3101</v>
      </c>
      <c r="M335" s="96" t="s">
        <v>8693</v>
      </c>
      <c r="N335" s="96"/>
      <c r="O335" s="79">
        <v>1</v>
      </c>
      <c r="P335" s="77">
        <v>1700</v>
      </c>
      <c r="Q335" s="77">
        <v>500</v>
      </c>
      <c r="R335" s="77">
        <v>380</v>
      </c>
      <c r="S335" s="77"/>
      <c r="T335" s="77"/>
      <c r="U335" s="77"/>
      <c r="V335" s="77"/>
      <c r="W335" s="77"/>
      <c r="X335" s="77"/>
      <c r="Y335" s="77"/>
      <c r="Z335" s="77"/>
      <c r="AA335" s="77"/>
      <c r="AB335" s="77"/>
      <c r="AC335" s="77"/>
      <c r="AD335" s="77"/>
      <c r="AE335" s="77"/>
      <c r="AF335" s="77"/>
      <c r="AG335" s="77"/>
      <c r="AH335" s="77"/>
      <c r="AI335" s="77"/>
      <c r="AJ335" s="77"/>
      <c r="AK335" s="77"/>
      <c r="AL335" s="77"/>
      <c r="AM335" s="94"/>
      <c r="AN335" s="94"/>
      <c r="AO335" s="77"/>
      <c r="AP335" s="77"/>
      <c r="AQ335" s="77"/>
      <c r="AR335" s="77"/>
      <c r="AS335" s="97"/>
      <c r="AT335" s="77">
        <v>402</v>
      </c>
      <c r="AU335" s="77">
        <v>40</v>
      </c>
      <c r="AV335" s="94" t="s">
        <v>4787</v>
      </c>
      <c r="AW335" s="77" t="s">
        <v>2876</v>
      </c>
      <c r="AX335" s="94" t="s">
        <v>3669</v>
      </c>
      <c r="AY335" s="77"/>
      <c r="AZ335" s="83">
        <f t="shared" si="5"/>
        <v>0.32300000000000001</v>
      </c>
    </row>
    <row r="336" spans="1:52" s="99" customFormat="1" ht="34.950000000000003" customHeight="1" x14ac:dyDescent="0.45">
      <c r="A336" s="93" t="s">
        <v>9345</v>
      </c>
      <c r="B336" s="77">
        <v>1</v>
      </c>
      <c r="C336" s="93" t="s">
        <v>8799</v>
      </c>
      <c r="D336" s="93"/>
      <c r="E336" s="93"/>
      <c r="F336" s="94"/>
      <c r="G336" s="93"/>
      <c r="H336" s="77"/>
      <c r="I336" s="95">
        <v>1417</v>
      </c>
      <c r="J336" s="77"/>
      <c r="K336" s="77"/>
      <c r="L336" s="93" t="s">
        <v>3098</v>
      </c>
      <c r="M336" s="96" t="s">
        <v>8693</v>
      </c>
      <c r="N336" s="96"/>
      <c r="O336" s="79">
        <v>1</v>
      </c>
      <c r="P336" s="77">
        <v>1750</v>
      </c>
      <c r="Q336" s="77">
        <v>600</v>
      </c>
      <c r="R336" s="77">
        <v>700</v>
      </c>
      <c r="S336" s="77"/>
      <c r="T336" s="77"/>
      <c r="U336" s="77"/>
      <c r="V336" s="77"/>
      <c r="W336" s="77"/>
      <c r="X336" s="77"/>
      <c r="Y336" s="77"/>
      <c r="Z336" s="77"/>
      <c r="AA336" s="77"/>
      <c r="AB336" s="77"/>
      <c r="AC336" s="77"/>
      <c r="AD336" s="77"/>
      <c r="AE336" s="77"/>
      <c r="AF336" s="77"/>
      <c r="AG336" s="77"/>
      <c r="AH336" s="77"/>
      <c r="AI336" s="77"/>
      <c r="AJ336" s="77"/>
      <c r="AK336" s="77"/>
      <c r="AL336" s="77"/>
      <c r="AM336" s="94"/>
      <c r="AN336" s="94"/>
      <c r="AO336" s="77"/>
      <c r="AP336" s="77"/>
      <c r="AQ336" s="77"/>
      <c r="AR336" s="77"/>
      <c r="AS336" s="97"/>
      <c r="AT336" s="77">
        <v>403</v>
      </c>
      <c r="AU336" s="77">
        <v>40</v>
      </c>
      <c r="AV336" s="94" t="s">
        <v>4787</v>
      </c>
      <c r="AW336" s="77" t="s">
        <v>2876</v>
      </c>
      <c r="AX336" s="94" t="s">
        <v>3669</v>
      </c>
      <c r="AY336" s="77"/>
      <c r="AZ336" s="83">
        <f t="shared" si="5"/>
        <v>0.73499999999999999</v>
      </c>
    </row>
    <row r="337" spans="1:52" s="99" customFormat="1" ht="34.950000000000003" customHeight="1" x14ac:dyDescent="0.45">
      <c r="A337" s="93" t="s">
        <v>9345</v>
      </c>
      <c r="B337" s="77">
        <v>1</v>
      </c>
      <c r="C337" s="93" t="s">
        <v>8799</v>
      </c>
      <c r="D337" s="93"/>
      <c r="E337" s="93"/>
      <c r="F337" s="94"/>
      <c r="G337" s="93"/>
      <c r="H337" s="77"/>
      <c r="I337" s="95">
        <v>1418</v>
      </c>
      <c r="J337" s="77"/>
      <c r="K337" s="77"/>
      <c r="L337" s="93" t="s">
        <v>3098</v>
      </c>
      <c r="M337" s="96" t="s">
        <v>8693</v>
      </c>
      <c r="N337" s="96"/>
      <c r="O337" s="79">
        <v>1</v>
      </c>
      <c r="P337" s="77">
        <v>1750</v>
      </c>
      <c r="Q337" s="77">
        <v>600</v>
      </c>
      <c r="R337" s="77">
        <v>700</v>
      </c>
      <c r="S337" s="77"/>
      <c r="T337" s="77"/>
      <c r="U337" s="77"/>
      <c r="V337" s="77"/>
      <c r="W337" s="77"/>
      <c r="X337" s="77"/>
      <c r="Y337" s="77"/>
      <c r="Z337" s="77"/>
      <c r="AA337" s="77"/>
      <c r="AB337" s="77"/>
      <c r="AC337" s="77"/>
      <c r="AD337" s="77"/>
      <c r="AE337" s="77"/>
      <c r="AF337" s="77"/>
      <c r="AG337" s="77"/>
      <c r="AH337" s="77"/>
      <c r="AI337" s="77"/>
      <c r="AJ337" s="77"/>
      <c r="AK337" s="77"/>
      <c r="AL337" s="77"/>
      <c r="AM337" s="94"/>
      <c r="AN337" s="94"/>
      <c r="AO337" s="77"/>
      <c r="AP337" s="77"/>
      <c r="AQ337" s="77"/>
      <c r="AR337" s="77"/>
      <c r="AS337" s="97"/>
      <c r="AT337" s="77">
        <v>404</v>
      </c>
      <c r="AU337" s="77">
        <v>40</v>
      </c>
      <c r="AV337" s="94" t="s">
        <v>4787</v>
      </c>
      <c r="AW337" s="77" t="s">
        <v>2876</v>
      </c>
      <c r="AX337" s="94" t="s">
        <v>3669</v>
      </c>
      <c r="AY337" s="77"/>
      <c r="AZ337" s="83">
        <f t="shared" si="5"/>
        <v>0.73499999999999999</v>
      </c>
    </row>
    <row r="338" spans="1:52" s="99" customFormat="1" ht="34.950000000000003" customHeight="1" x14ac:dyDescent="0.45">
      <c r="A338" s="93" t="s">
        <v>9345</v>
      </c>
      <c r="B338" s="77">
        <v>1</v>
      </c>
      <c r="C338" s="93" t="s">
        <v>8799</v>
      </c>
      <c r="D338" s="93"/>
      <c r="E338" s="93"/>
      <c r="F338" s="94"/>
      <c r="G338" s="93"/>
      <c r="H338" s="77"/>
      <c r="I338" s="95">
        <v>1419</v>
      </c>
      <c r="J338" s="77"/>
      <c r="K338" s="77"/>
      <c r="L338" s="93" t="s">
        <v>3092</v>
      </c>
      <c r="M338" s="96" t="s">
        <v>8800</v>
      </c>
      <c r="N338" s="96" t="s">
        <v>4806</v>
      </c>
      <c r="O338" s="79">
        <v>1</v>
      </c>
      <c r="P338" s="77">
        <v>1000</v>
      </c>
      <c r="Q338" s="77">
        <v>330</v>
      </c>
      <c r="R338" s="77">
        <v>1600</v>
      </c>
      <c r="S338" s="77"/>
      <c r="T338" s="77"/>
      <c r="U338" s="77"/>
      <c r="V338" s="77"/>
      <c r="W338" s="77"/>
      <c r="X338" s="77"/>
      <c r="Y338" s="77"/>
      <c r="Z338" s="77"/>
      <c r="AA338" s="77"/>
      <c r="AB338" s="77"/>
      <c r="AC338" s="77"/>
      <c r="AD338" s="77"/>
      <c r="AE338" s="77"/>
      <c r="AF338" s="77"/>
      <c r="AG338" s="77"/>
      <c r="AH338" s="77"/>
      <c r="AI338" s="77"/>
      <c r="AJ338" s="77"/>
      <c r="AK338" s="77"/>
      <c r="AL338" s="77"/>
      <c r="AM338" s="94"/>
      <c r="AN338" s="94"/>
      <c r="AO338" s="77"/>
      <c r="AP338" s="77"/>
      <c r="AQ338" s="77"/>
      <c r="AR338" s="77"/>
      <c r="AS338" s="97"/>
      <c r="AT338" s="77">
        <v>405</v>
      </c>
      <c r="AU338" s="77">
        <v>40</v>
      </c>
      <c r="AV338" s="94" t="s">
        <v>4789</v>
      </c>
      <c r="AW338" s="77" t="s">
        <v>2957</v>
      </c>
      <c r="AX338" s="94" t="s">
        <v>3074</v>
      </c>
      <c r="AY338" s="77" t="s">
        <v>8691</v>
      </c>
      <c r="AZ338" s="83">
        <f t="shared" si="5"/>
        <v>0.52800000000000002</v>
      </c>
    </row>
    <row r="339" spans="1:52" s="99" customFormat="1" ht="34.950000000000003" customHeight="1" x14ac:dyDescent="0.45">
      <c r="A339" s="93" t="s">
        <v>9345</v>
      </c>
      <c r="B339" s="77">
        <v>1</v>
      </c>
      <c r="C339" s="93" t="s">
        <v>8799</v>
      </c>
      <c r="D339" s="93"/>
      <c r="E339" s="93"/>
      <c r="F339" s="94"/>
      <c r="G339" s="93"/>
      <c r="H339" s="77"/>
      <c r="I339" s="95">
        <v>1420</v>
      </c>
      <c r="J339" s="77"/>
      <c r="K339" s="77"/>
      <c r="L339" s="93" t="s">
        <v>3092</v>
      </c>
      <c r="M339" s="96" t="s">
        <v>8800</v>
      </c>
      <c r="N339" s="96" t="s">
        <v>3537</v>
      </c>
      <c r="O339" s="79">
        <v>1</v>
      </c>
      <c r="P339" s="77">
        <v>900</v>
      </c>
      <c r="Q339" s="77">
        <v>380</v>
      </c>
      <c r="R339" s="77">
        <v>1800</v>
      </c>
      <c r="S339" s="77"/>
      <c r="T339" s="77"/>
      <c r="U339" s="77"/>
      <c r="V339" s="77"/>
      <c r="W339" s="77"/>
      <c r="X339" s="77"/>
      <c r="Y339" s="77"/>
      <c r="Z339" s="77"/>
      <c r="AA339" s="77"/>
      <c r="AB339" s="77"/>
      <c r="AC339" s="77"/>
      <c r="AD339" s="77"/>
      <c r="AE339" s="77"/>
      <c r="AF339" s="77"/>
      <c r="AG339" s="77"/>
      <c r="AH339" s="77"/>
      <c r="AI339" s="77"/>
      <c r="AJ339" s="77"/>
      <c r="AK339" s="77"/>
      <c r="AL339" s="77"/>
      <c r="AM339" s="94"/>
      <c r="AN339" s="94"/>
      <c r="AO339" s="77"/>
      <c r="AP339" s="77"/>
      <c r="AQ339" s="77"/>
      <c r="AR339" s="77"/>
      <c r="AS339" s="97"/>
      <c r="AT339" s="77">
        <v>406</v>
      </c>
      <c r="AU339" s="77">
        <v>40</v>
      </c>
      <c r="AV339" s="94" t="s">
        <v>4789</v>
      </c>
      <c r="AW339" s="77" t="s">
        <v>2957</v>
      </c>
      <c r="AX339" s="94" t="s">
        <v>3074</v>
      </c>
      <c r="AY339" s="77" t="s">
        <v>8691</v>
      </c>
      <c r="AZ339" s="83">
        <f t="shared" si="5"/>
        <v>0.61560000000000004</v>
      </c>
    </row>
    <row r="340" spans="1:52" ht="34.950000000000003" customHeight="1" x14ac:dyDescent="0.45">
      <c r="A340" s="93" t="s">
        <v>9345</v>
      </c>
      <c r="B340" s="77">
        <v>1</v>
      </c>
      <c r="C340" s="93" t="s">
        <v>8799</v>
      </c>
      <c r="D340" s="93"/>
      <c r="E340" s="93"/>
      <c r="F340" s="94"/>
      <c r="G340" s="93"/>
      <c r="H340" s="77"/>
      <c r="I340" s="95">
        <v>1854</v>
      </c>
      <c r="J340" s="77"/>
      <c r="K340" s="77"/>
      <c r="L340" s="93" t="s">
        <v>3658</v>
      </c>
      <c r="M340" s="96" t="s">
        <v>8692</v>
      </c>
      <c r="N340" s="96"/>
      <c r="O340" s="79">
        <v>1</v>
      </c>
      <c r="P340" s="77">
        <v>300</v>
      </c>
      <c r="Q340" s="77">
        <v>300</v>
      </c>
      <c r="R340" s="77">
        <v>450</v>
      </c>
      <c r="S340" s="77"/>
      <c r="T340" s="77"/>
      <c r="U340" s="77"/>
      <c r="V340" s="77"/>
      <c r="W340" s="77"/>
      <c r="X340" s="77"/>
      <c r="Y340" s="77"/>
      <c r="Z340" s="77"/>
      <c r="AA340" s="77"/>
      <c r="AB340" s="77"/>
      <c r="AC340" s="77"/>
      <c r="AD340" s="77"/>
      <c r="AE340" s="77"/>
      <c r="AF340" s="77"/>
      <c r="AG340" s="77"/>
      <c r="AH340" s="77"/>
      <c r="AI340" s="77"/>
      <c r="AJ340" s="77"/>
      <c r="AK340" s="77"/>
      <c r="AL340" s="77" t="s">
        <v>3043</v>
      </c>
      <c r="AM340" s="94"/>
      <c r="AN340" s="94"/>
      <c r="AO340" s="77"/>
      <c r="AP340" s="77"/>
      <c r="AQ340" s="77"/>
      <c r="AR340" s="77"/>
      <c r="AS340" s="97"/>
      <c r="AT340" s="77">
        <v>660</v>
      </c>
      <c r="AU340" s="77">
        <v>40</v>
      </c>
      <c r="AV340" s="94" t="s">
        <v>4787</v>
      </c>
      <c r="AW340" s="77" t="s">
        <v>2874</v>
      </c>
      <c r="AX340" s="94" t="s">
        <v>3232</v>
      </c>
      <c r="AY340" s="77"/>
      <c r="AZ340" s="83">
        <f t="shared" si="5"/>
        <v>4.0500000000000001E-2</v>
      </c>
    </row>
    <row r="341" spans="1:52" s="99" customFormat="1" ht="34.950000000000003" customHeight="1" x14ac:dyDescent="0.45">
      <c r="A341" s="93" t="s">
        <v>9345</v>
      </c>
      <c r="B341" s="77">
        <v>1</v>
      </c>
      <c r="C341" s="93" t="s">
        <v>8799</v>
      </c>
      <c r="D341" s="93"/>
      <c r="E341" s="93"/>
      <c r="F341" s="94"/>
      <c r="G341" s="93"/>
      <c r="H341" s="77"/>
      <c r="I341" s="95"/>
      <c r="J341" s="77"/>
      <c r="K341" s="77"/>
      <c r="L341" s="93" t="s">
        <v>8801</v>
      </c>
      <c r="M341" s="96"/>
      <c r="N341" s="96"/>
      <c r="O341" s="79">
        <v>1</v>
      </c>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94"/>
      <c r="AN341" s="94"/>
      <c r="AO341" s="77"/>
      <c r="AP341" s="77"/>
      <c r="AQ341" s="77"/>
      <c r="AR341" s="77"/>
      <c r="AS341" s="97"/>
      <c r="AT341" s="77"/>
      <c r="AU341" s="77"/>
      <c r="AV341" s="94"/>
      <c r="AW341" s="77"/>
      <c r="AX341" s="94"/>
      <c r="AY341" s="77"/>
      <c r="AZ341" s="83">
        <f t="shared" si="5"/>
        <v>0</v>
      </c>
    </row>
    <row r="342" spans="1:52" s="99" customFormat="1" ht="34.950000000000003" customHeight="1" x14ac:dyDescent="0.45">
      <c r="A342" s="93" t="s">
        <v>9345</v>
      </c>
      <c r="B342" s="77">
        <v>1</v>
      </c>
      <c r="C342" s="93" t="s">
        <v>8799</v>
      </c>
      <c r="D342" s="93"/>
      <c r="E342" s="93"/>
      <c r="F342" s="94"/>
      <c r="G342" s="93"/>
      <c r="H342" s="77"/>
      <c r="I342" s="95"/>
      <c r="J342" s="77"/>
      <c r="K342" s="77"/>
      <c r="L342" s="93" t="s">
        <v>8717</v>
      </c>
      <c r="M342" s="96" t="s">
        <v>8705</v>
      </c>
      <c r="N342" s="96"/>
      <c r="O342" s="79">
        <v>1</v>
      </c>
      <c r="P342" s="77">
        <v>1020</v>
      </c>
      <c r="Q342" s="77">
        <v>520</v>
      </c>
      <c r="R342" s="77">
        <v>880</v>
      </c>
      <c r="S342" s="77"/>
      <c r="T342" s="77"/>
      <c r="U342" s="77"/>
      <c r="V342" s="77"/>
      <c r="W342" s="77"/>
      <c r="X342" s="77"/>
      <c r="Y342" s="77"/>
      <c r="Z342" s="77"/>
      <c r="AA342" s="77"/>
      <c r="AB342" s="77"/>
      <c r="AC342" s="77"/>
      <c r="AD342" s="77"/>
      <c r="AE342" s="77"/>
      <c r="AF342" s="77"/>
      <c r="AG342" s="77"/>
      <c r="AH342" s="77"/>
      <c r="AI342" s="77"/>
      <c r="AJ342" s="77"/>
      <c r="AK342" s="77"/>
      <c r="AL342" s="77"/>
      <c r="AM342" s="94"/>
      <c r="AN342" s="94"/>
      <c r="AO342" s="77"/>
      <c r="AP342" s="77"/>
      <c r="AQ342" s="77"/>
      <c r="AR342" s="77"/>
      <c r="AS342" s="97"/>
      <c r="AT342" s="77"/>
      <c r="AU342" s="77"/>
      <c r="AV342" s="94"/>
      <c r="AW342" s="77"/>
      <c r="AX342" s="94"/>
      <c r="AY342" s="77"/>
      <c r="AZ342" s="83">
        <f t="shared" si="5"/>
        <v>0.466752</v>
      </c>
    </row>
    <row r="343" spans="1:52" s="99" customFormat="1" ht="34.950000000000003" customHeight="1" x14ac:dyDescent="0.45">
      <c r="A343" s="93" t="s">
        <v>9345</v>
      </c>
      <c r="B343" s="77">
        <v>1</v>
      </c>
      <c r="C343" s="93" t="s">
        <v>8799</v>
      </c>
      <c r="D343" s="93"/>
      <c r="E343" s="93"/>
      <c r="F343" s="94"/>
      <c r="G343" s="93"/>
      <c r="H343" s="77"/>
      <c r="I343" s="95"/>
      <c r="J343" s="77"/>
      <c r="K343" s="77"/>
      <c r="L343" s="93" t="s">
        <v>8802</v>
      </c>
      <c r="M343" s="96" t="s">
        <v>8807</v>
      </c>
      <c r="N343" s="96"/>
      <c r="O343" s="79">
        <v>1</v>
      </c>
      <c r="P343" s="77">
        <v>530</v>
      </c>
      <c r="Q343" s="77">
        <v>350</v>
      </c>
      <c r="R343" s="77">
        <v>850</v>
      </c>
      <c r="S343" s="77"/>
      <c r="T343" s="77"/>
      <c r="U343" s="77"/>
      <c r="V343" s="77"/>
      <c r="W343" s="77"/>
      <c r="X343" s="77"/>
      <c r="Y343" s="77"/>
      <c r="Z343" s="77"/>
      <c r="AA343" s="77"/>
      <c r="AB343" s="77"/>
      <c r="AC343" s="77"/>
      <c r="AD343" s="77"/>
      <c r="AE343" s="77"/>
      <c r="AF343" s="77"/>
      <c r="AG343" s="77"/>
      <c r="AH343" s="77"/>
      <c r="AI343" s="77"/>
      <c r="AJ343" s="77"/>
      <c r="AK343" s="77"/>
      <c r="AL343" s="77"/>
      <c r="AM343" s="94"/>
      <c r="AN343" s="94"/>
      <c r="AO343" s="77"/>
      <c r="AP343" s="77"/>
      <c r="AQ343" s="77"/>
      <c r="AR343" s="77"/>
      <c r="AS343" s="97"/>
      <c r="AT343" s="77"/>
      <c r="AU343" s="77"/>
      <c r="AV343" s="94"/>
      <c r="AW343" s="77"/>
      <c r="AX343" s="94"/>
      <c r="AY343" s="77"/>
      <c r="AZ343" s="83">
        <f t="shared" si="5"/>
        <v>0.15767500000000001</v>
      </c>
    </row>
    <row r="344" spans="1:52" s="99" customFormat="1" ht="34.950000000000003" customHeight="1" x14ac:dyDescent="0.45">
      <c r="A344" s="93" t="s">
        <v>9345</v>
      </c>
      <c r="B344" s="77">
        <v>1</v>
      </c>
      <c r="C344" s="93" t="s">
        <v>8799</v>
      </c>
      <c r="D344" s="93"/>
      <c r="E344" s="93"/>
      <c r="F344" s="94"/>
      <c r="G344" s="93"/>
      <c r="H344" s="77"/>
      <c r="I344" s="95"/>
      <c r="J344" s="77"/>
      <c r="K344" s="77"/>
      <c r="L344" s="93" t="s">
        <v>8803</v>
      </c>
      <c r="M344" s="96" t="s">
        <v>8808</v>
      </c>
      <c r="N344" s="96"/>
      <c r="O344" s="79">
        <v>1</v>
      </c>
      <c r="P344" s="77">
        <v>300</v>
      </c>
      <c r="Q344" s="77">
        <v>300</v>
      </c>
      <c r="R344" s="77">
        <v>800</v>
      </c>
      <c r="S344" s="77"/>
      <c r="T344" s="77"/>
      <c r="U344" s="77"/>
      <c r="V344" s="77"/>
      <c r="W344" s="77"/>
      <c r="X344" s="77"/>
      <c r="Y344" s="77"/>
      <c r="Z344" s="77"/>
      <c r="AA344" s="77"/>
      <c r="AB344" s="77"/>
      <c r="AC344" s="77"/>
      <c r="AD344" s="77"/>
      <c r="AE344" s="77"/>
      <c r="AF344" s="77"/>
      <c r="AG344" s="77"/>
      <c r="AH344" s="77"/>
      <c r="AI344" s="77"/>
      <c r="AJ344" s="77"/>
      <c r="AK344" s="77"/>
      <c r="AL344" s="77"/>
      <c r="AM344" s="94"/>
      <c r="AN344" s="94"/>
      <c r="AO344" s="77"/>
      <c r="AP344" s="77"/>
      <c r="AQ344" s="77"/>
      <c r="AR344" s="77"/>
      <c r="AS344" s="97"/>
      <c r="AT344" s="77"/>
      <c r="AU344" s="77"/>
      <c r="AV344" s="94"/>
      <c r="AW344" s="77"/>
      <c r="AX344" s="94"/>
      <c r="AY344" s="77"/>
      <c r="AZ344" s="83">
        <f t="shared" si="5"/>
        <v>7.1999999999999995E-2</v>
      </c>
    </row>
    <row r="345" spans="1:52" s="99" customFormat="1" ht="34.950000000000003" customHeight="1" x14ac:dyDescent="0.45">
      <c r="A345" s="93" t="s">
        <v>9345</v>
      </c>
      <c r="B345" s="77">
        <v>1</v>
      </c>
      <c r="C345" s="93" t="s">
        <v>8799</v>
      </c>
      <c r="D345" s="93"/>
      <c r="E345" s="93"/>
      <c r="F345" s="94"/>
      <c r="G345" s="93"/>
      <c r="H345" s="77"/>
      <c r="I345" s="95"/>
      <c r="J345" s="77"/>
      <c r="K345" s="77"/>
      <c r="L345" s="93" t="s">
        <v>8804</v>
      </c>
      <c r="M345" s="96" t="s">
        <v>8809</v>
      </c>
      <c r="N345" s="96"/>
      <c r="O345" s="79">
        <v>1</v>
      </c>
      <c r="P345" s="77">
        <v>600</v>
      </c>
      <c r="Q345" s="77">
        <v>600</v>
      </c>
      <c r="R345" s="77">
        <v>800</v>
      </c>
      <c r="S345" s="77"/>
      <c r="T345" s="77"/>
      <c r="U345" s="77"/>
      <c r="V345" s="77"/>
      <c r="W345" s="77"/>
      <c r="X345" s="77"/>
      <c r="Y345" s="77"/>
      <c r="Z345" s="77"/>
      <c r="AA345" s="77"/>
      <c r="AB345" s="77"/>
      <c r="AC345" s="77"/>
      <c r="AD345" s="77"/>
      <c r="AE345" s="77"/>
      <c r="AF345" s="77"/>
      <c r="AG345" s="77"/>
      <c r="AH345" s="77"/>
      <c r="AI345" s="77"/>
      <c r="AJ345" s="77"/>
      <c r="AK345" s="77"/>
      <c r="AL345" s="77"/>
      <c r="AM345" s="94"/>
      <c r="AN345" s="94"/>
      <c r="AO345" s="77"/>
      <c r="AP345" s="77"/>
      <c r="AQ345" s="77"/>
      <c r="AR345" s="77"/>
      <c r="AS345" s="97"/>
      <c r="AT345" s="77"/>
      <c r="AU345" s="77"/>
      <c r="AV345" s="94"/>
      <c r="AW345" s="77"/>
      <c r="AX345" s="94"/>
      <c r="AY345" s="77"/>
      <c r="AZ345" s="83">
        <f t="shared" si="5"/>
        <v>0.28799999999999998</v>
      </c>
    </row>
    <row r="346" spans="1:52" s="99" customFormat="1" ht="34.950000000000003" customHeight="1" x14ac:dyDescent="0.45">
      <c r="A346" s="93" t="s">
        <v>9345</v>
      </c>
      <c r="B346" s="77">
        <v>1</v>
      </c>
      <c r="C346" s="93" t="s">
        <v>8799</v>
      </c>
      <c r="D346" s="93"/>
      <c r="E346" s="93"/>
      <c r="F346" s="94"/>
      <c r="G346" s="93"/>
      <c r="H346" s="77"/>
      <c r="I346" s="95"/>
      <c r="J346" s="77"/>
      <c r="K346" s="77"/>
      <c r="L346" s="93" t="s">
        <v>8805</v>
      </c>
      <c r="M346" s="96" t="s">
        <v>8810</v>
      </c>
      <c r="N346" s="96"/>
      <c r="O346" s="79">
        <v>2</v>
      </c>
      <c r="P346" s="77">
        <v>300</v>
      </c>
      <c r="Q346" s="77">
        <v>220</v>
      </c>
      <c r="R346" s="77">
        <v>650</v>
      </c>
      <c r="S346" s="77"/>
      <c r="T346" s="77"/>
      <c r="U346" s="77"/>
      <c r="V346" s="77"/>
      <c r="W346" s="77"/>
      <c r="X346" s="77"/>
      <c r="Y346" s="77"/>
      <c r="Z346" s="77"/>
      <c r="AA346" s="77"/>
      <c r="AB346" s="77"/>
      <c r="AC346" s="77"/>
      <c r="AD346" s="77"/>
      <c r="AE346" s="77"/>
      <c r="AF346" s="77"/>
      <c r="AG346" s="77"/>
      <c r="AH346" s="77"/>
      <c r="AI346" s="77"/>
      <c r="AJ346" s="77"/>
      <c r="AK346" s="77"/>
      <c r="AL346" s="77"/>
      <c r="AM346" s="94"/>
      <c r="AN346" s="94"/>
      <c r="AO346" s="77"/>
      <c r="AP346" s="77"/>
      <c r="AQ346" s="77"/>
      <c r="AR346" s="77"/>
      <c r="AS346" s="97"/>
      <c r="AT346" s="77"/>
      <c r="AU346" s="77"/>
      <c r="AV346" s="94"/>
      <c r="AW346" s="77"/>
      <c r="AX346" s="94"/>
      <c r="AY346" s="77"/>
      <c r="AZ346" s="83">
        <f t="shared" si="5"/>
        <v>8.5800000000000001E-2</v>
      </c>
    </row>
    <row r="347" spans="1:52" s="99" customFormat="1" ht="34.950000000000003" customHeight="1" x14ac:dyDescent="0.45">
      <c r="A347" s="93" t="s">
        <v>9345</v>
      </c>
      <c r="B347" s="77">
        <v>1</v>
      </c>
      <c r="C347" s="93" t="s">
        <v>8799</v>
      </c>
      <c r="D347" s="93"/>
      <c r="E347" s="93"/>
      <c r="F347" s="94"/>
      <c r="G347" s="93"/>
      <c r="H347" s="77"/>
      <c r="I347" s="95"/>
      <c r="J347" s="77"/>
      <c r="K347" s="77"/>
      <c r="L347" s="93" t="s">
        <v>8806</v>
      </c>
      <c r="M347" s="96" t="s">
        <v>8811</v>
      </c>
      <c r="N347" s="96"/>
      <c r="O347" s="79">
        <v>1</v>
      </c>
      <c r="P347" s="77">
        <v>180</v>
      </c>
      <c r="Q347" s="77">
        <v>180</v>
      </c>
      <c r="R347" s="77">
        <v>700</v>
      </c>
      <c r="S347" s="77"/>
      <c r="T347" s="77"/>
      <c r="U347" s="77"/>
      <c r="V347" s="77"/>
      <c r="W347" s="77"/>
      <c r="X347" s="77"/>
      <c r="Y347" s="77"/>
      <c r="Z347" s="77"/>
      <c r="AA347" s="77"/>
      <c r="AB347" s="77"/>
      <c r="AC347" s="77"/>
      <c r="AD347" s="77"/>
      <c r="AE347" s="77"/>
      <c r="AF347" s="77"/>
      <c r="AG347" s="77"/>
      <c r="AH347" s="77"/>
      <c r="AI347" s="77"/>
      <c r="AJ347" s="77"/>
      <c r="AK347" s="77"/>
      <c r="AL347" s="77"/>
      <c r="AM347" s="94"/>
      <c r="AN347" s="94"/>
      <c r="AO347" s="77"/>
      <c r="AP347" s="77"/>
      <c r="AQ347" s="77"/>
      <c r="AR347" s="77"/>
      <c r="AS347" s="97"/>
      <c r="AT347" s="77"/>
      <c r="AU347" s="77"/>
      <c r="AV347" s="94"/>
      <c r="AW347" s="77"/>
      <c r="AX347" s="94"/>
      <c r="AY347" s="77"/>
      <c r="AZ347" s="83">
        <f t="shared" si="5"/>
        <v>2.2679999999999999E-2</v>
      </c>
    </row>
    <row r="348" spans="1:52" s="99" customFormat="1" ht="34.950000000000003" customHeight="1" x14ac:dyDescent="0.45">
      <c r="A348" s="93" t="s">
        <v>9345</v>
      </c>
      <c r="B348" s="77">
        <v>1</v>
      </c>
      <c r="C348" s="93" t="s">
        <v>8799</v>
      </c>
      <c r="D348" s="93"/>
      <c r="E348" s="93"/>
      <c r="F348" s="94"/>
      <c r="G348" s="93"/>
      <c r="H348" s="77"/>
      <c r="I348" s="95"/>
      <c r="J348" s="77"/>
      <c r="K348" s="77"/>
      <c r="L348" s="93" t="s">
        <v>8699</v>
      </c>
      <c r="M348" s="96"/>
      <c r="N348" s="96"/>
      <c r="O348" s="79">
        <v>2</v>
      </c>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94"/>
      <c r="AN348" s="94"/>
      <c r="AO348" s="77"/>
      <c r="AP348" s="77"/>
      <c r="AQ348" s="77"/>
      <c r="AR348" s="77"/>
      <c r="AS348" s="97"/>
      <c r="AT348" s="77"/>
      <c r="AU348" s="77"/>
      <c r="AV348" s="94"/>
      <c r="AW348" s="77"/>
      <c r="AX348" s="94"/>
      <c r="AY348" s="77"/>
      <c r="AZ348" s="83">
        <f t="shared" si="5"/>
        <v>0</v>
      </c>
    </row>
    <row r="349" spans="1:52" ht="34.950000000000003" customHeight="1" x14ac:dyDescent="0.45">
      <c r="A349" s="93" t="s">
        <v>9345</v>
      </c>
      <c r="B349" s="77">
        <v>1</v>
      </c>
      <c r="C349" s="93" t="s">
        <v>9333</v>
      </c>
      <c r="D349" s="78"/>
      <c r="E349" s="78"/>
      <c r="F349" s="79"/>
      <c r="G349" s="78"/>
      <c r="H349" s="79"/>
      <c r="I349" s="87" t="s">
        <v>2972</v>
      </c>
      <c r="J349" s="79"/>
      <c r="K349" s="79"/>
      <c r="L349" s="78" t="s">
        <v>6872</v>
      </c>
      <c r="M349" s="78" t="s">
        <v>6860</v>
      </c>
      <c r="N349" s="78"/>
      <c r="O349" s="79">
        <v>1</v>
      </c>
      <c r="P349" s="79">
        <v>950</v>
      </c>
      <c r="Q349" s="79">
        <v>650</v>
      </c>
      <c r="R349" s="79">
        <v>1400</v>
      </c>
      <c r="S349" s="79"/>
      <c r="T349" s="79" t="s">
        <v>3043</v>
      </c>
      <c r="U349" s="79"/>
      <c r="V349" s="79"/>
      <c r="W349" s="79"/>
      <c r="X349" s="79"/>
      <c r="Y349" s="79"/>
      <c r="Z349" s="79"/>
      <c r="AA349" s="79"/>
      <c r="AB349" s="79"/>
      <c r="AC349" s="79" t="s">
        <v>5570</v>
      </c>
      <c r="AD349" s="81" t="s">
        <v>5571</v>
      </c>
      <c r="AE349" s="79" t="s">
        <v>3482</v>
      </c>
      <c r="AF349" s="79"/>
      <c r="AG349" s="79"/>
      <c r="AH349" s="79"/>
      <c r="AI349" s="79"/>
      <c r="AJ349" s="79"/>
      <c r="AK349" s="79"/>
      <c r="AL349" s="79"/>
      <c r="AM349" s="79"/>
      <c r="AN349" s="79"/>
      <c r="AO349" s="79"/>
      <c r="AP349" s="79"/>
      <c r="AQ349" s="79"/>
      <c r="AR349" s="79"/>
      <c r="AS349" s="79"/>
      <c r="AT349" s="79"/>
      <c r="AU349" s="79"/>
      <c r="AV349" s="79"/>
      <c r="AW349" s="79"/>
      <c r="AX349" s="79"/>
      <c r="AY349" s="79"/>
      <c r="AZ349" s="83">
        <f t="shared" si="5"/>
        <v>0.86450000000000005</v>
      </c>
    </row>
    <row r="350" spans="1:52" s="99" customFormat="1" ht="34.950000000000003" customHeight="1" x14ac:dyDescent="0.45">
      <c r="A350" s="93" t="s">
        <v>9345</v>
      </c>
      <c r="B350" s="77">
        <v>1</v>
      </c>
      <c r="C350" s="93" t="s">
        <v>9333</v>
      </c>
      <c r="D350" s="93"/>
      <c r="E350" s="93"/>
      <c r="F350" s="94"/>
      <c r="G350" s="93"/>
      <c r="H350" s="77"/>
      <c r="I350" s="95">
        <v>1958</v>
      </c>
      <c r="J350" s="77"/>
      <c r="K350" s="77"/>
      <c r="L350" s="93" t="s">
        <v>3646</v>
      </c>
      <c r="M350" s="96" t="s">
        <v>9334</v>
      </c>
      <c r="N350" s="96"/>
      <c r="O350" s="79">
        <v>1</v>
      </c>
      <c r="P350" s="77">
        <v>1500</v>
      </c>
      <c r="Q350" s="77">
        <v>400</v>
      </c>
      <c r="R350" s="77">
        <v>1850</v>
      </c>
      <c r="S350" s="77"/>
      <c r="T350" s="77"/>
      <c r="U350" s="77"/>
      <c r="V350" s="77"/>
      <c r="W350" s="77"/>
      <c r="X350" s="77"/>
      <c r="Y350" s="77"/>
      <c r="Z350" s="77"/>
      <c r="AA350" s="77"/>
      <c r="AB350" s="77"/>
      <c r="AC350" s="77"/>
      <c r="AD350" s="77"/>
      <c r="AE350" s="77"/>
      <c r="AF350" s="77"/>
      <c r="AG350" s="77"/>
      <c r="AH350" s="77"/>
      <c r="AI350" s="77"/>
      <c r="AJ350" s="77"/>
      <c r="AK350" s="77"/>
      <c r="AL350" s="77"/>
      <c r="AM350" s="94"/>
      <c r="AN350" s="94"/>
      <c r="AO350" s="77"/>
      <c r="AP350" s="77"/>
      <c r="AQ350" s="77"/>
      <c r="AR350" s="77"/>
      <c r="AS350" s="97"/>
      <c r="AT350" s="77">
        <v>3131</v>
      </c>
      <c r="AU350" s="77">
        <v>31</v>
      </c>
      <c r="AV350" s="94" t="s">
        <v>3227</v>
      </c>
      <c r="AW350" s="77" t="s">
        <v>2874</v>
      </c>
      <c r="AX350" s="94"/>
      <c r="AY350" s="77" t="s">
        <v>9245</v>
      </c>
      <c r="AZ350" s="83">
        <f t="shared" si="5"/>
        <v>1.1100000000000001</v>
      </c>
    </row>
    <row r="351" spans="1:52" s="99" customFormat="1" ht="34.950000000000003" customHeight="1" x14ac:dyDescent="0.45">
      <c r="A351" s="93" t="s">
        <v>9345</v>
      </c>
      <c r="B351" s="77">
        <v>1</v>
      </c>
      <c r="C351" s="93" t="s">
        <v>9333</v>
      </c>
      <c r="D351" s="93"/>
      <c r="E351" s="93"/>
      <c r="F351" s="94"/>
      <c r="G351" s="93"/>
      <c r="H351" s="77"/>
      <c r="I351" s="95">
        <v>1959</v>
      </c>
      <c r="J351" s="77"/>
      <c r="K351" s="77"/>
      <c r="L351" s="93" t="s">
        <v>3180</v>
      </c>
      <c r="M351" s="96"/>
      <c r="N351" s="96"/>
      <c r="O351" s="79">
        <v>1</v>
      </c>
      <c r="P351" s="77">
        <v>600</v>
      </c>
      <c r="Q351" s="77">
        <v>450</v>
      </c>
      <c r="R351" s="77">
        <v>1900</v>
      </c>
      <c r="S351" s="77"/>
      <c r="T351" s="77"/>
      <c r="U351" s="77"/>
      <c r="V351" s="77"/>
      <c r="W351" s="77"/>
      <c r="X351" s="77"/>
      <c r="Y351" s="77"/>
      <c r="Z351" s="77"/>
      <c r="AA351" s="77"/>
      <c r="AB351" s="77"/>
      <c r="AC351" s="77"/>
      <c r="AD351" s="77"/>
      <c r="AE351" s="77"/>
      <c r="AF351" s="77"/>
      <c r="AG351" s="77"/>
      <c r="AH351" s="77"/>
      <c r="AI351" s="77"/>
      <c r="AJ351" s="77"/>
      <c r="AK351" s="77"/>
      <c r="AL351" s="77"/>
      <c r="AM351" s="94"/>
      <c r="AN351" s="94"/>
      <c r="AO351" s="77"/>
      <c r="AP351" s="77"/>
      <c r="AQ351" s="77"/>
      <c r="AR351" s="77"/>
      <c r="AS351" s="97"/>
      <c r="AT351" s="77">
        <v>3132</v>
      </c>
      <c r="AU351" s="77">
        <v>31</v>
      </c>
      <c r="AV351" s="94" t="s">
        <v>3227</v>
      </c>
      <c r="AW351" s="77" t="s">
        <v>2874</v>
      </c>
      <c r="AX351" s="94"/>
      <c r="AY351" s="77"/>
      <c r="AZ351" s="83">
        <f t="shared" si="5"/>
        <v>0.51300000000000001</v>
      </c>
    </row>
    <row r="352" spans="1:52" s="99" customFormat="1" ht="34.950000000000003" customHeight="1" x14ac:dyDescent="0.45">
      <c r="A352" s="93" t="s">
        <v>9345</v>
      </c>
      <c r="B352" s="77">
        <v>1</v>
      </c>
      <c r="C352" s="93" t="s">
        <v>9333</v>
      </c>
      <c r="D352" s="93"/>
      <c r="E352" s="93"/>
      <c r="F352" s="94"/>
      <c r="G352" s="93"/>
      <c r="H352" s="77"/>
      <c r="I352" s="95">
        <v>2591</v>
      </c>
      <c r="J352" s="77"/>
      <c r="K352" s="77"/>
      <c r="L352" s="93" t="s">
        <v>3098</v>
      </c>
      <c r="M352" s="96"/>
      <c r="N352" s="96"/>
      <c r="O352" s="79">
        <v>1</v>
      </c>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94"/>
      <c r="AN352" s="94"/>
      <c r="AO352" s="77"/>
      <c r="AP352" s="77"/>
      <c r="AQ352" s="77"/>
      <c r="AR352" s="77"/>
      <c r="AS352" s="97"/>
      <c r="AT352" s="77">
        <v>1447</v>
      </c>
      <c r="AU352" s="77">
        <v>51</v>
      </c>
      <c r="AV352" s="94" t="s">
        <v>3230</v>
      </c>
      <c r="AW352" s="77" t="s">
        <v>2876</v>
      </c>
      <c r="AX352" s="94" t="s">
        <v>3232</v>
      </c>
      <c r="AY352" s="77"/>
      <c r="AZ352" s="83">
        <f t="shared" si="5"/>
        <v>0</v>
      </c>
    </row>
    <row r="353" spans="1:52" s="99" customFormat="1" ht="34.950000000000003" customHeight="1" x14ac:dyDescent="0.45">
      <c r="A353" s="93" t="s">
        <v>9345</v>
      </c>
      <c r="B353" s="77">
        <v>1</v>
      </c>
      <c r="C353" s="93" t="s">
        <v>9333</v>
      </c>
      <c r="D353" s="93"/>
      <c r="E353" s="93"/>
      <c r="F353" s="94"/>
      <c r="G353" s="93"/>
      <c r="H353" s="77"/>
      <c r="I353" s="95">
        <v>5813</v>
      </c>
      <c r="J353" s="77"/>
      <c r="K353" s="77"/>
      <c r="L353" s="93" t="s">
        <v>5140</v>
      </c>
      <c r="M353" s="96"/>
      <c r="N353" s="96"/>
      <c r="O353" s="79">
        <v>1</v>
      </c>
      <c r="P353" s="77">
        <v>2000</v>
      </c>
      <c r="Q353" s="77">
        <v>1000</v>
      </c>
      <c r="R353" s="77">
        <v>400</v>
      </c>
      <c r="S353" s="77"/>
      <c r="T353" s="77"/>
      <c r="U353" s="77"/>
      <c r="V353" s="77"/>
      <c r="W353" s="77"/>
      <c r="X353" s="77"/>
      <c r="Y353" s="77"/>
      <c r="Z353" s="77"/>
      <c r="AA353" s="77"/>
      <c r="AB353" s="77"/>
      <c r="AC353" s="77"/>
      <c r="AD353" s="77"/>
      <c r="AE353" s="77"/>
      <c r="AF353" s="77"/>
      <c r="AG353" s="77"/>
      <c r="AH353" s="77"/>
      <c r="AI353" s="77"/>
      <c r="AJ353" s="77"/>
      <c r="AK353" s="77"/>
      <c r="AL353" s="77"/>
      <c r="AM353" s="94"/>
      <c r="AN353" s="94"/>
      <c r="AO353" s="77"/>
      <c r="AP353" s="77"/>
      <c r="AQ353" s="77"/>
      <c r="AR353" s="77"/>
      <c r="AS353" s="97"/>
      <c r="AT353" s="77">
        <v>4283</v>
      </c>
      <c r="AU353" s="77">
        <v>50</v>
      </c>
      <c r="AV353" s="94" t="s">
        <v>5110</v>
      </c>
      <c r="AW353" s="77" t="s">
        <v>2876</v>
      </c>
      <c r="AX353" s="94" t="s">
        <v>3694</v>
      </c>
      <c r="AY353" s="77"/>
      <c r="AZ353" s="83">
        <f t="shared" si="5"/>
        <v>0.8</v>
      </c>
    </row>
    <row r="354" spans="1:52" s="99" customFormat="1" ht="34.950000000000003" customHeight="1" x14ac:dyDescent="0.45">
      <c r="A354" s="93" t="s">
        <v>9345</v>
      </c>
      <c r="B354" s="77">
        <v>1</v>
      </c>
      <c r="C354" s="93" t="s">
        <v>9333</v>
      </c>
      <c r="D354" s="93"/>
      <c r="E354" s="93"/>
      <c r="F354" s="94"/>
      <c r="G354" s="93"/>
      <c r="H354" s="77"/>
      <c r="I354" s="95">
        <v>5845</v>
      </c>
      <c r="J354" s="77"/>
      <c r="K354" s="77"/>
      <c r="L354" s="93" t="s">
        <v>3095</v>
      </c>
      <c r="M354" s="96"/>
      <c r="N354" s="96"/>
      <c r="O354" s="79">
        <v>1</v>
      </c>
      <c r="P354" s="77">
        <v>360</v>
      </c>
      <c r="Q354" s="77">
        <v>360</v>
      </c>
      <c r="R354" s="77">
        <v>1200</v>
      </c>
      <c r="S354" s="77"/>
      <c r="T354" s="77"/>
      <c r="U354" s="77"/>
      <c r="V354" s="77"/>
      <c r="W354" s="77"/>
      <c r="X354" s="77"/>
      <c r="Y354" s="77"/>
      <c r="Z354" s="77"/>
      <c r="AA354" s="77"/>
      <c r="AB354" s="77"/>
      <c r="AC354" s="77"/>
      <c r="AD354" s="77"/>
      <c r="AE354" s="77"/>
      <c r="AF354" s="77"/>
      <c r="AG354" s="77"/>
      <c r="AH354" s="77"/>
      <c r="AI354" s="77"/>
      <c r="AJ354" s="77"/>
      <c r="AK354" s="77"/>
      <c r="AL354" s="77"/>
      <c r="AM354" s="94"/>
      <c r="AN354" s="94"/>
      <c r="AO354" s="77"/>
      <c r="AP354" s="77"/>
      <c r="AQ354" s="77"/>
      <c r="AR354" s="77"/>
      <c r="AS354" s="97"/>
      <c r="AT354" s="77">
        <v>2659</v>
      </c>
      <c r="AU354" s="77">
        <v>4</v>
      </c>
      <c r="AV354" s="94" t="s">
        <v>3032</v>
      </c>
      <c r="AW354" s="77" t="s">
        <v>2876</v>
      </c>
      <c r="AX354" s="94"/>
      <c r="AY354" s="77"/>
      <c r="AZ354" s="83">
        <f t="shared" si="5"/>
        <v>0.15551999999999999</v>
      </c>
    </row>
    <row r="355" spans="1:52" s="99" customFormat="1" ht="34.950000000000003" customHeight="1" x14ac:dyDescent="0.45">
      <c r="A355" s="93" t="s">
        <v>9345</v>
      </c>
      <c r="B355" s="77">
        <v>1</v>
      </c>
      <c r="C355" s="93" t="s">
        <v>9333</v>
      </c>
      <c r="D355" s="93"/>
      <c r="E355" s="93"/>
      <c r="F355" s="94"/>
      <c r="G355" s="93"/>
      <c r="H355" s="77"/>
      <c r="I355" s="95"/>
      <c r="J355" s="77"/>
      <c r="K355" s="77"/>
      <c r="L355" s="93" t="s">
        <v>9376</v>
      </c>
      <c r="M355" s="96" t="s">
        <v>9379</v>
      </c>
      <c r="N355" s="96"/>
      <c r="O355" s="79">
        <v>1</v>
      </c>
      <c r="P355" s="77">
        <v>600</v>
      </c>
      <c r="Q355" s="77">
        <v>600</v>
      </c>
      <c r="R355" s="77">
        <v>800</v>
      </c>
      <c r="S355" s="77"/>
      <c r="T355" s="77"/>
      <c r="U355" s="77"/>
      <c r="V355" s="77"/>
      <c r="W355" s="77"/>
      <c r="X355" s="77"/>
      <c r="Y355" s="77"/>
      <c r="Z355" s="77"/>
      <c r="AA355" s="77"/>
      <c r="AB355" s="77"/>
      <c r="AC355" s="77"/>
      <c r="AD355" s="77"/>
      <c r="AE355" s="77"/>
      <c r="AF355" s="77"/>
      <c r="AG355" s="77"/>
      <c r="AH355" s="77"/>
      <c r="AI355" s="77"/>
      <c r="AJ355" s="77"/>
      <c r="AK355" s="77"/>
      <c r="AL355" s="77"/>
      <c r="AM355" s="94"/>
      <c r="AN355" s="94"/>
      <c r="AO355" s="77"/>
      <c r="AP355" s="77"/>
      <c r="AQ355" s="77"/>
      <c r="AR355" s="77"/>
      <c r="AS355" s="97"/>
      <c r="AT355" s="77"/>
      <c r="AU355" s="77"/>
      <c r="AV355" s="94"/>
      <c r="AW355" s="77"/>
      <c r="AX355" s="94"/>
      <c r="AY355" s="77"/>
      <c r="AZ355" s="83">
        <f t="shared" si="5"/>
        <v>0.28799999999999998</v>
      </c>
    </row>
    <row r="356" spans="1:52" s="99" customFormat="1" ht="34.950000000000003" customHeight="1" x14ac:dyDescent="0.45">
      <c r="A356" s="93" t="s">
        <v>9345</v>
      </c>
      <c r="B356" s="77">
        <v>1</v>
      </c>
      <c r="C356" s="93" t="s">
        <v>9333</v>
      </c>
      <c r="D356" s="93"/>
      <c r="E356" s="93"/>
      <c r="F356" s="94"/>
      <c r="G356" s="93"/>
      <c r="H356" s="77"/>
      <c r="I356" s="95"/>
      <c r="J356" s="77"/>
      <c r="K356" s="77"/>
      <c r="L356" s="93" t="s">
        <v>9377</v>
      </c>
      <c r="M356" s="96"/>
      <c r="N356" s="96"/>
      <c r="O356" s="79">
        <v>1</v>
      </c>
      <c r="P356" s="77">
        <v>700</v>
      </c>
      <c r="Q356" s="77">
        <v>800</v>
      </c>
      <c r="R356" s="77">
        <v>1700</v>
      </c>
      <c r="S356" s="77"/>
      <c r="T356" s="77"/>
      <c r="U356" s="77"/>
      <c r="V356" s="77"/>
      <c r="W356" s="77"/>
      <c r="X356" s="77"/>
      <c r="Y356" s="77"/>
      <c r="Z356" s="77"/>
      <c r="AA356" s="77"/>
      <c r="AB356" s="77"/>
      <c r="AC356" s="77"/>
      <c r="AD356" s="77"/>
      <c r="AE356" s="77"/>
      <c r="AF356" s="77"/>
      <c r="AG356" s="77"/>
      <c r="AH356" s="77"/>
      <c r="AI356" s="77"/>
      <c r="AJ356" s="77"/>
      <c r="AK356" s="77"/>
      <c r="AL356" s="77"/>
      <c r="AM356" s="94"/>
      <c r="AN356" s="94"/>
      <c r="AO356" s="77"/>
      <c r="AP356" s="77"/>
      <c r="AQ356" s="77"/>
      <c r="AR356" s="77"/>
      <c r="AS356" s="97"/>
      <c r="AT356" s="77"/>
      <c r="AU356" s="77"/>
      <c r="AV356" s="94"/>
      <c r="AW356" s="77"/>
      <c r="AX356" s="94"/>
      <c r="AY356" s="77"/>
      <c r="AZ356" s="83">
        <f t="shared" si="5"/>
        <v>0.95199999999999996</v>
      </c>
    </row>
    <row r="357" spans="1:52" s="99" customFormat="1" ht="34.950000000000003" customHeight="1" x14ac:dyDescent="0.45">
      <c r="A357" s="93" t="s">
        <v>9345</v>
      </c>
      <c r="B357" s="77">
        <v>1</v>
      </c>
      <c r="C357" s="93" t="s">
        <v>9333</v>
      </c>
      <c r="D357" s="93"/>
      <c r="E357" s="93"/>
      <c r="F357" s="94"/>
      <c r="G357" s="93"/>
      <c r="H357" s="77"/>
      <c r="I357" s="95"/>
      <c r="J357" s="77"/>
      <c r="K357" s="77"/>
      <c r="L357" s="93" t="s">
        <v>9378</v>
      </c>
      <c r="M357" s="96"/>
      <c r="N357" s="96"/>
      <c r="O357" s="79">
        <v>3</v>
      </c>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94"/>
      <c r="AN357" s="94"/>
      <c r="AO357" s="77"/>
      <c r="AP357" s="77"/>
      <c r="AQ357" s="77"/>
      <c r="AR357" s="77"/>
      <c r="AS357" s="97"/>
      <c r="AT357" s="77"/>
      <c r="AU357" s="77"/>
      <c r="AV357" s="94"/>
      <c r="AW357" s="77"/>
      <c r="AX357" s="94"/>
      <c r="AY357" s="77"/>
      <c r="AZ357" s="83">
        <f t="shared" si="5"/>
        <v>0</v>
      </c>
    </row>
    <row r="358" spans="1:52" s="99" customFormat="1" ht="34.950000000000003" customHeight="1" x14ac:dyDescent="0.45">
      <c r="A358" s="93" t="s">
        <v>9345</v>
      </c>
      <c r="B358" s="77">
        <v>1</v>
      </c>
      <c r="C358" s="93" t="s">
        <v>9338</v>
      </c>
      <c r="D358" s="93"/>
      <c r="E358" s="93"/>
      <c r="F358" s="94"/>
      <c r="G358" s="93"/>
      <c r="H358" s="77"/>
      <c r="I358" s="95">
        <v>1997</v>
      </c>
      <c r="J358" s="77"/>
      <c r="K358" s="77"/>
      <c r="L358" s="93" t="s">
        <v>3098</v>
      </c>
      <c r="M358" s="96"/>
      <c r="N358" s="96"/>
      <c r="O358" s="79">
        <v>1</v>
      </c>
      <c r="P358" s="77">
        <v>1800</v>
      </c>
      <c r="Q358" s="77">
        <v>540</v>
      </c>
      <c r="R358" s="77">
        <v>700</v>
      </c>
      <c r="S358" s="77"/>
      <c r="T358" s="77"/>
      <c r="U358" s="77"/>
      <c r="V358" s="77"/>
      <c r="W358" s="77"/>
      <c r="X358" s="77"/>
      <c r="Y358" s="77"/>
      <c r="Z358" s="77"/>
      <c r="AA358" s="77"/>
      <c r="AB358" s="77"/>
      <c r="AC358" s="77"/>
      <c r="AD358" s="77"/>
      <c r="AE358" s="77"/>
      <c r="AF358" s="77"/>
      <c r="AG358" s="77"/>
      <c r="AH358" s="77"/>
      <c r="AI358" s="77"/>
      <c r="AJ358" s="77"/>
      <c r="AK358" s="77"/>
      <c r="AL358" s="77"/>
      <c r="AM358" s="94"/>
      <c r="AN358" s="94"/>
      <c r="AO358" s="77"/>
      <c r="AP358" s="77"/>
      <c r="AQ358" s="77"/>
      <c r="AR358" s="77"/>
      <c r="AS358" s="97"/>
      <c r="AT358" s="77">
        <v>2696</v>
      </c>
      <c r="AU358" s="77">
        <v>4</v>
      </c>
      <c r="AV358" s="94" t="s">
        <v>3032</v>
      </c>
      <c r="AW358" s="77" t="s">
        <v>2876</v>
      </c>
      <c r="AX358" s="94"/>
      <c r="AY358" s="77"/>
      <c r="AZ358" s="83">
        <f t="shared" si="5"/>
        <v>0.6804</v>
      </c>
    </row>
    <row r="359" spans="1:52" s="99" customFormat="1" ht="34.950000000000003" customHeight="1" x14ac:dyDescent="0.45">
      <c r="A359" s="93" t="s">
        <v>9345</v>
      </c>
      <c r="B359" s="77">
        <v>1</v>
      </c>
      <c r="C359" s="93" t="s">
        <v>9338</v>
      </c>
      <c r="D359" s="93"/>
      <c r="E359" s="93"/>
      <c r="F359" s="94"/>
      <c r="G359" s="93"/>
      <c r="H359" s="77"/>
      <c r="I359" s="95">
        <v>1998</v>
      </c>
      <c r="J359" s="77"/>
      <c r="K359" s="77"/>
      <c r="L359" s="93" t="s">
        <v>3098</v>
      </c>
      <c r="M359" s="96"/>
      <c r="N359" s="96"/>
      <c r="O359" s="79">
        <v>1</v>
      </c>
      <c r="P359" s="77">
        <v>1700</v>
      </c>
      <c r="Q359" s="77">
        <v>630</v>
      </c>
      <c r="R359" s="77">
        <v>720</v>
      </c>
      <c r="S359" s="77"/>
      <c r="T359" s="77"/>
      <c r="U359" s="77"/>
      <c r="V359" s="77"/>
      <c r="W359" s="77"/>
      <c r="X359" s="77"/>
      <c r="Y359" s="77"/>
      <c r="Z359" s="77"/>
      <c r="AA359" s="77"/>
      <c r="AB359" s="77"/>
      <c r="AC359" s="77"/>
      <c r="AD359" s="77"/>
      <c r="AE359" s="77"/>
      <c r="AF359" s="77"/>
      <c r="AG359" s="77"/>
      <c r="AH359" s="77"/>
      <c r="AI359" s="77"/>
      <c r="AJ359" s="77"/>
      <c r="AK359" s="77"/>
      <c r="AL359" s="77"/>
      <c r="AM359" s="94"/>
      <c r="AN359" s="94"/>
      <c r="AO359" s="77"/>
      <c r="AP359" s="77"/>
      <c r="AQ359" s="77"/>
      <c r="AR359" s="77"/>
      <c r="AS359" s="97"/>
      <c r="AT359" s="77">
        <v>2697</v>
      </c>
      <c r="AU359" s="77">
        <v>4</v>
      </c>
      <c r="AV359" s="94" t="s">
        <v>3032</v>
      </c>
      <c r="AW359" s="77" t="s">
        <v>2876</v>
      </c>
      <c r="AX359" s="94"/>
      <c r="AY359" s="77"/>
      <c r="AZ359" s="83">
        <f t="shared" si="5"/>
        <v>0.77112000000000003</v>
      </c>
    </row>
    <row r="360" spans="1:52" s="99" customFormat="1" ht="34.950000000000003" customHeight="1" x14ac:dyDescent="0.45">
      <c r="A360" s="93" t="s">
        <v>9345</v>
      </c>
      <c r="B360" s="77">
        <v>1</v>
      </c>
      <c r="C360" s="93" t="s">
        <v>9338</v>
      </c>
      <c r="D360" s="93"/>
      <c r="E360" s="93"/>
      <c r="F360" s="94"/>
      <c r="G360" s="93"/>
      <c r="H360" s="77"/>
      <c r="I360" s="95"/>
      <c r="J360" s="77"/>
      <c r="K360" s="77"/>
      <c r="L360" s="93" t="s">
        <v>9339</v>
      </c>
      <c r="M360" s="96" t="s">
        <v>9324</v>
      </c>
      <c r="N360" s="96"/>
      <c r="O360" s="79">
        <v>1</v>
      </c>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94"/>
      <c r="AN360" s="94"/>
      <c r="AO360" s="77"/>
      <c r="AP360" s="77"/>
      <c r="AQ360" s="77"/>
      <c r="AR360" s="77"/>
      <c r="AS360" s="97"/>
      <c r="AT360" s="77"/>
      <c r="AU360" s="77"/>
      <c r="AV360" s="94"/>
      <c r="AW360" s="77"/>
      <c r="AX360" s="94"/>
      <c r="AY360" s="77" t="s">
        <v>9245</v>
      </c>
      <c r="AZ360" s="83">
        <f t="shared" si="5"/>
        <v>0</v>
      </c>
    </row>
    <row r="361" spans="1:52" s="99" customFormat="1" ht="34.950000000000003" customHeight="1" x14ac:dyDescent="0.45">
      <c r="A361" s="93" t="s">
        <v>9345</v>
      </c>
      <c r="B361" s="77">
        <v>1</v>
      </c>
      <c r="C361" s="93" t="s">
        <v>9338</v>
      </c>
      <c r="D361" s="93"/>
      <c r="E361" s="93"/>
      <c r="F361" s="94"/>
      <c r="G361" s="93"/>
      <c r="H361" s="77"/>
      <c r="I361" s="95"/>
      <c r="J361" s="77"/>
      <c r="K361" s="77"/>
      <c r="L361" s="93" t="s">
        <v>9356</v>
      </c>
      <c r="M361" s="96"/>
      <c r="N361" s="96"/>
      <c r="O361" s="79">
        <v>1</v>
      </c>
      <c r="P361" s="77">
        <v>450</v>
      </c>
      <c r="Q361" s="77">
        <v>450</v>
      </c>
      <c r="R361" s="77">
        <v>1300</v>
      </c>
      <c r="S361" s="77"/>
      <c r="T361" s="77"/>
      <c r="U361" s="77"/>
      <c r="V361" s="77"/>
      <c r="W361" s="77"/>
      <c r="X361" s="77"/>
      <c r="Y361" s="77"/>
      <c r="Z361" s="77"/>
      <c r="AA361" s="77"/>
      <c r="AB361" s="77"/>
      <c r="AC361" s="77"/>
      <c r="AD361" s="77"/>
      <c r="AE361" s="77"/>
      <c r="AF361" s="77"/>
      <c r="AG361" s="77"/>
      <c r="AH361" s="77"/>
      <c r="AI361" s="77"/>
      <c r="AJ361" s="77"/>
      <c r="AK361" s="77"/>
      <c r="AL361" s="77"/>
      <c r="AM361" s="94"/>
      <c r="AN361" s="94"/>
      <c r="AO361" s="77"/>
      <c r="AP361" s="77"/>
      <c r="AQ361" s="77"/>
      <c r="AR361" s="77"/>
      <c r="AS361" s="97"/>
      <c r="AT361" s="77"/>
      <c r="AU361" s="77"/>
      <c r="AV361" s="94"/>
      <c r="AW361" s="77"/>
      <c r="AX361" s="94"/>
      <c r="AY361" s="77"/>
      <c r="AZ361" s="83">
        <f t="shared" si="5"/>
        <v>0.26324999999999998</v>
      </c>
    </row>
    <row r="362" spans="1:52" s="99" customFormat="1" ht="34.950000000000003" customHeight="1" x14ac:dyDescent="0.45">
      <c r="A362" s="93" t="s">
        <v>9345</v>
      </c>
      <c r="B362" s="77">
        <v>1</v>
      </c>
      <c r="C362" s="93" t="s">
        <v>9338</v>
      </c>
      <c r="D362" s="93"/>
      <c r="E362" s="93"/>
      <c r="F362" s="94"/>
      <c r="G362" s="93"/>
      <c r="H362" s="77"/>
      <c r="I362" s="95"/>
      <c r="J362" s="77"/>
      <c r="K362" s="77"/>
      <c r="L362" s="93" t="s">
        <v>6436</v>
      </c>
      <c r="M362" s="96" t="s">
        <v>8807</v>
      </c>
      <c r="N362" s="96"/>
      <c r="O362" s="79">
        <v>1</v>
      </c>
      <c r="P362" s="77">
        <v>500</v>
      </c>
      <c r="Q362" s="77">
        <v>380</v>
      </c>
      <c r="R362" s="77">
        <v>850</v>
      </c>
      <c r="S362" s="77"/>
      <c r="T362" s="77"/>
      <c r="U362" s="77"/>
      <c r="V362" s="77"/>
      <c r="W362" s="77"/>
      <c r="X362" s="77"/>
      <c r="Y362" s="77"/>
      <c r="Z362" s="77"/>
      <c r="AA362" s="77"/>
      <c r="AB362" s="77"/>
      <c r="AC362" s="77"/>
      <c r="AD362" s="77"/>
      <c r="AE362" s="77"/>
      <c r="AF362" s="77"/>
      <c r="AG362" s="77"/>
      <c r="AH362" s="77"/>
      <c r="AI362" s="77"/>
      <c r="AJ362" s="77"/>
      <c r="AK362" s="77"/>
      <c r="AL362" s="77"/>
      <c r="AM362" s="94"/>
      <c r="AN362" s="94"/>
      <c r="AO362" s="77"/>
      <c r="AP362" s="77"/>
      <c r="AQ362" s="77"/>
      <c r="AR362" s="77"/>
      <c r="AS362" s="97"/>
      <c r="AT362" s="77"/>
      <c r="AU362" s="77"/>
      <c r="AV362" s="94"/>
      <c r="AW362" s="77"/>
      <c r="AX362" s="94"/>
      <c r="AY362" s="77"/>
      <c r="AZ362" s="83">
        <f t="shared" si="5"/>
        <v>0.1615</v>
      </c>
    </row>
    <row r="363" spans="1:52" s="99" customFormat="1" ht="34.950000000000003" customHeight="1" x14ac:dyDescent="0.45">
      <c r="A363" s="93" t="s">
        <v>9345</v>
      </c>
      <c r="B363" s="77">
        <v>1</v>
      </c>
      <c r="C363" s="93" t="s">
        <v>9338</v>
      </c>
      <c r="D363" s="93"/>
      <c r="E363" s="93"/>
      <c r="F363" s="94"/>
      <c r="G363" s="93"/>
      <c r="H363" s="77"/>
      <c r="I363" s="95"/>
      <c r="J363" s="77"/>
      <c r="K363" s="77"/>
      <c r="L363" s="93" t="s">
        <v>5875</v>
      </c>
      <c r="M363" s="96"/>
      <c r="N363" s="96"/>
      <c r="O363" s="79">
        <v>2</v>
      </c>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94"/>
      <c r="AN363" s="94"/>
      <c r="AO363" s="77"/>
      <c r="AP363" s="77"/>
      <c r="AQ363" s="77"/>
      <c r="AR363" s="77"/>
      <c r="AS363" s="97"/>
      <c r="AT363" s="77"/>
      <c r="AU363" s="77"/>
      <c r="AV363" s="94"/>
      <c r="AW363" s="77"/>
      <c r="AX363" s="94"/>
      <c r="AY363" s="77"/>
      <c r="AZ363" s="83">
        <f t="shared" si="5"/>
        <v>0</v>
      </c>
    </row>
    <row r="364" spans="1:52" s="99" customFormat="1" ht="34.950000000000003" customHeight="1" x14ac:dyDescent="0.45">
      <c r="A364" s="93" t="s">
        <v>9345</v>
      </c>
      <c r="B364" s="77">
        <v>1</v>
      </c>
      <c r="C364" s="93" t="s">
        <v>9338</v>
      </c>
      <c r="D364" s="93"/>
      <c r="E364" s="93"/>
      <c r="F364" s="94"/>
      <c r="G364" s="93"/>
      <c r="H364" s="77"/>
      <c r="I364" s="95"/>
      <c r="J364" s="77"/>
      <c r="K364" s="77"/>
      <c r="L364" s="93" t="s">
        <v>5962</v>
      </c>
      <c r="M364" s="96" t="s">
        <v>9357</v>
      </c>
      <c r="N364" s="96"/>
      <c r="O364" s="79">
        <v>1</v>
      </c>
      <c r="P364" s="77">
        <v>600</v>
      </c>
      <c r="Q364" s="77">
        <v>600</v>
      </c>
      <c r="R364" s="77">
        <v>800</v>
      </c>
      <c r="S364" s="77"/>
      <c r="T364" s="77"/>
      <c r="U364" s="77"/>
      <c r="V364" s="77"/>
      <c r="W364" s="77"/>
      <c r="X364" s="77"/>
      <c r="Y364" s="77"/>
      <c r="Z364" s="77"/>
      <c r="AA364" s="77"/>
      <c r="AB364" s="77"/>
      <c r="AC364" s="77"/>
      <c r="AD364" s="77"/>
      <c r="AE364" s="77"/>
      <c r="AF364" s="77"/>
      <c r="AG364" s="77"/>
      <c r="AH364" s="77"/>
      <c r="AI364" s="77"/>
      <c r="AJ364" s="77"/>
      <c r="AK364" s="77"/>
      <c r="AL364" s="77"/>
      <c r="AM364" s="94"/>
      <c r="AN364" s="94"/>
      <c r="AO364" s="77"/>
      <c r="AP364" s="77"/>
      <c r="AQ364" s="77"/>
      <c r="AR364" s="77"/>
      <c r="AS364" s="97"/>
      <c r="AT364" s="77"/>
      <c r="AU364" s="77"/>
      <c r="AV364" s="94"/>
      <c r="AW364" s="77"/>
      <c r="AX364" s="94"/>
      <c r="AY364" s="77"/>
      <c r="AZ364" s="83">
        <f t="shared" si="5"/>
        <v>0.28799999999999998</v>
      </c>
    </row>
    <row r="365" spans="1:52" s="99" customFormat="1" ht="34.950000000000003" customHeight="1" x14ac:dyDescent="0.45">
      <c r="A365" s="93" t="s">
        <v>9345</v>
      </c>
      <c r="B365" s="77">
        <v>1</v>
      </c>
      <c r="C365" s="93" t="s">
        <v>9338</v>
      </c>
      <c r="D365" s="93"/>
      <c r="E365" s="93"/>
      <c r="F365" s="94"/>
      <c r="G365" s="93"/>
      <c r="H365" s="77"/>
      <c r="I365" s="95"/>
      <c r="J365" s="77"/>
      <c r="K365" s="77"/>
      <c r="L365" s="93" t="s">
        <v>5972</v>
      </c>
      <c r="M365" s="96" t="s">
        <v>9358</v>
      </c>
      <c r="N365" s="96"/>
      <c r="O365" s="79">
        <v>2</v>
      </c>
      <c r="P365" s="77">
        <v>250</v>
      </c>
      <c r="Q365" s="77">
        <v>250</v>
      </c>
      <c r="R365" s="77">
        <v>660</v>
      </c>
      <c r="S365" s="77"/>
      <c r="T365" s="77"/>
      <c r="U365" s="77"/>
      <c r="V365" s="77"/>
      <c r="W365" s="77"/>
      <c r="X365" s="77"/>
      <c r="Y365" s="77"/>
      <c r="Z365" s="77"/>
      <c r="AA365" s="77"/>
      <c r="AB365" s="77"/>
      <c r="AC365" s="77"/>
      <c r="AD365" s="77"/>
      <c r="AE365" s="77"/>
      <c r="AF365" s="77"/>
      <c r="AG365" s="77"/>
      <c r="AH365" s="77"/>
      <c r="AI365" s="77"/>
      <c r="AJ365" s="77"/>
      <c r="AK365" s="77"/>
      <c r="AL365" s="77"/>
      <c r="AM365" s="94"/>
      <c r="AN365" s="94"/>
      <c r="AO365" s="77"/>
      <c r="AP365" s="77"/>
      <c r="AQ365" s="77"/>
      <c r="AR365" s="77"/>
      <c r="AS365" s="97"/>
      <c r="AT365" s="77"/>
      <c r="AU365" s="77"/>
      <c r="AV365" s="94"/>
      <c r="AW365" s="77"/>
      <c r="AX365" s="94"/>
      <c r="AY365" s="77"/>
      <c r="AZ365" s="83">
        <f t="shared" si="5"/>
        <v>8.2500000000000004E-2</v>
      </c>
    </row>
    <row r="366" spans="1:52" s="99" customFormat="1" ht="34.950000000000003" customHeight="1" x14ac:dyDescent="0.45">
      <c r="A366" s="93" t="s">
        <v>9345</v>
      </c>
      <c r="B366" s="77">
        <v>1</v>
      </c>
      <c r="C366" s="93" t="s">
        <v>9338</v>
      </c>
      <c r="D366" s="93"/>
      <c r="E366" s="93"/>
      <c r="F366" s="94"/>
      <c r="G366" s="93"/>
      <c r="H366" s="77"/>
      <c r="I366" s="95"/>
      <c r="J366" s="77"/>
      <c r="K366" s="77"/>
      <c r="L366" s="93" t="s">
        <v>5971</v>
      </c>
      <c r="M366" s="96" t="s">
        <v>9359</v>
      </c>
      <c r="N366" s="96"/>
      <c r="O366" s="79">
        <v>1</v>
      </c>
      <c r="P366" s="77">
        <v>200</v>
      </c>
      <c r="Q366" s="77">
        <v>200</v>
      </c>
      <c r="R366" s="77">
        <v>700</v>
      </c>
      <c r="S366" s="77"/>
      <c r="T366" s="77"/>
      <c r="U366" s="77"/>
      <c r="V366" s="77"/>
      <c r="W366" s="77"/>
      <c r="X366" s="77"/>
      <c r="Y366" s="77"/>
      <c r="Z366" s="77"/>
      <c r="AA366" s="77"/>
      <c r="AB366" s="77"/>
      <c r="AC366" s="77"/>
      <c r="AD366" s="77"/>
      <c r="AE366" s="77"/>
      <c r="AF366" s="77"/>
      <c r="AG366" s="77"/>
      <c r="AH366" s="77"/>
      <c r="AI366" s="77"/>
      <c r="AJ366" s="77"/>
      <c r="AK366" s="77"/>
      <c r="AL366" s="77"/>
      <c r="AM366" s="94"/>
      <c r="AN366" s="94"/>
      <c r="AO366" s="77"/>
      <c r="AP366" s="77"/>
      <c r="AQ366" s="77"/>
      <c r="AR366" s="77"/>
      <c r="AS366" s="97"/>
      <c r="AT366" s="77"/>
      <c r="AU366" s="77"/>
      <c r="AV366" s="94"/>
      <c r="AW366" s="77"/>
      <c r="AX366" s="94"/>
      <c r="AY366" s="77"/>
      <c r="AZ366" s="83">
        <f t="shared" si="5"/>
        <v>2.8000000000000001E-2</v>
      </c>
    </row>
    <row r="367" spans="1:52" s="150" customFormat="1" ht="34.950000000000003" customHeight="1" x14ac:dyDescent="0.45">
      <c r="A367" s="142" t="s">
        <v>9345</v>
      </c>
      <c r="B367" s="143">
        <v>1</v>
      </c>
      <c r="C367" s="151" t="s">
        <v>633</v>
      </c>
      <c r="D367" s="142"/>
      <c r="E367" s="142"/>
      <c r="F367" s="144"/>
      <c r="G367" s="142"/>
      <c r="H367" s="143"/>
      <c r="I367" s="145">
        <v>3295</v>
      </c>
      <c r="J367" s="143"/>
      <c r="K367" s="143"/>
      <c r="L367" s="142" t="s">
        <v>2491</v>
      </c>
      <c r="M367" s="146"/>
      <c r="N367" s="146"/>
      <c r="O367" s="147">
        <v>1</v>
      </c>
      <c r="P367" s="143">
        <v>600</v>
      </c>
      <c r="Q367" s="143">
        <v>300</v>
      </c>
      <c r="R367" s="143">
        <v>740</v>
      </c>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4"/>
      <c r="AN367" s="144"/>
      <c r="AO367" s="143"/>
      <c r="AP367" s="143"/>
      <c r="AQ367" s="143"/>
      <c r="AR367" s="143"/>
      <c r="AS367" s="148"/>
      <c r="AT367" s="143">
        <v>1458</v>
      </c>
      <c r="AU367" s="143">
        <v>52</v>
      </c>
      <c r="AV367" s="144" t="s">
        <v>5110</v>
      </c>
      <c r="AW367" s="143" t="s">
        <v>2876</v>
      </c>
      <c r="AX367" s="144" t="s">
        <v>3694</v>
      </c>
      <c r="AY367" s="143"/>
      <c r="AZ367" s="83">
        <f t="shared" si="5"/>
        <v>0.13320000000000001</v>
      </c>
    </row>
    <row r="368" spans="1:52" s="150" customFormat="1" ht="34.950000000000003" customHeight="1" x14ac:dyDescent="0.45">
      <c r="A368" s="142" t="s">
        <v>9345</v>
      </c>
      <c r="B368" s="143">
        <v>1</v>
      </c>
      <c r="C368" s="151" t="s">
        <v>633</v>
      </c>
      <c r="D368" s="142"/>
      <c r="E368" s="142"/>
      <c r="F368" s="144"/>
      <c r="G368" s="142"/>
      <c r="H368" s="143"/>
      <c r="I368" s="145">
        <v>3296</v>
      </c>
      <c r="J368" s="143"/>
      <c r="K368" s="143"/>
      <c r="L368" s="142" t="s">
        <v>3284</v>
      </c>
      <c r="M368" s="146"/>
      <c r="N368" s="146"/>
      <c r="O368" s="147">
        <v>1</v>
      </c>
      <c r="P368" s="143">
        <v>900</v>
      </c>
      <c r="Q368" s="143">
        <v>450</v>
      </c>
      <c r="R368" s="143">
        <v>1650</v>
      </c>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c r="AN368" s="144"/>
      <c r="AO368" s="143"/>
      <c r="AP368" s="143"/>
      <c r="AQ368" s="143"/>
      <c r="AR368" s="143"/>
      <c r="AS368" s="148"/>
      <c r="AT368" s="143">
        <v>1459</v>
      </c>
      <c r="AU368" s="143">
        <v>52</v>
      </c>
      <c r="AV368" s="144" t="s">
        <v>5110</v>
      </c>
      <c r="AW368" s="143" t="s">
        <v>2876</v>
      </c>
      <c r="AX368" s="144" t="s">
        <v>3694</v>
      </c>
      <c r="AY368" s="143"/>
      <c r="AZ368" s="83">
        <f t="shared" si="5"/>
        <v>0.66825000000000001</v>
      </c>
    </row>
    <row r="369" spans="1:52" s="150" customFormat="1" ht="34.950000000000003" customHeight="1" x14ac:dyDescent="0.45">
      <c r="A369" s="142" t="s">
        <v>9345</v>
      </c>
      <c r="B369" s="143">
        <v>1</v>
      </c>
      <c r="C369" s="151" t="s">
        <v>633</v>
      </c>
      <c r="D369" s="142"/>
      <c r="E369" s="142"/>
      <c r="F369" s="144"/>
      <c r="G369" s="142"/>
      <c r="H369" s="143"/>
      <c r="I369" s="145">
        <v>3297</v>
      </c>
      <c r="J369" s="143"/>
      <c r="K369" s="143"/>
      <c r="L369" s="142" t="s">
        <v>3311</v>
      </c>
      <c r="M369" s="146"/>
      <c r="N369" s="146"/>
      <c r="O369" s="147">
        <v>1</v>
      </c>
      <c r="P369" s="143">
        <v>1900</v>
      </c>
      <c r="Q369" s="143">
        <v>550</v>
      </c>
      <c r="R369" s="143">
        <v>1810</v>
      </c>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4"/>
      <c r="AN369" s="144"/>
      <c r="AO369" s="143"/>
      <c r="AP369" s="143"/>
      <c r="AQ369" s="143"/>
      <c r="AR369" s="143"/>
      <c r="AS369" s="148"/>
      <c r="AT369" s="143">
        <v>1460</v>
      </c>
      <c r="AU369" s="143">
        <v>52</v>
      </c>
      <c r="AV369" s="144" t="s">
        <v>5110</v>
      </c>
      <c r="AW369" s="143" t="s">
        <v>2876</v>
      </c>
      <c r="AX369" s="144" t="s">
        <v>3694</v>
      </c>
      <c r="AY369" s="143"/>
      <c r="AZ369" s="83">
        <f t="shared" si="5"/>
        <v>1.8914500000000001</v>
      </c>
    </row>
    <row r="370" spans="1:52" s="150" customFormat="1" ht="34.950000000000003" customHeight="1" x14ac:dyDescent="0.45">
      <c r="A370" s="142" t="s">
        <v>9345</v>
      </c>
      <c r="B370" s="143">
        <v>1</v>
      </c>
      <c r="C370" s="151" t="s">
        <v>633</v>
      </c>
      <c r="D370" s="142"/>
      <c r="E370" s="142"/>
      <c r="F370" s="144"/>
      <c r="G370" s="142"/>
      <c r="H370" s="143"/>
      <c r="I370" s="145">
        <v>3299</v>
      </c>
      <c r="J370" s="143"/>
      <c r="K370" s="143"/>
      <c r="L370" s="142" t="s">
        <v>3284</v>
      </c>
      <c r="M370" s="146"/>
      <c r="N370" s="146"/>
      <c r="O370" s="147">
        <v>1</v>
      </c>
      <c r="P370" s="143">
        <v>300</v>
      </c>
      <c r="Q370" s="143">
        <v>300</v>
      </c>
      <c r="R370" s="143">
        <v>1150</v>
      </c>
      <c r="S370" s="143"/>
      <c r="T370" s="143"/>
      <c r="U370" s="143"/>
      <c r="V370" s="143"/>
      <c r="W370" s="143"/>
      <c r="X370" s="143"/>
      <c r="Y370" s="143"/>
      <c r="Z370" s="143"/>
      <c r="AA370" s="143"/>
      <c r="AB370" s="143"/>
      <c r="AC370" s="143"/>
      <c r="AD370" s="143"/>
      <c r="AE370" s="143"/>
      <c r="AF370" s="143"/>
      <c r="AG370" s="143"/>
      <c r="AH370" s="143"/>
      <c r="AI370" s="143"/>
      <c r="AJ370" s="143"/>
      <c r="AK370" s="143"/>
      <c r="AL370" s="143"/>
      <c r="AM370" s="144"/>
      <c r="AN370" s="144"/>
      <c r="AO370" s="143"/>
      <c r="AP370" s="143"/>
      <c r="AQ370" s="143"/>
      <c r="AR370" s="143"/>
      <c r="AS370" s="148"/>
      <c r="AT370" s="143">
        <v>1462</v>
      </c>
      <c r="AU370" s="143">
        <v>52</v>
      </c>
      <c r="AV370" s="144" t="s">
        <v>5110</v>
      </c>
      <c r="AW370" s="143" t="s">
        <v>2876</v>
      </c>
      <c r="AX370" s="144" t="s">
        <v>3694</v>
      </c>
      <c r="AY370" s="143"/>
      <c r="AZ370" s="83">
        <f t="shared" si="5"/>
        <v>0.10349999999999999</v>
      </c>
    </row>
    <row r="371" spans="1:52" s="154" customFormat="1" ht="34.950000000000003" customHeight="1" x14ac:dyDescent="0.45">
      <c r="A371" s="142" t="s">
        <v>9345</v>
      </c>
      <c r="B371" s="147">
        <v>1</v>
      </c>
      <c r="C371" s="151" t="s">
        <v>633</v>
      </c>
      <c r="D371" s="151"/>
      <c r="E371" s="151"/>
      <c r="F371" s="147"/>
      <c r="G371" s="151"/>
      <c r="H371" s="147"/>
      <c r="I371" s="152" t="s">
        <v>634</v>
      </c>
      <c r="J371" s="147"/>
      <c r="K371" s="147"/>
      <c r="L371" s="151" t="s">
        <v>485</v>
      </c>
      <c r="M371" s="151" t="s">
        <v>6870</v>
      </c>
      <c r="N371" s="151" t="s">
        <v>486</v>
      </c>
      <c r="O371" s="147">
        <v>1</v>
      </c>
      <c r="P371" s="147">
        <v>350</v>
      </c>
      <c r="Q371" s="147">
        <v>300</v>
      </c>
      <c r="R371" s="147">
        <v>100</v>
      </c>
      <c r="S371" s="147"/>
      <c r="T371" s="147" t="s">
        <v>3482</v>
      </c>
      <c r="U371" s="147"/>
      <c r="V371" s="147"/>
      <c r="W371" s="147"/>
      <c r="X371" s="147"/>
      <c r="Y371" s="147"/>
      <c r="Z371" s="147"/>
      <c r="AA371" s="147"/>
      <c r="AB371" s="147"/>
      <c r="AC371" s="147"/>
      <c r="AD371" s="153"/>
      <c r="AE371" s="147" t="s">
        <v>3043</v>
      </c>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83">
        <f t="shared" si="5"/>
        <v>1.0500000000000001E-2</v>
      </c>
    </row>
    <row r="372" spans="1:52" s="150" customFormat="1" ht="34.950000000000003" customHeight="1" x14ac:dyDescent="0.45">
      <c r="A372" s="142" t="s">
        <v>9345</v>
      </c>
      <c r="B372" s="143">
        <v>1</v>
      </c>
      <c r="C372" s="151" t="s">
        <v>633</v>
      </c>
      <c r="D372" s="142"/>
      <c r="E372" s="142"/>
      <c r="F372" s="144"/>
      <c r="G372" s="142"/>
      <c r="H372" s="143"/>
      <c r="I372" s="145">
        <v>3316</v>
      </c>
      <c r="J372" s="143"/>
      <c r="K372" s="143"/>
      <c r="L372" s="142" t="s">
        <v>3284</v>
      </c>
      <c r="M372" s="146"/>
      <c r="N372" s="146"/>
      <c r="O372" s="147">
        <v>1</v>
      </c>
      <c r="P372" s="143">
        <v>350</v>
      </c>
      <c r="Q372" s="143">
        <v>600</v>
      </c>
      <c r="R372" s="143">
        <v>1500</v>
      </c>
      <c r="S372" s="143"/>
      <c r="T372" s="143"/>
      <c r="U372" s="143"/>
      <c r="V372" s="143"/>
      <c r="W372" s="143"/>
      <c r="X372" s="143"/>
      <c r="Y372" s="143"/>
      <c r="Z372" s="143"/>
      <c r="AA372" s="143"/>
      <c r="AB372" s="143"/>
      <c r="AC372" s="143"/>
      <c r="AD372" s="143"/>
      <c r="AE372" s="143"/>
      <c r="AF372" s="143"/>
      <c r="AG372" s="143"/>
      <c r="AH372" s="143"/>
      <c r="AI372" s="143"/>
      <c r="AJ372" s="143"/>
      <c r="AK372" s="143"/>
      <c r="AL372" s="143"/>
      <c r="AM372" s="144"/>
      <c r="AN372" s="144"/>
      <c r="AO372" s="143"/>
      <c r="AP372" s="143"/>
      <c r="AQ372" s="143"/>
      <c r="AR372" s="143"/>
      <c r="AS372" s="148"/>
      <c r="AT372" s="143">
        <v>1479</v>
      </c>
      <c r="AU372" s="143">
        <v>52</v>
      </c>
      <c r="AV372" s="144" t="s">
        <v>5110</v>
      </c>
      <c r="AW372" s="143" t="s">
        <v>2876</v>
      </c>
      <c r="AX372" s="144" t="s">
        <v>3694</v>
      </c>
      <c r="AY372" s="143"/>
      <c r="AZ372" s="83">
        <f t="shared" si="5"/>
        <v>0.315</v>
      </c>
    </row>
    <row r="373" spans="1:52" s="150" customFormat="1" ht="34.950000000000003" customHeight="1" x14ac:dyDescent="0.45">
      <c r="A373" s="142" t="s">
        <v>9345</v>
      </c>
      <c r="B373" s="143">
        <v>1</v>
      </c>
      <c r="C373" s="151" t="s">
        <v>633</v>
      </c>
      <c r="D373" s="142"/>
      <c r="E373" s="142"/>
      <c r="F373" s="144"/>
      <c r="G373" s="142"/>
      <c r="H373" s="143"/>
      <c r="I373" s="145">
        <v>3319</v>
      </c>
      <c r="J373" s="143"/>
      <c r="K373" s="143"/>
      <c r="L373" s="142" t="s">
        <v>3284</v>
      </c>
      <c r="M373" s="146"/>
      <c r="N373" s="146"/>
      <c r="O373" s="147">
        <v>1</v>
      </c>
      <c r="P373" s="143">
        <v>300</v>
      </c>
      <c r="Q373" s="143">
        <v>420</v>
      </c>
      <c r="R373" s="143">
        <v>1220</v>
      </c>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4"/>
      <c r="AN373" s="144"/>
      <c r="AO373" s="143"/>
      <c r="AP373" s="143"/>
      <c r="AQ373" s="143"/>
      <c r="AR373" s="143"/>
      <c r="AS373" s="148"/>
      <c r="AT373" s="143">
        <v>1482</v>
      </c>
      <c r="AU373" s="143">
        <v>52</v>
      </c>
      <c r="AV373" s="144" t="s">
        <v>5110</v>
      </c>
      <c r="AW373" s="143" t="s">
        <v>2876</v>
      </c>
      <c r="AX373" s="144" t="s">
        <v>3694</v>
      </c>
      <c r="AY373" s="143"/>
      <c r="AZ373" s="83">
        <f t="shared" si="5"/>
        <v>0.15372</v>
      </c>
    </row>
    <row r="374" spans="1:52" s="150" customFormat="1" ht="34.950000000000003" customHeight="1" x14ac:dyDescent="0.45">
      <c r="A374" s="142" t="s">
        <v>9345</v>
      </c>
      <c r="B374" s="143">
        <v>1</v>
      </c>
      <c r="C374" s="151" t="s">
        <v>633</v>
      </c>
      <c r="D374" s="142"/>
      <c r="E374" s="142"/>
      <c r="F374" s="144"/>
      <c r="G374" s="142"/>
      <c r="H374" s="143"/>
      <c r="I374" s="145">
        <v>3326</v>
      </c>
      <c r="J374" s="143"/>
      <c r="K374" s="143"/>
      <c r="L374" s="142" t="s">
        <v>3658</v>
      </c>
      <c r="M374" s="146"/>
      <c r="N374" s="146"/>
      <c r="O374" s="147">
        <v>1</v>
      </c>
      <c r="P374" s="143">
        <v>300</v>
      </c>
      <c r="Q374" s="143">
        <v>300</v>
      </c>
      <c r="R374" s="143">
        <v>450</v>
      </c>
      <c r="S374" s="143"/>
      <c r="T374" s="143"/>
      <c r="U374" s="143"/>
      <c r="V374" s="143"/>
      <c r="W374" s="143"/>
      <c r="X374" s="143"/>
      <c r="Y374" s="143"/>
      <c r="Z374" s="143"/>
      <c r="AA374" s="143"/>
      <c r="AB374" s="143"/>
      <c r="AC374" s="143"/>
      <c r="AD374" s="143"/>
      <c r="AE374" s="143"/>
      <c r="AF374" s="143"/>
      <c r="AG374" s="143"/>
      <c r="AH374" s="143"/>
      <c r="AI374" s="143"/>
      <c r="AJ374" s="143"/>
      <c r="AK374" s="143"/>
      <c r="AL374" s="143"/>
      <c r="AM374" s="144"/>
      <c r="AN374" s="144"/>
      <c r="AO374" s="143"/>
      <c r="AP374" s="143"/>
      <c r="AQ374" s="143"/>
      <c r="AR374" s="143"/>
      <c r="AS374" s="148"/>
      <c r="AT374" s="143">
        <v>1489</v>
      </c>
      <c r="AU374" s="143">
        <v>52</v>
      </c>
      <c r="AV374" s="144" t="s">
        <v>5110</v>
      </c>
      <c r="AW374" s="143" t="s">
        <v>2876</v>
      </c>
      <c r="AX374" s="144" t="s">
        <v>3694</v>
      </c>
      <c r="AY374" s="143"/>
      <c r="AZ374" s="83">
        <f t="shared" si="5"/>
        <v>4.0500000000000001E-2</v>
      </c>
    </row>
    <row r="375" spans="1:52" s="150" customFormat="1" ht="34.950000000000003" customHeight="1" x14ac:dyDescent="0.45">
      <c r="A375" s="142" t="s">
        <v>9345</v>
      </c>
      <c r="B375" s="143">
        <v>1</v>
      </c>
      <c r="C375" s="151" t="s">
        <v>633</v>
      </c>
      <c r="D375" s="142"/>
      <c r="E375" s="142"/>
      <c r="F375" s="144"/>
      <c r="G375" s="142"/>
      <c r="H375" s="143"/>
      <c r="I375" s="145">
        <v>3349</v>
      </c>
      <c r="J375" s="143"/>
      <c r="K375" s="143"/>
      <c r="L375" s="142" t="s">
        <v>4700</v>
      </c>
      <c r="M375" s="146" t="s">
        <v>3712</v>
      </c>
      <c r="N375" s="146" t="s">
        <v>5147</v>
      </c>
      <c r="O375" s="147">
        <v>1</v>
      </c>
      <c r="P375" s="143">
        <v>300</v>
      </c>
      <c r="Q375" s="143">
        <v>150</v>
      </c>
      <c r="R375" s="143">
        <v>350</v>
      </c>
      <c r="S375" s="143"/>
      <c r="T375" s="143"/>
      <c r="U375" s="143"/>
      <c r="V375" s="143"/>
      <c r="W375" s="143"/>
      <c r="X375" s="143"/>
      <c r="Y375" s="143"/>
      <c r="Z375" s="143"/>
      <c r="AA375" s="143"/>
      <c r="AB375" s="143"/>
      <c r="AC375" s="143"/>
      <c r="AD375" s="143"/>
      <c r="AE375" s="143"/>
      <c r="AF375" s="143"/>
      <c r="AG375" s="143"/>
      <c r="AH375" s="143"/>
      <c r="AI375" s="143"/>
      <c r="AJ375" s="143"/>
      <c r="AK375" s="143"/>
      <c r="AL375" s="143"/>
      <c r="AM375" s="144"/>
      <c r="AN375" s="144"/>
      <c r="AO375" s="143"/>
      <c r="AP375" s="143"/>
      <c r="AQ375" s="143"/>
      <c r="AR375" s="143"/>
      <c r="AS375" s="148"/>
      <c r="AT375" s="143">
        <v>1512</v>
      </c>
      <c r="AU375" s="143">
        <v>52</v>
      </c>
      <c r="AV375" s="144" t="s">
        <v>5110</v>
      </c>
      <c r="AW375" s="143" t="s">
        <v>2868</v>
      </c>
      <c r="AX375" s="144" t="s">
        <v>3694</v>
      </c>
      <c r="AY375" s="143"/>
      <c r="AZ375" s="83">
        <f t="shared" si="5"/>
        <v>1.575E-2</v>
      </c>
    </row>
    <row r="376" spans="1:52" s="150" customFormat="1" ht="34.950000000000003" customHeight="1" x14ac:dyDescent="0.45">
      <c r="A376" s="142" t="s">
        <v>9345</v>
      </c>
      <c r="B376" s="143">
        <v>1</v>
      </c>
      <c r="C376" s="151" t="s">
        <v>633</v>
      </c>
      <c r="D376" s="142"/>
      <c r="E376" s="142"/>
      <c r="F376" s="144"/>
      <c r="G376" s="142"/>
      <c r="H376" s="143"/>
      <c r="I376" s="145">
        <v>2560</v>
      </c>
      <c r="J376" s="143"/>
      <c r="K376" s="143"/>
      <c r="L376" s="142" t="s">
        <v>3098</v>
      </c>
      <c r="M376" s="146"/>
      <c r="N376" s="146"/>
      <c r="O376" s="147">
        <v>1</v>
      </c>
      <c r="P376" s="143">
        <v>1700</v>
      </c>
      <c r="Q376" s="143">
        <v>600</v>
      </c>
      <c r="R376" s="143">
        <v>720</v>
      </c>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4"/>
      <c r="AN376" s="144" t="s">
        <v>5150</v>
      </c>
      <c r="AO376" s="143"/>
      <c r="AP376" s="143"/>
      <c r="AQ376" s="143"/>
      <c r="AR376" s="143"/>
      <c r="AS376" s="148"/>
      <c r="AT376" s="143">
        <v>1538</v>
      </c>
      <c r="AU376" s="143">
        <v>52</v>
      </c>
      <c r="AV376" s="144" t="s">
        <v>5110</v>
      </c>
      <c r="AW376" s="143" t="s">
        <v>2876</v>
      </c>
      <c r="AX376" s="144" t="s">
        <v>3669</v>
      </c>
      <c r="AY376" s="143"/>
      <c r="AZ376" s="83">
        <f t="shared" si="5"/>
        <v>0.73440000000000005</v>
      </c>
    </row>
    <row r="377" spans="1:52" s="150" customFormat="1" ht="34.950000000000003" customHeight="1" x14ac:dyDescent="0.45">
      <c r="A377" s="142" t="s">
        <v>9345</v>
      </c>
      <c r="B377" s="143">
        <v>1</v>
      </c>
      <c r="C377" s="151" t="s">
        <v>633</v>
      </c>
      <c r="D377" s="142"/>
      <c r="E377" s="142"/>
      <c r="F377" s="144"/>
      <c r="G377" s="142"/>
      <c r="H377" s="143"/>
      <c r="I377" s="145">
        <v>1939</v>
      </c>
      <c r="J377" s="143"/>
      <c r="K377" s="143"/>
      <c r="L377" s="142" t="s">
        <v>3099</v>
      </c>
      <c r="M377" s="146"/>
      <c r="N377" s="146"/>
      <c r="O377" s="147">
        <v>1</v>
      </c>
      <c r="P377" s="143">
        <v>920</v>
      </c>
      <c r="Q377" s="143">
        <v>420</v>
      </c>
      <c r="R377" s="143">
        <v>1640</v>
      </c>
      <c r="S377" s="143"/>
      <c r="T377" s="143"/>
      <c r="U377" s="143"/>
      <c r="V377" s="143"/>
      <c r="W377" s="143"/>
      <c r="X377" s="143"/>
      <c r="Y377" s="143"/>
      <c r="Z377" s="143"/>
      <c r="AA377" s="143"/>
      <c r="AB377" s="143"/>
      <c r="AC377" s="143"/>
      <c r="AD377" s="143"/>
      <c r="AE377" s="143"/>
      <c r="AF377" s="143"/>
      <c r="AG377" s="143"/>
      <c r="AH377" s="143"/>
      <c r="AI377" s="143"/>
      <c r="AJ377" s="143" t="s">
        <v>3043</v>
      </c>
      <c r="AK377" s="143"/>
      <c r="AL377" s="143"/>
      <c r="AM377" s="144"/>
      <c r="AN377" s="144"/>
      <c r="AO377" s="143"/>
      <c r="AP377" s="143"/>
      <c r="AQ377" s="143"/>
      <c r="AR377" s="143"/>
      <c r="AS377" s="148"/>
      <c r="AT377" s="143">
        <v>3112</v>
      </c>
      <c r="AU377" s="143">
        <v>31</v>
      </c>
      <c r="AV377" s="144" t="s">
        <v>3227</v>
      </c>
      <c r="AW377" s="143" t="s">
        <v>2957</v>
      </c>
      <c r="AX377" s="144"/>
      <c r="AY377" s="143"/>
      <c r="AZ377" s="83">
        <f t="shared" si="5"/>
        <v>0.63369600000000004</v>
      </c>
    </row>
    <row r="378" spans="1:52" s="150" customFormat="1" ht="34.950000000000003" customHeight="1" x14ac:dyDescent="0.45">
      <c r="A378" s="142" t="s">
        <v>9345</v>
      </c>
      <c r="B378" s="143">
        <v>1</v>
      </c>
      <c r="C378" s="151" t="s">
        <v>633</v>
      </c>
      <c r="D378" s="142"/>
      <c r="E378" s="142"/>
      <c r="F378" s="144"/>
      <c r="G378" s="142"/>
      <c r="H378" s="143"/>
      <c r="I378" s="145">
        <v>1397</v>
      </c>
      <c r="J378" s="143"/>
      <c r="K378" s="143"/>
      <c r="L378" s="142" t="s">
        <v>3651</v>
      </c>
      <c r="M378" s="146"/>
      <c r="N378" s="146"/>
      <c r="O378" s="147">
        <v>1</v>
      </c>
      <c r="P378" s="143">
        <v>300</v>
      </c>
      <c r="Q378" s="143">
        <v>300</v>
      </c>
      <c r="R378" s="143">
        <v>450</v>
      </c>
      <c r="S378" s="143"/>
      <c r="T378" s="143"/>
      <c r="U378" s="143"/>
      <c r="V378" s="143"/>
      <c r="W378" s="143"/>
      <c r="X378" s="143"/>
      <c r="Y378" s="143"/>
      <c r="Z378" s="143"/>
      <c r="AA378" s="143"/>
      <c r="AB378" s="143"/>
      <c r="AC378" s="143"/>
      <c r="AD378" s="143"/>
      <c r="AE378" s="143"/>
      <c r="AF378" s="143"/>
      <c r="AG378" s="143"/>
      <c r="AH378" s="143"/>
      <c r="AI378" s="143"/>
      <c r="AJ378" s="143"/>
      <c r="AK378" s="143"/>
      <c r="AL378" s="143"/>
      <c r="AM378" s="144"/>
      <c r="AN378" s="144"/>
      <c r="AO378" s="143"/>
      <c r="AP378" s="143"/>
      <c r="AQ378" s="143"/>
      <c r="AR378" s="143"/>
      <c r="AS378" s="148"/>
      <c r="AT378" s="143">
        <v>2384</v>
      </c>
      <c r="AU378" s="143">
        <v>38</v>
      </c>
      <c r="AV378" s="144" t="s">
        <v>4705</v>
      </c>
      <c r="AW378" s="143" t="s">
        <v>2868</v>
      </c>
      <c r="AX378" s="144" t="s">
        <v>3669</v>
      </c>
      <c r="AY378" s="143"/>
      <c r="AZ378" s="83">
        <f t="shared" si="5"/>
        <v>4.0500000000000001E-2</v>
      </c>
    </row>
    <row r="379" spans="1:52" s="156" customFormat="1" ht="34.950000000000003" customHeight="1" x14ac:dyDescent="0.45">
      <c r="A379" s="151" t="s">
        <v>9345</v>
      </c>
      <c r="B379" s="147">
        <v>1</v>
      </c>
      <c r="C379" s="151" t="s">
        <v>633</v>
      </c>
      <c r="D379" s="151"/>
      <c r="E379" s="151"/>
      <c r="F379" s="147"/>
      <c r="G379" s="151"/>
      <c r="H379" s="147"/>
      <c r="I379" s="152">
        <v>1438</v>
      </c>
      <c r="J379" s="147"/>
      <c r="K379" s="147"/>
      <c r="L379" s="151" t="s">
        <v>6871</v>
      </c>
      <c r="M379" s="151" t="s">
        <v>5394</v>
      </c>
      <c r="N379" s="151" t="s">
        <v>5395</v>
      </c>
      <c r="O379" s="147">
        <v>1</v>
      </c>
      <c r="P379" s="147">
        <v>400</v>
      </c>
      <c r="Q379" s="147">
        <v>190</v>
      </c>
      <c r="R379" s="147">
        <v>400</v>
      </c>
      <c r="S379" s="147"/>
      <c r="T379" s="147"/>
      <c r="U379" s="147"/>
      <c r="V379" s="147"/>
      <c r="W379" s="147"/>
      <c r="X379" s="147"/>
      <c r="Y379" s="147"/>
      <c r="Z379" s="147"/>
      <c r="AA379" s="147"/>
      <c r="AB379" s="147"/>
      <c r="AC379" s="147"/>
      <c r="AD379" s="153"/>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83">
        <f t="shared" si="5"/>
        <v>3.04E-2</v>
      </c>
    </row>
    <row r="380" spans="1:52" s="154" customFormat="1" ht="34.950000000000003" customHeight="1" x14ac:dyDescent="0.45">
      <c r="A380" s="151" t="s">
        <v>9345</v>
      </c>
      <c r="B380" s="147">
        <v>1</v>
      </c>
      <c r="C380" s="151" t="s">
        <v>633</v>
      </c>
      <c r="D380" s="151"/>
      <c r="E380" s="151"/>
      <c r="F380" s="147"/>
      <c r="G380" s="151"/>
      <c r="H380" s="147"/>
      <c r="I380" s="152" t="s">
        <v>2971</v>
      </c>
      <c r="J380" s="147"/>
      <c r="K380" s="147"/>
      <c r="L380" s="151" t="s">
        <v>6842</v>
      </c>
      <c r="M380" s="151"/>
      <c r="N380" s="151"/>
      <c r="O380" s="147">
        <v>1</v>
      </c>
      <c r="P380" s="147">
        <v>1900</v>
      </c>
      <c r="Q380" s="147">
        <v>600</v>
      </c>
      <c r="R380" s="147">
        <v>700</v>
      </c>
      <c r="S380" s="147"/>
      <c r="T380" s="147"/>
      <c r="U380" s="147"/>
      <c r="V380" s="147"/>
      <c r="W380" s="147"/>
      <c r="X380" s="147"/>
      <c r="Y380" s="147"/>
      <c r="Z380" s="147"/>
      <c r="AA380" s="147"/>
      <c r="AB380" s="147"/>
      <c r="AC380" s="147"/>
      <c r="AD380" s="153"/>
      <c r="AE380" s="147" t="s">
        <v>3482</v>
      </c>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83">
        <f t="shared" si="5"/>
        <v>0.79800000000000004</v>
      </c>
    </row>
    <row r="381" spans="1:52" s="150" customFormat="1" ht="34.950000000000003" customHeight="1" x14ac:dyDescent="0.45">
      <c r="A381" s="142" t="s">
        <v>9345</v>
      </c>
      <c r="B381" s="143">
        <v>1</v>
      </c>
      <c r="C381" s="151" t="s">
        <v>633</v>
      </c>
      <c r="D381" s="142"/>
      <c r="E381" s="142"/>
      <c r="F381" s="144"/>
      <c r="G381" s="142"/>
      <c r="H381" s="143"/>
      <c r="I381" s="145">
        <v>5835</v>
      </c>
      <c r="J381" s="143"/>
      <c r="K381" s="143"/>
      <c r="L381" s="142" t="s">
        <v>3095</v>
      </c>
      <c r="M381" s="146"/>
      <c r="N381" s="146"/>
      <c r="O381" s="147">
        <v>1</v>
      </c>
      <c r="P381" s="143">
        <v>400</v>
      </c>
      <c r="Q381" s="143">
        <v>500</v>
      </c>
      <c r="R381" s="143">
        <v>1450</v>
      </c>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4"/>
      <c r="AN381" s="144"/>
      <c r="AO381" s="143"/>
      <c r="AP381" s="143"/>
      <c r="AQ381" s="143"/>
      <c r="AR381" s="143"/>
      <c r="AS381" s="148"/>
      <c r="AT381" s="143">
        <v>2655</v>
      </c>
      <c r="AU381" s="143">
        <v>4</v>
      </c>
      <c r="AV381" s="144" t="s">
        <v>3032</v>
      </c>
      <c r="AW381" s="143" t="s">
        <v>2876</v>
      </c>
      <c r="AX381" s="144"/>
      <c r="AY381" s="143"/>
      <c r="AZ381" s="83">
        <f t="shared" si="5"/>
        <v>0.28999999999999998</v>
      </c>
    </row>
    <row r="382" spans="1:52" s="150" customFormat="1" ht="34.950000000000003" customHeight="1" x14ac:dyDescent="0.45">
      <c r="A382" s="142" t="s">
        <v>9345</v>
      </c>
      <c r="B382" s="143">
        <v>1</v>
      </c>
      <c r="C382" s="151" t="s">
        <v>633</v>
      </c>
      <c r="D382" s="142"/>
      <c r="E382" s="142"/>
      <c r="F382" s="144"/>
      <c r="G382" s="142"/>
      <c r="H382" s="143"/>
      <c r="I382" s="145">
        <v>5842</v>
      </c>
      <c r="J382" s="143"/>
      <c r="K382" s="143"/>
      <c r="L382" s="142" t="s">
        <v>3095</v>
      </c>
      <c r="M382" s="146"/>
      <c r="N382" s="146"/>
      <c r="O382" s="147">
        <v>1</v>
      </c>
      <c r="P382" s="143">
        <v>400</v>
      </c>
      <c r="Q382" s="143">
        <v>400</v>
      </c>
      <c r="R382" s="143">
        <v>1300</v>
      </c>
      <c r="S382" s="143"/>
      <c r="T382" s="143"/>
      <c r="U382" s="143"/>
      <c r="V382" s="143"/>
      <c r="W382" s="143"/>
      <c r="X382" s="143"/>
      <c r="Y382" s="143"/>
      <c r="Z382" s="143"/>
      <c r="AA382" s="143"/>
      <c r="AB382" s="143"/>
      <c r="AC382" s="143"/>
      <c r="AD382" s="143"/>
      <c r="AE382" s="143"/>
      <c r="AF382" s="143"/>
      <c r="AG382" s="143"/>
      <c r="AH382" s="143"/>
      <c r="AI382" s="143"/>
      <c r="AJ382" s="143"/>
      <c r="AK382" s="143"/>
      <c r="AL382" s="143"/>
      <c r="AM382" s="144"/>
      <c r="AN382" s="144"/>
      <c r="AO382" s="143"/>
      <c r="AP382" s="143"/>
      <c r="AQ382" s="143"/>
      <c r="AR382" s="143"/>
      <c r="AS382" s="148"/>
      <c r="AT382" s="143">
        <v>2656</v>
      </c>
      <c r="AU382" s="143">
        <v>4</v>
      </c>
      <c r="AV382" s="144" t="s">
        <v>3032</v>
      </c>
      <c r="AW382" s="143" t="s">
        <v>2876</v>
      </c>
      <c r="AX382" s="144"/>
      <c r="AY382" s="143"/>
      <c r="AZ382" s="83">
        <f t="shared" si="5"/>
        <v>0.20799999999999999</v>
      </c>
    </row>
    <row r="383" spans="1:52" s="150" customFormat="1" ht="34.950000000000003" customHeight="1" x14ac:dyDescent="0.45">
      <c r="A383" s="142" t="s">
        <v>9345</v>
      </c>
      <c r="B383" s="143">
        <v>1</v>
      </c>
      <c r="C383" s="151" t="s">
        <v>633</v>
      </c>
      <c r="D383" s="142"/>
      <c r="E383" s="142"/>
      <c r="F383" s="144"/>
      <c r="G383" s="142"/>
      <c r="H383" s="143"/>
      <c r="I383" s="145">
        <v>5843</v>
      </c>
      <c r="J383" s="143"/>
      <c r="K383" s="143"/>
      <c r="L383" s="142" t="s">
        <v>3095</v>
      </c>
      <c r="M383" s="146"/>
      <c r="N383" s="146"/>
      <c r="O383" s="147">
        <v>1</v>
      </c>
      <c r="P383" s="143">
        <v>400</v>
      </c>
      <c r="Q383" s="143">
        <v>400</v>
      </c>
      <c r="R383" s="143">
        <v>1300</v>
      </c>
      <c r="S383" s="143"/>
      <c r="T383" s="143"/>
      <c r="U383" s="143"/>
      <c r="V383" s="143"/>
      <c r="W383" s="143"/>
      <c r="X383" s="143"/>
      <c r="Y383" s="143"/>
      <c r="Z383" s="143"/>
      <c r="AA383" s="143"/>
      <c r="AB383" s="143"/>
      <c r="AC383" s="143"/>
      <c r="AD383" s="143"/>
      <c r="AE383" s="143"/>
      <c r="AF383" s="143"/>
      <c r="AG383" s="143"/>
      <c r="AH383" s="143"/>
      <c r="AI383" s="143"/>
      <c r="AJ383" s="143"/>
      <c r="AK383" s="143"/>
      <c r="AL383" s="143"/>
      <c r="AM383" s="144"/>
      <c r="AN383" s="144"/>
      <c r="AO383" s="143"/>
      <c r="AP383" s="143"/>
      <c r="AQ383" s="143"/>
      <c r="AR383" s="143"/>
      <c r="AS383" s="148"/>
      <c r="AT383" s="143">
        <v>2657</v>
      </c>
      <c r="AU383" s="143">
        <v>4</v>
      </c>
      <c r="AV383" s="144" t="s">
        <v>3032</v>
      </c>
      <c r="AW383" s="143" t="s">
        <v>2876</v>
      </c>
      <c r="AX383" s="144"/>
      <c r="AY383" s="143"/>
      <c r="AZ383" s="83">
        <f t="shared" si="5"/>
        <v>0.20799999999999999</v>
      </c>
    </row>
    <row r="384" spans="1:52" s="150" customFormat="1" ht="34.950000000000003" customHeight="1" x14ac:dyDescent="0.45">
      <c r="A384" s="142" t="s">
        <v>9345</v>
      </c>
      <c r="B384" s="143">
        <v>1</v>
      </c>
      <c r="C384" s="151" t="s">
        <v>633</v>
      </c>
      <c r="D384" s="142"/>
      <c r="E384" s="142"/>
      <c r="F384" s="144"/>
      <c r="G384" s="142"/>
      <c r="H384" s="143"/>
      <c r="I384" s="145">
        <v>1985</v>
      </c>
      <c r="J384" s="143"/>
      <c r="K384" s="143"/>
      <c r="L384" s="142" t="s">
        <v>3099</v>
      </c>
      <c r="M384" s="146"/>
      <c r="N384" s="146" t="s">
        <v>3100</v>
      </c>
      <c r="O384" s="147">
        <v>1</v>
      </c>
      <c r="P384" s="143">
        <v>2760</v>
      </c>
      <c r="Q384" s="143">
        <v>400</v>
      </c>
      <c r="R384" s="143">
        <v>1780</v>
      </c>
      <c r="S384" s="143"/>
      <c r="T384" s="143"/>
      <c r="U384" s="143"/>
      <c r="V384" s="143"/>
      <c r="W384" s="143"/>
      <c r="X384" s="143"/>
      <c r="Y384" s="143"/>
      <c r="Z384" s="143"/>
      <c r="AA384" s="143"/>
      <c r="AB384" s="143"/>
      <c r="AC384" s="143"/>
      <c r="AD384" s="143"/>
      <c r="AE384" s="143"/>
      <c r="AF384" s="143"/>
      <c r="AG384" s="143"/>
      <c r="AH384" s="143"/>
      <c r="AI384" s="143"/>
      <c r="AJ384" s="143"/>
      <c r="AK384" s="143"/>
      <c r="AL384" s="143"/>
      <c r="AM384" s="144"/>
      <c r="AN384" s="144"/>
      <c r="AO384" s="143"/>
      <c r="AP384" s="143"/>
      <c r="AQ384" s="143"/>
      <c r="AR384" s="143"/>
      <c r="AS384" s="148"/>
      <c r="AT384" s="143">
        <v>2684</v>
      </c>
      <c r="AU384" s="143">
        <v>4</v>
      </c>
      <c r="AV384" s="144" t="s">
        <v>3032</v>
      </c>
      <c r="AW384" s="143" t="s">
        <v>2876</v>
      </c>
      <c r="AX384" s="144"/>
      <c r="AY384" s="143"/>
      <c r="AZ384" s="83">
        <f t="shared" si="5"/>
        <v>1.96512</v>
      </c>
    </row>
    <row r="385" spans="1:52" s="99" customFormat="1" ht="34.950000000000003" customHeight="1" x14ac:dyDescent="0.45">
      <c r="A385" s="108" t="s">
        <v>9345</v>
      </c>
      <c r="B385" s="77">
        <v>2</v>
      </c>
      <c r="C385" s="93" t="s">
        <v>9391</v>
      </c>
      <c r="D385" s="93"/>
      <c r="E385" s="93"/>
      <c r="F385" s="94"/>
      <c r="G385" s="93"/>
      <c r="H385" s="94"/>
      <c r="I385" s="95">
        <v>2839</v>
      </c>
      <c r="J385" s="94"/>
      <c r="K385" s="94"/>
      <c r="L385" s="93" t="s">
        <v>3094</v>
      </c>
      <c r="M385" s="96" t="s">
        <v>5912</v>
      </c>
      <c r="N385" s="96"/>
      <c r="O385" s="109">
        <v>1</v>
      </c>
      <c r="P385" s="77">
        <v>450</v>
      </c>
      <c r="Q385" s="77">
        <v>450</v>
      </c>
      <c r="R385" s="77">
        <v>700</v>
      </c>
      <c r="S385" s="77"/>
      <c r="T385" s="77"/>
      <c r="U385" s="77"/>
      <c r="V385" s="77"/>
      <c r="W385" s="77"/>
      <c r="X385" s="77"/>
      <c r="Y385" s="77"/>
      <c r="Z385" s="77"/>
      <c r="AA385" s="77"/>
      <c r="AB385" s="77"/>
      <c r="AC385" s="77"/>
      <c r="AD385" s="77"/>
      <c r="AE385" s="77"/>
      <c r="AF385" s="77"/>
      <c r="AG385" s="77"/>
      <c r="AH385" s="77"/>
      <c r="AI385" s="77"/>
      <c r="AJ385" s="77"/>
      <c r="AK385" s="77"/>
      <c r="AL385" s="77"/>
      <c r="AM385" s="94"/>
      <c r="AN385" s="94"/>
      <c r="AO385" s="77"/>
      <c r="AP385" s="77"/>
      <c r="AQ385" s="77"/>
      <c r="AR385" s="77"/>
      <c r="AS385" s="97"/>
      <c r="AT385" s="77">
        <v>2541</v>
      </c>
      <c r="AU385" s="77">
        <v>36</v>
      </c>
      <c r="AV385" s="94" t="s">
        <v>4705</v>
      </c>
      <c r="AW385" s="77" t="s">
        <v>2868</v>
      </c>
      <c r="AX385" s="94" t="s">
        <v>3232</v>
      </c>
      <c r="AY385" s="77"/>
      <c r="AZ385" s="83">
        <f t="shared" si="5"/>
        <v>0.14174999999999999</v>
      </c>
    </row>
    <row r="386" spans="1:52" s="99" customFormat="1" ht="34.950000000000003" customHeight="1" x14ac:dyDescent="0.45">
      <c r="A386" s="108" t="s">
        <v>9345</v>
      </c>
      <c r="B386" s="77">
        <v>2</v>
      </c>
      <c r="C386" s="93" t="s">
        <v>9391</v>
      </c>
      <c r="D386" s="93"/>
      <c r="E386" s="93"/>
      <c r="F386" s="94"/>
      <c r="G386" s="93"/>
      <c r="H386" s="94"/>
      <c r="I386" s="95">
        <v>2840</v>
      </c>
      <c r="J386" s="94"/>
      <c r="K386" s="94"/>
      <c r="L386" s="93" t="s">
        <v>3094</v>
      </c>
      <c r="M386" s="96" t="s">
        <v>5912</v>
      </c>
      <c r="N386" s="96"/>
      <c r="O386" s="109">
        <v>1</v>
      </c>
      <c r="P386" s="77">
        <v>450</v>
      </c>
      <c r="Q386" s="77">
        <v>450</v>
      </c>
      <c r="R386" s="77">
        <v>700</v>
      </c>
      <c r="S386" s="77"/>
      <c r="T386" s="77"/>
      <c r="U386" s="77"/>
      <c r="V386" s="77"/>
      <c r="W386" s="77"/>
      <c r="X386" s="77"/>
      <c r="Y386" s="77"/>
      <c r="Z386" s="77"/>
      <c r="AA386" s="77"/>
      <c r="AB386" s="77"/>
      <c r="AC386" s="77"/>
      <c r="AD386" s="77"/>
      <c r="AE386" s="77"/>
      <c r="AF386" s="77"/>
      <c r="AG386" s="77"/>
      <c r="AH386" s="77"/>
      <c r="AI386" s="77"/>
      <c r="AJ386" s="77"/>
      <c r="AK386" s="77"/>
      <c r="AL386" s="77"/>
      <c r="AM386" s="94"/>
      <c r="AN386" s="94"/>
      <c r="AO386" s="77"/>
      <c r="AP386" s="77"/>
      <c r="AQ386" s="77"/>
      <c r="AR386" s="77"/>
      <c r="AS386" s="97"/>
      <c r="AT386" s="77">
        <v>2542</v>
      </c>
      <c r="AU386" s="77">
        <v>36</v>
      </c>
      <c r="AV386" s="94" t="s">
        <v>4705</v>
      </c>
      <c r="AW386" s="77" t="s">
        <v>2868</v>
      </c>
      <c r="AX386" s="94" t="s">
        <v>3232</v>
      </c>
      <c r="AY386" s="77"/>
      <c r="AZ386" s="83">
        <f t="shared" si="5"/>
        <v>0.14174999999999999</v>
      </c>
    </row>
    <row r="387" spans="1:52" s="99" customFormat="1" ht="34.950000000000003" customHeight="1" x14ac:dyDescent="0.45">
      <c r="A387" s="108" t="s">
        <v>9345</v>
      </c>
      <c r="B387" s="77">
        <v>2</v>
      </c>
      <c r="C387" s="93" t="s">
        <v>9391</v>
      </c>
      <c r="D387" s="93"/>
      <c r="E387" s="93"/>
      <c r="F387" s="94"/>
      <c r="G387" s="93"/>
      <c r="H387" s="94"/>
      <c r="I387" s="95">
        <v>2841</v>
      </c>
      <c r="J387" s="94"/>
      <c r="K387" s="94"/>
      <c r="L387" s="93" t="s">
        <v>3047</v>
      </c>
      <c r="M387" s="96" t="s">
        <v>9364</v>
      </c>
      <c r="N387" s="96"/>
      <c r="O387" s="109">
        <v>1</v>
      </c>
      <c r="P387" s="77">
        <v>450</v>
      </c>
      <c r="Q387" s="77">
        <v>450</v>
      </c>
      <c r="R387" s="77">
        <v>700</v>
      </c>
      <c r="S387" s="77"/>
      <c r="T387" s="77"/>
      <c r="U387" s="77"/>
      <c r="V387" s="77"/>
      <c r="W387" s="77"/>
      <c r="X387" s="77"/>
      <c r="Y387" s="77"/>
      <c r="Z387" s="77"/>
      <c r="AA387" s="77"/>
      <c r="AB387" s="77"/>
      <c r="AC387" s="77"/>
      <c r="AD387" s="77"/>
      <c r="AE387" s="77"/>
      <c r="AF387" s="77"/>
      <c r="AG387" s="77"/>
      <c r="AH387" s="77"/>
      <c r="AI387" s="77"/>
      <c r="AJ387" s="77"/>
      <c r="AK387" s="77"/>
      <c r="AL387" s="77"/>
      <c r="AM387" s="94"/>
      <c r="AN387" s="94"/>
      <c r="AO387" s="77"/>
      <c r="AP387" s="77"/>
      <c r="AQ387" s="77"/>
      <c r="AR387" s="77"/>
      <c r="AS387" s="97"/>
      <c r="AT387" s="77">
        <v>2543</v>
      </c>
      <c r="AU387" s="77">
        <v>36</v>
      </c>
      <c r="AV387" s="94" t="s">
        <v>4705</v>
      </c>
      <c r="AW387" s="77" t="s">
        <v>2957</v>
      </c>
      <c r="AX387" s="94" t="s">
        <v>3074</v>
      </c>
      <c r="AY387" s="77"/>
      <c r="AZ387" s="83">
        <f t="shared" si="5"/>
        <v>0.14174999999999999</v>
      </c>
    </row>
    <row r="388" spans="1:52" s="99" customFormat="1" ht="34.950000000000003" customHeight="1" x14ac:dyDescent="0.45">
      <c r="A388" s="108" t="s">
        <v>9345</v>
      </c>
      <c r="B388" s="77">
        <v>2</v>
      </c>
      <c r="C388" s="93" t="s">
        <v>9391</v>
      </c>
      <c r="D388" s="93"/>
      <c r="E388" s="93"/>
      <c r="F388" s="94"/>
      <c r="G388" s="93"/>
      <c r="H388" s="94"/>
      <c r="I388" s="95">
        <v>2842</v>
      </c>
      <c r="J388" s="94"/>
      <c r="K388" s="94"/>
      <c r="L388" s="93" t="s">
        <v>3047</v>
      </c>
      <c r="M388" s="96" t="s">
        <v>9364</v>
      </c>
      <c r="N388" s="96"/>
      <c r="O388" s="109">
        <v>1</v>
      </c>
      <c r="P388" s="77">
        <v>450</v>
      </c>
      <c r="Q388" s="77">
        <v>450</v>
      </c>
      <c r="R388" s="77">
        <v>700</v>
      </c>
      <c r="S388" s="77"/>
      <c r="T388" s="77"/>
      <c r="U388" s="77"/>
      <c r="V388" s="77"/>
      <c r="W388" s="77"/>
      <c r="X388" s="77"/>
      <c r="Y388" s="77"/>
      <c r="Z388" s="77"/>
      <c r="AA388" s="77"/>
      <c r="AB388" s="77"/>
      <c r="AC388" s="77"/>
      <c r="AD388" s="77"/>
      <c r="AE388" s="77"/>
      <c r="AF388" s="77"/>
      <c r="AG388" s="77"/>
      <c r="AH388" s="77"/>
      <c r="AI388" s="77"/>
      <c r="AJ388" s="77"/>
      <c r="AK388" s="77"/>
      <c r="AL388" s="77"/>
      <c r="AM388" s="94"/>
      <c r="AN388" s="94"/>
      <c r="AO388" s="77"/>
      <c r="AP388" s="77"/>
      <c r="AQ388" s="77"/>
      <c r="AR388" s="77"/>
      <c r="AS388" s="97"/>
      <c r="AT388" s="77">
        <v>2544</v>
      </c>
      <c r="AU388" s="77">
        <v>36</v>
      </c>
      <c r="AV388" s="94" t="s">
        <v>4705</v>
      </c>
      <c r="AW388" s="77" t="s">
        <v>2876</v>
      </c>
      <c r="AX388" s="94" t="s">
        <v>3074</v>
      </c>
      <c r="AY388" s="77"/>
      <c r="AZ388" s="83">
        <f t="shared" si="5"/>
        <v>0.14174999999999999</v>
      </c>
    </row>
    <row r="389" spans="1:52" s="99" customFormat="1" ht="34.950000000000003" customHeight="1" x14ac:dyDescent="0.45">
      <c r="A389" s="108" t="s">
        <v>9345</v>
      </c>
      <c r="B389" s="77">
        <v>2</v>
      </c>
      <c r="C389" s="93" t="s">
        <v>9391</v>
      </c>
      <c r="D389" s="93"/>
      <c r="E389" s="93"/>
      <c r="F389" s="94"/>
      <c r="G389" s="93"/>
      <c r="H389" s="94"/>
      <c r="I389" s="95">
        <v>2843</v>
      </c>
      <c r="J389" s="94"/>
      <c r="K389" s="94"/>
      <c r="L389" s="93" t="s">
        <v>3047</v>
      </c>
      <c r="M389" s="96" t="s">
        <v>9364</v>
      </c>
      <c r="N389" s="96"/>
      <c r="O389" s="109">
        <v>1</v>
      </c>
      <c r="P389" s="77">
        <v>450</v>
      </c>
      <c r="Q389" s="77">
        <v>450</v>
      </c>
      <c r="R389" s="77">
        <v>700</v>
      </c>
      <c r="S389" s="77"/>
      <c r="T389" s="77"/>
      <c r="U389" s="77"/>
      <c r="V389" s="77"/>
      <c r="W389" s="77"/>
      <c r="X389" s="77"/>
      <c r="Y389" s="77"/>
      <c r="Z389" s="77"/>
      <c r="AA389" s="77"/>
      <c r="AB389" s="77"/>
      <c r="AC389" s="77"/>
      <c r="AD389" s="77"/>
      <c r="AE389" s="77"/>
      <c r="AF389" s="77"/>
      <c r="AG389" s="77"/>
      <c r="AH389" s="77"/>
      <c r="AI389" s="77"/>
      <c r="AJ389" s="77"/>
      <c r="AK389" s="77"/>
      <c r="AL389" s="77"/>
      <c r="AM389" s="94"/>
      <c r="AN389" s="94"/>
      <c r="AO389" s="77"/>
      <c r="AP389" s="77"/>
      <c r="AQ389" s="77"/>
      <c r="AR389" s="77"/>
      <c r="AS389" s="97"/>
      <c r="AT389" s="77">
        <v>2545</v>
      </c>
      <c r="AU389" s="77">
        <v>36</v>
      </c>
      <c r="AV389" s="94" t="s">
        <v>4705</v>
      </c>
      <c r="AW389" s="77" t="s">
        <v>2876</v>
      </c>
      <c r="AX389" s="94" t="s">
        <v>3074</v>
      </c>
      <c r="AY389" s="77"/>
      <c r="AZ389" s="83">
        <f t="shared" si="5"/>
        <v>0.14174999999999999</v>
      </c>
    </row>
    <row r="390" spans="1:52" s="99" customFormat="1" ht="34.950000000000003" customHeight="1" x14ac:dyDescent="0.45">
      <c r="A390" s="108" t="s">
        <v>9345</v>
      </c>
      <c r="B390" s="77">
        <v>2</v>
      </c>
      <c r="C390" s="93" t="s">
        <v>9391</v>
      </c>
      <c r="D390" s="93"/>
      <c r="E390" s="93"/>
      <c r="F390" s="94"/>
      <c r="G390" s="93"/>
      <c r="H390" s="94"/>
      <c r="I390" s="95">
        <v>2844</v>
      </c>
      <c r="J390" s="94"/>
      <c r="K390" s="94"/>
      <c r="L390" s="93" t="s">
        <v>3101</v>
      </c>
      <c r="M390" s="96" t="s">
        <v>5915</v>
      </c>
      <c r="N390" s="96"/>
      <c r="O390" s="109">
        <v>1</v>
      </c>
      <c r="P390" s="77">
        <v>1800</v>
      </c>
      <c r="Q390" s="77">
        <v>600</v>
      </c>
      <c r="R390" s="77">
        <v>710</v>
      </c>
      <c r="S390" s="77"/>
      <c r="T390" s="77"/>
      <c r="U390" s="77"/>
      <c r="V390" s="77"/>
      <c r="W390" s="77"/>
      <c r="X390" s="77"/>
      <c r="Y390" s="77"/>
      <c r="Z390" s="77"/>
      <c r="AA390" s="77"/>
      <c r="AB390" s="77"/>
      <c r="AC390" s="77"/>
      <c r="AD390" s="77"/>
      <c r="AE390" s="77"/>
      <c r="AF390" s="77"/>
      <c r="AG390" s="77"/>
      <c r="AH390" s="77"/>
      <c r="AI390" s="77"/>
      <c r="AJ390" s="77"/>
      <c r="AK390" s="77"/>
      <c r="AL390" s="77"/>
      <c r="AM390" s="94"/>
      <c r="AN390" s="94"/>
      <c r="AO390" s="77"/>
      <c r="AP390" s="77"/>
      <c r="AQ390" s="77"/>
      <c r="AR390" s="77"/>
      <c r="AS390" s="97"/>
      <c r="AT390" s="77">
        <v>2546</v>
      </c>
      <c r="AU390" s="77">
        <v>36</v>
      </c>
      <c r="AV390" s="94" t="s">
        <v>4705</v>
      </c>
      <c r="AW390" s="77" t="s">
        <v>2868</v>
      </c>
      <c r="AX390" s="94" t="s">
        <v>3232</v>
      </c>
      <c r="AY390" s="77"/>
      <c r="AZ390" s="83">
        <f t="shared" ref="AZ390:AZ406" si="6">P390*Q390*R390/1000000000*O390</f>
        <v>0.76680000000000004</v>
      </c>
    </row>
    <row r="391" spans="1:52" s="99" customFormat="1" ht="34.950000000000003" customHeight="1" x14ac:dyDescent="0.45">
      <c r="A391" s="108" t="s">
        <v>9345</v>
      </c>
      <c r="B391" s="77">
        <v>2</v>
      </c>
      <c r="C391" s="93" t="s">
        <v>9391</v>
      </c>
      <c r="D391" s="93"/>
      <c r="E391" s="93"/>
      <c r="F391" s="94"/>
      <c r="G391" s="93"/>
      <c r="H391" s="94"/>
      <c r="I391" s="95">
        <v>2845</v>
      </c>
      <c r="J391" s="94"/>
      <c r="K391" s="94"/>
      <c r="L391" s="93" t="s">
        <v>3101</v>
      </c>
      <c r="M391" s="96" t="s">
        <v>5915</v>
      </c>
      <c r="N391" s="96"/>
      <c r="O391" s="109">
        <v>1</v>
      </c>
      <c r="P391" s="77">
        <v>1800</v>
      </c>
      <c r="Q391" s="77">
        <v>600</v>
      </c>
      <c r="R391" s="77">
        <v>710</v>
      </c>
      <c r="S391" s="77"/>
      <c r="T391" s="77"/>
      <c r="U391" s="77"/>
      <c r="V391" s="77"/>
      <c r="W391" s="77"/>
      <c r="X391" s="77"/>
      <c r="Y391" s="77"/>
      <c r="Z391" s="77"/>
      <c r="AA391" s="77"/>
      <c r="AB391" s="77"/>
      <c r="AC391" s="77"/>
      <c r="AD391" s="77"/>
      <c r="AE391" s="77"/>
      <c r="AF391" s="77"/>
      <c r="AG391" s="77"/>
      <c r="AH391" s="77"/>
      <c r="AI391" s="77"/>
      <c r="AJ391" s="77"/>
      <c r="AK391" s="77"/>
      <c r="AL391" s="77"/>
      <c r="AM391" s="94"/>
      <c r="AN391" s="94"/>
      <c r="AO391" s="77"/>
      <c r="AP391" s="77"/>
      <c r="AQ391" s="77"/>
      <c r="AR391" s="77"/>
      <c r="AS391" s="97"/>
      <c r="AT391" s="77">
        <v>2547</v>
      </c>
      <c r="AU391" s="77">
        <v>36</v>
      </c>
      <c r="AV391" s="94" t="s">
        <v>4705</v>
      </c>
      <c r="AW391" s="77" t="s">
        <v>2868</v>
      </c>
      <c r="AX391" s="94" t="s">
        <v>3232</v>
      </c>
      <c r="AY391" s="77"/>
      <c r="AZ391" s="83">
        <f t="shared" si="6"/>
        <v>0.76680000000000004</v>
      </c>
    </row>
    <row r="392" spans="1:52" s="99" customFormat="1" ht="34.950000000000003" customHeight="1" x14ac:dyDescent="0.45">
      <c r="A392" s="108" t="s">
        <v>9345</v>
      </c>
      <c r="B392" s="77">
        <v>2</v>
      </c>
      <c r="C392" s="93" t="s">
        <v>9391</v>
      </c>
      <c r="D392" s="93"/>
      <c r="E392" s="93"/>
      <c r="F392" s="94"/>
      <c r="G392" s="93"/>
      <c r="H392" s="94"/>
      <c r="I392" s="95">
        <v>2846</v>
      </c>
      <c r="J392" s="94"/>
      <c r="K392" s="94"/>
      <c r="L392" s="93" t="s">
        <v>2916</v>
      </c>
      <c r="M392" s="96" t="s">
        <v>5458</v>
      </c>
      <c r="N392" s="96"/>
      <c r="O392" s="109">
        <v>1</v>
      </c>
      <c r="P392" s="77">
        <v>1800</v>
      </c>
      <c r="Q392" s="77">
        <v>30</v>
      </c>
      <c r="R392" s="77">
        <v>900</v>
      </c>
      <c r="S392" s="77"/>
      <c r="T392" s="77"/>
      <c r="U392" s="77"/>
      <c r="V392" s="77"/>
      <c r="W392" s="77"/>
      <c r="X392" s="77"/>
      <c r="Y392" s="77"/>
      <c r="Z392" s="77"/>
      <c r="AA392" s="77"/>
      <c r="AB392" s="77"/>
      <c r="AC392" s="77"/>
      <c r="AD392" s="77"/>
      <c r="AE392" s="77"/>
      <c r="AF392" s="77"/>
      <c r="AG392" s="77"/>
      <c r="AH392" s="77"/>
      <c r="AI392" s="77"/>
      <c r="AJ392" s="77"/>
      <c r="AK392" s="77"/>
      <c r="AL392" s="77"/>
      <c r="AM392" s="94"/>
      <c r="AN392" s="94"/>
      <c r="AO392" s="77"/>
      <c r="AP392" s="77"/>
      <c r="AQ392" s="77"/>
      <c r="AR392" s="77"/>
      <c r="AS392" s="97"/>
      <c r="AT392" s="77">
        <v>2548</v>
      </c>
      <c r="AU392" s="77">
        <v>36</v>
      </c>
      <c r="AV392" s="94" t="s">
        <v>4705</v>
      </c>
      <c r="AW392" s="77" t="s">
        <v>2874</v>
      </c>
      <c r="AX392" s="94" t="s">
        <v>3232</v>
      </c>
      <c r="AY392" s="77" t="s">
        <v>2849</v>
      </c>
      <c r="AZ392" s="83">
        <f t="shared" si="6"/>
        <v>4.8599999999999997E-2</v>
      </c>
    </row>
    <row r="393" spans="1:52" s="99" customFormat="1" ht="34.950000000000003" customHeight="1" x14ac:dyDescent="0.45">
      <c r="A393" s="108" t="s">
        <v>9345</v>
      </c>
      <c r="B393" s="77">
        <v>2</v>
      </c>
      <c r="C393" s="93" t="s">
        <v>9391</v>
      </c>
      <c r="D393" s="93"/>
      <c r="E393" s="93"/>
      <c r="F393" s="94"/>
      <c r="G393" s="93"/>
      <c r="H393" s="77"/>
      <c r="I393" s="95">
        <v>2835</v>
      </c>
      <c r="J393" s="77"/>
      <c r="K393" s="77"/>
      <c r="L393" s="93" t="s">
        <v>3108</v>
      </c>
      <c r="M393" s="96"/>
      <c r="N393" s="96"/>
      <c r="O393" s="79">
        <v>1</v>
      </c>
      <c r="P393" s="77">
        <v>900</v>
      </c>
      <c r="Q393" s="77">
        <v>400</v>
      </c>
      <c r="R393" s="77">
        <v>610</v>
      </c>
      <c r="S393" s="77"/>
      <c r="T393" s="77"/>
      <c r="U393" s="77"/>
      <c r="V393" s="77"/>
      <c r="W393" s="77"/>
      <c r="X393" s="77"/>
      <c r="Y393" s="77"/>
      <c r="Z393" s="77"/>
      <c r="AA393" s="77"/>
      <c r="AB393" s="77"/>
      <c r="AC393" s="77"/>
      <c r="AD393" s="77"/>
      <c r="AE393" s="77"/>
      <c r="AF393" s="77"/>
      <c r="AG393" s="77"/>
      <c r="AH393" s="77"/>
      <c r="AI393" s="77"/>
      <c r="AJ393" s="77"/>
      <c r="AK393" s="77"/>
      <c r="AL393" s="77"/>
      <c r="AM393" s="94"/>
      <c r="AN393" s="94"/>
      <c r="AO393" s="77"/>
      <c r="AP393" s="77"/>
      <c r="AQ393" s="77"/>
      <c r="AR393" s="77"/>
      <c r="AS393" s="97"/>
      <c r="AT393" s="77">
        <v>2710</v>
      </c>
      <c r="AU393" s="77">
        <v>4</v>
      </c>
      <c r="AV393" s="94" t="s">
        <v>3032</v>
      </c>
      <c r="AW393" s="77" t="s">
        <v>2868</v>
      </c>
      <c r="AX393" s="94"/>
      <c r="AY393" s="77"/>
      <c r="AZ393" s="83">
        <f t="shared" si="6"/>
        <v>0.21959999999999999</v>
      </c>
    </row>
    <row r="394" spans="1:52" s="99" customFormat="1" ht="34.950000000000003" customHeight="1" x14ac:dyDescent="0.45">
      <c r="A394" s="108" t="s">
        <v>9345</v>
      </c>
      <c r="B394" s="77">
        <v>2</v>
      </c>
      <c r="C394" s="93" t="s">
        <v>9391</v>
      </c>
      <c r="D394" s="93"/>
      <c r="E394" s="93"/>
      <c r="F394" s="94"/>
      <c r="G394" s="93"/>
      <c r="H394" s="77"/>
      <c r="I394" s="95">
        <v>2836</v>
      </c>
      <c r="J394" s="77"/>
      <c r="K394" s="77"/>
      <c r="L394" s="93" t="s">
        <v>3109</v>
      </c>
      <c r="M394" s="96"/>
      <c r="N394" s="96"/>
      <c r="O394" s="79">
        <v>1</v>
      </c>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94"/>
      <c r="AN394" s="94"/>
      <c r="AO394" s="77"/>
      <c r="AP394" s="77"/>
      <c r="AQ394" s="77"/>
      <c r="AR394" s="77"/>
      <c r="AS394" s="97"/>
      <c r="AT394" s="77">
        <v>2711</v>
      </c>
      <c r="AU394" s="77">
        <v>4</v>
      </c>
      <c r="AV394" s="94" t="s">
        <v>3032</v>
      </c>
      <c r="AW394" s="77" t="s">
        <v>2874</v>
      </c>
      <c r="AX394" s="94"/>
      <c r="AY394" s="77"/>
      <c r="AZ394" s="83">
        <f t="shared" si="6"/>
        <v>0</v>
      </c>
    </row>
    <row r="395" spans="1:52" s="99" customFormat="1" ht="34.950000000000003" customHeight="1" x14ac:dyDescent="0.45">
      <c r="A395" s="108" t="s">
        <v>9345</v>
      </c>
      <c r="B395" s="77">
        <v>2</v>
      </c>
      <c r="C395" s="93" t="s">
        <v>9391</v>
      </c>
      <c r="D395" s="93"/>
      <c r="E395" s="93"/>
      <c r="F395" s="94"/>
      <c r="G395" s="93"/>
      <c r="H395" s="77"/>
      <c r="I395" s="95">
        <v>2837</v>
      </c>
      <c r="J395" s="77"/>
      <c r="K395" s="77"/>
      <c r="L395" s="93" t="s">
        <v>3101</v>
      </c>
      <c r="M395" s="96" t="s">
        <v>5915</v>
      </c>
      <c r="N395" s="96"/>
      <c r="O395" s="79">
        <v>1</v>
      </c>
      <c r="P395" s="77">
        <v>1800</v>
      </c>
      <c r="Q395" s="77">
        <v>600</v>
      </c>
      <c r="R395" s="77">
        <v>710</v>
      </c>
      <c r="S395" s="77"/>
      <c r="T395" s="77"/>
      <c r="U395" s="77"/>
      <c r="V395" s="77"/>
      <c r="W395" s="77"/>
      <c r="X395" s="77"/>
      <c r="Y395" s="77"/>
      <c r="Z395" s="77"/>
      <c r="AA395" s="77"/>
      <c r="AB395" s="77"/>
      <c r="AC395" s="77"/>
      <c r="AD395" s="77"/>
      <c r="AE395" s="77"/>
      <c r="AF395" s="77"/>
      <c r="AG395" s="77"/>
      <c r="AH395" s="77"/>
      <c r="AI395" s="77"/>
      <c r="AJ395" s="77"/>
      <c r="AK395" s="77"/>
      <c r="AL395" s="77"/>
      <c r="AM395" s="94"/>
      <c r="AN395" s="94"/>
      <c r="AO395" s="77"/>
      <c r="AP395" s="77"/>
      <c r="AQ395" s="77"/>
      <c r="AR395" s="77"/>
      <c r="AS395" s="97"/>
      <c r="AT395" s="77">
        <v>2712</v>
      </c>
      <c r="AU395" s="77">
        <v>4</v>
      </c>
      <c r="AV395" s="94" t="s">
        <v>3032</v>
      </c>
      <c r="AW395" s="77" t="s">
        <v>2868</v>
      </c>
      <c r="AX395" s="94"/>
      <c r="AY395" s="77"/>
      <c r="AZ395" s="83">
        <f t="shared" si="6"/>
        <v>0.76680000000000004</v>
      </c>
    </row>
    <row r="396" spans="1:52" s="99" customFormat="1" ht="34.950000000000003" customHeight="1" x14ac:dyDescent="0.45">
      <c r="A396" s="108" t="s">
        <v>9345</v>
      </c>
      <c r="B396" s="77">
        <v>2</v>
      </c>
      <c r="C396" s="93" t="s">
        <v>9391</v>
      </c>
      <c r="D396" s="93"/>
      <c r="E396" s="93"/>
      <c r="F396" s="94"/>
      <c r="G396" s="93"/>
      <c r="H396" s="77"/>
      <c r="I396" s="95">
        <v>2838</v>
      </c>
      <c r="J396" s="77"/>
      <c r="K396" s="77"/>
      <c r="L396" s="93" t="s">
        <v>3101</v>
      </c>
      <c r="M396" s="96" t="s">
        <v>5915</v>
      </c>
      <c r="N396" s="96"/>
      <c r="O396" s="79">
        <v>1</v>
      </c>
      <c r="P396" s="77">
        <v>1800</v>
      </c>
      <c r="Q396" s="77">
        <v>600</v>
      </c>
      <c r="R396" s="77">
        <v>710</v>
      </c>
      <c r="S396" s="77"/>
      <c r="T396" s="77"/>
      <c r="U396" s="77"/>
      <c r="V396" s="77"/>
      <c r="W396" s="77"/>
      <c r="X396" s="77"/>
      <c r="Y396" s="77"/>
      <c r="Z396" s="77"/>
      <c r="AA396" s="77"/>
      <c r="AB396" s="77"/>
      <c r="AC396" s="77"/>
      <c r="AD396" s="77"/>
      <c r="AE396" s="77"/>
      <c r="AF396" s="77"/>
      <c r="AG396" s="77"/>
      <c r="AH396" s="77"/>
      <c r="AI396" s="77"/>
      <c r="AJ396" s="77"/>
      <c r="AK396" s="77"/>
      <c r="AL396" s="77"/>
      <c r="AM396" s="94"/>
      <c r="AN396" s="94"/>
      <c r="AO396" s="77"/>
      <c r="AP396" s="77"/>
      <c r="AQ396" s="77"/>
      <c r="AR396" s="77"/>
      <c r="AS396" s="97"/>
      <c r="AT396" s="77">
        <v>2713</v>
      </c>
      <c r="AU396" s="77">
        <v>4</v>
      </c>
      <c r="AV396" s="94" t="s">
        <v>3032</v>
      </c>
      <c r="AW396" s="77" t="s">
        <v>2868</v>
      </c>
      <c r="AX396" s="94"/>
      <c r="AY396" s="77"/>
      <c r="AZ396" s="83">
        <f t="shared" si="6"/>
        <v>0.76680000000000004</v>
      </c>
    </row>
    <row r="397" spans="1:52" s="99" customFormat="1" ht="34.950000000000003" customHeight="1" x14ac:dyDescent="0.45">
      <c r="A397" s="108" t="s">
        <v>9345</v>
      </c>
      <c r="B397" s="77">
        <v>2</v>
      </c>
      <c r="C397" s="93" t="s">
        <v>9391</v>
      </c>
      <c r="D397" s="93"/>
      <c r="E397" s="93"/>
      <c r="F397" s="94"/>
      <c r="G397" s="93"/>
      <c r="H397" s="77"/>
      <c r="I397" s="95"/>
      <c r="J397" s="77"/>
      <c r="K397" s="77"/>
      <c r="L397" s="93" t="s">
        <v>5875</v>
      </c>
      <c r="M397" s="96"/>
      <c r="N397" s="96"/>
      <c r="O397" s="79">
        <v>5</v>
      </c>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94"/>
      <c r="AN397" s="94"/>
      <c r="AO397" s="77"/>
      <c r="AP397" s="77"/>
      <c r="AQ397" s="77"/>
      <c r="AR397" s="77"/>
      <c r="AS397" s="97"/>
      <c r="AT397" s="77"/>
      <c r="AU397" s="77"/>
      <c r="AV397" s="94"/>
      <c r="AW397" s="77"/>
      <c r="AX397" s="94"/>
      <c r="AY397" s="77"/>
      <c r="AZ397" s="83">
        <f t="shared" si="6"/>
        <v>0</v>
      </c>
    </row>
    <row r="398" spans="1:52" s="99" customFormat="1" ht="34.950000000000003" customHeight="1" x14ac:dyDescent="0.45">
      <c r="A398" s="108" t="s">
        <v>9345</v>
      </c>
      <c r="B398" s="77">
        <v>2</v>
      </c>
      <c r="C398" s="93" t="s">
        <v>9391</v>
      </c>
      <c r="D398" s="93"/>
      <c r="E398" s="93"/>
      <c r="F398" s="94"/>
      <c r="G398" s="93"/>
      <c r="H398" s="77"/>
      <c r="I398" s="95"/>
      <c r="J398" s="77"/>
      <c r="K398" s="77"/>
      <c r="L398" s="93" t="s">
        <v>9350</v>
      </c>
      <c r="M398" s="96"/>
      <c r="N398" s="96"/>
      <c r="O398" s="79">
        <v>1</v>
      </c>
      <c r="P398" s="77">
        <v>430</v>
      </c>
      <c r="Q398" s="77">
        <v>430</v>
      </c>
      <c r="R398" s="77">
        <v>1800</v>
      </c>
      <c r="S398" s="77"/>
      <c r="T398" s="77"/>
      <c r="U398" s="77"/>
      <c r="V398" s="77"/>
      <c r="W398" s="77"/>
      <c r="X398" s="77"/>
      <c r="Y398" s="77"/>
      <c r="Z398" s="77"/>
      <c r="AA398" s="77"/>
      <c r="AB398" s="77"/>
      <c r="AC398" s="77"/>
      <c r="AD398" s="77"/>
      <c r="AE398" s="77"/>
      <c r="AF398" s="77"/>
      <c r="AG398" s="77"/>
      <c r="AH398" s="77"/>
      <c r="AI398" s="77"/>
      <c r="AJ398" s="77"/>
      <c r="AK398" s="77"/>
      <c r="AL398" s="77"/>
      <c r="AM398" s="94"/>
      <c r="AN398" s="94"/>
      <c r="AO398" s="77"/>
      <c r="AP398" s="77"/>
      <c r="AQ398" s="77"/>
      <c r="AR398" s="77"/>
      <c r="AS398" s="97"/>
      <c r="AT398" s="77"/>
      <c r="AU398" s="77"/>
      <c r="AV398" s="94"/>
      <c r="AW398" s="77"/>
      <c r="AX398" s="94"/>
      <c r="AY398" s="77"/>
      <c r="AZ398" s="83">
        <f t="shared" si="6"/>
        <v>0.33282</v>
      </c>
    </row>
    <row r="399" spans="1:52" s="99" customFormat="1" ht="34.950000000000003" customHeight="1" x14ac:dyDescent="0.45">
      <c r="A399" s="108" t="s">
        <v>9345</v>
      </c>
      <c r="B399" s="77">
        <v>2</v>
      </c>
      <c r="C399" s="93" t="s">
        <v>9391</v>
      </c>
      <c r="D399" s="93"/>
      <c r="E399" s="93"/>
      <c r="F399" s="94"/>
      <c r="G399" s="93"/>
      <c r="H399" s="77"/>
      <c r="I399" s="95"/>
      <c r="J399" s="77"/>
      <c r="K399" s="77"/>
      <c r="L399" s="93" t="s">
        <v>9351</v>
      </c>
      <c r="M399" s="96"/>
      <c r="N399" s="96"/>
      <c r="O399" s="79">
        <v>1</v>
      </c>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94"/>
      <c r="AN399" s="94"/>
      <c r="AO399" s="77"/>
      <c r="AP399" s="77"/>
      <c r="AQ399" s="77"/>
      <c r="AR399" s="77"/>
      <c r="AS399" s="97"/>
      <c r="AT399" s="77"/>
      <c r="AU399" s="77"/>
      <c r="AV399" s="94"/>
      <c r="AW399" s="77"/>
      <c r="AX399" s="94"/>
      <c r="AY399" s="77" t="s">
        <v>9355</v>
      </c>
      <c r="AZ399" s="83">
        <f t="shared" si="6"/>
        <v>0</v>
      </c>
    </row>
    <row r="400" spans="1:52" s="99" customFormat="1" ht="34.950000000000003" customHeight="1" x14ac:dyDescent="0.45">
      <c r="A400" s="108" t="s">
        <v>9345</v>
      </c>
      <c r="B400" s="77">
        <v>2</v>
      </c>
      <c r="C400" s="93" t="s">
        <v>9391</v>
      </c>
      <c r="D400" s="93"/>
      <c r="E400" s="93"/>
      <c r="F400" s="94"/>
      <c r="G400" s="93"/>
      <c r="H400" s="77"/>
      <c r="I400" s="95"/>
      <c r="J400" s="77"/>
      <c r="K400" s="77"/>
      <c r="L400" s="93" t="s">
        <v>9363</v>
      </c>
      <c r="M400" s="96"/>
      <c r="N400" s="96"/>
      <c r="O400" s="79">
        <v>2</v>
      </c>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94"/>
      <c r="AN400" s="94"/>
      <c r="AO400" s="77"/>
      <c r="AP400" s="77"/>
      <c r="AQ400" s="77"/>
      <c r="AR400" s="77"/>
      <c r="AS400" s="97"/>
      <c r="AT400" s="77"/>
      <c r="AU400" s="77"/>
      <c r="AV400" s="94"/>
      <c r="AW400" s="77"/>
      <c r="AX400" s="94"/>
      <c r="AY400" s="77" t="s">
        <v>9355</v>
      </c>
      <c r="AZ400" s="83">
        <f t="shared" si="6"/>
        <v>0</v>
      </c>
    </row>
    <row r="401" spans="1:52" s="99" customFormat="1" ht="34.950000000000003" customHeight="1" x14ac:dyDescent="0.45">
      <c r="A401" s="108" t="s">
        <v>9345</v>
      </c>
      <c r="B401" s="77">
        <v>2</v>
      </c>
      <c r="C401" s="93" t="s">
        <v>9391</v>
      </c>
      <c r="D401" s="93"/>
      <c r="E401" s="93"/>
      <c r="F401" s="94"/>
      <c r="G401" s="93"/>
      <c r="H401" s="77"/>
      <c r="I401" s="95"/>
      <c r="J401" s="77"/>
      <c r="K401" s="77"/>
      <c r="L401" s="93" t="s">
        <v>9392</v>
      </c>
      <c r="M401" s="96"/>
      <c r="N401" s="96"/>
      <c r="O401" s="79">
        <v>1</v>
      </c>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94"/>
      <c r="AN401" s="94"/>
      <c r="AO401" s="77"/>
      <c r="AP401" s="77"/>
      <c r="AQ401" s="77"/>
      <c r="AR401" s="77"/>
      <c r="AS401" s="97"/>
      <c r="AT401" s="77"/>
      <c r="AU401" s="77"/>
      <c r="AV401" s="94"/>
      <c r="AW401" s="77"/>
      <c r="AX401" s="94"/>
      <c r="AY401" s="77"/>
      <c r="AZ401" s="83">
        <f t="shared" si="6"/>
        <v>0</v>
      </c>
    </row>
    <row r="402" spans="1:52" s="99" customFormat="1" ht="34.950000000000003" customHeight="1" x14ac:dyDescent="0.45">
      <c r="A402" s="108" t="s">
        <v>9345</v>
      </c>
      <c r="B402" s="77">
        <v>2</v>
      </c>
      <c r="C402" s="93" t="s">
        <v>9391</v>
      </c>
      <c r="D402" s="93"/>
      <c r="E402" s="93"/>
      <c r="F402" s="94"/>
      <c r="G402" s="93"/>
      <c r="H402" s="77"/>
      <c r="I402" s="95"/>
      <c r="J402" s="77"/>
      <c r="K402" s="77"/>
      <c r="L402" s="93" t="s">
        <v>9393</v>
      </c>
      <c r="M402" s="96"/>
      <c r="N402" s="96"/>
      <c r="O402" s="79">
        <v>2</v>
      </c>
      <c r="P402" s="77">
        <v>300</v>
      </c>
      <c r="Q402" s="77">
        <v>300</v>
      </c>
      <c r="R402" s="77">
        <v>920</v>
      </c>
      <c r="S402" s="77"/>
      <c r="T402" s="77"/>
      <c r="U402" s="77"/>
      <c r="V402" s="77"/>
      <c r="W402" s="77"/>
      <c r="X402" s="77"/>
      <c r="Y402" s="77"/>
      <c r="Z402" s="77"/>
      <c r="AA402" s="77"/>
      <c r="AB402" s="77"/>
      <c r="AC402" s="77"/>
      <c r="AD402" s="77"/>
      <c r="AE402" s="77"/>
      <c r="AF402" s="77"/>
      <c r="AG402" s="77"/>
      <c r="AH402" s="77"/>
      <c r="AI402" s="77"/>
      <c r="AJ402" s="77"/>
      <c r="AK402" s="77"/>
      <c r="AL402" s="77"/>
      <c r="AM402" s="94"/>
      <c r="AN402" s="94"/>
      <c r="AO402" s="77"/>
      <c r="AP402" s="77"/>
      <c r="AQ402" s="77"/>
      <c r="AR402" s="77"/>
      <c r="AS402" s="97"/>
      <c r="AT402" s="77"/>
      <c r="AU402" s="77"/>
      <c r="AV402" s="94"/>
      <c r="AW402" s="77"/>
      <c r="AX402" s="94"/>
      <c r="AY402" s="77"/>
      <c r="AZ402" s="83">
        <f t="shared" si="6"/>
        <v>0.1656</v>
      </c>
    </row>
    <row r="403" spans="1:52" s="99" customFormat="1" ht="34.950000000000003" customHeight="1" x14ac:dyDescent="0.45">
      <c r="A403" s="108" t="s">
        <v>9345</v>
      </c>
      <c r="B403" s="77">
        <v>2</v>
      </c>
      <c r="C403" s="93" t="s">
        <v>9391</v>
      </c>
      <c r="D403" s="93"/>
      <c r="E403" s="93"/>
      <c r="F403" s="94"/>
      <c r="G403" s="93"/>
      <c r="H403" s="77"/>
      <c r="I403" s="95"/>
      <c r="J403" s="77"/>
      <c r="K403" s="77"/>
      <c r="L403" s="93" t="s">
        <v>6871</v>
      </c>
      <c r="M403" s="96"/>
      <c r="N403" s="96"/>
      <c r="O403" s="79">
        <v>1</v>
      </c>
      <c r="P403" s="77">
        <v>400</v>
      </c>
      <c r="Q403" s="77">
        <v>200</v>
      </c>
      <c r="R403" s="77">
        <v>450</v>
      </c>
      <c r="S403" s="77"/>
      <c r="T403" s="77"/>
      <c r="U403" s="77"/>
      <c r="V403" s="77"/>
      <c r="W403" s="77"/>
      <c r="X403" s="77"/>
      <c r="Y403" s="77"/>
      <c r="Z403" s="77"/>
      <c r="AA403" s="77"/>
      <c r="AB403" s="77"/>
      <c r="AC403" s="77"/>
      <c r="AD403" s="77"/>
      <c r="AE403" s="77"/>
      <c r="AF403" s="77"/>
      <c r="AG403" s="77"/>
      <c r="AH403" s="77"/>
      <c r="AI403" s="77"/>
      <c r="AJ403" s="77"/>
      <c r="AK403" s="77"/>
      <c r="AL403" s="77"/>
      <c r="AM403" s="94"/>
      <c r="AN403" s="94"/>
      <c r="AO403" s="77"/>
      <c r="AP403" s="77"/>
      <c r="AQ403" s="77"/>
      <c r="AR403" s="77"/>
      <c r="AS403" s="97"/>
      <c r="AT403" s="77"/>
      <c r="AU403" s="77"/>
      <c r="AV403" s="94"/>
      <c r="AW403" s="77"/>
      <c r="AX403" s="94"/>
      <c r="AY403" s="77" t="s">
        <v>9355</v>
      </c>
      <c r="AZ403" s="83">
        <f t="shared" si="6"/>
        <v>3.5999999999999997E-2</v>
      </c>
    </row>
    <row r="404" spans="1:52" s="150" customFormat="1" ht="34.950000000000003" customHeight="1" x14ac:dyDescent="0.45">
      <c r="A404" s="142" t="s">
        <v>9345</v>
      </c>
      <c r="B404" s="143">
        <v>2</v>
      </c>
      <c r="C404" s="142" t="s">
        <v>3110</v>
      </c>
      <c r="D404" s="142"/>
      <c r="E404" s="142"/>
      <c r="F404" s="144"/>
      <c r="G404" s="142"/>
      <c r="H404" s="143"/>
      <c r="I404" s="145">
        <v>2847</v>
      </c>
      <c r="J404" s="143"/>
      <c r="K404" s="143"/>
      <c r="L404" s="142" t="s">
        <v>2491</v>
      </c>
      <c r="M404" s="146"/>
      <c r="N404" s="146"/>
      <c r="O404" s="147">
        <v>1</v>
      </c>
      <c r="P404" s="143">
        <v>600</v>
      </c>
      <c r="Q404" s="143">
        <v>450</v>
      </c>
      <c r="R404" s="143">
        <v>730</v>
      </c>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4"/>
      <c r="AN404" s="144"/>
      <c r="AO404" s="143"/>
      <c r="AP404" s="143"/>
      <c r="AQ404" s="143"/>
      <c r="AR404" s="143"/>
      <c r="AS404" s="148"/>
      <c r="AT404" s="143">
        <v>2714</v>
      </c>
      <c r="AU404" s="143">
        <v>4</v>
      </c>
      <c r="AV404" s="144" t="s">
        <v>3032</v>
      </c>
      <c r="AW404" s="143" t="s">
        <v>2876</v>
      </c>
      <c r="AX404" s="144"/>
      <c r="AY404" s="143"/>
      <c r="AZ404" s="83">
        <f t="shared" si="6"/>
        <v>0.1971</v>
      </c>
    </row>
    <row r="405" spans="1:52" s="150" customFormat="1" ht="34.950000000000003" customHeight="1" x14ac:dyDescent="0.45">
      <c r="A405" s="142" t="s">
        <v>9345</v>
      </c>
      <c r="B405" s="143">
        <v>2</v>
      </c>
      <c r="C405" s="142" t="s">
        <v>3111</v>
      </c>
      <c r="D405" s="142"/>
      <c r="E405" s="142"/>
      <c r="F405" s="144"/>
      <c r="G405" s="142"/>
      <c r="H405" s="143"/>
      <c r="I405" s="145">
        <v>2848</v>
      </c>
      <c r="J405" s="143"/>
      <c r="K405" s="143"/>
      <c r="L405" s="142" t="s">
        <v>2916</v>
      </c>
      <c r="M405" s="146"/>
      <c r="N405" s="146"/>
      <c r="O405" s="147">
        <v>1</v>
      </c>
      <c r="P405" s="143">
        <v>1800</v>
      </c>
      <c r="Q405" s="143">
        <v>30</v>
      </c>
      <c r="R405" s="143">
        <v>900</v>
      </c>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4"/>
      <c r="AN405" s="144"/>
      <c r="AO405" s="143"/>
      <c r="AP405" s="143"/>
      <c r="AQ405" s="143"/>
      <c r="AR405" s="143"/>
      <c r="AS405" s="148"/>
      <c r="AT405" s="143">
        <v>2715</v>
      </c>
      <c r="AU405" s="143">
        <v>4</v>
      </c>
      <c r="AV405" s="144" t="s">
        <v>3032</v>
      </c>
      <c r="AW405" s="143" t="s">
        <v>2868</v>
      </c>
      <c r="AX405" s="144"/>
      <c r="AY405" s="143"/>
      <c r="AZ405" s="83">
        <f t="shared" si="6"/>
        <v>4.8599999999999997E-2</v>
      </c>
    </row>
    <row r="406" spans="1:52" s="150" customFormat="1" ht="34.950000000000003" customHeight="1" x14ac:dyDescent="0.45">
      <c r="A406" s="142" t="s">
        <v>9345</v>
      </c>
      <c r="B406" s="143">
        <v>2</v>
      </c>
      <c r="C406" s="142" t="s">
        <v>3112</v>
      </c>
      <c r="D406" s="142"/>
      <c r="E406" s="142"/>
      <c r="F406" s="144"/>
      <c r="G406" s="142"/>
      <c r="H406" s="143"/>
      <c r="I406" s="145">
        <v>2849</v>
      </c>
      <c r="J406" s="143"/>
      <c r="K406" s="143"/>
      <c r="L406" s="142" t="s">
        <v>3106</v>
      </c>
      <c r="M406" s="146"/>
      <c r="N406" s="146"/>
      <c r="O406" s="147">
        <v>1</v>
      </c>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c r="AN406" s="144"/>
      <c r="AO406" s="143"/>
      <c r="AP406" s="143"/>
      <c r="AQ406" s="143"/>
      <c r="AR406" s="143"/>
      <c r="AS406" s="148"/>
      <c r="AT406" s="143">
        <v>2716</v>
      </c>
      <c r="AU406" s="143">
        <v>4</v>
      </c>
      <c r="AV406" s="144" t="s">
        <v>3032</v>
      </c>
      <c r="AW406" s="143" t="s">
        <v>2876</v>
      </c>
      <c r="AX406" s="144"/>
      <c r="AY406" s="143"/>
      <c r="AZ406" s="83">
        <f t="shared" si="6"/>
        <v>0</v>
      </c>
    </row>
  </sheetData>
  <autoFilter ref="A2:BN406"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184">
    <cfRule type="uniqueValues" dxfId="5" priority="1"/>
  </conditionalFormatting>
  <conditionalFormatting sqref="AS186:AS204">
    <cfRule type="uniqueValues" dxfId="4" priority="61"/>
  </conditionalFormatting>
  <conditionalFormatting sqref="AS251:AS263 AS225:AS229 AS156:AS182">
    <cfRule type="uniqueValues" dxfId="3" priority="98"/>
  </conditionalFormatting>
  <conditionalFormatting sqref="AS334 AS239:AS240 AS124:AS155">
    <cfRule type="uniqueValues" dxfId="2" priority="60"/>
  </conditionalFormatting>
  <conditionalFormatting sqref="AS377 AS350:AS351 AS241:AS250 AS205:AS212 AS185 AS23:AS24">
    <cfRule type="uniqueValues" dxfId="1" priority="80"/>
  </conditionalFormatting>
  <conditionalFormatting sqref="AS378:AS384 AS264:AS317 AS349 AS354:AS366 AS230:AS238 AS109:AS122 AS107 AS213:AS224 AS319:AS321 AS395:AS406">
    <cfRule type="uniqueValues" dxfId="0" priority="72"/>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rowBreaks count="1" manualBreakCount="1">
    <brk id="172"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3E3A3-453C-43A7-B474-9C044A000CC3}">
  <sheetPr>
    <tabColor rgb="FFFFFFCC"/>
    <pageSetUpPr fitToPage="1"/>
  </sheetPr>
  <dimension ref="A1:AZ128"/>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6318</v>
      </c>
      <c r="B3" s="77">
        <v>1</v>
      </c>
      <c r="C3" s="93" t="s">
        <v>2469</v>
      </c>
      <c r="D3" s="93"/>
      <c r="E3" s="93"/>
      <c r="F3" s="94"/>
      <c r="G3" s="93"/>
      <c r="H3" s="77"/>
      <c r="I3" s="95">
        <v>3276</v>
      </c>
      <c r="J3" s="77"/>
      <c r="K3" s="77"/>
      <c r="L3" s="93" t="s">
        <v>3627</v>
      </c>
      <c r="M3" s="96" t="s">
        <v>6280</v>
      </c>
      <c r="N3" s="96"/>
      <c r="O3" s="79">
        <v>1</v>
      </c>
      <c r="P3" s="77">
        <v>260</v>
      </c>
      <c r="Q3" s="77">
        <v>330</v>
      </c>
      <c r="R3" s="77">
        <v>920</v>
      </c>
      <c r="S3" s="77"/>
      <c r="T3" s="77"/>
      <c r="U3" s="77"/>
      <c r="V3" s="77"/>
      <c r="W3" s="77"/>
      <c r="X3" s="77"/>
      <c r="Y3" s="77"/>
      <c r="Z3" s="77"/>
      <c r="AA3" s="77"/>
      <c r="AB3" s="77"/>
      <c r="AC3" s="77"/>
      <c r="AD3" s="77"/>
      <c r="AE3" s="77"/>
      <c r="AF3" s="77"/>
      <c r="AG3" s="77"/>
      <c r="AH3" s="77"/>
      <c r="AI3" s="77"/>
      <c r="AJ3" s="77"/>
      <c r="AK3" s="77"/>
      <c r="AL3" s="77"/>
      <c r="AM3" s="94" t="s">
        <v>4592</v>
      </c>
      <c r="AN3" s="94"/>
      <c r="AO3" s="77"/>
      <c r="AP3" s="77"/>
      <c r="AQ3" s="77"/>
      <c r="AR3" s="77"/>
      <c r="AS3" s="97" t="s">
        <v>4585</v>
      </c>
      <c r="AT3" s="77">
        <v>3314</v>
      </c>
      <c r="AU3" s="77">
        <v>26</v>
      </c>
      <c r="AV3" s="94" t="s">
        <v>4583</v>
      </c>
      <c r="AW3" s="77" t="s">
        <v>2876</v>
      </c>
      <c r="AX3" s="94" t="s">
        <v>3074</v>
      </c>
      <c r="AY3" s="77"/>
      <c r="AZ3" s="83">
        <f t="shared" ref="AZ3:AZ66" si="0">P3*Q3*R3/1000000000*O3</f>
        <v>7.8936000000000006E-2</v>
      </c>
    </row>
    <row r="4" spans="1:52" s="99" customFormat="1" ht="34.950000000000003" customHeight="1" x14ac:dyDescent="0.45">
      <c r="A4" s="93" t="s">
        <v>6318</v>
      </c>
      <c r="B4" s="77">
        <v>1</v>
      </c>
      <c r="C4" s="93" t="s">
        <v>2469</v>
      </c>
      <c r="D4" s="93" t="s">
        <v>4588</v>
      </c>
      <c r="E4" s="93"/>
      <c r="F4" s="94">
        <v>1</v>
      </c>
      <c r="G4" s="93" t="s">
        <v>10349</v>
      </c>
      <c r="H4" s="77"/>
      <c r="I4" s="95">
        <v>3277</v>
      </c>
      <c r="J4" s="79" t="s">
        <v>0</v>
      </c>
      <c r="K4" s="79"/>
      <c r="L4" s="93" t="s">
        <v>2491</v>
      </c>
      <c r="M4" s="96" t="s">
        <v>6281</v>
      </c>
      <c r="N4" s="96"/>
      <c r="O4" s="79">
        <v>1</v>
      </c>
      <c r="P4" s="77">
        <v>420</v>
      </c>
      <c r="Q4" s="77">
        <v>300</v>
      </c>
      <c r="R4" s="77">
        <v>460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3315</v>
      </c>
      <c r="AU4" s="77">
        <v>26</v>
      </c>
      <c r="AV4" s="94" t="s">
        <v>4583</v>
      </c>
      <c r="AW4" s="77" t="s">
        <v>2876</v>
      </c>
      <c r="AX4" s="94" t="s">
        <v>3232</v>
      </c>
      <c r="AY4" s="77"/>
      <c r="AZ4" s="83">
        <f t="shared" si="0"/>
        <v>5.7959999999999998E-2</v>
      </c>
    </row>
    <row r="5" spans="1:52" s="99" customFormat="1" ht="34.950000000000003" customHeight="1" x14ac:dyDescent="0.45">
      <c r="A5" s="93" t="s">
        <v>6318</v>
      </c>
      <c r="B5" s="77">
        <v>1</v>
      </c>
      <c r="C5" s="93" t="s">
        <v>2469</v>
      </c>
      <c r="D5" s="93"/>
      <c r="E5" s="93"/>
      <c r="F5" s="94"/>
      <c r="G5" s="93"/>
      <c r="H5" s="77"/>
      <c r="I5" s="95">
        <v>3278</v>
      </c>
      <c r="J5" s="77"/>
      <c r="K5" s="77"/>
      <c r="L5" s="93" t="s">
        <v>3658</v>
      </c>
      <c r="M5" s="96" t="s">
        <v>6282</v>
      </c>
      <c r="N5" s="96"/>
      <c r="O5" s="79">
        <v>1</v>
      </c>
      <c r="P5" s="77">
        <v>300</v>
      </c>
      <c r="Q5" s="77">
        <v>300</v>
      </c>
      <c r="R5" s="77">
        <v>450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3316</v>
      </c>
      <c r="AU5" s="77">
        <v>26</v>
      </c>
      <c r="AV5" s="94" t="s">
        <v>4583</v>
      </c>
      <c r="AW5" s="77" t="s">
        <v>2876</v>
      </c>
      <c r="AX5" s="94" t="s">
        <v>3662</v>
      </c>
      <c r="AY5" s="77"/>
      <c r="AZ5" s="83">
        <f t="shared" si="0"/>
        <v>4.0500000000000001E-2</v>
      </c>
    </row>
    <row r="6" spans="1:52" s="99" customFormat="1" ht="34.950000000000003" customHeight="1" x14ac:dyDescent="0.45">
      <c r="A6" s="93" t="s">
        <v>6318</v>
      </c>
      <c r="B6" s="77">
        <v>1</v>
      </c>
      <c r="C6" s="93" t="s">
        <v>2469</v>
      </c>
      <c r="D6" s="93"/>
      <c r="E6" s="93"/>
      <c r="F6" s="94"/>
      <c r="G6" s="93"/>
      <c r="H6" s="77"/>
      <c r="I6" s="95">
        <v>3279</v>
      </c>
      <c r="J6" s="77"/>
      <c r="K6" s="77"/>
      <c r="L6" s="93" t="s">
        <v>3510</v>
      </c>
      <c r="M6" s="96" t="s">
        <v>6283</v>
      </c>
      <c r="N6" s="96"/>
      <c r="O6" s="79">
        <v>1</v>
      </c>
      <c r="P6" s="77">
        <v>1200</v>
      </c>
      <c r="Q6" s="77">
        <v>450</v>
      </c>
      <c r="R6" s="77">
        <v>1800</v>
      </c>
      <c r="S6" s="77"/>
      <c r="T6" s="77"/>
      <c r="U6" s="77"/>
      <c r="V6" s="77"/>
      <c r="W6" s="77"/>
      <c r="X6" s="77"/>
      <c r="Y6" s="77"/>
      <c r="Z6" s="77"/>
      <c r="AA6" s="77"/>
      <c r="AB6" s="77"/>
      <c r="AC6" s="77"/>
      <c r="AD6" s="77"/>
      <c r="AE6" s="77"/>
      <c r="AF6" s="77"/>
      <c r="AG6" s="77"/>
      <c r="AH6" s="77"/>
      <c r="AI6" s="77"/>
      <c r="AJ6" s="77"/>
      <c r="AK6" s="77"/>
      <c r="AL6" s="77"/>
      <c r="AM6" s="94" t="s">
        <v>4593</v>
      </c>
      <c r="AN6" s="94"/>
      <c r="AO6" s="77"/>
      <c r="AP6" s="77"/>
      <c r="AQ6" s="77"/>
      <c r="AR6" s="77"/>
      <c r="AS6" s="97" t="s">
        <v>4585</v>
      </c>
      <c r="AT6" s="77">
        <v>3317</v>
      </c>
      <c r="AU6" s="77">
        <v>26</v>
      </c>
      <c r="AV6" s="94" t="s">
        <v>4583</v>
      </c>
      <c r="AW6" s="77" t="s">
        <v>2876</v>
      </c>
      <c r="AX6" s="94" t="s">
        <v>4594</v>
      </c>
      <c r="AY6" s="77"/>
      <c r="AZ6" s="83">
        <f t="shared" si="0"/>
        <v>0.97199999999999998</v>
      </c>
    </row>
    <row r="7" spans="1:52" s="99" customFormat="1" ht="34.950000000000003" customHeight="1" x14ac:dyDescent="0.45">
      <c r="A7" s="93" t="s">
        <v>6318</v>
      </c>
      <c r="B7" s="77">
        <v>1</v>
      </c>
      <c r="C7" s="93" t="s">
        <v>2469</v>
      </c>
      <c r="D7" s="93"/>
      <c r="E7" s="93"/>
      <c r="F7" s="94"/>
      <c r="G7" s="93"/>
      <c r="H7" s="77"/>
      <c r="I7" s="95">
        <v>3280</v>
      </c>
      <c r="J7" s="77"/>
      <c r="K7" s="77"/>
      <c r="L7" s="93" t="s">
        <v>3510</v>
      </c>
      <c r="M7" s="96" t="s">
        <v>6283</v>
      </c>
      <c r="N7" s="96"/>
      <c r="O7" s="79">
        <v>1</v>
      </c>
      <c r="P7" s="77">
        <v>1200</v>
      </c>
      <c r="Q7" s="77">
        <v>450</v>
      </c>
      <c r="R7" s="77">
        <v>1800</v>
      </c>
      <c r="S7" s="77"/>
      <c r="T7" s="77"/>
      <c r="U7" s="77"/>
      <c r="V7" s="77"/>
      <c r="W7" s="77"/>
      <c r="X7" s="77"/>
      <c r="Y7" s="77"/>
      <c r="Z7" s="77"/>
      <c r="AA7" s="77"/>
      <c r="AB7" s="77"/>
      <c r="AC7" s="77"/>
      <c r="AD7" s="77"/>
      <c r="AE7" s="77"/>
      <c r="AF7" s="77"/>
      <c r="AG7" s="77"/>
      <c r="AH7" s="77"/>
      <c r="AI7" s="77"/>
      <c r="AJ7" s="77"/>
      <c r="AK7" s="77"/>
      <c r="AL7" s="77"/>
      <c r="AM7" s="94" t="s">
        <v>4593</v>
      </c>
      <c r="AN7" s="94"/>
      <c r="AO7" s="77"/>
      <c r="AP7" s="77"/>
      <c r="AQ7" s="77"/>
      <c r="AR7" s="77"/>
      <c r="AS7" s="97" t="s">
        <v>4585</v>
      </c>
      <c r="AT7" s="77">
        <v>3318</v>
      </c>
      <c r="AU7" s="77">
        <v>26</v>
      </c>
      <c r="AV7" s="94" t="s">
        <v>4583</v>
      </c>
      <c r="AW7" s="77" t="s">
        <v>2876</v>
      </c>
      <c r="AX7" s="94" t="s">
        <v>4594</v>
      </c>
      <c r="AY7" s="77"/>
      <c r="AZ7" s="83">
        <f t="shared" si="0"/>
        <v>0.97199999999999998</v>
      </c>
    </row>
    <row r="8" spans="1:52" s="99" customFormat="1" ht="34.950000000000003" customHeight="1" x14ac:dyDescent="0.45">
      <c r="A8" s="93" t="s">
        <v>6318</v>
      </c>
      <c r="B8" s="77">
        <v>1</v>
      </c>
      <c r="C8" s="93" t="s">
        <v>2469</v>
      </c>
      <c r="D8" s="93"/>
      <c r="E8" s="93"/>
      <c r="F8" s="94"/>
      <c r="G8" s="93"/>
      <c r="H8" s="77"/>
      <c r="I8" s="95">
        <v>3281</v>
      </c>
      <c r="J8" s="77"/>
      <c r="K8" s="77"/>
      <c r="L8" s="93" t="s">
        <v>3510</v>
      </c>
      <c r="M8" s="96" t="s">
        <v>6283</v>
      </c>
      <c r="N8" s="96"/>
      <c r="O8" s="79">
        <v>1</v>
      </c>
      <c r="P8" s="77">
        <v>1200</v>
      </c>
      <c r="Q8" s="77">
        <v>450</v>
      </c>
      <c r="R8" s="77">
        <v>2100</v>
      </c>
      <c r="S8" s="77"/>
      <c r="T8" s="77"/>
      <c r="U8" s="77"/>
      <c r="V8" s="77"/>
      <c r="W8" s="77"/>
      <c r="X8" s="77"/>
      <c r="Y8" s="77"/>
      <c r="Z8" s="77"/>
      <c r="AA8" s="77"/>
      <c r="AB8" s="77"/>
      <c r="AC8" s="77"/>
      <c r="AD8" s="77"/>
      <c r="AE8" s="77"/>
      <c r="AF8" s="77"/>
      <c r="AG8" s="77"/>
      <c r="AH8" s="77"/>
      <c r="AI8" s="77"/>
      <c r="AJ8" s="77"/>
      <c r="AK8" s="77"/>
      <c r="AL8" s="77"/>
      <c r="AM8" s="94" t="s">
        <v>4593</v>
      </c>
      <c r="AN8" s="94"/>
      <c r="AO8" s="77"/>
      <c r="AP8" s="77"/>
      <c r="AQ8" s="77"/>
      <c r="AR8" s="77"/>
      <c r="AS8" s="97" t="s">
        <v>4585</v>
      </c>
      <c r="AT8" s="77">
        <v>3319</v>
      </c>
      <c r="AU8" s="77">
        <v>26</v>
      </c>
      <c r="AV8" s="94" t="s">
        <v>4583</v>
      </c>
      <c r="AW8" s="77" t="s">
        <v>2876</v>
      </c>
      <c r="AX8" s="94" t="s">
        <v>4594</v>
      </c>
      <c r="AY8" s="77"/>
      <c r="AZ8" s="83">
        <f t="shared" si="0"/>
        <v>1.1339999999999999</v>
      </c>
    </row>
    <row r="9" spans="1:52" ht="34.950000000000003" customHeight="1" x14ac:dyDescent="0.45">
      <c r="A9" s="78" t="s">
        <v>6318</v>
      </c>
      <c r="B9" s="79">
        <v>1</v>
      </c>
      <c r="C9" s="78" t="s">
        <v>487</v>
      </c>
      <c r="D9" s="78" t="s">
        <v>1962</v>
      </c>
      <c r="E9" s="78" t="s">
        <v>42</v>
      </c>
      <c r="F9" s="79">
        <v>1</v>
      </c>
      <c r="G9" s="78" t="s">
        <v>629</v>
      </c>
      <c r="H9" s="79"/>
      <c r="I9" s="87" t="s">
        <v>488</v>
      </c>
      <c r="J9" s="79" t="s">
        <v>0</v>
      </c>
      <c r="K9" s="79"/>
      <c r="L9" s="78" t="s">
        <v>489</v>
      </c>
      <c r="M9" s="78" t="s">
        <v>6284</v>
      </c>
      <c r="N9" s="78" t="s">
        <v>490</v>
      </c>
      <c r="O9" s="79">
        <v>1</v>
      </c>
      <c r="P9" s="79">
        <v>350</v>
      </c>
      <c r="Q9" s="79">
        <v>560</v>
      </c>
      <c r="R9" s="79">
        <v>2150</v>
      </c>
      <c r="S9" s="79"/>
      <c r="T9" s="79" t="s">
        <v>3482</v>
      </c>
      <c r="U9" s="79"/>
      <c r="V9" s="79"/>
      <c r="W9" s="79"/>
      <c r="X9" s="79"/>
      <c r="Y9" s="79"/>
      <c r="Z9" s="79"/>
      <c r="AA9" s="79"/>
      <c r="AB9" s="79"/>
      <c r="AC9" s="79"/>
      <c r="AD9" s="81"/>
      <c r="AE9" s="79" t="s">
        <v>3043</v>
      </c>
      <c r="AF9" s="79"/>
      <c r="AG9" s="79"/>
      <c r="AH9" s="79"/>
      <c r="AI9" s="79"/>
      <c r="AJ9" s="79"/>
      <c r="AK9" s="79"/>
      <c r="AL9" s="79"/>
      <c r="AM9" s="79"/>
      <c r="AN9" s="79"/>
      <c r="AO9" s="79"/>
      <c r="AP9" s="79"/>
      <c r="AQ9" s="79"/>
      <c r="AR9" s="79"/>
      <c r="AS9" s="79"/>
      <c r="AT9" s="79"/>
      <c r="AU9" s="79"/>
      <c r="AV9" s="79"/>
      <c r="AW9" s="79"/>
      <c r="AX9" s="79"/>
      <c r="AY9" s="79"/>
      <c r="AZ9" s="83">
        <f t="shared" si="0"/>
        <v>0.4214</v>
      </c>
    </row>
    <row r="10" spans="1:52" ht="34.950000000000003" customHeight="1" x14ac:dyDescent="0.45">
      <c r="A10" s="93" t="s">
        <v>6318</v>
      </c>
      <c r="B10" s="77">
        <v>1</v>
      </c>
      <c r="C10" s="93" t="s">
        <v>2469</v>
      </c>
      <c r="D10" s="78"/>
      <c r="E10" s="78"/>
      <c r="F10" s="79"/>
      <c r="G10" s="78"/>
      <c r="H10" s="79"/>
      <c r="I10" s="87"/>
      <c r="J10" s="79"/>
      <c r="K10" s="79"/>
      <c r="L10" s="93" t="s">
        <v>5831</v>
      </c>
      <c r="M10" s="96" t="s">
        <v>5841</v>
      </c>
      <c r="N10" s="96" t="s">
        <v>5844</v>
      </c>
      <c r="O10" s="79">
        <v>1</v>
      </c>
      <c r="P10" s="77">
        <v>430</v>
      </c>
      <c r="Q10" s="77">
        <v>450</v>
      </c>
      <c r="R10" s="77">
        <v>450</v>
      </c>
      <c r="S10" s="79"/>
      <c r="T10" s="79"/>
      <c r="U10" s="79"/>
      <c r="V10" s="79"/>
      <c r="W10" s="79"/>
      <c r="X10" s="79"/>
      <c r="Y10" s="79"/>
      <c r="Z10" s="79"/>
      <c r="AA10" s="79"/>
      <c r="AB10" s="79"/>
      <c r="AC10" s="79"/>
      <c r="AD10" s="81"/>
      <c r="AE10" s="79"/>
      <c r="AF10" s="79"/>
      <c r="AG10" s="79"/>
      <c r="AH10" s="79"/>
      <c r="AI10" s="79"/>
      <c r="AJ10" s="79"/>
      <c r="AK10" s="79"/>
      <c r="AL10" s="79"/>
      <c r="AM10" s="79"/>
      <c r="AN10" s="79"/>
      <c r="AO10" s="79"/>
      <c r="AP10" s="79"/>
      <c r="AQ10" s="79"/>
      <c r="AR10" s="79"/>
      <c r="AS10" s="79"/>
      <c r="AT10" s="79"/>
      <c r="AU10" s="79"/>
      <c r="AV10" s="79"/>
      <c r="AW10" s="79"/>
      <c r="AX10" s="79"/>
      <c r="AY10" s="79"/>
      <c r="AZ10" s="83">
        <f t="shared" si="0"/>
        <v>8.7075E-2</v>
      </c>
    </row>
    <row r="11" spans="1:52" ht="34.950000000000003" customHeight="1" x14ac:dyDescent="0.45">
      <c r="A11" s="78" t="s">
        <v>6318</v>
      </c>
      <c r="B11" s="79">
        <v>1</v>
      </c>
      <c r="C11" s="78" t="s">
        <v>487</v>
      </c>
      <c r="D11" s="78"/>
      <c r="E11" s="78"/>
      <c r="F11" s="79"/>
      <c r="G11" s="78"/>
      <c r="H11" s="79"/>
      <c r="I11" s="87"/>
      <c r="J11" s="79"/>
      <c r="K11" s="79"/>
      <c r="L11" s="78" t="s">
        <v>6400</v>
      </c>
      <c r="M11" s="78" t="s">
        <v>6346</v>
      </c>
      <c r="N11" s="78"/>
      <c r="O11" s="79">
        <v>1</v>
      </c>
      <c r="P11" s="79">
        <v>400</v>
      </c>
      <c r="Q11" s="79">
        <v>500</v>
      </c>
      <c r="R11" s="79">
        <v>660</v>
      </c>
      <c r="S11" s="79"/>
      <c r="T11" s="79"/>
      <c r="U11" s="79"/>
      <c r="V11" s="79"/>
      <c r="W11" s="79"/>
      <c r="X11" s="79"/>
      <c r="Y11" s="79"/>
      <c r="Z11" s="79"/>
      <c r="AA11" s="79"/>
      <c r="AB11" s="79"/>
      <c r="AC11" s="79"/>
      <c r="AD11" s="81"/>
      <c r="AE11" s="79"/>
      <c r="AF11" s="79"/>
      <c r="AG11" s="79"/>
      <c r="AH11" s="79"/>
      <c r="AI11" s="79"/>
      <c r="AJ11" s="79"/>
      <c r="AK11" s="79"/>
      <c r="AL11" s="79"/>
      <c r="AM11" s="79"/>
      <c r="AN11" s="79"/>
      <c r="AO11" s="79"/>
      <c r="AP11" s="79"/>
      <c r="AQ11" s="79"/>
      <c r="AR11" s="79"/>
      <c r="AS11" s="79"/>
      <c r="AT11" s="79"/>
      <c r="AU11" s="79"/>
      <c r="AV11" s="79"/>
      <c r="AW11" s="79"/>
      <c r="AX11" s="79"/>
      <c r="AY11" s="79"/>
      <c r="AZ11" s="83">
        <f t="shared" si="0"/>
        <v>0.13200000000000001</v>
      </c>
    </row>
    <row r="12" spans="1:52" ht="34.950000000000003" customHeight="1" x14ac:dyDescent="0.45">
      <c r="A12" s="93" t="s">
        <v>6318</v>
      </c>
      <c r="B12" s="77">
        <v>1</v>
      </c>
      <c r="C12" s="93" t="s">
        <v>2469</v>
      </c>
      <c r="D12" s="78"/>
      <c r="E12" s="78"/>
      <c r="F12" s="79"/>
      <c r="G12" s="78"/>
      <c r="H12" s="79"/>
      <c r="I12" s="87"/>
      <c r="J12" s="79"/>
      <c r="K12" s="79"/>
      <c r="L12" s="78" t="s">
        <v>6380</v>
      </c>
      <c r="M12" s="78" t="s">
        <v>6401</v>
      </c>
      <c r="N12" s="78"/>
      <c r="O12" s="79">
        <v>1</v>
      </c>
      <c r="P12" s="79">
        <v>450</v>
      </c>
      <c r="Q12" s="79">
        <v>320</v>
      </c>
      <c r="R12" s="79">
        <v>760</v>
      </c>
      <c r="S12" s="79"/>
      <c r="T12" s="79"/>
      <c r="U12" s="79"/>
      <c r="V12" s="79"/>
      <c r="W12" s="79"/>
      <c r="X12" s="79"/>
      <c r="Y12" s="79"/>
      <c r="Z12" s="79"/>
      <c r="AA12" s="79"/>
      <c r="AB12" s="79"/>
      <c r="AC12" s="79"/>
      <c r="AD12" s="81"/>
      <c r="AE12" s="79"/>
      <c r="AF12" s="79"/>
      <c r="AG12" s="79"/>
      <c r="AH12" s="79"/>
      <c r="AI12" s="79"/>
      <c r="AJ12" s="79"/>
      <c r="AK12" s="79"/>
      <c r="AL12" s="79"/>
      <c r="AM12" s="79"/>
      <c r="AN12" s="79"/>
      <c r="AO12" s="79"/>
      <c r="AP12" s="79"/>
      <c r="AQ12" s="79"/>
      <c r="AR12" s="79"/>
      <c r="AS12" s="79"/>
      <c r="AT12" s="79"/>
      <c r="AU12" s="79"/>
      <c r="AV12" s="79"/>
      <c r="AW12" s="79"/>
      <c r="AX12" s="79"/>
      <c r="AY12" s="79"/>
      <c r="AZ12" s="83">
        <f t="shared" si="0"/>
        <v>0.10944</v>
      </c>
    </row>
    <row r="13" spans="1:52" ht="34.950000000000003" customHeight="1" x14ac:dyDescent="0.45">
      <c r="A13" s="78" t="s">
        <v>6318</v>
      </c>
      <c r="B13" s="79">
        <v>1</v>
      </c>
      <c r="C13" s="78" t="s">
        <v>487</v>
      </c>
      <c r="D13" s="78"/>
      <c r="E13" s="78"/>
      <c r="F13" s="79"/>
      <c r="G13" s="78"/>
      <c r="H13" s="79"/>
      <c r="I13" s="87"/>
      <c r="J13" s="79"/>
      <c r="K13" s="79"/>
      <c r="L13" s="78" t="s">
        <v>6402</v>
      </c>
      <c r="M13" s="78"/>
      <c r="N13" s="78"/>
      <c r="O13" s="79">
        <v>1</v>
      </c>
      <c r="P13" s="79"/>
      <c r="Q13" s="79"/>
      <c r="R13" s="79"/>
      <c r="S13" s="79"/>
      <c r="T13" s="79"/>
      <c r="U13" s="79"/>
      <c r="V13" s="79"/>
      <c r="W13" s="79"/>
      <c r="X13" s="79"/>
      <c r="Y13" s="79"/>
      <c r="Z13" s="79"/>
      <c r="AA13" s="79"/>
      <c r="AB13" s="79"/>
      <c r="AC13" s="79"/>
      <c r="AD13" s="81"/>
      <c r="AE13" s="79"/>
      <c r="AF13" s="79"/>
      <c r="AG13" s="79"/>
      <c r="AH13" s="79"/>
      <c r="AI13" s="79"/>
      <c r="AJ13" s="79"/>
      <c r="AK13" s="79"/>
      <c r="AL13" s="79"/>
      <c r="AM13" s="79"/>
      <c r="AN13" s="79"/>
      <c r="AO13" s="79"/>
      <c r="AP13" s="79"/>
      <c r="AQ13" s="79"/>
      <c r="AR13" s="79"/>
      <c r="AS13" s="79"/>
      <c r="AT13" s="79"/>
      <c r="AU13" s="79"/>
      <c r="AV13" s="79"/>
      <c r="AW13" s="79"/>
      <c r="AX13" s="79"/>
      <c r="AY13" s="79"/>
      <c r="AZ13" s="83">
        <f t="shared" si="0"/>
        <v>0</v>
      </c>
    </row>
    <row r="14" spans="1:52" ht="34.950000000000003" customHeight="1" x14ac:dyDescent="0.45">
      <c r="A14" s="93" t="s">
        <v>6318</v>
      </c>
      <c r="B14" s="77">
        <v>1</v>
      </c>
      <c r="C14" s="93" t="s">
        <v>2469</v>
      </c>
      <c r="D14" s="78"/>
      <c r="E14" s="78"/>
      <c r="F14" s="79"/>
      <c r="G14" s="78"/>
      <c r="H14" s="79"/>
      <c r="I14" s="87"/>
      <c r="J14" s="79"/>
      <c r="K14" s="79"/>
      <c r="L14" s="78" t="s">
        <v>6382</v>
      </c>
      <c r="M14" s="78"/>
      <c r="N14" s="78"/>
      <c r="O14" s="79">
        <v>10</v>
      </c>
      <c r="P14" s="79"/>
      <c r="Q14" s="79"/>
      <c r="R14" s="79"/>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v>1</v>
      </c>
    </row>
    <row r="15" spans="1:52" s="99" customFormat="1" ht="34.950000000000003" customHeight="1" x14ac:dyDescent="0.45">
      <c r="A15" s="93" t="s">
        <v>6318</v>
      </c>
      <c r="B15" s="77">
        <v>1</v>
      </c>
      <c r="C15" s="93" t="s">
        <v>516</v>
      </c>
      <c r="D15" s="93"/>
      <c r="E15" s="93"/>
      <c r="F15" s="94"/>
      <c r="G15" s="93"/>
      <c r="H15" s="77"/>
      <c r="I15" s="95">
        <v>3229</v>
      </c>
      <c r="J15" s="77"/>
      <c r="K15" s="77"/>
      <c r="L15" s="93" t="s">
        <v>3101</v>
      </c>
      <c r="M15" s="96" t="s">
        <v>6285</v>
      </c>
      <c r="N15" s="96"/>
      <c r="O15" s="79">
        <v>1</v>
      </c>
      <c r="P15" s="77">
        <v>1470</v>
      </c>
      <c r="Q15" s="77">
        <v>460</v>
      </c>
      <c r="R15" s="77">
        <v>360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3267</v>
      </c>
      <c r="AU15" s="77">
        <v>26</v>
      </c>
      <c r="AV15" s="94" t="s">
        <v>4583</v>
      </c>
      <c r="AW15" s="77" t="s">
        <v>2957</v>
      </c>
      <c r="AX15" s="94" t="s">
        <v>3662</v>
      </c>
      <c r="AY15" s="77"/>
      <c r="AZ15" s="83">
        <f t="shared" si="0"/>
        <v>0.24343200000000001</v>
      </c>
    </row>
    <row r="16" spans="1:52" s="99" customFormat="1" ht="34.950000000000003" customHeight="1" x14ac:dyDescent="0.45">
      <c r="A16" s="93" t="s">
        <v>6318</v>
      </c>
      <c r="B16" s="77">
        <v>1</v>
      </c>
      <c r="C16" s="93" t="s">
        <v>516</v>
      </c>
      <c r="D16" s="93"/>
      <c r="E16" s="93"/>
      <c r="F16" s="94"/>
      <c r="G16" s="93"/>
      <c r="H16" s="77"/>
      <c r="I16" s="95">
        <v>3230</v>
      </c>
      <c r="J16" s="77"/>
      <c r="K16" s="77"/>
      <c r="L16" s="93" t="s">
        <v>3099</v>
      </c>
      <c r="M16" s="96"/>
      <c r="N16" s="96"/>
      <c r="O16" s="79">
        <v>1</v>
      </c>
      <c r="P16" s="77">
        <v>900</v>
      </c>
      <c r="Q16" s="77">
        <v>400</v>
      </c>
      <c r="R16" s="77">
        <v>1500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3268</v>
      </c>
      <c r="AU16" s="77">
        <v>26</v>
      </c>
      <c r="AV16" s="94" t="s">
        <v>4583</v>
      </c>
      <c r="AW16" s="77" t="s">
        <v>2874</v>
      </c>
      <c r="AX16" s="94" t="s">
        <v>3662</v>
      </c>
      <c r="AY16" s="77"/>
      <c r="AZ16" s="83">
        <f t="shared" si="0"/>
        <v>0.54</v>
      </c>
    </row>
    <row r="17" spans="1:52" s="99" customFormat="1" ht="34.950000000000003" customHeight="1" x14ac:dyDescent="0.45">
      <c r="A17" s="93" t="s">
        <v>6318</v>
      </c>
      <c r="B17" s="77">
        <v>1</v>
      </c>
      <c r="C17" s="93" t="s">
        <v>516</v>
      </c>
      <c r="D17" s="93"/>
      <c r="E17" s="93"/>
      <c r="F17" s="94"/>
      <c r="G17" s="93"/>
      <c r="H17" s="77"/>
      <c r="I17" s="95">
        <v>3231</v>
      </c>
      <c r="J17" s="77"/>
      <c r="K17" s="77"/>
      <c r="L17" s="93" t="s">
        <v>3673</v>
      </c>
      <c r="M17" s="96"/>
      <c r="N17" s="96"/>
      <c r="O17" s="79">
        <v>1</v>
      </c>
      <c r="P17" s="77">
        <v>1060</v>
      </c>
      <c r="Q17" s="77">
        <v>740</v>
      </c>
      <c r="R17" s="77">
        <v>740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3269</v>
      </c>
      <c r="AU17" s="77">
        <v>26</v>
      </c>
      <c r="AV17" s="94" t="s">
        <v>4583</v>
      </c>
      <c r="AW17" s="77" t="s">
        <v>2876</v>
      </c>
      <c r="AX17" s="94" t="s">
        <v>3074</v>
      </c>
      <c r="AY17" s="77"/>
      <c r="AZ17" s="83">
        <f t="shared" si="0"/>
        <v>0.58045599999999997</v>
      </c>
    </row>
    <row r="18" spans="1:52" s="99" customFormat="1" ht="34.950000000000003" customHeight="1" x14ac:dyDescent="0.45">
      <c r="A18" s="93" t="s">
        <v>6318</v>
      </c>
      <c r="B18" s="77">
        <v>1</v>
      </c>
      <c r="C18" s="93" t="s">
        <v>516</v>
      </c>
      <c r="D18" s="93"/>
      <c r="E18" s="93"/>
      <c r="F18" s="94"/>
      <c r="G18" s="93"/>
      <c r="H18" s="77"/>
      <c r="I18" s="95">
        <v>3232</v>
      </c>
      <c r="J18" s="77"/>
      <c r="K18" s="77"/>
      <c r="L18" s="93" t="s">
        <v>3180</v>
      </c>
      <c r="M18" s="96" t="s">
        <v>6286</v>
      </c>
      <c r="N18" s="96"/>
      <c r="O18" s="79">
        <v>1</v>
      </c>
      <c r="P18" s="77">
        <v>450</v>
      </c>
      <c r="Q18" s="77">
        <v>600</v>
      </c>
      <c r="R18" s="77">
        <v>520</v>
      </c>
      <c r="S18" s="77"/>
      <c r="T18" s="77"/>
      <c r="U18" s="77"/>
      <c r="V18" s="77"/>
      <c r="W18" s="77"/>
      <c r="X18" s="77"/>
      <c r="Y18" s="77"/>
      <c r="Z18" s="77"/>
      <c r="AA18" s="77"/>
      <c r="AB18" s="77"/>
      <c r="AC18" s="77"/>
      <c r="AD18" s="77"/>
      <c r="AE18" s="77"/>
      <c r="AF18" s="77"/>
      <c r="AG18" s="77"/>
      <c r="AH18" s="77"/>
      <c r="AI18" s="77"/>
      <c r="AJ18" s="77" t="s">
        <v>3482</v>
      </c>
      <c r="AK18" s="77"/>
      <c r="AL18" s="77"/>
      <c r="AM18" s="94"/>
      <c r="AN18" s="94"/>
      <c r="AO18" s="77"/>
      <c r="AP18" s="77"/>
      <c r="AQ18" s="77"/>
      <c r="AR18" s="77"/>
      <c r="AS18" s="97"/>
      <c r="AT18" s="77">
        <v>3270</v>
      </c>
      <c r="AU18" s="77">
        <v>26</v>
      </c>
      <c r="AV18" s="94" t="s">
        <v>4583</v>
      </c>
      <c r="AW18" s="77" t="s">
        <v>2874</v>
      </c>
      <c r="AX18" s="94" t="s">
        <v>3232</v>
      </c>
      <c r="AY18" s="77"/>
      <c r="AZ18" s="83">
        <f t="shared" si="0"/>
        <v>0.1404</v>
      </c>
    </row>
    <row r="19" spans="1:52" s="99" customFormat="1" ht="34.950000000000003" customHeight="1" x14ac:dyDescent="0.45">
      <c r="A19" s="93" t="s">
        <v>6318</v>
      </c>
      <c r="B19" s="77">
        <v>1</v>
      </c>
      <c r="C19" s="93" t="s">
        <v>516</v>
      </c>
      <c r="D19" s="93"/>
      <c r="E19" s="93"/>
      <c r="F19" s="94"/>
      <c r="G19" s="93"/>
      <c r="H19" s="77"/>
      <c r="I19" s="95">
        <v>3233</v>
      </c>
      <c r="J19" s="77"/>
      <c r="K19" s="77"/>
      <c r="L19" s="93" t="s">
        <v>3533</v>
      </c>
      <c r="M19" s="96"/>
      <c r="N19" s="96"/>
      <c r="O19" s="79">
        <v>1</v>
      </c>
      <c r="P19" s="77">
        <v>400</v>
      </c>
      <c r="Q19" s="77">
        <v>740</v>
      </c>
      <c r="R19" s="77">
        <v>740</v>
      </c>
      <c r="S19" s="77"/>
      <c r="T19" s="77"/>
      <c r="U19" s="77"/>
      <c r="V19" s="77"/>
      <c r="W19" s="77"/>
      <c r="X19" s="77"/>
      <c r="Y19" s="77"/>
      <c r="Z19" s="77"/>
      <c r="AA19" s="77"/>
      <c r="AB19" s="77"/>
      <c r="AC19" s="77"/>
      <c r="AD19" s="77"/>
      <c r="AE19" s="77"/>
      <c r="AF19" s="77"/>
      <c r="AG19" s="77"/>
      <c r="AH19" s="77"/>
      <c r="AI19" s="77"/>
      <c r="AJ19" s="77"/>
      <c r="AK19" s="77"/>
      <c r="AL19" s="77"/>
      <c r="AM19" s="94" t="s">
        <v>4584</v>
      </c>
      <c r="AN19" s="94"/>
      <c r="AO19" s="77"/>
      <c r="AP19" s="77"/>
      <c r="AQ19" s="77"/>
      <c r="AR19" s="77"/>
      <c r="AS19" s="97" t="s">
        <v>4585</v>
      </c>
      <c r="AT19" s="77">
        <v>3271</v>
      </c>
      <c r="AU19" s="77">
        <v>26</v>
      </c>
      <c r="AV19" s="94" t="s">
        <v>4583</v>
      </c>
      <c r="AW19" s="77" t="s">
        <v>2876</v>
      </c>
      <c r="AX19" s="94" t="s">
        <v>3074</v>
      </c>
      <c r="AY19" s="77"/>
      <c r="AZ19" s="83">
        <f t="shared" si="0"/>
        <v>0.21904000000000001</v>
      </c>
    </row>
    <row r="20" spans="1:52" s="99" customFormat="1" ht="34.950000000000003" customHeight="1" x14ac:dyDescent="0.45">
      <c r="A20" s="93" t="s">
        <v>6318</v>
      </c>
      <c r="B20" s="77">
        <v>1</v>
      </c>
      <c r="C20" s="93" t="s">
        <v>516</v>
      </c>
      <c r="D20" s="93"/>
      <c r="E20" s="93"/>
      <c r="F20" s="94"/>
      <c r="G20" s="93"/>
      <c r="H20" s="77"/>
      <c r="I20" s="95">
        <v>3234</v>
      </c>
      <c r="J20" s="77"/>
      <c r="K20" s="77"/>
      <c r="L20" s="93" t="s">
        <v>3525</v>
      </c>
      <c r="M20" s="96"/>
      <c r="N20" s="96"/>
      <c r="O20" s="79">
        <v>1</v>
      </c>
      <c r="P20" s="77">
        <v>470</v>
      </c>
      <c r="Q20" s="77">
        <v>380</v>
      </c>
      <c r="R20" s="77">
        <v>800</v>
      </c>
      <c r="S20" s="77"/>
      <c r="T20" s="77"/>
      <c r="U20" s="77"/>
      <c r="V20" s="77"/>
      <c r="W20" s="77"/>
      <c r="X20" s="77"/>
      <c r="Y20" s="77"/>
      <c r="Z20" s="77"/>
      <c r="AA20" s="77"/>
      <c r="AB20" s="77"/>
      <c r="AC20" s="77"/>
      <c r="AD20" s="77"/>
      <c r="AE20" s="77"/>
      <c r="AF20" s="77"/>
      <c r="AG20" s="77"/>
      <c r="AH20" s="77"/>
      <c r="AI20" s="77"/>
      <c r="AJ20" s="77"/>
      <c r="AK20" s="77"/>
      <c r="AL20" s="77"/>
      <c r="AM20" s="94" t="s">
        <v>4586</v>
      </c>
      <c r="AN20" s="94"/>
      <c r="AO20" s="77"/>
      <c r="AP20" s="77"/>
      <c r="AQ20" s="77"/>
      <c r="AR20" s="77"/>
      <c r="AS20" s="97" t="s">
        <v>4585</v>
      </c>
      <c r="AT20" s="77">
        <v>3272</v>
      </c>
      <c r="AU20" s="77">
        <v>26</v>
      </c>
      <c r="AV20" s="94" t="s">
        <v>4583</v>
      </c>
      <c r="AW20" s="77" t="s">
        <v>2874</v>
      </c>
      <c r="AX20" s="94" t="s">
        <v>3074</v>
      </c>
      <c r="AY20" s="77"/>
      <c r="AZ20" s="83">
        <f t="shared" si="0"/>
        <v>0.14288000000000001</v>
      </c>
    </row>
    <row r="21" spans="1:52" s="99" customFormat="1" ht="34.950000000000003" customHeight="1" x14ac:dyDescent="0.45">
      <c r="A21" s="93" t="s">
        <v>6318</v>
      </c>
      <c r="B21" s="77">
        <v>1</v>
      </c>
      <c r="C21" s="93" t="s">
        <v>516</v>
      </c>
      <c r="D21" s="93"/>
      <c r="E21" s="93"/>
      <c r="F21" s="94"/>
      <c r="G21" s="93"/>
      <c r="H21" s="77"/>
      <c r="I21" s="95">
        <v>3235</v>
      </c>
      <c r="J21" s="77"/>
      <c r="K21" s="77"/>
      <c r="L21" s="93" t="s">
        <v>4017</v>
      </c>
      <c r="M21" s="96" t="s">
        <v>6282</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3273</v>
      </c>
      <c r="AU21" s="77">
        <v>26</v>
      </c>
      <c r="AV21" s="94" t="s">
        <v>4583</v>
      </c>
      <c r="AW21" s="77" t="s">
        <v>2874</v>
      </c>
      <c r="AX21" s="94" t="s">
        <v>3232</v>
      </c>
      <c r="AY21" s="77"/>
      <c r="AZ21" s="83">
        <f t="shared" si="0"/>
        <v>0.14174999999999999</v>
      </c>
    </row>
    <row r="22" spans="1:52" s="99" customFormat="1" ht="34.950000000000003" customHeight="1" x14ac:dyDescent="0.45">
      <c r="A22" s="93" t="s">
        <v>6318</v>
      </c>
      <c r="B22" s="77">
        <v>1</v>
      </c>
      <c r="C22" s="93" t="s">
        <v>516</v>
      </c>
      <c r="D22" s="93"/>
      <c r="E22" s="93"/>
      <c r="F22" s="94"/>
      <c r="G22" s="93"/>
      <c r="H22" s="77"/>
      <c r="I22" s="95">
        <v>3236</v>
      </c>
      <c r="J22" s="77"/>
      <c r="K22" s="77"/>
      <c r="L22" s="93" t="s">
        <v>3954</v>
      </c>
      <c r="M22" s="96" t="s">
        <v>6287</v>
      </c>
      <c r="N22" s="96"/>
      <c r="O22" s="79">
        <v>1</v>
      </c>
      <c r="P22" s="77">
        <v>300</v>
      </c>
      <c r="Q22" s="77">
        <v>300</v>
      </c>
      <c r="R22" s="77">
        <v>450</v>
      </c>
      <c r="S22" s="77"/>
      <c r="T22" s="77"/>
      <c r="U22" s="77"/>
      <c r="V22" s="77"/>
      <c r="W22" s="77"/>
      <c r="X22" s="77"/>
      <c r="Y22" s="77"/>
      <c r="Z22" s="77"/>
      <c r="AA22" s="77"/>
      <c r="AB22" s="77"/>
      <c r="AC22" s="77"/>
      <c r="AD22" s="77"/>
      <c r="AE22" s="77"/>
      <c r="AF22" s="77"/>
      <c r="AG22" s="77"/>
      <c r="AH22" s="77"/>
      <c r="AI22" s="77"/>
      <c r="AJ22" s="77"/>
      <c r="AK22" s="77"/>
      <c r="AL22" s="77" t="s">
        <v>3482</v>
      </c>
      <c r="AM22" s="94"/>
      <c r="AN22" s="94"/>
      <c r="AO22" s="77"/>
      <c r="AP22" s="77"/>
      <c r="AQ22" s="77"/>
      <c r="AR22" s="77"/>
      <c r="AS22" s="97"/>
      <c r="AT22" s="77">
        <v>3274</v>
      </c>
      <c r="AU22" s="77">
        <v>26</v>
      </c>
      <c r="AV22" s="94" t="s">
        <v>4583</v>
      </c>
      <c r="AW22" s="77" t="s">
        <v>2874</v>
      </c>
      <c r="AX22" s="94" t="s">
        <v>3232</v>
      </c>
      <c r="AY22" s="77"/>
      <c r="AZ22" s="83">
        <f t="shared" si="0"/>
        <v>4.0500000000000001E-2</v>
      </c>
    </row>
    <row r="23" spans="1:52" s="99" customFormat="1" ht="34.950000000000003" customHeight="1" x14ac:dyDescent="0.45">
      <c r="A23" s="93" t="s">
        <v>6318</v>
      </c>
      <c r="B23" s="77">
        <v>1</v>
      </c>
      <c r="C23" s="93" t="s">
        <v>516</v>
      </c>
      <c r="D23" s="93"/>
      <c r="E23" s="93"/>
      <c r="F23" s="94"/>
      <c r="G23" s="93"/>
      <c r="H23" s="77"/>
      <c r="I23" s="95">
        <v>3237</v>
      </c>
      <c r="J23" s="77"/>
      <c r="K23" s="77"/>
      <c r="L23" s="93" t="s">
        <v>3954</v>
      </c>
      <c r="M23" s="96" t="s">
        <v>6287</v>
      </c>
      <c r="N23" s="96"/>
      <c r="O23" s="7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t="s">
        <v>3482</v>
      </c>
      <c r="AM23" s="94"/>
      <c r="AN23" s="94"/>
      <c r="AO23" s="77"/>
      <c r="AP23" s="77"/>
      <c r="AQ23" s="77"/>
      <c r="AR23" s="77"/>
      <c r="AS23" s="97"/>
      <c r="AT23" s="77">
        <v>3275</v>
      </c>
      <c r="AU23" s="77">
        <v>26</v>
      </c>
      <c r="AV23" s="94" t="s">
        <v>4583</v>
      </c>
      <c r="AW23" s="77" t="s">
        <v>2874</v>
      </c>
      <c r="AX23" s="94" t="s">
        <v>3232</v>
      </c>
      <c r="AY23" s="77"/>
      <c r="AZ23" s="83">
        <f t="shared" si="0"/>
        <v>4.0500000000000001E-2</v>
      </c>
    </row>
    <row r="24" spans="1:52" ht="34.950000000000003" customHeight="1" x14ac:dyDescent="0.45">
      <c r="A24" s="78" t="s">
        <v>6318</v>
      </c>
      <c r="B24" s="79">
        <v>1</v>
      </c>
      <c r="C24" s="78" t="s">
        <v>458</v>
      </c>
      <c r="D24" s="78"/>
      <c r="E24" s="78"/>
      <c r="F24" s="79"/>
      <c r="G24" s="78"/>
      <c r="H24" s="79"/>
      <c r="I24" s="87" t="s">
        <v>459</v>
      </c>
      <c r="J24" s="79"/>
      <c r="K24" s="79"/>
      <c r="L24" s="78" t="s">
        <v>2449</v>
      </c>
      <c r="M24" s="78"/>
      <c r="N24" s="78"/>
      <c r="O24" s="79">
        <v>1</v>
      </c>
      <c r="P24" s="79">
        <v>650</v>
      </c>
      <c r="Q24" s="79">
        <v>1900</v>
      </c>
      <c r="R24" s="79">
        <v>550</v>
      </c>
      <c r="S24" s="79"/>
      <c r="T24" s="79"/>
      <c r="U24" s="79"/>
      <c r="V24" s="79"/>
      <c r="W24" s="79"/>
      <c r="X24" s="79"/>
      <c r="Y24" s="79"/>
      <c r="Z24" s="79"/>
      <c r="AA24" s="79"/>
      <c r="AB24" s="79"/>
      <c r="AC24" s="79" t="s">
        <v>3425</v>
      </c>
      <c r="AD24" s="81">
        <v>38229</v>
      </c>
      <c r="AE24" s="79" t="s">
        <v>3043</v>
      </c>
      <c r="AF24" s="79"/>
      <c r="AG24" s="79"/>
      <c r="AH24" s="79"/>
      <c r="AI24" s="79"/>
      <c r="AJ24" s="79"/>
      <c r="AK24" s="79"/>
      <c r="AL24" s="79"/>
      <c r="AM24" s="79"/>
      <c r="AN24" s="79"/>
      <c r="AO24" s="79"/>
      <c r="AP24" s="79"/>
      <c r="AQ24" s="79"/>
      <c r="AR24" s="79"/>
      <c r="AS24" s="79"/>
      <c r="AT24" s="79"/>
      <c r="AU24" s="79"/>
      <c r="AV24" s="79"/>
      <c r="AW24" s="79"/>
      <c r="AX24" s="79"/>
      <c r="AY24" s="79"/>
      <c r="AZ24" s="83">
        <f t="shared" si="0"/>
        <v>0.67925000000000002</v>
      </c>
    </row>
    <row r="25" spans="1:52" ht="34.950000000000003" customHeight="1" x14ac:dyDescent="0.45">
      <c r="A25" s="78" t="s">
        <v>6318</v>
      </c>
      <c r="B25" s="79">
        <v>1</v>
      </c>
      <c r="C25" s="78" t="s">
        <v>458</v>
      </c>
      <c r="D25" s="78" t="s">
        <v>1962</v>
      </c>
      <c r="E25" s="78" t="s">
        <v>42</v>
      </c>
      <c r="F25" s="79">
        <v>1</v>
      </c>
      <c r="G25" s="78" t="s">
        <v>458</v>
      </c>
      <c r="H25" s="79"/>
      <c r="I25" s="87" t="s">
        <v>461</v>
      </c>
      <c r="J25" s="79" t="s">
        <v>0</v>
      </c>
      <c r="K25" s="79"/>
      <c r="L25" s="78" t="s">
        <v>135</v>
      </c>
      <c r="M25" s="78" t="s">
        <v>6288</v>
      </c>
      <c r="N25" s="78" t="s">
        <v>462</v>
      </c>
      <c r="O25" s="79">
        <v>1</v>
      </c>
      <c r="P25" s="79">
        <v>550</v>
      </c>
      <c r="Q25" s="79">
        <v>900</v>
      </c>
      <c r="R25" s="79">
        <v>1450</v>
      </c>
      <c r="S25" s="79"/>
      <c r="T25" s="79" t="s">
        <v>3482</v>
      </c>
      <c r="U25" s="79"/>
      <c r="V25" s="79"/>
      <c r="W25" s="79"/>
      <c r="X25" s="79"/>
      <c r="Y25" s="79"/>
      <c r="Z25" s="79"/>
      <c r="AA25" s="79" t="s">
        <v>3482</v>
      </c>
      <c r="AB25" s="79"/>
      <c r="AC25" s="79"/>
      <c r="AD25" s="81"/>
      <c r="AE25" s="79" t="s">
        <v>3043</v>
      </c>
      <c r="AF25" s="79"/>
      <c r="AG25" s="79"/>
      <c r="AH25" s="79"/>
      <c r="AI25" s="79"/>
      <c r="AJ25" s="79"/>
      <c r="AK25" s="79"/>
      <c r="AL25" s="79"/>
      <c r="AM25" s="79"/>
      <c r="AN25" s="79"/>
      <c r="AO25" s="79"/>
      <c r="AP25" s="79"/>
      <c r="AQ25" s="79"/>
      <c r="AR25" s="79"/>
      <c r="AS25" s="79"/>
      <c r="AT25" s="79"/>
      <c r="AU25" s="79"/>
      <c r="AV25" s="79"/>
      <c r="AW25" s="79"/>
      <c r="AX25" s="79"/>
      <c r="AY25" s="79"/>
      <c r="AZ25" s="83">
        <f t="shared" si="0"/>
        <v>0.71775</v>
      </c>
    </row>
    <row r="26" spans="1:52" ht="34.950000000000003" customHeight="1" x14ac:dyDescent="0.45">
      <c r="A26" s="78" t="s">
        <v>6318</v>
      </c>
      <c r="B26" s="79">
        <v>1</v>
      </c>
      <c r="C26" s="78" t="s">
        <v>458</v>
      </c>
      <c r="D26" s="78"/>
      <c r="E26" s="78"/>
      <c r="F26" s="79"/>
      <c r="G26" s="78"/>
      <c r="H26" s="79"/>
      <c r="I26" s="87"/>
      <c r="J26" s="79"/>
      <c r="K26" s="79"/>
      <c r="L26" s="78" t="s">
        <v>6292</v>
      </c>
      <c r="M26" s="78"/>
      <c r="N26" s="78"/>
      <c r="O26" s="79">
        <v>1</v>
      </c>
      <c r="P26" s="79">
        <v>1300</v>
      </c>
      <c r="Q26" s="79">
        <v>100</v>
      </c>
      <c r="R26" s="79">
        <v>450</v>
      </c>
      <c r="S26" s="79"/>
      <c r="T26" s="79"/>
      <c r="U26" s="79"/>
      <c r="V26" s="79"/>
      <c r="W26" s="79"/>
      <c r="X26" s="79"/>
      <c r="Y26" s="79"/>
      <c r="Z26" s="79"/>
      <c r="AA26" s="79"/>
      <c r="AB26" s="79"/>
      <c r="AC26" s="79"/>
      <c r="AD26" s="81"/>
      <c r="AE26" s="79"/>
      <c r="AF26" s="79"/>
      <c r="AG26" s="79"/>
      <c r="AH26" s="79"/>
      <c r="AI26" s="79"/>
      <c r="AJ26" s="79"/>
      <c r="AK26" s="79"/>
      <c r="AL26" s="79"/>
      <c r="AM26" s="79"/>
      <c r="AN26" s="79"/>
      <c r="AO26" s="79"/>
      <c r="AP26" s="79"/>
      <c r="AQ26" s="79"/>
      <c r="AR26" s="79"/>
      <c r="AS26" s="79"/>
      <c r="AT26" s="79"/>
      <c r="AU26" s="79"/>
      <c r="AV26" s="79"/>
      <c r="AW26" s="79"/>
      <c r="AX26" s="79"/>
      <c r="AY26" s="79" t="s">
        <v>6293</v>
      </c>
      <c r="AZ26" s="83">
        <f t="shared" si="0"/>
        <v>5.8500000000000003E-2</v>
      </c>
    </row>
    <row r="27" spans="1:52" ht="34.950000000000003" customHeight="1" x14ac:dyDescent="0.45">
      <c r="A27" s="78" t="s">
        <v>6318</v>
      </c>
      <c r="B27" s="79">
        <v>1</v>
      </c>
      <c r="C27" s="78" t="s">
        <v>458</v>
      </c>
      <c r="D27" s="78"/>
      <c r="E27" s="78"/>
      <c r="F27" s="79"/>
      <c r="G27" s="78"/>
      <c r="H27" s="79"/>
      <c r="I27" s="87"/>
      <c r="J27" s="79"/>
      <c r="K27" s="79"/>
      <c r="L27" s="78" t="s">
        <v>6398</v>
      </c>
      <c r="M27" s="78"/>
      <c r="N27" s="78"/>
      <c r="O27" s="79">
        <v>1</v>
      </c>
      <c r="P27" s="79"/>
      <c r="Q27" s="79"/>
      <c r="R27" s="79"/>
      <c r="S27" s="79"/>
      <c r="T27" s="79"/>
      <c r="U27" s="79"/>
      <c r="V27" s="79"/>
      <c r="W27" s="79"/>
      <c r="X27" s="79"/>
      <c r="Y27" s="79"/>
      <c r="Z27" s="79"/>
      <c r="AA27" s="79"/>
      <c r="AB27" s="79"/>
      <c r="AC27" s="79"/>
      <c r="AD27" s="81"/>
      <c r="AE27" s="79"/>
      <c r="AF27" s="79"/>
      <c r="AG27" s="79"/>
      <c r="AH27" s="79"/>
      <c r="AI27" s="79"/>
      <c r="AJ27" s="79"/>
      <c r="AK27" s="79"/>
      <c r="AL27" s="79"/>
      <c r="AM27" s="79"/>
      <c r="AN27" s="79"/>
      <c r="AO27" s="79"/>
      <c r="AP27" s="79"/>
      <c r="AQ27" s="79"/>
      <c r="AR27" s="79"/>
      <c r="AS27" s="79"/>
      <c r="AT27" s="79"/>
      <c r="AU27" s="79"/>
      <c r="AV27" s="79"/>
      <c r="AW27" s="79"/>
      <c r="AX27" s="79"/>
      <c r="AY27" s="79"/>
      <c r="AZ27" s="83">
        <f t="shared" si="0"/>
        <v>0</v>
      </c>
    </row>
    <row r="28" spans="1:52" ht="34.950000000000003" customHeight="1" x14ac:dyDescent="0.45">
      <c r="A28" s="78" t="s">
        <v>6318</v>
      </c>
      <c r="B28" s="79">
        <v>1</v>
      </c>
      <c r="C28" s="78" t="s">
        <v>458</v>
      </c>
      <c r="D28" s="78"/>
      <c r="E28" s="78"/>
      <c r="F28" s="79"/>
      <c r="G28" s="78"/>
      <c r="H28" s="79"/>
      <c r="I28" s="87"/>
      <c r="J28" s="79"/>
      <c r="K28" s="79"/>
      <c r="L28" s="93" t="s">
        <v>5831</v>
      </c>
      <c r="M28" s="96" t="s">
        <v>5840</v>
      </c>
      <c r="N28" s="96" t="s">
        <v>5846</v>
      </c>
      <c r="O28" s="79">
        <v>1</v>
      </c>
      <c r="P28" s="77">
        <v>380</v>
      </c>
      <c r="Q28" s="77">
        <v>420</v>
      </c>
      <c r="R28" s="77">
        <v>290</v>
      </c>
      <c r="S28" s="79"/>
      <c r="T28" s="79"/>
      <c r="U28" s="79"/>
      <c r="V28" s="79"/>
      <c r="W28" s="79"/>
      <c r="X28" s="79"/>
      <c r="Y28" s="79"/>
      <c r="Z28" s="79"/>
      <c r="AA28" s="79"/>
      <c r="AB28" s="79"/>
      <c r="AC28" s="79"/>
      <c r="AD28" s="81"/>
      <c r="AE28" s="79"/>
      <c r="AF28" s="79"/>
      <c r="AG28" s="79"/>
      <c r="AH28" s="79"/>
      <c r="AI28" s="79"/>
      <c r="AJ28" s="79"/>
      <c r="AK28" s="79"/>
      <c r="AL28" s="79"/>
      <c r="AM28" s="79"/>
      <c r="AN28" s="79"/>
      <c r="AO28" s="79"/>
      <c r="AP28" s="79"/>
      <c r="AQ28" s="79"/>
      <c r="AR28" s="79"/>
      <c r="AS28" s="79"/>
      <c r="AT28" s="79"/>
      <c r="AU28" s="79"/>
      <c r="AV28" s="79"/>
      <c r="AW28" s="79"/>
      <c r="AX28" s="79"/>
      <c r="AY28" s="79"/>
      <c r="AZ28" s="83">
        <f t="shared" si="0"/>
        <v>4.6283999999999999E-2</v>
      </c>
    </row>
    <row r="29" spans="1:52" ht="34.950000000000003" customHeight="1" x14ac:dyDescent="0.45">
      <c r="A29" s="78" t="s">
        <v>6318</v>
      </c>
      <c r="B29" s="79">
        <v>1</v>
      </c>
      <c r="C29" s="78" t="s">
        <v>458</v>
      </c>
      <c r="D29" s="78"/>
      <c r="E29" s="78"/>
      <c r="F29" s="79"/>
      <c r="G29" s="78"/>
      <c r="H29" s="79"/>
      <c r="I29" s="87"/>
      <c r="J29" s="79"/>
      <c r="K29" s="79"/>
      <c r="L29" s="78" t="s">
        <v>6397</v>
      </c>
      <c r="M29" s="78"/>
      <c r="N29" s="78"/>
      <c r="O29" s="79">
        <v>1</v>
      </c>
      <c r="P29" s="79"/>
      <c r="Q29" s="79"/>
      <c r="R29" s="79"/>
      <c r="S29" s="79"/>
      <c r="T29" s="79"/>
      <c r="U29" s="79"/>
      <c r="V29" s="79"/>
      <c r="W29" s="79"/>
      <c r="X29" s="79"/>
      <c r="Y29" s="79"/>
      <c r="Z29" s="79"/>
      <c r="AA29" s="79"/>
      <c r="AB29" s="79"/>
      <c r="AC29" s="79"/>
      <c r="AD29" s="81"/>
      <c r="AE29" s="79"/>
      <c r="AF29" s="79"/>
      <c r="AG29" s="79"/>
      <c r="AH29" s="79"/>
      <c r="AI29" s="79"/>
      <c r="AJ29" s="79"/>
      <c r="AK29" s="79"/>
      <c r="AL29" s="79"/>
      <c r="AM29" s="79"/>
      <c r="AN29" s="79"/>
      <c r="AO29" s="79"/>
      <c r="AP29" s="79"/>
      <c r="AQ29" s="79"/>
      <c r="AR29" s="79"/>
      <c r="AS29" s="79"/>
      <c r="AT29" s="79"/>
      <c r="AU29" s="79"/>
      <c r="AV29" s="79"/>
      <c r="AW29" s="79"/>
      <c r="AX29" s="79"/>
      <c r="AY29" s="79"/>
      <c r="AZ29" s="83">
        <f t="shared" si="0"/>
        <v>0</v>
      </c>
    </row>
    <row r="30" spans="1:52" ht="34.950000000000003" customHeight="1" x14ac:dyDescent="0.45">
      <c r="A30" s="78" t="s">
        <v>6318</v>
      </c>
      <c r="B30" s="79">
        <v>1</v>
      </c>
      <c r="C30" s="78" t="s">
        <v>458</v>
      </c>
      <c r="D30" s="78"/>
      <c r="E30" s="78"/>
      <c r="F30" s="79"/>
      <c r="G30" s="78"/>
      <c r="H30" s="79"/>
      <c r="I30" s="87"/>
      <c r="J30" s="79"/>
      <c r="K30" s="79"/>
      <c r="L30" s="78" t="s">
        <v>6312</v>
      </c>
      <c r="M30" s="78"/>
      <c r="N30" s="78"/>
      <c r="O30" s="79">
        <v>1</v>
      </c>
      <c r="P30" s="79"/>
      <c r="Q30" s="79"/>
      <c r="R30" s="79"/>
      <c r="S30" s="79"/>
      <c r="T30" s="79"/>
      <c r="U30" s="79"/>
      <c r="V30" s="79"/>
      <c r="W30" s="79"/>
      <c r="X30" s="79"/>
      <c r="Y30" s="79"/>
      <c r="Z30" s="79"/>
      <c r="AA30" s="79"/>
      <c r="AB30" s="79"/>
      <c r="AC30" s="79"/>
      <c r="AD30" s="81"/>
      <c r="AE30" s="79"/>
      <c r="AF30" s="79"/>
      <c r="AG30" s="79"/>
      <c r="AH30" s="79"/>
      <c r="AI30" s="79"/>
      <c r="AJ30" s="79"/>
      <c r="AK30" s="79"/>
      <c r="AL30" s="79"/>
      <c r="AM30" s="79"/>
      <c r="AN30" s="79"/>
      <c r="AO30" s="79"/>
      <c r="AP30" s="79"/>
      <c r="AQ30" s="79"/>
      <c r="AR30" s="79"/>
      <c r="AS30" s="79"/>
      <c r="AT30" s="79"/>
      <c r="AU30" s="79"/>
      <c r="AV30" s="79"/>
      <c r="AW30" s="79"/>
      <c r="AX30" s="79"/>
      <c r="AY30" s="79"/>
      <c r="AZ30" s="83">
        <f t="shared" si="0"/>
        <v>0</v>
      </c>
    </row>
    <row r="31" spans="1:52" ht="34.950000000000003" customHeight="1" x14ac:dyDescent="0.45">
      <c r="A31" s="78" t="s">
        <v>6318</v>
      </c>
      <c r="B31" s="79">
        <v>1</v>
      </c>
      <c r="C31" s="78" t="s">
        <v>458</v>
      </c>
      <c r="D31" s="78"/>
      <c r="E31" s="78"/>
      <c r="F31" s="79"/>
      <c r="G31" s="78"/>
      <c r="H31" s="79"/>
      <c r="I31" s="87"/>
      <c r="J31" s="79"/>
      <c r="K31" s="79"/>
      <c r="L31" s="78" t="s">
        <v>6382</v>
      </c>
      <c r="M31" s="78"/>
      <c r="N31" s="78"/>
      <c r="O31" s="79">
        <v>10</v>
      </c>
      <c r="P31" s="79"/>
      <c r="Q31" s="79"/>
      <c r="R31" s="79"/>
      <c r="S31" s="79"/>
      <c r="T31" s="79"/>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83">
        <v>1</v>
      </c>
    </row>
    <row r="32" spans="1:52" s="99" customFormat="1" ht="34.950000000000003" customHeight="1" x14ac:dyDescent="0.45">
      <c r="A32" s="93" t="s">
        <v>6318</v>
      </c>
      <c r="B32" s="77">
        <v>1</v>
      </c>
      <c r="C32" s="93" t="s">
        <v>437</v>
      </c>
      <c r="D32" s="93"/>
      <c r="E32" s="93"/>
      <c r="F32" s="94"/>
      <c r="G32" s="93"/>
      <c r="H32" s="77"/>
      <c r="I32" s="95">
        <v>3238</v>
      </c>
      <c r="J32" s="77"/>
      <c r="K32" s="77"/>
      <c r="L32" s="93" t="s">
        <v>3673</v>
      </c>
      <c r="M32" s="96"/>
      <c r="N32" s="96"/>
      <c r="O32" s="79">
        <v>1</v>
      </c>
      <c r="P32" s="77">
        <v>1060</v>
      </c>
      <c r="Q32" s="77">
        <v>740</v>
      </c>
      <c r="R32" s="77">
        <v>740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3276</v>
      </c>
      <c r="AU32" s="77">
        <v>26</v>
      </c>
      <c r="AV32" s="94" t="s">
        <v>4583</v>
      </c>
      <c r="AW32" s="77" t="s">
        <v>2876</v>
      </c>
      <c r="AX32" s="94" t="s">
        <v>3074</v>
      </c>
      <c r="AY32" s="77"/>
      <c r="AZ32" s="83">
        <f t="shared" si="0"/>
        <v>0.58045599999999997</v>
      </c>
    </row>
    <row r="33" spans="1:52" s="99" customFormat="1" ht="34.950000000000003" customHeight="1" x14ac:dyDescent="0.45">
      <c r="A33" s="93" t="s">
        <v>6318</v>
      </c>
      <c r="B33" s="77">
        <v>1</v>
      </c>
      <c r="C33" s="93" t="s">
        <v>437</v>
      </c>
      <c r="D33" s="93"/>
      <c r="E33" s="93"/>
      <c r="F33" s="94"/>
      <c r="G33" s="93"/>
      <c r="H33" s="77"/>
      <c r="I33" s="95">
        <v>3239</v>
      </c>
      <c r="J33" s="77"/>
      <c r="K33" s="77"/>
      <c r="L33" s="93" t="s">
        <v>3180</v>
      </c>
      <c r="M33" s="96" t="s">
        <v>6286</v>
      </c>
      <c r="N33" s="96"/>
      <c r="O33" s="79">
        <v>1</v>
      </c>
      <c r="P33" s="77">
        <v>450</v>
      </c>
      <c r="Q33" s="77">
        <v>600</v>
      </c>
      <c r="R33" s="77">
        <v>520</v>
      </c>
      <c r="S33" s="77"/>
      <c r="T33" s="77"/>
      <c r="U33" s="77"/>
      <c r="V33" s="77"/>
      <c r="W33" s="77"/>
      <c r="X33" s="77"/>
      <c r="Y33" s="77"/>
      <c r="Z33" s="77"/>
      <c r="AA33" s="77"/>
      <c r="AB33" s="77"/>
      <c r="AC33" s="77"/>
      <c r="AD33" s="77"/>
      <c r="AE33" s="77"/>
      <c r="AF33" s="77"/>
      <c r="AG33" s="77"/>
      <c r="AH33" s="77"/>
      <c r="AI33" s="77"/>
      <c r="AJ33" s="77" t="s">
        <v>3482</v>
      </c>
      <c r="AK33" s="77"/>
      <c r="AL33" s="77"/>
      <c r="AM33" s="94"/>
      <c r="AN33" s="94"/>
      <c r="AO33" s="77"/>
      <c r="AP33" s="77"/>
      <c r="AQ33" s="77"/>
      <c r="AR33" s="77"/>
      <c r="AS33" s="97"/>
      <c r="AT33" s="77">
        <v>3277</v>
      </c>
      <c r="AU33" s="77">
        <v>26</v>
      </c>
      <c r="AV33" s="94" t="s">
        <v>4583</v>
      </c>
      <c r="AW33" s="77" t="s">
        <v>2874</v>
      </c>
      <c r="AX33" s="94" t="s">
        <v>3232</v>
      </c>
      <c r="AY33" s="77"/>
      <c r="AZ33" s="83">
        <f t="shared" si="0"/>
        <v>0.1404</v>
      </c>
    </row>
    <row r="34" spans="1:52" s="99" customFormat="1" ht="34.950000000000003" customHeight="1" x14ac:dyDescent="0.45">
      <c r="A34" s="93" t="s">
        <v>6318</v>
      </c>
      <c r="B34" s="77">
        <v>1</v>
      </c>
      <c r="C34" s="93" t="s">
        <v>437</v>
      </c>
      <c r="D34" s="93"/>
      <c r="E34" s="93"/>
      <c r="F34" s="94"/>
      <c r="G34" s="93"/>
      <c r="H34" s="77"/>
      <c r="I34" s="95">
        <v>3240</v>
      </c>
      <c r="J34" s="77"/>
      <c r="K34" s="77"/>
      <c r="L34" s="93" t="s">
        <v>3533</v>
      </c>
      <c r="M34" s="96"/>
      <c r="N34" s="96"/>
      <c r="O34" s="79">
        <v>1</v>
      </c>
      <c r="P34" s="77">
        <v>400</v>
      </c>
      <c r="Q34" s="77">
        <v>740</v>
      </c>
      <c r="R34" s="77">
        <v>740</v>
      </c>
      <c r="S34" s="77"/>
      <c r="T34" s="77"/>
      <c r="U34" s="77"/>
      <c r="V34" s="77"/>
      <c r="W34" s="77"/>
      <c r="X34" s="77"/>
      <c r="Y34" s="77"/>
      <c r="Z34" s="77"/>
      <c r="AA34" s="77"/>
      <c r="AB34" s="77"/>
      <c r="AC34" s="77"/>
      <c r="AD34" s="77"/>
      <c r="AE34" s="77"/>
      <c r="AF34" s="77"/>
      <c r="AG34" s="77"/>
      <c r="AH34" s="77"/>
      <c r="AI34" s="77"/>
      <c r="AJ34" s="77"/>
      <c r="AK34" s="77"/>
      <c r="AL34" s="77"/>
      <c r="AM34" s="94" t="s">
        <v>4584</v>
      </c>
      <c r="AN34" s="94"/>
      <c r="AO34" s="77"/>
      <c r="AP34" s="77"/>
      <c r="AQ34" s="77"/>
      <c r="AR34" s="77"/>
      <c r="AS34" s="97" t="s">
        <v>4585</v>
      </c>
      <c r="AT34" s="77">
        <v>3278</v>
      </c>
      <c r="AU34" s="77">
        <v>26</v>
      </c>
      <c r="AV34" s="94" t="s">
        <v>4583</v>
      </c>
      <c r="AW34" s="77" t="s">
        <v>2876</v>
      </c>
      <c r="AX34" s="94" t="s">
        <v>3074</v>
      </c>
      <c r="AY34" s="77"/>
      <c r="AZ34" s="83">
        <f t="shared" si="0"/>
        <v>0.21904000000000001</v>
      </c>
    </row>
    <row r="35" spans="1:52" s="99" customFormat="1" ht="34.950000000000003" customHeight="1" x14ac:dyDescent="0.45">
      <c r="A35" s="93" t="s">
        <v>6318</v>
      </c>
      <c r="B35" s="77">
        <v>1</v>
      </c>
      <c r="C35" s="93" t="s">
        <v>437</v>
      </c>
      <c r="D35" s="93"/>
      <c r="E35" s="93"/>
      <c r="F35" s="94"/>
      <c r="G35" s="93"/>
      <c r="H35" s="77"/>
      <c r="I35" s="95">
        <v>3241</v>
      </c>
      <c r="J35" s="77"/>
      <c r="K35" s="77"/>
      <c r="L35" s="93" t="s">
        <v>3525</v>
      </c>
      <c r="M35" s="96"/>
      <c r="N35" s="96"/>
      <c r="O35" s="79">
        <v>1</v>
      </c>
      <c r="P35" s="77">
        <v>470</v>
      </c>
      <c r="Q35" s="77">
        <v>380</v>
      </c>
      <c r="R35" s="77">
        <v>800</v>
      </c>
      <c r="S35" s="77"/>
      <c r="T35" s="77"/>
      <c r="U35" s="77"/>
      <c r="V35" s="77"/>
      <c r="W35" s="77"/>
      <c r="X35" s="77"/>
      <c r="Y35" s="77"/>
      <c r="Z35" s="77"/>
      <c r="AA35" s="77"/>
      <c r="AB35" s="77"/>
      <c r="AC35" s="77"/>
      <c r="AD35" s="77"/>
      <c r="AE35" s="77"/>
      <c r="AF35" s="77"/>
      <c r="AG35" s="77"/>
      <c r="AH35" s="77"/>
      <c r="AI35" s="77"/>
      <c r="AJ35" s="77"/>
      <c r="AK35" s="77"/>
      <c r="AL35" s="77"/>
      <c r="AM35" s="94" t="s">
        <v>4586</v>
      </c>
      <c r="AN35" s="94"/>
      <c r="AO35" s="77"/>
      <c r="AP35" s="77"/>
      <c r="AQ35" s="77"/>
      <c r="AR35" s="77"/>
      <c r="AS35" s="97" t="s">
        <v>4585</v>
      </c>
      <c r="AT35" s="77">
        <v>3279</v>
      </c>
      <c r="AU35" s="77">
        <v>26</v>
      </c>
      <c r="AV35" s="94" t="s">
        <v>4583</v>
      </c>
      <c r="AW35" s="77" t="s">
        <v>2874</v>
      </c>
      <c r="AX35" s="94" t="s">
        <v>3074</v>
      </c>
      <c r="AY35" s="77"/>
      <c r="AZ35" s="83">
        <f t="shared" si="0"/>
        <v>0.14288000000000001</v>
      </c>
    </row>
    <row r="36" spans="1:52" s="99" customFormat="1" ht="34.950000000000003" customHeight="1" x14ac:dyDescent="0.45">
      <c r="A36" s="93" t="s">
        <v>6318</v>
      </c>
      <c r="B36" s="77">
        <v>1</v>
      </c>
      <c r="C36" s="93" t="s">
        <v>437</v>
      </c>
      <c r="D36" s="93"/>
      <c r="E36" s="93"/>
      <c r="F36" s="94"/>
      <c r="G36" s="93"/>
      <c r="H36" s="77"/>
      <c r="I36" s="95">
        <v>3242</v>
      </c>
      <c r="J36" s="77"/>
      <c r="K36" s="77"/>
      <c r="L36" s="93" t="s">
        <v>4017</v>
      </c>
      <c r="M36" s="96" t="s">
        <v>6282</v>
      </c>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3280</v>
      </c>
      <c r="AU36" s="77">
        <v>26</v>
      </c>
      <c r="AV36" s="94" t="s">
        <v>4583</v>
      </c>
      <c r="AW36" s="77" t="s">
        <v>2874</v>
      </c>
      <c r="AX36" s="94" t="s">
        <v>3232</v>
      </c>
      <c r="AY36" s="77"/>
      <c r="AZ36" s="83">
        <f t="shared" si="0"/>
        <v>0.14174999999999999</v>
      </c>
    </row>
    <row r="37" spans="1:52" s="99" customFormat="1" ht="34.950000000000003" customHeight="1" x14ac:dyDescent="0.45">
      <c r="A37" s="93" t="s">
        <v>6318</v>
      </c>
      <c r="B37" s="77">
        <v>1</v>
      </c>
      <c r="C37" s="93" t="s">
        <v>437</v>
      </c>
      <c r="D37" s="93"/>
      <c r="E37" s="93"/>
      <c r="F37" s="94"/>
      <c r="G37" s="93"/>
      <c r="H37" s="77"/>
      <c r="I37" s="95">
        <v>3243</v>
      </c>
      <c r="J37" s="77"/>
      <c r="K37" s="77"/>
      <c r="L37" s="93" t="s">
        <v>3954</v>
      </c>
      <c r="M37" s="96" t="s">
        <v>6287</v>
      </c>
      <c r="N37" s="96"/>
      <c r="O37" s="79">
        <v>1</v>
      </c>
      <c r="P37" s="77">
        <v>300</v>
      </c>
      <c r="Q37" s="77">
        <v>300</v>
      </c>
      <c r="R37" s="77">
        <v>450</v>
      </c>
      <c r="S37" s="77"/>
      <c r="T37" s="77"/>
      <c r="U37" s="77"/>
      <c r="V37" s="77"/>
      <c r="W37" s="77"/>
      <c r="X37" s="77"/>
      <c r="Y37" s="77"/>
      <c r="Z37" s="77"/>
      <c r="AA37" s="77"/>
      <c r="AB37" s="77"/>
      <c r="AC37" s="77"/>
      <c r="AD37" s="77"/>
      <c r="AE37" s="77"/>
      <c r="AF37" s="77"/>
      <c r="AG37" s="77"/>
      <c r="AH37" s="77"/>
      <c r="AI37" s="77"/>
      <c r="AJ37" s="77"/>
      <c r="AK37" s="77"/>
      <c r="AL37" s="77" t="s">
        <v>3482</v>
      </c>
      <c r="AM37" s="94"/>
      <c r="AN37" s="94"/>
      <c r="AO37" s="77"/>
      <c r="AP37" s="77"/>
      <c r="AQ37" s="77"/>
      <c r="AR37" s="77"/>
      <c r="AS37" s="97"/>
      <c r="AT37" s="77">
        <v>3281</v>
      </c>
      <c r="AU37" s="77">
        <v>26</v>
      </c>
      <c r="AV37" s="94" t="s">
        <v>4583</v>
      </c>
      <c r="AW37" s="77" t="s">
        <v>2874</v>
      </c>
      <c r="AX37" s="94" t="s">
        <v>3232</v>
      </c>
      <c r="AY37" s="77"/>
      <c r="AZ37" s="83">
        <f t="shared" si="0"/>
        <v>4.0500000000000001E-2</v>
      </c>
    </row>
    <row r="38" spans="1:52" s="99" customFormat="1" ht="34.950000000000003" customHeight="1" x14ac:dyDescent="0.45">
      <c r="A38" s="93" t="s">
        <v>6318</v>
      </c>
      <c r="B38" s="77">
        <v>1</v>
      </c>
      <c r="C38" s="93" t="s">
        <v>437</v>
      </c>
      <c r="D38" s="93"/>
      <c r="E38" s="93"/>
      <c r="F38" s="94"/>
      <c r="G38" s="93"/>
      <c r="H38" s="77"/>
      <c r="I38" s="95">
        <v>3244</v>
      </c>
      <c r="J38" s="77"/>
      <c r="K38" s="77"/>
      <c r="L38" s="93" t="s">
        <v>3954</v>
      </c>
      <c r="M38" s="96" t="s">
        <v>6287</v>
      </c>
      <c r="N38" s="96"/>
      <c r="O38" s="79">
        <v>1</v>
      </c>
      <c r="P38" s="77">
        <v>300</v>
      </c>
      <c r="Q38" s="77">
        <v>300</v>
      </c>
      <c r="R38" s="77">
        <v>450</v>
      </c>
      <c r="S38" s="77"/>
      <c r="T38" s="77"/>
      <c r="U38" s="77"/>
      <c r="V38" s="77"/>
      <c r="W38" s="77"/>
      <c r="X38" s="77"/>
      <c r="Y38" s="77"/>
      <c r="Z38" s="77"/>
      <c r="AA38" s="77"/>
      <c r="AB38" s="77"/>
      <c r="AC38" s="77"/>
      <c r="AD38" s="77"/>
      <c r="AE38" s="77"/>
      <c r="AF38" s="77"/>
      <c r="AG38" s="77"/>
      <c r="AH38" s="77"/>
      <c r="AI38" s="77"/>
      <c r="AJ38" s="77"/>
      <c r="AK38" s="77"/>
      <c r="AL38" s="77" t="s">
        <v>3482</v>
      </c>
      <c r="AM38" s="94"/>
      <c r="AN38" s="94"/>
      <c r="AO38" s="77"/>
      <c r="AP38" s="77"/>
      <c r="AQ38" s="77"/>
      <c r="AR38" s="77"/>
      <c r="AS38" s="97"/>
      <c r="AT38" s="77">
        <v>3282</v>
      </c>
      <c r="AU38" s="77">
        <v>26</v>
      </c>
      <c r="AV38" s="94" t="s">
        <v>4583</v>
      </c>
      <c r="AW38" s="77" t="s">
        <v>2874</v>
      </c>
      <c r="AX38" s="94" t="s">
        <v>3232</v>
      </c>
      <c r="AY38" s="77"/>
      <c r="AZ38" s="83">
        <f t="shared" si="0"/>
        <v>4.0500000000000001E-2</v>
      </c>
    </row>
    <row r="39" spans="1:52" ht="34.950000000000003" customHeight="1" x14ac:dyDescent="0.45">
      <c r="A39" s="78" t="s">
        <v>6318</v>
      </c>
      <c r="B39" s="79">
        <v>1</v>
      </c>
      <c r="C39" s="78" t="s">
        <v>463</v>
      </c>
      <c r="D39" s="78"/>
      <c r="E39" s="78"/>
      <c r="F39" s="79"/>
      <c r="G39" s="78"/>
      <c r="H39" s="79"/>
      <c r="I39" s="87" t="s">
        <v>464</v>
      </c>
      <c r="J39" s="79"/>
      <c r="K39" s="79"/>
      <c r="L39" s="78" t="s">
        <v>460</v>
      </c>
      <c r="M39" s="78" t="s">
        <v>6289</v>
      </c>
      <c r="N39" s="78"/>
      <c r="O39" s="79">
        <v>1</v>
      </c>
      <c r="P39" s="79">
        <v>650</v>
      </c>
      <c r="Q39" s="79">
        <v>1900</v>
      </c>
      <c r="R39" s="79">
        <v>550</v>
      </c>
      <c r="S39" s="79"/>
      <c r="T39" s="79"/>
      <c r="U39" s="79"/>
      <c r="V39" s="79"/>
      <c r="W39" s="79"/>
      <c r="X39" s="79"/>
      <c r="Y39" s="79"/>
      <c r="Z39" s="79"/>
      <c r="AA39" s="79"/>
      <c r="AB39" s="79"/>
      <c r="AC39" s="79"/>
      <c r="AD39" s="81"/>
      <c r="AE39" s="79" t="s">
        <v>3043</v>
      </c>
      <c r="AF39" s="79"/>
      <c r="AG39" s="79"/>
      <c r="AH39" s="79"/>
      <c r="AI39" s="79"/>
      <c r="AJ39" s="79"/>
      <c r="AK39" s="79"/>
      <c r="AL39" s="79"/>
      <c r="AM39" s="79"/>
      <c r="AN39" s="79"/>
      <c r="AO39" s="79"/>
      <c r="AP39" s="79"/>
      <c r="AQ39" s="79"/>
      <c r="AR39" s="79"/>
      <c r="AS39" s="79"/>
      <c r="AT39" s="79"/>
      <c r="AU39" s="79"/>
      <c r="AV39" s="79"/>
      <c r="AW39" s="79"/>
      <c r="AX39" s="79"/>
      <c r="AY39" s="79"/>
      <c r="AZ39" s="83">
        <f t="shared" si="0"/>
        <v>0.67925000000000002</v>
      </c>
    </row>
    <row r="40" spans="1:52" ht="34.950000000000003" customHeight="1" x14ac:dyDescent="0.45">
      <c r="A40" s="78" t="s">
        <v>6318</v>
      </c>
      <c r="B40" s="79">
        <v>1</v>
      </c>
      <c r="C40" s="78" t="s">
        <v>463</v>
      </c>
      <c r="D40" s="78"/>
      <c r="E40" s="78"/>
      <c r="F40" s="79"/>
      <c r="G40" s="78"/>
      <c r="H40" s="79"/>
      <c r="I40" s="87" t="s">
        <v>465</v>
      </c>
      <c r="J40" s="79"/>
      <c r="K40" s="79"/>
      <c r="L40" s="78" t="s">
        <v>2750</v>
      </c>
      <c r="M40" s="78" t="s">
        <v>5841</v>
      </c>
      <c r="N40" s="78" t="s">
        <v>2800</v>
      </c>
      <c r="O40" s="79">
        <v>1</v>
      </c>
      <c r="P40" s="79">
        <v>600</v>
      </c>
      <c r="Q40" s="79">
        <v>900</v>
      </c>
      <c r="R40" s="79">
        <v>1400</v>
      </c>
      <c r="S40" s="79"/>
      <c r="T40" s="79" t="s">
        <v>3482</v>
      </c>
      <c r="U40" s="79"/>
      <c r="V40" s="79"/>
      <c r="W40" s="79"/>
      <c r="X40" s="79"/>
      <c r="Y40" s="79"/>
      <c r="Z40" s="79"/>
      <c r="AA40" s="79" t="s">
        <v>3482</v>
      </c>
      <c r="AB40" s="79"/>
      <c r="AC40" s="79"/>
      <c r="AD40" s="90"/>
      <c r="AE40" s="79" t="s">
        <v>3043</v>
      </c>
      <c r="AF40" s="79"/>
      <c r="AG40" s="79"/>
      <c r="AH40" s="79"/>
      <c r="AI40" s="79"/>
      <c r="AJ40" s="79"/>
      <c r="AK40" s="79"/>
      <c r="AL40" s="79"/>
      <c r="AM40" s="79"/>
      <c r="AN40" s="79"/>
      <c r="AO40" s="79"/>
      <c r="AP40" s="79"/>
      <c r="AQ40" s="79"/>
      <c r="AR40" s="79"/>
      <c r="AS40" s="79"/>
      <c r="AT40" s="79"/>
      <c r="AU40" s="79"/>
      <c r="AV40" s="79"/>
      <c r="AW40" s="79"/>
      <c r="AX40" s="79"/>
      <c r="AY40" s="79"/>
      <c r="AZ40" s="83">
        <f t="shared" si="0"/>
        <v>0.75600000000000001</v>
      </c>
    </row>
    <row r="41" spans="1:52" ht="34.950000000000003" customHeight="1" x14ac:dyDescent="0.45">
      <c r="A41" s="78" t="s">
        <v>6318</v>
      </c>
      <c r="B41" s="79">
        <v>1</v>
      </c>
      <c r="C41" s="78" t="s">
        <v>463</v>
      </c>
      <c r="D41" s="78"/>
      <c r="E41" s="78"/>
      <c r="F41" s="79"/>
      <c r="G41" s="78"/>
      <c r="H41" s="79"/>
      <c r="I41" s="87"/>
      <c r="J41" s="79"/>
      <c r="K41" s="79"/>
      <c r="L41" s="93" t="s">
        <v>5831</v>
      </c>
      <c r="M41" s="96" t="s">
        <v>5840</v>
      </c>
      <c r="N41" s="96" t="s">
        <v>5846</v>
      </c>
      <c r="O41" s="79">
        <v>1</v>
      </c>
      <c r="P41" s="77">
        <v>380</v>
      </c>
      <c r="Q41" s="77">
        <v>420</v>
      </c>
      <c r="R41" s="77">
        <v>290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0"/>
        <v>4.6283999999999999E-2</v>
      </c>
    </row>
    <row r="42" spans="1:52" ht="34.950000000000003" customHeight="1" x14ac:dyDescent="0.45">
      <c r="A42" s="78" t="s">
        <v>6318</v>
      </c>
      <c r="B42" s="79">
        <v>1</v>
      </c>
      <c r="C42" s="78" t="s">
        <v>463</v>
      </c>
      <c r="D42" s="78"/>
      <c r="E42" s="78"/>
      <c r="F42" s="79"/>
      <c r="G42" s="78"/>
      <c r="H42" s="79"/>
      <c r="I42" s="87"/>
      <c r="J42" s="79"/>
      <c r="K42" s="79"/>
      <c r="L42" s="78" t="s">
        <v>6397</v>
      </c>
      <c r="M42" s="78"/>
      <c r="N42" s="78"/>
      <c r="O42" s="79">
        <v>1</v>
      </c>
      <c r="P42" s="79"/>
      <c r="Q42" s="79"/>
      <c r="R42" s="79"/>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0"/>
        <v>0</v>
      </c>
    </row>
    <row r="43" spans="1:52" ht="34.950000000000003" customHeight="1" x14ac:dyDescent="0.45">
      <c r="A43" s="78" t="s">
        <v>6318</v>
      </c>
      <c r="B43" s="79">
        <v>1</v>
      </c>
      <c r="C43" s="78" t="s">
        <v>463</v>
      </c>
      <c r="D43" s="78"/>
      <c r="E43" s="78"/>
      <c r="F43" s="79"/>
      <c r="G43" s="78"/>
      <c r="H43" s="79"/>
      <c r="I43" s="87"/>
      <c r="J43" s="79"/>
      <c r="K43" s="79"/>
      <c r="L43" s="78" t="s">
        <v>6312</v>
      </c>
      <c r="M43" s="78"/>
      <c r="N43" s="78"/>
      <c r="O43" s="79">
        <v>1</v>
      </c>
      <c r="P43" s="79"/>
      <c r="Q43" s="79"/>
      <c r="R43" s="79"/>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0"/>
        <v>0</v>
      </c>
    </row>
    <row r="44" spans="1:52" ht="34.950000000000003" customHeight="1" x14ac:dyDescent="0.45">
      <c r="A44" s="78" t="s">
        <v>6318</v>
      </c>
      <c r="B44" s="79">
        <v>1</v>
      </c>
      <c r="C44" s="78" t="s">
        <v>463</v>
      </c>
      <c r="D44" s="78"/>
      <c r="E44" s="78"/>
      <c r="F44" s="79"/>
      <c r="G44" s="78"/>
      <c r="H44" s="79"/>
      <c r="I44" s="87"/>
      <c r="J44" s="79"/>
      <c r="K44" s="79"/>
      <c r="L44" s="78" t="s">
        <v>6382</v>
      </c>
      <c r="M44" s="78"/>
      <c r="N44" s="78"/>
      <c r="O44" s="79">
        <v>5</v>
      </c>
      <c r="P44" s="79"/>
      <c r="Q44" s="79"/>
      <c r="R44" s="79"/>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v>0.5</v>
      </c>
    </row>
    <row r="45" spans="1:52" s="99" customFormat="1" ht="34.950000000000003" customHeight="1" x14ac:dyDescent="0.45">
      <c r="A45" s="93" t="s">
        <v>6318</v>
      </c>
      <c r="B45" s="77">
        <v>1</v>
      </c>
      <c r="C45" s="93" t="s">
        <v>2751</v>
      </c>
      <c r="D45" s="93"/>
      <c r="E45" s="93"/>
      <c r="F45" s="94"/>
      <c r="G45" s="93"/>
      <c r="H45" s="77"/>
      <c r="I45" s="95">
        <v>3245</v>
      </c>
      <c r="J45" s="77"/>
      <c r="K45" s="77"/>
      <c r="L45" s="93" t="s">
        <v>3673</v>
      </c>
      <c r="M45" s="96"/>
      <c r="N45" s="96"/>
      <c r="O45" s="79">
        <v>1</v>
      </c>
      <c r="P45" s="77">
        <v>1060</v>
      </c>
      <c r="Q45" s="77">
        <v>740</v>
      </c>
      <c r="R45" s="77">
        <v>740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3283</v>
      </c>
      <c r="AU45" s="77">
        <v>26</v>
      </c>
      <c r="AV45" s="94" t="s">
        <v>4583</v>
      </c>
      <c r="AW45" s="77" t="s">
        <v>2876</v>
      </c>
      <c r="AX45" s="94" t="s">
        <v>3074</v>
      </c>
      <c r="AY45" s="77"/>
      <c r="AZ45" s="83">
        <f t="shared" si="0"/>
        <v>0.58045599999999997</v>
      </c>
    </row>
    <row r="46" spans="1:52" s="99" customFormat="1" ht="34.950000000000003" customHeight="1" x14ac:dyDescent="0.45">
      <c r="A46" s="93" t="s">
        <v>6318</v>
      </c>
      <c r="B46" s="77">
        <v>1</v>
      </c>
      <c r="C46" s="93" t="s">
        <v>2751</v>
      </c>
      <c r="D46" s="93"/>
      <c r="E46" s="93"/>
      <c r="F46" s="94"/>
      <c r="G46" s="93"/>
      <c r="H46" s="77"/>
      <c r="I46" s="95">
        <v>3246</v>
      </c>
      <c r="J46" s="77"/>
      <c r="K46" s="77"/>
      <c r="L46" s="93" t="s">
        <v>3180</v>
      </c>
      <c r="M46" s="96" t="s">
        <v>6286</v>
      </c>
      <c r="N46" s="96"/>
      <c r="O46" s="79">
        <v>1</v>
      </c>
      <c r="P46" s="77">
        <v>450</v>
      </c>
      <c r="Q46" s="77">
        <v>600</v>
      </c>
      <c r="R46" s="77">
        <v>520</v>
      </c>
      <c r="S46" s="77"/>
      <c r="T46" s="77"/>
      <c r="U46" s="77"/>
      <c r="V46" s="77"/>
      <c r="W46" s="77"/>
      <c r="X46" s="77"/>
      <c r="Y46" s="77"/>
      <c r="Z46" s="77"/>
      <c r="AA46" s="77"/>
      <c r="AB46" s="77"/>
      <c r="AC46" s="77"/>
      <c r="AD46" s="77"/>
      <c r="AE46" s="77"/>
      <c r="AF46" s="77"/>
      <c r="AG46" s="77"/>
      <c r="AH46" s="77"/>
      <c r="AI46" s="77"/>
      <c r="AJ46" s="77" t="s">
        <v>3482</v>
      </c>
      <c r="AK46" s="77"/>
      <c r="AL46" s="77"/>
      <c r="AM46" s="94"/>
      <c r="AN46" s="94"/>
      <c r="AO46" s="77"/>
      <c r="AP46" s="77"/>
      <c r="AQ46" s="77"/>
      <c r="AR46" s="77"/>
      <c r="AS46" s="97"/>
      <c r="AT46" s="77">
        <v>3284</v>
      </c>
      <c r="AU46" s="77">
        <v>26</v>
      </c>
      <c r="AV46" s="94" t="s">
        <v>4583</v>
      </c>
      <c r="AW46" s="77" t="s">
        <v>2874</v>
      </c>
      <c r="AX46" s="94" t="s">
        <v>3232</v>
      </c>
      <c r="AY46" s="77"/>
      <c r="AZ46" s="83">
        <f t="shared" si="0"/>
        <v>0.1404</v>
      </c>
    </row>
    <row r="47" spans="1:52" s="99" customFormat="1" ht="34.950000000000003" customHeight="1" x14ac:dyDescent="0.45">
      <c r="A47" s="93" t="s">
        <v>6318</v>
      </c>
      <c r="B47" s="77">
        <v>1</v>
      </c>
      <c r="C47" s="93" t="s">
        <v>2751</v>
      </c>
      <c r="D47" s="93"/>
      <c r="E47" s="93"/>
      <c r="F47" s="94"/>
      <c r="G47" s="93"/>
      <c r="H47" s="77"/>
      <c r="I47" s="95">
        <v>3247</v>
      </c>
      <c r="J47" s="77"/>
      <c r="K47" s="77"/>
      <c r="L47" s="93" t="s">
        <v>3533</v>
      </c>
      <c r="M47" s="96"/>
      <c r="N47" s="96"/>
      <c r="O47" s="79">
        <v>1</v>
      </c>
      <c r="P47" s="77">
        <v>400</v>
      </c>
      <c r="Q47" s="77">
        <v>740</v>
      </c>
      <c r="R47" s="77">
        <v>740</v>
      </c>
      <c r="S47" s="77"/>
      <c r="T47" s="77"/>
      <c r="U47" s="77"/>
      <c r="V47" s="77"/>
      <c r="W47" s="77"/>
      <c r="X47" s="77"/>
      <c r="Y47" s="77"/>
      <c r="Z47" s="77"/>
      <c r="AA47" s="77"/>
      <c r="AB47" s="77"/>
      <c r="AC47" s="77"/>
      <c r="AD47" s="77"/>
      <c r="AE47" s="77"/>
      <c r="AF47" s="77"/>
      <c r="AG47" s="77"/>
      <c r="AH47" s="77"/>
      <c r="AI47" s="77"/>
      <c r="AJ47" s="77"/>
      <c r="AK47" s="77"/>
      <c r="AL47" s="77"/>
      <c r="AM47" s="94" t="s">
        <v>4584</v>
      </c>
      <c r="AN47" s="94"/>
      <c r="AO47" s="77"/>
      <c r="AP47" s="77"/>
      <c r="AQ47" s="77"/>
      <c r="AR47" s="77"/>
      <c r="AS47" s="97" t="s">
        <v>4585</v>
      </c>
      <c r="AT47" s="77">
        <v>3285</v>
      </c>
      <c r="AU47" s="77">
        <v>26</v>
      </c>
      <c r="AV47" s="94" t="s">
        <v>4583</v>
      </c>
      <c r="AW47" s="77" t="s">
        <v>2876</v>
      </c>
      <c r="AX47" s="94" t="s">
        <v>3074</v>
      </c>
      <c r="AY47" s="77"/>
      <c r="AZ47" s="83">
        <f t="shared" si="0"/>
        <v>0.21904000000000001</v>
      </c>
    </row>
    <row r="48" spans="1:52" s="99" customFormat="1" ht="34.950000000000003" customHeight="1" x14ac:dyDescent="0.45">
      <c r="A48" s="93" t="s">
        <v>6318</v>
      </c>
      <c r="B48" s="77">
        <v>1</v>
      </c>
      <c r="C48" s="93" t="s">
        <v>2751</v>
      </c>
      <c r="D48" s="93"/>
      <c r="E48" s="93"/>
      <c r="F48" s="94"/>
      <c r="G48" s="93"/>
      <c r="H48" s="77"/>
      <c r="I48" s="95">
        <v>3248</v>
      </c>
      <c r="J48" s="77"/>
      <c r="K48" s="77"/>
      <c r="L48" s="93" t="s">
        <v>3525</v>
      </c>
      <c r="M48" s="96"/>
      <c r="N48" s="96"/>
      <c r="O48" s="79">
        <v>1</v>
      </c>
      <c r="P48" s="77">
        <v>470</v>
      </c>
      <c r="Q48" s="77">
        <v>380</v>
      </c>
      <c r="R48" s="77">
        <v>800</v>
      </c>
      <c r="S48" s="77"/>
      <c r="T48" s="77"/>
      <c r="U48" s="77"/>
      <c r="V48" s="77"/>
      <c r="W48" s="77"/>
      <c r="X48" s="77"/>
      <c r="Y48" s="77"/>
      <c r="Z48" s="77"/>
      <c r="AA48" s="77"/>
      <c r="AB48" s="77"/>
      <c r="AC48" s="77"/>
      <c r="AD48" s="77"/>
      <c r="AE48" s="77"/>
      <c r="AF48" s="77"/>
      <c r="AG48" s="77"/>
      <c r="AH48" s="77"/>
      <c r="AI48" s="77"/>
      <c r="AJ48" s="77"/>
      <c r="AK48" s="77"/>
      <c r="AL48" s="77"/>
      <c r="AM48" s="94" t="s">
        <v>4586</v>
      </c>
      <c r="AN48" s="94"/>
      <c r="AO48" s="77"/>
      <c r="AP48" s="77"/>
      <c r="AQ48" s="77"/>
      <c r="AR48" s="77"/>
      <c r="AS48" s="97" t="s">
        <v>4585</v>
      </c>
      <c r="AT48" s="77">
        <v>3286</v>
      </c>
      <c r="AU48" s="77">
        <v>26</v>
      </c>
      <c r="AV48" s="94" t="s">
        <v>4583</v>
      </c>
      <c r="AW48" s="77" t="s">
        <v>2876</v>
      </c>
      <c r="AX48" s="94" t="s">
        <v>3074</v>
      </c>
      <c r="AY48" s="77"/>
      <c r="AZ48" s="83">
        <f t="shared" si="0"/>
        <v>0.14288000000000001</v>
      </c>
    </row>
    <row r="49" spans="1:52" s="99" customFormat="1" ht="34.950000000000003" customHeight="1" x14ac:dyDescent="0.45">
      <c r="A49" s="93" t="s">
        <v>6318</v>
      </c>
      <c r="B49" s="77">
        <v>1</v>
      </c>
      <c r="C49" s="93" t="s">
        <v>2751</v>
      </c>
      <c r="D49" s="93"/>
      <c r="E49" s="93"/>
      <c r="F49" s="94"/>
      <c r="G49" s="93"/>
      <c r="H49" s="77"/>
      <c r="I49" s="95">
        <v>3249</v>
      </c>
      <c r="J49" s="77"/>
      <c r="K49" s="77"/>
      <c r="L49" s="93" t="s">
        <v>4017</v>
      </c>
      <c r="M49" s="96" t="s">
        <v>6290</v>
      </c>
      <c r="N49" s="96"/>
      <c r="O49" s="79">
        <v>1</v>
      </c>
      <c r="P49" s="77">
        <v>450</v>
      </c>
      <c r="Q49" s="77">
        <v>450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3287</v>
      </c>
      <c r="AU49" s="77">
        <v>26</v>
      </c>
      <c r="AV49" s="94" t="s">
        <v>4583</v>
      </c>
      <c r="AW49" s="77" t="s">
        <v>2874</v>
      </c>
      <c r="AX49" s="94" t="s">
        <v>3232</v>
      </c>
      <c r="AY49" s="77"/>
      <c r="AZ49" s="83">
        <f t="shared" si="0"/>
        <v>0.14174999999999999</v>
      </c>
    </row>
    <row r="50" spans="1:52" s="99" customFormat="1" ht="34.950000000000003" customHeight="1" x14ac:dyDescent="0.45">
      <c r="A50" s="93" t="s">
        <v>6318</v>
      </c>
      <c r="B50" s="77">
        <v>1</v>
      </c>
      <c r="C50" s="93" t="s">
        <v>2751</v>
      </c>
      <c r="D50" s="93"/>
      <c r="E50" s="93"/>
      <c r="F50" s="94"/>
      <c r="G50" s="93"/>
      <c r="H50" s="77"/>
      <c r="I50" s="95">
        <v>3250</v>
      </c>
      <c r="J50" s="77"/>
      <c r="K50" s="77"/>
      <c r="L50" s="93" t="s">
        <v>3954</v>
      </c>
      <c r="M50" s="96" t="s">
        <v>6287</v>
      </c>
      <c r="N50" s="96"/>
      <c r="O50" s="79">
        <v>1</v>
      </c>
      <c r="P50" s="77">
        <v>300</v>
      </c>
      <c r="Q50" s="77">
        <v>300</v>
      </c>
      <c r="R50" s="77">
        <v>450</v>
      </c>
      <c r="S50" s="77"/>
      <c r="T50" s="77"/>
      <c r="U50" s="77"/>
      <c r="V50" s="77"/>
      <c r="W50" s="77"/>
      <c r="X50" s="77"/>
      <c r="Y50" s="77"/>
      <c r="Z50" s="77"/>
      <c r="AA50" s="77"/>
      <c r="AB50" s="77"/>
      <c r="AC50" s="77"/>
      <c r="AD50" s="77"/>
      <c r="AE50" s="77"/>
      <c r="AF50" s="77"/>
      <c r="AG50" s="77"/>
      <c r="AH50" s="77"/>
      <c r="AI50" s="77"/>
      <c r="AJ50" s="77"/>
      <c r="AK50" s="77"/>
      <c r="AL50" s="77" t="s">
        <v>3482</v>
      </c>
      <c r="AM50" s="94"/>
      <c r="AN50" s="94"/>
      <c r="AO50" s="77"/>
      <c r="AP50" s="77"/>
      <c r="AQ50" s="77"/>
      <c r="AR50" s="77"/>
      <c r="AS50" s="97"/>
      <c r="AT50" s="77">
        <v>3288</v>
      </c>
      <c r="AU50" s="77">
        <v>26</v>
      </c>
      <c r="AV50" s="94" t="s">
        <v>4583</v>
      </c>
      <c r="AW50" s="77" t="s">
        <v>2874</v>
      </c>
      <c r="AX50" s="94" t="s">
        <v>3232</v>
      </c>
      <c r="AY50" s="77"/>
      <c r="AZ50" s="83">
        <f t="shared" si="0"/>
        <v>4.0500000000000001E-2</v>
      </c>
    </row>
    <row r="51" spans="1:52" s="99" customFormat="1" ht="34.950000000000003" customHeight="1" x14ac:dyDescent="0.45">
      <c r="A51" s="93" t="s">
        <v>6318</v>
      </c>
      <c r="B51" s="77">
        <v>1</v>
      </c>
      <c r="C51" s="93" t="s">
        <v>2751</v>
      </c>
      <c r="D51" s="93"/>
      <c r="E51" s="93"/>
      <c r="F51" s="94"/>
      <c r="G51" s="93"/>
      <c r="H51" s="77"/>
      <c r="I51" s="95">
        <v>3251</v>
      </c>
      <c r="J51" s="77"/>
      <c r="K51" s="77"/>
      <c r="L51" s="93" t="s">
        <v>3954</v>
      </c>
      <c r="M51" s="96" t="s">
        <v>6287</v>
      </c>
      <c r="N51" s="96"/>
      <c r="O51" s="79">
        <v>1</v>
      </c>
      <c r="P51" s="77">
        <v>300</v>
      </c>
      <c r="Q51" s="77">
        <v>300</v>
      </c>
      <c r="R51" s="77">
        <v>450</v>
      </c>
      <c r="S51" s="77"/>
      <c r="T51" s="77"/>
      <c r="U51" s="77"/>
      <c r="V51" s="77"/>
      <c r="W51" s="77"/>
      <c r="X51" s="77"/>
      <c r="Y51" s="77"/>
      <c r="Z51" s="77"/>
      <c r="AA51" s="77"/>
      <c r="AB51" s="77"/>
      <c r="AC51" s="77"/>
      <c r="AD51" s="77"/>
      <c r="AE51" s="77"/>
      <c r="AF51" s="77"/>
      <c r="AG51" s="77"/>
      <c r="AH51" s="77"/>
      <c r="AI51" s="77"/>
      <c r="AJ51" s="77"/>
      <c r="AK51" s="77"/>
      <c r="AL51" s="77" t="s">
        <v>3482</v>
      </c>
      <c r="AM51" s="94"/>
      <c r="AN51" s="94"/>
      <c r="AO51" s="77"/>
      <c r="AP51" s="77"/>
      <c r="AQ51" s="77"/>
      <c r="AR51" s="77"/>
      <c r="AS51" s="97"/>
      <c r="AT51" s="77">
        <v>3289</v>
      </c>
      <c r="AU51" s="77">
        <v>26</v>
      </c>
      <c r="AV51" s="94" t="s">
        <v>4583</v>
      </c>
      <c r="AW51" s="77" t="s">
        <v>2874</v>
      </c>
      <c r="AX51" s="94" t="s">
        <v>3232</v>
      </c>
      <c r="AY51" s="77"/>
      <c r="AZ51" s="83">
        <f t="shared" si="0"/>
        <v>4.0500000000000001E-2</v>
      </c>
    </row>
    <row r="52" spans="1:52" ht="34.950000000000003" customHeight="1" x14ac:dyDescent="0.45">
      <c r="A52" s="78" t="s">
        <v>6318</v>
      </c>
      <c r="B52" s="79">
        <v>1</v>
      </c>
      <c r="C52" s="78" t="s">
        <v>466</v>
      </c>
      <c r="D52" s="78"/>
      <c r="E52" s="78"/>
      <c r="F52" s="79"/>
      <c r="G52" s="78"/>
      <c r="H52" s="79"/>
      <c r="I52" s="87" t="s">
        <v>467</v>
      </c>
      <c r="J52" s="79"/>
      <c r="K52" s="79"/>
      <c r="L52" s="78" t="s">
        <v>460</v>
      </c>
      <c r="M52" s="78" t="s">
        <v>6289</v>
      </c>
      <c r="N52" s="78"/>
      <c r="O52" s="79">
        <v>1</v>
      </c>
      <c r="P52" s="79">
        <v>650</v>
      </c>
      <c r="Q52" s="79">
        <v>1900</v>
      </c>
      <c r="R52" s="79">
        <v>550</v>
      </c>
      <c r="S52" s="79"/>
      <c r="T52" s="79"/>
      <c r="U52" s="79"/>
      <c r="V52" s="79"/>
      <c r="W52" s="79"/>
      <c r="X52" s="79"/>
      <c r="Y52" s="79"/>
      <c r="Z52" s="79"/>
      <c r="AA52" s="79"/>
      <c r="AB52" s="79"/>
      <c r="AC52" s="79"/>
      <c r="AD52" s="81"/>
      <c r="AE52" s="79" t="s">
        <v>3406</v>
      </c>
      <c r="AF52" s="79"/>
      <c r="AG52" s="79"/>
      <c r="AH52" s="79"/>
      <c r="AI52" s="79"/>
      <c r="AJ52" s="79"/>
      <c r="AK52" s="79"/>
      <c r="AL52" s="79"/>
      <c r="AM52" s="79"/>
      <c r="AN52" s="79"/>
      <c r="AO52" s="79"/>
      <c r="AP52" s="79"/>
      <c r="AQ52" s="79"/>
      <c r="AR52" s="79"/>
      <c r="AS52" s="79"/>
      <c r="AT52" s="79"/>
      <c r="AU52" s="79"/>
      <c r="AV52" s="79"/>
      <c r="AW52" s="79"/>
      <c r="AX52" s="79"/>
      <c r="AY52" s="79"/>
      <c r="AZ52" s="83">
        <f t="shared" si="0"/>
        <v>0.67925000000000002</v>
      </c>
    </row>
    <row r="53" spans="1:52" ht="34.950000000000003" customHeight="1" x14ac:dyDescent="0.45">
      <c r="A53" s="78" t="s">
        <v>6318</v>
      </c>
      <c r="B53" s="79">
        <v>1</v>
      </c>
      <c r="C53" s="78" t="s">
        <v>2453</v>
      </c>
      <c r="D53" s="78"/>
      <c r="E53" s="78"/>
      <c r="F53" s="79"/>
      <c r="G53" s="78"/>
      <c r="H53" s="79"/>
      <c r="I53" s="87" t="s">
        <v>3159</v>
      </c>
      <c r="J53" s="79"/>
      <c r="K53" s="79"/>
      <c r="L53" s="78" t="s">
        <v>6292</v>
      </c>
      <c r="M53" s="78"/>
      <c r="N53" s="78"/>
      <c r="O53" s="79">
        <v>1</v>
      </c>
      <c r="P53" s="79">
        <v>1300</v>
      </c>
      <c r="Q53" s="79">
        <v>100</v>
      </c>
      <c r="R53" s="79">
        <v>450</v>
      </c>
      <c r="S53" s="79"/>
      <c r="T53" s="79" t="s">
        <v>3482</v>
      </c>
      <c r="U53" s="79"/>
      <c r="V53" s="79"/>
      <c r="W53" s="79"/>
      <c r="X53" s="79"/>
      <c r="Y53" s="79"/>
      <c r="Z53" s="79"/>
      <c r="AA53" s="79"/>
      <c r="AB53" s="79"/>
      <c r="AC53" s="79"/>
      <c r="AD53" s="81"/>
      <c r="AE53" s="79" t="s">
        <v>3043</v>
      </c>
      <c r="AF53" s="79"/>
      <c r="AG53" s="79"/>
      <c r="AH53" s="79"/>
      <c r="AI53" s="79"/>
      <c r="AJ53" s="79"/>
      <c r="AK53" s="79"/>
      <c r="AL53" s="79"/>
      <c r="AM53" s="79"/>
      <c r="AN53" s="79"/>
      <c r="AO53" s="79"/>
      <c r="AP53" s="79"/>
      <c r="AQ53" s="79"/>
      <c r="AR53" s="79"/>
      <c r="AS53" s="79"/>
      <c r="AT53" s="79"/>
      <c r="AU53" s="79"/>
      <c r="AV53" s="79"/>
      <c r="AW53" s="79"/>
      <c r="AX53" s="79"/>
      <c r="AY53" s="79" t="s">
        <v>6293</v>
      </c>
      <c r="AZ53" s="83">
        <f t="shared" si="0"/>
        <v>5.8500000000000003E-2</v>
      </c>
    </row>
    <row r="54" spans="1:52" ht="34.950000000000003" customHeight="1" x14ac:dyDescent="0.45">
      <c r="A54" s="78" t="s">
        <v>6318</v>
      </c>
      <c r="B54" s="79">
        <v>1</v>
      </c>
      <c r="C54" s="78" t="s">
        <v>466</v>
      </c>
      <c r="D54" s="78"/>
      <c r="E54" s="78"/>
      <c r="F54" s="79"/>
      <c r="G54" s="78"/>
      <c r="H54" s="79"/>
      <c r="I54" s="87"/>
      <c r="J54" s="79"/>
      <c r="K54" s="79"/>
      <c r="L54" s="93" t="s">
        <v>5831</v>
      </c>
      <c r="M54" s="96" t="s">
        <v>5840</v>
      </c>
      <c r="N54" s="96" t="s">
        <v>5846</v>
      </c>
      <c r="O54" s="79">
        <v>1</v>
      </c>
      <c r="P54" s="77">
        <v>380</v>
      </c>
      <c r="Q54" s="77">
        <v>420</v>
      </c>
      <c r="R54" s="77">
        <v>290</v>
      </c>
      <c r="S54" s="79"/>
      <c r="T54" s="79"/>
      <c r="U54" s="79"/>
      <c r="V54" s="79"/>
      <c r="W54" s="79"/>
      <c r="X54" s="79"/>
      <c r="Y54" s="79"/>
      <c r="Z54" s="79"/>
      <c r="AA54" s="79"/>
      <c r="AB54" s="79"/>
      <c r="AC54" s="79"/>
      <c r="AD54" s="81"/>
      <c r="AE54" s="79"/>
      <c r="AF54" s="79"/>
      <c r="AG54" s="79"/>
      <c r="AH54" s="79"/>
      <c r="AI54" s="79"/>
      <c r="AJ54" s="79"/>
      <c r="AK54" s="79"/>
      <c r="AL54" s="79"/>
      <c r="AM54" s="79"/>
      <c r="AN54" s="79"/>
      <c r="AO54" s="79"/>
      <c r="AP54" s="79"/>
      <c r="AQ54" s="79"/>
      <c r="AR54" s="79"/>
      <c r="AS54" s="79"/>
      <c r="AT54" s="79"/>
      <c r="AU54" s="79"/>
      <c r="AV54" s="79"/>
      <c r="AW54" s="79"/>
      <c r="AX54" s="79"/>
      <c r="AY54" s="79"/>
      <c r="AZ54" s="83">
        <f t="shared" si="0"/>
        <v>4.6283999999999999E-2</v>
      </c>
    </row>
    <row r="55" spans="1:52" ht="34.950000000000003" customHeight="1" x14ac:dyDescent="0.45">
      <c r="A55" s="78" t="s">
        <v>6318</v>
      </c>
      <c r="B55" s="79">
        <v>1</v>
      </c>
      <c r="C55" s="78" t="s">
        <v>2453</v>
      </c>
      <c r="D55" s="78"/>
      <c r="E55" s="78"/>
      <c r="F55" s="79"/>
      <c r="G55" s="78"/>
      <c r="H55" s="79"/>
      <c r="I55" s="87"/>
      <c r="J55" s="79"/>
      <c r="K55" s="79"/>
      <c r="L55" s="78" t="s">
        <v>6397</v>
      </c>
      <c r="M55" s="78"/>
      <c r="N55" s="78"/>
      <c r="O55" s="79">
        <v>1</v>
      </c>
      <c r="P55" s="79"/>
      <c r="Q55" s="79"/>
      <c r="R55" s="79"/>
      <c r="S55" s="79"/>
      <c r="T55" s="79"/>
      <c r="U55" s="79"/>
      <c r="V55" s="79"/>
      <c r="W55" s="79"/>
      <c r="X55" s="79"/>
      <c r="Y55" s="79"/>
      <c r="Z55" s="79"/>
      <c r="AA55" s="79"/>
      <c r="AB55" s="79"/>
      <c r="AC55" s="79"/>
      <c r="AD55" s="81"/>
      <c r="AE55" s="79"/>
      <c r="AF55" s="79"/>
      <c r="AG55" s="79"/>
      <c r="AH55" s="79"/>
      <c r="AI55" s="79"/>
      <c r="AJ55" s="79"/>
      <c r="AK55" s="79"/>
      <c r="AL55" s="79"/>
      <c r="AM55" s="79"/>
      <c r="AN55" s="79"/>
      <c r="AO55" s="79"/>
      <c r="AP55" s="79"/>
      <c r="AQ55" s="79"/>
      <c r="AR55" s="79"/>
      <c r="AS55" s="79"/>
      <c r="AT55" s="79"/>
      <c r="AU55" s="79"/>
      <c r="AV55" s="79"/>
      <c r="AW55" s="79"/>
      <c r="AX55" s="79"/>
      <c r="AY55" s="79"/>
      <c r="AZ55" s="83">
        <f t="shared" si="0"/>
        <v>0</v>
      </c>
    </row>
    <row r="56" spans="1:52" ht="34.950000000000003" customHeight="1" x14ac:dyDescent="0.45">
      <c r="A56" s="78" t="s">
        <v>6318</v>
      </c>
      <c r="B56" s="79">
        <v>1</v>
      </c>
      <c r="C56" s="78" t="s">
        <v>466</v>
      </c>
      <c r="D56" s="78"/>
      <c r="E56" s="78"/>
      <c r="F56" s="79"/>
      <c r="G56" s="78"/>
      <c r="H56" s="79"/>
      <c r="I56" s="87"/>
      <c r="J56" s="79"/>
      <c r="K56" s="79"/>
      <c r="L56" s="78" t="s">
        <v>6312</v>
      </c>
      <c r="M56" s="78"/>
      <c r="N56" s="78"/>
      <c r="O56" s="79">
        <v>1</v>
      </c>
      <c r="P56" s="79"/>
      <c r="Q56" s="79"/>
      <c r="R56" s="79"/>
      <c r="S56" s="79"/>
      <c r="T56" s="79"/>
      <c r="U56" s="79"/>
      <c r="V56" s="79"/>
      <c r="W56" s="79"/>
      <c r="X56" s="79"/>
      <c r="Y56" s="79"/>
      <c r="Z56" s="79"/>
      <c r="AA56" s="79"/>
      <c r="AB56" s="79"/>
      <c r="AC56" s="79"/>
      <c r="AD56" s="81"/>
      <c r="AE56" s="79"/>
      <c r="AF56" s="79"/>
      <c r="AG56" s="79"/>
      <c r="AH56" s="79"/>
      <c r="AI56" s="79"/>
      <c r="AJ56" s="79"/>
      <c r="AK56" s="79"/>
      <c r="AL56" s="79"/>
      <c r="AM56" s="79"/>
      <c r="AN56" s="79"/>
      <c r="AO56" s="79"/>
      <c r="AP56" s="79"/>
      <c r="AQ56" s="79"/>
      <c r="AR56" s="79"/>
      <c r="AS56" s="79"/>
      <c r="AT56" s="79"/>
      <c r="AU56" s="79"/>
      <c r="AV56" s="79"/>
      <c r="AW56" s="79"/>
      <c r="AX56" s="79"/>
      <c r="AY56" s="79"/>
      <c r="AZ56" s="83">
        <f t="shared" si="0"/>
        <v>0</v>
      </c>
    </row>
    <row r="57" spans="1:52" ht="34.950000000000003" customHeight="1" x14ac:dyDescent="0.45">
      <c r="A57" s="78" t="s">
        <v>6318</v>
      </c>
      <c r="B57" s="79">
        <v>1</v>
      </c>
      <c r="C57" s="78" t="s">
        <v>2453</v>
      </c>
      <c r="D57" s="78"/>
      <c r="E57" s="78"/>
      <c r="F57" s="79"/>
      <c r="G57" s="78"/>
      <c r="H57" s="79"/>
      <c r="I57" s="87"/>
      <c r="J57" s="79"/>
      <c r="K57" s="79"/>
      <c r="L57" s="78" t="s">
        <v>6382</v>
      </c>
      <c r="M57" s="78"/>
      <c r="N57" s="78"/>
      <c r="O57" s="79">
        <v>5</v>
      </c>
      <c r="P57" s="79"/>
      <c r="Q57" s="79"/>
      <c r="R57" s="79"/>
      <c r="S57" s="79"/>
      <c r="T57" s="79"/>
      <c r="U57" s="79"/>
      <c r="V57" s="79"/>
      <c r="W57" s="79"/>
      <c r="X57" s="79"/>
      <c r="Y57" s="79"/>
      <c r="Z57" s="79"/>
      <c r="AA57" s="79"/>
      <c r="AB57" s="79"/>
      <c r="AC57" s="79"/>
      <c r="AD57" s="81"/>
      <c r="AE57" s="79"/>
      <c r="AF57" s="79"/>
      <c r="AG57" s="79"/>
      <c r="AH57" s="79"/>
      <c r="AI57" s="79"/>
      <c r="AJ57" s="79"/>
      <c r="AK57" s="79"/>
      <c r="AL57" s="79"/>
      <c r="AM57" s="79"/>
      <c r="AN57" s="79"/>
      <c r="AO57" s="79"/>
      <c r="AP57" s="79"/>
      <c r="AQ57" s="79"/>
      <c r="AR57" s="79"/>
      <c r="AS57" s="79"/>
      <c r="AT57" s="79"/>
      <c r="AU57" s="79"/>
      <c r="AV57" s="79"/>
      <c r="AW57" s="79"/>
      <c r="AX57" s="79"/>
      <c r="AY57" s="79"/>
      <c r="AZ57" s="83">
        <v>0.5</v>
      </c>
    </row>
    <row r="58" spans="1:52" ht="34.950000000000003" customHeight="1" x14ac:dyDescent="0.45">
      <c r="A58" s="78" t="s">
        <v>6318</v>
      </c>
      <c r="B58" s="79">
        <v>1</v>
      </c>
      <c r="C58" s="78" t="s">
        <v>6299</v>
      </c>
      <c r="D58" s="78" t="s">
        <v>1962</v>
      </c>
      <c r="E58" s="78" t="s">
        <v>42</v>
      </c>
      <c r="F58" s="79">
        <v>1</v>
      </c>
      <c r="G58" s="78" t="s">
        <v>483</v>
      </c>
      <c r="H58" s="79"/>
      <c r="I58" s="87" t="s">
        <v>472</v>
      </c>
      <c r="J58" s="79" t="s">
        <v>0</v>
      </c>
      <c r="K58" s="79"/>
      <c r="L58" s="78" t="s">
        <v>1979</v>
      </c>
      <c r="M58" s="78" t="s">
        <v>6294</v>
      </c>
      <c r="N58" s="78" t="s">
        <v>473</v>
      </c>
      <c r="O58" s="79">
        <v>1</v>
      </c>
      <c r="P58" s="79">
        <v>1000</v>
      </c>
      <c r="Q58" s="79">
        <v>750</v>
      </c>
      <c r="R58" s="79">
        <v>920</v>
      </c>
      <c r="S58" s="79"/>
      <c r="T58" s="79" t="s">
        <v>3482</v>
      </c>
      <c r="U58" s="79"/>
      <c r="V58" s="79"/>
      <c r="W58" s="79"/>
      <c r="X58" s="79"/>
      <c r="Y58" s="79"/>
      <c r="Z58" s="79"/>
      <c r="AA58" s="79"/>
      <c r="AB58" s="79"/>
      <c r="AC58" s="79"/>
      <c r="AD58" s="81"/>
      <c r="AE58" s="79" t="s">
        <v>3043</v>
      </c>
      <c r="AF58" s="79"/>
      <c r="AG58" s="79"/>
      <c r="AH58" s="79"/>
      <c r="AI58" s="79"/>
      <c r="AJ58" s="79"/>
      <c r="AK58" s="79"/>
      <c r="AL58" s="79"/>
      <c r="AM58" s="79"/>
      <c r="AN58" s="79"/>
      <c r="AO58" s="79"/>
      <c r="AP58" s="79"/>
      <c r="AQ58" s="79"/>
      <c r="AR58" s="79"/>
      <c r="AS58" s="79"/>
      <c r="AT58" s="79"/>
      <c r="AU58" s="79"/>
      <c r="AV58" s="79"/>
      <c r="AW58" s="79"/>
      <c r="AX58" s="79"/>
      <c r="AY58" s="79"/>
      <c r="AZ58" s="83">
        <f t="shared" si="0"/>
        <v>0.69</v>
      </c>
    </row>
    <row r="59" spans="1:52" ht="34.950000000000003" customHeight="1" x14ac:dyDescent="0.45">
      <c r="A59" s="78" t="s">
        <v>6318</v>
      </c>
      <c r="B59" s="79">
        <v>1</v>
      </c>
      <c r="C59" s="78" t="s">
        <v>6299</v>
      </c>
      <c r="D59" s="78" t="s">
        <v>1962</v>
      </c>
      <c r="E59" s="78" t="s">
        <v>42</v>
      </c>
      <c r="F59" s="79">
        <v>1</v>
      </c>
      <c r="G59" s="78" t="s">
        <v>483</v>
      </c>
      <c r="H59" s="79"/>
      <c r="I59" s="87" t="s">
        <v>474</v>
      </c>
      <c r="J59" s="79" t="s">
        <v>0</v>
      </c>
      <c r="K59" s="79"/>
      <c r="L59" s="78" t="s">
        <v>6311</v>
      </c>
      <c r="M59" s="78" t="s">
        <v>6294</v>
      </c>
      <c r="N59" s="78" t="s">
        <v>6295</v>
      </c>
      <c r="O59" s="79">
        <v>1</v>
      </c>
      <c r="P59" s="79">
        <v>1370</v>
      </c>
      <c r="Q59" s="79">
        <v>800</v>
      </c>
      <c r="R59" s="79">
        <v>1400</v>
      </c>
      <c r="S59" s="79"/>
      <c r="T59" s="79"/>
      <c r="U59" s="79"/>
      <c r="V59" s="79"/>
      <c r="W59" s="79"/>
      <c r="X59" s="79"/>
      <c r="Y59" s="79"/>
      <c r="Z59" s="79"/>
      <c r="AA59" s="79"/>
      <c r="AB59" s="79"/>
      <c r="AC59" s="79"/>
      <c r="AD59" s="81"/>
      <c r="AE59" s="79" t="s">
        <v>3043</v>
      </c>
      <c r="AF59" s="79"/>
      <c r="AG59" s="79"/>
      <c r="AH59" s="79"/>
      <c r="AI59" s="79"/>
      <c r="AJ59" s="79"/>
      <c r="AK59" s="79"/>
      <c r="AL59" s="79"/>
      <c r="AM59" s="79"/>
      <c r="AN59" s="79"/>
      <c r="AO59" s="79"/>
      <c r="AP59" s="79"/>
      <c r="AQ59" s="79"/>
      <c r="AR59" s="79"/>
      <c r="AS59" s="79"/>
      <c r="AT59" s="79"/>
      <c r="AU59" s="79"/>
      <c r="AV59" s="79"/>
      <c r="AW59" s="79"/>
      <c r="AX59" s="79"/>
      <c r="AY59" s="79"/>
      <c r="AZ59" s="83">
        <f t="shared" si="0"/>
        <v>1.5344</v>
      </c>
    </row>
    <row r="60" spans="1:52" ht="34.950000000000003" customHeight="1" x14ac:dyDescent="0.45">
      <c r="A60" s="78" t="s">
        <v>6318</v>
      </c>
      <c r="B60" s="79">
        <v>1</v>
      </c>
      <c r="C60" s="78" t="s">
        <v>6299</v>
      </c>
      <c r="D60" s="78" t="s">
        <v>1962</v>
      </c>
      <c r="E60" s="78" t="s">
        <v>42</v>
      </c>
      <c r="F60" s="79">
        <v>1</v>
      </c>
      <c r="G60" s="78" t="s">
        <v>170</v>
      </c>
      <c r="H60" s="79"/>
      <c r="I60" s="87" t="s">
        <v>471</v>
      </c>
      <c r="J60" s="79" t="s">
        <v>0</v>
      </c>
      <c r="K60" s="79"/>
      <c r="L60" s="78" t="s">
        <v>6298</v>
      </c>
      <c r="M60" s="78" t="s">
        <v>6297</v>
      </c>
      <c r="N60" s="78"/>
      <c r="O60" s="79">
        <v>1</v>
      </c>
      <c r="P60" s="79">
        <v>1800</v>
      </c>
      <c r="Q60" s="79">
        <v>700</v>
      </c>
      <c r="R60" s="79">
        <v>650</v>
      </c>
      <c r="S60" s="79"/>
      <c r="T60" s="79"/>
      <c r="U60" s="79"/>
      <c r="V60" s="79"/>
      <c r="W60" s="79"/>
      <c r="X60" s="79"/>
      <c r="Y60" s="79"/>
      <c r="Z60" s="79"/>
      <c r="AA60" s="79"/>
      <c r="AB60" s="79"/>
      <c r="AC60" s="79"/>
      <c r="AD60" s="81"/>
      <c r="AE60" s="79" t="s">
        <v>3406</v>
      </c>
      <c r="AF60" s="79"/>
      <c r="AG60" s="79"/>
      <c r="AH60" s="79"/>
      <c r="AI60" s="79"/>
      <c r="AJ60" s="79"/>
      <c r="AK60" s="79"/>
      <c r="AL60" s="79"/>
      <c r="AM60" s="79"/>
      <c r="AN60" s="79"/>
      <c r="AO60" s="79"/>
      <c r="AP60" s="79"/>
      <c r="AQ60" s="79"/>
      <c r="AR60" s="79"/>
      <c r="AS60" s="79"/>
      <c r="AT60" s="79"/>
      <c r="AU60" s="79"/>
      <c r="AV60" s="79"/>
      <c r="AW60" s="79"/>
      <c r="AX60" s="79"/>
      <c r="AY60" s="79"/>
      <c r="AZ60" s="83">
        <f t="shared" si="0"/>
        <v>0.81899999999999995</v>
      </c>
    </row>
    <row r="61" spans="1:52" ht="34.950000000000003" customHeight="1" x14ac:dyDescent="0.45">
      <c r="A61" s="78" t="s">
        <v>6318</v>
      </c>
      <c r="B61" s="79">
        <v>1</v>
      </c>
      <c r="C61" s="78" t="s">
        <v>6299</v>
      </c>
      <c r="D61" s="78" t="s">
        <v>1962</v>
      </c>
      <c r="E61" s="78" t="s">
        <v>42</v>
      </c>
      <c r="F61" s="79">
        <v>1</v>
      </c>
      <c r="G61" s="78" t="s">
        <v>629</v>
      </c>
      <c r="H61" s="79"/>
      <c r="I61" s="87" t="s">
        <v>484</v>
      </c>
      <c r="J61" s="79" t="s">
        <v>0</v>
      </c>
      <c r="K61" s="79"/>
      <c r="L61" s="78" t="s">
        <v>485</v>
      </c>
      <c r="M61" s="78" t="s">
        <v>6284</v>
      </c>
      <c r="N61" s="78" t="s">
        <v>486</v>
      </c>
      <c r="O61" s="79">
        <v>1</v>
      </c>
      <c r="P61" s="79">
        <v>400</v>
      </c>
      <c r="Q61" s="79">
        <v>300</v>
      </c>
      <c r="R61" s="79">
        <v>100</v>
      </c>
      <c r="S61" s="79" t="s">
        <v>3043</v>
      </c>
      <c r="T61" s="79"/>
      <c r="U61" s="79"/>
      <c r="V61" s="79"/>
      <c r="W61" s="79"/>
      <c r="X61" s="79"/>
      <c r="Y61" s="79"/>
      <c r="Z61" s="79"/>
      <c r="AA61" s="79"/>
      <c r="AB61" s="79"/>
      <c r="AC61" s="79" t="s">
        <v>5594</v>
      </c>
      <c r="AD61" s="81">
        <v>30943</v>
      </c>
      <c r="AE61" s="79" t="s">
        <v>3482</v>
      </c>
      <c r="AF61" s="79"/>
      <c r="AG61" s="79"/>
      <c r="AH61" s="79"/>
      <c r="AI61" s="79"/>
      <c r="AJ61" s="79"/>
      <c r="AK61" s="79"/>
      <c r="AL61" s="79"/>
      <c r="AM61" s="79"/>
      <c r="AN61" s="79"/>
      <c r="AO61" s="79"/>
      <c r="AP61" s="79"/>
      <c r="AQ61" s="79"/>
      <c r="AR61" s="79"/>
      <c r="AS61" s="79"/>
      <c r="AT61" s="79"/>
      <c r="AU61" s="79"/>
      <c r="AV61" s="79"/>
      <c r="AW61" s="79"/>
      <c r="AX61" s="79"/>
      <c r="AY61" s="79"/>
      <c r="AZ61" s="83">
        <f t="shared" si="0"/>
        <v>1.2E-2</v>
      </c>
    </row>
    <row r="62" spans="1:52" ht="34.950000000000003" customHeight="1" x14ac:dyDescent="0.45">
      <c r="A62" s="78" t="s">
        <v>6318</v>
      </c>
      <c r="B62" s="79">
        <v>1</v>
      </c>
      <c r="C62" s="78" t="s">
        <v>6299</v>
      </c>
      <c r="D62" s="78" t="s">
        <v>1962</v>
      </c>
      <c r="E62" s="78" t="s">
        <v>42</v>
      </c>
      <c r="F62" s="79">
        <v>1</v>
      </c>
      <c r="G62" s="78" t="s">
        <v>170</v>
      </c>
      <c r="H62" s="79"/>
      <c r="I62" s="87" t="s">
        <v>445</v>
      </c>
      <c r="J62" s="79" t="s">
        <v>0</v>
      </c>
      <c r="K62" s="79"/>
      <c r="L62" s="78" t="s">
        <v>434</v>
      </c>
      <c r="M62" s="78" t="s">
        <v>6102</v>
      </c>
      <c r="N62" s="78"/>
      <c r="O62" s="79">
        <v>1</v>
      </c>
      <c r="P62" s="79">
        <v>900</v>
      </c>
      <c r="Q62" s="79">
        <v>600</v>
      </c>
      <c r="R62" s="79">
        <v>1750</v>
      </c>
      <c r="S62" s="79"/>
      <c r="T62" s="79"/>
      <c r="U62" s="79"/>
      <c r="V62" s="79"/>
      <c r="W62" s="79"/>
      <c r="X62" s="79"/>
      <c r="Y62" s="79"/>
      <c r="Z62" s="79"/>
      <c r="AA62" s="79"/>
      <c r="AB62" s="79"/>
      <c r="AC62" s="79"/>
      <c r="AD62" s="81"/>
      <c r="AE62" s="79" t="s">
        <v>3482</v>
      </c>
      <c r="AF62" s="79"/>
      <c r="AG62" s="79"/>
      <c r="AH62" s="79"/>
      <c r="AI62" s="79"/>
      <c r="AJ62" s="79"/>
      <c r="AK62" s="79"/>
      <c r="AL62" s="79"/>
      <c r="AM62" s="79"/>
      <c r="AN62" s="79"/>
      <c r="AO62" s="79"/>
      <c r="AP62" s="79"/>
      <c r="AQ62" s="79"/>
      <c r="AR62" s="79"/>
      <c r="AS62" s="79"/>
      <c r="AT62" s="79"/>
      <c r="AU62" s="79"/>
      <c r="AV62" s="79"/>
      <c r="AW62" s="79"/>
      <c r="AX62" s="79"/>
      <c r="AY62" s="79"/>
      <c r="AZ62" s="83">
        <f t="shared" si="0"/>
        <v>0.94499999999999995</v>
      </c>
    </row>
    <row r="63" spans="1:52" s="99" customFormat="1" ht="34.950000000000003" customHeight="1" x14ac:dyDescent="0.45">
      <c r="A63" s="93" t="s">
        <v>6318</v>
      </c>
      <c r="B63" s="77">
        <v>1</v>
      </c>
      <c r="C63" s="78" t="s">
        <v>6299</v>
      </c>
      <c r="D63" s="93"/>
      <c r="E63" s="93"/>
      <c r="F63" s="94"/>
      <c r="G63" s="93"/>
      <c r="H63" s="77"/>
      <c r="I63" s="95">
        <v>3266</v>
      </c>
      <c r="J63" s="77"/>
      <c r="K63" s="77"/>
      <c r="L63" s="93" t="s">
        <v>3533</v>
      </c>
      <c r="M63" s="96"/>
      <c r="N63" s="96"/>
      <c r="O63" s="79">
        <v>1</v>
      </c>
      <c r="P63" s="77">
        <v>400</v>
      </c>
      <c r="Q63" s="77">
        <v>740</v>
      </c>
      <c r="R63" s="77">
        <v>740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3304</v>
      </c>
      <c r="AU63" s="77">
        <v>26</v>
      </c>
      <c r="AV63" s="94" t="s">
        <v>4583</v>
      </c>
      <c r="AW63" s="77" t="s">
        <v>2876</v>
      </c>
      <c r="AX63" s="94" t="s">
        <v>3074</v>
      </c>
      <c r="AY63" s="77"/>
      <c r="AZ63" s="83">
        <f t="shared" si="0"/>
        <v>0.21904000000000001</v>
      </c>
    </row>
    <row r="64" spans="1:52" s="99" customFormat="1" ht="34.950000000000003" customHeight="1" x14ac:dyDescent="0.45">
      <c r="A64" s="78" t="s">
        <v>6318</v>
      </c>
      <c r="B64" s="79">
        <v>1</v>
      </c>
      <c r="C64" s="78" t="s">
        <v>6299</v>
      </c>
      <c r="D64" s="93"/>
      <c r="E64" s="93"/>
      <c r="F64" s="94"/>
      <c r="G64" s="93"/>
      <c r="H64" s="77"/>
      <c r="I64" s="95"/>
      <c r="J64" s="77"/>
      <c r="K64" s="77"/>
      <c r="L64" s="93" t="s">
        <v>6399</v>
      </c>
      <c r="M64" s="96"/>
      <c r="N64" s="96"/>
      <c r="O64" s="79">
        <v>1</v>
      </c>
      <c r="P64" s="77"/>
      <c r="Q64" s="77"/>
      <c r="R64" s="77"/>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c r="AU64" s="77"/>
      <c r="AV64" s="94"/>
      <c r="AW64" s="77"/>
      <c r="AX64" s="94"/>
      <c r="AY64" s="77"/>
      <c r="AZ64" s="83">
        <f t="shared" si="0"/>
        <v>0</v>
      </c>
    </row>
    <row r="65" spans="1:52" s="99" customFormat="1" ht="34.950000000000003" customHeight="1" x14ac:dyDescent="0.45">
      <c r="A65" s="93" t="s">
        <v>6318</v>
      </c>
      <c r="B65" s="77">
        <v>1</v>
      </c>
      <c r="C65" s="78" t="s">
        <v>6299</v>
      </c>
      <c r="D65" s="93"/>
      <c r="E65" s="93"/>
      <c r="F65" s="94"/>
      <c r="G65" s="93"/>
      <c r="H65" s="77"/>
      <c r="I65" s="95"/>
      <c r="J65" s="77"/>
      <c r="K65" s="77"/>
      <c r="L65" s="93" t="s">
        <v>5831</v>
      </c>
      <c r="M65" s="96" t="s">
        <v>5840</v>
      </c>
      <c r="N65" s="96" t="s">
        <v>5846</v>
      </c>
      <c r="O65" s="79">
        <v>1</v>
      </c>
      <c r="P65" s="77">
        <v>380</v>
      </c>
      <c r="Q65" s="77">
        <v>420</v>
      </c>
      <c r="R65" s="77">
        <v>290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c r="AU65" s="77"/>
      <c r="AV65" s="94"/>
      <c r="AW65" s="77"/>
      <c r="AX65" s="94"/>
      <c r="AY65" s="77"/>
      <c r="AZ65" s="83">
        <f t="shared" si="0"/>
        <v>4.6283999999999999E-2</v>
      </c>
    </row>
    <row r="66" spans="1:52" s="99" customFormat="1" ht="34.950000000000003" customHeight="1" x14ac:dyDescent="0.45">
      <c r="A66" s="78" t="s">
        <v>6318</v>
      </c>
      <c r="B66" s="79">
        <v>1</v>
      </c>
      <c r="C66" s="78" t="s">
        <v>6299</v>
      </c>
      <c r="D66" s="93"/>
      <c r="E66" s="93"/>
      <c r="F66" s="94"/>
      <c r="G66" s="93"/>
      <c r="H66" s="77"/>
      <c r="I66" s="95"/>
      <c r="J66" s="77"/>
      <c r="K66" s="77"/>
      <c r="L66" s="78" t="s">
        <v>6397</v>
      </c>
      <c r="M66" s="78"/>
      <c r="N66" s="78"/>
      <c r="O66" s="79">
        <v>1</v>
      </c>
      <c r="P66" s="79"/>
      <c r="Q66" s="79"/>
      <c r="R66" s="79"/>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c r="AU66" s="77"/>
      <c r="AV66" s="94"/>
      <c r="AW66" s="77"/>
      <c r="AX66" s="94"/>
      <c r="AY66" s="77"/>
      <c r="AZ66" s="83">
        <f t="shared" si="0"/>
        <v>0</v>
      </c>
    </row>
    <row r="67" spans="1:52" s="99" customFormat="1" ht="34.950000000000003" customHeight="1" x14ac:dyDescent="0.45">
      <c r="A67" s="93" t="s">
        <v>6318</v>
      </c>
      <c r="B67" s="77">
        <v>1</v>
      </c>
      <c r="C67" s="78" t="s">
        <v>6299</v>
      </c>
      <c r="D67" s="93"/>
      <c r="E67" s="93"/>
      <c r="F67" s="94"/>
      <c r="G67" s="93"/>
      <c r="H67" s="77"/>
      <c r="I67" s="95"/>
      <c r="J67" s="77"/>
      <c r="K67" s="77"/>
      <c r="L67" s="78" t="s">
        <v>6312</v>
      </c>
      <c r="M67" s="78"/>
      <c r="N67" s="78"/>
      <c r="O67" s="79">
        <v>1</v>
      </c>
      <c r="P67" s="79"/>
      <c r="Q67" s="79"/>
      <c r="R67" s="79"/>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c r="AU67" s="77"/>
      <c r="AV67" s="94"/>
      <c r="AW67" s="77"/>
      <c r="AX67" s="94"/>
      <c r="AY67" s="77"/>
      <c r="AZ67" s="83">
        <f t="shared" ref="AZ67:AZ127" si="1">P67*Q67*R67/1000000000*O67</f>
        <v>0</v>
      </c>
    </row>
    <row r="68" spans="1:52" s="99" customFormat="1" ht="34.950000000000003" customHeight="1" x14ac:dyDescent="0.45">
      <c r="A68" s="78" t="s">
        <v>6318</v>
      </c>
      <c r="B68" s="79">
        <v>1</v>
      </c>
      <c r="C68" s="78" t="s">
        <v>6299</v>
      </c>
      <c r="D68" s="93"/>
      <c r="E68" s="93"/>
      <c r="F68" s="94"/>
      <c r="G68" s="93"/>
      <c r="H68" s="77"/>
      <c r="I68" s="95"/>
      <c r="J68" s="77"/>
      <c r="K68" s="77"/>
      <c r="L68" s="93" t="s">
        <v>6382</v>
      </c>
      <c r="M68" s="96"/>
      <c r="N68" s="96"/>
      <c r="O68" s="79">
        <v>5</v>
      </c>
      <c r="P68" s="77"/>
      <c r="Q68" s="77"/>
      <c r="R68" s="77"/>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c r="AU68" s="77"/>
      <c r="AV68" s="94"/>
      <c r="AW68" s="77"/>
      <c r="AX68" s="94"/>
      <c r="AY68" s="77"/>
      <c r="AZ68" s="83">
        <v>0.5</v>
      </c>
    </row>
    <row r="69" spans="1:52" s="99" customFormat="1" ht="34.950000000000003" customHeight="1" x14ac:dyDescent="0.45">
      <c r="A69" s="93" t="s">
        <v>6318</v>
      </c>
      <c r="B69" s="77">
        <v>1</v>
      </c>
      <c r="C69" s="93" t="s">
        <v>4587</v>
      </c>
      <c r="D69" s="93"/>
      <c r="E69" s="93"/>
      <c r="F69" s="94"/>
      <c r="G69" s="93"/>
      <c r="H69" s="77"/>
      <c r="I69" s="95">
        <v>3252</v>
      </c>
      <c r="J69" s="77"/>
      <c r="K69" s="77"/>
      <c r="L69" s="93" t="s">
        <v>3673</v>
      </c>
      <c r="M69" s="96"/>
      <c r="N69" s="96"/>
      <c r="O69" s="79">
        <v>1</v>
      </c>
      <c r="P69" s="77">
        <v>1060</v>
      </c>
      <c r="Q69" s="77">
        <v>740</v>
      </c>
      <c r="R69" s="77">
        <v>740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3290</v>
      </c>
      <c r="AU69" s="77">
        <v>26</v>
      </c>
      <c r="AV69" s="94" t="s">
        <v>4583</v>
      </c>
      <c r="AW69" s="77" t="s">
        <v>2876</v>
      </c>
      <c r="AX69" s="94" t="s">
        <v>3074</v>
      </c>
      <c r="AY69" s="77"/>
      <c r="AZ69" s="83">
        <f t="shared" si="1"/>
        <v>0.58045599999999997</v>
      </c>
    </row>
    <row r="70" spans="1:52" s="99" customFormat="1" ht="34.950000000000003" customHeight="1" x14ac:dyDescent="0.45">
      <c r="A70" s="93" t="s">
        <v>6318</v>
      </c>
      <c r="B70" s="77">
        <v>1</v>
      </c>
      <c r="C70" s="93" t="s">
        <v>4587</v>
      </c>
      <c r="D70" s="93"/>
      <c r="E70" s="93"/>
      <c r="F70" s="94"/>
      <c r="G70" s="93"/>
      <c r="H70" s="77"/>
      <c r="I70" s="95">
        <v>3253</v>
      </c>
      <c r="J70" s="77"/>
      <c r="K70" s="77"/>
      <c r="L70" s="93" t="s">
        <v>3180</v>
      </c>
      <c r="M70" s="96" t="s">
        <v>6286</v>
      </c>
      <c r="N70" s="96"/>
      <c r="O70" s="79">
        <v>1</v>
      </c>
      <c r="P70" s="77">
        <v>450</v>
      </c>
      <c r="Q70" s="77">
        <v>600</v>
      </c>
      <c r="R70" s="77">
        <v>520</v>
      </c>
      <c r="S70" s="77"/>
      <c r="T70" s="77"/>
      <c r="U70" s="77"/>
      <c r="V70" s="77"/>
      <c r="W70" s="77"/>
      <c r="X70" s="77"/>
      <c r="Y70" s="77"/>
      <c r="Z70" s="77"/>
      <c r="AA70" s="77"/>
      <c r="AB70" s="77"/>
      <c r="AC70" s="77"/>
      <c r="AD70" s="77"/>
      <c r="AE70" s="77"/>
      <c r="AF70" s="77"/>
      <c r="AG70" s="77"/>
      <c r="AH70" s="77"/>
      <c r="AI70" s="77"/>
      <c r="AJ70" s="77" t="s">
        <v>3482</v>
      </c>
      <c r="AK70" s="77"/>
      <c r="AL70" s="77"/>
      <c r="AM70" s="94"/>
      <c r="AN70" s="94"/>
      <c r="AO70" s="77"/>
      <c r="AP70" s="77"/>
      <c r="AQ70" s="77"/>
      <c r="AR70" s="77"/>
      <c r="AS70" s="97"/>
      <c r="AT70" s="77">
        <v>3291</v>
      </c>
      <c r="AU70" s="77">
        <v>26</v>
      </c>
      <c r="AV70" s="94" t="s">
        <v>4583</v>
      </c>
      <c r="AW70" s="77" t="s">
        <v>2874</v>
      </c>
      <c r="AX70" s="94" t="s">
        <v>3232</v>
      </c>
      <c r="AY70" s="77"/>
      <c r="AZ70" s="83">
        <f t="shared" si="1"/>
        <v>0.1404</v>
      </c>
    </row>
    <row r="71" spans="1:52" s="99" customFormat="1" ht="34.950000000000003" customHeight="1" x14ac:dyDescent="0.45">
      <c r="A71" s="93" t="s">
        <v>6318</v>
      </c>
      <c r="B71" s="77">
        <v>1</v>
      </c>
      <c r="C71" s="93" t="s">
        <v>4587</v>
      </c>
      <c r="D71" s="93"/>
      <c r="E71" s="93"/>
      <c r="F71" s="94"/>
      <c r="G71" s="93"/>
      <c r="H71" s="77"/>
      <c r="I71" s="95">
        <v>3254</v>
      </c>
      <c r="J71" s="77"/>
      <c r="K71" s="77"/>
      <c r="L71" s="93" t="s">
        <v>3533</v>
      </c>
      <c r="M71" s="96"/>
      <c r="N71" s="96"/>
      <c r="O71" s="79">
        <v>1</v>
      </c>
      <c r="P71" s="77">
        <v>400</v>
      </c>
      <c r="Q71" s="77">
        <v>740</v>
      </c>
      <c r="R71" s="77">
        <v>740</v>
      </c>
      <c r="S71" s="77"/>
      <c r="T71" s="77"/>
      <c r="U71" s="77"/>
      <c r="V71" s="77"/>
      <c r="W71" s="77"/>
      <c r="X71" s="77"/>
      <c r="Y71" s="77"/>
      <c r="Z71" s="77"/>
      <c r="AA71" s="77"/>
      <c r="AB71" s="77"/>
      <c r="AC71" s="77"/>
      <c r="AD71" s="77"/>
      <c r="AE71" s="77"/>
      <c r="AF71" s="77"/>
      <c r="AG71" s="77"/>
      <c r="AH71" s="77"/>
      <c r="AI71" s="77"/>
      <c r="AJ71" s="77"/>
      <c r="AK71" s="77"/>
      <c r="AL71" s="77"/>
      <c r="AM71" s="94" t="s">
        <v>4584</v>
      </c>
      <c r="AN71" s="94"/>
      <c r="AO71" s="77"/>
      <c r="AP71" s="77"/>
      <c r="AQ71" s="77"/>
      <c r="AR71" s="77"/>
      <c r="AS71" s="97" t="s">
        <v>4585</v>
      </c>
      <c r="AT71" s="77">
        <v>3292</v>
      </c>
      <c r="AU71" s="77">
        <v>26</v>
      </c>
      <c r="AV71" s="94" t="s">
        <v>4583</v>
      </c>
      <c r="AW71" s="77" t="s">
        <v>2876</v>
      </c>
      <c r="AX71" s="94" t="s">
        <v>3074</v>
      </c>
      <c r="AY71" s="77"/>
      <c r="AZ71" s="83">
        <f t="shared" si="1"/>
        <v>0.21904000000000001</v>
      </c>
    </row>
    <row r="72" spans="1:52" s="99" customFormat="1" ht="34.950000000000003" customHeight="1" x14ac:dyDescent="0.45">
      <c r="A72" s="93" t="s">
        <v>6318</v>
      </c>
      <c r="B72" s="77">
        <v>1</v>
      </c>
      <c r="C72" s="93" t="s">
        <v>4587</v>
      </c>
      <c r="D72" s="93"/>
      <c r="E72" s="93"/>
      <c r="F72" s="94"/>
      <c r="G72" s="93"/>
      <c r="H72" s="77"/>
      <c r="I72" s="95">
        <v>3255</v>
      </c>
      <c r="J72" s="77"/>
      <c r="K72" s="77"/>
      <c r="L72" s="93" t="s">
        <v>3525</v>
      </c>
      <c r="M72" s="96"/>
      <c r="N72" s="96"/>
      <c r="O72" s="79">
        <v>1</v>
      </c>
      <c r="P72" s="77">
        <v>470</v>
      </c>
      <c r="Q72" s="77">
        <v>380</v>
      </c>
      <c r="R72" s="77">
        <v>800</v>
      </c>
      <c r="S72" s="77"/>
      <c r="T72" s="77"/>
      <c r="U72" s="77"/>
      <c r="V72" s="77"/>
      <c r="W72" s="77"/>
      <c r="X72" s="77"/>
      <c r="Y72" s="77"/>
      <c r="Z72" s="77"/>
      <c r="AA72" s="77"/>
      <c r="AB72" s="77"/>
      <c r="AC72" s="77"/>
      <c r="AD72" s="77"/>
      <c r="AE72" s="77"/>
      <c r="AF72" s="77"/>
      <c r="AG72" s="77"/>
      <c r="AH72" s="77"/>
      <c r="AI72" s="77"/>
      <c r="AJ72" s="77"/>
      <c r="AK72" s="77"/>
      <c r="AL72" s="77"/>
      <c r="AM72" s="94" t="s">
        <v>4586</v>
      </c>
      <c r="AN72" s="94"/>
      <c r="AO72" s="77"/>
      <c r="AP72" s="77"/>
      <c r="AQ72" s="77"/>
      <c r="AR72" s="77"/>
      <c r="AS72" s="97" t="s">
        <v>4585</v>
      </c>
      <c r="AT72" s="77">
        <v>3293</v>
      </c>
      <c r="AU72" s="77">
        <v>26</v>
      </c>
      <c r="AV72" s="94" t="s">
        <v>4583</v>
      </c>
      <c r="AW72" s="77" t="s">
        <v>2874</v>
      </c>
      <c r="AX72" s="94" t="s">
        <v>3074</v>
      </c>
      <c r="AY72" s="77"/>
      <c r="AZ72" s="83">
        <f t="shared" si="1"/>
        <v>0.14288000000000001</v>
      </c>
    </row>
    <row r="73" spans="1:52" s="99" customFormat="1" ht="34.950000000000003" customHeight="1" x14ac:dyDescent="0.45">
      <c r="A73" s="93" t="s">
        <v>6318</v>
      </c>
      <c r="B73" s="77">
        <v>1</v>
      </c>
      <c r="C73" s="93" t="s">
        <v>4587</v>
      </c>
      <c r="D73" s="93"/>
      <c r="E73" s="93"/>
      <c r="F73" s="94"/>
      <c r="G73" s="93"/>
      <c r="H73" s="77"/>
      <c r="I73" s="95">
        <v>3256</v>
      </c>
      <c r="J73" s="77"/>
      <c r="K73" s="77"/>
      <c r="L73" s="93" t="s">
        <v>4017</v>
      </c>
      <c r="M73" s="96" t="s">
        <v>6296</v>
      </c>
      <c r="N73" s="96"/>
      <c r="O73" s="79">
        <v>1</v>
      </c>
      <c r="P73" s="77">
        <v>450</v>
      </c>
      <c r="Q73" s="77">
        <v>450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3294</v>
      </c>
      <c r="AU73" s="77">
        <v>26</v>
      </c>
      <c r="AV73" s="94" t="s">
        <v>4583</v>
      </c>
      <c r="AW73" s="77" t="s">
        <v>2957</v>
      </c>
      <c r="AX73" s="94" t="s">
        <v>3074</v>
      </c>
      <c r="AY73" s="77"/>
      <c r="AZ73" s="83">
        <f t="shared" si="1"/>
        <v>0.14174999999999999</v>
      </c>
    </row>
    <row r="74" spans="1:52" s="99" customFormat="1" ht="34.950000000000003" customHeight="1" x14ac:dyDescent="0.45">
      <c r="A74" s="93" t="s">
        <v>6318</v>
      </c>
      <c r="B74" s="77">
        <v>1</v>
      </c>
      <c r="C74" s="93" t="s">
        <v>4587</v>
      </c>
      <c r="D74" s="93" t="s">
        <v>4588</v>
      </c>
      <c r="E74" s="93"/>
      <c r="F74" s="94">
        <v>1</v>
      </c>
      <c r="G74" s="93" t="s">
        <v>509</v>
      </c>
      <c r="H74" s="77"/>
      <c r="I74" s="95">
        <v>3257</v>
      </c>
      <c r="J74" s="77" t="s">
        <v>5427</v>
      </c>
      <c r="K74" s="77"/>
      <c r="L74" s="93" t="s">
        <v>3954</v>
      </c>
      <c r="M74" s="96" t="s">
        <v>6287</v>
      </c>
      <c r="N74" s="96"/>
      <c r="O74" s="79">
        <v>1</v>
      </c>
      <c r="P74" s="77">
        <v>300</v>
      </c>
      <c r="Q74" s="77">
        <v>300</v>
      </c>
      <c r="R74" s="77">
        <v>450</v>
      </c>
      <c r="S74" s="77"/>
      <c r="T74" s="77"/>
      <c r="U74" s="77"/>
      <c r="V74" s="77"/>
      <c r="W74" s="77"/>
      <c r="X74" s="77"/>
      <c r="Y74" s="77"/>
      <c r="Z74" s="77"/>
      <c r="AA74" s="77"/>
      <c r="AB74" s="77"/>
      <c r="AC74" s="77"/>
      <c r="AD74" s="77"/>
      <c r="AE74" s="77"/>
      <c r="AF74" s="77"/>
      <c r="AG74" s="77"/>
      <c r="AH74" s="77"/>
      <c r="AI74" s="77"/>
      <c r="AJ74" s="77"/>
      <c r="AK74" s="77"/>
      <c r="AL74" s="77" t="s">
        <v>3482</v>
      </c>
      <c r="AM74" s="94"/>
      <c r="AN74" s="94"/>
      <c r="AO74" s="77"/>
      <c r="AP74" s="77"/>
      <c r="AQ74" s="77"/>
      <c r="AR74" s="77"/>
      <c r="AS74" s="97"/>
      <c r="AT74" s="77">
        <v>3295</v>
      </c>
      <c r="AU74" s="77">
        <v>26</v>
      </c>
      <c r="AV74" s="94" t="s">
        <v>4583</v>
      </c>
      <c r="AW74" s="77" t="s">
        <v>2874</v>
      </c>
      <c r="AX74" s="94" t="s">
        <v>3232</v>
      </c>
      <c r="AY74" s="77"/>
      <c r="AZ74" s="83">
        <f t="shared" si="1"/>
        <v>4.0500000000000001E-2</v>
      </c>
    </row>
    <row r="75" spans="1:52" s="99" customFormat="1" ht="34.950000000000003" customHeight="1" x14ac:dyDescent="0.45">
      <c r="A75" s="93" t="s">
        <v>6318</v>
      </c>
      <c r="B75" s="77">
        <v>1</v>
      </c>
      <c r="C75" s="93" t="s">
        <v>4587</v>
      </c>
      <c r="D75" s="93" t="s">
        <v>4588</v>
      </c>
      <c r="E75" s="93"/>
      <c r="F75" s="94">
        <v>1</v>
      </c>
      <c r="G75" s="93" t="s">
        <v>509</v>
      </c>
      <c r="H75" s="77"/>
      <c r="I75" s="95">
        <v>3258</v>
      </c>
      <c r="J75" s="77" t="s">
        <v>5427</v>
      </c>
      <c r="K75" s="77"/>
      <c r="L75" s="93" t="s">
        <v>3954</v>
      </c>
      <c r="M75" s="96" t="s">
        <v>6287</v>
      </c>
      <c r="N75" s="96"/>
      <c r="O75" s="79">
        <v>1</v>
      </c>
      <c r="P75" s="77">
        <v>300</v>
      </c>
      <c r="Q75" s="77">
        <v>300</v>
      </c>
      <c r="R75" s="77">
        <v>450</v>
      </c>
      <c r="S75" s="77"/>
      <c r="T75" s="77"/>
      <c r="U75" s="77"/>
      <c r="V75" s="77"/>
      <c r="W75" s="77"/>
      <c r="X75" s="77"/>
      <c r="Y75" s="77"/>
      <c r="Z75" s="77"/>
      <c r="AA75" s="77"/>
      <c r="AB75" s="77"/>
      <c r="AC75" s="77"/>
      <c r="AD75" s="77"/>
      <c r="AE75" s="77"/>
      <c r="AF75" s="77"/>
      <c r="AG75" s="77"/>
      <c r="AH75" s="77"/>
      <c r="AI75" s="77"/>
      <c r="AJ75" s="77"/>
      <c r="AK75" s="77"/>
      <c r="AL75" s="77" t="s">
        <v>3482</v>
      </c>
      <c r="AM75" s="94"/>
      <c r="AN75" s="94"/>
      <c r="AO75" s="77"/>
      <c r="AP75" s="77"/>
      <c r="AQ75" s="77"/>
      <c r="AR75" s="77"/>
      <c r="AS75" s="97"/>
      <c r="AT75" s="77">
        <v>3296</v>
      </c>
      <c r="AU75" s="77">
        <v>26</v>
      </c>
      <c r="AV75" s="94" t="s">
        <v>4583</v>
      </c>
      <c r="AW75" s="77" t="s">
        <v>2874</v>
      </c>
      <c r="AX75" s="94" t="s">
        <v>3232</v>
      </c>
      <c r="AY75" s="77"/>
      <c r="AZ75" s="83">
        <f t="shared" si="1"/>
        <v>4.0500000000000001E-2</v>
      </c>
    </row>
    <row r="76" spans="1:52" ht="34.950000000000003" customHeight="1" x14ac:dyDescent="0.45">
      <c r="A76" s="78" t="s">
        <v>6318</v>
      </c>
      <c r="B76" s="79">
        <v>1</v>
      </c>
      <c r="C76" s="78" t="s">
        <v>469</v>
      </c>
      <c r="D76" s="78"/>
      <c r="E76" s="78"/>
      <c r="F76" s="79"/>
      <c r="G76" s="78"/>
      <c r="H76" s="79"/>
      <c r="I76" s="87" t="s">
        <v>470</v>
      </c>
      <c r="J76" s="79"/>
      <c r="K76" s="79"/>
      <c r="L76" s="78" t="s">
        <v>460</v>
      </c>
      <c r="M76" s="78" t="s">
        <v>6289</v>
      </c>
      <c r="N76" s="78"/>
      <c r="O76" s="79">
        <v>1</v>
      </c>
      <c r="P76" s="79">
        <v>650</v>
      </c>
      <c r="Q76" s="79">
        <v>1900</v>
      </c>
      <c r="R76" s="79">
        <v>550</v>
      </c>
      <c r="S76" s="79"/>
      <c r="T76" s="79"/>
      <c r="U76" s="79"/>
      <c r="V76" s="79"/>
      <c r="W76" s="79"/>
      <c r="X76" s="79"/>
      <c r="Y76" s="79"/>
      <c r="Z76" s="79"/>
      <c r="AA76" s="79"/>
      <c r="AB76" s="79"/>
      <c r="AC76" s="79"/>
      <c r="AD76" s="81"/>
      <c r="AE76" s="79" t="s">
        <v>3043</v>
      </c>
      <c r="AF76" s="79"/>
      <c r="AG76" s="79"/>
      <c r="AH76" s="79"/>
      <c r="AI76" s="79"/>
      <c r="AJ76" s="79"/>
      <c r="AK76" s="79"/>
      <c r="AL76" s="79"/>
      <c r="AM76" s="79"/>
      <c r="AN76" s="79"/>
      <c r="AO76" s="79"/>
      <c r="AP76" s="79"/>
      <c r="AQ76" s="79"/>
      <c r="AR76" s="79"/>
      <c r="AS76" s="79"/>
      <c r="AT76" s="79"/>
      <c r="AU76" s="79"/>
      <c r="AV76" s="79"/>
      <c r="AW76" s="79"/>
      <c r="AX76" s="79"/>
      <c r="AY76" s="79"/>
      <c r="AZ76" s="83">
        <f t="shared" si="1"/>
        <v>0.67925000000000002</v>
      </c>
    </row>
    <row r="77" spans="1:52" ht="34.950000000000003" customHeight="1" x14ac:dyDescent="0.45">
      <c r="A77" s="78" t="s">
        <v>6318</v>
      </c>
      <c r="B77" s="79">
        <v>1</v>
      </c>
      <c r="C77" s="78" t="s">
        <v>4559</v>
      </c>
      <c r="D77" s="78"/>
      <c r="E77" s="78"/>
      <c r="F77" s="79"/>
      <c r="G77" s="78"/>
      <c r="H77" s="79"/>
      <c r="I77" s="87" t="s">
        <v>3160</v>
      </c>
      <c r="J77" s="79"/>
      <c r="K77" s="79"/>
      <c r="L77" s="78" t="s">
        <v>6292</v>
      </c>
      <c r="M77" s="78"/>
      <c r="N77" s="78"/>
      <c r="O77" s="79">
        <v>1</v>
      </c>
      <c r="P77" s="79">
        <v>1300</v>
      </c>
      <c r="Q77" s="79">
        <v>100</v>
      </c>
      <c r="R77" s="79">
        <v>450</v>
      </c>
      <c r="S77" s="79"/>
      <c r="T77" s="79" t="s">
        <v>3482</v>
      </c>
      <c r="U77" s="79"/>
      <c r="V77" s="79"/>
      <c r="W77" s="79"/>
      <c r="X77" s="79"/>
      <c r="Y77" s="79"/>
      <c r="Z77" s="79"/>
      <c r="AA77" s="79"/>
      <c r="AB77" s="79"/>
      <c r="AC77" s="79"/>
      <c r="AD77" s="81"/>
      <c r="AE77" s="79" t="s">
        <v>3043</v>
      </c>
      <c r="AF77" s="79"/>
      <c r="AG77" s="79"/>
      <c r="AH77" s="79"/>
      <c r="AI77" s="79"/>
      <c r="AJ77" s="79"/>
      <c r="AK77" s="79"/>
      <c r="AL77" s="79"/>
      <c r="AM77" s="79"/>
      <c r="AN77" s="79"/>
      <c r="AO77" s="79"/>
      <c r="AP77" s="79"/>
      <c r="AQ77" s="79"/>
      <c r="AR77" s="79"/>
      <c r="AS77" s="79"/>
      <c r="AT77" s="79"/>
      <c r="AU77" s="79"/>
      <c r="AV77" s="79"/>
      <c r="AW77" s="79"/>
      <c r="AX77" s="79"/>
      <c r="AY77" s="79" t="s">
        <v>6293</v>
      </c>
      <c r="AZ77" s="83">
        <f t="shared" si="1"/>
        <v>5.8500000000000003E-2</v>
      </c>
    </row>
    <row r="78" spans="1:52" ht="34.950000000000003" customHeight="1" x14ac:dyDescent="0.45">
      <c r="A78" s="78" t="s">
        <v>6318</v>
      </c>
      <c r="B78" s="79">
        <v>1</v>
      </c>
      <c r="C78" s="78" t="s">
        <v>469</v>
      </c>
      <c r="D78" s="78"/>
      <c r="E78" s="78"/>
      <c r="F78" s="79"/>
      <c r="G78" s="78"/>
      <c r="H78" s="79"/>
      <c r="I78" s="87"/>
      <c r="J78" s="79"/>
      <c r="K78" s="79"/>
      <c r="L78" s="93" t="s">
        <v>5831</v>
      </c>
      <c r="M78" s="96" t="s">
        <v>5840</v>
      </c>
      <c r="N78" s="96" t="s">
        <v>5846</v>
      </c>
      <c r="O78" s="79">
        <v>1</v>
      </c>
      <c r="P78" s="77">
        <v>380</v>
      </c>
      <c r="Q78" s="77">
        <v>420</v>
      </c>
      <c r="R78" s="77">
        <v>290</v>
      </c>
      <c r="S78" s="79"/>
      <c r="T78" s="79"/>
      <c r="U78" s="79"/>
      <c r="V78" s="79"/>
      <c r="W78" s="79"/>
      <c r="X78" s="79"/>
      <c r="Y78" s="79"/>
      <c r="Z78" s="79"/>
      <c r="AA78" s="79"/>
      <c r="AB78" s="79"/>
      <c r="AC78" s="79"/>
      <c r="AD78" s="81"/>
      <c r="AE78" s="79"/>
      <c r="AF78" s="79"/>
      <c r="AG78" s="79"/>
      <c r="AH78" s="79"/>
      <c r="AI78" s="79"/>
      <c r="AJ78" s="79"/>
      <c r="AK78" s="79"/>
      <c r="AL78" s="79"/>
      <c r="AM78" s="79"/>
      <c r="AN78" s="79"/>
      <c r="AO78" s="79"/>
      <c r="AP78" s="79"/>
      <c r="AQ78" s="79"/>
      <c r="AR78" s="79"/>
      <c r="AS78" s="79"/>
      <c r="AT78" s="79"/>
      <c r="AU78" s="79"/>
      <c r="AV78" s="79"/>
      <c r="AW78" s="79"/>
      <c r="AX78" s="79"/>
      <c r="AY78" s="79"/>
      <c r="AZ78" s="83">
        <f t="shared" si="1"/>
        <v>4.6283999999999999E-2</v>
      </c>
    </row>
    <row r="79" spans="1:52" ht="34.950000000000003" customHeight="1" x14ac:dyDescent="0.45">
      <c r="A79" s="78" t="s">
        <v>6318</v>
      </c>
      <c r="B79" s="79">
        <v>1</v>
      </c>
      <c r="C79" s="78" t="s">
        <v>4559</v>
      </c>
      <c r="D79" s="78"/>
      <c r="E79" s="78"/>
      <c r="F79" s="79"/>
      <c r="G79" s="78"/>
      <c r="H79" s="79"/>
      <c r="I79" s="87"/>
      <c r="J79" s="79"/>
      <c r="K79" s="79"/>
      <c r="L79" s="78" t="s">
        <v>6397</v>
      </c>
      <c r="M79" s="78"/>
      <c r="N79" s="78"/>
      <c r="O79" s="79">
        <v>1</v>
      </c>
      <c r="P79" s="79"/>
      <c r="Q79" s="79"/>
      <c r="R79" s="79"/>
      <c r="S79" s="79"/>
      <c r="T79" s="79"/>
      <c r="U79" s="79"/>
      <c r="V79" s="79"/>
      <c r="W79" s="79"/>
      <c r="X79" s="79"/>
      <c r="Y79" s="79"/>
      <c r="Z79" s="79"/>
      <c r="AA79" s="79"/>
      <c r="AB79" s="79"/>
      <c r="AC79" s="79"/>
      <c r="AD79" s="81"/>
      <c r="AE79" s="79"/>
      <c r="AF79" s="79"/>
      <c r="AG79" s="79"/>
      <c r="AH79" s="79"/>
      <c r="AI79" s="79"/>
      <c r="AJ79" s="79"/>
      <c r="AK79" s="79"/>
      <c r="AL79" s="79"/>
      <c r="AM79" s="79"/>
      <c r="AN79" s="79"/>
      <c r="AO79" s="79"/>
      <c r="AP79" s="79"/>
      <c r="AQ79" s="79"/>
      <c r="AR79" s="79"/>
      <c r="AS79" s="79"/>
      <c r="AT79" s="79"/>
      <c r="AU79" s="79"/>
      <c r="AV79" s="79"/>
      <c r="AW79" s="79"/>
      <c r="AX79" s="79"/>
      <c r="AY79" s="79"/>
      <c r="AZ79" s="83">
        <f t="shared" si="1"/>
        <v>0</v>
      </c>
    </row>
    <row r="80" spans="1:52" ht="34.950000000000003" customHeight="1" x14ac:dyDescent="0.45">
      <c r="A80" s="78" t="s">
        <v>6318</v>
      </c>
      <c r="B80" s="79">
        <v>1</v>
      </c>
      <c r="C80" s="78" t="s">
        <v>469</v>
      </c>
      <c r="D80" s="78"/>
      <c r="E80" s="78"/>
      <c r="F80" s="79"/>
      <c r="G80" s="78"/>
      <c r="H80" s="79"/>
      <c r="I80" s="87"/>
      <c r="J80" s="79"/>
      <c r="K80" s="79"/>
      <c r="L80" s="78" t="s">
        <v>6312</v>
      </c>
      <c r="M80" s="78"/>
      <c r="N80" s="78"/>
      <c r="O80" s="79">
        <v>1</v>
      </c>
      <c r="P80" s="79"/>
      <c r="Q80" s="79"/>
      <c r="R80" s="79"/>
      <c r="S80" s="79"/>
      <c r="T80" s="79"/>
      <c r="U80" s="79"/>
      <c r="V80" s="79"/>
      <c r="W80" s="79"/>
      <c r="X80" s="79"/>
      <c r="Y80" s="79"/>
      <c r="Z80" s="79"/>
      <c r="AA80" s="79"/>
      <c r="AB80" s="79"/>
      <c r="AC80" s="79"/>
      <c r="AD80" s="81"/>
      <c r="AE80" s="79"/>
      <c r="AF80" s="79"/>
      <c r="AG80" s="79"/>
      <c r="AH80" s="79"/>
      <c r="AI80" s="79"/>
      <c r="AJ80" s="79"/>
      <c r="AK80" s="79"/>
      <c r="AL80" s="79"/>
      <c r="AM80" s="79"/>
      <c r="AN80" s="79"/>
      <c r="AO80" s="79"/>
      <c r="AP80" s="79"/>
      <c r="AQ80" s="79"/>
      <c r="AR80" s="79"/>
      <c r="AS80" s="79"/>
      <c r="AT80" s="79"/>
      <c r="AU80" s="79"/>
      <c r="AV80" s="79"/>
      <c r="AW80" s="79"/>
      <c r="AX80" s="79"/>
      <c r="AY80" s="79"/>
      <c r="AZ80" s="83">
        <f t="shared" si="1"/>
        <v>0</v>
      </c>
    </row>
    <row r="81" spans="1:52" ht="34.950000000000003" customHeight="1" x14ac:dyDescent="0.45">
      <c r="A81" s="78" t="s">
        <v>6318</v>
      </c>
      <c r="B81" s="79">
        <v>1</v>
      </c>
      <c r="C81" s="78" t="s">
        <v>4559</v>
      </c>
      <c r="D81" s="78"/>
      <c r="E81" s="78"/>
      <c r="F81" s="79"/>
      <c r="G81" s="78"/>
      <c r="H81" s="79"/>
      <c r="I81" s="87"/>
      <c r="J81" s="79"/>
      <c r="K81" s="79"/>
      <c r="L81" s="78" t="s">
        <v>6382</v>
      </c>
      <c r="M81" s="78"/>
      <c r="N81" s="78"/>
      <c r="O81" s="79">
        <v>5</v>
      </c>
      <c r="P81" s="79"/>
      <c r="Q81" s="79"/>
      <c r="R81" s="79"/>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83">
        <v>0.5</v>
      </c>
    </row>
    <row r="82" spans="1:52" s="99" customFormat="1" ht="34.950000000000003" customHeight="1" x14ac:dyDescent="0.45">
      <c r="A82" s="93" t="s">
        <v>6318</v>
      </c>
      <c r="B82" s="77">
        <v>1</v>
      </c>
      <c r="C82" s="93" t="s">
        <v>4589</v>
      </c>
      <c r="D82" s="93"/>
      <c r="E82" s="93"/>
      <c r="F82" s="94"/>
      <c r="G82" s="93"/>
      <c r="H82" s="77"/>
      <c r="I82" s="95">
        <v>3259</v>
      </c>
      <c r="J82" s="77"/>
      <c r="K82" s="77"/>
      <c r="L82" s="93" t="s">
        <v>3673</v>
      </c>
      <c r="M82" s="96"/>
      <c r="N82" s="96"/>
      <c r="O82" s="79">
        <v>1</v>
      </c>
      <c r="P82" s="77">
        <v>1060</v>
      </c>
      <c r="Q82" s="77">
        <v>740</v>
      </c>
      <c r="R82" s="77">
        <v>740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3297</v>
      </c>
      <c r="AU82" s="77">
        <v>26</v>
      </c>
      <c r="AV82" s="94" t="s">
        <v>4583</v>
      </c>
      <c r="AW82" s="77" t="s">
        <v>2876</v>
      </c>
      <c r="AX82" s="94" t="s">
        <v>3074</v>
      </c>
      <c r="AY82" s="77"/>
      <c r="AZ82" s="83">
        <f t="shared" si="1"/>
        <v>0.58045599999999997</v>
      </c>
    </row>
    <row r="83" spans="1:52" s="99" customFormat="1" ht="34.950000000000003" customHeight="1" x14ac:dyDescent="0.45">
      <c r="A83" s="93" t="s">
        <v>6318</v>
      </c>
      <c r="B83" s="77">
        <v>1</v>
      </c>
      <c r="C83" s="93" t="s">
        <v>4589</v>
      </c>
      <c r="D83" s="93"/>
      <c r="E83" s="93"/>
      <c r="F83" s="94"/>
      <c r="G83" s="93"/>
      <c r="H83" s="77"/>
      <c r="I83" s="95">
        <v>3260</v>
      </c>
      <c r="J83" s="77"/>
      <c r="K83" s="77"/>
      <c r="L83" s="93" t="s">
        <v>3180</v>
      </c>
      <c r="M83" s="96" t="s">
        <v>6286</v>
      </c>
      <c r="N83" s="96"/>
      <c r="O83" s="79">
        <v>1</v>
      </c>
      <c r="P83" s="77">
        <v>450</v>
      </c>
      <c r="Q83" s="77">
        <v>600</v>
      </c>
      <c r="R83" s="77">
        <v>520</v>
      </c>
      <c r="S83" s="77"/>
      <c r="T83" s="77"/>
      <c r="U83" s="77"/>
      <c r="V83" s="77"/>
      <c r="W83" s="77"/>
      <c r="X83" s="77"/>
      <c r="Y83" s="77"/>
      <c r="Z83" s="77"/>
      <c r="AA83" s="77"/>
      <c r="AB83" s="77"/>
      <c r="AC83" s="77"/>
      <c r="AD83" s="77"/>
      <c r="AE83" s="77"/>
      <c r="AF83" s="77"/>
      <c r="AG83" s="77"/>
      <c r="AH83" s="77"/>
      <c r="AI83" s="77"/>
      <c r="AJ83" s="77" t="s">
        <v>3482</v>
      </c>
      <c r="AK83" s="77"/>
      <c r="AL83" s="77"/>
      <c r="AM83" s="94"/>
      <c r="AN83" s="94"/>
      <c r="AO83" s="77"/>
      <c r="AP83" s="77"/>
      <c r="AQ83" s="77"/>
      <c r="AR83" s="77"/>
      <c r="AS83" s="97"/>
      <c r="AT83" s="77">
        <v>3298</v>
      </c>
      <c r="AU83" s="77">
        <v>26</v>
      </c>
      <c r="AV83" s="94" t="s">
        <v>4583</v>
      </c>
      <c r="AW83" s="77" t="s">
        <v>2874</v>
      </c>
      <c r="AX83" s="94" t="s">
        <v>3232</v>
      </c>
      <c r="AY83" s="77"/>
      <c r="AZ83" s="83">
        <f t="shared" si="1"/>
        <v>0.1404</v>
      </c>
    </row>
    <row r="84" spans="1:52" s="99" customFormat="1" ht="34.950000000000003" customHeight="1" x14ac:dyDescent="0.45">
      <c r="A84" s="93" t="s">
        <v>6318</v>
      </c>
      <c r="B84" s="77">
        <v>1</v>
      </c>
      <c r="C84" s="93" t="s">
        <v>4589</v>
      </c>
      <c r="D84" s="93"/>
      <c r="E84" s="93"/>
      <c r="F84" s="94"/>
      <c r="G84" s="93"/>
      <c r="H84" s="77"/>
      <c r="I84" s="95">
        <v>3261</v>
      </c>
      <c r="J84" s="77"/>
      <c r="K84" s="77"/>
      <c r="L84" s="93" t="s">
        <v>3533</v>
      </c>
      <c r="M84" s="96"/>
      <c r="N84" s="96"/>
      <c r="O84" s="79">
        <v>1</v>
      </c>
      <c r="P84" s="77">
        <v>400</v>
      </c>
      <c r="Q84" s="77">
        <v>740</v>
      </c>
      <c r="R84" s="77">
        <v>740</v>
      </c>
      <c r="S84" s="77"/>
      <c r="T84" s="77"/>
      <c r="U84" s="77"/>
      <c r="V84" s="77"/>
      <c r="W84" s="77"/>
      <c r="X84" s="77"/>
      <c r="Y84" s="77"/>
      <c r="Z84" s="77"/>
      <c r="AA84" s="77"/>
      <c r="AB84" s="77"/>
      <c r="AC84" s="77"/>
      <c r="AD84" s="77"/>
      <c r="AE84" s="77"/>
      <c r="AF84" s="77"/>
      <c r="AG84" s="77"/>
      <c r="AH84" s="77"/>
      <c r="AI84" s="77"/>
      <c r="AJ84" s="77"/>
      <c r="AK84" s="77"/>
      <c r="AL84" s="77"/>
      <c r="AM84" s="94" t="s">
        <v>4584</v>
      </c>
      <c r="AN84" s="94"/>
      <c r="AO84" s="77"/>
      <c r="AP84" s="77"/>
      <c r="AQ84" s="77"/>
      <c r="AR84" s="77"/>
      <c r="AS84" s="97" t="s">
        <v>4585</v>
      </c>
      <c r="AT84" s="77">
        <v>3299</v>
      </c>
      <c r="AU84" s="77">
        <v>26</v>
      </c>
      <c r="AV84" s="94" t="s">
        <v>4583</v>
      </c>
      <c r="AW84" s="77" t="s">
        <v>2876</v>
      </c>
      <c r="AX84" s="94" t="s">
        <v>3074</v>
      </c>
      <c r="AY84" s="77"/>
      <c r="AZ84" s="83">
        <f t="shared" si="1"/>
        <v>0.21904000000000001</v>
      </c>
    </row>
    <row r="85" spans="1:52" s="99" customFormat="1" ht="34.950000000000003" customHeight="1" x14ac:dyDescent="0.45">
      <c r="A85" s="93" t="s">
        <v>6318</v>
      </c>
      <c r="B85" s="77">
        <v>1</v>
      </c>
      <c r="C85" s="93" t="s">
        <v>4589</v>
      </c>
      <c r="D85" s="93"/>
      <c r="E85" s="93"/>
      <c r="F85" s="94"/>
      <c r="G85" s="93"/>
      <c r="H85" s="77"/>
      <c r="I85" s="95">
        <v>3262</v>
      </c>
      <c r="J85" s="77"/>
      <c r="K85" s="77"/>
      <c r="L85" s="93" t="s">
        <v>3525</v>
      </c>
      <c r="M85" s="96"/>
      <c r="N85" s="96"/>
      <c r="O85" s="79">
        <v>1</v>
      </c>
      <c r="P85" s="77">
        <v>470</v>
      </c>
      <c r="Q85" s="77">
        <v>380</v>
      </c>
      <c r="R85" s="77">
        <v>800</v>
      </c>
      <c r="S85" s="77"/>
      <c r="T85" s="77"/>
      <c r="U85" s="77"/>
      <c r="V85" s="77"/>
      <c r="W85" s="77"/>
      <c r="X85" s="77"/>
      <c r="Y85" s="77"/>
      <c r="Z85" s="77"/>
      <c r="AA85" s="77"/>
      <c r="AB85" s="77"/>
      <c r="AC85" s="77"/>
      <c r="AD85" s="77"/>
      <c r="AE85" s="77"/>
      <c r="AF85" s="77"/>
      <c r="AG85" s="77"/>
      <c r="AH85" s="77"/>
      <c r="AI85" s="77"/>
      <c r="AJ85" s="77"/>
      <c r="AK85" s="77"/>
      <c r="AL85" s="77"/>
      <c r="AM85" s="94" t="s">
        <v>4586</v>
      </c>
      <c r="AN85" s="94"/>
      <c r="AO85" s="77"/>
      <c r="AP85" s="77"/>
      <c r="AQ85" s="77"/>
      <c r="AR85" s="77"/>
      <c r="AS85" s="97" t="s">
        <v>4585</v>
      </c>
      <c r="AT85" s="77">
        <v>3300</v>
      </c>
      <c r="AU85" s="77">
        <v>26</v>
      </c>
      <c r="AV85" s="94" t="s">
        <v>4583</v>
      </c>
      <c r="AW85" s="77" t="s">
        <v>2874</v>
      </c>
      <c r="AX85" s="94" t="s">
        <v>3074</v>
      </c>
      <c r="AY85" s="77"/>
      <c r="AZ85" s="83">
        <f t="shared" si="1"/>
        <v>0.14288000000000001</v>
      </c>
    </row>
    <row r="86" spans="1:52" s="99" customFormat="1" ht="34.950000000000003" customHeight="1" x14ac:dyDescent="0.45">
      <c r="A86" s="93" t="s">
        <v>6318</v>
      </c>
      <c r="B86" s="77">
        <v>1</v>
      </c>
      <c r="C86" s="93" t="s">
        <v>4589</v>
      </c>
      <c r="D86" s="93"/>
      <c r="E86" s="93"/>
      <c r="F86" s="94"/>
      <c r="G86" s="93"/>
      <c r="H86" s="77"/>
      <c r="I86" s="95">
        <v>3263</v>
      </c>
      <c r="J86" s="77"/>
      <c r="K86" s="77"/>
      <c r="L86" s="93" t="s">
        <v>3474</v>
      </c>
      <c r="M86" s="96" t="s">
        <v>6282</v>
      </c>
      <c r="N86" s="96"/>
      <c r="O86" s="79">
        <v>1</v>
      </c>
      <c r="P86" s="77">
        <v>450</v>
      </c>
      <c r="Q86" s="77">
        <v>450</v>
      </c>
      <c r="R86" s="77">
        <v>700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3301</v>
      </c>
      <c r="AU86" s="77">
        <v>26</v>
      </c>
      <c r="AV86" s="94" t="s">
        <v>4583</v>
      </c>
      <c r="AW86" s="77" t="s">
        <v>2874</v>
      </c>
      <c r="AX86" s="94" t="s">
        <v>3232</v>
      </c>
      <c r="AY86" s="77"/>
      <c r="AZ86" s="83">
        <f t="shared" si="1"/>
        <v>0.14174999999999999</v>
      </c>
    </row>
    <row r="87" spans="1:52" s="99" customFormat="1" ht="34.950000000000003" customHeight="1" x14ac:dyDescent="0.45">
      <c r="A87" s="93" t="s">
        <v>6318</v>
      </c>
      <c r="B87" s="77">
        <v>1</v>
      </c>
      <c r="C87" s="93" t="s">
        <v>4589</v>
      </c>
      <c r="D87" s="93"/>
      <c r="E87" s="93"/>
      <c r="F87" s="94"/>
      <c r="G87" s="93"/>
      <c r="H87" s="77"/>
      <c r="I87" s="95">
        <v>3264</v>
      </c>
      <c r="J87" s="77"/>
      <c r="K87" s="77"/>
      <c r="L87" s="93" t="s">
        <v>3954</v>
      </c>
      <c r="M87" s="96"/>
      <c r="N87" s="96"/>
      <c r="O87" s="79">
        <v>1</v>
      </c>
      <c r="P87" s="77">
        <v>300</v>
      </c>
      <c r="Q87" s="77">
        <v>300</v>
      </c>
      <c r="R87" s="77">
        <v>450</v>
      </c>
      <c r="S87" s="77"/>
      <c r="T87" s="77"/>
      <c r="U87" s="77"/>
      <c r="V87" s="77"/>
      <c r="W87" s="77"/>
      <c r="X87" s="77"/>
      <c r="Y87" s="77"/>
      <c r="Z87" s="77"/>
      <c r="AA87" s="77"/>
      <c r="AB87" s="77"/>
      <c r="AC87" s="77"/>
      <c r="AD87" s="77"/>
      <c r="AE87" s="77"/>
      <c r="AF87" s="77"/>
      <c r="AG87" s="77"/>
      <c r="AH87" s="77"/>
      <c r="AI87" s="77"/>
      <c r="AJ87" s="77"/>
      <c r="AK87" s="77"/>
      <c r="AL87" s="77" t="s">
        <v>3482</v>
      </c>
      <c r="AM87" s="94"/>
      <c r="AN87" s="94"/>
      <c r="AO87" s="77"/>
      <c r="AP87" s="77"/>
      <c r="AQ87" s="77"/>
      <c r="AR87" s="77"/>
      <c r="AS87" s="97"/>
      <c r="AT87" s="77">
        <v>3302</v>
      </c>
      <c r="AU87" s="77">
        <v>26</v>
      </c>
      <c r="AV87" s="94" t="s">
        <v>4583</v>
      </c>
      <c r="AW87" s="77" t="s">
        <v>2874</v>
      </c>
      <c r="AX87" s="94" t="s">
        <v>3232</v>
      </c>
      <c r="AY87" s="77"/>
      <c r="AZ87" s="83">
        <f t="shared" si="1"/>
        <v>4.0500000000000001E-2</v>
      </c>
    </row>
    <row r="88" spans="1:52" s="99" customFormat="1" ht="34.950000000000003" customHeight="1" x14ac:dyDescent="0.45">
      <c r="A88" s="93" t="s">
        <v>6318</v>
      </c>
      <c r="B88" s="77">
        <v>1</v>
      </c>
      <c r="C88" s="93" t="s">
        <v>4589</v>
      </c>
      <c r="D88" s="93"/>
      <c r="E88" s="93"/>
      <c r="F88" s="94"/>
      <c r="G88" s="93"/>
      <c r="H88" s="77"/>
      <c r="I88" s="95">
        <v>3265</v>
      </c>
      <c r="J88" s="77"/>
      <c r="K88" s="77"/>
      <c r="L88" s="93" t="s">
        <v>3954</v>
      </c>
      <c r="M88" s="96"/>
      <c r="N88" s="96"/>
      <c r="O88" s="79">
        <v>1</v>
      </c>
      <c r="P88" s="77">
        <v>300</v>
      </c>
      <c r="Q88" s="77">
        <v>300</v>
      </c>
      <c r="R88" s="77">
        <v>450</v>
      </c>
      <c r="S88" s="77"/>
      <c r="T88" s="77"/>
      <c r="U88" s="77"/>
      <c r="V88" s="77"/>
      <c r="W88" s="77"/>
      <c r="X88" s="77"/>
      <c r="Y88" s="77"/>
      <c r="Z88" s="77"/>
      <c r="AA88" s="77"/>
      <c r="AB88" s="77"/>
      <c r="AC88" s="77"/>
      <c r="AD88" s="77"/>
      <c r="AE88" s="77"/>
      <c r="AF88" s="77"/>
      <c r="AG88" s="77"/>
      <c r="AH88" s="77"/>
      <c r="AI88" s="77"/>
      <c r="AJ88" s="77"/>
      <c r="AK88" s="77"/>
      <c r="AL88" s="77" t="s">
        <v>3482</v>
      </c>
      <c r="AM88" s="94"/>
      <c r="AN88" s="94"/>
      <c r="AO88" s="77"/>
      <c r="AP88" s="77"/>
      <c r="AQ88" s="77"/>
      <c r="AR88" s="77"/>
      <c r="AS88" s="97"/>
      <c r="AT88" s="77">
        <v>3303</v>
      </c>
      <c r="AU88" s="77">
        <v>26</v>
      </c>
      <c r="AV88" s="94" t="s">
        <v>4583</v>
      </c>
      <c r="AW88" s="77" t="s">
        <v>2874</v>
      </c>
      <c r="AX88" s="94" t="s">
        <v>3232</v>
      </c>
      <c r="AY88" s="77"/>
      <c r="AZ88" s="83">
        <f t="shared" si="1"/>
        <v>4.0500000000000001E-2</v>
      </c>
    </row>
    <row r="89" spans="1:52" ht="34.950000000000003" customHeight="1" x14ac:dyDescent="0.45">
      <c r="A89" s="78" t="s">
        <v>6318</v>
      </c>
      <c r="B89" s="79">
        <v>1</v>
      </c>
      <c r="C89" s="78" t="s">
        <v>5803</v>
      </c>
      <c r="D89" s="78"/>
      <c r="E89" s="78"/>
      <c r="F89" s="79"/>
      <c r="G89" s="78"/>
      <c r="H89" s="79"/>
      <c r="I89" s="87" t="s">
        <v>3161</v>
      </c>
      <c r="J89" s="79"/>
      <c r="K89" s="79"/>
      <c r="L89" s="78" t="s">
        <v>5473</v>
      </c>
      <c r="M89" s="78"/>
      <c r="N89" s="78"/>
      <c r="O89" s="79">
        <v>1</v>
      </c>
      <c r="P89" s="79">
        <v>650</v>
      </c>
      <c r="Q89" s="79">
        <v>1900</v>
      </c>
      <c r="R89" s="79">
        <v>550</v>
      </c>
      <c r="S89" s="79"/>
      <c r="T89" s="79"/>
      <c r="U89" s="79"/>
      <c r="V89" s="79"/>
      <c r="W89" s="79"/>
      <c r="X89" s="79"/>
      <c r="Y89" s="79"/>
      <c r="Z89" s="79"/>
      <c r="AA89" s="79"/>
      <c r="AB89" s="79"/>
      <c r="AC89" s="79"/>
      <c r="AD89" s="81"/>
      <c r="AE89" s="79" t="s">
        <v>3043</v>
      </c>
      <c r="AF89" s="79"/>
      <c r="AG89" s="79"/>
      <c r="AH89" s="79"/>
      <c r="AI89" s="79"/>
      <c r="AJ89" s="79"/>
      <c r="AK89" s="79"/>
      <c r="AL89" s="79"/>
      <c r="AM89" s="79"/>
      <c r="AN89" s="79"/>
      <c r="AO89" s="79"/>
      <c r="AP89" s="79"/>
      <c r="AQ89" s="79"/>
      <c r="AR89" s="79"/>
      <c r="AS89" s="79"/>
      <c r="AT89" s="79"/>
      <c r="AU89" s="79"/>
      <c r="AV89" s="79"/>
      <c r="AW89" s="79"/>
      <c r="AX89" s="79"/>
      <c r="AY89" s="79"/>
      <c r="AZ89" s="83">
        <f t="shared" si="1"/>
        <v>0.67925000000000002</v>
      </c>
    </row>
    <row r="90" spans="1:52" ht="34.950000000000003" customHeight="1" x14ac:dyDescent="0.45">
      <c r="A90" s="78" t="s">
        <v>6318</v>
      </c>
      <c r="B90" s="79">
        <v>1</v>
      </c>
      <c r="C90" s="78" t="s">
        <v>5803</v>
      </c>
      <c r="D90" s="78"/>
      <c r="E90" s="78"/>
      <c r="F90" s="79"/>
      <c r="G90" s="78"/>
      <c r="H90" s="79"/>
      <c r="I90" s="87" t="s">
        <v>3162</v>
      </c>
      <c r="J90" s="79"/>
      <c r="K90" s="79"/>
      <c r="L90" s="78" t="s">
        <v>6292</v>
      </c>
      <c r="M90" s="78"/>
      <c r="N90" s="78"/>
      <c r="O90" s="79">
        <v>1</v>
      </c>
      <c r="P90" s="79">
        <v>1300</v>
      </c>
      <c r="Q90" s="79">
        <v>100</v>
      </c>
      <c r="R90" s="79">
        <v>450</v>
      </c>
      <c r="S90" s="79"/>
      <c r="T90" s="79" t="s">
        <v>3482</v>
      </c>
      <c r="U90" s="79"/>
      <c r="V90" s="79"/>
      <c r="W90" s="79"/>
      <c r="X90" s="79"/>
      <c r="Y90" s="79"/>
      <c r="Z90" s="79"/>
      <c r="AA90" s="79"/>
      <c r="AB90" s="79"/>
      <c r="AC90" s="79"/>
      <c r="AD90" s="81"/>
      <c r="AE90" s="79" t="s">
        <v>3043</v>
      </c>
      <c r="AF90" s="79"/>
      <c r="AG90" s="79"/>
      <c r="AH90" s="79"/>
      <c r="AI90" s="79"/>
      <c r="AJ90" s="79"/>
      <c r="AK90" s="79"/>
      <c r="AL90" s="79"/>
      <c r="AM90" s="79"/>
      <c r="AN90" s="79"/>
      <c r="AO90" s="79"/>
      <c r="AP90" s="79"/>
      <c r="AQ90" s="79"/>
      <c r="AR90" s="79"/>
      <c r="AS90" s="79"/>
      <c r="AT90" s="79"/>
      <c r="AU90" s="79"/>
      <c r="AV90" s="79"/>
      <c r="AW90" s="79"/>
      <c r="AX90" s="79"/>
      <c r="AY90" s="79" t="s">
        <v>6293</v>
      </c>
      <c r="AZ90" s="83">
        <f t="shared" si="1"/>
        <v>5.8500000000000003E-2</v>
      </c>
    </row>
    <row r="91" spans="1:52" ht="34.950000000000003" customHeight="1" x14ac:dyDescent="0.45">
      <c r="A91" s="93" t="s">
        <v>6318</v>
      </c>
      <c r="B91" s="77">
        <v>1</v>
      </c>
      <c r="C91" s="93" t="s">
        <v>4589</v>
      </c>
      <c r="D91" s="78"/>
      <c r="E91" s="78"/>
      <c r="F91" s="79"/>
      <c r="G91" s="78"/>
      <c r="H91" s="79"/>
      <c r="I91" s="87"/>
      <c r="J91" s="79"/>
      <c r="K91" s="79"/>
      <c r="L91" s="93" t="s">
        <v>5831</v>
      </c>
      <c r="M91" s="96" t="s">
        <v>5840</v>
      </c>
      <c r="N91" s="96" t="s">
        <v>5846</v>
      </c>
      <c r="O91" s="79">
        <v>1</v>
      </c>
      <c r="P91" s="77">
        <v>380</v>
      </c>
      <c r="Q91" s="77">
        <v>420</v>
      </c>
      <c r="R91" s="77">
        <v>290</v>
      </c>
      <c r="S91" s="79"/>
      <c r="T91" s="79"/>
      <c r="U91" s="79"/>
      <c r="V91" s="79"/>
      <c r="W91" s="79"/>
      <c r="X91" s="79"/>
      <c r="Y91" s="79"/>
      <c r="Z91" s="79"/>
      <c r="AA91" s="79"/>
      <c r="AB91" s="79"/>
      <c r="AC91" s="79"/>
      <c r="AD91" s="81"/>
      <c r="AE91" s="79"/>
      <c r="AF91" s="79"/>
      <c r="AG91" s="79"/>
      <c r="AH91" s="79"/>
      <c r="AI91" s="79"/>
      <c r="AJ91" s="79"/>
      <c r="AK91" s="79"/>
      <c r="AL91" s="79"/>
      <c r="AM91" s="79"/>
      <c r="AN91" s="79"/>
      <c r="AO91" s="79"/>
      <c r="AP91" s="79"/>
      <c r="AQ91" s="79"/>
      <c r="AR91" s="79"/>
      <c r="AS91" s="79"/>
      <c r="AT91" s="79"/>
      <c r="AU91" s="79"/>
      <c r="AV91" s="79"/>
      <c r="AW91" s="79"/>
      <c r="AX91" s="79"/>
      <c r="AY91" s="79"/>
      <c r="AZ91" s="83">
        <f t="shared" si="1"/>
        <v>4.6283999999999999E-2</v>
      </c>
    </row>
    <row r="92" spans="1:52" ht="34.950000000000003" customHeight="1" x14ac:dyDescent="0.45">
      <c r="A92" s="78" t="s">
        <v>6318</v>
      </c>
      <c r="B92" s="79">
        <v>1</v>
      </c>
      <c r="C92" s="78" t="s">
        <v>5803</v>
      </c>
      <c r="D92" s="78"/>
      <c r="E92" s="78"/>
      <c r="F92" s="79"/>
      <c r="G92" s="78"/>
      <c r="H92" s="79"/>
      <c r="I92" s="87"/>
      <c r="J92" s="79"/>
      <c r="K92" s="79"/>
      <c r="L92" s="78" t="s">
        <v>6397</v>
      </c>
      <c r="M92" s="78"/>
      <c r="N92" s="78"/>
      <c r="O92" s="79">
        <v>1</v>
      </c>
      <c r="P92" s="79"/>
      <c r="Q92" s="79"/>
      <c r="R92" s="79"/>
      <c r="S92" s="79"/>
      <c r="T92" s="79"/>
      <c r="U92" s="79"/>
      <c r="V92" s="79"/>
      <c r="W92" s="79"/>
      <c r="X92" s="79"/>
      <c r="Y92" s="79"/>
      <c r="Z92" s="79"/>
      <c r="AA92" s="79"/>
      <c r="AB92" s="79"/>
      <c r="AC92" s="79"/>
      <c r="AD92" s="81"/>
      <c r="AE92" s="79"/>
      <c r="AF92" s="79"/>
      <c r="AG92" s="79"/>
      <c r="AH92" s="79"/>
      <c r="AI92" s="79"/>
      <c r="AJ92" s="79"/>
      <c r="AK92" s="79"/>
      <c r="AL92" s="79"/>
      <c r="AM92" s="79"/>
      <c r="AN92" s="79"/>
      <c r="AO92" s="79"/>
      <c r="AP92" s="79"/>
      <c r="AQ92" s="79"/>
      <c r="AR92" s="79"/>
      <c r="AS92" s="79"/>
      <c r="AT92" s="79"/>
      <c r="AU92" s="79"/>
      <c r="AV92" s="79"/>
      <c r="AW92" s="79"/>
      <c r="AX92" s="79"/>
      <c r="AY92" s="79"/>
      <c r="AZ92" s="83">
        <f t="shared" si="1"/>
        <v>0</v>
      </c>
    </row>
    <row r="93" spans="1:52" ht="34.950000000000003" customHeight="1" x14ac:dyDescent="0.45">
      <c r="A93" s="78" t="s">
        <v>6318</v>
      </c>
      <c r="B93" s="79">
        <v>1</v>
      </c>
      <c r="C93" s="78" t="s">
        <v>5803</v>
      </c>
      <c r="D93" s="78"/>
      <c r="E93" s="78"/>
      <c r="F93" s="79"/>
      <c r="G93" s="78"/>
      <c r="H93" s="79"/>
      <c r="I93" s="87"/>
      <c r="J93" s="79"/>
      <c r="K93" s="79"/>
      <c r="L93" s="78" t="s">
        <v>6312</v>
      </c>
      <c r="M93" s="78"/>
      <c r="N93" s="78"/>
      <c r="O93" s="79">
        <v>1</v>
      </c>
      <c r="P93" s="79"/>
      <c r="Q93" s="79"/>
      <c r="R93" s="79"/>
      <c r="S93" s="79"/>
      <c r="T93" s="79"/>
      <c r="U93" s="79"/>
      <c r="V93" s="79"/>
      <c r="W93" s="79"/>
      <c r="X93" s="79"/>
      <c r="Y93" s="79"/>
      <c r="Z93" s="79"/>
      <c r="AA93" s="79"/>
      <c r="AB93" s="79"/>
      <c r="AC93" s="79"/>
      <c r="AD93" s="81"/>
      <c r="AE93" s="79"/>
      <c r="AF93" s="79"/>
      <c r="AG93" s="79"/>
      <c r="AH93" s="79"/>
      <c r="AI93" s="79"/>
      <c r="AJ93" s="79"/>
      <c r="AK93" s="79"/>
      <c r="AL93" s="79"/>
      <c r="AM93" s="79"/>
      <c r="AN93" s="79"/>
      <c r="AO93" s="79"/>
      <c r="AP93" s="79"/>
      <c r="AQ93" s="79"/>
      <c r="AR93" s="79"/>
      <c r="AS93" s="79"/>
      <c r="AT93" s="79"/>
      <c r="AU93" s="79"/>
      <c r="AV93" s="79"/>
      <c r="AW93" s="79"/>
      <c r="AX93" s="79"/>
      <c r="AY93" s="79"/>
      <c r="AZ93" s="83">
        <f t="shared" si="1"/>
        <v>0</v>
      </c>
    </row>
    <row r="94" spans="1:52" ht="34.950000000000003" customHeight="1" x14ac:dyDescent="0.45">
      <c r="A94" s="93" t="s">
        <v>6318</v>
      </c>
      <c r="B94" s="77">
        <v>1</v>
      </c>
      <c r="C94" s="93" t="s">
        <v>4589</v>
      </c>
      <c r="D94" s="78"/>
      <c r="E94" s="78"/>
      <c r="F94" s="79"/>
      <c r="G94" s="78"/>
      <c r="H94" s="79"/>
      <c r="I94" s="87"/>
      <c r="J94" s="79"/>
      <c r="K94" s="79"/>
      <c r="L94" s="78" t="s">
        <v>6382</v>
      </c>
      <c r="M94" s="78"/>
      <c r="N94" s="78"/>
      <c r="O94" s="79">
        <v>5</v>
      </c>
      <c r="P94" s="79"/>
      <c r="Q94" s="79"/>
      <c r="R94" s="79"/>
      <c r="S94" s="79"/>
      <c r="T94" s="79"/>
      <c r="U94" s="79"/>
      <c r="V94" s="79"/>
      <c r="W94" s="79"/>
      <c r="X94" s="79"/>
      <c r="Y94" s="79"/>
      <c r="Z94" s="79"/>
      <c r="AA94" s="79"/>
      <c r="AB94" s="79"/>
      <c r="AC94" s="79"/>
      <c r="AD94" s="81"/>
      <c r="AE94" s="79"/>
      <c r="AF94" s="79"/>
      <c r="AG94" s="79"/>
      <c r="AH94" s="79"/>
      <c r="AI94" s="79"/>
      <c r="AJ94" s="79"/>
      <c r="AK94" s="79"/>
      <c r="AL94" s="79"/>
      <c r="AM94" s="79"/>
      <c r="AN94" s="79"/>
      <c r="AO94" s="79"/>
      <c r="AP94" s="79"/>
      <c r="AQ94" s="79"/>
      <c r="AR94" s="79"/>
      <c r="AS94" s="79"/>
      <c r="AT94" s="79"/>
      <c r="AU94" s="79"/>
      <c r="AV94" s="79"/>
      <c r="AW94" s="79"/>
      <c r="AX94" s="79"/>
      <c r="AY94" s="79"/>
      <c r="AZ94" s="83">
        <v>0.5</v>
      </c>
    </row>
    <row r="95" spans="1:52" s="99" customFormat="1" ht="34.950000000000003" customHeight="1" x14ac:dyDescent="0.45">
      <c r="A95" s="93" t="s">
        <v>6318</v>
      </c>
      <c r="B95" s="77">
        <v>1</v>
      </c>
      <c r="C95" s="93" t="s">
        <v>170</v>
      </c>
      <c r="D95" s="93"/>
      <c r="E95" s="93"/>
      <c r="F95" s="94"/>
      <c r="G95" s="93"/>
      <c r="H95" s="77"/>
      <c r="I95" s="95">
        <v>1414</v>
      </c>
      <c r="J95" s="77"/>
      <c r="K95" s="77"/>
      <c r="L95" s="93" t="s">
        <v>3525</v>
      </c>
      <c r="M95" s="96"/>
      <c r="N95" s="96"/>
      <c r="O95" s="79">
        <v>1</v>
      </c>
      <c r="P95" s="77">
        <v>470</v>
      </c>
      <c r="Q95" s="77">
        <v>400</v>
      </c>
      <c r="R95" s="77">
        <v>800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2401</v>
      </c>
      <c r="AU95" s="77">
        <v>38</v>
      </c>
      <c r="AV95" s="94" t="s">
        <v>4705</v>
      </c>
      <c r="AW95" s="77" t="s">
        <v>2874</v>
      </c>
      <c r="AX95" s="94" t="s">
        <v>3669</v>
      </c>
      <c r="AY95" s="98"/>
      <c r="AZ95" s="83">
        <f t="shared" si="1"/>
        <v>0.15040000000000001</v>
      </c>
    </row>
    <row r="96" spans="1:52" s="99" customFormat="1" ht="34.950000000000003" customHeight="1" x14ac:dyDescent="0.45">
      <c r="A96" s="93" t="s">
        <v>6318</v>
      </c>
      <c r="B96" s="77">
        <v>1</v>
      </c>
      <c r="C96" s="93" t="s">
        <v>170</v>
      </c>
      <c r="D96" s="93"/>
      <c r="E96" s="93"/>
      <c r="F96" s="94"/>
      <c r="G96" s="93"/>
      <c r="H96" s="77"/>
      <c r="I96" s="95">
        <v>3267</v>
      </c>
      <c r="J96" s="77"/>
      <c r="K96" s="77"/>
      <c r="L96" s="93" t="s">
        <v>3658</v>
      </c>
      <c r="M96" s="96"/>
      <c r="N96" s="96"/>
      <c r="O96" s="79">
        <v>1</v>
      </c>
      <c r="P96" s="77">
        <v>300</v>
      </c>
      <c r="Q96" s="77">
        <v>300</v>
      </c>
      <c r="R96" s="77">
        <v>450</v>
      </c>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v>3305</v>
      </c>
      <c r="AU96" s="77">
        <v>26</v>
      </c>
      <c r="AV96" s="94" t="s">
        <v>4583</v>
      </c>
      <c r="AW96" s="77" t="s">
        <v>2874</v>
      </c>
      <c r="AX96" s="94" t="s">
        <v>3232</v>
      </c>
      <c r="AY96" s="77"/>
      <c r="AZ96" s="83">
        <f t="shared" si="1"/>
        <v>4.0500000000000001E-2</v>
      </c>
    </row>
    <row r="97" spans="1:52" s="99" customFormat="1" ht="34.950000000000003" customHeight="1" x14ac:dyDescent="0.45">
      <c r="A97" s="93" t="s">
        <v>6318</v>
      </c>
      <c r="B97" s="77">
        <v>1</v>
      </c>
      <c r="C97" s="93" t="s">
        <v>170</v>
      </c>
      <c r="D97" s="93"/>
      <c r="E97" s="93"/>
      <c r="F97" s="94"/>
      <c r="G97" s="93"/>
      <c r="H97" s="77"/>
      <c r="I97" s="95">
        <v>3268</v>
      </c>
      <c r="J97" s="77"/>
      <c r="K97" s="77"/>
      <c r="L97" s="93" t="s">
        <v>3673</v>
      </c>
      <c r="M97" s="96"/>
      <c r="N97" s="96"/>
      <c r="O97" s="79">
        <v>1</v>
      </c>
      <c r="P97" s="77">
        <v>750</v>
      </c>
      <c r="Q97" s="77">
        <v>600</v>
      </c>
      <c r="R97" s="77">
        <v>700</v>
      </c>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v>3306</v>
      </c>
      <c r="AU97" s="77">
        <v>26</v>
      </c>
      <c r="AV97" s="94" t="s">
        <v>4583</v>
      </c>
      <c r="AW97" s="77" t="s">
        <v>2874</v>
      </c>
      <c r="AX97" s="94" t="s">
        <v>3232</v>
      </c>
      <c r="AY97" s="77"/>
      <c r="AZ97" s="83">
        <f t="shared" si="1"/>
        <v>0.315</v>
      </c>
    </row>
    <row r="98" spans="1:52" s="99" customFormat="1" ht="34.950000000000003" customHeight="1" x14ac:dyDescent="0.45">
      <c r="A98" s="93" t="s">
        <v>6318</v>
      </c>
      <c r="B98" s="77">
        <v>1</v>
      </c>
      <c r="C98" s="93" t="s">
        <v>170</v>
      </c>
      <c r="D98" s="93"/>
      <c r="E98" s="93"/>
      <c r="F98" s="94"/>
      <c r="G98" s="93"/>
      <c r="H98" s="77"/>
      <c r="I98" s="95">
        <v>3269</v>
      </c>
      <c r="J98" s="77"/>
      <c r="K98" s="77"/>
      <c r="L98" s="93" t="s">
        <v>3658</v>
      </c>
      <c r="M98" s="96"/>
      <c r="N98" s="96"/>
      <c r="O98" s="79">
        <v>1</v>
      </c>
      <c r="P98" s="77">
        <v>300</v>
      </c>
      <c r="Q98" s="77">
        <v>300</v>
      </c>
      <c r="R98" s="77">
        <v>450</v>
      </c>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v>3307</v>
      </c>
      <c r="AU98" s="77">
        <v>26</v>
      </c>
      <c r="AV98" s="94" t="s">
        <v>4583</v>
      </c>
      <c r="AW98" s="77" t="s">
        <v>2874</v>
      </c>
      <c r="AX98" s="94" t="s">
        <v>3232</v>
      </c>
      <c r="AY98" s="77"/>
      <c r="AZ98" s="83">
        <f t="shared" si="1"/>
        <v>4.0500000000000001E-2</v>
      </c>
    </row>
    <row r="99" spans="1:52" s="150" customFormat="1" ht="34.950000000000003" customHeight="1" x14ac:dyDescent="0.45">
      <c r="A99" s="142" t="s">
        <v>6318</v>
      </c>
      <c r="B99" s="143">
        <v>1</v>
      </c>
      <c r="C99" s="142" t="s">
        <v>170</v>
      </c>
      <c r="D99" s="142"/>
      <c r="E99" s="142"/>
      <c r="F99" s="144"/>
      <c r="G99" s="142"/>
      <c r="H99" s="143"/>
      <c r="I99" s="145">
        <v>3270</v>
      </c>
      <c r="J99" s="143"/>
      <c r="K99" s="143"/>
      <c r="L99" s="142" t="s">
        <v>3658</v>
      </c>
      <c r="M99" s="146"/>
      <c r="N99" s="146"/>
      <c r="O99" s="147">
        <v>1</v>
      </c>
      <c r="P99" s="143">
        <v>300</v>
      </c>
      <c r="Q99" s="143">
        <v>300</v>
      </c>
      <c r="R99" s="143">
        <v>450</v>
      </c>
      <c r="S99" s="143"/>
      <c r="T99" s="143"/>
      <c r="U99" s="143"/>
      <c r="V99" s="143"/>
      <c r="W99" s="143"/>
      <c r="X99" s="143"/>
      <c r="Y99" s="143"/>
      <c r="Z99" s="143"/>
      <c r="AA99" s="143"/>
      <c r="AB99" s="143"/>
      <c r="AC99" s="143"/>
      <c r="AD99" s="143"/>
      <c r="AE99" s="143"/>
      <c r="AF99" s="143"/>
      <c r="AG99" s="143"/>
      <c r="AH99" s="143"/>
      <c r="AI99" s="143"/>
      <c r="AJ99" s="143"/>
      <c r="AK99" s="143"/>
      <c r="AL99" s="143"/>
      <c r="AM99" s="144"/>
      <c r="AN99" s="144"/>
      <c r="AO99" s="143"/>
      <c r="AP99" s="143"/>
      <c r="AQ99" s="143"/>
      <c r="AR99" s="143"/>
      <c r="AS99" s="148"/>
      <c r="AT99" s="143">
        <v>3308</v>
      </c>
      <c r="AU99" s="143">
        <v>26</v>
      </c>
      <c r="AV99" s="144" t="s">
        <v>4583</v>
      </c>
      <c r="AW99" s="143" t="s">
        <v>2874</v>
      </c>
      <c r="AX99" s="144" t="s">
        <v>3232</v>
      </c>
      <c r="AY99" s="143"/>
      <c r="AZ99" s="83">
        <f t="shared" si="1"/>
        <v>4.0500000000000001E-2</v>
      </c>
    </row>
    <row r="100" spans="1:52" s="99" customFormat="1" ht="34.950000000000003" customHeight="1" x14ac:dyDescent="0.45">
      <c r="A100" s="93" t="s">
        <v>6318</v>
      </c>
      <c r="B100" s="77">
        <v>1</v>
      </c>
      <c r="C100" s="93" t="s">
        <v>170</v>
      </c>
      <c r="D100" s="93"/>
      <c r="E100" s="93"/>
      <c r="F100" s="94"/>
      <c r="G100" s="93"/>
      <c r="H100" s="77"/>
      <c r="I100" s="95">
        <v>3271</v>
      </c>
      <c r="J100" s="77"/>
      <c r="K100" s="77"/>
      <c r="L100" s="93" t="s">
        <v>3106</v>
      </c>
      <c r="M100" s="96" t="s">
        <v>6303</v>
      </c>
      <c r="N100" s="96"/>
      <c r="O100" s="79">
        <v>1</v>
      </c>
      <c r="P100" s="77">
        <v>450</v>
      </c>
      <c r="Q100" s="77">
        <v>450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t="s">
        <v>4590</v>
      </c>
      <c r="AN100" s="94"/>
      <c r="AO100" s="77"/>
      <c r="AP100" s="77"/>
      <c r="AQ100" s="77"/>
      <c r="AR100" s="77"/>
      <c r="AS100" s="97"/>
      <c r="AT100" s="77">
        <v>3309</v>
      </c>
      <c r="AU100" s="77">
        <v>26</v>
      </c>
      <c r="AV100" s="94" t="s">
        <v>4583</v>
      </c>
      <c r="AW100" s="77" t="s">
        <v>2874</v>
      </c>
      <c r="AX100" s="94" t="s">
        <v>3074</v>
      </c>
      <c r="AY100" s="77"/>
      <c r="AZ100" s="83">
        <f t="shared" si="1"/>
        <v>0.14174999999999999</v>
      </c>
    </row>
    <row r="101" spans="1:52" s="99" customFormat="1" ht="34.950000000000003" customHeight="1" x14ac:dyDescent="0.45">
      <c r="A101" s="93" t="s">
        <v>6318</v>
      </c>
      <c r="B101" s="77">
        <v>1</v>
      </c>
      <c r="C101" s="93" t="s">
        <v>170</v>
      </c>
      <c r="D101" s="93"/>
      <c r="E101" s="93"/>
      <c r="F101" s="94"/>
      <c r="G101" s="93"/>
      <c r="H101" s="77"/>
      <c r="I101" s="95">
        <v>3272</v>
      </c>
      <c r="J101" s="77"/>
      <c r="K101" s="77"/>
      <c r="L101" s="93" t="s">
        <v>2910</v>
      </c>
      <c r="M101" s="96"/>
      <c r="N101" s="96"/>
      <c r="O101" s="79">
        <v>1</v>
      </c>
      <c r="P101" s="77">
        <v>1200</v>
      </c>
      <c r="Q101" s="77">
        <v>450</v>
      </c>
      <c r="R101" s="77">
        <v>1650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3310</v>
      </c>
      <c r="AU101" s="77">
        <v>26</v>
      </c>
      <c r="AV101" s="94" t="s">
        <v>4583</v>
      </c>
      <c r="AW101" s="77" t="s">
        <v>2874</v>
      </c>
      <c r="AX101" s="94" t="s">
        <v>3232</v>
      </c>
      <c r="AY101" s="77"/>
      <c r="AZ101" s="83">
        <f t="shared" si="1"/>
        <v>0.89100000000000001</v>
      </c>
    </row>
    <row r="102" spans="1:52" s="99" customFormat="1" ht="34.950000000000003" customHeight="1" x14ac:dyDescent="0.45">
      <c r="A102" s="93" t="s">
        <v>6318</v>
      </c>
      <c r="B102" s="77">
        <v>1</v>
      </c>
      <c r="C102" s="93" t="s">
        <v>170</v>
      </c>
      <c r="D102" s="93"/>
      <c r="E102" s="93"/>
      <c r="F102" s="94"/>
      <c r="G102" s="93"/>
      <c r="H102" s="77"/>
      <c r="I102" s="95">
        <v>3273</v>
      </c>
      <c r="J102" s="77"/>
      <c r="K102" s="77"/>
      <c r="L102" s="93" t="s">
        <v>2910</v>
      </c>
      <c r="M102" s="96"/>
      <c r="N102" s="96"/>
      <c r="O102" s="79">
        <v>1</v>
      </c>
      <c r="P102" s="77">
        <v>1200</v>
      </c>
      <c r="Q102" s="77">
        <v>450</v>
      </c>
      <c r="R102" s="77">
        <v>1650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v>3311</v>
      </c>
      <c r="AU102" s="77">
        <v>26</v>
      </c>
      <c r="AV102" s="94" t="s">
        <v>4583</v>
      </c>
      <c r="AW102" s="77" t="s">
        <v>2874</v>
      </c>
      <c r="AX102" s="94" t="s">
        <v>3232</v>
      </c>
      <c r="AY102" s="77"/>
      <c r="AZ102" s="83">
        <f t="shared" si="1"/>
        <v>0.89100000000000001</v>
      </c>
    </row>
    <row r="103" spans="1:52" s="99" customFormat="1" ht="34.950000000000003" customHeight="1" x14ac:dyDescent="0.45">
      <c r="A103" s="93" t="s">
        <v>6318</v>
      </c>
      <c r="B103" s="77">
        <v>1</v>
      </c>
      <c r="C103" s="93" t="s">
        <v>170</v>
      </c>
      <c r="D103" s="93"/>
      <c r="E103" s="93"/>
      <c r="F103" s="94"/>
      <c r="G103" s="93"/>
      <c r="H103" s="77"/>
      <c r="I103" s="95">
        <v>3274</v>
      </c>
      <c r="J103" s="77"/>
      <c r="K103" s="77"/>
      <c r="L103" s="93" t="s">
        <v>2916</v>
      </c>
      <c r="M103" s="96" t="s">
        <v>6304</v>
      </c>
      <c r="N103" s="96"/>
      <c r="O103" s="79">
        <v>1</v>
      </c>
      <c r="P103" s="77">
        <v>900</v>
      </c>
      <c r="Q103" s="77">
        <v>50</v>
      </c>
      <c r="R103" s="77">
        <v>600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v>3312</v>
      </c>
      <c r="AU103" s="77">
        <v>26</v>
      </c>
      <c r="AV103" s="94" t="s">
        <v>4583</v>
      </c>
      <c r="AW103" s="77" t="s">
        <v>2874</v>
      </c>
      <c r="AX103" s="94" t="s">
        <v>3232</v>
      </c>
      <c r="AY103" s="77" t="s">
        <v>6293</v>
      </c>
      <c r="AZ103" s="83">
        <f t="shared" si="1"/>
        <v>2.7E-2</v>
      </c>
    </row>
    <row r="104" spans="1:52" s="154" customFormat="1" ht="34.950000000000003" customHeight="1" x14ac:dyDescent="0.45">
      <c r="A104" s="151" t="s">
        <v>6318</v>
      </c>
      <c r="B104" s="147">
        <v>1</v>
      </c>
      <c r="C104" s="151" t="s">
        <v>443</v>
      </c>
      <c r="D104" s="151" t="s">
        <v>1962</v>
      </c>
      <c r="E104" s="151" t="s">
        <v>42</v>
      </c>
      <c r="F104" s="147">
        <v>1</v>
      </c>
      <c r="G104" s="151" t="s">
        <v>170</v>
      </c>
      <c r="H104" s="147"/>
      <c r="I104" s="152" t="s">
        <v>481</v>
      </c>
      <c r="J104" s="147" t="s">
        <v>0</v>
      </c>
      <c r="K104" s="147"/>
      <c r="L104" s="151" t="s">
        <v>6305</v>
      </c>
      <c r="M104" s="151" t="s">
        <v>6306</v>
      </c>
      <c r="N104" s="151" t="s">
        <v>452</v>
      </c>
      <c r="O104" s="147">
        <v>1</v>
      </c>
      <c r="P104" s="147">
        <v>500</v>
      </c>
      <c r="Q104" s="147">
        <v>500</v>
      </c>
      <c r="R104" s="147">
        <v>1700</v>
      </c>
      <c r="S104" s="147"/>
      <c r="T104" s="147" t="s">
        <v>3043</v>
      </c>
      <c r="U104" s="147"/>
      <c r="V104" s="147"/>
      <c r="W104" s="147"/>
      <c r="X104" s="147"/>
      <c r="Y104" s="147"/>
      <c r="Z104" s="147"/>
      <c r="AA104" s="147"/>
      <c r="AB104" s="147"/>
      <c r="AC104" s="147"/>
      <c r="AD104" s="153"/>
      <c r="AE104" s="147" t="s">
        <v>3482</v>
      </c>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9">
        <f t="shared" si="1"/>
        <v>0.42499999999999999</v>
      </c>
    </row>
    <row r="105" spans="1:52" ht="34.950000000000003" customHeight="1" x14ac:dyDescent="0.45">
      <c r="A105" s="78" t="s">
        <v>6318</v>
      </c>
      <c r="B105" s="79">
        <v>1</v>
      </c>
      <c r="C105" s="78" t="s">
        <v>443</v>
      </c>
      <c r="D105" s="78" t="s">
        <v>2447</v>
      </c>
      <c r="E105" s="78" t="s">
        <v>2448</v>
      </c>
      <c r="F105" s="79">
        <v>1</v>
      </c>
      <c r="G105" s="78" t="s">
        <v>439</v>
      </c>
      <c r="H105" s="79"/>
      <c r="I105" s="87" t="s">
        <v>476</v>
      </c>
      <c r="J105" s="79" t="s">
        <v>0</v>
      </c>
      <c r="K105" s="79"/>
      <c r="L105" s="78" t="s">
        <v>6089</v>
      </c>
      <c r="M105" s="78" t="s">
        <v>6307</v>
      </c>
      <c r="N105" s="78"/>
      <c r="O105" s="79">
        <v>1</v>
      </c>
      <c r="P105" s="79">
        <v>650</v>
      </c>
      <c r="Q105" s="79">
        <v>450</v>
      </c>
      <c r="R105" s="79">
        <v>950</v>
      </c>
      <c r="S105" s="79"/>
      <c r="T105" s="79"/>
      <c r="U105" s="79"/>
      <c r="V105" s="79"/>
      <c r="W105" s="79"/>
      <c r="X105" s="79"/>
      <c r="Y105" s="79"/>
      <c r="Z105" s="79"/>
      <c r="AA105" s="79"/>
      <c r="AB105" s="79"/>
      <c r="AC105" s="79"/>
      <c r="AD105" s="81"/>
      <c r="AE105" s="79" t="s">
        <v>3482</v>
      </c>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1"/>
        <v>0.27787499999999998</v>
      </c>
    </row>
    <row r="106" spans="1:52" ht="34.950000000000003" customHeight="1" x14ac:dyDescent="0.45">
      <c r="A106" s="78" t="s">
        <v>6318</v>
      </c>
      <c r="B106" s="79">
        <v>1</v>
      </c>
      <c r="C106" s="78" t="s">
        <v>443</v>
      </c>
      <c r="D106" s="78" t="s">
        <v>2447</v>
      </c>
      <c r="E106" s="78" t="s">
        <v>2448</v>
      </c>
      <c r="F106" s="79">
        <v>1</v>
      </c>
      <c r="G106" s="78" t="s">
        <v>439</v>
      </c>
      <c r="H106" s="79"/>
      <c r="I106" s="87" t="s">
        <v>446</v>
      </c>
      <c r="J106" s="79" t="s">
        <v>0</v>
      </c>
      <c r="K106" s="79"/>
      <c r="L106" s="78" t="s">
        <v>6308</v>
      </c>
      <c r="M106" s="78" t="s">
        <v>6102</v>
      </c>
      <c r="N106" s="78"/>
      <c r="O106" s="79">
        <v>1</v>
      </c>
      <c r="P106" s="79">
        <v>350</v>
      </c>
      <c r="Q106" s="79">
        <v>450</v>
      </c>
      <c r="R106" s="79">
        <v>850</v>
      </c>
      <c r="S106" s="79"/>
      <c r="T106" s="79"/>
      <c r="U106" s="79"/>
      <c r="V106" s="79"/>
      <c r="W106" s="79"/>
      <c r="X106" s="79"/>
      <c r="Y106" s="79"/>
      <c r="Z106" s="79"/>
      <c r="AA106" s="79"/>
      <c r="AB106" s="79"/>
      <c r="AC106" s="79"/>
      <c r="AD106" s="81"/>
      <c r="AE106" s="79" t="s">
        <v>3482</v>
      </c>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1"/>
        <v>0.13387499999999999</v>
      </c>
    </row>
    <row r="107" spans="1:52" ht="34.950000000000003" customHeight="1" x14ac:dyDescent="0.45">
      <c r="A107" s="78" t="s">
        <v>6318</v>
      </c>
      <c r="B107" s="79">
        <v>1</v>
      </c>
      <c r="C107" s="78" t="s">
        <v>443</v>
      </c>
      <c r="D107" s="78" t="s">
        <v>2447</v>
      </c>
      <c r="E107" s="78" t="s">
        <v>2448</v>
      </c>
      <c r="F107" s="79">
        <v>1</v>
      </c>
      <c r="G107" s="78" t="s">
        <v>439</v>
      </c>
      <c r="H107" s="79"/>
      <c r="I107" s="87" t="s">
        <v>447</v>
      </c>
      <c r="J107" s="79" t="s">
        <v>0</v>
      </c>
      <c r="K107" s="79"/>
      <c r="L107" s="78" t="s">
        <v>6308</v>
      </c>
      <c r="M107" s="78" t="s">
        <v>6102</v>
      </c>
      <c r="N107" s="78"/>
      <c r="O107" s="79">
        <v>1</v>
      </c>
      <c r="P107" s="79">
        <v>670</v>
      </c>
      <c r="Q107" s="79">
        <v>460</v>
      </c>
      <c r="R107" s="79">
        <v>850</v>
      </c>
      <c r="S107" s="79"/>
      <c r="T107" s="79"/>
      <c r="U107" s="79"/>
      <c r="V107" s="79"/>
      <c r="W107" s="79"/>
      <c r="X107" s="79"/>
      <c r="Y107" s="79"/>
      <c r="Z107" s="79"/>
      <c r="AA107" s="79"/>
      <c r="AB107" s="79"/>
      <c r="AC107" s="79"/>
      <c r="AD107" s="81"/>
      <c r="AE107" s="79" t="s">
        <v>3482</v>
      </c>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1"/>
        <v>0.26196999999999998</v>
      </c>
    </row>
    <row r="108" spans="1:52" ht="34.950000000000003" customHeight="1" x14ac:dyDescent="0.45">
      <c r="A108" s="78" t="s">
        <v>6318</v>
      </c>
      <c r="B108" s="79">
        <v>1</v>
      </c>
      <c r="C108" s="78" t="s">
        <v>443</v>
      </c>
      <c r="D108" s="78" t="s">
        <v>2447</v>
      </c>
      <c r="E108" s="78" t="s">
        <v>2448</v>
      </c>
      <c r="F108" s="79">
        <v>1</v>
      </c>
      <c r="G108" s="78" t="s">
        <v>439</v>
      </c>
      <c r="H108" s="79"/>
      <c r="I108" s="87" t="s">
        <v>448</v>
      </c>
      <c r="J108" s="79" t="s">
        <v>0</v>
      </c>
      <c r="K108" s="79"/>
      <c r="L108" s="78" t="s">
        <v>6309</v>
      </c>
      <c r="M108" s="78" t="s">
        <v>6102</v>
      </c>
      <c r="N108" s="78" t="s">
        <v>6302</v>
      </c>
      <c r="O108" s="79">
        <v>1</v>
      </c>
      <c r="P108" s="79">
        <v>770</v>
      </c>
      <c r="Q108" s="79">
        <v>660</v>
      </c>
      <c r="R108" s="79">
        <v>2400</v>
      </c>
      <c r="S108" s="79"/>
      <c r="T108" s="79"/>
      <c r="U108" s="79"/>
      <c r="V108" s="79"/>
      <c r="W108" s="79"/>
      <c r="X108" s="79"/>
      <c r="Y108" s="79"/>
      <c r="Z108" s="79"/>
      <c r="AA108" s="79"/>
      <c r="AB108" s="79"/>
      <c r="AC108" s="79"/>
      <c r="AD108" s="81"/>
      <c r="AE108" s="79" t="s">
        <v>3482</v>
      </c>
      <c r="AF108" s="79"/>
      <c r="AG108" s="79"/>
      <c r="AH108" s="79"/>
      <c r="AI108" s="79"/>
      <c r="AJ108" s="79"/>
      <c r="AK108" s="79"/>
      <c r="AL108" s="79"/>
      <c r="AM108" s="79"/>
      <c r="AN108" s="79"/>
      <c r="AO108" s="79"/>
      <c r="AP108" s="79"/>
      <c r="AQ108" s="79"/>
      <c r="AR108" s="79"/>
      <c r="AS108" s="79"/>
      <c r="AT108" s="79"/>
      <c r="AU108" s="79"/>
      <c r="AV108" s="79"/>
      <c r="AW108" s="79"/>
      <c r="AX108" s="79"/>
      <c r="AY108" s="79" t="s">
        <v>6293</v>
      </c>
      <c r="AZ108" s="83">
        <f t="shared" si="1"/>
        <v>1.2196800000000001</v>
      </c>
    </row>
    <row r="109" spans="1:52" ht="34.950000000000003" customHeight="1" x14ac:dyDescent="0.45">
      <c r="A109" s="78" t="s">
        <v>6318</v>
      </c>
      <c r="B109" s="79">
        <v>1</v>
      </c>
      <c r="C109" s="78" t="s">
        <v>443</v>
      </c>
      <c r="D109" s="78"/>
      <c r="E109" s="78"/>
      <c r="F109" s="79"/>
      <c r="G109" s="78"/>
      <c r="H109" s="79"/>
      <c r="I109" s="87" t="s">
        <v>477</v>
      </c>
      <c r="J109" s="79"/>
      <c r="K109" s="79"/>
      <c r="L109" s="78" t="s">
        <v>386</v>
      </c>
      <c r="M109" s="78" t="s">
        <v>6300</v>
      </c>
      <c r="N109" s="78" t="s">
        <v>6301</v>
      </c>
      <c r="O109" s="79">
        <v>1</v>
      </c>
      <c r="P109" s="79">
        <v>550</v>
      </c>
      <c r="Q109" s="79">
        <v>600</v>
      </c>
      <c r="R109" s="79">
        <v>1800</v>
      </c>
      <c r="S109" s="79"/>
      <c r="T109" s="79" t="s">
        <v>3043</v>
      </c>
      <c r="U109" s="79"/>
      <c r="V109" s="79"/>
      <c r="W109" s="79"/>
      <c r="X109" s="79"/>
      <c r="Y109" s="79"/>
      <c r="Z109" s="79"/>
      <c r="AA109" s="79"/>
      <c r="AB109" s="79"/>
      <c r="AC109" s="79"/>
      <c r="AD109" s="81"/>
      <c r="AE109" s="79" t="s">
        <v>3482</v>
      </c>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0.59399999999999997</v>
      </c>
    </row>
    <row r="110" spans="1:52" ht="34.950000000000003" customHeight="1" x14ac:dyDescent="0.45">
      <c r="A110" s="78" t="s">
        <v>6318</v>
      </c>
      <c r="B110" s="79">
        <v>1</v>
      </c>
      <c r="C110" s="78" t="s">
        <v>443</v>
      </c>
      <c r="D110" s="78" t="s">
        <v>2447</v>
      </c>
      <c r="E110" s="78" t="s">
        <v>2448</v>
      </c>
      <c r="F110" s="79">
        <v>1</v>
      </c>
      <c r="G110" s="78" t="s">
        <v>439</v>
      </c>
      <c r="H110" s="79"/>
      <c r="I110" s="87" t="s">
        <v>444</v>
      </c>
      <c r="J110" s="79" t="s">
        <v>0</v>
      </c>
      <c r="K110" s="79"/>
      <c r="L110" s="78" t="s">
        <v>434</v>
      </c>
      <c r="M110" s="78" t="s">
        <v>6102</v>
      </c>
      <c r="N110" s="78"/>
      <c r="O110" s="79">
        <v>1</v>
      </c>
      <c r="P110" s="79">
        <v>880</v>
      </c>
      <c r="Q110" s="79">
        <v>500</v>
      </c>
      <c r="R110" s="79">
        <v>1600</v>
      </c>
      <c r="S110" s="79"/>
      <c r="T110" s="79"/>
      <c r="U110" s="79"/>
      <c r="V110" s="79"/>
      <c r="W110" s="79"/>
      <c r="X110" s="79"/>
      <c r="Y110" s="79"/>
      <c r="Z110" s="79"/>
      <c r="AA110" s="79"/>
      <c r="AB110" s="79"/>
      <c r="AC110" s="79"/>
      <c r="AD110" s="81" t="s">
        <v>1874</v>
      </c>
      <c r="AE110" s="79" t="s">
        <v>3482</v>
      </c>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0.70399999999999996</v>
      </c>
    </row>
    <row r="111" spans="1:52" s="154" customFormat="1" ht="34.950000000000003" customHeight="1" x14ac:dyDescent="0.45">
      <c r="A111" s="151" t="s">
        <v>6318</v>
      </c>
      <c r="B111" s="147">
        <v>1</v>
      </c>
      <c r="C111" s="151" t="s">
        <v>443</v>
      </c>
      <c r="D111" s="151" t="s">
        <v>1962</v>
      </c>
      <c r="E111" s="151" t="s">
        <v>42</v>
      </c>
      <c r="F111" s="147">
        <v>1</v>
      </c>
      <c r="G111" s="151" t="s">
        <v>170</v>
      </c>
      <c r="H111" s="147"/>
      <c r="I111" s="152" t="s">
        <v>482</v>
      </c>
      <c r="J111" s="147" t="s">
        <v>0</v>
      </c>
      <c r="K111" s="147"/>
      <c r="L111" s="151" t="s">
        <v>6305</v>
      </c>
      <c r="M111" s="151" t="s">
        <v>6306</v>
      </c>
      <c r="N111" s="151" t="s">
        <v>453</v>
      </c>
      <c r="O111" s="147">
        <v>1</v>
      </c>
      <c r="P111" s="147">
        <v>500</v>
      </c>
      <c r="Q111" s="147">
        <v>500</v>
      </c>
      <c r="R111" s="147">
        <v>1800</v>
      </c>
      <c r="S111" s="147"/>
      <c r="T111" s="147" t="s">
        <v>3043</v>
      </c>
      <c r="U111" s="147"/>
      <c r="V111" s="147"/>
      <c r="W111" s="147"/>
      <c r="X111" s="147"/>
      <c r="Y111" s="147"/>
      <c r="Z111" s="147"/>
      <c r="AA111" s="147"/>
      <c r="AB111" s="147"/>
      <c r="AC111" s="147"/>
      <c r="AD111" s="153"/>
      <c r="AE111" s="147" t="s">
        <v>3482</v>
      </c>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83">
        <f t="shared" si="1"/>
        <v>0.45</v>
      </c>
    </row>
    <row r="112" spans="1:52" s="154" customFormat="1" ht="34.950000000000003" customHeight="1" x14ac:dyDescent="0.45">
      <c r="A112" s="151" t="s">
        <v>6318</v>
      </c>
      <c r="B112" s="147">
        <v>1</v>
      </c>
      <c r="C112" s="151" t="s">
        <v>443</v>
      </c>
      <c r="D112" s="151" t="s">
        <v>1962</v>
      </c>
      <c r="E112" s="151" t="s">
        <v>42</v>
      </c>
      <c r="F112" s="147">
        <v>1</v>
      </c>
      <c r="G112" s="151" t="s">
        <v>170</v>
      </c>
      <c r="H112" s="147"/>
      <c r="I112" s="152" t="s">
        <v>479</v>
      </c>
      <c r="J112" s="147" t="s">
        <v>0</v>
      </c>
      <c r="K112" s="147"/>
      <c r="L112" s="151" t="s">
        <v>6298</v>
      </c>
      <c r="M112" s="151" t="s">
        <v>6310</v>
      </c>
      <c r="N112" s="151" t="s">
        <v>480</v>
      </c>
      <c r="O112" s="147">
        <v>1</v>
      </c>
      <c r="P112" s="147">
        <v>2100</v>
      </c>
      <c r="Q112" s="147">
        <v>900</v>
      </c>
      <c r="R112" s="147">
        <v>700</v>
      </c>
      <c r="S112" s="147"/>
      <c r="T112" s="147"/>
      <c r="U112" s="147"/>
      <c r="V112" s="147"/>
      <c r="W112" s="147"/>
      <c r="X112" s="147"/>
      <c r="Y112" s="147"/>
      <c r="Z112" s="147"/>
      <c r="AA112" s="147"/>
      <c r="AB112" s="147"/>
      <c r="AC112" s="147"/>
      <c r="AD112" s="153"/>
      <c r="AE112" s="147" t="s">
        <v>3482</v>
      </c>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83">
        <f t="shared" si="1"/>
        <v>1.323</v>
      </c>
    </row>
    <row r="113" spans="1:52" ht="34.950000000000003" customHeight="1" x14ac:dyDescent="0.45">
      <c r="A113" s="78" t="s">
        <v>6318</v>
      </c>
      <c r="B113" s="79">
        <v>1</v>
      </c>
      <c r="C113" s="78" t="s">
        <v>443</v>
      </c>
      <c r="D113" s="78"/>
      <c r="E113" s="78"/>
      <c r="F113" s="79"/>
      <c r="G113" s="78"/>
      <c r="H113" s="79"/>
      <c r="I113" s="87"/>
      <c r="J113" s="79"/>
      <c r="K113" s="79"/>
      <c r="L113" s="78" t="s">
        <v>6380</v>
      </c>
      <c r="M113" s="78" t="s">
        <v>6408</v>
      </c>
      <c r="N113" s="78"/>
      <c r="O113" s="79">
        <v>1</v>
      </c>
      <c r="P113" s="79">
        <v>450</v>
      </c>
      <c r="Q113" s="79">
        <v>320</v>
      </c>
      <c r="R113" s="79">
        <v>760</v>
      </c>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1"/>
        <v>0.10944</v>
      </c>
    </row>
    <row r="114" spans="1:52" ht="34.950000000000003" customHeight="1" x14ac:dyDescent="0.45">
      <c r="A114" s="78" t="s">
        <v>6318</v>
      </c>
      <c r="B114" s="79">
        <v>1</v>
      </c>
      <c r="C114" s="78" t="s">
        <v>443</v>
      </c>
      <c r="D114" s="78"/>
      <c r="E114" s="78"/>
      <c r="F114" s="79"/>
      <c r="G114" s="78"/>
      <c r="H114" s="79"/>
      <c r="I114" s="87"/>
      <c r="J114" s="79"/>
      <c r="K114" s="79"/>
      <c r="L114" s="93" t="s">
        <v>5831</v>
      </c>
      <c r="M114" s="96" t="s">
        <v>5840</v>
      </c>
      <c r="N114" s="96" t="s">
        <v>5846</v>
      </c>
      <c r="O114" s="79">
        <v>1</v>
      </c>
      <c r="P114" s="77">
        <v>380</v>
      </c>
      <c r="Q114" s="77">
        <v>420</v>
      </c>
      <c r="R114" s="77">
        <v>290</v>
      </c>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1"/>
        <v>4.6283999999999999E-2</v>
      </c>
    </row>
    <row r="115" spans="1:52" ht="34.950000000000003" customHeight="1" x14ac:dyDescent="0.45">
      <c r="A115" s="78" t="s">
        <v>6318</v>
      </c>
      <c r="B115" s="79">
        <v>1</v>
      </c>
      <c r="C115" s="78" t="s">
        <v>443</v>
      </c>
      <c r="D115" s="78"/>
      <c r="E115" s="78"/>
      <c r="F115" s="79"/>
      <c r="G115" s="78"/>
      <c r="H115" s="79"/>
      <c r="I115" s="87"/>
      <c r="J115" s="79"/>
      <c r="K115" s="79"/>
      <c r="L115" s="93" t="s">
        <v>5979</v>
      </c>
      <c r="M115" s="96" t="s">
        <v>5981</v>
      </c>
      <c r="N115" s="96"/>
      <c r="O115" s="79">
        <v>1</v>
      </c>
      <c r="P115" s="77">
        <v>450</v>
      </c>
      <c r="Q115" s="77">
        <v>550</v>
      </c>
      <c r="R115" s="77">
        <v>700</v>
      </c>
      <c r="S115" s="77"/>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f t="shared" si="1"/>
        <v>0.17324999999999999</v>
      </c>
    </row>
    <row r="116" spans="1:52" ht="34.950000000000003" customHeight="1" x14ac:dyDescent="0.45">
      <c r="A116" s="78" t="s">
        <v>6318</v>
      </c>
      <c r="B116" s="79">
        <v>1</v>
      </c>
      <c r="C116" s="78" t="s">
        <v>443</v>
      </c>
      <c r="D116" s="78"/>
      <c r="E116" s="78"/>
      <c r="F116" s="79"/>
      <c r="G116" s="78"/>
      <c r="H116" s="79"/>
      <c r="I116" s="87"/>
      <c r="J116" s="79"/>
      <c r="K116" s="79"/>
      <c r="L116" s="78" t="s">
        <v>6405</v>
      </c>
      <c r="M116" s="78"/>
      <c r="N116" s="78"/>
      <c r="O116" s="79">
        <v>1</v>
      </c>
      <c r="P116" s="79"/>
      <c r="Q116" s="79"/>
      <c r="R116" s="79"/>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f t="shared" si="1"/>
        <v>0</v>
      </c>
    </row>
    <row r="117" spans="1:52" ht="34.950000000000003" customHeight="1" x14ac:dyDescent="0.45">
      <c r="A117" s="78" t="s">
        <v>6318</v>
      </c>
      <c r="B117" s="79">
        <v>1</v>
      </c>
      <c r="C117" s="78" t="s">
        <v>443</v>
      </c>
      <c r="D117" s="78"/>
      <c r="E117" s="78"/>
      <c r="F117" s="79"/>
      <c r="G117" s="78"/>
      <c r="H117" s="79"/>
      <c r="I117" s="87"/>
      <c r="J117" s="79"/>
      <c r="K117" s="79"/>
      <c r="L117" s="78" t="s">
        <v>6406</v>
      </c>
      <c r="M117" s="78"/>
      <c r="N117" s="78"/>
      <c r="O117" s="79">
        <v>2</v>
      </c>
      <c r="P117" s="79"/>
      <c r="Q117" s="79"/>
      <c r="R117" s="79"/>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1"/>
        <v>0</v>
      </c>
    </row>
    <row r="118" spans="1:52" ht="34.950000000000003" customHeight="1" x14ac:dyDescent="0.45">
      <c r="A118" s="78" t="s">
        <v>6318</v>
      </c>
      <c r="B118" s="79">
        <v>1</v>
      </c>
      <c r="C118" s="78" t="s">
        <v>443</v>
      </c>
      <c r="D118" s="78"/>
      <c r="E118" s="78"/>
      <c r="F118" s="79"/>
      <c r="G118" s="78"/>
      <c r="H118" s="79"/>
      <c r="I118" s="87"/>
      <c r="J118" s="79"/>
      <c r="K118" s="79"/>
      <c r="L118" s="78" t="s">
        <v>6407</v>
      </c>
      <c r="M118" s="78" t="s">
        <v>6290</v>
      </c>
      <c r="N118" s="78"/>
      <c r="O118" s="79">
        <v>1</v>
      </c>
      <c r="P118" s="79">
        <v>1800</v>
      </c>
      <c r="Q118" s="79">
        <v>760</v>
      </c>
      <c r="R118" s="79">
        <v>500</v>
      </c>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1"/>
        <v>0.68400000000000005</v>
      </c>
    </row>
    <row r="119" spans="1:52" ht="34.950000000000003" customHeight="1" x14ac:dyDescent="0.45">
      <c r="A119" s="78" t="s">
        <v>6318</v>
      </c>
      <c r="B119" s="79">
        <v>1</v>
      </c>
      <c r="C119" s="78" t="s">
        <v>443</v>
      </c>
      <c r="D119" s="78"/>
      <c r="E119" s="78"/>
      <c r="F119" s="79"/>
      <c r="G119" s="78"/>
      <c r="H119" s="79"/>
      <c r="I119" s="87"/>
      <c r="J119" s="79"/>
      <c r="K119" s="79"/>
      <c r="L119" s="78" t="s">
        <v>6397</v>
      </c>
      <c r="M119" s="78"/>
      <c r="N119" s="78"/>
      <c r="O119" s="79">
        <v>1</v>
      </c>
      <c r="P119" s="79"/>
      <c r="Q119" s="79"/>
      <c r="R119" s="79"/>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1"/>
        <v>0</v>
      </c>
    </row>
    <row r="120" spans="1:52" ht="34.950000000000003" customHeight="1" x14ac:dyDescent="0.45">
      <c r="A120" s="78" t="s">
        <v>6318</v>
      </c>
      <c r="B120" s="79">
        <v>1</v>
      </c>
      <c r="C120" s="78" t="s">
        <v>443</v>
      </c>
      <c r="D120" s="78"/>
      <c r="E120" s="78"/>
      <c r="F120" s="79"/>
      <c r="G120" s="78"/>
      <c r="H120" s="79"/>
      <c r="I120" s="87"/>
      <c r="J120" s="79"/>
      <c r="K120" s="79"/>
      <c r="L120" s="78" t="s">
        <v>6312</v>
      </c>
      <c r="M120" s="78"/>
      <c r="N120" s="78"/>
      <c r="O120" s="79">
        <v>1</v>
      </c>
      <c r="P120" s="79"/>
      <c r="Q120" s="79"/>
      <c r="R120" s="79"/>
      <c r="S120" s="79"/>
      <c r="T120" s="79"/>
      <c r="U120" s="79"/>
      <c r="V120" s="79"/>
      <c r="W120" s="79"/>
      <c r="X120" s="79"/>
      <c r="Y120" s="79"/>
      <c r="Z120" s="79"/>
      <c r="AA120" s="79"/>
      <c r="AB120" s="79"/>
      <c r="AC120" s="79"/>
      <c r="AD120" s="81"/>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1"/>
        <v>0</v>
      </c>
    </row>
    <row r="121" spans="1:52" ht="34.950000000000003" customHeight="1" x14ac:dyDescent="0.45">
      <c r="A121" s="78" t="s">
        <v>6318</v>
      </c>
      <c r="B121" s="79">
        <v>1</v>
      </c>
      <c r="C121" s="78" t="s">
        <v>443</v>
      </c>
      <c r="D121" s="78"/>
      <c r="E121" s="78"/>
      <c r="F121" s="79"/>
      <c r="G121" s="78"/>
      <c r="H121" s="79"/>
      <c r="I121" s="87"/>
      <c r="J121" s="79"/>
      <c r="K121" s="79"/>
      <c r="L121" s="78" t="s">
        <v>6382</v>
      </c>
      <c r="M121" s="78"/>
      <c r="N121" s="78"/>
      <c r="O121" s="79">
        <v>10</v>
      </c>
      <c r="P121" s="79"/>
      <c r="Q121" s="79"/>
      <c r="R121" s="79"/>
      <c r="S121" s="79"/>
      <c r="T121" s="79"/>
      <c r="U121" s="79"/>
      <c r="V121" s="79"/>
      <c r="W121" s="79"/>
      <c r="X121" s="79"/>
      <c r="Y121" s="79"/>
      <c r="Z121" s="79"/>
      <c r="AA121" s="79"/>
      <c r="AB121" s="79"/>
      <c r="AC121" s="79"/>
      <c r="AD121" s="81"/>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83">
        <v>1</v>
      </c>
    </row>
    <row r="122" spans="1:52" s="150" customFormat="1" ht="34.950000000000003" customHeight="1" x14ac:dyDescent="0.45">
      <c r="A122" s="142" t="s">
        <v>6318</v>
      </c>
      <c r="B122" s="143">
        <v>1</v>
      </c>
      <c r="C122" s="142" t="s">
        <v>6403</v>
      </c>
      <c r="D122" s="142"/>
      <c r="E122" s="142"/>
      <c r="F122" s="144"/>
      <c r="G122" s="142"/>
      <c r="H122" s="143"/>
      <c r="I122" s="145">
        <v>3275</v>
      </c>
      <c r="J122" s="143"/>
      <c r="K122" s="143"/>
      <c r="L122" s="142" t="s">
        <v>3222</v>
      </c>
      <c r="M122" s="146" t="s">
        <v>4591</v>
      </c>
      <c r="N122" s="146" t="s">
        <v>4481</v>
      </c>
      <c r="O122" s="147">
        <v>1</v>
      </c>
      <c r="P122" s="143">
        <v>370</v>
      </c>
      <c r="Q122" s="143">
        <v>230</v>
      </c>
      <c r="R122" s="143">
        <v>400</v>
      </c>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4"/>
      <c r="AN122" s="144"/>
      <c r="AO122" s="143"/>
      <c r="AP122" s="143"/>
      <c r="AQ122" s="143"/>
      <c r="AR122" s="143"/>
      <c r="AS122" s="148"/>
      <c r="AT122" s="143">
        <v>3313</v>
      </c>
      <c r="AU122" s="143">
        <v>26</v>
      </c>
      <c r="AV122" s="144" t="s">
        <v>4583</v>
      </c>
      <c r="AW122" s="143" t="s">
        <v>2868</v>
      </c>
      <c r="AX122" s="144" t="s">
        <v>3662</v>
      </c>
      <c r="AY122" s="143"/>
      <c r="AZ122" s="83">
        <f t="shared" si="1"/>
        <v>3.4040000000000001E-2</v>
      </c>
    </row>
    <row r="123" spans="1:52" ht="34.950000000000003" customHeight="1" x14ac:dyDescent="0.45">
      <c r="A123" s="78" t="s">
        <v>6318</v>
      </c>
      <c r="B123" s="79">
        <v>1</v>
      </c>
      <c r="C123" s="78" t="s">
        <v>6403</v>
      </c>
      <c r="D123" s="78"/>
      <c r="E123" s="78"/>
      <c r="F123" s="79"/>
      <c r="G123" s="78"/>
      <c r="H123" s="79"/>
      <c r="I123" s="87"/>
      <c r="J123" s="79"/>
      <c r="K123" s="79"/>
      <c r="L123" s="93" t="s">
        <v>5831</v>
      </c>
      <c r="M123" s="96" t="s">
        <v>5840</v>
      </c>
      <c r="N123" s="96" t="s">
        <v>5846</v>
      </c>
      <c r="O123" s="79">
        <v>1</v>
      </c>
      <c r="P123" s="77">
        <v>380</v>
      </c>
      <c r="Q123" s="77">
        <v>420</v>
      </c>
      <c r="R123" s="77">
        <v>290</v>
      </c>
      <c r="S123" s="79"/>
      <c r="T123" s="79"/>
      <c r="U123" s="79"/>
      <c r="V123" s="79"/>
      <c r="W123" s="79"/>
      <c r="X123" s="79"/>
      <c r="Y123" s="79"/>
      <c r="Z123" s="79"/>
      <c r="AA123" s="79"/>
      <c r="AB123" s="79"/>
      <c r="AC123" s="79"/>
      <c r="AD123" s="81"/>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83">
        <f t="shared" si="1"/>
        <v>4.6283999999999999E-2</v>
      </c>
    </row>
    <row r="124" spans="1:52" ht="34.950000000000003" customHeight="1" x14ac:dyDescent="0.45">
      <c r="A124" s="78" t="s">
        <v>6318</v>
      </c>
      <c r="B124" s="79">
        <v>1</v>
      </c>
      <c r="C124" s="78" t="s">
        <v>6403</v>
      </c>
      <c r="D124" s="78"/>
      <c r="E124" s="78"/>
      <c r="F124" s="79"/>
      <c r="G124" s="78"/>
      <c r="H124" s="79"/>
      <c r="I124" s="87"/>
      <c r="J124" s="79"/>
      <c r="K124" s="79"/>
      <c r="L124" s="93" t="s">
        <v>5831</v>
      </c>
      <c r="M124" s="96" t="s">
        <v>5841</v>
      </c>
      <c r="N124" s="96" t="s">
        <v>5844</v>
      </c>
      <c r="O124" s="79">
        <v>1</v>
      </c>
      <c r="P124" s="77">
        <v>430</v>
      </c>
      <c r="Q124" s="77">
        <v>450</v>
      </c>
      <c r="R124" s="77">
        <v>450</v>
      </c>
      <c r="S124" s="79"/>
      <c r="T124" s="79"/>
      <c r="U124" s="79"/>
      <c r="V124" s="79"/>
      <c r="W124" s="79"/>
      <c r="X124" s="79"/>
      <c r="Y124" s="79"/>
      <c r="Z124" s="79"/>
      <c r="AA124" s="79"/>
      <c r="AB124" s="79"/>
      <c r="AC124" s="79"/>
      <c r="AD124" s="81"/>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83">
        <f t="shared" si="1"/>
        <v>8.7075E-2</v>
      </c>
    </row>
    <row r="125" spans="1:52" ht="34.950000000000003" customHeight="1" x14ac:dyDescent="0.45">
      <c r="A125" s="78" t="s">
        <v>6318</v>
      </c>
      <c r="B125" s="79">
        <v>1</v>
      </c>
      <c r="C125" s="78" t="s">
        <v>6403</v>
      </c>
      <c r="D125" s="78"/>
      <c r="E125" s="78"/>
      <c r="F125" s="79"/>
      <c r="G125" s="78"/>
      <c r="H125" s="79"/>
      <c r="I125" s="87"/>
      <c r="J125" s="79"/>
      <c r="K125" s="79"/>
      <c r="L125" s="78" t="s">
        <v>6404</v>
      </c>
      <c r="M125" s="78" t="s">
        <v>6383</v>
      </c>
      <c r="N125" s="78"/>
      <c r="O125" s="79">
        <v>1</v>
      </c>
      <c r="P125" s="79">
        <v>650</v>
      </c>
      <c r="Q125" s="79">
        <v>500</v>
      </c>
      <c r="R125" s="79">
        <v>860</v>
      </c>
      <c r="S125" s="79"/>
      <c r="T125" s="79"/>
      <c r="U125" s="79"/>
      <c r="V125" s="79"/>
      <c r="W125" s="79"/>
      <c r="X125" s="79"/>
      <c r="Y125" s="79"/>
      <c r="Z125" s="79"/>
      <c r="AA125" s="79"/>
      <c r="AB125" s="79"/>
      <c r="AC125" s="79"/>
      <c r="AD125" s="81"/>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83">
        <f t="shared" si="1"/>
        <v>0.27950000000000003</v>
      </c>
    </row>
    <row r="126" spans="1:52" ht="34.950000000000003" customHeight="1" x14ac:dyDescent="0.45">
      <c r="A126" s="78" t="s">
        <v>6318</v>
      </c>
      <c r="B126" s="79">
        <v>1</v>
      </c>
      <c r="C126" s="78" t="s">
        <v>6403</v>
      </c>
      <c r="D126" s="78"/>
      <c r="E126" s="78"/>
      <c r="F126" s="79"/>
      <c r="G126" s="78"/>
      <c r="H126" s="79"/>
      <c r="I126" s="87"/>
      <c r="J126" s="79"/>
      <c r="K126" s="79"/>
      <c r="L126" s="78" t="s">
        <v>6400</v>
      </c>
      <c r="M126" s="78"/>
      <c r="N126" s="78"/>
      <c r="O126" s="79">
        <v>2</v>
      </c>
      <c r="P126" s="79">
        <v>400</v>
      </c>
      <c r="Q126" s="79">
        <v>500</v>
      </c>
      <c r="R126" s="79">
        <v>700</v>
      </c>
      <c r="S126" s="79"/>
      <c r="T126" s="79"/>
      <c r="U126" s="79"/>
      <c r="V126" s="79"/>
      <c r="W126" s="79"/>
      <c r="X126" s="79"/>
      <c r="Y126" s="79"/>
      <c r="Z126" s="79"/>
      <c r="AA126" s="79"/>
      <c r="AB126" s="79"/>
      <c r="AC126" s="79"/>
      <c r="AD126" s="81"/>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3">
        <f t="shared" si="1"/>
        <v>0.28000000000000003</v>
      </c>
    </row>
    <row r="127" spans="1:52" ht="34.950000000000003" customHeight="1" x14ac:dyDescent="0.45">
      <c r="A127" s="78" t="s">
        <v>6318</v>
      </c>
      <c r="B127" s="79">
        <v>1</v>
      </c>
      <c r="C127" s="78" t="s">
        <v>6403</v>
      </c>
      <c r="D127" s="78"/>
      <c r="E127" s="78"/>
      <c r="F127" s="79"/>
      <c r="G127" s="78"/>
      <c r="H127" s="79"/>
      <c r="I127" s="87"/>
      <c r="J127" s="79"/>
      <c r="K127" s="79"/>
      <c r="L127" s="78" t="s">
        <v>6312</v>
      </c>
      <c r="M127" s="78"/>
      <c r="N127" s="78"/>
      <c r="O127" s="79">
        <v>3</v>
      </c>
      <c r="P127" s="79"/>
      <c r="Q127" s="79"/>
      <c r="R127" s="79"/>
      <c r="S127" s="79"/>
      <c r="T127" s="79"/>
      <c r="U127" s="79"/>
      <c r="V127" s="79"/>
      <c r="W127" s="79"/>
      <c r="X127" s="79"/>
      <c r="Y127" s="79"/>
      <c r="Z127" s="79"/>
      <c r="AA127" s="79"/>
      <c r="AB127" s="79"/>
      <c r="AC127" s="79"/>
      <c r="AD127" s="81"/>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83">
        <f t="shared" si="1"/>
        <v>0</v>
      </c>
    </row>
    <row r="128" spans="1:52" ht="34.950000000000003" customHeight="1" x14ac:dyDescent="0.45">
      <c r="A128" s="78" t="s">
        <v>6318</v>
      </c>
      <c r="B128" s="79">
        <v>1</v>
      </c>
      <c r="C128" s="78" t="s">
        <v>6403</v>
      </c>
      <c r="D128" s="78"/>
      <c r="E128" s="78"/>
      <c r="F128" s="79"/>
      <c r="G128" s="78"/>
      <c r="H128" s="79"/>
      <c r="I128" s="87"/>
      <c r="J128" s="79"/>
      <c r="K128" s="79"/>
      <c r="L128" s="78" t="s">
        <v>6382</v>
      </c>
      <c r="M128" s="78"/>
      <c r="N128" s="78"/>
      <c r="O128" s="79">
        <v>15</v>
      </c>
      <c r="P128" s="79"/>
      <c r="Q128" s="79"/>
      <c r="R128" s="79"/>
      <c r="S128" s="79"/>
      <c r="T128" s="79"/>
      <c r="U128" s="79"/>
      <c r="V128" s="79"/>
      <c r="W128" s="79"/>
      <c r="X128" s="79"/>
      <c r="Y128" s="79"/>
      <c r="Z128" s="79"/>
      <c r="AA128" s="79"/>
      <c r="AB128" s="79"/>
      <c r="AC128" s="79"/>
      <c r="AD128" s="81"/>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83">
        <v>1.5</v>
      </c>
    </row>
  </sheetData>
  <autoFilter ref="A2:BN128"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22 AS96:AS103 AS82:AS88 AS63:AS75 AS45:AS51 AS32:AS38 AS15:AS23 AS3:AS8">
    <cfRule type="uniqueValues" dxfId="40" priority="35"/>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2A28-7FFE-4D07-8997-45AD4E2C314F}">
  <sheetPr>
    <tabColor theme="5" tint="0.59999389629810485"/>
    <pageSetUpPr fitToPage="1"/>
  </sheetPr>
  <dimension ref="A1:AZ291"/>
  <sheetViews>
    <sheetView view="pageBreakPreview" zoomScale="85" zoomScaleNormal="85" zoomScaleSheetLayoutView="85" workbookViewId="0">
      <pane ySplit="2" topLeftCell="A3" activePane="bottomLeft" state="frozen"/>
      <selection activeCell="I22" sqref="A1:AZ403"/>
      <selection pane="bottomLeft" activeCell="H3" sqref="H3"/>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8.09765625" style="85" hidden="1" customWidth="1"/>
    <col min="51" max="51" width="8.09765625" style="85" customWidth="1"/>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8645</v>
      </c>
      <c r="B3" s="77">
        <v>2</v>
      </c>
      <c r="C3" s="93" t="s">
        <v>8639</v>
      </c>
      <c r="D3" s="93" t="s">
        <v>10318</v>
      </c>
      <c r="E3" s="93"/>
      <c r="F3" s="94">
        <v>5</v>
      </c>
      <c r="G3" s="93" t="s">
        <v>10319</v>
      </c>
      <c r="H3" s="77"/>
      <c r="I3" s="95" t="s">
        <v>363</v>
      </c>
      <c r="J3" s="77" t="s">
        <v>10317</v>
      </c>
      <c r="K3" s="77"/>
      <c r="L3" s="93" t="s">
        <v>2866</v>
      </c>
      <c r="M3" s="96"/>
      <c r="N3" s="96"/>
      <c r="O3" s="79">
        <v>1</v>
      </c>
      <c r="P3" s="77">
        <v>1500</v>
      </c>
      <c r="Q3" s="77">
        <v>620</v>
      </c>
      <c r="R3" s="77">
        <v>700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1134</v>
      </c>
      <c r="AU3" s="77">
        <v>1</v>
      </c>
      <c r="AV3" s="94" t="s">
        <v>2867</v>
      </c>
      <c r="AW3" s="77" t="s">
        <v>2868</v>
      </c>
      <c r="AX3" s="94"/>
      <c r="AY3" s="77"/>
      <c r="AZ3" s="83">
        <f t="shared" ref="AZ3:AZ34" si="0">P3*Q3*R3/1000000000*O3</f>
        <v>0.65100000000000002</v>
      </c>
    </row>
    <row r="4" spans="1:52" s="99" customFormat="1" ht="34.950000000000003" customHeight="1" x14ac:dyDescent="0.45">
      <c r="A4" s="93" t="s">
        <v>8645</v>
      </c>
      <c r="B4" s="77">
        <v>2</v>
      </c>
      <c r="C4" s="93" t="s">
        <v>8639</v>
      </c>
      <c r="D4" s="93" t="s">
        <v>10318</v>
      </c>
      <c r="E4" s="93"/>
      <c r="F4" s="94">
        <v>5</v>
      </c>
      <c r="G4" s="93" t="s">
        <v>10319</v>
      </c>
      <c r="H4" s="77"/>
      <c r="I4" s="95" t="s">
        <v>365</v>
      </c>
      <c r="J4" s="77" t="s">
        <v>10317</v>
      </c>
      <c r="K4" s="77"/>
      <c r="L4" s="93" t="s">
        <v>2872</v>
      </c>
      <c r="M4" s="96" t="s">
        <v>8641</v>
      </c>
      <c r="N4" s="96"/>
      <c r="O4" s="79">
        <v>1</v>
      </c>
      <c r="P4" s="77">
        <v>450</v>
      </c>
      <c r="Q4" s="77">
        <v>450</v>
      </c>
      <c r="R4" s="77">
        <v>700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1135</v>
      </c>
      <c r="AU4" s="77">
        <v>1</v>
      </c>
      <c r="AV4" s="94" t="s">
        <v>2867</v>
      </c>
      <c r="AW4" s="77" t="s">
        <v>2868</v>
      </c>
      <c r="AX4" s="94"/>
      <c r="AY4" s="77"/>
      <c r="AZ4" s="83">
        <f t="shared" si="0"/>
        <v>0.14174999999999999</v>
      </c>
    </row>
    <row r="5" spans="1:52" s="99" customFormat="1" ht="34.950000000000003" customHeight="1" x14ac:dyDescent="0.45">
      <c r="A5" s="93" t="s">
        <v>8640</v>
      </c>
      <c r="B5" s="77">
        <v>2</v>
      </c>
      <c r="C5" s="93" t="s">
        <v>8639</v>
      </c>
      <c r="D5" s="93"/>
      <c r="E5" s="93"/>
      <c r="F5" s="94"/>
      <c r="G5" s="93"/>
      <c r="H5" s="77"/>
      <c r="I5" s="95" t="s">
        <v>331</v>
      </c>
      <c r="J5" s="77"/>
      <c r="K5" s="77"/>
      <c r="L5" s="93" t="s">
        <v>2875</v>
      </c>
      <c r="M5" s="96"/>
      <c r="N5" s="96"/>
      <c r="O5" s="79">
        <v>1</v>
      </c>
      <c r="P5" s="77">
        <v>880</v>
      </c>
      <c r="Q5" s="77">
        <v>400</v>
      </c>
      <c r="R5" s="77">
        <v>880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1137</v>
      </c>
      <c r="AU5" s="77">
        <v>1</v>
      </c>
      <c r="AV5" s="94" t="s">
        <v>2867</v>
      </c>
      <c r="AW5" s="77" t="s">
        <v>2876</v>
      </c>
      <c r="AX5" s="94"/>
      <c r="AY5" s="77"/>
      <c r="AZ5" s="83">
        <f t="shared" si="0"/>
        <v>0.30975999999999998</v>
      </c>
    </row>
    <row r="6" spans="1:52" s="99" customFormat="1" ht="34.950000000000003" customHeight="1" x14ac:dyDescent="0.45">
      <c r="A6" s="93" t="s">
        <v>8645</v>
      </c>
      <c r="B6" s="77">
        <v>2</v>
      </c>
      <c r="C6" s="93" t="s">
        <v>8639</v>
      </c>
      <c r="D6" s="93" t="s">
        <v>10318</v>
      </c>
      <c r="E6" s="93"/>
      <c r="F6" s="94">
        <v>5</v>
      </c>
      <c r="G6" s="93" t="s">
        <v>10319</v>
      </c>
      <c r="H6" s="77"/>
      <c r="I6" s="95" t="s">
        <v>369</v>
      </c>
      <c r="J6" s="77" t="s">
        <v>10317</v>
      </c>
      <c r="K6" s="77"/>
      <c r="L6" s="93" t="s">
        <v>2866</v>
      </c>
      <c r="M6" s="96"/>
      <c r="N6" s="96"/>
      <c r="O6" s="79">
        <v>1</v>
      </c>
      <c r="P6" s="77">
        <v>1100</v>
      </c>
      <c r="Q6" s="77">
        <v>700</v>
      </c>
      <c r="R6" s="77">
        <v>700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1139</v>
      </c>
      <c r="AU6" s="77">
        <v>1</v>
      </c>
      <c r="AV6" s="94" t="s">
        <v>2867</v>
      </c>
      <c r="AW6" s="77" t="s">
        <v>2868</v>
      </c>
      <c r="AX6" s="94"/>
      <c r="AY6" s="77"/>
      <c r="AZ6" s="83">
        <f t="shared" si="0"/>
        <v>0.53900000000000003</v>
      </c>
    </row>
    <row r="7" spans="1:52" s="99" customFormat="1" ht="34.950000000000003" customHeight="1" x14ac:dyDescent="0.45">
      <c r="A7" s="93" t="s">
        <v>8645</v>
      </c>
      <c r="B7" s="77">
        <v>2</v>
      </c>
      <c r="C7" s="93" t="s">
        <v>8639</v>
      </c>
      <c r="D7" s="93" t="s">
        <v>10318</v>
      </c>
      <c r="E7" s="93"/>
      <c r="F7" s="94">
        <v>5</v>
      </c>
      <c r="G7" s="93" t="s">
        <v>10319</v>
      </c>
      <c r="H7" s="77"/>
      <c r="I7" s="95" t="s">
        <v>8638</v>
      </c>
      <c r="J7" s="77" t="s">
        <v>10317</v>
      </c>
      <c r="K7" s="77"/>
      <c r="L7" s="93" t="s">
        <v>2872</v>
      </c>
      <c r="M7" s="96" t="s">
        <v>8644</v>
      </c>
      <c r="N7" s="96"/>
      <c r="O7" s="79">
        <v>1</v>
      </c>
      <c r="P7" s="77">
        <v>450</v>
      </c>
      <c r="Q7" s="77">
        <v>450</v>
      </c>
      <c r="R7" s="77">
        <v>700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1140</v>
      </c>
      <c r="AU7" s="77">
        <v>1</v>
      </c>
      <c r="AV7" s="94" t="s">
        <v>2867</v>
      </c>
      <c r="AW7" s="77" t="s">
        <v>2874</v>
      </c>
      <c r="AX7" s="94"/>
      <c r="AY7" s="77"/>
      <c r="AZ7" s="83">
        <f t="shared" si="0"/>
        <v>0.14174999999999999</v>
      </c>
    </row>
    <row r="8" spans="1:52" s="99" customFormat="1" ht="34.950000000000003" customHeight="1" x14ac:dyDescent="0.45">
      <c r="A8" s="93" t="s">
        <v>8645</v>
      </c>
      <c r="B8" s="77">
        <v>2</v>
      </c>
      <c r="C8" s="93" t="s">
        <v>8639</v>
      </c>
      <c r="D8" s="93" t="s">
        <v>10318</v>
      </c>
      <c r="E8" s="93"/>
      <c r="F8" s="94">
        <v>5</v>
      </c>
      <c r="G8" s="93" t="s">
        <v>10319</v>
      </c>
      <c r="H8" s="77"/>
      <c r="I8" s="95" t="s">
        <v>371</v>
      </c>
      <c r="J8" s="77" t="s">
        <v>10317</v>
      </c>
      <c r="K8" s="77"/>
      <c r="L8" s="93" t="s">
        <v>2866</v>
      </c>
      <c r="M8" s="96"/>
      <c r="N8" s="96"/>
      <c r="O8" s="79">
        <v>1</v>
      </c>
      <c r="P8" s="77">
        <v>1100</v>
      </c>
      <c r="Q8" s="77">
        <v>700</v>
      </c>
      <c r="R8" s="77">
        <v>700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1143</v>
      </c>
      <c r="AU8" s="77">
        <v>1</v>
      </c>
      <c r="AV8" s="94" t="s">
        <v>2867</v>
      </c>
      <c r="AW8" s="77" t="s">
        <v>2868</v>
      </c>
      <c r="AX8" s="94"/>
      <c r="AY8" s="77"/>
      <c r="AZ8" s="83">
        <f t="shared" si="0"/>
        <v>0.53900000000000003</v>
      </c>
    </row>
    <row r="9" spans="1:52" s="99" customFormat="1" ht="34.950000000000003" customHeight="1" x14ac:dyDescent="0.45">
      <c r="A9" s="93" t="s">
        <v>8645</v>
      </c>
      <c r="B9" s="77">
        <v>2</v>
      </c>
      <c r="C9" s="93" t="s">
        <v>8639</v>
      </c>
      <c r="D9" s="93" t="s">
        <v>10318</v>
      </c>
      <c r="E9" s="93"/>
      <c r="F9" s="94">
        <v>5</v>
      </c>
      <c r="G9" s="93" t="s">
        <v>10319</v>
      </c>
      <c r="H9" s="77"/>
      <c r="I9" s="95" t="s">
        <v>373</v>
      </c>
      <c r="J9" s="77" t="s">
        <v>10317</v>
      </c>
      <c r="K9" s="77"/>
      <c r="L9" s="93" t="s">
        <v>2872</v>
      </c>
      <c r="M9" s="96" t="s">
        <v>8641</v>
      </c>
      <c r="N9" s="96"/>
      <c r="O9" s="79">
        <v>1</v>
      </c>
      <c r="P9" s="77">
        <v>450</v>
      </c>
      <c r="Q9" s="77">
        <v>450</v>
      </c>
      <c r="R9" s="77">
        <v>700</v>
      </c>
      <c r="S9" s="77"/>
      <c r="T9" s="77"/>
      <c r="U9" s="77"/>
      <c r="V9" s="77"/>
      <c r="W9" s="77"/>
      <c r="X9" s="77"/>
      <c r="Y9" s="77"/>
      <c r="Z9" s="77"/>
      <c r="AA9" s="77"/>
      <c r="AB9" s="77"/>
      <c r="AC9" s="77"/>
      <c r="AD9" s="77"/>
      <c r="AE9" s="77"/>
      <c r="AF9" s="77"/>
      <c r="AG9" s="77"/>
      <c r="AH9" s="77"/>
      <c r="AI9" s="77"/>
      <c r="AJ9" s="77"/>
      <c r="AK9" s="77"/>
      <c r="AL9" s="77"/>
      <c r="AM9" s="94"/>
      <c r="AN9" s="94"/>
      <c r="AO9" s="77"/>
      <c r="AP9" s="77"/>
      <c r="AQ9" s="77"/>
      <c r="AR9" s="77"/>
      <c r="AS9" s="97"/>
      <c r="AT9" s="77">
        <v>1144</v>
      </c>
      <c r="AU9" s="77">
        <v>1</v>
      </c>
      <c r="AV9" s="94" t="s">
        <v>2867</v>
      </c>
      <c r="AW9" s="77" t="s">
        <v>2868</v>
      </c>
      <c r="AX9" s="94"/>
      <c r="AY9" s="77"/>
      <c r="AZ9" s="83">
        <f t="shared" si="0"/>
        <v>0.14174999999999999</v>
      </c>
    </row>
    <row r="10" spans="1:52" s="99" customFormat="1" ht="34.950000000000003" customHeight="1" x14ac:dyDescent="0.45">
      <c r="A10" s="93" t="s">
        <v>8645</v>
      </c>
      <c r="B10" s="77">
        <v>2</v>
      </c>
      <c r="C10" s="93" t="s">
        <v>8639</v>
      </c>
      <c r="D10" s="93" t="s">
        <v>10318</v>
      </c>
      <c r="E10" s="93"/>
      <c r="F10" s="94">
        <v>5</v>
      </c>
      <c r="G10" s="93" t="s">
        <v>10319</v>
      </c>
      <c r="H10" s="77"/>
      <c r="I10" s="95" t="s">
        <v>2880</v>
      </c>
      <c r="J10" s="77" t="s">
        <v>10317</v>
      </c>
      <c r="K10" s="77"/>
      <c r="L10" s="93" t="s">
        <v>2866</v>
      </c>
      <c r="M10" s="96"/>
      <c r="N10" s="96"/>
      <c r="O10" s="79">
        <v>1</v>
      </c>
      <c r="P10" s="77">
        <v>1100</v>
      </c>
      <c r="Q10" s="77">
        <v>700</v>
      </c>
      <c r="R10" s="77">
        <v>700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1145</v>
      </c>
      <c r="AU10" s="77">
        <v>1</v>
      </c>
      <c r="AV10" s="94" t="s">
        <v>2867</v>
      </c>
      <c r="AW10" s="77" t="s">
        <v>2868</v>
      </c>
      <c r="AX10" s="94"/>
      <c r="AY10" s="77"/>
      <c r="AZ10" s="83">
        <f t="shared" si="0"/>
        <v>0.53900000000000003</v>
      </c>
    </row>
    <row r="11" spans="1:52" s="99" customFormat="1" ht="34.950000000000003" customHeight="1" x14ac:dyDescent="0.45">
      <c r="A11" s="93" t="s">
        <v>8645</v>
      </c>
      <c r="B11" s="77">
        <v>2</v>
      </c>
      <c r="C11" s="93" t="s">
        <v>8639</v>
      </c>
      <c r="D11" s="93" t="s">
        <v>10318</v>
      </c>
      <c r="E11" s="93"/>
      <c r="F11" s="94">
        <v>5</v>
      </c>
      <c r="G11" s="93" t="s">
        <v>10319</v>
      </c>
      <c r="H11" s="77"/>
      <c r="I11" s="95" t="s">
        <v>2881</v>
      </c>
      <c r="J11" s="77" t="s">
        <v>10317</v>
      </c>
      <c r="K11" s="77"/>
      <c r="L11" s="93" t="s">
        <v>2872</v>
      </c>
      <c r="M11" s="96" t="s">
        <v>8644</v>
      </c>
      <c r="N11" s="96"/>
      <c r="O11" s="79">
        <v>1</v>
      </c>
      <c r="P11" s="77">
        <v>450</v>
      </c>
      <c r="Q11" s="77">
        <v>450</v>
      </c>
      <c r="R11" s="77">
        <v>700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1146</v>
      </c>
      <c r="AU11" s="77">
        <v>1</v>
      </c>
      <c r="AV11" s="94" t="s">
        <v>2867</v>
      </c>
      <c r="AW11" s="77" t="s">
        <v>2868</v>
      </c>
      <c r="AX11" s="94"/>
      <c r="AY11" s="77"/>
      <c r="AZ11" s="83">
        <f t="shared" si="0"/>
        <v>0.14174999999999999</v>
      </c>
    </row>
    <row r="12" spans="1:52" s="99" customFormat="1" ht="34.950000000000003" customHeight="1" x14ac:dyDescent="0.45">
      <c r="A12" s="93" t="s">
        <v>8645</v>
      </c>
      <c r="B12" s="77">
        <v>2</v>
      </c>
      <c r="C12" s="93" t="s">
        <v>8639</v>
      </c>
      <c r="D12" s="93" t="s">
        <v>10318</v>
      </c>
      <c r="E12" s="93"/>
      <c r="F12" s="94">
        <v>5</v>
      </c>
      <c r="G12" s="93" t="s">
        <v>10319</v>
      </c>
      <c r="H12" s="77"/>
      <c r="I12" s="95" t="s">
        <v>2591</v>
      </c>
      <c r="J12" s="77" t="s">
        <v>10317</v>
      </c>
      <c r="K12" s="77"/>
      <c r="L12" s="93" t="s">
        <v>2866</v>
      </c>
      <c r="M12" s="96"/>
      <c r="N12" s="96"/>
      <c r="O12" s="79">
        <v>1</v>
      </c>
      <c r="P12" s="77">
        <v>1100</v>
      </c>
      <c r="Q12" s="77">
        <v>700</v>
      </c>
      <c r="R12" s="77">
        <v>700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1147</v>
      </c>
      <c r="AU12" s="77">
        <v>1</v>
      </c>
      <c r="AV12" s="94" t="s">
        <v>2867</v>
      </c>
      <c r="AW12" s="77" t="s">
        <v>2868</v>
      </c>
      <c r="AX12" s="94"/>
      <c r="AY12" s="77"/>
      <c r="AZ12" s="83">
        <f t="shared" si="0"/>
        <v>0.53900000000000003</v>
      </c>
    </row>
    <row r="13" spans="1:52" s="99" customFormat="1" ht="34.950000000000003" customHeight="1" x14ac:dyDescent="0.45">
      <c r="A13" s="93" t="s">
        <v>8645</v>
      </c>
      <c r="B13" s="77">
        <v>2</v>
      </c>
      <c r="C13" s="93" t="s">
        <v>8639</v>
      </c>
      <c r="D13" s="93" t="s">
        <v>10318</v>
      </c>
      <c r="E13" s="93"/>
      <c r="F13" s="94">
        <v>5</v>
      </c>
      <c r="G13" s="93" t="s">
        <v>10319</v>
      </c>
      <c r="H13" s="77"/>
      <c r="I13" s="95" t="s">
        <v>1723</v>
      </c>
      <c r="J13" s="77" t="s">
        <v>10317</v>
      </c>
      <c r="K13" s="77"/>
      <c r="L13" s="93" t="s">
        <v>2872</v>
      </c>
      <c r="M13" s="96" t="s">
        <v>8643</v>
      </c>
      <c r="N13" s="96"/>
      <c r="O13" s="79">
        <v>1</v>
      </c>
      <c r="P13" s="77">
        <v>450</v>
      </c>
      <c r="Q13" s="77">
        <v>450</v>
      </c>
      <c r="R13" s="77">
        <v>700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1148</v>
      </c>
      <c r="AU13" s="77">
        <v>1</v>
      </c>
      <c r="AV13" s="94" t="s">
        <v>2867</v>
      </c>
      <c r="AW13" s="77" t="s">
        <v>2868</v>
      </c>
      <c r="AX13" s="94"/>
      <c r="AY13" s="77"/>
      <c r="AZ13" s="83">
        <f t="shared" si="0"/>
        <v>0.14174999999999999</v>
      </c>
    </row>
    <row r="14" spans="1:52" s="99" customFormat="1" ht="34.950000000000003" customHeight="1" x14ac:dyDescent="0.45">
      <c r="A14" s="93" t="s">
        <v>8645</v>
      </c>
      <c r="B14" s="77">
        <v>2</v>
      </c>
      <c r="C14" s="93" t="s">
        <v>8639</v>
      </c>
      <c r="D14" s="93" t="s">
        <v>10318</v>
      </c>
      <c r="E14" s="93"/>
      <c r="F14" s="94">
        <v>5</v>
      </c>
      <c r="G14" s="93" t="s">
        <v>10319</v>
      </c>
      <c r="H14" s="77"/>
      <c r="I14" s="95" t="s">
        <v>1724</v>
      </c>
      <c r="J14" s="77" t="s">
        <v>10317</v>
      </c>
      <c r="K14" s="77"/>
      <c r="L14" s="93" t="s">
        <v>2866</v>
      </c>
      <c r="M14" s="96"/>
      <c r="N14" s="96"/>
      <c r="O14" s="79">
        <v>1</v>
      </c>
      <c r="P14" s="77">
        <v>1100</v>
      </c>
      <c r="Q14" s="77">
        <v>700</v>
      </c>
      <c r="R14" s="77">
        <v>700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1149</v>
      </c>
      <c r="AU14" s="77">
        <v>1</v>
      </c>
      <c r="AV14" s="94" t="s">
        <v>2867</v>
      </c>
      <c r="AW14" s="77" t="s">
        <v>2868</v>
      </c>
      <c r="AX14" s="94"/>
      <c r="AY14" s="77"/>
      <c r="AZ14" s="83">
        <f t="shared" si="0"/>
        <v>0.53900000000000003</v>
      </c>
    </row>
    <row r="15" spans="1:52" s="99" customFormat="1" ht="34.950000000000003" customHeight="1" x14ac:dyDescent="0.45">
      <c r="A15" s="93" t="s">
        <v>8645</v>
      </c>
      <c r="B15" s="77">
        <v>2</v>
      </c>
      <c r="C15" s="93" t="s">
        <v>8639</v>
      </c>
      <c r="D15" s="93" t="s">
        <v>10318</v>
      </c>
      <c r="E15" s="93"/>
      <c r="F15" s="94">
        <v>5</v>
      </c>
      <c r="G15" s="93" t="s">
        <v>10319</v>
      </c>
      <c r="H15" s="77"/>
      <c r="I15" s="95" t="s">
        <v>1747</v>
      </c>
      <c r="J15" s="77" t="s">
        <v>10317</v>
      </c>
      <c r="K15" s="77"/>
      <c r="L15" s="93" t="s">
        <v>2872</v>
      </c>
      <c r="M15" s="96" t="s">
        <v>8641</v>
      </c>
      <c r="N15" s="96"/>
      <c r="O15" s="79">
        <v>1</v>
      </c>
      <c r="P15" s="77">
        <v>450</v>
      </c>
      <c r="Q15" s="77">
        <v>450</v>
      </c>
      <c r="R15" s="77">
        <v>700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1150</v>
      </c>
      <c r="AU15" s="77">
        <v>1</v>
      </c>
      <c r="AV15" s="94" t="s">
        <v>2867</v>
      </c>
      <c r="AW15" s="77" t="s">
        <v>2868</v>
      </c>
      <c r="AX15" s="94"/>
      <c r="AY15" s="77"/>
      <c r="AZ15" s="83">
        <f t="shared" si="0"/>
        <v>0.14174999999999999</v>
      </c>
    </row>
    <row r="16" spans="1:52" s="99" customFormat="1" ht="34.950000000000003" customHeight="1" x14ac:dyDescent="0.45">
      <c r="A16" s="93" t="s">
        <v>8645</v>
      </c>
      <c r="B16" s="77">
        <v>2</v>
      </c>
      <c r="C16" s="93" t="s">
        <v>8639</v>
      </c>
      <c r="D16" s="93" t="s">
        <v>10318</v>
      </c>
      <c r="E16" s="93"/>
      <c r="F16" s="94">
        <v>5</v>
      </c>
      <c r="G16" s="93" t="s">
        <v>10319</v>
      </c>
      <c r="H16" s="77"/>
      <c r="I16" s="95" t="s">
        <v>1748</v>
      </c>
      <c r="J16" s="77" t="s">
        <v>10317</v>
      </c>
      <c r="K16" s="77"/>
      <c r="L16" s="93" t="s">
        <v>2866</v>
      </c>
      <c r="M16" s="96"/>
      <c r="N16" s="96"/>
      <c r="O16" s="79">
        <v>1</v>
      </c>
      <c r="P16" s="77">
        <v>1100</v>
      </c>
      <c r="Q16" s="77">
        <v>700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1151</v>
      </c>
      <c r="AU16" s="77">
        <v>1</v>
      </c>
      <c r="AV16" s="94" t="s">
        <v>2867</v>
      </c>
      <c r="AW16" s="77" t="s">
        <v>2868</v>
      </c>
      <c r="AX16" s="94"/>
      <c r="AY16" s="77"/>
      <c r="AZ16" s="83">
        <f t="shared" si="0"/>
        <v>0.53900000000000003</v>
      </c>
    </row>
    <row r="17" spans="1:52" s="99" customFormat="1" ht="34.950000000000003" customHeight="1" x14ac:dyDescent="0.45">
      <c r="A17" s="93" t="s">
        <v>8645</v>
      </c>
      <c r="B17" s="77">
        <v>2</v>
      </c>
      <c r="C17" s="93" t="s">
        <v>8639</v>
      </c>
      <c r="D17" s="93" t="s">
        <v>10318</v>
      </c>
      <c r="E17" s="93"/>
      <c r="F17" s="94">
        <v>5</v>
      </c>
      <c r="G17" s="93" t="s">
        <v>10319</v>
      </c>
      <c r="H17" s="77"/>
      <c r="I17" s="95" t="s">
        <v>1734</v>
      </c>
      <c r="J17" s="77" t="s">
        <v>10317</v>
      </c>
      <c r="K17" s="77"/>
      <c r="L17" s="93" t="s">
        <v>2872</v>
      </c>
      <c r="M17" s="96" t="s">
        <v>8641</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1152</v>
      </c>
      <c r="AU17" s="77">
        <v>1</v>
      </c>
      <c r="AV17" s="94" t="s">
        <v>2867</v>
      </c>
      <c r="AW17" s="77" t="s">
        <v>2868</v>
      </c>
      <c r="AX17" s="94"/>
      <c r="AY17" s="77"/>
      <c r="AZ17" s="83">
        <f t="shared" si="0"/>
        <v>0.14174999999999999</v>
      </c>
    </row>
    <row r="18" spans="1:52" s="99" customFormat="1" ht="34.950000000000003" customHeight="1" x14ac:dyDescent="0.45">
      <c r="A18" s="93" t="s">
        <v>8645</v>
      </c>
      <c r="B18" s="77">
        <v>2</v>
      </c>
      <c r="C18" s="93" t="s">
        <v>8639</v>
      </c>
      <c r="D18" s="93" t="s">
        <v>10318</v>
      </c>
      <c r="E18" s="93"/>
      <c r="F18" s="94">
        <v>5</v>
      </c>
      <c r="G18" s="93" t="s">
        <v>10319</v>
      </c>
      <c r="H18" s="77"/>
      <c r="I18" s="95" t="s">
        <v>1736</v>
      </c>
      <c r="J18" s="77" t="s">
        <v>10317</v>
      </c>
      <c r="K18" s="77"/>
      <c r="L18" s="93" t="s">
        <v>2866</v>
      </c>
      <c r="M18" s="96"/>
      <c r="N18" s="96"/>
      <c r="O18" s="79">
        <v>1</v>
      </c>
      <c r="P18" s="77">
        <v>1100</v>
      </c>
      <c r="Q18" s="77">
        <v>700</v>
      </c>
      <c r="R18" s="77">
        <v>700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1153</v>
      </c>
      <c r="AU18" s="77">
        <v>1</v>
      </c>
      <c r="AV18" s="94" t="s">
        <v>2867</v>
      </c>
      <c r="AW18" s="77" t="s">
        <v>2868</v>
      </c>
      <c r="AX18" s="94"/>
      <c r="AY18" s="77"/>
      <c r="AZ18" s="83">
        <f t="shared" si="0"/>
        <v>0.53900000000000003</v>
      </c>
    </row>
    <row r="19" spans="1:52" s="99" customFormat="1" ht="34.950000000000003" customHeight="1" x14ac:dyDescent="0.45">
      <c r="A19" s="93" t="s">
        <v>8645</v>
      </c>
      <c r="B19" s="77">
        <v>2</v>
      </c>
      <c r="C19" s="93" t="s">
        <v>8639</v>
      </c>
      <c r="D19" s="93" t="s">
        <v>10318</v>
      </c>
      <c r="E19" s="93"/>
      <c r="F19" s="94">
        <v>5</v>
      </c>
      <c r="G19" s="93" t="s">
        <v>10319</v>
      </c>
      <c r="H19" s="77"/>
      <c r="I19" s="95" t="s">
        <v>1749</v>
      </c>
      <c r="J19" s="77" t="s">
        <v>10317</v>
      </c>
      <c r="K19" s="77"/>
      <c r="L19" s="93" t="s">
        <v>2872</v>
      </c>
      <c r="M19" s="96" t="s">
        <v>8641</v>
      </c>
      <c r="N19" s="96"/>
      <c r="O19" s="79">
        <v>1</v>
      </c>
      <c r="P19" s="77">
        <v>450</v>
      </c>
      <c r="Q19" s="77">
        <v>450</v>
      </c>
      <c r="R19" s="77">
        <v>700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1154</v>
      </c>
      <c r="AU19" s="77">
        <v>1</v>
      </c>
      <c r="AV19" s="94" t="s">
        <v>2867</v>
      </c>
      <c r="AW19" s="77" t="s">
        <v>2882</v>
      </c>
      <c r="AX19" s="94"/>
      <c r="AY19" s="77"/>
      <c r="AZ19" s="83">
        <f t="shared" si="0"/>
        <v>0.14174999999999999</v>
      </c>
    </row>
    <row r="20" spans="1:52" s="99" customFormat="1" ht="34.950000000000003" customHeight="1" x14ac:dyDescent="0.45">
      <c r="A20" s="93" t="s">
        <v>8645</v>
      </c>
      <c r="B20" s="77">
        <v>2</v>
      </c>
      <c r="C20" s="93" t="s">
        <v>8639</v>
      </c>
      <c r="D20" s="93" t="s">
        <v>10318</v>
      </c>
      <c r="E20" s="93"/>
      <c r="F20" s="94">
        <v>5</v>
      </c>
      <c r="G20" s="93" t="s">
        <v>10319</v>
      </c>
      <c r="H20" s="77"/>
      <c r="I20" s="95" t="s">
        <v>1751</v>
      </c>
      <c r="J20" s="77" t="s">
        <v>10317</v>
      </c>
      <c r="K20" s="77"/>
      <c r="L20" s="93" t="s">
        <v>2866</v>
      </c>
      <c r="M20" s="96"/>
      <c r="N20" s="96"/>
      <c r="O20" s="79">
        <v>1</v>
      </c>
      <c r="P20" s="77">
        <v>1100</v>
      </c>
      <c r="Q20" s="77">
        <v>700</v>
      </c>
      <c r="R20" s="77">
        <v>700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1155</v>
      </c>
      <c r="AU20" s="77">
        <v>1</v>
      </c>
      <c r="AV20" s="94" t="s">
        <v>2867</v>
      </c>
      <c r="AW20" s="77" t="s">
        <v>2882</v>
      </c>
      <c r="AX20" s="94"/>
      <c r="AY20" s="77"/>
      <c r="AZ20" s="83">
        <f t="shared" si="0"/>
        <v>0.53900000000000003</v>
      </c>
    </row>
    <row r="21" spans="1:52" s="99" customFormat="1" ht="34.950000000000003" customHeight="1" x14ac:dyDescent="0.45">
      <c r="A21" s="93" t="s">
        <v>8645</v>
      </c>
      <c r="B21" s="77">
        <v>2</v>
      </c>
      <c r="C21" s="93" t="s">
        <v>8639</v>
      </c>
      <c r="D21" s="93" t="s">
        <v>10318</v>
      </c>
      <c r="E21" s="93"/>
      <c r="F21" s="94">
        <v>5</v>
      </c>
      <c r="G21" s="93" t="s">
        <v>10319</v>
      </c>
      <c r="H21" s="77"/>
      <c r="I21" s="95" t="s">
        <v>2883</v>
      </c>
      <c r="J21" s="77" t="s">
        <v>10317</v>
      </c>
      <c r="K21" s="77"/>
      <c r="L21" s="93" t="s">
        <v>2872</v>
      </c>
      <c r="M21" s="96" t="s">
        <v>8641</v>
      </c>
      <c r="N21" s="96"/>
      <c r="O21" s="79">
        <v>1</v>
      </c>
      <c r="P21" s="77">
        <v>450</v>
      </c>
      <c r="Q21" s="77">
        <v>450</v>
      </c>
      <c r="R21" s="77">
        <v>700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1156</v>
      </c>
      <c r="AU21" s="77">
        <v>1</v>
      </c>
      <c r="AV21" s="94" t="s">
        <v>2867</v>
      </c>
      <c r="AW21" s="77" t="s">
        <v>2882</v>
      </c>
      <c r="AX21" s="94"/>
      <c r="AY21" s="77"/>
      <c r="AZ21" s="83">
        <f t="shared" si="0"/>
        <v>0.14174999999999999</v>
      </c>
    </row>
    <row r="22" spans="1:52" s="99" customFormat="1" ht="34.950000000000003" customHeight="1" x14ac:dyDescent="0.45">
      <c r="A22" s="93" t="s">
        <v>8645</v>
      </c>
      <c r="B22" s="77">
        <v>2</v>
      </c>
      <c r="C22" s="93" t="s">
        <v>8639</v>
      </c>
      <c r="D22" s="93" t="s">
        <v>10318</v>
      </c>
      <c r="E22" s="93"/>
      <c r="F22" s="94">
        <v>5</v>
      </c>
      <c r="G22" s="93" t="s">
        <v>10319</v>
      </c>
      <c r="H22" s="77"/>
      <c r="I22" s="95" t="s">
        <v>2884</v>
      </c>
      <c r="J22" s="77" t="s">
        <v>10317</v>
      </c>
      <c r="K22" s="77"/>
      <c r="L22" s="93" t="s">
        <v>2866</v>
      </c>
      <c r="M22" s="96"/>
      <c r="N22" s="96"/>
      <c r="O22" s="79">
        <v>1</v>
      </c>
      <c r="P22" s="77">
        <v>1100</v>
      </c>
      <c r="Q22" s="77">
        <v>700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1157</v>
      </c>
      <c r="AU22" s="77">
        <v>1</v>
      </c>
      <c r="AV22" s="94" t="s">
        <v>2867</v>
      </c>
      <c r="AW22" s="77" t="s">
        <v>2882</v>
      </c>
      <c r="AX22" s="94"/>
      <c r="AY22" s="77"/>
      <c r="AZ22" s="83">
        <f t="shared" si="0"/>
        <v>0.53900000000000003</v>
      </c>
    </row>
    <row r="23" spans="1:52" s="99" customFormat="1" ht="34.950000000000003" customHeight="1" x14ac:dyDescent="0.45">
      <c r="A23" s="93" t="s">
        <v>8645</v>
      </c>
      <c r="B23" s="77">
        <v>2</v>
      </c>
      <c r="C23" s="93" t="s">
        <v>8639</v>
      </c>
      <c r="D23" s="93" t="s">
        <v>10318</v>
      </c>
      <c r="E23" s="93"/>
      <c r="F23" s="94">
        <v>5</v>
      </c>
      <c r="G23" s="93" t="s">
        <v>10319</v>
      </c>
      <c r="H23" s="77"/>
      <c r="I23" s="95" t="s">
        <v>1752</v>
      </c>
      <c r="J23" s="77" t="s">
        <v>10317</v>
      </c>
      <c r="K23" s="77"/>
      <c r="L23" s="93" t="s">
        <v>2872</v>
      </c>
      <c r="M23" s="96" t="s">
        <v>8641</v>
      </c>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1158</v>
      </c>
      <c r="AU23" s="77">
        <v>1</v>
      </c>
      <c r="AV23" s="94" t="s">
        <v>2867</v>
      </c>
      <c r="AW23" s="77" t="s">
        <v>2882</v>
      </c>
      <c r="AX23" s="94"/>
      <c r="AY23" s="77"/>
      <c r="AZ23" s="83">
        <f t="shared" si="0"/>
        <v>0.14174999999999999</v>
      </c>
    </row>
    <row r="24" spans="1:52" s="99" customFormat="1" ht="34.950000000000003" customHeight="1" x14ac:dyDescent="0.45">
      <c r="A24" s="93" t="s">
        <v>8645</v>
      </c>
      <c r="B24" s="77">
        <v>2</v>
      </c>
      <c r="C24" s="93" t="s">
        <v>8639</v>
      </c>
      <c r="D24" s="93" t="s">
        <v>10318</v>
      </c>
      <c r="E24" s="93"/>
      <c r="F24" s="94">
        <v>5</v>
      </c>
      <c r="G24" s="93" t="s">
        <v>10319</v>
      </c>
      <c r="H24" s="77"/>
      <c r="I24" s="95" t="s">
        <v>1754</v>
      </c>
      <c r="J24" s="77" t="s">
        <v>10317</v>
      </c>
      <c r="K24" s="77"/>
      <c r="L24" s="93" t="s">
        <v>2866</v>
      </c>
      <c r="M24" s="96"/>
      <c r="N24" s="96"/>
      <c r="O24" s="79">
        <v>1</v>
      </c>
      <c r="P24" s="77">
        <v>1100</v>
      </c>
      <c r="Q24" s="77">
        <v>700</v>
      </c>
      <c r="R24" s="77">
        <v>700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1159</v>
      </c>
      <c r="AU24" s="77">
        <v>1</v>
      </c>
      <c r="AV24" s="94" t="s">
        <v>2867</v>
      </c>
      <c r="AW24" s="77" t="s">
        <v>2882</v>
      </c>
      <c r="AX24" s="94"/>
      <c r="AY24" s="77"/>
      <c r="AZ24" s="83">
        <f t="shared" si="0"/>
        <v>0.53900000000000003</v>
      </c>
    </row>
    <row r="25" spans="1:52" s="99" customFormat="1" ht="34.950000000000003" customHeight="1" x14ac:dyDescent="0.45">
      <c r="A25" s="93" t="s">
        <v>8645</v>
      </c>
      <c r="B25" s="77">
        <v>2</v>
      </c>
      <c r="C25" s="93" t="s">
        <v>8639</v>
      </c>
      <c r="D25" s="93" t="s">
        <v>10318</v>
      </c>
      <c r="E25" s="93"/>
      <c r="F25" s="94">
        <v>5</v>
      </c>
      <c r="G25" s="93" t="s">
        <v>10319</v>
      </c>
      <c r="H25" s="77"/>
      <c r="I25" s="95" t="s">
        <v>1756</v>
      </c>
      <c r="J25" s="77" t="s">
        <v>10317</v>
      </c>
      <c r="K25" s="77"/>
      <c r="L25" s="93" t="s">
        <v>2872</v>
      </c>
      <c r="M25" s="96" t="s">
        <v>8641</v>
      </c>
      <c r="N25" s="96"/>
      <c r="O25" s="79">
        <v>1</v>
      </c>
      <c r="P25" s="77">
        <v>450</v>
      </c>
      <c r="Q25" s="77">
        <v>450</v>
      </c>
      <c r="R25" s="77">
        <v>700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1160</v>
      </c>
      <c r="AU25" s="77">
        <v>1</v>
      </c>
      <c r="AV25" s="94" t="s">
        <v>2867</v>
      </c>
      <c r="AW25" s="77" t="s">
        <v>2882</v>
      </c>
      <c r="AX25" s="94"/>
      <c r="AY25" s="77"/>
      <c r="AZ25" s="83">
        <f t="shared" si="0"/>
        <v>0.14174999999999999</v>
      </c>
    </row>
    <row r="26" spans="1:52" s="99" customFormat="1" ht="34.950000000000003" customHeight="1" x14ac:dyDescent="0.45">
      <c r="A26" s="93" t="s">
        <v>8645</v>
      </c>
      <c r="B26" s="77">
        <v>2</v>
      </c>
      <c r="C26" s="93" t="s">
        <v>8639</v>
      </c>
      <c r="D26" s="93" t="s">
        <v>10318</v>
      </c>
      <c r="E26" s="93"/>
      <c r="F26" s="94">
        <v>5</v>
      </c>
      <c r="G26" s="93" t="s">
        <v>10319</v>
      </c>
      <c r="H26" s="77"/>
      <c r="I26" s="95" t="s">
        <v>1757</v>
      </c>
      <c r="J26" s="77" t="s">
        <v>10317</v>
      </c>
      <c r="K26" s="77"/>
      <c r="L26" s="93" t="s">
        <v>2866</v>
      </c>
      <c r="M26" s="96"/>
      <c r="N26" s="96"/>
      <c r="O26" s="79">
        <v>1</v>
      </c>
      <c r="P26" s="77">
        <v>1100</v>
      </c>
      <c r="Q26" s="77">
        <v>700</v>
      </c>
      <c r="R26" s="77">
        <v>700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1161</v>
      </c>
      <c r="AU26" s="77">
        <v>1</v>
      </c>
      <c r="AV26" s="94" t="s">
        <v>2867</v>
      </c>
      <c r="AW26" s="77" t="s">
        <v>2882</v>
      </c>
      <c r="AX26" s="94"/>
      <c r="AY26" s="77"/>
      <c r="AZ26" s="83">
        <f t="shared" si="0"/>
        <v>0.53900000000000003</v>
      </c>
    </row>
    <row r="27" spans="1:52" s="99" customFormat="1" ht="34.950000000000003" customHeight="1" x14ac:dyDescent="0.45">
      <c r="A27" s="93" t="s">
        <v>8645</v>
      </c>
      <c r="B27" s="77">
        <v>2</v>
      </c>
      <c r="C27" s="93" t="s">
        <v>8639</v>
      </c>
      <c r="D27" s="93" t="s">
        <v>10318</v>
      </c>
      <c r="E27" s="93"/>
      <c r="F27" s="94">
        <v>5</v>
      </c>
      <c r="G27" s="93" t="s">
        <v>10319</v>
      </c>
      <c r="H27" s="77"/>
      <c r="I27" s="95" t="s">
        <v>1759</v>
      </c>
      <c r="J27" s="77" t="s">
        <v>10317</v>
      </c>
      <c r="K27" s="77"/>
      <c r="L27" s="93" t="s">
        <v>2872</v>
      </c>
      <c r="M27" s="96" t="s">
        <v>8641</v>
      </c>
      <c r="N27" s="96"/>
      <c r="O27" s="79">
        <v>1</v>
      </c>
      <c r="P27" s="77">
        <v>450</v>
      </c>
      <c r="Q27" s="77">
        <v>450</v>
      </c>
      <c r="R27" s="77">
        <v>700</v>
      </c>
      <c r="S27" s="77"/>
      <c r="T27" s="77"/>
      <c r="U27" s="77"/>
      <c r="V27" s="77"/>
      <c r="W27" s="77"/>
      <c r="X27" s="77"/>
      <c r="Y27" s="77"/>
      <c r="Z27" s="77"/>
      <c r="AA27" s="77"/>
      <c r="AB27" s="77"/>
      <c r="AC27" s="77"/>
      <c r="AD27" s="77"/>
      <c r="AE27" s="77"/>
      <c r="AF27" s="77"/>
      <c r="AG27" s="77"/>
      <c r="AH27" s="77"/>
      <c r="AI27" s="77"/>
      <c r="AJ27" s="77"/>
      <c r="AK27" s="77"/>
      <c r="AL27" s="77"/>
      <c r="AM27" s="94"/>
      <c r="AN27" s="94"/>
      <c r="AO27" s="77"/>
      <c r="AP27" s="77"/>
      <c r="AQ27" s="77"/>
      <c r="AR27" s="77"/>
      <c r="AS27" s="97"/>
      <c r="AT27" s="77">
        <v>1162</v>
      </c>
      <c r="AU27" s="77">
        <v>1</v>
      </c>
      <c r="AV27" s="94" t="s">
        <v>2867</v>
      </c>
      <c r="AW27" s="77" t="s">
        <v>2882</v>
      </c>
      <c r="AX27" s="94"/>
      <c r="AY27" s="77"/>
      <c r="AZ27" s="83">
        <f t="shared" si="0"/>
        <v>0.14174999999999999</v>
      </c>
    </row>
    <row r="28" spans="1:52" s="99" customFormat="1" ht="34.950000000000003" customHeight="1" x14ac:dyDescent="0.45">
      <c r="A28" s="93" t="s">
        <v>8645</v>
      </c>
      <c r="B28" s="77">
        <v>2</v>
      </c>
      <c r="C28" s="93" t="s">
        <v>8639</v>
      </c>
      <c r="D28" s="93" t="s">
        <v>10318</v>
      </c>
      <c r="E28" s="93"/>
      <c r="F28" s="94">
        <v>5</v>
      </c>
      <c r="G28" s="93" t="s">
        <v>10319</v>
      </c>
      <c r="H28" s="77"/>
      <c r="I28" s="95" t="s">
        <v>1728</v>
      </c>
      <c r="J28" s="77" t="s">
        <v>10317</v>
      </c>
      <c r="K28" s="77"/>
      <c r="L28" s="93" t="s">
        <v>2866</v>
      </c>
      <c r="M28" s="96"/>
      <c r="N28" s="96"/>
      <c r="O28" s="79">
        <v>1</v>
      </c>
      <c r="P28" s="77">
        <v>1100</v>
      </c>
      <c r="Q28" s="77">
        <v>700</v>
      </c>
      <c r="R28" s="77">
        <v>700</v>
      </c>
      <c r="S28" s="77"/>
      <c r="T28" s="77"/>
      <c r="U28" s="77"/>
      <c r="V28" s="77"/>
      <c r="W28" s="77"/>
      <c r="X28" s="77"/>
      <c r="Y28" s="77"/>
      <c r="Z28" s="77"/>
      <c r="AA28" s="77"/>
      <c r="AB28" s="77"/>
      <c r="AC28" s="77"/>
      <c r="AD28" s="77"/>
      <c r="AE28" s="77"/>
      <c r="AF28" s="77"/>
      <c r="AG28" s="77"/>
      <c r="AH28" s="77"/>
      <c r="AI28" s="77"/>
      <c r="AJ28" s="77"/>
      <c r="AK28" s="77"/>
      <c r="AL28" s="77"/>
      <c r="AM28" s="94"/>
      <c r="AN28" s="94"/>
      <c r="AO28" s="77"/>
      <c r="AP28" s="77"/>
      <c r="AQ28" s="77"/>
      <c r="AR28" s="77"/>
      <c r="AS28" s="97"/>
      <c r="AT28" s="77">
        <v>1163</v>
      </c>
      <c r="AU28" s="77">
        <v>1</v>
      </c>
      <c r="AV28" s="94" t="s">
        <v>2867</v>
      </c>
      <c r="AW28" s="77" t="s">
        <v>2868</v>
      </c>
      <c r="AX28" s="94"/>
      <c r="AY28" s="77"/>
      <c r="AZ28" s="83">
        <f t="shared" si="0"/>
        <v>0.53900000000000003</v>
      </c>
    </row>
    <row r="29" spans="1:52" s="99" customFormat="1" ht="34.950000000000003" customHeight="1" x14ac:dyDescent="0.45">
      <c r="A29" s="93" t="s">
        <v>8645</v>
      </c>
      <c r="B29" s="77">
        <v>2</v>
      </c>
      <c r="C29" s="93" t="s">
        <v>8639</v>
      </c>
      <c r="D29" s="93" t="s">
        <v>10318</v>
      </c>
      <c r="E29" s="93"/>
      <c r="F29" s="94">
        <v>5</v>
      </c>
      <c r="G29" s="93" t="s">
        <v>10319</v>
      </c>
      <c r="H29" s="77"/>
      <c r="I29" s="95" t="s">
        <v>1729</v>
      </c>
      <c r="J29" s="77" t="s">
        <v>10317</v>
      </c>
      <c r="K29" s="77"/>
      <c r="L29" s="93" t="s">
        <v>2872</v>
      </c>
      <c r="M29" s="96" t="s">
        <v>8641</v>
      </c>
      <c r="N29" s="96"/>
      <c r="O29" s="79">
        <v>1</v>
      </c>
      <c r="P29" s="77">
        <v>450</v>
      </c>
      <c r="Q29" s="77">
        <v>450</v>
      </c>
      <c r="R29" s="77">
        <v>700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1164</v>
      </c>
      <c r="AU29" s="77">
        <v>1</v>
      </c>
      <c r="AV29" s="94" t="s">
        <v>2867</v>
      </c>
      <c r="AW29" s="77" t="s">
        <v>2882</v>
      </c>
      <c r="AX29" s="94"/>
      <c r="AY29" s="77"/>
      <c r="AZ29" s="83">
        <f t="shared" si="0"/>
        <v>0.14174999999999999</v>
      </c>
    </row>
    <row r="30" spans="1:52" s="99" customFormat="1" ht="34.950000000000003" customHeight="1" x14ac:dyDescent="0.45">
      <c r="A30" s="93" t="s">
        <v>8645</v>
      </c>
      <c r="B30" s="77">
        <v>2</v>
      </c>
      <c r="C30" s="93" t="s">
        <v>8639</v>
      </c>
      <c r="D30" s="93" t="s">
        <v>10318</v>
      </c>
      <c r="E30" s="93"/>
      <c r="F30" s="94">
        <v>5</v>
      </c>
      <c r="G30" s="93" t="s">
        <v>10319</v>
      </c>
      <c r="H30" s="77"/>
      <c r="I30" s="95" t="s">
        <v>1737</v>
      </c>
      <c r="J30" s="77" t="s">
        <v>10317</v>
      </c>
      <c r="K30" s="77"/>
      <c r="L30" s="93" t="s">
        <v>2885</v>
      </c>
      <c r="M30" s="96"/>
      <c r="N30" s="96"/>
      <c r="O30" s="79">
        <v>1</v>
      </c>
      <c r="P30" s="77">
        <v>1100</v>
      </c>
      <c r="Q30" s="77">
        <v>700</v>
      </c>
      <c r="R30" s="77">
        <v>700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1167</v>
      </c>
      <c r="AU30" s="77">
        <v>1</v>
      </c>
      <c r="AV30" s="94" t="s">
        <v>2867</v>
      </c>
      <c r="AW30" s="77" t="s">
        <v>2868</v>
      </c>
      <c r="AX30" s="94"/>
      <c r="AY30" s="77"/>
      <c r="AZ30" s="83">
        <f t="shared" si="0"/>
        <v>0.53900000000000003</v>
      </c>
    </row>
    <row r="31" spans="1:52" s="99" customFormat="1" ht="34.950000000000003" customHeight="1" x14ac:dyDescent="0.45">
      <c r="A31" s="93" t="s">
        <v>8645</v>
      </c>
      <c r="B31" s="77">
        <v>2</v>
      </c>
      <c r="C31" s="93" t="s">
        <v>8639</v>
      </c>
      <c r="D31" s="93" t="s">
        <v>10318</v>
      </c>
      <c r="E31" s="93"/>
      <c r="F31" s="94">
        <v>5</v>
      </c>
      <c r="G31" s="93" t="s">
        <v>10319</v>
      </c>
      <c r="H31" s="77"/>
      <c r="I31" s="95" t="s">
        <v>1732</v>
      </c>
      <c r="J31" s="77" t="s">
        <v>10317</v>
      </c>
      <c r="K31" s="77"/>
      <c r="L31" s="93" t="s">
        <v>2872</v>
      </c>
      <c r="M31" s="96" t="s">
        <v>8641</v>
      </c>
      <c r="N31" s="96"/>
      <c r="O31" s="79">
        <v>1</v>
      </c>
      <c r="P31" s="77">
        <v>450</v>
      </c>
      <c r="Q31" s="77">
        <v>450</v>
      </c>
      <c r="R31" s="77">
        <v>700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1168</v>
      </c>
      <c r="AU31" s="77">
        <v>1</v>
      </c>
      <c r="AV31" s="94" t="s">
        <v>2867</v>
      </c>
      <c r="AW31" s="77" t="s">
        <v>2882</v>
      </c>
      <c r="AX31" s="94"/>
      <c r="AY31" s="77"/>
      <c r="AZ31" s="83">
        <f t="shared" si="0"/>
        <v>0.14174999999999999</v>
      </c>
    </row>
    <row r="32" spans="1:52" s="99" customFormat="1" ht="34.950000000000003" customHeight="1" x14ac:dyDescent="0.45">
      <c r="A32" s="93" t="s">
        <v>8645</v>
      </c>
      <c r="B32" s="77">
        <v>2</v>
      </c>
      <c r="C32" s="93" t="s">
        <v>8639</v>
      </c>
      <c r="D32" s="93" t="s">
        <v>10318</v>
      </c>
      <c r="E32" s="93"/>
      <c r="F32" s="94">
        <v>5</v>
      </c>
      <c r="G32" s="93" t="s">
        <v>10319</v>
      </c>
      <c r="H32" s="77"/>
      <c r="I32" s="95" t="s">
        <v>2592</v>
      </c>
      <c r="J32" s="77" t="s">
        <v>10317</v>
      </c>
      <c r="K32" s="77"/>
      <c r="L32" s="93" t="s">
        <v>2885</v>
      </c>
      <c r="M32" s="96"/>
      <c r="N32" s="96"/>
      <c r="O32" s="79">
        <v>1</v>
      </c>
      <c r="P32" s="77">
        <v>1100</v>
      </c>
      <c r="Q32" s="77">
        <v>700</v>
      </c>
      <c r="R32" s="77">
        <v>700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1169</v>
      </c>
      <c r="AU32" s="77">
        <v>1</v>
      </c>
      <c r="AV32" s="94" t="s">
        <v>2867</v>
      </c>
      <c r="AW32" s="77" t="s">
        <v>2882</v>
      </c>
      <c r="AX32" s="94"/>
      <c r="AY32" s="77"/>
      <c r="AZ32" s="83">
        <f t="shared" si="0"/>
        <v>0.53900000000000003</v>
      </c>
    </row>
    <row r="33" spans="1:52" s="99" customFormat="1" ht="34.950000000000003" customHeight="1" x14ac:dyDescent="0.45">
      <c r="A33" s="93" t="s">
        <v>8645</v>
      </c>
      <c r="B33" s="77">
        <v>2</v>
      </c>
      <c r="C33" s="93" t="s">
        <v>8639</v>
      </c>
      <c r="D33" s="93" t="s">
        <v>10318</v>
      </c>
      <c r="E33" s="93"/>
      <c r="F33" s="94">
        <v>5</v>
      </c>
      <c r="G33" s="93" t="s">
        <v>10319</v>
      </c>
      <c r="H33" s="77"/>
      <c r="I33" s="95" t="s">
        <v>2593</v>
      </c>
      <c r="J33" s="77" t="s">
        <v>10317</v>
      </c>
      <c r="K33" s="77"/>
      <c r="L33" s="93" t="s">
        <v>2872</v>
      </c>
      <c r="M33" s="96" t="s">
        <v>8641</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c r="AN33" s="94"/>
      <c r="AO33" s="77"/>
      <c r="AP33" s="77"/>
      <c r="AQ33" s="77"/>
      <c r="AR33" s="77"/>
      <c r="AS33" s="97"/>
      <c r="AT33" s="77">
        <v>1170</v>
      </c>
      <c r="AU33" s="77">
        <v>1</v>
      </c>
      <c r="AV33" s="94" t="s">
        <v>2867</v>
      </c>
      <c r="AW33" s="77" t="s">
        <v>2882</v>
      </c>
      <c r="AX33" s="94"/>
      <c r="AY33" s="77"/>
      <c r="AZ33" s="83">
        <f t="shared" si="0"/>
        <v>0.14174999999999999</v>
      </c>
    </row>
    <row r="34" spans="1:52" s="99" customFormat="1" ht="34.950000000000003" customHeight="1" x14ac:dyDescent="0.45">
      <c r="A34" s="93" t="s">
        <v>8645</v>
      </c>
      <c r="B34" s="77">
        <v>2</v>
      </c>
      <c r="C34" s="93" t="s">
        <v>8639</v>
      </c>
      <c r="D34" s="93" t="s">
        <v>10318</v>
      </c>
      <c r="E34" s="93"/>
      <c r="F34" s="94">
        <v>5</v>
      </c>
      <c r="G34" s="93" t="s">
        <v>10319</v>
      </c>
      <c r="H34" s="77"/>
      <c r="I34" s="95" t="s">
        <v>1742</v>
      </c>
      <c r="J34" s="77" t="s">
        <v>10317</v>
      </c>
      <c r="K34" s="77"/>
      <c r="L34" s="93" t="s">
        <v>2885</v>
      </c>
      <c r="M34" s="96"/>
      <c r="N34" s="96"/>
      <c r="O34" s="79">
        <v>1</v>
      </c>
      <c r="P34" s="77">
        <v>1100</v>
      </c>
      <c r="Q34" s="77">
        <v>700</v>
      </c>
      <c r="R34" s="77">
        <v>700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1171</v>
      </c>
      <c r="AU34" s="77">
        <v>1</v>
      </c>
      <c r="AV34" s="94" t="s">
        <v>2867</v>
      </c>
      <c r="AW34" s="77" t="s">
        <v>2882</v>
      </c>
      <c r="AX34" s="94"/>
      <c r="AY34" s="77"/>
      <c r="AZ34" s="83">
        <f t="shared" si="0"/>
        <v>0.53900000000000003</v>
      </c>
    </row>
    <row r="35" spans="1:52" s="99" customFormat="1" ht="34.950000000000003" customHeight="1" x14ac:dyDescent="0.45">
      <c r="A35" s="93" t="s">
        <v>8645</v>
      </c>
      <c r="B35" s="77">
        <v>2</v>
      </c>
      <c r="C35" s="93" t="s">
        <v>8639</v>
      </c>
      <c r="D35" s="93" t="s">
        <v>10318</v>
      </c>
      <c r="E35" s="93"/>
      <c r="F35" s="94">
        <v>5</v>
      </c>
      <c r="G35" s="93" t="s">
        <v>10319</v>
      </c>
      <c r="H35" s="77"/>
      <c r="I35" s="95" t="s">
        <v>1744</v>
      </c>
      <c r="J35" s="77" t="s">
        <v>10317</v>
      </c>
      <c r="K35" s="77"/>
      <c r="L35" s="93" t="s">
        <v>2872</v>
      </c>
      <c r="M35" s="96" t="s">
        <v>8641</v>
      </c>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1172</v>
      </c>
      <c r="AU35" s="77">
        <v>1</v>
      </c>
      <c r="AV35" s="94" t="s">
        <v>2867</v>
      </c>
      <c r="AW35" s="77" t="s">
        <v>2882</v>
      </c>
      <c r="AX35" s="94"/>
      <c r="AY35" s="77"/>
      <c r="AZ35" s="83">
        <f t="shared" ref="AZ35:AZ66" si="1">P35*Q35*R35/1000000000*O35</f>
        <v>0.14174999999999999</v>
      </c>
    </row>
    <row r="36" spans="1:52" s="99" customFormat="1" ht="34.950000000000003" customHeight="1" x14ac:dyDescent="0.45">
      <c r="A36" s="93" t="s">
        <v>8645</v>
      </c>
      <c r="B36" s="77">
        <v>2</v>
      </c>
      <c r="C36" s="93" t="s">
        <v>8639</v>
      </c>
      <c r="D36" s="93" t="s">
        <v>10318</v>
      </c>
      <c r="E36" s="93"/>
      <c r="F36" s="94">
        <v>5</v>
      </c>
      <c r="G36" s="93" t="s">
        <v>10319</v>
      </c>
      <c r="H36" s="77"/>
      <c r="I36" s="95" t="s">
        <v>1733</v>
      </c>
      <c r="J36" s="77" t="s">
        <v>10317</v>
      </c>
      <c r="K36" s="77"/>
      <c r="L36" s="93" t="s">
        <v>2885</v>
      </c>
      <c r="M36" s="96"/>
      <c r="N36" s="96"/>
      <c r="O36" s="79">
        <v>1</v>
      </c>
      <c r="P36" s="77">
        <v>1100</v>
      </c>
      <c r="Q36" s="77">
        <v>700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1173</v>
      </c>
      <c r="AU36" s="77">
        <v>1</v>
      </c>
      <c r="AV36" s="94" t="s">
        <v>2867</v>
      </c>
      <c r="AW36" s="77" t="s">
        <v>2882</v>
      </c>
      <c r="AX36" s="94"/>
      <c r="AY36" s="77"/>
      <c r="AZ36" s="83">
        <f t="shared" si="1"/>
        <v>0.53900000000000003</v>
      </c>
    </row>
    <row r="37" spans="1:52" s="99" customFormat="1" ht="34.950000000000003" customHeight="1" x14ac:dyDescent="0.45">
      <c r="A37" s="93" t="s">
        <v>8645</v>
      </c>
      <c r="B37" s="77">
        <v>2</v>
      </c>
      <c r="C37" s="93" t="s">
        <v>8639</v>
      </c>
      <c r="D37" s="93" t="s">
        <v>10318</v>
      </c>
      <c r="E37" s="93"/>
      <c r="F37" s="94">
        <v>5</v>
      </c>
      <c r="G37" s="93" t="s">
        <v>10319</v>
      </c>
      <c r="H37" s="77"/>
      <c r="I37" s="95" t="s">
        <v>1739</v>
      </c>
      <c r="J37" s="77" t="s">
        <v>10317</v>
      </c>
      <c r="K37" s="77"/>
      <c r="L37" s="93" t="s">
        <v>2872</v>
      </c>
      <c r="M37" s="96" t="s">
        <v>8641</v>
      </c>
      <c r="N37" s="96"/>
      <c r="O37" s="79">
        <v>1</v>
      </c>
      <c r="P37" s="77">
        <v>450</v>
      </c>
      <c r="Q37" s="77">
        <v>450</v>
      </c>
      <c r="R37" s="77">
        <v>700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1174</v>
      </c>
      <c r="AU37" s="77">
        <v>1</v>
      </c>
      <c r="AV37" s="94" t="s">
        <v>2867</v>
      </c>
      <c r="AW37" s="77" t="s">
        <v>2882</v>
      </c>
      <c r="AX37" s="94"/>
      <c r="AY37" s="77"/>
      <c r="AZ37" s="83">
        <f t="shared" si="1"/>
        <v>0.14174999999999999</v>
      </c>
    </row>
    <row r="38" spans="1:52" s="99" customFormat="1" ht="34.950000000000003" customHeight="1" x14ac:dyDescent="0.45">
      <c r="A38" s="93" t="s">
        <v>8645</v>
      </c>
      <c r="B38" s="77">
        <v>2</v>
      </c>
      <c r="C38" s="93" t="s">
        <v>8639</v>
      </c>
      <c r="D38" s="93" t="s">
        <v>10318</v>
      </c>
      <c r="E38" s="93"/>
      <c r="F38" s="94">
        <v>5</v>
      </c>
      <c r="G38" s="93" t="s">
        <v>10319</v>
      </c>
      <c r="H38" s="77"/>
      <c r="I38" s="95" t="s">
        <v>1713</v>
      </c>
      <c r="J38" s="77" t="s">
        <v>10317</v>
      </c>
      <c r="K38" s="77"/>
      <c r="L38" s="93" t="s">
        <v>2885</v>
      </c>
      <c r="M38" s="96"/>
      <c r="N38" s="96"/>
      <c r="O38" s="79">
        <v>1</v>
      </c>
      <c r="P38" s="77">
        <v>1100</v>
      </c>
      <c r="Q38" s="77">
        <v>700</v>
      </c>
      <c r="R38" s="77">
        <v>700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1177</v>
      </c>
      <c r="AU38" s="77">
        <v>1</v>
      </c>
      <c r="AV38" s="94" t="s">
        <v>2867</v>
      </c>
      <c r="AW38" s="77" t="s">
        <v>2882</v>
      </c>
      <c r="AX38" s="94"/>
      <c r="AY38" s="77"/>
      <c r="AZ38" s="83">
        <f t="shared" si="1"/>
        <v>0.53900000000000003</v>
      </c>
    </row>
    <row r="39" spans="1:52" s="99" customFormat="1" ht="34.950000000000003" customHeight="1" x14ac:dyDescent="0.45">
      <c r="A39" s="93" t="s">
        <v>8645</v>
      </c>
      <c r="B39" s="77">
        <v>2</v>
      </c>
      <c r="C39" s="93" t="s">
        <v>8639</v>
      </c>
      <c r="D39" s="93" t="s">
        <v>10318</v>
      </c>
      <c r="E39" s="93"/>
      <c r="F39" s="94">
        <v>5</v>
      </c>
      <c r="G39" s="93" t="s">
        <v>10319</v>
      </c>
      <c r="H39" s="77"/>
      <c r="I39" s="95" t="s">
        <v>2886</v>
      </c>
      <c r="J39" s="77" t="s">
        <v>10317</v>
      </c>
      <c r="K39" s="77"/>
      <c r="L39" s="93" t="s">
        <v>2872</v>
      </c>
      <c r="M39" s="96" t="s">
        <v>8644</v>
      </c>
      <c r="N39" s="96"/>
      <c r="O39" s="79">
        <v>1</v>
      </c>
      <c r="P39" s="77">
        <v>450</v>
      </c>
      <c r="Q39" s="77">
        <v>450</v>
      </c>
      <c r="R39" s="77">
        <v>700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1178</v>
      </c>
      <c r="AU39" s="77">
        <v>1</v>
      </c>
      <c r="AV39" s="94" t="s">
        <v>2867</v>
      </c>
      <c r="AW39" s="77" t="s">
        <v>2882</v>
      </c>
      <c r="AX39" s="94"/>
      <c r="AY39" s="77"/>
      <c r="AZ39" s="83">
        <f t="shared" si="1"/>
        <v>0.14174999999999999</v>
      </c>
    </row>
    <row r="40" spans="1:52" s="99" customFormat="1" ht="34.950000000000003" customHeight="1" x14ac:dyDescent="0.45">
      <c r="A40" s="93" t="s">
        <v>8645</v>
      </c>
      <c r="B40" s="77">
        <v>2</v>
      </c>
      <c r="C40" s="93" t="s">
        <v>8639</v>
      </c>
      <c r="D40" s="93" t="s">
        <v>10318</v>
      </c>
      <c r="E40" s="93"/>
      <c r="F40" s="94">
        <v>5</v>
      </c>
      <c r="G40" s="93" t="s">
        <v>10319</v>
      </c>
      <c r="H40" s="77"/>
      <c r="I40" s="95" t="s">
        <v>2887</v>
      </c>
      <c r="J40" s="77" t="s">
        <v>10317</v>
      </c>
      <c r="K40" s="77"/>
      <c r="L40" s="93" t="s">
        <v>2885</v>
      </c>
      <c r="M40" s="96"/>
      <c r="N40" s="96"/>
      <c r="O40" s="79">
        <v>1</v>
      </c>
      <c r="P40" s="77">
        <v>1100</v>
      </c>
      <c r="Q40" s="77">
        <v>700</v>
      </c>
      <c r="R40" s="77">
        <v>700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1179</v>
      </c>
      <c r="AU40" s="77">
        <v>1</v>
      </c>
      <c r="AV40" s="94" t="s">
        <v>2867</v>
      </c>
      <c r="AW40" s="77" t="s">
        <v>2882</v>
      </c>
      <c r="AX40" s="94"/>
      <c r="AY40" s="77"/>
      <c r="AZ40" s="83">
        <f t="shared" si="1"/>
        <v>0.53900000000000003</v>
      </c>
    </row>
    <row r="41" spans="1:52" s="99" customFormat="1" ht="34.950000000000003" customHeight="1" x14ac:dyDescent="0.45">
      <c r="A41" s="93" t="s">
        <v>8645</v>
      </c>
      <c r="B41" s="77">
        <v>2</v>
      </c>
      <c r="C41" s="93" t="s">
        <v>8639</v>
      </c>
      <c r="D41" s="93" t="s">
        <v>10318</v>
      </c>
      <c r="E41" s="93"/>
      <c r="F41" s="94">
        <v>5</v>
      </c>
      <c r="G41" s="93" t="s">
        <v>10319</v>
      </c>
      <c r="H41" s="77"/>
      <c r="I41" s="95" t="s">
        <v>2888</v>
      </c>
      <c r="J41" s="77" t="s">
        <v>10317</v>
      </c>
      <c r="K41" s="77"/>
      <c r="L41" s="93" t="s">
        <v>2872</v>
      </c>
      <c r="M41" s="96" t="s">
        <v>8641</v>
      </c>
      <c r="N41" s="96"/>
      <c r="O41" s="79">
        <v>1</v>
      </c>
      <c r="P41" s="77">
        <v>450</v>
      </c>
      <c r="Q41" s="77">
        <v>450</v>
      </c>
      <c r="R41" s="77">
        <v>700</v>
      </c>
      <c r="S41" s="77"/>
      <c r="T41" s="77"/>
      <c r="U41" s="77"/>
      <c r="V41" s="77"/>
      <c r="W41" s="77"/>
      <c r="X41" s="77"/>
      <c r="Y41" s="77"/>
      <c r="Z41" s="77"/>
      <c r="AA41" s="77"/>
      <c r="AB41" s="77"/>
      <c r="AC41" s="77"/>
      <c r="AD41" s="77"/>
      <c r="AE41" s="77"/>
      <c r="AF41" s="77"/>
      <c r="AG41" s="77"/>
      <c r="AH41" s="77"/>
      <c r="AI41" s="77"/>
      <c r="AJ41" s="77"/>
      <c r="AK41" s="77"/>
      <c r="AL41" s="77"/>
      <c r="AM41" s="94"/>
      <c r="AN41" s="94"/>
      <c r="AO41" s="77"/>
      <c r="AP41" s="77"/>
      <c r="AQ41" s="77"/>
      <c r="AR41" s="77"/>
      <c r="AS41" s="97"/>
      <c r="AT41" s="77">
        <v>1180</v>
      </c>
      <c r="AU41" s="77">
        <v>1</v>
      </c>
      <c r="AV41" s="94" t="s">
        <v>2867</v>
      </c>
      <c r="AW41" s="77" t="s">
        <v>2882</v>
      </c>
      <c r="AX41" s="94"/>
      <c r="AY41" s="77"/>
      <c r="AZ41" s="83">
        <f t="shared" si="1"/>
        <v>0.14174999999999999</v>
      </c>
    </row>
    <row r="42" spans="1:52" s="99" customFormat="1" ht="34.950000000000003" customHeight="1" x14ac:dyDescent="0.45">
      <c r="A42" s="93" t="s">
        <v>8645</v>
      </c>
      <c r="B42" s="77">
        <v>2</v>
      </c>
      <c r="C42" s="93" t="s">
        <v>8639</v>
      </c>
      <c r="D42" s="93" t="s">
        <v>10318</v>
      </c>
      <c r="E42" s="93"/>
      <c r="F42" s="94">
        <v>5</v>
      </c>
      <c r="G42" s="93" t="s">
        <v>10319</v>
      </c>
      <c r="H42" s="77"/>
      <c r="I42" s="95" t="s">
        <v>2889</v>
      </c>
      <c r="J42" s="77" t="s">
        <v>10317</v>
      </c>
      <c r="K42" s="77"/>
      <c r="L42" s="93" t="s">
        <v>2885</v>
      </c>
      <c r="M42" s="96"/>
      <c r="N42" s="96"/>
      <c r="O42" s="79">
        <v>1</v>
      </c>
      <c r="P42" s="77">
        <v>1100</v>
      </c>
      <c r="Q42" s="77">
        <v>700</v>
      </c>
      <c r="R42" s="77">
        <v>700</v>
      </c>
      <c r="S42" s="77"/>
      <c r="T42" s="77"/>
      <c r="U42" s="77"/>
      <c r="V42" s="77"/>
      <c r="W42" s="77"/>
      <c r="X42" s="77"/>
      <c r="Y42" s="77"/>
      <c r="Z42" s="77"/>
      <c r="AA42" s="77"/>
      <c r="AB42" s="77"/>
      <c r="AC42" s="77"/>
      <c r="AD42" s="77"/>
      <c r="AE42" s="77"/>
      <c r="AF42" s="77"/>
      <c r="AG42" s="77"/>
      <c r="AH42" s="77"/>
      <c r="AI42" s="77"/>
      <c r="AJ42" s="77"/>
      <c r="AK42" s="77"/>
      <c r="AL42" s="77"/>
      <c r="AM42" s="94"/>
      <c r="AN42" s="94"/>
      <c r="AO42" s="77"/>
      <c r="AP42" s="77"/>
      <c r="AQ42" s="77"/>
      <c r="AR42" s="77"/>
      <c r="AS42" s="97"/>
      <c r="AT42" s="77">
        <v>1181</v>
      </c>
      <c r="AU42" s="77">
        <v>1</v>
      </c>
      <c r="AV42" s="94" t="s">
        <v>2867</v>
      </c>
      <c r="AW42" s="77" t="s">
        <v>2882</v>
      </c>
      <c r="AX42" s="94"/>
      <c r="AY42" s="77"/>
      <c r="AZ42" s="83">
        <f t="shared" si="1"/>
        <v>0.53900000000000003</v>
      </c>
    </row>
    <row r="43" spans="1:52" s="99" customFormat="1" ht="34.950000000000003" customHeight="1" x14ac:dyDescent="0.45">
      <c r="A43" s="93" t="s">
        <v>8645</v>
      </c>
      <c r="B43" s="77">
        <v>2</v>
      </c>
      <c r="C43" s="93" t="s">
        <v>8639</v>
      </c>
      <c r="D43" s="93" t="s">
        <v>10318</v>
      </c>
      <c r="E43" s="93"/>
      <c r="F43" s="94">
        <v>5</v>
      </c>
      <c r="G43" s="93" t="s">
        <v>10319</v>
      </c>
      <c r="H43" s="77"/>
      <c r="I43" s="95" t="s">
        <v>1714</v>
      </c>
      <c r="J43" s="77" t="s">
        <v>10317</v>
      </c>
      <c r="K43" s="77"/>
      <c r="L43" s="93" t="s">
        <v>2872</v>
      </c>
      <c r="M43" s="96" t="s">
        <v>8641</v>
      </c>
      <c r="N43" s="96"/>
      <c r="O43" s="79">
        <v>1</v>
      </c>
      <c r="P43" s="77">
        <v>450</v>
      </c>
      <c r="Q43" s="77">
        <v>450</v>
      </c>
      <c r="R43" s="77">
        <v>700</v>
      </c>
      <c r="S43" s="77"/>
      <c r="T43" s="77"/>
      <c r="U43" s="77"/>
      <c r="V43" s="77"/>
      <c r="W43" s="77"/>
      <c r="X43" s="77"/>
      <c r="Y43" s="77"/>
      <c r="Z43" s="77"/>
      <c r="AA43" s="77"/>
      <c r="AB43" s="77"/>
      <c r="AC43" s="77"/>
      <c r="AD43" s="77"/>
      <c r="AE43" s="77"/>
      <c r="AF43" s="77"/>
      <c r="AG43" s="77"/>
      <c r="AH43" s="77"/>
      <c r="AI43" s="77"/>
      <c r="AJ43" s="77"/>
      <c r="AK43" s="77"/>
      <c r="AL43" s="77"/>
      <c r="AM43" s="94"/>
      <c r="AN43" s="94"/>
      <c r="AO43" s="77"/>
      <c r="AP43" s="77"/>
      <c r="AQ43" s="77"/>
      <c r="AR43" s="77"/>
      <c r="AS43" s="97"/>
      <c r="AT43" s="77">
        <v>1182</v>
      </c>
      <c r="AU43" s="77">
        <v>1</v>
      </c>
      <c r="AV43" s="94" t="s">
        <v>2867</v>
      </c>
      <c r="AW43" s="77" t="s">
        <v>2882</v>
      </c>
      <c r="AX43" s="94"/>
      <c r="AY43" s="77"/>
      <c r="AZ43" s="83">
        <f t="shared" si="1"/>
        <v>0.14174999999999999</v>
      </c>
    </row>
    <row r="44" spans="1:52" s="99" customFormat="1" ht="34.950000000000003" customHeight="1" x14ac:dyDescent="0.45">
      <c r="A44" s="93" t="s">
        <v>8645</v>
      </c>
      <c r="B44" s="77">
        <v>2</v>
      </c>
      <c r="C44" s="93" t="s">
        <v>8639</v>
      </c>
      <c r="D44" s="93" t="s">
        <v>10318</v>
      </c>
      <c r="E44" s="93"/>
      <c r="F44" s="94">
        <v>5</v>
      </c>
      <c r="G44" s="93" t="s">
        <v>10319</v>
      </c>
      <c r="H44" s="77"/>
      <c r="I44" s="95" t="s">
        <v>2890</v>
      </c>
      <c r="J44" s="77" t="s">
        <v>10317</v>
      </c>
      <c r="K44" s="77"/>
      <c r="L44" s="93" t="s">
        <v>2885</v>
      </c>
      <c r="M44" s="96"/>
      <c r="N44" s="96"/>
      <c r="O44" s="79">
        <v>1</v>
      </c>
      <c r="P44" s="77">
        <v>1100</v>
      </c>
      <c r="Q44" s="77">
        <v>700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c r="AO44" s="77"/>
      <c r="AP44" s="77"/>
      <c r="AQ44" s="77"/>
      <c r="AR44" s="77"/>
      <c r="AS44" s="97"/>
      <c r="AT44" s="77">
        <v>1183</v>
      </c>
      <c r="AU44" s="77">
        <v>1</v>
      </c>
      <c r="AV44" s="94" t="s">
        <v>2867</v>
      </c>
      <c r="AW44" s="77" t="s">
        <v>2882</v>
      </c>
      <c r="AX44" s="94"/>
      <c r="AY44" s="77"/>
      <c r="AZ44" s="83">
        <f t="shared" si="1"/>
        <v>0.53900000000000003</v>
      </c>
    </row>
    <row r="45" spans="1:52" s="99" customFormat="1" ht="34.950000000000003" customHeight="1" x14ac:dyDescent="0.45">
      <c r="A45" s="93" t="s">
        <v>8645</v>
      </c>
      <c r="B45" s="77">
        <v>2</v>
      </c>
      <c r="C45" s="93" t="s">
        <v>8639</v>
      </c>
      <c r="D45" s="93" t="s">
        <v>10318</v>
      </c>
      <c r="E45" s="93"/>
      <c r="F45" s="94">
        <v>5</v>
      </c>
      <c r="G45" s="93" t="s">
        <v>10319</v>
      </c>
      <c r="H45" s="77"/>
      <c r="I45" s="95" t="s">
        <v>1715</v>
      </c>
      <c r="J45" s="77" t="s">
        <v>10317</v>
      </c>
      <c r="K45" s="77"/>
      <c r="L45" s="93" t="s">
        <v>2872</v>
      </c>
      <c r="M45" s="96" t="s">
        <v>8641</v>
      </c>
      <c r="N45" s="96"/>
      <c r="O45" s="79">
        <v>1</v>
      </c>
      <c r="P45" s="77">
        <v>450</v>
      </c>
      <c r="Q45" s="77">
        <v>450</v>
      </c>
      <c r="R45" s="77">
        <v>700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1184</v>
      </c>
      <c r="AU45" s="77">
        <v>1</v>
      </c>
      <c r="AV45" s="94" t="s">
        <v>2867</v>
      </c>
      <c r="AW45" s="77" t="s">
        <v>2882</v>
      </c>
      <c r="AX45" s="94"/>
      <c r="AY45" s="77"/>
      <c r="AZ45" s="83">
        <f t="shared" si="1"/>
        <v>0.14174999999999999</v>
      </c>
    </row>
    <row r="46" spans="1:52" s="99" customFormat="1" ht="34.950000000000003" customHeight="1" x14ac:dyDescent="0.45">
      <c r="A46" s="93" t="s">
        <v>8645</v>
      </c>
      <c r="B46" s="77">
        <v>2</v>
      </c>
      <c r="C46" s="93" t="s">
        <v>8639</v>
      </c>
      <c r="D46" s="93" t="s">
        <v>10318</v>
      </c>
      <c r="E46" s="93"/>
      <c r="F46" s="94">
        <v>5</v>
      </c>
      <c r="G46" s="93" t="s">
        <v>10319</v>
      </c>
      <c r="H46" s="77"/>
      <c r="I46" s="95" t="s">
        <v>1717</v>
      </c>
      <c r="J46" s="77" t="s">
        <v>10317</v>
      </c>
      <c r="K46" s="77"/>
      <c r="L46" s="93" t="s">
        <v>2866</v>
      </c>
      <c r="M46" s="96"/>
      <c r="N46" s="96"/>
      <c r="O46" s="79">
        <v>1</v>
      </c>
      <c r="P46" s="77">
        <v>1100</v>
      </c>
      <c r="Q46" s="77">
        <v>700</v>
      </c>
      <c r="R46" s="77">
        <v>700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1186</v>
      </c>
      <c r="AU46" s="77">
        <v>1</v>
      </c>
      <c r="AV46" s="94" t="s">
        <v>2867</v>
      </c>
      <c r="AW46" s="77" t="s">
        <v>2882</v>
      </c>
      <c r="AX46" s="94"/>
      <c r="AY46" s="77"/>
      <c r="AZ46" s="83">
        <f t="shared" si="1"/>
        <v>0.53900000000000003</v>
      </c>
    </row>
    <row r="47" spans="1:52" s="99" customFormat="1" ht="34.950000000000003" customHeight="1" x14ac:dyDescent="0.45">
      <c r="A47" s="93" t="s">
        <v>8640</v>
      </c>
      <c r="B47" s="77">
        <v>2</v>
      </c>
      <c r="C47" s="93" t="s">
        <v>8639</v>
      </c>
      <c r="D47" s="93" t="s">
        <v>10318</v>
      </c>
      <c r="E47" s="93"/>
      <c r="F47" s="94">
        <v>5</v>
      </c>
      <c r="G47" s="93" t="s">
        <v>10319</v>
      </c>
      <c r="H47" s="77"/>
      <c r="I47" s="95" t="s">
        <v>1760</v>
      </c>
      <c r="J47" s="77" t="s">
        <v>10317</v>
      </c>
      <c r="K47" s="77"/>
      <c r="L47" s="93" t="s">
        <v>2866</v>
      </c>
      <c r="M47" s="96"/>
      <c r="N47" s="96"/>
      <c r="O47" s="79">
        <v>1</v>
      </c>
      <c r="P47" s="77">
        <v>1100</v>
      </c>
      <c r="Q47" s="77">
        <v>700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1188</v>
      </c>
      <c r="AU47" s="77">
        <v>1</v>
      </c>
      <c r="AV47" s="94" t="s">
        <v>2867</v>
      </c>
      <c r="AW47" s="77" t="s">
        <v>2882</v>
      </c>
      <c r="AX47" s="94"/>
      <c r="AY47" s="77"/>
      <c r="AZ47" s="83">
        <f t="shared" si="1"/>
        <v>0.53900000000000003</v>
      </c>
    </row>
    <row r="48" spans="1:52" s="99" customFormat="1" ht="34.950000000000003" customHeight="1" x14ac:dyDescent="0.45">
      <c r="A48" s="93" t="s">
        <v>8640</v>
      </c>
      <c r="B48" s="77">
        <v>2</v>
      </c>
      <c r="C48" s="93" t="s">
        <v>8639</v>
      </c>
      <c r="D48" s="93" t="s">
        <v>10318</v>
      </c>
      <c r="E48" s="93"/>
      <c r="F48" s="94">
        <v>5</v>
      </c>
      <c r="G48" s="93" t="s">
        <v>10319</v>
      </c>
      <c r="H48" s="77"/>
      <c r="I48" s="95" t="s">
        <v>1719</v>
      </c>
      <c r="J48" s="77" t="s">
        <v>10317</v>
      </c>
      <c r="K48" s="77"/>
      <c r="L48" s="93" t="s">
        <v>2872</v>
      </c>
      <c r="M48" s="96" t="s">
        <v>8641</v>
      </c>
      <c r="N48" s="96"/>
      <c r="O48" s="79">
        <v>1</v>
      </c>
      <c r="P48" s="77">
        <v>450</v>
      </c>
      <c r="Q48" s="77">
        <v>450</v>
      </c>
      <c r="R48" s="77">
        <v>700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1189</v>
      </c>
      <c r="AU48" s="77">
        <v>1</v>
      </c>
      <c r="AV48" s="94" t="s">
        <v>2867</v>
      </c>
      <c r="AW48" s="77" t="s">
        <v>2882</v>
      </c>
      <c r="AX48" s="94"/>
      <c r="AY48" s="77"/>
      <c r="AZ48" s="83">
        <f t="shared" si="1"/>
        <v>0.14174999999999999</v>
      </c>
    </row>
    <row r="49" spans="1:52" s="99" customFormat="1" ht="34.950000000000003" customHeight="1" x14ac:dyDescent="0.45">
      <c r="A49" s="93" t="s">
        <v>8640</v>
      </c>
      <c r="B49" s="77">
        <v>2</v>
      </c>
      <c r="C49" s="93" t="s">
        <v>8639</v>
      </c>
      <c r="D49" s="93" t="s">
        <v>10318</v>
      </c>
      <c r="E49" s="93"/>
      <c r="F49" s="94">
        <v>5</v>
      </c>
      <c r="G49" s="93" t="s">
        <v>10319</v>
      </c>
      <c r="H49" s="77"/>
      <c r="I49" s="95" t="s">
        <v>1761</v>
      </c>
      <c r="J49" s="77" t="s">
        <v>10317</v>
      </c>
      <c r="K49" s="77"/>
      <c r="L49" s="93" t="s">
        <v>2866</v>
      </c>
      <c r="M49" s="96"/>
      <c r="N49" s="96"/>
      <c r="O49" s="79">
        <v>1</v>
      </c>
      <c r="P49" s="77">
        <v>1100</v>
      </c>
      <c r="Q49" s="77">
        <v>700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1190</v>
      </c>
      <c r="AU49" s="77">
        <v>1</v>
      </c>
      <c r="AV49" s="94" t="s">
        <v>2867</v>
      </c>
      <c r="AW49" s="77" t="s">
        <v>2868</v>
      </c>
      <c r="AX49" s="94"/>
      <c r="AY49" s="77"/>
      <c r="AZ49" s="83">
        <f t="shared" si="1"/>
        <v>0.53900000000000003</v>
      </c>
    </row>
    <row r="50" spans="1:52" s="99" customFormat="1" ht="34.950000000000003" customHeight="1" x14ac:dyDescent="0.45">
      <c r="A50" s="93" t="s">
        <v>8640</v>
      </c>
      <c r="B50" s="77">
        <v>2</v>
      </c>
      <c r="C50" s="93" t="s">
        <v>8639</v>
      </c>
      <c r="D50" s="93" t="s">
        <v>10318</v>
      </c>
      <c r="E50" s="93"/>
      <c r="F50" s="94">
        <v>5</v>
      </c>
      <c r="G50" s="93" t="s">
        <v>10319</v>
      </c>
      <c r="H50" s="77"/>
      <c r="I50" s="95" t="s">
        <v>1762</v>
      </c>
      <c r="J50" s="77" t="s">
        <v>10317</v>
      </c>
      <c r="K50" s="77"/>
      <c r="L50" s="93" t="s">
        <v>2872</v>
      </c>
      <c r="M50" s="96" t="s">
        <v>8641</v>
      </c>
      <c r="N50" s="96"/>
      <c r="O50" s="79">
        <v>1</v>
      </c>
      <c r="P50" s="77">
        <v>450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1191</v>
      </c>
      <c r="AU50" s="77">
        <v>1</v>
      </c>
      <c r="AV50" s="94" t="s">
        <v>2867</v>
      </c>
      <c r="AW50" s="77" t="s">
        <v>2882</v>
      </c>
      <c r="AX50" s="94"/>
      <c r="AY50" s="77"/>
      <c r="AZ50" s="83">
        <f t="shared" si="1"/>
        <v>0.14174999999999999</v>
      </c>
    </row>
    <row r="51" spans="1:52" s="99" customFormat="1" ht="34.950000000000003" customHeight="1" x14ac:dyDescent="0.45">
      <c r="A51" s="93" t="s">
        <v>8640</v>
      </c>
      <c r="B51" s="77">
        <v>2</v>
      </c>
      <c r="C51" s="93" t="s">
        <v>8639</v>
      </c>
      <c r="D51" s="93" t="s">
        <v>10318</v>
      </c>
      <c r="E51" s="93"/>
      <c r="F51" s="94">
        <v>5</v>
      </c>
      <c r="G51" s="93" t="s">
        <v>10319</v>
      </c>
      <c r="H51" s="77"/>
      <c r="I51" s="95" t="s">
        <v>1764</v>
      </c>
      <c r="J51" s="77" t="s">
        <v>10317</v>
      </c>
      <c r="K51" s="77"/>
      <c r="L51" s="93" t="s">
        <v>2866</v>
      </c>
      <c r="M51" s="96"/>
      <c r="N51" s="96"/>
      <c r="O51" s="79">
        <v>1</v>
      </c>
      <c r="P51" s="77">
        <v>1100</v>
      </c>
      <c r="Q51" s="77">
        <v>700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1192</v>
      </c>
      <c r="AU51" s="77">
        <v>1</v>
      </c>
      <c r="AV51" s="94" t="s">
        <v>2867</v>
      </c>
      <c r="AW51" s="77" t="s">
        <v>2882</v>
      </c>
      <c r="AX51" s="94"/>
      <c r="AY51" s="77"/>
      <c r="AZ51" s="83">
        <f t="shared" si="1"/>
        <v>0.53900000000000003</v>
      </c>
    </row>
    <row r="52" spans="1:52" s="99" customFormat="1" ht="34.950000000000003" customHeight="1" x14ac:dyDescent="0.45">
      <c r="A52" s="93" t="s">
        <v>8640</v>
      </c>
      <c r="B52" s="77">
        <v>2</v>
      </c>
      <c r="C52" s="93" t="s">
        <v>8639</v>
      </c>
      <c r="D52" s="93" t="s">
        <v>10318</v>
      </c>
      <c r="E52" s="93"/>
      <c r="F52" s="94">
        <v>5</v>
      </c>
      <c r="G52" s="93" t="s">
        <v>10319</v>
      </c>
      <c r="H52" s="77"/>
      <c r="I52" s="95" t="s">
        <v>1911</v>
      </c>
      <c r="J52" s="77" t="s">
        <v>10317</v>
      </c>
      <c r="K52" s="77"/>
      <c r="L52" s="93" t="s">
        <v>2872</v>
      </c>
      <c r="M52" s="96" t="s">
        <v>8642</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1193</v>
      </c>
      <c r="AU52" s="77">
        <v>1</v>
      </c>
      <c r="AV52" s="94" t="s">
        <v>2867</v>
      </c>
      <c r="AW52" s="77" t="s">
        <v>2882</v>
      </c>
      <c r="AX52" s="94"/>
      <c r="AY52" s="77"/>
      <c r="AZ52" s="83">
        <f t="shared" si="1"/>
        <v>0.14174999999999999</v>
      </c>
    </row>
    <row r="53" spans="1:52" s="99" customFormat="1" ht="34.950000000000003" customHeight="1" x14ac:dyDescent="0.45">
      <c r="A53" s="93" t="s">
        <v>8640</v>
      </c>
      <c r="B53" s="77">
        <v>2</v>
      </c>
      <c r="C53" s="93" t="s">
        <v>8639</v>
      </c>
      <c r="D53" s="93" t="s">
        <v>10318</v>
      </c>
      <c r="E53" s="93"/>
      <c r="F53" s="94">
        <v>5</v>
      </c>
      <c r="G53" s="93" t="s">
        <v>10319</v>
      </c>
      <c r="H53" s="77"/>
      <c r="I53" s="95" t="s">
        <v>1913</v>
      </c>
      <c r="J53" s="77" t="s">
        <v>10317</v>
      </c>
      <c r="K53" s="77"/>
      <c r="L53" s="93" t="s">
        <v>2866</v>
      </c>
      <c r="M53" s="96"/>
      <c r="N53" s="96"/>
      <c r="O53" s="79">
        <v>1</v>
      </c>
      <c r="P53" s="77">
        <v>1100</v>
      </c>
      <c r="Q53" s="77">
        <v>700</v>
      </c>
      <c r="R53" s="77">
        <v>700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1194</v>
      </c>
      <c r="AU53" s="77">
        <v>1</v>
      </c>
      <c r="AV53" s="94" t="s">
        <v>2867</v>
      </c>
      <c r="AW53" s="77" t="s">
        <v>2882</v>
      </c>
      <c r="AX53" s="94"/>
      <c r="AY53" s="77"/>
      <c r="AZ53" s="83">
        <f t="shared" si="1"/>
        <v>0.53900000000000003</v>
      </c>
    </row>
    <row r="54" spans="1:52" s="99" customFormat="1" ht="34.950000000000003" customHeight="1" x14ac:dyDescent="0.45">
      <c r="A54" s="93" t="s">
        <v>8645</v>
      </c>
      <c r="B54" s="77">
        <v>2</v>
      </c>
      <c r="C54" s="93" t="s">
        <v>8639</v>
      </c>
      <c r="D54" s="93" t="s">
        <v>10318</v>
      </c>
      <c r="E54" s="93"/>
      <c r="F54" s="94">
        <v>5</v>
      </c>
      <c r="G54" s="93" t="s">
        <v>10319</v>
      </c>
      <c r="H54" s="77"/>
      <c r="I54" s="95" t="s">
        <v>1726</v>
      </c>
      <c r="J54" s="77" t="s">
        <v>10317</v>
      </c>
      <c r="K54" s="77"/>
      <c r="L54" s="93" t="s">
        <v>2866</v>
      </c>
      <c r="M54" s="96"/>
      <c r="N54" s="96"/>
      <c r="O54" s="79">
        <v>1</v>
      </c>
      <c r="P54" s="77">
        <v>1100</v>
      </c>
      <c r="Q54" s="77">
        <v>700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1198</v>
      </c>
      <c r="AU54" s="77">
        <v>1</v>
      </c>
      <c r="AV54" s="94" t="s">
        <v>2867</v>
      </c>
      <c r="AW54" s="77" t="s">
        <v>2882</v>
      </c>
      <c r="AX54" s="94"/>
      <c r="AY54" s="77"/>
      <c r="AZ54" s="83">
        <f t="shared" si="1"/>
        <v>0.53900000000000003</v>
      </c>
    </row>
    <row r="55" spans="1:52" s="99" customFormat="1" ht="34.950000000000003" customHeight="1" x14ac:dyDescent="0.45">
      <c r="A55" s="93" t="s">
        <v>8645</v>
      </c>
      <c r="B55" s="77">
        <v>2</v>
      </c>
      <c r="C55" s="93" t="s">
        <v>8639</v>
      </c>
      <c r="D55" s="93" t="s">
        <v>10318</v>
      </c>
      <c r="E55" s="93"/>
      <c r="F55" s="94">
        <v>5</v>
      </c>
      <c r="G55" s="93" t="s">
        <v>10319</v>
      </c>
      <c r="H55" s="77"/>
      <c r="I55" s="95" t="s">
        <v>1740</v>
      </c>
      <c r="J55" s="77" t="s">
        <v>10317</v>
      </c>
      <c r="K55" s="77"/>
      <c r="L55" s="93" t="s">
        <v>2866</v>
      </c>
      <c r="M55" s="96"/>
      <c r="N55" s="96"/>
      <c r="O55" s="79">
        <v>1</v>
      </c>
      <c r="P55" s="77">
        <v>1100</v>
      </c>
      <c r="Q55" s="77">
        <v>700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1200</v>
      </c>
      <c r="AU55" s="77">
        <v>1</v>
      </c>
      <c r="AV55" s="94" t="s">
        <v>2867</v>
      </c>
      <c r="AW55" s="77" t="s">
        <v>2882</v>
      </c>
      <c r="AX55" s="94"/>
      <c r="AY55" s="77"/>
      <c r="AZ55" s="83">
        <f t="shared" si="1"/>
        <v>0.53900000000000003</v>
      </c>
    </row>
    <row r="56" spans="1:52" s="99" customFormat="1" ht="34.950000000000003" customHeight="1" x14ac:dyDescent="0.45">
      <c r="A56" s="93" t="s">
        <v>8645</v>
      </c>
      <c r="B56" s="77">
        <v>2</v>
      </c>
      <c r="C56" s="93" t="s">
        <v>8639</v>
      </c>
      <c r="D56" s="93" t="s">
        <v>10318</v>
      </c>
      <c r="E56" s="93"/>
      <c r="F56" s="94">
        <v>5</v>
      </c>
      <c r="G56" s="93" t="s">
        <v>10319</v>
      </c>
      <c r="H56" s="77"/>
      <c r="I56" s="95" t="s">
        <v>1720</v>
      </c>
      <c r="J56" s="77" t="s">
        <v>10317</v>
      </c>
      <c r="K56" s="77"/>
      <c r="L56" s="93" t="s">
        <v>2872</v>
      </c>
      <c r="M56" s="96" t="s">
        <v>8641</v>
      </c>
      <c r="N56" s="96"/>
      <c r="O56" s="79">
        <v>1</v>
      </c>
      <c r="P56" s="77">
        <v>450</v>
      </c>
      <c r="Q56" s="77">
        <v>450</v>
      </c>
      <c r="R56" s="77">
        <v>700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1201</v>
      </c>
      <c r="AU56" s="77">
        <v>1</v>
      </c>
      <c r="AV56" s="94" t="s">
        <v>2867</v>
      </c>
      <c r="AW56" s="77" t="s">
        <v>2874</v>
      </c>
      <c r="AX56" s="94"/>
      <c r="AY56" s="77"/>
      <c r="AZ56" s="83">
        <f t="shared" si="1"/>
        <v>0.14174999999999999</v>
      </c>
    </row>
    <row r="57" spans="1:52" s="99" customFormat="1" ht="34.950000000000003" customHeight="1" x14ac:dyDescent="0.45">
      <c r="A57" s="93" t="s">
        <v>8645</v>
      </c>
      <c r="B57" s="77">
        <v>2</v>
      </c>
      <c r="C57" s="93" t="s">
        <v>8639</v>
      </c>
      <c r="D57" s="93" t="s">
        <v>10318</v>
      </c>
      <c r="E57" s="93"/>
      <c r="F57" s="94">
        <v>5</v>
      </c>
      <c r="G57" s="93" t="s">
        <v>10319</v>
      </c>
      <c r="H57" s="77"/>
      <c r="I57" s="95" t="s">
        <v>1721</v>
      </c>
      <c r="J57" s="77" t="s">
        <v>10317</v>
      </c>
      <c r="K57" s="77"/>
      <c r="L57" s="93" t="s">
        <v>2866</v>
      </c>
      <c r="M57" s="96"/>
      <c r="N57" s="96"/>
      <c r="O57" s="79">
        <v>1</v>
      </c>
      <c r="P57" s="77">
        <v>1100</v>
      </c>
      <c r="Q57" s="77">
        <v>700</v>
      </c>
      <c r="R57" s="77">
        <v>700</v>
      </c>
      <c r="S57" s="77"/>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v>1202</v>
      </c>
      <c r="AU57" s="77">
        <v>1</v>
      </c>
      <c r="AV57" s="94" t="s">
        <v>2867</v>
      </c>
      <c r="AW57" s="77" t="s">
        <v>2882</v>
      </c>
      <c r="AX57" s="94"/>
      <c r="AY57" s="77"/>
      <c r="AZ57" s="83">
        <f t="shared" si="1"/>
        <v>0.53900000000000003</v>
      </c>
    </row>
    <row r="58" spans="1:52" s="99" customFormat="1" ht="34.950000000000003" customHeight="1" x14ac:dyDescent="0.45">
      <c r="A58" s="93" t="s">
        <v>8645</v>
      </c>
      <c r="B58" s="77">
        <v>2</v>
      </c>
      <c r="C58" s="93" t="s">
        <v>8639</v>
      </c>
      <c r="D58" s="93"/>
      <c r="E58" s="93"/>
      <c r="F58" s="94"/>
      <c r="G58" s="93"/>
      <c r="H58" s="77"/>
      <c r="I58" s="95" t="s">
        <v>1804</v>
      </c>
      <c r="J58" s="77"/>
      <c r="K58" s="77"/>
      <c r="L58" s="93" t="s">
        <v>2866</v>
      </c>
      <c r="M58" s="96"/>
      <c r="N58" s="96"/>
      <c r="O58" s="79">
        <v>1</v>
      </c>
      <c r="P58" s="77">
        <v>1100</v>
      </c>
      <c r="Q58" s="77">
        <v>700</v>
      </c>
      <c r="R58" s="77">
        <v>700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1210</v>
      </c>
      <c r="AU58" s="77">
        <v>1</v>
      </c>
      <c r="AV58" s="94" t="s">
        <v>2867</v>
      </c>
      <c r="AW58" s="77" t="s">
        <v>2868</v>
      </c>
      <c r="AX58" s="94"/>
      <c r="AY58" s="77"/>
      <c r="AZ58" s="83">
        <f t="shared" si="1"/>
        <v>0.53900000000000003</v>
      </c>
    </row>
    <row r="59" spans="1:52" s="99" customFormat="1" ht="34.950000000000003" customHeight="1" x14ac:dyDescent="0.45">
      <c r="A59" s="93" t="s">
        <v>8645</v>
      </c>
      <c r="B59" s="77">
        <v>2</v>
      </c>
      <c r="C59" s="93" t="s">
        <v>8639</v>
      </c>
      <c r="D59" s="93"/>
      <c r="E59" s="93"/>
      <c r="F59" s="94"/>
      <c r="G59" s="93"/>
      <c r="H59" s="77"/>
      <c r="I59" s="95" t="s">
        <v>1771</v>
      </c>
      <c r="J59" s="77"/>
      <c r="K59" s="77"/>
      <c r="L59" s="93" t="s">
        <v>2872</v>
      </c>
      <c r="M59" s="96" t="s">
        <v>8641</v>
      </c>
      <c r="N59" s="96"/>
      <c r="O59" s="79">
        <v>1</v>
      </c>
      <c r="P59" s="77">
        <v>450</v>
      </c>
      <c r="Q59" s="77">
        <v>450</v>
      </c>
      <c r="R59" s="77">
        <v>700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1211</v>
      </c>
      <c r="AU59" s="77">
        <v>1</v>
      </c>
      <c r="AV59" s="94" t="s">
        <v>2867</v>
      </c>
      <c r="AW59" s="77" t="s">
        <v>2882</v>
      </c>
      <c r="AX59" s="94"/>
      <c r="AY59" s="77"/>
      <c r="AZ59" s="83">
        <f t="shared" si="1"/>
        <v>0.14174999999999999</v>
      </c>
    </row>
    <row r="60" spans="1:52" s="99" customFormat="1" ht="34.950000000000003" customHeight="1" x14ac:dyDescent="0.45">
      <c r="A60" s="93" t="s">
        <v>8645</v>
      </c>
      <c r="B60" s="77">
        <v>2</v>
      </c>
      <c r="C60" s="93" t="s">
        <v>8639</v>
      </c>
      <c r="D60" s="93"/>
      <c r="E60" s="93"/>
      <c r="F60" s="94"/>
      <c r="G60" s="93"/>
      <c r="H60" s="77"/>
      <c r="I60" s="95" t="s">
        <v>1772</v>
      </c>
      <c r="J60" s="77"/>
      <c r="K60" s="77"/>
      <c r="L60" s="93" t="s">
        <v>2875</v>
      </c>
      <c r="M60" s="96"/>
      <c r="N60" s="96"/>
      <c r="O60" s="79">
        <v>1</v>
      </c>
      <c r="P60" s="77">
        <v>900</v>
      </c>
      <c r="Q60" s="77">
        <v>450</v>
      </c>
      <c r="R60" s="77">
        <v>1100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1216</v>
      </c>
      <c r="AU60" s="77">
        <v>1</v>
      </c>
      <c r="AV60" s="94" t="s">
        <v>2867</v>
      </c>
      <c r="AW60" s="77" t="s">
        <v>2874</v>
      </c>
      <c r="AX60" s="94"/>
      <c r="AY60" s="77"/>
      <c r="AZ60" s="83">
        <f t="shared" si="1"/>
        <v>0.44550000000000001</v>
      </c>
    </row>
    <row r="61" spans="1:52" s="99" customFormat="1" ht="34.950000000000003" customHeight="1" x14ac:dyDescent="0.45">
      <c r="A61" s="93" t="s">
        <v>8645</v>
      </c>
      <c r="B61" s="77">
        <v>2</v>
      </c>
      <c r="C61" s="93" t="s">
        <v>8639</v>
      </c>
      <c r="D61" s="93"/>
      <c r="E61" s="93"/>
      <c r="F61" s="94"/>
      <c r="G61" s="93"/>
      <c r="H61" s="77"/>
      <c r="I61" s="95" t="s">
        <v>1775</v>
      </c>
      <c r="J61" s="77"/>
      <c r="K61" s="77"/>
      <c r="L61" s="93" t="s">
        <v>2885</v>
      </c>
      <c r="M61" s="96"/>
      <c r="N61" s="96"/>
      <c r="O61" s="79">
        <v>1</v>
      </c>
      <c r="P61" s="77">
        <v>1100</v>
      </c>
      <c r="Q61" s="77">
        <v>700</v>
      </c>
      <c r="R61" s="77">
        <v>700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1217</v>
      </c>
      <c r="AU61" s="77">
        <v>1</v>
      </c>
      <c r="AV61" s="94" t="s">
        <v>2867</v>
      </c>
      <c r="AW61" s="77" t="s">
        <v>2882</v>
      </c>
      <c r="AX61" s="94"/>
      <c r="AY61" s="77"/>
      <c r="AZ61" s="83">
        <f t="shared" si="1"/>
        <v>0.53900000000000003</v>
      </c>
    </row>
    <row r="62" spans="1:52" s="99" customFormat="1" ht="34.950000000000003" customHeight="1" x14ac:dyDescent="0.45">
      <c r="A62" s="93" t="s">
        <v>8645</v>
      </c>
      <c r="B62" s="77">
        <v>2</v>
      </c>
      <c r="C62" s="93" t="s">
        <v>8639</v>
      </c>
      <c r="D62" s="93" t="s">
        <v>10318</v>
      </c>
      <c r="E62" s="93"/>
      <c r="F62" s="94">
        <v>5</v>
      </c>
      <c r="G62" s="93" t="s">
        <v>10319</v>
      </c>
      <c r="H62" s="77"/>
      <c r="I62" s="95" t="s">
        <v>1807</v>
      </c>
      <c r="J62" s="77" t="s">
        <v>10317</v>
      </c>
      <c r="K62" s="77"/>
      <c r="L62" s="93" t="s">
        <v>2872</v>
      </c>
      <c r="M62" s="96" t="s">
        <v>8641</v>
      </c>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1218</v>
      </c>
      <c r="AU62" s="77">
        <v>1</v>
      </c>
      <c r="AV62" s="94" t="s">
        <v>2867</v>
      </c>
      <c r="AW62" s="77" t="s">
        <v>2882</v>
      </c>
      <c r="AX62" s="94"/>
      <c r="AY62" s="77"/>
      <c r="AZ62" s="83">
        <f t="shared" si="1"/>
        <v>0.14174999999999999</v>
      </c>
    </row>
    <row r="63" spans="1:52" s="99" customFormat="1" ht="34.950000000000003" customHeight="1" x14ac:dyDescent="0.45">
      <c r="A63" s="93" t="s">
        <v>8645</v>
      </c>
      <c r="B63" s="77">
        <v>2</v>
      </c>
      <c r="C63" s="93" t="s">
        <v>8639</v>
      </c>
      <c r="D63" s="93"/>
      <c r="E63" s="93"/>
      <c r="F63" s="94"/>
      <c r="G63" s="93"/>
      <c r="H63" s="77"/>
      <c r="I63" s="95" t="s">
        <v>1808</v>
      </c>
      <c r="J63" s="77"/>
      <c r="K63" s="77"/>
      <c r="L63" s="93" t="s">
        <v>2866</v>
      </c>
      <c r="M63" s="96"/>
      <c r="N63" s="96"/>
      <c r="O63" s="79">
        <v>1</v>
      </c>
      <c r="P63" s="77">
        <v>1100</v>
      </c>
      <c r="Q63" s="77">
        <v>700</v>
      </c>
      <c r="R63" s="77">
        <v>700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1219</v>
      </c>
      <c r="AU63" s="77">
        <v>1</v>
      </c>
      <c r="AV63" s="94" t="s">
        <v>2867</v>
      </c>
      <c r="AW63" s="77" t="s">
        <v>2882</v>
      </c>
      <c r="AX63" s="94"/>
      <c r="AY63" s="77"/>
      <c r="AZ63" s="83">
        <f t="shared" si="1"/>
        <v>0.53900000000000003</v>
      </c>
    </row>
    <row r="64" spans="1:52" s="99" customFormat="1" ht="34.950000000000003" customHeight="1" x14ac:dyDescent="0.45">
      <c r="A64" s="93" t="s">
        <v>8645</v>
      </c>
      <c r="B64" s="77">
        <v>2</v>
      </c>
      <c r="C64" s="93" t="s">
        <v>8639</v>
      </c>
      <c r="D64" s="93" t="s">
        <v>10318</v>
      </c>
      <c r="E64" s="93"/>
      <c r="F64" s="94">
        <v>5</v>
      </c>
      <c r="G64" s="93" t="s">
        <v>10319</v>
      </c>
      <c r="H64" s="77"/>
      <c r="I64" s="95" t="s">
        <v>2898</v>
      </c>
      <c r="J64" s="77" t="s">
        <v>10317</v>
      </c>
      <c r="K64" s="77"/>
      <c r="L64" s="93" t="s">
        <v>2872</v>
      </c>
      <c r="M64" s="96"/>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1220</v>
      </c>
      <c r="AU64" s="77">
        <v>1</v>
      </c>
      <c r="AV64" s="94" t="s">
        <v>2867</v>
      </c>
      <c r="AW64" s="77" t="s">
        <v>2868</v>
      </c>
      <c r="AX64" s="94"/>
      <c r="AY64" s="77"/>
      <c r="AZ64" s="83">
        <f t="shared" si="1"/>
        <v>0.14174999999999999</v>
      </c>
    </row>
    <row r="65" spans="1:52" s="99" customFormat="1" ht="34.950000000000003" customHeight="1" x14ac:dyDescent="0.45">
      <c r="A65" s="93" t="s">
        <v>8645</v>
      </c>
      <c r="B65" s="77">
        <v>2</v>
      </c>
      <c r="C65" s="93" t="s">
        <v>8639</v>
      </c>
      <c r="D65" s="93" t="s">
        <v>10320</v>
      </c>
      <c r="E65" s="93"/>
      <c r="F65" s="94">
        <v>1</v>
      </c>
      <c r="G65" s="93" t="s">
        <v>10321</v>
      </c>
      <c r="H65" s="77"/>
      <c r="I65" s="95" t="s">
        <v>2905</v>
      </c>
      <c r="J65" s="77" t="s">
        <v>10317</v>
      </c>
      <c r="K65" s="77"/>
      <c r="L65" s="93" t="s">
        <v>2872</v>
      </c>
      <c r="M65" s="96" t="s">
        <v>8641</v>
      </c>
      <c r="N65" s="96"/>
      <c r="O65" s="79">
        <v>1</v>
      </c>
      <c r="P65" s="77">
        <v>450</v>
      </c>
      <c r="Q65" s="77">
        <v>450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1229</v>
      </c>
      <c r="AU65" s="77">
        <v>1</v>
      </c>
      <c r="AV65" s="94" t="s">
        <v>2867</v>
      </c>
      <c r="AW65" s="77" t="s">
        <v>2882</v>
      </c>
      <c r="AX65" s="94"/>
      <c r="AY65" s="77"/>
      <c r="AZ65" s="83">
        <f t="shared" si="1"/>
        <v>0.14174999999999999</v>
      </c>
    </row>
    <row r="66" spans="1:52" s="99" customFormat="1" ht="34.950000000000003" customHeight="1" x14ac:dyDescent="0.45">
      <c r="A66" s="93" t="s">
        <v>8645</v>
      </c>
      <c r="B66" s="77">
        <v>2</v>
      </c>
      <c r="C66" s="93" t="s">
        <v>8639</v>
      </c>
      <c r="D66" s="93"/>
      <c r="E66" s="93"/>
      <c r="F66" s="94"/>
      <c r="G66" s="93"/>
      <c r="H66" s="77"/>
      <c r="I66" s="95" t="s">
        <v>2906</v>
      </c>
      <c r="J66" s="77"/>
      <c r="K66" s="77"/>
      <c r="L66" s="93" t="s">
        <v>2872</v>
      </c>
      <c r="M66" s="96" t="s">
        <v>8641</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1230</v>
      </c>
      <c r="AU66" s="77">
        <v>1</v>
      </c>
      <c r="AV66" s="94" t="s">
        <v>2867</v>
      </c>
      <c r="AW66" s="77" t="s">
        <v>2882</v>
      </c>
      <c r="AX66" s="94"/>
      <c r="AY66" s="77"/>
      <c r="AZ66" s="83">
        <f t="shared" si="1"/>
        <v>0.14174999999999999</v>
      </c>
    </row>
    <row r="67" spans="1:52" s="99" customFormat="1" ht="34.950000000000003" customHeight="1" x14ac:dyDescent="0.45">
      <c r="A67" s="93" t="s">
        <v>8645</v>
      </c>
      <c r="B67" s="77">
        <v>2</v>
      </c>
      <c r="C67" s="93" t="s">
        <v>8646</v>
      </c>
      <c r="D67" s="93"/>
      <c r="E67" s="93"/>
      <c r="F67" s="94"/>
      <c r="G67" s="93"/>
      <c r="H67" s="77"/>
      <c r="I67" s="95" t="s">
        <v>1777</v>
      </c>
      <c r="J67" s="77"/>
      <c r="K67" s="77"/>
      <c r="L67" s="93" t="s">
        <v>2914</v>
      </c>
      <c r="M67" s="96"/>
      <c r="N67" s="96"/>
      <c r="O67" s="79">
        <v>1</v>
      </c>
      <c r="P67" s="77">
        <v>900</v>
      </c>
      <c r="Q67" s="77">
        <v>450</v>
      </c>
      <c r="R67" s="77">
        <v>1100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1244</v>
      </c>
      <c r="AU67" s="77">
        <v>1</v>
      </c>
      <c r="AV67" s="94" t="s">
        <v>2867</v>
      </c>
      <c r="AW67" s="77" t="s">
        <v>2882</v>
      </c>
      <c r="AX67" s="94"/>
      <c r="AY67" s="77"/>
      <c r="AZ67" s="83">
        <f t="shared" ref="AZ67:AZ96" si="2">P67*Q67*R67/1000000000*O67</f>
        <v>0.44550000000000001</v>
      </c>
    </row>
    <row r="68" spans="1:52" s="99" customFormat="1" ht="34.950000000000003" customHeight="1" x14ac:dyDescent="0.45">
      <c r="A68" s="93" t="s">
        <v>8645</v>
      </c>
      <c r="B68" s="77">
        <v>2</v>
      </c>
      <c r="C68" s="93" t="s">
        <v>8639</v>
      </c>
      <c r="D68" s="93"/>
      <c r="E68" s="93"/>
      <c r="F68" s="94"/>
      <c r="G68" s="93"/>
      <c r="H68" s="77"/>
      <c r="I68" s="95" t="s">
        <v>670</v>
      </c>
      <c r="J68" s="77"/>
      <c r="K68" s="77"/>
      <c r="L68" s="93" t="s">
        <v>2945</v>
      </c>
      <c r="M68" s="96"/>
      <c r="N68" s="96"/>
      <c r="O68" s="79">
        <v>1</v>
      </c>
      <c r="P68" s="77">
        <v>900</v>
      </c>
      <c r="Q68" s="77">
        <v>450</v>
      </c>
      <c r="R68" s="77">
        <v>1120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1326</v>
      </c>
      <c r="AU68" s="77">
        <v>1</v>
      </c>
      <c r="AV68" s="94" t="s">
        <v>2867</v>
      </c>
      <c r="AW68" s="77" t="s">
        <v>2868</v>
      </c>
      <c r="AX68" s="94"/>
      <c r="AY68" s="77"/>
      <c r="AZ68" s="83">
        <f t="shared" si="2"/>
        <v>0.4536</v>
      </c>
    </row>
    <row r="69" spans="1:52" s="99" customFormat="1" ht="34.950000000000003" customHeight="1" x14ac:dyDescent="0.45">
      <c r="A69" s="93" t="s">
        <v>8645</v>
      </c>
      <c r="B69" s="77">
        <v>2</v>
      </c>
      <c r="C69" s="93" t="s">
        <v>8639</v>
      </c>
      <c r="D69" s="93"/>
      <c r="E69" s="93"/>
      <c r="F69" s="94"/>
      <c r="G69" s="93"/>
      <c r="H69" s="77"/>
      <c r="I69" s="95" t="s">
        <v>2993</v>
      </c>
      <c r="J69" s="77"/>
      <c r="K69" s="77"/>
      <c r="L69" s="93" t="s">
        <v>2994</v>
      </c>
      <c r="M69" s="96"/>
      <c r="N69" s="96"/>
      <c r="O69" s="79">
        <v>1</v>
      </c>
      <c r="P69" s="77">
        <v>900</v>
      </c>
      <c r="Q69" s="77">
        <v>450</v>
      </c>
      <c r="R69" s="77">
        <v>1830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1360</v>
      </c>
      <c r="AU69" s="77">
        <v>1</v>
      </c>
      <c r="AV69" s="94" t="s">
        <v>2867</v>
      </c>
      <c r="AW69" s="77" t="s">
        <v>2868</v>
      </c>
      <c r="AX69" s="94"/>
      <c r="AY69" s="77"/>
      <c r="AZ69" s="83">
        <f t="shared" si="2"/>
        <v>0.74114999999999998</v>
      </c>
    </row>
    <row r="70" spans="1:52" s="99" customFormat="1" ht="34.950000000000003" customHeight="1" x14ac:dyDescent="0.45">
      <c r="A70" s="93" t="s">
        <v>2864</v>
      </c>
      <c r="B70" s="77">
        <v>4</v>
      </c>
      <c r="C70" s="93" t="s">
        <v>8651</v>
      </c>
      <c r="D70" s="93"/>
      <c r="E70" s="93"/>
      <c r="F70" s="94"/>
      <c r="G70" s="93"/>
      <c r="H70" s="77"/>
      <c r="I70" s="95" t="s">
        <v>289</v>
      </c>
      <c r="J70" s="77"/>
      <c r="K70" s="77"/>
      <c r="L70" s="93" t="s">
        <v>2978</v>
      </c>
      <c r="M70" s="96"/>
      <c r="N70" s="96"/>
      <c r="O70" s="79">
        <v>1</v>
      </c>
      <c r="P70" s="77">
        <v>1800</v>
      </c>
      <c r="Q70" s="77">
        <v>450</v>
      </c>
      <c r="R70" s="77">
        <v>700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3079</v>
      </c>
      <c r="AU70" s="77">
        <v>2</v>
      </c>
      <c r="AV70" s="94" t="s">
        <v>3032</v>
      </c>
      <c r="AW70" s="77" t="s">
        <v>2874</v>
      </c>
      <c r="AX70" s="94"/>
      <c r="AY70" s="77"/>
      <c r="AZ70" s="83">
        <f t="shared" si="2"/>
        <v>0.56699999999999995</v>
      </c>
    </row>
    <row r="71" spans="1:52" s="99" customFormat="1" ht="34.950000000000003" customHeight="1" x14ac:dyDescent="0.45">
      <c r="A71" s="93" t="s">
        <v>2864</v>
      </c>
      <c r="B71" s="77">
        <v>4</v>
      </c>
      <c r="C71" s="93" t="s">
        <v>8651</v>
      </c>
      <c r="D71" s="93"/>
      <c r="E71" s="93"/>
      <c r="F71" s="94"/>
      <c r="G71" s="93"/>
      <c r="H71" s="77"/>
      <c r="I71" s="95" t="s">
        <v>1768</v>
      </c>
      <c r="J71" s="77"/>
      <c r="K71" s="77"/>
      <c r="L71" s="93" t="s">
        <v>2878</v>
      </c>
      <c r="M71" s="96" t="s">
        <v>8649</v>
      </c>
      <c r="N71" s="96"/>
      <c r="O71" s="79">
        <v>1</v>
      </c>
      <c r="P71" s="77">
        <v>390</v>
      </c>
      <c r="Q71" s="77">
        <v>630</v>
      </c>
      <c r="R71" s="77">
        <v>750</v>
      </c>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1206</v>
      </c>
      <c r="AU71" s="77">
        <v>1</v>
      </c>
      <c r="AV71" s="94" t="s">
        <v>2867</v>
      </c>
      <c r="AW71" s="77" t="s">
        <v>2868</v>
      </c>
      <c r="AX71" s="94"/>
      <c r="AY71" s="77"/>
      <c r="AZ71" s="83">
        <f t="shared" si="2"/>
        <v>0.18427499999999999</v>
      </c>
    </row>
    <row r="72" spans="1:52" s="99" customFormat="1" ht="34.950000000000003" customHeight="1" x14ac:dyDescent="0.45">
      <c r="A72" s="93" t="s">
        <v>2864</v>
      </c>
      <c r="B72" s="77">
        <v>4</v>
      </c>
      <c r="C72" s="93" t="s">
        <v>8651</v>
      </c>
      <c r="D72" s="93"/>
      <c r="E72" s="93"/>
      <c r="F72" s="94"/>
      <c r="G72" s="93"/>
      <c r="H72" s="77"/>
      <c r="I72" s="95" t="s">
        <v>1769</v>
      </c>
      <c r="J72" s="77"/>
      <c r="K72" s="77"/>
      <c r="L72" s="93" t="s">
        <v>2878</v>
      </c>
      <c r="M72" s="96" t="s">
        <v>8649</v>
      </c>
      <c r="N72" s="96"/>
      <c r="O72" s="79">
        <v>1</v>
      </c>
      <c r="P72" s="77">
        <v>390</v>
      </c>
      <c r="Q72" s="77">
        <v>630</v>
      </c>
      <c r="R72" s="77">
        <v>750</v>
      </c>
      <c r="S72" s="77"/>
      <c r="T72" s="77"/>
      <c r="U72" s="77"/>
      <c r="V72" s="77"/>
      <c r="W72" s="77"/>
      <c r="X72" s="77"/>
      <c r="Y72" s="77"/>
      <c r="Z72" s="77"/>
      <c r="AA72" s="77"/>
      <c r="AB72" s="77"/>
      <c r="AC72" s="77"/>
      <c r="AD72" s="77"/>
      <c r="AE72" s="77"/>
      <c r="AF72" s="77"/>
      <c r="AG72" s="77"/>
      <c r="AH72" s="77"/>
      <c r="AI72" s="77"/>
      <c r="AJ72" s="77"/>
      <c r="AK72" s="77"/>
      <c r="AL72" s="77"/>
      <c r="AM72" s="94"/>
      <c r="AN72" s="94"/>
      <c r="AO72" s="77"/>
      <c r="AP72" s="77"/>
      <c r="AQ72" s="77"/>
      <c r="AR72" s="77"/>
      <c r="AS72" s="97"/>
      <c r="AT72" s="77">
        <v>1207</v>
      </c>
      <c r="AU72" s="77">
        <v>1</v>
      </c>
      <c r="AV72" s="94" t="s">
        <v>2867</v>
      </c>
      <c r="AW72" s="77" t="s">
        <v>2874</v>
      </c>
      <c r="AX72" s="94"/>
      <c r="AY72" s="77"/>
      <c r="AZ72" s="83">
        <f t="shared" si="2"/>
        <v>0.18427499999999999</v>
      </c>
    </row>
    <row r="73" spans="1:52" s="99" customFormat="1" ht="34.950000000000003" customHeight="1" x14ac:dyDescent="0.45">
      <c r="A73" s="93" t="s">
        <v>2864</v>
      </c>
      <c r="B73" s="77">
        <v>4</v>
      </c>
      <c r="C73" s="93" t="s">
        <v>8651</v>
      </c>
      <c r="D73" s="93"/>
      <c r="E73" s="93"/>
      <c r="F73" s="94"/>
      <c r="G73" s="93"/>
      <c r="H73" s="77"/>
      <c r="I73" s="95" t="s">
        <v>1797</v>
      </c>
      <c r="J73" s="77"/>
      <c r="K73" s="77"/>
      <c r="L73" s="93" t="s">
        <v>2878</v>
      </c>
      <c r="M73" s="96" t="s">
        <v>8649</v>
      </c>
      <c r="N73" s="96"/>
      <c r="O73" s="79">
        <v>1</v>
      </c>
      <c r="P73" s="77">
        <v>400</v>
      </c>
      <c r="Q73" s="77">
        <v>630</v>
      </c>
      <c r="R73" s="77">
        <v>700</v>
      </c>
      <c r="S73" s="77"/>
      <c r="T73" s="77"/>
      <c r="U73" s="77"/>
      <c r="V73" s="77"/>
      <c r="W73" s="77"/>
      <c r="X73" s="77"/>
      <c r="Y73" s="77"/>
      <c r="Z73" s="77"/>
      <c r="AA73" s="77"/>
      <c r="AB73" s="77"/>
      <c r="AC73" s="77"/>
      <c r="AD73" s="77"/>
      <c r="AE73" s="77"/>
      <c r="AF73" s="77"/>
      <c r="AG73" s="77"/>
      <c r="AH73" s="77"/>
      <c r="AI73" s="77"/>
      <c r="AJ73" s="77"/>
      <c r="AK73" s="77"/>
      <c r="AL73" s="77"/>
      <c r="AM73" s="94"/>
      <c r="AN73" s="94"/>
      <c r="AO73" s="77"/>
      <c r="AP73" s="77"/>
      <c r="AQ73" s="77"/>
      <c r="AR73" s="77"/>
      <c r="AS73" s="97"/>
      <c r="AT73" s="77">
        <v>1222</v>
      </c>
      <c r="AU73" s="77">
        <v>1</v>
      </c>
      <c r="AV73" s="94" t="s">
        <v>2867</v>
      </c>
      <c r="AW73" s="77" t="s">
        <v>2882</v>
      </c>
      <c r="AX73" s="94"/>
      <c r="AY73" s="77"/>
      <c r="AZ73" s="83">
        <f t="shared" si="2"/>
        <v>0.1764</v>
      </c>
    </row>
    <row r="74" spans="1:52" s="99" customFormat="1" ht="34.950000000000003" customHeight="1" x14ac:dyDescent="0.45">
      <c r="A74" s="93" t="s">
        <v>2864</v>
      </c>
      <c r="B74" s="77">
        <v>4</v>
      </c>
      <c r="C74" s="93" t="s">
        <v>8651</v>
      </c>
      <c r="D74" s="93"/>
      <c r="E74" s="93"/>
      <c r="F74" s="94"/>
      <c r="G74" s="93"/>
      <c r="H74" s="77"/>
      <c r="I74" s="95" t="s">
        <v>1780</v>
      </c>
      <c r="J74" s="77"/>
      <c r="K74" s="77"/>
      <c r="L74" s="93" t="s">
        <v>2916</v>
      </c>
      <c r="M74" s="96" t="s">
        <v>8650</v>
      </c>
      <c r="N74" s="96"/>
      <c r="O74" s="79">
        <v>1</v>
      </c>
      <c r="P74" s="77">
        <v>1900</v>
      </c>
      <c r="Q74" s="77">
        <v>600</v>
      </c>
      <c r="R74" s="77">
        <v>1800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1246</v>
      </c>
      <c r="AU74" s="77">
        <v>1</v>
      </c>
      <c r="AV74" s="94" t="s">
        <v>2867</v>
      </c>
      <c r="AW74" s="77" t="s">
        <v>2882</v>
      </c>
      <c r="AX74" s="94"/>
      <c r="AY74" s="77"/>
      <c r="AZ74" s="83">
        <f t="shared" si="2"/>
        <v>2.052</v>
      </c>
    </row>
    <row r="75" spans="1:52" s="99" customFormat="1" ht="34.950000000000003" customHeight="1" x14ac:dyDescent="0.45">
      <c r="A75" s="93" t="s">
        <v>2864</v>
      </c>
      <c r="B75" s="77">
        <v>4</v>
      </c>
      <c r="C75" s="93" t="s">
        <v>8651</v>
      </c>
      <c r="D75" s="93"/>
      <c r="E75" s="93"/>
      <c r="F75" s="94"/>
      <c r="G75" s="93"/>
      <c r="H75" s="77"/>
      <c r="I75" s="95" t="s">
        <v>674</v>
      </c>
      <c r="J75" s="77"/>
      <c r="K75" s="77"/>
      <c r="L75" s="93" t="s">
        <v>2901</v>
      </c>
      <c r="M75" s="96"/>
      <c r="N75" s="96"/>
      <c r="O75" s="79">
        <v>1</v>
      </c>
      <c r="P75" s="77">
        <v>2100</v>
      </c>
      <c r="Q75" s="77">
        <v>900</v>
      </c>
      <c r="R75" s="77">
        <v>700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1333</v>
      </c>
      <c r="AU75" s="77">
        <v>1</v>
      </c>
      <c r="AV75" s="94" t="s">
        <v>2867</v>
      </c>
      <c r="AW75" s="77" t="s">
        <v>2874</v>
      </c>
      <c r="AX75" s="94"/>
      <c r="AY75" s="77"/>
      <c r="AZ75" s="83">
        <f t="shared" si="2"/>
        <v>1.323</v>
      </c>
    </row>
    <row r="76" spans="1:52" s="99" customFormat="1" ht="34.950000000000003" customHeight="1" x14ac:dyDescent="0.45">
      <c r="A76" s="93" t="s">
        <v>2864</v>
      </c>
      <c r="B76" s="77">
        <v>4</v>
      </c>
      <c r="C76" s="93" t="s">
        <v>8651</v>
      </c>
      <c r="D76" s="93"/>
      <c r="E76" s="93"/>
      <c r="F76" s="94"/>
      <c r="G76" s="93"/>
      <c r="H76" s="77"/>
      <c r="I76" s="95" t="s">
        <v>2971</v>
      </c>
      <c r="J76" s="77"/>
      <c r="K76" s="77"/>
      <c r="L76" s="93" t="s">
        <v>2872</v>
      </c>
      <c r="M76" s="96"/>
      <c r="N76" s="96"/>
      <c r="O76" s="79">
        <v>1</v>
      </c>
      <c r="P76" s="77">
        <v>450</v>
      </c>
      <c r="Q76" s="77">
        <v>450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1335</v>
      </c>
      <c r="AU76" s="77">
        <v>1</v>
      </c>
      <c r="AV76" s="94" t="s">
        <v>2867</v>
      </c>
      <c r="AW76" s="77" t="s">
        <v>2868</v>
      </c>
      <c r="AX76" s="94"/>
      <c r="AY76" s="77"/>
      <c r="AZ76" s="83">
        <f t="shared" si="2"/>
        <v>0.14174999999999999</v>
      </c>
    </row>
    <row r="77" spans="1:52" s="99" customFormat="1" ht="34.950000000000003" customHeight="1" x14ac:dyDescent="0.45">
      <c r="A77" s="93" t="s">
        <v>2864</v>
      </c>
      <c r="B77" s="77">
        <v>4</v>
      </c>
      <c r="C77" s="93" t="s">
        <v>8651</v>
      </c>
      <c r="D77" s="93"/>
      <c r="E77" s="93"/>
      <c r="F77" s="94"/>
      <c r="G77" s="93"/>
      <c r="H77" s="77"/>
      <c r="I77" s="95" t="s">
        <v>2972</v>
      </c>
      <c r="J77" s="77"/>
      <c r="K77" s="77"/>
      <c r="L77" s="93" t="s">
        <v>2872</v>
      </c>
      <c r="M77" s="96"/>
      <c r="N77" s="96"/>
      <c r="O77" s="79">
        <v>1</v>
      </c>
      <c r="P77" s="77">
        <v>450</v>
      </c>
      <c r="Q77" s="77">
        <v>450</v>
      </c>
      <c r="R77" s="77">
        <v>700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1336</v>
      </c>
      <c r="AU77" s="77">
        <v>1</v>
      </c>
      <c r="AV77" s="94" t="s">
        <v>2867</v>
      </c>
      <c r="AW77" s="77" t="s">
        <v>2868</v>
      </c>
      <c r="AX77" s="94"/>
      <c r="AY77" s="77"/>
      <c r="AZ77" s="83">
        <f t="shared" si="2"/>
        <v>0.14174999999999999</v>
      </c>
    </row>
    <row r="78" spans="1:52" s="99" customFormat="1" ht="34.950000000000003" customHeight="1" x14ac:dyDescent="0.45">
      <c r="A78" s="93" t="s">
        <v>2864</v>
      </c>
      <c r="B78" s="77">
        <v>4</v>
      </c>
      <c r="C78" s="93" t="s">
        <v>8651</v>
      </c>
      <c r="D78" s="93"/>
      <c r="E78" s="93"/>
      <c r="F78" s="94"/>
      <c r="G78" s="93"/>
      <c r="H78" s="77"/>
      <c r="I78" s="95" t="s">
        <v>661</v>
      </c>
      <c r="J78" s="77"/>
      <c r="K78" s="77"/>
      <c r="L78" s="93" t="s">
        <v>2872</v>
      </c>
      <c r="M78" s="96"/>
      <c r="N78" s="96"/>
      <c r="O78" s="79">
        <v>1</v>
      </c>
      <c r="P78" s="77">
        <v>450</v>
      </c>
      <c r="Q78" s="77">
        <v>450</v>
      </c>
      <c r="R78" s="77">
        <v>700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1337</v>
      </c>
      <c r="AU78" s="77">
        <v>1</v>
      </c>
      <c r="AV78" s="94" t="s">
        <v>2867</v>
      </c>
      <c r="AW78" s="77" t="s">
        <v>2868</v>
      </c>
      <c r="AX78" s="94"/>
      <c r="AY78" s="77"/>
      <c r="AZ78" s="83">
        <f t="shared" si="2"/>
        <v>0.14174999999999999</v>
      </c>
    </row>
    <row r="79" spans="1:52" s="99" customFormat="1" ht="34.950000000000003" customHeight="1" x14ac:dyDescent="0.45">
      <c r="A79" s="93" t="s">
        <v>2864</v>
      </c>
      <c r="B79" s="77">
        <v>4</v>
      </c>
      <c r="C79" s="93" t="s">
        <v>8651</v>
      </c>
      <c r="D79" s="93"/>
      <c r="E79" s="93"/>
      <c r="F79" s="94"/>
      <c r="G79" s="93"/>
      <c r="H79" s="77"/>
      <c r="I79" s="95" t="s">
        <v>662</v>
      </c>
      <c r="J79" s="77"/>
      <c r="K79" s="77"/>
      <c r="L79" s="93" t="s">
        <v>2872</v>
      </c>
      <c r="M79" s="96"/>
      <c r="N79" s="96"/>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1338</v>
      </c>
      <c r="AU79" s="77">
        <v>1</v>
      </c>
      <c r="AV79" s="94" t="s">
        <v>2867</v>
      </c>
      <c r="AW79" s="77" t="s">
        <v>2868</v>
      </c>
      <c r="AX79" s="94"/>
      <c r="AY79" s="77"/>
      <c r="AZ79" s="83">
        <f t="shared" si="2"/>
        <v>0.14174999999999999</v>
      </c>
    </row>
    <row r="80" spans="1:52" s="99" customFormat="1" ht="34.950000000000003" customHeight="1" x14ac:dyDescent="0.45">
      <c r="A80" s="93" t="s">
        <v>2864</v>
      </c>
      <c r="B80" s="77">
        <v>4</v>
      </c>
      <c r="C80" s="93" t="s">
        <v>8651</v>
      </c>
      <c r="D80" s="93"/>
      <c r="E80" s="93"/>
      <c r="F80" s="94"/>
      <c r="G80" s="93"/>
      <c r="H80" s="77"/>
      <c r="I80" s="95" t="s">
        <v>663</v>
      </c>
      <c r="J80" s="77"/>
      <c r="K80" s="77"/>
      <c r="L80" s="93" t="s">
        <v>2872</v>
      </c>
      <c r="M80" s="96"/>
      <c r="N80" s="96"/>
      <c r="O80" s="79">
        <v>1</v>
      </c>
      <c r="P80" s="77">
        <v>450</v>
      </c>
      <c r="Q80" s="77">
        <v>450</v>
      </c>
      <c r="R80" s="77">
        <v>700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1339</v>
      </c>
      <c r="AU80" s="77">
        <v>1</v>
      </c>
      <c r="AV80" s="94" t="s">
        <v>2867</v>
      </c>
      <c r="AW80" s="77" t="s">
        <v>2868</v>
      </c>
      <c r="AX80" s="94"/>
      <c r="AY80" s="77"/>
      <c r="AZ80" s="83">
        <f t="shared" si="2"/>
        <v>0.14174999999999999</v>
      </c>
    </row>
    <row r="81" spans="1:52" s="99" customFormat="1" ht="34.950000000000003" customHeight="1" x14ac:dyDescent="0.45">
      <c r="A81" s="93" t="s">
        <v>2864</v>
      </c>
      <c r="B81" s="77">
        <v>4</v>
      </c>
      <c r="C81" s="93" t="s">
        <v>8651</v>
      </c>
      <c r="D81" s="93"/>
      <c r="E81" s="93"/>
      <c r="F81" s="94"/>
      <c r="G81" s="93"/>
      <c r="H81" s="77"/>
      <c r="I81" s="95" t="s">
        <v>660</v>
      </c>
      <c r="J81" s="77"/>
      <c r="K81" s="77"/>
      <c r="L81" s="93" t="s">
        <v>2872</v>
      </c>
      <c r="M81" s="96"/>
      <c r="N81" s="96"/>
      <c r="O81" s="79">
        <v>1</v>
      </c>
      <c r="P81" s="77">
        <v>450</v>
      </c>
      <c r="Q81" s="77">
        <v>450</v>
      </c>
      <c r="R81" s="77">
        <v>700</v>
      </c>
      <c r="S81" s="77"/>
      <c r="T81" s="77"/>
      <c r="U81" s="77"/>
      <c r="V81" s="77"/>
      <c r="W81" s="77"/>
      <c r="X81" s="77"/>
      <c r="Y81" s="77"/>
      <c r="Z81" s="77"/>
      <c r="AA81" s="77"/>
      <c r="AB81" s="77"/>
      <c r="AC81" s="77"/>
      <c r="AD81" s="77"/>
      <c r="AE81" s="77"/>
      <c r="AF81" s="77"/>
      <c r="AG81" s="77"/>
      <c r="AH81" s="77"/>
      <c r="AI81" s="77"/>
      <c r="AJ81" s="77"/>
      <c r="AK81" s="77"/>
      <c r="AL81" s="77"/>
      <c r="AM81" s="94"/>
      <c r="AN81" s="94"/>
      <c r="AO81" s="77"/>
      <c r="AP81" s="77"/>
      <c r="AQ81" s="77"/>
      <c r="AR81" s="77"/>
      <c r="AS81" s="97"/>
      <c r="AT81" s="77">
        <v>1340</v>
      </c>
      <c r="AU81" s="77">
        <v>1</v>
      </c>
      <c r="AV81" s="94" t="s">
        <v>2867</v>
      </c>
      <c r="AW81" s="77" t="s">
        <v>2868</v>
      </c>
      <c r="AX81" s="94"/>
      <c r="AY81" s="77"/>
      <c r="AZ81" s="83">
        <f t="shared" si="2"/>
        <v>0.14174999999999999</v>
      </c>
    </row>
    <row r="82" spans="1:52" s="99" customFormat="1" ht="34.950000000000003" customHeight="1" x14ac:dyDescent="0.45">
      <c r="A82" s="93" t="s">
        <v>2864</v>
      </c>
      <c r="B82" s="77">
        <v>4</v>
      </c>
      <c r="C82" s="93" t="s">
        <v>8651</v>
      </c>
      <c r="D82" s="93"/>
      <c r="E82" s="93"/>
      <c r="F82" s="94"/>
      <c r="G82" s="93"/>
      <c r="H82" s="77"/>
      <c r="I82" s="95" t="s">
        <v>651</v>
      </c>
      <c r="J82" s="77"/>
      <c r="K82" s="77"/>
      <c r="L82" s="93" t="s">
        <v>2872</v>
      </c>
      <c r="M82" s="96"/>
      <c r="N82" s="96"/>
      <c r="O82" s="79">
        <v>1</v>
      </c>
      <c r="P82" s="77">
        <v>450</v>
      </c>
      <c r="Q82" s="77">
        <v>450</v>
      </c>
      <c r="R82" s="77">
        <v>700</v>
      </c>
      <c r="S82" s="77"/>
      <c r="T82" s="77"/>
      <c r="U82" s="77"/>
      <c r="V82" s="77"/>
      <c r="W82" s="77"/>
      <c r="X82" s="77"/>
      <c r="Y82" s="77"/>
      <c r="Z82" s="77"/>
      <c r="AA82" s="77"/>
      <c r="AB82" s="77"/>
      <c r="AC82" s="77"/>
      <c r="AD82" s="77"/>
      <c r="AE82" s="77"/>
      <c r="AF82" s="77"/>
      <c r="AG82" s="77"/>
      <c r="AH82" s="77"/>
      <c r="AI82" s="77"/>
      <c r="AJ82" s="77"/>
      <c r="AK82" s="77"/>
      <c r="AL82" s="77"/>
      <c r="AM82" s="94"/>
      <c r="AN82" s="94"/>
      <c r="AO82" s="77"/>
      <c r="AP82" s="77"/>
      <c r="AQ82" s="77"/>
      <c r="AR82" s="77"/>
      <c r="AS82" s="97"/>
      <c r="AT82" s="77">
        <v>1341</v>
      </c>
      <c r="AU82" s="77">
        <v>1</v>
      </c>
      <c r="AV82" s="94" t="s">
        <v>2867</v>
      </c>
      <c r="AW82" s="77" t="s">
        <v>2868</v>
      </c>
      <c r="AX82" s="94"/>
      <c r="AY82" s="77"/>
      <c r="AZ82" s="83">
        <f t="shared" si="2"/>
        <v>0.14174999999999999</v>
      </c>
    </row>
    <row r="83" spans="1:52" s="99" customFormat="1" ht="34.950000000000003" customHeight="1" x14ac:dyDescent="0.45">
      <c r="A83" s="93" t="s">
        <v>2864</v>
      </c>
      <c r="B83" s="77">
        <v>4</v>
      </c>
      <c r="C83" s="93" t="s">
        <v>8651</v>
      </c>
      <c r="D83" s="93"/>
      <c r="E83" s="93"/>
      <c r="F83" s="94"/>
      <c r="G83" s="93"/>
      <c r="H83" s="77"/>
      <c r="I83" s="95" t="s">
        <v>1799</v>
      </c>
      <c r="J83" s="77"/>
      <c r="K83" s="77"/>
      <c r="L83" s="93" t="s">
        <v>2901</v>
      </c>
      <c r="M83" s="96"/>
      <c r="N83" s="96"/>
      <c r="O83" s="79">
        <v>1</v>
      </c>
      <c r="P83" s="77">
        <v>1500</v>
      </c>
      <c r="Q83" s="77">
        <v>600</v>
      </c>
      <c r="R83" s="77">
        <v>710</v>
      </c>
      <c r="S83" s="77"/>
      <c r="T83" s="77"/>
      <c r="U83" s="77"/>
      <c r="V83" s="77"/>
      <c r="W83" s="77"/>
      <c r="X83" s="77"/>
      <c r="Y83" s="77"/>
      <c r="Z83" s="77"/>
      <c r="AA83" s="77"/>
      <c r="AB83" s="77"/>
      <c r="AC83" s="77"/>
      <c r="AD83" s="77"/>
      <c r="AE83" s="77"/>
      <c r="AF83" s="77"/>
      <c r="AG83" s="77"/>
      <c r="AH83" s="77"/>
      <c r="AI83" s="77"/>
      <c r="AJ83" s="77"/>
      <c r="AK83" s="77"/>
      <c r="AL83" s="77"/>
      <c r="AM83" s="94"/>
      <c r="AN83" s="94"/>
      <c r="AO83" s="77"/>
      <c r="AP83" s="77"/>
      <c r="AQ83" s="77"/>
      <c r="AR83" s="77"/>
      <c r="AS83" s="97"/>
      <c r="AT83" s="77">
        <v>1224</v>
      </c>
      <c r="AU83" s="77">
        <v>1</v>
      </c>
      <c r="AV83" s="94" t="s">
        <v>2867</v>
      </c>
      <c r="AW83" s="77" t="s">
        <v>2882</v>
      </c>
      <c r="AX83" s="94"/>
      <c r="AY83" s="77"/>
      <c r="AZ83" s="83">
        <f t="shared" si="2"/>
        <v>0.63900000000000001</v>
      </c>
    </row>
    <row r="84" spans="1:52" s="99" customFormat="1" ht="34.950000000000003" customHeight="1" x14ac:dyDescent="0.45">
      <c r="A84" s="93" t="s">
        <v>2864</v>
      </c>
      <c r="B84" s="77">
        <v>4</v>
      </c>
      <c r="C84" s="93" t="s">
        <v>8651</v>
      </c>
      <c r="D84" s="93"/>
      <c r="E84" s="93"/>
      <c r="F84" s="94"/>
      <c r="G84" s="93"/>
      <c r="H84" s="77"/>
      <c r="I84" s="95" t="s">
        <v>1800</v>
      </c>
      <c r="J84" s="77"/>
      <c r="K84" s="77"/>
      <c r="L84" s="93" t="s">
        <v>2901</v>
      </c>
      <c r="M84" s="96"/>
      <c r="N84" s="96"/>
      <c r="O84" s="79">
        <v>1</v>
      </c>
      <c r="P84" s="77">
        <v>1500</v>
      </c>
      <c r="Q84" s="77">
        <v>600</v>
      </c>
      <c r="R84" s="77">
        <v>710</v>
      </c>
      <c r="S84" s="77"/>
      <c r="T84" s="77"/>
      <c r="U84" s="77"/>
      <c r="V84" s="77"/>
      <c r="W84" s="77"/>
      <c r="X84" s="77"/>
      <c r="Y84" s="77"/>
      <c r="Z84" s="77"/>
      <c r="AA84" s="77"/>
      <c r="AB84" s="77"/>
      <c r="AC84" s="77"/>
      <c r="AD84" s="77"/>
      <c r="AE84" s="77"/>
      <c r="AF84" s="77"/>
      <c r="AG84" s="77"/>
      <c r="AH84" s="77"/>
      <c r="AI84" s="77"/>
      <c r="AJ84" s="77"/>
      <c r="AK84" s="77"/>
      <c r="AL84" s="77"/>
      <c r="AM84" s="94"/>
      <c r="AN84" s="94"/>
      <c r="AO84" s="77"/>
      <c r="AP84" s="77"/>
      <c r="AQ84" s="77"/>
      <c r="AR84" s="77"/>
      <c r="AS84" s="97"/>
      <c r="AT84" s="77">
        <v>1225</v>
      </c>
      <c r="AU84" s="77">
        <v>1</v>
      </c>
      <c r="AV84" s="94" t="s">
        <v>2867</v>
      </c>
      <c r="AW84" s="77" t="s">
        <v>2882</v>
      </c>
      <c r="AX84" s="94"/>
      <c r="AY84" s="77"/>
      <c r="AZ84" s="83">
        <f t="shared" si="2"/>
        <v>0.63900000000000001</v>
      </c>
    </row>
    <row r="85" spans="1:52" s="99" customFormat="1" ht="34.950000000000003" customHeight="1" x14ac:dyDescent="0.45">
      <c r="A85" s="93" t="s">
        <v>2864</v>
      </c>
      <c r="B85" s="77">
        <v>4</v>
      </c>
      <c r="C85" s="93" t="s">
        <v>8651</v>
      </c>
      <c r="D85" s="93"/>
      <c r="E85" s="93"/>
      <c r="F85" s="94"/>
      <c r="G85" s="93"/>
      <c r="H85" s="77"/>
      <c r="I85" s="95" t="s">
        <v>1793</v>
      </c>
      <c r="J85" s="77"/>
      <c r="K85" s="77"/>
      <c r="L85" s="93" t="s">
        <v>2901</v>
      </c>
      <c r="M85" s="96"/>
      <c r="N85" s="96"/>
      <c r="O85" s="79">
        <v>1</v>
      </c>
      <c r="P85" s="77">
        <v>1500</v>
      </c>
      <c r="Q85" s="77">
        <v>600</v>
      </c>
      <c r="R85" s="77">
        <v>710</v>
      </c>
      <c r="S85" s="77"/>
      <c r="T85" s="77"/>
      <c r="U85" s="77"/>
      <c r="V85" s="77"/>
      <c r="W85" s="77"/>
      <c r="X85" s="77"/>
      <c r="Y85" s="77"/>
      <c r="Z85" s="77"/>
      <c r="AA85" s="77"/>
      <c r="AB85" s="77"/>
      <c r="AC85" s="77"/>
      <c r="AD85" s="77"/>
      <c r="AE85" s="77"/>
      <c r="AF85" s="77"/>
      <c r="AG85" s="77"/>
      <c r="AH85" s="77"/>
      <c r="AI85" s="77"/>
      <c r="AJ85" s="77"/>
      <c r="AK85" s="77"/>
      <c r="AL85" s="77"/>
      <c r="AM85" s="94"/>
      <c r="AN85" s="94"/>
      <c r="AO85" s="77"/>
      <c r="AP85" s="77"/>
      <c r="AQ85" s="77"/>
      <c r="AR85" s="77"/>
      <c r="AS85" s="97"/>
      <c r="AT85" s="77">
        <v>1251</v>
      </c>
      <c r="AU85" s="77">
        <v>1</v>
      </c>
      <c r="AV85" s="94" t="s">
        <v>2867</v>
      </c>
      <c r="AW85" s="77" t="s">
        <v>2882</v>
      </c>
      <c r="AX85" s="94"/>
      <c r="AY85" s="77"/>
      <c r="AZ85" s="83">
        <f t="shared" si="2"/>
        <v>0.63900000000000001</v>
      </c>
    </row>
    <row r="86" spans="1:52" s="99" customFormat="1" ht="34.950000000000003" customHeight="1" x14ac:dyDescent="0.45">
      <c r="A86" s="93" t="s">
        <v>2864</v>
      </c>
      <c r="B86" s="77">
        <v>4</v>
      </c>
      <c r="C86" s="93" t="s">
        <v>8651</v>
      </c>
      <c r="D86" s="93"/>
      <c r="E86" s="93"/>
      <c r="F86" s="94"/>
      <c r="G86" s="93"/>
      <c r="H86" s="77"/>
      <c r="I86" s="95" t="s">
        <v>1815</v>
      </c>
      <c r="J86" s="77"/>
      <c r="K86" s="77"/>
      <c r="L86" s="93" t="s">
        <v>2922</v>
      </c>
      <c r="M86" s="96" t="s">
        <v>2923</v>
      </c>
      <c r="N86" s="96" t="s">
        <v>2925</v>
      </c>
      <c r="O86" s="79">
        <v>1</v>
      </c>
      <c r="P86" s="77">
        <v>250</v>
      </c>
      <c r="Q86" s="77">
        <v>250</v>
      </c>
      <c r="R86" s="77">
        <v>250</v>
      </c>
      <c r="S86" s="77"/>
      <c r="T86" s="77"/>
      <c r="U86" s="77"/>
      <c r="V86" s="77"/>
      <c r="W86" s="77"/>
      <c r="X86" s="77"/>
      <c r="Y86" s="77"/>
      <c r="Z86" s="77"/>
      <c r="AA86" s="77"/>
      <c r="AB86" s="77"/>
      <c r="AC86" s="77"/>
      <c r="AD86" s="77"/>
      <c r="AE86" s="77"/>
      <c r="AF86" s="77"/>
      <c r="AG86" s="77"/>
      <c r="AH86" s="77"/>
      <c r="AI86" s="77"/>
      <c r="AJ86" s="77"/>
      <c r="AK86" s="77"/>
      <c r="AL86" s="77"/>
      <c r="AM86" s="94"/>
      <c r="AN86" s="94"/>
      <c r="AO86" s="77"/>
      <c r="AP86" s="77"/>
      <c r="AQ86" s="77"/>
      <c r="AR86" s="77"/>
      <c r="AS86" s="97"/>
      <c r="AT86" s="77">
        <v>1254</v>
      </c>
      <c r="AU86" s="77">
        <v>1</v>
      </c>
      <c r="AV86" s="94" t="s">
        <v>2867</v>
      </c>
      <c r="AW86" s="77" t="s">
        <v>2874</v>
      </c>
      <c r="AX86" s="94"/>
      <c r="AY86" s="77"/>
      <c r="AZ86" s="83">
        <f t="shared" si="2"/>
        <v>1.5625E-2</v>
      </c>
    </row>
    <row r="87" spans="1:52" s="99" customFormat="1" ht="34.950000000000003" customHeight="1" x14ac:dyDescent="0.45">
      <c r="A87" s="93" t="s">
        <v>2864</v>
      </c>
      <c r="B87" s="77">
        <v>4</v>
      </c>
      <c r="C87" s="93" t="s">
        <v>8651</v>
      </c>
      <c r="D87" s="93"/>
      <c r="E87" s="93"/>
      <c r="F87" s="94"/>
      <c r="G87" s="93"/>
      <c r="H87" s="77"/>
      <c r="I87" s="95" t="s">
        <v>2931</v>
      </c>
      <c r="J87" s="77"/>
      <c r="K87" s="77"/>
      <c r="L87" s="93" t="s">
        <v>2932</v>
      </c>
      <c r="M87" s="96" t="s">
        <v>2933</v>
      </c>
      <c r="N87" s="96" t="s">
        <v>2934</v>
      </c>
      <c r="O87" s="79">
        <v>1</v>
      </c>
      <c r="P87" s="77">
        <v>470</v>
      </c>
      <c r="Q87" s="77">
        <v>500</v>
      </c>
      <c r="R87" s="77">
        <v>1180</v>
      </c>
      <c r="S87" s="77"/>
      <c r="T87" s="77"/>
      <c r="U87" s="77"/>
      <c r="V87" s="77"/>
      <c r="W87" s="77"/>
      <c r="X87" s="77"/>
      <c r="Y87" s="77"/>
      <c r="Z87" s="77"/>
      <c r="AA87" s="77"/>
      <c r="AB87" s="77"/>
      <c r="AC87" s="77"/>
      <c r="AD87" s="77"/>
      <c r="AE87" s="77"/>
      <c r="AF87" s="77"/>
      <c r="AG87" s="77"/>
      <c r="AH87" s="77"/>
      <c r="AI87" s="77"/>
      <c r="AJ87" s="77"/>
      <c r="AK87" s="77"/>
      <c r="AL87" s="77"/>
      <c r="AM87" s="94"/>
      <c r="AN87" s="94"/>
      <c r="AO87" s="77"/>
      <c r="AP87" s="77"/>
      <c r="AQ87" s="77"/>
      <c r="AR87" s="77"/>
      <c r="AS87" s="97"/>
      <c r="AT87" s="77">
        <v>1257</v>
      </c>
      <c r="AU87" s="77">
        <v>1</v>
      </c>
      <c r="AV87" s="94" t="s">
        <v>2867</v>
      </c>
      <c r="AW87" s="77" t="s">
        <v>2874</v>
      </c>
      <c r="AX87" s="94"/>
      <c r="AY87" s="77"/>
      <c r="AZ87" s="83">
        <f t="shared" si="2"/>
        <v>0.27729999999999999</v>
      </c>
    </row>
    <row r="88" spans="1:52" s="99" customFormat="1" ht="34.950000000000003" customHeight="1" x14ac:dyDescent="0.45">
      <c r="A88" s="93" t="s">
        <v>2864</v>
      </c>
      <c r="B88" s="77">
        <v>4</v>
      </c>
      <c r="C88" s="93" t="s">
        <v>8651</v>
      </c>
      <c r="D88" s="93"/>
      <c r="E88" s="93"/>
      <c r="F88" s="94"/>
      <c r="G88" s="93"/>
      <c r="H88" s="77"/>
      <c r="I88" s="95" t="s">
        <v>181</v>
      </c>
      <c r="J88" s="77"/>
      <c r="K88" s="77"/>
      <c r="L88" s="93" t="s">
        <v>2877</v>
      </c>
      <c r="M88" s="96"/>
      <c r="N88" s="96"/>
      <c r="O88" s="79">
        <v>1</v>
      </c>
      <c r="P88" s="77">
        <v>450</v>
      </c>
      <c r="Q88" s="77">
        <v>450</v>
      </c>
      <c r="R88" s="77">
        <v>700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1269</v>
      </c>
      <c r="AU88" s="77">
        <v>1</v>
      </c>
      <c r="AV88" s="94" t="s">
        <v>2867</v>
      </c>
      <c r="AW88" s="77" t="s">
        <v>2882</v>
      </c>
      <c r="AX88" s="94"/>
      <c r="AY88" s="77"/>
      <c r="AZ88" s="83">
        <f t="shared" si="2"/>
        <v>0.14174999999999999</v>
      </c>
    </row>
    <row r="89" spans="1:52" s="99" customFormat="1" ht="34.950000000000003" customHeight="1" x14ac:dyDescent="0.45">
      <c r="A89" s="93" t="s">
        <v>2864</v>
      </c>
      <c r="B89" s="77">
        <v>4</v>
      </c>
      <c r="C89" s="93" t="s">
        <v>8651</v>
      </c>
      <c r="D89" s="93"/>
      <c r="E89" s="93"/>
      <c r="F89" s="94"/>
      <c r="G89" s="93"/>
      <c r="H89" s="77"/>
      <c r="I89" s="95" t="s">
        <v>2970</v>
      </c>
      <c r="J89" s="77"/>
      <c r="K89" s="77"/>
      <c r="L89" s="93" t="s">
        <v>2872</v>
      </c>
      <c r="M89" s="96"/>
      <c r="N89" s="96"/>
      <c r="O89" s="79">
        <v>1</v>
      </c>
      <c r="P89" s="77">
        <v>450</v>
      </c>
      <c r="Q89" s="77">
        <v>450</v>
      </c>
      <c r="R89" s="77">
        <v>700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1334</v>
      </c>
      <c r="AU89" s="77">
        <v>1</v>
      </c>
      <c r="AV89" s="94" t="s">
        <v>2867</v>
      </c>
      <c r="AW89" s="77" t="s">
        <v>2868</v>
      </c>
      <c r="AX89" s="94"/>
      <c r="AY89" s="77"/>
      <c r="AZ89" s="83">
        <f t="shared" si="2"/>
        <v>0.14174999999999999</v>
      </c>
    </row>
    <row r="90" spans="1:52" s="99" customFormat="1" ht="34.950000000000003" customHeight="1" x14ac:dyDescent="0.45">
      <c r="A90" s="93" t="s">
        <v>2864</v>
      </c>
      <c r="B90" s="77">
        <v>4</v>
      </c>
      <c r="C90" s="93" t="s">
        <v>8651</v>
      </c>
      <c r="D90" s="93"/>
      <c r="E90" s="93"/>
      <c r="F90" s="94"/>
      <c r="G90" s="93"/>
      <c r="H90" s="77"/>
      <c r="I90" s="95" t="s">
        <v>628</v>
      </c>
      <c r="J90" s="77"/>
      <c r="K90" s="77"/>
      <c r="L90" s="93" t="s">
        <v>2877</v>
      </c>
      <c r="M90" s="96"/>
      <c r="N90" s="96"/>
      <c r="O90" s="79">
        <v>1</v>
      </c>
      <c r="P90" s="77">
        <v>450</v>
      </c>
      <c r="Q90" s="77">
        <v>450</v>
      </c>
      <c r="R90" s="77">
        <v>700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1383</v>
      </c>
      <c r="AU90" s="77">
        <v>1</v>
      </c>
      <c r="AV90" s="94" t="s">
        <v>2867</v>
      </c>
      <c r="AW90" s="77" t="s">
        <v>2868</v>
      </c>
      <c r="AX90" s="94"/>
      <c r="AY90" s="77"/>
      <c r="AZ90" s="83">
        <f t="shared" si="2"/>
        <v>0.14174999999999999</v>
      </c>
    </row>
    <row r="91" spans="1:52" s="99" customFormat="1" ht="34.950000000000003" customHeight="1" x14ac:dyDescent="0.45">
      <c r="A91" s="93" t="s">
        <v>2864</v>
      </c>
      <c r="B91" s="77">
        <v>4</v>
      </c>
      <c r="C91" s="93" t="s">
        <v>8651</v>
      </c>
      <c r="D91" s="93"/>
      <c r="E91" s="93"/>
      <c r="F91" s="94"/>
      <c r="G91" s="93"/>
      <c r="H91" s="77"/>
      <c r="I91" s="95" t="s">
        <v>252</v>
      </c>
      <c r="J91" s="77"/>
      <c r="K91" s="77"/>
      <c r="L91" s="93" t="s">
        <v>2877</v>
      </c>
      <c r="M91" s="96"/>
      <c r="N91" s="96"/>
      <c r="O91" s="79">
        <v>1</v>
      </c>
      <c r="P91" s="77">
        <v>450</v>
      </c>
      <c r="Q91" s="77">
        <v>450</v>
      </c>
      <c r="R91" s="77">
        <v>700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1400</v>
      </c>
      <c r="AU91" s="77">
        <v>1</v>
      </c>
      <c r="AV91" s="94" t="s">
        <v>2867</v>
      </c>
      <c r="AW91" s="77" t="s">
        <v>2868</v>
      </c>
      <c r="AX91" s="94"/>
      <c r="AY91" s="77"/>
      <c r="AZ91" s="83">
        <f t="shared" si="2"/>
        <v>0.14174999999999999</v>
      </c>
    </row>
    <row r="92" spans="1:52" s="99" customFormat="1" ht="34.950000000000003" customHeight="1" x14ac:dyDescent="0.45">
      <c r="A92" s="93" t="s">
        <v>2864</v>
      </c>
      <c r="B92" s="77">
        <v>4</v>
      </c>
      <c r="C92" s="93" t="s">
        <v>8651</v>
      </c>
      <c r="D92" s="93"/>
      <c r="E92" s="93"/>
      <c r="F92" s="94"/>
      <c r="G92" s="93"/>
      <c r="H92" s="77"/>
      <c r="I92" s="95" t="s">
        <v>3022</v>
      </c>
      <c r="J92" s="77"/>
      <c r="K92" s="77"/>
      <c r="L92" s="93" t="s">
        <v>2877</v>
      </c>
      <c r="M92" s="96"/>
      <c r="N92" s="96"/>
      <c r="O92" s="79">
        <v>1</v>
      </c>
      <c r="P92" s="77">
        <v>450</v>
      </c>
      <c r="Q92" s="77">
        <v>450</v>
      </c>
      <c r="R92" s="77">
        <v>700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1402</v>
      </c>
      <c r="AU92" s="77">
        <v>1</v>
      </c>
      <c r="AV92" s="94" t="s">
        <v>2867</v>
      </c>
      <c r="AW92" s="77" t="s">
        <v>2868</v>
      </c>
      <c r="AX92" s="94"/>
      <c r="AY92" s="77"/>
      <c r="AZ92" s="83">
        <f t="shared" si="2"/>
        <v>0.14174999999999999</v>
      </c>
    </row>
    <row r="93" spans="1:52" s="99" customFormat="1" ht="34.950000000000003" customHeight="1" x14ac:dyDescent="0.45">
      <c r="A93" s="93" t="s">
        <v>2864</v>
      </c>
      <c r="B93" s="77">
        <v>4</v>
      </c>
      <c r="C93" s="93" t="s">
        <v>8651</v>
      </c>
      <c r="D93" s="93"/>
      <c r="E93" s="93"/>
      <c r="F93" s="94"/>
      <c r="G93" s="93"/>
      <c r="H93" s="77"/>
      <c r="I93" s="95" t="s">
        <v>262</v>
      </c>
      <c r="J93" s="77"/>
      <c r="K93" s="77"/>
      <c r="L93" s="93" t="s">
        <v>2877</v>
      </c>
      <c r="M93" s="96"/>
      <c r="N93" s="96"/>
      <c r="O93" s="79">
        <v>1</v>
      </c>
      <c r="P93" s="77">
        <v>450</v>
      </c>
      <c r="Q93" s="77">
        <v>450</v>
      </c>
      <c r="R93" s="77">
        <v>700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1406</v>
      </c>
      <c r="AU93" s="77">
        <v>1</v>
      </c>
      <c r="AV93" s="94" t="s">
        <v>2867</v>
      </c>
      <c r="AW93" s="77" t="s">
        <v>2868</v>
      </c>
      <c r="AX93" s="94"/>
      <c r="AY93" s="77"/>
      <c r="AZ93" s="83">
        <f t="shared" si="2"/>
        <v>0.14174999999999999</v>
      </c>
    </row>
    <row r="94" spans="1:52" s="99" customFormat="1" ht="34.950000000000003" customHeight="1" x14ac:dyDescent="0.45">
      <c r="A94" s="93" t="s">
        <v>2864</v>
      </c>
      <c r="B94" s="77">
        <v>4</v>
      </c>
      <c r="C94" s="93" t="s">
        <v>8651</v>
      </c>
      <c r="D94" s="93"/>
      <c r="E94" s="93"/>
      <c r="F94" s="94"/>
      <c r="G94" s="93"/>
      <c r="H94" s="77"/>
      <c r="I94" s="95"/>
      <c r="J94" s="77"/>
      <c r="K94" s="77"/>
      <c r="L94" s="93" t="s">
        <v>8992</v>
      </c>
      <c r="M94" s="96" t="s">
        <v>6043</v>
      </c>
      <c r="N94" s="96"/>
      <c r="O94" s="79">
        <v>1</v>
      </c>
      <c r="P94" s="77">
        <v>1850</v>
      </c>
      <c r="Q94" s="77">
        <v>500</v>
      </c>
      <c r="R94" s="77">
        <v>1800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c r="AU94" s="77"/>
      <c r="AV94" s="94"/>
      <c r="AW94" s="77"/>
      <c r="AX94" s="94"/>
      <c r="AY94" s="77"/>
      <c r="AZ94" s="83">
        <f t="shared" si="2"/>
        <v>1.665</v>
      </c>
    </row>
    <row r="95" spans="1:52" s="99" customFormat="1" ht="34.950000000000003" customHeight="1" x14ac:dyDescent="0.45">
      <c r="A95" s="93" t="s">
        <v>2864</v>
      </c>
      <c r="B95" s="77">
        <v>4</v>
      </c>
      <c r="C95" s="93" t="s">
        <v>8651</v>
      </c>
      <c r="D95" s="93"/>
      <c r="E95" s="93"/>
      <c r="F95" s="94"/>
      <c r="G95" s="93"/>
      <c r="H95" s="77"/>
      <c r="I95" s="95"/>
      <c r="J95" s="77"/>
      <c r="K95" s="77"/>
      <c r="L95" s="93" t="s">
        <v>9003</v>
      </c>
      <c r="M95" s="96" t="s">
        <v>9004</v>
      </c>
      <c r="N95" s="96"/>
      <c r="O95" s="79">
        <v>1</v>
      </c>
      <c r="P95" s="77">
        <v>460</v>
      </c>
      <c r="Q95" s="77">
        <v>300</v>
      </c>
      <c r="R95" s="77">
        <v>260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c r="AU95" s="77"/>
      <c r="AV95" s="94"/>
      <c r="AW95" s="77"/>
      <c r="AX95" s="94"/>
      <c r="AY95" s="77"/>
      <c r="AZ95" s="83">
        <f t="shared" si="2"/>
        <v>3.5880000000000002E-2</v>
      </c>
    </row>
    <row r="96" spans="1:52" s="99" customFormat="1" ht="34.950000000000003" customHeight="1" x14ac:dyDescent="0.45">
      <c r="A96" s="93" t="s">
        <v>2864</v>
      </c>
      <c r="B96" s="77">
        <v>4</v>
      </c>
      <c r="C96" s="93" t="s">
        <v>8651</v>
      </c>
      <c r="D96" s="93"/>
      <c r="E96" s="93"/>
      <c r="F96" s="94"/>
      <c r="G96" s="93"/>
      <c r="H96" s="77"/>
      <c r="I96" s="95"/>
      <c r="J96" s="77"/>
      <c r="K96" s="77"/>
      <c r="L96" s="93" t="s">
        <v>8962</v>
      </c>
      <c r="M96" s="96"/>
      <c r="N96" s="96"/>
      <c r="O96" s="79">
        <v>1</v>
      </c>
      <c r="P96" s="77"/>
      <c r="Q96" s="77"/>
      <c r="R96" s="77"/>
      <c r="S96" s="77"/>
      <c r="T96" s="77"/>
      <c r="U96" s="77"/>
      <c r="V96" s="77"/>
      <c r="W96" s="77"/>
      <c r="X96" s="77"/>
      <c r="Y96" s="77"/>
      <c r="Z96" s="77"/>
      <c r="AA96" s="77"/>
      <c r="AB96" s="77"/>
      <c r="AC96" s="77"/>
      <c r="AD96" s="77"/>
      <c r="AE96" s="77"/>
      <c r="AF96" s="77"/>
      <c r="AG96" s="77"/>
      <c r="AH96" s="77"/>
      <c r="AI96" s="77"/>
      <c r="AJ96" s="77"/>
      <c r="AK96" s="77"/>
      <c r="AL96" s="77"/>
      <c r="AM96" s="94"/>
      <c r="AN96" s="94"/>
      <c r="AO96" s="77"/>
      <c r="AP96" s="77"/>
      <c r="AQ96" s="77"/>
      <c r="AR96" s="77"/>
      <c r="AS96" s="97"/>
      <c r="AT96" s="77"/>
      <c r="AU96" s="77"/>
      <c r="AV96" s="94"/>
      <c r="AW96" s="77"/>
      <c r="AX96" s="94"/>
      <c r="AY96" s="77" t="s">
        <v>8968</v>
      </c>
      <c r="AZ96" s="83">
        <f t="shared" si="2"/>
        <v>0</v>
      </c>
    </row>
    <row r="97" spans="1:52" s="99" customFormat="1" ht="34.950000000000003" customHeight="1" x14ac:dyDescent="0.45">
      <c r="A97" s="93" t="s">
        <v>2864</v>
      </c>
      <c r="B97" s="77">
        <v>4</v>
      </c>
      <c r="C97" s="93" t="s">
        <v>8651</v>
      </c>
      <c r="D97" s="93"/>
      <c r="E97" s="93"/>
      <c r="F97" s="94"/>
      <c r="G97" s="93"/>
      <c r="H97" s="77"/>
      <c r="I97" s="95"/>
      <c r="J97" s="77"/>
      <c r="K97" s="77"/>
      <c r="L97" s="93" t="s">
        <v>8966</v>
      </c>
      <c r="M97" s="96"/>
      <c r="N97" s="96"/>
      <c r="O97" s="79">
        <v>80</v>
      </c>
      <c r="P97" s="77"/>
      <c r="Q97" s="77"/>
      <c r="R97" s="77"/>
      <c r="S97" s="77"/>
      <c r="T97" s="77"/>
      <c r="U97" s="77"/>
      <c r="V97" s="77"/>
      <c r="W97" s="77"/>
      <c r="X97" s="77"/>
      <c r="Y97" s="77"/>
      <c r="Z97" s="77"/>
      <c r="AA97" s="77"/>
      <c r="AB97" s="77"/>
      <c r="AC97" s="77"/>
      <c r="AD97" s="77"/>
      <c r="AE97" s="77"/>
      <c r="AF97" s="77"/>
      <c r="AG97" s="77"/>
      <c r="AH97" s="77"/>
      <c r="AI97" s="77"/>
      <c r="AJ97" s="77"/>
      <c r="AK97" s="77"/>
      <c r="AL97" s="77"/>
      <c r="AM97" s="94"/>
      <c r="AN97" s="94"/>
      <c r="AO97" s="77"/>
      <c r="AP97" s="77"/>
      <c r="AQ97" s="77"/>
      <c r="AR97" s="77"/>
      <c r="AS97" s="97"/>
      <c r="AT97" s="77"/>
      <c r="AU97" s="77"/>
      <c r="AV97" s="94"/>
      <c r="AW97" s="77"/>
      <c r="AX97" s="94"/>
      <c r="AY97" s="77"/>
      <c r="AZ97" s="83">
        <v>8</v>
      </c>
    </row>
    <row r="98" spans="1:52" s="99" customFormat="1" ht="34.950000000000003" customHeight="1" x14ac:dyDescent="0.45">
      <c r="A98" s="93" t="s">
        <v>2864</v>
      </c>
      <c r="B98" s="77">
        <v>5</v>
      </c>
      <c r="C98" s="93" t="s">
        <v>9002</v>
      </c>
      <c r="D98" s="93"/>
      <c r="E98" s="93"/>
      <c r="F98" s="94"/>
      <c r="G98" s="93"/>
      <c r="H98" s="77"/>
      <c r="I98" s="95"/>
      <c r="J98" s="77"/>
      <c r="K98" s="77"/>
      <c r="L98" s="93" t="s">
        <v>8966</v>
      </c>
      <c r="M98" s="96"/>
      <c r="N98" s="96"/>
      <c r="O98" s="79">
        <v>100</v>
      </c>
      <c r="P98" s="77"/>
      <c r="Q98" s="77"/>
      <c r="R98" s="77"/>
      <c r="S98" s="77"/>
      <c r="T98" s="77"/>
      <c r="U98" s="77"/>
      <c r="V98" s="77"/>
      <c r="W98" s="77"/>
      <c r="X98" s="77"/>
      <c r="Y98" s="77"/>
      <c r="Z98" s="77"/>
      <c r="AA98" s="77"/>
      <c r="AB98" s="77"/>
      <c r="AC98" s="77"/>
      <c r="AD98" s="77"/>
      <c r="AE98" s="77"/>
      <c r="AF98" s="77"/>
      <c r="AG98" s="77"/>
      <c r="AH98" s="77"/>
      <c r="AI98" s="77"/>
      <c r="AJ98" s="77"/>
      <c r="AK98" s="77"/>
      <c r="AL98" s="77"/>
      <c r="AM98" s="94"/>
      <c r="AN98" s="94"/>
      <c r="AO98" s="77"/>
      <c r="AP98" s="77"/>
      <c r="AQ98" s="77"/>
      <c r="AR98" s="77"/>
      <c r="AS98" s="97"/>
      <c r="AT98" s="77"/>
      <c r="AU98" s="77"/>
      <c r="AV98" s="94"/>
      <c r="AW98" s="77"/>
      <c r="AX98" s="94"/>
      <c r="AY98" s="77"/>
      <c r="AZ98" s="83">
        <v>10</v>
      </c>
    </row>
    <row r="99" spans="1:52" s="99" customFormat="1" ht="34.950000000000003" customHeight="1" x14ac:dyDescent="0.45">
      <c r="A99" s="93" t="s">
        <v>2864</v>
      </c>
      <c r="B99" s="77">
        <v>6</v>
      </c>
      <c r="C99" s="93" t="s">
        <v>2969</v>
      </c>
      <c r="D99" s="93"/>
      <c r="E99" s="93"/>
      <c r="F99" s="94"/>
      <c r="G99" s="93"/>
      <c r="H99" s="77"/>
      <c r="I99" s="95" t="s">
        <v>2995</v>
      </c>
      <c r="J99" s="77"/>
      <c r="K99" s="77"/>
      <c r="L99" s="93" t="s">
        <v>2947</v>
      </c>
      <c r="M99" s="96"/>
      <c r="N99" s="96"/>
      <c r="O99" s="79">
        <v>1</v>
      </c>
      <c r="P99" s="77">
        <v>600</v>
      </c>
      <c r="Q99" s="77">
        <v>450</v>
      </c>
      <c r="R99" s="77">
        <v>1830</v>
      </c>
      <c r="S99" s="77"/>
      <c r="T99" s="77"/>
      <c r="U99" s="77"/>
      <c r="V99" s="77"/>
      <c r="W99" s="77"/>
      <c r="X99" s="77"/>
      <c r="Y99" s="77"/>
      <c r="Z99" s="77"/>
      <c r="AA99" s="77"/>
      <c r="AB99" s="77"/>
      <c r="AC99" s="77"/>
      <c r="AD99" s="77"/>
      <c r="AE99" s="77"/>
      <c r="AF99" s="77"/>
      <c r="AG99" s="77"/>
      <c r="AH99" s="77"/>
      <c r="AI99" s="77"/>
      <c r="AJ99" s="77"/>
      <c r="AK99" s="77"/>
      <c r="AL99" s="77"/>
      <c r="AM99" s="94"/>
      <c r="AN99" s="94"/>
      <c r="AO99" s="77"/>
      <c r="AP99" s="77"/>
      <c r="AQ99" s="77"/>
      <c r="AR99" s="77"/>
      <c r="AS99" s="97"/>
      <c r="AT99" s="77">
        <v>1361</v>
      </c>
      <c r="AU99" s="77">
        <v>1</v>
      </c>
      <c r="AV99" s="94" t="s">
        <v>2867</v>
      </c>
      <c r="AW99" s="77" t="s">
        <v>2868</v>
      </c>
      <c r="AX99" s="94"/>
      <c r="AY99" s="77"/>
      <c r="AZ99" s="83">
        <f t="shared" ref="AZ99:AZ106" si="3">P99*Q99*R99/1000000000*O99</f>
        <v>0.49409999999999998</v>
      </c>
    </row>
    <row r="100" spans="1:52" s="99" customFormat="1" ht="34.950000000000003" customHeight="1" x14ac:dyDescent="0.45">
      <c r="A100" s="93" t="s">
        <v>2864</v>
      </c>
      <c r="B100" s="77">
        <v>6</v>
      </c>
      <c r="C100" s="93" t="s">
        <v>2969</v>
      </c>
      <c r="D100" s="93"/>
      <c r="E100" s="93"/>
      <c r="F100" s="94"/>
      <c r="G100" s="93"/>
      <c r="H100" s="77"/>
      <c r="I100" s="95" t="s">
        <v>2996</v>
      </c>
      <c r="J100" s="77"/>
      <c r="K100" s="77"/>
      <c r="L100" s="93" t="s">
        <v>2997</v>
      </c>
      <c r="M100" s="96"/>
      <c r="N100" s="96"/>
      <c r="O100" s="79">
        <v>1</v>
      </c>
      <c r="P100" s="77">
        <v>1660</v>
      </c>
      <c r="Q100" s="77">
        <v>800</v>
      </c>
      <c r="R100" s="77">
        <v>700</v>
      </c>
      <c r="S100" s="77"/>
      <c r="T100" s="77"/>
      <c r="U100" s="77"/>
      <c r="V100" s="77"/>
      <c r="W100" s="77"/>
      <c r="X100" s="77"/>
      <c r="Y100" s="77"/>
      <c r="Z100" s="77"/>
      <c r="AA100" s="77"/>
      <c r="AB100" s="77"/>
      <c r="AC100" s="77"/>
      <c r="AD100" s="77"/>
      <c r="AE100" s="77"/>
      <c r="AF100" s="77"/>
      <c r="AG100" s="77"/>
      <c r="AH100" s="77"/>
      <c r="AI100" s="77"/>
      <c r="AJ100" s="77"/>
      <c r="AK100" s="77"/>
      <c r="AL100" s="77"/>
      <c r="AM100" s="94"/>
      <c r="AN100" s="94"/>
      <c r="AO100" s="77"/>
      <c r="AP100" s="77"/>
      <c r="AQ100" s="77"/>
      <c r="AR100" s="77"/>
      <c r="AS100" s="97"/>
      <c r="AT100" s="77">
        <v>1362</v>
      </c>
      <c r="AU100" s="77">
        <v>1</v>
      </c>
      <c r="AV100" s="94" t="s">
        <v>2867</v>
      </c>
      <c r="AW100" s="77" t="s">
        <v>2868</v>
      </c>
      <c r="AX100" s="94"/>
      <c r="AY100" s="77"/>
      <c r="AZ100" s="83">
        <f t="shared" si="3"/>
        <v>0.92959999999999998</v>
      </c>
    </row>
    <row r="101" spans="1:52" s="99" customFormat="1" ht="34.950000000000003" customHeight="1" x14ac:dyDescent="0.45">
      <c r="A101" s="93" t="s">
        <v>2864</v>
      </c>
      <c r="B101" s="77">
        <v>6</v>
      </c>
      <c r="C101" s="93" t="s">
        <v>2969</v>
      </c>
      <c r="D101" s="93"/>
      <c r="E101" s="93"/>
      <c r="F101" s="94"/>
      <c r="G101" s="93"/>
      <c r="H101" s="77"/>
      <c r="I101" s="95" t="s">
        <v>2999</v>
      </c>
      <c r="J101" s="77"/>
      <c r="K101" s="77"/>
      <c r="L101" s="93" t="s">
        <v>3000</v>
      </c>
      <c r="M101" s="96" t="s">
        <v>8648</v>
      </c>
      <c r="N101" s="96"/>
      <c r="O101" s="79">
        <v>1</v>
      </c>
      <c r="P101" s="77">
        <v>450</v>
      </c>
      <c r="Q101" s="77">
        <v>450</v>
      </c>
      <c r="R101" s="77">
        <v>700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1364</v>
      </c>
      <c r="AU101" s="77">
        <v>1</v>
      </c>
      <c r="AV101" s="94" t="s">
        <v>2867</v>
      </c>
      <c r="AW101" s="77" t="s">
        <v>2874</v>
      </c>
      <c r="AX101" s="94"/>
      <c r="AY101" s="77"/>
      <c r="AZ101" s="83">
        <f t="shared" si="3"/>
        <v>0.14174999999999999</v>
      </c>
    </row>
    <row r="102" spans="1:52" s="99" customFormat="1" ht="34.950000000000003" customHeight="1" x14ac:dyDescent="0.45">
      <c r="A102" s="93" t="s">
        <v>2864</v>
      </c>
      <c r="B102" s="77">
        <v>6</v>
      </c>
      <c r="C102" s="93" t="s">
        <v>2969</v>
      </c>
      <c r="D102" s="93"/>
      <c r="E102" s="93"/>
      <c r="F102" s="94"/>
      <c r="G102" s="93"/>
      <c r="H102" s="77"/>
      <c r="I102" s="95"/>
      <c r="J102" s="77"/>
      <c r="K102" s="77"/>
      <c r="L102" s="93" t="s">
        <v>8992</v>
      </c>
      <c r="M102" s="96" t="s">
        <v>8995</v>
      </c>
      <c r="N102" s="96"/>
      <c r="O102" s="79">
        <v>1</v>
      </c>
      <c r="P102" s="77">
        <v>900</v>
      </c>
      <c r="Q102" s="77">
        <v>50</v>
      </c>
      <c r="R102" s="77">
        <v>1150</v>
      </c>
      <c r="S102" s="77"/>
      <c r="T102" s="77"/>
      <c r="U102" s="77"/>
      <c r="V102" s="77"/>
      <c r="W102" s="77"/>
      <c r="X102" s="77"/>
      <c r="Y102" s="77"/>
      <c r="Z102" s="77"/>
      <c r="AA102" s="77"/>
      <c r="AB102" s="77"/>
      <c r="AC102" s="77"/>
      <c r="AD102" s="77"/>
      <c r="AE102" s="77"/>
      <c r="AF102" s="77"/>
      <c r="AG102" s="77"/>
      <c r="AH102" s="77"/>
      <c r="AI102" s="77"/>
      <c r="AJ102" s="77"/>
      <c r="AK102" s="77"/>
      <c r="AL102" s="77"/>
      <c r="AM102" s="94"/>
      <c r="AN102" s="94"/>
      <c r="AO102" s="77"/>
      <c r="AP102" s="77"/>
      <c r="AQ102" s="77"/>
      <c r="AR102" s="77"/>
      <c r="AS102" s="97"/>
      <c r="AT102" s="77"/>
      <c r="AU102" s="77"/>
      <c r="AV102" s="94"/>
      <c r="AW102" s="77"/>
      <c r="AX102" s="94"/>
      <c r="AY102" s="77" t="s">
        <v>8968</v>
      </c>
      <c r="AZ102" s="83">
        <f t="shared" si="3"/>
        <v>5.1749999999999997E-2</v>
      </c>
    </row>
    <row r="103" spans="1:52" s="99" customFormat="1" ht="34.950000000000003" customHeight="1" x14ac:dyDescent="0.45">
      <c r="A103" s="93" t="s">
        <v>2864</v>
      </c>
      <c r="B103" s="77">
        <v>6</v>
      </c>
      <c r="C103" s="93" t="s">
        <v>2969</v>
      </c>
      <c r="D103" s="93"/>
      <c r="E103" s="93"/>
      <c r="F103" s="94"/>
      <c r="G103" s="93"/>
      <c r="H103" s="77"/>
      <c r="I103" s="95"/>
      <c r="J103" s="77"/>
      <c r="K103" s="77"/>
      <c r="L103" s="93" t="s">
        <v>8993</v>
      </c>
      <c r="M103" s="96" t="s">
        <v>8996</v>
      </c>
      <c r="N103" s="96"/>
      <c r="O103" s="79">
        <v>1</v>
      </c>
      <c r="P103" s="77">
        <v>600</v>
      </c>
      <c r="Q103" s="77">
        <v>600</v>
      </c>
      <c r="R103" s="77">
        <v>1100</v>
      </c>
      <c r="S103" s="77"/>
      <c r="T103" s="77"/>
      <c r="U103" s="77"/>
      <c r="V103" s="77"/>
      <c r="W103" s="77"/>
      <c r="X103" s="77"/>
      <c r="Y103" s="77"/>
      <c r="Z103" s="77"/>
      <c r="AA103" s="77"/>
      <c r="AB103" s="77"/>
      <c r="AC103" s="77"/>
      <c r="AD103" s="77"/>
      <c r="AE103" s="77"/>
      <c r="AF103" s="77"/>
      <c r="AG103" s="77"/>
      <c r="AH103" s="77"/>
      <c r="AI103" s="77"/>
      <c r="AJ103" s="77"/>
      <c r="AK103" s="77"/>
      <c r="AL103" s="77"/>
      <c r="AM103" s="94"/>
      <c r="AN103" s="94"/>
      <c r="AO103" s="77"/>
      <c r="AP103" s="77"/>
      <c r="AQ103" s="77"/>
      <c r="AR103" s="77"/>
      <c r="AS103" s="97"/>
      <c r="AT103" s="77"/>
      <c r="AU103" s="77"/>
      <c r="AV103" s="94"/>
      <c r="AW103" s="77"/>
      <c r="AX103" s="94"/>
      <c r="AY103" s="77"/>
      <c r="AZ103" s="83">
        <f t="shared" si="3"/>
        <v>0.39600000000000002</v>
      </c>
    </row>
    <row r="104" spans="1:52" s="99" customFormat="1" ht="34.950000000000003" customHeight="1" x14ac:dyDescent="0.45">
      <c r="A104" s="93" t="s">
        <v>2864</v>
      </c>
      <c r="B104" s="77">
        <v>6</v>
      </c>
      <c r="C104" s="93" t="s">
        <v>2969</v>
      </c>
      <c r="D104" s="93"/>
      <c r="E104" s="93"/>
      <c r="F104" s="94"/>
      <c r="G104" s="93"/>
      <c r="H104" s="77"/>
      <c r="I104" s="95"/>
      <c r="J104" s="77"/>
      <c r="K104" s="77"/>
      <c r="L104" s="93" t="s">
        <v>5831</v>
      </c>
      <c r="M104" s="96" t="s">
        <v>8997</v>
      </c>
      <c r="N104" s="96" t="s">
        <v>8998</v>
      </c>
      <c r="O104" s="79">
        <v>1</v>
      </c>
      <c r="P104" s="77">
        <v>430</v>
      </c>
      <c r="Q104" s="77">
        <v>330</v>
      </c>
      <c r="R104" s="77">
        <v>180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c r="AU104" s="77"/>
      <c r="AV104" s="94"/>
      <c r="AW104" s="77"/>
      <c r="AX104" s="94"/>
      <c r="AY104" s="77"/>
      <c r="AZ104" s="83">
        <f t="shared" si="3"/>
        <v>2.5541999999999999E-2</v>
      </c>
    </row>
    <row r="105" spans="1:52" s="99" customFormat="1" ht="34.950000000000003" customHeight="1" x14ac:dyDescent="0.45">
      <c r="A105" s="93" t="s">
        <v>2864</v>
      </c>
      <c r="B105" s="77">
        <v>6</v>
      </c>
      <c r="C105" s="93" t="s">
        <v>2969</v>
      </c>
      <c r="D105" s="93"/>
      <c r="E105" s="93"/>
      <c r="F105" s="94"/>
      <c r="G105" s="93"/>
      <c r="H105" s="77"/>
      <c r="I105" s="95"/>
      <c r="J105" s="77"/>
      <c r="K105" s="77"/>
      <c r="L105" s="93" t="s">
        <v>8994</v>
      </c>
      <c r="M105" s="96"/>
      <c r="N105" s="96"/>
      <c r="O105" s="79">
        <v>1</v>
      </c>
      <c r="P105" s="77">
        <v>1800</v>
      </c>
      <c r="Q105" s="77">
        <v>450</v>
      </c>
      <c r="R105" s="77">
        <v>700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c r="AU105" s="77"/>
      <c r="AV105" s="94"/>
      <c r="AW105" s="77"/>
      <c r="AX105" s="94"/>
      <c r="AY105" s="77"/>
      <c r="AZ105" s="83">
        <f t="shared" si="3"/>
        <v>0.56699999999999995</v>
      </c>
    </row>
    <row r="106" spans="1:52" s="99" customFormat="1" ht="34.950000000000003" customHeight="1" x14ac:dyDescent="0.45">
      <c r="A106" s="93" t="s">
        <v>2864</v>
      </c>
      <c r="B106" s="77">
        <v>6</v>
      </c>
      <c r="C106" s="93" t="s">
        <v>2969</v>
      </c>
      <c r="D106" s="93"/>
      <c r="E106" s="93"/>
      <c r="F106" s="94"/>
      <c r="G106" s="93"/>
      <c r="H106" s="77"/>
      <c r="I106" s="95"/>
      <c r="J106" s="77"/>
      <c r="K106" s="77"/>
      <c r="L106" s="93" t="s">
        <v>8962</v>
      </c>
      <c r="M106" s="96"/>
      <c r="N106" s="96"/>
      <c r="O106" s="79">
        <v>1</v>
      </c>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94"/>
      <c r="AN106" s="94"/>
      <c r="AO106" s="77"/>
      <c r="AP106" s="77"/>
      <c r="AQ106" s="77"/>
      <c r="AR106" s="77"/>
      <c r="AS106" s="97"/>
      <c r="AT106" s="77"/>
      <c r="AU106" s="77"/>
      <c r="AV106" s="94"/>
      <c r="AW106" s="77"/>
      <c r="AX106" s="94"/>
      <c r="AY106" s="77" t="s">
        <v>8968</v>
      </c>
      <c r="AZ106" s="83">
        <f t="shared" si="3"/>
        <v>0</v>
      </c>
    </row>
    <row r="107" spans="1:52" s="99" customFormat="1" ht="34.950000000000003" customHeight="1" x14ac:dyDescent="0.45">
      <c r="A107" s="93" t="s">
        <v>2864</v>
      </c>
      <c r="B107" s="77">
        <v>6</v>
      </c>
      <c r="C107" s="93" t="s">
        <v>2969</v>
      </c>
      <c r="D107" s="93"/>
      <c r="E107" s="93"/>
      <c r="F107" s="94"/>
      <c r="G107" s="93"/>
      <c r="H107" s="77"/>
      <c r="I107" s="95"/>
      <c r="J107" s="77"/>
      <c r="K107" s="77"/>
      <c r="L107" s="93" t="s">
        <v>8966</v>
      </c>
      <c r="M107" s="96"/>
      <c r="N107" s="96"/>
      <c r="O107" s="79">
        <v>70</v>
      </c>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94"/>
      <c r="AN107" s="94"/>
      <c r="AO107" s="77"/>
      <c r="AP107" s="77"/>
      <c r="AQ107" s="77"/>
      <c r="AR107" s="77"/>
      <c r="AS107" s="97"/>
      <c r="AT107" s="77"/>
      <c r="AU107" s="77"/>
      <c r="AV107" s="94"/>
      <c r="AW107" s="77"/>
      <c r="AX107" s="94"/>
      <c r="AY107" s="77"/>
      <c r="AZ107" s="83">
        <v>7</v>
      </c>
    </row>
    <row r="108" spans="1:52" s="99" customFormat="1" ht="34.950000000000003" customHeight="1" x14ac:dyDescent="0.45">
      <c r="A108" s="93" t="s">
        <v>2864</v>
      </c>
      <c r="B108" s="77">
        <v>6</v>
      </c>
      <c r="C108" s="93" t="s">
        <v>8999</v>
      </c>
      <c r="D108" s="93"/>
      <c r="E108" s="93"/>
      <c r="F108" s="94"/>
      <c r="G108" s="93"/>
      <c r="H108" s="77"/>
      <c r="I108" s="95"/>
      <c r="J108" s="77"/>
      <c r="K108" s="77"/>
      <c r="L108" s="93" t="s">
        <v>8966</v>
      </c>
      <c r="M108" s="96"/>
      <c r="N108" s="96"/>
      <c r="O108" s="79">
        <v>40</v>
      </c>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94"/>
      <c r="AN108" s="94"/>
      <c r="AO108" s="77"/>
      <c r="AP108" s="77"/>
      <c r="AQ108" s="77"/>
      <c r="AR108" s="77"/>
      <c r="AS108" s="97"/>
      <c r="AT108" s="77"/>
      <c r="AU108" s="77"/>
      <c r="AV108" s="94"/>
      <c r="AW108" s="77"/>
      <c r="AX108" s="94"/>
      <c r="AY108" s="77"/>
      <c r="AZ108" s="83">
        <v>4</v>
      </c>
    </row>
    <row r="109" spans="1:52" s="99" customFormat="1" ht="34.950000000000003" customHeight="1" x14ac:dyDescent="0.45">
      <c r="A109" s="93" t="s">
        <v>2864</v>
      </c>
      <c r="B109" s="77">
        <v>11</v>
      </c>
      <c r="C109" s="93" t="s">
        <v>9000</v>
      </c>
      <c r="D109" s="93"/>
      <c r="E109" s="93"/>
      <c r="F109" s="94"/>
      <c r="G109" s="93"/>
      <c r="H109" s="77"/>
      <c r="I109" s="95"/>
      <c r="J109" s="77"/>
      <c r="K109" s="77"/>
      <c r="L109" s="93" t="s">
        <v>9001</v>
      </c>
      <c r="M109" s="96"/>
      <c r="N109" s="96"/>
      <c r="O109" s="79">
        <v>230</v>
      </c>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94"/>
      <c r="AN109" s="94"/>
      <c r="AO109" s="77"/>
      <c r="AP109" s="77"/>
      <c r="AQ109" s="77"/>
      <c r="AR109" s="77"/>
      <c r="AS109" s="97"/>
      <c r="AT109" s="77"/>
      <c r="AU109" s="77"/>
      <c r="AV109" s="94"/>
      <c r="AW109" s="77"/>
      <c r="AX109" s="94"/>
      <c r="AY109" s="77"/>
      <c r="AZ109" s="83">
        <v>23</v>
      </c>
    </row>
    <row r="110" spans="1:52" s="150" customFormat="1" ht="34.950000000000003" customHeight="1" x14ac:dyDescent="0.45">
      <c r="A110" s="142" t="s">
        <v>2864</v>
      </c>
      <c r="B110" s="143">
        <v>10</v>
      </c>
      <c r="C110" s="142" t="s">
        <v>2865</v>
      </c>
      <c r="D110" s="142"/>
      <c r="E110" s="142"/>
      <c r="F110" s="144"/>
      <c r="G110" s="142"/>
      <c r="H110" s="143"/>
      <c r="I110" s="145" t="s">
        <v>2869</v>
      </c>
      <c r="J110" s="143"/>
      <c r="K110" s="143"/>
      <c r="L110" s="142" t="s">
        <v>2870</v>
      </c>
      <c r="M110" s="146"/>
      <c r="N110" s="146"/>
      <c r="O110" s="147">
        <v>1</v>
      </c>
      <c r="P110" s="143">
        <v>400</v>
      </c>
      <c r="Q110" s="143">
        <v>620</v>
      </c>
      <c r="R110" s="143">
        <v>700</v>
      </c>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4"/>
      <c r="AN110" s="144" t="s">
        <v>2871</v>
      </c>
      <c r="AO110" s="143"/>
      <c r="AP110" s="143"/>
      <c r="AQ110" s="143"/>
      <c r="AR110" s="143"/>
      <c r="AS110" s="148"/>
      <c r="AT110" s="143">
        <v>1330</v>
      </c>
      <c r="AU110" s="143">
        <v>1</v>
      </c>
      <c r="AV110" s="144" t="s">
        <v>2867</v>
      </c>
      <c r="AW110" s="143" t="s">
        <v>2868</v>
      </c>
      <c r="AX110" s="144"/>
      <c r="AY110" s="143"/>
      <c r="AZ110" s="83">
        <f t="shared" ref="AZ110:AZ120" si="4">P110*Q110*R110/1000000000*O110</f>
        <v>0.1736</v>
      </c>
    </row>
    <row r="111" spans="1:52" s="150" customFormat="1" ht="34.950000000000003" customHeight="1" x14ac:dyDescent="0.45">
      <c r="A111" s="142" t="s">
        <v>2864</v>
      </c>
      <c r="B111" s="143">
        <v>10</v>
      </c>
      <c r="C111" s="142" t="s">
        <v>2865</v>
      </c>
      <c r="D111" s="142"/>
      <c r="E111" s="142"/>
      <c r="F111" s="144"/>
      <c r="G111" s="142"/>
      <c r="H111" s="143"/>
      <c r="I111" s="145" t="s">
        <v>366</v>
      </c>
      <c r="J111" s="143"/>
      <c r="K111" s="143"/>
      <c r="L111" s="142" t="s">
        <v>2873</v>
      </c>
      <c r="M111" s="146"/>
      <c r="N111" s="146"/>
      <c r="O111" s="147">
        <v>1</v>
      </c>
      <c r="P111" s="143">
        <v>560</v>
      </c>
      <c r="Q111" s="143">
        <v>300</v>
      </c>
      <c r="R111" s="143">
        <v>600</v>
      </c>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4"/>
      <c r="AN111" s="144"/>
      <c r="AO111" s="143"/>
      <c r="AP111" s="143"/>
      <c r="AQ111" s="143"/>
      <c r="AR111" s="143"/>
      <c r="AS111" s="148"/>
      <c r="AT111" s="143">
        <v>1136</v>
      </c>
      <c r="AU111" s="143">
        <v>1</v>
      </c>
      <c r="AV111" s="144" t="s">
        <v>2867</v>
      </c>
      <c r="AW111" s="143" t="s">
        <v>2874</v>
      </c>
      <c r="AX111" s="144"/>
      <c r="AY111" s="143"/>
      <c r="AZ111" s="83">
        <f t="shared" si="4"/>
        <v>0.1008</v>
      </c>
    </row>
    <row r="112" spans="1:52" s="150" customFormat="1" ht="34.950000000000003" customHeight="1" x14ac:dyDescent="0.45">
      <c r="A112" s="142" t="s">
        <v>2864</v>
      </c>
      <c r="B112" s="143">
        <v>10</v>
      </c>
      <c r="C112" s="142" t="s">
        <v>2865</v>
      </c>
      <c r="D112" s="142"/>
      <c r="E112" s="142"/>
      <c r="F112" s="144"/>
      <c r="G112" s="142"/>
      <c r="H112" s="143"/>
      <c r="I112" s="145" t="s">
        <v>367</v>
      </c>
      <c r="J112" s="143"/>
      <c r="K112" s="143"/>
      <c r="L112" s="142" t="s">
        <v>2877</v>
      </c>
      <c r="M112" s="146"/>
      <c r="N112" s="146"/>
      <c r="O112" s="147">
        <v>1</v>
      </c>
      <c r="P112" s="143">
        <v>450</v>
      </c>
      <c r="Q112" s="143">
        <v>450</v>
      </c>
      <c r="R112" s="143">
        <v>700</v>
      </c>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4"/>
      <c r="AN112" s="144"/>
      <c r="AO112" s="143"/>
      <c r="AP112" s="143"/>
      <c r="AQ112" s="143"/>
      <c r="AR112" s="143"/>
      <c r="AS112" s="148"/>
      <c r="AT112" s="143">
        <v>1138</v>
      </c>
      <c r="AU112" s="143">
        <v>1</v>
      </c>
      <c r="AV112" s="144" t="s">
        <v>2867</v>
      </c>
      <c r="AW112" s="143" t="s">
        <v>2868</v>
      </c>
      <c r="AX112" s="144"/>
      <c r="AY112" s="143"/>
      <c r="AZ112" s="83">
        <f t="shared" si="4"/>
        <v>0.14174999999999999</v>
      </c>
    </row>
    <row r="113" spans="1:52" s="150" customFormat="1" ht="34.950000000000003" customHeight="1" x14ac:dyDescent="0.45">
      <c r="A113" s="142" t="s">
        <v>2864</v>
      </c>
      <c r="B113" s="143">
        <v>10</v>
      </c>
      <c r="C113" s="142" t="s">
        <v>2865</v>
      </c>
      <c r="D113" s="142"/>
      <c r="E113" s="142"/>
      <c r="F113" s="144"/>
      <c r="G113" s="142"/>
      <c r="H113" s="143"/>
      <c r="I113" s="145" t="s">
        <v>330</v>
      </c>
      <c r="J113" s="143"/>
      <c r="K113" s="143"/>
      <c r="L113" s="142" t="s">
        <v>2878</v>
      </c>
      <c r="M113" s="146"/>
      <c r="N113" s="146"/>
      <c r="O113" s="147">
        <v>1</v>
      </c>
      <c r="P113" s="143">
        <v>400</v>
      </c>
      <c r="Q113" s="143">
        <v>620</v>
      </c>
      <c r="R113" s="143">
        <v>700</v>
      </c>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4"/>
      <c r="AN113" s="144"/>
      <c r="AO113" s="143"/>
      <c r="AP113" s="143"/>
      <c r="AQ113" s="143"/>
      <c r="AR113" s="143"/>
      <c r="AS113" s="148"/>
      <c r="AT113" s="143">
        <v>1141</v>
      </c>
      <c r="AU113" s="143">
        <v>1</v>
      </c>
      <c r="AV113" s="144" t="s">
        <v>2867</v>
      </c>
      <c r="AW113" s="143" t="s">
        <v>2868</v>
      </c>
      <c r="AX113" s="144"/>
      <c r="AY113" s="143"/>
      <c r="AZ113" s="83">
        <f t="shared" si="4"/>
        <v>0.1736</v>
      </c>
    </row>
    <row r="114" spans="1:52" s="150" customFormat="1" ht="34.950000000000003" customHeight="1" x14ac:dyDescent="0.45">
      <c r="A114" s="142" t="s">
        <v>2864</v>
      </c>
      <c r="B114" s="143">
        <v>10</v>
      </c>
      <c r="C114" s="142" t="s">
        <v>2865</v>
      </c>
      <c r="D114" s="142"/>
      <c r="E114" s="142"/>
      <c r="F114" s="144"/>
      <c r="G114" s="142"/>
      <c r="H114" s="143"/>
      <c r="I114" s="145" t="s">
        <v>336</v>
      </c>
      <c r="J114" s="143"/>
      <c r="K114" s="143"/>
      <c r="L114" s="142" t="s">
        <v>2879</v>
      </c>
      <c r="M114" s="146"/>
      <c r="N114" s="146"/>
      <c r="O114" s="147">
        <v>1</v>
      </c>
      <c r="P114" s="143">
        <v>700</v>
      </c>
      <c r="Q114" s="143">
        <v>400</v>
      </c>
      <c r="R114" s="143">
        <v>800</v>
      </c>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4"/>
      <c r="AN114" s="144"/>
      <c r="AO114" s="143"/>
      <c r="AP114" s="143"/>
      <c r="AQ114" s="143"/>
      <c r="AR114" s="143"/>
      <c r="AS114" s="148"/>
      <c r="AT114" s="143">
        <v>1142</v>
      </c>
      <c r="AU114" s="143">
        <v>1</v>
      </c>
      <c r="AV114" s="144" t="s">
        <v>2867</v>
      </c>
      <c r="AW114" s="143" t="s">
        <v>2868</v>
      </c>
      <c r="AX114" s="144"/>
      <c r="AY114" s="143"/>
      <c r="AZ114" s="83">
        <f t="shared" si="4"/>
        <v>0.224</v>
      </c>
    </row>
    <row r="115" spans="1:52" s="150" customFormat="1" ht="34.950000000000003" customHeight="1" x14ac:dyDescent="0.45">
      <c r="A115" s="142" t="s">
        <v>2864</v>
      </c>
      <c r="B115" s="143">
        <v>10</v>
      </c>
      <c r="C115" s="142" t="s">
        <v>2865</v>
      </c>
      <c r="D115" s="142"/>
      <c r="E115" s="142"/>
      <c r="F115" s="144"/>
      <c r="G115" s="142"/>
      <c r="H115" s="143"/>
      <c r="I115" s="145" t="s">
        <v>1731</v>
      </c>
      <c r="J115" s="143"/>
      <c r="K115" s="143"/>
      <c r="L115" s="142" t="s">
        <v>2878</v>
      </c>
      <c r="M115" s="146"/>
      <c r="N115" s="146"/>
      <c r="O115" s="147">
        <v>1</v>
      </c>
      <c r="P115" s="143">
        <v>390</v>
      </c>
      <c r="Q115" s="143">
        <v>620</v>
      </c>
      <c r="R115" s="143">
        <v>700</v>
      </c>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4"/>
      <c r="AN115" s="144"/>
      <c r="AO115" s="143"/>
      <c r="AP115" s="143"/>
      <c r="AQ115" s="143"/>
      <c r="AR115" s="143"/>
      <c r="AS115" s="148"/>
      <c r="AT115" s="143">
        <v>1165</v>
      </c>
      <c r="AU115" s="143">
        <v>1</v>
      </c>
      <c r="AV115" s="144" t="s">
        <v>2867</v>
      </c>
      <c r="AW115" s="143" t="s">
        <v>2874</v>
      </c>
      <c r="AX115" s="144"/>
      <c r="AY115" s="143"/>
      <c r="AZ115" s="83">
        <f t="shared" si="4"/>
        <v>0.16925999999999999</v>
      </c>
    </row>
    <row r="116" spans="1:52" s="150" customFormat="1" ht="34.950000000000003" customHeight="1" x14ac:dyDescent="0.45">
      <c r="A116" s="142" t="s">
        <v>2864</v>
      </c>
      <c r="B116" s="143">
        <v>10</v>
      </c>
      <c r="C116" s="142" t="s">
        <v>2865</v>
      </c>
      <c r="D116" s="142"/>
      <c r="E116" s="142"/>
      <c r="F116" s="144"/>
      <c r="G116" s="142"/>
      <c r="H116" s="143"/>
      <c r="I116" s="145" t="s">
        <v>1741</v>
      </c>
      <c r="J116" s="143"/>
      <c r="K116" s="143"/>
      <c r="L116" s="142" t="s">
        <v>2873</v>
      </c>
      <c r="M116" s="146"/>
      <c r="N116" s="146"/>
      <c r="O116" s="147">
        <v>1</v>
      </c>
      <c r="P116" s="143">
        <v>560</v>
      </c>
      <c r="Q116" s="143">
        <v>300</v>
      </c>
      <c r="R116" s="143">
        <v>600</v>
      </c>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4"/>
      <c r="AN116" s="144"/>
      <c r="AO116" s="143"/>
      <c r="AP116" s="143"/>
      <c r="AQ116" s="143"/>
      <c r="AR116" s="143"/>
      <c r="AS116" s="148"/>
      <c r="AT116" s="143">
        <v>1166</v>
      </c>
      <c r="AU116" s="143">
        <v>1</v>
      </c>
      <c r="AV116" s="144" t="s">
        <v>2867</v>
      </c>
      <c r="AW116" s="143" t="s">
        <v>2882</v>
      </c>
      <c r="AX116" s="144"/>
      <c r="AY116" s="143"/>
      <c r="AZ116" s="83">
        <f t="shared" si="4"/>
        <v>0.1008</v>
      </c>
    </row>
    <row r="117" spans="1:52" s="150" customFormat="1" ht="34.950000000000003" customHeight="1" x14ac:dyDescent="0.45">
      <c r="A117" s="142" t="s">
        <v>2864</v>
      </c>
      <c r="B117" s="143">
        <v>10</v>
      </c>
      <c r="C117" s="142" t="s">
        <v>2865</v>
      </c>
      <c r="D117" s="142"/>
      <c r="E117" s="142"/>
      <c r="F117" s="144"/>
      <c r="G117" s="142"/>
      <c r="H117" s="143"/>
      <c r="I117" s="145" t="s">
        <v>1745</v>
      </c>
      <c r="J117" s="143"/>
      <c r="K117" s="143"/>
      <c r="L117" s="142" t="s">
        <v>2873</v>
      </c>
      <c r="M117" s="146"/>
      <c r="N117" s="146"/>
      <c r="O117" s="147">
        <v>1</v>
      </c>
      <c r="P117" s="143">
        <v>560</v>
      </c>
      <c r="Q117" s="143">
        <v>300</v>
      </c>
      <c r="R117" s="143">
        <v>600</v>
      </c>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4"/>
      <c r="AN117" s="144"/>
      <c r="AO117" s="143"/>
      <c r="AP117" s="143"/>
      <c r="AQ117" s="143"/>
      <c r="AR117" s="143"/>
      <c r="AS117" s="148"/>
      <c r="AT117" s="143">
        <v>1175</v>
      </c>
      <c r="AU117" s="143">
        <v>1</v>
      </c>
      <c r="AV117" s="144" t="s">
        <v>2867</v>
      </c>
      <c r="AW117" s="143" t="s">
        <v>2874</v>
      </c>
      <c r="AX117" s="144"/>
      <c r="AY117" s="143"/>
      <c r="AZ117" s="83">
        <f t="shared" si="4"/>
        <v>0.1008</v>
      </c>
    </row>
    <row r="118" spans="1:52" s="150" customFormat="1" ht="34.950000000000003" customHeight="1" x14ac:dyDescent="0.45">
      <c r="A118" s="142" t="s">
        <v>2864</v>
      </c>
      <c r="B118" s="143">
        <v>10</v>
      </c>
      <c r="C118" s="142" t="s">
        <v>2865</v>
      </c>
      <c r="D118" s="142"/>
      <c r="E118" s="142"/>
      <c r="F118" s="144"/>
      <c r="G118" s="142"/>
      <c r="H118" s="143"/>
      <c r="I118" s="145" t="s">
        <v>1710</v>
      </c>
      <c r="J118" s="143"/>
      <c r="K118" s="143"/>
      <c r="L118" s="142" t="s">
        <v>2873</v>
      </c>
      <c r="M118" s="146"/>
      <c r="N118" s="146"/>
      <c r="O118" s="147">
        <v>1</v>
      </c>
      <c r="P118" s="143">
        <v>560</v>
      </c>
      <c r="Q118" s="143">
        <v>300</v>
      </c>
      <c r="R118" s="143">
        <v>600</v>
      </c>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4"/>
      <c r="AN118" s="144"/>
      <c r="AO118" s="143"/>
      <c r="AP118" s="143"/>
      <c r="AQ118" s="143"/>
      <c r="AR118" s="143"/>
      <c r="AS118" s="148"/>
      <c r="AT118" s="143">
        <v>1176</v>
      </c>
      <c r="AU118" s="143">
        <v>1</v>
      </c>
      <c r="AV118" s="144" t="s">
        <v>2867</v>
      </c>
      <c r="AW118" s="143" t="s">
        <v>2874</v>
      </c>
      <c r="AX118" s="144"/>
      <c r="AY118" s="143"/>
      <c r="AZ118" s="83">
        <f t="shared" si="4"/>
        <v>0.1008</v>
      </c>
    </row>
    <row r="119" spans="1:52" s="150" customFormat="1" ht="34.950000000000003" customHeight="1" x14ac:dyDescent="0.45">
      <c r="A119" s="142" t="s">
        <v>2864</v>
      </c>
      <c r="B119" s="143">
        <v>10</v>
      </c>
      <c r="C119" s="142" t="s">
        <v>2865</v>
      </c>
      <c r="D119" s="142" t="s">
        <v>10318</v>
      </c>
      <c r="E119" s="142"/>
      <c r="F119" s="144">
        <v>5</v>
      </c>
      <c r="G119" s="142" t="s">
        <v>10319</v>
      </c>
      <c r="H119" s="143"/>
      <c r="I119" s="145" t="s">
        <v>1716</v>
      </c>
      <c r="J119" s="143" t="s">
        <v>10317</v>
      </c>
      <c r="K119" s="143"/>
      <c r="L119" s="142" t="s">
        <v>2891</v>
      </c>
      <c r="M119" s="146"/>
      <c r="N119" s="146"/>
      <c r="O119" s="147">
        <v>1</v>
      </c>
      <c r="P119" s="143">
        <v>460</v>
      </c>
      <c r="Q119" s="143">
        <v>480</v>
      </c>
      <c r="R119" s="143">
        <v>70</v>
      </c>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4"/>
      <c r="AN119" s="144"/>
      <c r="AO119" s="143"/>
      <c r="AP119" s="143"/>
      <c r="AQ119" s="143"/>
      <c r="AR119" s="143"/>
      <c r="AS119" s="148"/>
      <c r="AT119" s="143">
        <v>1185</v>
      </c>
      <c r="AU119" s="143">
        <v>1</v>
      </c>
      <c r="AV119" s="144" t="s">
        <v>2867</v>
      </c>
      <c r="AW119" s="143" t="s">
        <v>2882</v>
      </c>
      <c r="AX119" s="144"/>
      <c r="AY119" s="143"/>
      <c r="AZ119" s="83">
        <f t="shared" si="4"/>
        <v>1.5455999999999999E-2</v>
      </c>
    </row>
    <row r="120" spans="1:52" s="150" customFormat="1" ht="34.950000000000003" customHeight="1" x14ac:dyDescent="0.45">
      <c r="A120" s="142" t="s">
        <v>2864</v>
      </c>
      <c r="B120" s="143">
        <v>10</v>
      </c>
      <c r="C120" s="142" t="s">
        <v>2865</v>
      </c>
      <c r="D120" s="142"/>
      <c r="E120" s="142"/>
      <c r="F120" s="144"/>
      <c r="G120" s="142"/>
      <c r="H120" s="143"/>
      <c r="I120" s="145" t="s">
        <v>1712</v>
      </c>
      <c r="J120" s="143"/>
      <c r="K120" s="143"/>
      <c r="L120" s="142" t="s">
        <v>2872</v>
      </c>
      <c r="M120" s="146"/>
      <c r="N120" s="146"/>
      <c r="O120" s="147">
        <v>1</v>
      </c>
      <c r="P120" s="143">
        <v>450</v>
      </c>
      <c r="Q120" s="143">
        <v>450</v>
      </c>
      <c r="R120" s="143">
        <v>700</v>
      </c>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4"/>
      <c r="AN120" s="144"/>
      <c r="AO120" s="143"/>
      <c r="AP120" s="143"/>
      <c r="AQ120" s="143"/>
      <c r="AR120" s="143"/>
      <c r="AS120" s="148"/>
      <c r="AT120" s="143">
        <v>1187</v>
      </c>
      <c r="AU120" s="143">
        <v>1</v>
      </c>
      <c r="AV120" s="144" t="s">
        <v>2867</v>
      </c>
      <c r="AW120" s="143" t="s">
        <v>2892</v>
      </c>
      <c r="AX120" s="144"/>
      <c r="AY120" s="143"/>
      <c r="AZ120" s="83">
        <f t="shared" si="4"/>
        <v>0.14174999999999999</v>
      </c>
    </row>
    <row r="121" spans="1:52" s="150" customFormat="1" ht="34.950000000000003" customHeight="1" x14ac:dyDescent="0.45">
      <c r="A121" s="142" t="s">
        <v>2864</v>
      </c>
      <c r="B121" s="143">
        <v>10</v>
      </c>
      <c r="C121" s="142" t="s">
        <v>2865</v>
      </c>
      <c r="D121" s="142"/>
      <c r="E121" s="142"/>
      <c r="F121" s="144"/>
      <c r="G121" s="142"/>
      <c r="H121" s="143"/>
      <c r="I121" s="145" t="s">
        <v>1910</v>
      </c>
      <c r="J121" s="143"/>
      <c r="K121" s="143"/>
      <c r="L121" s="142" t="s">
        <v>2497</v>
      </c>
      <c r="M121" s="146"/>
      <c r="N121" s="146"/>
      <c r="O121" s="147">
        <v>1</v>
      </c>
      <c r="P121" s="143">
        <v>580</v>
      </c>
      <c r="Q121" s="143">
        <v>250</v>
      </c>
      <c r="R121" s="143">
        <v>320</v>
      </c>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4"/>
      <c r="AN121" s="144"/>
      <c r="AO121" s="143"/>
      <c r="AP121" s="143"/>
      <c r="AQ121" s="143"/>
      <c r="AR121" s="143"/>
      <c r="AS121" s="148"/>
      <c r="AT121" s="143">
        <v>1196</v>
      </c>
      <c r="AU121" s="143">
        <v>1</v>
      </c>
      <c r="AV121" s="144" t="s">
        <v>2867</v>
      </c>
      <c r="AW121" s="143" t="s">
        <v>2874</v>
      </c>
      <c r="AX121" s="144"/>
      <c r="AY121" s="143"/>
      <c r="AZ121" s="83">
        <f t="shared" ref="AZ121:AZ152" si="5">P121*Q121*R121/1000000000*O121</f>
        <v>4.6399999999999997E-2</v>
      </c>
    </row>
    <row r="122" spans="1:52" s="150" customFormat="1" ht="34.950000000000003" customHeight="1" x14ac:dyDescent="0.45">
      <c r="A122" s="142" t="s">
        <v>2864</v>
      </c>
      <c r="B122" s="143">
        <v>10</v>
      </c>
      <c r="C122" s="142" t="s">
        <v>2865</v>
      </c>
      <c r="D122" s="142"/>
      <c r="E122" s="142"/>
      <c r="F122" s="144"/>
      <c r="G122" s="142"/>
      <c r="H122" s="143"/>
      <c r="I122" s="145" t="s">
        <v>1725</v>
      </c>
      <c r="J122" s="143"/>
      <c r="K122" s="143"/>
      <c r="L122" s="142" t="s">
        <v>2893</v>
      </c>
      <c r="M122" s="146"/>
      <c r="N122" s="146"/>
      <c r="O122" s="147">
        <v>1</v>
      </c>
      <c r="P122" s="143">
        <v>300</v>
      </c>
      <c r="Q122" s="143">
        <v>300</v>
      </c>
      <c r="R122" s="143">
        <v>450</v>
      </c>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4"/>
      <c r="AN122" s="144"/>
      <c r="AO122" s="143"/>
      <c r="AP122" s="143"/>
      <c r="AQ122" s="143"/>
      <c r="AR122" s="143"/>
      <c r="AS122" s="148"/>
      <c r="AT122" s="143">
        <v>1197</v>
      </c>
      <c r="AU122" s="143">
        <v>1</v>
      </c>
      <c r="AV122" s="144" t="s">
        <v>2867</v>
      </c>
      <c r="AW122" s="143" t="s">
        <v>2874</v>
      </c>
      <c r="AX122" s="144"/>
      <c r="AY122" s="143"/>
      <c r="AZ122" s="83">
        <f t="shared" si="5"/>
        <v>4.0500000000000001E-2</v>
      </c>
    </row>
    <row r="123" spans="1:52" s="150" customFormat="1" ht="34.950000000000003" customHeight="1" x14ac:dyDescent="0.45">
      <c r="A123" s="142" t="s">
        <v>2864</v>
      </c>
      <c r="B123" s="143">
        <v>10</v>
      </c>
      <c r="C123" s="142" t="s">
        <v>2865</v>
      </c>
      <c r="D123" s="142"/>
      <c r="E123" s="142"/>
      <c r="F123" s="144"/>
      <c r="G123" s="142"/>
      <c r="H123" s="143"/>
      <c r="I123" s="145" t="s">
        <v>1722</v>
      </c>
      <c r="J123" s="143"/>
      <c r="K123" s="143"/>
      <c r="L123" s="142" t="s">
        <v>2872</v>
      </c>
      <c r="M123" s="146"/>
      <c r="N123" s="146"/>
      <c r="O123" s="147">
        <v>1</v>
      </c>
      <c r="P123" s="143">
        <v>450</v>
      </c>
      <c r="Q123" s="143">
        <v>450</v>
      </c>
      <c r="R123" s="143">
        <v>700</v>
      </c>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4"/>
      <c r="AN123" s="144"/>
      <c r="AO123" s="143"/>
      <c r="AP123" s="143"/>
      <c r="AQ123" s="143"/>
      <c r="AR123" s="143"/>
      <c r="AS123" s="148"/>
      <c r="AT123" s="143">
        <v>1203</v>
      </c>
      <c r="AU123" s="143">
        <v>1</v>
      </c>
      <c r="AV123" s="144" t="s">
        <v>2867</v>
      </c>
      <c r="AW123" s="143" t="s">
        <v>2892</v>
      </c>
      <c r="AX123" s="144"/>
      <c r="AY123" s="143"/>
      <c r="AZ123" s="83">
        <f t="shared" si="5"/>
        <v>0.14174999999999999</v>
      </c>
    </row>
    <row r="124" spans="1:52" s="150" customFormat="1" ht="34.950000000000003" customHeight="1" x14ac:dyDescent="0.45">
      <c r="A124" s="142" t="s">
        <v>2864</v>
      </c>
      <c r="B124" s="143">
        <v>10</v>
      </c>
      <c r="C124" s="142" t="s">
        <v>2865</v>
      </c>
      <c r="D124" s="142"/>
      <c r="E124" s="142"/>
      <c r="F124" s="144"/>
      <c r="G124" s="142"/>
      <c r="H124" s="143"/>
      <c r="I124" s="145" t="s">
        <v>1766</v>
      </c>
      <c r="J124" s="143"/>
      <c r="K124" s="143"/>
      <c r="L124" s="142" t="s">
        <v>2878</v>
      </c>
      <c r="M124" s="146"/>
      <c r="N124" s="146"/>
      <c r="O124" s="147">
        <v>1</v>
      </c>
      <c r="P124" s="143">
        <v>390</v>
      </c>
      <c r="Q124" s="143">
        <v>630</v>
      </c>
      <c r="R124" s="143">
        <v>750</v>
      </c>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c r="AN124" s="144"/>
      <c r="AO124" s="143"/>
      <c r="AP124" s="143"/>
      <c r="AQ124" s="143"/>
      <c r="AR124" s="143"/>
      <c r="AS124" s="148"/>
      <c r="AT124" s="143">
        <v>1204</v>
      </c>
      <c r="AU124" s="143">
        <v>1</v>
      </c>
      <c r="AV124" s="144" t="s">
        <v>2867</v>
      </c>
      <c r="AW124" s="143" t="s">
        <v>2868</v>
      </c>
      <c r="AX124" s="144"/>
      <c r="AY124" s="143"/>
      <c r="AZ124" s="83">
        <f t="shared" si="5"/>
        <v>0.18427499999999999</v>
      </c>
    </row>
    <row r="125" spans="1:52" s="150" customFormat="1" ht="34.950000000000003" customHeight="1" x14ac:dyDescent="0.45">
      <c r="A125" s="142" t="s">
        <v>2864</v>
      </c>
      <c r="B125" s="143">
        <v>10</v>
      </c>
      <c r="C125" s="142" t="s">
        <v>2865</v>
      </c>
      <c r="D125" s="142"/>
      <c r="E125" s="142"/>
      <c r="F125" s="144"/>
      <c r="G125" s="142"/>
      <c r="H125" s="143"/>
      <c r="I125" s="145" t="s">
        <v>1767</v>
      </c>
      <c r="J125" s="143"/>
      <c r="K125" s="143"/>
      <c r="L125" s="142" t="s">
        <v>2878</v>
      </c>
      <c r="M125" s="146"/>
      <c r="N125" s="146"/>
      <c r="O125" s="147">
        <v>1</v>
      </c>
      <c r="P125" s="143">
        <v>390</v>
      </c>
      <c r="Q125" s="143">
        <v>630</v>
      </c>
      <c r="R125" s="143">
        <v>750</v>
      </c>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4"/>
      <c r="AN125" s="144"/>
      <c r="AO125" s="143"/>
      <c r="AP125" s="143"/>
      <c r="AQ125" s="143"/>
      <c r="AR125" s="143"/>
      <c r="AS125" s="148"/>
      <c r="AT125" s="143">
        <v>1205</v>
      </c>
      <c r="AU125" s="143">
        <v>1</v>
      </c>
      <c r="AV125" s="144" t="s">
        <v>2867</v>
      </c>
      <c r="AW125" s="143" t="s">
        <v>2868</v>
      </c>
      <c r="AX125" s="144"/>
      <c r="AY125" s="143"/>
      <c r="AZ125" s="83">
        <f t="shared" si="5"/>
        <v>0.18427499999999999</v>
      </c>
    </row>
    <row r="126" spans="1:52" s="150" customFormat="1" ht="34.950000000000003" customHeight="1" x14ac:dyDescent="0.45">
      <c r="A126" s="142" t="s">
        <v>2864</v>
      </c>
      <c r="B126" s="143">
        <v>10</v>
      </c>
      <c r="C126" s="142" t="s">
        <v>2865</v>
      </c>
      <c r="D126" s="142"/>
      <c r="E126" s="142"/>
      <c r="F126" s="144"/>
      <c r="G126" s="142"/>
      <c r="H126" s="143"/>
      <c r="I126" s="145" t="s">
        <v>1770</v>
      </c>
      <c r="J126" s="143"/>
      <c r="K126" s="143"/>
      <c r="L126" s="142" t="s">
        <v>2878</v>
      </c>
      <c r="M126" s="146"/>
      <c r="N126" s="146"/>
      <c r="O126" s="147">
        <v>1</v>
      </c>
      <c r="P126" s="143">
        <v>390</v>
      </c>
      <c r="Q126" s="143">
        <v>630</v>
      </c>
      <c r="R126" s="143">
        <v>750</v>
      </c>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4"/>
      <c r="AN126" s="144"/>
      <c r="AO126" s="143"/>
      <c r="AP126" s="143"/>
      <c r="AQ126" s="143"/>
      <c r="AR126" s="143"/>
      <c r="AS126" s="148"/>
      <c r="AT126" s="143">
        <v>1208</v>
      </c>
      <c r="AU126" s="143">
        <v>1</v>
      </c>
      <c r="AV126" s="144" t="s">
        <v>2867</v>
      </c>
      <c r="AW126" s="143" t="s">
        <v>2882</v>
      </c>
      <c r="AX126" s="144"/>
      <c r="AY126" s="143"/>
      <c r="AZ126" s="83">
        <f t="shared" si="5"/>
        <v>0.18427499999999999</v>
      </c>
    </row>
    <row r="127" spans="1:52" s="150" customFormat="1" ht="34.950000000000003" customHeight="1" x14ac:dyDescent="0.45">
      <c r="A127" s="142" t="s">
        <v>2864</v>
      </c>
      <c r="B127" s="143">
        <v>10</v>
      </c>
      <c r="C127" s="142" t="s">
        <v>2865</v>
      </c>
      <c r="D127" s="142"/>
      <c r="E127" s="142"/>
      <c r="F127" s="144"/>
      <c r="G127" s="142"/>
      <c r="H127" s="143"/>
      <c r="I127" s="145" t="s">
        <v>1803</v>
      </c>
      <c r="J127" s="143"/>
      <c r="K127" s="143"/>
      <c r="L127" s="142" t="s">
        <v>2891</v>
      </c>
      <c r="M127" s="146"/>
      <c r="N127" s="146"/>
      <c r="O127" s="147">
        <v>1</v>
      </c>
      <c r="P127" s="143">
        <v>460</v>
      </c>
      <c r="Q127" s="143">
        <v>480</v>
      </c>
      <c r="R127" s="143">
        <v>70</v>
      </c>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4"/>
      <c r="AN127" s="144"/>
      <c r="AO127" s="143"/>
      <c r="AP127" s="143"/>
      <c r="AQ127" s="143"/>
      <c r="AR127" s="143"/>
      <c r="AS127" s="148"/>
      <c r="AT127" s="143">
        <v>1209</v>
      </c>
      <c r="AU127" s="143">
        <v>1</v>
      </c>
      <c r="AV127" s="144" t="s">
        <v>2867</v>
      </c>
      <c r="AW127" s="143" t="s">
        <v>2868</v>
      </c>
      <c r="AX127" s="144"/>
      <c r="AY127" s="143"/>
      <c r="AZ127" s="83">
        <f t="shared" si="5"/>
        <v>1.5455999999999999E-2</v>
      </c>
    </row>
    <row r="128" spans="1:52" s="150" customFormat="1" ht="34.950000000000003" customHeight="1" x14ac:dyDescent="0.45">
      <c r="A128" s="142" t="s">
        <v>2864</v>
      </c>
      <c r="B128" s="143">
        <v>10</v>
      </c>
      <c r="C128" s="142" t="s">
        <v>2865</v>
      </c>
      <c r="D128" s="142" t="s">
        <v>10318</v>
      </c>
      <c r="E128" s="142"/>
      <c r="F128" s="144">
        <v>5</v>
      </c>
      <c r="G128" s="142" t="s">
        <v>10319</v>
      </c>
      <c r="H128" s="143"/>
      <c r="I128" s="145" t="s">
        <v>1801</v>
      </c>
      <c r="J128" s="143" t="s">
        <v>10317</v>
      </c>
      <c r="K128" s="143"/>
      <c r="L128" s="142" t="s">
        <v>2891</v>
      </c>
      <c r="M128" s="146"/>
      <c r="N128" s="146"/>
      <c r="O128" s="147">
        <v>1</v>
      </c>
      <c r="P128" s="143">
        <v>560</v>
      </c>
      <c r="Q128" s="143">
        <v>620</v>
      </c>
      <c r="R128" s="143">
        <v>250</v>
      </c>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4"/>
      <c r="AN128" s="144"/>
      <c r="AO128" s="143"/>
      <c r="AP128" s="143"/>
      <c r="AQ128" s="143"/>
      <c r="AR128" s="143"/>
      <c r="AS128" s="148"/>
      <c r="AT128" s="143">
        <v>1212</v>
      </c>
      <c r="AU128" s="143">
        <v>1</v>
      </c>
      <c r="AV128" s="144" t="s">
        <v>2867</v>
      </c>
      <c r="AW128" s="143" t="s">
        <v>2874</v>
      </c>
      <c r="AX128" s="144"/>
      <c r="AY128" s="143"/>
      <c r="AZ128" s="83">
        <f t="shared" si="5"/>
        <v>8.6800000000000002E-2</v>
      </c>
    </row>
    <row r="129" spans="1:52" s="150" customFormat="1" ht="34.950000000000003" customHeight="1" x14ac:dyDescent="0.45">
      <c r="A129" s="142" t="s">
        <v>2864</v>
      </c>
      <c r="B129" s="143">
        <v>10</v>
      </c>
      <c r="C129" s="142" t="s">
        <v>2865</v>
      </c>
      <c r="D129" s="142"/>
      <c r="E129" s="142"/>
      <c r="F129" s="144"/>
      <c r="G129" s="142"/>
      <c r="H129" s="143"/>
      <c r="I129" s="145" t="s">
        <v>1791</v>
      </c>
      <c r="J129" s="143"/>
      <c r="K129" s="143"/>
      <c r="L129" s="142" t="s">
        <v>2878</v>
      </c>
      <c r="M129" s="146"/>
      <c r="N129" s="146"/>
      <c r="O129" s="147">
        <v>1</v>
      </c>
      <c r="P129" s="143">
        <v>390</v>
      </c>
      <c r="Q129" s="143">
        <v>620</v>
      </c>
      <c r="R129" s="143">
        <v>250</v>
      </c>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4"/>
      <c r="AN129" s="144"/>
      <c r="AO129" s="143"/>
      <c r="AP129" s="143"/>
      <c r="AQ129" s="143"/>
      <c r="AR129" s="143"/>
      <c r="AS129" s="148"/>
      <c r="AT129" s="143">
        <v>1213</v>
      </c>
      <c r="AU129" s="143">
        <v>1</v>
      </c>
      <c r="AV129" s="144" t="s">
        <v>2867</v>
      </c>
      <c r="AW129" s="143" t="s">
        <v>2882</v>
      </c>
      <c r="AX129" s="144"/>
      <c r="AY129" s="143"/>
      <c r="AZ129" s="83">
        <f t="shared" si="5"/>
        <v>6.0449999999999997E-2</v>
      </c>
    </row>
    <row r="130" spans="1:52" s="150" customFormat="1" ht="34.950000000000003" customHeight="1" x14ac:dyDescent="0.45">
      <c r="A130" s="142" t="s">
        <v>2864</v>
      </c>
      <c r="B130" s="143">
        <v>10</v>
      </c>
      <c r="C130" s="142" t="s">
        <v>2865</v>
      </c>
      <c r="D130" s="142"/>
      <c r="E130" s="142"/>
      <c r="F130" s="144"/>
      <c r="G130" s="142"/>
      <c r="H130" s="143"/>
      <c r="I130" s="145" t="s">
        <v>1792</v>
      </c>
      <c r="J130" s="143"/>
      <c r="K130" s="143"/>
      <c r="L130" s="142" t="s">
        <v>2894</v>
      </c>
      <c r="M130" s="146" t="s">
        <v>2895</v>
      </c>
      <c r="N130" s="146"/>
      <c r="O130" s="147">
        <v>1</v>
      </c>
      <c r="P130" s="143">
        <v>620</v>
      </c>
      <c r="Q130" s="143">
        <v>580</v>
      </c>
      <c r="R130" s="143">
        <v>960</v>
      </c>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4"/>
      <c r="AN130" s="144" t="s">
        <v>2896</v>
      </c>
      <c r="AO130" s="143"/>
      <c r="AP130" s="143"/>
      <c r="AQ130" s="143"/>
      <c r="AR130" s="143"/>
      <c r="AS130" s="148"/>
      <c r="AT130" s="143">
        <v>1214</v>
      </c>
      <c r="AU130" s="143">
        <v>1</v>
      </c>
      <c r="AV130" s="144" t="s">
        <v>2867</v>
      </c>
      <c r="AW130" s="143" t="s">
        <v>2874</v>
      </c>
      <c r="AX130" s="144"/>
      <c r="AY130" s="143"/>
      <c r="AZ130" s="83">
        <f t="shared" si="5"/>
        <v>0.34521600000000002</v>
      </c>
    </row>
    <row r="131" spans="1:52" s="150" customFormat="1" ht="34.950000000000003" customHeight="1" x14ac:dyDescent="0.45">
      <c r="A131" s="142" t="s">
        <v>2864</v>
      </c>
      <c r="B131" s="143">
        <v>10</v>
      </c>
      <c r="C131" s="142" t="s">
        <v>2865</v>
      </c>
      <c r="D131" s="142"/>
      <c r="E131" s="142"/>
      <c r="F131" s="144"/>
      <c r="G131" s="142"/>
      <c r="H131" s="143"/>
      <c r="I131" s="145" t="s">
        <v>2897</v>
      </c>
      <c r="J131" s="143"/>
      <c r="K131" s="143"/>
      <c r="L131" s="142" t="s">
        <v>2893</v>
      </c>
      <c r="M131" s="146"/>
      <c r="N131" s="146"/>
      <c r="O131" s="147">
        <v>1</v>
      </c>
      <c r="P131" s="143">
        <v>300</v>
      </c>
      <c r="Q131" s="143">
        <v>300</v>
      </c>
      <c r="R131" s="143">
        <v>450</v>
      </c>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4"/>
      <c r="AN131" s="144"/>
      <c r="AO131" s="143"/>
      <c r="AP131" s="143"/>
      <c r="AQ131" s="143"/>
      <c r="AR131" s="143"/>
      <c r="AS131" s="148"/>
      <c r="AT131" s="143">
        <v>1215</v>
      </c>
      <c r="AU131" s="143">
        <v>1</v>
      </c>
      <c r="AV131" s="144" t="s">
        <v>2867</v>
      </c>
      <c r="AW131" s="143" t="s">
        <v>2874</v>
      </c>
      <c r="AX131" s="144"/>
      <c r="AY131" s="143"/>
      <c r="AZ131" s="83">
        <f t="shared" si="5"/>
        <v>4.0500000000000001E-2</v>
      </c>
    </row>
    <row r="132" spans="1:52" s="150" customFormat="1" ht="34.950000000000003" customHeight="1" x14ac:dyDescent="0.45">
      <c r="A132" s="142" t="s">
        <v>2864</v>
      </c>
      <c r="B132" s="143">
        <v>10</v>
      </c>
      <c r="C132" s="142" t="s">
        <v>2865</v>
      </c>
      <c r="D132" s="142"/>
      <c r="E132" s="142"/>
      <c r="F132" s="144"/>
      <c r="G132" s="142"/>
      <c r="H132" s="143"/>
      <c r="I132" s="145" t="s">
        <v>2899</v>
      </c>
      <c r="J132" s="143"/>
      <c r="K132" s="143"/>
      <c r="L132" s="142" t="s">
        <v>2879</v>
      </c>
      <c r="M132" s="146"/>
      <c r="N132" s="146"/>
      <c r="O132" s="147">
        <v>1</v>
      </c>
      <c r="P132" s="143">
        <v>700</v>
      </c>
      <c r="Q132" s="143">
        <v>410</v>
      </c>
      <c r="R132" s="143">
        <v>830</v>
      </c>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4"/>
      <c r="AN132" s="144"/>
      <c r="AO132" s="143"/>
      <c r="AP132" s="143"/>
      <c r="AQ132" s="143"/>
      <c r="AR132" s="143"/>
      <c r="AS132" s="148"/>
      <c r="AT132" s="143">
        <v>1221</v>
      </c>
      <c r="AU132" s="143">
        <v>1</v>
      </c>
      <c r="AV132" s="144" t="s">
        <v>2867</v>
      </c>
      <c r="AW132" s="143" t="s">
        <v>2882</v>
      </c>
      <c r="AX132" s="144"/>
      <c r="AY132" s="143"/>
      <c r="AZ132" s="83">
        <f t="shared" si="5"/>
        <v>0.23821000000000001</v>
      </c>
    </row>
    <row r="133" spans="1:52" s="150" customFormat="1" ht="34.950000000000003" customHeight="1" x14ac:dyDescent="0.45">
      <c r="A133" s="142" t="s">
        <v>2864</v>
      </c>
      <c r="B133" s="143">
        <v>10</v>
      </c>
      <c r="C133" s="142" t="s">
        <v>2865</v>
      </c>
      <c r="D133" s="142"/>
      <c r="E133" s="142"/>
      <c r="F133" s="144"/>
      <c r="G133" s="142"/>
      <c r="H133" s="143"/>
      <c r="I133" s="145" t="s">
        <v>1790</v>
      </c>
      <c r="J133" s="143"/>
      <c r="K133" s="143"/>
      <c r="L133" s="142" t="s">
        <v>2900</v>
      </c>
      <c r="M133" s="146"/>
      <c r="N133" s="146"/>
      <c r="O133" s="147">
        <v>1</v>
      </c>
      <c r="P133" s="143">
        <v>550</v>
      </c>
      <c r="Q133" s="143">
        <v>260</v>
      </c>
      <c r="R133" s="143">
        <v>550</v>
      </c>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4"/>
      <c r="AN133" s="144"/>
      <c r="AO133" s="143"/>
      <c r="AP133" s="143"/>
      <c r="AQ133" s="143"/>
      <c r="AR133" s="143"/>
      <c r="AS133" s="148"/>
      <c r="AT133" s="143">
        <v>1223</v>
      </c>
      <c r="AU133" s="143">
        <v>1</v>
      </c>
      <c r="AV133" s="144" t="s">
        <v>2867</v>
      </c>
      <c r="AW133" s="143" t="s">
        <v>2874</v>
      </c>
      <c r="AX133" s="144"/>
      <c r="AY133" s="143"/>
      <c r="AZ133" s="83">
        <f t="shared" si="5"/>
        <v>7.8649999999999998E-2</v>
      </c>
    </row>
    <row r="134" spans="1:52" s="150" customFormat="1" ht="34.950000000000003" customHeight="1" x14ac:dyDescent="0.45">
      <c r="A134" s="142" t="s">
        <v>2864</v>
      </c>
      <c r="B134" s="143">
        <v>10</v>
      </c>
      <c r="C134" s="142" t="s">
        <v>2865</v>
      </c>
      <c r="D134" s="142" t="s">
        <v>10318</v>
      </c>
      <c r="E134" s="142"/>
      <c r="F134" s="144">
        <v>5</v>
      </c>
      <c r="G134" s="142" t="s">
        <v>10319</v>
      </c>
      <c r="H134" s="143"/>
      <c r="I134" s="145" t="s">
        <v>2902</v>
      </c>
      <c r="J134" s="143" t="s">
        <v>10317</v>
      </c>
      <c r="K134" s="143"/>
      <c r="L134" s="142" t="s">
        <v>2872</v>
      </c>
      <c r="M134" s="146"/>
      <c r="N134" s="146"/>
      <c r="O134" s="147">
        <v>1</v>
      </c>
      <c r="P134" s="143">
        <v>450</v>
      </c>
      <c r="Q134" s="143">
        <v>450</v>
      </c>
      <c r="R134" s="143">
        <v>700</v>
      </c>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4"/>
      <c r="AN134" s="144"/>
      <c r="AO134" s="143"/>
      <c r="AP134" s="143"/>
      <c r="AQ134" s="143"/>
      <c r="AR134" s="143"/>
      <c r="AS134" s="148"/>
      <c r="AT134" s="143">
        <v>1226</v>
      </c>
      <c r="AU134" s="143">
        <v>1</v>
      </c>
      <c r="AV134" s="144" t="s">
        <v>2867</v>
      </c>
      <c r="AW134" s="143" t="s">
        <v>2874</v>
      </c>
      <c r="AX134" s="144"/>
      <c r="AY134" s="143"/>
      <c r="AZ134" s="83">
        <f t="shared" si="5"/>
        <v>0.14174999999999999</v>
      </c>
    </row>
    <row r="135" spans="1:52" s="150" customFormat="1" ht="34.950000000000003" customHeight="1" x14ac:dyDescent="0.45">
      <c r="A135" s="142" t="s">
        <v>2864</v>
      </c>
      <c r="B135" s="143">
        <v>10</v>
      </c>
      <c r="C135" s="142" t="s">
        <v>2865</v>
      </c>
      <c r="D135" s="142"/>
      <c r="E135" s="142"/>
      <c r="F135" s="144"/>
      <c r="G135" s="142"/>
      <c r="H135" s="143"/>
      <c r="I135" s="145" t="s">
        <v>2903</v>
      </c>
      <c r="J135" s="143"/>
      <c r="K135" s="143"/>
      <c r="L135" s="142" t="s">
        <v>2872</v>
      </c>
      <c r="M135" s="146"/>
      <c r="N135" s="146"/>
      <c r="O135" s="147">
        <v>1</v>
      </c>
      <c r="P135" s="143">
        <v>450</v>
      </c>
      <c r="Q135" s="143">
        <v>450</v>
      </c>
      <c r="R135" s="143">
        <v>700</v>
      </c>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4"/>
      <c r="AN135" s="144"/>
      <c r="AO135" s="143"/>
      <c r="AP135" s="143"/>
      <c r="AQ135" s="143"/>
      <c r="AR135" s="143"/>
      <c r="AS135" s="148"/>
      <c r="AT135" s="143">
        <v>1227</v>
      </c>
      <c r="AU135" s="143">
        <v>1</v>
      </c>
      <c r="AV135" s="144" t="s">
        <v>2867</v>
      </c>
      <c r="AW135" s="143" t="s">
        <v>2874</v>
      </c>
      <c r="AX135" s="144"/>
      <c r="AY135" s="143"/>
      <c r="AZ135" s="83">
        <f t="shared" si="5"/>
        <v>0.14174999999999999</v>
      </c>
    </row>
    <row r="136" spans="1:52" s="150" customFormat="1" ht="34.950000000000003" customHeight="1" x14ac:dyDescent="0.45">
      <c r="A136" s="142" t="s">
        <v>2864</v>
      </c>
      <c r="B136" s="143">
        <v>10</v>
      </c>
      <c r="C136" s="142" t="s">
        <v>2865</v>
      </c>
      <c r="D136" s="142"/>
      <c r="E136" s="142"/>
      <c r="F136" s="144"/>
      <c r="G136" s="142"/>
      <c r="H136" s="143"/>
      <c r="I136" s="145" t="s">
        <v>2904</v>
      </c>
      <c r="J136" s="143"/>
      <c r="K136" s="143"/>
      <c r="L136" s="142" t="s">
        <v>2872</v>
      </c>
      <c r="M136" s="146"/>
      <c r="N136" s="146"/>
      <c r="O136" s="147">
        <v>1</v>
      </c>
      <c r="P136" s="143">
        <v>450</v>
      </c>
      <c r="Q136" s="143">
        <v>450</v>
      </c>
      <c r="R136" s="143">
        <v>700</v>
      </c>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4"/>
      <c r="AN136" s="144"/>
      <c r="AO136" s="143"/>
      <c r="AP136" s="143"/>
      <c r="AQ136" s="143"/>
      <c r="AR136" s="143"/>
      <c r="AS136" s="148"/>
      <c r="AT136" s="143">
        <v>1228</v>
      </c>
      <c r="AU136" s="143">
        <v>1</v>
      </c>
      <c r="AV136" s="144" t="s">
        <v>2867</v>
      </c>
      <c r="AW136" s="143" t="s">
        <v>2874</v>
      </c>
      <c r="AX136" s="144"/>
      <c r="AY136" s="143"/>
      <c r="AZ136" s="83">
        <f t="shared" si="5"/>
        <v>0.14174999999999999</v>
      </c>
    </row>
    <row r="137" spans="1:52" s="150" customFormat="1" ht="34.950000000000003" customHeight="1" x14ac:dyDescent="0.45">
      <c r="A137" s="142" t="s">
        <v>2864</v>
      </c>
      <c r="B137" s="143">
        <v>10</v>
      </c>
      <c r="C137" s="142" t="s">
        <v>2865</v>
      </c>
      <c r="D137" s="142"/>
      <c r="E137" s="142"/>
      <c r="F137" s="144"/>
      <c r="G137" s="142"/>
      <c r="H137" s="143"/>
      <c r="I137" s="145" t="s">
        <v>2907</v>
      </c>
      <c r="J137" s="143"/>
      <c r="K137" s="143"/>
      <c r="L137" s="142" t="s">
        <v>2908</v>
      </c>
      <c r="M137" s="146"/>
      <c r="N137" s="146"/>
      <c r="O137" s="147">
        <v>1</v>
      </c>
      <c r="P137" s="143">
        <v>400</v>
      </c>
      <c r="Q137" s="143">
        <v>620</v>
      </c>
      <c r="R137" s="143">
        <v>1330</v>
      </c>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4"/>
      <c r="AN137" s="144"/>
      <c r="AO137" s="143"/>
      <c r="AP137" s="143"/>
      <c r="AQ137" s="143"/>
      <c r="AR137" s="143"/>
      <c r="AS137" s="148"/>
      <c r="AT137" s="143">
        <v>1231</v>
      </c>
      <c r="AU137" s="143">
        <v>1</v>
      </c>
      <c r="AV137" s="144" t="s">
        <v>2867</v>
      </c>
      <c r="AW137" s="143" t="s">
        <v>2874</v>
      </c>
      <c r="AX137" s="144"/>
      <c r="AY137" s="143"/>
      <c r="AZ137" s="83">
        <f t="shared" si="5"/>
        <v>0.32984000000000002</v>
      </c>
    </row>
    <row r="138" spans="1:52" s="150" customFormat="1" ht="34.950000000000003" customHeight="1" x14ac:dyDescent="0.45">
      <c r="A138" s="142" t="s">
        <v>2864</v>
      </c>
      <c r="B138" s="143">
        <v>10</v>
      </c>
      <c r="C138" s="142" t="s">
        <v>2865</v>
      </c>
      <c r="D138" s="142"/>
      <c r="E138" s="142"/>
      <c r="F138" s="144"/>
      <c r="G138" s="142"/>
      <c r="H138" s="143"/>
      <c r="I138" s="145" t="s">
        <v>2909</v>
      </c>
      <c r="J138" s="143"/>
      <c r="K138" s="143"/>
      <c r="L138" s="142" t="s">
        <v>2910</v>
      </c>
      <c r="M138" s="146"/>
      <c r="N138" s="146"/>
      <c r="O138" s="147">
        <v>1</v>
      </c>
      <c r="P138" s="143">
        <v>1810</v>
      </c>
      <c r="Q138" s="143">
        <v>490</v>
      </c>
      <c r="R138" s="143">
        <v>1500</v>
      </c>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4"/>
      <c r="AN138" s="144"/>
      <c r="AO138" s="143"/>
      <c r="AP138" s="143"/>
      <c r="AQ138" s="143"/>
      <c r="AR138" s="143"/>
      <c r="AS138" s="148"/>
      <c r="AT138" s="143">
        <v>1232</v>
      </c>
      <c r="AU138" s="143">
        <v>1</v>
      </c>
      <c r="AV138" s="144" t="s">
        <v>2867</v>
      </c>
      <c r="AW138" s="143" t="s">
        <v>2892</v>
      </c>
      <c r="AX138" s="144"/>
      <c r="AY138" s="143"/>
      <c r="AZ138" s="83">
        <f t="shared" si="5"/>
        <v>1.3303499999999999</v>
      </c>
    </row>
    <row r="139" spans="1:52" s="150" customFormat="1" ht="34.950000000000003" customHeight="1" x14ac:dyDescent="0.45">
      <c r="A139" s="142" t="s">
        <v>2864</v>
      </c>
      <c r="B139" s="143">
        <v>10</v>
      </c>
      <c r="C139" s="142" t="s">
        <v>2865</v>
      </c>
      <c r="D139" s="142"/>
      <c r="E139" s="142"/>
      <c r="F139" s="144"/>
      <c r="G139" s="142"/>
      <c r="H139" s="143"/>
      <c r="I139" s="145" t="s">
        <v>1798</v>
      </c>
      <c r="J139" s="143"/>
      <c r="K139" s="143"/>
      <c r="L139" s="142" t="s">
        <v>2873</v>
      </c>
      <c r="M139" s="146"/>
      <c r="N139" s="146"/>
      <c r="O139" s="147">
        <v>1</v>
      </c>
      <c r="P139" s="143">
        <v>560</v>
      </c>
      <c r="Q139" s="143">
        <v>300</v>
      </c>
      <c r="R139" s="143">
        <v>600</v>
      </c>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4"/>
      <c r="AN139" s="144"/>
      <c r="AO139" s="143"/>
      <c r="AP139" s="143"/>
      <c r="AQ139" s="143"/>
      <c r="AR139" s="143"/>
      <c r="AS139" s="148"/>
      <c r="AT139" s="143">
        <v>1233</v>
      </c>
      <c r="AU139" s="143">
        <v>1</v>
      </c>
      <c r="AV139" s="144" t="s">
        <v>2867</v>
      </c>
      <c r="AW139" s="143" t="s">
        <v>2882</v>
      </c>
      <c r="AX139" s="144"/>
      <c r="AY139" s="143"/>
      <c r="AZ139" s="83">
        <f t="shared" si="5"/>
        <v>0.1008</v>
      </c>
    </row>
    <row r="140" spans="1:52" s="150" customFormat="1" ht="34.950000000000003" customHeight="1" x14ac:dyDescent="0.45">
      <c r="A140" s="142" t="s">
        <v>2864</v>
      </c>
      <c r="B140" s="143">
        <v>10</v>
      </c>
      <c r="C140" s="142" t="s">
        <v>2865</v>
      </c>
      <c r="D140" s="142"/>
      <c r="E140" s="142"/>
      <c r="F140" s="144"/>
      <c r="G140" s="142"/>
      <c r="H140" s="143"/>
      <c r="I140" s="145" t="s">
        <v>1796</v>
      </c>
      <c r="J140" s="143"/>
      <c r="K140" s="143"/>
      <c r="L140" s="142" t="s">
        <v>2878</v>
      </c>
      <c r="M140" s="146"/>
      <c r="N140" s="146"/>
      <c r="O140" s="147">
        <v>1</v>
      </c>
      <c r="P140" s="143">
        <v>430</v>
      </c>
      <c r="Q140" s="143">
        <v>610</v>
      </c>
      <c r="R140" s="143">
        <v>740</v>
      </c>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4"/>
      <c r="AN140" s="144"/>
      <c r="AO140" s="143"/>
      <c r="AP140" s="143"/>
      <c r="AQ140" s="143"/>
      <c r="AR140" s="143"/>
      <c r="AS140" s="148"/>
      <c r="AT140" s="143">
        <v>1234</v>
      </c>
      <c r="AU140" s="143">
        <v>1</v>
      </c>
      <c r="AV140" s="144" t="s">
        <v>2867</v>
      </c>
      <c r="AW140" s="143" t="s">
        <v>2874</v>
      </c>
      <c r="AX140" s="144"/>
      <c r="AY140" s="143"/>
      <c r="AZ140" s="83">
        <f t="shared" si="5"/>
        <v>0.194102</v>
      </c>
    </row>
    <row r="141" spans="1:52" s="150" customFormat="1" ht="34.950000000000003" customHeight="1" x14ac:dyDescent="0.45">
      <c r="A141" s="142" t="s">
        <v>2864</v>
      </c>
      <c r="B141" s="143">
        <v>10</v>
      </c>
      <c r="C141" s="142" t="s">
        <v>2865</v>
      </c>
      <c r="D141" s="142"/>
      <c r="E141" s="142"/>
      <c r="F141" s="144"/>
      <c r="G141" s="142"/>
      <c r="H141" s="143"/>
      <c r="I141" s="145" t="s">
        <v>1812</v>
      </c>
      <c r="J141" s="143"/>
      <c r="K141" s="143"/>
      <c r="L141" s="142" t="s">
        <v>2908</v>
      </c>
      <c r="M141" s="146"/>
      <c r="N141" s="146"/>
      <c r="O141" s="147">
        <v>1</v>
      </c>
      <c r="P141" s="143">
        <v>400</v>
      </c>
      <c r="Q141" s="143">
        <v>610</v>
      </c>
      <c r="R141" s="143">
        <v>740</v>
      </c>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4"/>
      <c r="AN141" s="144"/>
      <c r="AO141" s="143"/>
      <c r="AP141" s="143"/>
      <c r="AQ141" s="143"/>
      <c r="AR141" s="143"/>
      <c r="AS141" s="148"/>
      <c r="AT141" s="143">
        <v>1235</v>
      </c>
      <c r="AU141" s="143">
        <v>1</v>
      </c>
      <c r="AV141" s="144" t="s">
        <v>2867</v>
      </c>
      <c r="AW141" s="143" t="s">
        <v>2892</v>
      </c>
      <c r="AX141" s="144"/>
      <c r="AY141" s="143"/>
      <c r="AZ141" s="83">
        <f t="shared" si="5"/>
        <v>0.18056</v>
      </c>
    </row>
    <row r="142" spans="1:52" s="150" customFormat="1" ht="34.950000000000003" customHeight="1" x14ac:dyDescent="0.45">
      <c r="A142" s="142" t="s">
        <v>2864</v>
      </c>
      <c r="B142" s="143">
        <v>10</v>
      </c>
      <c r="C142" s="142" t="s">
        <v>2865</v>
      </c>
      <c r="D142" s="142"/>
      <c r="E142" s="142"/>
      <c r="F142" s="144"/>
      <c r="G142" s="142"/>
      <c r="H142" s="143"/>
      <c r="I142" s="145" t="s">
        <v>1788</v>
      </c>
      <c r="J142" s="143"/>
      <c r="K142" s="143"/>
      <c r="L142" s="142" t="s">
        <v>2908</v>
      </c>
      <c r="M142" s="146"/>
      <c r="N142" s="146"/>
      <c r="O142" s="147">
        <v>1</v>
      </c>
      <c r="P142" s="143">
        <v>400</v>
      </c>
      <c r="Q142" s="143">
        <v>610</v>
      </c>
      <c r="R142" s="143">
        <v>740</v>
      </c>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4"/>
      <c r="AN142" s="144"/>
      <c r="AO142" s="143"/>
      <c r="AP142" s="143"/>
      <c r="AQ142" s="143"/>
      <c r="AR142" s="143"/>
      <c r="AS142" s="148"/>
      <c r="AT142" s="143">
        <v>1236</v>
      </c>
      <c r="AU142" s="143">
        <v>1</v>
      </c>
      <c r="AV142" s="144" t="s">
        <v>2867</v>
      </c>
      <c r="AW142" s="143" t="s">
        <v>2874</v>
      </c>
      <c r="AX142" s="144"/>
      <c r="AY142" s="143"/>
      <c r="AZ142" s="83">
        <f t="shared" si="5"/>
        <v>0.18056</v>
      </c>
    </row>
    <row r="143" spans="1:52" s="150" customFormat="1" ht="34.950000000000003" customHeight="1" x14ac:dyDescent="0.45">
      <c r="A143" s="142" t="s">
        <v>2864</v>
      </c>
      <c r="B143" s="143">
        <v>10</v>
      </c>
      <c r="C143" s="142" t="s">
        <v>2865</v>
      </c>
      <c r="D143" s="142"/>
      <c r="E143" s="142"/>
      <c r="F143" s="144"/>
      <c r="G143" s="142"/>
      <c r="H143" s="143"/>
      <c r="I143" s="145" t="s">
        <v>2911</v>
      </c>
      <c r="J143" s="143"/>
      <c r="K143" s="143"/>
      <c r="L143" s="142" t="s">
        <v>2878</v>
      </c>
      <c r="M143" s="146"/>
      <c r="N143" s="146"/>
      <c r="O143" s="147">
        <v>1</v>
      </c>
      <c r="P143" s="143">
        <v>400</v>
      </c>
      <c r="Q143" s="143">
        <v>620</v>
      </c>
      <c r="R143" s="143">
        <v>720</v>
      </c>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4"/>
      <c r="AN143" s="144"/>
      <c r="AO143" s="143"/>
      <c r="AP143" s="143"/>
      <c r="AQ143" s="143"/>
      <c r="AR143" s="143"/>
      <c r="AS143" s="148"/>
      <c r="AT143" s="143">
        <v>1237</v>
      </c>
      <c r="AU143" s="143">
        <v>1</v>
      </c>
      <c r="AV143" s="144" t="s">
        <v>2867</v>
      </c>
      <c r="AW143" s="143" t="s">
        <v>2874</v>
      </c>
      <c r="AX143" s="144"/>
      <c r="AY143" s="143"/>
      <c r="AZ143" s="83">
        <f t="shared" si="5"/>
        <v>0.17856</v>
      </c>
    </row>
    <row r="144" spans="1:52" s="150" customFormat="1" ht="34.950000000000003" customHeight="1" x14ac:dyDescent="0.45">
      <c r="A144" s="142" t="s">
        <v>2864</v>
      </c>
      <c r="B144" s="143">
        <v>10</v>
      </c>
      <c r="C144" s="142" t="s">
        <v>2865</v>
      </c>
      <c r="D144" s="142"/>
      <c r="E144" s="142"/>
      <c r="F144" s="144"/>
      <c r="G144" s="142"/>
      <c r="H144" s="143"/>
      <c r="I144" s="145" t="s">
        <v>1789</v>
      </c>
      <c r="J144" s="143"/>
      <c r="K144" s="143"/>
      <c r="L144" s="142" t="s">
        <v>2878</v>
      </c>
      <c r="M144" s="146"/>
      <c r="N144" s="146"/>
      <c r="O144" s="147">
        <v>1</v>
      </c>
      <c r="P144" s="143">
        <v>400</v>
      </c>
      <c r="Q144" s="143">
        <v>620</v>
      </c>
      <c r="R144" s="143">
        <v>720</v>
      </c>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4"/>
      <c r="AN144" s="144"/>
      <c r="AO144" s="143"/>
      <c r="AP144" s="143"/>
      <c r="AQ144" s="143"/>
      <c r="AR144" s="143"/>
      <c r="AS144" s="148"/>
      <c r="AT144" s="143">
        <v>1238</v>
      </c>
      <c r="AU144" s="143">
        <v>1</v>
      </c>
      <c r="AV144" s="144" t="s">
        <v>2867</v>
      </c>
      <c r="AW144" s="143" t="s">
        <v>2874</v>
      </c>
      <c r="AX144" s="144"/>
      <c r="AY144" s="143"/>
      <c r="AZ144" s="83">
        <f t="shared" si="5"/>
        <v>0.17856</v>
      </c>
    </row>
    <row r="145" spans="1:52" s="150" customFormat="1" ht="34.950000000000003" customHeight="1" x14ac:dyDescent="0.45">
      <c r="A145" s="142" t="s">
        <v>2864</v>
      </c>
      <c r="B145" s="143">
        <v>10</v>
      </c>
      <c r="C145" s="142" t="s">
        <v>2865</v>
      </c>
      <c r="D145" s="142"/>
      <c r="E145" s="142"/>
      <c r="F145" s="144"/>
      <c r="G145" s="142"/>
      <c r="H145" s="143"/>
      <c r="I145" s="145" t="s">
        <v>1802</v>
      </c>
      <c r="J145" s="143"/>
      <c r="K145" s="143"/>
      <c r="L145" s="142" t="s">
        <v>2878</v>
      </c>
      <c r="M145" s="146"/>
      <c r="N145" s="146"/>
      <c r="O145" s="147">
        <v>1</v>
      </c>
      <c r="P145" s="143">
        <v>400</v>
      </c>
      <c r="Q145" s="143">
        <v>620</v>
      </c>
      <c r="R145" s="143">
        <v>720</v>
      </c>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4"/>
      <c r="AN145" s="144"/>
      <c r="AO145" s="143"/>
      <c r="AP145" s="143"/>
      <c r="AQ145" s="143"/>
      <c r="AR145" s="143"/>
      <c r="AS145" s="148"/>
      <c r="AT145" s="143">
        <v>1239</v>
      </c>
      <c r="AU145" s="143">
        <v>1</v>
      </c>
      <c r="AV145" s="144" t="s">
        <v>2867</v>
      </c>
      <c r="AW145" s="143" t="s">
        <v>2892</v>
      </c>
      <c r="AX145" s="144"/>
      <c r="AY145" s="143"/>
      <c r="AZ145" s="83">
        <f t="shared" si="5"/>
        <v>0.17856</v>
      </c>
    </row>
    <row r="146" spans="1:52" s="150" customFormat="1" ht="34.950000000000003" customHeight="1" x14ac:dyDescent="0.45">
      <c r="A146" s="142" t="s">
        <v>2864</v>
      </c>
      <c r="B146" s="143">
        <v>10</v>
      </c>
      <c r="C146" s="142" t="s">
        <v>2865</v>
      </c>
      <c r="D146" s="142"/>
      <c r="E146" s="142"/>
      <c r="F146" s="144"/>
      <c r="G146" s="142"/>
      <c r="H146" s="143"/>
      <c r="I146" s="145" t="s">
        <v>1813</v>
      </c>
      <c r="J146" s="143"/>
      <c r="K146" s="143"/>
      <c r="L146" s="142" t="s">
        <v>2912</v>
      </c>
      <c r="M146" s="146"/>
      <c r="N146" s="146"/>
      <c r="O146" s="147">
        <v>1</v>
      </c>
      <c r="P146" s="143">
        <v>400</v>
      </c>
      <c r="Q146" s="143">
        <v>620</v>
      </c>
      <c r="R146" s="143">
        <v>1330</v>
      </c>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4"/>
      <c r="AN146" s="144"/>
      <c r="AO146" s="143"/>
      <c r="AP146" s="143"/>
      <c r="AQ146" s="143"/>
      <c r="AR146" s="143"/>
      <c r="AS146" s="148"/>
      <c r="AT146" s="143">
        <v>1240</v>
      </c>
      <c r="AU146" s="143">
        <v>1</v>
      </c>
      <c r="AV146" s="144" t="s">
        <v>2867</v>
      </c>
      <c r="AW146" s="143" t="s">
        <v>2892</v>
      </c>
      <c r="AX146" s="144"/>
      <c r="AY146" s="143"/>
      <c r="AZ146" s="83">
        <f t="shared" si="5"/>
        <v>0.32984000000000002</v>
      </c>
    </row>
    <row r="147" spans="1:52" s="150" customFormat="1" ht="34.950000000000003" customHeight="1" x14ac:dyDescent="0.45">
      <c r="A147" s="142" t="s">
        <v>2864</v>
      </c>
      <c r="B147" s="143">
        <v>10</v>
      </c>
      <c r="C147" s="142" t="s">
        <v>2865</v>
      </c>
      <c r="D147" s="142"/>
      <c r="E147" s="142"/>
      <c r="F147" s="144"/>
      <c r="G147" s="142"/>
      <c r="H147" s="143"/>
      <c r="I147" s="145" t="s">
        <v>1814</v>
      </c>
      <c r="J147" s="143"/>
      <c r="K147" s="143"/>
      <c r="L147" s="142" t="s">
        <v>2912</v>
      </c>
      <c r="M147" s="146"/>
      <c r="N147" s="146"/>
      <c r="O147" s="147">
        <v>1</v>
      </c>
      <c r="P147" s="143">
        <v>400</v>
      </c>
      <c r="Q147" s="143">
        <v>620</v>
      </c>
      <c r="R147" s="143">
        <v>1330</v>
      </c>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4"/>
      <c r="AN147" s="144"/>
      <c r="AO147" s="143"/>
      <c r="AP147" s="143"/>
      <c r="AQ147" s="143"/>
      <c r="AR147" s="143"/>
      <c r="AS147" s="148"/>
      <c r="AT147" s="143">
        <v>1241</v>
      </c>
      <c r="AU147" s="143">
        <v>1</v>
      </c>
      <c r="AV147" s="144" t="s">
        <v>2867</v>
      </c>
      <c r="AW147" s="143" t="s">
        <v>2874</v>
      </c>
      <c r="AX147" s="144"/>
      <c r="AY147" s="143"/>
      <c r="AZ147" s="83">
        <f t="shared" si="5"/>
        <v>0.32984000000000002</v>
      </c>
    </row>
    <row r="148" spans="1:52" s="150" customFormat="1" ht="34.950000000000003" customHeight="1" x14ac:dyDescent="0.45">
      <c r="A148" s="142" t="s">
        <v>2864</v>
      </c>
      <c r="B148" s="143">
        <v>10</v>
      </c>
      <c r="C148" s="142" t="s">
        <v>2865</v>
      </c>
      <c r="D148" s="142"/>
      <c r="E148" s="142"/>
      <c r="F148" s="144"/>
      <c r="G148" s="142"/>
      <c r="H148" s="143"/>
      <c r="I148" s="145" t="s">
        <v>1805</v>
      </c>
      <c r="J148" s="143"/>
      <c r="K148" s="143"/>
      <c r="L148" s="142" t="s">
        <v>2912</v>
      </c>
      <c r="M148" s="146"/>
      <c r="N148" s="146"/>
      <c r="O148" s="147">
        <v>1</v>
      </c>
      <c r="P148" s="143">
        <v>400</v>
      </c>
      <c r="Q148" s="143">
        <v>620</v>
      </c>
      <c r="R148" s="143">
        <v>1330</v>
      </c>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4"/>
      <c r="AN148" s="144"/>
      <c r="AO148" s="143"/>
      <c r="AP148" s="143"/>
      <c r="AQ148" s="143"/>
      <c r="AR148" s="143"/>
      <c r="AS148" s="148"/>
      <c r="AT148" s="143">
        <v>1242</v>
      </c>
      <c r="AU148" s="143">
        <v>1</v>
      </c>
      <c r="AV148" s="144" t="s">
        <v>2867</v>
      </c>
      <c r="AW148" s="143" t="s">
        <v>2874</v>
      </c>
      <c r="AX148" s="144"/>
      <c r="AY148" s="143"/>
      <c r="AZ148" s="83">
        <f t="shared" si="5"/>
        <v>0.32984000000000002</v>
      </c>
    </row>
    <row r="149" spans="1:52" s="150" customFormat="1" ht="34.950000000000003" customHeight="1" x14ac:dyDescent="0.45">
      <c r="A149" s="142" t="s">
        <v>2864</v>
      </c>
      <c r="B149" s="143">
        <v>10</v>
      </c>
      <c r="C149" s="142" t="s">
        <v>2865</v>
      </c>
      <c r="D149" s="142"/>
      <c r="E149" s="142"/>
      <c r="F149" s="144"/>
      <c r="G149" s="142"/>
      <c r="H149" s="143"/>
      <c r="I149" s="145" t="s">
        <v>1806</v>
      </c>
      <c r="J149" s="143"/>
      <c r="K149" s="143"/>
      <c r="L149" s="142" t="s">
        <v>2913</v>
      </c>
      <c r="M149" s="146"/>
      <c r="N149" s="146"/>
      <c r="O149" s="147">
        <v>1</v>
      </c>
      <c r="P149" s="143">
        <v>470</v>
      </c>
      <c r="Q149" s="143">
        <v>360</v>
      </c>
      <c r="R149" s="143">
        <v>900</v>
      </c>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4"/>
      <c r="AN149" s="144"/>
      <c r="AO149" s="143"/>
      <c r="AP149" s="143"/>
      <c r="AQ149" s="143"/>
      <c r="AR149" s="143"/>
      <c r="AS149" s="148"/>
      <c r="AT149" s="143">
        <v>1243</v>
      </c>
      <c r="AU149" s="143">
        <v>1</v>
      </c>
      <c r="AV149" s="144" t="s">
        <v>2867</v>
      </c>
      <c r="AW149" s="143" t="s">
        <v>2874</v>
      </c>
      <c r="AX149" s="144"/>
      <c r="AY149" s="143"/>
      <c r="AZ149" s="83">
        <f t="shared" si="5"/>
        <v>0.15228</v>
      </c>
    </row>
    <row r="150" spans="1:52" s="150" customFormat="1" ht="34.950000000000003" customHeight="1" x14ac:dyDescent="0.45">
      <c r="A150" s="142" t="s">
        <v>2864</v>
      </c>
      <c r="B150" s="143">
        <v>10</v>
      </c>
      <c r="C150" s="142" t="s">
        <v>2865</v>
      </c>
      <c r="D150" s="142"/>
      <c r="E150" s="142"/>
      <c r="F150" s="144"/>
      <c r="G150" s="142"/>
      <c r="H150" s="143"/>
      <c r="I150" s="145" t="s">
        <v>1778</v>
      </c>
      <c r="J150" s="143"/>
      <c r="K150" s="143"/>
      <c r="L150" s="142" t="s">
        <v>2915</v>
      </c>
      <c r="M150" s="146"/>
      <c r="N150" s="146"/>
      <c r="O150" s="147">
        <v>1</v>
      </c>
      <c r="P150" s="143">
        <v>300</v>
      </c>
      <c r="Q150" s="143">
        <v>300</v>
      </c>
      <c r="R150" s="143">
        <v>500</v>
      </c>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4"/>
      <c r="AN150" s="144"/>
      <c r="AO150" s="143"/>
      <c r="AP150" s="143"/>
      <c r="AQ150" s="143"/>
      <c r="AR150" s="143"/>
      <c r="AS150" s="148"/>
      <c r="AT150" s="143">
        <v>1245</v>
      </c>
      <c r="AU150" s="143">
        <v>1</v>
      </c>
      <c r="AV150" s="144" t="s">
        <v>2867</v>
      </c>
      <c r="AW150" s="143" t="s">
        <v>2876</v>
      </c>
      <c r="AX150" s="144"/>
      <c r="AY150" s="143"/>
      <c r="AZ150" s="83">
        <f t="shared" si="5"/>
        <v>4.4999999999999998E-2</v>
      </c>
    </row>
    <row r="151" spans="1:52" s="150" customFormat="1" ht="34.950000000000003" customHeight="1" x14ac:dyDescent="0.45">
      <c r="A151" s="142" t="s">
        <v>2864</v>
      </c>
      <c r="B151" s="143">
        <v>10</v>
      </c>
      <c r="C151" s="142" t="s">
        <v>2865</v>
      </c>
      <c r="D151" s="142"/>
      <c r="E151" s="142"/>
      <c r="F151" s="144"/>
      <c r="G151" s="142"/>
      <c r="H151" s="143"/>
      <c r="I151" s="145" t="s">
        <v>1781</v>
      </c>
      <c r="J151" s="143"/>
      <c r="K151" s="143"/>
      <c r="L151" s="142" t="s">
        <v>2917</v>
      </c>
      <c r="M151" s="146"/>
      <c r="N151" s="146"/>
      <c r="O151" s="147">
        <v>1</v>
      </c>
      <c r="P151" s="143">
        <v>500</v>
      </c>
      <c r="Q151" s="143">
        <v>380</v>
      </c>
      <c r="R151" s="143">
        <v>1800</v>
      </c>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4"/>
      <c r="AN151" s="144"/>
      <c r="AO151" s="143"/>
      <c r="AP151" s="143"/>
      <c r="AQ151" s="143"/>
      <c r="AR151" s="143"/>
      <c r="AS151" s="148"/>
      <c r="AT151" s="143">
        <v>1247</v>
      </c>
      <c r="AU151" s="143">
        <v>1</v>
      </c>
      <c r="AV151" s="144" t="s">
        <v>2867</v>
      </c>
      <c r="AW151" s="143" t="s">
        <v>2874</v>
      </c>
      <c r="AX151" s="144"/>
      <c r="AY151" s="143"/>
      <c r="AZ151" s="83">
        <f t="shared" si="5"/>
        <v>0.34200000000000003</v>
      </c>
    </row>
    <row r="152" spans="1:52" s="150" customFormat="1" ht="34.950000000000003" customHeight="1" x14ac:dyDescent="0.45">
      <c r="A152" s="142" t="s">
        <v>2864</v>
      </c>
      <c r="B152" s="143">
        <v>10</v>
      </c>
      <c r="C152" s="142" t="s">
        <v>2865</v>
      </c>
      <c r="D152" s="142"/>
      <c r="E152" s="142"/>
      <c r="F152" s="144"/>
      <c r="G152" s="142"/>
      <c r="H152" s="143"/>
      <c r="I152" s="145" t="s">
        <v>1784</v>
      </c>
      <c r="J152" s="143"/>
      <c r="K152" s="143"/>
      <c r="L152" s="142" t="s">
        <v>2918</v>
      </c>
      <c r="M152" s="146"/>
      <c r="N152" s="146"/>
      <c r="O152" s="147">
        <v>1</v>
      </c>
      <c r="P152" s="143">
        <v>880</v>
      </c>
      <c r="Q152" s="143">
        <v>400</v>
      </c>
      <c r="R152" s="143">
        <v>890</v>
      </c>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4"/>
      <c r="AN152" s="144"/>
      <c r="AO152" s="143"/>
      <c r="AP152" s="143"/>
      <c r="AQ152" s="143"/>
      <c r="AR152" s="143"/>
      <c r="AS152" s="148"/>
      <c r="AT152" s="143">
        <v>1248</v>
      </c>
      <c r="AU152" s="143">
        <v>1</v>
      </c>
      <c r="AV152" s="144" t="s">
        <v>2867</v>
      </c>
      <c r="AW152" s="143" t="s">
        <v>2882</v>
      </c>
      <c r="AX152" s="144"/>
      <c r="AY152" s="143"/>
      <c r="AZ152" s="83">
        <f t="shared" si="5"/>
        <v>0.31328</v>
      </c>
    </row>
    <row r="153" spans="1:52" s="150" customFormat="1" ht="34.950000000000003" customHeight="1" x14ac:dyDescent="0.45">
      <c r="A153" s="142" t="s">
        <v>2864</v>
      </c>
      <c r="B153" s="143">
        <v>10</v>
      </c>
      <c r="C153" s="142" t="s">
        <v>2865</v>
      </c>
      <c r="D153" s="142"/>
      <c r="E153" s="142"/>
      <c r="F153" s="144"/>
      <c r="G153" s="142"/>
      <c r="H153" s="143"/>
      <c r="I153" s="145" t="s">
        <v>2919</v>
      </c>
      <c r="J153" s="143"/>
      <c r="K153" s="143"/>
      <c r="L153" s="142" t="s">
        <v>2917</v>
      </c>
      <c r="M153" s="146"/>
      <c r="N153" s="146"/>
      <c r="O153" s="147">
        <v>1</v>
      </c>
      <c r="P153" s="143">
        <v>880</v>
      </c>
      <c r="Q153" s="143">
        <v>400</v>
      </c>
      <c r="R153" s="143">
        <v>1800</v>
      </c>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4"/>
      <c r="AN153" s="144"/>
      <c r="AO153" s="143"/>
      <c r="AP153" s="143"/>
      <c r="AQ153" s="143"/>
      <c r="AR153" s="143"/>
      <c r="AS153" s="148"/>
      <c r="AT153" s="143">
        <v>1249</v>
      </c>
      <c r="AU153" s="143">
        <v>1</v>
      </c>
      <c r="AV153" s="144" t="s">
        <v>2867</v>
      </c>
      <c r="AW153" s="143" t="s">
        <v>2874</v>
      </c>
      <c r="AX153" s="144"/>
      <c r="AY153" s="143"/>
      <c r="AZ153" s="83">
        <f t="shared" ref="AZ153:AZ176" si="6">P153*Q153*R153/1000000000*O153</f>
        <v>0.63360000000000005</v>
      </c>
    </row>
    <row r="154" spans="1:52" s="150" customFormat="1" ht="34.950000000000003" customHeight="1" x14ac:dyDescent="0.45">
      <c r="A154" s="142" t="s">
        <v>2864</v>
      </c>
      <c r="B154" s="143">
        <v>10</v>
      </c>
      <c r="C154" s="142" t="s">
        <v>2865</v>
      </c>
      <c r="D154" s="142"/>
      <c r="E154" s="142"/>
      <c r="F154" s="144"/>
      <c r="G154" s="142"/>
      <c r="H154" s="143"/>
      <c r="I154" s="145" t="s">
        <v>1785</v>
      </c>
      <c r="J154" s="143"/>
      <c r="K154" s="143"/>
      <c r="L154" s="142" t="s">
        <v>2920</v>
      </c>
      <c r="M154" s="146"/>
      <c r="N154" s="146"/>
      <c r="O154" s="147">
        <v>1</v>
      </c>
      <c r="P154" s="143">
        <v>890</v>
      </c>
      <c r="Q154" s="143">
        <v>300</v>
      </c>
      <c r="R154" s="143">
        <v>1760</v>
      </c>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4"/>
      <c r="AN154" s="144"/>
      <c r="AO154" s="143"/>
      <c r="AP154" s="143"/>
      <c r="AQ154" s="143"/>
      <c r="AR154" s="143"/>
      <c r="AS154" s="148"/>
      <c r="AT154" s="143">
        <v>1250</v>
      </c>
      <c r="AU154" s="143">
        <v>1</v>
      </c>
      <c r="AV154" s="144" t="s">
        <v>2867</v>
      </c>
      <c r="AW154" s="143" t="s">
        <v>2892</v>
      </c>
      <c r="AX154" s="144"/>
      <c r="AY154" s="143"/>
      <c r="AZ154" s="83">
        <f t="shared" si="6"/>
        <v>0.46992</v>
      </c>
    </row>
    <row r="155" spans="1:52" s="150" customFormat="1" ht="34.950000000000003" customHeight="1" x14ac:dyDescent="0.45">
      <c r="A155" s="142" t="s">
        <v>2864</v>
      </c>
      <c r="B155" s="143">
        <v>10</v>
      </c>
      <c r="C155" s="142" t="s">
        <v>2865</v>
      </c>
      <c r="D155" s="142"/>
      <c r="E155" s="142"/>
      <c r="F155" s="144"/>
      <c r="G155" s="142"/>
      <c r="H155" s="143"/>
      <c r="I155" s="145" t="s">
        <v>1794</v>
      </c>
      <c r="J155" s="143"/>
      <c r="K155" s="143"/>
      <c r="L155" s="142" t="s">
        <v>2921</v>
      </c>
      <c r="M155" s="146"/>
      <c r="N155" s="146"/>
      <c r="O155" s="147">
        <v>1</v>
      </c>
      <c r="P155" s="143">
        <v>1200</v>
      </c>
      <c r="Q155" s="143">
        <v>450</v>
      </c>
      <c r="R155" s="143">
        <v>700</v>
      </c>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4"/>
      <c r="AN155" s="144"/>
      <c r="AO155" s="143"/>
      <c r="AP155" s="143"/>
      <c r="AQ155" s="143"/>
      <c r="AR155" s="143"/>
      <c r="AS155" s="148"/>
      <c r="AT155" s="143">
        <v>1252</v>
      </c>
      <c r="AU155" s="143">
        <v>1</v>
      </c>
      <c r="AV155" s="144" t="s">
        <v>2867</v>
      </c>
      <c r="AW155" s="143" t="s">
        <v>2892</v>
      </c>
      <c r="AX155" s="144"/>
      <c r="AY155" s="143"/>
      <c r="AZ155" s="83">
        <f t="shared" si="6"/>
        <v>0.378</v>
      </c>
    </row>
    <row r="156" spans="1:52" s="150" customFormat="1" ht="34.950000000000003" customHeight="1" x14ac:dyDescent="0.45">
      <c r="A156" s="142" t="s">
        <v>2864</v>
      </c>
      <c r="B156" s="143">
        <v>10</v>
      </c>
      <c r="C156" s="142" t="s">
        <v>2865</v>
      </c>
      <c r="D156" s="142"/>
      <c r="E156" s="142"/>
      <c r="F156" s="144"/>
      <c r="G156" s="142"/>
      <c r="H156" s="143"/>
      <c r="I156" s="145" t="s">
        <v>1795</v>
      </c>
      <c r="J156" s="143"/>
      <c r="K156" s="143"/>
      <c r="L156" s="142" t="s">
        <v>2922</v>
      </c>
      <c r="M156" s="146" t="s">
        <v>2923</v>
      </c>
      <c r="N156" s="146" t="s">
        <v>2924</v>
      </c>
      <c r="O156" s="147">
        <v>1</v>
      </c>
      <c r="P156" s="143">
        <v>150</v>
      </c>
      <c r="Q156" s="143">
        <v>150</v>
      </c>
      <c r="R156" s="143">
        <v>300</v>
      </c>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4"/>
      <c r="AN156" s="144"/>
      <c r="AO156" s="143"/>
      <c r="AP156" s="143"/>
      <c r="AQ156" s="143"/>
      <c r="AR156" s="143"/>
      <c r="AS156" s="148"/>
      <c r="AT156" s="143">
        <v>1253</v>
      </c>
      <c r="AU156" s="143">
        <v>1</v>
      </c>
      <c r="AV156" s="144" t="s">
        <v>2867</v>
      </c>
      <c r="AW156" s="143" t="s">
        <v>2874</v>
      </c>
      <c r="AX156" s="144"/>
      <c r="AY156" s="143"/>
      <c r="AZ156" s="83">
        <f t="shared" si="6"/>
        <v>6.7499999999999999E-3</v>
      </c>
    </row>
    <row r="157" spans="1:52" s="150" customFormat="1" ht="34.950000000000003" customHeight="1" x14ac:dyDescent="0.45">
      <c r="A157" s="142" t="s">
        <v>2864</v>
      </c>
      <c r="B157" s="143">
        <v>10</v>
      </c>
      <c r="C157" s="142" t="s">
        <v>2865</v>
      </c>
      <c r="D157" s="142"/>
      <c r="E157" s="142"/>
      <c r="F157" s="144"/>
      <c r="G157" s="142"/>
      <c r="H157" s="143"/>
      <c r="I157" s="145" t="s">
        <v>1810</v>
      </c>
      <c r="J157" s="143"/>
      <c r="K157" s="143"/>
      <c r="L157" s="142" t="s">
        <v>2926</v>
      </c>
      <c r="M157" s="146" t="s">
        <v>2927</v>
      </c>
      <c r="N157" s="146" t="s">
        <v>2928</v>
      </c>
      <c r="O157" s="147">
        <v>1</v>
      </c>
      <c r="P157" s="143">
        <v>250</v>
      </c>
      <c r="Q157" s="143">
        <v>250</v>
      </c>
      <c r="R157" s="143">
        <v>380</v>
      </c>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4"/>
      <c r="AN157" s="144"/>
      <c r="AO157" s="143"/>
      <c r="AP157" s="143"/>
      <c r="AQ157" s="143"/>
      <c r="AR157" s="143"/>
      <c r="AS157" s="148"/>
      <c r="AT157" s="143">
        <v>1255</v>
      </c>
      <c r="AU157" s="143">
        <v>1</v>
      </c>
      <c r="AV157" s="144" t="s">
        <v>2867</v>
      </c>
      <c r="AW157" s="143" t="s">
        <v>2882</v>
      </c>
      <c r="AX157" s="144"/>
      <c r="AY157" s="143"/>
      <c r="AZ157" s="83">
        <f t="shared" si="6"/>
        <v>2.375E-2</v>
      </c>
    </row>
    <row r="158" spans="1:52" s="150" customFormat="1" ht="34.950000000000003" customHeight="1" x14ac:dyDescent="0.45">
      <c r="A158" s="142" t="s">
        <v>2864</v>
      </c>
      <c r="B158" s="143">
        <v>10</v>
      </c>
      <c r="C158" s="142" t="s">
        <v>2865</v>
      </c>
      <c r="D158" s="142"/>
      <c r="E158" s="142"/>
      <c r="F158" s="144"/>
      <c r="G158" s="142"/>
      <c r="H158" s="143"/>
      <c r="I158" s="145" t="s">
        <v>1811</v>
      </c>
      <c r="J158" s="143"/>
      <c r="K158" s="143"/>
      <c r="L158" s="142" t="s">
        <v>2929</v>
      </c>
      <c r="M158" s="146"/>
      <c r="N158" s="146" t="s">
        <v>2930</v>
      </c>
      <c r="O158" s="147">
        <v>1</v>
      </c>
      <c r="P158" s="143">
        <v>450</v>
      </c>
      <c r="Q158" s="143">
        <v>300</v>
      </c>
      <c r="R158" s="143">
        <v>260</v>
      </c>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4"/>
      <c r="AN158" s="144"/>
      <c r="AO158" s="143"/>
      <c r="AP158" s="143"/>
      <c r="AQ158" s="143"/>
      <c r="AR158" s="143"/>
      <c r="AS158" s="148"/>
      <c r="AT158" s="143">
        <v>1256</v>
      </c>
      <c r="AU158" s="143">
        <v>1</v>
      </c>
      <c r="AV158" s="144" t="s">
        <v>2867</v>
      </c>
      <c r="AW158" s="143" t="s">
        <v>2874</v>
      </c>
      <c r="AX158" s="144"/>
      <c r="AY158" s="143"/>
      <c r="AZ158" s="83">
        <f t="shared" si="6"/>
        <v>3.5099999999999999E-2</v>
      </c>
    </row>
    <row r="159" spans="1:52" s="150" customFormat="1" ht="34.950000000000003" customHeight="1" x14ac:dyDescent="0.45">
      <c r="A159" s="142" t="s">
        <v>2864</v>
      </c>
      <c r="B159" s="143">
        <v>10</v>
      </c>
      <c r="C159" s="142" t="s">
        <v>2865</v>
      </c>
      <c r="D159" s="142"/>
      <c r="E159" s="142"/>
      <c r="F159" s="144"/>
      <c r="G159" s="142"/>
      <c r="H159" s="143"/>
      <c r="I159" s="145" t="s">
        <v>2935</v>
      </c>
      <c r="J159" s="143"/>
      <c r="K159" s="143"/>
      <c r="L159" s="142" t="s">
        <v>2936</v>
      </c>
      <c r="M159" s="146"/>
      <c r="N159" s="146"/>
      <c r="O159" s="147">
        <v>1</v>
      </c>
      <c r="P159" s="143">
        <v>570</v>
      </c>
      <c r="Q159" s="143">
        <v>350</v>
      </c>
      <c r="R159" s="143">
        <v>1080</v>
      </c>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4"/>
      <c r="AN159" s="144"/>
      <c r="AO159" s="143"/>
      <c r="AP159" s="143"/>
      <c r="AQ159" s="143"/>
      <c r="AR159" s="143"/>
      <c r="AS159" s="148"/>
      <c r="AT159" s="143">
        <v>1258</v>
      </c>
      <c r="AU159" s="143">
        <v>1</v>
      </c>
      <c r="AV159" s="144" t="s">
        <v>2867</v>
      </c>
      <c r="AW159" s="143" t="s">
        <v>2876</v>
      </c>
      <c r="AX159" s="144"/>
      <c r="AY159" s="143"/>
      <c r="AZ159" s="83">
        <f t="shared" si="6"/>
        <v>0.21546000000000001</v>
      </c>
    </row>
    <row r="160" spans="1:52" s="150" customFormat="1" ht="34.950000000000003" customHeight="1" x14ac:dyDescent="0.45">
      <c r="A160" s="142" t="s">
        <v>2864</v>
      </c>
      <c r="B160" s="143">
        <v>10</v>
      </c>
      <c r="C160" s="142" t="s">
        <v>2865</v>
      </c>
      <c r="D160" s="142" t="s">
        <v>10318</v>
      </c>
      <c r="E160" s="142"/>
      <c r="F160" s="144">
        <v>5</v>
      </c>
      <c r="G160" s="142" t="s">
        <v>10319</v>
      </c>
      <c r="H160" s="143"/>
      <c r="I160" s="145" t="s">
        <v>1896</v>
      </c>
      <c r="J160" s="143" t="s">
        <v>10317</v>
      </c>
      <c r="K160" s="143"/>
      <c r="L160" s="142" t="s">
        <v>2891</v>
      </c>
      <c r="M160" s="146"/>
      <c r="N160" s="146"/>
      <c r="O160" s="147">
        <v>1</v>
      </c>
      <c r="P160" s="143">
        <v>500</v>
      </c>
      <c r="Q160" s="143">
        <v>450</v>
      </c>
      <c r="R160" s="143">
        <v>650</v>
      </c>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4"/>
      <c r="AN160" s="144"/>
      <c r="AO160" s="143"/>
      <c r="AP160" s="143"/>
      <c r="AQ160" s="143"/>
      <c r="AR160" s="143"/>
      <c r="AS160" s="148"/>
      <c r="AT160" s="143">
        <v>1259</v>
      </c>
      <c r="AU160" s="143">
        <v>1</v>
      </c>
      <c r="AV160" s="144" t="s">
        <v>2867</v>
      </c>
      <c r="AW160" s="143" t="s">
        <v>2874</v>
      </c>
      <c r="AX160" s="144"/>
      <c r="AY160" s="143"/>
      <c r="AZ160" s="83">
        <f t="shared" si="6"/>
        <v>0.14624999999999999</v>
      </c>
    </row>
    <row r="161" spans="1:52" s="150" customFormat="1" ht="34.950000000000003" customHeight="1" x14ac:dyDescent="0.45">
      <c r="A161" s="142" t="s">
        <v>2864</v>
      </c>
      <c r="B161" s="143">
        <v>10</v>
      </c>
      <c r="C161" s="142" t="s">
        <v>2865</v>
      </c>
      <c r="D161" s="142"/>
      <c r="E161" s="142"/>
      <c r="F161" s="144"/>
      <c r="G161" s="142"/>
      <c r="H161" s="143"/>
      <c r="I161" s="145" t="s">
        <v>1891</v>
      </c>
      <c r="J161" s="143"/>
      <c r="K161" s="143"/>
      <c r="L161" s="142" t="s">
        <v>2937</v>
      </c>
      <c r="M161" s="146"/>
      <c r="N161" s="146"/>
      <c r="O161" s="147">
        <v>1</v>
      </c>
      <c r="P161" s="143">
        <v>1600</v>
      </c>
      <c r="Q161" s="143">
        <v>800</v>
      </c>
      <c r="R161" s="143">
        <v>700</v>
      </c>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4"/>
      <c r="AN161" s="144"/>
      <c r="AO161" s="143"/>
      <c r="AP161" s="143"/>
      <c r="AQ161" s="143"/>
      <c r="AR161" s="143"/>
      <c r="AS161" s="148"/>
      <c r="AT161" s="143">
        <v>1260</v>
      </c>
      <c r="AU161" s="143">
        <v>1</v>
      </c>
      <c r="AV161" s="144" t="s">
        <v>2867</v>
      </c>
      <c r="AW161" s="143" t="s">
        <v>2882</v>
      </c>
      <c r="AX161" s="144"/>
      <c r="AY161" s="143"/>
      <c r="AZ161" s="83">
        <f t="shared" si="6"/>
        <v>0.89600000000000002</v>
      </c>
    </row>
    <row r="162" spans="1:52" s="150" customFormat="1" ht="34.950000000000003" customHeight="1" x14ac:dyDescent="0.45">
      <c r="A162" s="142" t="s">
        <v>2864</v>
      </c>
      <c r="B162" s="143">
        <v>10</v>
      </c>
      <c r="C162" s="142" t="s">
        <v>2865</v>
      </c>
      <c r="D162" s="142"/>
      <c r="E162" s="142"/>
      <c r="F162" s="144"/>
      <c r="G162" s="142"/>
      <c r="H162" s="143"/>
      <c r="I162" s="145" t="s">
        <v>1892</v>
      </c>
      <c r="J162" s="143"/>
      <c r="K162" s="143"/>
      <c r="L162" s="142" t="s">
        <v>2877</v>
      </c>
      <c r="M162" s="146"/>
      <c r="N162" s="146"/>
      <c r="O162" s="147">
        <v>1</v>
      </c>
      <c r="P162" s="143">
        <v>450</v>
      </c>
      <c r="Q162" s="143">
        <v>450</v>
      </c>
      <c r="R162" s="143">
        <v>700</v>
      </c>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4"/>
      <c r="AN162" s="144"/>
      <c r="AO162" s="143"/>
      <c r="AP162" s="143"/>
      <c r="AQ162" s="143"/>
      <c r="AR162" s="143"/>
      <c r="AS162" s="148"/>
      <c r="AT162" s="143">
        <v>1261</v>
      </c>
      <c r="AU162" s="143">
        <v>1</v>
      </c>
      <c r="AV162" s="144" t="s">
        <v>2867</v>
      </c>
      <c r="AW162" s="143" t="s">
        <v>2874</v>
      </c>
      <c r="AX162" s="144"/>
      <c r="AY162" s="143"/>
      <c r="AZ162" s="83">
        <f t="shared" si="6"/>
        <v>0.14174999999999999</v>
      </c>
    </row>
    <row r="163" spans="1:52" s="150" customFormat="1" ht="34.950000000000003" customHeight="1" x14ac:dyDescent="0.45">
      <c r="A163" s="142" t="s">
        <v>2864</v>
      </c>
      <c r="B163" s="143">
        <v>10</v>
      </c>
      <c r="C163" s="142" t="s">
        <v>2865</v>
      </c>
      <c r="D163" s="142" t="s">
        <v>10318</v>
      </c>
      <c r="E163" s="142"/>
      <c r="F163" s="144">
        <v>5</v>
      </c>
      <c r="G163" s="142" t="s">
        <v>10319</v>
      </c>
      <c r="H163" s="143"/>
      <c r="I163" s="145" t="s">
        <v>1898</v>
      </c>
      <c r="J163" s="143" t="s">
        <v>10317</v>
      </c>
      <c r="K163" s="143"/>
      <c r="L163" s="142" t="s">
        <v>2877</v>
      </c>
      <c r="M163" s="146"/>
      <c r="N163" s="146"/>
      <c r="O163" s="147">
        <v>1</v>
      </c>
      <c r="P163" s="143">
        <v>450</v>
      </c>
      <c r="Q163" s="143">
        <v>450</v>
      </c>
      <c r="R163" s="143">
        <v>700</v>
      </c>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4"/>
      <c r="AN163" s="144"/>
      <c r="AO163" s="143"/>
      <c r="AP163" s="143"/>
      <c r="AQ163" s="143"/>
      <c r="AR163" s="143"/>
      <c r="AS163" s="148"/>
      <c r="AT163" s="143">
        <v>1262</v>
      </c>
      <c r="AU163" s="143">
        <v>1</v>
      </c>
      <c r="AV163" s="144" t="s">
        <v>2867</v>
      </c>
      <c r="AW163" s="143" t="s">
        <v>2874</v>
      </c>
      <c r="AX163" s="144"/>
      <c r="AY163" s="143"/>
      <c r="AZ163" s="83">
        <f t="shared" si="6"/>
        <v>0.14174999999999999</v>
      </c>
    </row>
    <row r="164" spans="1:52" s="150" customFormat="1" ht="34.950000000000003" customHeight="1" x14ac:dyDescent="0.45">
      <c r="A164" s="142" t="s">
        <v>2864</v>
      </c>
      <c r="B164" s="143">
        <v>10</v>
      </c>
      <c r="C164" s="142" t="s">
        <v>2865</v>
      </c>
      <c r="D164" s="142"/>
      <c r="E164" s="142"/>
      <c r="F164" s="144"/>
      <c r="G164" s="142"/>
      <c r="H164" s="143"/>
      <c r="I164" s="145" t="s">
        <v>1899</v>
      </c>
      <c r="J164" s="143"/>
      <c r="K164" s="143"/>
      <c r="L164" s="142" t="s">
        <v>2877</v>
      </c>
      <c r="M164" s="146"/>
      <c r="N164" s="146"/>
      <c r="O164" s="147">
        <v>1</v>
      </c>
      <c r="P164" s="143">
        <v>450</v>
      </c>
      <c r="Q164" s="143">
        <v>450</v>
      </c>
      <c r="R164" s="143">
        <v>700</v>
      </c>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4"/>
      <c r="AN164" s="144"/>
      <c r="AO164" s="143"/>
      <c r="AP164" s="143"/>
      <c r="AQ164" s="143"/>
      <c r="AR164" s="143"/>
      <c r="AS164" s="148"/>
      <c r="AT164" s="143">
        <v>1263</v>
      </c>
      <c r="AU164" s="143">
        <v>1</v>
      </c>
      <c r="AV164" s="144" t="s">
        <v>2867</v>
      </c>
      <c r="AW164" s="143" t="s">
        <v>2882</v>
      </c>
      <c r="AX164" s="144"/>
      <c r="AY164" s="143"/>
      <c r="AZ164" s="83">
        <f t="shared" si="6"/>
        <v>0.14174999999999999</v>
      </c>
    </row>
    <row r="165" spans="1:52" s="150" customFormat="1" ht="34.950000000000003" customHeight="1" x14ac:dyDescent="0.45">
      <c r="A165" s="142" t="s">
        <v>2864</v>
      </c>
      <c r="B165" s="143">
        <v>10</v>
      </c>
      <c r="C165" s="142" t="s">
        <v>2865</v>
      </c>
      <c r="D165" s="142"/>
      <c r="E165" s="142"/>
      <c r="F165" s="144"/>
      <c r="G165" s="142"/>
      <c r="H165" s="143"/>
      <c r="I165" s="145" t="s">
        <v>1900</v>
      </c>
      <c r="J165" s="143"/>
      <c r="K165" s="143"/>
      <c r="L165" s="142" t="s">
        <v>2877</v>
      </c>
      <c r="M165" s="146"/>
      <c r="N165" s="146"/>
      <c r="O165" s="147">
        <v>1</v>
      </c>
      <c r="P165" s="143">
        <v>450</v>
      </c>
      <c r="Q165" s="143">
        <v>450</v>
      </c>
      <c r="R165" s="143">
        <v>700</v>
      </c>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4"/>
      <c r="AN165" s="144"/>
      <c r="AO165" s="143"/>
      <c r="AP165" s="143"/>
      <c r="AQ165" s="143"/>
      <c r="AR165" s="143"/>
      <c r="AS165" s="148"/>
      <c r="AT165" s="143">
        <v>1264</v>
      </c>
      <c r="AU165" s="143">
        <v>1</v>
      </c>
      <c r="AV165" s="144" t="s">
        <v>2867</v>
      </c>
      <c r="AW165" s="143" t="s">
        <v>2882</v>
      </c>
      <c r="AX165" s="144"/>
      <c r="AY165" s="143"/>
      <c r="AZ165" s="83">
        <f t="shared" si="6"/>
        <v>0.14174999999999999</v>
      </c>
    </row>
    <row r="166" spans="1:52" s="150" customFormat="1" ht="34.950000000000003" customHeight="1" x14ac:dyDescent="0.45">
      <c r="A166" s="142" t="s">
        <v>2864</v>
      </c>
      <c r="B166" s="143">
        <v>10</v>
      </c>
      <c r="C166" s="142" t="s">
        <v>2865</v>
      </c>
      <c r="D166" s="142"/>
      <c r="E166" s="142"/>
      <c r="F166" s="144"/>
      <c r="G166" s="142"/>
      <c r="H166" s="143"/>
      <c r="I166" s="145" t="s">
        <v>1902</v>
      </c>
      <c r="J166" s="143"/>
      <c r="K166" s="143"/>
      <c r="L166" s="142" t="s">
        <v>2893</v>
      </c>
      <c r="M166" s="146"/>
      <c r="N166" s="146"/>
      <c r="O166" s="147">
        <v>1</v>
      </c>
      <c r="P166" s="143">
        <v>300</v>
      </c>
      <c r="Q166" s="143">
        <v>300</v>
      </c>
      <c r="R166" s="143">
        <v>450</v>
      </c>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4"/>
      <c r="AN166" s="144"/>
      <c r="AO166" s="143"/>
      <c r="AP166" s="143"/>
      <c r="AQ166" s="143"/>
      <c r="AR166" s="143"/>
      <c r="AS166" s="148"/>
      <c r="AT166" s="143">
        <v>1265</v>
      </c>
      <c r="AU166" s="143">
        <v>1</v>
      </c>
      <c r="AV166" s="144" t="s">
        <v>2867</v>
      </c>
      <c r="AW166" s="143" t="s">
        <v>2882</v>
      </c>
      <c r="AX166" s="144"/>
      <c r="AY166" s="143"/>
      <c r="AZ166" s="83">
        <f t="shared" si="6"/>
        <v>4.0500000000000001E-2</v>
      </c>
    </row>
    <row r="167" spans="1:52" s="150" customFormat="1" ht="34.950000000000003" customHeight="1" x14ac:dyDescent="0.45">
      <c r="A167" s="142" t="s">
        <v>2864</v>
      </c>
      <c r="B167" s="143">
        <v>10</v>
      </c>
      <c r="C167" s="142" t="s">
        <v>2865</v>
      </c>
      <c r="D167" s="142"/>
      <c r="E167" s="142"/>
      <c r="F167" s="144"/>
      <c r="G167" s="142"/>
      <c r="H167" s="143"/>
      <c r="I167" s="145" t="s">
        <v>1903</v>
      </c>
      <c r="J167" s="143"/>
      <c r="K167" s="143"/>
      <c r="L167" s="142" t="s">
        <v>2908</v>
      </c>
      <c r="M167" s="146"/>
      <c r="N167" s="146"/>
      <c r="O167" s="147">
        <v>1</v>
      </c>
      <c r="P167" s="143">
        <v>400</v>
      </c>
      <c r="Q167" s="143">
        <v>620</v>
      </c>
      <c r="R167" s="143">
        <v>1320</v>
      </c>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4"/>
      <c r="AN167" s="144"/>
      <c r="AO167" s="143"/>
      <c r="AP167" s="143"/>
      <c r="AQ167" s="143"/>
      <c r="AR167" s="143"/>
      <c r="AS167" s="148"/>
      <c r="AT167" s="143">
        <v>1266</v>
      </c>
      <c r="AU167" s="143">
        <v>1</v>
      </c>
      <c r="AV167" s="144" t="s">
        <v>2867</v>
      </c>
      <c r="AW167" s="143" t="s">
        <v>2874</v>
      </c>
      <c r="AX167" s="144"/>
      <c r="AY167" s="143"/>
      <c r="AZ167" s="83">
        <f t="shared" si="6"/>
        <v>0.32735999999999998</v>
      </c>
    </row>
    <row r="168" spans="1:52" s="150" customFormat="1" ht="34.950000000000003" customHeight="1" x14ac:dyDescent="0.45">
      <c r="A168" s="142" t="s">
        <v>2864</v>
      </c>
      <c r="B168" s="143">
        <v>10</v>
      </c>
      <c r="C168" s="142" t="s">
        <v>2865</v>
      </c>
      <c r="D168" s="142"/>
      <c r="E168" s="142"/>
      <c r="F168" s="144"/>
      <c r="G168" s="142"/>
      <c r="H168" s="143"/>
      <c r="I168" s="145" t="s">
        <v>1906</v>
      </c>
      <c r="J168" s="143"/>
      <c r="K168" s="143"/>
      <c r="L168" s="142" t="s">
        <v>2908</v>
      </c>
      <c r="M168" s="146"/>
      <c r="N168" s="146"/>
      <c r="O168" s="147">
        <v>1</v>
      </c>
      <c r="P168" s="143">
        <v>400</v>
      </c>
      <c r="Q168" s="143">
        <v>620</v>
      </c>
      <c r="R168" s="143">
        <v>1320</v>
      </c>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4"/>
      <c r="AN168" s="144"/>
      <c r="AO168" s="143"/>
      <c r="AP168" s="143"/>
      <c r="AQ168" s="143"/>
      <c r="AR168" s="143"/>
      <c r="AS168" s="148"/>
      <c r="AT168" s="143">
        <v>1267</v>
      </c>
      <c r="AU168" s="143">
        <v>1</v>
      </c>
      <c r="AV168" s="144" t="s">
        <v>2867</v>
      </c>
      <c r="AW168" s="143" t="s">
        <v>2874</v>
      </c>
      <c r="AX168" s="144"/>
      <c r="AY168" s="143"/>
      <c r="AZ168" s="83">
        <f t="shared" si="6"/>
        <v>0.32735999999999998</v>
      </c>
    </row>
    <row r="169" spans="1:52" s="150" customFormat="1" ht="34.950000000000003" customHeight="1" x14ac:dyDescent="0.45">
      <c r="A169" s="142" t="s">
        <v>2864</v>
      </c>
      <c r="B169" s="143">
        <v>10</v>
      </c>
      <c r="C169" s="142" t="s">
        <v>2865</v>
      </c>
      <c r="D169" s="142"/>
      <c r="E169" s="142"/>
      <c r="F169" s="144"/>
      <c r="G169" s="142"/>
      <c r="H169" s="143"/>
      <c r="I169" s="145" t="s">
        <v>1907</v>
      </c>
      <c r="J169" s="143"/>
      <c r="K169" s="143"/>
      <c r="L169" s="142" t="s">
        <v>2908</v>
      </c>
      <c r="M169" s="146"/>
      <c r="N169" s="146"/>
      <c r="O169" s="147">
        <v>1</v>
      </c>
      <c r="P169" s="143">
        <v>400</v>
      </c>
      <c r="Q169" s="143">
        <v>620</v>
      </c>
      <c r="R169" s="143">
        <v>1320</v>
      </c>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4"/>
      <c r="AN169" s="144"/>
      <c r="AO169" s="143"/>
      <c r="AP169" s="143"/>
      <c r="AQ169" s="143"/>
      <c r="AR169" s="143"/>
      <c r="AS169" s="148"/>
      <c r="AT169" s="143">
        <v>1268</v>
      </c>
      <c r="AU169" s="143">
        <v>1</v>
      </c>
      <c r="AV169" s="144" t="s">
        <v>2867</v>
      </c>
      <c r="AW169" s="143" t="s">
        <v>2874</v>
      </c>
      <c r="AX169" s="144"/>
      <c r="AY169" s="143"/>
      <c r="AZ169" s="83">
        <f t="shared" si="6"/>
        <v>0.32735999999999998</v>
      </c>
    </row>
    <row r="170" spans="1:52" s="150" customFormat="1" ht="34.950000000000003" customHeight="1" x14ac:dyDescent="0.45">
      <c r="A170" s="142" t="s">
        <v>2864</v>
      </c>
      <c r="B170" s="143">
        <v>10</v>
      </c>
      <c r="C170" s="142" t="s">
        <v>2865</v>
      </c>
      <c r="D170" s="142"/>
      <c r="E170" s="142"/>
      <c r="F170" s="144"/>
      <c r="G170" s="142"/>
      <c r="H170" s="143"/>
      <c r="I170" s="145" t="s">
        <v>200</v>
      </c>
      <c r="J170" s="143"/>
      <c r="K170" s="143"/>
      <c r="L170" s="142" t="s">
        <v>2938</v>
      </c>
      <c r="M170" s="146"/>
      <c r="N170" s="146"/>
      <c r="O170" s="147">
        <v>1</v>
      </c>
      <c r="P170" s="143">
        <v>880</v>
      </c>
      <c r="Q170" s="143">
        <v>400</v>
      </c>
      <c r="R170" s="143">
        <v>1800</v>
      </c>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4"/>
      <c r="AN170" s="144"/>
      <c r="AO170" s="143"/>
      <c r="AP170" s="143"/>
      <c r="AQ170" s="143"/>
      <c r="AR170" s="143"/>
      <c r="AS170" s="148"/>
      <c r="AT170" s="143">
        <v>1270</v>
      </c>
      <c r="AU170" s="143">
        <v>1</v>
      </c>
      <c r="AV170" s="144" t="s">
        <v>2867</v>
      </c>
      <c r="AW170" s="143" t="s">
        <v>2874</v>
      </c>
      <c r="AX170" s="144"/>
      <c r="AY170" s="143"/>
      <c r="AZ170" s="83">
        <f t="shared" si="6"/>
        <v>0.63360000000000005</v>
      </c>
    </row>
    <row r="171" spans="1:52" s="150" customFormat="1" ht="34.950000000000003" customHeight="1" x14ac:dyDescent="0.45">
      <c r="A171" s="142" t="s">
        <v>2864</v>
      </c>
      <c r="B171" s="143">
        <v>10</v>
      </c>
      <c r="C171" s="142" t="s">
        <v>2865</v>
      </c>
      <c r="D171" s="142"/>
      <c r="E171" s="142"/>
      <c r="F171" s="144"/>
      <c r="G171" s="142"/>
      <c r="H171" s="143"/>
      <c r="I171" s="145" t="s">
        <v>201</v>
      </c>
      <c r="J171" s="143"/>
      <c r="K171" s="143"/>
      <c r="L171" s="142" t="s">
        <v>2910</v>
      </c>
      <c r="M171" s="146"/>
      <c r="N171" s="146"/>
      <c r="O171" s="147">
        <v>1</v>
      </c>
      <c r="P171" s="143">
        <v>2100</v>
      </c>
      <c r="Q171" s="143">
        <v>400</v>
      </c>
      <c r="R171" s="143">
        <v>1500</v>
      </c>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4"/>
      <c r="AN171" s="144"/>
      <c r="AO171" s="143"/>
      <c r="AP171" s="143"/>
      <c r="AQ171" s="143"/>
      <c r="AR171" s="143"/>
      <c r="AS171" s="148"/>
      <c r="AT171" s="143">
        <v>1271</v>
      </c>
      <c r="AU171" s="143">
        <v>1</v>
      </c>
      <c r="AV171" s="144" t="s">
        <v>2867</v>
      </c>
      <c r="AW171" s="143" t="s">
        <v>2882</v>
      </c>
      <c r="AX171" s="144"/>
      <c r="AY171" s="143"/>
      <c r="AZ171" s="83">
        <f t="shared" si="6"/>
        <v>1.26</v>
      </c>
    </row>
    <row r="172" spans="1:52" s="150" customFormat="1" ht="34.950000000000003" customHeight="1" x14ac:dyDescent="0.45">
      <c r="A172" s="142" t="s">
        <v>2864</v>
      </c>
      <c r="B172" s="143">
        <v>10</v>
      </c>
      <c r="C172" s="142" t="s">
        <v>2865</v>
      </c>
      <c r="D172" s="142"/>
      <c r="E172" s="142"/>
      <c r="F172" s="144"/>
      <c r="G172" s="142"/>
      <c r="H172" s="143"/>
      <c r="I172" s="145" t="s">
        <v>176</v>
      </c>
      <c r="J172" s="143"/>
      <c r="K172" s="143"/>
      <c r="L172" s="142" t="s">
        <v>2939</v>
      </c>
      <c r="M172" s="146"/>
      <c r="N172" s="146"/>
      <c r="O172" s="147">
        <v>1</v>
      </c>
      <c r="P172" s="143">
        <v>1130</v>
      </c>
      <c r="Q172" s="143">
        <v>600</v>
      </c>
      <c r="R172" s="143">
        <v>1620</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c r="AN172" s="144" t="s">
        <v>2940</v>
      </c>
      <c r="AO172" s="143"/>
      <c r="AP172" s="143"/>
      <c r="AQ172" s="143"/>
      <c r="AR172" s="143"/>
      <c r="AS172" s="148"/>
      <c r="AT172" s="143">
        <v>1272</v>
      </c>
      <c r="AU172" s="143">
        <v>1</v>
      </c>
      <c r="AV172" s="144" t="s">
        <v>2867</v>
      </c>
      <c r="AW172" s="143" t="s">
        <v>2868</v>
      </c>
      <c r="AX172" s="144"/>
      <c r="AY172" s="143"/>
      <c r="AZ172" s="83">
        <f t="shared" si="6"/>
        <v>1.09836</v>
      </c>
    </row>
    <row r="173" spans="1:52" s="150" customFormat="1" ht="34.950000000000003" customHeight="1" x14ac:dyDescent="0.45">
      <c r="A173" s="142" t="s">
        <v>2864</v>
      </c>
      <c r="B173" s="143">
        <v>10</v>
      </c>
      <c r="C173" s="142" t="s">
        <v>2941</v>
      </c>
      <c r="D173" s="142"/>
      <c r="E173" s="142"/>
      <c r="F173" s="144"/>
      <c r="G173" s="142"/>
      <c r="H173" s="143"/>
      <c r="I173" s="145" t="s">
        <v>184</v>
      </c>
      <c r="J173" s="143"/>
      <c r="K173" s="143"/>
      <c r="L173" s="142" t="s">
        <v>2942</v>
      </c>
      <c r="M173" s="146"/>
      <c r="N173" s="146"/>
      <c r="O173" s="147">
        <v>1</v>
      </c>
      <c r="P173" s="143">
        <v>880</v>
      </c>
      <c r="Q173" s="143">
        <v>550</v>
      </c>
      <c r="R173" s="143">
        <v>1790</v>
      </c>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4"/>
      <c r="AN173" s="144"/>
      <c r="AO173" s="143"/>
      <c r="AP173" s="143"/>
      <c r="AQ173" s="143"/>
      <c r="AR173" s="143"/>
      <c r="AS173" s="148"/>
      <c r="AT173" s="143">
        <v>1285</v>
      </c>
      <c r="AU173" s="143">
        <v>1</v>
      </c>
      <c r="AV173" s="144" t="s">
        <v>2867</v>
      </c>
      <c r="AW173" s="143" t="s">
        <v>2874</v>
      </c>
      <c r="AX173" s="144"/>
      <c r="AY173" s="143"/>
      <c r="AZ173" s="83">
        <f t="shared" si="6"/>
        <v>0.86636000000000002</v>
      </c>
    </row>
    <row r="174" spans="1:52" s="150" customFormat="1" ht="34.950000000000003" customHeight="1" x14ac:dyDescent="0.45">
      <c r="A174" s="142" t="s">
        <v>2864</v>
      </c>
      <c r="B174" s="143">
        <v>10</v>
      </c>
      <c r="C174" s="142" t="s">
        <v>2941</v>
      </c>
      <c r="D174" s="142"/>
      <c r="E174" s="142"/>
      <c r="F174" s="144"/>
      <c r="G174" s="142"/>
      <c r="H174" s="143"/>
      <c r="I174" s="145" t="s">
        <v>185</v>
      </c>
      <c r="J174" s="143"/>
      <c r="K174" s="143"/>
      <c r="L174" s="142" t="s">
        <v>2942</v>
      </c>
      <c r="M174" s="146"/>
      <c r="N174" s="146"/>
      <c r="O174" s="147">
        <v>1</v>
      </c>
      <c r="P174" s="143">
        <v>880</v>
      </c>
      <c r="Q174" s="143">
        <v>550</v>
      </c>
      <c r="R174" s="143">
        <v>1790</v>
      </c>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4"/>
      <c r="AN174" s="144"/>
      <c r="AO174" s="143"/>
      <c r="AP174" s="143"/>
      <c r="AQ174" s="143"/>
      <c r="AR174" s="143"/>
      <c r="AS174" s="148"/>
      <c r="AT174" s="143">
        <v>1286</v>
      </c>
      <c r="AU174" s="143">
        <v>1</v>
      </c>
      <c r="AV174" s="144" t="s">
        <v>2867</v>
      </c>
      <c r="AW174" s="143" t="s">
        <v>2874</v>
      </c>
      <c r="AX174" s="144"/>
      <c r="AY174" s="143"/>
      <c r="AZ174" s="83">
        <f t="shared" si="6"/>
        <v>0.86636000000000002</v>
      </c>
    </row>
    <row r="175" spans="1:52" s="150" customFormat="1" ht="34.950000000000003" customHeight="1" x14ac:dyDescent="0.45">
      <c r="A175" s="142" t="s">
        <v>2864</v>
      </c>
      <c r="B175" s="143">
        <v>10</v>
      </c>
      <c r="C175" s="142" t="s">
        <v>2941</v>
      </c>
      <c r="D175" s="142"/>
      <c r="E175" s="142"/>
      <c r="F175" s="144"/>
      <c r="G175" s="142"/>
      <c r="H175" s="143"/>
      <c r="I175" s="145" t="s">
        <v>186</v>
      </c>
      <c r="J175" s="143"/>
      <c r="K175" s="143"/>
      <c r="L175" s="142" t="s">
        <v>2942</v>
      </c>
      <c r="M175" s="146"/>
      <c r="N175" s="146"/>
      <c r="O175" s="147">
        <v>1</v>
      </c>
      <c r="P175" s="143">
        <v>880</v>
      </c>
      <c r="Q175" s="143">
        <v>550</v>
      </c>
      <c r="R175" s="143">
        <v>1790</v>
      </c>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4"/>
      <c r="AN175" s="144"/>
      <c r="AO175" s="143"/>
      <c r="AP175" s="143"/>
      <c r="AQ175" s="143"/>
      <c r="AR175" s="143"/>
      <c r="AS175" s="148"/>
      <c r="AT175" s="143">
        <v>1287</v>
      </c>
      <c r="AU175" s="143">
        <v>1</v>
      </c>
      <c r="AV175" s="144" t="s">
        <v>2867</v>
      </c>
      <c r="AW175" s="143" t="s">
        <v>2874</v>
      </c>
      <c r="AX175" s="144"/>
      <c r="AY175" s="143"/>
      <c r="AZ175" s="83">
        <f t="shared" si="6"/>
        <v>0.86636000000000002</v>
      </c>
    </row>
    <row r="176" spans="1:52" s="150" customFormat="1" ht="34.950000000000003" customHeight="1" x14ac:dyDescent="0.45">
      <c r="A176" s="142" t="s">
        <v>2864</v>
      </c>
      <c r="B176" s="143">
        <v>10</v>
      </c>
      <c r="C176" s="142" t="s">
        <v>2941</v>
      </c>
      <c r="D176" s="142"/>
      <c r="E176" s="142"/>
      <c r="F176" s="144"/>
      <c r="G176" s="142"/>
      <c r="H176" s="143"/>
      <c r="I176" s="145" t="s">
        <v>187</v>
      </c>
      <c r="J176" s="143"/>
      <c r="K176" s="143"/>
      <c r="L176" s="142" t="s">
        <v>2942</v>
      </c>
      <c r="M176" s="146"/>
      <c r="N176" s="146"/>
      <c r="O176" s="147">
        <v>1</v>
      </c>
      <c r="P176" s="143">
        <v>880</v>
      </c>
      <c r="Q176" s="143">
        <v>550</v>
      </c>
      <c r="R176" s="143">
        <v>1790</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4"/>
      <c r="AN176" s="144"/>
      <c r="AO176" s="143"/>
      <c r="AP176" s="143"/>
      <c r="AQ176" s="143"/>
      <c r="AR176" s="143"/>
      <c r="AS176" s="148"/>
      <c r="AT176" s="143">
        <v>1288</v>
      </c>
      <c r="AU176" s="143">
        <v>1</v>
      </c>
      <c r="AV176" s="144" t="s">
        <v>2867</v>
      </c>
      <c r="AW176" s="143" t="s">
        <v>2874</v>
      </c>
      <c r="AX176" s="144"/>
      <c r="AY176" s="143"/>
      <c r="AZ176" s="83">
        <f t="shared" si="6"/>
        <v>0.86636000000000002</v>
      </c>
    </row>
    <row r="177" spans="1:52" s="150" customFormat="1" ht="34.950000000000003" customHeight="1" x14ac:dyDescent="0.45">
      <c r="A177" s="142" t="s">
        <v>2864</v>
      </c>
      <c r="B177" s="143">
        <v>10</v>
      </c>
      <c r="C177" s="142" t="s">
        <v>2941</v>
      </c>
      <c r="D177" s="142"/>
      <c r="E177" s="142"/>
      <c r="F177" s="144"/>
      <c r="G177" s="142"/>
      <c r="H177" s="143"/>
      <c r="I177" s="145" t="s">
        <v>202</v>
      </c>
      <c r="J177" s="143"/>
      <c r="K177" s="143"/>
      <c r="L177" s="142" t="s">
        <v>2943</v>
      </c>
      <c r="M177" s="146"/>
      <c r="N177" s="146"/>
      <c r="O177" s="147">
        <v>1</v>
      </c>
      <c r="P177" s="143">
        <v>900</v>
      </c>
      <c r="Q177" s="143">
        <v>400</v>
      </c>
      <c r="R177" s="143">
        <v>1790</v>
      </c>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4"/>
      <c r="AN177" s="144"/>
      <c r="AO177" s="143"/>
      <c r="AP177" s="143"/>
      <c r="AQ177" s="143"/>
      <c r="AR177" s="143"/>
      <c r="AS177" s="148"/>
      <c r="AT177" s="143">
        <v>1289</v>
      </c>
      <c r="AU177" s="143">
        <v>1</v>
      </c>
      <c r="AV177" s="144" t="s">
        <v>2867</v>
      </c>
      <c r="AW177" s="143" t="s">
        <v>2874</v>
      </c>
      <c r="AX177" s="144"/>
      <c r="AY177" s="143"/>
      <c r="AZ177" s="83">
        <f t="shared" ref="AZ177:AZ240" si="7">P177*Q177*R177/1000000000*O177</f>
        <v>0.64439999999999997</v>
      </c>
    </row>
    <row r="178" spans="1:52" s="150" customFormat="1" ht="34.950000000000003" customHeight="1" x14ac:dyDescent="0.45">
      <c r="A178" s="142" t="s">
        <v>2864</v>
      </c>
      <c r="B178" s="143">
        <v>10</v>
      </c>
      <c r="C178" s="142" t="s">
        <v>2941</v>
      </c>
      <c r="D178" s="142"/>
      <c r="E178" s="142"/>
      <c r="F178" s="144"/>
      <c r="G178" s="142"/>
      <c r="H178" s="143"/>
      <c r="I178" s="145" t="s">
        <v>204</v>
      </c>
      <c r="J178" s="143"/>
      <c r="K178" s="143"/>
      <c r="L178" s="142" t="s">
        <v>2943</v>
      </c>
      <c r="M178" s="146"/>
      <c r="N178" s="146"/>
      <c r="O178" s="147">
        <v>1</v>
      </c>
      <c r="P178" s="143">
        <v>900</v>
      </c>
      <c r="Q178" s="143">
        <v>400</v>
      </c>
      <c r="R178" s="143">
        <v>1790</v>
      </c>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4"/>
      <c r="AN178" s="144"/>
      <c r="AO178" s="143"/>
      <c r="AP178" s="143"/>
      <c r="AQ178" s="143"/>
      <c r="AR178" s="143"/>
      <c r="AS178" s="148"/>
      <c r="AT178" s="143">
        <v>1290</v>
      </c>
      <c r="AU178" s="143">
        <v>1</v>
      </c>
      <c r="AV178" s="144" t="s">
        <v>2867</v>
      </c>
      <c r="AW178" s="143" t="s">
        <v>2868</v>
      </c>
      <c r="AX178" s="144"/>
      <c r="AY178" s="143"/>
      <c r="AZ178" s="83">
        <f t="shared" si="7"/>
        <v>0.64439999999999997</v>
      </c>
    </row>
    <row r="179" spans="1:52" s="150" customFormat="1" ht="34.950000000000003" customHeight="1" x14ac:dyDescent="0.45">
      <c r="A179" s="142" t="s">
        <v>2864</v>
      </c>
      <c r="B179" s="143">
        <v>10</v>
      </c>
      <c r="C179" s="142" t="s">
        <v>2941</v>
      </c>
      <c r="D179" s="142"/>
      <c r="E179" s="142"/>
      <c r="F179" s="144"/>
      <c r="G179" s="142"/>
      <c r="H179" s="143"/>
      <c r="I179" s="145" t="s">
        <v>205</v>
      </c>
      <c r="J179" s="143"/>
      <c r="K179" s="143"/>
      <c r="L179" s="142" t="s">
        <v>2893</v>
      </c>
      <c r="M179" s="146"/>
      <c r="N179" s="146"/>
      <c r="O179" s="147">
        <v>1</v>
      </c>
      <c r="P179" s="143">
        <v>300</v>
      </c>
      <c r="Q179" s="143">
        <v>300</v>
      </c>
      <c r="R179" s="143">
        <v>450</v>
      </c>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4"/>
      <c r="AN179" s="144"/>
      <c r="AO179" s="143"/>
      <c r="AP179" s="143"/>
      <c r="AQ179" s="143"/>
      <c r="AR179" s="143"/>
      <c r="AS179" s="148"/>
      <c r="AT179" s="143">
        <v>1291</v>
      </c>
      <c r="AU179" s="143">
        <v>1</v>
      </c>
      <c r="AV179" s="144" t="s">
        <v>2867</v>
      </c>
      <c r="AW179" s="143" t="s">
        <v>2882</v>
      </c>
      <c r="AX179" s="144"/>
      <c r="AY179" s="143"/>
      <c r="AZ179" s="83">
        <f t="shared" si="7"/>
        <v>4.0500000000000001E-2</v>
      </c>
    </row>
    <row r="180" spans="1:52" s="150" customFormat="1" ht="34.950000000000003" customHeight="1" x14ac:dyDescent="0.45">
      <c r="A180" s="142" t="s">
        <v>2864</v>
      </c>
      <c r="B180" s="143">
        <v>10</v>
      </c>
      <c r="C180" s="142" t="s">
        <v>2941</v>
      </c>
      <c r="D180" s="142"/>
      <c r="E180" s="142"/>
      <c r="F180" s="144"/>
      <c r="G180" s="142"/>
      <c r="H180" s="143"/>
      <c r="I180" s="145" t="s">
        <v>2944</v>
      </c>
      <c r="J180" s="143"/>
      <c r="K180" s="143"/>
      <c r="L180" s="142" t="s">
        <v>2945</v>
      </c>
      <c r="M180" s="146"/>
      <c r="N180" s="146"/>
      <c r="O180" s="147">
        <v>1</v>
      </c>
      <c r="P180" s="143">
        <v>880</v>
      </c>
      <c r="Q180" s="143">
        <v>380</v>
      </c>
      <c r="R180" s="143">
        <v>1790</v>
      </c>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4"/>
      <c r="AN180" s="144"/>
      <c r="AO180" s="143"/>
      <c r="AP180" s="143"/>
      <c r="AQ180" s="143"/>
      <c r="AR180" s="143"/>
      <c r="AS180" s="148"/>
      <c r="AT180" s="143">
        <v>1292</v>
      </c>
      <c r="AU180" s="143">
        <v>1</v>
      </c>
      <c r="AV180" s="144" t="s">
        <v>2867</v>
      </c>
      <c r="AW180" s="143" t="s">
        <v>2874</v>
      </c>
      <c r="AX180" s="144"/>
      <c r="AY180" s="143"/>
      <c r="AZ180" s="83">
        <f t="shared" si="7"/>
        <v>0.598576</v>
      </c>
    </row>
    <row r="181" spans="1:52" s="150" customFormat="1" ht="34.950000000000003" customHeight="1" x14ac:dyDescent="0.45">
      <c r="A181" s="142" t="s">
        <v>2864</v>
      </c>
      <c r="B181" s="143">
        <v>10</v>
      </c>
      <c r="C181" s="142" t="s">
        <v>2941</v>
      </c>
      <c r="D181" s="142"/>
      <c r="E181" s="142"/>
      <c r="F181" s="144"/>
      <c r="G181" s="142"/>
      <c r="H181" s="143"/>
      <c r="I181" s="145" t="s">
        <v>190</v>
      </c>
      <c r="J181" s="143"/>
      <c r="K181" s="143"/>
      <c r="L181" s="142" t="s">
        <v>2945</v>
      </c>
      <c r="M181" s="146"/>
      <c r="N181" s="146"/>
      <c r="O181" s="147">
        <v>1</v>
      </c>
      <c r="P181" s="143">
        <v>880</v>
      </c>
      <c r="Q181" s="143">
        <v>380</v>
      </c>
      <c r="R181" s="143">
        <v>1790</v>
      </c>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4"/>
      <c r="AN181" s="144"/>
      <c r="AO181" s="143"/>
      <c r="AP181" s="143"/>
      <c r="AQ181" s="143"/>
      <c r="AR181" s="143"/>
      <c r="AS181" s="148"/>
      <c r="AT181" s="143">
        <v>1293</v>
      </c>
      <c r="AU181" s="143">
        <v>1</v>
      </c>
      <c r="AV181" s="144" t="s">
        <v>2867</v>
      </c>
      <c r="AW181" s="143" t="s">
        <v>2946</v>
      </c>
      <c r="AX181" s="144"/>
      <c r="AY181" s="143"/>
      <c r="AZ181" s="83">
        <f t="shared" si="7"/>
        <v>0.598576</v>
      </c>
    </row>
    <row r="182" spans="1:52" s="150" customFormat="1" ht="34.950000000000003" customHeight="1" x14ac:dyDescent="0.45">
      <c r="A182" s="142" t="s">
        <v>2864</v>
      </c>
      <c r="B182" s="143">
        <v>10</v>
      </c>
      <c r="C182" s="142" t="s">
        <v>2941</v>
      </c>
      <c r="D182" s="142"/>
      <c r="E182" s="142"/>
      <c r="F182" s="144"/>
      <c r="G182" s="142"/>
      <c r="H182" s="143"/>
      <c r="I182" s="145" t="s">
        <v>389</v>
      </c>
      <c r="J182" s="143"/>
      <c r="K182" s="143"/>
      <c r="L182" s="142" t="s">
        <v>2945</v>
      </c>
      <c r="M182" s="146"/>
      <c r="N182" s="146"/>
      <c r="O182" s="147">
        <v>1</v>
      </c>
      <c r="P182" s="143">
        <v>880</v>
      </c>
      <c r="Q182" s="143">
        <v>380</v>
      </c>
      <c r="R182" s="143">
        <v>1790</v>
      </c>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c r="AN182" s="144"/>
      <c r="AO182" s="143"/>
      <c r="AP182" s="143"/>
      <c r="AQ182" s="143"/>
      <c r="AR182" s="143"/>
      <c r="AS182" s="148"/>
      <c r="AT182" s="143">
        <v>1294</v>
      </c>
      <c r="AU182" s="143">
        <v>1</v>
      </c>
      <c r="AV182" s="144" t="s">
        <v>2867</v>
      </c>
      <c r="AW182" s="143" t="s">
        <v>2946</v>
      </c>
      <c r="AX182" s="144"/>
      <c r="AY182" s="143"/>
      <c r="AZ182" s="83">
        <f t="shared" si="7"/>
        <v>0.598576</v>
      </c>
    </row>
    <row r="183" spans="1:52" s="150" customFormat="1" ht="34.950000000000003" customHeight="1" x14ac:dyDescent="0.45">
      <c r="A183" s="142" t="s">
        <v>2864</v>
      </c>
      <c r="B183" s="143">
        <v>10</v>
      </c>
      <c r="C183" s="142" t="s">
        <v>2941</v>
      </c>
      <c r="D183" s="142"/>
      <c r="E183" s="142"/>
      <c r="F183" s="144"/>
      <c r="G183" s="142"/>
      <c r="H183" s="143"/>
      <c r="I183" s="145" t="s">
        <v>391</v>
      </c>
      <c r="J183" s="143"/>
      <c r="K183" s="143"/>
      <c r="L183" s="142" t="s">
        <v>2945</v>
      </c>
      <c r="M183" s="146"/>
      <c r="N183" s="146"/>
      <c r="O183" s="147">
        <v>1</v>
      </c>
      <c r="P183" s="143">
        <v>880</v>
      </c>
      <c r="Q183" s="143">
        <v>380</v>
      </c>
      <c r="R183" s="143">
        <v>1790</v>
      </c>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4"/>
      <c r="AN183" s="144"/>
      <c r="AO183" s="143"/>
      <c r="AP183" s="143"/>
      <c r="AQ183" s="143"/>
      <c r="AR183" s="143"/>
      <c r="AS183" s="148"/>
      <c r="AT183" s="143">
        <v>1295</v>
      </c>
      <c r="AU183" s="143">
        <v>1</v>
      </c>
      <c r="AV183" s="144" t="s">
        <v>2867</v>
      </c>
      <c r="AW183" s="143" t="s">
        <v>2882</v>
      </c>
      <c r="AX183" s="144"/>
      <c r="AY183" s="143"/>
      <c r="AZ183" s="83">
        <f t="shared" si="7"/>
        <v>0.598576</v>
      </c>
    </row>
    <row r="184" spans="1:52" s="150" customFormat="1" ht="34.950000000000003" customHeight="1" x14ac:dyDescent="0.45">
      <c r="A184" s="142" t="s">
        <v>2864</v>
      </c>
      <c r="B184" s="143">
        <v>10</v>
      </c>
      <c r="C184" s="142" t="s">
        <v>2941</v>
      </c>
      <c r="D184" s="142"/>
      <c r="E184" s="142"/>
      <c r="F184" s="144"/>
      <c r="G184" s="142"/>
      <c r="H184" s="143"/>
      <c r="I184" s="145" t="s">
        <v>392</v>
      </c>
      <c r="J184" s="143"/>
      <c r="K184" s="143"/>
      <c r="L184" s="142" t="s">
        <v>2945</v>
      </c>
      <c r="M184" s="146"/>
      <c r="N184" s="146"/>
      <c r="O184" s="147">
        <v>1</v>
      </c>
      <c r="P184" s="143">
        <v>880</v>
      </c>
      <c r="Q184" s="143">
        <v>380</v>
      </c>
      <c r="R184" s="143">
        <v>1790</v>
      </c>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4"/>
      <c r="AN184" s="144"/>
      <c r="AO184" s="143"/>
      <c r="AP184" s="143"/>
      <c r="AQ184" s="143"/>
      <c r="AR184" s="143"/>
      <c r="AS184" s="148"/>
      <c r="AT184" s="143">
        <v>1296</v>
      </c>
      <c r="AU184" s="143">
        <v>1</v>
      </c>
      <c r="AV184" s="144" t="s">
        <v>2867</v>
      </c>
      <c r="AW184" s="143" t="s">
        <v>2882</v>
      </c>
      <c r="AX184" s="144"/>
      <c r="AY184" s="143"/>
      <c r="AZ184" s="83">
        <f t="shared" si="7"/>
        <v>0.598576</v>
      </c>
    </row>
    <row r="185" spans="1:52" s="150" customFormat="1" ht="34.950000000000003" customHeight="1" x14ac:dyDescent="0.45">
      <c r="A185" s="142" t="s">
        <v>2864</v>
      </c>
      <c r="B185" s="143">
        <v>10</v>
      </c>
      <c r="C185" s="142" t="s">
        <v>2941</v>
      </c>
      <c r="D185" s="142"/>
      <c r="E185" s="142"/>
      <c r="F185" s="144"/>
      <c r="G185" s="142"/>
      <c r="H185" s="143"/>
      <c r="I185" s="145" t="s">
        <v>393</v>
      </c>
      <c r="J185" s="143"/>
      <c r="K185" s="143"/>
      <c r="L185" s="142" t="s">
        <v>2945</v>
      </c>
      <c r="M185" s="146"/>
      <c r="N185" s="146"/>
      <c r="O185" s="147">
        <v>1</v>
      </c>
      <c r="P185" s="143">
        <v>880</v>
      </c>
      <c r="Q185" s="143">
        <v>380</v>
      </c>
      <c r="R185" s="143">
        <v>1790</v>
      </c>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4"/>
      <c r="AN185" s="144"/>
      <c r="AO185" s="143"/>
      <c r="AP185" s="143"/>
      <c r="AQ185" s="143"/>
      <c r="AR185" s="143"/>
      <c r="AS185" s="148"/>
      <c r="AT185" s="143">
        <v>1297</v>
      </c>
      <c r="AU185" s="143">
        <v>1</v>
      </c>
      <c r="AV185" s="144" t="s">
        <v>2867</v>
      </c>
      <c r="AW185" s="143" t="s">
        <v>2882</v>
      </c>
      <c r="AX185" s="144"/>
      <c r="AY185" s="143"/>
      <c r="AZ185" s="83">
        <f t="shared" si="7"/>
        <v>0.598576</v>
      </c>
    </row>
    <row r="186" spans="1:52" s="150" customFormat="1" ht="34.950000000000003" customHeight="1" x14ac:dyDescent="0.45">
      <c r="A186" s="142" t="s">
        <v>2864</v>
      </c>
      <c r="B186" s="143">
        <v>10</v>
      </c>
      <c r="C186" s="142" t="s">
        <v>2941</v>
      </c>
      <c r="D186" s="142"/>
      <c r="E186" s="142"/>
      <c r="F186" s="144"/>
      <c r="G186" s="142"/>
      <c r="H186" s="143"/>
      <c r="I186" s="145" t="s">
        <v>399</v>
      </c>
      <c r="J186" s="143"/>
      <c r="K186" s="143"/>
      <c r="L186" s="142" t="s">
        <v>2945</v>
      </c>
      <c r="M186" s="146"/>
      <c r="N186" s="146"/>
      <c r="O186" s="147">
        <v>1</v>
      </c>
      <c r="P186" s="143">
        <v>880</v>
      </c>
      <c r="Q186" s="143">
        <v>380</v>
      </c>
      <c r="R186" s="143">
        <v>1790</v>
      </c>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4"/>
      <c r="AN186" s="144"/>
      <c r="AO186" s="143"/>
      <c r="AP186" s="143"/>
      <c r="AQ186" s="143"/>
      <c r="AR186" s="143"/>
      <c r="AS186" s="148"/>
      <c r="AT186" s="143">
        <v>1298</v>
      </c>
      <c r="AU186" s="143">
        <v>1</v>
      </c>
      <c r="AV186" s="144" t="s">
        <v>2867</v>
      </c>
      <c r="AW186" s="143" t="s">
        <v>2882</v>
      </c>
      <c r="AX186" s="144"/>
      <c r="AY186" s="143"/>
      <c r="AZ186" s="83">
        <f t="shared" si="7"/>
        <v>0.598576</v>
      </c>
    </row>
    <row r="187" spans="1:52" s="150" customFormat="1" ht="34.950000000000003" customHeight="1" x14ac:dyDescent="0.45">
      <c r="A187" s="142" t="s">
        <v>2864</v>
      </c>
      <c r="B187" s="143">
        <v>10</v>
      </c>
      <c r="C187" s="142" t="s">
        <v>2941</v>
      </c>
      <c r="D187" s="142"/>
      <c r="E187" s="142"/>
      <c r="F187" s="144"/>
      <c r="G187" s="142"/>
      <c r="H187" s="143"/>
      <c r="I187" s="145" t="s">
        <v>397</v>
      </c>
      <c r="J187" s="143"/>
      <c r="K187" s="143"/>
      <c r="L187" s="142" t="s">
        <v>2945</v>
      </c>
      <c r="M187" s="146"/>
      <c r="N187" s="146"/>
      <c r="O187" s="147">
        <v>1</v>
      </c>
      <c r="P187" s="143">
        <v>880</v>
      </c>
      <c r="Q187" s="143">
        <v>380</v>
      </c>
      <c r="R187" s="143">
        <v>1790</v>
      </c>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4"/>
      <c r="AN187" s="144"/>
      <c r="AO187" s="143"/>
      <c r="AP187" s="143"/>
      <c r="AQ187" s="143"/>
      <c r="AR187" s="143"/>
      <c r="AS187" s="148"/>
      <c r="AT187" s="143">
        <v>1299</v>
      </c>
      <c r="AU187" s="143">
        <v>1</v>
      </c>
      <c r="AV187" s="144" t="s">
        <v>2867</v>
      </c>
      <c r="AW187" s="143" t="s">
        <v>2882</v>
      </c>
      <c r="AX187" s="144"/>
      <c r="AY187" s="143"/>
      <c r="AZ187" s="83">
        <f t="shared" si="7"/>
        <v>0.598576</v>
      </c>
    </row>
    <row r="188" spans="1:52" s="150" customFormat="1" ht="34.950000000000003" customHeight="1" x14ac:dyDescent="0.45">
      <c r="A188" s="142" t="s">
        <v>2864</v>
      </c>
      <c r="B188" s="143">
        <v>10</v>
      </c>
      <c r="C188" s="142" t="s">
        <v>2941</v>
      </c>
      <c r="D188" s="142"/>
      <c r="E188" s="142"/>
      <c r="F188" s="144"/>
      <c r="G188" s="142"/>
      <c r="H188" s="143"/>
      <c r="I188" s="145" t="s">
        <v>526</v>
      </c>
      <c r="J188" s="143"/>
      <c r="K188" s="143"/>
      <c r="L188" s="142" t="s">
        <v>2945</v>
      </c>
      <c r="M188" s="146"/>
      <c r="N188" s="146"/>
      <c r="O188" s="147">
        <v>1</v>
      </c>
      <c r="P188" s="143">
        <v>880</v>
      </c>
      <c r="Q188" s="143">
        <v>380</v>
      </c>
      <c r="R188" s="143">
        <v>1790</v>
      </c>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4"/>
      <c r="AN188" s="144"/>
      <c r="AO188" s="143"/>
      <c r="AP188" s="143"/>
      <c r="AQ188" s="143"/>
      <c r="AR188" s="143"/>
      <c r="AS188" s="148"/>
      <c r="AT188" s="143">
        <v>1300</v>
      </c>
      <c r="AU188" s="143">
        <v>1</v>
      </c>
      <c r="AV188" s="144" t="s">
        <v>2867</v>
      </c>
      <c r="AW188" s="143" t="s">
        <v>2882</v>
      </c>
      <c r="AX188" s="144"/>
      <c r="AY188" s="143"/>
      <c r="AZ188" s="83">
        <f t="shared" si="7"/>
        <v>0.598576</v>
      </c>
    </row>
    <row r="189" spans="1:52" s="150" customFormat="1" ht="34.950000000000003" customHeight="1" x14ac:dyDescent="0.45">
      <c r="A189" s="142" t="s">
        <v>2864</v>
      </c>
      <c r="B189" s="143">
        <v>10</v>
      </c>
      <c r="C189" s="142" t="s">
        <v>2941</v>
      </c>
      <c r="D189" s="142"/>
      <c r="E189" s="142"/>
      <c r="F189" s="144"/>
      <c r="G189" s="142"/>
      <c r="H189" s="143"/>
      <c r="I189" s="145" t="s">
        <v>523</v>
      </c>
      <c r="J189" s="143"/>
      <c r="K189" s="143"/>
      <c r="L189" s="142" t="s">
        <v>2947</v>
      </c>
      <c r="M189" s="146"/>
      <c r="N189" s="146"/>
      <c r="O189" s="147">
        <v>1</v>
      </c>
      <c r="P189" s="143">
        <v>320</v>
      </c>
      <c r="Q189" s="143">
        <v>510</v>
      </c>
      <c r="R189" s="143">
        <v>1790</v>
      </c>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c r="AN189" s="144"/>
      <c r="AO189" s="143"/>
      <c r="AP189" s="143"/>
      <c r="AQ189" s="143"/>
      <c r="AR189" s="143"/>
      <c r="AS189" s="148"/>
      <c r="AT189" s="143">
        <v>1301</v>
      </c>
      <c r="AU189" s="143">
        <v>1</v>
      </c>
      <c r="AV189" s="144" t="s">
        <v>2867</v>
      </c>
      <c r="AW189" s="143" t="s">
        <v>2946</v>
      </c>
      <c r="AX189" s="144"/>
      <c r="AY189" s="143"/>
      <c r="AZ189" s="83">
        <f t="shared" si="7"/>
        <v>0.292128</v>
      </c>
    </row>
    <row r="190" spans="1:52" s="150" customFormat="1" ht="34.950000000000003" customHeight="1" x14ac:dyDescent="0.45">
      <c r="A190" s="142" t="s">
        <v>2864</v>
      </c>
      <c r="B190" s="143">
        <v>10</v>
      </c>
      <c r="C190" s="142" t="s">
        <v>2941</v>
      </c>
      <c r="D190" s="142"/>
      <c r="E190" s="142"/>
      <c r="F190" s="144"/>
      <c r="G190" s="142"/>
      <c r="H190" s="143"/>
      <c r="I190" s="145" t="s">
        <v>524</v>
      </c>
      <c r="J190" s="143"/>
      <c r="K190" s="143"/>
      <c r="L190" s="142" t="s">
        <v>2948</v>
      </c>
      <c r="M190" s="146"/>
      <c r="N190" s="146"/>
      <c r="O190" s="147">
        <v>1</v>
      </c>
      <c r="P190" s="143">
        <v>900</v>
      </c>
      <c r="Q190" s="143">
        <v>510</v>
      </c>
      <c r="R190" s="143">
        <v>1790</v>
      </c>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4"/>
      <c r="AN190" s="144"/>
      <c r="AO190" s="143"/>
      <c r="AP190" s="143"/>
      <c r="AQ190" s="143"/>
      <c r="AR190" s="143"/>
      <c r="AS190" s="148"/>
      <c r="AT190" s="143">
        <v>1302</v>
      </c>
      <c r="AU190" s="143">
        <v>1</v>
      </c>
      <c r="AV190" s="144" t="s">
        <v>2867</v>
      </c>
      <c r="AW190" s="143" t="s">
        <v>2882</v>
      </c>
      <c r="AX190" s="144"/>
      <c r="AY190" s="143"/>
      <c r="AZ190" s="83">
        <f t="shared" si="7"/>
        <v>0.82160999999999995</v>
      </c>
    </row>
    <row r="191" spans="1:52" s="150" customFormat="1" ht="34.950000000000003" customHeight="1" x14ac:dyDescent="0.45">
      <c r="A191" s="142" t="s">
        <v>2864</v>
      </c>
      <c r="B191" s="143">
        <v>10</v>
      </c>
      <c r="C191" s="142" t="s">
        <v>2941</v>
      </c>
      <c r="D191" s="142"/>
      <c r="E191" s="142"/>
      <c r="F191" s="144"/>
      <c r="G191" s="142"/>
      <c r="H191" s="143"/>
      <c r="I191" s="145" t="s">
        <v>525</v>
      </c>
      <c r="J191" s="143"/>
      <c r="K191" s="143"/>
      <c r="L191" s="142" t="s">
        <v>2948</v>
      </c>
      <c r="M191" s="146"/>
      <c r="N191" s="146"/>
      <c r="O191" s="147">
        <v>1</v>
      </c>
      <c r="P191" s="143">
        <v>900</v>
      </c>
      <c r="Q191" s="143">
        <v>510</v>
      </c>
      <c r="R191" s="143">
        <v>1790</v>
      </c>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4"/>
      <c r="AN191" s="144"/>
      <c r="AO191" s="143"/>
      <c r="AP191" s="143"/>
      <c r="AQ191" s="143"/>
      <c r="AR191" s="143"/>
      <c r="AS191" s="148"/>
      <c r="AT191" s="143">
        <v>1303</v>
      </c>
      <c r="AU191" s="143">
        <v>1</v>
      </c>
      <c r="AV191" s="144" t="s">
        <v>2867</v>
      </c>
      <c r="AW191" s="143" t="s">
        <v>2949</v>
      </c>
      <c r="AX191" s="144"/>
      <c r="AY191" s="143"/>
      <c r="AZ191" s="83">
        <f t="shared" si="7"/>
        <v>0.82160999999999995</v>
      </c>
    </row>
    <row r="192" spans="1:52" s="150" customFormat="1" ht="34.950000000000003" customHeight="1" x14ac:dyDescent="0.45">
      <c r="A192" s="142" t="s">
        <v>2864</v>
      </c>
      <c r="B192" s="143">
        <v>10</v>
      </c>
      <c r="C192" s="142" t="s">
        <v>2941</v>
      </c>
      <c r="D192" s="142"/>
      <c r="E192" s="142"/>
      <c r="F192" s="144"/>
      <c r="G192" s="142"/>
      <c r="H192" s="143"/>
      <c r="I192" s="145" t="s">
        <v>529</v>
      </c>
      <c r="J192" s="143"/>
      <c r="K192" s="143"/>
      <c r="L192" s="142" t="s">
        <v>2950</v>
      </c>
      <c r="M192" s="146"/>
      <c r="N192" s="146"/>
      <c r="O192" s="147">
        <v>1</v>
      </c>
      <c r="P192" s="143">
        <v>610</v>
      </c>
      <c r="Q192" s="143">
        <v>510</v>
      </c>
      <c r="R192" s="143">
        <v>1790</v>
      </c>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4"/>
      <c r="AN192" s="144"/>
      <c r="AO192" s="143"/>
      <c r="AP192" s="143"/>
      <c r="AQ192" s="143"/>
      <c r="AR192" s="143"/>
      <c r="AS192" s="148"/>
      <c r="AT192" s="143">
        <v>1305</v>
      </c>
      <c r="AU192" s="143">
        <v>1</v>
      </c>
      <c r="AV192" s="144" t="s">
        <v>2867</v>
      </c>
      <c r="AW192" s="143" t="s">
        <v>2892</v>
      </c>
      <c r="AX192" s="144"/>
      <c r="AY192" s="143"/>
      <c r="AZ192" s="83">
        <f t="shared" si="7"/>
        <v>0.55686899999999995</v>
      </c>
    </row>
    <row r="193" spans="1:52" s="150" customFormat="1" ht="34.950000000000003" customHeight="1" x14ac:dyDescent="0.45">
      <c r="A193" s="142" t="s">
        <v>2864</v>
      </c>
      <c r="B193" s="143">
        <v>10</v>
      </c>
      <c r="C193" s="142" t="s">
        <v>2941</v>
      </c>
      <c r="D193" s="142"/>
      <c r="E193" s="142"/>
      <c r="F193" s="144"/>
      <c r="G193" s="142"/>
      <c r="H193" s="143"/>
      <c r="I193" s="145" t="s">
        <v>530</v>
      </c>
      <c r="J193" s="143"/>
      <c r="K193" s="143"/>
      <c r="L193" s="142" t="s">
        <v>2950</v>
      </c>
      <c r="M193" s="146"/>
      <c r="N193" s="146"/>
      <c r="O193" s="147">
        <v>1</v>
      </c>
      <c r="P193" s="143">
        <v>610</v>
      </c>
      <c r="Q193" s="143">
        <v>510</v>
      </c>
      <c r="R193" s="143">
        <v>1790</v>
      </c>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4"/>
      <c r="AN193" s="144"/>
      <c r="AO193" s="143"/>
      <c r="AP193" s="143"/>
      <c r="AQ193" s="143"/>
      <c r="AR193" s="143"/>
      <c r="AS193" s="148"/>
      <c r="AT193" s="143">
        <v>1306</v>
      </c>
      <c r="AU193" s="143">
        <v>1</v>
      </c>
      <c r="AV193" s="144" t="s">
        <v>2867</v>
      </c>
      <c r="AW193" s="143" t="s">
        <v>2868</v>
      </c>
      <c r="AX193" s="144"/>
      <c r="AY193" s="143"/>
      <c r="AZ193" s="83">
        <f t="shared" si="7"/>
        <v>0.55686899999999995</v>
      </c>
    </row>
    <row r="194" spans="1:52" s="150" customFormat="1" ht="34.950000000000003" customHeight="1" x14ac:dyDescent="0.45">
      <c r="A194" s="142" t="s">
        <v>2864</v>
      </c>
      <c r="B194" s="143">
        <v>10</v>
      </c>
      <c r="C194" s="142" t="s">
        <v>2941</v>
      </c>
      <c r="D194" s="142"/>
      <c r="E194" s="142"/>
      <c r="F194" s="144"/>
      <c r="G194" s="142"/>
      <c r="H194" s="143"/>
      <c r="I194" s="145" t="s">
        <v>520</v>
      </c>
      <c r="J194" s="143"/>
      <c r="K194" s="143"/>
      <c r="L194" s="142" t="s">
        <v>2951</v>
      </c>
      <c r="M194" s="146"/>
      <c r="N194" s="146"/>
      <c r="O194" s="147">
        <v>1</v>
      </c>
      <c r="P194" s="143">
        <v>900</v>
      </c>
      <c r="Q194" s="143">
        <v>510</v>
      </c>
      <c r="R194" s="143">
        <v>1790</v>
      </c>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4"/>
      <c r="AN194" s="144"/>
      <c r="AO194" s="143"/>
      <c r="AP194" s="143"/>
      <c r="AQ194" s="143"/>
      <c r="AR194" s="143"/>
      <c r="AS194" s="148"/>
      <c r="AT194" s="143">
        <v>1307</v>
      </c>
      <c r="AU194" s="143">
        <v>1</v>
      </c>
      <c r="AV194" s="144" t="s">
        <v>2867</v>
      </c>
      <c r="AW194" s="143" t="s">
        <v>2882</v>
      </c>
      <c r="AX194" s="144"/>
      <c r="AY194" s="143"/>
      <c r="AZ194" s="83">
        <f t="shared" si="7"/>
        <v>0.82160999999999995</v>
      </c>
    </row>
    <row r="195" spans="1:52" s="150" customFormat="1" ht="34.950000000000003" customHeight="1" x14ac:dyDescent="0.45">
      <c r="A195" s="142" t="s">
        <v>2864</v>
      </c>
      <c r="B195" s="143">
        <v>10</v>
      </c>
      <c r="C195" s="142" t="s">
        <v>2941</v>
      </c>
      <c r="D195" s="142"/>
      <c r="E195" s="142"/>
      <c r="F195" s="144"/>
      <c r="G195" s="142"/>
      <c r="H195" s="143"/>
      <c r="I195" s="145" t="s">
        <v>517</v>
      </c>
      <c r="J195" s="143"/>
      <c r="K195" s="143"/>
      <c r="L195" s="142" t="s">
        <v>2951</v>
      </c>
      <c r="M195" s="146"/>
      <c r="N195" s="146"/>
      <c r="O195" s="147">
        <v>1</v>
      </c>
      <c r="P195" s="143">
        <v>900</v>
      </c>
      <c r="Q195" s="143">
        <v>510</v>
      </c>
      <c r="R195" s="143">
        <v>1790</v>
      </c>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4"/>
      <c r="AN195" s="144"/>
      <c r="AO195" s="143"/>
      <c r="AP195" s="143"/>
      <c r="AQ195" s="143"/>
      <c r="AR195" s="143"/>
      <c r="AS195" s="148"/>
      <c r="AT195" s="143">
        <v>1308</v>
      </c>
      <c r="AU195" s="143">
        <v>1</v>
      </c>
      <c r="AV195" s="144" t="s">
        <v>2867</v>
      </c>
      <c r="AW195" s="143" t="s">
        <v>2882</v>
      </c>
      <c r="AX195" s="144"/>
      <c r="AY195" s="143"/>
      <c r="AZ195" s="83">
        <f t="shared" si="7"/>
        <v>0.82160999999999995</v>
      </c>
    </row>
    <row r="196" spans="1:52" s="150" customFormat="1" ht="34.950000000000003" customHeight="1" x14ac:dyDescent="0.45">
      <c r="A196" s="142" t="s">
        <v>2864</v>
      </c>
      <c r="B196" s="143">
        <v>10</v>
      </c>
      <c r="C196" s="142" t="s">
        <v>2941</v>
      </c>
      <c r="D196" s="142"/>
      <c r="E196" s="142"/>
      <c r="F196" s="144"/>
      <c r="G196" s="142"/>
      <c r="H196" s="143"/>
      <c r="I196" s="145" t="s">
        <v>518</v>
      </c>
      <c r="J196" s="143"/>
      <c r="K196" s="143"/>
      <c r="L196" s="142" t="s">
        <v>2915</v>
      </c>
      <c r="M196" s="146"/>
      <c r="N196" s="146"/>
      <c r="O196" s="147">
        <v>1</v>
      </c>
      <c r="P196" s="143">
        <v>520</v>
      </c>
      <c r="Q196" s="143">
        <v>300</v>
      </c>
      <c r="R196" s="143">
        <v>500</v>
      </c>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4"/>
      <c r="AN196" s="144"/>
      <c r="AO196" s="143"/>
      <c r="AP196" s="143"/>
      <c r="AQ196" s="143"/>
      <c r="AR196" s="143"/>
      <c r="AS196" s="148"/>
      <c r="AT196" s="143">
        <v>1309</v>
      </c>
      <c r="AU196" s="143">
        <v>1</v>
      </c>
      <c r="AV196" s="144" t="s">
        <v>2867</v>
      </c>
      <c r="AW196" s="143" t="s">
        <v>2946</v>
      </c>
      <c r="AX196" s="144"/>
      <c r="AY196" s="143"/>
      <c r="AZ196" s="83">
        <f t="shared" si="7"/>
        <v>7.8E-2</v>
      </c>
    </row>
    <row r="197" spans="1:52" s="150" customFormat="1" ht="34.950000000000003" customHeight="1" x14ac:dyDescent="0.45">
      <c r="A197" s="142" t="s">
        <v>2864</v>
      </c>
      <c r="B197" s="143">
        <v>10</v>
      </c>
      <c r="C197" s="142" t="s">
        <v>2941</v>
      </c>
      <c r="D197" s="142"/>
      <c r="E197" s="142"/>
      <c r="F197" s="144"/>
      <c r="G197" s="142"/>
      <c r="H197" s="143"/>
      <c r="I197" s="145" t="s">
        <v>522</v>
      </c>
      <c r="J197" s="143"/>
      <c r="K197" s="143"/>
      <c r="L197" s="142" t="s">
        <v>2943</v>
      </c>
      <c r="M197" s="146"/>
      <c r="N197" s="146"/>
      <c r="O197" s="147">
        <v>1</v>
      </c>
      <c r="P197" s="143">
        <v>880</v>
      </c>
      <c r="Q197" s="143">
        <v>400</v>
      </c>
      <c r="R197" s="143">
        <v>880</v>
      </c>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4"/>
      <c r="AN197" s="144"/>
      <c r="AO197" s="143"/>
      <c r="AP197" s="143"/>
      <c r="AQ197" s="143"/>
      <c r="AR197" s="143"/>
      <c r="AS197" s="148"/>
      <c r="AT197" s="143">
        <v>1310</v>
      </c>
      <c r="AU197" s="143">
        <v>1</v>
      </c>
      <c r="AV197" s="144" t="s">
        <v>2867</v>
      </c>
      <c r="AW197" s="143" t="s">
        <v>2892</v>
      </c>
      <c r="AX197" s="144"/>
      <c r="AY197" s="143"/>
      <c r="AZ197" s="83">
        <f t="shared" si="7"/>
        <v>0.30975999999999998</v>
      </c>
    </row>
    <row r="198" spans="1:52" s="150" customFormat="1" ht="34.950000000000003" customHeight="1" x14ac:dyDescent="0.45">
      <c r="A198" s="142" t="s">
        <v>2864</v>
      </c>
      <c r="B198" s="143">
        <v>10</v>
      </c>
      <c r="C198" s="142" t="s">
        <v>2952</v>
      </c>
      <c r="D198" s="142"/>
      <c r="E198" s="142"/>
      <c r="F198" s="144"/>
      <c r="G198" s="142"/>
      <c r="H198" s="143"/>
      <c r="I198" s="145" t="s">
        <v>2560</v>
      </c>
      <c r="J198" s="143"/>
      <c r="K198" s="143"/>
      <c r="L198" s="142" t="s">
        <v>2951</v>
      </c>
      <c r="M198" s="146"/>
      <c r="N198" s="146"/>
      <c r="O198" s="147">
        <v>1</v>
      </c>
      <c r="P198" s="143">
        <v>900</v>
      </c>
      <c r="Q198" s="143">
        <v>510</v>
      </c>
      <c r="R198" s="143">
        <v>1790</v>
      </c>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4"/>
      <c r="AN198" s="144"/>
      <c r="AO198" s="143"/>
      <c r="AP198" s="143"/>
      <c r="AQ198" s="143"/>
      <c r="AR198" s="143"/>
      <c r="AS198" s="148"/>
      <c r="AT198" s="143">
        <v>1311</v>
      </c>
      <c r="AU198" s="143">
        <v>1</v>
      </c>
      <c r="AV198" s="144" t="s">
        <v>2867</v>
      </c>
      <c r="AW198" s="143" t="s">
        <v>2876</v>
      </c>
      <c r="AX198" s="144"/>
      <c r="AY198" s="143"/>
      <c r="AZ198" s="83">
        <f t="shared" si="7"/>
        <v>0.82160999999999995</v>
      </c>
    </row>
    <row r="199" spans="1:52" s="150" customFormat="1" ht="34.950000000000003" customHeight="1" x14ac:dyDescent="0.45">
      <c r="A199" s="142" t="s">
        <v>2864</v>
      </c>
      <c r="B199" s="143">
        <v>10</v>
      </c>
      <c r="C199" s="142" t="s">
        <v>2952</v>
      </c>
      <c r="D199" s="142"/>
      <c r="E199" s="142"/>
      <c r="F199" s="144"/>
      <c r="G199" s="142"/>
      <c r="H199" s="143"/>
      <c r="I199" s="145" t="s">
        <v>531</v>
      </c>
      <c r="J199" s="143"/>
      <c r="K199" s="143"/>
      <c r="L199" s="142" t="s">
        <v>2951</v>
      </c>
      <c r="M199" s="146"/>
      <c r="N199" s="146"/>
      <c r="O199" s="147">
        <v>1</v>
      </c>
      <c r="P199" s="143">
        <v>900</v>
      </c>
      <c r="Q199" s="143">
        <v>510</v>
      </c>
      <c r="R199" s="143">
        <v>1790</v>
      </c>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4"/>
      <c r="AN199" s="144"/>
      <c r="AO199" s="143"/>
      <c r="AP199" s="143"/>
      <c r="AQ199" s="143"/>
      <c r="AR199" s="143"/>
      <c r="AS199" s="148"/>
      <c r="AT199" s="143">
        <v>1312</v>
      </c>
      <c r="AU199" s="143">
        <v>1</v>
      </c>
      <c r="AV199" s="144" t="s">
        <v>2867</v>
      </c>
      <c r="AW199" s="143" t="s">
        <v>2882</v>
      </c>
      <c r="AX199" s="144"/>
      <c r="AY199" s="143"/>
      <c r="AZ199" s="83">
        <f t="shared" si="7"/>
        <v>0.82160999999999995</v>
      </c>
    </row>
    <row r="200" spans="1:52" s="150" customFormat="1" ht="34.950000000000003" customHeight="1" x14ac:dyDescent="0.45">
      <c r="A200" s="142" t="s">
        <v>2864</v>
      </c>
      <c r="B200" s="143">
        <v>10</v>
      </c>
      <c r="C200" s="142" t="s">
        <v>2952</v>
      </c>
      <c r="D200" s="142"/>
      <c r="E200" s="142"/>
      <c r="F200" s="144"/>
      <c r="G200" s="142"/>
      <c r="H200" s="143"/>
      <c r="I200" s="145" t="s">
        <v>541</v>
      </c>
      <c r="J200" s="143"/>
      <c r="K200" s="143"/>
      <c r="L200" s="142" t="s">
        <v>2948</v>
      </c>
      <c r="M200" s="146"/>
      <c r="N200" s="146"/>
      <c r="O200" s="147">
        <v>1</v>
      </c>
      <c r="P200" s="143">
        <v>900</v>
      </c>
      <c r="Q200" s="143">
        <v>510</v>
      </c>
      <c r="R200" s="143">
        <v>1790</v>
      </c>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4"/>
      <c r="AN200" s="144"/>
      <c r="AO200" s="143"/>
      <c r="AP200" s="143"/>
      <c r="AQ200" s="143"/>
      <c r="AR200" s="143"/>
      <c r="AS200" s="148"/>
      <c r="AT200" s="143">
        <v>1313</v>
      </c>
      <c r="AU200" s="143">
        <v>1</v>
      </c>
      <c r="AV200" s="144" t="s">
        <v>2867</v>
      </c>
      <c r="AW200" s="143" t="s">
        <v>2946</v>
      </c>
      <c r="AX200" s="144"/>
      <c r="AY200" s="143"/>
      <c r="AZ200" s="83">
        <f t="shared" si="7"/>
        <v>0.82160999999999995</v>
      </c>
    </row>
    <row r="201" spans="1:52" s="150" customFormat="1" ht="34.950000000000003" customHeight="1" x14ac:dyDescent="0.45">
      <c r="A201" s="142" t="s">
        <v>2864</v>
      </c>
      <c r="B201" s="143">
        <v>10</v>
      </c>
      <c r="C201" s="142" t="s">
        <v>2953</v>
      </c>
      <c r="D201" s="142"/>
      <c r="E201" s="142"/>
      <c r="F201" s="144"/>
      <c r="G201" s="142"/>
      <c r="H201" s="143"/>
      <c r="I201" s="145" t="s">
        <v>544</v>
      </c>
      <c r="J201" s="143"/>
      <c r="K201" s="143"/>
      <c r="L201" s="142" t="s">
        <v>2954</v>
      </c>
      <c r="M201" s="146"/>
      <c r="N201" s="146"/>
      <c r="O201" s="147">
        <v>1</v>
      </c>
      <c r="P201" s="143">
        <v>880</v>
      </c>
      <c r="Q201" s="143">
        <v>400</v>
      </c>
      <c r="R201" s="143">
        <v>1850</v>
      </c>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4"/>
      <c r="AN201" s="144"/>
      <c r="AO201" s="143"/>
      <c r="AP201" s="143"/>
      <c r="AQ201" s="143"/>
      <c r="AR201" s="143"/>
      <c r="AS201" s="148"/>
      <c r="AT201" s="143">
        <v>1314</v>
      </c>
      <c r="AU201" s="143">
        <v>1</v>
      </c>
      <c r="AV201" s="144" t="s">
        <v>2867</v>
      </c>
      <c r="AW201" s="143" t="s">
        <v>2882</v>
      </c>
      <c r="AX201" s="144"/>
      <c r="AY201" s="143"/>
      <c r="AZ201" s="83">
        <f t="shared" si="7"/>
        <v>0.6512</v>
      </c>
    </row>
    <row r="202" spans="1:52" s="150" customFormat="1" ht="34.950000000000003" customHeight="1" x14ac:dyDescent="0.45">
      <c r="A202" s="142" t="s">
        <v>2864</v>
      </c>
      <c r="B202" s="143">
        <v>10</v>
      </c>
      <c r="C202" s="142" t="s">
        <v>2953</v>
      </c>
      <c r="D202" s="142"/>
      <c r="E202" s="142"/>
      <c r="F202" s="144"/>
      <c r="G202" s="142"/>
      <c r="H202" s="143"/>
      <c r="I202" s="145" t="s">
        <v>547</v>
      </c>
      <c r="J202" s="143"/>
      <c r="K202" s="143"/>
      <c r="L202" s="142" t="s">
        <v>2955</v>
      </c>
      <c r="M202" s="146"/>
      <c r="N202" s="146"/>
      <c r="O202" s="147">
        <v>1</v>
      </c>
      <c r="P202" s="143">
        <v>880</v>
      </c>
      <c r="Q202" s="143">
        <v>380</v>
      </c>
      <c r="R202" s="143">
        <v>1790</v>
      </c>
      <c r="S202" s="143"/>
      <c r="T202" s="143"/>
      <c r="U202" s="143"/>
      <c r="V202" s="143"/>
      <c r="W202" s="143"/>
      <c r="X202" s="143"/>
      <c r="Y202" s="143"/>
      <c r="Z202" s="143"/>
      <c r="AA202" s="143"/>
      <c r="AB202" s="143"/>
      <c r="AC202" s="143"/>
      <c r="AD202" s="143"/>
      <c r="AE202" s="143"/>
      <c r="AF202" s="143"/>
      <c r="AG202" s="143"/>
      <c r="AH202" s="143"/>
      <c r="AI202" s="143"/>
      <c r="AJ202" s="143"/>
      <c r="AK202" s="143"/>
      <c r="AL202" s="143"/>
      <c r="AM202" s="144"/>
      <c r="AN202" s="144" t="s">
        <v>2956</v>
      </c>
      <c r="AO202" s="143"/>
      <c r="AP202" s="143"/>
      <c r="AQ202" s="143"/>
      <c r="AR202" s="143"/>
      <c r="AS202" s="148"/>
      <c r="AT202" s="143">
        <v>1315</v>
      </c>
      <c r="AU202" s="143">
        <v>1</v>
      </c>
      <c r="AV202" s="144" t="s">
        <v>2867</v>
      </c>
      <c r="AW202" s="143" t="s">
        <v>2957</v>
      </c>
      <c r="AX202" s="144"/>
      <c r="AY202" s="143"/>
      <c r="AZ202" s="83">
        <f t="shared" si="7"/>
        <v>0.598576</v>
      </c>
    </row>
    <row r="203" spans="1:52" s="150" customFormat="1" ht="34.950000000000003" customHeight="1" x14ac:dyDescent="0.45">
      <c r="A203" s="142" t="s">
        <v>2864</v>
      </c>
      <c r="B203" s="143">
        <v>10</v>
      </c>
      <c r="C203" s="142" t="s">
        <v>2953</v>
      </c>
      <c r="D203" s="142"/>
      <c r="E203" s="142"/>
      <c r="F203" s="144"/>
      <c r="G203" s="142"/>
      <c r="H203" s="143"/>
      <c r="I203" s="145" t="s">
        <v>554</v>
      </c>
      <c r="J203" s="143"/>
      <c r="K203" s="143"/>
      <c r="L203" s="142" t="s">
        <v>2955</v>
      </c>
      <c r="M203" s="146"/>
      <c r="N203" s="146"/>
      <c r="O203" s="147">
        <v>1</v>
      </c>
      <c r="P203" s="143">
        <v>880</v>
      </c>
      <c r="Q203" s="143">
        <v>380</v>
      </c>
      <c r="R203" s="143">
        <v>1790</v>
      </c>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4"/>
      <c r="AN203" s="144" t="s">
        <v>2956</v>
      </c>
      <c r="AO203" s="143"/>
      <c r="AP203" s="143"/>
      <c r="AQ203" s="143"/>
      <c r="AR203" s="143"/>
      <c r="AS203" s="148"/>
      <c r="AT203" s="143">
        <v>1316</v>
      </c>
      <c r="AU203" s="143">
        <v>1</v>
      </c>
      <c r="AV203" s="144" t="s">
        <v>2867</v>
      </c>
      <c r="AW203" s="143" t="s">
        <v>2957</v>
      </c>
      <c r="AX203" s="144"/>
      <c r="AY203" s="143"/>
      <c r="AZ203" s="83">
        <f t="shared" si="7"/>
        <v>0.598576</v>
      </c>
    </row>
    <row r="204" spans="1:52" s="150" customFormat="1" ht="34.950000000000003" customHeight="1" x14ac:dyDescent="0.45">
      <c r="A204" s="142" t="s">
        <v>2864</v>
      </c>
      <c r="B204" s="143">
        <v>10</v>
      </c>
      <c r="C204" s="142" t="s">
        <v>2953</v>
      </c>
      <c r="D204" s="142"/>
      <c r="E204" s="142"/>
      <c r="F204" s="144"/>
      <c r="G204" s="142"/>
      <c r="H204" s="143"/>
      <c r="I204" s="145" t="s">
        <v>553</v>
      </c>
      <c r="J204" s="143"/>
      <c r="K204" s="143"/>
      <c r="L204" s="142" t="s">
        <v>2955</v>
      </c>
      <c r="M204" s="146"/>
      <c r="N204" s="146"/>
      <c r="O204" s="147">
        <v>1</v>
      </c>
      <c r="P204" s="143">
        <v>880</v>
      </c>
      <c r="Q204" s="143">
        <v>380</v>
      </c>
      <c r="R204" s="143">
        <v>1790</v>
      </c>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4"/>
      <c r="AN204" s="144" t="s">
        <v>2956</v>
      </c>
      <c r="AO204" s="143"/>
      <c r="AP204" s="143"/>
      <c r="AQ204" s="143"/>
      <c r="AR204" s="143"/>
      <c r="AS204" s="148"/>
      <c r="AT204" s="143">
        <v>1317</v>
      </c>
      <c r="AU204" s="143">
        <v>1</v>
      </c>
      <c r="AV204" s="144" t="s">
        <v>2867</v>
      </c>
      <c r="AW204" s="143" t="s">
        <v>2957</v>
      </c>
      <c r="AX204" s="144"/>
      <c r="AY204" s="143"/>
      <c r="AZ204" s="83">
        <f t="shared" si="7"/>
        <v>0.598576</v>
      </c>
    </row>
    <row r="205" spans="1:52" s="150" customFormat="1" ht="34.950000000000003" customHeight="1" x14ac:dyDescent="0.45">
      <c r="A205" s="142" t="s">
        <v>2864</v>
      </c>
      <c r="B205" s="143">
        <v>10</v>
      </c>
      <c r="C205" s="142" t="s">
        <v>2953</v>
      </c>
      <c r="D205" s="142"/>
      <c r="E205" s="142"/>
      <c r="F205" s="144"/>
      <c r="G205" s="142"/>
      <c r="H205" s="143"/>
      <c r="I205" s="145" t="s">
        <v>556</v>
      </c>
      <c r="J205" s="143"/>
      <c r="K205" s="143"/>
      <c r="L205" s="142" t="s">
        <v>2955</v>
      </c>
      <c r="M205" s="146"/>
      <c r="N205" s="146"/>
      <c r="O205" s="147">
        <v>1</v>
      </c>
      <c r="P205" s="143">
        <v>880</v>
      </c>
      <c r="Q205" s="143">
        <v>380</v>
      </c>
      <c r="R205" s="143">
        <v>1790</v>
      </c>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4"/>
      <c r="AN205" s="144" t="s">
        <v>2956</v>
      </c>
      <c r="AO205" s="143"/>
      <c r="AP205" s="143"/>
      <c r="AQ205" s="143"/>
      <c r="AR205" s="143"/>
      <c r="AS205" s="148"/>
      <c r="AT205" s="143">
        <v>1318</v>
      </c>
      <c r="AU205" s="143">
        <v>1</v>
      </c>
      <c r="AV205" s="144" t="s">
        <v>2867</v>
      </c>
      <c r="AW205" s="143" t="s">
        <v>2957</v>
      </c>
      <c r="AX205" s="144"/>
      <c r="AY205" s="143"/>
      <c r="AZ205" s="83">
        <f t="shared" si="7"/>
        <v>0.598576</v>
      </c>
    </row>
    <row r="206" spans="1:52" s="150" customFormat="1" ht="34.950000000000003" customHeight="1" x14ac:dyDescent="0.45">
      <c r="A206" s="142" t="s">
        <v>2864</v>
      </c>
      <c r="B206" s="143">
        <v>10</v>
      </c>
      <c r="C206" s="142" t="s">
        <v>2953</v>
      </c>
      <c r="D206" s="142"/>
      <c r="E206" s="142"/>
      <c r="F206" s="144"/>
      <c r="G206" s="142"/>
      <c r="H206" s="143"/>
      <c r="I206" s="145" t="s">
        <v>557</v>
      </c>
      <c r="J206" s="143"/>
      <c r="K206" s="143"/>
      <c r="L206" s="142" t="s">
        <v>2955</v>
      </c>
      <c r="M206" s="146"/>
      <c r="N206" s="146"/>
      <c r="O206" s="147">
        <v>1</v>
      </c>
      <c r="P206" s="143">
        <v>880</v>
      </c>
      <c r="Q206" s="143">
        <v>520</v>
      </c>
      <c r="R206" s="143">
        <v>1790</v>
      </c>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4"/>
      <c r="AN206" s="144" t="s">
        <v>2956</v>
      </c>
      <c r="AO206" s="143"/>
      <c r="AP206" s="143"/>
      <c r="AQ206" s="143"/>
      <c r="AR206" s="143"/>
      <c r="AS206" s="148"/>
      <c r="AT206" s="143">
        <v>1319</v>
      </c>
      <c r="AU206" s="143">
        <v>1</v>
      </c>
      <c r="AV206" s="144" t="s">
        <v>2867</v>
      </c>
      <c r="AW206" s="143" t="s">
        <v>2957</v>
      </c>
      <c r="AX206" s="144"/>
      <c r="AY206" s="143"/>
      <c r="AZ206" s="83">
        <f t="shared" si="7"/>
        <v>0.81910400000000005</v>
      </c>
    </row>
    <row r="207" spans="1:52" s="150" customFormat="1" ht="34.950000000000003" customHeight="1" x14ac:dyDescent="0.45">
      <c r="A207" s="142" t="s">
        <v>2864</v>
      </c>
      <c r="B207" s="143">
        <v>10</v>
      </c>
      <c r="C207" s="142" t="s">
        <v>2953</v>
      </c>
      <c r="D207" s="142"/>
      <c r="E207" s="142"/>
      <c r="F207" s="144"/>
      <c r="G207" s="142"/>
      <c r="H207" s="143"/>
      <c r="I207" s="145" t="s">
        <v>2958</v>
      </c>
      <c r="J207" s="143"/>
      <c r="K207" s="143"/>
      <c r="L207" s="142" t="s">
        <v>2959</v>
      </c>
      <c r="M207" s="146" t="s">
        <v>2960</v>
      </c>
      <c r="N207" s="146"/>
      <c r="O207" s="147">
        <v>1</v>
      </c>
      <c r="P207" s="143">
        <v>480</v>
      </c>
      <c r="Q207" s="143">
        <v>410</v>
      </c>
      <c r="R207" s="143">
        <v>470</v>
      </c>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4"/>
      <c r="AN207" s="144"/>
      <c r="AO207" s="143"/>
      <c r="AP207" s="143"/>
      <c r="AQ207" s="143"/>
      <c r="AR207" s="143"/>
      <c r="AS207" s="148"/>
      <c r="AT207" s="143">
        <v>1320</v>
      </c>
      <c r="AU207" s="143">
        <v>1</v>
      </c>
      <c r="AV207" s="144" t="s">
        <v>2867</v>
      </c>
      <c r="AW207" s="143" t="s">
        <v>2957</v>
      </c>
      <c r="AX207" s="144"/>
      <c r="AY207" s="143"/>
      <c r="AZ207" s="83">
        <f t="shared" si="7"/>
        <v>9.2495999999999995E-2</v>
      </c>
    </row>
    <row r="208" spans="1:52" s="150" customFormat="1" ht="34.950000000000003" customHeight="1" x14ac:dyDescent="0.45">
      <c r="A208" s="142" t="s">
        <v>2864</v>
      </c>
      <c r="B208" s="143">
        <v>10</v>
      </c>
      <c r="C208" s="142" t="s">
        <v>2953</v>
      </c>
      <c r="D208" s="142"/>
      <c r="E208" s="142"/>
      <c r="F208" s="144"/>
      <c r="G208" s="142"/>
      <c r="H208" s="143"/>
      <c r="I208" s="145" t="s">
        <v>2961</v>
      </c>
      <c r="J208" s="143"/>
      <c r="K208" s="143"/>
      <c r="L208" s="142" t="s">
        <v>2913</v>
      </c>
      <c r="M208" s="146"/>
      <c r="N208" s="146"/>
      <c r="O208" s="147">
        <v>1</v>
      </c>
      <c r="P208" s="143">
        <v>280</v>
      </c>
      <c r="Q208" s="143">
        <v>350</v>
      </c>
      <c r="R208" s="143">
        <v>890</v>
      </c>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4"/>
      <c r="AN208" s="144"/>
      <c r="AO208" s="143"/>
      <c r="AP208" s="143"/>
      <c r="AQ208" s="143"/>
      <c r="AR208" s="143"/>
      <c r="AS208" s="148"/>
      <c r="AT208" s="143">
        <v>1321</v>
      </c>
      <c r="AU208" s="143">
        <v>1</v>
      </c>
      <c r="AV208" s="144" t="s">
        <v>2867</v>
      </c>
      <c r="AW208" s="143" t="s">
        <v>2957</v>
      </c>
      <c r="AX208" s="144"/>
      <c r="AY208" s="143"/>
      <c r="AZ208" s="83">
        <f t="shared" si="7"/>
        <v>8.7220000000000006E-2</v>
      </c>
    </row>
    <row r="209" spans="1:52" s="150" customFormat="1" ht="34.950000000000003" customHeight="1" x14ac:dyDescent="0.45">
      <c r="A209" s="142" t="s">
        <v>2864</v>
      </c>
      <c r="B209" s="143">
        <v>10</v>
      </c>
      <c r="C209" s="142" t="s">
        <v>2953</v>
      </c>
      <c r="D209" s="142"/>
      <c r="E209" s="142"/>
      <c r="F209" s="144"/>
      <c r="G209" s="142"/>
      <c r="H209" s="143"/>
      <c r="I209" s="145" t="s">
        <v>2962</v>
      </c>
      <c r="J209" s="143"/>
      <c r="K209" s="143"/>
      <c r="L209" s="142" t="s">
        <v>2910</v>
      </c>
      <c r="M209" s="146"/>
      <c r="N209" s="146"/>
      <c r="O209" s="147">
        <v>1</v>
      </c>
      <c r="P209" s="143">
        <v>1200</v>
      </c>
      <c r="Q209" s="143">
        <v>400</v>
      </c>
      <c r="R209" s="143">
        <v>1520</v>
      </c>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4"/>
      <c r="AN209" s="144"/>
      <c r="AO209" s="143"/>
      <c r="AP209" s="143"/>
      <c r="AQ209" s="143"/>
      <c r="AR209" s="143"/>
      <c r="AS209" s="148"/>
      <c r="AT209" s="143">
        <v>1322</v>
      </c>
      <c r="AU209" s="143">
        <v>1</v>
      </c>
      <c r="AV209" s="144" t="s">
        <v>2867</v>
      </c>
      <c r="AW209" s="143" t="s">
        <v>2957</v>
      </c>
      <c r="AX209" s="144"/>
      <c r="AY209" s="143"/>
      <c r="AZ209" s="83">
        <f t="shared" si="7"/>
        <v>0.72960000000000003</v>
      </c>
    </row>
    <row r="210" spans="1:52" s="150" customFormat="1" ht="34.950000000000003" customHeight="1" x14ac:dyDescent="0.45">
      <c r="A210" s="142" t="s">
        <v>2864</v>
      </c>
      <c r="B210" s="143">
        <v>10</v>
      </c>
      <c r="C210" s="142" t="s">
        <v>2953</v>
      </c>
      <c r="D210" s="142"/>
      <c r="E210" s="142"/>
      <c r="F210" s="144"/>
      <c r="G210" s="142"/>
      <c r="H210" s="143"/>
      <c r="I210" s="145" t="s">
        <v>2963</v>
      </c>
      <c r="J210" s="143"/>
      <c r="K210" s="143"/>
      <c r="L210" s="142" t="s">
        <v>2910</v>
      </c>
      <c r="M210" s="146"/>
      <c r="N210" s="146"/>
      <c r="O210" s="147">
        <v>1</v>
      </c>
      <c r="P210" s="143">
        <v>1200</v>
      </c>
      <c r="Q210" s="143">
        <v>400</v>
      </c>
      <c r="R210" s="143">
        <v>1520</v>
      </c>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4"/>
      <c r="AN210" s="144"/>
      <c r="AO210" s="143"/>
      <c r="AP210" s="143"/>
      <c r="AQ210" s="143"/>
      <c r="AR210" s="143"/>
      <c r="AS210" s="148"/>
      <c r="AT210" s="143">
        <v>1323</v>
      </c>
      <c r="AU210" s="143">
        <v>1</v>
      </c>
      <c r="AV210" s="144" t="s">
        <v>2867</v>
      </c>
      <c r="AW210" s="143" t="s">
        <v>2957</v>
      </c>
      <c r="AX210" s="144"/>
      <c r="AY210" s="143"/>
      <c r="AZ210" s="83">
        <f t="shared" si="7"/>
        <v>0.72960000000000003</v>
      </c>
    </row>
    <row r="211" spans="1:52" s="150" customFormat="1" ht="34.950000000000003" customHeight="1" x14ac:dyDescent="0.45">
      <c r="A211" s="142" t="s">
        <v>2864</v>
      </c>
      <c r="B211" s="143">
        <v>10</v>
      </c>
      <c r="C211" s="142" t="s">
        <v>2953</v>
      </c>
      <c r="D211" s="142"/>
      <c r="E211" s="142"/>
      <c r="F211" s="144"/>
      <c r="G211" s="142"/>
      <c r="H211" s="143"/>
      <c r="I211" s="145" t="s">
        <v>2964</v>
      </c>
      <c r="J211" s="143"/>
      <c r="K211" s="143"/>
      <c r="L211" s="142" t="s">
        <v>2910</v>
      </c>
      <c r="M211" s="146"/>
      <c r="N211" s="146"/>
      <c r="O211" s="147">
        <v>1</v>
      </c>
      <c r="P211" s="143">
        <v>1200</v>
      </c>
      <c r="Q211" s="143">
        <v>400</v>
      </c>
      <c r="R211" s="143">
        <v>1520</v>
      </c>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4"/>
      <c r="AN211" s="144"/>
      <c r="AO211" s="143"/>
      <c r="AP211" s="143"/>
      <c r="AQ211" s="143"/>
      <c r="AR211" s="143"/>
      <c r="AS211" s="148"/>
      <c r="AT211" s="143">
        <v>1324</v>
      </c>
      <c r="AU211" s="143">
        <v>1</v>
      </c>
      <c r="AV211" s="144" t="s">
        <v>2867</v>
      </c>
      <c r="AW211" s="143" t="s">
        <v>2957</v>
      </c>
      <c r="AX211" s="144"/>
      <c r="AY211" s="143"/>
      <c r="AZ211" s="83">
        <f t="shared" si="7"/>
        <v>0.72960000000000003</v>
      </c>
    </row>
    <row r="212" spans="1:52" s="150" customFormat="1" ht="34.950000000000003" customHeight="1" x14ac:dyDescent="0.45">
      <c r="A212" s="142" t="s">
        <v>2864</v>
      </c>
      <c r="B212" s="143">
        <v>10</v>
      </c>
      <c r="C212" s="142" t="s">
        <v>2965</v>
      </c>
      <c r="D212" s="142"/>
      <c r="E212" s="142"/>
      <c r="F212" s="144"/>
      <c r="G212" s="142"/>
      <c r="H212" s="143"/>
      <c r="I212" s="145" t="s">
        <v>668</v>
      </c>
      <c r="J212" s="143"/>
      <c r="K212" s="143"/>
      <c r="L212" s="142" t="s">
        <v>2966</v>
      </c>
      <c r="M212" s="146"/>
      <c r="N212" s="146"/>
      <c r="O212" s="147">
        <v>1</v>
      </c>
      <c r="P212" s="143">
        <v>1450</v>
      </c>
      <c r="Q212" s="143">
        <v>720</v>
      </c>
      <c r="R212" s="143">
        <v>740</v>
      </c>
      <c r="S212" s="143"/>
      <c r="T212" s="143"/>
      <c r="U212" s="143"/>
      <c r="V212" s="143"/>
      <c r="W212" s="143"/>
      <c r="X212" s="143"/>
      <c r="Y212" s="143"/>
      <c r="Z212" s="143"/>
      <c r="AA212" s="143"/>
      <c r="AB212" s="143"/>
      <c r="AC212" s="143"/>
      <c r="AD212" s="143"/>
      <c r="AE212" s="143"/>
      <c r="AF212" s="143"/>
      <c r="AG212" s="143"/>
      <c r="AH212" s="143"/>
      <c r="AI212" s="143"/>
      <c r="AJ212" s="143"/>
      <c r="AK212" s="143"/>
      <c r="AL212" s="143"/>
      <c r="AM212" s="144"/>
      <c r="AN212" s="144"/>
      <c r="AO212" s="143"/>
      <c r="AP212" s="143"/>
      <c r="AQ212" s="143"/>
      <c r="AR212" s="143"/>
      <c r="AS212" s="148"/>
      <c r="AT212" s="143">
        <v>1325</v>
      </c>
      <c r="AU212" s="143">
        <v>1</v>
      </c>
      <c r="AV212" s="144" t="s">
        <v>2867</v>
      </c>
      <c r="AW212" s="143" t="s">
        <v>2876</v>
      </c>
      <c r="AX212" s="144"/>
      <c r="AY212" s="143"/>
      <c r="AZ212" s="83">
        <f t="shared" si="7"/>
        <v>0.77256000000000002</v>
      </c>
    </row>
    <row r="213" spans="1:52" s="150" customFormat="1" ht="34.950000000000003" customHeight="1" x14ac:dyDescent="0.45">
      <c r="A213" s="142" t="s">
        <v>2864</v>
      </c>
      <c r="B213" s="143">
        <v>10</v>
      </c>
      <c r="C213" s="142" t="s">
        <v>2965</v>
      </c>
      <c r="D213" s="142"/>
      <c r="E213" s="142"/>
      <c r="F213" s="144"/>
      <c r="G213" s="142"/>
      <c r="H213" s="143"/>
      <c r="I213" s="145" t="s">
        <v>671</v>
      </c>
      <c r="J213" s="143"/>
      <c r="K213" s="143"/>
      <c r="L213" s="142" t="s">
        <v>2947</v>
      </c>
      <c r="M213" s="146"/>
      <c r="N213" s="146"/>
      <c r="O213" s="147">
        <v>1</v>
      </c>
      <c r="P213" s="143">
        <v>450</v>
      </c>
      <c r="Q213" s="143">
        <v>520</v>
      </c>
      <c r="R213" s="143">
        <v>1790</v>
      </c>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4"/>
      <c r="AN213" s="144"/>
      <c r="AO213" s="143"/>
      <c r="AP213" s="143"/>
      <c r="AQ213" s="143"/>
      <c r="AR213" s="143"/>
      <c r="AS213" s="148"/>
      <c r="AT213" s="143">
        <v>1327</v>
      </c>
      <c r="AU213" s="143">
        <v>1</v>
      </c>
      <c r="AV213" s="144" t="s">
        <v>2867</v>
      </c>
      <c r="AW213" s="143" t="s">
        <v>2874</v>
      </c>
      <c r="AX213" s="144"/>
      <c r="AY213" s="143"/>
      <c r="AZ213" s="83">
        <f t="shared" si="7"/>
        <v>0.41886000000000001</v>
      </c>
    </row>
    <row r="214" spans="1:52" s="150" customFormat="1" ht="34.950000000000003" customHeight="1" x14ac:dyDescent="0.45">
      <c r="A214" s="142" t="s">
        <v>2864</v>
      </c>
      <c r="B214" s="143">
        <v>10</v>
      </c>
      <c r="C214" s="142" t="s">
        <v>2965</v>
      </c>
      <c r="D214" s="142"/>
      <c r="E214" s="142"/>
      <c r="F214" s="144"/>
      <c r="G214" s="142"/>
      <c r="H214" s="143"/>
      <c r="I214" s="145" t="s">
        <v>675</v>
      </c>
      <c r="J214" s="143"/>
      <c r="K214" s="143"/>
      <c r="L214" s="142" t="s">
        <v>2908</v>
      </c>
      <c r="M214" s="146"/>
      <c r="N214" s="146"/>
      <c r="O214" s="147">
        <v>1</v>
      </c>
      <c r="P214" s="143">
        <v>380</v>
      </c>
      <c r="Q214" s="143">
        <v>620</v>
      </c>
      <c r="R214" s="143">
        <v>1340</v>
      </c>
      <c r="S214" s="143"/>
      <c r="T214" s="143"/>
      <c r="U214" s="143"/>
      <c r="V214" s="143"/>
      <c r="W214" s="143"/>
      <c r="X214" s="143"/>
      <c r="Y214" s="143"/>
      <c r="Z214" s="143"/>
      <c r="AA214" s="143"/>
      <c r="AB214" s="143"/>
      <c r="AC214" s="143"/>
      <c r="AD214" s="143"/>
      <c r="AE214" s="143"/>
      <c r="AF214" s="143"/>
      <c r="AG214" s="143"/>
      <c r="AH214" s="143"/>
      <c r="AI214" s="143"/>
      <c r="AJ214" s="143"/>
      <c r="AK214" s="143"/>
      <c r="AL214" s="143"/>
      <c r="AM214" s="144"/>
      <c r="AN214" s="144"/>
      <c r="AO214" s="143"/>
      <c r="AP214" s="143"/>
      <c r="AQ214" s="143"/>
      <c r="AR214" s="143"/>
      <c r="AS214" s="148"/>
      <c r="AT214" s="143">
        <v>1328</v>
      </c>
      <c r="AU214" s="143">
        <v>1</v>
      </c>
      <c r="AV214" s="144" t="s">
        <v>2867</v>
      </c>
      <c r="AW214" s="143" t="s">
        <v>2874</v>
      </c>
      <c r="AX214" s="144"/>
      <c r="AY214" s="143"/>
      <c r="AZ214" s="83">
        <f t="shared" si="7"/>
        <v>0.31570399999999998</v>
      </c>
    </row>
    <row r="215" spans="1:52" s="150" customFormat="1" ht="34.950000000000003" customHeight="1" x14ac:dyDescent="0.45">
      <c r="A215" s="142" t="s">
        <v>2864</v>
      </c>
      <c r="B215" s="143">
        <v>10</v>
      </c>
      <c r="C215" s="142" t="s">
        <v>2965</v>
      </c>
      <c r="D215" s="142"/>
      <c r="E215" s="142"/>
      <c r="F215" s="144"/>
      <c r="G215" s="142"/>
      <c r="H215" s="143"/>
      <c r="I215" s="145" t="s">
        <v>2967</v>
      </c>
      <c r="J215" s="143"/>
      <c r="K215" s="143"/>
      <c r="L215" s="142" t="s">
        <v>2915</v>
      </c>
      <c r="M215" s="146"/>
      <c r="N215" s="146"/>
      <c r="O215" s="147">
        <v>1</v>
      </c>
      <c r="P215" s="143">
        <v>200</v>
      </c>
      <c r="Q215" s="143">
        <v>200</v>
      </c>
      <c r="R215" s="143">
        <v>450</v>
      </c>
      <c r="S215" s="143"/>
      <c r="T215" s="143"/>
      <c r="U215" s="143"/>
      <c r="V215" s="143"/>
      <c r="W215" s="143"/>
      <c r="X215" s="143"/>
      <c r="Y215" s="143"/>
      <c r="Z215" s="143"/>
      <c r="AA215" s="143"/>
      <c r="AB215" s="143"/>
      <c r="AC215" s="143"/>
      <c r="AD215" s="143"/>
      <c r="AE215" s="143"/>
      <c r="AF215" s="143"/>
      <c r="AG215" s="143"/>
      <c r="AH215" s="143"/>
      <c r="AI215" s="143"/>
      <c r="AJ215" s="143"/>
      <c r="AK215" s="143"/>
      <c r="AL215" s="143"/>
      <c r="AM215" s="144"/>
      <c r="AN215" s="144"/>
      <c r="AO215" s="143"/>
      <c r="AP215" s="143"/>
      <c r="AQ215" s="143"/>
      <c r="AR215" s="143"/>
      <c r="AS215" s="148"/>
      <c r="AT215" s="143">
        <v>1329</v>
      </c>
      <c r="AU215" s="143">
        <v>1</v>
      </c>
      <c r="AV215" s="144" t="s">
        <v>2867</v>
      </c>
      <c r="AW215" s="143" t="s">
        <v>2868</v>
      </c>
      <c r="AX215" s="144"/>
      <c r="AY215" s="143"/>
      <c r="AZ215" s="83">
        <f t="shared" si="7"/>
        <v>1.7999999999999999E-2</v>
      </c>
    </row>
    <row r="216" spans="1:52" s="150" customFormat="1" ht="34.950000000000003" customHeight="1" x14ac:dyDescent="0.45">
      <c r="A216" s="142" t="s">
        <v>2864</v>
      </c>
      <c r="B216" s="143">
        <v>10</v>
      </c>
      <c r="C216" s="142" t="s">
        <v>2968</v>
      </c>
      <c r="D216" s="142"/>
      <c r="E216" s="142"/>
      <c r="F216" s="144"/>
      <c r="G216" s="142"/>
      <c r="H216" s="143"/>
      <c r="I216" s="145" t="s">
        <v>672</v>
      </c>
      <c r="J216" s="143"/>
      <c r="K216" s="143"/>
      <c r="L216" s="142" t="s">
        <v>2872</v>
      </c>
      <c r="M216" s="146"/>
      <c r="N216" s="146"/>
      <c r="O216" s="147">
        <v>1</v>
      </c>
      <c r="P216" s="143">
        <v>450</v>
      </c>
      <c r="Q216" s="143">
        <v>450</v>
      </c>
      <c r="R216" s="143">
        <v>700</v>
      </c>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4"/>
      <c r="AN216" s="144"/>
      <c r="AO216" s="143"/>
      <c r="AP216" s="143"/>
      <c r="AQ216" s="143"/>
      <c r="AR216" s="143"/>
      <c r="AS216" s="148"/>
      <c r="AT216" s="143">
        <v>1331</v>
      </c>
      <c r="AU216" s="143">
        <v>1</v>
      </c>
      <c r="AV216" s="144" t="s">
        <v>2867</v>
      </c>
      <c r="AW216" s="143" t="s">
        <v>2868</v>
      </c>
      <c r="AX216" s="144"/>
      <c r="AY216" s="143"/>
      <c r="AZ216" s="83">
        <f t="shared" si="7"/>
        <v>0.14174999999999999</v>
      </c>
    </row>
    <row r="217" spans="1:52" s="150" customFormat="1" ht="34.950000000000003" customHeight="1" x14ac:dyDescent="0.45">
      <c r="A217" s="142" t="s">
        <v>2864</v>
      </c>
      <c r="B217" s="143">
        <v>10</v>
      </c>
      <c r="C217" s="142" t="s">
        <v>2969</v>
      </c>
      <c r="D217" s="142"/>
      <c r="E217" s="142"/>
      <c r="F217" s="144"/>
      <c r="G217" s="142"/>
      <c r="H217" s="143"/>
      <c r="I217" s="145" t="s">
        <v>673</v>
      </c>
      <c r="J217" s="143"/>
      <c r="K217" s="143"/>
      <c r="L217" s="142" t="s">
        <v>2901</v>
      </c>
      <c r="M217" s="146"/>
      <c r="N217" s="146"/>
      <c r="O217" s="147">
        <v>1</v>
      </c>
      <c r="P217" s="143">
        <v>2400</v>
      </c>
      <c r="Q217" s="143">
        <v>1200</v>
      </c>
      <c r="R217" s="143">
        <v>700</v>
      </c>
      <c r="S217" s="143"/>
      <c r="T217" s="143"/>
      <c r="U217" s="143"/>
      <c r="V217" s="143"/>
      <c r="W217" s="143"/>
      <c r="X217" s="143"/>
      <c r="Y217" s="143"/>
      <c r="Z217" s="143"/>
      <c r="AA217" s="143"/>
      <c r="AB217" s="143"/>
      <c r="AC217" s="143"/>
      <c r="AD217" s="143"/>
      <c r="AE217" s="143"/>
      <c r="AF217" s="143"/>
      <c r="AG217" s="143"/>
      <c r="AH217" s="143"/>
      <c r="AI217" s="143"/>
      <c r="AJ217" s="143"/>
      <c r="AK217" s="143"/>
      <c r="AL217" s="143"/>
      <c r="AM217" s="144"/>
      <c r="AN217" s="144"/>
      <c r="AO217" s="143"/>
      <c r="AP217" s="143"/>
      <c r="AQ217" s="143"/>
      <c r="AR217" s="143"/>
      <c r="AS217" s="148"/>
      <c r="AT217" s="143">
        <v>1332</v>
      </c>
      <c r="AU217" s="143">
        <v>1</v>
      </c>
      <c r="AV217" s="144" t="s">
        <v>2867</v>
      </c>
      <c r="AW217" s="143" t="s">
        <v>2868</v>
      </c>
      <c r="AX217" s="144"/>
      <c r="AY217" s="143"/>
      <c r="AZ217" s="83">
        <f t="shared" si="7"/>
        <v>2.016</v>
      </c>
    </row>
    <row r="218" spans="1:52" s="150" customFormat="1" ht="34.950000000000003" customHeight="1" x14ac:dyDescent="0.45">
      <c r="A218" s="142" t="s">
        <v>2864</v>
      </c>
      <c r="B218" s="143">
        <v>10</v>
      </c>
      <c r="C218" s="142" t="s">
        <v>2969</v>
      </c>
      <c r="D218" s="142"/>
      <c r="E218" s="142"/>
      <c r="F218" s="144"/>
      <c r="G218" s="142"/>
      <c r="H218" s="143"/>
      <c r="I218" s="145" t="s">
        <v>2973</v>
      </c>
      <c r="J218" s="143"/>
      <c r="K218" s="143"/>
      <c r="L218" s="142" t="s">
        <v>2497</v>
      </c>
      <c r="M218" s="146"/>
      <c r="N218" s="146"/>
      <c r="O218" s="147">
        <v>1</v>
      </c>
      <c r="P218" s="143">
        <v>600</v>
      </c>
      <c r="Q218" s="143">
        <v>450</v>
      </c>
      <c r="R218" s="143">
        <v>650</v>
      </c>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4"/>
      <c r="AN218" s="144"/>
      <c r="AO218" s="143"/>
      <c r="AP218" s="143"/>
      <c r="AQ218" s="143"/>
      <c r="AR218" s="143"/>
      <c r="AS218" s="148"/>
      <c r="AT218" s="143">
        <v>1342</v>
      </c>
      <c r="AU218" s="143">
        <v>1</v>
      </c>
      <c r="AV218" s="144" t="s">
        <v>2867</v>
      </c>
      <c r="AW218" s="143" t="s">
        <v>2868</v>
      </c>
      <c r="AX218" s="144"/>
      <c r="AY218" s="143"/>
      <c r="AZ218" s="83">
        <f t="shared" si="7"/>
        <v>0.17549999999999999</v>
      </c>
    </row>
    <row r="219" spans="1:52" s="150" customFormat="1" ht="34.950000000000003" customHeight="1" x14ac:dyDescent="0.45">
      <c r="A219" s="142" t="s">
        <v>2864</v>
      </c>
      <c r="B219" s="143">
        <v>10</v>
      </c>
      <c r="C219" s="142" t="s">
        <v>2969</v>
      </c>
      <c r="D219" s="142"/>
      <c r="E219" s="142"/>
      <c r="F219" s="144"/>
      <c r="G219" s="142"/>
      <c r="H219" s="143"/>
      <c r="I219" s="145" t="s">
        <v>2974</v>
      </c>
      <c r="J219" s="143"/>
      <c r="K219" s="143"/>
      <c r="L219" s="142" t="s">
        <v>2916</v>
      </c>
      <c r="M219" s="146"/>
      <c r="N219" s="146"/>
      <c r="O219" s="147">
        <v>1</v>
      </c>
      <c r="P219" s="143">
        <v>1200</v>
      </c>
      <c r="Q219" s="143">
        <v>20</v>
      </c>
      <c r="R219" s="143">
        <v>900</v>
      </c>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4"/>
      <c r="AN219" s="144" t="s">
        <v>2975</v>
      </c>
      <c r="AO219" s="143"/>
      <c r="AP219" s="143"/>
      <c r="AQ219" s="143"/>
      <c r="AR219" s="143"/>
      <c r="AS219" s="148"/>
      <c r="AT219" s="143">
        <v>1343</v>
      </c>
      <c r="AU219" s="143">
        <v>1</v>
      </c>
      <c r="AV219" s="144" t="s">
        <v>2867</v>
      </c>
      <c r="AW219" s="143" t="s">
        <v>2868</v>
      </c>
      <c r="AX219" s="144"/>
      <c r="AY219" s="143"/>
      <c r="AZ219" s="83">
        <f t="shared" si="7"/>
        <v>2.1600000000000001E-2</v>
      </c>
    </row>
    <row r="220" spans="1:52" s="150" customFormat="1" ht="34.950000000000003" customHeight="1" x14ac:dyDescent="0.45">
      <c r="A220" s="142" t="s">
        <v>2864</v>
      </c>
      <c r="B220" s="143">
        <v>10</v>
      </c>
      <c r="C220" s="142" t="s">
        <v>2969</v>
      </c>
      <c r="D220" s="142"/>
      <c r="E220" s="142"/>
      <c r="F220" s="144"/>
      <c r="G220" s="142"/>
      <c r="H220" s="143"/>
      <c r="I220" s="145" t="s">
        <v>2976</v>
      </c>
      <c r="J220" s="143"/>
      <c r="K220" s="143"/>
      <c r="L220" s="142" t="s">
        <v>2916</v>
      </c>
      <c r="M220" s="146"/>
      <c r="N220" s="146"/>
      <c r="O220" s="147">
        <v>1</v>
      </c>
      <c r="P220" s="143">
        <v>1200</v>
      </c>
      <c r="Q220" s="143">
        <v>20</v>
      </c>
      <c r="R220" s="143">
        <v>900</v>
      </c>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c r="AN220" s="144" t="s">
        <v>2975</v>
      </c>
      <c r="AO220" s="143"/>
      <c r="AP220" s="143"/>
      <c r="AQ220" s="143"/>
      <c r="AR220" s="143"/>
      <c r="AS220" s="148"/>
      <c r="AT220" s="143">
        <v>1344</v>
      </c>
      <c r="AU220" s="143">
        <v>1</v>
      </c>
      <c r="AV220" s="144" t="s">
        <v>2867</v>
      </c>
      <c r="AW220" s="143" t="s">
        <v>2868</v>
      </c>
      <c r="AX220" s="144"/>
      <c r="AY220" s="143"/>
      <c r="AZ220" s="83">
        <f t="shared" si="7"/>
        <v>2.1600000000000001E-2</v>
      </c>
    </row>
    <row r="221" spans="1:52" s="150" customFormat="1" ht="34.950000000000003" customHeight="1" x14ac:dyDescent="0.45">
      <c r="A221" s="142" t="s">
        <v>2864</v>
      </c>
      <c r="B221" s="143">
        <v>10</v>
      </c>
      <c r="C221" s="142" t="s">
        <v>2969</v>
      </c>
      <c r="D221" s="142"/>
      <c r="E221" s="142"/>
      <c r="F221" s="144"/>
      <c r="G221" s="142"/>
      <c r="H221" s="143"/>
      <c r="I221" s="145" t="s">
        <v>2977</v>
      </c>
      <c r="J221" s="143"/>
      <c r="K221" s="143"/>
      <c r="L221" s="142" t="s">
        <v>2910</v>
      </c>
      <c r="M221" s="146"/>
      <c r="N221" s="146"/>
      <c r="O221" s="147">
        <v>1</v>
      </c>
      <c r="P221" s="143">
        <v>1700</v>
      </c>
      <c r="Q221" s="143">
        <v>340</v>
      </c>
      <c r="R221" s="143">
        <v>1800</v>
      </c>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4"/>
      <c r="AN221" s="144"/>
      <c r="AO221" s="143"/>
      <c r="AP221" s="143"/>
      <c r="AQ221" s="143"/>
      <c r="AR221" s="143"/>
      <c r="AS221" s="148"/>
      <c r="AT221" s="143">
        <v>1345</v>
      </c>
      <c r="AU221" s="143">
        <v>1</v>
      </c>
      <c r="AV221" s="144" t="s">
        <v>2867</v>
      </c>
      <c r="AW221" s="143" t="s">
        <v>2868</v>
      </c>
      <c r="AX221" s="144"/>
      <c r="AY221" s="143"/>
      <c r="AZ221" s="83">
        <f t="shared" si="7"/>
        <v>1.0404</v>
      </c>
    </row>
    <row r="222" spans="1:52" s="150" customFormat="1" ht="34.950000000000003" customHeight="1" x14ac:dyDescent="0.45">
      <c r="A222" s="142" t="s">
        <v>2864</v>
      </c>
      <c r="B222" s="143">
        <v>10</v>
      </c>
      <c r="C222" s="142" t="s">
        <v>2969</v>
      </c>
      <c r="D222" s="142"/>
      <c r="E222" s="142"/>
      <c r="F222" s="144"/>
      <c r="G222" s="142"/>
      <c r="H222" s="143"/>
      <c r="I222" s="145" t="s">
        <v>648</v>
      </c>
      <c r="J222" s="143"/>
      <c r="K222" s="143"/>
      <c r="L222" s="142" t="s">
        <v>2910</v>
      </c>
      <c r="M222" s="146"/>
      <c r="N222" s="146"/>
      <c r="O222" s="147">
        <v>1</v>
      </c>
      <c r="P222" s="143">
        <v>1700</v>
      </c>
      <c r="Q222" s="143">
        <v>340</v>
      </c>
      <c r="R222" s="143">
        <v>1800</v>
      </c>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4"/>
      <c r="AN222" s="144"/>
      <c r="AO222" s="143"/>
      <c r="AP222" s="143"/>
      <c r="AQ222" s="143"/>
      <c r="AR222" s="143"/>
      <c r="AS222" s="148"/>
      <c r="AT222" s="143">
        <v>1346</v>
      </c>
      <c r="AU222" s="143">
        <v>1</v>
      </c>
      <c r="AV222" s="144" t="s">
        <v>2867</v>
      </c>
      <c r="AW222" s="143" t="s">
        <v>2868</v>
      </c>
      <c r="AX222" s="144"/>
      <c r="AY222" s="143"/>
      <c r="AZ222" s="83">
        <f t="shared" si="7"/>
        <v>1.0404</v>
      </c>
    </row>
    <row r="223" spans="1:52" s="150" customFormat="1" ht="34.950000000000003" customHeight="1" x14ac:dyDescent="0.45">
      <c r="A223" s="142" t="s">
        <v>2864</v>
      </c>
      <c r="B223" s="143">
        <v>10</v>
      </c>
      <c r="C223" s="142" t="s">
        <v>2969</v>
      </c>
      <c r="D223" s="142"/>
      <c r="E223" s="142"/>
      <c r="F223" s="144"/>
      <c r="G223" s="142"/>
      <c r="H223" s="143"/>
      <c r="I223" s="145" t="s">
        <v>649</v>
      </c>
      <c r="J223" s="143"/>
      <c r="K223" s="143"/>
      <c r="L223" s="142" t="s">
        <v>2915</v>
      </c>
      <c r="M223" s="146"/>
      <c r="N223" s="146"/>
      <c r="O223" s="147">
        <v>1</v>
      </c>
      <c r="P223" s="143">
        <v>200</v>
      </c>
      <c r="Q223" s="143">
        <v>200</v>
      </c>
      <c r="R223" s="143">
        <v>450</v>
      </c>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4"/>
      <c r="AN223" s="144"/>
      <c r="AO223" s="143"/>
      <c r="AP223" s="143"/>
      <c r="AQ223" s="143"/>
      <c r="AR223" s="143"/>
      <c r="AS223" s="148"/>
      <c r="AT223" s="143">
        <v>1347</v>
      </c>
      <c r="AU223" s="143">
        <v>1</v>
      </c>
      <c r="AV223" s="144" t="s">
        <v>2867</v>
      </c>
      <c r="AW223" s="143" t="s">
        <v>2868</v>
      </c>
      <c r="AX223" s="144"/>
      <c r="AY223" s="143"/>
      <c r="AZ223" s="83">
        <f t="shared" si="7"/>
        <v>1.7999999999999999E-2</v>
      </c>
    </row>
    <row r="224" spans="1:52" s="150" customFormat="1" ht="34.950000000000003" customHeight="1" x14ac:dyDescent="0.45">
      <c r="A224" s="142" t="s">
        <v>2864</v>
      </c>
      <c r="B224" s="143">
        <v>10</v>
      </c>
      <c r="C224" s="142" t="s">
        <v>2969</v>
      </c>
      <c r="D224" s="142"/>
      <c r="E224" s="142"/>
      <c r="F224" s="144"/>
      <c r="G224" s="142"/>
      <c r="H224" s="143"/>
      <c r="I224" s="145" t="s">
        <v>650</v>
      </c>
      <c r="J224" s="143"/>
      <c r="K224" s="143"/>
      <c r="L224" s="142" t="s">
        <v>2978</v>
      </c>
      <c r="M224" s="146"/>
      <c r="N224" s="146"/>
      <c r="O224" s="147">
        <v>1</v>
      </c>
      <c r="P224" s="143">
        <v>1800</v>
      </c>
      <c r="Q224" s="143">
        <v>450</v>
      </c>
      <c r="R224" s="143">
        <v>700</v>
      </c>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4"/>
      <c r="AN224" s="144"/>
      <c r="AO224" s="143"/>
      <c r="AP224" s="143"/>
      <c r="AQ224" s="143"/>
      <c r="AR224" s="143"/>
      <c r="AS224" s="148"/>
      <c r="AT224" s="143">
        <v>1348</v>
      </c>
      <c r="AU224" s="143">
        <v>1</v>
      </c>
      <c r="AV224" s="144" t="s">
        <v>2867</v>
      </c>
      <c r="AW224" s="143" t="s">
        <v>2868</v>
      </c>
      <c r="AX224" s="144"/>
      <c r="AY224" s="143"/>
      <c r="AZ224" s="83">
        <f t="shared" si="7"/>
        <v>0.56699999999999995</v>
      </c>
    </row>
    <row r="225" spans="1:52" s="150" customFormat="1" ht="34.950000000000003" customHeight="1" x14ac:dyDescent="0.45">
      <c r="A225" s="142" t="s">
        <v>2864</v>
      </c>
      <c r="B225" s="143">
        <v>10</v>
      </c>
      <c r="C225" s="142" t="s">
        <v>2969</v>
      </c>
      <c r="D225" s="142"/>
      <c r="E225" s="142"/>
      <c r="F225" s="144"/>
      <c r="G225" s="142"/>
      <c r="H225" s="143"/>
      <c r="I225" s="145" t="s">
        <v>608</v>
      </c>
      <c r="J225" s="143"/>
      <c r="K225" s="143"/>
      <c r="L225" s="142" t="s">
        <v>2877</v>
      </c>
      <c r="M225" s="146"/>
      <c r="N225" s="146"/>
      <c r="O225" s="147">
        <v>1</v>
      </c>
      <c r="P225" s="143">
        <v>450</v>
      </c>
      <c r="Q225" s="143">
        <v>450</v>
      </c>
      <c r="R225" s="143">
        <v>700</v>
      </c>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4"/>
      <c r="AN225" s="144"/>
      <c r="AO225" s="143"/>
      <c r="AP225" s="143"/>
      <c r="AQ225" s="143"/>
      <c r="AR225" s="143"/>
      <c r="AS225" s="148"/>
      <c r="AT225" s="143">
        <v>1349</v>
      </c>
      <c r="AU225" s="143">
        <v>1</v>
      </c>
      <c r="AV225" s="144" t="s">
        <v>2867</v>
      </c>
      <c r="AW225" s="143" t="s">
        <v>2874</v>
      </c>
      <c r="AX225" s="144"/>
      <c r="AY225" s="143"/>
      <c r="AZ225" s="83">
        <f t="shared" si="7"/>
        <v>0.14174999999999999</v>
      </c>
    </row>
    <row r="226" spans="1:52" s="150" customFormat="1" ht="34.950000000000003" customHeight="1" x14ac:dyDescent="0.45">
      <c r="A226" s="142" t="s">
        <v>2864</v>
      </c>
      <c r="B226" s="143">
        <v>10</v>
      </c>
      <c r="C226" s="142" t="s">
        <v>2969</v>
      </c>
      <c r="D226" s="142"/>
      <c r="E226" s="142"/>
      <c r="F226" s="144"/>
      <c r="G226" s="142"/>
      <c r="H226" s="143"/>
      <c r="I226" s="145" t="s">
        <v>655</v>
      </c>
      <c r="J226" s="143"/>
      <c r="K226" s="143"/>
      <c r="L226" s="142" t="s">
        <v>2979</v>
      </c>
      <c r="M226" s="146"/>
      <c r="N226" s="146"/>
      <c r="O226" s="147">
        <v>1</v>
      </c>
      <c r="P226" s="143">
        <v>900</v>
      </c>
      <c r="Q226" s="143">
        <v>900</v>
      </c>
      <c r="R226" s="143">
        <v>720</v>
      </c>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4"/>
      <c r="AN226" s="144"/>
      <c r="AO226" s="143"/>
      <c r="AP226" s="143"/>
      <c r="AQ226" s="143"/>
      <c r="AR226" s="143"/>
      <c r="AS226" s="148"/>
      <c r="AT226" s="143">
        <v>1350</v>
      </c>
      <c r="AU226" s="143">
        <v>1</v>
      </c>
      <c r="AV226" s="144" t="s">
        <v>2867</v>
      </c>
      <c r="AW226" s="143" t="s">
        <v>2868</v>
      </c>
      <c r="AX226" s="144"/>
      <c r="AY226" s="143"/>
      <c r="AZ226" s="83">
        <f t="shared" si="7"/>
        <v>0.58320000000000005</v>
      </c>
    </row>
    <row r="227" spans="1:52" s="150" customFormat="1" ht="34.950000000000003" customHeight="1" x14ac:dyDescent="0.45">
      <c r="A227" s="142" t="s">
        <v>2864</v>
      </c>
      <c r="B227" s="143">
        <v>10</v>
      </c>
      <c r="C227" s="142" t="s">
        <v>2969</v>
      </c>
      <c r="D227" s="142"/>
      <c r="E227" s="142"/>
      <c r="F227" s="144"/>
      <c r="G227" s="142"/>
      <c r="H227" s="143"/>
      <c r="I227" s="145" t="s">
        <v>657</v>
      </c>
      <c r="J227" s="143"/>
      <c r="K227" s="143"/>
      <c r="L227" s="142" t="s">
        <v>2980</v>
      </c>
      <c r="M227" s="146"/>
      <c r="N227" s="146"/>
      <c r="O227" s="147">
        <v>1</v>
      </c>
      <c r="P227" s="143">
        <v>1200</v>
      </c>
      <c r="Q227" s="143">
        <v>600</v>
      </c>
      <c r="R227" s="143">
        <v>450</v>
      </c>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4"/>
      <c r="AN227" s="144"/>
      <c r="AO227" s="143"/>
      <c r="AP227" s="143"/>
      <c r="AQ227" s="143"/>
      <c r="AR227" s="143"/>
      <c r="AS227" s="148"/>
      <c r="AT227" s="143">
        <v>1351</v>
      </c>
      <c r="AU227" s="143">
        <v>1</v>
      </c>
      <c r="AV227" s="144" t="s">
        <v>2867</v>
      </c>
      <c r="AW227" s="143" t="s">
        <v>2868</v>
      </c>
      <c r="AX227" s="144"/>
      <c r="AY227" s="143"/>
      <c r="AZ227" s="83">
        <f t="shared" si="7"/>
        <v>0.32400000000000001</v>
      </c>
    </row>
    <row r="228" spans="1:52" s="150" customFormat="1" ht="34.950000000000003" customHeight="1" x14ac:dyDescent="0.45">
      <c r="A228" s="142" t="s">
        <v>2864</v>
      </c>
      <c r="B228" s="143">
        <v>10</v>
      </c>
      <c r="C228" s="142" t="s">
        <v>2969</v>
      </c>
      <c r="D228" s="142"/>
      <c r="E228" s="142"/>
      <c r="F228" s="144"/>
      <c r="G228" s="142"/>
      <c r="H228" s="143"/>
      <c r="I228" s="145" t="s">
        <v>2981</v>
      </c>
      <c r="J228" s="143"/>
      <c r="K228" s="143"/>
      <c r="L228" s="142" t="s">
        <v>2982</v>
      </c>
      <c r="M228" s="146"/>
      <c r="N228" s="146"/>
      <c r="O228" s="147">
        <v>1</v>
      </c>
      <c r="P228" s="143">
        <v>450</v>
      </c>
      <c r="Q228" s="143">
        <v>600</v>
      </c>
      <c r="R228" s="143">
        <v>460</v>
      </c>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4"/>
      <c r="AN228" s="144"/>
      <c r="AO228" s="143"/>
      <c r="AP228" s="143"/>
      <c r="AQ228" s="143"/>
      <c r="AR228" s="143"/>
      <c r="AS228" s="148"/>
      <c r="AT228" s="143">
        <v>1352</v>
      </c>
      <c r="AU228" s="143">
        <v>1</v>
      </c>
      <c r="AV228" s="144" t="s">
        <v>2867</v>
      </c>
      <c r="AW228" s="143" t="s">
        <v>2868</v>
      </c>
      <c r="AX228" s="144"/>
      <c r="AY228" s="143"/>
      <c r="AZ228" s="83">
        <f t="shared" si="7"/>
        <v>0.1242</v>
      </c>
    </row>
    <row r="229" spans="1:52" s="150" customFormat="1" ht="34.950000000000003" customHeight="1" x14ac:dyDescent="0.45">
      <c r="A229" s="142" t="s">
        <v>2864</v>
      </c>
      <c r="B229" s="143">
        <v>10</v>
      </c>
      <c r="C229" s="142" t="s">
        <v>2969</v>
      </c>
      <c r="D229" s="142"/>
      <c r="E229" s="142"/>
      <c r="F229" s="144"/>
      <c r="G229" s="142"/>
      <c r="H229" s="143"/>
      <c r="I229" s="145" t="s">
        <v>2987</v>
      </c>
      <c r="J229" s="143"/>
      <c r="K229" s="143"/>
      <c r="L229" s="142" t="s">
        <v>2988</v>
      </c>
      <c r="M229" s="146"/>
      <c r="N229" s="146"/>
      <c r="O229" s="147">
        <v>1</v>
      </c>
      <c r="P229" s="143">
        <v>1500</v>
      </c>
      <c r="Q229" s="143">
        <v>450</v>
      </c>
      <c r="R229" s="143">
        <v>700</v>
      </c>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4"/>
      <c r="AN229" s="144"/>
      <c r="AO229" s="143"/>
      <c r="AP229" s="143"/>
      <c r="AQ229" s="143"/>
      <c r="AR229" s="143"/>
      <c r="AS229" s="148"/>
      <c r="AT229" s="143">
        <v>1358</v>
      </c>
      <c r="AU229" s="143">
        <v>1</v>
      </c>
      <c r="AV229" s="144" t="s">
        <v>2867</v>
      </c>
      <c r="AW229" s="143" t="s">
        <v>2868</v>
      </c>
      <c r="AX229" s="144"/>
      <c r="AY229" s="143"/>
      <c r="AZ229" s="83">
        <f t="shared" si="7"/>
        <v>0.47249999999999998</v>
      </c>
    </row>
    <row r="230" spans="1:52" s="150" customFormat="1" ht="34.950000000000003" customHeight="1" x14ac:dyDescent="0.45">
      <c r="A230" s="142" t="s">
        <v>2864</v>
      </c>
      <c r="B230" s="143">
        <v>10</v>
      </c>
      <c r="C230" s="142" t="s">
        <v>2969</v>
      </c>
      <c r="D230" s="142"/>
      <c r="E230" s="142"/>
      <c r="F230" s="144"/>
      <c r="G230" s="142"/>
      <c r="H230" s="143"/>
      <c r="I230" s="145" t="s">
        <v>2989</v>
      </c>
      <c r="J230" s="143"/>
      <c r="K230" s="143"/>
      <c r="L230" s="142" t="s">
        <v>2990</v>
      </c>
      <c r="M230" s="146" t="s">
        <v>2991</v>
      </c>
      <c r="N230" s="146" t="s">
        <v>2992</v>
      </c>
      <c r="O230" s="147">
        <v>1</v>
      </c>
      <c r="P230" s="143">
        <v>700</v>
      </c>
      <c r="Q230" s="143">
        <v>250</v>
      </c>
      <c r="R230" s="143">
        <v>450</v>
      </c>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4"/>
      <c r="AN230" s="144"/>
      <c r="AO230" s="143"/>
      <c r="AP230" s="143"/>
      <c r="AQ230" s="143"/>
      <c r="AR230" s="143"/>
      <c r="AS230" s="148"/>
      <c r="AT230" s="143">
        <v>1359</v>
      </c>
      <c r="AU230" s="143">
        <v>1</v>
      </c>
      <c r="AV230" s="144" t="s">
        <v>2867</v>
      </c>
      <c r="AW230" s="143" t="s">
        <v>2868</v>
      </c>
      <c r="AX230" s="144"/>
      <c r="AY230" s="143"/>
      <c r="AZ230" s="83">
        <f t="shared" si="7"/>
        <v>7.8750000000000001E-2</v>
      </c>
    </row>
    <row r="231" spans="1:52" s="150" customFormat="1" ht="34.950000000000003" customHeight="1" x14ac:dyDescent="0.45">
      <c r="A231" s="142" t="s">
        <v>2864</v>
      </c>
      <c r="B231" s="143">
        <v>10</v>
      </c>
      <c r="C231" s="142" t="s">
        <v>2969</v>
      </c>
      <c r="D231" s="142"/>
      <c r="E231" s="142"/>
      <c r="F231" s="144"/>
      <c r="G231" s="142"/>
      <c r="H231" s="143"/>
      <c r="I231" s="145" t="s">
        <v>2998</v>
      </c>
      <c r="J231" s="143"/>
      <c r="K231" s="143"/>
      <c r="L231" s="142" t="s">
        <v>2978</v>
      </c>
      <c r="M231" s="146"/>
      <c r="N231" s="146"/>
      <c r="O231" s="147">
        <v>1</v>
      </c>
      <c r="P231" s="143">
        <v>1800</v>
      </c>
      <c r="Q231" s="143">
        <v>450</v>
      </c>
      <c r="R231" s="143">
        <v>700</v>
      </c>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4"/>
      <c r="AN231" s="144"/>
      <c r="AO231" s="143"/>
      <c r="AP231" s="143"/>
      <c r="AQ231" s="143"/>
      <c r="AR231" s="143"/>
      <c r="AS231" s="148"/>
      <c r="AT231" s="143">
        <v>1363</v>
      </c>
      <c r="AU231" s="143">
        <v>1</v>
      </c>
      <c r="AV231" s="144" t="s">
        <v>2867</v>
      </c>
      <c r="AW231" s="143" t="s">
        <v>2868</v>
      </c>
      <c r="AX231" s="144"/>
      <c r="AY231" s="143"/>
      <c r="AZ231" s="83">
        <f t="shared" si="7"/>
        <v>0.56699999999999995</v>
      </c>
    </row>
    <row r="232" spans="1:52" s="150" customFormat="1" ht="34.950000000000003" customHeight="1" x14ac:dyDescent="0.45">
      <c r="A232" s="142" t="s">
        <v>2864</v>
      </c>
      <c r="B232" s="143">
        <v>10</v>
      </c>
      <c r="C232" s="142" t="s">
        <v>2969</v>
      </c>
      <c r="D232" s="142" t="s">
        <v>10318</v>
      </c>
      <c r="E232" s="142"/>
      <c r="F232" s="144">
        <v>5</v>
      </c>
      <c r="G232" s="142" t="s">
        <v>10319</v>
      </c>
      <c r="H232" s="143"/>
      <c r="I232" s="145" t="s">
        <v>3001</v>
      </c>
      <c r="J232" s="143" t="s">
        <v>10317</v>
      </c>
      <c r="K232" s="143"/>
      <c r="L232" s="142" t="s">
        <v>2872</v>
      </c>
      <c r="M232" s="146"/>
      <c r="N232" s="146"/>
      <c r="O232" s="147">
        <v>1</v>
      </c>
      <c r="P232" s="143">
        <v>450</v>
      </c>
      <c r="Q232" s="143">
        <v>450</v>
      </c>
      <c r="R232" s="143">
        <v>700</v>
      </c>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4"/>
      <c r="AN232" s="144" t="s">
        <v>3002</v>
      </c>
      <c r="AO232" s="143"/>
      <c r="AP232" s="143"/>
      <c r="AQ232" s="143"/>
      <c r="AR232" s="143"/>
      <c r="AS232" s="148"/>
      <c r="AT232" s="143">
        <v>1365</v>
      </c>
      <c r="AU232" s="143">
        <v>1</v>
      </c>
      <c r="AV232" s="144" t="s">
        <v>2867</v>
      </c>
      <c r="AW232" s="143" t="s">
        <v>2868</v>
      </c>
      <c r="AX232" s="144"/>
      <c r="AY232" s="143"/>
      <c r="AZ232" s="83">
        <f t="shared" si="7"/>
        <v>0.14174999999999999</v>
      </c>
    </row>
    <row r="233" spans="1:52" s="150" customFormat="1" ht="34.950000000000003" customHeight="1" x14ac:dyDescent="0.45">
      <c r="A233" s="142" t="s">
        <v>2864</v>
      </c>
      <c r="B233" s="143">
        <v>10</v>
      </c>
      <c r="C233" s="142" t="s">
        <v>2969</v>
      </c>
      <c r="D233" s="142"/>
      <c r="E233" s="142"/>
      <c r="F233" s="144"/>
      <c r="G233" s="142"/>
      <c r="H233" s="143"/>
      <c r="I233" s="145" t="s">
        <v>3003</v>
      </c>
      <c r="J233" s="143"/>
      <c r="K233" s="143"/>
      <c r="L233" s="142" t="s">
        <v>2879</v>
      </c>
      <c r="M233" s="146"/>
      <c r="N233" s="146"/>
      <c r="O233" s="147">
        <v>1</v>
      </c>
      <c r="P233" s="143">
        <v>950</v>
      </c>
      <c r="Q233" s="143">
        <v>350</v>
      </c>
      <c r="R233" s="143">
        <v>950</v>
      </c>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4"/>
      <c r="AN233" s="144"/>
      <c r="AO233" s="143"/>
      <c r="AP233" s="143"/>
      <c r="AQ233" s="143"/>
      <c r="AR233" s="143"/>
      <c r="AS233" s="148"/>
      <c r="AT233" s="143">
        <v>1366</v>
      </c>
      <c r="AU233" s="143">
        <v>1</v>
      </c>
      <c r="AV233" s="144" t="s">
        <v>2867</v>
      </c>
      <c r="AW233" s="143" t="s">
        <v>2874</v>
      </c>
      <c r="AX233" s="144"/>
      <c r="AY233" s="143"/>
      <c r="AZ233" s="83">
        <f t="shared" si="7"/>
        <v>0.31587500000000002</v>
      </c>
    </row>
    <row r="234" spans="1:52" s="150" customFormat="1" ht="34.950000000000003" customHeight="1" x14ac:dyDescent="0.45">
      <c r="A234" s="142" t="s">
        <v>2864</v>
      </c>
      <c r="B234" s="143">
        <v>10</v>
      </c>
      <c r="C234" s="142" t="s">
        <v>2969</v>
      </c>
      <c r="D234" s="142"/>
      <c r="E234" s="142"/>
      <c r="F234" s="144"/>
      <c r="G234" s="142"/>
      <c r="H234" s="143"/>
      <c r="I234" s="145" t="s">
        <v>3004</v>
      </c>
      <c r="J234" s="143"/>
      <c r="K234" s="143"/>
      <c r="L234" s="142" t="s">
        <v>3005</v>
      </c>
      <c r="M234" s="146" t="s">
        <v>3006</v>
      </c>
      <c r="N234" s="146" t="s">
        <v>3007</v>
      </c>
      <c r="O234" s="147">
        <v>1</v>
      </c>
      <c r="P234" s="143">
        <v>350</v>
      </c>
      <c r="Q234" s="143">
        <v>350</v>
      </c>
      <c r="R234" s="143">
        <v>750</v>
      </c>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4"/>
      <c r="AN234" s="144"/>
      <c r="AO234" s="143"/>
      <c r="AP234" s="143"/>
      <c r="AQ234" s="143"/>
      <c r="AR234" s="143"/>
      <c r="AS234" s="148"/>
      <c r="AT234" s="143">
        <v>1367</v>
      </c>
      <c r="AU234" s="143">
        <v>1</v>
      </c>
      <c r="AV234" s="144" t="s">
        <v>2867</v>
      </c>
      <c r="AW234" s="143" t="s">
        <v>2874</v>
      </c>
      <c r="AX234" s="144"/>
      <c r="AY234" s="143"/>
      <c r="AZ234" s="83">
        <f t="shared" si="7"/>
        <v>9.1874999999999998E-2</v>
      </c>
    </row>
    <row r="235" spans="1:52" s="150" customFormat="1" ht="34.950000000000003" customHeight="1" x14ac:dyDescent="0.45">
      <c r="A235" s="142" t="s">
        <v>2864</v>
      </c>
      <c r="B235" s="143">
        <v>10</v>
      </c>
      <c r="C235" s="142" t="s">
        <v>3008</v>
      </c>
      <c r="D235" s="142"/>
      <c r="E235" s="142"/>
      <c r="F235" s="144"/>
      <c r="G235" s="142"/>
      <c r="H235" s="143"/>
      <c r="I235" s="145" t="s">
        <v>3009</v>
      </c>
      <c r="J235" s="143"/>
      <c r="K235" s="143"/>
      <c r="L235" s="142" t="s">
        <v>2978</v>
      </c>
      <c r="M235" s="146"/>
      <c r="N235" s="146"/>
      <c r="O235" s="147">
        <v>1</v>
      </c>
      <c r="P235" s="143">
        <v>1800</v>
      </c>
      <c r="Q235" s="143">
        <v>450</v>
      </c>
      <c r="R235" s="143">
        <v>700</v>
      </c>
      <c r="S235" s="143"/>
      <c r="T235" s="143"/>
      <c r="U235" s="143"/>
      <c r="V235" s="143"/>
      <c r="W235" s="143"/>
      <c r="X235" s="143"/>
      <c r="Y235" s="143"/>
      <c r="Z235" s="143"/>
      <c r="AA235" s="143"/>
      <c r="AB235" s="143"/>
      <c r="AC235" s="143"/>
      <c r="AD235" s="143"/>
      <c r="AE235" s="143"/>
      <c r="AF235" s="143"/>
      <c r="AG235" s="143"/>
      <c r="AH235" s="143"/>
      <c r="AI235" s="143"/>
      <c r="AJ235" s="143"/>
      <c r="AK235" s="143"/>
      <c r="AL235" s="143"/>
      <c r="AM235" s="144"/>
      <c r="AN235" s="144"/>
      <c r="AO235" s="143"/>
      <c r="AP235" s="143"/>
      <c r="AQ235" s="143"/>
      <c r="AR235" s="143"/>
      <c r="AS235" s="148"/>
      <c r="AT235" s="143">
        <v>1368</v>
      </c>
      <c r="AU235" s="143">
        <v>1</v>
      </c>
      <c r="AV235" s="144" t="s">
        <v>2867</v>
      </c>
      <c r="AW235" s="143" t="s">
        <v>2868</v>
      </c>
      <c r="AX235" s="144"/>
      <c r="AY235" s="143"/>
      <c r="AZ235" s="83">
        <f t="shared" si="7"/>
        <v>0.56699999999999995</v>
      </c>
    </row>
    <row r="236" spans="1:52" s="150" customFormat="1" ht="34.950000000000003" customHeight="1" x14ac:dyDescent="0.45">
      <c r="A236" s="142" t="s">
        <v>2864</v>
      </c>
      <c r="B236" s="143">
        <v>10</v>
      </c>
      <c r="C236" s="142" t="s">
        <v>3008</v>
      </c>
      <c r="D236" s="142"/>
      <c r="E236" s="142"/>
      <c r="F236" s="144"/>
      <c r="G236" s="142"/>
      <c r="H236" s="143"/>
      <c r="I236" s="145" t="s">
        <v>3010</v>
      </c>
      <c r="J236" s="143"/>
      <c r="K236" s="143"/>
      <c r="L236" s="142" t="s">
        <v>2978</v>
      </c>
      <c r="M236" s="146"/>
      <c r="N236" s="146"/>
      <c r="O236" s="147">
        <v>1</v>
      </c>
      <c r="P236" s="143">
        <v>1800</v>
      </c>
      <c r="Q236" s="143">
        <v>450</v>
      </c>
      <c r="R236" s="143">
        <v>700</v>
      </c>
      <c r="S236" s="143"/>
      <c r="T236" s="143"/>
      <c r="U236" s="143"/>
      <c r="V236" s="143"/>
      <c r="W236" s="143"/>
      <c r="X236" s="143"/>
      <c r="Y236" s="143"/>
      <c r="Z236" s="143"/>
      <c r="AA236" s="143"/>
      <c r="AB236" s="143"/>
      <c r="AC236" s="143"/>
      <c r="AD236" s="143"/>
      <c r="AE236" s="143"/>
      <c r="AF236" s="143"/>
      <c r="AG236" s="143"/>
      <c r="AH236" s="143"/>
      <c r="AI236" s="143"/>
      <c r="AJ236" s="143"/>
      <c r="AK236" s="143"/>
      <c r="AL236" s="143"/>
      <c r="AM236" s="144"/>
      <c r="AN236" s="144"/>
      <c r="AO236" s="143"/>
      <c r="AP236" s="143"/>
      <c r="AQ236" s="143"/>
      <c r="AR236" s="143"/>
      <c r="AS236" s="148"/>
      <c r="AT236" s="143">
        <v>1369</v>
      </c>
      <c r="AU236" s="143">
        <v>1</v>
      </c>
      <c r="AV236" s="144" t="s">
        <v>2867</v>
      </c>
      <c r="AW236" s="143" t="s">
        <v>2868</v>
      </c>
      <c r="AX236" s="144"/>
      <c r="AY236" s="143"/>
      <c r="AZ236" s="83">
        <f t="shared" si="7"/>
        <v>0.56699999999999995</v>
      </c>
    </row>
    <row r="237" spans="1:52" s="150" customFormat="1" ht="34.950000000000003" customHeight="1" x14ac:dyDescent="0.45">
      <c r="A237" s="142" t="s">
        <v>2864</v>
      </c>
      <c r="B237" s="143">
        <v>10</v>
      </c>
      <c r="C237" s="142" t="s">
        <v>3008</v>
      </c>
      <c r="D237" s="142"/>
      <c r="E237" s="142"/>
      <c r="F237" s="144"/>
      <c r="G237" s="142"/>
      <c r="H237" s="143"/>
      <c r="I237" s="145" t="s">
        <v>3011</v>
      </c>
      <c r="J237" s="143"/>
      <c r="K237" s="143"/>
      <c r="L237" s="142" t="s">
        <v>2978</v>
      </c>
      <c r="M237" s="146"/>
      <c r="N237" s="146"/>
      <c r="O237" s="147">
        <v>1</v>
      </c>
      <c r="P237" s="143">
        <v>1800</v>
      </c>
      <c r="Q237" s="143">
        <v>450</v>
      </c>
      <c r="R237" s="143">
        <v>700</v>
      </c>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4"/>
      <c r="AN237" s="144"/>
      <c r="AO237" s="143"/>
      <c r="AP237" s="143"/>
      <c r="AQ237" s="143"/>
      <c r="AR237" s="143"/>
      <c r="AS237" s="148"/>
      <c r="AT237" s="143">
        <v>1370</v>
      </c>
      <c r="AU237" s="143">
        <v>1</v>
      </c>
      <c r="AV237" s="144" t="s">
        <v>2867</v>
      </c>
      <c r="AW237" s="143" t="s">
        <v>2868</v>
      </c>
      <c r="AX237" s="144"/>
      <c r="AY237" s="143"/>
      <c r="AZ237" s="83">
        <f t="shared" si="7"/>
        <v>0.56699999999999995</v>
      </c>
    </row>
    <row r="238" spans="1:52" s="150" customFormat="1" ht="34.950000000000003" customHeight="1" x14ac:dyDescent="0.45">
      <c r="A238" s="142" t="s">
        <v>2864</v>
      </c>
      <c r="B238" s="143">
        <v>10</v>
      </c>
      <c r="C238" s="142" t="s">
        <v>3008</v>
      </c>
      <c r="D238" s="142"/>
      <c r="E238" s="142"/>
      <c r="F238" s="144"/>
      <c r="G238" s="142"/>
      <c r="H238" s="143"/>
      <c r="I238" s="145" t="s">
        <v>3012</v>
      </c>
      <c r="J238" s="143"/>
      <c r="K238" s="143"/>
      <c r="L238" s="142" t="s">
        <v>2978</v>
      </c>
      <c r="M238" s="146"/>
      <c r="N238" s="146"/>
      <c r="O238" s="147">
        <v>1</v>
      </c>
      <c r="P238" s="143">
        <v>1800</v>
      </c>
      <c r="Q238" s="143">
        <v>450</v>
      </c>
      <c r="R238" s="143">
        <v>700</v>
      </c>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4"/>
      <c r="AN238" s="144"/>
      <c r="AO238" s="143"/>
      <c r="AP238" s="143"/>
      <c r="AQ238" s="143"/>
      <c r="AR238" s="143"/>
      <c r="AS238" s="148"/>
      <c r="AT238" s="143">
        <v>1371</v>
      </c>
      <c r="AU238" s="143">
        <v>1</v>
      </c>
      <c r="AV238" s="144" t="s">
        <v>2867</v>
      </c>
      <c r="AW238" s="143" t="s">
        <v>2868</v>
      </c>
      <c r="AX238" s="144"/>
      <c r="AY238" s="143"/>
      <c r="AZ238" s="83">
        <f t="shared" si="7"/>
        <v>0.56699999999999995</v>
      </c>
    </row>
    <row r="239" spans="1:52" s="150" customFormat="1" ht="34.950000000000003" customHeight="1" x14ac:dyDescent="0.45">
      <c r="A239" s="142" t="s">
        <v>2864</v>
      </c>
      <c r="B239" s="143">
        <v>10</v>
      </c>
      <c r="C239" s="142" t="s">
        <v>3008</v>
      </c>
      <c r="D239" s="142"/>
      <c r="E239" s="142"/>
      <c r="F239" s="144"/>
      <c r="G239" s="142"/>
      <c r="H239" s="143"/>
      <c r="I239" s="145" t="s">
        <v>618</v>
      </c>
      <c r="J239" s="143"/>
      <c r="K239" s="143"/>
      <c r="L239" s="142" t="s">
        <v>2978</v>
      </c>
      <c r="M239" s="146"/>
      <c r="N239" s="146"/>
      <c r="O239" s="147">
        <v>1</v>
      </c>
      <c r="P239" s="143">
        <v>1800</v>
      </c>
      <c r="Q239" s="143">
        <v>450</v>
      </c>
      <c r="R239" s="143">
        <v>700</v>
      </c>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4"/>
      <c r="AN239" s="144"/>
      <c r="AO239" s="143"/>
      <c r="AP239" s="143"/>
      <c r="AQ239" s="143"/>
      <c r="AR239" s="143"/>
      <c r="AS239" s="148"/>
      <c r="AT239" s="143">
        <v>1372</v>
      </c>
      <c r="AU239" s="143">
        <v>1</v>
      </c>
      <c r="AV239" s="144" t="s">
        <v>2867</v>
      </c>
      <c r="AW239" s="143" t="s">
        <v>2868</v>
      </c>
      <c r="AX239" s="144"/>
      <c r="AY239" s="143"/>
      <c r="AZ239" s="83">
        <f t="shared" si="7"/>
        <v>0.56699999999999995</v>
      </c>
    </row>
    <row r="240" spans="1:52" s="150" customFormat="1" ht="34.950000000000003" customHeight="1" x14ac:dyDescent="0.45">
      <c r="A240" s="142" t="s">
        <v>2864</v>
      </c>
      <c r="B240" s="143">
        <v>10</v>
      </c>
      <c r="C240" s="142" t="s">
        <v>3008</v>
      </c>
      <c r="D240" s="142"/>
      <c r="E240" s="142"/>
      <c r="F240" s="144"/>
      <c r="G240" s="142"/>
      <c r="H240" s="143"/>
      <c r="I240" s="145" t="s">
        <v>619</v>
      </c>
      <c r="J240" s="143"/>
      <c r="K240" s="143"/>
      <c r="L240" s="142" t="s">
        <v>2978</v>
      </c>
      <c r="M240" s="146"/>
      <c r="N240" s="146"/>
      <c r="O240" s="147">
        <v>1</v>
      </c>
      <c r="P240" s="143">
        <v>1800</v>
      </c>
      <c r="Q240" s="143">
        <v>450</v>
      </c>
      <c r="R240" s="143">
        <v>700</v>
      </c>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4"/>
      <c r="AN240" s="144"/>
      <c r="AO240" s="143"/>
      <c r="AP240" s="143"/>
      <c r="AQ240" s="143"/>
      <c r="AR240" s="143"/>
      <c r="AS240" s="148"/>
      <c r="AT240" s="143">
        <v>1373</v>
      </c>
      <c r="AU240" s="143">
        <v>1</v>
      </c>
      <c r="AV240" s="144" t="s">
        <v>2867</v>
      </c>
      <c r="AW240" s="143" t="s">
        <v>2868</v>
      </c>
      <c r="AX240" s="144"/>
      <c r="AY240" s="143"/>
      <c r="AZ240" s="83">
        <f t="shared" si="7"/>
        <v>0.56699999999999995</v>
      </c>
    </row>
    <row r="241" spans="1:52" s="150" customFormat="1" ht="34.950000000000003" customHeight="1" x14ac:dyDescent="0.45">
      <c r="A241" s="142" t="s">
        <v>2864</v>
      </c>
      <c r="B241" s="143">
        <v>10</v>
      </c>
      <c r="C241" s="142" t="s">
        <v>3008</v>
      </c>
      <c r="D241" s="142"/>
      <c r="E241" s="142"/>
      <c r="F241" s="144"/>
      <c r="G241" s="142"/>
      <c r="H241" s="143"/>
      <c r="I241" s="145" t="s">
        <v>3013</v>
      </c>
      <c r="J241" s="143"/>
      <c r="K241" s="143"/>
      <c r="L241" s="142" t="s">
        <v>2978</v>
      </c>
      <c r="M241" s="146"/>
      <c r="N241" s="146"/>
      <c r="O241" s="147">
        <v>1</v>
      </c>
      <c r="P241" s="143">
        <v>1800</v>
      </c>
      <c r="Q241" s="143">
        <v>450</v>
      </c>
      <c r="R241" s="143">
        <v>700</v>
      </c>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4"/>
      <c r="AN241" s="144"/>
      <c r="AO241" s="143"/>
      <c r="AP241" s="143"/>
      <c r="AQ241" s="143"/>
      <c r="AR241" s="143"/>
      <c r="AS241" s="148"/>
      <c r="AT241" s="143">
        <v>1374</v>
      </c>
      <c r="AU241" s="143">
        <v>1</v>
      </c>
      <c r="AV241" s="144" t="s">
        <v>2867</v>
      </c>
      <c r="AW241" s="143" t="s">
        <v>2868</v>
      </c>
      <c r="AX241" s="144"/>
      <c r="AY241" s="143"/>
      <c r="AZ241" s="83">
        <f t="shared" ref="AZ241:AZ291" si="8">P241*Q241*R241/1000000000*O241</f>
        <v>0.56699999999999995</v>
      </c>
    </row>
    <row r="242" spans="1:52" s="150" customFormat="1" ht="34.950000000000003" customHeight="1" x14ac:dyDescent="0.45">
      <c r="A242" s="142" t="s">
        <v>2864</v>
      </c>
      <c r="B242" s="143">
        <v>10</v>
      </c>
      <c r="C242" s="142" t="s">
        <v>3008</v>
      </c>
      <c r="D242" s="142"/>
      <c r="E242" s="142"/>
      <c r="F242" s="144"/>
      <c r="G242" s="142"/>
      <c r="H242" s="143"/>
      <c r="I242" s="145" t="s">
        <v>3014</v>
      </c>
      <c r="J242" s="143"/>
      <c r="K242" s="143"/>
      <c r="L242" s="142" t="s">
        <v>2978</v>
      </c>
      <c r="M242" s="146"/>
      <c r="N242" s="146"/>
      <c r="O242" s="147">
        <v>1</v>
      </c>
      <c r="P242" s="143">
        <v>1800</v>
      </c>
      <c r="Q242" s="143">
        <v>450</v>
      </c>
      <c r="R242" s="143">
        <v>700</v>
      </c>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4"/>
      <c r="AN242" s="144"/>
      <c r="AO242" s="143"/>
      <c r="AP242" s="143"/>
      <c r="AQ242" s="143"/>
      <c r="AR242" s="143"/>
      <c r="AS242" s="148"/>
      <c r="AT242" s="143">
        <v>1375</v>
      </c>
      <c r="AU242" s="143">
        <v>1</v>
      </c>
      <c r="AV242" s="144" t="s">
        <v>2867</v>
      </c>
      <c r="AW242" s="143" t="s">
        <v>2868</v>
      </c>
      <c r="AX242" s="144"/>
      <c r="AY242" s="143"/>
      <c r="AZ242" s="83">
        <f t="shared" si="8"/>
        <v>0.56699999999999995</v>
      </c>
    </row>
    <row r="243" spans="1:52" s="150" customFormat="1" ht="34.950000000000003" customHeight="1" x14ac:dyDescent="0.45">
      <c r="A243" s="142" t="s">
        <v>2864</v>
      </c>
      <c r="B243" s="143">
        <v>10</v>
      </c>
      <c r="C243" s="142" t="s">
        <v>3008</v>
      </c>
      <c r="D243" s="142"/>
      <c r="E243" s="142"/>
      <c r="F243" s="144"/>
      <c r="G243" s="142"/>
      <c r="H243" s="143"/>
      <c r="I243" s="145" t="s">
        <v>622</v>
      </c>
      <c r="J243" s="143"/>
      <c r="K243" s="143"/>
      <c r="L243" s="142" t="s">
        <v>2978</v>
      </c>
      <c r="M243" s="146"/>
      <c r="N243" s="146"/>
      <c r="O243" s="147">
        <v>1</v>
      </c>
      <c r="P243" s="143">
        <v>1800</v>
      </c>
      <c r="Q243" s="143">
        <v>450</v>
      </c>
      <c r="R243" s="143">
        <v>700</v>
      </c>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4"/>
      <c r="AN243" s="144"/>
      <c r="AO243" s="143"/>
      <c r="AP243" s="143"/>
      <c r="AQ243" s="143"/>
      <c r="AR243" s="143"/>
      <c r="AS243" s="148"/>
      <c r="AT243" s="143">
        <v>1376</v>
      </c>
      <c r="AU243" s="143">
        <v>1</v>
      </c>
      <c r="AV243" s="144" t="s">
        <v>2867</v>
      </c>
      <c r="AW243" s="143" t="s">
        <v>2868</v>
      </c>
      <c r="AX243" s="144"/>
      <c r="AY243" s="143"/>
      <c r="AZ243" s="83">
        <f t="shared" si="8"/>
        <v>0.56699999999999995</v>
      </c>
    </row>
    <row r="244" spans="1:52" s="150" customFormat="1" ht="34.950000000000003" customHeight="1" x14ac:dyDescent="0.45">
      <c r="A244" s="142" t="s">
        <v>2864</v>
      </c>
      <c r="B244" s="143">
        <v>10</v>
      </c>
      <c r="C244" s="142" t="s">
        <v>3008</v>
      </c>
      <c r="D244" s="142"/>
      <c r="E244" s="142"/>
      <c r="F244" s="144"/>
      <c r="G244" s="142"/>
      <c r="H244" s="143"/>
      <c r="I244" s="145" t="s">
        <v>623</v>
      </c>
      <c r="J244" s="143"/>
      <c r="K244" s="143"/>
      <c r="L244" s="142" t="s">
        <v>2908</v>
      </c>
      <c r="M244" s="146"/>
      <c r="N244" s="146"/>
      <c r="O244" s="147">
        <v>1</v>
      </c>
      <c r="P244" s="143">
        <v>400</v>
      </c>
      <c r="Q244" s="143">
        <v>500</v>
      </c>
      <c r="R244" s="143">
        <v>600</v>
      </c>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4"/>
      <c r="AN244" s="144"/>
      <c r="AO244" s="143"/>
      <c r="AP244" s="143"/>
      <c r="AQ244" s="143"/>
      <c r="AR244" s="143"/>
      <c r="AS244" s="148"/>
      <c r="AT244" s="143">
        <v>1377</v>
      </c>
      <c r="AU244" s="143">
        <v>1</v>
      </c>
      <c r="AV244" s="144" t="s">
        <v>2867</v>
      </c>
      <c r="AW244" s="143" t="s">
        <v>2874</v>
      </c>
      <c r="AX244" s="144"/>
      <c r="AY244" s="143"/>
      <c r="AZ244" s="83">
        <f t="shared" si="8"/>
        <v>0.12</v>
      </c>
    </row>
    <row r="245" spans="1:52" s="150" customFormat="1" ht="34.950000000000003" customHeight="1" x14ac:dyDescent="0.45">
      <c r="A245" s="142" t="s">
        <v>2864</v>
      </c>
      <c r="B245" s="143">
        <v>10</v>
      </c>
      <c r="C245" s="142" t="s">
        <v>3008</v>
      </c>
      <c r="D245" s="142"/>
      <c r="E245" s="142"/>
      <c r="F245" s="144"/>
      <c r="G245" s="142"/>
      <c r="H245" s="143"/>
      <c r="I245" s="145" t="s">
        <v>3015</v>
      </c>
      <c r="J245" s="143"/>
      <c r="K245" s="143"/>
      <c r="L245" s="142" t="s">
        <v>2878</v>
      </c>
      <c r="M245" s="146"/>
      <c r="N245" s="146"/>
      <c r="O245" s="147">
        <v>1</v>
      </c>
      <c r="P245" s="143">
        <v>400</v>
      </c>
      <c r="Q245" s="143">
        <v>720</v>
      </c>
      <c r="R245" s="143">
        <v>740</v>
      </c>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4"/>
      <c r="AN245" s="144"/>
      <c r="AO245" s="143"/>
      <c r="AP245" s="143"/>
      <c r="AQ245" s="143"/>
      <c r="AR245" s="143"/>
      <c r="AS245" s="148"/>
      <c r="AT245" s="143">
        <v>1378</v>
      </c>
      <c r="AU245" s="143">
        <v>1</v>
      </c>
      <c r="AV245" s="144" t="s">
        <v>2867</v>
      </c>
      <c r="AW245" s="143" t="s">
        <v>2874</v>
      </c>
      <c r="AX245" s="144"/>
      <c r="AY245" s="143"/>
      <c r="AZ245" s="83">
        <f t="shared" si="8"/>
        <v>0.21312</v>
      </c>
    </row>
    <row r="246" spans="1:52" s="150" customFormat="1" ht="34.950000000000003" customHeight="1" x14ac:dyDescent="0.45">
      <c r="A246" s="142" t="s">
        <v>2864</v>
      </c>
      <c r="B246" s="143">
        <v>10</v>
      </c>
      <c r="C246" s="142" t="s">
        <v>3008</v>
      </c>
      <c r="D246" s="142"/>
      <c r="E246" s="142"/>
      <c r="F246" s="144"/>
      <c r="G246" s="142"/>
      <c r="H246" s="143"/>
      <c r="I246" s="145" t="s">
        <v>3016</v>
      </c>
      <c r="J246" s="143"/>
      <c r="K246" s="143"/>
      <c r="L246" s="142" t="s">
        <v>2878</v>
      </c>
      <c r="M246" s="146"/>
      <c r="N246" s="146"/>
      <c r="O246" s="147">
        <v>1</v>
      </c>
      <c r="P246" s="143">
        <v>400</v>
      </c>
      <c r="Q246" s="143">
        <v>720</v>
      </c>
      <c r="R246" s="143">
        <v>740</v>
      </c>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4"/>
      <c r="AN246" s="144"/>
      <c r="AO246" s="143"/>
      <c r="AP246" s="143"/>
      <c r="AQ246" s="143"/>
      <c r="AR246" s="143"/>
      <c r="AS246" s="148"/>
      <c r="AT246" s="143">
        <v>1379</v>
      </c>
      <c r="AU246" s="143">
        <v>1</v>
      </c>
      <c r="AV246" s="144" t="s">
        <v>2867</v>
      </c>
      <c r="AW246" s="143" t="s">
        <v>2874</v>
      </c>
      <c r="AX246" s="144"/>
      <c r="AY246" s="143"/>
      <c r="AZ246" s="83">
        <f t="shared" si="8"/>
        <v>0.21312</v>
      </c>
    </row>
    <row r="247" spans="1:52" s="150" customFormat="1" ht="34.950000000000003" customHeight="1" x14ac:dyDescent="0.45">
      <c r="A247" s="142" t="s">
        <v>2864</v>
      </c>
      <c r="B247" s="143">
        <v>10</v>
      </c>
      <c r="C247" s="142" t="s">
        <v>3008</v>
      </c>
      <c r="D247" s="142"/>
      <c r="E247" s="142"/>
      <c r="F247" s="144"/>
      <c r="G247" s="142"/>
      <c r="H247" s="143"/>
      <c r="I247" s="145" t="s">
        <v>624</v>
      </c>
      <c r="J247" s="143"/>
      <c r="K247" s="143"/>
      <c r="L247" s="142" t="s">
        <v>3017</v>
      </c>
      <c r="M247" s="146"/>
      <c r="N247" s="146"/>
      <c r="O247" s="147">
        <v>1</v>
      </c>
      <c r="P247" s="143">
        <v>1500</v>
      </c>
      <c r="Q247" s="143">
        <v>600</v>
      </c>
      <c r="R247" s="143">
        <v>600</v>
      </c>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c r="AN247" s="144"/>
      <c r="AO247" s="143"/>
      <c r="AP247" s="143"/>
      <c r="AQ247" s="143"/>
      <c r="AR247" s="143"/>
      <c r="AS247" s="148"/>
      <c r="AT247" s="143">
        <v>1380</v>
      </c>
      <c r="AU247" s="143">
        <v>1</v>
      </c>
      <c r="AV247" s="144" t="s">
        <v>2867</v>
      </c>
      <c r="AW247" s="143" t="s">
        <v>2876</v>
      </c>
      <c r="AX247" s="144"/>
      <c r="AY247" s="143"/>
      <c r="AZ247" s="83">
        <f t="shared" si="8"/>
        <v>0.54</v>
      </c>
    </row>
    <row r="248" spans="1:52" s="150" customFormat="1" ht="34.950000000000003" customHeight="1" x14ac:dyDescent="0.45">
      <c r="A248" s="142" t="s">
        <v>2864</v>
      </c>
      <c r="B248" s="143">
        <v>10</v>
      </c>
      <c r="C248" s="142" t="s">
        <v>3008</v>
      </c>
      <c r="D248" s="142"/>
      <c r="E248" s="142"/>
      <c r="F248" s="144"/>
      <c r="G248" s="142"/>
      <c r="H248" s="143"/>
      <c r="I248" s="145" t="s">
        <v>3018</v>
      </c>
      <c r="J248" s="143"/>
      <c r="K248" s="143"/>
      <c r="L248" s="142" t="s">
        <v>2910</v>
      </c>
      <c r="M248" s="146"/>
      <c r="N248" s="146"/>
      <c r="O248" s="147">
        <v>1</v>
      </c>
      <c r="P248" s="143">
        <v>1700</v>
      </c>
      <c r="Q248" s="143">
        <v>340</v>
      </c>
      <c r="R248" s="143">
        <v>1800</v>
      </c>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4"/>
      <c r="AN248" s="144"/>
      <c r="AO248" s="143"/>
      <c r="AP248" s="143"/>
      <c r="AQ248" s="143"/>
      <c r="AR248" s="143"/>
      <c r="AS248" s="148"/>
      <c r="AT248" s="143">
        <v>1381</v>
      </c>
      <c r="AU248" s="143">
        <v>1</v>
      </c>
      <c r="AV248" s="144" t="s">
        <v>2867</v>
      </c>
      <c r="AW248" s="143" t="s">
        <v>2868</v>
      </c>
      <c r="AX248" s="144"/>
      <c r="AY248" s="143"/>
      <c r="AZ248" s="83">
        <f t="shared" si="8"/>
        <v>1.0404</v>
      </c>
    </row>
    <row r="249" spans="1:52" s="150" customFormat="1" ht="34.950000000000003" customHeight="1" x14ac:dyDescent="0.45">
      <c r="A249" s="142" t="s">
        <v>2864</v>
      </c>
      <c r="B249" s="143">
        <v>10</v>
      </c>
      <c r="C249" s="142" t="s">
        <v>3008</v>
      </c>
      <c r="D249" s="142"/>
      <c r="E249" s="142"/>
      <c r="F249" s="144"/>
      <c r="G249" s="142"/>
      <c r="H249" s="143"/>
      <c r="I249" s="145" t="s">
        <v>3019</v>
      </c>
      <c r="J249" s="143"/>
      <c r="K249" s="143"/>
      <c r="L249" s="142" t="s">
        <v>2873</v>
      </c>
      <c r="M249" s="146"/>
      <c r="N249" s="146"/>
      <c r="O249" s="147">
        <v>1</v>
      </c>
      <c r="P249" s="143">
        <v>400</v>
      </c>
      <c r="Q249" s="143">
        <v>450</v>
      </c>
      <c r="R249" s="143">
        <v>600</v>
      </c>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4"/>
      <c r="AN249" s="144"/>
      <c r="AO249" s="143"/>
      <c r="AP249" s="143"/>
      <c r="AQ249" s="143"/>
      <c r="AR249" s="143"/>
      <c r="AS249" s="148"/>
      <c r="AT249" s="143">
        <v>1382</v>
      </c>
      <c r="AU249" s="143">
        <v>1</v>
      </c>
      <c r="AV249" s="144" t="s">
        <v>2867</v>
      </c>
      <c r="AW249" s="143" t="s">
        <v>2868</v>
      </c>
      <c r="AX249" s="144"/>
      <c r="AY249" s="143"/>
      <c r="AZ249" s="83">
        <f t="shared" si="8"/>
        <v>0.108</v>
      </c>
    </row>
    <row r="250" spans="1:52" s="150" customFormat="1" ht="34.950000000000003" customHeight="1" x14ac:dyDescent="0.45">
      <c r="A250" s="142" t="s">
        <v>2864</v>
      </c>
      <c r="B250" s="143">
        <v>10</v>
      </c>
      <c r="C250" s="142" t="s">
        <v>3008</v>
      </c>
      <c r="D250" s="142"/>
      <c r="E250" s="142"/>
      <c r="F250" s="144"/>
      <c r="G250" s="142"/>
      <c r="H250" s="143"/>
      <c r="I250" s="145" t="s">
        <v>3020</v>
      </c>
      <c r="J250" s="143"/>
      <c r="K250" s="143"/>
      <c r="L250" s="142" t="s">
        <v>2877</v>
      </c>
      <c r="M250" s="146"/>
      <c r="N250" s="146"/>
      <c r="O250" s="147">
        <v>1</v>
      </c>
      <c r="P250" s="143">
        <v>450</v>
      </c>
      <c r="Q250" s="143">
        <v>450</v>
      </c>
      <c r="R250" s="143">
        <v>700</v>
      </c>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c r="AN250" s="144"/>
      <c r="AO250" s="143"/>
      <c r="AP250" s="143"/>
      <c r="AQ250" s="143"/>
      <c r="AR250" s="143"/>
      <c r="AS250" s="148"/>
      <c r="AT250" s="143">
        <v>1384</v>
      </c>
      <c r="AU250" s="143">
        <v>1</v>
      </c>
      <c r="AV250" s="144" t="s">
        <v>2867</v>
      </c>
      <c r="AW250" s="143" t="s">
        <v>2868</v>
      </c>
      <c r="AX250" s="144"/>
      <c r="AY250" s="143"/>
      <c r="AZ250" s="83">
        <f t="shared" si="8"/>
        <v>0.14174999999999999</v>
      </c>
    </row>
    <row r="251" spans="1:52" s="150" customFormat="1" ht="34.950000000000003" customHeight="1" x14ac:dyDescent="0.45">
      <c r="A251" s="142" t="s">
        <v>2864</v>
      </c>
      <c r="B251" s="143">
        <v>10</v>
      </c>
      <c r="C251" s="142" t="s">
        <v>3008</v>
      </c>
      <c r="D251" s="142"/>
      <c r="E251" s="142"/>
      <c r="F251" s="144"/>
      <c r="G251" s="142"/>
      <c r="H251" s="143"/>
      <c r="I251" s="145" t="s">
        <v>402</v>
      </c>
      <c r="J251" s="143"/>
      <c r="K251" s="143"/>
      <c r="L251" s="142" t="s">
        <v>2877</v>
      </c>
      <c r="M251" s="146"/>
      <c r="N251" s="146"/>
      <c r="O251" s="147">
        <v>1</v>
      </c>
      <c r="P251" s="143">
        <v>450</v>
      </c>
      <c r="Q251" s="143">
        <v>450</v>
      </c>
      <c r="R251" s="143">
        <v>700</v>
      </c>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4"/>
      <c r="AN251" s="144"/>
      <c r="AO251" s="143"/>
      <c r="AP251" s="143"/>
      <c r="AQ251" s="143"/>
      <c r="AR251" s="143"/>
      <c r="AS251" s="148"/>
      <c r="AT251" s="143">
        <v>1385</v>
      </c>
      <c r="AU251" s="143">
        <v>1</v>
      </c>
      <c r="AV251" s="144" t="s">
        <v>2867</v>
      </c>
      <c r="AW251" s="143" t="s">
        <v>2868</v>
      </c>
      <c r="AX251" s="144"/>
      <c r="AY251" s="143"/>
      <c r="AZ251" s="83">
        <f t="shared" si="8"/>
        <v>0.14174999999999999</v>
      </c>
    </row>
    <row r="252" spans="1:52" s="150" customFormat="1" ht="34.950000000000003" customHeight="1" x14ac:dyDescent="0.45">
      <c r="A252" s="142" t="s">
        <v>2864</v>
      </c>
      <c r="B252" s="143">
        <v>10</v>
      </c>
      <c r="C252" s="142" t="s">
        <v>3008</v>
      </c>
      <c r="D252" s="142"/>
      <c r="E252" s="142"/>
      <c r="F252" s="144"/>
      <c r="G252" s="142"/>
      <c r="H252" s="143"/>
      <c r="I252" s="145" t="s">
        <v>403</v>
      </c>
      <c r="J252" s="143"/>
      <c r="K252" s="143"/>
      <c r="L252" s="142" t="s">
        <v>2877</v>
      </c>
      <c r="M252" s="146"/>
      <c r="N252" s="146"/>
      <c r="O252" s="147">
        <v>1</v>
      </c>
      <c r="P252" s="143">
        <v>450</v>
      </c>
      <c r="Q252" s="143">
        <v>450</v>
      </c>
      <c r="R252" s="143">
        <v>700</v>
      </c>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4"/>
      <c r="AN252" s="144"/>
      <c r="AO252" s="143"/>
      <c r="AP252" s="143"/>
      <c r="AQ252" s="143"/>
      <c r="AR252" s="143"/>
      <c r="AS252" s="148"/>
      <c r="AT252" s="143">
        <v>1386</v>
      </c>
      <c r="AU252" s="143">
        <v>1</v>
      </c>
      <c r="AV252" s="144" t="s">
        <v>2867</v>
      </c>
      <c r="AW252" s="143" t="s">
        <v>2874</v>
      </c>
      <c r="AX252" s="144"/>
      <c r="AY252" s="143"/>
      <c r="AZ252" s="83">
        <f t="shared" si="8"/>
        <v>0.14174999999999999</v>
      </c>
    </row>
    <row r="253" spans="1:52" s="150" customFormat="1" ht="34.950000000000003" customHeight="1" x14ac:dyDescent="0.45">
      <c r="A253" s="142" t="s">
        <v>2864</v>
      </c>
      <c r="B253" s="143">
        <v>10</v>
      </c>
      <c r="C253" s="142" t="s">
        <v>3008</v>
      </c>
      <c r="D253" s="142"/>
      <c r="E253" s="142"/>
      <c r="F253" s="144"/>
      <c r="G253" s="142"/>
      <c r="H253" s="143"/>
      <c r="I253" s="145" t="s">
        <v>405</v>
      </c>
      <c r="J253" s="143"/>
      <c r="K253" s="143"/>
      <c r="L253" s="142" t="s">
        <v>2877</v>
      </c>
      <c r="M253" s="146"/>
      <c r="N253" s="146"/>
      <c r="O253" s="147">
        <v>1</v>
      </c>
      <c r="P253" s="143">
        <v>450</v>
      </c>
      <c r="Q253" s="143">
        <v>450</v>
      </c>
      <c r="R253" s="143">
        <v>700</v>
      </c>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4"/>
      <c r="AN253" s="144"/>
      <c r="AO253" s="143"/>
      <c r="AP253" s="143"/>
      <c r="AQ253" s="143"/>
      <c r="AR253" s="143"/>
      <c r="AS253" s="148"/>
      <c r="AT253" s="143">
        <v>1387</v>
      </c>
      <c r="AU253" s="143">
        <v>1</v>
      </c>
      <c r="AV253" s="144" t="s">
        <v>2867</v>
      </c>
      <c r="AW253" s="143" t="s">
        <v>2868</v>
      </c>
      <c r="AX253" s="144"/>
      <c r="AY253" s="143"/>
      <c r="AZ253" s="83">
        <f t="shared" si="8"/>
        <v>0.14174999999999999</v>
      </c>
    </row>
    <row r="254" spans="1:52" s="150" customFormat="1" ht="34.950000000000003" customHeight="1" x14ac:dyDescent="0.45">
      <c r="A254" s="142" t="s">
        <v>2864</v>
      </c>
      <c r="B254" s="143">
        <v>10</v>
      </c>
      <c r="C254" s="142" t="s">
        <v>3008</v>
      </c>
      <c r="D254" s="142"/>
      <c r="E254" s="142"/>
      <c r="F254" s="144"/>
      <c r="G254" s="142"/>
      <c r="H254" s="143"/>
      <c r="I254" s="145" t="s">
        <v>398</v>
      </c>
      <c r="J254" s="143"/>
      <c r="K254" s="143"/>
      <c r="L254" s="142" t="s">
        <v>2877</v>
      </c>
      <c r="M254" s="146"/>
      <c r="N254" s="146"/>
      <c r="O254" s="147">
        <v>1</v>
      </c>
      <c r="P254" s="143">
        <v>450</v>
      </c>
      <c r="Q254" s="143">
        <v>450</v>
      </c>
      <c r="R254" s="143">
        <v>700</v>
      </c>
      <c r="S254" s="143"/>
      <c r="T254" s="143"/>
      <c r="U254" s="143"/>
      <c r="V254" s="143"/>
      <c r="W254" s="143"/>
      <c r="X254" s="143"/>
      <c r="Y254" s="143"/>
      <c r="Z254" s="143"/>
      <c r="AA254" s="143"/>
      <c r="AB254" s="143"/>
      <c r="AC254" s="143"/>
      <c r="AD254" s="143"/>
      <c r="AE254" s="143"/>
      <c r="AF254" s="143"/>
      <c r="AG254" s="143"/>
      <c r="AH254" s="143"/>
      <c r="AI254" s="143"/>
      <c r="AJ254" s="143"/>
      <c r="AK254" s="143"/>
      <c r="AL254" s="143"/>
      <c r="AM254" s="144"/>
      <c r="AN254" s="144"/>
      <c r="AO254" s="143"/>
      <c r="AP254" s="143"/>
      <c r="AQ254" s="143"/>
      <c r="AR254" s="143"/>
      <c r="AS254" s="148"/>
      <c r="AT254" s="143">
        <v>1388</v>
      </c>
      <c r="AU254" s="143">
        <v>1</v>
      </c>
      <c r="AV254" s="144" t="s">
        <v>2867</v>
      </c>
      <c r="AW254" s="143" t="s">
        <v>2868</v>
      </c>
      <c r="AX254" s="144"/>
      <c r="AY254" s="143"/>
      <c r="AZ254" s="83">
        <f t="shared" si="8"/>
        <v>0.14174999999999999</v>
      </c>
    </row>
    <row r="255" spans="1:52" s="150" customFormat="1" ht="34.950000000000003" customHeight="1" x14ac:dyDescent="0.45">
      <c r="A255" s="142" t="s">
        <v>2864</v>
      </c>
      <c r="B255" s="143">
        <v>10</v>
      </c>
      <c r="C255" s="142" t="s">
        <v>3008</v>
      </c>
      <c r="D255" s="142"/>
      <c r="E255" s="142"/>
      <c r="F255" s="144"/>
      <c r="G255" s="142"/>
      <c r="H255" s="143"/>
      <c r="I255" s="145" t="s">
        <v>396</v>
      </c>
      <c r="J255" s="143"/>
      <c r="K255" s="143"/>
      <c r="L255" s="142" t="s">
        <v>2877</v>
      </c>
      <c r="M255" s="146"/>
      <c r="N255" s="146"/>
      <c r="O255" s="147">
        <v>1</v>
      </c>
      <c r="P255" s="143">
        <v>450</v>
      </c>
      <c r="Q255" s="143">
        <v>450</v>
      </c>
      <c r="R255" s="143">
        <v>700</v>
      </c>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4"/>
      <c r="AN255" s="144"/>
      <c r="AO255" s="143"/>
      <c r="AP255" s="143"/>
      <c r="AQ255" s="143"/>
      <c r="AR255" s="143"/>
      <c r="AS255" s="148"/>
      <c r="AT255" s="143">
        <v>1389</v>
      </c>
      <c r="AU255" s="143">
        <v>1</v>
      </c>
      <c r="AV255" s="144" t="s">
        <v>2867</v>
      </c>
      <c r="AW255" s="143" t="s">
        <v>2868</v>
      </c>
      <c r="AX255" s="144"/>
      <c r="AY255" s="143"/>
      <c r="AZ255" s="83">
        <f t="shared" si="8"/>
        <v>0.14174999999999999</v>
      </c>
    </row>
    <row r="256" spans="1:52" s="150" customFormat="1" ht="34.950000000000003" customHeight="1" x14ac:dyDescent="0.45">
      <c r="A256" s="142" t="s">
        <v>2864</v>
      </c>
      <c r="B256" s="143">
        <v>10</v>
      </c>
      <c r="C256" s="142" t="s">
        <v>3008</v>
      </c>
      <c r="D256" s="142"/>
      <c r="E256" s="142"/>
      <c r="F256" s="144"/>
      <c r="G256" s="142"/>
      <c r="H256" s="143"/>
      <c r="I256" s="145" t="s">
        <v>394</v>
      </c>
      <c r="J256" s="143"/>
      <c r="K256" s="143"/>
      <c r="L256" s="142" t="s">
        <v>2877</v>
      </c>
      <c r="M256" s="146"/>
      <c r="N256" s="146"/>
      <c r="O256" s="147">
        <v>1</v>
      </c>
      <c r="P256" s="143">
        <v>450</v>
      </c>
      <c r="Q256" s="143">
        <v>450</v>
      </c>
      <c r="R256" s="143">
        <v>700</v>
      </c>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4"/>
      <c r="AN256" s="144"/>
      <c r="AO256" s="143"/>
      <c r="AP256" s="143"/>
      <c r="AQ256" s="143"/>
      <c r="AR256" s="143"/>
      <c r="AS256" s="148"/>
      <c r="AT256" s="143">
        <v>1390</v>
      </c>
      <c r="AU256" s="143">
        <v>1</v>
      </c>
      <c r="AV256" s="144" t="s">
        <v>2867</v>
      </c>
      <c r="AW256" s="143" t="s">
        <v>2868</v>
      </c>
      <c r="AX256" s="144"/>
      <c r="AY256" s="143"/>
      <c r="AZ256" s="83">
        <f t="shared" si="8"/>
        <v>0.14174999999999999</v>
      </c>
    </row>
    <row r="257" spans="1:52" s="150" customFormat="1" ht="34.950000000000003" customHeight="1" x14ac:dyDescent="0.45">
      <c r="A257" s="142" t="s">
        <v>2864</v>
      </c>
      <c r="B257" s="143">
        <v>10</v>
      </c>
      <c r="C257" s="142" t="s">
        <v>3008</v>
      </c>
      <c r="D257" s="142"/>
      <c r="E257" s="142"/>
      <c r="F257" s="144"/>
      <c r="G257" s="142"/>
      <c r="H257" s="143"/>
      <c r="I257" s="145" t="s">
        <v>406</v>
      </c>
      <c r="J257" s="143"/>
      <c r="K257" s="143"/>
      <c r="L257" s="142" t="s">
        <v>2877</v>
      </c>
      <c r="M257" s="146"/>
      <c r="N257" s="146"/>
      <c r="O257" s="147">
        <v>1</v>
      </c>
      <c r="P257" s="143">
        <v>450</v>
      </c>
      <c r="Q257" s="143">
        <v>450</v>
      </c>
      <c r="R257" s="143">
        <v>700</v>
      </c>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4"/>
      <c r="AN257" s="144"/>
      <c r="AO257" s="143"/>
      <c r="AP257" s="143"/>
      <c r="AQ257" s="143"/>
      <c r="AR257" s="143"/>
      <c r="AS257" s="148"/>
      <c r="AT257" s="143">
        <v>1391</v>
      </c>
      <c r="AU257" s="143">
        <v>1</v>
      </c>
      <c r="AV257" s="144" t="s">
        <v>2867</v>
      </c>
      <c r="AW257" s="143" t="s">
        <v>2868</v>
      </c>
      <c r="AX257" s="144"/>
      <c r="AY257" s="143"/>
      <c r="AZ257" s="83">
        <f t="shared" si="8"/>
        <v>0.14174999999999999</v>
      </c>
    </row>
    <row r="258" spans="1:52" s="150" customFormat="1" ht="34.950000000000003" customHeight="1" x14ac:dyDescent="0.45">
      <c r="A258" s="142" t="s">
        <v>2864</v>
      </c>
      <c r="B258" s="143">
        <v>10</v>
      </c>
      <c r="C258" s="142" t="s">
        <v>3008</v>
      </c>
      <c r="D258" s="142"/>
      <c r="E258" s="142"/>
      <c r="F258" s="144"/>
      <c r="G258" s="142"/>
      <c r="H258" s="143"/>
      <c r="I258" s="145" t="s">
        <v>631</v>
      </c>
      <c r="J258" s="143"/>
      <c r="K258" s="143"/>
      <c r="L258" s="142" t="s">
        <v>2877</v>
      </c>
      <c r="M258" s="146"/>
      <c r="N258" s="146"/>
      <c r="O258" s="147">
        <v>1</v>
      </c>
      <c r="P258" s="143">
        <v>450</v>
      </c>
      <c r="Q258" s="143">
        <v>450</v>
      </c>
      <c r="R258" s="143">
        <v>700</v>
      </c>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4"/>
      <c r="AN258" s="144"/>
      <c r="AO258" s="143"/>
      <c r="AP258" s="143"/>
      <c r="AQ258" s="143"/>
      <c r="AR258" s="143"/>
      <c r="AS258" s="148"/>
      <c r="AT258" s="143">
        <v>1392</v>
      </c>
      <c r="AU258" s="143">
        <v>1</v>
      </c>
      <c r="AV258" s="144" t="s">
        <v>2867</v>
      </c>
      <c r="AW258" s="143" t="s">
        <v>2868</v>
      </c>
      <c r="AX258" s="144"/>
      <c r="AY258" s="143"/>
      <c r="AZ258" s="83">
        <f t="shared" si="8"/>
        <v>0.14174999999999999</v>
      </c>
    </row>
    <row r="259" spans="1:52" s="150" customFormat="1" ht="34.950000000000003" customHeight="1" x14ac:dyDescent="0.45">
      <c r="A259" s="142" t="s">
        <v>2864</v>
      </c>
      <c r="B259" s="143">
        <v>10</v>
      </c>
      <c r="C259" s="142" t="s">
        <v>3008</v>
      </c>
      <c r="D259" s="142"/>
      <c r="E259" s="142"/>
      <c r="F259" s="144"/>
      <c r="G259" s="142"/>
      <c r="H259" s="143"/>
      <c r="I259" s="145" t="s">
        <v>634</v>
      </c>
      <c r="J259" s="143"/>
      <c r="K259" s="143"/>
      <c r="L259" s="142" t="s">
        <v>2877</v>
      </c>
      <c r="M259" s="146"/>
      <c r="N259" s="146"/>
      <c r="O259" s="147">
        <v>1</v>
      </c>
      <c r="P259" s="143">
        <v>450</v>
      </c>
      <c r="Q259" s="143">
        <v>450</v>
      </c>
      <c r="R259" s="143">
        <v>700</v>
      </c>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4"/>
      <c r="AN259" s="144"/>
      <c r="AO259" s="143"/>
      <c r="AP259" s="143"/>
      <c r="AQ259" s="143"/>
      <c r="AR259" s="143"/>
      <c r="AS259" s="148"/>
      <c r="AT259" s="143">
        <v>1393</v>
      </c>
      <c r="AU259" s="143">
        <v>1</v>
      </c>
      <c r="AV259" s="144" t="s">
        <v>2867</v>
      </c>
      <c r="AW259" s="143" t="s">
        <v>2868</v>
      </c>
      <c r="AX259" s="144"/>
      <c r="AY259" s="143"/>
      <c r="AZ259" s="83">
        <f t="shared" si="8"/>
        <v>0.14174999999999999</v>
      </c>
    </row>
    <row r="260" spans="1:52" s="150" customFormat="1" ht="34.950000000000003" customHeight="1" x14ac:dyDescent="0.45">
      <c r="A260" s="142" t="s">
        <v>2864</v>
      </c>
      <c r="B260" s="143">
        <v>10</v>
      </c>
      <c r="C260" s="142" t="s">
        <v>3008</v>
      </c>
      <c r="D260" s="142"/>
      <c r="E260" s="142"/>
      <c r="F260" s="144"/>
      <c r="G260" s="142"/>
      <c r="H260" s="143"/>
      <c r="I260" s="145" t="s">
        <v>635</v>
      </c>
      <c r="J260" s="143"/>
      <c r="K260" s="143"/>
      <c r="L260" s="142" t="s">
        <v>2877</v>
      </c>
      <c r="M260" s="146"/>
      <c r="N260" s="146"/>
      <c r="O260" s="147">
        <v>1</v>
      </c>
      <c r="P260" s="143">
        <v>450</v>
      </c>
      <c r="Q260" s="143">
        <v>450</v>
      </c>
      <c r="R260" s="143">
        <v>700</v>
      </c>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4"/>
      <c r="AN260" s="144"/>
      <c r="AO260" s="143"/>
      <c r="AP260" s="143"/>
      <c r="AQ260" s="143"/>
      <c r="AR260" s="143"/>
      <c r="AS260" s="148"/>
      <c r="AT260" s="143">
        <v>1394</v>
      </c>
      <c r="AU260" s="143">
        <v>1</v>
      </c>
      <c r="AV260" s="144" t="s">
        <v>2867</v>
      </c>
      <c r="AW260" s="143" t="s">
        <v>2868</v>
      </c>
      <c r="AX260" s="144"/>
      <c r="AY260" s="143"/>
      <c r="AZ260" s="83">
        <f t="shared" si="8"/>
        <v>0.14174999999999999</v>
      </c>
    </row>
    <row r="261" spans="1:52" s="150" customFormat="1" ht="34.950000000000003" customHeight="1" x14ac:dyDescent="0.45">
      <c r="A261" s="142" t="s">
        <v>2864</v>
      </c>
      <c r="B261" s="143">
        <v>10</v>
      </c>
      <c r="C261" s="142" t="s">
        <v>3008</v>
      </c>
      <c r="D261" s="142"/>
      <c r="E261" s="142"/>
      <c r="F261" s="144"/>
      <c r="G261" s="142"/>
      <c r="H261" s="143"/>
      <c r="I261" s="145" t="s">
        <v>249</v>
      </c>
      <c r="J261" s="143"/>
      <c r="K261" s="143"/>
      <c r="L261" s="142" t="s">
        <v>2877</v>
      </c>
      <c r="M261" s="146"/>
      <c r="N261" s="146"/>
      <c r="O261" s="147">
        <v>1</v>
      </c>
      <c r="P261" s="143">
        <v>450</v>
      </c>
      <c r="Q261" s="143">
        <v>450</v>
      </c>
      <c r="R261" s="143">
        <v>700</v>
      </c>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4"/>
      <c r="AN261" s="144"/>
      <c r="AO261" s="143"/>
      <c r="AP261" s="143"/>
      <c r="AQ261" s="143"/>
      <c r="AR261" s="143"/>
      <c r="AS261" s="148"/>
      <c r="AT261" s="143">
        <v>1395</v>
      </c>
      <c r="AU261" s="143">
        <v>1</v>
      </c>
      <c r="AV261" s="144" t="s">
        <v>2867</v>
      </c>
      <c r="AW261" s="143" t="s">
        <v>2868</v>
      </c>
      <c r="AX261" s="144"/>
      <c r="AY261" s="143"/>
      <c r="AZ261" s="83">
        <f t="shared" si="8"/>
        <v>0.14174999999999999</v>
      </c>
    </row>
    <row r="262" spans="1:52" s="150" customFormat="1" ht="34.950000000000003" customHeight="1" x14ac:dyDescent="0.45">
      <c r="A262" s="142" t="s">
        <v>2864</v>
      </c>
      <c r="B262" s="143">
        <v>10</v>
      </c>
      <c r="C262" s="142" t="s">
        <v>3008</v>
      </c>
      <c r="D262" s="142"/>
      <c r="E262" s="142"/>
      <c r="F262" s="144"/>
      <c r="G262" s="142"/>
      <c r="H262" s="143"/>
      <c r="I262" s="145" t="s">
        <v>255</v>
      </c>
      <c r="J262" s="143"/>
      <c r="K262" s="143"/>
      <c r="L262" s="142" t="s">
        <v>2877</v>
      </c>
      <c r="M262" s="146"/>
      <c r="N262" s="146"/>
      <c r="O262" s="147">
        <v>1</v>
      </c>
      <c r="P262" s="143">
        <v>450</v>
      </c>
      <c r="Q262" s="143">
        <v>450</v>
      </c>
      <c r="R262" s="143">
        <v>700</v>
      </c>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4"/>
      <c r="AN262" s="144"/>
      <c r="AO262" s="143"/>
      <c r="AP262" s="143"/>
      <c r="AQ262" s="143"/>
      <c r="AR262" s="143"/>
      <c r="AS262" s="148"/>
      <c r="AT262" s="143">
        <v>1396</v>
      </c>
      <c r="AU262" s="143">
        <v>1</v>
      </c>
      <c r="AV262" s="144" t="s">
        <v>2867</v>
      </c>
      <c r="AW262" s="143" t="s">
        <v>2868</v>
      </c>
      <c r="AX262" s="144"/>
      <c r="AY262" s="143"/>
      <c r="AZ262" s="83">
        <f t="shared" si="8"/>
        <v>0.14174999999999999</v>
      </c>
    </row>
    <row r="263" spans="1:52" s="150" customFormat="1" ht="34.950000000000003" customHeight="1" x14ac:dyDescent="0.45">
      <c r="A263" s="142" t="s">
        <v>2864</v>
      </c>
      <c r="B263" s="143">
        <v>10</v>
      </c>
      <c r="C263" s="142" t="s">
        <v>3008</v>
      </c>
      <c r="D263" s="142"/>
      <c r="E263" s="142"/>
      <c r="F263" s="144"/>
      <c r="G263" s="142"/>
      <c r="H263" s="143"/>
      <c r="I263" s="145" t="s">
        <v>3021</v>
      </c>
      <c r="J263" s="143"/>
      <c r="K263" s="143"/>
      <c r="L263" s="142" t="s">
        <v>2877</v>
      </c>
      <c r="M263" s="146"/>
      <c r="N263" s="146"/>
      <c r="O263" s="147">
        <v>1</v>
      </c>
      <c r="P263" s="143">
        <v>450</v>
      </c>
      <c r="Q263" s="143">
        <v>450</v>
      </c>
      <c r="R263" s="143">
        <v>700</v>
      </c>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4"/>
      <c r="AN263" s="144"/>
      <c r="AO263" s="143"/>
      <c r="AP263" s="143"/>
      <c r="AQ263" s="143"/>
      <c r="AR263" s="143"/>
      <c r="AS263" s="148"/>
      <c r="AT263" s="143">
        <v>1397</v>
      </c>
      <c r="AU263" s="143">
        <v>1</v>
      </c>
      <c r="AV263" s="144" t="s">
        <v>2867</v>
      </c>
      <c r="AW263" s="143" t="s">
        <v>2868</v>
      </c>
      <c r="AX263" s="144"/>
      <c r="AY263" s="143"/>
      <c r="AZ263" s="83">
        <f t="shared" si="8"/>
        <v>0.14174999999999999</v>
      </c>
    </row>
    <row r="264" spans="1:52" s="150" customFormat="1" ht="34.950000000000003" customHeight="1" x14ac:dyDescent="0.45">
      <c r="A264" s="142" t="s">
        <v>2864</v>
      </c>
      <c r="B264" s="143">
        <v>10</v>
      </c>
      <c r="C264" s="142" t="s">
        <v>3008</v>
      </c>
      <c r="D264" s="142"/>
      <c r="E264" s="142"/>
      <c r="F264" s="144"/>
      <c r="G264" s="142"/>
      <c r="H264" s="143"/>
      <c r="I264" s="145" t="s">
        <v>239</v>
      </c>
      <c r="J264" s="143"/>
      <c r="K264" s="143"/>
      <c r="L264" s="142" t="s">
        <v>2877</v>
      </c>
      <c r="M264" s="146"/>
      <c r="N264" s="146"/>
      <c r="O264" s="147">
        <v>1</v>
      </c>
      <c r="P264" s="143">
        <v>450</v>
      </c>
      <c r="Q264" s="143">
        <v>450</v>
      </c>
      <c r="R264" s="143">
        <v>700</v>
      </c>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4"/>
      <c r="AN264" s="144"/>
      <c r="AO264" s="143"/>
      <c r="AP264" s="143"/>
      <c r="AQ264" s="143"/>
      <c r="AR264" s="143"/>
      <c r="AS264" s="148"/>
      <c r="AT264" s="143">
        <v>1398</v>
      </c>
      <c r="AU264" s="143">
        <v>1</v>
      </c>
      <c r="AV264" s="144" t="s">
        <v>2867</v>
      </c>
      <c r="AW264" s="143" t="s">
        <v>2868</v>
      </c>
      <c r="AX264" s="144"/>
      <c r="AY264" s="143"/>
      <c r="AZ264" s="83">
        <f t="shared" si="8"/>
        <v>0.14174999999999999</v>
      </c>
    </row>
    <row r="265" spans="1:52" s="150" customFormat="1" ht="34.950000000000003" customHeight="1" x14ac:dyDescent="0.45">
      <c r="A265" s="142" t="s">
        <v>2864</v>
      </c>
      <c r="B265" s="143">
        <v>10</v>
      </c>
      <c r="C265" s="142" t="s">
        <v>3008</v>
      </c>
      <c r="D265" s="142"/>
      <c r="E265" s="142"/>
      <c r="F265" s="144"/>
      <c r="G265" s="142"/>
      <c r="H265" s="143"/>
      <c r="I265" s="145" t="s">
        <v>242</v>
      </c>
      <c r="J265" s="143"/>
      <c r="K265" s="143"/>
      <c r="L265" s="142" t="s">
        <v>2877</v>
      </c>
      <c r="M265" s="146"/>
      <c r="N265" s="146"/>
      <c r="O265" s="147">
        <v>1</v>
      </c>
      <c r="P265" s="143">
        <v>450</v>
      </c>
      <c r="Q265" s="143">
        <v>450</v>
      </c>
      <c r="R265" s="143">
        <v>700</v>
      </c>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4"/>
      <c r="AN265" s="144"/>
      <c r="AO265" s="143"/>
      <c r="AP265" s="143"/>
      <c r="AQ265" s="143"/>
      <c r="AR265" s="143"/>
      <c r="AS265" s="148"/>
      <c r="AT265" s="143">
        <v>1399</v>
      </c>
      <c r="AU265" s="143">
        <v>1</v>
      </c>
      <c r="AV265" s="144" t="s">
        <v>2867</v>
      </c>
      <c r="AW265" s="143" t="s">
        <v>2868</v>
      </c>
      <c r="AX265" s="144"/>
      <c r="AY265" s="143"/>
      <c r="AZ265" s="83">
        <f t="shared" si="8"/>
        <v>0.14174999999999999</v>
      </c>
    </row>
    <row r="266" spans="1:52" s="150" customFormat="1" ht="34.950000000000003" customHeight="1" x14ac:dyDescent="0.45">
      <c r="A266" s="142" t="s">
        <v>2864</v>
      </c>
      <c r="B266" s="143">
        <v>10</v>
      </c>
      <c r="C266" s="142" t="s">
        <v>3008</v>
      </c>
      <c r="D266" s="142"/>
      <c r="E266" s="142"/>
      <c r="F266" s="144"/>
      <c r="G266" s="142"/>
      <c r="H266" s="143"/>
      <c r="I266" s="145" t="s">
        <v>235</v>
      </c>
      <c r="J266" s="143"/>
      <c r="K266" s="143"/>
      <c r="L266" s="142" t="s">
        <v>2877</v>
      </c>
      <c r="M266" s="146"/>
      <c r="N266" s="146"/>
      <c r="O266" s="147">
        <v>1</v>
      </c>
      <c r="P266" s="143">
        <v>450</v>
      </c>
      <c r="Q266" s="143">
        <v>450</v>
      </c>
      <c r="R266" s="143">
        <v>700</v>
      </c>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c r="AN266" s="144"/>
      <c r="AO266" s="143"/>
      <c r="AP266" s="143"/>
      <c r="AQ266" s="143"/>
      <c r="AR266" s="143"/>
      <c r="AS266" s="148"/>
      <c r="AT266" s="143">
        <v>1401</v>
      </c>
      <c r="AU266" s="143">
        <v>1</v>
      </c>
      <c r="AV266" s="144" t="s">
        <v>2867</v>
      </c>
      <c r="AW266" s="143" t="s">
        <v>2868</v>
      </c>
      <c r="AX266" s="144"/>
      <c r="AY266" s="143"/>
      <c r="AZ266" s="83">
        <f t="shared" si="8"/>
        <v>0.14174999999999999</v>
      </c>
    </row>
    <row r="267" spans="1:52" s="150" customFormat="1" ht="34.950000000000003" customHeight="1" x14ac:dyDescent="0.45">
      <c r="A267" s="142" t="s">
        <v>2864</v>
      </c>
      <c r="B267" s="143">
        <v>10</v>
      </c>
      <c r="C267" s="142" t="s">
        <v>3008</v>
      </c>
      <c r="D267" s="142"/>
      <c r="E267" s="142"/>
      <c r="F267" s="144"/>
      <c r="G267" s="142"/>
      <c r="H267" s="143"/>
      <c r="I267" s="145" t="s">
        <v>264</v>
      </c>
      <c r="J267" s="143"/>
      <c r="K267" s="143"/>
      <c r="L267" s="142" t="s">
        <v>2877</v>
      </c>
      <c r="M267" s="146"/>
      <c r="N267" s="146"/>
      <c r="O267" s="147">
        <v>1</v>
      </c>
      <c r="P267" s="143">
        <v>450</v>
      </c>
      <c r="Q267" s="143">
        <v>450</v>
      </c>
      <c r="R267" s="143">
        <v>700</v>
      </c>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4"/>
      <c r="AN267" s="144"/>
      <c r="AO267" s="143"/>
      <c r="AP267" s="143"/>
      <c r="AQ267" s="143"/>
      <c r="AR267" s="143"/>
      <c r="AS267" s="148"/>
      <c r="AT267" s="143">
        <v>1403</v>
      </c>
      <c r="AU267" s="143">
        <v>1</v>
      </c>
      <c r="AV267" s="144" t="s">
        <v>2867</v>
      </c>
      <c r="AW267" s="143" t="s">
        <v>2868</v>
      </c>
      <c r="AX267" s="144"/>
      <c r="AY267" s="143"/>
      <c r="AZ267" s="83">
        <f t="shared" si="8"/>
        <v>0.14174999999999999</v>
      </c>
    </row>
    <row r="268" spans="1:52" s="150" customFormat="1" ht="34.950000000000003" customHeight="1" x14ac:dyDescent="0.45">
      <c r="A268" s="142" t="s">
        <v>2864</v>
      </c>
      <c r="B268" s="143">
        <v>10</v>
      </c>
      <c r="C268" s="142" t="s">
        <v>3008</v>
      </c>
      <c r="D268" s="142"/>
      <c r="E268" s="142"/>
      <c r="F268" s="144"/>
      <c r="G268" s="142"/>
      <c r="H268" s="143"/>
      <c r="I268" s="145" t="s">
        <v>258</v>
      </c>
      <c r="J268" s="143"/>
      <c r="K268" s="143"/>
      <c r="L268" s="142" t="s">
        <v>2877</v>
      </c>
      <c r="M268" s="146"/>
      <c r="N268" s="146"/>
      <c r="O268" s="147">
        <v>1</v>
      </c>
      <c r="P268" s="143">
        <v>450</v>
      </c>
      <c r="Q268" s="143">
        <v>450</v>
      </c>
      <c r="R268" s="143">
        <v>700</v>
      </c>
      <c r="S268" s="143"/>
      <c r="T268" s="143"/>
      <c r="U268" s="143"/>
      <c r="V268" s="143"/>
      <c r="W268" s="143"/>
      <c r="X268" s="143"/>
      <c r="Y268" s="143"/>
      <c r="Z268" s="143"/>
      <c r="AA268" s="143"/>
      <c r="AB268" s="143"/>
      <c r="AC268" s="143"/>
      <c r="AD268" s="143"/>
      <c r="AE268" s="143"/>
      <c r="AF268" s="143"/>
      <c r="AG268" s="143"/>
      <c r="AH268" s="143"/>
      <c r="AI268" s="143"/>
      <c r="AJ268" s="143"/>
      <c r="AK268" s="143"/>
      <c r="AL268" s="143"/>
      <c r="AM268" s="144"/>
      <c r="AN268" s="144"/>
      <c r="AO268" s="143"/>
      <c r="AP268" s="143"/>
      <c r="AQ268" s="143"/>
      <c r="AR268" s="143"/>
      <c r="AS268" s="148"/>
      <c r="AT268" s="143">
        <v>1404</v>
      </c>
      <c r="AU268" s="143">
        <v>1</v>
      </c>
      <c r="AV268" s="144" t="s">
        <v>2867</v>
      </c>
      <c r="AW268" s="143" t="s">
        <v>2874</v>
      </c>
      <c r="AX268" s="144"/>
      <c r="AY268" s="143"/>
      <c r="AZ268" s="83">
        <f t="shared" si="8"/>
        <v>0.14174999999999999</v>
      </c>
    </row>
    <row r="269" spans="1:52" s="150" customFormat="1" ht="34.950000000000003" customHeight="1" x14ac:dyDescent="0.45">
      <c r="A269" s="142" t="s">
        <v>2864</v>
      </c>
      <c r="B269" s="143">
        <v>10</v>
      </c>
      <c r="C269" s="142" t="s">
        <v>3008</v>
      </c>
      <c r="D269" s="142"/>
      <c r="E269" s="142"/>
      <c r="F269" s="144"/>
      <c r="G269" s="142"/>
      <c r="H269" s="143"/>
      <c r="I269" s="145" t="s">
        <v>259</v>
      </c>
      <c r="J269" s="143"/>
      <c r="K269" s="143"/>
      <c r="L269" s="142" t="s">
        <v>2877</v>
      </c>
      <c r="M269" s="146"/>
      <c r="N269" s="146"/>
      <c r="O269" s="147">
        <v>1</v>
      </c>
      <c r="P269" s="143">
        <v>450</v>
      </c>
      <c r="Q269" s="143">
        <v>450</v>
      </c>
      <c r="R269" s="143">
        <v>700</v>
      </c>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4"/>
      <c r="AN269" s="144"/>
      <c r="AO269" s="143"/>
      <c r="AP269" s="143"/>
      <c r="AQ269" s="143"/>
      <c r="AR269" s="143"/>
      <c r="AS269" s="148"/>
      <c r="AT269" s="143">
        <v>1405</v>
      </c>
      <c r="AU269" s="143">
        <v>1</v>
      </c>
      <c r="AV269" s="144" t="s">
        <v>2867</v>
      </c>
      <c r="AW269" s="143" t="s">
        <v>2868</v>
      </c>
      <c r="AX269" s="144"/>
      <c r="AY269" s="143"/>
      <c r="AZ269" s="83">
        <f t="shared" si="8"/>
        <v>0.14174999999999999</v>
      </c>
    </row>
    <row r="270" spans="1:52" s="150" customFormat="1" ht="34.950000000000003" customHeight="1" x14ac:dyDescent="0.45">
      <c r="A270" s="142" t="s">
        <v>2864</v>
      </c>
      <c r="B270" s="143">
        <v>10</v>
      </c>
      <c r="C270" s="142" t="s">
        <v>3008</v>
      </c>
      <c r="D270" s="142"/>
      <c r="E270" s="142"/>
      <c r="F270" s="144"/>
      <c r="G270" s="142"/>
      <c r="H270" s="143"/>
      <c r="I270" s="145" t="s">
        <v>625</v>
      </c>
      <c r="J270" s="143"/>
      <c r="K270" s="143"/>
      <c r="L270" s="142" t="s">
        <v>2877</v>
      </c>
      <c r="M270" s="146"/>
      <c r="N270" s="146"/>
      <c r="O270" s="147">
        <v>1</v>
      </c>
      <c r="P270" s="143">
        <v>450</v>
      </c>
      <c r="Q270" s="143">
        <v>450</v>
      </c>
      <c r="R270" s="143">
        <v>700</v>
      </c>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4"/>
      <c r="AN270" s="144"/>
      <c r="AO270" s="143"/>
      <c r="AP270" s="143"/>
      <c r="AQ270" s="143"/>
      <c r="AR270" s="143"/>
      <c r="AS270" s="148"/>
      <c r="AT270" s="143">
        <v>1407</v>
      </c>
      <c r="AU270" s="143">
        <v>1</v>
      </c>
      <c r="AV270" s="144" t="s">
        <v>2867</v>
      </c>
      <c r="AW270" s="143" t="s">
        <v>2868</v>
      </c>
      <c r="AX270" s="144"/>
      <c r="AY270" s="143"/>
      <c r="AZ270" s="83">
        <f t="shared" si="8"/>
        <v>0.14174999999999999</v>
      </c>
    </row>
    <row r="271" spans="1:52" s="150" customFormat="1" ht="34.950000000000003" customHeight="1" x14ac:dyDescent="0.45">
      <c r="A271" s="142" t="s">
        <v>2864</v>
      </c>
      <c r="B271" s="143">
        <v>10</v>
      </c>
      <c r="C271" s="142" t="s">
        <v>3008</v>
      </c>
      <c r="D271" s="142"/>
      <c r="E271" s="142"/>
      <c r="F271" s="144"/>
      <c r="G271" s="142"/>
      <c r="H271" s="143"/>
      <c r="I271" s="145" t="s">
        <v>3023</v>
      </c>
      <c r="J271" s="143"/>
      <c r="K271" s="143"/>
      <c r="L271" s="142" t="s">
        <v>2877</v>
      </c>
      <c r="M271" s="146"/>
      <c r="N271" s="146"/>
      <c r="O271" s="147">
        <v>1</v>
      </c>
      <c r="P271" s="143">
        <v>450</v>
      </c>
      <c r="Q271" s="143">
        <v>450</v>
      </c>
      <c r="R271" s="143">
        <v>700</v>
      </c>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4"/>
      <c r="AN271" s="144"/>
      <c r="AO271" s="143"/>
      <c r="AP271" s="143"/>
      <c r="AQ271" s="143"/>
      <c r="AR271" s="143"/>
      <c r="AS271" s="148"/>
      <c r="AT271" s="143">
        <v>1408</v>
      </c>
      <c r="AU271" s="143">
        <v>1</v>
      </c>
      <c r="AV271" s="144" t="s">
        <v>2867</v>
      </c>
      <c r="AW271" s="143" t="s">
        <v>2868</v>
      </c>
      <c r="AX271" s="144"/>
      <c r="AY271" s="143"/>
      <c r="AZ271" s="83">
        <f t="shared" si="8"/>
        <v>0.14174999999999999</v>
      </c>
    </row>
    <row r="272" spans="1:52" s="150" customFormat="1" ht="34.950000000000003" customHeight="1" x14ac:dyDescent="0.45">
      <c r="A272" s="142" t="s">
        <v>2864</v>
      </c>
      <c r="B272" s="143">
        <v>10</v>
      </c>
      <c r="C272" s="142" t="s">
        <v>3008</v>
      </c>
      <c r="D272" s="142"/>
      <c r="E272" s="142"/>
      <c r="F272" s="144"/>
      <c r="G272" s="142"/>
      <c r="H272" s="143"/>
      <c r="I272" s="145" t="s">
        <v>260</v>
      </c>
      <c r="J272" s="143"/>
      <c r="K272" s="143"/>
      <c r="L272" s="142" t="s">
        <v>2877</v>
      </c>
      <c r="M272" s="146"/>
      <c r="N272" s="146"/>
      <c r="O272" s="147">
        <v>1</v>
      </c>
      <c r="P272" s="143">
        <v>450</v>
      </c>
      <c r="Q272" s="143">
        <v>450</v>
      </c>
      <c r="R272" s="143">
        <v>700</v>
      </c>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4"/>
      <c r="AN272" s="144"/>
      <c r="AO272" s="143"/>
      <c r="AP272" s="143"/>
      <c r="AQ272" s="143"/>
      <c r="AR272" s="143"/>
      <c r="AS272" s="148"/>
      <c r="AT272" s="143">
        <v>1409</v>
      </c>
      <c r="AU272" s="143">
        <v>1</v>
      </c>
      <c r="AV272" s="144" t="s">
        <v>2867</v>
      </c>
      <c r="AW272" s="143" t="s">
        <v>2868</v>
      </c>
      <c r="AX272" s="144"/>
      <c r="AY272" s="143"/>
      <c r="AZ272" s="83">
        <f t="shared" si="8"/>
        <v>0.14174999999999999</v>
      </c>
    </row>
    <row r="273" spans="1:52" s="150" customFormat="1" ht="34.950000000000003" customHeight="1" x14ac:dyDescent="0.45">
      <c r="A273" s="142" t="s">
        <v>2864</v>
      </c>
      <c r="B273" s="143">
        <v>10</v>
      </c>
      <c r="C273" s="142" t="s">
        <v>3008</v>
      </c>
      <c r="D273" s="142"/>
      <c r="E273" s="142"/>
      <c r="F273" s="144"/>
      <c r="G273" s="142"/>
      <c r="H273" s="143"/>
      <c r="I273" s="145" t="s">
        <v>265</v>
      </c>
      <c r="J273" s="143"/>
      <c r="K273" s="143"/>
      <c r="L273" s="142" t="s">
        <v>2877</v>
      </c>
      <c r="M273" s="146"/>
      <c r="N273" s="146"/>
      <c r="O273" s="147">
        <v>1</v>
      </c>
      <c r="P273" s="143">
        <v>450</v>
      </c>
      <c r="Q273" s="143">
        <v>450</v>
      </c>
      <c r="R273" s="143">
        <v>700</v>
      </c>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4"/>
      <c r="AN273" s="144"/>
      <c r="AO273" s="143"/>
      <c r="AP273" s="143"/>
      <c r="AQ273" s="143"/>
      <c r="AR273" s="143"/>
      <c r="AS273" s="148"/>
      <c r="AT273" s="143">
        <v>1410</v>
      </c>
      <c r="AU273" s="143">
        <v>1</v>
      </c>
      <c r="AV273" s="144" t="s">
        <v>2867</v>
      </c>
      <c r="AW273" s="143" t="s">
        <v>2868</v>
      </c>
      <c r="AX273" s="144"/>
      <c r="AY273" s="143"/>
      <c r="AZ273" s="83">
        <f t="shared" si="8"/>
        <v>0.14174999999999999</v>
      </c>
    </row>
    <row r="274" spans="1:52" s="150" customFormat="1" ht="34.950000000000003" customHeight="1" x14ac:dyDescent="0.45">
      <c r="A274" s="142" t="s">
        <v>2864</v>
      </c>
      <c r="B274" s="143">
        <v>10</v>
      </c>
      <c r="C274" s="142" t="s">
        <v>3008</v>
      </c>
      <c r="D274" s="142"/>
      <c r="E274" s="142"/>
      <c r="F274" s="144"/>
      <c r="G274" s="142"/>
      <c r="H274" s="143"/>
      <c r="I274" s="145" t="s">
        <v>270</v>
      </c>
      <c r="J274" s="143"/>
      <c r="K274" s="143"/>
      <c r="L274" s="142" t="s">
        <v>2877</v>
      </c>
      <c r="M274" s="146"/>
      <c r="N274" s="146"/>
      <c r="O274" s="147">
        <v>1</v>
      </c>
      <c r="P274" s="143">
        <v>450</v>
      </c>
      <c r="Q274" s="143">
        <v>450</v>
      </c>
      <c r="R274" s="143">
        <v>700</v>
      </c>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4"/>
      <c r="AN274" s="144"/>
      <c r="AO274" s="143"/>
      <c r="AP274" s="143"/>
      <c r="AQ274" s="143"/>
      <c r="AR274" s="143"/>
      <c r="AS274" s="148"/>
      <c r="AT274" s="143">
        <v>1411</v>
      </c>
      <c r="AU274" s="143">
        <v>1</v>
      </c>
      <c r="AV274" s="144" t="s">
        <v>2867</v>
      </c>
      <c r="AW274" s="143" t="s">
        <v>2868</v>
      </c>
      <c r="AX274" s="144"/>
      <c r="AY274" s="143"/>
      <c r="AZ274" s="83">
        <f t="shared" si="8"/>
        <v>0.14174999999999999</v>
      </c>
    </row>
    <row r="275" spans="1:52" s="150" customFormat="1" ht="34.950000000000003" customHeight="1" x14ac:dyDescent="0.45">
      <c r="A275" s="142" t="s">
        <v>2864</v>
      </c>
      <c r="B275" s="143">
        <v>10</v>
      </c>
      <c r="C275" s="142" t="s">
        <v>3008</v>
      </c>
      <c r="D275" s="142"/>
      <c r="E275" s="142"/>
      <c r="F275" s="144"/>
      <c r="G275" s="142"/>
      <c r="H275" s="143"/>
      <c r="I275" s="145" t="s">
        <v>267</v>
      </c>
      <c r="J275" s="143"/>
      <c r="K275" s="143"/>
      <c r="L275" s="142" t="s">
        <v>2877</v>
      </c>
      <c r="M275" s="146"/>
      <c r="N275" s="146"/>
      <c r="O275" s="147">
        <v>1</v>
      </c>
      <c r="P275" s="143">
        <v>450</v>
      </c>
      <c r="Q275" s="143">
        <v>450</v>
      </c>
      <c r="R275" s="143">
        <v>700</v>
      </c>
      <c r="S275" s="143"/>
      <c r="T275" s="143"/>
      <c r="U275" s="143"/>
      <c r="V275" s="143"/>
      <c r="W275" s="143"/>
      <c r="X275" s="143"/>
      <c r="Y275" s="143"/>
      <c r="Z275" s="143"/>
      <c r="AA275" s="143"/>
      <c r="AB275" s="143"/>
      <c r="AC275" s="143"/>
      <c r="AD275" s="143"/>
      <c r="AE275" s="143"/>
      <c r="AF275" s="143"/>
      <c r="AG275" s="143"/>
      <c r="AH275" s="143"/>
      <c r="AI275" s="143"/>
      <c r="AJ275" s="143"/>
      <c r="AK275" s="143"/>
      <c r="AL275" s="143"/>
      <c r="AM275" s="144"/>
      <c r="AN275" s="144"/>
      <c r="AO275" s="143"/>
      <c r="AP275" s="143"/>
      <c r="AQ275" s="143"/>
      <c r="AR275" s="143"/>
      <c r="AS275" s="148"/>
      <c r="AT275" s="143">
        <v>1412</v>
      </c>
      <c r="AU275" s="143">
        <v>1</v>
      </c>
      <c r="AV275" s="144" t="s">
        <v>2867</v>
      </c>
      <c r="AW275" s="143" t="s">
        <v>2868</v>
      </c>
      <c r="AX275" s="144"/>
      <c r="AY275" s="143"/>
      <c r="AZ275" s="83">
        <f t="shared" si="8"/>
        <v>0.14174999999999999</v>
      </c>
    </row>
    <row r="276" spans="1:52" s="150" customFormat="1" ht="34.950000000000003" customHeight="1" x14ac:dyDescent="0.45">
      <c r="A276" s="142" t="s">
        <v>2864</v>
      </c>
      <c r="B276" s="143">
        <v>10</v>
      </c>
      <c r="C276" s="142" t="s">
        <v>3008</v>
      </c>
      <c r="D276" s="142"/>
      <c r="E276" s="142"/>
      <c r="F276" s="144"/>
      <c r="G276" s="142"/>
      <c r="H276" s="143"/>
      <c r="I276" s="145" t="s">
        <v>272</v>
      </c>
      <c r="J276" s="143"/>
      <c r="K276" s="143"/>
      <c r="L276" s="142" t="s">
        <v>2877</v>
      </c>
      <c r="M276" s="146"/>
      <c r="N276" s="146"/>
      <c r="O276" s="147">
        <v>1</v>
      </c>
      <c r="P276" s="143">
        <v>450</v>
      </c>
      <c r="Q276" s="143">
        <v>450</v>
      </c>
      <c r="R276" s="143">
        <v>700</v>
      </c>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4"/>
      <c r="AN276" s="144"/>
      <c r="AO276" s="143"/>
      <c r="AP276" s="143"/>
      <c r="AQ276" s="143"/>
      <c r="AR276" s="143"/>
      <c r="AS276" s="148"/>
      <c r="AT276" s="143">
        <v>1413</v>
      </c>
      <c r="AU276" s="143">
        <v>1</v>
      </c>
      <c r="AV276" s="144" t="s">
        <v>2867</v>
      </c>
      <c r="AW276" s="143" t="s">
        <v>2868</v>
      </c>
      <c r="AX276" s="144"/>
      <c r="AY276" s="143"/>
      <c r="AZ276" s="83">
        <f t="shared" si="8"/>
        <v>0.14174999999999999</v>
      </c>
    </row>
    <row r="277" spans="1:52" s="150" customFormat="1" ht="34.950000000000003" customHeight="1" x14ac:dyDescent="0.45">
      <c r="A277" s="142" t="s">
        <v>2864</v>
      </c>
      <c r="B277" s="143">
        <v>10</v>
      </c>
      <c r="C277" s="142" t="s">
        <v>3008</v>
      </c>
      <c r="D277" s="142"/>
      <c r="E277" s="142"/>
      <c r="F277" s="144"/>
      <c r="G277" s="142"/>
      <c r="H277" s="143"/>
      <c r="I277" s="145" t="s">
        <v>283</v>
      </c>
      <c r="J277" s="143"/>
      <c r="K277" s="143"/>
      <c r="L277" s="142" t="s">
        <v>2877</v>
      </c>
      <c r="M277" s="146"/>
      <c r="N277" s="146"/>
      <c r="O277" s="147">
        <v>1</v>
      </c>
      <c r="P277" s="143">
        <v>450</v>
      </c>
      <c r="Q277" s="143">
        <v>450</v>
      </c>
      <c r="R277" s="143">
        <v>700</v>
      </c>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4"/>
      <c r="AN277" s="144"/>
      <c r="AO277" s="143"/>
      <c r="AP277" s="143"/>
      <c r="AQ277" s="143"/>
      <c r="AR277" s="143"/>
      <c r="AS277" s="148"/>
      <c r="AT277" s="143">
        <v>1414</v>
      </c>
      <c r="AU277" s="143">
        <v>1</v>
      </c>
      <c r="AV277" s="144" t="s">
        <v>2867</v>
      </c>
      <c r="AW277" s="143" t="s">
        <v>2868</v>
      </c>
      <c r="AX277" s="144"/>
      <c r="AY277" s="143"/>
      <c r="AZ277" s="83">
        <f t="shared" si="8"/>
        <v>0.14174999999999999</v>
      </c>
    </row>
    <row r="278" spans="1:52" s="150" customFormat="1" ht="34.950000000000003" customHeight="1" x14ac:dyDescent="0.45">
      <c r="A278" s="142" t="s">
        <v>2864</v>
      </c>
      <c r="B278" s="143">
        <v>10</v>
      </c>
      <c r="C278" s="142" t="s">
        <v>3008</v>
      </c>
      <c r="D278" s="142"/>
      <c r="E278" s="142"/>
      <c r="F278" s="144"/>
      <c r="G278" s="142"/>
      <c r="H278" s="143"/>
      <c r="I278" s="145" t="s">
        <v>274</v>
      </c>
      <c r="J278" s="143"/>
      <c r="K278" s="143"/>
      <c r="L278" s="142" t="s">
        <v>2877</v>
      </c>
      <c r="M278" s="146"/>
      <c r="N278" s="146"/>
      <c r="O278" s="147">
        <v>1</v>
      </c>
      <c r="P278" s="143">
        <v>450</v>
      </c>
      <c r="Q278" s="143">
        <v>450</v>
      </c>
      <c r="R278" s="143">
        <v>700</v>
      </c>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4"/>
      <c r="AN278" s="144"/>
      <c r="AO278" s="143"/>
      <c r="AP278" s="143"/>
      <c r="AQ278" s="143"/>
      <c r="AR278" s="143"/>
      <c r="AS278" s="148"/>
      <c r="AT278" s="143">
        <v>1415</v>
      </c>
      <c r="AU278" s="143">
        <v>1</v>
      </c>
      <c r="AV278" s="144" t="s">
        <v>2867</v>
      </c>
      <c r="AW278" s="143" t="s">
        <v>2868</v>
      </c>
      <c r="AX278" s="144"/>
      <c r="AY278" s="143"/>
      <c r="AZ278" s="83">
        <f t="shared" si="8"/>
        <v>0.14174999999999999</v>
      </c>
    </row>
    <row r="279" spans="1:52" s="150" customFormat="1" ht="34.950000000000003" customHeight="1" x14ac:dyDescent="0.45">
      <c r="A279" s="142" t="s">
        <v>2864</v>
      </c>
      <c r="B279" s="143">
        <v>10</v>
      </c>
      <c r="C279" s="142" t="s">
        <v>3008</v>
      </c>
      <c r="D279" s="142"/>
      <c r="E279" s="142"/>
      <c r="F279" s="144"/>
      <c r="G279" s="142"/>
      <c r="H279" s="143"/>
      <c r="I279" s="145" t="s">
        <v>279</v>
      </c>
      <c r="J279" s="143"/>
      <c r="K279" s="143"/>
      <c r="L279" s="142" t="s">
        <v>2877</v>
      </c>
      <c r="M279" s="146"/>
      <c r="N279" s="146"/>
      <c r="O279" s="147">
        <v>1</v>
      </c>
      <c r="P279" s="143">
        <v>450</v>
      </c>
      <c r="Q279" s="143">
        <v>450</v>
      </c>
      <c r="R279" s="143">
        <v>700</v>
      </c>
      <c r="S279" s="143"/>
      <c r="T279" s="143"/>
      <c r="U279" s="143"/>
      <c r="V279" s="143"/>
      <c r="W279" s="143"/>
      <c r="X279" s="143"/>
      <c r="Y279" s="143"/>
      <c r="Z279" s="143"/>
      <c r="AA279" s="143"/>
      <c r="AB279" s="143"/>
      <c r="AC279" s="143"/>
      <c r="AD279" s="143"/>
      <c r="AE279" s="143"/>
      <c r="AF279" s="143"/>
      <c r="AG279" s="143"/>
      <c r="AH279" s="143"/>
      <c r="AI279" s="143"/>
      <c r="AJ279" s="143"/>
      <c r="AK279" s="143"/>
      <c r="AL279" s="143"/>
      <c r="AM279" s="144"/>
      <c r="AN279" s="144"/>
      <c r="AO279" s="143"/>
      <c r="AP279" s="143"/>
      <c r="AQ279" s="143"/>
      <c r="AR279" s="143"/>
      <c r="AS279" s="148"/>
      <c r="AT279" s="143">
        <v>1416</v>
      </c>
      <c r="AU279" s="143">
        <v>1</v>
      </c>
      <c r="AV279" s="144" t="s">
        <v>2867</v>
      </c>
      <c r="AW279" s="143" t="s">
        <v>2876</v>
      </c>
      <c r="AX279" s="144"/>
      <c r="AY279" s="143"/>
      <c r="AZ279" s="83">
        <f t="shared" si="8"/>
        <v>0.14174999999999999</v>
      </c>
    </row>
    <row r="280" spans="1:52" s="150" customFormat="1" ht="34.950000000000003" customHeight="1" x14ac:dyDescent="0.45">
      <c r="A280" s="142" t="s">
        <v>2864</v>
      </c>
      <c r="B280" s="143" t="s">
        <v>3024</v>
      </c>
      <c r="C280" s="142" t="s">
        <v>1746</v>
      </c>
      <c r="D280" s="142"/>
      <c r="E280" s="142"/>
      <c r="F280" s="144"/>
      <c r="G280" s="142"/>
      <c r="H280" s="143"/>
      <c r="I280" s="145" t="s">
        <v>3025</v>
      </c>
      <c r="J280" s="143"/>
      <c r="K280" s="143"/>
      <c r="L280" s="142" t="s">
        <v>2945</v>
      </c>
      <c r="M280" s="146"/>
      <c r="N280" s="146"/>
      <c r="O280" s="147">
        <v>1</v>
      </c>
      <c r="P280" s="143">
        <v>880</v>
      </c>
      <c r="Q280" s="143">
        <v>380</v>
      </c>
      <c r="R280" s="143">
        <v>1790</v>
      </c>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4"/>
      <c r="AN280" s="144"/>
      <c r="AO280" s="143"/>
      <c r="AP280" s="143"/>
      <c r="AQ280" s="143"/>
      <c r="AR280" s="143"/>
      <c r="AS280" s="148"/>
      <c r="AT280" s="143">
        <v>1273</v>
      </c>
      <c r="AU280" s="143">
        <v>1</v>
      </c>
      <c r="AV280" s="144" t="s">
        <v>2867</v>
      </c>
      <c r="AW280" s="143" t="s">
        <v>2882</v>
      </c>
      <c r="AX280" s="144"/>
      <c r="AY280" s="143"/>
      <c r="AZ280" s="83">
        <f t="shared" si="8"/>
        <v>0.598576</v>
      </c>
    </row>
    <row r="281" spans="1:52" s="150" customFormat="1" ht="34.950000000000003" customHeight="1" x14ac:dyDescent="0.45">
      <c r="A281" s="142" t="s">
        <v>2864</v>
      </c>
      <c r="B281" s="143" t="s">
        <v>3024</v>
      </c>
      <c r="C281" s="142" t="s">
        <v>1746</v>
      </c>
      <c r="D281" s="142"/>
      <c r="E281" s="142"/>
      <c r="F281" s="144"/>
      <c r="G281" s="142"/>
      <c r="H281" s="143"/>
      <c r="I281" s="145" t="s">
        <v>177</v>
      </c>
      <c r="J281" s="143"/>
      <c r="K281" s="143"/>
      <c r="L281" s="142" t="s">
        <v>3026</v>
      </c>
      <c r="M281" s="146"/>
      <c r="N281" s="146"/>
      <c r="O281" s="147">
        <v>1</v>
      </c>
      <c r="P281" s="143">
        <v>1800</v>
      </c>
      <c r="Q281" s="143">
        <v>450</v>
      </c>
      <c r="R281" s="143">
        <v>1800</v>
      </c>
      <c r="S281" s="143"/>
      <c r="T281" s="143"/>
      <c r="U281" s="143"/>
      <c r="V281" s="143"/>
      <c r="W281" s="143"/>
      <c r="X281" s="143"/>
      <c r="Y281" s="143"/>
      <c r="Z281" s="143"/>
      <c r="AA281" s="143"/>
      <c r="AB281" s="143"/>
      <c r="AC281" s="143"/>
      <c r="AD281" s="143"/>
      <c r="AE281" s="143"/>
      <c r="AF281" s="143"/>
      <c r="AG281" s="143"/>
      <c r="AH281" s="143"/>
      <c r="AI281" s="143"/>
      <c r="AJ281" s="143"/>
      <c r="AK281" s="143"/>
      <c r="AL281" s="143"/>
      <c r="AM281" s="144"/>
      <c r="AN281" s="144"/>
      <c r="AO281" s="143"/>
      <c r="AP281" s="143"/>
      <c r="AQ281" s="143"/>
      <c r="AR281" s="143"/>
      <c r="AS281" s="148"/>
      <c r="AT281" s="143">
        <v>1274</v>
      </c>
      <c r="AU281" s="143">
        <v>1</v>
      </c>
      <c r="AV281" s="144" t="s">
        <v>2867</v>
      </c>
      <c r="AW281" s="143" t="s">
        <v>2882</v>
      </c>
      <c r="AX281" s="144"/>
      <c r="AY281" s="143"/>
      <c r="AZ281" s="83">
        <f t="shared" si="8"/>
        <v>1.458</v>
      </c>
    </row>
    <row r="282" spans="1:52" s="150" customFormat="1" ht="34.950000000000003" customHeight="1" x14ac:dyDescent="0.45">
      <c r="A282" s="142" t="s">
        <v>2864</v>
      </c>
      <c r="B282" s="143" t="s">
        <v>3024</v>
      </c>
      <c r="C282" s="142" t="s">
        <v>1746</v>
      </c>
      <c r="D282" s="142"/>
      <c r="E282" s="142"/>
      <c r="F282" s="144"/>
      <c r="G282" s="142"/>
      <c r="H282" s="143"/>
      <c r="I282" s="145" t="s">
        <v>178</v>
      </c>
      <c r="J282" s="143"/>
      <c r="K282" s="143"/>
      <c r="L282" s="142" t="s">
        <v>2955</v>
      </c>
      <c r="M282" s="146"/>
      <c r="N282" s="146"/>
      <c r="O282" s="147">
        <v>1</v>
      </c>
      <c r="P282" s="143">
        <v>880</v>
      </c>
      <c r="Q282" s="143">
        <v>380</v>
      </c>
      <c r="R282" s="143">
        <v>1790</v>
      </c>
      <c r="S282" s="143"/>
      <c r="T282" s="143"/>
      <c r="U282" s="143"/>
      <c r="V282" s="143"/>
      <c r="W282" s="143"/>
      <c r="X282" s="143"/>
      <c r="Y282" s="143"/>
      <c r="Z282" s="143"/>
      <c r="AA282" s="143"/>
      <c r="AB282" s="143"/>
      <c r="AC282" s="143"/>
      <c r="AD282" s="143"/>
      <c r="AE282" s="143"/>
      <c r="AF282" s="143"/>
      <c r="AG282" s="143"/>
      <c r="AH282" s="143"/>
      <c r="AI282" s="143"/>
      <c r="AJ282" s="143"/>
      <c r="AK282" s="143"/>
      <c r="AL282" s="143"/>
      <c r="AM282" s="144"/>
      <c r="AN282" s="144"/>
      <c r="AO282" s="143"/>
      <c r="AP282" s="143"/>
      <c r="AQ282" s="143"/>
      <c r="AR282" s="143"/>
      <c r="AS282" s="148"/>
      <c r="AT282" s="143">
        <v>1275</v>
      </c>
      <c r="AU282" s="143">
        <v>1</v>
      </c>
      <c r="AV282" s="144" t="s">
        <v>2867</v>
      </c>
      <c r="AW282" s="143" t="s">
        <v>2882</v>
      </c>
      <c r="AX282" s="144"/>
      <c r="AY282" s="143"/>
      <c r="AZ282" s="83">
        <f t="shared" si="8"/>
        <v>0.598576</v>
      </c>
    </row>
    <row r="283" spans="1:52" s="150" customFormat="1" ht="34.950000000000003" customHeight="1" x14ac:dyDescent="0.45">
      <c r="A283" s="142" t="s">
        <v>2864</v>
      </c>
      <c r="B283" s="143" t="s">
        <v>3024</v>
      </c>
      <c r="C283" s="142" t="s">
        <v>1746</v>
      </c>
      <c r="D283" s="142"/>
      <c r="E283" s="142"/>
      <c r="F283" s="144"/>
      <c r="G283" s="142"/>
      <c r="H283" s="143"/>
      <c r="I283" s="145" t="s">
        <v>179</v>
      </c>
      <c r="J283" s="143"/>
      <c r="K283" s="143"/>
      <c r="L283" s="142" t="s">
        <v>2955</v>
      </c>
      <c r="M283" s="146"/>
      <c r="N283" s="146"/>
      <c r="O283" s="147">
        <v>1</v>
      </c>
      <c r="P283" s="143">
        <v>880</v>
      </c>
      <c r="Q283" s="143">
        <v>380</v>
      </c>
      <c r="R283" s="143">
        <v>1790</v>
      </c>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4"/>
      <c r="AN283" s="144"/>
      <c r="AO283" s="143"/>
      <c r="AP283" s="143"/>
      <c r="AQ283" s="143"/>
      <c r="AR283" s="143"/>
      <c r="AS283" s="148"/>
      <c r="AT283" s="143">
        <v>1276</v>
      </c>
      <c r="AU283" s="143">
        <v>1</v>
      </c>
      <c r="AV283" s="144" t="s">
        <v>2867</v>
      </c>
      <c r="AW283" s="143" t="s">
        <v>2882</v>
      </c>
      <c r="AX283" s="144"/>
      <c r="AY283" s="143"/>
      <c r="AZ283" s="83">
        <f t="shared" si="8"/>
        <v>0.598576</v>
      </c>
    </row>
    <row r="284" spans="1:52" s="150" customFormat="1" ht="34.950000000000003" customHeight="1" x14ac:dyDescent="0.45">
      <c r="A284" s="142" t="s">
        <v>2864</v>
      </c>
      <c r="B284" s="143" t="s">
        <v>3024</v>
      </c>
      <c r="C284" s="142" t="s">
        <v>1746</v>
      </c>
      <c r="D284" s="142"/>
      <c r="E284" s="142"/>
      <c r="F284" s="144"/>
      <c r="G284" s="142"/>
      <c r="H284" s="143"/>
      <c r="I284" s="145" t="s">
        <v>193</v>
      </c>
      <c r="J284" s="143"/>
      <c r="K284" s="143"/>
      <c r="L284" s="142" t="s">
        <v>2955</v>
      </c>
      <c r="M284" s="146"/>
      <c r="N284" s="146"/>
      <c r="O284" s="147">
        <v>1</v>
      </c>
      <c r="P284" s="143">
        <v>880</v>
      </c>
      <c r="Q284" s="143">
        <v>380</v>
      </c>
      <c r="R284" s="143">
        <v>1790</v>
      </c>
      <c r="S284" s="143"/>
      <c r="T284" s="143"/>
      <c r="U284" s="143"/>
      <c r="V284" s="143"/>
      <c r="W284" s="143"/>
      <c r="X284" s="143"/>
      <c r="Y284" s="143"/>
      <c r="Z284" s="143"/>
      <c r="AA284" s="143"/>
      <c r="AB284" s="143"/>
      <c r="AC284" s="143"/>
      <c r="AD284" s="143"/>
      <c r="AE284" s="143"/>
      <c r="AF284" s="143"/>
      <c r="AG284" s="143"/>
      <c r="AH284" s="143"/>
      <c r="AI284" s="143"/>
      <c r="AJ284" s="143"/>
      <c r="AK284" s="143"/>
      <c r="AL284" s="143"/>
      <c r="AM284" s="144"/>
      <c r="AN284" s="144"/>
      <c r="AO284" s="143"/>
      <c r="AP284" s="143"/>
      <c r="AQ284" s="143"/>
      <c r="AR284" s="143"/>
      <c r="AS284" s="148"/>
      <c r="AT284" s="143">
        <v>1277</v>
      </c>
      <c r="AU284" s="143">
        <v>1</v>
      </c>
      <c r="AV284" s="144" t="s">
        <v>2867</v>
      </c>
      <c r="AW284" s="143" t="s">
        <v>2882</v>
      </c>
      <c r="AX284" s="144"/>
      <c r="AY284" s="143"/>
      <c r="AZ284" s="83">
        <f t="shared" si="8"/>
        <v>0.598576</v>
      </c>
    </row>
    <row r="285" spans="1:52" s="150" customFormat="1" ht="34.950000000000003" customHeight="1" x14ac:dyDescent="0.45">
      <c r="A285" s="142" t="s">
        <v>2864</v>
      </c>
      <c r="B285" s="143" t="s">
        <v>3024</v>
      </c>
      <c r="C285" s="142" t="s">
        <v>1746</v>
      </c>
      <c r="D285" s="142"/>
      <c r="E285" s="142"/>
      <c r="F285" s="144"/>
      <c r="G285" s="142"/>
      <c r="H285" s="143"/>
      <c r="I285" s="145" t="s">
        <v>3027</v>
      </c>
      <c r="J285" s="143"/>
      <c r="K285" s="143"/>
      <c r="L285" s="142" t="s">
        <v>2955</v>
      </c>
      <c r="M285" s="146"/>
      <c r="N285" s="146"/>
      <c r="O285" s="147">
        <v>1</v>
      </c>
      <c r="P285" s="143">
        <v>880</v>
      </c>
      <c r="Q285" s="143">
        <v>380</v>
      </c>
      <c r="R285" s="143">
        <v>1790</v>
      </c>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4"/>
      <c r="AN285" s="144"/>
      <c r="AO285" s="143"/>
      <c r="AP285" s="143"/>
      <c r="AQ285" s="143"/>
      <c r="AR285" s="143"/>
      <c r="AS285" s="148"/>
      <c r="AT285" s="143">
        <v>1278</v>
      </c>
      <c r="AU285" s="143">
        <v>1</v>
      </c>
      <c r="AV285" s="144" t="s">
        <v>2867</v>
      </c>
      <c r="AW285" s="143" t="s">
        <v>2882</v>
      </c>
      <c r="AX285" s="144"/>
      <c r="AY285" s="143"/>
      <c r="AZ285" s="83">
        <f t="shared" si="8"/>
        <v>0.598576</v>
      </c>
    </row>
    <row r="286" spans="1:52" s="150" customFormat="1" ht="34.950000000000003" customHeight="1" x14ac:dyDescent="0.45">
      <c r="A286" s="142" t="s">
        <v>2864</v>
      </c>
      <c r="B286" s="143" t="s">
        <v>3024</v>
      </c>
      <c r="C286" s="142" t="s">
        <v>1746</v>
      </c>
      <c r="D286" s="142"/>
      <c r="E286" s="142"/>
      <c r="F286" s="144"/>
      <c r="G286" s="142"/>
      <c r="H286" s="143"/>
      <c r="I286" s="145" t="s">
        <v>3028</v>
      </c>
      <c r="J286" s="143"/>
      <c r="K286" s="143"/>
      <c r="L286" s="142" t="s">
        <v>2955</v>
      </c>
      <c r="M286" s="146"/>
      <c r="N286" s="146"/>
      <c r="O286" s="147">
        <v>1</v>
      </c>
      <c r="P286" s="143">
        <v>880</v>
      </c>
      <c r="Q286" s="143">
        <v>380</v>
      </c>
      <c r="R286" s="143">
        <v>1790</v>
      </c>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4"/>
      <c r="AN286" s="144"/>
      <c r="AO286" s="143"/>
      <c r="AP286" s="143"/>
      <c r="AQ286" s="143"/>
      <c r="AR286" s="143"/>
      <c r="AS286" s="148"/>
      <c r="AT286" s="143">
        <v>1279</v>
      </c>
      <c r="AU286" s="143">
        <v>1</v>
      </c>
      <c r="AV286" s="144" t="s">
        <v>2867</v>
      </c>
      <c r="AW286" s="143" t="s">
        <v>2882</v>
      </c>
      <c r="AX286" s="144"/>
      <c r="AY286" s="143"/>
      <c r="AZ286" s="83">
        <f t="shared" si="8"/>
        <v>0.598576</v>
      </c>
    </row>
    <row r="287" spans="1:52" s="150" customFormat="1" ht="34.950000000000003" customHeight="1" x14ac:dyDescent="0.45">
      <c r="A287" s="142" t="s">
        <v>2864</v>
      </c>
      <c r="B287" s="143" t="s">
        <v>3024</v>
      </c>
      <c r="C287" s="142" t="s">
        <v>1746</v>
      </c>
      <c r="D287" s="142"/>
      <c r="E287" s="142"/>
      <c r="F287" s="144"/>
      <c r="G287" s="142"/>
      <c r="H287" s="143"/>
      <c r="I287" s="145" t="s">
        <v>194</v>
      </c>
      <c r="J287" s="143"/>
      <c r="K287" s="143"/>
      <c r="L287" s="142" t="s">
        <v>2955</v>
      </c>
      <c r="M287" s="146"/>
      <c r="N287" s="146"/>
      <c r="O287" s="147">
        <v>1</v>
      </c>
      <c r="P287" s="143">
        <v>880</v>
      </c>
      <c r="Q287" s="143">
        <v>380</v>
      </c>
      <c r="R287" s="143">
        <v>1790</v>
      </c>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4"/>
      <c r="AN287" s="144"/>
      <c r="AO287" s="143"/>
      <c r="AP287" s="143"/>
      <c r="AQ287" s="143"/>
      <c r="AR287" s="143"/>
      <c r="AS287" s="148"/>
      <c r="AT287" s="143">
        <v>1280</v>
      </c>
      <c r="AU287" s="143">
        <v>1</v>
      </c>
      <c r="AV287" s="144" t="s">
        <v>2867</v>
      </c>
      <c r="AW287" s="143" t="s">
        <v>2882</v>
      </c>
      <c r="AX287" s="144"/>
      <c r="AY287" s="143"/>
      <c r="AZ287" s="83">
        <f t="shared" si="8"/>
        <v>0.598576</v>
      </c>
    </row>
    <row r="288" spans="1:52" s="150" customFormat="1" ht="34.950000000000003" customHeight="1" x14ac:dyDescent="0.45">
      <c r="A288" s="142" t="s">
        <v>2864</v>
      </c>
      <c r="B288" s="143" t="s">
        <v>3024</v>
      </c>
      <c r="C288" s="142" t="s">
        <v>1746</v>
      </c>
      <c r="D288" s="142"/>
      <c r="E288" s="142"/>
      <c r="F288" s="144"/>
      <c r="G288" s="142"/>
      <c r="H288" s="143"/>
      <c r="I288" s="145" t="s">
        <v>195</v>
      </c>
      <c r="J288" s="143"/>
      <c r="K288" s="143"/>
      <c r="L288" s="142" t="s">
        <v>2955</v>
      </c>
      <c r="M288" s="146"/>
      <c r="N288" s="146"/>
      <c r="O288" s="147">
        <v>1</v>
      </c>
      <c r="P288" s="143">
        <v>880</v>
      </c>
      <c r="Q288" s="143">
        <v>380</v>
      </c>
      <c r="R288" s="143">
        <v>1790</v>
      </c>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4"/>
      <c r="AN288" s="144"/>
      <c r="AO288" s="143"/>
      <c r="AP288" s="143"/>
      <c r="AQ288" s="143"/>
      <c r="AR288" s="143"/>
      <c r="AS288" s="148"/>
      <c r="AT288" s="143">
        <v>1281</v>
      </c>
      <c r="AU288" s="143">
        <v>1</v>
      </c>
      <c r="AV288" s="144" t="s">
        <v>2867</v>
      </c>
      <c r="AW288" s="143" t="s">
        <v>2882</v>
      </c>
      <c r="AX288" s="144"/>
      <c r="AY288" s="143"/>
      <c r="AZ288" s="83">
        <f t="shared" si="8"/>
        <v>0.598576</v>
      </c>
    </row>
    <row r="289" spans="1:52" s="150" customFormat="1" ht="34.950000000000003" customHeight="1" x14ac:dyDescent="0.45">
      <c r="A289" s="142" t="s">
        <v>2864</v>
      </c>
      <c r="B289" s="143" t="s">
        <v>3024</v>
      </c>
      <c r="C289" s="142" t="s">
        <v>1746</v>
      </c>
      <c r="D289" s="142"/>
      <c r="E289" s="142"/>
      <c r="F289" s="144"/>
      <c r="G289" s="142"/>
      <c r="H289" s="143"/>
      <c r="I289" s="145" t="s">
        <v>196</v>
      </c>
      <c r="J289" s="143"/>
      <c r="K289" s="143"/>
      <c r="L289" s="142" t="s">
        <v>2955</v>
      </c>
      <c r="M289" s="146"/>
      <c r="N289" s="146"/>
      <c r="O289" s="147">
        <v>1</v>
      </c>
      <c r="P289" s="143">
        <v>880</v>
      </c>
      <c r="Q289" s="143">
        <v>380</v>
      </c>
      <c r="R289" s="143">
        <v>1790</v>
      </c>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4"/>
      <c r="AN289" s="144"/>
      <c r="AO289" s="143"/>
      <c r="AP289" s="143"/>
      <c r="AQ289" s="143"/>
      <c r="AR289" s="143"/>
      <c r="AS289" s="148"/>
      <c r="AT289" s="143">
        <v>1282</v>
      </c>
      <c r="AU289" s="143">
        <v>1</v>
      </c>
      <c r="AV289" s="144" t="s">
        <v>2867</v>
      </c>
      <c r="AW289" s="143" t="s">
        <v>2882</v>
      </c>
      <c r="AX289" s="144"/>
      <c r="AY289" s="143"/>
      <c r="AZ289" s="83">
        <f t="shared" si="8"/>
        <v>0.598576</v>
      </c>
    </row>
    <row r="290" spans="1:52" s="150" customFormat="1" ht="34.950000000000003" customHeight="1" x14ac:dyDescent="0.45">
      <c r="A290" s="142" t="s">
        <v>2864</v>
      </c>
      <c r="B290" s="143" t="s">
        <v>3024</v>
      </c>
      <c r="C290" s="142" t="s">
        <v>1746</v>
      </c>
      <c r="D290" s="142"/>
      <c r="E290" s="142"/>
      <c r="F290" s="144"/>
      <c r="G290" s="142"/>
      <c r="H290" s="143"/>
      <c r="I290" s="145" t="s">
        <v>197</v>
      </c>
      <c r="J290" s="143"/>
      <c r="K290" s="143"/>
      <c r="L290" s="142" t="s">
        <v>2955</v>
      </c>
      <c r="M290" s="146"/>
      <c r="N290" s="146"/>
      <c r="O290" s="147">
        <v>1</v>
      </c>
      <c r="P290" s="143">
        <v>880</v>
      </c>
      <c r="Q290" s="143">
        <v>380</v>
      </c>
      <c r="R290" s="143">
        <v>1790</v>
      </c>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4"/>
      <c r="AN290" s="144"/>
      <c r="AO290" s="143"/>
      <c r="AP290" s="143"/>
      <c r="AQ290" s="143"/>
      <c r="AR290" s="143"/>
      <c r="AS290" s="148"/>
      <c r="AT290" s="143">
        <v>1283</v>
      </c>
      <c r="AU290" s="143">
        <v>1</v>
      </c>
      <c r="AV290" s="144" t="s">
        <v>2867</v>
      </c>
      <c r="AW290" s="143" t="s">
        <v>2882</v>
      </c>
      <c r="AX290" s="144"/>
      <c r="AY290" s="143"/>
      <c r="AZ290" s="83">
        <f t="shared" si="8"/>
        <v>0.598576</v>
      </c>
    </row>
    <row r="291" spans="1:52" s="150" customFormat="1" ht="34.950000000000003" customHeight="1" x14ac:dyDescent="0.45">
      <c r="A291" s="142" t="s">
        <v>2864</v>
      </c>
      <c r="B291" s="143" t="s">
        <v>3024</v>
      </c>
      <c r="C291" s="142" t="s">
        <v>1746</v>
      </c>
      <c r="D291" s="142"/>
      <c r="E291" s="142"/>
      <c r="F291" s="144"/>
      <c r="G291" s="142"/>
      <c r="H291" s="143"/>
      <c r="I291" s="145" t="s">
        <v>183</v>
      </c>
      <c r="J291" s="143"/>
      <c r="K291" s="143"/>
      <c r="L291" s="142" t="s">
        <v>2955</v>
      </c>
      <c r="M291" s="146"/>
      <c r="N291" s="146"/>
      <c r="O291" s="147">
        <v>1</v>
      </c>
      <c r="P291" s="143">
        <v>880</v>
      </c>
      <c r="Q291" s="143">
        <v>380</v>
      </c>
      <c r="R291" s="143">
        <v>1790</v>
      </c>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4"/>
      <c r="AN291" s="144"/>
      <c r="AO291" s="143"/>
      <c r="AP291" s="143"/>
      <c r="AQ291" s="143"/>
      <c r="AR291" s="143"/>
      <c r="AS291" s="148"/>
      <c r="AT291" s="143">
        <v>1284</v>
      </c>
      <c r="AU291" s="143">
        <v>1</v>
      </c>
      <c r="AV291" s="144" t="s">
        <v>2867</v>
      </c>
      <c r="AW291" s="143" t="s">
        <v>2882</v>
      </c>
      <c r="AX291" s="144"/>
      <c r="AY291" s="143"/>
      <c r="AZ291" s="83">
        <f t="shared" si="8"/>
        <v>0.598576</v>
      </c>
    </row>
  </sheetData>
  <autoFilter ref="A2:BN291"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27"/>
  <sheetViews>
    <sheetView workbookViewId="0"/>
  </sheetViews>
  <sheetFormatPr defaultColWidth="8.8984375" defaultRowHeight="15" x14ac:dyDescent="0.45"/>
  <cols>
    <col min="1" max="1" width="3.59765625" style="26" customWidth="1"/>
    <col min="2" max="2" width="5.09765625" style="26" customWidth="1"/>
    <col min="3" max="3" width="18.59765625" style="26" customWidth="1"/>
    <col min="4" max="6" width="15.5" style="26" customWidth="1"/>
    <col min="7" max="7" width="15.3984375" style="26" bestFit="1" customWidth="1"/>
    <col min="8" max="8" width="53.09765625" style="26" customWidth="1"/>
    <col min="9" max="10" width="2.59765625" style="26" customWidth="1"/>
    <col min="11" max="19" width="15.5" style="26" customWidth="1"/>
    <col min="20" max="16384" width="8.8984375" style="26"/>
  </cols>
  <sheetData>
    <row r="1" spans="1:17" ht="18.600000000000001" x14ac:dyDescent="0.45">
      <c r="A1" s="25" t="s">
        <v>2428</v>
      </c>
      <c r="Q1" s="27" t="s">
        <v>2427</v>
      </c>
    </row>
    <row r="3" spans="1:17" ht="20.100000000000001" customHeight="1" x14ac:dyDescent="0.45">
      <c r="A3" s="28" t="s">
        <v>53</v>
      </c>
      <c r="J3" s="28" t="s">
        <v>54</v>
      </c>
    </row>
    <row r="4" spans="1:17" x14ac:dyDescent="0.45">
      <c r="Q4" s="29" t="s">
        <v>55</v>
      </c>
    </row>
    <row r="5" spans="1:17" ht="29.1" customHeight="1" x14ac:dyDescent="0.45">
      <c r="B5" s="26" t="s">
        <v>56</v>
      </c>
      <c r="C5" s="30"/>
      <c r="K5" s="31"/>
      <c r="L5" s="32" t="s">
        <v>57</v>
      </c>
      <c r="M5" s="32" t="s">
        <v>58</v>
      </c>
      <c r="N5" s="32" t="s">
        <v>59</v>
      </c>
      <c r="O5" s="32" t="s">
        <v>60</v>
      </c>
      <c r="P5" s="32" t="s">
        <v>61</v>
      </c>
      <c r="Q5" s="32" t="s">
        <v>62</v>
      </c>
    </row>
    <row r="6" spans="1:17" ht="24" customHeight="1" x14ac:dyDescent="0.45">
      <c r="B6" s="26" t="s">
        <v>63</v>
      </c>
      <c r="C6" s="30"/>
      <c r="K6" s="33" t="s">
        <v>64</v>
      </c>
      <c r="L6" s="34">
        <v>274000000</v>
      </c>
      <c r="M6" s="34">
        <v>274000000</v>
      </c>
      <c r="N6" s="34">
        <v>4000000000</v>
      </c>
      <c r="O6" s="34">
        <v>500000000</v>
      </c>
      <c r="P6" s="34">
        <v>500000000</v>
      </c>
      <c r="Q6" s="35">
        <f>SUM(L6:P6)</f>
        <v>5548000000</v>
      </c>
    </row>
    <row r="7" spans="1:17" ht="24" customHeight="1" x14ac:dyDescent="0.45">
      <c r="B7" s="26" t="s">
        <v>65</v>
      </c>
      <c r="C7" s="30"/>
      <c r="K7" s="33" t="str">
        <f>B16</f>
        <v>什器備品等整備</v>
      </c>
      <c r="L7" s="34"/>
      <c r="M7" s="34"/>
      <c r="N7" s="34">
        <v>422000000</v>
      </c>
      <c r="O7" s="34"/>
      <c r="P7" s="34"/>
      <c r="Q7" s="35">
        <f>SUM(L7:P7)</f>
        <v>422000000</v>
      </c>
    </row>
    <row r="8" spans="1:17" ht="23.4" customHeight="1" x14ac:dyDescent="0.45">
      <c r="K8" s="59" t="str">
        <f>B21</f>
        <v>医療機器・備品等移設・廃棄処分費</v>
      </c>
      <c r="L8" s="34"/>
      <c r="M8" s="34"/>
      <c r="N8" s="34">
        <v>284000000</v>
      </c>
      <c r="O8" s="34"/>
      <c r="P8" s="34"/>
      <c r="Q8" s="35">
        <f>SUM(L8:P8)</f>
        <v>284000000</v>
      </c>
    </row>
    <row r="9" spans="1:17" ht="18" customHeight="1" x14ac:dyDescent="0.45">
      <c r="D9" s="269" t="s">
        <v>66</v>
      </c>
      <c r="E9" s="269"/>
      <c r="F9" s="269"/>
      <c r="H9" s="29" t="s">
        <v>55</v>
      </c>
      <c r="K9" s="33" t="s">
        <v>62</v>
      </c>
      <c r="L9" s="35">
        <f t="shared" ref="L9:Q9" si="0">SUM(L6:L8)</f>
        <v>274000000</v>
      </c>
      <c r="M9" s="35">
        <f t="shared" si="0"/>
        <v>274000000</v>
      </c>
      <c r="N9" s="35">
        <f t="shared" si="0"/>
        <v>4706000000</v>
      </c>
      <c r="O9" s="35">
        <f t="shared" si="0"/>
        <v>500000000</v>
      </c>
      <c r="P9" s="35">
        <f t="shared" si="0"/>
        <v>500000000</v>
      </c>
      <c r="Q9" s="35">
        <f t="shared" si="0"/>
        <v>6254000000</v>
      </c>
    </row>
    <row r="10" spans="1:17" ht="23.4" customHeight="1" x14ac:dyDescent="0.45">
      <c r="B10" s="31"/>
      <c r="C10" s="36" t="s">
        <v>67</v>
      </c>
      <c r="D10" s="37" t="s">
        <v>68</v>
      </c>
      <c r="E10" s="32" t="s">
        <v>69</v>
      </c>
      <c r="F10" s="32" t="s">
        <v>70</v>
      </c>
      <c r="G10" s="32" t="s">
        <v>71</v>
      </c>
      <c r="H10" s="32"/>
      <c r="I10" s="38"/>
      <c r="J10" s="38"/>
    </row>
    <row r="11" spans="1:17" ht="32.4" customHeight="1" x14ac:dyDescent="0.45">
      <c r="B11" s="270" t="s">
        <v>64</v>
      </c>
      <c r="C11" s="39" t="s">
        <v>1</v>
      </c>
      <c r="D11" s="40">
        <v>468226000</v>
      </c>
      <c r="E11" s="40">
        <v>2710840000.0000005</v>
      </c>
      <c r="F11" s="40">
        <v>484517000</v>
      </c>
      <c r="G11" s="40">
        <f t="shared" ref="G11:G21" si="1">SUM(D11:F11)</f>
        <v>3663583000.0000005</v>
      </c>
      <c r="H11" s="42" t="s">
        <v>2409</v>
      </c>
      <c r="I11" s="41"/>
      <c r="J11" s="41"/>
      <c r="K11" s="28" t="s">
        <v>72</v>
      </c>
    </row>
    <row r="12" spans="1:17" ht="32.4" customHeight="1" x14ac:dyDescent="0.45">
      <c r="B12" s="270"/>
      <c r="C12" s="39" t="s">
        <v>2</v>
      </c>
      <c r="D12" s="45">
        <v>1672000.0000000002</v>
      </c>
      <c r="E12" s="45">
        <v>1786048000.0000002</v>
      </c>
      <c r="F12" s="45">
        <v>285428000</v>
      </c>
      <c r="G12" s="40">
        <f t="shared" si="1"/>
        <v>2073148000.0000002</v>
      </c>
      <c r="H12" s="46"/>
      <c r="K12" s="43" t="s">
        <v>2408</v>
      </c>
      <c r="L12" s="44"/>
      <c r="M12" s="44"/>
      <c r="N12" s="44"/>
      <c r="O12" s="44"/>
      <c r="P12" s="44"/>
    </row>
    <row r="13" spans="1:17" ht="32.4" customHeight="1" x14ac:dyDescent="0.45">
      <c r="B13" s="270"/>
      <c r="C13" s="39" t="s">
        <v>3</v>
      </c>
      <c r="D13" s="45">
        <v>11550000</v>
      </c>
      <c r="E13" s="45">
        <v>857094700</v>
      </c>
      <c r="F13" s="45">
        <v>768185000</v>
      </c>
      <c r="G13" s="40">
        <f t="shared" si="1"/>
        <v>1636829700</v>
      </c>
      <c r="H13" s="46" t="s">
        <v>75</v>
      </c>
      <c r="K13" s="47" t="s">
        <v>73</v>
      </c>
      <c r="L13" s="44"/>
      <c r="M13" s="44"/>
      <c r="N13" s="44"/>
      <c r="O13" s="44"/>
      <c r="P13" s="44"/>
    </row>
    <row r="14" spans="1:17" ht="32.4" customHeight="1" x14ac:dyDescent="0.45">
      <c r="B14" s="270"/>
      <c r="C14" s="39" t="s">
        <v>77</v>
      </c>
      <c r="D14" s="45"/>
      <c r="E14" s="45">
        <v>0</v>
      </c>
      <c r="F14" s="45">
        <v>33000000.000000004</v>
      </c>
      <c r="G14" s="40">
        <f t="shared" si="1"/>
        <v>33000000.000000004</v>
      </c>
      <c r="H14" s="39"/>
      <c r="K14" s="48" t="s">
        <v>74</v>
      </c>
      <c r="L14" s="44"/>
      <c r="M14" s="44"/>
      <c r="N14" s="44"/>
      <c r="O14" s="44"/>
      <c r="P14" s="44"/>
    </row>
    <row r="15" spans="1:17" ht="32.4" customHeight="1" x14ac:dyDescent="0.45">
      <c r="B15" s="271" t="s">
        <v>2399</v>
      </c>
      <c r="C15" s="271"/>
      <c r="D15" s="49">
        <f>SUM(D11:D14)</f>
        <v>481448000</v>
      </c>
      <c r="E15" s="49">
        <f>SUM(E11:E14)</f>
        <v>5353982700.000001</v>
      </c>
      <c r="F15" s="49">
        <f>SUM(F11:F14)</f>
        <v>1571130000</v>
      </c>
      <c r="G15" s="49">
        <f>SUM(G11:G14)</f>
        <v>7406560700.000001</v>
      </c>
      <c r="H15" s="50"/>
      <c r="K15" s="30" t="s">
        <v>76</v>
      </c>
      <c r="L15" s="44"/>
      <c r="M15" s="44"/>
      <c r="N15" s="44"/>
      <c r="O15" s="44"/>
      <c r="P15" s="44"/>
    </row>
    <row r="16" spans="1:17" ht="32.4" customHeight="1" x14ac:dyDescent="0.45">
      <c r="B16" s="272" t="s">
        <v>2400</v>
      </c>
      <c r="C16" s="33" t="s">
        <v>79</v>
      </c>
      <c r="D16" s="51"/>
      <c r="E16" s="51">
        <v>187000000.00000003</v>
      </c>
      <c r="F16" s="51"/>
      <c r="G16" s="52">
        <f t="shared" si="1"/>
        <v>187000000.00000003</v>
      </c>
      <c r="H16" s="33"/>
      <c r="K16" s="30" t="s">
        <v>78</v>
      </c>
      <c r="L16" s="44"/>
      <c r="M16" s="44"/>
      <c r="N16" s="44"/>
      <c r="O16" s="44"/>
      <c r="P16" s="44"/>
    </row>
    <row r="17" spans="2:11" ht="32.4" customHeight="1" x14ac:dyDescent="0.45">
      <c r="B17" s="272"/>
      <c r="C17" s="33" t="s">
        <v>80</v>
      </c>
      <c r="D17" s="51"/>
      <c r="E17" s="51">
        <v>27093000</v>
      </c>
      <c r="F17" s="51"/>
      <c r="G17" s="52">
        <f t="shared" si="1"/>
        <v>27093000</v>
      </c>
      <c r="H17" s="33"/>
    </row>
    <row r="18" spans="2:11" ht="32.4" customHeight="1" x14ac:dyDescent="0.45">
      <c r="B18" s="272"/>
      <c r="C18" s="33" t="s">
        <v>81</v>
      </c>
      <c r="D18" s="51"/>
      <c r="E18" s="51">
        <v>66000000.000000007</v>
      </c>
      <c r="F18" s="51"/>
      <c r="G18" s="52">
        <f t="shared" si="1"/>
        <v>66000000.000000007</v>
      </c>
      <c r="H18" s="33"/>
      <c r="K18" s="28" t="s">
        <v>2418</v>
      </c>
    </row>
    <row r="19" spans="2:11" ht="32.4" customHeight="1" x14ac:dyDescent="0.45">
      <c r="B19" s="272"/>
      <c r="C19" s="33" t="s">
        <v>82</v>
      </c>
      <c r="D19" s="51"/>
      <c r="E19" s="51">
        <v>119625000</v>
      </c>
      <c r="F19" s="51"/>
      <c r="G19" s="52">
        <f t="shared" si="1"/>
        <v>119625000</v>
      </c>
      <c r="H19" s="53" t="s">
        <v>83</v>
      </c>
      <c r="K19" s="30" t="s">
        <v>2419</v>
      </c>
    </row>
    <row r="20" spans="2:11" ht="32.4" customHeight="1" x14ac:dyDescent="0.45">
      <c r="B20" s="273" t="s">
        <v>2401</v>
      </c>
      <c r="C20" s="273"/>
      <c r="D20" s="54">
        <v>0</v>
      </c>
      <c r="E20" s="54">
        <f>SUM(E16:E19)</f>
        <v>399718000.00000006</v>
      </c>
      <c r="F20" s="54">
        <v>0</v>
      </c>
      <c r="G20" s="54">
        <f>SUM(G16:G19)</f>
        <v>399718000.00000006</v>
      </c>
      <c r="H20" s="55"/>
      <c r="K20" s="30" t="s">
        <v>2420</v>
      </c>
    </row>
    <row r="21" spans="2:11" ht="32.4" customHeight="1" x14ac:dyDescent="0.45">
      <c r="B21" s="274" t="s">
        <v>2402</v>
      </c>
      <c r="C21" s="53" t="s">
        <v>84</v>
      </c>
      <c r="D21" s="51"/>
      <c r="E21" s="51">
        <v>114400000.00000001</v>
      </c>
      <c r="F21" s="51"/>
      <c r="G21" s="52">
        <f t="shared" si="1"/>
        <v>114400000.00000001</v>
      </c>
      <c r="H21" s="33"/>
      <c r="K21" s="30" t="s">
        <v>2421</v>
      </c>
    </row>
    <row r="22" spans="2:11" ht="32.4" customHeight="1" x14ac:dyDescent="0.45">
      <c r="B22" s="274"/>
      <c r="C22" s="53" t="s">
        <v>85</v>
      </c>
      <c r="D22" s="52"/>
      <c r="E22" s="52">
        <v>143000000.00000003</v>
      </c>
      <c r="F22" s="52"/>
      <c r="G22" s="52">
        <f>SUM(D22:F22)</f>
        <v>143000000.00000003</v>
      </c>
      <c r="H22" s="52"/>
      <c r="I22" s="41"/>
      <c r="J22" s="41"/>
      <c r="K22" s="30" t="s">
        <v>2422</v>
      </c>
    </row>
    <row r="23" spans="2:11" ht="32.4" customHeight="1" x14ac:dyDescent="0.45">
      <c r="B23" s="274"/>
      <c r="C23" s="33" t="s">
        <v>86</v>
      </c>
      <c r="D23" s="51"/>
      <c r="E23" s="51">
        <v>26400000.000000004</v>
      </c>
      <c r="F23" s="51"/>
      <c r="G23" s="52">
        <f>SUM(D23:F23)</f>
        <v>26400000.000000004</v>
      </c>
      <c r="H23" s="33" t="s">
        <v>87</v>
      </c>
      <c r="K23" s="30" t="s">
        <v>2423</v>
      </c>
    </row>
    <row r="24" spans="2:11" ht="30" customHeight="1" x14ac:dyDescent="0.45">
      <c r="B24" s="267" t="s">
        <v>2403</v>
      </c>
      <c r="C24" s="267"/>
      <c r="D24" s="56">
        <f>SUM(D16:D23)</f>
        <v>0</v>
      </c>
      <c r="E24" s="56">
        <f>SUM(E21:E23)</f>
        <v>283800000.00000006</v>
      </c>
      <c r="F24" s="56">
        <f>SUM(F21:F23)</f>
        <v>0</v>
      </c>
      <c r="G24" s="56">
        <f>SUM(G21:G23)</f>
        <v>283800000.00000006</v>
      </c>
      <c r="H24" s="57"/>
      <c r="K24" s="30" t="s">
        <v>2424</v>
      </c>
    </row>
    <row r="25" spans="2:11" ht="30.6" customHeight="1" x14ac:dyDescent="0.45">
      <c r="K25" s="30" t="s">
        <v>2425</v>
      </c>
    </row>
    <row r="26" spans="2:11" ht="30" customHeight="1" x14ac:dyDescent="0.45">
      <c r="B26" s="268" t="s">
        <v>88</v>
      </c>
      <c r="C26" s="268"/>
      <c r="D26" s="58">
        <f>D15+D20+D24</f>
        <v>481448000</v>
      </c>
      <c r="E26" s="58">
        <f>E15+E20+E24</f>
        <v>6037500700.000001</v>
      </c>
      <c r="F26" s="58">
        <f>F15+F20+F24</f>
        <v>1571130000</v>
      </c>
      <c r="G26" s="58">
        <f>G15+G20+G24</f>
        <v>8090078700.000001</v>
      </c>
      <c r="K26" s="30" t="s">
        <v>2426</v>
      </c>
    </row>
    <row r="27" spans="2:11" ht="16.2" x14ac:dyDescent="0.45">
      <c r="K27" s="30"/>
    </row>
  </sheetData>
  <mergeCells count="8">
    <mergeCell ref="B24:C24"/>
    <mergeCell ref="B26:C26"/>
    <mergeCell ref="D9:F9"/>
    <mergeCell ref="B11:B14"/>
    <mergeCell ref="B15:C15"/>
    <mergeCell ref="B16:B19"/>
    <mergeCell ref="B20:C20"/>
    <mergeCell ref="B21:B23"/>
  </mergeCells>
  <phoneticPr fontId="3"/>
  <pageMargins left="0.2" right="0.2" top="0.74803149606299213" bottom="0.74803149606299213" header="0.31496062992125984" footer="0.31496062992125984"/>
  <pageSetup paperSize="9" scale="5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6"/>
  <sheetViews>
    <sheetView workbookViewId="0"/>
  </sheetViews>
  <sheetFormatPr defaultRowHeight="18" x14ac:dyDescent="0.45"/>
  <cols>
    <col min="1" max="1" width="25.8984375" bestFit="1" customWidth="1"/>
    <col min="2" max="5" width="15" bestFit="1" customWidth="1"/>
    <col min="6" max="6" width="13.09765625" bestFit="1" customWidth="1"/>
  </cols>
  <sheetData>
    <row r="1" spans="1:5" x14ac:dyDescent="0.45">
      <c r="A1" s="5" t="s">
        <v>1985</v>
      </c>
      <c r="B1" t="s">
        <v>2405</v>
      </c>
    </row>
    <row r="3" spans="1:5" x14ac:dyDescent="0.45">
      <c r="A3" s="5" t="s">
        <v>2407</v>
      </c>
      <c r="B3" s="5" t="s">
        <v>1933</v>
      </c>
    </row>
    <row r="4" spans="1:5" x14ac:dyDescent="0.45">
      <c r="A4" s="5" t="s">
        <v>2346</v>
      </c>
      <c r="B4" t="s">
        <v>1934</v>
      </c>
      <c r="C4" t="s">
        <v>69</v>
      </c>
      <c r="D4" t="s">
        <v>1935</v>
      </c>
      <c r="E4" t="s">
        <v>1917</v>
      </c>
    </row>
    <row r="5" spans="1:5" x14ac:dyDescent="0.45">
      <c r="A5" t="s">
        <v>2345</v>
      </c>
      <c r="B5" s="6">
        <v>468226000</v>
      </c>
      <c r="C5" s="6">
        <v>2710840000.0000005</v>
      </c>
      <c r="D5" s="6">
        <v>484517000</v>
      </c>
      <c r="E5" s="6">
        <v>3663583000.0000005</v>
      </c>
    </row>
    <row r="6" spans="1:5" x14ac:dyDescent="0.45">
      <c r="A6" t="s">
        <v>2</v>
      </c>
      <c r="B6" s="6">
        <v>1672000.0000000002</v>
      </c>
      <c r="C6" s="6">
        <v>1786048000.0000002</v>
      </c>
      <c r="D6" s="6">
        <v>285428000</v>
      </c>
      <c r="E6" s="6">
        <v>2073148000.0000002</v>
      </c>
    </row>
    <row r="7" spans="1:5" x14ac:dyDescent="0.45">
      <c r="A7" t="s">
        <v>3</v>
      </c>
      <c r="B7" s="6">
        <v>11550000</v>
      </c>
      <c r="C7" s="6">
        <v>857094700</v>
      </c>
      <c r="D7" s="6">
        <v>768185000</v>
      </c>
      <c r="E7" s="6">
        <v>1636829700</v>
      </c>
    </row>
    <row r="8" spans="1:5" x14ac:dyDescent="0.45">
      <c r="A8" t="s">
        <v>77</v>
      </c>
      <c r="B8" s="6"/>
      <c r="C8" s="6">
        <v>0</v>
      </c>
      <c r="D8" s="6">
        <v>33000000.000000004</v>
      </c>
      <c r="E8" s="6">
        <v>33000000.000000004</v>
      </c>
    </row>
    <row r="9" spans="1:5" x14ac:dyDescent="0.45">
      <c r="A9" t="s">
        <v>2396</v>
      </c>
      <c r="B9" s="6"/>
      <c r="C9" s="6">
        <v>187000000.00000003</v>
      </c>
      <c r="D9" s="6"/>
      <c r="E9" s="6">
        <v>187000000.00000003</v>
      </c>
    </row>
    <row r="10" spans="1:5" x14ac:dyDescent="0.45">
      <c r="A10" t="s">
        <v>2395</v>
      </c>
      <c r="B10" s="6"/>
      <c r="C10" s="6">
        <v>27093000</v>
      </c>
      <c r="D10" s="6"/>
      <c r="E10" s="6">
        <v>27093000</v>
      </c>
    </row>
    <row r="11" spans="1:5" x14ac:dyDescent="0.45">
      <c r="A11" t="s">
        <v>2394</v>
      </c>
      <c r="B11" s="6"/>
      <c r="C11" s="6">
        <v>66000000.000000007</v>
      </c>
      <c r="D11" s="6"/>
      <c r="E11" s="6">
        <v>66000000.000000007</v>
      </c>
    </row>
    <row r="12" spans="1:5" x14ac:dyDescent="0.45">
      <c r="A12" t="s">
        <v>2406</v>
      </c>
      <c r="B12" s="6"/>
      <c r="C12" s="6">
        <v>119625000</v>
      </c>
      <c r="D12" s="6"/>
      <c r="E12" s="6">
        <v>119625000</v>
      </c>
    </row>
    <row r="13" spans="1:5" x14ac:dyDescent="0.45">
      <c r="A13" t="s">
        <v>2398</v>
      </c>
      <c r="B13" s="6"/>
      <c r="C13" s="6">
        <v>114400000.00000001</v>
      </c>
      <c r="D13" s="6"/>
      <c r="E13" s="6">
        <v>114400000.00000001</v>
      </c>
    </row>
    <row r="14" spans="1:5" x14ac:dyDescent="0.45">
      <c r="A14" t="s">
        <v>2404</v>
      </c>
      <c r="B14" s="6"/>
      <c r="C14" s="6">
        <v>143000000.00000003</v>
      </c>
      <c r="D14" s="6"/>
      <c r="E14" s="6">
        <v>143000000.00000003</v>
      </c>
    </row>
    <row r="15" spans="1:5" x14ac:dyDescent="0.45">
      <c r="A15" t="s">
        <v>2397</v>
      </c>
      <c r="B15" s="6"/>
      <c r="C15" s="6">
        <v>26400000.000000004</v>
      </c>
      <c r="D15" s="6"/>
      <c r="E15" s="6">
        <v>26400000.000000004</v>
      </c>
    </row>
    <row r="16" spans="1:5" x14ac:dyDescent="0.45">
      <c r="A16" t="s">
        <v>1917</v>
      </c>
      <c r="B16" s="6">
        <v>481448000</v>
      </c>
      <c r="C16" s="6">
        <v>6037500700.000001</v>
      </c>
      <c r="D16" s="6">
        <v>1571130000</v>
      </c>
      <c r="E16" s="6">
        <v>8090078700.000001</v>
      </c>
    </row>
  </sheetData>
  <phoneticPr fontId="3"/>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31"/>
  <sheetViews>
    <sheetView workbookViewId="0"/>
  </sheetViews>
  <sheetFormatPr defaultColWidth="8.8984375" defaultRowHeight="15" x14ac:dyDescent="0.45"/>
  <cols>
    <col min="1" max="1" width="5.3984375" style="4" customWidth="1"/>
    <col min="2" max="2" width="39.59765625" style="15" customWidth="1"/>
    <col min="3" max="3" width="14.8984375" style="7" customWidth="1"/>
    <col min="4" max="6" width="15.3984375" style="7" bestFit="1" customWidth="1"/>
    <col min="7" max="7" width="14.09765625" style="7" bestFit="1" customWidth="1"/>
    <col min="8" max="8" width="15.3984375" style="7" bestFit="1" customWidth="1"/>
    <col min="9" max="14" width="8.8984375" style="11" bestFit="1" customWidth="1"/>
    <col min="15" max="16384" width="8.8984375" style="1"/>
  </cols>
  <sheetData>
    <row r="1" spans="1:14" ht="18.600000000000001" x14ac:dyDescent="0.45">
      <c r="A1" s="17" t="s">
        <v>2383</v>
      </c>
    </row>
    <row r="3" spans="1:14" x14ac:dyDescent="0.45">
      <c r="A3" s="4" t="s">
        <v>2387</v>
      </c>
    </row>
    <row r="4" spans="1:14" x14ac:dyDescent="0.45">
      <c r="A4" s="4" t="s">
        <v>2389</v>
      </c>
    </row>
    <row r="5" spans="1:14" x14ac:dyDescent="0.45">
      <c r="A5" s="4" t="s">
        <v>2390</v>
      </c>
    </row>
    <row r="6" spans="1:14" ht="18" customHeight="1" x14ac:dyDescent="0.45">
      <c r="C6" s="275" t="s">
        <v>2382</v>
      </c>
      <c r="D6" s="276"/>
      <c r="E6" s="276"/>
      <c r="F6" s="276"/>
      <c r="G6" s="276"/>
      <c r="H6" s="277"/>
      <c r="I6" s="278" t="s">
        <v>2381</v>
      </c>
      <c r="J6" s="279"/>
      <c r="K6" s="279"/>
      <c r="L6" s="279"/>
      <c r="M6" s="279"/>
      <c r="N6" s="280"/>
    </row>
    <row r="7" spans="1:14" ht="30" x14ac:dyDescent="0.45">
      <c r="A7" s="18" t="s">
        <v>1936</v>
      </c>
      <c r="B7" s="19" t="s">
        <v>94</v>
      </c>
      <c r="C7" s="20" t="s">
        <v>2384</v>
      </c>
      <c r="D7" s="20" t="s">
        <v>2345</v>
      </c>
      <c r="E7" s="20" t="s">
        <v>2</v>
      </c>
      <c r="F7" s="20" t="s">
        <v>3</v>
      </c>
      <c r="G7" s="20" t="s">
        <v>77</v>
      </c>
      <c r="H7" s="21" t="s">
        <v>2380</v>
      </c>
      <c r="I7" s="12" t="s">
        <v>2384</v>
      </c>
      <c r="J7" s="12" t="s">
        <v>2345</v>
      </c>
      <c r="K7" s="12" t="s">
        <v>2</v>
      </c>
      <c r="L7" s="12" t="s">
        <v>3</v>
      </c>
      <c r="M7" s="12" t="s">
        <v>77</v>
      </c>
      <c r="N7" s="2" t="s">
        <v>62</v>
      </c>
    </row>
    <row r="8" spans="1:14" x14ac:dyDescent="0.45">
      <c r="A8" s="10">
        <v>1</v>
      </c>
      <c r="B8" s="8" t="s">
        <v>2339</v>
      </c>
      <c r="C8" s="3"/>
      <c r="D8" s="3">
        <v>180000000</v>
      </c>
      <c r="E8" s="3">
        <v>180000000</v>
      </c>
      <c r="F8" s="3"/>
      <c r="G8" s="3"/>
      <c r="H8" s="3">
        <v>360000000</v>
      </c>
      <c r="I8" s="14"/>
      <c r="J8" s="14">
        <v>1</v>
      </c>
      <c r="K8" s="14">
        <v>1</v>
      </c>
      <c r="L8" s="14"/>
      <c r="M8" s="14"/>
      <c r="N8" s="14">
        <v>2</v>
      </c>
    </row>
    <row r="9" spans="1:14" x14ac:dyDescent="0.45">
      <c r="A9" s="10">
        <v>2</v>
      </c>
      <c r="B9" s="8" t="s">
        <v>6</v>
      </c>
      <c r="C9" s="3"/>
      <c r="D9" s="3">
        <v>180000000</v>
      </c>
      <c r="E9" s="3">
        <v>180000000</v>
      </c>
      <c r="F9" s="3"/>
      <c r="G9" s="3"/>
      <c r="H9" s="3">
        <v>360000000</v>
      </c>
      <c r="I9" s="14"/>
      <c r="J9" s="14">
        <v>1</v>
      </c>
      <c r="K9" s="14">
        <v>1</v>
      </c>
      <c r="L9" s="14"/>
      <c r="M9" s="14"/>
      <c r="N9" s="14">
        <v>2</v>
      </c>
    </row>
    <row r="10" spans="1:14" x14ac:dyDescent="0.45">
      <c r="A10" s="10">
        <v>3</v>
      </c>
      <c r="B10" s="8" t="s">
        <v>4</v>
      </c>
      <c r="C10" s="3"/>
      <c r="D10" s="3">
        <v>350000000</v>
      </c>
      <c r="E10" s="3"/>
      <c r="F10" s="3"/>
      <c r="G10" s="3"/>
      <c r="H10" s="3">
        <v>350000000</v>
      </c>
      <c r="I10" s="14"/>
      <c r="J10" s="14">
        <v>1</v>
      </c>
      <c r="K10" s="14"/>
      <c r="L10" s="14"/>
      <c r="M10" s="14"/>
      <c r="N10" s="14">
        <v>1</v>
      </c>
    </row>
    <row r="11" spans="1:14" x14ac:dyDescent="0.45">
      <c r="A11" s="10">
        <v>4</v>
      </c>
      <c r="B11" s="8" t="s">
        <v>22</v>
      </c>
      <c r="C11" s="3"/>
      <c r="D11" s="3"/>
      <c r="E11" s="3"/>
      <c r="F11" s="3">
        <v>250000000</v>
      </c>
      <c r="G11" s="3"/>
      <c r="H11" s="3">
        <v>250000000</v>
      </c>
      <c r="I11" s="14"/>
      <c r="J11" s="14"/>
      <c r="K11" s="14"/>
      <c r="L11" s="14">
        <v>1</v>
      </c>
      <c r="M11" s="14"/>
      <c r="N11" s="14">
        <v>1</v>
      </c>
    </row>
    <row r="12" spans="1:14" x14ac:dyDescent="0.45">
      <c r="A12" s="10">
        <v>5</v>
      </c>
      <c r="B12" s="8" t="s">
        <v>135</v>
      </c>
      <c r="C12" s="3"/>
      <c r="D12" s="3">
        <v>123000000</v>
      </c>
      <c r="E12" s="3">
        <v>89000000</v>
      </c>
      <c r="F12" s="3">
        <v>27000000</v>
      </c>
      <c r="G12" s="3"/>
      <c r="H12" s="3">
        <v>239000000</v>
      </c>
      <c r="I12" s="14">
        <v>22</v>
      </c>
      <c r="J12" s="14">
        <v>9</v>
      </c>
      <c r="K12" s="14">
        <v>11</v>
      </c>
      <c r="L12" s="14">
        <v>4</v>
      </c>
      <c r="M12" s="14"/>
      <c r="N12" s="14">
        <v>46</v>
      </c>
    </row>
    <row r="13" spans="1:14" x14ac:dyDescent="0.45">
      <c r="A13" s="10">
        <v>6</v>
      </c>
      <c r="B13" s="8" t="s">
        <v>2340</v>
      </c>
      <c r="C13" s="3"/>
      <c r="D13" s="3"/>
      <c r="E13" s="3"/>
      <c r="F13" s="3">
        <v>230000000</v>
      </c>
      <c r="G13" s="3"/>
      <c r="H13" s="3">
        <v>230000000</v>
      </c>
      <c r="I13" s="14"/>
      <c r="J13" s="14"/>
      <c r="K13" s="14"/>
      <c r="L13" s="14">
        <v>1</v>
      </c>
      <c r="M13" s="14"/>
      <c r="N13" s="14">
        <v>1</v>
      </c>
    </row>
    <row r="14" spans="1:14" x14ac:dyDescent="0.45">
      <c r="A14" s="10">
        <v>7</v>
      </c>
      <c r="B14" s="8" t="s">
        <v>128</v>
      </c>
      <c r="C14" s="3"/>
      <c r="D14" s="3">
        <v>100500000</v>
      </c>
      <c r="E14" s="3">
        <v>90800000</v>
      </c>
      <c r="F14" s="3">
        <v>19200000</v>
      </c>
      <c r="G14" s="3"/>
      <c r="H14" s="3">
        <v>210500000</v>
      </c>
      <c r="I14" s="14">
        <v>27</v>
      </c>
      <c r="J14" s="14">
        <v>36</v>
      </c>
      <c r="K14" s="14">
        <v>34</v>
      </c>
      <c r="L14" s="14">
        <v>16</v>
      </c>
      <c r="M14" s="14"/>
      <c r="N14" s="14">
        <v>113</v>
      </c>
    </row>
    <row r="15" spans="1:14" x14ac:dyDescent="0.45">
      <c r="A15" s="10">
        <v>8</v>
      </c>
      <c r="B15" s="8" t="s">
        <v>2017</v>
      </c>
      <c r="C15" s="3"/>
      <c r="D15" s="3"/>
      <c r="E15" s="3"/>
      <c r="F15" s="3">
        <v>181000000</v>
      </c>
      <c r="G15" s="3"/>
      <c r="H15" s="3">
        <v>181000000</v>
      </c>
      <c r="I15" s="14"/>
      <c r="J15" s="14"/>
      <c r="K15" s="14"/>
      <c r="L15" s="14">
        <v>31</v>
      </c>
      <c r="M15" s="14"/>
      <c r="N15" s="14">
        <v>31</v>
      </c>
    </row>
    <row r="16" spans="1:14" x14ac:dyDescent="0.45">
      <c r="A16" s="10">
        <v>9</v>
      </c>
      <c r="B16" s="8" t="s">
        <v>7</v>
      </c>
      <c r="C16" s="3"/>
      <c r="D16" s="3"/>
      <c r="E16" s="3">
        <v>180000000</v>
      </c>
      <c r="F16" s="3"/>
      <c r="G16" s="3"/>
      <c r="H16" s="3">
        <v>180000000</v>
      </c>
      <c r="I16" s="14"/>
      <c r="J16" s="14"/>
      <c r="K16" s="14">
        <v>1</v>
      </c>
      <c r="L16" s="14"/>
      <c r="M16" s="14"/>
      <c r="N16" s="14">
        <v>1</v>
      </c>
    </row>
    <row r="17" spans="1:14" x14ac:dyDescent="0.45">
      <c r="A17" s="10">
        <v>10</v>
      </c>
      <c r="B17" s="8" t="s">
        <v>1919</v>
      </c>
      <c r="C17" s="3"/>
      <c r="D17" s="3">
        <v>150000000</v>
      </c>
      <c r="E17" s="3"/>
      <c r="F17" s="3"/>
      <c r="G17" s="3"/>
      <c r="H17" s="3">
        <v>150000000</v>
      </c>
      <c r="I17" s="14"/>
      <c r="J17" s="14">
        <v>1</v>
      </c>
      <c r="K17" s="14"/>
      <c r="L17" s="14"/>
      <c r="M17" s="14"/>
      <c r="N17" s="14">
        <v>1</v>
      </c>
    </row>
    <row r="18" spans="1:14" x14ac:dyDescent="0.45">
      <c r="A18" s="10">
        <v>11</v>
      </c>
      <c r="B18" s="8" t="s">
        <v>754</v>
      </c>
      <c r="C18" s="3"/>
      <c r="D18" s="3">
        <v>32000000</v>
      </c>
      <c r="E18" s="3">
        <v>35000000</v>
      </c>
      <c r="F18" s="3">
        <v>75000000</v>
      </c>
      <c r="G18" s="3"/>
      <c r="H18" s="3">
        <v>142000000</v>
      </c>
      <c r="I18" s="14">
        <v>2</v>
      </c>
      <c r="J18" s="14">
        <v>4</v>
      </c>
      <c r="K18" s="14">
        <v>5</v>
      </c>
      <c r="L18" s="14">
        <v>9</v>
      </c>
      <c r="M18" s="14"/>
      <c r="N18" s="14">
        <v>20</v>
      </c>
    </row>
    <row r="19" spans="1:14" x14ac:dyDescent="0.45">
      <c r="A19" s="10">
        <v>12</v>
      </c>
      <c r="B19" s="8" t="s">
        <v>151</v>
      </c>
      <c r="C19" s="3">
        <v>120000000</v>
      </c>
      <c r="D19" s="3"/>
      <c r="E19" s="3"/>
      <c r="F19" s="3"/>
      <c r="G19" s="3"/>
      <c r="H19" s="3">
        <v>120000000</v>
      </c>
      <c r="I19" s="14">
        <v>1</v>
      </c>
      <c r="J19" s="14"/>
      <c r="K19" s="14"/>
      <c r="L19" s="14"/>
      <c r="M19" s="14"/>
      <c r="N19" s="14">
        <v>1</v>
      </c>
    </row>
    <row r="20" spans="1:14" x14ac:dyDescent="0.45">
      <c r="A20" s="10">
        <v>13</v>
      </c>
      <c r="B20" s="8" t="s">
        <v>1918</v>
      </c>
      <c r="C20" s="3"/>
      <c r="D20" s="3">
        <v>60000000</v>
      </c>
      <c r="E20" s="3">
        <v>30000000</v>
      </c>
      <c r="F20" s="3"/>
      <c r="G20" s="3">
        <v>30000000</v>
      </c>
      <c r="H20" s="3">
        <v>120000000</v>
      </c>
      <c r="I20" s="14"/>
      <c r="J20" s="14">
        <v>3</v>
      </c>
      <c r="K20" s="14">
        <v>1</v>
      </c>
      <c r="L20" s="14"/>
      <c r="M20" s="14">
        <v>1</v>
      </c>
      <c r="N20" s="14">
        <v>5</v>
      </c>
    </row>
    <row r="21" spans="1:14" x14ac:dyDescent="0.45">
      <c r="A21" s="10">
        <v>14</v>
      </c>
      <c r="B21" s="8" t="s">
        <v>750</v>
      </c>
      <c r="C21" s="3"/>
      <c r="D21" s="3">
        <v>103350000</v>
      </c>
      <c r="E21" s="3">
        <v>6300000</v>
      </c>
      <c r="F21" s="3">
        <v>9000000</v>
      </c>
      <c r="G21" s="3"/>
      <c r="H21" s="3">
        <v>118650000</v>
      </c>
      <c r="I21" s="14"/>
      <c r="J21" s="14">
        <v>302</v>
      </c>
      <c r="K21" s="14">
        <v>19</v>
      </c>
      <c r="L21" s="14">
        <v>18</v>
      </c>
      <c r="M21" s="14"/>
      <c r="N21" s="14">
        <v>339</v>
      </c>
    </row>
    <row r="22" spans="1:14" x14ac:dyDescent="0.45">
      <c r="A22" s="10">
        <v>15</v>
      </c>
      <c r="B22" s="8" t="s">
        <v>2342</v>
      </c>
      <c r="C22" s="3"/>
      <c r="D22" s="3">
        <v>12000000</v>
      </c>
      <c r="E22" s="3">
        <v>96000000</v>
      </c>
      <c r="F22" s="3"/>
      <c r="G22" s="3"/>
      <c r="H22" s="3">
        <v>108000000</v>
      </c>
      <c r="I22" s="14"/>
      <c r="J22" s="14">
        <v>1</v>
      </c>
      <c r="K22" s="14">
        <v>8</v>
      </c>
      <c r="L22" s="14"/>
      <c r="M22" s="14"/>
      <c r="N22" s="14">
        <v>9</v>
      </c>
    </row>
    <row r="23" spans="1:14" x14ac:dyDescent="0.45">
      <c r="A23" s="10">
        <v>16</v>
      </c>
      <c r="B23" s="8" t="s">
        <v>1986</v>
      </c>
      <c r="C23" s="3">
        <v>4000000</v>
      </c>
      <c r="D23" s="3">
        <v>30000000</v>
      </c>
      <c r="E23" s="3">
        <v>60000000</v>
      </c>
      <c r="F23" s="3">
        <v>13500000</v>
      </c>
      <c r="G23" s="3"/>
      <c r="H23" s="3">
        <v>107500000</v>
      </c>
      <c r="I23" s="14">
        <v>7</v>
      </c>
      <c r="J23" s="14">
        <v>5</v>
      </c>
      <c r="K23" s="14">
        <v>6</v>
      </c>
      <c r="L23" s="14">
        <v>4</v>
      </c>
      <c r="M23" s="14"/>
      <c r="N23" s="14">
        <v>22</v>
      </c>
    </row>
    <row r="24" spans="1:14" x14ac:dyDescent="0.45">
      <c r="A24" s="10">
        <v>17</v>
      </c>
      <c r="B24" s="8" t="s">
        <v>1926</v>
      </c>
      <c r="C24" s="3"/>
      <c r="D24" s="3"/>
      <c r="E24" s="3">
        <v>105000000</v>
      </c>
      <c r="F24" s="3"/>
      <c r="G24" s="3"/>
      <c r="H24" s="3">
        <v>105000000</v>
      </c>
      <c r="I24" s="14">
        <v>4</v>
      </c>
      <c r="J24" s="14"/>
      <c r="K24" s="14">
        <v>5</v>
      </c>
      <c r="L24" s="14"/>
      <c r="M24" s="14"/>
      <c r="N24" s="14">
        <v>9</v>
      </c>
    </row>
    <row r="25" spans="1:14" x14ac:dyDescent="0.45">
      <c r="A25" s="10">
        <v>18</v>
      </c>
      <c r="B25" s="8" t="s">
        <v>5</v>
      </c>
      <c r="C25" s="3"/>
      <c r="D25" s="3">
        <v>100000000</v>
      </c>
      <c r="E25" s="3"/>
      <c r="F25" s="3"/>
      <c r="G25" s="3"/>
      <c r="H25" s="3">
        <v>100000000</v>
      </c>
      <c r="I25" s="14"/>
      <c r="J25" s="14">
        <v>1</v>
      </c>
      <c r="K25" s="14"/>
      <c r="L25" s="14"/>
      <c r="M25" s="14"/>
      <c r="N25" s="14">
        <v>1</v>
      </c>
    </row>
    <row r="26" spans="1:14" x14ac:dyDescent="0.45">
      <c r="A26" s="10">
        <v>19</v>
      </c>
      <c r="B26" s="8" t="s">
        <v>8</v>
      </c>
      <c r="C26" s="3">
        <v>1500000</v>
      </c>
      <c r="D26" s="3">
        <v>50000000</v>
      </c>
      <c r="E26" s="3">
        <v>35000000</v>
      </c>
      <c r="F26" s="3"/>
      <c r="G26" s="3"/>
      <c r="H26" s="3">
        <v>86500000</v>
      </c>
      <c r="I26" s="14">
        <v>1</v>
      </c>
      <c r="J26" s="14">
        <v>1</v>
      </c>
      <c r="K26" s="14">
        <v>1</v>
      </c>
      <c r="L26" s="14"/>
      <c r="M26" s="14"/>
      <c r="N26" s="14">
        <v>3</v>
      </c>
    </row>
    <row r="27" spans="1:14" x14ac:dyDescent="0.45">
      <c r="A27" s="10">
        <v>20</v>
      </c>
      <c r="B27" s="8" t="s">
        <v>2317</v>
      </c>
      <c r="C27" s="3"/>
      <c r="D27" s="3">
        <v>45000000</v>
      </c>
      <c r="E27" s="3">
        <v>35000000</v>
      </c>
      <c r="F27" s="3">
        <v>5000000</v>
      </c>
      <c r="G27" s="3"/>
      <c r="H27" s="3">
        <v>85000000</v>
      </c>
      <c r="I27" s="14">
        <v>1</v>
      </c>
      <c r="J27" s="14">
        <v>5</v>
      </c>
      <c r="K27" s="14">
        <v>4</v>
      </c>
      <c r="L27" s="14">
        <v>1</v>
      </c>
      <c r="M27" s="14"/>
      <c r="N27" s="14">
        <v>11</v>
      </c>
    </row>
    <row r="28" spans="1:14" x14ac:dyDescent="0.45">
      <c r="A28" s="10">
        <v>21</v>
      </c>
      <c r="B28" s="8" t="s">
        <v>23</v>
      </c>
      <c r="C28" s="3"/>
      <c r="D28" s="3"/>
      <c r="E28" s="3">
        <v>85000000</v>
      </c>
      <c r="F28" s="3"/>
      <c r="G28" s="3"/>
      <c r="H28" s="3">
        <v>85000000</v>
      </c>
      <c r="I28" s="14">
        <v>4</v>
      </c>
      <c r="J28" s="14"/>
      <c r="K28" s="14">
        <v>2</v>
      </c>
      <c r="L28" s="14"/>
      <c r="M28" s="14"/>
      <c r="N28" s="14">
        <v>6</v>
      </c>
    </row>
    <row r="29" spans="1:14" x14ac:dyDescent="0.45">
      <c r="A29" s="10">
        <v>22</v>
      </c>
      <c r="B29" s="8" t="s">
        <v>2311</v>
      </c>
      <c r="C29" s="3"/>
      <c r="D29" s="3">
        <v>72500000</v>
      </c>
      <c r="E29" s="3">
        <v>12000000</v>
      </c>
      <c r="F29" s="3"/>
      <c r="G29" s="3"/>
      <c r="H29" s="3">
        <v>84500000</v>
      </c>
      <c r="I29" s="14">
        <v>8</v>
      </c>
      <c r="J29" s="14">
        <v>14</v>
      </c>
      <c r="K29" s="14">
        <v>3</v>
      </c>
      <c r="L29" s="14"/>
      <c r="M29" s="14"/>
      <c r="N29" s="14">
        <v>25</v>
      </c>
    </row>
    <row r="30" spans="1:14" x14ac:dyDescent="0.45">
      <c r="A30" s="10">
        <v>23</v>
      </c>
      <c r="B30" s="8" t="s">
        <v>1922</v>
      </c>
      <c r="C30" s="3"/>
      <c r="D30" s="3"/>
      <c r="E30" s="3">
        <v>80000000</v>
      </c>
      <c r="F30" s="3"/>
      <c r="G30" s="3"/>
      <c r="H30" s="3">
        <v>80000000</v>
      </c>
      <c r="I30" s="14"/>
      <c r="J30" s="14"/>
      <c r="K30" s="14">
        <v>1</v>
      </c>
      <c r="L30" s="14"/>
      <c r="M30" s="14"/>
      <c r="N30" s="14">
        <v>1</v>
      </c>
    </row>
    <row r="31" spans="1:14" x14ac:dyDescent="0.45">
      <c r="A31" s="10">
        <v>24</v>
      </c>
      <c r="B31" s="8" t="s">
        <v>1930</v>
      </c>
      <c r="C31" s="3"/>
      <c r="D31" s="3">
        <v>53000000</v>
      </c>
      <c r="E31" s="3">
        <v>20000000</v>
      </c>
      <c r="F31" s="3"/>
      <c r="G31" s="3"/>
      <c r="H31" s="3">
        <v>73000000</v>
      </c>
      <c r="I31" s="14">
        <v>5</v>
      </c>
      <c r="J31" s="14">
        <v>5</v>
      </c>
      <c r="K31" s="14">
        <v>2</v>
      </c>
      <c r="L31" s="14"/>
      <c r="M31" s="14"/>
      <c r="N31" s="14">
        <v>12</v>
      </c>
    </row>
    <row r="32" spans="1:14" x14ac:dyDescent="0.45">
      <c r="A32" s="10">
        <v>25</v>
      </c>
      <c r="B32" s="8" t="s">
        <v>26</v>
      </c>
      <c r="C32" s="3"/>
      <c r="D32" s="3">
        <v>72000000</v>
      </c>
      <c r="E32" s="3"/>
      <c r="F32" s="3"/>
      <c r="G32" s="3"/>
      <c r="H32" s="3">
        <v>72000000</v>
      </c>
      <c r="I32" s="14"/>
      <c r="J32" s="14">
        <v>4</v>
      </c>
      <c r="K32" s="14"/>
      <c r="L32" s="14"/>
      <c r="M32" s="14"/>
      <c r="N32" s="14">
        <v>4</v>
      </c>
    </row>
    <row r="33" spans="1:14" x14ac:dyDescent="0.45">
      <c r="A33" s="10">
        <v>26</v>
      </c>
      <c r="B33" s="8" t="s">
        <v>1339</v>
      </c>
      <c r="C33" s="3"/>
      <c r="D33" s="3">
        <v>29100000</v>
      </c>
      <c r="E33" s="3">
        <v>27400000</v>
      </c>
      <c r="F33" s="3">
        <v>9000000</v>
      </c>
      <c r="G33" s="3"/>
      <c r="H33" s="3">
        <v>65500000</v>
      </c>
      <c r="I33" s="14">
        <v>24</v>
      </c>
      <c r="J33" s="14">
        <v>9</v>
      </c>
      <c r="K33" s="14">
        <v>8</v>
      </c>
      <c r="L33" s="14">
        <v>2</v>
      </c>
      <c r="M33" s="14"/>
      <c r="N33" s="14">
        <v>43</v>
      </c>
    </row>
    <row r="34" spans="1:14" x14ac:dyDescent="0.45">
      <c r="A34" s="10">
        <v>27</v>
      </c>
      <c r="B34" s="8" t="s">
        <v>2193</v>
      </c>
      <c r="C34" s="3"/>
      <c r="D34" s="3">
        <v>20500000</v>
      </c>
      <c r="E34" s="3">
        <v>44900000</v>
      </c>
      <c r="F34" s="3"/>
      <c r="G34" s="3"/>
      <c r="H34" s="3">
        <v>65400000</v>
      </c>
      <c r="I34" s="14">
        <v>3</v>
      </c>
      <c r="J34" s="14">
        <v>6</v>
      </c>
      <c r="K34" s="14">
        <v>14</v>
      </c>
      <c r="L34" s="14"/>
      <c r="M34" s="14"/>
      <c r="N34" s="14">
        <v>23</v>
      </c>
    </row>
    <row r="35" spans="1:14" x14ac:dyDescent="0.45">
      <c r="A35" s="10">
        <v>28</v>
      </c>
      <c r="B35" s="8" t="s">
        <v>1924</v>
      </c>
      <c r="C35" s="3"/>
      <c r="D35" s="3"/>
      <c r="E35" s="3">
        <v>60000000</v>
      </c>
      <c r="F35" s="3"/>
      <c r="G35" s="3"/>
      <c r="H35" s="3">
        <v>60000000</v>
      </c>
      <c r="I35" s="14">
        <v>1</v>
      </c>
      <c r="J35" s="14"/>
      <c r="K35" s="14">
        <v>1</v>
      </c>
      <c r="L35" s="14"/>
      <c r="M35" s="14"/>
      <c r="N35" s="14">
        <v>2</v>
      </c>
    </row>
    <row r="36" spans="1:14" x14ac:dyDescent="0.45">
      <c r="A36" s="10">
        <v>29</v>
      </c>
      <c r="B36" s="8" t="s">
        <v>1972</v>
      </c>
      <c r="C36" s="3"/>
      <c r="D36" s="3">
        <v>10000000</v>
      </c>
      <c r="E36" s="3">
        <v>17000000</v>
      </c>
      <c r="F36" s="3">
        <v>33000000</v>
      </c>
      <c r="G36" s="3"/>
      <c r="H36" s="3">
        <v>60000000</v>
      </c>
      <c r="I36" s="14">
        <v>5</v>
      </c>
      <c r="J36" s="14">
        <v>1</v>
      </c>
      <c r="K36" s="14">
        <v>3</v>
      </c>
      <c r="L36" s="14">
        <v>2</v>
      </c>
      <c r="M36" s="14"/>
      <c r="N36" s="14">
        <v>11</v>
      </c>
    </row>
    <row r="37" spans="1:14" x14ac:dyDescent="0.45">
      <c r="A37" s="10">
        <v>30</v>
      </c>
      <c r="B37" s="8" t="s">
        <v>1920</v>
      </c>
      <c r="C37" s="3"/>
      <c r="D37" s="3">
        <v>60000000</v>
      </c>
      <c r="E37" s="3"/>
      <c r="F37" s="3"/>
      <c r="G37" s="3"/>
      <c r="H37" s="3">
        <v>60000000</v>
      </c>
      <c r="I37" s="14"/>
      <c r="J37" s="14">
        <v>2</v>
      </c>
      <c r="K37" s="14"/>
      <c r="L37" s="14"/>
      <c r="M37" s="14"/>
      <c r="N37" s="14">
        <v>2</v>
      </c>
    </row>
    <row r="38" spans="1:14" x14ac:dyDescent="0.45">
      <c r="A38" s="10">
        <v>31</v>
      </c>
      <c r="B38" s="8" t="s">
        <v>13</v>
      </c>
      <c r="C38" s="3"/>
      <c r="D38" s="3">
        <v>45000000</v>
      </c>
      <c r="E38" s="3">
        <v>15000000</v>
      </c>
      <c r="F38" s="3"/>
      <c r="G38" s="3"/>
      <c r="H38" s="3">
        <v>60000000</v>
      </c>
      <c r="I38" s="14"/>
      <c r="J38" s="14">
        <v>3</v>
      </c>
      <c r="K38" s="14">
        <v>1</v>
      </c>
      <c r="L38" s="14"/>
      <c r="M38" s="14"/>
      <c r="N38" s="14">
        <v>4</v>
      </c>
    </row>
    <row r="39" spans="1:14" x14ac:dyDescent="0.45">
      <c r="A39" s="10">
        <v>32</v>
      </c>
      <c r="B39" s="8" t="s">
        <v>25</v>
      </c>
      <c r="C39" s="3"/>
      <c r="D39" s="3">
        <v>45000000</v>
      </c>
      <c r="E39" s="3">
        <v>15000000</v>
      </c>
      <c r="F39" s="3"/>
      <c r="G39" s="3"/>
      <c r="H39" s="3">
        <v>60000000</v>
      </c>
      <c r="I39" s="14"/>
      <c r="J39" s="14">
        <v>3</v>
      </c>
      <c r="K39" s="14">
        <v>1</v>
      </c>
      <c r="L39" s="14"/>
      <c r="M39" s="14"/>
      <c r="N39" s="14">
        <v>4</v>
      </c>
    </row>
    <row r="40" spans="1:14" x14ac:dyDescent="0.45">
      <c r="A40" s="10">
        <v>33</v>
      </c>
      <c r="B40" s="8" t="s">
        <v>2212</v>
      </c>
      <c r="C40" s="3"/>
      <c r="D40" s="3">
        <v>32000000</v>
      </c>
      <c r="E40" s="3">
        <v>24000000</v>
      </c>
      <c r="F40" s="3"/>
      <c r="G40" s="3"/>
      <c r="H40" s="3">
        <v>56000000</v>
      </c>
      <c r="I40" s="14"/>
      <c r="J40" s="14">
        <v>4</v>
      </c>
      <c r="K40" s="14">
        <v>3</v>
      </c>
      <c r="L40" s="14"/>
      <c r="M40" s="14"/>
      <c r="N40" s="14">
        <v>7</v>
      </c>
    </row>
    <row r="41" spans="1:14" x14ac:dyDescent="0.45">
      <c r="A41" s="10">
        <v>34</v>
      </c>
      <c r="B41" s="8" t="s">
        <v>1921</v>
      </c>
      <c r="C41" s="3"/>
      <c r="D41" s="3"/>
      <c r="E41" s="3"/>
      <c r="F41" s="3">
        <v>55000000</v>
      </c>
      <c r="G41" s="3"/>
      <c r="H41" s="3">
        <v>55000000</v>
      </c>
      <c r="I41" s="14"/>
      <c r="J41" s="14"/>
      <c r="K41" s="14"/>
      <c r="L41" s="14">
        <v>1</v>
      </c>
      <c r="M41" s="14"/>
      <c r="N41" s="14">
        <v>1</v>
      </c>
    </row>
    <row r="42" spans="1:14" x14ac:dyDescent="0.45">
      <c r="A42" s="10">
        <v>35</v>
      </c>
      <c r="B42" s="8" t="s">
        <v>2246</v>
      </c>
      <c r="C42" s="3"/>
      <c r="D42" s="3">
        <v>14400000</v>
      </c>
      <c r="E42" s="3">
        <v>37200000</v>
      </c>
      <c r="F42" s="3"/>
      <c r="G42" s="3"/>
      <c r="H42" s="3">
        <v>51600000</v>
      </c>
      <c r="I42" s="14">
        <v>5</v>
      </c>
      <c r="J42" s="14">
        <v>3</v>
      </c>
      <c r="K42" s="14">
        <v>9</v>
      </c>
      <c r="L42" s="14"/>
      <c r="M42" s="14"/>
      <c r="N42" s="14">
        <v>17</v>
      </c>
    </row>
    <row r="43" spans="1:14" x14ac:dyDescent="0.45">
      <c r="A43" s="10">
        <v>36</v>
      </c>
      <c r="B43" s="8" t="s">
        <v>1929</v>
      </c>
      <c r="C43" s="3"/>
      <c r="D43" s="3">
        <v>50000000</v>
      </c>
      <c r="E43" s="3"/>
      <c r="F43" s="3"/>
      <c r="G43" s="3"/>
      <c r="H43" s="3">
        <v>50000000</v>
      </c>
      <c r="I43" s="14"/>
      <c r="J43" s="14">
        <v>1</v>
      </c>
      <c r="K43" s="14"/>
      <c r="L43" s="14"/>
      <c r="M43" s="14"/>
      <c r="N43" s="14">
        <v>1</v>
      </c>
    </row>
    <row r="44" spans="1:14" x14ac:dyDescent="0.45">
      <c r="A44" s="10">
        <v>37</v>
      </c>
      <c r="B44" s="8" t="s">
        <v>32</v>
      </c>
      <c r="C44" s="3"/>
      <c r="D44" s="3">
        <v>50000000</v>
      </c>
      <c r="E44" s="3"/>
      <c r="F44" s="3"/>
      <c r="G44" s="3"/>
      <c r="H44" s="3">
        <v>50000000</v>
      </c>
      <c r="I44" s="14"/>
      <c r="J44" s="14">
        <v>2</v>
      </c>
      <c r="K44" s="14"/>
      <c r="L44" s="14"/>
      <c r="M44" s="14"/>
      <c r="N44" s="14">
        <v>2</v>
      </c>
    </row>
    <row r="45" spans="1:14" x14ac:dyDescent="0.45">
      <c r="A45" s="10">
        <v>38</v>
      </c>
      <c r="B45" s="8" t="s">
        <v>18</v>
      </c>
      <c r="C45" s="3"/>
      <c r="D45" s="3">
        <v>50000000</v>
      </c>
      <c r="E45" s="3"/>
      <c r="F45" s="3"/>
      <c r="G45" s="3"/>
      <c r="H45" s="3">
        <v>50000000</v>
      </c>
      <c r="I45" s="14"/>
      <c r="J45" s="14">
        <v>1</v>
      </c>
      <c r="K45" s="14"/>
      <c r="L45" s="14"/>
      <c r="M45" s="14"/>
      <c r="N45" s="14">
        <v>1</v>
      </c>
    </row>
    <row r="46" spans="1:14" x14ac:dyDescent="0.45">
      <c r="A46" s="10">
        <v>39</v>
      </c>
      <c r="B46" s="8" t="s">
        <v>2322</v>
      </c>
      <c r="C46" s="3"/>
      <c r="D46" s="3">
        <v>45300000</v>
      </c>
      <c r="E46" s="3">
        <v>2160000</v>
      </c>
      <c r="F46" s="3"/>
      <c r="G46" s="3"/>
      <c r="H46" s="3">
        <v>47460000</v>
      </c>
      <c r="I46" s="14">
        <v>14</v>
      </c>
      <c r="J46" s="14">
        <v>151</v>
      </c>
      <c r="K46" s="14">
        <v>9</v>
      </c>
      <c r="L46" s="14"/>
      <c r="M46" s="14"/>
      <c r="N46" s="14">
        <v>174</v>
      </c>
    </row>
    <row r="47" spans="1:14" x14ac:dyDescent="0.45">
      <c r="A47" s="10">
        <v>40</v>
      </c>
      <c r="B47" s="8" t="s">
        <v>51</v>
      </c>
      <c r="C47" s="3"/>
      <c r="D47" s="3">
        <v>18000000</v>
      </c>
      <c r="E47" s="3">
        <v>25000000</v>
      </c>
      <c r="F47" s="3"/>
      <c r="G47" s="3"/>
      <c r="H47" s="3">
        <v>43000000</v>
      </c>
      <c r="I47" s="14">
        <v>3</v>
      </c>
      <c r="J47" s="14">
        <v>5</v>
      </c>
      <c r="K47" s="14">
        <v>7</v>
      </c>
      <c r="L47" s="14"/>
      <c r="M47" s="14"/>
      <c r="N47" s="14">
        <v>15</v>
      </c>
    </row>
    <row r="48" spans="1:14" x14ac:dyDescent="0.45">
      <c r="A48" s="10">
        <v>41</v>
      </c>
      <c r="B48" s="8" t="s">
        <v>2308</v>
      </c>
      <c r="C48" s="3"/>
      <c r="D48" s="3">
        <v>25100000</v>
      </c>
      <c r="E48" s="3">
        <v>15700000</v>
      </c>
      <c r="F48" s="3"/>
      <c r="G48" s="3"/>
      <c r="H48" s="3">
        <v>40800000</v>
      </c>
      <c r="I48" s="14">
        <v>2</v>
      </c>
      <c r="J48" s="14">
        <v>13</v>
      </c>
      <c r="K48" s="14">
        <v>6</v>
      </c>
      <c r="L48" s="14"/>
      <c r="M48" s="14"/>
      <c r="N48" s="14">
        <v>21</v>
      </c>
    </row>
    <row r="49" spans="1:14" x14ac:dyDescent="0.45">
      <c r="A49" s="10">
        <v>42</v>
      </c>
      <c r="B49" s="8" t="s">
        <v>17</v>
      </c>
      <c r="C49" s="3"/>
      <c r="D49" s="3">
        <v>20000000</v>
      </c>
      <c r="E49" s="3">
        <v>20000000</v>
      </c>
      <c r="F49" s="3"/>
      <c r="G49" s="3"/>
      <c r="H49" s="3">
        <v>40000000</v>
      </c>
      <c r="I49" s="14"/>
      <c r="J49" s="14">
        <v>1</v>
      </c>
      <c r="K49" s="14">
        <v>1</v>
      </c>
      <c r="L49" s="14"/>
      <c r="M49" s="14"/>
      <c r="N49" s="14">
        <v>2</v>
      </c>
    </row>
    <row r="50" spans="1:14" x14ac:dyDescent="0.45">
      <c r="A50" s="10">
        <v>43</v>
      </c>
      <c r="B50" s="8" t="s">
        <v>35</v>
      </c>
      <c r="C50" s="3">
        <v>200000</v>
      </c>
      <c r="D50" s="3">
        <v>36000000</v>
      </c>
      <c r="E50" s="3"/>
      <c r="F50" s="3"/>
      <c r="G50" s="3"/>
      <c r="H50" s="3">
        <v>36200000</v>
      </c>
      <c r="I50" s="14">
        <v>1</v>
      </c>
      <c r="J50" s="14">
        <v>2</v>
      </c>
      <c r="K50" s="14"/>
      <c r="L50" s="14"/>
      <c r="M50" s="14"/>
      <c r="N50" s="14">
        <v>3</v>
      </c>
    </row>
    <row r="51" spans="1:14" x14ac:dyDescent="0.45">
      <c r="A51" s="10">
        <v>44</v>
      </c>
      <c r="B51" s="8" t="s">
        <v>1976</v>
      </c>
      <c r="C51" s="3"/>
      <c r="D51" s="3">
        <v>21100000</v>
      </c>
      <c r="E51" s="3">
        <v>13700000</v>
      </c>
      <c r="F51" s="3">
        <v>1100000</v>
      </c>
      <c r="G51" s="3"/>
      <c r="H51" s="3">
        <v>35900000</v>
      </c>
      <c r="I51" s="14">
        <v>1</v>
      </c>
      <c r="J51" s="14">
        <v>4</v>
      </c>
      <c r="K51" s="14">
        <v>9</v>
      </c>
      <c r="L51" s="14">
        <v>1</v>
      </c>
      <c r="M51" s="14"/>
      <c r="N51" s="14">
        <v>15</v>
      </c>
    </row>
    <row r="52" spans="1:14" x14ac:dyDescent="0.45">
      <c r="A52" s="10">
        <v>45</v>
      </c>
      <c r="B52" s="8" t="s">
        <v>1923</v>
      </c>
      <c r="C52" s="3"/>
      <c r="D52" s="3"/>
      <c r="E52" s="3"/>
      <c r="F52" s="3">
        <v>35000000</v>
      </c>
      <c r="G52" s="3"/>
      <c r="H52" s="3">
        <v>35000000</v>
      </c>
      <c r="I52" s="14"/>
      <c r="J52" s="14"/>
      <c r="K52" s="14"/>
      <c r="L52" s="14">
        <v>1</v>
      </c>
      <c r="M52" s="14"/>
      <c r="N52" s="14">
        <v>1</v>
      </c>
    </row>
    <row r="53" spans="1:14" x14ac:dyDescent="0.45">
      <c r="A53" s="10">
        <v>46</v>
      </c>
      <c r="B53" s="8" t="s">
        <v>38</v>
      </c>
      <c r="C53" s="3"/>
      <c r="D53" s="13">
        <v>35000000</v>
      </c>
      <c r="E53" s="3"/>
      <c r="F53" s="3"/>
      <c r="G53" s="3"/>
      <c r="H53" s="3">
        <v>35000000</v>
      </c>
      <c r="I53" s="14"/>
      <c r="J53" s="14">
        <v>1</v>
      </c>
      <c r="K53" s="14"/>
      <c r="L53" s="14"/>
      <c r="M53" s="14"/>
      <c r="N53" s="14">
        <v>1</v>
      </c>
    </row>
    <row r="54" spans="1:14" x14ac:dyDescent="0.45">
      <c r="A54" s="10">
        <v>47</v>
      </c>
      <c r="B54" s="8" t="s">
        <v>34</v>
      </c>
      <c r="C54" s="3"/>
      <c r="D54" s="3">
        <v>15000000</v>
      </c>
      <c r="E54" s="3">
        <v>15000000</v>
      </c>
      <c r="F54" s="3"/>
      <c r="G54" s="3"/>
      <c r="H54" s="3">
        <v>30000000</v>
      </c>
      <c r="I54" s="14"/>
      <c r="J54" s="14">
        <v>1</v>
      </c>
      <c r="K54" s="14">
        <v>1</v>
      </c>
      <c r="L54" s="14"/>
      <c r="M54" s="14"/>
      <c r="N54" s="14">
        <v>2</v>
      </c>
    </row>
    <row r="55" spans="1:14" x14ac:dyDescent="0.45">
      <c r="A55" s="10">
        <v>48</v>
      </c>
      <c r="B55" s="8" t="s">
        <v>1928</v>
      </c>
      <c r="C55" s="3"/>
      <c r="D55" s="3"/>
      <c r="E55" s="3"/>
      <c r="F55" s="3">
        <v>30000000</v>
      </c>
      <c r="G55" s="3"/>
      <c r="H55" s="3">
        <v>30000000</v>
      </c>
      <c r="I55" s="14"/>
      <c r="J55" s="14"/>
      <c r="K55" s="14"/>
      <c r="L55" s="14">
        <v>1</v>
      </c>
      <c r="M55" s="14"/>
      <c r="N55" s="14">
        <v>1</v>
      </c>
    </row>
    <row r="56" spans="1:14" x14ac:dyDescent="0.45">
      <c r="A56" s="10">
        <v>49</v>
      </c>
      <c r="B56" s="8" t="s">
        <v>2283</v>
      </c>
      <c r="C56" s="3"/>
      <c r="D56" s="3"/>
      <c r="E56" s="3"/>
      <c r="F56" s="3">
        <v>30000000</v>
      </c>
      <c r="G56" s="3"/>
      <c r="H56" s="3">
        <v>30000000</v>
      </c>
      <c r="I56" s="14"/>
      <c r="J56" s="14"/>
      <c r="K56" s="14"/>
      <c r="L56" s="14">
        <v>10</v>
      </c>
      <c r="M56" s="14"/>
      <c r="N56" s="14">
        <v>10</v>
      </c>
    </row>
    <row r="57" spans="1:14" x14ac:dyDescent="0.45">
      <c r="A57" s="10">
        <v>50</v>
      </c>
      <c r="B57" s="8" t="s">
        <v>1931</v>
      </c>
      <c r="C57" s="3"/>
      <c r="D57" s="3" t="s">
        <v>2385</v>
      </c>
      <c r="E57" s="3">
        <v>30000000</v>
      </c>
      <c r="F57" s="3"/>
      <c r="G57" s="3"/>
      <c r="H57" s="3">
        <v>30000000</v>
      </c>
      <c r="I57" s="14"/>
      <c r="J57" s="14">
        <v>1</v>
      </c>
      <c r="K57" s="14">
        <v>1</v>
      </c>
      <c r="L57" s="14"/>
      <c r="M57" s="14"/>
      <c r="N57" s="14">
        <v>2</v>
      </c>
    </row>
    <row r="58" spans="1:14" x14ac:dyDescent="0.45">
      <c r="A58" s="10">
        <v>51</v>
      </c>
      <c r="B58" s="8" t="s">
        <v>2270</v>
      </c>
      <c r="C58" s="3"/>
      <c r="D58" s="3">
        <v>10500000</v>
      </c>
      <c r="E58" s="3">
        <v>17500000</v>
      </c>
      <c r="F58" s="3"/>
      <c r="G58" s="3"/>
      <c r="H58" s="3">
        <v>28000000</v>
      </c>
      <c r="I58" s="14">
        <v>5</v>
      </c>
      <c r="J58" s="14">
        <v>3</v>
      </c>
      <c r="K58" s="14">
        <v>5</v>
      </c>
      <c r="L58" s="14"/>
      <c r="M58" s="14"/>
      <c r="N58" s="14">
        <v>13</v>
      </c>
    </row>
    <row r="59" spans="1:14" x14ac:dyDescent="0.45">
      <c r="A59" s="10">
        <v>52</v>
      </c>
      <c r="B59" s="8" t="s">
        <v>1994</v>
      </c>
      <c r="C59" s="3"/>
      <c r="D59" s="3">
        <v>25500000</v>
      </c>
      <c r="E59" s="3"/>
      <c r="F59" s="3"/>
      <c r="G59" s="3"/>
      <c r="H59" s="3">
        <v>25500000</v>
      </c>
      <c r="I59" s="14"/>
      <c r="J59" s="14">
        <v>8</v>
      </c>
      <c r="K59" s="14"/>
      <c r="L59" s="14"/>
      <c r="M59" s="14"/>
      <c r="N59" s="14">
        <v>8</v>
      </c>
    </row>
    <row r="60" spans="1:14" x14ac:dyDescent="0.45">
      <c r="A60" s="10">
        <v>53</v>
      </c>
      <c r="B60" s="8" t="s">
        <v>1927</v>
      </c>
      <c r="C60" s="3"/>
      <c r="D60" s="3">
        <v>25000000</v>
      </c>
      <c r="E60" s="3"/>
      <c r="F60" s="3"/>
      <c r="G60" s="3"/>
      <c r="H60" s="3">
        <v>25000000</v>
      </c>
      <c r="I60" s="14">
        <v>1</v>
      </c>
      <c r="J60" s="14">
        <v>1</v>
      </c>
      <c r="K60" s="14"/>
      <c r="L60" s="14"/>
      <c r="M60" s="14"/>
      <c r="N60" s="14">
        <v>2</v>
      </c>
    </row>
    <row r="61" spans="1:14" x14ac:dyDescent="0.45">
      <c r="A61" s="10">
        <v>54</v>
      </c>
      <c r="B61" s="8" t="s">
        <v>10</v>
      </c>
      <c r="C61" s="3"/>
      <c r="D61" s="3"/>
      <c r="E61" s="3"/>
      <c r="F61" s="3">
        <v>25000000</v>
      </c>
      <c r="G61" s="3"/>
      <c r="H61" s="3">
        <v>25000000</v>
      </c>
      <c r="I61" s="14"/>
      <c r="J61" s="14"/>
      <c r="K61" s="14"/>
      <c r="L61" s="14">
        <v>1</v>
      </c>
      <c r="M61" s="14"/>
      <c r="N61" s="14">
        <v>1</v>
      </c>
    </row>
    <row r="62" spans="1:14" x14ac:dyDescent="0.45">
      <c r="A62" s="10">
        <v>55</v>
      </c>
      <c r="B62" s="8" t="s">
        <v>971</v>
      </c>
      <c r="C62" s="3"/>
      <c r="D62" s="3">
        <v>24000000</v>
      </c>
      <c r="E62" s="3"/>
      <c r="F62" s="3"/>
      <c r="G62" s="3"/>
      <c r="H62" s="3">
        <v>24000000</v>
      </c>
      <c r="I62" s="14">
        <v>2</v>
      </c>
      <c r="J62" s="14">
        <v>2</v>
      </c>
      <c r="K62" s="14"/>
      <c r="L62" s="14"/>
      <c r="M62" s="14"/>
      <c r="N62" s="14">
        <v>4</v>
      </c>
    </row>
    <row r="63" spans="1:14" x14ac:dyDescent="0.45">
      <c r="A63" s="10">
        <v>56</v>
      </c>
      <c r="B63" s="8" t="s">
        <v>2343</v>
      </c>
      <c r="C63" s="3"/>
      <c r="D63" s="3"/>
      <c r="E63" s="3"/>
      <c r="F63" s="3">
        <v>20000000</v>
      </c>
      <c r="G63" s="3"/>
      <c r="H63" s="3">
        <v>20000000</v>
      </c>
      <c r="I63" s="14"/>
      <c r="J63" s="14"/>
      <c r="K63" s="14"/>
      <c r="L63" s="14">
        <v>1</v>
      </c>
      <c r="M63" s="14"/>
      <c r="N63" s="14">
        <v>1</v>
      </c>
    </row>
    <row r="64" spans="1:14" x14ac:dyDescent="0.45">
      <c r="A64" s="10">
        <v>57</v>
      </c>
      <c r="B64" s="8" t="s">
        <v>29</v>
      </c>
      <c r="C64" s="3"/>
      <c r="D64" s="3"/>
      <c r="E64" s="3"/>
      <c r="F64" s="3">
        <v>20000000</v>
      </c>
      <c r="G64" s="3"/>
      <c r="H64" s="3">
        <v>20000000</v>
      </c>
      <c r="I64" s="14"/>
      <c r="J64" s="14"/>
      <c r="K64" s="14"/>
      <c r="L64" s="14">
        <v>1</v>
      </c>
      <c r="M64" s="14"/>
      <c r="N64" s="14">
        <v>1</v>
      </c>
    </row>
    <row r="65" spans="1:14" x14ac:dyDescent="0.45">
      <c r="A65" s="10">
        <v>58</v>
      </c>
      <c r="B65" s="8" t="s">
        <v>28</v>
      </c>
      <c r="C65" s="3"/>
      <c r="D65" s="3">
        <v>15000000</v>
      </c>
      <c r="E65" s="3"/>
      <c r="F65" s="3">
        <v>5000000</v>
      </c>
      <c r="G65" s="3"/>
      <c r="H65" s="3">
        <v>20000000</v>
      </c>
      <c r="I65" s="14"/>
      <c r="J65" s="14">
        <v>3</v>
      </c>
      <c r="K65" s="14"/>
      <c r="L65" s="14">
        <v>1</v>
      </c>
      <c r="M65" s="14"/>
      <c r="N65" s="14">
        <v>4</v>
      </c>
    </row>
    <row r="66" spans="1:14" x14ac:dyDescent="0.45">
      <c r="A66" s="10">
        <v>59</v>
      </c>
      <c r="B66" s="8" t="s">
        <v>27</v>
      </c>
      <c r="C66" s="3"/>
      <c r="D66" s="3">
        <v>20000000</v>
      </c>
      <c r="E66" s="3"/>
      <c r="F66" s="3"/>
      <c r="G66" s="3"/>
      <c r="H66" s="3">
        <v>20000000</v>
      </c>
      <c r="I66" s="14"/>
      <c r="J66" s="14">
        <v>1</v>
      </c>
      <c r="K66" s="14"/>
      <c r="L66" s="14"/>
      <c r="M66" s="14"/>
      <c r="N66" s="14">
        <v>1</v>
      </c>
    </row>
    <row r="67" spans="1:14" x14ac:dyDescent="0.45">
      <c r="A67" s="10">
        <v>60</v>
      </c>
      <c r="B67" s="8" t="s">
        <v>2166</v>
      </c>
      <c r="C67" s="3"/>
      <c r="D67" s="3"/>
      <c r="E67" s="3"/>
      <c r="F67" s="3">
        <v>19500000</v>
      </c>
      <c r="G67" s="3"/>
      <c r="H67" s="3">
        <v>19500000</v>
      </c>
      <c r="I67" s="14"/>
      <c r="J67" s="14"/>
      <c r="K67" s="14"/>
      <c r="L67" s="14">
        <v>13</v>
      </c>
      <c r="M67" s="14"/>
      <c r="N67" s="14">
        <v>13</v>
      </c>
    </row>
    <row r="68" spans="1:14" x14ac:dyDescent="0.45">
      <c r="A68" s="10">
        <v>61</v>
      </c>
      <c r="B68" s="8" t="s">
        <v>2319</v>
      </c>
      <c r="C68" s="3"/>
      <c r="D68" s="3">
        <v>9500000</v>
      </c>
      <c r="E68" s="3">
        <v>9500000</v>
      </c>
      <c r="F68" s="3"/>
      <c r="G68" s="3"/>
      <c r="H68" s="3">
        <v>19000000</v>
      </c>
      <c r="I68" s="14"/>
      <c r="J68" s="14">
        <v>1</v>
      </c>
      <c r="K68" s="14">
        <v>1</v>
      </c>
      <c r="L68" s="14"/>
      <c r="M68" s="14"/>
      <c r="N68" s="14">
        <v>2</v>
      </c>
    </row>
    <row r="69" spans="1:14" x14ac:dyDescent="0.45">
      <c r="A69" s="10">
        <v>62</v>
      </c>
      <c r="B69" s="8" t="s">
        <v>2168</v>
      </c>
      <c r="C69" s="3"/>
      <c r="D69" s="3">
        <v>12000000</v>
      </c>
      <c r="E69" s="3">
        <v>7000000</v>
      </c>
      <c r="F69" s="3"/>
      <c r="G69" s="3"/>
      <c r="H69" s="3">
        <v>19000000</v>
      </c>
      <c r="I69" s="14"/>
      <c r="J69" s="14">
        <v>4</v>
      </c>
      <c r="K69" s="14">
        <v>2</v>
      </c>
      <c r="L69" s="14"/>
      <c r="M69" s="14"/>
      <c r="N69" s="14">
        <v>6</v>
      </c>
    </row>
    <row r="70" spans="1:14" x14ac:dyDescent="0.45">
      <c r="A70" s="10">
        <v>63</v>
      </c>
      <c r="B70" s="8" t="s">
        <v>1983</v>
      </c>
      <c r="C70" s="3"/>
      <c r="D70" s="3">
        <v>17200000</v>
      </c>
      <c r="E70" s="3"/>
      <c r="F70" s="3"/>
      <c r="G70" s="3"/>
      <c r="H70" s="3">
        <v>17200000</v>
      </c>
      <c r="I70" s="14"/>
      <c r="J70" s="14">
        <v>40</v>
      </c>
      <c r="K70" s="14"/>
      <c r="L70" s="14"/>
      <c r="M70" s="14"/>
      <c r="N70" s="14">
        <v>40</v>
      </c>
    </row>
    <row r="71" spans="1:14" x14ac:dyDescent="0.45">
      <c r="A71" s="10">
        <v>64</v>
      </c>
      <c r="B71" s="8" t="s">
        <v>756</v>
      </c>
      <c r="C71" s="3"/>
      <c r="D71" s="3">
        <v>12290000</v>
      </c>
      <c r="E71" s="3">
        <v>1460000</v>
      </c>
      <c r="F71" s="3">
        <v>3080000</v>
      </c>
      <c r="G71" s="3"/>
      <c r="H71" s="3">
        <v>16830000</v>
      </c>
      <c r="I71" s="14">
        <v>12</v>
      </c>
      <c r="J71" s="14">
        <v>26</v>
      </c>
      <c r="K71" s="14">
        <v>3</v>
      </c>
      <c r="L71" s="14">
        <v>11</v>
      </c>
      <c r="M71" s="14"/>
      <c r="N71" s="14">
        <v>52</v>
      </c>
    </row>
    <row r="72" spans="1:14" x14ac:dyDescent="0.45">
      <c r="A72" s="10">
        <v>65</v>
      </c>
      <c r="B72" s="8" t="s">
        <v>2202</v>
      </c>
      <c r="C72" s="3"/>
      <c r="D72" s="3">
        <v>16500000</v>
      </c>
      <c r="E72" s="3"/>
      <c r="F72" s="3"/>
      <c r="G72" s="3"/>
      <c r="H72" s="3">
        <v>16500000</v>
      </c>
      <c r="I72" s="14"/>
      <c r="J72" s="14">
        <v>3</v>
      </c>
      <c r="K72" s="14"/>
      <c r="L72" s="14"/>
      <c r="M72" s="14"/>
      <c r="N72" s="14">
        <v>3</v>
      </c>
    </row>
    <row r="73" spans="1:14" x14ac:dyDescent="0.45">
      <c r="A73" s="10">
        <v>66</v>
      </c>
      <c r="B73" s="8" t="s">
        <v>1133</v>
      </c>
      <c r="C73" s="3"/>
      <c r="D73" s="3"/>
      <c r="E73" s="3"/>
      <c r="F73" s="3">
        <v>16500000</v>
      </c>
      <c r="G73" s="3"/>
      <c r="H73" s="3">
        <v>16500000</v>
      </c>
      <c r="I73" s="14"/>
      <c r="J73" s="14"/>
      <c r="K73" s="14"/>
      <c r="L73" s="14">
        <v>3</v>
      </c>
      <c r="M73" s="14"/>
      <c r="N73" s="14">
        <v>3</v>
      </c>
    </row>
    <row r="74" spans="1:14" x14ac:dyDescent="0.45">
      <c r="A74" s="10">
        <v>67</v>
      </c>
      <c r="B74" s="8" t="s">
        <v>46</v>
      </c>
      <c r="C74" s="3"/>
      <c r="D74" s="3">
        <v>16000000</v>
      </c>
      <c r="E74" s="3"/>
      <c r="F74" s="3"/>
      <c r="G74" s="3"/>
      <c r="H74" s="3">
        <v>16000000</v>
      </c>
      <c r="I74" s="14"/>
      <c r="J74" s="14">
        <v>1</v>
      </c>
      <c r="K74" s="14"/>
      <c r="L74" s="14"/>
      <c r="M74" s="14"/>
      <c r="N74" s="14">
        <v>1</v>
      </c>
    </row>
    <row r="75" spans="1:14" x14ac:dyDescent="0.45">
      <c r="A75" s="10">
        <v>68</v>
      </c>
      <c r="B75" s="8" t="s">
        <v>1147</v>
      </c>
      <c r="C75" s="3"/>
      <c r="D75" s="3"/>
      <c r="E75" s="3"/>
      <c r="F75" s="3">
        <v>15500000</v>
      </c>
      <c r="G75" s="3"/>
      <c r="H75" s="3">
        <v>15500000</v>
      </c>
      <c r="I75" s="14"/>
      <c r="J75" s="14"/>
      <c r="K75" s="14"/>
      <c r="L75" s="14">
        <v>1</v>
      </c>
      <c r="M75" s="14"/>
      <c r="N75" s="14">
        <v>1</v>
      </c>
    </row>
    <row r="76" spans="1:14" x14ac:dyDescent="0.45">
      <c r="A76" s="10">
        <v>69</v>
      </c>
      <c r="B76" s="8" t="s">
        <v>2150</v>
      </c>
      <c r="C76" s="3"/>
      <c r="D76" s="3">
        <v>7500000</v>
      </c>
      <c r="E76" s="3">
        <v>7500000</v>
      </c>
      <c r="F76" s="3"/>
      <c r="G76" s="3"/>
      <c r="H76" s="3">
        <v>15000000</v>
      </c>
      <c r="I76" s="14">
        <v>4</v>
      </c>
      <c r="J76" s="14">
        <v>3</v>
      </c>
      <c r="K76" s="14">
        <v>3</v>
      </c>
      <c r="L76" s="14"/>
      <c r="M76" s="14"/>
      <c r="N76" s="14">
        <v>10</v>
      </c>
    </row>
    <row r="77" spans="1:14" x14ac:dyDescent="0.45">
      <c r="A77" s="10">
        <v>70</v>
      </c>
      <c r="B77" s="8" t="s">
        <v>36</v>
      </c>
      <c r="C77" s="3"/>
      <c r="D77" s="3">
        <v>15000000</v>
      </c>
      <c r="E77" s="3"/>
      <c r="F77" s="3"/>
      <c r="G77" s="3"/>
      <c r="H77" s="3">
        <v>15000000</v>
      </c>
      <c r="I77" s="14"/>
      <c r="J77" s="14">
        <v>1</v>
      </c>
      <c r="K77" s="14"/>
      <c r="L77" s="14"/>
      <c r="M77" s="14"/>
      <c r="N77" s="14">
        <v>1</v>
      </c>
    </row>
    <row r="78" spans="1:14" x14ac:dyDescent="0.45">
      <c r="A78" s="10">
        <v>71</v>
      </c>
      <c r="B78" s="8" t="s">
        <v>19</v>
      </c>
      <c r="C78" s="3"/>
      <c r="D78" s="3">
        <v>15000000</v>
      </c>
      <c r="E78" s="3"/>
      <c r="F78" s="3"/>
      <c r="G78" s="3"/>
      <c r="H78" s="3">
        <v>15000000</v>
      </c>
      <c r="I78" s="14"/>
      <c r="J78" s="14">
        <v>1</v>
      </c>
      <c r="K78" s="14"/>
      <c r="L78" s="14"/>
      <c r="M78" s="14"/>
      <c r="N78" s="14">
        <v>1</v>
      </c>
    </row>
    <row r="79" spans="1:14" x14ac:dyDescent="0.45">
      <c r="A79" s="10">
        <v>72</v>
      </c>
      <c r="B79" s="8" t="s">
        <v>2130</v>
      </c>
      <c r="C79" s="3"/>
      <c r="D79" s="3">
        <v>4000000</v>
      </c>
      <c r="E79" s="3">
        <v>10800000</v>
      </c>
      <c r="F79" s="3"/>
      <c r="G79" s="3"/>
      <c r="H79" s="3">
        <v>14800000</v>
      </c>
      <c r="I79" s="14">
        <v>3</v>
      </c>
      <c r="J79" s="14">
        <v>1</v>
      </c>
      <c r="K79" s="14">
        <v>2</v>
      </c>
      <c r="L79" s="14"/>
      <c r="M79" s="14"/>
      <c r="N79" s="14">
        <v>6</v>
      </c>
    </row>
    <row r="80" spans="1:14" x14ac:dyDescent="0.45">
      <c r="A80" s="10">
        <v>73</v>
      </c>
      <c r="B80" s="8" t="s">
        <v>1973</v>
      </c>
      <c r="C80" s="3"/>
      <c r="D80" s="3"/>
      <c r="E80" s="3"/>
      <c r="F80" s="3">
        <v>14100000</v>
      </c>
      <c r="G80" s="3"/>
      <c r="H80" s="3">
        <v>14100000</v>
      </c>
      <c r="I80" s="14"/>
      <c r="J80" s="14"/>
      <c r="K80" s="14"/>
      <c r="L80" s="14">
        <v>5</v>
      </c>
      <c r="M80" s="14"/>
      <c r="N80" s="14">
        <v>5</v>
      </c>
    </row>
    <row r="81" spans="1:14" x14ac:dyDescent="0.45">
      <c r="A81" s="10">
        <v>74</v>
      </c>
      <c r="B81" s="8" t="s">
        <v>454</v>
      </c>
      <c r="C81" s="3"/>
      <c r="D81" s="3">
        <v>13440000</v>
      </c>
      <c r="E81" s="3"/>
      <c r="F81" s="3">
        <v>600000</v>
      </c>
      <c r="G81" s="3"/>
      <c r="H81" s="3">
        <v>14040000</v>
      </c>
      <c r="I81" s="14"/>
      <c r="J81" s="14">
        <v>112</v>
      </c>
      <c r="K81" s="14"/>
      <c r="L81" s="14">
        <v>5</v>
      </c>
      <c r="M81" s="14"/>
      <c r="N81" s="14">
        <v>117</v>
      </c>
    </row>
    <row r="82" spans="1:14" x14ac:dyDescent="0.45">
      <c r="A82" s="10">
        <v>75</v>
      </c>
      <c r="B82" s="8" t="s">
        <v>2225</v>
      </c>
      <c r="C82" s="3"/>
      <c r="D82" s="3">
        <v>14000000</v>
      </c>
      <c r="E82" s="3"/>
      <c r="F82" s="3"/>
      <c r="G82" s="3"/>
      <c r="H82" s="3">
        <v>14000000</v>
      </c>
      <c r="I82" s="14"/>
      <c r="J82" s="14">
        <v>2</v>
      </c>
      <c r="K82" s="14"/>
      <c r="L82" s="14"/>
      <c r="M82" s="14"/>
      <c r="N82" s="14">
        <v>2</v>
      </c>
    </row>
    <row r="83" spans="1:14" x14ac:dyDescent="0.45">
      <c r="A83" s="10">
        <v>76</v>
      </c>
      <c r="B83" s="8" t="s">
        <v>2200</v>
      </c>
      <c r="C83" s="3"/>
      <c r="D83" s="3">
        <v>10400000</v>
      </c>
      <c r="E83" s="3">
        <v>1200000</v>
      </c>
      <c r="F83" s="3">
        <v>2000000</v>
      </c>
      <c r="G83" s="3"/>
      <c r="H83" s="3">
        <v>13600000</v>
      </c>
      <c r="I83" s="14">
        <v>4</v>
      </c>
      <c r="J83" s="14">
        <v>6</v>
      </c>
      <c r="K83" s="14">
        <v>1</v>
      </c>
      <c r="L83" s="14">
        <v>1</v>
      </c>
      <c r="M83" s="14"/>
      <c r="N83" s="14">
        <v>12</v>
      </c>
    </row>
    <row r="84" spans="1:14" x14ac:dyDescent="0.45">
      <c r="A84" s="10">
        <v>77</v>
      </c>
      <c r="B84" s="8" t="s">
        <v>1925</v>
      </c>
      <c r="C84" s="3"/>
      <c r="D84" s="3"/>
      <c r="E84" s="3">
        <v>13000000</v>
      </c>
      <c r="F84" s="3"/>
      <c r="G84" s="3"/>
      <c r="H84" s="3">
        <v>13000000</v>
      </c>
      <c r="I84" s="14">
        <v>1</v>
      </c>
      <c r="J84" s="14"/>
      <c r="K84" s="14">
        <v>1</v>
      </c>
      <c r="L84" s="14"/>
      <c r="M84" s="14"/>
      <c r="N84" s="14">
        <v>2</v>
      </c>
    </row>
    <row r="85" spans="1:14" x14ac:dyDescent="0.45">
      <c r="A85" s="10">
        <v>78</v>
      </c>
      <c r="B85" s="8" t="s">
        <v>2109</v>
      </c>
      <c r="C85" s="3"/>
      <c r="D85" s="3">
        <v>10000000</v>
      </c>
      <c r="E85" s="3"/>
      <c r="F85" s="3">
        <v>3000000</v>
      </c>
      <c r="G85" s="3"/>
      <c r="H85" s="3">
        <v>13000000</v>
      </c>
      <c r="I85" s="14"/>
      <c r="J85" s="14">
        <v>2</v>
      </c>
      <c r="K85" s="14"/>
      <c r="L85" s="14">
        <v>2</v>
      </c>
      <c r="M85" s="14"/>
      <c r="N85" s="14">
        <v>4</v>
      </c>
    </row>
    <row r="86" spans="1:14" x14ac:dyDescent="0.45">
      <c r="A86" s="10">
        <v>79</v>
      </c>
      <c r="B86" s="8" t="s">
        <v>2158</v>
      </c>
      <c r="C86" s="3"/>
      <c r="D86" s="3"/>
      <c r="E86" s="3"/>
      <c r="F86" s="3">
        <v>12000000</v>
      </c>
      <c r="G86" s="3"/>
      <c r="H86" s="3">
        <v>12000000</v>
      </c>
      <c r="I86" s="14"/>
      <c r="J86" s="14"/>
      <c r="K86" s="14"/>
      <c r="L86" s="14">
        <v>2</v>
      </c>
      <c r="M86" s="14"/>
      <c r="N86" s="14">
        <v>2</v>
      </c>
    </row>
    <row r="87" spans="1:14" x14ac:dyDescent="0.45">
      <c r="A87" s="10">
        <v>80</v>
      </c>
      <c r="B87" s="8" t="s">
        <v>37</v>
      </c>
      <c r="C87" s="3"/>
      <c r="D87" s="3">
        <v>12000000</v>
      </c>
      <c r="E87" s="3"/>
      <c r="F87" s="3"/>
      <c r="G87" s="3"/>
      <c r="H87" s="3">
        <v>12000000</v>
      </c>
      <c r="I87" s="14"/>
      <c r="J87" s="14">
        <v>1</v>
      </c>
      <c r="K87" s="14"/>
      <c r="L87" s="14"/>
      <c r="M87" s="14"/>
      <c r="N87" s="14">
        <v>1</v>
      </c>
    </row>
    <row r="88" spans="1:14" x14ac:dyDescent="0.45">
      <c r="A88" s="10">
        <v>81</v>
      </c>
      <c r="B88" s="8" t="s">
        <v>2153</v>
      </c>
      <c r="C88" s="3"/>
      <c r="D88" s="3">
        <v>8000000</v>
      </c>
      <c r="E88" s="3">
        <v>4000000</v>
      </c>
      <c r="F88" s="3"/>
      <c r="G88" s="3"/>
      <c r="H88" s="3">
        <v>12000000</v>
      </c>
      <c r="I88" s="14"/>
      <c r="J88" s="14">
        <v>2</v>
      </c>
      <c r="K88" s="14">
        <v>1</v>
      </c>
      <c r="L88" s="14"/>
      <c r="M88" s="14"/>
      <c r="N88" s="14">
        <v>3</v>
      </c>
    </row>
    <row r="89" spans="1:14" x14ac:dyDescent="0.45">
      <c r="A89" s="10">
        <v>82</v>
      </c>
      <c r="B89" s="8" t="s">
        <v>1132</v>
      </c>
      <c r="C89" s="3"/>
      <c r="D89" s="3"/>
      <c r="E89" s="3">
        <v>12000000</v>
      </c>
      <c r="F89" s="3"/>
      <c r="G89" s="3"/>
      <c r="H89" s="3">
        <v>12000000</v>
      </c>
      <c r="I89" s="14">
        <v>1</v>
      </c>
      <c r="J89" s="14"/>
      <c r="K89" s="14">
        <v>2</v>
      </c>
      <c r="L89" s="14"/>
      <c r="M89" s="14"/>
      <c r="N89" s="14">
        <v>3</v>
      </c>
    </row>
    <row r="90" spans="1:14" x14ac:dyDescent="0.45">
      <c r="A90" s="10">
        <v>83</v>
      </c>
      <c r="B90" s="8" t="s">
        <v>47</v>
      </c>
      <c r="C90" s="3"/>
      <c r="D90" s="3"/>
      <c r="E90" s="3"/>
      <c r="F90" s="3">
        <v>12000000</v>
      </c>
      <c r="G90" s="3"/>
      <c r="H90" s="3">
        <v>12000000</v>
      </c>
      <c r="I90" s="14"/>
      <c r="J90" s="14"/>
      <c r="K90" s="14"/>
      <c r="L90" s="14">
        <v>1</v>
      </c>
      <c r="M90" s="14"/>
      <c r="N90" s="14">
        <v>1</v>
      </c>
    </row>
    <row r="91" spans="1:14" x14ac:dyDescent="0.45">
      <c r="A91" s="10">
        <v>84</v>
      </c>
      <c r="B91" s="8" t="s">
        <v>43</v>
      </c>
      <c r="C91" s="3"/>
      <c r="D91" s="3">
        <v>12000000</v>
      </c>
      <c r="E91" s="3"/>
      <c r="F91" s="3"/>
      <c r="G91" s="3"/>
      <c r="H91" s="3">
        <v>12000000</v>
      </c>
      <c r="I91" s="14"/>
      <c r="J91" s="14">
        <v>1</v>
      </c>
      <c r="K91" s="14"/>
      <c r="L91" s="14"/>
      <c r="M91" s="14"/>
      <c r="N91" s="14">
        <v>1</v>
      </c>
    </row>
    <row r="92" spans="1:14" x14ac:dyDescent="0.45">
      <c r="A92" s="10">
        <v>85</v>
      </c>
      <c r="B92" s="8" t="s">
        <v>39</v>
      </c>
      <c r="C92" s="3"/>
      <c r="D92" s="3"/>
      <c r="E92" s="3"/>
      <c r="F92" s="3">
        <v>11900000</v>
      </c>
      <c r="G92" s="3"/>
      <c r="H92" s="3">
        <v>11900000</v>
      </c>
      <c r="I92" s="14"/>
      <c r="J92" s="14"/>
      <c r="K92" s="14"/>
      <c r="L92" s="14">
        <v>1</v>
      </c>
      <c r="M92" s="14"/>
      <c r="N92" s="14">
        <v>1</v>
      </c>
    </row>
    <row r="93" spans="1:14" x14ac:dyDescent="0.45">
      <c r="A93" s="10">
        <v>86</v>
      </c>
      <c r="B93" s="8" t="s">
        <v>2089</v>
      </c>
      <c r="C93" s="3"/>
      <c r="D93" s="3"/>
      <c r="E93" s="3"/>
      <c r="F93" s="3">
        <v>11250000</v>
      </c>
      <c r="G93" s="3"/>
      <c r="H93" s="3">
        <v>11250000</v>
      </c>
      <c r="I93" s="14"/>
      <c r="J93" s="14"/>
      <c r="K93" s="14"/>
      <c r="L93" s="14">
        <v>3</v>
      </c>
      <c r="M93" s="14"/>
      <c r="N93" s="14">
        <v>3</v>
      </c>
    </row>
    <row r="94" spans="1:14" x14ac:dyDescent="0.45">
      <c r="A94" s="10">
        <v>87</v>
      </c>
      <c r="B94" s="8" t="s">
        <v>2144</v>
      </c>
      <c r="C94" s="3"/>
      <c r="D94" s="3"/>
      <c r="E94" s="3"/>
      <c r="F94" s="3">
        <v>11000000</v>
      </c>
      <c r="G94" s="3"/>
      <c r="H94" s="3">
        <v>11000000</v>
      </c>
      <c r="I94" s="14"/>
      <c r="J94" s="14"/>
      <c r="K94" s="14"/>
      <c r="L94" s="14">
        <v>2</v>
      </c>
      <c r="M94" s="14"/>
      <c r="N94" s="14">
        <v>2</v>
      </c>
    </row>
    <row r="95" spans="1:14" x14ac:dyDescent="0.45">
      <c r="A95" s="10">
        <v>88</v>
      </c>
      <c r="B95" s="8" t="s">
        <v>2288</v>
      </c>
      <c r="C95" s="3"/>
      <c r="D95" s="3">
        <v>4500000</v>
      </c>
      <c r="E95" s="3">
        <v>3000000</v>
      </c>
      <c r="F95" s="3">
        <v>3000000</v>
      </c>
      <c r="G95" s="3"/>
      <c r="H95" s="3">
        <v>10500000</v>
      </c>
      <c r="I95" s="14"/>
      <c r="J95" s="14">
        <v>3</v>
      </c>
      <c r="K95" s="14">
        <v>2</v>
      </c>
      <c r="L95" s="14">
        <v>2</v>
      </c>
      <c r="M95" s="14"/>
      <c r="N95" s="14">
        <v>7</v>
      </c>
    </row>
    <row r="96" spans="1:14" x14ac:dyDescent="0.45">
      <c r="A96" s="10">
        <v>89</v>
      </c>
      <c r="B96" s="8" t="s">
        <v>1203</v>
      </c>
      <c r="C96" s="3"/>
      <c r="D96" s="3"/>
      <c r="E96" s="3">
        <v>10500000</v>
      </c>
      <c r="F96" s="3"/>
      <c r="G96" s="3"/>
      <c r="H96" s="3">
        <v>10500000</v>
      </c>
      <c r="I96" s="14"/>
      <c r="J96" s="14"/>
      <c r="K96" s="14">
        <v>3</v>
      </c>
      <c r="L96" s="14"/>
      <c r="M96" s="14"/>
      <c r="N96" s="14">
        <v>3</v>
      </c>
    </row>
    <row r="97" spans="1:14" x14ac:dyDescent="0.45">
      <c r="A97" s="10">
        <v>90</v>
      </c>
      <c r="B97" s="8" t="s">
        <v>2341</v>
      </c>
      <c r="C97" s="3"/>
      <c r="D97" s="3">
        <v>6100000</v>
      </c>
      <c r="E97" s="3"/>
      <c r="F97" s="3">
        <v>4200000</v>
      </c>
      <c r="G97" s="3"/>
      <c r="H97" s="3">
        <v>10300000</v>
      </c>
      <c r="I97" s="14"/>
      <c r="J97" s="14">
        <v>1</v>
      </c>
      <c r="K97" s="14"/>
      <c r="L97" s="14">
        <v>1</v>
      </c>
      <c r="M97" s="14"/>
      <c r="N97" s="14">
        <v>2</v>
      </c>
    </row>
    <row r="98" spans="1:14" x14ac:dyDescent="0.45">
      <c r="A98" s="10">
        <v>91</v>
      </c>
      <c r="B98" s="8" t="s">
        <v>2134</v>
      </c>
      <c r="C98" s="3"/>
      <c r="D98" s="3">
        <v>6000000</v>
      </c>
      <c r="E98" s="3">
        <v>4000000</v>
      </c>
      <c r="F98" s="3"/>
      <c r="G98" s="3"/>
      <c r="H98" s="3">
        <v>10000000</v>
      </c>
      <c r="I98" s="14"/>
      <c r="J98" s="14">
        <v>3</v>
      </c>
      <c r="K98" s="14">
        <v>2</v>
      </c>
      <c r="L98" s="14"/>
      <c r="M98" s="14"/>
      <c r="N98" s="14">
        <v>5</v>
      </c>
    </row>
    <row r="99" spans="1:14" x14ac:dyDescent="0.45">
      <c r="A99" s="10">
        <v>92</v>
      </c>
      <c r="B99" s="8" t="s">
        <v>21</v>
      </c>
      <c r="C99" s="3"/>
      <c r="D99" s="3">
        <v>10000000</v>
      </c>
      <c r="E99" s="3"/>
      <c r="F99" s="3"/>
      <c r="G99" s="3"/>
      <c r="H99" s="3">
        <v>10000000</v>
      </c>
      <c r="I99" s="14"/>
      <c r="J99" s="14">
        <v>1</v>
      </c>
      <c r="K99" s="14"/>
      <c r="L99" s="14"/>
      <c r="M99" s="14"/>
      <c r="N99" s="14">
        <v>1</v>
      </c>
    </row>
    <row r="100" spans="1:14" x14ac:dyDescent="0.45">
      <c r="A100" s="10">
        <v>93</v>
      </c>
      <c r="B100" s="8" t="s">
        <v>49</v>
      </c>
      <c r="C100" s="3"/>
      <c r="D100" s="3">
        <v>10000000</v>
      </c>
      <c r="E100" s="3"/>
      <c r="F100" s="3"/>
      <c r="G100" s="3"/>
      <c r="H100" s="3">
        <v>10000000</v>
      </c>
      <c r="I100" s="14"/>
      <c r="J100" s="14">
        <v>1</v>
      </c>
      <c r="K100" s="14"/>
      <c r="L100" s="14"/>
      <c r="M100" s="14"/>
      <c r="N100" s="14">
        <v>1</v>
      </c>
    </row>
    <row r="101" spans="1:14" x14ac:dyDescent="0.45">
      <c r="A101" s="10">
        <v>94</v>
      </c>
      <c r="B101" s="8" t="s">
        <v>11</v>
      </c>
      <c r="C101" s="3"/>
      <c r="D101" s="3">
        <v>10000000</v>
      </c>
      <c r="E101" s="3"/>
      <c r="F101" s="3"/>
      <c r="G101" s="3"/>
      <c r="H101" s="3">
        <v>10000000</v>
      </c>
      <c r="I101" s="14"/>
      <c r="J101" s="14">
        <v>1</v>
      </c>
      <c r="K101" s="14"/>
      <c r="L101" s="14"/>
      <c r="M101" s="14"/>
      <c r="N101" s="14">
        <v>1</v>
      </c>
    </row>
    <row r="102" spans="1:14" x14ac:dyDescent="0.45">
      <c r="A102" s="10">
        <v>95</v>
      </c>
      <c r="B102" s="8" t="s">
        <v>2174</v>
      </c>
      <c r="C102" s="3"/>
      <c r="D102" s="3">
        <v>6400000</v>
      </c>
      <c r="E102" s="3">
        <v>3200000</v>
      </c>
      <c r="F102" s="3"/>
      <c r="G102" s="3"/>
      <c r="H102" s="3">
        <v>9600000</v>
      </c>
      <c r="I102" s="14"/>
      <c r="J102" s="14">
        <v>2</v>
      </c>
      <c r="K102" s="14">
        <v>1</v>
      </c>
      <c r="L102" s="14"/>
      <c r="M102" s="14"/>
      <c r="N102" s="14">
        <v>3</v>
      </c>
    </row>
    <row r="103" spans="1:14" x14ac:dyDescent="0.45">
      <c r="A103" s="10">
        <v>96</v>
      </c>
      <c r="B103" s="8" t="s">
        <v>450</v>
      </c>
      <c r="C103" s="3">
        <v>600000</v>
      </c>
      <c r="D103" s="3"/>
      <c r="E103" s="3">
        <v>3000000</v>
      </c>
      <c r="F103" s="3">
        <v>6000000</v>
      </c>
      <c r="G103" s="3"/>
      <c r="H103" s="3">
        <v>9600000</v>
      </c>
      <c r="I103" s="14">
        <v>6</v>
      </c>
      <c r="J103" s="14"/>
      <c r="K103" s="14">
        <v>2</v>
      </c>
      <c r="L103" s="14">
        <v>4</v>
      </c>
      <c r="M103" s="14"/>
      <c r="N103" s="14">
        <v>12</v>
      </c>
    </row>
    <row r="104" spans="1:14" x14ac:dyDescent="0.45">
      <c r="A104" s="10">
        <v>97</v>
      </c>
      <c r="B104" s="8" t="s">
        <v>2128</v>
      </c>
      <c r="C104" s="3"/>
      <c r="D104" s="3">
        <v>9500000</v>
      </c>
      <c r="E104" s="3"/>
      <c r="F104" s="3"/>
      <c r="G104" s="3"/>
      <c r="H104" s="3">
        <v>9500000</v>
      </c>
      <c r="I104" s="14"/>
      <c r="J104" s="14">
        <v>1</v>
      </c>
      <c r="K104" s="14"/>
      <c r="L104" s="14"/>
      <c r="M104" s="14"/>
      <c r="N104" s="14">
        <v>1</v>
      </c>
    </row>
    <row r="105" spans="1:14" x14ac:dyDescent="0.45">
      <c r="A105" s="10">
        <v>98</v>
      </c>
      <c r="B105" s="8" t="s">
        <v>2257</v>
      </c>
      <c r="C105" s="3"/>
      <c r="D105" s="3"/>
      <c r="E105" s="3"/>
      <c r="F105" s="3">
        <v>9400000</v>
      </c>
      <c r="G105" s="3"/>
      <c r="H105" s="3">
        <v>9400000</v>
      </c>
      <c r="I105" s="14"/>
      <c r="J105" s="14"/>
      <c r="K105" s="14"/>
      <c r="L105" s="14">
        <v>1</v>
      </c>
      <c r="M105" s="14"/>
      <c r="N105" s="14">
        <v>1</v>
      </c>
    </row>
    <row r="106" spans="1:14" x14ac:dyDescent="0.45">
      <c r="A106" s="10">
        <v>99</v>
      </c>
      <c r="B106" s="8" t="s">
        <v>2300</v>
      </c>
      <c r="C106" s="3"/>
      <c r="D106" s="3">
        <v>9000000</v>
      </c>
      <c r="E106" s="3"/>
      <c r="F106" s="3"/>
      <c r="G106" s="3"/>
      <c r="H106" s="3">
        <v>9000000</v>
      </c>
      <c r="I106" s="14"/>
      <c r="J106" s="14">
        <v>1</v>
      </c>
      <c r="K106" s="14"/>
      <c r="L106" s="14"/>
      <c r="M106" s="14"/>
      <c r="N106" s="14">
        <v>1</v>
      </c>
    </row>
    <row r="107" spans="1:14" x14ac:dyDescent="0.45">
      <c r="A107" s="10">
        <v>100</v>
      </c>
      <c r="B107" s="8" t="s">
        <v>2155</v>
      </c>
      <c r="C107" s="3"/>
      <c r="D107" s="3"/>
      <c r="E107" s="3">
        <v>9000000</v>
      </c>
      <c r="F107" s="3"/>
      <c r="G107" s="3"/>
      <c r="H107" s="3">
        <v>9000000</v>
      </c>
      <c r="I107" s="14">
        <v>1</v>
      </c>
      <c r="J107" s="14"/>
      <c r="K107" s="14">
        <v>2</v>
      </c>
      <c r="L107" s="14"/>
      <c r="M107" s="14"/>
      <c r="N107" s="14">
        <v>3</v>
      </c>
    </row>
    <row r="108" spans="1:14" x14ac:dyDescent="0.45">
      <c r="A108" s="10">
        <v>101</v>
      </c>
      <c r="B108" s="8" t="s">
        <v>2012</v>
      </c>
      <c r="C108" s="3"/>
      <c r="D108" s="3">
        <v>9000000</v>
      </c>
      <c r="E108" s="3"/>
      <c r="F108" s="3"/>
      <c r="G108" s="3"/>
      <c r="H108" s="3">
        <v>9000000</v>
      </c>
      <c r="I108" s="14"/>
      <c r="J108" s="14">
        <v>1</v>
      </c>
      <c r="K108" s="14"/>
      <c r="L108" s="14"/>
      <c r="M108" s="14"/>
      <c r="N108" s="14">
        <v>1</v>
      </c>
    </row>
    <row r="109" spans="1:14" x14ac:dyDescent="0.45">
      <c r="A109" s="10">
        <v>102</v>
      </c>
      <c r="B109" s="8" t="s">
        <v>1420</v>
      </c>
      <c r="C109" s="3"/>
      <c r="D109" s="3">
        <v>5980000</v>
      </c>
      <c r="E109" s="3">
        <v>2990000</v>
      </c>
      <c r="F109" s="3"/>
      <c r="G109" s="3"/>
      <c r="H109" s="3">
        <v>8970000</v>
      </c>
      <c r="I109" s="14">
        <v>12</v>
      </c>
      <c r="J109" s="14">
        <v>26</v>
      </c>
      <c r="K109" s="14">
        <v>13</v>
      </c>
      <c r="L109" s="14"/>
      <c r="M109" s="14"/>
      <c r="N109" s="14">
        <v>51</v>
      </c>
    </row>
    <row r="110" spans="1:14" x14ac:dyDescent="0.45">
      <c r="A110" s="10">
        <v>103</v>
      </c>
      <c r="B110" s="8" t="s">
        <v>2269</v>
      </c>
      <c r="C110" s="3"/>
      <c r="D110" s="3">
        <v>2800000</v>
      </c>
      <c r="E110" s="3">
        <v>1400000</v>
      </c>
      <c r="F110" s="3">
        <v>4300000</v>
      </c>
      <c r="G110" s="3"/>
      <c r="H110" s="3">
        <v>8500000</v>
      </c>
      <c r="I110" s="14">
        <v>6</v>
      </c>
      <c r="J110" s="14">
        <v>4</v>
      </c>
      <c r="K110" s="14">
        <v>2</v>
      </c>
      <c r="L110" s="14">
        <v>7</v>
      </c>
      <c r="M110" s="14"/>
      <c r="N110" s="14">
        <v>19</v>
      </c>
    </row>
    <row r="111" spans="1:14" x14ac:dyDescent="0.45">
      <c r="A111" s="10">
        <v>104</v>
      </c>
      <c r="B111" s="8" t="s">
        <v>837</v>
      </c>
      <c r="C111" s="3"/>
      <c r="D111" s="3"/>
      <c r="E111" s="3"/>
      <c r="F111" s="3">
        <v>8500000</v>
      </c>
      <c r="G111" s="3"/>
      <c r="H111" s="3">
        <v>8500000</v>
      </c>
      <c r="I111" s="14"/>
      <c r="J111" s="14"/>
      <c r="K111" s="14"/>
      <c r="L111" s="14">
        <v>1</v>
      </c>
      <c r="M111" s="14"/>
      <c r="N111" s="14">
        <v>1</v>
      </c>
    </row>
    <row r="112" spans="1:14" x14ac:dyDescent="0.45">
      <c r="A112" s="10">
        <v>105</v>
      </c>
      <c r="B112" s="8" t="s">
        <v>2110</v>
      </c>
      <c r="C112" s="3"/>
      <c r="D112" s="3">
        <v>8500000</v>
      </c>
      <c r="E112" s="3"/>
      <c r="F112" s="3"/>
      <c r="G112" s="3"/>
      <c r="H112" s="3">
        <v>8500000</v>
      </c>
      <c r="I112" s="14"/>
      <c r="J112" s="14">
        <v>1</v>
      </c>
      <c r="K112" s="14"/>
      <c r="L112" s="14"/>
      <c r="M112" s="14"/>
      <c r="N112" s="14">
        <v>1</v>
      </c>
    </row>
    <row r="113" spans="1:14" x14ac:dyDescent="0.45">
      <c r="A113" s="10">
        <v>106</v>
      </c>
      <c r="B113" s="8" t="s">
        <v>1974</v>
      </c>
      <c r="C113" s="3"/>
      <c r="D113" s="3"/>
      <c r="E113" s="3"/>
      <c r="F113" s="3">
        <v>8100000</v>
      </c>
      <c r="G113" s="3"/>
      <c r="H113" s="3">
        <v>8100000</v>
      </c>
      <c r="I113" s="14"/>
      <c r="J113" s="14"/>
      <c r="K113" s="14"/>
      <c r="L113" s="14">
        <v>9</v>
      </c>
      <c r="M113" s="14"/>
      <c r="N113" s="14">
        <v>9</v>
      </c>
    </row>
    <row r="114" spans="1:14" x14ac:dyDescent="0.45">
      <c r="A114" s="10">
        <v>107</v>
      </c>
      <c r="B114" s="8" t="s">
        <v>2219</v>
      </c>
      <c r="C114" s="3"/>
      <c r="D114" s="3">
        <v>8000000</v>
      </c>
      <c r="E114" s="3"/>
      <c r="F114" s="3"/>
      <c r="G114" s="3"/>
      <c r="H114" s="3">
        <v>8000000</v>
      </c>
      <c r="I114" s="14">
        <v>8</v>
      </c>
      <c r="J114" s="14">
        <v>4</v>
      </c>
      <c r="K114" s="14"/>
      <c r="L114" s="14"/>
      <c r="M114" s="14"/>
      <c r="N114" s="14">
        <v>12</v>
      </c>
    </row>
    <row r="115" spans="1:14" x14ac:dyDescent="0.45">
      <c r="A115" s="10">
        <v>108</v>
      </c>
      <c r="B115" s="8" t="s">
        <v>2085</v>
      </c>
      <c r="C115" s="3"/>
      <c r="D115" s="3">
        <v>8000000</v>
      </c>
      <c r="E115" s="3"/>
      <c r="F115" s="3"/>
      <c r="G115" s="3"/>
      <c r="H115" s="3">
        <v>8000000</v>
      </c>
      <c r="I115" s="14"/>
      <c r="J115" s="14">
        <v>1</v>
      </c>
      <c r="K115" s="14"/>
      <c r="L115" s="14"/>
      <c r="M115" s="14"/>
      <c r="N115" s="14">
        <v>1</v>
      </c>
    </row>
    <row r="116" spans="1:14" x14ac:dyDescent="0.45">
      <c r="A116" s="10">
        <v>109</v>
      </c>
      <c r="B116" s="8" t="s">
        <v>2301</v>
      </c>
      <c r="C116" s="3"/>
      <c r="D116" s="3"/>
      <c r="E116" s="3"/>
      <c r="F116" s="3">
        <v>7720000</v>
      </c>
      <c r="G116" s="3"/>
      <c r="H116" s="3">
        <v>7720000</v>
      </c>
      <c r="I116" s="14"/>
      <c r="J116" s="14"/>
      <c r="K116" s="14"/>
      <c r="L116" s="14">
        <v>2</v>
      </c>
      <c r="M116" s="14"/>
      <c r="N116" s="14">
        <v>2</v>
      </c>
    </row>
    <row r="117" spans="1:14" x14ac:dyDescent="0.45">
      <c r="A117" s="10">
        <v>110</v>
      </c>
      <c r="B117" s="8" t="s">
        <v>424</v>
      </c>
      <c r="C117" s="3"/>
      <c r="D117" s="3">
        <v>2000000</v>
      </c>
      <c r="E117" s="3">
        <v>3600000</v>
      </c>
      <c r="F117" s="3">
        <v>2000000</v>
      </c>
      <c r="G117" s="3"/>
      <c r="H117" s="3">
        <v>7600000</v>
      </c>
      <c r="I117" s="14">
        <v>7</v>
      </c>
      <c r="J117" s="14">
        <v>2</v>
      </c>
      <c r="K117" s="14">
        <v>2</v>
      </c>
      <c r="L117" s="14">
        <v>2</v>
      </c>
      <c r="M117" s="14"/>
      <c r="N117" s="14">
        <v>13</v>
      </c>
    </row>
    <row r="118" spans="1:14" x14ac:dyDescent="0.45">
      <c r="A118" s="10">
        <v>111</v>
      </c>
      <c r="B118" s="8" t="s">
        <v>2098</v>
      </c>
      <c r="C118" s="3"/>
      <c r="D118" s="3"/>
      <c r="E118" s="3"/>
      <c r="F118" s="3">
        <v>7500000</v>
      </c>
      <c r="G118" s="3"/>
      <c r="H118" s="3">
        <v>7500000</v>
      </c>
      <c r="I118" s="14">
        <v>1</v>
      </c>
      <c r="J118" s="14"/>
      <c r="K118" s="14"/>
      <c r="L118" s="14">
        <v>1</v>
      </c>
      <c r="M118" s="14"/>
      <c r="N118" s="14">
        <v>2</v>
      </c>
    </row>
    <row r="119" spans="1:14" x14ac:dyDescent="0.45">
      <c r="A119" s="10">
        <v>112</v>
      </c>
      <c r="B119" s="8" t="s">
        <v>2066</v>
      </c>
      <c r="C119" s="3"/>
      <c r="D119" s="3">
        <v>7500000</v>
      </c>
      <c r="E119" s="3"/>
      <c r="F119" s="3"/>
      <c r="G119" s="3"/>
      <c r="H119" s="3">
        <v>7500000</v>
      </c>
      <c r="I119" s="14"/>
      <c r="J119" s="14">
        <v>1</v>
      </c>
      <c r="K119" s="14"/>
      <c r="L119" s="14"/>
      <c r="M119" s="14"/>
      <c r="N119" s="14">
        <v>1</v>
      </c>
    </row>
    <row r="120" spans="1:14" x14ac:dyDescent="0.45">
      <c r="A120" s="10">
        <v>113</v>
      </c>
      <c r="B120" s="8" t="s">
        <v>715</v>
      </c>
      <c r="C120" s="3"/>
      <c r="D120" s="3">
        <v>5400000</v>
      </c>
      <c r="E120" s="3"/>
      <c r="F120" s="3">
        <v>2000000</v>
      </c>
      <c r="G120" s="3"/>
      <c r="H120" s="3">
        <v>7400000</v>
      </c>
      <c r="I120" s="14"/>
      <c r="J120" s="14">
        <v>3</v>
      </c>
      <c r="K120" s="14"/>
      <c r="L120" s="14">
        <v>1</v>
      </c>
      <c r="M120" s="14"/>
      <c r="N120" s="14">
        <v>4</v>
      </c>
    </row>
    <row r="121" spans="1:14" x14ac:dyDescent="0.45">
      <c r="A121" s="10">
        <v>114</v>
      </c>
      <c r="B121" s="8" t="s">
        <v>384</v>
      </c>
      <c r="C121" s="3"/>
      <c r="D121" s="3">
        <v>1800000</v>
      </c>
      <c r="E121" s="3">
        <v>2700000</v>
      </c>
      <c r="F121" s="3">
        <v>2700000</v>
      </c>
      <c r="G121" s="3"/>
      <c r="H121" s="3">
        <v>7200000</v>
      </c>
      <c r="I121" s="14">
        <v>10</v>
      </c>
      <c r="J121" s="14">
        <v>6</v>
      </c>
      <c r="K121" s="14">
        <v>9</v>
      </c>
      <c r="L121" s="14">
        <v>9</v>
      </c>
      <c r="M121" s="14"/>
      <c r="N121" s="14">
        <v>34</v>
      </c>
    </row>
    <row r="122" spans="1:14" x14ac:dyDescent="0.45">
      <c r="A122" s="10">
        <v>115</v>
      </c>
      <c r="B122" s="8" t="s">
        <v>2057</v>
      </c>
      <c r="C122" s="3"/>
      <c r="D122" s="3">
        <v>7000000</v>
      </c>
      <c r="E122" s="3"/>
      <c r="F122" s="3"/>
      <c r="G122" s="3"/>
      <c r="H122" s="3">
        <v>7000000</v>
      </c>
      <c r="I122" s="14"/>
      <c r="J122" s="14">
        <v>1</v>
      </c>
      <c r="K122" s="14"/>
      <c r="L122" s="14"/>
      <c r="M122" s="14"/>
      <c r="N122" s="14">
        <v>1</v>
      </c>
    </row>
    <row r="123" spans="1:14" x14ac:dyDescent="0.45">
      <c r="A123" s="10">
        <v>116</v>
      </c>
      <c r="B123" s="8" t="s">
        <v>2252</v>
      </c>
      <c r="C123" s="3"/>
      <c r="D123" s="3"/>
      <c r="E123" s="3"/>
      <c r="F123" s="3">
        <v>6800000</v>
      </c>
      <c r="G123" s="3"/>
      <c r="H123" s="3">
        <v>6800000</v>
      </c>
      <c r="I123" s="14"/>
      <c r="J123" s="14"/>
      <c r="K123" s="14"/>
      <c r="L123" s="14">
        <v>1</v>
      </c>
      <c r="M123" s="14"/>
      <c r="N123" s="14">
        <v>1</v>
      </c>
    </row>
    <row r="124" spans="1:14" x14ac:dyDescent="0.45">
      <c r="A124" s="10">
        <v>117</v>
      </c>
      <c r="B124" s="8" t="s">
        <v>1196</v>
      </c>
      <c r="C124" s="3"/>
      <c r="D124" s="3">
        <v>6500000</v>
      </c>
      <c r="E124" s="3"/>
      <c r="F124" s="3"/>
      <c r="G124" s="3"/>
      <c r="H124" s="3">
        <v>6500000</v>
      </c>
      <c r="I124" s="14"/>
      <c r="J124" s="14">
        <v>1</v>
      </c>
      <c r="K124" s="14"/>
      <c r="L124" s="14"/>
      <c r="M124" s="14"/>
      <c r="N124" s="14">
        <v>1</v>
      </c>
    </row>
    <row r="125" spans="1:14" x14ac:dyDescent="0.45">
      <c r="A125" s="10">
        <v>118</v>
      </c>
      <c r="B125" s="8" t="s">
        <v>2162</v>
      </c>
      <c r="C125" s="3"/>
      <c r="D125" s="3">
        <v>6400000</v>
      </c>
      <c r="E125" s="3"/>
      <c r="F125" s="3"/>
      <c r="G125" s="3"/>
      <c r="H125" s="3">
        <v>6400000</v>
      </c>
      <c r="I125" s="14"/>
      <c r="J125" s="14">
        <v>2</v>
      </c>
      <c r="K125" s="14"/>
      <c r="L125" s="14"/>
      <c r="M125" s="14"/>
      <c r="N125" s="14">
        <v>2</v>
      </c>
    </row>
    <row r="126" spans="1:14" x14ac:dyDescent="0.45">
      <c r="A126" s="10">
        <v>119</v>
      </c>
      <c r="B126" s="8" t="s">
        <v>2123</v>
      </c>
      <c r="C126" s="3"/>
      <c r="D126" s="3">
        <v>6400000</v>
      </c>
      <c r="E126" s="3"/>
      <c r="F126" s="3"/>
      <c r="G126" s="3"/>
      <c r="H126" s="3">
        <v>6400000</v>
      </c>
      <c r="I126" s="14">
        <v>7</v>
      </c>
      <c r="J126" s="14">
        <v>8</v>
      </c>
      <c r="K126" s="14"/>
      <c r="L126" s="14"/>
      <c r="M126" s="14"/>
      <c r="N126" s="14">
        <v>15</v>
      </c>
    </row>
    <row r="127" spans="1:14" x14ac:dyDescent="0.45">
      <c r="A127" s="10">
        <v>120</v>
      </c>
      <c r="B127" s="8" t="s">
        <v>2052</v>
      </c>
      <c r="C127" s="3">
        <v>200000</v>
      </c>
      <c r="D127" s="3">
        <v>2000000</v>
      </c>
      <c r="E127" s="3">
        <v>4000000</v>
      </c>
      <c r="F127" s="3"/>
      <c r="G127" s="3"/>
      <c r="H127" s="3">
        <v>6200000</v>
      </c>
      <c r="I127" s="14">
        <v>1</v>
      </c>
      <c r="J127" s="14">
        <v>1</v>
      </c>
      <c r="K127" s="14">
        <v>2</v>
      </c>
      <c r="L127" s="14"/>
      <c r="M127" s="14"/>
      <c r="N127" s="14">
        <v>4</v>
      </c>
    </row>
    <row r="128" spans="1:14" x14ac:dyDescent="0.45">
      <c r="A128" s="10">
        <v>121</v>
      </c>
      <c r="B128" s="8" t="s">
        <v>2154</v>
      </c>
      <c r="C128" s="3"/>
      <c r="D128" s="3">
        <v>6000000</v>
      </c>
      <c r="E128" s="3"/>
      <c r="F128" s="3"/>
      <c r="G128" s="3"/>
      <c r="H128" s="3">
        <v>6000000</v>
      </c>
      <c r="I128" s="14"/>
      <c r="J128" s="14">
        <v>1</v>
      </c>
      <c r="K128" s="14"/>
      <c r="L128" s="14"/>
      <c r="M128" s="14"/>
      <c r="N128" s="14">
        <v>1</v>
      </c>
    </row>
    <row r="129" spans="1:14" x14ac:dyDescent="0.45">
      <c r="A129" s="10">
        <v>122</v>
      </c>
      <c r="B129" s="8" t="s">
        <v>550</v>
      </c>
      <c r="C129" s="3"/>
      <c r="D129" s="3">
        <v>6000000</v>
      </c>
      <c r="E129" s="3"/>
      <c r="F129" s="3"/>
      <c r="G129" s="3"/>
      <c r="H129" s="3">
        <v>6000000</v>
      </c>
      <c r="I129" s="14"/>
      <c r="J129" s="14">
        <v>1</v>
      </c>
      <c r="K129" s="14"/>
      <c r="L129" s="14"/>
      <c r="M129" s="14"/>
      <c r="N129" s="14">
        <v>1</v>
      </c>
    </row>
    <row r="130" spans="1:14" x14ac:dyDescent="0.45">
      <c r="A130" s="10">
        <v>123</v>
      </c>
      <c r="B130" s="8" t="s">
        <v>2047</v>
      </c>
      <c r="C130" s="3"/>
      <c r="D130" s="3">
        <v>6000000</v>
      </c>
      <c r="E130" s="3"/>
      <c r="F130" s="3"/>
      <c r="G130" s="3"/>
      <c r="H130" s="3">
        <v>6000000</v>
      </c>
      <c r="I130" s="14"/>
      <c r="J130" s="14">
        <v>4</v>
      </c>
      <c r="K130" s="14"/>
      <c r="L130" s="14"/>
      <c r="M130" s="14"/>
      <c r="N130" s="14">
        <v>4</v>
      </c>
    </row>
    <row r="131" spans="1:14" x14ac:dyDescent="0.45">
      <c r="A131" s="10">
        <v>124</v>
      </c>
      <c r="B131" s="8" t="s">
        <v>713</v>
      </c>
      <c r="C131" s="3"/>
      <c r="D131" s="3">
        <v>3000000</v>
      </c>
      <c r="E131" s="3"/>
      <c r="F131" s="3">
        <v>3000000</v>
      </c>
      <c r="G131" s="3"/>
      <c r="H131" s="3">
        <v>6000000</v>
      </c>
      <c r="I131" s="14"/>
      <c r="J131" s="14">
        <v>2</v>
      </c>
      <c r="K131" s="14"/>
      <c r="L131" s="14">
        <v>2</v>
      </c>
      <c r="M131" s="14"/>
      <c r="N131" s="14">
        <v>4</v>
      </c>
    </row>
    <row r="132" spans="1:14" x14ac:dyDescent="0.45">
      <c r="A132" s="10">
        <v>125</v>
      </c>
      <c r="B132" s="8" t="s">
        <v>52</v>
      </c>
      <c r="C132" s="3"/>
      <c r="D132" s="3"/>
      <c r="E132" s="3">
        <v>5500000</v>
      </c>
      <c r="F132" s="3"/>
      <c r="G132" s="3"/>
      <c r="H132" s="3">
        <v>5500000</v>
      </c>
      <c r="I132" s="14">
        <v>4</v>
      </c>
      <c r="J132" s="14"/>
      <c r="K132" s="14">
        <v>1</v>
      </c>
      <c r="L132" s="14"/>
      <c r="M132" s="14"/>
      <c r="N132" s="14">
        <v>5</v>
      </c>
    </row>
    <row r="133" spans="1:14" x14ac:dyDescent="0.45">
      <c r="A133" s="10">
        <v>126</v>
      </c>
      <c r="B133" s="8" t="s">
        <v>542</v>
      </c>
      <c r="C133" s="3"/>
      <c r="D133" s="3">
        <v>5500000</v>
      </c>
      <c r="E133" s="3"/>
      <c r="F133" s="3"/>
      <c r="G133" s="3"/>
      <c r="H133" s="3">
        <v>5500000</v>
      </c>
      <c r="I133" s="14"/>
      <c r="J133" s="14">
        <v>1</v>
      </c>
      <c r="K133" s="14"/>
      <c r="L133" s="14"/>
      <c r="M133" s="14"/>
      <c r="N133" s="14">
        <v>1</v>
      </c>
    </row>
    <row r="134" spans="1:14" x14ac:dyDescent="0.45">
      <c r="A134" s="10">
        <v>127</v>
      </c>
      <c r="B134" s="8" t="s">
        <v>749</v>
      </c>
      <c r="C134" s="3"/>
      <c r="D134" s="3"/>
      <c r="E134" s="3"/>
      <c r="F134" s="3">
        <v>5500000</v>
      </c>
      <c r="G134" s="3"/>
      <c r="H134" s="3">
        <v>5500000</v>
      </c>
      <c r="I134" s="14">
        <v>2</v>
      </c>
      <c r="J134" s="14"/>
      <c r="K134" s="14"/>
      <c r="L134" s="14">
        <v>1</v>
      </c>
      <c r="M134" s="14"/>
      <c r="N134" s="14">
        <v>3</v>
      </c>
    </row>
    <row r="135" spans="1:14" x14ac:dyDescent="0.45">
      <c r="A135" s="10">
        <v>128</v>
      </c>
      <c r="B135" s="8" t="s">
        <v>2163</v>
      </c>
      <c r="C135" s="3"/>
      <c r="D135" s="3">
        <v>5200000</v>
      </c>
      <c r="E135" s="3"/>
      <c r="F135" s="3"/>
      <c r="G135" s="3"/>
      <c r="H135" s="3">
        <v>5200000</v>
      </c>
      <c r="I135" s="14">
        <v>1</v>
      </c>
      <c r="J135" s="14">
        <v>1</v>
      </c>
      <c r="K135" s="14"/>
      <c r="L135" s="14"/>
      <c r="M135" s="14"/>
      <c r="N135" s="14">
        <v>2</v>
      </c>
    </row>
    <row r="136" spans="1:14" x14ac:dyDescent="0.45">
      <c r="A136" s="10">
        <v>129</v>
      </c>
      <c r="B136" s="8" t="s">
        <v>2033</v>
      </c>
      <c r="C136" s="3"/>
      <c r="D136" s="3"/>
      <c r="E136" s="3">
        <v>2760000</v>
      </c>
      <c r="F136" s="3">
        <v>2400000</v>
      </c>
      <c r="G136" s="3"/>
      <c r="H136" s="3">
        <v>5160000</v>
      </c>
      <c r="I136" s="14">
        <v>3</v>
      </c>
      <c r="J136" s="14"/>
      <c r="K136" s="14">
        <v>4</v>
      </c>
      <c r="L136" s="14">
        <v>2</v>
      </c>
      <c r="M136" s="14"/>
      <c r="N136" s="14">
        <v>9</v>
      </c>
    </row>
    <row r="137" spans="1:14" x14ac:dyDescent="0.45">
      <c r="A137" s="10">
        <v>130</v>
      </c>
      <c r="B137" s="8" t="s">
        <v>2287</v>
      </c>
      <c r="C137" s="3"/>
      <c r="D137" s="3"/>
      <c r="E137" s="3"/>
      <c r="F137" s="3">
        <v>5000000</v>
      </c>
      <c r="G137" s="3"/>
      <c r="H137" s="3">
        <v>5000000</v>
      </c>
      <c r="I137" s="14"/>
      <c r="J137" s="14"/>
      <c r="K137" s="14"/>
      <c r="L137" s="14">
        <v>1</v>
      </c>
      <c r="M137" s="14"/>
      <c r="N137" s="14">
        <v>1</v>
      </c>
    </row>
    <row r="138" spans="1:14" x14ac:dyDescent="0.45">
      <c r="A138" s="10">
        <v>131</v>
      </c>
      <c r="B138" s="8" t="s">
        <v>2324</v>
      </c>
      <c r="C138" s="3"/>
      <c r="D138" s="3"/>
      <c r="E138" s="3">
        <v>5000000</v>
      </c>
      <c r="F138" s="3"/>
      <c r="G138" s="3"/>
      <c r="H138" s="3">
        <v>5000000</v>
      </c>
      <c r="I138" s="14"/>
      <c r="J138" s="14"/>
      <c r="K138" s="14">
        <v>1</v>
      </c>
      <c r="L138" s="14"/>
      <c r="M138" s="14"/>
      <c r="N138" s="14">
        <v>1</v>
      </c>
    </row>
    <row r="139" spans="1:14" x14ac:dyDescent="0.45">
      <c r="A139" s="10">
        <v>132</v>
      </c>
      <c r="B139" s="8" t="s">
        <v>2282</v>
      </c>
      <c r="C139" s="3"/>
      <c r="D139" s="3">
        <v>5000000</v>
      </c>
      <c r="E139" s="3"/>
      <c r="F139" s="3"/>
      <c r="G139" s="3"/>
      <c r="H139" s="3">
        <v>5000000</v>
      </c>
      <c r="I139" s="14"/>
      <c r="J139" s="14">
        <v>1</v>
      </c>
      <c r="K139" s="14"/>
      <c r="L139" s="14"/>
      <c r="M139" s="14"/>
      <c r="N139" s="14">
        <v>1</v>
      </c>
    </row>
    <row r="140" spans="1:14" x14ac:dyDescent="0.45">
      <c r="A140" s="10">
        <v>133</v>
      </c>
      <c r="B140" s="8" t="s">
        <v>2263</v>
      </c>
      <c r="C140" s="3"/>
      <c r="D140" s="3">
        <v>3000000</v>
      </c>
      <c r="E140" s="3">
        <v>1000000</v>
      </c>
      <c r="F140" s="3">
        <v>1000000</v>
      </c>
      <c r="G140" s="3"/>
      <c r="H140" s="3">
        <v>5000000</v>
      </c>
      <c r="I140" s="14"/>
      <c r="J140" s="14">
        <v>2</v>
      </c>
      <c r="K140" s="14">
        <v>1</v>
      </c>
      <c r="L140" s="14">
        <v>2</v>
      </c>
      <c r="M140" s="14"/>
      <c r="N140" s="14">
        <v>5</v>
      </c>
    </row>
    <row r="141" spans="1:14" x14ac:dyDescent="0.45">
      <c r="A141" s="10">
        <v>134</v>
      </c>
      <c r="B141" s="8" t="s">
        <v>2097</v>
      </c>
      <c r="C141" s="3"/>
      <c r="D141" s="3">
        <v>5000000</v>
      </c>
      <c r="E141" s="3"/>
      <c r="F141" s="3"/>
      <c r="G141" s="3"/>
      <c r="H141" s="3">
        <v>5000000</v>
      </c>
      <c r="I141" s="14"/>
      <c r="J141" s="14">
        <v>3</v>
      </c>
      <c r="K141" s="14"/>
      <c r="L141" s="14"/>
      <c r="M141" s="14"/>
      <c r="N141" s="14">
        <v>3</v>
      </c>
    </row>
    <row r="142" spans="1:14" x14ac:dyDescent="0.45">
      <c r="A142" s="10">
        <v>135</v>
      </c>
      <c r="B142" s="8" t="s">
        <v>2077</v>
      </c>
      <c r="C142" s="3"/>
      <c r="D142" s="3"/>
      <c r="E142" s="3"/>
      <c r="F142" s="3">
        <v>5000000</v>
      </c>
      <c r="G142" s="3"/>
      <c r="H142" s="3">
        <v>5000000</v>
      </c>
      <c r="I142" s="14"/>
      <c r="J142" s="14"/>
      <c r="K142" s="14"/>
      <c r="L142" s="14">
        <v>1</v>
      </c>
      <c r="M142" s="14"/>
      <c r="N142" s="14">
        <v>1</v>
      </c>
    </row>
    <row r="143" spans="1:14" x14ac:dyDescent="0.45">
      <c r="A143" s="10">
        <v>136</v>
      </c>
      <c r="B143" s="8" t="s">
        <v>2072</v>
      </c>
      <c r="C143" s="3"/>
      <c r="D143" s="3">
        <v>5000000</v>
      </c>
      <c r="E143" s="3"/>
      <c r="F143" s="3"/>
      <c r="G143" s="3"/>
      <c r="H143" s="3">
        <v>5000000</v>
      </c>
      <c r="I143" s="14">
        <v>2</v>
      </c>
      <c r="J143" s="14">
        <v>1</v>
      </c>
      <c r="K143" s="14"/>
      <c r="L143" s="14"/>
      <c r="M143" s="14"/>
      <c r="N143" s="14">
        <v>3</v>
      </c>
    </row>
    <row r="144" spans="1:14" x14ac:dyDescent="0.45">
      <c r="A144" s="10">
        <v>137</v>
      </c>
      <c r="B144" s="8" t="s">
        <v>1975</v>
      </c>
      <c r="C144" s="3"/>
      <c r="D144" s="3">
        <v>2400000</v>
      </c>
      <c r="E144" s="3"/>
      <c r="F144" s="3">
        <v>2400000</v>
      </c>
      <c r="G144" s="3"/>
      <c r="H144" s="3">
        <v>4800000</v>
      </c>
      <c r="I144" s="14">
        <v>3</v>
      </c>
      <c r="J144" s="14">
        <v>2</v>
      </c>
      <c r="K144" s="14"/>
      <c r="L144" s="14">
        <v>2</v>
      </c>
      <c r="M144" s="14"/>
      <c r="N144" s="14">
        <v>7</v>
      </c>
    </row>
    <row r="145" spans="1:14" x14ac:dyDescent="0.45">
      <c r="A145" s="10">
        <v>138</v>
      </c>
      <c r="B145" s="8" t="s">
        <v>1357</v>
      </c>
      <c r="C145" s="3"/>
      <c r="D145" s="3"/>
      <c r="E145" s="3">
        <v>4700000</v>
      </c>
      <c r="F145" s="3"/>
      <c r="G145" s="3"/>
      <c r="H145" s="3">
        <v>4700000</v>
      </c>
      <c r="I145" s="14">
        <v>1</v>
      </c>
      <c r="J145" s="14"/>
      <c r="K145" s="14">
        <v>1</v>
      </c>
      <c r="L145" s="14"/>
      <c r="M145" s="14"/>
      <c r="N145" s="14">
        <v>2</v>
      </c>
    </row>
    <row r="146" spans="1:14" x14ac:dyDescent="0.45">
      <c r="A146" s="10">
        <v>139</v>
      </c>
      <c r="B146" s="8" t="s">
        <v>2194</v>
      </c>
      <c r="C146" s="3"/>
      <c r="D146" s="3">
        <v>1500000</v>
      </c>
      <c r="E146" s="3">
        <v>3000000</v>
      </c>
      <c r="F146" s="3"/>
      <c r="G146" s="3"/>
      <c r="H146" s="3">
        <v>4500000</v>
      </c>
      <c r="I146" s="14"/>
      <c r="J146" s="14">
        <v>3</v>
      </c>
      <c r="K146" s="14">
        <v>6</v>
      </c>
      <c r="L146" s="14"/>
      <c r="M146" s="14"/>
      <c r="N146" s="14">
        <v>9</v>
      </c>
    </row>
    <row r="147" spans="1:14" x14ac:dyDescent="0.45">
      <c r="A147" s="10">
        <v>140</v>
      </c>
      <c r="B147" s="8" t="s">
        <v>2131</v>
      </c>
      <c r="C147" s="3"/>
      <c r="D147" s="3"/>
      <c r="E147" s="3"/>
      <c r="F147" s="3">
        <v>4500000</v>
      </c>
      <c r="G147" s="3"/>
      <c r="H147" s="3">
        <v>4500000</v>
      </c>
      <c r="I147" s="14"/>
      <c r="J147" s="14"/>
      <c r="K147" s="14"/>
      <c r="L147" s="14">
        <v>1</v>
      </c>
      <c r="M147" s="14"/>
      <c r="N147" s="14">
        <v>1</v>
      </c>
    </row>
    <row r="148" spans="1:14" x14ac:dyDescent="0.45">
      <c r="A148" s="10">
        <v>141</v>
      </c>
      <c r="B148" s="8" t="s">
        <v>2204</v>
      </c>
      <c r="C148" s="3"/>
      <c r="D148" s="3"/>
      <c r="E148" s="3"/>
      <c r="F148" s="3">
        <v>4500000</v>
      </c>
      <c r="G148" s="3"/>
      <c r="H148" s="3">
        <v>4500000</v>
      </c>
      <c r="I148" s="14"/>
      <c r="J148" s="14"/>
      <c r="K148" s="14"/>
      <c r="L148" s="14">
        <v>1</v>
      </c>
      <c r="M148" s="14"/>
      <c r="N148" s="14">
        <v>1</v>
      </c>
    </row>
    <row r="149" spans="1:14" x14ac:dyDescent="0.45">
      <c r="A149" s="10">
        <v>142</v>
      </c>
      <c r="B149" s="8" t="s">
        <v>2286</v>
      </c>
      <c r="C149" s="3"/>
      <c r="D149" s="3">
        <v>4500000</v>
      </c>
      <c r="E149" s="3"/>
      <c r="F149" s="3"/>
      <c r="G149" s="3"/>
      <c r="H149" s="3">
        <v>4500000</v>
      </c>
      <c r="I149" s="14"/>
      <c r="J149" s="14">
        <v>1</v>
      </c>
      <c r="K149" s="14"/>
      <c r="L149" s="14"/>
      <c r="M149" s="14"/>
      <c r="N149" s="14">
        <v>1</v>
      </c>
    </row>
    <row r="150" spans="1:14" x14ac:dyDescent="0.45">
      <c r="A150" s="10">
        <v>143</v>
      </c>
      <c r="B150" s="8" t="s">
        <v>2075</v>
      </c>
      <c r="C150" s="3"/>
      <c r="D150" s="3">
        <v>4500000</v>
      </c>
      <c r="E150" s="3"/>
      <c r="F150" s="3"/>
      <c r="G150" s="3"/>
      <c r="H150" s="3">
        <v>4500000</v>
      </c>
      <c r="I150" s="14"/>
      <c r="J150" s="14">
        <v>1</v>
      </c>
      <c r="K150" s="14"/>
      <c r="L150" s="14"/>
      <c r="M150" s="14"/>
      <c r="N150" s="14">
        <v>1</v>
      </c>
    </row>
    <row r="151" spans="1:14" x14ac:dyDescent="0.45">
      <c r="A151" s="10">
        <v>144</v>
      </c>
      <c r="B151" s="8" t="s">
        <v>559</v>
      </c>
      <c r="C151" s="3"/>
      <c r="D151" s="3">
        <v>4500000</v>
      </c>
      <c r="E151" s="3"/>
      <c r="F151" s="3"/>
      <c r="G151" s="3"/>
      <c r="H151" s="3">
        <v>4500000</v>
      </c>
      <c r="I151" s="14">
        <v>2</v>
      </c>
      <c r="J151" s="14">
        <v>1</v>
      </c>
      <c r="K151" s="14"/>
      <c r="L151" s="14"/>
      <c r="M151" s="14"/>
      <c r="N151" s="14">
        <v>3</v>
      </c>
    </row>
    <row r="152" spans="1:14" x14ac:dyDescent="0.45">
      <c r="A152" s="10">
        <v>145</v>
      </c>
      <c r="B152" s="8" t="s">
        <v>2042</v>
      </c>
      <c r="C152" s="3"/>
      <c r="D152" s="3"/>
      <c r="E152" s="3"/>
      <c r="F152" s="3">
        <v>4500000</v>
      </c>
      <c r="G152" s="3"/>
      <c r="H152" s="3">
        <v>4500000</v>
      </c>
      <c r="I152" s="14"/>
      <c r="J152" s="14"/>
      <c r="K152" s="14"/>
      <c r="L152" s="14">
        <v>1</v>
      </c>
      <c r="M152" s="14"/>
      <c r="N152" s="14">
        <v>1</v>
      </c>
    </row>
    <row r="153" spans="1:14" x14ac:dyDescent="0.45">
      <c r="A153" s="10">
        <v>146</v>
      </c>
      <c r="B153" s="8" t="s">
        <v>2004</v>
      </c>
      <c r="C153" s="3"/>
      <c r="D153" s="3"/>
      <c r="E153" s="3"/>
      <c r="F153" s="3">
        <v>4500000</v>
      </c>
      <c r="G153" s="3"/>
      <c r="H153" s="3">
        <v>4500000</v>
      </c>
      <c r="I153" s="14"/>
      <c r="J153" s="14"/>
      <c r="K153" s="14"/>
      <c r="L153" s="14">
        <v>1</v>
      </c>
      <c r="M153" s="14"/>
      <c r="N153" s="14">
        <v>1</v>
      </c>
    </row>
    <row r="154" spans="1:14" x14ac:dyDescent="0.45">
      <c r="A154" s="10">
        <v>147</v>
      </c>
      <c r="B154" s="8" t="s">
        <v>664</v>
      </c>
      <c r="C154" s="3"/>
      <c r="D154" s="3"/>
      <c r="E154" s="3"/>
      <c r="F154" s="3">
        <v>4400000</v>
      </c>
      <c r="G154" s="3"/>
      <c r="H154" s="3">
        <v>4400000</v>
      </c>
      <c r="I154" s="14"/>
      <c r="J154" s="14"/>
      <c r="K154" s="14"/>
      <c r="L154" s="14">
        <v>1</v>
      </c>
      <c r="M154" s="14"/>
      <c r="N154" s="14">
        <v>1</v>
      </c>
    </row>
    <row r="155" spans="1:14" x14ac:dyDescent="0.45">
      <c r="A155" s="10">
        <v>148</v>
      </c>
      <c r="B155" s="8" t="s">
        <v>2206</v>
      </c>
      <c r="C155" s="3"/>
      <c r="D155" s="3"/>
      <c r="E155" s="3"/>
      <c r="F155" s="3">
        <v>4200000</v>
      </c>
      <c r="G155" s="3"/>
      <c r="H155" s="3">
        <v>4200000</v>
      </c>
      <c r="I155" s="14"/>
      <c r="J155" s="14"/>
      <c r="K155" s="14"/>
      <c r="L155" s="14">
        <v>1</v>
      </c>
      <c r="M155" s="14"/>
      <c r="N155" s="14">
        <v>1</v>
      </c>
    </row>
    <row r="156" spans="1:14" x14ac:dyDescent="0.45">
      <c r="A156" s="10">
        <v>149</v>
      </c>
      <c r="B156" s="8" t="s">
        <v>2008</v>
      </c>
      <c r="C156" s="3"/>
      <c r="D156" s="3"/>
      <c r="E156" s="3">
        <v>4080000</v>
      </c>
      <c r="F156" s="3"/>
      <c r="G156" s="3"/>
      <c r="H156" s="3">
        <v>4080000</v>
      </c>
      <c r="I156" s="14">
        <v>4</v>
      </c>
      <c r="J156" s="14"/>
      <c r="K156" s="14">
        <v>6</v>
      </c>
      <c r="L156" s="14"/>
      <c r="M156" s="14"/>
      <c r="N156" s="14">
        <v>10</v>
      </c>
    </row>
    <row r="157" spans="1:14" x14ac:dyDescent="0.45">
      <c r="A157" s="10">
        <v>150</v>
      </c>
      <c r="B157" s="8" t="s">
        <v>2152</v>
      </c>
      <c r="C157" s="3"/>
      <c r="D157" s="3">
        <v>2000000</v>
      </c>
      <c r="E157" s="3">
        <v>2000000</v>
      </c>
      <c r="F157" s="3"/>
      <c r="G157" s="3"/>
      <c r="H157" s="3">
        <v>4000000</v>
      </c>
      <c r="I157" s="14">
        <v>3</v>
      </c>
      <c r="J157" s="14">
        <v>1</v>
      </c>
      <c r="K157" s="14">
        <v>1</v>
      </c>
      <c r="L157" s="14"/>
      <c r="M157" s="14"/>
      <c r="N157" s="14">
        <v>5</v>
      </c>
    </row>
    <row r="158" spans="1:14" x14ac:dyDescent="0.45">
      <c r="A158" s="10">
        <v>151</v>
      </c>
      <c r="B158" s="8" t="s">
        <v>2320</v>
      </c>
      <c r="C158" s="3"/>
      <c r="D158" s="3">
        <v>4000000</v>
      </c>
      <c r="E158" s="3"/>
      <c r="F158" s="3"/>
      <c r="G158" s="3"/>
      <c r="H158" s="3">
        <v>4000000</v>
      </c>
      <c r="I158" s="14"/>
      <c r="J158" s="14">
        <v>2</v>
      </c>
      <c r="K158" s="14"/>
      <c r="L158" s="14"/>
      <c r="M158" s="14"/>
      <c r="N158" s="14">
        <v>2</v>
      </c>
    </row>
    <row r="159" spans="1:14" x14ac:dyDescent="0.45">
      <c r="A159" s="10">
        <v>152</v>
      </c>
      <c r="B159" s="8" t="s">
        <v>2266</v>
      </c>
      <c r="C159" s="3"/>
      <c r="D159" s="3">
        <v>4000000</v>
      </c>
      <c r="E159" s="3"/>
      <c r="F159" s="3"/>
      <c r="G159" s="3"/>
      <c r="H159" s="3">
        <v>4000000</v>
      </c>
      <c r="I159" s="14"/>
      <c r="J159" s="14">
        <v>1</v>
      </c>
      <c r="K159" s="14"/>
      <c r="L159" s="14"/>
      <c r="M159" s="14"/>
      <c r="N159" s="14">
        <v>1</v>
      </c>
    </row>
    <row r="160" spans="1:14" x14ac:dyDescent="0.45">
      <c r="A160" s="10">
        <v>153</v>
      </c>
      <c r="B160" s="8" t="s">
        <v>2299</v>
      </c>
      <c r="C160" s="3"/>
      <c r="D160" s="3"/>
      <c r="E160" s="3"/>
      <c r="F160" s="3">
        <v>4000000</v>
      </c>
      <c r="G160" s="3"/>
      <c r="H160" s="3">
        <v>4000000</v>
      </c>
      <c r="I160" s="14"/>
      <c r="J160" s="14"/>
      <c r="K160" s="14"/>
      <c r="L160" s="14">
        <v>1</v>
      </c>
      <c r="M160" s="14"/>
      <c r="N160" s="14">
        <v>1</v>
      </c>
    </row>
    <row r="161" spans="1:14" x14ac:dyDescent="0.45">
      <c r="A161" s="10">
        <v>154</v>
      </c>
      <c r="B161" s="8" t="s">
        <v>2025</v>
      </c>
      <c r="C161" s="3"/>
      <c r="D161" s="3"/>
      <c r="E161" s="3"/>
      <c r="F161" s="3">
        <v>4000000</v>
      </c>
      <c r="G161" s="3"/>
      <c r="H161" s="3">
        <v>4000000</v>
      </c>
      <c r="I161" s="14"/>
      <c r="J161" s="14"/>
      <c r="K161" s="14"/>
      <c r="L161" s="14">
        <v>1</v>
      </c>
      <c r="M161" s="14"/>
      <c r="N161" s="14">
        <v>1</v>
      </c>
    </row>
    <row r="162" spans="1:14" x14ac:dyDescent="0.45">
      <c r="A162" s="10">
        <v>155</v>
      </c>
      <c r="B162" s="8" t="s">
        <v>1991</v>
      </c>
      <c r="C162" s="3"/>
      <c r="D162" s="3">
        <v>4000000</v>
      </c>
      <c r="E162" s="3"/>
      <c r="F162" s="3"/>
      <c r="G162" s="3"/>
      <c r="H162" s="3">
        <v>4000000</v>
      </c>
      <c r="I162" s="14"/>
      <c r="J162" s="14">
        <v>3</v>
      </c>
      <c r="K162" s="14"/>
      <c r="L162" s="14"/>
      <c r="M162" s="14"/>
      <c r="N162" s="14">
        <v>3</v>
      </c>
    </row>
    <row r="163" spans="1:14" x14ac:dyDescent="0.45">
      <c r="A163" s="10">
        <v>156</v>
      </c>
      <c r="B163" s="8" t="s">
        <v>2106</v>
      </c>
      <c r="C163" s="3"/>
      <c r="D163" s="3">
        <v>4000000</v>
      </c>
      <c r="E163" s="3"/>
      <c r="F163" s="3"/>
      <c r="G163" s="3"/>
      <c r="H163" s="3">
        <v>4000000</v>
      </c>
      <c r="I163" s="14"/>
      <c r="J163" s="14">
        <v>1</v>
      </c>
      <c r="K163" s="14"/>
      <c r="L163" s="14"/>
      <c r="M163" s="14"/>
      <c r="N163" s="14">
        <v>1</v>
      </c>
    </row>
    <row r="164" spans="1:14" x14ac:dyDescent="0.45">
      <c r="A164" s="10">
        <v>157</v>
      </c>
      <c r="B164" s="8" t="s">
        <v>2289</v>
      </c>
      <c r="C164" s="3"/>
      <c r="D164" s="3">
        <v>1000000</v>
      </c>
      <c r="E164" s="3">
        <v>2000000</v>
      </c>
      <c r="F164" s="3">
        <v>500000</v>
      </c>
      <c r="G164" s="3"/>
      <c r="H164" s="3">
        <v>3500000</v>
      </c>
      <c r="I164" s="14">
        <v>1</v>
      </c>
      <c r="J164" s="14">
        <v>1</v>
      </c>
      <c r="K164" s="14">
        <v>2</v>
      </c>
      <c r="L164" s="14">
        <v>1</v>
      </c>
      <c r="M164" s="14"/>
      <c r="N164" s="14">
        <v>5</v>
      </c>
    </row>
    <row r="165" spans="1:14" x14ac:dyDescent="0.45">
      <c r="A165" s="10">
        <v>158</v>
      </c>
      <c r="B165" s="8" t="s">
        <v>2335</v>
      </c>
      <c r="C165" s="3"/>
      <c r="D165" s="3"/>
      <c r="E165" s="3"/>
      <c r="F165" s="3">
        <v>3500000</v>
      </c>
      <c r="G165" s="3"/>
      <c r="H165" s="3">
        <v>3500000</v>
      </c>
      <c r="I165" s="14">
        <v>1</v>
      </c>
      <c r="J165" s="14"/>
      <c r="K165" s="14"/>
      <c r="L165" s="14">
        <v>1</v>
      </c>
      <c r="M165" s="14"/>
      <c r="N165" s="14">
        <v>2</v>
      </c>
    </row>
    <row r="166" spans="1:14" x14ac:dyDescent="0.45">
      <c r="A166" s="10">
        <v>159</v>
      </c>
      <c r="B166" s="8" t="s">
        <v>2243</v>
      </c>
      <c r="C166" s="3"/>
      <c r="D166" s="3"/>
      <c r="E166" s="3"/>
      <c r="F166" s="3">
        <v>3500000</v>
      </c>
      <c r="G166" s="3"/>
      <c r="H166" s="3">
        <v>3500000</v>
      </c>
      <c r="I166" s="14"/>
      <c r="J166" s="14"/>
      <c r="K166" s="14"/>
      <c r="L166" s="14">
        <v>1</v>
      </c>
      <c r="M166" s="14"/>
      <c r="N166" s="14">
        <v>1</v>
      </c>
    </row>
    <row r="167" spans="1:14" x14ac:dyDescent="0.45">
      <c r="A167" s="10">
        <v>160</v>
      </c>
      <c r="B167" s="8" t="s">
        <v>2105</v>
      </c>
      <c r="C167" s="3"/>
      <c r="D167" s="3">
        <v>3500000</v>
      </c>
      <c r="E167" s="3"/>
      <c r="F167" s="3"/>
      <c r="G167" s="3"/>
      <c r="H167" s="3">
        <v>3500000</v>
      </c>
      <c r="I167" s="14"/>
      <c r="J167" s="14">
        <v>1</v>
      </c>
      <c r="K167" s="14"/>
      <c r="L167" s="14"/>
      <c r="M167" s="14"/>
      <c r="N167" s="14">
        <v>1</v>
      </c>
    </row>
    <row r="168" spans="1:14" x14ac:dyDescent="0.45">
      <c r="A168" s="10">
        <v>161</v>
      </c>
      <c r="B168" s="8" t="s">
        <v>169</v>
      </c>
      <c r="C168" s="3"/>
      <c r="D168" s="3">
        <v>350000</v>
      </c>
      <c r="E168" s="3">
        <v>2100000</v>
      </c>
      <c r="F168" s="3">
        <v>1050000</v>
      </c>
      <c r="G168" s="3"/>
      <c r="H168" s="3">
        <v>3500000</v>
      </c>
      <c r="I168" s="14">
        <v>8</v>
      </c>
      <c r="J168" s="14">
        <v>1</v>
      </c>
      <c r="K168" s="14">
        <v>6</v>
      </c>
      <c r="L168" s="14">
        <v>3</v>
      </c>
      <c r="M168" s="14"/>
      <c r="N168" s="14">
        <v>18</v>
      </c>
    </row>
    <row r="169" spans="1:14" x14ac:dyDescent="0.45">
      <c r="A169" s="10">
        <v>162</v>
      </c>
      <c r="B169" s="8" t="s">
        <v>131</v>
      </c>
      <c r="C169" s="3"/>
      <c r="D169" s="3">
        <v>3500000</v>
      </c>
      <c r="E169" s="3"/>
      <c r="F169" s="3"/>
      <c r="G169" s="3"/>
      <c r="H169" s="3">
        <v>3500000</v>
      </c>
      <c r="I169" s="14"/>
      <c r="J169" s="14">
        <v>1</v>
      </c>
      <c r="K169" s="14"/>
      <c r="L169" s="14"/>
      <c r="M169" s="14"/>
      <c r="N169" s="14">
        <v>1</v>
      </c>
    </row>
    <row r="170" spans="1:14" x14ac:dyDescent="0.45">
      <c r="A170" s="10">
        <v>163</v>
      </c>
      <c r="B170" s="8" t="s">
        <v>2038</v>
      </c>
      <c r="C170" s="3"/>
      <c r="D170" s="3"/>
      <c r="E170" s="3"/>
      <c r="F170" s="3">
        <v>3500000</v>
      </c>
      <c r="G170" s="3"/>
      <c r="H170" s="3">
        <v>3500000</v>
      </c>
      <c r="I170" s="14"/>
      <c r="J170" s="14"/>
      <c r="K170" s="14"/>
      <c r="L170" s="14">
        <v>1</v>
      </c>
      <c r="M170" s="14"/>
      <c r="N170" s="14">
        <v>1</v>
      </c>
    </row>
    <row r="171" spans="1:14" x14ac:dyDescent="0.45">
      <c r="A171" s="10">
        <v>164</v>
      </c>
      <c r="B171" s="8" t="s">
        <v>911</v>
      </c>
      <c r="C171" s="3"/>
      <c r="D171" s="3"/>
      <c r="E171" s="3"/>
      <c r="F171" s="3">
        <v>3500000</v>
      </c>
      <c r="G171" s="3"/>
      <c r="H171" s="3">
        <v>3500000</v>
      </c>
      <c r="I171" s="14"/>
      <c r="J171" s="14"/>
      <c r="K171" s="14"/>
      <c r="L171" s="14">
        <v>1</v>
      </c>
      <c r="M171" s="14"/>
      <c r="N171" s="14">
        <v>1</v>
      </c>
    </row>
    <row r="172" spans="1:14" x14ac:dyDescent="0.45">
      <c r="A172" s="10">
        <v>165</v>
      </c>
      <c r="B172" s="8" t="s">
        <v>1137</v>
      </c>
      <c r="C172" s="3"/>
      <c r="D172" s="3"/>
      <c r="E172" s="3"/>
      <c r="F172" s="3">
        <v>3460000</v>
      </c>
      <c r="G172" s="3"/>
      <c r="H172" s="3">
        <v>3460000</v>
      </c>
      <c r="I172" s="14"/>
      <c r="J172" s="14"/>
      <c r="K172" s="14"/>
      <c r="L172" s="14">
        <v>4</v>
      </c>
      <c r="M172" s="14"/>
      <c r="N172" s="14">
        <v>4</v>
      </c>
    </row>
    <row r="173" spans="1:14" x14ac:dyDescent="0.45">
      <c r="A173" s="10">
        <v>166</v>
      </c>
      <c r="B173" s="8" t="s">
        <v>2323</v>
      </c>
      <c r="C173" s="3"/>
      <c r="D173" s="3"/>
      <c r="E173" s="3"/>
      <c r="F173" s="3">
        <v>3200000</v>
      </c>
      <c r="G173" s="3"/>
      <c r="H173" s="3">
        <v>3200000</v>
      </c>
      <c r="I173" s="14"/>
      <c r="J173" s="14"/>
      <c r="K173" s="14"/>
      <c r="L173" s="14">
        <v>4</v>
      </c>
      <c r="M173" s="14"/>
      <c r="N173" s="14">
        <v>4</v>
      </c>
    </row>
    <row r="174" spans="1:14" x14ac:dyDescent="0.45">
      <c r="A174" s="10">
        <v>167</v>
      </c>
      <c r="B174" s="8" t="s">
        <v>2309</v>
      </c>
      <c r="C174" s="3"/>
      <c r="D174" s="3"/>
      <c r="E174" s="3">
        <v>3200000</v>
      </c>
      <c r="F174" s="3"/>
      <c r="G174" s="3"/>
      <c r="H174" s="3">
        <v>3200000</v>
      </c>
      <c r="I174" s="14">
        <v>3</v>
      </c>
      <c r="J174" s="14"/>
      <c r="K174" s="14">
        <v>1</v>
      </c>
      <c r="L174" s="14"/>
      <c r="M174" s="14"/>
      <c r="N174" s="14">
        <v>4</v>
      </c>
    </row>
    <row r="175" spans="1:14" x14ac:dyDescent="0.45">
      <c r="A175" s="10">
        <v>168</v>
      </c>
      <c r="B175" s="8" t="s">
        <v>2328</v>
      </c>
      <c r="C175" s="3"/>
      <c r="D175" s="3">
        <v>1420000</v>
      </c>
      <c r="E175" s="3">
        <v>1120000</v>
      </c>
      <c r="F175" s="3">
        <v>560000</v>
      </c>
      <c r="G175" s="3"/>
      <c r="H175" s="3">
        <v>3100000</v>
      </c>
      <c r="I175" s="14">
        <v>6</v>
      </c>
      <c r="J175" s="14">
        <v>5</v>
      </c>
      <c r="K175" s="14">
        <v>4</v>
      </c>
      <c r="L175" s="14">
        <v>2</v>
      </c>
      <c r="M175" s="14"/>
      <c r="N175" s="14">
        <v>17</v>
      </c>
    </row>
    <row r="176" spans="1:14" x14ac:dyDescent="0.45">
      <c r="A176" s="10">
        <v>169</v>
      </c>
      <c r="B176" s="8" t="s">
        <v>2176</v>
      </c>
      <c r="C176" s="3"/>
      <c r="D176" s="3"/>
      <c r="E176" s="3"/>
      <c r="F176" s="3">
        <v>3000000</v>
      </c>
      <c r="G176" s="3"/>
      <c r="H176" s="3">
        <v>3000000</v>
      </c>
      <c r="I176" s="14"/>
      <c r="J176" s="14"/>
      <c r="K176" s="14"/>
      <c r="L176" s="14">
        <v>1</v>
      </c>
      <c r="M176" s="14"/>
      <c r="N176" s="14">
        <v>1</v>
      </c>
    </row>
    <row r="177" spans="1:14" x14ac:dyDescent="0.45">
      <c r="A177" s="10">
        <v>170</v>
      </c>
      <c r="B177" s="8" t="s">
        <v>2191</v>
      </c>
      <c r="C177" s="3"/>
      <c r="D177" s="3">
        <v>3000000</v>
      </c>
      <c r="E177" s="3"/>
      <c r="F177" s="3"/>
      <c r="G177" s="3"/>
      <c r="H177" s="3">
        <v>3000000</v>
      </c>
      <c r="I177" s="14"/>
      <c r="J177" s="14">
        <v>1</v>
      </c>
      <c r="K177" s="14"/>
      <c r="L177" s="14"/>
      <c r="M177" s="14"/>
      <c r="N177" s="14">
        <v>1</v>
      </c>
    </row>
    <row r="178" spans="1:14" x14ac:dyDescent="0.45">
      <c r="A178" s="10">
        <v>171</v>
      </c>
      <c r="B178" s="8" t="s">
        <v>2231</v>
      </c>
      <c r="C178" s="3"/>
      <c r="D178" s="3">
        <v>3000000</v>
      </c>
      <c r="E178" s="3"/>
      <c r="F178" s="3"/>
      <c r="G178" s="3"/>
      <c r="H178" s="3">
        <v>3000000</v>
      </c>
      <c r="I178" s="14"/>
      <c r="J178" s="14">
        <v>12</v>
      </c>
      <c r="K178" s="14"/>
      <c r="L178" s="14"/>
      <c r="M178" s="14"/>
      <c r="N178" s="14">
        <v>12</v>
      </c>
    </row>
    <row r="179" spans="1:14" x14ac:dyDescent="0.45">
      <c r="A179" s="10">
        <v>172</v>
      </c>
      <c r="B179" s="8" t="s">
        <v>2211</v>
      </c>
      <c r="C179" s="3"/>
      <c r="D179" s="3"/>
      <c r="E179" s="3"/>
      <c r="F179" s="3">
        <v>3000000</v>
      </c>
      <c r="G179" s="3"/>
      <c r="H179" s="3">
        <v>3000000</v>
      </c>
      <c r="I179" s="14"/>
      <c r="J179" s="14"/>
      <c r="K179" s="14"/>
      <c r="L179" s="14">
        <v>1</v>
      </c>
      <c r="M179" s="14"/>
      <c r="N179" s="14">
        <v>1</v>
      </c>
    </row>
    <row r="180" spans="1:14" x14ac:dyDescent="0.45">
      <c r="A180" s="10">
        <v>173</v>
      </c>
      <c r="B180" s="8" t="s">
        <v>2337</v>
      </c>
      <c r="C180" s="3"/>
      <c r="D180" s="3">
        <v>3000000</v>
      </c>
      <c r="E180" s="3"/>
      <c r="F180" s="3"/>
      <c r="G180" s="3"/>
      <c r="H180" s="3">
        <v>3000000</v>
      </c>
      <c r="I180" s="14"/>
      <c r="J180" s="14">
        <v>1</v>
      </c>
      <c r="K180" s="14"/>
      <c r="L180" s="14"/>
      <c r="M180" s="14"/>
      <c r="N180" s="14">
        <v>1</v>
      </c>
    </row>
    <row r="181" spans="1:14" x14ac:dyDescent="0.45">
      <c r="A181" s="10">
        <v>174</v>
      </c>
      <c r="B181" s="8" t="s">
        <v>2284</v>
      </c>
      <c r="C181" s="3"/>
      <c r="D181" s="3"/>
      <c r="E181" s="3"/>
      <c r="F181" s="3">
        <v>3000000</v>
      </c>
      <c r="G181" s="3"/>
      <c r="H181" s="3">
        <v>3000000</v>
      </c>
      <c r="I181" s="14"/>
      <c r="J181" s="14"/>
      <c r="K181" s="14"/>
      <c r="L181" s="14">
        <v>1</v>
      </c>
      <c r="M181" s="14"/>
      <c r="N181" s="14">
        <v>1</v>
      </c>
    </row>
    <row r="182" spans="1:14" x14ac:dyDescent="0.45">
      <c r="A182" s="10">
        <v>175</v>
      </c>
      <c r="B182" s="8" t="s">
        <v>2205</v>
      </c>
      <c r="C182" s="3"/>
      <c r="D182" s="3">
        <v>1500000</v>
      </c>
      <c r="E182" s="3"/>
      <c r="F182" s="3">
        <v>1500000</v>
      </c>
      <c r="G182" s="3"/>
      <c r="H182" s="3">
        <v>3000000</v>
      </c>
      <c r="I182" s="14"/>
      <c r="J182" s="14">
        <v>1</v>
      </c>
      <c r="K182" s="14"/>
      <c r="L182" s="14">
        <v>1</v>
      </c>
      <c r="M182" s="14"/>
      <c r="N182" s="14">
        <v>2</v>
      </c>
    </row>
    <row r="183" spans="1:14" x14ac:dyDescent="0.45">
      <c r="A183" s="10">
        <v>176</v>
      </c>
      <c r="B183" s="8" t="s">
        <v>2186</v>
      </c>
      <c r="C183" s="3"/>
      <c r="D183" s="3"/>
      <c r="E183" s="3"/>
      <c r="F183" s="3">
        <v>3000000</v>
      </c>
      <c r="G183" s="3"/>
      <c r="H183" s="3">
        <v>3000000</v>
      </c>
      <c r="I183" s="14"/>
      <c r="J183" s="14"/>
      <c r="K183" s="14"/>
      <c r="L183" s="14">
        <v>1</v>
      </c>
      <c r="M183" s="14"/>
      <c r="N183" s="14">
        <v>1</v>
      </c>
    </row>
    <row r="184" spans="1:14" x14ac:dyDescent="0.45">
      <c r="A184" s="10">
        <v>177</v>
      </c>
      <c r="B184" s="8" t="s">
        <v>2026</v>
      </c>
      <c r="C184" s="3"/>
      <c r="D184" s="3">
        <v>1500000</v>
      </c>
      <c r="E184" s="3"/>
      <c r="F184" s="3">
        <v>1500000</v>
      </c>
      <c r="G184" s="3"/>
      <c r="H184" s="3">
        <v>3000000</v>
      </c>
      <c r="I184" s="14"/>
      <c r="J184" s="14">
        <v>1</v>
      </c>
      <c r="K184" s="14"/>
      <c r="L184" s="14">
        <v>1</v>
      </c>
      <c r="M184" s="14"/>
      <c r="N184" s="14">
        <v>2</v>
      </c>
    </row>
    <row r="185" spans="1:14" x14ac:dyDescent="0.45">
      <c r="A185" s="10">
        <v>178</v>
      </c>
      <c r="B185" s="8" t="s">
        <v>949</v>
      </c>
      <c r="C185" s="3"/>
      <c r="D185" s="3"/>
      <c r="E185" s="3"/>
      <c r="F185" s="3">
        <v>3000000</v>
      </c>
      <c r="G185" s="3"/>
      <c r="H185" s="3">
        <v>3000000</v>
      </c>
      <c r="I185" s="14"/>
      <c r="J185" s="14"/>
      <c r="K185" s="14"/>
      <c r="L185" s="14">
        <v>1</v>
      </c>
      <c r="M185" s="14"/>
      <c r="N185" s="14">
        <v>1</v>
      </c>
    </row>
    <row r="186" spans="1:14" x14ac:dyDescent="0.45">
      <c r="A186" s="10">
        <v>179</v>
      </c>
      <c r="B186" s="8" t="s">
        <v>2112</v>
      </c>
      <c r="C186" s="3"/>
      <c r="D186" s="3">
        <v>3000000</v>
      </c>
      <c r="E186" s="3"/>
      <c r="F186" s="3"/>
      <c r="G186" s="3"/>
      <c r="H186" s="3">
        <v>3000000</v>
      </c>
      <c r="I186" s="14"/>
      <c r="J186" s="14">
        <v>1</v>
      </c>
      <c r="K186" s="14"/>
      <c r="L186" s="14"/>
      <c r="M186" s="14"/>
      <c r="N186" s="14">
        <v>1</v>
      </c>
    </row>
    <row r="187" spans="1:14" x14ac:dyDescent="0.45">
      <c r="A187" s="10">
        <v>180</v>
      </c>
      <c r="B187" s="8" t="s">
        <v>2113</v>
      </c>
      <c r="C187" s="3"/>
      <c r="D187" s="3">
        <v>3000000</v>
      </c>
      <c r="E187" s="3"/>
      <c r="F187" s="3"/>
      <c r="G187" s="3"/>
      <c r="H187" s="3">
        <v>3000000</v>
      </c>
      <c r="I187" s="14"/>
      <c r="J187" s="14">
        <v>2</v>
      </c>
      <c r="K187" s="14"/>
      <c r="L187" s="14"/>
      <c r="M187" s="14"/>
      <c r="N187" s="14">
        <v>2</v>
      </c>
    </row>
    <row r="188" spans="1:14" x14ac:dyDescent="0.45">
      <c r="A188" s="10">
        <v>181</v>
      </c>
      <c r="B188" s="8" t="s">
        <v>1988</v>
      </c>
      <c r="C188" s="3"/>
      <c r="D188" s="3">
        <v>3000000</v>
      </c>
      <c r="E188" s="3"/>
      <c r="F188" s="3"/>
      <c r="G188" s="3"/>
      <c r="H188" s="3">
        <v>3000000</v>
      </c>
      <c r="I188" s="14"/>
      <c r="J188" s="14">
        <v>2</v>
      </c>
      <c r="K188" s="14"/>
      <c r="L188" s="14"/>
      <c r="M188" s="14"/>
      <c r="N188" s="14">
        <v>2</v>
      </c>
    </row>
    <row r="189" spans="1:14" x14ac:dyDescent="0.45">
      <c r="A189" s="10">
        <v>182</v>
      </c>
      <c r="B189" s="8" t="s">
        <v>2316</v>
      </c>
      <c r="C189" s="3"/>
      <c r="D189" s="3">
        <v>950000</v>
      </c>
      <c r="E189" s="3">
        <v>950000</v>
      </c>
      <c r="F189" s="3">
        <v>1080000</v>
      </c>
      <c r="G189" s="3"/>
      <c r="H189" s="3">
        <v>2980000</v>
      </c>
      <c r="I189" s="14">
        <v>4</v>
      </c>
      <c r="J189" s="14">
        <v>5</v>
      </c>
      <c r="K189" s="14">
        <v>5</v>
      </c>
      <c r="L189" s="14">
        <v>2</v>
      </c>
      <c r="M189" s="14"/>
      <c r="N189" s="14">
        <v>16</v>
      </c>
    </row>
    <row r="190" spans="1:14" x14ac:dyDescent="0.45">
      <c r="A190" s="10">
        <v>183</v>
      </c>
      <c r="B190" s="8" t="s">
        <v>2111</v>
      </c>
      <c r="C190" s="3"/>
      <c r="D190" s="3">
        <v>1800000</v>
      </c>
      <c r="E190" s="3"/>
      <c r="F190" s="3">
        <v>1100000</v>
      </c>
      <c r="G190" s="3"/>
      <c r="H190" s="3">
        <v>2900000</v>
      </c>
      <c r="I190" s="14">
        <v>1</v>
      </c>
      <c r="J190" s="14">
        <v>3</v>
      </c>
      <c r="K190" s="14"/>
      <c r="L190" s="14">
        <v>2</v>
      </c>
      <c r="M190" s="14"/>
      <c r="N190" s="14">
        <v>6</v>
      </c>
    </row>
    <row r="191" spans="1:14" x14ac:dyDescent="0.45">
      <c r="A191" s="10">
        <v>184</v>
      </c>
      <c r="B191" s="8" t="s">
        <v>2129</v>
      </c>
      <c r="C191" s="3"/>
      <c r="D191" s="3"/>
      <c r="E191" s="3"/>
      <c r="F191" s="3">
        <v>2850000</v>
      </c>
      <c r="G191" s="3"/>
      <c r="H191" s="3">
        <v>2850000</v>
      </c>
      <c r="I191" s="14"/>
      <c r="J191" s="14"/>
      <c r="K191" s="14"/>
      <c r="L191" s="14">
        <v>3</v>
      </c>
      <c r="M191" s="14"/>
      <c r="N191" s="14">
        <v>3</v>
      </c>
    </row>
    <row r="192" spans="1:14" x14ac:dyDescent="0.45">
      <c r="A192" s="10">
        <v>185</v>
      </c>
      <c r="B192" s="8" t="s">
        <v>2151</v>
      </c>
      <c r="C192" s="3"/>
      <c r="D192" s="3"/>
      <c r="E192" s="3">
        <v>2800000</v>
      </c>
      <c r="F192" s="3"/>
      <c r="G192" s="3"/>
      <c r="H192" s="3">
        <v>2800000</v>
      </c>
      <c r="I192" s="14">
        <v>1</v>
      </c>
      <c r="J192" s="14"/>
      <c r="K192" s="14">
        <v>1</v>
      </c>
      <c r="L192" s="14"/>
      <c r="M192" s="14"/>
      <c r="N192" s="14">
        <v>2</v>
      </c>
    </row>
    <row r="193" spans="1:14" x14ac:dyDescent="0.45">
      <c r="A193" s="10">
        <v>186</v>
      </c>
      <c r="B193" s="8" t="s">
        <v>1084</v>
      </c>
      <c r="C193" s="3"/>
      <c r="D193" s="3"/>
      <c r="E193" s="3"/>
      <c r="F193" s="3">
        <v>2790000</v>
      </c>
      <c r="G193" s="3"/>
      <c r="H193" s="3">
        <v>2790000</v>
      </c>
      <c r="I193" s="14"/>
      <c r="J193" s="14"/>
      <c r="K193" s="14"/>
      <c r="L193" s="14">
        <v>9</v>
      </c>
      <c r="M193" s="14"/>
      <c r="N193" s="14">
        <v>9</v>
      </c>
    </row>
    <row r="194" spans="1:14" x14ac:dyDescent="0.45">
      <c r="A194" s="10">
        <v>187</v>
      </c>
      <c r="B194" s="8" t="s">
        <v>2184</v>
      </c>
      <c r="C194" s="3"/>
      <c r="D194" s="3">
        <v>2700000</v>
      </c>
      <c r="E194" s="3"/>
      <c r="F194" s="3"/>
      <c r="G194" s="3"/>
      <c r="H194" s="3">
        <v>2700000</v>
      </c>
      <c r="I194" s="14"/>
      <c r="J194" s="14">
        <v>1</v>
      </c>
      <c r="K194" s="14"/>
      <c r="L194" s="14"/>
      <c r="M194" s="14"/>
      <c r="N194" s="14">
        <v>1</v>
      </c>
    </row>
    <row r="195" spans="1:14" x14ac:dyDescent="0.45">
      <c r="A195" s="10">
        <v>188</v>
      </c>
      <c r="B195" s="8" t="s">
        <v>2175</v>
      </c>
      <c r="C195" s="3"/>
      <c r="D195" s="3">
        <v>2600000</v>
      </c>
      <c r="E195" s="3"/>
      <c r="F195" s="3"/>
      <c r="G195" s="3"/>
      <c r="H195" s="3">
        <v>2600000</v>
      </c>
      <c r="I195" s="14"/>
      <c r="J195" s="14">
        <v>1</v>
      </c>
      <c r="K195" s="14"/>
      <c r="L195" s="14"/>
      <c r="M195" s="14"/>
      <c r="N195" s="14">
        <v>1</v>
      </c>
    </row>
    <row r="196" spans="1:14" x14ac:dyDescent="0.45">
      <c r="A196" s="10">
        <v>189</v>
      </c>
      <c r="B196" s="8" t="s">
        <v>2125</v>
      </c>
      <c r="C196" s="3"/>
      <c r="D196" s="3"/>
      <c r="E196" s="3"/>
      <c r="F196" s="3">
        <v>2503000</v>
      </c>
      <c r="G196" s="3"/>
      <c r="H196" s="3">
        <v>2503000</v>
      </c>
      <c r="I196" s="14"/>
      <c r="J196" s="14"/>
      <c r="K196" s="14"/>
      <c r="L196" s="14">
        <v>2</v>
      </c>
      <c r="M196" s="14"/>
      <c r="N196" s="14">
        <v>2</v>
      </c>
    </row>
    <row r="197" spans="1:14" x14ac:dyDescent="0.45">
      <c r="A197" s="10">
        <v>190</v>
      </c>
      <c r="B197" s="8" t="s">
        <v>508</v>
      </c>
      <c r="C197" s="3"/>
      <c r="D197" s="3"/>
      <c r="E197" s="3"/>
      <c r="F197" s="3">
        <v>2500000</v>
      </c>
      <c r="G197" s="3"/>
      <c r="H197" s="3">
        <v>2500000</v>
      </c>
      <c r="I197" s="14"/>
      <c r="J197" s="14"/>
      <c r="K197" s="14"/>
      <c r="L197" s="14">
        <v>1</v>
      </c>
      <c r="M197" s="14"/>
      <c r="N197" s="14">
        <v>1</v>
      </c>
    </row>
    <row r="198" spans="1:14" x14ac:dyDescent="0.45">
      <c r="A198" s="10">
        <v>191</v>
      </c>
      <c r="B198" s="8" t="s">
        <v>2307</v>
      </c>
      <c r="C198" s="3"/>
      <c r="D198" s="3">
        <v>2500000</v>
      </c>
      <c r="E198" s="3"/>
      <c r="F198" s="3"/>
      <c r="G198" s="3"/>
      <c r="H198" s="3">
        <v>2500000</v>
      </c>
      <c r="I198" s="14"/>
      <c r="J198" s="14">
        <v>1</v>
      </c>
      <c r="K198" s="14"/>
      <c r="L198" s="14"/>
      <c r="M198" s="14"/>
      <c r="N198" s="14">
        <v>1</v>
      </c>
    </row>
    <row r="199" spans="1:14" x14ac:dyDescent="0.45">
      <c r="A199" s="10">
        <v>192</v>
      </c>
      <c r="B199" s="8" t="s">
        <v>2233</v>
      </c>
      <c r="C199" s="3"/>
      <c r="D199" s="3">
        <v>2500000</v>
      </c>
      <c r="E199" s="3"/>
      <c r="F199" s="3"/>
      <c r="G199" s="3"/>
      <c r="H199" s="3">
        <v>2500000</v>
      </c>
      <c r="I199" s="14"/>
      <c r="J199" s="14">
        <v>1</v>
      </c>
      <c r="K199" s="14"/>
      <c r="L199" s="14"/>
      <c r="M199" s="14"/>
      <c r="N199" s="14">
        <v>1</v>
      </c>
    </row>
    <row r="200" spans="1:14" x14ac:dyDescent="0.45">
      <c r="A200" s="10">
        <v>193</v>
      </c>
      <c r="B200" s="8" t="s">
        <v>2304</v>
      </c>
      <c r="C200" s="3"/>
      <c r="D200" s="3">
        <v>2500000</v>
      </c>
      <c r="E200" s="3"/>
      <c r="F200" s="3"/>
      <c r="G200" s="3"/>
      <c r="H200" s="3">
        <v>2500000</v>
      </c>
      <c r="I200" s="14"/>
      <c r="J200" s="14">
        <v>1</v>
      </c>
      <c r="K200" s="14"/>
      <c r="L200" s="14"/>
      <c r="M200" s="14"/>
      <c r="N200" s="14">
        <v>1</v>
      </c>
    </row>
    <row r="201" spans="1:14" x14ac:dyDescent="0.45">
      <c r="A201" s="10">
        <v>194</v>
      </c>
      <c r="B201" s="8" t="s">
        <v>2003</v>
      </c>
      <c r="C201" s="3"/>
      <c r="D201" s="3">
        <v>2500000</v>
      </c>
      <c r="E201" s="3"/>
      <c r="F201" s="3"/>
      <c r="G201" s="3"/>
      <c r="H201" s="3">
        <v>2500000</v>
      </c>
      <c r="I201" s="14"/>
      <c r="J201" s="14">
        <v>1</v>
      </c>
      <c r="K201" s="14"/>
      <c r="L201" s="14"/>
      <c r="M201" s="14"/>
      <c r="N201" s="14">
        <v>1</v>
      </c>
    </row>
    <row r="202" spans="1:14" x14ac:dyDescent="0.45">
      <c r="A202" s="10">
        <v>195</v>
      </c>
      <c r="B202" s="8" t="s">
        <v>2117</v>
      </c>
      <c r="C202" s="3"/>
      <c r="D202" s="3">
        <v>2500000</v>
      </c>
      <c r="E202" s="3"/>
      <c r="F202" s="3"/>
      <c r="G202" s="3"/>
      <c r="H202" s="3">
        <v>2500000</v>
      </c>
      <c r="I202" s="14">
        <v>1</v>
      </c>
      <c r="J202" s="14">
        <v>1</v>
      </c>
      <c r="K202" s="14"/>
      <c r="L202" s="14"/>
      <c r="M202" s="14"/>
      <c r="N202" s="14">
        <v>2</v>
      </c>
    </row>
    <row r="203" spans="1:14" x14ac:dyDescent="0.45">
      <c r="A203" s="10">
        <v>196</v>
      </c>
      <c r="B203" s="8" t="s">
        <v>2043</v>
      </c>
      <c r="C203" s="3"/>
      <c r="D203" s="3"/>
      <c r="E203" s="3"/>
      <c r="F203" s="3">
        <v>2500000</v>
      </c>
      <c r="G203" s="3"/>
      <c r="H203" s="3">
        <v>2500000</v>
      </c>
      <c r="I203" s="14"/>
      <c r="J203" s="14"/>
      <c r="K203" s="14"/>
      <c r="L203" s="14">
        <v>1</v>
      </c>
      <c r="M203" s="14"/>
      <c r="N203" s="14">
        <v>1</v>
      </c>
    </row>
    <row r="204" spans="1:14" x14ac:dyDescent="0.45">
      <c r="A204" s="10">
        <v>197</v>
      </c>
      <c r="B204" s="8" t="s">
        <v>2024</v>
      </c>
      <c r="C204" s="3"/>
      <c r="D204" s="3">
        <v>2500000</v>
      </c>
      <c r="E204" s="3"/>
      <c r="F204" s="3"/>
      <c r="G204" s="3"/>
      <c r="H204" s="3">
        <v>2500000</v>
      </c>
      <c r="I204" s="14"/>
      <c r="J204" s="14">
        <v>1</v>
      </c>
      <c r="K204" s="14"/>
      <c r="L204" s="14"/>
      <c r="M204" s="14"/>
      <c r="N204" s="14">
        <v>1</v>
      </c>
    </row>
    <row r="205" spans="1:14" x14ac:dyDescent="0.45">
      <c r="A205" s="10">
        <v>198</v>
      </c>
      <c r="B205" s="8" t="s">
        <v>2011</v>
      </c>
      <c r="C205" s="3"/>
      <c r="D205" s="3">
        <v>2500000</v>
      </c>
      <c r="E205" s="3"/>
      <c r="F205" s="3"/>
      <c r="G205" s="3"/>
      <c r="H205" s="3">
        <v>2500000</v>
      </c>
      <c r="I205" s="14"/>
      <c r="J205" s="14">
        <v>1</v>
      </c>
      <c r="K205" s="14"/>
      <c r="L205" s="14"/>
      <c r="M205" s="14"/>
      <c r="N205" s="14">
        <v>1</v>
      </c>
    </row>
    <row r="206" spans="1:14" x14ac:dyDescent="0.45">
      <c r="A206" s="10">
        <v>199</v>
      </c>
      <c r="B206" s="8" t="s">
        <v>1708</v>
      </c>
      <c r="C206" s="3"/>
      <c r="D206" s="3"/>
      <c r="E206" s="3">
        <v>2500000</v>
      </c>
      <c r="F206" s="3"/>
      <c r="G206" s="3"/>
      <c r="H206" s="3">
        <v>2500000</v>
      </c>
      <c r="I206" s="14"/>
      <c r="J206" s="14"/>
      <c r="K206" s="14">
        <v>5</v>
      </c>
      <c r="L206" s="14"/>
      <c r="M206" s="14"/>
      <c r="N206" s="14">
        <v>5</v>
      </c>
    </row>
    <row r="207" spans="1:14" x14ac:dyDescent="0.45">
      <c r="A207" s="10">
        <v>200</v>
      </c>
      <c r="B207" s="8" t="s">
        <v>1886</v>
      </c>
      <c r="C207" s="3"/>
      <c r="D207" s="3"/>
      <c r="E207" s="3"/>
      <c r="F207" s="3">
        <v>2500000</v>
      </c>
      <c r="G207" s="3"/>
      <c r="H207" s="3">
        <v>2500000</v>
      </c>
      <c r="I207" s="14"/>
      <c r="J207" s="14"/>
      <c r="K207" s="14"/>
      <c r="L207" s="14">
        <v>1</v>
      </c>
      <c r="M207" s="14"/>
      <c r="N207" s="14">
        <v>1</v>
      </c>
    </row>
    <row r="208" spans="1:14" x14ac:dyDescent="0.45">
      <c r="A208" s="10">
        <v>201</v>
      </c>
      <c r="B208" s="8" t="s">
        <v>992</v>
      </c>
      <c r="C208" s="3"/>
      <c r="D208" s="3">
        <v>2500000</v>
      </c>
      <c r="E208" s="3"/>
      <c r="F208" s="3"/>
      <c r="G208" s="3"/>
      <c r="H208" s="3">
        <v>2500000</v>
      </c>
      <c r="I208" s="14"/>
      <c r="J208" s="14">
        <v>1</v>
      </c>
      <c r="K208" s="14"/>
      <c r="L208" s="14"/>
      <c r="M208" s="14"/>
      <c r="N208" s="14">
        <v>1</v>
      </c>
    </row>
    <row r="209" spans="1:14" x14ac:dyDescent="0.45">
      <c r="A209" s="10">
        <v>202</v>
      </c>
      <c r="B209" s="8" t="s">
        <v>2247</v>
      </c>
      <c r="C209" s="3"/>
      <c r="D209" s="3">
        <v>2450000</v>
      </c>
      <c r="E209" s="3"/>
      <c r="F209" s="3"/>
      <c r="G209" s="3"/>
      <c r="H209" s="3">
        <v>2450000</v>
      </c>
      <c r="I209" s="14">
        <v>7</v>
      </c>
      <c r="J209" s="14">
        <v>7</v>
      </c>
      <c r="K209" s="14"/>
      <c r="L209" s="14"/>
      <c r="M209" s="14"/>
      <c r="N209" s="14">
        <v>14</v>
      </c>
    </row>
    <row r="210" spans="1:14" x14ac:dyDescent="0.45">
      <c r="A210" s="10">
        <v>203</v>
      </c>
      <c r="B210" s="8" t="s">
        <v>2239</v>
      </c>
      <c r="C210" s="3"/>
      <c r="D210" s="3"/>
      <c r="E210" s="3">
        <v>2400000</v>
      </c>
      <c r="F210" s="3"/>
      <c r="G210" s="3"/>
      <c r="H210" s="3">
        <v>2400000</v>
      </c>
      <c r="I210" s="14"/>
      <c r="J210" s="14"/>
      <c r="K210" s="14">
        <v>2</v>
      </c>
      <c r="L210" s="14"/>
      <c r="M210" s="14"/>
      <c r="N210" s="14">
        <v>2</v>
      </c>
    </row>
    <row r="211" spans="1:14" x14ac:dyDescent="0.45">
      <c r="A211" s="10">
        <v>204</v>
      </c>
      <c r="B211" s="8" t="s">
        <v>2010</v>
      </c>
      <c r="C211" s="3"/>
      <c r="D211" s="3"/>
      <c r="E211" s="3">
        <v>2400000</v>
      </c>
      <c r="F211" s="3"/>
      <c r="G211" s="3"/>
      <c r="H211" s="3">
        <v>2400000</v>
      </c>
      <c r="I211" s="14">
        <v>2</v>
      </c>
      <c r="J211" s="14"/>
      <c r="K211" s="14">
        <v>3</v>
      </c>
      <c r="L211" s="14"/>
      <c r="M211" s="14"/>
      <c r="N211" s="14">
        <v>5</v>
      </c>
    </row>
    <row r="212" spans="1:14" x14ac:dyDescent="0.45">
      <c r="A212" s="10">
        <v>205</v>
      </c>
      <c r="B212" s="8" t="s">
        <v>2290</v>
      </c>
      <c r="C212" s="3">
        <v>300000</v>
      </c>
      <c r="D212" s="3"/>
      <c r="E212" s="3">
        <v>2000000</v>
      </c>
      <c r="F212" s="3"/>
      <c r="G212" s="3"/>
      <c r="H212" s="3">
        <v>2300000</v>
      </c>
      <c r="I212" s="14">
        <v>3</v>
      </c>
      <c r="J212" s="14"/>
      <c r="K212" s="14">
        <v>1</v>
      </c>
      <c r="L212" s="14"/>
      <c r="M212" s="14"/>
      <c r="N212" s="14">
        <v>4</v>
      </c>
    </row>
    <row r="213" spans="1:14" x14ac:dyDescent="0.45">
      <c r="A213" s="10">
        <v>206</v>
      </c>
      <c r="B213" s="8" t="s">
        <v>2149</v>
      </c>
      <c r="C213" s="3"/>
      <c r="D213" s="3">
        <v>2300000</v>
      </c>
      <c r="E213" s="3"/>
      <c r="F213" s="3"/>
      <c r="G213" s="3"/>
      <c r="H213" s="3">
        <v>2300000</v>
      </c>
      <c r="I213" s="14"/>
      <c r="J213" s="14">
        <v>1</v>
      </c>
      <c r="K213" s="14"/>
      <c r="L213" s="14"/>
      <c r="M213" s="14"/>
      <c r="N213" s="14">
        <v>1</v>
      </c>
    </row>
    <row r="214" spans="1:14" x14ac:dyDescent="0.45">
      <c r="A214" s="10">
        <v>207</v>
      </c>
      <c r="B214" s="8" t="s">
        <v>757</v>
      </c>
      <c r="C214" s="3"/>
      <c r="D214" s="3">
        <v>450000</v>
      </c>
      <c r="E214" s="3">
        <v>750000</v>
      </c>
      <c r="F214" s="3">
        <v>1050000</v>
      </c>
      <c r="G214" s="3"/>
      <c r="H214" s="3">
        <v>2250000</v>
      </c>
      <c r="I214" s="14">
        <v>24</v>
      </c>
      <c r="J214" s="14">
        <v>3</v>
      </c>
      <c r="K214" s="14">
        <v>5</v>
      </c>
      <c r="L214" s="14">
        <v>7</v>
      </c>
      <c r="M214" s="14"/>
      <c r="N214" s="14">
        <v>39</v>
      </c>
    </row>
    <row r="215" spans="1:14" x14ac:dyDescent="0.45">
      <c r="A215" s="10">
        <v>208</v>
      </c>
      <c r="B215" s="8" t="s">
        <v>2326</v>
      </c>
      <c r="C215" s="3"/>
      <c r="D215" s="3"/>
      <c r="E215" s="3"/>
      <c r="F215" s="3">
        <v>2240000</v>
      </c>
      <c r="G215" s="3"/>
      <c r="H215" s="3">
        <v>2240000</v>
      </c>
      <c r="I215" s="14"/>
      <c r="J215" s="14"/>
      <c r="K215" s="14"/>
      <c r="L215" s="14">
        <v>3</v>
      </c>
      <c r="M215" s="14"/>
      <c r="N215" s="14">
        <v>3</v>
      </c>
    </row>
    <row r="216" spans="1:14" x14ac:dyDescent="0.45">
      <c r="A216" s="10">
        <v>209</v>
      </c>
      <c r="B216" s="8" t="s">
        <v>2160</v>
      </c>
      <c r="C216" s="3"/>
      <c r="D216" s="3"/>
      <c r="E216" s="3"/>
      <c r="F216" s="3">
        <v>2200000</v>
      </c>
      <c r="G216" s="3"/>
      <c r="H216" s="3">
        <v>2200000</v>
      </c>
      <c r="I216" s="14"/>
      <c r="J216" s="14"/>
      <c r="K216" s="14"/>
      <c r="L216" s="14">
        <v>1</v>
      </c>
      <c r="M216" s="14"/>
      <c r="N216" s="14">
        <v>1</v>
      </c>
    </row>
    <row r="217" spans="1:14" x14ac:dyDescent="0.45">
      <c r="A217" s="10">
        <v>210</v>
      </c>
      <c r="B217" s="8" t="s">
        <v>2218</v>
      </c>
      <c r="C217" s="3"/>
      <c r="D217" s="3"/>
      <c r="E217" s="3"/>
      <c r="F217" s="3">
        <v>2200000</v>
      </c>
      <c r="G217" s="3"/>
      <c r="H217" s="3">
        <v>2200000</v>
      </c>
      <c r="I217" s="14"/>
      <c r="J217" s="14"/>
      <c r="K217" s="14"/>
      <c r="L217" s="14">
        <v>2</v>
      </c>
      <c r="M217" s="14"/>
      <c r="N217" s="14">
        <v>2</v>
      </c>
    </row>
    <row r="218" spans="1:14" x14ac:dyDescent="0.45">
      <c r="A218" s="10">
        <v>211</v>
      </c>
      <c r="B218" s="8" t="s">
        <v>2135</v>
      </c>
      <c r="C218" s="3"/>
      <c r="D218" s="3">
        <v>1500000</v>
      </c>
      <c r="E218" s="3"/>
      <c r="F218" s="3">
        <v>600000</v>
      </c>
      <c r="G218" s="3"/>
      <c r="H218" s="3">
        <v>2100000</v>
      </c>
      <c r="I218" s="14">
        <v>11</v>
      </c>
      <c r="J218" s="14">
        <v>5</v>
      </c>
      <c r="K218" s="14"/>
      <c r="L218" s="14">
        <v>2</v>
      </c>
      <c r="M218" s="14"/>
      <c r="N218" s="14">
        <v>18</v>
      </c>
    </row>
    <row r="219" spans="1:14" x14ac:dyDescent="0.45">
      <c r="A219" s="10">
        <v>212</v>
      </c>
      <c r="B219" s="8" t="s">
        <v>2056</v>
      </c>
      <c r="C219" s="3"/>
      <c r="D219" s="3"/>
      <c r="E219" s="3"/>
      <c r="F219" s="3">
        <v>2100000</v>
      </c>
      <c r="G219" s="3"/>
      <c r="H219" s="3">
        <v>2100000</v>
      </c>
      <c r="I219" s="14"/>
      <c r="J219" s="14"/>
      <c r="K219" s="14"/>
      <c r="L219" s="14">
        <v>2</v>
      </c>
      <c r="M219" s="14"/>
      <c r="N219" s="14">
        <v>2</v>
      </c>
    </row>
    <row r="220" spans="1:14" x14ac:dyDescent="0.45">
      <c r="A220" s="10">
        <v>213</v>
      </c>
      <c r="B220" s="8" t="s">
        <v>2096</v>
      </c>
      <c r="C220" s="3"/>
      <c r="D220" s="3">
        <v>1400000</v>
      </c>
      <c r="E220" s="3">
        <v>700000</v>
      </c>
      <c r="F220" s="3"/>
      <c r="G220" s="3"/>
      <c r="H220" s="3">
        <v>2100000</v>
      </c>
      <c r="I220" s="14"/>
      <c r="J220" s="14">
        <v>4</v>
      </c>
      <c r="K220" s="14">
        <v>2</v>
      </c>
      <c r="L220" s="14"/>
      <c r="M220" s="14"/>
      <c r="N220" s="14">
        <v>6</v>
      </c>
    </row>
    <row r="221" spans="1:14" x14ac:dyDescent="0.45">
      <c r="A221" s="10">
        <v>214</v>
      </c>
      <c r="B221" s="8" t="s">
        <v>2124</v>
      </c>
      <c r="C221" s="3"/>
      <c r="D221" s="3"/>
      <c r="E221" s="3"/>
      <c r="F221" s="3">
        <v>2100000</v>
      </c>
      <c r="G221" s="3"/>
      <c r="H221" s="3">
        <v>2100000</v>
      </c>
      <c r="I221" s="14"/>
      <c r="J221" s="14"/>
      <c r="K221" s="14"/>
      <c r="L221" s="14">
        <v>2</v>
      </c>
      <c r="M221" s="14"/>
      <c r="N221" s="14">
        <v>2</v>
      </c>
    </row>
    <row r="222" spans="1:14" x14ac:dyDescent="0.45">
      <c r="A222" s="10">
        <v>215</v>
      </c>
      <c r="B222" s="8" t="s">
        <v>2279</v>
      </c>
      <c r="C222" s="3"/>
      <c r="D222" s="3">
        <v>600000</v>
      </c>
      <c r="E222" s="3">
        <v>1140000</v>
      </c>
      <c r="F222" s="3">
        <v>300000</v>
      </c>
      <c r="G222" s="3"/>
      <c r="H222" s="3">
        <v>2040000</v>
      </c>
      <c r="I222" s="14">
        <v>9</v>
      </c>
      <c r="J222" s="14">
        <v>2</v>
      </c>
      <c r="K222" s="14">
        <v>2</v>
      </c>
      <c r="L222" s="14">
        <v>1</v>
      </c>
      <c r="M222" s="14"/>
      <c r="N222" s="14">
        <v>14</v>
      </c>
    </row>
    <row r="223" spans="1:14" x14ac:dyDescent="0.45">
      <c r="A223" s="10">
        <v>216</v>
      </c>
      <c r="B223" s="8" t="s">
        <v>1978</v>
      </c>
      <c r="C223" s="3"/>
      <c r="D223" s="3"/>
      <c r="E223" s="3"/>
      <c r="F223" s="3">
        <v>2000000</v>
      </c>
      <c r="G223" s="3"/>
      <c r="H223" s="3">
        <v>2000000</v>
      </c>
      <c r="I223" s="14">
        <v>2</v>
      </c>
      <c r="J223" s="14"/>
      <c r="K223" s="14"/>
      <c r="L223" s="14">
        <v>2</v>
      </c>
      <c r="M223" s="14"/>
      <c r="N223" s="14">
        <v>4</v>
      </c>
    </row>
    <row r="224" spans="1:14" x14ac:dyDescent="0.45">
      <c r="A224" s="10">
        <v>217</v>
      </c>
      <c r="B224" s="8" t="s">
        <v>2336</v>
      </c>
      <c r="C224" s="3"/>
      <c r="D224" s="3"/>
      <c r="E224" s="3">
        <v>2000000</v>
      </c>
      <c r="F224" s="3"/>
      <c r="G224" s="3"/>
      <c r="H224" s="3">
        <v>2000000</v>
      </c>
      <c r="I224" s="14"/>
      <c r="J224" s="14"/>
      <c r="K224" s="14">
        <v>1</v>
      </c>
      <c r="L224" s="14"/>
      <c r="M224" s="14"/>
      <c r="N224" s="14">
        <v>1</v>
      </c>
    </row>
    <row r="225" spans="1:14" x14ac:dyDescent="0.45">
      <c r="A225" s="10">
        <v>218</v>
      </c>
      <c r="B225" s="8" t="s">
        <v>2217</v>
      </c>
      <c r="C225" s="3"/>
      <c r="D225" s="3">
        <v>2000000</v>
      </c>
      <c r="E225" s="3"/>
      <c r="F225" s="3"/>
      <c r="G225" s="3"/>
      <c r="H225" s="3">
        <v>2000000</v>
      </c>
      <c r="I225" s="14"/>
      <c r="J225" s="14">
        <v>1</v>
      </c>
      <c r="K225" s="14"/>
      <c r="L225" s="14"/>
      <c r="M225" s="14"/>
      <c r="N225" s="14">
        <v>1</v>
      </c>
    </row>
    <row r="226" spans="1:14" x14ac:dyDescent="0.45">
      <c r="A226" s="10">
        <v>219</v>
      </c>
      <c r="B226" s="8" t="s">
        <v>2136</v>
      </c>
      <c r="C226" s="3"/>
      <c r="D226" s="3">
        <v>2000000</v>
      </c>
      <c r="E226" s="3"/>
      <c r="F226" s="3"/>
      <c r="G226" s="3"/>
      <c r="H226" s="3">
        <v>2000000</v>
      </c>
      <c r="I226" s="14"/>
      <c r="J226" s="14">
        <v>1</v>
      </c>
      <c r="K226" s="14"/>
      <c r="L226" s="14"/>
      <c r="M226" s="14"/>
      <c r="N226" s="14">
        <v>1</v>
      </c>
    </row>
    <row r="227" spans="1:14" x14ac:dyDescent="0.45">
      <c r="A227" s="10">
        <v>220</v>
      </c>
      <c r="B227" s="8" t="s">
        <v>2196</v>
      </c>
      <c r="C227" s="3"/>
      <c r="D227" s="3"/>
      <c r="E227" s="3"/>
      <c r="F227" s="3">
        <v>2000000</v>
      </c>
      <c r="G227" s="3"/>
      <c r="H227" s="3">
        <v>2000000</v>
      </c>
      <c r="I227" s="14"/>
      <c r="J227" s="14"/>
      <c r="K227" s="14"/>
      <c r="L227" s="14">
        <v>1</v>
      </c>
      <c r="M227" s="14"/>
      <c r="N227" s="14">
        <v>1</v>
      </c>
    </row>
    <row r="228" spans="1:14" x14ac:dyDescent="0.45">
      <c r="A228" s="10">
        <v>221</v>
      </c>
      <c r="B228" s="8" t="s">
        <v>2061</v>
      </c>
      <c r="C228" s="3"/>
      <c r="D228" s="3"/>
      <c r="E228" s="3"/>
      <c r="F228" s="3">
        <v>2000000</v>
      </c>
      <c r="G228" s="3"/>
      <c r="H228" s="3">
        <v>2000000</v>
      </c>
      <c r="I228" s="14"/>
      <c r="J228" s="14"/>
      <c r="K228" s="14"/>
      <c r="L228" s="14">
        <v>1</v>
      </c>
      <c r="M228" s="14"/>
      <c r="N228" s="14">
        <v>1</v>
      </c>
    </row>
    <row r="229" spans="1:14" x14ac:dyDescent="0.45">
      <c r="A229" s="10">
        <v>222</v>
      </c>
      <c r="B229" s="8" t="s">
        <v>2019</v>
      </c>
      <c r="C229" s="3"/>
      <c r="D229" s="3">
        <v>400000</v>
      </c>
      <c r="E229" s="3">
        <v>800000</v>
      </c>
      <c r="F229" s="3">
        <v>800000</v>
      </c>
      <c r="G229" s="3"/>
      <c r="H229" s="3">
        <v>2000000</v>
      </c>
      <c r="I229" s="14">
        <v>2</v>
      </c>
      <c r="J229" s="14">
        <v>1</v>
      </c>
      <c r="K229" s="14">
        <v>2</v>
      </c>
      <c r="L229" s="14">
        <v>2</v>
      </c>
      <c r="M229" s="14"/>
      <c r="N229" s="14">
        <v>7</v>
      </c>
    </row>
    <row r="230" spans="1:14" x14ac:dyDescent="0.45">
      <c r="A230" s="10">
        <v>223</v>
      </c>
      <c r="B230" s="8" t="s">
        <v>2198</v>
      </c>
      <c r="C230" s="3"/>
      <c r="D230" s="3"/>
      <c r="E230" s="3"/>
      <c r="F230" s="3">
        <v>1800000</v>
      </c>
      <c r="G230" s="3"/>
      <c r="H230" s="3">
        <v>1800000</v>
      </c>
      <c r="I230" s="14"/>
      <c r="J230" s="14"/>
      <c r="K230" s="14"/>
      <c r="L230" s="14">
        <v>1</v>
      </c>
      <c r="M230" s="14"/>
      <c r="N230" s="14">
        <v>1</v>
      </c>
    </row>
    <row r="231" spans="1:14" x14ac:dyDescent="0.45">
      <c r="A231" s="10">
        <v>224</v>
      </c>
      <c r="B231" s="8" t="s">
        <v>2050</v>
      </c>
      <c r="C231" s="3"/>
      <c r="D231" s="3">
        <v>1800000</v>
      </c>
      <c r="E231" s="3"/>
      <c r="F231" s="3"/>
      <c r="G231" s="3"/>
      <c r="H231" s="3">
        <v>1800000</v>
      </c>
      <c r="I231" s="14"/>
      <c r="J231" s="14">
        <v>1</v>
      </c>
      <c r="K231" s="14"/>
      <c r="L231" s="14"/>
      <c r="M231" s="14"/>
      <c r="N231" s="14">
        <v>1</v>
      </c>
    </row>
    <row r="232" spans="1:14" x14ac:dyDescent="0.45">
      <c r="A232" s="10">
        <v>225</v>
      </c>
      <c r="B232" s="8" t="s">
        <v>2115</v>
      </c>
      <c r="C232" s="3"/>
      <c r="D232" s="3">
        <v>1800000</v>
      </c>
      <c r="E232" s="3"/>
      <c r="F232" s="3"/>
      <c r="G232" s="3"/>
      <c r="H232" s="3">
        <v>1800000</v>
      </c>
      <c r="I232" s="14"/>
      <c r="J232" s="14">
        <v>1</v>
      </c>
      <c r="K232" s="14"/>
      <c r="L232" s="14"/>
      <c r="M232" s="14"/>
      <c r="N232" s="14">
        <v>1</v>
      </c>
    </row>
    <row r="233" spans="1:14" x14ac:dyDescent="0.45">
      <c r="A233" s="10">
        <v>226</v>
      </c>
      <c r="B233" s="8" t="s">
        <v>2234</v>
      </c>
      <c r="C233" s="3"/>
      <c r="D233" s="3">
        <v>850000</v>
      </c>
      <c r="E233" s="3">
        <v>850000</v>
      </c>
      <c r="F233" s="3"/>
      <c r="G233" s="3"/>
      <c r="H233" s="3">
        <v>1700000</v>
      </c>
      <c r="I233" s="14"/>
      <c r="J233" s="14">
        <v>1</v>
      </c>
      <c r="K233" s="14">
        <v>1</v>
      </c>
      <c r="L233" s="14"/>
      <c r="M233" s="14"/>
      <c r="N233" s="14">
        <v>2</v>
      </c>
    </row>
    <row r="234" spans="1:14" x14ac:dyDescent="0.45">
      <c r="A234" s="10">
        <v>227</v>
      </c>
      <c r="B234" s="8" t="s">
        <v>2271</v>
      </c>
      <c r="C234" s="3"/>
      <c r="D234" s="3"/>
      <c r="E234" s="3"/>
      <c r="F234" s="3">
        <v>1700000</v>
      </c>
      <c r="G234" s="3"/>
      <c r="H234" s="3">
        <v>1700000</v>
      </c>
      <c r="I234" s="14"/>
      <c r="J234" s="14"/>
      <c r="K234" s="14"/>
      <c r="L234" s="14">
        <v>1</v>
      </c>
      <c r="M234" s="14"/>
      <c r="N234" s="14">
        <v>1</v>
      </c>
    </row>
    <row r="235" spans="1:14" x14ac:dyDescent="0.45">
      <c r="A235" s="10">
        <v>228</v>
      </c>
      <c r="B235" s="8" t="s">
        <v>138</v>
      </c>
      <c r="C235" s="3"/>
      <c r="D235" s="3">
        <v>1650000</v>
      </c>
      <c r="E235" s="3"/>
      <c r="F235" s="3"/>
      <c r="G235" s="3"/>
      <c r="H235" s="3">
        <v>1650000</v>
      </c>
      <c r="I235" s="14">
        <v>3</v>
      </c>
      <c r="J235" s="14">
        <v>4</v>
      </c>
      <c r="K235" s="14"/>
      <c r="L235" s="14"/>
      <c r="M235" s="14"/>
      <c r="N235" s="14">
        <v>7</v>
      </c>
    </row>
    <row r="236" spans="1:14" x14ac:dyDescent="0.45">
      <c r="A236" s="10">
        <v>229</v>
      </c>
      <c r="B236" s="8" t="s">
        <v>2298</v>
      </c>
      <c r="C236" s="3"/>
      <c r="D236" s="3"/>
      <c r="E236" s="3"/>
      <c r="F236" s="3">
        <v>1600000</v>
      </c>
      <c r="G236" s="3"/>
      <c r="H236" s="3">
        <v>1600000</v>
      </c>
      <c r="I236" s="14"/>
      <c r="J236" s="14"/>
      <c r="K236" s="14"/>
      <c r="L236" s="14">
        <v>1</v>
      </c>
      <c r="M236" s="14"/>
      <c r="N236" s="14">
        <v>1</v>
      </c>
    </row>
    <row r="237" spans="1:14" x14ac:dyDescent="0.45">
      <c r="A237" s="10">
        <v>230</v>
      </c>
      <c r="B237" s="8" t="s">
        <v>2027</v>
      </c>
      <c r="C237" s="3"/>
      <c r="D237" s="3">
        <v>1600000</v>
      </c>
      <c r="E237" s="3"/>
      <c r="F237" s="3"/>
      <c r="G237" s="3"/>
      <c r="H237" s="3">
        <v>1600000</v>
      </c>
      <c r="I237" s="14"/>
      <c r="J237" s="14">
        <v>1</v>
      </c>
      <c r="K237" s="14"/>
      <c r="L237" s="14"/>
      <c r="M237" s="14"/>
      <c r="N237" s="14">
        <v>1</v>
      </c>
    </row>
    <row r="238" spans="1:14" x14ac:dyDescent="0.45">
      <c r="A238" s="10">
        <v>231</v>
      </c>
      <c r="B238" s="8" t="s">
        <v>2079</v>
      </c>
      <c r="C238" s="3"/>
      <c r="D238" s="3"/>
      <c r="E238" s="3"/>
      <c r="F238" s="3">
        <v>1600000</v>
      </c>
      <c r="G238" s="3"/>
      <c r="H238" s="3">
        <v>1600000</v>
      </c>
      <c r="I238" s="14"/>
      <c r="J238" s="14"/>
      <c r="K238" s="14"/>
      <c r="L238" s="14">
        <v>1</v>
      </c>
      <c r="M238" s="14"/>
      <c r="N238" s="14">
        <v>1</v>
      </c>
    </row>
    <row r="239" spans="1:14" x14ac:dyDescent="0.45">
      <c r="A239" s="10">
        <v>232</v>
      </c>
      <c r="B239" s="8" t="s">
        <v>1190</v>
      </c>
      <c r="C239" s="3"/>
      <c r="D239" s="3"/>
      <c r="E239" s="3"/>
      <c r="F239" s="3">
        <v>1600000</v>
      </c>
      <c r="G239" s="3"/>
      <c r="H239" s="3">
        <v>1600000</v>
      </c>
      <c r="I239" s="14">
        <v>2</v>
      </c>
      <c r="J239" s="14"/>
      <c r="K239" s="14"/>
      <c r="L239" s="14">
        <v>2</v>
      </c>
      <c r="M239" s="14"/>
      <c r="N239" s="14">
        <v>4</v>
      </c>
    </row>
    <row r="240" spans="1:14" x14ac:dyDescent="0.45">
      <c r="A240" s="10">
        <v>233</v>
      </c>
      <c r="B240" s="8" t="s">
        <v>2037</v>
      </c>
      <c r="C240" s="3"/>
      <c r="D240" s="3"/>
      <c r="E240" s="3"/>
      <c r="F240" s="3">
        <v>1600000</v>
      </c>
      <c r="G240" s="3"/>
      <c r="H240" s="3">
        <v>1600000</v>
      </c>
      <c r="I240" s="14"/>
      <c r="J240" s="14"/>
      <c r="K240" s="14"/>
      <c r="L240" s="14">
        <v>1</v>
      </c>
      <c r="M240" s="14"/>
      <c r="N240" s="14">
        <v>1</v>
      </c>
    </row>
    <row r="241" spans="1:14" x14ac:dyDescent="0.45">
      <c r="A241" s="10">
        <v>234</v>
      </c>
      <c r="B241" s="8" t="s">
        <v>2173</v>
      </c>
      <c r="C241" s="3"/>
      <c r="D241" s="3">
        <v>1500000</v>
      </c>
      <c r="E241" s="3"/>
      <c r="F241" s="3"/>
      <c r="G241" s="3"/>
      <c r="H241" s="3">
        <v>1500000</v>
      </c>
      <c r="I241" s="14"/>
      <c r="J241" s="14">
        <v>1</v>
      </c>
      <c r="K241" s="14"/>
      <c r="L241" s="14"/>
      <c r="M241" s="14"/>
      <c r="N241" s="14">
        <v>1</v>
      </c>
    </row>
    <row r="242" spans="1:14" x14ac:dyDescent="0.45">
      <c r="A242" s="10">
        <v>235</v>
      </c>
      <c r="B242" s="8" t="s">
        <v>2318</v>
      </c>
      <c r="C242" s="3"/>
      <c r="D242" s="3"/>
      <c r="E242" s="3">
        <v>1500000</v>
      </c>
      <c r="F242" s="3"/>
      <c r="G242" s="3"/>
      <c r="H242" s="3">
        <v>1500000</v>
      </c>
      <c r="I242" s="14">
        <v>1</v>
      </c>
      <c r="J242" s="14"/>
      <c r="K242" s="14">
        <v>1</v>
      </c>
      <c r="L242" s="14"/>
      <c r="M242" s="14"/>
      <c r="N242" s="14">
        <v>2</v>
      </c>
    </row>
    <row r="243" spans="1:14" x14ac:dyDescent="0.45">
      <c r="A243" s="10">
        <v>236</v>
      </c>
      <c r="B243" s="8" t="s">
        <v>2227</v>
      </c>
      <c r="C243" s="3"/>
      <c r="D243" s="3">
        <v>1500000</v>
      </c>
      <c r="E243" s="3"/>
      <c r="F243" s="3"/>
      <c r="G243" s="3"/>
      <c r="H243" s="3">
        <v>1500000</v>
      </c>
      <c r="I243" s="14"/>
      <c r="J243" s="14">
        <v>1</v>
      </c>
      <c r="K243" s="14"/>
      <c r="L243" s="14"/>
      <c r="M243" s="14"/>
      <c r="N243" s="14">
        <v>1</v>
      </c>
    </row>
    <row r="244" spans="1:14" x14ac:dyDescent="0.45">
      <c r="A244" s="10">
        <v>237</v>
      </c>
      <c r="B244" s="8" t="s">
        <v>2292</v>
      </c>
      <c r="C244" s="3">
        <v>1500000</v>
      </c>
      <c r="D244" s="3"/>
      <c r="E244" s="3"/>
      <c r="F244" s="3"/>
      <c r="G244" s="3"/>
      <c r="H244" s="3">
        <v>1500000</v>
      </c>
      <c r="I244" s="14">
        <v>1</v>
      </c>
      <c r="J244" s="14"/>
      <c r="K244" s="14"/>
      <c r="L244" s="14"/>
      <c r="M244" s="14"/>
      <c r="N244" s="14">
        <v>1</v>
      </c>
    </row>
    <row r="245" spans="1:14" x14ac:dyDescent="0.45">
      <c r="A245" s="10">
        <v>238</v>
      </c>
      <c r="B245" s="8" t="s">
        <v>2195</v>
      </c>
      <c r="C245" s="3"/>
      <c r="D245" s="3"/>
      <c r="E245" s="3"/>
      <c r="F245" s="3">
        <v>1500000</v>
      </c>
      <c r="G245" s="3"/>
      <c r="H245" s="3">
        <v>1500000</v>
      </c>
      <c r="I245" s="14"/>
      <c r="J245" s="14"/>
      <c r="K245" s="14"/>
      <c r="L245" s="14">
        <v>1</v>
      </c>
      <c r="M245" s="14"/>
      <c r="N245" s="14">
        <v>1</v>
      </c>
    </row>
    <row r="246" spans="1:14" x14ac:dyDescent="0.45">
      <c r="A246" s="10">
        <v>239</v>
      </c>
      <c r="B246" s="8" t="s">
        <v>2101</v>
      </c>
      <c r="C246" s="3"/>
      <c r="D246" s="3"/>
      <c r="E246" s="3"/>
      <c r="F246" s="3">
        <v>1500000</v>
      </c>
      <c r="G246" s="3"/>
      <c r="H246" s="3">
        <v>1500000</v>
      </c>
      <c r="I246" s="14"/>
      <c r="J246" s="14"/>
      <c r="K246" s="14"/>
      <c r="L246" s="14">
        <v>1</v>
      </c>
      <c r="M246" s="14"/>
      <c r="N246" s="14">
        <v>1</v>
      </c>
    </row>
    <row r="247" spans="1:14" x14ac:dyDescent="0.45">
      <c r="A247" s="10">
        <v>240</v>
      </c>
      <c r="B247" s="8" t="s">
        <v>2099</v>
      </c>
      <c r="C247" s="3"/>
      <c r="D247" s="3"/>
      <c r="E247" s="3"/>
      <c r="F247" s="3">
        <v>1500000</v>
      </c>
      <c r="G247" s="3"/>
      <c r="H247" s="3">
        <v>1500000</v>
      </c>
      <c r="I247" s="14"/>
      <c r="J247" s="14"/>
      <c r="K247" s="14"/>
      <c r="L247" s="14">
        <v>1</v>
      </c>
      <c r="M247" s="14"/>
      <c r="N247" s="14">
        <v>1</v>
      </c>
    </row>
    <row r="248" spans="1:14" x14ac:dyDescent="0.45">
      <c r="A248" s="10">
        <v>241</v>
      </c>
      <c r="B248" s="8" t="s">
        <v>2006</v>
      </c>
      <c r="C248" s="3"/>
      <c r="D248" s="3"/>
      <c r="E248" s="3">
        <v>1500000</v>
      </c>
      <c r="F248" s="3"/>
      <c r="G248" s="3"/>
      <c r="H248" s="3">
        <v>1500000</v>
      </c>
      <c r="I248" s="14"/>
      <c r="J248" s="14"/>
      <c r="K248" s="14">
        <v>3</v>
      </c>
      <c r="L248" s="14"/>
      <c r="M248" s="14"/>
      <c r="N248" s="14">
        <v>3</v>
      </c>
    </row>
    <row r="249" spans="1:14" x14ac:dyDescent="0.45">
      <c r="A249" s="10">
        <v>242</v>
      </c>
      <c r="B249" s="8" t="s">
        <v>809</v>
      </c>
      <c r="C249" s="3"/>
      <c r="D249" s="3">
        <v>1500000</v>
      </c>
      <c r="E249" s="3"/>
      <c r="F249" s="3"/>
      <c r="G249" s="3"/>
      <c r="H249" s="3">
        <v>1500000</v>
      </c>
      <c r="I249" s="14"/>
      <c r="J249" s="14">
        <v>1</v>
      </c>
      <c r="K249" s="14"/>
      <c r="L249" s="14"/>
      <c r="M249" s="14"/>
      <c r="N249" s="14">
        <v>1</v>
      </c>
    </row>
    <row r="250" spans="1:14" x14ac:dyDescent="0.45">
      <c r="A250" s="10">
        <v>243</v>
      </c>
      <c r="B250" s="8" t="s">
        <v>2100</v>
      </c>
      <c r="C250" s="3"/>
      <c r="D250" s="3"/>
      <c r="E250" s="3"/>
      <c r="F250" s="3">
        <v>1500000</v>
      </c>
      <c r="G250" s="3"/>
      <c r="H250" s="3">
        <v>1500000</v>
      </c>
      <c r="I250" s="14"/>
      <c r="J250" s="14"/>
      <c r="K250" s="14"/>
      <c r="L250" s="14">
        <v>1</v>
      </c>
      <c r="M250" s="14"/>
      <c r="N250" s="14">
        <v>1</v>
      </c>
    </row>
    <row r="251" spans="1:14" x14ac:dyDescent="0.45">
      <c r="A251" s="10">
        <v>244</v>
      </c>
      <c r="B251" s="8" t="s">
        <v>2068</v>
      </c>
      <c r="C251" s="3"/>
      <c r="D251" s="3">
        <v>1500000</v>
      </c>
      <c r="E251" s="3"/>
      <c r="F251" s="3"/>
      <c r="G251" s="3"/>
      <c r="H251" s="3">
        <v>1500000</v>
      </c>
      <c r="I251" s="14"/>
      <c r="J251" s="14">
        <v>1</v>
      </c>
      <c r="K251" s="14"/>
      <c r="L251" s="14"/>
      <c r="M251" s="14"/>
      <c r="N251" s="14">
        <v>1</v>
      </c>
    </row>
    <row r="252" spans="1:14" x14ac:dyDescent="0.45">
      <c r="A252" s="10">
        <v>245</v>
      </c>
      <c r="B252" s="8" t="s">
        <v>285</v>
      </c>
      <c r="C252" s="3"/>
      <c r="D252" s="3"/>
      <c r="E252" s="3"/>
      <c r="F252" s="3">
        <v>1500000</v>
      </c>
      <c r="G252" s="3"/>
      <c r="H252" s="3">
        <v>1500000</v>
      </c>
      <c r="I252" s="14"/>
      <c r="J252" s="14"/>
      <c r="K252" s="14"/>
      <c r="L252" s="14">
        <v>1</v>
      </c>
      <c r="M252" s="14"/>
      <c r="N252" s="14">
        <v>1</v>
      </c>
    </row>
    <row r="253" spans="1:14" x14ac:dyDescent="0.45">
      <c r="A253" s="10">
        <v>246</v>
      </c>
      <c r="B253" s="8" t="s">
        <v>511</v>
      </c>
      <c r="C253" s="3"/>
      <c r="D253" s="3"/>
      <c r="E253" s="3">
        <v>1500000</v>
      </c>
      <c r="F253" s="3"/>
      <c r="G253" s="3"/>
      <c r="H253" s="3">
        <v>1500000</v>
      </c>
      <c r="I253" s="14">
        <v>1</v>
      </c>
      <c r="J253" s="14"/>
      <c r="K253" s="14">
        <v>2</v>
      </c>
      <c r="L253" s="14"/>
      <c r="M253" s="14"/>
      <c r="N253" s="14">
        <v>3</v>
      </c>
    </row>
    <row r="254" spans="1:14" x14ac:dyDescent="0.45">
      <c r="A254" s="10">
        <v>247</v>
      </c>
      <c r="B254" s="8" t="s">
        <v>2093</v>
      </c>
      <c r="C254" s="3"/>
      <c r="D254" s="3"/>
      <c r="E254" s="3"/>
      <c r="F254" s="3">
        <v>1500000</v>
      </c>
      <c r="G254" s="3"/>
      <c r="H254" s="3">
        <v>1500000</v>
      </c>
      <c r="I254" s="14"/>
      <c r="J254" s="14"/>
      <c r="K254" s="14"/>
      <c r="L254" s="14">
        <v>1</v>
      </c>
      <c r="M254" s="14"/>
      <c r="N254" s="14">
        <v>1</v>
      </c>
    </row>
    <row r="255" spans="1:14" x14ac:dyDescent="0.45">
      <c r="A255" s="10">
        <v>248</v>
      </c>
      <c r="B255" s="8" t="s">
        <v>1897</v>
      </c>
      <c r="C255" s="3"/>
      <c r="D255" s="3">
        <v>1500000</v>
      </c>
      <c r="E255" s="3"/>
      <c r="F255" s="3"/>
      <c r="G255" s="3"/>
      <c r="H255" s="3">
        <v>1500000</v>
      </c>
      <c r="I255" s="14"/>
      <c r="J255" s="14">
        <v>1</v>
      </c>
      <c r="K255" s="14"/>
      <c r="L255" s="14"/>
      <c r="M255" s="14"/>
      <c r="N255" s="14">
        <v>1</v>
      </c>
    </row>
    <row r="256" spans="1:14" x14ac:dyDescent="0.45">
      <c r="A256" s="10">
        <v>249</v>
      </c>
      <c r="B256" s="8" t="s">
        <v>2156</v>
      </c>
      <c r="C256" s="3"/>
      <c r="D256" s="3"/>
      <c r="E256" s="3"/>
      <c r="F256" s="3">
        <v>1480000</v>
      </c>
      <c r="G256" s="3"/>
      <c r="H256" s="3">
        <v>1480000</v>
      </c>
      <c r="I256" s="14"/>
      <c r="J256" s="14"/>
      <c r="K256" s="14"/>
      <c r="L256" s="14">
        <v>2</v>
      </c>
      <c r="M256" s="14"/>
      <c r="N256" s="14">
        <v>2</v>
      </c>
    </row>
    <row r="257" spans="1:14" x14ac:dyDescent="0.45">
      <c r="A257" s="10">
        <v>250</v>
      </c>
      <c r="B257" s="8" t="s">
        <v>2207</v>
      </c>
      <c r="C257" s="3"/>
      <c r="D257" s="3">
        <v>500000</v>
      </c>
      <c r="E257" s="3">
        <v>400000</v>
      </c>
      <c r="F257" s="3">
        <v>550000</v>
      </c>
      <c r="G257" s="3"/>
      <c r="H257" s="3">
        <v>1450000</v>
      </c>
      <c r="I257" s="14">
        <v>24</v>
      </c>
      <c r="J257" s="14">
        <v>6</v>
      </c>
      <c r="K257" s="14">
        <v>8</v>
      </c>
      <c r="L257" s="14">
        <v>9</v>
      </c>
      <c r="M257" s="14"/>
      <c r="N257" s="14">
        <v>47</v>
      </c>
    </row>
    <row r="258" spans="1:14" x14ac:dyDescent="0.45">
      <c r="A258" s="10">
        <v>251</v>
      </c>
      <c r="B258" s="8" t="s">
        <v>2213</v>
      </c>
      <c r="C258" s="3"/>
      <c r="D258" s="3"/>
      <c r="E258" s="3"/>
      <c r="F258" s="3">
        <v>1450000</v>
      </c>
      <c r="G258" s="3"/>
      <c r="H258" s="3">
        <v>1450000</v>
      </c>
      <c r="I258" s="14"/>
      <c r="J258" s="14"/>
      <c r="K258" s="14"/>
      <c r="L258" s="14">
        <v>1</v>
      </c>
      <c r="M258" s="14"/>
      <c r="N258" s="14">
        <v>1</v>
      </c>
    </row>
    <row r="259" spans="1:14" x14ac:dyDescent="0.45">
      <c r="A259" s="10">
        <v>252</v>
      </c>
      <c r="B259" s="8" t="s">
        <v>2302</v>
      </c>
      <c r="C259" s="3"/>
      <c r="D259" s="3">
        <v>1400000</v>
      </c>
      <c r="E259" s="3"/>
      <c r="F259" s="3"/>
      <c r="G259" s="3"/>
      <c r="H259" s="3">
        <v>1400000</v>
      </c>
      <c r="I259" s="14"/>
      <c r="J259" s="14">
        <v>2</v>
      </c>
      <c r="K259" s="14"/>
      <c r="L259" s="14"/>
      <c r="M259" s="14"/>
      <c r="N259" s="14">
        <v>2</v>
      </c>
    </row>
    <row r="260" spans="1:14" x14ac:dyDescent="0.45">
      <c r="A260" s="10">
        <v>253</v>
      </c>
      <c r="B260" s="8" t="s">
        <v>1062</v>
      </c>
      <c r="C260" s="3"/>
      <c r="D260" s="3"/>
      <c r="E260" s="3">
        <v>1400000</v>
      </c>
      <c r="F260" s="3"/>
      <c r="G260" s="3"/>
      <c r="H260" s="3">
        <v>1400000</v>
      </c>
      <c r="I260" s="14">
        <v>2</v>
      </c>
      <c r="J260" s="14"/>
      <c r="K260" s="14">
        <v>7</v>
      </c>
      <c r="L260" s="14"/>
      <c r="M260" s="14"/>
      <c r="N260" s="14">
        <v>9</v>
      </c>
    </row>
    <row r="261" spans="1:14" x14ac:dyDescent="0.45">
      <c r="A261" s="10">
        <v>254</v>
      </c>
      <c r="B261" s="8" t="s">
        <v>2325</v>
      </c>
      <c r="C261" s="3"/>
      <c r="D261" s="3"/>
      <c r="E261" s="3"/>
      <c r="F261" s="3">
        <v>1340000</v>
      </c>
      <c r="G261" s="3"/>
      <c r="H261" s="3">
        <v>1340000</v>
      </c>
      <c r="I261" s="14"/>
      <c r="J261" s="14"/>
      <c r="K261" s="14"/>
      <c r="L261" s="14">
        <v>2</v>
      </c>
      <c r="M261" s="14"/>
      <c r="N261" s="14">
        <v>2</v>
      </c>
    </row>
    <row r="262" spans="1:14" x14ac:dyDescent="0.45">
      <c r="A262" s="10">
        <v>255</v>
      </c>
      <c r="B262" s="8" t="s">
        <v>2245</v>
      </c>
      <c r="C262" s="3"/>
      <c r="D262" s="3"/>
      <c r="E262" s="3"/>
      <c r="F262" s="3">
        <v>1300000</v>
      </c>
      <c r="G262" s="3"/>
      <c r="H262" s="3">
        <v>1300000</v>
      </c>
      <c r="I262" s="14"/>
      <c r="J262" s="14"/>
      <c r="K262" s="14"/>
      <c r="L262" s="14">
        <v>1</v>
      </c>
      <c r="M262" s="14"/>
      <c r="N262" s="14">
        <v>1</v>
      </c>
    </row>
    <row r="263" spans="1:14" x14ac:dyDescent="0.45">
      <c r="A263" s="10">
        <v>256</v>
      </c>
      <c r="B263" s="8" t="s">
        <v>1887</v>
      </c>
      <c r="C263" s="3"/>
      <c r="D263" s="3"/>
      <c r="E263" s="3"/>
      <c r="F263" s="3">
        <v>1300000</v>
      </c>
      <c r="G263" s="3"/>
      <c r="H263" s="3">
        <v>1300000</v>
      </c>
      <c r="I263" s="14"/>
      <c r="J263" s="14"/>
      <c r="K263" s="14"/>
      <c r="L263" s="14">
        <v>1</v>
      </c>
      <c r="M263" s="14"/>
      <c r="N263" s="14">
        <v>1</v>
      </c>
    </row>
    <row r="264" spans="1:14" x14ac:dyDescent="0.45">
      <c r="A264" s="10">
        <v>257</v>
      </c>
      <c r="B264" s="8" t="s">
        <v>1209</v>
      </c>
      <c r="C264" s="3"/>
      <c r="D264" s="3"/>
      <c r="E264" s="3"/>
      <c r="F264" s="3">
        <v>1300000</v>
      </c>
      <c r="G264" s="3"/>
      <c r="H264" s="3">
        <v>1300000</v>
      </c>
      <c r="I264" s="14">
        <v>2</v>
      </c>
      <c r="J264" s="14"/>
      <c r="K264" s="14"/>
      <c r="L264" s="14">
        <v>2</v>
      </c>
      <c r="M264" s="14"/>
      <c r="N264" s="14">
        <v>4</v>
      </c>
    </row>
    <row r="265" spans="1:14" x14ac:dyDescent="0.45">
      <c r="A265" s="10">
        <v>258</v>
      </c>
      <c r="B265" s="8" t="s">
        <v>2051</v>
      </c>
      <c r="C265" s="3"/>
      <c r="D265" s="3"/>
      <c r="E265" s="3"/>
      <c r="F265" s="3">
        <v>1300000</v>
      </c>
      <c r="G265" s="3"/>
      <c r="H265" s="3">
        <v>1300000</v>
      </c>
      <c r="I265" s="14"/>
      <c r="J265" s="14"/>
      <c r="K265" s="14"/>
      <c r="L265" s="14">
        <v>1</v>
      </c>
      <c r="M265" s="14"/>
      <c r="N265" s="14">
        <v>1</v>
      </c>
    </row>
    <row r="266" spans="1:14" x14ac:dyDescent="0.45">
      <c r="A266" s="10">
        <v>259</v>
      </c>
      <c r="B266" s="8" t="s">
        <v>2258</v>
      </c>
      <c r="C266" s="3"/>
      <c r="D266" s="3">
        <v>600000</v>
      </c>
      <c r="E266" s="3"/>
      <c r="F266" s="3">
        <v>650000</v>
      </c>
      <c r="G266" s="3"/>
      <c r="H266" s="3">
        <v>1250000</v>
      </c>
      <c r="I266" s="14"/>
      <c r="J266" s="14">
        <v>1</v>
      </c>
      <c r="K266" s="14"/>
      <c r="L266" s="14">
        <v>1</v>
      </c>
      <c r="M266" s="14"/>
      <c r="N266" s="14">
        <v>2</v>
      </c>
    </row>
    <row r="267" spans="1:14" x14ac:dyDescent="0.45">
      <c r="A267" s="10">
        <v>260</v>
      </c>
      <c r="B267" s="8" t="s">
        <v>2199</v>
      </c>
      <c r="C267" s="3"/>
      <c r="D267" s="3"/>
      <c r="E267" s="3">
        <v>1200000</v>
      </c>
      <c r="F267" s="3"/>
      <c r="G267" s="3"/>
      <c r="H267" s="3">
        <v>1200000</v>
      </c>
      <c r="I267" s="14"/>
      <c r="J267" s="14"/>
      <c r="K267" s="14">
        <v>2</v>
      </c>
      <c r="L267" s="14"/>
      <c r="M267" s="14"/>
      <c r="N267" s="14">
        <v>2</v>
      </c>
    </row>
    <row r="268" spans="1:14" x14ac:dyDescent="0.45">
      <c r="A268" s="10">
        <v>261</v>
      </c>
      <c r="B268" s="8" t="s">
        <v>1082</v>
      </c>
      <c r="C268" s="3"/>
      <c r="D268" s="3"/>
      <c r="E268" s="3">
        <v>1200000</v>
      </c>
      <c r="F268" s="3"/>
      <c r="G268" s="3"/>
      <c r="H268" s="3">
        <v>1200000</v>
      </c>
      <c r="I268" s="14">
        <v>1</v>
      </c>
      <c r="J268" s="14"/>
      <c r="K268" s="14">
        <v>1</v>
      </c>
      <c r="L268" s="14"/>
      <c r="M268" s="14"/>
      <c r="N268" s="14">
        <v>2</v>
      </c>
    </row>
    <row r="269" spans="1:14" x14ac:dyDescent="0.45">
      <c r="A269" s="10">
        <v>262</v>
      </c>
      <c r="B269" s="8" t="s">
        <v>2208</v>
      </c>
      <c r="C269" s="3"/>
      <c r="D269" s="3"/>
      <c r="E269" s="3">
        <v>1200000</v>
      </c>
      <c r="F269" s="3"/>
      <c r="G269" s="3"/>
      <c r="H269" s="3">
        <v>1200000</v>
      </c>
      <c r="I269" s="14">
        <v>4</v>
      </c>
      <c r="J269" s="14"/>
      <c r="K269" s="14">
        <v>1</v>
      </c>
      <c r="L269" s="14"/>
      <c r="M269" s="14"/>
      <c r="N269" s="14">
        <v>5</v>
      </c>
    </row>
    <row r="270" spans="1:14" x14ac:dyDescent="0.45">
      <c r="A270" s="10">
        <v>263</v>
      </c>
      <c r="B270" s="8" t="s">
        <v>1871</v>
      </c>
      <c r="C270" s="3"/>
      <c r="D270" s="3">
        <v>1200000</v>
      </c>
      <c r="E270" s="3"/>
      <c r="F270" s="3"/>
      <c r="G270" s="3"/>
      <c r="H270" s="3">
        <v>1200000</v>
      </c>
      <c r="I270" s="14"/>
      <c r="J270" s="14">
        <v>4</v>
      </c>
      <c r="K270" s="14"/>
      <c r="L270" s="14"/>
      <c r="M270" s="14"/>
      <c r="N270" s="14">
        <v>4</v>
      </c>
    </row>
    <row r="271" spans="1:14" x14ac:dyDescent="0.45">
      <c r="A271" s="10">
        <v>264</v>
      </c>
      <c r="B271" s="8" t="s">
        <v>1993</v>
      </c>
      <c r="C271" s="3"/>
      <c r="D271" s="3"/>
      <c r="E271" s="3"/>
      <c r="F271" s="3">
        <v>1200000</v>
      </c>
      <c r="G271" s="3"/>
      <c r="H271" s="3">
        <v>1200000</v>
      </c>
      <c r="I271" s="14">
        <v>2</v>
      </c>
      <c r="J271" s="14"/>
      <c r="K271" s="14"/>
      <c r="L271" s="14">
        <v>3</v>
      </c>
      <c r="M271" s="14"/>
      <c r="N271" s="14">
        <v>5</v>
      </c>
    </row>
    <row r="272" spans="1:14" x14ac:dyDescent="0.45">
      <c r="A272" s="10">
        <v>265</v>
      </c>
      <c r="B272" s="8" t="s">
        <v>2040</v>
      </c>
      <c r="C272" s="3"/>
      <c r="D272" s="3"/>
      <c r="E272" s="3"/>
      <c r="F272" s="3">
        <v>1200000</v>
      </c>
      <c r="G272" s="3"/>
      <c r="H272" s="3">
        <v>1200000</v>
      </c>
      <c r="I272" s="14"/>
      <c r="J272" s="14"/>
      <c r="K272" s="14"/>
      <c r="L272" s="14">
        <v>1</v>
      </c>
      <c r="M272" s="14"/>
      <c r="N272" s="14">
        <v>1</v>
      </c>
    </row>
    <row r="273" spans="1:14" x14ac:dyDescent="0.45">
      <c r="A273" s="10">
        <v>266</v>
      </c>
      <c r="B273" s="8" t="s">
        <v>2074</v>
      </c>
      <c r="C273" s="3"/>
      <c r="D273" s="3">
        <v>600000</v>
      </c>
      <c r="E273" s="3">
        <v>600000</v>
      </c>
      <c r="F273" s="3"/>
      <c r="G273" s="3"/>
      <c r="H273" s="3">
        <v>1200000</v>
      </c>
      <c r="I273" s="14"/>
      <c r="J273" s="14">
        <v>2</v>
      </c>
      <c r="K273" s="14">
        <v>2</v>
      </c>
      <c r="L273" s="14"/>
      <c r="M273" s="14"/>
      <c r="N273" s="14">
        <v>4</v>
      </c>
    </row>
    <row r="274" spans="1:14" x14ac:dyDescent="0.45">
      <c r="A274" s="10">
        <v>267</v>
      </c>
      <c r="B274" s="8" t="s">
        <v>2181</v>
      </c>
      <c r="C274" s="3"/>
      <c r="D274" s="3"/>
      <c r="E274" s="3"/>
      <c r="F274" s="3">
        <v>1000000</v>
      </c>
      <c r="G274" s="3"/>
      <c r="H274" s="3">
        <v>1000000</v>
      </c>
      <c r="I274" s="14"/>
      <c r="J274" s="14"/>
      <c r="K274" s="14"/>
      <c r="L274" s="14">
        <v>1</v>
      </c>
      <c r="M274" s="14"/>
      <c r="N274" s="14">
        <v>1</v>
      </c>
    </row>
    <row r="275" spans="1:14" x14ac:dyDescent="0.45">
      <c r="A275" s="10">
        <v>268</v>
      </c>
      <c r="B275" s="8" t="s">
        <v>1984</v>
      </c>
      <c r="C275" s="3"/>
      <c r="D275" s="3">
        <v>400000</v>
      </c>
      <c r="E275" s="3"/>
      <c r="F275" s="3">
        <v>600000</v>
      </c>
      <c r="G275" s="3"/>
      <c r="H275" s="3">
        <v>1000000</v>
      </c>
      <c r="I275" s="14">
        <v>12</v>
      </c>
      <c r="J275" s="14">
        <v>2</v>
      </c>
      <c r="K275" s="14"/>
      <c r="L275" s="14">
        <v>3</v>
      </c>
      <c r="M275" s="14"/>
      <c r="N275" s="14">
        <v>17</v>
      </c>
    </row>
    <row r="276" spans="1:14" x14ac:dyDescent="0.45">
      <c r="A276" s="10">
        <v>269</v>
      </c>
      <c r="B276" s="8" t="s">
        <v>2223</v>
      </c>
      <c r="C276" s="3"/>
      <c r="D276" s="3"/>
      <c r="E276" s="3"/>
      <c r="F276" s="3">
        <v>1000000</v>
      </c>
      <c r="G276" s="3"/>
      <c r="H276" s="3">
        <v>1000000</v>
      </c>
      <c r="I276" s="14"/>
      <c r="J276" s="14"/>
      <c r="K276" s="14"/>
      <c r="L276" s="14">
        <v>1</v>
      </c>
      <c r="M276" s="14"/>
      <c r="N276" s="14">
        <v>1</v>
      </c>
    </row>
    <row r="277" spans="1:14" x14ac:dyDescent="0.45">
      <c r="A277" s="10">
        <v>270</v>
      </c>
      <c r="B277" s="8" t="s">
        <v>2165</v>
      </c>
      <c r="C277" s="3"/>
      <c r="D277" s="3">
        <v>400000</v>
      </c>
      <c r="E277" s="3">
        <v>400000</v>
      </c>
      <c r="F277" s="3">
        <v>200000</v>
      </c>
      <c r="G277" s="3"/>
      <c r="H277" s="3">
        <v>1000000</v>
      </c>
      <c r="I277" s="14">
        <v>2</v>
      </c>
      <c r="J277" s="14">
        <v>2</v>
      </c>
      <c r="K277" s="14">
        <v>2</v>
      </c>
      <c r="L277" s="14">
        <v>1</v>
      </c>
      <c r="M277" s="14"/>
      <c r="N277" s="14">
        <v>7</v>
      </c>
    </row>
    <row r="278" spans="1:14" x14ac:dyDescent="0.45">
      <c r="A278" s="10">
        <v>271</v>
      </c>
      <c r="B278" s="8" t="s">
        <v>2067</v>
      </c>
      <c r="C278" s="3"/>
      <c r="D278" s="3"/>
      <c r="E278" s="3">
        <v>1000000</v>
      </c>
      <c r="F278" s="3"/>
      <c r="G278" s="3"/>
      <c r="H278" s="3">
        <v>1000000</v>
      </c>
      <c r="I278" s="14"/>
      <c r="J278" s="14"/>
      <c r="K278" s="14">
        <v>2</v>
      </c>
      <c r="L278" s="14"/>
      <c r="M278" s="14"/>
      <c r="N278" s="14">
        <v>2</v>
      </c>
    </row>
    <row r="279" spans="1:14" x14ac:dyDescent="0.45">
      <c r="A279" s="10">
        <v>272</v>
      </c>
      <c r="B279" s="8" t="s">
        <v>921</v>
      </c>
      <c r="C279" s="3"/>
      <c r="D279" s="3">
        <v>1000000</v>
      </c>
      <c r="E279" s="3"/>
      <c r="F279" s="3"/>
      <c r="G279" s="3"/>
      <c r="H279" s="3">
        <v>1000000</v>
      </c>
      <c r="I279" s="14"/>
      <c r="J279" s="14">
        <v>1</v>
      </c>
      <c r="K279" s="14"/>
      <c r="L279" s="14"/>
      <c r="M279" s="14"/>
      <c r="N279" s="14">
        <v>1</v>
      </c>
    </row>
    <row r="280" spans="1:14" x14ac:dyDescent="0.45">
      <c r="A280" s="10">
        <v>273</v>
      </c>
      <c r="B280" s="8" t="s">
        <v>2053</v>
      </c>
      <c r="C280" s="3"/>
      <c r="D280" s="3"/>
      <c r="E280" s="3"/>
      <c r="F280" s="3">
        <v>1000000</v>
      </c>
      <c r="G280" s="3"/>
      <c r="H280" s="3">
        <v>1000000</v>
      </c>
      <c r="I280" s="14"/>
      <c r="J280" s="14"/>
      <c r="K280" s="14"/>
      <c r="L280" s="14">
        <v>1</v>
      </c>
      <c r="M280" s="14"/>
      <c r="N280" s="14">
        <v>1</v>
      </c>
    </row>
    <row r="281" spans="1:14" x14ac:dyDescent="0.45">
      <c r="A281" s="10">
        <v>274</v>
      </c>
      <c r="B281" s="8" t="s">
        <v>2221</v>
      </c>
      <c r="C281" s="3"/>
      <c r="D281" s="3">
        <v>930000</v>
      </c>
      <c r="E281" s="3"/>
      <c r="F281" s="3"/>
      <c r="G281" s="3"/>
      <c r="H281" s="3">
        <v>930000</v>
      </c>
      <c r="I281" s="14"/>
      <c r="J281" s="14">
        <v>1</v>
      </c>
      <c r="K281" s="14"/>
      <c r="L281" s="14"/>
      <c r="M281" s="14"/>
      <c r="N281" s="14">
        <v>1</v>
      </c>
    </row>
    <row r="282" spans="1:14" x14ac:dyDescent="0.45">
      <c r="A282" s="10">
        <v>275</v>
      </c>
      <c r="B282" s="8" t="s">
        <v>2267</v>
      </c>
      <c r="C282" s="3"/>
      <c r="D282" s="3"/>
      <c r="E282" s="3"/>
      <c r="F282" s="3">
        <v>900000</v>
      </c>
      <c r="G282" s="3"/>
      <c r="H282" s="3">
        <v>900000</v>
      </c>
      <c r="I282" s="14"/>
      <c r="J282" s="14"/>
      <c r="K282" s="14"/>
      <c r="L282" s="14">
        <v>3</v>
      </c>
      <c r="M282" s="14"/>
      <c r="N282" s="14">
        <v>3</v>
      </c>
    </row>
    <row r="283" spans="1:14" x14ac:dyDescent="0.45">
      <c r="A283" s="10">
        <v>276</v>
      </c>
      <c r="B283" s="8" t="s">
        <v>2185</v>
      </c>
      <c r="C283" s="3"/>
      <c r="D283" s="3"/>
      <c r="E283" s="3">
        <v>900000</v>
      </c>
      <c r="F283" s="3"/>
      <c r="G283" s="3"/>
      <c r="H283" s="3">
        <v>900000</v>
      </c>
      <c r="I283" s="14"/>
      <c r="J283" s="14"/>
      <c r="K283" s="14">
        <v>3</v>
      </c>
      <c r="L283" s="14"/>
      <c r="M283" s="14"/>
      <c r="N283" s="14">
        <v>3</v>
      </c>
    </row>
    <row r="284" spans="1:14" x14ac:dyDescent="0.45">
      <c r="A284" s="10">
        <v>277</v>
      </c>
      <c r="B284" s="8" t="s">
        <v>2071</v>
      </c>
      <c r="C284" s="3"/>
      <c r="D284" s="3">
        <v>750000</v>
      </c>
      <c r="E284" s="3"/>
      <c r="F284" s="3">
        <v>150000</v>
      </c>
      <c r="G284" s="3"/>
      <c r="H284" s="3">
        <v>900000</v>
      </c>
      <c r="I284" s="14">
        <v>6</v>
      </c>
      <c r="J284" s="14">
        <v>5</v>
      </c>
      <c r="K284" s="14"/>
      <c r="L284" s="14">
        <v>1</v>
      </c>
      <c r="M284" s="14"/>
      <c r="N284" s="14">
        <v>12</v>
      </c>
    </row>
    <row r="285" spans="1:14" x14ac:dyDescent="0.45">
      <c r="A285" s="10">
        <v>278</v>
      </c>
      <c r="B285" s="8" t="s">
        <v>276</v>
      </c>
      <c r="C285" s="3"/>
      <c r="D285" s="3"/>
      <c r="E285" s="3">
        <v>560000</v>
      </c>
      <c r="F285" s="3">
        <v>280000</v>
      </c>
      <c r="G285" s="3"/>
      <c r="H285" s="3">
        <v>840000</v>
      </c>
      <c r="I285" s="14">
        <v>4</v>
      </c>
      <c r="J285" s="14"/>
      <c r="K285" s="14">
        <v>2</v>
      </c>
      <c r="L285" s="14">
        <v>1</v>
      </c>
      <c r="M285" s="14"/>
      <c r="N285" s="14">
        <v>7</v>
      </c>
    </row>
    <row r="286" spans="1:14" x14ac:dyDescent="0.45">
      <c r="A286" s="10">
        <v>279</v>
      </c>
      <c r="B286" s="8" t="s">
        <v>2062</v>
      </c>
      <c r="C286" s="3"/>
      <c r="D286" s="3">
        <v>560000</v>
      </c>
      <c r="E286" s="3">
        <v>280000</v>
      </c>
      <c r="F286" s="3"/>
      <c r="G286" s="3"/>
      <c r="H286" s="3">
        <v>840000</v>
      </c>
      <c r="I286" s="14">
        <v>2</v>
      </c>
      <c r="J286" s="14">
        <v>2</v>
      </c>
      <c r="K286" s="14">
        <v>1</v>
      </c>
      <c r="L286" s="14"/>
      <c r="M286" s="14"/>
      <c r="N286" s="14">
        <v>5</v>
      </c>
    </row>
    <row r="287" spans="1:14" x14ac:dyDescent="0.45">
      <c r="A287" s="10">
        <v>280</v>
      </c>
      <c r="B287" s="8" t="s">
        <v>1981</v>
      </c>
      <c r="C287" s="3"/>
      <c r="D287" s="3"/>
      <c r="E287" s="3"/>
      <c r="F287" s="3">
        <v>800000</v>
      </c>
      <c r="G287" s="3"/>
      <c r="H287" s="3">
        <v>800000</v>
      </c>
      <c r="I287" s="14"/>
      <c r="J287" s="14"/>
      <c r="K287" s="14"/>
      <c r="L287" s="14">
        <v>1</v>
      </c>
      <c r="M287" s="14"/>
      <c r="N287" s="14">
        <v>1</v>
      </c>
    </row>
    <row r="288" spans="1:14" x14ac:dyDescent="0.45">
      <c r="A288" s="10">
        <v>281</v>
      </c>
      <c r="B288" s="8" t="s">
        <v>2190</v>
      </c>
      <c r="C288" s="3"/>
      <c r="D288" s="3">
        <v>800000</v>
      </c>
      <c r="E288" s="3"/>
      <c r="F288" s="3"/>
      <c r="G288" s="3"/>
      <c r="H288" s="3">
        <v>800000</v>
      </c>
      <c r="I288" s="14"/>
      <c r="J288" s="14">
        <v>1</v>
      </c>
      <c r="K288" s="14"/>
      <c r="L288" s="14"/>
      <c r="M288" s="14"/>
      <c r="N288" s="14">
        <v>1</v>
      </c>
    </row>
    <row r="289" spans="1:14" x14ac:dyDescent="0.45">
      <c r="A289" s="10">
        <v>282</v>
      </c>
      <c r="B289" s="8" t="s">
        <v>593</v>
      </c>
      <c r="C289" s="3"/>
      <c r="D289" s="3">
        <v>800000</v>
      </c>
      <c r="E289" s="3"/>
      <c r="F289" s="3"/>
      <c r="G289" s="3"/>
      <c r="H289" s="3">
        <v>800000</v>
      </c>
      <c r="I289" s="14">
        <v>1</v>
      </c>
      <c r="J289" s="14">
        <v>2</v>
      </c>
      <c r="K289" s="14"/>
      <c r="L289" s="14"/>
      <c r="M289" s="14"/>
      <c r="N289" s="14">
        <v>3</v>
      </c>
    </row>
    <row r="290" spans="1:14" x14ac:dyDescent="0.45">
      <c r="A290" s="10">
        <v>283</v>
      </c>
      <c r="B290" s="8" t="s">
        <v>2114</v>
      </c>
      <c r="C290" s="3"/>
      <c r="D290" s="3">
        <v>800000</v>
      </c>
      <c r="E290" s="3"/>
      <c r="F290" s="3"/>
      <c r="G290" s="3"/>
      <c r="H290" s="3">
        <v>800000</v>
      </c>
      <c r="I290" s="14"/>
      <c r="J290" s="14">
        <v>1</v>
      </c>
      <c r="K290" s="14"/>
      <c r="L290" s="14"/>
      <c r="M290" s="14"/>
      <c r="N290" s="14">
        <v>1</v>
      </c>
    </row>
    <row r="291" spans="1:14" x14ac:dyDescent="0.45">
      <c r="A291" s="10">
        <v>284</v>
      </c>
      <c r="B291" s="8" t="s">
        <v>2277</v>
      </c>
      <c r="C291" s="3"/>
      <c r="D291" s="3">
        <v>720000</v>
      </c>
      <c r="E291" s="3"/>
      <c r="F291" s="3"/>
      <c r="G291" s="3"/>
      <c r="H291" s="3">
        <v>720000</v>
      </c>
      <c r="I291" s="14">
        <v>2</v>
      </c>
      <c r="J291" s="14">
        <v>2</v>
      </c>
      <c r="K291" s="14"/>
      <c r="L291" s="14"/>
      <c r="M291" s="14"/>
      <c r="N291" s="14">
        <v>4</v>
      </c>
    </row>
    <row r="292" spans="1:14" x14ac:dyDescent="0.45">
      <c r="A292" s="10">
        <v>285</v>
      </c>
      <c r="B292" s="8" t="s">
        <v>2216</v>
      </c>
      <c r="C292" s="3"/>
      <c r="D292" s="3">
        <v>700000</v>
      </c>
      <c r="E292" s="3"/>
      <c r="F292" s="3"/>
      <c r="G292" s="3"/>
      <c r="H292" s="3">
        <v>700000</v>
      </c>
      <c r="I292" s="14"/>
      <c r="J292" s="14">
        <v>1</v>
      </c>
      <c r="K292" s="14"/>
      <c r="L292" s="14"/>
      <c r="M292" s="14"/>
      <c r="N292" s="14">
        <v>1</v>
      </c>
    </row>
    <row r="293" spans="1:14" x14ac:dyDescent="0.45">
      <c r="A293" s="10">
        <v>286</v>
      </c>
      <c r="B293" s="8" t="s">
        <v>2104</v>
      </c>
      <c r="C293" s="3"/>
      <c r="D293" s="3">
        <v>700000</v>
      </c>
      <c r="E293" s="3"/>
      <c r="F293" s="3"/>
      <c r="G293" s="3"/>
      <c r="H293" s="3">
        <v>700000</v>
      </c>
      <c r="I293" s="14"/>
      <c r="J293" s="14">
        <v>1</v>
      </c>
      <c r="K293" s="14"/>
      <c r="L293" s="14"/>
      <c r="M293" s="14"/>
      <c r="N293" s="14">
        <v>1</v>
      </c>
    </row>
    <row r="294" spans="1:14" x14ac:dyDescent="0.45">
      <c r="A294" s="10">
        <v>287</v>
      </c>
      <c r="B294" s="8" t="s">
        <v>429</v>
      </c>
      <c r="C294" s="3"/>
      <c r="D294" s="3"/>
      <c r="E294" s="3"/>
      <c r="F294" s="3">
        <v>670000</v>
      </c>
      <c r="G294" s="3"/>
      <c r="H294" s="3">
        <v>670000</v>
      </c>
      <c r="I294" s="14"/>
      <c r="J294" s="14"/>
      <c r="K294" s="14"/>
      <c r="L294" s="14">
        <v>1</v>
      </c>
      <c r="M294" s="14"/>
      <c r="N294" s="14">
        <v>1</v>
      </c>
    </row>
    <row r="295" spans="1:14" x14ac:dyDescent="0.45">
      <c r="A295" s="10">
        <v>288</v>
      </c>
      <c r="B295" s="8" t="s">
        <v>2119</v>
      </c>
      <c r="C295" s="3"/>
      <c r="D295" s="3"/>
      <c r="E295" s="3"/>
      <c r="F295" s="3">
        <v>624000</v>
      </c>
      <c r="G295" s="3"/>
      <c r="H295" s="3">
        <v>624000</v>
      </c>
      <c r="I295" s="14"/>
      <c r="J295" s="14"/>
      <c r="K295" s="14"/>
      <c r="L295" s="14">
        <v>1</v>
      </c>
      <c r="M295" s="14"/>
      <c r="N295" s="14">
        <v>1</v>
      </c>
    </row>
    <row r="296" spans="1:14" x14ac:dyDescent="0.45">
      <c r="A296" s="10">
        <v>289</v>
      </c>
      <c r="B296" s="8" t="s">
        <v>2321</v>
      </c>
      <c r="C296" s="3"/>
      <c r="D296" s="3">
        <v>600000</v>
      </c>
      <c r="E296" s="3"/>
      <c r="F296" s="3"/>
      <c r="G296" s="3"/>
      <c r="H296" s="3">
        <v>600000</v>
      </c>
      <c r="I296" s="14">
        <v>1</v>
      </c>
      <c r="J296" s="14">
        <v>2</v>
      </c>
      <c r="K296" s="14"/>
      <c r="L296" s="14"/>
      <c r="M296" s="14"/>
      <c r="N296" s="14">
        <v>3</v>
      </c>
    </row>
    <row r="297" spans="1:14" x14ac:dyDescent="0.45">
      <c r="A297" s="10">
        <v>290</v>
      </c>
      <c r="B297" s="8" t="s">
        <v>2274</v>
      </c>
      <c r="C297" s="3"/>
      <c r="D297" s="3">
        <v>600000</v>
      </c>
      <c r="E297" s="3"/>
      <c r="F297" s="3"/>
      <c r="G297" s="3"/>
      <c r="H297" s="3">
        <v>600000</v>
      </c>
      <c r="I297" s="14">
        <v>6</v>
      </c>
      <c r="J297" s="14">
        <v>2</v>
      </c>
      <c r="K297" s="14"/>
      <c r="L297" s="14"/>
      <c r="M297" s="14"/>
      <c r="N297" s="14">
        <v>8</v>
      </c>
    </row>
    <row r="298" spans="1:14" x14ac:dyDescent="0.45">
      <c r="A298" s="10">
        <v>291</v>
      </c>
      <c r="B298" s="8" t="s">
        <v>1895</v>
      </c>
      <c r="C298" s="3"/>
      <c r="D298" s="3">
        <v>600000</v>
      </c>
      <c r="E298" s="3"/>
      <c r="F298" s="3"/>
      <c r="G298" s="3"/>
      <c r="H298" s="3">
        <v>600000</v>
      </c>
      <c r="I298" s="14"/>
      <c r="J298" s="14">
        <v>1</v>
      </c>
      <c r="K298" s="14"/>
      <c r="L298" s="14"/>
      <c r="M298" s="14"/>
      <c r="N298" s="14">
        <v>1</v>
      </c>
    </row>
    <row r="299" spans="1:14" x14ac:dyDescent="0.45">
      <c r="A299" s="10">
        <v>292</v>
      </c>
      <c r="B299" s="8" t="s">
        <v>441</v>
      </c>
      <c r="C299" s="3"/>
      <c r="D299" s="3"/>
      <c r="E299" s="3">
        <v>360000</v>
      </c>
      <c r="F299" s="3">
        <v>180000</v>
      </c>
      <c r="G299" s="3"/>
      <c r="H299" s="3">
        <v>540000</v>
      </c>
      <c r="I299" s="14">
        <v>6</v>
      </c>
      <c r="J299" s="14"/>
      <c r="K299" s="14">
        <v>2</v>
      </c>
      <c r="L299" s="14">
        <v>1</v>
      </c>
      <c r="M299" s="14"/>
      <c r="N299" s="14">
        <v>9</v>
      </c>
    </row>
    <row r="300" spans="1:14" x14ac:dyDescent="0.45">
      <c r="A300" s="10">
        <v>293</v>
      </c>
      <c r="B300" s="8" t="s">
        <v>2015</v>
      </c>
      <c r="C300" s="3"/>
      <c r="D300" s="3">
        <v>520000</v>
      </c>
      <c r="E300" s="3"/>
      <c r="F300" s="3"/>
      <c r="G300" s="3"/>
      <c r="H300" s="3">
        <v>520000</v>
      </c>
      <c r="I300" s="14"/>
      <c r="J300" s="14">
        <v>1</v>
      </c>
      <c r="K300" s="14"/>
      <c r="L300" s="14"/>
      <c r="M300" s="14"/>
      <c r="N300" s="14">
        <v>1</v>
      </c>
    </row>
    <row r="301" spans="1:14" x14ac:dyDescent="0.45">
      <c r="A301" s="10">
        <v>294</v>
      </c>
      <c r="B301" s="8" t="s">
        <v>2016</v>
      </c>
      <c r="C301" s="3"/>
      <c r="D301" s="3">
        <v>520000</v>
      </c>
      <c r="E301" s="3"/>
      <c r="F301" s="3"/>
      <c r="G301" s="3"/>
      <c r="H301" s="3">
        <v>520000</v>
      </c>
      <c r="I301" s="14"/>
      <c r="J301" s="14">
        <v>1</v>
      </c>
      <c r="K301" s="14"/>
      <c r="L301" s="14"/>
      <c r="M301" s="14"/>
      <c r="N301" s="14">
        <v>1</v>
      </c>
    </row>
    <row r="302" spans="1:14" x14ac:dyDescent="0.45">
      <c r="A302" s="10">
        <v>295</v>
      </c>
      <c r="B302" s="8" t="s">
        <v>198</v>
      </c>
      <c r="C302" s="3"/>
      <c r="D302" s="3">
        <v>520000</v>
      </c>
      <c r="E302" s="3"/>
      <c r="F302" s="3"/>
      <c r="G302" s="3"/>
      <c r="H302" s="3">
        <v>520000</v>
      </c>
      <c r="I302" s="14"/>
      <c r="J302" s="14">
        <v>1</v>
      </c>
      <c r="K302" s="14"/>
      <c r="L302" s="14"/>
      <c r="M302" s="14"/>
      <c r="N302" s="14">
        <v>1</v>
      </c>
    </row>
    <row r="303" spans="1:14" x14ac:dyDescent="0.45">
      <c r="A303" s="10">
        <v>296</v>
      </c>
      <c r="B303" s="8" t="s">
        <v>2187</v>
      </c>
      <c r="C303" s="3"/>
      <c r="D303" s="3"/>
      <c r="E303" s="3"/>
      <c r="F303" s="3">
        <v>500000</v>
      </c>
      <c r="G303" s="3"/>
      <c r="H303" s="3">
        <v>500000</v>
      </c>
      <c r="I303" s="14">
        <v>1</v>
      </c>
      <c r="J303" s="14"/>
      <c r="K303" s="14"/>
      <c r="L303" s="14">
        <v>1</v>
      </c>
      <c r="M303" s="14"/>
      <c r="N303" s="14">
        <v>2</v>
      </c>
    </row>
    <row r="304" spans="1:14" x14ac:dyDescent="0.45">
      <c r="A304" s="10">
        <v>297</v>
      </c>
      <c r="B304" s="8" t="s">
        <v>2264</v>
      </c>
      <c r="C304" s="3"/>
      <c r="D304" s="3"/>
      <c r="E304" s="3"/>
      <c r="F304" s="3">
        <v>500000</v>
      </c>
      <c r="G304" s="3"/>
      <c r="H304" s="3">
        <v>500000</v>
      </c>
      <c r="I304" s="14"/>
      <c r="J304" s="14"/>
      <c r="K304" s="14"/>
      <c r="L304" s="14">
        <v>1</v>
      </c>
      <c r="M304" s="14"/>
      <c r="N304" s="14">
        <v>1</v>
      </c>
    </row>
    <row r="305" spans="1:14" x14ac:dyDescent="0.45">
      <c r="A305" s="10">
        <v>298</v>
      </c>
      <c r="B305" s="8" t="s">
        <v>2188</v>
      </c>
      <c r="C305" s="3"/>
      <c r="D305" s="3"/>
      <c r="E305" s="3"/>
      <c r="F305" s="3">
        <v>500000</v>
      </c>
      <c r="G305" s="3"/>
      <c r="H305" s="3">
        <v>500000</v>
      </c>
      <c r="I305" s="14"/>
      <c r="J305" s="14"/>
      <c r="K305" s="14"/>
      <c r="L305" s="14">
        <v>1</v>
      </c>
      <c r="M305" s="14"/>
      <c r="N305" s="14">
        <v>1</v>
      </c>
    </row>
    <row r="306" spans="1:14" x14ac:dyDescent="0.45">
      <c r="A306" s="10">
        <v>299</v>
      </c>
      <c r="B306" s="8" t="s">
        <v>2265</v>
      </c>
      <c r="C306" s="3">
        <v>500000</v>
      </c>
      <c r="D306" s="3"/>
      <c r="E306" s="3"/>
      <c r="F306" s="3"/>
      <c r="G306" s="3"/>
      <c r="H306" s="3">
        <v>500000</v>
      </c>
      <c r="I306" s="14">
        <v>1</v>
      </c>
      <c r="J306" s="14"/>
      <c r="K306" s="14"/>
      <c r="L306" s="14"/>
      <c r="M306" s="14"/>
      <c r="N306" s="14">
        <v>1</v>
      </c>
    </row>
    <row r="307" spans="1:14" x14ac:dyDescent="0.45">
      <c r="A307" s="10">
        <v>300</v>
      </c>
      <c r="B307" s="8" t="s">
        <v>2291</v>
      </c>
      <c r="C307" s="3"/>
      <c r="D307" s="3"/>
      <c r="E307" s="3">
        <v>500000</v>
      </c>
      <c r="F307" s="3"/>
      <c r="G307" s="3"/>
      <c r="H307" s="3">
        <v>500000</v>
      </c>
      <c r="I307" s="14"/>
      <c r="J307" s="14"/>
      <c r="K307" s="14">
        <v>1</v>
      </c>
      <c r="L307" s="14"/>
      <c r="M307" s="14"/>
      <c r="N307" s="14">
        <v>1</v>
      </c>
    </row>
    <row r="308" spans="1:14" x14ac:dyDescent="0.45">
      <c r="A308" s="10">
        <v>301</v>
      </c>
      <c r="B308" s="8" t="s">
        <v>2250</v>
      </c>
      <c r="C308" s="3"/>
      <c r="D308" s="3">
        <v>500000</v>
      </c>
      <c r="E308" s="3"/>
      <c r="F308" s="3"/>
      <c r="G308" s="3"/>
      <c r="H308" s="3">
        <v>500000</v>
      </c>
      <c r="I308" s="14"/>
      <c r="J308" s="14">
        <v>1</v>
      </c>
      <c r="K308" s="14"/>
      <c r="L308" s="14"/>
      <c r="M308" s="14"/>
      <c r="N308" s="14">
        <v>1</v>
      </c>
    </row>
    <row r="309" spans="1:14" x14ac:dyDescent="0.45">
      <c r="A309" s="10">
        <v>302</v>
      </c>
      <c r="B309" s="8" t="s">
        <v>2036</v>
      </c>
      <c r="C309" s="3"/>
      <c r="D309" s="3">
        <v>500000</v>
      </c>
      <c r="E309" s="3"/>
      <c r="F309" s="3"/>
      <c r="G309" s="3"/>
      <c r="H309" s="3">
        <v>500000</v>
      </c>
      <c r="I309" s="14">
        <v>1</v>
      </c>
      <c r="J309" s="14">
        <v>1</v>
      </c>
      <c r="K309" s="14"/>
      <c r="L309" s="14"/>
      <c r="M309" s="14"/>
      <c r="N309" s="14">
        <v>2</v>
      </c>
    </row>
    <row r="310" spans="1:14" x14ac:dyDescent="0.45">
      <c r="A310" s="10">
        <v>303</v>
      </c>
      <c r="B310" s="8" t="s">
        <v>913</v>
      </c>
      <c r="C310" s="3">
        <v>500000</v>
      </c>
      <c r="D310" s="3"/>
      <c r="E310" s="3"/>
      <c r="F310" s="3"/>
      <c r="G310" s="3"/>
      <c r="H310" s="3">
        <v>500000</v>
      </c>
      <c r="I310" s="14">
        <v>1</v>
      </c>
      <c r="J310" s="14"/>
      <c r="K310" s="14"/>
      <c r="L310" s="14"/>
      <c r="M310" s="14"/>
      <c r="N310" s="14">
        <v>1</v>
      </c>
    </row>
    <row r="311" spans="1:14" x14ac:dyDescent="0.45">
      <c r="A311" s="10">
        <v>304</v>
      </c>
      <c r="B311" s="8" t="s">
        <v>753</v>
      </c>
      <c r="C311" s="3"/>
      <c r="D311" s="3"/>
      <c r="E311" s="3"/>
      <c r="F311" s="3">
        <v>500000</v>
      </c>
      <c r="G311" s="3"/>
      <c r="H311" s="3">
        <v>500000</v>
      </c>
      <c r="I311" s="14"/>
      <c r="J311" s="14"/>
      <c r="K311" s="14"/>
      <c r="L311" s="14">
        <v>1</v>
      </c>
      <c r="M311" s="14"/>
      <c r="N311" s="14">
        <v>1</v>
      </c>
    </row>
    <row r="312" spans="1:14" x14ac:dyDescent="0.45">
      <c r="A312" s="10">
        <v>305</v>
      </c>
      <c r="B312" s="8" t="s">
        <v>2238</v>
      </c>
      <c r="C312" s="3"/>
      <c r="D312" s="3">
        <v>450000</v>
      </c>
      <c r="E312" s="3"/>
      <c r="F312" s="3"/>
      <c r="G312" s="3"/>
      <c r="H312" s="3">
        <v>450000</v>
      </c>
      <c r="I312" s="14"/>
      <c r="J312" s="14">
        <v>2</v>
      </c>
      <c r="K312" s="14"/>
      <c r="L312" s="14"/>
      <c r="M312" s="14"/>
      <c r="N312" s="14">
        <v>2</v>
      </c>
    </row>
    <row r="313" spans="1:14" x14ac:dyDescent="0.45">
      <c r="A313" s="10">
        <v>306</v>
      </c>
      <c r="B313" s="8" t="s">
        <v>1982</v>
      </c>
      <c r="C313" s="3"/>
      <c r="D313" s="3"/>
      <c r="E313" s="3"/>
      <c r="F313" s="3">
        <v>450000</v>
      </c>
      <c r="G313" s="3"/>
      <c r="H313" s="3">
        <v>450000</v>
      </c>
      <c r="I313" s="14"/>
      <c r="J313" s="14"/>
      <c r="K313" s="14"/>
      <c r="L313" s="14">
        <v>1</v>
      </c>
      <c r="M313" s="14"/>
      <c r="N313" s="14">
        <v>1</v>
      </c>
    </row>
    <row r="314" spans="1:14" x14ac:dyDescent="0.45">
      <c r="A314" s="10">
        <v>307</v>
      </c>
      <c r="B314" s="8" t="s">
        <v>2161</v>
      </c>
      <c r="C314" s="3">
        <v>400000</v>
      </c>
      <c r="D314" s="3"/>
      <c r="E314" s="3"/>
      <c r="F314" s="3"/>
      <c r="G314" s="3"/>
      <c r="H314" s="3">
        <v>400000</v>
      </c>
      <c r="I314" s="14">
        <v>2</v>
      </c>
      <c r="J314" s="14"/>
      <c r="K314" s="14"/>
      <c r="L314" s="14"/>
      <c r="M314" s="14"/>
      <c r="N314" s="14">
        <v>2</v>
      </c>
    </row>
    <row r="315" spans="1:14" x14ac:dyDescent="0.45">
      <c r="A315" s="10">
        <v>308</v>
      </c>
      <c r="B315" s="8" t="s">
        <v>2142</v>
      </c>
      <c r="C315" s="3"/>
      <c r="D315" s="3"/>
      <c r="E315" s="3">
        <v>400000</v>
      </c>
      <c r="F315" s="3"/>
      <c r="G315" s="3"/>
      <c r="H315" s="3">
        <v>400000</v>
      </c>
      <c r="I315" s="14">
        <v>1</v>
      </c>
      <c r="J315" s="14"/>
      <c r="K315" s="14">
        <v>1</v>
      </c>
      <c r="L315" s="14"/>
      <c r="M315" s="14"/>
      <c r="N315" s="14">
        <v>2</v>
      </c>
    </row>
    <row r="316" spans="1:14" x14ac:dyDescent="0.45">
      <c r="A316" s="10">
        <v>309</v>
      </c>
      <c r="B316" s="8" t="s">
        <v>2331</v>
      </c>
      <c r="C316" s="3"/>
      <c r="D316" s="3">
        <v>400000</v>
      </c>
      <c r="E316" s="3"/>
      <c r="F316" s="3"/>
      <c r="G316" s="3"/>
      <c r="H316" s="3">
        <v>400000</v>
      </c>
      <c r="I316" s="14"/>
      <c r="J316" s="14">
        <v>1</v>
      </c>
      <c r="K316" s="14"/>
      <c r="L316" s="14"/>
      <c r="M316" s="14"/>
      <c r="N316" s="14">
        <v>1</v>
      </c>
    </row>
    <row r="317" spans="1:14" x14ac:dyDescent="0.45">
      <c r="A317" s="10">
        <v>310</v>
      </c>
      <c r="B317" s="8" t="s">
        <v>2310</v>
      </c>
      <c r="C317" s="3"/>
      <c r="D317" s="3"/>
      <c r="E317" s="3">
        <v>400000</v>
      </c>
      <c r="F317" s="3"/>
      <c r="G317" s="3"/>
      <c r="H317" s="3">
        <v>400000</v>
      </c>
      <c r="I317" s="14">
        <v>1</v>
      </c>
      <c r="J317" s="14"/>
      <c r="K317" s="14">
        <v>1</v>
      </c>
      <c r="L317" s="14"/>
      <c r="M317" s="14"/>
      <c r="N317" s="14">
        <v>2</v>
      </c>
    </row>
    <row r="318" spans="1:14" x14ac:dyDescent="0.45">
      <c r="A318" s="10">
        <v>311</v>
      </c>
      <c r="B318" s="8" t="s">
        <v>2294</v>
      </c>
      <c r="C318" s="3"/>
      <c r="D318" s="3">
        <v>400000</v>
      </c>
      <c r="E318" s="3"/>
      <c r="F318" s="3"/>
      <c r="G318" s="3"/>
      <c r="H318" s="3">
        <v>400000</v>
      </c>
      <c r="I318" s="14">
        <v>1</v>
      </c>
      <c r="J318" s="14">
        <v>2</v>
      </c>
      <c r="K318" s="14"/>
      <c r="L318" s="14"/>
      <c r="M318" s="14"/>
      <c r="N318" s="14">
        <v>3</v>
      </c>
    </row>
    <row r="319" spans="1:14" x14ac:dyDescent="0.45">
      <c r="A319" s="10">
        <v>312</v>
      </c>
      <c r="B319" s="8" t="s">
        <v>2249</v>
      </c>
      <c r="C319" s="3"/>
      <c r="D319" s="3">
        <v>400000</v>
      </c>
      <c r="E319" s="3"/>
      <c r="F319" s="3"/>
      <c r="G319" s="3"/>
      <c r="H319" s="3">
        <v>400000</v>
      </c>
      <c r="I319" s="14"/>
      <c r="J319" s="14">
        <v>2</v>
      </c>
      <c r="K319" s="14"/>
      <c r="L319" s="14"/>
      <c r="M319" s="14"/>
      <c r="N319" s="14">
        <v>2</v>
      </c>
    </row>
    <row r="320" spans="1:14" x14ac:dyDescent="0.45">
      <c r="A320" s="10">
        <v>313</v>
      </c>
      <c r="B320" s="8" t="s">
        <v>1977</v>
      </c>
      <c r="C320" s="3"/>
      <c r="D320" s="3"/>
      <c r="E320" s="3"/>
      <c r="F320" s="3">
        <v>400000</v>
      </c>
      <c r="G320" s="3"/>
      <c r="H320" s="3">
        <v>400000</v>
      </c>
      <c r="I320" s="14"/>
      <c r="J320" s="14"/>
      <c r="K320" s="14"/>
      <c r="L320" s="14">
        <v>2</v>
      </c>
      <c r="M320" s="14"/>
      <c r="N320" s="14">
        <v>2</v>
      </c>
    </row>
    <row r="321" spans="1:14" x14ac:dyDescent="0.45">
      <c r="A321" s="10">
        <v>314</v>
      </c>
      <c r="B321" s="8" t="s">
        <v>1437</v>
      </c>
      <c r="C321" s="3"/>
      <c r="D321" s="3">
        <v>400000</v>
      </c>
      <c r="E321" s="3"/>
      <c r="F321" s="3"/>
      <c r="G321" s="3"/>
      <c r="H321" s="3">
        <v>400000</v>
      </c>
      <c r="I321" s="14">
        <v>1</v>
      </c>
      <c r="J321" s="14">
        <v>2</v>
      </c>
      <c r="K321" s="14"/>
      <c r="L321" s="14"/>
      <c r="M321" s="14"/>
      <c r="N321" s="14">
        <v>3</v>
      </c>
    </row>
    <row r="322" spans="1:14" x14ac:dyDescent="0.45">
      <c r="A322" s="10">
        <v>315</v>
      </c>
      <c r="B322" s="8" t="s">
        <v>243</v>
      </c>
      <c r="C322" s="3"/>
      <c r="D322" s="3">
        <v>200000</v>
      </c>
      <c r="E322" s="3"/>
      <c r="F322" s="3">
        <v>200000</v>
      </c>
      <c r="G322" s="3"/>
      <c r="H322" s="3">
        <v>400000</v>
      </c>
      <c r="I322" s="14"/>
      <c r="J322" s="14">
        <v>1</v>
      </c>
      <c r="K322" s="14"/>
      <c r="L322" s="14">
        <v>1</v>
      </c>
      <c r="M322" s="14"/>
      <c r="N322" s="14">
        <v>2</v>
      </c>
    </row>
    <row r="323" spans="1:14" x14ac:dyDescent="0.45">
      <c r="A323" s="10">
        <v>316</v>
      </c>
      <c r="B323" s="8" t="s">
        <v>2094</v>
      </c>
      <c r="C323" s="3"/>
      <c r="D323" s="3">
        <v>370000</v>
      </c>
      <c r="E323" s="3"/>
      <c r="F323" s="3"/>
      <c r="G323" s="3"/>
      <c r="H323" s="3">
        <v>370000</v>
      </c>
      <c r="I323" s="14"/>
      <c r="J323" s="14">
        <v>2</v>
      </c>
      <c r="K323" s="14"/>
      <c r="L323" s="14"/>
      <c r="M323" s="14"/>
      <c r="N323" s="14">
        <v>2</v>
      </c>
    </row>
    <row r="324" spans="1:14" x14ac:dyDescent="0.45">
      <c r="A324" s="10">
        <v>317</v>
      </c>
      <c r="B324" s="8" t="s">
        <v>751</v>
      </c>
      <c r="C324" s="3"/>
      <c r="D324" s="3"/>
      <c r="E324" s="3"/>
      <c r="F324" s="3">
        <v>350000</v>
      </c>
      <c r="G324" s="3"/>
      <c r="H324" s="3">
        <v>350000</v>
      </c>
      <c r="I324" s="14">
        <v>1</v>
      </c>
      <c r="J324" s="14"/>
      <c r="K324" s="14"/>
      <c r="L324" s="14">
        <v>1</v>
      </c>
      <c r="M324" s="14"/>
      <c r="N324" s="14">
        <v>2</v>
      </c>
    </row>
    <row r="325" spans="1:14" x14ac:dyDescent="0.45">
      <c r="A325" s="10">
        <v>318</v>
      </c>
      <c r="B325" s="8" t="s">
        <v>2132</v>
      </c>
      <c r="C325" s="3"/>
      <c r="D325" s="3"/>
      <c r="E325" s="3"/>
      <c r="F325" s="3">
        <v>300000</v>
      </c>
      <c r="G325" s="3"/>
      <c r="H325" s="3">
        <v>300000</v>
      </c>
      <c r="I325" s="14"/>
      <c r="J325" s="14"/>
      <c r="K325" s="14"/>
      <c r="L325" s="14">
        <v>1</v>
      </c>
      <c r="M325" s="14"/>
      <c r="N325" s="14">
        <v>1</v>
      </c>
    </row>
    <row r="326" spans="1:14" x14ac:dyDescent="0.45">
      <c r="A326" s="10">
        <v>319</v>
      </c>
      <c r="B326" s="8" t="s">
        <v>2306</v>
      </c>
      <c r="C326" s="3"/>
      <c r="D326" s="3"/>
      <c r="E326" s="3"/>
      <c r="F326" s="3">
        <v>300000</v>
      </c>
      <c r="G326" s="3"/>
      <c r="H326" s="3">
        <v>300000</v>
      </c>
      <c r="I326" s="14"/>
      <c r="J326" s="14"/>
      <c r="K326" s="14"/>
      <c r="L326" s="14">
        <v>3</v>
      </c>
      <c r="M326" s="14"/>
      <c r="N326" s="14">
        <v>3</v>
      </c>
    </row>
    <row r="327" spans="1:14" x14ac:dyDescent="0.45">
      <c r="A327" s="10">
        <v>320</v>
      </c>
      <c r="B327" s="8" t="s">
        <v>2090</v>
      </c>
      <c r="C327" s="3"/>
      <c r="D327" s="3"/>
      <c r="E327" s="3"/>
      <c r="F327" s="3">
        <v>300000</v>
      </c>
      <c r="G327" s="3"/>
      <c r="H327" s="3">
        <v>300000</v>
      </c>
      <c r="I327" s="14"/>
      <c r="J327" s="14"/>
      <c r="K327" s="14"/>
      <c r="L327" s="14">
        <v>1</v>
      </c>
      <c r="M327" s="14"/>
      <c r="N327" s="14">
        <v>1</v>
      </c>
    </row>
    <row r="328" spans="1:14" x14ac:dyDescent="0.45">
      <c r="A328" s="10">
        <v>321</v>
      </c>
      <c r="B328" s="8" t="s">
        <v>1460</v>
      </c>
      <c r="C328" s="3"/>
      <c r="D328" s="3">
        <v>300000</v>
      </c>
      <c r="E328" s="3"/>
      <c r="F328" s="3"/>
      <c r="G328" s="3"/>
      <c r="H328" s="3">
        <v>300000</v>
      </c>
      <c r="I328" s="14">
        <v>8</v>
      </c>
      <c r="J328" s="14">
        <v>3</v>
      </c>
      <c r="K328" s="14"/>
      <c r="L328" s="14"/>
      <c r="M328" s="14"/>
      <c r="N328" s="14">
        <v>11</v>
      </c>
    </row>
    <row r="329" spans="1:14" x14ac:dyDescent="0.45">
      <c r="A329" s="10">
        <v>322</v>
      </c>
      <c r="B329" s="8" t="s">
        <v>2021</v>
      </c>
      <c r="C329" s="3"/>
      <c r="D329" s="3"/>
      <c r="E329" s="3">
        <v>300000</v>
      </c>
      <c r="F329" s="3"/>
      <c r="G329" s="3"/>
      <c r="H329" s="3">
        <v>300000</v>
      </c>
      <c r="I329" s="14">
        <v>1</v>
      </c>
      <c r="J329" s="14"/>
      <c r="K329" s="14">
        <v>1</v>
      </c>
      <c r="L329" s="14"/>
      <c r="M329" s="14"/>
      <c r="N329" s="14">
        <v>2</v>
      </c>
    </row>
    <row r="330" spans="1:14" x14ac:dyDescent="0.45">
      <c r="A330" s="10">
        <v>323</v>
      </c>
      <c r="B330" s="8" t="s">
        <v>2127</v>
      </c>
      <c r="C330" s="3"/>
      <c r="D330" s="3">
        <v>300000</v>
      </c>
      <c r="E330" s="3"/>
      <c r="F330" s="3"/>
      <c r="G330" s="3"/>
      <c r="H330" s="3">
        <v>300000</v>
      </c>
      <c r="I330" s="14">
        <v>3</v>
      </c>
      <c r="J330" s="14">
        <v>2</v>
      </c>
      <c r="K330" s="14"/>
      <c r="L330" s="14"/>
      <c r="M330" s="14"/>
      <c r="N330" s="14">
        <v>5</v>
      </c>
    </row>
    <row r="331" spans="1:14" x14ac:dyDescent="0.45">
      <c r="A331" s="10">
        <v>324</v>
      </c>
      <c r="B331" s="8" t="s">
        <v>1885</v>
      </c>
      <c r="C331" s="3"/>
      <c r="D331" s="3">
        <v>300000</v>
      </c>
      <c r="E331" s="3"/>
      <c r="F331" s="3"/>
      <c r="G331" s="3"/>
      <c r="H331" s="3">
        <v>300000</v>
      </c>
      <c r="I331" s="14"/>
      <c r="J331" s="14">
        <v>1</v>
      </c>
      <c r="K331" s="14"/>
      <c r="L331" s="14"/>
      <c r="M331" s="14"/>
      <c r="N331" s="14">
        <v>1</v>
      </c>
    </row>
    <row r="332" spans="1:14" x14ac:dyDescent="0.45">
      <c r="A332" s="10">
        <v>325</v>
      </c>
      <c r="B332" s="8" t="s">
        <v>1423</v>
      </c>
      <c r="C332" s="3"/>
      <c r="D332" s="3"/>
      <c r="E332" s="3"/>
      <c r="F332" s="3">
        <v>300000</v>
      </c>
      <c r="G332" s="3"/>
      <c r="H332" s="3">
        <v>300000</v>
      </c>
      <c r="I332" s="14"/>
      <c r="J332" s="14"/>
      <c r="K332" s="14"/>
      <c r="L332" s="14">
        <v>1</v>
      </c>
      <c r="M332" s="14"/>
      <c r="N332" s="14">
        <v>1</v>
      </c>
    </row>
    <row r="333" spans="1:14" x14ac:dyDescent="0.45">
      <c r="A333" s="10">
        <v>326</v>
      </c>
      <c r="B333" s="8" t="s">
        <v>2145</v>
      </c>
      <c r="C333" s="3"/>
      <c r="D333" s="3"/>
      <c r="E333" s="3"/>
      <c r="F333" s="3">
        <v>250000</v>
      </c>
      <c r="G333" s="3"/>
      <c r="H333" s="3">
        <v>250000</v>
      </c>
      <c r="I333" s="14"/>
      <c r="J333" s="14"/>
      <c r="K333" s="14"/>
      <c r="L333" s="14">
        <v>1</v>
      </c>
      <c r="M333" s="14"/>
      <c r="N333" s="14">
        <v>1</v>
      </c>
    </row>
    <row r="334" spans="1:14" x14ac:dyDescent="0.45">
      <c r="A334" s="10">
        <v>327</v>
      </c>
      <c r="B334" s="8" t="s">
        <v>2157</v>
      </c>
      <c r="C334" s="3"/>
      <c r="D334" s="3"/>
      <c r="E334" s="3"/>
      <c r="F334" s="3">
        <v>250000</v>
      </c>
      <c r="G334" s="3"/>
      <c r="H334" s="3">
        <v>250000</v>
      </c>
      <c r="I334" s="14">
        <v>5</v>
      </c>
      <c r="J334" s="14"/>
      <c r="K334" s="14"/>
      <c r="L334" s="14">
        <v>1</v>
      </c>
      <c r="M334" s="14"/>
      <c r="N334" s="14">
        <v>6</v>
      </c>
    </row>
    <row r="335" spans="1:14" x14ac:dyDescent="0.45">
      <c r="A335" s="10">
        <v>328</v>
      </c>
      <c r="B335" s="8" t="s">
        <v>752</v>
      </c>
      <c r="C335" s="3"/>
      <c r="D335" s="3"/>
      <c r="E335" s="3"/>
      <c r="F335" s="3">
        <v>250000</v>
      </c>
      <c r="G335" s="3"/>
      <c r="H335" s="3">
        <v>250000</v>
      </c>
      <c r="I335" s="14"/>
      <c r="J335" s="14"/>
      <c r="K335" s="14"/>
      <c r="L335" s="14">
        <v>1</v>
      </c>
      <c r="M335" s="14"/>
      <c r="N335" s="14">
        <v>1</v>
      </c>
    </row>
    <row r="336" spans="1:14" x14ac:dyDescent="0.45">
      <c r="A336" s="10">
        <v>329</v>
      </c>
      <c r="B336" s="8" t="s">
        <v>2261</v>
      </c>
      <c r="C336" s="3"/>
      <c r="D336" s="3"/>
      <c r="E336" s="3"/>
      <c r="F336" s="3">
        <v>250000</v>
      </c>
      <c r="G336" s="3"/>
      <c r="H336" s="3">
        <v>250000</v>
      </c>
      <c r="I336" s="14"/>
      <c r="J336" s="14"/>
      <c r="K336" s="14"/>
      <c r="L336" s="14">
        <v>1</v>
      </c>
      <c r="M336" s="14"/>
      <c r="N336" s="14">
        <v>1</v>
      </c>
    </row>
    <row r="337" spans="1:14" x14ac:dyDescent="0.45">
      <c r="A337" s="10">
        <v>330</v>
      </c>
      <c r="B337" s="8" t="s">
        <v>2295</v>
      </c>
      <c r="C337" s="3"/>
      <c r="D337" s="3"/>
      <c r="E337" s="3"/>
      <c r="F337" s="3">
        <v>200000</v>
      </c>
      <c r="G337" s="3"/>
      <c r="H337" s="3">
        <v>200000</v>
      </c>
      <c r="I337" s="14"/>
      <c r="J337" s="14"/>
      <c r="K337" s="14"/>
      <c r="L337" s="14">
        <v>1</v>
      </c>
      <c r="M337" s="14"/>
      <c r="N337" s="14">
        <v>1</v>
      </c>
    </row>
    <row r="338" spans="1:14" x14ac:dyDescent="0.45">
      <c r="A338" s="10">
        <v>331</v>
      </c>
      <c r="B338" s="8" t="s">
        <v>2293</v>
      </c>
      <c r="C338" s="3"/>
      <c r="D338" s="3">
        <v>200000</v>
      </c>
      <c r="E338" s="3"/>
      <c r="F338" s="3"/>
      <c r="G338" s="3"/>
      <c r="H338" s="3">
        <v>200000</v>
      </c>
      <c r="I338" s="14">
        <v>1</v>
      </c>
      <c r="J338" s="14">
        <v>1</v>
      </c>
      <c r="K338" s="14"/>
      <c r="L338" s="14"/>
      <c r="M338" s="14"/>
      <c r="N338" s="14">
        <v>2</v>
      </c>
    </row>
    <row r="339" spans="1:14" x14ac:dyDescent="0.45">
      <c r="A339" s="10">
        <v>332</v>
      </c>
      <c r="B339" s="8" t="s">
        <v>2248</v>
      </c>
      <c r="C339" s="3"/>
      <c r="D339" s="3">
        <v>200000</v>
      </c>
      <c r="E339" s="3"/>
      <c r="F339" s="3"/>
      <c r="G339" s="3"/>
      <c r="H339" s="3">
        <v>200000</v>
      </c>
      <c r="I339" s="14"/>
      <c r="J339" s="14">
        <v>1</v>
      </c>
      <c r="K339" s="14"/>
      <c r="L339" s="14"/>
      <c r="M339" s="14"/>
      <c r="N339" s="14">
        <v>1</v>
      </c>
    </row>
    <row r="340" spans="1:14" x14ac:dyDescent="0.45">
      <c r="A340" s="10">
        <v>333</v>
      </c>
      <c r="B340" s="8" t="s">
        <v>188</v>
      </c>
      <c r="C340" s="3"/>
      <c r="D340" s="3">
        <v>200000</v>
      </c>
      <c r="E340" s="3"/>
      <c r="F340" s="3"/>
      <c r="G340" s="3"/>
      <c r="H340" s="3">
        <v>200000</v>
      </c>
      <c r="I340" s="14"/>
      <c r="J340" s="14">
        <v>1</v>
      </c>
      <c r="K340" s="14"/>
      <c r="L340" s="14"/>
      <c r="M340" s="14"/>
      <c r="N340" s="14">
        <v>1</v>
      </c>
    </row>
    <row r="341" spans="1:14" x14ac:dyDescent="0.45">
      <c r="A341" s="10">
        <v>334</v>
      </c>
      <c r="B341" s="8" t="s">
        <v>1175</v>
      </c>
      <c r="C341" s="3"/>
      <c r="D341" s="3">
        <v>200000</v>
      </c>
      <c r="E341" s="3"/>
      <c r="F341" s="3"/>
      <c r="G341" s="3"/>
      <c r="H341" s="3">
        <v>200000</v>
      </c>
      <c r="I341" s="14">
        <v>4</v>
      </c>
      <c r="J341" s="14">
        <v>2</v>
      </c>
      <c r="K341" s="14"/>
      <c r="L341" s="14"/>
      <c r="M341" s="14"/>
      <c r="N341" s="14">
        <v>6</v>
      </c>
    </row>
    <row r="342" spans="1:14" x14ac:dyDescent="0.45">
      <c r="A342" s="10">
        <v>335</v>
      </c>
      <c r="B342" s="8" t="s">
        <v>2054</v>
      </c>
      <c r="C342" s="3">
        <v>200000</v>
      </c>
      <c r="D342" s="3"/>
      <c r="E342" s="3"/>
      <c r="F342" s="3"/>
      <c r="G342" s="3"/>
      <c r="H342" s="3">
        <v>200000</v>
      </c>
      <c r="I342" s="14">
        <v>1</v>
      </c>
      <c r="J342" s="14"/>
      <c r="K342" s="14"/>
      <c r="L342" s="14"/>
      <c r="M342" s="14"/>
      <c r="N342" s="14">
        <v>1</v>
      </c>
    </row>
    <row r="343" spans="1:14" x14ac:dyDescent="0.45">
      <c r="A343" s="10">
        <v>336</v>
      </c>
      <c r="B343" s="8" t="s">
        <v>2092</v>
      </c>
      <c r="C343" s="3"/>
      <c r="D343" s="3"/>
      <c r="E343" s="3"/>
      <c r="F343" s="3">
        <v>200000</v>
      </c>
      <c r="G343" s="3"/>
      <c r="H343" s="3">
        <v>200000</v>
      </c>
      <c r="I343" s="14"/>
      <c r="J343" s="14"/>
      <c r="K343" s="14"/>
      <c r="L343" s="14">
        <v>1</v>
      </c>
      <c r="M343" s="14"/>
      <c r="N343" s="14">
        <v>1</v>
      </c>
    </row>
    <row r="344" spans="1:14" x14ac:dyDescent="0.45">
      <c r="A344" s="10">
        <v>337</v>
      </c>
      <c r="B344" s="8" t="s">
        <v>1372</v>
      </c>
      <c r="C344" s="3"/>
      <c r="D344" s="3">
        <v>200000</v>
      </c>
      <c r="E344" s="3"/>
      <c r="F344" s="3"/>
      <c r="G344" s="3"/>
      <c r="H344" s="3">
        <v>200000</v>
      </c>
      <c r="I344" s="14">
        <v>1</v>
      </c>
      <c r="J344" s="14">
        <v>1</v>
      </c>
      <c r="K344" s="14"/>
      <c r="L344" s="14"/>
      <c r="M344" s="14"/>
      <c r="N344" s="14">
        <v>2</v>
      </c>
    </row>
    <row r="345" spans="1:14" x14ac:dyDescent="0.45">
      <c r="A345" s="10">
        <v>338</v>
      </c>
      <c r="B345" s="8" t="s">
        <v>2215</v>
      </c>
      <c r="C345" s="3"/>
      <c r="D345" s="3">
        <v>180000</v>
      </c>
      <c r="E345" s="3"/>
      <c r="F345" s="3"/>
      <c r="G345" s="3"/>
      <c r="H345" s="3">
        <v>180000</v>
      </c>
      <c r="I345" s="14"/>
      <c r="J345" s="14">
        <v>1</v>
      </c>
      <c r="K345" s="14"/>
      <c r="L345" s="14"/>
      <c r="M345" s="14"/>
      <c r="N345" s="14">
        <v>1</v>
      </c>
    </row>
    <row r="346" spans="1:14" x14ac:dyDescent="0.45">
      <c r="A346" s="10">
        <v>339</v>
      </c>
      <c r="B346" s="8" t="s">
        <v>2139</v>
      </c>
      <c r="C346" s="3"/>
      <c r="D346" s="3"/>
      <c r="E346" s="3">
        <v>50000</v>
      </c>
      <c r="F346" s="3">
        <v>100000</v>
      </c>
      <c r="G346" s="3"/>
      <c r="H346" s="3">
        <v>150000</v>
      </c>
      <c r="I346" s="14">
        <v>2</v>
      </c>
      <c r="J346" s="14"/>
      <c r="K346" s="14">
        <v>1</v>
      </c>
      <c r="L346" s="14">
        <v>2</v>
      </c>
      <c r="M346" s="14"/>
      <c r="N346" s="14">
        <v>5</v>
      </c>
    </row>
    <row r="347" spans="1:14" x14ac:dyDescent="0.45">
      <c r="A347" s="10">
        <v>340</v>
      </c>
      <c r="B347" s="8" t="s">
        <v>2140</v>
      </c>
      <c r="C347" s="3"/>
      <c r="D347" s="3">
        <v>150000</v>
      </c>
      <c r="E347" s="3"/>
      <c r="F347" s="3"/>
      <c r="G347" s="3"/>
      <c r="H347" s="3">
        <v>150000</v>
      </c>
      <c r="I347" s="14"/>
      <c r="J347" s="14">
        <v>1</v>
      </c>
      <c r="K347" s="14"/>
      <c r="L347" s="14"/>
      <c r="M347" s="14"/>
      <c r="N347" s="14">
        <v>1</v>
      </c>
    </row>
    <row r="348" spans="1:14" x14ac:dyDescent="0.45">
      <c r="A348" s="10">
        <v>341</v>
      </c>
      <c r="B348" s="8" t="s">
        <v>2236</v>
      </c>
      <c r="C348" s="3"/>
      <c r="D348" s="3">
        <v>150000</v>
      </c>
      <c r="E348" s="3"/>
      <c r="F348" s="3"/>
      <c r="G348" s="3"/>
      <c r="H348" s="3">
        <v>150000</v>
      </c>
      <c r="I348" s="14"/>
      <c r="J348" s="14">
        <v>1</v>
      </c>
      <c r="K348" s="14"/>
      <c r="L348" s="14"/>
      <c r="M348" s="14"/>
      <c r="N348" s="14">
        <v>1</v>
      </c>
    </row>
    <row r="349" spans="1:14" x14ac:dyDescent="0.45">
      <c r="A349" s="10">
        <v>342</v>
      </c>
      <c r="B349" s="8" t="s">
        <v>2091</v>
      </c>
      <c r="C349" s="3"/>
      <c r="D349" s="3"/>
      <c r="E349" s="3"/>
      <c r="F349" s="3">
        <v>150000</v>
      </c>
      <c r="G349" s="3"/>
      <c r="H349" s="3">
        <v>150000</v>
      </c>
      <c r="I349" s="14"/>
      <c r="J349" s="14"/>
      <c r="K349" s="14"/>
      <c r="L349" s="14">
        <v>1</v>
      </c>
      <c r="M349" s="14"/>
      <c r="N349" s="14">
        <v>1</v>
      </c>
    </row>
    <row r="350" spans="1:14" x14ac:dyDescent="0.45">
      <c r="A350" s="10">
        <v>343</v>
      </c>
      <c r="B350" s="8" t="s">
        <v>2210</v>
      </c>
      <c r="C350" s="3"/>
      <c r="D350" s="3">
        <v>30000</v>
      </c>
      <c r="E350" s="3">
        <v>60000</v>
      </c>
      <c r="F350" s="3">
        <v>30000</v>
      </c>
      <c r="G350" s="3"/>
      <c r="H350" s="3">
        <v>120000</v>
      </c>
      <c r="I350" s="14">
        <v>5</v>
      </c>
      <c r="J350" s="14">
        <v>1</v>
      </c>
      <c r="K350" s="14">
        <v>2</v>
      </c>
      <c r="L350" s="14">
        <v>1</v>
      </c>
      <c r="M350" s="14"/>
      <c r="N350" s="14">
        <v>9</v>
      </c>
    </row>
    <row r="351" spans="1:14" x14ac:dyDescent="0.45">
      <c r="A351" s="10">
        <v>344</v>
      </c>
      <c r="B351" s="8" t="s">
        <v>2244</v>
      </c>
      <c r="C351" s="3"/>
      <c r="D351" s="3"/>
      <c r="E351" s="3"/>
      <c r="F351" s="3">
        <v>100000</v>
      </c>
      <c r="G351" s="3"/>
      <c r="H351" s="3">
        <v>100000</v>
      </c>
      <c r="I351" s="14"/>
      <c r="J351" s="14"/>
      <c r="K351" s="14"/>
      <c r="L351" s="14">
        <v>1</v>
      </c>
      <c r="M351" s="14"/>
      <c r="N351" s="14">
        <v>1</v>
      </c>
    </row>
    <row r="352" spans="1:14" x14ac:dyDescent="0.45">
      <c r="A352" s="10">
        <v>345</v>
      </c>
      <c r="B352" s="8" t="s">
        <v>2170</v>
      </c>
      <c r="C352" s="3"/>
      <c r="D352" s="3">
        <v>100000</v>
      </c>
      <c r="E352" s="3"/>
      <c r="F352" s="3"/>
      <c r="G352" s="3"/>
      <c r="H352" s="3">
        <v>100000</v>
      </c>
      <c r="I352" s="14"/>
      <c r="J352" s="14">
        <v>1</v>
      </c>
      <c r="K352" s="14"/>
      <c r="L352" s="14"/>
      <c r="M352" s="14"/>
      <c r="N352" s="14">
        <v>1</v>
      </c>
    </row>
    <row r="353" spans="1:14" x14ac:dyDescent="0.45">
      <c r="A353" s="10">
        <v>346</v>
      </c>
      <c r="B353" s="8" t="s">
        <v>2203</v>
      </c>
      <c r="C353" s="3"/>
      <c r="D353" s="3">
        <v>100000</v>
      </c>
      <c r="E353" s="3"/>
      <c r="F353" s="3"/>
      <c r="G353" s="3"/>
      <c r="H353" s="3">
        <v>100000</v>
      </c>
      <c r="I353" s="14">
        <v>3</v>
      </c>
      <c r="J353" s="14">
        <v>1</v>
      </c>
      <c r="K353" s="14"/>
      <c r="L353" s="14"/>
      <c r="M353" s="14"/>
      <c r="N353" s="14">
        <v>4</v>
      </c>
    </row>
    <row r="354" spans="1:14" x14ac:dyDescent="0.45">
      <c r="A354" s="10">
        <v>347</v>
      </c>
      <c r="B354" s="8" t="s">
        <v>2255</v>
      </c>
      <c r="C354" s="3"/>
      <c r="D354" s="3">
        <v>100000</v>
      </c>
      <c r="E354" s="3"/>
      <c r="F354" s="3"/>
      <c r="G354" s="3"/>
      <c r="H354" s="3">
        <v>100000</v>
      </c>
      <c r="I354" s="14"/>
      <c r="J354" s="14">
        <v>1</v>
      </c>
      <c r="K354" s="14"/>
      <c r="L354" s="14"/>
      <c r="M354" s="14"/>
      <c r="N354" s="14">
        <v>1</v>
      </c>
    </row>
    <row r="355" spans="1:14" x14ac:dyDescent="0.45">
      <c r="A355" s="10">
        <v>348</v>
      </c>
      <c r="B355" s="8" t="s">
        <v>417</v>
      </c>
      <c r="C355" s="3"/>
      <c r="D355" s="3"/>
      <c r="E355" s="3"/>
      <c r="F355" s="3">
        <v>100000</v>
      </c>
      <c r="G355" s="3"/>
      <c r="H355" s="3">
        <v>100000</v>
      </c>
      <c r="I355" s="14"/>
      <c r="J355" s="14"/>
      <c r="K355" s="14"/>
      <c r="L355" s="14">
        <v>1</v>
      </c>
      <c r="M355" s="14"/>
      <c r="N355" s="14">
        <v>1</v>
      </c>
    </row>
    <row r="356" spans="1:14" x14ac:dyDescent="0.45">
      <c r="A356" s="10">
        <v>349</v>
      </c>
      <c r="B356" s="8" t="s">
        <v>2023</v>
      </c>
      <c r="C356" s="3">
        <v>100000</v>
      </c>
      <c r="D356" s="3"/>
      <c r="E356" s="3"/>
      <c r="F356" s="3"/>
      <c r="G356" s="3"/>
      <c r="H356" s="3">
        <v>100000</v>
      </c>
      <c r="I356" s="14">
        <v>1</v>
      </c>
      <c r="J356" s="14"/>
      <c r="K356" s="14"/>
      <c r="L356" s="14"/>
      <c r="M356" s="14"/>
      <c r="N356" s="14">
        <v>1</v>
      </c>
    </row>
    <row r="357" spans="1:14" x14ac:dyDescent="0.45">
      <c r="A357" s="10">
        <v>350</v>
      </c>
      <c r="B357" s="8" t="s">
        <v>2080</v>
      </c>
      <c r="C357" s="3"/>
      <c r="D357" s="3"/>
      <c r="E357" s="3"/>
      <c r="F357" s="3">
        <v>100000</v>
      </c>
      <c r="G357" s="3"/>
      <c r="H357" s="3">
        <v>100000</v>
      </c>
      <c r="I357" s="14"/>
      <c r="J357" s="14"/>
      <c r="K357" s="14"/>
      <c r="L357" s="14">
        <v>1</v>
      </c>
      <c r="M357" s="14"/>
      <c r="N357" s="14">
        <v>1</v>
      </c>
    </row>
    <row r="358" spans="1:14" x14ac:dyDescent="0.45">
      <c r="A358" s="10">
        <v>351</v>
      </c>
      <c r="B358" s="8" t="s">
        <v>2069</v>
      </c>
      <c r="C358" s="3"/>
      <c r="D358" s="3">
        <v>100000</v>
      </c>
      <c r="E358" s="3"/>
      <c r="F358" s="3"/>
      <c r="G358" s="3"/>
      <c r="H358" s="3">
        <v>100000</v>
      </c>
      <c r="I358" s="14">
        <v>2</v>
      </c>
      <c r="J358" s="14">
        <v>1</v>
      </c>
      <c r="K358" s="14"/>
      <c r="L358" s="14"/>
      <c r="M358" s="14"/>
      <c r="N358" s="14">
        <v>3</v>
      </c>
    </row>
    <row r="359" spans="1:14" x14ac:dyDescent="0.45">
      <c r="A359" s="10">
        <v>352</v>
      </c>
      <c r="B359" s="8" t="s">
        <v>748</v>
      </c>
      <c r="C359" s="3"/>
      <c r="D359" s="13"/>
      <c r="E359" s="13"/>
      <c r="F359" s="13">
        <v>50000</v>
      </c>
      <c r="G359" s="3"/>
      <c r="H359" s="3">
        <v>50000</v>
      </c>
      <c r="I359" s="14"/>
      <c r="J359" s="14"/>
      <c r="K359" s="14"/>
      <c r="L359" s="14">
        <v>1</v>
      </c>
      <c r="M359" s="14"/>
      <c r="N359" s="14">
        <v>1</v>
      </c>
    </row>
    <row r="360" spans="1:14" x14ac:dyDescent="0.45">
      <c r="A360" s="10">
        <v>353</v>
      </c>
      <c r="B360" s="8" t="s">
        <v>2177</v>
      </c>
      <c r="C360" s="3"/>
      <c r="D360" s="13"/>
      <c r="E360" s="13"/>
      <c r="F360" s="13">
        <v>50000</v>
      </c>
      <c r="G360" s="3"/>
      <c r="H360" s="3">
        <v>50000</v>
      </c>
      <c r="I360" s="14"/>
      <c r="J360" s="14"/>
      <c r="K360" s="14"/>
      <c r="L360" s="14">
        <v>1</v>
      </c>
      <c r="M360" s="14"/>
      <c r="N360" s="14">
        <v>1</v>
      </c>
    </row>
    <row r="361" spans="1:14" x14ac:dyDescent="0.45">
      <c r="A361" s="10">
        <v>354</v>
      </c>
      <c r="B361" s="8" t="s">
        <v>2254</v>
      </c>
      <c r="C361" s="3"/>
      <c r="D361" s="13"/>
      <c r="E361" s="13"/>
      <c r="F361" s="13">
        <v>50000</v>
      </c>
      <c r="G361" s="3"/>
      <c r="H361" s="3">
        <v>50000</v>
      </c>
      <c r="I361" s="14"/>
      <c r="J361" s="14"/>
      <c r="K361" s="14"/>
      <c r="L361" s="14">
        <v>1</v>
      </c>
      <c r="M361" s="14"/>
      <c r="N361" s="14">
        <v>1</v>
      </c>
    </row>
    <row r="362" spans="1:14" x14ac:dyDescent="0.45">
      <c r="A362" s="10">
        <v>355</v>
      </c>
      <c r="B362" s="8" t="s">
        <v>1850</v>
      </c>
      <c r="C362" s="3"/>
      <c r="D362" s="3"/>
      <c r="E362" s="13">
        <v>40000</v>
      </c>
      <c r="F362" s="13"/>
      <c r="G362" s="3"/>
      <c r="H362" s="3">
        <v>40000</v>
      </c>
      <c r="I362" s="14">
        <v>2</v>
      </c>
      <c r="J362" s="14"/>
      <c r="K362" s="14">
        <v>2</v>
      </c>
      <c r="L362" s="14"/>
      <c r="M362" s="14"/>
      <c r="N362" s="14">
        <v>4</v>
      </c>
    </row>
    <row r="363" spans="1:14" x14ac:dyDescent="0.45">
      <c r="A363" s="10">
        <v>356</v>
      </c>
      <c r="B363" s="8" t="s">
        <v>2020</v>
      </c>
      <c r="C363" s="3"/>
      <c r="D363" s="13"/>
      <c r="E363" s="13">
        <v>20000</v>
      </c>
      <c r="F363" s="13"/>
      <c r="G363" s="3"/>
      <c r="H363" s="3">
        <v>20000</v>
      </c>
      <c r="I363" s="14">
        <v>1</v>
      </c>
      <c r="J363" s="14"/>
      <c r="K363" s="14">
        <v>1</v>
      </c>
      <c r="L363" s="14"/>
      <c r="M363" s="14"/>
      <c r="N363" s="14">
        <v>2</v>
      </c>
    </row>
    <row r="364" spans="1:14" x14ac:dyDescent="0.45">
      <c r="A364" s="10">
        <v>357</v>
      </c>
      <c r="B364" s="8" t="s">
        <v>2314</v>
      </c>
      <c r="C364" s="3"/>
      <c r="D364" s="3" t="s">
        <v>2385</v>
      </c>
      <c r="E364" s="13"/>
      <c r="F364" s="13"/>
      <c r="G364" s="3"/>
      <c r="H364" s="3">
        <v>0</v>
      </c>
      <c r="I364" s="14"/>
      <c r="J364" s="14">
        <v>2</v>
      </c>
      <c r="K364" s="14"/>
      <c r="L364" s="14"/>
      <c r="M364" s="14"/>
      <c r="N364" s="14">
        <v>2</v>
      </c>
    </row>
    <row r="365" spans="1:14" x14ac:dyDescent="0.45">
      <c r="A365" s="10">
        <v>358</v>
      </c>
      <c r="B365" s="8" t="s">
        <v>2240</v>
      </c>
      <c r="C365" s="3"/>
      <c r="D365" s="13"/>
      <c r="E365" s="13" t="s">
        <v>2385</v>
      </c>
      <c r="F365" s="13"/>
      <c r="G365" s="3"/>
      <c r="H365" s="3">
        <v>0</v>
      </c>
      <c r="I365" s="14">
        <v>1</v>
      </c>
      <c r="J365" s="14"/>
      <c r="K365" s="14">
        <v>1</v>
      </c>
      <c r="L365" s="14"/>
      <c r="M365" s="14"/>
      <c r="N365" s="14">
        <v>2</v>
      </c>
    </row>
    <row r="366" spans="1:14" x14ac:dyDescent="0.45">
      <c r="A366" s="10">
        <v>359</v>
      </c>
      <c r="B366" s="8" t="s">
        <v>2201</v>
      </c>
      <c r="C366" s="3"/>
      <c r="D366" s="3" t="s">
        <v>2385</v>
      </c>
      <c r="E366" s="13"/>
      <c r="F366" s="13"/>
      <c r="G366" s="3"/>
      <c r="H366" s="3">
        <v>0</v>
      </c>
      <c r="I366" s="14"/>
      <c r="J366" s="14">
        <v>1</v>
      </c>
      <c r="K366" s="14"/>
      <c r="L366" s="14"/>
      <c r="M366" s="14"/>
      <c r="N366" s="14">
        <v>1</v>
      </c>
    </row>
    <row r="367" spans="1:14" x14ac:dyDescent="0.45">
      <c r="A367" s="10">
        <v>360</v>
      </c>
      <c r="B367" s="8" t="s">
        <v>2222</v>
      </c>
      <c r="C367" s="3"/>
      <c r="D367" s="3" t="s">
        <v>2385</v>
      </c>
      <c r="E367" s="3"/>
      <c r="F367" s="3"/>
      <c r="G367" s="3"/>
      <c r="H367" s="3">
        <v>0</v>
      </c>
      <c r="I367" s="14"/>
      <c r="J367" s="14">
        <v>1</v>
      </c>
      <c r="K367" s="14"/>
      <c r="L367" s="14"/>
      <c r="M367" s="14"/>
      <c r="N367" s="14">
        <v>1</v>
      </c>
    </row>
    <row r="368" spans="1:14" x14ac:dyDescent="0.45">
      <c r="A368" s="10">
        <v>361</v>
      </c>
      <c r="B368" s="8" t="s">
        <v>2313</v>
      </c>
      <c r="C368" s="3"/>
      <c r="D368" s="3" t="s">
        <v>2385</v>
      </c>
      <c r="E368" s="13"/>
      <c r="F368" s="3"/>
      <c r="G368" s="3"/>
      <c r="H368" s="3">
        <v>0</v>
      </c>
      <c r="I368" s="14"/>
      <c r="J368" s="14">
        <v>2</v>
      </c>
      <c r="K368" s="14"/>
      <c r="L368" s="14"/>
      <c r="M368" s="14"/>
      <c r="N368" s="14">
        <v>2</v>
      </c>
    </row>
    <row r="369" spans="1:14" x14ac:dyDescent="0.45">
      <c r="A369" s="10">
        <v>362</v>
      </c>
      <c r="B369" s="8" t="s">
        <v>2235</v>
      </c>
      <c r="C369" s="3"/>
      <c r="D369" s="3" t="s">
        <v>2385</v>
      </c>
      <c r="E369" s="3"/>
      <c r="F369" s="3"/>
      <c r="G369" s="3"/>
      <c r="H369" s="3">
        <v>0</v>
      </c>
      <c r="I369" s="14"/>
      <c r="J369" s="14">
        <v>1</v>
      </c>
      <c r="K369" s="14"/>
      <c r="L369" s="14"/>
      <c r="M369" s="14"/>
      <c r="N369" s="14">
        <v>1</v>
      </c>
    </row>
    <row r="370" spans="1:14" x14ac:dyDescent="0.45">
      <c r="A370" s="10">
        <v>363</v>
      </c>
      <c r="B370" s="8" t="s">
        <v>2148</v>
      </c>
      <c r="C370" s="3"/>
      <c r="D370" s="3" t="s">
        <v>2385</v>
      </c>
      <c r="E370" s="13"/>
      <c r="F370" s="3"/>
      <c r="G370" s="3"/>
      <c r="H370" s="3">
        <v>0</v>
      </c>
      <c r="I370" s="14"/>
      <c r="J370" s="14">
        <v>1</v>
      </c>
      <c r="K370" s="14"/>
      <c r="L370" s="14"/>
      <c r="M370" s="14"/>
      <c r="N370" s="14">
        <v>1</v>
      </c>
    </row>
    <row r="371" spans="1:14" x14ac:dyDescent="0.45">
      <c r="A371" s="10">
        <v>364</v>
      </c>
      <c r="B371" s="8" t="s">
        <v>2253</v>
      </c>
      <c r="C371" s="3"/>
      <c r="D371" s="3" t="s">
        <v>2385</v>
      </c>
      <c r="E371" s="13"/>
      <c r="F371" s="3"/>
      <c r="G371" s="3"/>
      <c r="H371" s="3">
        <v>0</v>
      </c>
      <c r="I371" s="14"/>
      <c r="J371" s="14">
        <v>1</v>
      </c>
      <c r="K371" s="14"/>
      <c r="L371" s="14"/>
      <c r="M371" s="14"/>
      <c r="N371" s="14">
        <v>1</v>
      </c>
    </row>
    <row r="372" spans="1:14" x14ac:dyDescent="0.45">
      <c r="A372" s="10">
        <v>365</v>
      </c>
      <c r="B372" s="8" t="s">
        <v>2182</v>
      </c>
      <c r="C372" s="3"/>
      <c r="D372" s="3" t="s">
        <v>2385</v>
      </c>
      <c r="E372" s="3"/>
      <c r="F372" s="3"/>
      <c r="G372" s="3"/>
      <c r="H372" s="3">
        <v>0</v>
      </c>
      <c r="I372" s="14"/>
      <c r="J372" s="14">
        <v>4</v>
      </c>
      <c r="K372" s="14"/>
      <c r="L372" s="14"/>
      <c r="M372" s="14"/>
      <c r="N372" s="14">
        <v>4</v>
      </c>
    </row>
    <row r="373" spans="1:14" x14ac:dyDescent="0.45">
      <c r="A373" s="10">
        <v>366</v>
      </c>
      <c r="B373" s="8" t="s">
        <v>2329</v>
      </c>
      <c r="C373" s="3"/>
      <c r="D373" s="3" t="s">
        <v>2385</v>
      </c>
      <c r="E373" s="13" t="s">
        <v>2385</v>
      </c>
      <c r="F373" s="3"/>
      <c r="G373" s="3"/>
      <c r="H373" s="3">
        <v>0</v>
      </c>
      <c r="I373" s="14"/>
      <c r="J373" s="14">
        <v>2</v>
      </c>
      <c r="K373" s="14">
        <v>2</v>
      </c>
      <c r="L373" s="14"/>
      <c r="M373" s="14"/>
      <c r="N373" s="14">
        <v>4</v>
      </c>
    </row>
    <row r="374" spans="1:14" x14ac:dyDescent="0.45">
      <c r="A374" s="10">
        <v>367</v>
      </c>
      <c r="B374" s="8" t="s">
        <v>2332</v>
      </c>
      <c r="C374" s="3"/>
      <c r="D374" s="3"/>
      <c r="E374" s="3"/>
      <c r="F374" s="13" t="s">
        <v>2385</v>
      </c>
      <c r="G374" s="3"/>
      <c r="H374" s="3">
        <v>0</v>
      </c>
      <c r="I374" s="14"/>
      <c r="J374" s="14"/>
      <c r="K374" s="14"/>
      <c r="L374" s="14">
        <v>1</v>
      </c>
      <c r="M374" s="14"/>
      <c r="N374" s="14">
        <v>1</v>
      </c>
    </row>
    <row r="375" spans="1:14" x14ac:dyDescent="0.45">
      <c r="A375" s="10">
        <v>368</v>
      </c>
      <c r="B375" s="8" t="s">
        <v>2330</v>
      </c>
      <c r="C375" s="3"/>
      <c r="D375" s="13"/>
      <c r="E375" s="13" t="s">
        <v>2385</v>
      </c>
      <c r="F375" s="3"/>
      <c r="G375" s="3"/>
      <c r="H375" s="3">
        <v>0</v>
      </c>
      <c r="I375" s="14">
        <v>1</v>
      </c>
      <c r="J375" s="14"/>
      <c r="K375" s="14">
        <v>1</v>
      </c>
      <c r="L375" s="14"/>
      <c r="M375" s="14"/>
      <c r="N375" s="14">
        <v>2</v>
      </c>
    </row>
    <row r="376" spans="1:14" x14ac:dyDescent="0.45">
      <c r="A376" s="10">
        <v>369</v>
      </c>
      <c r="B376" s="8" t="s">
        <v>2229</v>
      </c>
      <c r="C376" s="3"/>
      <c r="D376" s="3" t="s">
        <v>2385</v>
      </c>
      <c r="E376" s="3"/>
      <c r="F376" s="3"/>
      <c r="G376" s="3"/>
      <c r="H376" s="3">
        <v>0</v>
      </c>
      <c r="I376" s="14"/>
      <c r="J376" s="14">
        <v>1</v>
      </c>
      <c r="K376" s="14"/>
      <c r="L376" s="14"/>
      <c r="M376" s="14"/>
      <c r="N376" s="14">
        <v>1</v>
      </c>
    </row>
    <row r="377" spans="1:14" x14ac:dyDescent="0.45">
      <c r="A377" s="10">
        <v>370</v>
      </c>
      <c r="B377" s="8" t="s">
        <v>2147</v>
      </c>
      <c r="C377" s="3"/>
      <c r="D377" s="3" t="s">
        <v>2385</v>
      </c>
      <c r="E377" s="3"/>
      <c r="F377" s="3"/>
      <c r="G377" s="3"/>
      <c r="H377" s="3">
        <v>0</v>
      </c>
      <c r="I377" s="14"/>
      <c r="J377" s="14">
        <v>1</v>
      </c>
      <c r="K377" s="14"/>
      <c r="L377" s="14"/>
      <c r="M377" s="14"/>
      <c r="N377" s="14">
        <v>1</v>
      </c>
    </row>
    <row r="378" spans="1:14" x14ac:dyDescent="0.45">
      <c r="A378" s="10">
        <v>371</v>
      </c>
      <c r="B378" s="8" t="s">
        <v>2312</v>
      </c>
      <c r="C378" s="3"/>
      <c r="D378" s="3" t="s">
        <v>2385</v>
      </c>
      <c r="E378" s="3"/>
      <c r="F378" s="3"/>
      <c r="G378" s="3"/>
      <c r="H378" s="3">
        <v>0</v>
      </c>
      <c r="I378" s="14"/>
      <c r="J378" s="14">
        <v>1</v>
      </c>
      <c r="K378" s="14"/>
      <c r="L378" s="14"/>
      <c r="M378" s="14"/>
      <c r="N378" s="14">
        <v>1</v>
      </c>
    </row>
    <row r="379" spans="1:14" x14ac:dyDescent="0.45">
      <c r="A379" s="10">
        <v>372</v>
      </c>
      <c r="B379" s="8" t="s">
        <v>2237</v>
      </c>
      <c r="C379" s="3"/>
      <c r="D379" s="3" t="s">
        <v>2385</v>
      </c>
      <c r="E379" s="3"/>
      <c r="F379" s="3"/>
      <c r="G379" s="3"/>
      <c r="H379" s="3">
        <v>0</v>
      </c>
      <c r="I379" s="14"/>
      <c r="J379" s="14">
        <v>1</v>
      </c>
      <c r="K379" s="14"/>
      <c r="L379" s="14"/>
      <c r="M379" s="14"/>
      <c r="N379" s="14">
        <v>1</v>
      </c>
    </row>
    <row r="380" spans="1:14" x14ac:dyDescent="0.45">
      <c r="A380" s="10">
        <v>373</v>
      </c>
      <c r="B380" s="8" t="s">
        <v>2088</v>
      </c>
      <c r="C380" s="3"/>
      <c r="D380" s="3" t="s">
        <v>2385</v>
      </c>
      <c r="E380" s="3"/>
      <c r="F380" s="3"/>
      <c r="G380" s="3"/>
      <c r="H380" s="3">
        <v>0</v>
      </c>
      <c r="I380" s="14"/>
      <c r="J380" s="14">
        <v>1</v>
      </c>
      <c r="K380" s="14"/>
      <c r="L380" s="14"/>
      <c r="M380" s="14"/>
      <c r="N380" s="14">
        <v>1</v>
      </c>
    </row>
    <row r="381" spans="1:14" x14ac:dyDescent="0.45">
      <c r="A381" s="10">
        <v>374</v>
      </c>
      <c r="B381" s="8" t="s">
        <v>1995</v>
      </c>
      <c r="C381" s="3"/>
      <c r="D381" s="3" t="s">
        <v>2385</v>
      </c>
      <c r="E381" s="3"/>
      <c r="F381" s="3"/>
      <c r="G381" s="3"/>
      <c r="H381" s="3">
        <v>0</v>
      </c>
      <c r="I381" s="14"/>
      <c r="J381" s="14">
        <v>1</v>
      </c>
      <c r="K381" s="14"/>
      <c r="L381" s="14"/>
      <c r="M381" s="14"/>
      <c r="N381" s="14">
        <v>1</v>
      </c>
    </row>
    <row r="382" spans="1:14" x14ac:dyDescent="0.45">
      <c r="A382" s="10">
        <v>375</v>
      </c>
      <c r="B382" s="8" t="s">
        <v>2076</v>
      </c>
      <c r="C382" s="3"/>
      <c r="D382" s="3"/>
      <c r="E382" s="3"/>
      <c r="F382" s="13" t="s">
        <v>2385</v>
      </c>
      <c r="G382" s="3"/>
      <c r="H382" s="3">
        <v>0</v>
      </c>
      <c r="I382" s="14"/>
      <c r="J382" s="14"/>
      <c r="K382" s="14"/>
      <c r="L382" s="14">
        <v>1</v>
      </c>
      <c r="M382" s="14"/>
      <c r="N382" s="14">
        <v>1</v>
      </c>
    </row>
    <row r="383" spans="1:14" x14ac:dyDescent="0.45">
      <c r="A383" s="10">
        <v>376</v>
      </c>
      <c r="B383" s="8" t="s">
        <v>2065</v>
      </c>
      <c r="C383" s="3"/>
      <c r="D383" s="3" t="s">
        <v>2385</v>
      </c>
      <c r="E383" s="13" t="s">
        <v>2385</v>
      </c>
      <c r="F383" s="3"/>
      <c r="G383" s="3"/>
      <c r="H383" s="3">
        <v>0</v>
      </c>
      <c r="I383" s="14"/>
      <c r="J383" s="14">
        <v>2</v>
      </c>
      <c r="K383" s="14">
        <v>2</v>
      </c>
      <c r="L383" s="14"/>
      <c r="M383" s="14"/>
      <c r="N383" s="14">
        <v>4</v>
      </c>
    </row>
    <row r="384" spans="1:14" x14ac:dyDescent="0.45">
      <c r="A384" s="10">
        <v>377</v>
      </c>
      <c r="B384" s="8" t="s">
        <v>182</v>
      </c>
      <c r="C384" s="3"/>
      <c r="D384" s="3" t="s">
        <v>2385</v>
      </c>
      <c r="E384" s="3"/>
      <c r="F384" s="3"/>
      <c r="G384" s="3"/>
      <c r="H384" s="3">
        <v>0</v>
      </c>
      <c r="I384" s="14"/>
      <c r="J384" s="14">
        <v>1</v>
      </c>
      <c r="K384" s="14"/>
      <c r="L384" s="14"/>
      <c r="M384" s="14"/>
      <c r="N384" s="14">
        <v>1</v>
      </c>
    </row>
    <row r="385" spans="1:14" x14ac:dyDescent="0.45">
      <c r="A385" s="10">
        <v>378</v>
      </c>
      <c r="B385" s="8" t="s">
        <v>963</v>
      </c>
      <c r="C385" s="3"/>
      <c r="D385" s="3" t="s">
        <v>2385</v>
      </c>
      <c r="E385" s="13" t="s">
        <v>2385</v>
      </c>
      <c r="F385" s="3"/>
      <c r="G385" s="3"/>
      <c r="H385" s="3">
        <v>0</v>
      </c>
      <c r="I385" s="14">
        <v>1</v>
      </c>
      <c r="J385" s="14">
        <v>2</v>
      </c>
      <c r="K385" s="14">
        <v>1</v>
      </c>
      <c r="L385" s="14"/>
      <c r="M385" s="14"/>
      <c r="N385" s="14">
        <v>4</v>
      </c>
    </row>
    <row r="386" spans="1:14" x14ac:dyDescent="0.45">
      <c r="A386" s="10">
        <v>379</v>
      </c>
      <c r="B386" s="8" t="s">
        <v>1989</v>
      </c>
      <c r="C386" s="3"/>
      <c r="D386" s="3" t="s">
        <v>2385</v>
      </c>
      <c r="E386" s="3"/>
      <c r="F386" s="3"/>
      <c r="G386" s="3"/>
      <c r="H386" s="3">
        <v>0</v>
      </c>
      <c r="I386" s="14"/>
      <c r="J386" s="14">
        <v>1</v>
      </c>
      <c r="K386" s="14"/>
      <c r="L386" s="14"/>
      <c r="M386" s="14"/>
      <c r="N386" s="14">
        <v>1</v>
      </c>
    </row>
    <row r="387" spans="1:14" x14ac:dyDescent="0.45">
      <c r="A387" s="10">
        <v>380</v>
      </c>
      <c r="B387" s="8" t="s">
        <v>2327</v>
      </c>
      <c r="C387" s="3"/>
      <c r="D387" s="13"/>
      <c r="E387" s="13"/>
      <c r="F387" s="13"/>
      <c r="G387" s="3"/>
      <c r="H387" s="3"/>
      <c r="I387" s="14">
        <v>1</v>
      </c>
      <c r="J387" s="14"/>
      <c r="K387" s="14"/>
      <c r="L387" s="14"/>
      <c r="M387" s="14"/>
      <c r="N387" s="14">
        <v>1</v>
      </c>
    </row>
    <row r="388" spans="1:14" x14ac:dyDescent="0.45">
      <c r="A388" s="10">
        <v>381</v>
      </c>
      <c r="B388" s="8" t="s">
        <v>2220</v>
      </c>
      <c r="C388" s="3"/>
      <c r="D388" s="13"/>
      <c r="E388" s="13"/>
      <c r="F388" s="13"/>
      <c r="G388" s="3"/>
      <c r="H388" s="3"/>
      <c r="I388" s="14">
        <v>1</v>
      </c>
      <c r="J388" s="14"/>
      <c r="K388" s="14"/>
      <c r="L388" s="14"/>
      <c r="M388" s="14"/>
      <c r="N388" s="14">
        <v>1</v>
      </c>
    </row>
    <row r="389" spans="1:14" x14ac:dyDescent="0.45">
      <c r="A389" s="10">
        <v>382</v>
      </c>
      <c r="B389" s="8" t="s">
        <v>2180</v>
      </c>
      <c r="C389" s="3"/>
      <c r="D389" s="13"/>
      <c r="E389" s="13"/>
      <c r="F389" s="13"/>
      <c r="G389" s="3"/>
      <c r="H389" s="3"/>
      <c r="I389" s="14">
        <v>1</v>
      </c>
      <c r="J389" s="14"/>
      <c r="K389" s="14"/>
      <c r="L389" s="14"/>
      <c r="M389" s="14"/>
      <c r="N389" s="14">
        <v>1</v>
      </c>
    </row>
    <row r="390" spans="1:14" x14ac:dyDescent="0.45">
      <c r="A390" s="10">
        <v>383</v>
      </c>
      <c r="B390" s="8" t="s">
        <v>2241</v>
      </c>
      <c r="C390" s="3"/>
      <c r="D390" s="13"/>
      <c r="E390" s="13"/>
      <c r="F390" s="13"/>
      <c r="G390" s="3"/>
      <c r="H390" s="3"/>
      <c r="I390" s="14">
        <v>6</v>
      </c>
      <c r="J390" s="14"/>
      <c r="K390" s="14"/>
      <c r="L390" s="14"/>
      <c r="M390" s="14"/>
      <c r="N390" s="14">
        <v>6</v>
      </c>
    </row>
    <row r="391" spans="1:14" x14ac:dyDescent="0.45">
      <c r="A391" s="10">
        <v>384</v>
      </c>
      <c r="B391" s="8" t="s">
        <v>2260</v>
      </c>
      <c r="C391" s="3"/>
      <c r="D391" s="13"/>
      <c r="E391" s="13"/>
      <c r="F391" s="13"/>
      <c r="G391" s="3"/>
      <c r="H391" s="3"/>
      <c r="I391" s="14">
        <v>1</v>
      </c>
      <c r="J391" s="14"/>
      <c r="K391" s="14"/>
      <c r="L391" s="14"/>
      <c r="M391" s="14"/>
      <c r="N391" s="14">
        <v>1</v>
      </c>
    </row>
    <row r="392" spans="1:14" x14ac:dyDescent="0.45">
      <c r="A392" s="10">
        <v>385</v>
      </c>
      <c r="B392" s="8" t="s">
        <v>2242</v>
      </c>
      <c r="C392" s="3"/>
      <c r="D392" s="13"/>
      <c r="E392" s="13"/>
      <c r="F392" s="13"/>
      <c r="G392" s="3"/>
      <c r="H392" s="3"/>
      <c r="I392" s="14">
        <v>1</v>
      </c>
      <c r="J392" s="14"/>
      <c r="K392" s="14"/>
      <c r="L392" s="14"/>
      <c r="M392" s="14"/>
      <c r="N392" s="14">
        <v>1</v>
      </c>
    </row>
    <row r="393" spans="1:14" x14ac:dyDescent="0.45">
      <c r="A393" s="10">
        <v>386</v>
      </c>
      <c r="B393" s="8" t="s">
        <v>2183</v>
      </c>
      <c r="C393" s="3"/>
      <c r="D393" s="3"/>
      <c r="E393" s="13"/>
      <c r="F393" s="13"/>
      <c r="G393" s="3"/>
      <c r="H393" s="3"/>
      <c r="I393" s="14">
        <v>1</v>
      </c>
      <c r="J393" s="14"/>
      <c r="K393" s="14"/>
      <c r="L393" s="14"/>
      <c r="M393" s="14"/>
      <c r="N393" s="14">
        <v>1</v>
      </c>
    </row>
    <row r="394" spans="1:14" x14ac:dyDescent="0.45">
      <c r="A394" s="10">
        <v>387</v>
      </c>
      <c r="B394" s="8" t="s">
        <v>1635</v>
      </c>
      <c r="C394" s="3"/>
      <c r="D394" s="13"/>
      <c r="E394" s="13"/>
      <c r="F394" s="13"/>
      <c r="G394" s="3"/>
      <c r="H394" s="3"/>
      <c r="I394" s="14">
        <v>1</v>
      </c>
      <c r="J394" s="14"/>
      <c r="K394" s="14"/>
      <c r="L394" s="14"/>
      <c r="M394" s="14"/>
      <c r="N394" s="14">
        <v>1</v>
      </c>
    </row>
    <row r="395" spans="1:14" x14ac:dyDescent="0.45">
      <c r="A395" s="10">
        <v>388</v>
      </c>
      <c r="B395" s="8" t="s">
        <v>2167</v>
      </c>
      <c r="C395" s="3"/>
      <c r="D395" s="13"/>
      <c r="E395" s="13"/>
      <c r="F395" s="13"/>
      <c r="G395" s="3"/>
      <c r="H395" s="3"/>
      <c r="I395" s="14">
        <v>2</v>
      </c>
      <c r="J395" s="14"/>
      <c r="K395" s="14"/>
      <c r="L395" s="14"/>
      <c r="M395" s="14"/>
      <c r="N395" s="14">
        <v>2</v>
      </c>
    </row>
    <row r="396" spans="1:14" x14ac:dyDescent="0.45">
      <c r="A396" s="10">
        <v>389</v>
      </c>
      <c r="B396" s="8" t="s">
        <v>2179</v>
      </c>
      <c r="C396" s="3"/>
      <c r="D396" s="13"/>
      <c r="E396" s="13"/>
      <c r="F396" s="13"/>
      <c r="G396" s="3"/>
      <c r="H396" s="3"/>
      <c r="I396" s="14">
        <v>1</v>
      </c>
      <c r="J396" s="14"/>
      <c r="K396" s="14"/>
      <c r="L396" s="14"/>
      <c r="M396" s="14"/>
      <c r="N396" s="14">
        <v>1</v>
      </c>
    </row>
    <row r="397" spans="1:14" x14ac:dyDescent="0.45">
      <c r="A397" s="10">
        <v>390</v>
      </c>
      <c r="B397" s="8" t="s">
        <v>2285</v>
      </c>
      <c r="C397" s="3"/>
      <c r="D397" s="13"/>
      <c r="E397" s="13"/>
      <c r="F397" s="13"/>
      <c r="G397" s="3"/>
      <c r="H397" s="3"/>
      <c r="I397" s="14">
        <v>1</v>
      </c>
      <c r="J397" s="14"/>
      <c r="K397" s="14"/>
      <c r="L397" s="14"/>
      <c r="M397" s="14"/>
      <c r="N397" s="14">
        <v>1</v>
      </c>
    </row>
    <row r="398" spans="1:14" x14ac:dyDescent="0.45">
      <c r="A398" s="10">
        <v>391</v>
      </c>
      <c r="B398" s="8" t="s">
        <v>2315</v>
      </c>
      <c r="C398" s="3"/>
      <c r="D398" s="13"/>
      <c r="E398" s="13"/>
      <c r="F398" s="13"/>
      <c r="G398" s="3"/>
      <c r="H398" s="3"/>
      <c r="I398" s="14">
        <v>6</v>
      </c>
      <c r="J398" s="14"/>
      <c r="K398" s="14"/>
      <c r="L398" s="14"/>
      <c r="M398" s="14"/>
      <c r="N398" s="14">
        <v>6</v>
      </c>
    </row>
    <row r="399" spans="1:14" x14ac:dyDescent="0.45">
      <c r="A399" s="10">
        <v>392</v>
      </c>
      <c r="B399" s="8" t="s">
        <v>2296</v>
      </c>
      <c r="C399" s="3"/>
      <c r="D399" s="13"/>
      <c r="E399" s="13"/>
      <c r="F399" s="13"/>
      <c r="G399" s="3"/>
      <c r="H399" s="3"/>
      <c r="I399" s="14">
        <v>1</v>
      </c>
      <c r="J399" s="14"/>
      <c r="K399" s="14"/>
      <c r="L399" s="14"/>
      <c r="M399" s="14"/>
      <c r="N399" s="14">
        <v>1</v>
      </c>
    </row>
    <row r="400" spans="1:14" x14ac:dyDescent="0.45">
      <c r="A400" s="10">
        <v>393</v>
      </c>
      <c r="B400" s="8" t="s">
        <v>2262</v>
      </c>
      <c r="C400" s="3"/>
      <c r="D400" s="13"/>
      <c r="E400" s="13"/>
      <c r="F400" s="13"/>
      <c r="G400" s="3"/>
      <c r="H400" s="3"/>
      <c r="I400" s="14">
        <v>1</v>
      </c>
      <c r="J400" s="14"/>
      <c r="K400" s="14"/>
      <c r="L400" s="14"/>
      <c r="M400" s="14"/>
      <c r="N400" s="14">
        <v>1</v>
      </c>
    </row>
    <row r="401" spans="1:14" x14ac:dyDescent="0.45">
      <c r="A401" s="10">
        <v>394</v>
      </c>
      <c r="B401" s="8" t="s">
        <v>2297</v>
      </c>
      <c r="C401" s="3"/>
      <c r="D401" s="3"/>
      <c r="E401" s="13"/>
      <c r="F401" s="13"/>
      <c r="G401" s="3"/>
      <c r="H401" s="3"/>
      <c r="I401" s="14">
        <v>2</v>
      </c>
      <c r="J401" s="14"/>
      <c r="K401" s="14"/>
      <c r="L401" s="14"/>
      <c r="M401" s="14"/>
      <c r="N401" s="14">
        <v>2</v>
      </c>
    </row>
    <row r="402" spans="1:14" x14ac:dyDescent="0.45">
      <c r="A402" s="10">
        <v>395</v>
      </c>
      <c r="B402" s="8" t="s">
        <v>2209</v>
      </c>
      <c r="C402" s="3"/>
      <c r="D402" s="13"/>
      <c r="E402" s="3"/>
      <c r="F402" s="3"/>
      <c r="G402" s="3"/>
      <c r="H402" s="3"/>
      <c r="I402" s="14">
        <v>2</v>
      </c>
      <c r="J402" s="14"/>
      <c r="K402" s="14"/>
      <c r="L402" s="14"/>
      <c r="M402" s="14"/>
      <c r="N402" s="14">
        <v>2</v>
      </c>
    </row>
    <row r="403" spans="1:14" x14ac:dyDescent="0.45">
      <c r="A403" s="10">
        <v>396</v>
      </c>
      <c r="B403" s="8" t="s">
        <v>2272</v>
      </c>
      <c r="C403" s="3"/>
      <c r="D403" s="13"/>
      <c r="E403" s="3"/>
      <c r="F403" s="3"/>
      <c r="G403" s="3"/>
      <c r="H403" s="3"/>
      <c r="I403" s="14">
        <v>1</v>
      </c>
      <c r="J403" s="14"/>
      <c r="K403" s="14"/>
      <c r="L403" s="14"/>
      <c r="M403" s="14"/>
      <c r="N403" s="14">
        <v>1</v>
      </c>
    </row>
    <row r="404" spans="1:14" x14ac:dyDescent="0.45">
      <c r="A404" s="10">
        <v>397</v>
      </c>
      <c r="B404" s="8" t="s">
        <v>2137</v>
      </c>
      <c r="C404" s="3"/>
      <c r="D404" s="13"/>
      <c r="E404" s="13"/>
      <c r="F404" s="3"/>
      <c r="G404" s="3"/>
      <c r="H404" s="3"/>
      <c r="I404" s="14">
        <v>1</v>
      </c>
      <c r="J404" s="14"/>
      <c r="K404" s="14"/>
      <c r="L404" s="14"/>
      <c r="M404" s="14"/>
      <c r="N404" s="14">
        <v>1</v>
      </c>
    </row>
    <row r="405" spans="1:14" x14ac:dyDescent="0.45">
      <c r="A405" s="10">
        <v>398</v>
      </c>
      <c r="B405" s="8" t="s">
        <v>2178</v>
      </c>
      <c r="C405" s="3"/>
      <c r="D405" s="3"/>
      <c r="E405" s="3"/>
      <c r="F405" s="13"/>
      <c r="G405" s="3"/>
      <c r="H405" s="3"/>
      <c r="I405" s="14">
        <v>4</v>
      </c>
      <c r="J405" s="14"/>
      <c r="K405" s="14"/>
      <c r="L405" s="14"/>
      <c r="M405" s="14"/>
      <c r="N405" s="14">
        <v>4</v>
      </c>
    </row>
    <row r="406" spans="1:14" x14ac:dyDescent="0.45">
      <c r="A406" s="10">
        <v>399</v>
      </c>
      <c r="B406" s="8" t="s">
        <v>2141</v>
      </c>
      <c r="C406" s="3"/>
      <c r="D406" s="13"/>
      <c r="E406" s="3"/>
      <c r="F406" s="3"/>
      <c r="G406" s="3"/>
      <c r="H406" s="3"/>
      <c r="I406" s="14">
        <v>1</v>
      </c>
      <c r="J406" s="14"/>
      <c r="K406" s="14"/>
      <c r="L406" s="14"/>
      <c r="M406" s="14"/>
      <c r="N406" s="14">
        <v>1</v>
      </c>
    </row>
    <row r="407" spans="1:14" x14ac:dyDescent="0.45">
      <c r="A407" s="10">
        <v>400</v>
      </c>
      <c r="B407" s="8" t="s">
        <v>2275</v>
      </c>
      <c r="C407" s="3"/>
      <c r="D407" s="13"/>
      <c r="E407" s="3"/>
      <c r="F407" s="3"/>
      <c r="G407" s="3"/>
      <c r="H407" s="3"/>
      <c r="I407" s="14">
        <v>1</v>
      </c>
      <c r="J407" s="14"/>
      <c r="K407" s="14"/>
      <c r="L407" s="14"/>
      <c r="M407" s="14"/>
      <c r="N407" s="14">
        <v>1</v>
      </c>
    </row>
    <row r="408" spans="1:14" x14ac:dyDescent="0.45">
      <c r="A408" s="10">
        <v>401</v>
      </c>
      <c r="B408" s="8" t="s">
        <v>2138</v>
      </c>
      <c r="C408" s="3"/>
      <c r="D408" s="13"/>
      <c r="E408" s="3"/>
      <c r="F408" s="3"/>
      <c r="G408" s="3"/>
      <c r="H408" s="3"/>
      <c r="I408" s="14">
        <v>3</v>
      </c>
      <c r="J408" s="14"/>
      <c r="K408" s="14"/>
      <c r="L408" s="14"/>
      <c r="M408" s="14"/>
      <c r="N408" s="14">
        <v>3</v>
      </c>
    </row>
    <row r="409" spans="1:14" x14ac:dyDescent="0.45">
      <c r="A409" s="10">
        <v>402</v>
      </c>
      <c r="B409" s="8" t="s">
        <v>2281</v>
      </c>
      <c r="C409" s="3"/>
      <c r="D409" s="13"/>
      <c r="E409" s="3"/>
      <c r="F409" s="3"/>
      <c r="G409" s="3"/>
      <c r="H409" s="3"/>
      <c r="I409" s="14">
        <v>4</v>
      </c>
      <c r="J409" s="14"/>
      <c r="K409" s="14"/>
      <c r="L409" s="14"/>
      <c r="M409" s="14"/>
      <c r="N409" s="14">
        <v>4</v>
      </c>
    </row>
    <row r="410" spans="1:14" x14ac:dyDescent="0.45">
      <c r="A410" s="10">
        <v>403</v>
      </c>
      <c r="B410" s="8" t="s">
        <v>2169</v>
      </c>
      <c r="C410" s="3"/>
      <c r="D410" s="13"/>
      <c r="E410" s="3"/>
      <c r="F410" s="3"/>
      <c r="G410" s="3"/>
      <c r="H410" s="3"/>
      <c r="I410" s="14">
        <v>1</v>
      </c>
      <c r="J410" s="14"/>
      <c r="K410" s="14"/>
      <c r="L410" s="14"/>
      <c r="M410" s="14"/>
      <c r="N410" s="14">
        <v>1</v>
      </c>
    </row>
    <row r="411" spans="1:14" x14ac:dyDescent="0.45">
      <c r="A411" s="10">
        <v>404</v>
      </c>
      <c r="B411" s="8" t="s">
        <v>2164</v>
      </c>
      <c r="C411" s="3"/>
      <c r="D411" s="3"/>
      <c r="E411" s="13"/>
      <c r="F411" s="3"/>
      <c r="G411" s="3"/>
      <c r="H411" s="3"/>
      <c r="I411" s="14">
        <v>1</v>
      </c>
      <c r="J411" s="14"/>
      <c r="K411" s="14"/>
      <c r="L411" s="14"/>
      <c r="M411" s="14"/>
      <c r="N411" s="14">
        <v>1</v>
      </c>
    </row>
    <row r="412" spans="1:14" x14ac:dyDescent="0.45">
      <c r="A412" s="10">
        <v>405</v>
      </c>
      <c r="B412" s="8" t="s">
        <v>2251</v>
      </c>
      <c r="C412" s="3"/>
      <c r="D412" s="13"/>
      <c r="E412" s="3"/>
      <c r="F412" s="3"/>
      <c r="G412" s="3"/>
      <c r="H412" s="3"/>
      <c r="I412" s="14">
        <v>1</v>
      </c>
      <c r="J412" s="14"/>
      <c r="K412" s="14"/>
      <c r="L412" s="14"/>
      <c r="M412" s="14"/>
      <c r="N412" s="14">
        <v>1</v>
      </c>
    </row>
    <row r="413" spans="1:14" x14ac:dyDescent="0.45">
      <c r="A413" s="10">
        <v>406</v>
      </c>
      <c r="B413" s="8" t="s">
        <v>2259</v>
      </c>
      <c r="C413" s="3"/>
      <c r="D413" s="13"/>
      <c r="E413" s="3"/>
      <c r="F413" s="3"/>
      <c r="G413" s="3"/>
      <c r="H413" s="3"/>
      <c r="I413" s="14">
        <v>1</v>
      </c>
      <c r="J413" s="14"/>
      <c r="K413" s="14"/>
      <c r="L413" s="14"/>
      <c r="M413" s="14"/>
      <c r="N413" s="14">
        <v>1</v>
      </c>
    </row>
    <row r="414" spans="1:14" x14ac:dyDescent="0.45">
      <c r="A414" s="10">
        <v>407</v>
      </c>
      <c r="B414" s="8" t="s">
        <v>2214</v>
      </c>
      <c r="C414" s="3"/>
      <c r="D414" s="13"/>
      <c r="E414" s="3"/>
      <c r="F414" s="3"/>
      <c r="G414" s="3"/>
      <c r="H414" s="3"/>
      <c r="I414" s="14">
        <v>1</v>
      </c>
      <c r="J414" s="14"/>
      <c r="K414" s="14"/>
      <c r="L414" s="14"/>
      <c r="M414" s="14"/>
      <c r="N414" s="14">
        <v>1</v>
      </c>
    </row>
    <row r="415" spans="1:14" x14ac:dyDescent="0.45">
      <c r="A415" s="10">
        <v>408</v>
      </c>
      <c r="B415" s="8" t="s">
        <v>2143</v>
      </c>
      <c r="C415" s="3"/>
      <c r="D415" s="13"/>
      <c r="E415" s="3"/>
      <c r="F415" s="3"/>
      <c r="G415" s="3"/>
      <c r="H415" s="3"/>
      <c r="I415" s="14">
        <v>1</v>
      </c>
      <c r="J415" s="14"/>
      <c r="K415" s="14"/>
      <c r="L415" s="14"/>
      <c r="M415" s="14"/>
      <c r="N415" s="14">
        <v>1</v>
      </c>
    </row>
    <row r="416" spans="1:14" x14ac:dyDescent="0.45">
      <c r="A416" s="10">
        <v>409</v>
      </c>
      <c r="B416" s="8" t="s">
        <v>2303</v>
      </c>
      <c r="C416" s="3"/>
      <c r="D416" s="13"/>
      <c r="E416" s="3"/>
      <c r="F416" s="3"/>
      <c r="G416" s="3"/>
      <c r="H416" s="3"/>
      <c r="I416" s="14">
        <v>1</v>
      </c>
      <c r="J416" s="14"/>
      <c r="K416" s="14"/>
      <c r="L416" s="14"/>
      <c r="M416" s="14"/>
      <c r="N416" s="14">
        <v>1</v>
      </c>
    </row>
    <row r="417" spans="1:14" x14ac:dyDescent="0.45">
      <c r="A417" s="10">
        <v>410</v>
      </c>
      <c r="B417" s="8" t="s">
        <v>2197</v>
      </c>
      <c r="C417" s="3"/>
      <c r="D417" s="3"/>
      <c r="E417" s="3"/>
      <c r="F417" s="3"/>
      <c r="G417" s="3"/>
      <c r="H417" s="3"/>
      <c r="I417" s="14">
        <v>5</v>
      </c>
      <c r="J417" s="14"/>
      <c r="K417" s="14"/>
      <c r="L417" s="14"/>
      <c r="M417" s="14"/>
      <c r="N417" s="14">
        <v>5</v>
      </c>
    </row>
    <row r="418" spans="1:14" x14ac:dyDescent="0.45">
      <c r="A418" s="10">
        <v>411</v>
      </c>
      <c r="B418" s="8" t="s">
        <v>2133</v>
      </c>
      <c r="C418" s="3"/>
      <c r="D418" s="3"/>
      <c r="E418" s="3"/>
      <c r="F418" s="3"/>
      <c r="G418" s="3"/>
      <c r="H418" s="3"/>
      <c r="I418" s="14">
        <v>1</v>
      </c>
      <c r="J418" s="14"/>
      <c r="K418" s="14"/>
      <c r="L418" s="14"/>
      <c r="M418" s="14"/>
      <c r="N418" s="14">
        <v>1</v>
      </c>
    </row>
    <row r="419" spans="1:14" x14ac:dyDescent="0.45">
      <c r="A419" s="10">
        <v>412</v>
      </c>
      <c r="B419" s="8" t="s">
        <v>2268</v>
      </c>
      <c r="C419" s="3"/>
      <c r="D419" s="3"/>
      <c r="E419" s="3"/>
      <c r="F419" s="3"/>
      <c r="G419" s="3"/>
      <c r="H419" s="3"/>
      <c r="I419" s="14">
        <v>1</v>
      </c>
      <c r="J419" s="14"/>
      <c r="K419" s="14"/>
      <c r="L419" s="14"/>
      <c r="M419" s="14"/>
      <c r="N419" s="14">
        <v>1</v>
      </c>
    </row>
    <row r="420" spans="1:14" x14ac:dyDescent="0.45">
      <c r="A420" s="10">
        <v>413</v>
      </c>
      <c r="B420" s="8" t="s">
        <v>2159</v>
      </c>
      <c r="C420" s="3"/>
      <c r="D420" s="3"/>
      <c r="E420" s="3"/>
      <c r="F420" s="3"/>
      <c r="G420" s="3"/>
      <c r="H420" s="3"/>
      <c r="I420" s="14">
        <v>1</v>
      </c>
      <c r="J420" s="14"/>
      <c r="K420" s="14"/>
      <c r="L420" s="14"/>
      <c r="M420" s="14"/>
      <c r="N420" s="14">
        <v>1</v>
      </c>
    </row>
    <row r="421" spans="1:14" x14ac:dyDescent="0.45">
      <c r="A421" s="10">
        <v>414</v>
      </c>
      <c r="B421" s="8" t="s">
        <v>2224</v>
      </c>
      <c r="C421" s="3"/>
      <c r="D421" s="3"/>
      <c r="E421" s="3"/>
      <c r="F421" s="3"/>
      <c r="G421" s="3"/>
      <c r="H421" s="3"/>
      <c r="I421" s="14">
        <v>3</v>
      </c>
      <c r="J421" s="14"/>
      <c r="K421" s="14"/>
      <c r="L421" s="14"/>
      <c r="M421" s="14"/>
      <c r="N421" s="14">
        <v>3</v>
      </c>
    </row>
    <row r="422" spans="1:14" x14ac:dyDescent="0.45">
      <c r="A422" s="10">
        <v>415</v>
      </c>
      <c r="B422" s="8" t="s">
        <v>2305</v>
      </c>
      <c r="C422" s="3"/>
      <c r="D422" s="3"/>
      <c r="E422" s="3"/>
      <c r="F422" s="3"/>
      <c r="G422" s="3"/>
      <c r="H422" s="3"/>
      <c r="I422" s="14">
        <v>1</v>
      </c>
      <c r="J422" s="14"/>
      <c r="K422" s="14"/>
      <c r="L422" s="14"/>
      <c r="M422" s="14"/>
      <c r="N422" s="14">
        <v>1</v>
      </c>
    </row>
    <row r="423" spans="1:14" x14ac:dyDescent="0.45">
      <c r="A423" s="10">
        <v>416</v>
      </c>
      <c r="B423" s="8" t="s">
        <v>2226</v>
      </c>
      <c r="C423" s="3"/>
      <c r="D423" s="3"/>
      <c r="E423" s="3"/>
      <c r="F423" s="3"/>
      <c r="G423" s="3"/>
      <c r="H423" s="3"/>
      <c r="I423" s="14">
        <v>1</v>
      </c>
      <c r="J423" s="14"/>
      <c r="K423" s="14"/>
      <c r="L423" s="14"/>
      <c r="M423" s="14"/>
      <c r="N423" s="14">
        <v>1</v>
      </c>
    </row>
    <row r="424" spans="1:14" x14ac:dyDescent="0.45">
      <c r="A424" s="10">
        <v>417</v>
      </c>
      <c r="B424" s="8" t="s">
        <v>2189</v>
      </c>
      <c r="C424" s="3"/>
      <c r="D424" s="3"/>
      <c r="E424" s="3"/>
      <c r="F424" s="3"/>
      <c r="G424" s="3"/>
      <c r="H424" s="3"/>
      <c r="I424" s="14">
        <v>1</v>
      </c>
      <c r="J424" s="14"/>
      <c r="K424" s="14"/>
      <c r="L424" s="14"/>
      <c r="M424" s="14"/>
      <c r="N424" s="14">
        <v>1</v>
      </c>
    </row>
    <row r="425" spans="1:14" x14ac:dyDescent="0.45">
      <c r="A425" s="10">
        <v>418</v>
      </c>
      <c r="B425" s="8" t="s">
        <v>2273</v>
      </c>
      <c r="C425" s="3"/>
      <c r="D425" s="3"/>
      <c r="E425" s="3"/>
      <c r="F425" s="3"/>
      <c r="G425" s="3"/>
      <c r="H425" s="3"/>
      <c r="I425" s="14">
        <v>1</v>
      </c>
      <c r="J425" s="14"/>
      <c r="K425" s="14"/>
      <c r="L425" s="14"/>
      <c r="M425" s="14"/>
      <c r="N425" s="14">
        <v>1</v>
      </c>
    </row>
    <row r="426" spans="1:14" x14ac:dyDescent="0.45">
      <c r="A426" s="10">
        <v>419</v>
      </c>
      <c r="B426" s="8" t="s">
        <v>2171</v>
      </c>
      <c r="C426" s="3"/>
      <c r="D426" s="3"/>
      <c r="E426" s="3"/>
      <c r="F426" s="3"/>
      <c r="G426" s="3"/>
      <c r="H426" s="3"/>
      <c r="I426" s="14">
        <v>1</v>
      </c>
      <c r="J426" s="14"/>
      <c r="K426" s="14"/>
      <c r="L426" s="14"/>
      <c r="M426" s="14"/>
      <c r="N426" s="14">
        <v>1</v>
      </c>
    </row>
    <row r="427" spans="1:14" x14ac:dyDescent="0.45">
      <c r="A427" s="10">
        <v>420</v>
      </c>
      <c r="B427" s="8" t="s">
        <v>253</v>
      </c>
      <c r="C427" s="3"/>
      <c r="D427" s="3"/>
      <c r="E427" s="3"/>
      <c r="F427" s="3"/>
      <c r="G427" s="3"/>
      <c r="H427" s="3"/>
      <c r="I427" s="14">
        <v>1</v>
      </c>
      <c r="J427" s="14"/>
      <c r="K427" s="14"/>
      <c r="L427" s="14"/>
      <c r="M427" s="14"/>
      <c r="N427" s="14">
        <v>1</v>
      </c>
    </row>
    <row r="428" spans="1:14" x14ac:dyDescent="0.45">
      <c r="A428" s="10">
        <v>421</v>
      </c>
      <c r="B428" s="8" t="s">
        <v>2172</v>
      </c>
      <c r="C428" s="3"/>
      <c r="D428" s="13"/>
      <c r="E428" s="3"/>
      <c r="F428" s="3"/>
      <c r="G428" s="3"/>
      <c r="H428" s="3"/>
      <c r="I428" s="14">
        <v>1</v>
      </c>
      <c r="J428" s="14"/>
      <c r="K428" s="14"/>
      <c r="L428" s="14"/>
      <c r="M428" s="14"/>
      <c r="N428" s="14">
        <v>1</v>
      </c>
    </row>
    <row r="429" spans="1:14" x14ac:dyDescent="0.45">
      <c r="A429" s="10">
        <v>422</v>
      </c>
      <c r="B429" s="8" t="s">
        <v>498</v>
      </c>
      <c r="C429" s="3"/>
      <c r="D429" s="3"/>
      <c r="E429" s="3"/>
      <c r="F429" s="3"/>
      <c r="G429" s="3"/>
      <c r="H429" s="3"/>
      <c r="I429" s="14">
        <v>3</v>
      </c>
      <c r="J429" s="14"/>
      <c r="K429" s="14"/>
      <c r="L429" s="14"/>
      <c r="M429" s="14"/>
      <c r="N429" s="14">
        <v>3</v>
      </c>
    </row>
    <row r="430" spans="1:14" x14ac:dyDescent="0.45">
      <c r="A430" s="10">
        <v>423</v>
      </c>
      <c r="B430" s="8" t="s">
        <v>2276</v>
      </c>
      <c r="C430" s="3"/>
      <c r="D430" s="3"/>
      <c r="E430" s="3"/>
      <c r="F430" s="3"/>
      <c r="G430" s="3"/>
      <c r="H430" s="3"/>
      <c r="I430" s="14">
        <v>1</v>
      </c>
      <c r="J430" s="14"/>
      <c r="K430" s="14"/>
      <c r="L430" s="14"/>
      <c r="M430" s="14"/>
      <c r="N430" s="14">
        <v>1</v>
      </c>
    </row>
    <row r="431" spans="1:14" x14ac:dyDescent="0.45">
      <c r="A431" s="10">
        <v>424</v>
      </c>
      <c r="B431" s="8" t="s">
        <v>2278</v>
      </c>
      <c r="C431" s="3"/>
      <c r="D431" s="3"/>
      <c r="E431" s="3"/>
      <c r="F431" s="3"/>
      <c r="G431" s="3"/>
      <c r="H431" s="3"/>
      <c r="I431" s="14">
        <v>2</v>
      </c>
      <c r="J431" s="14"/>
      <c r="K431" s="14"/>
      <c r="L431" s="14"/>
      <c r="M431" s="14"/>
      <c r="N431" s="14">
        <v>2</v>
      </c>
    </row>
    <row r="432" spans="1:14" x14ac:dyDescent="0.45">
      <c r="A432" s="10">
        <v>425</v>
      </c>
      <c r="B432" s="8" t="s">
        <v>2338</v>
      </c>
      <c r="C432" s="3"/>
      <c r="D432" s="3"/>
      <c r="E432" s="3"/>
      <c r="F432" s="3"/>
      <c r="G432" s="3"/>
      <c r="H432" s="3"/>
      <c r="I432" s="14">
        <v>3</v>
      </c>
      <c r="J432" s="14"/>
      <c r="K432" s="14"/>
      <c r="L432" s="14"/>
      <c r="M432" s="14"/>
      <c r="N432" s="14">
        <v>3</v>
      </c>
    </row>
    <row r="433" spans="1:14" x14ac:dyDescent="0.45">
      <c r="A433" s="10">
        <v>426</v>
      </c>
      <c r="B433" s="8" t="s">
        <v>2228</v>
      </c>
      <c r="C433" s="3"/>
      <c r="D433" s="3"/>
      <c r="E433" s="3"/>
      <c r="F433" s="3"/>
      <c r="G433" s="3"/>
      <c r="H433" s="3"/>
      <c r="I433" s="14">
        <v>1</v>
      </c>
      <c r="J433" s="14"/>
      <c r="K433" s="14"/>
      <c r="L433" s="14"/>
      <c r="M433" s="14"/>
      <c r="N433" s="14">
        <v>1</v>
      </c>
    </row>
    <row r="434" spans="1:14" x14ac:dyDescent="0.45">
      <c r="A434" s="10">
        <v>427</v>
      </c>
      <c r="B434" s="8" t="s">
        <v>2256</v>
      </c>
      <c r="C434" s="3"/>
      <c r="D434" s="3"/>
      <c r="E434" s="3"/>
      <c r="F434" s="3"/>
      <c r="G434" s="3"/>
      <c r="H434" s="3"/>
      <c r="I434" s="14">
        <v>5</v>
      </c>
      <c r="J434" s="14"/>
      <c r="K434" s="14"/>
      <c r="L434" s="14"/>
      <c r="M434" s="14"/>
      <c r="N434" s="14">
        <v>5</v>
      </c>
    </row>
    <row r="435" spans="1:14" x14ac:dyDescent="0.45">
      <c r="A435" s="10">
        <v>428</v>
      </c>
      <c r="B435" s="8" t="s">
        <v>2192</v>
      </c>
      <c r="C435" s="3"/>
      <c r="D435" s="13"/>
      <c r="E435" s="3"/>
      <c r="F435" s="3"/>
      <c r="G435" s="3"/>
      <c r="H435" s="3"/>
      <c r="I435" s="14">
        <v>1</v>
      </c>
      <c r="J435" s="14"/>
      <c r="K435" s="14"/>
      <c r="L435" s="14"/>
      <c r="M435" s="14"/>
      <c r="N435" s="14">
        <v>1</v>
      </c>
    </row>
    <row r="436" spans="1:14" x14ac:dyDescent="0.45">
      <c r="A436" s="10">
        <v>429</v>
      </c>
      <c r="B436" s="8" t="s">
        <v>2280</v>
      </c>
      <c r="C436" s="3"/>
      <c r="D436" s="13"/>
      <c r="E436" s="3"/>
      <c r="F436" s="3"/>
      <c r="G436" s="3"/>
      <c r="H436" s="3"/>
      <c r="I436" s="14">
        <v>6</v>
      </c>
      <c r="J436" s="14"/>
      <c r="K436" s="14"/>
      <c r="L436" s="14"/>
      <c r="M436" s="14"/>
      <c r="N436" s="14">
        <v>6</v>
      </c>
    </row>
    <row r="437" spans="1:14" x14ac:dyDescent="0.45">
      <c r="A437" s="10">
        <v>430</v>
      </c>
      <c r="B437" s="8" t="s">
        <v>2146</v>
      </c>
      <c r="C437" s="3"/>
      <c r="D437" s="3"/>
      <c r="E437" s="3"/>
      <c r="F437" s="3"/>
      <c r="G437" s="3"/>
      <c r="H437" s="3"/>
      <c r="I437" s="14">
        <v>1</v>
      </c>
      <c r="J437" s="14"/>
      <c r="K437" s="14"/>
      <c r="L437" s="14"/>
      <c r="M437" s="14"/>
      <c r="N437" s="14">
        <v>1</v>
      </c>
    </row>
    <row r="438" spans="1:14" x14ac:dyDescent="0.45">
      <c r="A438" s="10">
        <v>431</v>
      </c>
      <c r="B438" s="8" t="s">
        <v>2230</v>
      </c>
      <c r="C438" s="3"/>
      <c r="D438" s="3"/>
      <c r="E438" s="3"/>
      <c r="F438" s="3"/>
      <c r="G438" s="3"/>
      <c r="H438" s="3"/>
      <c r="I438" s="14">
        <v>2</v>
      </c>
      <c r="J438" s="14"/>
      <c r="K438" s="14"/>
      <c r="L438" s="14"/>
      <c r="M438" s="14"/>
      <c r="N438" s="14">
        <v>2</v>
      </c>
    </row>
    <row r="439" spans="1:14" x14ac:dyDescent="0.45">
      <c r="A439" s="10">
        <v>432</v>
      </c>
      <c r="B439" s="8" t="s">
        <v>2232</v>
      </c>
      <c r="C439" s="3"/>
      <c r="D439" s="13"/>
      <c r="E439" s="3"/>
      <c r="F439" s="3"/>
      <c r="G439" s="3"/>
      <c r="H439" s="3"/>
      <c r="I439" s="14">
        <v>1</v>
      </c>
      <c r="J439" s="14"/>
      <c r="K439" s="14"/>
      <c r="L439" s="14"/>
      <c r="M439" s="14"/>
      <c r="N439" s="14">
        <v>1</v>
      </c>
    </row>
    <row r="440" spans="1:14" x14ac:dyDescent="0.45">
      <c r="A440" s="10">
        <v>433</v>
      </c>
      <c r="B440" s="8" t="s">
        <v>589</v>
      </c>
      <c r="C440" s="3"/>
      <c r="D440" s="3"/>
      <c r="E440" s="3"/>
      <c r="F440" s="3"/>
      <c r="G440" s="3"/>
      <c r="H440" s="3"/>
      <c r="I440" s="14">
        <v>1</v>
      </c>
      <c r="J440" s="14"/>
      <c r="K440" s="14"/>
      <c r="L440" s="14"/>
      <c r="M440" s="14"/>
      <c r="N440" s="14">
        <v>1</v>
      </c>
    </row>
    <row r="441" spans="1:14" x14ac:dyDescent="0.45">
      <c r="A441" s="10">
        <v>434</v>
      </c>
      <c r="B441" s="8" t="s">
        <v>2081</v>
      </c>
      <c r="C441" s="3"/>
      <c r="D441" s="3"/>
      <c r="E441" s="3"/>
      <c r="F441" s="3"/>
      <c r="G441" s="3"/>
      <c r="H441" s="3"/>
      <c r="I441" s="14">
        <v>1</v>
      </c>
      <c r="J441" s="14"/>
      <c r="K441" s="14"/>
      <c r="L441" s="14"/>
      <c r="M441" s="14"/>
      <c r="N441" s="14">
        <v>1</v>
      </c>
    </row>
    <row r="442" spans="1:14" x14ac:dyDescent="0.45">
      <c r="A442" s="10">
        <v>435</v>
      </c>
      <c r="B442" s="8" t="s">
        <v>811</v>
      </c>
      <c r="C442" s="3"/>
      <c r="D442" s="3"/>
      <c r="E442" s="3"/>
      <c r="F442" s="3"/>
      <c r="G442" s="3"/>
      <c r="H442" s="3"/>
      <c r="I442" s="14">
        <v>1</v>
      </c>
      <c r="J442" s="14"/>
      <c r="K442" s="14"/>
      <c r="L442" s="14"/>
      <c r="M442" s="14"/>
      <c r="N442" s="14">
        <v>1</v>
      </c>
    </row>
    <row r="443" spans="1:14" x14ac:dyDescent="0.45">
      <c r="A443" s="10">
        <v>436</v>
      </c>
      <c r="B443" s="8" t="s">
        <v>2095</v>
      </c>
      <c r="C443" s="3"/>
      <c r="D443" s="3"/>
      <c r="E443" s="3"/>
      <c r="F443" s="3"/>
      <c r="G443" s="3"/>
      <c r="H443" s="3"/>
      <c r="I443" s="14">
        <v>1</v>
      </c>
      <c r="J443" s="14"/>
      <c r="K443" s="14"/>
      <c r="L443" s="14"/>
      <c r="M443" s="14"/>
      <c r="N443" s="14">
        <v>1</v>
      </c>
    </row>
    <row r="444" spans="1:14" x14ac:dyDescent="0.45">
      <c r="A444" s="10">
        <v>437</v>
      </c>
      <c r="B444" s="8" t="s">
        <v>2034</v>
      </c>
      <c r="C444" s="3"/>
      <c r="D444" s="3"/>
      <c r="E444" s="3"/>
      <c r="F444" s="3"/>
      <c r="G444" s="3"/>
      <c r="H444" s="3"/>
      <c r="I444" s="14">
        <v>1</v>
      </c>
      <c r="J444" s="14"/>
      <c r="K444" s="14"/>
      <c r="L444" s="14"/>
      <c r="M444" s="14"/>
      <c r="N444" s="14">
        <v>1</v>
      </c>
    </row>
    <row r="445" spans="1:14" x14ac:dyDescent="0.45">
      <c r="A445" s="10">
        <v>438</v>
      </c>
      <c r="B445" s="8" t="s">
        <v>2108</v>
      </c>
      <c r="C445" s="3"/>
      <c r="D445" s="3"/>
      <c r="E445" s="3"/>
      <c r="F445" s="3"/>
      <c r="G445" s="3"/>
      <c r="H445" s="3"/>
      <c r="I445" s="14">
        <v>2</v>
      </c>
      <c r="J445" s="14"/>
      <c r="K445" s="14"/>
      <c r="L445" s="14"/>
      <c r="M445" s="14"/>
      <c r="N445" s="14">
        <v>2</v>
      </c>
    </row>
    <row r="446" spans="1:14" x14ac:dyDescent="0.45">
      <c r="A446" s="10">
        <v>439</v>
      </c>
      <c r="B446" s="8" t="s">
        <v>779</v>
      </c>
      <c r="C446" s="3"/>
      <c r="D446" s="3"/>
      <c r="E446" s="3"/>
      <c r="F446" s="3"/>
      <c r="G446" s="3"/>
      <c r="H446" s="3"/>
      <c r="I446" s="14">
        <v>1</v>
      </c>
      <c r="J446" s="14"/>
      <c r="K446" s="14"/>
      <c r="L446" s="14"/>
      <c r="M446" s="14"/>
      <c r="N446" s="14">
        <v>1</v>
      </c>
    </row>
    <row r="447" spans="1:14" x14ac:dyDescent="0.45">
      <c r="A447" s="10">
        <v>440</v>
      </c>
      <c r="B447" s="8" t="s">
        <v>782</v>
      </c>
      <c r="C447" s="3"/>
      <c r="D447" s="3"/>
      <c r="E447" s="3"/>
      <c r="F447" s="3"/>
      <c r="G447" s="3"/>
      <c r="H447" s="3"/>
      <c r="I447" s="14">
        <v>2</v>
      </c>
      <c r="J447" s="14"/>
      <c r="K447" s="14"/>
      <c r="L447" s="14"/>
      <c r="M447" s="14"/>
      <c r="N447" s="14">
        <v>2</v>
      </c>
    </row>
    <row r="448" spans="1:14" x14ac:dyDescent="0.45">
      <c r="A448" s="10">
        <v>441</v>
      </c>
      <c r="B448" s="8" t="s">
        <v>2122</v>
      </c>
      <c r="C448" s="3"/>
      <c r="D448" s="3"/>
      <c r="E448" s="3"/>
      <c r="F448" s="3"/>
      <c r="G448" s="3"/>
      <c r="H448" s="3"/>
      <c r="I448" s="14">
        <v>1</v>
      </c>
      <c r="J448" s="14"/>
      <c r="K448" s="14"/>
      <c r="L448" s="14"/>
      <c r="M448" s="14"/>
      <c r="N448" s="14">
        <v>1</v>
      </c>
    </row>
    <row r="449" spans="1:14" x14ac:dyDescent="0.45">
      <c r="A449" s="10">
        <v>442</v>
      </c>
      <c r="B449" s="8" t="s">
        <v>1623</v>
      </c>
      <c r="C449" s="3"/>
      <c r="D449" s="13"/>
      <c r="E449" s="3"/>
      <c r="F449" s="3"/>
      <c r="G449" s="3"/>
      <c r="H449" s="3"/>
      <c r="I449" s="14">
        <v>2</v>
      </c>
      <c r="J449" s="14"/>
      <c r="K449" s="14"/>
      <c r="L449" s="14"/>
      <c r="M449" s="14"/>
      <c r="N449" s="14">
        <v>2</v>
      </c>
    </row>
    <row r="450" spans="1:14" x14ac:dyDescent="0.45">
      <c r="A450" s="10">
        <v>443</v>
      </c>
      <c r="B450" s="8" t="s">
        <v>903</v>
      </c>
      <c r="C450" s="3"/>
      <c r="D450" s="3"/>
      <c r="E450" s="3"/>
      <c r="F450" s="3"/>
      <c r="G450" s="3"/>
      <c r="H450" s="3"/>
      <c r="I450" s="14">
        <v>1</v>
      </c>
      <c r="J450" s="14"/>
      <c r="K450" s="14"/>
      <c r="L450" s="14"/>
      <c r="M450" s="14"/>
      <c r="N450" s="14">
        <v>1</v>
      </c>
    </row>
    <row r="451" spans="1:14" x14ac:dyDescent="0.45">
      <c r="A451" s="10">
        <v>444</v>
      </c>
      <c r="B451" s="8" t="s">
        <v>851</v>
      </c>
      <c r="C451" s="3"/>
      <c r="D451" s="3"/>
      <c r="E451" s="3"/>
      <c r="F451" s="3"/>
      <c r="G451" s="3"/>
      <c r="H451" s="3"/>
      <c r="I451" s="14">
        <v>2</v>
      </c>
      <c r="J451" s="14"/>
      <c r="K451" s="14"/>
      <c r="L451" s="14"/>
      <c r="M451" s="14"/>
      <c r="N451" s="14">
        <v>2</v>
      </c>
    </row>
    <row r="452" spans="1:14" x14ac:dyDescent="0.45">
      <c r="A452" s="10">
        <v>445</v>
      </c>
      <c r="B452" s="8" t="s">
        <v>2009</v>
      </c>
      <c r="C452" s="3"/>
      <c r="D452" s="3"/>
      <c r="E452" s="3"/>
      <c r="F452" s="3"/>
      <c r="G452" s="3"/>
      <c r="H452" s="3"/>
      <c r="I452" s="14">
        <v>1</v>
      </c>
      <c r="J452" s="14"/>
      <c r="K452" s="14"/>
      <c r="L452" s="14"/>
      <c r="M452" s="14"/>
      <c r="N452" s="14">
        <v>1</v>
      </c>
    </row>
    <row r="453" spans="1:14" x14ac:dyDescent="0.45">
      <c r="A453" s="10">
        <v>446</v>
      </c>
      <c r="B453" s="8" t="s">
        <v>688</v>
      </c>
      <c r="C453" s="3"/>
      <c r="D453" s="3"/>
      <c r="E453" s="3"/>
      <c r="F453" s="3"/>
      <c r="G453" s="3"/>
      <c r="H453" s="3"/>
      <c r="I453" s="14">
        <v>1</v>
      </c>
      <c r="J453" s="14"/>
      <c r="K453" s="14"/>
      <c r="L453" s="14"/>
      <c r="M453" s="14"/>
      <c r="N453" s="14">
        <v>1</v>
      </c>
    </row>
    <row r="454" spans="1:14" x14ac:dyDescent="0.45">
      <c r="A454" s="10">
        <v>447</v>
      </c>
      <c r="B454" s="8" t="s">
        <v>475</v>
      </c>
      <c r="C454" s="3"/>
      <c r="D454" s="3"/>
      <c r="E454" s="3"/>
      <c r="F454" s="3"/>
      <c r="G454" s="3"/>
      <c r="H454" s="3"/>
      <c r="I454" s="14">
        <v>1</v>
      </c>
      <c r="J454" s="14"/>
      <c r="K454" s="14"/>
      <c r="L454" s="14"/>
      <c r="M454" s="14"/>
      <c r="N454" s="14">
        <v>1</v>
      </c>
    </row>
    <row r="455" spans="1:14" x14ac:dyDescent="0.45">
      <c r="A455" s="10">
        <v>448</v>
      </c>
      <c r="B455" s="8" t="s">
        <v>2018</v>
      </c>
      <c r="C455" s="3"/>
      <c r="D455" s="3"/>
      <c r="E455" s="3"/>
      <c r="F455" s="3"/>
      <c r="G455" s="3"/>
      <c r="H455" s="3"/>
      <c r="I455" s="14">
        <v>1</v>
      </c>
      <c r="J455" s="14"/>
      <c r="K455" s="14"/>
      <c r="L455" s="14"/>
      <c r="M455" s="14"/>
      <c r="N455" s="14">
        <v>1</v>
      </c>
    </row>
    <row r="456" spans="1:14" x14ac:dyDescent="0.45">
      <c r="A456" s="10">
        <v>449</v>
      </c>
      <c r="B456" s="8" t="s">
        <v>1990</v>
      </c>
      <c r="C456" s="3"/>
      <c r="D456" s="3"/>
      <c r="E456" s="3"/>
      <c r="F456" s="3"/>
      <c r="G456" s="3"/>
      <c r="H456" s="3"/>
      <c r="I456" s="14">
        <v>2</v>
      </c>
      <c r="J456" s="14"/>
      <c r="K456" s="14"/>
      <c r="L456" s="14"/>
      <c r="M456" s="14"/>
      <c r="N456" s="14">
        <v>2</v>
      </c>
    </row>
    <row r="457" spans="1:14" x14ac:dyDescent="0.45">
      <c r="A457" s="10">
        <v>450</v>
      </c>
      <c r="B457" s="8" t="s">
        <v>2083</v>
      </c>
      <c r="C457" s="3"/>
      <c r="D457" s="3"/>
      <c r="E457" s="3"/>
      <c r="F457" s="3"/>
      <c r="G457" s="3"/>
      <c r="H457" s="3"/>
      <c r="I457" s="14">
        <v>1</v>
      </c>
      <c r="J457" s="14"/>
      <c r="K457" s="14"/>
      <c r="L457" s="14"/>
      <c r="M457" s="14"/>
      <c r="N457" s="14">
        <v>1</v>
      </c>
    </row>
    <row r="458" spans="1:14" x14ac:dyDescent="0.45">
      <c r="A458" s="10">
        <v>451</v>
      </c>
      <c r="B458" s="8" t="s">
        <v>1773</v>
      </c>
      <c r="C458" s="3"/>
      <c r="D458" s="3"/>
      <c r="E458" s="3"/>
      <c r="F458" s="3"/>
      <c r="G458" s="3"/>
      <c r="H458" s="3"/>
      <c r="I458" s="14">
        <v>2</v>
      </c>
      <c r="J458" s="14"/>
      <c r="K458" s="14"/>
      <c r="L458" s="14"/>
      <c r="M458" s="14"/>
      <c r="N458" s="14">
        <v>2</v>
      </c>
    </row>
    <row r="459" spans="1:14" x14ac:dyDescent="0.45">
      <c r="A459" s="10">
        <v>452</v>
      </c>
      <c r="B459" s="8" t="s">
        <v>2087</v>
      </c>
      <c r="C459" s="3"/>
      <c r="D459" s="3"/>
      <c r="E459" s="3"/>
      <c r="F459" s="3"/>
      <c r="G459" s="3"/>
      <c r="H459" s="3"/>
      <c r="I459" s="14">
        <v>1</v>
      </c>
      <c r="J459" s="14"/>
      <c r="K459" s="14"/>
      <c r="L459" s="14"/>
      <c r="M459" s="14"/>
      <c r="N459" s="14">
        <v>1</v>
      </c>
    </row>
    <row r="460" spans="1:14" x14ac:dyDescent="0.45">
      <c r="A460" s="10">
        <v>453</v>
      </c>
      <c r="B460" s="8" t="s">
        <v>2055</v>
      </c>
      <c r="C460" s="3"/>
      <c r="D460" s="3"/>
      <c r="E460" s="3"/>
      <c r="F460" s="3"/>
      <c r="G460" s="3"/>
      <c r="H460" s="3"/>
      <c r="I460" s="14">
        <v>3</v>
      </c>
      <c r="J460" s="14"/>
      <c r="K460" s="14"/>
      <c r="L460" s="14"/>
      <c r="M460" s="14"/>
      <c r="N460" s="14">
        <v>3</v>
      </c>
    </row>
    <row r="461" spans="1:14" x14ac:dyDescent="0.45">
      <c r="A461" s="10">
        <v>454</v>
      </c>
      <c r="B461" s="8" t="s">
        <v>871</v>
      </c>
      <c r="C461" s="3"/>
      <c r="D461" s="3"/>
      <c r="E461" s="3"/>
      <c r="F461" s="3"/>
      <c r="G461" s="3"/>
      <c r="H461" s="3"/>
      <c r="I461" s="14">
        <v>1</v>
      </c>
      <c r="J461" s="14"/>
      <c r="K461" s="14"/>
      <c r="L461" s="14"/>
      <c r="M461" s="14"/>
      <c r="N461" s="14">
        <v>1</v>
      </c>
    </row>
    <row r="462" spans="1:14" x14ac:dyDescent="0.45">
      <c r="A462" s="10">
        <v>455</v>
      </c>
      <c r="B462" s="8" t="s">
        <v>368</v>
      </c>
      <c r="C462" s="3"/>
      <c r="D462" s="3"/>
      <c r="E462" s="3"/>
      <c r="F462" s="3"/>
      <c r="G462" s="3"/>
      <c r="H462" s="3"/>
      <c r="I462" s="14">
        <v>6</v>
      </c>
      <c r="J462" s="14"/>
      <c r="K462" s="14"/>
      <c r="L462" s="14"/>
      <c r="M462" s="14"/>
      <c r="N462" s="14">
        <v>6</v>
      </c>
    </row>
    <row r="463" spans="1:14" x14ac:dyDescent="0.45">
      <c r="A463" s="10">
        <v>456</v>
      </c>
      <c r="B463" s="8" t="s">
        <v>1996</v>
      </c>
      <c r="C463" s="3"/>
      <c r="D463" s="3"/>
      <c r="E463" s="3"/>
      <c r="F463" s="3"/>
      <c r="G463" s="3"/>
      <c r="H463" s="3"/>
      <c r="I463" s="14">
        <v>1</v>
      </c>
      <c r="J463" s="14"/>
      <c r="K463" s="14"/>
      <c r="L463" s="14"/>
      <c r="M463" s="14"/>
      <c r="N463" s="14">
        <v>1</v>
      </c>
    </row>
    <row r="464" spans="1:14" x14ac:dyDescent="0.45">
      <c r="A464" s="10">
        <v>457</v>
      </c>
      <c r="B464" s="8" t="s">
        <v>924</v>
      </c>
      <c r="C464" s="3"/>
      <c r="D464" s="3"/>
      <c r="E464" s="3"/>
      <c r="F464" s="3"/>
      <c r="G464" s="3"/>
      <c r="H464" s="3"/>
      <c r="I464" s="14">
        <v>1</v>
      </c>
      <c r="J464" s="14"/>
      <c r="K464" s="14"/>
      <c r="L464" s="14"/>
      <c r="M464" s="14"/>
      <c r="N464" s="14">
        <v>1</v>
      </c>
    </row>
    <row r="465" spans="1:14" x14ac:dyDescent="0.45">
      <c r="A465" s="10">
        <v>458</v>
      </c>
      <c r="B465" s="8" t="s">
        <v>2005</v>
      </c>
      <c r="C465" s="3"/>
      <c r="D465" s="3"/>
      <c r="E465" s="3"/>
      <c r="F465" s="3"/>
      <c r="G465" s="3"/>
      <c r="H465" s="3"/>
      <c r="I465" s="14">
        <v>1</v>
      </c>
      <c r="J465" s="14"/>
      <c r="K465" s="14"/>
      <c r="L465" s="14"/>
      <c r="M465" s="14"/>
      <c r="N465" s="14">
        <v>1</v>
      </c>
    </row>
    <row r="466" spans="1:14" x14ac:dyDescent="0.45">
      <c r="A466" s="10">
        <v>459</v>
      </c>
      <c r="B466" s="8" t="s">
        <v>1878</v>
      </c>
      <c r="C466" s="3"/>
      <c r="D466" s="3"/>
      <c r="E466" s="3"/>
      <c r="F466" s="3"/>
      <c r="G466" s="3"/>
      <c r="H466" s="3"/>
      <c r="I466" s="14">
        <v>1</v>
      </c>
      <c r="J466" s="14"/>
      <c r="K466" s="14"/>
      <c r="L466" s="14"/>
      <c r="M466" s="14"/>
      <c r="N466" s="14">
        <v>1</v>
      </c>
    </row>
    <row r="467" spans="1:14" x14ac:dyDescent="0.45">
      <c r="A467" s="10">
        <v>460</v>
      </c>
      <c r="B467" s="8" t="s">
        <v>2049</v>
      </c>
      <c r="C467" s="3"/>
      <c r="D467" s="3"/>
      <c r="E467" s="3"/>
      <c r="F467" s="3"/>
      <c r="G467" s="3"/>
      <c r="H467" s="3"/>
      <c r="I467" s="14">
        <v>1</v>
      </c>
      <c r="J467" s="14"/>
      <c r="K467" s="14"/>
      <c r="L467" s="14"/>
      <c r="M467" s="14"/>
      <c r="N467" s="14">
        <v>1</v>
      </c>
    </row>
    <row r="468" spans="1:14" x14ac:dyDescent="0.45">
      <c r="A468" s="10">
        <v>461</v>
      </c>
      <c r="B468" s="8" t="s">
        <v>1999</v>
      </c>
      <c r="C468" s="3"/>
      <c r="D468" s="3"/>
      <c r="E468" s="3"/>
      <c r="F468" s="3"/>
      <c r="G468" s="3"/>
      <c r="H468" s="3"/>
      <c r="I468" s="14">
        <v>1</v>
      </c>
      <c r="J468" s="14"/>
      <c r="K468" s="14"/>
      <c r="L468" s="14"/>
      <c r="M468" s="14"/>
      <c r="N468" s="14">
        <v>1</v>
      </c>
    </row>
    <row r="469" spans="1:14" x14ac:dyDescent="0.45">
      <c r="A469" s="10">
        <v>462</v>
      </c>
      <c r="B469" s="8" t="s">
        <v>2102</v>
      </c>
      <c r="C469" s="3"/>
      <c r="D469" s="3"/>
      <c r="E469" s="3"/>
      <c r="F469" s="3"/>
      <c r="G469" s="3"/>
      <c r="H469" s="3"/>
      <c r="I469" s="14">
        <v>1</v>
      </c>
      <c r="J469" s="14"/>
      <c r="K469" s="14"/>
      <c r="L469" s="14"/>
      <c r="M469" s="14"/>
      <c r="N469" s="14">
        <v>1</v>
      </c>
    </row>
    <row r="470" spans="1:14" x14ac:dyDescent="0.45">
      <c r="A470" s="10">
        <v>463</v>
      </c>
      <c r="B470" s="8" t="s">
        <v>2058</v>
      </c>
      <c r="C470" s="3"/>
      <c r="D470" s="3"/>
      <c r="E470" s="3"/>
      <c r="F470" s="3"/>
      <c r="G470" s="3"/>
      <c r="H470" s="3"/>
      <c r="I470" s="14">
        <v>1</v>
      </c>
      <c r="J470" s="14"/>
      <c r="K470" s="14"/>
      <c r="L470" s="14"/>
      <c r="M470" s="14"/>
      <c r="N470" s="14">
        <v>1</v>
      </c>
    </row>
    <row r="471" spans="1:14" x14ac:dyDescent="0.45">
      <c r="A471" s="10">
        <v>464</v>
      </c>
      <c r="B471" s="8" t="s">
        <v>1997</v>
      </c>
      <c r="C471" s="3"/>
      <c r="D471" s="3"/>
      <c r="E471" s="3"/>
      <c r="F471" s="3"/>
      <c r="G471" s="3"/>
      <c r="H471" s="3"/>
      <c r="I471" s="14">
        <v>1</v>
      </c>
      <c r="J471" s="14"/>
      <c r="K471" s="14"/>
      <c r="L471" s="14"/>
      <c r="M471" s="14"/>
      <c r="N471" s="14">
        <v>1</v>
      </c>
    </row>
    <row r="472" spans="1:14" x14ac:dyDescent="0.45">
      <c r="A472" s="10">
        <v>465</v>
      </c>
      <c r="B472" s="8" t="s">
        <v>2059</v>
      </c>
      <c r="C472" s="3"/>
      <c r="D472" s="3"/>
      <c r="E472" s="3"/>
      <c r="F472" s="3"/>
      <c r="G472" s="3"/>
      <c r="H472" s="3"/>
      <c r="I472" s="14">
        <v>1</v>
      </c>
      <c r="J472" s="14"/>
      <c r="K472" s="14"/>
      <c r="L472" s="14"/>
      <c r="M472" s="14"/>
      <c r="N472" s="14">
        <v>1</v>
      </c>
    </row>
    <row r="473" spans="1:14" x14ac:dyDescent="0.45">
      <c r="A473" s="10">
        <v>466</v>
      </c>
      <c r="B473" s="8" t="s">
        <v>979</v>
      </c>
      <c r="C473" s="3"/>
      <c r="D473" s="3"/>
      <c r="E473" s="3"/>
      <c r="F473" s="3"/>
      <c r="G473" s="3"/>
      <c r="H473" s="3"/>
      <c r="I473" s="14">
        <v>3</v>
      </c>
      <c r="J473" s="14"/>
      <c r="K473" s="14"/>
      <c r="L473" s="14"/>
      <c r="M473" s="14"/>
      <c r="N473" s="14">
        <v>3</v>
      </c>
    </row>
    <row r="474" spans="1:14" x14ac:dyDescent="0.45">
      <c r="A474" s="10">
        <v>467</v>
      </c>
      <c r="B474" s="8" t="s">
        <v>2060</v>
      </c>
      <c r="C474" s="3"/>
      <c r="D474" s="3"/>
      <c r="E474" s="3"/>
      <c r="F474" s="3"/>
      <c r="G474" s="3"/>
      <c r="H474" s="3"/>
      <c r="I474" s="14">
        <v>1</v>
      </c>
      <c r="J474" s="14"/>
      <c r="K474" s="14"/>
      <c r="L474" s="14"/>
      <c r="M474" s="14"/>
      <c r="N474" s="14">
        <v>1</v>
      </c>
    </row>
    <row r="475" spans="1:14" x14ac:dyDescent="0.45">
      <c r="A475" s="10">
        <v>468</v>
      </c>
      <c r="B475" s="8" t="s">
        <v>2041</v>
      </c>
      <c r="C475" s="3"/>
      <c r="D475" s="3"/>
      <c r="E475" s="3"/>
      <c r="F475" s="3"/>
      <c r="G475" s="3"/>
      <c r="H475" s="3"/>
      <c r="I475" s="14">
        <v>1</v>
      </c>
      <c r="J475" s="14"/>
      <c r="K475" s="14"/>
      <c r="L475" s="14"/>
      <c r="M475" s="14"/>
      <c r="N475" s="14">
        <v>1</v>
      </c>
    </row>
    <row r="476" spans="1:14" x14ac:dyDescent="0.45">
      <c r="A476" s="10">
        <v>469</v>
      </c>
      <c r="B476" s="8" t="s">
        <v>2028</v>
      </c>
      <c r="C476" s="3"/>
      <c r="D476" s="3"/>
      <c r="E476" s="3"/>
      <c r="F476" s="3"/>
      <c r="G476" s="3"/>
      <c r="H476" s="3"/>
      <c r="I476" s="14">
        <v>2</v>
      </c>
      <c r="J476" s="14"/>
      <c r="K476" s="14"/>
      <c r="L476" s="14"/>
      <c r="M476" s="14"/>
      <c r="N476" s="14">
        <v>2</v>
      </c>
    </row>
    <row r="477" spans="1:14" x14ac:dyDescent="0.45">
      <c r="A477" s="10">
        <v>470</v>
      </c>
      <c r="B477" s="8" t="s">
        <v>2082</v>
      </c>
      <c r="C477" s="3"/>
      <c r="D477" s="3"/>
      <c r="E477" s="3"/>
      <c r="F477" s="3"/>
      <c r="G477" s="3"/>
      <c r="H477" s="3"/>
      <c r="I477" s="14">
        <v>1</v>
      </c>
      <c r="J477" s="14"/>
      <c r="K477" s="14"/>
      <c r="L477" s="14"/>
      <c r="M477" s="14"/>
      <c r="N477" s="14">
        <v>1</v>
      </c>
    </row>
    <row r="478" spans="1:14" x14ac:dyDescent="0.45">
      <c r="A478" s="10">
        <v>471</v>
      </c>
      <c r="B478" s="8" t="s">
        <v>2120</v>
      </c>
      <c r="C478" s="3"/>
      <c r="D478" s="3"/>
      <c r="E478" s="3"/>
      <c r="F478" s="3"/>
      <c r="G478" s="3"/>
      <c r="H478" s="3"/>
      <c r="I478" s="14">
        <v>2</v>
      </c>
      <c r="J478" s="14"/>
      <c r="K478" s="14"/>
      <c r="L478" s="14"/>
      <c r="M478" s="14"/>
      <c r="N478" s="14">
        <v>2</v>
      </c>
    </row>
    <row r="479" spans="1:14" x14ac:dyDescent="0.45">
      <c r="A479" s="10">
        <v>472</v>
      </c>
      <c r="B479" s="8" t="s">
        <v>2084</v>
      </c>
      <c r="C479" s="3"/>
      <c r="D479" s="3"/>
      <c r="E479" s="3"/>
      <c r="F479" s="3"/>
      <c r="G479" s="3"/>
      <c r="H479" s="3"/>
      <c r="I479" s="14">
        <v>1</v>
      </c>
      <c r="J479" s="14"/>
      <c r="K479" s="14"/>
      <c r="L479" s="14"/>
      <c r="M479" s="14"/>
      <c r="N479" s="14">
        <v>1</v>
      </c>
    </row>
    <row r="480" spans="1:14" x14ac:dyDescent="0.45">
      <c r="A480" s="10">
        <v>473</v>
      </c>
      <c r="B480" s="8" t="s">
        <v>2121</v>
      </c>
      <c r="C480" s="3"/>
      <c r="D480" s="3"/>
      <c r="E480" s="3"/>
      <c r="F480" s="3"/>
      <c r="G480" s="3"/>
      <c r="H480" s="3"/>
      <c r="I480" s="14">
        <v>1</v>
      </c>
      <c r="J480" s="14"/>
      <c r="K480" s="14"/>
      <c r="L480" s="14"/>
      <c r="M480" s="14"/>
      <c r="N480" s="14">
        <v>1</v>
      </c>
    </row>
    <row r="481" spans="1:14" x14ac:dyDescent="0.45">
      <c r="A481" s="10">
        <v>474</v>
      </c>
      <c r="B481" s="8" t="s">
        <v>2086</v>
      </c>
      <c r="C481" s="3"/>
      <c r="D481" s="3"/>
      <c r="E481" s="3"/>
      <c r="F481" s="3"/>
      <c r="G481" s="3"/>
      <c r="H481" s="3"/>
      <c r="I481" s="14">
        <v>1</v>
      </c>
      <c r="J481" s="14"/>
      <c r="K481" s="14"/>
      <c r="L481" s="14"/>
      <c r="M481" s="14"/>
      <c r="N481" s="14">
        <v>1</v>
      </c>
    </row>
    <row r="482" spans="1:14" x14ac:dyDescent="0.45">
      <c r="A482" s="10">
        <v>475</v>
      </c>
      <c r="B482" s="8" t="s">
        <v>2064</v>
      </c>
      <c r="C482" s="3"/>
      <c r="D482" s="3"/>
      <c r="E482" s="3"/>
      <c r="F482" s="3"/>
      <c r="G482" s="3"/>
      <c r="H482" s="3"/>
      <c r="I482" s="14">
        <v>1</v>
      </c>
      <c r="J482" s="14"/>
      <c r="K482" s="14"/>
      <c r="L482" s="14"/>
      <c r="M482" s="14"/>
      <c r="N482" s="14">
        <v>1</v>
      </c>
    </row>
    <row r="483" spans="1:14" x14ac:dyDescent="0.45">
      <c r="A483" s="10">
        <v>476</v>
      </c>
      <c r="B483" s="8" t="s">
        <v>416</v>
      </c>
      <c r="C483" s="3"/>
      <c r="D483" s="3"/>
      <c r="E483" s="3"/>
      <c r="F483" s="3"/>
      <c r="G483" s="3"/>
      <c r="H483" s="3"/>
      <c r="I483" s="14">
        <v>1</v>
      </c>
      <c r="J483" s="14"/>
      <c r="K483" s="14"/>
      <c r="L483" s="14"/>
      <c r="M483" s="14"/>
      <c r="N483" s="14">
        <v>1</v>
      </c>
    </row>
    <row r="484" spans="1:14" x14ac:dyDescent="0.45">
      <c r="A484" s="10">
        <v>477</v>
      </c>
      <c r="B484" s="8" t="s">
        <v>2032</v>
      </c>
      <c r="C484" s="3"/>
      <c r="D484" s="3"/>
      <c r="E484" s="3"/>
      <c r="F484" s="3"/>
      <c r="G484" s="3"/>
      <c r="H484" s="3"/>
      <c r="I484" s="14">
        <v>1</v>
      </c>
      <c r="J484" s="14"/>
      <c r="K484" s="14"/>
      <c r="L484" s="14"/>
      <c r="M484" s="14"/>
      <c r="N484" s="14">
        <v>1</v>
      </c>
    </row>
    <row r="485" spans="1:14" x14ac:dyDescent="0.45">
      <c r="A485" s="10">
        <v>478</v>
      </c>
      <c r="B485" s="8" t="s">
        <v>891</v>
      </c>
      <c r="C485" s="3"/>
      <c r="D485" s="3"/>
      <c r="E485" s="3"/>
      <c r="F485" s="3"/>
      <c r="G485" s="3"/>
      <c r="H485" s="3"/>
      <c r="I485" s="14">
        <v>2</v>
      </c>
      <c r="J485" s="14"/>
      <c r="K485" s="14"/>
      <c r="L485" s="14"/>
      <c r="M485" s="14"/>
      <c r="N485" s="14">
        <v>2</v>
      </c>
    </row>
    <row r="486" spans="1:14" x14ac:dyDescent="0.45">
      <c r="A486" s="10">
        <v>479</v>
      </c>
      <c r="B486" s="8" t="s">
        <v>746</v>
      </c>
      <c r="C486" s="3"/>
      <c r="D486" s="3"/>
      <c r="E486" s="3"/>
      <c r="F486" s="3"/>
      <c r="G486" s="3"/>
      <c r="H486" s="3"/>
      <c r="I486" s="14">
        <v>1</v>
      </c>
      <c r="J486" s="14"/>
      <c r="K486" s="14"/>
      <c r="L486" s="14"/>
      <c r="M486" s="14"/>
      <c r="N486" s="14">
        <v>1</v>
      </c>
    </row>
    <row r="487" spans="1:14" x14ac:dyDescent="0.45">
      <c r="A487" s="10">
        <v>480</v>
      </c>
      <c r="B487" s="8" t="s">
        <v>2046</v>
      </c>
      <c r="C487" s="3"/>
      <c r="D487" s="3"/>
      <c r="E487" s="3"/>
      <c r="F487" s="3"/>
      <c r="G487" s="3"/>
      <c r="H487" s="3"/>
      <c r="I487" s="14">
        <v>1</v>
      </c>
      <c r="J487" s="14"/>
      <c r="K487" s="14"/>
      <c r="L487" s="14"/>
      <c r="M487" s="14"/>
      <c r="N487" s="14">
        <v>1</v>
      </c>
    </row>
    <row r="488" spans="1:14" x14ac:dyDescent="0.45">
      <c r="A488" s="10">
        <v>481</v>
      </c>
      <c r="B488" s="8" t="s">
        <v>1904</v>
      </c>
      <c r="C488" s="3"/>
      <c r="D488" s="3"/>
      <c r="E488" s="3"/>
      <c r="F488" s="3"/>
      <c r="G488" s="3"/>
      <c r="H488" s="3"/>
      <c r="I488" s="14">
        <v>1</v>
      </c>
      <c r="J488" s="14"/>
      <c r="K488" s="14"/>
      <c r="L488" s="14"/>
      <c r="M488" s="14"/>
      <c r="N488" s="14">
        <v>1</v>
      </c>
    </row>
    <row r="489" spans="1:14" x14ac:dyDescent="0.45">
      <c r="A489" s="10">
        <v>482</v>
      </c>
      <c r="B489" s="8" t="s">
        <v>1157</v>
      </c>
      <c r="C489" s="3"/>
      <c r="D489" s="3"/>
      <c r="E489" s="3"/>
      <c r="F489" s="3"/>
      <c r="G489" s="3"/>
      <c r="H489" s="3"/>
      <c r="I489" s="14">
        <v>1</v>
      </c>
      <c r="J489" s="14"/>
      <c r="K489" s="14"/>
      <c r="L489" s="14"/>
      <c r="M489" s="14"/>
      <c r="N489" s="14">
        <v>1</v>
      </c>
    </row>
    <row r="490" spans="1:14" x14ac:dyDescent="0.45">
      <c r="A490" s="10">
        <v>483</v>
      </c>
      <c r="B490" s="8" t="s">
        <v>804</v>
      </c>
      <c r="C490" s="3"/>
      <c r="D490" s="3"/>
      <c r="E490" s="3"/>
      <c r="F490" s="3"/>
      <c r="G490" s="3"/>
      <c r="H490" s="3"/>
      <c r="I490" s="14">
        <v>1</v>
      </c>
      <c r="J490" s="14"/>
      <c r="K490" s="14"/>
      <c r="L490" s="14"/>
      <c r="M490" s="14"/>
      <c r="N490" s="14">
        <v>1</v>
      </c>
    </row>
    <row r="491" spans="1:14" x14ac:dyDescent="0.45">
      <c r="A491" s="10">
        <v>484</v>
      </c>
      <c r="B491" s="8" t="s">
        <v>545</v>
      </c>
      <c r="C491" s="3"/>
      <c r="D491" s="3"/>
      <c r="E491" s="3"/>
      <c r="F491" s="3"/>
      <c r="G491" s="3"/>
      <c r="H491" s="3"/>
      <c r="I491" s="14">
        <v>1</v>
      </c>
      <c r="J491" s="14"/>
      <c r="K491" s="14"/>
      <c r="L491" s="14"/>
      <c r="M491" s="14"/>
      <c r="N491" s="14">
        <v>1</v>
      </c>
    </row>
    <row r="492" spans="1:14" x14ac:dyDescent="0.45">
      <c r="A492" s="10">
        <v>485</v>
      </c>
      <c r="B492" s="8" t="s">
        <v>2044</v>
      </c>
      <c r="C492" s="3"/>
      <c r="D492" s="3"/>
      <c r="E492" s="3"/>
      <c r="F492" s="3"/>
      <c r="G492" s="3"/>
      <c r="H492" s="3"/>
      <c r="I492" s="14">
        <v>50</v>
      </c>
      <c r="J492" s="14"/>
      <c r="K492" s="14"/>
      <c r="L492" s="14"/>
      <c r="M492" s="14"/>
      <c r="N492" s="14">
        <v>50</v>
      </c>
    </row>
    <row r="493" spans="1:14" x14ac:dyDescent="0.45">
      <c r="A493" s="10">
        <v>486</v>
      </c>
      <c r="B493" s="8" t="s">
        <v>1287</v>
      </c>
      <c r="C493" s="3"/>
      <c r="D493" s="3"/>
      <c r="E493" s="3"/>
      <c r="F493" s="3"/>
      <c r="G493" s="3"/>
      <c r="H493" s="3"/>
      <c r="I493" s="14">
        <v>2</v>
      </c>
      <c r="J493" s="14"/>
      <c r="K493" s="14"/>
      <c r="L493" s="14"/>
      <c r="M493" s="14"/>
      <c r="N493" s="14">
        <v>2</v>
      </c>
    </row>
    <row r="494" spans="1:14" x14ac:dyDescent="0.45">
      <c r="A494" s="10">
        <v>487</v>
      </c>
      <c r="B494" s="8" t="s">
        <v>570</v>
      </c>
      <c r="C494" s="3"/>
      <c r="D494" s="13"/>
      <c r="E494" s="3"/>
      <c r="F494" s="3"/>
      <c r="G494" s="3"/>
      <c r="H494" s="3"/>
      <c r="I494" s="14">
        <v>1</v>
      </c>
      <c r="J494" s="14"/>
      <c r="K494" s="14"/>
      <c r="L494" s="14"/>
      <c r="M494" s="14"/>
      <c r="N494" s="14">
        <v>1</v>
      </c>
    </row>
    <row r="495" spans="1:14" x14ac:dyDescent="0.45">
      <c r="A495" s="10">
        <v>488</v>
      </c>
      <c r="B495" s="8" t="s">
        <v>1875</v>
      </c>
      <c r="C495" s="3"/>
      <c r="D495" s="3"/>
      <c r="E495" s="3"/>
      <c r="F495" s="3"/>
      <c r="G495" s="3"/>
      <c r="H495" s="3"/>
      <c r="I495" s="14">
        <v>1</v>
      </c>
      <c r="J495" s="14"/>
      <c r="K495" s="14"/>
      <c r="L495" s="14"/>
      <c r="M495" s="14"/>
      <c r="N495" s="14">
        <v>1</v>
      </c>
    </row>
    <row r="496" spans="1:14" x14ac:dyDescent="0.45">
      <c r="A496" s="10">
        <v>489</v>
      </c>
      <c r="B496" s="8" t="s">
        <v>2070</v>
      </c>
      <c r="C496" s="3"/>
      <c r="D496" s="3"/>
      <c r="E496" s="3"/>
      <c r="F496" s="3"/>
      <c r="G496" s="3"/>
      <c r="H496" s="3"/>
      <c r="I496" s="14">
        <v>1</v>
      </c>
      <c r="J496" s="14"/>
      <c r="K496" s="14"/>
      <c r="L496" s="14"/>
      <c r="M496" s="14"/>
      <c r="N496" s="14">
        <v>1</v>
      </c>
    </row>
    <row r="497" spans="1:14" x14ac:dyDescent="0.45">
      <c r="A497" s="10">
        <v>490</v>
      </c>
      <c r="B497" s="8" t="s">
        <v>2048</v>
      </c>
      <c r="C497" s="3"/>
      <c r="D497" s="3"/>
      <c r="E497" s="3"/>
      <c r="F497" s="3"/>
      <c r="G497" s="3"/>
      <c r="H497" s="3"/>
      <c r="I497" s="14">
        <v>1</v>
      </c>
      <c r="J497" s="14"/>
      <c r="K497" s="14"/>
      <c r="L497" s="14"/>
      <c r="M497" s="14"/>
      <c r="N497" s="14">
        <v>1</v>
      </c>
    </row>
    <row r="498" spans="1:14" x14ac:dyDescent="0.45">
      <c r="A498" s="10">
        <v>491</v>
      </c>
      <c r="B498" s="8" t="s">
        <v>2007</v>
      </c>
      <c r="C498" s="3"/>
      <c r="D498" s="3"/>
      <c r="E498" s="3"/>
      <c r="F498" s="3"/>
      <c r="G498" s="3"/>
      <c r="H498" s="3"/>
      <c r="I498" s="14">
        <v>1</v>
      </c>
      <c r="J498" s="14"/>
      <c r="K498" s="14"/>
      <c r="L498" s="14"/>
      <c r="M498" s="14"/>
      <c r="N498" s="14">
        <v>1</v>
      </c>
    </row>
    <row r="499" spans="1:14" x14ac:dyDescent="0.45">
      <c r="A499" s="10">
        <v>492</v>
      </c>
      <c r="B499" s="8" t="s">
        <v>2014</v>
      </c>
      <c r="C499" s="3"/>
      <c r="D499" s="13"/>
      <c r="E499" s="3"/>
      <c r="F499" s="3"/>
      <c r="G499" s="3"/>
      <c r="H499" s="3"/>
      <c r="I499" s="14">
        <v>1</v>
      </c>
      <c r="J499" s="14"/>
      <c r="K499" s="14"/>
      <c r="L499" s="14"/>
      <c r="M499" s="14"/>
      <c r="N499" s="14">
        <v>1</v>
      </c>
    </row>
    <row r="500" spans="1:14" x14ac:dyDescent="0.45">
      <c r="A500" s="10">
        <v>493</v>
      </c>
      <c r="B500" s="8" t="s">
        <v>2031</v>
      </c>
      <c r="C500" s="3"/>
      <c r="D500" s="3"/>
      <c r="E500" s="3"/>
      <c r="F500" s="3"/>
      <c r="G500" s="3"/>
      <c r="H500" s="3"/>
      <c r="I500" s="14">
        <v>1</v>
      </c>
      <c r="J500" s="14"/>
      <c r="K500" s="14"/>
      <c r="L500" s="14"/>
      <c r="M500" s="14"/>
      <c r="N500" s="14">
        <v>1</v>
      </c>
    </row>
    <row r="501" spans="1:14" x14ac:dyDescent="0.45">
      <c r="A501" s="10">
        <v>494</v>
      </c>
      <c r="B501" s="8" t="s">
        <v>2073</v>
      </c>
      <c r="C501" s="3"/>
      <c r="D501" s="3"/>
      <c r="E501" s="3"/>
      <c r="F501" s="3"/>
      <c r="G501" s="3"/>
      <c r="H501" s="3"/>
      <c r="I501" s="14">
        <v>6</v>
      </c>
      <c r="J501" s="14"/>
      <c r="K501" s="14"/>
      <c r="L501" s="14"/>
      <c r="M501" s="14"/>
      <c r="N501" s="14">
        <v>6</v>
      </c>
    </row>
    <row r="502" spans="1:14" x14ac:dyDescent="0.45">
      <c r="A502" s="10">
        <v>495</v>
      </c>
      <c r="B502" s="8" t="s">
        <v>2103</v>
      </c>
      <c r="C502" s="3"/>
      <c r="D502" s="3"/>
      <c r="E502" s="3"/>
      <c r="F502" s="3"/>
      <c r="G502" s="3"/>
      <c r="H502" s="3"/>
      <c r="I502" s="14">
        <v>1</v>
      </c>
      <c r="J502" s="14"/>
      <c r="K502" s="14"/>
      <c r="L502" s="14"/>
      <c r="M502" s="14"/>
      <c r="N502" s="14">
        <v>1</v>
      </c>
    </row>
    <row r="503" spans="1:14" x14ac:dyDescent="0.45">
      <c r="A503" s="10">
        <v>496</v>
      </c>
      <c r="B503" s="8" t="s">
        <v>810</v>
      </c>
      <c r="C503" s="3"/>
      <c r="D503" s="3"/>
      <c r="E503" s="3"/>
      <c r="F503" s="3"/>
      <c r="G503" s="3"/>
      <c r="H503" s="3"/>
      <c r="I503" s="14">
        <v>1</v>
      </c>
      <c r="J503" s="14"/>
      <c r="K503" s="14"/>
      <c r="L503" s="14"/>
      <c r="M503" s="14"/>
      <c r="N503" s="14">
        <v>1</v>
      </c>
    </row>
    <row r="504" spans="1:14" x14ac:dyDescent="0.45">
      <c r="A504" s="10">
        <v>497</v>
      </c>
      <c r="B504" s="8" t="s">
        <v>599</v>
      </c>
      <c r="C504" s="3"/>
      <c r="D504" s="3"/>
      <c r="E504" s="3"/>
      <c r="F504" s="3"/>
      <c r="G504" s="3"/>
      <c r="H504" s="3"/>
      <c r="I504" s="14">
        <v>1</v>
      </c>
      <c r="J504" s="14"/>
      <c r="K504" s="14"/>
      <c r="L504" s="14"/>
      <c r="M504" s="14"/>
      <c r="N504" s="14">
        <v>1</v>
      </c>
    </row>
    <row r="505" spans="1:14" x14ac:dyDescent="0.45">
      <c r="A505" s="10">
        <v>498</v>
      </c>
      <c r="B505" s="8" t="s">
        <v>2001</v>
      </c>
      <c r="C505" s="3"/>
      <c r="D505" s="3"/>
      <c r="E505" s="3"/>
      <c r="F505" s="3"/>
      <c r="G505" s="3"/>
      <c r="H505" s="3"/>
      <c r="I505" s="14">
        <v>1</v>
      </c>
      <c r="J505" s="14"/>
      <c r="K505" s="14"/>
      <c r="L505" s="14"/>
      <c r="M505" s="14"/>
      <c r="N505" s="14">
        <v>1</v>
      </c>
    </row>
    <row r="506" spans="1:14" x14ac:dyDescent="0.45">
      <c r="A506" s="10">
        <v>499</v>
      </c>
      <c r="B506" s="8" t="s">
        <v>2107</v>
      </c>
      <c r="C506" s="3"/>
      <c r="D506" s="3"/>
      <c r="E506" s="3"/>
      <c r="F506" s="3"/>
      <c r="G506" s="3"/>
      <c r="H506" s="3"/>
      <c r="I506" s="14">
        <v>2</v>
      </c>
      <c r="J506" s="14"/>
      <c r="K506" s="14"/>
      <c r="L506" s="14"/>
      <c r="M506" s="14"/>
      <c r="N506" s="14">
        <v>2</v>
      </c>
    </row>
    <row r="507" spans="1:14" x14ac:dyDescent="0.45">
      <c r="A507" s="10">
        <v>500</v>
      </c>
      <c r="B507" s="8" t="s">
        <v>1207</v>
      </c>
      <c r="C507" s="3"/>
      <c r="D507" s="3"/>
      <c r="E507" s="3"/>
      <c r="F507" s="3"/>
      <c r="G507" s="3"/>
      <c r="H507" s="3"/>
      <c r="I507" s="14">
        <v>2</v>
      </c>
      <c r="J507" s="14"/>
      <c r="K507" s="14"/>
      <c r="L507" s="14"/>
      <c r="M507" s="14"/>
      <c r="N507" s="14">
        <v>2</v>
      </c>
    </row>
    <row r="508" spans="1:14" x14ac:dyDescent="0.45">
      <c r="A508" s="10">
        <v>501</v>
      </c>
      <c r="B508" s="8" t="s">
        <v>2002</v>
      </c>
      <c r="C508" s="3"/>
      <c r="D508" s="3"/>
      <c r="E508" s="3"/>
      <c r="F508" s="3"/>
      <c r="G508" s="3"/>
      <c r="H508" s="3"/>
      <c r="I508" s="14">
        <v>1</v>
      </c>
      <c r="J508" s="14"/>
      <c r="K508" s="14"/>
      <c r="L508" s="14"/>
      <c r="M508" s="14"/>
      <c r="N508" s="14">
        <v>1</v>
      </c>
    </row>
    <row r="509" spans="1:14" x14ac:dyDescent="0.45">
      <c r="A509" s="10">
        <v>502</v>
      </c>
      <c r="B509" s="8" t="s">
        <v>2035</v>
      </c>
      <c r="C509" s="3"/>
      <c r="D509" s="3"/>
      <c r="E509" s="3"/>
      <c r="F509" s="3"/>
      <c r="G509" s="3"/>
      <c r="H509" s="3"/>
      <c r="I509" s="14">
        <v>1</v>
      </c>
      <c r="J509" s="14"/>
      <c r="K509" s="14"/>
      <c r="L509" s="14"/>
      <c r="M509" s="14"/>
      <c r="N509" s="14">
        <v>1</v>
      </c>
    </row>
    <row r="510" spans="1:14" x14ac:dyDescent="0.45">
      <c r="A510" s="10">
        <v>503</v>
      </c>
      <c r="B510" s="8" t="s">
        <v>2078</v>
      </c>
      <c r="C510" s="3"/>
      <c r="D510" s="3"/>
      <c r="E510" s="3"/>
      <c r="F510" s="3"/>
      <c r="G510" s="3"/>
      <c r="H510" s="3"/>
      <c r="I510" s="14">
        <v>1</v>
      </c>
      <c r="J510" s="14"/>
      <c r="K510" s="14"/>
      <c r="L510" s="14"/>
      <c r="M510" s="14"/>
      <c r="N510" s="14">
        <v>1</v>
      </c>
    </row>
    <row r="511" spans="1:14" x14ac:dyDescent="0.45">
      <c r="A511" s="10">
        <v>504</v>
      </c>
      <c r="B511" s="8" t="s">
        <v>580</v>
      </c>
      <c r="C511" s="3"/>
      <c r="D511" s="3"/>
      <c r="E511" s="3"/>
      <c r="F511" s="3"/>
      <c r="G511" s="3"/>
      <c r="H511" s="3"/>
      <c r="I511" s="14">
        <v>1</v>
      </c>
      <c r="J511" s="14"/>
      <c r="K511" s="14"/>
      <c r="L511" s="14"/>
      <c r="M511" s="14"/>
      <c r="N511" s="14">
        <v>1</v>
      </c>
    </row>
    <row r="512" spans="1:14" x14ac:dyDescent="0.45">
      <c r="A512" s="10">
        <v>505</v>
      </c>
      <c r="B512" s="8" t="s">
        <v>2030</v>
      </c>
      <c r="C512" s="3"/>
      <c r="D512" s="3"/>
      <c r="E512" s="3"/>
      <c r="F512" s="3"/>
      <c r="G512" s="3"/>
      <c r="H512" s="3"/>
      <c r="I512" s="14">
        <v>1</v>
      </c>
      <c r="J512" s="14"/>
      <c r="K512" s="14"/>
      <c r="L512" s="14"/>
      <c r="M512" s="14"/>
      <c r="N512" s="14">
        <v>1</v>
      </c>
    </row>
    <row r="513" spans="1:14" x14ac:dyDescent="0.45">
      <c r="A513" s="10">
        <v>506</v>
      </c>
      <c r="B513" s="8" t="s">
        <v>2045</v>
      </c>
      <c r="C513" s="3"/>
      <c r="D513" s="3"/>
      <c r="E513" s="3"/>
      <c r="F513" s="3"/>
      <c r="G513" s="3"/>
      <c r="H513" s="3"/>
      <c r="I513" s="14">
        <v>1</v>
      </c>
      <c r="J513" s="14"/>
      <c r="K513" s="14"/>
      <c r="L513" s="14"/>
      <c r="M513" s="14"/>
      <c r="N513" s="14">
        <v>1</v>
      </c>
    </row>
    <row r="514" spans="1:14" x14ac:dyDescent="0.45">
      <c r="A514" s="10">
        <v>507</v>
      </c>
      <c r="B514" s="8" t="s">
        <v>1992</v>
      </c>
      <c r="C514" s="3"/>
      <c r="D514" s="3"/>
      <c r="E514" s="3"/>
      <c r="F514" s="3"/>
      <c r="G514" s="3"/>
      <c r="H514" s="3"/>
      <c r="I514" s="14">
        <v>2</v>
      </c>
      <c r="J514" s="14"/>
      <c r="K514" s="14"/>
      <c r="L514" s="14"/>
      <c r="M514" s="14"/>
      <c r="N514" s="14">
        <v>2</v>
      </c>
    </row>
    <row r="515" spans="1:14" x14ac:dyDescent="0.45">
      <c r="A515" s="10">
        <v>508</v>
      </c>
      <c r="B515" s="8" t="s">
        <v>568</v>
      </c>
      <c r="C515" s="3"/>
      <c r="D515" s="3"/>
      <c r="E515" s="3"/>
      <c r="F515" s="3"/>
      <c r="G515" s="3"/>
      <c r="H515" s="3"/>
      <c r="I515" s="14">
        <v>1</v>
      </c>
      <c r="J515" s="14"/>
      <c r="K515" s="14"/>
      <c r="L515" s="14"/>
      <c r="M515" s="14"/>
      <c r="N515" s="14">
        <v>1</v>
      </c>
    </row>
    <row r="516" spans="1:14" x14ac:dyDescent="0.45">
      <c r="A516" s="10">
        <v>509</v>
      </c>
      <c r="B516" s="8" t="s">
        <v>2000</v>
      </c>
      <c r="C516" s="3"/>
      <c r="D516" s="3"/>
      <c r="E516" s="3"/>
      <c r="F516" s="3"/>
      <c r="G516" s="3"/>
      <c r="H516" s="3"/>
      <c r="I516" s="14">
        <v>1</v>
      </c>
      <c r="J516" s="14"/>
      <c r="K516" s="14"/>
      <c r="L516" s="14"/>
      <c r="M516" s="14"/>
      <c r="N516" s="14">
        <v>1</v>
      </c>
    </row>
    <row r="517" spans="1:14" x14ac:dyDescent="0.45">
      <c r="A517" s="10">
        <v>510</v>
      </c>
      <c r="B517" s="8" t="s">
        <v>2116</v>
      </c>
      <c r="C517" s="3"/>
      <c r="D517" s="3"/>
      <c r="E517" s="3"/>
      <c r="F517" s="3"/>
      <c r="G517" s="3"/>
      <c r="H517" s="3"/>
      <c r="I517" s="14">
        <v>1</v>
      </c>
      <c r="J517" s="14"/>
      <c r="K517" s="14"/>
      <c r="L517" s="14"/>
      <c r="M517" s="14"/>
      <c r="N517" s="14">
        <v>1</v>
      </c>
    </row>
    <row r="518" spans="1:14" x14ac:dyDescent="0.45">
      <c r="A518" s="10">
        <v>511</v>
      </c>
      <c r="B518" s="8" t="s">
        <v>908</v>
      </c>
      <c r="C518" s="3"/>
      <c r="D518" s="3"/>
      <c r="E518" s="3"/>
      <c r="F518" s="3"/>
      <c r="G518" s="3"/>
      <c r="H518" s="3"/>
      <c r="I518" s="14">
        <v>1</v>
      </c>
      <c r="J518" s="14"/>
      <c r="K518" s="14"/>
      <c r="L518" s="14"/>
      <c r="M518" s="14"/>
      <c r="N518" s="14">
        <v>1</v>
      </c>
    </row>
    <row r="519" spans="1:14" x14ac:dyDescent="0.45">
      <c r="A519" s="10">
        <v>512</v>
      </c>
      <c r="B519" s="8" t="s">
        <v>2118</v>
      </c>
      <c r="C519" s="3"/>
      <c r="D519" s="3"/>
      <c r="E519" s="3"/>
      <c r="F519" s="3"/>
      <c r="G519" s="3"/>
      <c r="H519" s="3"/>
      <c r="I519" s="14">
        <v>1</v>
      </c>
      <c r="J519" s="14"/>
      <c r="K519" s="14"/>
      <c r="L519" s="14"/>
      <c r="M519" s="14"/>
      <c r="N519" s="14">
        <v>1</v>
      </c>
    </row>
    <row r="520" spans="1:14" x14ac:dyDescent="0.45">
      <c r="A520" s="10">
        <v>513</v>
      </c>
      <c r="B520" s="8" t="s">
        <v>2013</v>
      </c>
      <c r="C520" s="3"/>
      <c r="D520" s="3"/>
      <c r="E520" s="3"/>
      <c r="F520" s="3"/>
      <c r="G520" s="3"/>
      <c r="H520" s="3"/>
      <c r="I520" s="14">
        <v>1</v>
      </c>
      <c r="J520" s="14"/>
      <c r="K520" s="14"/>
      <c r="L520" s="14"/>
      <c r="M520" s="14"/>
      <c r="N520" s="14">
        <v>1</v>
      </c>
    </row>
    <row r="521" spans="1:14" x14ac:dyDescent="0.45">
      <c r="A521" s="10">
        <v>514</v>
      </c>
      <c r="B521" s="8" t="s">
        <v>616</v>
      </c>
      <c r="C521" s="3"/>
      <c r="D521" s="3"/>
      <c r="E521" s="3"/>
      <c r="F521" s="3"/>
      <c r="G521" s="3"/>
      <c r="H521" s="3"/>
      <c r="I521" s="14">
        <v>1</v>
      </c>
      <c r="J521" s="14"/>
      <c r="K521" s="14"/>
      <c r="L521" s="14"/>
      <c r="M521" s="14"/>
      <c r="N521" s="14">
        <v>1</v>
      </c>
    </row>
    <row r="522" spans="1:14" x14ac:dyDescent="0.45">
      <c r="A522" s="10">
        <v>515</v>
      </c>
      <c r="B522" s="8" t="s">
        <v>2029</v>
      </c>
      <c r="C522" s="3"/>
      <c r="D522" s="3"/>
      <c r="E522" s="3"/>
      <c r="F522" s="3"/>
      <c r="G522" s="3"/>
      <c r="H522" s="3"/>
      <c r="I522" s="14">
        <v>12</v>
      </c>
      <c r="J522" s="14"/>
      <c r="K522" s="14"/>
      <c r="L522" s="14"/>
      <c r="M522" s="14"/>
      <c r="N522" s="14">
        <v>12</v>
      </c>
    </row>
    <row r="523" spans="1:14" x14ac:dyDescent="0.45">
      <c r="A523" s="10">
        <v>516</v>
      </c>
      <c r="B523" s="8" t="s">
        <v>2063</v>
      </c>
      <c r="C523" s="3"/>
      <c r="D523" s="3"/>
      <c r="E523" s="3"/>
      <c r="F523" s="3"/>
      <c r="G523" s="3"/>
      <c r="H523" s="3"/>
      <c r="I523" s="14">
        <v>1</v>
      </c>
      <c r="J523" s="14"/>
      <c r="K523" s="14"/>
      <c r="L523" s="14"/>
      <c r="M523" s="14"/>
      <c r="N523" s="14">
        <v>1</v>
      </c>
    </row>
    <row r="524" spans="1:14" x14ac:dyDescent="0.45">
      <c r="A524" s="10">
        <v>517</v>
      </c>
      <c r="B524" s="8" t="s">
        <v>2126</v>
      </c>
      <c r="C524" s="3"/>
      <c r="D524" s="3"/>
      <c r="E524" s="3"/>
      <c r="F524" s="3"/>
      <c r="G524" s="3"/>
      <c r="H524" s="3"/>
      <c r="I524" s="14">
        <v>1</v>
      </c>
      <c r="J524" s="14"/>
      <c r="K524" s="14"/>
      <c r="L524" s="14"/>
      <c r="M524" s="14"/>
      <c r="N524" s="14">
        <v>1</v>
      </c>
    </row>
    <row r="525" spans="1:14" x14ac:dyDescent="0.45">
      <c r="A525" s="10">
        <v>518</v>
      </c>
      <c r="B525" s="8" t="s">
        <v>1998</v>
      </c>
      <c r="C525" s="3"/>
      <c r="D525" s="3"/>
      <c r="E525" s="3"/>
      <c r="F525" s="3"/>
      <c r="G525" s="3"/>
      <c r="H525" s="3"/>
      <c r="I525" s="14">
        <v>2</v>
      </c>
      <c r="J525" s="14"/>
      <c r="K525" s="14"/>
      <c r="L525" s="14"/>
      <c r="M525" s="14"/>
      <c r="N525" s="14">
        <v>2</v>
      </c>
    </row>
    <row r="526" spans="1:14" x14ac:dyDescent="0.45">
      <c r="A526" s="10">
        <v>519</v>
      </c>
      <c r="B526" s="8" t="s">
        <v>2022</v>
      </c>
      <c r="C526" s="3"/>
      <c r="D526" s="3"/>
      <c r="E526" s="3"/>
      <c r="F526" s="3"/>
      <c r="G526" s="3"/>
      <c r="H526" s="3"/>
      <c r="I526" s="14">
        <v>127</v>
      </c>
      <c r="J526" s="14"/>
      <c r="K526" s="14"/>
      <c r="L526" s="14"/>
      <c r="M526" s="14"/>
      <c r="N526" s="14">
        <v>127</v>
      </c>
    </row>
    <row r="527" spans="1:14" x14ac:dyDescent="0.45">
      <c r="A527" s="10">
        <v>520</v>
      </c>
      <c r="B527" s="8" t="s">
        <v>1782</v>
      </c>
      <c r="C527" s="3"/>
      <c r="D527" s="3"/>
      <c r="E527" s="3"/>
      <c r="F527" s="3"/>
      <c r="G527" s="3"/>
      <c r="H527" s="3"/>
      <c r="I527" s="14">
        <v>2</v>
      </c>
      <c r="J527" s="14"/>
      <c r="K527" s="14"/>
      <c r="L527" s="14"/>
      <c r="M527" s="14"/>
      <c r="N527" s="14">
        <v>2</v>
      </c>
    </row>
    <row r="528" spans="1:14" x14ac:dyDescent="0.45">
      <c r="A528" s="10">
        <v>521</v>
      </c>
      <c r="B528" s="8" t="s">
        <v>2039</v>
      </c>
      <c r="C528" s="3"/>
      <c r="D528" s="3"/>
      <c r="E528" s="3"/>
      <c r="F528" s="3"/>
      <c r="G528" s="3"/>
      <c r="H528" s="3"/>
      <c r="I528" s="14">
        <v>1</v>
      </c>
      <c r="J528" s="14"/>
      <c r="K528" s="14"/>
      <c r="L528" s="14"/>
      <c r="M528" s="14"/>
      <c r="N528" s="14">
        <v>1</v>
      </c>
    </row>
    <row r="529" spans="2:14" x14ac:dyDescent="0.45">
      <c r="B529" s="16" t="s">
        <v>2415</v>
      </c>
      <c r="C529" s="3">
        <f t="shared" ref="C529:N529" si="0">SUBTOTAL(9,C8:C528)</f>
        <v>130000000</v>
      </c>
      <c r="D529" s="3">
        <f t="shared" si="0"/>
        <v>3013330000</v>
      </c>
      <c r="E529" s="3">
        <f t="shared" si="0"/>
        <v>1884030000</v>
      </c>
      <c r="F529" s="3">
        <f t="shared" si="0"/>
        <v>1460637000</v>
      </c>
      <c r="G529" s="3">
        <f t="shared" si="0"/>
        <v>30000000</v>
      </c>
      <c r="H529" s="3">
        <f t="shared" si="0"/>
        <v>6517997000</v>
      </c>
      <c r="I529" s="3">
        <f t="shared" si="0"/>
        <v>882</v>
      </c>
      <c r="J529" s="3">
        <f t="shared" si="0"/>
        <v>1133</v>
      </c>
      <c r="K529" s="3">
        <f t="shared" si="0"/>
        <v>360</v>
      </c>
      <c r="L529" s="3">
        <f t="shared" si="0"/>
        <v>375</v>
      </c>
      <c r="M529" s="3">
        <f t="shared" si="0"/>
        <v>1</v>
      </c>
      <c r="N529" s="3">
        <f t="shared" si="0"/>
        <v>2751</v>
      </c>
    </row>
    <row r="530" spans="2:14" x14ac:dyDescent="0.45">
      <c r="C530" s="67" t="s">
        <v>2416</v>
      </c>
      <c r="D530" s="281">
        <f>SUM(D529:G529)</f>
        <v>6387997000</v>
      </c>
      <c r="E530" s="282"/>
      <c r="F530" s="282"/>
      <c r="G530" s="283"/>
      <c r="H530" s="65"/>
    </row>
    <row r="531" spans="2:14" x14ac:dyDescent="0.45">
      <c r="C531" s="67" t="s">
        <v>2417</v>
      </c>
      <c r="D531" s="281">
        <f>D530*1.1</f>
        <v>7026796700.000001</v>
      </c>
      <c r="E531" s="282"/>
      <c r="F531" s="282"/>
      <c r="G531" s="283"/>
      <c r="H531" s="66"/>
    </row>
  </sheetData>
  <autoFilter ref="A7:N528" xr:uid="{00000000-0009-0000-0000-000004000000}"/>
  <mergeCells count="4">
    <mergeCell ref="C6:H6"/>
    <mergeCell ref="I6:N6"/>
    <mergeCell ref="D530:G530"/>
    <mergeCell ref="D531:G531"/>
  </mergeCells>
  <phoneticPr fontId="3"/>
  <pageMargins left="0.43307086614173229" right="0.35433070866141736" top="0.74803149606299213" bottom="0.74803149606299213" header="0.31496062992125984" footer="0.31496062992125984"/>
  <pageSetup paperSize="8" scale="67" fitToHeight="0" orientation="portrait" r:id="rId1"/>
  <headerFooter>
    <oddFooter>&amp;C&amp;"Meiryo UI,標準"&amp;14&amp;P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20"/>
  <sheetViews>
    <sheetView workbookViewId="0"/>
  </sheetViews>
  <sheetFormatPr defaultRowHeight="18" x14ac:dyDescent="0.45"/>
  <cols>
    <col min="1" max="1" width="50" bestFit="1" customWidth="1"/>
    <col min="2" max="11" width="25.5" bestFit="1" customWidth="1"/>
    <col min="12" max="12" width="32.09765625" bestFit="1" customWidth="1"/>
    <col min="13" max="13" width="18" bestFit="1" customWidth="1"/>
    <col min="14" max="14" width="18.09765625" bestFit="1" customWidth="1"/>
    <col min="15" max="17" width="26.09765625" bestFit="1" customWidth="1"/>
    <col min="18" max="18" width="32.59765625" bestFit="1" customWidth="1"/>
    <col min="19" max="19" width="18.09765625" bestFit="1" customWidth="1"/>
    <col min="20" max="20" width="32.59765625" bestFit="1" customWidth="1"/>
    <col min="21" max="21" width="18.09765625" bestFit="1" customWidth="1"/>
    <col min="22" max="22" width="10" bestFit="1" customWidth="1"/>
    <col min="23" max="23" width="12.59765625" bestFit="1" customWidth="1"/>
    <col min="24" max="26" width="10" bestFit="1" customWidth="1"/>
    <col min="27" max="27" width="12.59765625" bestFit="1" customWidth="1"/>
    <col min="28" max="30" width="10" bestFit="1" customWidth="1"/>
    <col min="31" max="31" width="12.59765625" bestFit="1" customWidth="1"/>
    <col min="32" max="33" width="10" bestFit="1" customWidth="1"/>
    <col min="34" max="34" width="12.59765625" bestFit="1" customWidth="1"/>
    <col min="35" max="38" width="16.5" bestFit="1" customWidth="1"/>
    <col min="39" max="39" width="12.59765625" bestFit="1" customWidth="1"/>
    <col min="40" max="41" width="10" bestFit="1" customWidth="1"/>
    <col min="42" max="42" width="12.59765625" bestFit="1" customWidth="1"/>
    <col min="43" max="44" width="10" bestFit="1" customWidth="1"/>
    <col min="45" max="45" width="12.59765625" bestFit="1" customWidth="1"/>
    <col min="46" max="48" width="10" bestFit="1" customWidth="1"/>
    <col min="49" max="49" width="12.59765625" bestFit="1" customWidth="1"/>
    <col min="50" max="52" width="10" bestFit="1" customWidth="1"/>
    <col min="53" max="53" width="12.59765625" bestFit="1" customWidth="1"/>
    <col min="54" max="56" width="15.59765625" bestFit="1" customWidth="1"/>
    <col min="57" max="57" width="12.59765625" bestFit="1" customWidth="1"/>
    <col min="58" max="59" width="10" bestFit="1" customWidth="1"/>
    <col min="60" max="60" width="12.59765625" bestFit="1" customWidth="1"/>
    <col min="61" max="61" width="10" bestFit="1" customWidth="1"/>
    <col min="62" max="62" width="12.59765625" bestFit="1" customWidth="1"/>
    <col min="63" max="65" width="10" bestFit="1" customWidth="1"/>
    <col min="66" max="66" width="12.59765625" bestFit="1" customWidth="1"/>
    <col min="67" max="68" width="10" bestFit="1" customWidth="1"/>
    <col min="69" max="69" width="12.59765625" bestFit="1" customWidth="1"/>
    <col min="70" max="70" width="10" bestFit="1" customWidth="1"/>
    <col min="71" max="71" width="12.59765625" bestFit="1" customWidth="1"/>
    <col min="72" max="72" width="10" bestFit="1" customWidth="1"/>
    <col min="73" max="73" width="12.59765625" bestFit="1" customWidth="1"/>
    <col min="74" max="78" width="16.5" bestFit="1" customWidth="1"/>
    <col min="79" max="79" width="12.59765625" bestFit="1" customWidth="1"/>
    <col min="80" max="80" width="10" bestFit="1" customWidth="1"/>
    <col min="81" max="81" width="12.59765625" bestFit="1" customWidth="1"/>
    <col min="82" max="82" width="10" bestFit="1" customWidth="1"/>
    <col min="83" max="83" width="12.59765625" bestFit="1" customWidth="1"/>
    <col min="84" max="85" width="10" bestFit="1" customWidth="1"/>
    <col min="86" max="86" width="12.59765625" bestFit="1" customWidth="1"/>
    <col min="87" max="89" width="10" bestFit="1" customWidth="1"/>
    <col min="90" max="90" width="12.59765625" bestFit="1" customWidth="1"/>
    <col min="91" max="91" width="10" bestFit="1" customWidth="1"/>
    <col min="92" max="92" width="12.59765625" bestFit="1" customWidth="1"/>
    <col min="93" max="94" width="10" bestFit="1" customWidth="1"/>
    <col min="95" max="95" width="12.59765625" bestFit="1" customWidth="1"/>
    <col min="96" max="96" width="10" bestFit="1" customWidth="1"/>
    <col min="97" max="97" width="12.59765625" bestFit="1" customWidth="1"/>
    <col min="98" max="98" width="10" bestFit="1" customWidth="1"/>
    <col min="99" max="99" width="12.59765625" bestFit="1" customWidth="1"/>
    <col min="100" max="102" width="10" bestFit="1" customWidth="1"/>
    <col min="103" max="103" width="12.59765625" bestFit="1" customWidth="1"/>
    <col min="104" max="105" width="10" bestFit="1" customWidth="1"/>
    <col min="106" max="106" width="12.59765625" bestFit="1" customWidth="1"/>
    <col min="107" max="108" width="10" bestFit="1" customWidth="1"/>
    <col min="109" max="109" width="12.59765625" bestFit="1" customWidth="1"/>
    <col min="110" max="111" width="10" bestFit="1" customWidth="1"/>
    <col min="112" max="112" width="12.59765625" bestFit="1" customWidth="1"/>
    <col min="113" max="115" width="10" bestFit="1" customWidth="1"/>
    <col min="116" max="116" width="12.59765625" bestFit="1" customWidth="1"/>
    <col min="117" max="117" width="10" bestFit="1" customWidth="1"/>
    <col min="118" max="118" width="12.59765625" bestFit="1" customWidth="1"/>
    <col min="119" max="123" width="16.5" bestFit="1" customWidth="1"/>
    <col min="124" max="124" width="14" bestFit="1" customWidth="1"/>
    <col min="125" max="125" width="11.09765625" bestFit="1" customWidth="1"/>
    <col min="126" max="126" width="14" bestFit="1" customWidth="1"/>
    <col min="127" max="128" width="11.09765625" bestFit="1" customWidth="1"/>
    <col min="129" max="129" width="14" bestFit="1" customWidth="1"/>
    <col min="130" max="130" width="11.09765625" bestFit="1" customWidth="1"/>
    <col min="131" max="131" width="14" bestFit="1" customWidth="1"/>
    <col min="132" max="134" width="11.09765625" bestFit="1" customWidth="1"/>
    <col min="135" max="135" width="14" bestFit="1" customWidth="1"/>
    <col min="136" max="136" width="11.09765625" bestFit="1" customWidth="1"/>
    <col min="137" max="137" width="14" bestFit="1" customWidth="1"/>
    <col min="138" max="138" width="11.09765625" bestFit="1" customWidth="1"/>
    <col min="139" max="139" width="14" bestFit="1" customWidth="1"/>
    <col min="140" max="140" width="11.09765625" bestFit="1" customWidth="1"/>
    <col min="141" max="141" width="14" bestFit="1" customWidth="1"/>
    <col min="142" max="142" width="11.09765625" bestFit="1" customWidth="1"/>
    <col min="143" max="143" width="14" bestFit="1" customWidth="1"/>
    <col min="144" max="144" width="11.09765625" bestFit="1" customWidth="1"/>
    <col min="145" max="145" width="14" bestFit="1" customWidth="1"/>
    <col min="146" max="146" width="11.09765625" bestFit="1" customWidth="1"/>
    <col min="147" max="147" width="14" bestFit="1" customWidth="1"/>
    <col min="148" max="148" width="11.09765625" bestFit="1" customWidth="1"/>
    <col min="149" max="149" width="14" bestFit="1" customWidth="1"/>
    <col min="150" max="154" width="16.5" bestFit="1" customWidth="1"/>
    <col min="155" max="155" width="14" bestFit="1" customWidth="1"/>
    <col min="156" max="157" width="11.09765625" bestFit="1" customWidth="1"/>
    <col min="158" max="158" width="14" bestFit="1" customWidth="1"/>
    <col min="159" max="159" width="11.09765625" bestFit="1" customWidth="1"/>
    <col min="160" max="160" width="14" bestFit="1" customWidth="1"/>
    <col min="161" max="163" width="11.09765625" bestFit="1" customWidth="1"/>
    <col min="164" max="164" width="14" bestFit="1" customWidth="1"/>
    <col min="165" max="165" width="11.09765625" bestFit="1" customWidth="1"/>
    <col min="166" max="166" width="14" bestFit="1" customWidth="1"/>
    <col min="167" max="169" width="11.09765625" bestFit="1" customWidth="1"/>
    <col min="170" max="170" width="14" bestFit="1" customWidth="1"/>
    <col min="171" max="172" width="11.09765625" bestFit="1" customWidth="1"/>
    <col min="173" max="173" width="14" bestFit="1" customWidth="1"/>
    <col min="174" max="174" width="11.09765625" bestFit="1" customWidth="1"/>
    <col min="175" max="175" width="14" bestFit="1" customWidth="1"/>
    <col min="176" max="178" width="11.09765625" bestFit="1" customWidth="1"/>
    <col min="179" max="179" width="14" bestFit="1" customWidth="1"/>
    <col min="180" max="180" width="11.09765625" bestFit="1" customWidth="1"/>
    <col min="181" max="181" width="14" bestFit="1" customWidth="1"/>
    <col min="182" max="184" width="11.09765625" bestFit="1" customWidth="1"/>
    <col min="185" max="185" width="14" bestFit="1" customWidth="1"/>
    <col min="186" max="190" width="19.8984375" bestFit="1" customWidth="1"/>
    <col min="191" max="191" width="14" bestFit="1" customWidth="1"/>
    <col min="192" max="192" width="11.09765625" bestFit="1" customWidth="1"/>
    <col min="193" max="193" width="14" bestFit="1" customWidth="1"/>
    <col min="194" max="194" width="11.09765625" bestFit="1" customWidth="1"/>
    <col min="195" max="195" width="14" bestFit="1" customWidth="1"/>
    <col min="196" max="196" width="11.09765625" bestFit="1" customWidth="1"/>
    <col min="197" max="197" width="14" bestFit="1" customWidth="1"/>
    <col min="198" max="198" width="11.09765625" bestFit="1" customWidth="1"/>
    <col min="199" max="199" width="14" bestFit="1" customWidth="1"/>
    <col min="200" max="200" width="11.09765625" bestFit="1" customWidth="1"/>
    <col min="201" max="201" width="14" bestFit="1" customWidth="1"/>
    <col min="202" max="202" width="11.09765625" bestFit="1" customWidth="1"/>
    <col min="203" max="203" width="14" bestFit="1" customWidth="1"/>
    <col min="204" max="207" width="19.8984375" bestFit="1" customWidth="1"/>
    <col min="208" max="208" width="14" bestFit="1" customWidth="1"/>
    <col min="209" max="209" width="11.09765625" bestFit="1" customWidth="1"/>
    <col min="210" max="210" width="14" bestFit="1" customWidth="1"/>
    <col min="211" max="213" width="11.09765625" bestFit="1" customWidth="1"/>
    <col min="214" max="214" width="14" bestFit="1" customWidth="1"/>
    <col min="215" max="217" width="11.09765625" bestFit="1" customWidth="1"/>
    <col min="218" max="218" width="14" bestFit="1" customWidth="1"/>
    <col min="219" max="219" width="11.09765625" bestFit="1" customWidth="1"/>
    <col min="220" max="220" width="14" bestFit="1" customWidth="1"/>
    <col min="221" max="221" width="11.09765625" bestFit="1" customWidth="1"/>
    <col min="222" max="222" width="14" bestFit="1" customWidth="1"/>
    <col min="223" max="225" width="11.09765625" bestFit="1" customWidth="1"/>
    <col min="226" max="226" width="14" bestFit="1" customWidth="1"/>
    <col min="227" max="227" width="11.09765625" bestFit="1" customWidth="1"/>
    <col min="228" max="228" width="14" bestFit="1" customWidth="1"/>
    <col min="229" max="229" width="11.09765625" bestFit="1" customWidth="1"/>
    <col min="230" max="230" width="14" bestFit="1" customWidth="1"/>
    <col min="231" max="233" width="11.09765625" bestFit="1" customWidth="1"/>
    <col min="234" max="234" width="14" bestFit="1" customWidth="1"/>
    <col min="235" max="235" width="11.09765625" bestFit="1" customWidth="1"/>
    <col min="236" max="236" width="14" bestFit="1" customWidth="1"/>
    <col min="237" max="238" width="11.09765625" bestFit="1" customWidth="1"/>
    <col min="239" max="239" width="14" bestFit="1" customWidth="1"/>
    <col min="240" max="240" width="11.09765625" bestFit="1" customWidth="1"/>
    <col min="241" max="241" width="14" bestFit="1" customWidth="1"/>
    <col min="242" max="245" width="15.59765625" bestFit="1" customWidth="1"/>
    <col min="246" max="246" width="14" bestFit="1" customWidth="1"/>
    <col min="247" max="248" width="11.09765625" bestFit="1" customWidth="1"/>
    <col min="249" max="249" width="14" bestFit="1" customWidth="1"/>
    <col min="250" max="250" width="11.09765625" bestFit="1" customWidth="1"/>
    <col min="251" max="251" width="14" bestFit="1" customWidth="1"/>
    <col min="252" max="254" width="11.09765625" bestFit="1" customWidth="1"/>
    <col min="255" max="255" width="14" bestFit="1" customWidth="1"/>
    <col min="256" max="256" width="11.09765625" bestFit="1" customWidth="1"/>
    <col min="257" max="257" width="14" bestFit="1" customWidth="1"/>
    <col min="258" max="261" width="15.59765625" bestFit="1" customWidth="1"/>
    <col min="262" max="262" width="14" bestFit="1" customWidth="1"/>
    <col min="263" max="263" width="11.09765625" bestFit="1" customWidth="1"/>
    <col min="264" max="264" width="14" bestFit="1" customWidth="1"/>
    <col min="265" max="265" width="11.09765625" bestFit="1" customWidth="1"/>
    <col min="266" max="266" width="14" bestFit="1" customWidth="1"/>
    <col min="267" max="267" width="11.09765625" bestFit="1" customWidth="1"/>
    <col min="268" max="268" width="14" bestFit="1" customWidth="1"/>
    <col min="269" max="270" width="11.09765625" bestFit="1" customWidth="1"/>
    <col min="271" max="271" width="14" bestFit="1" customWidth="1"/>
    <col min="272" max="274" width="11.09765625" bestFit="1" customWidth="1"/>
    <col min="275" max="275" width="14" bestFit="1" customWidth="1"/>
    <col min="276" max="277" width="19.8984375" bestFit="1" customWidth="1"/>
    <col min="278" max="278" width="14" bestFit="1" customWidth="1"/>
    <col min="279" max="281" width="11.09765625" bestFit="1" customWidth="1"/>
    <col min="282" max="282" width="14" bestFit="1" customWidth="1"/>
    <col min="283" max="283" width="11.09765625" bestFit="1" customWidth="1"/>
    <col min="284" max="284" width="14" bestFit="1" customWidth="1"/>
    <col min="285" max="288" width="15.59765625" bestFit="1" customWidth="1"/>
    <col min="289" max="289" width="14" bestFit="1" customWidth="1"/>
    <col min="290" max="290" width="11.09765625" bestFit="1" customWidth="1"/>
    <col min="291" max="291" width="14" bestFit="1" customWidth="1"/>
    <col min="292" max="294" width="15.59765625" bestFit="1" customWidth="1"/>
    <col min="295" max="295" width="14" bestFit="1" customWidth="1"/>
    <col min="296" max="299" width="15.59765625" bestFit="1" customWidth="1"/>
    <col min="300" max="300" width="14" bestFit="1" customWidth="1"/>
    <col min="301" max="301" width="11.09765625" bestFit="1" customWidth="1"/>
    <col min="302" max="302" width="14" bestFit="1" customWidth="1"/>
    <col min="303" max="305" width="15.59765625" bestFit="1" customWidth="1"/>
    <col min="306" max="306" width="14" bestFit="1" customWidth="1"/>
    <col min="307" max="310" width="19.8984375" bestFit="1" customWidth="1"/>
    <col min="311" max="311" width="15.09765625" bestFit="1" customWidth="1"/>
    <col min="312" max="312" width="12.09765625" bestFit="1" customWidth="1"/>
    <col min="313" max="313" width="15.09765625" bestFit="1" customWidth="1"/>
    <col min="314" max="314" width="12.09765625" bestFit="1" customWidth="1"/>
    <col min="315" max="315" width="15.09765625" bestFit="1" customWidth="1"/>
    <col min="316" max="316" width="12.09765625" bestFit="1" customWidth="1"/>
    <col min="317" max="317" width="15.09765625" bestFit="1" customWidth="1"/>
    <col min="318" max="318" width="12.09765625" bestFit="1" customWidth="1"/>
    <col min="319" max="319" width="15.09765625" bestFit="1" customWidth="1"/>
    <col min="320" max="320" width="12.09765625" bestFit="1" customWidth="1"/>
    <col min="321" max="321" width="15.09765625" bestFit="1" customWidth="1"/>
    <col min="322" max="325" width="15.59765625" bestFit="1" customWidth="1"/>
    <col min="326" max="326" width="15.09765625" bestFit="1" customWidth="1"/>
    <col min="327" max="329" width="12.09765625" bestFit="1" customWidth="1"/>
    <col min="330" max="330" width="15.09765625" bestFit="1" customWidth="1"/>
    <col min="331" max="331" width="12.09765625" bestFit="1" customWidth="1"/>
    <col min="332" max="332" width="15.09765625" bestFit="1" customWidth="1"/>
    <col min="333" max="333" width="19.8984375" bestFit="1" customWidth="1"/>
    <col min="334" max="334" width="15.09765625" bestFit="1" customWidth="1"/>
    <col min="335" max="335" width="12.09765625" bestFit="1" customWidth="1"/>
    <col min="336" max="336" width="15.09765625" bestFit="1" customWidth="1"/>
    <col min="337" max="337" width="12.09765625" bestFit="1" customWidth="1"/>
    <col min="338" max="338" width="15.09765625" bestFit="1" customWidth="1"/>
    <col min="339" max="339" width="12.09765625" bestFit="1" customWidth="1"/>
    <col min="340" max="340" width="15.09765625" bestFit="1" customWidth="1"/>
    <col min="341" max="344" width="19.8984375" bestFit="1" customWidth="1"/>
    <col min="345" max="345" width="15.09765625" bestFit="1" customWidth="1"/>
    <col min="346" max="346" width="12.09765625" bestFit="1" customWidth="1"/>
    <col min="347" max="347" width="15.09765625" bestFit="1" customWidth="1"/>
    <col min="348" max="349" width="12.09765625" bestFit="1" customWidth="1"/>
    <col min="350" max="350" width="15.09765625" bestFit="1" customWidth="1"/>
    <col min="351" max="351" width="12.09765625" bestFit="1" customWidth="1"/>
    <col min="352" max="352" width="15.09765625" bestFit="1" customWidth="1"/>
    <col min="353" max="353" width="12.09765625" bestFit="1" customWidth="1"/>
    <col min="354" max="354" width="15.09765625" bestFit="1" customWidth="1"/>
    <col min="355" max="355" width="12.09765625" bestFit="1" customWidth="1"/>
    <col min="356" max="356" width="15.09765625" bestFit="1" customWidth="1"/>
    <col min="357" max="357" width="12.09765625" bestFit="1" customWidth="1"/>
    <col min="358" max="358" width="15.09765625" bestFit="1" customWidth="1"/>
    <col min="359" max="359" width="12.09765625" bestFit="1" customWidth="1"/>
    <col min="360" max="360" width="15.09765625" bestFit="1" customWidth="1"/>
    <col min="361" max="361" width="12.09765625" bestFit="1" customWidth="1"/>
    <col min="362" max="362" width="15.09765625" bestFit="1" customWidth="1"/>
    <col min="363" max="364" width="12.09765625" bestFit="1" customWidth="1"/>
    <col min="365" max="365" width="15.09765625" bestFit="1" customWidth="1"/>
    <col min="366" max="368" width="12.09765625" bestFit="1" customWidth="1"/>
    <col min="369" max="369" width="15.09765625" bestFit="1" customWidth="1"/>
    <col min="370" max="370" width="12.09765625" bestFit="1" customWidth="1"/>
    <col min="371" max="371" width="15.09765625" bestFit="1" customWidth="1"/>
    <col min="372" max="372" width="12.09765625" bestFit="1" customWidth="1"/>
    <col min="373" max="373" width="15.09765625" bestFit="1" customWidth="1"/>
    <col min="374" max="377" width="15.59765625" bestFit="1" customWidth="1"/>
    <col min="378" max="378" width="15.09765625" bestFit="1" customWidth="1"/>
    <col min="379" max="379" width="15.59765625" bestFit="1" customWidth="1"/>
    <col min="380" max="380" width="15.09765625" bestFit="1" customWidth="1"/>
    <col min="381" max="384" width="12.09765625" bestFit="1" customWidth="1"/>
    <col min="385" max="385" width="15.09765625" bestFit="1" customWidth="1"/>
    <col min="386" max="386" width="12.09765625" bestFit="1" customWidth="1"/>
    <col min="387" max="387" width="15.09765625" bestFit="1" customWidth="1"/>
    <col min="388" max="388" width="19.8984375" bestFit="1" customWidth="1"/>
    <col min="389" max="389" width="15.09765625" bestFit="1" customWidth="1"/>
    <col min="390" max="392" width="15.59765625" bestFit="1" customWidth="1"/>
    <col min="393" max="393" width="15.09765625" bestFit="1" customWidth="1"/>
    <col min="394" max="394" width="12.09765625" bestFit="1" customWidth="1"/>
    <col min="395" max="395" width="15.09765625" bestFit="1" customWidth="1"/>
    <col min="396" max="396" width="12.09765625" bestFit="1" customWidth="1"/>
    <col min="397" max="397" width="15.09765625" bestFit="1" customWidth="1"/>
    <col min="398" max="398" width="19.8984375" bestFit="1" customWidth="1"/>
    <col min="399" max="399" width="15.09765625" bestFit="1" customWidth="1"/>
    <col min="400" max="402" width="19.8984375" bestFit="1" customWidth="1"/>
    <col min="403" max="403" width="15.09765625" bestFit="1" customWidth="1"/>
    <col min="404" max="404" width="12.09765625" bestFit="1" customWidth="1"/>
    <col min="405" max="405" width="15.09765625" bestFit="1" customWidth="1"/>
    <col min="406" max="406" width="12.09765625" bestFit="1" customWidth="1"/>
    <col min="407" max="407" width="15.09765625" bestFit="1" customWidth="1"/>
    <col min="408" max="408" width="12.09765625" bestFit="1" customWidth="1"/>
    <col min="409" max="409" width="15.09765625" bestFit="1" customWidth="1"/>
    <col min="410" max="410" width="12.09765625" bestFit="1" customWidth="1"/>
    <col min="411" max="411" width="15.09765625" bestFit="1" customWidth="1"/>
    <col min="412" max="412" width="13.3984375" bestFit="1" customWidth="1"/>
    <col min="413" max="415" width="16.5" bestFit="1" customWidth="1"/>
    <col min="416" max="416" width="13.3984375" bestFit="1" customWidth="1"/>
    <col min="417" max="417" width="16.5" bestFit="1" customWidth="1"/>
    <col min="418" max="419" width="13.3984375" bestFit="1" customWidth="1"/>
    <col min="420" max="420" width="16.5" bestFit="1" customWidth="1"/>
    <col min="421" max="421" width="13.3984375" bestFit="1" customWidth="1"/>
    <col min="422" max="422" width="16.5" bestFit="1" customWidth="1"/>
    <col min="423" max="423" width="13.3984375" bestFit="1" customWidth="1"/>
    <col min="424" max="424" width="16.5" bestFit="1" customWidth="1"/>
    <col min="425" max="425" width="13.3984375" bestFit="1" customWidth="1"/>
    <col min="426" max="426" width="16.5" bestFit="1" customWidth="1"/>
    <col min="427" max="428" width="10.59765625" bestFit="1" customWidth="1"/>
    <col min="429" max="429" width="11.3984375" bestFit="1" customWidth="1"/>
    <col min="430" max="430" width="6.09765625" bestFit="1" customWidth="1"/>
  </cols>
  <sheetData>
    <row r="1" spans="1:13" x14ac:dyDescent="0.45">
      <c r="A1" s="5" t="s">
        <v>1985</v>
      </c>
      <c r="B1" t="s">
        <v>2334</v>
      </c>
    </row>
    <row r="3" spans="1:13" x14ac:dyDescent="0.45">
      <c r="B3" s="5" t="s">
        <v>1937</v>
      </c>
      <c r="C3" s="5" t="s">
        <v>2346</v>
      </c>
    </row>
    <row r="4" spans="1:13" x14ac:dyDescent="0.45">
      <c r="B4" t="s">
        <v>1932</v>
      </c>
      <c r="G4" t="s">
        <v>2333</v>
      </c>
      <c r="L4" t="s">
        <v>1938</v>
      </c>
      <c r="M4" t="s">
        <v>2347</v>
      </c>
    </row>
    <row r="5" spans="1:13" x14ac:dyDescent="0.45">
      <c r="A5" s="5" t="s">
        <v>1980</v>
      </c>
      <c r="B5" t="s">
        <v>2344</v>
      </c>
      <c r="C5" t="s">
        <v>2345</v>
      </c>
      <c r="D5" t="s">
        <v>2</v>
      </c>
      <c r="E5" t="s">
        <v>3</v>
      </c>
      <c r="F5" t="s">
        <v>77</v>
      </c>
      <c r="G5" t="s">
        <v>2344</v>
      </c>
      <c r="H5" t="s">
        <v>2345</v>
      </c>
      <c r="I5" t="s">
        <v>2</v>
      </c>
      <c r="J5" t="s">
        <v>3</v>
      </c>
      <c r="K5" t="s">
        <v>77</v>
      </c>
    </row>
    <row r="6" spans="1:13" x14ac:dyDescent="0.45">
      <c r="A6" t="s">
        <v>2339</v>
      </c>
      <c r="C6">
        <v>180000000</v>
      </c>
      <c r="D6">
        <v>180000000</v>
      </c>
      <c r="H6">
        <v>1</v>
      </c>
      <c r="I6">
        <v>1</v>
      </c>
      <c r="L6">
        <v>360000000</v>
      </c>
      <c r="M6">
        <v>2</v>
      </c>
    </row>
    <row r="7" spans="1:13" x14ac:dyDescent="0.45">
      <c r="A7" t="s">
        <v>6</v>
      </c>
      <c r="C7">
        <v>180000000</v>
      </c>
      <c r="D7">
        <v>180000000</v>
      </c>
      <c r="H7">
        <v>1</v>
      </c>
      <c r="I7">
        <v>1</v>
      </c>
      <c r="L7">
        <v>360000000</v>
      </c>
      <c r="M7">
        <v>2</v>
      </c>
    </row>
    <row r="8" spans="1:13" x14ac:dyDescent="0.45">
      <c r="A8" t="s">
        <v>4</v>
      </c>
      <c r="C8">
        <v>350000000</v>
      </c>
      <c r="H8">
        <v>1</v>
      </c>
      <c r="L8">
        <v>350000000</v>
      </c>
      <c r="M8">
        <v>1</v>
      </c>
    </row>
    <row r="9" spans="1:13" x14ac:dyDescent="0.45">
      <c r="A9" t="s">
        <v>22</v>
      </c>
      <c r="E9">
        <v>250000000</v>
      </c>
      <c r="J9">
        <v>1</v>
      </c>
      <c r="L9">
        <v>250000000</v>
      </c>
      <c r="M9">
        <v>1</v>
      </c>
    </row>
    <row r="10" spans="1:13" x14ac:dyDescent="0.45">
      <c r="A10" t="s">
        <v>135</v>
      </c>
      <c r="C10">
        <v>123000000</v>
      </c>
      <c r="D10">
        <v>89000000</v>
      </c>
      <c r="E10">
        <v>27000000</v>
      </c>
      <c r="F10">
        <v>0</v>
      </c>
      <c r="G10">
        <v>22</v>
      </c>
      <c r="H10">
        <v>9</v>
      </c>
      <c r="I10">
        <v>11</v>
      </c>
      <c r="J10">
        <v>4</v>
      </c>
      <c r="K10">
        <v>0</v>
      </c>
      <c r="L10">
        <v>239000000</v>
      </c>
      <c r="M10">
        <v>46</v>
      </c>
    </row>
    <row r="11" spans="1:13" x14ac:dyDescent="0.45">
      <c r="A11" t="s">
        <v>2340</v>
      </c>
      <c r="E11">
        <v>230000000</v>
      </c>
      <c r="J11">
        <v>1</v>
      </c>
      <c r="L11">
        <v>230000000</v>
      </c>
      <c r="M11">
        <v>1</v>
      </c>
    </row>
    <row r="12" spans="1:13" x14ac:dyDescent="0.45">
      <c r="A12" t="s">
        <v>128</v>
      </c>
      <c r="C12">
        <v>100500000</v>
      </c>
      <c r="D12">
        <v>90800000</v>
      </c>
      <c r="E12">
        <v>19200000</v>
      </c>
      <c r="G12">
        <v>27</v>
      </c>
      <c r="H12">
        <v>36</v>
      </c>
      <c r="I12">
        <v>34</v>
      </c>
      <c r="J12">
        <v>16</v>
      </c>
      <c r="L12">
        <v>210500000</v>
      </c>
      <c r="M12">
        <v>113</v>
      </c>
    </row>
    <row r="13" spans="1:13" x14ac:dyDescent="0.45">
      <c r="A13" t="s">
        <v>2017</v>
      </c>
      <c r="E13">
        <v>181000000</v>
      </c>
      <c r="J13">
        <v>31</v>
      </c>
      <c r="L13">
        <v>181000000</v>
      </c>
      <c r="M13">
        <v>31</v>
      </c>
    </row>
    <row r="14" spans="1:13" x14ac:dyDescent="0.45">
      <c r="A14" t="s">
        <v>7</v>
      </c>
      <c r="D14">
        <v>180000000</v>
      </c>
      <c r="I14">
        <v>1</v>
      </c>
      <c r="L14">
        <v>180000000</v>
      </c>
      <c r="M14">
        <v>1</v>
      </c>
    </row>
    <row r="15" spans="1:13" x14ac:dyDescent="0.45">
      <c r="A15" t="s">
        <v>1919</v>
      </c>
      <c r="C15">
        <v>150000000</v>
      </c>
      <c r="H15">
        <v>1</v>
      </c>
      <c r="L15">
        <v>150000000</v>
      </c>
      <c r="M15">
        <v>1</v>
      </c>
    </row>
    <row r="16" spans="1:13" x14ac:dyDescent="0.45">
      <c r="A16" t="s">
        <v>754</v>
      </c>
      <c r="C16">
        <v>32000000</v>
      </c>
      <c r="D16">
        <v>35000000</v>
      </c>
      <c r="E16">
        <v>75000000</v>
      </c>
      <c r="G16">
        <v>2</v>
      </c>
      <c r="H16">
        <v>4</v>
      </c>
      <c r="I16">
        <v>5</v>
      </c>
      <c r="J16">
        <v>9</v>
      </c>
      <c r="L16">
        <v>142000000</v>
      </c>
      <c r="M16">
        <v>20</v>
      </c>
    </row>
    <row r="17" spans="1:13" x14ac:dyDescent="0.45">
      <c r="A17" t="s">
        <v>1918</v>
      </c>
      <c r="C17">
        <v>60000000</v>
      </c>
      <c r="D17">
        <v>30000000</v>
      </c>
      <c r="F17">
        <v>30000000</v>
      </c>
      <c r="H17">
        <v>3</v>
      </c>
      <c r="I17">
        <v>1</v>
      </c>
      <c r="K17">
        <v>1</v>
      </c>
      <c r="L17">
        <v>120000000</v>
      </c>
      <c r="M17">
        <v>5</v>
      </c>
    </row>
    <row r="18" spans="1:13" x14ac:dyDescent="0.45">
      <c r="A18" t="s">
        <v>750</v>
      </c>
      <c r="C18">
        <v>103350000</v>
      </c>
      <c r="D18">
        <v>6300000</v>
      </c>
      <c r="E18">
        <v>9000000</v>
      </c>
      <c r="H18">
        <v>302</v>
      </c>
      <c r="I18">
        <v>19</v>
      </c>
      <c r="J18">
        <v>18</v>
      </c>
      <c r="L18">
        <v>118650000</v>
      </c>
      <c r="M18">
        <v>339</v>
      </c>
    </row>
    <row r="19" spans="1:13" x14ac:dyDescent="0.45">
      <c r="A19" t="s">
        <v>2342</v>
      </c>
      <c r="C19">
        <v>12000000</v>
      </c>
      <c r="D19">
        <v>96000000</v>
      </c>
      <c r="H19">
        <v>1</v>
      </c>
      <c r="I19">
        <v>8</v>
      </c>
      <c r="L19">
        <v>108000000</v>
      </c>
      <c r="M19">
        <v>9</v>
      </c>
    </row>
    <row r="20" spans="1:13" x14ac:dyDescent="0.45">
      <c r="A20" t="s">
        <v>1926</v>
      </c>
      <c r="D20">
        <v>105000000</v>
      </c>
      <c r="G20">
        <v>4</v>
      </c>
      <c r="I20">
        <v>5</v>
      </c>
      <c r="L20">
        <v>105000000</v>
      </c>
      <c r="M20">
        <v>9</v>
      </c>
    </row>
    <row r="21" spans="1:13" x14ac:dyDescent="0.45">
      <c r="A21" t="s">
        <v>1986</v>
      </c>
      <c r="C21">
        <v>30000000</v>
      </c>
      <c r="D21">
        <v>60000000</v>
      </c>
      <c r="E21">
        <v>13500000</v>
      </c>
      <c r="H21">
        <v>5</v>
      </c>
      <c r="I21">
        <v>6</v>
      </c>
      <c r="J21">
        <v>4</v>
      </c>
      <c r="L21">
        <v>103500000</v>
      </c>
      <c r="M21">
        <v>15</v>
      </c>
    </row>
    <row r="22" spans="1:13" x14ac:dyDescent="0.45">
      <c r="A22" t="s">
        <v>5</v>
      </c>
      <c r="C22">
        <v>100000000</v>
      </c>
      <c r="H22">
        <v>1</v>
      </c>
      <c r="L22">
        <v>100000000</v>
      </c>
      <c r="M22">
        <v>1</v>
      </c>
    </row>
    <row r="23" spans="1:13" x14ac:dyDescent="0.45">
      <c r="A23" t="s">
        <v>2317</v>
      </c>
      <c r="C23">
        <v>45000000</v>
      </c>
      <c r="D23">
        <v>35000000</v>
      </c>
      <c r="E23">
        <v>5000000</v>
      </c>
      <c r="G23">
        <v>1</v>
      </c>
      <c r="H23">
        <v>5</v>
      </c>
      <c r="I23">
        <v>4</v>
      </c>
      <c r="J23">
        <v>1</v>
      </c>
      <c r="L23">
        <v>85000000</v>
      </c>
      <c r="M23">
        <v>11</v>
      </c>
    </row>
    <row r="24" spans="1:13" x14ac:dyDescent="0.45">
      <c r="A24" t="s">
        <v>23</v>
      </c>
      <c r="D24">
        <v>85000000</v>
      </c>
      <c r="G24">
        <v>4</v>
      </c>
      <c r="I24">
        <v>2</v>
      </c>
      <c r="L24">
        <v>85000000</v>
      </c>
      <c r="M24">
        <v>6</v>
      </c>
    </row>
    <row r="25" spans="1:13" x14ac:dyDescent="0.45">
      <c r="A25" t="s">
        <v>8</v>
      </c>
      <c r="C25">
        <v>50000000</v>
      </c>
      <c r="D25">
        <v>35000000</v>
      </c>
      <c r="H25">
        <v>1</v>
      </c>
      <c r="I25">
        <v>1</v>
      </c>
      <c r="L25">
        <v>85000000</v>
      </c>
      <c r="M25">
        <v>2</v>
      </c>
    </row>
    <row r="26" spans="1:13" x14ac:dyDescent="0.45">
      <c r="A26" t="s">
        <v>2311</v>
      </c>
      <c r="C26">
        <v>72500000</v>
      </c>
      <c r="D26">
        <v>12000000</v>
      </c>
      <c r="G26">
        <v>8</v>
      </c>
      <c r="H26">
        <v>14</v>
      </c>
      <c r="I26">
        <v>3</v>
      </c>
      <c r="L26">
        <v>84500000</v>
      </c>
      <c r="M26">
        <v>25</v>
      </c>
    </row>
    <row r="27" spans="1:13" x14ac:dyDescent="0.45">
      <c r="A27" t="s">
        <v>1922</v>
      </c>
      <c r="D27">
        <v>80000000</v>
      </c>
      <c r="I27">
        <v>1</v>
      </c>
      <c r="L27">
        <v>80000000</v>
      </c>
      <c r="M27">
        <v>1</v>
      </c>
    </row>
    <row r="28" spans="1:13" x14ac:dyDescent="0.45">
      <c r="A28" t="s">
        <v>1930</v>
      </c>
      <c r="C28">
        <v>53000000</v>
      </c>
      <c r="D28">
        <v>20000000</v>
      </c>
      <c r="G28">
        <v>5</v>
      </c>
      <c r="H28">
        <v>5</v>
      </c>
      <c r="I28">
        <v>2</v>
      </c>
      <c r="L28">
        <v>73000000</v>
      </c>
      <c r="M28">
        <v>12</v>
      </c>
    </row>
    <row r="29" spans="1:13" x14ac:dyDescent="0.45">
      <c r="A29" t="s">
        <v>26</v>
      </c>
      <c r="C29">
        <v>72000000</v>
      </c>
      <c r="H29">
        <v>4</v>
      </c>
      <c r="L29">
        <v>72000000</v>
      </c>
      <c r="M29">
        <v>4</v>
      </c>
    </row>
    <row r="30" spans="1:13" x14ac:dyDescent="0.45">
      <c r="A30" t="s">
        <v>1339</v>
      </c>
      <c r="C30">
        <v>29100000</v>
      </c>
      <c r="D30">
        <v>27400000</v>
      </c>
      <c r="E30">
        <v>9000000</v>
      </c>
      <c r="G30">
        <v>24</v>
      </c>
      <c r="H30">
        <v>9</v>
      </c>
      <c r="I30">
        <v>8</v>
      </c>
      <c r="J30">
        <v>2</v>
      </c>
      <c r="L30">
        <v>65500000</v>
      </c>
      <c r="M30">
        <v>43</v>
      </c>
    </row>
    <row r="31" spans="1:13" x14ac:dyDescent="0.45">
      <c r="A31" t="s">
        <v>2193</v>
      </c>
      <c r="C31">
        <v>20500000</v>
      </c>
      <c r="D31">
        <v>44900000</v>
      </c>
      <c r="G31">
        <v>3</v>
      </c>
      <c r="H31">
        <v>6</v>
      </c>
      <c r="I31">
        <v>14</v>
      </c>
      <c r="L31">
        <v>65400000</v>
      </c>
      <c r="M31">
        <v>23</v>
      </c>
    </row>
    <row r="32" spans="1:13" x14ac:dyDescent="0.45">
      <c r="A32" t="s">
        <v>1924</v>
      </c>
      <c r="D32">
        <v>60000000</v>
      </c>
      <c r="G32">
        <v>1</v>
      </c>
      <c r="I32">
        <v>1</v>
      </c>
      <c r="L32">
        <v>60000000</v>
      </c>
      <c r="M32">
        <v>2</v>
      </c>
    </row>
    <row r="33" spans="1:13" x14ac:dyDescent="0.45">
      <c r="A33" t="s">
        <v>1972</v>
      </c>
      <c r="C33">
        <v>10000000</v>
      </c>
      <c r="D33">
        <v>17000000</v>
      </c>
      <c r="E33">
        <v>33000000</v>
      </c>
      <c r="G33">
        <v>5</v>
      </c>
      <c r="H33">
        <v>1</v>
      </c>
      <c r="I33">
        <v>3</v>
      </c>
      <c r="J33">
        <v>2</v>
      </c>
      <c r="L33">
        <v>60000000</v>
      </c>
      <c r="M33">
        <v>11</v>
      </c>
    </row>
    <row r="34" spans="1:13" x14ac:dyDescent="0.45">
      <c r="A34" t="s">
        <v>25</v>
      </c>
      <c r="C34">
        <v>45000000</v>
      </c>
      <c r="D34">
        <v>15000000</v>
      </c>
      <c r="H34">
        <v>3</v>
      </c>
      <c r="I34">
        <v>1</v>
      </c>
      <c r="L34">
        <v>60000000</v>
      </c>
      <c r="M34">
        <v>4</v>
      </c>
    </row>
    <row r="35" spans="1:13" x14ac:dyDescent="0.45">
      <c r="A35" t="s">
        <v>1920</v>
      </c>
      <c r="C35">
        <v>60000000</v>
      </c>
      <c r="H35">
        <v>2</v>
      </c>
      <c r="L35">
        <v>60000000</v>
      </c>
      <c r="M35">
        <v>2</v>
      </c>
    </row>
    <row r="36" spans="1:13" x14ac:dyDescent="0.45">
      <c r="A36" t="s">
        <v>13</v>
      </c>
      <c r="C36">
        <v>45000000</v>
      </c>
      <c r="D36">
        <v>15000000</v>
      </c>
      <c r="H36">
        <v>3</v>
      </c>
      <c r="I36">
        <v>1</v>
      </c>
      <c r="L36">
        <v>60000000</v>
      </c>
      <c r="M36">
        <v>4</v>
      </c>
    </row>
    <row r="37" spans="1:13" x14ac:dyDescent="0.45">
      <c r="A37" t="s">
        <v>2212</v>
      </c>
      <c r="C37">
        <v>32000000</v>
      </c>
      <c r="D37">
        <v>24000000</v>
      </c>
      <c r="H37">
        <v>4</v>
      </c>
      <c r="I37">
        <v>3</v>
      </c>
      <c r="L37">
        <v>56000000</v>
      </c>
      <c r="M37">
        <v>7</v>
      </c>
    </row>
    <row r="38" spans="1:13" x14ac:dyDescent="0.45">
      <c r="A38" t="s">
        <v>1921</v>
      </c>
      <c r="E38">
        <v>55000000</v>
      </c>
      <c r="J38">
        <v>1</v>
      </c>
      <c r="L38">
        <v>55000000</v>
      </c>
      <c r="M38">
        <v>1</v>
      </c>
    </row>
    <row r="39" spans="1:13" x14ac:dyDescent="0.45">
      <c r="A39" t="s">
        <v>2246</v>
      </c>
      <c r="C39">
        <v>14400000</v>
      </c>
      <c r="D39">
        <v>37200000</v>
      </c>
      <c r="G39">
        <v>5</v>
      </c>
      <c r="H39">
        <v>3</v>
      </c>
      <c r="I39">
        <v>9</v>
      </c>
      <c r="L39">
        <v>51600000</v>
      </c>
      <c r="M39">
        <v>17</v>
      </c>
    </row>
    <row r="40" spans="1:13" x14ac:dyDescent="0.45">
      <c r="A40" t="s">
        <v>32</v>
      </c>
      <c r="C40">
        <v>50000000</v>
      </c>
      <c r="H40">
        <v>2</v>
      </c>
      <c r="L40">
        <v>50000000</v>
      </c>
      <c r="M40">
        <v>2</v>
      </c>
    </row>
    <row r="41" spans="1:13" x14ac:dyDescent="0.45">
      <c r="A41" t="s">
        <v>1929</v>
      </c>
      <c r="C41">
        <v>50000000</v>
      </c>
      <c r="H41">
        <v>1</v>
      </c>
      <c r="L41">
        <v>50000000</v>
      </c>
      <c r="M41">
        <v>1</v>
      </c>
    </row>
    <row r="42" spans="1:13" x14ac:dyDescent="0.45">
      <c r="A42" t="s">
        <v>18</v>
      </c>
      <c r="C42">
        <v>50000000</v>
      </c>
      <c r="H42">
        <v>1</v>
      </c>
      <c r="L42">
        <v>50000000</v>
      </c>
      <c r="M42">
        <v>1</v>
      </c>
    </row>
    <row r="43" spans="1:13" x14ac:dyDescent="0.45">
      <c r="A43" t="s">
        <v>2322</v>
      </c>
      <c r="C43">
        <v>45300000</v>
      </c>
      <c r="D43">
        <v>2160000</v>
      </c>
      <c r="G43">
        <v>14</v>
      </c>
      <c r="H43">
        <v>151</v>
      </c>
      <c r="I43">
        <v>9</v>
      </c>
      <c r="L43">
        <v>47460000</v>
      </c>
      <c r="M43">
        <v>174</v>
      </c>
    </row>
    <row r="44" spans="1:13" x14ac:dyDescent="0.45">
      <c r="A44" t="s">
        <v>51</v>
      </c>
      <c r="C44">
        <v>18000000</v>
      </c>
      <c r="D44">
        <v>25000000</v>
      </c>
      <c r="G44">
        <v>3</v>
      </c>
      <c r="H44">
        <v>5</v>
      </c>
      <c r="I44">
        <v>7</v>
      </c>
      <c r="L44">
        <v>43000000</v>
      </c>
      <c r="M44">
        <v>15</v>
      </c>
    </row>
    <row r="45" spans="1:13" x14ac:dyDescent="0.45">
      <c r="A45" t="s">
        <v>2308</v>
      </c>
      <c r="C45">
        <v>25100000</v>
      </c>
      <c r="D45">
        <v>15700000</v>
      </c>
      <c r="G45">
        <v>2</v>
      </c>
      <c r="H45">
        <v>13</v>
      </c>
      <c r="I45">
        <v>6</v>
      </c>
      <c r="L45">
        <v>40800000</v>
      </c>
      <c r="M45">
        <v>21</v>
      </c>
    </row>
    <row r="46" spans="1:13" x14ac:dyDescent="0.45">
      <c r="A46" t="s">
        <v>17</v>
      </c>
      <c r="C46">
        <v>20000000</v>
      </c>
      <c r="D46">
        <v>20000000</v>
      </c>
      <c r="H46">
        <v>1</v>
      </c>
      <c r="I46">
        <v>1</v>
      </c>
      <c r="L46">
        <v>40000000</v>
      </c>
      <c r="M46">
        <v>2</v>
      </c>
    </row>
    <row r="47" spans="1:13" x14ac:dyDescent="0.45">
      <c r="A47" t="s">
        <v>35</v>
      </c>
      <c r="C47">
        <v>36000000</v>
      </c>
      <c r="H47">
        <v>2</v>
      </c>
      <c r="L47">
        <v>36000000</v>
      </c>
      <c r="M47">
        <v>2</v>
      </c>
    </row>
    <row r="48" spans="1:13" x14ac:dyDescent="0.45">
      <c r="A48" t="s">
        <v>1976</v>
      </c>
      <c r="C48">
        <v>21100000</v>
      </c>
      <c r="D48">
        <v>13700000</v>
      </c>
      <c r="E48">
        <v>1100000</v>
      </c>
      <c r="G48">
        <v>1</v>
      </c>
      <c r="H48">
        <v>4</v>
      </c>
      <c r="I48">
        <v>9</v>
      </c>
      <c r="J48">
        <v>1</v>
      </c>
      <c r="L48">
        <v>35900000</v>
      </c>
      <c r="M48">
        <v>15</v>
      </c>
    </row>
    <row r="49" spans="1:13" x14ac:dyDescent="0.45">
      <c r="A49" t="s">
        <v>1923</v>
      </c>
      <c r="E49">
        <v>35000000</v>
      </c>
      <c r="J49">
        <v>1</v>
      </c>
      <c r="L49">
        <v>35000000</v>
      </c>
      <c r="M49">
        <v>1</v>
      </c>
    </row>
    <row r="50" spans="1:13" x14ac:dyDescent="0.45">
      <c r="A50" t="s">
        <v>38</v>
      </c>
      <c r="C50">
        <v>35000000</v>
      </c>
      <c r="H50">
        <v>1</v>
      </c>
      <c r="L50">
        <v>35000000</v>
      </c>
      <c r="M50">
        <v>1</v>
      </c>
    </row>
    <row r="51" spans="1:13" x14ac:dyDescent="0.45">
      <c r="A51" t="s">
        <v>34</v>
      </c>
      <c r="C51">
        <v>15000000</v>
      </c>
      <c r="D51">
        <v>15000000</v>
      </c>
      <c r="H51">
        <v>1</v>
      </c>
      <c r="I51">
        <v>1</v>
      </c>
      <c r="L51">
        <v>30000000</v>
      </c>
      <c r="M51">
        <v>2</v>
      </c>
    </row>
    <row r="52" spans="1:13" x14ac:dyDescent="0.45">
      <c r="A52" t="s">
        <v>1931</v>
      </c>
      <c r="C52">
        <v>0</v>
      </c>
      <c r="D52">
        <v>30000000</v>
      </c>
      <c r="H52">
        <v>1</v>
      </c>
      <c r="I52">
        <v>1</v>
      </c>
      <c r="L52">
        <v>30000000</v>
      </c>
      <c r="M52">
        <v>2</v>
      </c>
    </row>
    <row r="53" spans="1:13" x14ac:dyDescent="0.45">
      <c r="A53" t="s">
        <v>1928</v>
      </c>
      <c r="E53">
        <v>30000000</v>
      </c>
      <c r="J53">
        <v>1</v>
      </c>
      <c r="L53">
        <v>30000000</v>
      </c>
      <c r="M53">
        <v>1</v>
      </c>
    </row>
    <row r="54" spans="1:13" x14ac:dyDescent="0.45">
      <c r="A54" t="s">
        <v>2283</v>
      </c>
      <c r="E54">
        <v>30000000</v>
      </c>
      <c r="J54">
        <v>10</v>
      </c>
      <c r="L54">
        <v>30000000</v>
      </c>
      <c r="M54">
        <v>10</v>
      </c>
    </row>
    <row r="55" spans="1:13" x14ac:dyDescent="0.45">
      <c r="A55" t="s">
        <v>2270</v>
      </c>
      <c r="C55">
        <v>10500000</v>
      </c>
      <c r="D55">
        <v>17500000</v>
      </c>
      <c r="G55">
        <v>5</v>
      </c>
      <c r="H55">
        <v>3</v>
      </c>
      <c r="I55">
        <v>5</v>
      </c>
      <c r="L55">
        <v>28000000</v>
      </c>
      <c r="M55">
        <v>13</v>
      </c>
    </row>
    <row r="56" spans="1:13" x14ac:dyDescent="0.45">
      <c r="A56" t="s">
        <v>1994</v>
      </c>
      <c r="C56">
        <v>25500000</v>
      </c>
      <c r="H56">
        <v>8</v>
      </c>
      <c r="L56">
        <v>25500000</v>
      </c>
      <c r="M56">
        <v>8</v>
      </c>
    </row>
    <row r="57" spans="1:13" x14ac:dyDescent="0.45">
      <c r="A57" t="s">
        <v>1927</v>
      </c>
      <c r="C57">
        <v>25000000</v>
      </c>
      <c r="G57">
        <v>1</v>
      </c>
      <c r="H57">
        <v>1</v>
      </c>
      <c r="L57">
        <v>25000000</v>
      </c>
      <c r="M57">
        <v>2</v>
      </c>
    </row>
    <row r="58" spans="1:13" x14ac:dyDescent="0.45">
      <c r="A58" t="s">
        <v>10</v>
      </c>
      <c r="E58">
        <v>25000000</v>
      </c>
      <c r="J58">
        <v>1</v>
      </c>
      <c r="L58">
        <v>25000000</v>
      </c>
      <c r="M58">
        <v>1</v>
      </c>
    </row>
    <row r="59" spans="1:13" x14ac:dyDescent="0.45">
      <c r="A59" t="s">
        <v>971</v>
      </c>
      <c r="C59">
        <v>24000000</v>
      </c>
      <c r="G59">
        <v>2</v>
      </c>
      <c r="H59">
        <v>2</v>
      </c>
      <c r="L59">
        <v>24000000</v>
      </c>
      <c r="M59">
        <v>4</v>
      </c>
    </row>
    <row r="60" spans="1:13" x14ac:dyDescent="0.45">
      <c r="A60" t="s">
        <v>29</v>
      </c>
      <c r="E60">
        <v>20000000</v>
      </c>
      <c r="J60">
        <v>1</v>
      </c>
      <c r="L60">
        <v>20000000</v>
      </c>
      <c r="M60">
        <v>1</v>
      </c>
    </row>
    <row r="61" spans="1:13" x14ac:dyDescent="0.45">
      <c r="A61" t="s">
        <v>2343</v>
      </c>
      <c r="E61">
        <v>20000000</v>
      </c>
      <c r="J61">
        <v>1</v>
      </c>
      <c r="L61">
        <v>20000000</v>
      </c>
      <c r="M61">
        <v>1</v>
      </c>
    </row>
    <row r="62" spans="1:13" x14ac:dyDescent="0.45">
      <c r="A62" t="s">
        <v>28</v>
      </c>
      <c r="C62">
        <v>15000000</v>
      </c>
      <c r="E62">
        <v>5000000</v>
      </c>
      <c r="H62">
        <v>3</v>
      </c>
      <c r="J62">
        <v>1</v>
      </c>
      <c r="L62">
        <v>20000000</v>
      </c>
      <c r="M62">
        <v>4</v>
      </c>
    </row>
    <row r="63" spans="1:13" x14ac:dyDescent="0.45">
      <c r="A63" t="s">
        <v>27</v>
      </c>
      <c r="C63">
        <v>20000000</v>
      </c>
      <c r="H63">
        <v>1</v>
      </c>
      <c r="L63">
        <v>20000000</v>
      </c>
      <c r="M63">
        <v>1</v>
      </c>
    </row>
    <row r="64" spans="1:13" x14ac:dyDescent="0.45">
      <c r="A64" t="s">
        <v>2166</v>
      </c>
      <c r="E64">
        <v>19500000</v>
      </c>
      <c r="J64">
        <v>13</v>
      </c>
      <c r="L64">
        <v>19500000</v>
      </c>
      <c r="M64">
        <v>13</v>
      </c>
    </row>
    <row r="65" spans="1:13" x14ac:dyDescent="0.45">
      <c r="A65" t="s">
        <v>2319</v>
      </c>
      <c r="C65">
        <v>9500000</v>
      </c>
      <c r="D65">
        <v>9500000</v>
      </c>
      <c r="H65">
        <v>1</v>
      </c>
      <c r="I65">
        <v>1</v>
      </c>
      <c r="L65">
        <v>19000000</v>
      </c>
      <c r="M65">
        <v>2</v>
      </c>
    </row>
    <row r="66" spans="1:13" x14ac:dyDescent="0.45">
      <c r="A66" t="s">
        <v>2168</v>
      </c>
      <c r="C66">
        <v>12000000</v>
      </c>
      <c r="D66">
        <v>7000000</v>
      </c>
      <c r="H66">
        <v>4</v>
      </c>
      <c r="I66">
        <v>2</v>
      </c>
      <c r="L66">
        <v>19000000</v>
      </c>
      <c r="M66">
        <v>6</v>
      </c>
    </row>
    <row r="67" spans="1:13" x14ac:dyDescent="0.45">
      <c r="A67" t="s">
        <v>1983</v>
      </c>
      <c r="C67">
        <v>17200000</v>
      </c>
      <c r="H67">
        <v>40</v>
      </c>
      <c r="L67">
        <v>17200000</v>
      </c>
      <c r="M67">
        <v>40</v>
      </c>
    </row>
    <row r="68" spans="1:13" x14ac:dyDescent="0.45">
      <c r="A68" t="s">
        <v>756</v>
      </c>
      <c r="C68">
        <v>12290000</v>
      </c>
      <c r="D68">
        <v>1460000</v>
      </c>
      <c r="E68">
        <v>3080000</v>
      </c>
      <c r="G68">
        <v>12</v>
      </c>
      <c r="H68">
        <v>26</v>
      </c>
      <c r="I68">
        <v>3</v>
      </c>
      <c r="J68">
        <v>11</v>
      </c>
      <c r="L68">
        <v>16830000</v>
      </c>
      <c r="M68">
        <v>52</v>
      </c>
    </row>
    <row r="69" spans="1:13" x14ac:dyDescent="0.45">
      <c r="A69" t="s">
        <v>2202</v>
      </c>
      <c r="C69">
        <v>16500000</v>
      </c>
      <c r="H69">
        <v>3</v>
      </c>
      <c r="L69">
        <v>16500000</v>
      </c>
      <c r="M69">
        <v>3</v>
      </c>
    </row>
    <row r="70" spans="1:13" x14ac:dyDescent="0.45">
      <c r="A70" t="s">
        <v>1133</v>
      </c>
      <c r="E70">
        <v>16500000</v>
      </c>
      <c r="J70">
        <v>3</v>
      </c>
      <c r="L70">
        <v>16500000</v>
      </c>
      <c r="M70">
        <v>3</v>
      </c>
    </row>
    <row r="71" spans="1:13" x14ac:dyDescent="0.45">
      <c r="A71" t="s">
        <v>46</v>
      </c>
      <c r="C71">
        <v>16000000</v>
      </c>
      <c r="H71">
        <v>1</v>
      </c>
      <c r="L71">
        <v>16000000</v>
      </c>
      <c r="M71">
        <v>1</v>
      </c>
    </row>
    <row r="72" spans="1:13" x14ac:dyDescent="0.45">
      <c r="A72" t="s">
        <v>1147</v>
      </c>
      <c r="E72">
        <v>15500000</v>
      </c>
      <c r="J72">
        <v>1</v>
      </c>
      <c r="L72">
        <v>15500000</v>
      </c>
      <c r="M72">
        <v>1</v>
      </c>
    </row>
    <row r="73" spans="1:13" x14ac:dyDescent="0.45">
      <c r="A73" t="s">
        <v>36</v>
      </c>
      <c r="C73">
        <v>15000000</v>
      </c>
      <c r="H73">
        <v>1</v>
      </c>
      <c r="L73">
        <v>15000000</v>
      </c>
      <c r="M73">
        <v>1</v>
      </c>
    </row>
    <row r="74" spans="1:13" x14ac:dyDescent="0.45">
      <c r="A74" t="s">
        <v>2150</v>
      </c>
      <c r="C74">
        <v>7500000</v>
      </c>
      <c r="D74">
        <v>7500000</v>
      </c>
      <c r="G74">
        <v>4</v>
      </c>
      <c r="H74">
        <v>3</v>
      </c>
      <c r="I74">
        <v>3</v>
      </c>
      <c r="L74">
        <v>15000000</v>
      </c>
      <c r="M74">
        <v>10</v>
      </c>
    </row>
    <row r="75" spans="1:13" x14ac:dyDescent="0.45">
      <c r="A75" t="s">
        <v>19</v>
      </c>
      <c r="C75">
        <v>15000000</v>
      </c>
      <c r="H75">
        <v>1</v>
      </c>
      <c r="L75">
        <v>15000000</v>
      </c>
      <c r="M75">
        <v>1</v>
      </c>
    </row>
    <row r="76" spans="1:13" x14ac:dyDescent="0.45">
      <c r="A76" t="s">
        <v>2130</v>
      </c>
      <c r="C76">
        <v>4000000</v>
      </c>
      <c r="D76">
        <v>10800000</v>
      </c>
      <c r="G76">
        <v>3</v>
      </c>
      <c r="H76">
        <v>1</v>
      </c>
      <c r="I76">
        <v>2</v>
      </c>
      <c r="L76">
        <v>14800000</v>
      </c>
      <c r="M76">
        <v>6</v>
      </c>
    </row>
    <row r="77" spans="1:13" x14ac:dyDescent="0.45">
      <c r="A77" t="s">
        <v>1973</v>
      </c>
      <c r="E77">
        <v>14100000</v>
      </c>
      <c r="J77">
        <v>5</v>
      </c>
      <c r="L77">
        <v>14100000</v>
      </c>
      <c r="M77">
        <v>5</v>
      </c>
    </row>
    <row r="78" spans="1:13" x14ac:dyDescent="0.45">
      <c r="A78" t="s">
        <v>454</v>
      </c>
      <c r="C78">
        <v>13440000</v>
      </c>
      <c r="E78">
        <v>600000</v>
      </c>
      <c r="H78">
        <v>112</v>
      </c>
      <c r="J78">
        <v>5</v>
      </c>
      <c r="L78">
        <v>14040000</v>
      </c>
      <c r="M78">
        <v>117</v>
      </c>
    </row>
    <row r="79" spans="1:13" x14ac:dyDescent="0.45">
      <c r="A79" t="s">
        <v>2225</v>
      </c>
      <c r="C79">
        <v>14000000</v>
      </c>
      <c r="H79">
        <v>2</v>
      </c>
      <c r="L79">
        <v>14000000</v>
      </c>
      <c r="M79">
        <v>2</v>
      </c>
    </row>
    <row r="80" spans="1:13" x14ac:dyDescent="0.45">
      <c r="A80" t="s">
        <v>2200</v>
      </c>
      <c r="C80">
        <v>10400000</v>
      </c>
      <c r="D80">
        <v>1200000</v>
      </c>
      <c r="E80">
        <v>2000000</v>
      </c>
      <c r="G80">
        <v>4</v>
      </c>
      <c r="H80">
        <v>6</v>
      </c>
      <c r="I80">
        <v>1</v>
      </c>
      <c r="J80">
        <v>1</v>
      </c>
      <c r="L80">
        <v>13600000</v>
      </c>
      <c r="M80">
        <v>12</v>
      </c>
    </row>
    <row r="81" spans="1:13" x14ac:dyDescent="0.45">
      <c r="A81" t="s">
        <v>1925</v>
      </c>
      <c r="D81">
        <v>13000000</v>
      </c>
      <c r="G81">
        <v>1</v>
      </c>
      <c r="I81">
        <v>1</v>
      </c>
      <c r="L81">
        <v>13000000</v>
      </c>
      <c r="M81">
        <v>2</v>
      </c>
    </row>
    <row r="82" spans="1:13" x14ac:dyDescent="0.45">
      <c r="A82" t="s">
        <v>2109</v>
      </c>
      <c r="C82">
        <v>10000000</v>
      </c>
      <c r="E82">
        <v>3000000</v>
      </c>
      <c r="H82">
        <v>2</v>
      </c>
      <c r="J82">
        <v>2</v>
      </c>
      <c r="L82">
        <v>13000000</v>
      </c>
      <c r="M82">
        <v>4</v>
      </c>
    </row>
    <row r="83" spans="1:13" x14ac:dyDescent="0.45">
      <c r="A83" t="s">
        <v>2153</v>
      </c>
      <c r="C83">
        <v>8000000</v>
      </c>
      <c r="D83">
        <v>4000000</v>
      </c>
      <c r="H83">
        <v>2</v>
      </c>
      <c r="I83">
        <v>1</v>
      </c>
      <c r="L83">
        <v>12000000</v>
      </c>
      <c r="M83">
        <v>3</v>
      </c>
    </row>
    <row r="84" spans="1:13" x14ac:dyDescent="0.45">
      <c r="A84" t="s">
        <v>2158</v>
      </c>
      <c r="E84">
        <v>12000000</v>
      </c>
      <c r="J84">
        <v>2</v>
      </c>
      <c r="L84">
        <v>12000000</v>
      </c>
      <c r="M84">
        <v>2</v>
      </c>
    </row>
    <row r="85" spans="1:13" x14ac:dyDescent="0.45">
      <c r="A85" t="s">
        <v>37</v>
      </c>
      <c r="C85">
        <v>12000000</v>
      </c>
      <c r="H85">
        <v>1</v>
      </c>
      <c r="L85">
        <v>12000000</v>
      </c>
      <c r="M85">
        <v>1</v>
      </c>
    </row>
    <row r="86" spans="1:13" x14ac:dyDescent="0.45">
      <c r="A86" t="s">
        <v>1132</v>
      </c>
      <c r="D86">
        <v>12000000</v>
      </c>
      <c r="G86">
        <v>1</v>
      </c>
      <c r="I86">
        <v>2</v>
      </c>
      <c r="L86">
        <v>12000000</v>
      </c>
      <c r="M86">
        <v>3</v>
      </c>
    </row>
    <row r="87" spans="1:13" x14ac:dyDescent="0.45">
      <c r="A87" t="s">
        <v>47</v>
      </c>
      <c r="E87">
        <v>12000000</v>
      </c>
      <c r="J87">
        <v>1</v>
      </c>
      <c r="L87">
        <v>12000000</v>
      </c>
      <c r="M87">
        <v>1</v>
      </c>
    </row>
    <row r="88" spans="1:13" x14ac:dyDescent="0.45">
      <c r="A88" t="s">
        <v>43</v>
      </c>
      <c r="C88">
        <v>12000000</v>
      </c>
      <c r="H88">
        <v>1</v>
      </c>
      <c r="L88">
        <v>12000000</v>
      </c>
      <c r="M88">
        <v>1</v>
      </c>
    </row>
    <row r="89" spans="1:13" x14ac:dyDescent="0.45">
      <c r="A89" t="s">
        <v>39</v>
      </c>
      <c r="E89">
        <v>11900000</v>
      </c>
      <c r="J89">
        <v>1</v>
      </c>
      <c r="L89">
        <v>11900000</v>
      </c>
      <c r="M89">
        <v>1</v>
      </c>
    </row>
    <row r="90" spans="1:13" x14ac:dyDescent="0.45">
      <c r="A90" t="s">
        <v>2089</v>
      </c>
      <c r="E90">
        <v>11250000</v>
      </c>
      <c r="J90">
        <v>3</v>
      </c>
      <c r="L90">
        <v>11250000</v>
      </c>
      <c r="M90">
        <v>3</v>
      </c>
    </row>
    <row r="91" spans="1:13" x14ac:dyDescent="0.45">
      <c r="A91" t="s">
        <v>2144</v>
      </c>
      <c r="E91">
        <v>11000000</v>
      </c>
      <c r="J91">
        <v>2</v>
      </c>
      <c r="L91">
        <v>11000000</v>
      </c>
      <c r="M91">
        <v>2</v>
      </c>
    </row>
    <row r="92" spans="1:13" x14ac:dyDescent="0.45">
      <c r="A92" t="s">
        <v>2288</v>
      </c>
      <c r="C92">
        <v>4500000</v>
      </c>
      <c r="D92">
        <v>3000000</v>
      </c>
      <c r="E92">
        <v>3000000</v>
      </c>
      <c r="H92">
        <v>3</v>
      </c>
      <c r="I92">
        <v>2</v>
      </c>
      <c r="J92">
        <v>2</v>
      </c>
      <c r="L92">
        <v>10500000</v>
      </c>
      <c r="M92">
        <v>7</v>
      </c>
    </row>
    <row r="93" spans="1:13" x14ac:dyDescent="0.45">
      <c r="A93" t="s">
        <v>1203</v>
      </c>
      <c r="D93">
        <v>10500000</v>
      </c>
      <c r="I93">
        <v>3</v>
      </c>
      <c r="L93">
        <v>10500000</v>
      </c>
      <c r="M93">
        <v>3</v>
      </c>
    </row>
    <row r="94" spans="1:13" x14ac:dyDescent="0.45">
      <c r="A94" t="s">
        <v>2341</v>
      </c>
      <c r="C94">
        <v>6100000</v>
      </c>
      <c r="E94">
        <v>4200000</v>
      </c>
      <c r="H94">
        <v>1</v>
      </c>
      <c r="J94">
        <v>1</v>
      </c>
      <c r="L94">
        <v>10300000</v>
      </c>
      <c r="M94">
        <v>2</v>
      </c>
    </row>
    <row r="95" spans="1:13" x14ac:dyDescent="0.45">
      <c r="A95" t="s">
        <v>2134</v>
      </c>
      <c r="C95">
        <v>6000000</v>
      </c>
      <c r="D95">
        <v>4000000</v>
      </c>
      <c r="H95">
        <v>3</v>
      </c>
      <c r="I95">
        <v>2</v>
      </c>
      <c r="L95">
        <v>10000000</v>
      </c>
      <c r="M95">
        <v>5</v>
      </c>
    </row>
    <row r="96" spans="1:13" x14ac:dyDescent="0.45">
      <c r="A96" t="s">
        <v>21</v>
      </c>
      <c r="C96">
        <v>10000000</v>
      </c>
      <c r="H96">
        <v>1</v>
      </c>
      <c r="L96">
        <v>10000000</v>
      </c>
      <c r="M96">
        <v>1</v>
      </c>
    </row>
    <row r="97" spans="1:13" x14ac:dyDescent="0.45">
      <c r="A97" t="s">
        <v>49</v>
      </c>
      <c r="C97">
        <v>10000000</v>
      </c>
      <c r="H97">
        <v>1</v>
      </c>
      <c r="L97">
        <v>10000000</v>
      </c>
      <c r="M97">
        <v>1</v>
      </c>
    </row>
    <row r="98" spans="1:13" x14ac:dyDescent="0.45">
      <c r="A98" t="s">
        <v>11</v>
      </c>
      <c r="C98">
        <v>10000000</v>
      </c>
      <c r="H98">
        <v>1</v>
      </c>
      <c r="L98">
        <v>10000000</v>
      </c>
      <c r="M98">
        <v>1</v>
      </c>
    </row>
    <row r="99" spans="1:13" x14ac:dyDescent="0.45">
      <c r="A99" t="s">
        <v>2174</v>
      </c>
      <c r="C99">
        <v>6400000</v>
      </c>
      <c r="D99">
        <v>3200000</v>
      </c>
      <c r="H99">
        <v>2</v>
      </c>
      <c r="I99">
        <v>1</v>
      </c>
      <c r="L99">
        <v>9600000</v>
      </c>
      <c r="M99">
        <v>3</v>
      </c>
    </row>
    <row r="100" spans="1:13" x14ac:dyDescent="0.45">
      <c r="A100" t="s">
        <v>2128</v>
      </c>
      <c r="C100">
        <v>9500000</v>
      </c>
      <c r="H100">
        <v>1</v>
      </c>
      <c r="L100">
        <v>9500000</v>
      </c>
      <c r="M100">
        <v>1</v>
      </c>
    </row>
    <row r="101" spans="1:13" x14ac:dyDescent="0.45">
      <c r="A101" t="s">
        <v>2257</v>
      </c>
      <c r="E101">
        <v>9400000</v>
      </c>
      <c r="J101">
        <v>1</v>
      </c>
      <c r="L101">
        <v>9400000</v>
      </c>
      <c r="M101">
        <v>1</v>
      </c>
    </row>
    <row r="102" spans="1:13" x14ac:dyDescent="0.45">
      <c r="A102" t="s">
        <v>2300</v>
      </c>
      <c r="C102">
        <v>9000000</v>
      </c>
      <c r="H102">
        <v>1</v>
      </c>
      <c r="L102">
        <v>9000000</v>
      </c>
      <c r="M102">
        <v>1</v>
      </c>
    </row>
    <row r="103" spans="1:13" x14ac:dyDescent="0.45">
      <c r="A103" t="s">
        <v>2155</v>
      </c>
      <c r="D103">
        <v>9000000</v>
      </c>
      <c r="G103">
        <v>1</v>
      </c>
      <c r="I103">
        <v>2</v>
      </c>
      <c r="L103">
        <v>9000000</v>
      </c>
      <c r="M103">
        <v>3</v>
      </c>
    </row>
    <row r="104" spans="1:13" x14ac:dyDescent="0.45">
      <c r="A104" t="s">
        <v>2012</v>
      </c>
      <c r="C104">
        <v>9000000</v>
      </c>
      <c r="H104">
        <v>1</v>
      </c>
      <c r="L104">
        <v>9000000</v>
      </c>
      <c r="M104">
        <v>1</v>
      </c>
    </row>
    <row r="105" spans="1:13" x14ac:dyDescent="0.45">
      <c r="A105" t="s">
        <v>450</v>
      </c>
      <c r="D105">
        <v>3000000</v>
      </c>
      <c r="E105">
        <v>6000000</v>
      </c>
      <c r="I105">
        <v>2</v>
      </c>
      <c r="J105">
        <v>4</v>
      </c>
      <c r="L105">
        <v>9000000</v>
      </c>
      <c r="M105">
        <v>6</v>
      </c>
    </row>
    <row r="106" spans="1:13" x14ac:dyDescent="0.45">
      <c r="A106" t="s">
        <v>1420</v>
      </c>
      <c r="C106">
        <v>5980000</v>
      </c>
      <c r="D106">
        <v>2990000</v>
      </c>
      <c r="G106">
        <v>12</v>
      </c>
      <c r="H106">
        <v>26</v>
      </c>
      <c r="I106">
        <v>13</v>
      </c>
      <c r="L106">
        <v>8970000</v>
      </c>
      <c r="M106">
        <v>51</v>
      </c>
    </row>
    <row r="107" spans="1:13" x14ac:dyDescent="0.45">
      <c r="A107" t="s">
        <v>837</v>
      </c>
      <c r="E107">
        <v>8500000</v>
      </c>
      <c r="J107">
        <v>1</v>
      </c>
      <c r="L107">
        <v>8500000</v>
      </c>
      <c r="M107">
        <v>1</v>
      </c>
    </row>
    <row r="108" spans="1:13" x14ac:dyDescent="0.45">
      <c r="A108" t="s">
        <v>2269</v>
      </c>
      <c r="C108">
        <v>2800000</v>
      </c>
      <c r="D108">
        <v>1400000</v>
      </c>
      <c r="E108">
        <v>4300000</v>
      </c>
      <c r="G108">
        <v>6</v>
      </c>
      <c r="H108">
        <v>4</v>
      </c>
      <c r="I108">
        <v>2</v>
      </c>
      <c r="J108">
        <v>7</v>
      </c>
      <c r="L108">
        <v>8500000</v>
      </c>
      <c r="M108">
        <v>19</v>
      </c>
    </row>
    <row r="109" spans="1:13" x14ac:dyDescent="0.45">
      <c r="A109" t="s">
        <v>2110</v>
      </c>
      <c r="C109">
        <v>8500000</v>
      </c>
      <c r="H109">
        <v>1</v>
      </c>
      <c r="L109">
        <v>8500000</v>
      </c>
      <c r="M109">
        <v>1</v>
      </c>
    </row>
    <row r="110" spans="1:13" x14ac:dyDescent="0.45">
      <c r="A110" t="s">
        <v>1974</v>
      </c>
      <c r="E110">
        <v>8100000</v>
      </c>
      <c r="J110">
        <v>9</v>
      </c>
      <c r="L110">
        <v>8100000</v>
      </c>
      <c r="M110">
        <v>9</v>
      </c>
    </row>
    <row r="111" spans="1:13" x14ac:dyDescent="0.45">
      <c r="A111" t="s">
        <v>2219</v>
      </c>
      <c r="C111">
        <v>8000000</v>
      </c>
      <c r="G111">
        <v>8</v>
      </c>
      <c r="H111">
        <v>4</v>
      </c>
      <c r="L111">
        <v>8000000</v>
      </c>
      <c r="M111">
        <v>12</v>
      </c>
    </row>
    <row r="112" spans="1:13" x14ac:dyDescent="0.45">
      <c r="A112" t="s">
        <v>2085</v>
      </c>
      <c r="C112">
        <v>8000000</v>
      </c>
      <c r="H112">
        <v>1</v>
      </c>
      <c r="L112">
        <v>8000000</v>
      </c>
      <c r="M112">
        <v>1</v>
      </c>
    </row>
    <row r="113" spans="1:13" x14ac:dyDescent="0.45">
      <c r="A113" t="s">
        <v>2301</v>
      </c>
      <c r="E113">
        <v>7720000</v>
      </c>
      <c r="J113">
        <v>2</v>
      </c>
      <c r="L113">
        <v>7720000</v>
      </c>
      <c r="M113">
        <v>2</v>
      </c>
    </row>
    <row r="114" spans="1:13" x14ac:dyDescent="0.45">
      <c r="A114" t="s">
        <v>424</v>
      </c>
      <c r="C114">
        <v>2000000</v>
      </c>
      <c r="D114">
        <v>3600000</v>
      </c>
      <c r="E114">
        <v>2000000</v>
      </c>
      <c r="G114">
        <v>7</v>
      </c>
      <c r="H114">
        <v>2</v>
      </c>
      <c r="I114">
        <v>2</v>
      </c>
      <c r="J114">
        <v>2</v>
      </c>
      <c r="L114">
        <v>7600000</v>
      </c>
      <c r="M114">
        <v>13</v>
      </c>
    </row>
    <row r="115" spans="1:13" x14ac:dyDescent="0.45">
      <c r="A115" t="s">
        <v>2098</v>
      </c>
      <c r="E115">
        <v>7500000</v>
      </c>
      <c r="G115">
        <v>1</v>
      </c>
      <c r="J115">
        <v>1</v>
      </c>
      <c r="L115">
        <v>7500000</v>
      </c>
      <c r="M115">
        <v>2</v>
      </c>
    </row>
    <row r="116" spans="1:13" x14ac:dyDescent="0.45">
      <c r="A116" t="s">
        <v>2066</v>
      </c>
      <c r="C116">
        <v>7500000</v>
      </c>
      <c r="H116">
        <v>1</v>
      </c>
      <c r="L116">
        <v>7500000</v>
      </c>
      <c r="M116">
        <v>1</v>
      </c>
    </row>
    <row r="117" spans="1:13" x14ac:dyDescent="0.45">
      <c r="A117" t="s">
        <v>715</v>
      </c>
      <c r="C117">
        <v>5400000</v>
      </c>
      <c r="E117">
        <v>2000000</v>
      </c>
      <c r="H117">
        <v>3</v>
      </c>
      <c r="J117">
        <v>1</v>
      </c>
      <c r="L117">
        <v>7400000</v>
      </c>
      <c r="M117">
        <v>4</v>
      </c>
    </row>
    <row r="118" spans="1:13" x14ac:dyDescent="0.45">
      <c r="A118" t="s">
        <v>384</v>
      </c>
      <c r="C118">
        <v>1800000</v>
      </c>
      <c r="D118">
        <v>2700000</v>
      </c>
      <c r="E118">
        <v>2700000</v>
      </c>
      <c r="G118">
        <v>10</v>
      </c>
      <c r="H118">
        <v>6</v>
      </c>
      <c r="I118">
        <v>9</v>
      </c>
      <c r="J118">
        <v>9</v>
      </c>
      <c r="L118">
        <v>7200000</v>
      </c>
      <c r="M118">
        <v>34</v>
      </c>
    </row>
    <row r="119" spans="1:13" x14ac:dyDescent="0.45">
      <c r="A119" t="s">
        <v>2057</v>
      </c>
      <c r="C119">
        <v>7000000</v>
      </c>
      <c r="H119">
        <v>1</v>
      </c>
      <c r="L119">
        <v>7000000</v>
      </c>
      <c r="M119">
        <v>1</v>
      </c>
    </row>
    <row r="120" spans="1:13" x14ac:dyDescent="0.45">
      <c r="A120" t="s">
        <v>2252</v>
      </c>
      <c r="E120">
        <v>6800000</v>
      </c>
      <c r="J120">
        <v>1</v>
      </c>
      <c r="L120">
        <v>6800000</v>
      </c>
      <c r="M120">
        <v>1</v>
      </c>
    </row>
    <row r="121" spans="1:13" x14ac:dyDescent="0.45">
      <c r="A121" t="s">
        <v>1196</v>
      </c>
      <c r="C121">
        <v>6500000</v>
      </c>
      <c r="H121">
        <v>1</v>
      </c>
      <c r="L121">
        <v>6500000</v>
      </c>
      <c r="M121">
        <v>1</v>
      </c>
    </row>
    <row r="122" spans="1:13" x14ac:dyDescent="0.45">
      <c r="A122" t="s">
        <v>2162</v>
      </c>
      <c r="C122">
        <v>6400000</v>
      </c>
      <c r="H122">
        <v>2</v>
      </c>
      <c r="L122">
        <v>6400000</v>
      </c>
      <c r="M122">
        <v>2</v>
      </c>
    </row>
    <row r="123" spans="1:13" x14ac:dyDescent="0.45">
      <c r="A123" t="s">
        <v>2123</v>
      </c>
      <c r="C123">
        <v>6400000</v>
      </c>
      <c r="G123">
        <v>7</v>
      </c>
      <c r="H123">
        <v>8</v>
      </c>
      <c r="L123">
        <v>6400000</v>
      </c>
      <c r="M123">
        <v>15</v>
      </c>
    </row>
    <row r="124" spans="1:13" x14ac:dyDescent="0.45">
      <c r="A124" t="s">
        <v>550</v>
      </c>
      <c r="C124">
        <v>6000000</v>
      </c>
      <c r="H124">
        <v>1</v>
      </c>
      <c r="L124">
        <v>6000000</v>
      </c>
      <c r="M124">
        <v>1</v>
      </c>
    </row>
    <row r="125" spans="1:13" x14ac:dyDescent="0.45">
      <c r="A125" t="s">
        <v>2154</v>
      </c>
      <c r="C125">
        <v>6000000</v>
      </c>
      <c r="H125">
        <v>1</v>
      </c>
      <c r="L125">
        <v>6000000</v>
      </c>
      <c r="M125">
        <v>1</v>
      </c>
    </row>
    <row r="126" spans="1:13" x14ac:dyDescent="0.45">
      <c r="A126" t="s">
        <v>2052</v>
      </c>
      <c r="C126">
        <v>2000000</v>
      </c>
      <c r="D126">
        <v>4000000</v>
      </c>
      <c r="H126">
        <v>1</v>
      </c>
      <c r="I126">
        <v>2</v>
      </c>
      <c r="L126">
        <v>6000000</v>
      </c>
      <c r="M126">
        <v>3</v>
      </c>
    </row>
    <row r="127" spans="1:13" x14ac:dyDescent="0.45">
      <c r="A127" t="s">
        <v>2047</v>
      </c>
      <c r="C127">
        <v>6000000</v>
      </c>
      <c r="H127">
        <v>4</v>
      </c>
      <c r="L127">
        <v>6000000</v>
      </c>
      <c r="M127">
        <v>4</v>
      </c>
    </row>
    <row r="128" spans="1:13" x14ac:dyDescent="0.45">
      <c r="A128" t="s">
        <v>713</v>
      </c>
      <c r="C128">
        <v>3000000</v>
      </c>
      <c r="E128">
        <v>3000000</v>
      </c>
      <c r="H128">
        <v>2</v>
      </c>
      <c r="J128">
        <v>2</v>
      </c>
      <c r="L128">
        <v>6000000</v>
      </c>
      <c r="M128">
        <v>4</v>
      </c>
    </row>
    <row r="129" spans="1:13" x14ac:dyDescent="0.45">
      <c r="A129" t="s">
        <v>52</v>
      </c>
      <c r="D129">
        <v>5500000</v>
      </c>
      <c r="G129">
        <v>4</v>
      </c>
      <c r="I129">
        <v>1</v>
      </c>
      <c r="L129">
        <v>5500000</v>
      </c>
      <c r="M129">
        <v>5</v>
      </c>
    </row>
    <row r="130" spans="1:13" x14ac:dyDescent="0.45">
      <c r="A130" t="s">
        <v>542</v>
      </c>
      <c r="C130">
        <v>5500000</v>
      </c>
      <c r="H130">
        <v>1</v>
      </c>
      <c r="L130">
        <v>5500000</v>
      </c>
      <c r="M130">
        <v>1</v>
      </c>
    </row>
    <row r="131" spans="1:13" x14ac:dyDescent="0.45">
      <c r="A131" t="s">
        <v>749</v>
      </c>
      <c r="E131">
        <v>5500000</v>
      </c>
      <c r="G131">
        <v>2</v>
      </c>
      <c r="J131">
        <v>1</v>
      </c>
      <c r="L131">
        <v>5500000</v>
      </c>
      <c r="M131">
        <v>3</v>
      </c>
    </row>
    <row r="132" spans="1:13" x14ac:dyDescent="0.45">
      <c r="A132" t="s">
        <v>2163</v>
      </c>
      <c r="C132">
        <v>5200000</v>
      </c>
      <c r="G132">
        <v>1</v>
      </c>
      <c r="H132">
        <v>1</v>
      </c>
      <c r="L132">
        <v>5200000</v>
      </c>
      <c r="M132">
        <v>2</v>
      </c>
    </row>
    <row r="133" spans="1:13" x14ac:dyDescent="0.45">
      <c r="A133" t="s">
        <v>2033</v>
      </c>
      <c r="D133">
        <v>2760000</v>
      </c>
      <c r="E133">
        <v>2400000</v>
      </c>
      <c r="G133">
        <v>3</v>
      </c>
      <c r="I133">
        <v>4</v>
      </c>
      <c r="J133">
        <v>2</v>
      </c>
      <c r="L133">
        <v>5160000</v>
      </c>
      <c r="M133">
        <v>9</v>
      </c>
    </row>
    <row r="134" spans="1:13" x14ac:dyDescent="0.45">
      <c r="A134" t="s">
        <v>2263</v>
      </c>
      <c r="C134">
        <v>3000000</v>
      </c>
      <c r="D134">
        <v>1000000</v>
      </c>
      <c r="E134">
        <v>1000000</v>
      </c>
      <c r="H134">
        <v>2</v>
      </c>
      <c r="I134">
        <v>1</v>
      </c>
      <c r="J134">
        <v>2</v>
      </c>
      <c r="L134">
        <v>5000000</v>
      </c>
      <c r="M134">
        <v>5</v>
      </c>
    </row>
    <row r="135" spans="1:13" x14ac:dyDescent="0.45">
      <c r="A135" t="s">
        <v>2324</v>
      </c>
      <c r="D135">
        <v>5000000</v>
      </c>
      <c r="I135">
        <v>1</v>
      </c>
      <c r="L135">
        <v>5000000</v>
      </c>
      <c r="M135">
        <v>1</v>
      </c>
    </row>
    <row r="136" spans="1:13" x14ac:dyDescent="0.45">
      <c r="A136" t="s">
        <v>2282</v>
      </c>
      <c r="C136">
        <v>5000000</v>
      </c>
      <c r="H136">
        <v>1</v>
      </c>
      <c r="L136">
        <v>5000000</v>
      </c>
      <c r="M136">
        <v>1</v>
      </c>
    </row>
    <row r="137" spans="1:13" x14ac:dyDescent="0.45">
      <c r="A137" t="s">
        <v>2287</v>
      </c>
      <c r="E137">
        <v>5000000</v>
      </c>
      <c r="J137">
        <v>1</v>
      </c>
      <c r="L137">
        <v>5000000</v>
      </c>
      <c r="M137">
        <v>1</v>
      </c>
    </row>
    <row r="138" spans="1:13" x14ac:dyDescent="0.45">
      <c r="A138" t="s">
        <v>2072</v>
      </c>
      <c r="C138">
        <v>5000000</v>
      </c>
      <c r="G138">
        <v>2</v>
      </c>
      <c r="H138">
        <v>1</v>
      </c>
      <c r="L138">
        <v>5000000</v>
      </c>
      <c r="M138">
        <v>3</v>
      </c>
    </row>
    <row r="139" spans="1:13" x14ac:dyDescent="0.45">
      <c r="A139" t="s">
        <v>2077</v>
      </c>
      <c r="E139">
        <v>5000000</v>
      </c>
      <c r="J139">
        <v>1</v>
      </c>
      <c r="L139">
        <v>5000000</v>
      </c>
      <c r="M139">
        <v>1</v>
      </c>
    </row>
    <row r="140" spans="1:13" x14ac:dyDescent="0.45">
      <c r="A140" t="s">
        <v>2097</v>
      </c>
      <c r="C140">
        <v>5000000</v>
      </c>
      <c r="H140">
        <v>3</v>
      </c>
      <c r="L140">
        <v>5000000</v>
      </c>
      <c r="M140">
        <v>3</v>
      </c>
    </row>
    <row r="141" spans="1:13" x14ac:dyDescent="0.45">
      <c r="A141" t="s">
        <v>1975</v>
      </c>
      <c r="C141">
        <v>2400000</v>
      </c>
      <c r="E141">
        <v>2400000</v>
      </c>
      <c r="G141">
        <v>3</v>
      </c>
      <c r="H141">
        <v>2</v>
      </c>
      <c r="J141">
        <v>2</v>
      </c>
      <c r="L141">
        <v>4800000</v>
      </c>
      <c r="M141">
        <v>7</v>
      </c>
    </row>
    <row r="142" spans="1:13" x14ac:dyDescent="0.45">
      <c r="A142" t="s">
        <v>1357</v>
      </c>
      <c r="D142">
        <v>4700000</v>
      </c>
      <c r="G142">
        <v>1</v>
      </c>
      <c r="I142">
        <v>1</v>
      </c>
      <c r="L142">
        <v>4700000</v>
      </c>
      <c r="M142">
        <v>2</v>
      </c>
    </row>
    <row r="143" spans="1:13" x14ac:dyDescent="0.45">
      <c r="A143" t="s">
        <v>2204</v>
      </c>
      <c r="E143">
        <v>4500000</v>
      </c>
      <c r="J143">
        <v>1</v>
      </c>
      <c r="L143">
        <v>4500000</v>
      </c>
      <c r="M143">
        <v>1</v>
      </c>
    </row>
    <row r="144" spans="1:13" x14ac:dyDescent="0.45">
      <c r="A144" t="s">
        <v>2131</v>
      </c>
      <c r="E144">
        <v>4500000</v>
      </c>
      <c r="J144">
        <v>1</v>
      </c>
      <c r="L144">
        <v>4500000</v>
      </c>
      <c r="M144">
        <v>1</v>
      </c>
    </row>
    <row r="145" spans="1:13" x14ac:dyDescent="0.45">
      <c r="A145" t="s">
        <v>2194</v>
      </c>
      <c r="C145">
        <v>1500000</v>
      </c>
      <c r="D145">
        <v>3000000</v>
      </c>
      <c r="H145">
        <v>3</v>
      </c>
      <c r="I145">
        <v>6</v>
      </c>
      <c r="L145">
        <v>4500000</v>
      </c>
      <c r="M145">
        <v>9</v>
      </c>
    </row>
    <row r="146" spans="1:13" x14ac:dyDescent="0.45">
      <c r="A146" t="s">
        <v>2286</v>
      </c>
      <c r="C146">
        <v>4500000</v>
      </c>
      <c r="H146">
        <v>1</v>
      </c>
      <c r="L146">
        <v>4500000</v>
      </c>
      <c r="M146">
        <v>1</v>
      </c>
    </row>
    <row r="147" spans="1:13" x14ac:dyDescent="0.45">
      <c r="A147" t="s">
        <v>2042</v>
      </c>
      <c r="E147">
        <v>4500000</v>
      </c>
      <c r="J147">
        <v>1</v>
      </c>
      <c r="L147">
        <v>4500000</v>
      </c>
      <c r="M147">
        <v>1</v>
      </c>
    </row>
    <row r="148" spans="1:13" x14ac:dyDescent="0.45">
      <c r="A148" t="s">
        <v>2004</v>
      </c>
      <c r="E148">
        <v>4500000</v>
      </c>
      <c r="J148">
        <v>1</v>
      </c>
      <c r="L148">
        <v>4500000</v>
      </c>
      <c r="M148">
        <v>1</v>
      </c>
    </row>
    <row r="149" spans="1:13" x14ac:dyDescent="0.45">
      <c r="A149" t="s">
        <v>2075</v>
      </c>
      <c r="C149">
        <v>4500000</v>
      </c>
      <c r="H149">
        <v>1</v>
      </c>
      <c r="L149">
        <v>4500000</v>
      </c>
      <c r="M149">
        <v>1</v>
      </c>
    </row>
    <row r="150" spans="1:13" x14ac:dyDescent="0.45">
      <c r="A150" t="s">
        <v>559</v>
      </c>
      <c r="C150">
        <v>4500000</v>
      </c>
      <c r="G150">
        <v>2</v>
      </c>
      <c r="H150">
        <v>1</v>
      </c>
      <c r="L150">
        <v>4500000</v>
      </c>
      <c r="M150">
        <v>3</v>
      </c>
    </row>
    <row r="151" spans="1:13" x14ac:dyDescent="0.45">
      <c r="A151" t="s">
        <v>664</v>
      </c>
      <c r="E151">
        <v>4400000</v>
      </c>
      <c r="J151">
        <v>1</v>
      </c>
      <c r="L151">
        <v>4400000</v>
      </c>
      <c r="M151">
        <v>1</v>
      </c>
    </row>
    <row r="152" spans="1:13" x14ac:dyDescent="0.45">
      <c r="A152" t="s">
        <v>2206</v>
      </c>
      <c r="E152">
        <v>4200000</v>
      </c>
      <c r="J152">
        <v>1</v>
      </c>
      <c r="L152">
        <v>4200000</v>
      </c>
      <c r="M152">
        <v>1</v>
      </c>
    </row>
    <row r="153" spans="1:13" x14ac:dyDescent="0.45">
      <c r="A153" t="s">
        <v>2008</v>
      </c>
      <c r="D153">
        <v>4080000</v>
      </c>
      <c r="G153">
        <v>4</v>
      </c>
      <c r="I153">
        <v>6</v>
      </c>
      <c r="L153">
        <v>4080000</v>
      </c>
      <c r="M153">
        <v>10</v>
      </c>
    </row>
    <row r="154" spans="1:13" x14ac:dyDescent="0.45">
      <c r="A154" t="s">
        <v>2152</v>
      </c>
      <c r="C154">
        <v>2000000</v>
      </c>
      <c r="D154">
        <v>2000000</v>
      </c>
      <c r="G154">
        <v>3</v>
      </c>
      <c r="H154">
        <v>1</v>
      </c>
      <c r="I154">
        <v>1</v>
      </c>
      <c r="L154">
        <v>4000000</v>
      </c>
      <c r="M154">
        <v>5</v>
      </c>
    </row>
    <row r="155" spans="1:13" x14ac:dyDescent="0.45">
      <c r="A155" t="s">
        <v>2320</v>
      </c>
      <c r="C155">
        <v>4000000</v>
      </c>
      <c r="H155">
        <v>2</v>
      </c>
      <c r="L155">
        <v>4000000</v>
      </c>
      <c r="M155">
        <v>2</v>
      </c>
    </row>
    <row r="156" spans="1:13" x14ac:dyDescent="0.45">
      <c r="A156" t="s">
        <v>2266</v>
      </c>
      <c r="C156">
        <v>4000000</v>
      </c>
      <c r="H156">
        <v>1</v>
      </c>
      <c r="L156">
        <v>4000000</v>
      </c>
      <c r="M156">
        <v>1</v>
      </c>
    </row>
    <row r="157" spans="1:13" x14ac:dyDescent="0.45">
      <c r="A157" t="s">
        <v>2299</v>
      </c>
      <c r="E157">
        <v>4000000</v>
      </c>
      <c r="J157">
        <v>1</v>
      </c>
      <c r="L157">
        <v>4000000</v>
      </c>
      <c r="M157">
        <v>1</v>
      </c>
    </row>
    <row r="158" spans="1:13" x14ac:dyDescent="0.45">
      <c r="A158" t="s">
        <v>2025</v>
      </c>
      <c r="E158">
        <v>4000000</v>
      </c>
      <c r="J158">
        <v>1</v>
      </c>
      <c r="L158">
        <v>4000000</v>
      </c>
      <c r="M158">
        <v>1</v>
      </c>
    </row>
    <row r="159" spans="1:13" x14ac:dyDescent="0.45">
      <c r="A159" t="s">
        <v>1991</v>
      </c>
      <c r="C159">
        <v>4000000</v>
      </c>
      <c r="H159">
        <v>3</v>
      </c>
      <c r="L159">
        <v>4000000</v>
      </c>
      <c r="M159">
        <v>3</v>
      </c>
    </row>
    <row r="160" spans="1:13" x14ac:dyDescent="0.45">
      <c r="A160" t="s">
        <v>2106</v>
      </c>
      <c r="C160">
        <v>4000000</v>
      </c>
      <c r="H160">
        <v>1</v>
      </c>
      <c r="L160">
        <v>4000000</v>
      </c>
      <c r="M160">
        <v>1</v>
      </c>
    </row>
    <row r="161" spans="1:13" x14ac:dyDescent="0.45">
      <c r="A161" t="s">
        <v>2243</v>
      </c>
      <c r="E161">
        <v>3500000</v>
      </c>
      <c r="J161">
        <v>1</v>
      </c>
      <c r="L161">
        <v>3500000</v>
      </c>
      <c r="M161">
        <v>1</v>
      </c>
    </row>
    <row r="162" spans="1:13" x14ac:dyDescent="0.45">
      <c r="A162" t="s">
        <v>2335</v>
      </c>
      <c r="E162">
        <v>3500000</v>
      </c>
      <c r="G162">
        <v>1</v>
      </c>
      <c r="J162">
        <v>1</v>
      </c>
      <c r="L162">
        <v>3500000</v>
      </c>
      <c r="M162">
        <v>2</v>
      </c>
    </row>
    <row r="163" spans="1:13" x14ac:dyDescent="0.45">
      <c r="A163" t="s">
        <v>2289</v>
      </c>
      <c r="C163">
        <v>1000000</v>
      </c>
      <c r="D163">
        <v>2000000</v>
      </c>
      <c r="E163">
        <v>500000</v>
      </c>
      <c r="G163">
        <v>1</v>
      </c>
      <c r="H163">
        <v>1</v>
      </c>
      <c r="I163">
        <v>2</v>
      </c>
      <c r="J163">
        <v>1</v>
      </c>
      <c r="L163">
        <v>3500000</v>
      </c>
      <c r="M163">
        <v>5</v>
      </c>
    </row>
    <row r="164" spans="1:13" x14ac:dyDescent="0.45">
      <c r="A164" t="s">
        <v>2105</v>
      </c>
      <c r="C164">
        <v>3500000</v>
      </c>
      <c r="H164">
        <v>1</v>
      </c>
      <c r="L164">
        <v>3500000</v>
      </c>
      <c r="M164">
        <v>1</v>
      </c>
    </row>
    <row r="165" spans="1:13" x14ac:dyDescent="0.45">
      <c r="A165" t="s">
        <v>911</v>
      </c>
      <c r="E165">
        <v>3500000</v>
      </c>
      <c r="J165">
        <v>1</v>
      </c>
      <c r="L165">
        <v>3500000</v>
      </c>
      <c r="M165">
        <v>1</v>
      </c>
    </row>
    <row r="166" spans="1:13" x14ac:dyDescent="0.45">
      <c r="A166" t="s">
        <v>169</v>
      </c>
      <c r="C166">
        <v>350000</v>
      </c>
      <c r="D166">
        <v>2100000</v>
      </c>
      <c r="E166">
        <v>1050000</v>
      </c>
      <c r="G166">
        <v>8</v>
      </c>
      <c r="H166">
        <v>1</v>
      </c>
      <c r="I166">
        <v>6</v>
      </c>
      <c r="J166">
        <v>3</v>
      </c>
      <c r="L166">
        <v>3500000</v>
      </c>
      <c r="M166">
        <v>18</v>
      </c>
    </row>
    <row r="167" spans="1:13" x14ac:dyDescent="0.45">
      <c r="A167" t="s">
        <v>131</v>
      </c>
      <c r="C167">
        <v>3500000</v>
      </c>
      <c r="H167">
        <v>1</v>
      </c>
      <c r="L167">
        <v>3500000</v>
      </c>
      <c r="M167">
        <v>1</v>
      </c>
    </row>
    <row r="168" spans="1:13" x14ac:dyDescent="0.45">
      <c r="A168" t="s">
        <v>2038</v>
      </c>
      <c r="E168">
        <v>3500000</v>
      </c>
      <c r="J168">
        <v>1</v>
      </c>
      <c r="L168">
        <v>3500000</v>
      </c>
      <c r="M168">
        <v>1</v>
      </c>
    </row>
    <row r="169" spans="1:13" x14ac:dyDescent="0.45">
      <c r="A169" t="s">
        <v>1137</v>
      </c>
      <c r="E169">
        <v>3460000</v>
      </c>
      <c r="J169">
        <v>4</v>
      </c>
      <c r="L169">
        <v>3460000</v>
      </c>
      <c r="M169">
        <v>4</v>
      </c>
    </row>
    <row r="170" spans="1:13" x14ac:dyDescent="0.45">
      <c r="A170" t="s">
        <v>2323</v>
      </c>
      <c r="E170">
        <v>3200000</v>
      </c>
      <c r="J170">
        <v>4</v>
      </c>
      <c r="L170">
        <v>3200000</v>
      </c>
      <c r="M170">
        <v>4</v>
      </c>
    </row>
    <row r="171" spans="1:13" x14ac:dyDescent="0.45">
      <c r="A171" t="s">
        <v>2309</v>
      </c>
      <c r="D171">
        <v>3200000</v>
      </c>
      <c r="G171">
        <v>3</v>
      </c>
      <c r="I171">
        <v>1</v>
      </c>
      <c r="L171">
        <v>3200000</v>
      </c>
      <c r="M171">
        <v>4</v>
      </c>
    </row>
    <row r="172" spans="1:13" x14ac:dyDescent="0.45">
      <c r="A172" t="s">
        <v>2328</v>
      </c>
      <c r="C172">
        <v>1420000</v>
      </c>
      <c r="D172">
        <v>1120000</v>
      </c>
      <c r="E172">
        <v>560000</v>
      </c>
      <c r="G172">
        <v>6</v>
      </c>
      <c r="H172">
        <v>5</v>
      </c>
      <c r="I172">
        <v>4</v>
      </c>
      <c r="J172">
        <v>2</v>
      </c>
      <c r="L172">
        <v>3100000</v>
      </c>
      <c r="M172">
        <v>17</v>
      </c>
    </row>
    <row r="173" spans="1:13" x14ac:dyDescent="0.45">
      <c r="A173" t="s">
        <v>2284</v>
      </c>
      <c r="E173">
        <v>3000000</v>
      </c>
      <c r="J173">
        <v>1</v>
      </c>
      <c r="L173">
        <v>3000000</v>
      </c>
      <c r="M173">
        <v>1</v>
      </c>
    </row>
    <row r="174" spans="1:13" x14ac:dyDescent="0.45">
      <c r="A174" t="s">
        <v>2211</v>
      </c>
      <c r="E174">
        <v>3000000</v>
      </c>
      <c r="J174">
        <v>1</v>
      </c>
      <c r="L174">
        <v>3000000</v>
      </c>
      <c r="M174">
        <v>1</v>
      </c>
    </row>
    <row r="175" spans="1:13" x14ac:dyDescent="0.45">
      <c r="A175" t="s">
        <v>2191</v>
      </c>
      <c r="C175">
        <v>3000000</v>
      </c>
      <c r="H175">
        <v>1</v>
      </c>
      <c r="L175">
        <v>3000000</v>
      </c>
      <c r="M175">
        <v>1</v>
      </c>
    </row>
    <row r="176" spans="1:13" x14ac:dyDescent="0.45">
      <c r="A176" t="s">
        <v>2186</v>
      </c>
      <c r="E176">
        <v>3000000</v>
      </c>
      <c r="J176">
        <v>1</v>
      </c>
      <c r="L176">
        <v>3000000</v>
      </c>
      <c r="M176">
        <v>1</v>
      </c>
    </row>
    <row r="177" spans="1:13" x14ac:dyDescent="0.45">
      <c r="A177" t="s">
        <v>2337</v>
      </c>
      <c r="C177">
        <v>3000000</v>
      </c>
      <c r="H177">
        <v>1</v>
      </c>
      <c r="L177">
        <v>3000000</v>
      </c>
      <c r="M177">
        <v>1</v>
      </c>
    </row>
    <row r="178" spans="1:13" x14ac:dyDescent="0.45">
      <c r="A178" t="s">
        <v>2176</v>
      </c>
      <c r="E178">
        <v>3000000</v>
      </c>
      <c r="J178">
        <v>1</v>
      </c>
      <c r="L178">
        <v>3000000</v>
      </c>
      <c r="M178">
        <v>1</v>
      </c>
    </row>
    <row r="179" spans="1:13" x14ac:dyDescent="0.45">
      <c r="A179" t="s">
        <v>2231</v>
      </c>
      <c r="C179">
        <v>3000000</v>
      </c>
      <c r="H179">
        <v>12</v>
      </c>
      <c r="L179">
        <v>3000000</v>
      </c>
      <c r="M179">
        <v>12</v>
      </c>
    </row>
    <row r="180" spans="1:13" x14ac:dyDescent="0.45">
      <c r="A180" t="s">
        <v>2205</v>
      </c>
      <c r="C180">
        <v>1500000</v>
      </c>
      <c r="E180">
        <v>1500000</v>
      </c>
      <c r="H180">
        <v>1</v>
      </c>
      <c r="J180">
        <v>1</v>
      </c>
      <c r="L180">
        <v>3000000</v>
      </c>
      <c r="M180">
        <v>2</v>
      </c>
    </row>
    <row r="181" spans="1:13" x14ac:dyDescent="0.45">
      <c r="A181" t="s">
        <v>1988</v>
      </c>
      <c r="C181">
        <v>3000000</v>
      </c>
      <c r="H181">
        <v>2</v>
      </c>
      <c r="L181">
        <v>3000000</v>
      </c>
      <c r="M181">
        <v>2</v>
      </c>
    </row>
    <row r="182" spans="1:13" x14ac:dyDescent="0.45">
      <c r="A182" t="s">
        <v>2112</v>
      </c>
      <c r="C182">
        <v>3000000</v>
      </c>
      <c r="H182">
        <v>1</v>
      </c>
      <c r="L182">
        <v>3000000</v>
      </c>
      <c r="M182">
        <v>1</v>
      </c>
    </row>
    <row r="183" spans="1:13" x14ac:dyDescent="0.45">
      <c r="A183" t="s">
        <v>949</v>
      </c>
      <c r="E183">
        <v>3000000</v>
      </c>
      <c r="J183">
        <v>1</v>
      </c>
      <c r="L183">
        <v>3000000</v>
      </c>
      <c r="M183">
        <v>1</v>
      </c>
    </row>
    <row r="184" spans="1:13" x14ac:dyDescent="0.45">
      <c r="A184" t="s">
        <v>2113</v>
      </c>
      <c r="C184">
        <v>3000000</v>
      </c>
      <c r="H184">
        <v>2</v>
      </c>
      <c r="L184">
        <v>3000000</v>
      </c>
      <c r="M184">
        <v>2</v>
      </c>
    </row>
    <row r="185" spans="1:13" x14ac:dyDescent="0.45">
      <c r="A185" t="s">
        <v>2026</v>
      </c>
      <c r="C185">
        <v>1500000</v>
      </c>
      <c r="E185">
        <v>1500000</v>
      </c>
      <c r="H185">
        <v>1</v>
      </c>
      <c r="J185">
        <v>1</v>
      </c>
      <c r="L185">
        <v>3000000</v>
      </c>
      <c r="M185">
        <v>2</v>
      </c>
    </row>
    <row r="186" spans="1:13" x14ac:dyDescent="0.45">
      <c r="A186" t="s">
        <v>2316</v>
      </c>
      <c r="C186">
        <v>950000</v>
      </c>
      <c r="D186">
        <v>950000</v>
      </c>
      <c r="E186">
        <v>1080000</v>
      </c>
      <c r="G186">
        <v>4</v>
      </c>
      <c r="H186">
        <v>5</v>
      </c>
      <c r="I186">
        <v>5</v>
      </c>
      <c r="J186">
        <v>2</v>
      </c>
      <c r="L186">
        <v>2980000</v>
      </c>
      <c r="M186">
        <v>16</v>
      </c>
    </row>
    <row r="187" spans="1:13" x14ac:dyDescent="0.45">
      <c r="A187" t="s">
        <v>2111</v>
      </c>
      <c r="C187">
        <v>1800000</v>
      </c>
      <c r="E187">
        <v>1100000</v>
      </c>
      <c r="G187">
        <v>1</v>
      </c>
      <c r="H187">
        <v>3</v>
      </c>
      <c r="J187">
        <v>2</v>
      </c>
      <c r="L187">
        <v>2900000</v>
      </c>
      <c r="M187">
        <v>6</v>
      </c>
    </row>
    <row r="188" spans="1:13" x14ac:dyDescent="0.45">
      <c r="A188" t="s">
        <v>2129</v>
      </c>
      <c r="E188">
        <v>2850000</v>
      </c>
      <c r="J188">
        <v>3</v>
      </c>
      <c r="L188">
        <v>2850000</v>
      </c>
      <c r="M188">
        <v>3</v>
      </c>
    </row>
    <row r="189" spans="1:13" x14ac:dyDescent="0.45">
      <c r="A189" t="s">
        <v>2151</v>
      </c>
      <c r="D189">
        <v>2800000</v>
      </c>
      <c r="G189">
        <v>1</v>
      </c>
      <c r="I189">
        <v>1</v>
      </c>
      <c r="L189">
        <v>2800000</v>
      </c>
      <c r="M189">
        <v>2</v>
      </c>
    </row>
    <row r="190" spans="1:13" x14ac:dyDescent="0.45">
      <c r="A190" t="s">
        <v>1084</v>
      </c>
      <c r="E190">
        <v>2790000</v>
      </c>
      <c r="J190">
        <v>9</v>
      </c>
      <c r="L190">
        <v>2790000</v>
      </c>
      <c r="M190">
        <v>9</v>
      </c>
    </row>
    <row r="191" spans="1:13" x14ac:dyDescent="0.45">
      <c r="A191" t="s">
        <v>2184</v>
      </c>
      <c r="C191">
        <v>2700000</v>
      </c>
      <c r="H191">
        <v>1</v>
      </c>
      <c r="L191">
        <v>2700000</v>
      </c>
      <c r="M191">
        <v>1</v>
      </c>
    </row>
    <row r="192" spans="1:13" x14ac:dyDescent="0.45">
      <c r="A192" t="s">
        <v>2175</v>
      </c>
      <c r="C192">
        <v>2600000</v>
      </c>
      <c r="H192">
        <v>1</v>
      </c>
      <c r="L192">
        <v>2600000</v>
      </c>
      <c r="M192">
        <v>1</v>
      </c>
    </row>
    <row r="193" spans="1:13" x14ac:dyDescent="0.45">
      <c r="A193" t="s">
        <v>2125</v>
      </c>
      <c r="E193">
        <v>2503000</v>
      </c>
      <c r="J193">
        <v>2</v>
      </c>
      <c r="L193">
        <v>2503000</v>
      </c>
      <c r="M193">
        <v>2</v>
      </c>
    </row>
    <row r="194" spans="1:13" x14ac:dyDescent="0.45">
      <c r="A194" t="s">
        <v>2233</v>
      </c>
      <c r="C194">
        <v>2500000</v>
      </c>
      <c r="H194">
        <v>1</v>
      </c>
      <c r="L194">
        <v>2500000</v>
      </c>
      <c r="M194">
        <v>1</v>
      </c>
    </row>
    <row r="195" spans="1:13" x14ac:dyDescent="0.45">
      <c r="A195" t="s">
        <v>508</v>
      </c>
      <c r="E195">
        <v>2500000</v>
      </c>
      <c r="J195">
        <v>1</v>
      </c>
      <c r="L195">
        <v>2500000</v>
      </c>
      <c r="M195">
        <v>1</v>
      </c>
    </row>
    <row r="196" spans="1:13" x14ac:dyDescent="0.45">
      <c r="A196" t="s">
        <v>2304</v>
      </c>
      <c r="C196">
        <v>2500000</v>
      </c>
      <c r="H196">
        <v>1</v>
      </c>
      <c r="L196">
        <v>2500000</v>
      </c>
      <c r="M196">
        <v>1</v>
      </c>
    </row>
    <row r="197" spans="1:13" x14ac:dyDescent="0.45">
      <c r="A197" t="s">
        <v>2307</v>
      </c>
      <c r="C197">
        <v>2500000</v>
      </c>
      <c r="H197">
        <v>1</v>
      </c>
      <c r="L197">
        <v>2500000</v>
      </c>
      <c r="M197">
        <v>1</v>
      </c>
    </row>
    <row r="198" spans="1:13" x14ac:dyDescent="0.45">
      <c r="A198" t="s">
        <v>2011</v>
      </c>
      <c r="C198">
        <v>2500000</v>
      </c>
      <c r="H198">
        <v>1</v>
      </c>
      <c r="L198">
        <v>2500000</v>
      </c>
      <c r="M198">
        <v>1</v>
      </c>
    </row>
    <row r="199" spans="1:13" x14ac:dyDescent="0.45">
      <c r="A199" t="s">
        <v>992</v>
      </c>
      <c r="C199">
        <v>2500000</v>
      </c>
      <c r="H199">
        <v>1</v>
      </c>
      <c r="L199">
        <v>2500000</v>
      </c>
      <c r="M199">
        <v>1</v>
      </c>
    </row>
    <row r="200" spans="1:13" x14ac:dyDescent="0.45">
      <c r="A200" t="s">
        <v>2003</v>
      </c>
      <c r="C200">
        <v>2500000</v>
      </c>
      <c r="H200">
        <v>1</v>
      </c>
      <c r="L200">
        <v>2500000</v>
      </c>
      <c r="M200">
        <v>1</v>
      </c>
    </row>
    <row r="201" spans="1:13" x14ac:dyDescent="0.45">
      <c r="A201" t="s">
        <v>2043</v>
      </c>
      <c r="E201">
        <v>2500000</v>
      </c>
      <c r="J201">
        <v>1</v>
      </c>
      <c r="L201">
        <v>2500000</v>
      </c>
      <c r="M201">
        <v>1</v>
      </c>
    </row>
    <row r="202" spans="1:13" x14ac:dyDescent="0.45">
      <c r="A202" t="s">
        <v>1886</v>
      </c>
      <c r="E202">
        <v>2500000</v>
      </c>
      <c r="J202">
        <v>1</v>
      </c>
      <c r="L202">
        <v>2500000</v>
      </c>
      <c r="M202">
        <v>1</v>
      </c>
    </row>
    <row r="203" spans="1:13" x14ac:dyDescent="0.45">
      <c r="A203" t="s">
        <v>2024</v>
      </c>
      <c r="C203">
        <v>2500000</v>
      </c>
      <c r="H203">
        <v>1</v>
      </c>
      <c r="L203">
        <v>2500000</v>
      </c>
      <c r="M203">
        <v>1</v>
      </c>
    </row>
    <row r="204" spans="1:13" x14ac:dyDescent="0.45">
      <c r="A204" t="s">
        <v>2117</v>
      </c>
      <c r="C204">
        <v>2500000</v>
      </c>
      <c r="G204">
        <v>1</v>
      </c>
      <c r="H204">
        <v>1</v>
      </c>
      <c r="L204">
        <v>2500000</v>
      </c>
      <c r="M204">
        <v>2</v>
      </c>
    </row>
    <row r="205" spans="1:13" x14ac:dyDescent="0.45">
      <c r="A205" t="s">
        <v>1708</v>
      </c>
      <c r="D205">
        <v>2500000</v>
      </c>
      <c r="I205">
        <v>5</v>
      </c>
      <c r="L205">
        <v>2500000</v>
      </c>
      <c r="M205">
        <v>5</v>
      </c>
    </row>
    <row r="206" spans="1:13" x14ac:dyDescent="0.45">
      <c r="A206" t="s">
        <v>2247</v>
      </c>
      <c r="C206">
        <v>2450000</v>
      </c>
      <c r="G206">
        <v>7</v>
      </c>
      <c r="H206">
        <v>7</v>
      </c>
      <c r="L206">
        <v>2450000</v>
      </c>
      <c r="M206">
        <v>14</v>
      </c>
    </row>
    <row r="207" spans="1:13" x14ac:dyDescent="0.45">
      <c r="A207" t="s">
        <v>2239</v>
      </c>
      <c r="D207">
        <v>2400000</v>
      </c>
      <c r="I207">
        <v>2</v>
      </c>
      <c r="L207">
        <v>2400000</v>
      </c>
      <c r="M207">
        <v>2</v>
      </c>
    </row>
    <row r="208" spans="1:13" x14ac:dyDescent="0.45">
      <c r="A208" t="s">
        <v>2010</v>
      </c>
      <c r="D208">
        <v>2400000</v>
      </c>
      <c r="G208">
        <v>2</v>
      </c>
      <c r="I208">
        <v>3</v>
      </c>
      <c r="L208">
        <v>2400000</v>
      </c>
      <c r="M208">
        <v>5</v>
      </c>
    </row>
    <row r="209" spans="1:13" x14ac:dyDescent="0.45">
      <c r="A209" t="s">
        <v>2149</v>
      </c>
      <c r="C209">
        <v>2300000</v>
      </c>
      <c r="H209">
        <v>1</v>
      </c>
      <c r="L209">
        <v>2300000</v>
      </c>
      <c r="M209">
        <v>1</v>
      </c>
    </row>
    <row r="210" spans="1:13" x14ac:dyDescent="0.45">
      <c r="A210" t="s">
        <v>757</v>
      </c>
      <c r="C210">
        <v>450000</v>
      </c>
      <c r="D210">
        <v>750000</v>
      </c>
      <c r="E210">
        <v>1050000</v>
      </c>
      <c r="G210">
        <v>24</v>
      </c>
      <c r="H210">
        <v>3</v>
      </c>
      <c r="I210">
        <v>5</v>
      </c>
      <c r="J210">
        <v>7</v>
      </c>
      <c r="L210">
        <v>2250000</v>
      </c>
      <c r="M210">
        <v>39</v>
      </c>
    </row>
    <row r="211" spans="1:13" x14ac:dyDescent="0.45">
      <c r="A211" t="s">
        <v>2326</v>
      </c>
      <c r="E211">
        <v>2240000</v>
      </c>
      <c r="J211">
        <v>3</v>
      </c>
      <c r="L211">
        <v>2240000</v>
      </c>
      <c r="M211">
        <v>3</v>
      </c>
    </row>
    <row r="212" spans="1:13" x14ac:dyDescent="0.45">
      <c r="A212" t="s">
        <v>2218</v>
      </c>
      <c r="E212">
        <v>2200000</v>
      </c>
      <c r="J212">
        <v>2</v>
      </c>
      <c r="L212">
        <v>2200000</v>
      </c>
      <c r="M212">
        <v>2</v>
      </c>
    </row>
    <row r="213" spans="1:13" x14ac:dyDescent="0.45">
      <c r="A213" t="s">
        <v>2160</v>
      </c>
      <c r="E213">
        <v>2200000</v>
      </c>
      <c r="J213">
        <v>1</v>
      </c>
      <c r="L213">
        <v>2200000</v>
      </c>
      <c r="M213">
        <v>1</v>
      </c>
    </row>
    <row r="214" spans="1:13" x14ac:dyDescent="0.45">
      <c r="A214" t="s">
        <v>2135</v>
      </c>
      <c r="C214">
        <v>1500000</v>
      </c>
      <c r="E214">
        <v>600000</v>
      </c>
      <c r="G214">
        <v>11</v>
      </c>
      <c r="H214">
        <v>5</v>
      </c>
      <c r="J214">
        <v>2</v>
      </c>
      <c r="L214">
        <v>2100000</v>
      </c>
      <c r="M214">
        <v>18</v>
      </c>
    </row>
    <row r="215" spans="1:13" x14ac:dyDescent="0.45">
      <c r="A215" t="s">
        <v>2056</v>
      </c>
      <c r="E215">
        <v>2100000</v>
      </c>
      <c r="J215">
        <v>2</v>
      </c>
      <c r="L215">
        <v>2100000</v>
      </c>
      <c r="M215">
        <v>2</v>
      </c>
    </row>
    <row r="216" spans="1:13" x14ac:dyDescent="0.45">
      <c r="A216" t="s">
        <v>2124</v>
      </c>
      <c r="E216">
        <v>2100000</v>
      </c>
      <c r="J216">
        <v>2</v>
      </c>
      <c r="L216">
        <v>2100000</v>
      </c>
      <c r="M216">
        <v>2</v>
      </c>
    </row>
    <row r="217" spans="1:13" x14ac:dyDescent="0.45">
      <c r="A217" t="s">
        <v>2096</v>
      </c>
      <c r="C217">
        <v>1400000</v>
      </c>
      <c r="D217">
        <v>700000</v>
      </c>
      <c r="H217">
        <v>4</v>
      </c>
      <c r="I217">
        <v>2</v>
      </c>
      <c r="L217">
        <v>2100000</v>
      </c>
      <c r="M217">
        <v>6</v>
      </c>
    </row>
    <row r="218" spans="1:13" x14ac:dyDescent="0.45">
      <c r="A218" t="s">
        <v>2279</v>
      </c>
      <c r="C218">
        <v>600000</v>
      </c>
      <c r="D218">
        <v>1140000</v>
      </c>
      <c r="E218">
        <v>300000</v>
      </c>
      <c r="G218">
        <v>9</v>
      </c>
      <c r="H218">
        <v>2</v>
      </c>
      <c r="I218">
        <v>2</v>
      </c>
      <c r="J218">
        <v>1</v>
      </c>
      <c r="L218">
        <v>2040000</v>
      </c>
      <c r="M218">
        <v>14</v>
      </c>
    </row>
    <row r="219" spans="1:13" x14ac:dyDescent="0.45">
      <c r="A219" t="s">
        <v>2336</v>
      </c>
      <c r="D219">
        <v>2000000</v>
      </c>
      <c r="I219">
        <v>1</v>
      </c>
      <c r="L219">
        <v>2000000</v>
      </c>
      <c r="M219">
        <v>1</v>
      </c>
    </row>
    <row r="220" spans="1:13" x14ac:dyDescent="0.45">
      <c r="A220" t="s">
        <v>1978</v>
      </c>
      <c r="E220">
        <v>2000000</v>
      </c>
      <c r="G220">
        <v>2</v>
      </c>
      <c r="J220">
        <v>2</v>
      </c>
      <c r="L220">
        <v>2000000</v>
      </c>
      <c r="M220">
        <v>4</v>
      </c>
    </row>
    <row r="221" spans="1:13" x14ac:dyDescent="0.45">
      <c r="A221" t="s">
        <v>2196</v>
      </c>
      <c r="E221">
        <v>2000000</v>
      </c>
      <c r="J221">
        <v>1</v>
      </c>
      <c r="L221">
        <v>2000000</v>
      </c>
      <c r="M221">
        <v>1</v>
      </c>
    </row>
    <row r="222" spans="1:13" x14ac:dyDescent="0.45">
      <c r="A222" t="s">
        <v>2290</v>
      </c>
      <c r="D222">
        <v>2000000</v>
      </c>
      <c r="I222">
        <v>1</v>
      </c>
      <c r="L222">
        <v>2000000</v>
      </c>
      <c r="M222">
        <v>1</v>
      </c>
    </row>
    <row r="223" spans="1:13" x14ac:dyDescent="0.45">
      <c r="A223" t="s">
        <v>2136</v>
      </c>
      <c r="C223">
        <v>2000000</v>
      </c>
      <c r="H223">
        <v>1</v>
      </c>
      <c r="L223">
        <v>2000000</v>
      </c>
      <c r="M223">
        <v>1</v>
      </c>
    </row>
    <row r="224" spans="1:13" x14ac:dyDescent="0.45">
      <c r="A224" t="s">
        <v>2217</v>
      </c>
      <c r="C224">
        <v>2000000</v>
      </c>
      <c r="H224">
        <v>1</v>
      </c>
      <c r="L224">
        <v>2000000</v>
      </c>
      <c r="M224">
        <v>1</v>
      </c>
    </row>
    <row r="225" spans="1:13" x14ac:dyDescent="0.45">
      <c r="A225" t="s">
        <v>2019</v>
      </c>
      <c r="C225">
        <v>400000</v>
      </c>
      <c r="D225">
        <v>800000</v>
      </c>
      <c r="E225">
        <v>800000</v>
      </c>
      <c r="G225">
        <v>2</v>
      </c>
      <c r="H225">
        <v>1</v>
      </c>
      <c r="I225">
        <v>2</v>
      </c>
      <c r="J225">
        <v>2</v>
      </c>
      <c r="L225">
        <v>2000000</v>
      </c>
      <c r="M225">
        <v>7</v>
      </c>
    </row>
    <row r="226" spans="1:13" x14ac:dyDescent="0.45">
      <c r="A226" t="s">
        <v>2061</v>
      </c>
      <c r="E226">
        <v>2000000</v>
      </c>
      <c r="J226">
        <v>1</v>
      </c>
      <c r="L226">
        <v>2000000</v>
      </c>
      <c r="M226">
        <v>1</v>
      </c>
    </row>
    <row r="227" spans="1:13" x14ac:dyDescent="0.45">
      <c r="A227" t="s">
        <v>2198</v>
      </c>
      <c r="E227">
        <v>1800000</v>
      </c>
      <c r="J227">
        <v>1</v>
      </c>
      <c r="L227">
        <v>1800000</v>
      </c>
      <c r="M227">
        <v>1</v>
      </c>
    </row>
    <row r="228" spans="1:13" x14ac:dyDescent="0.45">
      <c r="A228" t="s">
        <v>2115</v>
      </c>
      <c r="C228">
        <v>1800000</v>
      </c>
      <c r="H228">
        <v>1</v>
      </c>
      <c r="L228">
        <v>1800000</v>
      </c>
      <c r="M228">
        <v>1</v>
      </c>
    </row>
    <row r="229" spans="1:13" x14ac:dyDescent="0.45">
      <c r="A229" t="s">
        <v>2050</v>
      </c>
      <c r="C229">
        <v>1800000</v>
      </c>
      <c r="H229">
        <v>1</v>
      </c>
      <c r="L229">
        <v>1800000</v>
      </c>
      <c r="M229">
        <v>1</v>
      </c>
    </row>
    <row r="230" spans="1:13" x14ac:dyDescent="0.45">
      <c r="A230" t="s">
        <v>2271</v>
      </c>
      <c r="E230">
        <v>1700000</v>
      </c>
      <c r="J230">
        <v>1</v>
      </c>
      <c r="L230">
        <v>1700000</v>
      </c>
      <c r="M230">
        <v>1</v>
      </c>
    </row>
    <row r="231" spans="1:13" x14ac:dyDescent="0.45">
      <c r="A231" t="s">
        <v>2234</v>
      </c>
      <c r="C231">
        <v>850000</v>
      </c>
      <c r="D231">
        <v>850000</v>
      </c>
      <c r="H231">
        <v>1</v>
      </c>
      <c r="I231">
        <v>1</v>
      </c>
      <c r="L231">
        <v>1700000</v>
      </c>
      <c r="M231">
        <v>2</v>
      </c>
    </row>
    <row r="232" spans="1:13" x14ac:dyDescent="0.45">
      <c r="A232" t="s">
        <v>138</v>
      </c>
      <c r="C232">
        <v>1650000</v>
      </c>
      <c r="G232">
        <v>3</v>
      </c>
      <c r="H232">
        <v>4</v>
      </c>
      <c r="L232">
        <v>1650000</v>
      </c>
      <c r="M232">
        <v>7</v>
      </c>
    </row>
    <row r="233" spans="1:13" x14ac:dyDescent="0.45">
      <c r="A233" t="s">
        <v>2298</v>
      </c>
      <c r="E233">
        <v>1600000</v>
      </c>
      <c r="J233">
        <v>1</v>
      </c>
      <c r="L233">
        <v>1600000</v>
      </c>
      <c r="M233">
        <v>1</v>
      </c>
    </row>
    <row r="234" spans="1:13" x14ac:dyDescent="0.45">
      <c r="A234" t="s">
        <v>1190</v>
      </c>
      <c r="E234">
        <v>1600000</v>
      </c>
      <c r="G234">
        <v>2</v>
      </c>
      <c r="J234">
        <v>2</v>
      </c>
      <c r="L234">
        <v>1600000</v>
      </c>
      <c r="M234">
        <v>4</v>
      </c>
    </row>
    <row r="235" spans="1:13" x14ac:dyDescent="0.45">
      <c r="A235" t="s">
        <v>2027</v>
      </c>
      <c r="C235">
        <v>1600000</v>
      </c>
      <c r="H235">
        <v>1</v>
      </c>
      <c r="L235">
        <v>1600000</v>
      </c>
      <c r="M235">
        <v>1</v>
      </c>
    </row>
    <row r="236" spans="1:13" x14ac:dyDescent="0.45">
      <c r="A236" t="s">
        <v>2079</v>
      </c>
      <c r="E236">
        <v>1600000</v>
      </c>
      <c r="J236">
        <v>1</v>
      </c>
      <c r="L236">
        <v>1600000</v>
      </c>
      <c r="M236">
        <v>1</v>
      </c>
    </row>
    <row r="237" spans="1:13" x14ac:dyDescent="0.45">
      <c r="A237" t="s">
        <v>2037</v>
      </c>
      <c r="E237">
        <v>1600000</v>
      </c>
      <c r="J237">
        <v>1</v>
      </c>
      <c r="L237">
        <v>1600000</v>
      </c>
      <c r="M237">
        <v>1</v>
      </c>
    </row>
    <row r="238" spans="1:13" x14ac:dyDescent="0.45">
      <c r="A238" t="s">
        <v>2195</v>
      </c>
      <c r="E238">
        <v>1500000</v>
      </c>
      <c r="J238">
        <v>1</v>
      </c>
      <c r="L238">
        <v>1500000</v>
      </c>
      <c r="M238">
        <v>1</v>
      </c>
    </row>
    <row r="239" spans="1:13" x14ac:dyDescent="0.45">
      <c r="A239" t="s">
        <v>2173</v>
      </c>
      <c r="C239">
        <v>1500000</v>
      </c>
      <c r="H239">
        <v>1</v>
      </c>
      <c r="L239">
        <v>1500000</v>
      </c>
      <c r="M239">
        <v>1</v>
      </c>
    </row>
    <row r="240" spans="1:13" x14ac:dyDescent="0.45">
      <c r="A240" t="s">
        <v>2318</v>
      </c>
      <c r="D240">
        <v>1500000</v>
      </c>
      <c r="G240">
        <v>1</v>
      </c>
      <c r="I240">
        <v>1</v>
      </c>
      <c r="L240">
        <v>1500000</v>
      </c>
      <c r="M240">
        <v>2</v>
      </c>
    </row>
    <row r="241" spans="1:13" x14ac:dyDescent="0.45">
      <c r="A241" t="s">
        <v>2227</v>
      </c>
      <c r="C241">
        <v>1500000</v>
      </c>
      <c r="H241">
        <v>1</v>
      </c>
      <c r="L241">
        <v>1500000</v>
      </c>
      <c r="M241">
        <v>1</v>
      </c>
    </row>
    <row r="242" spans="1:13" x14ac:dyDescent="0.45">
      <c r="A242" t="s">
        <v>2093</v>
      </c>
      <c r="E242">
        <v>1500000</v>
      </c>
      <c r="J242">
        <v>1</v>
      </c>
      <c r="L242">
        <v>1500000</v>
      </c>
      <c r="M242">
        <v>1</v>
      </c>
    </row>
    <row r="243" spans="1:13" x14ac:dyDescent="0.45">
      <c r="A243" t="s">
        <v>2101</v>
      </c>
      <c r="E243">
        <v>1500000</v>
      </c>
      <c r="J243">
        <v>1</v>
      </c>
      <c r="L243">
        <v>1500000</v>
      </c>
      <c r="M243">
        <v>1</v>
      </c>
    </row>
    <row r="244" spans="1:13" x14ac:dyDescent="0.45">
      <c r="A244" t="s">
        <v>2100</v>
      </c>
      <c r="E244">
        <v>1500000</v>
      </c>
      <c r="J244">
        <v>1</v>
      </c>
      <c r="L244">
        <v>1500000</v>
      </c>
      <c r="M244">
        <v>1</v>
      </c>
    </row>
    <row r="245" spans="1:13" x14ac:dyDescent="0.45">
      <c r="A245" t="s">
        <v>511</v>
      </c>
      <c r="D245">
        <v>1500000</v>
      </c>
      <c r="G245">
        <v>1</v>
      </c>
      <c r="I245">
        <v>2</v>
      </c>
      <c r="L245">
        <v>1500000</v>
      </c>
      <c r="M245">
        <v>3</v>
      </c>
    </row>
    <row r="246" spans="1:13" x14ac:dyDescent="0.45">
      <c r="A246" t="s">
        <v>809</v>
      </c>
      <c r="C246">
        <v>1500000</v>
      </c>
      <c r="H246">
        <v>1</v>
      </c>
      <c r="L246">
        <v>1500000</v>
      </c>
      <c r="M246">
        <v>1</v>
      </c>
    </row>
    <row r="247" spans="1:13" x14ac:dyDescent="0.45">
      <c r="A247" t="s">
        <v>1897</v>
      </c>
      <c r="C247">
        <v>1500000</v>
      </c>
      <c r="H247">
        <v>1</v>
      </c>
      <c r="L247">
        <v>1500000</v>
      </c>
      <c r="M247">
        <v>1</v>
      </c>
    </row>
    <row r="248" spans="1:13" x14ac:dyDescent="0.45">
      <c r="A248" t="s">
        <v>2068</v>
      </c>
      <c r="C248">
        <v>1500000</v>
      </c>
      <c r="H248">
        <v>1</v>
      </c>
      <c r="L248">
        <v>1500000</v>
      </c>
      <c r="M248">
        <v>1</v>
      </c>
    </row>
    <row r="249" spans="1:13" x14ac:dyDescent="0.45">
      <c r="A249" t="s">
        <v>2006</v>
      </c>
      <c r="D249">
        <v>1500000</v>
      </c>
      <c r="I249">
        <v>3</v>
      </c>
      <c r="L249">
        <v>1500000</v>
      </c>
      <c r="M249">
        <v>3</v>
      </c>
    </row>
    <row r="250" spans="1:13" x14ac:dyDescent="0.45">
      <c r="A250" t="s">
        <v>285</v>
      </c>
      <c r="E250">
        <v>1500000</v>
      </c>
      <c r="J250">
        <v>1</v>
      </c>
      <c r="L250">
        <v>1500000</v>
      </c>
      <c r="M250">
        <v>1</v>
      </c>
    </row>
    <row r="251" spans="1:13" x14ac:dyDescent="0.45">
      <c r="A251" t="s">
        <v>2099</v>
      </c>
      <c r="E251">
        <v>1500000</v>
      </c>
      <c r="J251">
        <v>1</v>
      </c>
      <c r="L251">
        <v>1500000</v>
      </c>
      <c r="M251">
        <v>1</v>
      </c>
    </row>
    <row r="252" spans="1:13" x14ac:dyDescent="0.45">
      <c r="A252" t="s">
        <v>2156</v>
      </c>
      <c r="E252">
        <v>1480000</v>
      </c>
      <c r="J252">
        <v>2</v>
      </c>
      <c r="L252">
        <v>1480000</v>
      </c>
      <c r="M252">
        <v>2</v>
      </c>
    </row>
    <row r="253" spans="1:13" x14ac:dyDescent="0.45">
      <c r="A253" t="s">
        <v>2213</v>
      </c>
      <c r="E253">
        <v>1450000</v>
      </c>
      <c r="J253">
        <v>1</v>
      </c>
      <c r="L253">
        <v>1450000</v>
      </c>
      <c r="M253">
        <v>1</v>
      </c>
    </row>
    <row r="254" spans="1:13" x14ac:dyDescent="0.45">
      <c r="A254" t="s">
        <v>2207</v>
      </c>
      <c r="C254">
        <v>500000</v>
      </c>
      <c r="D254">
        <v>400000</v>
      </c>
      <c r="E254">
        <v>550000</v>
      </c>
      <c r="G254">
        <v>24</v>
      </c>
      <c r="H254">
        <v>6</v>
      </c>
      <c r="I254">
        <v>8</v>
      </c>
      <c r="J254">
        <v>9</v>
      </c>
      <c r="L254">
        <v>1450000</v>
      </c>
      <c r="M254">
        <v>47</v>
      </c>
    </row>
    <row r="255" spans="1:13" x14ac:dyDescent="0.45">
      <c r="A255" t="s">
        <v>2302</v>
      </c>
      <c r="C255">
        <v>1400000</v>
      </c>
      <c r="H255">
        <v>2</v>
      </c>
      <c r="L255">
        <v>1400000</v>
      </c>
      <c r="M255">
        <v>2</v>
      </c>
    </row>
    <row r="256" spans="1:13" x14ac:dyDescent="0.45">
      <c r="A256" t="s">
        <v>1062</v>
      </c>
      <c r="D256">
        <v>1400000</v>
      </c>
      <c r="G256">
        <v>2</v>
      </c>
      <c r="I256">
        <v>7</v>
      </c>
      <c r="L256">
        <v>1400000</v>
      </c>
      <c r="M256">
        <v>9</v>
      </c>
    </row>
    <row r="257" spans="1:13" x14ac:dyDescent="0.45">
      <c r="A257" t="s">
        <v>2325</v>
      </c>
      <c r="E257">
        <v>1340000</v>
      </c>
      <c r="J257">
        <v>2</v>
      </c>
      <c r="L257">
        <v>1340000</v>
      </c>
      <c r="M257">
        <v>2</v>
      </c>
    </row>
    <row r="258" spans="1:13" x14ac:dyDescent="0.45">
      <c r="A258" t="s">
        <v>2245</v>
      </c>
      <c r="E258">
        <v>1300000</v>
      </c>
      <c r="J258">
        <v>1</v>
      </c>
      <c r="L258">
        <v>1300000</v>
      </c>
      <c r="M258">
        <v>1</v>
      </c>
    </row>
    <row r="259" spans="1:13" x14ac:dyDescent="0.45">
      <c r="A259" t="s">
        <v>1887</v>
      </c>
      <c r="E259">
        <v>1300000</v>
      </c>
      <c r="J259">
        <v>1</v>
      </c>
      <c r="L259">
        <v>1300000</v>
      </c>
      <c r="M259">
        <v>1</v>
      </c>
    </row>
    <row r="260" spans="1:13" x14ac:dyDescent="0.45">
      <c r="A260" t="s">
        <v>1209</v>
      </c>
      <c r="E260">
        <v>1300000</v>
      </c>
      <c r="G260">
        <v>2</v>
      </c>
      <c r="J260">
        <v>2</v>
      </c>
      <c r="L260">
        <v>1300000</v>
      </c>
      <c r="M260">
        <v>4</v>
      </c>
    </row>
    <row r="261" spans="1:13" x14ac:dyDescent="0.45">
      <c r="A261" t="s">
        <v>2051</v>
      </c>
      <c r="E261">
        <v>1300000</v>
      </c>
      <c r="J261">
        <v>1</v>
      </c>
      <c r="L261">
        <v>1300000</v>
      </c>
      <c r="M261">
        <v>1</v>
      </c>
    </row>
    <row r="262" spans="1:13" x14ac:dyDescent="0.45">
      <c r="A262" t="s">
        <v>2258</v>
      </c>
      <c r="C262">
        <v>600000</v>
      </c>
      <c r="E262">
        <v>650000</v>
      </c>
      <c r="H262">
        <v>1</v>
      </c>
      <c r="J262">
        <v>1</v>
      </c>
      <c r="L262">
        <v>1250000</v>
      </c>
      <c r="M262">
        <v>2</v>
      </c>
    </row>
    <row r="263" spans="1:13" x14ac:dyDescent="0.45">
      <c r="A263" t="s">
        <v>2208</v>
      </c>
      <c r="D263">
        <v>1200000</v>
      </c>
      <c r="G263">
        <v>4</v>
      </c>
      <c r="I263">
        <v>1</v>
      </c>
      <c r="L263">
        <v>1200000</v>
      </c>
      <c r="M263">
        <v>5</v>
      </c>
    </row>
    <row r="264" spans="1:13" x14ac:dyDescent="0.45">
      <c r="A264" t="s">
        <v>1082</v>
      </c>
      <c r="D264">
        <v>1200000</v>
      </c>
      <c r="G264">
        <v>1</v>
      </c>
      <c r="I264">
        <v>1</v>
      </c>
      <c r="L264">
        <v>1200000</v>
      </c>
      <c r="M264">
        <v>2</v>
      </c>
    </row>
    <row r="265" spans="1:13" x14ac:dyDescent="0.45">
      <c r="A265" t="s">
        <v>2199</v>
      </c>
      <c r="D265">
        <v>1200000</v>
      </c>
      <c r="I265">
        <v>2</v>
      </c>
      <c r="L265">
        <v>1200000</v>
      </c>
      <c r="M265">
        <v>2</v>
      </c>
    </row>
    <row r="266" spans="1:13" x14ac:dyDescent="0.45">
      <c r="A266" t="s">
        <v>1993</v>
      </c>
      <c r="E266">
        <v>1200000</v>
      </c>
      <c r="G266">
        <v>2</v>
      </c>
      <c r="J266">
        <v>3</v>
      </c>
      <c r="L266">
        <v>1200000</v>
      </c>
      <c r="M266">
        <v>5</v>
      </c>
    </row>
    <row r="267" spans="1:13" x14ac:dyDescent="0.45">
      <c r="A267" t="s">
        <v>1871</v>
      </c>
      <c r="C267">
        <v>1200000</v>
      </c>
      <c r="H267">
        <v>4</v>
      </c>
      <c r="L267">
        <v>1200000</v>
      </c>
      <c r="M267">
        <v>4</v>
      </c>
    </row>
    <row r="268" spans="1:13" x14ac:dyDescent="0.45">
      <c r="A268" t="s">
        <v>2040</v>
      </c>
      <c r="E268">
        <v>1200000</v>
      </c>
      <c r="J268">
        <v>1</v>
      </c>
      <c r="L268">
        <v>1200000</v>
      </c>
      <c r="M268">
        <v>1</v>
      </c>
    </row>
    <row r="269" spans="1:13" x14ac:dyDescent="0.45">
      <c r="A269" t="s">
        <v>2074</v>
      </c>
      <c r="C269">
        <v>600000</v>
      </c>
      <c r="D269">
        <v>600000</v>
      </c>
      <c r="H269">
        <v>2</v>
      </c>
      <c r="I269">
        <v>2</v>
      </c>
      <c r="L269">
        <v>1200000</v>
      </c>
      <c r="M269">
        <v>4</v>
      </c>
    </row>
    <row r="270" spans="1:13" x14ac:dyDescent="0.45">
      <c r="A270" t="s">
        <v>2165</v>
      </c>
      <c r="C270">
        <v>400000</v>
      </c>
      <c r="D270">
        <v>400000</v>
      </c>
      <c r="E270">
        <v>200000</v>
      </c>
      <c r="G270">
        <v>2</v>
      </c>
      <c r="H270">
        <v>2</v>
      </c>
      <c r="I270">
        <v>2</v>
      </c>
      <c r="J270">
        <v>1</v>
      </c>
      <c r="L270">
        <v>1000000</v>
      </c>
      <c r="M270">
        <v>7</v>
      </c>
    </row>
    <row r="271" spans="1:13" x14ac:dyDescent="0.45">
      <c r="A271" t="s">
        <v>1984</v>
      </c>
      <c r="C271">
        <v>400000</v>
      </c>
      <c r="E271">
        <v>600000</v>
      </c>
      <c r="G271">
        <v>12</v>
      </c>
      <c r="H271">
        <v>2</v>
      </c>
      <c r="J271">
        <v>3</v>
      </c>
      <c r="L271">
        <v>1000000</v>
      </c>
      <c r="M271">
        <v>17</v>
      </c>
    </row>
    <row r="272" spans="1:13" x14ac:dyDescent="0.45">
      <c r="A272" t="s">
        <v>2181</v>
      </c>
      <c r="E272">
        <v>1000000</v>
      </c>
      <c r="J272">
        <v>1</v>
      </c>
      <c r="L272">
        <v>1000000</v>
      </c>
      <c r="M272">
        <v>1</v>
      </c>
    </row>
    <row r="273" spans="1:13" x14ac:dyDescent="0.45">
      <c r="A273" t="s">
        <v>2223</v>
      </c>
      <c r="E273">
        <v>1000000</v>
      </c>
      <c r="J273">
        <v>1</v>
      </c>
      <c r="L273">
        <v>1000000</v>
      </c>
      <c r="M273">
        <v>1</v>
      </c>
    </row>
    <row r="274" spans="1:13" x14ac:dyDescent="0.45">
      <c r="A274" t="s">
        <v>2053</v>
      </c>
      <c r="E274">
        <v>1000000</v>
      </c>
      <c r="J274">
        <v>1</v>
      </c>
      <c r="L274">
        <v>1000000</v>
      </c>
      <c r="M274">
        <v>1</v>
      </c>
    </row>
    <row r="275" spans="1:13" x14ac:dyDescent="0.45">
      <c r="A275" t="s">
        <v>2067</v>
      </c>
      <c r="D275">
        <v>1000000</v>
      </c>
      <c r="I275">
        <v>2</v>
      </c>
      <c r="L275">
        <v>1000000</v>
      </c>
      <c r="M275">
        <v>2</v>
      </c>
    </row>
    <row r="276" spans="1:13" x14ac:dyDescent="0.45">
      <c r="A276" t="s">
        <v>921</v>
      </c>
      <c r="C276">
        <v>1000000</v>
      </c>
      <c r="H276">
        <v>1</v>
      </c>
      <c r="L276">
        <v>1000000</v>
      </c>
      <c r="M276">
        <v>1</v>
      </c>
    </row>
    <row r="277" spans="1:13" x14ac:dyDescent="0.45">
      <c r="A277" t="s">
        <v>2221</v>
      </c>
      <c r="C277">
        <v>930000</v>
      </c>
      <c r="H277">
        <v>1</v>
      </c>
      <c r="L277">
        <v>930000</v>
      </c>
      <c r="M277">
        <v>1</v>
      </c>
    </row>
    <row r="278" spans="1:13" x14ac:dyDescent="0.45">
      <c r="A278" t="s">
        <v>2185</v>
      </c>
      <c r="D278">
        <v>900000</v>
      </c>
      <c r="I278">
        <v>3</v>
      </c>
      <c r="L278">
        <v>900000</v>
      </c>
      <c r="M278">
        <v>3</v>
      </c>
    </row>
    <row r="279" spans="1:13" x14ac:dyDescent="0.45">
      <c r="A279" t="s">
        <v>2267</v>
      </c>
      <c r="E279">
        <v>900000</v>
      </c>
      <c r="J279">
        <v>3</v>
      </c>
      <c r="L279">
        <v>900000</v>
      </c>
      <c r="M279">
        <v>3</v>
      </c>
    </row>
    <row r="280" spans="1:13" x14ac:dyDescent="0.45">
      <c r="A280" t="s">
        <v>2071</v>
      </c>
      <c r="C280">
        <v>750000</v>
      </c>
      <c r="E280">
        <v>150000</v>
      </c>
      <c r="G280">
        <v>6</v>
      </c>
      <c r="H280">
        <v>5</v>
      </c>
      <c r="J280">
        <v>1</v>
      </c>
      <c r="L280">
        <v>900000</v>
      </c>
      <c r="M280">
        <v>12</v>
      </c>
    </row>
    <row r="281" spans="1:13" x14ac:dyDescent="0.45">
      <c r="A281" t="s">
        <v>2062</v>
      </c>
      <c r="C281">
        <v>560000</v>
      </c>
      <c r="D281">
        <v>280000</v>
      </c>
      <c r="G281">
        <v>2</v>
      </c>
      <c r="H281">
        <v>2</v>
      </c>
      <c r="I281">
        <v>1</v>
      </c>
      <c r="L281">
        <v>840000</v>
      </c>
      <c r="M281">
        <v>5</v>
      </c>
    </row>
    <row r="282" spans="1:13" x14ac:dyDescent="0.45">
      <c r="A282" t="s">
        <v>276</v>
      </c>
      <c r="D282">
        <v>560000</v>
      </c>
      <c r="E282">
        <v>280000</v>
      </c>
      <c r="G282">
        <v>4</v>
      </c>
      <c r="I282">
        <v>2</v>
      </c>
      <c r="J282">
        <v>1</v>
      </c>
      <c r="L282">
        <v>840000</v>
      </c>
      <c r="M282">
        <v>7</v>
      </c>
    </row>
    <row r="283" spans="1:13" x14ac:dyDescent="0.45">
      <c r="A283" t="s">
        <v>2190</v>
      </c>
      <c r="C283">
        <v>800000</v>
      </c>
      <c r="H283">
        <v>1</v>
      </c>
      <c r="L283">
        <v>800000</v>
      </c>
      <c r="M283">
        <v>1</v>
      </c>
    </row>
    <row r="284" spans="1:13" x14ac:dyDescent="0.45">
      <c r="A284" t="s">
        <v>1981</v>
      </c>
      <c r="E284">
        <v>800000</v>
      </c>
      <c r="J284">
        <v>1</v>
      </c>
      <c r="L284">
        <v>800000</v>
      </c>
      <c r="M284">
        <v>1</v>
      </c>
    </row>
    <row r="285" spans="1:13" x14ac:dyDescent="0.45">
      <c r="A285" t="s">
        <v>2114</v>
      </c>
      <c r="C285">
        <v>800000</v>
      </c>
      <c r="H285">
        <v>1</v>
      </c>
      <c r="L285">
        <v>800000</v>
      </c>
      <c r="M285">
        <v>1</v>
      </c>
    </row>
    <row r="286" spans="1:13" x14ac:dyDescent="0.45">
      <c r="A286" t="s">
        <v>593</v>
      </c>
      <c r="C286">
        <v>800000</v>
      </c>
      <c r="G286">
        <v>1</v>
      </c>
      <c r="H286">
        <v>2</v>
      </c>
      <c r="L286">
        <v>800000</v>
      </c>
      <c r="M286">
        <v>3</v>
      </c>
    </row>
    <row r="287" spans="1:13" x14ac:dyDescent="0.45">
      <c r="A287" t="s">
        <v>2277</v>
      </c>
      <c r="C287">
        <v>720000</v>
      </c>
      <c r="G287">
        <v>2</v>
      </c>
      <c r="H287">
        <v>2</v>
      </c>
      <c r="L287">
        <v>720000</v>
      </c>
      <c r="M287">
        <v>4</v>
      </c>
    </row>
    <row r="288" spans="1:13" x14ac:dyDescent="0.45">
      <c r="A288" t="s">
        <v>2216</v>
      </c>
      <c r="C288">
        <v>700000</v>
      </c>
      <c r="H288">
        <v>1</v>
      </c>
      <c r="L288">
        <v>700000</v>
      </c>
      <c r="M288">
        <v>1</v>
      </c>
    </row>
    <row r="289" spans="1:13" x14ac:dyDescent="0.45">
      <c r="A289" t="s">
        <v>2104</v>
      </c>
      <c r="C289">
        <v>700000</v>
      </c>
      <c r="H289">
        <v>1</v>
      </c>
      <c r="L289">
        <v>700000</v>
      </c>
      <c r="M289">
        <v>1</v>
      </c>
    </row>
    <row r="290" spans="1:13" x14ac:dyDescent="0.45">
      <c r="A290" t="s">
        <v>429</v>
      </c>
      <c r="E290">
        <v>670000</v>
      </c>
      <c r="J290">
        <v>1</v>
      </c>
      <c r="L290">
        <v>670000</v>
      </c>
      <c r="M290">
        <v>1</v>
      </c>
    </row>
    <row r="291" spans="1:13" x14ac:dyDescent="0.45">
      <c r="A291" t="s">
        <v>2119</v>
      </c>
      <c r="E291">
        <v>624000</v>
      </c>
      <c r="J291">
        <v>1</v>
      </c>
      <c r="L291">
        <v>624000</v>
      </c>
      <c r="M291">
        <v>1</v>
      </c>
    </row>
    <row r="292" spans="1:13" x14ac:dyDescent="0.45">
      <c r="A292" t="s">
        <v>2321</v>
      </c>
      <c r="C292">
        <v>600000</v>
      </c>
      <c r="G292">
        <v>1</v>
      </c>
      <c r="H292">
        <v>2</v>
      </c>
      <c r="L292">
        <v>600000</v>
      </c>
      <c r="M292">
        <v>3</v>
      </c>
    </row>
    <row r="293" spans="1:13" x14ac:dyDescent="0.45">
      <c r="A293" t="s">
        <v>2274</v>
      </c>
      <c r="C293">
        <v>600000</v>
      </c>
      <c r="G293">
        <v>6</v>
      </c>
      <c r="H293">
        <v>2</v>
      </c>
      <c r="L293">
        <v>600000</v>
      </c>
      <c r="M293">
        <v>8</v>
      </c>
    </row>
    <row r="294" spans="1:13" x14ac:dyDescent="0.45">
      <c r="A294" t="s">
        <v>1895</v>
      </c>
      <c r="C294">
        <v>600000</v>
      </c>
      <c r="H294">
        <v>1</v>
      </c>
      <c r="L294">
        <v>600000</v>
      </c>
      <c r="M294">
        <v>1</v>
      </c>
    </row>
    <row r="295" spans="1:13" x14ac:dyDescent="0.45">
      <c r="A295" t="s">
        <v>441</v>
      </c>
      <c r="D295">
        <v>360000</v>
      </c>
      <c r="E295">
        <v>180000</v>
      </c>
      <c r="G295">
        <v>6</v>
      </c>
      <c r="I295">
        <v>2</v>
      </c>
      <c r="J295">
        <v>1</v>
      </c>
      <c r="L295">
        <v>540000</v>
      </c>
      <c r="M295">
        <v>9</v>
      </c>
    </row>
    <row r="296" spans="1:13" x14ac:dyDescent="0.45">
      <c r="A296" t="s">
        <v>2015</v>
      </c>
      <c r="C296">
        <v>520000</v>
      </c>
      <c r="H296">
        <v>1</v>
      </c>
      <c r="L296">
        <v>520000</v>
      </c>
      <c r="M296">
        <v>1</v>
      </c>
    </row>
    <row r="297" spans="1:13" x14ac:dyDescent="0.45">
      <c r="A297" t="s">
        <v>198</v>
      </c>
      <c r="C297">
        <v>520000</v>
      </c>
      <c r="H297">
        <v>1</v>
      </c>
      <c r="L297">
        <v>520000</v>
      </c>
      <c r="M297">
        <v>1</v>
      </c>
    </row>
    <row r="298" spans="1:13" x14ac:dyDescent="0.45">
      <c r="A298" t="s">
        <v>2016</v>
      </c>
      <c r="C298">
        <v>520000</v>
      </c>
      <c r="H298">
        <v>1</v>
      </c>
      <c r="L298">
        <v>520000</v>
      </c>
      <c r="M298">
        <v>1</v>
      </c>
    </row>
    <row r="299" spans="1:13" x14ac:dyDescent="0.45">
      <c r="A299" t="s">
        <v>2291</v>
      </c>
      <c r="D299">
        <v>500000</v>
      </c>
      <c r="I299">
        <v>1</v>
      </c>
      <c r="L299">
        <v>500000</v>
      </c>
      <c r="M299">
        <v>1</v>
      </c>
    </row>
    <row r="300" spans="1:13" x14ac:dyDescent="0.45">
      <c r="A300" t="s">
        <v>2187</v>
      </c>
      <c r="E300">
        <v>500000</v>
      </c>
      <c r="G300">
        <v>1</v>
      </c>
      <c r="J300">
        <v>1</v>
      </c>
      <c r="L300">
        <v>500000</v>
      </c>
      <c r="M300">
        <v>2</v>
      </c>
    </row>
    <row r="301" spans="1:13" x14ac:dyDescent="0.45">
      <c r="A301" t="s">
        <v>2188</v>
      </c>
      <c r="E301">
        <v>500000</v>
      </c>
      <c r="J301">
        <v>1</v>
      </c>
      <c r="L301">
        <v>500000</v>
      </c>
      <c r="M301">
        <v>1</v>
      </c>
    </row>
    <row r="302" spans="1:13" x14ac:dyDescent="0.45">
      <c r="A302" t="s">
        <v>2264</v>
      </c>
      <c r="E302">
        <v>500000</v>
      </c>
      <c r="J302">
        <v>1</v>
      </c>
      <c r="L302">
        <v>500000</v>
      </c>
      <c r="M302">
        <v>1</v>
      </c>
    </row>
    <row r="303" spans="1:13" x14ac:dyDescent="0.45">
      <c r="A303" t="s">
        <v>2250</v>
      </c>
      <c r="C303">
        <v>500000</v>
      </c>
      <c r="H303">
        <v>1</v>
      </c>
      <c r="L303">
        <v>500000</v>
      </c>
      <c r="M303">
        <v>1</v>
      </c>
    </row>
    <row r="304" spans="1:13" x14ac:dyDescent="0.45">
      <c r="A304" t="s">
        <v>753</v>
      </c>
      <c r="E304">
        <v>500000</v>
      </c>
      <c r="J304">
        <v>1</v>
      </c>
      <c r="L304">
        <v>500000</v>
      </c>
      <c r="M304">
        <v>1</v>
      </c>
    </row>
    <row r="305" spans="1:13" x14ac:dyDescent="0.45">
      <c r="A305" t="s">
        <v>2036</v>
      </c>
      <c r="C305">
        <v>500000</v>
      </c>
      <c r="G305">
        <v>1</v>
      </c>
      <c r="H305">
        <v>1</v>
      </c>
      <c r="L305">
        <v>500000</v>
      </c>
      <c r="M305">
        <v>2</v>
      </c>
    </row>
    <row r="306" spans="1:13" x14ac:dyDescent="0.45">
      <c r="A306" t="s">
        <v>1982</v>
      </c>
      <c r="E306">
        <v>450000</v>
      </c>
      <c r="J306">
        <v>1</v>
      </c>
      <c r="L306">
        <v>450000</v>
      </c>
      <c r="M306">
        <v>1</v>
      </c>
    </row>
    <row r="307" spans="1:13" x14ac:dyDescent="0.45">
      <c r="A307" t="s">
        <v>2238</v>
      </c>
      <c r="C307">
        <v>450000</v>
      </c>
      <c r="H307">
        <v>2</v>
      </c>
      <c r="L307">
        <v>450000</v>
      </c>
      <c r="M307">
        <v>2</v>
      </c>
    </row>
    <row r="308" spans="1:13" x14ac:dyDescent="0.45">
      <c r="A308" t="s">
        <v>2310</v>
      </c>
      <c r="D308">
        <v>400000</v>
      </c>
      <c r="G308">
        <v>1</v>
      </c>
      <c r="I308">
        <v>1</v>
      </c>
      <c r="L308">
        <v>400000</v>
      </c>
      <c r="M308">
        <v>2</v>
      </c>
    </row>
    <row r="309" spans="1:13" x14ac:dyDescent="0.45">
      <c r="A309" t="s">
        <v>2294</v>
      </c>
      <c r="C309">
        <v>400000</v>
      </c>
      <c r="G309">
        <v>1</v>
      </c>
      <c r="H309">
        <v>2</v>
      </c>
      <c r="L309">
        <v>400000</v>
      </c>
      <c r="M309">
        <v>3</v>
      </c>
    </row>
    <row r="310" spans="1:13" x14ac:dyDescent="0.45">
      <c r="A310" t="s">
        <v>2249</v>
      </c>
      <c r="C310">
        <v>400000</v>
      </c>
      <c r="H310">
        <v>2</v>
      </c>
      <c r="L310">
        <v>400000</v>
      </c>
      <c r="M310">
        <v>2</v>
      </c>
    </row>
    <row r="311" spans="1:13" x14ac:dyDescent="0.45">
      <c r="A311" t="s">
        <v>1977</v>
      </c>
      <c r="E311">
        <v>400000</v>
      </c>
      <c r="J311">
        <v>2</v>
      </c>
      <c r="L311">
        <v>400000</v>
      </c>
      <c r="M311">
        <v>2</v>
      </c>
    </row>
    <row r="312" spans="1:13" x14ac:dyDescent="0.45">
      <c r="A312" t="s">
        <v>2331</v>
      </c>
      <c r="C312">
        <v>400000</v>
      </c>
      <c r="H312">
        <v>1</v>
      </c>
      <c r="L312">
        <v>400000</v>
      </c>
      <c r="M312">
        <v>1</v>
      </c>
    </row>
    <row r="313" spans="1:13" x14ac:dyDescent="0.45">
      <c r="A313" t="s">
        <v>2142</v>
      </c>
      <c r="D313">
        <v>400000</v>
      </c>
      <c r="G313">
        <v>1</v>
      </c>
      <c r="I313">
        <v>1</v>
      </c>
      <c r="L313">
        <v>400000</v>
      </c>
      <c r="M313">
        <v>2</v>
      </c>
    </row>
    <row r="314" spans="1:13" x14ac:dyDescent="0.45">
      <c r="A314" t="s">
        <v>1437</v>
      </c>
      <c r="C314">
        <v>400000</v>
      </c>
      <c r="G314">
        <v>1</v>
      </c>
      <c r="H314">
        <v>2</v>
      </c>
      <c r="L314">
        <v>400000</v>
      </c>
      <c r="M314">
        <v>3</v>
      </c>
    </row>
    <row r="315" spans="1:13" x14ac:dyDescent="0.45">
      <c r="A315" t="s">
        <v>243</v>
      </c>
      <c r="C315">
        <v>200000</v>
      </c>
      <c r="E315">
        <v>200000</v>
      </c>
      <c r="H315">
        <v>1</v>
      </c>
      <c r="J315">
        <v>1</v>
      </c>
      <c r="L315">
        <v>400000</v>
      </c>
      <c r="M315">
        <v>2</v>
      </c>
    </row>
    <row r="316" spans="1:13" x14ac:dyDescent="0.45">
      <c r="A316" t="s">
        <v>2094</v>
      </c>
      <c r="C316">
        <v>370000</v>
      </c>
      <c r="H316">
        <v>2</v>
      </c>
      <c r="L316">
        <v>370000</v>
      </c>
      <c r="M316">
        <v>2</v>
      </c>
    </row>
    <row r="317" spans="1:13" x14ac:dyDescent="0.45">
      <c r="A317" t="s">
        <v>751</v>
      </c>
      <c r="E317">
        <v>350000</v>
      </c>
      <c r="G317">
        <v>1</v>
      </c>
      <c r="J317">
        <v>1</v>
      </c>
      <c r="L317">
        <v>350000</v>
      </c>
      <c r="M317">
        <v>2</v>
      </c>
    </row>
    <row r="318" spans="1:13" x14ac:dyDescent="0.45">
      <c r="A318" t="s">
        <v>2132</v>
      </c>
      <c r="E318">
        <v>300000</v>
      </c>
      <c r="J318">
        <v>1</v>
      </c>
      <c r="L318">
        <v>300000</v>
      </c>
      <c r="M318">
        <v>1</v>
      </c>
    </row>
    <row r="319" spans="1:13" x14ac:dyDescent="0.45">
      <c r="A319" t="s">
        <v>2306</v>
      </c>
      <c r="E319">
        <v>300000</v>
      </c>
      <c r="J319">
        <v>3</v>
      </c>
      <c r="L319">
        <v>300000</v>
      </c>
      <c r="M319">
        <v>3</v>
      </c>
    </row>
    <row r="320" spans="1:13" x14ac:dyDescent="0.45">
      <c r="A320" t="s">
        <v>2127</v>
      </c>
      <c r="C320">
        <v>300000</v>
      </c>
      <c r="G320">
        <v>3</v>
      </c>
      <c r="H320">
        <v>2</v>
      </c>
      <c r="L320">
        <v>300000</v>
      </c>
      <c r="M320">
        <v>5</v>
      </c>
    </row>
    <row r="321" spans="1:13" x14ac:dyDescent="0.45">
      <c r="A321" t="s">
        <v>2021</v>
      </c>
      <c r="D321">
        <v>300000</v>
      </c>
      <c r="G321">
        <v>1</v>
      </c>
      <c r="I321">
        <v>1</v>
      </c>
      <c r="L321">
        <v>300000</v>
      </c>
      <c r="M321">
        <v>2</v>
      </c>
    </row>
    <row r="322" spans="1:13" x14ac:dyDescent="0.45">
      <c r="A322" t="s">
        <v>1423</v>
      </c>
      <c r="E322">
        <v>300000</v>
      </c>
      <c r="J322">
        <v>1</v>
      </c>
      <c r="L322">
        <v>300000</v>
      </c>
      <c r="M322">
        <v>1</v>
      </c>
    </row>
    <row r="323" spans="1:13" x14ac:dyDescent="0.45">
      <c r="A323" t="s">
        <v>1460</v>
      </c>
      <c r="C323">
        <v>300000</v>
      </c>
      <c r="G323">
        <v>8</v>
      </c>
      <c r="H323">
        <v>3</v>
      </c>
      <c r="L323">
        <v>300000</v>
      </c>
      <c r="M323">
        <v>11</v>
      </c>
    </row>
    <row r="324" spans="1:13" x14ac:dyDescent="0.45">
      <c r="A324" t="s">
        <v>1885</v>
      </c>
      <c r="C324">
        <v>300000</v>
      </c>
      <c r="H324">
        <v>1</v>
      </c>
      <c r="L324">
        <v>300000</v>
      </c>
      <c r="M324">
        <v>1</v>
      </c>
    </row>
    <row r="325" spans="1:13" x14ac:dyDescent="0.45">
      <c r="A325" t="s">
        <v>2090</v>
      </c>
      <c r="E325">
        <v>300000</v>
      </c>
      <c r="J325">
        <v>1</v>
      </c>
      <c r="L325">
        <v>300000</v>
      </c>
      <c r="M325">
        <v>1</v>
      </c>
    </row>
    <row r="326" spans="1:13" x14ac:dyDescent="0.45">
      <c r="A326" t="s">
        <v>2145</v>
      </c>
      <c r="E326">
        <v>250000</v>
      </c>
      <c r="J326">
        <v>1</v>
      </c>
      <c r="L326">
        <v>250000</v>
      </c>
      <c r="M326">
        <v>1</v>
      </c>
    </row>
    <row r="327" spans="1:13" x14ac:dyDescent="0.45">
      <c r="A327" t="s">
        <v>752</v>
      </c>
      <c r="E327">
        <v>250000</v>
      </c>
      <c r="J327">
        <v>1</v>
      </c>
      <c r="L327">
        <v>250000</v>
      </c>
      <c r="M327">
        <v>1</v>
      </c>
    </row>
    <row r="328" spans="1:13" x14ac:dyDescent="0.45">
      <c r="A328" t="s">
        <v>2261</v>
      </c>
      <c r="E328">
        <v>250000</v>
      </c>
      <c r="J328">
        <v>1</v>
      </c>
      <c r="L328">
        <v>250000</v>
      </c>
      <c r="M328">
        <v>1</v>
      </c>
    </row>
    <row r="329" spans="1:13" x14ac:dyDescent="0.45">
      <c r="A329" t="s">
        <v>2157</v>
      </c>
      <c r="E329">
        <v>250000</v>
      </c>
      <c r="G329">
        <v>5</v>
      </c>
      <c r="J329">
        <v>1</v>
      </c>
      <c r="L329">
        <v>250000</v>
      </c>
      <c r="M329">
        <v>6</v>
      </c>
    </row>
    <row r="330" spans="1:13" x14ac:dyDescent="0.45">
      <c r="A330" t="s">
        <v>2248</v>
      </c>
      <c r="C330">
        <v>200000</v>
      </c>
      <c r="H330">
        <v>1</v>
      </c>
      <c r="L330">
        <v>200000</v>
      </c>
      <c r="M330">
        <v>1</v>
      </c>
    </row>
    <row r="331" spans="1:13" x14ac:dyDescent="0.45">
      <c r="A331" t="s">
        <v>2293</v>
      </c>
      <c r="C331">
        <v>200000</v>
      </c>
      <c r="G331">
        <v>1</v>
      </c>
      <c r="H331">
        <v>1</v>
      </c>
      <c r="L331">
        <v>200000</v>
      </c>
      <c r="M331">
        <v>2</v>
      </c>
    </row>
    <row r="332" spans="1:13" x14ac:dyDescent="0.45">
      <c r="A332" t="s">
        <v>2295</v>
      </c>
      <c r="E332">
        <v>200000</v>
      </c>
      <c r="J332">
        <v>1</v>
      </c>
      <c r="L332">
        <v>200000</v>
      </c>
      <c r="M332">
        <v>1</v>
      </c>
    </row>
    <row r="333" spans="1:13" x14ac:dyDescent="0.45">
      <c r="A333" t="s">
        <v>188</v>
      </c>
      <c r="C333">
        <v>200000</v>
      </c>
      <c r="H333">
        <v>1</v>
      </c>
      <c r="L333">
        <v>200000</v>
      </c>
      <c r="M333">
        <v>1</v>
      </c>
    </row>
    <row r="334" spans="1:13" x14ac:dyDescent="0.45">
      <c r="A334" t="s">
        <v>1372</v>
      </c>
      <c r="C334">
        <v>200000</v>
      </c>
      <c r="G334">
        <v>1</v>
      </c>
      <c r="H334">
        <v>1</v>
      </c>
      <c r="L334">
        <v>200000</v>
      </c>
      <c r="M334">
        <v>2</v>
      </c>
    </row>
    <row r="335" spans="1:13" x14ac:dyDescent="0.45">
      <c r="A335" t="s">
        <v>1175</v>
      </c>
      <c r="C335">
        <v>200000</v>
      </c>
      <c r="G335">
        <v>4</v>
      </c>
      <c r="H335">
        <v>2</v>
      </c>
      <c r="L335">
        <v>200000</v>
      </c>
      <c r="M335">
        <v>6</v>
      </c>
    </row>
    <row r="336" spans="1:13" x14ac:dyDescent="0.45">
      <c r="A336" t="s">
        <v>2092</v>
      </c>
      <c r="E336">
        <v>200000</v>
      </c>
      <c r="J336">
        <v>1</v>
      </c>
      <c r="L336">
        <v>200000</v>
      </c>
      <c r="M336">
        <v>1</v>
      </c>
    </row>
    <row r="337" spans="1:13" x14ac:dyDescent="0.45">
      <c r="A337" t="s">
        <v>2215</v>
      </c>
      <c r="C337">
        <v>180000</v>
      </c>
      <c r="H337">
        <v>1</v>
      </c>
      <c r="L337">
        <v>180000</v>
      </c>
      <c r="M337">
        <v>1</v>
      </c>
    </row>
    <row r="338" spans="1:13" x14ac:dyDescent="0.45">
      <c r="A338" t="s">
        <v>2139</v>
      </c>
      <c r="D338">
        <v>50000</v>
      </c>
      <c r="E338">
        <v>100000</v>
      </c>
      <c r="G338">
        <v>2</v>
      </c>
      <c r="I338">
        <v>1</v>
      </c>
      <c r="J338">
        <v>2</v>
      </c>
      <c r="L338">
        <v>150000</v>
      </c>
      <c r="M338">
        <v>5</v>
      </c>
    </row>
    <row r="339" spans="1:13" x14ac:dyDescent="0.45">
      <c r="A339" t="s">
        <v>2140</v>
      </c>
      <c r="C339">
        <v>150000</v>
      </c>
      <c r="H339">
        <v>1</v>
      </c>
      <c r="L339">
        <v>150000</v>
      </c>
      <c r="M339">
        <v>1</v>
      </c>
    </row>
    <row r="340" spans="1:13" x14ac:dyDescent="0.45">
      <c r="A340" t="s">
        <v>2236</v>
      </c>
      <c r="C340">
        <v>150000</v>
      </c>
      <c r="H340">
        <v>1</v>
      </c>
      <c r="L340">
        <v>150000</v>
      </c>
      <c r="M340">
        <v>1</v>
      </c>
    </row>
    <row r="341" spans="1:13" x14ac:dyDescent="0.45">
      <c r="A341" t="s">
        <v>2091</v>
      </c>
      <c r="E341">
        <v>150000</v>
      </c>
      <c r="J341">
        <v>1</v>
      </c>
      <c r="L341">
        <v>150000</v>
      </c>
      <c r="M341">
        <v>1</v>
      </c>
    </row>
    <row r="342" spans="1:13" x14ac:dyDescent="0.45">
      <c r="A342" t="s">
        <v>2210</v>
      </c>
      <c r="C342">
        <v>30000</v>
      </c>
      <c r="D342">
        <v>60000</v>
      </c>
      <c r="E342">
        <v>30000</v>
      </c>
      <c r="G342">
        <v>5</v>
      </c>
      <c r="H342">
        <v>1</v>
      </c>
      <c r="I342">
        <v>2</v>
      </c>
      <c r="J342">
        <v>1</v>
      </c>
      <c r="L342">
        <v>120000</v>
      </c>
      <c r="M342">
        <v>9</v>
      </c>
    </row>
    <row r="343" spans="1:13" x14ac:dyDescent="0.45">
      <c r="A343" t="s">
        <v>2244</v>
      </c>
      <c r="E343">
        <v>100000</v>
      </c>
      <c r="J343">
        <v>1</v>
      </c>
      <c r="L343">
        <v>100000</v>
      </c>
      <c r="M343">
        <v>1</v>
      </c>
    </row>
    <row r="344" spans="1:13" x14ac:dyDescent="0.45">
      <c r="A344" t="s">
        <v>2170</v>
      </c>
      <c r="C344">
        <v>100000</v>
      </c>
      <c r="H344">
        <v>1</v>
      </c>
      <c r="L344">
        <v>100000</v>
      </c>
      <c r="M344">
        <v>1</v>
      </c>
    </row>
    <row r="345" spans="1:13" x14ac:dyDescent="0.45">
      <c r="A345" t="s">
        <v>2203</v>
      </c>
      <c r="C345">
        <v>100000</v>
      </c>
      <c r="G345">
        <v>3</v>
      </c>
      <c r="H345">
        <v>1</v>
      </c>
      <c r="L345">
        <v>100000</v>
      </c>
      <c r="M345">
        <v>4</v>
      </c>
    </row>
    <row r="346" spans="1:13" x14ac:dyDescent="0.45">
      <c r="A346" t="s">
        <v>2255</v>
      </c>
      <c r="C346">
        <v>100000</v>
      </c>
      <c r="H346">
        <v>1</v>
      </c>
      <c r="L346">
        <v>100000</v>
      </c>
      <c r="M346">
        <v>1</v>
      </c>
    </row>
    <row r="347" spans="1:13" x14ac:dyDescent="0.45">
      <c r="A347" t="s">
        <v>2080</v>
      </c>
      <c r="E347">
        <v>100000</v>
      </c>
      <c r="J347">
        <v>1</v>
      </c>
      <c r="L347">
        <v>100000</v>
      </c>
      <c r="M347">
        <v>1</v>
      </c>
    </row>
    <row r="348" spans="1:13" x14ac:dyDescent="0.45">
      <c r="A348" t="s">
        <v>2069</v>
      </c>
      <c r="C348">
        <v>100000</v>
      </c>
      <c r="G348">
        <v>2</v>
      </c>
      <c r="H348">
        <v>1</v>
      </c>
      <c r="L348">
        <v>100000</v>
      </c>
      <c r="M348">
        <v>3</v>
      </c>
    </row>
    <row r="349" spans="1:13" x14ac:dyDescent="0.45">
      <c r="A349" t="s">
        <v>417</v>
      </c>
      <c r="E349">
        <v>100000</v>
      </c>
      <c r="J349">
        <v>1</v>
      </c>
      <c r="L349">
        <v>100000</v>
      </c>
      <c r="M349">
        <v>1</v>
      </c>
    </row>
    <row r="350" spans="1:13" x14ac:dyDescent="0.45">
      <c r="A350" t="s">
        <v>2177</v>
      </c>
      <c r="E350">
        <v>50000</v>
      </c>
      <c r="J350">
        <v>1</v>
      </c>
      <c r="L350">
        <v>50000</v>
      </c>
      <c r="M350">
        <v>1</v>
      </c>
    </row>
    <row r="351" spans="1:13" x14ac:dyDescent="0.45">
      <c r="A351" t="s">
        <v>748</v>
      </c>
      <c r="E351">
        <v>50000</v>
      </c>
      <c r="J351">
        <v>1</v>
      </c>
      <c r="L351">
        <v>50000</v>
      </c>
      <c r="M351">
        <v>1</v>
      </c>
    </row>
    <row r="352" spans="1:13" x14ac:dyDescent="0.45">
      <c r="A352" t="s">
        <v>2254</v>
      </c>
      <c r="E352">
        <v>50000</v>
      </c>
      <c r="J352">
        <v>1</v>
      </c>
      <c r="L352">
        <v>50000</v>
      </c>
      <c r="M352">
        <v>1</v>
      </c>
    </row>
    <row r="353" spans="1:13" x14ac:dyDescent="0.45">
      <c r="A353" t="s">
        <v>1850</v>
      </c>
      <c r="D353">
        <v>40000</v>
      </c>
      <c r="G353">
        <v>2</v>
      </c>
      <c r="I353">
        <v>2</v>
      </c>
      <c r="L353">
        <v>40000</v>
      </c>
      <c r="M353">
        <v>4</v>
      </c>
    </row>
    <row r="354" spans="1:13" x14ac:dyDescent="0.45">
      <c r="A354" t="s">
        <v>2020</v>
      </c>
      <c r="D354">
        <v>20000</v>
      </c>
      <c r="G354">
        <v>1</v>
      </c>
      <c r="I354">
        <v>1</v>
      </c>
      <c r="L354">
        <v>20000</v>
      </c>
      <c r="M354">
        <v>2</v>
      </c>
    </row>
    <row r="355" spans="1:13" x14ac:dyDescent="0.45">
      <c r="A355" t="s">
        <v>2232</v>
      </c>
      <c r="G355">
        <v>1</v>
      </c>
      <c r="M355">
        <v>1</v>
      </c>
    </row>
    <row r="356" spans="1:13" x14ac:dyDescent="0.45">
      <c r="A356" t="s">
        <v>2268</v>
      </c>
      <c r="G356">
        <v>1</v>
      </c>
      <c r="M356">
        <v>1</v>
      </c>
    </row>
    <row r="357" spans="1:13" x14ac:dyDescent="0.45">
      <c r="A357" t="s">
        <v>2260</v>
      </c>
      <c r="G357">
        <v>1</v>
      </c>
      <c r="M357">
        <v>1</v>
      </c>
    </row>
    <row r="358" spans="1:13" x14ac:dyDescent="0.45">
      <c r="A358" t="s">
        <v>2229</v>
      </c>
      <c r="C358">
        <v>0</v>
      </c>
      <c r="H358">
        <v>1</v>
      </c>
      <c r="L358">
        <v>0</v>
      </c>
      <c r="M358">
        <v>1</v>
      </c>
    </row>
    <row r="359" spans="1:13" x14ac:dyDescent="0.45">
      <c r="A359" t="s">
        <v>2332</v>
      </c>
      <c r="E359">
        <v>0</v>
      </c>
      <c r="J359">
        <v>1</v>
      </c>
      <c r="L359">
        <v>0</v>
      </c>
      <c r="M359">
        <v>1</v>
      </c>
    </row>
    <row r="360" spans="1:13" x14ac:dyDescent="0.45">
      <c r="A360" t="s">
        <v>2237</v>
      </c>
      <c r="C360">
        <v>0</v>
      </c>
      <c r="H360">
        <v>1</v>
      </c>
      <c r="L360">
        <v>0</v>
      </c>
      <c r="M360">
        <v>1</v>
      </c>
    </row>
    <row r="361" spans="1:13" x14ac:dyDescent="0.45">
      <c r="A361" t="s">
        <v>2172</v>
      </c>
      <c r="G361">
        <v>1</v>
      </c>
      <c r="M361">
        <v>1</v>
      </c>
    </row>
    <row r="362" spans="1:13" x14ac:dyDescent="0.45">
      <c r="A362" t="s">
        <v>2133</v>
      </c>
      <c r="G362">
        <v>1</v>
      </c>
      <c r="M362">
        <v>1</v>
      </c>
    </row>
    <row r="363" spans="1:13" x14ac:dyDescent="0.45">
      <c r="A363" t="s">
        <v>2147</v>
      </c>
      <c r="C363">
        <v>0</v>
      </c>
      <c r="H363">
        <v>1</v>
      </c>
      <c r="L363">
        <v>0</v>
      </c>
      <c r="M363">
        <v>1</v>
      </c>
    </row>
    <row r="364" spans="1:13" x14ac:dyDescent="0.45">
      <c r="A364" t="s">
        <v>2182</v>
      </c>
      <c r="C364">
        <v>0</v>
      </c>
      <c r="H364">
        <v>4</v>
      </c>
      <c r="L364">
        <v>0</v>
      </c>
      <c r="M364">
        <v>4</v>
      </c>
    </row>
    <row r="365" spans="1:13" x14ac:dyDescent="0.45">
      <c r="A365" t="s">
        <v>2327</v>
      </c>
      <c r="G365">
        <v>1</v>
      </c>
      <c r="M365">
        <v>1</v>
      </c>
    </row>
    <row r="366" spans="1:13" x14ac:dyDescent="0.45">
      <c r="A366" t="s">
        <v>2240</v>
      </c>
      <c r="D366">
        <v>0</v>
      </c>
      <c r="G366">
        <v>1</v>
      </c>
      <c r="I366">
        <v>1</v>
      </c>
      <c r="L366">
        <v>0</v>
      </c>
      <c r="M366">
        <v>2</v>
      </c>
    </row>
    <row r="367" spans="1:13" x14ac:dyDescent="0.45">
      <c r="A367" t="s">
        <v>2276</v>
      </c>
      <c r="G367">
        <v>1</v>
      </c>
      <c r="M367">
        <v>1</v>
      </c>
    </row>
    <row r="368" spans="1:13" x14ac:dyDescent="0.45">
      <c r="A368" t="s">
        <v>2241</v>
      </c>
      <c r="G368">
        <v>6</v>
      </c>
      <c r="M368">
        <v>6</v>
      </c>
    </row>
    <row r="369" spans="1:13" x14ac:dyDescent="0.45">
      <c r="A369" t="s">
        <v>2171</v>
      </c>
      <c r="G369">
        <v>1</v>
      </c>
      <c r="M369">
        <v>1</v>
      </c>
    </row>
    <row r="370" spans="1:13" x14ac:dyDescent="0.45">
      <c r="A370" t="s">
        <v>2242</v>
      </c>
      <c r="G370">
        <v>1</v>
      </c>
      <c r="M370">
        <v>1</v>
      </c>
    </row>
    <row r="371" spans="1:13" x14ac:dyDescent="0.45">
      <c r="A371" t="s">
        <v>2138</v>
      </c>
      <c r="G371">
        <v>3</v>
      </c>
      <c r="M371">
        <v>3</v>
      </c>
    </row>
    <row r="372" spans="1:13" x14ac:dyDescent="0.45">
      <c r="A372" t="s">
        <v>2296</v>
      </c>
      <c r="G372">
        <v>1</v>
      </c>
      <c r="M372">
        <v>1</v>
      </c>
    </row>
    <row r="373" spans="1:13" x14ac:dyDescent="0.45">
      <c r="A373" t="s">
        <v>2262</v>
      </c>
      <c r="G373">
        <v>1</v>
      </c>
      <c r="M373">
        <v>1</v>
      </c>
    </row>
    <row r="374" spans="1:13" x14ac:dyDescent="0.45">
      <c r="A374" t="s">
        <v>2297</v>
      </c>
      <c r="G374">
        <v>2</v>
      </c>
      <c r="M374">
        <v>2</v>
      </c>
    </row>
    <row r="375" spans="1:13" x14ac:dyDescent="0.45">
      <c r="A375" t="s">
        <v>2220</v>
      </c>
      <c r="G375">
        <v>1</v>
      </c>
      <c r="M375">
        <v>1</v>
      </c>
    </row>
    <row r="376" spans="1:13" x14ac:dyDescent="0.45">
      <c r="A376" t="s">
        <v>2137</v>
      </c>
      <c r="G376">
        <v>1</v>
      </c>
      <c r="M376">
        <v>1</v>
      </c>
    </row>
    <row r="377" spans="1:13" x14ac:dyDescent="0.45">
      <c r="A377" t="s">
        <v>2148</v>
      </c>
      <c r="C377">
        <v>0</v>
      </c>
      <c r="H377">
        <v>1</v>
      </c>
      <c r="L377">
        <v>0</v>
      </c>
      <c r="M377">
        <v>1</v>
      </c>
    </row>
    <row r="378" spans="1:13" x14ac:dyDescent="0.45">
      <c r="A378" t="s">
        <v>2183</v>
      </c>
      <c r="G378">
        <v>1</v>
      </c>
      <c r="M378">
        <v>1</v>
      </c>
    </row>
    <row r="379" spans="1:13" x14ac:dyDescent="0.45">
      <c r="A379" t="s">
        <v>2235</v>
      </c>
      <c r="C379">
        <v>0</v>
      </c>
      <c r="H379">
        <v>1</v>
      </c>
      <c r="L379">
        <v>0</v>
      </c>
      <c r="M379">
        <v>1</v>
      </c>
    </row>
    <row r="380" spans="1:13" x14ac:dyDescent="0.45">
      <c r="A380" t="s">
        <v>2230</v>
      </c>
      <c r="G380">
        <v>2</v>
      </c>
      <c r="M380">
        <v>2</v>
      </c>
    </row>
    <row r="381" spans="1:13" x14ac:dyDescent="0.45">
      <c r="A381" t="s">
        <v>2226</v>
      </c>
      <c r="G381">
        <v>1</v>
      </c>
      <c r="M381">
        <v>1</v>
      </c>
    </row>
    <row r="382" spans="1:13" x14ac:dyDescent="0.45">
      <c r="A382" t="s">
        <v>1635</v>
      </c>
      <c r="G382">
        <v>1</v>
      </c>
      <c r="M382">
        <v>1</v>
      </c>
    </row>
    <row r="383" spans="1:13" x14ac:dyDescent="0.45">
      <c r="A383" t="s">
        <v>2179</v>
      </c>
      <c r="G383">
        <v>1</v>
      </c>
      <c r="M383">
        <v>1</v>
      </c>
    </row>
    <row r="384" spans="1:13" x14ac:dyDescent="0.45">
      <c r="A384" t="s">
        <v>2209</v>
      </c>
      <c r="G384">
        <v>2</v>
      </c>
      <c r="M384">
        <v>2</v>
      </c>
    </row>
    <row r="385" spans="1:13" x14ac:dyDescent="0.45">
      <c r="A385" t="s">
        <v>2314</v>
      </c>
      <c r="C385">
        <v>0</v>
      </c>
      <c r="H385">
        <v>2</v>
      </c>
      <c r="L385">
        <v>0</v>
      </c>
      <c r="M385">
        <v>2</v>
      </c>
    </row>
    <row r="386" spans="1:13" x14ac:dyDescent="0.45">
      <c r="A386" t="s">
        <v>2178</v>
      </c>
      <c r="G386">
        <v>4</v>
      </c>
      <c r="M386">
        <v>4</v>
      </c>
    </row>
    <row r="387" spans="1:13" x14ac:dyDescent="0.45">
      <c r="A387" t="s">
        <v>2315</v>
      </c>
      <c r="G387">
        <v>6</v>
      </c>
      <c r="M387">
        <v>6</v>
      </c>
    </row>
    <row r="388" spans="1:13" x14ac:dyDescent="0.45">
      <c r="A388" t="s">
        <v>2167</v>
      </c>
      <c r="G388">
        <v>2</v>
      </c>
      <c r="M388">
        <v>2</v>
      </c>
    </row>
    <row r="389" spans="1:13" x14ac:dyDescent="0.45">
      <c r="A389" t="s">
        <v>2192</v>
      </c>
      <c r="G389">
        <v>1</v>
      </c>
      <c r="M389">
        <v>1</v>
      </c>
    </row>
    <row r="390" spans="1:13" x14ac:dyDescent="0.45">
      <c r="A390" t="s">
        <v>2159</v>
      </c>
      <c r="G390">
        <v>1</v>
      </c>
      <c r="M390">
        <v>1</v>
      </c>
    </row>
    <row r="391" spans="1:13" x14ac:dyDescent="0.45">
      <c r="A391" t="s">
        <v>2259</v>
      </c>
      <c r="G391">
        <v>1</v>
      </c>
      <c r="M391">
        <v>1</v>
      </c>
    </row>
    <row r="392" spans="1:13" x14ac:dyDescent="0.45">
      <c r="A392" t="s">
        <v>2141</v>
      </c>
      <c r="G392">
        <v>1</v>
      </c>
      <c r="M392">
        <v>1</v>
      </c>
    </row>
    <row r="393" spans="1:13" x14ac:dyDescent="0.45">
      <c r="A393" t="s">
        <v>2146</v>
      </c>
      <c r="G393">
        <v>1</v>
      </c>
      <c r="M393">
        <v>1</v>
      </c>
    </row>
    <row r="394" spans="1:13" x14ac:dyDescent="0.45">
      <c r="A394" t="s">
        <v>2303</v>
      </c>
      <c r="G394">
        <v>1</v>
      </c>
      <c r="M394">
        <v>1</v>
      </c>
    </row>
    <row r="395" spans="1:13" x14ac:dyDescent="0.45">
      <c r="A395" t="s">
        <v>2164</v>
      </c>
      <c r="G395">
        <v>1</v>
      </c>
      <c r="M395">
        <v>1</v>
      </c>
    </row>
    <row r="396" spans="1:13" x14ac:dyDescent="0.45">
      <c r="A396" t="s">
        <v>2251</v>
      </c>
      <c r="G396">
        <v>1</v>
      </c>
      <c r="M396">
        <v>1</v>
      </c>
    </row>
    <row r="397" spans="1:13" x14ac:dyDescent="0.45">
      <c r="A397" t="s">
        <v>2180</v>
      </c>
      <c r="G397">
        <v>1</v>
      </c>
      <c r="M397">
        <v>1</v>
      </c>
    </row>
    <row r="398" spans="1:13" x14ac:dyDescent="0.45">
      <c r="A398" t="s">
        <v>2305</v>
      </c>
      <c r="G398">
        <v>1</v>
      </c>
      <c r="M398">
        <v>1</v>
      </c>
    </row>
    <row r="399" spans="1:13" x14ac:dyDescent="0.45">
      <c r="A399" t="s">
        <v>2197</v>
      </c>
      <c r="G399">
        <v>5</v>
      </c>
      <c r="M399">
        <v>5</v>
      </c>
    </row>
    <row r="400" spans="1:13" x14ac:dyDescent="0.45">
      <c r="A400" t="s">
        <v>2169</v>
      </c>
      <c r="G400">
        <v>1</v>
      </c>
      <c r="M400">
        <v>1</v>
      </c>
    </row>
    <row r="401" spans="1:13" x14ac:dyDescent="0.45">
      <c r="A401" t="s">
        <v>2222</v>
      </c>
      <c r="C401">
        <v>0</v>
      </c>
      <c r="H401">
        <v>1</v>
      </c>
      <c r="L401">
        <v>0</v>
      </c>
      <c r="M401">
        <v>1</v>
      </c>
    </row>
    <row r="402" spans="1:13" x14ac:dyDescent="0.45">
      <c r="A402" t="s">
        <v>2253</v>
      </c>
      <c r="C402">
        <v>0</v>
      </c>
      <c r="H402">
        <v>1</v>
      </c>
      <c r="L402">
        <v>0</v>
      </c>
      <c r="M402">
        <v>1</v>
      </c>
    </row>
    <row r="403" spans="1:13" x14ac:dyDescent="0.45">
      <c r="A403" t="s">
        <v>2224</v>
      </c>
      <c r="G403">
        <v>3</v>
      </c>
      <c r="M403">
        <v>3</v>
      </c>
    </row>
    <row r="404" spans="1:13" x14ac:dyDescent="0.45">
      <c r="A404" t="s">
        <v>2272</v>
      </c>
      <c r="G404">
        <v>1</v>
      </c>
      <c r="M404">
        <v>1</v>
      </c>
    </row>
    <row r="405" spans="1:13" x14ac:dyDescent="0.45">
      <c r="A405" t="s">
        <v>253</v>
      </c>
      <c r="G405">
        <v>1</v>
      </c>
      <c r="M405">
        <v>1</v>
      </c>
    </row>
    <row r="406" spans="1:13" x14ac:dyDescent="0.45">
      <c r="A406" t="s">
        <v>2329</v>
      </c>
      <c r="C406">
        <v>0</v>
      </c>
      <c r="D406">
        <v>0</v>
      </c>
      <c r="H406">
        <v>2</v>
      </c>
      <c r="I406">
        <v>2</v>
      </c>
      <c r="L406">
        <v>0</v>
      </c>
      <c r="M406">
        <v>4</v>
      </c>
    </row>
    <row r="407" spans="1:13" x14ac:dyDescent="0.45">
      <c r="A407" t="s">
        <v>2330</v>
      </c>
      <c r="D407">
        <v>0</v>
      </c>
      <c r="G407">
        <v>1</v>
      </c>
      <c r="I407">
        <v>1</v>
      </c>
      <c r="L407">
        <v>0</v>
      </c>
      <c r="M407">
        <v>2</v>
      </c>
    </row>
    <row r="408" spans="1:13" x14ac:dyDescent="0.45">
      <c r="A408" t="s">
        <v>2273</v>
      </c>
      <c r="G408">
        <v>1</v>
      </c>
      <c r="M408">
        <v>1</v>
      </c>
    </row>
    <row r="409" spans="1:13" x14ac:dyDescent="0.45">
      <c r="A409" t="s">
        <v>2214</v>
      </c>
      <c r="G409">
        <v>1</v>
      </c>
      <c r="M409">
        <v>1</v>
      </c>
    </row>
    <row r="410" spans="1:13" x14ac:dyDescent="0.45">
      <c r="A410" t="s">
        <v>2143</v>
      </c>
      <c r="G410">
        <v>1</v>
      </c>
      <c r="M410">
        <v>1</v>
      </c>
    </row>
    <row r="411" spans="1:13" x14ac:dyDescent="0.45">
      <c r="A411" t="s">
        <v>2285</v>
      </c>
      <c r="G411">
        <v>1</v>
      </c>
      <c r="M411">
        <v>1</v>
      </c>
    </row>
    <row r="412" spans="1:13" x14ac:dyDescent="0.45">
      <c r="A412" t="s">
        <v>498</v>
      </c>
      <c r="G412">
        <v>3</v>
      </c>
      <c r="M412">
        <v>3</v>
      </c>
    </row>
    <row r="413" spans="1:13" x14ac:dyDescent="0.45">
      <c r="A413" t="s">
        <v>2189</v>
      </c>
      <c r="G413">
        <v>1</v>
      </c>
      <c r="M413">
        <v>1</v>
      </c>
    </row>
    <row r="414" spans="1:13" x14ac:dyDescent="0.45">
      <c r="A414" t="s">
        <v>2275</v>
      </c>
      <c r="G414">
        <v>1</v>
      </c>
      <c r="M414">
        <v>1</v>
      </c>
    </row>
    <row r="415" spans="1:13" x14ac:dyDescent="0.45">
      <c r="A415" t="s">
        <v>2201</v>
      </c>
      <c r="C415">
        <v>0</v>
      </c>
      <c r="H415">
        <v>1</v>
      </c>
      <c r="L415">
        <v>0</v>
      </c>
      <c r="M415">
        <v>1</v>
      </c>
    </row>
    <row r="416" spans="1:13" x14ac:dyDescent="0.45">
      <c r="A416" t="s">
        <v>2338</v>
      </c>
      <c r="G416">
        <v>3</v>
      </c>
      <c r="M416">
        <v>3</v>
      </c>
    </row>
    <row r="417" spans="1:13" x14ac:dyDescent="0.45">
      <c r="A417" t="s">
        <v>2280</v>
      </c>
      <c r="G417">
        <v>6</v>
      </c>
      <c r="M417">
        <v>6</v>
      </c>
    </row>
    <row r="418" spans="1:13" x14ac:dyDescent="0.45">
      <c r="A418" t="s">
        <v>2278</v>
      </c>
      <c r="G418">
        <v>2</v>
      </c>
      <c r="M418">
        <v>2</v>
      </c>
    </row>
    <row r="419" spans="1:13" x14ac:dyDescent="0.45">
      <c r="A419" t="s">
        <v>2228</v>
      </c>
      <c r="G419">
        <v>1</v>
      </c>
      <c r="M419">
        <v>1</v>
      </c>
    </row>
    <row r="420" spans="1:13" x14ac:dyDescent="0.45">
      <c r="A420" t="s">
        <v>2313</v>
      </c>
      <c r="C420">
        <v>0</v>
      </c>
      <c r="H420">
        <v>2</v>
      </c>
      <c r="L420">
        <v>0</v>
      </c>
      <c r="M420">
        <v>2</v>
      </c>
    </row>
    <row r="421" spans="1:13" x14ac:dyDescent="0.45">
      <c r="A421" t="s">
        <v>2281</v>
      </c>
      <c r="G421">
        <v>4</v>
      </c>
      <c r="M421">
        <v>4</v>
      </c>
    </row>
    <row r="422" spans="1:13" x14ac:dyDescent="0.45">
      <c r="A422" t="s">
        <v>2256</v>
      </c>
      <c r="G422">
        <v>5</v>
      </c>
      <c r="M422">
        <v>5</v>
      </c>
    </row>
    <row r="423" spans="1:13" x14ac:dyDescent="0.45">
      <c r="A423" t="s">
        <v>2312</v>
      </c>
      <c r="C423">
        <v>0</v>
      </c>
      <c r="H423">
        <v>1</v>
      </c>
      <c r="L423">
        <v>0</v>
      </c>
      <c r="M423">
        <v>1</v>
      </c>
    </row>
    <row r="424" spans="1:13" x14ac:dyDescent="0.45">
      <c r="A424" t="s">
        <v>1996</v>
      </c>
      <c r="G424">
        <v>1</v>
      </c>
      <c r="M424">
        <v>1</v>
      </c>
    </row>
    <row r="425" spans="1:13" x14ac:dyDescent="0.45">
      <c r="A425" t="s">
        <v>979</v>
      </c>
      <c r="G425">
        <v>3</v>
      </c>
      <c r="M425">
        <v>3</v>
      </c>
    </row>
    <row r="426" spans="1:13" x14ac:dyDescent="0.45">
      <c r="A426" t="s">
        <v>2005</v>
      </c>
      <c r="G426">
        <v>1</v>
      </c>
      <c r="M426">
        <v>1</v>
      </c>
    </row>
    <row r="427" spans="1:13" x14ac:dyDescent="0.45">
      <c r="A427" t="s">
        <v>580</v>
      </c>
      <c r="G427">
        <v>1</v>
      </c>
      <c r="M427">
        <v>1</v>
      </c>
    </row>
    <row r="428" spans="1:13" x14ac:dyDescent="0.45">
      <c r="A428" t="s">
        <v>1995</v>
      </c>
      <c r="C428">
        <v>0</v>
      </c>
      <c r="H428">
        <v>1</v>
      </c>
      <c r="L428">
        <v>0</v>
      </c>
      <c r="M428">
        <v>1</v>
      </c>
    </row>
    <row r="429" spans="1:13" x14ac:dyDescent="0.45">
      <c r="A429" t="s">
        <v>2014</v>
      </c>
      <c r="G429">
        <v>1</v>
      </c>
      <c r="M429">
        <v>1</v>
      </c>
    </row>
    <row r="430" spans="1:13" x14ac:dyDescent="0.45">
      <c r="A430" t="s">
        <v>1878</v>
      </c>
      <c r="G430">
        <v>1</v>
      </c>
      <c r="M430">
        <v>1</v>
      </c>
    </row>
    <row r="431" spans="1:13" x14ac:dyDescent="0.45">
      <c r="A431" t="s">
        <v>811</v>
      </c>
      <c r="G431">
        <v>1</v>
      </c>
      <c r="M431">
        <v>1</v>
      </c>
    </row>
    <row r="432" spans="1:13" x14ac:dyDescent="0.45">
      <c r="A432" t="s">
        <v>2120</v>
      </c>
      <c r="G432">
        <v>2</v>
      </c>
      <c r="M432">
        <v>2</v>
      </c>
    </row>
    <row r="433" spans="1:13" x14ac:dyDescent="0.45">
      <c r="A433" t="s">
        <v>1999</v>
      </c>
      <c r="G433">
        <v>1</v>
      </c>
      <c r="M433">
        <v>1</v>
      </c>
    </row>
    <row r="434" spans="1:13" x14ac:dyDescent="0.45">
      <c r="A434" t="s">
        <v>1992</v>
      </c>
      <c r="G434">
        <v>2</v>
      </c>
      <c r="M434">
        <v>2</v>
      </c>
    </row>
    <row r="435" spans="1:13" x14ac:dyDescent="0.45">
      <c r="A435" t="s">
        <v>963</v>
      </c>
      <c r="C435">
        <v>0</v>
      </c>
      <c r="D435">
        <v>0</v>
      </c>
      <c r="G435">
        <v>1</v>
      </c>
      <c r="H435">
        <v>2</v>
      </c>
      <c r="I435">
        <v>1</v>
      </c>
      <c r="L435">
        <v>0</v>
      </c>
      <c r="M435">
        <v>4</v>
      </c>
    </row>
    <row r="436" spans="1:13" x14ac:dyDescent="0.45">
      <c r="A436" t="s">
        <v>416</v>
      </c>
      <c r="G436">
        <v>1</v>
      </c>
      <c r="M436">
        <v>1</v>
      </c>
    </row>
    <row r="437" spans="1:13" x14ac:dyDescent="0.45">
      <c r="A437" t="s">
        <v>545</v>
      </c>
      <c r="G437">
        <v>1</v>
      </c>
      <c r="M437">
        <v>1</v>
      </c>
    </row>
    <row r="438" spans="1:13" x14ac:dyDescent="0.45">
      <c r="A438" t="s">
        <v>368</v>
      </c>
      <c r="G438">
        <v>6</v>
      </c>
      <c r="M438">
        <v>6</v>
      </c>
    </row>
    <row r="439" spans="1:13" x14ac:dyDescent="0.45">
      <c r="A439" t="s">
        <v>688</v>
      </c>
      <c r="G439">
        <v>1</v>
      </c>
      <c r="M439">
        <v>1</v>
      </c>
    </row>
    <row r="440" spans="1:13" x14ac:dyDescent="0.45">
      <c r="A440" t="s">
        <v>2044</v>
      </c>
      <c r="G440">
        <v>50</v>
      </c>
      <c r="M440">
        <v>50</v>
      </c>
    </row>
    <row r="441" spans="1:13" x14ac:dyDescent="0.45">
      <c r="A441" t="s">
        <v>2000</v>
      </c>
      <c r="G441">
        <v>1</v>
      </c>
      <c r="M441">
        <v>1</v>
      </c>
    </row>
    <row r="442" spans="1:13" x14ac:dyDescent="0.45">
      <c r="A442" t="s">
        <v>2116</v>
      </c>
      <c r="G442">
        <v>1</v>
      </c>
      <c r="M442">
        <v>1</v>
      </c>
    </row>
    <row r="443" spans="1:13" x14ac:dyDescent="0.45">
      <c r="A443" t="s">
        <v>2001</v>
      </c>
      <c r="G443">
        <v>1</v>
      </c>
      <c r="M443">
        <v>1</v>
      </c>
    </row>
    <row r="444" spans="1:13" x14ac:dyDescent="0.45">
      <c r="A444" t="s">
        <v>2048</v>
      </c>
      <c r="G444">
        <v>1</v>
      </c>
      <c r="M444">
        <v>1</v>
      </c>
    </row>
    <row r="445" spans="1:13" x14ac:dyDescent="0.45">
      <c r="A445" t="s">
        <v>871</v>
      </c>
      <c r="G445">
        <v>1</v>
      </c>
      <c r="M445">
        <v>1</v>
      </c>
    </row>
    <row r="446" spans="1:13" x14ac:dyDescent="0.45">
      <c r="A446" t="s">
        <v>570</v>
      </c>
      <c r="G446">
        <v>1</v>
      </c>
      <c r="M446">
        <v>1</v>
      </c>
    </row>
    <row r="447" spans="1:13" x14ac:dyDescent="0.45">
      <c r="A447" t="s">
        <v>2055</v>
      </c>
      <c r="G447">
        <v>3</v>
      </c>
      <c r="M447">
        <v>3</v>
      </c>
    </row>
    <row r="448" spans="1:13" x14ac:dyDescent="0.45">
      <c r="A448" t="s">
        <v>1875</v>
      </c>
      <c r="G448">
        <v>1</v>
      </c>
      <c r="M448">
        <v>1</v>
      </c>
    </row>
    <row r="449" spans="1:13" x14ac:dyDescent="0.45">
      <c r="A449" t="s">
        <v>903</v>
      </c>
      <c r="G449">
        <v>1</v>
      </c>
      <c r="M449">
        <v>1</v>
      </c>
    </row>
    <row r="450" spans="1:13" x14ac:dyDescent="0.45">
      <c r="A450" t="s">
        <v>568</v>
      </c>
      <c r="G450">
        <v>1</v>
      </c>
      <c r="M450">
        <v>1</v>
      </c>
    </row>
    <row r="451" spans="1:13" x14ac:dyDescent="0.45">
      <c r="A451" t="s">
        <v>908</v>
      </c>
      <c r="G451">
        <v>1</v>
      </c>
      <c r="M451">
        <v>1</v>
      </c>
    </row>
    <row r="452" spans="1:13" x14ac:dyDescent="0.45">
      <c r="A452" t="s">
        <v>2022</v>
      </c>
      <c r="G452">
        <v>127</v>
      </c>
      <c r="M452">
        <v>127</v>
      </c>
    </row>
    <row r="453" spans="1:13" x14ac:dyDescent="0.45">
      <c r="A453" t="s">
        <v>1287</v>
      </c>
      <c r="G453">
        <v>2</v>
      </c>
      <c r="M453">
        <v>2</v>
      </c>
    </row>
    <row r="454" spans="1:13" x14ac:dyDescent="0.45">
      <c r="A454" t="s">
        <v>2103</v>
      </c>
      <c r="G454">
        <v>1</v>
      </c>
      <c r="M454">
        <v>1</v>
      </c>
    </row>
    <row r="455" spans="1:13" x14ac:dyDescent="0.45">
      <c r="A455" t="s">
        <v>2028</v>
      </c>
      <c r="G455">
        <v>2</v>
      </c>
      <c r="M455">
        <v>2</v>
      </c>
    </row>
    <row r="456" spans="1:13" x14ac:dyDescent="0.45">
      <c r="A456" t="s">
        <v>2107</v>
      </c>
      <c r="G456">
        <v>2</v>
      </c>
      <c r="M456">
        <v>2</v>
      </c>
    </row>
    <row r="457" spans="1:13" x14ac:dyDescent="0.45">
      <c r="A457" t="s">
        <v>2058</v>
      </c>
      <c r="G457">
        <v>1</v>
      </c>
      <c r="M457">
        <v>1</v>
      </c>
    </row>
    <row r="458" spans="1:13" x14ac:dyDescent="0.45">
      <c r="A458" t="s">
        <v>2013</v>
      </c>
      <c r="G458">
        <v>1</v>
      </c>
      <c r="M458">
        <v>1</v>
      </c>
    </row>
    <row r="459" spans="1:13" x14ac:dyDescent="0.45">
      <c r="A459" t="s">
        <v>2059</v>
      </c>
      <c r="G459">
        <v>1</v>
      </c>
      <c r="M459">
        <v>1</v>
      </c>
    </row>
    <row r="460" spans="1:13" x14ac:dyDescent="0.45">
      <c r="A460" t="s">
        <v>2045</v>
      </c>
      <c r="G460">
        <v>1</v>
      </c>
      <c r="M460">
        <v>1</v>
      </c>
    </row>
    <row r="461" spans="1:13" x14ac:dyDescent="0.45">
      <c r="A461" t="s">
        <v>2060</v>
      </c>
      <c r="G461">
        <v>1</v>
      </c>
      <c r="M461">
        <v>1</v>
      </c>
    </row>
    <row r="462" spans="1:13" x14ac:dyDescent="0.45">
      <c r="A462" t="s">
        <v>2046</v>
      </c>
      <c r="G462">
        <v>1</v>
      </c>
      <c r="M462">
        <v>1</v>
      </c>
    </row>
    <row r="463" spans="1:13" x14ac:dyDescent="0.45">
      <c r="A463" t="s">
        <v>2029</v>
      </c>
      <c r="G463">
        <v>12</v>
      </c>
      <c r="M463">
        <v>12</v>
      </c>
    </row>
    <row r="464" spans="1:13" x14ac:dyDescent="0.45">
      <c r="A464" t="s">
        <v>2118</v>
      </c>
      <c r="G464">
        <v>1</v>
      </c>
      <c r="M464">
        <v>1</v>
      </c>
    </row>
    <row r="465" spans="1:13" x14ac:dyDescent="0.45">
      <c r="A465" t="s">
        <v>2030</v>
      </c>
      <c r="G465">
        <v>1</v>
      </c>
      <c r="M465">
        <v>1</v>
      </c>
    </row>
    <row r="466" spans="1:13" x14ac:dyDescent="0.45">
      <c r="A466" t="s">
        <v>2122</v>
      </c>
      <c r="G466">
        <v>1</v>
      </c>
      <c r="M466">
        <v>1</v>
      </c>
    </row>
    <row r="467" spans="1:13" x14ac:dyDescent="0.45">
      <c r="A467" t="s">
        <v>2063</v>
      </c>
      <c r="G467">
        <v>1</v>
      </c>
      <c r="M467">
        <v>1</v>
      </c>
    </row>
    <row r="468" spans="1:13" x14ac:dyDescent="0.45">
      <c r="A468" t="s">
        <v>2126</v>
      </c>
      <c r="G468">
        <v>1</v>
      </c>
      <c r="M468">
        <v>1</v>
      </c>
    </row>
    <row r="469" spans="1:13" x14ac:dyDescent="0.45">
      <c r="A469" t="s">
        <v>2064</v>
      </c>
      <c r="G469">
        <v>1</v>
      </c>
      <c r="M469">
        <v>1</v>
      </c>
    </row>
    <row r="470" spans="1:13" x14ac:dyDescent="0.45">
      <c r="A470" t="s">
        <v>2088</v>
      </c>
      <c r="C470">
        <v>0</v>
      </c>
      <c r="H470">
        <v>1</v>
      </c>
      <c r="L470">
        <v>0</v>
      </c>
      <c r="M470">
        <v>1</v>
      </c>
    </row>
    <row r="471" spans="1:13" x14ac:dyDescent="0.45">
      <c r="A471" t="s">
        <v>2065</v>
      </c>
      <c r="C471">
        <v>0</v>
      </c>
      <c r="D471">
        <v>0</v>
      </c>
      <c r="H471">
        <v>2</v>
      </c>
      <c r="I471">
        <v>2</v>
      </c>
      <c r="L471">
        <v>0</v>
      </c>
      <c r="M471">
        <v>4</v>
      </c>
    </row>
    <row r="472" spans="1:13" x14ac:dyDescent="0.45">
      <c r="A472" t="s">
        <v>2018</v>
      </c>
      <c r="G472">
        <v>1</v>
      </c>
      <c r="M472">
        <v>1</v>
      </c>
    </row>
    <row r="473" spans="1:13" x14ac:dyDescent="0.45">
      <c r="A473" t="s">
        <v>2002</v>
      </c>
      <c r="G473">
        <v>1</v>
      </c>
      <c r="M473">
        <v>1</v>
      </c>
    </row>
    <row r="474" spans="1:13" x14ac:dyDescent="0.45">
      <c r="A474" t="s">
        <v>810</v>
      </c>
      <c r="G474">
        <v>1</v>
      </c>
      <c r="M474">
        <v>1</v>
      </c>
    </row>
    <row r="475" spans="1:13" x14ac:dyDescent="0.45">
      <c r="A475" t="s">
        <v>2039</v>
      </c>
      <c r="G475">
        <v>1</v>
      </c>
      <c r="M475">
        <v>1</v>
      </c>
    </row>
    <row r="476" spans="1:13" x14ac:dyDescent="0.45">
      <c r="A476" t="s">
        <v>616</v>
      </c>
      <c r="G476">
        <v>1</v>
      </c>
      <c r="M476">
        <v>1</v>
      </c>
    </row>
    <row r="477" spans="1:13" x14ac:dyDescent="0.45">
      <c r="A477" t="s">
        <v>1904</v>
      </c>
      <c r="G477">
        <v>1</v>
      </c>
      <c r="M477">
        <v>1</v>
      </c>
    </row>
    <row r="478" spans="1:13" x14ac:dyDescent="0.45">
      <c r="A478" t="s">
        <v>2095</v>
      </c>
      <c r="G478">
        <v>1</v>
      </c>
      <c r="M478">
        <v>1</v>
      </c>
    </row>
    <row r="479" spans="1:13" x14ac:dyDescent="0.45">
      <c r="A479" t="s">
        <v>589</v>
      </c>
      <c r="G479">
        <v>1</v>
      </c>
      <c r="M479">
        <v>1</v>
      </c>
    </row>
    <row r="480" spans="1:13" x14ac:dyDescent="0.45">
      <c r="A480" t="s">
        <v>1989</v>
      </c>
      <c r="C480">
        <v>0</v>
      </c>
      <c r="H480">
        <v>1</v>
      </c>
      <c r="L480">
        <v>0</v>
      </c>
      <c r="M480">
        <v>1</v>
      </c>
    </row>
    <row r="481" spans="1:13" x14ac:dyDescent="0.45">
      <c r="A481" t="s">
        <v>2031</v>
      </c>
      <c r="G481">
        <v>1</v>
      </c>
      <c r="M481">
        <v>1</v>
      </c>
    </row>
    <row r="482" spans="1:13" x14ac:dyDescent="0.45">
      <c r="A482" t="s">
        <v>779</v>
      </c>
      <c r="G482">
        <v>1</v>
      </c>
      <c r="M482">
        <v>1</v>
      </c>
    </row>
    <row r="483" spans="1:13" x14ac:dyDescent="0.45">
      <c r="A483" t="s">
        <v>2032</v>
      </c>
      <c r="G483">
        <v>1</v>
      </c>
      <c r="M483">
        <v>1</v>
      </c>
    </row>
    <row r="484" spans="1:13" x14ac:dyDescent="0.45">
      <c r="A484" t="s">
        <v>2041</v>
      </c>
      <c r="G484">
        <v>1</v>
      </c>
      <c r="M484">
        <v>1</v>
      </c>
    </row>
    <row r="485" spans="1:13" x14ac:dyDescent="0.45">
      <c r="A485" t="s">
        <v>2070</v>
      </c>
      <c r="G485">
        <v>1</v>
      </c>
      <c r="M485">
        <v>1</v>
      </c>
    </row>
    <row r="486" spans="1:13" x14ac:dyDescent="0.45">
      <c r="A486" t="s">
        <v>475</v>
      </c>
      <c r="G486">
        <v>1</v>
      </c>
      <c r="M486">
        <v>1</v>
      </c>
    </row>
    <row r="487" spans="1:13" x14ac:dyDescent="0.45">
      <c r="A487" t="s">
        <v>182</v>
      </c>
      <c r="C487">
        <v>0</v>
      </c>
      <c r="H487">
        <v>1</v>
      </c>
      <c r="L487">
        <v>0</v>
      </c>
      <c r="M487">
        <v>1</v>
      </c>
    </row>
    <row r="488" spans="1:13" x14ac:dyDescent="0.45">
      <c r="A488" t="s">
        <v>2102</v>
      </c>
      <c r="G488">
        <v>1</v>
      </c>
      <c r="M488">
        <v>1</v>
      </c>
    </row>
    <row r="489" spans="1:13" x14ac:dyDescent="0.45">
      <c r="A489" t="s">
        <v>599</v>
      </c>
      <c r="G489">
        <v>1</v>
      </c>
      <c r="M489">
        <v>1</v>
      </c>
    </row>
    <row r="490" spans="1:13" x14ac:dyDescent="0.45">
      <c r="A490" t="s">
        <v>1782</v>
      </c>
      <c r="G490">
        <v>2</v>
      </c>
      <c r="M490">
        <v>2</v>
      </c>
    </row>
    <row r="491" spans="1:13" x14ac:dyDescent="0.45">
      <c r="A491" t="s">
        <v>2073</v>
      </c>
      <c r="G491">
        <v>6</v>
      </c>
      <c r="M491">
        <v>6</v>
      </c>
    </row>
    <row r="492" spans="1:13" x14ac:dyDescent="0.45">
      <c r="A492" t="s">
        <v>924</v>
      </c>
      <c r="G492">
        <v>1</v>
      </c>
      <c r="M492">
        <v>1</v>
      </c>
    </row>
    <row r="493" spans="1:13" x14ac:dyDescent="0.45">
      <c r="A493" t="s">
        <v>1990</v>
      </c>
      <c r="G493">
        <v>2</v>
      </c>
      <c r="M493">
        <v>2</v>
      </c>
    </row>
    <row r="494" spans="1:13" x14ac:dyDescent="0.45">
      <c r="A494" t="s">
        <v>2108</v>
      </c>
      <c r="G494">
        <v>2</v>
      </c>
      <c r="M494">
        <v>2</v>
      </c>
    </row>
    <row r="495" spans="1:13" x14ac:dyDescent="0.45">
      <c r="A495" t="s">
        <v>2034</v>
      </c>
      <c r="G495">
        <v>1</v>
      </c>
      <c r="M495">
        <v>1</v>
      </c>
    </row>
    <row r="496" spans="1:13" x14ac:dyDescent="0.45">
      <c r="A496" t="s">
        <v>746</v>
      </c>
      <c r="G496">
        <v>1</v>
      </c>
      <c r="M496">
        <v>1</v>
      </c>
    </row>
    <row r="497" spans="1:13" x14ac:dyDescent="0.45">
      <c r="A497" t="s">
        <v>2076</v>
      </c>
      <c r="E497">
        <v>0</v>
      </c>
      <c r="J497">
        <v>1</v>
      </c>
      <c r="L497">
        <v>0</v>
      </c>
      <c r="M497">
        <v>1</v>
      </c>
    </row>
    <row r="498" spans="1:13" x14ac:dyDescent="0.45">
      <c r="A498" t="s">
        <v>2009</v>
      </c>
      <c r="G498">
        <v>1</v>
      </c>
      <c r="M498">
        <v>1</v>
      </c>
    </row>
    <row r="499" spans="1:13" x14ac:dyDescent="0.45">
      <c r="A499" t="s">
        <v>1773</v>
      </c>
      <c r="G499">
        <v>2</v>
      </c>
      <c r="M499">
        <v>2</v>
      </c>
    </row>
    <row r="500" spans="1:13" x14ac:dyDescent="0.45">
      <c r="A500" t="s">
        <v>1997</v>
      </c>
      <c r="G500">
        <v>1</v>
      </c>
      <c r="M500">
        <v>1</v>
      </c>
    </row>
    <row r="501" spans="1:13" x14ac:dyDescent="0.45">
      <c r="A501" t="s">
        <v>2078</v>
      </c>
      <c r="G501">
        <v>1</v>
      </c>
      <c r="M501">
        <v>1</v>
      </c>
    </row>
    <row r="502" spans="1:13" x14ac:dyDescent="0.45">
      <c r="A502" t="s">
        <v>804</v>
      </c>
      <c r="G502">
        <v>1</v>
      </c>
      <c r="M502">
        <v>1</v>
      </c>
    </row>
    <row r="503" spans="1:13" x14ac:dyDescent="0.45">
      <c r="A503" t="s">
        <v>782</v>
      </c>
      <c r="G503">
        <v>2</v>
      </c>
      <c r="M503">
        <v>2</v>
      </c>
    </row>
    <row r="504" spans="1:13" x14ac:dyDescent="0.45">
      <c r="A504" t="s">
        <v>891</v>
      </c>
      <c r="G504">
        <v>2</v>
      </c>
      <c r="M504">
        <v>2</v>
      </c>
    </row>
    <row r="505" spans="1:13" x14ac:dyDescent="0.45">
      <c r="A505" t="s">
        <v>1207</v>
      </c>
      <c r="G505">
        <v>2</v>
      </c>
      <c r="M505">
        <v>2</v>
      </c>
    </row>
    <row r="506" spans="1:13" x14ac:dyDescent="0.45">
      <c r="A506" t="s">
        <v>1623</v>
      </c>
      <c r="G506">
        <v>2</v>
      </c>
      <c r="M506">
        <v>2</v>
      </c>
    </row>
    <row r="507" spans="1:13" x14ac:dyDescent="0.45">
      <c r="A507" t="s">
        <v>2081</v>
      </c>
      <c r="G507">
        <v>1</v>
      </c>
      <c r="M507">
        <v>1</v>
      </c>
    </row>
    <row r="508" spans="1:13" x14ac:dyDescent="0.45">
      <c r="A508" t="s">
        <v>1157</v>
      </c>
      <c r="G508">
        <v>1</v>
      </c>
      <c r="M508">
        <v>1</v>
      </c>
    </row>
    <row r="509" spans="1:13" x14ac:dyDescent="0.45">
      <c r="A509" t="s">
        <v>2082</v>
      </c>
      <c r="G509">
        <v>1</v>
      </c>
      <c r="M509">
        <v>1</v>
      </c>
    </row>
    <row r="510" spans="1:13" x14ac:dyDescent="0.45">
      <c r="A510" t="s">
        <v>851</v>
      </c>
      <c r="G510">
        <v>2</v>
      </c>
      <c r="M510">
        <v>2</v>
      </c>
    </row>
    <row r="511" spans="1:13" x14ac:dyDescent="0.45">
      <c r="A511" t="s">
        <v>2083</v>
      </c>
      <c r="G511">
        <v>1</v>
      </c>
      <c r="M511">
        <v>1</v>
      </c>
    </row>
    <row r="512" spans="1:13" x14ac:dyDescent="0.45">
      <c r="A512" t="s">
        <v>2121</v>
      </c>
      <c r="G512">
        <v>1</v>
      </c>
      <c r="M512">
        <v>1</v>
      </c>
    </row>
    <row r="513" spans="1:13" x14ac:dyDescent="0.45">
      <c r="A513" t="s">
        <v>2084</v>
      </c>
      <c r="G513">
        <v>1</v>
      </c>
      <c r="M513">
        <v>1</v>
      </c>
    </row>
    <row r="514" spans="1:13" x14ac:dyDescent="0.45">
      <c r="A514" t="s">
        <v>1998</v>
      </c>
      <c r="G514">
        <v>2</v>
      </c>
      <c r="M514">
        <v>2</v>
      </c>
    </row>
    <row r="515" spans="1:13" x14ac:dyDescent="0.45">
      <c r="A515" t="s">
        <v>2035</v>
      </c>
      <c r="G515">
        <v>1</v>
      </c>
      <c r="M515">
        <v>1</v>
      </c>
    </row>
    <row r="516" spans="1:13" x14ac:dyDescent="0.45">
      <c r="A516" t="s">
        <v>2049</v>
      </c>
      <c r="G516">
        <v>1</v>
      </c>
      <c r="M516">
        <v>1</v>
      </c>
    </row>
    <row r="517" spans="1:13" x14ac:dyDescent="0.45">
      <c r="A517" t="s">
        <v>2086</v>
      </c>
      <c r="G517">
        <v>1</v>
      </c>
      <c r="M517">
        <v>1</v>
      </c>
    </row>
    <row r="518" spans="1:13" x14ac:dyDescent="0.45">
      <c r="A518" t="s">
        <v>2007</v>
      </c>
      <c r="G518">
        <v>1</v>
      </c>
      <c r="M518">
        <v>1</v>
      </c>
    </row>
    <row r="519" spans="1:13" x14ac:dyDescent="0.45">
      <c r="A519" t="s">
        <v>2087</v>
      </c>
      <c r="G519">
        <v>1</v>
      </c>
      <c r="M519">
        <v>1</v>
      </c>
    </row>
    <row r="520" spans="1:13" x14ac:dyDescent="0.45">
      <c r="A520" t="s">
        <v>1917</v>
      </c>
      <c r="C520">
        <v>3013330000</v>
      </c>
      <c r="D520">
        <v>1884030000</v>
      </c>
      <c r="E520">
        <v>1460637000</v>
      </c>
      <c r="F520">
        <v>30000000</v>
      </c>
      <c r="G520">
        <v>855</v>
      </c>
      <c r="H520">
        <v>1133</v>
      </c>
      <c r="I520">
        <v>360</v>
      </c>
      <c r="J520">
        <v>375</v>
      </c>
      <c r="K520">
        <v>1</v>
      </c>
      <c r="L520">
        <v>6387997000</v>
      </c>
      <c r="M520">
        <v>2724</v>
      </c>
    </row>
  </sheetData>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835"/>
  <sheetViews>
    <sheetView workbookViewId="0"/>
  </sheetViews>
  <sheetFormatPr defaultColWidth="8.8984375" defaultRowHeight="15" x14ac:dyDescent="0.45"/>
  <cols>
    <col min="1" max="1" width="5.3984375" style="4" customWidth="1"/>
    <col min="2" max="2" width="27.09765625" style="23" customWidth="1"/>
    <col min="3" max="3" width="39.59765625" style="15" customWidth="1"/>
    <col min="4" max="4" width="14.8984375" style="7" customWidth="1"/>
    <col min="5" max="7" width="15.3984375" style="9" bestFit="1" customWidth="1"/>
    <col min="8" max="8" width="12.09765625" style="7" bestFit="1" customWidth="1"/>
    <col min="9" max="9" width="15.3984375" style="7" bestFit="1" customWidth="1"/>
    <col min="10" max="15" width="8.8984375" style="11" bestFit="1" customWidth="1"/>
    <col min="16" max="16384" width="8.8984375" style="1"/>
  </cols>
  <sheetData>
    <row r="1" spans="1:15" ht="18.600000000000001" x14ac:dyDescent="0.45">
      <c r="A1" s="17" t="s">
        <v>2392</v>
      </c>
      <c r="B1" s="22"/>
    </row>
    <row r="3" spans="1:15" x14ac:dyDescent="0.45">
      <c r="A3" s="4" t="s">
        <v>2387</v>
      </c>
    </row>
    <row r="4" spans="1:15" x14ac:dyDescent="0.45">
      <c r="A4" s="4" t="s">
        <v>2391</v>
      </c>
    </row>
    <row r="5" spans="1:15" ht="18" customHeight="1" x14ac:dyDescent="0.45">
      <c r="D5" s="275" t="s">
        <v>2382</v>
      </c>
      <c r="E5" s="276"/>
      <c r="F5" s="276"/>
      <c r="G5" s="276"/>
      <c r="H5" s="276"/>
      <c r="I5" s="277"/>
      <c r="J5" s="278" t="s">
        <v>2381</v>
      </c>
      <c r="K5" s="279"/>
      <c r="L5" s="279"/>
      <c r="M5" s="279"/>
      <c r="N5" s="279"/>
      <c r="O5" s="280"/>
    </row>
    <row r="6" spans="1:15" ht="30" x14ac:dyDescent="0.45">
      <c r="A6" s="18" t="s">
        <v>1936</v>
      </c>
      <c r="B6" s="19" t="s">
        <v>2393</v>
      </c>
      <c r="C6" s="19" t="s">
        <v>94</v>
      </c>
      <c r="D6" s="20" t="s">
        <v>2384</v>
      </c>
      <c r="E6" s="20" t="s">
        <v>2345</v>
      </c>
      <c r="F6" s="20" t="s">
        <v>2</v>
      </c>
      <c r="G6" s="20" t="s">
        <v>3</v>
      </c>
      <c r="H6" s="20" t="s">
        <v>77</v>
      </c>
      <c r="I6" s="21" t="s">
        <v>2380</v>
      </c>
      <c r="J6" s="12" t="s">
        <v>2384</v>
      </c>
      <c r="K6" s="12" t="s">
        <v>2345</v>
      </c>
      <c r="L6" s="12" t="s">
        <v>2</v>
      </c>
      <c r="M6" s="12" t="s">
        <v>3</v>
      </c>
      <c r="N6" s="12" t="s">
        <v>77</v>
      </c>
      <c r="O6" s="2" t="s">
        <v>62</v>
      </c>
    </row>
    <row r="7" spans="1:15" x14ac:dyDescent="0.45">
      <c r="A7" s="10">
        <v>1</v>
      </c>
      <c r="B7" s="24" t="s">
        <v>2359</v>
      </c>
      <c r="C7" s="8" t="s">
        <v>135</v>
      </c>
      <c r="D7" s="3"/>
      <c r="E7" s="13">
        <v>8000000</v>
      </c>
      <c r="F7" s="13">
        <v>8000000</v>
      </c>
      <c r="G7" s="13"/>
      <c r="H7" s="3"/>
      <c r="I7" s="3">
        <v>16000000</v>
      </c>
      <c r="J7" s="14">
        <v>2</v>
      </c>
      <c r="K7" s="14">
        <v>1</v>
      </c>
      <c r="L7" s="14">
        <v>1</v>
      </c>
      <c r="M7" s="14"/>
      <c r="N7" s="14"/>
      <c r="O7" s="14">
        <v>4</v>
      </c>
    </row>
    <row r="8" spans="1:15" x14ac:dyDescent="0.45">
      <c r="A8" s="10">
        <v>2</v>
      </c>
      <c r="B8" s="24" t="s">
        <v>2359</v>
      </c>
      <c r="C8" s="8" t="s">
        <v>2207</v>
      </c>
      <c r="D8" s="3"/>
      <c r="E8" s="13"/>
      <c r="F8" s="13">
        <v>100000</v>
      </c>
      <c r="G8" s="13"/>
      <c r="H8" s="3"/>
      <c r="I8" s="3">
        <v>100000</v>
      </c>
      <c r="J8" s="14">
        <v>4</v>
      </c>
      <c r="K8" s="14"/>
      <c r="L8" s="14">
        <v>2</v>
      </c>
      <c r="M8" s="14"/>
      <c r="N8" s="14"/>
      <c r="O8" s="14">
        <v>6</v>
      </c>
    </row>
    <row r="9" spans="1:15" x14ac:dyDescent="0.45">
      <c r="A9" s="10">
        <v>3</v>
      </c>
      <c r="B9" s="24" t="s">
        <v>2359</v>
      </c>
      <c r="C9" s="8" t="s">
        <v>2241</v>
      </c>
      <c r="D9" s="3"/>
      <c r="E9" s="13"/>
      <c r="F9" s="13"/>
      <c r="G9" s="13"/>
      <c r="H9" s="3"/>
      <c r="I9" s="3"/>
      <c r="J9" s="14">
        <v>1</v>
      </c>
      <c r="K9" s="14"/>
      <c r="L9" s="14"/>
      <c r="M9" s="14"/>
      <c r="N9" s="14"/>
      <c r="O9" s="14">
        <v>1</v>
      </c>
    </row>
    <row r="10" spans="1:15" x14ac:dyDescent="0.45">
      <c r="A10" s="10">
        <v>4</v>
      </c>
      <c r="B10" s="24" t="s">
        <v>2359</v>
      </c>
      <c r="C10" s="8" t="s">
        <v>2157</v>
      </c>
      <c r="D10" s="3"/>
      <c r="E10" s="13"/>
      <c r="F10" s="13"/>
      <c r="G10" s="13"/>
      <c r="H10" s="3"/>
      <c r="I10" s="3"/>
      <c r="J10" s="14">
        <v>1</v>
      </c>
      <c r="K10" s="14"/>
      <c r="L10" s="14"/>
      <c r="M10" s="14"/>
      <c r="N10" s="14"/>
      <c r="O10" s="14">
        <v>1</v>
      </c>
    </row>
    <row r="11" spans="1:15" x14ac:dyDescent="0.45">
      <c r="A11" s="10">
        <v>5</v>
      </c>
      <c r="B11" s="24" t="s">
        <v>2359</v>
      </c>
      <c r="C11" s="8" t="s">
        <v>2210</v>
      </c>
      <c r="D11" s="3"/>
      <c r="E11" s="13"/>
      <c r="F11" s="13"/>
      <c r="G11" s="13"/>
      <c r="H11" s="3"/>
      <c r="I11" s="3"/>
      <c r="J11" s="14">
        <v>1</v>
      </c>
      <c r="K11" s="14"/>
      <c r="L11" s="14"/>
      <c r="M11" s="14"/>
      <c r="N11" s="14"/>
      <c r="O11" s="14">
        <v>1</v>
      </c>
    </row>
    <row r="12" spans="1:15" x14ac:dyDescent="0.45">
      <c r="A12" s="10">
        <v>6</v>
      </c>
      <c r="B12" s="24" t="s">
        <v>2356</v>
      </c>
      <c r="C12" s="8" t="s">
        <v>128</v>
      </c>
      <c r="D12" s="3"/>
      <c r="E12" s="13">
        <v>2000000</v>
      </c>
      <c r="F12" s="13">
        <v>10000000</v>
      </c>
      <c r="G12" s="13"/>
      <c r="H12" s="3"/>
      <c r="I12" s="3">
        <v>12000000</v>
      </c>
      <c r="J12" s="14"/>
      <c r="K12" s="14">
        <v>1</v>
      </c>
      <c r="L12" s="14">
        <v>5</v>
      </c>
      <c r="M12" s="14"/>
      <c r="N12" s="14"/>
      <c r="O12" s="14">
        <v>6</v>
      </c>
    </row>
    <row r="13" spans="1:15" x14ac:dyDescent="0.45">
      <c r="A13" s="10">
        <v>7</v>
      </c>
      <c r="B13" s="24" t="s">
        <v>2356</v>
      </c>
      <c r="C13" s="8" t="s">
        <v>2185</v>
      </c>
      <c r="D13" s="3"/>
      <c r="E13" s="13"/>
      <c r="F13" s="13">
        <v>900000</v>
      </c>
      <c r="G13" s="13"/>
      <c r="H13" s="3"/>
      <c r="I13" s="3">
        <v>900000</v>
      </c>
      <c r="J13" s="14"/>
      <c r="K13" s="14"/>
      <c r="L13" s="14">
        <v>3</v>
      </c>
      <c r="M13" s="14"/>
      <c r="N13" s="14"/>
      <c r="O13" s="14">
        <v>3</v>
      </c>
    </row>
    <row r="14" spans="1:15" x14ac:dyDescent="0.45">
      <c r="A14" s="10">
        <v>8</v>
      </c>
      <c r="B14" s="24" t="s">
        <v>2356</v>
      </c>
      <c r="C14" s="8" t="s">
        <v>756</v>
      </c>
      <c r="D14" s="3"/>
      <c r="E14" s="13">
        <v>280000</v>
      </c>
      <c r="F14" s="13"/>
      <c r="G14" s="13"/>
      <c r="H14" s="3"/>
      <c r="I14" s="3">
        <v>280000</v>
      </c>
      <c r="J14" s="14"/>
      <c r="K14" s="14">
        <v>1</v>
      </c>
      <c r="L14" s="14"/>
      <c r="M14" s="14"/>
      <c r="N14" s="14"/>
      <c r="O14" s="14">
        <v>1</v>
      </c>
    </row>
    <row r="15" spans="1:15" x14ac:dyDescent="0.45">
      <c r="A15" s="10">
        <v>9</v>
      </c>
      <c r="B15" s="24" t="s">
        <v>2356</v>
      </c>
      <c r="C15" s="8" t="s">
        <v>757</v>
      </c>
      <c r="D15" s="3"/>
      <c r="E15" s="13"/>
      <c r="F15" s="13"/>
      <c r="G15" s="13"/>
      <c r="H15" s="3"/>
      <c r="I15" s="3"/>
      <c r="J15" s="14">
        <v>1</v>
      </c>
      <c r="K15" s="14"/>
      <c r="L15" s="14"/>
      <c r="M15" s="14"/>
      <c r="N15" s="14"/>
      <c r="O15" s="14">
        <v>1</v>
      </c>
    </row>
    <row r="16" spans="1:15" x14ac:dyDescent="0.45">
      <c r="A16" s="10">
        <v>10</v>
      </c>
      <c r="B16" s="24" t="s">
        <v>2356</v>
      </c>
      <c r="C16" s="8" t="s">
        <v>2242</v>
      </c>
      <c r="D16" s="3"/>
      <c r="E16" s="13"/>
      <c r="F16" s="13"/>
      <c r="G16" s="13"/>
      <c r="H16" s="3"/>
      <c r="I16" s="3"/>
      <c r="J16" s="14">
        <v>1</v>
      </c>
      <c r="K16" s="14"/>
      <c r="L16" s="14"/>
      <c r="M16" s="14"/>
      <c r="N16" s="14"/>
      <c r="O16" s="14">
        <v>1</v>
      </c>
    </row>
    <row r="17" spans="1:15" x14ac:dyDescent="0.45">
      <c r="A17" s="10">
        <v>11</v>
      </c>
      <c r="B17" s="24" t="s">
        <v>2356</v>
      </c>
      <c r="C17" s="8" t="s">
        <v>2241</v>
      </c>
      <c r="D17" s="3"/>
      <c r="E17" s="13"/>
      <c r="F17" s="13"/>
      <c r="G17" s="13"/>
      <c r="H17" s="3"/>
      <c r="I17" s="3"/>
      <c r="J17" s="14">
        <v>1</v>
      </c>
      <c r="K17" s="14"/>
      <c r="L17" s="14"/>
      <c r="M17" s="14"/>
      <c r="N17" s="14"/>
      <c r="O17" s="14">
        <v>1</v>
      </c>
    </row>
    <row r="18" spans="1:15" x14ac:dyDescent="0.45">
      <c r="A18" s="10">
        <v>12</v>
      </c>
      <c r="B18" s="24" t="s">
        <v>2356</v>
      </c>
      <c r="C18" s="8" t="s">
        <v>2269</v>
      </c>
      <c r="D18" s="3"/>
      <c r="E18" s="13"/>
      <c r="F18" s="13"/>
      <c r="G18" s="13"/>
      <c r="H18" s="3"/>
      <c r="I18" s="3"/>
      <c r="J18" s="14">
        <v>2</v>
      </c>
      <c r="K18" s="14"/>
      <c r="L18" s="14"/>
      <c r="M18" s="14"/>
      <c r="N18" s="14"/>
      <c r="O18" s="14">
        <v>2</v>
      </c>
    </row>
    <row r="19" spans="1:15" x14ac:dyDescent="0.45">
      <c r="A19" s="10">
        <v>13</v>
      </c>
      <c r="B19" s="24" t="s">
        <v>2356</v>
      </c>
      <c r="C19" s="8" t="s">
        <v>135</v>
      </c>
      <c r="D19" s="3"/>
      <c r="E19" s="13"/>
      <c r="F19" s="13"/>
      <c r="G19" s="13"/>
      <c r="H19" s="3"/>
      <c r="I19" s="3"/>
      <c r="J19" s="14">
        <v>2</v>
      </c>
      <c r="K19" s="14"/>
      <c r="L19" s="14"/>
      <c r="M19" s="14"/>
      <c r="N19" s="14"/>
      <c r="O19" s="14">
        <v>2</v>
      </c>
    </row>
    <row r="20" spans="1:15" x14ac:dyDescent="0.45">
      <c r="A20" s="10">
        <v>14</v>
      </c>
      <c r="B20" s="24" t="s">
        <v>2356</v>
      </c>
      <c r="C20" s="8" t="s">
        <v>475</v>
      </c>
      <c r="D20" s="3"/>
      <c r="E20" s="13"/>
      <c r="F20" s="13"/>
      <c r="G20" s="13"/>
      <c r="H20" s="3"/>
      <c r="I20" s="3"/>
      <c r="J20" s="14">
        <v>1</v>
      </c>
      <c r="K20" s="14"/>
      <c r="L20" s="14"/>
      <c r="M20" s="14"/>
      <c r="N20" s="14"/>
      <c r="O20" s="14">
        <v>1</v>
      </c>
    </row>
    <row r="21" spans="1:15" x14ac:dyDescent="0.45">
      <c r="A21" s="10">
        <v>15</v>
      </c>
      <c r="B21" s="24" t="s">
        <v>2356</v>
      </c>
      <c r="C21" s="8" t="s">
        <v>384</v>
      </c>
      <c r="D21" s="3"/>
      <c r="E21" s="13"/>
      <c r="F21" s="13"/>
      <c r="G21" s="13"/>
      <c r="H21" s="3"/>
      <c r="I21" s="3"/>
      <c r="J21" s="14">
        <v>1</v>
      </c>
      <c r="K21" s="14"/>
      <c r="L21" s="14"/>
      <c r="M21" s="14"/>
      <c r="N21" s="14"/>
      <c r="O21" s="14">
        <v>1</v>
      </c>
    </row>
    <row r="22" spans="1:15" x14ac:dyDescent="0.45">
      <c r="A22" s="10">
        <v>16</v>
      </c>
      <c r="B22" s="24" t="s">
        <v>2356</v>
      </c>
      <c r="C22" s="8" t="s">
        <v>2322</v>
      </c>
      <c r="D22" s="3"/>
      <c r="E22" s="13"/>
      <c r="F22" s="13"/>
      <c r="G22" s="13"/>
      <c r="H22" s="3"/>
      <c r="I22" s="3"/>
      <c r="J22" s="14">
        <v>2</v>
      </c>
      <c r="K22" s="14"/>
      <c r="L22" s="14"/>
      <c r="M22" s="14"/>
      <c r="N22" s="14"/>
      <c r="O22" s="14">
        <v>2</v>
      </c>
    </row>
    <row r="23" spans="1:15" x14ac:dyDescent="0.45">
      <c r="A23" s="10">
        <v>17</v>
      </c>
      <c r="B23" s="24" t="s">
        <v>2356</v>
      </c>
      <c r="C23" s="8" t="s">
        <v>1978</v>
      </c>
      <c r="D23" s="3"/>
      <c r="E23" s="13"/>
      <c r="F23" s="13"/>
      <c r="G23" s="13"/>
      <c r="H23" s="3"/>
      <c r="I23" s="3"/>
      <c r="J23" s="14">
        <v>1</v>
      </c>
      <c r="K23" s="14"/>
      <c r="L23" s="14"/>
      <c r="M23" s="14"/>
      <c r="N23" s="14"/>
      <c r="O23" s="14">
        <v>1</v>
      </c>
    </row>
    <row r="24" spans="1:15" x14ac:dyDescent="0.45">
      <c r="A24" s="10">
        <v>18</v>
      </c>
      <c r="B24" s="24" t="s">
        <v>2356</v>
      </c>
      <c r="C24" s="8" t="s">
        <v>2207</v>
      </c>
      <c r="D24" s="3"/>
      <c r="E24" s="13"/>
      <c r="F24" s="13"/>
      <c r="G24" s="13"/>
      <c r="H24" s="3"/>
      <c r="I24" s="3"/>
      <c r="J24" s="14">
        <v>5</v>
      </c>
      <c r="K24" s="14"/>
      <c r="L24" s="14"/>
      <c r="M24" s="14"/>
      <c r="N24" s="14"/>
      <c r="O24" s="14">
        <v>5</v>
      </c>
    </row>
    <row r="25" spans="1:15" x14ac:dyDescent="0.45">
      <c r="A25" s="10">
        <v>19</v>
      </c>
      <c r="B25" s="24" t="s">
        <v>2357</v>
      </c>
      <c r="C25" s="8" t="s">
        <v>1978</v>
      </c>
      <c r="D25" s="3"/>
      <c r="E25" s="13"/>
      <c r="F25" s="13"/>
      <c r="G25" s="13">
        <v>1000000</v>
      </c>
      <c r="H25" s="3"/>
      <c r="I25" s="3">
        <v>1000000</v>
      </c>
      <c r="J25" s="14"/>
      <c r="K25" s="14"/>
      <c r="L25" s="14"/>
      <c r="M25" s="14">
        <v>1</v>
      </c>
      <c r="N25" s="14"/>
      <c r="O25" s="14">
        <v>1</v>
      </c>
    </row>
    <row r="26" spans="1:15" x14ac:dyDescent="0.45">
      <c r="A26" s="10">
        <v>20</v>
      </c>
      <c r="B26" s="24" t="s">
        <v>2357</v>
      </c>
      <c r="C26" s="8" t="s">
        <v>1423</v>
      </c>
      <c r="D26" s="3"/>
      <c r="E26" s="13"/>
      <c r="F26" s="13"/>
      <c r="G26" s="13">
        <v>300000</v>
      </c>
      <c r="H26" s="3"/>
      <c r="I26" s="3">
        <v>300000</v>
      </c>
      <c r="J26" s="14"/>
      <c r="K26" s="14"/>
      <c r="L26" s="14"/>
      <c r="M26" s="14">
        <v>1</v>
      </c>
      <c r="N26" s="14"/>
      <c r="O26" s="14">
        <v>1</v>
      </c>
    </row>
    <row r="27" spans="1:15" x14ac:dyDescent="0.45">
      <c r="A27" s="10">
        <v>21</v>
      </c>
      <c r="B27" s="24" t="s">
        <v>2357</v>
      </c>
      <c r="C27" s="8" t="s">
        <v>2207</v>
      </c>
      <c r="D27" s="3"/>
      <c r="E27" s="13"/>
      <c r="F27" s="13"/>
      <c r="G27" s="13">
        <v>50000</v>
      </c>
      <c r="H27" s="3"/>
      <c r="I27" s="3">
        <v>50000</v>
      </c>
      <c r="J27" s="14"/>
      <c r="K27" s="14"/>
      <c r="L27" s="14"/>
      <c r="M27" s="14">
        <v>1</v>
      </c>
      <c r="N27" s="14"/>
      <c r="O27" s="14">
        <v>1</v>
      </c>
    </row>
    <row r="28" spans="1:15" x14ac:dyDescent="0.45">
      <c r="A28" s="10">
        <v>22</v>
      </c>
      <c r="B28" s="24" t="s">
        <v>2357</v>
      </c>
      <c r="C28" s="8" t="s">
        <v>135</v>
      </c>
      <c r="D28" s="3"/>
      <c r="E28" s="13"/>
      <c r="F28" s="13"/>
      <c r="G28" s="13"/>
      <c r="H28" s="3">
        <v>0</v>
      </c>
      <c r="I28" s="3">
        <v>0</v>
      </c>
      <c r="J28" s="14"/>
      <c r="K28" s="14"/>
      <c r="L28" s="14"/>
      <c r="M28" s="14"/>
      <c r="N28" s="14">
        <v>0</v>
      </c>
      <c r="O28" s="14">
        <v>0</v>
      </c>
    </row>
    <row r="29" spans="1:15" x14ac:dyDescent="0.45">
      <c r="A29" s="10">
        <v>23</v>
      </c>
      <c r="B29" s="24" t="s">
        <v>2352</v>
      </c>
      <c r="C29" s="8" t="s">
        <v>2207</v>
      </c>
      <c r="D29" s="3"/>
      <c r="E29" s="13">
        <v>400000</v>
      </c>
      <c r="F29" s="13"/>
      <c r="G29" s="13"/>
      <c r="H29" s="3"/>
      <c r="I29" s="3">
        <v>400000</v>
      </c>
      <c r="J29" s="14"/>
      <c r="K29" s="14">
        <v>4</v>
      </c>
      <c r="L29" s="14"/>
      <c r="M29" s="14"/>
      <c r="N29" s="14"/>
      <c r="O29" s="14">
        <v>4</v>
      </c>
    </row>
    <row r="30" spans="1:15" x14ac:dyDescent="0.45">
      <c r="A30" s="10">
        <v>24</v>
      </c>
      <c r="B30" s="24" t="s">
        <v>2352</v>
      </c>
      <c r="C30" s="8" t="s">
        <v>135</v>
      </c>
      <c r="D30" s="3"/>
      <c r="E30" s="13"/>
      <c r="F30" s="13"/>
      <c r="G30" s="13"/>
      <c r="H30" s="3"/>
      <c r="I30" s="3"/>
      <c r="J30" s="14">
        <v>1</v>
      </c>
      <c r="K30" s="14"/>
      <c r="L30" s="14"/>
      <c r="M30" s="14"/>
      <c r="N30" s="14"/>
      <c r="O30" s="14">
        <v>1</v>
      </c>
    </row>
    <row r="31" spans="1:15" x14ac:dyDescent="0.45">
      <c r="A31" s="10">
        <v>25</v>
      </c>
      <c r="B31" s="24" t="s">
        <v>2352</v>
      </c>
      <c r="C31" s="8" t="s">
        <v>2241</v>
      </c>
      <c r="D31" s="3"/>
      <c r="E31" s="13"/>
      <c r="F31" s="13"/>
      <c r="G31" s="13"/>
      <c r="H31" s="3"/>
      <c r="I31" s="3"/>
      <c r="J31" s="14">
        <v>1</v>
      </c>
      <c r="K31" s="14"/>
      <c r="L31" s="14"/>
      <c r="M31" s="14"/>
      <c r="N31" s="14"/>
      <c r="O31" s="14">
        <v>1</v>
      </c>
    </row>
    <row r="32" spans="1:15" x14ac:dyDescent="0.45">
      <c r="A32" s="10">
        <v>26</v>
      </c>
      <c r="B32" s="24" t="s">
        <v>2352</v>
      </c>
      <c r="C32" s="8" t="s">
        <v>368</v>
      </c>
      <c r="D32" s="3"/>
      <c r="E32" s="13"/>
      <c r="F32" s="13"/>
      <c r="G32" s="13"/>
      <c r="H32" s="3"/>
      <c r="I32" s="3"/>
      <c r="J32" s="14">
        <v>1</v>
      </c>
      <c r="K32" s="14"/>
      <c r="L32" s="14"/>
      <c r="M32" s="14"/>
      <c r="N32" s="14"/>
      <c r="O32" s="14">
        <v>1</v>
      </c>
    </row>
    <row r="33" spans="1:15" x14ac:dyDescent="0.45">
      <c r="A33" s="10">
        <v>27</v>
      </c>
      <c r="B33" s="24" t="s">
        <v>2352</v>
      </c>
      <c r="C33" s="8" t="s">
        <v>2041</v>
      </c>
      <c r="D33" s="3"/>
      <c r="E33" s="13"/>
      <c r="F33" s="13"/>
      <c r="G33" s="13"/>
      <c r="H33" s="3"/>
      <c r="I33" s="3"/>
      <c r="J33" s="14">
        <v>1</v>
      </c>
      <c r="K33" s="14"/>
      <c r="L33" s="14"/>
      <c r="M33" s="14"/>
      <c r="N33" s="14"/>
      <c r="O33" s="14">
        <v>1</v>
      </c>
    </row>
    <row r="34" spans="1:15" x14ac:dyDescent="0.45">
      <c r="A34" s="10">
        <v>28</v>
      </c>
      <c r="B34" s="24" t="s">
        <v>2358</v>
      </c>
      <c r="C34" s="8" t="s">
        <v>135</v>
      </c>
      <c r="D34" s="3"/>
      <c r="E34" s="13"/>
      <c r="F34" s="13">
        <v>8000000</v>
      </c>
      <c r="G34" s="13"/>
      <c r="H34" s="3"/>
      <c r="I34" s="3">
        <v>8000000</v>
      </c>
      <c r="J34" s="14">
        <v>1</v>
      </c>
      <c r="K34" s="14"/>
      <c r="L34" s="14">
        <v>1</v>
      </c>
      <c r="M34" s="14"/>
      <c r="N34" s="14"/>
      <c r="O34" s="14">
        <v>2</v>
      </c>
    </row>
    <row r="35" spans="1:15" x14ac:dyDescent="0.45">
      <c r="A35" s="10">
        <v>29</v>
      </c>
      <c r="B35" s="24" t="s">
        <v>2358</v>
      </c>
      <c r="C35" s="8" t="s">
        <v>2279</v>
      </c>
      <c r="D35" s="3"/>
      <c r="E35" s="13">
        <v>600000</v>
      </c>
      <c r="F35" s="13"/>
      <c r="G35" s="13"/>
      <c r="H35" s="3"/>
      <c r="I35" s="3">
        <v>600000</v>
      </c>
      <c r="J35" s="14"/>
      <c r="K35" s="14">
        <v>2</v>
      </c>
      <c r="L35" s="14"/>
      <c r="M35" s="14"/>
      <c r="N35" s="14"/>
      <c r="O35" s="14">
        <v>2</v>
      </c>
    </row>
    <row r="36" spans="1:15" x14ac:dyDescent="0.45">
      <c r="A36" s="10">
        <v>30</v>
      </c>
      <c r="B36" s="24" t="s">
        <v>2358</v>
      </c>
      <c r="C36" s="8" t="s">
        <v>2019</v>
      </c>
      <c r="D36" s="3"/>
      <c r="E36" s="13">
        <v>400000</v>
      </c>
      <c r="F36" s="13"/>
      <c r="G36" s="13"/>
      <c r="H36" s="3"/>
      <c r="I36" s="3">
        <v>400000</v>
      </c>
      <c r="J36" s="14"/>
      <c r="K36" s="14">
        <v>1</v>
      </c>
      <c r="L36" s="14"/>
      <c r="M36" s="14"/>
      <c r="N36" s="14"/>
      <c r="O36" s="14">
        <v>1</v>
      </c>
    </row>
    <row r="37" spans="1:15" x14ac:dyDescent="0.45">
      <c r="A37" s="10">
        <v>31</v>
      </c>
      <c r="B37" s="24" t="s">
        <v>2358</v>
      </c>
      <c r="C37" s="8" t="s">
        <v>756</v>
      </c>
      <c r="D37" s="3"/>
      <c r="E37" s="13">
        <v>280000</v>
      </c>
      <c r="F37" s="13"/>
      <c r="G37" s="13"/>
      <c r="H37" s="3"/>
      <c r="I37" s="3">
        <v>280000</v>
      </c>
      <c r="J37" s="14"/>
      <c r="K37" s="14">
        <v>1</v>
      </c>
      <c r="L37" s="14"/>
      <c r="M37" s="14"/>
      <c r="N37" s="14"/>
      <c r="O37" s="14">
        <v>1</v>
      </c>
    </row>
    <row r="38" spans="1:15" x14ac:dyDescent="0.45">
      <c r="A38" s="10">
        <v>32</v>
      </c>
      <c r="B38" s="24" t="s">
        <v>2358</v>
      </c>
      <c r="C38" s="8" t="s">
        <v>757</v>
      </c>
      <c r="D38" s="3"/>
      <c r="E38" s="13"/>
      <c r="F38" s="13"/>
      <c r="G38" s="13"/>
      <c r="H38" s="3"/>
      <c r="I38" s="3"/>
      <c r="J38" s="14">
        <v>1</v>
      </c>
      <c r="K38" s="14"/>
      <c r="L38" s="14"/>
      <c r="M38" s="14"/>
      <c r="N38" s="14"/>
      <c r="O38" s="14">
        <v>1</v>
      </c>
    </row>
    <row r="39" spans="1:15" x14ac:dyDescent="0.45">
      <c r="A39" s="10">
        <v>33</v>
      </c>
      <c r="B39" s="24" t="s">
        <v>2358</v>
      </c>
      <c r="C39" s="8" t="s">
        <v>2210</v>
      </c>
      <c r="D39" s="3"/>
      <c r="E39" s="13"/>
      <c r="F39" s="13"/>
      <c r="G39" s="13"/>
      <c r="H39" s="3"/>
      <c r="I39" s="3"/>
      <c r="J39" s="14">
        <v>1</v>
      </c>
      <c r="K39" s="14"/>
      <c r="L39" s="14"/>
      <c r="M39" s="14"/>
      <c r="N39" s="14"/>
      <c r="O39" s="14">
        <v>1</v>
      </c>
    </row>
    <row r="40" spans="1:15" x14ac:dyDescent="0.45">
      <c r="A40" s="10">
        <v>34</v>
      </c>
      <c r="B40" s="24" t="s">
        <v>2358</v>
      </c>
      <c r="C40" s="8" t="s">
        <v>2241</v>
      </c>
      <c r="D40" s="3"/>
      <c r="E40" s="13"/>
      <c r="F40" s="13"/>
      <c r="G40" s="13"/>
      <c r="H40" s="3"/>
      <c r="I40" s="3"/>
      <c r="J40" s="14">
        <v>1</v>
      </c>
      <c r="K40" s="14"/>
      <c r="L40" s="14"/>
      <c r="M40" s="14"/>
      <c r="N40" s="14"/>
      <c r="O40" s="14">
        <v>1</v>
      </c>
    </row>
    <row r="41" spans="1:15" x14ac:dyDescent="0.45">
      <c r="A41" s="10">
        <v>35</v>
      </c>
      <c r="B41" s="24" t="s">
        <v>2372</v>
      </c>
      <c r="C41" s="8" t="s">
        <v>1986</v>
      </c>
      <c r="D41" s="3"/>
      <c r="E41" s="13"/>
      <c r="F41" s="13"/>
      <c r="G41" s="13">
        <v>6000000</v>
      </c>
      <c r="H41" s="3"/>
      <c r="I41" s="3">
        <v>6000000</v>
      </c>
      <c r="J41" s="14"/>
      <c r="K41" s="14"/>
      <c r="L41" s="14"/>
      <c r="M41" s="14">
        <v>1</v>
      </c>
      <c r="N41" s="14"/>
      <c r="O41" s="14">
        <v>1</v>
      </c>
    </row>
    <row r="42" spans="1:15" x14ac:dyDescent="0.45">
      <c r="A42" s="10">
        <v>36</v>
      </c>
      <c r="B42" s="24" t="s">
        <v>2372</v>
      </c>
      <c r="C42" s="8" t="s">
        <v>2026</v>
      </c>
      <c r="D42" s="3"/>
      <c r="E42" s="13"/>
      <c r="F42" s="13"/>
      <c r="G42" s="13">
        <v>1500000</v>
      </c>
      <c r="H42" s="3"/>
      <c r="I42" s="3">
        <v>1500000</v>
      </c>
      <c r="J42" s="14"/>
      <c r="K42" s="14"/>
      <c r="L42" s="14"/>
      <c r="M42" s="14">
        <v>1</v>
      </c>
      <c r="N42" s="14"/>
      <c r="O42" s="14">
        <v>1</v>
      </c>
    </row>
    <row r="43" spans="1:15" x14ac:dyDescent="0.45">
      <c r="A43" s="10">
        <v>37</v>
      </c>
      <c r="B43" s="24" t="s">
        <v>2372</v>
      </c>
      <c r="C43" s="8" t="s">
        <v>2181</v>
      </c>
      <c r="D43" s="3"/>
      <c r="E43" s="13"/>
      <c r="F43" s="13"/>
      <c r="G43" s="13">
        <v>1000000</v>
      </c>
      <c r="H43" s="3"/>
      <c r="I43" s="3">
        <v>1000000</v>
      </c>
      <c r="J43" s="14"/>
      <c r="K43" s="14"/>
      <c r="L43" s="14"/>
      <c r="M43" s="14">
        <v>1</v>
      </c>
      <c r="N43" s="14"/>
      <c r="O43" s="14">
        <v>1</v>
      </c>
    </row>
    <row r="44" spans="1:15" x14ac:dyDescent="0.45">
      <c r="A44" s="10">
        <v>38</v>
      </c>
      <c r="B44" s="24" t="s">
        <v>2372</v>
      </c>
      <c r="C44" s="8" t="s">
        <v>2279</v>
      </c>
      <c r="D44" s="3"/>
      <c r="E44" s="13"/>
      <c r="F44" s="13"/>
      <c r="G44" s="13">
        <v>300000</v>
      </c>
      <c r="H44" s="3"/>
      <c r="I44" s="3">
        <v>300000</v>
      </c>
      <c r="J44" s="14"/>
      <c r="K44" s="14"/>
      <c r="L44" s="14"/>
      <c r="M44" s="14">
        <v>1</v>
      </c>
      <c r="N44" s="14"/>
      <c r="O44" s="14">
        <v>1</v>
      </c>
    </row>
    <row r="45" spans="1:15" x14ac:dyDescent="0.45">
      <c r="A45" s="10">
        <v>39</v>
      </c>
      <c r="B45" s="24" t="s">
        <v>2372</v>
      </c>
      <c r="C45" s="8" t="s">
        <v>2019</v>
      </c>
      <c r="D45" s="3"/>
      <c r="E45" s="13"/>
      <c r="F45" s="13"/>
      <c r="G45" s="13"/>
      <c r="H45" s="3"/>
      <c r="I45" s="3"/>
      <c r="J45" s="14">
        <v>1</v>
      </c>
      <c r="K45" s="14"/>
      <c r="L45" s="14"/>
      <c r="M45" s="14"/>
      <c r="N45" s="14"/>
      <c r="O45" s="14">
        <v>1</v>
      </c>
    </row>
    <row r="46" spans="1:15" x14ac:dyDescent="0.45">
      <c r="A46" s="10">
        <v>40</v>
      </c>
      <c r="B46" s="24" t="s">
        <v>2372</v>
      </c>
      <c r="C46" s="8" t="s">
        <v>1984</v>
      </c>
      <c r="D46" s="3"/>
      <c r="E46" s="13"/>
      <c r="F46" s="13"/>
      <c r="G46" s="13"/>
      <c r="H46" s="3"/>
      <c r="I46" s="3"/>
      <c r="J46" s="14">
        <v>1</v>
      </c>
      <c r="K46" s="14"/>
      <c r="L46" s="14"/>
      <c r="M46" s="14"/>
      <c r="N46" s="14"/>
      <c r="O46" s="14">
        <v>1</v>
      </c>
    </row>
    <row r="47" spans="1:15" x14ac:dyDescent="0.45">
      <c r="A47" s="10">
        <v>41</v>
      </c>
      <c r="B47" s="24" t="s">
        <v>2372</v>
      </c>
      <c r="C47" s="8" t="s">
        <v>2207</v>
      </c>
      <c r="D47" s="3"/>
      <c r="E47" s="13"/>
      <c r="F47" s="13"/>
      <c r="G47" s="13"/>
      <c r="H47" s="3"/>
      <c r="I47" s="3"/>
      <c r="J47" s="14">
        <v>1</v>
      </c>
      <c r="K47" s="14"/>
      <c r="L47" s="14"/>
      <c r="M47" s="14"/>
      <c r="N47" s="14"/>
      <c r="O47" s="14">
        <v>1</v>
      </c>
    </row>
    <row r="48" spans="1:15" x14ac:dyDescent="0.45">
      <c r="A48" s="10">
        <v>42</v>
      </c>
      <c r="B48" s="24" t="s">
        <v>2372</v>
      </c>
      <c r="C48" s="8" t="s">
        <v>2219</v>
      </c>
      <c r="D48" s="3"/>
      <c r="E48" s="13"/>
      <c r="F48" s="13"/>
      <c r="G48" s="13"/>
      <c r="H48" s="3"/>
      <c r="I48" s="3"/>
      <c r="J48" s="14">
        <v>1</v>
      </c>
      <c r="K48" s="14"/>
      <c r="L48" s="14"/>
      <c r="M48" s="14"/>
      <c r="N48" s="14"/>
      <c r="O48" s="14">
        <v>1</v>
      </c>
    </row>
    <row r="49" spans="1:15" x14ac:dyDescent="0.45">
      <c r="A49" s="10">
        <v>43</v>
      </c>
      <c r="B49" s="24" t="s">
        <v>2360</v>
      </c>
      <c r="C49" s="8" t="s">
        <v>508</v>
      </c>
      <c r="D49" s="3"/>
      <c r="E49" s="13"/>
      <c r="F49" s="13"/>
      <c r="G49" s="13">
        <v>2500000</v>
      </c>
      <c r="H49" s="3"/>
      <c r="I49" s="3">
        <v>2500000</v>
      </c>
      <c r="J49" s="14"/>
      <c r="K49" s="14"/>
      <c r="L49" s="14"/>
      <c r="M49" s="14">
        <v>1</v>
      </c>
      <c r="N49" s="14"/>
      <c r="O49" s="14">
        <v>1</v>
      </c>
    </row>
    <row r="50" spans="1:15" x14ac:dyDescent="0.45">
      <c r="A50" s="10">
        <v>44</v>
      </c>
      <c r="B50" s="24" t="s">
        <v>2360</v>
      </c>
      <c r="C50" s="8" t="s">
        <v>511</v>
      </c>
      <c r="D50" s="3"/>
      <c r="E50" s="13"/>
      <c r="F50" s="13">
        <v>1500000</v>
      </c>
      <c r="G50" s="13"/>
      <c r="H50" s="3"/>
      <c r="I50" s="3">
        <v>1500000</v>
      </c>
      <c r="J50" s="14">
        <v>1</v>
      </c>
      <c r="K50" s="14"/>
      <c r="L50" s="14">
        <v>2</v>
      </c>
      <c r="M50" s="14"/>
      <c r="N50" s="14"/>
      <c r="O50" s="14">
        <v>3</v>
      </c>
    </row>
    <row r="51" spans="1:15" x14ac:dyDescent="0.45">
      <c r="A51" s="10">
        <v>45</v>
      </c>
      <c r="B51" s="24" t="s">
        <v>2360</v>
      </c>
      <c r="C51" s="8" t="s">
        <v>756</v>
      </c>
      <c r="D51" s="3"/>
      <c r="E51" s="13"/>
      <c r="F51" s="13"/>
      <c r="G51" s="13">
        <v>280000</v>
      </c>
      <c r="H51" s="3"/>
      <c r="I51" s="3">
        <v>280000</v>
      </c>
      <c r="J51" s="14"/>
      <c r="K51" s="14"/>
      <c r="L51" s="14"/>
      <c r="M51" s="14">
        <v>1</v>
      </c>
      <c r="N51" s="14"/>
      <c r="O51" s="14">
        <v>1</v>
      </c>
    </row>
    <row r="52" spans="1:15" x14ac:dyDescent="0.45">
      <c r="A52" s="10">
        <v>46</v>
      </c>
      <c r="B52" s="24" t="s">
        <v>2360</v>
      </c>
      <c r="C52" s="8" t="s">
        <v>2207</v>
      </c>
      <c r="D52" s="3"/>
      <c r="E52" s="13"/>
      <c r="F52" s="13">
        <v>150000</v>
      </c>
      <c r="G52" s="13"/>
      <c r="H52" s="3"/>
      <c r="I52" s="3">
        <v>150000</v>
      </c>
      <c r="J52" s="14">
        <v>1</v>
      </c>
      <c r="K52" s="14"/>
      <c r="L52" s="14">
        <v>3</v>
      </c>
      <c r="M52" s="14"/>
      <c r="N52" s="14"/>
      <c r="O52" s="14">
        <v>4</v>
      </c>
    </row>
    <row r="53" spans="1:15" x14ac:dyDescent="0.45">
      <c r="A53" s="10">
        <v>47</v>
      </c>
      <c r="B53" s="24" t="s">
        <v>2360</v>
      </c>
      <c r="C53" s="8" t="s">
        <v>1984</v>
      </c>
      <c r="D53" s="3"/>
      <c r="E53" s="13"/>
      <c r="F53" s="13"/>
      <c r="G53" s="13"/>
      <c r="H53" s="3"/>
      <c r="I53" s="3"/>
      <c r="J53" s="14">
        <v>3</v>
      </c>
      <c r="K53" s="14"/>
      <c r="L53" s="14"/>
      <c r="M53" s="14"/>
      <c r="N53" s="14"/>
      <c r="O53" s="14">
        <v>3</v>
      </c>
    </row>
    <row r="54" spans="1:15" x14ac:dyDescent="0.45">
      <c r="A54" s="10">
        <v>48</v>
      </c>
      <c r="B54" s="24" t="s">
        <v>2360</v>
      </c>
      <c r="C54" s="8" t="s">
        <v>2296</v>
      </c>
      <c r="D54" s="3"/>
      <c r="E54" s="13"/>
      <c r="F54" s="13"/>
      <c r="G54" s="13"/>
      <c r="H54" s="3"/>
      <c r="I54" s="3"/>
      <c r="J54" s="14">
        <v>1</v>
      </c>
      <c r="K54" s="14"/>
      <c r="L54" s="14"/>
      <c r="M54" s="14"/>
      <c r="N54" s="14"/>
      <c r="O54" s="14">
        <v>1</v>
      </c>
    </row>
    <row r="55" spans="1:15" x14ac:dyDescent="0.45">
      <c r="A55" s="10">
        <v>49</v>
      </c>
      <c r="B55" s="24" t="s">
        <v>2360</v>
      </c>
      <c r="C55" s="8" t="s">
        <v>2117</v>
      </c>
      <c r="D55" s="3"/>
      <c r="E55" s="13"/>
      <c r="F55" s="13"/>
      <c r="G55" s="13"/>
      <c r="H55" s="3"/>
      <c r="I55" s="3"/>
      <c r="J55" s="14">
        <v>1</v>
      </c>
      <c r="K55" s="14"/>
      <c r="L55" s="14"/>
      <c r="M55" s="14"/>
      <c r="N55" s="14"/>
      <c r="O55" s="14">
        <v>1</v>
      </c>
    </row>
    <row r="56" spans="1:15" x14ac:dyDescent="0.45">
      <c r="A56" s="10">
        <v>50</v>
      </c>
      <c r="B56" s="24" t="s">
        <v>2360</v>
      </c>
      <c r="C56" s="8" t="s">
        <v>498</v>
      </c>
      <c r="D56" s="3"/>
      <c r="E56" s="13"/>
      <c r="F56" s="13"/>
      <c r="G56" s="13"/>
      <c r="H56" s="3"/>
      <c r="I56" s="3"/>
      <c r="J56" s="14">
        <v>3</v>
      </c>
      <c r="K56" s="14"/>
      <c r="L56" s="14"/>
      <c r="M56" s="14"/>
      <c r="N56" s="14"/>
      <c r="O56" s="14">
        <v>3</v>
      </c>
    </row>
    <row r="57" spans="1:15" x14ac:dyDescent="0.45">
      <c r="A57" s="10">
        <v>51</v>
      </c>
      <c r="B57" s="24" t="s">
        <v>2360</v>
      </c>
      <c r="C57" s="8" t="s">
        <v>1930</v>
      </c>
      <c r="D57" s="3"/>
      <c r="E57" s="13"/>
      <c r="F57" s="13"/>
      <c r="G57" s="13"/>
      <c r="H57" s="3"/>
      <c r="I57" s="3"/>
      <c r="J57" s="14">
        <v>1</v>
      </c>
      <c r="K57" s="14"/>
      <c r="L57" s="14"/>
      <c r="M57" s="14"/>
      <c r="N57" s="14"/>
      <c r="O57" s="14">
        <v>1</v>
      </c>
    </row>
    <row r="58" spans="1:15" x14ac:dyDescent="0.45">
      <c r="A58" s="10">
        <v>52</v>
      </c>
      <c r="B58" s="24" t="s">
        <v>2360</v>
      </c>
      <c r="C58" s="8" t="s">
        <v>135</v>
      </c>
      <c r="D58" s="3"/>
      <c r="E58" s="13"/>
      <c r="F58" s="13"/>
      <c r="G58" s="13"/>
      <c r="H58" s="3"/>
      <c r="I58" s="3"/>
      <c r="J58" s="14">
        <v>1</v>
      </c>
      <c r="K58" s="14"/>
      <c r="L58" s="14"/>
      <c r="M58" s="14"/>
      <c r="N58" s="14"/>
      <c r="O58" s="14">
        <v>1</v>
      </c>
    </row>
    <row r="59" spans="1:15" x14ac:dyDescent="0.45">
      <c r="A59" s="10">
        <v>53</v>
      </c>
      <c r="B59" s="24" t="s">
        <v>2354</v>
      </c>
      <c r="C59" s="8" t="s">
        <v>135</v>
      </c>
      <c r="D59" s="3"/>
      <c r="E59" s="13">
        <v>25000000</v>
      </c>
      <c r="F59" s="13"/>
      <c r="G59" s="13"/>
      <c r="H59" s="3"/>
      <c r="I59" s="3">
        <v>25000000</v>
      </c>
      <c r="J59" s="14">
        <v>2</v>
      </c>
      <c r="K59" s="14">
        <v>2</v>
      </c>
      <c r="L59" s="14"/>
      <c r="M59" s="14"/>
      <c r="N59" s="14"/>
      <c r="O59" s="14">
        <v>4</v>
      </c>
    </row>
    <row r="60" spans="1:15" x14ac:dyDescent="0.45">
      <c r="A60" s="10">
        <v>54</v>
      </c>
      <c r="B60" s="24" t="s">
        <v>2354</v>
      </c>
      <c r="C60" s="8" t="s">
        <v>43</v>
      </c>
      <c r="D60" s="3"/>
      <c r="E60" s="13">
        <v>12000000</v>
      </c>
      <c r="F60" s="13"/>
      <c r="G60" s="13"/>
      <c r="H60" s="3"/>
      <c r="I60" s="3">
        <v>12000000</v>
      </c>
      <c r="J60" s="14"/>
      <c r="K60" s="14">
        <v>1</v>
      </c>
      <c r="L60" s="14"/>
      <c r="M60" s="14"/>
      <c r="N60" s="14"/>
      <c r="O60" s="14">
        <v>1</v>
      </c>
    </row>
    <row r="61" spans="1:15" x14ac:dyDescent="0.45">
      <c r="A61" s="10">
        <v>55</v>
      </c>
      <c r="B61" s="24" t="s">
        <v>2354</v>
      </c>
      <c r="C61" s="8" t="s">
        <v>2308</v>
      </c>
      <c r="D61" s="3"/>
      <c r="E61" s="13">
        <v>3600000</v>
      </c>
      <c r="F61" s="13">
        <v>1800000</v>
      </c>
      <c r="G61" s="13"/>
      <c r="H61" s="3"/>
      <c r="I61" s="3">
        <v>5400000</v>
      </c>
      <c r="J61" s="14"/>
      <c r="K61" s="14">
        <v>2</v>
      </c>
      <c r="L61" s="14">
        <v>1</v>
      </c>
      <c r="M61" s="14"/>
      <c r="N61" s="14"/>
      <c r="O61" s="14">
        <v>3</v>
      </c>
    </row>
    <row r="62" spans="1:15" x14ac:dyDescent="0.45">
      <c r="A62" s="10">
        <v>56</v>
      </c>
      <c r="B62" s="24" t="s">
        <v>2354</v>
      </c>
      <c r="C62" s="8" t="s">
        <v>2290</v>
      </c>
      <c r="D62" s="3">
        <v>300000</v>
      </c>
      <c r="E62" s="13"/>
      <c r="F62" s="13">
        <v>2000000</v>
      </c>
      <c r="G62" s="13"/>
      <c r="H62" s="3"/>
      <c r="I62" s="3">
        <v>2300000</v>
      </c>
      <c r="J62" s="14">
        <v>3</v>
      </c>
      <c r="K62" s="14"/>
      <c r="L62" s="14">
        <v>1</v>
      </c>
      <c r="M62" s="14"/>
      <c r="N62" s="14"/>
      <c r="O62" s="14">
        <v>4</v>
      </c>
    </row>
    <row r="63" spans="1:15" x14ac:dyDescent="0.45">
      <c r="A63" s="10">
        <v>57</v>
      </c>
      <c r="B63" s="24" t="s">
        <v>2354</v>
      </c>
      <c r="C63" s="8" t="s">
        <v>2208</v>
      </c>
      <c r="D63" s="3"/>
      <c r="E63" s="13"/>
      <c r="F63" s="13">
        <v>1200000</v>
      </c>
      <c r="G63" s="13"/>
      <c r="H63" s="3"/>
      <c r="I63" s="3">
        <v>1200000</v>
      </c>
      <c r="J63" s="14">
        <v>3</v>
      </c>
      <c r="K63" s="14"/>
      <c r="L63" s="14">
        <v>1</v>
      </c>
      <c r="M63" s="14"/>
      <c r="N63" s="14"/>
      <c r="O63" s="14">
        <v>4</v>
      </c>
    </row>
    <row r="64" spans="1:15" x14ac:dyDescent="0.45">
      <c r="A64" s="10">
        <v>58</v>
      </c>
      <c r="B64" s="24" t="s">
        <v>2354</v>
      </c>
      <c r="C64" s="8" t="s">
        <v>2269</v>
      </c>
      <c r="D64" s="3"/>
      <c r="E64" s="13"/>
      <c r="F64" s="13"/>
      <c r="G64" s="13">
        <v>700000</v>
      </c>
      <c r="H64" s="3"/>
      <c r="I64" s="3">
        <v>700000</v>
      </c>
      <c r="J64" s="14"/>
      <c r="K64" s="14"/>
      <c r="L64" s="14"/>
      <c r="M64" s="14">
        <v>1</v>
      </c>
      <c r="N64" s="14"/>
      <c r="O64" s="14">
        <v>1</v>
      </c>
    </row>
    <row r="65" spans="1:15" x14ac:dyDescent="0.45">
      <c r="A65" s="10">
        <v>59</v>
      </c>
      <c r="B65" s="24" t="s">
        <v>2354</v>
      </c>
      <c r="C65" s="8" t="s">
        <v>756</v>
      </c>
      <c r="D65" s="3"/>
      <c r="E65" s="13"/>
      <c r="F65" s="13"/>
      <c r="G65" s="13">
        <v>280000</v>
      </c>
      <c r="H65" s="3"/>
      <c r="I65" s="3">
        <v>280000</v>
      </c>
      <c r="J65" s="14"/>
      <c r="K65" s="14"/>
      <c r="L65" s="14"/>
      <c r="M65" s="14">
        <v>1</v>
      </c>
      <c r="N65" s="14"/>
      <c r="O65" s="14">
        <v>1</v>
      </c>
    </row>
    <row r="66" spans="1:15" x14ac:dyDescent="0.45">
      <c r="A66" s="10">
        <v>60</v>
      </c>
      <c r="B66" s="24" t="s">
        <v>2354</v>
      </c>
      <c r="C66" s="8" t="s">
        <v>2207</v>
      </c>
      <c r="D66" s="3"/>
      <c r="E66" s="13"/>
      <c r="F66" s="13">
        <v>50000</v>
      </c>
      <c r="G66" s="13"/>
      <c r="H66" s="3"/>
      <c r="I66" s="3">
        <v>50000</v>
      </c>
      <c r="J66" s="14">
        <v>5</v>
      </c>
      <c r="K66" s="14"/>
      <c r="L66" s="14">
        <v>1</v>
      </c>
      <c r="M66" s="14"/>
      <c r="N66" s="14"/>
      <c r="O66" s="14">
        <v>6</v>
      </c>
    </row>
    <row r="67" spans="1:15" x14ac:dyDescent="0.45">
      <c r="A67" s="10">
        <v>61</v>
      </c>
      <c r="B67" s="24" t="s">
        <v>2354</v>
      </c>
      <c r="C67" s="8" t="s">
        <v>2157</v>
      </c>
      <c r="D67" s="3"/>
      <c r="E67" s="13"/>
      <c r="F67" s="13"/>
      <c r="G67" s="13"/>
      <c r="H67" s="3"/>
      <c r="I67" s="3"/>
      <c r="J67" s="14">
        <v>1</v>
      </c>
      <c r="K67" s="14"/>
      <c r="L67" s="14"/>
      <c r="M67" s="14"/>
      <c r="N67" s="14"/>
      <c r="O67" s="14">
        <v>1</v>
      </c>
    </row>
    <row r="68" spans="1:15" x14ac:dyDescent="0.45">
      <c r="A68" s="10">
        <v>62</v>
      </c>
      <c r="B68" s="24" t="s">
        <v>2354</v>
      </c>
      <c r="C68" s="8" t="s">
        <v>1420</v>
      </c>
      <c r="D68" s="3"/>
      <c r="E68" s="13"/>
      <c r="F68" s="13"/>
      <c r="G68" s="13"/>
      <c r="H68" s="3"/>
      <c r="I68" s="3"/>
      <c r="J68" s="14">
        <v>1</v>
      </c>
      <c r="K68" s="14"/>
      <c r="L68" s="14"/>
      <c r="M68" s="14"/>
      <c r="N68" s="14"/>
      <c r="O68" s="14">
        <v>1</v>
      </c>
    </row>
    <row r="69" spans="1:15" x14ac:dyDescent="0.45">
      <c r="A69" s="10">
        <v>63</v>
      </c>
      <c r="B69" s="24" t="s">
        <v>2354</v>
      </c>
      <c r="C69" s="8" t="s">
        <v>2165</v>
      </c>
      <c r="D69" s="3"/>
      <c r="E69" s="13"/>
      <c r="F69" s="13"/>
      <c r="G69" s="13"/>
      <c r="H69" s="3"/>
      <c r="I69" s="3"/>
      <c r="J69" s="14">
        <v>1</v>
      </c>
      <c r="K69" s="14"/>
      <c r="L69" s="14"/>
      <c r="M69" s="14"/>
      <c r="N69" s="14"/>
      <c r="O69" s="14">
        <v>1</v>
      </c>
    </row>
    <row r="70" spans="1:15" x14ac:dyDescent="0.45">
      <c r="A70" s="10">
        <v>64</v>
      </c>
      <c r="B70" s="24" t="s">
        <v>2373</v>
      </c>
      <c r="C70" s="8" t="s">
        <v>46</v>
      </c>
      <c r="D70" s="3"/>
      <c r="E70" s="13">
        <v>16000000</v>
      </c>
      <c r="F70" s="13"/>
      <c r="G70" s="13"/>
      <c r="H70" s="3"/>
      <c r="I70" s="3">
        <v>16000000</v>
      </c>
      <c r="J70" s="14"/>
      <c r="K70" s="14">
        <v>1</v>
      </c>
      <c r="L70" s="14"/>
      <c r="M70" s="14"/>
      <c r="N70" s="14"/>
      <c r="O70" s="14">
        <v>1</v>
      </c>
    </row>
    <row r="71" spans="1:15" x14ac:dyDescent="0.45">
      <c r="A71" s="10">
        <v>65</v>
      </c>
      <c r="B71" s="24" t="s">
        <v>2373</v>
      </c>
      <c r="C71" s="8" t="s">
        <v>559</v>
      </c>
      <c r="D71" s="3"/>
      <c r="E71" s="13">
        <v>4500000</v>
      </c>
      <c r="F71" s="13"/>
      <c r="G71" s="13"/>
      <c r="H71" s="3"/>
      <c r="I71" s="3">
        <v>4500000</v>
      </c>
      <c r="J71" s="14">
        <v>1</v>
      </c>
      <c r="K71" s="14">
        <v>1</v>
      </c>
      <c r="L71" s="14"/>
      <c r="M71" s="14"/>
      <c r="N71" s="14"/>
      <c r="O71" s="14">
        <v>2</v>
      </c>
    </row>
    <row r="72" spans="1:15" x14ac:dyDescent="0.45">
      <c r="A72" s="10">
        <v>66</v>
      </c>
      <c r="B72" s="24" t="s">
        <v>2373</v>
      </c>
      <c r="C72" s="8" t="s">
        <v>593</v>
      </c>
      <c r="D72" s="3"/>
      <c r="E72" s="13">
        <v>800000</v>
      </c>
      <c r="F72" s="13"/>
      <c r="G72" s="13"/>
      <c r="H72" s="3"/>
      <c r="I72" s="3">
        <v>800000</v>
      </c>
      <c r="J72" s="14">
        <v>1</v>
      </c>
      <c r="K72" s="14">
        <v>2</v>
      </c>
      <c r="L72" s="14"/>
      <c r="M72" s="14"/>
      <c r="N72" s="14"/>
      <c r="O72" s="14">
        <v>3</v>
      </c>
    </row>
    <row r="73" spans="1:15" x14ac:dyDescent="0.45">
      <c r="A73" s="10">
        <v>67</v>
      </c>
      <c r="B73" s="24" t="s">
        <v>2373</v>
      </c>
      <c r="C73" s="8" t="s">
        <v>2142</v>
      </c>
      <c r="D73" s="3"/>
      <c r="E73" s="13"/>
      <c r="F73" s="13">
        <v>400000</v>
      </c>
      <c r="G73" s="13"/>
      <c r="H73" s="3"/>
      <c r="I73" s="3">
        <v>400000</v>
      </c>
      <c r="J73" s="14">
        <v>1</v>
      </c>
      <c r="K73" s="14"/>
      <c r="L73" s="14">
        <v>1</v>
      </c>
      <c r="M73" s="14"/>
      <c r="N73" s="14"/>
      <c r="O73" s="14">
        <v>2</v>
      </c>
    </row>
    <row r="74" spans="1:15" x14ac:dyDescent="0.45">
      <c r="A74" s="10">
        <v>68</v>
      </c>
      <c r="B74" s="24" t="s">
        <v>2373</v>
      </c>
      <c r="C74" s="8" t="s">
        <v>169</v>
      </c>
      <c r="D74" s="3"/>
      <c r="E74" s="13">
        <v>350000</v>
      </c>
      <c r="F74" s="13"/>
      <c r="G74" s="13"/>
      <c r="H74" s="3"/>
      <c r="I74" s="3">
        <v>350000</v>
      </c>
      <c r="J74" s="14"/>
      <c r="K74" s="14">
        <v>1</v>
      </c>
      <c r="L74" s="14"/>
      <c r="M74" s="14"/>
      <c r="N74" s="14"/>
      <c r="O74" s="14">
        <v>1</v>
      </c>
    </row>
    <row r="75" spans="1:15" x14ac:dyDescent="0.45">
      <c r="A75" s="10">
        <v>69</v>
      </c>
      <c r="B75" s="24" t="s">
        <v>2373</v>
      </c>
      <c r="C75" s="8" t="s">
        <v>2143</v>
      </c>
      <c r="D75" s="3"/>
      <c r="E75" s="13"/>
      <c r="F75" s="13"/>
      <c r="G75" s="13"/>
      <c r="H75" s="3"/>
      <c r="I75" s="3"/>
      <c r="J75" s="14">
        <v>1</v>
      </c>
      <c r="K75" s="14"/>
      <c r="L75" s="14"/>
      <c r="M75" s="14"/>
      <c r="N75" s="14"/>
      <c r="O75" s="14">
        <v>1</v>
      </c>
    </row>
    <row r="76" spans="1:15" x14ac:dyDescent="0.45">
      <c r="A76" s="10">
        <v>70</v>
      </c>
      <c r="B76" s="24" t="s">
        <v>2373</v>
      </c>
      <c r="C76" s="8" t="s">
        <v>2084</v>
      </c>
      <c r="D76" s="3"/>
      <c r="E76" s="13"/>
      <c r="F76" s="13"/>
      <c r="G76" s="13"/>
      <c r="H76" s="3"/>
      <c r="I76" s="3"/>
      <c r="J76" s="14">
        <v>1</v>
      </c>
      <c r="K76" s="14"/>
      <c r="L76" s="14"/>
      <c r="M76" s="14"/>
      <c r="N76" s="14"/>
      <c r="O76" s="14">
        <v>1</v>
      </c>
    </row>
    <row r="77" spans="1:15" x14ac:dyDescent="0.45">
      <c r="A77" s="10">
        <v>71</v>
      </c>
      <c r="B77" s="24" t="s">
        <v>2373</v>
      </c>
      <c r="C77" s="8" t="s">
        <v>2078</v>
      </c>
      <c r="D77" s="3"/>
      <c r="E77" s="13"/>
      <c r="F77" s="13"/>
      <c r="G77" s="13"/>
      <c r="H77" s="3"/>
      <c r="I77" s="3"/>
      <c r="J77" s="14">
        <v>1</v>
      </c>
      <c r="K77" s="14"/>
      <c r="L77" s="14"/>
      <c r="M77" s="14"/>
      <c r="N77" s="14"/>
      <c r="O77" s="14">
        <v>1</v>
      </c>
    </row>
    <row r="78" spans="1:15" x14ac:dyDescent="0.45">
      <c r="A78" s="10">
        <v>72</v>
      </c>
      <c r="B78" s="24" t="s">
        <v>2373</v>
      </c>
      <c r="C78" s="8" t="s">
        <v>2031</v>
      </c>
      <c r="D78" s="3"/>
      <c r="E78" s="13"/>
      <c r="F78" s="13"/>
      <c r="G78" s="13"/>
      <c r="H78" s="3"/>
      <c r="I78" s="3"/>
      <c r="J78" s="14">
        <v>1</v>
      </c>
      <c r="K78" s="14"/>
      <c r="L78" s="14"/>
      <c r="M78" s="14"/>
      <c r="N78" s="14"/>
      <c r="O78" s="14">
        <v>1</v>
      </c>
    </row>
    <row r="79" spans="1:15" x14ac:dyDescent="0.45">
      <c r="A79" s="10">
        <v>73</v>
      </c>
      <c r="B79" s="24" t="s">
        <v>2373</v>
      </c>
      <c r="C79" s="8" t="s">
        <v>2137</v>
      </c>
      <c r="D79" s="3"/>
      <c r="E79" s="13"/>
      <c r="F79" s="13"/>
      <c r="G79" s="13"/>
      <c r="H79" s="3"/>
      <c r="I79" s="3"/>
      <c r="J79" s="14">
        <v>1</v>
      </c>
      <c r="K79" s="14"/>
      <c r="L79" s="14"/>
      <c r="M79" s="14"/>
      <c r="N79" s="14"/>
      <c r="O79" s="14">
        <v>1</v>
      </c>
    </row>
    <row r="80" spans="1:15" x14ac:dyDescent="0.45">
      <c r="A80" s="10">
        <v>74</v>
      </c>
      <c r="B80" s="24" t="s">
        <v>2373</v>
      </c>
      <c r="C80" s="8" t="s">
        <v>616</v>
      </c>
      <c r="D80" s="3"/>
      <c r="E80" s="13"/>
      <c r="F80" s="13"/>
      <c r="G80" s="13"/>
      <c r="H80" s="3"/>
      <c r="I80" s="3"/>
      <c r="J80" s="14">
        <v>1</v>
      </c>
      <c r="K80" s="14"/>
      <c r="L80" s="14"/>
      <c r="M80" s="14"/>
      <c r="N80" s="14"/>
      <c r="O80" s="14">
        <v>1</v>
      </c>
    </row>
    <row r="81" spans="1:15" x14ac:dyDescent="0.45">
      <c r="A81" s="10">
        <v>75</v>
      </c>
      <c r="B81" s="24" t="s">
        <v>2373</v>
      </c>
      <c r="C81" s="8" t="s">
        <v>589</v>
      </c>
      <c r="D81" s="3"/>
      <c r="E81" s="13"/>
      <c r="F81" s="13"/>
      <c r="G81" s="13"/>
      <c r="H81" s="3"/>
      <c r="I81" s="3"/>
      <c r="J81" s="14">
        <v>1</v>
      </c>
      <c r="K81" s="14"/>
      <c r="L81" s="14"/>
      <c r="M81" s="14"/>
      <c r="N81" s="14"/>
      <c r="O81" s="14">
        <v>1</v>
      </c>
    </row>
    <row r="82" spans="1:15" x14ac:dyDescent="0.45">
      <c r="A82" s="10">
        <v>76</v>
      </c>
      <c r="B82" s="24" t="s">
        <v>2373</v>
      </c>
      <c r="C82" s="8" t="s">
        <v>599</v>
      </c>
      <c r="D82" s="3"/>
      <c r="E82" s="13"/>
      <c r="F82" s="13"/>
      <c r="G82" s="13"/>
      <c r="H82" s="3"/>
      <c r="I82" s="3"/>
      <c r="J82" s="14">
        <v>1</v>
      </c>
      <c r="K82" s="14"/>
      <c r="L82" s="14"/>
      <c r="M82" s="14"/>
      <c r="N82" s="14"/>
      <c r="O82" s="14">
        <v>1</v>
      </c>
    </row>
    <row r="83" spans="1:15" x14ac:dyDescent="0.45">
      <c r="A83" s="10">
        <v>77</v>
      </c>
      <c r="B83" s="24" t="s">
        <v>2373</v>
      </c>
      <c r="C83" s="8" t="s">
        <v>2081</v>
      </c>
      <c r="D83" s="3"/>
      <c r="E83" s="13"/>
      <c r="F83" s="13"/>
      <c r="G83" s="13"/>
      <c r="H83" s="3"/>
      <c r="I83" s="3"/>
      <c r="J83" s="14">
        <v>1</v>
      </c>
      <c r="K83" s="14"/>
      <c r="L83" s="14"/>
      <c r="M83" s="14"/>
      <c r="N83" s="14"/>
      <c r="O83" s="14">
        <v>1</v>
      </c>
    </row>
    <row r="84" spans="1:15" x14ac:dyDescent="0.45">
      <c r="A84" s="10">
        <v>78</v>
      </c>
      <c r="B84" s="24" t="s">
        <v>2373</v>
      </c>
      <c r="C84" s="8" t="s">
        <v>2048</v>
      </c>
      <c r="D84" s="3"/>
      <c r="E84" s="13"/>
      <c r="F84" s="13"/>
      <c r="G84" s="13"/>
      <c r="H84" s="3"/>
      <c r="I84" s="3"/>
      <c r="J84" s="14">
        <v>1</v>
      </c>
      <c r="K84" s="14"/>
      <c r="L84" s="14"/>
      <c r="M84" s="14"/>
      <c r="N84" s="14"/>
      <c r="O84" s="14">
        <v>1</v>
      </c>
    </row>
    <row r="85" spans="1:15" x14ac:dyDescent="0.45">
      <c r="A85" s="10">
        <v>79</v>
      </c>
      <c r="B85" s="24" t="s">
        <v>2373</v>
      </c>
      <c r="C85" s="8" t="s">
        <v>2086</v>
      </c>
      <c r="D85" s="3"/>
      <c r="E85" s="13"/>
      <c r="F85" s="13"/>
      <c r="G85" s="13"/>
      <c r="H85" s="3"/>
      <c r="I85" s="3"/>
      <c r="J85" s="14">
        <v>1</v>
      </c>
      <c r="K85" s="14"/>
      <c r="L85" s="14"/>
      <c r="M85" s="14"/>
      <c r="N85" s="14"/>
      <c r="O85" s="14">
        <v>1</v>
      </c>
    </row>
    <row r="86" spans="1:15" x14ac:dyDescent="0.45">
      <c r="A86" s="10">
        <v>80</v>
      </c>
      <c r="B86" s="24" t="s">
        <v>2373</v>
      </c>
      <c r="C86" s="8" t="s">
        <v>23</v>
      </c>
      <c r="D86" s="3"/>
      <c r="E86" s="13"/>
      <c r="F86" s="13"/>
      <c r="G86" s="13"/>
      <c r="H86" s="3"/>
      <c r="I86" s="3"/>
      <c r="J86" s="14">
        <v>1</v>
      </c>
      <c r="K86" s="14"/>
      <c r="L86" s="14"/>
      <c r="M86" s="14"/>
      <c r="N86" s="14"/>
      <c r="O86" s="14">
        <v>1</v>
      </c>
    </row>
    <row r="87" spans="1:15" x14ac:dyDescent="0.45">
      <c r="A87" s="10">
        <v>81</v>
      </c>
      <c r="B87" s="24" t="s">
        <v>2373</v>
      </c>
      <c r="C87" s="8" t="s">
        <v>2014</v>
      </c>
      <c r="D87" s="3"/>
      <c r="E87" s="13"/>
      <c r="F87" s="13"/>
      <c r="G87" s="13"/>
      <c r="H87" s="3"/>
      <c r="I87" s="3"/>
      <c r="J87" s="14">
        <v>1</v>
      </c>
      <c r="K87" s="14"/>
      <c r="L87" s="14"/>
      <c r="M87" s="14"/>
      <c r="N87" s="14"/>
      <c r="O87" s="14">
        <v>1</v>
      </c>
    </row>
    <row r="88" spans="1:15" x14ac:dyDescent="0.45">
      <c r="A88" s="10">
        <v>82</v>
      </c>
      <c r="B88" s="24" t="s">
        <v>2373</v>
      </c>
      <c r="C88" s="8" t="s">
        <v>570</v>
      </c>
      <c r="D88" s="3"/>
      <c r="E88" s="13"/>
      <c r="F88" s="13"/>
      <c r="G88" s="13"/>
      <c r="H88" s="3"/>
      <c r="I88" s="3"/>
      <c r="J88" s="14">
        <v>1</v>
      </c>
      <c r="K88" s="14"/>
      <c r="L88" s="14"/>
      <c r="M88" s="14"/>
      <c r="N88" s="14"/>
      <c r="O88" s="14">
        <v>1</v>
      </c>
    </row>
    <row r="89" spans="1:15" x14ac:dyDescent="0.45">
      <c r="A89" s="10">
        <v>83</v>
      </c>
      <c r="B89" s="24" t="s">
        <v>2373</v>
      </c>
      <c r="C89" s="8" t="s">
        <v>2159</v>
      </c>
      <c r="D89" s="3"/>
      <c r="E89" s="13"/>
      <c r="F89" s="13"/>
      <c r="G89" s="13"/>
      <c r="H89" s="3"/>
      <c r="I89" s="3"/>
      <c r="J89" s="14">
        <v>1</v>
      </c>
      <c r="K89" s="14"/>
      <c r="L89" s="14"/>
      <c r="M89" s="14"/>
      <c r="N89" s="14"/>
      <c r="O89" s="14">
        <v>1</v>
      </c>
    </row>
    <row r="90" spans="1:15" x14ac:dyDescent="0.45">
      <c r="A90" s="10">
        <v>84</v>
      </c>
      <c r="B90" s="24" t="s">
        <v>2373</v>
      </c>
      <c r="C90" s="8" t="s">
        <v>568</v>
      </c>
      <c r="D90" s="3"/>
      <c r="E90" s="13"/>
      <c r="F90" s="13"/>
      <c r="G90" s="13"/>
      <c r="H90" s="3"/>
      <c r="I90" s="3"/>
      <c r="J90" s="14">
        <v>1</v>
      </c>
      <c r="K90" s="14"/>
      <c r="L90" s="14"/>
      <c r="M90" s="14"/>
      <c r="N90" s="14"/>
      <c r="O90" s="14">
        <v>1</v>
      </c>
    </row>
    <row r="91" spans="1:15" x14ac:dyDescent="0.45">
      <c r="A91" s="10">
        <v>85</v>
      </c>
      <c r="B91" s="24" t="s">
        <v>2373</v>
      </c>
      <c r="C91" s="8" t="s">
        <v>2073</v>
      </c>
      <c r="D91" s="3"/>
      <c r="E91" s="13"/>
      <c r="F91" s="13"/>
      <c r="G91" s="13"/>
      <c r="H91" s="3"/>
      <c r="I91" s="3"/>
      <c r="J91" s="14">
        <v>5</v>
      </c>
      <c r="K91" s="14"/>
      <c r="L91" s="14"/>
      <c r="M91" s="14"/>
      <c r="N91" s="14"/>
      <c r="O91" s="14">
        <v>5</v>
      </c>
    </row>
    <row r="92" spans="1:15" x14ac:dyDescent="0.45">
      <c r="A92" s="10">
        <v>86</v>
      </c>
      <c r="B92" s="24" t="s">
        <v>2373</v>
      </c>
      <c r="C92" s="8" t="s">
        <v>580</v>
      </c>
      <c r="D92" s="3"/>
      <c r="E92" s="13"/>
      <c r="F92" s="13"/>
      <c r="G92" s="13"/>
      <c r="H92" s="3"/>
      <c r="I92" s="3"/>
      <c r="J92" s="14">
        <v>1</v>
      </c>
      <c r="K92" s="14"/>
      <c r="L92" s="14"/>
      <c r="M92" s="14"/>
      <c r="N92" s="14"/>
      <c r="O92" s="14">
        <v>1</v>
      </c>
    </row>
    <row r="93" spans="1:15" x14ac:dyDescent="0.45">
      <c r="A93" s="10">
        <v>87</v>
      </c>
      <c r="B93" s="24" t="s">
        <v>2355</v>
      </c>
      <c r="C93" s="8" t="s">
        <v>1930</v>
      </c>
      <c r="D93" s="3"/>
      <c r="E93" s="13">
        <v>14000000</v>
      </c>
      <c r="F93" s="13">
        <v>7000000</v>
      </c>
      <c r="G93" s="13"/>
      <c r="H93" s="3"/>
      <c r="I93" s="3">
        <v>21000000</v>
      </c>
      <c r="J93" s="14">
        <v>1</v>
      </c>
      <c r="K93" s="14">
        <v>2</v>
      </c>
      <c r="L93" s="14">
        <v>1</v>
      </c>
      <c r="M93" s="14"/>
      <c r="N93" s="14"/>
      <c r="O93" s="14">
        <v>4</v>
      </c>
    </row>
    <row r="94" spans="1:15" x14ac:dyDescent="0.45">
      <c r="A94" s="10">
        <v>88</v>
      </c>
      <c r="B94" s="24" t="s">
        <v>2355</v>
      </c>
      <c r="C94" s="8" t="s">
        <v>2150</v>
      </c>
      <c r="D94" s="3"/>
      <c r="E94" s="13">
        <v>7500000</v>
      </c>
      <c r="F94" s="13">
        <v>7500000</v>
      </c>
      <c r="G94" s="13"/>
      <c r="H94" s="3"/>
      <c r="I94" s="3">
        <v>15000000</v>
      </c>
      <c r="J94" s="14">
        <v>4</v>
      </c>
      <c r="K94" s="14">
        <v>3</v>
      </c>
      <c r="L94" s="14">
        <v>3</v>
      </c>
      <c r="M94" s="14"/>
      <c r="N94" s="14"/>
      <c r="O94" s="14">
        <v>10</v>
      </c>
    </row>
    <row r="95" spans="1:15" x14ac:dyDescent="0.45">
      <c r="A95" s="10">
        <v>89</v>
      </c>
      <c r="B95" s="24" t="s">
        <v>2355</v>
      </c>
      <c r="C95" s="8" t="s">
        <v>2153</v>
      </c>
      <c r="D95" s="3"/>
      <c r="E95" s="13">
        <v>4000000</v>
      </c>
      <c r="F95" s="13">
        <v>4000000</v>
      </c>
      <c r="G95" s="13"/>
      <c r="H95" s="3"/>
      <c r="I95" s="3">
        <v>8000000</v>
      </c>
      <c r="J95" s="14"/>
      <c r="K95" s="14">
        <v>1</v>
      </c>
      <c r="L95" s="14">
        <v>1</v>
      </c>
      <c r="M95" s="14"/>
      <c r="N95" s="14"/>
      <c r="O95" s="14">
        <v>2</v>
      </c>
    </row>
    <row r="96" spans="1:15" x14ac:dyDescent="0.45">
      <c r="A96" s="10">
        <v>90</v>
      </c>
      <c r="B96" s="24" t="s">
        <v>2355</v>
      </c>
      <c r="C96" s="8" t="s">
        <v>550</v>
      </c>
      <c r="D96" s="3"/>
      <c r="E96" s="13">
        <v>6000000</v>
      </c>
      <c r="F96" s="13"/>
      <c r="G96" s="13"/>
      <c r="H96" s="3"/>
      <c r="I96" s="3">
        <v>6000000</v>
      </c>
      <c r="J96" s="14"/>
      <c r="K96" s="14">
        <v>1</v>
      </c>
      <c r="L96" s="14"/>
      <c r="M96" s="14"/>
      <c r="N96" s="14"/>
      <c r="O96" s="14">
        <v>1</v>
      </c>
    </row>
    <row r="97" spans="1:15" x14ac:dyDescent="0.45">
      <c r="A97" s="10">
        <v>91</v>
      </c>
      <c r="B97" s="24" t="s">
        <v>2355</v>
      </c>
      <c r="C97" s="8" t="s">
        <v>2154</v>
      </c>
      <c r="D97" s="3"/>
      <c r="E97" s="13">
        <v>6000000</v>
      </c>
      <c r="F97" s="13"/>
      <c r="G97" s="13"/>
      <c r="H97" s="3"/>
      <c r="I97" s="3">
        <v>6000000</v>
      </c>
      <c r="J97" s="14"/>
      <c r="K97" s="14">
        <v>1</v>
      </c>
      <c r="L97" s="14"/>
      <c r="M97" s="14"/>
      <c r="N97" s="14"/>
      <c r="O97" s="14">
        <v>1</v>
      </c>
    </row>
    <row r="98" spans="1:15" x14ac:dyDescent="0.45">
      <c r="A98" s="10">
        <v>92</v>
      </c>
      <c r="B98" s="24" t="s">
        <v>2355</v>
      </c>
      <c r="C98" s="8" t="s">
        <v>542</v>
      </c>
      <c r="D98" s="3"/>
      <c r="E98" s="13">
        <v>5500000</v>
      </c>
      <c r="F98" s="13"/>
      <c r="G98" s="13"/>
      <c r="H98" s="3"/>
      <c r="I98" s="3">
        <v>5500000</v>
      </c>
      <c r="J98" s="14"/>
      <c r="K98" s="14">
        <v>1</v>
      </c>
      <c r="L98" s="14"/>
      <c r="M98" s="14"/>
      <c r="N98" s="14"/>
      <c r="O98" s="14">
        <v>1</v>
      </c>
    </row>
    <row r="99" spans="1:15" x14ac:dyDescent="0.45">
      <c r="A99" s="10">
        <v>93</v>
      </c>
      <c r="B99" s="24" t="s">
        <v>2355</v>
      </c>
      <c r="C99" s="8" t="s">
        <v>2175</v>
      </c>
      <c r="D99" s="3"/>
      <c r="E99" s="13">
        <v>2600000</v>
      </c>
      <c r="F99" s="13"/>
      <c r="G99" s="13"/>
      <c r="H99" s="3"/>
      <c r="I99" s="3">
        <v>2600000</v>
      </c>
      <c r="J99" s="14"/>
      <c r="K99" s="14">
        <v>1</v>
      </c>
      <c r="L99" s="14"/>
      <c r="M99" s="14"/>
      <c r="N99" s="14"/>
      <c r="O99" s="14">
        <v>1</v>
      </c>
    </row>
    <row r="100" spans="1:15" x14ac:dyDescent="0.45">
      <c r="A100" s="10">
        <v>94</v>
      </c>
      <c r="B100" s="24" t="s">
        <v>2355</v>
      </c>
      <c r="C100" s="8" t="s">
        <v>2149</v>
      </c>
      <c r="D100" s="3"/>
      <c r="E100" s="13">
        <v>2300000</v>
      </c>
      <c r="F100" s="13"/>
      <c r="G100" s="13"/>
      <c r="H100" s="3"/>
      <c r="I100" s="3">
        <v>2300000</v>
      </c>
      <c r="J100" s="14"/>
      <c r="K100" s="14">
        <v>1</v>
      </c>
      <c r="L100" s="14"/>
      <c r="M100" s="14"/>
      <c r="N100" s="14"/>
      <c r="O100" s="14">
        <v>1</v>
      </c>
    </row>
    <row r="101" spans="1:15" x14ac:dyDescent="0.45">
      <c r="A101" s="10">
        <v>95</v>
      </c>
      <c r="B101" s="24" t="s">
        <v>2355</v>
      </c>
      <c r="C101" s="8" t="s">
        <v>2152</v>
      </c>
      <c r="D101" s="3"/>
      <c r="E101" s="13"/>
      <c r="F101" s="13">
        <v>2000000</v>
      </c>
      <c r="G101" s="13"/>
      <c r="H101" s="3"/>
      <c r="I101" s="3">
        <v>2000000</v>
      </c>
      <c r="J101" s="14">
        <v>3</v>
      </c>
      <c r="K101" s="14"/>
      <c r="L101" s="14">
        <v>1</v>
      </c>
      <c r="M101" s="14"/>
      <c r="N101" s="14"/>
      <c r="O101" s="14">
        <v>4</v>
      </c>
    </row>
    <row r="102" spans="1:15" x14ac:dyDescent="0.45">
      <c r="A102" s="10">
        <v>96</v>
      </c>
      <c r="B102" s="24" t="s">
        <v>2355</v>
      </c>
      <c r="C102" s="8" t="s">
        <v>2302</v>
      </c>
      <c r="D102" s="3"/>
      <c r="E102" s="13">
        <v>1400000</v>
      </c>
      <c r="F102" s="13"/>
      <c r="G102" s="13"/>
      <c r="H102" s="3"/>
      <c r="I102" s="3">
        <v>1400000</v>
      </c>
      <c r="J102" s="14"/>
      <c r="K102" s="14">
        <v>2</v>
      </c>
      <c r="L102" s="14"/>
      <c r="M102" s="14"/>
      <c r="N102" s="14"/>
      <c r="O102" s="14">
        <v>2</v>
      </c>
    </row>
    <row r="103" spans="1:15" x14ac:dyDescent="0.45">
      <c r="A103" s="10">
        <v>97</v>
      </c>
      <c r="B103" s="24" t="s">
        <v>2355</v>
      </c>
      <c r="C103" s="8" t="s">
        <v>2207</v>
      </c>
      <c r="D103" s="3"/>
      <c r="E103" s="13"/>
      <c r="F103" s="13"/>
      <c r="G103" s="13">
        <v>150000</v>
      </c>
      <c r="H103" s="3"/>
      <c r="I103" s="3">
        <v>150000</v>
      </c>
      <c r="J103" s="14">
        <v>1</v>
      </c>
      <c r="K103" s="14"/>
      <c r="L103" s="14"/>
      <c r="M103" s="14">
        <v>1</v>
      </c>
      <c r="N103" s="14"/>
      <c r="O103" s="14">
        <v>2</v>
      </c>
    </row>
    <row r="104" spans="1:15" x14ac:dyDescent="0.45">
      <c r="A104" s="10">
        <v>98</v>
      </c>
      <c r="B104" s="24" t="s">
        <v>2355</v>
      </c>
      <c r="C104" s="8" t="s">
        <v>545</v>
      </c>
      <c r="D104" s="3"/>
      <c r="E104" s="13"/>
      <c r="F104" s="13"/>
      <c r="G104" s="13"/>
      <c r="H104" s="3"/>
      <c r="I104" s="3"/>
      <c r="J104" s="14">
        <v>1</v>
      </c>
      <c r="K104" s="14"/>
      <c r="L104" s="14"/>
      <c r="M104" s="14"/>
      <c r="N104" s="14"/>
      <c r="O104" s="14">
        <v>1</v>
      </c>
    </row>
    <row r="105" spans="1:15" x14ac:dyDescent="0.45">
      <c r="A105" s="10">
        <v>99</v>
      </c>
      <c r="B105" s="24" t="s">
        <v>2355</v>
      </c>
      <c r="C105" s="8" t="s">
        <v>2303</v>
      </c>
      <c r="D105" s="3"/>
      <c r="E105" s="13"/>
      <c r="F105" s="13"/>
      <c r="G105" s="13"/>
      <c r="H105" s="3"/>
      <c r="I105" s="3"/>
      <c r="J105" s="14">
        <v>1</v>
      </c>
      <c r="K105" s="14"/>
      <c r="L105" s="14"/>
      <c r="M105" s="14"/>
      <c r="N105" s="14"/>
      <c r="O105" s="14">
        <v>1</v>
      </c>
    </row>
    <row r="106" spans="1:15" x14ac:dyDescent="0.45">
      <c r="A106" s="10">
        <v>100</v>
      </c>
      <c r="B106" s="24" t="s">
        <v>2355</v>
      </c>
      <c r="C106" s="8" t="s">
        <v>2182</v>
      </c>
      <c r="D106" s="3"/>
      <c r="E106" s="13" t="s">
        <v>2385</v>
      </c>
      <c r="F106" s="13"/>
      <c r="G106" s="13"/>
      <c r="H106" s="3"/>
      <c r="I106" s="3">
        <v>0</v>
      </c>
      <c r="J106" s="14"/>
      <c r="K106" s="14">
        <v>3</v>
      </c>
      <c r="L106" s="14"/>
      <c r="M106" s="14"/>
      <c r="N106" s="14"/>
      <c r="O106" s="14">
        <v>3</v>
      </c>
    </row>
    <row r="107" spans="1:15" x14ac:dyDescent="0.45">
      <c r="A107" s="10">
        <v>101</v>
      </c>
      <c r="B107" s="24" t="s">
        <v>2355</v>
      </c>
      <c r="C107" s="8" t="s">
        <v>757</v>
      </c>
      <c r="D107" s="3"/>
      <c r="E107" s="13"/>
      <c r="F107" s="13"/>
      <c r="G107" s="13"/>
      <c r="H107" s="3"/>
      <c r="I107" s="3"/>
      <c r="J107" s="14">
        <v>1</v>
      </c>
      <c r="K107" s="14"/>
      <c r="L107" s="14"/>
      <c r="M107" s="14"/>
      <c r="N107" s="14"/>
      <c r="O107" s="14">
        <v>1</v>
      </c>
    </row>
    <row r="108" spans="1:15" x14ac:dyDescent="0.45">
      <c r="A108" s="10">
        <v>102</v>
      </c>
      <c r="B108" s="24" t="s">
        <v>2355</v>
      </c>
      <c r="C108" s="8" t="s">
        <v>756</v>
      </c>
      <c r="D108" s="3"/>
      <c r="E108" s="13"/>
      <c r="F108" s="13"/>
      <c r="G108" s="13"/>
      <c r="H108" s="3"/>
      <c r="I108" s="3"/>
      <c r="J108" s="14">
        <v>1</v>
      </c>
      <c r="K108" s="14"/>
      <c r="L108" s="14"/>
      <c r="M108" s="14"/>
      <c r="N108" s="14"/>
      <c r="O108" s="14">
        <v>1</v>
      </c>
    </row>
    <row r="109" spans="1:15" x14ac:dyDescent="0.45">
      <c r="A109" s="10">
        <v>103</v>
      </c>
      <c r="B109" s="24" t="s">
        <v>2355</v>
      </c>
      <c r="C109" s="8" t="s">
        <v>135</v>
      </c>
      <c r="D109" s="3"/>
      <c r="E109" s="13"/>
      <c r="F109" s="13"/>
      <c r="G109" s="13"/>
      <c r="H109" s="3"/>
      <c r="I109" s="3"/>
      <c r="J109" s="14">
        <v>1</v>
      </c>
      <c r="K109" s="14"/>
      <c r="L109" s="14"/>
      <c r="M109" s="14"/>
      <c r="N109" s="14"/>
      <c r="O109" s="14">
        <v>1</v>
      </c>
    </row>
    <row r="110" spans="1:15" x14ac:dyDescent="0.45">
      <c r="A110" s="10">
        <v>104</v>
      </c>
      <c r="B110" s="24" t="s">
        <v>2355</v>
      </c>
      <c r="C110" s="8" t="s">
        <v>1990</v>
      </c>
      <c r="D110" s="3"/>
      <c r="E110" s="13"/>
      <c r="F110" s="13"/>
      <c r="G110" s="13"/>
      <c r="H110" s="3"/>
      <c r="I110" s="3"/>
      <c r="J110" s="14">
        <v>2</v>
      </c>
      <c r="K110" s="14"/>
      <c r="L110" s="14"/>
      <c r="M110" s="14"/>
      <c r="N110" s="14"/>
      <c r="O110" s="14">
        <v>2</v>
      </c>
    </row>
    <row r="111" spans="1:15" x14ac:dyDescent="0.45">
      <c r="A111" s="10">
        <v>105</v>
      </c>
      <c r="B111" s="24" t="s">
        <v>2368</v>
      </c>
      <c r="C111" s="8" t="s">
        <v>2144</v>
      </c>
      <c r="D111" s="3"/>
      <c r="E111" s="13"/>
      <c r="F111" s="13"/>
      <c r="G111" s="13">
        <v>11000000</v>
      </c>
      <c r="H111" s="3"/>
      <c r="I111" s="3">
        <v>11000000</v>
      </c>
      <c r="J111" s="14"/>
      <c r="K111" s="14"/>
      <c r="L111" s="14"/>
      <c r="M111" s="14">
        <v>2</v>
      </c>
      <c r="N111" s="14"/>
      <c r="O111" s="14">
        <v>2</v>
      </c>
    </row>
    <row r="112" spans="1:15" x14ac:dyDescent="0.45">
      <c r="A112" s="10">
        <v>106</v>
      </c>
      <c r="B112" s="24" t="s">
        <v>2368</v>
      </c>
      <c r="C112" s="8" t="s">
        <v>2004</v>
      </c>
      <c r="D112" s="3"/>
      <c r="E112" s="13"/>
      <c r="F112" s="13"/>
      <c r="G112" s="13">
        <v>4500000</v>
      </c>
      <c r="H112" s="3"/>
      <c r="I112" s="3">
        <v>4500000</v>
      </c>
      <c r="J112" s="14"/>
      <c r="K112" s="14"/>
      <c r="L112" s="14"/>
      <c r="M112" s="14">
        <v>1</v>
      </c>
      <c r="N112" s="14"/>
      <c r="O112" s="14">
        <v>1</v>
      </c>
    </row>
    <row r="113" spans="1:15" x14ac:dyDescent="0.45">
      <c r="A113" s="10">
        <v>107</v>
      </c>
      <c r="B113" s="24" t="s">
        <v>2368</v>
      </c>
      <c r="C113" s="8" t="s">
        <v>664</v>
      </c>
      <c r="D113" s="3"/>
      <c r="E113" s="13"/>
      <c r="F113" s="13"/>
      <c r="G113" s="13">
        <v>4400000</v>
      </c>
      <c r="H113" s="3"/>
      <c r="I113" s="3">
        <v>4400000</v>
      </c>
      <c r="J113" s="14"/>
      <c r="K113" s="14"/>
      <c r="L113" s="14"/>
      <c r="M113" s="14">
        <v>1</v>
      </c>
      <c r="N113" s="14"/>
      <c r="O113" s="14">
        <v>1</v>
      </c>
    </row>
    <row r="114" spans="1:15" x14ac:dyDescent="0.45">
      <c r="A114" s="10">
        <v>108</v>
      </c>
      <c r="B114" s="24" t="s">
        <v>2368</v>
      </c>
      <c r="C114" s="8" t="s">
        <v>2124</v>
      </c>
      <c r="D114" s="3"/>
      <c r="E114" s="13"/>
      <c r="F114" s="13"/>
      <c r="G114" s="13">
        <v>2100000</v>
      </c>
      <c r="H114" s="3"/>
      <c r="I114" s="3">
        <v>2100000</v>
      </c>
      <c r="J114" s="14"/>
      <c r="K114" s="14"/>
      <c r="L114" s="14"/>
      <c r="M114" s="14">
        <v>2</v>
      </c>
      <c r="N114" s="14"/>
      <c r="O114" s="14">
        <v>2</v>
      </c>
    </row>
    <row r="115" spans="1:15" x14ac:dyDescent="0.45">
      <c r="A115" s="10">
        <v>109</v>
      </c>
      <c r="B115" s="24" t="s">
        <v>2368</v>
      </c>
      <c r="C115" s="8" t="s">
        <v>2093</v>
      </c>
      <c r="D115" s="3"/>
      <c r="E115" s="13"/>
      <c r="F115" s="13"/>
      <c r="G115" s="13">
        <v>1500000</v>
      </c>
      <c r="H115" s="3"/>
      <c r="I115" s="3">
        <v>1500000</v>
      </c>
      <c r="J115" s="14"/>
      <c r="K115" s="14"/>
      <c r="L115" s="14"/>
      <c r="M115" s="14">
        <v>1</v>
      </c>
      <c r="N115" s="14"/>
      <c r="O115" s="14">
        <v>1</v>
      </c>
    </row>
    <row r="116" spans="1:15" x14ac:dyDescent="0.45">
      <c r="A116" s="10">
        <v>110</v>
      </c>
      <c r="B116" s="24" t="s">
        <v>2368</v>
      </c>
      <c r="C116" s="8" t="s">
        <v>128</v>
      </c>
      <c r="D116" s="3"/>
      <c r="E116" s="13"/>
      <c r="F116" s="13"/>
      <c r="G116" s="13">
        <v>1200000</v>
      </c>
      <c r="H116" s="3"/>
      <c r="I116" s="3">
        <v>1200000</v>
      </c>
      <c r="J116" s="14"/>
      <c r="K116" s="14"/>
      <c r="L116" s="14"/>
      <c r="M116" s="14">
        <v>1</v>
      </c>
      <c r="N116" s="14"/>
      <c r="O116" s="14">
        <v>1</v>
      </c>
    </row>
    <row r="117" spans="1:15" x14ac:dyDescent="0.45">
      <c r="A117" s="10">
        <v>111</v>
      </c>
      <c r="B117" s="24" t="s">
        <v>2368</v>
      </c>
      <c r="C117" s="8" t="s">
        <v>1981</v>
      </c>
      <c r="D117" s="3"/>
      <c r="E117" s="13"/>
      <c r="F117" s="13"/>
      <c r="G117" s="13">
        <v>800000</v>
      </c>
      <c r="H117" s="3"/>
      <c r="I117" s="3">
        <v>800000</v>
      </c>
      <c r="J117" s="14"/>
      <c r="K117" s="14"/>
      <c r="L117" s="14"/>
      <c r="M117" s="14">
        <v>1</v>
      </c>
      <c r="N117" s="14"/>
      <c r="O117" s="14">
        <v>1</v>
      </c>
    </row>
    <row r="118" spans="1:15" x14ac:dyDescent="0.45">
      <c r="A118" s="10">
        <v>112</v>
      </c>
      <c r="B118" s="24" t="s">
        <v>2368</v>
      </c>
      <c r="C118" s="8" t="s">
        <v>2258</v>
      </c>
      <c r="D118" s="3"/>
      <c r="E118" s="13"/>
      <c r="F118" s="13"/>
      <c r="G118" s="13">
        <v>650000</v>
      </c>
      <c r="H118" s="3"/>
      <c r="I118" s="3">
        <v>650000</v>
      </c>
      <c r="J118" s="14"/>
      <c r="K118" s="14"/>
      <c r="L118" s="14"/>
      <c r="M118" s="14">
        <v>1</v>
      </c>
      <c r="N118" s="14"/>
      <c r="O118" s="14">
        <v>1</v>
      </c>
    </row>
    <row r="119" spans="1:15" x14ac:dyDescent="0.45">
      <c r="A119" s="10">
        <v>113</v>
      </c>
      <c r="B119" s="24" t="s">
        <v>2368</v>
      </c>
      <c r="C119" s="8" t="s">
        <v>1982</v>
      </c>
      <c r="D119" s="3"/>
      <c r="E119" s="13"/>
      <c r="F119" s="13"/>
      <c r="G119" s="13">
        <v>450000</v>
      </c>
      <c r="H119" s="3"/>
      <c r="I119" s="3">
        <v>450000</v>
      </c>
      <c r="J119" s="14"/>
      <c r="K119" s="14"/>
      <c r="L119" s="14"/>
      <c r="M119" s="14">
        <v>1</v>
      </c>
      <c r="N119" s="14"/>
      <c r="O119" s="14">
        <v>1</v>
      </c>
    </row>
    <row r="120" spans="1:15" x14ac:dyDescent="0.45">
      <c r="A120" s="10">
        <v>114</v>
      </c>
      <c r="B120" s="24" t="s">
        <v>2368</v>
      </c>
      <c r="C120" s="8" t="s">
        <v>2090</v>
      </c>
      <c r="D120" s="3"/>
      <c r="E120" s="13"/>
      <c r="F120" s="13"/>
      <c r="G120" s="13">
        <v>300000</v>
      </c>
      <c r="H120" s="3"/>
      <c r="I120" s="3">
        <v>300000</v>
      </c>
      <c r="J120" s="14"/>
      <c r="K120" s="14"/>
      <c r="L120" s="14"/>
      <c r="M120" s="14">
        <v>1</v>
      </c>
      <c r="N120" s="14"/>
      <c r="O120" s="14">
        <v>1</v>
      </c>
    </row>
    <row r="121" spans="1:15" x14ac:dyDescent="0.45">
      <c r="A121" s="10">
        <v>115</v>
      </c>
      <c r="B121" s="24" t="s">
        <v>2368</v>
      </c>
      <c r="C121" s="8" t="s">
        <v>756</v>
      </c>
      <c r="D121" s="3"/>
      <c r="E121" s="13"/>
      <c r="F121" s="13"/>
      <c r="G121" s="13">
        <v>280000</v>
      </c>
      <c r="H121" s="3"/>
      <c r="I121" s="3">
        <v>280000</v>
      </c>
      <c r="J121" s="14"/>
      <c r="K121" s="14"/>
      <c r="L121" s="14"/>
      <c r="M121" s="14">
        <v>1</v>
      </c>
      <c r="N121" s="14"/>
      <c r="O121" s="14">
        <v>1</v>
      </c>
    </row>
    <row r="122" spans="1:15" x14ac:dyDescent="0.45">
      <c r="A122" s="10">
        <v>116</v>
      </c>
      <c r="B122" s="24" t="s">
        <v>2368</v>
      </c>
      <c r="C122" s="8" t="s">
        <v>2145</v>
      </c>
      <c r="D122" s="3"/>
      <c r="E122" s="13"/>
      <c r="F122" s="13"/>
      <c r="G122" s="13">
        <v>250000</v>
      </c>
      <c r="H122" s="3"/>
      <c r="I122" s="3">
        <v>250000</v>
      </c>
      <c r="J122" s="14"/>
      <c r="K122" s="14"/>
      <c r="L122" s="14"/>
      <c r="M122" s="14">
        <v>1</v>
      </c>
      <c r="N122" s="14"/>
      <c r="O122" s="14">
        <v>1</v>
      </c>
    </row>
    <row r="123" spans="1:15" x14ac:dyDescent="0.45">
      <c r="A123" s="10">
        <v>117</v>
      </c>
      <c r="B123" s="24" t="s">
        <v>2368</v>
      </c>
      <c r="C123" s="8" t="s">
        <v>2092</v>
      </c>
      <c r="D123" s="3"/>
      <c r="E123" s="13"/>
      <c r="F123" s="13"/>
      <c r="G123" s="13">
        <v>200000</v>
      </c>
      <c r="H123" s="3"/>
      <c r="I123" s="3">
        <v>200000</v>
      </c>
      <c r="J123" s="14"/>
      <c r="K123" s="14"/>
      <c r="L123" s="14"/>
      <c r="M123" s="14">
        <v>1</v>
      </c>
      <c r="N123" s="14"/>
      <c r="O123" s="14">
        <v>1</v>
      </c>
    </row>
    <row r="124" spans="1:15" x14ac:dyDescent="0.45">
      <c r="A124" s="10">
        <v>118</v>
      </c>
      <c r="B124" s="24" t="s">
        <v>2368</v>
      </c>
      <c r="C124" s="8" t="s">
        <v>2091</v>
      </c>
      <c r="D124" s="3"/>
      <c r="E124" s="13"/>
      <c r="F124" s="13"/>
      <c r="G124" s="13">
        <v>150000</v>
      </c>
      <c r="H124" s="3"/>
      <c r="I124" s="3">
        <v>150000</v>
      </c>
      <c r="J124" s="14"/>
      <c r="K124" s="14"/>
      <c r="L124" s="14"/>
      <c r="M124" s="14">
        <v>1</v>
      </c>
      <c r="N124" s="14"/>
      <c r="O124" s="14">
        <v>1</v>
      </c>
    </row>
    <row r="125" spans="1:15" x14ac:dyDescent="0.45">
      <c r="A125" s="10">
        <v>119</v>
      </c>
      <c r="B125" s="24" t="s">
        <v>2353</v>
      </c>
      <c r="C125" s="8" t="s">
        <v>135</v>
      </c>
      <c r="D125" s="3"/>
      <c r="E125" s="13"/>
      <c r="F125" s="13"/>
      <c r="G125" s="13">
        <v>7000000</v>
      </c>
      <c r="H125" s="3"/>
      <c r="I125" s="3">
        <v>7000000</v>
      </c>
      <c r="J125" s="14"/>
      <c r="K125" s="14"/>
      <c r="L125" s="14"/>
      <c r="M125" s="14">
        <v>1</v>
      </c>
      <c r="N125" s="14"/>
      <c r="O125" s="14">
        <v>1</v>
      </c>
    </row>
    <row r="126" spans="1:15" x14ac:dyDescent="0.45">
      <c r="A126" s="10">
        <v>120</v>
      </c>
      <c r="B126" s="24" t="s">
        <v>2353</v>
      </c>
      <c r="C126" s="8" t="s">
        <v>128</v>
      </c>
      <c r="D126" s="3"/>
      <c r="E126" s="13">
        <v>3600000</v>
      </c>
      <c r="F126" s="13"/>
      <c r="G126" s="13"/>
      <c r="H126" s="3"/>
      <c r="I126" s="3">
        <v>3600000</v>
      </c>
      <c r="J126" s="14"/>
      <c r="K126" s="14">
        <v>3</v>
      </c>
      <c r="L126" s="14"/>
      <c r="M126" s="14"/>
      <c r="N126" s="14"/>
      <c r="O126" s="14">
        <v>3</v>
      </c>
    </row>
    <row r="127" spans="1:15" x14ac:dyDescent="0.45">
      <c r="A127" s="10">
        <v>121</v>
      </c>
      <c r="B127" s="24" t="s">
        <v>2353</v>
      </c>
      <c r="C127" s="8" t="s">
        <v>2288</v>
      </c>
      <c r="D127" s="3"/>
      <c r="E127" s="13"/>
      <c r="F127" s="13"/>
      <c r="G127" s="13">
        <v>3000000</v>
      </c>
      <c r="H127" s="3"/>
      <c r="I127" s="3">
        <v>3000000</v>
      </c>
      <c r="J127" s="14"/>
      <c r="K127" s="14"/>
      <c r="L127" s="14"/>
      <c r="M127" s="14">
        <v>2</v>
      </c>
      <c r="N127" s="14"/>
      <c r="O127" s="14">
        <v>2</v>
      </c>
    </row>
    <row r="128" spans="1:15" x14ac:dyDescent="0.45">
      <c r="A128" s="10">
        <v>122</v>
      </c>
      <c r="B128" s="24" t="s">
        <v>2353</v>
      </c>
      <c r="C128" s="8" t="s">
        <v>750</v>
      </c>
      <c r="D128" s="3"/>
      <c r="E128" s="13"/>
      <c r="F128" s="13">
        <v>2800000</v>
      </c>
      <c r="G128" s="13"/>
      <c r="H128" s="3"/>
      <c r="I128" s="3">
        <v>2800000</v>
      </c>
      <c r="J128" s="14"/>
      <c r="K128" s="14"/>
      <c r="L128" s="14">
        <v>8</v>
      </c>
      <c r="M128" s="14"/>
      <c r="N128" s="14"/>
      <c r="O128" s="14">
        <v>8</v>
      </c>
    </row>
    <row r="129" spans="1:15" x14ac:dyDescent="0.45">
      <c r="A129" s="10">
        <v>123</v>
      </c>
      <c r="B129" s="24" t="s">
        <v>2353</v>
      </c>
      <c r="C129" s="8" t="s">
        <v>2156</v>
      </c>
      <c r="D129" s="3"/>
      <c r="E129" s="13"/>
      <c r="F129" s="13"/>
      <c r="G129" s="13">
        <v>1480000</v>
      </c>
      <c r="H129" s="3"/>
      <c r="I129" s="3">
        <v>1480000</v>
      </c>
      <c r="J129" s="14"/>
      <c r="K129" s="14"/>
      <c r="L129" s="14"/>
      <c r="M129" s="14">
        <v>2</v>
      </c>
      <c r="N129" s="14"/>
      <c r="O129" s="14">
        <v>2</v>
      </c>
    </row>
    <row r="130" spans="1:15" x14ac:dyDescent="0.45">
      <c r="A130" s="10">
        <v>124</v>
      </c>
      <c r="B130" s="24" t="s">
        <v>2353</v>
      </c>
      <c r="C130" s="8" t="s">
        <v>2019</v>
      </c>
      <c r="D130" s="3"/>
      <c r="E130" s="13"/>
      <c r="F130" s="13"/>
      <c r="G130" s="13">
        <v>400000</v>
      </c>
      <c r="H130" s="3"/>
      <c r="I130" s="3">
        <v>400000</v>
      </c>
      <c r="J130" s="14"/>
      <c r="K130" s="14"/>
      <c r="L130" s="14"/>
      <c r="M130" s="14">
        <v>1</v>
      </c>
      <c r="N130" s="14"/>
      <c r="O130" s="14">
        <v>1</v>
      </c>
    </row>
    <row r="131" spans="1:15" x14ac:dyDescent="0.45">
      <c r="A131" s="10">
        <v>125</v>
      </c>
      <c r="B131" s="24" t="s">
        <v>2353</v>
      </c>
      <c r="C131" s="8" t="s">
        <v>384</v>
      </c>
      <c r="D131" s="3"/>
      <c r="E131" s="13">
        <v>300000</v>
      </c>
      <c r="F131" s="13"/>
      <c r="G131" s="13"/>
      <c r="H131" s="3"/>
      <c r="I131" s="3">
        <v>300000</v>
      </c>
      <c r="J131" s="14"/>
      <c r="K131" s="14">
        <v>1</v>
      </c>
      <c r="L131" s="14"/>
      <c r="M131" s="14"/>
      <c r="N131" s="14"/>
      <c r="O131" s="14">
        <v>1</v>
      </c>
    </row>
    <row r="132" spans="1:15" x14ac:dyDescent="0.45">
      <c r="A132" s="10">
        <v>126</v>
      </c>
      <c r="B132" s="24" t="s">
        <v>2353</v>
      </c>
      <c r="C132" s="8" t="s">
        <v>756</v>
      </c>
      <c r="D132" s="3"/>
      <c r="E132" s="13">
        <v>280000</v>
      </c>
      <c r="F132" s="13"/>
      <c r="G132" s="13"/>
      <c r="H132" s="3"/>
      <c r="I132" s="3">
        <v>280000</v>
      </c>
      <c r="J132" s="14"/>
      <c r="K132" s="14">
        <v>1</v>
      </c>
      <c r="L132" s="14"/>
      <c r="M132" s="14"/>
      <c r="N132" s="14"/>
      <c r="O132" s="14">
        <v>1</v>
      </c>
    </row>
    <row r="133" spans="1:15" x14ac:dyDescent="0.45">
      <c r="A133" s="10">
        <v>127</v>
      </c>
      <c r="B133" s="24" t="s">
        <v>2353</v>
      </c>
      <c r="C133" s="8" t="s">
        <v>2069</v>
      </c>
      <c r="D133" s="3"/>
      <c r="E133" s="13">
        <v>100000</v>
      </c>
      <c r="F133" s="13"/>
      <c r="G133" s="13"/>
      <c r="H133" s="3"/>
      <c r="I133" s="3">
        <v>100000</v>
      </c>
      <c r="J133" s="14"/>
      <c r="K133" s="14">
        <v>1</v>
      </c>
      <c r="L133" s="14"/>
      <c r="M133" s="14"/>
      <c r="N133" s="14"/>
      <c r="O133" s="14">
        <v>1</v>
      </c>
    </row>
    <row r="134" spans="1:15" x14ac:dyDescent="0.45">
      <c r="A134" s="10">
        <v>128</v>
      </c>
      <c r="B134" s="24" t="s">
        <v>2353</v>
      </c>
      <c r="C134" s="8" t="s">
        <v>169</v>
      </c>
      <c r="D134" s="3"/>
      <c r="E134" s="13"/>
      <c r="F134" s="13"/>
      <c r="G134" s="13"/>
      <c r="H134" s="3"/>
      <c r="I134" s="3"/>
      <c r="J134" s="14">
        <v>2</v>
      </c>
      <c r="K134" s="14"/>
      <c r="L134" s="14"/>
      <c r="M134" s="14"/>
      <c r="N134" s="14"/>
      <c r="O134" s="14">
        <v>2</v>
      </c>
    </row>
    <row r="135" spans="1:15" x14ac:dyDescent="0.45">
      <c r="A135" s="10">
        <v>129</v>
      </c>
      <c r="B135" s="24" t="s">
        <v>2353</v>
      </c>
      <c r="C135" s="8" t="s">
        <v>757</v>
      </c>
      <c r="D135" s="3"/>
      <c r="E135" s="13"/>
      <c r="F135" s="13"/>
      <c r="G135" s="13"/>
      <c r="H135" s="3"/>
      <c r="I135" s="3"/>
      <c r="J135" s="14">
        <v>1</v>
      </c>
      <c r="K135" s="14"/>
      <c r="L135" s="14"/>
      <c r="M135" s="14"/>
      <c r="N135" s="14"/>
      <c r="O135" s="14">
        <v>1</v>
      </c>
    </row>
    <row r="136" spans="1:15" x14ac:dyDescent="0.45">
      <c r="A136" s="10">
        <v>130</v>
      </c>
      <c r="B136" s="24" t="s">
        <v>2353</v>
      </c>
      <c r="C136" s="8" t="s">
        <v>1984</v>
      </c>
      <c r="D136" s="3"/>
      <c r="E136" s="13"/>
      <c r="F136" s="13"/>
      <c r="G136" s="13"/>
      <c r="H136" s="3"/>
      <c r="I136" s="3"/>
      <c r="J136" s="14">
        <v>2</v>
      </c>
      <c r="K136" s="14"/>
      <c r="L136" s="14"/>
      <c r="M136" s="14"/>
      <c r="N136" s="14"/>
      <c r="O136" s="14">
        <v>2</v>
      </c>
    </row>
    <row r="137" spans="1:15" x14ac:dyDescent="0.45">
      <c r="A137" s="10">
        <v>131</v>
      </c>
      <c r="B137" s="24" t="s">
        <v>2353</v>
      </c>
      <c r="C137" s="8" t="s">
        <v>2269</v>
      </c>
      <c r="D137" s="3"/>
      <c r="E137" s="13"/>
      <c r="F137" s="13"/>
      <c r="G137" s="13"/>
      <c r="H137" s="3"/>
      <c r="I137" s="3"/>
      <c r="J137" s="14">
        <v>1</v>
      </c>
      <c r="K137" s="14"/>
      <c r="L137" s="14"/>
      <c r="M137" s="14"/>
      <c r="N137" s="14"/>
      <c r="O137" s="14">
        <v>1</v>
      </c>
    </row>
    <row r="138" spans="1:15" x14ac:dyDescent="0.45">
      <c r="A138" s="10">
        <v>132</v>
      </c>
      <c r="B138" s="24" t="s">
        <v>2361</v>
      </c>
      <c r="C138" s="8" t="s">
        <v>1986</v>
      </c>
      <c r="D138" s="3"/>
      <c r="E138" s="13">
        <v>6000000</v>
      </c>
      <c r="F138" s="13">
        <v>12000000</v>
      </c>
      <c r="G138" s="13"/>
      <c r="H138" s="3"/>
      <c r="I138" s="3">
        <v>18000000</v>
      </c>
      <c r="J138" s="14"/>
      <c r="K138" s="14">
        <v>1</v>
      </c>
      <c r="L138" s="14">
        <v>2</v>
      </c>
      <c r="M138" s="14"/>
      <c r="N138" s="14"/>
      <c r="O138" s="14">
        <v>3</v>
      </c>
    </row>
    <row r="139" spans="1:15" x14ac:dyDescent="0.45">
      <c r="A139" s="10">
        <v>133</v>
      </c>
      <c r="B139" s="24" t="s">
        <v>2361</v>
      </c>
      <c r="C139" s="8" t="s">
        <v>754</v>
      </c>
      <c r="D139" s="3"/>
      <c r="E139" s="13"/>
      <c r="F139" s="13">
        <v>16000000</v>
      </c>
      <c r="G139" s="13"/>
      <c r="H139" s="3"/>
      <c r="I139" s="3">
        <v>16000000</v>
      </c>
      <c r="J139" s="14"/>
      <c r="K139" s="14"/>
      <c r="L139" s="14">
        <v>2</v>
      </c>
      <c r="M139" s="14"/>
      <c r="N139" s="14"/>
      <c r="O139" s="14">
        <v>2</v>
      </c>
    </row>
    <row r="140" spans="1:15" x14ac:dyDescent="0.45">
      <c r="A140" s="10">
        <v>134</v>
      </c>
      <c r="B140" s="24" t="s">
        <v>2361</v>
      </c>
      <c r="C140" s="8" t="s">
        <v>135</v>
      </c>
      <c r="D140" s="3"/>
      <c r="E140" s="13"/>
      <c r="F140" s="13">
        <v>12000000</v>
      </c>
      <c r="G140" s="13"/>
      <c r="H140" s="3"/>
      <c r="I140" s="3">
        <v>12000000</v>
      </c>
      <c r="J140" s="14">
        <v>1</v>
      </c>
      <c r="K140" s="14"/>
      <c r="L140" s="14">
        <v>2</v>
      </c>
      <c r="M140" s="14"/>
      <c r="N140" s="14"/>
      <c r="O140" s="14">
        <v>3</v>
      </c>
    </row>
    <row r="141" spans="1:15" x14ac:dyDescent="0.45">
      <c r="A141" s="10">
        <v>135</v>
      </c>
      <c r="B141" s="24" t="s">
        <v>2361</v>
      </c>
      <c r="C141" s="8" t="s">
        <v>128</v>
      </c>
      <c r="D141" s="3"/>
      <c r="E141" s="13">
        <v>7000000</v>
      </c>
      <c r="F141" s="13">
        <v>3500000</v>
      </c>
      <c r="G141" s="13"/>
      <c r="H141" s="3"/>
      <c r="I141" s="3">
        <v>10500000</v>
      </c>
      <c r="J141" s="14"/>
      <c r="K141" s="14">
        <v>2</v>
      </c>
      <c r="L141" s="14">
        <v>1</v>
      </c>
      <c r="M141" s="14"/>
      <c r="N141" s="14"/>
      <c r="O141" s="14">
        <v>3</v>
      </c>
    </row>
    <row r="142" spans="1:15" x14ac:dyDescent="0.45">
      <c r="A142" s="10">
        <v>136</v>
      </c>
      <c r="B142" s="24" t="s">
        <v>2361</v>
      </c>
      <c r="C142" s="8" t="s">
        <v>1339</v>
      </c>
      <c r="D142" s="3"/>
      <c r="E142" s="13"/>
      <c r="F142" s="13">
        <v>4500000</v>
      </c>
      <c r="G142" s="13"/>
      <c r="H142" s="3"/>
      <c r="I142" s="3">
        <v>4500000</v>
      </c>
      <c r="J142" s="14">
        <v>2</v>
      </c>
      <c r="K142" s="14"/>
      <c r="L142" s="14">
        <v>1</v>
      </c>
      <c r="M142" s="14"/>
      <c r="N142" s="14"/>
      <c r="O142" s="14">
        <v>3</v>
      </c>
    </row>
    <row r="143" spans="1:15" x14ac:dyDescent="0.45">
      <c r="A143" s="10">
        <v>137</v>
      </c>
      <c r="B143" s="24" t="s">
        <v>2361</v>
      </c>
      <c r="C143" s="8" t="s">
        <v>2129</v>
      </c>
      <c r="D143" s="3"/>
      <c r="E143" s="13"/>
      <c r="F143" s="13"/>
      <c r="G143" s="13">
        <v>2850000</v>
      </c>
      <c r="H143" s="3"/>
      <c r="I143" s="3">
        <v>2850000</v>
      </c>
      <c r="J143" s="14"/>
      <c r="K143" s="14"/>
      <c r="L143" s="14"/>
      <c r="M143" s="14">
        <v>3</v>
      </c>
      <c r="N143" s="14"/>
      <c r="O143" s="14">
        <v>3</v>
      </c>
    </row>
    <row r="144" spans="1:15" x14ac:dyDescent="0.45">
      <c r="A144" s="10">
        <v>138</v>
      </c>
      <c r="B144" s="24" t="s">
        <v>2361</v>
      </c>
      <c r="C144" s="8" t="s">
        <v>750</v>
      </c>
      <c r="D144" s="3"/>
      <c r="E144" s="13"/>
      <c r="F144" s="13">
        <v>2800000</v>
      </c>
      <c r="G144" s="13"/>
      <c r="H144" s="3"/>
      <c r="I144" s="3">
        <v>2800000</v>
      </c>
      <c r="J144" s="14"/>
      <c r="K144" s="14"/>
      <c r="L144" s="14">
        <v>8</v>
      </c>
      <c r="M144" s="14"/>
      <c r="N144" s="14"/>
      <c r="O144" s="14">
        <v>8</v>
      </c>
    </row>
    <row r="145" spans="1:15" x14ac:dyDescent="0.45">
      <c r="A145" s="10">
        <v>139</v>
      </c>
      <c r="B145" s="24" t="s">
        <v>2361</v>
      </c>
      <c r="C145" s="8" t="s">
        <v>2160</v>
      </c>
      <c r="D145" s="3"/>
      <c r="E145" s="13"/>
      <c r="F145" s="13"/>
      <c r="G145" s="13">
        <v>2200000</v>
      </c>
      <c r="H145" s="3"/>
      <c r="I145" s="3">
        <v>2200000</v>
      </c>
      <c r="J145" s="14"/>
      <c r="K145" s="14"/>
      <c r="L145" s="14"/>
      <c r="M145" s="14">
        <v>1</v>
      </c>
      <c r="N145" s="14"/>
      <c r="O145" s="14">
        <v>1</v>
      </c>
    </row>
    <row r="146" spans="1:15" x14ac:dyDescent="0.45">
      <c r="A146" s="10">
        <v>140</v>
      </c>
      <c r="B146" s="24" t="s">
        <v>2361</v>
      </c>
      <c r="C146" s="8" t="s">
        <v>384</v>
      </c>
      <c r="D146" s="3"/>
      <c r="E146" s="13">
        <v>600000</v>
      </c>
      <c r="F146" s="13">
        <v>1500000</v>
      </c>
      <c r="G146" s="13"/>
      <c r="H146" s="3"/>
      <c r="I146" s="3">
        <v>2100000</v>
      </c>
      <c r="J146" s="14"/>
      <c r="K146" s="14">
        <v>2</v>
      </c>
      <c r="L146" s="14">
        <v>5</v>
      </c>
      <c r="M146" s="14"/>
      <c r="N146" s="14"/>
      <c r="O146" s="14">
        <v>7</v>
      </c>
    </row>
    <row r="147" spans="1:15" x14ac:dyDescent="0.45">
      <c r="A147" s="10">
        <v>141</v>
      </c>
      <c r="B147" s="24" t="s">
        <v>2361</v>
      </c>
      <c r="C147" s="8" t="s">
        <v>2200</v>
      </c>
      <c r="D147" s="3"/>
      <c r="E147" s="13">
        <v>2000000</v>
      </c>
      <c r="F147" s="13"/>
      <c r="G147" s="13"/>
      <c r="H147" s="3"/>
      <c r="I147" s="3">
        <v>2000000</v>
      </c>
      <c r="J147" s="14"/>
      <c r="K147" s="14">
        <v>1</v>
      </c>
      <c r="L147" s="14"/>
      <c r="M147" s="14"/>
      <c r="N147" s="14"/>
      <c r="O147" s="14">
        <v>1</v>
      </c>
    </row>
    <row r="148" spans="1:15" x14ac:dyDescent="0.45">
      <c r="A148" s="10">
        <v>142</v>
      </c>
      <c r="B148" s="24" t="s">
        <v>2361</v>
      </c>
      <c r="C148" s="8" t="s">
        <v>2026</v>
      </c>
      <c r="D148" s="3"/>
      <c r="E148" s="13">
        <v>1500000</v>
      </c>
      <c r="F148" s="13"/>
      <c r="G148" s="13"/>
      <c r="H148" s="3"/>
      <c r="I148" s="3">
        <v>1500000</v>
      </c>
      <c r="J148" s="14"/>
      <c r="K148" s="14">
        <v>1</v>
      </c>
      <c r="L148" s="14"/>
      <c r="M148" s="14"/>
      <c r="N148" s="14"/>
      <c r="O148" s="14">
        <v>1</v>
      </c>
    </row>
    <row r="149" spans="1:15" x14ac:dyDescent="0.45">
      <c r="A149" s="10">
        <v>143</v>
      </c>
      <c r="B149" s="24" t="s">
        <v>2361</v>
      </c>
      <c r="C149" s="8" t="s">
        <v>2318</v>
      </c>
      <c r="D149" s="3"/>
      <c r="E149" s="13"/>
      <c r="F149" s="13">
        <v>1500000</v>
      </c>
      <c r="G149" s="13"/>
      <c r="H149" s="3"/>
      <c r="I149" s="3">
        <v>1500000</v>
      </c>
      <c r="J149" s="14"/>
      <c r="K149" s="14"/>
      <c r="L149" s="14">
        <v>1</v>
      </c>
      <c r="M149" s="14"/>
      <c r="N149" s="14"/>
      <c r="O149" s="14">
        <v>1</v>
      </c>
    </row>
    <row r="150" spans="1:15" x14ac:dyDescent="0.45">
      <c r="A150" s="10">
        <v>144</v>
      </c>
      <c r="B150" s="24" t="s">
        <v>2361</v>
      </c>
      <c r="C150" s="8" t="s">
        <v>1137</v>
      </c>
      <c r="D150" s="3"/>
      <c r="E150" s="13"/>
      <c r="F150" s="13"/>
      <c r="G150" s="13">
        <v>1500000</v>
      </c>
      <c r="H150" s="3"/>
      <c r="I150" s="3">
        <v>1500000</v>
      </c>
      <c r="J150" s="14"/>
      <c r="K150" s="14"/>
      <c r="L150" s="14"/>
      <c r="M150" s="14">
        <v>1</v>
      </c>
      <c r="N150" s="14"/>
      <c r="O150" s="14">
        <v>1</v>
      </c>
    </row>
    <row r="151" spans="1:15" x14ac:dyDescent="0.45">
      <c r="A151" s="10">
        <v>145</v>
      </c>
      <c r="B151" s="24" t="s">
        <v>2361</v>
      </c>
      <c r="C151" s="8" t="s">
        <v>450</v>
      </c>
      <c r="D151" s="3"/>
      <c r="E151" s="13"/>
      <c r="F151" s="13"/>
      <c r="G151" s="13">
        <v>1500000</v>
      </c>
      <c r="H151" s="3"/>
      <c r="I151" s="3">
        <v>1500000</v>
      </c>
      <c r="J151" s="14"/>
      <c r="K151" s="14"/>
      <c r="L151" s="14"/>
      <c r="M151" s="14">
        <v>1</v>
      </c>
      <c r="N151" s="14"/>
      <c r="O151" s="14">
        <v>1</v>
      </c>
    </row>
    <row r="152" spans="1:15" x14ac:dyDescent="0.45">
      <c r="A152" s="10">
        <v>146</v>
      </c>
      <c r="B152" s="24" t="s">
        <v>2361</v>
      </c>
      <c r="C152" s="8" t="s">
        <v>2033</v>
      </c>
      <c r="D152" s="3"/>
      <c r="E152" s="13"/>
      <c r="F152" s="13"/>
      <c r="G152" s="13">
        <v>1200000</v>
      </c>
      <c r="H152" s="3"/>
      <c r="I152" s="3">
        <v>1200000</v>
      </c>
      <c r="J152" s="14">
        <v>2</v>
      </c>
      <c r="K152" s="14"/>
      <c r="L152" s="14"/>
      <c r="M152" s="14">
        <v>1</v>
      </c>
      <c r="N152" s="14"/>
      <c r="O152" s="14">
        <v>3</v>
      </c>
    </row>
    <row r="153" spans="1:15" x14ac:dyDescent="0.45">
      <c r="A153" s="10">
        <v>147</v>
      </c>
      <c r="B153" s="24" t="s">
        <v>2361</v>
      </c>
      <c r="C153" s="8" t="s">
        <v>1993</v>
      </c>
      <c r="D153" s="3"/>
      <c r="E153" s="13"/>
      <c r="F153" s="13"/>
      <c r="G153" s="13">
        <v>1200000</v>
      </c>
      <c r="H153" s="3"/>
      <c r="I153" s="3">
        <v>1200000</v>
      </c>
      <c r="J153" s="14"/>
      <c r="K153" s="14"/>
      <c r="L153" s="14"/>
      <c r="M153" s="14">
        <v>3</v>
      </c>
      <c r="N153" s="14"/>
      <c r="O153" s="14">
        <v>3</v>
      </c>
    </row>
    <row r="154" spans="1:15" x14ac:dyDescent="0.45">
      <c r="A154" s="10">
        <v>148</v>
      </c>
      <c r="B154" s="24" t="s">
        <v>2361</v>
      </c>
      <c r="C154" s="8" t="s">
        <v>1976</v>
      </c>
      <c r="D154" s="3"/>
      <c r="E154" s="13">
        <v>1100000</v>
      </c>
      <c r="F154" s="13"/>
      <c r="G154" s="13"/>
      <c r="H154" s="3"/>
      <c r="I154" s="3">
        <v>1100000</v>
      </c>
      <c r="J154" s="14"/>
      <c r="K154" s="14">
        <v>1</v>
      </c>
      <c r="L154" s="14"/>
      <c r="M154" s="14"/>
      <c r="N154" s="14"/>
      <c r="O154" s="14">
        <v>1</v>
      </c>
    </row>
    <row r="155" spans="1:15" x14ac:dyDescent="0.45">
      <c r="A155" s="10">
        <v>149</v>
      </c>
      <c r="B155" s="24" t="s">
        <v>2361</v>
      </c>
      <c r="C155" s="8" t="s">
        <v>2267</v>
      </c>
      <c r="D155" s="3"/>
      <c r="E155" s="13"/>
      <c r="F155" s="13"/>
      <c r="G155" s="13">
        <v>900000</v>
      </c>
      <c r="H155" s="3"/>
      <c r="I155" s="3">
        <v>900000</v>
      </c>
      <c r="J155" s="14"/>
      <c r="K155" s="14"/>
      <c r="L155" s="14"/>
      <c r="M155" s="14">
        <v>3</v>
      </c>
      <c r="N155" s="14"/>
      <c r="O155" s="14">
        <v>3</v>
      </c>
    </row>
    <row r="156" spans="1:15" x14ac:dyDescent="0.45">
      <c r="A156" s="10">
        <v>150</v>
      </c>
      <c r="B156" s="24" t="s">
        <v>2361</v>
      </c>
      <c r="C156" s="8" t="s">
        <v>2269</v>
      </c>
      <c r="D156" s="3"/>
      <c r="E156" s="13"/>
      <c r="F156" s="13"/>
      <c r="G156" s="13">
        <v>800000</v>
      </c>
      <c r="H156" s="3"/>
      <c r="I156" s="3">
        <v>800000</v>
      </c>
      <c r="J156" s="14"/>
      <c r="K156" s="14"/>
      <c r="L156" s="14"/>
      <c r="M156" s="14">
        <v>2</v>
      </c>
      <c r="N156" s="14"/>
      <c r="O156" s="14">
        <v>2</v>
      </c>
    </row>
    <row r="157" spans="1:15" x14ac:dyDescent="0.45">
      <c r="A157" s="10">
        <v>151</v>
      </c>
      <c r="B157" s="24" t="s">
        <v>2361</v>
      </c>
      <c r="C157" s="8" t="s">
        <v>429</v>
      </c>
      <c r="D157" s="3"/>
      <c r="E157" s="13"/>
      <c r="F157" s="13"/>
      <c r="G157" s="13">
        <v>670000</v>
      </c>
      <c r="H157" s="3"/>
      <c r="I157" s="3">
        <v>670000</v>
      </c>
      <c r="J157" s="14"/>
      <c r="K157" s="14"/>
      <c r="L157" s="14"/>
      <c r="M157" s="14">
        <v>1</v>
      </c>
      <c r="N157" s="14"/>
      <c r="O157" s="14">
        <v>1</v>
      </c>
    </row>
    <row r="158" spans="1:15" x14ac:dyDescent="0.45">
      <c r="A158" s="10">
        <v>152</v>
      </c>
      <c r="B158" s="24" t="s">
        <v>2361</v>
      </c>
      <c r="C158" s="8" t="s">
        <v>454</v>
      </c>
      <c r="D158" s="3"/>
      <c r="E158" s="13"/>
      <c r="F158" s="13"/>
      <c r="G158" s="13">
        <v>600000</v>
      </c>
      <c r="H158" s="3"/>
      <c r="I158" s="3">
        <v>600000</v>
      </c>
      <c r="J158" s="14"/>
      <c r="K158" s="14"/>
      <c r="L158" s="14"/>
      <c r="M158" s="14">
        <v>5</v>
      </c>
      <c r="N158" s="14"/>
      <c r="O158" s="14">
        <v>5</v>
      </c>
    </row>
    <row r="159" spans="1:15" x14ac:dyDescent="0.45">
      <c r="A159" s="10">
        <v>153</v>
      </c>
      <c r="B159" s="24" t="s">
        <v>2361</v>
      </c>
      <c r="C159" s="8" t="s">
        <v>1984</v>
      </c>
      <c r="D159" s="3"/>
      <c r="E159" s="13"/>
      <c r="F159" s="13"/>
      <c r="G159" s="13">
        <v>400000</v>
      </c>
      <c r="H159" s="3"/>
      <c r="I159" s="3">
        <v>400000</v>
      </c>
      <c r="J159" s="14"/>
      <c r="K159" s="14"/>
      <c r="L159" s="14"/>
      <c r="M159" s="14">
        <v>2</v>
      </c>
      <c r="N159" s="14"/>
      <c r="O159" s="14">
        <v>2</v>
      </c>
    </row>
    <row r="160" spans="1:15" x14ac:dyDescent="0.45">
      <c r="A160" s="10">
        <v>154</v>
      </c>
      <c r="B160" s="24" t="s">
        <v>2361</v>
      </c>
      <c r="C160" s="8" t="s">
        <v>2132</v>
      </c>
      <c r="D160" s="3"/>
      <c r="E160" s="13"/>
      <c r="F160" s="13"/>
      <c r="G160" s="13">
        <v>300000</v>
      </c>
      <c r="H160" s="3"/>
      <c r="I160" s="3">
        <v>300000</v>
      </c>
      <c r="J160" s="14"/>
      <c r="K160" s="14"/>
      <c r="L160" s="14"/>
      <c r="M160" s="14">
        <v>1</v>
      </c>
      <c r="N160" s="14"/>
      <c r="O160" s="14">
        <v>1</v>
      </c>
    </row>
    <row r="161" spans="1:15" x14ac:dyDescent="0.45">
      <c r="A161" s="10">
        <v>155</v>
      </c>
      <c r="B161" s="24" t="s">
        <v>2361</v>
      </c>
      <c r="C161" s="8" t="s">
        <v>757</v>
      </c>
      <c r="D161" s="3"/>
      <c r="E161" s="13"/>
      <c r="F161" s="13">
        <v>300000</v>
      </c>
      <c r="G161" s="13"/>
      <c r="H161" s="3"/>
      <c r="I161" s="3">
        <v>300000</v>
      </c>
      <c r="J161" s="14">
        <v>1</v>
      </c>
      <c r="K161" s="14"/>
      <c r="L161" s="14">
        <v>2</v>
      </c>
      <c r="M161" s="14"/>
      <c r="N161" s="14"/>
      <c r="O161" s="14">
        <v>3</v>
      </c>
    </row>
    <row r="162" spans="1:15" x14ac:dyDescent="0.45">
      <c r="A162" s="10">
        <v>156</v>
      </c>
      <c r="B162" s="24" t="s">
        <v>2361</v>
      </c>
      <c r="C162" s="8" t="s">
        <v>756</v>
      </c>
      <c r="D162" s="3"/>
      <c r="E162" s="13">
        <v>280000</v>
      </c>
      <c r="F162" s="13"/>
      <c r="G162" s="13"/>
      <c r="H162" s="3"/>
      <c r="I162" s="3">
        <v>280000</v>
      </c>
      <c r="J162" s="14"/>
      <c r="K162" s="14">
        <v>1</v>
      </c>
      <c r="L162" s="14"/>
      <c r="M162" s="14"/>
      <c r="N162" s="14"/>
      <c r="O162" s="14">
        <v>1</v>
      </c>
    </row>
    <row r="163" spans="1:15" x14ac:dyDescent="0.45">
      <c r="A163" s="10">
        <v>157</v>
      </c>
      <c r="B163" s="24" t="s">
        <v>2361</v>
      </c>
      <c r="C163" s="8" t="s">
        <v>2071</v>
      </c>
      <c r="D163" s="3"/>
      <c r="E163" s="13"/>
      <c r="F163" s="13"/>
      <c r="G163" s="13">
        <v>150000</v>
      </c>
      <c r="H163" s="3"/>
      <c r="I163" s="3">
        <v>150000</v>
      </c>
      <c r="J163" s="14"/>
      <c r="K163" s="14"/>
      <c r="L163" s="14"/>
      <c r="M163" s="14">
        <v>1</v>
      </c>
      <c r="N163" s="14"/>
      <c r="O163" s="14">
        <v>1</v>
      </c>
    </row>
    <row r="164" spans="1:15" x14ac:dyDescent="0.45">
      <c r="A164" s="10">
        <v>158</v>
      </c>
      <c r="B164" s="24" t="s">
        <v>2361</v>
      </c>
      <c r="C164" s="8" t="s">
        <v>2080</v>
      </c>
      <c r="D164" s="3"/>
      <c r="E164" s="13"/>
      <c r="F164" s="13"/>
      <c r="G164" s="13">
        <v>100000</v>
      </c>
      <c r="H164" s="3"/>
      <c r="I164" s="3">
        <v>100000</v>
      </c>
      <c r="J164" s="14"/>
      <c r="K164" s="14"/>
      <c r="L164" s="14"/>
      <c r="M164" s="14">
        <v>1</v>
      </c>
      <c r="N164" s="14"/>
      <c r="O164" s="14">
        <v>1</v>
      </c>
    </row>
    <row r="165" spans="1:15" x14ac:dyDescent="0.45">
      <c r="A165" s="10">
        <v>159</v>
      </c>
      <c r="B165" s="24" t="s">
        <v>2361</v>
      </c>
      <c r="C165" s="8" t="s">
        <v>2207</v>
      </c>
      <c r="D165" s="3"/>
      <c r="E165" s="13"/>
      <c r="F165" s="13"/>
      <c r="G165" s="13">
        <v>100000</v>
      </c>
      <c r="H165" s="3"/>
      <c r="I165" s="3">
        <v>100000</v>
      </c>
      <c r="J165" s="14"/>
      <c r="K165" s="14"/>
      <c r="L165" s="14"/>
      <c r="M165" s="14">
        <v>2</v>
      </c>
      <c r="N165" s="14"/>
      <c r="O165" s="14">
        <v>2</v>
      </c>
    </row>
    <row r="166" spans="1:15" x14ac:dyDescent="0.45">
      <c r="A166" s="10">
        <v>160</v>
      </c>
      <c r="B166" s="24" t="s">
        <v>2361</v>
      </c>
      <c r="C166" s="8" t="s">
        <v>417</v>
      </c>
      <c r="D166" s="3"/>
      <c r="E166" s="13"/>
      <c r="F166" s="13"/>
      <c r="G166" s="13">
        <v>100000</v>
      </c>
      <c r="H166" s="3"/>
      <c r="I166" s="3">
        <v>100000</v>
      </c>
      <c r="J166" s="14"/>
      <c r="K166" s="14"/>
      <c r="L166" s="14"/>
      <c r="M166" s="14">
        <v>1</v>
      </c>
      <c r="N166" s="14"/>
      <c r="O166" s="14">
        <v>1</v>
      </c>
    </row>
    <row r="167" spans="1:15" x14ac:dyDescent="0.45">
      <c r="A167" s="10">
        <v>161</v>
      </c>
      <c r="B167" s="24" t="s">
        <v>2361</v>
      </c>
      <c r="C167" s="8" t="s">
        <v>441</v>
      </c>
      <c r="D167" s="3"/>
      <c r="E167" s="13"/>
      <c r="F167" s="13"/>
      <c r="G167" s="13"/>
      <c r="H167" s="3"/>
      <c r="I167" s="3"/>
      <c r="J167" s="14">
        <v>1</v>
      </c>
      <c r="K167" s="14"/>
      <c r="L167" s="14"/>
      <c r="M167" s="14"/>
      <c r="N167" s="14"/>
      <c r="O167" s="14">
        <v>1</v>
      </c>
    </row>
    <row r="168" spans="1:15" x14ac:dyDescent="0.45">
      <c r="A168" s="10">
        <v>162</v>
      </c>
      <c r="B168" s="24" t="s">
        <v>2361</v>
      </c>
      <c r="C168" s="8" t="s">
        <v>2180</v>
      </c>
      <c r="D168" s="3"/>
      <c r="E168" s="13"/>
      <c r="F168" s="13"/>
      <c r="G168" s="13"/>
      <c r="H168" s="3"/>
      <c r="I168" s="3"/>
      <c r="J168" s="14">
        <v>1</v>
      </c>
      <c r="K168" s="14"/>
      <c r="L168" s="14"/>
      <c r="M168" s="14"/>
      <c r="N168" s="14"/>
      <c r="O168" s="14">
        <v>1</v>
      </c>
    </row>
    <row r="169" spans="1:15" x14ac:dyDescent="0.45">
      <c r="A169" s="10">
        <v>163</v>
      </c>
      <c r="B169" s="24" t="s">
        <v>2361</v>
      </c>
      <c r="C169" s="8" t="s">
        <v>2322</v>
      </c>
      <c r="D169" s="3"/>
      <c r="E169" s="13"/>
      <c r="F169" s="13"/>
      <c r="G169" s="13"/>
      <c r="H169" s="3"/>
      <c r="I169" s="3"/>
      <c r="J169" s="14">
        <v>6</v>
      </c>
      <c r="K169" s="14"/>
      <c r="L169" s="14"/>
      <c r="M169" s="14"/>
      <c r="N169" s="14"/>
      <c r="O169" s="14">
        <v>6</v>
      </c>
    </row>
    <row r="170" spans="1:15" x14ac:dyDescent="0.45">
      <c r="A170" s="10">
        <v>164</v>
      </c>
      <c r="B170" s="24" t="s">
        <v>2361</v>
      </c>
      <c r="C170" s="8" t="s">
        <v>416</v>
      </c>
      <c r="D170" s="3"/>
      <c r="E170" s="13"/>
      <c r="F170" s="13"/>
      <c r="G170" s="13"/>
      <c r="H170" s="3"/>
      <c r="I170" s="3"/>
      <c r="J170" s="14">
        <v>1</v>
      </c>
      <c r="K170" s="14"/>
      <c r="L170" s="14"/>
      <c r="M170" s="14"/>
      <c r="N170" s="14"/>
      <c r="O170" s="14">
        <v>1</v>
      </c>
    </row>
    <row r="171" spans="1:15" x14ac:dyDescent="0.45">
      <c r="A171" s="10">
        <v>165</v>
      </c>
      <c r="B171" s="24" t="s">
        <v>2361</v>
      </c>
      <c r="C171" s="8" t="s">
        <v>424</v>
      </c>
      <c r="D171" s="3"/>
      <c r="E171" s="13"/>
      <c r="F171" s="13"/>
      <c r="G171" s="13"/>
      <c r="H171" s="3"/>
      <c r="I171" s="3"/>
      <c r="J171" s="14">
        <v>1</v>
      </c>
      <c r="K171" s="14"/>
      <c r="L171" s="14"/>
      <c r="M171" s="14"/>
      <c r="N171" s="14"/>
      <c r="O171" s="14">
        <v>1</v>
      </c>
    </row>
    <row r="172" spans="1:15" x14ac:dyDescent="0.45">
      <c r="A172" s="10">
        <v>166</v>
      </c>
      <c r="B172" s="24" t="s">
        <v>2351</v>
      </c>
      <c r="C172" s="8" t="s">
        <v>22</v>
      </c>
      <c r="D172" s="3"/>
      <c r="E172" s="13"/>
      <c r="F172" s="13"/>
      <c r="G172" s="13">
        <v>250000000</v>
      </c>
      <c r="H172" s="3"/>
      <c r="I172" s="3">
        <v>250000000</v>
      </c>
      <c r="J172" s="14"/>
      <c r="K172" s="14"/>
      <c r="L172" s="14"/>
      <c r="M172" s="14">
        <v>1</v>
      </c>
      <c r="N172" s="14"/>
      <c r="O172" s="14">
        <v>1</v>
      </c>
    </row>
    <row r="173" spans="1:15" x14ac:dyDescent="0.45">
      <c r="A173" s="10">
        <v>167</v>
      </c>
      <c r="B173" s="24" t="s">
        <v>2351</v>
      </c>
      <c r="C173" s="8" t="s">
        <v>2340</v>
      </c>
      <c r="D173" s="3"/>
      <c r="E173" s="13"/>
      <c r="F173" s="13"/>
      <c r="G173" s="13">
        <v>230000000</v>
      </c>
      <c r="H173" s="3"/>
      <c r="I173" s="3">
        <v>230000000</v>
      </c>
      <c r="J173" s="14"/>
      <c r="K173" s="14"/>
      <c r="L173" s="14"/>
      <c r="M173" s="14">
        <v>1</v>
      </c>
      <c r="N173" s="14"/>
      <c r="O173" s="14">
        <v>1</v>
      </c>
    </row>
    <row r="174" spans="1:15" x14ac:dyDescent="0.45">
      <c r="A174" s="10">
        <v>168</v>
      </c>
      <c r="B174" s="24" t="s">
        <v>2351</v>
      </c>
      <c r="C174" s="8" t="s">
        <v>2342</v>
      </c>
      <c r="D174" s="3"/>
      <c r="E174" s="13">
        <v>12000000</v>
      </c>
      <c r="F174" s="13">
        <v>96000000</v>
      </c>
      <c r="G174" s="13"/>
      <c r="H174" s="3"/>
      <c r="I174" s="3">
        <v>108000000</v>
      </c>
      <c r="J174" s="14"/>
      <c r="K174" s="14">
        <v>1</v>
      </c>
      <c r="L174" s="14">
        <v>8</v>
      </c>
      <c r="M174" s="14"/>
      <c r="N174" s="14"/>
      <c r="O174" s="14">
        <v>9</v>
      </c>
    </row>
    <row r="175" spans="1:15" x14ac:dyDescent="0.45">
      <c r="A175" s="10">
        <v>169</v>
      </c>
      <c r="B175" s="24" t="s">
        <v>2351</v>
      </c>
      <c r="C175" s="8" t="s">
        <v>1926</v>
      </c>
      <c r="D175" s="3"/>
      <c r="E175" s="13"/>
      <c r="F175" s="13">
        <v>105000000</v>
      </c>
      <c r="G175" s="13"/>
      <c r="H175" s="3"/>
      <c r="I175" s="3">
        <v>105000000</v>
      </c>
      <c r="J175" s="14">
        <v>4</v>
      </c>
      <c r="K175" s="14"/>
      <c r="L175" s="14">
        <v>5</v>
      </c>
      <c r="M175" s="14"/>
      <c r="N175" s="14"/>
      <c r="O175" s="14">
        <v>9</v>
      </c>
    </row>
    <row r="176" spans="1:15" x14ac:dyDescent="0.45">
      <c r="A176" s="10">
        <v>170</v>
      </c>
      <c r="B176" s="24" t="s">
        <v>2351</v>
      </c>
      <c r="C176" s="8" t="s">
        <v>23</v>
      </c>
      <c r="D176" s="3"/>
      <c r="E176" s="13"/>
      <c r="F176" s="13">
        <v>85000000</v>
      </c>
      <c r="G176" s="13"/>
      <c r="H176" s="3"/>
      <c r="I176" s="3">
        <v>85000000</v>
      </c>
      <c r="J176" s="14">
        <v>3</v>
      </c>
      <c r="K176" s="14"/>
      <c r="L176" s="14">
        <v>2</v>
      </c>
      <c r="M176" s="14"/>
      <c r="N176" s="14"/>
      <c r="O176" s="14">
        <v>5</v>
      </c>
    </row>
    <row r="177" spans="1:15" x14ac:dyDescent="0.45">
      <c r="A177" s="10">
        <v>171</v>
      </c>
      <c r="B177" s="24" t="s">
        <v>2351</v>
      </c>
      <c r="C177" s="8" t="s">
        <v>1922</v>
      </c>
      <c r="D177" s="3"/>
      <c r="E177" s="13"/>
      <c r="F177" s="13">
        <v>80000000</v>
      </c>
      <c r="G177" s="13"/>
      <c r="H177" s="3"/>
      <c r="I177" s="3">
        <v>80000000</v>
      </c>
      <c r="J177" s="14"/>
      <c r="K177" s="14"/>
      <c r="L177" s="14">
        <v>1</v>
      </c>
      <c r="M177" s="14"/>
      <c r="N177" s="14"/>
      <c r="O177" s="14">
        <v>1</v>
      </c>
    </row>
    <row r="178" spans="1:15" x14ac:dyDescent="0.45">
      <c r="A178" s="10">
        <v>172</v>
      </c>
      <c r="B178" s="24" t="s">
        <v>2351</v>
      </c>
      <c r="C178" s="8" t="s">
        <v>2017</v>
      </c>
      <c r="D178" s="3"/>
      <c r="E178" s="13"/>
      <c r="F178" s="13"/>
      <c r="G178" s="13">
        <v>76500000</v>
      </c>
      <c r="H178" s="3"/>
      <c r="I178" s="3">
        <v>76500000</v>
      </c>
      <c r="J178" s="14"/>
      <c r="K178" s="14"/>
      <c r="L178" s="14"/>
      <c r="M178" s="14">
        <v>9</v>
      </c>
      <c r="N178" s="14"/>
      <c r="O178" s="14">
        <v>9</v>
      </c>
    </row>
    <row r="179" spans="1:15" x14ac:dyDescent="0.45">
      <c r="A179" s="10">
        <v>173</v>
      </c>
      <c r="B179" s="24" t="s">
        <v>2351</v>
      </c>
      <c r="C179" s="8" t="s">
        <v>1986</v>
      </c>
      <c r="D179" s="3">
        <v>3000000</v>
      </c>
      <c r="E179" s="13">
        <v>24000000</v>
      </c>
      <c r="F179" s="13">
        <v>48000000</v>
      </c>
      <c r="G179" s="13"/>
      <c r="H179" s="3"/>
      <c r="I179" s="3">
        <v>75000000</v>
      </c>
      <c r="J179" s="14">
        <v>6</v>
      </c>
      <c r="K179" s="14">
        <v>4</v>
      </c>
      <c r="L179" s="14">
        <v>4</v>
      </c>
      <c r="M179" s="14"/>
      <c r="N179" s="14"/>
      <c r="O179" s="14">
        <v>14</v>
      </c>
    </row>
    <row r="180" spans="1:15" x14ac:dyDescent="0.45">
      <c r="A180" s="10">
        <v>174</v>
      </c>
      <c r="B180" s="24" t="s">
        <v>2351</v>
      </c>
      <c r="C180" s="8" t="s">
        <v>2317</v>
      </c>
      <c r="D180" s="3"/>
      <c r="E180" s="13">
        <v>45000000</v>
      </c>
      <c r="F180" s="13">
        <v>27000000</v>
      </c>
      <c r="G180" s="13"/>
      <c r="H180" s="3"/>
      <c r="I180" s="3">
        <v>72000000</v>
      </c>
      <c r="J180" s="14">
        <v>1</v>
      </c>
      <c r="K180" s="14">
        <v>5</v>
      </c>
      <c r="L180" s="14">
        <v>3</v>
      </c>
      <c r="M180" s="14"/>
      <c r="N180" s="14"/>
      <c r="O180" s="14">
        <v>9</v>
      </c>
    </row>
    <row r="181" spans="1:15" x14ac:dyDescent="0.45">
      <c r="A181" s="10">
        <v>175</v>
      </c>
      <c r="B181" s="24" t="s">
        <v>2351</v>
      </c>
      <c r="C181" s="8" t="s">
        <v>1924</v>
      </c>
      <c r="D181" s="3"/>
      <c r="E181" s="13"/>
      <c r="F181" s="13">
        <v>60000000</v>
      </c>
      <c r="G181" s="13"/>
      <c r="H181" s="3"/>
      <c r="I181" s="3">
        <v>60000000</v>
      </c>
      <c r="J181" s="14">
        <v>1</v>
      </c>
      <c r="K181" s="14"/>
      <c r="L181" s="14">
        <v>1</v>
      </c>
      <c r="M181" s="14"/>
      <c r="N181" s="14"/>
      <c r="O181" s="14">
        <v>2</v>
      </c>
    </row>
    <row r="182" spans="1:15" x14ac:dyDescent="0.45">
      <c r="A182" s="10">
        <v>176</v>
      </c>
      <c r="B182" s="24" t="s">
        <v>2351</v>
      </c>
      <c r="C182" s="8" t="s">
        <v>1972</v>
      </c>
      <c r="D182" s="3"/>
      <c r="E182" s="13">
        <v>10000000</v>
      </c>
      <c r="F182" s="13">
        <v>17000000</v>
      </c>
      <c r="G182" s="13">
        <v>33000000</v>
      </c>
      <c r="H182" s="3"/>
      <c r="I182" s="3">
        <v>60000000</v>
      </c>
      <c r="J182" s="14">
        <v>5</v>
      </c>
      <c r="K182" s="14">
        <v>1</v>
      </c>
      <c r="L182" s="14">
        <v>3</v>
      </c>
      <c r="M182" s="14">
        <v>2</v>
      </c>
      <c r="N182" s="14"/>
      <c r="O182" s="14">
        <v>11</v>
      </c>
    </row>
    <row r="183" spans="1:15" x14ac:dyDescent="0.45">
      <c r="A183" s="10">
        <v>177</v>
      </c>
      <c r="B183" s="24" t="s">
        <v>2351</v>
      </c>
      <c r="C183" s="8" t="s">
        <v>1920</v>
      </c>
      <c r="D183" s="3"/>
      <c r="E183" s="13">
        <v>60000000</v>
      </c>
      <c r="F183" s="13"/>
      <c r="G183" s="13"/>
      <c r="H183" s="3"/>
      <c r="I183" s="3">
        <v>60000000</v>
      </c>
      <c r="J183" s="14"/>
      <c r="K183" s="14">
        <v>2</v>
      </c>
      <c r="L183" s="14"/>
      <c r="M183" s="14"/>
      <c r="N183" s="14"/>
      <c r="O183" s="14">
        <v>2</v>
      </c>
    </row>
    <row r="184" spans="1:15" x14ac:dyDescent="0.45">
      <c r="A184" s="10">
        <v>178</v>
      </c>
      <c r="B184" s="24" t="s">
        <v>2351</v>
      </c>
      <c r="C184" s="8" t="s">
        <v>1921</v>
      </c>
      <c r="D184" s="3"/>
      <c r="E184" s="13"/>
      <c r="F184" s="13"/>
      <c r="G184" s="13">
        <v>55000000</v>
      </c>
      <c r="H184" s="3"/>
      <c r="I184" s="3">
        <v>55000000</v>
      </c>
      <c r="J184" s="14"/>
      <c r="K184" s="14"/>
      <c r="L184" s="14"/>
      <c r="M184" s="14">
        <v>1</v>
      </c>
      <c r="N184" s="14"/>
      <c r="O184" s="14">
        <v>1</v>
      </c>
    </row>
    <row r="185" spans="1:15" x14ac:dyDescent="0.45">
      <c r="A185" s="10">
        <v>179</v>
      </c>
      <c r="B185" s="24" t="s">
        <v>2351</v>
      </c>
      <c r="C185" s="8" t="s">
        <v>1923</v>
      </c>
      <c r="D185" s="3"/>
      <c r="E185" s="13"/>
      <c r="F185" s="13"/>
      <c r="G185" s="13">
        <v>35000000</v>
      </c>
      <c r="H185" s="3"/>
      <c r="I185" s="3">
        <v>35000000</v>
      </c>
      <c r="J185" s="14"/>
      <c r="K185" s="14"/>
      <c r="L185" s="14"/>
      <c r="M185" s="14">
        <v>1</v>
      </c>
      <c r="N185" s="14"/>
      <c r="O185" s="14">
        <v>1</v>
      </c>
    </row>
    <row r="186" spans="1:15" x14ac:dyDescent="0.45">
      <c r="A186" s="10">
        <v>180</v>
      </c>
      <c r="B186" s="24" t="s">
        <v>2351</v>
      </c>
      <c r="C186" s="8" t="s">
        <v>2270</v>
      </c>
      <c r="D186" s="3"/>
      <c r="E186" s="13">
        <v>10500000</v>
      </c>
      <c r="F186" s="13">
        <v>17500000</v>
      </c>
      <c r="G186" s="13"/>
      <c r="H186" s="3"/>
      <c r="I186" s="3">
        <v>28000000</v>
      </c>
      <c r="J186" s="14">
        <v>5</v>
      </c>
      <c r="K186" s="14">
        <v>3</v>
      </c>
      <c r="L186" s="14">
        <v>5</v>
      </c>
      <c r="M186" s="14"/>
      <c r="N186" s="14"/>
      <c r="O186" s="14">
        <v>13</v>
      </c>
    </row>
    <row r="187" spans="1:15" x14ac:dyDescent="0.45">
      <c r="A187" s="10">
        <v>181</v>
      </c>
      <c r="B187" s="24" t="s">
        <v>2351</v>
      </c>
      <c r="C187" s="8" t="s">
        <v>128</v>
      </c>
      <c r="D187" s="3"/>
      <c r="E187" s="13">
        <v>14000000</v>
      </c>
      <c r="F187" s="13">
        <v>14000000</v>
      </c>
      <c r="G187" s="13"/>
      <c r="H187" s="3"/>
      <c r="I187" s="3">
        <v>28000000</v>
      </c>
      <c r="J187" s="14">
        <v>1</v>
      </c>
      <c r="K187" s="14">
        <v>4</v>
      </c>
      <c r="L187" s="14">
        <v>4</v>
      </c>
      <c r="M187" s="14"/>
      <c r="N187" s="14"/>
      <c r="O187" s="14">
        <v>9</v>
      </c>
    </row>
    <row r="188" spans="1:15" x14ac:dyDescent="0.45">
      <c r="A188" s="10">
        <v>182</v>
      </c>
      <c r="B188" s="24" t="s">
        <v>2351</v>
      </c>
      <c r="C188" s="8" t="s">
        <v>135</v>
      </c>
      <c r="D188" s="3"/>
      <c r="E188" s="13">
        <v>9000000</v>
      </c>
      <c r="F188" s="13">
        <v>17000000</v>
      </c>
      <c r="G188" s="13"/>
      <c r="H188" s="3"/>
      <c r="I188" s="3">
        <v>26000000</v>
      </c>
      <c r="J188" s="14">
        <v>3</v>
      </c>
      <c r="K188" s="14">
        <v>1</v>
      </c>
      <c r="L188" s="14">
        <v>2</v>
      </c>
      <c r="M188" s="14"/>
      <c r="N188" s="14"/>
      <c r="O188" s="14">
        <v>6</v>
      </c>
    </row>
    <row r="189" spans="1:15" x14ac:dyDescent="0.45">
      <c r="A189" s="10">
        <v>183</v>
      </c>
      <c r="B189" s="24" t="s">
        <v>2351</v>
      </c>
      <c r="C189" s="8" t="s">
        <v>1927</v>
      </c>
      <c r="D189" s="3"/>
      <c r="E189" s="13">
        <v>25000000</v>
      </c>
      <c r="F189" s="13"/>
      <c r="G189" s="13"/>
      <c r="H189" s="3"/>
      <c r="I189" s="3">
        <v>25000000</v>
      </c>
      <c r="J189" s="14">
        <v>1</v>
      </c>
      <c r="K189" s="14">
        <v>1</v>
      </c>
      <c r="L189" s="14"/>
      <c r="M189" s="14"/>
      <c r="N189" s="14"/>
      <c r="O189" s="14">
        <v>2</v>
      </c>
    </row>
    <row r="190" spans="1:15" x14ac:dyDescent="0.45">
      <c r="A190" s="10">
        <v>184</v>
      </c>
      <c r="B190" s="24" t="s">
        <v>2351</v>
      </c>
      <c r="C190" s="8" t="s">
        <v>971</v>
      </c>
      <c r="D190" s="3"/>
      <c r="E190" s="13">
        <v>24000000</v>
      </c>
      <c r="F190" s="13"/>
      <c r="G190" s="13"/>
      <c r="H190" s="3"/>
      <c r="I190" s="3">
        <v>24000000</v>
      </c>
      <c r="J190" s="14"/>
      <c r="K190" s="14">
        <v>2</v>
      </c>
      <c r="L190" s="14"/>
      <c r="M190" s="14"/>
      <c r="N190" s="14"/>
      <c r="O190" s="14">
        <v>2</v>
      </c>
    </row>
    <row r="191" spans="1:15" x14ac:dyDescent="0.45">
      <c r="A191" s="10">
        <v>185</v>
      </c>
      <c r="B191" s="24" t="s">
        <v>2351</v>
      </c>
      <c r="C191" s="8" t="s">
        <v>2343</v>
      </c>
      <c r="D191" s="3"/>
      <c r="E191" s="13"/>
      <c r="F191" s="13"/>
      <c r="G191" s="13">
        <v>20000000</v>
      </c>
      <c r="H191" s="3"/>
      <c r="I191" s="3">
        <v>20000000</v>
      </c>
      <c r="J191" s="14"/>
      <c r="K191" s="14"/>
      <c r="L191" s="14"/>
      <c r="M191" s="14">
        <v>1</v>
      </c>
      <c r="N191" s="14"/>
      <c r="O191" s="14">
        <v>1</v>
      </c>
    </row>
    <row r="192" spans="1:15" x14ac:dyDescent="0.45">
      <c r="A192" s="10">
        <v>186</v>
      </c>
      <c r="B192" s="24" t="s">
        <v>2351</v>
      </c>
      <c r="C192" s="8" t="s">
        <v>17</v>
      </c>
      <c r="D192" s="3"/>
      <c r="E192" s="13"/>
      <c r="F192" s="13">
        <v>20000000</v>
      </c>
      <c r="G192" s="13"/>
      <c r="H192" s="3"/>
      <c r="I192" s="3">
        <v>20000000</v>
      </c>
      <c r="J192" s="14"/>
      <c r="K192" s="14"/>
      <c r="L192" s="14">
        <v>1</v>
      </c>
      <c r="M192" s="14"/>
      <c r="N192" s="14"/>
      <c r="O192" s="14">
        <v>1</v>
      </c>
    </row>
    <row r="193" spans="1:15" x14ac:dyDescent="0.45">
      <c r="A193" s="10">
        <v>187</v>
      </c>
      <c r="B193" s="24" t="s">
        <v>2351</v>
      </c>
      <c r="C193" s="8" t="s">
        <v>2166</v>
      </c>
      <c r="D193" s="3"/>
      <c r="E193" s="13"/>
      <c r="F193" s="13"/>
      <c r="G193" s="13">
        <v>19500000</v>
      </c>
      <c r="H193" s="3"/>
      <c r="I193" s="3">
        <v>19500000</v>
      </c>
      <c r="J193" s="14"/>
      <c r="K193" s="14"/>
      <c r="L193" s="14"/>
      <c r="M193" s="14">
        <v>13</v>
      </c>
      <c r="N193" s="14"/>
      <c r="O193" s="14">
        <v>13</v>
      </c>
    </row>
    <row r="194" spans="1:15" x14ac:dyDescent="0.45">
      <c r="A194" s="10">
        <v>188</v>
      </c>
      <c r="B194" s="24" t="s">
        <v>2351</v>
      </c>
      <c r="C194" s="8" t="s">
        <v>2168</v>
      </c>
      <c r="D194" s="3"/>
      <c r="E194" s="13">
        <v>9500000</v>
      </c>
      <c r="F194" s="13">
        <v>7000000</v>
      </c>
      <c r="G194" s="13"/>
      <c r="H194" s="3"/>
      <c r="I194" s="3">
        <v>16500000</v>
      </c>
      <c r="J194" s="14"/>
      <c r="K194" s="14">
        <v>3</v>
      </c>
      <c r="L194" s="14">
        <v>2</v>
      </c>
      <c r="M194" s="14"/>
      <c r="N194" s="14"/>
      <c r="O194" s="14">
        <v>5</v>
      </c>
    </row>
    <row r="195" spans="1:15" x14ac:dyDescent="0.45">
      <c r="A195" s="10">
        <v>189</v>
      </c>
      <c r="B195" s="24" t="s">
        <v>2351</v>
      </c>
      <c r="C195" s="8" t="s">
        <v>1133</v>
      </c>
      <c r="D195" s="3"/>
      <c r="E195" s="13"/>
      <c r="F195" s="13"/>
      <c r="G195" s="13">
        <v>16500000</v>
      </c>
      <c r="H195" s="3"/>
      <c r="I195" s="3">
        <v>16500000</v>
      </c>
      <c r="J195" s="14"/>
      <c r="K195" s="14"/>
      <c r="L195" s="14"/>
      <c r="M195" s="14">
        <v>3</v>
      </c>
      <c r="N195" s="14"/>
      <c r="O195" s="14">
        <v>3</v>
      </c>
    </row>
    <row r="196" spans="1:15" x14ac:dyDescent="0.45">
      <c r="A196" s="10">
        <v>190</v>
      </c>
      <c r="B196" s="24" t="s">
        <v>2351</v>
      </c>
      <c r="C196" s="8" t="s">
        <v>1147</v>
      </c>
      <c r="D196" s="3"/>
      <c r="E196" s="13"/>
      <c r="F196" s="13"/>
      <c r="G196" s="13">
        <v>15500000</v>
      </c>
      <c r="H196" s="3"/>
      <c r="I196" s="3">
        <v>15500000</v>
      </c>
      <c r="J196" s="14"/>
      <c r="K196" s="14"/>
      <c r="L196" s="14"/>
      <c r="M196" s="14">
        <v>1</v>
      </c>
      <c r="N196" s="14"/>
      <c r="O196" s="14">
        <v>1</v>
      </c>
    </row>
    <row r="197" spans="1:15" x14ac:dyDescent="0.45">
      <c r="A197" s="10">
        <v>191</v>
      </c>
      <c r="B197" s="24" t="s">
        <v>2351</v>
      </c>
      <c r="C197" s="8" t="s">
        <v>13</v>
      </c>
      <c r="D197" s="3"/>
      <c r="E197" s="13">
        <v>15000000</v>
      </c>
      <c r="F197" s="13"/>
      <c r="G197" s="13"/>
      <c r="H197" s="3"/>
      <c r="I197" s="3">
        <v>15000000</v>
      </c>
      <c r="J197" s="14"/>
      <c r="K197" s="14">
        <v>1</v>
      </c>
      <c r="L197" s="14"/>
      <c r="M197" s="14"/>
      <c r="N197" s="14"/>
      <c r="O197" s="14">
        <v>1</v>
      </c>
    </row>
    <row r="198" spans="1:15" x14ac:dyDescent="0.45">
      <c r="A198" s="10">
        <v>192</v>
      </c>
      <c r="B198" s="24" t="s">
        <v>2351</v>
      </c>
      <c r="C198" s="8" t="s">
        <v>754</v>
      </c>
      <c r="D198" s="3"/>
      <c r="E198" s="13"/>
      <c r="F198" s="13"/>
      <c r="G198" s="13">
        <v>15000000</v>
      </c>
      <c r="H198" s="3"/>
      <c r="I198" s="3">
        <v>15000000</v>
      </c>
      <c r="J198" s="14"/>
      <c r="K198" s="14"/>
      <c r="L198" s="14"/>
      <c r="M198" s="14">
        <v>2</v>
      </c>
      <c r="N198" s="14"/>
      <c r="O198" s="14">
        <v>2</v>
      </c>
    </row>
    <row r="199" spans="1:15" x14ac:dyDescent="0.45">
      <c r="A199" s="10">
        <v>193</v>
      </c>
      <c r="B199" s="24" t="s">
        <v>2351</v>
      </c>
      <c r="C199" s="8" t="s">
        <v>1973</v>
      </c>
      <c r="D199" s="3"/>
      <c r="E199" s="13"/>
      <c r="F199" s="13"/>
      <c r="G199" s="13">
        <v>14100000</v>
      </c>
      <c r="H199" s="3"/>
      <c r="I199" s="3">
        <v>14100000</v>
      </c>
      <c r="J199" s="14"/>
      <c r="K199" s="14"/>
      <c r="L199" s="14"/>
      <c r="M199" s="14">
        <v>5</v>
      </c>
      <c r="N199" s="14"/>
      <c r="O199" s="14">
        <v>5</v>
      </c>
    </row>
    <row r="200" spans="1:15" x14ac:dyDescent="0.45">
      <c r="A200" s="10">
        <v>194</v>
      </c>
      <c r="B200" s="24" t="s">
        <v>2351</v>
      </c>
      <c r="C200" s="8" t="s">
        <v>1976</v>
      </c>
      <c r="D200" s="3"/>
      <c r="E200" s="13"/>
      <c r="F200" s="13">
        <v>13700000</v>
      </c>
      <c r="G200" s="13"/>
      <c r="H200" s="3"/>
      <c r="I200" s="3">
        <v>13700000</v>
      </c>
      <c r="J200" s="14">
        <v>1</v>
      </c>
      <c r="K200" s="14"/>
      <c r="L200" s="14">
        <v>9</v>
      </c>
      <c r="M200" s="14"/>
      <c r="N200" s="14"/>
      <c r="O200" s="14">
        <v>10</v>
      </c>
    </row>
    <row r="201" spans="1:15" x14ac:dyDescent="0.45">
      <c r="A201" s="10">
        <v>195</v>
      </c>
      <c r="B201" s="24" t="s">
        <v>2351</v>
      </c>
      <c r="C201" s="8" t="s">
        <v>1925</v>
      </c>
      <c r="D201" s="3"/>
      <c r="E201" s="13"/>
      <c r="F201" s="13">
        <v>13000000</v>
      </c>
      <c r="G201" s="13"/>
      <c r="H201" s="3"/>
      <c r="I201" s="3">
        <v>13000000</v>
      </c>
      <c r="J201" s="14">
        <v>1</v>
      </c>
      <c r="K201" s="14"/>
      <c r="L201" s="14">
        <v>1</v>
      </c>
      <c r="M201" s="14"/>
      <c r="N201" s="14"/>
      <c r="O201" s="14">
        <v>2</v>
      </c>
    </row>
    <row r="202" spans="1:15" x14ac:dyDescent="0.45">
      <c r="A202" s="10">
        <v>196</v>
      </c>
      <c r="B202" s="24" t="s">
        <v>2351</v>
      </c>
      <c r="C202" s="8" t="s">
        <v>1132</v>
      </c>
      <c r="D202" s="3"/>
      <c r="E202" s="13"/>
      <c r="F202" s="13">
        <v>12000000</v>
      </c>
      <c r="G202" s="13"/>
      <c r="H202" s="3"/>
      <c r="I202" s="3">
        <v>12000000</v>
      </c>
      <c r="J202" s="14">
        <v>1</v>
      </c>
      <c r="K202" s="14"/>
      <c r="L202" s="14">
        <v>2</v>
      </c>
      <c r="M202" s="14"/>
      <c r="N202" s="14"/>
      <c r="O202" s="14">
        <v>3</v>
      </c>
    </row>
    <row r="203" spans="1:15" x14ac:dyDescent="0.45">
      <c r="A203" s="10">
        <v>197</v>
      </c>
      <c r="B203" s="24" t="s">
        <v>2351</v>
      </c>
      <c r="C203" s="8" t="s">
        <v>1203</v>
      </c>
      <c r="D203" s="3"/>
      <c r="E203" s="13"/>
      <c r="F203" s="13">
        <v>10500000</v>
      </c>
      <c r="G203" s="13"/>
      <c r="H203" s="3"/>
      <c r="I203" s="3">
        <v>10500000</v>
      </c>
      <c r="J203" s="14"/>
      <c r="K203" s="14"/>
      <c r="L203" s="14">
        <v>3</v>
      </c>
      <c r="M203" s="14"/>
      <c r="N203" s="14"/>
      <c r="O203" s="14">
        <v>3</v>
      </c>
    </row>
    <row r="204" spans="1:15" x14ac:dyDescent="0.45">
      <c r="A204" s="10">
        <v>198</v>
      </c>
      <c r="B204" s="24" t="s">
        <v>2351</v>
      </c>
      <c r="C204" s="8" t="s">
        <v>2257</v>
      </c>
      <c r="D204" s="3"/>
      <c r="E204" s="13"/>
      <c r="F204" s="13"/>
      <c r="G204" s="13">
        <v>9400000</v>
      </c>
      <c r="H204" s="3"/>
      <c r="I204" s="3">
        <v>9400000</v>
      </c>
      <c r="J204" s="14"/>
      <c r="K204" s="14"/>
      <c r="L204" s="14"/>
      <c r="M204" s="14">
        <v>1</v>
      </c>
      <c r="N204" s="14"/>
      <c r="O204" s="14">
        <v>1</v>
      </c>
    </row>
    <row r="205" spans="1:15" x14ac:dyDescent="0.45">
      <c r="A205" s="10">
        <v>199</v>
      </c>
      <c r="B205" s="24" t="s">
        <v>2351</v>
      </c>
      <c r="C205" s="8" t="s">
        <v>2155</v>
      </c>
      <c r="D205" s="3"/>
      <c r="E205" s="13"/>
      <c r="F205" s="13">
        <v>9000000</v>
      </c>
      <c r="G205" s="13"/>
      <c r="H205" s="3"/>
      <c r="I205" s="3">
        <v>9000000</v>
      </c>
      <c r="J205" s="14">
        <v>1</v>
      </c>
      <c r="K205" s="14"/>
      <c r="L205" s="14">
        <v>2</v>
      </c>
      <c r="M205" s="14"/>
      <c r="N205" s="14"/>
      <c r="O205" s="14">
        <v>3</v>
      </c>
    </row>
    <row r="206" spans="1:15" x14ac:dyDescent="0.45">
      <c r="A206" s="10">
        <v>200</v>
      </c>
      <c r="B206" s="24" t="s">
        <v>2351</v>
      </c>
      <c r="C206" s="8" t="s">
        <v>1974</v>
      </c>
      <c r="D206" s="3"/>
      <c r="E206" s="13"/>
      <c r="F206" s="13"/>
      <c r="G206" s="13">
        <v>8100000</v>
      </c>
      <c r="H206" s="3"/>
      <c r="I206" s="3">
        <v>8100000</v>
      </c>
      <c r="J206" s="14"/>
      <c r="K206" s="14"/>
      <c r="L206" s="14"/>
      <c r="M206" s="14">
        <v>9</v>
      </c>
      <c r="N206" s="14"/>
      <c r="O206" s="14">
        <v>9</v>
      </c>
    </row>
    <row r="207" spans="1:15" x14ac:dyDescent="0.45">
      <c r="A207" s="10">
        <v>201</v>
      </c>
      <c r="B207" s="24" t="s">
        <v>2351</v>
      </c>
      <c r="C207" s="8" t="s">
        <v>2098</v>
      </c>
      <c r="D207" s="3"/>
      <c r="E207" s="13"/>
      <c r="F207" s="13"/>
      <c r="G207" s="13">
        <v>7500000</v>
      </c>
      <c r="H207" s="3"/>
      <c r="I207" s="3">
        <v>7500000</v>
      </c>
      <c r="J207" s="14"/>
      <c r="K207" s="14"/>
      <c r="L207" s="14"/>
      <c r="M207" s="14">
        <v>1</v>
      </c>
      <c r="N207" s="14"/>
      <c r="O207" s="14">
        <v>1</v>
      </c>
    </row>
    <row r="208" spans="1:15" x14ac:dyDescent="0.45">
      <c r="A208" s="10">
        <v>202</v>
      </c>
      <c r="B208" s="24" t="s">
        <v>2351</v>
      </c>
      <c r="C208" s="8" t="s">
        <v>1196</v>
      </c>
      <c r="D208" s="3"/>
      <c r="E208" s="13">
        <v>6500000</v>
      </c>
      <c r="F208" s="13"/>
      <c r="G208" s="13"/>
      <c r="H208" s="3"/>
      <c r="I208" s="3">
        <v>6500000</v>
      </c>
      <c r="J208" s="14"/>
      <c r="K208" s="14">
        <v>1</v>
      </c>
      <c r="L208" s="14"/>
      <c r="M208" s="14"/>
      <c r="N208" s="14"/>
      <c r="O208" s="14">
        <v>1</v>
      </c>
    </row>
    <row r="209" spans="1:15" x14ac:dyDescent="0.45">
      <c r="A209" s="10">
        <v>203</v>
      </c>
      <c r="B209" s="24" t="s">
        <v>2351</v>
      </c>
      <c r="C209" s="8" t="s">
        <v>2202</v>
      </c>
      <c r="D209" s="3"/>
      <c r="E209" s="13">
        <v>5500000</v>
      </c>
      <c r="F209" s="13"/>
      <c r="G209" s="13"/>
      <c r="H209" s="3"/>
      <c r="I209" s="3">
        <v>5500000</v>
      </c>
      <c r="J209" s="14"/>
      <c r="K209" s="14">
        <v>1</v>
      </c>
      <c r="L209" s="14"/>
      <c r="M209" s="14"/>
      <c r="N209" s="14"/>
      <c r="O209" s="14">
        <v>1</v>
      </c>
    </row>
    <row r="210" spans="1:15" x14ac:dyDescent="0.45">
      <c r="A210" s="10">
        <v>204</v>
      </c>
      <c r="B210" s="24" t="s">
        <v>2351</v>
      </c>
      <c r="C210" s="8" t="s">
        <v>2077</v>
      </c>
      <c r="D210" s="3"/>
      <c r="E210" s="13"/>
      <c r="F210" s="13"/>
      <c r="G210" s="13">
        <v>5000000</v>
      </c>
      <c r="H210" s="3"/>
      <c r="I210" s="3">
        <v>5000000</v>
      </c>
      <c r="J210" s="14"/>
      <c r="K210" s="14"/>
      <c r="L210" s="14"/>
      <c r="M210" s="14">
        <v>1</v>
      </c>
      <c r="N210" s="14"/>
      <c r="O210" s="14">
        <v>1</v>
      </c>
    </row>
    <row r="211" spans="1:15" x14ac:dyDescent="0.45">
      <c r="A211" s="10">
        <v>205</v>
      </c>
      <c r="B211" s="24" t="s">
        <v>2351</v>
      </c>
      <c r="C211" s="8" t="s">
        <v>2287</v>
      </c>
      <c r="D211" s="3"/>
      <c r="E211" s="13"/>
      <c r="F211" s="13"/>
      <c r="G211" s="13">
        <v>5000000</v>
      </c>
      <c r="H211" s="3"/>
      <c r="I211" s="3">
        <v>5000000</v>
      </c>
      <c r="J211" s="14"/>
      <c r="K211" s="14"/>
      <c r="L211" s="14"/>
      <c r="M211" s="14">
        <v>1</v>
      </c>
      <c r="N211" s="14"/>
      <c r="O211" s="14">
        <v>1</v>
      </c>
    </row>
    <row r="212" spans="1:15" x14ac:dyDescent="0.45">
      <c r="A212" s="10">
        <v>206</v>
      </c>
      <c r="B212" s="24" t="s">
        <v>2351</v>
      </c>
      <c r="C212" s="8" t="s">
        <v>2131</v>
      </c>
      <c r="D212" s="3"/>
      <c r="E212" s="13"/>
      <c r="F212" s="13"/>
      <c r="G212" s="13">
        <v>4500000</v>
      </c>
      <c r="H212" s="3"/>
      <c r="I212" s="3">
        <v>4500000</v>
      </c>
      <c r="J212" s="14"/>
      <c r="K212" s="14"/>
      <c r="L212" s="14"/>
      <c r="M212" s="14">
        <v>1</v>
      </c>
      <c r="N212" s="14"/>
      <c r="O212" s="14">
        <v>1</v>
      </c>
    </row>
    <row r="213" spans="1:15" x14ac:dyDescent="0.45">
      <c r="A213" s="10">
        <v>207</v>
      </c>
      <c r="B213" s="24" t="s">
        <v>2351</v>
      </c>
      <c r="C213" s="8" t="s">
        <v>2206</v>
      </c>
      <c r="D213" s="3"/>
      <c r="E213" s="13"/>
      <c r="F213" s="13"/>
      <c r="G213" s="13">
        <v>4200000</v>
      </c>
      <c r="H213" s="3"/>
      <c r="I213" s="3">
        <v>4200000</v>
      </c>
      <c r="J213" s="14"/>
      <c r="K213" s="14"/>
      <c r="L213" s="14"/>
      <c r="M213" s="14">
        <v>1</v>
      </c>
      <c r="N213" s="14"/>
      <c r="O213" s="14">
        <v>1</v>
      </c>
    </row>
    <row r="214" spans="1:15" x14ac:dyDescent="0.45">
      <c r="A214" s="10">
        <v>208</v>
      </c>
      <c r="B214" s="24" t="s">
        <v>2351</v>
      </c>
      <c r="C214" s="8" t="s">
        <v>2008</v>
      </c>
      <c r="D214" s="3"/>
      <c r="E214" s="13"/>
      <c r="F214" s="13">
        <v>4080000</v>
      </c>
      <c r="G214" s="13"/>
      <c r="H214" s="3"/>
      <c r="I214" s="3">
        <v>4080000</v>
      </c>
      <c r="J214" s="14">
        <v>4</v>
      </c>
      <c r="K214" s="14"/>
      <c r="L214" s="14">
        <v>6</v>
      </c>
      <c r="M214" s="14"/>
      <c r="N214" s="14"/>
      <c r="O214" s="14">
        <v>10</v>
      </c>
    </row>
    <row r="215" spans="1:15" x14ac:dyDescent="0.45">
      <c r="A215" s="10">
        <v>209</v>
      </c>
      <c r="B215" s="24" t="s">
        <v>2351</v>
      </c>
      <c r="C215" s="8" t="s">
        <v>2025</v>
      </c>
      <c r="D215" s="3"/>
      <c r="E215" s="13"/>
      <c r="F215" s="13"/>
      <c r="G215" s="13">
        <v>4000000</v>
      </c>
      <c r="H215" s="3"/>
      <c r="I215" s="3">
        <v>4000000</v>
      </c>
      <c r="J215" s="14"/>
      <c r="K215" s="14"/>
      <c r="L215" s="14"/>
      <c r="M215" s="14">
        <v>1</v>
      </c>
      <c r="N215" s="14"/>
      <c r="O215" s="14">
        <v>1</v>
      </c>
    </row>
    <row r="216" spans="1:15" x14ac:dyDescent="0.45">
      <c r="A216" s="10">
        <v>210</v>
      </c>
      <c r="B216" s="24" t="s">
        <v>2351</v>
      </c>
      <c r="C216" s="8" t="s">
        <v>2284</v>
      </c>
      <c r="D216" s="3"/>
      <c r="E216" s="13"/>
      <c r="F216" s="13"/>
      <c r="G216" s="13">
        <v>3000000</v>
      </c>
      <c r="H216" s="3"/>
      <c r="I216" s="3">
        <v>3000000</v>
      </c>
      <c r="J216" s="14"/>
      <c r="K216" s="14"/>
      <c r="L216" s="14"/>
      <c r="M216" s="14">
        <v>1</v>
      </c>
      <c r="N216" s="14"/>
      <c r="O216" s="14">
        <v>1</v>
      </c>
    </row>
    <row r="217" spans="1:15" x14ac:dyDescent="0.45">
      <c r="A217" s="10">
        <v>211</v>
      </c>
      <c r="B217" s="24" t="s">
        <v>2351</v>
      </c>
      <c r="C217" s="8" t="s">
        <v>2176</v>
      </c>
      <c r="D217" s="3"/>
      <c r="E217" s="13"/>
      <c r="F217" s="13"/>
      <c r="G217" s="13">
        <v>3000000</v>
      </c>
      <c r="H217" s="3"/>
      <c r="I217" s="3">
        <v>3000000</v>
      </c>
      <c r="J217" s="14"/>
      <c r="K217" s="14"/>
      <c r="L217" s="14"/>
      <c r="M217" s="14">
        <v>1</v>
      </c>
      <c r="N217" s="14"/>
      <c r="O217" s="14">
        <v>1</v>
      </c>
    </row>
    <row r="218" spans="1:15" x14ac:dyDescent="0.45">
      <c r="A218" s="10">
        <v>212</v>
      </c>
      <c r="B218" s="24" t="s">
        <v>2351</v>
      </c>
      <c r="C218" s="8" t="s">
        <v>2109</v>
      </c>
      <c r="D218" s="3"/>
      <c r="E218" s="13"/>
      <c r="F218" s="13"/>
      <c r="G218" s="13">
        <v>3000000</v>
      </c>
      <c r="H218" s="3"/>
      <c r="I218" s="3">
        <v>3000000</v>
      </c>
      <c r="J218" s="14"/>
      <c r="K218" s="14"/>
      <c r="L218" s="14"/>
      <c r="M218" s="14">
        <v>2</v>
      </c>
      <c r="N218" s="14"/>
      <c r="O218" s="14">
        <v>2</v>
      </c>
    </row>
    <row r="219" spans="1:15" x14ac:dyDescent="0.45">
      <c r="A219" s="10">
        <v>213</v>
      </c>
      <c r="B219" s="24" t="s">
        <v>2351</v>
      </c>
      <c r="C219" s="8" t="s">
        <v>2316</v>
      </c>
      <c r="D219" s="3"/>
      <c r="E219" s="13">
        <v>950000</v>
      </c>
      <c r="F219" s="13">
        <v>950000</v>
      </c>
      <c r="G219" s="13">
        <v>1080000</v>
      </c>
      <c r="H219" s="3"/>
      <c r="I219" s="3">
        <v>2980000</v>
      </c>
      <c r="J219" s="14">
        <v>4</v>
      </c>
      <c r="K219" s="14">
        <v>5</v>
      </c>
      <c r="L219" s="14">
        <v>5</v>
      </c>
      <c r="M219" s="14">
        <v>2</v>
      </c>
      <c r="N219" s="14"/>
      <c r="O219" s="14">
        <v>16</v>
      </c>
    </row>
    <row r="220" spans="1:15" x14ac:dyDescent="0.45">
      <c r="A220" s="10">
        <v>214</v>
      </c>
      <c r="B220" s="24" t="s">
        <v>2351</v>
      </c>
      <c r="C220" s="8" t="s">
        <v>2151</v>
      </c>
      <c r="D220" s="3"/>
      <c r="E220" s="13"/>
      <c r="F220" s="13">
        <v>2800000</v>
      </c>
      <c r="G220" s="13"/>
      <c r="H220" s="3"/>
      <c r="I220" s="3">
        <v>2800000</v>
      </c>
      <c r="J220" s="14">
        <v>1</v>
      </c>
      <c r="K220" s="14"/>
      <c r="L220" s="14">
        <v>1</v>
      </c>
      <c r="M220" s="14"/>
      <c r="N220" s="14"/>
      <c r="O220" s="14">
        <v>2</v>
      </c>
    </row>
    <row r="221" spans="1:15" x14ac:dyDescent="0.45">
      <c r="A221" s="10">
        <v>215</v>
      </c>
      <c r="B221" s="24" t="s">
        <v>2351</v>
      </c>
      <c r="C221" s="8" t="s">
        <v>1084</v>
      </c>
      <c r="D221" s="3"/>
      <c r="E221" s="13"/>
      <c r="F221" s="13"/>
      <c r="G221" s="13">
        <v>2790000</v>
      </c>
      <c r="H221" s="3"/>
      <c r="I221" s="3">
        <v>2790000</v>
      </c>
      <c r="J221" s="14"/>
      <c r="K221" s="14"/>
      <c r="L221" s="14"/>
      <c r="M221" s="14">
        <v>9</v>
      </c>
      <c r="N221" s="14"/>
      <c r="O221" s="14">
        <v>9</v>
      </c>
    </row>
    <row r="222" spans="1:15" x14ac:dyDescent="0.45">
      <c r="A222" s="10">
        <v>216</v>
      </c>
      <c r="B222" s="24" t="s">
        <v>2351</v>
      </c>
      <c r="C222" s="8" t="s">
        <v>2033</v>
      </c>
      <c r="D222" s="3"/>
      <c r="E222" s="13"/>
      <c r="F222" s="13">
        <v>2760000</v>
      </c>
      <c r="G222" s="13"/>
      <c r="H222" s="3"/>
      <c r="I222" s="3">
        <v>2760000</v>
      </c>
      <c r="J222" s="14">
        <v>1</v>
      </c>
      <c r="K222" s="14"/>
      <c r="L222" s="14">
        <v>4</v>
      </c>
      <c r="M222" s="14"/>
      <c r="N222" s="14"/>
      <c r="O222" s="14">
        <v>5</v>
      </c>
    </row>
    <row r="223" spans="1:15" x14ac:dyDescent="0.45">
      <c r="A223" s="10">
        <v>217</v>
      </c>
      <c r="B223" s="24" t="s">
        <v>2351</v>
      </c>
      <c r="C223" s="8" t="s">
        <v>2125</v>
      </c>
      <c r="D223" s="3"/>
      <c r="E223" s="13"/>
      <c r="F223" s="13"/>
      <c r="G223" s="13">
        <v>2503000</v>
      </c>
      <c r="H223" s="3"/>
      <c r="I223" s="3">
        <v>2503000</v>
      </c>
      <c r="J223" s="14"/>
      <c r="K223" s="14"/>
      <c r="L223" s="14"/>
      <c r="M223" s="14">
        <v>2</v>
      </c>
      <c r="N223" s="14"/>
      <c r="O223" s="14">
        <v>2</v>
      </c>
    </row>
    <row r="224" spans="1:15" x14ac:dyDescent="0.45">
      <c r="A224" s="10">
        <v>218</v>
      </c>
      <c r="B224" s="24" t="s">
        <v>2351</v>
      </c>
      <c r="C224" s="8" t="s">
        <v>1975</v>
      </c>
      <c r="D224" s="3"/>
      <c r="E224" s="13"/>
      <c r="F224" s="13"/>
      <c r="G224" s="13">
        <v>2400000</v>
      </c>
      <c r="H224" s="3"/>
      <c r="I224" s="3">
        <v>2400000</v>
      </c>
      <c r="J224" s="14"/>
      <c r="K224" s="14"/>
      <c r="L224" s="14"/>
      <c r="M224" s="14">
        <v>2</v>
      </c>
      <c r="N224" s="14"/>
      <c r="O224" s="14">
        <v>2</v>
      </c>
    </row>
    <row r="225" spans="1:15" x14ac:dyDescent="0.45">
      <c r="A225" s="10">
        <v>219</v>
      </c>
      <c r="B225" s="24" t="s">
        <v>2351</v>
      </c>
      <c r="C225" s="8" t="s">
        <v>2010</v>
      </c>
      <c r="D225" s="3"/>
      <c r="E225" s="13"/>
      <c r="F225" s="13">
        <v>2400000</v>
      </c>
      <c r="G225" s="13"/>
      <c r="H225" s="3"/>
      <c r="I225" s="3">
        <v>2400000</v>
      </c>
      <c r="J225" s="14">
        <v>2</v>
      </c>
      <c r="K225" s="14"/>
      <c r="L225" s="14">
        <v>3</v>
      </c>
      <c r="M225" s="14"/>
      <c r="N225" s="14"/>
      <c r="O225" s="14">
        <v>5</v>
      </c>
    </row>
    <row r="226" spans="1:15" x14ac:dyDescent="0.45">
      <c r="A226" s="10">
        <v>220</v>
      </c>
      <c r="B226" s="24" t="s">
        <v>2351</v>
      </c>
      <c r="C226" s="8" t="s">
        <v>2239</v>
      </c>
      <c r="D226" s="3"/>
      <c r="E226" s="13"/>
      <c r="F226" s="13">
        <v>2400000</v>
      </c>
      <c r="G226" s="13"/>
      <c r="H226" s="3"/>
      <c r="I226" s="3">
        <v>2400000</v>
      </c>
      <c r="J226" s="14"/>
      <c r="K226" s="14"/>
      <c r="L226" s="14">
        <v>2</v>
      </c>
      <c r="M226" s="14"/>
      <c r="N226" s="14"/>
      <c r="O226" s="14">
        <v>2</v>
      </c>
    </row>
    <row r="227" spans="1:15" x14ac:dyDescent="0.45">
      <c r="A227" s="10">
        <v>221</v>
      </c>
      <c r="B227" s="24" t="s">
        <v>2351</v>
      </c>
      <c r="C227" s="8" t="s">
        <v>2218</v>
      </c>
      <c r="D227" s="3"/>
      <c r="E227" s="13"/>
      <c r="F227" s="13"/>
      <c r="G227" s="13">
        <v>2200000</v>
      </c>
      <c r="H227" s="3"/>
      <c r="I227" s="3">
        <v>2200000</v>
      </c>
      <c r="J227" s="14"/>
      <c r="K227" s="14"/>
      <c r="L227" s="14"/>
      <c r="M227" s="14">
        <v>2</v>
      </c>
      <c r="N227" s="14"/>
      <c r="O227" s="14">
        <v>2</v>
      </c>
    </row>
    <row r="228" spans="1:15" x14ac:dyDescent="0.45">
      <c r="A228" s="10">
        <v>222</v>
      </c>
      <c r="B228" s="24" t="s">
        <v>2351</v>
      </c>
      <c r="C228" s="8" t="s">
        <v>1137</v>
      </c>
      <c r="D228" s="3"/>
      <c r="E228" s="13"/>
      <c r="F228" s="13"/>
      <c r="G228" s="13">
        <v>1960000</v>
      </c>
      <c r="H228" s="3"/>
      <c r="I228" s="3">
        <v>1960000</v>
      </c>
      <c r="J228" s="14"/>
      <c r="K228" s="14"/>
      <c r="L228" s="14"/>
      <c r="M228" s="14">
        <v>3</v>
      </c>
      <c r="N228" s="14"/>
      <c r="O228" s="14">
        <v>3</v>
      </c>
    </row>
    <row r="229" spans="1:15" x14ac:dyDescent="0.45">
      <c r="A229" s="10">
        <v>223</v>
      </c>
      <c r="B229" s="24" t="s">
        <v>2351</v>
      </c>
      <c r="C229" s="8" t="s">
        <v>424</v>
      </c>
      <c r="D229" s="3"/>
      <c r="E229" s="13"/>
      <c r="F229" s="13">
        <v>1800000</v>
      </c>
      <c r="G229" s="13"/>
      <c r="H229" s="3"/>
      <c r="I229" s="3">
        <v>1800000</v>
      </c>
      <c r="J229" s="14"/>
      <c r="K229" s="14"/>
      <c r="L229" s="14">
        <v>1</v>
      </c>
      <c r="M229" s="14"/>
      <c r="N229" s="14"/>
      <c r="O229" s="14">
        <v>1</v>
      </c>
    </row>
    <row r="230" spans="1:15" x14ac:dyDescent="0.45">
      <c r="A230" s="10">
        <v>224</v>
      </c>
      <c r="B230" s="24" t="s">
        <v>2351</v>
      </c>
      <c r="C230" s="8" t="s">
        <v>1190</v>
      </c>
      <c r="D230" s="3"/>
      <c r="E230" s="13"/>
      <c r="F230" s="13"/>
      <c r="G230" s="13">
        <v>1600000</v>
      </c>
      <c r="H230" s="3"/>
      <c r="I230" s="3">
        <v>1600000</v>
      </c>
      <c r="J230" s="14">
        <v>2</v>
      </c>
      <c r="K230" s="14"/>
      <c r="L230" s="14"/>
      <c r="M230" s="14">
        <v>2</v>
      </c>
      <c r="N230" s="14"/>
      <c r="O230" s="14">
        <v>4</v>
      </c>
    </row>
    <row r="231" spans="1:15" x14ac:dyDescent="0.45">
      <c r="A231" s="10">
        <v>225</v>
      </c>
      <c r="B231" s="24" t="s">
        <v>2351</v>
      </c>
      <c r="C231" s="8" t="s">
        <v>2079</v>
      </c>
      <c r="D231" s="3"/>
      <c r="E231" s="13"/>
      <c r="F231" s="13"/>
      <c r="G231" s="13">
        <v>1600000</v>
      </c>
      <c r="H231" s="3"/>
      <c r="I231" s="3">
        <v>1600000</v>
      </c>
      <c r="J231" s="14"/>
      <c r="K231" s="14"/>
      <c r="L231" s="14"/>
      <c r="M231" s="14">
        <v>1</v>
      </c>
      <c r="N231" s="14"/>
      <c r="O231" s="14">
        <v>1</v>
      </c>
    </row>
    <row r="232" spans="1:15" x14ac:dyDescent="0.45">
      <c r="A232" s="10">
        <v>226</v>
      </c>
      <c r="B232" s="24" t="s">
        <v>2351</v>
      </c>
      <c r="C232" s="8" t="s">
        <v>1062</v>
      </c>
      <c r="D232" s="3"/>
      <c r="E232" s="13"/>
      <c r="F232" s="13">
        <v>1400000</v>
      </c>
      <c r="G232" s="13"/>
      <c r="H232" s="3"/>
      <c r="I232" s="3">
        <v>1400000</v>
      </c>
      <c r="J232" s="14">
        <v>2</v>
      </c>
      <c r="K232" s="14"/>
      <c r="L232" s="14">
        <v>7</v>
      </c>
      <c r="M232" s="14"/>
      <c r="N232" s="14"/>
      <c r="O232" s="14">
        <v>9</v>
      </c>
    </row>
    <row r="233" spans="1:15" x14ac:dyDescent="0.45">
      <c r="A233" s="10">
        <v>227</v>
      </c>
      <c r="B233" s="24" t="s">
        <v>2351</v>
      </c>
      <c r="C233" s="8" t="s">
        <v>2199</v>
      </c>
      <c r="D233" s="3"/>
      <c r="E233" s="13"/>
      <c r="F233" s="13">
        <v>1200000</v>
      </c>
      <c r="G233" s="13"/>
      <c r="H233" s="3"/>
      <c r="I233" s="3">
        <v>1200000</v>
      </c>
      <c r="J233" s="14"/>
      <c r="K233" s="14"/>
      <c r="L233" s="14">
        <v>2</v>
      </c>
      <c r="M233" s="14"/>
      <c r="N233" s="14"/>
      <c r="O233" s="14">
        <v>2</v>
      </c>
    </row>
    <row r="234" spans="1:15" x14ac:dyDescent="0.45">
      <c r="A234" s="10">
        <v>228</v>
      </c>
      <c r="B234" s="24" t="s">
        <v>2351</v>
      </c>
      <c r="C234" s="8" t="s">
        <v>1082</v>
      </c>
      <c r="D234" s="3"/>
      <c r="E234" s="13"/>
      <c r="F234" s="13">
        <v>1200000</v>
      </c>
      <c r="G234" s="13"/>
      <c r="H234" s="3"/>
      <c r="I234" s="3">
        <v>1200000</v>
      </c>
      <c r="J234" s="14">
        <v>1</v>
      </c>
      <c r="K234" s="14"/>
      <c r="L234" s="14">
        <v>1</v>
      </c>
      <c r="M234" s="14"/>
      <c r="N234" s="14"/>
      <c r="O234" s="14">
        <v>2</v>
      </c>
    </row>
    <row r="235" spans="1:15" x14ac:dyDescent="0.45">
      <c r="A235" s="10">
        <v>229</v>
      </c>
      <c r="B235" s="24" t="s">
        <v>2351</v>
      </c>
      <c r="C235" s="8" t="s">
        <v>2111</v>
      </c>
      <c r="D235" s="3"/>
      <c r="E235" s="13"/>
      <c r="F235" s="13"/>
      <c r="G235" s="13">
        <v>1100000</v>
      </c>
      <c r="H235" s="3"/>
      <c r="I235" s="3">
        <v>1100000</v>
      </c>
      <c r="J235" s="14"/>
      <c r="K235" s="14"/>
      <c r="L235" s="14"/>
      <c r="M235" s="14">
        <v>2</v>
      </c>
      <c r="N235" s="14"/>
      <c r="O235" s="14">
        <v>2</v>
      </c>
    </row>
    <row r="236" spans="1:15" x14ac:dyDescent="0.45">
      <c r="A236" s="10">
        <v>230</v>
      </c>
      <c r="B236" s="24" t="s">
        <v>2351</v>
      </c>
      <c r="C236" s="8" t="s">
        <v>2071</v>
      </c>
      <c r="D236" s="3"/>
      <c r="E236" s="13">
        <v>750000</v>
      </c>
      <c r="F236" s="13"/>
      <c r="G236" s="13"/>
      <c r="H236" s="3"/>
      <c r="I236" s="3">
        <v>750000</v>
      </c>
      <c r="J236" s="14">
        <v>6</v>
      </c>
      <c r="K236" s="14">
        <v>5</v>
      </c>
      <c r="L236" s="14"/>
      <c r="M236" s="14"/>
      <c r="N236" s="14"/>
      <c r="O236" s="14">
        <v>11</v>
      </c>
    </row>
    <row r="237" spans="1:15" x14ac:dyDescent="0.45">
      <c r="A237" s="10">
        <v>231</v>
      </c>
      <c r="B237" s="24" t="s">
        <v>2351</v>
      </c>
      <c r="C237" s="8" t="s">
        <v>2326</v>
      </c>
      <c r="D237" s="3"/>
      <c r="E237" s="13"/>
      <c r="F237" s="13"/>
      <c r="G237" s="13">
        <v>740000</v>
      </c>
      <c r="H237" s="3"/>
      <c r="I237" s="3">
        <v>740000</v>
      </c>
      <c r="J237" s="14"/>
      <c r="K237" s="14"/>
      <c r="L237" s="14"/>
      <c r="M237" s="14">
        <v>2</v>
      </c>
      <c r="N237" s="14"/>
      <c r="O237" s="14">
        <v>2</v>
      </c>
    </row>
    <row r="238" spans="1:15" x14ac:dyDescent="0.45">
      <c r="A238" s="10">
        <v>232</v>
      </c>
      <c r="B238" s="24" t="s">
        <v>2351</v>
      </c>
      <c r="C238" s="8" t="s">
        <v>384</v>
      </c>
      <c r="D238" s="3"/>
      <c r="E238" s="13"/>
      <c r="F238" s="13"/>
      <c r="G238" s="13">
        <v>600000</v>
      </c>
      <c r="H238" s="3"/>
      <c r="I238" s="3">
        <v>600000</v>
      </c>
      <c r="J238" s="14"/>
      <c r="K238" s="14"/>
      <c r="L238" s="14"/>
      <c r="M238" s="14">
        <v>2</v>
      </c>
      <c r="N238" s="14"/>
      <c r="O238" s="14">
        <v>2</v>
      </c>
    </row>
    <row r="239" spans="1:15" x14ac:dyDescent="0.45">
      <c r="A239" s="10">
        <v>233</v>
      </c>
      <c r="B239" s="24" t="s">
        <v>2351</v>
      </c>
      <c r="C239" s="8" t="s">
        <v>2263</v>
      </c>
      <c r="D239" s="3"/>
      <c r="E239" s="13"/>
      <c r="F239" s="13"/>
      <c r="G239" s="13">
        <v>500000</v>
      </c>
      <c r="H239" s="3"/>
      <c r="I239" s="3">
        <v>500000</v>
      </c>
      <c r="J239" s="14"/>
      <c r="K239" s="14"/>
      <c r="L239" s="14"/>
      <c r="M239" s="14">
        <v>1</v>
      </c>
      <c r="N239" s="14"/>
      <c r="O239" s="14">
        <v>1</v>
      </c>
    </row>
    <row r="240" spans="1:15" x14ac:dyDescent="0.45">
      <c r="A240" s="10">
        <v>234</v>
      </c>
      <c r="B240" s="24" t="s">
        <v>2351</v>
      </c>
      <c r="C240" s="8" t="s">
        <v>2289</v>
      </c>
      <c r="D240" s="3"/>
      <c r="E240" s="13"/>
      <c r="F240" s="13"/>
      <c r="G240" s="13">
        <v>500000</v>
      </c>
      <c r="H240" s="3"/>
      <c r="I240" s="3">
        <v>500000</v>
      </c>
      <c r="J240" s="14"/>
      <c r="K240" s="14"/>
      <c r="L240" s="14"/>
      <c r="M240" s="14">
        <v>1</v>
      </c>
      <c r="N240" s="14"/>
      <c r="O240" s="14">
        <v>1</v>
      </c>
    </row>
    <row r="241" spans="1:15" x14ac:dyDescent="0.45">
      <c r="A241" s="10">
        <v>235</v>
      </c>
      <c r="B241" s="24" t="s">
        <v>2351</v>
      </c>
      <c r="C241" s="8" t="s">
        <v>1977</v>
      </c>
      <c r="D241" s="3"/>
      <c r="E241" s="13"/>
      <c r="F241" s="13"/>
      <c r="G241" s="13">
        <v>400000</v>
      </c>
      <c r="H241" s="3"/>
      <c r="I241" s="3">
        <v>400000</v>
      </c>
      <c r="J241" s="14"/>
      <c r="K241" s="14"/>
      <c r="L241" s="14"/>
      <c r="M241" s="14">
        <v>2</v>
      </c>
      <c r="N241" s="14"/>
      <c r="O241" s="14">
        <v>2</v>
      </c>
    </row>
    <row r="242" spans="1:15" x14ac:dyDescent="0.45">
      <c r="A242" s="10">
        <v>236</v>
      </c>
      <c r="B242" s="24" t="s">
        <v>2351</v>
      </c>
      <c r="C242" s="8" t="s">
        <v>2157</v>
      </c>
      <c r="D242" s="3"/>
      <c r="E242" s="13"/>
      <c r="F242" s="13"/>
      <c r="G242" s="13"/>
      <c r="H242" s="3"/>
      <c r="I242" s="3"/>
      <c r="J242" s="14">
        <v>3</v>
      </c>
      <c r="K242" s="14"/>
      <c r="L242" s="14"/>
      <c r="M242" s="14"/>
      <c r="N242" s="14"/>
      <c r="O242" s="14">
        <v>3</v>
      </c>
    </row>
    <row r="243" spans="1:15" x14ac:dyDescent="0.45">
      <c r="A243" s="10">
        <v>237</v>
      </c>
      <c r="B243" s="24" t="s">
        <v>2351</v>
      </c>
      <c r="C243" s="8" t="s">
        <v>2082</v>
      </c>
      <c r="D243" s="3"/>
      <c r="E243" s="13"/>
      <c r="F243" s="13"/>
      <c r="G243" s="13"/>
      <c r="H243" s="3"/>
      <c r="I243" s="3"/>
      <c r="J243" s="14">
        <v>1</v>
      </c>
      <c r="K243" s="14"/>
      <c r="L243" s="14"/>
      <c r="M243" s="14"/>
      <c r="N243" s="14"/>
      <c r="O243" s="14">
        <v>1</v>
      </c>
    </row>
    <row r="244" spans="1:15" x14ac:dyDescent="0.45">
      <c r="A244" s="10">
        <v>238</v>
      </c>
      <c r="B244" s="24" t="s">
        <v>2351</v>
      </c>
      <c r="C244" s="8" t="s">
        <v>2285</v>
      </c>
      <c r="D244" s="3"/>
      <c r="E244" s="13"/>
      <c r="F244" s="13"/>
      <c r="G244" s="13"/>
      <c r="H244" s="3"/>
      <c r="I244" s="3"/>
      <c r="J244" s="14">
        <v>1</v>
      </c>
      <c r="K244" s="14"/>
      <c r="L244" s="14"/>
      <c r="M244" s="14"/>
      <c r="N244" s="14"/>
      <c r="O244" s="14">
        <v>1</v>
      </c>
    </row>
    <row r="245" spans="1:15" x14ac:dyDescent="0.45">
      <c r="A245" s="10">
        <v>239</v>
      </c>
      <c r="B245" s="24" t="s">
        <v>2351</v>
      </c>
      <c r="C245" s="8" t="s">
        <v>2045</v>
      </c>
      <c r="D245" s="3"/>
      <c r="E245" s="13"/>
      <c r="F245" s="13"/>
      <c r="G245" s="13"/>
      <c r="H245" s="3"/>
      <c r="I245" s="3"/>
      <c r="J245" s="14">
        <v>1</v>
      </c>
      <c r="K245" s="14"/>
      <c r="L245" s="14"/>
      <c r="M245" s="14"/>
      <c r="N245" s="14"/>
      <c r="O245" s="14">
        <v>1</v>
      </c>
    </row>
    <row r="246" spans="1:15" x14ac:dyDescent="0.45">
      <c r="A246" s="10">
        <v>240</v>
      </c>
      <c r="B246" s="24" t="s">
        <v>2351</v>
      </c>
      <c r="C246" s="8" t="s">
        <v>2141</v>
      </c>
      <c r="D246" s="3"/>
      <c r="E246" s="13"/>
      <c r="F246" s="13"/>
      <c r="G246" s="13"/>
      <c r="H246" s="3"/>
      <c r="I246" s="3"/>
      <c r="J246" s="14">
        <v>1</v>
      </c>
      <c r="K246" s="14"/>
      <c r="L246" s="14"/>
      <c r="M246" s="14"/>
      <c r="N246" s="14"/>
      <c r="O246" s="14">
        <v>1</v>
      </c>
    </row>
    <row r="247" spans="1:15" x14ac:dyDescent="0.45">
      <c r="A247" s="10">
        <v>241</v>
      </c>
      <c r="B247" s="24" t="s">
        <v>2351</v>
      </c>
      <c r="C247" s="8" t="s">
        <v>2332</v>
      </c>
      <c r="D247" s="3"/>
      <c r="E247" s="13"/>
      <c r="F247" s="13"/>
      <c r="G247" s="13" t="s">
        <v>2386</v>
      </c>
      <c r="H247" s="3"/>
      <c r="I247" s="3">
        <v>0</v>
      </c>
      <c r="J247" s="14"/>
      <c r="K247" s="14"/>
      <c r="L247" s="14"/>
      <c r="M247" s="14">
        <v>1</v>
      </c>
      <c r="N247" s="14"/>
      <c r="O247" s="14">
        <v>1</v>
      </c>
    </row>
    <row r="248" spans="1:15" x14ac:dyDescent="0.45">
      <c r="A248" s="10">
        <v>242</v>
      </c>
      <c r="B248" s="24" t="s">
        <v>2351</v>
      </c>
      <c r="C248" s="8" t="s">
        <v>2120</v>
      </c>
      <c r="D248" s="3"/>
      <c r="E248" s="13"/>
      <c r="F248" s="13"/>
      <c r="G248" s="13"/>
      <c r="H248" s="3"/>
      <c r="I248" s="3"/>
      <c r="J248" s="14">
        <v>1</v>
      </c>
      <c r="K248" s="14"/>
      <c r="L248" s="14"/>
      <c r="M248" s="14"/>
      <c r="N248" s="14"/>
      <c r="O248" s="14">
        <v>1</v>
      </c>
    </row>
    <row r="249" spans="1:15" x14ac:dyDescent="0.45">
      <c r="A249" s="10">
        <v>243</v>
      </c>
      <c r="B249" s="24" t="s">
        <v>2351</v>
      </c>
      <c r="C249" s="8" t="s">
        <v>2058</v>
      </c>
      <c r="D249" s="3"/>
      <c r="E249" s="13"/>
      <c r="F249" s="13"/>
      <c r="G249" s="13"/>
      <c r="H249" s="3"/>
      <c r="I249" s="3"/>
      <c r="J249" s="14">
        <v>1</v>
      </c>
      <c r="K249" s="14"/>
      <c r="L249" s="14"/>
      <c r="M249" s="14"/>
      <c r="N249" s="14"/>
      <c r="O249" s="14">
        <v>1</v>
      </c>
    </row>
    <row r="250" spans="1:15" x14ac:dyDescent="0.45">
      <c r="A250" s="10">
        <v>244</v>
      </c>
      <c r="B250" s="24" t="s">
        <v>2351</v>
      </c>
      <c r="C250" s="8" t="s">
        <v>1992</v>
      </c>
      <c r="D250" s="3"/>
      <c r="E250" s="13"/>
      <c r="F250" s="13"/>
      <c r="G250" s="13"/>
      <c r="H250" s="3"/>
      <c r="I250" s="3"/>
      <c r="J250" s="14">
        <v>1</v>
      </c>
      <c r="K250" s="14"/>
      <c r="L250" s="14"/>
      <c r="M250" s="14"/>
      <c r="N250" s="14"/>
      <c r="O250" s="14">
        <v>1</v>
      </c>
    </row>
    <row r="251" spans="1:15" x14ac:dyDescent="0.45">
      <c r="A251" s="10">
        <v>245</v>
      </c>
      <c r="B251" s="24" t="s">
        <v>2351</v>
      </c>
      <c r="C251" s="8" t="s">
        <v>1157</v>
      </c>
      <c r="D251" s="3"/>
      <c r="E251" s="13"/>
      <c r="F251" s="13"/>
      <c r="G251" s="13"/>
      <c r="H251" s="3"/>
      <c r="I251" s="3"/>
      <c r="J251" s="14">
        <v>1</v>
      </c>
      <c r="K251" s="14"/>
      <c r="L251" s="14"/>
      <c r="M251" s="14"/>
      <c r="N251" s="14"/>
      <c r="O251" s="14">
        <v>1</v>
      </c>
    </row>
    <row r="252" spans="1:15" x14ac:dyDescent="0.45">
      <c r="A252" s="10">
        <v>246</v>
      </c>
      <c r="B252" s="24" t="s">
        <v>2351</v>
      </c>
      <c r="C252" s="8" t="s">
        <v>1207</v>
      </c>
      <c r="D252" s="3"/>
      <c r="E252" s="13"/>
      <c r="F252" s="13"/>
      <c r="G252" s="13"/>
      <c r="H252" s="3"/>
      <c r="I252" s="3"/>
      <c r="J252" s="14">
        <v>1</v>
      </c>
      <c r="K252" s="14"/>
      <c r="L252" s="14"/>
      <c r="M252" s="14"/>
      <c r="N252" s="14"/>
      <c r="O252" s="14">
        <v>1</v>
      </c>
    </row>
    <row r="253" spans="1:15" x14ac:dyDescent="0.45">
      <c r="A253" s="10">
        <v>247</v>
      </c>
      <c r="B253" s="24" t="s">
        <v>2351</v>
      </c>
      <c r="C253" s="8" t="s">
        <v>2220</v>
      </c>
      <c r="D253" s="3"/>
      <c r="E253" s="13"/>
      <c r="F253" s="13"/>
      <c r="G253" s="13"/>
      <c r="H253" s="3"/>
      <c r="I253" s="3"/>
      <c r="J253" s="14">
        <v>1</v>
      </c>
      <c r="K253" s="14"/>
      <c r="L253" s="14"/>
      <c r="M253" s="14"/>
      <c r="N253" s="14"/>
      <c r="O253" s="14">
        <v>1</v>
      </c>
    </row>
    <row r="254" spans="1:15" x14ac:dyDescent="0.45">
      <c r="A254" s="10">
        <v>248</v>
      </c>
      <c r="B254" s="24" t="s">
        <v>2351</v>
      </c>
      <c r="C254" s="8" t="s">
        <v>2095</v>
      </c>
      <c r="D254" s="3"/>
      <c r="E254" s="13"/>
      <c r="F254" s="13"/>
      <c r="G254" s="13"/>
      <c r="H254" s="3"/>
      <c r="I254" s="3"/>
      <c r="J254" s="14">
        <v>1</v>
      </c>
      <c r="K254" s="14"/>
      <c r="L254" s="14"/>
      <c r="M254" s="14"/>
      <c r="N254" s="14"/>
      <c r="O254" s="14">
        <v>1</v>
      </c>
    </row>
    <row r="255" spans="1:15" x14ac:dyDescent="0.45">
      <c r="A255" s="10">
        <v>249</v>
      </c>
      <c r="B255" s="24" t="s">
        <v>2351</v>
      </c>
      <c r="C255" s="8" t="s">
        <v>2127</v>
      </c>
      <c r="D255" s="3"/>
      <c r="E255" s="13"/>
      <c r="F255" s="13"/>
      <c r="G255" s="13"/>
      <c r="H255" s="3"/>
      <c r="I255" s="3"/>
      <c r="J255" s="14">
        <v>1</v>
      </c>
      <c r="K255" s="14"/>
      <c r="L255" s="14"/>
      <c r="M255" s="14"/>
      <c r="N255" s="14"/>
      <c r="O255" s="14">
        <v>1</v>
      </c>
    </row>
    <row r="256" spans="1:15" x14ac:dyDescent="0.45">
      <c r="A256" s="10">
        <v>250</v>
      </c>
      <c r="B256" s="24" t="s">
        <v>2351</v>
      </c>
      <c r="C256" s="8" t="s">
        <v>2130</v>
      </c>
      <c r="D256" s="3"/>
      <c r="E256" s="13"/>
      <c r="F256" s="13"/>
      <c r="G256" s="13"/>
      <c r="H256" s="3"/>
      <c r="I256" s="3"/>
      <c r="J256" s="14">
        <v>3</v>
      </c>
      <c r="K256" s="14"/>
      <c r="L256" s="14"/>
      <c r="M256" s="14"/>
      <c r="N256" s="14"/>
      <c r="O256" s="14">
        <v>3</v>
      </c>
    </row>
    <row r="257" spans="1:15" x14ac:dyDescent="0.45">
      <c r="A257" s="10">
        <v>251</v>
      </c>
      <c r="B257" s="24" t="s">
        <v>2351</v>
      </c>
      <c r="C257" s="8" t="s">
        <v>2240</v>
      </c>
      <c r="D257" s="3"/>
      <c r="E257" s="13"/>
      <c r="F257" s="13" t="s">
        <v>2386</v>
      </c>
      <c r="G257" s="13"/>
      <c r="H257" s="3"/>
      <c r="I257" s="3">
        <v>0</v>
      </c>
      <c r="J257" s="14">
        <v>1</v>
      </c>
      <c r="K257" s="14"/>
      <c r="L257" s="14">
        <v>1</v>
      </c>
      <c r="M257" s="14"/>
      <c r="N257" s="14"/>
      <c r="O257" s="14">
        <v>2</v>
      </c>
    </row>
    <row r="258" spans="1:15" x14ac:dyDescent="0.45">
      <c r="A258" s="10">
        <v>252</v>
      </c>
      <c r="B258" s="24" t="s">
        <v>2351</v>
      </c>
      <c r="C258" s="8" t="s">
        <v>1930</v>
      </c>
      <c r="D258" s="3"/>
      <c r="E258" s="13"/>
      <c r="F258" s="13"/>
      <c r="G258" s="13"/>
      <c r="H258" s="3"/>
      <c r="I258" s="3"/>
      <c r="J258" s="14">
        <v>1</v>
      </c>
      <c r="K258" s="14"/>
      <c r="L258" s="14"/>
      <c r="M258" s="14"/>
      <c r="N258" s="14"/>
      <c r="O258" s="14">
        <v>1</v>
      </c>
    </row>
    <row r="259" spans="1:15" x14ac:dyDescent="0.45">
      <c r="A259" s="10">
        <v>253</v>
      </c>
      <c r="B259" s="24" t="s">
        <v>2351</v>
      </c>
      <c r="C259" s="8" t="s">
        <v>2330</v>
      </c>
      <c r="D259" s="3"/>
      <c r="E259" s="13"/>
      <c r="F259" s="13" t="s">
        <v>2386</v>
      </c>
      <c r="G259" s="13"/>
      <c r="H259" s="3"/>
      <c r="I259" s="3">
        <v>0</v>
      </c>
      <c r="J259" s="14">
        <v>1</v>
      </c>
      <c r="K259" s="14"/>
      <c r="L259" s="14">
        <v>1</v>
      </c>
      <c r="M259" s="14"/>
      <c r="N259" s="14"/>
      <c r="O259" s="14">
        <v>2</v>
      </c>
    </row>
    <row r="260" spans="1:15" x14ac:dyDescent="0.45">
      <c r="A260" s="10">
        <v>254</v>
      </c>
      <c r="B260" s="24" t="s">
        <v>2351</v>
      </c>
      <c r="C260" s="8" t="s">
        <v>2049</v>
      </c>
      <c r="D260" s="3"/>
      <c r="E260" s="13"/>
      <c r="F260" s="13"/>
      <c r="G260" s="13"/>
      <c r="H260" s="3"/>
      <c r="I260" s="3"/>
      <c r="J260" s="14">
        <v>1</v>
      </c>
      <c r="K260" s="14"/>
      <c r="L260" s="14"/>
      <c r="M260" s="14"/>
      <c r="N260" s="14"/>
      <c r="O260" s="14">
        <v>1</v>
      </c>
    </row>
    <row r="261" spans="1:15" x14ac:dyDescent="0.45">
      <c r="A261" s="10">
        <v>255</v>
      </c>
      <c r="B261" s="24" t="s">
        <v>2351</v>
      </c>
      <c r="C261" s="8" t="s">
        <v>1993</v>
      </c>
      <c r="D261" s="3"/>
      <c r="E261" s="13"/>
      <c r="F261" s="13"/>
      <c r="G261" s="13"/>
      <c r="H261" s="3"/>
      <c r="I261" s="3"/>
      <c r="J261" s="14">
        <v>2</v>
      </c>
      <c r="K261" s="14"/>
      <c r="L261" s="14"/>
      <c r="M261" s="14"/>
      <c r="N261" s="14"/>
      <c r="O261" s="14">
        <v>2</v>
      </c>
    </row>
    <row r="262" spans="1:15" x14ac:dyDescent="0.45">
      <c r="A262" s="10">
        <v>256</v>
      </c>
      <c r="B262" s="24" t="s">
        <v>2351</v>
      </c>
      <c r="C262" s="8" t="s">
        <v>2107</v>
      </c>
      <c r="D262" s="3"/>
      <c r="E262" s="13"/>
      <c r="F262" s="13"/>
      <c r="G262" s="13"/>
      <c r="H262" s="3"/>
      <c r="I262" s="3"/>
      <c r="J262" s="14">
        <v>2</v>
      </c>
      <c r="K262" s="14"/>
      <c r="L262" s="14"/>
      <c r="M262" s="14"/>
      <c r="N262" s="14"/>
      <c r="O262" s="14">
        <v>2</v>
      </c>
    </row>
    <row r="263" spans="1:15" x14ac:dyDescent="0.45">
      <c r="A263" s="10">
        <v>257</v>
      </c>
      <c r="B263" s="24" t="s">
        <v>2351</v>
      </c>
      <c r="C263" s="8" t="s">
        <v>2064</v>
      </c>
      <c r="D263" s="3"/>
      <c r="E263" s="13"/>
      <c r="F263" s="13"/>
      <c r="G263" s="13"/>
      <c r="H263" s="3"/>
      <c r="I263" s="3"/>
      <c r="J263" s="14">
        <v>1</v>
      </c>
      <c r="K263" s="14"/>
      <c r="L263" s="14"/>
      <c r="M263" s="14"/>
      <c r="N263" s="14"/>
      <c r="O263" s="14">
        <v>1</v>
      </c>
    </row>
    <row r="264" spans="1:15" x14ac:dyDescent="0.45">
      <c r="A264" s="10">
        <v>258</v>
      </c>
      <c r="B264" s="24" t="s">
        <v>2351</v>
      </c>
      <c r="C264" s="8" t="s">
        <v>2138</v>
      </c>
      <c r="D264" s="3"/>
      <c r="E264" s="13"/>
      <c r="F264" s="13"/>
      <c r="G264" s="13"/>
      <c r="H264" s="3"/>
      <c r="I264" s="3"/>
      <c r="J264" s="14">
        <v>2</v>
      </c>
      <c r="K264" s="14"/>
      <c r="L264" s="14"/>
      <c r="M264" s="14"/>
      <c r="N264" s="14"/>
      <c r="O264" s="14">
        <v>2</v>
      </c>
    </row>
    <row r="265" spans="1:15" x14ac:dyDescent="0.45">
      <c r="A265" s="10">
        <v>259</v>
      </c>
      <c r="B265" s="24" t="s">
        <v>2351</v>
      </c>
      <c r="C265" s="8" t="s">
        <v>963</v>
      </c>
      <c r="D265" s="3"/>
      <c r="E265" s="13"/>
      <c r="F265" s="13"/>
      <c r="G265" s="13"/>
      <c r="H265" s="3"/>
      <c r="I265" s="3"/>
      <c r="J265" s="14">
        <v>1</v>
      </c>
      <c r="K265" s="14"/>
      <c r="L265" s="14"/>
      <c r="M265" s="14"/>
      <c r="N265" s="14"/>
      <c r="O265" s="14">
        <v>1</v>
      </c>
    </row>
    <row r="266" spans="1:15" x14ac:dyDescent="0.45">
      <c r="A266" s="10">
        <v>260</v>
      </c>
      <c r="B266" s="24" t="s">
        <v>2351</v>
      </c>
      <c r="C266" s="8" t="s">
        <v>2315</v>
      </c>
      <c r="D266" s="3"/>
      <c r="E266" s="13"/>
      <c r="F266" s="13"/>
      <c r="G266" s="13"/>
      <c r="H266" s="3"/>
      <c r="I266" s="3"/>
      <c r="J266" s="14">
        <v>3</v>
      </c>
      <c r="K266" s="14"/>
      <c r="L266" s="14"/>
      <c r="M266" s="14"/>
      <c r="N266" s="14"/>
      <c r="O266" s="14">
        <v>3</v>
      </c>
    </row>
    <row r="267" spans="1:15" x14ac:dyDescent="0.45">
      <c r="A267" s="10">
        <v>261</v>
      </c>
      <c r="B267" s="24" t="s">
        <v>2351</v>
      </c>
      <c r="C267" s="8" t="s">
        <v>1209</v>
      </c>
      <c r="D267" s="3"/>
      <c r="E267" s="13"/>
      <c r="F267" s="13"/>
      <c r="G267" s="13"/>
      <c r="H267" s="3"/>
      <c r="I267" s="3"/>
      <c r="J267" s="14">
        <v>2</v>
      </c>
      <c r="K267" s="14"/>
      <c r="L267" s="14"/>
      <c r="M267" s="14"/>
      <c r="N267" s="14"/>
      <c r="O267" s="14">
        <v>2</v>
      </c>
    </row>
    <row r="268" spans="1:15" x14ac:dyDescent="0.45">
      <c r="A268" s="10">
        <v>262</v>
      </c>
      <c r="B268" s="24" t="s">
        <v>2351</v>
      </c>
      <c r="C268" s="8" t="s">
        <v>51</v>
      </c>
      <c r="D268" s="3"/>
      <c r="E268" s="13"/>
      <c r="F268" s="13"/>
      <c r="G268" s="13"/>
      <c r="H268" s="3"/>
      <c r="I268" s="3"/>
      <c r="J268" s="14">
        <v>1</v>
      </c>
      <c r="K268" s="14"/>
      <c r="L268" s="14"/>
      <c r="M268" s="14"/>
      <c r="N268" s="14"/>
      <c r="O268" s="14">
        <v>1</v>
      </c>
    </row>
    <row r="269" spans="1:15" x14ac:dyDescent="0.45">
      <c r="A269" s="10">
        <v>263</v>
      </c>
      <c r="B269" s="24" t="s">
        <v>2351</v>
      </c>
      <c r="C269" s="8" t="s">
        <v>2167</v>
      </c>
      <c r="D269" s="3"/>
      <c r="E269" s="13"/>
      <c r="F269" s="13"/>
      <c r="G269" s="13"/>
      <c r="H269" s="3"/>
      <c r="I269" s="3"/>
      <c r="J269" s="14">
        <v>2</v>
      </c>
      <c r="K269" s="14"/>
      <c r="L269" s="14"/>
      <c r="M269" s="14"/>
      <c r="N269" s="14"/>
      <c r="O269" s="14">
        <v>2</v>
      </c>
    </row>
    <row r="270" spans="1:15" x14ac:dyDescent="0.45">
      <c r="A270" s="10">
        <v>264</v>
      </c>
      <c r="B270" s="24" t="s">
        <v>2351</v>
      </c>
      <c r="C270" s="8" t="s">
        <v>756</v>
      </c>
      <c r="D270" s="3"/>
      <c r="E270" s="13"/>
      <c r="F270" s="13"/>
      <c r="G270" s="13"/>
      <c r="H270" s="3"/>
      <c r="I270" s="3"/>
      <c r="J270" s="14">
        <v>5</v>
      </c>
      <c r="K270" s="14"/>
      <c r="L270" s="14"/>
      <c r="M270" s="14"/>
      <c r="N270" s="14"/>
      <c r="O270" s="14">
        <v>5</v>
      </c>
    </row>
    <row r="271" spans="1:15" x14ac:dyDescent="0.45">
      <c r="A271" s="10">
        <v>265</v>
      </c>
      <c r="B271" s="24" t="s">
        <v>2351</v>
      </c>
      <c r="C271" s="8" t="s">
        <v>2268</v>
      </c>
      <c r="D271" s="3"/>
      <c r="E271" s="13"/>
      <c r="F271" s="13"/>
      <c r="G271" s="13"/>
      <c r="H271" s="3"/>
      <c r="I271" s="3"/>
      <c r="J271" s="14">
        <v>1</v>
      </c>
      <c r="K271" s="14"/>
      <c r="L271" s="14"/>
      <c r="M271" s="14"/>
      <c r="N271" s="14"/>
      <c r="O271" s="14">
        <v>1</v>
      </c>
    </row>
    <row r="272" spans="1:15" x14ac:dyDescent="0.45">
      <c r="A272" s="10">
        <v>266</v>
      </c>
      <c r="B272" s="24" t="s">
        <v>2351</v>
      </c>
      <c r="C272" s="8" t="s">
        <v>1175</v>
      </c>
      <c r="D272" s="3"/>
      <c r="E272" s="13"/>
      <c r="F272" s="13"/>
      <c r="G272" s="13"/>
      <c r="H272" s="3"/>
      <c r="I272" s="3"/>
      <c r="J272" s="14">
        <v>1</v>
      </c>
      <c r="K272" s="14"/>
      <c r="L272" s="14"/>
      <c r="M272" s="14"/>
      <c r="N272" s="14"/>
      <c r="O272" s="14">
        <v>1</v>
      </c>
    </row>
    <row r="273" spans="1:15" x14ac:dyDescent="0.45">
      <c r="A273" s="10">
        <v>267</v>
      </c>
      <c r="B273" s="24" t="s">
        <v>2351</v>
      </c>
      <c r="C273" s="8" t="s">
        <v>2076</v>
      </c>
      <c r="D273" s="3"/>
      <c r="E273" s="13"/>
      <c r="F273" s="13"/>
      <c r="G273" s="13" t="s">
        <v>2385</v>
      </c>
      <c r="H273" s="3"/>
      <c r="I273" s="3">
        <v>0</v>
      </c>
      <c r="J273" s="14"/>
      <c r="K273" s="14"/>
      <c r="L273" s="14"/>
      <c r="M273" s="14">
        <v>1</v>
      </c>
      <c r="N273" s="14"/>
      <c r="O273" s="14">
        <v>1</v>
      </c>
    </row>
    <row r="274" spans="1:15" x14ac:dyDescent="0.45">
      <c r="A274" s="10">
        <v>268</v>
      </c>
      <c r="B274" s="24" t="s">
        <v>2351</v>
      </c>
      <c r="C274" s="8" t="s">
        <v>2280</v>
      </c>
      <c r="D274" s="3"/>
      <c r="E274" s="13"/>
      <c r="F274" s="13"/>
      <c r="G274" s="13"/>
      <c r="H274" s="3"/>
      <c r="I274" s="3"/>
      <c r="J274" s="14">
        <v>3</v>
      </c>
      <c r="K274" s="14"/>
      <c r="L274" s="14"/>
      <c r="M274" s="14"/>
      <c r="N274" s="14"/>
      <c r="O274" s="14">
        <v>3</v>
      </c>
    </row>
    <row r="275" spans="1:15" x14ac:dyDescent="0.45">
      <c r="A275" s="10">
        <v>269</v>
      </c>
      <c r="B275" s="24" t="s">
        <v>2351</v>
      </c>
      <c r="C275" s="8" t="s">
        <v>2256</v>
      </c>
      <c r="D275" s="3"/>
      <c r="E275" s="13"/>
      <c r="F275" s="13"/>
      <c r="G275" s="13"/>
      <c r="H275" s="3"/>
      <c r="I275" s="3"/>
      <c r="J275" s="14">
        <v>5</v>
      </c>
      <c r="K275" s="14"/>
      <c r="L275" s="14"/>
      <c r="M275" s="14"/>
      <c r="N275" s="14"/>
      <c r="O275" s="14">
        <v>5</v>
      </c>
    </row>
    <row r="276" spans="1:15" x14ac:dyDescent="0.45">
      <c r="A276" s="10">
        <v>270</v>
      </c>
      <c r="B276" s="24" t="s">
        <v>2351</v>
      </c>
      <c r="C276" s="8" t="s">
        <v>2214</v>
      </c>
      <c r="D276" s="3"/>
      <c r="E276" s="13"/>
      <c r="F276" s="13"/>
      <c r="G276" s="13"/>
      <c r="H276" s="3"/>
      <c r="I276" s="3"/>
      <c r="J276" s="14">
        <v>1</v>
      </c>
      <c r="K276" s="14"/>
      <c r="L276" s="14"/>
      <c r="M276" s="14"/>
      <c r="N276" s="14"/>
      <c r="O276" s="14">
        <v>1</v>
      </c>
    </row>
    <row r="277" spans="1:15" x14ac:dyDescent="0.45">
      <c r="A277" s="10">
        <v>271</v>
      </c>
      <c r="B277" s="24" t="s">
        <v>2374</v>
      </c>
      <c r="C277" s="8" t="s">
        <v>26</v>
      </c>
      <c r="D277" s="3"/>
      <c r="E277" s="13">
        <v>72000000</v>
      </c>
      <c r="F277" s="13"/>
      <c r="G277" s="13"/>
      <c r="H277" s="3"/>
      <c r="I277" s="3">
        <v>72000000</v>
      </c>
      <c r="J277" s="14"/>
      <c r="K277" s="14">
        <v>4</v>
      </c>
      <c r="L277" s="14"/>
      <c r="M277" s="14"/>
      <c r="N277" s="14"/>
      <c r="O277" s="14">
        <v>4</v>
      </c>
    </row>
    <row r="278" spans="1:15" x14ac:dyDescent="0.45">
      <c r="A278" s="10">
        <v>272</v>
      </c>
      <c r="B278" s="24" t="s">
        <v>2374</v>
      </c>
      <c r="C278" s="8" t="s">
        <v>25</v>
      </c>
      <c r="D278" s="3"/>
      <c r="E278" s="13">
        <v>45000000</v>
      </c>
      <c r="F278" s="13">
        <v>15000000</v>
      </c>
      <c r="G278" s="13"/>
      <c r="H278" s="3"/>
      <c r="I278" s="3">
        <v>60000000</v>
      </c>
      <c r="J278" s="14"/>
      <c r="K278" s="14">
        <v>3</v>
      </c>
      <c r="L278" s="14">
        <v>1</v>
      </c>
      <c r="M278" s="14"/>
      <c r="N278" s="14"/>
      <c r="O278" s="14">
        <v>4</v>
      </c>
    </row>
    <row r="279" spans="1:15" x14ac:dyDescent="0.45">
      <c r="A279" s="10">
        <v>273</v>
      </c>
      <c r="B279" s="24" t="s">
        <v>2374</v>
      </c>
      <c r="C279" s="8" t="s">
        <v>1928</v>
      </c>
      <c r="D279" s="3"/>
      <c r="E279" s="13"/>
      <c r="F279" s="13"/>
      <c r="G279" s="13">
        <v>30000000</v>
      </c>
      <c r="H279" s="3"/>
      <c r="I279" s="3">
        <v>30000000</v>
      </c>
      <c r="J279" s="14"/>
      <c r="K279" s="14"/>
      <c r="L279" s="14"/>
      <c r="M279" s="14">
        <v>1</v>
      </c>
      <c r="N279" s="14"/>
      <c r="O279" s="14">
        <v>1</v>
      </c>
    </row>
    <row r="280" spans="1:15" x14ac:dyDescent="0.45">
      <c r="A280" s="10">
        <v>274</v>
      </c>
      <c r="B280" s="24" t="s">
        <v>2374</v>
      </c>
      <c r="C280" s="8" t="s">
        <v>29</v>
      </c>
      <c r="D280" s="3"/>
      <c r="E280" s="13"/>
      <c r="F280" s="13"/>
      <c r="G280" s="13">
        <v>20000000</v>
      </c>
      <c r="H280" s="3"/>
      <c r="I280" s="3">
        <v>20000000</v>
      </c>
      <c r="J280" s="14"/>
      <c r="K280" s="14"/>
      <c r="L280" s="14"/>
      <c r="M280" s="14">
        <v>1</v>
      </c>
      <c r="N280" s="14"/>
      <c r="O280" s="14">
        <v>1</v>
      </c>
    </row>
    <row r="281" spans="1:15" x14ac:dyDescent="0.45">
      <c r="A281" s="10">
        <v>275</v>
      </c>
      <c r="B281" s="24" t="s">
        <v>2374</v>
      </c>
      <c r="C281" s="8" t="s">
        <v>27</v>
      </c>
      <c r="D281" s="3"/>
      <c r="E281" s="13">
        <v>20000000</v>
      </c>
      <c r="F281" s="13"/>
      <c r="G281" s="13"/>
      <c r="H281" s="3"/>
      <c r="I281" s="3">
        <v>20000000</v>
      </c>
      <c r="J281" s="14"/>
      <c r="K281" s="14">
        <v>1</v>
      </c>
      <c r="L281" s="14"/>
      <c r="M281" s="14"/>
      <c r="N281" s="14"/>
      <c r="O281" s="14">
        <v>1</v>
      </c>
    </row>
    <row r="282" spans="1:15" x14ac:dyDescent="0.45">
      <c r="A282" s="10">
        <v>276</v>
      </c>
      <c r="B282" s="24" t="s">
        <v>2374</v>
      </c>
      <c r="C282" s="8" t="s">
        <v>28</v>
      </c>
      <c r="D282" s="3"/>
      <c r="E282" s="13">
        <v>15000000</v>
      </c>
      <c r="F282" s="13"/>
      <c r="G282" s="13"/>
      <c r="H282" s="3"/>
      <c r="I282" s="3">
        <v>15000000</v>
      </c>
      <c r="J282" s="14"/>
      <c r="K282" s="14">
        <v>1</v>
      </c>
      <c r="L282" s="14"/>
      <c r="M282" s="14"/>
      <c r="N282" s="14"/>
      <c r="O282" s="14">
        <v>1</v>
      </c>
    </row>
    <row r="283" spans="1:15" x14ac:dyDescent="0.45">
      <c r="A283" s="10">
        <v>277</v>
      </c>
      <c r="B283" s="24" t="s">
        <v>2374</v>
      </c>
      <c r="C283" s="8" t="s">
        <v>1988</v>
      </c>
      <c r="D283" s="3"/>
      <c r="E283" s="13">
        <v>3000000</v>
      </c>
      <c r="F283" s="13"/>
      <c r="G283" s="13"/>
      <c r="H283" s="3"/>
      <c r="I283" s="3">
        <v>3000000</v>
      </c>
      <c r="J283" s="14"/>
      <c r="K283" s="14">
        <v>2</v>
      </c>
      <c r="L283" s="14"/>
      <c r="M283" s="14"/>
      <c r="N283" s="14"/>
      <c r="O283" s="14">
        <v>2</v>
      </c>
    </row>
    <row r="284" spans="1:15" x14ac:dyDescent="0.45">
      <c r="A284" s="10">
        <v>278</v>
      </c>
      <c r="B284" s="24" t="s">
        <v>2374</v>
      </c>
      <c r="C284" s="8" t="s">
        <v>2024</v>
      </c>
      <c r="D284" s="3"/>
      <c r="E284" s="13">
        <v>2500000</v>
      </c>
      <c r="F284" s="13"/>
      <c r="G284" s="13"/>
      <c r="H284" s="3"/>
      <c r="I284" s="3">
        <v>2500000</v>
      </c>
      <c r="J284" s="14"/>
      <c r="K284" s="14">
        <v>1</v>
      </c>
      <c r="L284" s="14"/>
      <c r="M284" s="14"/>
      <c r="N284" s="14"/>
      <c r="O284" s="14">
        <v>1</v>
      </c>
    </row>
    <row r="285" spans="1:15" x14ac:dyDescent="0.45">
      <c r="A285" s="10">
        <v>279</v>
      </c>
      <c r="B285" s="24" t="s">
        <v>2374</v>
      </c>
      <c r="C285" s="8" t="s">
        <v>2265</v>
      </c>
      <c r="D285" s="3">
        <v>500000</v>
      </c>
      <c r="E285" s="13"/>
      <c r="F285" s="13"/>
      <c r="G285" s="13"/>
      <c r="H285" s="3"/>
      <c r="I285" s="3">
        <v>500000</v>
      </c>
      <c r="J285" s="14">
        <v>1</v>
      </c>
      <c r="K285" s="14"/>
      <c r="L285" s="14"/>
      <c r="M285" s="14"/>
      <c r="N285" s="14"/>
      <c r="O285" s="14">
        <v>1</v>
      </c>
    </row>
    <row r="286" spans="1:15" x14ac:dyDescent="0.45">
      <c r="A286" s="10">
        <v>280</v>
      </c>
      <c r="B286" s="24" t="s">
        <v>2374</v>
      </c>
      <c r="C286" s="8" t="s">
        <v>2023</v>
      </c>
      <c r="D286" s="3">
        <v>100000</v>
      </c>
      <c r="E286" s="13"/>
      <c r="F286" s="13"/>
      <c r="G286" s="13"/>
      <c r="H286" s="3"/>
      <c r="I286" s="3">
        <v>100000</v>
      </c>
      <c r="J286" s="14">
        <v>1</v>
      </c>
      <c r="K286" s="14"/>
      <c r="L286" s="14"/>
      <c r="M286" s="14"/>
      <c r="N286" s="14"/>
      <c r="O286" s="14">
        <v>1</v>
      </c>
    </row>
    <row r="287" spans="1:15" x14ac:dyDescent="0.45">
      <c r="A287" s="10">
        <v>281</v>
      </c>
      <c r="B287" s="24" t="s">
        <v>2374</v>
      </c>
      <c r="C287" s="8" t="s">
        <v>2280</v>
      </c>
      <c r="D287" s="3"/>
      <c r="E287" s="13"/>
      <c r="F287" s="13"/>
      <c r="G287" s="13"/>
      <c r="H287" s="3"/>
      <c r="I287" s="3"/>
      <c r="J287" s="14">
        <v>3</v>
      </c>
      <c r="K287" s="14"/>
      <c r="L287" s="14"/>
      <c r="M287" s="14"/>
      <c r="N287" s="14"/>
      <c r="O287" s="14">
        <v>3</v>
      </c>
    </row>
    <row r="288" spans="1:15" x14ac:dyDescent="0.45">
      <c r="A288" s="10">
        <v>282</v>
      </c>
      <c r="B288" s="24" t="s">
        <v>2374</v>
      </c>
      <c r="C288" s="8" t="s">
        <v>424</v>
      </c>
      <c r="D288" s="3"/>
      <c r="E288" s="13"/>
      <c r="F288" s="13"/>
      <c r="G288" s="13"/>
      <c r="H288" s="3"/>
      <c r="I288" s="3"/>
      <c r="J288" s="14">
        <v>1</v>
      </c>
      <c r="K288" s="14"/>
      <c r="L288" s="14"/>
      <c r="M288" s="14"/>
      <c r="N288" s="14"/>
      <c r="O288" s="14">
        <v>1</v>
      </c>
    </row>
    <row r="289" spans="1:15" x14ac:dyDescent="0.45">
      <c r="A289" s="10">
        <v>283</v>
      </c>
      <c r="B289" s="24" t="s">
        <v>2374</v>
      </c>
      <c r="C289" s="8" t="s">
        <v>2169</v>
      </c>
      <c r="D289" s="3"/>
      <c r="E289" s="13"/>
      <c r="F289" s="13"/>
      <c r="G289" s="13"/>
      <c r="H289" s="3"/>
      <c r="I289" s="3"/>
      <c r="J289" s="14">
        <v>1</v>
      </c>
      <c r="K289" s="14"/>
      <c r="L289" s="14"/>
      <c r="M289" s="14"/>
      <c r="N289" s="14"/>
      <c r="O289" s="14">
        <v>1</v>
      </c>
    </row>
    <row r="290" spans="1:15" x14ac:dyDescent="0.45">
      <c r="A290" s="10">
        <v>284</v>
      </c>
      <c r="B290" s="24" t="s">
        <v>2374</v>
      </c>
      <c r="C290" s="8" t="s">
        <v>2209</v>
      </c>
      <c r="D290" s="3"/>
      <c r="E290" s="13"/>
      <c r="F290" s="13"/>
      <c r="G290" s="13"/>
      <c r="H290" s="3"/>
      <c r="I290" s="3"/>
      <c r="J290" s="14">
        <v>2</v>
      </c>
      <c r="K290" s="14"/>
      <c r="L290" s="14"/>
      <c r="M290" s="14"/>
      <c r="N290" s="14"/>
      <c r="O290" s="14">
        <v>2</v>
      </c>
    </row>
    <row r="291" spans="1:15" x14ac:dyDescent="0.45">
      <c r="A291" s="10">
        <v>285</v>
      </c>
      <c r="B291" s="24" t="s">
        <v>2374</v>
      </c>
      <c r="C291" s="8" t="s">
        <v>2183</v>
      </c>
      <c r="D291" s="3"/>
      <c r="E291" s="13"/>
      <c r="F291" s="13"/>
      <c r="G291" s="13"/>
      <c r="H291" s="3"/>
      <c r="I291" s="3"/>
      <c r="J291" s="14">
        <v>1</v>
      </c>
      <c r="K291" s="14"/>
      <c r="L291" s="14"/>
      <c r="M291" s="14"/>
      <c r="N291" s="14"/>
      <c r="O291" s="14">
        <v>1</v>
      </c>
    </row>
    <row r="292" spans="1:15" x14ac:dyDescent="0.45">
      <c r="A292" s="10">
        <v>286</v>
      </c>
      <c r="B292" s="24" t="s">
        <v>2374</v>
      </c>
      <c r="C292" s="8" t="s">
        <v>1287</v>
      </c>
      <c r="D292" s="3"/>
      <c r="E292" s="13"/>
      <c r="F292" s="13"/>
      <c r="G292" s="13"/>
      <c r="H292" s="3"/>
      <c r="I292" s="3"/>
      <c r="J292" s="14">
        <v>2</v>
      </c>
      <c r="K292" s="14"/>
      <c r="L292" s="14"/>
      <c r="M292" s="14"/>
      <c r="N292" s="14"/>
      <c r="O292" s="14">
        <v>2</v>
      </c>
    </row>
    <row r="293" spans="1:15" x14ac:dyDescent="0.45">
      <c r="A293" s="10">
        <v>287</v>
      </c>
      <c r="B293" s="24" t="s">
        <v>2374</v>
      </c>
      <c r="C293" s="8" t="s">
        <v>2069</v>
      </c>
      <c r="D293" s="3"/>
      <c r="E293" s="13"/>
      <c r="F293" s="13"/>
      <c r="G293" s="13"/>
      <c r="H293" s="3"/>
      <c r="I293" s="3"/>
      <c r="J293" s="14">
        <v>1</v>
      </c>
      <c r="K293" s="14"/>
      <c r="L293" s="14"/>
      <c r="M293" s="14"/>
      <c r="N293" s="14"/>
      <c r="O293" s="14">
        <v>1</v>
      </c>
    </row>
    <row r="294" spans="1:15" x14ac:dyDescent="0.45">
      <c r="A294" s="10">
        <v>288</v>
      </c>
      <c r="B294" s="24" t="s">
        <v>2374</v>
      </c>
      <c r="C294" s="8" t="s">
        <v>2260</v>
      </c>
      <c r="D294" s="3"/>
      <c r="E294" s="13"/>
      <c r="F294" s="13"/>
      <c r="G294" s="13"/>
      <c r="H294" s="3"/>
      <c r="I294" s="3"/>
      <c r="J294" s="14">
        <v>1</v>
      </c>
      <c r="K294" s="14"/>
      <c r="L294" s="14"/>
      <c r="M294" s="14"/>
      <c r="N294" s="14"/>
      <c r="O294" s="14">
        <v>1</v>
      </c>
    </row>
    <row r="295" spans="1:15" x14ac:dyDescent="0.45">
      <c r="A295" s="10">
        <v>289</v>
      </c>
      <c r="B295" s="24" t="s">
        <v>2374</v>
      </c>
      <c r="C295" s="8" t="s">
        <v>2118</v>
      </c>
      <c r="D295" s="3"/>
      <c r="E295" s="13"/>
      <c r="F295" s="13"/>
      <c r="G295" s="13"/>
      <c r="H295" s="3"/>
      <c r="I295" s="3"/>
      <c r="J295" s="14">
        <v>1</v>
      </c>
      <c r="K295" s="14"/>
      <c r="L295" s="14"/>
      <c r="M295" s="14"/>
      <c r="N295" s="14"/>
      <c r="O295" s="14">
        <v>1</v>
      </c>
    </row>
    <row r="296" spans="1:15" x14ac:dyDescent="0.45">
      <c r="A296" s="10">
        <v>290</v>
      </c>
      <c r="B296" s="24" t="s">
        <v>2374</v>
      </c>
      <c r="C296" s="8" t="s">
        <v>2035</v>
      </c>
      <c r="D296" s="3"/>
      <c r="E296" s="13"/>
      <c r="F296" s="13"/>
      <c r="G296" s="13"/>
      <c r="H296" s="3"/>
      <c r="I296" s="3"/>
      <c r="J296" s="14">
        <v>1</v>
      </c>
      <c r="K296" s="14"/>
      <c r="L296" s="14"/>
      <c r="M296" s="14"/>
      <c r="N296" s="14"/>
      <c r="O296" s="14">
        <v>1</v>
      </c>
    </row>
    <row r="297" spans="1:15" x14ac:dyDescent="0.45">
      <c r="A297" s="10">
        <v>291</v>
      </c>
      <c r="B297" s="24" t="s">
        <v>2374</v>
      </c>
      <c r="C297" s="8" t="s">
        <v>2135</v>
      </c>
      <c r="D297" s="3"/>
      <c r="E297" s="13"/>
      <c r="F297" s="13"/>
      <c r="G297" s="13"/>
      <c r="H297" s="3"/>
      <c r="I297" s="3"/>
      <c r="J297" s="14">
        <v>10</v>
      </c>
      <c r="K297" s="14"/>
      <c r="L297" s="14"/>
      <c r="M297" s="14"/>
      <c r="N297" s="14"/>
      <c r="O297" s="14">
        <v>10</v>
      </c>
    </row>
    <row r="298" spans="1:15" x14ac:dyDescent="0.45">
      <c r="A298" s="10">
        <v>292</v>
      </c>
      <c r="B298" s="24" t="s">
        <v>2374</v>
      </c>
      <c r="C298" s="8" t="s">
        <v>757</v>
      </c>
      <c r="D298" s="3"/>
      <c r="E298" s="13"/>
      <c r="F298" s="13"/>
      <c r="G298" s="13"/>
      <c r="H298" s="3"/>
      <c r="I298" s="3"/>
      <c r="J298" s="14">
        <v>1</v>
      </c>
      <c r="K298" s="14"/>
      <c r="L298" s="14"/>
      <c r="M298" s="14"/>
      <c r="N298" s="14"/>
      <c r="O298" s="14">
        <v>1</v>
      </c>
    </row>
    <row r="299" spans="1:15" x14ac:dyDescent="0.45">
      <c r="A299" s="10">
        <v>293</v>
      </c>
      <c r="B299" s="24" t="s">
        <v>2374</v>
      </c>
      <c r="C299" s="8" t="s">
        <v>749</v>
      </c>
      <c r="D299" s="3"/>
      <c r="E299" s="13"/>
      <c r="F299" s="13"/>
      <c r="G299" s="13"/>
      <c r="H299" s="3"/>
      <c r="I299" s="3"/>
      <c r="J299" s="14">
        <v>1</v>
      </c>
      <c r="K299" s="14"/>
      <c r="L299" s="14"/>
      <c r="M299" s="14"/>
      <c r="N299" s="14"/>
      <c r="O299" s="14">
        <v>1</v>
      </c>
    </row>
    <row r="300" spans="1:15" x14ac:dyDescent="0.45">
      <c r="A300" s="10">
        <v>294</v>
      </c>
      <c r="B300" s="24" t="s">
        <v>2371</v>
      </c>
      <c r="C300" s="8" t="s">
        <v>2322</v>
      </c>
      <c r="D300" s="3"/>
      <c r="E300" s="13"/>
      <c r="F300" s="13">
        <v>2160000</v>
      </c>
      <c r="G300" s="13"/>
      <c r="H300" s="3"/>
      <c r="I300" s="3">
        <v>2160000</v>
      </c>
      <c r="J300" s="14">
        <v>6</v>
      </c>
      <c r="K300" s="14"/>
      <c r="L300" s="14">
        <v>9</v>
      </c>
      <c r="M300" s="14"/>
      <c r="N300" s="14"/>
      <c r="O300" s="14">
        <v>15</v>
      </c>
    </row>
    <row r="301" spans="1:15" x14ac:dyDescent="0.45">
      <c r="A301" s="10">
        <v>295</v>
      </c>
      <c r="B301" s="24" t="s">
        <v>2371</v>
      </c>
      <c r="C301" s="8" t="s">
        <v>169</v>
      </c>
      <c r="D301" s="3"/>
      <c r="E301" s="13"/>
      <c r="F301" s="13">
        <v>2100000</v>
      </c>
      <c r="G301" s="13"/>
      <c r="H301" s="3"/>
      <c r="I301" s="3">
        <v>2100000</v>
      </c>
      <c r="J301" s="14">
        <v>6</v>
      </c>
      <c r="K301" s="14"/>
      <c r="L301" s="14">
        <v>6</v>
      </c>
      <c r="M301" s="14"/>
      <c r="N301" s="14"/>
      <c r="O301" s="14">
        <v>12</v>
      </c>
    </row>
    <row r="302" spans="1:15" x14ac:dyDescent="0.45">
      <c r="A302" s="10">
        <v>296</v>
      </c>
      <c r="B302" s="24" t="s">
        <v>2371</v>
      </c>
      <c r="C302" s="8" t="s">
        <v>2040</v>
      </c>
      <c r="D302" s="3"/>
      <c r="E302" s="13"/>
      <c r="F302" s="13"/>
      <c r="G302" s="13">
        <v>1200000</v>
      </c>
      <c r="H302" s="3"/>
      <c r="I302" s="3">
        <v>1200000</v>
      </c>
      <c r="J302" s="14"/>
      <c r="K302" s="14"/>
      <c r="L302" s="14"/>
      <c r="M302" s="14">
        <v>1</v>
      </c>
      <c r="N302" s="14"/>
      <c r="O302" s="14">
        <v>1</v>
      </c>
    </row>
    <row r="303" spans="1:15" x14ac:dyDescent="0.45">
      <c r="A303" s="10">
        <v>297</v>
      </c>
      <c r="B303" s="24" t="s">
        <v>2371</v>
      </c>
      <c r="C303" s="8" t="s">
        <v>2269</v>
      </c>
      <c r="D303" s="3"/>
      <c r="E303" s="13"/>
      <c r="F303" s="13"/>
      <c r="G303" s="13">
        <v>700000</v>
      </c>
      <c r="H303" s="3"/>
      <c r="I303" s="3">
        <v>700000</v>
      </c>
      <c r="J303" s="14"/>
      <c r="K303" s="14"/>
      <c r="L303" s="14"/>
      <c r="M303" s="14">
        <v>1</v>
      </c>
      <c r="N303" s="14"/>
      <c r="O303" s="14">
        <v>1</v>
      </c>
    </row>
    <row r="304" spans="1:15" x14ac:dyDescent="0.45">
      <c r="A304" s="10">
        <v>298</v>
      </c>
      <c r="B304" s="24" t="s">
        <v>2371</v>
      </c>
      <c r="C304" s="8" t="s">
        <v>750</v>
      </c>
      <c r="D304" s="3"/>
      <c r="E304" s="13"/>
      <c r="F304" s="13"/>
      <c r="G304" s="13">
        <v>700000</v>
      </c>
      <c r="H304" s="3"/>
      <c r="I304" s="3">
        <v>700000</v>
      </c>
      <c r="J304" s="14"/>
      <c r="K304" s="14"/>
      <c r="L304" s="14"/>
      <c r="M304" s="14">
        <v>2</v>
      </c>
      <c r="N304" s="14"/>
      <c r="O304" s="14">
        <v>2</v>
      </c>
    </row>
    <row r="305" spans="1:15" x14ac:dyDescent="0.45">
      <c r="A305" s="10">
        <v>299</v>
      </c>
      <c r="B305" s="24" t="s">
        <v>2371</v>
      </c>
      <c r="C305" s="8" t="s">
        <v>384</v>
      </c>
      <c r="D305" s="3"/>
      <c r="E305" s="13"/>
      <c r="F305" s="13"/>
      <c r="G305" s="13">
        <v>300000</v>
      </c>
      <c r="H305" s="3"/>
      <c r="I305" s="3">
        <v>300000</v>
      </c>
      <c r="J305" s="14"/>
      <c r="K305" s="14"/>
      <c r="L305" s="14"/>
      <c r="M305" s="14">
        <v>1</v>
      </c>
      <c r="N305" s="14"/>
      <c r="O305" s="14">
        <v>1</v>
      </c>
    </row>
    <row r="306" spans="1:15" x14ac:dyDescent="0.45">
      <c r="A306" s="10">
        <v>300</v>
      </c>
      <c r="B306" s="24" t="s">
        <v>2371</v>
      </c>
      <c r="C306" s="8" t="s">
        <v>2157</v>
      </c>
      <c r="D306" s="3"/>
      <c r="E306" s="13"/>
      <c r="F306" s="13"/>
      <c r="G306" s="13">
        <v>250000</v>
      </c>
      <c r="H306" s="3"/>
      <c r="I306" s="3">
        <v>250000</v>
      </c>
      <c r="J306" s="14"/>
      <c r="K306" s="14"/>
      <c r="L306" s="14"/>
      <c r="M306" s="14">
        <v>1</v>
      </c>
      <c r="N306" s="14"/>
      <c r="O306" s="14">
        <v>1</v>
      </c>
    </row>
    <row r="307" spans="1:15" x14ac:dyDescent="0.45">
      <c r="A307" s="10">
        <v>301</v>
      </c>
      <c r="B307" s="24" t="s">
        <v>2371</v>
      </c>
      <c r="C307" s="8" t="s">
        <v>757</v>
      </c>
      <c r="D307" s="3"/>
      <c r="E307" s="13"/>
      <c r="F307" s="13"/>
      <c r="G307" s="13">
        <v>150000</v>
      </c>
      <c r="H307" s="3"/>
      <c r="I307" s="3">
        <v>150000</v>
      </c>
      <c r="J307" s="14"/>
      <c r="K307" s="14"/>
      <c r="L307" s="14"/>
      <c r="M307" s="14">
        <v>1</v>
      </c>
      <c r="N307" s="14"/>
      <c r="O307" s="14">
        <v>1</v>
      </c>
    </row>
    <row r="308" spans="1:15" x14ac:dyDescent="0.45">
      <c r="A308" s="10">
        <v>302</v>
      </c>
      <c r="B308" s="24" t="s">
        <v>2362</v>
      </c>
      <c r="C308" s="8" t="s">
        <v>2283</v>
      </c>
      <c r="D308" s="3"/>
      <c r="E308" s="13"/>
      <c r="F308" s="13"/>
      <c r="G308" s="13">
        <v>30000000</v>
      </c>
      <c r="H308" s="3"/>
      <c r="I308" s="3">
        <v>30000000</v>
      </c>
      <c r="J308" s="14"/>
      <c r="K308" s="14"/>
      <c r="L308" s="14"/>
      <c r="M308" s="14">
        <v>10</v>
      </c>
      <c r="N308" s="14"/>
      <c r="O308" s="14">
        <v>10</v>
      </c>
    </row>
    <row r="309" spans="1:15" x14ac:dyDescent="0.45">
      <c r="A309" s="10">
        <v>303</v>
      </c>
      <c r="B309" s="24" t="s">
        <v>2362</v>
      </c>
      <c r="C309" s="8" t="s">
        <v>128</v>
      </c>
      <c r="D309" s="3"/>
      <c r="E309" s="13"/>
      <c r="F309" s="13"/>
      <c r="G309" s="13">
        <v>12000000</v>
      </c>
      <c r="H309" s="3"/>
      <c r="I309" s="3">
        <v>12000000</v>
      </c>
      <c r="J309" s="14"/>
      <c r="K309" s="14"/>
      <c r="L309" s="14"/>
      <c r="M309" s="14">
        <v>10</v>
      </c>
      <c r="N309" s="14"/>
      <c r="O309" s="14">
        <v>10</v>
      </c>
    </row>
    <row r="310" spans="1:15" x14ac:dyDescent="0.45">
      <c r="A310" s="10">
        <v>304</v>
      </c>
      <c r="B310" s="24" t="s">
        <v>2362</v>
      </c>
      <c r="C310" s="8" t="s">
        <v>750</v>
      </c>
      <c r="D310" s="3"/>
      <c r="E310" s="13"/>
      <c r="F310" s="13"/>
      <c r="G310" s="13">
        <v>6200000</v>
      </c>
      <c r="H310" s="3"/>
      <c r="I310" s="3">
        <v>6200000</v>
      </c>
      <c r="J310" s="14"/>
      <c r="K310" s="14"/>
      <c r="L310" s="14"/>
      <c r="M310" s="14">
        <v>10</v>
      </c>
      <c r="N310" s="14"/>
      <c r="O310" s="14">
        <v>10</v>
      </c>
    </row>
    <row r="311" spans="1:15" x14ac:dyDescent="0.45">
      <c r="A311" s="10">
        <v>305</v>
      </c>
      <c r="B311" s="24" t="s">
        <v>2362</v>
      </c>
      <c r="C311" s="8" t="s">
        <v>749</v>
      </c>
      <c r="D311" s="3"/>
      <c r="E311" s="13"/>
      <c r="F311" s="13"/>
      <c r="G311" s="13">
        <v>5500000</v>
      </c>
      <c r="H311" s="3"/>
      <c r="I311" s="3">
        <v>5500000</v>
      </c>
      <c r="J311" s="14"/>
      <c r="K311" s="14"/>
      <c r="L311" s="14"/>
      <c r="M311" s="14">
        <v>1</v>
      </c>
      <c r="N311" s="14"/>
      <c r="O311" s="14">
        <v>1</v>
      </c>
    </row>
    <row r="312" spans="1:15" x14ac:dyDescent="0.45">
      <c r="A312" s="10">
        <v>306</v>
      </c>
      <c r="B312" s="24" t="s">
        <v>2362</v>
      </c>
      <c r="C312" s="8" t="s">
        <v>754</v>
      </c>
      <c r="D312" s="3"/>
      <c r="E312" s="13"/>
      <c r="F312" s="13"/>
      <c r="G312" s="13">
        <v>5000000</v>
      </c>
      <c r="H312" s="3"/>
      <c r="I312" s="3">
        <v>5000000</v>
      </c>
      <c r="J312" s="14"/>
      <c r="K312" s="14"/>
      <c r="L312" s="14"/>
      <c r="M312" s="14">
        <v>1</v>
      </c>
      <c r="N312" s="14"/>
      <c r="O312" s="14">
        <v>1</v>
      </c>
    </row>
    <row r="313" spans="1:15" x14ac:dyDescent="0.45">
      <c r="A313" s="10">
        <v>307</v>
      </c>
      <c r="B313" s="24" t="s">
        <v>2362</v>
      </c>
      <c r="C313" s="8" t="s">
        <v>135</v>
      </c>
      <c r="D313" s="3"/>
      <c r="E313" s="13"/>
      <c r="F313" s="13"/>
      <c r="G313" s="13">
        <v>5000000</v>
      </c>
      <c r="H313" s="3"/>
      <c r="I313" s="3">
        <v>5000000</v>
      </c>
      <c r="J313" s="14"/>
      <c r="K313" s="14"/>
      <c r="L313" s="14"/>
      <c r="M313" s="14">
        <v>1</v>
      </c>
      <c r="N313" s="14"/>
      <c r="O313" s="14">
        <v>1</v>
      </c>
    </row>
    <row r="314" spans="1:15" x14ac:dyDescent="0.45">
      <c r="A314" s="10">
        <v>308</v>
      </c>
      <c r="B314" s="24" t="s">
        <v>2362</v>
      </c>
      <c r="C314" s="8" t="s">
        <v>28</v>
      </c>
      <c r="D314" s="3"/>
      <c r="E314" s="13"/>
      <c r="F314" s="13"/>
      <c r="G314" s="13">
        <v>5000000</v>
      </c>
      <c r="H314" s="3"/>
      <c r="I314" s="3">
        <v>5000000</v>
      </c>
      <c r="J314" s="14"/>
      <c r="K314" s="14"/>
      <c r="L314" s="14"/>
      <c r="M314" s="14">
        <v>1</v>
      </c>
      <c r="N314" s="14"/>
      <c r="O314" s="14">
        <v>1</v>
      </c>
    </row>
    <row r="315" spans="1:15" x14ac:dyDescent="0.45">
      <c r="A315" s="10">
        <v>309</v>
      </c>
      <c r="B315" s="24" t="s">
        <v>2362</v>
      </c>
      <c r="C315" s="8" t="s">
        <v>2205</v>
      </c>
      <c r="D315" s="3"/>
      <c r="E315" s="13"/>
      <c r="F315" s="13"/>
      <c r="G315" s="13">
        <v>1500000</v>
      </c>
      <c r="H315" s="3"/>
      <c r="I315" s="3">
        <v>1500000</v>
      </c>
      <c r="J315" s="14"/>
      <c r="K315" s="14"/>
      <c r="L315" s="14"/>
      <c r="M315" s="14">
        <v>1</v>
      </c>
      <c r="N315" s="14"/>
      <c r="O315" s="14">
        <v>1</v>
      </c>
    </row>
    <row r="316" spans="1:15" x14ac:dyDescent="0.45">
      <c r="A316" s="10">
        <v>310</v>
      </c>
      <c r="B316" s="24" t="s">
        <v>2362</v>
      </c>
      <c r="C316" s="8" t="s">
        <v>2053</v>
      </c>
      <c r="D316" s="3"/>
      <c r="E316" s="13"/>
      <c r="F316" s="13"/>
      <c r="G316" s="13">
        <v>1000000</v>
      </c>
      <c r="H316" s="3"/>
      <c r="I316" s="3">
        <v>1000000</v>
      </c>
      <c r="J316" s="14"/>
      <c r="K316" s="14"/>
      <c r="L316" s="14"/>
      <c r="M316" s="14">
        <v>1</v>
      </c>
      <c r="N316" s="14"/>
      <c r="O316" s="14">
        <v>1</v>
      </c>
    </row>
    <row r="317" spans="1:15" x14ac:dyDescent="0.45">
      <c r="A317" s="10">
        <v>311</v>
      </c>
      <c r="B317" s="24" t="s">
        <v>2362</v>
      </c>
      <c r="C317" s="8" t="s">
        <v>753</v>
      </c>
      <c r="D317" s="3"/>
      <c r="E317" s="13"/>
      <c r="F317" s="13"/>
      <c r="G317" s="13">
        <v>500000</v>
      </c>
      <c r="H317" s="3"/>
      <c r="I317" s="3">
        <v>500000</v>
      </c>
      <c r="J317" s="14"/>
      <c r="K317" s="14"/>
      <c r="L317" s="14"/>
      <c r="M317" s="14">
        <v>1</v>
      </c>
      <c r="N317" s="14"/>
      <c r="O317" s="14">
        <v>1</v>
      </c>
    </row>
    <row r="318" spans="1:15" x14ac:dyDescent="0.45">
      <c r="A318" s="10">
        <v>312</v>
      </c>
      <c r="B318" s="24" t="s">
        <v>2362</v>
      </c>
      <c r="C318" s="8" t="s">
        <v>751</v>
      </c>
      <c r="D318" s="3"/>
      <c r="E318" s="13"/>
      <c r="F318" s="13"/>
      <c r="G318" s="13">
        <v>350000</v>
      </c>
      <c r="H318" s="3"/>
      <c r="I318" s="3">
        <v>350000</v>
      </c>
      <c r="J318" s="14"/>
      <c r="K318" s="14"/>
      <c r="L318" s="14"/>
      <c r="M318" s="14">
        <v>1</v>
      </c>
      <c r="N318" s="14"/>
      <c r="O318" s="14">
        <v>1</v>
      </c>
    </row>
    <row r="319" spans="1:15" x14ac:dyDescent="0.45">
      <c r="A319" s="10">
        <v>313</v>
      </c>
      <c r="B319" s="24" t="s">
        <v>2362</v>
      </c>
      <c r="C319" s="8" t="s">
        <v>276</v>
      </c>
      <c r="D319" s="3"/>
      <c r="E319" s="13"/>
      <c r="F319" s="13"/>
      <c r="G319" s="13">
        <v>280000</v>
      </c>
      <c r="H319" s="3"/>
      <c r="I319" s="3">
        <v>280000</v>
      </c>
      <c r="J319" s="14"/>
      <c r="K319" s="14"/>
      <c r="L319" s="14"/>
      <c r="M319" s="14">
        <v>1</v>
      </c>
      <c r="N319" s="14"/>
      <c r="O319" s="14">
        <v>1</v>
      </c>
    </row>
    <row r="320" spans="1:15" x14ac:dyDescent="0.45">
      <c r="A320" s="10">
        <v>314</v>
      </c>
      <c r="B320" s="24" t="s">
        <v>2362</v>
      </c>
      <c r="C320" s="8" t="s">
        <v>756</v>
      </c>
      <c r="D320" s="3"/>
      <c r="E320" s="13"/>
      <c r="F320" s="13"/>
      <c r="G320" s="13">
        <v>280000</v>
      </c>
      <c r="H320" s="3"/>
      <c r="I320" s="3">
        <v>280000</v>
      </c>
      <c r="J320" s="14"/>
      <c r="K320" s="14"/>
      <c r="L320" s="14"/>
      <c r="M320" s="14">
        <v>1</v>
      </c>
      <c r="N320" s="14"/>
      <c r="O320" s="14">
        <v>1</v>
      </c>
    </row>
    <row r="321" spans="1:15" x14ac:dyDescent="0.45">
      <c r="A321" s="10">
        <v>315</v>
      </c>
      <c r="B321" s="24" t="s">
        <v>2362</v>
      </c>
      <c r="C321" s="8" t="s">
        <v>752</v>
      </c>
      <c r="D321" s="3"/>
      <c r="E321" s="13"/>
      <c r="F321" s="13"/>
      <c r="G321" s="13">
        <v>250000</v>
      </c>
      <c r="H321" s="3"/>
      <c r="I321" s="3">
        <v>250000</v>
      </c>
      <c r="J321" s="14"/>
      <c r="K321" s="14"/>
      <c r="L321" s="14"/>
      <c r="M321" s="14">
        <v>1</v>
      </c>
      <c r="N321" s="14"/>
      <c r="O321" s="14">
        <v>1</v>
      </c>
    </row>
    <row r="322" spans="1:15" x14ac:dyDescent="0.45">
      <c r="A322" s="10">
        <v>316</v>
      </c>
      <c r="B322" s="24" t="s">
        <v>2362</v>
      </c>
      <c r="C322" s="8" t="s">
        <v>757</v>
      </c>
      <c r="D322" s="3"/>
      <c r="E322" s="13"/>
      <c r="F322" s="13"/>
      <c r="G322" s="13">
        <v>150000</v>
      </c>
      <c r="H322" s="3"/>
      <c r="I322" s="3">
        <v>150000</v>
      </c>
      <c r="J322" s="14"/>
      <c r="K322" s="14"/>
      <c r="L322" s="14"/>
      <c r="M322" s="14">
        <v>1</v>
      </c>
      <c r="N322" s="14"/>
      <c r="O322" s="14">
        <v>1</v>
      </c>
    </row>
    <row r="323" spans="1:15" x14ac:dyDescent="0.45">
      <c r="A323" s="10">
        <v>317</v>
      </c>
      <c r="B323" s="24" t="s">
        <v>2369</v>
      </c>
      <c r="C323" s="8" t="s">
        <v>2193</v>
      </c>
      <c r="D323" s="3"/>
      <c r="E323" s="13">
        <v>20500000</v>
      </c>
      <c r="F323" s="13">
        <v>44900000</v>
      </c>
      <c r="G323" s="13"/>
      <c r="H323" s="3"/>
      <c r="I323" s="3">
        <v>65400000</v>
      </c>
      <c r="J323" s="14">
        <v>3</v>
      </c>
      <c r="K323" s="14">
        <v>6</v>
      </c>
      <c r="L323" s="14">
        <v>14</v>
      </c>
      <c r="M323" s="14"/>
      <c r="N323" s="14"/>
      <c r="O323" s="14">
        <v>23</v>
      </c>
    </row>
    <row r="324" spans="1:15" x14ac:dyDescent="0.45">
      <c r="A324" s="10">
        <v>318</v>
      </c>
      <c r="B324" s="24" t="s">
        <v>2369</v>
      </c>
      <c r="C324" s="8" t="s">
        <v>1930</v>
      </c>
      <c r="D324" s="3"/>
      <c r="E324" s="13">
        <v>39000000</v>
      </c>
      <c r="F324" s="13">
        <v>13000000</v>
      </c>
      <c r="G324" s="13"/>
      <c r="H324" s="3"/>
      <c r="I324" s="3">
        <v>52000000</v>
      </c>
      <c r="J324" s="14">
        <v>2</v>
      </c>
      <c r="K324" s="14">
        <v>3</v>
      </c>
      <c r="L324" s="14">
        <v>1</v>
      </c>
      <c r="M324" s="14"/>
      <c r="N324" s="14"/>
      <c r="O324" s="14">
        <v>6</v>
      </c>
    </row>
    <row r="325" spans="1:15" x14ac:dyDescent="0.45">
      <c r="A325" s="10">
        <v>319</v>
      </c>
      <c r="B325" s="24" t="s">
        <v>2369</v>
      </c>
      <c r="C325" s="8" t="s">
        <v>2246</v>
      </c>
      <c r="D325" s="3"/>
      <c r="E325" s="13">
        <v>14400000</v>
      </c>
      <c r="F325" s="13">
        <v>37200000</v>
      </c>
      <c r="G325" s="13"/>
      <c r="H325" s="3"/>
      <c r="I325" s="3">
        <v>51600000</v>
      </c>
      <c r="J325" s="14">
        <v>5</v>
      </c>
      <c r="K325" s="14">
        <v>3</v>
      </c>
      <c r="L325" s="14">
        <v>9</v>
      </c>
      <c r="M325" s="14"/>
      <c r="N325" s="14"/>
      <c r="O325" s="14">
        <v>17</v>
      </c>
    </row>
    <row r="326" spans="1:15" x14ac:dyDescent="0.45">
      <c r="A326" s="10">
        <v>320</v>
      </c>
      <c r="B326" s="24" t="s">
        <v>2369</v>
      </c>
      <c r="C326" s="8" t="s">
        <v>8</v>
      </c>
      <c r="D326" s="3"/>
      <c r="E326" s="13"/>
      <c r="F326" s="13">
        <v>35000000</v>
      </c>
      <c r="G326" s="13"/>
      <c r="H326" s="3"/>
      <c r="I326" s="3">
        <v>35000000</v>
      </c>
      <c r="J326" s="14"/>
      <c r="K326" s="14"/>
      <c r="L326" s="14">
        <v>1</v>
      </c>
      <c r="M326" s="14"/>
      <c r="N326" s="14"/>
      <c r="O326" s="14">
        <v>1</v>
      </c>
    </row>
    <row r="327" spans="1:15" x14ac:dyDescent="0.45">
      <c r="A327" s="10">
        <v>321</v>
      </c>
      <c r="B327" s="24" t="s">
        <v>2369</v>
      </c>
      <c r="C327" s="8" t="s">
        <v>2130</v>
      </c>
      <c r="D327" s="3"/>
      <c r="E327" s="13">
        <v>4000000</v>
      </c>
      <c r="F327" s="13">
        <v>10800000</v>
      </c>
      <c r="G327" s="13"/>
      <c r="H327" s="3"/>
      <c r="I327" s="3">
        <v>14800000</v>
      </c>
      <c r="J327" s="14"/>
      <c r="K327" s="14">
        <v>1</v>
      </c>
      <c r="L327" s="14">
        <v>2</v>
      </c>
      <c r="M327" s="14"/>
      <c r="N327" s="14"/>
      <c r="O327" s="14">
        <v>3</v>
      </c>
    </row>
    <row r="328" spans="1:15" x14ac:dyDescent="0.45">
      <c r="A328" s="10">
        <v>322</v>
      </c>
      <c r="B328" s="24" t="s">
        <v>2369</v>
      </c>
      <c r="C328" s="8" t="s">
        <v>2089</v>
      </c>
      <c r="D328" s="3"/>
      <c r="E328" s="13"/>
      <c r="F328" s="13"/>
      <c r="G328" s="13">
        <v>11250000</v>
      </c>
      <c r="H328" s="3"/>
      <c r="I328" s="3">
        <v>11250000</v>
      </c>
      <c r="J328" s="14"/>
      <c r="K328" s="14"/>
      <c r="L328" s="14"/>
      <c r="M328" s="14">
        <v>3</v>
      </c>
      <c r="N328" s="14"/>
      <c r="O328" s="14">
        <v>3</v>
      </c>
    </row>
    <row r="329" spans="1:15" x14ac:dyDescent="0.45">
      <c r="A329" s="10">
        <v>323</v>
      </c>
      <c r="B329" s="24" t="s">
        <v>2369</v>
      </c>
      <c r="C329" s="8" t="s">
        <v>2341</v>
      </c>
      <c r="D329" s="3"/>
      <c r="E329" s="13">
        <v>6100000</v>
      </c>
      <c r="F329" s="13"/>
      <c r="G329" s="13">
        <v>4200000</v>
      </c>
      <c r="H329" s="3"/>
      <c r="I329" s="3">
        <v>10300000</v>
      </c>
      <c r="J329" s="14"/>
      <c r="K329" s="14">
        <v>1</v>
      </c>
      <c r="L329" s="14"/>
      <c r="M329" s="14">
        <v>1</v>
      </c>
      <c r="N329" s="14"/>
      <c r="O329" s="14">
        <v>2</v>
      </c>
    </row>
    <row r="330" spans="1:15" x14ac:dyDescent="0.45">
      <c r="A330" s="10">
        <v>324</v>
      </c>
      <c r="B330" s="24" t="s">
        <v>2369</v>
      </c>
      <c r="C330" s="8" t="s">
        <v>2174</v>
      </c>
      <c r="D330" s="3"/>
      <c r="E330" s="13">
        <v>6400000</v>
      </c>
      <c r="F330" s="13">
        <v>3200000</v>
      </c>
      <c r="G330" s="13"/>
      <c r="H330" s="3"/>
      <c r="I330" s="3">
        <v>9600000</v>
      </c>
      <c r="J330" s="14"/>
      <c r="K330" s="14">
        <v>2</v>
      </c>
      <c r="L330" s="14">
        <v>1</v>
      </c>
      <c r="M330" s="14"/>
      <c r="N330" s="14"/>
      <c r="O330" s="14">
        <v>3</v>
      </c>
    </row>
    <row r="331" spans="1:15" x14ac:dyDescent="0.45">
      <c r="A331" s="10">
        <v>325</v>
      </c>
      <c r="B331" s="24" t="s">
        <v>2369</v>
      </c>
      <c r="C331" s="8" t="s">
        <v>2288</v>
      </c>
      <c r="D331" s="3"/>
      <c r="E331" s="13">
        <v>4500000</v>
      </c>
      <c r="F331" s="13">
        <v>3000000</v>
      </c>
      <c r="G331" s="13"/>
      <c r="H331" s="3"/>
      <c r="I331" s="3">
        <v>7500000</v>
      </c>
      <c r="J331" s="14"/>
      <c r="K331" s="14">
        <v>3</v>
      </c>
      <c r="L331" s="14">
        <v>2</v>
      </c>
      <c r="M331" s="14"/>
      <c r="N331" s="14"/>
      <c r="O331" s="14">
        <v>5</v>
      </c>
    </row>
    <row r="332" spans="1:15" x14ac:dyDescent="0.45">
      <c r="A332" s="10">
        <v>326</v>
      </c>
      <c r="B332" s="24" t="s">
        <v>2369</v>
      </c>
      <c r="C332" s="8" t="s">
        <v>2047</v>
      </c>
      <c r="D332" s="3"/>
      <c r="E332" s="13">
        <v>6000000</v>
      </c>
      <c r="F332" s="13"/>
      <c r="G332" s="13"/>
      <c r="H332" s="3"/>
      <c r="I332" s="3">
        <v>6000000</v>
      </c>
      <c r="J332" s="14"/>
      <c r="K332" s="14">
        <v>4</v>
      </c>
      <c r="L332" s="14"/>
      <c r="M332" s="14"/>
      <c r="N332" s="14"/>
      <c r="O332" s="14">
        <v>4</v>
      </c>
    </row>
    <row r="333" spans="1:15" x14ac:dyDescent="0.45">
      <c r="A333" s="10">
        <v>327</v>
      </c>
      <c r="B333" s="24" t="s">
        <v>2369</v>
      </c>
      <c r="C333" s="8" t="s">
        <v>2286</v>
      </c>
      <c r="D333" s="3"/>
      <c r="E333" s="13">
        <v>4500000</v>
      </c>
      <c r="F333" s="13"/>
      <c r="G333" s="13"/>
      <c r="H333" s="3"/>
      <c r="I333" s="3">
        <v>4500000</v>
      </c>
      <c r="J333" s="14"/>
      <c r="K333" s="14">
        <v>1</v>
      </c>
      <c r="L333" s="14"/>
      <c r="M333" s="14"/>
      <c r="N333" s="14"/>
      <c r="O333" s="14">
        <v>1</v>
      </c>
    </row>
    <row r="334" spans="1:15" x14ac:dyDescent="0.45">
      <c r="A334" s="10">
        <v>328</v>
      </c>
      <c r="B334" s="24" t="s">
        <v>2369</v>
      </c>
      <c r="C334" s="8" t="s">
        <v>2289</v>
      </c>
      <c r="D334" s="3"/>
      <c r="E334" s="13">
        <v>1000000</v>
      </c>
      <c r="F334" s="13">
        <v>2000000</v>
      </c>
      <c r="G334" s="13"/>
      <c r="H334" s="3"/>
      <c r="I334" s="3">
        <v>3000000</v>
      </c>
      <c r="J334" s="14">
        <v>1</v>
      </c>
      <c r="K334" s="14">
        <v>1</v>
      </c>
      <c r="L334" s="14">
        <v>2</v>
      </c>
      <c r="M334" s="14"/>
      <c r="N334" s="14"/>
      <c r="O334" s="14">
        <v>4</v>
      </c>
    </row>
    <row r="335" spans="1:15" x14ac:dyDescent="0.45">
      <c r="A335" s="10">
        <v>329</v>
      </c>
      <c r="B335" s="24" t="s">
        <v>2369</v>
      </c>
      <c r="C335" s="8" t="s">
        <v>2017</v>
      </c>
      <c r="D335" s="3"/>
      <c r="E335" s="13"/>
      <c r="F335" s="13"/>
      <c r="G335" s="13">
        <v>3000000</v>
      </c>
      <c r="H335" s="3"/>
      <c r="I335" s="3">
        <v>3000000</v>
      </c>
      <c r="J335" s="14"/>
      <c r="K335" s="14"/>
      <c r="L335" s="14"/>
      <c r="M335" s="14">
        <v>1</v>
      </c>
      <c r="N335" s="14"/>
      <c r="O335" s="14">
        <v>1</v>
      </c>
    </row>
    <row r="336" spans="1:15" x14ac:dyDescent="0.45">
      <c r="A336" s="10">
        <v>330</v>
      </c>
      <c r="B336" s="24" t="s">
        <v>2369</v>
      </c>
      <c r="C336" s="8" t="s">
        <v>128</v>
      </c>
      <c r="D336" s="3"/>
      <c r="E336" s="13"/>
      <c r="F336" s="13">
        <v>1200000</v>
      </c>
      <c r="G336" s="13">
        <v>1200000</v>
      </c>
      <c r="H336" s="3"/>
      <c r="I336" s="3">
        <v>2400000</v>
      </c>
      <c r="J336" s="14">
        <v>2</v>
      </c>
      <c r="K336" s="14"/>
      <c r="L336" s="14">
        <v>1</v>
      </c>
      <c r="M336" s="14">
        <v>1</v>
      </c>
      <c r="N336" s="14"/>
      <c r="O336" s="14">
        <v>4</v>
      </c>
    </row>
    <row r="337" spans="1:15" x14ac:dyDescent="0.45">
      <c r="A337" s="10">
        <v>331</v>
      </c>
      <c r="B337" s="24" t="s">
        <v>2369</v>
      </c>
      <c r="C337" s="8" t="s">
        <v>2223</v>
      </c>
      <c r="D337" s="3"/>
      <c r="E337" s="13"/>
      <c r="F337" s="13"/>
      <c r="G337" s="13">
        <v>1000000</v>
      </c>
      <c r="H337" s="3"/>
      <c r="I337" s="3">
        <v>1000000</v>
      </c>
      <c r="J337" s="14"/>
      <c r="K337" s="14"/>
      <c r="L337" s="14"/>
      <c r="M337" s="14">
        <v>1</v>
      </c>
      <c r="N337" s="14"/>
      <c r="O337" s="14">
        <v>1</v>
      </c>
    </row>
    <row r="338" spans="1:15" x14ac:dyDescent="0.45">
      <c r="A338" s="10">
        <v>332</v>
      </c>
      <c r="B338" s="24" t="s">
        <v>2369</v>
      </c>
      <c r="C338" s="8" t="s">
        <v>169</v>
      </c>
      <c r="D338" s="3"/>
      <c r="E338" s="13"/>
      <c r="F338" s="13"/>
      <c r="G338" s="13">
        <v>700000</v>
      </c>
      <c r="H338" s="3"/>
      <c r="I338" s="3">
        <v>700000</v>
      </c>
      <c r="J338" s="14"/>
      <c r="K338" s="14"/>
      <c r="L338" s="14"/>
      <c r="M338" s="14">
        <v>2</v>
      </c>
      <c r="N338" s="14"/>
      <c r="O338" s="14">
        <v>2</v>
      </c>
    </row>
    <row r="339" spans="1:15" x14ac:dyDescent="0.45">
      <c r="A339" s="10">
        <v>333</v>
      </c>
      <c r="B339" s="24" t="s">
        <v>2369</v>
      </c>
      <c r="C339" s="8" t="s">
        <v>384</v>
      </c>
      <c r="D339" s="3"/>
      <c r="E339" s="13"/>
      <c r="F339" s="13"/>
      <c r="G339" s="13">
        <v>600000</v>
      </c>
      <c r="H339" s="3"/>
      <c r="I339" s="3">
        <v>600000</v>
      </c>
      <c r="J339" s="14"/>
      <c r="K339" s="14"/>
      <c r="L339" s="14"/>
      <c r="M339" s="14">
        <v>2</v>
      </c>
      <c r="N339" s="14"/>
      <c r="O339" s="14">
        <v>2</v>
      </c>
    </row>
    <row r="340" spans="1:15" x14ac:dyDescent="0.45">
      <c r="A340" s="10">
        <v>334</v>
      </c>
      <c r="B340" s="24" t="s">
        <v>2369</v>
      </c>
      <c r="C340" s="8" t="s">
        <v>756</v>
      </c>
      <c r="D340" s="3"/>
      <c r="E340" s="13"/>
      <c r="F340" s="13"/>
      <c r="G340" s="13">
        <v>560000</v>
      </c>
      <c r="H340" s="3"/>
      <c r="I340" s="3">
        <v>560000</v>
      </c>
      <c r="J340" s="14"/>
      <c r="K340" s="14"/>
      <c r="L340" s="14"/>
      <c r="M340" s="14">
        <v>2</v>
      </c>
      <c r="N340" s="14"/>
      <c r="O340" s="14">
        <v>2</v>
      </c>
    </row>
    <row r="341" spans="1:15" x14ac:dyDescent="0.45">
      <c r="A341" s="10">
        <v>335</v>
      </c>
      <c r="B341" s="24" t="s">
        <v>2369</v>
      </c>
      <c r="C341" s="8" t="s">
        <v>2279</v>
      </c>
      <c r="D341" s="3"/>
      <c r="E341" s="13"/>
      <c r="F341" s="13">
        <v>400000</v>
      </c>
      <c r="G341" s="13"/>
      <c r="H341" s="3"/>
      <c r="I341" s="3">
        <v>400000</v>
      </c>
      <c r="J341" s="14">
        <v>3</v>
      </c>
      <c r="K341" s="14"/>
      <c r="L341" s="14">
        <v>1</v>
      </c>
      <c r="M341" s="14"/>
      <c r="N341" s="14"/>
      <c r="O341" s="14">
        <v>4</v>
      </c>
    </row>
    <row r="342" spans="1:15" x14ac:dyDescent="0.45">
      <c r="A342" s="10">
        <v>336</v>
      </c>
      <c r="B342" s="24" t="s">
        <v>2369</v>
      </c>
      <c r="C342" s="8" t="s">
        <v>2306</v>
      </c>
      <c r="D342" s="3"/>
      <c r="E342" s="13"/>
      <c r="F342" s="13"/>
      <c r="G342" s="13">
        <v>300000</v>
      </c>
      <c r="H342" s="3"/>
      <c r="I342" s="3">
        <v>300000</v>
      </c>
      <c r="J342" s="14"/>
      <c r="K342" s="14"/>
      <c r="L342" s="14"/>
      <c r="M342" s="14">
        <v>3</v>
      </c>
      <c r="N342" s="14"/>
      <c r="O342" s="14">
        <v>3</v>
      </c>
    </row>
    <row r="343" spans="1:15" x14ac:dyDescent="0.45">
      <c r="A343" s="10">
        <v>337</v>
      </c>
      <c r="B343" s="24" t="s">
        <v>2369</v>
      </c>
      <c r="C343" s="8" t="s">
        <v>2261</v>
      </c>
      <c r="D343" s="3"/>
      <c r="E343" s="13"/>
      <c r="F343" s="13"/>
      <c r="G343" s="13">
        <v>250000</v>
      </c>
      <c r="H343" s="3"/>
      <c r="I343" s="3">
        <v>250000</v>
      </c>
      <c r="J343" s="14"/>
      <c r="K343" s="14"/>
      <c r="L343" s="14"/>
      <c r="M343" s="14">
        <v>1</v>
      </c>
      <c r="N343" s="14"/>
      <c r="O343" s="14">
        <v>1</v>
      </c>
    </row>
    <row r="344" spans="1:15" x14ac:dyDescent="0.45">
      <c r="A344" s="10">
        <v>338</v>
      </c>
      <c r="B344" s="24" t="s">
        <v>2369</v>
      </c>
      <c r="C344" s="8" t="s">
        <v>2295</v>
      </c>
      <c r="D344" s="3"/>
      <c r="E344" s="13"/>
      <c r="F344" s="13"/>
      <c r="G344" s="13">
        <v>200000</v>
      </c>
      <c r="H344" s="3"/>
      <c r="I344" s="3">
        <v>200000</v>
      </c>
      <c r="J344" s="14"/>
      <c r="K344" s="14"/>
      <c r="L344" s="14"/>
      <c r="M344" s="14">
        <v>1</v>
      </c>
      <c r="N344" s="14"/>
      <c r="O344" s="14">
        <v>1</v>
      </c>
    </row>
    <row r="345" spans="1:15" x14ac:dyDescent="0.45">
      <c r="A345" s="10">
        <v>339</v>
      </c>
      <c r="B345" s="24" t="s">
        <v>2369</v>
      </c>
      <c r="C345" s="8" t="s">
        <v>1984</v>
      </c>
      <c r="D345" s="3"/>
      <c r="E345" s="13">
        <v>200000</v>
      </c>
      <c r="F345" s="13"/>
      <c r="G345" s="13"/>
      <c r="H345" s="3"/>
      <c r="I345" s="3">
        <v>200000</v>
      </c>
      <c r="J345" s="14">
        <v>3</v>
      </c>
      <c r="K345" s="14">
        <v>1</v>
      </c>
      <c r="L345" s="14"/>
      <c r="M345" s="14"/>
      <c r="N345" s="14"/>
      <c r="O345" s="14">
        <v>4</v>
      </c>
    </row>
    <row r="346" spans="1:15" x14ac:dyDescent="0.45">
      <c r="A346" s="10">
        <v>340</v>
      </c>
      <c r="B346" s="24" t="s">
        <v>2369</v>
      </c>
      <c r="C346" s="8" t="s">
        <v>2139</v>
      </c>
      <c r="D346" s="3"/>
      <c r="E346" s="13"/>
      <c r="F346" s="13">
        <v>50000</v>
      </c>
      <c r="G346" s="13">
        <v>100000</v>
      </c>
      <c r="H346" s="3"/>
      <c r="I346" s="3">
        <v>150000</v>
      </c>
      <c r="J346" s="14">
        <v>2</v>
      </c>
      <c r="K346" s="14"/>
      <c r="L346" s="14">
        <v>1</v>
      </c>
      <c r="M346" s="14">
        <v>2</v>
      </c>
      <c r="N346" s="14"/>
      <c r="O346" s="14">
        <v>5</v>
      </c>
    </row>
    <row r="347" spans="1:15" x14ac:dyDescent="0.45">
      <c r="A347" s="10">
        <v>341</v>
      </c>
      <c r="B347" s="24" t="s">
        <v>2369</v>
      </c>
      <c r="C347" s="8" t="s">
        <v>2262</v>
      </c>
      <c r="D347" s="3"/>
      <c r="E347" s="13"/>
      <c r="F347" s="13"/>
      <c r="G347" s="13"/>
      <c r="H347" s="3"/>
      <c r="I347" s="3"/>
      <c r="J347" s="14">
        <v>1</v>
      </c>
      <c r="K347" s="14"/>
      <c r="L347" s="14"/>
      <c r="M347" s="14"/>
      <c r="N347" s="14"/>
      <c r="O347" s="14">
        <v>1</v>
      </c>
    </row>
    <row r="348" spans="1:15" x14ac:dyDescent="0.45">
      <c r="A348" s="10">
        <v>342</v>
      </c>
      <c r="B348" s="24" t="s">
        <v>2369</v>
      </c>
      <c r="C348" s="8" t="s">
        <v>757</v>
      </c>
      <c r="D348" s="3"/>
      <c r="E348" s="13"/>
      <c r="F348" s="13"/>
      <c r="G348" s="13"/>
      <c r="H348" s="3"/>
      <c r="I348" s="3"/>
      <c r="J348" s="14">
        <v>1</v>
      </c>
      <c r="K348" s="14"/>
      <c r="L348" s="14"/>
      <c r="M348" s="14"/>
      <c r="N348" s="14"/>
      <c r="O348" s="14">
        <v>1</v>
      </c>
    </row>
    <row r="349" spans="1:15" x14ac:dyDescent="0.45">
      <c r="A349" s="10">
        <v>343</v>
      </c>
      <c r="B349" s="24" t="s">
        <v>2369</v>
      </c>
      <c r="C349" s="8" t="s">
        <v>368</v>
      </c>
      <c r="D349" s="3"/>
      <c r="E349" s="13"/>
      <c r="F349" s="13"/>
      <c r="G349" s="13"/>
      <c r="H349" s="3"/>
      <c r="I349" s="3"/>
      <c r="J349" s="14">
        <v>1</v>
      </c>
      <c r="K349" s="14"/>
      <c r="L349" s="14"/>
      <c r="M349" s="14"/>
      <c r="N349" s="14"/>
      <c r="O349" s="14">
        <v>1</v>
      </c>
    </row>
    <row r="350" spans="1:15" x14ac:dyDescent="0.45">
      <c r="A350" s="10">
        <v>344</v>
      </c>
      <c r="B350" s="24" t="s">
        <v>2369</v>
      </c>
      <c r="C350" s="8" t="s">
        <v>2178</v>
      </c>
      <c r="D350" s="3"/>
      <c r="E350" s="13"/>
      <c r="F350" s="13"/>
      <c r="G350" s="13"/>
      <c r="H350" s="3"/>
      <c r="I350" s="3"/>
      <c r="J350" s="14">
        <v>4</v>
      </c>
      <c r="K350" s="14"/>
      <c r="L350" s="14"/>
      <c r="M350" s="14"/>
      <c r="N350" s="14"/>
      <c r="O350" s="14">
        <v>4</v>
      </c>
    </row>
    <row r="351" spans="1:15" x14ac:dyDescent="0.45">
      <c r="A351" s="10">
        <v>345</v>
      </c>
      <c r="B351" s="24" t="s">
        <v>2369</v>
      </c>
      <c r="C351" s="8" t="s">
        <v>2189</v>
      </c>
      <c r="D351" s="3"/>
      <c r="E351" s="13"/>
      <c r="F351" s="13"/>
      <c r="G351" s="13"/>
      <c r="H351" s="3"/>
      <c r="I351" s="3"/>
      <c r="J351" s="14">
        <v>1</v>
      </c>
      <c r="K351" s="14"/>
      <c r="L351" s="14"/>
      <c r="M351" s="14"/>
      <c r="N351" s="14"/>
      <c r="O351" s="14">
        <v>1</v>
      </c>
    </row>
    <row r="352" spans="1:15" x14ac:dyDescent="0.45">
      <c r="A352" s="10">
        <v>346</v>
      </c>
      <c r="B352" s="24" t="s">
        <v>2367</v>
      </c>
      <c r="C352" s="8" t="s">
        <v>135</v>
      </c>
      <c r="D352" s="3"/>
      <c r="E352" s="13">
        <v>60000000</v>
      </c>
      <c r="F352" s="13">
        <v>15000000</v>
      </c>
      <c r="G352" s="13"/>
      <c r="H352" s="3"/>
      <c r="I352" s="3">
        <v>75000000</v>
      </c>
      <c r="J352" s="14">
        <v>2</v>
      </c>
      <c r="K352" s="14">
        <v>2</v>
      </c>
      <c r="L352" s="14">
        <v>1</v>
      </c>
      <c r="M352" s="14"/>
      <c r="N352" s="14"/>
      <c r="O352" s="14">
        <v>5</v>
      </c>
    </row>
    <row r="353" spans="1:15" x14ac:dyDescent="0.45">
      <c r="A353" s="10">
        <v>347</v>
      </c>
      <c r="B353" s="24" t="s">
        <v>2367</v>
      </c>
      <c r="C353" s="8" t="s">
        <v>32</v>
      </c>
      <c r="D353" s="3"/>
      <c r="E353" s="13">
        <v>50000000</v>
      </c>
      <c r="F353" s="13"/>
      <c r="G353" s="13"/>
      <c r="H353" s="3"/>
      <c r="I353" s="3">
        <v>50000000</v>
      </c>
      <c r="J353" s="14"/>
      <c r="K353" s="14">
        <v>2</v>
      </c>
      <c r="L353" s="14"/>
      <c r="M353" s="14"/>
      <c r="N353" s="14"/>
      <c r="O353" s="14">
        <v>2</v>
      </c>
    </row>
    <row r="354" spans="1:15" x14ac:dyDescent="0.45">
      <c r="A354" s="10">
        <v>348</v>
      </c>
      <c r="B354" s="24" t="s">
        <v>2367</v>
      </c>
      <c r="C354" s="8" t="s">
        <v>35</v>
      </c>
      <c r="D354" s="3">
        <v>200000</v>
      </c>
      <c r="E354" s="13">
        <v>36000000</v>
      </c>
      <c r="F354" s="13"/>
      <c r="G354" s="13"/>
      <c r="H354" s="3"/>
      <c r="I354" s="3">
        <v>36200000</v>
      </c>
      <c r="J354" s="14">
        <v>1</v>
      </c>
      <c r="K354" s="14">
        <v>2</v>
      </c>
      <c r="L354" s="14"/>
      <c r="M354" s="14"/>
      <c r="N354" s="14"/>
      <c r="O354" s="14">
        <v>3</v>
      </c>
    </row>
    <row r="355" spans="1:15" x14ac:dyDescent="0.45">
      <c r="A355" s="10">
        <v>349</v>
      </c>
      <c r="B355" s="24" t="s">
        <v>2367</v>
      </c>
      <c r="C355" s="8" t="s">
        <v>38</v>
      </c>
      <c r="D355" s="3"/>
      <c r="E355" s="13">
        <v>35000000</v>
      </c>
      <c r="F355" s="13"/>
      <c r="G355" s="13"/>
      <c r="H355" s="3"/>
      <c r="I355" s="3">
        <v>35000000</v>
      </c>
      <c r="J355" s="14"/>
      <c r="K355" s="14">
        <v>1</v>
      </c>
      <c r="L355" s="14"/>
      <c r="M355" s="14"/>
      <c r="N355" s="14"/>
      <c r="O355" s="14">
        <v>1</v>
      </c>
    </row>
    <row r="356" spans="1:15" x14ac:dyDescent="0.45">
      <c r="A356" s="10">
        <v>350</v>
      </c>
      <c r="B356" s="24" t="s">
        <v>2367</v>
      </c>
      <c r="C356" s="8" t="s">
        <v>34</v>
      </c>
      <c r="D356" s="3"/>
      <c r="E356" s="13">
        <v>15000000</v>
      </c>
      <c r="F356" s="13">
        <v>15000000</v>
      </c>
      <c r="G356" s="13"/>
      <c r="H356" s="3"/>
      <c r="I356" s="3">
        <v>30000000</v>
      </c>
      <c r="J356" s="14"/>
      <c r="K356" s="14">
        <v>1</v>
      </c>
      <c r="L356" s="14">
        <v>1</v>
      </c>
      <c r="M356" s="14"/>
      <c r="N356" s="14"/>
      <c r="O356" s="14">
        <v>2</v>
      </c>
    </row>
    <row r="357" spans="1:15" x14ac:dyDescent="0.45">
      <c r="A357" s="10">
        <v>351</v>
      </c>
      <c r="B357" s="24" t="s">
        <v>2367</v>
      </c>
      <c r="C357" s="8" t="s">
        <v>36</v>
      </c>
      <c r="D357" s="3"/>
      <c r="E357" s="13">
        <v>15000000</v>
      </c>
      <c r="F357" s="13"/>
      <c r="G357" s="13"/>
      <c r="H357" s="3"/>
      <c r="I357" s="3">
        <v>15000000</v>
      </c>
      <c r="J357" s="14"/>
      <c r="K357" s="14">
        <v>1</v>
      </c>
      <c r="L357" s="14"/>
      <c r="M357" s="14"/>
      <c r="N357" s="14"/>
      <c r="O357" s="14">
        <v>1</v>
      </c>
    </row>
    <row r="358" spans="1:15" x14ac:dyDescent="0.45">
      <c r="A358" s="10">
        <v>352</v>
      </c>
      <c r="B358" s="24" t="s">
        <v>2367</v>
      </c>
      <c r="C358" s="8" t="s">
        <v>2158</v>
      </c>
      <c r="D358" s="3"/>
      <c r="E358" s="13"/>
      <c r="F358" s="13"/>
      <c r="G358" s="13">
        <v>12000000</v>
      </c>
      <c r="H358" s="3"/>
      <c r="I358" s="3">
        <v>12000000</v>
      </c>
      <c r="J358" s="14"/>
      <c r="K358" s="14"/>
      <c r="L358" s="14"/>
      <c r="M358" s="14">
        <v>2</v>
      </c>
      <c r="N358" s="14"/>
      <c r="O358" s="14">
        <v>2</v>
      </c>
    </row>
    <row r="359" spans="1:15" x14ac:dyDescent="0.45">
      <c r="A359" s="10">
        <v>353</v>
      </c>
      <c r="B359" s="24" t="s">
        <v>2367</v>
      </c>
      <c r="C359" s="8" t="s">
        <v>37</v>
      </c>
      <c r="D359" s="3"/>
      <c r="E359" s="13">
        <v>12000000</v>
      </c>
      <c r="F359" s="13"/>
      <c r="G359" s="13"/>
      <c r="H359" s="3"/>
      <c r="I359" s="3">
        <v>12000000</v>
      </c>
      <c r="J359" s="14"/>
      <c r="K359" s="14">
        <v>1</v>
      </c>
      <c r="L359" s="14"/>
      <c r="M359" s="14"/>
      <c r="N359" s="14"/>
      <c r="O359" s="14">
        <v>1</v>
      </c>
    </row>
    <row r="360" spans="1:15" x14ac:dyDescent="0.45">
      <c r="A360" s="10">
        <v>354</v>
      </c>
      <c r="B360" s="24" t="s">
        <v>2367</v>
      </c>
      <c r="C360" s="8" t="s">
        <v>39</v>
      </c>
      <c r="D360" s="3"/>
      <c r="E360" s="13"/>
      <c r="F360" s="13"/>
      <c r="G360" s="13">
        <v>11900000</v>
      </c>
      <c r="H360" s="3"/>
      <c r="I360" s="3">
        <v>11900000</v>
      </c>
      <c r="J360" s="14"/>
      <c r="K360" s="14"/>
      <c r="L360" s="14"/>
      <c r="M360" s="14">
        <v>1</v>
      </c>
      <c r="N360" s="14"/>
      <c r="O360" s="14">
        <v>1</v>
      </c>
    </row>
    <row r="361" spans="1:15" x14ac:dyDescent="0.45">
      <c r="A361" s="10">
        <v>355</v>
      </c>
      <c r="B361" s="24" t="s">
        <v>2367</v>
      </c>
      <c r="C361" s="8" t="s">
        <v>2134</v>
      </c>
      <c r="D361" s="3"/>
      <c r="E361" s="13">
        <v>6000000</v>
      </c>
      <c r="F361" s="13">
        <v>4000000</v>
      </c>
      <c r="G361" s="13"/>
      <c r="H361" s="3"/>
      <c r="I361" s="3">
        <v>10000000</v>
      </c>
      <c r="J361" s="14"/>
      <c r="K361" s="14">
        <v>3</v>
      </c>
      <c r="L361" s="14">
        <v>2</v>
      </c>
      <c r="M361" s="14"/>
      <c r="N361" s="14"/>
      <c r="O361" s="14">
        <v>5</v>
      </c>
    </row>
    <row r="362" spans="1:15" x14ac:dyDescent="0.45">
      <c r="A362" s="10">
        <v>356</v>
      </c>
      <c r="B362" s="24" t="s">
        <v>2367</v>
      </c>
      <c r="C362" s="8" t="s">
        <v>2109</v>
      </c>
      <c r="D362" s="3"/>
      <c r="E362" s="13">
        <v>10000000</v>
      </c>
      <c r="F362" s="13"/>
      <c r="G362" s="13"/>
      <c r="H362" s="3"/>
      <c r="I362" s="3">
        <v>10000000</v>
      </c>
      <c r="J362" s="14"/>
      <c r="K362" s="14">
        <v>2</v>
      </c>
      <c r="L362" s="14"/>
      <c r="M362" s="14"/>
      <c r="N362" s="14"/>
      <c r="O362" s="14">
        <v>2</v>
      </c>
    </row>
    <row r="363" spans="1:15" x14ac:dyDescent="0.45">
      <c r="A363" s="10">
        <v>357</v>
      </c>
      <c r="B363" s="24" t="s">
        <v>2367</v>
      </c>
      <c r="C363" s="8" t="s">
        <v>2128</v>
      </c>
      <c r="D363" s="3"/>
      <c r="E363" s="13">
        <v>9500000</v>
      </c>
      <c r="F363" s="13"/>
      <c r="G363" s="13"/>
      <c r="H363" s="3"/>
      <c r="I363" s="3">
        <v>9500000</v>
      </c>
      <c r="J363" s="14"/>
      <c r="K363" s="14">
        <v>1</v>
      </c>
      <c r="L363" s="14"/>
      <c r="M363" s="14"/>
      <c r="N363" s="14"/>
      <c r="O363" s="14">
        <v>1</v>
      </c>
    </row>
    <row r="364" spans="1:15" x14ac:dyDescent="0.45">
      <c r="A364" s="10">
        <v>358</v>
      </c>
      <c r="B364" s="24" t="s">
        <v>2367</v>
      </c>
      <c r="C364" s="8" t="s">
        <v>2300</v>
      </c>
      <c r="D364" s="3"/>
      <c r="E364" s="13">
        <v>9000000</v>
      </c>
      <c r="F364" s="13"/>
      <c r="G364" s="13"/>
      <c r="H364" s="3"/>
      <c r="I364" s="3">
        <v>9000000</v>
      </c>
      <c r="J364" s="14"/>
      <c r="K364" s="14">
        <v>1</v>
      </c>
      <c r="L364" s="14"/>
      <c r="M364" s="14"/>
      <c r="N364" s="14"/>
      <c r="O364" s="14">
        <v>1</v>
      </c>
    </row>
    <row r="365" spans="1:15" x14ac:dyDescent="0.45">
      <c r="A365" s="10">
        <v>359</v>
      </c>
      <c r="B365" s="24" t="s">
        <v>2367</v>
      </c>
      <c r="C365" s="8" t="s">
        <v>2012</v>
      </c>
      <c r="D365" s="3"/>
      <c r="E365" s="13">
        <v>9000000</v>
      </c>
      <c r="F365" s="13"/>
      <c r="G365" s="13"/>
      <c r="H365" s="3"/>
      <c r="I365" s="3">
        <v>9000000</v>
      </c>
      <c r="J365" s="14"/>
      <c r="K365" s="14">
        <v>1</v>
      </c>
      <c r="L365" s="14"/>
      <c r="M365" s="14"/>
      <c r="N365" s="14"/>
      <c r="O365" s="14">
        <v>1</v>
      </c>
    </row>
    <row r="366" spans="1:15" x14ac:dyDescent="0.45">
      <c r="A366" s="10">
        <v>360</v>
      </c>
      <c r="B366" s="24" t="s">
        <v>2367</v>
      </c>
      <c r="C366" s="8" t="s">
        <v>2110</v>
      </c>
      <c r="D366" s="3"/>
      <c r="E366" s="13">
        <v>8500000</v>
      </c>
      <c r="F366" s="13"/>
      <c r="G366" s="13"/>
      <c r="H366" s="3"/>
      <c r="I366" s="3">
        <v>8500000</v>
      </c>
      <c r="J366" s="14"/>
      <c r="K366" s="14">
        <v>1</v>
      </c>
      <c r="L366" s="14"/>
      <c r="M366" s="14"/>
      <c r="N366" s="14"/>
      <c r="O366" s="14">
        <v>1</v>
      </c>
    </row>
    <row r="367" spans="1:15" x14ac:dyDescent="0.45">
      <c r="A367" s="10">
        <v>361</v>
      </c>
      <c r="B367" s="24" t="s">
        <v>2367</v>
      </c>
      <c r="C367" s="8" t="s">
        <v>837</v>
      </c>
      <c r="D367" s="3"/>
      <c r="E367" s="13"/>
      <c r="F367" s="13"/>
      <c r="G367" s="13">
        <v>8500000</v>
      </c>
      <c r="H367" s="3"/>
      <c r="I367" s="3">
        <v>8500000</v>
      </c>
      <c r="J367" s="14"/>
      <c r="K367" s="14"/>
      <c r="L367" s="14"/>
      <c r="M367" s="14">
        <v>1</v>
      </c>
      <c r="N367" s="14"/>
      <c r="O367" s="14">
        <v>1</v>
      </c>
    </row>
    <row r="368" spans="1:15" x14ac:dyDescent="0.45">
      <c r="A368" s="10">
        <v>362</v>
      </c>
      <c r="B368" s="24" t="s">
        <v>2367</v>
      </c>
      <c r="C368" s="8" t="s">
        <v>2219</v>
      </c>
      <c r="D368" s="3"/>
      <c r="E368" s="13">
        <v>8000000</v>
      </c>
      <c r="F368" s="13"/>
      <c r="G368" s="13"/>
      <c r="H368" s="3"/>
      <c r="I368" s="3">
        <v>8000000</v>
      </c>
      <c r="J368" s="14"/>
      <c r="K368" s="14">
        <v>4</v>
      </c>
      <c r="L368" s="14"/>
      <c r="M368" s="14"/>
      <c r="N368" s="14"/>
      <c r="O368" s="14">
        <v>4</v>
      </c>
    </row>
    <row r="369" spans="1:15" x14ac:dyDescent="0.45">
      <c r="A369" s="10">
        <v>363</v>
      </c>
      <c r="B369" s="24" t="s">
        <v>2367</v>
      </c>
      <c r="C369" s="8" t="s">
        <v>1976</v>
      </c>
      <c r="D369" s="3"/>
      <c r="E369" s="13">
        <v>8000000</v>
      </c>
      <c r="F369" s="13"/>
      <c r="G369" s="13"/>
      <c r="H369" s="3"/>
      <c r="I369" s="3">
        <v>8000000</v>
      </c>
      <c r="J369" s="14"/>
      <c r="K369" s="14">
        <v>1</v>
      </c>
      <c r="L369" s="14"/>
      <c r="M369" s="14"/>
      <c r="N369" s="14"/>
      <c r="O369" s="14">
        <v>1</v>
      </c>
    </row>
    <row r="370" spans="1:15" x14ac:dyDescent="0.45">
      <c r="A370" s="10">
        <v>364</v>
      </c>
      <c r="B370" s="24" t="s">
        <v>2367</v>
      </c>
      <c r="C370" s="8" t="s">
        <v>2085</v>
      </c>
      <c r="D370" s="3"/>
      <c r="E370" s="13">
        <v>8000000</v>
      </c>
      <c r="F370" s="13"/>
      <c r="G370" s="13"/>
      <c r="H370" s="3"/>
      <c r="I370" s="3">
        <v>8000000</v>
      </c>
      <c r="J370" s="14"/>
      <c r="K370" s="14">
        <v>1</v>
      </c>
      <c r="L370" s="14"/>
      <c r="M370" s="14"/>
      <c r="N370" s="14"/>
      <c r="O370" s="14">
        <v>1</v>
      </c>
    </row>
    <row r="371" spans="1:15" x14ac:dyDescent="0.45">
      <c r="A371" s="10">
        <v>365</v>
      </c>
      <c r="B371" s="24" t="s">
        <v>2367</v>
      </c>
      <c r="C371" s="8" t="s">
        <v>2057</v>
      </c>
      <c r="D371" s="3"/>
      <c r="E371" s="13">
        <v>7000000</v>
      </c>
      <c r="F371" s="13"/>
      <c r="G371" s="13"/>
      <c r="H371" s="3"/>
      <c r="I371" s="3">
        <v>7000000</v>
      </c>
      <c r="J371" s="14"/>
      <c r="K371" s="14">
        <v>1</v>
      </c>
      <c r="L371" s="14"/>
      <c r="M371" s="14"/>
      <c r="N371" s="14"/>
      <c r="O371" s="14">
        <v>1</v>
      </c>
    </row>
    <row r="372" spans="1:15" x14ac:dyDescent="0.45">
      <c r="A372" s="10">
        <v>366</v>
      </c>
      <c r="B372" s="24" t="s">
        <v>2367</v>
      </c>
      <c r="C372" s="8" t="s">
        <v>2252</v>
      </c>
      <c r="D372" s="3"/>
      <c r="E372" s="13"/>
      <c r="F372" s="13"/>
      <c r="G372" s="13">
        <v>6800000</v>
      </c>
      <c r="H372" s="3"/>
      <c r="I372" s="3">
        <v>6800000</v>
      </c>
      <c r="J372" s="14"/>
      <c r="K372" s="14"/>
      <c r="L372" s="14"/>
      <c r="M372" s="14">
        <v>1</v>
      </c>
      <c r="N372" s="14"/>
      <c r="O372" s="14">
        <v>1</v>
      </c>
    </row>
    <row r="373" spans="1:15" x14ac:dyDescent="0.45">
      <c r="A373" s="10">
        <v>367</v>
      </c>
      <c r="B373" s="24" t="s">
        <v>2367</v>
      </c>
      <c r="C373" s="8" t="s">
        <v>2162</v>
      </c>
      <c r="D373" s="3"/>
      <c r="E373" s="13">
        <v>6400000</v>
      </c>
      <c r="F373" s="13"/>
      <c r="G373" s="13"/>
      <c r="H373" s="3"/>
      <c r="I373" s="3">
        <v>6400000</v>
      </c>
      <c r="J373" s="14"/>
      <c r="K373" s="14">
        <v>2</v>
      </c>
      <c r="L373" s="14"/>
      <c r="M373" s="14"/>
      <c r="N373" s="14"/>
      <c r="O373" s="14">
        <v>2</v>
      </c>
    </row>
    <row r="374" spans="1:15" x14ac:dyDescent="0.45">
      <c r="A374" s="10">
        <v>368</v>
      </c>
      <c r="B374" s="24" t="s">
        <v>2367</v>
      </c>
      <c r="C374" s="8" t="s">
        <v>2042</v>
      </c>
      <c r="D374" s="3"/>
      <c r="E374" s="13"/>
      <c r="F374" s="13"/>
      <c r="G374" s="13">
        <v>4500000</v>
      </c>
      <c r="H374" s="3"/>
      <c r="I374" s="3">
        <v>4500000</v>
      </c>
      <c r="J374" s="14"/>
      <c r="K374" s="14"/>
      <c r="L374" s="14"/>
      <c r="M374" s="14">
        <v>1</v>
      </c>
      <c r="N374" s="14"/>
      <c r="O374" s="14">
        <v>1</v>
      </c>
    </row>
    <row r="375" spans="1:15" x14ac:dyDescent="0.45">
      <c r="A375" s="10">
        <v>369</v>
      </c>
      <c r="B375" s="24" t="s">
        <v>2367</v>
      </c>
      <c r="C375" s="8" t="s">
        <v>2263</v>
      </c>
      <c r="D375" s="3"/>
      <c r="E375" s="13">
        <v>3000000</v>
      </c>
      <c r="F375" s="13">
        <v>1000000</v>
      </c>
      <c r="G375" s="13">
        <v>500000</v>
      </c>
      <c r="H375" s="3"/>
      <c r="I375" s="3">
        <v>4500000</v>
      </c>
      <c r="J375" s="14"/>
      <c r="K375" s="14">
        <v>2</v>
      </c>
      <c r="L375" s="14">
        <v>1</v>
      </c>
      <c r="M375" s="14">
        <v>1</v>
      </c>
      <c r="N375" s="14"/>
      <c r="O375" s="14">
        <v>4</v>
      </c>
    </row>
    <row r="376" spans="1:15" x14ac:dyDescent="0.45">
      <c r="A376" s="10">
        <v>370</v>
      </c>
      <c r="B376" s="24" t="s">
        <v>2367</v>
      </c>
      <c r="C376" s="8" t="s">
        <v>2200</v>
      </c>
      <c r="D376" s="3"/>
      <c r="E376" s="13">
        <v>4000000</v>
      </c>
      <c r="F376" s="13"/>
      <c r="G376" s="13"/>
      <c r="H376" s="3"/>
      <c r="I376" s="3">
        <v>4000000</v>
      </c>
      <c r="J376" s="14"/>
      <c r="K376" s="14">
        <v>2</v>
      </c>
      <c r="L376" s="14"/>
      <c r="M376" s="14"/>
      <c r="N376" s="14"/>
      <c r="O376" s="14">
        <v>2</v>
      </c>
    </row>
    <row r="377" spans="1:15" x14ac:dyDescent="0.45">
      <c r="A377" s="10">
        <v>371</v>
      </c>
      <c r="B377" s="24" t="s">
        <v>2367</v>
      </c>
      <c r="C377" s="8" t="s">
        <v>2106</v>
      </c>
      <c r="D377" s="3"/>
      <c r="E377" s="13">
        <v>4000000</v>
      </c>
      <c r="F377" s="13"/>
      <c r="G377" s="13"/>
      <c r="H377" s="3"/>
      <c r="I377" s="3">
        <v>4000000</v>
      </c>
      <c r="J377" s="14"/>
      <c r="K377" s="14">
        <v>1</v>
      </c>
      <c r="L377" s="14"/>
      <c r="M377" s="14"/>
      <c r="N377" s="14"/>
      <c r="O377" s="14">
        <v>1</v>
      </c>
    </row>
    <row r="378" spans="1:15" x14ac:dyDescent="0.45">
      <c r="A378" s="10">
        <v>372</v>
      </c>
      <c r="B378" s="24" t="s">
        <v>2367</v>
      </c>
      <c r="C378" s="8" t="s">
        <v>2052</v>
      </c>
      <c r="D378" s="3"/>
      <c r="E378" s="13">
        <v>2000000</v>
      </c>
      <c r="F378" s="13">
        <v>2000000</v>
      </c>
      <c r="G378" s="13"/>
      <c r="H378" s="3"/>
      <c r="I378" s="3">
        <v>4000000</v>
      </c>
      <c r="J378" s="14"/>
      <c r="K378" s="14">
        <v>1</v>
      </c>
      <c r="L378" s="14">
        <v>1</v>
      </c>
      <c r="M378" s="14"/>
      <c r="N378" s="14"/>
      <c r="O378" s="14">
        <v>2</v>
      </c>
    </row>
    <row r="379" spans="1:15" x14ac:dyDescent="0.45">
      <c r="A379" s="10">
        <v>373</v>
      </c>
      <c r="B379" s="24" t="s">
        <v>2367</v>
      </c>
      <c r="C379" s="8" t="s">
        <v>756</v>
      </c>
      <c r="D379" s="3"/>
      <c r="E379" s="13">
        <v>3810000</v>
      </c>
      <c r="F379" s="13"/>
      <c r="G379" s="13"/>
      <c r="H379" s="3"/>
      <c r="I379" s="3">
        <v>3810000</v>
      </c>
      <c r="J379" s="14">
        <v>1</v>
      </c>
      <c r="K379" s="14">
        <v>7</v>
      </c>
      <c r="L379" s="14"/>
      <c r="M379" s="14"/>
      <c r="N379" s="14"/>
      <c r="O379" s="14">
        <v>8</v>
      </c>
    </row>
    <row r="380" spans="1:15" x14ac:dyDescent="0.45">
      <c r="A380" s="10">
        <v>374</v>
      </c>
      <c r="B380" s="24" t="s">
        <v>2367</v>
      </c>
      <c r="C380" s="8" t="s">
        <v>2335</v>
      </c>
      <c r="D380" s="3"/>
      <c r="E380" s="13"/>
      <c r="F380" s="13"/>
      <c r="G380" s="13">
        <v>3500000</v>
      </c>
      <c r="H380" s="3"/>
      <c r="I380" s="3">
        <v>3500000</v>
      </c>
      <c r="J380" s="14"/>
      <c r="K380" s="14"/>
      <c r="L380" s="14"/>
      <c r="M380" s="14">
        <v>1</v>
      </c>
      <c r="N380" s="14"/>
      <c r="O380" s="14">
        <v>1</v>
      </c>
    </row>
    <row r="381" spans="1:15" x14ac:dyDescent="0.45">
      <c r="A381" s="10">
        <v>375</v>
      </c>
      <c r="B381" s="24" t="s">
        <v>2367</v>
      </c>
      <c r="C381" s="8" t="s">
        <v>2113</v>
      </c>
      <c r="D381" s="3"/>
      <c r="E381" s="13">
        <v>3000000</v>
      </c>
      <c r="F381" s="13"/>
      <c r="G381" s="13"/>
      <c r="H381" s="3"/>
      <c r="I381" s="3">
        <v>3000000</v>
      </c>
      <c r="J381" s="14"/>
      <c r="K381" s="14">
        <v>2</v>
      </c>
      <c r="L381" s="14"/>
      <c r="M381" s="14"/>
      <c r="N381" s="14"/>
      <c r="O381" s="14">
        <v>2</v>
      </c>
    </row>
    <row r="382" spans="1:15" x14ac:dyDescent="0.45">
      <c r="A382" s="10">
        <v>376</v>
      </c>
      <c r="B382" s="24" t="s">
        <v>2367</v>
      </c>
      <c r="C382" s="8" t="s">
        <v>2184</v>
      </c>
      <c r="D382" s="3"/>
      <c r="E382" s="13">
        <v>2700000</v>
      </c>
      <c r="F382" s="13"/>
      <c r="G382" s="13"/>
      <c r="H382" s="3"/>
      <c r="I382" s="3">
        <v>2700000</v>
      </c>
      <c r="J382" s="14"/>
      <c r="K382" s="14">
        <v>1</v>
      </c>
      <c r="L382" s="14"/>
      <c r="M382" s="14"/>
      <c r="N382" s="14"/>
      <c r="O382" s="14">
        <v>1</v>
      </c>
    </row>
    <row r="383" spans="1:15" x14ac:dyDescent="0.45">
      <c r="A383" s="10">
        <v>377</v>
      </c>
      <c r="B383" s="24" t="s">
        <v>2367</v>
      </c>
      <c r="C383" s="8" t="s">
        <v>2307</v>
      </c>
      <c r="D383" s="3"/>
      <c r="E383" s="13">
        <v>2500000</v>
      </c>
      <c r="F383" s="13"/>
      <c r="G383" s="13"/>
      <c r="H383" s="3"/>
      <c r="I383" s="3">
        <v>2500000</v>
      </c>
      <c r="J383" s="14"/>
      <c r="K383" s="14">
        <v>1</v>
      </c>
      <c r="L383" s="14"/>
      <c r="M383" s="14"/>
      <c r="N383" s="14"/>
      <c r="O383" s="14">
        <v>1</v>
      </c>
    </row>
    <row r="384" spans="1:15" x14ac:dyDescent="0.45">
      <c r="A384" s="10">
        <v>378</v>
      </c>
      <c r="B384" s="24" t="s">
        <v>2367</v>
      </c>
      <c r="C384" s="8" t="s">
        <v>2247</v>
      </c>
      <c r="D384" s="3"/>
      <c r="E384" s="13">
        <v>2450000</v>
      </c>
      <c r="F384" s="13"/>
      <c r="G384" s="13"/>
      <c r="H384" s="3"/>
      <c r="I384" s="3">
        <v>2450000</v>
      </c>
      <c r="J384" s="14">
        <v>6</v>
      </c>
      <c r="K384" s="14">
        <v>7</v>
      </c>
      <c r="L384" s="14"/>
      <c r="M384" s="14"/>
      <c r="N384" s="14"/>
      <c r="O384" s="14">
        <v>13</v>
      </c>
    </row>
    <row r="385" spans="1:15" x14ac:dyDescent="0.45">
      <c r="A385" s="10">
        <v>379</v>
      </c>
      <c r="B385" s="24" t="s">
        <v>2367</v>
      </c>
      <c r="C385" s="8" t="s">
        <v>715</v>
      </c>
      <c r="D385" s="3"/>
      <c r="E385" s="13"/>
      <c r="F385" s="13"/>
      <c r="G385" s="13">
        <v>2000000</v>
      </c>
      <c r="H385" s="3"/>
      <c r="I385" s="3">
        <v>2000000</v>
      </c>
      <c r="J385" s="14"/>
      <c r="K385" s="14"/>
      <c r="L385" s="14"/>
      <c r="M385" s="14">
        <v>1</v>
      </c>
      <c r="N385" s="14"/>
      <c r="O385" s="14">
        <v>1</v>
      </c>
    </row>
    <row r="386" spans="1:15" x14ac:dyDescent="0.45">
      <c r="A386" s="10">
        <v>380</v>
      </c>
      <c r="B386" s="24" t="s">
        <v>2367</v>
      </c>
      <c r="C386" s="8" t="s">
        <v>2061</v>
      </c>
      <c r="D386" s="3"/>
      <c r="E386" s="13"/>
      <c r="F386" s="13"/>
      <c r="G386" s="13">
        <v>2000000</v>
      </c>
      <c r="H386" s="3"/>
      <c r="I386" s="3">
        <v>2000000</v>
      </c>
      <c r="J386" s="14"/>
      <c r="K386" s="14"/>
      <c r="L386" s="14"/>
      <c r="M386" s="14">
        <v>1</v>
      </c>
      <c r="N386" s="14"/>
      <c r="O386" s="14">
        <v>1</v>
      </c>
    </row>
    <row r="387" spans="1:15" x14ac:dyDescent="0.45">
      <c r="A387" s="10">
        <v>381</v>
      </c>
      <c r="B387" s="24" t="s">
        <v>2367</v>
      </c>
      <c r="C387" s="8" t="s">
        <v>2111</v>
      </c>
      <c r="D387" s="3"/>
      <c r="E387" s="13">
        <v>1800000</v>
      </c>
      <c r="F387" s="13"/>
      <c r="G387" s="13"/>
      <c r="H387" s="3"/>
      <c r="I387" s="3">
        <v>1800000</v>
      </c>
      <c r="J387" s="14"/>
      <c r="K387" s="14">
        <v>3</v>
      </c>
      <c r="L387" s="14"/>
      <c r="M387" s="14"/>
      <c r="N387" s="14"/>
      <c r="O387" s="14">
        <v>3</v>
      </c>
    </row>
    <row r="388" spans="1:15" x14ac:dyDescent="0.45">
      <c r="A388" s="10">
        <v>382</v>
      </c>
      <c r="B388" s="24" t="s">
        <v>2367</v>
      </c>
      <c r="C388" s="8" t="s">
        <v>2050</v>
      </c>
      <c r="D388" s="3"/>
      <c r="E388" s="13">
        <v>1800000</v>
      </c>
      <c r="F388" s="13"/>
      <c r="G388" s="13"/>
      <c r="H388" s="3"/>
      <c r="I388" s="3">
        <v>1800000</v>
      </c>
      <c r="J388" s="14"/>
      <c r="K388" s="14">
        <v>1</v>
      </c>
      <c r="L388" s="14"/>
      <c r="M388" s="14"/>
      <c r="N388" s="14"/>
      <c r="O388" s="14">
        <v>1</v>
      </c>
    </row>
    <row r="389" spans="1:15" x14ac:dyDescent="0.45">
      <c r="A389" s="10">
        <v>383</v>
      </c>
      <c r="B389" s="24" t="s">
        <v>2367</v>
      </c>
      <c r="C389" s="8" t="s">
        <v>2115</v>
      </c>
      <c r="D389" s="3"/>
      <c r="E389" s="13">
        <v>1800000</v>
      </c>
      <c r="F389" s="13"/>
      <c r="G389" s="13"/>
      <c r="H389" s="3"/>
      <c r="I389" s="3">
        <v>1800000</v>
      </c>
      <c r="J389" s="14"/>
      <c r="K389" s="14">
        <v>1</v>
      </c>
      <c r="L389" s="14"/>
      <c r="M389" s="14"/>
      <c r="N389" s="14"/>
      <c r="O389" s="14">
        <v>1</v>
      </c>
    </row>
    <row r="390" spans="1:15" x14ac:dyDescent="0.45">
      <c r="A390" s="10">
        <v>384</v>
      </c>
      <c r="B390" s="24" t="s">
        <v>2367</v>
      </c>
      <c r="C390" s="8" t="s">
        <v>2227</v>
      </c>
      <c r="D390" s="3"/>
      <c r="E390" s="13">
        <v>1500000</v>
      </c>
      <c r="F390" s="13"/>
      <c r="G390" s="13"/>
      <c r="H390" s="3"/>
      <c r="I390" s="3">
        <v>1500000</v>
      </c>
      <c r="J390" s="14"/>
      <c r="K390" s="14">
        <v>1</v>
      </c>
      <c r="L390" s="14"/>
      <c r="M390" s="14"/>
      <c r="N390" s="14"/>
      <c r="O390" s="14">
        <v>1</v>
      </c>
    </row>
    <row r="391" spans="1:15" x14ac:dyDescent="0.45">
      <c r="A391" s="10">
        <v>385</v>
      </c>
      <c r="B391" s="24" t="s">
        <v>2367</v>
      </c>
      <c r="C391" s="8" t="s">
        <v>285</v>
      </c>
      <c r="D391" s="3"/>
      <c r="E391" s="13"/>
      <c r="F391" s="13"/>
      <c r="G391" s="13">
        <v>1500000</v>
      </c>
      <c r="H391" s="3"/>
      <c r="I391" s="3">
        <v>1500000</v>
      </c>
      <c r="J391" s="14"/>
      <c r="K391" s="14"/>
      <c r="L391" s="14"/>
      <c r="M391" s="14">
        <v>1</v>
      </c>
      <c r="N391" s="14"/>
      <c r="O391" s="14">
        <v>1</v>
      </c>
    </row>
    <row r="392" spans="1:15" x14ac:dyDescent="0.45">
      <c r="A392" s="10">
        <v>386</v>
      </c>
      <c r="B392" s="24" t="s">
        <v>2367</v>
      </c>
      <c r="C392" s="8" t="s">
        <v>2097</v>
      </c>
      <c r="D392" s="3"/>
      <c r="E392" s="13">
        <v>1500000</v>
      </c>
      <c r="F392" s="13"/>
      <c r="G392" s="13"/>
      <c r="H392" s="3"/>
      <c r="I392" s="3">
        <v>1500000</v>
      </c>
      <c r="J392" s="14"/>
      <c r="K392" s="14">
        <v>1</v>
      </c>
      <c r="L392" s="14"/>
      <c r="M392" s="14"/>
      <c r="N392" s="14"/>
      <c r="O392" s="14">
        <v>1</v>
      </c>
    </row>
    <row r="393" spans="1:15" x14ac:dyDescent="0.45">
      <c r="A393" s="10">
        <v>387</v>
      </c>
      <c r="B393" s="24" t="s">
        <v>2367</v>
      </c>
      <c r="C393" s="8" t="s">
        <v>713</v>
      </c>
      <c r="D393" s="3"/>
      <c r="E393" s="13"/>
      <c r="F393" s="13"/>
      <c r="G393" s="13">
        <v>1500000</v>
      </c>
      <c r="H393" s="3"/>
      <c r="I393" s="3">
        <v>1500000</v>
      </c>
      <c r="J393" s="14"/>
      <c r="K393" s="14"/>
      <c r="L393" s="14"/>
      <c r="M393" s="14">
        <v>1</v>
      </c>
      <c r="N393" s="14"/>
      <c r="O393" s="14">
        <v>1</v>
      </c>
    </row>
    <row r="394" spans="1:15" x14ac:dyDescent="0.45">
      <c r="A394" s="10">
        <v>388</v>
      </c>
      <c r="B394" s="24" t="s">
        <v>2367</v>
      </c>
      <c r="C394" s="8" t="s">
        <v>2205</v>
      </c>
      <c r="D394" s="3"/>
      <c r="E394" s="13">
        <v>1500000</v>
      </c>
      <c r="F394" s="13"/>
      <c r="G394" s="13"/>
      <c r="H394" s="3"/>
      <c r="I394" s="3">
        <v>1500000</v>
      </c>
      <c r="J394" s="14"/>
      <c r="K394" s="14">
        <v>1</v>
      </c>
      <c r="L394" s="14"/>
      <c r="M394" s="14"/>
      <c r="N394" s="14"/>
      <c r="O394" s="14">
        <v>1</v>
      </c>
    </row>
    <row r="395" spans="1:15" x14ac:dyDescent="0.45">
      <c r="A395" s="10">
        <v>389</v>
      </c>
      <c r="B395" s="24" t="s">
        <v>2367</v>
      </c>
      <c r="C395" s="8" t="s">
        <v>809</v>
      </c>
      <c r="D395" s="3"/>
      <c r="E395" s="13">
        <v>1500000</v>
      </c>
      <c r="F395" s="13"/>
      <c r="G395" s="13"/>
      <c r="H395" s="3"/>
      <c r="I395" s="3">
        <v>1500000</v>
      </c>
      <c r="J395" s="14"/>
      <c r="K395" s="14">
        <v>1</v>
      </c>
      <c r="L395" s="14"/>
      <c r="M395" s="14"/>
      <c r="N395" s="14"/>
      <c r="O395" s="14">
        <v>1</v>
      </c>
    </row>
    <row r="396" spans="1:15" x14ac:dyDescent="0.45">
      <c r="A396" s="10">
        <v>390</v>
      </c>
      <c r="B396" s="24" t="s">
        <v>2367</v>
      </c>
      <c r="C396" s="8" t="s">
        <v>2245</v>
      </c>
      <c r="D396" s="3"/>
      <c r="E396" s="13"/>
      <c r="F396" s="13"/>
      <c r="G396" s="13">
        <v>1300000</v>
      </c>
      <c r="H396" s="3"/>
      <c r="I396" s="3">
        <v>1300000</v>
      </c>
      <c r="J396" s="14"/>
      <c r="K396" s="14"/>
      <c r="L396" s="14"/>
      <c r="M396" s="14">
        <v>1</v>
      </c>
      <c r="N396" s="14"/>
      <c r="O396" s="14">
        <v>1</v>
      </c>
    </row>
    <row r="397" spans="1:15" x14ac:dyDescent="0.45">
      <c r="A397" s="10">
        <v>391</v>
      </c>
      <c r="B397" s="24" t="s">
        <v>2367</v>
      </c>
      <c r="C397" s="8" t="s">
        <v>2221</v>
      </c>
      <c r="D397" s="3"/>
      <c r="E397" s="13">
        <v>930000</v>
      </c>
      <c r="F397" s="13"/>
      <c r="G397" s="13"/>
      <c r="H397" s="3"/>
      <c r="I397" s="3">
        <v>930000</v>
      </c>
      <c r="J397" s="14"/>
      <c r="K397" s="14">
        <v>1</v>
      </c>
      <c r="L397" s="14"/>
      <c r="M397" s="14"/>
      <c r="N397" s="14"/>
      <c r="O397" s="14">
        <v>1</v>
      </c>
    </row>
    <row r="398" spans="1:15" x14ac:dyDescent="0.45">
      <c r="A398" s="10">
        <v>392</v>
      </c>
      <c r="B398" s="24" t="s">
        <v>2367</v>
      </c>
      <c r="C398" s="8" t="s">
        <v>2190</v>
      </c>
      <c r="D398" s="3"/>
      <c r="E398" s="13">
        <v>800000</v>
      </c>
      <c r="F398" s="13"/>
      <c r="G398" s="13"/>
      <c r="H398" s="3"/>
      <c r="I398" s="3">
        <v>800000</v>
      </c>
      <c r="J398" s="14"/>
      <c r="K398" s="14">
        <v>1</v>
      </c>
      <c r="L398" s="14"/>
      <c r="M398" s="14"/>
      <c r="N398" s="14"/>
      <c r="O398" s="14">
        <v>1</v>
      </c>
    </row>
    <row r="399" spans="1:15" x14ac:dyDescent="0.45">
      <c r="A399" s="10">
        <v>393</v>
      </c>
      <c r="B399" s="24" t="s">
        <v>2367</v>
      </c>
      <c r="C399" s="8" t="s">
        <v>2114</v>
      </c>
      <c r="D399" s="3"/>
      <c r="E399" s="13">
        <v>800000</v>
      </c>
      <c r="F399" s="13"/>
      <c r="G399" s="13"/>
      <c r="H399" s="3"/>
      <c r="I399" s="3">
        <v>800000</v>
      </c>
      <c r="J399" s="14"/>
      <c r="K399" s="14">
        <v>1</v>
      </c>
      <c r="L399" s="14"/>
      <c r="M399" s="14"/>
      <c r="N399" s="14"/>
      <c r="O399" s="14">
        <v>1</v>
      </c>
    </row>
    <row r="400" spans="1:15" x14ac:dyDescent="0.45">
      <c r="A400" s="10">
        <v>394</v>
      </c>
      <c r="B400" s="24" t="s">
        <v>2367</v>
      </c>
      <c r="C400" s="8" t="s">
        <v>2279</v>
      </c>
      <c r="D400" s="3"/>
      <c r="E400" s="13"/>
      <c r="F400" s="13">
        <v>740000</v>
      </c>
      <c r="G400" s="13"/>
      <c r="H400" s="3"/>
      <c r="I400" s="3">
        <v>740000</v>
      </c>
      <c r="J400" s="14">
        <v>4</v>
      </c>
      <c r="K400" s="14"/>
      <c r="L400" s="14">
        <v>1</v>
      </c>
      <c r="M400" s="14"/>
      <c r="N400" s="14"/>
      <c r="O400" s="14">
        <v>5</v>
      </c>
    </row>
    <row r="401" spans="1:15" x14ac:dyDescent="0.45">
      <c r="A401" s="10">
        <v>395</v>
      </c>
      <c r="B401" s="24" t="s">
        <v>2367</v>
      </c>
      <c r="C401" s="8" t="s">
        <v>2250</v>
      </c>
      <c r="D401" s="3"/>
      <c r="E401" s="13">
        <v>500000</v>
      </c>
      <c r="F401" s="13"/>
      <c r="G401" s="13"/>
      <c r="H401" s="3"/>
      <c r="I401" s="3">
        <v>500000</v>
      </c>
      <c r="J401" s="14"/>
      <c r="K401" s="14">
        <v>1</v>
      </c>
      <c r="L401" s="14"/>
      <c r="M401" s="14"/>
      <c r="N401" s="14"/>
      <c r="O401" s="14">
        <v>1</v>
      </c>
    </row>
    <row r="402" spans="1:15" x14ac:dyDescent="0.45">
      <c r="A402" s="10">
        <v>396</v>
      </c>
      <c r="B402" s="24" t="s">
        <v>2367</v>
      </c>
      <c r="C402" s="8" t="s">
        <v>138</v>
      </c>
      <c r="D402" s="3"/>
      <c r="E402" s="13">
        <v>500000</v>
      </c>
      <c r="F402" s="13"/>
      <c r="G402" s="13"/>
      <c r="H402" s="3"/>
      <c r="I402" s="3">
        <v>500000</v>
      </c>
      <c r="J402" s="14">
        <v>3</v>
      </c>
      <c r="K402" s="14">
        <v>1</v>
      </c>
      <c r="L402" s="14"/>
      <c r="M402" s="14"/>
      <c r="N402" s="14"/>
      <c r="O402" s="14">
        <v>4</v>
      </c>
    </row>
    <row r="403" spans="1:15" x14ac:dyDescent="0.45">
      <c r="A403" s="10">
        <v>397</v>
      </c>
      <c r="B403" s="24" t="s">
        <v>2367</v>
      </c>
      <c r="C403" s="8" t="s">
        <v>2036</v>
      </c>
      <c r="D403" s="3"/>
      <c r="E403" s="13">
        <v>500000</v>
      </c>
      <c r="F403" s="13"/>
      <c r="G403" s="13"/>
      <c r="H403" s="3"/>
      <c r="I403" s="3">
        <v>500000</v>
      </c>
      <c r="J403" s="14">
        <v>1</v>
      </c>
      <c r="K403" s="14">
        <v>1</v>
      </c>
      <c r="L403" s="14"/>
      <c r="M403" s="14"/>
      <c r="N403" s="14"/>
      <c r="O403" s="14">
        <v>2</v>
      </c>
    </row>
    <row r="404" spans="1:15" x14ac:dyDescent="0.45">
      <c r="A404" s="10">
        <v>398</v>
      </c>
      <c r="B404" s="24" t="s">
        <v>2367</v>
      </c>
      <c r="C404" s="8" t="s">
        <v>243</v>
      </c>
      <c r="D404" s="3"/>
      <c r="E404" s="13">
        <v>200000</v>
      </c>
      <c r="F404" s="13"/>
      <c r="G404" s="13">
        <v>200000</v>
      </c>
      <c r="H404" s="3"/>
      <c r="I404" s="3">
        <v>400000</v>
      </c>
      <c r="J404" s="14"/>
      <c r="K404" s="14">
        <v>1</v>
      </c>
      <c r="L404" s="14"/>
      <c r="M404" s="14">
        <v>1</v>
      </c>
      <c r="N404" s="14"/>
      <c r="O404" s="14">
        <v>2</v>
      </c>
    </row>
    <row r="405" spans="1:15" x14ac:dyDescent="0.45">
      <c r="A405" s="10">
        <v>399</v>
      </c>
      <c r="B405" s="24" t="s">
        <v>2367</v>
      </c>
      <c r="C405" s="8" t="s">
        <v>750</v>
      </c>
      <c r="D405" s="3"/>
      <c r="E405" s="13">
        <v>200000</v>
      </c>
      <c r="F405" s="13">
        <v>200000</v>
      </c>
      <c r="G405" s="13"/>
      <c r="H405" s="3"/>
      <c r="I405" s="3">
        <v>400000</v>
      </c>
      <c r="J405" s="14"/>
      <c r="K405" s="14">
        <v>1</v>
      </c>
      <c r="L405" s="14">
        <v>1</v>
      </c>
      <c r="M405" s="14"/>
      <c r="N405" s="14"/>
      <c r="O405" s="14">
        <v>2</v>
      </c>
    </row>
    <row r="406" spans="1:15" x14ac:dyDescent="0.45">
      <c r="A406" s="10">
        <v>400</v>
      </c>
      <c r="B406" s="24" t="s">
        <v>2367</v>
      </c>
      <c r="C406" s="8" t="s">
        <v>2127</v>
      </c>
      <c r="D406" s="3"/>
      <c r="E406" s="13">
        <v>150000</v>
      </c>
      <c r="F406" s="13"/>
      <c r="G406" s="13"/>
      <c r="H406" s="3"/>
      <c r="I406" s="3">
        <v>150000</v>
      </c>
      <c r="J406" s="14">
        <v>2</v>
      </c>
      <c r="K406" s="14">
        <v>1</v>
      </c>
      <c r="L406" s="14"/>
      <c r="M406" s="14"/>
      <c r="N406" s="14"/>
      <c r="O406" s="14">
        <v>3</v>
      </c>
    </row>
    <row r="407" spans="1:15" x14ac:dyDescent="0.45">
      <c r="A407" s="10">
        <v>401</v>
      </c>
      <c r="B407" s="24" t="s">
        <v>2367</v>
      </c>
      <c r="C407" s="8" t="s">
        <v>2020</v>
      </c>
      <c r="D407" s="3"/>
      <c r="E407" s="13"/>
      <c r="F407" s="13">
        <v>20000</v>
      </c>
      <c r="G407" s="13"/>
      <c r="H407" s="3"/>
      <c r="I407" s="3">
        <v>20000</v>
      </c>
      <c r="J407" s="14">
        <v>1</v>
      </c>
      <c r="K407" s="14"/>
      <c r="L407" s="14">
        <v>1</v>
      </c>
      <c r="M407" s="14"/>
      <c r="N407" s="14"/>
      <c r="O407" s="14">
        <v>2</v>
      </c>
    </row>
    <row r="408" spans="1:15" x14ac:dyDescent="0.45">
      <c r="A408" s="10">
        <v>402</v>
      </c>
      <c r="B408" s="24" t="s">
        <v>2367</v>
      </c>
      <c r="C408" s="8" t="s">
        <v>810</v>
      </c>
      <c r="D408" s="3"/>
      <c r="E408" s="13"/>
      <c r="F408" s="13"/>
      <c r="G408" s="13"/>
      <c r="H408" s="3"/>
      <c r="I408" s="3"/>
      <c r="J408" s="14">
        <v>1</v>
      </c>
      <c r="K408" s="14"/>
      <c r="L408" s="14"/>
      <c r="M408" s="14"/>
      <c r="N408" s="14"/>
      <c r="O408" s="14">
        <v>1</v>
      </c>
    </row>
    <row r="409" spans="1:15" x14ac:dyDescent="0.45">
      <c r="A409" s="10">
        <v>403</v>
      </c>
      <c r="B409" s="24" t="s">
        <v>2367</v>
      </c>
      <c r="C409" s="8" t="s">
        <v>2121</v>
      </c>
      <c r="D409" s="3"/>
      <c r="E409" s="13"/>
      <c r="F409" s="13"/>
      <c r="G409" s="13"/>
      <c r="H409" s="3"/>
      <c r="I409" s="3"/>
      <c r="J409" s="14">
        <v>1</v>
      </c>
      <c r="K409" s="14"/>
      <c r="L409" s="14"/>
      <c r="M409" s="14"/>
      <c r="N409" s="14"/>
      <c r="O409" s="14">
        <v>1</v>
      </c>
    </row>
    <row r="410" spans="1:15" x14ac:dyDescent="0.45">
      <c r="A410" s="10">
        <v>404</v>
      </c>
      <c r="B410" s="24" t="s">
        <v>2367</v>
      </c>
      <c r="C410" s="8" t="s">
        <v>2297</v>
      </c>
      <c r="D410" s="3"/>
      <c r="E410" s="13"/>
      <c r="F410" s="13"/>
      <c r="G410" s="13"/>
      <c r="H410" s="3"/>
      <c r="I410" s="3"/>
      <c r="J410" s="14">
        <v>1</v>
      </c>
      <c r="K410" s="14"/>
      <c r="L410" s="14"/>
      <c r="M410" s="14"/>
      <c r="N410" s="14"/>
      <c r="O410" s="14">
        <v>1</v>
      </c>
    </row>
    <row r="411" spans="1:15" x14ac:dyDescent="0.45">
      <c r="A411" s="10">
        <v>405</v>
      </c>
      <c r="B411" s="24" t="s">
        <v>2367</v>
      </c>
      <c r="C411" s="8" t="s">
        <v>2207</v>
      </c>
      <c r="D411" s="3"/>
      <c r="E411" s="13"/>
      <c r="F411" s="13"/>
      <c r="G411" s="13"/>
      <c r="H411" s="3"/>
      <c r="I411" s="3"/>
      <c r="J411" s="14">
        <v>3</v>
      </c>
      <c r="K411" s="14"/>
      <c r="L411" s="14"/>
      <c r="M411" s="14"/>
      <c r="N411" s="14"/>
      <c r="O411" s="14">
        <v>3</v>
      </c>
    </row>
    <row r="412" spans="1:15" x14ac:dyDescent="0.45">
      <c r="A412" s="10">
        <v>406</v>
      </c>
      <c r="B412" s="24" t="s">
        <v>2367</v>
      </c>
      <c r="C412" s="8" t="s">
        <v>851</v>
      </c>
      <c r="D412" s="3"/>
      <c r="E412" s="13"/>
      <c r="F412" s="13"/>
      <c r="G412" s="13"/>
      <c r="H412" s="3"/>
      <c r="I412" s="3"/>
      <c r="J412" s="14">
        <v>2</v>
      </c>
      <c r="K412" s="14"/>
      <c r="L412" s="14"/>
      <c r="M412" s="14"/>
      <c r="N412" s="14"/>
      <c r="O412" s="14">
        <v>2</v>
      </c>
    </row>
    <row r="413" spans="1:15" x14ac:dyDescent="0.45">
      <c r="A413" s="10">
        <v>407</v>
      </c>
      <c r="B413" s="24" t="s">
        <v>2367</v>
      </c>
      <c r="C413" s="8" t="s">
        <v>1995</v>
      </c>
      <c r="D413" s="3"/>
      <c r="E413" s="13" t="s">
        <v>2385</v>
      </c>
      <c r="F413" s="13"/>
      <c r="G413" s="13"/>
      <c r="H413" s="3"/>
      <c r="I413" s="3">
        <v>0</v>
      </c>
      <c r="J413" s="14"/>
      <c r="K413" s="14">
        <v>1</v>
      </c>
      <c r="L413" s="14"/>
      <c r="M413" s="14"/>
      <c r="N413" s="14"/>
      <c r="O413" s="14">
        <v>1</v>
      </c>
    </row>
    <row r="414" spans="1:15" x14ac:dyDescent="0.45">
      <c r="A414" s="10">
        <v>408</v>
      </c>
      <c r="B414" s="24" t="s">
        <v>2367</v>
      </c>
      <c r="C414" s="8" t="s">
        <v>2281</v>
      </c>
      <c r="D414" s="3"/>
      <c r="E414" s="13"/>
      <c r="F414" s="13"/>
      <c r="G414" s="13"/>
      <c r="H414" s="3"/>
      <c r="I414" s="3"/>
      <c r="J414" s="14">
        <v>4</v>
      </c>
      <c r="K414" s="14"/>
      <c r="L414" s="14"/>
      <c r="M414" s="14"/>
      <c r="N414" s="14"/>
      <c r="O414" s="14">
        <v>4</v>
      </c>
    </row>
    <row r="415" spans="1:15" x14ac:dyDescent="0.45">
      <c r="A415" s="10">
        <v>409</v>
      </c>
      <c r="B415" s="24" t="s">
        <v>2367</v>
      </c>
      <c r="C415" s="8" t="s">
        <v>253</v>
      </c>
      <c r="D415" s="3"/>
      <c r="E415" s="13"/>
      <c r="F415" s="13"/>
      <c r="G415" s="13"/>
      <c r="H415" s="3"/>
      <c r="I415" s="3"/>
      <c r="J415" s="14">
        <v>1</v>
      </c>
      <c r="K415" s="14"/>
      <c r="L415" s="14"/>
      <c r="M415" s="14"/>
      <c r="N415" s="14"/>
      <c r="O415" s="14">
        <v>1</v>
      </c>
    </row>
    <row r="416" spans="1:15" x14ac:dyDescent="0.45">
      <c r="A416" s="10">
        <v>410</v>
      </c>
      <c r="B416" s="24" t="s">
        <v>2367</v>
      </c>
      <c r="C416" s="8" t="s">
        <v>2013</v>
      </c>
      <c r="D416" s="3"/>
      <c r="E416" s="13"/>
      <c r="F416" s="13"/>
      <c r="G416" s="13"/>
      <c r="H416" s="3"/>
      <c r="I416" s="3"/>
      <c r="J416" s="14">
        <v>1</v>
      </c>
      <c r="K416" s="14"/>
      <c r="L416" s="14"/>
      <c r="M416" s="14"/>
      <c r="N416" s="14"/>
      <c r="O416" s="14">
        <v>1</v>
      </c>
    </row>
    <row r="417" spans="1:15" x14ac:dyDescent="0.45">
      <c r="A417" s="10">
        <v>411</v>
      </c>
      <c r="B417" s="24" t="s">
        <v>2367</v>
      </c>
      <c r="C417" s="8" t="s">
        <v>2146</v>
      </c>
      <c r="D417" s="3"/>
      <c r="E417" s="13"/>
      <c r="F417" s="13"/>
      <c r="G417" s="13"/>
      <c r="H417" s="3"/>
      <c r="I417" s="3"/>
      <c r="J417" s="14">
        <v>1</v>
      </c>
      <c r="K417" s="14"/>
      <c r="L417" s="14"/>
      <c r="M417" s="14"/>
      <c r="N417" s="14"/>
      <c r="O417" s="14">
        <v>1</v>
      </c>
    </row>
    <row r="418" spans="1:15" x14ac:dyDescent="0.45">
      <c r="A418" s="10">
        <v>412</v>
      </c>
      <c r="B418" s="24" t="s">
        <v>2367</v>
      </c>
      <c r="C418" s="8" t="s">
        <v>276</v>
      </c>
      <c r="D418" s="3"/>
      <c r="E418" s="13"/>
      <c r="F418" s="13"/>
      <c r="G418" s="13"/>
      <c r="H418" s="3"/>
      <c r="I418" s="3"/>
      <c r="J418" s="14">
        <v>1</v>
      </c>
      <c r="K418" s="14"/>
      <c r="L418" s="14"/>
      <c r="M418" s="14"/>
      <c r="N418" s="14"/>
      <c r="O418" s="14">
        <v>1</v>
      </c>
    </row>
    <row r="419" spans="1:15" x14ac:dyDescent="0.45">
      <c r="A419" s="10">
        <v>413</v>
      </c>
      <c r="B419" s="24" t="s">
        <v>2367</v>
      </c>
      <c r="C419" s="8" t="s">
        <v>128</v>
      </c>
      <c r="D419" s="3"/>
      <c r="E419" s="13"/>
      <c r="F419" s="13"/>
      <c r="G419" s="13"/>
      <c r="H419" s="3"/>
      <c r="I419" s="3"/>
      <c r="J419" s="14">
        <v>1</v>
      </c>
      <c r="K419" s="14"/>
      <c r="L419" s="14"/>
      <c r="M419" s="14"/>
      <c r="N419" s="14"/>
      <c r="O419" s="14">
        <v>1</v>
      </c>
    </row>
    <row r="420" spans="1:15" x14ac:dyDescent="0.45">
      <c r="A420" s="10">
        <v>414</v>
      </c>
      <c r="B420" s="24" t="s">
        <v>2367</v>
      </c>
      <c r="C420" s="8" t="s">
        <v>2272</v>
      </c>
      <c r="D420" s="3"/>
      <c r="E420" s="13"/>
      <c r="F420" s="13"/>
      <c r="G420" s="13"/>
      <c r="H420" s="3"/>
      <c r="I420" s="3"/>
      <c r="J420" s="14">
        <v>1</v>
      </c>
      <c r="K420" s="14"/>
      <c r="L420" s="14"/>
      <c r="M420" s="14"/>
      <c r="N420" s="14"/>
      <c r="O420" s="14">
        <v>1</v>
      </c>
    </row>
    <row r="421" spans="1:15" x14ac:dyDescent="0.45">
      <c r="A421" s="10">
        <v>415</v>
      </c>
      <c r="B421" s="24" t="s">
        <v>2367</v>
      </c>
      <c r="C421" s="8" t="s">
        <v>2009</v>
      </c>
      <c r="D421" s="3"/>
      <c r="E421" s="13"/>
      <c r="F421" s="13"/>
      <c r="G421" s="13"/>
      <c r="H421" s="3"/>
      <c r="I421" s="3"/>
      <c r="J421" s="14">
        <v>1</v>
      </c>
      <c r="K421" s="14"/>
      <c r="L421" s="14"/>
      <c r="M421" s="14"/>
      <c r="N421" s="14"/>
      <c r="O421" s="14">
        <v>1</v>
      </c>
    </row>
    <row r="422" spans="1:15" x14ac:dyDescent="0.45">
      <c r="A422" s="10">
        <v>416</v>
      </c>
      <c r="B422" s="24" t="s">
        <v>2367</v>
      </c>
      <c r="C422" s="8" t="s">
        <v>2007</v>
      </c>
      <c r="D422" s="3"/>
      <c r="E422" s="13"/>
      <c r="F422" s="13"/>
      <c r="G422" s="13"/>
      <c r="H422" s="3"/>
      <c r="I422" s="3"/>
      <c r="J422" s="14">
        <v>1</v>
      </c>
      <c r="K422" s="14"/>
      <c r="L422" s="14"/>
      <c r="M422" s="14"/>
      <c r="N422" s="14"/>
      <c r="O422" s="14">
        <v>1</v>
      </c>
    </row>
    <row r="423" spans="1:15" x14ac:dyDescent="0.45">
      <c r="A423" s="10">
        <v>417</v>
      </c>
      <c r="B423" s="24" t="s">
        <v>2367</v>
      </c>
      <c r="C423" s="8" t="s">
        <v>782</v>
      </c>
      <c r="D423" s="3"/>
      <c r="E423" s="13"/>
      <c r="F423" s="13"/>
      <c r="G423" s="13"/>
      <c r="H423" s="3"/>
      <c r="I423" s="3"/>
      <c r="J423" s="14">
        <v>2</v>
      </c>
      <c r="K423" s="14"/>
      <c r="L423" s="14"/>
      <c r="M423" s="14"/>
      <c r="N423" s="14"/>
      <c r="O423" s="14">
        <v>2</v>
      </c>
    </row>
    <row r="424" spans="1:15" x14ac:dyDescent="0.45">
      <c r="A424" s="10">
        <v>418</v>
      </c>
      <c r="B424" s="24" t="s">
        <v>2367</v>
      </c>
      <c r="C424" s="8" t="s">
        <v>2098</v>
      </c>
      <c r="D424" s="3"/>
      <c r="E424" s="13"/>
      <c r="F424" s="13"/>
      <c r="G424" s="13"/>
      <c r="H424" s="3"/>
      <c r="I424" s="3"/>
      <c r="J424" s="14">
        <v>1</v>
      </c>
      <c r="K424" s="14"/>
      <c r="L424" s="14"/>
      <c r="M424" s="14"/>
      <c r="N424" s="14"/>
      <c r="O424" s="14">
        <v>1</v>
      </c>
    </row>
    <row r="425" spans="1:15" x14ac:dyDescent="0.45">
      <c r="A425" s="10">
        <v>419</v>
      </c>
      <c r="B425" s="24" t="s">
        <v>2367</v>
      </c>
      <c r="C425" s="8" t="s">
        <v>2087</v>
      </c>
      <c r="D425" s="3"/>
      <c r="E425" s="13"/>
      <c r="F425" s="13"/>
      <c r="G425" s="13"/>
      <c r="H425" s="3"/>
      <c r="I425" s="3"/>
      <c r="J425" s="14">
        <v>1</v>
      </c>
      <c r="K425" s="14"/>
      <c r="L425" s="14"/>
      <c r="M425" s="14"/>
      <c r="N425" s="14"/>
      <c r="O425" s="14">
        <v>1</v>
      </c>
    </row>
    <row r="426" spans="1:15" x14ac:dyDescent="0.45">
      <c r="A426" s="10">
        <v>420</v>
      </c>
      <c r="B426" s="24" t="s">
        <v>2367</v>
      </c>
      <c r="C426" s="8" t="s">
        <v>804</v>
      </c>
      <c r="D426" s="3"/>
      <c r="E426" s="13"/>
      <c r="F426" s="13"/>
      <c r="G426" s="13"/>
      <c r="H426" s="3"/>
      <c r="I426" s="3"/>
      <c r="J426" s="14">
        <v>1</v>
      </c>
      <c r="K426" s="14"/>
      <c r="L426" s="14"/>
      <c r="M426" s="14"/>
      <c r="N426" s="14"/>
      <c r="O426" s="14">
        <v>1</v>
      </c>
    </row>
    <row r="427" spans="1:15" x14ac:dyDescent="0.45">
      <c r="A427" s="10">
        <v>421</v>
      </c>
      <c r="B427" s="24" t="s">
        <v>2367</v>
      </c>
      <c r="C427" s="8" t="s">
        <v>811</v>
      </c>
      <c r="D427" s="3"/>
      <c r="E427" s="13"/>
      <c r="F427" s="13"/>
      <c r="G427" s="13"/>
      <c r="H427" s="3"/>
      <c r="I427" s="3"/>
      <c r="J427" s="14">
        <v>1</v>
      </c>
      <c r="K427" s="14"/>
      <c r="L427" s="14"/>
      <c r="M427" s="14"/>
      <c r="N427" s="14"/>
      <c r="O427" s="14">
        <v>1</v>
      </c>
    </row>
    <row r="428" spans="1:15" x14ac:dyDescent="0.45">
      <c r="A428" s="10">
        <v>422</v>
      </c>
      <c r="B428" s="24" t="s">
        <v>2367</v>
      </c>
      <c r="C428" s="8" t="s">
        <v>779</v>
      </c>
      <c r="D428" s="3"/>
      <c r="E428" s="13"/>
      <c r="F428" s="13"/>
      <c r="G428" s="13"/>
      <c r="H428" s="3"/>
      <c r="I428" s="3"/>
      <c r="J428" s="14">
        <v>1</v>
      </c>
      <c r="K428" s="14"/>
      <c r="L428" s="14"/>
      <c r="M428" s="14"/>
      <c r="N428" s="14"/>
      <c r="O428" s="14">
        <v>1</v>
      </c>
    </row>
    <row r="429" spans="1:15" x14ac:dyDescent="0.45">
      <c r="A429" s="10">
        <v>423</v>
      </c>
      <c r="B429" s="24" t="s">
        <v>2367</v>
      </c>
      <c r="C429" s="8" t="s">
        <v>2251</v>
      </c>
      <c r="D429" s="3"/>
      <c r="E429" s="13"/>
      <c r="F429" s="13"/>
      <c r="G429" s="13"/>
      <c r="H429" s="3"/>
      <c r="I429" s="3"/>
      <c r="J429" s="14">
        <v>1</v>
      </c>
      <c r="K429" s="14"/>
      <c r="L429" s="14"/>
      <c r="M429" s="14"/>
      <c r="N429" s="14"/>
      <c r="O429" s="14">
        <v>1</v>
      </c>
    </row>
    <row r="430" spans="1:15" x14ac:dyDescent="0.45">
      <c r="A430" s="10">
        <v>424</v>
      </c>
      <c r="B430" s="24" t="s">
        <v>2367</v>
      </c>
      <c r="C430" s="8" t="s">
        <v>2327</v>
      </c>
      <c r="D430" s="3"/>
      <c r="E430" s="13"/>
      <c r="F430" s="13"/>
      <c r="G430" s="13"/>
      <c r="H430" s="3"/>
      <c r="I430" s="3"/>
      <c r="J430" s="14">
        <v>1</v>
      </c>
      <c r="K430" s="14"/>
      <c r="L430" s="14"/>
      <c r="M430" s="14"/>
      <c r="N430" s="14"/>
      <c r="O430" s="14">
        <v>1</v>
      </c>
    </row>
    <row r="431" spans="1:15" x14ac:dyDescent="0.45">
      <c r="A431" s="10">
        <v>425</v>
      </c>
      <c r="B431" s="24" t="s">
        <v>2367</v>
      </c>
      <c r="C431" s="8" t="s">
        <v>757</v>
      </c>
      <c r="D431" s="3"/>
      <c r="E431" s="13"/>
      <c r="F431" s="13"/>
      <c r="G431" s="13"/>
      <c r="H431" s="3"/>
      <c r="I431" s="3"/>
      <c r="J431" s="14">
        <v>1</v>
      </c>
      <c r="K431" s="14"/>
      <c r="L431" s="14"/>
      <c r="M431" s="14"/>
      <c r="N431" s="14"/>
      <c r="O431" s="14">
        <v>1</v>
      </c>
    </row>
    <row r="432" spans="1:15" x14ac:dyDescent="0.45">
      <c r="A432" s="10">
        <v>426</v>
      </c>
      <c r="B432" s="24" t="s">
        <v>2367</v>
      </c>
      <c r="C432" s="8" t="s">
        <v>28</v>
      </c>
      <c r="D432" s="3"/>
      <c r="E432" s="13" t="s">
        <v>2385</v>
      </c>
      <c r="F432" s="13"/>
      <c r="G432" s="13"/>
      <c r="H432" s="3"/>
      <c r="I432" s="3">
        <v>0</v>
      </c>
      <c r="J432" s="14"/>
      <c r="K432" s="14">
        <v>2</v>
      </c>
      <c r="L432" s="14"/>
      <c r="M432" s="14"/>
      <c r="N432" s="14"/>
      <c r="O432" s="14">
        <v>2</v>
      </c>
    </row>
    <row r="433" spans="1:15" x14ac:dyDescent="0.45">
      <c r="A433" s="10">
        <v>427</v>
      </c>
      <c r="B433" s="24" t="s">
        <v>2367</v>
      </c>
      <c r="C433" s="8" t="s">
        <v>871</v>
      </c>
      <c r="D433" s="3"/>
      <c r="E433" s="13"/>
      <c r="F433" s="13"/>
      <c r="G433" s="13"/>
      <c r="H433" s="3"/>
      <c r="I433" s="3"/>
      <c r="J433" s="14">
        <v>1</v>
      </c>
      <c r="K433" s="14"/>
      <c r="L433" s="14"/>
      <c r="M433" s="14"/>
      <c r="N433" s="14"/>
      <c r="O433" s="14">
        <v>1</v>
      </c>
    </row>
    <row r="434" spans="1:15" x14ac:dyDescent="0.45">
      <c r="A434" s="10">
        <v>428</v>
      </c>
      <c r="B434" s="24" t="s">
        <v>2377</v>
      </c>
      <c r="C434" s="8" t="s">
        <v>2066</v>
      </c>
      <c r="D434" s="3"/>
      <c r="E434" s="13">
        <v>7500000</v>
      </c>
      <c r="F434" s="13"/>
      <c r="G434" s="13"/>
      <c r="H434" s="3"/>
      <c r="I434" s="3">
        <v>7500000</v>
      </c>
      <c r="J434" s="14"/>
      <c r="K434" s="14">
        <v>1</v>
      </c>
      <c r="L434" s="14"/>
      <c r="M434" s="14"/>
      <c r="N434" s="14"/>
      <c r="O434" s="14">
        <v>1</v>
      </c>
    </row>
    <row r="435" spans="1:15" x14ac:dyDescent="0.45">
      <c r="A435" s="10">
        <v>429</v>
      </c>
      <c r="B435" s="24" t="s">
        <v>2377</v>
      </c>
      <c r="C435" s="8" t="s">
        <v>2163</v>
      </c>
      <c r="D435" s="3"/>
      <c r="E435" s="13">
        <v>5200000</v>
      </c>
      <c r="F435" s="13"/>
      <c r="G435" s="13"/>
      <c r="H435" s="3"/>
      <c r="I435" s="3">
        <v>5200000</v>
      </c>
      <c r="J435" s="14">
        <v>1</v>
      </c>
      <c r="K435" s="14">
        <v>1</v>
      </c>
      <c r="L435" s="14"/>
      <c r="M435" s="14"/>
      <c r="N435" s="14"/>
      <c r="O435" s="14">
        <v>2</v>
      </c>
    </row>
    <row r="436" spans="1:15" x14ac:dyDescent="0.45">
      <c r="A436" s="10">
        <v>430</v>
      </c>
      <c r="B436" s="24" t="s">
        <v>2377</v>
      </c>
      <c r="C436" s="8" t="s">
        <v>2282</v>
      </c>
      <c r="D436" s="3"/>
      <c r="E436" s="13">
        <v>5000000</v>
      </c>
      <c r="F436" s="13"/>
      <c r="G436" s="13"/>
      <c r="H436" s="3"/>
      <c r="I436" s="3">
        <v>5000000</v>
      </c>
      <c r="J436" s="14"/>
      <c r="K436" s="14">
        <v>1</v>
      </c>
      <c r="L436" s="14"/>
      <c r="M436" s="14"/>
      <c r="N436" s="14"/>
      <c r="O436" s="14">
        <v>1</v>
      </c>
    </row>
    <row r="437" spans="1:15" x14ac:dyDescent="0.45">
      <c r="A437" s="10">
        <v>431</v>
      </c>
      <c r="B437" s="24" t="s">
        <v>2377</v>
      </c>
      <c r="C437" s="8" t="s">
        <v>2266</v>
      </c>
      <c r="D437" s="3"/>
      <c r="E437" s="13">
        <v>4000000</v>
      </c>
      <c r="F437" s="13"/>
      <c r="G437" s="13"/>
      <c r="H437" s="3"/>
      <c r="I437" s="3">
        <v>4000000</v>
      </c>
      <c r="J437" s="14"/>
      <c r="K437" s="14">
        <v>1</v>
      </c>
      <c r="L437" s="14"/>
      <c r="M437" s="14"/>
      <c r="N437" s="14"/>
      <c r="O437" s="14">
        <v>1</v>
      </c>
    </row>
    <row r="438" spans="1:15" x14ac:dyDescent="0.45">
      <c r="A438" s="10">
        <v>432</v>
      </c>
      <c r="B438" s="24" t="s">
        <v>2377</v>
      </c>
      <c r="C438" s="8" t="s">
        <v>2299</v>
      </c>
      <c r="D438" s="3"/>
      <c r="E438" s="13"/>
      <c r="F438" s="13"/>
      <c r="G438" s="13">
        <v>4000000</v>
      </c>
      <c r="H438" s="3"/>
      <c r="I438" s="3">
        <v>4000000</v>
      </c>
      <c r="J438" s="14"/>
      <c r="K438" s="14"/>
      <c r="L438" s="14"/>
      <c r="M438" s="14">
        <v>1</v>
      </c>
      <c r="N438" s="14"/>
      <c r="O438" s="14">
        <v>1</v>
      </c>
    </row>
    <row r="439" spans="1:15" x14ac:dyDescent="0.45">
      <c r="A439" s="10">
        <v>433</v>
      </c>
      <c r="B439" s="24" t="s">
        <v>2377</v>
      </c>
      <c r="C439" s="8" t="s">
        <v>911</v>
      </c>
      <c r="D439" s="3"/>
      <c r="E439" s="13"/>
      <c r="F439" s="13"/>
      <c r="G439" s="13">
        <v>3500000</v>
      </c>
      <c r="H439" s="3"/>
      <c r="I439" s="3">
        <v>3500000</v>
      </c>
      <c r="J439" s="14"/>
      <c r="K439" s="14"/>
      <c r="L439" s="14"/>
      <c r="M439" s="14">
        <v>1</v>
      </c>
      <c r="N439" s="14"/>
      <c r="O439" s="14">
        <v>1</v>
      </c>
    </row>
    <row r="440" spans="1:15" x14ac:dyDescent="0.45">
      <c r="A440" s="10">
        <v>434</v>
      </c>
      <c r="B440" s="24" t="s">
        <v>2377</v>
      </c>
      <c r="C440" s="8" t="s">
        <v>2038</v>
      </c>
      <c r="D440" s="3"/>
      <c r="E440" s="13"/>
      <c r="F440" s="13"/>
      <c r="G440" s="13">
        <v>3500000</v>
      </c>
      <c r="H440" s="3"/>
      <c r="I440" s="3">
        <v>3500000</v>
      </c>
      <c r="J440" s="14"/>
      <c r="K440" s="14"/>
      <c r="L440" s="14"/>
      <c r="M440" s="14">
        <v>1</v>
      </c>
      <c r="N440" s="14"/>
      <c r="O440" s="14">
        <v>1</v>
      </c>
    </row>
    <row r="441" spans="1:15" x14ac:dyDescent="0.45">
      <c r="A441" s="10">
        <v>435</v>
      </c>
      <c r="B441" s="24" t="s">
        <v>2377</v>
      </c>
      <c r="C441" s="8" t="s">
        <v>2243</v>
      </c>
      <c r="D441" s="3"/>
      <c r="E441" s="13"/>
      <c r="F441" s="13"/>
      <c r="G441" s="13">
        <v>3500000</v>
      </c>
      <c r="H441" s="3"/>
      <c r="I441" s="3">
        <v>3500000</v>
      </c>
      <c r="J441" s="14"/>
      <c r="K441" s="14"/>
      <c r="L441" s="14"/>
      <c r="M441" s="14">
        <v>1</v>
      </c>
      <c r="N441" s="14"/>
      <c r="O441" s="14">
        <v>1</v>
      </c>
    </row>
    <row r="442" spans="1:15" x14ac:dyDescent="0.45">
      <c r="A442" s="10">
        <v>436</v>
      </c>
      <c r="B442" s="24" t="s">
        <v>2377</v>
      </c>
      <c r="C442" s="8" t="s">
        <v>2105</v>
      </c>
      <c r="D442" s="3"/>
      <c r="E442" s="13">
        <v>3500000</v>
      </c>
      <c r="F442" s="13"/>
      <c r="G442" s="13"/>
      <c r="H442" s="3"/>
      <c r="I442" s="3">
        <v>3500000</v>
      </c>
      <c r="J442" s="14"/>
      <c r="K442" s="14">
        <v>1</v>
      </c>
      <c r="L442" s="14"/>
      <c r="M442" s="14"/>
      <c r="N442" s="14"/>
      <c r="O442" s="14">
        <v>1</v>
      </c>
    </row>
    <row r="443" spans="1:15" x14ac:dyDescent="0.45">
      <c r="A443" s="10">
        <v>437</v>
      </c>
      <c r="B443" s="24" t="s">
        <v>2377</v>
      </c>
      <c r="C443" s="8" t="s">
        <v>2097</v>
      </c>
      <c r="D443" s="3"/>
      <c r="E443" s="13">
        <v>3500000</v>
      </c>
      <c r="F443" s="13"/>
      <c r="G443" s="13"/>
      <c r="H443" s="3"/>
      <c r="I443" s="3">
        <v>3500000</v>
      </c>
      <c r="J443" s="14"/>
      <c r="K443" s="14">
        <v>2</v>
      </c>
      <c r="L443" s="14"/>
      <c r="M443" s="14"/>
      <c r="N443" s="14"/>
      <c r="O443" s="14">
        <v>2</v>
      </c>
    </row>
    <row r="444" spans="1:15" x14ac:dyDescent="0.45">
      <c r="A444" s="10">
        <v>438</v>
      </c>
      <c r="B444" s="24" t="s">
        <v>2377</v>
      </c>
      <c r="C444" s="8" t="s">
        <v>949</v>
      </c>
      <c r="D444" s="3"/>
      <c r="E444" s="13"/>
      <c r="F444" s="13"/>
      <c r="G444" s="13">
        <v>3000000</v>
      </c>
      <c r="H444" s="3"/>
      <c r="I444" s="3">
        <v>3000000</v>
      </c>
      <c r="J444" s="14"/>
      <c r="K444" s="14"/>
      <c r="L444" s="14"/>
      <c r="M444" s="14">
        <v>1</v>
      </c>
      <c r="N444" s="14"/>
      <c r="O444" s="14">
        <v>1</v>
      </c>
    </row>
    <row r="445" spans="1:15" x14ac:dyDescent="0.45">
      <c r="A445" s="10">
        <v>439</v>
      </c>
      <c r="B445" s="24" t="s">
        <v>2377</v>
      </c>
      <c r="C445" s="8" t="s">
        <v>2191</v>
      </c>
      <c r="D445" s="3"/>
      <c r="E445" s="13">
        <v>3000000</v>
      </c>
      <c r="F445" s="13"/>
      <c r="G445" s="13"/>
      <c r="H445" s="3"/>
      <c r="I445" s="3">
        <v>3000000</v>
      </c>
      <c r="J445" s="14"/>
      <c r="K445" s="14">
        <v>1</v>
      </c>
      <c r="L445" s="14"/>
      <c r="M445" s="14"/>
      <c r="N445" s="14"/>
      <c r="O445" s="14">
        <v>1</v>
      </c>
    </row>
    <row r="446" spans="1:15" x14ac:dyDescent="0.45">
      <c r="A446" s="10">
        <v>440</v>
      </c>
      <c r="B446" s="24" t="s">
        <v>2377</v>
      </c>
      <c r="C446" s="8" t="s">
        <v>2043</v>
      </c>
      <c r="D446" s="3"/>
      <c r="E446" s="13"/>
      <c r="F446" s="13"/>
      <c r="G446" s="13">
        <v>2500000</v>
      </c>
      <c r="H446" s="3"/>
      <c r="I446" s="3">
        <v>2500000</v>
      </c>
      <c r="J446" s="14"/>
      <c r="K446" s="14"/>
      <c r="L446" s="14"/>
      <c r="M446" s="14">
        <v>1</v>
      </c>
      <c r="N446" s="14"/>
      <c r="O446" s="14">
        <v>1</v>
      </c>
    </row>
    <row r="447" spans="1:15" x14ac:dyDescent="0.45">
      <c r="A447" s="10">
        <v>441</v>
      </c>
      <c r="B447" s="24" t="s">
        <v>2377</v>
      </c>
      <c r="C447" s="8" t="s">
        <v>2304</v>
      </c>
      <c r="D447" s="3"/>
      <c r="E447" s="13">
        <v>2500000</v>
      </c>
      <c r="F447" s="13"/>
      <c r="G447" s="13"/>
      <c r="H447" s="3"/>
      <c r="I447" s="3">
        <v>2500000</v>
      </c>
      <c r="J447" s="14"/>
      <c r="K447" s="14">
        <v>1</v>
      </c>
      <c r="L447" s="14"/>
      <c r="M447" s="14"/>
      <c r="N447" s="14"/>
      <c r="O447" s="14">
        <v>1</v>
      </c>
    </row>
    <row r="448" spans="1:15" x14ac:dyDescent="0.45">
      <c r="A448" s="10">
        <v>442</v>
      </c>
      <c r="B448" s="24" t="s">
        <v>2377</v>
      </c>
      <c r="C448" s="8" t="s">
        <v>2233</v>
      </c>
      <c r="D448" s="3"/>
      <c r="E448" s="13">
        <v>2500000</v>
      </c>
      <c r="F448" s="13"/>
      <c r="G448" s="13"/>
      <c r="H448" s="3"/>
      <c r="I448" s="3">
        <v>2500000</v>
      </c>
      <c r="J448" s="14"/>
      <c r="K448" s="14">
        <v>1</v>
      </c>
      <c r="L448" s="14"/>
      <c r="M448" s="14"/>
      <c r="N448" s="14"/>
      <c r="O448" s="14">
        <v>1</v>
      </c>
    </row>
    <row r="449" spans="1:15" x14ac:dyDescent="0.45">
      <c r="A449" s="10">
        <v>443</v>
      </c>
      <c r="B449" s="24" t="s">
        <v>2377</v>
      </c>
      <c r="C449" s="8" t="s">
        <v>2052</v>
      </c>
      <c r="D449" s="3">
        <v>200000</v>
      </c>
      <c r="E449" s="13"/>
      <c r="F449" s="13">
        <v>2000000</v>
      </c>
      <c r="G449" s="13"/>
      <c r="H449" s="3"/>
      <c r="I449" s="3">
        <v>2200000</v>
      </c>
      <c r="J449" s="14">
        <v>1</v>
      </c>
      <c r="K449" s="14"/>
      <c r="L449" s="14">
        <v>1</v>
      </c>
      <c r="M449" s="14"/>
      <c r="N449" s="14"/>
      <c r="O449" s="14">
        <v>2</v>
      </c>
    </row>
    <row r="450" spans="1:15" x14ac:dyDescent="0.45">
      <c r="A450" s="10">
        <v>444</v>
      </c>
      <c r="B450" s="24" t="s">
        <v>2377</v>
      </c>
      <c r="C450" s="8" t="s">
        <v>2336</v>
      </c>
      <c r="D450" s="3"/>
      <c r="E450" s="13"/>
      <c r="F450" s="13">
        <v>2000000</v>
      </c>
      <c r="G450" s="13"/>
      <c r="H450" s="3"/>
      <c r="I450" s="3">
        <v>2000000</v>
      </c>
      <c r="J450" s="14"/>
      <c r="K450" s="14"/>
      <c r="L450" s="14">
        <v>1</v>
      </c>
      <c r="M450" s="14"/>
      <c r="N450" s="14"/>
      <c r="O450" s="14">
        <v>1</v>
      </c>
    </row>
    <row r="451" spans="1:15" x14ac:dyDescent="0.45">
      <c r="A451" s="10">
        <v>445</v>
      </c>
      <c r="B451" s="24" t="s">
        <v>2377</v>
      </c>
      <c r="C451" s="8" t="s">
        <v>2234</v>
      </c>
      <c r="D451" s="3"/>
      <c r="E451" s="13">
        <v>850000</v>
      </c>
      <c r="F451" s="13">
        <v>850000</v>
      </c>
      <c r="G451" s="13"/>
      <c r="H451" s="3"/>
      <c r="I451" s="3">
        <v>1700000</v>
      </c>
      <c r="J451" s="14"/>
      <c r="K451" s="14">
        <v>1</v>
      </c>
      <c r="L451" s="14">
        <v>1</v>
      </c>
      <c r="M451" s="14"/>
      <c r="N451" s="14"/>
      <c r="O451" s="14">
        <v>2</v>
      </c>
    </row>
    <row r="452" spans="1:15" x14ac:dyDescent="0.45">
      <c r="A452" s="10">
        <v>446</v>
      </c>
      <c r="B452" s="24" t="s">
        <v>2377</v>
      </c>
      <c r="C452" s="8" t="s">
        <v>2027</v>
      </c>
      <c r="D452" s="3"/>
      <c r="E452" s="13">
        <v>1600000</v>
      </c>
      <c r="F452" s="13"/>
      <c r="G452" s="13"/>
      <c r="H452" s="3"/>
      <c r="I452" s="3">
        <v>1600000</v>
      </c>
      <c r="J452" s="14"/>
      <c r="K452" s="14">
        <v>1</v>
      </c>
      <c r="L452" s="14"/>
      <c r="M452" s="14"/>
      <c r="N452" s="14"/>
      <c r="O452" s="14">
        <v>1</v>
      </c>
    </row>
    <row r="453" spans="1:15" x14ac:dyDescent="0.45">
      <c r="A453" s="10">
        <v>447</v>
      </c>
      <c r="B453" s="24" t="s">
        <v>2377</v>
      </c>
      <c r="C453" s="8" t="s">
        <v>2298</v>
      </c>
      <c r="D453" s="3"/>
      <c r="E453" s="13"/>
      <c r="F453" s="13"/>
      <c r="G453" s="13">
        <v>1600000</v>
      </c>
      <c r="H453" s="3"/>
      <c r="I453" s="3">
        <v>1600000</v>
      </c>
      <c r="J453" s="14"/>
      <c r="K453" s="14"/>
      <c r="L453" s="14"/>
      <c r="M453" s="14">
        <v>1</v>
      </c>
      <c r="N453" s="14"/>
      <c r="O453" s="14">
        <v>1</v>
      </c>
    </row>
    <row r="454" spans="1:15" x14ac:dyDescent="0.45">
      <c r="A454" s="10">
        <v>448</v>
      </c>
      <c r="B454" s="24" t="s">
        <v>2377</v>
      </c>
      <c r="C454" s="8" t="s">
        <v>2037</v>
      </c>
      <c r="D454" s="3"/>
      <c r="E454" s="13"/>
      <c r="F454" s="13"/>
      <c r="G454" s="13">
        <v>1600000</v>
      </c>
      <c r="H454" s="3"/>
      <c r="I454" s="3">
        <v>1600000</v>
      </c>
      <c r="J454" s="14"/>
      <c r="K454" s="14"/>
      <c r="L454" s="14"/>
      <c r="M454" s="14">
        <v>1</v>
      </c>
      <c r="N454" s="14"/>
      <c r="O454" s="14">
        <v>1</v>
      </c>
    </row>
    <row r="455" spans="1:15" x14ac:dyDescent="0.45">
      <c r="A455" s="10">
        <v>449</v>
      </c>
      <c r="B455" s="24" t="s">
        <v>2377</v>
      </c>
      <c r="C455" s="8" t="s">
        <v>921</v>
      </c>
      <c r="D455" s="3"/>
      <c r="E455" s="13">
        <v>1000000</v>
      </c>
      <c r="F455" s="13"/>
      <c r="G455" s="13"/>
      <c r="H455" s="3"/>
      <c r="I455" s="3">
        <v>1000000</v>
      </c>
      <c r="J455" s="14"/>
      <c r="K455" s="14">
        <v>1</v>
      </c>
      <c r="L455" s="14"/>
      <c r="M455" s="14"/>
      <c r="N455" s="14"/>
      <c r="O455" s="14">
        <v>1</v>
      </c>
    </row>
    <row r="456" spans="1:15" x14ac:dyDescent="0.45">
      <c r="A456" s="10">
        <v>450</v>
      </c>
      <c r="B456" s="24" t="s">
        <v>2377</v>
      </c>
      <c r="C456" s="8" t="s">
        <v>138</v>
      </c>
      <c r="D456" s="3"/>
      <c r="E456" s="13">
        <v>1000000</v>
      </c>
      <c r="F456" s="13"/>
      <c r="G456" s="13"/>
      <c r="H456" s="3"/>
      <c r="I456" s="3">
        <v>1000000</v>
      </c>
      <c r="J456" s="14"/>
      <c r="K456" s="14">
        <v>2</v>
      </c>
      <c r="L456" s="14"/>
      <c r="M456" s="14"/>
      <c r="N456" s="14"/>
      <c r="O456" s="14">
        <v>2</v>
      </c>
    </row>
    <row r="457" spans="1:15" x14ac:dyDescent="0.45">
      <c r="A457" s="10">
        <v>451</v>
      </c>
      <c r="B457" s="24" t="s">
        <v>2377</v>
      </c>
      <c r="C457" s="8" t="s">
        <v>2264</v>
      </c>
      <c r="D457" s="3"/>
      <c r="E457" s="13"/>
      <c r="F457" s="13"/>
      <c r="G457" s="13">
        <v>500000</v>
      </c>
      <c r="H457" s="3"/>
      <c r="I457" s="3">
        <v>500000</v>
      </c>
      <c r="J457" s="14"/>
      <c r="K457" s="14"/>
      <c r="L457" s="14"/>
      <c r="M457" s="14">
        <v>1</v>
      </c>
      <c r="N457" s="14"/>
      <c r="O457" s="14">
        <v>1</v>
      </c>
    </row>
    <row r="458" spans="1:15" x14ac:dyDescent="0.45">
      <c r="A458" s="10">
        <v>452</v>
      </c>
      <c r="B458" s="24" t="s">
        <v>2377</v>
      </c>
      <c r="C458" s="8" t="s">
        <v>913</v>
      </c>
      <c r="D458" s="3">
        <v>500000</v>
      </c>
      <c r="E458" s="13"/>
      <c r="F458" s="13"/>
      <c r="G458" s="13"/>
      <c r="H458" s="3"/>
      <c r="I458" s="3">
        <v>500000</v>
      </c>
      <c r="J458" s="14">
        <v>1</v>
      </c>
      <c r="K458" s="14"/>
      <c r="L458" s="14"/>
      <c r="M458" s="14"/>
      <c r="N458" s="14"/>
      <c r="O458" s="14">
        <v>1</v>
      </c>
    </row>
    <row r="459" spans="1:15" x14ac:dyDescent="0.45">
      <c r="A459" s="10">
        <v>453</v>
      </c>
      <c r="B459" s="24" t="s">
        <v>2377</v>
      </c>
      <c r="C459" s="8" t="s">
        <v>2161</v>
      </c>
      <c r="D459" s="3">
        <v>400000</v>
      </c>
      <c r="E459" s="13"/>
      <c r="F459" s="13"/>
      <c r="G459" s="13"/>
      <c r="H459" s="3"/>
      <c r="I459" s="3">
        <v>400000</v>
      </c>
      <c r="J459" s="14">
        <v>2</v>
      </c>
      <c r="K459" s="14"/>
      <c r="L459" s="14"/>
      <c r="M459" s="14"/>
      <c r="N459" s="14"/>
      <c r="O459" s="14">
        <v>2</v>
      </c>
    </row>
    <row r="460" spans="1:15" x14ac:dyDescent="0.45">
      <c r="A460" s="10">
        <v>454</v>
      </c>
      <c r="B460" s="24" t="s">
        <v>2377</v>
      </c>
      <c r="C460" s="8" t="s">
        <v>2094</v>
      </c>
      <c r="D460" s="3"/>
      <c r="E460" s="13">
        <v>250000</v>
      </c>
      <c r="F460" s="13"/>
      <c r="G460" s="13"/>
      <c r="H460" s="3"/>
      <c r="I460" s="3">
        <v>250000</v>
      </c>
      <c r="J460" s="14"/>
      <c r="K460" s="14">
        <v>1</v>
      </c>
      <c r="L460" s="14"/>
      <c r="M460" s="14"/>
      <c r="N460" s="14"/>
      <c r="O460" s="14">
        <v>1</v>
      </c>
    </row>
    <row r="461" spans="1:15" x14ac:dyDescent="0.45">
      <c r="A461" s="10">
        <v>455</v>
      </c>
      <c r="B461" s="24" t="s">
        <v>2377</v>
      </c>
      <c r="C461" s="8" t="s">
        <v>2054</v>
      </c>
      <c r="D461" s="3">
        <v>200000</v>
      </c>
      <c r="E461" s="13"/>
      <c r="F461" s="13"/>
      <c r="G461" s="13"/>
      <c r="H461" s="3"/>
      <c r="I461" s="3">
        <v>200000</v>
      </c>
      <c r="J461" s="14">
        <v>1</v>
      </c>
      <c r="K461" s="14"/>
      <c r="L461" s="14"/>
      <c r="M461" s="14"/>
      <c r="N461" s="14"/>
      <c r="O461" s="14">
        <v>1</v>
      </c>
    </row>
    <row r="462" spans="1:15" x14ac:dyDescent="0.45">
      <c r="A462" s="10">
        <v>456</v>
      </c>
      <c r="B462" s="24" t="s">
        <v>2377</v>
      </c>
      <c r="C462" s="8" t="s">
        <v>2170</v>
      </c>
      <c r="D462" s="3"/>
      <c r="E462" s="13">
        <v>100000</v>
      </c>
      <c r="F462" s="13"/>
      <c r="G462" s="13"/>
      <c r="H462" s="3"/>
      <c r="I462" s="3">
        <v>100000</v>
      </c>
      <c r="J462" s="14"/>
      <c r="K462" s="14">
        <v>1</v>
      </c>
      <c r="L462" s="14"/>
      <c r="M462" s="14"/>
      <c r="N462" s="14"/>
      <c r="O462" s="14">
        <v>1</v>
      </c>
    </row>
    <row r="463" spans="1:15" x14ac:dyDescent="0.45">
      <c r="A463" s="10">
        <v>457</v>
      </c>
      <c r="B463" s="24" t="s">
        <v>2377</v>
      </c>
      <c r="C463" s="8" t="s">
        <v>903</v>
      </c>
      <c r="D463" s="3"/>
      <c r="E463" s="13"/>
      <c r="F463" s="13"/>
      <c r="G463" s="13"/>
      <c r="H463" s="3"/>
      <c r="I463" s="3"/>
      <c r="J463" s="14">
        <v>1</v>
      </c>
      <c r="K463" s="14"/>
      <c r="L463" s="14"/>
      <c r="M463" s="14"/>
      <c r="N463" s="14"/>
      <c r="O463" s="14">
        <v>1</v>
      </c>
    </row>
    <row r="464" spans="1:15" x14ac:dyDescent="0.45">
      <c r="A464" s="10">
        <v>458</v>
      </c>
      <c r="B464" s="24" t="s">
        <v>2377</v>
      </c>
      <c r="C464" s="8" t="s">
        <v>2039</v>
      </c>
      <c r="D464" s="3"/>
      <c r="E464" s="13"/>
      <c r="F464" s="13"/>
      <c r="G464" s="13"/>
      <c r="H464" s="3"/>
      <c r="I464" s="3"/>
      <c r="J464" s="14">
        <v>1</v>
      </c>
      <c r="K464" s="14"/>
      <c r="L464" s="14"/>
      <c r="M464" s="14"/>
      <c r="N464" s="14"/>
      <c r="O464" s="14">
        <v>1</v>
      </c>
    </row>
    <row r="465" spans="1:15" x14ac:dyDescent="0.45">
      <c r="A465" s="10">
        <v>459</v>
      </c>
      <c r="B465" s="24" t="s">
        <v>2377</v>
      </c>
      <c r="C465" s="8" t="s">
        <v>2219</v>
      </c>
      <c r="D465" s="3"/>
      <c r="E465" s="13"/>
      <c r="F465" s="13"/>
      <c r="G465" s="13"/>
      <c r="H465" s="3"/>
      <c r="I465" s="3"/>
      <c r="J465" s="14">
        <v>6</v>
      </c>
      <c r="K465" s="14"/>
      <c r="L465" s="14"/>
      <c r="M465" s="14"/>
      <c r="N465" s="14"/>
      <c r="O465" s="14">
        <v>6</v>
      </c>
    </row>
    <row r="466" spans="1:15" x14ac:dyDescent="0.45">
      <c r="A466" s="10">
        <v>460</v>
      </c>
      <c r="B466" s="24" t="s">
        <v>2377</v>
      </c>
      <c r="C466" s="8" t="s">
        <v>2122</v>
      </c>
      <c r="D466" s="3"/>
      <c r="E466" s="13"/>
      <c r="F466" s="13"/>
      <c r="G466" s="13"/>
      <c r="H466" s="3"/>
      <c r="I466" s="3"/>
      <c r="J466" s="14">
        <v>1</v>
      </c>
      <c r="K466" s="14"/>
      <c r="L466" s="14"/>
      <c r="M466" s="14"/>
      <c r="N466" s="14"/>
      <c r="O466" s="14">
        <v>1</v>
      </c>
    </row>
    <row r="467" spans="1:15" x14ac:dyDescent="0.45">
      <c r="A467" s="10">
        <v>461</v>
      </c>
      <c r="B467" s="24" t="s">
        <v>2377</v>
      </c>
      <c r="C467" s="8" t="s">
        <v>924</v>
      </c>
      <c r="D467" s="3"/>
      <c r="E467" s="13"/>
      <c r="F467" s="13"/>
      <c r="G467" s="13"/>
      <c r="H467" s="3"/>
      <c r="I467" s="3"/>
      <c r="J467" s="14">
        <v>1</v>
      </c>
      <c r="K467" s="14"/>
      <c r="L467" s="14"/>
      <c r="M467" s="14"/>
      <c r="N467" s="14"/>
      <c r="O467" s="14">
        <v>1</v>
      </c>
    </row>
    <row r="468" spans="1:15" x14ac:dyDescent="0.45">
      <c r="A468" s="10">
        <v>462</v>
      </c>
      <c r="B468" s="24" t="s">
        <v>2377</v>
      </c>
      <c r="C468" s="8" t="s">
        <v>2063</v>
      </c>
      <c r="D468" s="3"/>
      <c r="E468" s="13"/>
      <c r="F468" s="13"/>
      <c r="G468" s="13"/>
      <c r="H468" s="3"/>
      <c r="I468" s="3"/>
      <c r="J468" s="14">
        <v>1</v>
      </c>
      <c r="K468" s="14"/>
      <c r="L468" s="14"/>
      <c r="M468" s="14"/>
      <c r="N468" s="14"/>
      <c r="O468" s="14">
        <v>1</v>
      </c>
    </row>
    <row r="469" spans="1:15" x14ac:dyDescent="0.45">
      <c r="A469" s="10">
        <v>463</v>
      </c>
      <c r="B469" s="24" t="s">
        <v>2377</v>
      </c>
      <c r="C469" s="8" t="s">
        <v>2275</v>
      </c>
      <c r="D469" s="3"/>
      <c r="E469" s="13"/>
      <c r="F469" s="13"/>
      <c r="G469" s="13"/>
      <c r="H469" s="3"/>
      <c r="I469" s="3"/>
      <c r="J469" s="14">
        <v>1</v>
      </c>
      <c r="K469" s="14"/>
      <c r="L469" s="14"/>
      <c r="M469" s="14"/>
      <c r="N469" s="14"/>
      <c r="O469" s="14">
        <v>1</v>
      </c>
    </row>
    <row r="470" spans="1:15" x14ac:dyDescent="0.45">
      <c r="A470" s="10">
        <v>464</v>
      </c>
      <c r="B470" s="24" t="s">
        <v>2377</v>
      </c>
      <c r="C470" s="8" t="s">
        <v>2030</v>
      </c>
      <c r="D470" s="3"/>
      <c r="E470" s="13"/>
      <c r="F470" s="13"/>
      <c r="G470" s="13"/>
      <c r="H470" s="3"/>
      <c r="I470" s="3"/>
      <c r="J470" s="14">
        <v>1</v>
      </c>
      <c r="K470" s="14"/>
      <c r="L470" s="14"/>
      <c r="M470" s="14"/>
      <c r="N470" s="14"/>
      <c r="O470" s="14">
        <v>1</v>
      </c>
    </row>
    <row r="471" spans="1:15" x14ac:dyDescent="0.45">
      <c r="A471" s="10">
        <v>465</v>
      </c>
      <c r="B471" s="24" t="s">
        <v>2377</v>
      </c>
      <c r="C471" s="8" t="s">
        <v>2060</v>
      </c>
      <c r="D471" s="3"/>
      <c r="E471" s="13"/>
      <c r="F471" s="13"/>
      <c r="G471" s="13"/>
      <c r="H471" s="3"/>
      <c r="I471" s="3"/>
      <c r="J471" s="14">
        <v>1</v>
      </c>
      <c r="K471" s="14"/>
      <c r="L471" s="14"/>
      <c r="M471" s="14"/>
      <c r="N471" s="14"/>
      <c r="O471" s="14">
        <v>1</v>
      </c>
    </row>
    <row r="472" spans="1:15" x14ac:dyDescent="0.45">
      <c r="A472" s="10">
        <v>466</v>
      </c>
      <c r="B472" s="24" t="s">
        <v>2377</v>
      </c>
      <c r="C472" s="8" t="s">
        <v>2164</v>
      </c>
      <c r="D472" s="3"/>
      <c r="E472" s="13"/>
      <c r="F472" s="13"/>
      <c r="G472" s="13"/>
      <c r="H472" s="3"/>
      <c r="I472" s="3"/>
      <c r="J472" s="14">
        <v>1</v>
      </c>
      <c r="K472" s="14"/>
      <c r="L472" s="14"/>
      <c r="M472" s="14"/>
      <c r="N472" s="14"/>
      <c r="O472" s="14">
        <v>1</v>
      </c>
    </row>
    <row r="473" spans="1:15" x14ac:dyDescent="0.45">
      <c r="A473" s="10">
        <v>467</v>
      </c>
      <c r="B473" s="24" t="s">
        <v>2377</v>
      </c>
      <c r="C473" s="8" t="s">
        <v>2235</v>
      </c>
      <c r="D473" s="3"/>
      <c r="E473" s="13" t="s">
        <v>2385</v>
      </c>
      <c r="F473" s="13"/>
      <c r="G473" s="13"/>
      <c r="H473" s="3"/>
      <c r="I473" s="3">
        <v>0</v>
      </c>
      <c r="J473" s="14"/>
      <c r="K473" s="14">
        <v>1</v>
      </c>
      <c r="L473" s="14"/>
      <c r="M473" s="14"/>
      <c r="N473" s="14"/>
      <c r="O473" s="14">
        <v>1</v>
      </c>
    </row>
    <row r="474" spans="1:15" x14ac:dyDescent="0.45">
      <c r="A474" s="10">
        <v>468</v>
      </c>
      <c r="B474" s="24" t="s">
        <v>2377</v>
      </c>
      <c r="C474" s="8" t="s">
        <v>2044</v>
      </c>
      <c r="D474" s="3"/>
      <c r="E474" s="13"/>
      <c r="F474" s="13"/>
      <c r="G474" s="13"/>
      <c r="H474" s="3"/>
      <c r="I474" s="3"/>
      <c r="J474" s="14">
        <v>50</v>
      </c>
      <c r="K474" s="14"/>
      <c r="L474" s="14"/>
      <c r="M474" s="14"/>
      <c r="N474" s="14"/>
      <c r="O474" s="14">
        <v>50</v>
      </c>
    </row>
    <row r="475" spans="1:15" x14ac:dyDescent="0.45">
      <c r="A475" s="10">
        <v>469</v>
      </c>
      <c r="B475" s="24" t="s">
        <v>2377</v>
      </c>
      <c r="C475" s="8" t="s">
        <v>2028</v>
      </c>
      <c r="D475" s="3"/>
      <c r="E475" s="13"/>
      <c r="F475" s="13"/>
      <c r="G475" s="13"/>
      <c r="H475" s="3"/>
      <c r="I475" s="3"/>
      <c r="J475" s="14">
        <v>2</v>
      </c>
      <c r="K475" s="14"/>
      <c r="L475" s="14"/>
      <c r="M475" s="14"/>
      <c r="N475" s="14"/>
      <c r="O475" s="14">
        <v>2</v>
      </c>
    </row>
    <row r="476" spans="1:15" x14ac:dyDescent="0.45">
      <c r="A476" s="10">
        <v>470</v>
      </c>
      <c r="B476" s="24" t="s">
        <v>2377</v>
      </c>
      <c r="C476" s="8" t="s">
        <v>891</v>
      </c>
      <c r="D476" s="3"/>
      <c r="E476" s="13"/>
      <c r="F476" s="13"/>
      <c r="G476" s="13"/>
      <c r="H476" s="3"/>
      <c r="I476" s="3"/>
      <c r="J476" s="14">
        <v>2</v>
      </c>
      <c r="K476" s="14"/>
      <c r="L476" s="14"/>
      <c r="M476" s="14"/>
      <c r="N476" s="14"/>
      <c r="O476" s="14">
        <v>2</v>
      </c>
    </row>
    <row r="477" spans="1:15" x14ac:dyDescent="0.45">
      <c r="A477" s="10">
        <v>471</v>
      </c>
      <c r="B477" s="24" t="s">
        <v>2377</v>
      </c>
      <c r="C477" s="8" t="s">
        <v>2274</v>
      </c>
      <c r="D477" s="3"/>
      <c r="E477" s="13"/>
      <c r="F477" s="13"/>
      <c r="G477" s="13"/>
      <c r="H477" s="3"/>
      <c r="I477" s="3"/>
      <c r="J477" s="14">
        <v>1</v>
      </c>
      <c r="K477" s="14"/>
      <c r="L477" s="14"/>
      <c r="M477" s="14"/>
      <c r="N477" s="14"/>
      <c r="O477" s="14">
        <v>1</v>
      </c>
    </row>
    <row r="478" spans="1:15" x14ac:dyDescent="0.45">
      <c r="A478" s="10">
        <v>472</v>
      </c>
      <c r="B478" s="24" t="s">
        <v>2377</v>
      </c>
      <c r="C478" s="8" t="s">
        <v>2335</v>
      </c>
      <c r="D478" s="3"/>
      <c r="E478" s="13"/>
      <c r="F478" s="13"/>
      <c r="G478" s="13"/>
      <c r="H478" s="3"/>
      <c r="I478" s="3"/>
      <c r="J478" s="14">
        <v>1</v>
      </c>
      <c r="K478" s="14"/>
      <c r="L478" s="14"/>
      <c r="M478" s="14"/>
      <c r="N478" s="14"/>
      <c r="O478" s="14">
        <v>1</v>
      </c>
    </row>
    <row r="479" spans="1:15" x14ac:dyDescent="0.45">
      <c r="A479" s="10">
        <v>473</v>
      </c>
      <c r="B479" s="24" t="s">
        <v>2377</v>
      </c>
      <c r="C479" s="8" t="s">
        <v>2029</v>
      </c>
      <c r="D479" s="3"/>
      <c r="E479" s="13"/>
      <c r="F479" s="13"/>
      <c r="G479" s="13"/>
      <c r="H479" s="3"/>
      <c r="I479" s="3"/>
      <c r="J479" s="14">
        <v>12</v>
      </c>
      <c r="K479" s="14"/>
      <c r="L479" s="14"/>
      <c r="M479" s="14"/>
      <c r="N479" s="14"/>
      <c r="O479" s="14">
        <v>12</v>
      </c>
    </row>
    <row r="480" spans="1:15" x14ac:dyDescent="0.45">
      <c r="A480" s="10">
        <v>474</v>
      </c>
      <c r="B480" s="24" t="s">
        <v>2377</v>
      </c>
      <c r="C480" s="8" t="s">
        <v>756</v>
      </c>
      <c r="D480" s="3"/>
      <c r="E480" s="13"/>
      <c r="F480" s="13"/>
      <c r="G480" s="13"/>
      <c r="H480" s="3"/>
      <c r="I480" s="3"/>
      <c r="J480" s="14">
        <v>1</v>
      </c>
      <c r="K480" s="14"/>
      <c r="L480" s="14"/>
      <c r="M480" s="14"/>
      <c r="N480" s="14"/>
      <c r="O480" s="14">
        <v>1</v>
      </c>
    </row>
    <row r="481" spans="1:15" x14ac:dyDescent="0.45">
      <c r="A481" s="10">
        <v>475</v>
      </c>
      <c r="B481" s="24" t="s">
        <v>2377</v>
      </c>
      <c r="C481" s="8" t="s">
        <v>908</v>
      </c>
      <c r="D481" s="3"/>
      <c r="E481" s="13"/>
      <c r="F481" s="13"/>
      <c r="G481" s="13"/>
      <c r="H481" s="3"/>
      <c r="I481" s="3"/>
      <c r="J481" s="14">
        <v>1</v>
      </c>
      <c r="K481" s="14"/>
      <c r="L481" s="14"/>
      <c r="M481" s="14"/>
      <c r="N481" s="14"/>
      <c r="O481" s="14">
        <v>1</v>
      </c>
    </row>
    <row r="482" spans="1:15" x14ac:dyDescent="0.45">
      <c r="A482" s="10">
        <v>476</v>
      </c>
      <c r="B482" s="24" t="s">
        <v>2377</v>
      </c>
      <c r="C482" s="8" t="s">
        <v>2171</v>
      </c>
      <c r="D482" s="3"/>
      <c r="E482" s="13"/>
      <c r="F482" s="13"/>
      <c r="G482" s="13"/>
      <c r="H482" s="3"/>
      <c r="I482" s="3"/>
      <c r="J482" s="14">
        <v>1</v>
      </c>
      <c r="K482" s="14"/>
      <c r="L482" s="14"/>
      <c r="M482" s="14"/>
      <c r="N482" s="14"/>
      <c r="O482" s="14">
        <v>1</v>
      </c>
    </row>
    <row r="483" spans="1:15" x14ac:dyDescent="0.45">
      <c r="A483" s="10">
        <v>477</v>
      </c>
      <c r="B483" s="24" t="s">
        <v>2377</v>
      </c>
      <c r="C483" s="8" t="s">
        <v>2305</v>
      </c>
      <c r="D483" s="3"/>
      <c r="E483" s="13"/>
      <c r="F483" s="13"/>
      <c r="G483" s="13"/>
      <c r="H483" s="3"/>
      <c r="I483" s="3"/>
      <c r="J483" s="14">
        <v>1</v>
      </c>
      <c r="K483" s="14"/>
      <c r="L483" s="14"/>
      <c r="M483" s="14"/>
      <c r="N483" s="14"/>
      <c r="O483" s="14">
        <v>1</v>
      </c>
    </row>
    <row r="484" spans="1:15" x14ac:dyDescent="0.45">
      <c r="A484" s="10">
        <v>478</v>
      </c>
      <c r="B484" s="24" t="s">
        <v>2377</v>
      </c>
      <c r="C484" s="8" t="s">
        <v>2172</v>
      </c>
      <c r="D484" s="3"/>
      <c r="E484" s="13"/>
      <c r="F484" s="13"/>
      <c r="G484" s="13"/>
      <c r="H484" s="3"/>
      <c r="I484" s="3"/>
      <c r="J484" s="14">
        <v>1</v>
      </c>
      <c r="K484" s="14"/>
      <c r="L484" s="14"/>
      <c r="M484" s="14"/>
      <c r="N484" s="14"/>
      <c r="O484" s="14">
        <v>1</v>
      </c>
    </row>
    <row r="485" spans="1:15" x14ac:dyDescent="0.45">
      <c r="A485" s="10">
        <v>479</v>
      </c>
      <c r="B485" s="24" t="s">
        <v>2377</v>
      </c>
      <c r="C485" s="8" t="s">
        <v>2059</v>
      </c>
      <c r="D485" s="3"/>
      <c r="E485" s="13"/>
      <c r="F485" s="13"/>
      <c r="G485" s="13"/>
      <c r="H485" s="3"/>
      <c r="I485" s="3"/>
      <c r="J485" s="14">
        <v>1</v>
      </c>
      <c r="K485" s="14"/>
      <c r="L485" s="14"/>
      <c r="M485" s="14"/>
      <c r="N485" s="14"/>
      <c r="O485" s="14">
        <v>1</v>
      </c>
    </row>
    <row r="486" spans="1:15" x14ac:dyDescent="0.45">
      <c r="A486" s="10">
        <v>480</v>
      </c>
      <c r="B486" s="24" t="s">
        <v>2377</v>
      </c>
      <c r="C486" s="8" t="s">
        <v>2022</v>
      </c>
      <c r="D486" s="3"/>
      <c r="E486" s="13"/>
      <c r="F486" s="13"/>
      <c r="G486" s="13"/>
      <c r="H486" s="3"/>
      <c r="I486" s="3"/>
      <c r="J486" s="14">
        <v>127</v>
      </c>
      <c r="K486" s="14"/>
      <c r="L486" s="14"/>
      <c r="M486" s="14"/>
      <c r="N486" s="14"/>
      <c r="O486" s="14">
        <v>127</v>
      </c>
    </row>
    <row r="487" spans="1:15" x14ac:dyDescent="0.45">
      <c r="A487" s="10">
        <v>481</v>
      </c>
      <c r="B487" s="24" t="s">
        <v>2349</v>
      </c>
      <c r="C487" s="8" t="s">
        <v>2339</v>
      </c>
      <c r="D487" s="3"/>
      <c r="E487" s="13">
        <v>180000000</v>
      </c>
      <c r="F487" s="13">
        <v>180000000</v>
      </c>
      <c r="G487" s="13"/>
      <c r="H487" s="3"/>
      <c r="I487" s="3">
        <v>360000000</v>
      </c>
      <c r="J487" s="14"/>
      <c r="K487" s="14">
        <v>1</v>
      </c>
      <c r="L487" s="14">
        <v>1</v>
      </c>
      <c r="M487" s="14"/>
      <c r="N487" s="14"/>
      <c r="O487" s="14">
        <v>2</v>
      </c>
    </row>
    <row r="488" spans="1:15" x14ac:dyDescent="0.45">
      <c r="A488" s="10">
        <v>482</v>
      </c>
      <c r="B488" s="24" t="s">
        <v>2349</v>
      </c>
      <c r="C488" s="8" t="s">
        <v>6</v>
      </c>
      <c r="D488" s="3"/>
      <c r="E488" s="13">
        <v>180000000</v>
      </c>
      <c r="F488" s="13">
        <v>180000000</v>
      </c>
      <c r="G488" s="13"/>
      <c r="H488" s="3"/>
      <c r="I488" s="3">
        <v>360000000</v>
      </c>
      <c r="J488" s="14"/>
      <c r="K488" s="14">
        <v>1</v>
      </c>
      <c r="L488" s="14">
        <v>1</v>
      </c>
      <c r="M488" s="14"/>
      <c r="N488" s="14"/>
      <c r="O488" s="14">
        <v>2</v>
      </c>
    </row>
    <row r="489" spans="1:15" x14ac:dyDescent="0.45">
      <c r="A489" s="10">
        <v>483</v>
      </c>
      <c r="B489" s="24" t="s">
        <v>2349</v>
      </c>
      <c r="C489" s="8" t="s">
        <v>7</v>
      </c>
      <c r="D489" s="3"/>
      <c r="E489" s="13"/>
      <c r="F489" s="13">
        <v>180000000</v>
      </c>
      <c r="G489" s="13"/>
      <c r="H489" s="3"/>
      <c r="I489" s="3">
        <v>180000000</v>
      </c>
      <c r="J489" s="14"/>
      <c r="K489" s="14"/>
      <c r="L489" s="14">
        <v>1</v>
      </c>
      <c r="M489" s="14"/>
      <c r="N489" s="14"/>
      <c r="O489" s="14">
        <v>1</v>
      </c>
    </row>
    <row r="490" spans="1:15" x14ac:dyDescent="0.45">
      <c r="A490" s="10">
        <v>484</v>
      </c>
      <c r="B490" s="24" t="s">
        <v>2349</v>
      </c>
      <c r="C490" s="8" t="s">
        <v>1919</v>
      </c>
      <c r="D490" s="3"/>
      <c r="E490" s="13">
        <v>150000000</v>
      </c>
      <c r="F490" s="13"/>
      <c r="G490" s="13"/>
      <c r="H490" s="3"/>
      <c r="I490" s="3">
        <v>150000000</v>
      </c>
      <c r="J490" s="14"/>
      <c r="K490" s="14">
        <v>1</v>
      </c>
      <c r="L490" s="14"/>
      <c r="M490" s="14"/>
      <c r="N490" s="14"/>
      <c r="O490" s="14">
        <v>1</v>
      </c>
    </row>
    <row r="491" spans="1:15" x14ac:dyDescent="0.45">
      <c r="A491" s="10">
        <v>485</v>
      </c>
      <c r="B491" s="24" t="s">
        <v>2349</v>
      </c>
      <c r="C491" s="8" t="s">
        <v>151</v>
      </c>
      <c r="D491" s="3">
        <v>120000000</v>
      </c>
      <c r="E491" s="13"/>
      <c r="F491" s="13"/>
      <c r="G491" s="13"/>
      <c r="H491" s="3"/>
      <c r="I491" s="3">
        <v>120000000</v>
      </c>
      <c r="J491" s="14">
        <v>1</v>
      </c>
      <c r="K491" s="14"/>
      <c r="L491" s="14"/>
      <c r="M491" s="14"/>
      <c r="N491" s="14"/>
      <c r="O491" s="14">
        <v>1</v>
      </c>
    </row>
    <row r="492" spans="1:15" x14ac:dyDescent="0.45">
      <c r="A492" s="10">
        <v>486</v>
      </c>
      <c r="B492" s="24" t="s">
        <v>2349</v>
      </c>
      <c r="C492" s="8" t="s">
        <v>1918</v>
      </c>
      <c r="D492" s="3"/>
      <c r="E492" s="13">
        <v>60000000</v>
      </c>
      <c r="F492" s="13">
        <v>30000000</v>
      </c>
      <c r="G492" s="13"/>
      <c r="H492" s="3">
        <v>30000000</v>
      </c>
      <c r="I492" s="3">
        <v>120000000</v>
      </c>
      <c r="J492" s="14"/>
      <c r="K492" s="14">
        <v>3</v>
      </c>
      <c r="L492" s="14">
        <v>1</v>
      </c>
      <c r="M492" s="14"/>
      <c r="N492" s="14">
        <v>1</v>
      </c>
      <c r="O492" s="14">
        <v>5</v>
      </c>
    </row>
    <row r="493" spans="1:15" x14ac:dyDescent="0.45">
      <c r="A493" s="10">
        <v>487</v>
      </c>
      <c r="B493" s="24" t="s">
        <v>2349</v>
      </c>
      <c r="C493" s="8" t="s">
        <v>8</v>
      </c>
      <c r="D493" s="3">
        <v>1500000</v>
      </c>
      <c r="E493" s="13">
        <v>50000000</v>
      </c>
      <c r="F493" s="13"/>
      <c r="G493" s="13"/>
      <c r="H493" s="3"/>
      <c r="I493" s="3">
        <v>51500000</v>
      </c>
      <c r="J493" s="14">
        <v>1</v>
      </c>
      <c r="K493" s="14">
        <v>1</v>
      </c>
      <c r="L493" s="14"/>
      <c r="M493" s="14"/>
      <c r="N493" s="14"/>
      <c r="O493" s="14">
        <v>2</v>
      </c>
    </row>
    <row r="494" spans="1:15" x14ac:dyDescent="0.45">
      <c r="A494" s="10">
        <v>488</v>
      </c>
      <c r="B494" s="24" t="s">
        <v>2349</v>
      </c>
      <c r="C494" s="8" t="s">
        <v>18</v>
      </c>
      <c r="D494" s="3"/>
      <c r="E494" s="13">
        <v>50000000</v>
      </c>
      <c r="F494" s="13"/>
      <c r="G494" s="13"/>
      <c r="H494" s="3"/>
      <c r="I494" s="3">
        <v>50000000</v>
      </c>
      <c r="J494" s="14"/>
      <c r="K494" s="14">
        <v>1</v>
      </c>
      <c r="L494" s="14"/>
      <c r="M494" s="14"/>
      <c r="N494" s="14"/>
      <c r="O494" s="14">
        <v>1</v>
      </c>
    </row>
    <row r="495" spans="1:15" x14ac:dyDescent="0.45">
      <c r="A495" s="10">
        <v>489</v>
      </c>
      <c r="B495" s="24" t="s">
        <v>2349</v>
      </c>
      <c r="C495" s="8" t="s">
        <v>13</v>
      </c>
      <c r="D495" s="3"/>
      <c r="E495" s="13">
        <v>15000000</v>
      </c>
      <c r="F495" s="13">
        <v>15000000</v>
      </c>
      <c r="G495" s="13"/>
      <c r="H495" s="3"/>
      <c r="I495" s="3">
        <v>30000000</v>
      </c>
      <c r="J495" s="14"/>
      <c r="K495" s="14">
        <v>1</v>
      </c>
      <c r="L495" s="14">
        <v>1</v>
      </c>
      <c r="M495" s="14"/>
      <c r="N495" s="14"/>
      <c r="O495" s="14">
        <v>2</v>
      </c>
    </row>
    <row r="496" spans="1:15" x14ac:dyDescent="0.45">
      <c r="A496" s="10">
        <v>490</v>
      </c>
      <c r="B496" s="24" t="s">
        <v>2349</v>
      </c>
      <c r="C496" s="8" t="s">
        <v>10</v>
      </c>
      <c r="D496" s="3"/>
      <c r="E496" s="13"/>
      <c r="F496" s="13"/>
      <c r="G496" s="13">
        <v>25000000</v>
      </c>
      <c r="H496" s="3"/>
      <c r="I496" s="3">
        <v>25000000</v>
      </c>
      <c r="J496" s="14"/>
      <c r="K496" s="14"/>
      <c r="L496" s="14"/>
      <c r="M496" s="14">
        <v>1</v>
      </c>
      <c r="N496" s="14"/>
      <c r="O496" s="14">
        <v>1</v>
      </c>
    </row>
    <row r="497" spans="1:15" x14ac:dyDescent="0.45">
      <c r="A497" s="10">
        <v>491</v>
      </c>
      <c r="B497" s="24" t="s">
        <v>2349</v>
      </c>
      <c r="C497" s="8" t="s">
        <v>17</v>
      </c>
      <c r="D497" s="3"/>
      <c r="E497" s="13">
        <v>20000000</v>
      </c>
      <c r="F497" s="13"/>
      <c r="G497" s="13"/>
      <c r="H497" s="3"/>
      <c r="I497" s="3">
        <v>20000000</v>
      </c>
      <c r="J497" s="14"/>
      <c r="K497" s="14">
        <v>1</v>
      </c>
      <c r="L497" s="14"/>
      <c r="M497" s="14"/>
      <c r="N497" s="14"/>
      <c r="O497" s="14">
        <v>1</v>
      </c>
    </row>
    <row r="498" spans="1:15" x14ac:dyDescent="0.45">
      <c r="A498" s="10">
        <v>492</v>
      </c>
      <c r="B498" s="24" t="s">
        <v>2349</v>
      </c>
      <c r="C498" s="8" t="s">
        <v>19</v>
      </c>
      <c r="D498" s="3"/>
      <c r="E498" s="13">
        <v>15000000</v>
      </c>
      <c r="F498" s="13"/>
      <c r="G498" s="13"/>
      <c r="H498" s="3"/>
      <c r="I498" s="3">
        <v>15000000</v>
      </c>
      <c r="J498" s="14"/>
      <c r="K498" s="14">
        <v>1</v>
      </c>
      <c r="L498" s="14"/>
      <c r="M498" s="14"/>
      <c r="N498" s="14"/>
      <c r="O498" s="14">
        <v>1</v>
      </c>
    </row>
    <row r="499" spans="1:15" x14ac:dyDescent="0.45">
      <c r="A499" s="10">
        <v>493</v>
      </c>
      <c r="B499" s="24" t="s">
        <v>2349</v>
      </c>
      <c r="C499" s="8" t="s">
        <v>21</v>
      </c>
      <c r="D499" s="3"/>
      <c r="E499" s="13">
        <v>10000000</v>
      </c>
      <c r="F499" s="13"/>
      <c r="G499" s="13"/>
      <c r="H499" s="3"/>
      <c r="I499" s="3">
        <v>10000000</v>
      </c>
      <c r="J499" s="14"/>
      <c r="K499" s="14">
        <v>1</v>
      </c>
      <c r="L499" s="14"/>
      <c r="M499" s="14"/>
      <c r="N499" s="14"/>
      <c r="O499" s="14">
        <v>1</v>
      </c>
    </row>
    <row r="500" spans="1:15" x14ac:dyDescent="0.45">
      <c r="A500" s="10">
        <v>494</v>
      </c>
      <c r="B500" s="24" t="s">
        <v>2349</v>
      </c>
      <c r="C500" s="8" t="s">
        <v>11</v>
      </c>
      <c r="D500" s="3"/>
      <c r="E500" s="13">
        <v>10000000</v>
      </c>
      <c r="F500" s="13"/>
      <c r="G500" s="13"/>
      <c r="H500" s="3"/>
      <c r="I500" s="3">
        <v>10000000</v>
      </c>
      <c r="J500" s="14"/>
      <c r="K500" s="14">
        <v>1</v>
      </c>
      <c r="L500" s="14"/>
      <c r="M500" s="14"/>
      <c r="N500" s="14"/>
      <c r="O500" s="14">
        <v>1</v>
      </c>
    </row>
    <row r="501" spans="1:15" x14ac:dyDescent="0.45">
      <c r="A501" s="10">
        <v>495</v>
      </c>
      <c r="B501" s="24" t="s">
        <v>2349</v>
      </c>
      <c r="C501" s="8" t="s">
        <v>2317</v>
      </c>
      <c r="D501" s="3"/>
      <c r="E501" s="13"/>
      <c r="F501" s="13">
        <v>8000000</v>
      </c>
      <c r="G501" s="13"/>
      <c r="H501" s="3"/>
      <c r="I501" s="3">
        <v>8000000</v>
      </c>
      <c r="J501" s="14"/>
      <c r="K501" s="14"/>
      <c r="L501" s="14">
        <v>1</v>
      </c>
      <c r="M501" s="14"/>
      <c r="N501" s="14"/>
      <c r="O501" s="14">
        <v>1</v>
      </c>
    </row>
    <row r="502" spans="1:15" x14ac:dyDescent="0.45">
      <c r="A502" s="10">
        <v>496</v>
      </c>
      <c r="B502" s="24" t="s">
        <v>2349</v>
      </c>
      <c r="C502" s="8" t="s">
        <v>128</v>
      </c>
      <c r="D502" s="3"/>
      <c r="E502" s="13">
        <v>3600000</v>
      </c>
      <c r="F502" s="13">
        <v>1200000</v>
      </c>
      <c r="G502" s="13"/>
      <c r="H502" s="3"/>
      <c r="I502" s="3">
        <v>4800000</v>
      </c>
      <c r="J502" s="14">
        <v>1</v>
      </c>
      <c r="K502" s="14">
        <v>3</v>
      </c>
      <c r="L502" s="14">
        <v>1</v>
      </c>
      <c r="M502" s="14"/>
      <c r="N502" s="14"/>
      <c r="O502" s="14">
        <v>5</v>
      </c>
    </row>
    <row r="503" spans="1:15" x14ac:dyDescent="0.45">
      <c r="A503" s="10">
        <v>497</v>
      </c>
      <c r="B503" s="24" t="s">
        <v>2349</v>
      </c>
      <c r="C503" s="8" t="s">
        <v>1991</v>
      </c>
      <c r="D503" s="3"/>
      <c r="E503" s="13">
        <v>4000000</v>
      </c>
      <c r="F503" s="13"/>
      <c r="G503" s="13"/>
      <c r="H503" s="3"/>
      <c r="I503" s="3">
        <v>4000000</v>
      </c>
      <c r="J503" s="14"/>
      <c r="K503" s="14">
        <v>2</v>
      </c>
      <c r="L503" s="14"/>
      <c r="M503" s="14"/>
      <c r="N503" s="14"/>
      <c r="O503" s="14">
        <v>2</v>
      </c>
    </row>
    <row r="504" spans="1:15" x14ac:dyDescent="0.45">
      <c r="A504" s="10">
        <v>498</v>
      </c>
      <c r="B504" s="24" t="s">
        <v>2349</v>
      </c>
      <c r="C504" s="8" t="s">
        <v>131</v>
      </c>
      <c r="D504" s="3"/>
      <c r="E504" s="13">
        <v>3500000</v>
      </c>
      <c r="F504" s="13"/>
      <c r="G504" s="13"/>
      <c r="H504" s="3"/>
      <c r="I504" s="3">
        <v>3500000</v>
      </c>
      <c r="J504" s="14"/>
      <c r="K504" s="14">
        <v>1</v>
      </c>
      <c r="L504" s="14"/>
      <c r="M504" s="14"/>
      <c r="N504" s="14"/>
      <c r="O504" s="14">
        <v>1</v>
      </c>
    </row>
    <row r="505" spans="1:15" x14ac:dyDescent="0.45">
      <c r="A505" s="10">
        <v>499</v>
      </c>
      <c r="B505" s="24" t="s">
        <v>2349</v>
      </c>
      <c r="C505" s="8" t="s">
        <v>2112</v>
      </c>
      <c r="D505" s="3"/>
      <c r="E505" s="13">
        <v>3000000</v>
      </c>
      <c r="F505" s="13"/>
      <c r="G505" s="13"/>
      <c r="H505" s="3"/>
      <c r="I505" s="3">
        <v>3000000</v>
      </c>
      <c r="J505" s="14"/>
      <c r="K505" s="14">
        <v>1</v>
      </c>
      <c r="L505" s="14"/>
      <c r="M505" s="14"/>
      <c r="N505" s="14"/>
      <c r="O505" s="14">
        <v>1</v>
      </c>
    </row>
    <row r="506" spans="1:15" x14ac:dyDescent="0.45">
      <c r="A506" s="10">
        <v>500</v>
      </c>
      <c r="B506" s="24" t="s">
        <v>2349</v>
      </c>
      <c r="C506" s="8" t="s">
        <v>424</v>
      </c>
      <c r="D506" s="3"/>
      <c r="E506" s="13">
        <v>1000000</v>
      </c>
      <c r="F506" s="13">
        <v>1800000</v>
      </c>
      <c r="G506" s="13"/>
      <c r="H506" s="3"/>
      <c r="I506" s="3">
        <v>2800000</v>
      </c>
      <c r="J506" s="14">
        <v>1</v>
      </c>
      <c r="K506" s="14">
        <v>1</v>
      </c>
      <c r="L506" s="14">
        <v>1</v>
      </c>
      <c r="M506" s="14"/>
      <c r="N506" s="14"/>
      <c r="O506" s="14">
        <v>3</v>
      </c>
    </row>
    <row r="507" spans="1:15" x14ac:dyDescent="0.45">
      <c r="A507" s="10">
        <v>501</v>
      </c>
      <c r="B507" s="24" t="s">
        <v>2349</v>
      </c>
      <c r="C507" s="8" t="s">
        <v>2003</v>
      </c>
      <c r="D507" s="3"/>
      <c r="E507" s="13">
        <v>2500000</v>
      </c>
      <c r="F507" s="13"/>
      <c r="G507" s="13"/>
      <c r="H507" s="3"/>
      <c r="I507" s="3">
        <v>2500000</v>
      </c>
      <c r="J507" s="14"/>
      <c r="K507" s="14">
        <v>1</v>
      </c>
      <c r="L507" s="14"/>
      <c r="M507" s="14"/>
      <c r="N507" s="14"/>
      <c r="O507" s="14">
        <v>1</v>
      </c>
    </row>
    <row r="508" spans="1:15" x14ac:dyDescent="0.45">
      <c r="A508" s="10">
        <v>502</v>
      </c>
      <c r="B508" s="24" t="s">
        <v>2349</v>
      </c>
      <c r="C508" s="8" t="s">
        <v>2011</v>
      </c>
      <c r="D508" s="3"/>
      <c r="E508" s="13">
        <v>2500000</v>
      </c>
      <c r="F508" s="13"/>
      <c r="G508" s="13"/>
      <c r="H508" s="3"/>
      <c r="I508" s="3">
        <v>2500000</v>
      </c>
      <c r="J508" s="14"/>
      <c r="K508" s="14">
        <v>1</v>
      </c>
      <c r="L508" s="14"/>
      <c r="M508" s="14"/>
      <c r="N508" s="14"/>
      <c r="O508" s="14">
        <v>1</v>
      </c>
    </row>
    <row r="509" spans="1:15" x14ac:dyDescent="0.45">
      <c r="A509" s="10">
        <v>503</v>
      </c>
      <c r="B509" s="24" t="s">
        <v>2349</v>
      </c>
      <c r="C509" s="8" t="s">
        <v>2168</v>
      </c>
      <c r="D509" s="3"/>
      <c r="E509" s="13">
        <v>2500000</v>
      </c>
      <c r="F509" s="13"/>
      <c r="G509" s="13"/>
      <c r="H509" s="3"/>
      <c r="I509" s="3">
        <v>2500000</v>
      </c>
      <c r="J509" s="14"/>
      <c r="K509" s="14">
        <v>1</v>
      </c>
      <c r="L509" s="14"/>
      <c r="M509" s="14"/>
      <c r="N509" s="14"/>
      <c r="O509" s="14">
        <v>1</v>
      </c>
    </row>
    <row r="510" spans="1:15" x14ac:dyDescent="0.45">
      <c r="A510" s="10">
        <v>504</v>
      </c>
      <c r="B510" s="24" t="s">
        <v>2349</v>
      </c>
      <c r="C510" s="8" t="s">
        <v>992</v>
      </c>
      <c r="D510" s="3"/>
      <c r="E510" s="13">
        <v>2500000</v>
      </c>
      <c r="F510" s="13"/>
      <c r="G510" s="13"/>
      <c r="H510" s="3"/>
      <c r="I510" s="3">
        <v>2500000</v>
      </c>
      <c r="J510" s="14"/>
      <c r="K510" s="14">
        <v>1</v>
      </c>
      <c r="L510" s="14"/>
      <c r="M510" s="14"/>
      <c r="N510" s="14"/>
      <c r="O510" s="14">
        <v>1</v>
      </c>
    </row>
    <row r="511" spans="1:15" x14ac:dyDescent="0.45">
      <c r="A511" s="10">
        <v>505</v>
      </c>
      <c r="B511" s="24" t="s">
        <v>2349</v>
      </c>
      <c r="C511" s="8" t="s">
        <v>2200</v>
      </c>
      <c r="D511" s="3"/>
      <c r="E511" s="13">
        <v>2000000</v>
      </c>
      <c r="F511" s="13"/>
      <c r="G511" s="13"/>
      <c r="H511" s="3"/>
      <c r="I511" s="3">
        <v>2000000</v>
      </c>
      <c r="J511" s="14"/>
      <c r="K511" s="14">
        <v>1</v>
      </c>
      <c r="L511" s="14"/>
      <c r="M511" s="14"/>
      <c r="N511" s="14"/>
      <c r="O511" s="14">
        <v>1</v>
      </c>
    </row>
    <row r="512" spans="1:15" x14ac:dyDescent="0.45">
      <c r="A512" s="10">
        <v>506</v>
      </c>
      <c r="B512" s="24" t="s">
        <v>2349</v>
      </c>
      <c r="C512" s="8" t="s">
        <v>2198</v>
      </c>
      <c r="D512" s="3"/>
      <c r="E512" s="13"/>
      <c r="F512" s="13"/>
      <c r="G512" s="13">
        <v>1800000</v>
      </c>
      <c r="H512" s="3"/>
      <c r="I512" s="3">
        <v>1800000</v>
      </c>
      <c r="J512" s="14"/>
      <c r="K512" s="14"/>
      <c r="L512" s="14"/>
      <c r="M512" s="14">
        <v>1</v>
      </c>
      <c r="N512" s="14"/>
      <c r="O512" s="14">
        <v>1</v>
      </c>
    </row>
    <row r="513" spans="1:15" x14ac:dyDescent="0.45">
      <c r="A513" s="10">
        <v>507</v>
      </c>
      <c r="B513" s="24" t="s">
        <v>2349</v>
      </c>
      <c r="C513" s="8" t="s">
        <v>2195</v>
      </c>
      <c r="D513" s="3"/>
      <c r="E513" s="13"/>
      <c r="F513" s="13"/>
      <c r="G513" s="13">
        <v>1500000</v>
      </c>
      <c r="H513" s="3"/>
      <c r="I513" s="3">
        <v>1500000</v>
      </c>
      <c r="J513" s="14"/>
      <c r="K513" s="14"/>
      <c r="L513" s="14"/>
      <c r="M513" s="14">
        <v>1</v>
      </c>
      <c r="N513" s="14"/>
      <c r="O513" s="14">
        <v>1</v>
      </c>
    </row>
    <row r="514" spans="1:15" x14ac:dyDescent="0.45">
      <c r="A514" s="10">
        <v>508</v>
      </c>
      <c r="B514" s="24" t="s">
        <v>2349</v>
      </c>
      <c r="C514" s="8" t="s">
        <v>2068</v>
      </c>
      <c r="D514" s="3"/>
      <c r="E514" s="13">
        <v>1500000</v>
      </c>
      <c r="F514" s="13"/>
      <c r="G514" s="13"/>
      <c r="H514" s="3"/>
      <c r="I514" s="3">
        <v>1500000</v>
      </c>
      <c r="J514" s="14"/>
      <c r="K514" s="14">
        <v>1</v>
      </c>
      <c r="L514" s="14"/>
      <c r="M514" s="14"/>
      <c r="N514" s="14"/>
      <c r="O514" s="14">
        <v>1</v>
      </c>
    </row>
    <row r="515" spans="1:15" x14ac:dyDescent="0.45">
      <c r="A515" s="10">
        <v>509</v>
      </c>
      <c r="B515" s="24" t="s">
        <v>2349</v>
      </c>
      <c r="C515" s="8" t="s">
        <v>2292</v>
      </c>
      <c r="D515" s="3">
        <v>1500000</v>
      </c>
      <c r="E515" s="13"/>
      <c r="F515" s="13"/>
      <c r="G515" s="13"/>
      <c r="H515" s="3"/>
      <c r="I515" s="3">
        <v>1500000</v>
      </c>
      <c r="J515" s="14">
        <v>1</v>
      </c>
      <c r="K515" s="14"/>
      <c r="L515" s="14"/>
      <c r="M515" s="14"/>
      <c r="N515" s="14"/>
      <c r="O515" s="14">
        <v>1</v>
      </c>
    </row>
    <row r="516" spans="1:15" x14ac:dyDescent="0.45">
      <c r="A516" s="10">
        <v>510</v>
      </c>
      <c r="B516" s="24" t="s">
        <v>2349</v>
      </c>
      <c r="C516" s="8" t="s">
        <v>756</v>
      </c>
      <c r="D516" s="3"/>
      <c r="E516" s="13">
        <v>560000</v>
      </c>
      <c r="F516" s="13"/>
      <c r="G516" s="13"/>
      <c r="H516" s="3"/>
      <c r="I516" s="3">
        <v>560000</v>
      </c>
      <c r="J516" s="14"/>
      <c r="K516" s="14">
        <v>2</v>
      </c>
      <c r="L516" s="14"/>
      <c r="M516" s="14"/>
      <c r="N516" s="14"/>
      <c r="O516" s="14">
        <v>2</v>
      </c>
    </row>
    <row r="517" spans="1:15" x14ac:dyDescent="0.45">
      <c r="A517" s="10">
        <v>511</v>
      </c>
      <c r="B517" s="24" t="s">
        <v>2349</v>
      </c>
      <c r="C517" s="8" t="s">
        <v>198</v>
      </c>
      <c r="D517" s="3"/>
      <c r="E517" s="13">
        <v>520000</v>
      </c>
      <c r="F517" s="13"/>
      <c r="G517" s="13"/>
      <c r="H517" s="3"/>
      <c r="I517" s="3">
        <v>520000</v>
      </c>
      <c r="J517" s="14"/>
      <c r="K517" s="14">
        <v>1</v>
      </c>
      <c r="L517" s="14"/>
      <c r="M517" s="14"/>
      <c r="N517" s="14"/>
      <c r="O517" s="14">
        <v>1</v>
      </c>
    </row>
    <row r="518" spans="1:15" x14ac:dyDescent="0.45">
      <c r="A518" s="10">
        <v>512</v>
      </c>
      <c r="B518" s="24" t="s">
        <v>2349</v>
      </c>
      <c r="C518" s="8" t="s">
        <v>2015</v>
      </c>
      <c r="D518" s="3"/>
      <c r="E518" s="13">
        <v>520000</v>
      </c>
      <c r="F518" s="13"/>
      <c r="G518" s="13"/>
      <c r="H518" s="3"/>
      <c r="I518" s="3">
        <v>520000</v>
      </c>
      <c r="J518" s="14"/>
      <c r="K518" s="14">
        <v>1</v>
      </c>
      <c r="L518" s="14"/>
      <c r="M518" s="14"/>
      <c r="N518" s="14"/>
      <c r="O518" s="14">
        <v>1</v>
      </c>
    </row>
    <row r="519" spans="1:15" x14ac:dyDescent="0.45">
      <c r="A519" s="10">
        <v>513</v>
      </c>
      <c r="B519" s="24" t="s">
        <v>2349</v>
      </c>
      <c r="C519" s="8" t="s">
        <v>2016</v>
      </c>
      <c r="D519" s="3"/>
      <c r="E519" s="13">
        <v>520000</v>
      </c>
      <c r="F519" s="13"/>
      <c r="G519" s="13"/>
      <c r="H519" s="3"/>
      <c r="I519" s="3">
        <v>520000</v>
      </c>
      <c r="J519" s="14"/>
      <c r="K519" s="14">
        <v>1</v>
      </c>
      <c r="L519" s="14"/>
      <c r="M519" s="14"/>
      <c r="N519" s="14"/>
      <c r="O519" s="14">
        <v>1</v>
      </c>
    </row>
    <row r="520" spans="1:15" x14ac:dyDescent="0.45">
      <c r="A520" s="10">
        <v>514</v>
      </c>
      <c r="B520" s="24" t="s">
        <v>2349</v>
      </c>
      <c r="C520" s="8" t="s">
        <v>2238</v>
      </c>
      <c r="D520" s="3"/>
      <c r="E520" s="13">
        <v>450000</v>
      </c>
      <c r="F520" s="13"/>
      <c r="G520" s="13"/>
      <c r="H520" s="3"/>
      <c r="I520" s="3">
        <v>450000</v>
      </c>
      <c r="J520" s="14"/>
      <c r="K520" s="14">
        <v>2</v>
      </c>
      <c r="L520" s="14"/>
      <c r="M520" s="14"/>
      <c r="N520" s="14"/>
      <c r="O520" s="14">
        <v>2</v>
      </c>
    </row>
    <row r="521" spans="1:15" x14ac:dyDescent="0.45">
      <c r="A521" s="10">
        <v>515</v>
      </c>
      <c r="B521" s="24" t="s">
        <v>2349</v>
      </c>
      <c r="C521" s="8" t="s">
        <v>2249</v>
      </c>
      <c r="D521" s="3"/>
      <c r="E521" s="13">
        <v>400000</v>
      </c>
      <c r="F521" s="13"/>
      <c r="G521" s="13"/>
      <c r="H521" s="3"/>
      <c r="I521" s="3">
        <v>400000</v>
      </c>
      <c r="J521" s="14"/>
      <c r="K521" s="14">
        <v>2</v>
      </c>
      <c r="L521" s="14"/>
      <c r="M521" s="14"/>
      <c r="N521" s="14"/>
      <c r="O521" s="14">
        <v>2</v>
      </c>
    </row>
    <row r="522" spans="1:15" x14ac:dyDescent="0.45">
      <c r="A522" s="10">
        <v>516</v>
      </c>
      <c r="B522" s="24" t="s">
        <v>2349</v>
      </c>
      <c r="C522" s="8" t="s">
        <v>169</v>
      </c>
      <c r="D522" s="3"/>
      <c r="E522" s="13"/>
      <c r="F522" s="13"/>
      <c r="G522" s="13">
        <v>350000</v>
      </c>
      <c r="H522" s="3"/>
      <c r="I522" s="3">
        <v>350000</v>
      </c>
      <c r="J522" s="14"/>
      <c r="K522" s="14"/>
      <c r="L522" s="14"/>
      <c r="M522" s="14">
        <v>1</v>
      </c>
      <c r="N522" s="14"/>
      <c r="O522" s="14">
        <v>1</v>
      </c>
    </row>
    <row r="523" spans="1:15" x14ac:dyDescent="0.45">
      <c r="A523" s="10">
        <v>517</v>
      </c>
      <c r="B523" s="24" t="s">
        <v>2349</v>
      </c>
      <c r="C523" s="8" t="s">
        <v>757</v>
      </c>
      <c r="D523" s="3"/>
      <c r="E523" s="13"/>
      <c r="F523" s="13">
        <v>150000</v>
      </c>
      <c r="G523" s="13">
        <v>150000</v>
      </c>
      <c r="H523" s="3"/>
      <c r="I523" s="3">
        <v>300000</v>
      </c>
      <c r="J523" s="14">
        <v>4</v>
      </c>
      <c r="K523" s="14"/>
      <c r="L523" s="14">
        <v>1</v>
      </c>
      <c r="M523" s="14">
        <v>1</v>
      </c>
      <c r="N523" s="14"/>
      <c r="O523" s="14">
        <v>6</v>
      </c>
    </row>
    <row r="524" spans="1:15" x14ac:dyDescent="0.45">
      <c r="A524" s="10">
        <v>518</v>
      </c>
      <c r="B524" s="24" t="s">
        <v>2349</v>
      </c>
      <c r="C524" s="8" t="s">
        <v>188</v>
      </c>
      <c r="D524" s="3"/>
      <c r="E524" s="13">
        <v>200000</v>
      </c>
      <c r="F524" s="13"/>
      <c r="G524" s="13"/>
      <c r="H524" s="3"/>
      <c r="I524" s="3">
        <v>200000</v>
      </c>
      <c r="J524" s="14"/>
      <c r="K524" s="14">
        <v>1</v>
      </c>
      <c r="L524" s="14"/>
      <c r="M524" s="14"/>
      <c r="N524" s="14"/>
      <c r="O524" s="14">
        <v>1</v>
      </c>
    </row>
    <row r="525" spans="1:15" x14ac:dyDescent="0.45">
      <c r="A525" s="10">
        <v>519</v>
      </c>
      <c r="B525" s="24" t="s">
        <v>2349</v>
      </c>
      <c r="C525" s="8" t="s">
        <v>1984</v>
      </c>
      <c r="D525" s="3"/>
      <c r="E525" s="13">
        <v>200000</v>
      </c>
      <c r="F525" s="13"/>
      <c r="G525" s="13"/>
      <c r="H525" s="3"/>
      <c r="I525" s="3">
        <v>200000</v>
      </c>
      <c r="J525" s="14"/>
      <c r="K525" s="14">
        <v>1</v>
      </c>
      <c r="L525" s="14"/>
      <c r="M525" s="14"/>
      <c r="N525" s="14"/>
      <c r="O525" s="14">
        <v>1</v>
      </c>
    </row>
    <row r="526" spans="1:15" x14ac:dyDescent="0.45">
      <c r="A526" s="10">
        <v>520</v>
      </c>
      <c r="B526" s="24" t="s">
        <v>2349</v>
      </c>
      <c r="C526" s="8" t="s">
        <v>2236</v>
      </c>
      <c r="D526" s="3"/>
      <c r="E526" s="13">
        <v>150000</v>
      </c>
      <c r="F526" s="13"/>
      <c r="G526" s="13"/>
      <c r="H526" s="3"/>
      <c r="I526" s="3">
        <v>150000</v>
      </c>
      <c r="J526" s="14"/>
      <c r="K526" s="14">
        <v>1</v>
      </c>
      <c r="L526" s="14"/>
      <c r="M526" s="14"/>
      <c r="N526" s="14"/>
      <c r="O526" s="14">
        <v>1</v>
      </c>
    </row>
    <row r="527" spans="1:15" x14ac:dyDescent="0.45">
      <c r="A527" s="10">
        <v>521</v>
      </c>
      <c r="B527" s="24" t="s">
        <v>2349</v>
      </c>
      <c r="C527" s="8" t="s">
        <v>138</v>
      </c>
      <c r="D527" s="3"/>
      <c r="E527" s="13">
        <v>150000</v>
      </c>
      <c r="F527" s="13"/>
      <c r="G527" s="13"/>
      <c r="H527" s="3"/>
      <c r="I527" s="3">
        <v>150000</v>
      </c>
      <c r="J527" s="14"/>
      <c r="K527" s="14">
        <v>1</v>
      </c>
      <c r="L527" s="14"/>
      <c r="M527" s="14"/>
      <c r="N527" s="14"/>
      <c r="O527" s="14">
        <v>1</v>
      </c>
    </row>
    <row r="528" spans="1:15" x14ac:dyDescent="0.45">
      <c r="A528" s="10">
        <v>522</v>
      </c>
      <c r="B528" s="24" t="s">
        <v>2349</v>
      </c>
      <c r="C528" s="8" t="s">
        <v>2094</v>
      </c>
      <c r="D528" s="3"/>
      <c r="E528" s="13">
        <v>120000</v>
      </c>
      <c r="F528" s="13"/>
      <c r="G528" s="13"/>
      <c r="H528" s="3"/>
      <c r="I528" s="3">
        <v>120000</v>
      </c>
      <c r="J528" s="14"/>
      <c r="K528" s="14">
        <v>1</v>
      </c>
      <c r="L528" s="14"/>
      <c r="M528" s="14"/>
      <c r="N528" s="14"/>
      <c r="O528" s="14">
        <v>1</v>
      </c>
    </row>
    <row r="529" spans="1:15" x14ac:dyDescent="0.45">
      <c r="A529" s="10">
        <v>523</v>
      </c>
      <c r="B529" s="24" t="s">
        <v>2349</v>
      </c>
      <c r="C529" s="8" t="s">
        <v>2207</v>
      </c>
      <c r="D529" s="3"/>
      <c r="E529" s="13">
        <v>50000</v>
      </c>
      <c r="F529" s="13"/>
      <c r="G529" s="13">
        <v>50000</v>
      </c>
      <c r="H529" s="3"/>
      <c r="I529" s="3">
        <v>100000</v>
      </c>
      <c r="J529" s="14"/>
      <c r="K529" s="14">
        <v>1</v>
      </c>
      <c r="L529" s="14"/>
      <c r="M529" s="14">
        <v>1</v>
      </c>
      <c r="N529" s="14"/>
      <c r="O529" s="14">
        <v>2</v>
      </c>
    </row>
    <row r="530" spans="1:15" x14ac:dyDescent="0.45">
      <c r="A530" s="10">
        <v>524</v>
      </c>
      <c r="B530" s="24" t="s">
        <v>2349</v>
      </c>
      <c r="C530" s="8" t="s">
        <v>2177</v>
      </c>
      <c r="D530" s="3"/>
      <c r="E530" s="13"/>
      <c r="F530" s="13"/>
      <c r="G530" s="13">
        <v>50000</v>
      </c>
      <c r="H530" s="3"/>
      <c r="I530" s="3">
        <v>50000</v>
      </c>
      <c r="J530" s="14"/>
      <c r="K530" s="14"/>
      <c r="L530" s="14"/>
      <c r="M530" s="14">
        <v>1</v>
      </c>
      <c r="N530" s="14"/>
      <c r="O530" s="14">
        <v>1</v>
      </c>
    </row>
    <row r="531" spans="1:15" x14ac:dyDescent="0.45">
      <c r="A531" s="10">
        <v>525</v>
      </c>
      <c r="B531" s="24" t="s">
        <v>2349</v>
      </c>
      <c r="C531" s="8" t="s">
        <v>2254</v>
      </c>
      <c r="D531" s="3"/>
      <c r="E531" s="13"/>
      <c r="F531" s="13"/>
      <c r="G531" s="13">
        <v>50000</v>
      </c>
      <c r="H531" s="3"/>
      <c r="I531" s="3">
        <v>50000</v>
      </c>
      <c r="J531" s="14"/>
      <c r="K531" s="14"/>
      <c r="L531" s="14"/>
      <c r="M531" s="14">
        <v>1</v>
      </c>
      <c r="N531" s="14"/>
      <c r="O531" s="14">
        <v>1</v>
      </c>
    </row>
    <row r="532" spans="1:15" x14ac:dyDescent="0.45">
      <c r="A532" s="10">
        <v>526</v>
      </c>
      <c r="B532" s="24" t="s">
        <v>2349</v>
      </c>
      <c r="C532" s="8" t="s">
        <v>2065</v>
      </c>
      <c r="D532" s="3"/>
      <c r="E532" s="13" t="s">
        <v>2385</v>
      </c>
      <c r="F532" s="13" t="s">
        <v>2386</v>
      </c>
      <c r="G532" s="13"/>
      <c r="H532" s="3"/>
      <c r="I532" s="3">
        <v>0</v>
      </c>
      <c r="J532" s="14"/>
      <c r="K532" s="14">
        <v>2</v>
      </c>
      <c r="L532" s="14">
        <v>2</v>
      </c>
      <c r="M532" s="14"/>
      <c r="N532" s="14"/>
      <c r="O532" s="14">
        <v>4</v>
      </c>
    </row>
    <row r="533" spans="1:15" x14ac:dyDescent="0.45">
      <c r="A533" s="10">
        <v>527</v>
      </c>
      <c r="B533" s="24" t="s">
        <v>2349</v>
      </c>
      <c r="C533" s="8" t="s">
        <v>979</v>
      </c>
      <c r="D533" s="3"/>
      <c r="E533" s="13"/>
      <c r="F533" s="13"/>
      <c r="G533" s="13"/>
      <c r="H533" s="3"/>
      <c r="I533" s="3"/>
      <c r="J533" s="14">
        <v>1</v>
      </c>
      <c r="K533" s="14"/>
      <c r="L533" s="14"/>
      <c r="M533" s="14"/>
      <c r="N533" s="14"/>
      <c r="O533" s="14">
        <v>1</v>
      </c>
    </row>
    <row r="534" spans="1:15" x14ac:dyDescent="0.45">
      <c r="A534" s="10">
        <v>528</v>
      </c>
      <c r="B534" s="24" t="s">
        <v>2349</v>
      </c>
      <c r="C534" s="8" t="s">
        <v>2032</v>
      </c>
      <c r="D534" s="3"/>
      <c r="E534" s="13"/>
      <c r="F534" s="13"/>
      <c r="G534" s="13"/>
      <c r="H534" s="3"/>
      <c r="I534" s="3"/>
      <c r="J534" s="14">
        <v>1</v>
      </c>
      <c r="K534" s="14"/>
      <c r="L534" s="14"/>
      <c r="M534" s="14"/>
      <c r="N534" s="14"/>
      <c r="O534" s="14">
        <v>1</v>
      </c>
    </row>
    <row r="535" spans="1:15" x14ac:dyDescent="0.45">
      <c r="A535" s="10">
        <v>529</v>
      </c>
      <c r="B535" s="24" t="s">
        <v>2349</v>
      </c>
      <c r="C535" s="8" t="s">
        <v>2002</v>
      </c>
      <c r="D535" s="3"/>
      <c r="E535" s="13"/>
      <c r="F535" s="13"/>
      <c r="G535" s="13"/>
      <c r="H535" s="3"/>
      <c r="I535" s="3"/>
      <c r="J535" s="14">
        <v>1</v>
      </c>
      <c r="K535" s="14"/>
      <c r="L535" s="14"/>
      <c r="M535" s="14"/>
      <c r="N535" s="14"/>
      <c r="O535" s="14">
        <v>1</v>
      </c>
    </row>
    <row r="536" spans="1:15" x14ac:dyDescent="0.45">
      <c r="A536" s="10">
        <v>530</v>
      </c>
      <c r="B536" s="24" t="s">
        <v>2349</v>
      </c>
      <c r="C536" s="8" t="s">
        <v>2102</v>
      </c>
      <c r="D536" s="3"/>
      <c r="E536" s="13"/>
      <c r="F536" s="13"/>
      <c r="G536" s="13"/>
      <c r="H536" s="3"/>
      <c r="I536" s="3"/>
      <c r="J536" s="14">
        <v>1</v>
      </c>
      <c r="K536" s="14"/>
      <c r="L536" s="14"/>
      <c r="M536" s="14"/>
      <c r="N536" s="14"/>
      <c r="O536" s="14">
        <v>1</v>
      </c>
    </row>
    <row r="537" spans="1:15" x14ac:dyDescent="0.45">
      <c r="A537" s="10">
        <v>531</v>
      </c>
      <c r="B537" s="24" t="s">
        <v>2349</v>
      </c>
      <c r="C537" s="8" t="s">
        <v>2005</v>
      </c>
      <c r="D537" s="3"/>
      <c r="E537" s="13"/>
      <c r="F537" s="13"/>
      <c r="G537" s="13"/>
      <c r="H537" s="3"/>
      <c r="I537" s="3"/>
      <c r="J537" s="14">
        <v>1</v>
      </c>
      <c r="K537" s="14"/>
      <c r="L537" s="14"/>
      <c r="M537" s="14"/>
      <c r="N537" s="14"/>
      <c r="O537" s="14">
        <v>1</v>
      </c>
    </row>
    <row r="538" spans="1:15" x14ac:dyDescent="0.45">
      <c r="A538" s="10">
        <v>532</v>
      </c>
      <c r="B538" s="24" t="s">
        <v>2349</v>
      </c>
      <c r="C538" s="8" t="s">
        <v>2315</v>
      </c>
      <c r="D538" s="3"/>
      <c r="E538" s="13"/>
      <c r="F538" s="13"/>
      <c r="G538" s="13"/>
      <c r="H538" s="3"/>
      <c r="I538" s="3"/>
      <c r="J538" s="14">
        <v>3</v>
      </c>
      <c r="K538" s="14"/>
      <c r="L538" s="14"/>
      <c r="M538" s="14"/>
      <c r="N538" s="14"/>
      <c r="O538" s="14">
        <v>3</v>
      </c>
    </row>
    <row r="539" spans="1:15" x14ac:dyDescent="0.45">
      <c r="A539" s="10">
        <v>533</v>
      </c>
      <c r="B539" s="24" t="s">
        <v>2349</v>
      </c>
      <c r="C539" s="8" t="s">
        <v>963</v>
      </c>
      <c r="D539" s="3"/>
      <c r="E539" s="13" t="s">
        <v>2385</v>
      </c>
      <c r="F539" s="13" t="s">
        <v>2386</v>
      </c>
      <c r="G539" s="13"/>
      <c r="H539" s="3"/>
      <c r="I539" s="3">
        <v>0</v>
      </c>
      <c r="J539" s="14"/>
      <c r="K539" s="14">
        <v>2</v>
      </c>
      <c r="L539" s="14">
        <v>1</v>
      </c>
      <c r="M539" s="14"/>
      <c r="N539" s="14"/>
      <c r="O539" s="14">
        <v>3</v>
      </c>
    </row>
    <row r="540" spans="1:15" x14ac:dyDescent="0.45">
      <c r="A540" s="10">
        <v>534</v>
      </c>
      <c r="B540" s="24" t="s">
        <v>2349</v>
      </c>
      <c r="C540" s="8" t="s">
        <v>1997</v>
      </c>
      <c r="D540" s="3"/>
      <c r="E540" s="13"/>
      <c r="F540" s="13"/>
      <c r="G540" s="13"/>
      <c r="H540" s="3"/>
      <c r="I540" s="3"/>
      <c r="J540" s="14">
        <v>1</v>
      </c>
      <c r="K540" s="14"/>
      <c r="L540" s="14"/>
      <c r="M540" s="14"/>
      <c r="N540" s="14"/>
      <c r="O540" s="14">
        <v>1</v>
      </c>
    </row>
    <row r="541" spans="1:15" x14ac:dyDescent="0.45">
      <c r="A541" s="10">
        <v>535</v>
      </c>
      <c r="B541" s="24" t="s">
        <v>2349</v>
      </c>
      <c r="C541" s="8" t="s">
        <v>971</v>
      </c>
      <c r="D541" s="3"/>
      <c r="E541" s="13"/>
      <c r="F541" s="13"/>
      <c r="G541" s="13"/>
      <c r="H541" s="3"/>
      <c r="I541" s="3"/>
      <c r="J541" s="14">
        <v>1</v>
      </c>
      <c r="K541" s="14"/>
      <c r="L541" s="14"/>
      <c r="M541" s="14"/>
      <c r="N541" s="14"/>
      <c r="O541" s="14">
        <v>1</v>
      </c>
    </row>
    <row r="542" spans="1:15" x14ac:dyDescent="0.45">
      <c r="A542" s="10">
        <v>536</v>
      </c>
      <c r="B542" s="24" t="s">
        <v>2349</v>
      </c>
      <c r="C542" s="8" t="s">
        <v>1996</v>
      </c>
      <c r="D542" s="3"/>
      <c r="E542" s="13"/>
      <c r="F542" s="13"/>
      <c r="G542" s="13"/>
      <c r="H542" s="3"/>
      <c r="I542" s="3"/>
      <c r="J542" s="14">
        <v>1</v>
      </c>
      <c r="K542" s="14"/>
      <c r="L542" s="14"/>
      <c r="M542" s="14"/>
      <c r="N542" s="14"/>
      <c r="O542" s="14">
        <v>1</v>
      </c>
    </row>
    <row r="543" spans="1:15" x14ac:dyDescent="0.45">
      <c r="A543" s="10">
        <v>537</v>
      </c>
      <c r="B543" s="24" t="s">
        <v>2349</v>
      </c>
      <c r="C543" s="8" t="s">
        <v>2253</v>
      </c>
      <c r="D543" s="3"/>
      <c r="E543" s="13" t="s">
        <v>2385</v>
      </c>
      <c r="F543" s="13"/>
      <c r="G543" s="13"/>
      <c r="H543" s="3"/>
      <c r="I543" s="3">
        <v>0</v>
      </c>
      <c r="J543" s="14"/>
      <c r="K543" s="14">
        <v>1</v>
      </c>
      <c r="L543" s="14"/>
      <c r="M543" s="14"/>
      <c r="N543" s="14"/>
      <c r="O543" s="14">
        <v>1</v>
      </c>
    </row>
    <row r="544" spans="1:15" x14ac:dyDescent="0.45">
      <c r="A544" s="10">
        <v>538</v>
      </c>
      <c r="B544" s="24" t="s">
        <v>2349</v>
      </c>
      <c r="C544" s="8" t="s">
        <v>135</v>
      </c>
      <c r="D544" s="3"/>
      <c r="E544" s="13"/>
      <c r="F544" s="13"/>
      <c r="G544" s="13"/>
      <c r="H544" s="3"/>
      <c r="I544" s="3"/>
      <c r="J544" s="14">
        <v>1</v>
      </c>
      <c r="K544" s="14"/>
      <c r="L544" s="14"/>
      <c r="M544" s="14"/>
      <c r="N544" s="14"/>
      <c r="O544" s="14">
        <v>1</v>
      </c>
    </row>
    <row r="545" spans="1:15" x14ac:dyDescent="0.45">
      <c r="A545" s="10">
        <v>539</v>
      </c>
      <c r="B545" s="24" t="s">
        <v>2349</v>
      </c>
      <c r="C545" s="8" t="s">
        <v>2000</v>
      </c>
      <c r="D545" s="3"/>
      <c r="E545" s="13"/>
      <c r="F545" s="13"/>
      <c r="G545" s="13"/>
      <c r="H545" s="3"/>
      <c r="I545" s="3"/>
      <c r="J545" s="14">
        <v>1</v>
      </c>
      <c r="K545" s="14"/>
      <c r="L545" s="14"/>
      <c r="M545" s="14"/>
      <c r="N545" s="14"/>
      <c r="O545" s="14">
        <v>1</v>
      </c>
    </row>
    <row r="546" spans="1:15" x14ac:dyDescent="0.45">
      <c r="A546" s="10">
        <v>540</v>
      </c>
      <c r="B546" s="24" t="s">
        <v>2349</v>
      </c>
      <c r="C546" s="8" t="s">
        <v>2259</v>
      </c>
      <c r="D546" s="3"/>
      <c r="E546" s="13"/>
      <c r="F546" s="13"/>
      <c r="G546" s="13"/>
      <c r="H546" s="3"/>
      <c r="I546" s="3"/>
      <c r="J546" s="14">
        <v>1</v>
      </c>
      <c r="K546" s="14"/>
      <c r="L546" s="14"/>
      <c r="M546" s="14"/>
      <c r="N546" s="14"/>
      <c r="O546" s="14">
        <v>1</v>
      </c>
    </row>
    <row r="547" spans="1:15" x14ac:dyDescent="0.45">
      <c r="A547" s="10">
        <v>541</v>
      </c>
      <c r="B547" s="24" t="s">
        <v>2349</v>
      </c>
      <c r="C547" s="8" t="s">
        <v>2001</v>
      </c>
      <c r="D547" s="3"/>
      <c r="E547" s="13"/>
      <c r="F547" s="13"/>
      <c r="G547" s="13"/>
      <c r="H547" s="3"/>
      <c r="I547" s="3"/>
      <c r="J547" s="14">
        <v>1</v>
      </c>
      <c r="K547" s="14"/>
      <c r="L547" s="14"/>
      <c r="M547" s="14"/>
      <c r="N547" s="14"/>
      <c r="O547" s="14">
        <v>1</v>
      </c>
    </row>
    <row r="548" spans="1:15" x14ac:dyDescent="0.45">
      <c r="A548" s="10">
        <v>542</v>
      </c>
      <c r="B548" s="24" t="s">
        <v>2349</v>
      </c>
      <c r="C548" s="8" t="s">
        <v>2338</v>
      </c>
      <c r="D548" s="3"/>
      <c r="E548" s="13"/>
      <c r="F548" s="13"/>
      <c r="G548" s="13"/>
      <c r="H548" s="3"/>
      <c r="I548" s="3"/>
      <c r="J548" s="14">
        <v>3</v>
      </c>
      <c r="K548" s="14"/>
      <c r="L548" s="14"/>
      <c r="M548" s="14"/>
      <c r="N548" s="14"/>
      <c r="O548" s="14">
        <v>3</v>
      </c>
    </row>
    <row r="549" spans="1:15" x14ac:dyDescent="0.45">
      <c r="A549" s="10">
        <v>543</v>
      </c>
      <c r="B549" s="24" t="s">
        <v>2349</v>
      </c>
      <c r="C549" s="8" t="s">
        <v>2201</v>
      </c>
      <c r="D549" s="3"/>
      <c r="E549" s="13" t="s">
        <v>2385</v>
      </c>
      <c r="F549" s="13"/>
      <c r="G549" s="13"/>
      <c r="H549" s="3"/>
      <c r="I549" s="3">
        <v>0</v>
      </c>
      <c r="J549" s="14"/>
      <c r="K549" s="14">
        <v>1</v>
      </c>
      <c r="L549" s="14"/>
      <c r="M549" s="14"/>
      <c r="N549" s="14"/>
      <c r="O549" s="14">
        <v>1</v>
      </c>
    </row>
    <row r="550" spans="1:15" x14ac:dyDescent="0.45">
      <c r="A550" s="10">
        <v>544</v>
      </c>
      <c r="B550" s="24" t="s">
        <v>2349</v>
      </c>
      <c r="C550" s="8" t="s">
        <v>1999</v>
      </c>
      <c r="D550" s="3"/>
      <c r="E550" s="13"/>
      <c r="F550" s="13"/>
      <c r="G550" s="13"/>
      <c r="H550" s="3"/>
      <c r="I550" s="3"/>
      <c r="J550" s="14">
        <v>1</v>
      </c>
      <c r="K550" s="14"/>
      <c r="L550" s="14"/>
      <c r="M550" s="14"/>
      <c r="N550" s="14"/>
      <c r="O550" s="14">
        <v>1</v>
      </c>
    </row>
    <row r="551" spans="1:15" x14ac:dyDescent="0.45">
      <c r="A551" s="10">
        <v>545</v>
      </c>
      <c r="B551" s="24" t="s">
        <v>2349</v>
      </c>
      <c r="C551" s="8" t="s">
        <v>182</v>
      </c>
      <c r="D551" s="3"/>
      <c r="E551" s="13" t="s">
        <v>2385</v>
      </c>
      <c r="F551" s="13"/>
      <c r="G551" s="13"/>
      <c r="H551" s="3"/>
      <c r="I551" s="3">
        <v>0</v>
      </c>
      <c r="J551" s="14"/>
      <c r="K551" s="14">
        <v>1</v>
      </c>
      <c r="L551" s="14"/>
      <c r="M551" s="14"/>
      <c r="N551" s="14"/>
      <c r="O551" s="14">
        <v>1</v>
      </c>
    </row>
    <row r="552" spans="1:15" x14ac:dyDescent="0.45">
      <c r="A552" s="10">
        <v>546</v>
      </c>
      <c r="B552" s="24" t="s">
        <v>2349</v>
      </c>
      <c r="C552" s="8" t="s">
        <v>2329</v>
      </c>
      <c r="D552" s="3"/>
      <c r="E552" s="13" t="s">
        <v>2385</v>
      </c>
      <c r="F552" s="13" t="s">
        <v>2386</v>
      </c>
      <c r="G552" s="13"/>
      <c r="H552" s="3"/>
      <c r="I552" s="3">
        <v>0</v>
      </c>
      <c r="J552" s="14"/>
      <c r="K552" s="14">
        <v>2</v>
      </c>
      <c r="L552" s="14">
        <v>2</v>
      </c>
      <c r="M552" s="14"/>
      <c r="N552" s="14"/>
      <c r="O552" s="14">
        <v>4</v>
      </c>
    </row>
    <row r="553" spans="1:15" x14ac:dyDescent="0.45">
      <c r="A553" s="10">
        <v>547</v>
      </c>
      <c r="B553" s="24" t="s">
        <v>2349</v>
      </c>
      <c r="C553" s="8" t="s">
        <v>1339</v>
      </c>
      <c r="D553" s="3"/>
      <c r="E553" s="13"/>
      <c r="F553" s="13"/>
      <c r="G553" s="13"/>
      <c r="H553" s="3"/>
      <c r="I553" s="3"/>
      <c r="J553" s="14">
        <v>1</v>
      </c>
      <c r="K553" s="14"/>
      <c r="L553" s="14"/>
      <c r="M553" s="14"/>
      <c r="N553" s="14"/>
      <c r="O553" s="14">
        <v>1</v>
      </c>
    </row>
    <row r="554" spans="1:15" x14ac:dyDescent="0.45">
      <c r="A554" s="10">
        <v>548</v>
      </c>
      <c r="B554" s="24" t="s">
        <v>2349</v>
      </c>
      <c r="C554" s="8" t="s">
        <v>1998</v>
      </c>
      <c r="D554" s="3"/>
      <c r="E554" s="13"/>
      <c r="F554" s="13"/>
      <c r="G554" s="13"/>
      <c r="H554" s="3"/>
      <c r="I554" s="3"/>
      <c r="J554" s="14">
        <v>2</v>
      </c>
      <c r="K554" s="14"/>
      <c r="L554" s="14"/>
      <c r="M554" s="14"/>
      <c r="N554" s="14"/>
      <c r="O554" s="14">
        <v>2</v>
      </c>
    </row>
    <row r="555" spans="1:15" x14ac:dyDescent="0.45">
      <c r="A555" s="10">
        <v>549</v>
      </c>
      <c r="B555" s="24" t="s">
        <v>2349</v>
      </c>
      <c r="C555" s="8" t="s">
        <v>2108</v>
      </c>
      <c r="D555" s="3"/>
      <c r="E555" s="13"/>
      <c r="F555" s="13"/>
      <c r="G555" s="13"/>
      <c r="H555" s="3"/>
      <c r="I555" s="3"/>
      <c r="J555" s="14">
        <v>1</v>
      </c>
      <c r="K555" s="14"/>
      <c r="L555" s="14"/>
      <c r="M555" s="14"/>
      <c r="N555" s="14"/>
      <c r="O555" s="14">
        <v>1</v>
      </c>
    </row>
    <row r="556" spans="1:15" x14ac:dyDescent="0.45">
      <c r="A556" s="10">
        <v>550</v>
      </c>
      <c r="B556" s="24" t="s">
        <v>2350</v>
      </c>
      <c r="C556" s="8" t="s">
        <v>4</v>
      </c>
      <c r="D556" s="3"/>
      <c r="E556" s="13">
        <v>350000000</v>
      </c>
      <c r="F556" s="13"/>
      <c r="G556" s="13"/>
      <c r="H556" s="3"/>
      <c r="I556" s="3">
        <v>350000000</v>
      </c>
      <c r="J556" s="14"/>
      <c r="K556" s="14">
        <v>1</v>
      </c>
      <c r="L556" s="14"/>
      <c r="M556" s="14"/>
      <c r="N556" s="14"/>
      <c r="O556" s="14">
        <v>1</v>
      </c>
    </row>
    <row r="557" spans="1:15" x14ac:dyDescent="0.45">
      <c r="A557" s="10">
        <v>551</v>
      </c>
      <c r="B557" s="24" t="s">
        <v>2350</v>
      </c>
      <c r="C557" s="8" t="s">
        <v>5</v>
      </c>
      <c r="D557" s="3"/>
      <c r="E557" s="13">
        <v>100000000</v>
      </c>
      <c r="F557" s="13"/>
      <c r="G557" s="13"/>
      <c r="H557" s="3"/>
      <c r="I557" s="3">
        <v>100000000</v>
      </c>
      <c r="J557" s="14"/>
      <c r="K557" s="14">
        <v>1</v>
      </c>
      <c r="L557" s="14"/>
      <c r="M557" s="14"/>
      <c r="N557" s="14"/>
      <c r="O557" s="14">
        <v>1</v>
      </c>
    </row>
    <row r="558" spans="1:15" x14ac:dyDescent="0.45">
      <c r="A558" s="10">
        <v>552</v>
      </c>
      <c r="B558" s="24" t="s">
        <v>2350</v>
      </c>
      <c r="C558" s="8" t="s">
        <v>2313</v>
      </c>
      <c r="D558" s="3"/>
      <c r="E558" s="13" t="s">
        <v>2385</v>
      </c>
      <c r="F558" s="13"/>
      <c r="G558" s="13"/>
      <c r="H558" s="3"/>
      <c r="I558" s="3">
        <v>0</v>
      </c>
      <c r="J558" s="14"/>
      <c r="K558" s="14">
        <v>2</v>
      </c>
      <c r="L558" s="14"/>
      <c r="M558" s="14"/>
      <c r="N558" s="14"/>
      <c r="O558" s="14">
        <v>2</v>
      </c>
    </row>
    <row r="559" spans="1:15" x14ac:dyDescent="0.45">
      <c r="A559" s="10">
        <v>553</v>
      </c>
      <c r="B559" s="24" t="s">
        <v>2350</v>
      </c>
      <c r="C559" s="8" t="s">
        <v>2237</v>
      </c>
      <c r="D559" s="3"/>
      <c r="E559" s="13" t="s">
        <v>2385</v>
      </c>
      <c r="F559" s="13"/>
      <c r="G559" s="13"/>
      <c r="H559" s="3"/>
      <c r="I559" s="3">
        <v>0</v>
      </c>
      <c r="J559" s="14"/>
      <c r="K559" s="14">
        <v>1</v>
      </c>
      <c r="L559" s="14"/>
      <c r="M559" s="14"/>
      <c r="N559" s="14"/>
      <c r="O559" s="14">
        <v>1</v>
      </c>
    </row>
    <row r="560" spans="1:15" x14ac:dyDescent="0.45">
      <c r="A560" s="10">
        <v>554</v>
      </c>
      <c r="B560" s="24" t="s">
        <v>2350</v>
      </c>
      <c r="C560" s="8" t="s">
        <v>1991</v>
      </c>
      <c r="D560" s="3"/>
      <c r="E560" s="13" t="s">
        <v>2385</v>
      </c>
      <c r="F560" s="13"/>
      <c r="G560" s="13"/>
      <c r="H560" s="3"/>
      <c r="I560" s="3">
        <v>0</v>
      </c>
      <c r="J560" s="14"/>
      <c r="K560" s="14">
        <v>1</v>
      </c>
      <c r="L560" s="14"/>
      <c r="M560" s="14"/>
      <c r="N560" s="14"/>
      <c r="O560" s="14">
        <v>1</v>
      </c>
    </row>
    <row r="561" spans="1:15" x14ac:dyDescent="0.45">
      <c r="A561" s="10">
        <v>555</v>
      </c>
      <c r="B561" s="24" t="s">
        <v>2350</v>
      </c>
      <c r="C561" s="8" t="s">
        <v>2222</v>
      </c>
      <c r="D561" s="3"/>
      <c r="E561" s="13" t="s">
        <v>2385</v>
      </c>
      <c r="F561" s="13"/>
      <c r="G561" s="13"/>
      <c r="H561" s="3"/>
      <c r="I561" s="3">
        <v>0</v>
      </c>
      <c r="J561" s="14"/>
      <c r="K561" s="14">
        <v>1</v>
      </c>
      <c r="L561" s="14"/>
      <c r="M561" s="14"/>
      <c r="N561" s="14"/>
      <c r="O561" s="14">
        <v>1</v>
      </c>
    </row>
    <row r="562" spans="1:15" x14ac:dyDescent="0.45">
      <c r="A562" s="10">
        <v>556</v>
      </c>
      <c r="B562" s="24" t="s">
        <v>2350</v>
      </c>
      <c r="C562" s="8" t="s">
        <v>2229</v>
      </c>
      <c r="D562" s="3"/>
      <c r="E562" s="13" t="s">
        <v>2385</v>
      </c>
      <c r="F562" s="13"/>
      <c r="G562" s="13"/>
      <c r="H562" s="3"/>
      <c r="I562" s="3">
        <v>0</v>
      </c>
      <c r="J562" s="14"/>
      <c r="K562" s="14">
        <v>1</v>
      </c>
      <c r="L562" s="14"/>
      <c r="M562" s="14"/>
      <c r="N562" s="14"/>
      <c r="O562" s="14">
        <v>1</v>
      </c>
    </row>
    <row r="563" spans="1:15" x14ac:dyDescent="0.45">
      <c r="A563" s="10">
        <v>557</v>
      </c>
      <c r="B563" s="24" t="s">
        <v>2350</v>
      </c>
      <c r="C563" s="8" t="s">
        <v>757</v>
      </c>
      <c r="D563" s="3"/>
      <c r="E563" s="13"/>
      <c r="F563" s="13"/>
      <c r="G563" s="13"/>
      <c r="H563" s="3"/>
      <c r="I563" s="3"/>
      <c r="J563" s="14">
        <v>1</v>
      </c>
      <c r="K563" s="14"/>
      <c r="L563" s="14"/>
      <c r="M563" s="14"/>
      <c r="N563" s="14"/>
      <c r="O563" s="14">
        <v>1</v>
      </c>
    </row>
    <row r="564" spans="1:15" x14ac:dyDescent="0.45">
      <c r="A564" s="10">
        <v>558</v>
      </c>
      <c r="B564" s="24" t="s">
        <v>2350</v>
      </c>
      <c r="C564" s="8" t="s">
        <v>2312</v>
      </c>
      <c r="D564" s="3"/>
      <c r="E564" s="13" t="s">
        <v>2385</v>
      </c>
      <c r="F564" s="13"/>
      <c r="G564" s="13"/>
      <c r="H564" s="3"/>
      <c r="I564" s="3">
        <v>0</v>
      </c>
      <c r="J564" s="14"/>
      <c r="K564" s="14">
        <v>1</v>
      </c>
      <c r="L564" s="14"/>
      <c r="M564" s="14"/>
      <c r="N564" s="14"/>
      <c r="O564" s="14">
        <v>1</v>
      </c>
    </row>
    <row r="565" spans="1:15" x14ac:dyDescent="0.45">
      <c r="A565" s="10">
        <v>559</v>
      </c>
      <c r="B565" s="24" t="s">
        <v>2350</v>
      </c>
      <c r="C565" s="8" t="s">
        <v>2147</v>
      </c>
      <c r="D565" s="3"/>
      <c r="E565" s="13" t="s">
        <v>2385</v>
      </c>
      <c r="F565" s="13"/>
      <c r="G565" s="13"/>
      <c r="H565" s="3"/>
      <c r="I565" s="3">
        <v>0</v>
      </c>
      <c r="J565" s="14"/>
      <c r="K565" s="14">
        <v>1</v>
      </c>
      <c r="L565" s="14"/>
      <c r="M565" s="14"/>
      <c r="N565" s="14"/>
      <c r="O565" s="14">
        <v>1</v>
      </c>
    </row>
    <row r="566" spans="1:15" x14ac:dyDescent="0.45">
      <c r="A566" s="10">
        <v>560</v>
      </c>
      <c r="B566" s="24" t="s">
        <v>2350</v>
      </c>
      <c r="C566" s="8" t="s">
        <v>2314</v>
      </c>
      <c r="D566" s="3"/>
      <c r="E566" s="13" t="s">
        <v>2385</v>
      </c>
      <c r="F566" s="13"/>
      <c r="G566" s="13"/>
      <c r="H566" s="3"/>
      <c r="I566" s="3">
        <v>0</v>
      </c>
      <c r="J566" s="14"/>
      <c r="K566" s="14">
        <v>2</v>
      </c>
      <c r="L566" s="14"/>
      <c r="M566" s="14"/>
      <c r="N566" s="14"/>
      <c r="O566" s="14">
        <v>2</v>
      </c>
    </row>
    <row r="567" spans="1:15" x14ac:dyDescent="0.45">
      <c r="A567" s="10">
        <v>561</v>
      </c>
      <c r="B567" s="24" t="s">
        <v>2350</v>
      </c>
      <c r="C567" s="8" t="s">
        <v>2148</v>
      </c>
      <c r="D567" s="3"/>
      <c r="E567" s="13" t="s">
        <v>2385</v>
      </c>
      <c r="F567" s="13"/>
      <c r="G567" s="13"/>
      <c r="H567" s="3"/>
      <c r="I567" s="3">
        <v>0</v>
      </c>
      <c r="J567" s="14"/>
      <c r="K567" s="14">
        <v>1</v>
      </c>
      <c r="L567" s="14"/>
      <c r="M567" s="14"/>
      <c r="N567" s="14"/>
      <c r="O567" s="14">
        <v>1</v>
      </c>
    </row>
    <row r="568" spans="1:15" x14ac:dyDescent="0.45">
      <c r="A568" s="10">
        <v>562</v>
      </c>
      <c r="B568" s="24" t="s">
        <v>2350</v>
      </c>
      <c r="C568" s="8" t="s">
        <v>1989</v>
      </c>
      <c r="D568" s="3"/>
      <c r="E568" s="13" t="s">
        <v>2385</v>
      </c>
      <c r="F568" s="13"/>
      <c r="G568" s="13"/>
      <c r="H568" s="3"/>
      <c r="I568" s="3">
        <v>0</v>
      </c>
      <c r="J568" s="14"/>
      <c r="K568" s="14">
        <v>1</v>
      </c>
      <c r="L568" s="14"/>
      <c r="M568" s="14"/>
      <c r="N568" s="14"/>
      <c r="O568" s="14">
        <v>1</v>
      </c>
    </row>
    <row r="569" spans="1:15" x14ac:dyDescent="0.45">
      <c r="A569" s="10">
        <v>563</v>
      </c>
      <c r="B569" s="24" t="s">
        <v>2350</v>
      </c>
      <c r="C569" s="8" t="s">
        <v>2207</v>
      </c>
      <c r="D569" s="3"/>
      <c r="E569" s="13"/>
      <c r="F569" s="13"/>
      <c r="G569" s="13"/>
      <c r="H569" s="3"/>
      <c r="I569" s="3"/>
      <c r="J569" s="14">
        <v>1</v>
      </c>
      <c r="K569" s="14"/>
      <c r="L569" s="14"/>
      <c r="M569" s="14"/>
      <c r="N569" s="14"/>
      <c r="O569" s="14">
        <v>1</v>
      </c>
    </row>
    <row r="570" spans="1:15" x14ac:dyDescent="0.45">
      <c r="A570" s="10">
        <v>564</v>
      </c>
      <c r="B570" s="24" t="s">
        <v>2363</v>
      </c>
      <c r="C570" s="8" t="s">
        <v>2017</v>
      </c>
      <c r="D570" s="3"/>
      <c r="E570" s="13"/>
      <c r="F570" s="13"/>
      <c r="G570" s="13">
        <v>70000000</v>
      </c>
      <c r="H570" s="3"/>
      <c r="I570" s="3">
        <v>70000000</v>
      </c>
      <c r="J570" s="14"/>
      <c r="K570" s="14"/>
      <c r="L570" s="14"/>
      <c r="M570" s="14">
        <v>14</v>
      </c>
      <c r="N570" s="14"/>
      <c r="O570" s="14">
        <v>14</v>
      </c>
    </row>
    <row r="571" spans="1:15" x14ac:dyDescent="0.45">
      <c r="A571" s="10">
        <v>565</v>
      </c>
      <c r="B571" s="24" t="s">
        <v>2363</v>
      </c>
      <c r="C571" s="8" t="s">
        <v>128</v>
      </c>
      <c r="D571" s="3"/>
      <c r="E571" s="13">
        <v>31500000</v>
      </c>
      <c r="F571" s="13">
        <v>17500000</v>
      </c>
      <c r="G571" s="13"/>
      <c r="H571" s="3"/>
      <c r="I571" s="3">
        <v>49000000</v>
      </c>
      <c r="J571" s="14"/>
      <c r="K571" s="14">
        <v>9</v>
      </c>
      <c r="L571" s="14">
        <v>5</v>
      </c>
      <c r="M571" s="14"/>
      <c r="N571" s="14"/>
      <c r="O571" s="14">
        <v>14</v>
      </c>
    </row>
    <row r="572" spans="1:15" x14ac:dyDescent="0.45">
      <c r="A572" s="10">
        <v>566</v>
      </c>
      <c r="B572" s="24" t="s">
        <v>2363</v>
      </c>
      <c r="C572" s="8" t="s">
        <v>1339</v>
      </c>
      <c r="D572" s="3"/>
      <c r="E572" s="13">
        <v>13500000</v>
      </c>
      <c r="F572" s="13">
        <v>13500000</v>
      </c>
      <c r="G572" s="13">
        <v>9000000</v>
      </c>
      <c r="H572" s="3"/>
      <c r="I572" s="3">
        <v>36000000</v>
      </c>
      <c r="J572" s="14">
        <v>2</v>
      </c>
      <c r="K572" s="14">
        <v>3</v>
      </c>
      <c r="L572" s="14">
        <v>3</v>
      </c>
      <c r="M572" s="14">
        <v>2</v>
      </c>
      <c r="N572" s="14"/>
      <c r="O572" s="14">
        <v>10</v>
      </c>
    </row>
    <row r="573" spans="1:15" x14ac:dyDescent="0.45">
      <c r="A573" s="10">
        <v>567</v>
      </c>
      <c r="B573" s="24" t="s">
        <v>2363</v>
      </c>
      <c r="C573" s="8" t="s">
        <v>1994</v>
      </c>
      <c r="D573" s="3"/>
      <c r="E573" s="13">
        <v>25500000</v>
      </c>
      <c r="F573" s="13"/>
      <c r="G573" s="13"/>
      <c r="H573" s="3"/>
      <c r="I573" s="3">
        <v>25500000</v>
      </c>
      <c r="J573" s="14"/>
      <c r="K573" s="14">
        <v>8</v>
      </c>
      <c r="L573" s="14"/>
      <c r="M573" s="14"/>
      <c r="N573" s="14"/>
      <c r="O573" s="14">
        <v>8</v>
      </c>
    </row>
    <row r="574" spans="1:15" x14ac:dyDescent="0.45">
      <c r="A574" s="10">
        <v>568</v>
      </c>
      <c r="B574" s="24" t="s">
        <v>2363</v>
      </c>
      <c r="C574" s="8" t="s">
        <v>135</v>
      </c>
      <c r="D574" s="3"/>
      <c r="E574" s="13"/>
      <c r="F574" s="13">
        <v>5000000</v>
      </c>
      <c r="G574" s="13">
        <v>8000000</v>
      </c>
      <c r="H574" s="3"/>
      <c r="I574" s="3">
        <v>13000000</v>
      </c>
      <c r="J574" s="14">
        <v>1</v>
      </c>
      <c r="K574" s="14"/>
      <c r="L574" s="14">
        <v>1</v>
      </c>
      <c r="M574" s="14">
        <v>1</v>
      </c>
      <c r="N574" s="14"/>
      <c r="O574" s="14">
        <v>3</v>
      </c>
    </row>
    <row r="575" spans="1:15" x14ac:dyDescent="0.45">
      <c r="A575" s="10">
        <v>569</v>
      </c>
      <c r="B575" s="24" t="s">
        <v>2363</v>
      </c>
      <c r="C575" s="8" t="s">
        <v>2202</v>
      </c>
      <c r="D575" s="3"/>
      <c r="E575" s="13">
        <v>11000000</v>
      </c>
      <c r="F575" s="13"/>
      <c r="G575" s="13"/>
      <c r="H575" s="3"/>
      <c r="I575" s="3">
        <v>11000000</v>
      </c>
      <c r="J575" s="14"/>
      <c r="K575" s="14">
        <v>2</v>
      </c>
      <c r="L575" s="14"/>
      <c r="M575" s="14"/>
      <c r="N575" s="14"/>
      <c r="O575" s="14">
        <v>2</v>
      </c>
    </row>
    <row r="576" spans="1:15" x14ac:dyDescent="0.45">
      <c r="A576" s="10">
        <v>570</v>
      </c>
      <c r="B576" s="24" t="s">
        <v>2363</v>
      </c>
      <c r="C576" s="8" t="s">
        <v>754</v>
      </c>
      <c r="D576" s="3"/>
      <c r="E576" s="13"/>
      <c r="F576" s="13">
        <v>3000000</v>
      </c>
      <c r="G576" s="13">
        <v>8000000</v>
      </c>
      <c r="H576" s="3"/>
      <c r="I576" s="3">
        <v>11000000</v>
      </c>
      <c r="J576" s="14">
        <v>1</v>
      </c>
      <c r="K576" s="14"/>
      <c r="L576" s="14">
        <v>1</v>
      </c>
      <c r="M576" s="14">
        <v>1</v>
      </c>
      <c r="N576" s="14"/>
      <c r="O576" s="14">
        <v>3</v>
      </c>
    </row>
    <row r="577" spans="1:15" x14ac:dyDescent="0.45">
      <c r="A577" s="10">
        <v>571</v>
      </c>
      <c r="B577" s="24" t="s">
        <v>2363</v>
      </c>
      <c r="C577" s="8" t="s">
        <v>2301</v>
      </c>
      <c r="D577" s="3"/>
      <c r="E577" s="13"/>
      <c r="F577" s="13"/>
      <c r="G577" s="13">
        <v>7720000</v>
      </c>
      <c r="H577" s="3"/>
      <c r="I577" s="3">
        <v>7720000</v>
      </c>
      <c r="J577" s="14"/>
      <c r="K577" s="14"/>
      <c r="L577" s="14"/>
      <c r="M577" s="14">
        <v>2</v>
      </c>
      <c r="N577" s="14"/>
      <c r="O577" s="14">
        <v>2</v>
      </c>
    </row>
    <row r="578" spans="1:15" x14ac:dyDescent="0.45">
      <c r="A578" s="10">
        <v>572</v>
      </c>
      <c r="B578" s="24" t="s">
        <v>2363</v>
      </c>
      <c r="C578" s="8" t="s">
        <v>1976</v>
      </c>
      <c r="D578" s="3"/>
      <c r="E578" s="13">
        <v>6000000</v>
      </c>
      <c r="F578" s="13"/>
      <c r="G578" s="13"/>
      <c r="H578" s="3"/>
      <c r="I578" s="3">
        <v>6000000</v>
      </c>
      <c r="J578" s="14"/>
      <c r="K578" s="14">
        <v>1</v>
      </c>
      <c r="L578" s="14"/>
      <c r="M578" s="14"/>
      <c r="N578" s="14"/>
      <c r="O578" s="14">
        <v>1</v>
      </c>
    </row>
    <row r="579" spans="1:15" x14ac:dyDescent="0.45">
      <c r="A579" s="10">
        <v>573</v>
      </c>
      <c r="B579" s="24" t="s">
        <v>2363</v>
      </c>
      <c r="C579" s="8" t="s">
        <v>2072</v>
      </c>
      <c r="D579" s="3"/>
      <c r="E579" s="13">
        <v>5000000</v>
      </c>
      <c r="F579" s="13"/>
      <c r="G579" s="13"/>
      <c r="H579" s="3"/>
      <c r="I579" s="3">
        <v>5000000</v>
      </c>
      <c r="J579" s="14">
        <v>1</v>
      </c>
      <c r="K579" s="14">
        <v>1</v>
      </c>
      <c r="L579" s="14"/>
      <c r="M579" s="14"/>
      <c r="N579" s="14"/>
      <c r="O579" s="14">
        <v>2</v>
      </c>
    </row>
    <row r="580" spans="1:15" x14ac:dyDescent="0.45">
      <c r="A580" s="10">
        <v>574</v>
      </c>
      <c r="B580" s="24" t="s">
        <v>2363</v>
      </c>
      <c r="C580" s="8" t="s">
        <v>1357</v>
      </c>
      <c r="D580" s="3"/>
      <c r="E580" s="13"/>
      <c r="F580" s="13">
        <v>4700000</v>
      </c>
      <c r="G580" s="13"/>
      <c r="H580" s="3"/>
      <c r="I580" s="3">
        <v>4700000</v>
      </c>
      <c r="J580" s="14">
        <v>1</v>
      </c>
      <c r="K580" s="14"/>
      <c r="L580" s="14">
        <v>1</v>
      </c>
      <c r="M580" s="14"/>
      <c r="N580" s="14"/>
      <c r="O580" s="14">
        <v>2</v>
      </c>
    </row>
    <row r="581" spans="1:15" x14ac:dyDescent="0.45">
      <c r="A581" s="10">
        <v>575</v>
      </c>
      <c r="B581" s="24" t="s">
        <v>2363</v>
      </c>
      <c r="C581" s="8" t="s">
        <v>2211</v>
      </c>
      <c r="D581" s="3"/>
      <c r="E581" s="13"/>
      <c r="F581" s="13"/>
      <c r="G581" s="13">
        <v>3000000</v>
      </c>
      <c r="H581" s="3"/>
      <c r="I581" s="3">
        <v>3000000</v>
      </c>
      <c r="J581" s="14"/>
      <c r="K581" s="14"/>
      <c r="L581" s="14"/>
      <c r="M581" s="14">
        <v>1</v>
      </c>
      <c r="N581" s="14"/>
      <c r="O581" s="14">
        <v>1</v>
      </c>
    </row>
    <row r="582" spans="1:15" x14ac:dyDescent="0.45">
      <c r="A582" s="10">
        <v>576</v>
      </c>
      <c r="B582" s="24" t="s">
        <v>2363</v>
      </c>
      <c r="C582" s="8" t="s">
        <v>750</v>
      </c>
      <c r="D582" s="3"/>
      <c r="E582" s="13"/>
      <c r="F582" s="13"/>
      <c r="G582" s="13">
        <v>2100000</v>
      </c>
      <c r="H582" s="3"/>
      <c r="I582" s="3">
        <v>2100000</v>
      </c>
      <c r="J582" s="14"/>
      <c r="K582" s="14"/>
      <c r="L582" s="14"/>
      <c r="M582" s="14">
        <v>6</v>
      </c>
      <c r="N582" s="14"/>
      <c r="O582" s="14">
        <v>6</v>
      </c>
    </row>
    <row r="583" spans="1:15" x14ac:dyDescent="0.45">
      <c r="A583" s="10">
        <v>577</v>
      </c>
      <c r="B583" s="24" t="s">
        <v>2363</v>
      </c>
      <c r="C583" s="8" t="s">
        <v>2200</v>
      </c>
      <c r="D583" s="3"/>
      <c r="E583" s="13"/>
      <c r="F583" s="13"/>
      <c r="G583" s="13">
        <v>2000000</v>
      </c>
      <c r="H583" s="3"/>
      <c r="I583" s="3">
        <v>2000000</v>
      </c>
      <c r="J583" s="14">
        <v>1</v>
      </c>
      <c r="K583" s="14"/>
      <c r="L583" s="14"/>
      <c r="M583" s="14">
        <v>1</v>
      </c>
      <c r="N583" s="14"/>
      <c r="O583" s="14">
        <v>2</v>
      </c>
    </row>
    <row r="584" spans="1:15" x14ac:dyDescent="0.45">
      <c r="A584" s="10">
        <v>578</v>
      </c>
      <c r="B584" s="24" t="s">
        <v>2363</v>
      </c>
      <c r="C584" s="8" t="s">
        <v>450</v>
      </c>
      <c r="D584" s="3">
        <v>100000</v>
      </c>
      <c r="E584" s="13"/>
      <c r="F584" s="13"/>
      <c r="G584" s="13">
        <v>1500000</v>
      </c>
      <c r="H584" s="3"/>
      <c r="I584" s="3">
        <v>1600000</v>
      </c>
      <c r="J584" s="14">
        <v>1</v>
      </c>
      <c r="K584" s="14"/>
      <c r="L584" s="14"/>
      <c r="M584" s="14">
        <v>1</v>
      </c>
      <c r="N584" s="14"/>
      <c r="O584" s="14">
        <v>2</v>
      </c>
    </row>
    <row r="585" spans="1:15" x14ac:dyDescent="0.45">
      <c r="A585" s="10">
        <v>579</v>
      </c>
      <c r="B585" s="24" t="s">
        <v>2363</v>
      </c>
      <c r="C585" s="8" t="s">
        <v>2326</v>
      </c>
      <c r="D585" s="3"/>
      <c r="E585" s="13"/>
      <c r="F585" s="13"/>
      <c r="G585" s="13">
        <v>1500000</v>
      </c>
      <c r="H585" s="3"/>
      <c r="I585" s="3">
        <v>1500000</v>
      </c>
      <c r="J585" s="14"/>
      <c r="K585" s="14"/>
      <c r="L585" s="14"/>
      <c r="M585" s="14">
        <v>1</v>
      </c>
      <c r="N585" s="14"/>
      <c r="O585" s="14">
        <v>1</v>
      </c>
    </row>
    <row r="586" spans="1:15" x14ac:dyDescent="0.45">
      <c r="A586" s="10">
        <v>580</v>
      </c>
      <c r="B586" s="24" t="s">
        <v>2363</v>
      </c>
      <c r="C586" s="8" t="s">
        <v>2269</v>
      </c>
      <c r="D586" s="3"/>
      <c r="E586" s="13">
        <v>700000</v>
      </c>
      <c r="F586" s="13"/>
      <c r="G586" s="13">
        <v>700000</v>
      </c>
      <c r="H586" s="3"/>
      <c r="I586" s="3">
        <v>1400000</v>
      </c>
      <c r="J586" s="14"/>
      <c r="K586" s="14">
        <v>1</v>
      </c>
      <c r="L586" s="14"/>
      <c r="M586" s="14">
        <v>1</v>
      </c>
      <c r="N586" s="14"/>
      <c r="O586" s="14">
        <v>2</v>
      </c>
    </row>
    <row r="587" spans="1:15" x14ac:dyDescent="0.45">
      <c r="A587" s="10">
        <v>581</v>
      </c>
      <c r="B587" s="24" t="s">
        <v>2363</v>
      </c>
      <c r="C587" s="8" t="s">
        <v>2051</v>
      </c>
      <c r="D587" s="3"/>
      <c r="E587" s="13"/>
      <c r="F587" s="13"/>
      <c r="G587" s="13">
        <v>1300000</v>
      </c>
      <c r="H587" s="3"/>
      <c r="I587" s="3">
        <v>1300000</v>
      </c>
      <c r="J587" s="14"/>
      <c r="K587" s="14"/>
      <c r="L587" s="14"/>
      <c r="M587" s="14">
        <v>1</v>
      </c>
      <c r="N587" s="14"/>
      <c r="O587" s="14">
        <v>1</v>
      </c>
    </row>
    <row r="588" spans="1:15" x14ac:dyDescent="0.45">
      <c r="A588" s="10">
        <v>582</v>
      </c>
      <c r="B588" s="24" t="s">
        <v>2363</v>
      </c>
      <c r="C588" s="8" t="s">
        <v>2033</v>
      </c>
      <c r="D588" s="3"/>
      <c r="E588" s="13"/>
      <c r="F588" s="13"/>
      <c r="G588" s="13">
        <v>1200000</v>
      </c>
      <c r="H588" s="3"/>
      <c r="I588" s="3">
        <v>1200000</v>
      </c>
      <c r="J588" s="14"/>
      <c r="K588" s="14"/>
      <c r="L588" s="14"/>
      <c r="M588" s="14">
        <v>1</v>
      </c>
      <c r="N588" s="14"/>
      <c r="O588" s="14">
        <v>1</v>
      </c>
    </row>
    <row r="589" spans="1:15" x14ac:dyDescent="0.45">
      <c r="A589" s="10">
        <v>583</v>
      </c>
      <c r="B589" s="24" t="s">
        <v>2363</v>
      </c>
      <c r="C589" s="8" t="s">
        <v>424</v>
      </c>
      <c r="D589" s="3"/>
      <c r="E589" s="13"/>
      <c r="F589" s="13"/>
      <c r="G589" s="13">
        <v>1000000</v>
      </c>
      <c r="H589" s="3"/>
      <c r="I589" s="3">
        <v>1000000</v>
      </c>
      <c r="J589" s="14">
        <v>2</v>
      </c>
      <c r="K589" s="14"/>
      <c r="L589" s="14"/>
      <c r="M589" s="14">
        <v>1</v>
      </c>
      <c r="N589" s="14"/>
      <c r="O589" s="14">
        <v>3</v>
      </c>
    </row>
    <row r="590" spans="1:15" x14ac:dyDescent="0.45">
      <c r="A590" s="10">
        <v>584</v>
      </c>
      <c r="B590" s="24" t="s">
        <v>2363</v>
      </c>
      <c r="C590" s="8" t="s">
        <v>384</v>
      </c>
      <c r="D590" s="3"/>
      <c r="E590" s="13">
        <v>300000</v>
      </c>
      <c r="F590" s="13"/>
      <c r="G590" s="13">
        <v>600000</v>
      </c>
      <c r="H590" s="3"/>
      <c r="I590" s="3">
        <v>900000</v>
      </c>
      <c r="J590" s="14">
        <v>1</v>
      </c>
      <c r="K590" s="14">
        <v>1</v>
      </c>
      <c r="L590" s="14"/>
      <c r="M590" s="14">
        <v>2</v>
      </c>
      <c r="N590" s="14"/>
      <c r="O590" s="14">
        <v>4</v>
      </c>
    </row>
    <row r="591" spans="1:15" x14ac:dyDescent="0.45">
      <c r="A591" s="10">
        <v>585</v>
      </c>
      <c r="B591" s="24" t="s">
        <v>2363</v>
      </c>
      <c r="C591" s="8" t="s">
        <v>756</v>
      </c>
      <c r="D591" s="3"/>
      <c r="E591" s="13">
        <v>280000</v>
      </c>
      <c r="F591" s="13"/>
      <c r="G591" s="13">
        <v>280000</v>
      </c>
      <c r="H591" s="3"/>
      <c r="I591" s="3">
        <v>560000</v>
      </c>
      <c r="J591" s="14">
        <v>1</v>
      </c>
      <c r="K591" s="14">
        <v>1</v>
      </c>
      <c r="L591" s="14"/>
      <c r="M591" s="14">
        <v>1</v>
      </c>
      <c r="N591" s="14"/>
      <c r="O591" s="14">
        <v>3</v>
      </c>
    </row>
    <row r="592" spans="1:15" x14ac:dyDescent="0.45">
      <c r="A592" s="10">
        <v>586</v>
      </c>
      <c r="B592" s="24" t="s">
        <v>2363</v>
      </c>
      <c r="C592" s="8" t="s">
        <v>2294</v>
      </c>
      <c r="D592" s="3"/>
      <c r="E592" s="13">
        <v>400000</v>
      </c>
      <c r="F592" s="13"/>
      <c r="G592" s="13"/>
      <c r="H592" s="3"/>
      <c r="I592" s="3">
        <v>400000</v>
      </c>
      <c r="J592" s="14"/>
      <c r="K592" s="14">
        <v>2</v>
      </c>
      <c r="L592" s="14"/>
      <c r="M592" s="14"/>
      <c r="N592" s="14"/>
      <c r="O592" s="14">
        <v>2</v>
      </c>
    </row>
    <row r="593" spans="1:15" x14ac:dyDescent="0.45">
      <c r="A593" s="10">
        <v>587</v>
      </c>
      <c r="B593" s="24" t="s">
        <v>2363</v>
      </c>
      <c r="C593" s="8" t="s">
        <v>1372</v>
      </c>
      <c r="D593" s="3"/>
      <c r="E593" s="13">
        <v>200000</v>
      </c>
      <c r="F593" s="13"/>
      <c r="G593" s="13"/>
      <c r="H593" s="3"/>
      <c r="I593" s="3">
        <v>200000</v>
      </c>
      <c r="J593" s="14"/>
      <c r="K593" s="14">
        <v>1</v>
      </c>
      <c r="L593" s="14"/>
      <c r="M593" s="14"/>
      <c r="N593" s="14"/>
      <c r="O593" s="14">
        <v>1</v>
      </c>
    </row>
    <row r="594" spans="1:15" x14ac:dyDescent="0.45">
      <c r="A594" s="10">
        <v>588</v>
      </c>
      <c r="B594" s="24" t="s">
        <v>2363</v>
      </c>
      <c r="C594" s="8" t="s">
        <v>1984</v>
      </c>
      <c r="D594" s="3"/>
      <c r="E594" s="13"/>
      <c r="F594" s="13"/>
      <c r="G594" s="13">
        <v>200000</v>
      </c>
      <c r="H594" s="3"/>
      <c r="I594" s="3">
        <v>200000</v>
      </c>
      <c r="J594" s="14"/>
      <c r="K594" s="14"/>
      <c r="L594" s="14"/>
      <c r="M594" s="14">
        <v>1</v>
      </c>
      <c r="N594" s="14"/>
      <c r="O594" s="14">
        <v>1</v>
      </c>
    </row>
    <row r="595" spans="1:15" x14ac:dyDescent="0.45">
      <c r="A595" s="10">
        <v>589</v>
      </c>
      <c r="B595" s="24" t="s">
        <v>2363</v>
      </c>
      <c r="C595" s="8" t="s">
        <v>2127</v>
      </c>
      <c r="D595" s="3"/>
      <c r="E595" s="13">
        <v>150000</v>
      </c>
      <c r="F595" s="13"/>
      <c r="G595" s="13"/>
      <c r="H595" s="3"/>
      <c r="I595" s="3">
        <v>150000</v>
      </c>
      <c r="J595" s="14"/>
      <c r="K595" s="14">
        <v>1</v>
      </c>
      <c r="L595" s="14"/>
      <c r="M595" s="14"/>
      <c r="N595" s="14"/>
      <c r="O595" s="14">
        <v>1</v>
      </c>
    </row>
    <row r="596" spans="1:15" x14ac:dyDescent="0.45">
      <c r="A596" s="10">
        <v>590</v>
      </c>
      <c r="B596" s="24" t="s">
        <v>2363</v>
      </c>
      <c r="C596" s="8" t="s">
        <v>757</v>
      </c>
      <c r="D596" s="3"/>
      <c r="E596" s="13"/>
      <c r="F596" s="13"/>
      <c r="G596" s="13">
        <v>150000</v>
      </c>
      <c r="H596" s="3"/>
      <c r="I596" s="3">
        <v>150000</v>
      </c>
      <c r="J596" s="14">
        <v>2</v>
      </c>
      <c r="K596" s="14"/>
      <c r="L596" s="14"/>
      <c r="M596" s="14">
        <v>1</v>
      </c>
      <c r="N596" s="14"/>
      <c r="O596" s="14">
        <v>3</v>
      </c>
    </row>
    <row r="597" spans="1:15" x14ac:dyDescent="0.45">
      <c r="A597" s="10">
        <v>591</v>
      </c>
      <c r="B597" s="24" t="s">
        <v>2363</v>
      </c>
      <c r="C597" s="8" t="s">
        <v>368</v>
      </c>
      <c r="D597" s="3"/>
      <c r="E597" s="13"/>
      <c r="F597" s="13"/>
      <c r="G597" s="13"/>
      <c r="H597" s="3"/>
      <c r="I597" s="3"/>
      <c r="J597" s="14">
        <v>1</v>
      </c>
      <c r="K597" s="14"/>
      <c r="L597" s="14"/>
      <c r="M597" s="14"/>
      <c r="N597" s="14"/>
      <c r="O597" s="14">
        <v>1</v>
      </c>
    </row>
    <row r="598" spans="1:15" x14ac:dyDescent="0.45">
      <c r="A598" s="10">
        <v>592</v>
      </c>
      <c r="B598" s="24" t="s">
        <v>2363</v>
      </c>
      <c r="C598" s="8" t="s">
        <v>749</v>
      </c>
      <c r="D598" s="3"/>
      <c r="E598" s="13"/>
      <c r="F598" s="13"/>
      <c r="G598" s="13"/>
      <c r="H598" s="3"/>
      <c r="I598" s="3"/>
      <c r="J598" s="14">
        <v>1</v>
      </c>
      <c r="K598" s="14"/>
      <c r="L598" s="14"/>
      <c r="M598" s="14"/>
      <c r="N598" s="14"/>
      <c r="O598" s="14">
        <v>1</v>
      </c>
    </row>
    <row r="599" spans="1:15" x14ac:dyDescent="0.45">
      <c r="A599" s="10">
        <v>593</v>
      </c>
      <c r="B599" s="24" t="s">
        <v>2363</v>
      </c>
      <c r="C599" s="8" t="s">
        <v>971</v>
      </c>
      <c r="D599" s="3"/>
      <c r="E599" s="13"/>
      <c r="F599" s="13"/>
      <c r="G599" s="13"/>
      <c r="H599" s="3"/>
      <c r="I599" s="3"/>
      <c r="J599" s="14">
        <v>1</v>
      </c>
      <c r="K599" s="14"/>
      <c r="L599" s="14"/>
      <c r="M599" s="14"/>
      <c r="N599" s="14"/>
      <c r="O599" s="14">
        <v>1</v>
      </c>
    </row>
    <row r="600" spans="1:15" x14ac:dyDescent="0.45">
      <c r="A600" s="10">
        <v>594</v>
      </c>
      <c r="B600" s="24" t="s">
        <v>2363</v>
      </c>
      <c r="C600" s="8" t="s">
        <v>2055</v>
      </c>
      <c r="D600" s="3"/>
      <c r="E600" s="13"/>
      <c r="F600" s="13"/>
      <c r="G600" s="13"/>
      <c r="H600" s="3"/>
      <c r="I600" s="3"/>
      <c r="J600" s="14">
        <v>1</v>
      </c>
      <c r="K600" s="14"/>
      <c r="L600" s="14"/>
      <c r="M600" s="14"/>
      <c r="N600" s="14"/>
      <c r="O600" s="14">
        <v>1</v>
      </c>
    </row>
    <row r="601" spans="1:15" x14ac:dyDescent="0.45">
      <c r="A601" s="10">
        <v>595</v>
      </c>
      <c r="B601" s="24" t="s">
        <v>2363</v>
      </c>
      <c r="C601" s="8" t="s">
        <v>2197</v>
      </c>
      <c r="D601" s="3"/>
      <c r="E601" s="13"/>
      <c r="F601" s="13"/>
      <c r="G601" s="13"/>
      <c r="H601" s="3"/>
      <c r="I601" s="3"/>
      <c r="J601" s="14">
        <v>5</v>
      </c>
      <c r="K601" s="14"/>
      <c r="L601" s="14"/>
      <c r="M601" s="14"/>
      <c r="N601" s="14"/>
      <c r="O601" s="14">
        <v>5</v>
      </c>
    </row>
    <row r="602" spans="1:15" x14ac:dyDescent="0.45">
      <c r="A602" s="10">
        <v>596</v>
      </c>
      <c r="B602" s="24" t="s">
        <v>2363</v>
      </c>
      <c r="C602" s="8" t="s">
        <v>2108</v>
      </c>
      <c r="D602" s="3"/>
      <c r="E602" s="13"/>
      <c r="F602" s="13"/>
      <c r="G602" s="13"/>
      <c r="H602" s="3"/>
      <c r="I602" s="3"/>
      <c r="J602" s="14">
        <v>1</v>
      </c>
      <c r="K602" s="14"/>
      <c r="L602" s="14"/>
      <c r="M602" s="14"/>
      <c r="N602" s="14"/>
      <c r="O602" s="14">
        <v>1</v>
      </c>
    </row>
    <row r="603" spans="1:15" x14ac:dyDescent="0.45">
      <c r="A603" s="10">
        <v>597</v>
      </c>
      <c r="B603" s="24" t="s">
        <v>2363</v>
      </c>
      <c r="C603" s="8" t="s">
        <v>979</v>
      </c>
      <c r="D603" s="3"/>
      <c r="E603" s="13"/>
      <c r="F603" s="13"/>
      <c r="G603" s="13"/>
      <c r="H603" s="3"/>
      <c r="I603" s="3"/>
      <c r="J603" s="14">
        <v>2</v>
      </c>
      <c r="K603" s="14"/>
      <c r="L603" s="14"/>
      <c r="M603" s="14"/>
      <c r="N603" s="14"/>
      <c r="O603" s="14">
        <v>2</v>
      </c>
    </row>
    <row r="604" spans="1:15" x14ac:dyDescent="0.45">
      <c r="A604" s="10">
        <v>598</v>
      </c>
      <c r="B604" s="24" t="s">
        <v>2363</v>
      </c>
      <c r="C604" s="8" t="s">
        <v>2224</v>
      </c>
      <c r="D604" s="3"/>
      <c r="E604" s="13"/>
      <c r="F604" s="13"/>
      <c r="G604" s="13"/>
      <c r="H604" s="3"/>
      <c r="I604" s="3"/>
      <c r="J604" s="14">
        <v>1</v>
      </c>
      <c r="K604" s="14"/>
      <c r="L604" s="14"/>
      <c r="M604" s="14"/>
      <c r="N604" s="14"/>
      <c r="O604" s="14">
        <v>1</v>
      </c>
    </row>
    <row r="605" spans="1:15" x14ac:dyDescent="0.45">
      <c r="A605" s="10">
        <v>599</v>
      </c>
      <c r="B605" s="24" t="s">
        <v>2366</v>
      </c>
      <c r="C605" s="8" t="s">
        <v>2308</v>
      </c>
      <c r="D605" s="3"/>
      <c r="E605" s="13">
        <v>21500000</v>
      </c>
      <c r="F605" s="13">
        <v>13900000</v>
      </c>
      <c r="G605" s="13"/>
      <c r="H605" s="3"/>
      <c r="I605" s="3">
        <v>35400000</v>
      </c>
      <c r="J605" s="14">
        <v>2</v>
      </c>
      <c r="K605" s="14">
        <v>11</v>
      </c>
      <c r="L605" s="14">
        <v>5</v>
      </c>
      <c r="M605" s="14"/>
      <c r="N605" s="14"/>
      <c r="O605" s="14">
        <v>18</v>
      </c>
    </row>
    <row r="606" spans="1:15" x14ac:dyDescent="0.45">
      <c r="A606" s="10">
        <v>600</v>
      </c>
      <c r="B606" s="24" t="s">
        <v>2366</v>
      </c>
      <c r="C606" s="8" t="s">
        <v>128</v>
      </c>
      <c r="D606" s="3"/>
      <c r="E606" s="13">
        <v>7000000</v>
      </c>
      <c r="F606" s="13">
        <v>24500000</v>
      </c>
      <c r="G606" s="13"/>
      <c r="H606" s="3"/>
      <c r="I606" s="3">
        <v>31500000</v>
      </c>
      <c r="J606" s="14">
        <v>1</v>
      </c>
      <c r="K606" s="14">
        <v>2</v>
      </c>
      <c r="L606" s="14">
        <v>7</v>
      </c>
      <c r="M606" s="14"/>
      <c r="N606" s="14"/>
      <c r="O606" s="14">
        <v>10</v>
      </c>
    </row>
    <row r="607" spans="1:15" x14ac:dyDescent="0.45">
      <c r="A607" s="10">
        <v>601</v>
      </c>
      <c r="B607" s="24" t="s">
        <v>2366</v>
      </c>
      <c r="C607" s="8" t="s">
        <v>1931</v>
      </c>
      <c r="D607" s="3"/>
      <c r="E607" s="13" t="s">
        <v>2385</v>
      </c>
      <c r="F607" s="13">
        <v>30000000</v>
      </c>
      <c r="G607" s="13"/>
      <c r="H607" s="3"/>
      <c r="I607" s="3">
        <v>30000000</v>
      </c>
      <c r="J607" s="14"/>
      <c r="K607" s="14">
        <v>1</v>
      </c>
      <c r="L607" s="14">
        <v>1</v>
      </c>
      <c r="M607" s="14"/>
      <c r="N607" s="14"/>
      <c r="O607" s="14">
        <v>2</v>
      </c>
    </row>
    <row r="608" spans="1:15" x14ac:dyDescent="0.45">
      <c r="A608" s="10">
        <v>602</v>
      </c>
      <c r="B608" s="24" t="s">
        <v>2366</v>
      </c>
      <c r="C608" s="8" t="s">
        <v>2311</v>
      </c>
      <c r="D608" s="3"/>
      <c r="E608" s="13">
        <v>12000000</v>
      </c>
      <c r="F608" s="13">
        <v>12000000</v>
      </c>
      <c r="G608" s="13"/>
      <c r="H608" s="3"/>
      <c r="I608" s="3">
        <v>24000000</v>
      </c>
      <c r="J608" s="14"/>
      <c r="K608" s="14">
        <v>3</v>
      </c>
      <c r="L608" s="14">
        <v>3</v>
      </c>
      <c r="M608" s="14"/>
      <c r="N608" s="14"/>
      <c r="O608" s="14">
        <v>6</v>
      </c>
    </row>
    <row r="609" spans="1:15" x14ac:dyDescent="0.45">
      <c r="A609" s="10">
        <v>603</v>
      </c>
      <c r="B609" s="24" t="s">
        <v>2366</v>
      </c>
      <c r="C609" s="8" t="s">
        <v>135</v>
      </c>
      <c r="D609" s="3"/>
      <c r="E609" s="13">
        <v>7000000</v>
      </c>
      <c r="F609" s="13">
        <v>10000000</v>
      </c>
      <c r="G609" s="13"/>
      <c r="H609" s="3"/>
      <c r="I609" s="3">
        <v>17000000</v>
      </c>
      <c r="J609" s="14">
        <v>1</v>
      </c>
      <c r="K609" s="14">
        <v>1</v>
      </c>
      <c r="L609" s="14">
        <v>1</v>
      </c>
      <c r="M609" s="14"/>
      <c r="N609" s="14"/>
      <c r="O609" s="14">
        <v>3</v>
      </c>
    </row>
    <row r="610" spans="1:15" x14ac:dyDescent="0.45">
      <c r="A610" s="10">
        <v>604</v>
      </c>
      <c r="B610" s="24" t="s">
        <v>2366</v>
      </c>
      <c r="C610" s="8" t="s">
        <v>754</v>
      </c>
      <c r="D610" s="3"/>
      <c r="E610" s="13"/>
      <c r="F610" s="13"/>
      <c r="G610" s="13">
        <v>14000000</v>
      </c>
      <c r="H610" s="3"/>
      <c r="I610" s="3">
        <v>14000000</v>
      </c>
      <c r="J610" s="14"/>
      <c r="K610" s="14"/>
      <c r="L610" s="14"/>
      <c r="M610" s="14">
        <v>2</v>
      </c>
      <c r="N610" s="14"/>
      <c r="O610" s="14">
        <v>2</v>
      </c>
    </row>
    <row r="611" spans="1:15" x14ac:dyDescent="0.45">
      <c r="A611" s="10">
        <v>605</v>
      </c>
      <c r="B611" s="24" t="s">
        <v>2366</v>
      </c>
      <c r="C611" s="8" t="s">
        <v>1986</v>
      </c>
      <c r="D611" s="3">
        <v>1000000</v>
      </c>
      <c r="E611" s="13"/>
      <c r="F611" s="13"/>
      <c r="G611" s="13">
        <v>7500000</v>
      </c>
      <c r="H611" s="3"/>
      <c r="I611" s="3">
        <v>8500000</v>
      </c>
      <c r="J611" s="14">
        <v>1</v>
      </c>
      <c r="K611" s="14"/>
      <c r="L611" s="14"/>
      <c r="M611" s="14">
        <v>3</v>
      </c>
      <c r="N611" s="14"/>
      <c r="O611" s="14">
        <v>4</v>
      </c>
    </row>
    <row r="612" spans="1:15" x14ac:dyDescent="0.45">
      <c r="A612" s="10">
        <v>606</v>
      </c>
      <c r="B612" s="24" t="s">
        <v>2366</v>
      </c>
      <c r="C612" s="8" t="s">
        <v>51</v>
      </c>
      <c r="D612" s="3"/>
      <c r="E612" s="13">
        <v>4000000</v>
      </c>
      <c r="F612" s="13">
        <v>4000000</v>
      </c>
      <c r="G612" s="13"/>
      <c r="H612" s="3"/>
      <c r="I612" s="3">
        <v>8000000</v>
      </c>
      <c r="J612" s="14">
        <v>2</v>
      </c>
      <c r="K612" s="14">
        <v>1</v>
      </c>
      <c r="L612" s="14">
        <v>1</v>
      </c>
      <c r="M612" s="14"/>
      <c r="N612" s="14"/>
      <c r="O612" s="14">
        <v>4</v>
      </c>
    </row>
    <row r="613" spans="1:15" x14ac:dyDescent="0.45">
      <c r="A613" s="10">
        <v>607</v>
      </c>
      <c r="B613" s="24" t="s">
        <v>2366</v>
      </c>
      <c r="C613" s="8" t="s">
        <v>2317</v>
      </c>
      <c r="D613" s="3"/>
      <c r="E613" s="13"/>
      <c r="F613" s="13"/>
      <c r="G613" s="13">
        <v>5000000</v>
      </c>
      <c r="H613" s="3"/>
      <c r="I613" s="3">
        <v>5000000</v>
      </c>
      <c r="J613" s="14"/>
      <c r="K613" s="14"/>
      <c r="L613" s="14"/>
      <c r="M613" s="14">
        <v>1</v>
      </c>
      <c r="N613" s="14"/>
      <c r="O613" s="14">
        <v>1</v>
      </c>
    </row>
    <row r="614" spans="1:15" x14ac:dyDescent="0.45">
      <c r="A614" s="10">
        <v>608</v>
      </c>
      <c r="B614" s="24" t="s">
        <v>2366</v>
      </c>
      <c r="C614" s="8" t="s">
        <v>1420</v>
      </c>
      <c r="D614" s="3"/>
      <c r="E614" s="13">
        <v>1840000</v>
      </c>
      <c r="F614" s="13">
        <v>2990000</v>
      </c>
      <c r="G614" s="13"/>
      <c r="H614" s="3"/>
      <c r="I614" s="3">
        <v>4830000</v>
      </c>
      <c r="J614" s="14">
        <v>2</v>
      </c>
      <c r="K614" s="14">
        <v>8</v>
      </c>
      <c r="L614" s="14">
        <v>13</v>
      </c>
      <c r="M614" s="14"/>
      <c r="N614" s="14"/>
      <c r="O614" s="14">
        <v>23</v>
      </c>
    </row>
    <row r="615" spans="1:15" x14ac:dyDescent="0.45">
      <c r="A615" s="10">
        <v>609</v>
      </c>
      <c r="B615" s="24" t="s">
        <v>2366</v>
      </c>
      <c r="C615" s="8" t="s">
        <v>2204</v>
      </c>
      <c r="D615" s="3"/>
      <c r="E615" s="13"/>
      <c r="F615" s="13"/>
      <c r="G615" s="13">
        <v>4500000</v>
      </c>
      <c r="H615" s="3"/>
      <c r="I615" s="3">
        <v>4500000</v>
      </c>
      <c r="J615" s="14"/>
      <c r="K615" s="14"/>
      <c r="L615" s="14"/>
      <c r="M615" s="14">
        <v>1</v>
      </c>
      <c r="N615" s="14"/>
      <c r="O615" s="14">
        <v>1</v>
      </c>
    </row>
    <row r="616" spans="1:15" x14ac:dyDescent="0.45">
      <c r="A616" s="10">
        <v>610</v>
      </c>
      <c r="B616" s="24" t="s">
        <v>2366</v>
      </c>
      <c r="C616" s="8" t="s">
        <v>2309</v>
      </c>
      <c r="D616" s="3"/>
      <c r="E616" s="13"/>
      <c r="F616" s="13">
        <v>3200000</v>
      </c>
      <c r="G616" s="13"/>
      <c r="H616" s="3"/>
      <c r="I616" s="3">
        <v>3200000</v>
      </c>
      <c r="J616" s="14">
        <v>3</v>
      </c>
      <c r="K616" s="14"/>
      <c r="L616" s="14">
        <v>1</v>
      </c>
      <c r="M616" s="14"/>
      <c r="N616" s="14"/>
      <c r="O616" s="14">
        <v>4</v>
      </c>
    </row>
    <row r="617" spans="1:15" x14ac:dyDescent="0.45">
      <c r="A617" s="10">
        <v>611</v>
      </c>
      <c r="B617" s="24" t="s">
        <v>2366</v>
      </c>
      <c r="C617" s="8" t="s">
        <v>2117</v>
      </c>
      <c r="D617" s="3"/>
      <c r="E617" s="13">
        <v>2500000</v>
      </c>
      <c r="F617" s="13"/>
      <c r="G617" s="13"/>
      <c r="H617" s="3"/>
      <c r="I617" s="3">
        <v>2500000</v>
      </c>
      <c r="J617" s="14"/>
      <c r="K617" s="14">
        <v>1</v>
      </c>
      <c r="L617" s="14"/>
      <c r="M617" s="14"/>
      <c r="N617" s="14"/>
      <c r="O617" s="14">
        <v>1</v>
      </c>
    </row>
    <row r="618" spans="1:15" x14ac:dyDescent="0.45">
      <c r="A618" s="10">
        <v>612</v>
      </c>
      <c r="B618" s="24" t="s">
        <v>2366</v>
      </c>
      <c r="C618" s="8" t="s">
        <v>450</v>
      </c>
      <c r="D618" s="3">
        <v>100000</v>
      </c>
      <c r="E618" s="13"/>
      <c r="F618" s="13"/>
      <c r="G618" s="13">
        <v>1500000</v>
      </c>
      <c r="H618" s="3"/>
      <c r="I618" s="3">
        <v>1600000</v>
      </c>
      <c r="J618" s="14">
        <v>1</v>
      </c>
      <c r="K618" s="14"/>
      <c r="L618" s="14"/>
      <c r="M618" s="14">
        <v>1</v>
      </c>
      <c r="N618" s="14"/>
      <c r="O618" s="14">
        <v>2</v>
      </c>
    </row>
    <row r="619" spans="1:15" x14ac:dyDescent="0.45">
      <c r="A619" s="10">
        <v>613</v>
      </c>
      <c r="B619" s="24" t="s">
        <v>2366</v>
      </c>
      <c r="C619" s="8" t="s">
        <v>1976</v>
      </c>
      <c r="D619" s="3"/>
      <c r="E619" s="13"/>
      <c r="F619" s="13"/>
      <c r="G619" s="13">
        <v>1100000</v>
      </c>
      <c r="H619" s="3"/>
      <c r="I619" s="3">
        <v>1100000</v>
      </c>
      <c r="J619" s="14"/>
      <c r="K619" s="14"/>
      <c r="L619" s="14"/>
      <c r="M619" s="14">
        <v>1</v>
      </c>
      <c r="N619" s="14"/>
      <c r="O619" s="14">
        <v>1</v>
      </c>
    </row>
    <row r="620" spans="1:15" x14ac:dyDescent="0.45">
      <c r="A620" s="10">
        <v>614</v>
      </c>
      <c r="B620" s="24" t="s">
        <v>2366</v>
      </c>
      <c r="C620" s="8" t="s">
        <v>1978</v>
      </c>
      <c r="D620" s="3"/>
      <c r="E620" s="13"/>
      <c r="F620" s="13"/>
      <c r="G620" s="13">
        <v>1000000</v>
      </c>
      <c r="H620" s="3"/>
      <c r="I620" s="3">
        <v>1000000</v>
      </c>
      <c r="J620" s="14">
        <v>1</v>
      </c>
      <c r="K620" s="14"/>
      <c r="L620" s="14"/>
      <c r="M620" s="14">
        <v>1</v>
      </c>
      <c r="N620" s="14"/>
      <c r="O620" s="14">
        <v>2</v>
      </c>
    </row>
    <row r="621" spans="1:15" x14ac:dyDescent="0.45">
      <c r="A621" s="10">
        <v>615</v>
      </c>
      <c r="B621" s="24" t="s">
        <v>2366</v>
      </c>
      <c r="C621" s="8" t="s">
        <v>2269</v>
      </c>
      <c r="D621" s="3"/>
      <c r="E621" s="13"/>
      <c r="F621" s="13"/>
      <c r="G621" s="13">
        <v>700000</v>
      </c>
      <c r="H621" s="3"/>
      <c r="I621" s="3">
        <v>700000</v>
      </c>
      <c r="J621" s="14">
        <v>1</v>
      </c>
      <c r="K621" s="14"/>
      <c r="L621" s="14"/>
      <c r="M621" s="14">
        <v>1</v>
      </c>
      <c r="N621" s="14"/>
      <c r="O621" s="14">
        <v>2</v>
      </c>
    </row>
    <row r="622" spans="1:15" x14ac:dyDescent="0.45">
      <c r="A622" s="10">
        <v>616</v>
      </c>
      <c r="B622" s="24" t="s">
        <v>2366</v>
      </c>
      <c r="C622" s="8" t="s">
        <v>750</v>
      </c>
      <c r="D622" s="3"/>
      <c r="E622" s="13"/>
      <c r="F622" s="13">
        <v>500000</v>
      </c>
      <c r="G622" s="13"/>
      <c r="H622" s="3"/>
      <c r="I622" s="3">
        <v>500000</v>
      </c>
      <c r="J622" s="14"/>
      <c r="K622" s="14"/>
      <c r="L622" s="14">
        <v>2</v>
      </c>
      <c r="M622" s="14"/>
      <c r="N622" s="14"/>
      <c r="O622" s="14">
        <v>2</v>
      </c>
    </row>
    <row r="623" spans="1:15" x14ac:dyDescent="0.45">
      <c r="A623" s="10">
        <v>617</v>
      </c>
      <c r="B623" s="24" t="s">
        <v>2366</v>
      </c>
      <c r="C623" s="8" t="s">
        <v>2096</v>
      </c>
      <c r="D623" s="3"/>
      <c r="E623" s="13">
        <v>350000</v>
      </c>
      <c r="F623" s="13"/>
      <c r="G623" s="13"/>
      <c r="H623" s="3"/>
      <c r="I623" s="3">
        <v>350000</v>
      </c>
      <c r="J623" s="14"/>
      <c r="K623" s="14">
        <v>1</v>
      </c>
      <c r="L623" s="14"/>
      <c r="M623" s="14"/>
      <c r="N623" s="14"/>
      <c r="O623" s="14">
        <v>1</v>
      </c>
    </row>
    <row r="624" spans="1:15" x14ac:dyDescent="0.45">
      <c r="A624" s="10">
        <v>618</v>
      </c>
      <c r="B624" s="24" t="s">
        <v>2366</v>
      </c>
      <c r="C624" s="8" t="s">
        <v>757</v>
      </c>
      <c r="D624" s="3"/>
      <c r="E624" s="13"/>
      <c r="F624" s="13"/>
      <c r="G624" s="13">
        <v>300000</v>
      </c>
      <c r="H624" s="3"/>
      <c r="I624" s="3">
        <v>300000</v>
      </c>
      <c r="J624" s="14">
        <v>2</v>
      </c>
      <c r="K624" s="14"/>
      <c r="L624" s="14"/>
      <c r="M624" s="14">
        <v>2</v>
      </c>
      <c r="N624" s="14"/>
      <c r="O624" s="14">
        <v>4</v>
      </c>
    </row>
    <row r="625" spans="1:15" x14ac:dyDescent="0.45">
      <c r="A625" s="10">
        <v>619</v>
      </c>
      <c r="B625" s="24" t="s">
        <v>2366</v>
      </c>
      <c r="C625" s="8" t="s">
        <v>384</v>
      </c>
      <c r="D625" s="3"/>
      <c r="E625" s="13"/>
      <c r="F625" s="13"/>
      <c r="G625" s="13">
        <v>300000</v>
      </c>
      <c r="H625" s="3"/>
      <c r="I625" s="3">
        <v>300000</v>
      </c>
      <c r="J625" s="14">
        <v>1</v>
      </c>
      <c r="K625" s="14"/>
      <c r="L625" s="14"/>
      <c r="M625" s="14">
        <v>1</v>
      </c>
      <c r="N625" s="14"/>
      <c r="O625" s="14">
        <v>2</v>
      </c>
    </row>
    <row r="626" spans="1:15" x14ac:dyDescent="0.45">
      <c r="A626" s="10">
        <v>620</v>
      </c>
      <c r="B626" s="24" t="s">
        <v>2366</v>
      </c>
      <c r="C626" s="8" t="s">
        <v>756</v>
      </c>
      <c r="D626" s="3"/>
      <c r="E626" s="13"/>
      <c r="F626" s="13"/>
      <c r="G626" s="13">
        <v>280000</v>
      </c>
      <c r="H626" s="3"/>
      <c r="I626" s="3">
        <v>280000</v>
      </c>
      <c r="J626" s="14">
        <v>2</v>
      </c>
      <c r="K626" s="14"/>
      <c r="L626" s="14"/>
      <c r="M626" s="14">
        <v>1</v>
      </c>
      <c r="N626" s="14"/>
      <c r="O626" s="14">
        <v>3</v>
      </c>
    </row>
    <row r="627" spans="1:15" x14ac:dyDescent="0.45">
      <c r="A627" s="10">
        <v>621</v>
      </c>
      <c r="B627" s="24" t="s">
        <v>2366</v>
      </c>
      <c r="C627" s="8" t="s">
        <v>2244</v>
      </c>
      <c r="D627" s="3"/>
      <c r="E627" s="13"/>
      <c r="F627" s="13"/>
      <c r="G627" s="13">
        <v>100000</v>
      </c>
      <c r="H627" s="3"/>
      <c r="I627" s="3">
        <v>100000</v>
      </c>
      <c r="J627" s="14"/>
      <c r="K627" s="14"/>
      <c r="L627" s="14"/>
      <c r="M627" s="14">
        <v>1</v>
      </c>
      <c r="N627" s="14"/>
      <c r="O627" s="14">
        <v>1</v>
      </c>
    </row>
    <row r="628" spans="1:15" x14ac:dyDescent="0.45">
      <c r="A628" s="10">
        <v>622</v>
      </c>
      <c r="B628" s="24" t="s">
        <v>2366</v>
      </c>
      <c r="C628" s="8" t="s">
        <v>1175</v>
      </c>
      <c r="D628" s="3"/>
      <c r="E628" s="13">
        <v>100000</v>
      </c>
      <c r="F628" s="13"/>
      <c r="G628" s="13"/>
      <c r="H628" s="3"/>
      <c r="I628" s="3">
        <v>100000</v>
      </c>
      <c r="J628" s="14">
        <v>1</v>
      </c>
      <c r="K628" s="14">
        <v>1</v>
      </c>
      <c r="L628" s="14"/>
      <c r="M628" s="14"/>
      <c r="N628" s="14"/>
      <c r="O628" s="14">
        <v>2</v>
      </c>
    </row>
    <row r="629" spans="1:15" x14ac:dyDescent="0.45">
      <c r="A629" s="10">
        <v>623</v>
      </c>
      <c r="B629" s="24" t="s">
        <v>2366</v>
      </c>
      <c r="C629" s="8" t="s">
        <v>2207</v>
      </c>
      <c r="D629" s="3"/>
      <c r="E629" s="13"/>
      <c r="F629" s="13"/>
      <c r="G629" s="13">
        <v>50000</v>
      </c>
      <c r="H629" s="3"/>
      <c r="I629" s="3">
        <v>50000</v>
      </c>
      <c r="J629" s="14">
        <v>1</v>
      </c>
      <c r="K629" s="14"/>
      <c r="L629" s="14"/>
      <c r="M629" s="14">
        <v>1</v>
      </c>
      <c r="N629" s="14"/>
      <c r="O629" s="14">
        <v>2</v>
      </c>
    </row>
    <row r="630" spans="1:15" x14ac:dyDescent="0.45">
      <c r="A630" s="10">
        <v>624</v>
      </c>
      <c r="B630" s="24" t="s">
        <v>2366</v>
      </c>
      <c r="C630" s="8" t="s">
        <v>1992</v>
      </c>
      <c r="D630" s="3"/>
      <c r="E630" s="13"/>
      <c r="F630" s="13"/>
      <c r="G630" s="13"/>
      <c r="H630" s="3"/>
      <c r="I630" s="3"/>
      <c r="J630" s="14">
        <v>1</v>
      </c>
      <c r="K630" s="14"/>
      <c r="L630" s="14"/>
      <c r="M630" s="14"/>
      <c r="N630" s="14"/>
      <c r="O630" s="14">
        <v>1</v>
      </c>
    </row>
    <row r="631" spans="1:15" x14ac:dyDescent="0.45">
      <c r="A631" s="10">
        <v>625</v>
      </c>
      <c r="B631" s="24" t="s">
        <v>2366</v>
      </c>
      <c r="C631" s="8" t="s">
        <v>276</v>
      </c>
      <c r="D631" s="3"/>
      <c r="E631" s="13"/>
      <c r="F631" s="13"/>
      <c r="G631" s="13"/>
      <c r="H631" s="3"/>
      <c r="I631" s="3"/>
      <c r="J631" s="14">
        <v>1</v>
      </c>
      <c r="K631" s="14"/>
      <c r="L631" s="14"/>
      <c r="M631" s="14"/>
      <c r="N631" s="14"/>
      <c r="O631" s="14">
        <v>1</v>
      </c>
    </row>
    <row r="632" spans="1:15" x14ac:dyDescent="0.45">
      <c r="A632" s="10">
        <v>626</v>
      </c>
      <c r="B632" s="24" t="s">
        <v>2366</v>
      </c>
      <c r="C632" s="8" t="s">
        <v>1339</v>
      </c>
      <c r="D632" s="3"/>
      <c r="E632" s="13"/>
      <c r="F632" s="13"/>
      <c r="G632" s="13"/>
      <c r="H632" s="3"/>
      <c r="I632" s="3"/>
      <c r="J632" s="14">
        <v>1</v>
      </c>
      <c r="K632" s="14"/>
      <c r="L632" s="14"/>
      <c r="M632" s="14"/>
      <c r="N632" s="14"/>
      <c r="O632" s="14">
        <v>1</v>
      </c>
    </row>
    <row r="633" spans="1:15" x14ac:dyDescent="0.45">
      <c r="A633" s="10">
        <v>627</v>
      </c>
      <c r="B633" s="24" t="s">
        <v>2366</v>
      </c>
      <c r="C633" s="8" t="s">
        <v>2208</v>
      </c>
      <c r="D633" s="3"/>
      <c r="E633" s="13"/>
      <c r="F633" s="13"/>
      <c r="G633" s="13"/>
      <c r="H633" s="3"/>
      <c r="I633" s="3"/>
      <c r="J633" s="14">
        <v>1</v>
      </c>
      <c r="K633" s="14"/>
      <c r="L633" s="14"/>
      <c r="M633" s="14"/>
      <c r="N633" s="14"/>
      <c r="O633" s="14">
        <v>1</v>
      </c>
    </row>
    <row r="634" spans="1:15" x14ac:dyDescent="0.45">
      <c r="A634" s="10">
        <v>628</v>
      </c>
      <c r="B634" s="24" t="s">
        <v>2366</v>
      </c>
      <c r="C634" s="8" t="s">
        <v>52</v>
      </c>
      <c r="D634" s="3"/>
      <c r="E634" s="13"/>
      <c r="F634" s="13"/>
      <c r="G634" s="13"/>
      <c r="H634" s="3"/>
      <c r="I634" s="3"/>
      <c r="J634" s="14">
        <v>1</v>
      </c>
      <c r="K634" s="14"/>
      <c r="L634" s="14"/>
      <c r="M634" s="14"/>
      <c r="N634" s="14"/>
      <c r="O634" s="14">
        <v>1</v>
      </c>
    </row>
    <row r="635" spans="1:15" x14ac:dyDescent="0.45">
      <c r="A635" s="10">
        <v>629</v>
      </c>
      <c r="B635" s="24" t="s">
        <v>2366</v>
      </c>
      <c r="C635" s="8" t="s">
        <v>2318</v>
      </c>
      <c r="D635" s="3"/>
      <c r="E635" s="13"/>
      <c r="F635" s="13"/>
      <c r="G635" s="13"/>
      <c r="H635" s="3"/>
      <c r="I635" s="3"/>
      <c r="J635" s="14">
        <v>1</v>
      </c>
      <c r="K635" s="14"/>
      <c r="L635" s="14"/>
      <c r="M635" s="14"/>
      <c r="N635" s="14"/>
      <c r="O635" s="14">
        <v>1</v>
      </c>
    </row>
    <row r="636" spans="1:15" x14ac:dyDescent="0.45">
      <c r="A636" s="10">
        <v>630</v>
      </c>
      <c r="B636" s="24" t="s">
        <v>2366</v>
      </c>
      <c r="C636" s="8" t="s">
        <v>2200</v>
      </c>
      <c r="D636" s="3"/>
      <c r="E636" s="13"/>
      <c r="F636" s="13"/>
      <c r="G636" s="13"/>
      <c r="H636" s="3"/>
      <c r="I636" s="3"/>
      <c r="J636" s="14">
        <v>1</v>
      </c>
      <c r="K636" s="14"/>
      <c r="L636" s="14"/>
      <c r="M636" s="14"/>
      <c r="N636" s="14"/>
      <c r="O636" s="14">
        <v>1</v>
      </c>
    </row>
    <row r="637" spans="1:15" x14ac:dyDescent="0.45">
      <c r="A637" s="10">
        <v>631</v>
      </c>
      <c r="B637" s="24" t="s">
        <v>2366</v>
      </c>
      <c r="C637" s="8" t="s">
        <v>2328</v>
      </c>
      <c r="D637" s="3"/>
      <c r="E637" s="13"/>
      <c r="F637" s="13"/>
      <c r="G637" s="13"/>
      <c r="H637" s="3"/>
      <c r="I637" s="3"/>
      <c r="J637" s="14">
        <v>1</v>
      </c>
      <c r="K637" s="14"/>
      <c r="L637" s="14"/>
      <c r="M637" s="14"/>
      <c r="N637" s="14"/>
      <c r="O637" s="14">
        <v>1</v>
      </c>
    </row>
    <row r="638" spans="1:15" x14ac:dyDescent="0.45">
      <c r="A638" s="10">
        <v>632</v>
      </c>
      <c r="B638" s="24" t="s">
        <v>2366</v>
      </c>
      <c r="C638" s="8" t="s">
        <v>2062</v>
      </c>
      <c r="D638" s="3"/>
      <c r="E638" s="13"/>
      <c r="F638" s="13"/>
      <c r="G638" s="13"/>
      <c r="H638" s="3"/>
      <c r="I638" s="3"/>
      <c r="J638" s="14">
        <v>1</v>
      </c>
      <c r="K638" s="14"/>
      <c r="L638" s="14"/>
      <c r="M638" s="14"/>
      <c r="N638" s="14"/>
      <c r="O638" s="14">
        <v>1</v>
      </c>
    </row>
    <row r="639" spans="1:15" x14ac:dyDescent="0.45">
      <c r="A639" s="10">
        <v>633</v>
      </c>
      <c r="B639" s="24" t="s">
        <v>2366</v>
      </c>
      <c r="C639" s="8" t="s">
        <v>441</v>
      </c>
      <c r="D639" s="3"/>
      <c r="E639" s="13"/>
      <c r="F639" s="13"/>
      <c r="G639" s="13"/>
      <c r="H639" s="3"/>
      <c r="I639" s="3"/>
      <c r="J639" s="14">
        <v>1</v>
      </c>
      <c r="K639" s="14"/>
      <c r="L639" s="14"/>
      <c r="M639" s="14"/>
      <c r="N639" s="14"/>
      <c r="O639" s="14">
        <v>1</v>
      </c>
    </row>
    <row r="640" spans="1:15" x14ac:dyDescent="0.45">
      <c r="A640" s="10">
        <v>634</v>
      </c>
      <c r="B640" s="24" t="s">
        <v>2366</v>
      </c>
      <c r="C640" s="8" t="s">
        <v>2241</v>
      </c>
      <c r="D640" s="3"/>
      <c r="E640" s="13"/>
      <c r="F640" s="13"/>
      <c r="G640" s="13"/>
      <c r="H640" s="3"/>
      <c r="I640" s="3"/>
      <c r="J640" s="14">
        <v>1</v>
      </c>
      <c r="K640" s="14"/>
      <c r="L640" s="14"/>
      <c r="M640" s="14"/>
      <c r="N640" s="14"/>
      <c r="O640" s="14">
        <v>1</v>
      </c>
    </row>
    <row r="641" spans="1:15" x14ac:dyDescent="0.45">
      <c r="A641" s="10">
        <v>635</v>
      </c>
      <c r="B641" s="24" t="s">
        <v>2366</v>
      </c>
      <c r="C641" s="8" t="s">
        <v>2277</v>
      </c>
      <c r="D641" s="3"/>
      <c r="E641" s="13"/>
      <c r="F641" s="13"/>
      <c r="G641" s="13"/>
      <c r="H641" s="3"/>
      <c r="I641" s="3"/>
      <c r="J641" s="14">
        <v>2</v>
      </c>
      <c r="K641" s="14"/>
      <c r="L641" s="14"/>
      <c r="M641" s="14"/>
      <c r="N641" s="14"/>
      <c r="O641" s="14">
        <v>2</v>
      </c>
    </row>
    <row r="642" spans="1:15" x14ac:dyDescent="0.45">
      <c r="A642" s="10">
        <v>636</v>
      </c>
      <c r="B642" s="24" t="s">
        <v>2366</v>
      </c>
      <c r="C642" s="8" t="s">
        <v>2123</v>
      </c>
      <c r="D642" s="3"/>
      <c r="E642" s="13"/>
      <c r="F642" s="13"/>
      <c r="G642" s="13"/>
      <c r="H642" s="3"/>
      <c r="I642" s="3"/>
      <c r="J642" s="14">
        <v>2</v>
      </c>
      <c r="K642" s="14"/>
      <c r="L642" s="14"/>
      <c r="M642" s="14"/>
      <c r="N642" s="14"/>
      <c r="O642" s="14">
        <v>2</v>
      </c>
    </row>
    <row r="643" spans="1:15" x14ac:dyDescent="0.45">
      <c r="A643" s="10">
        <v>637</v>
      </c>
      <c r="B643" s="24" t="s">
        <v>2366</v>
      </c>
      <c r="C643" s="8" t="s">
        <v>1460</v>
      </c>
      <c r="D643" s="3"/>
      <c r="E643" s="13"/>
      <c r="F643" s="13"/>
      <c r="G643" s="13"/>
      <c r="H643" s="3"/>
      <c r="I643" s="3"/>
      <c r="J643" s="14">
        <v>1</v>
      </c>
      <c r="K643" s="14"/>
      <c r="L643" s="14"/>
      <c r="M643" s="14"/>
      <c r="N643" s="14"/>
      <c r="O643" s="14">
        <v>1</v>
      </c>
    </row>
    <row r="644" spans="1:15" x14ac:dyDescent="0.45">
      <c r="A644" s="10">
        <v>638</v>
      </c>
      <c r="B644" s="24" t="s">
        <v>2366</v>
      </c>
      <c r="C644" s="8" t="s">
        <v>1850</v>
      </c>
      <c r="D644" s="3"/>
      <c r="E644" s="13"/>
      <c r="F644" s="13"/>
      <c r="G644" s="13"/>
      <c r="H644" s="3"/>
      <c r="I644" s="3"/>
      <c r="J644" s="14">
        <v>1</v>
      </c>
      <c r="K644" s="14"/>
      <c r="L644" s="14"/>
      <c r="M644" s="14"/>
      <c r="N644" s="14"/>
      <c r="O644" s="14">
        <v>1</v>
      </c>
    </row>
    <row r="645" spans="1:15" x14ac:dyDescent="0.45">
      <c r="A645" s="10">
        <v>639</v>
      </c>
      <c r="B645" s="24" t="s">
        <v>2366</v>
      </c>
      <c r="C645" s="8" t="s">
        <v>1437</v>
      </c>
      <c r="D645" s="3"/>
      <c r="E645" s="13"/>
      <c r="F645" s="13"/>
      <c r="G645" s="13"/>
      <c r="H645" s="3"/>
      <c r="I645" s="3"/>
      <c r="J645" s="14">
        <v>1</v>
      </c>
      <c r="K645" s="14"/>
      <c r="L645" s="14"/>
      <c r="M645" s="14"/>
      <c r="N645" s="14"/>
      <c r="O645" s="14">
        <v>1</v>
      </c>
    </row>
    <row r="646" spans="1:15" x14ac:dyDescent="0.45">
      <c r="A646" s="10">
        <v>640</v>
      </c>
      <c r="B646" s="24" t="s">
        <v>2364</v>
      </c>
      <c r="C646" s="8" t="s">
        <v>2311</v>
      </c>
      <c r="D646" s="3"/>
      <c r="E646" s="13">
        <v>60500000</v>
      </c>
      <c r="F646" s="13"/>
      <c r="G646" s="13"/>
      <c r="H646" s="3"/>
      <c r="I646" s="3">
        <v>60500000</v>
      </c>
      <c r="J646" s="14">
        <v>8</v>
      </c>
      <c r="K646" s="14">
        <v>11</v>
      </c>
      <c r="L646" s="14"/>
      <c r="M646" s="14"/>
      <c r="N646" s="14"/>
      <c r="O646" s="14">
        <v>19</v>
      </c>
    </row>
    <row r="647" spans="1:15" x14ac:dyDescent="0.45">
      <c r="A647" s="10">
        <v>641</v>
      </c>
      <c r="B647" s="24" t="s">
        <v>2364</v>
      </c>
      <c r="C647" s="8" t="s">
        <v>2212</v>
      </c>
      <c r="D647" s="3"/>
      <c r="E647" s="13">
        <v>32000000</v>
      </c>
      <c r="F647" s="13">
        <v>24000000</v>
      </c>
      <c r="G647" s="13"/>
      <c r="H647" s="3"/>
      <c r="I647" s="3">
        <v>56000000</v>
      </c>
      <c r="J647" s="14"/>
      <c r="K647" s="14">
        <v>4</v>
      </c>
      <c r="L647" s="14">
        <v>3</v>
      </c>
      <c r="M647" s="14"/>
      <c r="N647" s="14"/>
      <c r="O647" s="14">
        <v>7</v>
      </c>
    </row>
    <row r="648" spans="1:15" x14ac:dyDescent="0.45">
      <c r="A648" s="10">
        <v>642</v>
      </c>
      <c r="B648" s="24" t="s">
        <v>2364</v>
      </c>
      <c r="C648" s="8" t="s">
        <v>2017</v>
      </c>
      <c r="D648" s="3"/>
      <c r="E648" s="13"/>
      <c r="F648" s="13"/>
      <c r="G648" s="13">
        <v>31500000</v>
      </c>
      <c r="H648" s="3"/>
      <c r="I648" s="3">
        <v>31500000</v>
      </c>
      <c r="J648" s="14"/>
      <c r="K648" s="14"/>
      <c r="L648" s="14"/>
      <c r="M648" s="14">
        <v>7</v>
      </c>
      <c r="N648" s="14"/>
      <c r="O648" s="14">
        <v>7</v>
      </c>
    </row>
    <row r="649" spans="1:15" x14ac:dyDescent="0.45">
      <c r="A649" s="10">
        <v>643</v>
      </c>
      <c r="B649" s="24" t="s">
        <v>2364</v>
      </c>
      <c r="C649" s="8" t="s">
        <v>51</v>
      </c>
      <c r="D649" s="3"/>
      <c r="E649" s="13">
        <v>14000000</v>
      </c>
      <c r="F649" s="13">
        <v>14000000</v>
      </c>
      <c r="G649" s="13"/>
      <c r="H649" s="3"/>
      <c r="I649" s="3">
        <v>28000000</v>
      </c>
      <c r="J649" s="14"/>
      <c r="K649" s="14">
        <v>4</v>
      </c>
      <c r="L649" s="14">
        <v>4</v>
      </c>
      <c r="M649" s="14"/>
      <c r="N649" s="14"/>
      <c r="O649" s="14">
        <v>8</v>
      </c>
    </row>
    <row r="650" spans="1:15" x14ac:dyDescent="0.45">
      <c r="A650" s="10">
        <v>644</v>
      </c>
      <c r="B650" s="24" t="s">
        <v>2364</v>
      </c>
      <c r="C650" s="8" t="s">
        <v>754</v>
      </c>
      <c r="D650" s="3"/>
      <c r="E650" s="13"/>
      <c r="F650" s="13"/>
      <c r="G650" s="13">
        <v>27000000</v>
      </c>
      <c r="H650" s="3"/>
      <c r="I650" s="3">
        <v>27000000</v>
      </c>
      <c r="J650" s="14"/>
      <c r="K650" s="14"/>
      <c r="L650" s="14"/>
      <c r="M650" s="14">
        <v>2</v>
      </c>
      <c r="N650" s="14"/>
      <c r="O650" s="14">
        <v>2</v>
      </c>
    </row>
    <row r="651" spans="1:15" x14ac:dyDescent="0.45">
      <c r="A651" s="10">
        <v>645</v>
      </c>
      <c r="B651" s="24" t="s">
        <v>2364</v>
      </c>
      <c r="C651" s="8" t="s">
        <v>1339</v>
      </c>
      <c r="D651" s="3"/>
      <c r="E651" s="13">
        <v>9600000</v>
      </c>
      <c r="F651" s="13">
        <v>9400000</v>
      </c>
      <c r="G651" s="13"/>
      <c r="H651" s="3"/>
      <c r="I651" s="3">
        <v>19000000</v>
      </c>
      <c r="J651" s="14">
        <v>18</v>
      </c>
      <c r="K651" s="14">
        <v>4</v>
      </c>
      <c r="L651" s="14">
        <v>4</v>
      </c>
      <c r="M651" s="14"/>
      <c r="N651" s="14"/>
      <c r="O651" s="14">
        <v>26</v>
      </c>
    </row>
    <row r="652" spans="1:15" x14ac:dyDescent="0.45">
      <c r="A652" s="10">
        <v>646</v>
      </c>
      <c r="B652" s="24" t="s">
        <v>2364</v>
      </c>
      <c r="C652" s="8" t="s">
        <v>13</v>
      </c>
      <c r="D652" s="3"/>
      <c r="E652" s="13">
        <v>15000000</v>
      </c>
      <c r="F652" s="13"/>
      <c r="G652" s="13"/>
      <c r="H652" s="3"/>
      <c r="I652" s="3">
        <v>15000000</v>
      </c>
      <c r="J652" s="14"/>
      <c r="K652" s="14">
        <v>1</v>
      </c>
      <c r="L652" s="14"/>
      <c r="M652" s="14"/>
      <c r="N652" s="14"/>
      <c r="O652" s="14">
        <v>1</v>
      </c>
    </row>
    <row r="653" spans="1:15" x14ac:dyDescent="0.45">
      <c r="A653" s="10">
        <v>647</v>
      </c>
      <c r="B653" s="24" t="s">
        <v>2364</v>
      </c>
      <c r="C653" s="8" t="s">
        <v>128</v>
      </c>
      <c r="D653" s="3"/>
      <c r="E653" s="13">
        <v>13000000</v>
      </c>
      <c r="F653" s="13"/>
      <c r="G653" s="13"/>
      <c r="H653" s="3"/>
      <c r="I653" s="3">
        <v>13000000</v>
      </c>
      <c r="J653" s="14">
        <v>21</v>
      </c>
      <c r="K653" s="14">
        <v>4</v>
      </c>
      <c r="L653" s="14"/>
      <c r="M653" s="14"/>
      <c r="N653" s="14"/>
      <c r="O653" s="14">
        <v>25</v>
      </c>
    </row>
    <row r="654" spans="1:15" x14ac:dyDescent="0.45">
      <c r="A654" s="10">
        <v>648</v>
      </c>
      <c r="B654" s="24" t="s">
        <v>2364</v>
      </c>
      <c r="C654" s="8" t="s">
        <v>2123</v>
      </c>
      <c r="D654" s="3"/>
      <c r="E654" s="13">
        <v>6400000</v>
      </c>
      <c r="F654" s="13"/>
      <c r="G654" s="13"/>
      <c r="H654" s="3"/>
      <c r="I654" s="3">
        <v>6400000</v>
      </c>
      <c r="J654" s="14">
        <v>5</v>
      </c>
      <c r="K654" s="14">
        <v>8</v>
      </c>
      <c r="L654" s="14"/>
      <c r="M654" s="14"/>
      <c r="N654" s="14"/>
      <c r="O654" s="14">
        <v>13</v>
      </c>
    </row>
    <row r="655" spans="1:15" x14ac:dyDescent="0.45">
      <c r="A655" s="10">
        <v>649</v>
      </c>
      <c r="B655" s="24" t="s">
        <v>2364</v>
      </c>
      <c r="C655" s="8" t="s">
        <v>1976</v>
      </c>
      <c r="D655" s="3"/>
      <c r="E655" s="13">
        <v>6000000</v>
      </c>
      <c r="F655" s="13"/>
      <c r="G655" s="13"/>
      <c r="H655" s="3"/>
      <c r="I655" s="3">
        <v>6000000</v>
      </c>
      <c r="J655" s="14"/>
      <c r="K655" s="14">
        <v>1</v>
      </c>
      <c r="L655" s="14"/>
      <c r="M655" s="14"/>
      <c r="N655" s="14"/>
      <c r="O655" s="14">
        <v>1</v>
      </c>
    </row>
    <row r="656" spans="1:15" x14ac:dyDescent="0.45">
      <c r="A656" s="10">
        <v>650</v>
      </c>
      <c r="B656" s="24" t="s">
        <v>2364</v>
      </c>
      <c r="C656" s="8" t="s">
        <v>52</v>
      </c>
      <c r="D656" s="3"/>
      <c r="E656" s="13"/>
      <c r="F656" s="13">
        <v>5500000</v>
      </c>
      <c r="G656" s="13"/>
      <c r="H656" s="3"/>
      <c r="I656" s="3">
        <v>5500000</v>
      </c>
      <c r="J656" s="14">
        <v>3</v>
      </c>
      <c r="K656" s="14"/>
      <c r="L656" s="14">
        <v>1</v>
      </c>
      <c r="M656" s="14"/>
      <c r="N656" s="14"/>
      <c r="O656" s="14">
        <v>4</v>
      </c>
    </row>
    <row r="657" spans="1:15" x14ac:dyDescent="0.45">
      <c r="A657" s="10">
        <v>651</v>
      </c>
      <c r="B657" s="24" t="s">
        <v>2364</v>
      </c>
      <c r="C657" s="8" t="s">
        <v>2324</v>
      </c>
      <c r="D657" s="3"/>
      <c r="E657" s="13"/>
      <c r="F657" s="13">
        <v>5000000</v>
      </c>
      <c r="G657" s="13"/>
      <c r="H657" s="3"/>
      <c r="I657" s="3">
        <v>5000000</v>
      </c>
      <c r="J657" s="14"/>
      <c r="K657" s="14"/>
      <c r="L657" s="14">
        <v>1</v>
      </c>
      <c r="M657" s="14"/>
      <c r="N657" s="14"/>
      <c r="O657" s="14">
        <v>1</v>
      </c>
    </row>
    <row r="658" spans="1:15" x14ac:dyDescent="0.45">
      <c r="A658" s="10">
        <v>652</v>
      </c>
      <c r="B658" s="24" t="s">
        <v>2364</v>
      </c>
      <c r="C658" s="8" t="s">
        <v>2075</v>
      </c>
      <c r="D658" s="3"/>
      <c r="E658" s="13">
        <v>4500000</v>
      </c>
      <c r="F658" s="13"/>
      <c r="G658" s="13"/>
      <c r="H658" s="3"/>
      <c r="I658" s="3">
        <v>4500000</v>
      </c>
      <c r="J658" s="14"/>
      <c r="K658" s="14">
        <v>1</v>
      </c>
      <c r="L658" s="14"/>
      <c r="M658" s="14"/>
      <c r="N658" s="14"/>
      <c r="O658" s="14">
        <v>1</v>
      </c>
    </row>
    <row r="659" spans="1:15" x14ac:dyDescent="0.45">
      <c r="A659" s="10">
        <v>653</v>
      </c>
      <c r="B659" s="24" t="s">
        <v>2364</v>
      </c>
      <c r="C659" s="8" t="s">
        <v>1420</v>
      </c>
      <c r="D659" s="3"/>
      <c r="E659" s="13">
        <v>4140000</v>
      </c>
      <c r="F659" s="13"/>
      <c r="G659" s="13"/>
      <c r="H659" s="3"/>
      <c r="I659" s="3">
        <v>4140000</v>
      </c>
      <c r="J659" s="14">
        <v>9</v>
      </c>
      <c r="K659" s="14">
        <v>18</v>
      </c>
      <c r="L659" s="14"/>
      <c r="M659" s="14"/>
      <c r="N659" s="14"/>
      <c r="O659" s="14">
        <v>27</v>
      </c>
    </row>
    <row r="660" spans="1:15" x14ac:dyDescent="0.45">
      <c r="A660" s="10">
        <v>654</v>
      </c>
      <c r="B660" s="24" t="s">
        <v>2364</v>
      </c>
      <c r="C660" s="8" t="s">
        <v>713</v>
      </c>
      <c r="D660" s="3"/>
      <c r="E660" s="13"/>
      <c r="F660" s="13"/>
      <c r="G660" s="13">
        <v>1500000</v>
      </c>
      <c r="H660" s="3"/>
      <c r="I660" s="3">
        <v>1500000</v>
      </c>
      <c r="J660" s="14"/>
      <c r="K660" s="14"/>
      <c r="L660" s="14"/>
      <c r="M660" s="14">
        <v>1</v>
      </c>
      <c r="N660" s="14"/>
      <c r="O660" s="14">
        <v>1</v>
      </c>
    </row>
    <row r="661" spans="1:15" x14ac:dyDescent="0.45">
      <c r="A661" s="10">
        <v>655</v>
      </c>
      <c r="B661" s="24" t="s">
        <v>2364</v>
      </c>
      <c r="C661" s="8" t="s">
        <v>1209</v>
      </c>
      <c r="D661" s="3"/>
      <c r="E661" s="13"/>
      <c r="F661" s="13"/>
      <c r="G661" s="13">
        <v>1300000</v>
      </c>
      <c r="H661" s="3"/>
      <c r="I661" s="3">
        <v>1300000</v>
      </c>
      <c r="J661" s="14"/>
      <c r="K661" s="14"/>
      <c r="L661" s="14"/>
      <c r="M661" s="14">
        <v>2</v>
      </c>
      <c r="N661" s="14"/>
      <c r="O661" s="14">
        <v>2</v>
      </c>
    </row>
    <row r="662" spans="1:15" x14ac:dyDescent="0.45">
      <c r="A662" s="10">
        <v>656</v>
      </c>
      <c r="B662" s="24" t="s">
        <v>2364</v>
      </c>
      <c r="C662" s="8" t="s">
        <v>424</v>
      </c>
      <c r="D662" s="3"/>
      <c r="E662" s="13"/>
      <c r="F662" s="13"/>
      <c r="G662" s="13">
        <v>1000000</v>
      </c>
      <c r="H662" s="3"/>
      <c r="I662" s="3">
        <v>1000000</v>
      </c>
      <c r="J662" s="14"/>
      <c r="K662" s="14"/>
      <c r="L662" s="14"/>
      <c r="M662" s="14">
        <v>1</v>
      </c>
      <c r="N662" s="14"/>
      <c r="O662" s="14">
        <v>1</v>
      </c>
    </row>
    <row r="663" spans="1:15" x14ac:dyDescent="0.45">
      <c r="A663" s="10">
        <v>657</v>
      </c>
      <c r="B663" s="24" t="s">
        <v>2364</v>
      </c>
      <c r="C663" s="8" t="s">
        <v>2062</v>
      </c>
      <c r="D663" s="3"/>
      <c r="E663" s="13">
        <v>560000</v>
      </c>
      <c r="F663" s="13">
        <v>280000</v>
      </c>
      <c r="G663" s="13"/>
      <c r="H663" s="3"/>
      <c r="I663" s="3">
        <v>840000</v>
      </c>
      <c r="J663" s="14">
        <v>1</v>
      </c>
      <c r="K663" s="14">
        <v>2</v>
      </c>
      <c r="L663" s="14">
        <v>1</v>
      </c>
      <c r="M663" s="14"/>
      <c r="N663" s="14"/>
      <c r="O663" s="14">
        <v>4</v>
      </c>
    </row>
    <row r="664" spans="1:15" x14ac:dyDescent="0.45">
      <c r="A664" s="10">
        <v>658</v>
      </c>
      <c r="B664" s="24" t="s">
        <v>2364</v>
      </c>
      <c r="C664" s="8" t="s">
        <v>2277</v>
      </c>
      <c r="D664" s="3"/>
      <c r="E664" s="13">
        <v>720000</v>
      </c>
      <c r="F664" s="13"/>
      <c r="G664" s="13"/>
      <c r="H664" s="3"/>
      <c r="I664" s="3">
        <v>720000</v>
      </c>
      <c r="J664" s="14"/>
      <c r="K664" s="14">
        <v>2</v>
      </c>
      <c r="L664" s="14"/>
      <c r="M664" s="14"/>
      <c r="N664" s="14"/>
      <c r="O664" s="14">
        <v>2</v>
      </c>
    </row>
    <row r="665" spans="1:15" x14ac:dyDescent="0.45">
      <c r="A665" s="10">
        <v>659</v>
      </c>
      <c r="B665" s="24" t="s">
        <v>2364</v>
      </c>
      <c r="C665" s="8" t="s">
        <v>2269</v>
      </c>
      <c r="D665" s="3"/>
      <c r="E665" s="13">
        <v>700000</v>
      </c>
      <c r="F665" s="13"/>
      <c r="G665" s="13"/>
      <c r="H665" s="3"/>
      <c r="I665" s="3">
        <v>700000</v>
      </c>
      <c r="J665" s="14"/>
      <c r="K665" s="14">
        <v>1</v>
      </c>
      <c r="L665" s="14"/>
      <c r="M665" s="14"/>
      <c r="N665" s="14"/>
      <c r="O665" s="14">
        <v>1</v>
      </c>
    </row>
    <row r="666" spans="1:15" x14ac:dyDescent="0.45">
      <c r="A666" s="10">
        <v>660</v>
      </c>
      <c r="B666" s="24" t="s">
        <v>2364</v>
      </c>
      <c r="C666" s="8" t="s">
        <v>2119</v>
      </c>
      <c r="D666" s="3"/>
      <c r="E666" s="13"/>
      <c r="F666" s="13"/>
      <c r="G666" s="13">
        <v>624000</v>
      </c>
      <c r="H666" s="3"/>
      <c r="I666" s="3">
        <v>624000</v>
      </c>
      <c r="J666" s="14"/>
      <c r="K666" s="14"/>
      <c r="L666" s="14"/>
      <c r="M666" s="14">
        <v>1</v>
      </c>
      <c r="N666" s="14"/>
      <c r="O666" s="14">
        <v>1</v>
      </c>
    </row>
    <row r="667" spans="1:15" x14ac:dyDescent="0.45">
      <c r="A667" s="10">
        <v>661</v>
      </c>
      <c r="B667" s="24" t="s">
        <v>2364</v>
      </c>
      <c r="C667" s="8" t="s">
        <v>2321</v>
      </c>
      <c r="D667" s="3"/>
      <c r="E667" s="13">
        <v>600000</v>
      </c>
      <c r="F667" s="13"/>
      <c r="G667" s="13"/>
      <c r="H667" s="3"/>
      <c r="I667" s="3">
        <v>600000</v>
      </c>
      <c r="J667" s="14">
        <v>1</v>
      </c>
      <c r="K667" s="14">
        <v>2</v>
      </c>
      <c r="L667" s="14"/>
      <c r="M667" s="14"/>
      <c r="N667" s="14"/>
      <c r="O667" s="14">
        <v>3</v>
      </c>
    </row>
    <row r="668" spans="1:15" x14ac:dyDescent="0.45">
      <c r="A668" s="10">
        <v>662</v>
      </c>
      <c r="B668" s="24" t="s">
        <v>2364</v>
      </c>
      <c r="C668" s="8" t="s">
        <v>2274</v>
      </c>
      <c r="D668" s="3"/>
      <c r="E668" s="13">
        <v>600000</v>
      </c>
      <c r="F668" s="13"/>
      <c r="G668" s="13"/>
      <c r="H668" s="3"/>
      <c r="I668" s="3">
        <v>600000</v>
      </c>
      <c r="J668" s="14">
        <v>2</v>
      </c>
      <c r="K668" s="14">
        <v>2</v>
      </c>
      <c r="L668" s="14"/>
      <c r="M668" s="14"/>
      <c r="N668" s="14"/>
      <c r="O668" s="14">
        <v>4</v>
      </c>
    </row>
    <row r="669" spans="1:15" x14ac:dyDescent="0.45">
      <c r="A669" s="10">
        <v>663</v>
      </c>
      <c r="B669" s="24" t="s">
        <v>2364</v>
      </c>
      <c r="C669" s="8" t="s">
        <v>756</v>
      </c>
      <c r="D669" s="3"/>
      <c r="E669" s="13"/>
      <c r="F669" s="13"/>
      <c r="G669" s="13">
        <v>560000</v>
      </c>
      <c r="H669" s="3"/>
      <c r="I669" s="3">
        <v>560000</v>
      </c>
      <c r="J669" s="14"/>
      <c r="K669" s="14"/>
      <c r="L669" s="14"/>
      <c r="M669" s="14">
        <v>2</v>
      </c>
      <c r="N669" s="14"/>
      <c r="O669" s="14">
        <v>2</v>
      </c>
    </row>
    <row r="670" spans="1:15" x14ac:dyDescent="0.45">
      <c r="A670" s="10">
        <v>664</v>
      </c>
      <c r="B670" s="24" t="s">
        <v>2364</v>
      </c>
      <c r="C670" s="8" t="s">
        <v>2328</v>
      </c>
      <c r="D670" s="3"/>
      <c r="E670" s="13">
        <v>300000</v>
      </c>
      <c r="F670" s="13"/>
      <c r="G670" s="13"/>
      <c r="H670" s="3"/>
      <c r="I670" s="3">
        <v>300000</v>
      </c>
      <c r="J670" s="14">
        <v>1</v>
      </c>
      <c r="K670" s="14">
        <v>1</v>
      </c>
      <c r="L670" s="14"/>
      <c r="M670" s="14"/>
      <c r="N670" s="14"/>
      <c r="O670" s="14">
        <v>2</v>
      </c>
    </row>
    <row r="671" spans="1:15" x14ac:dyDescent="0.45">
      <c r="A671" s="10">
        <v>665</v>
      </c>
      <c r="B671" s="24" t="s">
        <v>2364</v>
      </c>
      <c r="C671" s="8" t="s">
        <v>757</v>
      </c>
      <c r="D671" s="3"/>
      <c r="E671" s="13">
        <v>150000</v>
      </c>
      <c r="F671" s="13"/>
      <c r="G671" s="13"/>
      <c r="H671" s="3"/>
      <c r="I671" s="3">
        <v>150000</v>
      </c>
      <c r="J671" s="14">
        <v>2</v>
      </c>
      <c r="K671" s="14">
        <v>1</v>
      </c>
      <c r="L671" s="14"/>
      <c r="M671" s="14"/>
      <c r="N671" s="14"/>
      <c r="O671" s="14">
        <v>3</v>
      </c>
    </row>
    <row r="672" spans="1:15" x14ac:dyDescent="0.45">
      <c r="A672" s="10">
        <v>666</v>
      </c>
      <c r="B672" s="24" t="s">
        <v>2364</v>
      </c>
      <c r="C672" s="8" t="s">
        <v>2203</v>
      </c>
      <c r="D672" s="3"/>
      <c r="E672" s="13">
        <v>100000</v>
      </c>
      <c r="F672" s="13"/>
      <c r="G672" s="13"/>
      <c r="H672" s="3"/>
      <c r="I672" s="3">
        <v>100000</v>
      </c>
      <c r="J672" s="14">
        <v>3</v>
      </c>
      <c r="K672" s="14">
        <v>1</v>
      </c>
      <c r="L672" s="14"/>
      <c r="M672" s="14"/>
      <c r="N672" s="14"/>
      <c r="O672" s="14">
        <v>4</v>
      </c>
    </row>
    <row r="673" spans="1:15" x14ac:dyDescent="0.45">
      <c r="A673" s="10">
        <v>667</v>
      </c>
      <c r="B673" s="24" t="s">
        <v>2364</v>
      </c>
      <c r="C673" s="8" t="s">
        <v>1460</v>
      </c>
      <c r="D673" s="3"/>
      <c r="E673" s="13">
        <v>100000</v>
      </c>
      <c r="F673" s="13"/>
      <c r="G673" s="13"/>
      <c r="H673" s="3"/>
      <c r="I673" s="3">
        <v>100000</v>
      </c>
      <c r="J673" s="14">
        <v>5</v>
      </c>
      <c r="K673" s="14">
        <v>1</v>
      </c>
      <c r="L673" s="14"/>
      <c r="M673" s="14"/>
      <c r="N673" s="14"/>
      <c r="O673" s="14">
        <v>6</v>
      </c>
    </row>
    <row r="674" spans="1:15" x14ac:dyDescent="0.45">
      <c r="A674" s="10">
        <v>668</v>
      </c>
      <c r="B674" s="24" t="s">
        <v>2364</v>
      </c>
      <c r="C674" s="8" t="s">
        <v>1175</v>
      </c>
      <c r="D674" s="3"/>
      <c r="E674" s="13">
        <v>100000</v>
      </c>
      <c r="F674" s="13"/>
      <c r="G674" s="13"/>
      <c r="H674" s="3"/>
      <c r="I674" s="3">
        <v>100000</v>
      </c>
      <c r="J674" s="14"/>
      <c r="K674" s="14">
        <v>1</v>
      </c>
      <c r="L674" s="14"/>
      <c r="M674" s="14"/>
      <c r="N674" s="14"/>
      <c r="O674" s="14">
        <v>1</v>
      </c>
    </row>
    <row r="675" spans="1:15" x14ac:dyDescent="0.45">
      <c r="A675" s="10">
        <v>669</v>
      </c>
      <c r="B675" s="24" t="s">
        <v>2364</v>
      </c>
      <c r="C675" s="8" t="s">
        <v>1635</v>
      </c>
      <c r="D675" s="3"/>
      <c r="E675" s="13"/>
      <c r="F675" s="13"/>
      <c r="G675" s="13"/>
      <c r="H675" s="3"/>
      <c r="I675" s="3"/>
      <c r="J675" s="14">
        <v>1</v>
      </c>
      <c r="K675" s="14"/>
      <c r="L675" s="14"/>
      <c r="M675" s="14"/>
      <c r="N675" s="14"/>
      <c r="O675" s="14">
        <v>1</v>
      </c>
    </row>
    <row r="676" spans="1:15" x14ac:dyDescent="0.45">
      <c r="A676" s="10">
        <v>670</v>
      </c>
      <c r="B676" s="24" t="s">
        <v>2364</v>
      </c>
      <c r="C676" s="8" t="s">
        <v>2111</v>
      </c>
      <c r="D676" s="3"/>
      <c r="E676" s="13"/>
      <c r="F676" s="13"/>
      <c r="G676" s="13"/>
      <c r="H676" s="3"/>
      <c r="I676" s="3"/>
      <c r="J676" s="14">
        <v>1</v>
      </c>
      <c r="K676" s="14"/>
      <c r="L676" s="14"/>
      <c r="M676" s="14"/>
      <c r="N676" s="14"/>
      <c r="O676" s="14">
        <v>1</v>
      </c>
    </row>
    <row r="677" spans="1:15" x14ac:dyDescent="0.45">
      <c r="A677" s="10">
        <v>671</v>
      </c>
      <c r="B677" s="24" t="s">
        <v>2364</v>
      </c>
      <c r="C677" s="8" t="s">
        <v>1975</v>
      </c>
      <c r="D677" s="3"/>
      <c r="E677" s="13"/>
      <c r="F677" s="13"/>
      <c r="G677" s="13"/>
      <c r="H677" s="3"/>
      <c r="I677" s="3"/>
      <c r="J677" s="14">
        <v>2</v>
      </c>
      <c r="K677" s="14"/>
      <c r="L677" s="14"/>
      <c r="M677" s="14"/>
      <c r="N677" s="14"/>
      <c r="O677" s="14">
        <v>2</v>
      </c>
    </row>
    <row r="678" spans="1:15" x14ac:dyDescent="0.45">
      <c r="A678" s="10">
        <v>672</v>
      </c>
      <c r="B678" s="24" t="s">
        <v>2364</v>
      </c>
      <c r="C678" s="8" t="s">
        <v>1623</v>
      </c>
      <c r="D678" s="3"/>
      <c r="E678" s="13"/>
      <c r="F678" s="13"/>
      <c r="G678" s="13"/>
      <c r="H678" s="3"/>
      <c r="I678" s="3"/>
      <c r="J678" s="14">
        <v>2</v>
      </c>
      <c r="K678" s="14"/>
      <c r="L678" s="14"/>
      <c r="M678" s="14"/>
      <c r="N678" s="14"/>
      <c r="O678" s="14">
        <v>2</v>
      </c>
    </row>
    <row r="679" spans="1:15" x14ac:dyDescent="0.45">
      <c r="A679" s="10">
        <v>673</v>
      </c>
      <c r="B679" s="24" t="s">
        <v>2364</v>
      </c>
      <c r="C679" s="8" t="s">
        <v>2046</v>
      </c>
      <c r="D679" s="3"/>
      <c r="E679" s="13"/>
      <c r="F679" s="13"/>
      <c r="G679" s="13"/>
      <c r="H679" s="3"/>
      <c r="I679" s="3"/>
      <c r="J679" s="14">
        <v>1</v>
      </c>
      <c r="K679" s="14"/>
      <c r="L679" s="14"/>
      <c r="M679" s="14"/>
      <c r="N679" s="14"/>
      <c r="O679" s="14">
        <v>1</v>
      </c>
    </row>
    <row r="680" spans="1:15" x14ac:dyDescent="0.45">
      <c r="A680" s="10">
        <v>674</v>
      </c>
      <c r="B680" s="24" t="s">
        <v>2364</v>
      </c>
      <c r="C680" s="8" t="s">
        <v>2072</v>
      </c>
      <c r="D680" s="3"/>
      <c r="E680" s="13"/>
      <c r="F680" s="13"/>
      <c r="G680" s="13"/>
      <c r="H680" s="3"/>
      <c r="I680" s="3"/>
      <c r="J680" s="14">
        <v>1</v>
      </c>
      <c r="K680" s="14"/>
      <c r="L680" s="14"/>
      <c r="M680" s="14"/>
      <c r="N680" s="14"/>
      <c r="O680" s="14">
        <v>1</v>
      </c>
    </row>
    <row r="681" spans="1:15" x14ac:dyDescent="0.45">
      <c r="A681" s="10">
        <v>675</v>
      </c>
      <c r="B681" s="24" t="s">
        <v>2364</v>
      </c>
      <c r="C681" s="8" t="s">
        <v>2297</v>
      </c>
      <c r="D681" s="3"/>
      <c r="E681" s="13"/>
      <c r="F681" s="13"/>
      <c r="G681" s="13"/>
      <c r="H681" s="3"/>
      <c r="I681" s="3"/>
      <c r="J681" s="14">
        <v>1</v>
      </c>
      <c r="K681" s="14"/>
      <c r="L681" s="14"/>
      <c r="M681" s="14"/>
      <c r="N681" s="14"/>
      <c r="O681" s="14">
        <v>1</v>
      </c>
    </row>
    <row r="682" spans="1:15" x14ac:dyDescent="0.45">
      <c r="A682" s="10">
        <v>676</v>
      </c>
      <c r="B682" s="24" t="s">
        <v>2364</v>
      </c>
      <c r="C682" s="8" t="s">
        <v>2055</v>
      </c>
      <c r="D682" s="3"/>
      <c r="E682" s="13"/>
      <c r="F682" s="13"/>
      <c r="G682" s="13"/>
      <c r="H682" s="3"/>
      <c r="I682" s="3"/>
      <c r="J682" s="14">
        <v>2</v>
      </c>
      <c r="K682" s="14"/>
      <c r="L682" s="14"/>
      <c r="M682" s="14"/>
      <c r="N682" s="14"/>
      <c r="O682" s="14">
        <v>2</v>
      </c>
    </row>
    <row r="683" spans="1:15" x14ac:dyDescent="0.45">
      <c r="A683" s="10">
        <v>677</v>
      </c>
      <c r="B683" s="24" t="s">
        <v>2364</v>
      </c>
      <c r="C683" s="8" t="s">
        <v>2034</v>
      </c>
      <c r="D683" s="3"/>
      <c r="E683" s="13"/>
      <c r="F683" s="13"/>
      <c r="G683" s="13"/>
      <c r="H683" s="3"/>
      <c r="I683" s="3"/>
      <c r="J683" s="14">
        <v>1</v>
      </c>
      <c r="K683" s="14"/>
      <c r="L683" s="14"/>
      <c r="M683" s="14"/>
      <c r="N683" s="14"/>
      <c r="O683" s="14">
        <v>1</v>
      </c>
    </row>
    <row r="684" spans="1:15" x14ac:dyDescent="0.45">
      <c r="A684" s="10">
        <v>678</v>
      </c>
      <c r="B684" s="24" t="s">
        <v>2364</v>
      </c>
      <c r="C684" s="8" t="s">
        <v>2135</v>
      </c>
      <c r="D684" s="3"/>
      <c r="E684" s="13"/>
      <c r="F684" s="13"/>
      <c r="G684" s="13"/>
      <c r="H684" s="3"/>
      <c r="I684" s="3"/>
      <c r="J684" s="14">
        <v>1</v>
      </c>
      <c r="K684" s="14"/>
      <c r="L684" s="14"/>
      <c r="M684" s="14"/>
      <c r="N684" s="14"/>
      <c r="O684" s="14">
        <v>1</v>
      </c>
    </row>
    <row r="685" spans="1:15" x14ac:dyDescent="0.45">
      <c r="A685" s="10">
        <v>679</v>
      </c>
      <c r="B685" s="24" t="s">
        <v>2364</v>
      </c>
      <c r="C685" s="8" t="s">
        <v>2126</v>
      </c>
      <c r="D685" s="3"/>
      <c r="E685" s="13"/>
      <c r="F685" s="13"/>
      <c r="G685" s="13"/>
      <c r="H685" s="3"/>
      <c r="I685" s="3"/>
      <c r="J685" s="14">
        <v>1</v>
      </c>
      <c r="K685" s="14"/>
      <c r="L685" s="14"/>
      <c r="M685" s="14"/>
      <c r="N685" s="14"/>
      <c r="O685" s="14">
        <v>1</v>
      </c>
    </row>
    <row r="686" spans="1:15" x14ac:dyDescent="0.45">
      <c r="A686" s="10">
        <v>680</v>
      </c>
      <c r="B686" s="24" t="s">
        <v>2364</v>
      </c>
      <c r="C686" s="8" t="s">
        <v>2247</v>
      </c>
      <c r="D686" s="3"/>
      <c r="E686" s="13"/>
      <c r="F686" s="13"/>
      <c r="G686" s="13"/>
      <c r="H686" s="3"/>
      <c r="I686" s="3"/>
      <c r="J686" s="14">
        <v>1</v>
      </c>
      <c r="K686" s="14"/>
      <c r="L686" s="14"/>
      <c r="M686" s="14"/>
      <c r="N686" s="14"/>
      <c r="O686" s="14">
        <v>1</v>
      </c>
    </row>
    <row r="687" spans="1:15" x14ac:dyDescent="0.45">
      <c r="A687" s="10">
        <v>681</v>
      </c>
      <c r="B687" s="24" t="s">
        <v>2364</v>
      </c>
      <c r="C687" s="8" t="s">
        <v>2179</v>
      </c>
      <c r="D687" s="3"/>
      <c r="E687" s="13"/>
      <c r="F687" s="13"/>
      <c r="G687" s="13"/>
      <c r="H687" s="3"/>
      <c r="I687" s="3"/>
      <c r="J687" s="14">
        <v>1</v>
      </c>
      <c r="K687" s="14"/>
      <c r="L687" s="14"/>
      <c r="M687" s="14"/>
      <c r="N687" s="14"/>
      <c r="O687" s="14">
        <v>1</v>
      </c>
    </row>
    <row r="688" spans="1:15" x14ac:dyDescent="0.45">
      <c r="A688" s="10">
        <v>682</v>
      </c>
      <c r="B688" s="24" t="s">
        <v>2364</v>
      </c>
      <c r="C688" s="8" t="s">
        <v>135</v>
      </c>
      <c r="D688" s="3"/>
      <c r="E688" s="13"/>
      <c r="F688" s="13"/>
      <c r="G688" s="13"/>
      <c r="H688" s="3"/>
      <c r="I688" s="3"/>
      <c r="J688" s="14">
        <v>2</v>
      </c>
      <c r="K688" s="14"/>
      <c r="L688" s="14"/>
      <c r="M688" s="14"/>
      <c r="N688" s="14"/>
      <c r="O688" s="14">
        <v>2</v>
      </c>
    </row>
    <row r="689" spans="1:15" x14ac:dyDescent="0.45">
      <c r="A689" s="10">
        <v>683</v>
      </c>
      <c r="B689" s="24" t="s">
        <v>2364</v>
      </c>
      <c r="C689" s="8" t="s">
        <v>2083</v>
      </c>
      <c r="D689" s="3"/>
      <c r="E689" s="13"/>
      <c r="F689" s="13"/>
      <c r="G689" s="13"/>
      <c r="H689" s="3"/>
      <c r="I689" s="3"/>
      <c r="J689" s="14">
        <v>1</v>
      </c>
      <c r="K689" s="14"/>
      <c r="L689" s="14"/>
      <c r="M689" s="14"/>
      <c r="N689" s="14"/>
      <c r="O689" s="14">
        <v>1</v>
      </c>
    </row>
    <row r="690" spans="1:15" x14ac:dyDescent="0.45">
      <c r="A690" s="10">
        <v>684</v>
      </c>
      <c r="B690" s="24" t="s">
        <v>2364</v>
      </c>
      <c r="C690" s="8" t="s">
        <v>2219</v>
      </c>
      <c r="D690" s="3"/>
      <c r="E690" s="13"/>
      <c r="F690" s="13"/>
      <c r="G690" s="13"/>
      <c r="H690" s="3"/>
      <c r="I690" s="3"/>
      <c r="J690" s="14">
        <v>1</v>
      </c>
      <c r="K690" s="14"/>
      <c r="L690" s="14"/>
      <c r="M690" s="14"/>
      <c r="N690" s="14"/>
      <c r="O690" s="14">
        <v>1</v>
      </c>
    </row>
    <row r="691" spans="1:15" x14ac:dyDescent="0.45">
      <c r="A691" s="10">
        <v>685</v>
      </c>
      <c r="B691" s="24" t="s">
        <v>2388</v>
      </c>
      <c r="C691" s="8" t="s">
        <v>128</v>
      </c>
      <c r="D691" s="3"/>
      <c r="E691" s="13">
        <v>14000000</v>
      </c>
      <c r="F691" s="13">
        <v>10500000</v>
      </c>
      <c r="G691" s="13">
        <v>4800000</v>
      </c>
      <c r="H691" s="3"/>
      <c r="I691" s="3">
        <v>29300000</v>
      </c>
      <c r="J691" s="14"/>
      <c r="K691" s="14">
        <v>4</v>
      </c>
      <c r="L691" s="14">
        <v>3</v>
      </c>
      <c r="M691" s="14">
        <v>4</v>
      </c>
      <c r="N691" s="14"/>
      <c r="O691" s="14">
        <v>11</v>
      </c>
    </row>
    <row r="692" spans="1:15" x14ac:dyDescent="0.45">
      <c r="A692" s="10">
        <v>686</v>
      </c>
      <c r="B692" s="24" t="s">
        <v>2388</v>
      </c>
      <c r="C692" s="8" t="s">
        <v>754</v>
      </c>
      <c r="D692" s="3"/>
      <c r="E692" s="13">
        <v>6000000</v>
      </c>
      <c r="F692" s="13"/>
      <c r="G692" s="13">
        <v>6000000</v>
      </c>
      <c r="H692" s="3"/>
      <c r="I692" s="3">
        <v>12000000</v>
      </c>
      <c r="J692" s="14">
        <v>1</v>
      </c>
      <c r="K692" s="14">
        <v>1</v>
      </c>
      <c r="L692" s="14"/>
      <c r="M692" s="14">
        <v>1</v>
      </c>
      <c r="N692" s="14"/>
      <c r="O692" s="14">
        <v>3</v>
      </c>
    </row>
    <row r="693" spans="1:15" x14ac:dyDescent="0.45">
      <c r="A693" s="10">
        <v>687</v>
      </c>
      <c r="B693" s="24" t="s">
        <v>2388</v>
      </c>
      <c r="C693" s="8" t="s">
        <v>135</v>
      </c>
      <c r="D693" s="3"/>
      <c r="E693" s="13"/>
      <c r="F693" s="13"/>
      <c r="G693" s="13">
        <v>7000000</v>
      </c>
      <c r="H693" s="3"/>
      <c r="I693" s="3">
        <v>7000000</v>
      </c>
      <c r="J693" s="14">
        <v>1</v>
      </c>
      <c r="K693" s="14"/>
      <c r="L693" s="14"/>
      <c r="M693" s="14">
        <v>1</v>
      </c>
      <c r="N693" s="14"/>
      <c r="O693" s="14">
        <v>2</v>
      </c>
    </row>
    <row r="694" spans="1:15" x14ac:dyDescent="0.45">
      <c r="A694" s="10">
        <v>688</v>
      </c>
      <c r="B694" s="24" t="s">
        <v>2388</v>
      </c>
      <c r="C694" s="8" t="s">
        <v>51</v>
      </c>
      <c r="D694" s="3"/>
      <c r="E694" s="13"/>
      <c r="F694" s="13">
        <v>7000000</v>
      </c>
      <c r="G694" s="13"/>
      <c r="H694" s="3"/>
      <c r="I694" s="3">
        <v>7000000</v>
      </c>
      <c r="J694" s="14"/>
      <c r="K694" s="14"/>
      <c r="L694" s="14">
        <v>2</v>
      </c>
      <c r="M694" s="14"/>
      <c r="N694" s="14"/>
      <c r="O694" s="14">
        <v>2</v>
      </c>
    </row>
    <row r="695" spans="1:15" x14ac:dyDescent="0.45">
      <c r="A695" s="10">
        <v>689</v>
      </c>
      <c r="B695" s="24" t="s">
        <v>2388</v>
      </c>
      <c r="C695" s="8" t="s">
        <v>1339</v>
      </c>
      <c r="D695" s="3"/>
      <c r="E695" s="13">
        <v>6000000</v>
      </c>
      <c r="F695" s="13"/>
      <c r="G695" s="13"/>
      <c r="H695" s="3"/>
      <c r="I695" s="3">
        <v>6000000</v>
      </c>
      <c r="J695" s="14"/>
      <c r="K695" s="14">
        <v>2</v>
      </c>
      <c r="L695" s="14"/>
      <c r="M695" s="14"/>
      <c r="N695" s="14"/>
      <c r="O695" s="14">
        <v>2</v>
      </c>
    </row>
    <row r="696" spans="1:15" x14ac:dyDescent="0.45">
      <c r="A696" s="10">
        <v>690</v>
      </c>
      <c r="B696" s="24" t="s">
        <v>2388</v>
      </c>
      <c r="C696" s="8" t="s">
        <v>1975</v>
      </c>
      <c r="D696" s="3"/>
      <c r="E696" s="13">
        <v>2400000</v>
      </c>
      <c r="F696" s="13"/>
      <c r="G696" s="13"/>
      <c r="H696" s="3"/>
      <c r="I696" s="3">
        <v>2400000</v>
      </c>
      <c r="J696" s="14">
        <v>1</v>
      </c>
      <c r="K696" s="14">
        <v>2</v>
      </c>
      <c r="L696" s="14"/>
      <c r="M696" s="14"/>
      <c r="N696" s="14"/>
      <c r="O696" s="14">
        <v>3</v>
      </c>
    </row>
    <row r="697" spans="1:15" x14ac:dyDescent="0.45">
      <c r="A697" s="10">
        <v>691</v>
      </c>
      <c r="B697" s="24" t="s">
        <v>2388</v>
      </c>
      <c r="C697" s="8" t="s">
        <v>2196</v>
      </c>
      <c r="D697" s="3"/>
      <c r="E697" s="13"/>
      <c r="F697" s="13"/>
      <c r="G697" s="13">
        <v>2000000</v>
      </c>
      <c r="H697" s="3"/>
      <c r="I697" s="3">
        <v>2000000</v>
      </c>
      <c r="J697" s="14"/>
      <c r="K697" s="14"/>
      <c r="L697" s="14"/>
      <c r="M697" s="14">
        <v>1</v>
      </c>
      <c r="N697" s="14"/>
      <c r="O697" s="14">
        <v>1</v>
      </c>
    </row>
    <row r="698" spans="1:15" x14ac:dyDescent="0.45">
      <c r="A698" s="10">
        <v>692</v>
      </c>
      <c r="B698" s="24" t="s">
        <v>2388</v>
      </c>
      <c r="C698" s="8" t="s">
        <v>450</v>
      </c>
      <c r="D698" s="3">
        <v>100000</v>
      </c>
      <c r="E698" s="13"/>
      <c r="F698" s="13"/>
      <c r="G698" s="13">
        <v>1500000</v>
      </c>
      <c r="H698" s="3"/>
      <c r="I698" s="3">
        <v>1600000</v>
      </c>
      <c r="J698" s="14">
        <v>1</v>
      </c>
      <c r="K698" s="14"/>
      <c r="L698" s="14"/>
      <c r="M698" s="14">
        <v>1</v>
      </c>
      <c r="N698" s="14"/>
      <c r="O698" s="14">
        <v>2</v>
      </c>
    </row>
    <row r="699" spans="1:15" x14ac:dyDescent="0.45">
      <c r="A699" s="10">
        <v>693</v>
      </c>
      <c r="B699" s="24" t="s">
        <v>2388</v>
      </c>
      <c r="C699" s="8" t="s">
        <v>2269</v>
      </c>
      <c r="D699" s="3"/>
      <c r="E699" s="13">
        <v>700000</v>
      </c>
      <c r="F699" s="13"/>
      <c r="G699" s="13">
        <v>700000</v>
      </c>
      <c r="H699" s="3"/>
      <c r="I699" s="3">
        <v>1400000</v>
      </c>
      <c r="J699" s="14"/>
      <c r="K699" s="14">
        <v>1</v>
      </c>
      <c r="L699" s="14"/>
      <c r="M699" s="14">
        <v>1</v>
      </c>
      <c r="N699" s="14"/>
      <c r="O699" s="14">
        <v>2</v>
      </c>
    </row>
    <row r="700" spans="1:15" x14ac:dyDescent="0.45">
      <c r="A700" s="10">
        <v>694</v>
      </c>
      <c r="B700" s="24" t="s">
        <v>2388</v>
      </c>
      <c r="C700" s="8" t="s">
        <v>2200</v>
      </c>
      <c r="D700" s="3"/>
      <c r="E700" s="13">
        <v>1200000</v>
      </c>
      <c r="F700" s="13"/>
      <c r="G700" s="13"/>
      <c r="H700" s="3"/>
      <c r="I700" s="3">
        <v>1200000</v>
      </c>
      <c r="J700" s="14"/>
      <c r="K700" s="14">
        <v>1</v>
      </c>
      <c r="L700" s="14"/>
      <c r="M700" s="14"/>
      <c r="N700" s="14"/>
      <c r="O700" s="14">
        <v>1</v>
      </c>
    </row>
    <row r="701" spans="1:15" x14ac:dyDescent="0.45">
      <c r="A701" s="10">
        <v>695</v>
      </c>
      <c r="B701" s="24" t="s">
        <v>2388</v>
      </c>
      <c r="C701" s="8" t="s">
        <v>2328</v>
      </c>
      <c r="D701" s="3"/>
      <c r="E701" s="13">
        <v>560000</v>
      </c>
      <c r="F701" s="13"/>
      <c r="G701" s="13">
        <v>560000</v>
      </c>
      <c r="H701" s="3"/>
      <c r="I701" s="3">
        <v>1120000</v>
      </c>
      <c r="J701" s="14"/>
      <c r="K701" s="14">
        <v>2</v>
      </c>
      <c r="L701" s="14"/>
      <c r="M701" s="14">
        <v>2</v>
      </c>
      <c r="N701" s="14"/>
      <c r="O701" s="14">
        <v>4</v>
      </c>
    </row>
    <row r="702" spans="1:15" x14ac:dyDescent="0.45">
      <c r="A702" s="10">
        <v>696</v>
      </c>
      <c r="B702" s="24" t="s">
        <v>2388</v>
      </c>
      <c r="C702" s="8" t="s">
        <v>756</v>
      </c>
      <c r="D702" s="3"/>
      <c r="E702" s="13">
        <v>750000</v>
      </c>
      <c r="F702" s="13"/>
      <c r="G702" s="13">
        <v>280000</v>
      </c>
      <c r="H702" s="3"/>
      <c r="I702" s="3">
        <v>1030000</v>
      </c>
      <c r="J702" s="14"/>
      <c r="K702" s="14">
        <v>2</v>
      </c>
      <c r="L702" s="14"/>
      <c r="M702" s="14">
        <v>1</v>
      </c>
      <c r="N702" s="14"/>
      <c r="O702" s="14">
        <v>3</v>
      </c>
    </row>
    <row r="703" spans="1:15" x14ac:dyDescent="0.45">
      <c r="A703" s="10">
        <v>697</v>
      </c>
      <c r="B703" s="24" t="s">
        <v>2388</v>
      </c>
      <c r="C703" s="8" t="s">
        <v>424</v>
      </c>
      <c r="D703" s="3"/>
      <c r="E703" s="13">
        <v>1000000</v>
      </c>
      <c r="F703" s="13"/>
      <c r="G703" s="13"/>
      <c r="H703" s="3"/>
      <c r="I703" s="3">
        <v>1000000</v>
      </c>
      <c r="J703" s="14"/>
      <c r="K703" s="14">
        <v>1</v>
      </c>
      <c r="L703" s="14"/>
      <c r="M703" s="14"/>
      <c r="N703" s="14"/>
      <c r="O703" s="14">
        <v>1</v>
      </c>
    </row>
    <row r="704" spans="1:15" x14ac:dyDescent="0.45">
      <c r="A704" s="10">
        <v>698</v>
      </c>
      <c r="B704" s="24" t="s">
        <v>2388</v>
      </c>
      <c r="C704" s="8" t="s">
        <v>2187</v>
      </c>
      <c r="D704" s="3"/>
      <c r="E704" s="13"/>
      <c r="F704" s="13"/>
      <c r="G704" s="13">
        <v>500000</v>
      </c>
      <c r="H704" s="3"/>
      <c r="I704" s="3">
        <v>500000</v>
      </c>
      <c r="J704" s="14">
        <v>1</v>
      </c>
      <c r="K704" s="14"/>
      <c r="L704" s="14"/>
      <c r="M704" s="14">
        <v>1</v>
      </c>
      <c r="N704" s="14"/>
      <c r="O704" s="14">
        <v>2</v>
      </c>
    </row>
    <row r="705" spans="1:15" x14ac:dyDescent="0.45">
      <c r="A705" s="10">
        <v>699</v>
      </c>
      <c r="B705" s="24" t="s">
        <v>2388</v>
      </c>
      <c r="C705" s="8" t="s">
        <v>1437</v>
      </c>
      <c r="D705" s="3"/>
      <c r="E705" s="13">
        <v>400000</v>
      </c>
      <c r="F705" s="13"/>
      <c r="G705" s="13"/>
      <c r="H705" s="3"/>
      <c r="I705" s="3">
        <v>400000</v>
      </c>
      <c r="J705" s="14"/>
      <c r="K705" s="14">
        <v>2</v>
      </c>
      <c r="L705" s="14"/>
      <c r="M705" s="14"/>
      <c r="N705" s="14"/>
      <c r="O705" s="14">
        <v>2</v>
      </c>
    </row>
    <row r="706" spans="1:15" x14ac:dyDescent="0.45">
      <c r="A706" s="10">
        <v>700</v>
      </c>
      <c r="B706" s="24" t="s">
        <v>2388</v>
      </c>
      <c r="C706" s="8" t="s">
        <v>2019</v>
      </c>
      <c r="D706" s="3"/>
      <c r="E706" s="13"/>
      <c r="F706" s="13"/>
      <c r="G706" s="13">
        <v>400000</v>
      </c>
      <c r="H706" s="3"/>
      <c r="I706" s="3">
        <v>400000</v>
      </c>
      <c r="J706" s="14"/>
      <c r="K706" s="14"/>
      <c r="L706" s="14"/>
      <c r="M706" s="14">
        <v>1</v>
      </c>
      <c r="N706" s="14"/>
      <c r="O706" s="14">
        <v>1</v>
      </c>
    </row>
    <row r="707" spans="1:15" x14ac:dyDescent="0.45">
      <c r="A707" s="10">
        <v>701</v>
      </c>
      <c r="B707" s="24" t="s">
        <v>2388</v>
      </c>
      <c r="C707" s="8" t="s">
        <v>2331</v>
      </c>
      <c r="D707" s="3"/>
      <c r="E707" s="13">
        <v>400000</v>
      </c>
      <c r="F707" s="13"/>
      <c r="G707" s="13"/>
      <c r="H707" s="3"/>
      <c r="I707" s="3">
        <v>400000</v>
      </c>
      <c r="J707" s="14"/>
      <c r="K707" s="14">
        <v>1</v>
      </c>
      <c r="L707" s="14"/>
      <c r="M707" s="14"/>
      <c r="N707" s="14"/>
      <c r="O707" s="14">
        <v>1</v>
      </c>
    </row>
    <row r="708" spans="1:15" x14ac:dyDescent="0.45">
      <c r="A708" s="10">
        <v>702</v>
      </c>
      <c r="B708" s="24" t="s">
        <v>2388</v>
      </c>
      <c r="C708" s="8" t="s">
        <v>2096</v>
      </c>
      <c r="D708" s="3"/>
      <c r="E708" s="13">
        <v>350000</v>
      </c>
      <c r="F708" s="13"/>
      <c r="G708" s="13"/>
      <c r="H708" s="3"/>
      <c r="I708" s="3">
        <v>350000</v>
      </c>
      <c r="J708" s="14"/>
      <c r="K708" s="14">
        <v>1</v>
      </c>
      <c r="L708" s="14"/>
      <c r="M708" s="14"/>
      <c r="N708" s="14"/>
      <c r="O708" s="14">
        <v>1</v>
      </c>
    </row>
    <row r="709" spans="1:15" x14ac:dyDescent="0.45">
      <c r="A709" s="10">
        <v>703</v>
      </c>
      <c r="B709" s="24" t="s">
        <v>2388</v>
      </c>
      <c r="C709" s="8" t="s">
        <v>384</v>
      </c>
      <c r="D709" s="3"/>
      <c r="E709" s="13"/>
      <c r="F709" s="13"/>
      <c r="G709" s="13">
        <v>300000</v>
      </c>
      <c r="H709" s="3"/>
      <c r="I709" s="3">
        <v>300000</v>
      </c>
      <c r="J709" s="14">
        <v>2</v>
      </c>
      <c r="K709" s="14"/>
      <c r="L709" s="14"/>
      <c r="M709" s="14">
        <v>1</v>
      </c>
      <c r="N709" s="14"/>
      <c r="O709" s="14">
        <v>3</v>
      </c>
    </row>
    <row r="710" spans="1:15" x14ac:dyDescent="0.45">
      <c r="A710" s="10">
        <v>704</v>
      </c>
      <c r="B710" s="24" t="s">
        <v>2388</v>
      </c>
      <c r="C710" s="8" t="s">
        <v>1460</v>
      </c>
      <c r="D710" s="3"/>
      <c r="E710" s="13">
        <v>200000</v>
      </c>
      <c r="F710" s="13"/>
      <c r="G710" s="13"/>
      <c r="H710" s="3"/>
      <c r="I710" s="3">
        <v>200000</v>
      </c>
      <c r="J710" s="14">
        <v>2</v>
      </c>
      <c r="K710" s="14">
        <v>2</v>
      </c>
      <c r="L710" s="14"/>
      <c r="M710" s="14"/>
      <c r="N710" s="14"/>
      <c r="O710" s="14">
        <v>4</v>
      </c>
    </row>
    <row r="711" spans="1:15" x14ac:dyDescent="0.45">
      <c r="A711" s="10">
        <v>705</v>
      </c>
      <c r="B711" s="24" t="s">
        <v>2388</v>
      </c>
      <c r="C711" s="8" t="s">
        <v>2165</v>
      </c>
      <c r="D711" s="3"/>
      <c r="E711" s="13"/>
      <c r="F711" s="13"/>
      <c r="G711" s="13">
        <v>200000</v>
      </c>
      <c r="H711" s="3"/>
      <c r="I711" s="3">
        <v>200000</v>
      </c>
      <c r="J711" s="14"/>
      <c r="K711" s="14"/>
      <c r="L711" s="14"/>
      <c r="M711" s="14">
        <v>1</v>
      </c>
      <c r="N711" s="14"/>
      <c r="O711" s="14">
        <v>1</v>
      </c>
    </row>
    <row r="712" spans="1:15" x14ac:dyDescent="0.45">
      <c r="A712" s="10">
        <v>706</v>
      </c>
      <c r="B712" s="24" t="s">
        <v>2388</v>
      </c>
      <c r="C712" s="8" t="s">
        <v>441</v>
      </c>
      <c r="D712" s="3"/>
      <c r="E712" s="13"/>
      <c r="F712" s="13"/>
      <c r="G712" s="13">
        <v>180000</v>
      </c>
      <c r="H712" s="3"/>
      <c r="I712" s="3">
        <v>180000</v>
      </c>
      <c r="J712" s="14">
        <v>1</v>
      </c>
      <c r="K712" s="14"/>
      <c r="L712" s="14"/>
      <c r="M712" s="14">
        <v>1</v>
      </c>
      <c r="N712" s="14"/>
      <c r="O712" s="14">
        <v>2</v>
      </c>
    </row>
    <row r="713" spans="1:15" x14ac:dyDescent="0.45">
      <c r="A713" s="10">
        <v>707</v>
      </c>
      <c r="B713" s="24" t="s">
        <v>2388</v>
      </c>
      <c r="C713" s="8" t="s">
        <v>757</v>
      </c>
      <c r="D713" s="3"/>
      <c r="E713" s="13"/>
      <c r="F713" s="13"/>
      <c r="G713" s="13">
        <v>150000</v>
      </c>
      <c r="H713" s="3"/>
      <c r="I713" s="3">
        <v>150000</v>
      </c>
      <c r="J713" s="14">
        <v>2</v>
      </c>
      <c r="K713" s="14"/>
      <c r="L713" s="14"/>
      <c r="M713" s="14">
        <v>1</v>
      </c>
      <c r="N713" s="14"/>
      <c r="O713" s="14">
        <v>3</v>
      </c>
    </row>
    <row r="714" spans="1:15" x14ac:dyDescent="0.45">
      <c r="A714" s="10">
        <v>708</v>
      </c>
      <c r="B714" s="24" t="s">
        <v>2388</v>
      </c>
      <c r="C714" s="8" t="s">
        <v>2207</v>
      </c>
      <c r="D714" s="3"/>
      <c r="E714" s="13"/>
      <c r="F714" s="13"/>
      <c r="G714" s="13">
        <v>50000</v>
      </c>
      <c r="H714" s="3"/>
      <c r="I714" s="3">
        <v>50000</v>
      </c>
      <c r="J714" s="14"/>
      <c r="K714" s="14"/>
      <c r="L714" s="14"/>
      <c r="M714" s="14">
        <v>1</v>
      </c>
      <c r="N714" s="14"/>
      <c r="O714" s="14">
        <v>1</v>
      </c>
    </row>
    <row r="715" spans="1:15" x14ac:dyDescent="0.45">
      <c r="A715" s="10">
        <v>709</v>
      </c>
      <c r="B715" s="24" t="s">
        <v>2388</v>
      </c>
      <c r="C715" s="8" t="s">
        <v>2210</v>
      </c>
      <c r="D715" s="3"/>
      <c r="E715" s="13"/>
      <c r="F715" s="13"/>
      <c r="G715" s="13">
        <v>30000</v>
      </c>
      <c r="H715" s="3"/>
      <c r="I715" s="3">
        <v>30000</v>
      </c>
      <c r="J715" s="14">
        <v>1</v>
      </c>
      <c r="K715" s="14"/>
      <c r="L715" s="14"/>
      <c r="M715" s="14">
        <v>1</v>
      </c>
      <c r="N715" s="14"/>
      <c r="O715" s="14">
        <v>2</v>
      </c>
    </row>
    <row r="716" spans="1:15" x14ac:dyDescent="0.45">
      <c r="A716" s="10">
        <v>710</v>
      </c>
      <c r="B716" s="24" t="s">
        <v>2388</v>
      </c>
      <c r="C716" s="8" t="s">
        <v>1175</v>
      </c>
      <c r="D716" s="3"/>
      <c r="E716" s="13"/>
      <c r="F716" s="13"/>
      <c r="G716" s="13"/>
      <c r="H716" s="3"/>
      <c r="I716" s="3"/>
      <c r="J716" s="14">
        <v>2</v>
      </c>
      <c r="K716" s="14"/>
      <c r="L716" s="14"/>
      <c r="M716" s="14"/>
      <c r="N716" s="14"/>
      <c r="O716" s="14">
        <v>2</v>
      </c>
    </row>
    <row r="717" spans="1:15" x14ac:dyDescent="0.45">
      <c r="A717" s="10">
        <v>711</v>
      </c>
      <c r="B717" s="24" t="s">
        <v>2388</v>
      </c>
      <c r="C717" s="8" t="s">
        <v>2138</v>
      </c>
      <c r="D717" s="3"/>
      <c r="E717" s="13"/>
      <c r="F717" s="13"/>
      <c r="G717" s="13"/>
      <c r="H717" s="3"/>
      <c r="I717" s="3"/>
      <c r="J717" s="14">
        <v>1</v>
      </c>
      <c r="K717" s="14"/>
      <c r="L717" s="14"/>
      <c r="M717" s="14"/>
      <c r="N717" s="14"/>
      <c r="O717" s="14">
        <v>1</v>
      </c>
    </row>
    <row r="718" spans="1:15" x14ac:dyDescent="0.45">
      <c r="A718" s="10">
        <v>712</v>
      </c>
      <c r="B718" s="24" t="s">
        <v>2388</v>
      </c>
      <c r="C718" s="8" t="s">
        <v>2241</v>
      </c>
      <c r="D718" s="3"/>
      <c r="E718" s="13"/>
      <c r="F718" s="13"/>
      <c r="G718" s="13"/>
      <c r="H718" s="3"/>
      <c r="I718" s="3"/>
      <c r="J718" s="14">
        <v>1</v>
      </c>
      <c r="K718" s="14"/>
      <c r="L718" s="14"/>
      <c r="M718" s="14"/>
      <c r="N718" s="14"/>
      <c r="O718" s="14">
        <v>1</v>
      </c>
    </row>
    <row r="719" spans="1:15" x14ac:dyDescent="0.45">
      <c r="A719" s="10">
        <v>713</v>
      </c>
      <c r="B719" s="24" t="s">
        <v>2388</v>
      </c>
      <c r="C719" s="8" t="s">
        <v>2224</v>
      </c>
      <c r="D719" s="3"/>
      <c r="E719" s="13"/>
      <c r="F719" s="13"/>
      <c r="G719" s="13"/>
      <c r="H719" s="3"/>
      <c r="I719" s="3"/>
      <c r="J719" s="14">
        <v>1</v>
      </c>
      <c r="K719" s="14"/>
      <c r="L719" s="14"/>
      <c r="M719" s="14"/>
      <c r="N719" s="14"/>
      <c r="O719" s="14">
        <v>1</v>
      </c>
    </row>
    <row r="720" spans="1:15" x14ac:dyDescent="0.45">
      <c r="A720" s="10">
        <v>714</v>
      </c>
      <c r="B720" s="24" t="s">
        <v>2388</v>
      </c>
      <c r="C720" s="8" t="s">
        <v>368</v>
      </c>
      <c r="D720" s="3"/>
      <c r="E720" s="13"/>
      <c r="F720" s="13"/>
      <c r="G720" s="13"/>
      <c r="H720" s="3"/>
      <c r="I720" s="3"/>
      <c r="J720" s="14">
        <v>1</v>
      </c>
      <c r="K720" s="14"/>
      <c r="L720" s="14"/>
      <c r="M720" s="14"/>
      <c r="N720" s="14"/>
      <c r="O720" s="14">
        <v>1</v>
      </c>
    </row>
    <row r="721" spans="1:15" x14ac:dyDescent="0.45">
      <c r="A721" s="10">
        <v>715</v>
      </c>
      <c r="B721" s="24" t="s">
        <v>2388</v>
      </c>
      <c r="C721" s="8" t="s">
        <v>1984</v>
      </c>
      <c r="D721" s="3"/>
      <c r="E721" s="13"/>
      <c r="F721" s="13"/>
      <c r="G721" s="13"/>
      <c r="H721" s="3"/>
      <c r="I721" s="3"/>
      <c r="J721" s="14">
        <v>3</v>
      </c>
      <c r="K721" s="14"/>
      <c r="L721" s="14"/>
      <c r="M721" s="14"/>
      <c r="N721" s="14"/>
      <c r="O721" s="14">
        <v>3</v>
      </c>
    </row>
    <row r="722" spans="1:15" x14ac:dyDescent="0.45">
      <c r="A722" s="10">
        <v>716</v>
      </c>
      <c r="B722" s="24" t="s">
        <v>2365</v>
      </c>
      <c r="C722" s="8" t="s">
        <v>754</v>
      </c>
      <c r="D722" s="3"/>
      <c r="E722" s="13">
        <v>26000000</v>
      </c>
      <c r="F722" s="13">
        <v>16000000</v>
      </c>
      <c r="G722" s="13"/>
      <c r="H722" s="3"/>
      <c r="I722" s="3">
        <v>42000000</v>
      </c>
      <c r="J722" s="14"/>
      <c r="K722" s="14">
        <v>3</v>
      </c>
      <c r="L722" s="14">
        <v>2</v>
      </c>
      <c r="M722" s="14"/>
      <c r="N722" s="14"/>
      <c r="O722" s="14">
        <v>5</v>
      </c>
    </row>
    <row r="723" spans="1:15" x14ac:dyDescent="0.45">
      <c r="A723" s="10">
        <v>717</v>
      </c>
      <c r="B723" s="24" t="s">
        <v>2365</v>
      </c>
      <c r="C723" s="8" t="s">
        <v>135</v>
      </c>
      <c r="D723" s="3"/>
      <c r="E723" s="13">
        <v>14000000</v>
      </c>
      <c r="F723" s="13">
        <v>14000000</v>
      </c>
      <c r="G723" s="13"/>
      <c r="H723" s="3"/>
      <c r="I723" s="3">
        <v>28000000</v>
      </c>
      <c r="J723" s="14"/>
      <c r="K723" s="14">
        <v>2</v>
      </c>
      <c r="L723" s="14">
        <v>2</v>
      </c>
      <c r="M723" s="14"/>
      <c r="N723" s="14"/>
      <c r="O723" s="14">
        <v>4</v>
      </c>
    </row>
    <row r="724" spans="1:15" x14ac:dyDescent="0.45">
      <c r="A724" s="10">
        <v>718</v>
      </c>
      <c r="B724" s="24" t="s">
        <v>2365</v>
      </c>
      <c r="C724" s="8" t="s">
        <v>128</v>
      </c>
      <c r="D724" s="3"/>
      <c r="E724" s="13">
        <v>4800000</v>
      </c>
      <c r="F724" s="13">
        <v>8400000</v>
      </c>
      <c r="G724" s="13"/>
      <c r="H724" s="3"/>
      <c r="I724" s="3">
        <v>13200000</v>
      </c>
      <c r="J724" s="14"/>
      <c r="K724" s="14">
        <v>4</v>
      </c>
      <c r="L724" s="14">
        <v>7</v>
      </c>
      <c r="M724" s="14"/>
      <c r="N724" s="14"/>
      <c r="O724" s="14">
        <v>11</v>
      </c>
    </row>
    <row r="725" spans="1:15" x14ac:dyDescent="0.45">
      <c r="A725" s="10">
        <v>719</v>
      </c>
      <c r="B725" s="24" t="s">
        <v>2365</v>
      </c>
      <c r="C725" s="8" t="s">
        <v>49</v>
      </c>
      <c r="D725" s="3"/>
      <c r="E725" s="13">
        <v>10000000</v>
      </c>
      <c r="F725" s="13"/>
      <c r="G725" s="13"/>
      <c r="H725" s="3"/>
      <c r="I725" s="3">
        <v>10000000</v>
      </c>
      <c r="J725" s="14"/>
      <c r="K725" s="14">
        <v>1</v>
      </c>
      <c r="L725" s="14"/>
      <c r="M725" s="14"/>
      <c r="N725" s="14"/>
      <c r="O725" s="14">
        <v>1</v>
      </c>
    </row>
    <row r="726" spans="1:15" x14ac:dyDescent="0.45">
      <c r="A726" s="10">
        <v>720</v>
      </c>
      <c r="B726" s="24" t="s">
        <v>2365</v>
      </c>
      <c r="C726" s="8" t="s">
        <v>2153</v>
      </c>
      <c r="D726" s="3"/>
      <c r="E726" s="13">
        <v>4000000</v>
      </c>
      <c r="F726" s="13"/>
      <c r="G726" s="13"/>
      <c r="H726" s="3"/>
      <c r="I726" s="3">
        <v>4000000</v>
      </c>
      <c r="J726" s="14"/>
      <c r="K726" s="14">
        <v>1</v>
      </c>
      <c r="L726" s="14"/>
      <c r="M726" s="14"/>
      <c r="N726" s="14"/>
      <c r="O726" s="14">
        <v>1</v>
      </c>
    </row>
    <row r="727" spans="1:15" x14ac:dyDescent="0.45">
      <c r="A727" s="10">
        <v>721</v>
      </c>
      <c r="B727" s="24" t="s">
        <v>2365</v>
      </c>
      <c r="C727" s="8" t="s">
        <v>450</v>
      </c>
      <c r="D727" s="3">
        <v>300000</v>
      </c>
      <c r="E727" s="13"/>
      <c r="F727" s="13">
        <v>3000000</v>
      </c>
      <c r="G727" s="13"/>
      <c r="H727" s="3"/>
      <c r="I727" s="3">
        <v>3300000</v>
      </c>
      <c r="J727" s="14">
        <v>3</v>
      </c>
      <c r="K727" s="14"/>
      <c r="L727" s="14">
        <v>2</v>
      </c>
      <c r="M727" s="14"/>
      <c r="N727" s="14"/>
      <c r="O727" s="14">
        <v>5</v>
      </c>
    </row>
    <row r="728" spans="1:15" x14ac:dyDescent="0.45">
      <c r="A728" s="10">
        <v>722</v>
      </c>
      <c r="B728" s="24" t="s">
        <v>2365</v>
      </c>
      <c r="C728" s="8" t="s">
        <v>2231</v>
      </c>
      <c r="D728" s="3"/>
      <c r="E728" s="13">
        <v>3000000</v>
      </c>
      <c r="F728" s="13"/>
      <c r="G728" s="13"/>
      <c r="H728" s="3"/>
      <c r="I728" s="3">
        <v>3000000</v>
      </c>
      <c r="J728" s="14"/>
      <c r="K728" s="14">
        <v>12</v>
      </c>
      <c r="L728" s="14"/>
      <c r="M728" s="14"/>
      <c r="N728" s="14"/>
      <c r="O728" s="14">
        <v>12</v>
      </c>
    </row>
    <row r="729" spans="1:15" x14ac:dyDescent="0.45">
      <c r="A729" s="10">
        <v>723</v>
      </c>
      <c r="B729" s="24" t="s">
        <v>2365</v>
      </c>
      <c r="C729" s="8" t="s">
        <v>2337</v>
      </c>
      <c r="D729" s="3"/>
      <c r="E729" s="13">
        <v>3000000</v>
      </c>
      <c r="F729" s="13"/>
      <c r="G729" s="13"/>
      <c r="H729" s="3"/>
      <c r="I729" s="3">
        <v>3000000</v>
      </c>
      <c r="J729" s="14"/>
      <c r="K729" s="14">
        <v>1</v>
      </c>
      <c r="L729" s="14"/>
      <c r="M729" s="14"/>
      <c r="N729" s="14"/>
      <c r="O729" s="14">
        <v>1</v>
      </c>
    </row>
    <row r="730" spans="1:15" x14ac:dyDescent="0.45">
      <c r="A730" s="10">
        <v>724</v>
      </c>
      <c r="B730" s="24" t="s">
        <v>2365</v>
      </c>
      <c r="C730" s="8" t="s">
        <v>2200</v>
      </c>
      <c r="D730" s="3"/>
      <c r="E730" s="13">
        <v>1200000</v>
      </c>
      <c r="F730" s="13">
        <v>1200000</v>
      </c>
      <c r="G730" s="13"/>
      <c r="H730" s="3"/>
      <c r="I730" s="3">
        <v>2400000</v>
      </c>
      <c r="J730" s="14">
        <v>2</v>
      </c>
      <c r="K730" s="14">
        <v>1</v>
      </c>
      <c r="L730" s="14">
        <v>1</v>
      </c>
      <c r="M730" s="14"/>
      <c r="N730" s="14"/>
      <c r="O730" s="14">
        <v>4</v>
      </c>
    </row>
    <row r="731" spans="1:15" x14ac:dyDescent="0.45">
      <c r="A731" s="10">
        <v>725</v>
      </c>
      <c r="B731" s="24" t="s">
        <v>2365</v>
      </c>
      <c r="C731" s="8" t="s">
        <v>2269</v>
      </c>
      <c r="D731" s="3"/>
      <c r="E731" s="13">
        <v>700000</v>
      </c>
      <c r="F731" s="13">
        <v>1400000</v>
      </c>
      <c r="G731" s="13"/>
      <c r="H731" s="3"/>
      <c r="I731" s="3">
        <v>2100000</v>
      </c>
      <c r="J731" s="14">
        <v>2</v>
      </c>
      <c r="K731" s="14">
        <v>1</v>
      </c>
      <c r="L731" s="14">
        <v>2</v>
      </c>
      <c r="M731" s="14"/>
      <c r="N731" s="14"/>
      <c r="O731" s="14">
        <v>5</v>
      </c>
    </row>
    <row r="732" spans="1:15" x14ac:dyDescent="0.45">
      <c r="A732" s="10">
        <v>726</v>
      </c>
      <c r="B732" s="24" t="s">
        <v>2365</v>
      </c>
      <c r="C732" s="8" t="s">
        <v>2152</v>
      </c>
      <c r="D732" s="3"/>
      <c r="E732" s="13">
        <v>2000000</v>
      </c>
      <c r="F732" s="13"/>
      <c r="G732" s="13"/>
      <c r="H732" s="3"/>
      <c r="I732" s="3">
        <v>2000000</v>
      </c>
      <c r="J732" s="14"/>
      <c r="K732" s="14">
        <v>1</v>
      </c>
      <c r="L732" s="14"/>
      <c r="M732" s="14"/>
      <c r="N732" s="14"/>
      <c r="O732" s="14">
        <v>1</v>
      </c>
    </row>
    <row r="733" spans="1:15" x14ac:dyDescent="0.45">
      <c r="A733" s="10">
        <v>727</v>
      </c>
      <c r="B733" s="24" t="s">
        <v>2365</v>
      </c>
      <c r="C733" s="8" t="s">
        <v>384</v>
      </c>
      <c r="D733" s="3"/>
      <c r="E733" s="13">
        <v>600000</v>
      </c>
      <c r="F733" s="13">
        <v>1200000</v>
      </c>
      <c r="G733" s="13"/>
      <c r="H733" s="3"/>
      <c r="I733" s="3">
        <v>1800000</v>
      </c>
      <c r="J733" s="14">
        <v>5</v>
      </c>
      <c r="K733" s="14">
        <v>2</v>
      </c>
      <c r="L733" s="14">
        <v>4</v>
      </c>
      <c r="M733" s="14"/>
      <c r="N733" s="14"/>
      <c r="O733" s="14">
        <v>11</v>
      </c>
    </row>
    <row r="734" spans="1:15" x14ac:dyDescent="0.45">
      <c r="A734" s="10">
        <v>728</v>
      </c>
      <c r="B734" s="24" t="s">
        <v>2365</v>
      </c>
      <c r="C734" s="8" t="s">
        <v>2328</v>
      </c>
      <c r="D734" s="3"/>
      <c r="E734" s="13">
        <v>560000</v>
      </c>
      <c r="F734" s="13">
        <v>1120000</v>
      </c>
      <c r="G734" s="13"/>
      <c r="H734" s="3"/>
      <c r="I734" s="3">
        <v>1680000</v>
      </c>
      <c r="J734" s="14">
        <v>4</v>
      </c>
      <c r="K734" s="14">
        <v>2</v>
      </c>
      <c r="L734" s="14">
        <v>4</v>
      </c>
      <c r="M734" s="14"/>
      <c r="N734" s="14"/>
      <c r="O734" s="14">
        <v>10</v>
      </c>
    </row>
    <row r="735" spans="1:15" x14ac:dyDescent="0.45">
      <c r="A735" s="10">
        <v>729</v>
      </c>
      <c r="B735" s="24" t="s">
        <v>2365</v>
      </c>
      <c r="C735" s="8" t="s">
        <v>2096</v>
      </c>
      <c r="D735" s="3"/>
      <c r="E735" s="13">
        <v>700000</v>
      </c>
      <c r="F735" s="13">
        <v>700000</v>
      </c>
      <c r="G735" s="13"/>
      <c r="H735" s="3"/>
      <c r="I735" s="3">
        <v>1400000</v>
      </c>
      <c r="J735" s="14"/>
      <c r="K735" s="14">
        <v>2</v>
      </c>
      <c r="L735" s="14">
        <v>2</v>
      </c>
      <c r="M735" s="14"/>
      <c r="N735" s="14"/>
      <c r="O735" s="14">
        <v>4</v>
      </c>
    </row>
    <row r="736" spans="1:15" x14ac:dyDescent="0.45">
      <c r="A736" s="10">
        <v>730</v>
      </c>
      <c r="B736" s="24" t="s">
        <v>2365</v>
      </c>
      <c r="C736" s="8" t="s">
        <v>756</v>
      </c>
      <c r="D736" s="3"/>
      <c r="E736" s="13">
        <v>560000</v>
      </c>
      <c r="F736" s="13">
        <v>560000</v>
      </c>
      <c r="G736" s="13"/>
      <c r="H736" s="3"/>
      <c r="I736" s="3">
        <v>1120000</v>
      </c>
      <c r="J736" s="14">
        <v>1</v>
      </c>
      <c r="K736" s="14">
        <v>2</v>
      </c>
      <c r="L736" s="14">
        <v>2</v>
      </c>
      <c r="M736" s="14"/>
      <c r="N736" s="14"/>
      <c r="O736" s="14">
        <v>5</v>
      </c>
    </row>
    <row r="737" spans="1:15" x14ac:dyDescent="0.45">
      <c r="A737" s="10">
        <v>731</v>
      </c>
      <c r="B737" s="24" t="s">
        <v>2365</v>
      </c>
      <c r="C737" s="8" t="s">
        <v>2019</v>
      </c>
      <c r="D737" s="3"/>
      <c r="E737" s="13"/>
      <c r="F737" s="13">
        <v>800000</v>
      </c>
      <c r="G737" s="13"/>
      <c r="H737" s="3"/>
      <c r="I737" s="3">
        <v>800000</v>
      </c>
      <c r="J737" s="14">
        <v>1</v>
      </c>
      <c r="K737" s="14"/>
      <c r="L737" s="14">
        <v>2</v>
      </c>
      <c r="M737" s="14"/>
      <c r="N737" s="14"/>
      <c r="O737" s="14">
        <v>3</v>
      </c>
    </row>
    <row r="738" spans="1:15" x14ac:dyDescent="0.45">
      <c r="A738" s="10">
        <v>732</v>
      </c>
      <c r="B738" s="24" t="s">
        <v>2365</v>
      </c>
      <c r="C738" s="8" t="s">
        <v>2165</v>
      </c>
      <c r="D738" s="3"/>
      <c r="E738" s="13">
        <v>400000</v>
      </c>
      <c r="F738" s="13">
        <v>400000</v>
      </c>
      <c r="G738" s="13"/>
      <c r="H738" s="3"/>
      <c r="I738" s="3">
        <v>800000</v>
      </c>
      <c r="J738" s="14">
        <v>1</v>
      </c>
      <c r="K738" s="14">
        <v>2</v>
      </c>
      <c r="L738" s="14">
        <v>2</v>
      </c>
      <c r="M738" s="14"/>
      <c r="N738" s="14"/>
      <c r="O738" s="14">
        <v>5</v>
      </c>
    </row>
    <row r="739" spans="1:15" x14ac:dyDescent="0.45">
      <c r="A739" s="10">
        <v>733</v>
      </c>
      <c r="B739" s="24" t="s">
        <v>2365</v>
      </c>
      <c r="C739" s="8" t="s">
        <v>757</v>
      </c>
      <c r="D739" s="3"/>
      <c r="E739" s="13">
        <v>300000</v>
      </c>
      <c r="F739" s="13">
        <v>300000</v>
      </c>
      <c r="G739" s="13"/>
      <c r="H739" s="3"/>
      <c r="I739" s="3">
        <v>600000</v>
      </c>
      <c r="J739" s="14">
        <v>2</v>
      </c>
      <c r="K739" s="14">
        <v>2</v>
      </c>
      <c r="L739" s="14">
        <v>2</v>
      </c>
      <c r="M739" s="14"/>
      <c r="N739" s="14"/>
      <c r="O739" s="14">
        <v>6</v>
      </c>
    </row>
    <row r="740" spans="1:15" x14ac:dyDescent="0.45">
      <c r="A740" s="10">
        <v>734</v>
      </c>
      <c r="B740" s="24" t="s">
        <v>2365</v>
      </c>
      <c r="C740" s="8" t="s">
        <v>276</v>
      </c>
      <c r="D740" s="3"/>
      <c r="E740" s="13"/>
      <c r="F740" s="13">
        <v>560000</v>
      </c>
      <c r="G740" s="13"/>
      <c r="H740" s="3"/>
      <c r="I740" s="3">
        <v>560000</v>
      </c>
      <c r="J740" s="14">
        <v>1</v>
      </c>
      <c r="K740" s="14"/>
      <c r="L740" s="14">
        <v>2</v>
      </c>
      <c r="M740" s="14"/>
      <c r="N740" s="14"/>
      <c r="O740" s="14">
        <v>3</v>
      </c>
    </row>
    <row r="741" spans="1:15" x14ac:dyDescent="0.45">
      <c r="A741" s="10">
        <v>735</v>
      </c>
      <c r="B741" s="24" t="s">
        <v>2365</v>
      </c>
      <c r="C741" s="8" t="s">
        <v>441</v>
      </c>
      <c r="D741" s="3"/>
      <c r="E741" s="13"/>
      <c r="F741" s="13">
        <v>360000</v>
      </c>
      <c r="G741" s="13"/>
      <c r="H741" s="3"/>
      <c r="I741" s="3">
        <v>360000</v>
      </c>
      <c r="J741" s="14">
        <v>3</v>
      </c>
      <c r="K741" s="14"/>
      <c r="L741" s="14">
        <v>2</v>
      </c>
      <c r="M741" s="14"/>
      <c r="N741" s="14"/>
      <c r="O741" s="14">
        <v>5</v>
      </c>
    </row>
    <row r="742" spans="1:15" x14ac:dyDescent="0.45">
      <c r="A742" s="10">
        <v>736</v>
      </c>
      <c r="B742" s="24" t="s">
        <v>2365</v>
      </c>
      <c r="C742" s="8" t="s">
        <v>2293</v>
      </c>
      <c r="D742" s="3"/>
      <c r="E742" s="13">
        <v>200000</v>
      </c>
      <c r="F742" s="13"/>
      <c r="G742" s="13"/>
      <c r="H742" s="3"/>
      <c r="I742" s="3">
        <v>200000</v>
      </c>
      <c r="J742" s="14">
        <v>1</v>
      </c>
      <c r="K742" s="14">
        <v>1</v>
      </c>
      <c r="L742" s="14"/>
      <c r="M742" s="14"/>
      <c r="N742" s="14"/>
      <c r="O742" s="14">
        <v>2</v>
      </c>
    </row>
    <row r="743" spans="1:15" x14ac:dyDescent="0.45">
      <c r="A743" s="10">
        <v>737</v>
      </c>
      <c r="B743" s="24" t="s">
        <v>2365</v>
      </c>
      <c r="C743" s="8" t="s">
        <v>2255</v>
      </c>
      <c r="D743" s="3"/>
      <c r="E743" s="13">
        <v>100000</v>
      </c>
      <c r="F743" s="13"/>
      <c r="G743" s="13"/>
      <c r="H743" s="3"/>
      <c r="I743" s="3">
        <v>100000</v>
      </c>
      <c r="J743" s="14"/>
      <c r="K743" s="14">
        <v>1</v>
      </c>
      <c r="L743" s="14"/>
      <c r="M743" s="14"/>
      <c r="N743" s="14"/>
      <c r="O743" s="14">
        <v>1</v>
      </c>
    </row>
    <row r="744" spans="1:15" x14ac:dyDescent="0.45">
      <c r="A744" s="10">
        <v>738</v>
      </c>
      <c r="B744" s="24" t="s">
        <v>2365</v>
      </c>
      <c r="C744" s="8" t="s">
        <v>2207</v>
      </c>
      <c r="D744" s="3"/>
      <c r="E744" s="13"/>
      <c r="F744" s="13">
        <v>100000</v>
      </c>
      <c r="G744" s="13"/>
      <c r="H744" s="3"/>
      <c r="I744" s="3">
        <v>100000</v>
      </c>
      <c r="J744" s="14">
        <v>1</v>
      </c>
      <c r="K744" s="14"/>
      <c r="L744" s="14">
        <v>2</v>
      </c>
      <c r="M744" s="14"/>
      <c r="N744" s="14"/>
      <c r="O744" s="14">
        <v>3</v>
      </c>
    </row>
    <row r="745" spans="1:15" x14ac:dyDescent="0.45">
      <c r="A745" s="10">
        <v>739</v>
      </c>
      <c r="B745" s="24" t="s">
        <v>2365</v>
      </c>
      <c r="C745" s="8" t="s">
        <v>2210</v>
      </c>
      <c r="D745" s="3"/>
      <c r="E745" s="13">
        <v>30000</v>
      </c>
      <c r="F745" s="13">
        <v>60000</v>
      </c>
      <c r="G745" s="13"/>
      <c r="H745" s="3"/>
      <c r="I745" s="3">
        <v>90000</v>
      </c>
      <c r="J745" s="14">
        <v>2</v>
      </c>
      <c r="K745" s="14">
        <v>1</v>
      </c>
      <c r="L745" s="14">
        <v>2</v>
      </c>
      <c r="M745" s="14"/>
      <c r="N745" s="14"/>
      <c r="O745" s="14">
        <v>5</v>
      </c>
    </row>
    <row r="746" spans="1:15" x14ac:dyDescent="0.45">
      <c r="A746" s="10">
        <v>740</v>
      </c>
      <c r="B746" s="24" t="s">
        <v>2365</v>
      </c>
      <c r="C746" s="8" t="s">
        <v>1850</v>
      </c>
      <c r="D746" s="3"/>
      <c r="E746" s="13"/>
      <c r="F746" s="13">
        <v>40000</v>
      </c>
      <c r="G746" s="13"/>
      <c r="H746" s="3"/>
      <c r="I746" s="3">
        <v>40000</v>
      </c>
      <c r="J746" s="14">
        <v>1</v>
      </c>
      <c r="K746" s="14"/>
      <c r="L746" s="14">
        <v>2</v>
      </c>
      <c r="M746" s="14"/>
      <c r="N746" s="14"/>
      <c r="O746" s="14">
        <v>3</v>
      </c>
    </row>
    <row r="747" spans="1:15" x14ac:dyDescent="0.45">
      <c r="A747" s="10">
        <v>741</v>
      </c>
      <c r="B747" s="24" t="s">
        <v>2365</v>
      </c>
      <c r="C747" s="8" t="s">
        <v>2018</v>
      </c>
      <c r="D747" s="3"/>
      <c r="E747" s="13"/>
      <c r="F747" s="13"/>
      <c r="G747" s="13"/>
      <c r="H747" s="3"/>
      <c r="I747" s="3"/>
      <c r="J747" s="14">
        <v>1</v>
      </c>
      <c r="K747" s="14"/>
      <c r="L747" s="14"/>
      <c r="M747" s="14"/>
      <c r="N747" s="14"/>
      <c r="O747" s="14">
        <v>1</v>
      </c>
    </row>
    <row r="748" spans="1:15" x14ac:dyDescent="0.45">
      <c r="A748" s="10">
        <v>742</v>
      </c>
      <c r="B748" s="24" t="s">
        <v>2365</v>
      </c>
      <c r="C748" s="8" t="s">
        <v>1372</v>
      </c>
      <c r="D748" s="3"/>
      <c r="E748" s="13"/>
      <c r="F748" s="13"/>
      <c r="G748" s="13"/>
      <c r="H748" s="3"/>
      <c r="I748" s="3"/>
      <c r="J748" s="14">
        <v>1</v>
      </c>
      <c r="K748" s="14"/>
      <c r="L748" s="14"/>
      <c r="M748" s="14"/>
      <c r="N748" s="14"/>
      <c r="O748" s="14">
        <v>1</v>
      </c>
    </row>
    <row r="749" spans="1:15" x14ac:dyDescent="0.45">
      <c r="A749" s="10">
        <v>743</v>
      </c>
      <c r="B749" s="24" t="s">
        <v>2365</v>
      </c>
      <c r="C749" s="8" t="s">
        <v>2073</v>
      </c>
      <c r="D749" s="3"/>
      <c r="E749" s="13"/>
      <c r="F749" s="13"/>
      <c r="G749" s="13"/>
      <c r="H749" s="3"/>
      <c r="I749" s="3"/>
      <c r="J749" s="14">
        <v>1</v>
      </c>
      <c r="K749" s="14"/>
      <c r="L749" s="14"/>
      <c r="M749" s="14"/>
      <c r="N749" s="14"/>
      <c r="O749" s="14">
        <v>1</v>
      </c>
    </row>
    <row r="750" spans="1:15" x14ac:dyDescent="0.45">
      <c r="A750" s="10">
        <v>744</v>
      </c>
      <c r="B750" s="24" t="s">
        <v>2365</v>
      </c>
      <c r="C750" s="8" t="s">
        <v>751</v>
      </c>
      <c r="D750" s="3"/>
      <c r="E750" s="13"/>
      <c r="F750" s="13"/>
      <c r="G750" s="13"/>
      <c r="H750" s="3"/>
      <c r="I750" s="3"/>
      <c r="J750" s="14">
        <v>1</v>
      </c>
      <c r="K750" s="14"/>
      <c r="L750" s="14"/>
      <c r="M750" s="14"/>
      <c r="N750" s="14"/>
      <c r="O750" s="14">
        <v>1</v>
      </c>
    </row>
    <row r="751" spans="1:15" x14ac:dyDescent="0.45">
      <c r="A751" s="10">
        <v>745</v>
      </c>
      <c r="B751" s="24" t="s">
        <v>2365</v>
      </c>
      <c r="C751" s="8" t="s">
        <v>2224</v>
      </c>
      <c r="D751" s="3"/>
      <c r="E751" s="13"/>
      <c r="F751" s="13"/>
      <c r="G751" s="13"/>
      <c r="H751" s="3"/>
      <c r="I751" s="3"/>
      <c r="J751" s="14">
        <v>1</v>
      </c>
      <c r="K751" s="14"/>
      <c r="L751" s="14"/>
      <c r="M751" s="14"/>
      <c r="N751" s="14"/>
      <c r="O751" s="14">
        <v>1</v>
      </c>
    </row>
    <row r="752" spans="1:15" x14ac:dyDescent="0.45">
      <c r="A752" s="10">
        <v>746</v>
      </c>
      <c r="B752" s="24" t="s">
        <v>2365</v>
      </c>
      <c r="C752" s="8" t="s">
        <v>1773</v>
      </c>
      <c r="D752" s="3"/>
      <c r="E752" s="13"/>
      <c r="F752" s="13"/>
      <c r="G752" s="13"/>
      <c r="H752" s="3"/>
      <c r="I752" s="3"/>
      <c r="J752" s="14">
        <v>2</v>
      </c>
      <c r="K752" s="14"/>
      <c r="L752" s="14"/>
      <c r="M752" s="14"/>
      <c r="N752" s="14"/>
      <c r="O752" s="14">
        <v>2</v>
      </c>
    </row>
    <row r="753" spans="1:15" x14ac:dyDescent="0.45">
      <c r="A753" s="10">
        <v>747</v>
      </c>
      <c r="B753" s="24" t="s">
        <v>2365</v>
      </c>
      <c r="C753" s="8" t="s">
        <v>2232</v>
      </c>
      <c r="D753" s="3"/>
      <c r="E753" s="13"/>
      <c r="F753" s="13"/>
      <c r="G753" s="13"/>
      <c r="H753" s="3"/>
      <c r="I753" s="3"/>
      <c r="J753" s="14">
        <v>1</v>
      </c>
      <c r="K753" s="14"/>
      <c r="L753" s="14"/>
      <c r="M753" s="14"/>
      <c r="N753" s="14"/>
      <c r="O753" s="14">
        <v>1</v>
      </c>
    </row>
    <row r="754" spans="1:15" x14ac:dyDescent="0.45">
      <c r="A754" s="10">
        <v>748</v>
      </c>
      <c r="B754" s="24" t="s">
        <v>2365</v>
      </c>
      <c r="C754" s="8" t="s">
        <v>1782</v>
      </c>
      <c r="D754" s="3"/>
      <c r="E754" s="13"/>
      <c r="F754" s="13"/>
      <c r="G754" s="13"/>
      <c r="H754" s="3"/>
      <c r="I754" s="3"/>
      <c r="J754" s="14">
        <v>2</v>
      </c>
      <c r="K754" s="14"/>
      <c r="L754" s="14"/>
      <c r="M754" s="14"/>
      <c r="N754" s="14"/>
      <c r="O754" s="14">
        <v>2</v>
      </c>
    </row>
    <row r="755" spans="1:15" x14ac:dyDescent="0.45">
      <c r="A755" s="10">
        <v>749</v>
      </c>
      <c r="B755" s="24" t="s">
        <v>2365</v>
      </c>
      <c r="C755" s="8" t="s">
        <v>368</v>
      </c>
      <c r="D755" s="3"/>
      <c r="E755" s="13"/>
      <c r="F755" s="13"/>
      <c r="G755" s="13"/>
      <c r="H755" s="3"/>
      <c r="I755" s="3"/>
      <c r="J755" s="14">
        <v>2</v>
      </c>
      <c r="K755" s="14"/>
      <c r="L755" s="14"/>
      <c r="M755" s="14"/>
      <c r="N755" s="14"/>
      <c r="O755" s="14">
        <v>2</v>
      </c>
    </row>
    <row r="756" spans="1:15" x14ac:dyDescent="0.45">
      <c r="A756" s="10">
        <v>750</v>
      </c>
      <c r="B756" s="24" t="s">
        <v>2365</v>
      </c>
      <c r="C756" s="8" t="s">
        <v>2279</v>
      </c>
      <c r="D756" s="3"/>
      <c r="E756" s="13"/>
      <c r="F756" s="13"/>
      <c r="G756" s="13"/>
      <c r="H756" s="3"/>
      <c r="I756" s="3"/>
      <c r="J756" s="14">
        <v>2</v>
      </c>
      <c r="K756" s="14"/>
      <c r="L756" s="14"/>
      <c r="M756" s="14"/>
      <c r="N756" s="14"/>
      <c r="O756" s="14">
        <v>2</v>
      </c>
    </row>
    <row r="757" spans="1:15" x14ac:dyDescent="0.45">
      <c r="A757" s="10">
        <v>751</v>
      </c>
      <c r="B757" s="24" t="s">
        <v>2365</v>
      </c>
      <c r="C757" s="8" t="s">
        <v>2276</v>
      </c>
      <c r="D757" s="3"/>
      <c r="E757" s="13"/>
      <c r="F757" s="13"/>
      <c r="G757" s="13"/>
      <c r="H757" s="3"/>
      <c r="I757" s="3"/>
      <c r="J757" s="14">
        <v>1</v>
      </c>
      <c r="K757" s="14"/>
      <c r="L757" s="14"/>
      <c r="M757" s="14"/>
      <c r="N757" s="14"/>
      <c r="O757" s="14">
        <v>1</v>
      </c>
    </row>
    <row r="758" spans="1:15" x14ac:dyDescent="0.45">
      <c r="A758" s="10">
        <v>752</v>
      </c>
      <c r="B758" s="24" t="s">
        <v>2365</v>
      </c>
      <c r="C758" s="8" t="s">
        <v>2294</v>
      </c>
      <c r="D758" s="3"/>
      <c r="E758" s="13"/>
      <c r="F758" s="13"/>
      <c r="G758" s="13"/>
      <c r="H758" s="3"/>
      <c r="I758" s="3"/>
      <c r="J758" s="14">
        <v>1</v>
      </c>
      <c r="K758" s="14"/>
      <c r="L758" s="14"/>
      <c r="M758" s="14"/>
      <c r="N758" s="14"/>
      <c r="O758" s="14">
        <v>1</v>
      </c>
    </row>
    <row r="759" spans="1:15" x14ac:dyDescent="0.45">
      <c r="A759" s="10">
        <v>753</v>
      </c>
      <c r="B759" s="24" t="s">
        <v>2365</v>
      </c>
      <c r="C759" s="8" t="s">
        <v>2088</v>
      </c>
      <c r="D759" s="3"/>
      <c r="E759" s="13" t="s">
        <v>2385</v>
      </c>
      <c r="F759" s="13"/>
      <c r="G759" s="13"/>
      <c r="H759" s="3"/>
      <c r="I759" s="3">
        <v>0</v>
      </c>
      <c r="J759" s="14"/>
      <c r="K759" s="14">
        <v>1</v>
      </c>
      <c r="L759" s="14"/>
      <c r="M759" s="14"/>
      <c r="N759" s="14"/>
      <c r="O759" s="14">
        <v>1</v>
      </c>
    </row>
    <row r="760" spans="1:15" x14ac:dyDescent="0.45">
      <c r="A760" s="10">
        <v>754</v>
      </c>
      <c r="B760" s="24" t="s">
        <v>2365</v>
      </c>
      <c r="C760" s="8" t="s">
        <v>424</v>
      </c>
      <c r="D760" s="3"/>
      <c r="E760" s="13"/>
      <c r="F760" s="13"/>
      <c r="G760" s="13"/>
      <c r="H760" s="3"/>
      <c r="I760" s="3"/>
      <c r="J760" s="14">
        <v>2</v>
      </c>
      <c r="K760" s="14"/>
      <c r="L760" s="14"/>
      <c r="M760" s="14"/>
      <c r="N760" s="14"/>
      <c r="O760" s="14">
        <v>2</v>
      </c>
    </row>
    <row r="761" spans="1:15" x14ac:dyDescent="0.45">
      <c r="A761" s="10">
        <v>755</v>
      </c>
      <c r="B761" s="24" t="s">
        <v>2365</v>
      </c>
      <c r="C761" s="8" t="s">
        <v>559</v>
      </c>
      <c r="D761" s="3"/>
      <c r="E761" s="13"/>
      <c r="F761" s="13"/>
      <c r="G761" s="13"/>
      <c r="H761" s="3"/>
      <c r="I761" s="3"/>
      <c r="J761" s="14">
        <v>1</v>
      </c>
      <c r="K761" s="14"/>
      <c r="L761" s="14"/>
      <c r="M761" s="14"/>
      <c r="N761" s="14"/>
      <c r="O761" s="14">
        <v>1</v>
      </c>
    </row>
    <row r="762" spans="1:15" x14ac:dyDescent="0.45">
      <c r="A762" s="10">
        <v>756</v>
      </c>
      <c r="B762" s="24" t="s">
        <v>2365</v>
      </c>
      <c r="C762" s="8" t="s">
        <v>2182</v>
      </c>
      <c r="D762" s="3"/>
      <c r="E762" s="13" t="s">
        <v>2385</v>
      </c>
      <c r="F762" s="13"/>
      <c r="G762" s="13"/>
      <c r="H762" s="3"/>
      <c r="I762" s="3">
        <v>0</v>
      </c>
      <c r="J762" s="14"/>
      <c r="K762" s="14">
        <v>1</v>
      </c>
      <c r="L762" s="14"/>
      <c r="M762" s="14"/>
      <c r="N762" s="14"/>
      <c r="O762" s="14">
        <v>1</v>
      </c>
    </row>
    <row r="763" spans="1:15" x14ac:dyDescent="0.45">
      <c r="A763" s="10">
        <v>757</v>
      </c>
      <c r="B763" s="24" t="s">
        <v>2365</v>
      </c>
      <c r="C763" s="8" t="s">
        <v>2116</v>
      </c>
      <c r="D763" s="3"/>
      <c r="E763" s="13"/>
      <c r="F763" s="13"/>
      <c r="G763" s="13"/>
      <c r="H763" s="3"/>
      <c r="I763" s="3"/>
      <c r="J763" s="14">
        <v>1</v>
      </c>
      <c r="K763" s="14"/>
      <c r="L763" s="14"/>
      <c r="M763" s="14"/>
      <c r="N763" s="14"/>
      <c r="O763" s="14">
        <v>1</v>
      </c>
    </row>
    <row r="764" spans="1:15" x14ac:dyDescent="0.45">
      <c r="A764" s="10">
        <v>758</v>
      </c>
      <c r="B764" s="24" t="s">
        <v>2365</v>
      </c>
      <c r="C764" s="8" t="s">
        <v>2120</v>
      </c>
      <c r="D764" s="3"/>
      <c r="E764" s="13"/>
      <c r="F764" s="13"/>
      <c r="G764" s="13"/>
      <c r="H764" s="3"/>
      <c r="I764" s="3"/>
      <c r="J764" s="14">
        <v>1</v>
      </c>
      <c r="K764" s="14"/>
      <c r="L764" s="14"/>
      <c r="M764" s="14"/>
      <c r="N764" s="14"/>
      <c r="O764" s="14">
        <v>1</v>
      </c>
    </row>
    <row r="765" spans="1:15" x14ac:dyDescent="0.45">
      <c r="A765" s="10">
        <v>759</v>
      </c>
      <c r="B765" s="24" t="s">
        <v>2375</v>
      </c>
      <c r="C765" s="8" t="s">
        <v>1929</v>
      </c>
      <c r="D765" s="3"/>
      <c r="E765" s="13">
        <v>50000000</v>
      </c>
      <c r="F765" s="13"/>
      <c r="G765" s="13"/>
      <c r="H765" s="3"/>
      <c r="I765" s="3">
        <v>50000000</v>
      </c>
      <c r="J765" s="14"/>
      <c r="K765" s="14">
        <v>1</v>
      </c>
      <c r="L765" s="14"/>
      <c r="M765" s="14"/>
      <c r="N765" s="14"/>
      <c r="O765" s="14">
        <v>1</v>
      </c>
    </row>
    <row r="766" spans="1:15" x14ac:dyDescent="0.45">
      <c r="A766" s="10">
        <v>760</v>
      </c>
      <c r="B766" s="24" t="s">
        <v>2375</v>
      </c>
      <c r="C766" s="8" t="s">
        <v>2319</v>
      </c>
      <c r="D766" s="3"/>
      <c r="E766" s="13">
        <v>9500000</v>
      </c>
      <c r="F766" s="13">
        <v>9500000</v>
      </c>
      <c r="G766" s="13"/>
      <c r="H766" s="3"/>
      <c r="I766" s="3">
        <v>19000000</v>
      </c>
      <c r="J766" s="14"/>
      <c r="K766" s="14">
        <v>1</v>
      </c>
      <c r="L766" s="14">
        <v>1</v>
      </c>
      <c r="M766" s="14"/>
      <c r="N766" s="14"/>
      <c r="O766" s="14">
        <v>2</v>
      </c>
    </row>
    <row r="767" spans="1:15" x14ac:dyDescent="0.45">
      <c r="A767" s="10">
        <v>761</v>
      </c>
      <c r="B767" s="24" t="s">
        <v>2375</v>
      </c>
      <c r="C767" s="8" t="s">
        <v>1983</v>
      </c>
      <c r="D767" s="3"/>
      <c r="E767" s="13">
        <v>17200000</v>
      </c>
      <c r="F767" s="13"/>
      <c r="G767" s="13"/>
      <c r="H767" s="3"/>
      <c r="I767" s="3">
        <v>17200000</v>
      </c>
      <c r="J767" s="14"/>
      <c r="K767" s="14">
        <v>40</v>
      </c>
      <c r="L767" s="14"/>
      <c r="M767" s="14"/>
      <c r="N767" s="14"/>
      <c r="O767" s="14">
        <v>40</v>
      </c>
    </row>
    <row r="768" spans="1:15" x14ac:dyDescent="0.45">
      <c r="A768" s="10">
        <v>762</v>
      </c>
      <c r="B768" s="24" t="s">
        <v>2375</v>
      </c>
      <c r="C768" s="8" t="s">
        <v>2225</v>
      </c>
      <c r="D768" s="3"/>
      <c r="E768" s="13">
        <v>14000000</v>
      </c>
      <c r="F768" s="13"/>
      <c r="G768" s="13"/>
      <c r="H768" s="3"/>
      <c r="I768" s="3">
        <v>14000000</v>
      </c>
      <c r="J768" s="14"/>
      <c r="K768" s="14">
        <v>2</v>
      </c>
      <c r="L768" s="14"/>
      <c r="M768" s="14"/>
      <c r="N768" s="14"/>
      <c r="O768" s="14">
        <v>2</v>
      </c>
    </row>
    <row r="769" spans="1:15" x14ac:dyDescent="0.45">
      <c r="A769" s="10">
        <v>763</v>
      </c>
      <c r="B769" s="24" t="s">
        <v>2375</v>
      </c>
      <c r="C769" s="8" t="s">
        <v>756</v>
      </c>
      <c r="D769" s="3"/>
      <c r="E769" s="13">
        <v>5210000</v>
      </c>
      <c r="F769" s="13">
        <v>900000</v>
      </c>
      <c r="G769" s="13"/>
      <c r="H769" s="3"/>
      <c r="I769" s="3">
        <v>6110000</v>
      </c>
      <c r="J769" s="14"/>
      <c r="K769" s="14">
        <v>8</v>
      </c>
      <c r="L769" s="14">
        <v>1</v>
      </c>
      <c r="M769" s="14"/>
      <c r="N769" s="14"/>
      <c r="O769" s="14">
        <v>9</v>
      </c>
    </row>
    <row r="770" spans="1:15" x14ac:dyDescent="0.45">
      <c r="A770" s="10">
        <v>764</v>
      </c>
      <c r="B770" s="24" t="s">
        <v>2375</v>
      </c>
      <c r="C770" s="8" t="s">
        <v>715</v>
      </c>
      <c r="D770" s="3"/>
      <c r="E770" s="13">
        <v>5400000</v>
      </c>
      <c r="F770" s="13"/>
      <c r="G770" s="13"/>
      <c r="H770" s="3"/>
      <c r="I770" s="3">
        <v>5400000</v>
      </c>
      <c r="J770" s="14"/>
      <c r="K770" s="14">
        <v>3</v>
      </c>
      <c r="L770" s="14"/>
      <c r="M770" s="14"/>
      <c r="N770" s="14"/>
      <c r="O770" s="14">
        <v>3</v>
      </c>
    </row>
    <row r="771" spans="1:15" x14ac:dyDescent="0.45">
      <c r="A771" s="10">
        <v>765</v>
      </c>
      <c r="B771" s="24" t="s">
        <v>2375</v>
      </c>
      <c r="C771" s="8" t="s">
        <v>2194</v>
      </c>
      <c r="D771" s="3"/>
      <c r="E771" s="13">
        <v>1500000</v>
      </c>
      <c r="F771" s="13">
        <v>3000000</v>
      </c>
      <c r="G771" s="13"/>
      <c r="H771" s="3"/>
      <c r="I771" s="3">
        <v>4500000</v>
      </c>
      <c r="J771" s="14"/>
      <c r="K771" s="14">
        <v>3</v>
      </c>
      <c r="L771" s="14">
        <v>6</v>
      </c>
      <c r="M771" s="14"/>
      <c r="N771" s="14"/>
      <c r="O771" s="14">
        <v>9</v>
      </c>
    </row>
    <row r="772" spans="1:15" x14ac:dyDescent="0.45">
      <c r="A772" s="10">
        <v>766</v>
      </c>
      <c r="B772" s="24" t="s">
        <v>2375</v>
      </c>
      <c r="C772" s="8" t="s">
        <v>2320</v>
      </c>
      <c r="D772" s="3"/>
      <c r="E772" s="13">
        <v>4000000</v>
      </c>
      <c r="F772" s="13"/>
      <c r="G772" s="13"/>
      <c r="H772" s="3"/>
      <c r="I772" s="3">
        <v>4000000</v>
      </c>
      <c r="J772" s="14"/>
      <c r="K772" s="14">
        <v>2</v>
      </c>
      <c r="L772" s="14"/>
      <c r="M772" s="14"/>
      <c r="N772" s="14"/>
      <c r="O772" s="14">
        <v>2</v>
      </c>
    </row>
    <row r="773" spans="1:15" x14ac:dyDescent="0.45">
      <c r="A773" s="10">
        <v>767</v>
      </c>
      <c r="B773" s="24" t="s">
        <v>2375</v>
      </c>
      <c r="C773" s="8" t="s">
        <v>713</v>
      </c>
      <c r="D773" s="3"/>
      <c r="E773" s="13">
        <v>3000000</v>
      </c>
      <c r="F773" s="13"/>
      <c r="G773" s="13"/>
      <c r="H773" s="3"/>
      <c r="I773" s="3">
        <v>3000000</v>
      </c>
      <c r="J773" s="14"/>
      <c r="K773" s="14">
        <v>2</v>
      </c>
      <c r="L773" s="14"/>
      <c r="M773" s="14"/>
      <c r="N773" s="14"/>
      <c r="O773" s="14">
        <v>2</v>
      </c>
    </row>
    <row r="774" spans="1:15" x14ac:dyDescent="0.45">
      <c r="A774" s="10">
        <v>768</v>
      </c>
      <c r="B774" s="24" t="s">
        <v>2375</v>
      </c>
      <c r="C774" s="8" t="s">
        <v>2217</v>
      </c>
      <c r="D774" s="3"/>
      <c r="E774" s="13">
        <v>2000000</v>
      </c>
      <c r="F774" s="13"/>
      <c r="G774" s="13"/>
      <c r="H774" s="3"/>
      <c r="I774" s="3">
        <v>2000000</v>
      </c>
      <c r="J774" s="14"/>
      <c r="K774" s="14">
        <v>1</v>
      </c>
      <c r="L774" s="14"/>
      <c r="M774" s="14"/>
      <c r="N774" s="14"/>
      <c r="O774" s="14">
        <v>1</v>
      </c>
    </row>
    <row r="775" spans="1:15" x14ac:dyDescent="0.45">
      <c r="A775" s="10">
        <v>769</v>
      </c>
      <c r="B775" s="24" t="s">
        <v>2375</v>
      </c>
      <c r="C775" s="8" t="s">
        <v>2136</v>
      </c>
      <c r="D775" s="3"/>
      <c r="E775" s="13">
        <v>2000000</v>
      </c>
      <c r="F775" s="13"/>
      <c r="G775" s="13"/>
      <c r="H775" s="3"/>
      <c r="I775" s="3">
        <v>2000000</v>
      </c>
      <c r="J775" s="14"/>
      <c r="K775" s="14">
        <v>1</v>
      </c>
      <c r="L775" s="14"/>
      <c r="M775" s="14"/>
      <c r="N775" s="14"/>
      <c r="O775" s="14">
        <v>1</v>
      </c>
    </row>
    <row r="776" spans="1:15" x14ac:dyDescent="0.45">
      <c r="A776" s="10">
        <v>770</v>
      </c>
      <c r="B776" s="24" t="s">
        <v>2375</v>
      </c>
      <c r="C776" s="8" t="s">
        <v>2006</v>
      </c>
      <c r="D776" s="3"/>
      <c r="E776" s="13"/>
      <c r="F776" s="13">
        <v>1500000</v>
      </c>
      <c r="G776" s="13"/>
      <c r="H776" s="3"/>
      <c r="I776" s="3">
        <v>1500000</v>
      </c>
      <c r="J776" s="14"/>
      <c r="K776" s="14"/>
      <c r="L776" s="14">
        <v>3</v>
      </c>
      <c r="M776" s="14"/>
      <c r="N776" s="14"/>
      <c r="O776" s="14">
        <v>3</v>
      </c>
    </row>
    <row r="777" spans="1:15" x14ac:dyDescent="0.45">
      <c r="A777" s="10">
        <v>771</v>
      </c>
      <c r="B777" s="24" t="s">
        <v>2375</v>
      </c>
      <c r="C777" s="8" t="s">
        <v>2135</v>
      </c>
      <c r="D777" s="3"/>
      <c r="E777" s="13">
        <v>1500000</v>
      </c>
      <c r="F777" s="13"/>
      <c r="G777" s="13"/>
      <c r="H777" s="3"/>
      <c r="I777" s="3">
        <v>1500000</v>
      </c>
      <c r="J777" s="14"/>
      <c r="K777" s="14">
        <v>5</v>
      </c>
      <c r="L777" s="14"/>
      <c r="M777" s="14"/>
      <c r="N777" s="14"/>
      <c r="O777" s="14">
        <v>5</v>
      </c>
    </row>
    <row r="778" spans="1:15" x14ac:dyDescent="0.45">
      <c r="A778" s="10">
        <v>772</v>
      </c>
      <c r="B778" s="24" t="s">
        <v>2375</v>
      </c>
      <c r="C778" s="8" t="s">
        <v>2173</v>
      </c>
      <c r="D778" s="3"/>
      <c r="E778" s="13">
        <v>1500000</v>
      </c>
      <c r="F778" s="13"/>
      <c r="G778" s="13"/>
      <c r="H778" s="3"/>
      <c r="I778" s="3">
        <v>1500000</v>
      </c>
      <c r="J778" s="14"/>
      <c r="K778" s="14">
        <v>1</v>
      </c>
      <c r="L778" s="14"/>
      <c r="M778" s="14"/>
      <c r="N778" s="14"/>
      <c r="O778" s="14">
        <v>1</v>
      </c>
    </row>
    <row r="779" spans="1:15" x14ac:dyDescent="0.45">
      <c r="A779" s="10">
        <v>773</v>
      </c>
      <c r="B779" s="24" t="s">
        <v>2375</v>
      </c>
      <c r="C779" s="8" t="s">
        <v>2074</v>
      </c>
      <c r="D779" s="3"/>
      <c r="E779" s="13">
        <v>600000</v>
      </c>
      <c r="F779" s="13">
        <v>600000</v>
      </c>
      <c r="G779" s="13"/>
      <c r="H779" s="3"/>
      <c r="I779" s="3">
        <v>1200000</v>
      </c>
      <c r="J779" s="14"/>
      <c r="K779" s="14">
        <v>2</v>
      </c>
      <c r="L779" s="14">
        <v>2</v>
      </c>
      <c r="M779" s="14"/>
      <c r="N779" s="14"/>
      <c r="O779" s="14">
        <v>4</v>
      </c>
    </row>
    <row r="780" spans="1:15" x14ac:dyDescent="0.45">
      <c r="A780" s="10">
        <v>774</v>
      </c>
      <c r="B780" s="24" t="s">
        <v>2375</v>
      </c>
      <c r="C780" s="8" t="s">
        <v>2067</v>
      </c>
      <c r="D780" s="3"/>
      <c r="E780" s="13"/>
      <c r="F780" s="13">
        <v>1000000</v>
      </c>
      <c r="G780" s="13"/>
      <c r="H780" s="3"/>
      <c r="I780" s="3">
        <v>1000000</v>
      </c>
      <c r="J780" s="14"/>
      <c r="K780" s="14"/>
      <c r="L780" s="14">
        <v>2</v>
      </c>
      <c r="M780" s="14"/>
      <c r="N780" s="14"/>
      <c r="O780" s="14">
        <v>2</v>
      </c>
    </row>
    <row r="781" spans="1:15" x14ac:dyDescent="0.45">
      <c r="A781" s="10">
        <v>775</v>
      </c>
      <c r="B781" s="24" t="s">
        <v>2375</v>
      </c>
      <c r="C781" s="8" t="s">
        <v>2216</v>
      </c>
      <c r="D781" s="3"/>
      <c r="E781" s="13">
        <v>700000</v>
      </c>
      <c r="F781" s="13"/>
      <c r="G781" s="13"/>
      <c r="H781" s="3"/>
      <c r="I781" s="3">
        <v>700000</v>
      </c>
      <c r="J781" s="14"/>
      <c r="K781" s="14">
        <v>1</v>
      </c>
      <c r="L781" s="14"/>
      <c r="M781" s="14"/>
      <c r="N781" s="14"/>
      <c r="O781" s="14">
        <v>1</v>
      </c>
    </row>
    <row r="782" spans="1:15" x14ac:dyDescent="0.45">
      <c r="A782" s="10">
        <v>776</v>
      </c>
      <c r="B782" s="24" t="s">
        <v>2375</v>
      </c>
      <c r="C782" s="8" t="s">
        <v>2291</v>
      </c>
      <c r="D782" s="3"/>
      <c r="E782" s="13"/>
      <c r="F782" s="13">
        <v>500000</v>
      </c>
      <c r="G782" s="13"/>
      <c r="H782" s="3"/>
      <c r="I782" s="3">
        <v>500000</v>
      </c>
      <c r="J782" s="14"/>
      <c r="K782" s="14"/>
      <c r="L782" s="14">
        <v>1</v>
      </c>
      <c r="M782" s="14"/>
      <c r="N782" s="14"/>
      <c r="O782" s="14">
        <v>1</v>
      </c>
    </row>
    <row r="783" spans="1:15" x14ac:dyDescent="0.45">
      <c r="A783" s="10">
        <v>777</v>
      </c>
      <c r="B783" s="24" t="s">
        <v>2375</v>
      </c>
      <c r="C783" s="8" t="s">
        <v>2021</v>
      </c>
      <c r="D783" s="3"/>
      <c r="E783" s="13"/>
      <c r="F783" s="13">
        <v>300000</v>
      </c>
      <c r="G783" s="13"/>
      <c r="H783" s="3"/>
      <c r="I783" s="3">
        <v>300000</v>
      </c>
      <c r="J783" s="14">
        <v>1</v>
      </c>
      <c r="K783" s="14"/>
      <c r="L783" s="14">
        <v>1</v>
      </c>
      <c r="M783" s="14"/>
      <c r="N783" s="14"/>
      <c r="O783" s="14">
        <v>2</v>
      </c>
    </row>
    <row r="784" spans="1:15" x14ac:dyDescent="0.45">
      <c r="A784" s="10">
        <v>778</v>
      </c>
      <c r="B784" s="24" t="s">
        <v>2375</v>
      </c>
      <c r="C784" s="8" t="s">
        <v>2248</v>
      </c>
      <c r="D784" s="3"/>
      <c r="E784" s="13">
        <v>200000</v>
      </c>
      <c r="F784" s="13"/>
      <c r="G784" s="13"/>
      <c r="H784" s="3"/>
      <c r="I784" s="3">
        <v>200000</v>
      </c>
      <c r="J784" s="14"/>
      <c r="K784" s="14">
        <v>1</v>
      </c>
      <c r="L784" s="14"/>
      <c r="M784" s="14"/>
      <c r="N784" s="14"/>
      <c r="O784" s="14">
        <v>1</v>
      </c>
    </row>
    <row r="785" spans="1:15" x14ac:dyDescent="0.45">
      <c r="A785" s="10">
        <v>779</v>
      </c>
      <c r="B785" s="24" t="s">
        <v>2375</v>
      </c>
      <c r="C785" s="8" t="s">
        <v>2215</v>
      </c>
      <c r="D785" s="3"/>
      <c r="E785" s="13">
        <v>180000</v>
      </c>
      <c r="F785" s="13"/>
      <c r="G785" s="13"/>
      <c r="H785" s="3"/>
      <c r="I785" s="3">
        <v>180000</v>
      </c>
      <c r="J785" s="14"/>
      <c r="K785" s="14">
        <v>1</v>
      </c>
      <c r="L785" s="14"/>
      <c r="M785" s="14"/>
      <c r="N785" s="14"/>
      <c r="O785" s="14">
        <v>1</v>
      </c>
    </row>
    <row r="786" spans="1:15" x14ac:dyDescent="0.45">
      <c r="A786" s="10">
        <v>780</v>
      </c>
      <c r="B786" s="24" t="s">
        <v>2375</v>
      </c>
      <c r="C786" s="8" t="s">
        <v>748</v>
      </c>
      <c r="D786" s="3"/>
      <c r="E786" s="13"/>
      <c r="F786" s="13"/>
      <c r="G786" s="13">
        <v>50000</v>
      </c>
      <c r="H786" s="3"/>
      <c r="I786" s="3">
        <v>50000</v>
      </c>
      <c r="J786" s="14"/>
      <c r="K786" s="14"/>
      <c r="L786" s="14"/>
      <c r="M786" s="14">
        <v>1</v>
      </c>
      <c r="N786" s="14"/>
      <c r="O786" s="14">
        <v>1</v>
      </c>
    </row>
    <row r="787" spans="1:15" x14ac:dyDescent="0.45">
      <c r="A787" s="10">
        <v>781</v>
      </c>
      <c r="B787" s="24" t="s">
        <v>2375</v>
      </c>
      <c r="C787" s="8" t="s">
        <v>2070</v>
      </c>
      <c r="D787" s="3"/>
      <c r="E787" s="13"/>
      <c r="F787" s="13"/>
      <c r="G787" s="13"/>
      <c r="H787" s="3"/>
      <c r="I787" s="3"/>
      <c r="J787" s="14">
        <v>1</v>
      </c>
      <c r="K787" s="14"/>
      <c r="L787" s="14"/>
      <c r="M787" s="14"/>
      <c r="N787" s="14"/>
      <c r="O787" s="14">
        <v>1</v>
      </c>
    </row>
    <row r="788" spans="1:15" x14ac:dyDescent="0.45">
      <c r="A788" s="10">
        <v>782</v>
      </c>
      <c r="B788" s="24" t="s">
        <v>2375</v>
      </c>
      <c r="C788" s="8" t="s">
        <v>688</v>
      </c>
      <c r="D788" s="3"/>
      <c r="E788" s="13"/>
      <c r="F788" s="13"/>
      <c r="G788" s="13"/>
      <c r="H788" s="3"/>
      <c r="I788" s="3"/>
      <c r="J788" s="14">
        <v>1</v>
      </c>
      <c r="K788" s="14"/>
      <c r="L788" s="14"/>
      <c r="M788" s="14"/>
      <c r="N788" s="14"/>
      <c r="O788" s="14">
        <v>1</v>
      </c>
    </row>
    <row r="789" spans="1:15" x14ac:dyDescent="0.45">
      <c r="A789" s="10">
        <v>783</v>
      </c>
      <c r="B789" s="24" t="s">
        <v>2375</v>
      </c>
      <c r="C789" s="8" t="s">
        <v>2226</v>
      </c>
      <c r="D789" s="3"/>
      <c r="E789" s="13"/>
      <c r="F789" s="13"/>
      <c r="G789" s="13"/>
      <c r="H789" s="3"/>
      <c r="I789" s="3"/>
      <c r="J789" s="14">
        <v>1</v>
      </c>
      <c r="K789" s="14"/>
      <c r="L789" s="14"/>
      <c r="M789" s="14"/>
      <c r="N789" s="14"/>
      <c r="O789" s="14">
        <v>1</v>
      </c>
    </row>
    <row r="790" spans="1:15" x14ac:dyDescent="0.45">
      <c r="A790" s="10">
        <v>784</v>
      </c>
      <c r="B790" s="24" t="s">
        <v>2375</v>
      </c>
      <c r="C790" s="8" t="s">
        <v>2274</v>
      </c>
      <c r="D790" s="3"/>
      <c r="E790" s="13"/>
      <c r="F790" s="13"/>
      <c r="G790" s="13"/>
      <c r="H790" s="3"/>
      <c r="I790" s="3"/>
      <c r="J790" s="14">
        <v>3</v>
      </c>
      <c r="K790" s="14"/>
      <c r="L790" s="14"/>
      <c r="M790" s="14"/>
      <c r="N790" s="14"/>
      <c r="O790" s="14">
        <v>3</v>
      </c>
    </row>
    <row r="791" spans="1:15" x14ac:dyDescent="0.45">
      <c r="A791" s="10">
        <v>785</v>
      </c>
      <c r="B791" s="24" t="s">
        <v>2375</v>
      </c>
      <c r="C791" s="8" t="s">
        <v>746</v>
      </c>
      <c r="D791" s="3"/>
      <c r="E791" s="13"/>
      <c r="F791" s="13"/>
      <c r="G791" s="13"/>
      <c r="H791" s="3"/>
      <c r="I791" s="3"/>
      <c r="J791" s="14">
        <v>1</v>
      </c>
      <c r="K791" s="14"/>
      <c r="L791" s="14"/>
      <c r="M791" s="14"/>
      <c r="N791" s="14"/>
      <c r="O791" s="14">
        <v>1</v>
      </c>
    </row>
    <row r="792" spans="1:15" x14ac:dyDescent="0.45">
      <c r="A792" s="10">
        <v>786</v>
      </c>
      <c r="B792" s="24" t="s">
        <v>2376</v>
      </c>
      <c r="C792" s="8" t="s">
        <v>2322</v>
      </c>
      <c r="D792" s="3"/>
      <c r="E792" s="13">
        <v>45300000</v>
      </c>
      <c r="F792" s="13"/>
      <c r="G792" s="13"/>
      <c r="H792" s="3"/>
      <c r="I792" s="3">
        <v>45300000</v>
      </c>
      <c r="J792" s="14"/>
      <c r="K792" s="14">
        <v>151</v>
      </c>
      <c r="L792" s="14"/>
      <c r="M792" s="14"/>
      <c r="N792" s="14"/>
      <c r="O792" s="14">
        <v>151</v>
      </c>
    </row>
    <row r="793" spans="1:15" x14ac:dyDescent="0.45">
      <c r="A793" s="10">
        <v>787</v>
      </c>
      <c r="B793" s="24" t="s">
        <v>2376</v>
      </c>
      <c r="C793" s="8" t="s">
        <v>454</v>
      </c>
      <c r="D793" s="3"/>
      <c r="E793" s="13">
        <v>13440000</v>
      </c>
      <c r="F793" s="13"/>
      <c r="G793" s="13"/>
      <c r="H793" s="3"/>
      <c r="I793" s="3">
        <v>13440000</v>
      </c>
      <c r="J793" s="14"/>
      <c r="K793" s="14">
        <v>112</v>
      </c>
      <c r="L793" s="14"/>
      <c r="M793" s="14"/>
      <c r="N793" s="14"/>
      <c r="O793" s="14">
        <v>112</v>
      </c>
    </row>
    <row r="794" spans="1:15" x14ac:dyDescent="0.45">
      <c r="A794" s="10">
        <v>788</v>
      </c>
      <c r="B794" s="24" t="s">
        <v>2376</v>
      </c>
      <c r="C794" s="8" t="s">
        <v>2323</v>
      </c>
      <c r="D794" s="3"/>
      <c r="E794" s="13"/>
      <c r="F794" s="13"/>
      <c r="G794" s="13">
        <v>3200000</v>
      </c>
      <c r="H794" s="3"/>
      <c r="I794" s="3">
        <v>3200000</v>
      </c>
      <c r="J794" s="14"/>
      <c r="K794" s="14"/>
      <c r="L794" s="14"/>
      <c r="M794" s="14">
        <v>4</v>
      </c>
      <c r="N794" s="14"/>
      <c r="O794" s="14">
        <v>4</v>
      </c>
    </row>
    <row r="795" spans="1:15" x14ac:dyDescent="0.45">
      <c r="A795" s="10">
        <v>789</v>
      </c>
      <c r="B795" s="24" t="s">
        <v>2376</v>
      </c>
      <c r="C795" s="8" t="s">
        <v>1708</v>
      </c>
      <c r="D795" s="3"/>
      <c r="E795" s="13"/>
      <c r="F795" s="13">
        <v>2500000</v>
      </c>
      <c r="G795" s="13"/>
      <c r="H795" s="3"/>
      <c r="I795" s="3">
        <v>2500000</v>
      </c>
      <c r="J795" s="14"/>
      <c r="K795" s="14"/>
      <c r="L795" s="14">
        <v>5</v>
      </c>
      <c r="M795" s="14"/>
      <c r="N795" s="14"/>
      <c r="O795" s="14">
        <v>5</v>
      </c>
    </row>
    <row r="796" spans="1:15" x14ac:dyDescent="0.45">
      <c r="A796" s="10">
        <v>790</v>
      </c>
      <c r="B796" s="24" t="s">
        <v>2376</v>
      </c>
      <c r="C796" s="8" t="s">
        <v>2271</v>
      </c>
      <c r="D796" s="3"/>
      <c r="E796" s="13"/>
      <c r="F796" s="13"/>
      <c r="G796" s="13">
        <v>1700000</v>
      </c>
      <c r="H796" s="3"/>
      <c r="I796" s="3">
        <v>1700000</v>
      </c>
      <c r="J796" s="14"/>
      <c r="K796" s="14"/>
      <c r="L796" s="14"/>
      <c r="M796" s="14">
        <v>1</v>
      </c>
      <c r="N796" s="14"/>
      <c r="O796" s="14">
        <v>1</v>
      </c>
    </row>
    <row r="797" spans="1:15" x14ac:dyDescent="0.45">
      <c r="A797" s="10">
        <v>791</v>
      </c>
      <c r="B797" s="24" t="s">
        <v>2376</v>
      </c>
      <c r="C797" s="8" t="s">
        <v>2213</v>
      </c>
      <c r="D797" s="3"/>
      <c r="E797" s="13"/>
      <c r="F797" s="13"/>
      <c r="G797" s="13">
        <v>1450000</v>
      </c>
      <c r="H797" s="3"/>
      <c r="I797" s="3">
        <v>1450000</v>
      </c>
      <c r="J797" s="14"/>
      <c r="K797" s="14"/>
      <c r="L797" s="14"/>
      <c r="M797" s="14">
        <v>1</v>
      </c>
      <c r="N797" s="14"/>
      <c r="O797" s="14">
        <v>1</v>
      </c>
    </row>
    <row r="798" spans="1:15" x14ac:dyDescent="0.45">
      <c r="A798" s="10">
        <v>792</v>
      </c>
      <c r="B798" s="24" t="s">
        <v>2376</v>
      </c>
      <c r="C798" s="8" t="s">
        <v>2325</v>
      </c>
      <c r="D798" s="3"/>
      <c r="E798" s="13"/>
      <c r="F798" s="13"/>
      <c r="G798" s="13">
        <v>1340000</v>
      </c>
      <c r="H798" s="3"/>
      <c r="I798" s="3">
        <v>1340000</v>
      </c>
      <c r="J798" s="14"/>
      <c r="K798" s="14"/>
      <c r="L798" s="14"/>
      <c r="M798" s="14">
        <v>2</v>
      </c>
      <c r="N798" s="14"/>
      <c r="O798" s="14">
        <v>2</v>
      </c>
    </row>
    <row r="799" spans="1:15" x14ac:dyDescent="0.45">
      <c r="A799" s="10">
        <v>793</v>
      </c>
      <c r="B799" s="24" t="s">
        <v>2376</v>
      </c>
      <c r="C799" s="8" t="s">
        <v>2135</v>
      </c>
      <c r="D799" s="3"/>
      <c r="E799" s="13"/>
      <c r="F799" s="13"/>
      <c r="G799" s="13">
        <v>600000</v>
      </c>
      <c r="H799" s="3"/>
      <c r="I799" s="3">
        <v>600000</v>
      </c>
      <c r="J799" s="14"/>
      <c r="K799" s="14"/>
      <c r="L799" s="14"/>
      <c r="M799" s="14">
        <v>2</v>
      </c>
      <c r="N799" s="14"/>
      <c r="O799" s="14">
        <v>2</v>
      </c>
    </row>
    <row r="800" spans="1:15" x14ac:dyDescent="0.45">
      <c r="A800" s="10">
        <v>794</v>
      </c>
      <c r="B800" s="24" t="s">
        <v>2376</v>
      </c>
      <c r="C800" s="8" t="s">
        <v>2069</v>
      </c>
      <c r="D800" s="3"/>
      <c r="E800" s="13"/>
      <c r="F800" s="13"/>
      <c r="G800" s="13"/>
      <c r="H800" s="3"/>
      <c r="I800" s="3"/>
      <c r="J800" s="14">
        <v>1</v>
      </c>
      <c r="K800" s="14"/>
      <c r="L800" s="14"/>
      <c r="M800" s="14"/>
      <c r="N800" s="14"/>
      <c r="O800" s="14">
        <v>1</v>
      </c>
    </row>
    <row r="801" spans="1:15" x14ac:dyDescent="0.45">
      <c r="A801" s="10">
        <v>795</v>
      </c>
      <c r="B801" s="24" t="s">
        <v>2378</v>
      </c>
      <c r="C801" s="8" t="s">
        <v>47</v>
      </c>
      <c r="D801" s="3"/>
      <c r="E801" s="13"/>
      <c r="F801" s="13"/>
      <c r="G801" s="13">
        <v>12000000</v>
      </c>
      <c r="H801" s="3"/>
      <c r="I801" s="3">
        <v>12000000</v>
      </c>
      <c r="J801" s="14"/>
      <c r="K801" s="14"/>
      <c r="L801" s="14"/>
      <c r="M801" s="14">
        <v>1</v>
      </c>
      <c r="N801" s="14"/>
      <c r="O801" s="14">
        <v>1</v>
      </c>
    </row>
    <row r="802" spans="1:15" x14ac:dyDescent="0.45">
      <c r="A802" s="10">
        <v>796</v>
      </c>
      <c r="B802" s="24" t="s">
        <v>2378</v>
      </c>
      <c r="C802" s="8" t="s">
        <v>2186</v>
      </c>
      <c r="D802" s="3"/>
      <c r="E802" s="13"/>
      <c r="F802" s="13"/>
      <c r="G802" s="13">
        <v>3000000</v>
      </c>
      <c r="H802" s="3"/>
      <c r="I802" s="3">
        <v>3000000</v>
      </c>
      <c r="J802" s="14"/>
      <c r="K802" s="14"/>
      <c r="L802" s="14"/>
      <c r="M802" s="14">
        <v>1</v>
      </c>
      <c r="N802" s="14"/>
      <c r="O802" s="14">
        <v>1</v>
      </c>
    </row>
    <row r="803" spans="1:15" x14ac:dyDescent="0.45">
      <c r="A803" s="10">
        <v>797</v>
      </c>
      <c r="B803" s="24" t="s">
        <v>2378</v>
      </c>
      <c r="C803" s="8" t="s">
        <v>1886</v>
      </c>
      <c r="D803" s="3"/>
      <c r="E803" s="13"/>
      <c r="F803" s="13"/>
      <c r="G803" s="13">
        <v>2500000</v>
      </c>
      <c r="H803" s="3"/>
      <c r="I803" s="3">
        <v>2500000</v>
      </c>
      <c r="J803" s="14"/>
      <c r="K803" s="14"/>
      <c r="L803" s="14"/>
      <c r="M803" s="14">
        <v>1</v>
      </c>
      <c r="N803" s="14"/>
      <c r="O803" s="14">
        <v>1</v>
      </c>
    </row>
    <row r="804" spans="1:15" x14ac:dyDescent="0.45">
      <c r="A804" s="10">
        <v>798</v>
      </c>
      <c r="B804" s="24" t="s">
        <v>2378</v>
      </c>
      <c r="C804" s="8" t="s">
        <v>2056</v>
      </c>
      <c r="D804" s="3"/>
      <c r="E804" s="13"/>
      <c r="F804" s="13"/>
      <c r="G804" s="13">
        <v>2100000</v>
      </c>
      <c r="H804" s="3"/>
      <c r="I804" s="3">
        <v>2100000</v>
      </c>
      <c r="J804" s="14"/>
      <c r="K804" s="14"/>
      <c r="L804" s="14"/>
      <c r="M804" s="14">
        <v>2</v>
      </c>
      <c r="N804" s="14"/>
      <c r="O804" s="14">
        <v>2</v>
      </c>
    </row>
    <row r="805" spans="1:15" x14ac:dyDescent="0.45">
      <c r="A805" s="10">
        <v>799</v>
      </c>
      <c r="B805" s="24" t="s">
        <v>2378</v>
      </c>
      <c r="C805" s="8" t="s">
        <v>1897</v>
      </c>
      <c r="D805" s="3"/>
      <c r="E805" s="13">
        <v>1500000</v>
      </c>
      <c r="F805" s="13"/>
      <c r="G805" s="13"/>
      <c r="H805" s="3"/>
      <c r="I805" s="3">
        <v>1500000</v>
      </c>
      <c r="J805" s="14"/>
      <c r="K805" s="14">
        <v>1</v>
      </c>
      <c r="L805" s="14"/>
      <c r="M805" s="14"/>
      <c r="N805" s="14"/>
      <c r="O805" s="14">
        <v>1</v>
      </c>
    </row>
    <row r="806" spans="1:15" x14ac:dyDescent="0.45">
      <c r="A806" s="10">
        <v>800</v>
      </c>
      <c r="B806" s="24" t="s">
        <v>2378</v>
      </c>
      <c r="C806" s="8" t="s">
        <v>2101</v>
      </c>
      <c r="D806" s="3"/>
      <c r="E806" s="13"/>
      <c r="F806" s="13"/>
      <c r="G806" s="13">
        <v>1500000</v>
      </c>
      <c r="H806" s="3"/>
      <c r="I806" s="3">
        <v>1500000</v>
      </c>
      <c r="J806" s="14"/>
      <c r="K806" s="14"/>
      <c r="L806" s="14"/>
      <c r="M806" s="14">
        <v>1</v>
      </c>
      <c r="N806" s="14"/>
      <c r="O806" s="14">
        <v>1</v>
      </c>
    </row>
    <row r="807" spans="1:15" x14ac:dyDescent="0.45">
      <c r="A807" s="10">
        <v>801</v>
      </c>
      <c r="B807" s="24" t="s">
        <v>2378</v>
      </c>
      <c r="C807" s="8" t="s">
        <v>2100</v>
      </c>
      <c r="D807" s="3"/>
      <c r="E807" s="13"/>
      <c r="F807" s="13"/>
      <c r="G807" s="13">
        <v>1500000</v>
      </c>
      <c r="H807" s="3"/>
      <c r="I807" s="3">
        <v>1500000</v>
      </c>
      <c r="J807" s="14"/>
      <c r="K807" s="14"/>
      <c r="L807" s="14"/>
      <c r="M807" s="14">
        <v>1</v>
      </c>
      <c r="N807" s="14"/>
      <c r="O807" s="14">
        <v>1</v>
      </c>
    </row>
    <row r="808" spans="1:15" x14ac:dyDescent="0.45">
      <c r="A808" s="10">
        <v>802</v>
      </c>
      <c r="B808" s="24" t="s">
        <v>2378</v>
      </c>
      <c r="C808" s="8" t="s">
        <v>2099</v>
      </c>
      <c r="D808" s="3"/>
      <c r="E808" s="13"/>
      <c r="F808" s="13"/>
      <c r="G808" s="13">
        <v>1500000</v>
      </c>
      <c r="H808" s="3"/>
      <c r="I808" s="3">
        <v>1500000</v>
      </c>
      <c r="J808" s="14"/>
      <c r="K808" s="14"/>
      <c r="L808" s="14"/>
      <c r="M808" s="14">
        <v>1</v>
      </c>
      <c r="N808" s="14"/>
      <c r="O808" s="14">
        <v>1</v>
      </c>
    </row>
    <row r="809" spans="1:15" x14ac:dyDescent="0.45">
      <c r="A809" s="10">
        <v>803</v>
      </c>
      <c r="B809" s="24" t="s">
        <v>2378</v>
      </c>
      <c r="C809" s="8" t="s">
        <v>1887</v>
      </c>
      <c r="D809" s="3"/>
      <c r="E809" s="13"/>
      <c r="F809" s="13"/>
      <c r="G809" s="13">
        <v>1300000</v>
      </c>
      <c r="H809" s="3"/>
      <c r="I809" s="3">
        <v>1300000</v>
      </c>
      <c r="J809" s="14"/>
      <c r="K809" s="14"/>
      <c r="L809" s="14"/>
      <c r="M809" s="14">
        <v>1</v>
      </c>
      <c r="N809" s="14"/>
      <c r="O809" s="14">
        <v>1</v>
      </c>
    </row>
    <row r="810" spans="1:15" x14ac:dyDescent="0.45">
      <c r="A810" s="10">
        <v>804</v>
      </c>
      <c r="B810" s="24" t="s">
        <v>2378</v>
      </c>
      <c r="C810" s="8" t="s">
        <v>1871</v>
      </c>
      <c r="D810" s="3"/>
      <c r="E810" s="13">
        <v>1200000</v>
      </c>
      <c r="F810" s="13"/>
      <c r="G810" s="13"/>
      <c r="H810" s="3"/>
      <c r="I810" s="3">
        <v>1200000</v>
      </c>
      <c r="J810" s="14"/>
      <c r="K810" s="14">
        <v>4</v>
      </c>
      <c r="L810" s="14"/>
      <c r="M810" s="14"/>
      <c r="N810" s="14"/>
      <c r="O810" s="14">
        <v>4</v>
      </c>
    </row>
    <row r="811" spans="1:15" x14ac:dyDescent="0.45">
      <c r="A811" s="10">
        <v>805</v>
      </c>
      <c r="B811" s="24" t="s">
        <v>2378</v>
      </c>
      <c r="C811" s="8" t="s">
        <v>2104</v>
      </c>
      <c r="D811" s="3"/>
      <c r="E811" s="13">
        <v>700000</v>
      </c>
      <c r="F811" s="13"/>
      <c r="G811" s="13"/>
      <c r="H811" s="3"/>
      <c r="I811" s="3">
        <v>700000</v>
      </c>
      <c r="J811" s="14"/>
      <c r="K811" s="14">
        <v>1</v>
      </c>
      <c r="L811" s="14"/>
      <c r="M811" s="14"/>
      <c r="N811" s="14"/>
      <c r="O811" s="14">
        <v>1</v>
      </c>
    </row>
    <row r="812" spans="1:15" x14ac:dyDescent="0.45">
      <c r="A812" s="10">
        <v>806</v>
      </c>
      <c r="B812" s="24" t="s">
        <v>2378</v>
      </c>
      <c r="C812" s="8" t="s">
        <v>1895</v>
      </c>
      <c r="D812" s="3"/>
      <c r="E812" s="13">
        <v>600000</v>
      </c>
      <c r="F812" s="13"/>
      <c r="G812" s="13"/>
      <c r="H812" s="3"/>
      <c r="I812" s="3">
        <v>600000</v>
      </c>
      <c r="J812" s="14"/>
      <c r="K812" s="14">
        <v>1</v>
      </c>
      <c r="L812" s="14"/>
      <c r="M812" s="14"/>
      <c r="N812" s="14"/>
      <c r="O812" s="14">
        <v>1</v>
      </c>
    </row>
    <row r="813" spans="1:15" x14ac:dyDescent="0.45">
      <c r="A813" s="10">
        <v>807</v>
      </c>
      <c r="B813" s="24" t="s">
        <v>2378</v>
      </c>
      <c r="C813" s="8" t="s">
        <v>2258</v>
      </c>
      <c r="D813" s="3"/>
      <c r="E813" s="13">
        <v>600000</v>
      </c>
      <c r="F813" s="13"/>
      <c r="G813" s="13"/>
      <c r="H813" s="3"/>
      <c r="I813" s="3">
        <v>600000</v>
      </c>
      <c r="J813" s="14"/>
      <c r="K813" s="14">
        <v>1</v>
      </c>
      <c r="L813" s="14"/>
      <c r="M813" s="14"/>
      <c r="N813" s="14"/>
      <c r="O813" s="14">
        <v>1</v>
      </c>
    </row>
    <row r="814" spans="1:15" x14ac:dyDescent="0.45">
      <c r="A814" s="10">
        <v>808</v>
      </c>
      <c r="B814" s="24" t="s">
        <v>2378</v>
      </c>
      <c r="C814" s="8" t="s">
        <v>2188</v>
      </c>
      <c r="D814" s="3"/>
      <c r="E814" s="13"/>
      <c r="F814" s="13"/>
      <c r="G814" s="13">
        <v>500000</v>
      </c>
      <c r="H814" s="3"/>
      <c r="I814" s="3">
        <v>500000</v>
      </c>
      <c r="J814" s="14"/>
      <c r="K814" s="14"/>
      <c r="L814" s="14"/>
      <c r="M814" s="14">
        <v>1</v>
      </c>
      <c r="N814" s="14"/>
      <c r="O814" s="14">
        <v>1</v>
      </c>
    </row>
    <row r="815" spans="1:15" x14ac:dyDescent="0.45">
      <c r="A815" s="10">
        <v>809</v>
      </c>
      <c r="B815" s="24" t="s">
        <v>2378</v>
      </c>
      <c r="C815" s="8" t="s">
        <v>2310</v>
      </c>
      <c r="D815" s="3"/>
      <c r="E815" s="13"/>
      <c r="F815" s="13">
        <v>400000</v>
      </c>
      <c r="G815" s="13"/>
      <c r="H815" s="3"/>
      <c r="I815" s="3">
        <v>400000</v>
      </c>
      <c r="J815" s="14">
        <v>1</v>
      </c>
      <c r="K815" s="14"/>
      <c r="L815" s="14">
        <v>1</v>
      </c>
      <c r="M815" s="14"/>
      <c r="N815" s="14"/>
      <c r="O815" s="14">
        <v>2</v>
      </c>
    </row>
    <row r="816" spans="1:15" x14ac:dyDescent="0.45">
      <c r="A816" s="10">
        <v>810</v>
      </c>
      <c r="B816" s="24" t="s">
        <v>2378</v>
      </c>
      <c r="C816" s="8" t="s">
        <v>1885</v>
      </c>
      <c r="D816" s="3"/>
      <c r="E816" s="13">
        <v>300000</v>
      </c>
      <c r="F816" s="13"/>
      <c r="G816" s="13"/>
      <c r="H816" s="3"/>
      <c r="I816" s="3">
        <v>300000</v>
      </c>
      <c r="J816" s="14"/>
      <c r="K816" s="14">
        <v>1</v>
      </c>
      <c r="L816" s="14"/>
      <c r="M816" s="14"/>
      <c r="N816" s="14"/>
      <c r="O816" s="14">
        <v>1</v>
      </c>
    </row>
    <row r="817" spans="1:15" x14ac:dyDescent="0.45">
      <c r="A817" s="10">
        <v>811</v>
      </c>
      <c r="B817" s="24" t="s">
        <v>2378</v>
      </c>
      <c r="C817" s="8" t="s">
        <v>2207</v>
      </c>
      <c r="D817" s="3"/>
      <c r="E817" s="13">
        <v>50000</v>
      </c>
      <c r="F817" s="13"/>
      <c r="G817" s="13">
        <v>100000</v>
      </c>
      <c r="H817" s="3"/>
      <c r="I817" s="3">
        <v>150000</v>
      </c>
      <c r="J817" s="14">
        <v>1</v>
      </c>
      <c r="K817" s="14">
        <v>1</v>
      </c>
      <c r="L817" s="14"/>
      <c r="M817" s="14">
        <v>2</v>
      </c>
      <c r="N817" s="14"/>
      <c r="O817" s="14">
        <v>4</v>
      </c>
    </row>
    <row r="818" spans="1:15" x14ac:dyDescent="0.45">
      <c r="A818" s="10">
        <v>812</v>
      </c>
      <c r="B818" s="24" t="s">
        <v>2378</v>
      </c>
      <c r="C818" s="8" t="s">
        <v>2140</v>
      </c>
      <c r="D818" s="3"/>
      <c r="E818" s="13">
        <v>150000</v>
      </c>
      <c r="F818" s="13"/>
      <c r="G818" s="13"/>
      <c r="H818" s="3"/>
      <c r="I818" s="3">
        <v>150000</v>
      </c>
      <c r="J818" s="14"/>
      <c r="K818" s="14">
        <v>1</v>
      </c>
      <c r="L818" s="14"/>
      <c r="M818" s="14"/>
      <c r="N818" s="14"/>
      <c r="O818" s="14">
        <v>1</v>
      </c>
    </row>
    <row r="819" spans="1:15" x14ac:dyDescent="0.45">
      <c r="A819" s="10">
        <v>813</v>
      </c>
      <c r="B819" s="24" t="s">
        <v>2378</v>
      </c>
      <c r="C819" s="8" t="s">
        <v>2278</v>
      </c>
      <c r="D819" s="3"/>
      <c r="E819" s="13"/>
      <c r="F819" s="13"/>
      <c r="G819" s="13"/>
      <c r="H819" s="3"/>
      <c r="I819" s="3"/>
      <c r="J819" s="14">
        <v>2</v>
      </c>
      <c r="K819" s="14"/>
      <c r="L819" s="14"/>
      <c r="M819" s="14"/>
      <c r="N819" s="14"/>
      <c r="O819" s="14">
        <v>2</v>
      </c>
    </row>
    <row r="820" spans="1:15" x14ac:dyDescent="0.45">
      <c r="A820" s="10">
        <v>814</v>
      </c>
      <c r="B820" s="24" t="s">
        <v>2378</v>
      </c>
      <c r="C820" s="8" t="s">
        <v>1904</v>
      </c>
      <c r="D820" s="3"/>
      <c r="E820" s="13"/>
      <c r="F820" s="13"/>
      <c r="G820" s="13"/>
      <c r="H820" s="3"/>
      <c r="I820" s="3"/>
      <c r="J820" s="14">
        <v>1</v>
      </c>
      <c r="K820" s="14"/>
      <c r="L820" s="14"/>
      <c r="M820" s="14"/>
      <c r="N820" s="14"/>
      <c r="O820" s="14">
        <v>1</v>
      </c>
    </row>
    <row r="821" spans="1:15" x14ac:dyDescent="0.45">
      <c r="A821" s="10">
        <v>815</v>
      </c>
      <c r="B821" s="24" t="s">
        <v>2378</v>
      </c>
      <c r="C821" s="8" t="s">
        <v>1875</v>
      </c>
      <c r="D821" s="3"/>
      <c r="E821" s="13"/>
      <c r="F821" s="13"/>
      <c r="G821" s="13"/>
      <c r="H821" s="3"/>
      <c r="I821" s="3"/>
      <c r="J821" s="14">
        <v>1</v>
      </c>
      <c r="K821" s="14"/>
      <c r="L821" s="14"/>
      <c r="M821" s="14"/>
      <c r="N821" s="14"/>
      <c r="O821" s="14">
        <v>1</v>
      </c>
    </row>
    <row r="822" spans="1:15" x14ac:dyDescent="0.45">
      <c r="A822" s="10">
        <v>816</v>
      </c>
      <c r="B822" s="24" t="s">
        <v>2378</v>
      </c>
      <c r="C822" s="8" t="s">
        <v>276</v>
      </c>
      <c r="D822" s="3"/>
      <c r="E822" s="13"/>
      <c r="F822" s="13"/>
      <c r="G822" s="13"/>
      <c r="H822" s="3"/>
      <c r="I822" s="3"/>
      <c r="J822" s="14">
        <v>1</v>
      </c>
      <c r="K822" s="14"/>
      <c r="L822" s="14"/>
      <c r="M822" s="14"/>
      <c r="N822" s="14"/>
      <c r="O822" s="14">
        <v>1</v>
      </c>
    </row>
    <row r="823" spans="1:15" x14ac:dyDescent="0.45">
      <c r="A823" s="10">
        <v>817</v>
      </c>
      <c r="B823" s="24" t="s">
        <v>2378</v>
      </c>
      <c r="C823" s="8" t="s">
        <v>2273</v>
      </c>
      <c r="D823" s="3"/>
      <c r="E823" s="13"/>
      <c r="F823" s="13"/>
      <c r="G823" s="13"/>
      <c r="H823" s="3"/>
      <c r="I823" s="3"/>
      <c r="J823" s="14">
        <v>1</v>
      </c>
      <c r="K823" s="14"/>
      <c r="L823" s="14"/>
      <c r="M823" s="14"/>
      <c r="N823" s="14"/>
      <c r="O823" s="14">
        <v>1</v>
      </c>
    </row>
    <row r="824" spans="1:15" x14ac:dyDescent="0.45">
      <c r="A824" s="10">
        <v>818</v>
      </c>
      <c r="B824" s="24" t="s">
        <v>2378</v>
      </c>
      <c r="C824" s="8" t="s">
        <v>2192</v>
      </c>
      <c r="D824" s="3"/>
      <c r="E824" s="13"/>
      <c r="F824" s="13"/>
      <c r="G824" s="13"/>
      <c r="H824" s="3"/>
      <c r="I824" s="3"/>
      <c r="J824" s="14">
        <v>1</v>
      </c>
      <c r="K824" s="14"/>
      <c r="L824" s="14"/>
      <c r="M824" s="14"/>
      <c r="N824" s="14"/>
      <c r="O824" s="14">
        <v>1</v>
      </c>
    </row>
    <row r="825" spans="1:15" x14ac:dyDescent="0.45">
      <c r="A825" s="10">
        <v>819</v>
      </c>
      <c r="B825" s="24" t="s">
        <v>2378</v>
      </c>
      <c r="C825" s="8" t="s">
        <v>1878</v>
      </c>
      <c r="D825" s="3"/>
      <c r="E825" s="13"/>
      <c r="F825" s="13"/>
      <c r="G825" s="13"/>
      <c r="H825" s="3"/>
      <c r="I825" s="3"/>
      <c r="J825" s="14">
        <v>1</v>
      </c>
      <c r="K825" s="14"/>
      <c r="L825" s="14"/>
      <c r="M825" s="14"/>
      <c r="N825" s="14"/>
      <c r="O825" s="14">
        <v>1</v>
      </c>
    </row>
    <row r="826" spans="1:15" x14ac:dyDescent="0.45">
      <c r="A826" s="10">
        <v>820</v>
      </c>
      <c r="B826" s="24" t="s">
        <v>2378</v>
      </c>
      <c r="C826" s="8" t="s">
        <v>757</v>
      </c>
      <c r="D826" s="3"/>
      <c r="E826" s="13"/>
      <c r="F826" s="13"/>
      <c r="G826" s="13"/>
      <c r="H826" s="3"/>
      <c r="I826" s="3"/>
      <c r="J826" s="14">
        <v>1</v>
      </c>
      <c r="K826" s="14"/>
      <c r="L826" s="14"/>
      <c r="M826" s="14"/>
      <c r="N826" s="14"/>
      <c r="O826" s="14">
        <v>1</v>
      </c>
    </row>
    <row r="827" spans="1:15" x14ac:dyDescent="0.45">
      <c r="A827" s="10">
        <v>821</v>
      </c>
      <c r="B827" s="24" t="s">
        <v>2378</v>
      </c>
      <c r="C827" s="8" t="s">
        <v>2228</v>
      </c>
      <c r="D827" s="3"/>
      <c r="E827" s="13"/>
      <c r="F827" s="13"/>
      <c r="G827" s="13"/>
      <c r="H827" s="3"/>
      <c r="I827" s="3"/>
      <c r="J827" s="14">
        <v>1</v>
      </c>
      <c r="K827" s="14"/>
      <c r="L827" s="14"/>
      <c r="M827" s="14"/>
      <c r="N827" s="14"/>
      <c r="O827" s="14">
        <v>1</v>
      </c>
    </row>
    <row r="828" spans="1:15" x14ac:dyDescent="0.45">
      <c r="A828" s="10">
        <v>822</v>
      </c>
      <c r="B828" s="24" t="s">
        <v>2379</v>
      </c>
      <c r="C828" s="8" t="s">
        <v>2230</v>
      </c>
      <c r="D828" s="3"/>
      <c r="E828" s="13"/>
      <c r="F828" s="13"/>
      <c r="G828" s="13"/>
      <c r="H828" s="3"/>
      <c r="I828" s="3"/>
      <c r="J828" s="14">
        <v>2</v>
      </c>
      <c r="K828" s="14"/>
      <c r="L828" s="14"/>
      <c r="M828" s="14"/>
      <c r="N828" s="14"/>
      <c r="O828" s="14">
        <v>2</v>
      </c>
    </row>
    <row r="829" spans="1:15" x14ac:dyDescent="0.45">
      <c r="A829" s="10">
        <v>823</v>
      </c>
      <c r="B829" s="24" t="s">
        <v>2379</v>
      </c>
      <c r="C829" s="8" t="s">
        <v>2133</v>
      </c>
      <c r="D829" s="3"/>
      <c r="E829" s="13"/>
      <c r="F829" s="13"/>
      <c r="G829" s="13"/>
      <c r="H829" s="3"/>
      <c r="I829" s="3"/>
      <c r="J829" s="14">
        <v>1</v>
      </c>
      <c r="K829" s="14"/>
      <c r="L829" s="14"/>
      <c r="M829" s="14"/>
      <c r="N829" s="14"/>
      <c r="O829" s="14">
        <v>1</v>
      </c>
    </row>
    <row r="830" spans="1:15" x14ac:dyDescent="0.45">
      <c r="A830" s="10">
        <v>824</v>
      </c>
      <c r="B830" s="24" t="s">
        <v>2379</v>
      </c>
      <c r="C830" s="8" t="s">
        <v>1207</v>
      </c>
      <c r="D830" s="3"/>
      <c r="E830" s="13"/>
      <c r="F830" s="13"/>
      <c r="G830" s="13"/>
      <c r="H830" s="3"/>
      <c r="I830" s="3"/>
      <c r="J830" s="14">
        <v>1</v>
      </c>
      <c r="K830" s="14"/>
      <c r="L830" s="14"/>
      <c r="M830" s="14"/>
      <c r="N830" s="14"/>
      <c r="O830" s="14">
        <v>1</v>
      </c>
    </row>
    <row r="831" spans="1:15" x14ac:dyDescent="0.45">
      <c r="A831" s="10">
        <v>825</v>
      </c>
      <c r="B831" s="24" t="s">
        <v>2379</v>
      </c>
      <c r="C831" s="8" t="s">
        <v>2103</v>
      </c>
      <c r="D831" s="3"/>
      <c r="E831" s="13"/>
      <c r="F831" s="13"/>
      <c r="G831" s="13"/>
      <c r="H831" s="3"/>
      <c r="I831" s="3"/>
      <c r="J831" s="14">
        <v>1</v>
      </c>
      <c r="K831" s="14"/>
      <c r="L831" s="14"/>
      <c r="M831" s="14"/>
      <c r="N831" s="14"/>
      <c r="O831" s="14">
        <v>1</v>
      </c>
    </row>
    <row r="832" spans="1:15" x14ac:dyDescent="0.45">
      <c r="A832" s="10">
        <v>826</v>
      </c>
      <c r="B832" s="24" t="s">
        <v>2370</v>
      </c>
      <c r="C832" s="8" t="s">
        <v>750</v>
      </c>
      <c r="D832" s="3"/>
      <c r="E832" s="13">
        <v>103150000</v>
      </c>
      <c r="F832" s="13"/>
      <c r="G832" s="13"/>
      <c r="H832" s="3"/>
      <c r="I832" s="3">
        <v>103150000</v>
      </c>
      <c r="J832" s="14"/>
      <c r="K832" s="14">
        <v>301</v>
      </c>
      <c r="L832" s="14"/>
      <c r="M832" s="14"/>
      <c r="N832" s="14"/>
      <c r="O832" s="14">
        <v>301</v>
      </c>
    </row>
    <row r="833" spans="3:15" x14ac:dyDescent="0.45">
      <c r="C833" s="16" t="s">
        <v>2415</v>
      </c>
      <c r="D833" s="3">
        <f t="shared" ref="D833:O833" si="0">SUBTOTAL(9,D7:D832)</f>
        <v>130000000</v>
      </c>
      <c r="E833" s="13">
        <f t="shared" si="0"/>
        <v>3013330000</v>
      </c>
      <c r="F833" s="13">
        <f t="shared" si="0"/>
        <v>1884030000</v>
      </c>
      <c r="G833" s="13">
        <f t="shared" si="0"/>
        <v>1460637000</v>
      </c>
      <c r="H833" s="3">
        <f t="shared" si="0"/>
        <v>30000000</v>
      </c>
      <c r="I833" s="3">
        <f t="shared" si="0"/>
        <v>6517997000</v>
      </c>
      <c r="J833" s="3">
        <f t="shared" si="0"/>
        <v>882</v>
      </c>
      <c r="K833" s="3">
        <f t="shared" si="0"/>
        <v>1133</v>
      </c>
      <c r="L833" s="3">
        <f t="shared" si="0"/>
        <v>360</v>
      </c>
      <c r="M833" s="3">
        <f t="shared" si="0"/>
        <v>375</v>
      </c>
      <c r="N833" s="3">
        <f t="shared" si="0"/>
        <v>1</v>
      </c>
      <c r="O833" s="3">
        <f t="shared" si="0"/>
        <v>2751</v>
      </c>
    </row>
    <row r="834" spans="3:15" x14ac:dyDescent="0.45">
      <c r="D834" s="67" t="s">
        <v>2416</v>
      </c>
      <c r="E834" s="284">
        <f>SUM(E833:H833)</f>
        <v>6387997000</v>
      </c>
      <c r="F834" s="284"/>
      <c r="G834" s="284"/>
      <c r="H834" s="284"/>
    </row>
    <row r="835" spans="3:15" x14ac:dyDescent="0.45">
      <c r="D835" s="67" t="s">
        <v>2417</v>
      </c>
      <c r="E835" s="284">
        <f>E834*1.1</f>
        <v>7026796700.000001</v>
      </c>
      <c r="F835" s="284"/>
      <c r="G835" s="284"/>
      <c r="H835" s="284"/>
    </row>
  </sheetData>
  <autoFilter ref="A6:O832" xr:uid="{00000000-0009-0000-0000-000006000000}"/>
  <mergeCells count="4">
    <mergeCell ref="D5:I5"/>
    <mergeCell ref="J5:O5"/>
    <mergeCell ref="E834:H834"/>
    <mergeCell ref="E835:H835"/>
  </mergeCells>
  <phoneticPr fontId="3"/>
  <pageMargins left="0.43307086614173229" right="0.35433070866141736" top="0.74803149606299213" bottom="0.74803149606299213" header="0.31496062992125984" footer="0.31496062992125984"/>
  <pageSetup paperSize="8" scale="59" fitToHeight="0" orientation="portrait" r:id="rId1"/>
  <headerFooter>
    <oddFooter>&amp;C&amp;"Meiryo UI,標準"&amp;14&amp;P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25"/>
  <sheetViews>
    <sheetView workbookViewId="0"/>
  </sheetViews>
  <sheetFormatPr defaultRowHeight="18" x14ac:dyDescent="0.45"/>
  <cols>
    <col min="1" max="1" width="42.09765625" bestFit="1" customWidth="1"/>
    <col min="2" max="2" width="50" bestFit="1" customWidth="1"/>
    <col min="3" max="12" width="25.5" bestFit="1" customWidth="1"/>
    <col min="13" max="13" width="32.09765625" bestFit="1" customWidth="1"/>
    <col min="14" max="14" width="18" bestFit="1" customWidth="1"/>
  </cols>
  <sheetData>
    <row r="1" spans="1:14" x14ac:dyDescent="0.45">
      <c r="A1" s="5" t="s">
        <v>1985</v>
      </c>
      <c r="B1" t="s">
        <v>2334</v>
      </c>
    </row>
    <row r="3" spans="1:14" x14ac:dyDescent="0.45">
      <c r="C3" s="5" t="s">
        <v>1937</v>
      </c>
      <c r="D3" s="5" t="s">
        <v>2346</v>
      </c>
    </row>
    <row r="4" spans="1:14" x14ac:dyDescent="0.45">
      <c r="C4" t="s">
        <v>1932</v>
      </c>
      <c r="H4" t="s">
        <v>2333</v>
      </c>
      <c r="M4" t="s">
        <v>1938</v>
      </c>
      <c r="N4" t="s">
        <v>2347</v>
      </c>
    </row>
    <row r="5" spans="1:14" x14ac:dyDescent="0.45">
      <c r="A5" s="5" t="s">
        <v>2348</v>
      </c>
      <c r="B5" s="5" t="s">
        <v>1980</v>
      </c>
      <c r="C5" t="s">
        <v>2344</v>
      </c>
      <c r="D5" t="s">
        <v>2345</v>
      </c>
      <c r="E5" t="s">
        <v>2</v>
      </c>
      <c r="F5" t="s">
        <v>3</v>
      </c>
      <c r="G5" t="s">
        <v>77</v>
      </c>
      <c r="H5" t="s">
        <v>2344</v>
      </c>
      <c r="I5" t="s">
        <v>2345</v>
      </c>
      <c r="J5" t="s">
        <v>2</v>
      </c>
      <c r="K5" t="s">
        <v>3</v>
      </c>
      <c r="L5" t="s">
        <v>77</v>
      </c>
    </row>
    <row r="6" spans="1:14" x14ac:dyDescent="0.45">
      <c r="A6" t="s">
        <v>2359</v>
      </c>
      <c r="B6" t="s">
        <v>135</v>
      </c>
      <c r="D6">
        <v>8000000</v>
      </c>
      <c r="E6">
        <v>8000000</v>
      </c>
      <c r="H6">
        <v>2</v>
      </c>
      <c r="I6">
        <v>1</v>
      </c>
      <c r="J6">
        <v>1</v>
      </c>
      <c r="M6">
        <v>16000000</v>
      </c>
      <c r="N6">
        <v>4</v>
      </c>
    </row>
    <row r="7" spans="1:14" x14ac:dyDescent="0.45">
      <c r="B7" t="s">
        <v>2207</v>
      </c>
      <c r="E7">
        <v>100000</v>
      </c>
      <c r="H7">
        <v>4</v>
      </c>
      <c r="J7">
        <v>2</v>
      </c>
      <c r="M7">
        <v>100000</v>
      </c>
      <c r="N7">
        <v>6</v>
      </c>
    </row>
    <row r="8" spans="1:14" x14ac:dyDescent="0.45">
      <c r="B8" t="s">
        <v>2241</v>
      </c>
      <c r="H8">
        <v>1</v>
      </c>
      <c r="N8">
        <v>1</v>
      </c>
    </row>
    <row r="9" spans="1:14" x14ac:dyDescent="0.45">
      <c r="B9" t="s">
        <v>2157</v>
      </c>
      <c r="H9">
        <v>1</v>
      </c>
      <c r="N9">
        <v>1</v>
      </c>
    </row>
    <row r="10" spans="1:14" x14ac:dyDescent="0.45">
      <c r="B10" t="s">
        <v>2210</v>
      </c>
      <c r="H10">
        <v>1</v>
      </c>
      <c r="N10">
        <v>1</v>
      </c>
    </row>
    <row r="11" spans="1:14" x14ac:dyDescent="0.45">
      <c r="A11" t="s">
        <v>2356</v>
      </c>
      <c r="B11" t="s">
        <v>128</v>
      </c>
      <c r="D11">
        <v>2000000</v>
      </c>
      <c r="E11">
        <v>10000000</v>
      </c>
      <c r="I11">
        <v>1</v>
      </c>
      <c r="J11">
        <v>5</v>
      </c>
      <c r="M11">
        <v>12000000</v>
      </c>
      <c r="N11">
        <v>6</v>
      </c>
    </row>
    <row r="12" spans="1:14" x14ac:dyDescent="0.45">
      <c r="B12" t="s">
        <v>2185</v>
      </c>
      <c r="E12">
        <v>900000</v>
      </c>
      <c r="J12">
        <v>3</v>
      </c>
      <c r="M12">
        <v>900000</v>
      </c>
      <c r="N12">
        <v>3</v>
      </c>
    </row>
    <row r="13" spans="1:14" x14ac:dyDescent="0.45">
      <c r="B13" t="s">
        <v>756</v>
      </c>
      <c r="D13">
        <v>280000</v>
      </c>
      <c r="I13">
        <v>1</v>
      </c>
      <c r="M13">
        <v>280000</v>
      </c>
      <c r="N13">
        <v>1</v>
      </c>
    </row>
    <row r="14" spans="1:14" x14ac:dyDescent="0.45">
      <c r="B14" t="s">
        <v>757</v>
      </c>
      <c r="H14">
        <v>1</v>
      </c>
      <c r="N14">
        <v>1</v>
      </c>
    </row>
    <row r="15" spans="1:14" x14ac:dyDescent="0.45">
      <c r="B15" t="s">
        <v>2242</v>
      </c>
      <c r="H15">
        <v>1</v>
      </c>
      <c r="N15">
        <v>1</v>
      </c>
    </row>
    <row r="16" spans="1:14" x14ac:dyDescent="0.45">
      <c r="B16" t="s">
        <v>2241</v>
      </c>
      <c r="H16">
        <v>1</v>
      </c>
      <c r="N16">
        <v>1</v>
      </c>
    </row>
    <row r="17" spans="1:14" x14ac:dyDescent="0.45">
      <c r="B17" t="s">
        <v>2269</v>
      </c>
      <c r="H17">
        <v>2</v>
      </c>
      <c r="N17">
        <v>2</v>
      </c>
    </row>
    <row r="18" spans="1:14" x14ac:dyDescent="0.45">
      <c r="B18" t="s">
        <v>135</v>
      </c>
      <c r="H18">
        <v>2</v>
      </c>
      <c r="N18">
        <v>2</v>
      </c>
    </row>
    <row r="19" spans="1:14" x14ac:dyDescent="0.45">
      <c r="B19" t="s">
        <v>475</v>
      </c>
      <c r="H19">
        <v>1</v>
      </c>
      <c r="N19">
        <v>1</v>
      </c>
    </row>
    <row r="20" spans="1:14" x14ac:dyDescent="0.45">
      <c r="B20" t="s">
        <v>384</v>
      </c>
      <c r="H20">
        <v>1</v>
      </c>
      <c r="N20">
        <v>1</v>
      </c>
    </row>
    <row r="21" spans="1:14" x14ac:dyDescent="0.45">
      <c r="B21" t="s">
        <v>2322</v>
      </c>
      <c r="H21">
        <v>2</v>
      </c>
      <c r="N21">
        <v>2</v>
      </c>
    </row>
    <row r="22" spans="1:14" x14ac:dyDescent="0.45">
      <c r="B22" t="s">
        <v>1978</v>
      </c>
      <c r="H22">
        <v>1</v>
      </c>
      <c r="N22">
        <v>1</v>
      </c>
    </row>
    <row r="23" spans="1:14" x14ac:dyDescent="0.45">
      <c r="B23" t="s">
        <v>2207</v>
      </c>
      <c r="H23">
        <v>5</v>
      </c>
      <c r="N23">
        <v>5</v>
      </c>
    </row>
    <row r="24" spans="1:14" x14ac:dyDescent="0.45">
      <c r="A24" t="s">
        <v>2357</v>
      </c>
      <c r="B24" t="s">
        <v>1978</v>
      </c>
      <c r="F24">
        <v>1000000</v>
      </c>
      <c r="K24">
        <v>1</v>
      </c>
      <c r="M24">
        <v>1000000</v>
      </c>
      <c r="N24">
        <v>1</v>
      </c>
    </row>
    <row r="25" spans="1:14" x14ac:dyDescent="0.45">
      <c r="B25" t="s">
        <v>1423</v>
      </c>
      <c r="F25">
        <v>300000</v>
      </c>
      <c r="K25">
        <v>1</v>
      </c>
      <c r="M25">
        <v>300000</v>
      </c>
      <c r="N25">
        <v>1</v>
      </c>
    </row>
    <row r="26" spans="1:14" x14ac:dyDescent="0.45">
      <c r="B26" t="s">
        <v>2207</v>
      </c>
      <c r="F26">
        <v>50000</v>
      </c>
      <c r="K26">
        <v>1</v>
      </c>
      <c r="M26">
        <v>50000</v>
      </c>
      <c r="N26">
        <v>1</v>
      </c>
    </row>
    <row r="27" spans="1:14" x14ac:dyDescent="0.45">
      <c r="B27" t="s">
        <v>135</v>
      </c>
      <c r="G27">
        <v>0</v>
      </c>
      <c r="L27">
        <v>0</v>
      </c>
      <c r="M27">
        <v>0</v>
      </c>
      <c r="N27">
        <v>0</v>
      </c>
    </row>
    <row r="28" spans="1:14" x14ac:dyDescent="0.45">
      <c r="A28" t="s">
        <v>2352</v>
      </c>
      <c r="B28" t="s">
        <v>2207</v>
      </c>
      <c r="D28">
        <v>400000</v>
      </c>
      <c r="I28">
        <v>4</v>
      </c>
      <c r="M28">
        <v>400000</v>
      </c>
      <c r="N28">
        <v>4</v>
      </c>
    </row>
    <row r="29" spans="1:14" x14ac:dyDescent="0.45">
      <c r="B29" t="s">
        <v>135</v>
      </c>
      <c r="H29">
        <v>1</v>
      </c>
      <c r="N29">
        <v>1</v>
      </c>
    </row>
    <row r="30" spans="1:14" x14ac:dyDescent="0.45">
      <c r="B30" t="s">
        <v>2241</v>
      </c>
      <c r="H30">
        <v>1</v>
      </c>
      <c r="N30">
        <v>1</v>
      </c>
    </row>
    <row r="31" spans="1:14" x14ac:dyDescent="0.45">
      <c r="B31" t="s">
        <v>368</v>
      </c>
      <c r="H31">
        <v>1</v>
      </c>
      <c r="N31">
        <v>1</v>
      </c>
    </row>
    <row r="32" spans="1:14" x14ac:dyDescent="0.45">
      <c r="B32" t="s">
        <v>2041</v>
      </c>
      <c r="H32">
        <v>1</v>
      </c>
      <c r="N32">
        <v>1</v>
      </c>
    </row>
    <row r="33" spans="1:14" x14ac:dyDescent="0.45">
      <c r="A33" t="s">
        <v>2358</v>
      </c>
      <c r="B33" t="s">
        <v>135</v>
      </c>
      <c r="E33">
        <v>8000000</v>
      </c>
      <c r="H33">
        <v>1</v>
      </c>
      <c r="J33">
        <v>1</v>
      </c>
      <c r="M33">
        <v>8000000</v>
      </c>
      <c r="N33">
        <v>2</v>
      </c>
    </row>
    <row r="34" spans="1:14" x14ac:dyDescent="0.45">
      <c r="B34" t="s">
        <v>2279</v>
      </c>
      <c r="D34">
        <v>600000</v>
      </c>
      <c r="I34">
        <v>2</v>
      </c>
      <c r="M34">
        <v>600000</v>
      </c>
      <c r="N34">
        <v>2</v>
      </c>
    </row>
    <row r="35" spans="1:14" x14ac:dyDescent="0.45">
      <c r="B35" t="s">
        <v>2019</v>
      </c>
      <c r="D35">
        <v>400000</v>
      </c>
      <c r="I35">
        <v>1</v>
      </c>
      <c r="M35">
        <v>400000</v>
      </c>
      <c r="N35">
        <v>1</v>
      </c>
    </row>
    <row r="36" spans="1:14" x14ac:dyDescent="0.45">
      <c r="B36" t="s">
        <v>756</v>
      </c>
      <c r="D36">
        <v>280000</v>
      </c>
      <c r="I36">
        <v>1</v>
      </c>
      <c r="M36">
        <v>280000</v>
      </c>
      <c r="N36">
        <v>1</v>
      </c>
    </row>
    <row r="37" spans="1:14" x14ac:dyDescent="0.45">
      <c r="B37" t="s">
        <v>757</v>
      </c>
      <c r="H37">
        <v>1</v>
      </c>
      <c r="N37">
        <v>1</v>
      </c>
    </row>
    <row r="38" spans="1:14" x14ac:dyDescent="0.45">
      <c r="B38" t="s">
        <v>2210</v>
      </c>
      <c r="H38">
        <v>1</v>
      </c>
      <c r="N38">
        <v>1</v>
      </c>
    </row>
    <row r="39" spans="1:14" x14ac:dyDescent="0.45">
      <c r="B39" t="s">
        <v>2241</v>
      </c>
      <c r="H39">
        <v>1</v>
      </c>
      <c r="N39">
        <v>1</v>
      </c>
    </row>
    <row r="40" spans="1:14" x14ac:dyDescent="0.45">
      <c r="A40" t="s">
        <v>2372</v>
      </c>
      <c r="B40" t="s">
        <v>1986</v>
      </c>
      <c r="F40">
        <v>6000000</v>
      </c>
      <c r="K40">
        <v>1</v>
      </c>
      <c r="M40">
        <v>6000000</v>
      </c>
      <c r="N40">
        <v>1</v>
      </c>
    </row>
    <row r="41" spans="1:14" x14ac:dyDescent="0.45">
      <c r="B41" t="s">
        <v>2026</v>
      </c>
      <c r="F41">
        <v>1500000</v>
      </c>
      <c r="K41">
        <v>1</v>
      </c>
      <c r="M41">
        <v>1500000</v>
      </c>
      <c r="N41">
        <v>1</v>
      </c>
    </row>
    <row r="42" spans="1:14" x14ac:dyDescent="0.45">
      <c r="B42" t="s">
        <v>2181</v>
      </c>
      <c r="F42">
        <v>1000000</v>
      </c>
      <c r="K42">
        <v>1</v>
      </c>
      <c r="M42">
        <v>1000000</v>
      </c>
      <c r="N42">
        <v>1</v>
      </c>
    </row>
    <row r="43" spans="1:14" x14ac:dyDescent="0.45">
      <c r="B43" t="s">
        <v>2279</v>
      </c>
      <c r="F43">
        <v>300000</v>
      </c>
      <c r="K43">
        <v>1</v>
      </c>
      <c r="M43">
        <v>300000</v>
      </c>
      <c r="N43">
        <v>1</v>
      </c>
    </row>
    <row r="44" spans="1:14" x14ac:dyDescent="0.45">
      <c r="B44" t="s">
        <v>2019</v>
      </c>
      <c r="H44">
        <v>1</v>
      </c>
      <c r="N44">
        <v>1</v>
      </c>
    </row>
    <row r="45" spans="1:14" x14ac:dyDescent="0.45">
      <c r="B45" t="s">
        <v>1984</v>
      </c>
      <c r="H45">
        <v>1</v>
      </c>
      <c r="N45">
        <v>1</v>
      </c>
    </row>
    <row r="46" spans="1:14" x14ac:dyDescent="0.45">
      <c r="B46" t="s">
        <v>2207</v>
      </c>
      <c r="H46">
        <v>1</v>
      </c>
      <c r="N46">
        <v>1</v>
      </c>
    </row>
    <row r="47" spans="1:14" x14ac:dyDescent="0.45">
      <c r="B47" t="s">
        <v>2219</v>
      </c>
      <c r="H47">
        <v>1</v>
      </c>
      <c r="N47">
        <v>1</v>
      </c>
    </row>
    <row r="48" spans="1:14" x14ac:dyDescent="0.45">
      <c r="A48" t="s">
        <v>2360</v>
      </c>
      <c r="B48" t="s">
        <v>508</v>
      </c>
      <c r="F48">
        <v>2500000</v>
      </c>
      <c r="K48">
        <v>1</v>
      </c>
      <c r="M48">
        <v>2500000</v>
      </c>
      <c r="N48">
        <v>1</v>
      </c>
    </row>
    <row r="49" spans="1:14" x14ac:dyDescent="0.45">
      <c r="B49" t="s">
        <v>511</v>
      </c>
      <c r="E49">
        <v>1500000</v>
      </c>
      <c r="H49">
        <v>1</v>
      </c>
      <c r="J49">
        <v>2</v>
      </c>
      <c r="M49">
        <v>1500000</v>
      </c>
      <c r="N49">
        <v>3</v>
      </c>
    </row>
    <row r="50" spans="1:14" x14ac:dyDescent="0.45">
      <c r="B50" t="s">
        <v>756</v>
      </c>
      <c r="F50">
        <v>280000</v>
      </c>
      <c r="K50">
        <v>1</v>
      </c>
      <c r="M50">
        <v>280000</v>
      </c>
      <c r="N50">
        <v>1</v>
      </c>
    </row>
    <row r="51" spans="1:14" x14ac:dyDescent="0.45">
      <c r="B51" t="s">
        <v>2207</v>
      </c>
      <c r="E51">
        <v>150000</v>
      </c>
      <c r="H51">
        <v>1</v>
      </c>
      <c r="J51">
        <v>3</v>
      </c>
      <c r="M51">
        <v>150000</v>
      </c>
      <c r="N51">
        <v>4</v>
      </c>
    </row>
    <row r="52" spans="1:14" x14ac:dyDescent="0.45">
      <c r="B52" t="s">
        <v>1984</v>
      </c>
      <c r="H52">
        <v>3</v>
      </c>
      <c r="N52">
        <v>3</v>
      </c>
    </row>
    <row r="53" spans="1:14" x14ac:dyDescent="0.45">
      <c r="B53" t="s">
        <v>2296</v>
      </c>
      <c r="H53">
        <v>1</v>
      </c>
      <c r="N53">
        <v>1</v>
      </c>
    </row>
    <row r="54" spans="1:14" x14ac:dyDescent="0.45">
      <c r="B54" t="s">
        <v>2117</v>
      </c>
      <c r="H54">
        <v>1</v>
      </c>
      <c r="N54">
        <v>1</v>
      </c>
    </row>
    <row r="55" spans="1:14" x14ac:dyDescent="0.45">
      <c r="B55" t="s">
        <v>498</v>
      </c>
      <c r="H55">
        <v>3</v>
      </c>
      <c r="N55">
        <v>3</v>
      </c>
    </row>
    <row r="56" spans="1:14" x14ac:dyDescent="0.45">
      <c r="B56" t="s">
        <v>1930</v>
      </c>
      <c r="H56">
        <v>1</v>
      </c>
      <c r="N56">
        <v>1</v>
      </c>
    </row>
    <row r="57" spans="1:14" x14ac:dyDescent="0.45">
      <c r="B57" t="s">
        <v>135</v>
      </c>
      <c r="H57">
        <v>1</v>
      </c>
      <c r="N57">
        <v>1</v>
      </c>
    </row>
    <row r="58" spans="1:14" x14ac:dyDescent="0.45">
      <c r="A58" t="s">
        <v>2354</v>
      </c>
      <c r="B58" t="s">
        <v>135</v>
      </c>
      <c r="D58">
        <v>25000000</v>
      </c>
      <c r="H58">
        <v>2</v>
      </c>
      <c r="I58">
        <v>2</v>
      </c>
      <c r="M58">
        <v>25000000</v>
      </c>
      <c r="N58">
        <v>4</v>
      </c>
    </row>
    <row r="59" spans="1:14" x14ac:dyDescent="0.45">
      <c r="B59" t="s">
        <v>43</v>
      </c>
      <c r="D59">
        <v>12000000</v>
      </c>
      <c r="I59">
        <v>1</v>
      </c>
      <c r="M59">
        <v>12000000</v>
      </c>
      <c r="N59">
        <v>1</v>
      </c>
    </row>
    <row r="60" spans="1:14" x14ac:dyDescent="0.45">
      <c r="B60" t="s">
        <v>2308</v>
      </c>
      <c r="D60">
        <v>3600000</v>
      </c>
      <c r="E60">
        <v>1800000</v>
      </c>
      <c r="I60">
        <v>2</v>
      </c>
      <c r="J60">
        <v>1</v>
      </c>
      <c r="M60">
        <v>5400000</v>
      </c>
      <c r="N60">
        <v>3</v>
      </c>
    </row>
    <row r="61" spans="1:14" x14ac:dyDescent="0.45">
      <c r="B61" t="s">
        <v>2290</v>
      </c>
      <c r="E61">
        <v>2000000</v>
      </c>
      <c r="J61">
        <v>1</v>
      </c>
      <c r="M61">
        <v>2000000</v>
      </c>
      <c r="N61">
        <v>1</v>
      </c>
    </row>
    <row r="62" spans="1:14" x14ac:dyDescent="0.45">
      <c r="B62" t="s">
        <v>2208</v>
      </c>
      <c r="E62">
        <v>1200000</v>
      </c>
      <c r="H62">
        <v>3</v>
      </c>
      <c r="J62">
        <v>1</v>
      </c>
      <c r="M62">
        <v>1200000</v>
      </c>
      <c r="N62">
        <v>4</v>
      </c>
    </row>
    <row r="63" spans="1:14" x14ac:dyDescent="0.45">
      <c r="B63" t="s">
        <v>2269</v>
      </c>
      <c r="F63">
        <v>700000</v>
      </c>
      <c r="K63">
        <v>1</v>
      </c>
      <c r="M63">
        <v>700000</v>
      </c>
      <c r="N63">
        <v>1</v>
      </c>
    </row>
    <row r="64" spans="1:14" x14ac:dyDescent="0.45">
      <c r="B64" t="s">
        <v>756</v>
      </c>
      <c r="F64">
        <v>280000</v>
      </c>
      <c r="K64">
        <v>1</v>
      </c>
      <c r="M64">
        <v>280000</v>
      </c>
      <c r="N64">
        <v>1</v>
      </c>
    </row>
    <row r="65" spans="1:14" x14ac:dyDescent="0.45">
      <c r="B65" t="s">
        <v>2207</v>
      </c>
      <c r="E65">
        <v>50000</v>
      </c>
      <c r="H65">
        <v>5</v>
      </c>
      <c r="J65">
        <v>1</v>
      </c>
      <c r="M65">
        <v>50000</v>
      </c>
      <c r="N65">
        <v>6</v>
      </c>
    </row>
    <row r="66" spans="1:14" x14ac:dyDescent="0.45">
      <c r="B66" t="s">
        <v>2157</v>
      </c>
      <c r="H66">
        <v>1</v>
      </c>
      <c r="N66">
        <v>1</v>
      </c>
    </row>
    <row r="67" spans="1:14" x14ac:dyDescent="0.45">
      <c r="B67" t="s">
        <v>1420</v>
      </c>
      <c r="H67">
        <v>1</v>
      </c>
      <c r="N67">
        <v>1</v>
      </c>
    </row>
    <row r="68" spans="1:14" x14ac:dyDescent="0.45">
      <c r="B68" t="s">
        <v>2165</v>
      </c>
      <c r="H68">
        <v>1</v>
      </c>
      <c r="N68">
        <v>1</v>
      </c>
    </row>
    <row r="69" spans="1:14" x14ac:dyDescent="0.45">
      <c r="A69" t="s">
        <v>2373</v>
      </c>
      <c r="B69" t="s">
        <v>46</v>
      </c>
      <c r="D69">
        <v>16000000</v>
      </c>
      <c r="I69">
        <v>1</v>
      </c>
      <c r="M69">
        <v>16000000</v>
      </c>
      <c r="N69">
        <v>1</v>
      </c>
    </row>
    <row r="70" spans="1:14" x14ac:dyDescent="0.45">
      <c r="B70" t="s">
        <v>559</v>
      </c>
      <c r="D70">
        <v>4500000</v>
      </c>
      <c r="H70">
        <v>1</v>
      </c>
      <c r="I70">
        <v>1</v>
      </c>
      <c r="M70">
        <v>4500000</v>
      </c>
      <c r="N70">
        <v>2</v>
      </c>
    </row>
    <row r="71" spans="1:14" x14ac:dyDescent="0.45">
      <c r="B71" t="s">
        <v>593</v>
      </c>
      <c r="D71">
        <v>800000</v>
      </c>
      <c r="H71">
        <v>1</v>
      </c>
      <c r="I71">
        <v>2</v>
      </c>
      <c r="M71">
        <v>800000</v>
      </c>
      <c r="N71">
        <v>3</v>
      </c>
    </row>
    <row r="72" spans="1:14" x14ac:dyDescent="0.45">
      <c r="B72" t="s">
        <v>2142</v>
      </c>
      <c r="E72">
        <v>400000</v>
      </c>
      <c r="H72">
        <v>1</v>
      </c>
      <c r="J72">
        <v>1</v>
      </c>
      <c r="M72">
        <v>400000</v>
      </c>
      <c r="N72">
        <v>2</v>
      </c>
    </row>
    <row r="73" spans="1:14" x14ac:dyDescent="0.45">
      <c r="B73" t="s">
        <v>169</v>
      </c>
      <c r="D73">
        <v>350000</v>
      </c>
      <c r="I73">
        <v>1</v>
      </c>
      <c r="M73">
        <v>350000</v>
      </c>
      <c r="N73">
        <v>1</v>
      </c>
    </row>
    <row r="74" spans="1:14" x14ac:dyDescent="0.45">
      <c r="B74" t="s">
        <v>2143</v>
      </c>
      <c r="H74">
        <v>1</v>
      </c>
      <c r="N74">
        <v>1</v>
      </c>
    </row>
    <row r="75" spans="1:14" x14ac:dyDescent="0.45">
      <c r="B75" t="s">
        <v>2084</v>
      </c>
      <c r="H75">
        <v>1</v>
      </c>
      <c r="N75">
        <v>1</v>
      </c>
    </row>
    <row r="76" spans="1:14" x14ac:dyDescent="0.45">
      <c r="B76" t="s">
        <v>2078</v>
      </c>
      <c r="H76">
        <v>1</v>
      </c>
      <c r="N76">
        <v>1</v>
      </c>
    </row>
    <row r="77" spans="1:14" x14ac:dyDescent="0.45">
      <c r="B77" t="s">
        <v>2031</v>
      </c>
      <c r="H77">
        <v>1</v>
      </c>
      <c r="N77">
        <v>1</v>
      </c>
    </row>
    <row r="78" spans="1:14" x14ac:dyDescent="0.45">
      <c r="B78" t="s">
        <v>2137</v>
      </c>
      <c r="H78">
        <v>1</v>
      </c>
      <c r="N78">
        <v>1</v>
      </c>
    </row>
    <row r="79" spans="1:14" x14ac:dyDescent="0.45">
      <c r="B79" t="s">
        <v>616</v>
      </c>
      <c r="H79">
        <v>1</v>
      </c>
      <c r="N79">
        <v>1</v>
      </c>
    </row>
    <row r="80" spans="1:14" x14ac:dyDescent="0.45">
      <c r="B80" t="s">
        <v>589</v>
      </c>
      <c r="H80">
        <v>1</v>
      </c>
      <c r="N80">
        <v>1</v>
      </c>
    </row>
    <row r="81" spans="1:14" x14ac:dyDescent="0.45">
      <c r="B81" t="s">
        <v>599</v>
      </c>
      <c r="H81">
        <v>1</v>
      </c>
      <c r="N81">
        <v>1</v>
      </c>
    </row>
    <row r="82" spans="1:14" x14ac:dyDescent="0.45">
      <c r="B82" t="s">
        <v>2081</v>
      </c>
      <c r="H82">
        <v>1</v>
      </c>
      <c r="N82">
        <v>1</v>
      </c>
    </row>
    <row r="83" spans="1:14" x14ac:dyDescent="0.45">
      <c r="B83" t="s">
        <v>2048</v>
      </c>
      <c r="H83">
        <v>1</v>
      </c>
      <c r="N83">
        <v>1</v>
      </c>
    </row>
    <row r="84" spans="1:14" x14ac:dyDescent="0.45">
      <c r="B84" t="s">
        <v>2086</v>
      </c>
      <c r="H84">
        <v>1</v>
      </c>
      <c r="N84">
        <v>1</v>
      </c>
    </row>
    <row r="85" spans="1:14" x14ac:dyDescent="0.45">
      <c r="B85" t="s">
        <v>23</v>
      </c>
      <c r="H85">
        <v>1</v>
      </c>
      <c r="N85">
        <v>1</v>
      </c>
    </row>
    <row r="86" spans="1:14" x14ac:dyDescent="0.45">
      <c r="B86" t="s">
        <v>2014</v>
      </c>
      <c r="H86">
        <v>1</v>
      </c>
      <c r="N86">
        <v>1</v>
      </c>
    </row>
    <row r="87" spans="1:14" x14ac:dyDescent="0.45">
      <c r="B87" t="s">
        <v>570</v>
      </c>
      <c r="H87">
        <v>1</v>
      </c>
      <c r="N87">
        <v>1</v>
      </c>
    </row>
    <row r="88" spans="1:14" x14ac:dyDescent="0.45">
      <c r="B88" t="s">
        <v>2159</v>
      </c>
      <c r="H88">
        <v>1</v>
      </c>
      <c r="N88">
        <v>1</v>
      </c>
    </row>
    <row r="89" spans="1:14" x14ac:dyDescent="0.45">
      <c r="B89" t="s">
        <v>568</v>
      </c>
      <c r="H89">
        <v>1</v>
      </c>
      <c r="N89">
        <v>1</v>
      </c>
    </row>
    <row r="90" spans="1:14" x14ac:dyDescent="0.45">
      <c r="B90" t="s">
        <v>2073</v>
      </c>
      <c r="H90">
        <v>5</v>
      </c>
      <c r="N90">
        <v>5</v>
      </c>
    </row>
    <row r="91" spans="1:14" x14ac:dyDescent="0.45">
      <c r="B91" t="s">
        <v>580</v>
      </c>
      <c r="H91">
        <v>1</v>
      </c>
      <c r="N91">
        <v>1</v>
      </c>
    </row>
    <row r="92" spans="1:14" x14ac:dyDescent="0.45">
      <c r="A92" t="s">
        <v>2355</v>
      </c>
      <c r="B92" t="s">
        <v>1930</v>
      </c>
      <c r="D92">
        <v>14000000</v>
      </c>
      <c r="E92">
        <v>7000000</v>
      </c>
      <c r="H92">
        <v>1</v>
      </c>
      <c r="I92">
        <v>2</v>
      </c>
      <c r="J92">
        <v>1</v>
      </c>
      <c r="M92">
        <v>21000000</v>
      </c>
      <c r="N92">
        <v>4</v>
      </c>
    </row>
    <row r="93" spans="1:14" x14ac:dyDescent="0.45">
      <c r="B93" t="s">
        <v>2150</v>
      </c>
      <c r="D93">
        <v>7500000</v>
      </c>
      <c r="E93">
        <v>7500000</v>
      </c>
      <c r="H93">
        <v>4</v>
      </c>
      <c r="I93">
        <v>3</v>
      </c>
      <c r="J93">
        <v>3</v>
      </c>
      <c r="M93">
        <v>15000000</v>
      </c>
      <c r="N93">
        <v>10</v>
      </c>
    </row>
    <row r="94" spans="1:14" x14ac:dyDescent="0.45">
      <c r="B94" t="s">
        <v>2153</v>
      </c>
      <c r="D94">
        <v>4000000</v>
      </c>
      <c r="E94">
        <v>4000000</v>
      </c>
      <c r="I94">
        <v>1</v>
      </c>
      <c r="J94">
        <v>1</v>
      </c>
      <c r="M94">
        <v>8000000</v>
      </c>
      <c r="N94">
        <v>2</v>
      </c>
    </row>
    <row r="95" spans="1:14" x14ac:dyDescent="0.45">
      <c r="B95" t="s">
        <v>550</v>
      </c>
      <c r="D95">
        <v>6000000</v>
      </c>
      <c r="I95">
        <v>1</v>
      </c>
      <c r="M95">
        <v>6000000</v>
      </c>
      <c r="N95">
        <v>1</v>
      </c>
    </row>
    <row r="96" spans="1:14" x14ac:dyDescent="0.45">
      <c r="B96" t="s">
        <v>2154</v>
      </c>
      <c r="D96">
        <v>6000000</v>
      </c>
      <c r="I96">
        <v>1</v>
      </c>
      <c r="M96">
        <v>6000000</v>
      </c>
      <c r="N96">
        <v>1</v>
      </c>
    </row>
    <row r="97" spans="1:14" x14ac:dyDescent="0.45">
      <c r="B97" t="s">
        <v>542</v>
      </c>
      <c r="D97">
        <v>5500000</v>
      </c>
      <c r="I97">
        <v>1</v>
      </c>
      <c r="M97">
        <v>5500000</v>
      </c>
      <c r="N97">
        <v>1</v>
      </c>
    </row>
    <row r="98" spans="1:14" x14ac:dyDescent="0.45">
      <c r="B98" t="s">
        <v>2175</v>
      </c>
      <c r="D98">
        <v>2600000</v>
      </c>
      <c r="I98">
        <v>1</v>
      </c>
      <c r="M98">
        <v>2600000</v>
      </c>
      <c r="N98">
        <v>1</v>
      </c>
    </row>
    <row r="99" spans="1:14" x14ac:dyDescent="0.45">
      <c r="B99" t="s">
        <v>2149</v>
      </c>
      <c r="D99">
        <v>2300000</v>
      </c>
      <c r="I99">
        <v>1</v>
      </c>
      <c r="M99">
        <v>2300000</v>
      </c>
      <c r="N99">
        <v>1</v>
      </c>
    </row>
    <row r="100" spans="1:14" x14ac:dyDescent="0.45">
      <c r="B100" t="s">
        <v>2152</v>
      </c>
      <c r="E100">
        <v>2000000</v>
      </c>
      <c r="H100">
        <v>3</v>
      </c>
      <c r="J100">
        <v>1</v>
      </c>
      <c r="M100">
        <v>2000000</v>
      </c>
      <c r="N100">
        <v>4</v>
      </c>
    </row>
    <row r="101" spans="1:14" x14ac:dyDescent="0.45">
      <c r="B101" t="s">
        <v>2302</v>
      </c>
      <c r="D101">
        <v>1400000</v>
      </c>
      <c r="I101">
        <v>2</v>
      </c>
      <c r="M101">
        <v>1400000</v>
      </c>
      <c r="N101">
        <v>2</v>
      </c>
    </row>
    <row r="102" spans="1:14" x14ac:dyDescent="0.45">
      <c r="B102" t="s">
        <v>2207</v>
      </c>
      <c r="F102">
        <v>150000</v>
      </c>
      <c r="H102">
        <v>1</v>
      </c>
      <c r="K102">
        <v>1</v>
      </c>
      <c r="M102">
        <v>150000</v>
      </c>
      <c r="N102">
        <v>2</v>
      </c>
    </row>
    <row r="103" spans="1:14" x14ac:dyDescent="0.45">
      <c r="B103" t="s">
        <v>545</v>
      </c>
      <c r="H103">
        <v>1</v>
      </c>
      <c r="N103">
        <v>1</v>
      </c>
    </row>
    <row r="104" spans="1:14" x14ac:dyDescent="0.45">
      <c r="B104" t="s">
        <v>2303</v>
      </c>
      <c r="H104">
        <v>1</v>
      </c>
      <c r="N104">
        <v>1</v>
      </c>
    </row>
    <row r="105" spans="1:14" x14ac:dyDescent="0.45">
      <c r="B105" t="s">
        <v>2182</v>
      </c>
      <c r="D105">
        <v>0</v>
      </c>
      <c r="I105">
        <v>3</v>
      </c>
      <c r="M105">
        <v>0</v>
      </c>
      <c r="N105">
        <v>3</v>
      </c>
    </row>
    <row r="106" spans="1:14" x14ac:dyDescent="0.45">
      <c r="B106" t="s">
        <v>757</v>
      </c>
      <c r="H106">
        <v>1</v>
      </c>
      <c r="N106">
        <v>1</v>
      </c>
    </row>
    <row r="107" spans="1:14" x14ac:dyDescent="0.45">
      <c r="B107" t="s">
        <v>756</v>
      </c>
      <c r="H107">
        <v>1</v>
      </c>
      <c r="N107">
        <v>1</v>
      </c>
    </row>
    <row r="108" spans="1:14" x14ac:dyDescent="0.45">
      <c r="B108" t="s">
        <v>135</v>
      </c>
      <c r="H108">
        <v>1</v>
      </c>
      <c r="N108">
        <v>1</v>
      </c>
    </row>
    <row r="109" spans="1:14" x14ac:dyDescent="0.45">
      <c r="B109" t="s">
        <v>1990</v>
      </c>
      <c r="H109">
        <v>2</v>
      </c>
      <c r="N109">
        <v>2</v>
      </c>
    </row>
    <row r="110" spans="1:14" x14ac:dyDescent="0.45">
      <c r="A110" t="s">
        <v>2368</v>
      </c>
      <c r="B110" t="s">
        <v>2144</v>
      </c>
      <c r="F110">
        <v>11000000</v>
      </c>
      <c r="K110">
        <v>2</v>
      </c>
      <c r="M110">
        <v>11000000</v>
      </c>
      <c r="N110">
        <v>2</v>
      </c>
    </row>
    <row r="111" spans="1:14" x14ac:dyDescent="0.45">
      <c r="B111" t="s">
        <v>2004</v>
      </c>
      <c r="F111">
        <v>4500000</v>
      </c>
      <c r="K111">
        <v>1</v>
      </c>
      <c r="M111">
        <v>4500000</v>
      </c>
      <c r="N111">
        <v>1</v>
      </c>
    </row>
    <row r="112" spans="1:14" x14ac:dyDescent="0.45">
      <c r="B112" t="s">
        <v>664</v>
      </c>
      <c r="F112">
        <v>4400000</v>
      </c>
      <c r="K112">
        <v>1</v>
      </c>
      <c r="M112">
        <v>4400000</v>
      </c>
      <c r="N112">
        <v>1</v>
      </c>
    </row>
    <row r="113" spans="1:14" x14ac:dyDescent="0.45">
      <c r="B113" t="s">
        <v>2124</v>
      </c>
      <c r="F113">
        <v>2100000</v>
      </c>
      <c r="K113">
        <v>2</v>
      </c>
      <c r="M113">
        <v>2100000</v>
      </c>
      <c r="N113">
        <v>2</v>
      </c>
    </row>
    <row r="114" spans="1:14" x14ac:dyDescent="0.45">
      <c r="B114" t="s">
        <v>2093</v>
      </c>
      <c r="F114">
        <v>1500000</v>
      </c>
      <c r="K114">
        <v>1</v>
      </c>
      <c r="M114">
        <v>1500000</v>
      </c>
      <c r="N114">
        <v>1</v>
      </c>
    </row>
    <row r="115" spans="1:14" x14ac:dyDescent="0.45">
      <c r="B115" t="s">
        <v>128</v>
      </c>
      <c r="F115">
        <v>1200000</v>
      </c>
      <c r="K115">
        <v>1</v>
      </c>
      <c r="M115">
        <v>1200000</v>
      </c>
      <c r="N115">
        <v>1</v>
      </c>
    </row>
    <row r="116" spans="1:14" x14ac:dyDescent="0.45">
      <c r="B116" t="s">
        <v>1981</v>
      </c>
      <c r="F116">
        <v>800000</v>
      </c>
      <c r="K116">
        <v>1</v>
      </c>
      <c r="M116">
        <v>800000</v>
      </c>
      <c r="N116">
        <v>1</v>
      </c>
    </row>
    <row r="117" spans="1:14" x14ac:dyDescent="0.45">
      <c r="B117" t="s">
        <v>2258</v>
      </c>
      <c r="F117">
        <v>650000</v>
      </c>
      <c r="K117">
        <v>1</v>
      </c>
      <c r="M117">
        <v>650000</v>
      </c>
      <c r="N117">
        <v>1</v>
      </c>
    </row>
    <row r="118" spans="1:14" x14ac:dyDescent="0.45">
      <c r="B118" t="s">
        <v>1982</v>
      </c>
      <c r="F118">
        <v>450000</v>
      </c>
      <c r="K118">
        <v>1</v>
      </c>
      <c r="M118">
        <v>450000</v>
      </c>
      <c r="N118">
        <v>1</v>
      </c>
    </row>
    <row r="119" spans="1:14" x14ac:dyDescent="0.45">
      <c r="B119" t="s">
        <v>2090</v>
      </c>
      <c r="F119">
        <v>300000</v>
      </c>
      <c r="K119">
        <v>1</v>
      </c>
      <c r="M119">
        <v>300000</v>
      </c>
      <c r="N119">
        <v>1</v>
      </c>
    </row>
    <row r="120" spans="1:14" x14ac:dyDescent="0.45">
      <c r="B120" t="s">
        <v>756</v>
      </c>
      <c r="F120">
        <v>280000</v>
      </c>
      <c r="K120">
        <v>1</v>
      </c>
      <c r="M120">
        <v>280000</v>
      </c>
      <c r="N120">
        <v>1</v>
      </c>
    </row>
    <row r="121" spans="1:14" x14ac:dyDescent="0.45">
      <c r="B121" t="s">
        <v>2145</v>
      </c>
      <c r="F121">
        <v>250000</v>
      </c>
      <c r="K121">
        <v>1</v>
      </c>
      <c r="M121">
        <v>250000</v>
      </c>
      <c r="N121">
        <v>1</v>
      </c>
    </row>
    <row r="122" spans="1:14" x14ac:dyDescent="0.45">
      <c r="B122" t="s">
        <v>2092</v>
      </c>
      <c r="F122">
        <v>200000</v>
      </c>
      <c r="K122">
        <v>1</v>
      </c>
      <c r="M122">
        <v>200000</v>
      </c>
      <c r="N122">
        <v>1</v>
      </c>
    </row>
    <row r="123" spans="1:14" x14ac:dyDescent="0.45">
      <c r="B123" t="s">
        <v>2091</v>
      </c>
      <c r="F123">
        <v>150000</v>
      </c>
      <c r="K123">
        <v>1</v>
      </c>
      <c r="M123">
        <v>150000</v>
      </c>
      <c r="N123">
        <v>1</v>
      </c>
    </row>
    <row r="124" spans="1:14" x14ac:dyDescent="0.45">
      <c r="A124" t="s">
        <v>2353</v>
      </c>
      <c r="B124" t="s">
        <v>135</v>
      </c>
      <c r="F124">
        <v>7000000</v>
      </c>
      <c r="K124">
        <v>1</v>
      </c>
      <c r="M124">
        <v>7000000</v>
      </c>
      <c r="N124">
        <v>1</v>
      </c>
    </row>
    <row r="125" spans="1:14" x14ac:dyDescent="0.45">
      <c r="B125" t="s">
        <v>128</v>
      </c>
      <c r="D125">
        <v>3600000</v>
      </c>
      <c r="I125">
        <v>3</v>
      </c>
      <c r="M125">
        <v>3600000</v>
      </c>
      <c r="N125">
        <v>3</v>
      </c>
    </row>
    <row r="126" spans="1:14" x14ac:dyDescent="0.45">
      <c r="B126" t="s">
        <v>2288</v>
      </c>
      <c r="F126">
        <v>3000000</v>
      </c>
      <c r="K126">
        <v>2</v>
      </c>
      <c r="M126">
        <v>3000000</v>
      </c>
      <c r="N126">
        <v>2</v>
      </c>
    </row>
    <row r="127" spans="1:14" x14ac:dyDescent="0.45">
      <c r="B127" t="s">
        <v>750</v>
      </c>
      <c r="E127">
        <v>2800000</v>
      </c>
      <c r="J127">
        <v>8</v>
      </c>
      <c r="M127">
        <v>2800000</v>
      </c>
      <c r="N127">
        <v>8</v>
      </c>
    </row>
    <row r="128" spans="1:14" x14ac:dyDescent="0.45">
      <c r="B128" t="s">
        <v>2156</v>
      </c>
      <c r="F128">
        <v>1480000</v>
      </c>
      <c r="K128">
        <v>2</v>
      </c>
      <c r="M128">
        <v>1480000</v>
      </c>
      <c r="N128">
        <v>2</v>
      </c>
    </row>
    <row r="129" spans="1:14" x14ac:dyDescent="0.45">
      <c r="B129" t="s">
        <v>2019</v>
      </c>
      <c r="F129">
        <v>400000</v>
      </c>
      <c r="K129">
        <v>1</v>
      </c>
      <c r="M129">
        <v>400000</v>
      </c>
      <c r="N129">
        <v>1</v>
      </c>
    </row>
    <row r="130" spans="1:14" x14ac:dyDescent="0.45">
      <c r="B130" t="s">
        <v>384</v>
      </c>
      <c r="D130">
        <v>300000</v>
      </c>
      <c r="I130">
        <v>1</v>
      </c>
      <c r="M130">
        <v>300000</v>
      </c>
      <c r="N130">
        <v>1</v>
      </c>
    </row>
    <row r="131" spans="1:14" x14ac:dyDescent="0.45">
      <c r="B131" t="s">
        <v>756</v>
      </c>
      <c r="D131">
        <v>280000</v>
      </c>
      <c r="I131">
        <v>1</v>
      </c>
      <c r="M131">
        <v>280000</v>
      </c>
      <c r="N131">
        <v>1</v>
      </c>
    </row>
    <row r="132" spans="1:14" x14ac:dyDescent="0.45">
      <c r="B132" t="s">
        <v>2069</v>
      </c>
      <c r="D132">
        <v>100000</v>
      </c>
      <c r="I132">
        <v>1</v>
      </c>
      <c r="M132">
        <v>100000</v>
      </c>
      <c r="N132">
        <v>1</v>
      </c>
    </row>
    <row r="133" spans="1:14" x14ac:dyDescent="0.45">
      <c r="B133" t="s">
        <v>169</v>
      </c>
      <c r="H133">
        <v>2</v>
      </c>
      <c r="N133">
        <v>2</v>
      </c>
    </row>
    <row r="134" spans="1:14" x14ac:dyDescent="0.45">
      <c r="B134" t="s">
        <v>757</v>
      </c>
      <c r="H134">
        <v>1</v>
      </c>
      <c r="N134">
        <v>1</v>
      </c>
    </row>
    <row r="135" spans="1:14" x14ac:dyDescent="0.45">
      <c r="B135" t="s">
        <v>1984</v>
      </c>
      <c r="H135">
        <v>2</v>
      </c>
      <c r="N135">
        <v>2</v>
      </c>
    </row>
    <row r="136" spans="1:14" x14ac:dyDescent="0.45">
      <c r="B136" t="s">
        <v>2269</v>
      </c>
      <c r="H136">
        <v>1</v>
      </c>
      <c r="N136">
        <v>1</v>
      </c>
    </row>
    <row r="137" spans="1:14" x14ac:dyDescent="0.45">
      <c r="A137" t="s">
        <v>2361</v>
      </c>
      <c r="B137" t="s">
        <v>1986</v>
      </c>
      <c r="D137">
        <v>6000000</v>
      </c>
      <c r="E137">
        <v>12000000</v>
      </c>
      <c r="I137">
        <v>1</v>
      </c>
      <c r="J137">
        <v>2</v>
      </c>
      <c r="M137">
        <v>18000000</v>
      </c>
      <c r="N137">
        <v>3</v>
      </c>
    </row>
    <row r="138" spans="1:14" x14ac:dyDescent="0.45">
      <c r="B138" t="s">
        <v>754</v>
      </c>
      <c r="E138">
        <v>16000000</v>
      </c>
      <c r="J138">
        <v>2</v>
      </c>
      <c r="M138">
        <v>16000000</v>
      </c>
      <c r="N138">
        <v>2</v>
      </c>
    </row>
    <row r="139" spans="1:14" x14ac:dyDescent="0.45">
      <c r="B139" t="s">
        <v>135</v>
      </c>
      <c r="E139">
        <v>12000000</v>
      </c>
      <c r="H139">
        <v>1</v>
      </c>
      <c r="J139">
        <v>2</v>
      </c>
      <c r="M139">
        <v>12000000</v>
      </c>
      <c r="N139">
        <v>3</v>
      </c>
    </row>
    <row r="140" spans="1:14" x14ac:dyDescent="0.45">
      <c r="B140" t="s">
        <v>128</v>
      </c>
      <c r="D140">
        <v>7000000</v>
      </c>
      <c r="E140">
        <v>3500000</v>
      </c>
      <c r="I140">
        <v>2</v>
      </c>
      <c r="J140">
        <v>1</v>
      </c>
      <c r="M140">
        <v>10500000</v>
      </c>
      <c r="N140">
        <v>3</v>
      </c>
    </row>
    <row r="141" spans="1:14" x14ac:dyDescent="0.45">
      <c r="B141" t="s">
        <v>1339</v>
      </c>
      <c r="E141">
        <v>4500000</v>
      </c>
      <c r="H141">
        <v>2</v>
      </c>
      <c r="J141">
        <v>1</v>
      </c>
      <c r="M141">
        <v>4500000</v>
      </c>
      <c r="N141">
        <v>3</v>
      </c>
    </row>
    <row r="142" spans="1:14" x14ac:dyDescent="0.45">
      <c r="B142" t="s">
        <v>2129</v>
      </c>
      <c r="F142">
        <v>2850000</v>
      </c>
      <c r="K142">
        <v>3</v>
      </c>
      <c r="M142">
        <v>2850000</v>
      </c>
      <c r="N142">
        <v>3</v>
      </c>
    </row>
    <row r="143" spans="1:14" x14ac:dyDescent="0.45">
      <c r="B143" t="s">
        <v>750</v>
      </c>
      <c r="E143">
        <v>2800000</v>
      </c>
      <c r="J143">
        <v>8</v>
      </c>
      <c r="M143">
        <v>2800000</v>
      </c>
      <c r="N143">
        <v>8</v>
      </c>
    </row>
    <row r="144" spans="1:14" x14ac:dyDescent="0.45">
      <c r="B144" t="s">
        <v>2160</v>
      </c>
      <c r="F144">
        <v>2200000</v>
      </c>
      <c r="K144">
        <v>1</v>
      </c>
      <c r="M144">
        <v>2200000</v>
      </c>
      <c r="N144">
        <v>1</v>
      </c>
    </row>
    <row r="145" spans="2:14" x14ac:dyDescent="0.45">
      <c r="B145" t="s">
        <v>384</v>
      </c>
      <c r="D145">
        <v>600000</v>
      </c>
      <c r="E145">
        <v>1500000</v>
      </c>
      <c r="I145">
        <v>2</v>
      </c>
      <c r="J145">
        <v>5</v>
      </c>
      <c r="M145">
        <v>2100000</v>
      </c>
      <c r="N145">
        <v>7</v>
      </c>
    </row>
    <row r="146" spans="2:14" x14ac:dyDescent="0.45">
      <c r="B146" t="s">
        <v>2200</v>
      </c>
      <c r="D146">
        <v>2000000</v>
      </c>
      <c r="I146">
        <v>1</v>
      </c>
      <c r="M146">
        <v>2000000</v>
      </c>
      <c r="N146">
        <v>1</v>
      </c>
    </row>
    <row r="147" spans="2:14" x14ac:dyDescent="0.45">
      <c r="B147" t="s">
        <v>2026</v>
      </c>
      <c r="D147">
        <v>1500000</v>
      </c>
      <c r="I147">
        <v>1</v>
      </c>
      <c r="M147">
        <v>1500000</v>
      </c>
      <c r="N147">
        <v>1</v>
      </c>
    </row>
    <row r="148" spans="2:14" x14ac:dyDescent="0.45">
      <c r="B148" t="s">
        <v>2318</v>
      </c>
      <c r="E148">
        <v>1500000</v>
      </c>
      <c r="J148">
        <v>1</v>
      </c>
      <c r="M148">
        <v>1500000</v>
      </c>
      <c r="N148">
        <v>1</v>
      </c>
    </row>
    <row r="149" spans="2:14" x14ac:dyDescent="0.45">
      <c r="B149" t="s">
        <v>1137</v>
      </c>
      <c r="F149">
        <v>1500000</v>
      </c>
      <c r="K149">
        <v>1</v>
      </c>
      <c r="M149">
        <v>1500000</v>
      </c>
      <c r="N149">
        <v>1</v>
      </c>
    </row>
    <row r="150" spans="2:14" x14ac:dyDescent="0.45">
      <c r="B150" t="s">
        <v>450</v>
      </c>
      <c r="F150">
        <v>1500000</v>
      </c>
      <c r="K150">
        <v>1</v>
      </c>
      <c r="M150">
        <v>1500000</v>
      </c>
      <c r="N150">
        <v>1</v>
      </c>
    </row>
    <row r="151" spans="2:14" x14ac:dyDescent="0.45">
      <c r="B151" t="s">
        <v>2033</v>
      </c>
      <c r="F151">
        <v>1200000</v>
      </c>
      <c r="H151">
        <v>2</v>
      </c>
      <c r="K151">
        <v>1</v>
      </c>
      <c r="M151">
        <v>1200000</v>
      </c>
      <c r="N151">
        <v>3</v>
      </c>
    </row>
    <row r="152" spans="2:14" x14ac:dyDescent="0.45">
      <c r="B152" t="s">
        <v>1993</v>
      </c>
      <c r="F152">
        <v>1200000</v>
      </c>
      <c r="K152">
        <v>3</v>
      </c>
      <c r="M152">
        <v>1200000</v>
      </c>
      <c r="N152">
        <v>3</v>
      </c>
    </row>
    <row r="153" spans="2:14" x14ac:dyDescent="0.45">
      <c r="B153" t="s">
        <v>1976</v>
      </c>
      <c r="D153">
        <v>1100000</v>
      </c>
      <c r="I153">
        <v>1</v>
      </c>
      <c r="M153">
        <v>1100000</v>
      </c>
      <c r="N153">
        <v>1</v>
      </c>
    </row>
    <row r="154" spans="2:14" x14ac:dyDescent="0.45">
      <c r="B154" t="s">
        <v>2267</v>
      </c>
      <c r="F154">
        <v>900000</v>
      </c>
      <c r="K154">
        <v>3</v>
      </c>
      <c r="M154">
        <v>900000</v>
      </c>
      <c r="N154">
        <v>3</v>
      </c>
    </row>
    <row r="155" spans="2:14" x14ac:dyDescent="0.45">
      <c r="B155" t="s">
        <v>2269</v>
      </c>
      <c r="F155">
        <v>800000</v>
      </c>
      <c r="K155">
        <v>2</v>
      </c>
      <c r="M155">
        <v>800000</v>
      </c>
      <c r="N155">
        <v>2</v>
      </c>
    </row>
    <row r="156" spans="2:14" x14ac:dyDescent="0.45">
      <c r="B156" t="s">
        <v>429</v>
      </c>
      <c r="F156">
        <v>670000</v>
      </c>
      <c r="K156">
        <v>1</v>
      </c>
      <c r="M156">
        <v>670000</v>
      </c>
      <c r="N156">
        <v>1</v>
      </c>
    </row>
    <row r="157" spans="2:14" x14ac:dyDescent="0.45">
      <c r="B157" t="s">
        <v>454</v>
      </c>
      <c r="F157">
        <v>600000</v>
      </c>
      <c r="K157">
        <v>5</v>
      </c>
      <c r="M157">
        <v>600000</v>
      </c>
      <c r="N157">
        <v>5</v>
      </c>
    </row>
    <row r="158" spans="2:14" x14ac:dyDescent="0.45">
      <c r="B158" t="s">
        <v>1984</v>
      </c>
      <c r="F158">
        <v>400000</v>
      </c>
      <c r="K158">
        <v>2</v>
      </c>
      <c r="M158">
        <v>400000</v>
      </c>
      <c r="N158">
        <v>2</v>
      </c>
    </row>
    <row r="159" spans="2:14" x14ac:dyDescent="0.45">
      <c r="B159" t="s">
        <v>2132</v>
      </c>
      <c r="F159">
        <v>300000</v>
      </c>
      <c r="K159">
        <v>1</v>
      </c>
      <c r="M159">
        <v>300000</v>
      </c>
      <c r="N159">
        <v>1</v>
      </c>
    </row>
    <row r="160" spans="2:14" x14ac:dyDescent="0.45">
      <c r="B160" t="s">
        <v>757</v>
      </c>
      <c r="E160">
        <v>300000</v>
      </c>
      <c r="H160">
        <v>1</v>
      </c>
      <c r="J160">
        <v>2</v>
      </c>
      <c r="M160">
        <v>300000</v>
      </c>
      <c r="N160">
        <v>3</v>
      </c>
    </row>
    <row r="161" spans="1:14" x14ac:dyDescent="0.45">
      <c r="B161" t="s">
        <v>756</v>
      </c>
      <c r="D161">
        <v>280000</v>
      </c>
      <c r="I161">
        <v>1</v>
      </c>
      <c r="M161">
        <v>280000</v>
      </c>
      <c r="N161">
        <v>1</v>
      </c>
    </row>
    <row r="162" spans="1:14" x14ac:dyDescent="0.45">
      <c r="B162" t="s">
        <v>2071</v>
      </c>
      <c r="F162">
        <v>150000</v>
      </c>
      <c r="K162">
        <v>1</v>
      </c>
      <c r="M162">
        <v>150000</v>
      </c>
      <c r="N162">
        <v>1</v>
      </c>
    </row>
    <row r="163" spans="1:14" x14ac:dyDescent="0.45">
      <c r="B163" t="s">
        <v>2080</v>
      </c>
      <c r="F163">
        <v>100000</v>
      </c>
      <c r="K163">
        <v>1</v>
      </c>
      <c r="M163">
        <v>100000</v>
      </c>
      <c r="N163">
        <v>1</v>
      </c>
    </row>
    <row r="164" spans="1:14" x14ac:dyDescent="0.45">
      <c r="B164" t="s">
        <v>2207</v>
      </c>
      <c r="F164">
        <v>100000</v>
      </c>
      <c r="K164">
        <v>2</v>
      </c>
      <c r="M164">
        <v>100000</v>
      </c>
      <c r="N164">
        <v>2</v>
      </c>
    </row>
    <row r="165" spans="1:14" x14ac:dyDescent="0.45">
      <c r="B165" t="s">
        <v>417</v>
      </c>
      <c r="F165">
        <v>100000</v>
      </c>
      <c r="K165">
        <v>1</v>
      </c>
      <c r="M165">
        <v>100000</v>
      </c>
      <c r="N165">
        <v>1</v>
      </c>
    </row>
    <row r="166" spans="1:14" x14ac:dyDescent="0.45">
      <c r="B166" t="s">
        <v>441</v>
      </c>
      <c r="H166">
        <v>1</v>
      </c>
      <c r="N166">
        <v>1</v>
      </c>
    </row>
    <row r="167" spans="1:14" x14ac:dyDescent="0.45">
      <c r="B167" t="s">
        <v>2180</v>
      </c>
      <c r="H167">
        <v>1</v>
      </c>
      <c r="N167">
        <v>1</v>
      </c>
    </row>
    <row r="168" spans="1:14" x14ac:dyDescent="0.45">
      <c r="B168" t="s">
        <v>2322</v>
      </c>
      <c r="H168">
        <v>6</v>
      </c>
      <c r="N168">
        <v>6</v>
      </c>
    </row>
    <row r="169" spans="1:14" x14ac:dyDescent="0.45">
      <c r="B169" t="s">
        <v>416</v>
      </c>
      <c r="H169">
        <v>1</v>
      </c>
      <c r="N169">
        <v>1</v>
      </c>
    </row>
    <row r="170" spans="1:14" x14ac:dyDescent="0.45">
      <c r="B170" t="s">
        <v>424</v>
      </c>
      <c r="H170">
        <v>1</v>
      </c>
      <c r="N170">
        <v>1</v>
      </c>
    </row>
    <row r="171" spans="1:14" x14ac:dyDescent="0.45">
      <c r="A171" t="s">
        <v>2351</v>
      </c>
      <c r="B171" t="s">
        <v>22</v>
      </c>
      <c r="F171">
        <v>250000000</v>
      </c>
      <c r="K171">
        <v>1</v>
      </c>
      <c r="M171">
        <v>250000000</v>
      </c>
      <c r="N171">
        <v>1</v>
      </c>
    </row>
    <row r="172" spans="1:14" x14ac:dyDescent="0.45">
      <c r="B172" t="s">
        <v>2340</v>
      </c>
      <c r="F172">
        <v>230000000</v>
      </c>
      <c r="K172">
        <v>1</v>
      </c>
      <c r="M172">
        <v>230000000</v>
      </c>
      <c r="N172">
        <v>1</v>
      </c>
    </row>
    <row r="173" spans="1:14" x14ac:dyDescent="0.45">
      <c r="B173" t="s">
        <v>2342</v>
      </c>
      <c r="D173">
        <v>12000000</v>
      </c>
      <c r="E173">
        <v>96000000</v>
      </c>
      <c r="I173">
        <v>1</v>
      </c>
      <c r="J173">
        <v>8</v>
      </c>
      <c r="M173">
        <v>108000000</v>
      </c>
      <c r="N173">
        <v>9</v>
      </c>
    </row>
    <row r="174" spans="1:14" x14ac:dyDescent="0.45">
      <c r="B174" t="s">
        <v>1926</v>
      </c>
      <c r="E174">
        <v>105000000</v>
      </c>
      <c r="H174">
        <v>4</v>
      </c>
      <c r="J174">
        <v>5</v>
      </c>
      <c r="M174">
        <v>105000000</v>
      </c>
      <c r="N174">
        <v>9</v>
      </c>
    </row>
    <row r="175" spans="1:14" x14ac:dyDescent="0.45">
      <c r="B175" t="s">
        <v>23</v>
      </c>
      <c r="E175">
        <v>85000000</v>
      </c>
      <c r="H175">
        <v>3</v>
      </c>
      <c r="J175">
        <v>2</v>
      </c>
      <c r="M175">
        <v>85000000</v>
      </c>
      <c r="N175">
        <v>5</v>
      </c>
    </row>
    <row r="176" spans="1:14" x14ac:dyDescent="0.45">
      <c r="B176" t="s">
        <v>1922</v>
      </c>
      <c r="E176">
        <v>80000000</v>
      </c>
      <c r="J176">
        <v>1</v>
      </c>
      <c r="M176">
        <v>80000000</v>
      </c>
      <c r="N176">
        <v>1</v>
      </c>
    </row>
    <row r="177" spans="2:14" x14ac:dyDescent="0.45">
      <c r="B177" t="s">
        <v>2017</v>
      </c>
      <c r="F177">
        <v>76500000</v>
      </c>
      <c r="K177">
        <v>9</v>
      </c>
      <c r="M177">
        <v>76500000</v>
      </c>
      <c r="N177">
        <v>9</v>
      </c>
    </row>
    <row r="178" spans="2:14" x14ac:dyDescent="0.45">
      <c r="B178" t="s">
        <v>1986</v>
      </c>
      <c r="D178">
        <v>24000000</v>
      </c>
      <c r="E178">
        <v>48000000</v>
      </c>
      <c r="I178">
        <v>4</v>
      </c>
      <c r="J178">
        <v>4</v>
      </c>
      <c r="M178">
        <v>72000000</v>
      </c>
      <c r="N178">
        <v>8</v>
      </c>
    </row>
    <row r="179" spans="2:14" x14ac:dyDescent="0.45">
      <c r="B179" t="s">
        <v>2317</v>
      </c>
      <c r="D179">
        <v>45000000</v>
      </c>
      <c r="E179">
        <v>27000000</v>
      </c>
      <c r="H179">
        <v>1</v>
      </c>
      <c r="I179">
        <v>5</v>
      </c>
      <c r="J179">
        <v>3</v>
      </c>
      <c r="M179">
        <v>72000000</v>
      </c>
      <c r="N179">
        <v>9</v>
      </c>
    </row>
    <row r="180" spans="2:14" x14ac:dyDescent="0.45">
      <c r="B180" t="s">
        <v>1924</v>
      </c>
      <c r="E180">
        <v>60000000</v>
      </c>
      <c r="H180">
        <v>1</v>
      </c>
      <c r="J180">
        <v>1</v>
      </c>
      <c r="M180">
        <v>60000000</v>
      </c>
      <c r="N180">
        <v>2</v>
      </c>
    </row>
    <row r="181" spans="2:14" x14ac:dyDescent="0.45">
      <c r="B181" t="s">
        <v>1972</v>
      </c>
      <c r="D181">
        <v>10000000</v>
      </c>
      <c r="E181">
        <v>17000000</v>
      </c>
      <c r="F181">
        <v>33000000</v>
      </c>
      <c r="H181">
        <v>5</v>
      </c>
      <c r="I181">
        <v>1</v>
      </c>
      <c r="J181">
        <v>3</v>
      </c>
      <c r="K181">
        <v>2</v>
      </c>
      <c r="M181">
        <v>60000000</v>
      </c>
      <c r="N181">
        <v>11</v>
      </c>
    </row>
    <row r="182" spans="2:14" x14ac:dyDescent="0.45">
      <c r="B182" t="s">
        <v>1920</v>
      </c>
      <c r="D182">
        <v>60000000</v>
      </c>
      <c r="I182">
        <v>2</v>
      </c>
      <c r="M182">
        <v>60000000</v>
      </c>
      <c r="N182">
        <v>2</v>
      </c>
    </row>
    <row r="183" spans="2:14" x14ac:dyDescent="0.45">
      <c r="B183" t="s">
        <v>1921</v>
      </c>
      <c r="F183">
        <v>55000000</v>
      </c>
      <c r="K183">
        <v>1</v>
      </c>
      <c r="M183">
        <v>55000000</v>
      </c>
      <c r="N183">
        <v>1</v>
      </c>
    </row>
    <row r="184" spans="2:14" x14ac:dyDescent="0.45">
      <c r="B184" t="s">
        <v>1923</v>
      </c>
      <c r="F184">
        <v>35000000</v>
      </c>
      <c r="K184">
        <v>1</v>
      </c>
      <c r="M184">
        <v>35000000</v>
      </c>
      <c r="N184">
        <v>1</v>
      </c>
    </row>
    <row r="185" spans="2:14" x14ac:dyDescent="0.45">
      <c r="B185" t="s">
        <v>2270</v>
      </c>
      <c r="D185">
        <v>10500000</v>
      </c>
      <c r="E185">
        <v>17500000</v>
      </c>
      <c r="H185">
        <v>5</v>
      </c>
      <c r="I185">
        <v>3</v>
      </c>
      <c r="J185">
        <v>5</v>
      </c>
      <c r="M185">
        <v>28000000</v>
      </c>
      <c r="N185">
        <v>13</v>
      </c>
    </row>
    <row r="186" spans="2:14" x14ac:dyDescent="0.45">
      <c r="B186" t="s">
        <v>128</v>
      </c>
      <c r="D186">
        <v>14000000</v>
      </c>
      <c r="E186">
        <v>14000000</v>
      </c>
      <c r="H186">
        <v>1</v>
      </c>
      <c r="I186">
        <v>4</v>
      </c>
      <c r="J186">
        <v>4</v>
      </c>
      <c r="M186">
        <v>28000000</v>
      </c>
      <c r="N186">
        <v>9</v>
      </c>
    </row>
    <row r="187" spans="2:14" x14ac:dyDescent="0.45">
      <c r="B187" t="s">
        <v>135</v>
      </c>
      <c r="D187">
        <v>9000000</v>
      </c>
      <c r="E187">
        <v>17000000</v>
      </c>
      <c r="H187">
        <v>3</v>
      </c>
      <c r="I187">
        <v>1</v>
      </c>
      <c r="J187">
        <v>2</v>
      </c>
      <c r="M187">
        <v>26000000</v>
      </c>
      <c r="N187">
        <v>6</v>
      </c>
    </row>
    <row r="188" spans="2:14" x14ac:dyDescent="0.45">
      <c r="B188" t="s">
        <v>1927</v>
      </c>
      <c r="D188">
        <v>25000000</v>
      </c>
      <c r="H188">
        <v>1</v>
      </c>
      <c r="I188">
        <v>1</v>
      </c>
      <c r="M188">
        <v>25000000</v>
      </c>
      <c r="N188">
        <v>2</v>
      </c>
    </row>
    <row r="189" spans="2:14" x14ac:dyDescent="0.45">
      <c r="B189" t="s">
        <v>971</v>
      </c>
      <c r="D189">
        <v>24000000</v>
      </c>
      <c r="I189">
        <v>2</v>
      </c>
      <c r="M189">
        <v>24000000</v>
      </c>
      <c r="N189">
        <v>2</v>
      </c>
    </row>
    <row r="190" spans="2:14" x14ac:dyDescent="0.45">
      <c r="B190" t="s">
        <v>2343</v>
      </c>
      <c r="F190">
        <v>20000000</v>
      </c>
      <c r="K190">
        <v>1</v>
      </c>
      <c r="M190">
        <v>20000000</v>
      </c>
      <c r="N190">
        <v>1</v>
      </c>
    </row>
    <row r="191" spans="2:14" x14ac:dyDescent="0.45">
      <c r="B191" t="s">
        <v>17</v>
      </c>
      <c r="E191">
        <v>20000000</v>
      </c>
      <c r="J191">
        <v>1</v>
      </c>
      <c r="M191">
        <v>20000000</v>
      </c>
      <c r="N191">
        <v>1</v>
      </c>
    </row>
    <row r="192" spans="2:14" x14ac:dyDescent="0.45">
      <c r="B192" t="s">
        <v>2166</v>
      </c>
      <c r="F192">
        <v>19500000</v>
      </c>
      <c r="K192">
        <v>13</v>
      </c>
      <c r="M192">
        <v>19500000</v>
      </c>
      <c r="N192">
        <v>13</v>
      </c>
    </row>
    <row r="193" spans="2:14" x14ac:dyDescent="0.45">
      <c r="B193" t="s">
        <v>2168</v>
      </c>
      <c r="D193">
        <v>9500000</v>
      </c>
      <c r="E193">
        <v>7000000</v>
      </c>
      <c r="I193">
        <v>3</v>
      </c>
      <c r="J193">
        <v>2</v>
      </c>
      <c r="M193">
        <v>16500000</v>
      </c>
      <c r="N193">
        <v>5</v>
      </c>
    </row>
    <row r="194" spans="2:14" x14ac:dyDescent="0.45">
      <c r="B194" t="s">
        <v>1133</v>
      </c>
      <c r="F194">
        <v>16500000</v>
      </c>
      <c r="K194">
        <v>3</v>
      </c>
      <c r="M194">
        <v>16500000</v>
      </c>
      <c r="N194">
        <v>3</v>
      </c>
    </row>
    <row r="195" spans="2:14" x14ac:dyDescent="0.45">
      <c r="B195" t="s">
        <v>1147</v>
      </c>
      <c r="F195">
        <v>15500000</v>
      </c>
      <c r="K195">
        <v>1</v>
      </c>
      <c r="M195">
        <v>15500000</v>
      </c>
      <c r="N195">
        <v>1</v>
      </c>
    </row>
    <row r="196" spans="2:14" x14ac:dyDescent="0.45">
      <c r="B196" t="s">
        <v>13</v>
      </c>
      <c r="D196">
        <v>15000000</v>
      </c>
      <c r="I196">
        <v>1</v>
      </c>
      <c r="M196">
        <v>15000000</v>
      </c>
      <c r="N196">
        <v>1</v>
      </c>
    </row>
    <row r="197" spans="2:14" x14ac:dyDescent="0.45">
      <c r="B197" t="s">
        <v>754</v>
      </c>
      <c r="F197">
        <v>15000000</v>
      </c>
      <c r="K197">
        <v>2</v>
      </c>
      <c r="M197">
        <v>15000000</v>
      </c>
      <c r="N197">
        <v>2</v>
      </c>
    </row>
    <row r="198" spans="2:14" x14ac:dyDescent="0.45">
      <c r="B198" t="s">
        <v>1973</v>
      </c>
      <c r="F198">
        <v>14100000</v>
      </c>
      <c r="K198">
        <v>5</v>
      </c>
      <c r="M198">
        <v>14100000</v>
      </c>
      <c r="N198">
        <v>5</v>
      </c>
    </row>
    <row r="199" spans="2:14" x14ac:dyDescent="0.45">
      <c r="B199" t="s">
        <v>1976</v>
      </c>
      <c r="E199">
        <v>13700000</v>
      </c>
      <c r="H199">
        <v>1</v>
      </c>
      <c r="J199">
        <v>9</v>
      </c>
      <c r="M199">
        <v>13700000</v>
      </c>
      <c r="N199">
        <v>10</v>
      </c>
    </row>
    <row r="200" spans="2:14" x14ac:dyDescent="0.45">
      <c r="B200" t="s">
        <v>1925</v>
      </c>
      <c r="E200">
        <v>13000000</v>
      </c>
      <c r="H200">
        <v>1</v>
      </c>
      <c r="J200">
        <v>1</v>
      </c>
      <c r="M200">
        <v>13000000</v>
      </c>
      <c r="N200">
        <v>2</v>
      </c>
    </row>
    <row r="201" spans="2:14" x14ac:dyDescent="0.45">
      <c r="B201" t="s">
        <v>1132</v>
      </c>
      <c r="E201">
        <v>12000000</v>
      </c>
      <c r="H201">
        <v>1</v>
      </c>
      <c r="J201">
        <v>2</v>
      </c>
      <c r="M201">
        <v>12000000</v>
      </c>
      <c r="N201">
        <v>3</v>
      </c>
    </row>
    <row r="202" spans="2:14" x14ac:dyDescent="0.45">
      <c r="B202" t="s">
        <v>1203</v>
      </c>
      <c r="E202">
        <v>10500000</v>
      </c>
      <c r="J202">
        <v>3</v>
      </c>
      <c r="M202">
        <v>10500000</v>
      </c>
      <c r="N202">
        <v>3</v>
      </c>
    </row>
    <row r="203" spans="2:14" x14ac:dyDescent="0.45">
      <c r="B203" t="s">
        <v>2257</v>
      </c>
      <c r="F203">
        <v>9400000</v>
      </c>
      <c r="K203">
        <v>1</v>
      </c>
      <c r="M203">
        <v>9400000</v>
      </c>
      <c r="N203">
        <v>1</v>
      </c>
    </row>
    <row r="204" spans="2:14" x14ac:dyDescent="0.45">
      <c r="B204" t="s">
        <v>2155</v>
      </c>
      <c r="E204">
        <v>9000000</v>
      </c>
      <c r="H204">
        <v>1</v>
      </c>
      <c r="J204">
        <v>2</v>
      </c>
      <c r="M204">
        <v>9000000</v>
      </c>
      <c r="N204">
        <v>3</v>
      </c>
    </row>
    <row r="205" spans="2:14" x14ac:dyDescent="0.45">
      <c r="B205" t="s">
        <v>1974</v>
      </c>
      <c r="F205">
        <v>8100000</v>
      </c>
      <c r="K205">
        <v>9</v>
      </c>
      <c r="M205">
        <v>8100000</v>
      </c>
      <c r="N205">
        <v>9</v>
      </c>
    </row>
    <row r="206" spans="2:14" x14ac:dyDescent="0.45">
      <c r="B206" t="s">
        <v>2098</v>
      </c>
      <c r="F206">
        <v>7500000</v>
      </c>
      <c r="K206">
        <v>1</v>
      </c>
      <c r="M206">
        <v>7500000</v>
      </c>
      <c r="N206">
        <v>1</v>
      </c>
    </row>
    <row r="207" spans="2:14" x14ac:dyDescent="0.45">
      <c r="B207" t="s">
        <v>1196</v>
      </c>
      <c r="D207">
        <v>6500000</v>
      </c>
      <c r="I207">
        <v>1</v>
      </c>
      <c r="M207">
        <v>6500000</v>
      </c>
      <c r="N207">
        <v>1</v>
      </c>
    </row>
    <row r="208" spans="2:14" x14ac:dyDescent="0.45">
      <c r="B208" t="s">
        <v>2202</v>
      </c>
      <c r="D208">
        <v>5500000</v>
      </c>
      <c r="I208">
        <v>1</v>
      </c>
      <c r="M208">
        <v>5500000</v>
      </c>
      <c r="N208">
        <v>1</v>
      </c>
    </row>
    <row r="209" spans="2:14" x14ac:dyDescent="0.45">
      <c r="B209" t="s">
        <v>2077</v>
      </c>
      <c r="F209">
        <v>5000000</v>
      </c>
      <c r="K209">
        <v>1</v>
      </c>
      <c r="M209">
        <v>5000000</v>
      </c>
      <c r="N209">
        <v>1</v>
      </c>
    </row>
    <row r="210" spans="2:14" x14ac:dyDescent="0.45">
      <c r="B210" t="s">
        <v>2287</v>
      </c>
      <c r="F210">
        <v>5000000</v>
      </c>
      <c r="K210">
        <v>1</v>
      </c>
      <c r="M210">
        <v>5000000</v>
      </c>
      <c r="N210">
        <v>1</v>
      </c>
    </row>
    <row r="211" spans="2:14" x14ac:dyDescent="0.45">
      <c r="B211" t="s">
        <v>2131</v>
      </c>
      <c r="F211">
        <v>4500000</v>
      </c>
      <c r="K211">
        <v>1</v>
      </c>
      <c r="M211">
        <v>4500000</v>
      </c>
      <c r="N211">
        <v>1</v>
      </c>
    </row>
    <row r="212" spans="2:14" x14ac:dyDescent="0.45">
      <c r="B212" t="s">
        <v>2206</v>
      </c>
      <c r="F212">
        <v>4200000</v>
      </c>
      <c r="K212">
        <v>1</v>
      </c>
      <c r="M212">
        <v>4200000</v>
      </c>
      <c r="N212">
        <v>1</v>
      </c>
    </row>
    <row r="213" spans="2:14" x14ac:dyDescent="0.45">
      <c r="B213" t="s">
        <v>2008</v>
      </c>
      <c r="E213">
        <v>4080000</v>
      </c>
      <c r="H213">
        <v>4</v>
      </c>
      <c r="J213">
        <v>6</v>
      </c>
      <c r="M213">
        <v>4080000</v>
      </c>
      <c r="N213">
        <v>10</v>
      </c>
    </row>
    <row r="214" spans="2:14" x14ac:dyDescent="0.45">
      <c r="B214" t="s">
        <v>2025</v>
      </c>
      <c r="F214">
        <v>4000000</v>
      </c>
      <c r="K214">
        <v>1</v>
      </c>
      <c r="M214">
        <v>4000000</v>
      </c>
      <c r="N214">
        <v>1</v>
      </c>
    </row>
    <row r="215" spans="2:14" x14ac:dyDescent="0.45">
      <c r="B215" t="s">
        <v>2284</v>
      </c>
      <c r="F215">
        <v>3000000</v>
      </c>
      <c r="K215">
        <v>1</v>
      </c>
      <c r="M215">
        <v>3000000</v>
      </c>
      <c r="N215">
        <v>1</v>
      </c>
    </row>
    <row r="216" spans="2:14" x14ac:dyDescent="0.45">
      <c r="B216" t="s">
        <v>2176</v>
      </c>
      <c r="F216">
        <v>3000000</v>
      </c>
      <c r="K216">
        <v>1</v>
      </c>
      <c r="M216">
        <v>3000000</v>
      </c>
      <c r="N216">
        <v>1</v>
      </c>
    </row>
    <row r="217" spans="2:14" x14ac:dyDescent="0.45">
      <c r="B217" t="s">
        <v>2109</v>
      </c>
      <c r="F217">
        <v>3000000</v>
      </c>
      <c r="K217">
        <v>2</v>
      </c>
      <c r="M217">
        <v>3000000</v>
      </c>
      <c r="N217">
        <v>2</v>
      </c>
    </row>
    <row r="218" spans="2:14" x14ac:dyDescent="0.45">
      <c r="B218" t="s">
        <v>2316</v>
      </c>
      <c r="D218">
        <v>950000</v>
      </c>
      <c r="E218">
        <v>950000</v>
      </c>
      <c r="F218">
        <v>1080000</v>
      </c>
      <c r="H218">
        <v>4</v>
      </c>
      <c r="I218">
        <v>5</v>
      </c>
      <c r="J218">
        <v>5</v>
      </c>
      <c r="K218">
        <v>2</v>
      </c>
      <c r="M218">
        <v>2980000</v>
      </c>
      <c r="N218">
        <v>16</v>
      </c>
    </row>
    <row r="219" spans="2:14" x14ac:dyDescent="0.45">
      <c r="B219" t="s">
        <v>2151</v>
      </c>
      <c r="E219">
        <v>2800000</v>
      </c>
      <c r="H219">
        <v>1</v>
      </c>
      <c r="J219">
        <v>1</v>
      </c>
      <c r="M219">
        <v>2800000</v>
      </c>
      <c r="N219">
        <v>2</v>
      </c>
    </row>
    <row r="220" spans="2:14" x14ac:dyDescent="0.45">
      <c r="B220" t="s">
        <v>1084</v>
      </c>
      <c r="F220">
        <v>2790000</v>
      </c>
      <c r="K220">
        <v>9</v>
      </c>
      <c r="M220">
        <v>2790000</v>
      </c>
      <c r="N220">
        <v>9</v>
      </c>
    </row>
    <row r="221" spans="2:14" x14ac:dyDescent="0.45">
      <c r="B221" t="s">
        <v>2033</v>
      </c>
      <c r="E221">
        <v>2760000</v>
      </c>
      <c r="H221">
        <v>1</v>
      </c>
      <c r="J221">
        <v>4</v>
      </c>
      <c r="M221">
        <v>2760000</v>
      </c>
      <c r="N221">
        <v>5</v>
      </c>
    </row>
    <row r="222" spans="2:14" x14ac:dyDescent="0.45">
      <c r="B222" t="s">
        <v>2125</v>
      </c>
      <c r="F222">
        <v>2503000</v>
      </c>
      <c r="K222">
        <v>2</v>
      </c>
      <c r="M222">
        <v>2503000</v>
      </c>
      <c r="N222">
        <v>2</v>
      </c>
    </row>
    <row r="223" spans="2:14" x14ac:dyDescent="0.45">
      <c r="B223" t="s">
        <v>1975</v>
      </c>
      <c r="F223">
        <v>2400000</v>
      </c>
      <c r="K223">
        <v>2</v>
      </c>
      <c r="M223">
        <v>2400000</v>
      </c>
      <c r="N223">
        <v>2</v>
      </c>
    </row>
    <row r="224" spans="2:14" x14ac:dyDescent="0.45">
      <c r="B224" t="s">
        <v>2010</v>
      </c>
      <c r="E224">
        <v>2400000</v>
      </c>
      <c r="H224">
        <v>2</v>
      </c>
      <c r="J224">
        <v>3</v>
      </c>
      <c r="M224">
        <v>2400000</v>
      </c>
      <c r="N224">
        <v>5</v>
      </c>
    </row>
    <row r="225" spans="2:14" x14ac:dyDescent="0.45">
      <c r="B225" t="s">
        <v>2239</v>
      </c>
      <c r="E225">
        <v>2400000</v>
      </c>
      <c r="J225">
        <v>2</v>
      </c>
      <c r="M225">
        <v>2400000</v>
      </c>
      <c r="N225">
        <v>2</v>
      </c>
    </row>
    <row r="226" spans="2:14" x14ac:dyDescent="0.45">
      <c r="B226" t="s">
        <v>2218</v>
      </c>
      <c r="F226">
        <v>2200000</v>
      </c>
      <c r="K226">
        <v>2</v>
      </c>
      <c r="M226">
        <v>2200000</v>
      </c>
      <c r="N226">
        <v>2</v>
      </c>
    </row>
    <row r="227" spans="2:14" x14ac:dyDescent="0.45">
      <c r="B227" t="s">
        <v>1137</v>
      </c>
      <c r="F227">
        <v>1960000</v>
      </c>
      <c r="K227">
        <v>3</v>
      </c>
      <c r="M227">
        <v>1960000</v>
      </c>
      <c r="N227">
        <v>3</v>
      </c>
    </row>
    <row r="228" spans="2:14" x14ac:dyDescent="0.45">
      <c r="B228" t="s">
        <v>424</v>
      </c>
      <c r="E228">
        <v>1800000</v>
      </c>
      <c r="J228">
        <v>1</v>
      </c>
      <c r="M228">
        <v>1800000</v>
      </c>
      <c r="N228">
        <v>1</v>
      </c>
    </row>
    <row r="229" spans="2:14" x14ac:dyDescent="0.45">
      <c r="B229" t="s">
        <v>1190</v>
      </c>
      <c r="F229">
        <v>1600000</v>
      </c>
      <c r="H229">
        <v>2</v>
      </c>
      <c r="K229">
        <v>2</v>
      </c>
      <c r="M229">
        <v>1600000</v>
      </c>
      <c r="N229">
        <v>4</v>
      </c>
    </row>
    <row r="230" spans="2:14" x14ac:dyDescent="0.45">
      <c r="B230" t="s">
        <v>2079</v>
      </c>
      <c r="F230">
        <v>1600000</v>
      </c>
      <c r="K230">
        <v>1</v>
      </c>
      <c r="M230">
        <v>1600000</v>
      </c>
      <c r="N230">
        <v>1</v>
      </c>
    </row>
    <row r="231" spans="2:14" x14ac:dyDescent="0.45">
      <c r="B231" t="s">
        <v>1062</v>
      </c>
      <c r="E231">
        <v>1400000</v>
      </c>
      <c r="H231">
        <v>2</v>
      </c>
      <c r="J231">
        <v>7</v>
      </c>
      <c r="M231">
        <v>1400000</v>
      </c>
      <c r="N231">
        <v>9</v>
      </c>
    </row>
    <row r="232" spans="2:14" x14ac:dyDescent="0.45">
      <c r="B232" t="s">
        <v>2199</v>
      </c>
      <c r="E232">
        <v>1200000</v>
      </c>
      <c r="J232">
        <v>2</v>
      </c>
      <c r="M232">
        <v>1200000</v>
      </c>
      <c r="N232">
        <v>2</v>
      </c>
    </row>
    <row r="233" spans="2:14" x14ac:dyDescent="0.45">
      <c r="B233" t="s">
        <v>1082</v>
      </c>
      <c r="E233">
        <v>1200000</v>
      </c>
      <c r="H233">
        <v>1</v>
      </c>
      <c r="J233">
        <v>1</v>
      </c>
      <c r="M233">
        <v>1200000</v>
      </c>
      <c r="N233">
        <v>2</v>
      </c>
    </row>
    <row r="234" spans="2:14" x14ac:dyDescent="0.45">
      <c r="B234" t="s">
        <v>2111</v>
      </c>
      <c r="F234">
        <v>1100000</v>
      </c>
      <c r="K234">
        <v>2</v>
      </c>
      <c r="M234">
        <v>1100000</v>
      </c>
      <c r="N234">
        <v>2</v>
      </c>
    </row>
    <row r="235" spans="2:14" x14ac:dyDescent="0.45">
      <c r="B235" t="s">
        <v>2071</v>
      </c>
      <c r="D235">
        <v>750000</v>
      </c>
      <c r="H235">
        <v>6</v>
      </c>
      <c r="I235">
        <v>5</v>
      </c>
      <c r="M235">
        <v>750000</v>
      </c>
      <c r="N235">
        <v>11</v>
      </c>
    </row>
    <row r="236" spans="2:14" x14ac:dyDescent="0.45">
      <c r="B236" t="s">
        <v>2326</v>
      </c>
      <c r="F236">
        <v>740000</v>
      </c>
      <c r="K236">
        <v>2</v>
      </c>
      <c r="M236">
        <v>740000</v>
      </c>
      <c r="N236">
        <v>2</v>
      </c>
    </row>
    <row r="237" spans="2:14" x14ac:dyDescent="0.45">
      <c r="B237" t="s">
        <v>384</v>
      </c>
      <c r="F237">
        <v>600000</v>
      </c>
      <c r="K237">
        <v>2</v>
      </c>
      <c r="M237">
        <v>600000</v>
      </c>
      <c r="N237">
        <v>2</v>
      </c>
    </row>
    <row r="238" spans="2:14" x14ac:dyDescent="0.45">
      <c r="B238" t="s">
        <v>2263</v>
      </c>
      <c r="F238">
        <v>500000</v>
      </c>
      <c r="K238">
        <v>1</v>
      </c>
      <c r="M238">
        <v>500000</v>
      </c>
      <c r="N238">
        <v>1</v>
      </c>
    </row>
    <row r="239" spans="2:14" x14ac:dyDescent="0.45">
      <c r="B239" t="s">
        <v>2289</v>
      </c>
      <c r="F239">
        <v>500000</v>
      </c>
      <c r="K239">
        <v>1</v>
      </c>
      <c r="M239">
        <v>500000</v>
      </c>
      <c r="N239">
        <v>1</v>
      </c>
    </row>
    <row r="240" spans="2:14" x14ac:dyDescent="0.45">
      <c r="B240" t="s">
        <v>1977</v>
      </c>
      <c r="F240">
        <v>400000</v>
      </c>
      <c r="K240">
        <v>2</v>
      </c>
      <c r="M240">
        <v>400000</v>
      </c>
      <c r="N240">
        <v>2</v>
      </c>
    </row>
    <row r="241" spans="2:14" x14ac:dyDescent="0.45">
      <c r="B241" t="s">
        <v>2157</v>
      </c>
      <c r="H241">
        <v>3</v>
      </c>
      <c r="N241">
        <v>3</v>
      </c>
    </row>
    <row r="242" spans="2:14" x14ac:dyDescent="0.45">
      <c r="B242" t="s">
        <v>2082</v>
      </c>
      <c r="H242">
        <v>1</v>
      </c>
      <c r="N242">
        <v>1</v>
      </c>
    </row>
    <row r="243" spans="2:14" x14ac:dyDescent="0.45">
      <c r="B243" t="s">
        <v>2285</v>
      </c>
      <c r="H243">
        <v>1</v>
      </c>
      <c r="N243">
        <v>1</v>
      </c>
    </row>
    <row r="244" spans="2:14" x14ac:dyDescent="0.45">
      <c r="B244" t="s">
        <v>2045</v>
      </c>
      <c r="H244">
        <v>1</v>
      </c>
      <c r="N244">
        <v>1</v>
      </c>
    </row>
    <row r="245" spans="2:14" x14ac:dyDescent="0.45">
      <c r="B245" t="s">
        <v>2141</v>
      </c>
      <c r="H245">
        <v>1</v>
      </c>
      <c r="N245">
        <v>1</v>
      </c>
    </row>
    <row r="246" spans="2:14" x14ac:dyDescent="0.45">
      <c r="B246" t="s">
        <v>2332</v>
      </c>
      <c r="F246">
        <v>0</v>
      </c>
      <c r="K246">
        <v>1</v>
      </c>
      <c r="M246">
        <v>0</v>
      </c>
      <c r="N246">
        <v>1</v>
      </c>
    </row>
    <row r="247" spans="2:14" x14ac:dyDescent="0.45">
      <c r="B247" t="s">
        <v>2120</v>
      </c>
      <c r="H247">
        <v>1</v>
      </c>
      <c r="N247">
        <v>1</v>
      </c>
    </row>
    <row r="248" spans="2:14" x14ac:dyDescent="0.45">
      <c r="B248" t="s">
        <v>2058</v>
      </c>
      <c r="H248">
        <v>1</v>
      </c>
      <c r="N248">
        <v>1</v>
      </c>
    </row>
    <row r="249" spans="2:14" x14ac:dyDescent="0.45">
      <c r="B249" t="s">
        <v>1992</v>
      </c>
      <c r="H249">
        <v>1</v>
      </c>
      <c r="N249">
        <v>1</v>
      </c>
    </row>
    <row r="250" spans="2:14" x14ac:dyDescent="0.45">
      <c r="B250" t="s">
        <v>1157</v>
      </c>
      <c r="H250">
        <v>1</v>
      </c>
      <c r="N250">
        <v>1</v>
      </c>
    </row>
    <row r="251" spans="2:14" x14ac:dyDescent="0.45">
      <c r="B251" t="s">
        <v>1207</v>
      </c>
      <c r="H251">
        <v>1</v>
      </c>
      <c r="N251">
        <v>1</v>
      </c>
    </row>
    <row r="252" spans="2:14" x14ac:dyDescent="0.45">
      <c r="B252" t="s">
        <v>2220</v>
      </c>
      <c r="H252">
        <v>1</v>
      </c>
      <c r="N252">
        <v>1</v>
      </c>
    </row>
    <row r="253" spans="2:14" x14ac:dyDescent="0.45">
      <c r="B253" t="s">
        <v>2095</v>
      </c>
      <c r="H253">
        <v>1</v>
      </c>
      <c r="N253">
        <v>1</v>
      </c>
    </row>
    <row r="254" spans="2:14" x14ac:dyDescent="0.45">
      <c r="B254" t="s">
        <v>2127</v>
      </c>
      <c r="H254">
        <v>1</v>
      </c>
      <c r="N254">
        <v>1</v>
      </c>
    </row>
    <row r="255" spans="2:14" x14ac:dyDescent="0.45">
      <c r="B255" t="s">
        <v>2130</v>
      </c>
      <c r="H255">
        <v>3</v>
      </c>
      <c r="N255">
        <v>3</v>
      </c>
    </row>
    <row r="256" spans="2:14" x14ac:dyDescent="0.45">
      <c r="B256" t="s">
        <v>2240</v>
      </c>
      <c r="E256">
        <v>0</v>
      </c>
      <c r="H256">
        <v>1</v>
      </c>
      <c r="J256">
        <v>1</v>
      </c>
      <c r="M256">
        <v>0</v>
      </c>
      <c r="N256">
        <v>2</v>
      </c>
    </row>
    <row r="257" spans="2:14" x14ac:dyDescent="0.45">
      <c r="B257" t="s">
        <v>1930</v>
      </c>
      <c r="H257">
        <v>1</v>
      </c>
      <c r="N257">
        <v>1</v>
      </c>
    </row>
    <row r="258" spans="2:14" x14ac:dyDescent="0.45">
      <c r="B258" t="s">
        <v>2330</v>
      </c>
      <c r="E258">
        <v>0</v>
      </c>
      <c r="H258">
        <v>1</v>
      </c>
      <c r="J258">
        <v>1</v>
      </c>
      <c r="M258">
        <v>0</v>
      </c>
      <c r="N258">
        <v>2</v>
      </c>
    </row>
    <row r="259" spans="2:14" x14ac:dyDescent="0.45">
      <c r="B259" t="s">
        <v>2049</v>
      </c>
      <c r="H259">
        <v>1</v>
      </c>
      <c r="N259">
        <v>1</v>
      </c>
    </row>
    <row r="260" spans="2:14" x14ac:dyDescent="0.45">
      <c r="B260" t="s">
        <v>1993</v>
      </c>
      <c r="H260">
        <v>2</v>
      </c>
      <c r="N260">
        <v>2</v>
      </c>
    </row>
    <row r="261" spans="2:14" x14ac:dyDescent="0.45">
      <c r="B261" t="s">
        <v>2107</v>
      </c>
      <c r="H261">
        <v>2</v>
      </c>
      <c r="N261">
        <v>2</v>
      </c>
    </row>
    <row r="262" spans="2:14" x14ac:dyDescent="0.45">
      <c r="B262" t="s">
        <v>2064</v>
      </c>
      <c r="H262">
        <v>1</v>
      </c>
      <c r="N262">
        <v>1</v>
      </c>
    </row>
    <row r="263" spans="2:14" x14ac:dyDescent="0.45">
      <c r="B263" t="s">
        <v>2138</v>
      </c>
      <c r="H263">
        <v>2</v>
      </c>
      <c r="N263">
        <v>2</v>
      </c>
    </row>
    <row r="264" spans="2:14" x14ac:dyDescent="0.45">
      <c r="B264" t="s">
        <v>963</v>
      </c>
      <c r="H264">
        <v>1</v>
      </c>
      <c r="N264">
        <v>1</v>
      </c>
    </row>
    <row r="265" spans="2:14" x14ac:dyDescent="0.45">
      <c r="B265" t="s">
        <v>2315</v>
      </c>
      <c r="H265">
        <v>3</v>
      </c>
      <c r="N265">
        <v>3</v>
      </c>
    </row>
    <row r="266" spans="2:14" x14ac:dyDescent="0.45">
      <c r="B266" t="s">
        <v>1209</v>
      </c>
      <c r="H266">
        <v>2</v>
      </c>
      <c r="N266">
        <v>2</v>
      </c>
    </row>
    <row r="267" spans="2:14" x14ac:dyDescent="0.45">
      <c r="B267" t="s">
        <v>51</v>
      </c>
      <c r="H267">
        <v>1</v>
      </c>
      <c r="N267">
        <v>1</v>
      </c>
    </row>
    <row r="268" spans="2:14" x14ac:dyDescent="0.45">
      <c r="B268" t="s">
        <v>2167</v>
      </c>
      <c r="H268">
        <v>2</v>
      </c>
      <c r="N268">
        <v>2</v>
      </c>
    </row>
    <row r="269" spans="2:14" x14ac:dyDescent="0.45">
      <c r="B269" t="s">
        <v>756</v>
      </c>
      <c r="H269">
        <v>5</v>
      </c>
      <c r="N269">
        <v>5</v>
      </c>
    </row>
    <row r="270" spans="2:14" x14ac:dyDescent="0.45">
      <c r="B270" t="s">
        <v>2268</v>
      </c>
      <c r="H270">
        <v>1</v>
      </c>
      <c r="N270">
        <v>1</v>
      </c>
    </row>
    <row r="271" spans="2:14" x14ac:dyDescent="0.45">
      <c r="B271" t="s">
        <v>1175</v>
      </c>
      <c r="H271">
        <v>1</v>
      </c>
      <c r="N271">
        <v>1</v>
      </c>
    </row>
    <row r="272" spans="2:14" x14ac:dyDescent="0.45">
      <c r="B272" t="s">
        <v>2076</v>
      </c>
      <c r="F272">
        <v>0</v>
      </c>
      <c r="K272">
        <v>1</v>
      </c>
      <c r="M272">
        <v>0</v>
      </c>
      <c r="N272">
        <v>1</v>
      </c>
    </row>
    <row r="273" spans="1:14" x14ac:dyDescent="0.45">
      <c r="B273" t="s">
        <v>2280</v>
      </c>
      <c r="H273">
        <v>3</v>
      </c>
      <c r="N273">
        <v>3</v>
      </c>
    </row>
    <row r="274" spans="1:14" x14ac:dyDescent="0.45">
      <c r="B274" t="s">
        <v>2256</v>
      </c>
      <c r="H274">
        <v>5</v>
      </c>
      <c r="N274">
        <v>5</v>
      </c>
    </row>
    <row r="275" spans="1:14" x14ac:dyDescent="0.45">
      <c r="B275" t="s">
        <v>2214</v>
      </c>
      <c r="H275">
        <v>1</v>
      </c>
      <c r="N275">
        <v>1</v>
      </c>
    </row>
    <row r="276" spans="1:14" x14ac:dyDescent="0.45">
      <c r="A276" t="s">
        <v>2374</v>
      </c>
      <c r="B276" t="s">
        <v>26</v>
      </c>
      <c r="D276">
        <v>72000000</v>
      </c>
      <c r="I276">
        <v>4</v>
      </c>
      <c r="M276">
        <v>72000000</v>
      </c>
      <c r="N276">
        <v>4</v>
      </c>
    </row>
    <row r="277" spans="1:14" x14ac:dyDescent="0.45">
      <c r="B277" t="s">
        <v>25</v>
      </c>
      <c r="D277">
        <v>45000000</v>
      </c>
      <c r="E277">
        <v>15000000</v>
      </c>
      <c r="I277">
        <v>3</v>
      </c>
      <c r="J277">
        <v>1</v>
      </c>
      <c r="M277">
        <v>60000000</v>
      </c>
      <c r="N277">
        <v>4</v>
      </c>
    </row>
    <row r="278" spans="1:14" x14ac:dyDescent="0.45">
      <c r="B278" t="s">
        <v>1928</v>
      </c>
      <c r="F278">
        <v>30000000</v>
      </c>
      <c r="K278">
        <v>1</v>
      </c>
      <c r="M278">
        <v>30000000</v>
      </c>
      <c r="N278">
        <v>1</v>
      </c>
    </row>
    <row r="279" spans="1:14" x14ac:dyDescent="0.45">
      <c r="B279" t="s">
        <v>29</v>
      </c>
      <c r="F279">
        <v>20000000</v>
      </c>
      <c r="K279">
        <v>1</v>
      </c>
      <c r="M279">
        <v>20000000</v>
      </c>
      <c r="N279">
        <v>1</v>
      </c>
    </row>
    <row r="280" spans="1:14" x14ac:dyDescent="0.45">
      <c r="B280" t="s">
        <v>27</v>
      </c>
      <c r="D280">
        <v>20000000</v>
      </c>
      <c r="I280">
        <v>1</v>
      </c>
      <c r="M280">
        <v>20000000</v>
      </c>
      <c r="N280">
        <v>1</v>
      </c>
    </row>
    <row r="281" spans="1:14" x14ac:dyDescent="0.45">
      <c r="B281" t="s">
        <v>28</v>
      </c>
      <c r="D281">
        <v>15000000</v>
      </c>
      <c r="I281">
        <v>1</v>
      </c>
      <c r="M281">
        <v>15000000</v>
      </c>
      <c r="N281">
        <v>1</v>
      </c>
    </row>
    <row r="282" spans="1:14" x14ac:dyDescent="0.45">
      <c r="B282" t="s">
        <v>1988</v>
      </c>
      <c r="D282">
        <v>3000000</v>
      </c>
      <c r="I282">
        <v>2</v>
      </c>
      <c r="M282">
        <v>3000000</v>
      </c>
      <c r="N282">
        <v>2</v>
      </c>
    </row>
    <row r="283" spans="1:14" x14ac:dyDescent="0.45">
      <c r="B283" t="s">
        <v>2024</v>
      </c>
      <c r="D283">
        <v>2500000</v>
      </c>
      <c r="I283">
        <v>1</v>
      </c>
      <c r="M283">
        <v>2500000</v>
      </c>
      <c r="N283">
        <v>1</v>
      </c>
    </row>
    <row r="284" spans="1:14" x14ac:dyDescent="0.45">
      <c r="B284" t="s">
        <v>2069</v>
      </c>
      <c r="H284">
        <v>1</v>
      </c>
      <c r="N284">
        <v>1</v>
      </c>
    </row>
    <row r="285" spans="1:14" x14ac:dyDescent="0.45">
      <c r="B285" t="s">
        <v>2169</v>
      </c>
      <c r="H285">
        <v>1</v>
      </c>
      <c r="N285">
        <v>1</v>
      </c>
    </row>
    <row r="286" spans="1:14" x14ac:dyDescent="0.45">
      <c r="B286" t="s">
        <v>2260</v>
      </c>
      <c r="H286">
        <v>1</v>
      </c>
      <c r="N286">
        <v>1</v>
      </c>
    </row>
    <row r="287" spans="1:14" x14ac:dyDescent="0.45">
      <c r="B287" t="s">
        <v>2280</v>
      </c>
      <c r="H287">
        <v>3</v>
      </c>
      <c r="N287">
        <v>3</v>
      </c>
    </row>
    <row r="288" spans="1:14" x14ac:dyDescent="0.45">
      <c r="B288" t="s">
        <v>424</v>
      </c>
      <c r="H288">
        <v>1</v>
      </c>
      <c r="N288">
        <v>1</v>
      </c>
    </row>
    <row r="289" spans="1:14" x14ac:dyDescent="0.45">
      <c r="B289" t="s">
        <v>2183</v>
      </c>
      <c r="H289">
        <v>1</v>
      </c>
      <c r="N289">
        <v>1</v>
      </c>
    </row>
    <row r="290" spans="1:14" x14ac:dyDescent="0.45">
      <c r="B290" t="s">
        <v>2209</v>
      </c>
      <c r="H290">
        <v>2</v>
      </c>
      <c r="N290">
        <v>2</v>
      </c>
    </row>
    <row r="291" spans="1:14" x14ac:dyDescent="0.45">
      <c r="B291" t="s">
        <v>2035</v>
      </c>
      <c r="H291">
        <v>1</v>
      </c>
      <c r="N291">
        <v>1</v>
      </c>
    </row>
    <row r="292" spans="1:14" x14ac:dyDescent="0.45">
      <c r="B292" t="s">
        <v>2118</v>
      </c>
      <c r="H292">
        <v>1</v>
      </c>
      <c r="N292">
        <v>1</v>
      </c>
    </row>
    <row r="293" spans="1:14" x14ac:dyDescent="0.45">
      <c r="B293" t="s">
        <v>1287</v>
      </c>
      <c r="H293">
        <v>2</v>
      </c>
      <c r="N293">
        <v>2</v>
      </c>
    </row>
    <row r="294" spans="1:14" x14ac:dyDescent="0.45">
      <c r="B294" t="s">
        <v>2135</v>
      </c>
      <c r="H294">
        <v>10</v>
      </c>
      <c r="N294">
        <v>10</v>
      </c>
    </row>
    <row r="295" spans="1:14" x14ac:dyDescent="0.45">
      <c r="B295" t="s">
        <v>757</v>
      </c>
      <c r="H295">
        <v>1</v>
      </c>
      <c r="N295">
        <v>1</v>
      </c>
    </row>
    <row r="296" spans="1:14" x14ac:dyDescent="0.45">
      <c r="B296" t="s">
        <v>749</v>
      </c>
      <c r="H296">
        <v>1</v>
      </c>
      <c r="N296">
        <v>1</v>
      </c>
    </row>
    <row r="297" spans="1:14" x14ac:dyDescent="0.45">
      <c r="A297" t="s">
        <v>2371</v>
      </c>
      <c r="B297" t="s">
        <v>2322</v>
      </c>
      <c r="E297">
        <v>2160000</v>
      </c>
      <c r="H297">
        <v>6</v>
      </c>
      <c r="J297">
        <v>9</v>
      </c>
      <c r="M297">
        <v>2160000</v>
      </c>
      <c r="N297">
        <v>15</v>
      </c>
    </row>
    <row r="298" spans="1:14" x14ac:dyDescent="0.45">
      <c r="B298" t="s">
        <v>169</v>
      </c>
      <c r="E298">
        <v>2100000</v>
      </c>
      <c r="H298">
        <v>6</v>
      </c>
      <c r="J298">
        <v>6</v>
      </c>
      <c r="M298">
        <v>2100000</v>
      </c>
      <c r="N298">
        <v>12</v>
      </c>
    </row>
    <row r="299" spans="1:14" x14ac:dyDescent="0.45">
      <c r="B299" t="s">
        <v>2040</v>
      </c>
      <c r="F299">
        <v>1200000</v>
      </c>
      <c r="K299">
        <v>1</v>
      </c>
      <c r="M299">
        <v>1200000</v>
      </c>
      <c r="N299">
        <v>1</v>
      </c>
    </row>
    <row r="300" spans="1:14" x14ac:dyDescent="0.45">
      <c r="B300" t="s">
        <v>2269</v>
      </c>
      <c r="F300">
        <v>700000</v>
      </c>
      <c r="K300">
        <v>1</v>
      </c>
      <c r="M300">
        <v>700000</v>
      </c>
      <c r="N300">
        <v>1</v>
      </c>
    </row>
    <row r="301" spans="1:14" x14ac:dyDescent="0.45">
      <c r="B301" t="s">
        <v>750</v>
      </c>
      <c r="F301">
        <v>700000</v>
      </c>
      <c r="K301">
        <v>2</v>
      </c>
      <c r="M301">
        <v>700000</v>
      </c>
      <c r="N301">
        <v>2</v>
      </c>
    </row>
    <row r="302" spans="1:14" x14ac:dyDescent="0.45">
      <c r="B302" t="s">
        <v>384</v>
      </c>
      <c r="F302">
        <v>300000</v>
      </c>
      <c r="K302">
        <v>1</v>
      </c>
      <c r="M302">
        <v>300000</v>
      </c>
      <c r="N302">
        <v>1</v>
      </c>
    </row>
    <row r="303" spans="1:14" x14ac:dyDescent="0.45">
      <c r="B303" t="s">
        <v>2157</v>
      </c>
      <c r="F303">
        <v>250000</v>
      </c>
      <c r="K303">
        <v>1</v>
      </c>
      <c r="M303">
        <v>250000</v>
      </c>
      <c r="N303">
        <v>1</v>
      </c>
    </row>
    <row r="304" spans="1:14" x14ac:dyDescent="0.45">
      <c r="B304" t="s">
        <v>757</v>
      </c>
      <c r="F304">
        <v>150000</v>
      </c>
      <c r="K304">
        <v>1</v>
      </c>
      <c r="M304">
        <v>150000</v>
      </c>
      <c r="N304">
        <v>1</v>
      </c>
    </row>
    <row r="305" spans="1:14" x14ac:dyDescent="0.45">
      <c r="A305" t="s">
        <v>2362</v>
      </c>
      <c r="B305" t="s">
        <v>2283</v>
      </c>
      <c r="F305">
        <v>30000000</v>
      </c>
      <c r="K305">
        <v>10</v>
      </c>
      <c r="M305">
        <v>30000000</v>
      </c>
      <c r="N305">
        <v>10</v>
      </c>
    </row>
    <row r="306" spans="1:14" x14ac:dyDescent="0.45">
      <c r="B306" t="s">
        <v>128</v>
      </c>
      <c r="F306">
        <v>12000000</v>
      </c>
      <c r="K306">
        <v>10</v>
      </c>
      <c r="M306">
        <v>12000000</v>
      </c>
      <c r="N306">
        <v>10</v>
      </c>
    </row>
    <row r="307" spans="1:14" x14ac:dyDescent="0.45">
      <c r="B307" t="s">
        <v>750</v>
      </c>
      <c r="F307">
        <v>6200000</v>
      </c>
      <c r="K307">
        <v>10</v>
      </c>
      <c r="M307">
        <v>6200000</v>
      </c>
      <c r="N307">
        <v>10</v>
      </c>
    </row>
    <row r="308" spans="1:14" x14ac:dyDescent="0.45">
      <c r="B308" t="s">
        <v>749</v>
      </c>
      <c r="F308">
        <v>5500000</v>
      </c>
      <c r="K308">
        <v>1</v>
      </c>
      <c r="M308">
        <v>5500000</v>
      </c>
      <c r="N308">
        <v>1</v>
      </c>
    </row>
    <row r="309" spans="1:14" x14ac:dyDescent="0.45">
      <c r="B309" t="s">
        <v>754</v>
      </c>
      <c r="F309">
        <v>5000000</v>
      </c>
      <c r="K309">
        <v>1</v>
      </c>
      <c r="M309">
        <v>5000000</v>
      </c>
      <c r="N309">
        <v>1</v>
      </c>
    </row>
    <row r="310" spans="1:14" x14ac:dyDescent="0.45">
      <c r="B310" t="s">
        <v>135</v>
      </c>
      <c r="F310">
        <v>5000000</v>
      </c>
      <c r="K310">
        <v>1</v>
      </c>
      <c r="M310">
        <v>5000000</v>
      </c>
      <c r="N310">
        <v>1</v>
      </c>
    </row>
    <row r="311" spans="1:14" x14ac:dyDescent="0.45">
      <c r="B311" t="s">
        <v>28</v>
      </c>
      <c r="F311">
        <v>5000000</v>
      </c>
      <c r="K311">
        <v>1</v>
      </c>
      <c r="M311">
        <v>5000000</v>
      </c>
      <c r="N311">
        <v>1</v>
      </c>
    </row>
    <row r="312" spans="1:14" x14ac:dyDescent="0.45">
      <c r="B312" t="s">
        <v>2205</v>
      </c>
      <c r="F312">
        <v>1500000</v>
      </c>
      <c r="K312">
        <v>1</v>
      </c>
      <c r="M312">
        <v>1500000</v>
      </c>
      <c r="N312">
        <v>1</v>
      </c>
    </row>
    <row r="313" spans="1:14" x14ac:dyDescent="0.45">
      <c r="B313" t="s">
        <v>2053</v>
      </c>
      <c r="F313">
        <v>1000000</v>
      </c>
      <c r="K313">
        <v>1</v>
      </c>
      <c r="M313">
        <v>1000000</v>
      </c>
      <c r="N313">
        <v>1</v>
      </c>
    </row>
    <row r="314" spans="1:14" x14ac:dyDescent="0.45">
      <c r="B314" t="s">
        <v>753</v>
      </c>
      <c r="F314">
        <v>500000</v>
      </c>
      <c r="K314">
        <v>1</v>
      </c>
      <c r="M314">
        <v>500000</v>
      </c>
      <c r="N314">
        <v>1</v>
      </c>
    </row>
    <row r="315" spans="1:14" x14ac:dyDescent="0.45">
      <c r="B315" t="s">
        <v>751</v>
      </c>
      <c r="F315">
        <v>350000</v>
      </c>
      <c r="K315">
        <v>1</v>
      </c>
      <c r="M315">
        <v>350000</v>
      </c>
      <c r="N315">
        <v>1</v>
      </c>
    </row>
    <row r="316" spans="1:14" x14ac:dyDescent="0.45">
      <c r="B316" t="s">
        <v>276</v>
      </c>
      <c r="F316">
        <v>280000</v>
      </c>
      <c r="K316">
        <v>1</v>
      </c>
      <c r="M316">
        <v>280000</v>
      </c>
      <c r="N316">
        <v>1</v>
      </c>
    </row>
    <row r="317" spans="1:14" x14ac:dyDescent="0.45">
      <c r="B317" t="s">
        <v>756</v>
      </c>
      <c r="F317">
        <v>280000</v>
      </c>
      <c r="K317">
        <v>1</v>
      </c>
      <c r="M317">
        <v>280000</v>
      </c>
      <c r="N317">
        <v>1</v>
      </c>
    </row>
    <row r="318" spans="1:14" x14ac:dyDescent="0.45">
      <c r="B318" t="s">
        <v>752</v>
      </c>
      <c r="F318">
        <v>250000</v>
      </c>
      <c r="K318">
        <v>1</v>
      </c>
      <c r="M318">
        <v>250000</v>
      </c>
      <c r="N318">
        <v>1</v>
      </c>
    </row>
    <row r="319" spans="1:14" x14ac:dyDescent="0.45">
      <c r="B319" t="s">
        <v>757</v>
      </c>
      <c r="F319">
        <v>150000</v>
      </c>
      <c r="K319">
        <v>1</v>
      </c>
      <c r="M319">
        <v>150000</v>
      </c>
      <c r="N319">
        <v>1</v>
      </c>
    </row>
    <row r="320" spans="1:14" x14ac:dyDescent="0.45">
      <c r="A320" t="s">
        <v>2369</v>
      </c>
      <c r="B320" t="s">
        <v>2193</v>
      </c>
      <c r="D320">
        <v>20500000</v>
      </c>
      <c r="E320">
        <v>44900000</v>
      </c>
      <c r="H320">
        <v>3</v>
      </c>
      <c r="I320">
        <v>6</v>
      </c>
      <c r="J320">
        <v>14</v>
      </c>
      <c r="M320">
        <v>65400000</v>
      </c>
      <c r="N320">
        <v>23</v>
      </c>
    </row>
    <row r="321" spans="2:14" x14ac:dyDescent="0.45">
      <c r="B321" t="s">
        <v>1930</v>
      </c>
      <c r="D321">
        <v>39000000</v>
      </c>
      <c r="E321">
        <v>13000000</v>
      </c>
      <c r="H321">
        <v>2</v>
      </c>
      <c r="I321">
        <v>3</v>
      </c>
      <c r="J321">
        <v>1</v>
      </c>
      <c r="M321">
        <v>52000000</v>
      </c>
      <c r="N321">
        <v>6</v>
      </c>
    </row>
    <row r="322" spans="2:14" x14ac:dyDescent="0.45">
      <c r="B322" t="s">
        <v>2246</v>
      </c>
      <c r="D322">
        <v>14400000</v>
      </c>
      <c r="E322">
        <v>37200000</v>
      </c>
      <c r="H322">
        <v>5</v>
      </c>
      <c r="I322">
        <v>3</v>
      </c>
      <c r="J322">
        <v>9</v>
      </c>
      <c r="M322">
        <v>51600000</v>
      </c>
      <c r="N322">
        <v>17</v>
      </c>
    </row>
    <row r="323" spans="2:14" x14ac:dyDescent="0.45">
      <c r="B323" t="s">
        <v>8</v>
      </c>
      <c r="E323">
        <v>35000000</v>
      </c>
      <c r="J323">
        <v>1</v>
      </c>
      <c r="M323">
        <v>35000000</v>
      </c>
      <c r="N323">
        <v>1</v>
      </c>
    </row>
    <row r="324" spans="2:14" x14ac:dyDescent="0.45">
      <c r="B324" t="s">
        <v>2130</v>
      </c>
      <c r="D324">
        <v>4000000</v>
      </c>
      <c r="E324">
        <v>10800000</v>
      </c>
      <c r="I324">
        <v>1</v>
      </c>
      <c r="J324">
        <v>2</v>
      </c>
      <c r="M324">
        <v>14800000</v>
      </c>
      <c r="N324">
        <v>3</v>
      </c>
    </row>
    <row r="325" spans="2:14" x14ac:dyDescent="0.45">
      <c r="B325" t="s">
        <v>2089</v>
      </c>
      <c r="F325">
        <v>11250000</v>
      </c>
      <c r="K325">
        <v>3</v>
      </c>
      <c r="M325">
        <v>11250000</v>
      </c>
      <c r="N325">
        <v>3</v>
      </c>
    </row>
    <row r="326" spans="2:14" x14ac:dyDescent="0.45">
      <c r="B326" t="s">
        <v>2341</v>
      </c>
      <c r="D326">
        <v>6100000</v>
      </c>
      <c r="F326">
        <v>4200000</v>
      </c>
      <c r="I326">
        <v>1</v>
      </c>
      <c r="K326">
        <v>1</v>
      </c>
      <c r="M326">
        <v>10300000</v>
      </c>
      <c r="N326">
        <v>2</v>
      </c>
    </row>
    <row r="327" spans="2:14" x14ac:dyDescent="0.45">
      <c r="B327" t="s">
        <v>2174</v>
      </c>
      <c r="D327">
        <v>6400000</v>
      </c>
      <c r="E327">
        <v>3200000</v>
      </c>
      <c r="I327">
        <v>2</v>
      </c>
      <c r="J327">
        <v>1</v>
      </c>
      <c r="M327">
        <v>9600000</v>
      </c>
      <c r="N327">
        <v>3</v>
      </c>
    </row>
    <row r="328" spans="2:14" x14ac:dyDescent="0.45">
      <c r="B328" t="s">
        <v>2288</v>
      </c>
      <c r="D328">
        <v>4500000</v>
      </c>
      <c r="E328">
        <v>3000000</v>
      </c>
      <c r="I328">
        <v>3</v>
      </c>
      <c r="J328">
        <v>2</v>
      </c>
      <c r="M328">
        <v>7500000</v>
      </c>
      <c r="N328">
        <v>5</v>
      </c>
    </row>
    <row r="329" spans="2:14" x14ac:dyDescent="0.45">
      <c r="B329" t="s">
        <v>2047</v>
      </c>
      <c r="D329">
        <v>6000000</v>
      </c>
      <c r="I329">
        <v>4</v>
      </c>
      <c r="M329">
        <v>6000000</v>
      </c>
      <c r="N329">
        <v>4</v>
      </c>
    </row>
    <row r="330" spans="2:14" x14ac:dyDescent="0.45">
      <c r="B330" t="s">
        <v>2286</v>
      </c>
      <c r="D330">
        <v>4500000</v>
      </c>
      <c r="I330">
        <v>1</v>
      </c>
      <c r="M330">
        <v>4500000</v>
      </c>
      <c r="N330">
        <v>1</v>
      </c>
    </row>
    <row r="331" spans="2:14" x14ac:dyDescent="0.45">
      <c r="B331" t="s">
        <v>2289</v>
      </c>
      <c r="D331">
        <v>1000000</v>
      </c>
      <c r="E331">
        <v>2000000</v>
      </c>
      <c r="H331">
        <v>1</v>
      </c>
      <c r="I331">
        <v>1</v>
      </c>
      <c r="J331">
        <v>2</v>
      </c>
      <c r="M331">
        <v>3000000</v>
      </c>
      <c r="N331">
        <v>4</v>
      </c>
    </row>
    <row r="332" spans="2:14" x14ac:dyDescent="0.45">
      <c r="B332" t="s">
        <v>2017</v>
      </c>
      <c r="F332">
        <v>3000000</v>
      </c>
      <c r="K332">
        <v>1</v>
      </c>
      <c r="M332">
        <v>3000000</v>
      </c>
      <c r="N332">
        <v>1</v>
      </c>
    </row>
    <row r="333" spans="2:14" x14ac:dyDescent="0.45">
      <c r="B333" t="s">
        <v>128</v>
      </c>
      <c r="E333">
        <v>1200000</v>
      </c>
      <c r="F333">
        <v>1200000</v>
      </c>
      <c r="H333">
        <v>2</v>
      </c>
      <c r="J333">
        <v>1</v>
      </c>
      <c r="K333">
        <v>1</v>
      </c>
      <c r="M333">
        <v>2400000</v>
      </c>
      <c r="N333">
        <v>4</v>
      </c>
    </row>
    <row r="334" spans="2:14" x14ac:dyDescent="0.45">
      <c r="B334" t="s">
        <v>2223</v>
      </c>
      <c r="F334">
        <v>1000000</v>
      </c>
      <c r="K334">
        <v>1</v>
      </c>
      <c r="M334">
        <v>1000000</v>
      </c>
      <c r="N334">
        <v>1</v>
      </c>
    </row>
    <row r="335" spans="2:14" x14ac:dyDescent="0.45">
      <c r="B335" t="s">
        <v>169</v>
      </c>
      <c r="F335">
        <v>700000</v>
      </c>
      <c r="K335">
        <v>2</v>
      </c>
      <c r="M335">
        <v>700000</v>
      </c>
      <c r="N335">
        <v>2</v>
      </c>
    </row>
    <row r="336" spans="2:14" x14ac:dyDescent="0.45">
      <c r="B336" t="s">
        <v>384</v>
      </c>
      <c r="F336">
        <v>600000</v>
      </c>
      <c r="K336">
        <v>2</v>
      </c>
      <c r="M336">
        <v>600000</v>
      </c>
      <c r="N336">
        <v>2</v>
      </c>
    </row>
    <row r="337" spans="1:14" x14ac:dyDescent="0.45">
      <c r="B337" t="s">
        <v>756</v>
      </c>
      <c r="F337">
        <v>560000</v>
      </c>
      <c r="K337">
        <v>2</v>
      </c>
      <c r="M337">
        <v>560000</v>
      </c>
      <c r="N337">
        <v>2</v>
      </c>
    </row>
    <row r="338" spans="1:14" x14ac:dyDescent="0.45">
      <c r="B338" t="s">
        <v>2279</v>
      </c>
      <c r="E338">
        <v>400000</v>
      </c>
      <c r="H338">
        <v>3</v>
      </c>
      <c r="J338">
        <v>1</v>
      </c>
      <c r="M338">
        <v>400000</v>
      </c>
      <c r="N338">
        <v>4</v>
      </c>
    </row>
    <row r="339" spans="1:14" x14ac:dyDescent="0.45">
      <c r="B339" t="s">
        <v>2306</v>
      </c>
      <c r="F339">
        <v>300000</v>
      </c>
      <c r="K339">
        <v>3</v>
      </c>
      <c r="M339">
        <v>300000</v>
      </c>
      <c r="N339">
        <v>3</v>
      </c>
    </row>
    <row r="340" spans="1:14" x14ac:dyDescent="0.45">
      <c r="B340" t="s">
        <v>2261</v>
      </c>
      <c r="F340">
        <v>250000</v>
      </c>
      <c r="K340">
        <v>1</v>
      </c>
      <c r="M340">
        <v>250000</v>
      </c>
      <c r="N340">
        <v>1</v>
      </c>
    </row>
    <row r="341" spans="1:14" x14ac:dyDescent="0.45">
      <c r="B341" t="s">
        <v>2295</v>
      </c>
      <c r="F341">
        <v>200000</v>
      </c>
      <c r="K341">
        <v>1</v>
      </c>
      <c r="M341">
        <v>200000</v>
      </c>
      <c r="N341">
        <v>1</v>
      </c>
    </row>
    <row r="342" spans="1:14" x14ac:dyDescent="0.45">
      <c r="B342" t="s">
        <v>1984</v>
      </c>
      <c r="D342">
        <v>200000</v>
      </c>
      <c r="H342">
        <v>3</v>
      </c>
      <c r="I342">
        <v>1</v>
      </c>
      <c r="M342">
        <v>200000</v>
      </c>
      <c r="N342">
        <v>4</v>
      </c>
    </row>
    <row r="343" spans="1:14" x14ac:dyDescent="0.45">
      <c r="B343" t="s">
        <v>2139</v>
      </c>
      <c r="E343">
        <v>50000</v>
      </c>
      <c r="F343">
        <v>100000</v>
      </c>
      <c r="H343">
        <v>2</v>
      </c>
      <c r="J343">
        <v>1</v>
      </c>
      <c r="K343">
        <v>2</v>
      </c>
      <c r="M343">
        <v>150000</v>
      </c>
      <c r="N343">
        <v>5</v>
      </c>
    </row>
    <row r="344" spans="1:14" x14ac:dyDescent="0.45">
      <c r="B344" t="s">
        <v>2262</v>
      </c>
      <c r="H344">
        <v>1</v>
      </c>
      <c r="N344">
        <v>1</v>
      </c>
    </row>
    <row r="345" spans="1:14" x14ac:dyDescent="0.45">
      <c r="B345" t="s">
        <v>757</v>
      </c>
      <c r="H345">
        <v>1</v>
      </c>
      <c r="N345">
        <v>1</v>
      </c>
    </row>
    <row r="346" spans="1:14" x14ac:dyDescent="0.45">
      <c r="B346" t="s">
        <v>368</v>
      </c>
      <c r="H346">
        <v>1</v>
      </c>
      <c r="N346">
        <v>1</v>
      </c>
    </row>
    <row r="347" spans="1:14" x14ac:dyDescent="0.45">
      <c r="B347" t="s">
        <v>2178</v>
      </c>
      <c r="H347">
        <v>4</v>
      </c>
      <c r="N347">
        <v>4</v>
      </c>
    </row>
    <row r="348" spans="1:14" x14ac:dyDescent="0.45">
      <c r="B348" t="s">
        <v>2189</v>
      </c>
      <c r="H348">
        <v>1</v>
      </c>
      <c r="N348">
        <v>1</v>
      </c>
    </row>
    <row r="349" spans="1:14" x14ac:dyDescent="0.45">
      <c r="A349" t="s">
        <v>2367</v>
      </c>
      <c r="B349" t="s">
        <v>135</v>
      </c>
      <c r="D349">
        <v>60000000</v>
      </c>
      <c r="E349">
        <v>15000000</v>
      </c>
      <c r="H349">
        <v>2</v>
      </c>
      <c r="I349">
        <v>2</v>
      </c>
      <c r="J349">
        <v>1</v>
      </c>
      <c r="M349">
        <v>75000000</v>
      </c>
      <c r="N349">
        <v>5</v>
      </c>
    </row>
    <row r="350" spans="1:14" x14ac:dyDescent="0.45">
      <c r="B350" t="s">
        <v>32</v>
      </c>
      <c r="D350">
        <v>50000000</v>
      </c>
      <c r="I350">
        <v>2</v>
      </c>
      <c r="M350">
        <v>50000000</v>
      </c>
      <c r="N350">
        <v>2</v>
      </c>
    </row>
    <row r="351" spans="1:14" x14ac:dyDescent="0.45">
      <c r="B351" t="s">
        <v>35</v>
      </c>
      <c r="D351">
        <v>36000000</v>
      </c>
      <c r="I351">
        <v>2</v>
      </c>
      <c r="M351">
        <v>36000000</v>
      </c>
      <c r="N351">
        <v>2</v>
      </c>
    </row>
    <row r="352" spans="1:14" x14ac:dyDescent="0.45">
      <c r="B352" t="s">
        <v>38</v>
      </c>
      <c r="D352">
        <v>35000000</v>
      </c>
      <c r="I352">
        <v>1</v>
      </c>
      <c r="M352">
        <v>35000000</v>
      </c>
      <c r="N352">
        <v>1</v>
      </c>
    </row>
    <row r="353" spans="2:14" x14ac:dyDescent="0.45">
      <c r="B353" t="s">
        <v>34</v>
      </c>
      <c r="D353">
        <v>15000000</v>
      </c>
      <c r="E353">
        <v>15000000</v>
      </c>
      <c r="I353">
        <v>1</v>
      </c>
      <c r="J353">
        <v>1</v>
      </c>
      <c r="M353">
        <v>30000000</v>
      </c>
      <c r="N353">
        <v>2</v>
      </c>
    </row>
    <row r="354" spans="2:14" x14ac:dyDescent="0.45">
      <c r="B354" t="s">
        <v>36</v>
      </c>
      <c r="D354">
        <v>15000000</v>
      </c>
      <c r="I354">
        <v>1</v>
      </c>
      <c r="M354">
        <v>15000000</v>
      </c>
      <c r="N354">
        <v>1</v>
      </c>
    </row>
    <row r="355" spans="2:14" x14ac:dyDescent="0.45">
      <c r="B355" t="s">
        <v>2158</v>
      </c>
      <c r="F355">
        <v>12000000</v>
      </c>
      <c r="K355">
        <v>2</v>
      </c>
      <c r="M355">
        <v>12000000</v>
      </c>
      <c r="N355">
        <v>2</v>
      </c>
    </row>
    <row r="356" spans="2:14" x14ac:dyDescent="0.45">
      <c r="B356" t="s">
        <v>37</v>
      </c>
      <c r="D356">
        <v>12000000</v>
      </c>
      <c r="I356">
        <v>1</v>
      </c>
      <c r="M356">
        <v>12000000</v>
      </c>
      <c r="N356">
        <v>1</v>
      </c>
    </row>
    <row r="357" spans="2:14" x14ac:dyDescent="0.45">
      <c r="B357" t="s">
        <v>39</v>
      </c>
      <c r="F357">
        <v>11900000</v>
      </c>
      <c r="K357">
        <v>1</v>
      </c>
      <c r="M357">
        <v>11900000</v>
      </c>
      <c r="N357">
        <v>1</v>
      </c>
    </row>
    <row r="358" spans="2:14" x14ac:dyDescent="0.45">
      <c r="B358" t="s">
        <v>2134</v>
      </c>
      <c r="D358">
        <v>6000000</v>
      </c>
      <c r="E358">
        <v>4000000</v>
      </c>
      <c r="I358">
        <v>3</v>
      </c>
      <c r="J358">
        <v>2</v>
      </c>
      <c r="M358">
        <v>10000000</v>
      </c>
      <c r="N358">
        <v>5</v>
      </c>
    </row>
    <row r="359" spans="2:14" x14ac:dyDescent="0.45">
      <c r="B359" t="s">
        <v>2109</v>
      </c>
      <c r="D359">
        <v>10000000</v>
      </c>
      <c r="I359">
        <v>2</v>
      </c>
      <c r="M359">
        <v>10000000</v>
      </c>
      <c r="N359">
        <v>2</v>
      </c>
    </row>
    <row r="360" spans="2:14" x14ac:dyDescent="0.45">
      <c r="B360" t="s">
        <v>2128</v>
      </c>
      <c r="D360">
        <v>9500000</v>
      </c>
      <c r="I360">
        <v>1</v>
      </c>
      <c r="M360">
        <v>9500000</v>
      </c>
      <c r="N360">
        <v>1</v>
      </c>
    </row>
    <row r="361" spans="2:14" x14ac:dyDescent="0.45">
      <c r="B361" t="s">
        <v>2300</v>
      </c>
      <c r="D361">
        <v>9000000</v>
      </c>
      <c r="I361">
        <v>1</v>
      </c>
      <c r="M361">
        <v>9000000</v>
      </c>
      <c r="N361">
        <v>1</v>
      </c>
    </row>
    <row r="362" spans="2:14" x14ac:dyDescent="0.45">
      <c r="B362" t="s">
        <v>2012</v>
      </c>
      <c r="D362">
        <v>9000000</v>
      </c>
      <c r="I362">
        <v>1</v>
      </c>
      <c r="M362">
        <v>9000000</v>
      </c>
      <c r="N362">
        <v>1</v>
      </c>
    </row>
    <row r="363" spans="2:14" x14ac:dyDescent="0.45">
      <c r="B363" t="s">
        <v>2110</v>
      </c>
      <c r="D363">
        <v>8500000</v>
      </c>
      <c r="I363">
        <v>1</v>
      </c>
      <c r="M363">
        <v>8500000</v>
      </c>
      <c r="N363">
        <v>1</v>
      </c>
    </row>
    <row r="364" spans="2:14" x14ac:dyDescent="0.45">
      <c r="B364" t="s">
        <v>837</v>
      </c>
      <c r="F364">
        <v>8500000</v>
      </c>
      <c r="K364">
        <v>1</v>
      </c>
      <c r="M364">
        <v>8500000</v>
      </c>
      <c r="N364">
        <v>1</v>
      </c>
    </row>
    <row r="365" spans="2:14" x14ac:dyDescent="0.45">
      <c r="B365" t="s">
        <v>2219</v>
      </c>
      <c r="D365">
        <v>8000000</v>
      </c>
      <c r="I365">
        <v>4</v>
      </c>
      <c r="M365">
        <v>8000000</v>
      </c>
      <c r="N365">
        <v>4</v>
      </c>
    </row>
    <row r="366" spans="2:14" x14ac:dyDescent="0.45">
      <c r="B366" t="s">
        <v>1976</v>
      </c>
      <c r="D366">
        <v>8000000</v>
      </c>
      <c r="I366">
        <v>1</v>
      </c>
      <c r="M366">
        <v>8000000</v>
      </c>
      <c r="N366">
        <v>1</v>
      </c>
    </row>
    <row r="367" spans="2:14" x14ac:dyDescent="0.45">
      <c r="B367" t="s">
        <v>2085</v>
      </c>
      <c r="D367">
        <v>8000000</v>
      </c>
      <c r="I367">
        <v>1</v>
      </c>
      <c r="M367">
        <v>8000000</v>
      </c>
      <c r="N367">
        <v>1</v>
      </c>
    </row>
    <row r="368" spans="2:14" x14ac:dyDescent="0.45">
      <c r="B368" t="s">
        <v>2057</v>
      </c>
      <c r="D368">
        <v>7000000</v>
      </c>
      <c r="I368">
        <v>1</v>
      </c>
      <c r="M368">
        <v>7000000</v>
      </c>
      <c r="N368">
        <v>1</v>
      </c>
    </row>
    <row r="369" spans="2:14" x14ac:dyDescent="0.45">
      <c r="B369" t="s">
        <v>2252</v>
      </c>
      <c r="F369">
        <v>6800000</v>
      </c>
      <c r="K369">
        <v>1</v>
      </c>
      <c r="M369">
        <v>6800000</v>
      </c>
      <c r="N369">
        <v>1</v>
      </c>
    </row>
    <row r="370" spans="2:14" x14ac:dyDescent="0.45">
      <c r="B370" t="s">
        <v>2162</v>
      </c>
      <c r="D370">
        <v>6400000</v>
      </c>
      <c r="I370">
        <v>2</v>
      </c>
      <c r="M370">
        <v>6400000</v>
      </c>
      <c r="N370">
        <v>2</v>
      </c>
    </row>
    <row r="371" spans="2:14" x14ac:dyDescent="0.45">
      <c r="B371" t="s">
        <v>2042</v>
      </c>
      <c r="F371">
        <v>4500000</v>
      </c>
      <c r="K371">
        <v>1</v>
      </c>
      <c r="M371">
        <v>4500000</v>
      </c>
      <c r="N371">
        <v>1</v>
      </c>
    </row>
    <row r="372" spans="2:14" x14ac:dyDescent="0.45">
      <c r="B372" t="s">
        <v>2263</v>
      </c>
      <c r="D372">
        <v>3000000</v>
      </c>
      <c r="E372">
        <v>1000000</v>
      </c>
      <c r="F372">
        <v>500000</v>
      </c>
      <c r="I372">
        <v>2</v>
      </c>
      <c r="J372">
        <v>1</v>
      </c>
      <c r="K372">
        <v>1</v>
      </c>
      <c r="M372">
        <v>4500000</v>
      </c>
      <c r="N372">
        <v>4</v>
      </c>
    </row>
    <row r="373" spans="2:14" x14ac:dyDescent="0.45">
      <c r="B373" t="s">
        <v>2200</v>
      </c>
      <c r="D373">
        <v>4000000</v>
      </c>
      <c r="I373">
        <v>2</v>
      </c>
      <c r="M373">
        <v>4000000</v>
      </c>
      <c r="N373">
        <v>2</v>
      </c>
    </row>
    <row r="374" spans="2:14" x14ac:dyDescent="0.45">
      <c r="B374" t="s">
        <v>2106</v>
      </c>
      <c r="D374">
        <v>4000000</v>
      </c>
      <c r="I374">
        <v>1</v>
      </c>
      <c r="M374">
        <v>4000000</v>
      </c>
      <c r="N374">
        <v>1</v>
      </c>
    </row>
    <row r="375" spans="2:14" x14ac:dyDescent="0.45">
      <c r="B375" t="s">
        <v>2052</v>
      </c>
      <c r="D375">
        <v>2000000</v>
      </c>
      <c r="E375">
        <v>2000000</v>
      </c>
      <c r="I375">
        <v>1</v>
      </c>
      <c r="J375">
        <v>1</v>
      </c>
      <c r="M375">
        <v>4000000</v>
      </c>
      <c r="N375">
        <v>2</v>
      </c>
    </row>
    <row r="376" spans="2:14" x14ac:dyDescent="0.45">
      <c r="B376" t="s">
        <v>756</v>
      </c>
      <c r="D376">
        <v>3810000</v>
      </c>
      <c r="H376">
        <v>1</v>
      </c>
      <c r="I376">
        <v>7</v>
      </c>
      <c r="M376">
        <v>3810000</v>
      </c>
      <c r="N376">
        <v>8</v>
      </c>
    </row>
    <row r="377" spans="2:14" x14ac:dyDescent="0.45">
      <c r="B377" t="s">
        <v>2335</v>
      </c>
      <c r="F377">
        <v>3500000</v>
      </c>
      <c r="K377">
        <v>1</v>
      </c>
      <c r="M377">
        <v>3500000</v>
      </c>
      <c r="N377">
        <v>1</v>
      </c>
    </row>
    <row r="378" spans="2:14" x14ac:dyDescent="0.45">
      <c r="B378" t="s">
        <v>2113</v>
      </c>
      <c r="D378">
        <v>3000000</v>
      </c>
      <c r="I378">
        <v>2</v>
      </c>
      <c r="M378">
        <v>3000000</v>
      </c>
      <c r="N378">
        <v>2</v>
      </c>
    </row>
    <row r="379" spans="2:14" x14ac:dyDescent="0.45">
      <c r="B379" t="s">
        <v>2184</v>
      </c>
      <c r="D379">
        <v>2700000</v>
      </c>
      <c r="I379">
        <v>1</v>
      </c>
      <c r="M379">
        <v>2700000</v>
      </c>
      <c r="N379">
        <v>1</v>
      </c>
    </row>
    <row r="380" spans="2:14" x14ac:dyDescent="0.45">
      <c r="B380" t="s">
        <v>2307</v>
      </c>
      <c r="D380">
        <v>2500000</v>
      </c>
      <c r="I380">
        <v>1</v>
      </c>
      <c r="M380">
        <v>2500000</v>
      </c>
      <c r="N380">
        <v>1</v>
      </c>
    </row>
    <row r="381" spans="2:14" x14ac:dyDescent="0.45">
      <c r="B381" t="s">
        <v>2247</v>
      </c>
      <c r="D381">
        <v>2450000</v>
      </c>
      <c r="H381">
        <v>6</v>
      </c>
      <c r="I381">
        <v>7</v>
      </c>
      <c r="M381">
        <v>2450000</v>
      </c>
      <c r="N381">
        <v>13</v>
      </c>
    </row>
    <row r="382" spans="2:14" x14ac:dyDescent="0.45">
      <c r="B382" t="s">
        <v>715</v>
      </c>
      <c r="F382">
        <v>2000000</v>
      </c>
      <c r="K382">
        <v>1</v>
      </c>
      <c r="M382">
        <v>2000000</v>
      </c>
      <c r="N382">
        <v>1</v>
      </c>
    </row>
    <row r="383" spans="2:14" x14ac:dyDescent="0.45">
      <c r="B383" t="s">
        <v>2061</v>
      </c>
      <c r="F383">
        <v>2000000</v>
      </c>
      <c r="K383">
        <v>1</v>
      </c>
      <c r="M383">
        <v>2000000</v>
      </c>
      <c r="N383">
        <v>1</v>
      </c>
    </row>
    <row r="384" spans="2:14" x14ac:dyDescent="0.45">
      <c r="B384" t="s">
        <v>2111</v>
      </c>
      <c r="D384">
        <v>1800000</v>
      </c>
      <c r="I384">
        <v>3</v>
      </c>
      <c r="M384">
        <v>1800000</v>
      </c>
      <c r="N384">
        <v>3</v>
      </c>
    </row>
    <row r="385" spans="2:14" x14ac:dyDescent="0.45">
      <c r="B385" t="s">
        <v>2050</v>
      </c>
      <c r="D385">
        <v>1800000</v>
      </c>
      <c r="I385">
        <v>1</v>
      </c>
      <c r="M385">
        <v>1800000</v>
      </c>
      <c r="N385">
        <v>1</v>
      </c>
    </row>
    <row r="386" spans="2:14" x14ac:dyDescent="0.45">
      <c r="B386" t="s">
        <v>2115</v>
      </c>
      <c r="D386">
        <v>1800000</v>
      </c>
      <c r="I386">
        <v>1</v>
      </c>
      <c r="M386">
        <v>1800000</v>
      </c>
      <c r="N386">
        <v>1</v>
      </c>
    </row>
    <row r="387" spans="2:14" x14ac:dyDescent="0.45">
      <c r="B387" t="s">
        <v>2227</v>
      </c>
      <c r="D387">
        <v>1500000</v>
      </c>
      <c r="I387">
        <v>1</v>
      </c>
      <c r="M387">
        <v>1500000</v>
      </c>
      <c r="N387">
        <v>1</v>
      </c>
    </row>
    <row r="388" spans="2:14" x14ac:dyDescent="0.45">
      <c r="B388" t="s">
        <v>285</v>
      </c>
      <c r="F388">
        <v>1500000</v>
      </c>
      <c r="K388">
        <v>1</v>
      </c>
      <c r="M388">
        <v>1500000</v>
      </c>
      <c r="N388">
        <v>1</v>
      </c>
    </row>
    <row r="389" spans="2:14" x14ac:dyDescent="0.45">
      <c r="B389" t="s">
        <v>2097</v>
      </c>
      <c r="D389">
        <v>1500000</v>
      </c>
      <c r="I389">
        <v>1</v>
      </c>
      <c r="M389">
        <v>1500000</v>
      </c>
      <c r="N389">
        <v>1</v>
      </c>
    </row>
    <row r="390" spans="2:14" x14ac:dyDescent="0.45">
      <c r="B390" t="s">
        <v>713</v>
      </c>
      <c r="F390">
        <v>1500000</v>
      </c>
      <c r="K390">
        <v>1</v>
      </c>
      <c r="M390">
        <v>1500000</v>
      </c>
      <c r="N390">
        <v>1</v>
      </c>
    </row>
    <row r="391" spans="2:14" x14ac:dyDescent="0.45">
      <c r="B391" t="s">
        <v>2205</v>
      </c>
      <c r="D391">
        <v>1500000</v>
      </c>
      <c r="I391">
        <v>1</v>
      </c>
      <c r="M391">
        <v>1500000</v>
      </c>
      <c r="N391">
        <v>1</v>
      </c>
    </row>
    <row r="392" spans="2:14" x14ac:dyDescent="0.45">
      <c r="B392" t="s">
        <v>809</v>
      </c>
      <c r="D392">
        <v>1500000</v>
      </c>
      <c r="I392">
        <v>1</v>
      </c>
      <c r="M392">
        <v>1500000</v>
      </c>
      <c r="N392">
        <v>1</v>
      </c>
    </row>
    <row r="393" spans="2:14" x14ac:dyDescent="0.45">
      <c r="B393" t="s">
        <v>2245</v>
      </c>
      <c r="F393">
        <v>1300000</v>
      </c>
      <c r="K393">
        <v>1</v>
      </c>
      <c r="M393">
        <v>1300000</v>
      </c>
      <c r="N393">
        <v>1</v>
      </c>
    </row>
    <row r="394" spans="2:14" x14ac:dyDescent="0.45">
      <c r="B394" t="s">
        <v>2221</v>
      </c>
      <c r="D394">
        <v>930000</v>
      </c>
      <c r="I394">
        <v>1</v>
      </c>
      <c r="M394">
        <v>930000</v>
      </c>
      <c r="N394">
        <v>1</v>
      </c>
    </row>
    <row r="395" spans="2:14" x14ac:dyDescent="0.45">
      <c r="B395" t="s">
        <v>2190</v>
      </c>
      <c r="D395">
        <v>800000</v>
      </c>
      <c r="I395">
        <v>1</v>
      </c>
      <c r="M395">
        <v>800000</v>
      </c>
      <c r="N395">
        <v>1</v>
      </c>
    </row>
    <row r="396" spans="2:14" x14ac:dyDescent="0.45">
      <c r="B396" t="s">
        <v>2114</v>
      </c>
      <c r="D396">
        <v>800000</v>
      </c>
      <c r="I396">
        <v>1</v>
      </c>
      <c r="M396">
        <v>800000</v>
      </c>
      <c r="N396">
        <v>1</v>
      </c>
    </row>
    <row r="397" spans="2:14" x14ac:dyDescent="0.45">
      <c r="B397" t="s">
        <v>2279</v>
      </c>
      <c r="E397">
        <v>740000</v>
      </c>
      <c r="H397">
        <v>4</v>
      </c>
      <c r="J397">
        <v>1</v>
      </c>
      <c r="M397">
        <v>740000</v>
      </c>
      <c r="N397">
        <v>5</v>
      </c>
    </row>
    <row r="398" spans="2:14" x14ac:dyDescent="0.45">
      <c r="B398" t="s">
        <v>2250</v>
      </c>
      <c r="D398">
        <v>500000</v>
      </c>
      <c r="I398">
        <v>1</v>
      </c>
      <c r="M398">
        <v>500000</v>
      </c>
      <c r="N398">
        <v>1</v>
      </c>
    </row>
    <row r="399" spans="2:14" x14ac:dyDescent="0.45">
      <c r="B399" t="s">
        <v>138</v>
      </c>
      <c r="D399">
        <v>500000</v>
      </c>
      <c r="H399">
        <v>3</v>
      </c>
      <c r="I399">
        <v>1</v>
      </c>
      <c r="M399">
        <v>500000</v>
      </c>
      <c r="N399">
        <v>4</v>
      </c>
    </row>
    <row r="400" spans="2:14" x14ac:dyDescent="0.45">
      <c r="B400" t="s">
        <v>2036</v>
      </c>
      <c r="D400">
        <v>500000</v>
      </c>
      <c r="H400">
        <v>1</v>
      </c>
      <c r="I400">
        <v>1</v>
      </c>
      <c r="M400">
        <v>500000</v>
      </c>
      <c r="N400">
        <v>2</v>
      </c>
    </row>
    <row r="401" spans="2:14" x14ac:dyDescent="0.45">
      <c r="B401" t="s">
        <v>243</v>
      </c>
      <c r="D401">
        <v>200000</v>
      </c>
      <c r="F401">
        <v>200000</v>
      </c>
      <c r="I401">
        <v>1</v>
      </c>
      <c r="K401">
        <v>1</v>
      </c>
      <c r="M401">
        <v>400000</v>
      </c>
      <c r="N401">
        <v>2</v>
      </c>
    </row>
    <row r="402" spans="2:14" x14ac:dyDescent="0.45">
      <c r="B402" t="s">
        <v>750</v>
      </c>
      <c r="D402">
        <v>200000</v>
      </c>
      <c r="E402">
        <v>200000</v>
      </c>
      <c r="I402">
        <v>1</v>
      </c>
      <c r="J402">
        <v>1</v>
      </c>
      <c r="M402">
        <v>400000</v>
      </c>
      <c r="N402">
        <v>2</v>
      </c>
    </row>
    <row r="403" spans="2:14" x14ac:dyDescent="0.45">
      <c r="B403" t="s">
        <v>2127</v>
      </c>
      <c r="D403">
        <v>150000</v>
      </c>
      <c r="H403">
        <v>2</v>
      </c>
      <c r="I403">
        <v>1</v>
      </c>
      <c r="M403">
        <v>150000</v>
      </c>
      <c r="N403">
        <v>3</v>
      </c>
    </row>
    <row r="404" spans="2:14" x14ac:dyDescent="0.45">
      <c r="B404" t="s">
        <v>2020</v>
      </c>
      <c r="E404">
        <v>20000</v>
      </c>
      <c r="H404">
        <v>1</v>
      </c>
      <c r="J404">
        <v>1</v>
      </c>
      <c r="M404">
        <v>20000</v>
      </c>
      <c r="N404">
        <v>2</v>
      </c>
    </row>
    <row r="405" spans="2:14" x14ac:dyDescent="0.45">
      <c r="B405" t="s">
        <v>810</v>
      </c>
      <c r="H405">
        <v>1</v>
      </c>
      <c r="N405">
        <v>1</v>
      </c>
    </row>
    <row r="406" spans="2:14" x14ac:dyDescent="0.45">
      <c r="B406" t="s">
        <v>2121</v>
      </c>
      <c r="H406">
        <v>1</v>
      </c>
      <c r="N406">
        <v>1</v>
      </c>
    </row>
    <row r="407" spans="2:14" x14ac:dyDescent="0.45">
      <c r="B407" t="s">
        <v>2297</v>
      </c>
      <c r="H407">
        <v>1</v>
      </c>
      <c r="N407">
        <v>1</v>
      </c>
    </row>
    <row r="408" spans="2:14" x14ac:dyDescent="0.45">
      <c r="B408" t="s">
        <v>2207</v>
      </c>
      <c r="H408">
        <v>3</v>
      </c>
      <c r="N408">
        <v>3</v>
      </c>
    </row>
    <row r="409" spans="2:14" x14ac:dyDescent="0.45">
      <c r="B409" t="s">
        <v>851</v>
      </c>
      <c r="H409">
        <v>2</v>
      </c>
      <c r="N409">
        <v>2</v>
      </c>
    </row>
    <row r="410" spans="2:14" x14ac:dyDescent="0.45">
      <c r="B410" t="s">
        <v>1995</v>
      </c>
      <c r="D410">
        <v>0</v>
      </c>
      <c r="I410">
        <v>1</v>
      </c>
      <c r="M410">
        <v>0</v>
      </c>
      <c r="N410">
        <v>1</v>
      </c>
    </row>
    <row r="411" spans="2:14" x14ac:dyDescent="0.45">
      <c r="B411" t="s">
        <v>2281</v>
      </c>
      <c r="H411">
        <v>4</v>
      </c>
      <c r="N411">
        <v>4</v>
      </c>
    </row>
    <row r="412" spans="2:14" x14ac:dyDescent="0.45">
      <c r="B412" t="s">
        <v>253</v>
      </c>
      <c r="H412">
        <v>1</v>
      </c>
      <c r="N412">
        <v>1</v>
      </c>
    </row>
    <row r="413" spans="2:14" x14ac:dyDescent="0.45">
      <c r="B413" t="s">
        <v>2013</v>
      </c>
      <c r="H413">
        <v>1</v>
      </c>
      <c r="N413">
        <v>1</v>
      </c>
    </row>
    <row r="414" spans="2:14" x14ac:dyDescent="0.45">
      <c r="B414" t="s">
        <v>2146</v>
      </c>
      <c r="H414">
        <v>1</v>
      </c>
      <c r="N414">
        <v>1</v>
      </c>
    </row>
    <row r="415" spans="2:14" x14ac:dyDescent="0.45">
      <c r="B415" t="s">
        <v>276</v>
      </c>
      <c r="H415">
        <v>1</v>
      </c>
      <c r="N415">
        <v>1</v>
      </c>
    </row>
    <row r="416" spans="2:14" x14ac:dyDescent="0.45">
      <c r="B416" t="s">
        <v>128</v>
      </c>
      <c r="H416">
        <v>1</v>
      </c>
      <c r="N416">
        <v>1</v>
      </c>
    </row>
    <row r="417" spans="1:14" x14ac:dyDescent="0.45">
      <c r="B417" t="s">
        <v>2272</v>
      </c>
      <c r="H417">
        <v>1</v>
      </c>
      <c r="N417">
        <v>1</v>
      </c>
    </row>
    <row r="418" spans="1:14" x14ac:dyDescent="0.45">
      <c r="B418" t="s">
        <v>2009</v>
      </c>
      <c r="H418">
        <v>1</v>
      </c>
      <c r="N418">
        <v>1</v>
      </c>
    </row>
    <row r="419" spans="1:14" x14ac:dyDescent="0.45">
      <c r="B419" t="s">
        <v>2007</v>
      </c>
      <c r="H419">
        <v>1</v>
      </c>
      <c r="N419">
        <v>1</v>
      </c>
    </row>
    <row r="420" spans="1:14" x14ac:dyDescent="0.45">
      <c r="B420" t="s">
        <v>782</v>
      </c>
      <c r="H420">
        <v>2</v>
      </c>
      <c r="N420">
        <v>2</v>
      </c>
    </row>
    <row r="421" spans="1:14" x14ac:dyDescent="0.45">
      <c r="B421" t="s">
        <v>2098</v>
      </c>
      <c r="H421">
        <v>1</v>
      </c>
      <c r="N421">
        <v>1</v>
      </c>
    </row>
    <row r="422" spans="1:14" x14ac:dyDescent="0.45">
      <c r="B422" t="s">
        <v>2087</v>
      </c>
      <c r="H422">
        <v>1</v>
      </c>
      <c r="N422">
        <v>1</v>
      </c>
    </row>
    <row r="423" spans="1:14" x14ac:dyDescent="0.45">
      <c r="B423" t="s">
        <v>804</v>
      </c>
      <c r="H423">
        <v>1</v>
      </c>
      <c r="N423">
        <v>1</v>
      </c>
    </row>
    <row r="424" spans="1:14" x14ac:dyDescent="0.45">
      <c r="B424" t="s">
        <v>811</v>
      </c>
      <c r="H424">
        <v>1</v>
      </c>
      <c r="N424">
        <v>1</v>
      </c>
    </row>
    <row r="425" spans="1:14" x14ac:dyDescent="0.45">
      <c r="B425" t="s">
        <v>779</v>
      </c>
      <c r="H425">
        <v>1</v>
      </c>
      <c r="N425">
        <v>1</v>
      </c>
    </row>
    <row r="426" spans="1:14" x14ac:dyDescent="0.45">
      <c r="B426" t="s">
        <v>2251</v>
      </c>
      <c r="H426">
        <v>1</v>
      </c>
      <c r="N426">
        <v>1</v>
      </c>
    </row>
    <row r="427" spans="1:14" x14ac:dyDescent="0.45">
      <c r="B427" t="s">
        <v>2327</v>
      </c>
      <c r="H427">
        <v>1</v>
      </c>
      <c r="N427">
        <v>1</v>
      </c>
    </row>
    <row r="428" spans="1:14" x14ac:dyDescent="0.45">
      <c r="B428" t="s">
        <v>757</v>
      </c>
      <c r="H428">
        <v>1</v>
      </c>
      <c r="N428">
        <v>1</v>
      </c>
    </row>
    <row r="429" spans="1:14" x14ac:dyDescent="0.45">
      <c r="B429" t="s">
        <v>28</v>
      </c>
      <c r="D429">
        <v>0</v>
      </c>
      <c r="I429">
        <v>2</v>
      </c>
      <c r="M429">
        <v>0</v>
      </c>
      <c r="N429">
        <v>2</v>
      </c>
    </row>
    <row r="430" spans="1:14" x14ac:dyDescent="0.45">
      <c r="B430" t="s">
        <v>871</v>
      </c>
      <c r="H430">
        <v>1</v>
      </c>
      <c r="N430">
        <v>1</v>
      </c>
    </row>
    <row r="431" spans="1:14" x14ac:dyDescent="0.45">
      <c r="A431" t="s">
        <v>2377</v>
      </c>
      <c r="B431" t="s">
        <v>2066</v>
      </c>
      <c r="D431">
        <v>7500000</v>
      </c>
      <c r="I431">
        <v>1</v>
      </c>
      <c r="M431">
        <v>7500000</v>
      </c>
      <c r="N431">
        <v>1</v>
      </c>
    </row>
    <row r="432" spans="1:14" x14ac:dyDescent="0.45">
      <c r="B432" t="s">
        <v>2163</v>
      </c>
      <c r="D432">
        <v>5200000</v>
      </c>
      <c r="H432">
        <v>1</v>
      </c>
      <c r="I432">
        <v>1</v>
      </c>
      <c r="M432">
        <v>5200000</v>
      </c>
      <c r="N432">
        <v>2</v>
      </c>
    </row>
    <row r="433" spans="2:14" x14ac:dyDescent="0.45">
      <c r="B433" t="s">
        <v>2282</v>
      </c>
      <c r="D433">
        <v>5000000</v>
      </c>
      <c r="I433">
        <v>1</v>
      </c>
      <c r="M433">
        <v>5000000</v>
      </c>
      <c r="N433">
        <v>1</v>
      </c>
    </row>
    <row r="434" spans="2:14" x14ac:dyDescent="0.45">
      <c r="B434" t="s">
        <v>2266</v>
      </c>
      <c r="D434">
        <v>4000000</v>
      </c>
      <c r="I434">
        <v>1</v>
      </c>
      <c r="M434">
        <v>4000000</v>
      </c>
      <c r="N434">
        <v>1</v>
      </c>
    </row>
    <row r="435" spans="2:14" x14ac:dyDescent="0.45">
      <c r="B435" t="s">
        <v>2299</v>
      </c>
      <c r="F435">
        <v>4000000</v>
      </c>
      <c r="K435">
        <v>1</v>
      </c>
      <c r="M435">
        <v>4000000</v>
      </c>
      <c r="N435">
        <v>1</v>
      </c>
    </row>
    <row r="436" spans="2:14" x14ac:dyDescent="0.45">
      <c r="B436" t="s">
        <v>911</v>
      </c>
      <c r="F436">
        <v>3500000</v>
      </c>
      <c r="K436">
        <v>1</v>
      </c>
      <c r="M436">
        <v>3500000</v>
      </c>
      <c r="N436">
        <v>1</v>
      </c>
    </row>
    <row r="437" spans="2:14" x14ac:dyDescent="0.45">
      <c r="B437" t="s">
        <v>2038</v>
      </c>
      <c r="F437">
        <v>3500000</v>
      </c>
      <c r="K437">
        <v>1</v>
      </c>
      <c r="M437">
        <v>3500000</v>
      </c>
      <c r="N437">
        <v>1</v>
      </c>
    </row>
    <row r="438" spans="2:14" x14ac:dyDescent="0.45">
      <c r="B438" t="s">
        <v>2243</v>
      </c>
      <c r="F438">
        <v>3500000</v>
      </c>
      <c r="K438">
        <v>1</v>
      </c>
      <c r="M438">
        <v>3500000</v>
      </c>
      <c r="N438">
        <v>1</v>
      </c>
    </row>
    <row r="439" spans="2:14" x14ac:dyDescent="0.45">
      <c r="B439" t="s">
        <v>2105</v>
      </c>
      <c r="D439">
        <v>3500000</v>
      </c>
      <c r="I439">
        <v>1</v>
      </c>
      <c r="M439">
        <v>3500000</v>
      </c>
      <c r="N439">
        <v>1</v>
      </c>
    </row>
    <row r="440" spans="2:14" x14ac:dyDescent="0.45">
      <c r="B440" t="s">
        <v>2097</v>
      </c>
      <c r="D440">
        <v>3500000</v>
      </c>
      <c r="I440">
        <v>2</v>
      </c>
      <c r="M440">
        <v>3500000</v>
      </c>
      <c r="N440">
        <v>2</v>
      </c>
    </row>
    <row r="441" spans="2:14" x14ac:dyDescent="0.45">
      <c r="B441" t="s">
        <v>2191</v>
      </c>
      <c r="D441">
        <v>3000000</v>
      </c>
      <c r="I441">
        <v>1</v>
      </c>
      <c r="M441">
        <v>3000000</v>
      </c>
      <c r="N441">
        <v>1</v>
      </c>
    </row>
    <row r="442" spans="2:14" x14ac:dyDescent="0.45">
      <c r="B442" t="s">
        <v>949</v>
      </c>
      <c r="F442">
        <v>3000000</v>
      </c>
      <c r="K442">
        <v>1</v>
      </c>
      <c r="M442">
        <v>3000000</v>
      </c>
      <c r="N442">
        <v>1</v>
      </c>
    </row>
    <row r="443" spans="2:14" x14ac:dyDescent="0.45">
      <c r="B443" t="s">
        <v>2043</v>
      </c>
      <c r="F443">
        <v>2500000</v>
      </c>
      <c r="K443">
        <v>1</v>
      </c>
      <c r="M443">
        <v>2500000</v>
      </c>
      <c r="N443">
        <v>1</v>
      </c>
    </row>
    <row r="444" spans="2:14" x14ac:dyDescent="0.45">
      <c r="B444" t="s">
        <v>2304</v>
      </c>
      <c r="D444">
        <v>2500000</v>
      </c>
      <c r="I444">
        <v>1</v>
      </c>
      <c r="M444">
        <v>2500000</v>
      </c>
      <c r="N444">
        <v>1</v>
      </c>
    </row>
    <row r="445" spans="2:14" x14ac:dyDescent="0.45">
      <c r="B445" t="s">
        <v>2233</v>
      </c>
      <c r="D445">
        <v>2500000</v>
      </c>
      <c r="I445">
        <v>1</v>
      </c>
      <c r="M445">
        <v>2500000</v>
      </c>
      <c r="N445">
        <v>1</v>
      </c>
    </row>
    <row r="446" spans="2:14" x14ac:dyDescent="0.45">
      <c r="B446" t="s">
        <v>2336</v>
      </c>
      <c r="E446">
        <v>2000000</v>
      </c>
      <c r="J446">
        <v>1</v>
      </c>
      <c r="M446">
        <v>2000000</v>
      </c>
      <c r="N446">
        <v>1</v>
      </c>
    </row>
    <row r="447" spans="2:14" x14ac:dyDescent="0.45">
      <c r="B447" t="s">
        <v>2052</v>
      </c>
      <c r="E447">
        <v>2000000</v>
      </c>
      <c r="J447">
        <v>1</v>
      </c>
      <c r="M447">
        <v>2000000</v>
      </c>
      <c r="N447">
        <v>1</v>
      </c>
    </row>
    <row r="448" spans="2:14" x14ac:dyDescent="0.45">
      <c r="B448" t="s">
        <v>2234</v>
      </c>
      <c r="D448">
        <v>850000</v>
      </c>
      <c r="E448">
        <v>850000</v>
      </c>
      <c r="I448">
        <v>1</v>
      </c>
      <c r="J448">
        <v>1</v>
      </c>
      <c r="M448">
        <v>1700000</v>
      </c>
      <c r="N448">
        <v>2</v>
      </c>
    </row>
    <row r="449" spans="2:14" x14ac:dyDescent="0.45">
      <c r="B449" t="s">
        <v>2027</v>
      </c>
      <c r="D449">
        <v>1600000</v>
      </c>
      <c r="I449">
        <v>1</v>
      </c>
      <c r="M449">
        <v>1600000</v>
      </c>
      <c r="N449">
        <v>1</v>
      </c>
    </row>
    <row r="450" spans="2:14" x14ac:dyDescent="0.45">
      <c r="B450" t="s">
        <v>2298</v>
      </c>
      <c r="F450">
        <v>1600000</v>
      </c>
      <c r="K450">
        <v>1</v>
      </c>
      <c r="M450">
        <v>1600000</v>
      </c>
      <c r="N450">
        <v>1</v>
      </c>
    </row>
    <row r="451" spans="2:14" x14ac:dyDescent="0.45">
      <c r="B451" t="s">
        <v>2037</v>
      </c>
      <c r="F451">
        <v>1600000</v>
      </c>
      <c r="K451">
        <v>1</v>
      </c>
      <c r="M451">
        <v>1600000</v>
      </c>
      <c r="N451">
        <v>1</v>
      </c>
    </row>
    <row r="452" spans="2:14" x14ac:dyDescent="0.45">
      <c r="B452" t="s">
        <v>921</v>
      </c>
      <c r="D452">
        <v>1000000</v>
      </c>
      <c r="I452">
        <v>1</v>
      </c>
      <c r="M452">
        <v>1000000</v>
      </c>
      <c r="N452">
        <v>1</v>
      </c>
    </row>
    <row r="453" spans="2:14" x14ac:dyDescent="0.45">
      <c r="B453" t="s">
        <v>138</v>
      </c>
      <c r="D453">
        <v>1000000</v>
      </c>
      <c r="I453">
        <v>2</v>
      </c>
      <c r="M453">
        <v>1000000</v>
      </c>
      <c r="N453">
        <v>2</v>
      </c>
    </row>
    <row r="454" spans="2:14" x14ac:dyDescent="0.45">
      <c r="B454" t="s">
        <v>2264</v>
      </c>
      <c r="F454">
        <v>500000</v>
      </c>
      <c r="K454">
        <v>1</v>
      </c>
      <c r="M454">
        <v>500000</v>
      </c>
      <c r="N454">
        <v>1</v>
      </c>
    </row>
    <row r="455" spans="2:14" x14ac:dyDescent="0.45">
      <c r="B455" t="s">
        <v>2094</v>
      </c>
      <c r="D455">
        <v>250000</v>
      </c>
      <c r="I455">
        <v>1</v>
      </c>
      <c r="M455">
        <v>250000</v>
      </c>
      <c r="N455">
        <v>1</v>
      </c>
    </row>
    <row r="456" spans="2:14" x14ac:dyDescent="0.45">
      <c r="B456" t="s">
        <v>2170</v>
      </c>
      <c r="D456">
        <v>100000</v>
      </c>
      <c r="I456">
        <v>1</v>
      </c>
      <c r="M456">
        <v>100000</v>
      </c>
      <c r="N456">
        <v>1</v>
      </c>
    </row>
    <row r="457" spans="2:14" x14ac:dyDescent="0.45">
      <c r="B457" t="s">
        <v>2274</v>
      </c>
      <c r="H457">
        <v>1</v>
      </c>
      <c r="N457">
        <v>1</v>
      </c>
    </row>
    <row r="458" spans="2:14" x14ac:dyDescent="0.45">
      <c r="B458" t="s">
        <v>2029</v>
      </c>
      <c r="H458">
        <v>12</v>
      </c>
      <c r="N458">
        <v>12</v>
      </c>
    </row>
    <row r="459" spans="2:14" x14ac:dyDescent="0.45">
      <c r="B459" t="s">
        <v>2063</v>
      </c>
      <c r="H459">
        <v>1</v>
      </c>
      <c r="N459">
        <v>1</v>
      </c>
    </row>
    <row r="460" spans="2:14" x14ac:dyDescent="0.45">
      <c r="B460" t="s">
        <v>2022</v>
      </c>
      <c r="H460">
        <v>127</v>
      </c>
      <c r="N460">
        <v>127</v>
      </c>
    </row>
    <row r="461" spans="2:14" x14ac:dyDescent="0.45">
      <c r="B461" t="s">
        <v>2030</v>
      </c>
      <c r="H461">
        <v>1</v>
      </c>
      <c r="N461">
        <v>1</v>
      </c>
    </row>
    <row r="462" spans="2:14" x14ac:dyDescent="0.45">
      <c r="B462" t="s">
        <v>2122</v>
      </c>
      <c r="H462">
        <v>1</v>
      </c>
      <c r="N462">
        <v>1</v>
      </c>
    </row>
    <row r="463" spans="2:14" x14ac:dyDescent="0.45">
      <c r="B463" t="s">
        <v>2059</v>
      </c>
      <c r="H463">
        <v>1</v>
      </c>
      <c r="N463">
        <v>1</v>
      </c>
    </row>
    <row r="464" spans="2:14" x14ac:dyDescent="0.45">
      <c r="B464" t="s">
        <v>903</v>
      </c>
      <c r="H464">
        <v>1</v>
      </c>
      <c r="N464">
        <v>1</v>
      </c>
    </row>
    <row r="465" spans="2:14" x14ac:dyDescent="0.45">
      <c r="B465" t="s">
        <v>2305</v>
      </c>
      <c r="H465">
        <v>1</v>
      </c>
      <c r="N465">
        <v>1</v>
      </c>
    </row>
    <row r="466" spans="2:14" x14ac:dyDescent="0.45">
      <c r="B466" t="s">
        <v>2164</v>
      </c>
      <c r="H466">
        <v>1</v>
      </c>
      <c r="N466">
        <v>1</v>
      </c>
    </row>
    <row r="467" spans="2:14" x14ac:dyDescent="0.45">
      <c r="B467" t="s">
        <v>2235</v>
      </c>
      <c r="D467">
        <v>0</v>
      </c>
      <c r="I467">
        <v>1</v>
      </c>
      <c r="M467">
        <v>0</v>
      </c>
      <c r="N467">
        <v>1</v>
      </c>
    </row>
    <row r="468" spans="2:14" x14ac:dyDescent="0.45">
      <c r="B468" t="s">
        <v>2044</v>
      </c>
      <c r="H468">
        <v>50</v>
      </c>
      <c r="N468">
        <v>50</v>
      </c>
    </row>
    <row r="469" spans="2:14" x14ac:dyDescent="0.45">
      <c r="B469" t="s">
        <v>891</v>
      </c>
      <c r="H469">
        <v>2</v>
      </c>
      <c r="N469">
        <v>2</v>
      </c>
    </row>
    <row r="470" spans="2:14" x14ac:dyDescent="0.45">
      <c r="B470" t="s">
        <v>2335</v>
      </c>
      <c r="H470">
        <v>1</v>
      </c>
      <c r="N470">
        <v>1</v>
      </c>
    </row>
    <row r="471" spans="2:14" x14ac:dyDescent="0.45">
      <c r="B471" t="s">
        <v>2171</v>
      </c>
      <c r="H471">
        <v>1</v>
      </c>
      <c r="N471">
        <v>1</v>
      </c>
    </row>
    <row r="472" spans="2:14" x14ac:dyDescent="0.45">
      <c r="B472" t="s">
        <v>2275</v>
      </c>
      <c r="H472">
        <v>1</v>
      </c>
      <c r="N472">
        <v>1</v>
      </c>
    </row>
    <row r="473" spans="2:14" x14ac:dyDescent="0.45">
      <c r="B473" t="s">
        <v>2172</v>
      </c>
      <c r="H473">
        <v>1</v>
      </c>
      <c r="N473">
        <v>1</v>
      </c>
    </row>
    <row r="474" spans="2:14" x14ac:dyDescent="0.45">
      <c r="B474" t="s">
        <v>2060</v>
      </c>
      <c r="H474">
        <v>1</v>
      </c>
      <c r="N474">
        <v>1</v>
      </c>
    </row>
    <row r="475" spans="2:14" x14ac:dyDescent="0.45">
      <c r="B475" t="s">
        <v>2039</v>
      </c>
      <c r="H475">
        <v>1</v>
      </c>
      <c r="N475">
        <v>1</v>
      </c>
    </row>
    <row r="476" spans="2:14" x14ac:dyDescent="0.45">
      <c r="B476" t="s">
        <v>2028</v>
      </c>
      <c r="H476">
        <v>2</v>
      </c>
      <c r="N476">
        <v>2</v>
      </c>
    </row>
    <row r="477" spans="2:14" x14ac:dyDescent="0.45">
      <c r="B477" t="s">
        <v>2219</v>
      </c>
      <c r="H477">
        <v>6</v>
      </c>
      <c r="N477">
        <v>6</v>
      </c>
    </row>
    <row r="478" spans="2:14" x14ac:dyDescent="0.45">
      <c r="B478" t="s">
        <v>756</v>
      </c>
      <c r="H478">
        <v>1</v>
      </c>
      <c r="N478">
        <v>1</v>
      </c>
    </row>
    <row r="479" spans="2:14" x14ac:dyDescent="0.45">
      <c r="B479" t="s">
        <v>924</v>
      </c>
      <c r="H479">
        <v>1</v>
      </c>
      <c r="N479">
        <v>1</v>
      </c>
    </row>
    <row r="480" spans="2:14" x14ac:dyDescent="0.45">
      <c r="B480" t="s">
        <v>908</v>
      </c>
      <c r="H480">
        <v>1</v>
      </c>
      <c r="N480">
        <v>1</v>
      </c>
    </row>
    <row r="481" spans="1:14" x14ac:dyDescent="0.45">
      <c r="A481" t="s">
        <v>2349</v>
      </c>
      <c r="B481" t="s">
        <v>2339</v>
      </c>
      <c r="D481">
        <v>180000000</v>
      </c>
      <c r="E481">
        <v>180000000</v>
      </c>
      <c r="I481">
        <v>1</v>
      </c>
      <c r="J481">
        <v>1</v>
      </c>
      <c r="M481">
        <v>360000000</v>
      </c>
      <c r="N481">
        <v>2</v>
      </c>
    </row>
    <row r="482" spans="1:14" x14ac:dyDescent="0.45">
      <c r="B482" t="s">
        <v>6</v>
      </c>
      <c r="D482">
        <v>180000000</v>
      </c>
      <c r="E482">
        <v>180000000</v>
      </c>
      <c r="I482">
        <v>1</v>
      </c>
      <c r="J482">
        <v>1</v>
      </c>
      <c r="M482">
        <v>360000000</v>
      </c>
      <c r="N482">
        <v>2</v>
      </c>
    </row>
    <row r="483" spans="1:14" x14ac:dyDescent="0.45">
      <c r="B483" t="s">
        <v>7</v>
      </c>
      <c r="E483">
        <v>180000000</v>
      </c>
      <c r="J483">
        <v>1</v>
      </c>
      <c r="M483">
        <v>180000000</v>
      </c>
      <c r="N483">
        <v>1</v>
      </c>
    </row>
    <row r="484" spans="1:14" x14ac:dyDescent="0.45">
      <c r="B484" t="s">
        <v>1919</v>
      </c>
      <c r="D484">
        <v>150000000</v>
      </c>
      <c r="I484">
        <v>1</v>
      </c>
      <c r="M484">
        <v>150000000</v>
      </c>
      <c r="N484">
        <v>1</v>
      </c>
    </row>
    <row r="485" spans="1:14" x14ac:dyDescent="0.45">
      <c r="B485" t="s">
        <v>1918</v>
      </c>
      <c r="D485">
        <v>60000000</v>
      </c>
      <c r="E485">
        <v>30000000</v>
      </c>
      <c r="G485">
        <v>30000000</v>
      </c>
      <c r="I485">
        <v>3</v>
      </c>
      <c r="J485">
        <v>1</v>
      </c>
      <c r="L485">
        <v>1</v>
      </c>
      <c r="M485">
        <v>120000000</v>
      </c>
      <c r="N485">
        <v>5</v>
      </c>
    </row>
    <row r="486" spans="1:14" x14ac:dyDescent="0.45">
      <c r="B486" t="s">
        <v>18</v>
      </c>
      <c r="D486">
        <v>50000000</v>
      </c>
      <c r="I486">
        <v>1</v>
      </c>
      <c r="M486">
        <v>50000000</v>
      </c>
      <c r="N486">
        <v>1</v>
      </c>
    </row>
    <row r="487" spans="1:14" x14ac:dyDescent="0.45">
      <c r="B487" t="s">
        <v>8</v>
      </c>
      <c r="D487">
        <v>50000000</v>
      </c>
      <c r="I487">
        <v>1</v>
      </c>
      <c r="M487">
        <v>50000000</v>
      </c>
      <c r="N487">
        <v>1</v>
      </c>
    </row>
    <row r="488" spans="1:14" x14ac:dyDescent="0.45">
      <c r="B488" t="s">
        <v>13</v>
      </c>
      <c r="D488">
        <v>15000000</v>
      </c>
      <c r="E488">
        <v>15000000</v>
      </c>
      <c r="I488">
        <v>1</v>
      </c>
      <c r="J488">
        <v>1</v>
      </c>
      <c r="M488">
        <v>30000000</v>
      </c>
      <c r="N488">
        <v>2</v>
      </c>
    </row>
    <row r="489" spans="1:14" x14ac:dyDescent="0.45">
      <c r="B489" t="s">
        <v>10</v>
      </c>
      <c r="F489">
        <v>25000000</v>
      </c>
      <c r="K489">
        <v>1</v>
      </c>
      <c r="M489">
        <v>25000000</v>
      </c>
      <c r="N489">
        <v>1</v>
      </c>
    </row>
    <row r="490" spans="1:14" x14ac:dyDescent="0.45">
      <c r="B490" t="s">
        <v>17</v>
      </c>
      <c r="D490">
        <v>20000000</v>
      </c>
      <c r="I490">
        <v>1</v>
      </c>
      <c r="M490">
        <v>20000000</v>
      </c>
      <c r="N490">
        <v>1</v>
      </c>
    </row>
    <row r="491" spans="1:14" x14ac:dyDescent="0.45">
      <c r="B491" t="s">
        <v>19</v>
      </c>
      <c r="D491">
        <v>15000000</v>
      </c>
      <c r="I491">
        <v>1</v>
      </c>
      <c r="M491">
        <v>15000000</v>
      </c>
      <c r="N491">
        <v>1</v>
      </c>
    </row>
    <row r="492" spans="1:14" x14ac:dyDescent="0.45">
      <c r="B492" t="s">
        <v>11</v>
      </c>
      <c r="D492">
        <v>10000000</v>
      </c>
      <c r="I492">
        <v>1</v>
      </c>
      <c r="M492">
        <v>10000000</v>
      </c>
      <c r="N492">
        <v>1</v>
      </c>
    </row>
    <row r="493" spans="1:14" x14ac:dyDescent="0.45">
      <c r="B493" t="s">
        <v>21</v>
      </c>
      <c r="D493">
        <v>10000000</v>
      </c>
      <c r="I493">
        <v>1</v>
      </c>
      <c r="M493">
        <v>10000000</v>
      </c>
      <c r="N493">
        <v>1</v>
      </c>
    </row>
    <row r="494" spans="1:14" x14ac:dyDescent="0.45">
      <c r="B494" t="s">
        <v>2317</v>
      </c>
      <c r="E494">
        <v>8000000</v>
      </c>
      <c r="J494">
        <v>1</v>
      </c>
      <c r="M494">
        <v>8000000</v>
      </c>
      <c r="N494">
        <v>1</v>
      </c>
    </row>
    <row r="495" spans="1:14" x14ac:dyDescent="0.45">
      <c r="B495" t="s">
        <v>128</v>
      </c>
      <c r="D495">
        <v>3600000</v>
      </c>
      <c r="E495">
        <v>1200000</v>
      </c>
      <c r="H495">
        <v>1</v>
      </c>
      <c r="I495">
        <v>3</v>
      </c>
      <c r="J495">
        <v>1</v>
      </c>
      <c r="M495">
        <v>4800000</v>
      </c>
      <c r="N495">
        <v>5</v>
      </c>
    </row>
    <row r="496" spans="1:14" x14ac:dyDescent="0.45">
      <c r="B496" t="s">
        <v>1991</v>
      </c>
      <c r="D496">
        <v>4000000</v>
      </c>
      <c r="I496">
        <v>2</v>
      </c>
      <c r="M496">
        <v>4000000</v>
      </c>
      <c r="N496">
        <v>2</v>
      </c>
    </row>
    <row r="497" spans="2:14" x14ac:dyDescent="0.45">
      <c r="B497" t="s">
        <v>131</v>
      </c>
      <c r="D497">
        <v>3500000</v>
      </c>
      <c r="I497">
        <v>1</v>
      </c>
      <c r="M497">
        <v>3500000</v>
      </c>
      <c r="N497">
        <v>1</v>
      </c>
    </row>
    <row r="498" spans="2:14" x14ac:dyDescent="0.45">
      <c r="B498" t="s">
        <v>2112</v>
      </c>
      <c r="D498">
        <v>3000000</v>
      </c>
      <c r="I498">
        <v>1</v>
      </c>
      <c r="M498">
        <v>3000000</v>
      </c>
      <c r="N498">
        <v>1</v>
      </c>
    </row>
    <row r="499" spans="2:14" x14ac:dyDescent="0.45">
      <c r="B499" t="s">
        <v>424</v>
      </c>
      <c r="D499">
        <v>1000000</v>
      </c>
      <c r="E499">
        <v>1800000</v>
      </c>
      <c r="H499">
        <v>1</v>
      </c>
      <c r="I499">
        <v>1</v>
      </c>
      <c r="J499">
        <v>1</v>
      </c>
      <c r="M499">
        <v>2800000</v>
      </c>
      <c r="N499">
        <v>3</v>
      </c>
    </row>
    <row r="500" spans="2:14" x14ac:dyDescent="0.45">
      <c r="B500" t="s">
        <v>2003</v>
      </c>
      <c r="D500">
        <v>2500000</v>
      </c>
      <c r="I500">
        <v>1</v>
      </c>
      <c r="M500">
        <v>2500000</v>
      </c>
      <c r="N500">
        <v>1</v>
      </c>
    </row>
    <row r="501" spans="2:14" x14ac:dyDescent="0.45">
      <c r="B501" t="s">
        <v>2011</v>
      </c>
      <c r="D501">
        <v>2500000</v>
      </c>
      <c r="I501">
        <v>1</v>
      </c>
      <c r="M501">
        <v>2500000</v>
      </c>
      <c r="N501">
        <v>1</v>
      </c>
    </row>
    <row r="502" spans="2:14" x14ac:dyDescent="0.45">
      <c r="B502" t="s">
        <v>2168</v>
      </c>
      <c r="D502">
        <v>2500000</v>
      </c>
      <c r="I502">
        <v>1</v>
      </c>
      <c r="M502">
        <v>2500000</v>
      </c>
      <c r="N502">
        <v>1</v>
      </c>
    </row>
    <row r="503" spans="2:14" x14ac:dyDescent="0.45">
      <c r="B503" t="s">
        <v>992</v>
      </c>
      <c r="D503">
        <v>2500000</v>
      </c>
      <c r="I503">
        <v>1</v>
      </c>
      <c r="M503">
        <v>2500000</v>
      </c>
      <c r="N503">
        <v>1</v>
      </c>
    </row>
    <row r="504" spans="2:14" x14ac:dyDescent="0.45">
      <c r="B504" t="s">
        <v>2200</v>
      </c>
      <c r="D504">
        <v>2000000</v>
      </c>
      <c r="I504">
        <v>1</v>
      </c>
      <c r="M504">
        <v>2000000</v>
      </c>
      <c r="N504">
        <v>1</v>
      </c>
    </row>
    <row r="505" spans="2:14" x14ac:dyDescent="0.45">
      <c r="B505" t="s">
        <v>2198</v>
      </c>
      <c r="F505">
        <v>1800000</v>
      </c>
      <c r="K505">
        <v>1</v>
      </c>
      <c r="M505">
        <v>1800000</v>
      </c>
      <c r="N505">
        <v>1</v>
      </c>
    </row>
    <row r="506" spans="2:14" x14ac:dyDescent="0.45">
      <c r="B506" t="s">
        <v>2195</v>
      </c>
      <c r="F506">
        <v>1500000</v>
      </c>
      <c r="K506">
        <v>1</v>
      </c>
      <c r="M506">
        <v>1500000</v>
      </c>
      <c r="N506">
        <v>1</v>
      </c>
    </row>
    <row r="507" spans="2:14" x14ac:dyDescent="0.45">
      <c r="B507" t="s">
        <v>2068</v>
      </c>
      <c r="D507">
        <v>1500000</v>
      </c>
      <c r="I507">
        <v>1</v>
      </c>
      <c r="M507">
        <v>1500000</v>
      </c>
      <c r="N507">
        <v>1</v>
      </c>
    </row>
    <row r="508" spans="2:14" x14ac:dyDescent="0.45">
      <c r="B508" t="s">
        <v>756</v>
      </c>
      <c r="D508">
        <v>560000</v>
      </c>
      <c r="I508">
        <v>2</v>
      </c>
      <c r="M508">
        <v>560000</v>
      </c>
      <c r="N508">
        <v>2</v>
      </c>
    </row>
    <row r="509" spans="2:14" x14ac:dyDescent="0.45">
      <c r="B509" t="s">
        <v>2015</v>
      </c>
      <c r="D509">
        <v>520000</v>
      </c>
      <c r="I509">
        <v>1</v>
      </c>
      <c r="M509">
        <v>520000</v>
      </c>
      <c r="N509">
        <v>1</v>
      </c>
    </row>
    <row r="510" spans="2:14" x14ac:dyDescent="0.45">
      <c r="B510" t="s">
        <v>198</v>
      </c>
      <c r="D510">
        <v>520000</v>
      </c>
      <c r="I510">
        <v>1</v>
      </c>
      <c r="M510">
        <v>520000</v>
      </c>
      <c r="N510">
        <v>1</v>
      </c>
    </row>
    <row r="511" spans="2:14" x14ac:dyDescent="0.45">
      <c r="B511" t="s">
        <v>2016</v>
      </c>
      <c r="D511">
        <v>520000</v>
      </c>
      <c r="I511">
        <v>1</v>
      </c>
      <c r="M511">
        <v>520000</v>
      </c>
      <c r="N511">
        <v>1</v>
      </c>
    </row>
    <row r="512" spans="2:14" x14ac:dyDescent="0.45">
      <c r="B512" t="s">
        <v>2238</v>
      </c>
      <c r="D512">
        <v>450000</v>
      </c>
      <c r="I512">
        <v>2</v>
      </c>
      <c r="M512">
        <v>450000</v>
      </c>
      <c r="N512">
        <v>2</v>
      </c>
    </row>
    <row r="513" spans="2:14" x14ac:dyDescent="0.45">
      <c r="B513" t="s">
        <v>2249</v>
      </c>
      <c r="D513">
        <v>400000</v>
      </c>
      <c r="I513">
        <v>2</v>
      </c>
      <c r="M513">
        <v>400000</v>
      </c>
      <c r="N513">
        <v>2</v>
      </c>
    </row>
    <row r="514" spans="2:14" x14ac:dyDescent="0.45">
      <c r="B514" t="s">
        <v>169</v>
      </c>
      <c r="F514">
        <v>350000</v>
      </c>
      <c r="K514">
        <v>1</v>
      </c>
      <c r="M514">
        <v>350000</v>
      </c>
      <c r="N514">
        <v>1</v>
      </c>
    </row>
    <row r="515" spans="2:14" x14ac:dyDescent="0.45">
      <c r="B515" t="s">
        <v>757</v>
      </c>
      <c r="E515">
        <v>150000</v>
      </c>
      <c r="F515">
        <v>150000</v>
      </c>
      <c r="H515">
        <v>4</v>
      </c>
      <c r="J515">
        <v>1</v>
      </c>
      <c r="K515">
        <v>1</v>
      </c>
      <c r="M515">
        <v>300000</v>
      </c>
      <c r="N515">
        <v>6</v>
      </c>
    </row>
    <row r="516" spans="2:14" x14ac:dyDescent="0.45">
      <c r="B516" t="s">
        <v>188</v>
      </c>
      <c r="D516">
        <v>200000</v>
      </c>
      <c r="I516">
        <v>1</v>
      </c>
      <c r="M516">
        <v>200000</v>
      </c>
      <c r="N516">
        <v>1</v>
      </c>
    </row>
    <row r="517" spans="2:14" x14ac:dyDescent="0.45">
      <c r="B517" t="s">
        <v>1984</v>
      </c>
      <c r="D517">
        <v>200000</v>
      </c>
      <c r="I517">
        <v>1</v>
      </c>
      <c r="M517">
        <v>200000</v>
      </c>
      <c r="N517">
        <v>1</v>
      </c>
    </row>
    <row r="518" spans="2:14" x14ac:dyDescent="0.45">
      <c r="B518" t="s">
        <v>2236</v>
      </c>
      <c r="D518">
        <v>150000</v>
      </c>
      <c r="I518">
        <v>1</v>
      </c>
      <c r="M518">
        <v>150000</v>
      </c>
      <c r="N518">
        <v>1</v>
      </c>
    </row>
    <row r="519" spans="2:14" x14ac:dyDescent="0.45">
      <c r="B519" t="s">
        <v>138</v>
      </c>
      <c r="D519">
        <v>150000</v>
      </c>
      <c r="I519">
        <v>1</v>
      </c>
      <c r="M519">
        <v>150000</v>
      </c>
      <c r="N519">
        <v>1</v>
      </c>
    </row>
    <row r="520" spans="2:14" x14ac:dyDescent="0.45">
      <c r="B520" t="s">
        <v>2094</v>
      </c>
      <c r="D520">
        <v>120000</v>
      </c>
      <c r="I520">
        <v>1</v>
      </c>
      <c r="M520">
        <v>120000</v>
      </c>
      <c r="N520">
        <v>1</v>
      </c>
    </row>
    <row r="521" spans="2:14" x14ac:dyDescent="0.45">
      <c r="B521" t="s">
        <v>2207</v>
      </c>
      <c r="D521">
        <v>50000</v>
      </c>
      <c r="F521">
        <v>50000</v>
      </c>
      <c r="I521">
        <v>1</v>
      </c>
      <c r="K521">
        <v>1</v>
      </c>
      <c r="M521">
        <v>100000</v>
      </c>
      <c r="N521">
        <v>2</v>
      </c>
    </row>
    <row r="522" spans="2:14" x14ac:dyDescent="0.45">
      <c r="B522" t="s">
        <v>2254</v>
      </c>
      <c r="F522">
        <v>50000</v>
      </c>
      <c r="K522">
        <v>1</v>
      </c>
      <c r="M522">
        <v>50000</v>
      </c>
      <c r="N522">
        <v>1</v>
      </c>
    </row>
    <row r="523" spans="2:14" x14ac:dyDescent="0.45">
      <c r="B523" t="s">
        <v>2177</v>
      </c>
      <c r="F523">
        <v>50000</v>
      </c>
      <c r="K523">
        <v>1</v>
      </c>
      <c r="M523">
        <v>50000</v>
      </c>
      <c r="N523">
        <v>1</v>
      </c>
    </row>
    <row r="524" spans="2:14" x14ac:dyDescent="0.45">
      <c r="B524" t="s">
        <v>2259</v>
      </c>
      <c r="H524">
        <v>1</v>
      </c>
      <c r="N524">
        <v>1</v>
      </c>
    </row>
    <row r="525" spans="2:14" x14ac:dyDescent="0.45">
      <c r="B525" t="s">
        <v>2032</v>
      </c>
      <c r="H525">
        <v>1</v>
      </c>
      <c r="N525">
        <v>1</v>
      </c>
    </row>
    <row r="526" spans="2:14" x14ac:dyDescent="0.45">
      <c r="B526" t="s">
        <v>2108</v>
      </c>
      <c r="H526">
        <v>1</v>
      </c>
      <c r="N526">
        <v>1</v>
      </c>
    </row>
    <row r="527" spans="2:14" x14ac:dyDescent="0.45">
      <c r="B527" t="s">
        <v>2002</v>
      </c>
      <c r="H527">
        <v>1</v>
      </c>
      <c r="N527">
        <v>1</v>
      </c>
    </row>
    <row r="528" spans="2:14" x14ac:dyDescent="0.45">
      <c r="B528" t="s">
        <v>1998</v>
      </c>
      <c r="H528">
        <v>2</v>
      </c>
      <c r="N528">
        <v>2</v>
      </c>
    </row>
    <row r="529" spans="2:14" x14ac:dyDescent="0.45">
      <c r="B529" t="s">
        <v>979</v>
      </c>
      <c r="H529">
        <v>1</v>
      </c>
      <c r="N529">
        <v>1</v>
      </c>
    </row>
    <row r="530" spans="2:14" x14ac:dyDescent="0.45">
      <c r="B530" t="s">
        <v>2315</v>
      </c>
      <c r="H530">
        <v>3</v>
      </c>
      <c r="N530">
        <v>3</v>
      </c>
    </row>
    <row r="531" spans="2:14" x14ac:dyDescent="0.45">
      <c r="B531" t="s">
        <v>182</v>
      </c>
      <c r="D531">
        <v>0</v>
      </c>
      <c r="I531">
        <v>1</v>
      </c>
      <c r="M531">
        <v>0</v>
      </c>
      <c r="N531">
        <v>1</v>
      </c>
    </row>
    <row r="532" spans="2:14" x14ac:dyDescent="0.45">
      <c r="B532" t="s">
        <v>2005</v>
      </c>
      <c r="H532">
        <v>1</v>
      </c>
      <c r="N532">
        <v>1</v>
      </c>
    </row>
    <row r="533" spans="2:14" x14ac:dyDescent="0.45">
      <c r="B533" t="s">
        <v>1996</v>
      </c>
      <c r="H533">
        <v>1</v>
      </c>
      <c r="N533">
        <v>1</v>
      </c>
    </row>
    <row r="534" spans="2:14" x14ac:dyDescent="0.45">
      <c r="B534" t="s">
        <v>2065</v>
      </c>
      <c r="D534">
        <v>0</v>
      </c>
      <c r="E534">
        <v>0</v>
      </c>
      <c r="I534">
        <v>2</v>
      </c>
      <c r="J534">
        <v>2</v>
      </c>
      <c r="M534">
        <v>0</v>
      </c>
      <c r="N534">
        <v>4</v>
      </c>
    </row>
    <row r="535" spans="2:14" x14ac:dyDescent="0.45">
      <c r="B535" t="s">
        <v>963</v>
      </c>
      <c r="D535">
        <v>0</v>
      </c>
      <c r="E535">
        <v>0</v>
      </c>
      <c r="I535">
        <v>2</v>
      </c>
      <c r="J535">
        <v>1</v>
      </c>
      <c r="M535">
        <v>0</v>
      </c>
      <c r="N535">
        <v>3</v>
      </c>
    </row>
    <row r="536" spans="2:14" x14ac:dyDescent="0.45">
      <c r="B536" t="s">
        <v>2253</v>
      </c>
      <c r="D536">
        <v>0</v>
      </c>
      <c r="I536">
        <v>1</v>
      </c>
      <c r="M536">
        <v>0</v>
      </c>
      <c r="N536">
        <v>1</v>
      </c>
    </row>
    <row r="537" spans="2:14" x14ac:dyDescent="0.45">
      <c r="B537" t="s">
        <v>2000</v>
      </c>
      <c r="H537">
        <v>1</v>
      </c>
      <c r="N537">
        <v>1</v>
      </c>
    </row>
    <row r="538" spans="2:14" x14ac:dyDescent="0.45">
      <c r="B538" t="s">
        <v>135</v>
      </c>
      <c r="H538">
        <v>1</v>
      </c>
      <c r="N538">
        <v>1</v>
      </c>
    </row>
    <row r="539" spans="2:14" x14ac:dyDescent="0.45">
      <c r="B539" t="s">
        <v>2001</v>
      </c>
      <c r="H539">
        <v>1</v>
      </c>
      <c r="N539">
        <v>1</v>
      </c>
    </row>
    <row r="540" spans="2:14" x14ac:dyDescent="0.45">
      <c r="B540" t="s">
        <v>2338</v>
      </c>
      <c r="H540">
        <v>3</v>
      </c>
      <c r="N540">
        <v>3</v>
      </c>
    </row>
    <row r="541" spans="2:14" x14ac:dyDescent="0.45">
      <c r="B541" t="s">
        <v>971</v>
      </c>
      <c r="H541">
        <v>1</v>
      </c>
      <c r="N541">
        <v>1</v>
      </c>
    </row>
    <row r="542" spans="2:14" x14ac:dyDescent="0.45">
      <c r="B542" t="s">
        <v>1999</v>
      </c>
      <c r="H542">
        <v>1</v>
      </c>
      <c r="N542">
        <v>1</v>
      </c>
    </row>
    <row r="543" spans="2:14" x14ac:dyDescent="0.45">
      <c r="B543" t="s">
        <v>2201</v>
      </c>
      <c r="D543">
        <v>0</v>
      </c>
      <c r="I543">
        <v>1</v>
      </c>
      <c r="M543">
        <v>0</v>
      </c>
      <c r="N543">
        <v>1</v>
      </c>
    </row>
    <row r="544" spans="2:14" x14ac:dyDescent="0.45">
      <c r="B544" t="s">
        <v>2329</v>
      </c>
      <c r="D544">
        <v>0</v>
      </c>
      <c r="E544">
        <v>0</v>
      </c>
      <c r="I544">
        <v>2</v>
      </c>
      <c r="J544">
        <v>2</v>
      </c>
      <c r="M544">
        <v>0</v>
      </c>
      <c r="N544">
        <v>4</v>
      </c>
    </row>
    <row r="545" spans="1:14" x14ac:dyDescent="0.45">
      <c r="B545" t="s">
        <v>2102</v>
      </c>
      <c r="H545">
        <v>1</v>
      </c>
      <c r="N545">
        <v>1</v>
      </c>
    </row>
    <row r="546" spans="1:14" x14ac:dyDescent="0.45">
      <c r="B546" t="s">
        <v>1997</v>
      </c>
      <c r="H546">
        <v>1</v>
      </c>
      <c r="N546">
        <v>1</v>
      </c>
    </row>
    <row r="547" spans="1:14" x14ac:dyDescent="0.45">
      <c r="B547" t="s">
        <v>1339</v>
      </c>
      <c r="H547">
        <v>1</v>
      </c>
      <c r="N547">
        <v>1</v>
      </c>
    </row>
    <row r="548" spans="1:14" x14ac:dyDescent="0.45">
      <c r="A548" t="s">
        <v>2350</v>
      </c>
      <c r="B548" t="s">
        <v>4</v>
      </c>
      <c r="D548">
        <v>350000000</v>
      </c>
      <c r="I548">
        <v>1</v>
      </c>
      <c r="M548">
        <v>350000000</v>
      </c>
      <c r="N548">
        <v>1</v>
      </c>
    </row>
    <row r="549" spans="1:14" x14ac:dyDescent="0.45">
      <c r="B549" t="s">
        <v>5</v>
      </c>
      <c r="D549">
        <v>100000000</v>
      </c>
      <c r="I549">
        <v>1</v>
      </c>
      <c r="M549">
        <v>100000000</v>
      </c>
      <c r="N549">
        <v>1</v>
      </c>
    </row>
    <row r="550" spans="1:14" x14ac:dyDescent="0.45">
      <c r="B550" t="s">
        <v>2313</v>
      </c>
      <c r="D550">
        <v>0</v>
      </c>
      <c r="I550">
        <v>2</v>
      </c>
      <c r="M550">
        <v>0</v>
      </c>
      <c r="N550">
        <v>2</v>
      </c>
    </row>
    <row r="551" spans="1:14" x14ac:dyDescent="0.45">
      <c r="B551" t="s">
        <v>2237</v>
      </c>
      <c r="D551">
        <v>0</v>
      </c>
      <c r="I551">
        <v>1</v>
      </c>
      <c r="M551">
        <v>0</v>
      </c>
      <c r="N551">
        <v>1</v>
      </c>
    </row>
    <row r="552" spans="1:14" x14ac:dyDescent="0.45">
      <c r="B552" t="s">
        <v>1991</v>
      </c>
      <c r="D552">
        <v>0</v>
      </c>
      <c r="I552">
        <v>1</v>
      </c>
      <c r="M552">
        <v>0</v>
      </c>
      <c r="N552">
        <v>1</v>
      </c>
    </row>
    <row r="553" spans="1:14" x14ac:dyDescent="0.45">
      <c r="B553" t="s">
        <v>2222</v>
      </c>
      <c r="D553">
        <v>0</v>
      </c>
      <c r="I553">
        <v>1</v>
      </c>
      <c r="M553">
        <v>0</v>
      </c>
      <c r="N553">
        <v>1</v>
      </c>
    </row>
    <row r="554" spans="1:14" x14ac:dyDescent="0.45">
      <c r="B554" t="s">
        <v>2229</v>
      </c>
      <c r="D554">
        <v>0</v>
      </c>
      <c r="I554">
        <v>1</v>
      </c>
      <c r="M554">
        <v>0</v>
      </c>
      <c r="N554">
        <v>1</v>
      </c>
    </row>
    <row r="555" spans="1:14" x14ac:dyDescent="0.45">
      <c r="B555" t="s">
        <v>757</v>
      </c>
      <c r="H555">
        <v>1</v>
      </c>
      <c r="N555">
        <v>1</v>
      </c>
    </row>
    <row r="556" spans="1:14" x14ac:dyDescent="0.45">
      <c r="B556" t="s">
        <v>2312</v>
      </c>
      <c r="D556">
        <v>0</v>
      </c>
      <c r="I556">
        <v>1</v>
      </c>
      <c r="M556">
        <v>0</v>
      </c>
      <c r="N556">
        <v>1</v>
      </c>
    </row>
    <row r="557" spans="1:14" x14ac:dyDescent="0.45">
      <c r="B557" t="s">
        <v>2147</v>
      </c>
      <c r="D557">
        <v>0</v>
      </c>
      <c r="I557">
        <v>1</v>
      </c>
      <c r="M557">
        <v>0</v>
      </c>
      <c r="N557">
        <v>1</v>
      </c>
    </row>
    <row r="558" spans="1:14" x14ac:dyDescent="0.45">
      <c r="B558" t="s">
        <v>2314</v>
      </c>
      <c r="D558">
        <v>0</v>
      </c>
      <c r="I558">
        <v>2</v>
      </c>
      <c r="M558">
        <v>0</v>
      </c>
      <c r="N558">
        <v>2</v>
      </c>
    </row>
    <row r="559" spans="1:14" x14ac:dyDescent="0.45">
      <c r="B559" t="s">
        <v>2148</v>
      </c>
      <c r="D559">
        <v>0</v>
      </c>
      <c r="I559">
        <v>1</v>
      </c>
      <c r="M559">
        <v>0</v>
      </c>
      <c r="N559">
        <v>1</v>
      </c>
    </row>
    <row r="560" spans="1:14" x14ac:dyDescent="0.45">
      <c r="B560" t="s">
        <v>1989</v>
      </c>
      <c r="D560">
        <v>0</v>
      </c>
      <c r="I560">
        <v>1</v>
      </c>
      <c r="M560">
        <v>0</v>
      </c>
      <c r="N560">
        <v>1</v>
      </c>
    </row>
    <row r="561" spans="1:14" x14ac:dyDescent="0.45">
      <c r="B561" t="s">
        <v>2207</v>
      </c>
      <c r="H561">
        <v>1</v>
      </c>
      <c r="N561">
        <v>1</v>
      </c>
    </row>
    <row r="562" spans="1:14" x14ac:dyDescent="0.45">
      <c r="A562" t="s">
        <v>2363</v>
      </c>
      <c r="B562" t="s">
        <v>2017</v>
      </c>
      <c r="F562">
        <v>70000000</v>
      </c>
      <c r="K562">
        <v>14</v>
      </c>
      <c r="M562">
        <v>70000000</v>
      </c>
      <c r="N562">
        <v>14</v>
      </c>
    </row>
    <row r="563" spans="1:14" x14ac:dyDescent="0.45">
      <c r="B563" t="s">
        <v>128</v>
      </c>
      <c r="D563">
        <v>31500000</v>
      </c>
      <c r="E563">
        <v>17500000</v>
      </c>
      <c r="I563">
        <v>9</v>
      </c>
      <c r="J563">
        <v>5</v>
      </c>
      <c r="M563">
        <v>49000000</v>
      </c>
      <c r="N563">
        <v>14</v>
      </c>
    </row>
    <row r="564" spans="1:14" x14ac:dyDescent="0.45">
      <c r="B564" t="s">
        <v>1339</v>
      </c>
      <c r="D564">
        <v>13500000</v>
      </c>
      <c r="E564">
        <v>13500000</v>
      </c>
      <c r="F564">
        <v>9000000</v>
      </c>
      <c r="H564">
        <v>2</v>
      </c>
      <c r="I564">
        <v>3</v>
      </c>
      <c r="J564">
        <v>3</v>
      </c>
      <c r="K564">
        <v>2</v>
      </c>
      <c r="M564">
        <v>36000000</v>
      </c>
      <c r="N564">
        <v>10</v>
      </c>
    </row>
    <row r="565" spans="1:14" x14ac:dyDescent="0.45">
      <c r="B565" t="s">
        <v>1994</v>
      </c>
      <c r="D565">
        <v>25500000</v>
      </c>
      <c r="I565">
        <v>8</v>
      </c>
      <c r="M565">
        <v>25500000</v>
      </c>
      <c r="N565">
        <v>8</v>
      </c>
    </row>
    <row r="566" spans="1:14" x14ac:dyDescent="0.45">
      <c r="B566" t="s">
        <v>135</v>
      </c>
      <c r="E566">
        <v>5000000</v>
      </c>
      <c r="F566">
        <v>8000000</v>
      </c>
      <c r="H566">
        <v>1</v>
      </c>
      <c r="J566">
        <v>1</v>
      </c>
      <c r="K566">
        <v>1</v>
      </c>
      <c r="M566">
        <v>13000000</v>
      </c>
      <c r="N566">
        <v>3</v>
      </c>
    </row>
    <row r="567" spans="1:14" x14ac:dyDescent="0.45">
      <c r="B567" t="s">
        <v>2202</v>
      </c>
      <c r="D567">
        <v>11000000</v>
      </c>
      <c r="I567">
        <v>2</v>
      </c>
      <c r="M567">
        <v>11000000</v>
      </c>
      <c r="N567">
        <v>2</v>
      </c>
    </row>
    <row r="568" spans="1:14" x14ac:dyDescent="0.45">
      <c r="B568" t="s">
        <v>754</v>
      </c>
      <c r="E568">
        <v>3000000</v>
      </c>
      <c r="F568">
        <v>8000000</v>
      </c>
      <c r="H568">
        <v>1</v>
      </c>
      <c r="J568">
        <v>1</v>
      </c>
      <c r="K568">
        <v>1</v>
      </c>
      <c r="M568">
        <v>11000000</v>
      </c>
      <c r="N568">
        <v>3</v>
      </c>
    </row>
    <row r="569" spans="1:14" x14ac:dyDescent="0.45">
      <c r="B569" t="s">
        <v>2301</v>
      </c>
      <c r="F569">
        <v>7720000</v>
      </c>
      <c r="K569">
        <v>2</v>
      </c>
      <c r="M569">
        <v>7720000</v>
      </c>
      <c r="N569">
        <v>2</v>
      </c>
    </row>
    <row r="570" spans="1:14" x14ac:dyDescent="0.45">
      <c r="B570" t="s">
        <v>1976</v>
      </c>
      <c r="D570">
        <v>6000000</v>
      </c>
      <c r="I570">
        <v>1</v>
      </c>
      <c r="M570">
        <v>6000000</v>
      </c>
      <c r="N570">
        <v>1</v>
      </c>
    </row>
    <row r="571" spans="1:14" x14ac:dyDescent="0.45">
      <c r="B571" t="s">
        <v>2072</v>
      </c>
      <c r="D571">
        <v>5000000</v>
      </c>
      <c r="H571">
        <v>1</v>
      </c>
      <c r="I571">
        <v>1</v>
      </c>
      <c r="M571">
        <v>5000000</v>
      </c>
      <c r="N571">
        <v>2</v>
      </c>
    </row>
    <row r="572" spans="1:14" x14ac:dyDescent="0.45">
      <c r="B572" t="s">
        <v>1357</v>
      </c>
      <c r="E572">
        <v>4700000</v>
      </c>
      <c r="H572">
        <v>1</v>
      </c>
      <c r="J572">
        <v>1</v>
      </c>
      <c r="M572">
        <v>4700000</v>
      </c>
      <c r="N572">
        <v>2</v>
      </c>
    </row>
    <row r="573" spans="1:14" x14ac:dyDescent="0.45">
      <c r="B573" t="s">
        <v>2211</v>
      </c>
      <c r="F573">
        <v>3000000</v>
      </c>
      <c r="K573">
        <v>1</v>
      </c>
      <c r="M573">
        <v>3000000</v>
      </c>
      <c r="N573">
        <v>1</v>
      </c>
    </row>
    <row r="574" spans="1:14" x14ac:dyDescent="0.45">
      <c r="B574" t="s">
        <v>750</v>
      </c>
      <c r="F574">
        <v>2100000</v>
      </c>
      <c r="K574">
        <v>6</v>
      </c>
      <c r="M574">
        <v>2100000</v>
      </c>
      <c r="N574">
        <v>6</v>
      </c>
    </row>
    <row r="575" spans="1:14" x14ac:dyDescent="0.45">
      <c r="B575" t="s">
        <v>2200</v>
      </c>
      <c r="F575">
        <v>2000000</v>
      </c>
      <c r="H575">
        <v>1</v>
      </c>
      <c r="K575">
        <v>1</v>
      </c>
      <c r="M575">
        <v>2000000</v>
      </c>
      <c r="N575">
        <v>2</v>
      </c>
    </row>
    <row r="576" spans="1:14" x14ac:dyDescent="0.45">
      <c r="B576" t="s">
        <v>450</v>
      </c>
      <c r="F576">
        <v>1500000</v>
      </c>
      <c r="K576">
        <v>1</v>
      </c>
      <c r="M576">
        <v>1500000</v>
      </c>
      <c r="N576">
        <v>1</v>
      </c>
    </row>
    <row r="577" spans="2:14" x14ac:dyDescent="0.45">
      <c r="B577" t="s">
        <v>2326</v>
      </c>
      <c r="F577">
        <v>1500000</v>
      </c>
      <c r="K577">
        <v>1</v>
      </c>
      <c r="M577">
        <v>1500000</v>
      </c>
      <c r="N577">
        <v>1</v>
      </c>
    </row>
    <row r="578" spans="2:14" x14ac:dyDescent="0.45">
      <c r="B578" t="s">
        <v>2269</v>
      </c>
      <c r="D578">
        <v>700000</v>
      </c>
      <c r="F578">
        <v>700000</v>
      </c>
      <c r="I578">
        <v>1</v>
      </c>
      <c r="K578">
        <v>1</v>
      </c>
      <c r="M578">
        <v>1400000</v>
      </c>
      <c r="N578">
        <v>2</v>
      </c>
    </row>
    <row r="579" spans="2:14" x14ac:dyDescent="0.45">
      <c r="B579" t="s">
        <v>2051</v>
      </c>
      <c r="F579">
        <v>1300000</v>
      </c>
      <c r="K579">
        <v>1</v>
      </c>
      <c r="M579">
        <v>1300000</v>
      </c>
      <c r="N579">
        <v>1</v>
      </c>
    </row>
    <row r="580" spans="2:14" x14ac:dyDescent="0.45">
      <c r="B580" t="s">
        <v>2033</v>
      </c>
      <c r="F580">
        <v>1200000</v>
      </c>
      <c r="K580">
        <v>1</v>
      </c>
      <c r="M580">
        <v>1200000</v>
      </c>
      <c r="N580">
        <v>1</v>
      </c>
    </row>
    <row r="581" spans="2:14" x14ac:dyDescent="0.45">
      <c r="B581" t="s">
        <v>424</v>
      </c>
      <c r="F581">
        <v>1000000</v>
      </c>
      <c r="H581">
        <v>2</v>
      </c>
      <c r="K581">
        <v>1</v>
      </c>
      <c r="M581">
        <v>1000000</v>
      </c>
      <c r="N581">
        <v>3</v>
      </c>
    </row>
    <row r="582" spans="2:14" x14ac:dyDescent="0.45">
      <c r="B582" t="s">
        <v>384</v>
      </c>
      <c r="D582">
        <v>300000</v>
      </c>
      <c r="F582">
        <v>600000</v>
      </c>
      <c r="H582">
        <v>1</v>
      </c>
      <c r="I582">
        <v>1</v>
      </c>
      <c r="K582">
        <v>2</v>
      </c>
      <c r="M582">
        <v>900000</v>
      </c>
      <c r="N582">
        <v>4</v>
      </c>
    </row>
    <row r="583" spans="2:14" x14ac:dyDescent="0.45">
      <c r="B583" t="s">
        <v>756</v>
      </c>
      <c r="D583">
        <v>280000</v>
      </c>
      <c r="F583">
        <v>280000</v>
      </c>
      <c r="H583">
        <v>1</v>
      </c>
      <c r="I583">
        <v>1</v>
      </c>
      <c r="K583">
        <v>1</v>
      </c>
      <c r="M583">
        <v>560000</v>
      </c>
      <c r="N583">
        <v>3</v>
      </c>
    </row>
    <row r="584" spans="2:14" x14ac:dyDescent="0.45">
      <c r="B584" t="s">
        <v>2294</v>
      </c>
      <c r="D584">
        <v>400000</v>
      </c>
      <c r="I584">
        <v>2</v>
      </c>
      <c r="M584">
        <v>400000</v>
      </c>
      <c r="N584">
        <v>2</v>
      </c>
    </row>
    <row r="585" spans="2:14" x14ac:dyDescent="0.45">
      <c r="B585" t="s">
        <v>1372</v>
      </c>
      <c r="D585">
        <v>200000</v>
      </c>
      <c r="I585">
        <v>1</v>
      </c>
      <c r="M585">
        <v>200000</v>
      </c>
      <c r="N585">
        <v>1</v>
      </c>
    </row>
    <row r="586" spans="2:14" x14ac:dyDescent="0.45">
      <c r="B586" t="s">
        <v>1984</v>
      </c>
      <c r="F586">
        <v>200000</v>
      </c>
      <c r="K586">
        <v>1</v>
      </c>
      <c r="M586">
        <v>200000</v>
      </c>
      <c r="N586">
        <v>1</v>
      </c>
    </row>
    <row r="587" spans="2:14" x14ac:dyDescent="0.45">
      <c r="B587" t="s">
        <v>2127</v>
      </c>
      <c r="D587">
        <v>150000</v>
      </c>
      <c r="I587">
        <v>1</v>
      </c>
      <c r="M587">
        <v>150000</v>
      </c>
      <c r="N587">
        <v>1</v>
      </c>
    </row>
    <row r="588" spans="2:14" x14ac:dyDescent="0.45">
      <c r="B588" t="s">
        <v>757</v>
      </c>
      <c r="F588">
        <v>150000</v>
      </c>
      <c r="H588">
        <v>2</v>
      </c>
      <c r="K588">
        <v>1</v>
      </c>
      <c r="M588">
        <v>150000</v>
      </c>
      <c r="N588">
        <v>3</v>
      </c>
    </row>
    <row r="589" spans="2:14" x14ac:dyDescent="0.45">
      <c r="B589" t="s">
        <v>368</v>
      </c>
      <c r="H589">
        <v>1</v>
      </c>
      <c r="N589">
        <v>1</v>
      </c>
    </row>
    <row r="590" spans="2:14" x14ac:dyDescent="0.45">
      <c r="B590" t="s">
        <v>749</v>
      </c>
      <c r="H590">
        <v>1</v>
      </c>
      <c r="N590">
        <v>1</v>
      </c>
    </row>
    <row r="591" spans="2:14" x14ac:dyDescent="0.45">
      <c r="B591" t="s">
        <v>971</v>
      </c>
      <c r="H591">
        <v>1</v>
      </c>
      <c r="N591">
        <v>1</v>
      </c>
    </row>
    <row r="592" spans="2:14" x14ac:dyDescent="0.45">
      <c r="B592" t="s">
        <v>2055</v>
      </c>
      <c r="H592">
        <v>1</v>
      </c>
      <c r="N592">
        <v>1</v>
      </c>
    </row>
    <row r="593" spans="1:14" x14ac:dyDescent="0.45">
      <c r="B593" t="s">
        <v>2197</v>
      </c>
      <c r="H593">
        <v>5</v>
      </c>
      <c r="N593">
        <v>5</v>
      </c>
    </row>
    <row r="594" spans="1:14" x14ac:dyDescent="0.45">
      <c r="B594" t="s">
        <v>2108</v>
      </c>
      <c r="H594">
        <v>1</v>
      </c>
      <c r="N594">
        <v>1</v>
      </c>
    </row>
    <row r="595" spans="1:14" x14ac:dyDescent="0.45">
      <c r="B595" t="s">
        <v>979</v>
      </c>
      <c r="H595">
        <v>2</v>
      </c>
      <c r="N595">
        <v>2</v>
      </c>
    </row>
    <row r="596" spans="1:14" x14ac:dyDescent="0.45">
      <c r="B596" t="s">
        <v>2224</v>
      </c>
      <c r="H596">
        <v>1</v>
      </c>
      <c r="N596">
        <v>1</v>
      </c>
    </row>
    <row r="597" spans="1:14" x14ac:dyDescent="0.45">
      <c r="A597" t="s">
        <v>2366</v>
      </c>
      <c r="B597" t="s">
        <v>2308</v>
      </c>
      <c r="D597">
        <v>21500000</v>
      </c>
      <c r="E597">
        <v>13900000</v>
      </c>
      <c r="H597">
        <v>2</v>
      </c>
      <c r="I597">
        <v>11</v>
      </c>
      <c r="J597">
        <v>5</v>
      </c>
      <c r="M597">
        <v>35400000</v>
      </c>
      <c r="N597">
        <v>18</v>
      </c>
    </row>
    <row r="598" spans="1:14" x14ac:dyDescent="0.45">
      <c r="B598" t="s">
        <v>128</v>
      </c>
      <c r="D598">
        <v>7000000</v>
      </c>
      <c r="E598">
        <v>24500000</v>
      </c>
      <c r="H598">
        <v>1</v>
      </c>
      <c r="I598">
        <v>2</v>
      </c>
      <c r="J598">
        <v>7</v>
      </c>
      <c r="M598">
        <v>31500000</v>
      </c>
      <c r="N598">
        <v>10</v>
      </c>
    </row>
    <row r="599" spans="1:14" x14ac:dyDescent="0.45">
      <c r="B599" t="s">
        <v>1931</v>
      </c>
      <c r="D599">
        <v>0</v>
      </c>
      <c r="E599">
        <v>30000000</v>
      </c>
      <c r="I599">
        <v>1</v>
      </c>
      <c r="J599">
        <v>1</v>
      </c>
      <c r="M599">
        <v>30000000</v>
      </c>
      <c r="N599">
        <v>2</v>
      </c>
    </row>
    <row r="600" spans="1:14" x14ac:dyDescent="0.45">
      <c r="B600" t="s">
        <v>2311</v>
      </c>
      <c r="D600">
        <v>12000000</v>
      </c>
      <c r="E600">
        <v>12000000</v>
      </c>
      <c r="I600">
        <v>3</v>
      </c>
      <c r="J600">
        <v>3</v>
      </c>
      <c r="M600">
        <v>24000000</v>
      </c>
      <c r="N600">
        <v>6</v>
      </c>
    </row>
    <row r="601" spans="1:14" x14ac:dyDescent="0.45">
      <c r="B601" t="s">
        <v>135</v>
      </c>
      <c r="D601">
        <v>7000000</v>
      </c>
      <c r="E601">
        <v>10000000</v>
      </c>
      <c r="H601">
        <v>1</v>
      </c>
      <c r="I601">
        <v>1</v>
      </c>
      <c r="J601">
        <v>1</v>
      </c>
      <c r="M601">
        <v>17000000</v>
      </c>
      <c r="N601">
        <v>3</v>
      </c>
    </row>
    <row r="602" spans="1:14" x14ac:dyDescent="0.45">
      <c r="B602" t="s">
        <v>754</v>
      </c>
      <c r="F602">
        <v>14000000</v>
      </c>
      <c r="K602">
        <v>2</v>
      </c>
      <c r="M602">
        <v>14000000</v>
      </c>
      <c r="N602">
        <v>2</v>
      </c>
    </row>
    <row r="603" spans="1:14" x14ac:dyDescent="0.45">
      <c r="B603" t="s">
        <v>51</v>
      </c>
      <c r="D603">
        <v>4000000</v>
      </c>
      <c r="E603">
        <v>4000000</v>
      </c>
      <c r="H603">
        <v>2</v>
      </c>
      <c r="I603">
        <v>1</v>
      </c>
      <c r="J603">
        <v>1</v>
      </c>
      <c r="M603">
        <v>8000000</v>
      </c>
      <c r="N603">
        <v>4</v>
      </c>
    </row>
    <row r="604" spans="1:14" x14ac:dyDescent="0.45">
      <c r="B604" t="s">
        <v>1986</v>
      </c>
      <c r="F604">
        <v>7500000</v>
      </c>
      <c r="K604">
        <v>3</v>
      </c>
      <c r="M604">
        <v>7500000</v>
      </c>
      <c r="N604">
        <v>3</v>
      </c>
    </row>
    <row r="605" spans="1:14" x14ac:dyDescent="0.45">
      <c r="B605" t="s">
        <v>2317</v>
      </c>
      <c r="F605">
        <v>5000000</v>
      </c>
      <c r="K605">
        <v>1</v>
      </c>
      <c r="M605">
        <v>5000000</v>
      </c>
      <c r="N605">
        <v>1</v>
      </c>
    </row>
    <row r="606" spans="1:14" x14ac:dyDescent="0.45">
      <c r="B606" t="s">
        <v>1420</v>
      </c>
      <c r="D606">
        <v>1840000</v>
      </c>
      <c r="E606">
        <v>2990000</v>
      </c>
      <c r="H606">
        <v>2</v>
      </c>
      <c r="I606">
        <v>8</v>
      </c>
      <c r="J606">
        <v>13</v>
      </c>
      <c r="M606">
        <v>4830000</v>
      </c>
      <c r="N606">
        <v>23</v>
      </c>
    </row>
    <row r="607" spans="1:14" x14ac:dyDescent="0.45">
      <c r="B607" t="s">
        <v>2204</v>
      </c>
      <c r="F607">
        <v>4500000</v>
      </c>
      <c r="K607">
        <v>1</v>
      </c>
      <c r="M607">
        <v>4500000</v>
      </c>
      <c r="N607">
        <v>1</v>
      </c>
    </row>
    <row r="608" spans="1:14" x14ac:dyDescent="0.45">
      <c r="B608" t="s">
        <v>2309</v>
      </c>
      <c r="E608">
        <v>3200000</v>
      </c>
      <c r="H608">
        <v>3</v>
      </c>
      <c r="J608">
        <v>1</v>
      </c>
      <c r="M608">
        <v>3200000</v>
      </c>
      <c r="N608">
        <v>4</v>
      </c>
    </row>
    <row r="609" spans="2:14" x14ac:dyDescent="0.45">
      <c r="B609" t="s">
        <v>2117</v>
      </c>
      <c r="D609">
        <v>2500000</v>
      </c>
      <c r="I609">
        <v>1</v>
      </c>
      <c r="M609">
        <v>2500000</v>
      </c>
      <c r="N609">
        <v>1</v>
      </c>
    </row>
    <row r="610" spans="2:14" x14ac:dyDescent="0.45">
      <c r="B610" t="s">
        <v>450</v>
      </c>
      <c r="F610">
        <v>1500000</v>
      </c>
      <c r="K610">
        <v>1</v>
      </c>
      <c r="M610">
        <v>1500000</v>
      </c>
      <c r="N610">
        <v>1</v>
      </c>
    </row>
    <row r="611" spans="2:14" x14ac:dyDescent="0.45">
      <c r="B611" t="s">
        <v>1976</v>
      </c>
      <c r="F611">
        <v>1100000</v>
      </c>
      <c r="K611">
        <v>1</v>
      </c>
      <c r="M611">
        <v>1100000</v>
      </c>
      <c r="N611">
        <v>1</v>
      </c>
    </row>
    <row r="612" spans="2:14" x14ac:dyDescent="0.45">
      <c r="B612" t="s">
        <v>1978</v>
      </c>
      <c r="F612">
        <v>1000000</v>
      </c>
      <c r="H612">
        <v>1</v>
      </c>
      <c r="K612">
        <v>1</v>
      </c>
      <c r="M612">
        <v>1000000</v>
      </c>
      <c r="N612">
        <v>2</v>
      </c>
    </row>
    <row r="613" spans="2:14" x14ac:dyDescent="0.45">
      <c r="B613" t="s">
        <v>2269</v>
      </c>
      <c r="F613">
        <v>700000</v>
      </c>
      <c r="H613">
        <v>1</v>
      </c>
      <c r="K613">
        <v>1</v>
      </c>
      <c r="M613">
        <v>700000</v>
      </c>
      <c r="N613">
        <v>2</v>
      </c>
    </row>
    <row r="614" spans="2:14" x14ac:dyDescent="0.45">
      <c r="B614" t="s">
        <v>750</v>
      </c>
      <c r="E614">
        <v>500000</v>
      </c>
      <c r="J614">
        <v>2</v>
      </c>
      <c r="M614">
        <v>500000</v>
      </c>
      <c r="N614">
        <v>2</v>
      </c>
    </row>
    <row r="615" spans="2:14" x14ac:dyDescent="0.45">
      <c r="B615" t="s">
        <v>2096</v>
      </c>
      <c r="D615">
        <v>350000</v>
      </c>
      <c r="I615">
        <v>1</v>
      </c>
      <c r="M615">
        <v>350000</v>
      </c>
      <c r="N615">
        <v>1</v>
      </c>
    </row>
    <row r="616" spans="2:14" x14ac:dyDescent="0.45">
      <c r="B616" t="s">
        <v>757</v>
      </c>
      <c r="F616">
        <v>300000</v>
      </c>
      <c r="H616">
        <v>2</v>
      </c>
      <c r="K616">
        <v>2</v>
      </c>
      <c r="M616">
        <v>300000</v>
      </c>
      <c r="N616">
        <v>4</v>
      </c>
    </row>
    <row r="617" spans="2:14" x14ac:dyDescent="0.45">
      <c r="B617" t="s">
        <v>384</v>
      </c>
      <c r="F617">
        <v>300000</v>
      </c>
      <c r="H617">
        <v>1</v>
      </c>
      <c r="K617">
        <v>1</v>
      </c>
      <c r="M617">
        <v>300000</v>
      </c>
      <c r="N617">
        <v>2</v>
      </c>
    </row>
    <row r="618" spans="2:14" x14ac:dyDescent="0.45">
      <c r="B618" t="s">
        <v>756</v>
      </c>
      <c r="F618">
        <v>280000</v>
      </c>
      <c r="H618">
        <v>2</v>
      </c>
      <c r="K618">
        <v>1</v>
      </c>
      <c r="M618">
        <v>280000</v>
      </c>
      <c r="N618">
        <v>3</v>
      </c>
    </row>
    <row r="619" spans="2:14" x14ac:dyDescent="0.45">
      <c r="B619" t="s">
        <v>2244</v>
      </c>
      <c r="F619">
        <v>100000</v>
      </c>
      <c r="K619">
        <v>1</v>
      </c>
      <c r="M619">
        <v>100000</v>
      </c>
      <c r="N619">
        <v>1</v>
      </c>
    </row>
    <row r="620" spans="2:14" x14ac:dyDescent="0.45">
      <c r="B620" t="s">
        <v>1175</v>
      </c>
      <c r="D620">
        <v>100000</v>
      </c>
      <c r="H620">
        <v>1</v>
      </c>
      <c r="I620">
        <v>1</v>
      </c>
      <c r="M620">
        <v>100000</v>
      </c>
      <c r="N620">
        <v>2</v>
      </c>
    </row>
    <row r="621" spans="2:14" x14ac:dyDescent="0.45">
      <c r="B621" t="s">
        <v>2207</v>
      </c>
      <c r="F621">
        <v>50000</v>
      </c>
      <c r="H621">
        <v>1</v>
      </c>
      <c r="K621">
        <v>1</v>
      </c>
      <c r="M621">
        <v>50000</v>
      </c>
      <c r="N621">
        <v>2</v>
      </c>
    </row>
    <row r="622" spans="2:14" x14ac:dyDescent="0.45">
      <c r="B622" t="s">
        <v>1992</v>
      </c>
      <c r="H622">
        <v>1</v>
      </c>
      <c r="N622">
        <v>1</v>
      </c>
    </row>
    <row r="623" spans="2:14" x14ac:dyDescent="0.45">
      <c r="B623" t="s">
        <v>276</v>
      </c>
      <c r="H623">
        <v>1</v>
      </c>
      <c r="N623">
        <v>1</v>
      </c>
    </row>
    <row r="624" spans="2:14" x14ac:dyDescent="0.45">
      <c r="B624" t="s">
        <v>1339</v>
      </c>
      <c r="H624">
        <v>1</v>
      </c>
      <c r="N624">
        <v>1</v>
      </c>
    </row>
    <row r="625" spans="1:14" x14ac:dyDescent="0.45">
      <c r="B625" t="s">
        <v>2208</v>
      </c>
      <c r="H625">
        <v>1</v>
      </c>
      <c r="N625">
        <v>1</v>
      </c>
    </row>
    <row r="626" spans="1:14" x14ac:dyDescent="0.45">
      <c r="B626" t="s">
        <v>52</v>
      </c>
      <c r="H626">
        <v>1</v>
      </c>
      <c r="N626">
        <v>1</v>
      </c>
    </row>
    <row r="627" spans="1:14" x14ac:dyDescent="0.45">
      <c r="B627" t="s">
        <v>2318</v>
      </c>
      <c r="H627">
        <v>1</v>
      </c>
      <c r="N627">
        <v>1</v>
      </c>
    </row>
    <row r="628" spans="1:14" x14ac:dyDescent="0.45">
      <c r="B628" t="s">
        <v>2200</v>
      </c>
      <c r="H628">
        <v>1</v>
      </c>
      <c r="N628">
        <v>1</v>
      </c>
    </row>
    <row r="629" spans="1:14" x14ac:dyDescent="0.45">
      <c r="B629" t="s">
        <v>2328</v>
      </c>
      <c r="H629">
        <v>1</v>
      </c>
      <c r="N629">
        <v>1</v>
      </c>
    </row>
    <row r="630" spans="1:14" x14ac:dyDescent="0.45">
      <c r="B630" t="s">
        <v>2062</v>
      </c>
      <c r="H630">
        <v>1</v>
      </c>
      <c r="N630">
        <v>1</v>
      </c>
    </row>
    <row r="631" spans="1:14" x14ac:dyDescent="0.45">
      <c r="B631" t="s">
        <v>441</v>
      </c>
      <c r="H631">
        <v>1</v>
      </c>
      <c r="N631">
        <v>1</v>
      </c>
    </row>
    <row r="632" spans="1:14" x14ac:dyDescent="0.45">
      <c r="B632" t="s">
        <v>2241</v>
      </c>
      <c r="H632">
        <v>1</v>
      </c>
      <c r="N632">
        <v>1</v>
      </c>
    </row>
    <row r="633" spans="1:14" x14ac:dyDescent="0.45">
      <c r="B633" t="s">
        <v>2277</v>
      </c>
      <c r="H633">
        <v>2</v>
      </c>
      <c r="N633">
        <v>2</v>
      </c>
    </row>
    <row r="634" spans="1:14" x14ac:dyDescent="0.45">
      <c r="B634" t="s">
        <v>2123</v>
      </c>
      <c r="H634">
        <v>2</v>
      </c>
      <c r="N634">
        <v>2</v>
      </c>
    </row>
    <row r="635" spans="1:14" x14ac:dyDescent="0.45">
      <c r="B635" t="s">
        <v>1460</v>
      </c>
      <c r="H635">
        <v>1</v>
      </c>
      <c r="N635">
        <v>1</v>
      </c>
    </row>
    <row r="636" spans="1:14" x14ac:dyDescent="0.45">
      <c r="B636" t="s">
        <v>1850</v>
      </c>
      <c r="H636">
        <v>1</v>
      </c>
      <c r="N636">
        <v>1</v>
      </c>
    </row>
    <row r="637" spans="1:14" x14ac:dyDescent="0.45">
      <c r="B637" t="s">
        <v>1437</v>
      </c>
      <c r="H637">
        <v>1</v>
      </c>
      <c r="N637">
        <v>1</v>
      </c>
    </row>
    <row r="638" spans="1:14" x14ac:dyDescent="0.45">
      <c r="A638" t="s">
        <v>2364</v>
      </c>
      <c r="B638" t="s">
        <v>2311</v>
      </c>
      <c r="D638">
        <v>60500000</v>
      </c>
      <c r="H638">
        <v>8</v>
      </c>
      <c r="I638">
        <v>11</v>
      </c>
      <c r="M638">
        <v>60500000</v>
      </c>
      <c r="N638">
        <v>19</v>
      </c>
    </row>
    <row r="639" spans="1:14" x14ac:dyDescent="0.45">
      <c r="B639" t="s">
        <v>2212</v>
      </c>
      <c r="D639">
        <v>32000000</v>
      </c>
      <c r="E639">
        <v>24000000</v>
      </c>
      <c r="I639">
        <v>4</v>
      </c>
      <c r="J639">
        <v>3</v>
      </c>
      <c r="M639">
        <v>56000000</v>
      </c>
      <c r="N639">
        <v>7</v>
      </c>
    </row>
    <row r="640" spans="1:14" x14ac:dyDescent="0.45">
      <c r="B640" t="s">
        <v>2017</v>
      </c>
      <c r="F640">
        <v>31500000</v>
      </c>
      <c r="K640">
        <v>7</v>
      </c>
      <c r="M640">
        <v>31500000</v>
      </c>
      <c r="N640">
        <v>7</v>
      </c>
    </row>
    <row r="641" spans="2:14" x14ac:dyDescent="0.45">
      <c r="B641" t="s">
        <v>51</v>
      </c>
      <c r="D641">
        <v>14000000</v>
      </c>
      <c r="E641">
        <v>14000000</v>
      </c>
      <c r="I641">
        <v>4</v>
      </c>
      <c r="J641">
        <v>4</v>
      </c>
      <c r="M641">
        <v>28000000</v>
      </c>
      <c r="N641">
        <v>8</v>
      </c>
    </row>
    <row r="642" spans="2:14" x14ac:dyDescent="0.45">
      <c r="B642" t="s">
        <v>754</v>
      </c>
      <c r="F642">
        <v>27000000</v>
      </c>
      <c r="K642">
        <v>2</v>
      </c>
      <c r="M642">
        <v>27000000</v>
      </c>
      <c r="N642">
        <v>2</v>
      </c>
    </row>
    <row r="643" spans="2:14" x14ac:dyDescent="0.45">
      <c r="B643" t="s">
        <v>1339</v>
      </c>
      <c r="D643">
        <v>9600000</v>
      </c>
      <c r="E643">
        <v>9400000</v>
      </c>
      <c r="H643">
        <v>18</v>
      </c>
      <c r="I643">
        <v>4</v>
      </c>
      <c r="J643">
        <v>4</v>
      </c>
      <c r="M643">
        <v>19000000</v>
      </c>
      <c r="N643">
        <v>26</v>
      </c>
    </row>
    <row r="644" spans="2:14" x14ac:dyDescent="0.45">
      <c r="B644" t="s">
        <v>13</v>
      </c>
      <c r="D644">
        <v>15000000</v>
      </c>
      <c r="I644">
        <v>1</v>
      </c>
      <c r="M644">
        <v>15000000</v>
      </c>
      <c r="N644">
        <v>1</v>
      </c>
    </row>
    <row r="645" spans="2:14" x14ac:dyDescent="0.45">
      <c r="B645" t="s">
        <v>128</v>
      </c>
      <c r="D645">
        <v>13000000</v>
      </c>
      <c r="H645">
        <v>21</v>
      </c>
      <c r="I645">
        <v>4</v>
      </c>
      <c r="M645">
        <v>13000000</v>
      </c>
      <c r="N645">
        <v>25</v>
      </c>
    </row>
    <row r="646" spans="2:14" x14ac:dyDescent="0.45">
      <c r="B646" t="s">
        <v>2123</v>
      </c>
      <c r="D646">
        <v>6400000</v>
      </c>
      <c r="H646">
        <v>5</v>
      </c>
      <c r="I646">
        <v>8</v>
      </c>
      <c r="M646">
        <v>6400000</v>
      </c>
      <c r="N646">
        <v>13</v>
      </c>
    </row>
    <row r="647" spans="2:14" x14ac:dyDescent="0.45">
      <c r="B647" t="s">
        <v>1976</v>
      </c>
      <c r="D647">
        <v>6000000</v>
      </c>
      <c r="I647">
        <v>1</v>
      </c>
      <c r="M647">
        <v>6000000</v>
      </c>
      <c r="N647">
        <v>1</v>
      </c>
    </row>
    <row r="648" spans="2:14" x14ac:dyDescent="0.45">
      <c r="B648" t="s">
        <v>52</v>
      </c>
      <c r="E648">
        <v>5500000</v>
      </c>
      <c r="H648">
        <v>3</v>
      </c>
      <c r="J648">
        <v>1</v>
      </c>
      <c r="M648">
        <v>5500000</v>
      </c>
      <c r="N648">
        <v>4</v>
      </c>
    </row>
    <row r="649" spans="2:14" x14ac:dyDescent="0.45">
      <c r="B649" t="s">
        <v>2324</v>
      </c>
      <c r="E649">
        <v>5000000</v>
      </c>
      <c r="J649">
        <v>1</v>
      </c>
      <c r="M649">
        <v>5000000</v>
      </c>
      <c r="N649">
        <v>1</v>
      </c>
    </row>
    <row r="650" spans="2:14" x14ac:dyDescent="0.45">
      <c r="B650" t="s">
        <v>2075</v>
      </c>
      <c r="D650">
        <v>4500000</v>
      </c>
      <c r="I650">
        <v>1</v>
      </c>
      <c r="M650">
        <v>4500000</v>
      </c>
      <c r="N650">
        <v>1</v>
      </c>
    </row>
    <row r="651" spans="2:14" x14ac:dyDescent="0.45">
      <c r="B651" t="s">
        <v>1420</v>
      </c>
      <c r="D651">
        <v>4140000</v>
      </c>
      <c r="H651">
        <v>9</v>
      </c>
      <c r="I651">
        <v>18</v>
      </c>
      <c r="M651">
        <v>4140000</v>
      </c>
      <c r="N651">
        <v>27</v>
      </c>
    </row>
    <row r="652" spans="2:14" x14ac:dyDescent="0.45">
      <c r="B652" t="s">
        <v>713</v>
      </c>
      <c r="F652">
        <v>1500000</v>
      </c>
      <c r="K652">
        <v>1</v>
      </c>
      <c r="M652">
        <v>1500000</v>
      </c>
      <c r="N652">
        <v>1</v>
      </c>
    </row>
    <row r="653" spans="2:14" x14ac:dyDescent="0.45">
      <c r="B653" t="s">
        <v>1209</v>
      </c>
      <c r="F653">
        <v>1300000</v>
      </c>
      <c r="K653">
        <v>2</v>
      </c>
      <c r="M653">
        <v>1300000</v>
      </c>
      <c r="N653">
        <v>2</v>
      </c>
    </row>
    <row r="654" spans="2:14" x14ac:dyDescent="0.45">
      <c r="B654" t="s">
        <v>424</v>
      </c>
      <c r="F654">
        <v>1000000</v>
      </c>
      <c r="K654">
        <v>1</v>
      </c>
      <c r="M654">
        <v>1000000</v>
      </c>
      <c r="N654">
        <v>1</v>
      </c>
    </row>
    <row r="655" spans="2:14" x14ac:dyDescent="0.45">
      <c r="B655" t="s">
        <v>2062</v>
      </c>
      <c r="D655">
        <v>560000</v>
      </c>
      <c r="E655">
        <v>280000</v>
      </c>
      <c r="H655">
        <v>1</v>
      </c>
      <c r="I655">
        <v>2</v>
      </c>
      <c r="J655">
        <v>1</v>
      </c>
      <c r="M655">
        <v>840000</v>
      </c>
      <c r="N655">
        <v>4</v>
      </c>
    </row>
    <row r="656" spans="2:14" x14ac:dyDescent="0.45">
      <c r="B656" t="s">
        <v>2277</v>
      </c>
      <c r="D656">
        <v>720000</v>
      </c>
      <c r="I656">
        <v>2</v>
      </c>
      <c r="M656">
        <v>720000</v>
      </c>
      <c r="N656">
        <v>2</v>
      </c>
    </row>
    <row r="657" spans="2:14" x14ac:dyDescent="0.45">
      <c r="B657" t="s">
        <v>2269</v>
      </c>
      <c r="D657">
        <v>700000</v>
      </c>
      <c r="I657">
        <v>1</v>
      </c>
      <c r="M657">
        <v>700000</v>
      </c>
      <c r="N657">
        <v>1</v>
      </c>
    </row>
    <row r="658" spans="2:14" x14ac:dyDescent="0.45">
      <c r="B658" t="s">
        <v>2119</v>
      </c>
      <c r="F658">
        <v>624000</v>
      </c>
      <c r="K658">
        <v>1</v>
      </c>
      <c r="M658">
        <v>624000</v>
      </c>
      <c r="N658">
        <v>1</v>
      </c>
    </row>
    <row r="659" spans="2:14" x14ac:dyDescent="0.45">
      <c r="B659" t="s">
        <v>2321</v>
      </c>
      <c r="D659">
        <v>600000</v>
      </c>
      <c r="H659">
        <v>1</v>
      </c>
      <c r="I659">
        <v>2</v>
      </c>
      <c r="M659">
        <v>600000</v>
      </c>
      <c r="N659">
        <v>3</v>
      </c>
    </row>
    <row r="660" spans="2:14" x14ac:dyDescent="0.45">
      <c r="B660" t="s">
        <v>2274</v>
      </c>
      <c r="D660">
        <v>600000</v>
      </c>
      <c r="H660">
        <v>2</v>
      </c>
      <c r="I660">
        <v>2</v>
      </c>
      <c r="M660">
        <v>600000</v>
      </c>
      <c r="N660">
        <v>4</v>
      </c>
    </row>
    <row r="661" spans="2:14" x14ac:dyDescent="0.45">
      <c r="B661" t="s">
        <v>756</v>
      </c>
      <c r="F661">
        <v>560000</v>
      </c>
      <c r="K661">
        <v>2</v>
      </c>
      <c r="M661">
        <v>560000</v>
      </c>
      <c r="N661">
        <v>2</v>
      </c>
    </row>
    <row r="662" spans="2:14" x14ac:dyDescent="0.45">
      <c r="B662" t="s">
        <v>2328</v>
      </c>
      <c r="D662">
        <v>300000</v>
      </c>
      <c r="H662">
        <v>1</v>
      </c>
      <c r="I662">
        <v>1</v>
      </c>
      <c r="M662">
        <v>300000</v>
      </c>
      <c r="N662">
        <v>2</v>
      </c>
    </row>
    <row r="663" spans="2:14" x14ac:dyDescent="0.45">
      <c r="B663" t="s">
        <v>757</v>
      </c>
      <c r="D663">
        <v>150000</v>
      </c>
      <c r="H663">
        <v>2</v>
      </c>
      <c r="I663">
        <v>1</v>
      </c>
      <c r="M663">
        <v>150000</v>
      </c>
      <c r="N663">
        <v>3</v>
      </c>
    </row>
    <row r="664" spans="2:14" x14ac:dyDescent="0.45">
      <c r="B664" t="s">
        <v>2203</v>
      </c>
      <c r="D664">
        <v>100000</v>
      </c>
      <c r="H664">
        <v>3</v>
      </c>
      <c r="I664">
        <v>1</v>
      </c>
      <c r="M664">
        <v>100000</v>
      </c>
      <c r="N664">
        <v>4</v>
      </c>
    </row>
    <row r="665" spans="2:14" x14ac:dyDescent="0.45">
      <c r="B665" t="s">
        <v>1460</v>
      </c>
      <c r="D665">
        <v>100000</v>
      </c>
      <c r="H665">
        <v>5</v>
      </c>
      <c r="I665">
        <v>1</v>
      </c>
      <c r="M665">
        <v>100000</v>
      </c>
      <c r="N665">
        <v>6</v>
      </c>
    </row>
    <row r="666" spans="2:14" x14ac:dyDescent="0.45">
      <c r="B666" t="s">
        <v>1175</v>
      </c>
      <c r="D666">
        <v>100000</v>
      </c>
      <c r="I666">
        <v>1</v>
      </c>
      <c r="M666">
        <v>100000</v>
      </c>
      <c r="N666">
        <v>1</v>
      </c>
    </row>
    <row r="667" spans="2:14" x14ac:dyDescent="0.45">
      <c r="B667" t="s">
        <v>1635</v>
      </c>
      <c r="H667">
        <v>1</v>
      </c>
      <c r="N667">
        <v>1</v>
      </c>
    </row>
    <row r="668" spans="2:14" x14ac:dyDescent="0.45">
      <c r="B668" t="s">
        <v>2111</v>
      </c>
      <c r="H668">
        <v>1</v>
      </c>
      <c r="N668">
        <v>1</v>
      </c>
    </row>
    <row r="669" spans="2:14" x14ac:dyDescent="0.45">
      <c r="B669" t="s">
        <v>1975</v>
      </c>
      <c r="H669">
        <v>2</v>
      </c>
      <c r="N669">
        <v>2</v>
      </c>
    </row>
    <row r="670" spans="2:14" x14ac:dyDescent="0.45">
      <c r="B670" t="s">
        <v>1623</v>
      </c>
      <c r="H670">
        <v>2</v>
      </c>
      <c r="N670">
        <v>2</v>
      </c>
    </row>
    <row r="671" spans="2:14" x14ac:dyDescent="0.45">
      <c r="B671" t="s">
        <v>2046</v>
      </c>
      <c r="H671">
        <v>1</v>
      </c>
      <c r="N671">
        <v>1</v>
      </c>
    </row>
    <row r="672" spans="2:14" x14ac:dyDescent="0.45">
      <c r="B672" t="s">
        <v>2072</v>
      </c>
      <c r="H672">
        <v>1</v>
      </c>
      <c r="N672">
        <v>1</v>
      </c>
    </row>
    <row r="673" spans="1:14" x14ac:dyDescent="0.45">
      <c r="B673" t="s">
        <v>2297</v>
      </c>
      <c r="H673">
        <v>1</v>
      </c>
      <c r="N673">
        <v>1</v>
      </c>
    </row>
    <row r="674" spans="1:14" x14ac:dyDescent="0.45">
      <c r="B674" t="s">
        <v>2055</v>
      </c>
      <c r="H674">
        <v>2</v>
      </c>
      <c r="N674">
        <v>2</v>
      </c>
    </row>
    <row r="675" spans="1:14" x14ac:dyDescent="0.45">
      <c r="B675" t="s">
        <v>2034</v>
      </c>
      <c r="H675">
        <v>1</v>
      </c>
      <c r="N675">
        <v>1</v>
      </c>
    </row>
    <row r="676" spans="1:14" x14ac:dyDescent="0.45">
      <c r="B676" t="s">
        <v>2135</v>
      </c>
      <c r="H676">
        <v>1</v>
      </c>
      <c r="N676">
        <v>1</v>
      </c>
    </row>
    <row r="677" spans="1:14" x14ac:dyDescent="0.45">
      <c r="B677" t="s">
        <v>2126</v>
      </c>
      <c r="H677">
        <v>1</v>
      </c>
      <c r="N677">
        <v>1</v>
      </c>
    </row>
    <row r="678" spans="1:14" x14ac:dyDescent="0.45">
      <c r="B678" t="s">
        <v>2247</v>
      </c>
      <c r="H678">
        <v>1</v>
      </c>
      <c r="N678">
        <v>1</v>
      </c>
    </row>
    <row r="679" spans="1:14" x14ac:dyDescent="0.45">
      <c r="B679" t="s">
        <v>2179</v>
      </c>
      <c r="H679">
        <v>1</v>
      </c>
      <c r="N679">
        <v>1</v>
      </c>
    </row>
    <row r="680" spans="1:14" x14ac:dyDescent="0.45">
      <c r="B680" t="s">
        <v>135</v>
      </c>
      <c r="H680">
        <v>2</v>
      </c>
      <c r="N680">
        <v>2</v>
      </c>
    </row>
    <row r="681" spans="1:14" x14ac:dyDescent="0.45">
      <c r="B681" t="s">
        <v>2083</v>
      </c>
      <c r="H681">
        <v>1</v>
      </c>
      <c r="N681">
        <v>1</v>
      </c>
    </row>
    <row r="682" spans="1:14" x14ac:dyDescent="0.45">
      <c r="B682" t="s">
        <v>2219</v>
      </c>
      <c r="H682">
        <v>1</v>
      </c>
      <c r="N682">
        <v>1</v>
      </c>
    </row>
    <row r="683" spans="1:14" x14ac:dyDescent="0.45">
      <c r="A683" t="s">
        <v>2388</v>
      </c>
      <c r="B683" t="s">
        <v>128</v>
      </c>
      <c r="D683">
        <v>14000000</v>
      </c>
      <c r="E683">
        <v>10500000</v>
      </c>
      <c r="F683">
        <v>4800000</v>
      </c>
      <c r="I683">
        <v>4</v>
      </c>
      <c r="J683">
        <v>3</v>
      </c>
      <c r="K683">
        <v>4</v>
      </c>
      <c r="M683">
        <v>29300000</v>
      </c>
      <c r="N683">
        <v>11</v>
      </c>
    </row>
    <row r="684" spans="1:14" x14ac:dyDescent="0.45">
      <c r="B684" t="s">
        <v>754</v>
      </c>
      <c r="D684">
        <v>6000000</v>
      </c>
      <c r="F684">
        <v>6000000</v>
      </c>
      <c r="H684">
        <v>1</v>
      </c>
      <c r="I684">
        <v>1</v>
      </c>
      <c r="K684">
        <v>1</v>
      </c>
      <c r="M684">
        <v>12000000</v>
      </c>
      <c r="N684">
        <v>3</v>
      </c>
    </row>
    <row r="685" spans="1:14" x14ac:dyDescent="0.45">
      <c r="B685" t="s">
        <v>135</v>
      </c>
      <c r="F685">
        <v>7000000</v>
      </c>
      <c r="H685">
        <v>1</v>
      </c>
      <c r="K685">
        <v>1</v>
      </c>
      <c r="M685">
        <v>7000000</v>
      </c>
      <c r="N685">
        <v>2</v>
      </c>
    </row>
    <row r="686" spans="1:14" x14ac:dyDescent="0.45">
      <c r="B686" t="s">
        <v>51</v>
      </c>
      <c r="E686">
        <v>7000000</v>
      </c>
      <c r="J686">
        <v>2</v>
      </c>
      <c r="M686">
        <v>7000000</v>
      </c>
      <c r="N686">
        <v>2</v>
      </c>
    </row>
    <row r="687" spans="1:14" x14ac:dyDescent="0.45">
      <c r="B687" t="s">
        <v>1339</v>
      </c>
      <c r="D687">
        <v>6000000</v>
      </c>
      <c r="I687">
        <v>2</v>
      </c>
      <c r="M687">
        <v>6000000</v>
      </c>
      <c r="N687">
        <v>2</v>
      </c>
    </row>
    <row r="688" spans="1:14" x14ac:dyDescent="0.45">
      <c r="B688" t="s">
        <v>1975</v>
      </c>
      <c r="D688">
        <v>2400000</v>
      </c>
      <c r="H688">
        <v>1</v>
      </c>
      <c r="I688">
        <v>2</v>
      </c>
      <c r="M688">
        <v>2400000</v>
      </c>
      <c r="N688">
        <v>3</v>
      </c>
    </row>
    <row r="689" spans="2:14" x14ac:dyDescent="0.45">
      <c r="B689" t="s">
        <v>2196</v>
      </c>
      <c r="F689">
        <v>2000000</v>
      </c>
      <c r="K689">
        <v>1</v>
      </c>
      <c r="M689">
        <v>2000000</v>
      </c>
      <c r="N689">
        <v>1</v>
      </c>
    </row>
    <row r="690" spans="2:14" x14ac:dyDescent="0.45">
      <c r="B690" t="s">
        <v>450</v>
      </c>
      <c r="F690">
        <v>1500000</v>
      </c>
      <c r="K690">
        <v>1</v>
      </c>
      <c r="M690">
        <v>1500000</v>
      </c>
      <c r="N690">
        <v>1</v>
      </c>
    </row>
    <row r="691" spans="2:14" x14ac:dyDescent="0.45">
      <c r="B691" t="s">
        <v>2269</v>
      </c>
      <c r="D691">
        <v>700000</v>
      </c>
      <c r="F691">
        <v>700000</v>
      </c>
      <c r="I691">
        <v>1</v>
      </c>
      <c r="K691">
        <v>1</v>
      </c>
      <c r="M691">
        <v>1400000</v>
      </c>
      <c r="N691">
        <v>2</v>
      </c>
    </row>
    <row r="692" spans="2:14" x14ac:dyDescent="0.45">
      <c r="B692" t="s">
        <v>2200</v>
      </c>
      <c r="D692">
        <v>1200000</v>
      </c>
      <c r="I692">
        <v>1</v>
      </c>
      <c r="M692">
        <v>1200000</v>
      </c>
      <c r="N692">
        <v>1</v>
      </c>
    </row>
    <row r="693" spans="2:14" x14ac:dyDescent="0.45">
      <c r="B693" t="s">
        <v>2328</v>
      </c>
      <c r="D693">
        <v>560000</v>
      </c>
      <c r="F693">
        <v>560000</v>
      </c>
      <c r="I693">
        <v>2</v>
      </c>
      <c r="K693">
        <v>2</v>
      </c>
      <c r="M693">
        <v>1120000</v>
      </c>
      <c r="N693">
        <v>4</v>
      </c>
    </row>
    <row r="694" spans="2:14" x14ac:dyDescent="0.45">
      <c r="B694" t="s">
        <v>756</v>
      </c>
      <c r="D694">
        <v>750000</v>
      </c>
      <c r="F694">
        <v>280000</v>
      </c>
      <c r="I694">
        <v>2</v>
      </c>
      <c r="K694">
        <v>1</v>
      </c>
      <c r="M694">
        <v>1030000</v>
      </c>
      <c r="N694">
        <v>3</v>
      </c>
    </row>
    <row r="695" spans="2:14" x14ac:dyDescent="0.45">
      <c r="B695" t="s">
        <v>424</v>
      </c>
      <c r="D695">
        <v>1000000</v>
      </c>
      <c r="I695">
        <v>1</v>
      </c>
      <c r="M695">
        <v>1000000</v>
      </c>
      <c r="N695">
        <v>1</v>
      </c>
    </row>
    <row r="696" spans="2:14" x14ac:dyDescent="0.45">
      <c r="B696" t="s">
        <v>2187</v>
      </c>
      <c r="F696">
        <v>500000</v>
      </c>
      <c r="H696">
        <v>1</v>
      </c>
      <c r="K696">
        <v>1</v>
      </c>
      <c r="M696">
        <v>500000</v>
      </c>
      <c r="N696">
        <v>2</v>
      </c>
    </row>
    <row r="697" spans="2:14" x14ac:dyDescent="0.45">
      <c r="B697" t="s">
        <v>1437</v>
      </c>
      <c r="D697">
        <v>400000</v>
      </c>
      <c r="I697">
        <v>2</v>
      </c>
      <c r="M697">
        <v>400000</v>
      </c>
      <c r="N697">
        <v>2</v>
      </c>
    </row>
    <row r="698" spans="2:14" x14ac:dyDescent="0.45">
      <c r="B698" t="s">
        <v>2019</v>
      </c>
      <c r="F698">
        <v>400000</v>
      </c>
      <c r="K698">
        <v>1</v>
      </c>
      <c r="M698">
        <v>400000</v>
      </c>
      <c r="N698">
        <v>1</v>
      </c>
    </row>
    <row r="699" spans="2:14" x14ac:dyDescent="0.45">
      <c r="B699" t="s">
        <v>2331</v>
      </c>
      <c r="D699">
        <v>400000</v>
      </c>
      <c r="I699">
        <v>1</v>
      </c>
      <c r="M699">
        <v>400000</v>
      </c>
      <c r="N699">
        <v>1</v>
      </c>
    </row>
    <row r="700" spans="2:14" x14ac:dyDescent="0.45">
      <c r="B700" t="s">
        <v>2096</v>
      </c>
      <c r="D700">
        <v>350000</v>
      </c>
      <c r="I700">
        <v>1</v>
      </c>
      <c r="M700">
        <v>350000</v>
      </c>
      <c r="N700">
        <v>1</v>
      </c>
    </row>
    <row r="701" spans="2:14" x14ac:dyDescent="0.45">
      <c r="B701" t="s">
        <v>384</v>
      </c>
      <c r="F701">
        <v>300000</v>
      </c>
      <c r="H701">
        <v>2</v>
      </c>
      <c r="K701">
        <v>1</v>
      </c>
      <c r="M701">
        <v>300000</v>
      </c>
      <c r="N701">
        <v>3</v>
      </c>
    </row>
    <row r="702" spans="2:14" x14ac:dyDescent="0.45">
      <c r="B702" t="s">
        <v>1460</v>
      </c>
      <c r="D702">
        <v>200000</v>
      </c>
      <c r="H702">
        <v>2</v>
      </c>
      <c r="I702">
        <v>2</v>
      </c>
      <c r="M702">
        <v>200000</v>
      </c>
      <c r="N702">
        <v>4</v>
      </c>
    </row>
    <row r="703" spans="2:14" x14ac:dyDescent="0.45">
      <c r="B703" t="s">
        <v>2165</v>
      </c>
      <c r="F703">
        <v>200000</v>
      </c>
      <c r="K703">
        <v>1</v>
      </c>
      <c r="M703">
        <v>200000</v>
      </c>
      <c r="N703">
        <v>1</v>
      </c>
    </row>
    <row r="704" spans="2:14" x14ac:dyDescent="0.45">
      <c r="B704" t="s">
        <v>441</v>
      </c>
      <c r="F704">
        <v>180000</v>
      </c>
      <c r="H704">
        <v>1</v>
      </c>
      <c r="K704">
        <v>1</v>
      </c>
      <c r="M704">
        <v>180000</v>
      </c>
      <c r="N704">
        <v>2</v>
      </c>
    </row>
    <row r="705" spans="1:14" x14ac:dyDescent="0.45">
      <c r="B705" t="s">
        <v>757</v>
      </c>
      <c r="F705">
        <v>150000</v>
      </c>
      <c r="H705">
        <v>2</v>
      </c>
      <c r="K705">
        <v>1</v>
      </c>
      <c r="M705">
        <v>150000</v>
      </c>
      <c r="N705">
        <v>3</v>
      </c>
    </row>
    <row r="706" spans="1:14" x14ac:dyDescent="0.45">
      <c r="B706" t="s">
        <v>2207</v>
      </c>
      <c r="F706">
        <v>50000</v>
      </c>
      <c r="K706">
        <v>1</v>
      </c>
      <c r="M706">
        <v>50000</v>
      </c>
      <c r="N706">
        <v>1</v>
      </c>
    </row>
    <row r="707" spans="1:14" x14ac:dyDescent="0.45">
      <c r="B707" t="s">
        <v>2210</v>
      </c>
      <c r="F707">
        <v>30000</v>
      </c>
      <c r="H707">
        <v>1</v>
      </c>
      <c r="K707">
        <v>1</v>
      </c>
      <c r="M707">
        <v>30000</v>
      </c>
      <c r="N707">
        <v>2</v>
      </c>
    </row>
    <row r="708" spans="1:14" x14ac:dyDescent="0.45">
      <c r="B708" t="s">
        <v>1175</v>
      </c>
      <c r="H708">
        <v>2</v>
      </c>
      <c r="N708">
        <v>2</v>
      </c>
    </row>
    <row r="709" spans="1:14" x14ac:dyDescent="0.45">
      <c r="B709" t="s">
        <v>2138</v>
      </c>
      <c r="H709">
        <v>1</v>
      </c>
      <c r="N709">
        <v>1</v>
      </c>
    </row>
    <row r="710" spans="1:14" x14ac:dyDescent="0.45">
      <c r="B710" t="s">
        <v>2241</v>
      </c>
      <c r="H710">
        <v>1</v>
      </c>
      <c r="N710">
        <v>1</v>
      </c>
    </row>
    <row r="711" spans="1:14" x14ac:dyDescent="0.45">
      <c r="B711" t="s">
        <v>2224</v>
      </c>
      <c r="H711">
        <v>1</v>
      </c>
      <c r="N711">
        <v>1</v>
      </c>
    </row>
    <row r="712" spans="1:14" x14ac:dyDescent="0.45">
      <c r="B712" t="s">
        <v>368</v>
      </c>
      <c r="H712">
        <v>1</v>
      </c>
      <c r="N712">
        <v>1</v>
      </c>
    </row>
    <row r="713" spans="1:14" x14ac:dyDescent="0.45">
      <c r="B713" t="s">
        <v>1984</v>
      </c>
      <c r="H713">
        <v>3</v>
      </c>
      <c r="N713">
        <v>3</v>
      </c>
    </row>
    <row r="714" spans="1:14" x14ac:dyDescent="0.45">
      <c r="A714" t="s">
        <v>2365</v>
      </c>
      <c r="B714" t="s">
        <v>754</v>
      </c>
      <c r="D714">
        <v>26000000</v>
      </c>
      <c r="E714">
        <v>16000000</v>
      </c>
      <c r="I714">
        <v>3</v>
      </c>
      <c r="J714">
        <v>2</v>
      </c>
      <c r="M714">
        <v>42000000</v>
      </c>
      <c r="N714">
        <v>5</v>
      </c>
    </row>
    <row r="715" spans="1:14" x14ac:dyDescent="0.45">
      <c r="B715" t="s">
        <v>135</v>
      </c>
      <c r="D715">
        <v>14000000</v>
      </c>
      <c r="E715">
        <v>14000000</v>
      </c>
      <c r="I715">
        <v>2</v>
      </c>
      <c r="J715">
        <v>2</v>
      </c>
      <c r="M715">
        <v>28000000</v>
      </c>
      <c r="N715">
        <v>4</v>
      </c>
    </row>
    <row r="716" spans="1:14" x14ac:dyDescent="0.45">
      <c r="B716" t="s">
        <v>128</v>
      </c>
      <c r="D716">
        <v>4800000</v>
      </c>
      <c r="E716">
        <v>8400000</v>
      </c>
      <c r="I716">
        <v>4</v>
      </c>
      <c r="J716">
        <v>7</v>
      </c>
      <c r="M716">
        <v>13200000</v>
      </c>
      <c r="N716">
        <v>11</v>
      </c>
    </row>
    <row r="717" spans="1:14" x14ac:dyDescent="0.45">
      <c r="B717" t="s">
        <v>49</v>
      </c>
      <c r="D717">
        <v>10000000</v>
      </c>
      <c r="I717">
        <v>1</v>
      </c>
      <c r="M717">
        <v>10000000</v>
      </c>
      <c r="N717">
        <v>1</v>
      </c>
    </row>
    <row r="718" spans="1:14" x14ac:dyDescent="0.45">
      <c r="B718" t="s">
        <v>2153</v>
      </c>
      <c r="D718">
        <v>4000000</v>
      </c>
      <c r="I718">
        <v>1</v>
      </c>
      <c r="M718">
        <v>4000000</v>
      </c>
      <c r="N718">
        <v>1</v>
      </c>
    </row>
    <row r="719" spans="1:14" x14ac:dyDescent="0.45">
      <c r="B719" t="s">
        <v>2231</v>
      </c>
      <c r="D719">
        <v>3000000</v>
      </c>
      <c r="I719">
        <v>12</v>
      </c>
      <c r="M719">
        <v>3000000</v>
      </c>
      <c r="N719">
        <v>12</v>
      </c>
    </row>
    <row r="720" spans="1:14" x14ac:dyDescent="0.45">
      <c r="B720" t="s">
        <v>2337</v>
      </c>
      <c r="D720">
        <v>3000000</v>
      </c>
      <c r="I720">
        <v>1</v>
      </c>
      <c r="M720">
        <v>3000000</v>
      </c>
      <c r="N720">
        <v>1</v>
      </c>
    </row>
    <row r="721" spans="2:14" x14ac:dyDescent="0.45">
      <c r="B721" t="s">
        <v>450</v>
      </c>
      <c r="E721">
        <v>3000000</v>
      </c>
      <c r="J721">
        <v>2</v>
      </c>
      <c r="M721">
        <v>3000000</v>
      </c>
      <c r="N721">
        <v>2</v>
      </c>
    </row>
    <row r="722" spans="2:14" x14ac:dyDescent="0.45">
      <c r="B722" t="s">
        <v>2200</v>
      </c>
      <c r="D722">
        <v>1200000</v>
      </c>
      <c r="E722">
        <v>1200000</v>
      </c>
      <c r="H722">
        <v>2</v>
      </c>
      <c r="I722">
        <v>1</v>
      </c>
      <c r="J722">
        <v>1</v>
      </c>
      <c r="M722">
        <v>2400000</v>
      </c>
      <c r="N722">
        <v>4</v>
      </c>
    </row>
    <row r="723" spans="2:14" x14ac:dyDescent="0.45">
      <c r="B723" t="s">
        <v>2269</v>
      </c>
      <c r="D723">
        <v>700000</v>
      </c>
      <c r="E723">
        <v>1400000</v>
      </c>
      <c r="H723">
        <v>2</v>
      </c>
      <c r="I723">
        <v>1</v>
      </c>
      <c r="J723">
        <v>2</v>
      </c>
      <c r="M723">
        <v>2100000</v>
      </c>
      <c r="N723">
        <v>5</v>
      </c>
    </row>
    <row r="724" spans="2:14" x14ac:dyDescent="0.45">
      <c r="B724" t="s">
        <v>2152</v>
      </c>
      <c r="D724">
        <v>2000000</v>
      </c>
      <c r="I724">
        <v>1</v>
      </c>
      <c r="M724">
        <v>2000000</v>
      </c>
      <c r="N724">
        <v>1</v>
      </c>
    </row>
    <row r="725" spans="2:14" x14ac:dyDescent="0.45">
      <c r="B725" t="s">
        <v>384</v>
      </c>
      <c r="D725">
        <v>600000</v>
      </c>
      <c r="E725">
        <v>1200000</v>
      </c>
      <c r="H725">
        <v>5</v>
      </c>
      <c r="I725">
        <v>2</v>
      </c>
      <c r="J725">
        <v>4</v>
      </c>
      <c r="M725">
        <v>1800000</v>
      </c>
      <c r="N725">
        <v>11</v>
      </c>
    </row>
    <row r="726" spans="2:14" x14ac:dyDescent="0.45">
      <c r="B726" t="s">
        <v>2328</v>
      </c>
      <c r="D726">
        <v>560000</v>
      </c>
      <c r="E726">
        <v>1120000</v>
      </c>
      <c r="H726">
        <v>4</v>
      </c>
      <c r="I726">
        <v>2</v>
      </c>
      <c r="J726">
        <v>4</v>
      </c>
      <c r="M726">
        <v>1680000</v>
      </c>
      <c r="N726">
        <v>10</v>
      </c>
    </row>
    <row r="727" spans="2:14" x14ac:dyDescent="0.45">
      <c r="B727" t="s">
        <v>2096</v>
      </c>
      <c r="D727">
        <v>700000</v>
      </c>
      <c r="E727">
        <v>700000</v>
      </c>
      <c r="I727">
        <v>2</v>
      </c>
      <c r="J727">
        <v>2</v>
      </c>
      <c r="M727">
        <v>1400000</v>
      </c>
      <c r="N727">
        <v>4</v>
      </c>
    </row>
    <row r="728" spans="2:14" x14ac:dyDescent="0.45">
      <c r="B728" t="s">
        <v>756</v>
      </c>
      <c r="D728">
        <v>560000</v>
      </c>
      <c r="E728">
        <v>560000</v>
      </c>
      <c r="H728">
        <v>1</v>
      </c>
      <c r="I728">
        <v>2</v>
      </c>
      <c r="J728">
        <v>2</v>
      </c>
      <c r="M728">
        <v>1120000</v>
      </c>
      <c r="N728">
        <v>5</v>
      </c>
    </row>
    <row r="729" spans="2:14" x14ac:dyDescent="0.45">
      <c r="B729" t="s">
        <v>2019</v>
      </c>
      <c r="E729">
        <v>800000</v>
      </c>
      <c r="H729">
        <v>1</v>
      </c>
      <c r="J729">
        <v>2</v>
      </c>
      <c r="M729">
        <v>800000</v>
      </c>
      <c r="N729">
        <v>3</v>
      </c>
    </row>
    <row r="730" spans="2:14" x14ac:dyDescent="0.45">
      <c r="B730" t="s">
        <v>2165</v>
      </c>
      <c r="D730">
        <v>400000</v>
      </c>
      <c r="E730">
        <v>400000</v>
      </c>
      <c r="H730">
        <v>1</v>
      </c>
      <c r="I730">
        <v>2</v>
      </c>
      <c r="J730">
        <v>2</v>
      </c>
      <c r="M730">
        <v>800000</v>
      </c>
      <c r="N730">
        <v>5</v>
      </c>
    </row>
    <row r="731" spans="2:14" x14ac:dyDescent="0.45">
      <c r="B731" t="s">
        <v>757</v>
      </c>
      <c r="D731">
        <v>300000</v>
      </c>
      <c r="E731">
        <v>300000</v>
      </c>
      <c r="H731">
        <v>2</v>
      </c>
      <c r="I731">
        <v>2</v>
      </c>
      <c r="J731">
        <v>2</v>
      </c>
      <c r="M731">
        <v>600000</v>
      </c>
      <c r="N731">
        <v>6</v>
      </c>
    </row>
    <row r="732" spans="2:14" x14ac:dyDescent="0.45">
      <c r="B732" t="s">
        <v>276</v>
      </c>
      <c r="E732">
        <v>560000</v>
      </c>
      <c r="H732">
        <v>1</v>
      </c>
      <c r="J732">
        <v>2</v>
      </c>
      <c r="M732">
        <v>560000</v>
      </c>
      <c r="N732">
        <v>3</v>
      </c>
    </row>
    <row r="733" spans="2:14" x14ac:dyDescent="0.45">
      <c r="B733" t="s">
        <v>441</v>
      </c>
      <c r="E733">
        <v>360000</v>
      </c>
      <c r="H733">
        <v>3</v>
      </c>
      <c r="J733">
        <v>2</v>
      </c>
      <c r="M733">
        <v>360000</v>
      </c>
      <c r="N733">
        <v>5</v>
      </c>
    </row>
    <row r="734" spans="2:14" x14ac:dyDescent="0.45">
      <c r="B734" t="s">
        <v>2293</v>
      </c>
      <c r="D734">
        <v>200000</v>
      </c>
      <c r="H734">
        <v>1</v>
      </c>
      <c r="I734">
        <v>1</v>
      </c>
      <c r="M734">
        <v>200000</v>
      </c>
      <c r="N734">
        <v>2</v>
      </c>
    </row>
    <row r="735" spans="2:14" x14ac:dyDescent="0.45">
      <c r="B735" t="s">
        <v>2255</v>
      </c>
      <c r="D735">
        <v>100000</v>
      </c>
      <c r="I735">
        <v>1</v>
      </c>
      <c r="M735">
        <v>100000</v>
      </c>
      <c r="N735">
        <v>1</v>
      </c>
    </row>
    <row r="736" spans="2:14" x14ac:dyDescent="0.45">
      <c r="B736" t="s">
        <v>2207</v>
      </c>
      <c r="E736">
        <v>100000</v>
      </c>
      <c r="H736">
        <v>1</v>
      </c>
      <c r="J736">
        <v>2</v>
      </c>
      <c r="M736">
        <v>100000</v>
      </c>
      <c r="N736">
        <v>3</v>
      </c>
    </row>
    <row r="737" spans="2:14" x14ac:dyDescent="0.45">
      <c r="B737" t="s">
        <v>2210</v>
      </c>
      <c r="D737">
        <v>30000</v>
      </c>
      <c r="E737">
        <v>60000</v>
      </c>
      <c r="H737">
        <v>2</v>
      </c>
      <c r="I737">
        <v>1</v>
      </c>
      <c r="J737">
        <v>2</v>
      </c>
      <c r="M737">
        <v>90000</v>
      </c>
      <c r="N737">
        <v>5</v>
      </c>
    </row>
    <row r="738" spans="2:14" x14ac:dyDescent="0.45">
      <c r="B738" t="s">
        <v>1850</v>
      </c>
      <c r="E738">
        <v>40000</v>
      </c>
      <c r="H738">
        <v>1</v>
      </c>
      <c r="J738">
        <v>2</v>
      </c>
      <c r="M738">
        <v>40000</v>
      </c>
      <c r="N738">
        <v>3</v>
      </c>
    </row>
    <row r="739" spans="2:14" x14ac:dyDescent="0.45">
      <c r="B739" t="s">
        <v>2018</v>
      </c>
      <c r="H739">
        <v>1</v>
      </c>
      <c r="N739">
        <v>1</v>
      </c>
    </row>
    <row r="740" spans="2:14" x14ac:dyDescent="0.45">
      <c r="B740" t="s">
        <v>1372</v>
      </c>
      <c r="H740">
        <v>1</v>
      </c>
      <c r="N740">
        <v>1</v>
      </c>
    </row>
    <row r="741" spans="2:14" x14ac:dyDescent="0.45">
      <c r="B741" t="s">
        <v>2073</v>
      </c>
      <c r="H741">
        <v>1</v>
      </c>
      <c r="N741">
        <v>1</v>
      </c>
    </row>
    <row r="742" spans="2:14" x14ac:dyDescent="0.45">
      <c r="B742" t="s">
        <v>751</v>
      </c>
      <c r="H742">
        <v>1</v>
      </c>
      <c r="N742">
        <v>1</v>
      </c>
    </row>
    <row r="743" spans="2:14" x14ac:dyDescent="0.45">
      <c r="B743" t="s">
        <v>2224</v>
      </c>
      <c r="H743">
        <v>1</v>
      </c>
      <c r="N743">
        <v>1</v>
      </c>
    </row>
    <row r="744" spans="2:14" x14ac:dyDescent="0.45">
      <c r="B744" t="s">
        <v>1773</v>
      </c>
      <c r="H744">
        <v>2</v>
      </c>
      <c r="N744">
        <v>2</v>
      </c>
    </row>
    <row r="745" spans="2:14" x14ac:dyDescent="0.45">
      <c r="B745" t="s">
        <v>2232</v>
      </c>
      <c r="H745">
        <v>1</v>
      </c>
      <c r="N745">
        <v>1</v>
      </c>
    </row>
    <row r="746" spans="2:14" x14ac:dyDescent="0.45">
      <c r="B746" t="s">
        <v>1782</v>
      </c>
      <c r="H746">
        <v>2</v>
      </c>
      <c r="N746">
        <v>2</v>
      </c>
    </row>
    <row r="747" spans="2:14" x14ac:dyDescent="0.45">
      <c r="B747" t="s">
        <v>368</v>
      </c>
      <c r="H747">
        <v>2</v>
      </c>
      <c r="N747">
        <v>2</v>
      </c>
    </row>
    <row r="748" spans="2:14" x14ac:dyDescent="0.45">
      <c r="B748" t="s">
        <v>2279</v>
      </c>
      <c r="H748">
        <v>2</v>
      </c>
      <c r="N748">
        <v>2</v>
      </c>
    </row>
    <row r="749" spans="2:14" x14ac:dyDescent="0.45">
      <c r="B749" t="s">
        <v>2276</v>
      </c>
      <c r="H749">
        <v>1</v>
      </c>
      <c r="N749">
        <v>1</v>
      </c>
    </row>
    <row r="750" spans="2:14" x14ac:dyDescent="0.45">
      <c r="B750" t="s">
        <v>2294</v>
      </c>
      <c r="H750">
        <v>1</v>
      </c>
      <c r="N750">
        <v>1</v>
      </c>
    </row>
    <row r="751" spans="2:14" x14ac:dyDescent="0.45">
      <c r="B751" t="s">
        <v>2088</v>
      </c>
      <c r="D751">
        <v>0</v>
      </c>
      <c r="I751">
        <v>1</v>
      </c>
      <c r="M751">
        <v>0</v>
      </c>
      <c r="N751">
        <v>1</v>
      </c>
    </row>
    <row r="752" spans="2:14" x14ac:dyDescent="0.45">
      <c r="B752" t="s">
        <v>424</v>
      </c>
      <c r="H752">
        <v>2</v>
      </c>
      <c r="N752">
        <v>2</v>
      </c>
    </row>
    <row r="753" spans="1:14" x14ac:dyDescent="0.45">
      <c r="B753" t="s">
        <v>559</v>
      </c>
      <c r="H753">
        <v>1</v>
      </c>
      <c r="N753">
        <v>1</v>
      </c>
    </row>
    <row r="754" spans="1:14" x14ac:dyDescent="0.45">
      <c r="B754" t="s">
        <v>2182</v>
      </c>
      <c r="D754">
        <v>0</v>
      </c>
      <c r="I754">
        <v>1</v>
      </c>
      <c r="M754">
        <v>0</v>
      </c>
      <c r="N754">
        <v>1</v>
      </c>
    </row>
    <row r="755" spans="1:14" x14ac:dyDescent="0.45">
      <c r="B755" t="s">
        <v>2116</v>
      </c>
      <c r="H755">
        <v>1</v>
      </c>
      <c r="N755">
        <v>1</v>
      </c>
    </row>
    <row r="756" spans="1:14" x14ac:dyDescent="0.45">
      <c r="B756" t="s">
        <v>2120</v>
      </c>
      <c r="H756">
        <v>1</v>
      </c>
      <c r="N756">
        <v>1</v>
      </c>
    </row>
    <row r="757" spans="1:14" x14ac:dyDescent="0.45">
      <c r="A757" t="s">
        <v>2375</v>
      </c>
      <c r="B757" t="s">
        <v>1929</v>
      </c>
      <c r="D757">
        <v>50000000</v>
      </c>
      <c r="I757">
        <v>1</v>
      </c>
      <c r="M757">
        <v>50000000</v>
      </c>
      <c r="N757">
        <v>1</v>
      </c>
    </row>
    <row r="758" spans="1:14" x14ac:dyDescent="0.45">
      <c r="B758" t="s">
        <v>2319</v>
      </c>
      <c r="D758">
        <v>9500000</v>
      </c>
      <c r="E758">
        <v>9500000</v>
      </c>
      <c r="I758">
        <v>1</v>
      </c>
      <c r="J758">
        <v>1</v>
      </c>
      <c r="M758">
        <v>19000000</v>
      </c>
      <c r="N758">
        <v>2</v>
      </c>
    </row>
    <row r="759" spans="1:14" x14ac:dyDescent="0.45">
      <c r="B759" t="s">
        <v>1983</v>
      </c>
      <c r="D759">
        <v>17200000</v>
      </c>
      <c r="I759">
        <v>40</v>
      </c>
      <c r="M759">
        <v>17200000</v>
      </c>
      <c r="N759">
        <v>40</v>
      </c>
    </row>
    <row r="760" spans="1:14" x14ac:dyDescent="0.45">
      <c r="B760" t="s">
        <v>2225</v>
      </c>
      <c r="D760">
        <v>14000000</v>
      </c>
      <c r="I760">
        <v>2</v>
      </c>
      <c r="M760">
        <v>14000000</v>
      </c>
      <c r="N760">
        <v>2</v>
      </c>
    </row>
    <row r="761" spans="1:14" x14ac:dyDescent="0.45">
      <c r="B761" t="s">
        <v>756</v>
      </c>
      <c r="D761">
        <v>5210000</v>
      </c>
      <c r="E761">
        <v>900000</v>
      </c>
      <c r="I761">
        <v>8</v>
      </c>
      <c r="J761">
        <v>1</v>
      </c>
      <c r="M761">
        <v>6110000</v>
      </c>
      <c r="N761">
        <v>9</v>
      </c>
    </row>
    <row r="762" spans="1:14" x14ac:dyDescent="0.45">
      <c r="B762" t="s">
        <v>715</v>
      </c>
      <c r="D762">
        <v>5400000</v>
      </c>
      <c r="I762">
        <v>3</v>
      </c>
      <c r="M762">
        <v>5400000</v>
      </c>
      <c r="N762">
        <v>3</v>
      </c>
    </row>
    <row r="763" spans="1:14" x14ac:dyDescent="0.45">
      <c r="B763" t="s">
        <v>2194</v>
      </c>
      <c r="D763">
        <v>1500000</v>
      </c>
      <c r="E763">
        <v>3000000</v>
      </c>
      <c r="I763">
        <v>3</v>
      </c>
      <c r="J763">
        <v>6</v>
      </c>
      <c r="M763">
        <v>4500000</v>
      </c>
      <c r="N763">
        <v>9</v>
      </c>
    </row>
    <row r="764" spans="1:14" x14ac:dyDescent="0.45">
      <c r="B764" t="s">
        <v>2320</v>
      </c>
      <c r="D764">
        <v>4000000</v>
      </c>
      <c r="I764">
        <v>2</v>
      </c>
      <c r="M764">
        <v>4000000</v>
      </c>
      <c r="N764">
        <v>2</v>
      </c>
    </row>
    <row r="765" spans="1:14" x14ac:dyDescent="0.45">
      <c r="B765" t="s">
        <v>713</v>
      </c>
      <c r="D765">
        <v>3000000</v>
      </c>
      <c r="I765">
        <v>2</v>
      </c>
      <c r="M765">
        <v>3000000</v>
      </c>
      <c r="N765">
        <v>2</v>
      </c>
    </row>
    <row r="766" spans="1:14" x14ac:dyDescent="0.45">
      <c r="B766" t="s">
        <v>2217</v>
      </c>
      <c r="D766">
        <v>2000000</v>
      </c>
      <c r="I766">
        <v>1</v>
      </c>
      <c r="M766">
        <v>2000000</v>
      </c>
      <c r="N766">
        <v>1</v>
      </c>
    </row>
    <row r="767" spans="1:14" x14ac:dyDescent="0.45">
      <c r="B767" t="s">
        <v>2136</v>
      </c>
      <c r="D767">
        <v>2000000</v>
      </c>
      <c r="I767">
        <v>1</v>
      </c>
      <c r="M767">
        <v>2000000</v>
      </c>
      <c r="N767">
        <v>1</v>
      </c>
    </row>
    <row r="768" spans="1:14" x14ac:dyDescent="0.45">
      <c r="B768" t="s">
        <v>2006</v>
      </c>
      <c r="E768">
        <v>1500000</v>
      </c>
      <c r="J768">
        <v>3</v>
      </c>
      <c r="M768">
        <v>1500000</v>
      </c>
      <c r="N768">
        <v>3</v>
      </c>
    </row>
    <row r="769" spans="1:14" x14ac:dyDescent="0.45">
      <c r="B769" t="s">
        <v>2135</v>
      </c>
      <c r="D769">
        <v>1500000</v>
      </c>
      <c r="I769">
        <v>5</v>
      </c>
      <c r="M769">
        <v>1500000</v>
      </c>
      <c r="N769">
        <v>5</v>
      </c>
    </row>
    <row r="770" spans="1:14" x14ac:dyDescent="0.45">
      <c r="B770" t="s">
        <v>2173</v>
      </c>
      <c r="D770">
        <v>1500000</v>
      </c>
      <c r="I770">
        <v>1</v>
      </c>
      <c r="M770">
        <v>1500000</v>
      </c>
      <c r="N770">
        <v>1</v>
      </c>
    </row>
    <row r="771" spans="1:14" x14ac:dyDescent="0.45">
      <c r="B771" t="s">
        <v>2074</v>
      </c>
      <c r="D771">
        <v>600000</v>
      </c>
      <c r="E771">
        <v>600000</v>
      </c>
      <c r="I771">
        <v>2</v>
      </c>
      <c r="J771">
        <v>2</v>
      </c>
      <c r="M771">
        <v>1200000</v>
      </c>
      <c r="N771">
        <v>4</v>
      </c>
    </row>
    <row r="772" spans="1:14" x14ac:dyDescent="0.45">
      <c r="B772" t="s">
        <v>2067</v>
      </c>
      <c r="E772">
        <v>1000000</v>
      </c>
      <c r="J772">
        <v>2</v>
      </c>
      <c r="M772">
        <v>1000000</v>
      </c>
      <c r="N772">
        <v>2</v>
      </c>
    </row>
    <row r="773" spans="1:14" x14ac:dyDescent="0.45">
      <c r="B773" t="s">
        <v>2216</v>
      </c>
      <c r="D773">
        <v>700000</v>
      </c>
      <c r="I773">
        <v>1</v>
      </c>
      <c r="M773">
        <v>700000</v>
      </c>
      <c r="N773">
        <v>1</v>
      </c>
    </row>
    <row r="774" spans="1:14" x14ac:dyDescent="0.45">
      <c r="B774" t="s">
        <v>2291</v>
      </c>
      <c r="E774">
        <v>500000</v>
      </c>
      <c r="J774">
        <v>1</v>
      </c>
      <c r="M774">
        <v>500000</v>
      </c>
      <c r="N774">
        <v>1</v>
      </c>
    </row>
    <row r="775" spans="1:14" x14ac:dyDescent="0.45">
      <c r="B775" t="s">
        <v>2021</v>
      </c>
      <c r="E775">
        <v>300000</v>
      </c>
      <c r="H775">
        <v>1</v>
      </c>
      <c r="J775">
        <v>1</v>
      </c>
      <c r="M775">
        <v>300000</v>
      </c>
      <c r="N775">
        <v>2</v>
      </c>
    </row>
    <row r="776" spans="1:14" x14ac:dyDescent="0.45">
      <c r="B776" t="s">
        <v>2248</v>
      </c>
      <c r="D776">
        <v>200000</v>
      </c>
      <c r="I776">
        <v>1</v>
      </c>
      <c r="M776">
        <v>200000</v>
      </c>
      <c r="N776">
        <v>1</v>
      </c>
    </row>
    <row r="777" spans="1:14" x14ac:dyDescent="0.45">
      <c r="B777" t="s">
        <v>2215</v>
      </c>
      <c r="D777">
        <v>180000</v>
      </c>
      <c r="I777">
        <v>1</v>
      </c>
      <c r="M777">
        <v>180000</v>
      </c>
      <c r="N777">
        <v>1</v>
      </c>
    </row>
    <row r="778" spans="1:14" x14ac:dyDescent="0.45">
      <c r="B778" t="s">
        <v>748</v>
      </c>
      <c r="F778">
        <v>50000</v>
      </c>
      <c r="K778">
        <v>1</v>
      </c>
      <c r="M778">
        <v>50000</v>
      </c>
      <c r="N778">
        <v>1</v>
      </c>
    </row>
    <row r="779" spans="1:14" x14ac:dyDescent="0.45">
      <c r="B779" t="s">
        <v>2070</v>
      </c>
      <c r="H779">
        <v>1</v>
      </c>
      <c r="N779">
        <v>1</v>
      </c>
    </row>
    <row r="780" spans="1:14" x14ac:dyDescent="0.45">
      <c r="B780" t="s">
        <v>688</v>
      </c>
      <c r="H780">
        <v>1</v>
      </c>
      <c r="N780">
        <v>1</v>
      </c>
    </row>
    <row r="781" spans="1:14" x14ac:dyDescent="0.45">
      <c r="B781" t="s">
        <v>2226</v>
      </c>
      <c r="H781">
        <v>1</v>
      </c>
      <c r="N781">
        <v>1</v>
      </c>
    </row>
    <row r="782" spans="1:14" x14ac:dyDescent="0.45">
      <c r="B782" t="s">
        <v>2274</v>
      </c>
      <c r="H782">
        <v>3</v>
      </c>
      <c r="N782">
        <v>3</v>
      </c>
    </row>
    <row r="783" spans="1:14" x14ac:dyDescent="0.45">
      <c r="B783" t="s">
        <v>746</v>
      </c>
      <c r="H783">
        <v>1</v>
      </c>
      <c r="N783">
        <v>1</v>
      </c>
    </row>
    <row r="784" spans="1:14" x14ac:dyDescent="0.45">
      <c r="A784" t="s">
        <v>2376</v>
      </c>
      <c r="B784" t="s">
        <v>2322</v>
      </c>
      <c r="D784">
        <v>45300000</v>
      </c>
      <c r="I784">
        <v>151</v>
      </c>
      <c r="M784">
        <v>45300000</v>
      </c>
      <c r="N784">
        <v>151</v>
      </c>
    </row>
    <row r="785" spans="1:14" x14ac:dyDescent="0.45">
      <c r="B785" t="s">
        <v>454</v>
      </c>
      <c r="D785">
        <v>13440000</v>
      </c>
      <c r="I785">
        <v>112</v>
      </c>
      <c r="M785">
        <v>13440000</v>
      </c>
      <c r="N785">
        <v>112</v>
      </c>
    </row>
    <row r="786" spans="1:14" x14ac:dyDescent="0.45">
      <c r="B786" t="s">
        <v>2323</v>
      </c>
      <c r="F786">
        <v>3200000</v>
      </c>
      <c r="K786">
        <v>4</v>
      </c>
      <c r="M786">
        <v>3200000</v>
      </c>
      <c r="N786">
        <v>4</v>
      </c>
    </row>
    <row r="787" spans="1:14" x14ac:dyDescent="0.45">
      <c r="B787" t="s">
        <v>1708</v>
      </c>
      <c r="E787">
        <v>2500000</v>
      </c>
      <c r="J787">
        <v>5</v>
      </c>
      <c r="M787">
        <v>2500000</v>
      </c>
      <c r="N787">
        <v>5</v>
      </c>
    </row>
    <row r="788" spans="1:14" x14ac:dyDescent="0.45">
      <c r="B788" t="s">
        <v>2271</v>
      </c>
      <c r="F788">
        <v>1700000</v>
      </c>
      <c r="K788">
        <v>1</v>
      </c>
      <c r="M788">
        <v>1700000</v>
      </c>
      <c r="N788">
        <v>1</v>
      </c>
    </row>
    <row r="789" spans="1:14" x14ac:dyDescent="0.45">
      <c r="B789" t="s">
        <v>2213</v>
      </c>
      <c r="F789">
        <v>1450000</v>
      </c>
      <c r="K789">
        <v>1</v>
      </c>
      <c r="M789">
        <v>1450000</v>
      </c>
      <c r="N789">
        <v>1</v>
      </c>
    </row>
    <row r="790" spans="1:14" x14ac:dyDescent="0.45">
      <c r="B790" t="s">
        <v>2325</v>
      </c>
      <c r="F790">
        <v>1340000</v>
      </c>
      <c r="K790">
        <v>2</v>
      </c>
      <c r="M790">
        <v>1340000</v>
      </c>
      <c r="N790">
        <v>2</v>
      </c>
    </row>
    <row r="791" spans="1:14" x14ac:dyDescent="0.45">
      <c r="B791" t="s">
        <v>2135</v>
      </c>
      <c r="F791">
        <v>600000</v>
      </c>
      <c r="K791">
        <v>2</v>
      </c>
      <c r="M791">
        <v>600000</v>
      </c>
      <c r="N791">
        <v>2</v>
      </c>
    </row>
    <row r="792" spans="1:14" x14ac:dyDescent="0.45">
      <c r="B792" t="s">
        <v>2069</v>
      </c>
      <c r="H792">
        <v>1</v>
      </c>
      <c r="N792">
        <v>1</v>
      </c>
    </row>
    <row r="793" spans="1:14" x14ac:dyDescent="0.45">
      <c r="A793" t="s">
        <v>2378</v>
      </c>
      <c r="B793" t="s">
        <v>47</v>
      </c>
      <c r="F793">
        <v>12000000</v>
      </c>
      <c r="K793">
        <v>1</v>
      </c>
      <c r="M793">
        <v>12000000</v>
      </c>
      <c r="N793">
        <v>1</v>
      </c>
    </row>
    <row r="794" spans="1:14" x14ac:dyDescent="0.45">
      <c r="B794" t="s">
        <v>2186</v>
      </c>
      <c r="F794">
        <v>3000000</v>
      </c>
      <c r="K794">
        <v>1</v>
      </c>
      <c r="M794">
        <v>3000000</v>
      </c>
      <c r="N794">
        <v>1</v>
      </c>
    </row>
    <row r="795" spans="1:14" x14ac:dyDescent="0.45">
      <c r="B795" t="s">
        <v>1886</v>
      </c>
      <c r="F795">
        <v>2500000</v>
      </c>
      <c r="K795">
        <v>1</v>
      </c>
      <c r="M795">
        <v>2500000</v>
      </c>
      <c r="N795">
        <v>1</v>
      </c>
    </row>
    <row r="796" spans="1:14" x14ac:dyDescent="0.45">
      <c r="B796" t="s">
        <v>2056</v>
      </c>
      <c r="F796">
        <v>2100000</v>
      </c>
      <c r="K796">
        <v>2</v>
      </c>
      <c r="M796">
        <v>2100000</v>
      </c>
      <c r="N796">
        <v>2</v>
      </c>
    </row>
    <row r="797" spans="1:14" x14ac:dyDescent="0.45">
      <c r="B797" t="s">
        <v>1897</v>
      </c>
      <c r="D797">
        <v>1500000</v>
      </c>
      <c r="I797">
        <v>1</v>
      </c>
      <c r="M797">
        <v>1500000</v>
      </c>
      <c r="N797">
        <v>1</v>
      </c>
    </row>
    <row r="798" spans="1:14" x14ac:dyDescent="0.45">
      <c r="B798" t="s">
        <v>2101</v>
      </c>
      <c r="F798">
        <v>1500000</v>
      </c>
      <c r="K798">
        <v>1</v>
      </c>
      <c r="M798">
        <v>1500000</v>
      </c>
      <c r="N798">
        <v>1</v>
      </c>
    </row>
    <row r="799" spans="1:14" x14ac:dyDescent="0.45">
      <c r="B799" t="s">
        <v>2100</v>
      </c>
      <c r="F799">
        <v>1500000</v>
      </c>
      <c r="K799">
        <v>1</v>
      </c>
      <c r="M799">
        <v>1500000</v>
      </c>
      <c r="N799">
        <v>1</v>
      </c>
    </row>
    <row r="800" spans="1:14" x14ac:dyDescent="0.45">
      <c r="B800" t="s">
        <v>2099</v>
      </c>
      <c r="F800">
        <v>1500000</v>
      </c>
      <c r="K800">
        <v>1</v>
      </c>
      <c r="M800">
        <v>1500000</v>
      </c>
      <c r="N800">
        <v>1</v>
      </c>
    </row>
    <row r="801" spans="2:14" x14ac:dyDescent="0.45">
      <c r="B801" t="s">
        <v>1887</v>
      </c>
      <c r="F801">
        <v>1300000</v>
      </c>
      <c r="K801">
        <v>1</v>
      </c>
      <c r="M801">
        <v>1300000</v>
      </c>
      <c r="N801">
        <v>1</v>
      </c>
    </row>
    <row r="802" spans="2:14" x14ac:dyDescent="0.45">
      <c r="B802" t="s">
        <v>1871</v>
      </c>
      <c r="D802">
        <v>1200000</v>
      </c>
      <c r="I802">
        <v>4</v>
      </c>
      <c r="M802">
        <v>1200000</v>
      </c>
      <c r="N802">
        <v>4</v>
      </c>
    </row>
    <row r="803" spans="2:14" x14ac:dyDescent="0.45">
      <c r="B803" t="s">
        <v>2104</v>
      </c>
      <c r="D803">
        <v>700000</v>
      </c>
      <c r="I803">
        <v>1</v>
      </c>
      <c r="M803">
        <v>700000</v>
      </c>
      <c r="N803">
        <v>1</v>
      </c>
    </row>
    <row r="804" spans="2:14" x14ac:dyDescent="0.45">
      <c r="B804" t="s">
        <v>1895</v>
      </c>
      <c r="D804">
        <v>600000</v>
      </c>
      <c r="I804">
        <v>1</v>
      </c>
      <c r="M804">
        <v>600000</v>
      </c>
      <c r="N804">
        <v>1</v>
      </c>
    </row>
    <row r="805" spans="2:14" x14ac:dyDescent="0.45">
      <c r="B805" t="s">
        <v>2258</v>
      </c>
      <c r="D805">
        <v>600000</v>
      </c>
      <c r="I805">
        <v>1</v>
      </c>
      <c r="M805">
        <v>600000</v>
      </c>
      <c r="N805">
        <v>1</v>
      </c>
    </row>
    <row r="806" spans="2:14" x14ac:dyDescent="0.45">
      <c r="B806" t="s">
        <v>2188</v>
      </c>
      <c r="F806">
        <v>500000</v>
      </c>
      <c r="K806">
        <v>1</v>
      </c>
      <c r="M806">
        <v>500000</v>
      </c>
      <c r="N806">
        <v>1</v>
      </c>
    </row>
    <row r="807" spans="2:14" x14ac:dyDescent="0.45">
      <c r="B807" t="s">
        <v>2310</v>
      </c>
      <c r="E807">
        <v>400000</v>
      </c>
      <c r="H807">
        <v>1</v>
      </c>
      <c r="J807">
        <v>1</v>
      </c>
      <c r="M807">
        <v>400000</v>
      </c>
      <c r="N807">
        <v>2</v>
      </c>
    </row>
    <row r="808" spans="2:14" x14ac:dyDescent="0.45">
      <c r="B808" t="s">
        <v>1885</v>
      </c>
      <c r="D808">
        <v>300000</v>
      </c>
      <c r="I808">
        <v>1</v>
      </c>
      <c r="M808">
        <v>300000</v>
      </c>
      <c r="N808">
        <v>1</v>
      </c>
    </row>
    <row r="809" spans="2:14" x14ac:dyDescent="0.45">
      <c r="B809" t="s">
        <v>2207</v>
      </c>
      <c r="D809">
        <v>50000</v>
      </c>
      <c r="F809">
        <v>100000</v>
      </c>
      <c r="H809">
        <v>1</v>
      </c>
      <c r="I809">
        <v>1</v>
      </c>
      <c r="K809">
        <v>2</v>
      </c>
      <c r="M809">
        <v>150000</v>
      </c>
      <c r="N809">
        <v>4</v>
      </c>
    </row>
    <row r="810" spans="2:14" x14ac:dyDescent="0.45">
      <c r="B810" t="s">
        <v>2140</v>
      </c>
      <c r="D810">
        <v>150000</v>
      </c>
      <c r="I810">
        <v>1</v>
      </c>
      <c r="M810">
        <v>150000</v>
      </c>
      <c r="N810">
        <v>1</v>
      </c>
    </row>
    <row r="811" spans="2:14" x14ac:dyDescent="0.45">
      <c r="B811" t="s">
        <v>2278</v>
      </c>
      <c r="H811">
        <v>2</v>
      </c>
      <c r="N811">
        <v>2</v>
      </c>
    </row>
    <row r="812" spans="2:14" x14ac:dyDescent="0.45">
      <c r="B812" t="s">
        <v>1904</v>
      </c>
      <c r="H812">
        <v>1</v>
      </c>
      <c r="N812">
        <v>1</v>
      </c>
    </row>
    <row r="813" spans="2:14" x14ac:dyDescent="0.45">
      <c r="B813" t="s">
        <v>1875</v>
      </c>
      <c r="H813">
        <v>1</v>
      </c>
      <c r="N813">
        <v>1</v>
      </c>
    </row>
    <row r="814" spans="2:14" x14ac:dyDescent="0.45">
      <c r="B814" t="s">
        <v>276</v>
      </c>
      <c r="H814">
        <v>1</v>
      </c>
      <c r="N814">
        <v>1</v>
      </c>
    </row>
    <row r="815" spans="2:14" x14ac:dyDescent="0.45">
      <c r="B815" t="s">
        <v>2273</v>
      </c>
      <c r="H815">
        <v>1</v>
      </c>
      <c r="N815">
        <v>1</v>
      </c>
    </row>
    <row r="816" spans="2:14" x14ac:dyDescent="0.45">
      <c r="B816" t="s">
        <v>2192</v>
      </c>
      <c r="H816">
        <v>1</v>
      </c>
      <c r="N816">
        <v>1</v>
      </c>
    </row>
    <row r="817" spans="1:14" x14ac:dyDescent="0.45">
      <c r="B817" t="s">
        <v>1878</v>
      </c>
      <c r="H817">
        <v>1</v>
      </c>
      <c r="N817">
        <v>1</v>
      </c>
    </row>
    <row r="818" spans="1:14" x14ac:dyDescent="0.45">
      <c r="B818" t="s">
        <v>757</v>
      </c>
      <c r="H818">
        <v>1</v>
      </c>
      <c r="N818">
        <v>1</v>
      </c>
    </row>
    <row r="819" spans="1:14" x14ac:dyDescent="0.45">
      <c r="B819" t="s">
        <v>2228</v>
      </c>
      <c r="H819">
        <v>1</v>
      </c>
      <c r="N819">
        <v>1</v>
      </c>
    </row>
    <row r="820" spans="1:14" x14ac:dyDescent="0.45">
      <c r="A820" t="s">
        <v>2379</v>
      </c>
      <c r="B820" t="s">
        <v>2230</v>
      </c>
      <c r="H820">
        <v>2</v>
      </c>
      <c r="N820">
        <v>2</v>
      </c>
    </row>
    <row r="821" spans="1:14" x14ac:dyDescent="0.45">
      <c r="B821" t="s">
        <v>2133</v>
      </c>
      <c r="H821">
        <v>1</v>
      </c>
      <c r="N821">
        <v>1</v>
      </c>
    </row>
    <row r="822" spans="1:14" x14ac:dyDescent="0.45">
      <c r="B822" t="s">
        <v>1207</v>
      </c>
      <c r="H822">
        <v>1</v>
      </c>
      <c r="N822">
        <v>1</v>
      </c>
    </row>
    <row r="823" spans="1:14" x14ac:dyDescent="0.45">
      <c r="B823" t="s">
        <v>2103</v>
      </c>
      <c r="H823">
        <v>1</v>
      </c>
      <c r="N823">
        <v>1</v>
      </c>
    </row>
    <row r="824" spans="1:14" x14ac:dyDescent="0.45">
      <c r="A824" t="s">
        <v>2370</v>
      </c>
      <c r="B824" t="s">
        <v>750</v>
      </c>
      <c r="D824">
        <v>103150000</v>
      </c>
      <c r="I824">
        <v>301</v>
      </c>
      <c r="M824">
        <v>103150000</v>
      </c>
      <c r="N824">
        <v>301</v>
      </c>
    </row>
    <row r="825" spans="1:14" x14ac:dyDescent="0.45">
      <c r="A825" t="s">
        <v>1917</v>
      </c>
      <c r="D825">
        <v>3013330000</v>
      </c>
      <c r="E825">
        <v>1884030000</v>
      </c>
      <c r="F825">
        <v>1460637000</v>
      </c>
      <c r="G825">
        <v>30000000</v>
      </c>
      <c r="H825">
        <v>855</v>
      </c>
      <c r="I825">
        <v>1133</v>
      </c>
      <c r="J825">
        <v>360</v>
      </c>
      <c r="K825">
        <v>375</v>
      </c>
      <c r="L825">
        <v>1</v>
      </c>
      <c r="M825">
        <v>6387997000</v>
      </c>
      <c r="N825">
        <v>2724</v>
      </c>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28"/>
  <sheetViews>
    <sheetView workbookViewId="0"/>
  </sheetViews>
  <sheetFormatPr defaultColWidth="8.8984375" defaultRowHeight="15" x14ac:dyDescent="0.45"/>
  <cols>
    <col min="1" max="1" width="3.59765625" style="26" customWidth="1"/>
    <col min="2" max="2" width="5.09765625" style="26" customWidth="1"/>
    <col min="3" max="3" width="18.59765625" style="26" customWidth="1"/>
    <col min="4" max="6" width="15.5" style="26" customWidth="1"/>
    <col min="7" max="7" width="15.3984375" style="26" bestFit="1" customWidth="1"/>
    <col min="8" max="8" width="53.09765625" style="26" customWidth="1"/>
    <col min="9" max="10" width="2.59765625" style="26" customWidth="1"/>
    <col min="11" max="19" width="15.5" style="26" customWidth="1"/>
    <col min="20" max="16384" width="8.8984375" style="26"/>
  </cols>
  <sheetData>
    <row r="1" spans="1:17" ht="18.600000000000001" x14ac:dyDescent="0.45">
      <c r="A1" s="25" t="s">
        <v>2414</v>
      </c>
      <c r="Q1" s="27" t="s">
        <v>2410</v>
      </c>
    </row>
    <row r="3" spans="1:17" ht="20.100000000000001" customHeight="1" x14ac:dyDescent="0.45">
      <c r="A3" s="28" t="s">
        <v>53</v>
      </c>
      <c r="J3" s="28" t="s">
        <v>54</v>
      </c>
    </row>
    <row r="4" spans="1:17" x14ac:dyDescent="0.45">
      <c r="Q4" s="29" t="s">
        <v>55</v>
      </c>
    </row>
    <row r="5" spans="1:17" ht="29.1" customHeight="1" x14ac:dyDescent="0.45">
      <c r="B5" s="26" t="s">
        <v>56</v>
      </c>
      <c r="C5" s="30"/>
      <c r="K5" s="31"/>
      <c r="L5" s="32" t="s">
        <v>57</v>
      </c>
      <c r="M5" s="32" t="s">
        <v>58</v>
      </c>
      <c r="N5" s="32" t="s">
        <v>59</v>
      </c>
      <c r="O5" s="32" t="s">
        <v>60</v>
      </c>
      <c r="P5" s="32" t="s">
        <v>61</v>
      </c>
      <c r="Q5" s="32" t="s">
        <v>62</v>
      </c>
    </row>
    <row r="6" spans="1:17" ht="24" customHeight="1" x14ac:dyDescent="0.45">
      <c r="B6" s="26" t="s">
        <v>63</v>
      </c>
      <c r="C6" s="30"/>
      <c r="K6" s="33" t="s">
        <v>64</v>
      </c>
      <c r="L6" s="34">
        <v>274000000</v>
      </c>
      <c r="M6" s="34">
        <v>274000000</v>
      </c>
      <c r="N6" s="34">
        <v>4000000000</v>
      </c>
      <c r="O6" s="34">
        <v>500000000</v>
      </c>
      <c r="P6" s="34">
        <v>500000000</v>
      </c>
      <c r="Q6" s="35">
        <f>SUM(L6:P6)</f>
        <v>5548000000</v>
      </c>
    </row>
    <row r="7" spans="1:17" ht="24" customHeight="1" x14ac:dyDescent="0.45">
      <c r="B7" s="26" t="s">
        <v>65</v>
      </c>
      <c r="C7" s="30"/>
      <c r="K7" s="33" t="str">
        <f>B16</f>
        <v>什器備品等整備</v>
      </c>
      <c r="L7" s="34"/>
      <c r="M7" s="34"/>
      <c r="N7" s="34">
        <v>422000000</v>
      </c>
      <c r="O7" s="34"/>
      <c r="P7" s="34"/>
      <c r="Q7" s="35">
        <f>SUM(L7:P7)</f>
        <v>422000000</v>
      </c>
    </row>
    <row r="8" spans="1:17" ht="23.4" customHeight="1" x14ac:dyDescent="0.45">
      <c r="K8" s="59" t="str">
        <f>B23</f>
        <v>医療機器・備品等移設・廃棄処分費</v>
      </c>
      <c r="L8" s="34"/>
      <c r="M8" s="34"/>
      <c r="N8" s="34">
        <v>284000000</v>
      </c>
      <c r="O8" s="34"/>
      <c r="P8" s="34"/>
      <c r="Q8" s="35">
        <f>SUM(L8:P8)</f>
        <v>284000000</v>
      </c>
    </row>
    <row r="9" spans="1:17" ht="18" customHeight="1" x14ac:dyDescent="0.45">
      <c r="D9" s="269" t="s">
        <v>66</v>
      </c>
      <c r="E9" s="269"/>
      <c r="F9" s="269"/>
      <c r="H9" s="29" t="s">
        <v>55</v>
      </c>
      <c r="K9" s="33" t="s">
        <v>62</v>
      </c>
      <c r="L9" s="35">
        <f t="shared" ref="L9:Q9" si="0">SUM(L6:L8)</f>
        <v>274000000</v>
      </c>
      <c r="M9" s="35">
        <f t="shared" si="0"/>
        <v>274000000</v>
      </c>
      <c r="N9" s="35">
        <f t="shared" si="0"/>
        <v>4706000000</v>
      </c>
      <c r="O9" s="35">
        <f t="shared" si="0"/>
        <v>500000000</v>
      </c>
      <c r="P9" s="35">
        <f t="shared" si="0"/>
        <v>500000000</v>
      </c>
      <c r="Q9" s="35">
        <f t="shared" si="0"/>
        <v>6254000000</v>
      </c>
    </row>
    <row r="10" spans="1:17" ht="23.4" customHeight="1" x14ac:dyDescent="0.45">
      <c r="B10" s="31"/>
      <c r="C10" s="36" t="s">
        <v>67</v>
      </c>
      <c r="D10" s="37" t="s">
        <v>68</v>
      </c>
      <c r="E10" s="32" t="s">
        <v>69</v>
      </c>
      <c r="F10" s="32" t="s">
        <v>70</v>
      </c>
      <c r="G10" s="32" t="s">
        <v>71</v>
      </c>
      <c r="H10" s="32"/>
      <c r="I10" s="38"/>
      <c r="J10" s="38"/>
    </row>
    <row r="11" spans="1:17" ht="32.4" customHeight="1" x14ac:dyDescent="0.45">
      <c r="B11" s="270" t="s">
        <v>64</v>
      </c>
      <c r="C11" s="39" t="s">
        <v>1</v>
      </c>
      <c r="D11" s="40">
        <v>468226000</v>
      </c>
      <c r="E11" s="40">
        <v>2361975000</v>
      </c>
      <c r="F11" s="40">
        <v>484462000</v>
      </c>
      <c r="G11" s="40">
        <f t="shared" ref="G11:G23" si="1">SUM(D11:F11)</f>
        <v>3314663000</v>
      </c>
      <c r="H11" s="42" t="s">
        <v>2409</v>
      </c>
      <c r="I11" s="41"/>
      <c r="J11" s="41"/>
      <c r="K11" s="28" t="s">
        <v>72</v>
      </c>
    </row>
    <row r="12" spans="1:17" ht="32.4" customHeight="1" x14ac:dyDescent="0.45">
      <c r="B12" s="270"/>
      <c r="C12" s="39" t="s">
        <v>2</v>
      </c>
      <c r="D12" s="45">
        <v>1672000.0000000002</v>
      </c>
      <c r="E12" s="45">
        <v>1785718000.0000002</v>
      </c>
      <c r="F12" s="45">
        <v>285043000</v>
      </c>
      <c r="G12" s="40">
        <f t="shared" si="1"/>
        <v>2072433000.0000002</v>
      </c>
      <c r="H12" s="46"/>
      <c r="K12" s="43" t="s">
        <v>2408</v>
      </c>
      <c r="L12" s="44"/>
      <c r="M12" s="44"/>
      <c r="N12" s="44"/>
      <c r="O12" s="44"/>
      <c r="P12" s="44"/>
    </row>
    <row r="13" spans="1:17" ht="32.4" customHeight="1" x14ac:dyDescent="0.45">
      <c r="B13" s="270"/>
      <c r="C13" s="39" t="s">
        <v>3</v>
      </c>
      <c r="D13" s="45">
        <v>11550000</v>
      </c>
      <c r="E13" s="45">
        <v>830265700</v>
      </c>
      <c r="F13" s="45">
        <v>764885000</v>
      </c>
      <c r="G13" s="40">
        <f t="shared" si="1"/>
        <v>1606700700</v>
      </c>
      <c r="H13" s="46" t="s">
        <v>75</v>
      </c>
      <c r="K13" s="47" t="s">
        <v>73</v>
      </c>
      <c r="L13" s="44"/>
      <c r="M13" s="44"/>
      <c r="N13" s="44"/>
      <c r="O13" s="44"/>
      <c r="P13" s="44"/>
    </row>
    <row r="14" spans="1:17" ht="32.4" customHeight="1" x14ac:dyDescent="0.45">
      <c r="B14" s="270"/>
      <c r="C14" s="39" t="s">
        <v>77</v>
      </c>
      <c r="D14" s="45"/>
      <c r="E14" s="45">
        <v>0</v>
      </c>
      <c r="F14" s="45">
        <v>33000000.000000004</v>
      </c>
      <c r="G14" s="40">
        <f t="shared" si="1"/>
        <v>33000000.000000004</v>
      </c>
      <c r="H14" s="39"/>
      <c r="K14" s="48" t="s">
        <v>74</v>
      </c>
      <c r="L14" s="44"/>
      <c r="M14" s="44"/>
      <c r="N14" s="44"/>
      <c r="O14" s="44"/>
      <c r="P14" s="44"/>
    </row>
    <row r="15" spans="1:17" ht="32.4" customHeight="1" x14ac:dyDescent="0.45">
      <c r="B15" s="271" t="s">
        <v>2399</v>
      </c>
      <c r="C15" s="271"/>
      <c r="D15" s="49">
        <f>SUM(D11:D14)</f>
        <v>481448000</v>
      </c>
      <c r="E15" s="49">
        <f>SUM(E11:E14)</f>
        <v>4977958700</v>
      </c>
      <c r="F15" s="49">
        <f>SUM(F11:F14)</f>
        <v>1567390000</v>
      </c>
      <c r="G15" s="49">
        <f>SUM(G11:G14)</f>
        <v>7026796700</v>
      </c>
      <c r="H15" s="50"/>
      <c r="K15" s="30" t="s">
        <v>76</v>
      </c>
      <c r="L15" s="44"/>
      <c r="M15" s="44"/>
      <c r="N15" s="44"/>
      <c r="O15" s="44"/>
      <c r="P15" s="44"/>
    </row>
    <row r="16" spans="1:17" ht="32.4" customHeight="1" x14ac:dyDescent="0.45">
      <c r="B16" s="272" t="s">
        <v>2400</v>
      </c>
      <c r="C16" s="33" t="s">
        <v>79</v>
      </c>
      <c r="D16" s="51"/>
      <c r="E16" s="51">
        <v>187000000.00000003</v>
      </c>
      <c r="F16" s="51"/>
      <c r="G16" s="52">
        <f t="shared" si="1"/>
        <v>187000000.00000003</v>
      </c>
      <c r="H16" s="33"/>
      <c r="K16" s="30" t="s">
        <v>78</v>
      </c>
      <c r="L16" s="44"/>
      <c r="M16" s="44"/>
      <c r="N16" s="44"/>
      <c r="O16" s="44"/>
      <c r="P16" s="44"/>
    </row>
    <row r="17" spans="2:16" ht="32.4" customHeight="1" x14ac:dyDescent="0.45">
      <c r="B17" s="272"/>
      <c r="C17" s="61" t="s">
        <v>2412</v>
      </c>
      <c r="D17" s="62"/>
      <c r="E17" s="62">
        <v>130724000.00000003</v>
      </c>
      <c r="F17" s="62">
        <v>3740000</v>
      </c>
      <c r="G17" s="63">
        <f t="shared" si="1"/>
        <v>134464000.00000003</v>
      </c>
      <c r="H17" s="60" t="s">
        <v>2411</v>
      </c>
      <c r="K17" s="30"/>
      <c r="L17" s="44"/>
      <c r="M17" s="44"/>
      <c r="N17" s="44"/>
      <c r="O17" s="44"/>
      <c r="P17" s="44"/>
    </row>
    <row r="18" spans="2:16" ht="32.4" customHeight="1" x14ac:dyDescent="0.45">
      <c r="B18" s="272"/>
      <c r="C18" s="61" t="s">
        <v>2413</v>
      </c>
      <c r="D18" s="62"/>
      <c r="E18" s="64">
        <v>245300000.00000003</v>
      </c>
      <c r="F18" s="62"/>
      <c r="G18" s="63">
        <f t="shared" si="1"/>
        <v>245300000.00000003</v>
      </c>
      <c r="H18" s="60" t="s">
        <v>2411</v>
      </c>
      <c r="K18" s="30"/>
      <c r="L18" s="44"/>
      <c r="M18" s="44"/>
      <c r="N18" s="44"/>
      <c r="O18" s="44"/>
      <c r="P18" s="44"/>
    </row>
    <row r="19" spans="2:16" ht="32.4" customHeight="1" x14ac:dyDescent="0.45">
      <c r="B19" s="272"/>
      <c r="C19" s="33" t="s">
        <v>80</v>
      </c>
      <c r="D19" s="51"/>
      <c r="E19" s="51">
        <v>27093000</v>
      </c>
      <c r="F19" s="51"/>
      <c r="G19" s="52">
        <f t="shared" si="1"/>
        <v>27093000</v>
      </c>
      <c r="H19" s="33"/>
    </row>
    <row r="20" spans="2:16" ht="32.4" customHeight="1" x14ac:dyDescent="0.45">
      <c r="B20" s="272"/>
      <c r="C20" s="33" t="s">
        <v>81</v>
      </c>
      <c r="D20" s="51"/>
      <c r="E20" s="51">
        <v>66000000.000000007</v>
      </c>
      <c r="F20" s="51"/>
      <c r="G20" s="52">
        <f t="shared" si="1"/>
        <v>66000000.000000007</v>
      </c>
      <c r="H20" s="33"/>
    </row>
    <row r="21" spans="2:16" ht="32.4" customHeight="1" x14ac:dyDescent="0.45">
      <c r="B21" s="272"/>
      <c r="C21" s="33" t="s">
        <v>82</v>
      </c>
      <c r="D21" s="51"/>
      <c r="E21" s="51">
        <v>119625000</v>
      </c>
      <c r="F21" s="51"/>
      <c r="G21" s="52">
        <f t="shared" si="1"/>
        <v>119625000</v>
      </c>
      <c r="H21" s="53" t="s">
        <v>83</v>
      </c>
    </row>
    <row r="22" spans="2:16" ht="32.4" customHeight="1" x14ac:dyDescent="0.45">
      <c r="B22" s="273" t="s">
        <v>2401</v>
      </c>
      <c r="C22" s="273"/>
      <c r="D22" s="54"/>
      <c r="E22" s="54">
        <f>SUM(E16:E21)</f>
        <v>775742000.00000012</v>
      </c>
      <c r="F22" s="54">
        <f>SUM(F16:F21)</f>
        <v>3740000</v>
      </c>
      <c r="G22" s="54">
        <f>SUM(G16:G21)</f>
        <v>779482000.00000012</v>
      </c>
      <c r="H22" s="55"/>
    </row>
    <row r="23" spans="2:16" ht="32.4" customHeight="1" x14ac:dyDescent="0.45">
      <c r="B23" s="274" t="s">
        <v>2402</v>
      </c>
      <c r="C23" s="53" t="s">
        <v>84</v>
      </c>
      <c r="D23" s="51"/>
      <c r="E23" s="51">
        <v>114400000.00000001</v>
      </c>
      <c r="F23" s="51"/>
      <c r="G23" s="52">
        <f t="shared" si="1"/>
        <v>114400000.00000001</v>
      </c>
      <c r="H23" s="33"/>
    </row>
    <row r="24" spans="2:16" ht="32.4" customHeight="1" x14ac:dyDescent="0.45">
      <c r="B24" s="274"/>
      <c r="C24" s="53" t="s">
        <v>85</v>
      </c>
      <c r="D24" s="52"/>
      <c r="E24" s="52">
        <v>143000000.00000003</v>
      </c>
      <c r="F24" s="52"/>
      <c r="G24" s="52">
        <f>SUM(D24:F24)</f>
        <v>143000000.00000003</v>
      </c>
      <c r="H24" s="52"/>
      <c r="I24" s="41"/>
      <c r="J24" s="41"/>
    </row>
    <row r="25" spans="2:16" ht="32.4" customHeight="1" x14ac:dyDescent="0.45">
      <c r="B25" s="274"/>
      <c r="C25" s="33" t="s">
        <v>86</v>
      </c>
      <c r="D25" s="51"/>
      <c r="E25" s="51">
        <v>26400000.000000004</v>
      </c>
      <c r="F25" s="51"/>
      <c r="G25" s="52">
        <f>SUM(D25:F25)</f>
        <v>26400000.000000004</v>
      </c>
      <c r="H25" s="33" t="s">
        <v>87</v>
      </c>
      <c r="K25" s="41"/>
    </row>
    <row r="26" spans="2:16" ht="30" customHeight="1" x14ac:dyDescent="0.45">
      <c r="B26" s="267" t="s">
        <v>2403</v>
      </c>
      <c r="C26" s="267"/>
      <c r="D26" s="56">
        <f>SUM(D16:D25)</f>
        <v>0</v>
      </c>
      <c r="E26" s="56">
        <f>SUM(E23:E25)</f>
        <v>283800000.00000006</v>
      </c>
      <c r="F26" s="56">
        <f>SUM(F23:F25)</f>
        <v>0</v>
      </c>
      <c r="G26" s="56">
        <f>SUM(G23:G25)</f>
        <v>283800000.00000006</v>
      </c>
      <c r="H26" s="57"/>
    </row>
    <row r="28" spans="2:16" ht="30" customHeight="1" x14ac:dyDescent="0.45">
      <c r="B28" s="268" t="s">
        <v>88</v>
      </c>
      <c r="C28" s="268"/>
      <c r="D28" s="58">
        <f>D15+D22+D26</f>
        <v>481448000</v>
      </c>
      <c r="E28" s="58">
        <f>E15+E22+E26</f>
        <v>6037500700</v>
      </c>
      <c r="F28" s="58">
        <f>F15+F22+F26</f>
        <v>1571130000</v>
      </c>
      <c r="G28" s="58">
        <f>G15+G22+G26</f>
        <v>8090078700</v>
      </c>
    </row>
  </sheetData>
  <mergeCells count="8">
    <mergeCell ref="B26:C26"/>
    <mergeCell ref="B28:C28"/>
    <mergeCell ref="D9:F9"/>
    <mergeCell ref="B11:B14"/>
    <mergeCell ref="B15:C15"/>
    <mergeCell ref="B16:B21"/>
    <mergeCell ref="B22:C22"/>
    <mergeCell ref="B23:B25"/>
  </mergeCells>
  <phoneticPr fontId="3"/>
  <pageMargins left="0.2" right="0.2" top="0.74803149606299213" bottom="0.74803149606299213" header="0.31496062992125984" footer="0.31496062992125984"/>
  <pageSetup paperSize="9"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331E-C585-4901-A83E-51B067DEDC83}">
  <sheetPr>
    <tabColor rgb="FFFFFFCC"/>
    <pageSetUpPr fitToPage="1"/>
  </sheetPr>
  <dimension ref="A1:AZ119"/>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78" t="s">
        <v>617</v>
      </c>
      <c r="B3" s="77">
        <v>1</v>
      </c>
      <c r="C3" s="93" t="s">
        <v>2469</v>
      </c>
      <c r="D3" s="93"/>
      <c r="E3" s="93"/>
      <c r="F3" s="94"/>
      <c r="G3" s="93"/>
      <c r="H3" s="77"/>
      <c r="I3" s="95">
        <v>1262</v>
      </c>
      <c r="J3" s="77"/>
      <c r="K3" s="77"/>
      <c r="L3" s="93" t="s">
        <v>3673</v>
      </c>
      <c r="M3" s="96"/>
      <c r="N3" s="96"/>
      <c r="O3" s="79">
        <v>1</v>
      </c>
      <c r="P3" s="77">
        <v>1800</v>
      </c>
      <c r="Q3" s="77">
        <v>450</v>
      </c>
      <c r="R3" s="77">
        <v>750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3152</v>
      </c>
      <c r="AU3" s="77">
        <v>27</v>
      </c>
      <c r="AV3" s="94" t="s">
        <v>4596</v>
      </c>
      <c r="AW3" s="77" t="s">
        <v>2957</v>
      </c>
      <c r="AX3" s="94" t="s">
        <v>3662</v>
      </c>
      <c r="AY3" s="77"/>
      <c r="AZ3" s="83">
        <f>P3*Q3*R3/1000000000*O3</f>
        <v>0.60750000000000004</v>
      </c>
    </row>
    <row r="4" spans="1:52" ht="34.950000000000003" customHeight="1" x14ac:dyDescent="0.45">
      <c r="A4" s="78" t="s">
        <v>617</v>
      </c>
      <c r="B4" s="77">
        <v>1</v>
      </c>
      <c r="C4" s="93" t="s">
        <v>2469</v>
      </c>
      <c r="D4" s="78"/>
      <c r="E4" s="78"/>
      <c r="F4" s="79"/>
      <c r="G4" s="78"/>
      <c r="H4" s="79"/>
      <c r="I4" s="87" t="s">
        <v>392</v>
      </c>
      <c r="J4" s="79"/>
      <c r="K4" s="79"/>
      <c r="L4" s="78" t="s">
        <v>5995</v>
      </c>
      <c r="M4" s="78"/>
      <c r="N4" s="78"/>
      <c r="O4" s="79">
        <v>1</v>
      </c>
      <c r="P4" s="79">
        <v>550</v>
      </c>
      <c r="Q4" s="79">
        <v>550</v>
      </c>
      <c r="R4" s="79">
        <v>1550</v>
      </c>
      <c r="S4" s="79"/>
      <c r="T4" s="79" t="s">
        <v>3043</v>
      </c>
      <c r="U4" s="79"/>
      <c r="V4" s="79"/>
      <c r="W4" s="79"/>
      <c r="X4" s="79"/>
      <c r="Y4" s="79"/>
      <c r="Z4" s="79"/>
      <c r="AA4" s="79"/>
      <c r="AB4" s="79"/>
      <c r="AC4" s="79"/>
      <c r="AD4" s="81"/>
      <c r="AE4" s="79" t="s">
        <v>3482</v>
      </c>
      <c r="AF4" s="79"/>
      <c r="AG4" s="79"/>
      <c r="AH4" s="79"/>
      <c r="AI4" s="79"/>
      <c r="AJ4" s="79"/>
      <c r="AK4" s="79"/>
      <c r="AL4" s="79"/>
      <c r="AM4" s="79"/>
      <c r="AN4" s="79"/>
      <c r="AO4" s="79"/>
      <c r="AP4" s="79"/>
      <c r="AQ4" s="79"/>
      <c r="AR4" s="79"/>
      <c r="AS4" s="79"/>
      <c r="AT4" s="79"/>
      <c r="AU4" s="79"/>
      <c r="AV4" s="79"/>
      <c r="AW4" s="79"/>
      <c r="AX4" s="79"/>
      <c r="AY4" s="82"/>
      <c r="AZ4" s="83">
        <f t="shared" ref="AZ4:AZ67" si="0">P4*Q4*R4/1000000000*O4</f>
        <v>0.46887499999999999</v>
      </c>
    </row>
    <row r="5" spans="1:52" ht="34.950000000000003" customHeight="1" x14ac:dyDescent="0.45">
      <c r="A5" s="78" t="s">
        <v>617</v>
      </c>
      <c r="B5" s="79">
        <v>1</v>
      </c>
      <c r="C5" s="93" t="s">
        <v>2469</v>
      </c>
      <c r="D5" s="78" t="s">
        <v>1954</v>
      </c>
      <c r="E5" s="78" t="s">
        <v>44</v>
      </c>
      <c r="F5" s="79">
        <v>1</v>
      </c>
      <c r="G5" s="78" t="s">
        <v>443</v>
      </c>
      <c r="H5" s="79" t="s">
        <v>2824</v>
      </c>
      <c r="I5" s="87" t="s">
        <v>608</v>
      </c>
      <c r="J5" s="79" t="s">
        <v>0</v>
      </c>
      <c r="K5" s="79"/>
      <c r="L5" s="78" t="s">
        <v>45</v>
      </c>
      <c r="M5" s="78" t="s">
        <v>6465</v>
      </c>
      <c r="N5" s="78" t="s">
        <v>609</v>
      </c>
      <c r="O5" s="79">
        <v>1</v>
      </c>
      <c r="P5" s="79">
        <v>1200</v>
      </c>
      <c r="Q5" s="79">
        <v>900</v>
      </c>
      <c r="R5" s="79">
        <v>2000</v>
      </c>
      <c r="S5" s="79"/>
      <c r="T5" s="79" t="s">
        <v>3043</v>
      </c>
      <c r="U5" s="79"/>
      <c r="V5" s="79"/>
      <c r="W5" s="79"/>
      <c r="X5" s="79"/>
      <c r="Y5" s="79"/>
      <c r="Z5" s="79"/>
      <c r="AA5" s="79"/>
      <c r="AB5" s="79"/>
      <c r="AC5" s="79" t="s">
        <v>5573</v>
      </c>
      <c r="AD5" s="81">
        <v>41726</v>
      </c>
      <c r="AE5" s="79" t="s">
        <v>3482</v>
      </c>
      <c r="AF5" s="79"/>
      <c r="AG5" s="79"/>
      <c r="AH5" s="79"/>
      <c r="AI5" s="79"/>
      <c r="AJ5" s="79"/>
      <c r="AK5" s="79"/>
      <c r="AL5" s="79"/>
      <c r="AM5" s="79"/>
      <c r="AN5" s="79"/>
      <c r="AO5" s="79"/>
      <c r="AP5" s="79"/>
      <c r="AQ5" s="79"/>
      <c r="AR5" s="79"/>
      <c r="AS5" s="79"/>
      <c r="AT5" s="79"/>
      <c r="AU5" s="79"/>
      <c r="AV5" s="79"/>
      <c r="AW5" s="79"/>
      <c r="AX5" s="79"/>
      <c r="AY5" s="82"/>
      <c r="AZ5" s="83">
        <f t="shared" si="0"/>
        <v>2.16</v>
      </c>
    </row>
    <row r="6" spans="1:52" ht="34.950000000000003" customHeight="1" x14ac:dyDescent="0.45">
      <c r="A6" s="78" t="s">
        <v>617</v>
      </c>
      <c r="B6" s="79">
        <v>1</v>
      </c>
      <c r="C6" s="93" t="s">
        <v>2469</v>
      </c>
      <c r="D6" s="78"/>
      <c r="E6" s="78"/>
      <c r="F6" s="79"/>
      <c r="G6" s="78"/>
      <c r="H6" s="79"/>
      <c r="I6" s="87" t="s">
        <v>631</v>
      </c>
      <c r="J6" s="79"/>
      <c r="K6" s="79"/>
      <c r="L6" s="78" t="s">
        <v>632</v>
      </c>
      <c r="M6" s="78"/>
      <c r="N6" s="78"/>
      <c r="O6" s="79">
        <v>1</v>
      </c>
      <c r="P6" s="79">
        <v>300</v>
      </c>
      <c r="Q6" s="79">
        <v>400</v>
      </c>
      <c r="R6" s="79">
        <v>2200</v>
      </c>
      <c r="S6" s="79"/>
      <c r="T6" s="79"/>
      <c r="U6" s="79"/>
      <c r="V6" s="79"/>
      <c r="W6" s="79"/>
      <c r="X6" s="79"/>
      <c r="Y6" s="79"/>
      <c r="Z6" s="79"/>
      <c r="AA6" s="79"/>
      <c r="AB6" s="79"/>
      <c r="AC6" s="79"/>
      <c r="AD6" s="81"/>
      <c r="AE6" s="79" t="s">
        <v>3043</v>
      </c>
      <c r="AF6" s="79"/>
      <c r="AG6" s="79"/>
      <c r="AH6" s="79"/>
      <c r="AI6" s="79"/>
      <c r="AJ6" s="79"/>
      <c r="AK6" s="79"/>
      <c r="AL6" s="79"/>
      <c r="AM6" s="79"/>
      <c r="AN6" s="79"/>
      <c r="AO6" s="79"/>
      <c r="AP6" s="79"/>
      <c r="AQ6" s="79"/>
      <c r="AR6" s="79"/>
      <c r="AS6" s="79"/>
      <c r="AT6" s="79"/>
      <c r="AU6" s="79"/>
      <c r="AV6" s="79"/>
      <c r="AW6" s="79"/>
      <c r="AX6" s="79"/>
      <c r="AY6" s="79"/>
      <c r="AZ6" s="83">
        <f t="shared" si="0"/>
        <v>0.26400000000000001</v>
      </c>
    </row>
    <row r="7" spans="1:52" ht="34.950000000000003" customHeight="1" x14ac:dyDescent="0.45">
      <c r="A7" s="78" t="s">
        <v>617</v>
      </c>
      <c r="B7" s="77">
        <v>1</v>
      </c>
      <c r="C7" s="93" t="s">
        <v>2469</v>
      </c>
      <c r="D7" s="78"/>
      <c r="E7" s="78"/>
      <c r="F7" s="79"/>
      <c r="G7" s="78"/>
      <c r="H7" s="79"/>
      <c r="I7" s="87"/>
      <c r="J7" s="79"/>
      <c r="K7" s="79"/>
      <c r="L7" s="78" t="s">
        <v>6457</v>
      </c>
      <c r="M7" s="78"/>
      <c r="N7" s="78"/>
      <c r="O7" s="79">
        <v>1</v>
      </c>
      <c r="P7" s="77">
        <v>450</v>
      </c>
      <c r="Q7" s="77">
        <v>450</v>
      </c>
      <c r="R7" s="77">
        <v>700</v>
      </c>
      <c r="S7" s="79"/>
      <c r="T7" s="79"/>
      <c r="U7" s="79"/>
      <c r="V7" s="79"/>
      <c r="W7" s="79"/>
      <c r="X7" s="79"/>
      <c r="Y7" s="79"/>
      <c r="Z7" s="79"/>
      <c r="AA7" s="79"/>
      <c r="AB7" s="79"/>
      <c r="AC7" s="79"/>
      <c r="AD7" s="81"/>
      <c r="AE7" s="79"/>
      <c r="AF7" s="79"/>
      <c r="AG7" s="79"/>
      <c r="AH7" s="79"/>
      <c r="AI7" s="79"/>
      <c r="AJ7" s="79"/>
      <c r="AK7" s="79"/>
      <c r="AL7" s="79"/>
      <c r="AM7" s="79"/>
      <c r="AN7" s="79"/>
      <c r="AO7" s="79"/>
      <c r="AP7" s="79"/>
      <c r="AQ7" s="79"/>
      <c r="AR7" s="79"/>
      <c r="AS7" s="79"/>
      <c r="AT7" s="79"/>
      <c r="AU7" s="79"/>
      <c r="AV7" s="79"/>
      <c r="AW7" s="79"/>
      <c r="AX7" s="79"/>
      <c r="AY7" s="79"/>
      <c r="AZ7" s="83">
        <f t="shared" si="0"/>
        <v>0.14174999999999999</v>
      </c>
    </row>
    <row r="8" spans="1:52" ht="34.950000000000003" customHeight="1" x14ac:dyDescent="0.45">
      <c r="A8" s="78" t="s">
        <v>617</v>
      </c>
      <c r="B8" s="79">
        <v>1</v>
      </c>
      <c r="C8" s="93" t="s">
        <v>2469</v>
      </c>
      <c r="D8" s="78"/>
      <c r="E8" s="78"/>
      <c r="F8" s="79"/>
      <c r="G8" s="78"/>
      <c r="H8" s="79"/>
      <c r="I8" s="87"/>
      <c r="J8" s="79"/>
      <c r="K8" s="79"/>
      <c r="L8" s="78" t="s">
        <v>6443</v>
      </c>
      <c r="M8" s="78" t="s">
        <v>6440</v>
      </c>
      <c r="N8" s="78"/>
      <c r="O8" s="79">
        <v>1</v>
      </c>
      <c r="P8" s="79">
        <v>450</v>
      </c>
      <c r="Q8" s="79">
        <v>450</v>
      </c>
      <c r="R8" s="79">
        <v>900</v>
      </c>
      <c r="S8" s="79"/>
      <c r="T8" s="79"/>
      <c r="U8" s="79"/>
      <c r="V8" s="79"/>
      <c r="W8" s="79"/>
      <c r="X8" s="79"/>
      <c r="Y8" s="79"/>
      <c r="Z8" s="79"/>
      <c r="AA8" s="79"/>
      <c r="AB8" s="79"/>
      <c r="AC8" s="79"/>
      <c r="AD8" s="81"/>
      <c r="AE8" s="79"/>
      <c r="AF8" s="79"/>
      <c r="AG8" s="79"/>
      <c r="AH8" s="79"/>
      <c r="AI8" s="79"/>
      <c r="AJ8" s="79"/>
      <c r="AK8" s="79"/>
      <c r="AL8" s="79"/>
      <c r="AM8" s="79"/>
      <c r="AN8" s="79"/>
      <c r="AO8" s="79"/>
      <c r="AP8" s="79"/>
      <c r="AQ8" s="79"/>
      <c r="AR8" s="79"/>
      <c r="AS8" s="79"/>
      <c r="AT8" s="79"/>
      <c r="AU8" s="79"/>
      <c r="AV8" s="79"/>
      <c r="AW8" s="79"/>
      <c r="AX8" s="79"/>
      <c r="AY8" s="79"/>
      <c r="AZ8" s="83">
        <f t="shared" si="0"/>
        <v>0.18225</v>
      </c>
    </row>
    <row r="9" spans="1:52" ht="34.950000000000003" customHeight="1" x14ac:dyDescent="0.45">
      <c r="A9" s="78" t="s">
        <v>617</v>
      </c>
      <c r="B9" s="77">
        <v>1</v>
      </c>
      <c r="C9" s="93" t="s">
        <v>2469</v>
      </c>
      <c r="D9" s="78"/>
      <c r="E9" s="78"/>
      <c r="F9" s="79"/>
      <c r="G9" s="78"/>
      <c r="H9" s="79"/>
      <c r="I9" s="87"/>
      <c r="J9" s="79"/>
      <c r="K9" s="79"/>
      <c r="L9" s="78" t="s">
        <v>6442</v>
      </c>
      <c r="M9" s="78"/>
      <c r="N9" s="78"/>
      <c r="O9" s="79">
        <v>1</v>
      </c>
      <c r="P9" s="79"/>
      <c r="Q9" s="79"/>
      <c r="R9" s="79"/>
      <c r="S9" s="79"/>
      <c r="T9" s="79"/>
      <c r="U9" s="79"/>
      <c r="V9" s="79"/>
      <c r="W9" s="79"/>
      <c r="X9" s="79"/>
      <c r="Y9" s="79"/>
      <c r="Z9" s="79"/>
      <c r="AA9" s="79"/>
      <c r="AB9" s="79"/>
      <c r="AC9" s="79"/>
      <c r="AD9" s="81"/>
      <c r="AE9" s="79"/>
      <c r="AF9" s="79"/>
      <c r="AG9" s="79"/>
      <c r="AH9" s="79"/>
      <c r="AI9" s="79"/>
      <c r="AJ9" s="79"/>
      <c r="AK9" s="79"/>
      <c r="AL9" s="79"/>
      <c r="AM9" s="79"/>
      <c r="AN9" s="79"/>
      <c r="AO9" s="79"/>
      <c r="AP9" s="79"/>
      <c r="AQ9" s="79"/>
      <c r="AR9" s="79"/>
      <c r="AS9" s="79"/>
      <c r="AT9" s="79"/>
      <c r="AU9" s="79"/>
      <c r="AV9" s="79"/>
      <c r="AW9" s="79"/>
      <c r="AX9" s="79"/>
      <c r="AY9" s="79"/>
      <c r="AZ9" s="83">
        <f t="shared" si="0"/>
        <v>0</v>
      </c>
    </row>
    <row r="10" spans="1:52" ht="34.950000000000003" customHeight="1" x14ac:dyDescent="0.45">
      <c r="A10" s="78" t="s">
        <v>617</v>
      </c>
      <c r="B10" s="79">
        <v>1</v>
      </c>
      <c r="C10" s="93" t="s">
        <v>2469</v>
      </c>
      <c r="D10" s="78"/>
      <c r="E10" s="78"/>
      <c r="F10" s="79"/>
      <c r="G10" s="78"/>
      <c r="H10" s="79"/>
      <c r="I10" s="87"/>
      <c r="J10" s="79"/>
      <c r="K10" s="79"/>
      <c r="L10" s="78" t="s">
        <v>6458</v>
      </c>
      <c r="M10" s="78"/>
      <c r="N10" s="78"/>
      <c r="O10" s="79">
        <v>5</v>
      </c>
      <c r="P10" s="79"/>
      <c r="Q10" s="79"/>
      <c r="R10" s="79"/>
      <c r="S10" s="79"/>
      <c r="T10" s="79"/>
      <c r="U10" s="79"/>
      <c r="V10" s="79"/>
      <c r="W10" s="79"/>
      <c r="X10" s="79"/>
      <c r="Y10" s="79"/>
      <c r="Z10" s="79"/>
      <c r="AA10" s="79"/>
      <c r="AB10" s="79"/>
      <c r="AC10" s="79"/>
      <c r="AD10" s="81"/>
      <c r="AE10" s="79"/>
      <c r="AF10" s="79"/>
      <c r="AG10" s="79"/>
      <c r="AH10" s="79"/>
      <c r="AI10" s="79"/>
      <c r="AJ10" s="79"/>
      <c r="AK10" s="79"/>
      <c r="AL10" s="79"/>
      <c r="AM10" s="79"/>
      <c r="AN10" s="79"/>
      <c r="AO10" s="79"/>
      <c r="AP10" s="79"/>
      <c r="AQ10" s="79"/>
      <c r="AR10" s="79"/>
      <c r="AS10" s="79"/>
      <c r="AT10" s="79"/>
      <c r="AU10" s="79"/>
      <c r="AV10" s="79"/>
      <c r="AW10" s="79"/>
      <c r="AX10" s="79"/>
      <c r="AY10" s="79"/>
      <c r="AZ10" s="83">
        <v>0.5</v>
      </c>
    </row>
    <row r="11" spans="1:52" s="99" customFormat="1" ht="34.950000000000003" customHeight="1" x14ac:dyDescent="0.45">
      <c r="A11" s="93" t="s">
        <v>617</v>
      </c>
      <c r="B11" s="77">
        <v>1</v>
      </c>
      <c r="C11" s="93" t="s">
        <v>516</v>
      </c>
      <c r="D11" s="93"/>
      <c r="E11" s="93"/>
      <c r="F11" s="94"/>
      <c r="G11" s="93"/>
      <c r="H11" s="77"/>
      <c r="I11" s="95">
        <v>1263</v>
      </c>
      <c r="J11" s="77"/>
      <c r="K11" s="77"/>
      <c r="L11" s="93" t="s">
        <v>3673</v>
      </c>
      <c r="M11" s="96"/>
      <c r="N11" s="96"/>
      <c r="O11" s="79">
        <v>1</v>
      </c>
      <c r="P11" s="77">
        <v>1050</v>
      </c>
      <c r="Q11" s="77">
        <v>750</v>
      </c>
      <c r="R11" s="77">
        <v>750</v>
      </c>
      <c r="S11" s="77"/>
      <c r="T11" s="77"/>
      <c r="U11" s="77"/>
      <c r="V11" s="77"/>
      <c r="W11" s="77"/>
      <c r="X11" s="77"/>
      <c r="Y11" s="77"/>
      <c r="Z11" s="77"/>
      <c r="AA11" s="77"/>
      <c r="AB11" s="77"/>
      <c r="AC11" s="77"/>
      <c r="AD11" s="77"/>
      <c r="AE11" s="77"/>
      <c r="AF11" s="77"/>
      <c r="AG11" s="77"/>
      <c r="AH11" s="77"/>
      <c r="AI11" s="77"/>
      <c r="AJ11" s="77"/>
      <c r="AK11" s="77"/>
      <c r="AL11" s="77"/>
      <c r="AM11" s="94"/>
      <c r="AN11" s="94"/>
      <c r="AO11" s="77"/>
      <c r="AP11" s="77"/>
      <c r="AQ11" s="77"/>
      <c r="AR11" s="77"/>
      <c r="AS11" s="97"/>
      <c r="AT11" s="77">
        <v>3153</v>
      </c>
      <c r="AU11" s="77">
        <v>27</v>
      </c>
      <c r="AV11" s="94" t="s">
        <v>4596</v>
      </c>
      <c r="AW11" s="77" t="s">
        <v>2957</v>
      </c>
      <c r="AX11" s="94" t="s">
        <v>3074</v>
      </c>
      <c r="AY11" s="77"/>
      <c r="AZ11" s="83">
        <f t="shared" si="0"/>
        <v>0.59062499999999996</v>
      </c>
    </row>
    <row r="12" spans="1:52" s="99" customFormat="1" ht="34.950000000000003" customHeight="1" x14ac:dyDescent="0.45">
      <c r="A12" s="93" t="s">
        <v>617</v>
      </c>
      <c r="B12" s="77">
        <v>1</v>
      </c>
      <c r="C12" s="93" t="s">
        <v>516</v>
      </c>
      <c r="D12" s="93"/>
      <c r="E12" s="93"/>
      <c r="F12" s="94"/>
      <c r="G12" s="93"/>
      <c r="H12" s="77"/>
      <c r="I12" s="95">
        <v>1264</v>
      </c>
      <c r="J12" s="77"/>
      <c r="K12" s="77"/>
      <c r="L12" s="93" t="s">
        <v>3533</v>
      </c>
      <c r="M12" s="96"/>
      <c r="N12" s="96"/>
      <c r="O12" s="79">
        <v>1</v>
      </c>
      <c r="P12" s="77">
        <v>400</v>
      </c>
      <c r="Q12" s="77">
        <v>740</v>
      </c>
      <c r="R12" s="77">
        <v>750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3154</v>
      </c>
      <c r="AU12" s="77">
        <v>27</v>
      </c>
      <c r="AV12" s="94" t="s">
        <v>4596</v>
      </c>
      <c r="AW12" s="77" t="s">
        <v>2957</v>
      </c>
      <c r="AX12" s="94" t="s">
        <v>3074</v>
      </c>
      <c r="AY12" s="77"/>
      <c r="AZ12" s="83">
        <f t="shared" si="0"/>
        <v>0.222</v>
      </c>
    </row>
    <row r="13" spans="1:52" s="99" customFormat="1" ht="34.950000000000003" customHeight="1" x14ac:dyDescent="0.45">
      <c r="A13" s="93" t="s">
        <v>617</v>
      </c>
      <c r="B13" s="77">
        <v>1</v>
      </c>
      <c r="C13" s="93" t="s">
        <v>516</v>
      </c>
      <c r="D13" s="93"/>
      <c r="E13" s="93"/>
      <c r="F13" s="94"/>
      <c r="G13" s="93"/>
      <c r="H13" s="77"/>
      <c r="I13" s="95">
        <v>1265</v>
      </c>
      <c r="J13" s="77"/>
      <c r="K13" s="77"/>
      <c r="L13" s="93" t="s">
        <v>3525</v>
      </c>
      <c r="M13" s="96"/>
      <c r="N13" s="96"/>
      <c r="O13" s="79">
        <v>1</v>
      </c>
      <c r="P13" s="77">
        <v>510</v>
      </c>
      <c r="Q13" s="77">
        <v>360</v>
      </c>
      <c r="R13" s="77">
        <v>800</v>
      </c>
      <c r="S13" s="77"/>
      <c r="T13" s="77"/>
      <c r="U13" s="77"/>
      <c r="V13" s="77"/>
      <c r="W13" s="77"/>
      <c r="X13" s="77"/>
      <c r="Y13" s="77"/>
      <c r="Z13" s="77"/>
      <c r="AA13" s="77"/>
      <c r="AB13" s="77"/>
      <c r="AC13" s="77"/>
      <c r="AD13" s="77"/>
      <c r="AE13" s="77"/>
      <c r="AF13" s="77"/>
      <c r="AG13" s="77"/>
      <c r="AH13" s="77"/>
      <c r="AI13" s="77"/>
      <c r="AJ13" s="77"/>
      <c r="AK13" s="77"/>
      <c r="AL13" s="77"/>
      <c r="AM13" s="94"/>
      <c r="AN13" s="94"/>
      <c r="AO13" s="77"/>
      <c r="AP13" s="77"/>
      <c r="AQ13" s="77"/>
      <c r="AR13" s="77"/>
      <c r="AS13" s="97"/>
      <c r="AT13" s="77">
        <v>3155</v>
      </c>
      <c r="AU13" s="77">
        <v>27</v>
      </c>
      <c r="AV13" s="94" t="s">
        <v>4596</v>
      </c>
      <c r="AW13" s="77" t="s">
        <v>2874</v>
      </c>
      <c r="AX13" s="94" t="s">
        <v>3074</v>
      </c>
      <c r="AY13" s="77"/>
      <c r="AZ13" s="83">
        <f t="shared" si="0"/>
        <v>0.14688000000000001</v>
      </c>
    </row>
    <row r="14" spans="1:52" s="99" customFormat="1" ht="34.950000000000003" customHeight="1" x14ac:dyDescent="0.45">
      <c r="A14" s="93" t="s">
        <v>617</v>
      </c>
      <c r="B14" s="77">
        <v>1</v>
      </c>
      <c r="C14" s="93" t="s">
        <v>516</v>
      </c>
      <c r="D14" s="93"/>
      <c r="E14" s="93"/>
      <c r="F14" s="94"/>
      <c r="G14" s="93"/>
      <c r="H14" s="77"/>
      <c r="I14" s="95">
        <v>1266</v>
      </c>
      <c r="J14" s="77"/>
      <c r="K14" s="77"/>
      <c r="L14" s="93" t="s">
        <v>3655</v>
      </c>
      <c r="M14" s="96" t="s">
        <v>6286</v>
      </c>
      <c r="N14" s="96"/>
      <c r="O14" s="79">
        <v>1</v>
      </c>
      <c r="P14" s="77">
        <v>450</v>
      </c>
      <c r="Q14" s="77">
        <v>600</v>
      </c>
      <c r="R14" s="77">
        <v>520</v>
      </c>
      <c r="S14" s="77"/>
      <c r="T14" s="77"/>
      <c r="U14" s="77"/>
      <c r="V14" s="77"/>
      <c r="W14" s="77"/>
      <c r="X14" s="77"/>
      <c r="Y14" s="77"/>
      <c r="Z14" s="77"/>
      <c r="AA14" s="77"/>
      <c r="AB14" s="77"/>
      <c r="AC14" s="77"/>
      <c r="AD14" s="77"/>
      <c r="AE14" s="77"/>
      <c r="AF14" s="77"/>
      <c r="AG14" s="77"/>
      <c r="AH14" s="77"/>
      <c r="AI14" s="77"/>
      <c r="AJ14" s="77"/>
      <c r="AK14" s="77"/>
      <c r="AL14" s="77"/>
      <c r="AM14" s="94"/>
      <c r="AN14" s="94"/>
      <c r="AO14" s="77"/>
      <c r="AP14" s="77"/>
      <c r="AQ14" s="77"/>
      <c r="AR14" s="77"/>
      <c r="AS14" s="97"/>
      <c r="AT14" s="77">
        <v>3156</v>
      </c>
      <c r="AU14" s="77">
        <v>27</v>
      </c>
      <c r="AV14" s="94" t="s">
        <v>4596</v>
      </c>
      <c r="AW14" s="77" t="s">
        <v>2874</v>
      </c>
      <c r="AX14" s="94" t="s">
        <v>3232</v>
      </c>
      <c r="AY14" s="77"/>
      <c r="AZ14" s="83">
        <f t="shared" si="0"/>
        <v>0.1404</v>
      </c>
    </row>
    <row r="15" spans="1:52" s="99" customFormat="1" ht="34.950000000000003" customHeight="1" x14ac:dyDescent="0.45">
      <c r="A15" s="93" t="s">
        <v>617</v>
      </c>
      <c r="B15" s="77">
        <v>1</v>
      </c>
      <c r="C15" s="93" t="s">
        <v>516</v>
      </c>
      <c r="D15" s="93" t="s">
        <v>4537</v>
      </c>
      <c r="E15" s="93"/>
      <c r="F15" s="94">
        <v>1</v>
      </c>
      <c r="G15" s="93" t="s">
        <v>4597</v>
      </c>
      <c r="H15" s="77"/>
      <c r="I15" s="95">
        <v>1267</v>
      </c>
      <c r="J15" s="77" t="s">
        <v>5427</v>
      </c>
      <c r="K15" s="77"/>
      <c r="L15" s="93" t="s">
        <v>4579</v>
      </c>
      <c r="M15" s="96"/>
      <c r="N15" s="96"/>
      <c r="O15" s="79">
        <v>1</v>
      </c>
      <c r="P15" s="77">
        <v>880</v>
      </c>
      <c r="Q15" s="77">
        <v>400</v>
      </c>
      <c r="R15" s="77">
        <v>1850</v>
      </c>
      <c r="S15" s="77"/>
      <c r="T15" s="77"/>
      <c r="U15" s="77"/>
      <c r="V15" s="77"/>
      <c r="W15" s="77"/>
      <c r="X15" s="77"/>
      <c r="Y15" s="77"/>
      <c r="Z15" s="77"/>
      <c r="AA15" s="77"/>
      <c r="AB15" s="77"/>
      <c r="AC15" s="77"/>
      <c r="AD15" s="77"/>
      <c r="AE15" s="77"/>
      <c r="AF15" s="77"/>
      <c r="AG15" s="77"/>
      <c r="AH15" s="77"/>
      <c r="AI15" s="77"/>
      <c r="AJ15" s="77"/>
      <c r="AK15" s="77"/>
      <c r="AL15" s="77"/>
      <c r="AM15" s="94"/>
      <c r="AN15" s="94"/>
      <c r="AO15" s="77"/>
      <c r="AP15" s="77"/>
      <c r="AQ15" s="77"/>
      <c r="AR15" s="77"/>
      <c r="AS15" s="97"/>
      <c r="AT15" s="77">
        <v>3157</v>
      </c>
      <c r="AU15" s="77">
        <v>27</v>
      </c>
      <c r="AV15" s="94" t="s">
        <v>4596</v>
      </c>
      <c r="AW15" s="77" t="s">
        <v>2876</v>
      </c>
      <c r="AX15" s="94" t="s">
        <v>3232</v>
      </c>
      <c r="AY15" s="77" t="s">
        <v>6293</v>
      </c>
      <c r="AZ15" s="83">
        <f t="shared" si="0"/>
        <v>0.6512</v>
      </c>
    </row>
    <row r="16" spans="1:52" s="99" customFormat="1" ht="34.950000000000003" customHeight="1" x14ac:dyDescent="0.45">
      <c r="A16" s="93" t="s">
        <v>617</v>
      </c>
      <c r="B16" s="77">
        <v>1</v>
      </c>
      <c r="C16" s="93" t="s">
        <v>516</v>
      </c>
      <c r="D16" s="93"/>
      <c r="E16" s="93"/>
      <c r="F16" s="94"/>
      <c r="G16" s="93"/>
      <c r="H16" s="77"/>
      <c r="I16" s="95">
        <v>1268</v>
      </c>
      <c r="J16" s="77"/>
      <c r="K16" s="77"/>
      <c r="L16" s="93" t="s">
        <v>4017</v>
      </c>
      <c r="M16" s="96" t="s">
        <v>6296</v>
      </c>
      <c r="N16" s="96"/>
      <c r="O16" s="79">
        <v>1</v>
      </c>
      <c r="P16" s="77">
        <v>450</v>
      </c>
      <c r="Q16" s="77">
        <v>450</v>
      </c>
      <c r="R16" s="77">
        <v>700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3158</v>
      </c>
      <c r="AU16" s="77">
        <v>27</v>
      </c>
      <c r="AV16" s="94" t="s">
        <v>4596</v>
      </c>
      <c r="AW16" s="77" t="s">
        <v>2876</v>
      </c>
      <c r="AX16" s="94" t="s">
        <v>3232</v>
      </c>
      <c r="AY16" s="77"/>
      <c r="AZ16" s="83">
        <f t="shared" si="0"/>
        <v>0.14174999999999999</v>
      </c>
    </row>
    <row r="17" spans="1:52" s="99" customFormat="1" ht="34.950000000000003" customHeight="1" x14ac:dyDescent="0.45">
      <c r="A17" s="93" t="s">
        <v>617</v>
      </c>
      <c r="B17" s="77">
        <v>1</v>
      </c>
      <c r="C17" s="93" t="s">
        <v>516</v>
      </c>
      <c r="D17" s="93"/>
      <c r="E17" s="93"/>
      <c r="F17" s="94"/>
      <c r="G17" s="93"/>
      <c r="H17" s="77"/>
      <c r="I17" s="95">
        <v>1269</v>
      </c>
      <c r="J17" s="77"/>
      <c r="K17" s="77"/>
      <c r="L17" s="93" t="s">
        <v>3954</v>
      </c>
      <c r="M17" s="96" t="s">
        <v>6287</v>
      </c>
      <c r="N17" s="96"/>
      <c r="O17" s="79">
        <v>1</v>
      </c>
      <c r="P17" s="77">
        <v>300</v>
      </c>
      <c r="Q17" s="77">
        <v>300</v>
      </c>
      <c r="R17" s="77">
        <v>450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3159</v>
      </c>
      <c r="AU17" s="77">
        <v>27</v>
      </c>
      <c r="AV17" s="94" t="s">
        <v>4596</v>
      </c>
      <c r="AW17" s="77" t="s">
        <v>2876</v>
      </c>
      <c r="AX17" s="94" t="s">
        <v>3232</v>
      </c>
      <c r="AY17" s="77"/>
      <c r="AZ17" s="83">
        <f t="shared" si="0"/>
        <v>4.0500000000000001E-2</v>
      </c>
    </row>
    <row r="18" spans="1:52" ht="34.950000000000003" customHeight="1" x14ac:dyDescent="0.45">
      <c r="A18" s="78" t="s">
        <v>617</v>
      </c>
      <c r="B18" s="79">
        <v>1</v>
      </c>
      <c r="C18" s="78" t="s">
        <v>4460</v>
      </c>
      <c r="D18" s="78"/>
      <c r="E18" s="78"/>
      <c r="F18" s="79"/>
      <c r="G18" s="78"/>
      <c r="H18" s="79"/>
      <c r="I18" s="87" t="s">
        <v>3011</v>
      </c>
      <c r="J18" s="79"/>
      <c r="K18" s="79"/>
      <c r="L18" s="78" t="s">
        <v>6292</v>
      </c>
      <c r="M18" s="78" t="s">
        <v>5385</v>
      </c>
      <c r="N18" s="78"/>
      <c r="O18" s="79">
        <v>1</v>
      </c>
      <c r="P18" s="79">
        <v>1300</v>
      </c>
      <c r="Q18" s="79">
        <v>100</v>
      </c>
      <c r="R18" s="79">
        <v>500</v>
      </c>
      <c r="S18" s="79"/>
      <c r="T18" s="79" t="s">
        <v>3043</v>
      </c>
      <c r="U18" s="79"/>
      <c r="V18" s="79"/>
      <c r="W18" s="79"/>
      <c r="X18" s="79"/>
      <c r="Y18" s="79"/>
      <c r="Z18" s="79"/>
      <c r="AA18" s="79"/>
      <c r="AB18" s="79"/>
      <c r="AC18" s="79"/>
      <c r="AD18" s="81"/>
      <c r="AE18" s="79" t="s">
        <v>3482</v>
      </c>
      <c r="AF18" s="79"/>
      <c r="AG18" s="79"/>
      <c r="AH18" s="79"/>
      <c r="AI18" s="79"/>
      <c r="AJ18" s="79"/>
      <c r="AK18" s="79"/>
      <c r="AL18" s="79"/>
      <c r="AM18" s="79"/>
      <c r="AN18" s="79"/>
      <c r="AO18" s="79"/>
      <c r="AP18" s="79"/>
      <c r="AQ18" s="79"/>
      <c r="AR18" s="79"/>
      <c r="AS18" s="79"/>
      <c r="AT18" s="79"/>
      <c r="AU18" s="79"/>
      <c r="AV18" s="79"/>
      <c r="AW18" s="79"/>
      <c r="AX18" s="79"/>
      <c r="AY18" s="79" t="s">
        <v>6293</v>
      </c>
      <c r="AZ18" s="83">
        <f t="shared" si="0"/>
        <v>6.5000000000000002E-2</v>
      </c>
    </row>
    <row r="19" spans="1:52" ht="34.950000000000003" customHeight="1" x14ac:dyDescent="0.45">
      <c r="A19" s="78" t="s">
        <v>617</v>
      </c>
      <c r="B19" s="79">
        <v>1</v>
      </c>
      <c r="C19" s="78" t="s">
        <v>4460</v>
      </c>
      <c r="D19" s="78"/>
      <c r="E19" s="78"/>
      <c r="F19" s="79"/>
      <c r="G19" s="78"/>
      <c r="H19" s="79"/>
      <c r="I19" s="87" t="s">
        <v>3012</v>
      </c>
      <c r="J19" s="79"/>
      <c r="K19" s="79"/>
      <c r="L19" s="78" t="s">
        <v>6292</v>
      </c>
      <c r="M19" s="78" t="s">
        <v>5385</v>
      </c>
      <c r="N19" s="78"/>
      <c r="O19" s="79">
        <v>1</v>
      </c>
      <c r="P19" s="79">
        <v>1300</v>
      </c>
      <c r="Q19" s="79">
        <v>100</v>
      </c>
      <c r="R19" s="79">
        <v>500</v>
      </c>
      <c r="S19" s="79"/>
      <c r="T19" s="79" t="s">
        <v>3043</v>
      </c>
      <c r="U19" s="79"/>
      <c r="V19" s="79"/>
      <c r="W19" s="79"/>
      <c r="X19" s="79"/>
      <c r="Y19" s="79"/>
      <c r="Z19" s="79"/>
      <c r="AA19" s="79"/>
      <c r="AB19" s="79"/>
      <c r="AC19" s="79"/>
      <c r="AD19" s="81"/>
      <c r="AE19" s="79" t="s">
        <v>3482</v>
      </c>
      <c r="AF19" s="79"/>
      <c r="AG19" s="79"/>
      <c r="AH19" s="79"/>
      <c r="AI19" s="79"/>
      <c r="AJ19" s="79"/>
      <c r="AK19" s="79"/>
      <c r="AL19" s="79"/>
      <c r="AM19" s="79"/>
      <c r="AN19" s="79"/>
      <c r="AO19" s="79"/>
      <c r="AP19" s="79"/>
      <c r="AQ19" s="79"/>
      <c r="AR19" s="79"/>
      <c r="AS19" s="79"/>
      <c r="AT19" s="79"/>
      <c r="AU19" s="79"/>
      <c r="AV19" s="79"/>
      <c r="AW19" s="79"/>
      <c r="AX19" s="79"/>
      <c r="AY19" s="79" t="s">
        <v>6293</v>
      </c>
      <c r="AZ19" s="83">
        <f t="shared" si="0"/>
        <v>6.5000000000000002E-2</v>
      </c>
    </row>
    <row r="20" spans="1:52" ht="34.950000000000003" customHeight="1" x14ac:dyDescent="0.45">
      <c r="A20" s="78" t="s">
        <v>617</v>
      </c>
      <c r="B20" s="79">
        <v>1</v>
      </c>
      <c r="C20" s="78" t="s">
        <v>458</v>
      </c>
      <c r="D20" s="78"/>
      <c r="E20" s="78"/>
      <c r="F20" s="79"/>
      <c r="G20" s="78"/>
      <c r="H20" s="79"/>
      <c r="I20" s="87" t="s">
        <v>618</v>
      </c>
      <c r="J20" s="79"/>
      <c r="K20" s="79"/>
      <c r="L20" s="78" t="s">
        <v>6466</v>
      </c>
      <c r="M20" s="78"/>
      <c r="N20" s="78"/>
      <c r="O20" s="79">
        <v>1</v>
      </c>
      <c r="P20" s="79">
        <v>1900</v>
      </c>
      <c r="Q20" s="79">
        <v>700</v>
      </c>
      <c r="R20" s="79">
        <v>550</v>
      </c>
      <c r="S20" s="79"/>
      <c r="T20" s="79"/>
      <c r="U20" s="79"/>
      <c r="V20" s="79"/>
      <c r="W20" s="79"/>
      <c r="X20" s="79"/>
      <c r="Y20" s="79"/>
      <c r="Z20" s="79"/>
      <c r="AA20" s="79"/>
      <c r="AB20" s="79"/>
      <c r="AC20" s="79" t="s">
        <v>5577</v>
      </c>
      <c r="AD20" s="81">
        <v>39898</v>
      </c>
      <c r="AE20" s="79" t="s">
        <v>3482</v>
      </c>
      <c r="AF20" s="79"/>
      <c r="AG20" s="79"/>
      <c r="AH20" s="79"/>
      <c r="AI20" s="79"/>
      <c r="AJ20" s="79"/>
      <c r="AK20" s="79"/>
      <c r="AL20" s="79"/>
      <c r="AM20" s="79"/>
      <c r="AN20" s="79"/>
      <c r="AO20" s="79"/>
      <c r="AP20" s="79"/>
      <c r="AQ20" s="79"/>
      <c r="AR20" s="79"/>
      <c r="AS20" s="79"/>
      <c r="AT20" s="79"/>
      <c r="AU20" s="79"/>
      <c r="AV20" s="79"/>
      <c r="AW20" s="79"/>
      <c r="AX20" s="79"/>
      <c r="AY20" s="79"/>
      <c r="AZ20" s="83">
        <f t="shared" si="0"/>
        <v>0.73150000000000004</v>
      </c>
    </row>
    <row r="21" spans="1:52" s="154" customFormat="1" ht="34.950000000000003" customHeight="1" x14ac:dyDescent="0.45">
      <c r="A21" s="151" t="s">
        <v>617</v>
      </c>
      <c r="B21" s="147">
        <v>1</v>
      </c>
      <c r="C21" s="151" t="s">
        <v>458</v>
      </c>
      <c r="D21" s="151"/>
      <c r="E21" s="151"/>
      <c r="F21" s="147"/>
      <c r="G21" s="151"/>
      <c r="H21" s="147"/>
      <c r="I21" s="152" t="s">
        <v>619</v>
      </c>
      <c r="J21" s="147"/>
      <c r="K21" s="147"/>
      <c r="L21" s="151" t="s">
        <v>135</v>
      </c>
      <c r="M21" s="151"/>
      <c r="N21" s="151"/>
      <c r="O21" s="147">
        <v>1</v>
      </c>
      <c r="P21" s="147">
        <v>600</v>
      </c>
      <c r="Q21" s="147">
        <v>900</v>
      </c>
      <c r="R21" s="147">
        <v>1400</v>
      </c>
      <c r="S21" s="147"/>
      <c r="T21" s="147" t="s">
        <v>3043</v>
      </c>
      <c r="U21" s="147"/>
      <c r="V21" s="147"/>
      <c r="W21" s="147"/>
      <c r="X21" s="147"/>
      <c r="Y21" s="147"/>
      <c r="Z21" s="147"/>
      <c r="AA21" s="147"/>
      <c r="AB21" s="147"/>
      <c r="AC21" s="147"/>
      <c r="AD21" s="161"/>
      <c r="AE21" s="147" t="s">
        <v>3482</v>
      </c>
      <c r="AF21" s="147"/>
      <c r="AG21" s="147"/>
      <c r="AH21" s="147"/>
      <c r="AI21" s="147"/>
      <c r="AJ21" s="147"/>
      <c r="AK21" s="147"/>
      <c r="AL21" s="147"/>
      <c r="AM21" s="147"/>
      <c r="AN21" s="147"/>
      <c r="AO21" s="147"/>
      <c r="AP21" s="147"/>
      <c r="AQ21" s="147"/>
      <c r="AR21" s="147"/>
      <c r="AS21" s="147"/>
      <c r="AT21" s="147"/>
      <c r="AU21" s="147"/>
      <c r="AV21" s="147"/>
      <c r="AW21" s="147"/>
      <c r="AX21" s="147"/>
      <c r="AY21" s="147"/>
      <c r="AZ21" s="83">
        <f t="shared" si="0"/>
        <v>0.75600000000000001</v>
      </c>
    </row>
    <row r="22" spans="1:52" ht="34.950000000000003" customHeight="1" x14ac:dyDescent="0.45">
      <c r="A22" s="78" t="s">
        <v>617</v>
      </c>
      <c r="B22" s="79">
        <v>1</v>
      </c>
      <c r="C22" s="78" t="s">
        <v>458</v>
      </c>
      <c r="D22" s="78"/>
      <c r="E22" s="78"/>
      <c r="F22" s="79"/>
      <c r="G22" s="78"/>
      <c r="H22" s="79"/>
      <c r="I22" s="87" t="s">
        <v>260</v>
      </c>
      <c r="J22" s="79"/>
      <c r="K22" s="79"/>
      <c r="L22" s="78" t="s">
        <v>2450</v>
      </c>
      <c r="M22" s="78" t="s">
        <v>6122</v>
      </c>
      <c r="N22" s="78" t="s">
        <v>261</v>
      </c>
      <c r="O22" s="79">
        <v>1</v>
      </c>
      <c r="P22" s="79">
        <v>600</v>
      </c>
      <c r="Q22" s="79">
        <v>1000</v>
      </c>
      <c r="R22" s="79">
        <v>1500</v>
      </c>
      <c r="S22" s="79"/>
      <c r="T22" s="79" t="s">
        <v>3043</v>
      </c>
      <c r="U22" s="79"/>
      <c r="V22" s="79"/>
      <c r="W22" s="79"/>
      <c r="X22" s="79"/>
      <c r="Y22" s="79"/>
      <c r="Z22" s="79"/>
      <c r="AA22" s="79"/>
      <c r="AB22" s="79"/>
      <c r="AC22" s="79"/>
      <c r="AD22" s="81"/>
      <c r="AE22" s="79" t="s">
        <v>3043</v>
      </c>
      <c r="AF22" s="79"/>
      <c r="AG22" s="79"/>
      <c r="AH22" s="79"/>
      <c r="AI22" s="79"/>
      <c r="AJ22" s="79"/>
      <c r="AK22" s="79"/>
      <c r="AL22" s="79"/>
      <c r="AM22" s="79"/>
      <c r="AN22" s="79"/>
      <c r="AO22" s="79"/>
      <c r="AP22" s="79"/>
      <c r="AQ22" s="79"/>
      <c r="AR22" s="79"/>
      <c r="AS22" s="79"/>
      <c r="AT22" s="79"/>
      <c r="AU22" s="79"/>
      <c r="AV22" s="79"/>
      <c r="AW22" s="79"/>
      <c r="AX22" s="79"/>
      <c r="AY22" s="82"/>
      <c r="AZ22" s="83">
        <f t="shared" si="0"/>
        <v>0.9</v>
      </c>
    </row>
    <row r="23" spans="1:52" ht="34.950000000000003" customHeight="1" x14ac:dyDescent="0.45">
      <c r="A23" s="78" t="s">
        <v>617</v>
      </c>
      <c r="B23" s="79">
        <v>1</v>
      </c>
      <c r="C23" s="78" t="s">
        <v>458</v>
      </c>
      <c r="D23" s="78"/>
      <c r="E23" s="78"/>
      <c r="F23" s="79"/>
      <c r="G23" s="78"/>
      <c r="H23" s="79"/>
      <c r="I23" s="87"/>
      <c r="J23" s="79"/>
      <c r="K23" s="79"/>
      <c r="L23" s="78" t="s">
        <v>5895</v>
      </c>
      <c r="M23" s="78" t="s">
        <v>5963</v>
      </c>
      <c r="N23" s="78"/>
      <c r="O23" s="79">
        <v>1</v>
      </c>
      <c r="P23" s="79">
        <v>450</v>
      </c>
      <c r="Q23" s="79">
        <v>320</v>
      </c>
      <c r="R23" s="79">
        <v>760</v>
      </c>
      <c r="S23" s="79"/>
      <c r="T23" s="79"/>
      <c r="U23" s="79"/>
      <c r="V23" s="79"/>
      <c r="W23" s="79"/>
      <c r="X23" s="79"/>
      <c r="Y23" s="79"/>
      <c r="Z23" s="79"/>
      <c r="AA23" s="79"/>
      <c r="AB23" s="79"/>
      <c r="AC23" s="79"/>
      <c r="AD23" s="90"/>
      <c r="AE23" s="79"/>
      <c r="AF23" s="79"/>
      <c r="AG23" s="79"/>
      <c r="AH23" s="79"/>
      <c r="AI23" s="79"/>
      <c r="AJ23" s="79"/>
      <c r="AK23" s="79"/>
      <c r="AL23" s="79"/>
      <c r="AM23" s="79"/>
      <c r="AN23" s="79"/>
      <c r="AO23" s="79"/>
      <c r="AP23" s="79"/>
      <c r="AQ23" s="79"/>
      <c r="AR23" s="79"/>
      <c r="AS23" s="79"/>
      <c r="AT23" s="79"/>
      <c r="AU23" s="79"/>
      <c r="AV23" s="79"/>
      <c r="AW23" s="79"/>
      <c r="AX23" s="79"/>
      <c r="AY23" s="79"/>
      <c r="AZ23" s="83">
        <f t="shared" si="0"/>
        <v>0.10944</v>
      </c>
    </row>
    <row r="24" spans="1:52" ht="34.950000000000003" customHeight="1" x14ac:dyDescent="0.45">
      <c r="A24" s="78" t="s">
        <v>617</v>
      </c>
      <c r="B24" s="79">
        <v>1</v>
      </c>
      <c r="C24" s="78" t="s">
        <v>458</v>
      </c>
      <c r="D24" s="78"/>
      <c r="E24" s="78"/>
      <c r="F24" s="79"/>
      <c r="G24" s="78"/>
      <c r="H24" s="79"/>
      <c r="I24" s="87"/>
      <c r="J24" s="79"/>
      <c r="K24" s="79"/>
      <c r="L24" s="78" t="s">
        <v>6460</v>
      </c>
      <c r="M24" s="78" t="s">
        <v>6461</v>
      </c>
      <c r="N24" s="78" t="s">
        <v>6462</v>
      </c>
      <c r="O24" s="79">
        <v>1</v>
      </c>
      <c r="P24" s="79">
        <v>300</v>
      </c>
      <c r="Q24" s="79">
        <v>300</v>
      </c>
      <c r="R24" s="79">
        <v>900</v>
      </c>
      <c r="S24" s="79"/>
      <c r="T24" s="79"/>
      <c r="U24" s="79"/>
      <c r="V24" s="79"/>
      <c r="W24" s="79"/>
      <c r="X24" s="79"/>
      <c r="Y24" s="79"/>
      <c r="Z24" s="79"/>
      <c r="AA24" s="79"/>
      <c r="AB24" s="79"/>
      <c r="AC24" s="79"/>
      <c r="AD24" s="90"/>
      <c r="AE24" s="79"/>
      <c r="AF24" s="79"/>
      <c r="AG24" s="79"/>
      <c r="AH24" s="79"/>
      <c r="AI24" s="79"/>
      <c r="AJ24" s="79"/>
      <c r="AK24" s="79"/>
      <c r="AL24" s="79"/>
      <c r="AM24" s="79"/>
      <c r="AN24" s="79"/>
      <c r="AO24" s="79"/>
      <c r="AP24" s="79"/>
      <c r="AQ24" s="79"/>
      <c r="AR24" s="79"/>
      <c r="AS24" s="79"/>
      <c r="AT24" s="79"/>
      <c r="AU24" s="79"/>
      <c r="AV24" s="79"/>
      <c r="AW24" s="79"/>
      <c r="AX24" s="79"/>
      <c r="AY24" s="79"/>
      <c r="AZ24" s="83">
        <f t="shared" si="0"/>
        <v>8.1000000000000003E-2</v>
      </c>
    </row>
    <row r="25" spans="1:52" ht="34.950000000000003" customHeight="1" x14ac:dyDescent="0.45">
      <c r="A25" s="78" t="s">
        <v>617</v>
      </c>
      <c r="B25" s="79">
        <v>1</v>
      </c>
      <c r="C25" s="78" t="s">
        <v>458</v>
      </c>
      <c r="D25" s="78"/>
      <c r="E25" s="78"/>
      <c r="F25" s="79"/>
      <c r="G25" s="78"/>
      <c r="H25" s="79"/>
      <c r="I25" s="87"/>
      <c r="J25" s="79"/>
      <c r="K25" s="79"/>
      <c r="L25" s="93" t="s">
        <v>5831</v>
      </c>
      <c r="M25" s="96" t="s">
        <v>5840</v>
      </c>
      <c r="N25" s="96" t="s">
        <v>5846</v>
      </c>
      <c r="O25" s="79">
        <v>1</v>
      </c>
      <c r="P25" s="77">
        <v>380</v>
      </c>
      <c r="Q25" s="77">
        <v>420</v>
      </c>
      <c r="R25" s="77">
        <v>290</v>
      </c>
      <c r="S25" s="79"/>
      <c r="T25" s="79"/>
      <c r="U25" s="79"/>
      <c r="V25" s="79"/>
      <c r="W25" s="79"/>
      <c r="X25" s="79"/>
      <c r="Y25" s="79"/>
      <c r="Z25" s="79"/>
      <c r="AA25" s="79"/>
      <c r="AB25" s="79"/>
      <c r="AC25" s="79"/>
      <c r="AD25" s="90"/>
      <c r="AE25" s="79"/>
      <c r="AF25" s="79"/>
      <c r="AG25" s="79"/>
      <c r="AH25" s="79"/>
      <c r="AI25" s="79"/>
      <c r="AJ25" s="79"/>
      <c r="AK25" s="79"/>
      <c r="AL25" s="79"/>
      <c r="AM25" s="79"/>
      <c r="AN25" s="79"/>
      <c r="AO25" s="79"/>
      <c r="AP25" s="79"/>
      <c r="AQ25" s="79"/>
      <c r="AR25" s="79"/>
      <c r="AS25" s="79"/>
      <c r="AT25" s="79"/>
      <c r="AU25" s="79"/>
      <c r="AV25" s="79"/>
      <c r="AW25" s="79"/>
      <c r="AX25" s="79"/>
      <c r="AY25" s="79"/>
      <c r="AZ25" s="83">
        <f t="shared" si="0"/>
        <v>4.6283999999999999E-2</v>
      </c>
    </row>
    <row r="26" spans="1:52" ht="34.950000000000003" customHeight="1" x14ac:dyDescent="0.45">
      <c r="A26" s="78" t="s">
        <v>617</v>
      </c>
      <c r="B26" s="79">
        <v>1</v>
      </c>
      <c r="C26" s="78" t="s">
        <v>458</v>
      </c>
      <c r="D26" s="78"/>
      <c r="E26" s="78"/>
      <c r="F26" s="79"/>
      <c r="G26" s="78"/>
      <c r="H26" s="79"/>
      <c r="I26" s="87"/>
      <c r="J26" s="79"/>
      <c r="K26" s="79"/>
      <c r="L26" s="78" t="s">
        <v>6459</v>
      </c>
      <c r="M26" s="78"/>
      <c r="N26" s="78"/>
      <c r="O26" s="79">
        <v>1</v>
      </c>
      <c r="P26" s="79"/>
      <c r="Q26" s="79"/>
      <c r="R26" s="79"/>
      <c r="S26" s="79"/>
      <c r="T26" s="79"/>
      <c r="U26" s="79"/>
      <c r="V26" s="79"/>
      <c r="W26" s="79"/>
      <c r="X26" s="79"/>
      <c r="Y26" s="79"/>
      <c r="Z26" s="79"/>
      <c r="AA26" s="79"/>
      <c r="AB26" s="79"/>
      <c r="AC26" s="79"/>
      <c r="AD26" s="90"/>
      <c r="AE26" s="79"/>
      <c r="AF26" s="79"/>
      <c r="AG26" s="79"/>
      <c r="AH26" s="79"/>
      <c r="AI26" s="79"/>
      <c r="AJ26" s="79"/>
      <c r="AK26" s="79"/>
      <c r="AL26" s="79"/>
      <c r="AM26" s="79"/>
      <c r="AN26" s="79"/>
      <c r="AO26" s="79"/>
      <c r="AP26" s="79"/>
      <c r="AQ26" s="79"/>
      <c r="AR26" s="79"/>
      <c r="AS26" s="79"/>
      <c r="AT26" s="79"/>
      <c r="AU26" s="79"/>
      <c r="AV26" s="79"/>
      <c r="AW26" s="79"/>
      <c r="AX26" s="79"/>
      <c r="AY26" s="79"/>
      <c r="AZ26" s="83">
        <f t="shared" si="0"/>
        <v>0</v>
      </c>
    </row>
    <row r="27" spans="1:52" ht="34.950000000000003" customHeight="1" x14ac:dyDescent="0.45">
      <c r="A27" s="78" t="s">
        <v>617</v>
      </c>
      <c r="B27" s="79">
        <v>1</v>
      </c>
      <c r="C27" s="78" t="s">
        <v>458</v>
      </c>
      <c r="D27" s="78"/>
      <c r="E27" s="78"/>
      <c r="F27" s="79"/>
      <c r="G27" s="78"/>
      <c r="H27" s="79"/>
      <c r="I27" s="87"/>
      <c r="J27" s="79"/>
      <c r="K27" s="79"/>
      <c r="L27" s="78" t="s">
        <v>6431</v>
      </c>
      <c r="M27" s="78"/>
      <c r="N27" s="78"/>
      <c r="O27" s="79">
        <v>1</v>
      </c>
      <c r="P27" s="79"/>
      <c r="Q27" s="79"/>
      <c r="R27" s="79"/>
      <c r="S27" s="79"/>
      <c r="T27" s="79"/>
      <c r="U27" s="79"/>
      <c r="V27" s="79"/>
      <c r="W27" s="79"/>
      <c r="X27" s="79"/>
      <c r="Y27" s="79"/>
      <c r="Z27" s="79"/>
      <c r="AA27" s="79"/>
      <c r="AB27" s="79"/>
      <c r="AC27" s="79"/>
      <c r="AD27" s="90"/>
      <c r="AE27" s="79"/>
      <c r="AF27" s="79"/>
      <c r="AG27" s="79"/>
      <c r="AH27" s="79"/>
      <c r="AI27" s="79"/>
      <c r="AJ27" s="79"/>
      <c r="AK27" s="79"/>
      <c r="AL27" s="79"/>
      <c r="AM27" s="79"/>
      <c r="AN27" s="79"/>
      <c r="AO27" s="79"/>
      <c r="AP27" s="79"/>
      <c r="AQ27" s="79"/>
      <c r="AR27" s="79"/>
      <c r="AS27" s="79"/>
      <c r="AT27" s="79"/>
      <c r="AU27" s="79"/>
      <c r="AV27" s="79"/>
      <c r="AW27" s="79"/>
      <c r="AX27" s="79"/>
      <c r="AY27" s="79"/>
      <c r="AZ27" s="83">
        <f t="shared" si="0"/>
        <v>0</v>
      </c>
    </row>
    <row r="28" spans="1:52" ht="34.950000000000003" customHeight="1" x14ac:dyDescent="0.45">
      <c r="A28" s="78" t="s">
        <v>617</v>
      </c>
      <c r="B28" s="79">
        <v>1</v>
      </c>
      <c r="C28" s="78" t="s">
        <v>458</v>
      </c>
      <c r="D28" s="78"/>
      <c r="E28" s="78"/>
      <c r="F28" s="79"/>
      <c r="G28" s="78"/>
      <c r="H28" s="79"/>
      <c r="I28" s="87"/>
      <c r="J28" s="79"/>
      <c r="K28" s="79"/>
      <c r="L28" s="78" t="s">
        <v>6458</v>
      </c>
      <c r="M28" s="78"/>
      <c r="N28" s="78"/>
      <c r="O28" s="79">
        <v>5</v>
      </c>
      <c r="P28" s="79"/>
      <c r="Q28" s="79"/>
      <c r="R28" s="79"/>
      <c r="S28" s="79"/>
      <c r="T28" s="79"/>
      <c r="U28" s="79"/>
      <c r="V28" s="79"/>
      <c r="W28" s="79"/>
      <c r="X28" s="79"/>
      <c r="Y28" s="79"/>
      <c r="Z28" s="79"/>
      <c r="AA28" s="79"/>
      <c r="AB28" s="79"/>
      <c r="AC28" s="79"/>
      <c r="AD28" s="90"/>
      <c r="AE28" s="79"/>
      <c r="AF28" s="79"/>
      <c r="AG28" s="79"/>
      <c r="AH28" s="79"/>
      <c r="AI28" s="79"/>
      <c r="AJ28" s="79"/>
      <c r="AK28" s="79"/>
      <c r="AL28" s="79"/>
      <c r="AM28" s="79"/>
      <c r="AN28" s="79"/>
      <c r="AO28" s="79"/>
      <c r="AP28" s="79"/>
      <c r="AQ28" s="79"/>
      <c r="AR28" s="79"/>
      <c r="AS28" s="79"/>
      <c r="AT28" s="79"/>
      <c r="AU28" s="79"/>
      <c r="AV28" s="79"/>
      <c r="AW28" s="79"/>
      <c r="AX28" s="79"/>
      <c r="AY28" s="79"/>
      <c r="AZ28" s="83">
        <v>0.5</v>
      </c>
    </row>
    <row r="29" spans="1:52" s="99" customFormat="1" ht="34.950000000000003" customHeight="1" x14ac:dyDescent="0.45">
      <c r="A29" s="93" t="s">
        <v>617</v>
      </c>
      <c r="B29" s="77">
        <v>1</v>
      </c>
      <c r="C29" s="93" t="s">
        <v>437</v>
      </c>
      <c r="D29" s="93"/>
      <c r="E29" s="93"/>
      <c r="F29" s="94"/>
      <c r="G29" s="93"/>
      <c r="H29" s="77"/>
      <c r="I29" s="95">
        <v>1271</v>
      </c>
      <c r="J29" s="77"/>
      <c r="K29" s="77"/>
      <c r="L29" s="93" t="s">
        <v>3673</v>
      </c>
      <c r="M29" s="96"/>
      <c r="N29" s="96"/>
      <c r="O29" s="79">
        <v>1</v>
      </c>
      <c r="P29" s="77">
        <v>1050</v>
      </c>
      <c r="Q29" s="77">
        <v>750</v>
      </c>
      <c r="R29" s="77">
        <v>750</v>
      </c>
      <c r="S29" s="77"/>
      <c r="T29" s="77"/>
      <c r="U29" s="77"/>
      <c r="V29" s="77"/>
      <c r="W29" s="77"/>
      <c r="X29" s="77"/>
      <c r="Y29" s="77"/>
      <c r="Z29" s="77"/>
      <c r="AA29" s="77"/>
      <c r="AB29" s="77"/>
      <c r="AC29" s="77"/>
      <c r="AD29" s="77"/>
      <c r="AE29" s="77"/>
      <c r="AF29" s="77"/>
      <c r="AG29" s="77"/>
      <c r="AH29" s="77"/>
      <c r="AI29" s="77"/>
      <c r="AJ29" s="77"/>
      <c r="AK29" s="77"/>
      <c r="AL29" s="77"/>
      <c r="AM29" s="94"/>
      <c r="AN29" s="94"/>
      <c r="AO29" s="77"/>
      <c r="AP29" s="77"/>
      <c r="AQ29" s="77"/>
      <c r="AR29" s="77"/>
      <c r="AS29" s="97"/>
      <c r="AT29" s="77">
        <v>3161</v>
      </c>
      <c r="AU29" s="77">
        <v>27</v>
      </c>
      <c r="AV29" s="94" t="s">
        <v>4596</v>
      </c>
      <c r="AW29" s="77" t="s">
        <v>2957</v>
      </c>
      <c r="AX29" s="94" t="s">
        <v>3074</v>
      </c>
      <c r="AY29" s="77"/>
      <c r="AZ29" s="83">
        <f t="shared" si="0"/>
        <v>0.59062499999999996</v>
      </c>
    </row>
    <row r="30" spans="1:52" s="99" customFormat="1" ht="34.950000000000003" customHeight="1" x14ac:dyDescent="0.45">
      <c r="A30" s="93" t="s">
        <v>617</v>
      </c>
      <c r="B30" s="77">
        <v>1</v>
      </c>
      <c r="C30" s="93" t="s">
        <v>437</v>
      </c>
      <c r="D30" s="93"/>
      <c r="E30" s="93"/>
      <c r="F30" s="94"/>
      <c r="G30" s="93"/>
      <c r="H30" s="77"/>
      <c r="I30" s="95">
        <v>1272</v>
      </c>
      <c r="J30" s="77"/>
      <c r="K30" s="77"/>
      <c r="L30" s="93" t="s">
        <v>3533</v>
      </c>
      <c r="M30" s="96"/>
      <c r="N30" s="96"/>
      <c r="O30" s="79">
        <v>1</v>
      </c>
      <c r="P30" s="77">
        <v>400</v>
      </c>
      <c r="Q30" s="77">
        <v>740</v>
      </c>
      <c r="R30" s="77">
        <v>750</v>
      </c>
      <c r="S30" s="77"/>
      <c r="T30" s="77"/>
      <c r="U30" s="77"/>
      <c r="V30" s="77"/>
      <c r="W30" s="77"/>
      <c r="X30" s="77"/>
      <c r="Y30" s="77"/>
      <c r="Z30" s="77"/>
      <c r="AA30" s="77"/>
      <c r="AB30" s="77"/>
      <c r="AC30" s="77"/>
      <c r="AD30" s="77"/>
      <c r="AE30" s="77"/>
      <c r="AF30" s="77"/>
      <c r="AG30" s="77"/>
      <c r="AH30" s="77"/>
      <c r="AI30" s="77"/>
      <c r="AJ30" s="77"/>
      <c r="AK30" s="77"/>
      <c r="AL30" s="77"/>
      <c r="AM30" s="94"/>
      <c r="AN30" s="94"/>
      <c r="AO30" s="77"/>
      <c r="AP30" s="77"/>
      <c r="AQ30" s="77"/>
      <c r="AR30" s="77"/>
      <c r="AS30" s="97"/>
      <c r="AT30" s="77">
        <v>3162</v>
      </c>
      <c r="AU30" s="77">
        <v>27</v>
      </c>
      <c r="AV30" s="94" t="s">
        <v>4596</v>
      </c>
      <c r="AW30" s="77" t="s">
        <v>2957</v>
      </c>
      <c r="AX30" s="94" t="s">
        <v>3074</v>
      </c>
      <c r="AY30" s="77"/>
      <c r="AZ30" s="83">
        <f t="shared" si="0"/>
        <v>0.222</v>
      </c>
    </row>
    <row r="31" spans="1:52" s="99" customFormat="1" ht="34.950000000000003" customHeight="1" x14ac:dyDescent="0.45">
      <c r="A31" s="93" t="s">
        <v>617</v>
      </c>
      <c r="B31" s="77">
        <v>1</v>
      </c>
      <c r="C31" s="93" t="s">
        <v>437</v>
      </c>
      <c r="D31" s="93"/>
      <c r="E31" s="93"/>
      <c r="F31" s="94"/>
      <c r="G31" s="93"/>
      <c r="H31" s="77"/>
      <c r="I31" s="95">
        <v>1273</v>
      </c>
      <c r="J31" s="77"/>
      <c r="K31" s="77"/>
      <c r="L31" s="93" t="s">
        <v>3525</v>
      </c>
      <c r="M31" s="96"/>
      <c r="N31" s="96"/>
      <c r="O31" s="79">
        <v>1</v>
      </c>
      <c r="P31" s="77">
        <v>510</v>
      </c>
      <c r="Q31" s="77">
        <v>360</v>
      </c>
      <c r="R31" s="77">
        <v>800</v>
      </c>
      <c r="S31" s="77"/>
      <c r="T31" s="77"/>
      <c r="U31" s="77"/>
      <c r="V31" s="77"/>
      <c r="W31" s="77"/>
      <c r="X31" s="77"/>
      <c r="Y31" s="77"/>
      <c r="Z31" s="77"/>
      <c r="AA31" s="77"/>
      <c r="AB31" s="77"/>
      <c r="AC31" s="77"/>
      <c r="AD31" s="77"/>
      <c r="AE31" s="77"/>
      <c r="AF31" s="77"/>
      <c r="AG31" s="77"/>
      <c r="AH31" s="77"/>
      <c r="AI31" s="77"/>
      <c r="AJ31" s="77"/>
      <c r="AK31" s="77"/>
      <c r="AL31" s="77"/>
      <c r="AM31" s="94"/>
      <c r="AN31" s="94"/>
      <c r="AO31" s="77"/>
      <c r="AP31" s="77"/>
      <c r="AQ31" s="77"/>
      <c r="AR31" s="77"/>
      <c r="AS31" s="97"/>
      <c r="AT31" s="77">
        <v>3163</v>
      </c>
      <c r="AU31" s="77">
        <v>27</v>
      </c>
      <c r="AV31" s="94" t="s">
        <v>4596</v>
      </c>
      <c r="AW31" s="77" t="s">
        <v>2876</v>
      </c>
      <c r="AX31" s="94" t="s">
        <v>3074</v>
      </c>
      <c r="AY31" s="77"/>
      <c r="AZ31" s="83">
        <f t="shared" si="0"/>
        <v>0.14688000000000001</v>
      </c>
    </row>
    <row r="32" spans="1:52" s="99" customFormat="1" ht="34.950000000000003" customHeight="1" x14ac:dyDescent="0.45">
      <c r="A32" s="93" t="s">
        <v>617</v>
      </c>
      <c r="B32" s="77">
        <v>1</v>
      </c>
      <c r="C32" s="93" t="s">
        <v>437</v>
      </c>
      <c r="D32" s="93"/>
      <c r="E32" s="93"/>
      <c r="F32" s="94"/>
      <c r="G32" s="93"/>
      <c r="H32" s="77"/>
      <c r="I32" s="95">
        <v>1274</v>
      </c>
      <c r="J32" s="77"/>
      <c r="K32" s="77"/>
      <c r="L32" s="93" t="s">
        <v>3655</v>
      </c>
      <c r="M32" s="96" t="s">
        <v>6286</v>
      </c>
      <c r="N32" s="96"/>
      <c r="O32" s="79">
        <v>1</v>
      </c>
      <c r="P32" s="77">
        <v>450</v>
      </c>
      <c r="Q32" s="77">
        <v>600</v>
      </c>
      <c r="R32" s="77">
        <v>520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3164</v>
      </c>
      <c r="AU32" s="77">
        <v>27</v>
      </c>
      <c r="AV32" s="94" t="s">
        <v>4596</v>
      </c>
      <c r="AW32" s="77" t="s">
        <v>2874</v>
      </c>
      <c r="AX32" s="94" t="s">
        <v>3232</v>
      </c>
      <c r="AY32" s="77"/>
      <c r="AZ32" s="83">
        <f t="shared" si="0"/>
        <v>0.1404</v>
      </c>
    </row>
    <row r="33" spans="1:52" s="99" customFormat="1" ht="34.950000000000003" customHeight="1" x14ac:dyDescent="0.45">
      <c r="A33" s="93" t="s">
        <v>617</v>
      </c>
      <c r="B33" s="77">
        <v>1</v>
      </c>
      <c r="C33" s="93" t="s">
        <v>437</v>
      </c>
      <c r="D33" s="93"/>
      <c r="E33" s="93"/>
      <c r="F33" s="94"/>
      <c r="G33" s="93"/>
      <c r="H33" s="77"/>
      <c r="I33" s="95">
        <v>1275</v>
      </c>
      <c r="J33" s="77"/>
      <c r="K33" s="77"/>
      <c r="L33" s="93" t="s">
        <v>4017</v>
      </c>
      <c r="M33" s="96" t="s">
        <v>6368</v>
      </c>
      <c r="N33" s="96"/>
      <c r="O33" s="79">
        <v>1</v>
      </c>
      <c r="P33" s="77">
        <v>450</v>
      </c>
      <c r="Q33" s="77">
        <v>450</v>
      </c>
      <c r="R33" s="77">
        <v>700</v>
      </c>
      <c r="S33" s="77"/>
      <c r="T33" s="77"/>
      <c r="U33" s="77"/>
      <c r="V33" s="77"/>
      <c r="W33" s="77"/>
      <c r="X33" s="77"/>
      <c r="Y33" s="77"/>
      <c r="Z33" s="77"/>
      <c r="AA33" s="77"/>
      <c r="AB33" s="77"/>
      <c r="AC33" s="77"/>
      <c r="AD33" s="77"/>
      <c r="AE33" s="77"/>
      <c r="AF33" s="77"/>
      <c r="AG33" s="77"/>
      <c r="AH33" s="77"/>
      <c r="AI33" s="77"/>
      <c r="AJ33" s="77"/>
      <c r="AK33" s="77"/>
      <c r="AL33" s="77"/>
      <c r="AM33" s="94" t="s">
        <v>4598</v>
      </c>
      <c r="AN33" s="94"/>
      <c r="AO33" s="77"/>
      <c r="AP33" s="77"/>
      <c r="AQ33" s="77"/>
      <c r="AR33" s="77"/>
      <c r="AS33" s="97"/>
      <c r="AT33" s="77">
        <v>3165</v>
      </c>
      <c r="AU33" s="77">
        <v>27</v>
      </c>
      <c r="AV33" s="94" t="s">
        <v>4596</v>
      </c>
      <c r="AW33" s="77" t="s">
        <v>2876</v>
      </c>
      <c r="AX33" s="94" t="s">
        <v>3074</v>
      </c>
      <c r="AY33" s="77"/>
      <c r="AZ33" s="83">
        <f t="shared" si="0"/>
        <v>0.14174999999999999</v>
      </c>
    </row>
    <row r="34" spans="1:52" s="99" customFormat="1" ht="34.950000000000003" customHeight="1" x14ac:dyDescent="0.45">
      <c r="A34" s="93" t="s">
        <v>617</v>
      </c>
      <c r="B34" s="77">
        <v>1</v>
      </c>
      <c r="C34" s="93" t="s">
        <v>437</v>
      </c>
      <c r="D34" s="93"/>
      <c r="E34" s="93"/>
      <c r="F34" s="94"/>
      <c r="G34" s="93"/>
      <c r="H34" s="77"/>
      <c r="I34" s="95">
        <v>1276</v>
      </c>
      <c r="J34" s="77"/>
      <c r="K34" s="77"/>
      <c r="L34" s="93" t="s">
        <v>3954</v>
      </c>
      <c r="M34" s="96" t="s">
        <v>6287</v>
      </c>
      <c r="N34" s="96"/>
      <c r="O34" s="79">
        <v>1</v>
      </c>
      <c r="P34" s="77">
        <v>300</v>
      </c>
      <c r="Q34" s="77">
        <v>300</v>
      </c>
      <c r="R34" s="77">
        <v>450</v>
      </c>
      <c r="S34" s="77"/>
      <c r="T34" s="77"/>
      <c r="U34" s="77"/>
      <c r="V34" s="77"/>
      <c r="W34" s="77"/>
      <c r="X34" s="77"/>
      <c r="Y34" s="77"/>
      <c r="Z34" s="77"/>
      <c r="AA34" s="77"/>
      <c r="AB34" s="77"/>
      <c r="AC34" s="77"/>
      <c r="AD34" s="77"/>
      <c r="AE34" s="77"/>
      <c r="AF34" s="77"/>
      <c r="AG34" s="77"/>
      <c r="AH34" s="77"/>
      <c r="AI34" s="77"/>
      <c r="AJ34" s="77"/>
      <c r="AK34" s="77"/>
      <c r="AL34" s="77"/>
      <c r="AM34" s="94" t="s">
        <v>4599</v>
      </c>
      <c r="AN34" s="94"/>
      <c r="AO34" s="77"/>
      <c r="AP34" s="77"/>
      <c r="AQ34" s="77"/>
      <c r="AR34" s="77"/>
      <c r="AS34" s="97"/>
      <c r="AT34" s="77">
        <v>3166</v>
      </c>
      <c r="AU34" s="77">
        <v>27</v>
      </c>
      <c r="AV34" s="94" t="s">
        <v>4596</v>
      </c>
      <c r="AW34" s="77" t="s">
        <v>2876</v>
      </c>
      <c r="AX34" s="94" t="s">
        <v>3232</v>
      </c>
      <c r="AY34" s="77"/>
      <c r="AZ34" s="83">
        <f t="shared" si="0"/>
        <v>4.0500000000000001E-2</v>
      </c>
    </row>
    <row r="35" spans="1:52" s="99" customFormat="1" ht="34.950000000000003" customHeight="1" x14ac:dyDescent="0.45">
      <c r="A35" s="93" t="s">
        <v>617</v>
      </c>
      <c r="B35" s="77">
        <v>1</v>
      </c>
      <c r="C35" s="93" t="s">
        <v>437</v>
      </c>
      <c r="D35" s="93"/>
      <c r="E35" s="93"/>
      <c r="F35" s="94"/>
      <c r="G35" s="93"/>
      <c r="H35" s="77"/>
      <c r="I35" s="95">
        <v>1277</v>
      </c>
      <c r="J35" s="77"/>
      <c r="K35" s="77"/>
      <c r="L35" s="93" t="s">
        <v>6411</v>
      </c>
      <c r="M35" s="96" t="s">
        <v>6409</v>
      </c>
      <c r="N35" s="96"/>
      <c r="O35" s="79">
        <v>1</v>
      </c>
      <c r="P35" s="77">
        <v>300</v>
      </c>
      <c r="Q35" s="77">
        <v>300</v>
      </c>
      <c r="R35" s="77">
        <v>450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3167</v>
      </c>
      <c r="AU35" s="77">
        <v>27</v>
      </c>
      <c r="AV35" s="94" t="s">
        <v>4596</v>
      </c>
      <c r="AW35" s="77" t="s">
        <v>2876</v>
      </c>
      <c r="AX35" s="94" t="s">
        <v>3662</v>
      </c>
      <c r="AY35" s="77"/>
      <c r="AZ35" s="83">
        <f t="shared" si="0"/>
        <v>4.0500000000000001E-2</v>
      </c>
    </row>
    <row r="36" spans="1:52" ht="34.950000000000003" customHeight="1" x14ac:dyDescent="0.45">
      <c r="A36" s="78" t="s">
        <v>617</v>
      </c>
      <c r="B36" s="79">
        <v>1</v>
      </c>
      <c r="C36" s="78" t="s">
        <v>621</v>
      </c>
      <c r="D36" s="78"/>
      <c r="E36" s="78"/>
      <c r="F36" s="79"/>
      <c r="G36" s="78"/>
      <c r="H36" s="79"/>
      <c r="I36" s="87" t="s">
        <v>3013</v>
      </c>
      <c r="J36" s="79"/>
      <c r="K36" s="79"/>
      <c r="L36" s="78" t="s">
        <v>6291</v>
      </c>
      <c r="M36" s="78" t="s">
        <v>5385</v>
      </c>
      <c r="N36" s="78"/>
      <c r="O36" s="79">
        <v>1</v>
      </c>
      <c r="P36" s="79">
        <v>1300</v>
      </c>
      <c r="Q36" s="79">
        <v>100</v>
      </c>
      <c r="R36" s="79">
        <v>500</v>
      </c>
      <c r="S36" s="79"/>
      <c r="T36" s="79" t="s">
        <v>3043</v>
      </c>
      <c r="U36" s="79"/>
      <c r="V36" s="79"/>
      <c r="W36" s="79"/>
      <c r="X36" s="79"/>
      <c r="Y36" s="79"/>
      <c r="Z36" s="79"/>
      <c r="AA36" s="79"/>
      <c r="AB36" s="79"/>
      <c r="AC36" s="79"/>
      <c r="AD36" s="90"/>
      <c r="AE36" s="79" t="s">
        <v>3482</v>
      </c>
      <c r="AF36" s="79"/>
      <c r="AG36" s="79"/>
      <c r="AH36" s="79"/>
      <c r="AI36" s="79"/>
      <c r="AJ36" s="79"/>
      <c r="AK36" s="79"/>
      <c r="AL36" s="79"/>
      <c r="AM36" s="79"/>
      <c r="AN36" s="79"/>
      <c r="AO36" s="79"/>
      <c r="AP36" s="79"/>
      <c r="AQ36" s="79"/>
      <c r="AR36" s="79"/>
      <c r="AS36" s="79"/>
      <c r="AT36" s="79"/>
      <c r="AU36" s="79"/>
      <c r="AV36" s="79"/>
      <c r="AW36" s="79"/>
      <c r="AX36" s="79"/>
      <c r="AY36" s="79" t="s">
        <v>6293</v>
      </c>
      <c r="AZ36" s="83">
        <f t="shared" si="0"/>
        <v>6.5000000000000002E-2</v>
      </c>
    </row>
    <row r="37" spans="1:52" ht="34.950000000000003" customHeight="1" x14ac:dyDescent="0.45">
      <c r="A37" s="78" t="s">
        <v>617</v>
      </c>
      <c r="B37" s="79">
        <v>1</v>
      </c>
      <c r="C37" s="78" t="s">
        <v>621</v>
      </c>
      <c r="D37" s="78"/>
      <c r="E37" s="78"/>
      <c r="F37" s="79"/>
      <c r="G37" s="78"/>
      <c r="H37" s="79"/>
      <c r="I37" s="87" t="s">
        <v>3014</v>
      </c>
      <c r="J37" s="79"/>
      <c r="K37" s="79"/>
      <c r="L37" s="78" t="s">
        <v>6291</v>
      </c>
      <c r="M37" s="78" t="s">
        <v>5385</v>
      </c>
      <c r="N37" s="78"/>
      <c r="O37" s="79">
        <v>1</v>
      </c>
      <c r="P37" s="79">
        <v>1300</v>
      </c>
      <c r="Q37" s="79">
        <v>100</v>
      </c>
      <c r="R37" s="79">
        <v>500</v>
      </c>
      <c r="S37" s="79"/>
      <c r="T37" s="79" t="s">
        <v>3043</v>
      </c>
      <c r="U37" s="79"/>
      <c r="V37" s="79"/>
      <c r="W37" s="79"/>
      <c r="X37" s="79"/>
      <c r="Y37" s="79"/>
      <c r="Z37" s="79"/>
      <c r="AA37" s="79"/>
      <c r="AB37" s="79"/>
      <c r="AC37" s="79"/>
      <c r="AD37" s="90"/>
      <c r="AE37" s="79" t="s">
        <v>3482</v>
      </c>
      <c r="AF37" s="79"/>
      <c r="AG37" s="79"/>
      <c r="AH37" s="79"/>
      <c r="AI37" s="79"/>
      <c r="AJ37" s="79"/>
      <c r="AK37" s="79"/>
      <c r="AL37" s="79"/>
      <c r="AM37" s="79"/>
      <c r="AN37" s="79"/>
      <c r="AO37" s="79"/>
      <c r="AP37" s="79"/>
      <c r="AQ37" s="79"/>
      <c r="AR37" s="79"/>
      <c r="AS37" s="79"/>
      <c r="AT37" s="79"/>
      <c r="AU37" s="79"/>
      <c r="AV37" s="79"/>
      <c r="AW37" s="79"/>
      <c r="AX37" s="79"/>
      <c r="AY37" s="79" t="s">
        <v>6293</v>
      </c>
      <c r="AZ37" s="83">
        <f t="shared" si="0"/>
        <v>6.5000000000000002E-2</v>
      </c>
    </row>
    <row r="38" spans="1:52" ht="34.950000000000003" customHeight="1" x14ac:dyDescent="0.45">
      <c r="A38" s="78" t="s">
        <v>617</v>
      </c>
      <c r="B38" s="79">
        <v>1</v>
      </c>
      <c r="C38" s="78" t="s">
        <v>463</v>
      </c>
      <c r="D38" s="78"/>
      <c r="E38" s="78"/>
      <c r="F38" s="79"/>
      <c r="G38" s="78"/>
      <c r="H38" s="79"/>
      <c r="I38" s="87" t="s">
        <v>622</v>
      </c>
      <c r="J38" s="79"/>
      <c r="K38" s="79"/>
      <c r="L38" s="78" t="s">
        <v>2449</v>
      </c>
      <c r="M38" s="78"/>
      <c r="N38" s="78"/>
      <c r="O38" s="79">
        <v>1</v>
      </c>
      <c r="P38" s="79">
        <v>1900</v>
      </c>
      <c r="Q38" s="79">
        <v>700</v>
      </c>
      <c r="R38" s="79">
        <v>550</v>
      </c>
      <c r="S38" s="79"/>
      <c r="T38" s="79"/>
      <c r="U38" s="79"/>
      <c r="V38" s="79"/>
      <c r="W38" s="79"/>
      <c r="X38" s="79"/>
      <c r="Y38" s="79"/>
      <c r="Z38" s="79"/>
      <c r="AA38" s="79"/>
      <c r="AB38" s="79"/>
      <c r="AC38" s="79"/>
      <c r="AD38" s="81"/>
      <c r="AE38" s="79" t="s">
        <v>3482</v>
      </c>
      <c r="AF38" s="79"/>
      <c r="AG38" s="79"/>
      <c r="AH38" s="79"/>
      <c r="AI38" s="79"/>
      <c r="AJ38" s="79"/>
      <c r="AK38" s="79"/>
      <c r="AL38" s="79"/>
      <c r="AM38" s="79"/>
      <c r="AN38" s="79"/>
      <c r="AO38" s="79"/>
      <c r="AP38" s="79"/>
      <c r="AQ38" s="79"/>
      <c r="AR38" s="79"/>
      <c r="AS38" s="79"/>
      <c r="AT38" s="79"/>
      <c r="AU38" s="79"/>
      <c r="AV38" s="79"/>
      <c r="AW38" s="79"/>
      <c r="AX38" s="79"/>
      <c r="AY38" s="79"/>
      <c r="AZ38" s="83">
        <f t="shared" si="0"/>
        <v>0.73150000000000004</v>
      </c>
    </row>
    <row r="39" spans="1:52" s="154" customFormat="1" ht="34.950000000000003" customHeight="1" x14ac:dyDescent="0.45">
      <c r="A39" s="151" t="s">
        <v>617</v>
      </c>
      <c r="B39" s="147">
        <v>1</v>
      </c>
      <c r="C39" s="151" t="s">
        <v>463</v>
      </c>
      <c r="D39" s="151"/>
      <c r="E39" s="151"/>
      <c r="F39" s="147"/>
      <c r="G39" s="151"/>
      <c r="H39" s="147"/>
      <c r="I39" s="152" t="s">
        <v>623</v>
      </c>
      <c r="J39" s="147"/>
      <c r="K39" s="147"/>
      <c r="L39" s="151" t="s">
        <v>135</v>
      </c>
      <c r="M39" s="151"/>
      <c r="N39" s="151"/>
      <c r="O39" s="147">
        <v>1</v>
      </c>
      <c r="P39" s="147">
        <v>600</v>
      </c>
      <c r="Q39" s="147">
        <v>1100</v>
      </c>
      <c r="R39" s="147">
        <v>1450</v>
      </c>
      <c r="S39" s="147"/>
      <c r="T39" s="147" t="s">
        <v>3043</v>
      </c>
      <c r="U39" s="147"/>
      <c r="V39" s="147"/>
      <c r="W39" s="147"/>
      <c r="X39" s="147"/>
      <c r="Y39" s="147"/>
      <c r="Z39" s="147"/>
      <c r="AA39" s="147"/>
      <c r="AB39" s="147"/>
      <c r="AC39" s="147"/>
      <c r="AD39" s="161"/>
      <c r="AE39" s="147" t="s">
        <v>3482</v>
      </c>
      <c r="AF39" s="147"/>
      <c r="AG39" s="147"/>
      <c r="AH39" s="147"/>
      <c r="AI39" s="147"/>
      <c r="AJ39" s="147"/>
      <c r="AK39" s="147"/>
      <c r="AL39" s="147"/>
      <c r="AM39" s="147"/>
      <c r="AN39" s="147"/>
      <c r="AO39" s="147"/>
      <c r="AP39" s="147"/>
      <c r="AQ39" s="147"/>
      <c r="AR39" s="147"/>
      <c r="AS39" s="147"/>
      <c r="AT39" s="147"/>
      <c r="AU39" s="147"/>
      <c r="AV39" s="147"/>
      <c r="AW39" s="147"/>
      <c r="AX39" s="147"/>
      <c r="AY39" s="147"/>
      <c r="AZ39" s="83">
        <f t="shared" si="0"/>
        <v>0.95699999999999996</v>
      </c>
    </row>
    <row r="40" spans="1:52" ht="34.950000000000003" customHeight="1" x14ac:dyDescent="0.45">
      <c r="A40" s="78" t="s">
        <v>617</v>
      </c>
      <c r="B40" s="79">
        <v>1</v>
      </c>
      <c r="C40" s="78" t="s">
        <v>463</v>
      </c>
      <c r="D40" s="78"/>
      <c r="E40" s="78"/>
      <c r="F40" s="79"/>
      <c r="G40" s="78"/>
      <c r="H40" s="79"/>
      <c r="I40" s="87" t="s">
        <v>625</v>
      </c>
      <c r="J40" s="79"/>
      <c r="K40" s="79"/>
      <c r="L40" s="78" t="s">
        <v>135</v>
      </c>
      <c r="M40" s="78"/>
      <c r="N40" s="78"/>
      <c r="O40" s="79">
        <v>1</v>
      </c>
      <c r="P40" s="79">
        <v>600</v>
      </c>
      <c r="Q40" s="79">
        <v>1200</v>
      </c>
      <c r="R40" s="79">
        <v>1400</v>
      </c>
      <c r="S40" s="79"/>
      <c r="T40" s="79" t="s">
        <v>3043</v>
      </c>
      <c r="U40" s="79"/>
      <c r="V40" s="79"/>
      <c r="W40" s="79"/>
      <c r="X40" s="79"/>
      <c r="Y40" s="79"/>
      <c r="Z40" s="79"/>
      <c r="AA40" s="79"/>
      <c r="AB40" s="79"/>
      <c r="AC40" s="79"/>
      <c r="AD40" s="81"/>
      <c r="AE40" s="79" t="s">
        <v>3043</v>
      </c>
      <c r="AF40" s="79"/>
      <c r="AG40" s="79"/>
      <c r="AH40" s="79"/>
      <c r="AI40" s="79"/>
      <c r="AJ40" s="79"/>
      <c r="AK40" s="79"/>
      <c r="AL40" s="79"/>
      <c r="AM40" s="79"/>
      <c r="AN40" s="79"/>
      <c r="AO40" s="79"/>
      <c r="AP40" s="79"/>
      <c r="AQ40" s="79"/>
      <c r="AR40" s="79"/>
      <c r="AS40" s="79"/>
      <c r="AT40" s="79"/>
      <c r="AU40" s="79"/>
      <c r="AV40" s="79"/>
      <c r="AW40" s="79"/>
      <c r="AX40" s="79"/>
      <c r="AY40" s="82"/>
      <c r="AZ40" s="83">
        <f t="shared" si="0"/>
        <v>1.008</v>
      </c>
    </row>
    <row r="41" spans="1:52" ht="34.950000000000003" customHeight="1" x14ac:dyDescent="0.45">
      <c r="A41" s="78" t="s">
        <v>617</v>
      </c>
      <c r="B41" s="79">
        <v>1</v>
      </c>
      <c r="C41" s="78" t="s">
        <v>463</v>
      </c>
      <c r="D41" s="78"/>
      <c r="E41" s="78"/>
      <c r="F41" s="79"/>
      <c r="G41" s="78"/>
      <c r="H41" s="79"/>
      <c r="I41" s="87"/>
      <c r="J41" s="79"/>
      <c r="K41" s="79"/>
      <c r="L41" s="78" t="s">
        <v>6460</v>
      </c>
      <c r="M41" s="78" t="s">
        <v>6461</v>
      </c>
      <c r="N41" s="78" t="s">
        <v>6462</v>
      </c>
      <c r="O41" s="79">
        <v>1</v>
      </c>
      <c r="P41" s="79">
        <v>300</v>
      </c>
      <c r="Q41" s="79">
        <v>300</v>
      </c>
      <c r="R41" s="79">
        <v>900</v>
      </c>
      <c r="S41" s="79"/>
      <c r="T41" s="79"/>
      <c r="U41" s="79"/>
      <c r="V41" s="79"/>
      <c r="W41" s="79"/>
      <c r="X41" s="79"/>
      <c r="Y41" s="79"/>
      <c r="Z41" s="79"/>
      <c r="AA41" s="79"/>
      <c r="AB41" s="79"/>
      <c r="AC41" s="79"/>
      <c r="AD41" s="90"/>
      <c r="AE41" s="79"/>
      <c r="AF41" s="79"/>
      <c r="AG41" s="79"/>
      <c r="AH41" s="79"/>
      <c r="AI41" s="79"/>
      <c r="AJ41" s="79"/>
      <c r="AK41" s="79"/>
      <c r="AL41" s="79"/>
      <c r="AM41" s="79"/>
      <c r="AN41" s="79"/>
      <c r="AO41" s="79"/>
      <c r="AP41" s="79"/>
      <c r="AQ41" s="79"/>
      <c r="AR41" s="79"/>
      <c r="AS41" s="79"/>
      <c r="AT41" s="79"/>
      <c r="AU41" s="79"/>
      <c r="AV41" s="79"/>
      <c r="AW41" s="79"/>
      <c r="AX41" s="79"/>
      <c r="AY41" s="79"/>
      <c r="AZ41" s="83">
        <f t="shared" si="0"/>
        <v>8.1000000000000003E-2</v>
      </c>
    </row>
    <row r="42" spans="1:52" ht="34.950000000000003" customHeight="1" x14ac:dyDescent="0.45">
      <c r="A42" s="78" t="s">
        <v>617</v>
      </c>
      <c r="B42" s="79">
        <v>1</v>
      </c>
      <c r="C42" s="78" t="s">
        <v>463</v>
      </c>
      <c r="D42" s="78"/>
      <c r="E42" s="78"/>
      <c r="F42" s="79"/>
      <c r="G42" s="78"/>
      <c r="H42" s="79"/>
      <c r="I42" s="87"/>
      <c r="J42" s="79"/>
      <c r="K42" s="79"/>
      <c r="L42" s="93" t="s">
        <v>5831</v>
      </c>
      <c r="M42" s="96" t="s">
        <v>5840</v>
      </c>
      <c r="N42" s="96" t="s">
        <v>5846</v>
      </c>
      <c r="O42" s="79">
        <v>1</v>
      </c>
      <c r="P42" s="77">
        <v>380</v>
      </c>
      <c r="Q42" s="77">
        <v>420</v>
      </c>
      <c r="R42" s="77">
        <v>290</v>
      </c>
      <c r="S42" s="79"/>
      <c r="T42" s="79"/>
      <c r="U42" s="79"/>
      <c r="V42" s="79"/>
      <c r="W42" s="79"/>
      <c r="X42" s="79"/>
      <c r="Y42" s="79"/>
      <c r="Z42" s="79"/>
      <c r="AA42" s="79"/>
      <c r="AB42" s="79"/>
      <c r="AC42" s="79"/>
      <c r="AD42" s="90"/>
      <c r="AE42" s="79"/>
      <c r="AF42" s="79"/>
      <c r="AG42" s="79"/>
      <c r="AH42" s="79"/>
      <c r="AI42" s="79"/>
      <c r="AJ42" s="79"/>
      <c r="AK42" s="79"/>
      <c r="AL42" s="79"/>
      <c r="AM42" s="79"/>
      <c r="AN42" s="79"/>
      <c r="AO42" s="79"/>
      <c r="AP42" s="79"/>
      <c r="AQ42" s="79"/>
      <c r="AR42" s="79"/>
      <c r="AS42" s="79"/>
      <c r="AT42" s="79"/>
      <c r="AU42" s="79"/>
      <c r="AV42" s="79"/>
      <c r="AW42" s="79"/>
      <c r="AX42" s="79"/>
      <c r="AY42" s="79"/>
      <c r="AZ42" s="83">
        <f t="shared" si="0"/>
        <v>4.6283999999999999E-2</v>
      </c>
    </row>
    <row r="43" spans="1:52" ht="34.950000000000003" customHeight="1" x14ac:dyDescent="0.45">
      <c r="A43" s="78" t="s">
        <v>617</v>
      </c>
      <c r="B43" s="79">
        <v>1</v>
      </c>
      <c r="C43" s="78" t="s">
        <v>463</v>
      </c>
      <c r="D43" s="78"/>
      <c r="E43" s="78"/>
      <c r="F43" s="79"/>
      <c r="G43" s="78"/>
      <c r="H43" s="79"/>
      <c r="I43" s="87"/>
      <c r="J43" s="79"/>
      <c r="K43" s="79"/>
      <c r="L43" s="78" t="s">
        <v>6459</v>
      </c>
      <c r="M43" s="78"/>
      <c r="N43" s="78"/>
      <c r="O43" s="79">
        <v>2</v>
      </c>
      <c r="P43" s="79"/>
      <c r="Q43" s="79"/>
      <c r="R43" s="79"/>
      <c r="S43" s="79"/>
      <c r="T43" s="79"/>
      <c r="U43" s="79"/>
      <c r="V43" s="79"/>
      <c r="W43" s="79"/>
      <c r="X43" s="79"/>
      <c r="Y43" s="79"/>
      <c r="Z43" s="79"/>
      <c r="AA43" s="79"/>
      <c r="AB43" s="79"/>
      <c r="AC43" s="79"/>
      <c r="AD43" s="90"/>
      <c r="AE43" s="79"/>
      <c r="AF43" s="79"/>
      <c r="AG43" s="79"/>
      <c r="AH43" s="79"/>
      <c r="AI43" s="79"/>
      <c r="AJ43" s="79"/>
      <c r="AK43" s="79"/>
      <c r="AL43" s="79"/>
      <c r="AM43" s="79"/>
      <c r="AN43" s="79"/>
      <c r="AO43" s="79"/>
      <c r="AP43" s="79"/>
      <c r="AQ43" s="79"/>
      <c r="AR43" s="79"/>
      <c r="AS43" s="79"/>
      <c r="AT43" s="79"/>
      <c r="AU43" s="79"/>
      <c r="AV43" s="79"/>
      <c r="AW43" s="79"/>
      <c r="AX43" s="79"/>
      <c r="AY43" s="79"/>
      <c r="AZ43" s="83">
        <f t="shared" si="0"/>
        <v>0</v>
      </c>
    </row>
    <row r="44" spans="1:52" ht="34.950000000000003" customHeight="1" x14ac:dyDescent="0.45">
      <c r="A44" s="78" t="s">
        <v>617</v>
      </c>
      <c r="B44" s="79">
        <v>1</v>
      </c>
      <c r="C44" s="78" t="s">
        <v>463</v>
      </c>
      <c r="D44" s="78"/>
      <c r="E44" s="78"/>
      <c r="F44" s="79"/>
      <c r="G44" s="78"/>
      <c r="H44" s="79"/>
      <c r="I44" s="87"/>
      <c r="J44" s="79"/>
      <c r="K44" s="79"/>
      <c r="L44" s="78" t="s">
        <v>6431</v>
      </c>
      <c r="M44" s="78"/>
      <c r="N44" s="78"/>
      <c r="O44" s="79">
        <v>1</v>
      </c>
      <c r="P44" s="79"/>
      <c r="Q44" s="79"/>
      <c r="R44" s="79"/>
      <c r="S44" s="79"/>
      <c r="T44" s="79"/>
      <c r="U44" s="79"/>
      <c r="V44" s="79"/>
      <c r="W44" s="79"/>
      <c r="X44" s="79"/>
      <c r="Y44" s="79"/>
      <c r="Z44" s="79"/>
      <c r="AA44" s="79"/>
      <c r="AB44" s="79"/>
      <c r="AC44" s="79"/>
      <c r="AD44" s="90"/>
      <c r="AE44" s="79"/>
      <c r="AF44" s="79"/>
      <c r="AG44" s="79"/>
      <c r="AH44" s="79"/>
      <c r="AI44" s="79"/>
      <c r="AJ44" s="79"/>
      <c r="AK44" s="79"/>
      <c r="AL44" s="79"/>
      <c r="AM44" s="79"/>
      <c r="AN44" s="79"/>
      <c r="AO44" s="79"/>
      <c r="AP44" s="79"/>
      <c r="AQ44" s="79"/>
      <c r="AR44" s="79"/>
      <c r="AS44" s="79"/>
      <c r="AT44" s="79"/>
      <c r="AU44" s="79"/>
      <c r="AV44" s="79"/>
      <c r="AW44" s="79"/>
      <c r="AX44" s="79"/>
      <c r="AY44" s="79"/>
      <c r="AZ44" s="83">
        <f t="shared" si="0"/>
        <v>0</v>
      </c>
    </row>
    <row r="45" spans="1:52" ht="34.950000000000003" customHeight="1" x14ac:dyDescent="0.45">
      <c r="A45" s="78" t="s">
        <v>617</v>
      </c>
      <c r="B45" s="79">
        <v>1</v>
      </c>
      <c r="C45" s="78" t="s">
        <v>463</v>
      </c>
      <c r="D45" s="78"/>
      <c r="E45" s="78"/>
      <c r="F45" s="79"/>
      <c r="G45" s="78"/>
      <c r="H45" s="79"/>
      <c r="I45" s="87"/>
      <c r="J45" s="79"/>
      <c r="K45" s="79"/>
      <c r="L45" s="78" t="s">
        <v>6458</v>
      </c>
      <c r="M45" s="78"/>
      <c r="N45" s="78"/>
      <c r="O45" s="79">
        <v>5</v>
      </c>
      <c r="P45" s="79"/>
      <c r="Q45" s="79"/>
      <c r="R45" s="79"/>
      <c r="S45" s="79"/>
      <c r="T45" s="79"/>
      <c r="U45" s="79"/>
      <c r="V45" s="79"/>
      <c r="W45" s="79"/>
      <c r="X45" s="79"/>
      <c r="Y45" s="79"/>
      <c r="Z45" s="79"/>
      <c r="AA45" s="79"/>
      <c r="AB45" s="79"/>
      <c r="AC45" s="79"/>
      <c r="AD45" s="90"/>
      <c r="AE45" s="79"/>
      <c r="AF45" s="79"/>
      <c r="AG45" s="79"/>
      <c r="AH45" s="79"/>
      <c r="AI45" s="79"/>
      <c r="AJ45" s="79"/>
      <c r="AK45" s="79"/>
      <c r="AL45" s="79"/>
      <c r="AM45" s="79"/>
      <c r="AN45" s="79"/>
      <c r="AO45" s="79"/>
      <c r="AP45" s="79"/>
      <c r="AQ45" s="79"/>
      <c r="AR45" s="79"/>
      <c r="AS45" s="79"/>
      <c r="AT45" s="79"/>
      <c r="AU45" s="79"/>
      <c r="AV45" s="79"/>
      <c r="AW45" s="79"/>
      <c r="AX45" s="79"/>
      <c r="AY45" s="79"/>
      <c r="AZ45" s="83">
        <v>0.5</v>
      </c>
    </row>
    <row r="46" spans="1:52" s="99" customFormat="1" ht="34.950000000000003" customHeight="1" x14ac:dyDescent="0.45">
      <c r="A46" s="93" t="s">
        <v>617</v>
      </c>
      <c r="B46" s="77">
        <v>1</v>
      </c>
      <c r="C46" s="93" t="s">
        <v>4600</v>
      </c>
      <c r="D46" s="93"/>
      <c r="E46" s="93"/>
      <c r="F46" s="94"/>
      <c r="G46" s="93"/>
      <c r="H46" s="77"/>
      <c r="I46" s="95">
        <v>1270</v>
      </c>
      <c r="J46" s="77"/>
      <c r="K46" s="77"/>
      <c r="L46" s="93" t="s">
        <v>6411</v>
      </c>
      <c r="M46" s="96" t="s">
        <v>6409</v>
      </c>
      <c r="N46" s="96"/>
      <c r="O46" s="79">
        <v>1</v>
      </c>
      <c r="P46" s="77">
        <v>300</v>
      </c>
      <c r="Q46" s="77">
        <v>300</v>
      </c>
      <c r="R46" s="77">
        <v>450</v>
      </c>
      <c r="S46" s="77"/>
      <c r="T46" s="77"/>
      <c r="U46" s="77"/>
      <c r="V46" s="77"/>
      <c r="W46" s="77"/>
      <c r="X46" s="77"/>
      <c r="Y46" s="77"/>
      <c r="Z46" s="77"/>
      <c r="AA46" s="77"/>
      <c r="AB46" s="77"/>
      <c r="AC46" s="77"/>
      <c r="AD46" s="77"/>
      <c r="AE46" s="77"/>
      <c r="AF46" s="77"/>
      <c r="AG46" s="77"/>
      <c r="AH46" s="77"/>
      <c r="AI46" s="77"/>
      <c r="AJ46" s="77"/>
      <c r="AK46" s="77"/>
      <c r="AL46" s="77"/>
      <c r="AM46" s="94"/>
      <c r="AN46" s="94"/>
      <c r="AO46" s="77"/>
      <c r="AP46" s="77"/>
      <c r="AQ46" s="77"/>
      <c r="AR46" s="77"/>
      <c r="AS46" s="97"/>
      <c r="AT46" s="77">
        <v>3160</v>
      </c>
      <c r="AU46" s="77">
        <v>27</v>
      </c>
      <c r="AV46" s="94" t="s">
        <v>4596</v>
      </c>
      <c r="AW46" s="77" t="s">
        <v>2876</v>
      </c>
      <c r="AX46" s="94" t="s">
        <v>3662</v>
      </c>
      <c r="AY46" s="77"/>
      <c r="AZ46" s="83">
        <f t="shared" si="0"/>
        <v>4.0500000000000001E-2</v>
      </c>
    </row>
    <row r="47" spans="1:52" s="99" customFormat="1" ht="34.950000000000003" customHeight="1" x14ac:dyDescent="0.45">
      <c r="A47" s="93" t="s">
        <v>617</v>
      </c>
      <c r="B47" s="77">
        <v>1</v>
      </c>
      <c r="C47" s="93" t="s">
        <v>4600</v>
      </c>
      <c r="D47" s="93"/>
      <c r="E47" s="93"/>
      <c r="F47" s="94"/>
      <c r="G47" s="93"/>
      <c r="H47" s="77"/>
      <c r="I47" s="95">
        <v>1291</v>
      </c>
      <c r="J47" s="77"/>
      <c r="K47" s="77"/>
      <c r="L47" s="93" t="s">
        <v>6411</v>
      </c>
      <c r="M47" s="96" t="s">
        <v>6409</v>
      </c>
      <c r="N47" s="96"/>
      <c r="O47" s="79">
        <v>1</v>
      </c>
      <c r="P47" s="77">
        <v>300</v>
      </c>
      <c r="Q47" s="77">
        <v>300</v>
      </c>
      <c r="R47" s="77">
        <v>450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3181</v>
      </c>
      <c r="AU47" s="77">
        <v>27</v>
      </c>
      <c r="AV47" s="94" t="s">
        <v>4596</v>
      </c>
      <c r="AW47" s="77" t="s">
        <v>2876</v>
      </c>
      <c r="AX47" s="94" t="s">
        <v>3662</v>
      </c>
      <c r="AY47" s="77"/>
      <c r="AZ47" s="83">
        <f t="shared" si="0"/>
        <v>4.0500000000000001E-2</v>
      </c>
    </row>
    <row r="48" spans="1:52" s="99" customFormat="1" ht="34.950000000000003" customHeight="1" x14ac:dyDescent="0.45">
      <c r="A48" s="93" t="s">
        <v>617</v>
      </c>
      <c r="B48" s="77">
        <v>1</v>
      </c>
      <c r="C48" s="93" t="s">
        <v>4600</v>
      </c>
      <c r="D48" s="93"/>
      <c r="E48" s="93"/>
      <c r="F48" s="94"/>
      <c r="G48" s="93"/>
      <c r="H48" s="77"/>
      <c r="I48" s="95">
        <v>1292</v>
      </c>
      <c r="J48" s="77"/>
      <c r="K48" s="77"/>
      <c r="L48" s="93" t="s">
        <v>3212</v>
      </c>
      <c r="M48" s="96" t="s">
        <v>6408</v>
      </c>
      <c r="N48" s="96"/>
      <c r="O48" s="79">
        <v>1</v>
      </c>
      <c r="P48" s="77">
        <v>500</v>
      </c>
      <c r="Q48" s="77">
        <v>400</v>
      </c>
      <c r="R48" s="77">
        <v>800</v>
      </c>
      <c r="S48" s="77"/>
      <c r="T48" s="77"/>
      <c r="U48" s="77"/>
      <c r="V48" s="77"/>
      <c r="W48" s="77"/>
      <c r="X48" s="77"/>
      <c r="Y48" s="77"/>
      <c r="Z48" s="77"/>
      <c r="AA48" s="77"/>
      <c r="AB48" s="77"/>
      <c r="AC48" s="77"/>
      <c r="AD48" s="77"/>
      <c r="AE48" s="77"/>
      <c r="AF48" s="77"/>
      <c r="AG48" s="77"/>
      <c r="AH48" s="77"/>
      <c r="AI48" s="77"/>
      <c r="AJ48" s="77"/>
      <c r="AK48" s="77"/>
      <c r="AL48" s="77"/>
      <c r="AM48" s="94" t="s">
        <v>4601</v>
      </c>
      <c r="AN48" s="94"/>
      <c r="AO48" s="77"/>
      <c r="AP48" s="77"/>
      <c r="AQ48" s="77"/>
      <c r="AR48" s="77"/>
      <c r="AS48" s="97"/>
      <c r="AT48" s="77">
        <v>3182</v>
      </c>
      <c r="AU48" s="77">
        <v>27</v>
      </c>
      <c r="AV48" s="94" t="s">
        <v>4596</v>
      </c>
      <c r="AW48" s="77" t="s">
        <v>2957</v>
      </c>
      <c r="AX48" s="94" t="s">
        <v>3074</v>
      </c>
      <c r="AY48" s="77"/>
      <c r="AZ48" s="83">
        <f t="shared" si="0"/>
        <v>0.16</v>
      </c>
    </row>
    <row r="49" spans="1:52" s="99" customFormat="1" ht="34.950000000000003" customHeight="1" x14ac:dyDescent="0.45">
      <c r="A49" s="93" t="s">
        <v>617</v>
      </c>
      <c r="B49" s="77">
        <v>1</v>
      </c>
      <c r="C49" s="93" t="s">
        <v>4600</v>
      </c>
      <c r="D49" s="93"/>
      <c r="E49" s="93"/>
      <c r="F49" s="94"/>
      <c r="G49" s="93"/>
      <c r="H49" s="77"/>
      <c r="I49" s="95">
        <v>1293</v>
      </c>
      <c r="J49" s="77"/>
      <c r="K49" s="77"/>
      <c r="L49" s="93" t="s">
        <v>3673</v>
      </c>
      <c r="M49" s="96"/>
      <c r="N49" s="96"/>
      <c r="O49" s="79">
        <v>1</v>
      </c>
      <c r="P49" s="77">
        <v>600</v>
      </c>
      <c r="Q49" s="77">
        <v>450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3183</v>
      </c>
      <c r="AU49" s="77">
        <v>27</v>
      </c>
      <c r="AV49" s="94" t="s">
        <v>4596</v>
      </c>
      <c r="AW49" s="77" t="s">
        <v>2868</v>
      </c>
      <c r="AX49" s="94" t="s">
        <v>3232</v>
      </c>
      <c r="AY49" s="77"/>
      <c r="AZ49" s="83">
        <f t="shared" si="0"/>
        <v>0.189</v>
      </c>
    </row>
    <row r="50" spans="1:52" s="99" customFormat="1" ht="34.950000000000003" customHeight="1" x14ac:dyDescent="0.45">
      <c r="A50" s="93" t="s">
        <v>617</v>
      </c>
      <c r="B50" s="77">
        <v>1</v>
      </c>
      <c r="C50" s="93" t="s">
        <v>4600</v>
      </c>
      <c r="D50" s="93"/>
      <c r="E50" s="93"/>
      <c r="F50" s="94"/>
      <c r="G50" s="93"/>
      <c r="H50" s="77"/>
      <c r="I50" s="95">
        <v>1294</v>
      </c>
      <c r="J50" s="77"/>
      <c r="K50" s="77"/>
      <c r="L50" s="93" t="s">
        <v>3673</v>
      </c>
      <c r="M50" s="96"/>
      <c r="N50" s="96"/>
      <c r="O50" s="79">
        <v>1</v>
      </c>
      <c r="P50" s="77">
        <v>600</v>
      </c>
      <c r="Q50" s="77">
        <v>450</v>
      </c>
      <c r="R50" s="77">
        <v>700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3184</v>
      </c>
      <c r="AU50" s="77">
        <v>27</v>
      </c>
      <c r="AV50" s="94" t="s">
        <v>4596</v>
      </c>
      <c r="AW50" s="77" t="s">
        <v>2868</v>
      </c>
      <c r="AX50" s="94" t="s">
        <v>3232</v>
      </c>
      <c r="AY50" s="77"/>
      <c r="AZ50" s="83">
        <f t="shared" si="0"/>
        <v>0.189</v>
      </c>
    </row>
    <row r="51" spans="1:52" s="99" customFormat="1" ht="34.950000000000003" customHeight="1" x14ac:dyDescent="0.45">
      <c r="A51" s="93" t="s">
        <v>617</v>
      </c>
      <c r="B51" s="77">
        <v>1</v>
      </c>
      <c r="C51" s="93" t="s">
        <v>4600</v>
      </c>
      <c r="D51" s="93"/>
      <c r="E51" s="93"/>
      <c r="F51" s="94"/>
      <c r="G51" s="93"/>
      <c r="H51" s="77"/>
      <c r="I51" s="95">
        <v>1295</v>
      </c>
      <c r="J51" s="77"/>
      <c r="K51" s="77"/>
      <c r="L51" s="93" t="s">
        <v>3474</v>
      </c>
      <c r="M51" s="96" t="s">
        <v>6410</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3185</v>
      </c>
      <c r="AU51" s="77">
        <v>27</v>
      </c>
      <c r="AV51" s="94" t="s">
        <v>4596</v>
      </c>
      <c r="AW51" s="77" t="s">
        <v>2874</v>
      </c>
      <c r="AX51" s="94" t="s">
        <v>3232</v>
      </c>
      <c r="AY51" s="77"/>
      <c r="AZ51" s="83">
        <f t="shared" si="0"/>
        <v>0.14174999999999999</v>
      </c>
    </row>
    <row r="52" spans="1:52" s="99" customFormat="1" ht="34.950000000000003" customHeight="1" x14ac:dyDescent="0.45">
      <c r="A52" s="93" t="s">
        <v>617</v>
      </c>
      <c r="B52" s="77">
        <v>1</v>
      </c>
      <c r="C52" s="93" t="s">
        <v>4600</v>
      </c>
      <c r="D52" s="93"/>
      <c r="E52" s="93"/>
      <c r="F52" s="94"/>
      <c r="G52" s="93"/>
      <c r="H52" s="77"/>
      <c r="I52" s="95">
        <v>1296</v>
      </c>
      <c r="J52" s="77"/>
      <c r="K52" s="77"/>
      <c r="L52" s="93" t="s">
        <v>3474</v>
      </c>
      <c r="M52" s="96" t="s">
        <v>6410</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3186</v>
      </c>
      <c r="AU52" s="77">
        <v>27</v>
      </c>
      <c r="AV52" s="94" t="s">
        <v>4596</v>
      </c>
      <c r="AW52" s="77" t="s">
        <v>2874</v>
      </c>
      <c r="AX52" s="94" t="s">
        <v>3232</v>
      </c>
      <c r="AY52" s="77"/>
      <c r="AZ52" s="83">
        <f t="shared" si="0"/>
        <v>0.14174999999999999</v>
      </c>
    </row>
    <row r="53" spans="1:52" s="150" customFormat="1" ht="34.950000000000003" customHeight="1" x14ac:dyDescent="0.45">
      <c r="A53" s="142" t="s">
        <v>617</v>
      </c>
      <c r="B53" s="143">
        <v>1</v>
      </c>
      <c r="C53" s="142" t="s">
        <v>4600</v>
      </c>
      <c r="D53" s="142"/>
      <c r="E53" s="142"/>
      <c r="F53" s="144"/>
      <c r="G53" s="142"/>
      <c r="H53" s="143"/>
      <c r="I53" s="145">
        <v>1297</v>
      </c>
      <c r="J53" s="143"/>
      <c r="K53" s="143"/>
      <c r="L53" s="142" t="s">
        <v>6411</v>
      </c>
      <c r="M53" s="146"/>
      <c r="N53" s="146"/>
      <c r="O53" s="147">
        <v>1</v>
      </c>
      <c r="P53" s="143">
        <v>300</v>
      </c>
      <c r="Q53" s="143">
        <v>300</v>
      </c>
      <c r="R53" s="143">
        <v>450</v>
      </c>
      <c r="S53" s="143"/>
      <c r="T53" s="143"/>
      <c r="U53" s="143"/>
      <c r="V53" s="143"/>
      <c r="W53" s="143"/>
      <c r="X53" s="143"/>
      <c r="Y53" s="143"/>
      <c r="Z53" s="143"/>
      <c r="AA53" s="143"/>
      <c r="AB53" s="143"/>
      <c r="AC53" s="143"/>
      <c r="AD53" s="143"/>
      <c r="AE53" s="143"/>
      <c r="AF53" s="143"/>
      <c r="AG53" s="143"/>
      <c r="AH53" s="143"/>
      <c r="AI53" s="143"/>
      <c r="AJ53" s="143"/>
      <c r="AK53" s="143"/>
      <c r="AL53" s="143"/>
      <c r="AM53" s="144"/>
      <c r="AN53" s="144"/>
      <c r="AO53" s="143"/>
      <c r="AP53" s="143"/>
      <c r="AQ53" s="143"/>
      <c r="AR53" s="143"/>
      <c r="AS53" s="148"/>
      <c r="AT53" s="143">
        <v>3187</v>
      </c>
      <c r="AU53" s="143">
        <v>27</v>
      </c>
      <c r="AV53" s="144" t="s">
        <v>4596</v>
      </c>
      <c r="AW53" s="143" t="s">
        <v>2876</v>
      </c>
      <c r="AX53" s="144" t="s">
        <v>3232</v>
      </c>
      <c r="AY53" s="143"/>
      <c r="AZ53" s="83">
        <f t="shared" si="0"/>
        <v>4.0500000000000001E-2</v>
      </c>
    </row>
    <row r="54" spans="1:52" s="99" customFormat="1" ht="34.950000000000003" customHeight="1" x14ac:dyDescent="0.45">
      <c r="A54" s="93" t="s">
        <v>617</v>
      </c>
      <c r="B54" s="77">
        <v>1</v>
      </c>
      <c r="C54" s="93" t="s">
        <v>4600</v>
      </c>
      <c r="D54" s="93"/>
      <c r="E54" s="93"/>
      <c r="F54" s="94"/>
      <c r="G54" s="93"/>
      <c r="H54" s="77"/>
      <c r="I54" s="95">
        <v>1299</v>
      </c>
      <c r="J54" s="77"/>
      <c r="K54" s="77"/>
      <c r="L54" s="93" t="s">
        <v>3474</v>
      </c>
      <c r="M54" s="96" t="s">
        <v>6409</v>
      </c>
      <c r="N54" s="96"/>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3189</v>
      </c>
      <c r="AU54" s="77">
        <v>27</v>
      </c>
      <c r="AV54" s="94" t="s">
        <v>4596</v>
      </c>
      <c r="AW54" s="77" t="s">
        <v>2957</v>
      </c>
      <c r="AX54" s="94" t="s">
        <v>3232</v>
      </c>
      <c r="AY54" s="77"/>
      <c r="AZ54" s="83">
        <f t="shared" si="0"/>
        <v>0.14174999999999999</v>
      </c>
    </row>
    <row r="55" spans="1:52" s="99" customFormat="1" ht="34.950000000000003" customHeight="1" x14ac:dyDescent="0.45">
      <c r="A55" s="93" t="s">
        <v>617</v>
      </c>
      <c r="B55" s="77">
        <v>1</v>
      </c>
      <c r="C55" s="93" t="s">
        <v>4600</v>
      </c>
      <c r="D55" s="93"/>
      <c r="E55" s="93"/>
      <c r="F55" s="94"/>
      <c r="G55" s="93"/>
      <c r="H55" s="77"/>
      <c r="I55" s="95">
        <v>1300</v>
      </c>
      <c r="J55" s="77"/>
      <c r="K55" s="77"/>
      <c r="L55" s="93" t="s">
        <v>4017</v>
      </c>
      <c r="M55" s="96" t="s">
        <v>6282</v>
      </c>
      <c r="N55" s="96"/>
      <c r="O55" s="79">
        <v>1</v>
      </c>
      <c r="P55" s="77">
        <v>450</v>
      </c>
      <c r="Q55" s="77">
        <v>450</v>
      </c>
      <c r="R55" s="77">
        <v>700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3190</v>
      </c>
      <c r="AU55" s="77">
        <v>27</v>
      </c>
      <c r="AV55" s="94" t="s">
        <v>4596</v>
      </c>
      <c r="AW55" s="77" t="s">
        <v>2876</v>
      </c>
      <c r="AX55" s="94" t="s">
        <v>3232</v>
      </c>
      <c r="AY55" s="77"/>
      <c r="AZ55" s="83">
        <f t="shared" si="0"/>
        <v>0.14174999999999999</v>
      </c>
    </row>
    <row r="56" spans="1:52" s="99" customFormat="1" ht="34.950000000000003" customHeight="1" x14ac:dyDescent="0.45">
      <c r="A56" s="93" t="s">
        <v>617</v>
      </c>
      <c r="B56" s="77">
        <v>1</v>
      </c>
      <c r="C56" s="93" t="s">
        <v>4600</v>
      </c>
      <c r="D56" s="93"/>
      <c r="E56" s="93"/>
      <c r="F56" s="94"/>
      <c r="G56" s="93"/>
      <c r="H56" s="77"/>
      <c r="I56" s="95">
        <v>1301</v>
      </c>
      <c r="J56" s="77"/>
      <c r="K56" s="77"/>
      <c r="L56" s="93" t="s">
        <v>4602</v>
      </c>
      <c r="M56" s="96"/>
      <c r="N56" s="96"/>
      <c r="O56" s="79">
        <v>1</v>
      </c>
      <c r="P56" s="77">
        <v>600</v>
      </c>
      <c r="Q56" s="77">
        <v>400</v>
      </c>
      <c r="R56" s="77">
        <v>780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3191</v>
      </c>
      <c r="AU56" s="77">
        <v>27</v>
      </c>
      <c r="AV56" s="94" t="s">
        <v>4596</v>
      </c>
      <c r="AW56" s="77" t="s">
        <v>2876</v>
      </c>
      <c r="AX56" s="94" t="s">
        <v>3232</v>
      </c>
      <c r="AY56" s="77"/>
      <c r="AZ56" s="83">
        <f t="shared" si="0"/>
        <v>0.18720000000000001</v>
      </c>
    </row>
    <row r="57" spans="1:52" s="99" customFormat="1" ht="34.950000000000003" customHeight="1" x14ac:dyDescent="0.45">
      <c r="A57" s="93" t="s">
        <v>617</v>
      </c>
      <c r="B57" s="77">
        <v>1</v>
      </c>
      <c r="C57" s="93" t="s">
        <v>4600</v>
      </c>
      <c r="D57" s="93"/>
      <c r="E57" s="93"/>
      <c r="F57" s="94"/>
      <c r="G57" s="93"/>
      <c r="H57" s="77"/>
      <c r="I57" s="95"/>
      <c r="J57" s="77"/>
      <c r="K57" s="77"/>
      <c r="L57" s="93" t="s">
        <v>5831</v>
      </c>
      <c r="M57" s="96" t="s">
        <v>5841</v>
      </c>
      <c r="N57" s="96" t="s">
        <v>5844</v>
      </c>
      <c r="O57" s="79">
        <v>1</v>
      </c>
      <c r="P57" s="77">
        <v>430</v>
      </c>
      <c r="Q57" s="77">
        <v>450</v>
      </c>
      <c r="R57" s="77">
        <v>450</v>
      </c>
      <c r="S57" s="79"/>
      <c r="T57" s="77"/>
      <c r="U57" s="77"/>
      <c r="V57" s="77"/>
      <c r="W57" s="77"/>
      <c r="X57" s="77"/>
      <c r="Y57" s="77"/>
      <c r="Z57" s="77"/>
      <c r="AA57" s="77"/>
      <c r="AB57" s="77"/>
      <c r="AC57" s="77"/>
      <c r="AD57" s="77"/>
      <c r="AE57" s="77"/>
      <c r="AF57" s="77"/>
      <c r="AG57" s="77"/>
      <c r="AH57" s="77"/>
      <c r="AI57" s="77"/>
      <c r="AJ57" s="77"/>
      <c r="AK57" s="77"/>
      <c r="AL57" s="77"/>
      <c r="AM57" s="94"/>
      <c r="AN57" s="94"/>
      <c r="AO57" s="77"/>
      <c r="AP57" s="77"/>
      <c r="AQ57" s="77"/>
      <c r="AR57" s="77"/>
      <c r="AS57" s="97"/>
      <c r="AT57" s="77"/>
      <c r="AU57" s="77"/>
      <c r="AV57" s="94"/>
      <c r="AW57" s="77"/>
      <c r="AX57" s="94"/>
      <c r="AY57" s="77"/>
      <c r="AZ57" s="83">
        <f t="shared" si="0"/>
        <v>8.7075E-2</v>
      </c>
    </row>
    <row r="58" spans="1:52" s="99" customFormat="1" ht="34.950000000000003" customHeight="1" x14ac:dyDescent="0.45">
      <c r="A58" s="93" t="s">
        <v>617</v>
      </c>
      <c r="B58" s="77">
        <v>1</v>
      </c>
      <c r="C58" s="93" t="s">
        <v>4587</v>
      </c>
      <c r="D58" s="93"/>
      <c r="E58" s="93"/>
      <c r="F58" s="94"/>
      <c r="G58" s="93"/>
      <c r="H58" s="77"/>
      <c r="I58" s="95">
        <v>1278</v>
      </c>
      <c r="J58" s="77"/>
      <c r="K58" s="77"/>
      <c r="L58" s="93" t="s">
        <v>3673</v>
      </c>
      <c r="M58" s="96"/>
      <c r="N58" s="96"/>
      <c r="O58" s="79">
        <v>1</v>
      </c>
      <c r="P58" s="77">
        <v>1050</v>
      </c>
      <c r="Q58" s="77">
        <v>750</v>
      </c>
      <c r="R58" s="77">
        <v>750</v>
      </c>
      <c r="S58" s="77"/>
      <c r="T58" s="77"/>
      <c r="U58" s="77"/>
      <c r="V58" s="77"/>
      <c r="W58" s="77"/>
      <c r="X58" s="77"/>
      <c r="Y58" s="77"/>
      <c r="Z58" s="77"/>
      <c r="AA58" s="77"/>
      <c r="AB58" s="77"/>
      <c r="AC58" s="77"/>
      <c r="AD58" s="77"/>
      <c r="AE58" s="77"/>
      <c r="AF58" s="77"/>
      <c r="AG58" s="77"/>
      <c r="AH58" s="77"/>
      <c r="AI58" s="77"/>
      <c r="AJ58" s="77"/>
      <c r="AK58" s="77"/>
      <c r="AL58" s="77"/>
      <c r="AM58" s="94"/>
      <c r="AN58" s="94"/>
      <c r="AO58" s="77"/>
      <c r="AP58" s="77"/>
      <c r="AQ58" s="77"/>
      <c r="AR58" s="77"/>
      <c r="AS58" s="97"/>
      <c r="AT58" s="77">
        <v>3168</v>
      </c>
      <c r="AU58" s="77">
        <v>27</v>
      </c>
      <c r="AV58" s="94" t="s">
        <v>4596</v>
      </c>
      <c r="AW58" s="77" t="s">
        <v>2957</v>
      </c>
      <c r="AX58" s="94" t="s">
        <v>3074</v>
      </c>
      <c r="AY58" s="77"/>
      <c r="AZ58" s="83">
        <f t="shared" si="0"/>
        <v>0.59062499999999996</v>
      </c>
    </row>
    <row r="59" spans="1:52" s="99" customFormat="1" ht="34.950000000000003" customHeight="1" x14ac:dyDescent="0.45">
      <c r="A59" s="93" t="s">
        <v>617</v>
      </c>
      <c r="B59" s="77">
        <v>1</v>
      </c>
      <c r="C59" s="93" t="s">
        <v>4587</v>
      </c>
      <c r="D59" s="93"/>
      <c r="E59" s="93"/>
      <c r="F59" s="94"/>
      <c r="G59" s="93"/>
      <c r="H59" s="77"/>
      <c r="I59" s="95">
        <v>1279</v>
      </c>
      <c r="J59" s="77"/>
      <c r="K59" s="77"/>
      <c r="L59" s="93" t="s">
        <v>3533</v>
      </c>
      <c r="M59" s="96"/>
      <c r="N59" s="96"/>
      <c r="O59" s="79">
        <v>1</v>
      </c>
      <c r="P59" s="77">
        <v>400</v>
      </c>
      <c r="Q59" s="77">
        <v>740</v>
      </c>
      <c r="R59" s="77">
        <v>750</v>
      </c>
      <c r="S59" s="77"/>
      <c r="T59" s="77"/>
      <c r="U59" s="77"/>
      <c r="V59" s="77"/>
      <c r="W59" s="77"/>
      <c r="X59" s="77"/>
      <c r="Y59" s="77"/>
      <c r="Z59" s="77"/>
      <c r="AA59" s="77"/>
      <c r="AB59" s="77"/>
      <c r="AC59" s="77"/>
      <c r="AD59" s="77"/>
      <c r="AE59" s="77"/>
      <c r="AF59" s="77"/>
      <c r="AG59" s="77"/>
      <c r="AH59" s="77"/>
      <c r="AI59" s="77"/>
      <c r="AJ59" s="77"/>
      <c r="AK59" s="77"/>
      <c r="AL59" s="77"/>
      <c r="AM59" s="94"/>
      <c r="AN59" s="94"/>
      <c r="AO59" s="77"/>
      <c r="AP59" s="77"/>
      <c r="AQ59" s="77"/>
      <c r="AR59" s="77"/>
      <c r="AS59" s="97"/>
      <c r="AT59" s="77">
        <v>3169</v>
      </c>
      <c r="AU59" s="77">
        <v>27</v>
      </c>
      <c r="AV59" s="94" t="s">
        <v>4596</v>
      </c>
      <c r="AW59" s="77" t="s">
        <v>2957</v>
      </c>
      <c r="AX59" s="94" t="s">
        <v>3074</v>
      </c>
      <c r="AY59" s="77"/>
      <c r="AZ59" s="83">
        <f t="shared" si="0"/>
        <v>0.222</v>
      </c>
    </row>
    <row r="60" spans="1:52" s="99" customFormat="1" ht="34.950000000000003" customHeight="1" x14ac:dyDescent="0.45">
      <c r="A60" s="93" t="s">
        <v>617</v>
      </c>
      <c r="B60" s="77">
        <v>1</v>
      </c>
      <c r="C60" s="93" t="s">
        <v>4587</v>
      </c>
      <c r="D60" s="93"/>
      <c r="E60" s="93"/>
      <c r="F60" s="94"/>
      <c r="G60" s="93"/>
      <c r="H60" s="77"/>
      <c r="I60" s="95">
        <v>1280</v>
      </c>
      <c r="J60" s="79"/>
      <c r="K60" s="79"/>
      <c r="L60" s="93" t="s">
        <v>3525</v>
      </c>
      <c r="M60" s="96"/>
      <c r="N60" s="96"/>
      <c r="O60" s="79">
        <v>1</v>
      </c>
      <c r="P60" s="77">
        <v>510</v>
      </c>
      <c r="Q60" s="77">
        <v>360</v>
      </c>
      <c r="R60" s="77">
        <v>800</v>
      </c>
      <c r="S60" s="77"/>
      <c r="T60" s="77"/>
      <c r="U60" s="77"/>
      <c r="V60" s="77"/>
      <c r="W60" s="77"/>
      <c r="X60" s="77"/>
      <c r="Y60" s="77"/>
      <c r="Z60" s="77"/>
      <c r="AA60" s="77"/>
      <c r="AB60" s="77"/>
      <c r="AC60" s="77"/>
      <c r="AD60" s="77"/>
      <c r="AE60" s="77"/>
      <c r="AF60" s="77"/>
      <c r="AG60" s="77"/>
      <c r="AH60" s="77"/>
      <c r="AI60" s="77"/>
      <c r="AJ60" s="77"/>
      <c r="AK60" s="77"/>
      <c r="AL60" s="77"/>
      <c r="AM60" s="94"/>
      <c r="AN60" s="94"/>
      <c r="AO60" s="77"/>
      <c r="AP60" s="77"/>
      <c r="AQ60" s="77"/>
      <c r="AR60" s="77"/>
      <c r="AS60" s="97"/>
      <c r="AT60" s="77">
        <v>3170</v>
      </c>
      <c r="AU60" s="77">
        <v>27</v>
      </c>
      <c r="AV60" s="94" t="s">
        <v>4596</v>
      </c>
      <c r="AW60" s="77" t="s">
        <v>2874</v>
      </c>
      <c r="AX60" s="94" t="s">
        <v>3074</v>
      </c>
      <c r="AY60" s="77"/>
      <c r="AZ60" s="83">
        <f t="shared" si="0"/>
        <v>0.14688000000000001</v>
      </c>
    </row>
    <row r="61" spans="1:52" s="99" customFormat="1" ht="34.950000000000003" customHeight="1" x14ac:dyDescent="0.45">
      <c r="A61" s="93" t="s">
        <v>617</v>
      </c>
      <c r="B61" s="77">
        <v>1</v>
      </c>
      <c r="C61" s="93" t="s">
        <v>4587</v>
      </c>
      <c r="D61" s="93"/>
      <c r="E61" s="93"/>
      <c r="F61" s="94"/>
      <c r="G61" s="93"/>
      <c r="H61" s="77"/>
      <c r="I61" s="95">
        <v>1281</v>
      </c>
      <c r="J61" s="77"/>
      <c r="K61" s="77"/>
      <c r="L61" s="93" t="s">
        <v>3655</v>
      </c>
      <c r="M61" s="96" t="s">
        <v>6286</v>
      </c>
      <c r="N61" s="96"/>
      <c r="O61" s="79">
        <v>1</v>
      </c>
      <c r="P61" s="77">
        <v>450</v>
      </c>
      <c r="Q61" s="77">
        <v>600</v>
      </c>
      <c r="R61" s="77">
        <v>520</v>
      </c>
      <c r="S61" s="77"/>
      <c r="T61" s="77"/>
      <c r="U61" s="77"/>
      <c r="V61" s="77"/>
      <c r="W61" s="77"/>
      <c r="X61" s="77"/>
      <c r="Y61" s="77"/>
      <c r="Z61" s="77"/>
      <c r="AA61" s="77"/>
      <c r="AB61" s="77"/>
      <c r="AC61" s="77"/>
      <c r="AD61" s="77"/>
      <c r="AE61" s="77"/>
      <c r="AF61" s="77"/>
      <c r="AG61" s="77"/>
      <c r="AH61" s="77"/>
      <c r="AI61" s="77"/>
      <c r="AJ61" s="77"/>
      <c r="AK61" s="77"/>
      <c r="AL61" s="77"/>
      <c r="AM61" s="94"/>
      <c r="AN61" s="94"/>
      <c r="AO61" s="77"/>
      <c r="AP61" s="77"/>
      <c r="AQ61" s="77"/>
      <c r="AR61" s="77"/>
      <c r="AS61" s="97"/>
      <c r="AT61" s="77">
        <v>3171</v>
      </c>
      <c r="AU61" s="77">
        <v>27</v>
      </c>
      <c r="AV61" s="94" t="s">
        <v>4596</v>
      </c>
      <c r="AW61" s="77" t="s">
        <v>2874</v>
      </c>
      <c r="AX61" s="94" t="s">
        <v>3232</v>
      </c>
      <c r="AY61" s="77"/>
      <c r="AZ61" s="83">
        <f t="shared" si="0"/>
        <v>0.1404</v>
      </c>
    </row>
    <row r="62" spans="1:52" s="99" customFormat="1" ht="34.950000000000003" customHeight="1" x14ac:dyDescent="0.45">
      <c r="A62" s="93" t="s">
        <v>617</v>
      </c>
      <c r="B62" s="77">
        <v>1</v>
      </c>
      <c r="C62" s="93" t="s">
        <v>4587</v>
      </c>
      <c r="D62" s="93"/>
      <c r="E62" s="93"/>
      <c r="F62" s="94"/>
      <c r="G62" s="93"/>
      <c r="H62" s="77"/>
      <c r="I62" s="95">
        <v>1282</v>
      </c>
      <c r="J62" s="77"/>
      <c r="K62" s="77"/>
      <c r="L62" s="93" t="s">
        <v>6412</v>
      </c>
      <c r="M62" s="96" t="s">
        <v>6282</v>
      </c>
      <c r="N62" s="96"/>
      <c r="O62" s="79">
        <v>1</v>
      </c>
      <c r="P62" s="77">
        <v>450</v>
      </c>
      <c r="Q62" s="77">
        <v>450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3172</v>
      </c>
      <c r="AU62" s="77">
        <v>27</v>
      </c>
      <c r="AV62" s="94" t="s">
        <v>4596</v>
      </c>
      <c r="AW62" s="77" t="s">
        <v>2876</v>
      </c>
      <c r="AX62" s="94" t="s">
        <v>3232</v>
      </c>
      <c r="AY62" s="77"/>
      <c r="AZ62" s="83">
        <f t="shared" si="0"/>
        <v>0.14174999999999999</v>
      </c>
    </row>
    <row r="63" spans="1:52" s="99" customFormat="1" ht="34.950000000000003" customHeight="1" x14ac:dyDescent="0.45">
      <c r="A63" s="93" t="s">
        <v>617</v>
      </c>
      <c r="B63" s="77">
        <v>1</v>
      </c>
      <c r="C63" s="93" t="s">
        <v>4587</v>
      </c>
      <c r="D63" s="93"/>
      <c r="E63" s="93"/>
      <c r="F63" s="94"/>
      <c r="G63" s="93"/>
      <c r="H63" s="77"/>
      <c r="I63" s="95">
        <v>1283</v>
      </c>
      <c r="J63" s="77"/>
      <c r="K63" s="77"/>
      <c r="L63" s="93" t="s">
        <v>3954</v>
      </c>
      <c r="M63" s="96" t="s">
        <v>6287</v>
      </c>
      <c r="N63" s="96"/>
      <c r="O63" s="79">
        <v>1</v>
      </c>
      <c r="P63" s="77">
        <v>300</v>
      </c>
      <c r="Q63" s="77">
        <v>300</v>
      </c>
      <c r="R63" s="77">
        <v>450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3173</v>
      </c>
      <c r="AU63" s="77">
        <v>27</v>
      </c>
      <c r="AV63" s="94" t="s">
        <v>4596</v>
      </c>
      <c r="AW63" s="77" t="s">
        <v>2876</v>
      </c>
      <c r="AX63" s="94" t="s">
        <v>3232</v>
      </c>
      <c r="AY63" s="77"/>
      <c r="AZ63" s="83">
        <f t="shared" si="0"/>
        <v>4.0500000000000001E-2</v>
      </c>
    </row>
    <row r="64" spans="1:52" s="99" customFormat="1" ht="34.950000000000003" customHeight="1" x14ac:dyDescent="0.45">
      <c r="A64" s="93" t="s">
        <v>617</v>
      </c>
      <c r="B64" s="77">
        <v>1</v>
      </c>
      <c r="C64" s="93" t="s">
        <v>4587</v>
      </c>
      <c r="D64" s="93"/>
      <c r="E64" s="93"/>
      <c r="F64" s="94"/>
      <c r="G64" s="93"/>
      <c r="H64" s="77"/>
      <c r="I64" s="95">
        <v>1284</v>
      </c>
      <c r="J64" s="77"/>
      <c r="K64" s="77"/>
      <c r="L64" s="93" t="s">
        <v>6411</v>
      </c>
      <c r="M64" s="96" t="s">
        <v>6409</v>
      </c>
      <c r="N64" s="96"/>
      <c r="O64" s="79">
        <v>1</v>
      </c>
      <c r="P64" s="77">
        <v>300</v>
      </c>
      <c r="Q64" s="77">
        <v>300</v>
      </c>
      <c r="R64" s="77">
        <v>450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3174</v>
      </c>
      <c r="AU64" s="77">
        <v>27</v>
      </c>
      <c r="AV64" s="94" t="s">
        <v>4596</v>
      </c>
      <c r="AW64" s="77" t="s">
        <v>2876</v>
      </c>
      <c r="AX64" s="94" t="s">
        <v>3662</v>
      </c>
      <c r="AY64" s="77"/>
      <c r="AZ64" s="83">
        <f t="shared" si="0"/>
        <v>4.0500000000000001E-2</v>
      </c>
    </row>
    <row r="65" spans="1:52" ht="34.950000000000003" customHeight="1" x14ac:dyDescent="0.45">
      <c r="A65" s="78" t="s">
        <v>617</v>
      </c>
      <c r="B65" s="79">
        <v>1</v>
      </c>
      <c r="C65" s="78" t="s">
        <v>4559</v>
      </c>
      <c r="D65" s="78"/>
      <c r="E65" s="78"/>
      <c r="F65" s="79"/>
      <c r="G65" s="78"/>
      <c r="H65" s="79"/>
      <c r="I65" s="87" t="s">
        <v>3015</v>
      </c>
      <c r="J65" s="79"/>
      <c r="K65" s="79"/>
      <c r="L65" s="78" t="s">
        <v>6291</v>
      </c>
      <c r="M65" s="78" t="s">
        <v>5385</v>
      </c>
      <c r="N65" s="78"/>
      <c r="O65" s="79">
        <v>1</v>
      </c>
      <c r="P65" s="79">
        <v>1300</v>
      </c>
      <c r="Q65" s="79">
        <v>100</v>
      </c>
      <c r="R65" s="79">
        <v>500</v>
      </c>
      <c r="S65" s="79"/>
      <c r="T65" s="79" t="s">
        <v>3043</v>
      </c>
      <c r="U65" s="79"/>
      <c r="V65" s="79"/>
      <c r="W65" s="79"/>
      <c r="X65" s="79"/>
      <c r="Y65" s="79"/>
      <c r="Z65" s="79"/>
      <c r="AA65" s="79"/>
      <c r="AB65" s="79"/>
      <c r="AC65" s="79"/>
      <c r="AD65" s="90"/>
      <c r="AE65" s="79" t="s">
        <v>3482</v>
      </c>
      <c r="AF65" s="79"/>
      <c r="AG65" s="79"/>
      <c r="AH65" s="79"/>
      <c r="AI65" s="79"/>
      <c r="AJ65" s="79"/>
      <c r="AK65" s="79"/>
      <c r="AL65" s="79"/>
      <c r="AM65" s="79"/>
      <c r="AN65" s="79"/>
      <c r="AO65" s="79"/>
      <c r="AP65" s="79"/>
      <c r="AQ65" s="79"/>
      <c r="AR65" s="79"/>
      <c r="AS65" s="79"/>
      <c r="AT65" s="79"/>
      <c r="AU65" s="79"/>
      <c r="AV65" s="79"/>
      <c r="AW65" s="79"/>
      <c r="AX65" s="79"/>
      <c r="AY65" s="79" t="s">
        <v>6293</v>
      </c>
      <c r="AZ65" s="83">
        <f t="shared" si="0"/>
        <v>6.5000000000000002E-2</v>
      </c>
    </row>
    <row r="66" spans="1:52" ht="34.950000000000003" customHeight="1" x14ac:dyDescent="0.45">
      <c r="A66" s="78" t="s">
        <v>617</v>
      </c>
      <c r="B66" s="79">
        <v>1</v>
      </c>
      <c r="C66" s="78" t="s">
        <v>4559</v>
      </c>
      <c r="D66" s="78"/>
      <c r="E66" s="78"/>
      <c r="F66" s="79"/>
      <c r="G66" s="78"/>
      <c r="H66" s="79"/>
      <c r="I66" s="87" t="s">
        <v>3016</v>
      </c>
      <c r="J66" s="79"/>
      <c r="K66" s="79"/>
      <c r="L66" s="78" t="s">
        <v>6291</v>
      </c>
      <c r="M66" s="78" t="s">
        <v>5385</v>
      </c>
      <c r="N66" s="78"/>
      <c r="O66" s="79">
        <v>1</v>
      </c>
      <c r="P66" s="79">
        <v>1300</v>
      </c>
      <c r="Q66" s="79">
        <v>100</v>
      </c>
      <c r="R66" s="79">
        <v>500</v>
      </c>
      <c r="S66" s="79"/>
      <c r="T66" s="79" t="s">
        <v>3043</v>
      </c>
      <c r="U66" s="79"/>
      <c r="V66" s="79"/>
      <c r="W66" s="79"/>
      <c r="X66" s="79"/>
      <c r="Y66" s="79"/>
      <c r="Z66" s="79"/>
      <c r="AA66" s="79"/>
      <c r="AB66" s="79"/>
      <c r="AC66" s="79"/>
      <c r="AD66" s="90"/>
      <c r="AE66" s="79" t="s">
        <v>3482</v>
      </c>
      <c r="AF66" s="79"/>
      <c r="AG66" s="79"/>
      <c r="AH66" s="79"/>
      <c r="AI66" s="79"/>
      <c r="AJ66" s="79"/>
      <c r="AK66" s="79"/>
      <c r="AL66" s="79"/>
      <c r="AM66" s="79"/>
      <c r="AN66" s="79"/>
      <c r="AO66" s="79"/>
      <c r="AP66" s="79"/>
      <c r="AQ66" s="79"/>
      <c r="AR66" s="79"/>
      <c r="AS66" s="79"/>
      <c r="AT66" s="79"/>
      <c r="AU66" s="79"/>
      <c r="AV66" s="79"/>
      <c r="AW66" s="79"/>
      <c r="AX66" s="79"/>
      <c r="AY66" s="79" t="s">
        <v>6293</v>
      </c>
      <c r="AZ66" s="83">
        <f t="shared" si="0"/>
        <v>6.5000000000000002E-2</v>
      </c>
    </row>
    <row r="67" spans="1:52" ht="34.950000000000003" customHeight="1" x14ac:dyDescent="0.45">
      <c r="A67" s="78" t="s">
        <v>617</v>
      </c>
      <c r="B67" s="79">
        <v>1</v>
      </c>
      <c r="C67" s="78" t="s">
        <v>469</v>
      </c>
      <c r="D67" s="78"/>
      <c r="E67" s="78"/>
      <c r="F67" s="79"/>
      <c r="G67" s="78"/>
      <c r="H67" s="79"/>
      <c r="I67" s="87" t="s">
        <v>624</v>
      </c>
      <c r="J67" s="79"/>
      <c r="K67" s="79"/>
      <c r="L67" s="78" t="s">
        <v>6466</v>
      </c>
      <c r="M67" s="78"/>
      <c r="N67" s="78"/>
      <c r="O67" s="79">
        <v>1</v>
      </c>
      <c r="P67" s="79">
        <v>1900</v>
      </c>
      <c r="Q67" s="79">
        <v>700</v>
      </c>
      <c r="R67" s="79">
        <v>500</v>
      </c>
      <c r="S67" s="79"/>
      <c r="T67" s="79"/>
      <c r="U67" s="79"/>
      <c r="V67" s="79"/>
      <c r="W67" s="79"/>
      <c r="X67" s="79"/>
      <c r="Y67" s="79"/>
      <c r="Z67" s="79"/>
      <c r="AA67" s="79"/>
      <c r="AB67" s="79"/>
      <c r="AC67" s="79"/>
      <c r="AD67" s="81"/>
      <c r="AE67" s="79" t="s">
        <v>3482</v>
      </c>
      <c r="AF67" s="79"/>
      <c r="AG67" s="79"/>
      <c r="AH67" s="79"/>
      <c r="AI67" s="79"/>
      <c r="AJ67" s="79"/>
      <c r="AK67" s="79"/>
      <c r="AL67" s="79"/>
      <c r="AM67" s="79"/>
      <c r="AN67" s="79"/>
      <c r="AO67" s="79"/>
      <c r="AP67" s="79"/>
      <c r="AQ67" s="79"/>
      <c r="AR67" s="79"/>
      <c r="AS67" s="79"/>
      <c r="AT67" s="79"/>
      <c r="AU67" s="79"/>
      <c r="AV67" s="79"/>
      <c r="AW67" s="79"/>
      <c r="AX67" s="79"/>
      <c r="AY67" s="79"/>
      <c r="AZ67" s="83">
        <f t="shared" si="0"/>
        <v>0.66500000000000004</v>
      </c>
    </row>
    <row r="68" spans="1:52" ht="34.950000000000003" customHeight="1" x14ac:dyDescent="0.45">
      <c r="A68" s="78" t="s">
        <v>617</v>
      </c>
      <c r="B68" s="79">
        <v>1</v>
      </c>
      <c r="C68" s="78" t="s">
        <v>469</v>
      </c>
      <c r="D68" s="78"/>
      <c r="E68" s="78"/>
      <c r="F68" s="79"/>
      <c r="G68" s="78"/>
      <c r="H68" s="79"/>
      <c r="I68" s="87"/>
      <c r="J68" s="79"/>
      <c r="K68" s="79"/>
      <c r="L68" s="78" t="s">
        <v>5895</v>
      </c>
      <c r="M68" s="78" t="s">
        <v>5963</v>
      </c>
      <c r="N68" s="78"/>
      <c r="O68" s="79">
        <v>1</v>
      </c>
      <c r="P68" s="79">
        <v>450</v>
      </c>
      <c r="Q68" s="79">
        <v>320</v>
      </c>
      <c r="R68" s="79">
        <v>760</v>
      </c>
      <c r="S68" s="79"/>
      <c r="T68" s="79"/>
      <c r="U68" s="79"/>
      <c r="V68" s="79"/>
      <c r="W68" s="79"/>
      <c r="X68" s="79"/>
      <c r="Y68" s="79"/>
      <c r="Z68" s="79"/>
      <c r="AA68" s="79"/>
      <c r="AB68" s="79"/>
      <c r="AC68" s="79"/>
      <c r="AD68" s="81"/>
      <c r="AE68" s="79"/>
      <c r="AF68" s="79"/>
      <c r="AG68" s="79"/>
      <c r="AH68" s="79"/>
      <c r="AI68" s="79"/>
      <c r="AJ68" s="79"/>
      <c r="AK68" s="79"/>
      <c r="AL68" s="79"/>
      <c r="AM68" s="79"/>
      <c r="AN68" s="79"/>
      <c r="AO68" s="79"/>
      <c r="AP68" s="79"/>
      <c r="AQ68" s="79"/>
      <c r="AR68" s="79"/>
      <c r="AS68" s="79"/>
      <c r="AT68" s="79"/>
      <c r="AU68" s="79"/>
      <c r="AV68" s="79"/>
      <c r="AW68" s="79"/>
      <c r="AX68" s="79"/>
      <c r="AY68" s="79"/>
      <c r="AZ68" s="83">
        <f t="shared" ref="AZ68:AZ114" si="1">P68*Q68*R68/1000000000*O68</f>
        <v>0.10944</v>
      </c>
    </row>
    <row r="69" spans="1:52" ht="34.950000000000003" customHeight="1" x14ac:dyDescent="0.45">
      <c r="A69" s="78" t="s">
        <v>617</v>
      </c>
      <c r="B69" s="79">
        <v>1</v>
      </c>
      <c r="C69" s="78" t="s">
        <v>4559</v>
      </c>
      <c r="D69" s="78"/>
      <c r="E69" s="78"/>
      <c r="F69" s="79"/>
      <c r="G69" s="78"/>
      <c r="H69" s="79"/>
      <c r="I69" s="87"/>
      <c r="J69" s="79"/>
      <c r="K69" s="79"/>
      <c r="L69" s="78" t="s">
        <v>6460</v>
      </c>
      <c r="M69" s="78" t="s">
        <v>6461</v>
      </c>
      <c r="N69" s="78" t="s">
        <v>6462</v>
      </c>
      <c r="O69" s="79">
        <v>1</v>
      </c>
      <c r="P69" s="79">
        <v>300</v>
      </c>
      <c r="Q69" s="79">
        <v>300</v>
      </c>
      <c r="R69" s="79">
        <v>900</v>
      </c>
      <c r="S69" s="79"/>
      <c r="T69" s="79"/>
      <c r="U69" s="79"/>
      <c r="V69" s="79"/>
      <c r="W69" s="79"/>
      <c r="X69" s="79"/>
      <c r="Y69" s="79"/>
      <c r="Z69" s="79"/>
      <c r="AA69" s="79"/>
      <c r="AB69" s="79"/>
      <c r="AC69" s="79"/>
      <c r="AD69" s="81"/>
      <c r="AE69" s="79"/>
      <c r="AF69" s="79"/>
      <c r="AG69" s="79"/>
      <c r="AH69" s="79"/>
      <c r="AI69" s="79"/>
      <c r="AJ69" s="79"/>
      <c r="AK69" s="79"/>
      <c r="AL69" s="79"/>
      <c r="AM69" s="79"/>
      <c r="AN69" s="79"/>
      <c r="AO69" s="79"/>
      <c r="AP69" s="79"/>
      <c r="AQ69" s="79"/>
      <c r="AR69" s="79"/>
      <c r="AS69" s="79"/>
      <c r="AT69" s="79"/>
      <c r="AU69" s="79"/>
      <c r="AV69" s="79"/>
      <c r="AW69" s="79"/>
      <c r="AX69" s="79"/>
      <c r="AY69" s="79"/>
      <c r="AZ69" s="83">
        <f t="shared" si="1"/>
        <v>8.1000000000000003E-2</v>
      </c>
    </row>
    <row r="70" spans="1:52" ht="34.950000000000003" customHeight="1" x14ac:dyDescent="0.45">
      <c r="A70" s="78" t="s">
        <v>617</v>
      </c>
      <c r="B70" s="79">
        <v>1</v>
      </c>
      <c r="C70" s="78" t="s">
        <v>469</v>
      </c>
      <c r="D70" s="78"/>
      <c r="E70" s="78"/>
      <c r="F70" s="79"/>
      <c r="G70" s="78"/>
      <c r="H70" s="79"/>
      <c r="I70" s="87"/>
      <c r="J70" s="79"/>
      <c r="K70" s="79"/>
      <c r="L70" s="93" t="s">
        <v>5831</v>
      </c>
      <c r="M70" s="96" t="s">
        <v>5840</v>
      </c>
      <c r="N70" s="96" t="s">
        <v>5846</v>
      </c>
      <c r="O70" s="79">
        <v>1</v>
      </c>
      <c r="P70" s="77">
        <v>380</v>
      </c>
      <c r="Q70" s="77">
        <v>420</v>
      </c>
      <c r="R70" s="77">
        <v>290</v>
      </c>
      <c r="S70" s="79"/>
      <c r="T70" s="79"/>
      <c r="U70" s="79"/>
      <c r="V70" s="79"/>
      <c r="W70" s="79"/>
      <c r="X70" s="79"/>
      <c r="Y70" s="79"/>
      <c r="Z70" s="79"/>
      <c r="AA70" s="79"/>
      <c r="AB70" s="79"/>
      <c r="AC70" s="79"/>
      <c r="AD70" s="81"/>
      <c r="AE70" s="79"/>
      <c r="AF70" s="79"/>
      <c r="AG70" s="79"/>
      <c r="AH70" s="79"/>
      <c r="AI70" s="79"/>
      <c r="AJ70" s="79"/>
      <c r="AK70" s="79"/>
      <c r="AL70" s="79"/>
      <c r="AM70" s="79"/>
      <c r="AN70" s="79"/>
      <c r="AO70" s="79"/>
      <c r="AP70" s="79"/>
      <c r="AQ70" s="79"/>
      <c r="AR70" s="79"/>
      <c r="AS70" s="79"/>
      <c r="AT70" s="79"/>
      <c r="AU70" s="79"/>
      <c r="AV70" s="79"/>
      <c r="AW70" s="79"/>
      <c r="AX70" s="79"/>
      <c r="AY70" s="79"/>
      <c r="AZ70" s="83">
        <f t="shared" si="1"/>
        <v>4.6283999999999999E-2</v>
      </c>
    </row>
    <row r="71" spans="1:52" ht="34.950000000000003" customHeight="1" x14ac:dyDescent="0.45">
      <c r="A71" s="78" t="s">
        <v>617</v>
      </c>
      <c r="B71" s="79">
        <v>1</v>
      </c>
      <c r="C71" s="78" t="s">
        <v>4559</v>
      </c>
      <c r="D71" s="78"/>
      <c r="E71" s="78"/>
      <c r="F71" s="79"/>
      <c r="G71" s="78"/>
      <c r="H71" s="79"/>
      <c r="I71" s="87"/>
      <c r="J71" s="79"/>
      <c r="K71" s="79"/>
      <c r="L71" s="78" t="s">
        <v>6459</v>
      </c>
      <c r="M71" s="78"/>
      <c r="N71" s="78"/>
      <c r="O71" s="79">
        <v>2</v>
      </c>
      <c r="P71" s="79"/>
      <c r="Q71" s="79"/>
      <c r="R71" s="79"/>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1"/>
        <v>0</v>
      </c>
    </row>
    <row r="72" spans="1:52" ht="34.950000000000003" customHeight="1" x14ac:dyDescent="0.45">
      <c r="A72" s="78" t="s">
        <v>617</v>
      </c>
      <c r="B72" s="79">
        <v>1</v>
      </c>
      <c r="C72" s="78" t="s">
        <v>469</v>
      </c>
      <c r="D72" s="78"/>
      <c r="E72" s="78"/>
      <c r="F72" s="79"/>
      <c r="G72" s="78"/>
      <c r="H72" s="79"/>
      <c r="I72" s="87"/>
      <c r="J72" s="79"/>
      <c r="K72" s="79"/>
      <c r="L72" s="78" t="s">
        <v>6431</v>
      </c>
      <c r="M72" s="78"/>
      <c r="N72" s="78"/>
      <c r="O72" s="79">
        <v>1</v>
      </c>
      <c r="P72" s="79"/>
      <c r="Q72" s="79"/>
      <c r="R72" s="79"/>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1"/>
        <v>0</v>
      </c>
    </row>
    <row r="73" spans="1:52" ht="34.950000000000003" customHeight="1" x14ac:dyDescent="0.45">
      <c r="A73" s="78" t="s">
        <v>617</v>
      </c>
      <c r="B73" s="79">
        <v>1</v>
      </c>
      <c r="C73" s="78" t="s">
        <v>4559</v>
      </c>
      <c r="D73" s="78"/>
      <c r="E73" s="78"/>
      <c r="F73" s="79"/>
      <c r="G73" s="78"/>
      <c r="H73" s="79"/>
      <c r="I73" s="87"/>
      <c r="J73" s="79"/>
      <c r="K73" s="79"/>
      <c r="L73" s="78" t="s">
        <v>6458</v>
      </c>
      <c r="M73" s="78"/>
      <c r="N73" s="78"/>
      <c r="O73" s="79">
        <v>5</v>
      </c>
      <c r="P73" s="79"/>
      <c r="Q73" s="79"/>
      <c r="R73" s="79"/>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v>0.5</v>
      </c>
    </row>
    <row r="74" spans="1:52" s="99" customFormat="1" ht="34.950000000000003" customHeight="1" x14ac:dyDescent="0.45">
      <c r="A74" s="93" t="s">
        <v>617</v>
      </c>
      <c r="B74" s="77">
        <v>1</v>
      </c>
      <c r="C74" s="93" t="s">
        <v>4589</v>
      </c>
      <c r="D74" s="93"/>
      <c r="E74" s="93"/>
      <c r="F74" s="94"/>
      <c r="G74" s="93"/>
      <c r="H74" s="77"/>
      <c r="I74" s="95">
        <v>1285</v>
      </c>
      <c r="J74" s="77"/>
      <c r="K74" s="77"/>
      <c r="L74" s="93" t="s">
        <v>3673</v>
      </c>
      <c r="M74" s="96"/>
      <c r="N74" s="96"/>
      <c r="O74" s="79">
        <v>1</v>
      </c>
      <c r="P74" s="77">
        <v>1050</v>
      </c>
      <c r="Q74" s="77">
        <v>750</v>
      </c>
      <c r="R74" s="77">
        <v>750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3175</v>
      </c>
      <c r="AU74" s="77">
        <v>27</v>
      </c>
      <c r="AV74" s="94" t="s">
        <v>4596</v>
      </c>
      <c r="AW74" s="77" t="s">
        <v>2957</v>
      </c>
      <c r="AX74" s="94" t="s">
        <v>3074</v>
      </c>
      <c r="AY74" s="77"/>
      <c r="AZ74" s="83">
        <f t="shared" si="1"/>
        <v>0.59062499999999996</v>
      </c>
    </row>
    <row r="75" spans="1:52" s="99" customFormat="1" ht="34.950000000000003" customHeight="1" x14ac:dyDescent="0.45">
      <c r="A75" s="93" t="s">
        <v>617</v>
      </c>
      <c r="B75" s="77">
        <v>1</v>
      </c>
      <c r="C75" s="93" t="s">
        <v>4589</v>
      </c>
      <c r="D75" s="93"/>
      <c r="E75" s="93"/>
      <c r="F75" s="94"/>
      <c r="G75" s="93"/>
      <c r="H75" s="77"/>
      <c r="I75" s="95">
        <v>1286</v>
      </c>
      <c r="J75" s="77"/>
      <c r="K75" s="77"/>
      <c r="L75" s="93" t="s">
        <v>3533</v>
      </c>
      <c r="M75" s="96"/>
      <c r="N75" s="96"/>
      <c r="O75" s="79">
        <v>1</v>
      </c>
      <c r="P75" s="77">
        <v>400</v>
      </c>
      <c r="Q75" s="77">
        <v>740</v>
      </c>
      <c r="R75" s="77">
        <v>750</v>
      </c>
      <c r="S75" s="77"/>
      <c r="T75" s="77"/>
      <c r="U75" s="77"/>
      <c r="V75" s="77"/>
      <c r="W75" s="77"/>
      <c r="X75" s="77"/>
      <c r="Y75" s="77"/>
      <c r="Z75" s="77"/>
      <c r="AA75" s="77"/>
      <c r="AB75" s="77"/>
      <c r="AC75" s="77"/>
      <c r="AD75" s="77"/>
      <c r="AE75" s="77"/>
      <c r="AF75" s="77"/>
      <c r="AG75" s="77"/>
      <c r="AH75" s="77"/>
      <c r="AI75" s="77"/>
      <c r="AJ75" s="77"/>
      <c r="AK75" s="77"/>
      <c r="AL75" s="77"/>
      <c r="AM75" s="94"/>
      <c r="AN75" s="94"/>
      <c r="AO75" s="77"/>
      <c r="AP75" s="77"/>
      <c r="AQ75" s="77"/>
      <c r="AR75" s="77"/>
      <c r="AS75" s="97"/>
      <c r="AT75" s="77">
        <v>3176</v>
      </c>
      <c r="AU75" s="77">
        <v>27</v>
      </c>
      <c r="AV75" s="94" t="s">
        <v>4596</v>
      </c>
      <c r="AW75" s="77" t="s">
        <v>2957</v>
      </c>
      <c r="AX75" s="94" t="s">
        <v>3074</v>
      </c>
      <c r="AY75" s="77"/>
      <c r="AZ75" s="83">
        <f t="shared" si="1"/>
        <v>0.222</v>
      </c>
    </row>
    <row r="76" spans="1:52" s="99" customFormat="1" ht="34.950000000000003" customHeight="1" x14ac:dyDescent="0.45">
      <c r="A76" s="93" t="s">
        <v>617</v>
      </c>
      <c r="B76" s="77">
        <v>1</v>
      </c>
      <c r="C76" s="93" t="s">
        <v>4589</v>
      </c>
      <c r="D76" s="93"/>
      <c r="E76" s="93"/>
      <c r="F76" s="94"/>
      <c r="G76" s="93"/>
      <c r="H76" s="77"/>
      <c r="I76" s="95">
        <v>1287</v>
      </c>
      <c r="J76" s="77"/>
      <c r="K76" s="77"/>
      <c r="L76" s="93" t="s">
        <v>3525</v>
      </c>
      <c r="M76" s="96"/>
      <c r="N76" s="96"/>
      <c r="O76" s="79">
        <v>1</v>
      </c>
      <c r="P76" s="77">
        <v>510</v>
      </c>
      <c r="Q76" s="77">
        <v>360</v>
      </c>
      <c r="R76" s="77">
        <v>800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3177</v>
      </c>
      <c r="AU76" s="77">
        <v>27</v>
      </c>
      <c r="AV76" s="94" t="s">
        <v>4596</v>
      </c>
      <c r="AW76" s="77" t="s">
        <v>2876</v>
      </c>
      <c r="AX76" s="94" t="s">
        <v>3074</v>
      </c>
      <c r="AY76" s="77"/>
      <c r="AZ76" s="83">
        <f t="shared" si="1"/>
        <v>0.14688000000000001</v>
      </c>
    </row>
    <row r="77" spans="1:52" s="99" customFormat="1" ht="34.950000000000003" customHeight="1" x14ac:dyDescent="0.45">
      <c r="A77" s="93" t="s">
        <v>617</v>
      </c>
      <c r="B77" s="77">
        <v>1</v>
      </c>
      <c r="C77" s="93" t="s">
        <v>4589</v>
      </c>
      <c r="D77" s="93"/>
      <c r="E77" s="93"/>
      <c r="F77" s="94"/>
      <c r="G77" s="93"/>
      <c r="H77" s="77"/>
      <c r="I77" s="95">
        <v>1288</v>
      </c>
      <c r="J77" s="77"/>
      <c r="K77" s="77"/>
      <c r="L77" s="93" t="s">
        <v>3655</v>
      </c>
      <c r="M77" s="96" t="s">
        <v>6286</v>
      </c>
      <c r="N77" s="96"/>
      <c r="O77" s="79">
        <v>1</v>
      </c>
      <c r="P77" s="77">
        <v>450</v>
      </c>
      <c r="Q77" s="77">
        <v>600</v>
      </c>
      <c r="R77" s="77">
        <v>520</v>
      </c>
      <c r="S77" s="77"/>
      <c r="T77" s="77"/>
      <c r="U77" s="77"/>
      <c r="V77" s="77"/>
      <c r="W77" s="77"/>
      <c r="X77" s="77"/>
      <c r="Y77" s="77"/>
      <c r="Z77" s="77"/>
      <c r="AA77" s="77"/>
      <c r="AB77" s="77"/>
      <c r="AC77" s="77"/>
      <c r="AD77" s="77"/>
      <c r="AE77" s="77"/>
      <c r="AF77" s="77"/>
      <c r="AG77" s="77"/>
      <c r="AH77" s="77"/>
      <c r="AI77" s="77"/>
      <c r="AJ77" s="77"/>
      <c r="AK77" s="77"/>
      <c r="AL77" s="77"/>
      <c r="AM77" s="94"/>
      <c r="AN77" s="94"/>
      <c r="AO77" s="77"/>
      <c r="AP77" s="77"/>
      <c r="AQ77" s="77"/>
      <c r="AR77" s="77"/>
      <c r="AS77" s="97"/>
      <c r="AT77" s="77">
        <v>3178</v>
      </c>
      <c r="AU77" s="77">
        <v>27</v>
      </c>
      <c r="AV77" s="94" t="s">
        <v>4596</v>
      </c>
      <c r="AW77" s="77" t="s">
        <v>2874</v>
      </c>
      <c r="AX77" s="94" t="s">
        <v>3232</v>
      </c>
      <c r="AY77" s="77"/>
      <c r="AZ77" s="83">
        <f t="shared" si="1"/>
        <v>0.1404</v>
      </c>
    </row>
    <row r="78" spans="1:52" s="99" customFormat="1" ht="34.950000000000003" customHeight="1" x14ac:dyDescent="0.45">
      <c r="A78" s="93" t="s">
        <v>617</v>
      </c>
      <c r="B78" s="77">
        <v>1</v>
      </c>
      <c r="C78" s="93" t="s">
        <v>4589</v>
      </c>
      <c r="D78" s="93"/>
      <c r="E78" s="93"/>
      <c r="F78" s="94"/>
      <c r="G78" s="93"/>
      <c r="H78" s="77"/>
      <c r="I78" s="95">
        <v>1289</v>
      </c>
      <c r="J78" s="77"/>
      <c r="K78" s="77"/>
      <c r="L78" s="93" t="s">
        <v>6413</v>
      </c>
      <c r="M78" s="96"/>
      <c r="N78" s="96"/>
      <c r="O78" s="79">
        <v>1</v>
      </c>
      <c r="P78" s="77">
        <v>450</v>
      </c>
      <c r="Q78" s="77">
        <v>450</v>
      </c>
      <c r="R78" s="77">
        <v>700</v>
      </c>
      <c r="S78" s="77"/>
      <c r="T78" s="77"/>
      <c r="U78" s="77"/>
      <c r="V78" s="77"/>
      <c r="W78" s="77"/>
      <c r="X78" s="77"/>
      <c r="Y78" s="77"/>
      <c r="Z78" s="77"/>
      <c r="AA78" s="77"/>
      <c r="AB78" s="77"/>
      <c r="AC78" s="77"/>
      <c r="AD78" s="77"/>
      <c r="AE78" s="77"/>
      <c r="AF78" s="77"/>
      <c r="AG78" s="77"/>
      <c r="AH78" s="77"/>
      <c r="AI78" s="77"/>
      <c r="AJ78" s="77"/>
      <c r="AK78" s="77"/>
      <c r="AL78" s="77"/>
      <c r="AM78" s="94"/>
      <c r="AN78" s="94"/>
      <c r="AO78" s="77"/>
      <c r="AP78" s="77"/>
      <c r="AQ78" s="77"/>
      <c r="AR78" s="77"/>
      <c r="AS78" s="97"/>
      <c r="AT78" s="77">
        <v>3179</v>
      </c>
      <c r="AU78" s="77">
        <v>27</v>
      </c>
      <c r="AV78" s="94" t="s">
        <v>4596</v>
      </c>
      <c r="AW78" s="77" t="s">
        <v>2876</v>
      </c>
      <c r="AX78" s="94" t="s">
        <v>3232</v>
      </c>
      <c r="AY78" s="77"/>
      <c r="AZ78" s="83">
        <f t="shared" si="1"/>
        <v>0.14174999999999999</v>
      </c>
    </row>
    <row r="79" spans="1:52" s="99" customFormat="1" ht="34.950000000000003" customHeight="1" x14ac:dyDescent="0.45">
      <c r="A79" s="93" t="s">
        <v>617</v>
      </c>
      <c r="B79" s="77">
        <v>1</v>
      </c>
      <c r="C79" s="93" t="s">
        <v>4589</v>
      </c>
      <c r="D79" s="93"/>
      <c r="E79" s="93"/>
      <c r="F79" s="94"/>
      <c r="G79" s="93"/>
      <c r="H79" s="77"/>
      <c r="I79" s="95">
        <v>1290</v>
      </c>
      <c r="J79" s="77"/>
      <c r="K79" s="77"/>
      <c r="L79" s="93" t="s">
        <v>3954</v>
      </c>
      <c r="M79" s="96" t="s">
        <v>6287</v>
      </c>
      <c r="N79" s="96"/>
      <c r="O79" s="79">
        <v>1</v>
      </c>
      <c r="P79" s="77">
        <v>300</v>
      </c>
      <c r="Q79" s="77">
        <v>300</v>
      </c>
      <c r="R79" s="77">
        <v>450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3180</v>
      </c>
      <c r="AU79" s="77">
        <v>27</v>
      </c>
      <c r="AV79" s="94" t="s">
        <v>4596</v>
      </c>
      <c r="AW79" s="77" t="s">
        <v>2876</v>
      </c>
      <c r="AX79" s="94" t="s">
        <v>3232</v>
      </c>
      <c r="AY79" s="77"/>
      <c r="AZ79" s="83">
        <f t="shared" si="1"/>
        <v>4.0500000000000001E-2</v>
      </c>
    </row>
    <row r="80" spans="1:52" ht="34.950000000000003" customHeight="1" x14ac:dyDescent="0.45">
      <c r="A80" s="78" t="s">
        <v>617</v>
      </c>
      <c r="B80" s="79">
        <v>1</v>
      </c>
      <c r="C80" s="78" t="s">
        <v>4589</v>
      </c>
      <c r="D80" s="78"/>
      <c r="E80" s="78"/>
      <c r="F80" s="79"/>
      <c r="G80" s="78"/>
      <c r="H80" s="79"/>
      <c r="I80" s="87" t="s">
        <v>3018</v>
      </c>
      <c r="J80" s="79"/>
      <c r="K80" s="79"/>
      <c r="L80" s="78" t="s">
        <v>6291</v>
      </c>
      <c r="M80" s="78" t="s">
        <v>5385</v>
      </c>
      <c r="N80" s="78"/>
      <c r="O80" s="79">
        <v>1</v>
      </c>
      <c r="P80" s="79">
        <v>1300</v>
      </c>
      <c r="Q80" s="79">
        <v>100</v>
      </c>
      <c r="R80" s="79">
        <v>500</v>
      </c>
      <c r="S80" s="79"/>
      <c r="T80" s="79" t="s">
        <v>3043</v>
      </c>
      <c r="U80" s="79"/>
      <c r="V80" s="79"/>
      <c r="W80" s="79"/>
      <c r="X80" s="79"/>
      <c r="Y80" s="79"/>
      <c r="Z80" s="79"/>
      <c r="AA80" s="79"/>
      <c r="AB80" s="79"/>
      <c r="AC80" s="79"/>
      <c r="AD80" s="81"/>
      <c r="AE80" s="79" t="s">
        <v>3482</v>
      </c>
      <c r="AF80" s="79"/>
      <c r="AG80" s="79"/>
      <c r="AH80" s="79"/>
      <c r="AI80" s="79"/>
      <c r="AJ80" s="79"/>
      <c r="AK80" s="79"/>
      <c r="AL80" s="79"/>
      <c r="AM80" s="79"/>
      <c r="AN80" s="79"/>
      <c r="AO80" s="79"/>
      <c r="AP80" s="79"/>
      <c r="AQ80" s="79"/>
      <c r="AR80" s="79"/>
      <c r="AS80" s="79"/>
      <c r="AT80" s="79"/>
      <c r="AU80" s="79"/>
      <c r="AV80" s="79"/>
      <c r="AW80" s="79"/>
      <c r="AX80" s="79"/>
      <c r="AY80" s="79" t="s">
        <v>6293</v>
      </c>
      <c r="AZ80" s="83">
        <f t="shared" si="1"/>
        <v>6.5000000000000002E-2</v>
      </c>
    </row>
    <row r="81" spans="1:52" ht="34.950000000000003" customHeight="1" x14ac:dyDescent="0.45">
      <c r="A81" s="78" t="s">
        <v>617</v>
      </c>
      <c r="B81" s="79">
        <v>1</v>
      </c>
      <c r="C81" s="78" t="s">
        <v>4589</v>
      </c>
      <c r="D81" s="78"/>
      <c r="E81" s="78"/>
      <c r="F81" s="79"/>
      <c r="G81" s="78"/>
      <c r="H81" s="79"/>
      <c r="I81" s="87" t="s">
        <v>3019</v>
      </c>
      <c r="J81" s="79"/>
      <c r="K81" s="79"/>
      <c r="L81" s="78" t="s">
        <v>6291</v>
      </c>
      <c r="M81" s="78" t="s">
        <v>5385</v>
      </c>
      <c r="N81" s="78"/>
      <c r="O81" s="79">
        <v>1</v>
      </c>
      <c r="P81" s="79">
        <v>1300</v>
      </c>
      <c r="Q81" s="79">
        <v>100</v>
      </c>
      <c r="R81" s="79">
        <v>500</v>
      </c>
      <c r="S81" s="79"/>
      <c r="T81" s="79" t="s">
        <v>3043</v>
      </c>
      <c r="U81" s="79"/>
      <c r="V81" s="79"/>
      <c r="W81" s="79"/>
      <c r="X81" s="79"/>
      <c r="Y81" s="79"/>
      <c r="Z81" s="79"/>
      <c r="AA81" s="79"/>
      <c r="AB81" s="79"/>
      <c r="AC81" s="79"/>
      <c r="AD81" s="81" t="s">
        <v>5578</v>
      </c>
      <c r="AE81" s="79" t="s">
        <v>3482</v>
      </c>
      <c r="AF81" s="79"/>
      <c r="AG81" s="79"/>
      <c r="AH81" s="79"/>
      <c r="AI81" s="79"/>
      <c r="AJ81" s="79"/>
      <c r="AK81" s="79"/>
      <c r="AL81" s="79"/>
      <c r="AM81" s="79"/>
      <c r="AN81" s="79"/>
      <c r="AO81" s="79"/>
      <c r="AP81" s="79"/>
      <c r="AQ81" s="79"/>
      <c r="AR81" s="79"/>
      <c r="AS81" s="79"/>
      <c r="AT81" s="79"/>
      <c r="AU81" s="79"/>
      <c r="AV81" s="79"/>
      <c r="AW81" s="79"/>
      <c r="AX81" s="79"/>
      <c r="AY81" s="79" t="s">
        <v>6293</v>
      </c>
      <c r="AZ81" s="83">
        <f t="shared" si="1"/>
        <v>6.5000000000000002E-2</v>
      </c>
    </row>
    <row r="82" spans="1:52" ht="34.950000000000003" customHeight="1" x14ac:dyDescent="0.45">
      <c r="A82" s="78" t="s">
        <v>617</v>
      </c>
      <c r="B82" s="79">
        <v>1</v>
      </c>
      <c r="C82" s="78" t="s">
        <v>627</v>
      </c>
      <c r="D82" s="78"/>
      <c r="E82" s="78"/>
      <c r="F82" s="79"/>
      <c r="G82" s="78"/>
      <c r="H82" s="79"/>
      <c r="I82" s="87" t="s">
        <v>628</v>
      </c>
      <c r="J82" s="79"/>
      <c r="K82" s="79"/>
      <c r="L82" s="78" t="s">
        <v>2449</v>
      </c>
      <c r="M82" s="78"/>
      <c r="N82" s="78"/>
      <c r="O82" s="79">
        <v>1</v>
      </c>
      <c r="P82" s="79">
        <v>1900</v>
      </c>
      <c r="Q82" s="79">
        <v>700</v>
      </c>
      <c r="R82" s="79">
        <v>500</v>
      </c>
      <c r="S82" s="79"/>
      <c r="T82" s="79"/>
      <c r="U82" s="79"/>
      <c r="V82" s="79"/>
      <c r="W82" s="79"/>
      <c r="X82" s="79"/>
      <c r="Y82" s="79"/>
      <c r="Z82" s="79"/>
      <c r="AA82" s="79"/>
      <c r="AB82" s="79"/>
      <c r="AC82" s="79"/>
      <c r="AD82" s="81"/>
      <c r="AE82" s="79" t="s">
        <v>3043</v>
      </c>
      <c r="AF82" s="79"/>
      <c r="AG82" s="79"/>
      <c r="AH82" s="79"/>
      <c r="AI82" s="79"/>
      <c r="AJ82" s="79"/>
      <c r="AK82" s="79"/>
      <c r="AL82" s="79"/>
      <c r="AM82" s="79"/>
      <c r="AN82" s="79"/>
      <c r="AO82" s="79"/>
      <c r="AP82" s="79"/>
      <c r="AQ82" s="79"/>
      <c r="AR82" s="79"/>
      <c r="AS82" s="79"/>
      <c r="AT82" s="79"/>
      <c r="AU82" s="79"/>
      <c r="AV82" s="79"/>
      <c r="AW82" s="79"/>
      <c r="AX82" s="79"/>
      <c r="AY82" s="79"/>
      <c r="AZ82" s="83">
        <f t="shared" si="1"/>
        <v>0.66500000000000004</v>
      </c>
    </row>
    <row r="83" spans="1:52" ht="34.950000000000003" customHeight="1" x14ac:dyDescent="0.45">
      <c r="A83" s="78" t="s">
        <v>617</v>
      </c>
      <c r="B83" s="79">
        <v>1</v>
      </c>
      <c r="C83" s="78" t="s">
        <v>627</v>
      </c>
      <c r="D83" s="78"/>
      <c r="E83" s="78"/>
      <c r="F83" s="79"/>
      <c r="G83" s="78"/>
      <c r="H83" s="79"/>
      <c r="I83" s="87"/>
      <c r="J83" s="79"/>
      <c r="K83" s="79"/>
      <c r="L83" s="78" t="s">
        <v>5895</v>
      </c>
      <c r="M83" s="78" t="s">
        <v>5963</v>
      </c>
      <c r="N83" s="78"/>
      <c r="O83" s="79">
        <v>1</v>
      </c>
      <c r="P83" s="79">
        <v>450</v>
      </c>
      <c r="Q83" s="79">
        <v>320</v>
      </c>
      <c r="R83" s="79">
        <v>760</v>
      </c>
      <c r="S83" s="79"/>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83">
        <f t="shared" si="1"/>
        <v>0.10944</v>
      </c>
    </row>
    <row r="84" spans="1:52" ht="34.950000000000003" customHeight="1" x14ac:dyDescent="0.45">
      <c r="A84" s="78" t="s">
        <v>617</v>
      </c>
      <c r="B84" s="79">
        <v>1</v>
      </c>
      <c r="C84" s="78" t="s">
        <v>4589</v>
      </c>
      <c r="D84" s="78"/>
      <c r="E84" s="78"/>
      <c r="F84" s="79"/>
      <c r="G84" s="78"/>
      <c r="H84" s="79"/>
      <c r="I84" s="87"/>
      <c r="J84" s="79"/>
      <c r="K84" s="79"/>
      <c r="L84" s="78" t="s">
        <v>6460</v>
      </c>
      <c r="M84" s="78" t="s">
        <v>6461</v>
      </c>
      <c r="N84" s="78" t="s">
        <v>6462</v>
      </c>
      <c r="O84" s="79">
        <v>1</v>
      </c>
      <c r="P84" s="79">
        <v>300</v>
      </c>
      <c r="Q84" s="79">
        <v>300</v>
      </c>
      <c r="R84" s="79">
        <v>900</v>
      </c>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83">
        <f t="shared" si="1"/>
        <v>8.1000000000000003E-2</v>
      </c>
    </row>
    <row r="85" spans="1:52" ht="34.950000000000003" customHeight="1" x14ac:dyDescent="0.45">
      <c r="A85" s="78" t="s">
        <v>617</v>
      </c>
      <c r="B85" s="79">
        <v>1</v>
      </c>
      <c r="C85" s="78" t="s">
        <v>627</v>
      </c>
      <c r="D85" s="78"/>
      <c r="E85" s="78"/>
      <c r="F85" s="79"/>
      <c r="G85" s="78"/>
      <c r="H85" s="79"/>
      <c r="I85" s="87"/>
      <c r="J85" s="79"/>
      <c r="K85" s="79"/>
      <c r="L85" s="93" t="s">
        <v>5831</v>
      </c>
      <c r="M85" s="96" t="s">
        <v>5840</v>
      </c>
      <c r="N85" s="96" t="s">
        <v>5846</v>
      </c>
      <c r="O85" s="79">
        <v>1</v>
      </c>
      <c r="P85" s="77">
        <v>380</v>
      </c>
      <c r="Q85" s="77">
        <v>420</v>
      </c>
      <c r="R85" s="77">
        <v>290</v>
      </c>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83">
        <f t="shared" si="1"/>
        <v>4.6283999999999999E-2</v>
      </c>
    </row>
    <row r="86" spans="1:52" ht="34.950000000000003" customHeight="1" x14ac:dyDescent="0.45">
      <c r="A86" s="78" t="s">
        <v>617</v>
      </c>
      <c r="B86" s="79">
        <v>1</v>
      </c>
      <c r="C86" s="78" t="s">
        <v>4589</v>
      </c>
      <c r="D86" s="78"/>
      <c r="E86" s="78"/>
      <c r="F86" s="79"/>
      <c r="G86" s="78"/>
      <c r="H86" s="79"/>
      <c r="I86" s="87"/>
      <c r="J86" s="79"/>
      <c r="K86" s="79"/>
      <c r="L86" s="78" t="s">
        <v>6459</v>
      </c>
      <c r="M86" s="78"/>
      <c r="N86" s="78"/>
      <c r="O86" s="79">
        <v>1</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f t="shared" si="1"/>
        <v>0</v>
      </c>
    </row>
    <row r="87" spans="1:52" ht="34.950000000000003" customHeight="1" x14ac:dyDescent="0.45">
      <c r="A87" s="78" t="s">
        <v>617</v>
      </c>
      <c r="B87" s="79">
        <v>1</v>
      </c>
      <c r="C87" s="78" t="s">
        <v>627</v>
      </c>
      <c r="D87" s="78"/>
      <c r="E87" s="78"/>
      <c r="F87" s="79"/>
      <c r="G87" s="78"/>
      <c r="H87" s="79"/>
      <c r="I87" s="87"/>
      <c r="J87" s="79"/>
      <c r="K87" s="79"/>
      <c r="L87" s="78" t="s">
        <v>6431</v>
      </c>
      <c r="M87" s="78"/>
      <c r="N87" s="78"/>
      <c r="O87" s="79">
        <v>1</v>
      </c>
      <c r="P87" s="79"/>
      <c r="Q87" s="79"/>
      <c r="R87" s="79"/>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83">
        <f t="shared" si="1"/>
        <v>0</v>
      </c>
    </row>
    <row r="88" spans="1:52" ht="34.950000000000003" customHeight="1" x14ac:dyDescent="0.45">
      <c r="A88" s="78" t="s">
        <v>617</v>
      </c>
      <c r="B88" s="79">
        <v>1</v>
      </c>
      <c r="C88" s="78" t="s">
        <v>4589</v>
      </c>
      <c r="D88" s="78"/>
      <c r="E88" s="78"/>
      <c r="F88" s="79"/>
      <c r="G88" s="78"/>
      <c r="H88" s="79"/>
      <c r="I88" s="87"/>
      <c r="J88" s="79"/>
      <c r="K88" s="79"/>
      <c r="L88" s="78" t="s">
        <v>6458</v>
      </c>
      <c r="M88" s="78"/>
      <c r="N88" s="78"/>
      <c r="O88" s="79">
        <v>5</v>
      </c>
      <c r="P88" s="79"/>
      <c r="Q88" s="79"/>
      <c r="R88" s="79"/>
      <c r="S88" s="79"/>
      <c r="T88" s="79"/>
      <c r="U88" s="79"/>
      <c r="V88" s="79"/>
      <c r="W88" s="79"/>
      <c r="X88" s="79"/>
      <c r="Y88" s="79"/>
      <c r="Z88" s="79"/>
      <c r="AA88" s="79"/>
      <c r="AB88" s="79"/>
      <c r="AC88" s="79"/>
      <c r="AD88" s="81"/>
      <c r="AE88" s="79"/>
      <c r="AF88" s="79"/>
      <c r="AG88" s="79"/>
      <c r="AH88" s="79"/>
      <c r="AI88" s="79"/>
      <c r="AJ88" s="79"/>
      <c r="AK88" s="79"/>
      <c r="AL88" s="79"/>
      <c r="AM88" s="79"/>
      <c r="AN88" s="79"/>
      <c r="AO88" s="79"/>
      <c r="AP88" s="79"/>
      <c r="AQ88" s="79"/>
      <c r="AR88" s="79"/>
      <c r="AS88" s="79"/>
      <c r="AT88" s="79"/>
      <c r="AU88" s="79"/>
      <c r="AV88" s="79"/>
      <c r="AW88" s="79"/>
      <c r="AX88" s="79"/>
      <c r="AY88" s="79"/>
      <c r="AZ88" s="83">
        <v>0.5</v>
      </c>
    </row>
    <row r="89" spans="1:52" s="99" customFormat="1" ht="34.950000000000003" customHeight="1" x14ac:dyDescent="0.45">
      <c r="A89" s="93" t="s">
        <v>617</v>
      </c>
      <c r="B89" s="77">
        <v>1</v>
      </c>
      <c r="C89" s="93" t="s">
        <v>6414</v>
      </c>
      <c r="D89" s="93"/>
      <c r="E89" s="93"/>
      <c r="F89" s="94"/>
      <c r="G89" s="93"/>
      <c r="H89" s="77"/>
      <c r="I89" s="95">
        <v>1302</v>
      </c>
      <c r="J89" s="77"/>
      <c r="K89" s="77"/>
      <c r="L89" s="93" t="s">
        <v>3673</v>
      </c>
      <c r="M89" s="96"/>
      <c r="N89" s="96"/>
      <c r="O89" s="79">
        <v>1</v>
      </c>
      <c r="P89" s="77">
        <v>1050</v>
      </c>
      <c r="Q89" s="77">
        <v>750</v>
      </c>
      <c r="R89" s="77">
        <v>750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3192</v>
      </c>
      <c r="AU89" s="77">
        <v>27</v>
      </c>
      <c r="AV89" s="94" t="s">
        <v>4596</v>
      </c>
      <c r="AW89" s="77" t="s">
        <v>2957</v>
      </c>
      <c r="AX89" s="94" t="s">
        <v>3074</v>
      </c>
      <c r="AY89" s="77"/>
      <c r="AZ89" s="83">
        <f t="shared" si="1"/>
        <v>0.59062499999999996</v>
      </c>
    </row>
    <row r="90" spans="1:52" s="99" customFormat="1" ht="34.950000000000003" customHeight="1" x14ac:dyDescent="0.45">
      <c r="A90" s="93" t="s">
        <v>617</v>
      </c>
      <c r="B90" s="77">
        <v>1</v>
      </c>
      <c r="C90" s="93" t="s">
        <v>6414</v>
      </c>
      <c r="D90" s="93"/>
      <c r="E90" s="93"/>
      <c r="F90" s="94"/>
      <c r="G90" s="93"/>
      <c r="H90" s="77"/>
      <c r="I90" s="95">
        <v>1303</v>
      </c>
      <c r="J90" s="77"/>
      <c r="K90" s="77"/>
      <c r="L90" s="93" t="s">
        <v>3655</v>
      </c>
      <c r="M90" s="96" t="s">
        <v>6286</v>
      </c>
      <c r="N90" s="96"/>
      <c r="O90" s="79">
        <v>1</v>
      </c>
      <c r="P90" s="77">
        <v>450</v>
      </c>
      <c r="Q90" s="77">
        <v>600</v>
      </c>
      <c r="R90" s="77">
        <v>520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3193</v>
      </c>
      <c r="AU90" s="77">
        <v>27</v>
      </c>
      <c r="AV90" s="94" t="s">
        <v>4596</v>
      </c>
      <c r="AW90" s="77" t="s">
        <v>2874</v>
      </c>
      <c r="AX90" s="94" t="s">
        <v>3232</v>
      </c>
      <c r="AY90" s="77"/>
      <c r="AZ90" s="83">
        <f t="shared" si="1"/>
        <v>0.1404</v>
      </c>
    </row>
    <row r="91" spans="1:52" s="99" customFormat="1" ht="34.950000000000003" customHeight="1" x14ac:dyDescent="0.45">
      <c r="A91" s="93" t="s">
        <v>617</v>
      </c>
      <c r="B91" s="77">
        <v>1</v>
      </c>
      <c r="C91" s="93" t="s">
        <v>6414</v>
      </c>
      <c r="D91" s="93"/>
      <c r="E91" s="93"/>
      <c r="F91" s="94"/>
      <c r="G91" s="93"/>
      <c r="H91" s="77"/>
      <c r="I91" s="95">
        <v>1304</v>
      </c>
      <c r="J91" s="77"/>
      <c r="K91" s="77"/>
      <c r="L91" s="93" t="s">
        <v>3525</v>
      </c>
      <c r="M91" s="96"/>
      <c r="N91" s="96"/>
      <c r="O91" s="79">
        <v>1</v>
      </c>
      <c r="P91" s="77">
        <v>510</v>
      </c>
      <c r="Q91" s="77">
        <v>360</v>
      </c>
      <c r="R91" s="77">
        <v>800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3194</v>
      </c>
      <c r="AU91" s="77">
        <v>27</v>
      </c>
      <c r="AV91" s="94" t="s">
        <v>4596</v>
      </c>
      <c r="AW91" s="77" t="s">
        <v>2876</v>
      </c>
      <c r="AX91" s="94" t="s">
        <v>3074</v>
      </c>
      <c r="AY91" s="77"/>
      <c r="AZ91" s="83">
        <f t="shared" si="1"/>
        <v>0.14688000000000001</v>
      </c>
    </row>
    <row r="92" spans="1:52" s="99" customFormat="1" ht="34.950000000000003" customHeight="1" x14ac:dyDescent="0.45">
      <c r="A92" s="93" t="s">
        <v>617</v>
      </c>
      <c r="B92" s="77">
        <v>1</v>
      </c>
      <c r="C92" s="93" t="s">
        <v>6414</v>
      </c>
      <c r="D92" s="93"/>
      <c r="E92" s="93"/>
      <c r="F92" s="94"/>
      <c r="G92" s="93"/>
      <c r="H92" s="77"/>
      <c r="I92" s="95">
        <v>1305</v>
      </c>
      <c r="J92" s="77"/>
      <c r="K92" s="77"/>
      <c r="L92" s="93" t="s">
        <v>6412</v>
      </c>
      <c r="M92" s="96" t="s">
        <v>6409</v>
      </c>
      <c r="N92" s="96"/>
      <c r="O92" s="79">
        <v>1</v>
      </c>
      <c r="P92" s="77">
        <v>450</v>
      </c>
      <c r="Q92" s="77">
        <v>450</v>
      </c>
      <c r="R92" s="77">
        <v>700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3195</v>
      </c>
      <c r="AU92" s="77">
        <v>27</v>
      </c>
      <c r="AV92" s="94" t="s">
        <v>4596</v>
      </c>
      <c r="AW92" s="77" t="s">
        <v>2876</v>
      </c>
      <c r="AX92" s="94" t="s">
        <v>3232</v>
      </c>
      <c r="AY92" s="77"/>
      <c r="AZ92" s="83">
        <f t="shared" si="1"/>
        <v>0.14174999999999999</v>
      </c>
    </row>
    <row r="93" spans="1:52" s="150" customFormat="1" ht="34.950000000000003" customHeight="1" x14ac:dyDescent="0.45">
      <c r="A93" s="142" t="s">
        <v>617</v>
      </c>
      <c r="B93" s="143">
        <v>1</v>
      </c>
      <c r="C93" s="142" t="s">
        <v>6414</v>
      </c>
      <c r="D93" s="142"/>
      <c r="E93" s="142"/>
      <c r="F93" s="144"/>
      <c r="G93" s="142"/>
      <c r="H93" s="143"/>
      <c r="I93" s="145">
        <v>1306</v>
      </c>
      <c r="J93" s="143"/>
      <c r="K93" s="143"/>
      <c r="L93" s="142" t="s">
        <v>6411</v>
      </c>
      <c r="M93" s="146"/>
      <c r="N93" s="146"/>
      <c r="O93" s="147">
        <v>1</v>
      </c>
      <c r="P93" s="143">
        <v>300</v>
      </c>
      <c r="Q93" s="143">
        <v>300</v>
      </c>
      <c r="R93" s="143">
        <v>450</v>
      </c>
      <c r="S93" s="143"/>
      <c r="T93" s="143"/>
      <c r="U93" s="143"/>
      <c r="V93" s="143"/>
      <c r="W93" s="143"/>
      <c r="X93" s="143"/>
      <c r="Y93" s="143"/>
      <c r="Z93" s="143"/>
      <c r="AA93" s="143"/>
      <c r="AB93" s="143"/>
      <c r="AC93" s="143"/>
      <c r="AD93" s="143"/>
      <c r="AE93" s="143"/>
      <c r="AF93" s="143"/>
      <c r="AG93" s="143"/>
      <c r="AH93" s="143"/>
      <c r="AI93" s="143"/>
      <c r="AJ93" s="143"/>
      <c r="AK93" s="143"/>
      <c r="AL93" s="143"/>
      <c r="AM93" s="144"/>
      <c r="AN93" s="144"/>
      <c r="AO93" s="143"/>
      <c r="AP93" s="143"/>
      <c r="AQ93" s="143"/>
      <c r="AR93" s="143"/>
      <c r="AS93" s="148"/>
      <c r="AT93" s="143">
        <v>3196</v>
      </c>
      <c r="AU93" s="143">
        <v>27</v>
      </c>
      <c r="AV93" s="144" t="s">
        <v>4596</v>
      </c>
      <c r="AW93" s="143" t="s">
        <v>2876</v>
      </c>
      <c r="AX93" s="144" t="s">
        <v>3232</v>
      </c>
      <c r="AY93" s="143"/>
      <c r="AZ93" s="83">
        <f t="shared" si="1"/>
        <v>4.0500000000000001E-2</v>
      </c>
    </row>
    <row r="94" spans="1:52" s="99" customFormat="1" ht="34.950000000000003" customHeight="1" x14ac:dyDescent="0.45">
      <c r="A94" s="93" t="s">
        <v>617</v>
      </c>
      <c r="B94" s="77">
        <v>1</v>
      </c>
      <c r="C94" s="93" t="s">
        <v>6414</v>
      </c>
      <c r="D94" s="93"/>
      <c r="E94" s="93"/>
      <c r="F94" s="94"/>
      <c r="G94" s="93"/>
      <c r="H94" s="77"/>
      <c r="I94" s="95">
        <v>1307</v>
      </c>
      <c r="J94" s="77"/>
      <c r="K94" s="77"/>
      <c r="L94" s="93" t="s">
        <v>3651</v>
      </c>
      <c r="M94" s="96" t="s">
        <v>6296</v>
      </c>
      <c r="N94" s="96"/>
      <c r="O94" s="79">
        <v>1</v>
      </c>
      <c r="P94" s="77">
        <v>300</v>
      </c>
      <c r="Q94" s="77">
        <v>300</v>
      </c>
      <c r="R94" s="77">
        <v>450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3197</v>
      </c>
      <c r="AU94" s="77">
        <v>27</v>
      </c>
      <c r="AV94" s="94" t="s">
        <v>4596</v>
      </c>
      <c r="AW94" s="77" t="s">
        <v>2876</v>
      </c>
      <c r="AX94" s="94" t="s">
        <v>3232</v>
      </c>
      <c r="AY94" s="77"/>
      <c r="AZ94" s="83">
        <f t="shared" si="1"/>
        <v>4.0500000000000001E-2</v>
      </c>
    </row>
    <row r="95" spans="1:52" s="99" customFormat="1" ht="34.950000000000003" customHeight="1" x14ac:dyDescent="0.45">
      <c r="A95" s="93" t="s">
        <v>617</v>
      </c>
      <c r="B95" s="77">
        <v>1</v>
      </c>
      <c r="C95" s="93" t="s">
        <v>6414</v>
      </c>
      <c r="D95" s="93"/>
      <c r="E95" s="93"/>
      <c r="F95" s="94"/>
      <c r="G95" s="93"/>
      <c r="H95" s="77"/>
      <c r="I95" s="95">
        <v>1298</v>
      </c>
      <c r="J95" s="77"/>
      <c r="K95" s="77"/>
      <c r="L95" s="93" t="s">
        <v>3651</v>
      </c>
      <c r="M95" s="96" t="s">
        <v>6409</v>
      </c>
      <c r="N95" s="96"/>
      <c r="O95" s="79">
        <v>1</v>
      </c>
      <c r="P95" s="77">
        <v>300</v>
      </c>
      <c r="Q95" s="77">
        <v>300</v>
      </c>
      <c r="R95" s="77">
        <v>450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3188</v>
      </c>
      <c r="AU95" s="77">
        <v>27</v>
      </c>
      <c r="AV95" s="94" t="s">
        <v>4596</v>
      </c>
      <c r="AW95" s="77" t="s">
        <v>2876</v>
      </c>
      <c r="AX95" s="94" t="s">
        <v>3232</v>
      </c>
      <c r="AY95" s="77"/>
      <c r="AZ95" s="83">
        <f t="shared" si="1"/>
        <v>4.0500000000000001E-2</v>
      </c>
    </row>
    <row r="96" spans="1:52" ht="34.950000000000003" customHeight="1" x14ac:dyDescent="0.45">
      <c r="A96" s="78" t="s">
        <v>617</v>
      </c>
      <c r="B96" s="79">
        <v>1</v>
      </c>
      <c r="C96" s="78" t="s">
        <v>6414</v>
      </c>
      <c r="D96" s="78"/>
      <c r="E96" s="78"/>
      <c r="F96" s="79"/>
      <c r="G96" s="78"/>
      <c r="H96" s="79"/>
      <c r="I96" s="87" t="s">
        <v>3020</v>
      </c>
      <c r="J96" s="79"/>
      <c r="K96" s="79"/>
      <c r="L96" s="78" t="s">
        <v>6291</v>
      </c>
      <c r="M96" s="78" t="s">
        <v>5385</v>
      </c>
      <c r="N96" s="78"/>
      <c r="O96" s="79">
        <v>1</v>
      </c>
      <c r="P96" s="79">
        <v>1000</v>
      </c>
      <c r="Q96" s="79">
        <v>100</v>
      </c>
      <c r="R96" s="79">
        <v>500</v>
      </c>
      <c r="S96" s="79"/>
      <c r="T96" s="79" t="s">
        <v>3043</v>
      </c>
      <c r="U96" s="79"/>
      <c r="V96" s="79"/>
      <c r="W96" s="79"/>
      <c r="X96" s="79"/>
      <c r="Y96" s="79"/>
      <c r="Z96" s="79"/>
      <c r="AA96" s="79"/>
      <c r="AB96" s="79"/>
      <c r="AC96" s="79"/>
      <c r="AD96" s="81"/>
      <c r="AE96" s="79" t="s">
        <v>3043</v>
      </c>
      <c r="AF96" s="79"/>
      <c r="AG96" s="79"/>
      <c r="AH96" s="79"/>
      <c r="AI96" s="79"/>
      <c r="AJ96" s="79"/>
      <c r="AK96" s="79"/>
      <c r="AL96" s="79"/>
      <c r="AM96" s="79"/>
      <c r="AN96" s="79"/>
      <c r="AO96" s="79"/>
      <c r="AP96" s="79"/>
      <c r="AQ96" s="79"/>
      <c r="AR96" s="79"/>
      <c r="AS96" s="79"/>
      <c r="AT96" s="79"/>
      <c r="AU96" s="79"/>
      <c r="AV96" s="79"/>
      <c r="AW96" s="79"/>
      <c r="AX96" s="79"/>
      <c r="AY96" s="79" t="s">
        <v>6293</v>
      </c>
      <c r="AZ96" s="83">
        <f t="shared" si="1"/>
        <v>0.05</v>
      </c>
    </row>
    <row r="97" spans="1:52" ht="34.950000000000003" customHeight="1" x14ac:dyDescent="0.45">
      <c r="A97" s="78" t="s">
        <v>617</v>
      </c>
      <c r="B97" s="79">
        <v>1</v>
      </c>
      <c r="C97" s="78" t="s">
        <v>6414</v>
      </c>
      <c r="D97" s="78"/>
      <c r="E97" s="78"/>
      <c r="F97" s="79"/>
      <c r="G97" s="78"/>
      <c r="H97" s="79"/>
      <c r="I97" s="87" t="s">
        <v>402</v>
      </c>
      <c r="J97" s="79"/>
      <c r="K97" s="79"/>
      <c r="L97" s="78" t="s">
        <v>6298</v>
      </c>
      <c r="M97" s="78" t="s">
        <v>6310</v>
      </c>
      <c r="N97" s="78"/>
      <c r="O97" s="79">
        <v>1</v>
      </c>
      <c r="P97" s="79">
        <v>1900</v>
      </c>
      <c r="Q97" s="79">
        <v>700</v>
      </c>
      <c r="R97" s="79">
        <v>600</v>
      </c>
      <c r="S97" s="79"/>
      <c r="T97" s="79"/>
      <c r="U97" s="79"/>
      <c r="V97" s="79"/>
      <c r="W97" s="79"/>
      <c r="X97" s="79"/>
      <c r="Y97" s="79"/>
      <c r="Z97" s="79"/>
      <c r="AA97" s="79"/>
      <c r="AB97" s="79"/>
      <c r="AC97" s="79"/>
      <c r="AD97" s="81"/>
      <c r="AE97" s="79" t="s">
        <v>3043</v>
      </c>
      <c r="AF97" s="79"/>
      <c r="AG97" s="79"/>
      <c r="AH97" s="79"/>
      <c r="AI97" s="79"/>
      <c r="AJ97" s="79"/>
      <c r="AK97" s="79"/>
      <c r="AL97" s="79"/>
      <c r="AM97" s="79"/>
      <c r="AN97" s="79"/>
      <c r="AO97" s="79"/>
      <c r="AP97" s="79"/>
      <c r="AQ97" s="79"/>
      <c r="AR97" s="79"/>
      <c r="AS97" s="79"/>
      <c r="AT97" s="79"/>
      <c r="AU97" s="79"/>
      <c r="AV97" s="79"/>
      <c r="AW97" s="79"/>
      <c r="AX97" s="79"/>
      <c r="AY97" s="79"/>
      <c r="AZ97" s="83">
        <f t="shared" si="1"/>
        <v>0.79800000000000004</v>
      </c>
    </row>
    <row r="98" spans="1:52" ht="34.950000000000003" customHeight="1" x14ac:dyDescent="0.45">
      <c r="A98" s="78" t="s">
        <v>617</v>
      </c>
      <c r="B98" s="79">
        <v>1</v>
      </c>
      <c r="C98" s="78" t="s">
        <v>6414</v>
      </c>
      <c r="D98" s="78" t="s">
        <v>1953</v>
      </c>
      <c r="E98" s="78" t="s">
        <v>387</v>
      </c>
      <c r="F98" s="79">
        <v>1</v>
      </c>
      <c r="G98" s="78" t="s">
        <v>2456</v>
      </c>
      <c r="H98" s="79"/>
      <c r="I98" s="87" t="s">
        <v>403</v>
      </c>
      <c r="J98" s="79" t="s">
        <v>0</v>
      </c>
      <c r="K98" s="79"/>
      <c r="L98" s="78" t="s">
        <v>404</v>
      </c>
      <c r="M98" s="78" t="s">
        <v>6102</v>
      </c>
      <c r="N98" s="78"/>
      <c r="O98" s="79">
        <v>1</v>
      </c>
      <c r="P98" s="79">
        <v>900</v>
      </c>
      <c r="Q98" s="79">
        <v>500</v>
      </c>
      <c r="R98" s="79">
        <v>1600</v>
      </c>
      <c r="S98" s="79"/>
      <c r="T98" s="79"/>
      <c r="U98" s="79"/>
      <c r="V98" s="79"/>
      <c r="W98" s="79"/>
      <c r="X98" s="79"/>
      <c r="Y98" s="79"/>
      <c r="Z98" s="79"/>
      <c r="AA98" s="79"/>
      <c r="AB98" s="79"/>
      <c r="AC98" s="79"/>
      <c r="AD98" s="81"/>
      <c r="AE98" s="79" t="s">
        <v>3043</v>
      </c>
      <c r="AF98" s="79"/>
      <c r="AG98" s="79"/>
      <c r="AH98" s="79"/>
      <c r="AI98" s="79"/>
      <c r="AJ98" s="79"/>
      <c r="AK98" s="79"/>
      <c r="AL98" s="79"/>
      <c r="AM98" s="79"/>
      <c r="AN98" s="79"/>
      <c r="AO98" s="79"/>
      <c r="AP98" s="79"/>
      <c r="AQ98" s="79"/>
      <c r="AR98" s="79"/>
      <c r="AS98" s="79"/>
      <c r="AT98" s="79"/>
      <c r="AU98" s="79"/>
      <c r="AV98" s="79"/>
      <c r="AW98" s="79"/>
      <c r="AX98" s="79"/>
      <c r="AY98" s="79"/>
      <c r="AZ98" s="83">
        <f t="shared" si="1"/>
        <v>0.72</v>
      </c>
    </row>
    <row r="99" spans="1:52" ht="34.950000000000003" customHeight="1" x14ac:dyDescent="0.45">
      <c r="A99" s="78" t="s">
        <v>617</v>
      </c>
      <c r="B99" s="79">
        <v>1</v>
      </c>
      <c r="C99" s="78" t="s">
        <v>6414</v>
      </c>
      <c r="D99" s="78"/>
      <c r="E99" s="78"/>
      <c r="F99" s="79"/>
      <c r="G99" s="78"/>
      <c r="H99" s="79"/>
      <c r="I99" s="87" t="s">
        <v>405</v>
      </c>
      <c r="J99" s="79"/>
      <c r="K99" s="79"/>
      <c r="L99" s="78" t="s">
        <v>386</v>
      </c>
      <c r="M99" s="78"/>
      <c r="N99" s="78"/>
      <c r="O99" s="79">
        <v>1</v>
      </c>
      <c r="P99" s="79">
        <v>470</v>
      </c>
      <c r="Q99" s="79">
        <v>450</v>
      </c>
      <c r="R99" s="79">
        <v>500</v>
      </c>
      <c r="S99" s="79"/>
      <c r="T99" s="79" t="s">
        <v>3043</v>
      </c>
      <c r="U99" s="79"/>
      <c r="V99" s="79"/>
      <c r="W99" s="79"/>
      <c r="X99" s="79"/>
      <c r="Y99" s="79"/>
      <c r="Z99" s="79"/>
      <c r="AA99" s="79"/>
      <c r="AB99" s="79"/>
      <c r="AC99" s="79"/>
      <c r="AD99" s="81"/>
      <c r="AE99" s="79" t="s">
        <v>3043</v>
      </c>
      <c r="AF99" s="79"/>
      <c r="AG99" s="79"/>
      <c r="AH99" s="79"/>
      <c r="AI99" s="79"/>
      <c r="AJ99" s="79"/>
      <c r="AK99" s="79"/>
      <c r="AL99" s="79"/>
      <c r="AM99" s="79"/>
      <c r="AN99" s="79"/>
      <c r="AO99" s="79"/>
      <c r="AP99" s="79"/>
      <c r="AQ99" s="79"/>
      <c r="AR99" s="79"/>
      <c r="AS99" s="79"/>
      <c r="AT99" s="79"/>
      <c r="AU99" s="79"/>
      <c r="AV99" s="79"/>
      <c r="AW99" s="79"/>
      <c r="AX99" s="79"/>
      <c r="AY99" s="79"/>
      <c r="AZ99" s="83">
        <f t="shared" si="1"/>
        <v>0.10575</v>
      </c>
    </row>
    <row r="100" spans="1:52" ht="34.950000000000003" customHeight="1" x14ac:dyDescent="0.45">
      <c r="A100" s="78" t="s">
        <v>617</v>
      </c>
      <c r="B100" s="79">
        <v>1</v>
      </c>
      <c r="C100" s="78" t="s">
        <v>6414</v>
      </c>
      <c r="D100" s="78" t="s">
        <v>1957</v>
      </c>
      <c r="E100" s="78" t="s">
        <v>2459</v>
      </c>
      <c r="F100" s="79">
        <v>1</v>
      </c>
      <c r="G100" s="78" t="s">
        <v>153</v>
      </c>
      <c r="H100" s="79"/>
      <c r="I100" s="87" t="s">
        <v>398</v>
      </c>
      <c r="J100" s="79" t="s">
        <v>2498</v>
      </c>
      <c r="K100" s="79"/>
      <c r="L100" s="78" t="s">
        <v>6092</v>
      </c>
      <c r="M100" s="78" t="s">
        <v>6102</v>
      </c>
      <c r="N100" s="78"/>
      <c r="O100" s="79">
        <v>1</v>
      </c>
      <c r="P100" s="79">
        <v>450</v>
      </c>
      <c r="Q100" s="79">
        <v>500</v>
      </c>
      <c r="R100" s="79">
        <v>900</v>
      </c>
      <c r="S100" s="79"/>
      <c r="T100" s="79"/>
      <c r="U100" s="79"/>
      <c r="V100" s="79"/>
      <c r="W100" s="79"/>
      <c r="X100" s="79"/>
      <c r="Y100" s="79"/>
      <c r="Z100" s="79"/>
      <c r="AA100" s="79"/>
      <c r="AB100" s="79"/>
      <c r="AC100" s="79"/>
      <c r="AD100" s="81"/>
      <c r="AE100" s="79" t="s">
        <v>3043</v>
      </c>
      <c r="AF100" s="79"/>
      <c r="AG100" s="79"/>
      <c r="AH100" s="79"/>
      <c r="AI100" s="79"/>
      <c r="AJ100" s="79"/>
      <c r="AK100" s="79"/>
      <c r="AL100" s="79"/>
      <c r="AM100" s="79"/>
      <c r="AN100" s="79"/>
      <c r="AO100" s="79"/>
      <c r="AP100" s="79"/>
      <c r="AQ100" s="79"/>
      <c r="AR100" s="79"/>
      <c r="AS100" s="79"/>
      <c r="AT100" s="79"/>
      <c r="AU100" s="79"/>
      <c r="AV100" s="79"/>
      <c r="AW100" s="79"/>
      <c r="AX100" s="79"/>
      <c r="AY100" s="79"/>
      <c r="AZ100" s="83">
        <f t="shared" si="1"/>
        <v>0.20250000000000001</v>
      </c>
    </row>
    <row r="101" spans="1:52" ht="34.950000000000003" customHeight="1" x14ac:dyDescent="0.45">
      <c r="A101" s="78" t="s">
        <v>617</v>
      </c>
      <c r="B101" s="79">
        <v>1</v>
      </c>
      <c r="C101" s="78" t="s">
        <v>6414</v>
      </c>
      <c r="D101" s="78" t="s">
        <v>1953</v>
      </c>
      <c r="E101" s="78" t="s">
        <v>387</v>
      </c>
      <c r="F101" s="79">
        <v>1</v>
      </c>
      <c r="G101" s="78" t="s">
        <v>388</v>
      </c>
      <c r="H101" s="79"/>
      <c r="I101" s="87" t="s">
        <v>396</v>
      </c>
      <c r="J101" s="79" t="s">
        <v>2498</v>
      </c>
      <c r="K101" s="79"/>
      <c r="L101" s="78" t="s">
        <v>6089</v>
      </c>
      <c r="M101" s="78"/>
      <c r="N101" s="78"/>
      <c r="O101" s="79">
        <v>1</v>
      </c>
      <c r="P101" s="79">
        <v>900</v>
      </c>
      <c r="Q101" s="79">
        <v>600</v>
      </c>
      <c r="R101" s="79">
        <v>1000</v>
      </c>
      <c r="S101" s="79"/>
      <c r="T101" s="79"/>
      <c r="U101" s="79"/>
      <c r="V101" s="79"/>
      <c r="W101" s="79"/>
      <c r="X101" s="79"/>
      <c r="Y101" s="79"/>
      <c r="Z101" s="79"/>
      <c r="AA101" s="79"/>
      <c r="AB101" s="79"/>
      <c r="AC101" s="79"/>
      <c r="AD101" s="81"/>
      <c r="AE101" s="79" t="s">
        <v>3043</v>
      </c>
      <c r="AF101" s="79"/>
      <c r="AG101" s="79"/>
      <c r="AH101" s="79"/>
      <c r="AI101" s="79"/>
      <c r="AJ101" s="79"/>
      <c r="AK101" s="79"/>
      <c r="AL101" s="79"/>
      <c r="AM101" s="79"/>
      <c r="AN101" s="79"/>
      <c r="AO101" s="79"/>
      <c r="AP101" s="79"/>
      <c r="AQ101" s="79"/>
      <c r="AR101" s="79"/>
      <c r="AS101" s="79"/>
      <c r="AT101" s="79"/>
      <c r="AU101" s="79"/>
      <c r="AV101" s="79"/>
      <c r="AW101" s="79"/>
      <c r="AX101" s="79"/>
      <c r="AY101" s="79"/>
      <c r="AZ101" s="83">
        <f t="shared" si="1"/>
        <v>0.54</v>
      </c>
    </row>
    <row r="102" spans="1:52" s="154" customFormat="1" ht="34.950000000000003" customHeight="1" x14ac:dyDescent="0.45">
      <c r="A102" s="151" t="s">
        <v>617</v>
      </c>
      <c r="B102" s="147">
        <v>1</v>
      </c>
      <c r="C102" s="151" t="s">
        <v>6414</v>
      </c>
      <c r="D102" s="151"/>
      <c r="E102" s="151"/>
      <c r="F102" s="147"/>
      <c r="G102" s="151"/>
      <c r="H102" s="147"/>
      <c r="I102" s="152" t="s">
        <v>394</v>
      </c>
      <c r="J102" s="147"/>
      <c r="K102" s="147"/>
      <c r="L102" s="151" t="s">
        <v>5995</v>
      </c>
      <c r="M102" s="151"/>
      <c r="N102" s="151"/>
      <c r="O102" s="147">
        <v>1</v>
      </c>
      <c r="P102" s="147">
        <v>180</v>
      </c>
      <c r="Q102" s="147">
        <v>150</v>
      </c>
      <c r="R102" s="147">
        <v>200</v>
      </c>
      <c r="S102" s="147"/>
      <c r="T102" s="147" t="s">
        <v>3043</v>
      </c>
      <c r="U102" s="147"/>
      <c r="V102" s="147"/>
      <c r="W102" s="147"/>
      <c r="X102" s="147"/>
      <c r="Y102" s="147"/>
      <c r="Z102" s="147"/>
      <c r="AA102" s="147"/>
      <c r="AB102" s="147"/>
      <c r="AC102" s="147"/>
      <c r="AD102" s="153"/>
      <c r="AE102" s="147" t="s">
        <v>3043</v>
      </c>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83">
        <f t="shared" si="1"/>
        <v>5.4000000000000003E-3</v>
      </c>
    </row>
    <row r="103" spans="1:52" ht="34.950000000000003" customHeight="1" x14ac:dyDescent="0.45">
      <c r="A103" s="78" t="s">
        <v>617</v>
      </c>
      <c r="B103" s="79">
        <v>1</v>
      </c>
      <c r="C103" s="78" t="s">
        <v>6414</v>
      </c>
      <c r="D103" s="78" t="s">
        <v>1953</v>
      </c>
      <c r="E103" s="78" t="s">
        <v>387</v>
      </c>
      <c r="F103" s="79">
        <v>1</v>
      </c>
      <c r="G103" s="78" t="s">
        <v>2456</v>
      </c>
      <c r="H103" s="79"/>
      <c r="I103" s="87" t="s">
        <v>406</v>
      </c>
      <c r="J103" s="79" t="s">
        <v>0</v>
      </c>
      <c r="K103" s="79"/>
      <c r="L103" s="78" t="s">
        <v>6415</v>
      </c>
      <c r="M103" s="78" t="s">
        <v>6102</v>
      </c>
      <c r="N103" s="78"/>
      <c r="O103" s="79">
        <v>1</v>
      </c>
      <c r="P103" s="79">
        <v>660</v>
      </c>
      <c r="Q103" s="79">
        <v>500</v>
      </c>
      <c r="R103" s="79">
        <v>2400</v>
      </c>
      <c r="S103" s="79"/>
      <c r="T103" s="79"/>
      <c r="U103" s="79"/>
      <c r="V103" s="79"/>
      <c r="W103" s="79"/>
      <c r="X103" s="79"/>
      <c r="Y103" s="79"/>
      <c r="Z103" s="79"/>
      <c r="AA103" s="79"/>
      <c r="AB103" s="79"/>
      <c r="AC103" s="79"/>
      <c r="AD103" s="81"/>
      <c r="AE103" s="79" t="s">
        <v>3043</v>
      </c>
      <c r="AF103" s="79"/>
      <c r="AG103" s="79"/>
      <c r="AH103" s="79"/>
      <c r="AI103" s="79"/>
      <c r="AJ103" s="79"/>
      <c r="AK103" s="79"/>
      <c r="AL103" s="79"/>
      <c r="AM103" s="79"/>
      <c r="AN103" s="79"/>
      <c r="AO103" s="79"/>
      <c r="AP103" s="79"/>
      <c r="AQ103" s="79"/>
      <c r="AR103" s="79"/>
      <c r="AS103" s="79"/>
      <c r="AT103" s="79"/>
      <c r="AU103" s="79"/>
      <c r="AV103" s="79"/>
      <c r="AW103" s="79"/>
      <c r="AX103" s="79"/>
      <c r="AY103" s="79" t="s">
        <v>6293</v>
      </c>
      <c r="AZ103" s="83">
        <f t="shared" si="1"/>
        <v>0.79200000000000004</v>
      </c>
    </row>
    <row r="104" spans="1:52" ht="34.950000000000003" customHeight="1" x14ac:dyDescent="0.45">
      <c r="A104" s="78" t="s">
        <v>617</v>
      </c>
      <c r="B104" s="79">
        <v>1</v>
      </c>
      <c r="C104" s="78" t="s">
        <v>6414</v>
      </c>
      <c r="D104" s="78"/>
      <c r="E104" s="78"/>
      <c r="F104" s="79"/>
      <c r="G104" s="78"/>
      <c r="H104" s="79"/>
      <c r="I104" s="87"/>
      <c r="J104" s="79"/>
      <c r="K104" s="79"/>
      <c r="L104" s="93" t="s">
        <v>6047</v>
      </c>
      <c r="M104" s="96"/>
      <c r="N104" s="96"/>
      <c r="O104" s="79">
        <v>1</v>
      </c>
      <c r="P104" s="77">
        <v>380</v>
      </c>
      <c r="Q104" s="77">
        <v>380</v>
      </c>
      <c r="R104" s="77">
        <v>1790</v>
      </c>
      <c r="S104" s="79"/>
      <c r="T104" s="79"/>
      <c r="U104" s="79"/>
      <c r="V104" s="79"/>
      <c r="W104" s="79"/>
      <c r="X104" s="79"/>
      <c r="Y104" s="79"/>
      <c r="Z104" s="79"/>
      <c r="AA104" s="79"/>
      <c r="AB104" s="79"/>
      <c r="AC104" s="79"/>
      <c r="AD104" s="81"/>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83">
        <f t="shared" si="1"/>
        <v>0.25847599999999998</v>
      </c>
    </row>
    <row r="105" spans="1:52" ht="34.950000000000003" customHeight="1" x14ac:dyDescent="0.45">
      <c r="A105" s="78" t="s">
        <v>617</v>
      </c>
      <c r="B105" s="79">
        <v>1</v>
      </c>
      <c r="C105" s="78" t="s">
        <v>6414</v>
      </c>
      <c r="D105" s="78"/>
      <c r="E105" s="78"/>
      <c r="F105" s="79"/>
      <c r="G105" s="78"/>
      <c r="H105" s="79"/>
      <c r="I105" s="87"/>
      <c r="J105" s="79"/>
      <c r="K105" s="79"/>
      <c r="L105" s="78" t="s">
        <v>6463</v>
      </c>
      <c r="M105" s="78"/>
      <c r="N105" s="78"/>
      <c r="O105" s="79">
        <v>1</v>
      </c>
      <c r="P105" s="79"/>
      <c r="Q105" s="79"/>
      <c r="R105" s="79"/>
      <c r="S105" s="79"/>
      <c r="T105" s="79"/>
      <c r="U105" s="79"/>
      <c r="V105" s="79"/>
      <c r="W105" s="79"/>
      <c r="X105" s="79"/>
      <c r="Y105" s="79"/>
      <c r="Z105" s="79"/>
      <c r="AA105" s="79"/>
      <c r="AB105" s="79"/>
      <c r="AC105" s="79"/>
      <c r="AD105" s="81"/>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83">
        <f t="shared" si="1"/>
        <v>0</v>
      </c>
    </row>
    <row r="106" spans="1:52" ht="34.950000000000003" customHeight="1" x14ac:dyDescent="0.45">
      <c r="A106" s="78" t="s">
        <v>617</v>
      </c>
      <c r="B106" s="79">
        <v>1</v>
      </c>
      <c r="C106" s="78" t="s">
        <v>6414</v>
      </c>
      <c r="D106" s="78"/>
      <c r="E106" s="78"/>
      <c r="F106" s="79"/>
      <c r="G106" s="78"/>
      <c r="H106" s="79"/>
      <c r="I106" s="87"/>
      <c r="J106" s="79"/>
      <c r="K106" s="79"/>
      <c r="L106" s="78" t="s">
        <v>6464</v>
      </c>
      <c r="M106" s="78"/>
      <c r="N106" s="78"/>
      <c r="O106" s="79">
        <v>1</v>
      </c>
      <c r="P106" s="79"/>
      <c r="Q106" s="79"/>
      <c r="R106" s="79"/>
      <c r="S106" s="79"/>
      <c r="T106" s="79"/>
      <c r="U106" s="79"/>
      <c r="V106" s="79"/>
      <c r="W106" s="79"/>
      <c r="X106" s="79"/>
      <c r="Y106" s="79"/>
      <c r="Z106" s="79"/>
      <c r="AA106" s="79"/>
      <c r="AB106" s="79"/>
      <c r="AC106" s="79"/>
      <c r="AD106" s="81"/>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83">
        <f t="shared" si="1"/>
        <v>0</v>
      </c>
    </row>
    <row r="107" spans="1:52" ht="34.950000000000003" customHeight="1" x14ac:dyDescent="0.45">
      <c r="A107" s="78" t="s">
        <v>617</v>
      </c>
      <c r="B107" s="79">
        <v>1</v>
      </c>
      <c r="C107" s="78" t="s">
        <v>6414</v>
      </c>
      <c r="D107" s="78"/>
      <c r="E107" s="78"/>
      <c r="F107" s="79"/>
      <c r="G107" s="78"/>
      <c r="H107" s="79"/>
      <c r="I107" s="87"/>
      <c r="J107" s="79"/>
      <c r="K107" s="79"/>
      <c r="L107" s="93" t="s">
        <v>5979</v>
      </c>
      <c r="M107" s="96" t="s">
        <v>6044</v>
      </c>
      <c r="N107" s="96"/>
      <c r="O107" s="79">
        <v>1</v>
      </c>
      <c r="P107" s="77">
        <v>450</v>
      </c>
      <c r="Q107" s="77">
        <v>550</v>
      </c>
      <c r="R107" s="77">
        <v>700</v>
      </c>
      <c r="S107" s="79"/>
      <c r="T107" s="79"/>
      <c r="U107" s="79"/>
      <c r="V107" s="79"/>
      <c r="W107" s="79"/>
      <c r="X107" s="79"/>
      <c r="Y107" s="79"/>
      <c r="Z107" s="79"/>
      <c r="AA107" s="79"/>
      <c r="AB107" s="79"/>
      <c r="AC107" s="79"/>
      <c r="AD107" s="81"/>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83">
        <f t="shared" si="1"/>
        <v>0.17324999999999999</v>
      </c>
    </row>
    <row r="108" spans="1:52" ht="34.950000000000003" customHeight="1" x14ac:dyDescent="0.45">
      <c r="A108" s="78" t="s">
        <v>617</v>
      </c>
      <c r="B108" s="79">
        <v>1</v>
      </c>
      <c r="C108" s="78" t="s">
        <v>6414</v>
      </c>
      <c r="D108" s="78"/>
      <c r="E108" s="78"/>
      <c r="F108" s="79"/>
      <c r="G108" s="78"/>
      <c r="H108" s="79"/>
      <c r="I108" s="87"/>
      <c r="J108" s="79"/>
      <c r="K108" s="79"/>
      <c r="L108" s="93" t="s">
        <v>5979</v>
      </c>
      <c r="M108" s="96" t="s">
        <v>3278</v>
      </c>
      <c r="N108" s="78"/>
      <c r="O108" s="79">
        <v>1</v>
      </c>
      <c r="P108" s="79"/>
      <c r="Q108" s="79"/>
      <c r="R108" s="79"/>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1"/>
        <v>0</v>
      </c>
    </row>
    <row r="109" spans="1:52" ht="34.950000000000003" customHeight="1" x14ac:dyDescent="0.45">
      <c r="A109" s="78" t="s">
        <v>617</v>
      </c>
      <c r="B109" s="79">
        <v>1</v>
      </c>
      <c r="C109" s="78" t="s">
        <v>6414</v>
      </c>
      <c r="D109" s="78"/>
      <c r="E109" s="78"/>
      <c r="F109" s="79"/>
      <c r="G109" s="78"/>
      <c r="H109" s="79"/>
      <c r="I109" s="87"/>
      <c r="J109" s="79"/>
      <c r="K109" s="79"/>
      <c r="L109" s="93" t="s">
        <v>3533</v>
      </c>
      <c r="M109" s="96"/>
      <c r="N109" s="96"/>
      <c r="O109" s="79">
        <v>1</v>
      </c>
      <c r="P109" s="77">
        <v>400</v>
      </c>
      <c r="Q109" s="77">
        <v>740</v>
      </c>
      <c r="R109" s="77">
        <v>750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f t="shared" si="1"/>
        <v>0.222</v>
      </c>
    </row>
    <row r="110" spans="1:52" ht="34.950000000000003" customHeight="1" x14ac:dyDescent="0.45">
      <c r="A110" s="78" t="s">
        <v>617</v>
      </c>
      <c r="B110" s="79">
        <v>1</v>
      </c>
      <c r="C110" s="78" t="s">
        <v>6414</v>
      </c>
      <c r="D110" s="78"/>
      <c r="E110" s="78"/>
      <c r="F110" s="79"/>
      <c r="G110" s="78"/>
      <c r="H110" s="79"/>
      <c r="I110" s="87"/>
      <c r="J110" s="79"/>
      <c r="K110" s="79"/>
      <c r="L110" s="78" t="s">
        <v>5895</v>
      </c>
      <c r="M110" s="78" t="s">
        <v>5963</v>
      </c>
      <c r="N110" s="78"/>
      <c r="O110" s="79">
        <v>1</v>
      </c>
      <c r="P110" s="79">
        <v>450</v>
      </c>
      <c r="Q110" s="79">
        <v>320</v>
      </c>
      <c r="R110" s="79">
        <v>760</v>
      </c>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1"/>
        <v>0.10944</v>
      </c>
    </row>
    <row r="111" spans="1:52" ht="34.950000000000003" customHeight="1" x14ac:dyDescent="0.45">
      <c r="A111" s="78" t="s">
        <v>617</v>
      </c>
      <c r="B111" s="79">
        <v>1</v>
      </c>
      <c r="C111" s="78" t="s">
        <v>6414</v>
      </c>
      <c r="D111" s="78"/>
      <c r="E111" s="78"/>
      <c r="F111" s="79"/>
      <c r="G111" s="78"/>
      <c r="H111" s="79"/>
      <c r="I111" s="87"/>
      <c r="J111" s="79"/>
      <c r="K111" s="79"/>
      <c r="L111" s="78" t="s">
        <v>6460</v>
      </c>
      <c r="M111" s="78" t="s">
        <v>6461</v>
      </c>
      <c r="N111" s="78" t="s">
        <v>6462</v>
      </c>
      <c r="O111" s="79">
        <v>1</v>
      </c>
      <c r="P111" s="79">
        <v>300</v>
      </c>
      <c r="Q111" s="79">
        <v>300</v>
      </c>
      <c r="R111" s="79">
        <v>900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1"/>
        <v>8.1000000000000003E-2</v>
      </c>
    </row>
    <row r="112" spans="1:52" ht="34.950000000000003" customHeight="1" x14ac:dyDescent="0.45">
      <c r="A112" s="78" t="s">
        <v>617</v>
      </c>
      <c r="B112" s="79">
        <v>1</v>
      </c>
      <c r="C112" s="78" t="s">
        <v>6414</v>
      </c>
      <c r="D112" s="78"/>
      <c r="E112" s="78"/>
      <c r="F112" s="79"/>
      <c r="G112" s="78"/>
      <c r="H112" s="79"/>
      <c r="I112" s="87"/>
      <c r="J112" s="79"/>
      <c r="K112" s="79"/>
      <c r="L112" s="93" t="s">
        <v>5831</v>
      </c>
      <c r="M112" s="96" t="s">
        <v>5840</v>
      </c>
      <c r="N112" s="96" t="s">
        <v>5846</v>
      </c>
      <c r="O112" s="79">
        <v>1</v>
      </c>
      <c r="P112" s="77">
        <v>380</v>
      </c>
      <c r="Q112" s="77">
        <v>420</v>
      </c>
      <c r="R112" s="77">
        <v>290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1"/>
        <v>4.6283999999999999E-2</v>
      </c>
    </row>
    <row r="113" spans="1:52" ht="34.950000000000003" customHeight="1" x14ac:dyDescent="0.45">
      <c r="A113" s="78" t="s">
        <v>617</v>
      </c>
      <c r="B113" s="79">
        <v>1</v>
      </c>
      <c r="C113" s="78" t="s">
        <v>6414</v>
      </c>
      <c r="D113" s="78"/>
      <c r="E113" s="78"/>
      <c r="F113" s="79"/>
      <c r="G113" s="78"/>
      <c r="H113" s="79"/>
      <c r="I113" s="87"/>
      <c r="J113" s="79"/>
      <c r="K113" s="79"/>
      <c r="L113" s="78" t="s">
        <v>6459</v>
      </c>
      <c r="M113" s="78"/>
      <c r="N113" s="78"/>
      <c r="O113" s="79">
        <v>1</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83">
        <f t="shared" si="1"/>
        <v>0</v>
      </c>
    </row>
    <row r="114" spans="1:52" ht="34.950000000000003" customHeight="1" x14ac:dyDescent="0.45">
      <c r="A114" s="78" t="s">
        <v>617</v>
      </c>
      <c r="B114" s="79">
        <v>1</v>
      </c>
      <c r="C114" s="78" t="s">
        <v>6414</v>
      </c>
      <c r="D114" s="78"/>
      <c r="E114" s="78"/>
      <c r="F114" s="79"/>
      <c r="G114" s="78"/>
      <c r="H114" s="79"/>
      <c r="I114" s="87"/>
      <c r="J114" s="79"/>
      <c r="K114" s="79"/>
      <c r="L114" s="78" t="s">
        <v>6431</v>
      </c>
      <c r="M114" s="78"/>
      <c r="N114" s="78"/>
      <c r="O114" s="79">
        <v>1</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1"/>
        <v>0</v>
      </c>
    </row>
    <row r="115" spans="1:52" ht="34.950000000000003" customHeight="1" x14ac:dyDescent="0.45">
      <c r="A115" s="78" t="s">
        <v>617</v>
      </c>
      <c r="B115" s="79">
        <v>1</v>
      </c>
      <c r="C115" s="78" t="s">
        <v>6414</v>
      </c>
      <c r="D115" s="78"/>
      <c r="E115" s="78"/>
      <c r="F115" s="79"/>
      <c r="G115" s="78"/>
      <c r="H115" s="79"/>
      <c r="I115" s="87"/>
      <c r="J115" s="79"/>
      <c r="K115" s="79"/>
      <c r="L115" s="78" t="s">
        <v>6458</v>
      </c>
      <c r="M115" s="78"/>
      <c r="N115" s="78"/>
      <c r="O115" s="79">
        <v>10</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v>1</v>
      </c>
    </row>
    <row r="116" spans="1:52" ht="34.950000000000003" customHeight="1" x14ac:dyDescent="0.45">
      <c r="A116" s="78" t="s">
        <v>617</v>
      </c>
      <c r="B116" s="79">
        <v>1</v>
      </c>
      <c r="C116" s="78" t="s">
        <v>6467</v>
      </c>
      <c r="D116" s="78"/>
      <c r="E116" s="78"/>
      <c r="F116" s="79"/>
      <c r="G116" s="78"/>
      <c r="H116" s="79"/>
      <c r="I116" s="87"/>
      <c r="J116" s="79"/>
      <c r="K116" s="79"/>
      <c r="L116" s="93" t="s">
        <v>5831</v>
      </c>
      <c r="M116" s="96" t="s">
        <v>5841</v>
      </c>
      <c r="N116" s="96" t="s">
        <v>5844</v>
      </c>
      <c r="O116" s="79">
        <v>1</v>
      </c>
      <c r="P116" s="77">
        <v>430</v>
      </c>
      <c r="Q116" s="77">
        <v>450</v>
      </c>
      <c r="R116" s="77">
        <v>450</v>
      </c>
      <c r="S116" s="79"/>
      <c r="T116" s="79"/>
      <c r="U116" s="79"/>
      <c r="V116" s="79"/>
      <c r="W116" s="79"/>
      <c r="X116" s="79"/>
      <c r="Y116" s="79"/>
      <c r="Z116" s="79"/>
      <c r="AA116" s="79"/>
      <c r="AB116" s="79"/>
      <c r="AC116" s="79"/>
      <c r="AD116" s="81"/>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83"/>
    </row>
    <row r="117" spans="1:52" ht="34.950000000000003" customHeight="1" x14ac:dyDescent="0.45">
      <c r="A117" s="78" t="s">
        <v>617</v>
      </c>
      <c r="B117" s="79">
        <v>1</v>
      </c>
      <c r="C117" s="78" t="s">
        <v>6467</v>
      </c>
      <c r="D117" s="78"/>
      <c r="E117" s="78"/>
      <c r="F117" s="79"/>
      <c r="G117" s="78"/>
      <c r="H117" s="79"/>
      <c r="I117" s="87"/>
      <c r="J117" s="79"/>
      <c r="K117" s="79"/>
      <c r="L117" s="78" t="s">
        <v>6430</v>
      </c>
      <c r="M117" s="78"/>
      <c r="N117" s="78"/>
      <c r="O117" s="79">
        <v>2</v>
      </c>
      <c r="P117" s="79"/>
      <c r="Q117" s="79"/>
      <c r="R117" s="79"/>
      <c r="S117" s="79"/>
      <c r="T117" s="79"/>
      <c r="U117" s="79"/>
      <c r="V117" s="79"/>
      <c r="W117" s="79"/>
      <c r="X117" s="79"/>
      <c r="Y117" s="79"/>
      <c r="Z117" s="79"/>
      <c r="AA117" s="79"/>
      <c r="AB117" s="79"/>
      <c r="AC117" s="79"/>
      <c r="AD117" s="81"/>
      <c r="AE117" s="79"/>
      <c r="AF117" s="79"/>
      <c r="AG117" s="79"/>
      <c r="AH117" s="79"/>
      <c r="AI117" s="79"/>
      <c r="AJ117" s="79"/>
      <c r="AK117" s="79"/>
      <c r="AL117" s="79"/>
      <c r="AM117" s="79"/>
      <c r="AN117" s="79"/>
      <c r="AO117" s="79"/>
      <c r="AP117" s="79"/>
      <c r="AQ117" s="79"/>
      <c r="AR117" s="79"/>
      <c r="AS117" s="79"/>
      <c r="AT117" s="79"/>
      <c r="AU117" s="79"/>
      <c r="AV117" s="79"/>
      <c r="AW117" s="79"/>
      <c r="AX117" s="79"/>
      <c r="AY117" s="79" t="s">
        <v>6435</v>
      </c>
      <c r="AZ117" s="83"/>
    </row>
    <row r="118" spans="1:52" ht="34.950000000000003" customHeight="1" x14ac:dyDescent="0.45">
      <c r="A118" s="78" t="s">
        <v>617</v>
      </c>
      <c r="B118" s="79">
        <v>1</v>
      </c>
      <c r="C118" s="78" t="s">
        <v>6467</v>
      </c>
      <c r="D118" s="78"/>
      <c r="E118" s="78"/>
      <c r="F118" s="79"/>
      <c r="G118" s="78"/>
      <c r="H118" s="79"/>
      <c r="I118" s="87"/>
      <c r="J118" s="79"/>
      <c r="K118" s="79"/>
      <c r="L118" s="78" t="s">
        <v>6431</v>
      </c>
      <c r="M118" s="78"/>
      <c r="N118" s="78"/>
      <c r="O118" s="79">
        <v>5</v>
      </c>
      <c r="P118" s="79"/>
      <c r="Q118" s="79"/>
      <c r="R118" s="79"/>
      <c r="S118" s="79"/>
      <c r="T118" s="79"/>
      <c r="U118" s="79"/>
      <c r="V118" s="79"/>
      <c r="W118" s="79"/>
      <c r="X118" s="79"/>
      <c r="Y118" s="79"/>
      <c r="Z118" s="79"/>
      <c r="AA118" s="79"/>
      <c r="AB118" s="79"/>
      <c r="AC118" s="79"/>
      <c r="AD118" s="81"/>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83"/>
    </row>
    <row r="119" spans="1:52" ht="34.950000000000003" customHeight="1" x14ac:dyDescent="0.45">
      <c r="A119" s="78" t="s">
        <v>617</v>
      </c>
      <c r="B119" s="79">
        <v>1</v>
      </c>
      <c r="C119" s="78" t="s">
        <v>6467</v>
      </c>
      <c r="D119" s="78"/>
      <c r="E119" s="78"/>
      <c r="F119" s="79"/>
      <c r="G119" s="78"/>
      <c r="H119" s="79"/>
      <c r="I119" s="87"/>
      <c r="J119" s="79"/>
      <c r="K119" s="79"/>
      <c r="L119" s="78" t="s">
        <v>6458</v>
      </c>
      <c r="M119" s="78"/>
      <c r="N119" s="78"/>
      <c r="O119" s="79">
        <v>20</v>
      </c>
      <c r="P119" s="79"/>
      <c r="Q119" s="79"/>
      <c r="R119" s="79"/>
      <c r="S119" s="79"/>
      <c r="T119" s="79"/>
      <c r="U119" s="79"/>
      <c r="V119" s="79"/>
      <c r="W119" s="79"/>
      <c r="X119" s="79"/>
      <c r="Y119" s="79"/>
      <c r="Z119" s="79"/>
      <c r="AA119" s="79"/>
      <c r="AB119" s="79"/>
      <c r="AC119" s="79"/>
      <c r="AD119" s="81"/>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83"/>
    </row>
  </sheetData>
  <autoFilter ref="A2:BN115"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89:AS95 AS74:AS79 AS29:AS35 AS11:AS17 AS46:AS64 AS3:AS4">
    <cfRule type="uniqueValues" dxfId="39" priority="36"/>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CAF61-5A69-4C4F-9E76-0D584B7A0D0A}">
  <sheetPr>
    <tabColor rgb="FFFFFFCC"/>
    <pageSetUpPr fitToPage="1"/>
  </sheetPr>
  <dimension ref="A1:AZ86"/>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7695</v>
      </c>
      <c r="B3" s="77">
        <v>1</v>
      </c>
      <c r="C3" s="93" t="s">
        <v>7514</v>
      </c>
      <c r="D3" s="93"/>
      <c r="E3" s="93"/>
      <c r="F3" s="94"/>
      <c r="G3" s="93"/>
      <c r="H3" s="77"/>
      <c r="I3" s="95">
        <v>5484</v>
      </c>
      <c r="J3" s="77"/>
      <c r="K3" s="77"/>
      <c r="L3" s="93" t="s">
        <v>3639</v>
      </c>
      <c r="M3" s="96" t="s">
        <v>7696</v>
      </c>
      <c r="N3" s="96"/>
      <c r="O3" s="79">
        <v>1</v>
      </c>
      <c r="P3" s="77">
        <v>540</v>
      </c>
      <c r="Q3" s="77">
        <v>620</v>
      </c>
      <c r="R3" s="77">
        <v>1340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3521</v>
      </c>
      <c r="AU3" s="77">
        <v>23</v>
      </c>
      <c r="AV3" s="94" t="s">
        <v>4536</v>
      </c>
      <c r="AW3" s="77" t="s">
        <v>2874</v>
      </c>
      <c r="AX3" s="94" t="s">
        <v>3662</v>
      </c>
      <c r="AY3" s="77"/>
      <c r="AZ3" s="83">
        <f t="shared" ref="AZ3:AZ66" si="0">P3*Q3*R3/1000000000*O3</f>
        <v>0.44863199999999998</v>
      </c>
    </row>
    <row r="4" spans="1:52" s="99" customFormat="1" ht="34.950000000000003" customHeight="1" x14ac:dyDescent="0.45">
      <c r="A4" s="93" t="s">
        <v>7695</v>
      </c>
      <c r="B4" s="77">
        <v>1</v>
      </c>
      <c r="C4" s="93" t="s">
        <v>7514</v>
      </c>
      <c r="D4" s="93"/>
      <c r="E4" s="93"/>
      <c r="F4" s="94"/>
      <c r="G4" s="93"/>
      <c r="H4" s="77"/>
      <c r="I4" s="95">
        <v>5485</v>
      </c>
      <c r="J4" s="77"/>
      <c r="K4" s="77"/>
      <c r="L4" s="93" t="s">
        <v>3639</v>
      </c>
      <c r="M4" s="96" t="s">
        <v>7696</v>
      </c>
      <c r="N4" s="96"/>
      <c r="O4" s="79">
        <v>1</v>
      </c>
      <c r="P4" s="77">
        <v>540</v>
      </c>
      <c r="Q4" s="77">
        <v>620</v>
      </c>
      <c r="R4" s="77">
        <v>1340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3522</v>
      </c>
      <c r="AU4" s="77">
        <v>23</v>
      </c>
      <c r="AV4" s="94" t="s">
        <v>4536</v>
      </c>
      <c r="AW4" s="77" t="s">
        <v>2874</v>
      </c>
      <c r="AX4" s="94" t="s">
        <v>3662</v>
      </c>
      <c r="AY4" s="77"/>
      <c r="AZ4" s="83">
        <f t="shared" si="0"/>
        <v>0.44863199999999998</v>
      </c>
    </row>
    <row r="5" spans="1:52" s="99" customFormat="1" ht="34.950000000000003" customHeight="1" x14ac:dyDescent="0.45">
      <c r="A5" s="93" t="s">
        <v>7695</v>
      </c>
      <c r="B5" s="77">
        <v>1</v>
      </c>
      <c r="C5" s="93" t="s">
        <v>7514</v>
      </c>
      <c r="D5" s="93"/>
      <c r="E5" s="93"/>
      <c r="F5" s="94"/>
      <c r="G5" s="93"/>
      <c r="H5" s="77"/>
      <c r="I5" s="95">
        <v>5486</v>
      </c>
      <c r="J5" s="77"/>
      <c r="K5" s="77"/>
      <c r="L5" s="93" t="s">
        <v>3639</v>
      </c>
      <c r="M5" s="96" t="s">
        <v>7696</v>
      </c>
      <c r="N5" s="96"/>
      <c r="O5" s="79">
        <v>1</v>
      </c>
      <c r="P5" s="77">
        <v>540</v>
      </c>
      <c r="Q5" s="77">
        <v>620</v>
      </c>
      <c r="R5" s="77">
        <v>1340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3523</v>
      </c>
      <c r="AU5" s="77">
        <v>23</v>
      </c>
      <c r="AV5" s="94" t="s">
        <v>4536</v>
      </c>
      <c r="AW5" s="77" t="s">
        <v>2874</v>
      </c>
      <c r="AX5" s="94" t="s">
        <v>3662</v>
      </c>
      <c r="AY5" s="77"/>
      <c r="AZ5" s="83">
        <f t="shared" si="0"/>
        <v>0.44863199999999998</v>
      </c>
    </row>
    <row r="6" spans="1:52" s="150" customFormat="1" ht="34.950000000000003" customHeight="1" x14ac:dyDescent="0.45">
      <c r="A6" s="142" t="s">
        <v>7695</v>
      </c>
      <c r="B6" s="143">
        <v>1</v>
      </c>
      <c r="C6" s="142" t="s">
        <v>7514</v>
      </c>
      <c r="D6" s="142"/>
      <c r="E6" s="142"/>
      <c r="F6" s="144"/>
      <c r="G6" s="142"/>
      <c r="H6" s="143"/>
      <c r="I6" s="145">
        <v>5487</v>
      </c>
      <c r="J6" s="143"/>
      <c r="K6" s="143"/>
      <c r="L6" s="142" t="s">
        <v>2916</v>
      </c>
      <c r="M6" s="146"/>
      <c r="N6" s="146"/>
      <c r="O6" s="147">
        <v>1</v>
      </c>
      <c r="P6" s="143">
        <v>600</v>
      </c>
      <c r="Q6" s="143">
        <v>50</v>
      </c>
      <c r="R6" s="143">
        <v>450</v>
      </c>
      <c r="S6" s="143"/>
      <c r="T6" s="143"/>
      <c r="U6" s="143"/>
      <c r="V6" s="143"/>
      <c r="W6" s="143"/>
      <c r="X6" s="143"/>
      <c r="Y6" s="143"/>
      <c r="Z6" s="143"/>
      <c r="AA6" s="143"/>
      <c r="AB6" s="143"/>
      <c r="AC6" s="143"/>
      <c r="AD6" s="143"/>
      <c r="AE6" s="143"/>
      <c r="AF6" s="143"/>
      <c r="AG6" s="143"/>
      <c r="AH6" s="143"/>
      <c r="AI6" s="143"/>
      <c r="AJ6" s="143"/>
      <c r="AK6" s="143"/>
      <c r="AL6" s="143"/>
      <c r="AM6" s="144"/>
      <c r="AN6" s="144"/>
      <c r="AO6" s="143"/>
      <c r="AP6" s="143"/>
      <c r="AQ6" s="143"/>
      <c r="AR6" s="143"/>
      <c r="AS6" s="148"/>
      <c r="AT6" s="143">
        <v>3524</v>
      </c>
      <c r="AU6" s="143">
        <v>23</v>
      </c>
      <c r="AV6" s="144" t="s">
        <v>4536</v>
      </c>
      <c r="AW6" s="143" t="s">
        <v>2874</v>
      </c>
      <c r="AX6" s="144" t="s">
        <v>3232</v>
      </c>
      <c r="AY6" s="143"/>
      <c r="AZ6" s="83">
        <f t="shared" si="0"/>
        <v>1.35E-2</v>
      </c>
    </row>
    <row r="7" spans="1:52" s="99" customFormat="1" ht="34.950000000000003" customHeight="1" x14ac:dyDescent="0.45">
      <c r="A7" s="93" t="s">
        <v>7695</v>
      </c>
      <c r="B7" s="77">
        <v>1</v>
      </c>
      <c r="C7" s="93" t="s">
        <v>7514</v>
      </c>
      <c r="D7" s="93"/>
      <c r="E7" s="93"/>
      <c r="F7" s="94"/>
      <c r="G7" s="93"/>
      <c r="H7" s="77"/>
      <c r="I7" s="95">
        <v>5488</v>
      </c>
      <c r="J7" s="77"/>
      <c r="K7" s="77"/>
      <c r="L7" s="93" t="s">
        <v>3109</v>
      </c>
      <c r="M7" s="96" t="s">
        <v>7680</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c r="AN7" s="94"/>
      <c r="AO7" s="77"/>
      <c r="AP7" s="77"/>
      <c r="AQ7" s="77"/>
      <c r="AR7" s="77"/>
      <c r="AS7" s="97"/>
      <c r="AT7" s="77">
        <v>3525</v>
      </c>
      <c r="AU7" s="77">
        <v>23</v>
      </c>
      <c r="AV7" s="94" t="s">
        <v>4536</v>
      </c>
      <c r="AW7" s="77" t="s">
        <v>2868</v>
      </c>
      <c r="AX7" s="94" t="s">
        <v>3232</v>
      </c>
      <c r="AY7" s="77"/>
      <c r="AZ7" s="83">
        <f t="shared" si="0"/>
        <v>4.0500000000000001E-2</v>
      </c>
    </row>
    <row r="8" spans="1:52" s="99" customFormat="1" ht="34.950000000000003" customHeight="1" x14ac:dyDescent="0.45">
      <c r="A8" s="93" t="s">
        <v>7695</v>
      </c>
      <c r="B8" s="77">
        <v>1</v>
      </c>
      <c r="C8" s="93" t="s">
        <v>7514</v>
      </c>
      <c r="D8" s="93"/>
      <c r="E8" s="93"/>
      <c r="F8" s="94"/>
      <c r="G8" s="93"/>
      <c r="H8" s="77"/>
      <c r="I8" s="95">
        <v>5489</v>
      </c>
      <c r="J8" s="77"/>
      <c r="K8" s="77"/>
      <c r="L8" s="93" t="s">
        <v>3101</v>
      </c>
      <c r="M8" s="96" t="s">
        <v>7697</v>
      </c>
      <c r="N8" s="96" t="s">
        <v>4542</v>
      </c>
      <c r="O8" s="79">
        <v>1</v>
      </c>
      <c r="P8" s="77">
        <v>550</v>
      </c>
      <c r="Q8" s="77">
        <v>460</v>
      </c>
      <c r="R8" s="77">
        <v>360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c r="AS8" s="97"/>
      <c r="AT8" s="77">
        <v>3526</v>
      </c>
      <c r="AU8" s="77">
        <v>23</v>
      </c>
      <c r="AV8" s="94" t="s">
        <v>4536</v>
      </c>
      <c r="AW8" s="77" t="s">
        <v>2876</v>
      </c>
      <c r="AX8" s="94" t="s">
        <v>3232</v>
      </c>
      <c r="AY8" s="77"/>
      <c r="AZ8" s="83">
        <f t="shared" si="0"/>
        <v>9.1079999999999994E-2</v>
      </c>
    </row>
    <row r="9" spans="1:52" ht="34.950000000000003" customHeight="1" x14ac:dyDescent="0.45">
      <c r="A9" s="78" t="s">
        <v>7695</v>
      </c>
      <c r="B9" s="79">
        <v>1</v>
      </c>
      <c r="C9" s="93" t="s">
        <v>7514</v>
      </c>
      <c r="D9" s="78"/>
      <c r="E9" s="78"/>
      <c r="F9" s="79"/>
      <c r="G9" s="78"/>
      <c r="H9" s="79"/>
      <c r="I9" s="87" t="s">
        <v>647</v>
      </c>
      <c r="J9" s="79"/>
      <c r="K9" s="79"/>
      <c r="L9" s="78" t="s">
        <v>6586</v>
      </c>
      <c r="M9" s="78"/>
      <c r="N9" s="78"/>
      <c r="O9" s="79">
        <v>1</v>
      </c>
      <c r="P9" s="79">
        <v>340</v>
      </c>
      <c r="Q9" s="79">
        <v>400</v>
      </c>
      <c r="R9" s="79">
        <v>300</v>
      </c>
      <c r="S9" s="79"/>
      <c r="T9" s="79" t="s">
        <v>3482</v>
      </c>
      <c r="U9" s="79"/>
      <c r="V9" s="79"/>
      <c r="W9" s="79"/>
      <c r="X9" s="79"/>
      <c r="Y9" s="79"/>
      <c r="Z9" s="79"/>
      <c r="AA9" s="79"/>
      <c r="AB9" s="79"/>
      <c r="AC9" s="79"/>
      <c r="AD9" s="81"/>
      <c r="AE9" s="79" t="s">
        <v>3043</v>
      </c>
      <c r="AF9" s="79"/>
      <c r="AG9" s="79"/>
      <c r="AH9" s="79"/>
      <c r="AI9" s="79"/>
      <c r="AJ9" s="79"/>
      <c r="AK9" s="79"/>
      <c r="AL9" s="79"/>
      <c r="AM9" s="79"/>
      <c r="AN9" s="79"/>
      <c r="AO9" s="79"/>
      <c r="AP9" s="79"/>
      <c r="AQ9" s="79"/>
      <c r="AR9" s="79"/>
      <c r="AS9" s="79"/>
      <c r="AT9" s="79"/>
      <c r="AU9" s="79"/>
      <c r="AV9" s="79"/>
      <c r="AW9" s="79"/>
      <c r="AX9" s="79"/>
      <c r="AY9" s="79"/>
      <c r="AZ9" s="83">
        <f t="shared" si="0"/>
        <v>4.0800000000000003E-2</v>
      </c>
    </row>
    <row r="10" spans="1:52" ht="34.950000000000003" customHeight="1" x14ac:dyDescent="0.45">
      <c r="A10" s="93" t="s">
        <v>7695</v>
      </c>
      <c r="B10" s="77">
        <v>1</v>
      </c>
      <c r="C10" s="93" t="s">
        <v>7514</v>
      </c>
      <c r="D10" s="78"/>
      <c r="E10" s="78"/>
      <c r="F10" s="79"/>
      <c r="G10" s="78"/>
      <c r="H10" s="79"/>
      <c r="I10" s="87"/>
      <c r="J10" s="79"/>
      <c r="K10" s="79"/>
      <c r="L10" s="78" t="s">
        <v>8795</v>
      </c>
      <c r="M10" s="78" t="s">
        <v>8869</v>
      </c>
      <c r="N10" s="78"/>
      <c r="O10" s="79">
        <v>1</v>
      </c>
      <c r="P10" s="79">
        <v>330</v>
      </c>
      <c r="Q10" s="79">
        <v>330</v>
      </c>
      <c r="R10" s="79">
        <v>1500</v>
      </c>
      <c r="S10" s="79"/>
      <c r="T10" s="79"/>
      <c r="U10" s="79"/>
      <c r="V10" s="79"/>
      <c r="W10" s="79"/>
      <c r="X10" s="79"/>
      <c r="Y10" s="79"/>
      <c r="Z10" s="79"/>
      <c r="AA10" s="79"/>
      <c r="AB10" s="79"/>
      <c r="AC10" s="79"/>
      <c r="AD10" s="81"/>
      <c r="AE10" s="79"/>
      <c r="AF10" s="79"/>
      <c r="AG10" s="79"/>
      <c r="AH10" s="79"/>
      <c r="AI10" s="79"/>
      <c r="AJ10" s="79"/>
      <c r="AK10" s="79"/>
      <c r="AL10" s="79"/>
      <c r="AM10" s="79"/>
      <c r="AN10" s="79"/>
      <c r="AO10" s="79"/>
      <c r="AP10" s="79"/>
      <c r="AQ10" s="79"/>
      <c r="AR10" s="79"/>
      <c r="AS10" s="79"/>
      <c r="AT10" s="79"/>
      <c r="AU10" s="79"/>
      <c r="AV10" s="79"/>
      <c r="AW10" s="79"/>
      <c r="AX10" s="79"/>
      <c r="AY10" s="79"/>
      <c r="AZ10" s="83">
        <f t="shared" si="0"/>
        <v>0.16335</v>
      </c>
    </row>
    <row r="11" spans="1:52" ht="34.950000000000003" customHeight="1" x14ac:dyDescent="0.45">
      <c r="A11" s="78" t="s">
        <v>7695</v>
      </c>
      <c r="B11" s="79">
        <v>1</v>
      </c>
      <c r="C11" s="93" t="s">
        <v>7514</v>
      </c>
      <c r="D11" s="78"/>
      <c r="E11" s="78"/>
      <c r="F11" s="79"/>
      <c r="G11" s="78"/>
      <c r="H11" s="79"/>
      <c r="I11" s="87"/>
      <c r="J11" s="79"/>
      <c r="K11" s="79"/>
      <c r="L11" s="78" t="s">
        <v>8717</v>
      </c>
      <c r="M11" s="78" t="s">
        <v>8883</v>
      </c>
      <c r="N11" s="78"/>
      <c r="O11" s="79">
        <v>1</v>
      </c>
      <c r="P11" s="79">
        <v>400</v>
      </c>
      <c r="Q11" s="79">
        <v>600</v>
      </c>
      <c r="R11" s="79">
        <v>800</v>
      </c>
      <c r="S11" s="79"/>
      <c r="T11" s="79"/>
      <c r="U11" s="79"/>
      <c r="V11" s="79"/>
      <c r="W11" s="79"/>
      <c r="X11" s="79"/>
      <c r="Y11" s="79"/>
      <c r="Z11" s="79"/>
      <c r="AA11" s="79"/>
      <c r="AB11" s="79"/>
      <c r="AC11" s="79"/>
      <c r="AD11" s="81"/>
      <c r="AE11" s="79"/>
      <c r="AF11" s="79"/>
      <c r="AG11" s="79"/>
      <c r="AH11" s="79"/>
      <c r="AI11" s="79"/>
      <c r="AJ11" s="79"/>
      <c r="AK11" s="79"/>
      <c r="AL11" s="79"/>
      <c r="AM11" s="79"/>
      <c r="AN11" s="79"/>
      <c r="AO11" s="79"/>
      <c r="AP11" s="79"/>
      <c r="AQ11" s="79"/>
      <c r="AR11" s="79"/>
      <c r="AS11" s="79"/>
      <c r="AT11" s="79"/>
      <c r="AU11" s="79"/>
      <c r="AV11" s="79"/>
      <c r="AW11" s="79"/>
      <c r="AX11" s="79"/>
      <c r="AY11" s="79"/>
      <c r="AZ11" s="83">
        <f t="shared" si="0"/>
        <v>0.192</v>
      </c>
    </row>
    <row r="12" spans="1:52" ht="34.950000000000003" customHeight="1" x14ac:dyDescent="0.45">
      <c r="A12" s="78" t="s">
        <v>7695</v>
      </c>
      <c r="B12" s="79">
        <v>1</v>
      </c>
      <c r="C12" s="93" t="s">
        <v>7514</v>
      </c>
      <c r="D12" s="78"/>
      <c r="E12" s="78"/>
      <c r="F12" s="79"/>
      <c r="G12" s="78"/>
      <c r="H12" s="79"/>
      <c r="I12" s="87"/>
      <c r="J12" s="79"/>
      <c r="K12" s="79"/>
      <c r="L12" s="93" t="s">
        <v>5831</v>
      </c>
      <c r="M12" s="96" t="s">
        <v>5841</v>
      </c>
      <c r="N12" s="96" t="s">
        <v>5844</v>
      </c>
      <c r="O12" s="79">
        <v>1</v>
      </c>
      <c r="P12" s="77">
        <v>430</v>
      </c>
      <c r="Q12" s="77">
        <v>450</v>
      </c>
      <c r="R12" s="77">
        <v>450</v>
      </c>
      <c r="S12" s="79"/>
      <c r="T12" s="79"/>
      <c r="U12" s="79"/>
      <c r="V12" s="79"/>
      <c r="W12" s="79"/>
      <c r="X12" s="79"/>
      <c r="Y12" s="79"/>
      <c r="Z12" s="79"/>
      <c r="AA12" s="79"/>
      <c r="AB12" s="79"/>
      <c r="AC12" s="79"/>
      <c r="AD12" s="81"/>
      <c r="AE12" s="79"/>
      <c r="AF12" s="79"/>
      <c r="AG12" s="79"/>
      <c r="AH12" s="79"/>
      <c r="AI12" s="79"/>
      <c r="AJ12" s="79"/>
      <c r="AK12" s="79"/>
      <c r="AL12" s="79"/>
      <c r="AM12" s="79"/>
      <c r="AN12" s="79"/>
      <c r="AO12" s="79"/>
      <c r="AP12" s="79"/>
      <c r="AQ12" s="79"/>
      <c r="AR12" s="79"/>
      <c r="AS12" s="79"/>
      <c r="AT12" s="79"/>
      <c r="AU12" s="79"/>
      <c r="AV12" s="79"/>
      <c r="AW12" s="79"/>
      <c r="AX12" s="79"/>
      <c r="AY12" s="79"/>
      <c r="AZ12" s="83">
        <f t="shared" si="0"/>
        <v>8.7075E-2</v>
      </c>
    </row>
    <row r="13" spans="1:52" ht="34.950000000000003" customHeight="1" x14ac:dyDescent="0.45">
      <c r="A13" s="93" t="s">
        <v>7695</v>
      </c>
      <c r="B13" s="77">
        <v>1</v>
      </c>
      <c r="C13" s="93" t="s">
        <v>7514</v>
      </c>
      <c r="D13" s="78"/>
      <c r="E13" s="78"/>
      <c r="F13" s="79"/>
      <c r="G13" s="78"/>
      <c r="H13" s="79"/>
      <c r="I13" s="87"/>
      <c r="J13" s="79"/>
      <c r="K13" s="79"/>
      <c r="L13" s="78" t="s">
        <v>8714</v>
      </c>
      <c r="M13" s="78"/>
      <c r="N13" s="78"/>
      <c r="O13" s="79">
        <v>5</v>
      </c>
      <c r="P13" s="79"/>
      <c r="Q13" s="79"/>
      <c r="R13" s="79"/>
      <c r="S13" s="79"/>
      <c r="T13" s="79"/>
      <c r="U13" s="79"/>
      <c r="V13" s="79"/>
      <c r="W13" s="79"/>
      <c r="X13" s="79"/>
      <c r="Y13" s="79"/>
      <c r="Z13" s="79"/>
      <c r="AA13" s="79"/>
      <c r="AB13" s="79"/>
      <c r="AC13" s="79"/>
      <c r="AD13" s="81"/>
      <c r="AE13" s="79"/>
      <c r="AF13" s="79"/>
      <c r="AG13" s="79"/>
      <c r="AH13" s="79"/>
      <c r="AI13" s="79"/>
      <c r="AJ13" s="79"/>
      <c r="AK13" s="79"/>
      <c r="AL13" s="79"/>
      <c r="AM13" s="79"/>
      <c r="AN13" s="79"/>
      <c r="AO13" s="79"/>
      <c r="AP13" s="79"/>
      <c r="AQ13" s="79"/>
      <c r="AR13" s="79"/>
      <c r="AS13" s="79"/>
      <c r="AT13" s="79"/>
      <c r="AU13" s="79"/>
      <c r="AV13" s="79"/>
      <c r="AW13" s="79"/>
      <c r="AX13" s="79"/>
      <c r="AY13" s="79"/>
      <c r="AZ13" s="83">
        <f t="shared" si="0"/>
        <v>0</v>
      </c>
    </row>
    <row r="14" spans="1:52" ht="34.950000000000003" customHeight="1" x14ac:dyDescent="0.45">
      <c r="A14" s="78" t="s">
        <v>7695</v>
      </c>
      <c r="B14" s="79">
        <v>1</v>
      </c>
      <c r="C14" s="93" t="s">
        <v>7514</v>
      </c>
      <c r="D14" s="78"/>
      <c r="E14" s="78"/>
      <c r="F14" s="79"/>
      <c r="G14" s="78"/>
      <c r="H14" s="79"/>
      <c r="I14" s="87"/>
      <c r="J14" s="79"/>
      <c r="K14" s="79"/>
      <c r="L14" s="78" t="s">
        <v>8882</v>
      </c>
      <c r="M14" s="78"/>
      <c r="N14" s="78"/>
      <c r="O14" s="79">
        <v>1</v>
      </c>
      <c r="P14" s="79">
        <v>650</v>
      </c>
      <c r="Q14" s="79">
        <v>380</v>
      </c>
      <c r="R14" s="79">
        <v>920</v>
      </c>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0.22724</v>
      </c>
    </row>
    <row r="15" spans="1:52" ht="34.950000000000003" customHeight="1" x14ac:dyDescent="0.45">
      <c r="A15" s="78" t="s">
        <v>7695</v>
      </c>
      <c r="B15" s="79">
        <v>1</v>
      </c>
      <c r="C15" s="93" t="s">
        <v>7514</v>
      </c>
      <c r="D15" s="78"/>
      <c r="E15" s="78"/>
      <c r="F15" s="79"/>
      <c r="G15" s="78"/>
      <c r="H15" s="79"/>
      <c r="I15" s="87"/>
      <c r="J15" s="79"/>
      <c r="K15" s="79"/>
      <c r="L15" s="78" t="s">
        <v>8717</v>
      </c>
      <c r="M15" s="78" t="s">
        <v>8705</v>
      </c>
      <c r="N15" s="78"/>
      <c r="O15" s="79">
        <v>1</v>
      </c>
      <c r="P15" s="79">
        <v>440</v>
      </c>
      <c r="Q15" s="79">
        <v>300</v>
      </c>
      <c r="R15" s="79">
        <v>850</v>
      </c>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f t="shared" si="0"/>
        <v>0.11219999999999999</v>
      </c>
    </row>
    <row r="16" spans="1:52" ht="34.950000000000003" customHeight="1" x14ac:dyDescent="0.45">
      <c r="A16" s="93" t="s">
        <v>7695</v>
      </c>
      <c r="B16" s="77">
        <v>1</v>
      </c>
      <c r="C16" s="93" t="s">
        <v>7514</v>
      </c>
      <c r="D16" s="78"/>
      <c r="E16" s="78"/>
      <c r="F16" s="79"/>
      <c r="G16" s="78"/>
      <c r="H16" s="79"/>
      <c r="I16" s="87"/>
      <c r="J16" s="79"/>
      <c r="K16" s="79"/>
      <c r="L16" s="78" t="s">
        <v>8731</v>
      </c>
      <c r="M16" s="78"/>
      <c r="N16" s="78"/>
      <c r="O16" s="79">
        <v>1</v>
      </c>
      <c r="P16" s="79"/>
      <c r="Q16" s="79"/>
      <c r="R16" s="79"/>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f t="shared" si="0"/>
        <v>0</v>
      </c>
    </row>
    <row r="17" spans="1:52" ht="34.950000000000003" customHeight="1" x14ac:dyDescent="0.45">
      <c r="A17" s="78" t="s">
        <v>7695</v>
      </c>
      <c r="B17" s="79">
        <v>1</v>
      </c>
      <c r="C17" s="93" t="s">
        <v>7514</v>
      </c>
      <c r="D17" s="78"/>
      <c r="E17" s="78"/>
      <c r="F17" s="79"/>
      <c r="G17" s="78"/>
      <c r="H17" s="79"/>
      <c r="I17" s="87"/>
      <c r="J17" s="79"/>
      <c r="K17" s="79"/>
      <c r="L17" s="78" t="s">
        <v>8709</v>
      </c>
      <c r="M17" s="78"/>
      <c r="N17" s="78"/>
      <c r="O17" s="79">
        <v>25</v>
      </c>
      <c r="P17" s="79"/>
      <c r="Q17" s="79"/>
      <c r="R17" s="79"/>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c r="AZ17" s="83">
        <v>2.5</v>
      </c>
    </row>
    <row r="18" spans="1:52" s="154" customFormat="1" ht="34.950000000000003" customHeight="1" x14ac:dyDescent="0.45">
      <c r="A18" s="151" t="s">
        <v>7695</v>
      </c>
      <c r="B18" s="147">
        <v>1</v>
      </c>
      <c r="C18" s="151" t="s">
        <v>4460</v>
      </c>
      <c r="D18" s="151"/>
      <c r="E18" s="151"/>
      <c r="F18" s="147"/>
      <c r="G18" s="151"/>
      <c r="H18" s="147"/>
      <c r="I18" s="152" t="s">
        <v>3157</v>
      </c>
      <c r="J18" s="147"/>
      <c r="K18" s="147"/>
      <c r="L18" s="151" t="s">
        <v>7151</v>
      </c>
      <c r="M18" s="151" t="s">
        <v>7664</v>
      </c>
      <c r="N18" s="151"/>
      <c r="O18" s="147">
        <v>1</v>
      </c>
      <c r="P18" s="147">
        <v>440</v>
      </c>
      <c r="Q18" s="147">
        <v>100</v>
      </c>
      <c r="R18" s="147">
        <v>400</v>
      </c>
      <c r="S18" s="147"/>
      <c r="T18" s="147" t="s">
        <v>3482</v>
      </c>
      <c r="U18" s="147"/>
      <c r="V18" s="147"/>
      <c r="W18" s="147"/>
      <c r="X18" s="147"/>
      <c r="Y18" s="147"/>
      <c r="Z18" s="147"/>
      <c r="AA18" s="147"/>
      <c r="AB18" s="147"/>
      <c r="AC18" s="147"/>
      <c r="AD18" s="153"/>
      <c r="AE18" s="147" t="s">
        <v>3043</v>
      </c>
      <c r="AF18" s="147"/>
      <c r="AG18" s="147"/>
      <c r="AH18" s="147"/>
      <c r="AI18" s="147"/>
      <c r="AJ18" s="147"/>
      <c r="AK18" s="147"/>
      <c r="AL18" s="147"/>
      <c r="AM18" s="147"/>
      <c r="AN18" s="147"/>
      <c r="AO18" s="147"/>
      <c r="AP18" s="147"/>
      <c r="AQ18" s="147"/>
      <c r="AR18" s="147"/>
      <c r="AS18" s="147"/>
      <c r="AT18" s="147"/>
      <c r="AU18" s="147"/>
      <c r="AV18" s="147"/>
      <c r="AW18" s="147"/>
      <c r="AX18" s="147"/>
      <c r="AY18" s="147" t="s">
        <v>7671</v>
      </c>
      <c r="AZ18" s="83">
        <f t="shared" si="0"/>
        <v>1.7600000000000001E-2</v>
      </c>
    </row>
    <row r="19" spans="1:52" s="154" customFormat="1" ht="34.950000000000003" customHeight="1" x14ac:dyDescent="0.45">
      <c r="A19" s="151" t="s">
        <v>7695</v>
      </c>
      <c r="B19" s="147">
        <v>1</v>
      </c>
      <c r="C19" s="151" t="s">
        <v>4460</v>
      </c>
      <c r="D19" s="151"/>
      <c r="E19" s="151"/>
      <c r="F19" s="147"/>
      <c r="G19" s="151"/>
      <c r="H19" s="147"/>
      <c r="I19" s="152" t="s">
        <v>3158</v>
      </c>
      <c r="J19" s="147"/>
      <c r="K19" s="147"/>
      <c r="L19" s="151" t="s">
        <v>7151</v>
      </c>
      <c r="M19" s="151" t="s">
        <v>7664</v>
      </c>
      <c r="N19" s="151"/>
      <c r="O19" s="147">
        <v>1</v>
      </c>
      <c r="P19" s="147">
        <v>440</v>
      </c>
      <c r="Q19" s="147">
        <v>100</v>
      </c>
      <c r="R19" s="147">
        <v>400</v>
      </c>
      <c r="S19" s="147"/>
      <c r="T19" s="147" t="s">
        <v>3482</v>
      </c>
      <c r="U19" s="147"/>
      <c r="V19" s="147"/>
      <c r="W19" s="147"/>
      <c r="X19" s="147"/>
      <c r="Y19" s="147"/>
      <c r="Z19" s="147"/>
      <c r="AA19" s="147"/>
      <c r="AB19" s="147"/>
      <c r="AC19" s="147"/>
      <c r="AD19" s="153"/>
      <c r="AE19" s="147" t="s">
        <v>3043</v>
      </c>
      <c r="AF19" s="147"/>
      <c r="AG19" s="147"/>
      <c r="AH19" s="147"/>
      <c r="AI19" s="147"/>
      <c r="AJ19" s="147"/>
      <c r="AK19" s="147"/>
      <c r="AL19" s="147"/>
      <c r="AM19" s="147"/>
      <c r="AN19" s="147"/>
      <c r="AO19" s="147"/>
      <c r="AP19" s="147"/>
      <c r="AQ19" s="147"/>
      <c r="AR19" s="147"/>
      <c r="AS19" s="147"/>
      <c r="AT19" s="147"/>
      <c r="AU19" s="147"/>
      <c r="AV19" s="147"/>
      <c r="AW19" s="147"/>
      <c r="AX19" s="147"/>
      <c r="AY19" s="147" t="s">
        <v>7671</v>
      </c>
      <c r="AZ19" s="83">
        <f t="shared" si="0"/>
        <v>1.7600000000000001E-2</v>
      </c>
    </row>
    <row r="20" spans="1:52" s="99" customFormat="1" ht="34.950000000000003" customHeight="1" x14ac:dyDescent="0.45">
      <c r="A20" s="93" t="s">
        <v>7695</v>
      </c>
      <c r="B20" s="77">
        <v>1</v>
      </c>
      <c r="C20" s="93" t="s">
        <v>4516</v>
      </c>
      <c r="D20" s="93"/>
      <c r="E20" s="93"/>
      <c r="F20" s="94"/>
      <c r="G20" s="93"/>
      <c r="H20" s="77"/>
      <c r="I20" s="95">
        <v>5455</v>
      </c>
      <c r="J20" s="77"/>
      <c r="K20" s="77"/>
      <c r="L20" s="93" t="s">
        <v>3673</v>
      </c>
      <c r="M20" s="96"/>
      <c r="N20" s="96"/>
      <c r="O20" s="79">
        <v>1</v>
      </c>
      <c r="P20" s="77">
        <v>1060</v>
      </c>
      <c r="Q20" s="77">
        <v>730</v>
      </c>
      <c r="R20" s="77">
        <v>740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3492</v>
      </c>
      <c r="AU20" s="77">
        <v>23</v>
      </c>
      <c r="AV20" s="94" t="s">
        <v>4536</v>
      </c>
      <c r="AW20" s="77" t="s">
        <v>2876</v>
      </c>
      <c r="AX20" s="94" t="s">
        <v>3232</v>
      </c>
      <c r="AY20" s="77"/>
      <c r="AZ20" s="83">
        <f t="shared" si="0"/>
        <v>0.57261200000000001</v>
      </c>
    </row>
    <row r="21" spans="1:52" s="99" customFormat="1" ht="34.950000000000003" customHeight="1" x14ac:dyDescent="0.45">
      <c r="A21" s="93" t="s">
        <v>7695</v>
      </c>
      <c r="B21" s="77">
        <v>1</v>
      </c>
      <c r="C21" s="93" t="s">
        <v>4516</v>
      </c>
      <c r="D21" s="93"/>
      <c r="E21" s="93"/>
      <c r="F21" s="94"/>
      <c r="G21" s="93"/>
      <c r="H21" s="77"/>
      <c r="I21" s="95">
        <v>5456</v>
      </c>
      <c r="J21" s="77"/>
      <c r="K21" s="77"/>
      <c r="L21" s="93" t="s">
        <v>3533</v>
      </c>
      <c r="M21" s="96"/>
      <c r="N21" s="96"/>
      <c r="O21" s="79">
        <v>1</v>
      </c>
      <c r="P21" s="77">
        <v>400</v>
      </c>
      <c r="Q21" s="77">
        <v>730</v>
      </c>
      <c r="R21" s="77">
        <v>740</v>
      </c>
      <c r="S21" s="77"/>
      <c r="T21" s="77"/>
      <c r="U21" s="77"/>
      <c r="V21" s="77"/>
      <c r="W21" s="77"/>
      <c r="X21" s="77"/>
      <c r="Y21" s="77"/>
      <c r="Z21" s="77"/>
      <c r="AA21" s="77"/>
      <c r="AB21" s="77"/>
      <c r="AC21" s="77"/>
      <c r="AD21" s="77"/>
      <c r="AE21" s="77"/>
      <c r="AF21" s="77"/>
      <c r="AG21" s="77"/>
      <c r="AH21" s="77"/>
      <c r="AI21" s="77"/>
      <c r="AJ21" s="77"/>
      <c r="AK21" s="77"/>
      <c r="AL21" s="77"/>
      <c r="AM21" s="94"/>
      <c r="AN21" s="94"/>
      <c r="AO21" s="77"/>
      <c r="AP21" s="77"/>
      <c r="AQ21" s="77"/>
      <c r="AR21" s="77"/>
      <c r="AS21" s="97"/>
      <c r="AT21" s="77">
        <v>3493</v>
      </c>
      <c r="AU21" s="77">
        <v>23</v>
      </c>
      <c r="AV21" s="94" t="s">
        <v>4536</v>
      </c>
      <c r="AW21" s="77" t="s">
        <v>2876</v>
      </c>
      <c r="AX21" s="94" t="s">
        <v>3232</v>
      </c>
      <c r="AY21" s="77"/>
      <c r="AZ21" s="83">
        <f t="shared" si="0"/>
        <v>0.21607999999999999</v>
      </c>
    </row>
    <row r="22" spans="1:52" s="99" customFormat="1" ht="34.950000000000003" customHeight="1" x14ac:dyDescent="0.45">
      <c r="A22" s="93" t="s">
        <v>7695</v>
      </c>
      <c r="B22" s="77">
        <v>1</v>
      </c>
      <c r="C22" s="93" t="s">
        <v>4516</v>
      </c>
      <c r="D22" s="93"/>
      <c r="E22" s="93"/>
      <c r="F22" s="94"/>
      <c r="G22" s="93"/>
      <c r="H22" s="77"/>
      <c r="I22" s="95">
        <v>5457</v>
      </c>
      <c r="J22" s="77"/>
      <c r="K22" s="77"/>
      <c r="L22" s="93" t="s">
        <v>3474</v>
      </c>
      <c r="M22" s="96" t="s">
        <v>7698</v>
      </c>
      <c r="N22" s="96"/>
      <c r="O22" s="79">
        <v>1</v>
      </c>
      <c r="P22" s="77">
        <v>450</v>
      </c>
      <c r="Q22" s="77">
        <v>450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3494</v>
      </c>
      <c r="AU22" s="77">
        <v>23</v>
      </c>
      <c r="AV22" s="94" t="s">
        <v>4536</v>
      </c>
      <c r="AW22" s="77" t="s">
        <v>2874</v>
      </c>
      <c r="AX22" s="94" t="s">
        <v>3232</v>
      </c>
      <c r="AY22" s="77"/>
      <c r="AZ22" s="83">
        <f t="shared" si="0"/>
        <v>0.14174999999999999</v>
      </c>
    </row>
    <row r="23" spans="1:52" s="99" customFormat="1" ht="34.950000000000003" customHeight="1" x14ac:dyDescent="0.45">
      <c r="A23" s="93" t="s">
        <v>7695</v>
      </c>
      <c r="B23" s="77">
        <v>1</v>
      </c>
      <c r="C23" s="93" t="s">
        <v>4516</v>
      </c>
      <c r="D23" s="93" t="s">
        <v>4537</v>
      </c>
      <c r="E23" s="93"/>
      <c r="F23" s="94">
        <v>1</v>
      </c>
      <c r="G23" s="93" t="s">
        <v>4538</v>
      </c>
      <c r="H23" s="77"/>
      <c r="I23" s="95">
        <v>5458</v>
      </c>
      <c r="J23" s="77" t="s">
        <v>5427</v>
      </c>
      <c r="K23" s="77"/>
      <c r="L23" s="93" t="s">
        <v>3954</v>
      </c>
      <c r="M23" s="96" t="s">
        <v>7692</v>
      </c>
      <c r="N23" s="96"/>
      <c r="O23" s="79">
        <v>1</v>
      </c>
      <c r="P23" s="77">
        <v>300</v>
      </c>
      <c r="Q23" s="77">
        <v>300</v>
      </c>
      <c r="R23" s="77">
        <v>450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3495</v>
      </c>
      <c r="AU23" s="77">
        <v>23</v>
      </c>
      <c r="AV23" s="94" t="s">
        <v>4536</v>
      </c>
      <c r="AW23" s="77" t="s">
        <v>2874</v>
      </c>
      <c r="AX23" s="94" t="s">
        <v>3232</v>
      </c>
      <c r="AY23" s="77"/>
      <c r="AZ23" s="83">
        <f t="shared" si="0"/>
        <v>4.0500000000000001E-2</v>
      </c>
    </row>
    <row r="24" spans="1:52" s="99" customFormat="1" ht="34.950000000000003" customHeight="1" x14ac:dyDescent="0.45">
      <c r="A24" s="93" t="s">
        <v>7695</v>
      </c>
      <c r="B24" s="77">
        <v>1</v>
      </c>
      <c r="C24" s="93" t="s">
        <v>4516</v>
      </c>
      <c r="D24" s="93"/>
      <c r="E24" s="93"/>
      <c r="F24" s="94"/>
      <c r="G24" s="93"/>
      <c r="H24" s="77"/>
      <c r="I24" s="95">
        <v>5459</v>
      </c>
      <c r="J24" s="77"/>
      <c r="K24" s="77"/>
      <c r="L24" s="93" t="s">
        <v>3109</v>
      </c>
      <c r="M24" s="96" t="s">
        <v>7668</v>
      </c>
      <c r="N24" s="96"/>
      <c r="O24" s="79">
        <v>1</v>
      </c>
      <c r="P24" s="77">
        <v>300</v>
      </c>
      <c r="Q24" s="77">
        <v>300</v>
      </c>
      <c r="R24" s="77">
        <v>450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3496</v>
      </c>
      <c r="AU24" s="77">
        <v>23</v>
      </c>
      <c r="AV24" s="94" t="s">
        <v>4536</v>
      </c>
      <c r="AW24" s="77" t="s">
        <v>2876</v>
      </c>
      <c r="AX24" s="94" t="s">
        <v>3232</v>
      </c>
      <c r="AY24" s="77"/>
      <c r="AZ24" s="83">
        <f t="shared" si="0"/>
        <v>4.0500000000000001E-2</v>
      </c>
    </row>
    <row r="25" spans="1:52" s="99" customFormat="1" ht="34.950000000000003" customHeight="1" x14ac:dyDescent="0.45">
      <c r="A25" s="93" t="s">
        <v>7695</v>
      </c>
      <c r="B25" s="77">
        <v>1</v>
      </c>
      <c r="C25" s="93" t="s">
        <v>4516</v>
      </c>
      <c r="D25" s="93"/>
      <c r="E25" s="93"/>
      <c r="F25" s="94"/>
      <c r="G25" s="93"/>
      <c r="H25" s="77"/>
      <c r="I25" s="95">
        <v>5460</v>
      </c>
      <c r="J25" s="77"/>
      <c r="K25" s="77"/>
      <c r="L25" s="93" t="s">
        <v>3180</v>
      </c>
      <c r="M25" s="96"/>
      <c r="N25" s="96"/>
      <c r="O25" s="79">
        <v>1</v>
      </c>
      <c r="P25" s="77">
        <v>600</v>
      </c>
      <c r="Q25" s="77">
        <v>450</v>
      </c>
      <c r="R25" s="77">
        <v>520</v>
      </c>
      <c r="S25" s="77"/>
      <c r="T25" s="77"/>
      <c r="U25" s="77"/>
      <c r="V25" s="77"/>
      <c r="W25" s="77"/>
      <c r="X25" s="77"/>
      <c r="Y25" s="77"/>
      <c r="Z25" s="77"/>
      <c r="AA25" s="77"/>
      <c r="AB25" s="77"/>
      <c r="AC25" s="77"/>
      <c r="AD25" s="77"/>
      <c r="AE25" s="77"/>
      <c r="AF25" s="77"/>
      <c r="AG25" s="77"/>
      <c r="AH25" s="77"/>
      <c r="AI25" s="77"/>
      <c r="AJ25" s="77"/>
      <c r="AK25" s="77"/>
      <c r="AL25" s="77"/>
      <c r="AM25" s="94"/>
      <c r="AN25" s="94"/>
      <c r="AO25" s="77"/>
      <c r="AP25" s="77"/>
      <c r="AQ25" s="77"/>
      <c r="AR25" s="77"/>
      <c r="AS25" s="97"/>
      <c r="AT25" s="77">
        <v>3497</v>
      </c>
      <c r="AU25" s="77">
        <v>23</v>
      </c>
      <c r="AV25" s="94" t="s">
        <v>4536</v>
      </c>
      <c r="AW25" s="77" t="s">
        <v>2874</v>
      </c>
      <c r="AX25" s="94" t="s">
        <v>3232</v>
      </c>
      <c r="AY25" s="77"/>
      <c r="AZ25" s="83">
        <f t="shared" si="0"/>
        <v>0.1404</v>
      </c>
    </row>
    <row r="26" spans="1:52" s="99" customFormat="1" ht="34.950000000000003" customHeight="1" x14ac:dyDescent="0.45">
      <c r="A26" s="93" t="s">
        <v>7695</v>
      </c>
      <c r="B26" s="77">
        <v>1</v>
      </c>
      <c r="C26" s="93" t="s">
        <v>4516</v>
      </c>
      <c r="D26" s="93"/>
      <c r="E26" s="93"/>
      <c r="F26" s="94"/>
      <c r="G26" s="93"/>
      <c r="H26" s="77"/>
      <c r="I26" s="95">
        <v>5461</v>
      </c>
      <c r="J26" s="77"/>
      <c r="K26" s="77"/>
      <c r="L26" s="93" t="s">
        <v>3525</v>
      </c>
      <c r="M26" s="96"/>
      <c r="N26" s="96"/>
      <c r="O26" s="79">
        <v>1</v>
      </c>
      <c r="P26" s="77">
        <v>510</v>
      </c>
      <c r="Q26" s="77">
        <v>370</v>
      </c>
      <c r="R26" s="77">
        <v>800</v>
      </c>
      <c r="S26" s="77"/>
      <c r="T26" s="77"/>
      <c r="U26" s="77"/>
      <c r="V26" s="77"/>
      <c r="W26" s="77"/>
      <c r="X26" s="77"/>
      <c r="Y26" s="77"/>
      <c r="Z26" s="77"/>
      <c r="AA26" s="77"/>
      <c r="AB26" s="77"/>
      <c r="AC26" s="77"/>
      <c r="AD26" s="77"/>
      <c r="AE26" s="77"/>
      <c r="AF26" s="77"/>
      <c r="AG26" s="77"/>
      <c r="AH26" s="77"/>
      <c r="AI26" s="77"/>
      <c r="AJ26" s="77"/>
      <c r="AK26" s="77"/>
      <c r="AL26" s="77"/>
      <c r="AM26" s="94"/>
      <c r="AN26" s="94"/>
      <c r="AO26" s="77"/>
      <c r="AP26" s="77"/>
      <c r="AQ26" s="77"/>
      <c r="AR26" s="77"/>
      <c r="AS26" s="97"/>
      <c r="AT26" s="77">
        <v>3498</v>
      </c>
      <c r="AU26" s="77">
        <v>23</v>
      </c>
      <c r="AV26" s="94" t="s">
        <v>4536</v>
      </c>
      <c r="AW26" s="77" t="s">
        <v>2876</v>
      </c>
      <c r="AX26" s="94" t="s">
        <v>3232</v>
      </c>
      <c r="AY26" s="77"/>
      <c r="AZ26" s="83">
        <f t="shared" si="0"/>
        <v>0.15096000000000001</v>
      </c>
    </row>
    <row r="27" spans="1:52" ht="34.950000000000003" customHeight="1" x14ac:dyDescent="0.45">
      <c r="A27" s="78" t="s">
        <v>7695</v>
      </c>
      <c r="B27" s="79">
        <v>1</v>
      </c>
      <c r="C27" s="78" t="s">
        <v>458</v>
      </c>
      <c r="D27" s="78"/>
      <c r="E27" s="78"/>
      <c r="F27" s="79"/>
      <c r="G27" s="78"/>
      <c r="H27" s="79"/>
      <c r="I27" s="87" t="s">
        <v>638</v>
      </c>
      <c r="J27" s="79"/>
      <c r="K27" s="79"/>
      <c r="L27" s="78" t="s">
        <v>460</v>
      </c>
      <c r="M27" s="78"/>
      <c r="N27" s="78" t="s">
        <v>7276</v>
      </c>
      <c r="O27" s="79">
        <v>1</v>
      </c>
      <c r="P27" s="79">
        <v>650</v>
      </c>
      <c r="Q27" s="79">
        <v>1900</v>
      </c>
      <c r="R27" s="79">
        <v>800</v>
      </c>
      <c r="S27" s="79"/>
      <c r="T27" s="79"/>
      <c r="U27" s="79"/>
      <c r="V27" s="79"/>
      <c r="W27" s="79"/>
      <c r="X27" s="79"/>
      <c r="Y27" s="79"/>
      <c r="Z27" s="79"/>
      <c r="AA27" s="79"/>
      <c r="AB27" s="79"/>
      <c r="AC27" s="79"/>
      <c r="AD27" s="81"/>
      <c r="AE27" s="79" t="s">
        <v>3043</v>
      </c>
      <c r="AF27" s="79"/>
      <c r="AG27" s="79"/>
      <c r="AH27" s="79"/>
      <c r="AI27" s="79"/>
      <c r="AJ27" s="79"/>
      <c r="AK27" s="79"/>
      <c r="AL27" s="79"/>
      <c r="AM27" s="79"/>
      <c r="AN27" s="79"/>
      <c r="AO27" s="79"/>
      <c r="AP27" s="79"/>
      <c r="AQ27" s="79"/>
      <c r="AR27" s="79"/>
      <c r="AS27" s="79"/>
      <c r="AT27" s="79"/>
      <c r="AU27" s="79"/>
      <c r="AV27" s="79"/>
      <c r="AW27" s="79"/>
      <c r="AX27" s="79"/>
      <c r="AY27" s="79"/>
      <c r="AZ27" s="83">
        <f t="shared" si="0"/>
        <v>0.98799999999999999</v>
      </c>
    </row>
    <row r="28" spans="1:52" ht="34.950000000000003" customHeight="1" x14ac:dyDescent="0.45">
      <c r="A28" s="78" t="s">
        <v>7695</v>
      </c>
      <c r="B28" s="79">
        <v>1</v>
      </c>
      <c r="C28" s="78" t="s">
        <v>458</v>
      </c>
      <c r="D28" s="78"/>
      <c r="E28" s="78"/>
      <c r="F28" s="79"/>
      <c r="G28" s="78"/>
      <c r="H28" s="79"/>
      <c r="I28" s="87" t="s">
        <v>645</v>
      </c>
      <c r="J28" s="79"/>
      <c r="K28" s="79"/>
      <c r="L28" s="78" t="s">
        <v>7270</v>
      </c>
      <c r="M28" s="78" t="s">
        <v>7272</v>
      </c>
      <c r="N28" s="78" t="s">
        <v>646</v>
      </c>
      <c r="O28" s="79">
        <v>1</v>
      </c>
      <c r="P28" s="79">
        <v>300</v>
      </c>
      <c r="Q28" s="79">
        <v>210</v>
      </c>
      <c r="R28" s="79">
        <v>300</v>
      </c>
      <c r="S28" s="79"/>
      <c r="T28" s="79" t="s">
        <v>3482</v>
      </c>
      <c r="U28" s="79"/>
      <c r="V28" s="79"/>
      <c r="W28" s="79"/>
      <c r="X28" s="79"/>
      <c r="Y28" s="79"/>
      <c r="Z28" s="79"/>
      <c r="AA28" s="79"/>
      <c r="AB28" s="79"/>
      <c r="AC28" s="79"/>
      <c r="AD28" s="81"/>
      <c r="AE28" s="79" t="s">
        <v>3043</v>
      </c>
      <c r="AF28" s="79"/>
      <c r="AG28" s="79"/>
      <c r="AH28" s="79"/>
      <c r="AI28" s="79"/>
      <c r="AJ28" s="79"/>
      <c r="AK28" s="79"/>
      <c r="AL28" s="79"/>
      <c r="AM28" s="79"/>
      <c r="AN28" s="79"/>
      <c r="AO28" s="79"/>
      <c r="AP28" s="79"/>
      <c r="AQ28" s="79"/>
      <c r="AR28" s="79"/>
      <c r="AS28" s="79"/>
      <c r="AT28" s="79"/>
      <c r="AU28" s="79"/>
      <c r="AV28" s="79"/>
      <c r="AW28" s="79"/>
      <c r="AX28" s="79"/>
      <c r="AY28" s="79"/>
      <c r="AZ28" s="83">
        <f t="shared" si="0"/>
        <v>1.89E-2</v>
      </c>
    </row>
    <row r="29" spans="1:52" ht="34.950000000000003" customHeight="1" x14ac:dyDescent="0.45">
      <c r="A29" s="93" t="s">
        <v>7695</v>
      </c>
      <c r="B29" s="77">
        <v>1</v>
      </c>
      <c r="C29" s="93" t="s">
        <v>4516</v>
      </c>
      <c r="D29" s="78"/>
      <c r="E29" s="78"/>
      <c r="F29" s="79"/>
      <c r="G29" s="78"/>
      <c r="H29" s="79"/>
      <c r="I29" s="87"/>
      <c r="J29" s="79"/>
      <c r="K29" s="79"/>
      <c r="L29" s="78" t="s">
        <v>8802</v>
      </c>
      <c r="M29" s="78" t="s">
        <v>8884</v>
      </c>
      <c r="N29" s="78"/>
      <c r="O29" s="79">
        <v>1</v>
      </c>
      <c r="P29" s="79">
        <v>500</v>
      </c>
      <c r="Q29" s="79">
        <v>350</v>
      </c>
      <c r="R29" s="79">
        <v>890</v>
      </c>
      <c r="S29" s="79"/>
      <c r="T29" s="79"/>
      <c r="U29" s="79"/>
      <c r="V29" s="79"/>
      <c r="W29" s="79"/>
      <c r="X29" s="79"/>
      <c r="Y29" s="79"/>
      <c r="Z29" s="79"/>
      <c r="AA29" s="79"/>
      <c r="AB29" s="79"/>
      <c r="AC29" s="79"/>
      <c r="AD29" s="81"/>
      <c r="AE29" s="79"/>
      <c r="AF29" s="79"/>
      <c r="AG29" s="79"/>
      <c r="AH29" s="79"/>
      <c r="AI29" s="79"/>
      <c r="AJ29" s="79"/>
      <c r="AK29" s="79"/>
      <c r="AL29" s="79"/>
      <c r="AM29" s="79"/>
      <c r="AN29" s="79"/>
      <c r="AO29" s="79"/>
      <c r="AP29" s="79"/>
      <c r="AQ29" s="79"/>
      <c r="AR29" s="79"/>
      <c r="AS29" s="79"/>
      <c r="AT29" s="79"/>
      <c r="AU29" s="79"/>
      <c r="AV29" s="79"/>
      <c r="AW29" s="79"/>
      <c r="AX29" s="79"/>
      <c r="AY29" s="79"/>
      <c r="AZ29" s="83">
        <f t="shared" si="0"/>
        <v>0.15575</v>
      </c>
    </row>
    <row r="30" spans="1:52" ht="34.950000000000003" customHeight="1" x14ac:dyDescent="0.45">
      <c r="A30" s="78" t="s">
        <v>7695</v>
      </c>
      <c r="B30" s="79">
        <v>1</v>
      </c>
      <c r="C30" s="78" t="s">
        <v>458</v>
      </c>
      <c r="D30" s="78"/>
      <c r="E30" s="78"/>
      <c r="F30" s="79"/>
      <c r="G30" s="78"/>
      <c r="H30" s="79"/>
      <c r="I30" s="87"/>
      <c r="J30" s="79"/>
      <c r="K30" s="79"/>
      <c r="L30" s="93" t="s">
        <v>5831</v>
      </c>
      <c r="M30" s="96" t="s">
        <v>5840</v>
      </c>
      <c r="N30" s="96" t="s">
        <v>5846</v>
      </c>
      <c r="O30" s="79">
        <v>1</v>
      </c>
      <c r="P30" s="77">
        <v>380</v>
      </c>
      <c r="Q30" s="77">
        <v>420</v>
      </c>
      <c r="R30" s="77">
        <v>290</v>
      </c>
      <c r="S30" s="79"/>
      <c r="T30" s="79"/>
      <c r="U30" s="79"/>
      <c r="V30" s="79"/>
      <c r="W30" s="79"/>
      <c r="X30" s="79"/>
      <c r="Y30" s="79"/>
      <c r="Z30" s="79"/>
      <c r="AA30" s="79"/>
      <c r="AB30" s="79"/>
      <c r="AC30" s="79"/>
      <c r="AD30" s="81"/>
      <c r="AE30" s="79"/>
      <c r="AF30" s="79"/>
      <c r="AG30" s="79"/>
      <c r="AH30" s="79"/>
      <c r="AI30" s="79"/>
      <c r="AJ30" s="79"/>
      <c r="AK30" s="79"/>
      <c r="AL30" s="79"/>
      <c r="AM30" s="79"/>
      <c r="AN30" s="79"/>
      <c r="AO30" s="79"/>
      <c r="AP30" s="79"/>
      <c r="AQ30" s="79"/>
      <c r="AR30" s="79"/>
      <c r="AS30" s="79"/>
      <c r="AT30" s="79"/>
      <c r="AU30" s="79"/>
      <c r="AV30" s="79"/>
      <c r="AW30" s="79"/>
      <c r="AX30" s="79"/>
      <c r="AY30" s="79"/>
      <c r="AZ30" s="83">
        <f t="shared" si="0"/>
        <v>4.6283999999999999E-2</v>
      </c>
    </row>
    <row r="31" spans="1:52" ht="34.950000000000003" customHeight="1" x14ac:dyDescent="0.45">
      <c r="A31" s="78" t="s">
        <v>7695</v>
      </c>
      <c r="B31" s="79">
        <v>1</v>
      </c>
      <c r="C31" s="78" t="s">
        <v>458</v>
      </c>
      <c r="D31" s="78"/>
      <c r="E31" s="78"/>
      <c r="F31" s="79"/>
      <c r="G31" s="78"/>
      <c r="H31" s="79"/>
      <c r="I31" s="87"/>
      <c r="J31" s="79"/>
      <c r="K31" s="79"/>
      <c r="L31" s="78" t="s">
        <v>8731</v>
      </c>
      <c r="M31" s="78"/>
      <c r="N31" s="78"/>
      <c r="O31" s="79">
        <v>1</v>
      </c>
      <c r="P31" s="79"/>
      <c r="Q31" s="79"/>
      <c r="R31" s="79"/>
      <c r="S31" s="79"/>
      <c r="T31" s="79"/>
      <c r="U31" s="79"/>
      <c r="V31" s="79"/>
      <c r="W31" s="79"/>
      <c r="X31" s="79"/>
      <c r="Y31" s="79"/>
      <c r="Z31" s="79"/>
      <c r="AA31" s="79"/>
      <c r="AB31" s="79"/>
      <c r="AC31" s="79"/>
      <c r="AD31" s="81"/>
      <c r="AE31" s="79"/>
      <c r="AF31" s="79"/>
      <c r="AG31" s="79"/>
      <c r="AH31" s="79"/>
      <c r="AI31" s="79"/>
      <c r="AJ31" s="79"/>
      <c r="AK31" s="79"/>
      <c r="AL31" s="79"/>
      <c r="AM31" s="79"/>
      <c r="AN31" s="79"/>
      <c r="AO31" s="79"/>
      <c r="AP31" s="79"/>
      <c r="AQ31" s="79"/>
      <c r="AR31" s="79"/>
      <c r="AS31" s="79"/>
      <c r="AT31" s="79"/>
      <c r="AU31" s="79"/>
      <c r="AV31" s="79"/>
      <c r="AW31" s="79"/>
      <c r="AX31" s="79"/>
      <c r="AY31" s="79"/>
      <c r="AZ31" s="83">
        <f t="shared" si="0"/>
        <v>0</v>
      </c>
    </row>
    <row r="32" spans="1:52" ht="34.950000000000003" customHeight="1" x14ac:dyDescent="0.45">
      <c r="A32" s="93" t="s">
        <v>7695</v>
      </c>
      <c r="B32" s="77">
        <v>1</v>
      </c>
      <c r="C32" s="93" t="s">
        <v>4516</v>
      </c>
      <c r="D32" s="78"/>
      <c r="E32" s="78"/>
      <c r="F32" s="79"/>
      <c r="G32" s="78"/>
      <c r="H32" s="79"/>
      <c r="I32" s="87"/>
      <c r="J32" s="79"/>
      <c r="K32" s="79"/>
      <c r="L32" s="78" t="s">
        <v>8730</v>
      </c>
      <c r="M32" s="78"/>
      <c r="N32" s="78"/>
      <c r="O32" s="79">
        <v>1</v>
      </c>
      <c r="P32" s="79"/>
      <c r="Q32" s="79"/>
      <c r="R32" s="79"/>
      <c r="S32" s="79"/>
      <c r="T32" s="79"/>
      <c r="U32" s="79"/>
      <c r="V32" s="79"/>
      <c r="W32" s="79"/>
      <c r="X32" s="79"/>
      <c r="Y32" s="79"/>
      <c r="Z32" s="79"/>
      <c r="AA32" s="79"/>
      <c r="AB32" s="79"/>
      <c r="AC32" s="79"/>
      <c r="AD32" s="81"/>
      <c r="AE32" s="79"/>
      <c r="AF32" s="79"/>
      <c r="AG32" s="79"/>
      <c r="AH32" s="79"/>
      <c r="AI32" s="79"/>
      <c r="AJ32" s="79"/>
      <c r="AK32" s="79"/>
      <c r="AL32" s="79"/>
      <c r="AM32" s="79"/>
      <c r="AN32" s="79"/>
      <c r="AO32" s="79"/>
      <c r="AP32" s="79"/>
      <c r="AQ32" s="79"/>
      <c r="AR32" s="79"/>
      <c r="AS32" s="79"/>
      <c r="AT32" s="79"/>
      <c r="AU32" s="79"/>
      <c r="AV32" s="79"/>
      <c r="AW32" s="79"/>
      <c r="AX32" s="79"/>
      <c r="AY32" s="79"/>
      <c r="AZ32" s="83">
        <f t="shared" si="0"/>
        <v>0</v>
      </c>
    </row>
    <row r="33" spans="1:52" ht="34.950000000000003" customHeight="1" x14ac:dyDescent="0.45">
      <c r="A33" s="78" t="s">
        <v>7695</v>
      </c>
      <c r="B33" s="79">
        <v>1</v>
      </c>
      <c r="C33" s="78" t="s">
        <v>458</v>
      </c>
      <c r="D33" s="78"/>
      <c r="E33" s="78"/>
      <c r="F33" s="79"/>
      <c r="G33" s="78"/>
      <c r="H33" s="79"/>
      <c r="I33" s="87"/>
      <c r="J33" s="79"/>
      <c r="K33" s="79"/>
      <c r="L33" s="78" t="s">
        <v>8709</v>
      </c>
      <c r="M33" s="78"/>
      <c r="N33" s="78"/>
      <c r="O33" s="79">
        <v>5</v>
      </c>
      <c r="P33" s="79"/>
      <c r="Q33" s="79"/>
      <c r="R33" s="79"/>
      <c r="S33" s="79"/>
      <c r="T33" s="79"/>
      <c r="U33" s="79"/>
      <c r="V33" s="79"/>
      <c r="W33" s="79"/>
      <c r="X33" s="79"/>
      <c r="Y33" s="79"/>
      <c r="Z33" s="79"/>
      <c r="AA33" s="79"/>
      <c r="AB33" s="79"/>
      <c r="AC33" s="79"/>
      <c r="AD33" s="81"/>
      <c r="AE33" s="79"/>
      <c r="AF33" s="79"/>
      <c r="AG33" s="79"/>
      <c r="AH33" s="79"/>
      <c r="AI33" s="79"/>
      <c r="AJ33" s="79"/>
      <c r="AK33" s="79"/>
      <c r="AL33" s="79"/>
      <c r="AM33" s="79"/>
      <c r="AN33" s="79"/>
      <c r="AO33" s="79"/>
      <c r="AP33" s="79"/>
      <c r="AQ33" s="79"/>
      <c r="AR33" s="79"/>
      <c r="AS33" s="79"/>
      <c r="AT33" s="79"/>
      <c r="AU33" s="79"/>
      <c r="AV33" s="79"/>
      <c r="AW33" s="79"/>
      <c r="AX33" s="79"/>
      <c r="AY33" s="79"/>
      <c r="AZ33" s="83">
        <v>0.5</v>
      </c>
    </row>
    <row r="34" spans="1:52" s="99" customFormat="1" ht="34.950000000000003" customHeight="1" x14ac:dyDescent="0.45">
      <c r="A34" s="93" t="s">
        <v>7695</v>
      </c>
      <c r="B34" s="77">
        <v>1</v>
      </c>
      <c r="C34" s="93" t="s">
        <v>4520</v>
      </c>
      <c r="D34" s="93"/>
      <c r="E34" s="93"/>
      <c r="F34" s="94"/>
      <c r="G34" s="93"/>
      <c r="H34" s="77"/>
      <c r="I34" s="95">
        <v>5462</v>
      </c>
      <c r="J34" s="77"/>
      <c r="K34" s="77"/>
      <c r="L34" s="93" t="s">
        <v>3673</v>
      </c>
      <c r="M34" s="96"/>
      <c r="N34" s="96"/>
      <c r="O34" s="79">
        <v>1</v>
      </c>
      <c r="P34" s="77">
        <v>1060</v>
      </c>
      <c r="Q34" s="77">
        <v>730</v>
      </c>
      <c r="R34" s="77">
        <v>740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3499</v>
      </c>
      <c r="AU34" s="77">
        <v>23</v>
      </c>
      <c r="AV34" s="94" t="s">
        <v>4536</v>
      </c>
      <c r="AW34" s="77" t="s">
        <v>2876</v>
      </c>
      <c r="AX34" s="94" t="s">
        <v>3232</v>
      </c>
      <c r="AY34" s="77"/>
      <c r="AZ34" s="83">
        <f t="shared" si="0"/>
        <v>0.57261200000000001</v>
      </c>
    </row>
    <row r="35" spans="1:52" s="99" customFormat="1" ht="34.950000000000003" customHeight="1" x14ac:dyDescent="0.45">
      <c r="A35" s="93" t="s">
        <v>7695</v>
      </c>
      <c r="B35" s="77">
        <v>1</v>
      </c>
      <c r="C35" s="93" t="s">
        <v>4520</v>
      </c>
      <c r="D35" s="93"/>
      <c r="E35" s="93"/>
      <c r="F35" s="94"/>
      <c r="G35" s="93"/>
      <c r="H35" s="77"/>
      <c r="I35" s="95">
        <v>5463</v>
      </c>
      <c r="J35" s="77"/>
      <c r="K35" s="77"/>
      <c r="L35" s="93" t="s">
        <v>3533</v>
      </c>
      <c r="M35" s="96"/>
      <c r="N35" s="96"/>
      <c r="O35" s="79">
        <v>1</v>
      </c>
      <c r="P35" s="77">
        <v>400</v>
      </c>
      <c r="Q35" s="77">
        <v>730</v>
      </c>
      <c r="R35" s="77">
        <v>740</v>
      </c>
      <c r="S35" s="77"/>
      <c r="T35" s="77"/>
      <c r="U35" s="77"/>
      <c r="V35" s="77"/>
      <c r="W35" s="77"/>
      <c r="X35" s="77"/>
      <c r="Y35" s="77"/>
      <c r="Z35" s="77"/>
      <c r="AA35" s="77"/>
      <c r="AB35" s="77"/>
      <c r="AC35" s="77"/>
      <c r="AD35" s="77"/>
      <c r="AE35" s="77"/>
      <c r="AF35" s="77"/>
      <c r="AG35" s="77"/>
      <c r="AH35" s="77"/>
      <c r="AI35" s="77"/>
      <c r="AJ35" s="77"/>
      <c r="AK35" s="77"/>
      <c r="AL35" s="77"/>
      <c r="AM35" s="94"/>
      <c r="AN35" s="94"/>
      <c r="AO35" s="77"/>
      <c r="AP35" s="77"/>
      <c r="AQ35" s="77"/>
      <c r="AR35" s="77"/>
      <c r="AS35" s="97"/>
      <c r="AT35" s="77">
        <v>3500</v>
      </c>
      <c r="AU35" s="77">
        <v>23</v>
      </c>
      <c r="AV35" s="94" t="s">
        <v>4536</v>
      </c>
      <c r="AW35" s="77" t="s">
        <v>2876</v>
      </c>
      <c r="AX35" s="94" t="s">
        <v>3232</v>
      </c>
      <c r="AY35" s="77"/>
      <c r="AZ35" s="83">
        <f t="shared" si="0"/>
        <v>0.21607999999999999</v>
      </c>
    </row>
    <row r="36" spans="1:52" s="99" customFormat="1" ht="34.950000000000003" customHeight="1" x14ac:dyDescent="0.45">
      <c r="A36" s="93" t="s">
        <v>7695</v>
      </c>
      <c r="B36" s="77">
        <v>1</v>
      </c>
      <c r="C36" s="93" t="s">
        <v>4520</v>
      </c>
      <c r="D36" s="93"/>
      <c r="E36" s="93"/>
      <c r="F36" s="94"/>
      <c r="G36" s="93"/>
      <c r="H36" s="77"/>
      <c r="I36" s="95">
        <v>5464</v>
      </c>
      <c r="J36" s="77"/>
      <c r="K36" s="77"/>
      <c r="L36" s="93" t="s">
        <v>3474</v>
      </c>
      <c r="M36" s="96" t="s">
        <v>7698</v>
      </c>
      <c r="N36" s="96"/>
      <c r="O36" s="79">
        <v>1</v>
      </c>
      <c r="P36" s="77">
        <v>450</v>
      </c>
      <c r="Q36" s="77">
        <v>450</v>
      </c>
      <c r="R36" s="77">
        <v>700</v>
      </c>
      <c r="S36" s="77"/>
      <c r="T36" s="77"/>
      <c r="U36" s="77"/>
      <c r="V36" s="77"/>
      <c r="W36" s="77"/>
      <c r="X36" s="77"/>
      <c r="Y36" s="77"/>
      <c r="Z36" s="77"/>
      <c r="AA36" s="77"/>
      <c r="AB36" s="77"/>
      <c r="AC36" s="77"/>
      <c r="AD36" s="77"/>
      <c r="AE36" s="77"/>
      <c r="AF36" s="77"/>
      <c r="AG36" s="77"/>
      <c r="AH36" s="77"/>
      <c r="AI36" s="77"/>
      <c r="AJ36" s="77"/>
      <c r="AK36" s="77"/>
      <c r="AL36" s="77"/>
      <c r="AM36" s="94"/>
      <c r="AN36" s="94"/>
      <c r="AO36" s="77"/>
      <c r="AP36" s="77"/>
      <c r="AQ36" s="77"/>
      <c r="AR36" s="77"/>
      <c r="AS36" s="97"/>
      <c r="AT36" s="77">
        <v>3501</v>
      </c>
      <c r="AU36" s="77">
        <v>23</v>
      </c>
      <c r="AV36" s="94" t="s">
        <v>4536</v>
      </c>
      <c r="AW36" s="77" t="s">
        <v>2874</v>
      </c>
      <c r="AX36" s="94" t="s">
        <v>3232</v>
      </c>
      <c r="AY36" s="77"/>
      <c r="AZ36" s="83">
        <f t="shared" si="0"/>
        <v>0.14174999999999999</v>
      </c>
    </row>
    <row r="37" spans="1:52" s="99" customFormat="1" ht="34.950000000000003" customHeight="1" x14ac:dyDescent="0.45">
      <c r="A37" s="93" t="s">
        <v>7695</v>
      </c>
      <c r="B37" s="77">
        <v>1</v>
      </c>
      <c r="C37" s="93" t="s">
        <v>4520</v>
      </c>
      <c r="D37" s="93"/>
      <c r="E37" s="93"/>
      <c r="F37" s="94"/>
      <c r="G37" s="93"/>
      <c r="H37" s="77"/>
      <c r="I37" s="95">
        <v>5473</v>
      </c>
      <c r="J37" s="77"/>
      <c r="K37" s="77"/>
      <c r="L37" s="93" t="s">
        <v>3109</v>
      </c>
      <c r="M37" s="96" t="s">
        <v>7668</v>
      </c>
      <c r="N37" s="96"/>
      <c r="O37" s="79">
        <v>1</v>
      </c>
      <c r="P37" s="77">
        <v>300</v>
      </c>
      <c r="Q37" s="77">
        <v>300</v>
      </c>
      <c r="R37" s="77">
        <v>450</v>
      </c>
      <c r="S37" s="77"/>
      <c r="T37" s="77"/>
      <c r="U37" s="77"/>
      <c r="V37" s="77"/>
      <c r="W37" s="77"/>
      <c r="X37" s="77"/>
      <c r="Y37" s="77"/>
      <c r="Z37" s="77"/>
      <c r="AA37" s="77"/>
      <c r="AB37" s="77"/>
      <c r="AC37" s="77"/>
      <c r="AD37" s="77"/>
      <c r="AE37" s="77"/>
      <c r="AF37" s="77"/>
      <c r="AG37" s="77"/>
      <c r="AH37" s="77"/>
      <c r="AI37" s="77"/>
      <c r="AJ37" s="77"/>
      <c r="AK37" s="77"/>
      <c r="AL37" s="77"/>
      <c r="AM37" s="94"/>
      <c r="AN37" s="94"/>
      <c r="AO37" s="77"/>
      <c r="AP37" s="77"/>
      <c r="AQ37" s="77"/>
      <c r="AR37" s="77"/>
      <c r="AS37" s="97"/>
      <c r="AT37" s="77">
        <v>3510</v>
      </c>
      <c r="AU37" s="77">
        <v>23</v>
      </c>
      <c r="AV37" s="94" t="s">
        <v>4536</v>
      </c>
      <c r="AW37" s="77" t="s">
        <v>2874</v>
      </c>
      <c r="AX37" s="94" t="s">
        <v>3232</v>
      </c>
      <c r="AY37" s="77"/>
      <c r="AZ37" s="83">
        <f t="shared" si="0"/>
        <v>4.0500000000000001E-2</v>
      </c>
    </row>
    <row r="38" spans="1:52" s="99" customFormat="1" ht="34.950000000000003" customHeight="1" x14ac:dyDescent="0.45">
      <c r="A38" s="93" t="s">
        <v>7695</v>
      </c>
      <c r="B38" s="77">
        <v>1</v>
      </c>
      <c r="C38" s="93" t="s">
        <v>4520</v>
      </c>
      <c r="D38" s="93"/>
      <c r="E38" s="93"/>
      <c r="F38" s="94"/>
      <c r="G38" s="93"/>
      <c r="H38" s="77"/>
      <c r="I38" s="95">
        <v>5479</v>
      </c>
      <c r="J38" s="77"/>
      <c r="K38" s="77"/>
      <c r="L38" s="93" t="s">
        <v>3954</v>
      </c>
      <c r="M38" s="96"/>
      <c r="N38" s="96"/>
      <c r="O38" s="79">
        <v>1</v>
      </c>
      <c r="P38" s="77">
        <v>300</v>
      </c>
      <c r="Q38" s="77">
        <v>300</v>
      </c>
      <c r="R38" s="77">
        <v>450</v>
      </c>
      <c r="S38" s="77"/>
      <c r="T38" s="77"/>
      <c r="U38" s="77"/>
      <c r="V38" s="77"/>
      <c r="W38" s="77"/>
      <c r="X38" s="77"/>
      <c r="Y38" s="77"/>
      <c r="Z38" s="77"/>
      <c r="AA38" s="77"/>
      <c r="AB38" s="77"/>
      <c r="AC38" s="77"/>
      <c r="AD38" s="77"/>
      <c r="AE38" s="77"/>
      <c r="AF38" s="77"/>
      <c r="AG38" s="77"/>
      <c r="AH38" s="77"/>
      <c r="AI38" s="77"/>
      <c r="AJ38" s="77"/>
      <c r="AK38" s="77"/>
      <c r="AL38" s="77"/>
      <c r="AM38" s="94"/>
      <c r="AN38" s="94"/>
      <c r="AO38" s="77"/>
      <c r="AP38" s="77"/>
      <c r="AQ38" s="77"/>
      <c r="AR38" s="77"/>
      <c r="AS38" s="97"/>
      <c r="AT38" s="77">
        <v>3516</v>
      </c>
      <c r="AU38" s="77">
        <v>23</v>
      </c>
      <c r="AV38" s="94" t="s">
        <v>4536</v>
      </c>
      <c r="AW38" s="77" t="s">
        <v>2874</v>
      </c>
      <c r="AX38" s="94" t="s">
        <v>3232</v>
      </c>
      <c r="AY38" s="77"/>
      <c r="AZ38" s="83">
        <f t="shared" si="0"/>
        <v>4.0500000000000001E-2</v>
      </c>
    </row>
    <row r="39" spans="1:52" s="99" customFormat="1" ht="34.950000000000003" customHeight="1" x14ac:dyDescent="0.45">
      <c r="A39" s="93" t="s">
        <v>7695</v>
      </c>
      <c r="B39" s="77">
        <v>1</v>
      </c>
      <c r="C39" s="93" t="s">
        <v>4520</v>
      </c>
      <c r="D39" s="93"/>
      <c r="E39" s="93"/>
      <c r="F39" s="94"/>
      <c r="G39" s="93"/>
      <c r="H39" s="77"/>
      <c r="I39" s="95">
        <v>5467</v>
      </c>
      <c r="J39" s="77"/>
      <c r="K39" s="77"/>
      <c r="L39" s="93" t="s">
        <v>3525</v>
      </c>
      <c r="M39" s="96"/>
      <c r="N39" s="96"/>
      <c r="O39" s="79">
        <v>1</v>
      </c>
      <c r="P39" s="77">
        <v>510</v>
      </c>
      <c r="Q39" s="77">
        <v>370</v>
      </c>
      <c r="R39" s="77">
        <v>800</v>
      </c>
      <c r="S39" s="77"/>
      <c r="T39" s="77"/>
      <c r="U39" s="77"/>
      <c r="V39" s="77"/>
      <c r="W39" s="77"/>
      <c r="X39" s="77"/>
      <c r="Y39" s="77"/>
      <c r="Z39" s="77"/>
      <c r="AA39" s="77"/>
      <c r="AB39" s="77"/>
      <c r="AC39" s="77"/>
      <c r="AD39" s="77"/>
      <c r="AE39" s="77"/>
      <c r="AF39" s="77"/>
      <c r="AG39" s="77"/>
      <c r="AH39" s="77"/>
      <c r="AI39" s="77"/>
      <c r="AJ39" s="77"/>
      <c r="AK39" s="77"/>
      <c r="AL39" s="77"/>
      <c r="AM39" s="94"/>
      <c r="AN39" s="94"/>
      <c r="AO39" s="77"/>
      <c r="AP39" s="77"/>
      <c r="AQ39" s="77"/>
      <c r="AR39" s="77"/>
      <c r="AS39" s="97"/>
      <c r="AT39" s="77">
        <v>3504</v>
      </c>
      <c r="AU39" s="77">
        <v>23</v>
      </c>
      <c r="AV39" s="94" t="s">
        <v>4536</v>
      </c>
      <c r="AW39" s="77" t="s">
        <v>2876</v>
      </c>
      <c r="AX39" s="94" t="s">
        <v>3232</v>
      </c>
      <c r="AY39" s="77"/>
      <c r="AZ39" s="83">
        <f t="shared" si="0"/>
        <v>0.15096000000000001</v>
      </c>
    </row>
    <row r="40" spans="1:52" s="99" customFormat="1" ht="34.950000000000003" customHeight="1" x14ac:dyDescent="0.45">
      <c r="A40" s="93" t="s">
        <v>7695</v>
      </c>
      <c r="B40" s="77">
        <v>1</v>
      </c>
      <c r="C40" s="93" t="s">
        <v>4520</v>
      </c>
      <c r="D40" s="93"/>
      <c r="E40" s="93"/>
      <c r="F40" s="94"/>
      <c r="G40" s="93"/>
      <c r="H40" s="77"/>
      <c r="I40" s="95">
        <v>5468</v>
      </c>
      <c r="J40" s="77"/>
      <c r="K40" s="77"/>
      <c r="L40" s="93" t="s">
        <v>3180</v>
      </c>
      <c r="M40" s="96"/>
      <c r="N40" s="96"/>
      <c r="O40" s="79">
        <v>1</v>
      </c>
      <c r="P40" s="77">
        <v>600</v>
      </c>
      <c r="Q40" s="77">
        <v>450</v>
      </c>
      <c r="R40" s="77">
        <v>520</v>
      </c>
      <c r="S40" s="77"/>
      <c r="T40" s="77"/>
      <c r="U40" s="77"/>
      <c r="V40" s="77"/>
      <c r="W40" s="77"/>
      <c r="X40" s="77"/>
      <c r="Y40" s="77"/>
      <c r="Z40" s="77"/>
      <c r="AA40" s="77"/>
      <c r="AB40" s="77"/>
      <c r="AC40" s="77"/>
      <c r="AD40" s="77"/>
      <c r="AE40" s="77"/>
      <c r="AF40" s="77"/>
      <c r="AG40" s="77"/>
      <c r="AH40" s="77"/>
      <c r="AI40" s="77"/>
      <c r="AJ40" s="77"/>
      <c r="AK40" s="77"/>
      <c r="AL40" s="77"/>
      <c r="AM40" s="94"/>
      <c r="AN40" s="94"/>
      <c r="AO40" s="77"/>
      <c r="AP40" s="77"/>
      <c r="AQ40" s="77"/>
      <c r="AR40" s="77"/>
      <c r="AS40" s="97"/>
      <c r="AT40" s="77">
        <v>3505</v>
      </c>
      <c r="AU40" s="77">
        <v>23</v>
      </c>
      <c r="AV40" s="94" t="s">
        <v>4536</v>
      </c>
      <c r="AW40" s="77" t="s">
        <v>2874</v>
      </c>
      <c r="AX40" s="94" t="s">
        <v>3232</v>
      </c>
      <c r="AY40" s="77"/>
      <c r="AZ40" s="83">
        <f t="shared" si="0"/>
        <v>0.1404</v>
      </c>
    </row>
    <row r="41" spans="1:52" ht="34.950000000000003" customHeight="1" x14ac:dyDescent="0.45">
      <c r="A41" s="78" t="s">
        <v>7695</v>
      </c>
      <c r="B41" s="79">
        <v>1</v>
      </c>
      <c r="C41" s="78" t="s">
        <v>463</v>
      </c>
      <c r="D41" s="78"/>
      <c r="E41" s="78"/>
      <c r="F41" s="79"/>
      <c r="G41" s="78"/>
      <c r="H41" s="79"/>
      <c r="I41" s="87" t="s">
        <v>640</v>
      </c>
      <c r="J41" s="79"/>
      <c r="K41" s="79"/>
      <c r="L41" s="78" t="s">
        <v>460</v>
      </c>
      <c r="M41" s="78"/>
      <c r="N41" s="78" t="s">
        <v>7275</v>
      </c>
      <c r="O41" s="79">
        <v>1</v>
      </c>
      <c r="P41" s="79">
        <v>700</v>
      </c>
      <c r="Q41" s="79">
        <v>1900</v>
      </c>
      <c r="R41" s="79">
        <v>500</v>
      </c>
      <c r="S41" s="79"/>
      <c r="T41" s="79"/>
      <c r="U41" s="79"/>
      <c r="V41" s="79"/>
      <c r="W41" s="79"/>
      <c r="X41" s="79"/>
      <c r="Y41" s="79"/>
      <c r="Z41" s="79"/>
      <c r="AA41" s="79"/>
      <c r="AB41" s="79"/>
      <c r="AC41" s="79"/>
      <c r="AD41" s="81"/>
      <c r="AE41" s="79" t="s">
        <v>3043</v>
      </c>
      <c r="AF41" s="79"/>
      <c r="AG41" s="79"/>
      <c r="AH41" s="79"/>
      <c r="AI41" s="79"/>
      <c r="AJ41" s="79"/>
      <c r="AK41" s="79"/>
      <c r="AL41" s="79"/>
      <c r="AM41" s="79"/>
      <c r="AN41" s="79"/>
      <c r="AO41" s="79"/>
      <c r="AP41" s="79"/>
      <c r="AQ41" s="79"/>
      <c r="AR41" s="79"/>
      <c r="AS41" s="79"/>
      <c r="AT41" s="79"/>
      <c r="AU41" s="79"/>
      <c r="AV41" s="79"/>
      <c r="AW41" s="79"/>
      <c r="AX41" s="79"/>
      <c r="AY41" s="79"/>
      <c r="AZ41" s="83">
        <f t="shared" si="0"/>
        <v>0.66500000000000004</v>
      </c>
    </row>
    <row r="42" spans="1:52" ht="34.950000000000003" customHeight="1" x14ac:dyDescent="0.45">
      <c r="A42" s="78" t="s">
        <v>7695</v>
      </c>
      <c r="B42" s="79">
        <v>1</v>
      </c>
      <c r="C42" s="78" t="s">
        <v>463</v>
      </c>
      <c r="D42" s="78" t="s">
        <v>1965</v>
      </c>
      <c r="E42" s="78" t="s">
        <v>233</v>
      </c>
      <c r="F42" s="79">
        <v>1</v>
      </c>
      <c r="G42" s="78" t="s">
        <v>10386</v>
      </c>
      <c r="H42" s="79"/>
      <c r="I42" s="87" t="s">
        <v>641</v>
      </c>
      <c r="J42" s="79" t="s">
        <v>0</v>
      </c>
      <c r="K42" s="79"/>
      <c r="L42" s="78" t="s">
        <v>2750</v>
      </c>
      <c r="M42" s="78" t="s">
        <v>256</v>
      </c>
      <c r="N42" s="78" t="s">
        <v>257</v>
      </c>
      <c r="O42" s="79">
        <v>1</v>
      </c>
      <c r="P42" s="79">
        <v>600</v>
      </c>
      <c r="Q42" s="79">
        <v>1000</v>
      </c>
      <c r="R42" s="79">
        <v>1400</v>
      </c>
      <c r="S42" s="79"/>
      <c r="T42" s="79" t="s">
        <v>3482</v>
      </c>
      <c r="U42" s="79"/>
      <c r="V42" s="79"/>
      <c r="W42" s="79"/>
      <c r="X42" s="79"/>
      <c r="Y42" s="79"/>
      <c r="Z42" s="79"/>
      <c r="AA42" s="79" t="s">
        <v>3482</v>
      </c>
      <c r="AB42" s="79"/>
      <c r="AC42" s="79"/>
      <c r="AD42" s="81"/>
      <c r="AE42" s="79" t="s">
        <v>3043</v>
      </c>
      <c r="AF42" s="79"/>
      <c r="AG42" s="79"/>
      <c r="AH42" s="79"/>
      <c r="AI42" s="79"/>
      <c r="AJ42" s="79"/>
      <c r="AK42" s="79"/>
      <c r="AL42" s="79"/>
      <c r="AM42" s="79"/>
      <c r="AN42" s="79"/>
      <c r="AO42" s="79"/>
      <c r="AP42" s="79"/>
      <c r="AQ42" s="79"/>
      <c r="AR42" s="79"/>
      <c r="AS42" s="79"/>
      <c r="AT42" s="79"/>
      <c r="AU42" s="79"/>
      <c r="AV42" s="79"/>
      <c r="AW42" s="79"/>
      <c r="AX42" s="79"/>
      <c r="AY42" s="79"/>
      <c r="AZ42" s="83">
        <f t="shared" si="0"/>
        <v>0.84</v>
      </c>
    </row>
    <row r="43" spans="1:52" ht="34.950000000000003" customHeight="1" x14ac:dyDescent="0.45">
      <c r="A43" s="78" t="s">
        <v>7695</v>
      </c>
      <c r="B43" s="79">
        <v>1</v>
      </c>
      <c r="C43" s="78" t="s">
        <v>621</v>
      </c>
      <c r="D43" s="78"/>
      <c r="E43" s="78"/>
      <c r="F43" s="79"/>
      <c r="G43" s="78"/>
      <c r="H43" s="79"/>
      <c r="I43" s="87" t="s">
        <v>3155</v>
      </c>
      <c r="J43" s="79"/>
      <c r="K43" s="79"/>
      <c r="L43" s="78" t="s">
        <v>7151</v>
      </c>
      <c r="M43" s="78" t="s">
        <v>7664</v>
      </c>
      <c r="N43" s="78"/>
      <c r="O43" s="79">
        <v>1</v>
      </c>
      <c r="P43" s="79">
        <v>1300</v>
      </c>
      <c r="Q43" s="79">
        <v>100</v>
      </c>
      <c r="R43" s="79">
        <v>500</v>
      </c>
      <c r="S43" s="79"/>
      <c r="T43" s="79" t="s">
        <v>3482</v>
      </c>
      <c r="U43" s="79"/>
      <c r="V43" s="79"/>
      <c r="W43" s="79"/>
      <c r="X43" s="79"/>
      <c r="Y43" s="79"/>
      <c r="Z43" s="79"/>
      <c r="AA43" s="79"/>
      <c r="AB43" s="79"/>
      <c r="AC43" s="79"/>
      <c r="AD43" s="81"/>
      <c r="AE43" s="79" t="s">
        <v>3043</v>
      </c>
      <c r="AF43" s="79"/>
      <c r="AG43" s="79"/>
      <c r="AH43" s="79"/>
      <c r="AI43" s="79"/>
      <c r="AJ43" s="79"/>
      <c r="AK43" s="79"/>
      <c r="AL43" s="79"/>
      <c r="AM43" s="79"/>
      <c r="AN43" s="79"/>
      <c r="AO43" s="79"/>
      <c r="AP43" s="79"/>
      <c r="AQ43" s="79"/>
      <c r="AR43" s="79"/>
      <c r="AS43" s="79"/>
      <c r="AT43" s="79"/>
      <c r="AU43" s="79"/>
      <c r="AV43" s="79"/>
      <c r="AW43" s="79"/>
      <c r="AX43" s="79"/>
      <c r="AY43" s="79" t="s">
        <v>7671</v>
      </c>
      <c r="AZ43" s="83">
        <f t="shared" si="0"/>
        <v>6.5000000000000002E-2</v>
      </c>
    </row>
    <row r="44" spans="1:52" ht="34.950000000000003" customHeight="1" x14ac:dyDescent="0.45">
      <c r="A44" s="78" t="s">
        <v>7695</v>
      </c>
      <c r="B44" s="79">
        <v>1</v>
      </c>
      <c r="C44" s="78" t="s">
        <v>463</v>
      </c>
      <c r="D44" s="78"/>
      <c r="E44" s="78"/>
      <c r="F44" s="79"/>
      <c r="G44" s="78"/>
      <c r="H44" s="79"/>
      <c r="I44" s="87" t="s">
        <v>3156</v>
      </c>
      <c r="J44" s="79"/>
      <c r="K44" s="79"/>
      <c r="L44" s="78" t="s">
        <v>7151</v>
      </c>
      <c r="M44" s="78" t="s">
        <v>7664</v>
      </c>
      <c r="N44" s="78"/>
      <c r="O44" s="79">
        <v>1</v>
      </c>
      <c r="P44" s="79">
        <v>1150</v>
      </c>
      <c r="Q44" s="79">
        <v>100</v>
      </c>
      <c r="R44" s="79">
        <v>500</v>
      </c>
      <c r="S44" s="79"/>
      <c r="T44" s="79" t="s">
        <v>3482</v>
      </c>
      <c r="U44" s="79"/>
      <c r="V44" s="79"/>
      <c r="W44" s="79"/>
      <c r="X44" s="79"/>
      <c r="Y44" s="79"/>
      <c r="Z44" s="79"/>
      <c r="AA44" s="79"/>
      <c r="AB44" s="79"/>
      <c r="AC44" s="79"/>
      <c r="AD44" s="81"/>
      <c r="AE44" s="79" t="s">
        <v>3043</v>
      </c>
      <c r="AF44" s="79"/>
      <c r="AG44" s="79"/>
      <c r="AH44" s="79"/>
      <c r="AI44" s="79"/>
      <c r="AJ44" s="79"/>
      <c r="AK44" s="79"/>
      <c r="AL44" s="79"/>
      <c r="AM44" s="79"/>
      <c r="AN44" s="79"/>
      <c r="AO44" s="79"/>
      <c r="AP44" s="79"/>
      <c r="AQ44" s="79"/>
      <c r="AR44" s="79"/>
      <c r="AS44" s="79"/>
      <c r="AT44" s="79"/>
      <c r="AU44" s="79"/>
      <c r="AV44" s="79"/>
      <c r="AW44" s="79"/>
      <c r="AX44" s="79"/>
      <c r="AY44" s="79" t="s">
        <v>7671</v>
      </c>
      <c r="AZ44" s="83">
        <f t="shared" si="0"/>
        <v>5.7500000000000002E-2</v>
      </c>
    </row>
    <row r="45" spans="1:52" ht="34.950000000000003" customHeight="1" x14ac:dyDescent="0.45">
      <c r="A45" s="78" t="s">
        <v>7695</v>
      </c>
      <c r="B45" s="79">
        <v>1</v>
      </c>
      <c r="C45" s="78" t="s">
        <v>621</v>
      </c>
      <c r="D45" s="78"/>
      <c r="E45" s="78"/>
      <c r="F45" s="79"/>
      <c r="G45" s="78"/>
      <c r="H45" s="79"/>
      <c r="I45" s="87"/>
      <c r="J45" s="79"/>
      <c r="K45" s="79"/>
      <c r="L45" s="78" t="s">
        <v>8802</v>
      </c>
      <c r="M45" s="78" t="s">
        <v>8884</v>
      </c>
      <c r="N45" s="78"/>
      <c r="O45" s="79">
        <v>1</v>
      </c>
      <c r="P45" s="79">
        <v>500</v>
      </c>
      <c r="Q45" s="79">
        <v>350</v>
      </c>
      <c r="R45" s="79">
        <v>890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0"/>
        <v>0.15575</v>
      </c>
    </row>
    <row r="46" spans="1:52" ht="34.950000000000003" customHeight="1" x14ac:dyDescent="0.45">
      <c r="A46" s="78" t="s">
        <v>7695</v>
      </c>
      <c r="B46" s="79">
        <v>1</v>
      </c>
      <c r="C46" s="78" t="s">
        <v>463</v>
      </c>
      <c r="D46" s="78"/>
      <c r="E46" s="78"/>
      <c r="F46" s="79"/>
      <c r="G46" s="78"/>
      <c r="H46" s="79"/>
      <c r="I46" s="87"/>
      <c r="J46" s="79"/>
      <c r="K46" s="79"/>
      <c r="L46" s="93" t="s">
        <v>5831</v>
      </c>
      <c r="M46" s="96" t="s">
        <v>5840</v>
      </c>
      <c r="N46" s="96" t="s">
        <v>5846</v>
      </c>
      <c r="O46" s="79">
        <v>1</v>
      </c>
      <c r="P46" s="77">
        <v>380</v>
      </c>
      <c r="Q46" s="77">
        <v>420</v>
      </c>
      <c r="R46" s="77">
        <v>290</v>
      </c>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c r="AZ46" s="83">
        <f t="shared" si="0"/>
        <v>4.6283999999999999E-2</v>
      </c>
    </row>
    <row r="47" spans="1:52" ht="34.950000000000003" customHeight="1" x14ac:dyDescent="0.45">
      <c r="A47" s="78" t="s">
        <v>7695</v>
      </c>
      <c r="B47" s="79">
        <v>1</v>
      </c>
      <c r="C47" s="78" t="s">
        <v>621</v>
      </c>
      <c r="D47" s="78"/>
      <c r="E47" s="78"/>
      <c r="F47" s="79"/>
      <c r="G47" s="78"/>
      <c r="H47" s="79"/>
      <c r="I47" s="87"/>
      <c r="J47" s="79"/>
      <c r="K47" s="79"/>
      <c r="L47" s="78" t="s">
        <v>8731</v>
      </c>
      <c r="M47" s="78"/>
      <c r="N47" s="78"/>
      <c r="O47" s="79">
        <v>1</v>
      </c>
      <c r="P47" s="79"/>
      <c r="Q47" s="79"/>
      <c r="R47" s="79"/>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0"/>
        <v>0</v>
      </c>
    </row>
    <row r="48" spans="1:52" ht="34.950000000000003" customHeight="1" x14ac:dyDescent="0.45">
      <c r="A48" s="78" t="s">
        <v>7695</v>
      </c>
      <c r="B48" s="79">
        <v>1</v>
      </c>
      <c r="C48" s="78" t="s">
        <v>463</v>
      </c>
      <c r="D48" s="78"/>
      <c r="E48" s="78"/>
      <c r="F48" s="79"/>
      <c r="G48" s="78"/>
      <c r="H48" s="79"/>
      <c r="I48" s="87"/>
      <c r="J48" s="79"/>
      <c r="K48" s="79"/>
      <c r="L48" s="78" t="s">
        <v>8730</v>
      </c>
      <c r="M48" s="78"/>
      <c r="N48" s="78"/>
      <c r="O48" s="79">
        <v>1</v>
      </c>
      <c r="P48" s="79"/>
      <c r="Q48" s="79"/>
      <c r="R48" s="79"/>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f t="shared" si="0"/>
        <v>0</v>
      </c>
    </row>
    <row r="49" spans="1:52" ht="34.950000000000003" customHeight="1" x14ac:dyDescent="0.45">
      <c r="A49" s="78" t="s">
        <v>7695</v>
      </c>
      <c r="B49" s="79">
        <v>1</v>
      </c>
      <c r="C49" s="78" t="s">
        <v>621</v>
      </c>
      <c r="D49" s="78"/>
      <c r="E49" s="78"/>
      <c r="F49" s="79"/>
      <c r="G49" s="78"/>
      <c r="H49" s="79"/>
      <c r="I49" s="87"/>
      <c r="J49" s="79"/>
      <c r="K49" s="79"/>
      <c r="L49" s="78" t="s">
        <v>8709</v>
      </c>
      <c r="M49" s="78"/>
      <c r="N49" s="78"/>
      <c r="O49" s="79">
        <v>5</v>
      </c>
      <c r="P49" s="79"/>
      <c r="Q49" s="79"/>
      <c r="R49" s="79"/>
      <c r="S49" s="79"/>
      <c r="T49" s="79"/>
      <c r="U49" s="79"/>
      <c r="V49" s="79"/>
      <c r="W49" s="79"/>
      <c r="X49" s="79"/>
      <c r="Y49" s="79"/>
      <c r="Z49" s="79"/>
      <c r="AA49" s="79"/>
      <c r="AB49" s="79"/>
      <c r="AC49" s="79"/>
      <c r="AD49" s="81"/>
      <c r="AE49" s="79"/>
      <c r="AF49" s="79"/>
      <c r="AG49" s="79"/>
      <c r="AH49" s="79"/>
      <c r="AI49" s="79"/>
      <c r="AJ49" s="79"/>
      <c r="AK49" s="79"/>
      <c r="AL49" s="79"/>
      <c r="AM49" s="79"/>
      <c r="AN49" s="79"/>
      <c r="AO49" s="79"/>
      <c r="AP49" s="79"/>
      <c r="AQ49" s="79"/>
      <c r="AR49" s="79"/>
      <c r="AS49" s="79"/>
      <c r="AT49" s="79"/>
      <c r="AU49" s="79"/>
      <c r="AV49" s="79"/>
      <c r="AW49" s="79"/>
      <c r="AX49" s="79"/>
      <c r="AY49" s="79"/>
      <c r="AZ49" s="83">
        <v>0.5</v>
      </c>
    </row>
    <row r="50" spans="1:52" s="99" customFormat="1" ht="34.950000000000003" customHeight="1" x14ac:dyDescent="0.45">
      <c r="A50" s="93" t="s">
        <v>7695</v>
      </c>
      <c r="B50" s="77">
        <v>1</v>
      </c>
      <c r="C50" s="93" t="s">
        <v>4521</v>
      </c>
      <c r="D50" s="93" t="s">
        <v>4537</v>
      </c>
      <c r="E50" s="93"/>
      <c r="F50" s="94">
        <v>1</v>
      </c>
      <c r="G50" s="93" t="s">
        <v>4538</v>
      </c>
      <c r="H50" s="77"/>
      <c r="I50" s="95">
        <v>5465</v>
      </c>
      <c r="J50" s="77" t="s">
        <v>5427</v>
      </c>
      <c r="K50" s="77"/>
      <c r="L50" s="93" t="s">
        <v>3954</v>
      </c>
      <c r="M50" s="96"/>
      <c r="N50" s="96"/>
      <c r="O50" s="79">
        <v>1</v>
      </c>
      <c r="P50" s="77">
        <v>300</v>
      </c>
      <c r="Q50" s="77">
        <v>300</v>
      </c>
      <c r="R50" s="77">
        <v>450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3502</v>
      </c>
      <c r="AU50" s="77">
        <v>23</v>
      </c>
      <c r="AV50" s="94" t="s">
        <v>4536</v>
      </c>
      <c r="AW50" s="77" t="s">
        <v>2874</v>
      </c>
      <c r="AX50" s="94" t="s">
        <v>3232</v>
      </c>
      <c r="AY50" s="77"/>
      <c r="AZ50" s="83">
        <f t="shared" si="0"/>
        <v>4.0500000000000001E-2</v>
      </c>
    </row>
    <row r="51" spans="1:52" s="99" customFormat="1" ht="34.950000000000003" customHeight="1" x14ac:dyDescent="0.45">
      <c r="A51" s="93" t="s">
        <v>7695</v>
      </c>
      <c r="B51" s="77">
        <v>1</v>
      </c>
      <c r="C51" s="93" t="s">
        <v>4521</v>
      </c>
      <c r="D51" s="93"/>
      <c r="E51" s="93"/>
      <c r="F51" s="94"/>
      <c r="G51" s="93"/>
      <c r="H51" s="77"/>
      <c r="I51" s="95">
        <v>5466</v>
      </c>
      <c r="J51" s="77"/>
      <c r="K51" s="77"/>
      <c r="L51" s="93" t="s">
        <v>3109</v>
      </c>
      <c r="M51" s="96" t="s">
        <v>7668</v>
      </c>
      <c r="N51" s="96"/>
      <c r="O51" s="79">
        <v>1</v>
      </c>
      <c r="P51" s="77">
        <v>300</v>
      </c>
      <c r="Q51" s="77">
        <v>300</v>
      </c>
      <c r="R51" s="77">
        <v>450</v>
      </c>
      <c r="S51" s="77"/>
      <c r="T51" s="77"/>
      <c r="U51" s="77"/>
      <c r="V51" s="77"/>
      <c r="W51" s="77"/>
      <c r="X51" s="77"/>
      <c r="Y51" s="77"/>
      <c r="Z51" s="77"/>
      <c r="AA51" s="77"/>
      <c r="AB51" s="77"/>
      <c r="AC51" s="77"/>
      <c r="AD51" s="77"/>
      <c r="AE51" s="77"/>
      <c r="AF51" s="77"/>
      <c r="AG51" s="77"/>
      <c r="AH51" s="77"/>
      <c r="AI51" s="77"/>
      <c r="AJ51" s="77"/>
      <c r="AK51" s="77"/>
      <c r="AL51" s="77"/>
      <c r="AM51" s="94"/>
      <c r="AN51" s="94"/>
      <c r="AO51" s="77"/>
      <c r="AP51" s="77"/>
      <c r="AQ51" s="77"/>
      <c r="AR51" s="77"/>
      <c r="AS51" s="97"/>
      <c r="AT51" s="77">
        <v>3503</v>
      </c>
      <c r="AU51" s="77">
        <v>23</v>
      </c>
      <c r="AV51" s="94" t="s">
        <v>4536</v>
      </c>
      <c r="AW51" s="77" t="s">
        <v>2874</v>
      </c>
      <c r="AX51" s="94" t="s">
        <v>3232</v>
      </c>
      <c r="AY51" s="77"/>
      <c r="AZ51" s="83">
        <f t="shared" si="0"/>
        <v>4.0500000000000001E-2</v>
      </c>
    </row>
    <row r="52" spans="1:52" s="99" customFormat="1" ht="34.950000000000003" customHeight="1" x14ac:dyDescent="0.45">
      <c r="A52" s="93" t="s">
        <v>7695</v>
      </c>
      <c r="B52" s="77">
        <v>1</v>
      </c>
      <c r="C52" s="93" t="s">
        <v>4521</v>
      </c>
      <c r="D52" s="93"/>
      <c r="E52" s="93"/>
      <c r="F52" s="94"/>
      <c r="G52" s="93"/>
      <c r="H52" s="77"/>
      <c r="I52" s="95">
        <v>5469</v>
      </c>
      <c r="J52" s="77"/>
      <c r="K52" s="77"/>
      <c r="L52" s="93" t="s">
        <v>3673</v>
      </c>
      <c r="M52" s="96"/>
      <c r="N52" s="96"/>
      <c r="O52" s="79">
        <v>1</v>
      </c>
      <c r="P52" s="77">
        <v>1060</v>
      </c>
      <c r="Q52" s="77">
        <v>730</v>
      </c>
      <c r="R52" s="77">
        <v>740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3506</v>
      </c>
      <c r="AU52" s="77">
        <v>23</v>
      </c>
      <c r="AV52" s="94" t="s">
        <v>4536</v>
      </c>
      <c r="AW52" s="77" t="s">
        <v>2876</v>
      </c>
      <c r="AX52" s="94" t="s">
        <v>3232</v>
      </c>
      <c r="AY52" s="77"/>
      <c r="AZ52" s="83">
        <f t="shared" si="0"/>
        <v>0.57261200000000001</v>
      </c>
    </row>
    <row r="53" spans="1:52" s="99" customFormat="1" ht="34.950000000000003" customHeight="1" x14ac:dyDescent="0.45">
      <c r="A53" s="93" t="s">
        <v>7695</v>
      </c>
      <c r="B53" s="77">
        <v>1</v>
      </c>
      <c r="C53" s="93" t="s">
        <v>4521</v>
      </c>
      <c r="D53" s="93"/>
      <c r="E53" s="93"/>
      <c r="F53" s="94"/>
      <c r="G53" s="93"/>
      <c r="H53" s="77"/>
      <c r="I53" s="95">
        <v>5470</v>
      </c>
      <c r="J53" s="77"/>
      <c r="K53" s="77"/>
      <c r="L53" s="93" t="s">
        <v>3533</v>
      </c>
      <c r="M53" s="96"/>
      <c r="N53" s="96"/>
      <c r="O53" s="79">
        <v>1</v>
      </c>
      <c r="P53" s="77">
        <v>400</v>
      </c>
      <c r="Q53" s="77">
        <v>730</v>
      </c>
      <c r="R53" s="77">
        <v>740</v>
      </c>
      <c r="S53" s="77"/>
      <c r="T53" s="77"/>
      <c r="U53" s="77"/>
      <c r="V53" s="77"/>
      <c r="W53" s="77"/>
      <c r="X53" s="77"/>
      <c r="Y53" s="77"/>
      <c r="Z53" s="77"/>
      <c r="AA53" s="77"/>
      <c r="AB53" s="77"/>
      <c r="AC53" s="77"/>
      <c r="AD53" s="77"/>
      <c r="AE53" s="77"/>
      <c r="AF53" s="77"/>
      <c r="AG53" s="77"/>
      <c r="AH53" s="77"/>
      <c r="AI53" s="77"/>
      <c r="AJ53" s="77"/>
      <c r="AK53" s="77"/>
      <c r="AL53" s="77"/>
      <c r="AM53" s="94"/>
      <c r="AN53" s="94"/>
      <c r="AO53" s="77"/>
      <c r="AP53" s="77"/>
      <c r="AQ53" s="77"/>
      <c r="AR53" s="77"/>
      <c r="AS53" s="97"/>
      <c r="AT53" s="77">
        <v>3507</v>
      </c>
      <c r="AU53" s="77">
        <v>23</v>
      </c>
      <c r="AV53" s="94" t="s">
        <v>4536</v>
      </c>
      <c r="AW53" s="77" t="s">
        <v>2876</v>
      </c>
      <c r="AX53" s="94" t="s">
        <v>3232</v>
      </c>
      <c r="AY53" s="77"/>
      <c r="AZ53" s="83">
        <f t="shared" si="0"/>
        <v>0.21607999999999999</v>
      </c>
    </row>
    <row r="54" spans="1:52" s="99" customFormat="1" ht="34.950000000000003" customHeight="1" x14ac:dyDescent="0.45">
      <c r="A54" s="93" t="s">
        <v>7695</v>
      </c>
      <c r="B54" s="77">
        <v>1</v>
      </c>
      <c r="C54" s="93" t="s">
        <v>4521</v>
      </c>
      <c r="D54" s="93"/>
      <c r="E54" s="93"/>
      <c r="F54" s="94"/>
      <c r="G54" s="93"/>
      <c r="H54" s="77"/>
      <c r="I54" s="95">
        <v>5471</v>
      </c>
      <c r="J54" s="77"/>
      <c r="K54" s="77"/>
      <c r="L54" s="93" t="s">
        <v>3474</v>
      </c>
      <c r="M54" s="96" t="s">
        <v>7698</v>
      </c>
      <c r="N54" s="96"/>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94"/>
      <c r="AN54" s="94"/>
      <c r="AO54" s="77"/>
      <c r="AP54" s="77"/>
      <c r="AQ54" s="77"/>
      <c r="AR54" s="77"/>
      <c r="AS54" s="97"/>
      <c r="AT54" s="77">
        <v>3508</v>
      </c>
      <c r="AU54" s="77">
        <v>23</v>
      </c>
      <c r="AV54" s="94" t="s">
        <v>4536</v>
      </c>
      <c r="AW54" s="77" t="s">
        <v>2874</v>
      </c>
      <c r="AX54" s="94" t="s">
        <v>3232</v>
      </c>
      <c r="AY54" s="77"/>
      <c r="AZ54" s="83">
        <f t="shared" si="0"/>
        <v>0.14174999999999999</v>
      </c>
    </row>
    <row r="55" spans="1:52" s="99" customFormat="1" ht="34.950000000000003" customHeight="1" x14ac:dyDescent="0.45">
      <c r="A55" s="93" t="s">
        <v>7695</v>
      </c>
      <c r="B55" s="77">
        <v>1</v>
      </c>
      <c r="C55" s="93" t="s">
        <v>4521</v>
      </c>
      <c r="D55" s="93"/>
      <c r="E55" s="93"/>
      <c r="F55" s="94"/>
      <c r="G55" s="93"/>
      <c r="H55" s="77"/>
      <c r="I55" s="95">
        <v>5474</v>
      </c>
      <c r="J55" s="77"/>
      <c r="K55" s="77"/>
      <c r="L55" s="93" t="s">
        <v>3525</v>
      </c>
      <c r="M55" s="96"/>
      <c r="N55" s="96"/>
      <c r="O55" s="79">
        <v>1</v>
      </c>
      <c r="P55" s="77">
        <v>510</v>
      </c>
      <c r="Q55" s="77">
        <v>370</v>
      </c>
      <c r="R55" s="77">
        <v>800</v>
      </c>
      <c r="S55" s="77"/>
      <c r="T55" s="77"/>
      <c r="U55" s="77"/>
      <c r="V55" s="77"/>
      <c r="W55" s="77"/>
      <c r="X55" s="77"/>
      <c r="Y55" s="77"/>
      <c r="Z55" s="77"/>
      <c r="AA55" s="77"/>
      <c r="AB55" s="77"/>
      <c r="AC55" s="77"/>
      <c r="AD55" s="77"/>
      <c r="AE55" s="77"/>
      <c r="AF55" s="77"/>
      <c r="AG55" s="77"/>
      <c r="AH55" s="77"/>
      <c r="AI55" s="77"/>
      <c r="AJ55" s="77"/>
      <c r="AK55" s="77"/>
      <c r="AL55" s="77"/>
      <c r="AM55" s="94"/>
      <c r="AN55" s="94"/>
      <c r="AO55" s="77"/>
      <c r="AP55" s="77"/>
      <c r="AQ55" s="77"/>
      <c r="AR55" s="77"/>
      <c r="AS55" s="97"/>
      <c r="AT55" s="77">
        <v>3511</v>
      </c>
      <c r="AU55" s="77">
        <v>23</v>
      </c>
      <c r="AV55" s="94" t="s">
        <v>4536</v>
      </c>
      <c r="AW55" s="77" t="s">
        <v>2876</v>
      </c>
      <c r="AX55" s="94" t="s">
        <v>3232</v>
      </c>
      <c r="AY55" s="77"/>
      <c r="AZ55" s="83">
        <f t="shared" si="0"/>
        <v>0.15096000000000001</v>
      </c>
    </row>
    <row r="56" spans="1:52" s="99" customFormat="1" ht="34.950000000000003" customHeight="1" x14ac:dyDescent="0.45">
      <c r="A56" s="93" t="s">
        <v>7695</v>
      </c>
      <c r="B56" s="77">
        <v>1</v>
      </c>
      <c r="C56" s="93" t="s">
        <v>4521</v>
      </c>
      <c r="D56" s="93"/>
      <c r="E56" s="93"/>
      <c r="F56" s="94"/>
      <c r="G56" s="93"/>
      <c r="H56" s="77"/>
      <c r="I56" s="95">
        <v>5475</v>
      </c>
      <c r="J56" s="77"/>
      <c r="K56" s="77"/>
      <c r="L56" s="93" t="s">
        <v>3180</v>
      </c>
      <c r="M56" s="96"/>
      <c r="N56" s="96"/>
      <c r="O56" s="79">
        <v>1</v>
      </c>
      <c r="P56" s="77">
        <v>600</v>
      </c>
      <c r="Q56" s="77">
        <v>450</v>
      </c>
      <c r="R56" s="77">
        <v>520</v>
      </c>
      <c r="S56" s="77"/>
      <c r="T56" s="77"/>
      <c r="U56" s="77"/>
      <c r="V56" s="77"/>
      <c r="W56" s="77"/>
      <c r="X56" s="77"/>
      <c r="Y56" s="77"/>
      <c r="Z56" s="77"/>
      <c r="AA56" s="77"/>
      <c r="AB56" s="77"/>
      <c r="AC56" s="77"/>
      <c r="AD56" s="77"/>
      <c r="AE56" s="77"/>
      <c r="AF56" s="77"/>
      <c r="AG56" s="77"/>
      <c r="AH56" s="77"/>
      <c r="AI56" s="77"/>
      <c r="AJ56" s="77"/>
      <c r="AK56" s="77"/>
      <c r="AL56" s="77"/>
      <c r="AM56" s="94"/>
      <c r="AN56" s="94"/>
      <c r="AO56" s="77"/>
      <c r="AP56" s="77"/>
      <c r="AQ56" s="77"/>
      <c r="AR56" s="77"/>
      <c r="AS56" s="97"/>
      <c r="AT56" s="77">
        <v>3512</v>
      </c>
      <c r="AU56" s="77">
        <v>23</v>
      </c>
      <c r="AV56" s="94" t="s">
        <v>4536</v>
      </c>
      <c r="AW56" s="77" t="s">
        <v>2874</v>
      </c>
      <c r="AX56" s="94" t="s">
        <v>3232</v>
      </c>
      <c r="AY56" s="77"/>
      <c r="AZ56" s="83">
        <f t="shared" si="0"/>
        <v>0.1404</v>
      </c>
    </row>
    <row r="57" spans="1:52" ht="34.950000000000003" customHeight="1" x14ac:dyDescent="0.45">
      <c r="A57" s="78" t="s">
        <v>7695</v>
      </c>
      <c r="B57" s="79">
        <v>1</v>
      </c>
      <c r="C57" s="78" t="s">
        <v>466</v>
      </c>
      <c r="D57" s="78"/>
      <c r="E57" s="78"/>
      <c r="F57" s="79"/>
      <c r="G57" s="78"/>
      <c r="H57" s="79"/>
      <c r="I57" s="87" t="s">
        <v>639</v>
      </c>
      <c r="J57" s="79"/>
      <c r="K57" s="79"/>
      <c r="L57" s="78" t="s">
        <v>460</v>
      </c>
      <c r="M57" s="78"/>
      <c r="N57" s="78" t="s">
        <v>7275</v>
      </c>
      <c r="O57" s="79">
        <v>1</v>
      </c>
      <c r="P57" s="79">
        <v>700</v>
      </c>
      <c r="Q57" s="79">
        <v>1900</v>
      </c>
      <c r="R57" s="79">
        <v>500</v>
      </c>
      <c r="S57" s="79"/>
      <c r="T57" s="79"/>
      <c r="U57" s="79"/>
      <c r="V57" s="79"/>
      <c r="W57" s="79"/>
      <c r="X57" s="79"/>
      <c r="Y57" s="79"/>
      <c r="Z57" s="79"/>
      <c r="AA57" s="79"/>
      <c r="AB57" s="79"/>
      <c r="AC57" s="79"/>
      <c r="AD57" s="81"/>
      <c r="AE57" s="79" t="s">
        <v>3043</v>
      </c>
      <c r="AF57" s="79"/>
      <c r="AG57" s="79"/>
      <c r="AH57" s="79"/>
      <c r="AI57" s="79"/>
      <c r="AJ57" s="79"/>
      <c r="AK57" s="79"/>
      <c r="AL57" s="79"/>
      <c r="AM57" s="79"/>
      <c r="AN57" s="79"/>
      <c r="AO57" s="79"/>
      <c r="AP57" s="79"/>
      <c r="AQ57" s="79"/>
      <c r="AR57" s="79"/>
      <c r="AS57" s="79"/>
      <c r="AT57" s="79"/>
      <c r="AU57" s="79"/>
      <c r="AV57" s="79"/>
      <c r="AW57" s="79"/>
      <c r="AX57" s="79"/>
      <c r="AY57" s="79"/>
      <c r="AZ57" s="83">
        <f t="shared" si="0"/>
        <v>0.66500000000000004</v>
      </c>
    </row>
    <row r="58" spans="1:52" ht="34.950000000000003" customHeight="1" x14ac:dyDescent="0.45">
      <c r="A58" s="93" t="s">
        <v>7695</v>
      </c>
      <c r="B58" s="77">
        <v>1</v>
      </c>
      <c r="C58" s="93" t="s">
        <v>4521</v>
      </c>
      <c r="D58" s="78"/>
      <c r="E58" s="78"/>
      <c r="F58" s="79"/>
      <c r="G58" s="78"/>
      <c r="H58" s="79"/>
      <c r="I58" s="87"/>
      <c r="J58" s="79"/>
      <c r="K58" s="79"/>
      <c r="L58" s="78" t="s">
        <v>8802</v>
      </c>
      <c r="M58" s="78" t="s">
        <v>8240</v>
      </c>
      <c r="N58" s="78"/>
      <c r="O58" s="79">
        <v>1</v>
      </c>
      <c r="P58" s="79">
        <v>500</v>
      </c>
      <c r="Q58" s="79">
        <v>350</v>
      </c>
      <c r="R58" s="79">
        <v>890</v>
      </c>
      <c r="S58" s="79"/>
      <c r="T58" s="79"/>
      <c r="U58" s="79"/>
      <c r="V58" s="79"/>
      <c r="W58" s="79"/>
      <c r="X58" s="79"/>
      <c r="Y58" s="79"/>
      <c r="Z58" s="79"/>
      <c r="AA58" s="79"/>
      <c r="AB58" s="79"/>
      <c r="AC58" s="79"/>
      <c r="AD58" s="81"/>
      <c r="AE58" s="79"/>
      <c r="AF58" s="79"/>
      <c r="AG58" s="79"/>
      <c r="AH58" s="79"/>
      <c r="AI58" s="79"/>
      <c r="AJ58" s="79"/>
      <c r="AK58" s="79"/>
      <c r="AL58" s="79"/>
      <c r="AM58" s="79"/>
      <c r="AN58" s="79"/>
      <c r="AO58" s="79"/>
      <c r="AP58" s="79"/>
      <c r="AQ58" s="79"/>
      <c r="AR58" s="79"/>
      <c r="AS58" s="79"/>
      <c r="AT58" s="79"/>
      <c r="AU58" s="79"/>
      <c r="AV58" s="79"/>
      <c r="AW58" s="79"/>
      <c r="AX58" s="79"/>
      <c r="AY58" s="79"/>
      <c r="AZ58" s="83">
        <f t="shared" si="0"/>
        <v>0.15575</v>
      </c>
    </row>
    <row r="59" spans="1:52" ht="34.950000000000003" customHeight="1" x14ac:dyDescent="0.45">
      <c r="A59" s="93" t="s">
        <v>7695</v>
      </c>
      <c r="B59" s="77">
        <v>1</v>
      </c>
      <c r="C59" s="93" t="s">
        <v>4521</v>
      </c>
      <c r="D59" s="78"/>
      <c r="E59" s="78"/>
      <c r="F59" s="79"/>
      <c r="G59" s="78"/>
      <c r="H59" s="79"/>
      <c r="I59" s="87"/>
      <c r="J59" s="79"/>
      <c r="K59" s="79"/>
      <c r="L59" s="93" t="s">
        <v>5831</v>
      </c>
      <c r="M59" s="96" t="s">
        <v>5840</v>
      </c>
      <c r="N59" s="96" t="s">
        <v>5846</v>
      </c>
      <c r="O59" s="79">
        <v>1</v>
      </c>
      <c r="P59" s="77">
        <v>380</v>
      </c>
      <c r="Q59" s="77">
        <v>420</v>
      </c>
      <c r="R59" s="77">
        <v>290</v>
      </c>
      <c r="S59" s="79"/>
      <c r="T59" s="79"/>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0"/>
        <v>4.6283999999999999E-2</v>
      </c>
    </row>
    <row r="60" spans="1:52" ht="34.950000000000003" customHeight="1" x14ac:dyDescent="0.45">
      <c r="A60" s="78" t="s">
        <v>7695</v>
      </c>
      <c r="B60" s="79">
        <v>1</v>
      </c>
      <c r="C60" s="78" t="s">
        <v>466</v>
      </c>
      <c r="D60" s="78"/>
      <c r="E60" s="78"/>
      <c r="F60" s="79"/>
      <c r="G60" s="78"/>
      <c r="H60" s="79"/>
      <c r="I60" s="87"/>
      <c r="J60" s="77"/>
      <c r="K60" s="77"/>
      <c r="L60" s="78" t="s">
        <v>8731</v>
      </c>
      <c r="M60" s="78"/>
      <c r="N60" s="78"/>
      <c r="O60" s="79">
        <v>1</v>
      </c>
      <c r="P60" s="79"/>
      <c r="Q60" s="79"/>
      <c r="R60" s="79"/>
      <c r="S60" s="79"/>
      <c r="T60" s="79"/>
      <c r="U60" s="79"/>
      <c r="V60" s="79"/>
      <c r="W60" s="79"/>
      <c r="X60" s="79"/>
      <c r="Y60" s="79"/>
      <c r="Z60" s="79"/>
      <c r="AA60" s="79"/>
      <c r="AB60" s="79"/>
      <c r="AC60" s="79"/>
      <c r="AD60" s="81"/>
      <c r="AE60" s="79"/>
      <c r="AF60" s="79"/>
      <c r="AG60" s="79"/>
      <c r="AH60" s="79"/>
      <c r="AI60" s="79"/>
      <c r="AJ60" s="79"/>
      <c r="AK60" s="79"/>
      <c r="AL60" s="79"/>
      <c r="AM60" s="79"/>
      <c r="AN60" s="79"/>
      <c r="AO60" s="79"/>
      <c r="AP60" s="79"/>
      <c r="AQ60" s="79"/>
      <c r="AR60" s="79"/>
      <c r="AS60" s="79"/>
      <c r="AT60" s="79"/>
      <c r="AU60" s="79"/>
      <c r="AV60" s="79"/>
      <c r="AW60" s="79"/>
      <c r="AX60" s="79"/>
      <c r="AY60" s="79"/>
      <c r="AZ60" s="83">
        <f t="shared" si="0"/>
        <v>0</v>
      </c>
    </row>
    <row r="61" spans="1:52" ht="34.950000000000003" customHeight="1" x14ac:dyDescent="0.45">
      <c r="A61" s="93" t="s">
        <v>7695</v>
      </c>
      <c r="B61" s="77">
        <v>1</v>
      </c>
      <c r="C61" s="93" t="s">
        <v>4521</v>
      </c>
      <c r="D61" s="78"/>
      <c r="E61" s="78"/>
      <c r="F61" s="79"/>
      <c r="G61" s="78"/>
      <c r="H61" s="79"/>
      <c r="I61" s="87"/>
      <c r="J61" s="79"/>
      <c r="K61" s="79"/>
      <c r="L61" s="78" t="s">
        <v>8730</v>
      </c>
      <c r="M61" s="78"/>
      <c r="N61" s="78"/>
      <c r="O61" s="79">
        <v>1</v>
      </c>
      <c r="P61" s="79"/>
      <c r="Q61" s="79"/>
      <c r="R61" s="79"/>
      <c r="S61" s="79"/>
      <c r="T61" s="79"/>
      <c r="U61" s="79"/>
      <c r="V61" s="79"/>
      <c r="W61" s="79"/>
      <c r="X61" s="79"/>
      <c r="Y61" s="79"/>
      <c r="Z61" s="79"/>
      <c r="AA61" s="79"/>
      <c r="AB61" s="79"/>
      <c r="AC61" s="79"/>
      <c r="AD61" s="81"/>
      <c r="AE61" s="79"/>
      <c r="AF61" s="79"/>
      <c r="AG61" s="79"/>
      <c r="AH61" s="79"/>
      <c r="AI61" s="79"/>
      <c r="AJ61" s="79"/>
      <c r="AK61" s="79"/>
      <c r="AL61" s="79"/>
      <c r="AM61" s="79"/>
      <c r="AN61" s="79"/>
      <c r="AO61" s="79"/>
      <c r="AP61" s="79"/>
      <c r="AQ61" s="79"/>
      <c r="AR61" s="79"/>
      <c r="AS61" s="79"/>
      <c r="AT61" s="79"/>
      <c r="AU61" s="79"/>
      <c r="AV61" s="79"/>
      <c r="AW61" s="79"/>
      <c r="AX61" s="79"/>
      <c r="AY61" s="79"/>
      <c r="AZ61" s="83">
        <f t="shared" si="0"/>
        <v>0</v>
      </c>
    </row>
    <row r="62" spans="1:52" ht="34.950000000000003" customHeight="1" x14ac:dyDescent="0.45">
      <c r="A62" s="93" t="s">
        <v>7695</v>
      </c>
      <c r="B62" s="77">
        <v>1</v>
      </c>
      <c r="C62" s="93" t="s">
        <v>4521</v>
      </c>
      <c r="D62" s="78"/>
      <c r="E62" s="78"/>
      <c r="F62" s="79"/>
      <c r="G62" s="78"/>
      <c r="H62" s="79"/>
      <c r="I62" s="87"/>
      <c r="J62" s="79"/>
      <c r="K62" s="79"/>
      <c r="L62" s="78" t="s">
        <v>8709</v>
      </c>
      <c r="M62" s="78"/>
      <c r="N62" s="78"/>
      <c r="O62" s="79">
        <v>5</v>
      </c>
      <c r="P62" s="79"/>
      <c r="Q62" s="79"/>
      <c r="R62" s="79"/>
      <c r="S62" s="79"/>
      <c r="T62" s="79"/>
      <c r="U62" s="79"/>
      <c r="V62" s="79"/>
      <c r="W62" s="79"/>
      <c r="X62" s="79"/>
      <c r="Y62" s="79"/>
      <c r="Z62" s="79"/>
      <c r="AA62" s="79"/>
      <c r="AB62" s="79"/>
      <c r="AC62" s="79"/>
      <c r="AD62" s="81"/>
      <c r="AE62" s="79"/>
      <c r="AF62" s="79"/>
      <c r="AG62" s="79"/>
      <c r="AH62" s="79"/>
      <c r="AI62" s="79"/>
      <c r="AJ62" s="79"/>
      <c r="AK62" s="79"/>
      <c r="AL62" s="79"/>
      <c r="AM62" s="79"/>
      <c r="AN62" s="79"/>
      <c r="AO62" s="79"/>
      <c r="AP62" s="79"/>
      <c r="AQ62" s="79"/>
      <c r="AR62" s="79"/>
      <c r="AS62" s="79"/>
      <c r="AT62" s="79"/>
      <c r="AU62" s="79"/>
      <c r="AV62" s="79"/>
      <c r="AW62" s="79"/>
      <c r="AX62" s="79"/>
      <c r="AY62" s="79"/>
      <c r="AZ62" s="83">
        <v>0.5</v>
      </c>
    </row>
    <row r="63" spans="1:52" s="99" customFormat="1" ht="34.950000000000003" customHeight="1" x14ac:dyDescent="0.45">
      <c r="A63" s="93" t="s">
        <v>7695</v>
      </c>
      <c r="B63" s="77">
        <v>1</v>
      </c>
      <c r="C63" s="93" t="s">
        <v>4539</v>
      </c>
      <c r="D63" s="93"/>
      <c r="E63" s="93"/>
      <c r="F63" s="94"/>
      <c r="G63" s="93"/>
      <c r="H63" s="77"/>
      <c r="I63" s="95">
        <v>5472</v>
      </c>
      <c r="J63" s="77"/>
      <c r="K63" s="77"/>
      <c r="L63" s="93" t="s">
        <v>3954</v>
      </c>
      <c r="M63" s="96" t="s">
        <v>7692</v>
      </c>
      <c r="N63" s="96"/>
      <c r="O63" s="79">
        <v>1</v>
      </c>
      <c r="P63" s="77">
        <v>300</v>
      </c>
      <c r="Q63" s="77">
        <v>300</v>
      </c>
      <c r="R63" s="77">
        <v>450</v>
      </c>
      <c r="S63" s="77"/>
      <c r="T63" s="77"/>
      <c r="U63" s="77"/>
      <c r="V63" s="77"/>
      <c r="W63" s="77"/>
      <c r="X63" s="77"/>
      <c r="Y63" s="77"/>
      <c r="Z63" s="77"/>
      <c r="AA63" s="77"/>
      <c r="AB63" s="77"/>
      <c r="AC63" s="77"/>
      <c r="AD63" s="77"/>
      <c r="AE63" s="77"/>
      <c r="AF63" s="77"/>
      <c r="AG63" s="77"/>
      <c r="AH63" s="77"/>
      <c r="AI63" s="77"/>
      <c r="AJ63" s="77"/>
      <c r="AK63" s="77"/>
      <c r="AL63" s="77"/>
      <c r="AM63" s="94"/>
      <c r="AN63" s="94"/>
      <c r="AO63" s="77"/>
      <c r="AP63" s="77"/>
      <c r="AQ63" s="77"/>
      <c r="AR63" s="77"/>
      <c r="AS63" s="97"/>
      <c r="AT63" s="77">
        <v>3509</v>
      </c>
      <c r="AU63" s="77">
        <v>23</v>
      </c>
      <c r="AV63" s="94" t="s">
        <v>4536</v>
      </c>
      <c r="AW63" s="77" t="s">
        <v>2874</v>
      </c>
      <c r="AX63" s="94" t="s">
        <v>3232</v>
      </c>
      <c r="AY63" s="77"/>
      <c r="AZ63" s="83">
        <f t="shared" si="0"/>
        <v>4.0500000000000001E-2</v>
      </c>
    </row>
    <row r="64" spans="1:52" s="99" customFormat="1" ht="34.950000000000003" customHeight="1" x14ac:dyDescent="0.45">
      <c r="A64" s="93" t="s">
        <v>7695</v>
      </c>
      <c r="B64" s="77">
        <v>1</v>
      </c>
      <c r="C64" s="93" t="s">
        <v>4539</v>
      </c>
      <c r="D64" s="93"/>
      <c r="E64" s="93"/>
      <c r="F64" s="94"/>
      <c r="G64" s="93"/>
      <c r="H64" s="77"/>
      <c r="I64" s="95">
        <v>5476</v>
      </c>
      <c r="J64" s="77"/>
      <c r="K64" s="77"/>
      <c r="L64" s="93" t="s">
        <v>3673</v>
      </c>
      <c r="M64" s="96"/>
      <c r="N64" s="96"/>
      <c r="O64" s="79">
        <v>1</v>
      </c>
      <c r="P64" s="77">
        <v>1060</v>
      </c>
      <c r="Q64" s="77">
        <v>730</v>
      </c>
      <c r="R64" s="77">
        <v>750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3513</v>
      </c>
      <c r="AU64" s="77">
        <v>23</v>
      </c>
      <c r="AV64" s="94" t="s">
        <v>4536</v>
      </c>
      <c r="AW64" s="77" t="s">
        <v>2876</v>
      </c>
      <c r="AX64" s="94" t="s">
        <v>3232</v>
      </c>
      <c r="AY64" s="77"/>
      <c r="AZ64" s="83">
        <f t="shared" si="0"/>
        <v>0.58035000000000003</v>
      </c>
    </row>
    <row r="65" spans="1:52" s="99" customFormat="1" ht="34.950000000000003" customHeight="1" x14ac:dyDescent="0.45">
      <c r="A65" s="93" t="s">
        <v>7695</v>
      </c>
      <c r="B65" s="77">
        <v>1</v>
      </c>
      <c r="C65" s="93" t="s">
        <v>4539</v>
      </c>
      <c r="D65" s="93"/>
      <c r="E65" s="93"/>
      <c r="F65" s="94"/>
      <c r="G65" s="93"/>
      <c r="H65" s="77"/>
      <c r="I65" s="95">
        <v>5477</v>
      </c>
      <c r="J65" s="77"/>
      <c r="K65" s="77"/>
      <c r="L65" s="93" t="s">
        <v>3533</v>
      </c>
      <c r="M65" s="96"/>
      <c r="N65" s="96"/>
      <c r="O65" s="79">
        <v>1</v>
      </c>
      <c r="P65" s="77">
        <v>400</v>
      </c>
      <c r="Q65" s="77">
        <v>730</v>
      </c>
      <c r="R65" s="77">
        <v>750</v>
      </c>
      <c r="S65" s="77"/>
      <c r="T65" s="77"/>
      <c r="U65" s="77"/>
      <c r="V65" s="77"/>
      <c r="W65" s="77"/>
      <c r="X65" s="77"/>
      <c r="Y65" s="77"/>
      <c r="Z65" s="77"/>
      <c r="AA65" s="77"/>
      <c r="AB65" s="77"/>
      <c r="AC65" s="77"/>
      <c r="AD65" s="77"/>
      <c r="AE65" s="77"/>
      <c r="AF65" s="77"/>
      <c r="AG65" s="77"/>
      <c r="AH65" s="77"/>
      <c r="AI65" s="77"/>
      <c r="AJ65" s="77"/>
      <c r="AK65" s="77"/>
      <c r="AL65" s="77"/>
      <c r="AM65" s="94" t="s">
        <v>4540</v>
      </c>
      <c r="AN65" s="94"/>
      <c r="AO65" s="77"/>
      <c r="AP65" s="77"/>
      <c r="AQ65" s="77"/>
      <c r="AR65" s="77"/>
      <c r="AS65" s="97"/>
      <c r="AT65" s="77">
        <v>3514</v>
      </c>
      <c r="AU65" s="77">
        <v>23</v>
      </c>
      <c r="AV65" s="94" t="s">
        <v>4536</v>
      </c>
      <c r="AW65" s="77" t="s">
        <v>2876</v>
      </c>
      <c r="AX65" s="94" t="s">
        <v>3074</v>
      </c>
      <c r="AY65" s="77"/>
      <c r="AZ65" s="83">
        <f t="shared" si="0"/>
        <v>0.219</v>
      </c>
    </row>
    <row r="66" spans="1:52" s="99" customFormat="1" ht="34.950000000000003" customHeight="1" x14ac:dyDescent="0.45">
      <c r="A66" s="93" t="s">
        <v>7695</v>
      </c>
      <c r="B66" s="77">
        <v>1</v>
      </c>
      <c r="C66" s="93" t="s">
        <v>4539</v>
      </c>
      <c r="D66" s="93"/>
      <c r="E66" s="93"/>
      <c r="F66" s="94"/>
      <c r="G66" s="93"/>
      <c r="H66" s="77"/>
      <c r="I66" s="95">
        <v>5478</v>
      </c>
      <c r="J66" s="77"/>
      <c r="K66" s="77"/>
      <c r="L66" s="93" t="s">
        <v>3474</v>
      </c>
      <c r="M66" s="96" t="s">
        <v>7698</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3515</v>
      </c>
      <c r="AU66" s="77">
        <v>23</v>
      </c>
      <c r="AV66" s="94" t="s">
        <v>4536</v>
      </c>
      <c r="AW66" s="77" t="s">
        <v>2874</v>
      </c>
      <c r="AX66" s="94" t="s">
        <v>4541</v>
      </c>
      <c r="AY66" s="77"/>
      <c r="AZ66" s="83">
        <f t="shared" si="0"/>
        <v>0.14174999999999999</v>
      </c>
    </row>
    <row r="67" spans="1:52" s="99" customFormat="1" ht="34.950000000000003" customHeight="1" x14ac:dyDescent="0.45">
      <c r="A67" s="93" t="s">
        <v>7695</v>
      </c>
      <c r="B67" s="77">
        <v>1</v>
      </c>
      <c r="C67" s="93" t="s">
        <v>4539</v>
      </c>
      <c r="D67" s="93"/>
      <c r="E67" s="93"/>
      <c r="F67" s="94"/>
      <c r="G67" s="93"/>
      <c r="H67" s="77"/>
      <c r="I67" s="95">
        <v>5480</v>
      </c>
      <c r="J67" s="77"/>
      <c r="K67" s="77"/>
      <c r="L67" s="93" t="s">
        <v>3109</v>
      </c>
      <c r="M67" s="96" t="s">
        <v>7668</v>
      </c>
      <c r="N67" s="96"/>
      <c r="O67" s="79">
        <v>1</v>
      </c>
      <c r="P67" s="77">
        <v>300</v>
      </c>
      <c r="Q67" s="77">
        <v>300</v>
      </c>
      <c r="R67" s="77">
        <v>450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3517</v>
      </c>
      <c r="AU67" s="77">
        <v>23</v>
      </c>
      <c r="AV67" s="94" t="s">
        <v>4536</v>
      </c>
      <c r="AW67" s="77" t="s">
        <v>2876</v>
      </c>
      <c r="AX67" s="94" t="s">
        <v>3232</v>
      </c>
      <c r="AY67" s="77"/>
      <c r="AZ67" s="83">
        <f t="shared" ref="AZ67:AZ85" si="1">P67*Q67*R67/1000000000*O67</f>
        <v>4.0500000000000001E-2</v>
      </c>
    </row>
    <row r="68" spans="1:52" s="99" customFormat="1" ht="34.950000000000003" customHeight="1" x14ac:dyDescent="0.45">
      <c r="A68" s="93" t="s">
        <v>7695</v>
      </c>
      <c r="B68" s="77">
        <v>1</v>
      </c>
      <c r="C68" s="93" t="s">
        <v>4539</v>
      </c>
      <c r="D68" s="93"/>
      <c r="E68" s="93"/>
      <c r="F68" s="94"/>
      <c r="G68" s="93"/>
      <c r="H68" s="77"/>
      <c r="I68" s="95">
        <v>5481</v>
      </c>
      <c r="J68" s="77"/>
      <c r="K68" s="77"/>
      <c r="L68" s="93" t="s">
        <v>3525</v>
      </c>
      <c r="M68" s="96"/>
      <c r="N68" s="96"/>
      <c r="O68" s="79">
        <v>1</v>
      </c>
      <c r="P68" s="77">
        <v>510</v>
      </c>
      <c r="Q68" s="77">
        <v>370</v>
      </c>
      <c r="R68" s="77">
        <v>800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3518</v>
      </c>
      <c r="AU68" s="77">
        <v>23</v>
      </c>
      <c r="AV68" s="94" t="s">
        <v>4536</v>
      </c>
      <c r="AW68" s="77" t="s">
        <v>2874</v>
      </c>
      <c r="AX68" s="94" t="s">
        <v>3232</v>
      </c>
      <c r="AY68" s="77"/>
      <c r="AZ68" s="83">
        <f t="shared" si="1"/>
        <v>0.15096000000000001</v>
      </c>
    </row>
    <row r="69" spans="1:52" s="99" customFormat="1" ht="34.950000000000003" customHeight="1" x14ac:dyDescent="0.45">
      <c r="A69" s="93" t="s">
        <v>7695</v>
      </c>
      <c r="B69" s="77">
        <v>1</v>
      </c>
      <c r="C69" s="93" t="s">
        <v>4539</v>
      </c>
      <c r="D69" s="93"/>
      <c r="E69" s="93"/>
      <c r="F69" s="94"/>
      <c r="G69" s="93"/>
      <c r="H69" s="77"/>
      <c r="I69" s="95">
        <v>5482</v>
      </c>
      <c r="J69" s="77"/>
      <c r="K69" s="77"/>
      <c r="L69" s="93" t="s">
        <v>3180</v>
      </c>
      <c r="M69" s="96"/>
      <c r="N69" s="96"/>
      <c r="O69" s="79">
        <v>1</v>
      </c>
      <c r="P69" s="77">
        <v>600</v>
      </c>
      <c r="Q69" s="77">
        <v>400</v>
      </c>
      <c r="R69" s="77">
        <v>520</v>
      </c>
      <c r="S69" s="77"/>
      <c r="T69" s="77"/>
      <c r="U69" s="77"/>
      <c r="V69" s="77"/>
      <c r="W69" s="77"/>
      <c r="X69" s="77"/>
      <c r="Y69" s="77"/>
      <c r="Z69" s="77"/>
      <c r="AA69" s="77"/>
      <c r="AB69" s="77"/>
      <c r="AC69" s="77"/>
      <c r="AD69" s="77"/>
      <c r="AE69" s="77"/>
      <c r="AF69" s="77"/>
      <c r="AG69" s="77"/>
      <c r="AH69" s="77"/>
      <c r="AI69" s="77"/>
      <c r="AJ69" s="77"/>
      <c r="AK69" s="77"/>
      <c r="AL69" s="77"/>
      <c r="AM69" s="94"/>
      <c r="AN69" s="94"/>
      <c r="AO69" s="77"/>
      <c r="AP69" s="77"/>
      <c r="AQ69" s="77"/>
      <c r="AR69" s="77"/>
      <c r="AS69" s="97"/>
      <c r="AT69" s="77">
        <v>3519</v>
      </c>
      <c r="AU69" s="77">
        <v>23</v>
      </c>
      <c r="AV69" s="94" t="s">
        <v>4536</v>
      </c>
      <c r="AW69" s="77" t="s">
        <v>2874</v>
      </c>
      <c r="AX69" s="94" t="s">
        <v>3232</v>
      </c>
      <c r="AY69" s="77"/>
      <c r="AZ69" s="83">
        <f t="shared" si="1"/>
        <v>0.12479999999999999</v>
      </c>
    </row>
    <row r="70" spans="1:52" ht="34.950000000000003" customHeight="1" x14ac:dyDescent="0.45">
      <c r="A70" s="78" t="s">
        <v>7695</v>
      </c>
      <c r="B70" s="79">
        <v>1</v>
      </c>
      <c r="C70" s="78" t="s">
        <v>468</v>
      </c>
      <c r="D70" s="78" t="s">
        <v>1957</v>
      </c>
      <c r="E70" s="78" t="s">
        <v>2459</v>
      </c>
      <c r="F70" s="79">
        <v>1</v>
      </c>
      <c r="G70" s="78" t="s">
        <v>153</v>
      </c>
      <c r="H70" s="79"/>
      <c r="I70" s="87" t="s">
        <v>643</v>
      </c>
      <c r="J70" s="79" t="s">
        <v>0</v>
      </c>
      <c r="K70" s="79"/>
      <c r="L70" s="78" t="s">
        <v>7271</v>
      </c>
      <c r="M70" s="78" t="s">
        <v>7274</v>
      </c>
      <c r="N70" s="78" t="s">
        <v>644</v>
      </c>
      <c r="O70" s="79">
        <v>1</v>
      </c>
      <c r="P70" s="79">
        <v>600</v>
      </c>
      <c r="Q70" s="79">
        <v>600</v>
      </c>
      <c r="R70" s="79">
        <v>1200</v>
      </c>
      <c r="S70" s="79"/>
      <c r="T70" s="79" t="s">
        <v>3482</v>
      </c>
      <c r="U70" s="79"/>
      <c r="V70" s="79"/>
      <c r="W70" s="79"/>
      <c r="X70" s="79"/>
      <c r="Y70" s="79"/>
      <c r="Z70" s="79"/>
      <c r="AA70" s="79"/>
      <c r="AB70" s="79"/>
      <c r="AC70" s="79"/>
      <c r="AD70" s="81"/>
      <c r="AE70" s="79" t="s">
        <v>3043</v>
      </c>
      <c r="AF70" s="79"/>
      <c r="AG70" s="79"/>
      <c r="AH70" s="79"/>
      <c r="AI70" s="79"/>
      <c r="AJ70" s="79"/>
      <c r="AK70" s="79"/>
      <c r="AL70" s="79"/>
      <c r="AM70" s="79"/>
      <c r="AN70" s="79"/>
      <c r="AO70" s="79"/>
      <c r="AP70" s="79"/>
      <c r="AQ70" s="79"/>
      <c r="AR70" s="79"/>
      <c r="AS70" s="79"/>
      <c r="AT70" s="79"/>
      <c r="AU70" s="79"/>
      <c r="AV70" s="79"/>
      <c r="AW70" s="79"/>
      <c r="AX70" s="79"/>
      <c r="AY70" s="79"/>
      <c r="AZ70" s="83">
        <f t="shared" si="1"/>
        <v>0.432</v>
      </c>
    </row>
    <row r="71" spans="1:52" ht="34.950000000000003" customHeight="1" x14ac:dyDescent="0.45">
      <c r="A71" s="78" t="s">
        <v>7695</v>
      </c>
      <c r="B71" s="79">
        <v>1</v>
      </c>
      <c r="C71" s="78" t="s">
        <v>468</v>
      </c>
      <c r="D71" s="78"/>
      <c r="E71" s="78"/>
      <c r="F71" s="79"/>
      <c r="G71" s="78"/>
      <c r="H71" s="79"/>
      <c r="I71" s="87" t="s">
        <v>642</v>
      </c>
      <c r="J71" s="79"/>
      <c r="K71" s="79"/>
      <c r="L71" s="78" t="s">
        <v>460</v>
      </c>
      <c r="M71" s="78"/>
      <c r="N71" s="78" t="s">
        <v>7275</v>
      </c>
      <c r="O71" s="79">
        <v>1</v>
      </c>
      <c r="P71" s="79">
        <v>700</v>
      </c>
      <c r="Q71" s="79">
        <v>1900</v>
      </c>
      <c r="R71" s="79">
        <v>500</v>
      </c>
      <c r="S71" s="79"/>
      <c r="T71" s="79"/>
      <c r="U71" s="79"/>
      <c r="V71" s="79"/>
      <c r="W71" s="79"/>
      <c r="X71" s="79"/>
      <c r="Y71" s="79"/>
      <c r="Z71" s="79"/>
      <c r="AA71" s="79"/>
      <c r="AB71" s="79"/>
      <c r="AC71" s="79"/>
      <c r="AD71" s="81"/>
      <c r="AE71" s="79" t="s">
        <v>3043</v>
      </c>
      <c r="AF71" s="79"/>
      <c r="AG71" s="79"/>
      <c r="AH71" s="79"/>
      <c r="AI71" s="79"/>
      <c r="AJ71" s="79"/>
      <c r="AK71" s="79"/>
      <c r="AL71" s="79"/>
      <c r="AM71" s="79"/>
      <c r="AN71" s="79"/>
      <c r="AO71" s="79"/>
      <c r="AP71" s="79"/>
      <c r="AQ71" s="79"/>
      <c r="AR71" s="79"/>
      <c r="AS71" s="79"/>
      <c r="AT71" s="79"/>
      <c r="AU71" s="79"/>
      <c r="AV71" s="79"/>
      <c r="AW71" s="79"/>
      <c r="AX71" s="79"/>
      <c r="AY71" s="79"/>
      <c r="AZ71" s="83">
        <f t="shared" si="1"/>
        <v>0.66500000000000004</v>
      </c>
    </row>
    <row r="72" spans="1:52" ht="34.950000000000003" customHeight="1" x14ac:dyDescent="0.45">
      <c r="A72" s="78" t="s">
        <v>7695</v>
      </c>
      <c r="B72" s="79">
        <v>1</v>
      </c>
      <c r="C72" s="78" t="s">
        <v>626</v>
      </c>
      <c r="D72" s="78"/>
      <c r="E72" s="78"/>
      <c r="F72" s="79"/>
      <c r="G72" s="78"/>
      <c r="H72" s="79"/>
      <c r="I72" s="87" t="s">
        <v>3153</v>
      </c>
      <c r="J72" s="79"/>
      <c r="K72" s="79"/>
      <c r="L72" s="78" t="s">
        <v>7151</v>
      </c>
      <c r="M72" s="78" t="s">
        <v>7664</v>
      </c>
      <c r="N72" s="78"/>
      <c r="O72" s="79">
        <v>1</v>
      </c>
      <c r="P72" s="79">
        <v>1300</v>
      </c>
      <c r="Q72" s="79">
        <v>100</v>
      </c>
      <c r="R72" s="79">
        <v>500</v>
      </c>
      <c r="S72" s="79"/>
      <c r="T72" s="79" t="s">
        <v>3482</v>
      </c>
      <c r="U72" s="79"/>
      <c r="V72" s="79"/>
      <c r="W72" s="79"/>
      <c r="X72" s="79"/>
      <c r="Y72" s="79"/>
      <c r="Z72" s="79"/>
      <c r="AA72" s="79"/>
      <c r="AB72" s="79"/>
      <c r="AC72" s="79"/>
      <c r="AD72" s="81"/>
      <c r="AE72" s="79" t="s">
        <v>3043</v>
      </c>
      <c r="AF72" s="79"/>
      <c r="AG72" s="79"/>
      <c r="AH72" s="79"/>
      <c r="AI72" s="79"/>
      <c r="AJ72" s="79"/>
      <c r="AK72" s="79"/>
      <c r="AL72" s="79"/>
      <c r="AM72" s="79"/>
      <c r="AN72" s="79"/>
      <c r="AO72" s="79"/>
      <c r="AP72" s="79"/>
      <c r="AQ72" s="79"/>
      <c r="AR72" s="79"/>
      <c r="AS72" s="79"/>
      <c r="AT72" s="79"/>
      <c r="AU72" s="79"/>
      <c r="AV72" s="79"/>
      <c r="AW72" s="79"/>
      <c r="AX72" s="79"/>
      <c r="AY72" s="79" t="s">
        <v>7671</v>
      </c>
      <c r="AZ72" s="83">
        <f t="shared" si="1"/>
        <v>6.5000000000000002E-2</v>
      </c>
    </row>
    <row r="73" spans="1:52" ht="34.950000000000003" customHeight="1" x14ac:dyDescent="0.45">
      <c r="A73" s="78" t="s">
        <v>7695</v>
      </c>
      <c r="B73" s="79">
        <v>1</v>
      </c>
      <c r="C73" s="78" t="s">
        <v>626</v>
      </c>
      <c r="D73" s="78"/>
      <c r="E73" s="78"/>
      <c r="F73" s="79"/>
      <c r="G73" s="78"/>
      <c r="H73" s="79"/>
      <c r="I73" s="87" t="s">
        <v>3154</v>
      </c>
      <c r="J73" s="79"/>
      <c r="K73" s="79"/>
      <c r="L73" s="78" t="s">
        <v>7151</v>
      </c>
      <c r="M73" s="78" t="s">
        <v>7664</v>
      </c>
      <c r="N73" s="78"/>
      <c r="O73" s="79">
        <v>1</v>
      </c>
      <c r="P73" s="79">
        <v>1300</v>
      </c>
      <c r="Q73" s="79">
        <v>100</v>
      </c>
      <c r="R73" s="79">
        <v>500</v>
      </c>
      <c r="S73" s="79"/>
      <c r="T73" s="79" t="s">
        <v>3482</v>
      </c>
      <c r="U73" s="79"/>
      <c r="V73" s="79"/>
      <c r="W73" s="79"/>
      <c r="X73" s="79"/>
      <c r="Y73" s="79"/>
      <c r="Z73" s="79"/>
      <c r="AA73" s="79"/>
      <c r="AB73" s="79"/>
      <c r="AC73" s="79"/>
      <c r="AD73" s="81"/>
      <c r="AE73" s="79" t="s">
        <v>3043</v>
      </c>
      <c r="AF73" s="79"/>
      <c r="AG73" s="79"/>
      <c r="AH73" s="79"/>
      <c r="AI73" s="79"/>
      <c r="AJ73" s="79"/>
      <c r="AK73" s="79"/>
      <c r="AL73" s="79"/>
      <c r="AM73" s="79"/>
      <c r="AN73" s="79"/>
      <c r="AO73" s="79"/>
      <c r="AP73" s="79"/>
      <c r="AQ73" s="79"/>
      <c r="AR73" s="79"/>
      <c r="AS73" s="79"/>
      <c r="AT73" s="79"/>
      <c r="AU73" s="79"/>
      <c r="AV73" s="79"/>
      <c r="AW73" s="79"/>
      <c r="AX73" s="79"/>
      <c r="AY73" s="79" t="s">
        <v>7671</v>
      </c>
      <c r="AZ73" s="83">
        <f t="shared" si="1"/>
        <v>6.5000000000000002E-2</v>
      </c>
    </row>
    <row r="74" spans="1:52" ht="34.950000000000003" customHeight="1" x14ac:dyDescent="0.45">
      <c r="A74" s="78" t="s">
        <v>7695</v>
      </c>
      <c r="B74" s="79">
        <v>1</v>
      </c>
      <c r="C74" s="78" t="s">
        <v>626</v>
      </c>
      <c r="D74" s="78"/>
      <c r="E74" s="78"/>
      <c r="F74" s="79"/>
      <c r="G74" s="78"/>
      <c r="H74" s="79"/>
      <c r="I74" s="87"/>
      <c r="J74" s="79"/>
      <c r="K74" s="79"/>
      <c r="L74" s="78" t="s">
        <v>8802</v>
      </c>
      <c r="M74" s="78" t="s">
        <v>8240</v>
      </c>
      <c r="N74" s="78"/>
      <c r="O74" s="79">
        <v>1</v>
      </c>
      <c r="P74" s="79">
        <v>500</v>
      </c>
      <c r="Q74" s="79">
        <v>350</v>
      </c>
      <c r="R74" s="79">
        <v>890</v>
      </c>
      <c r="S74" s="79"/>
      <c r="T74" s="79"/>
      <c r="U74" s="79"/>
      <c r="V74" s="79"/>
      <c r="W74" s="79"/>
      <c r="X74" s="79"/>
      <c r="Y74" s="79"/>
      <c r="Z74" s="79"/>
      <c r="AA74" s="79"/>
      <c r="AB74" s="79"/>
      <c r="AC74" s="79"/>
      <c r="AD74" s="81"/>
      <c r="AE74" s="79"/>
      <c r="AF74" s="79"/>
      <c r="AG74" s="79"/>
      <c r="AH74" s="79"/>
      <c r="AI74" s="79"/>
      <c r="AJ74" s="79"/>
      <c r="AK74" s="79"/>
      <c r="AL74" s="79"/>
      <c r="AM74" s="79"/>
      <c r="AN74" s="79"/>
      <c r="AO74" s="79"/>
      <c r="AP74" s="79"/>
      <c r="AQ74" s="79"/>
      <c r="AR74" s="79"/>
      <c r="AS74" s="79"/>
      <c r="AT74" s="79"/>
      <c r="AU74" s="79"/>
      <c r="AV74" s="79"/>
      <c r="AW74" s="79"/>
      <c r="AX74" s="79"/>
      <c r="AY74" s="79"/>
      <c r="AZ74" s="83">
        <f t="shared" si="1"/>
        <v>0.15575</v>
      </c>
    </row>
    <row r="75" spans="1:52" ht="34.950000000000003" customHeight="1" x14ac:dyDescent="0.45">
      <c r="A75" s="78" t="s">
        <v>7695</v>
      </c>
      <c r="B75" s="79">
        <v>1</v>
      </c>
      <c r="C75" s="78" t="s">
        <v>626</v>
      </c>
      <c r="D75" s="78"/>
      <c r="E75" s="78"/>
      <c r="F75" s="79"/>
      <c r="G75" s="78"/>
      <c r="H75" s="79"/>
      <c r="I75" s="87"/>
      <c r="J75" s="79"/>
      <c r="K75" s="79"/>
      <c r="L75" s="93" t="s">
        <v>5831</v>
      </c>
      <c r="M75" s="96" t="s">
        <v>5840</v>
      </c>
      <c r="N75" s="96" t="s">
        <v>5846</v>
      </c>
      <c r="O75" s="79">
        <v>1</v>
      </c>
      <c r="P75" s="77">
        <v>380</v>
      </c>
      <c r="Q75" s="77">
        <v>420</v>
      </c>
      <c r="R75" s="77">
        <v>290</v>
      </c>
      <c r="S75" s="79"/>
      <c r="T75" s="79"/>
      <c r="U75" s="79"/>
      <c r="V75" s="79"/>
      <c r="W75" s="79"/>
      <c r="X75" s="79"/>
      <c r="Y75" s="79"/>
      <c r="Z75" s="79"/>
      <c r="AA75" s="79"/>
      <c r="AB75" s="79"/>
      <c r="AC75" s="79"/>
      <c r="AD75" s="81"/>
      <c r="AE75" s="79"/>
      <c r="AF75" s="79"/>
      <c r="AG75" s="79"/>
      <c r="AH75" s="79"/>
      <c r="AI75" s="79"/>
      <c r="AJ75" s="79"/>
      <c r="AK75" s="79"/>
      <c r="AL75" s="79"/>
      <c r="AM75" s="79"/>
      <c r="AN75" s="79"/>
      <c r="AO75" s="79"/>
      <c r="AP75" s="79"/>
      <c r="AQ75" s="79"/>
      <c r="AR75" s="79"/>
      <c r="AS75" s="79"/>
      <c r="AT75" s="79"/>
      <c r="AU75" s="79"/>
      <c r="AV75" s="79"/>
      <c r="AW75" s="79"/>
      <c r="AX75" s="79"/>
      <c r="AY75" s="79"/>
      <c r="AZ75" s="83">
        <f t="shared" si="1"/>
        <v>4.6283999999999999E-2</v>
      </c>
    </row>
    <row r="76" spans="1:52" ht="34.950000000000003" customHeight="1" x14ac:dyDescent="0.45">
      <c r="A76" s="78" t="s">
        <v>7695</v>
      </c>
      <c r="B76" s="79">
        <v>1</v>
      </c>
      <c r="C76" s="78" t="s">
        <v>626</v>
      </c>
      <c r="D76" s="78"/>
      <c r="E76" s="78"/>
      <c r="F76" s="79"/>
      <c r="G76" s="78"/>
      <c r="H76" s="79"/>
      <c r="I76" s="87"/>
      <c r="J76" s="79"/>
      <c r="K76" s="79"/>
      <c r="L76" s="78" t="s">
        <v>8731</v>
      </c>
      <c r="M76" s="78"/>
      <c r="N76" s="78"/>
      <c r="O76" s="79">
        <v>1</v>
      </c>
      <c r="P76" s="79"/>
      <c r="Q76" s="79"/>
      <c r="R76" s="79"/>
      <c r="S76" s="79"/>
      <c r="T76" s="79"/>
      <c r="U76" s="79"/>
      <c r="V76" s="79"/>
      <c r="W76" s="79"/>
      <c r="X76" s="79"/>
      <c r="Y76" s="79"/>
      <c r="Z76" s="79"/>
      <c r="AA76" s="79"/>
      <c r="AB76" s="79"/>
      <c r="AC76" s="79"/>
      <c r="AD76" s="81"/>
      <c r="AE76" s="79"/>
      <c r="AF76" s="79"/>
      <c r="AG76" s="79"/>
      <c r="AH76" s="79"/>
      <c r="AI76" s="79"/>
      <c r="AJ76" s="79"/>
      <c r="AK76" s="79"/>
      <c r="AL76" s="79"/>
      <c r="AM76" s="79"/>
      <c r="AN76" s="79"/>
      <c r="AO76" s="79"/>
      <c r="AP76" s="79"/>
      <c r="AQ76" s="79"/>
      <c r="AR76" s="79"/>
      <c r="AS76" s="79"/>
      <c r="AT76" s="79"/>
      <c r="AU76" s="79"/>
      <c r="AV76" s="79"/>
      <c r="AW76" s="79"/>
      <c r="AX76" s="79"/>
      <c r="AY76" s="79"/>
      <c r="AZ76" s="83">
        <f t="shared" si="1"/>
        <v>0</v>
      </c>
    </row>
    <row r="77" spans="1:52" ht="34.950000000000003" customHeight="1" x14ac:dyDescent="0.45">
      <c r="A77" s="78" t="s">
        <v>7695</v>
      </c>
      <c r="B77" s="79">
        <v>1</v>
      </c>
      <c r="C77" s="78" t="s">
        <v>626</v>
      </c>
      <c r="D77" s="78"/>
      <c r="E77" s="78"/>
      <c r="F77" s="79"/>
      <c r="G77" s="78"/>
      <c r="H77" s="79"/>
      <c r="I77" s="87"/>
      <c r="J77" s="79"/>
      <c r="K77" s="79"/>
      <c r="L77" s="78" t="s">
        <v>8730</v>
      </c>
      <c r="M77" s="78"/>
      <c r="N77" s="78"/>
      <c r="O77" s="79">
        <v>1</v>
      </c>
      <c r="P77" s="79"/>
      <c r="Q77" s="79"/>
      <c r="R77" s="79"/>
      <c r="S77" s="79"/>
      <c r="T77" s="79"/>
      <c r="U77" s="79"/>
      <c r="V77" s="79"/>
      <c r="W77" s="79"/>
      <c r="X77" s="79"/>
      <c r="Y77" s="79"/>
      <c r="Z77" s="79"/>
      <c r="AA77" s="79"/>
      <c r="AB77" s="79"/>
      <c r="AC77" s="79"/>
      <c r="AD77" s="81"/>
      <c r="AE77" s="79"/>
      <c r="AF77" s="79"/>
      <c r="AG77" s="79"/>
      <c r="AH77" s="79"/>
      <c r="AI77" s="79"/>
      <c r="AJ77" s="79"/>
      <c r="AK77" s="79"/>
      <c r="AL77" s="79"/>
      <c r="AM77" s="79"/>
      <c r="AN77" s="79"/>
      <c r="AO77" s="79"/>
      <c r="AP77" s="79"/>
      <c r="AQ77" s="79"/>
      <c r="AR77" s="79"/>
      <c r="AS77" s="79"/>
      <c r="AT77" s="79"/>
      <c r="AU77" s="79"/>
      <c r="AV77" s="79"/>
      <c r="AW77" s="79"/>
      <c r="AX77" s="79"/>
      <c r="AY77" s="79"/>
      <c r="AZ77" s="83">
        <f t="shared" si="1"/>
        <v>0</v>
      </c>
    </row>
    <row r="78" spans="1:52" ht="34.950000000000003" customHeight="1" x14ac:dyDescent="0.45">
      <c r="A78" s="78" t="s">
        <v>7695</v>
      </c>
      <c r="B78" s="79">
        <v>1</v>
      </c>
      <c r="C78" s="78" t="s">
        <v>626</v>
      </c>
      <c r="D78" s="78"/>
      <c r="E78" s="78"/>
      <c r="F78" s="79"/>
      <c r="G78" s="78"/>
      <c r="H78" s="79"/>
      <c r="I78" s="87"/>
      <c r="J78" s="79"/>
      <c r="K78" s="79"/>
      <c r="L78" s="78" t="s">
        <v>8709</v>
      </c>
      <c r="M78" s="78"/>
      <c r="N78" s="78"/>
      <c r="O78" s="79">
        <v>5</v>
      </c>
      <c r="P78" s="79"/>
      <c r="Q78" s="79"/>
      <c r="R78" s="79"/>
      <c r="S78" s="79"/>
      <c r="T78" s="79"/>
      <c r="U78" s="79"/>
      <c r="V78" s="79"/>
      <c r="W78" s="79"/>
      <c r="X78" s="79"/>
      <c r="Y78" s="79"/>
      <c r="Z78" s="79"/>
      <c r="AA78" s="79"/>
      <c r="AB78" s="79"/>
      <c r="AC78" s="79"/>
      <c r="AD78" s="81"/>
      <c r="AE78" s="79"/>
      <c r="AF78" s="79"/>
      <c r="AG78" s="79"/>
      <c r="AH78" s="79"/>
      <c r="AI78" s="79"/>
      <c r="AJ78" s="79"/>
      <c r="AK78" s="79"/>
      <c r="AL78" s="79"/>
      <c r="AM78" s="79"/>
      <c r="AN78" s="79"/>
      <c r="AO78" s="79"/>
      <c r="AP78" s="79"/>
      <c r="AQ78" s="79"/>
      <c r="AR78" s="79"/>
      <c r="AS78" s="79"/>
      <c r="AT78" s="79"/>
      <c r="AU78" s="79"/>
      <c r="AV78" s="79"/>
      <c r="AW78" s="79"/>
      <c r="AX78" s="79"/>
      <c r="AY78" s="79"/>
      <c r="AZ78" s="83">
        <v>0.5</v>
      </c>
    </row>
    <row r="79" spans="1:52" s="99" customFormat="1" ht="34.950000000000003" customHeight="1" x14ac:dyDescent="0.45">
      <c r="A79" s="93" t="s">
        <v>7695</v>
      </c>
      <c r="B79" s="77">
        <v>1</v>
      </c>
      <c r="C79" s="93" t="s">
        <v>7699</v>
      </c>
      <c r="D79" s="93"/>
      <c r="E79" s="93"/>
      <c r="F79" s="94"/>
      <c r="G79" s="93"/>
      <c r="H79" s="77"/>
      <c r="I79" s="95">
        <v>5483</v>
      </c>
      <c r="J79" s="77"/>
      <c r="K79" s="77"/>
      <c r="L79" s="93" t="s">
        <v>3888</v>
      </c>
      <c r="M79" s="96" t="s">
        <v>7700</v>
      </c>
      <c r="N79" s="96"/>
      <c r="O79" s="79">
        <v>1</v>
      </c>
      <c r="P79" s="77">
        <v>880</v>
      </c>
      <c r="Q79" s="77">
        <v>400</v>
      </c>
      <c r="R79" s="77">
        <v>1850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3520</v>
      </c>
      <c r="AU79" s="77">
        <v>23</v>
      </c>
      <c r="AV79" s="94" t="s">
        <v>4536</v>
      </c>
      <c r="AW79" s="77" t="s">
        <v>2874</v>
      </c>
      <c r="AX79" s="94" t="s">
        <v>3232</v>
      </c>
      <c r="AY79" s="77" t="s">
        <v>7671</v>
      </c>
      <c r="AZ79" s="83">
        <f t="shared" si="1"/>
        <v>0.6512</v>
      </c>
    </row>
    <row r="80" spans="1:52" s="99" customFormat="1" ht="34.950000000000003" customHeight="1" x14ac:dyDescent="0.45">
      <c r="A80" s="93" t="s">
        <v>7695</v>
      </c>
      <c r="B80" s="77">
        <v>1</v>
      </c>
      <c r="C80" s="93" t="s">
        <v>7699</v>
      </c>
      <c r="D80" s="93"/>
      <c r="E80" s="93"/>
      <c r="F80" s="94"/>
      <c r="G80" s="93"/>
      <c r="H80" s="77"/>
      <c r="I80" s="95" t="s">
        <v>861</v>
      </c>
      <c r="J80" s="77"/>
      <c r="K80" s="77"/>
      <c r="L80" s="93" t="s">
        <v>2916</v>
      </c>
      <c r="M80" s="96" t="s">
        <v>7664</v>
      </c>
      <c r="N80" s="96"/>
      <c r="O80" s="79">
        <v>1</v>
      </c>
      <c r="P80" s="77">
        <v>900</v>
      </c>
      <c r="Q80" s="77">
        <v>20</v>
      </c>
      <c r="R80" s="77">
        <v>600</v>
      </c>
      <c r="S80" s="77"/>
      <c r="T80" s="77"/>
      <c r="U80" s="77"/>
      <c r="V80" s="77"/>
      <c r="W80" s="77"/>
      <c r="X80" s="77"/>
      <c r="Y80" s="77"/>
      <c r="Z80" s="77"/>
      <c r="AA80" s="77"/>
      <c r="AB80" s="77"/>
      <c r="AC80" s="77"/>
      <c r="AD80" s="77"/>
      <c r="AE80" s="77"/>
      <c r="AF80" s="77"/>
      <c r="AG80" s="77"/>
      <c r="AH80" s="77"/>
      <c r="AI80" s="77"/>
      <c r="AJ80" s="77"/>
      <c r="AK80" s="77"/>
      <c r="AL80" s="77"/>
      <c r="AM80" s="94"/>
      <c r="AN80" s="94"/>
      <c r="AO80" s="77"/>
      <c r="AP80" s="77"/>
      <c r="AQ80" s="77"/>
      <c r="AR80" s="77"/>
      <c r="AS80" s="97"/>
      <c r="AT80" s="77">
        <v>3527</v>
      </c>
      <c r="AU80" s="77">
        <v>23</v>
      </c>
      <c r="AV80" s="94" t="s">
        <v>4536</v>
      </c>
      <c r="AW80" s="77" t="s">
        <v>2874</v>
      </c>
      <c r="AX80" s="94" t="s">
        <v>3232</v>
      </c>
      <c r="AY80" s="77" t="s">
        <v>7671</v>
      </c>
      <c r="AZ80" s="83">
        <f t="shared" si="1"/>
        <v>1.0800000000000001E-2</v>
      </c>
    </row>
    <row r="81" spans="1:52" ht="34.950000000000003" customHeight="1" x14ac:dyDescent="0.45">
      <c r="A81" s="93" t="s">
        <v>7695</v>
      </c>
      <c r="B81" s="77">
        <v>1</v>
      </c>
      <c r="C81" s="93" t="s">
        <v>6077</v>
      </c>
      <c r="D81" s="78"/>
      <c r="E81" s="78"/>
      <c r="F81" s="79"/>
      <c r="G81" s="78"/>
      <c r="H81" s="79"/>
      <c r="I81" s="87"/>
      <c r="J81" s="79"/>
      <c r="K81" s="79"/>
      <c r="L81" s="78" t="s">
        <v>8885</v>
      </c>
      <c r="M81" s="78"/>
      <c r="N81" s="78"/>
      <c r="O81" s="79">
        <v>1</v>
      </c>
      <c r="P81" s="79">
        <v>530</v>
      </c>
      <c r="Q81" s="79">
        <v>220</v>
      </c>
      <c r="R81" s="79">
        <v>500</v>
      </c>
      <c r="S81" s="79"/>
      <c r="T81" s="79"/>
      <c r="U81" s="79"/>
      <c r="V81" s="79"/>
      <c r="W81" s="79"/>
      <c r="X81" s="79"/>
      <c r="Y81" s="79"/>
      <c r="Z81" s="79"/>
      <c r="AA81" s="79"/>
      <c r="AB81" s="79"/>
      <c r="AC81" s="79"/>
      <c r="AD81" s="81"/>
      <c r="AE81" s="79"/>
      <c r="AF81" s="79"/>
      <c r="AG81" s="79"/>
      <c r="AH81" s="79"/>
      <c r="AI81" s="79"/>
      <c r="AJ81" s="79"/>
      <c r="AK81" s="79"/>
      <c r="AL81" s="79"/>
      <c r="AM81" s="79"/>
      <c r="AN81" s="79"/>
      <c r="AO81" s="79"/>
      <c r="AP81" s="79"/>
      <c r="AQ81" s="79"/>
      <c r="AR81" s="79"/>
      <c r="AS81" s="79"/>
      <c r="AT81" s="79"/>
      <c r="AU81" s="79"/>
      <c r="AV81" s="79"/>
      <c r="AW81" s="79"/>
      <c r="AX81" s="79"/>
      <c r="AY81" s="79"/>
      <c r="AZ81" s="83">
        <f t="shared" si="1"/>
        <v>5.8299999999999998E-2</v>
      </c>
    </row>
    <row r="82" spans="1:52" ht="34.950000000000003" customHeight="1" x14ac:dyDescent="0.45">
      <c r="A82" s="93" t="s">
        <v>7695</v>
      </c>
      <c r="B82" s="77">
        <v>1</v>
      </c>
      <c r="C82" s="93" t="s">
        <v>6077</v>
      </c>
      <c r="D82" s="78"/>
      <c r="E82" s="78"/>
      <c r="F82" s="79"/>
      <c r="G82" s="78"/>
      <c r="H82" s="79"/>
      <c r="I82" s="87"/>
      <c r="J82" s="79"/>
      <c r="K82" s="79"/>
      <c r="L82" s="78" t="s">
        <v>8699</v>
      </c>
      <c r="M82" s="78"/>
      <c r="N82" s="78"/>
      <c r="O82" s="79">
        <v>1</v>
      </c>
      <c r="P82" s="79"/>
      <c r="Q82" s="79"/>
      <c r="R82" s="79"/>
      <c r="S82" s="79"/>
      <c r="T82" s="79"/>
      <c r="U82" s="79"/>
      <c r="V82" s="79"/>
      <c r="W82" s="79"/>
      <c r="X82" s="79"/>
      <c r="Y82" s="79"/>
      <c r="Z82" s="79"/>
      <c r="AA82" s="79"/>
      <c r="AB82" s="79"/>
      <c r="AC82" s="79"/>
      <c r="AD82" s="81"/>
      <c r="AE82" s="79"/>
      <c r="AF82" s="79"/>
      <c r="AG82" s="79"/>
      <c r="AH82" s="79"/>
      <c r="AI82" s="79"/>
      <c r="AJ82" s="79"/>
      <c r="AK82" s="79"/>
      <c r="AL82" s="79"/>
      <c r="AM82" s="79"/>
      <c r="AN82" s="79"/>
      <c r="AO82" s="79"/>
      <c r="AP82" s="79"/>
      <c r="AQ82" s="79"/>
      <c r="AR82" s="79"/>
      <c r="AS82" s="79"/>
      <c r="AT82" s="79"/>
      <c r="AU82" s="79"/>
      <c r="AV82" s="79"/>
      <c r="AW82" s="79"/>
      <c r="AX82" s="79"/>
      <c r="AY82" s="79"/>
      <c r="AZ82" s="83">
        <f t="shared" si="1"/>
        <v>0</v>
      </c>
    </row>
    <row r="83" spans="1:52" ht="34.950000000000003" customHeight="1" x14ac:dyDescent="0.45">
      <c r="A83" s="93" t="s">
        <v>7695</v>
      </c>
      <c r="B83" s="77">
        <v>1</v>
      </c>
      <c r="C83" s="93" t="s">
        <v>6077</v>
      </c>
      <c r="D83" s="78"/>
      <c r="E83" s="78"/>
      <c r="F83" s="79"/>
      <c r="G83" s="78"/>
      <c r="H83" s="79"/>
      <c r="I83" s="87"/>
      <c r="J83" s="79"/>
      <c r="K83" s="79"/>
      <c r="L83" s="78" t="s">
        <v>8700</v>
      </c>
      <c r="M83" s="78" t="s">
        <v>8715</v>
      </c>
      <c r="N83" s="78"/>
      <c r="O83" s="79">
        <v>1</v>
      </c>
      <c r="P83" s="79"/>
      <c r="Q83" s="79"/>
      <c r="R83" s="79"/>
      <c r="S83" s="79"/>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83">
        <f t="shared" si="1"/>
        <v>0</v>
      </c>
    </row>
    <row r="84" spans="1:52" ht="34.950000000000003" customHeight="1" x14ac:dyDescent="0.45">
      <c r="A84" s="93" t="s">
        <v>7695</v>
      </c>
      <c r="B84" s="77">
        <v>1</v>
      </c>
      <c r="C84" s="93" t="s">
        <v>6077</v>
      </c>
      <c r="D84" s="78"/>
      <c r="E84" s="78"/>
      <c r="F84" s="79"/>
      <c r="G84" s="78"/>
      <c r="H84" s="79"/>
      <c r="I84" s="87"/>
      <c r="J84" s="79"/>
      <c r="K84" s="79"/>
      <c r="L84" s="93" t="s">
        <v>5831</v>
      </c>
      <c r="M84" s="96" t="s">
        <v>5840</v>
      </c>
      <c r="N84" s="96" t="s">
        <v>5846</v>
      </c>
      <c r="O84" s="79">
        <v>1</v>
      </c>
      <c r="P84" s="77">
        <v>380</v>
      </c>
      <c r="Q84" s="77">
        <v>420</v>
      </c>
      <c r="R84" s="77">
        <v>290</v>
      </c>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83">
        <f t="shared" si="1"/>
        <v>4.6283999999999999E-2</v>
      </c>
    </row>
    <row r="85" spans="1:52" ht="34.950000000000003" customHeight="1" x14ac:dyDescent="0.45">
      <c r="A85" s="93" t="s">
        <v>7695</v>
      </c>
      <c r="B85" s="77">
        <v>1</v>
      </c>
      <c r="C85" s="93" t="s">
        <v>6077</v>
      </c>
      <c r="D85" s="78"/>
      <c r="E85" s="78"/>
      <c r="F85" s="79"/>
      <c r="G85" s="78"/>
      <c r="H85" s="79"/>
      <c r="I85" s="87"/>
      <c r="J85" s="79"/>
      <c r="K85" s="79"/>
      <c r="L85" s="78" t="s">
        <v>8731</v>
      </c>
      <c r="M85" s="78"/>
      <c r="N85" s="78"/>
      <c r="O85" s="79">
        <v>3</v>
      </c>
      <c r="P85" s="79"/>
      <c r="Q85" s="79"/>
      <c r="R85" s="79"/>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83">
        <f t="shared" si="1"/>
        <v>0</v>
      </c>
    </row>
    <row r="86" spans="1:52" ht="34.950000000000003" customHeight="1" x14ac:dyDescent="0.45">
      <c r="A86" s="93" t="s">
        <v>7695</v>
      </c>
      <c r="B86" s="77">
        <v>1</v>
      </c>
      <c r="C86" s="93" t="s">
        <v>6077</v>
      </c>
      <c r="D86" s="78"/>
      <c r="E86" s="78"/>
      <c r="F86" s="79"/>
      <c r="G86" s="78"/>
      <c r="H86" s="79"/>
      <c r="I86" s="87"/>
      <c r="J86" s="79"/>
      <c r="K86" s="79"/>
      <c r="L86" s="78" t="s">
        <v>8709</v>
      </c>
      <c r="M86" s="78"/>
      <c r="N86" s="78"/>
      <c r="O86" s="79">
        <v>20</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v>2</v>
      </c>
    </row>
  </sheetData>
  <autoFilter ref="A2:BN86"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79:AS80 AS50:AS56 AS63:AS69 AS34:AS40 AS20:AS26 AS3:AS8">
    <cfRule type="uniqueValues" dxfId="38" priority="30"/>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203F7-A14D-49AB-B16C-E50B72ECA96E}">
  <sheetPr>
    <tabColor rgb="FFFFFFCC"/>
    <pageSetUpPr fitToPage="1"/>
  </sheetPr>
  <dimension ref="A1:AZ131"/>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7555</v>
      </c>
      <c r="B3" s="77">
        <v>1</v>
      </c>
      <c r="C3" s="93" t="s">
        <v>7514</v>
      </c>
      <c r="D3" s="93" t="s">
        <v>4568</v>
      </c>
      <c r="E3" s="93"/>
      <c r="F3" s="94">
        <v>1</v>
      </c>
      <c r="G3" s="93" t="s">
        <v>4574</v>
      </c>
      <c r="H3" s="77"/>
      <c r="I3" s="95">
        <v>2754</v>
      </c>
      <c r="J3" s="77" t="s">
        <v>5427</v>
      </c>
      <c r="K3" s="77"/>
      <c r="L3" s="93" t="s">
        <v>3109</v>
      </c>
      <c r="M3" s="96" t="s">
        <v>7432</v>
      </c>
      <c r="N3" s="96"/>
      <c r="O3" s="79">
        <v>1</v>
      </c>
      <c r="P3" s="77">
        <v>300</v>
      </c>
      <c r="Q3" s="77">
        <v>300</v>
      </c>
      <c r="R3" s="77">
        <v>450</v>
      </c>
      <c r="S3" s="77"/>
      <c r="T3" s="77"/>
      <c r="U3" s="77"/>
      <c r="V3" s="77"/>
      <c r="W3" s="77"/>
      <c r="X3" s="77"/>
      <c r="Y3" s="77"/>
      <c r="Z3" s="77"/>
      <c r="AA3" s="77"/>
      <c r="AB3" s="77"/>
      <c r="AC3" s="77"/>
      <c r="AD3" s="77"/>
      <c r="AE3" s="77"/>
      <c r="AF3" s="77"/>
      <c r="AG3" s="77"/>
      <c r="AH3" s="77"/>
      <c r="AI3" s="77"/>
      <c r="AJ3" s="77"/>
      <c r="AK3" s="77"/>
      <c r="AL3" s="77"/>
      <c r="AM3" s="94"/>
      <c r="AN3" s="94"/>
      <c r="AO3" s="77"/>
      <c r="AP3" s="77"/>
      <c r="AQ3" s="77"/>
      <c r="AR3" s="77"/>
      <c r="AS3" s="97"/>
      <c r="AT3" s="77">
        <v>3389</v>
      </c>
      <c r="AU3" s="77">
        <v>25</v>
      </c>
      <c r="AV3" s="94" t="s">
        <v>4567</v>
      </c>
      <c r="AW3" s="77" t="s">
        <v>2868</v>
      </c>
      <c r="AX3" s="94" t="s">
        <v>3043</v>
      </c>
      <c r="AY3" s="77"/>
      <c r="AZ3" s="83">
        <f>P3*Q3*R3/1000000000*O3</f>
        <v>4.0500000000000001E-2</v>
      </c>
    </row>
    <row r="4" spans="1:52" s="99" customFormat="1" ht="34.950000000000003" customHeight="1" x14ac:dyDescent="0.45">
      <c r="A4" s="93" t="s">
        <v>7555</v>
      </c>
      <c r="B4" s="77">
        <v>1</v>
      </c>
      <c r="C4" s="93" t="s">
        <v>7514</v>
      </c>
      <c r="D4" s="93"/>
      <c r="E4" s="93"/>
      <c r="F4" s="94"/>
      <c r="G4" s="93"/>
      <c r="H4" s="77"/>
      <c r="I4" s="95">
        <v>2784</v>
      </c>
      <c r="J4" s="77"/>
      <c r="K4" s="77"/>
      <c r="L4" s="93" t="s">
        <v>3192</v>
      </c>
      <c r="M4" s="96"/>
      <c r="N4" s="96"/>
      <c r="O4" s="79">
        <v>1</v>
      </c>
      <c r="P4" s="77">
        <v>600</v>
      </c>
      <c r="Q4" s="77">
        <v>340</v>
      </c>
      <c r="R4" s="77">
        <v>980</v>
      </c>
      <c r="S4" s="77"/>
      <c r="T4" s="77"/>
      <c r="U4" s="77"/>
      <c r="V4" s="77"/>
      <c r="W4" s="77"/>
      <c r="X4" s="77"/>
      <c r="Y4" s="77"/>
      <c r="Z4" s="77"/>
      <c r="AA4" s="77"/>
      <c r="AB4" s="77"/>
      <c r="AC4" s="77"/>
      <c r="AD4" s="77"/>
      <c r="AE4" s="77"/>
      <c r="AF4" s="77"/>
      <c r="AG4" s="77"/>
      <c r="AH4" s="77"/>
      <c r="AI4" s="77"/>
      <c r="AJ4" s="77"/>
      <c r="AK4" s="77"/>
      <c r="AL4" s="77"/>
      <c r="AM4" s="94"/>
      <c r="AN4" s="94"/>
      <c r="AO4" s="77"/>
      <c r="AP4" s="77"/>
      <c r="AQ4" s="77"/>
      <c r="AR4" s="77"/>
      <c r="AS4" s="97"/>
      <c r="AT4" s="77">
        <v>3419</v>
      </c>
      <c r="AU4" s="77">
        <v>25</v>
      </c>
      <c r="AV4" s="94" t="s">
        <v>4567</v>
      </c>
      <c r="AW4" s="77" t="s">
        <v>2876</v>
      </c>
      <c r="AX4" s="94" t="s">
        <v>3043</v>
      </c>
      <c r="AY4" s="77"/>
      <c r="AZ4" s="83">
        <f t="shared" ref="AZ4:AZ67" si="0">P4*Q4*R4/1000000000*O4</f>
        <v>0.19991999999999999</v>
      </c>
    </row>
    <row r="5" spans="1:52" s="99" customFormat="1" ht="34.950000000000003" customHeight="1" x14ac:dyDescent="0.45">
      <c r="A5" s="93" t="s">
        <v>7555</v>
      </c>
      <c r="B5" s="77">
        <v>1</v>
      </c>
      <c r="C5" s="93" t="s">
        <v>7514</v>
      </c>
      <c r="D5" s="93" t="s">
        <v>4568</v>
      </c>
      <c r="E5" s="93"/>
      <c r="F5" s="94">
        <v>1</v>
      </c>
      <c r="G5" s="93" t="s">
        <v>4494</v>
      </c>
      <c r="H5" s="77"/>
      <c r="I5" s="95">
        <v>2785</v>
      </c>
      <c r="J5" s="77" t="s">
        <v>5427</v>
      </c>
      <c r="K5" s="77"/>
      <c r="L5" s="93" t="s">
        <v>2491</v>
      </c>
      <c r="M5" s="96"/>
      <c r="N5" s="96"/>
      <c r="O5" s="79">
        <v>1</v>
      </c>
      <c r="P5" s="77">
        <v>590</v>
      </c>
      <c r="Q5" s="77">
        <v>390</v>
      </c>
      <c r="R5" s="77">
        <v>700</v>
      </c>
      <c r="S5" s="77"/>
      <c r="T5" s="77"/>
      <c r="U5" s="77"/>
      <c r="V5" s="77"/>
      <c r="W5" s="77"/>
      <c r="X5" s="77"/>
      <c r="Y5" s="77"/>
      <c r="Z5" s="77"/>
      <c r="AA5" s="77"/>
      <c r="AB5" s="77"/>
      <c r="AC5" s="77"/>
      <c r="AD5" s="77"/>
      <c r="AE5" s="77"/>
      <c r="AF5" s="77"/>
      <c r="AG5" s="77"/>
      <c r="AH5" s="77"/>
      <c r="AI5" s="77"/>
      <c r="AJ5" s="77"/>
      <c r="AK5" s="77"/>
      <c r="AL5" s="77"/>
      <c r="AM5" s="94"/>
      <c r="AN5" s="94"/>
      <c r="AO5" s="77"/>
      <c r="AP5" s="77"/>
      <c r="AQ5" s="77"/>
      <c r="AR5" s="77"/>
      <c r="AS5" s="97"/>
      <c r="AT5" s="77">
        <v>3420</v>
      </c>
      <c r="AU5" s="77">
        <v>25</v>
      </c>
      <c r="AV5" s="94" t="s">
        <v>4567</v>
      </c>
      <c r="AW5" s="77" t="s">
        <v>2868</v>
      </c>
      <c r="AX5" s="94" t="s">
        <v>3043</v>
      </c>
      <c r="AY5" s="77"/>
      <c r="AZ5" s="83">
        <f t="shared" si="0"/>
        <v>0.16106999999999999</v>
      </c>
    </row>
    <row r="6" spans="1:52" s="99" customFormat="1" ht="34.950000000000003" customHeight="1" x14ac:dyDescent="0.45">
      <c r="A6" s="93" t="s">
        <v>7555</v>
      </c>
      <c r="B6" s="77">
        <v>1</v>
      </c>
      <c r="C6" s="93" t="s">
        <v>7514</v>
      </c>
      <c r="D6" s="93"/>
      <c r="E6" s="93"/>
      <c r="F6" s="94"/>
      <c r="G6" s="93"/>
      <c r="H6" s="77"/>
      <c r="I6" s="95">
        <v>2786</v>
      </c>
      <c r="J6" s="77"/>
      <c r="K6" s="77"/>
      <c r="L6" s="93" t="s">
        <v>3222</v>
      </c>
      <c r="M6" s="96" t="s">
        <v>4582</v>
      </c>
      <c r="N6" s="96" t="s">
        <v>4481</v>
      </c>
      <c r="O6" s="79">
        <v>1</v>
      </c>
      <c r="P6" s="77">
        <v>360</v>
      </c>
      <c r="Q6" s="77">
        <v>230</v>
      </c>
      <c r="R6" s="77">
        <v>400</v>
      </c>
      <c r="S6" s="77"/>
      <c r="T6" s="77"/>
      <c r="U6" s="77"/>
      <c r="V6" s="77"/>
      <c r="W6" s="77"/>
      <c r="X6" s="77"/>
      <c r="Y6" s="77"/>
      <c r="Z6" s="77"/>
      <c r="AA6" s="77"/>
      <c r="AB6" s="77"/>
      <c r="AC6" s="77"/>
      <c r="AD6" s="77"/>
      <c r="AE6" s="77"/>
      <c r="AF6" s="77"/>
      <c r="AG6" s="77"/>
      <c r="AH6" s="77"/>
      <c r="AI6" s="77"/>
      <c r="AJ6" s="77"/>
      <c r="AK6" s="77"/>
      <c r="AL6" s="77"/>
      <c r="AM6" s="94"/>
      <c r="AN6" s="94"/>
      <c r="AO6" s="77"/>
      <c r="AP6" s="77"/>
      <c r="AQ6" s="77"/>
      <c r="AR6" s="77"/>
      <c r="AS6" s="97"/>
      <c r="AT6" s="77">
        <v>3421</v>
      </c>
      <c r="AU6" s="77">
        <v>25</v>
      </c>
      <c r="AV6" s="94" t="s">
        <v>4567</v>
      </c>
      <c r="AW6" s="77" t="s">
        <v>2876</v>
      </c>
      <c r="AX6" s="94" t="s">
        <v>3043</v>
      </c>
      <c r="AY6" s="77"/>
      <c r="AZ6" s="83">
        <f t="shared" si="0"/>
        <v>3.3119999999999997E-2</v>
      </c>
    </row>
    <row r="7" spans="1:52" s="99" customFormat="1" ht="34.950000000000003" customHeight="1" x14ac:dyDescent="0.45">
      <c r="A7" s="93" t="s">
        <v>7555</v>
      </c>
      <c r="B7" s="77">
        <v>1</v>
      </c>
      <c r="C7" s="93" t="s">
        <v>7514</v>
      </c>
      <c r="D7" s="93" t="s">
        <v>4568</v>
      </c>
      <c r="E7" s="93"/>
      <c r="F7" s="94">
        <v>1</v>
      </c>
      <c r="G7" s="93" t="s">
        <v>4494</v>
      </c>
      <c r="H7" s="77"/>
      <c r="I7" s="95">
        <v>2787</v>
      </c>
      <c r="J7" s="77" t="s">
        <v>5427</v>
      </c>
      <c r="K7" s="77"/>
      <c r="L7" s="93" t="s">
        <v>3180</v>
      </c>
      <c r="M7" s="96" t="s">
        <v>7556</v>
      </c>
      <c r="N7" s="96"/>
      <c r="O7" s="79">
        <v>1</v>
      </c>
      <c r="P7" s="77">
        <v>1210</v>
      </c>
      <c r="Q7" s="77">
        <v>460</v>
      </c>
      <c r="R7" s="77">
        <v>1100</v>
      </c>
      <c r="S7" s="77"/>
      <c r="T7" s="77"/>
      <c r="U7" s="77"/>
      <c r="V7" s="77"/>
      <c r="W7" s="77"/>
      <c r="X7" s="77"/>
      <c r="Y7" s="77"/>
      <c r="Z7" s="77"/>
      <c r="AA7" s="77"/>
      <c r="AB7" s="77"/>
      <c r="AC7" s="77"/>
      <c r="AD7" s="77"/>
      <c r="AE7" s="77"/>
      <c r="AF7" s="77"/>
      <c r="AG7" s="77"/>
      <c r="AH7" s="77"/>
      <c r="AI7" s="77"/>
      <c r="AJ7" s="77" t="s">
        <v>3482</v>
      </c>
      <c r="AK7" s="77"/>
      <c r="AL7" s="77"/>
      <c r="AM7" s="94"/>
      <c r="AN7" s="94"/>
      <c r="AO7" s="77"/>
      <c r="AP7" s="77"/>
      <c r="AQ7" s="77"/>
      <c r="AR7" s="77"/>
      <c r="AS7" s="97"/>
      <c r="AT7" s="77">
        <v>3422</v>
      </c>
      <c r="AU7" s="77">
        <v>25</v>
      </c>
      <c r="AV7" s="94" t="s">
        <v>4567</v>
      </c>
      <c r="AW7" s="77" t="s">
        <v>2868</v>
      </c>
      <c r="AX7" s="94" t="s">
        <v>3043</v>
      </c>
      <c r="AY7" s="77"/>
      <c r="AZ7" s="83">
        <f t="shared" si="0"/>
        <v>0.61226000000000003</v>
      </c>
    </row>
    <row r="8" spans="1:52" s="99" customFormat="1" ht="34.950000000000003" customHeight="1" x14ac:dyDescent="0.45">
      <c r="A8" s="93" t="s">
        <v>7555</v>
      </c>
      <c r="B8" s="77">
        <v>1</v>
      </c>
      <c r="C8" s="93" t="s">
        <v>7514</v>
      </c>
      <c r="D8" s="93"/>
      <c r="E8" s="93"/>
      <c r="F8" s="94"/>
      <c r="G8" s="93"/>
      <c r="H8" s="77"/>
      <c r="I8" s="95">
        <v>2788</v>
      </c>
      <c r="J8" s="77"/>
      <c r="K8" s="77"/>
      <c r="L8" s="93" t="s">
        <v>3109</v>
      </c>
      <c r="M8" s="96" t="s">
        <v>7435</v>
      </c>
      <c r="N8" s="96"/>
      <c r="O8" s="79">
        <v>1</v>
      </c>
      <c r="P8" s="77">
        <v>300</v>
      </c>
      <c r="Q8" s="77">
        <v>300</v>
      </c>
      <c r="R8" s="77">
        <v>450</v>
      </c>
      <c r="S8" s="77"/>
      <c r="T8" s="77"/>
      <c r="U8" s="77"/>
      <c r="V8" s="77"/>
      <c r="W8" s="77"/>
      <c r="X8" s="77"/>
      <c r="Y8" s="77"/>
      <c r="Z8" s="77"/>
      <c r="AA8" s="77"/>
      <c r="AB8" s="77"/>
      <c r="AC8" s="77"/>
      <c r="AD8" s="77"/>
      <c r="AE8" s="77"/>
      <c r="AF8" s="77"/>
      <c r="AG8" s="77"/>
      <c r="AH8" s="77"/>
      <c r="AI8" s="77"/>
      <c r="AJ8" s="77"/>
      <c r="AK8" s="77"/>
      <c r="AL8" s="77"/>
      <c r="AM8" s="94"/>
      <c r="AN8" s="94"/>
      <c r="AO8" s="77"/>
      <c r="AP8" s="77"/>
      <c r="AQ8" s="77"/>
      <c r="AR8" s="77" t="s">
        <v>3406</v>
      </c>
      <c r="AS8" s="97"/>
      <c r="AT8" s="77">
        <v>3423</v>
      </c>
      <c r="AU8" s="77">
        <v>25</v>
      </c>
      <c r="AV8" s="94" t="s">
        <v>4567</v>
      </c>
      <c r="AW8" s="77" t="s">
        <v>2876</v>
      </c>
      <c r="AX8" s="94" t="s">
        <v>3694</v>
      </c>
      <c r="AY8" s="77"/>
      <c r="AZ8" s="83">
        <f t="shared" si="0"/>
        <v>4.0500000000000001E-2</v>
      </c>
    </row>
    <row r="9" spans="1:52" ht="34.950000000000003" customHeight="1" x14ac:dyDescent="0.45">
      <c r="A9" s="78" t="s">
        <v>7555</v>
      </c>
      <c r="B9" s="79">
        <v>1</v>
      </c>
      <c r="C9" s="78" t="s">
        <v>7514</v>
      </c>
      <c r="D9" s="78" t="s">
        <v>1958</v>
      </c>
      <c r="E9" s="78" t="s">
        <v>515</v>
      </c>
      <c r="F9" s="79">
        <v>1</v>
      </c>
      <c r="G9" s="78" t="s">
        <v>1651</v>
      </c>
      <c r="H9" s="79"/>
      <c r="I9" s="87" t="s">
        <v>531</v>
      </c>
      <c r="J9" s="79" t="s">
        <v>0</v>
      </c>
      <c r="K9" s="79"/>
      <c r="L9" s="78" t="s">
        <v>717</v>
      </c>
      <c r="M9" s="78"/>
      <c r="N9" s="78"/>
      <c r="O9" s="79">
        <v>1</v>
      </c>
      <c r="P9" s="79">
        <v>1800</v>
      </c>
      <c r="Q9" s="79">
        <v>450</v>
      </c>
      <c r="R9" s="79">
        <v>1800</v>
      </c>
      <c r="S9" s="79"/>
      <c r="T9" s="79"/>
      <c r="U9" s="79"/>
      <c r="V9" s="79"/>
      <c r="W9" s="79"/>
      <c r="X9" s="79"/>
      <c r="Y9" s="79"/>
      <c r="Z9" s="79"/>
      <c r="AA9" s="79"/>
      <c r="AB9" s="79"/>
      <c r="AC9" s="79"/>
      <c r="AD9" s="81"/>
      <c r="AE9" s="79" t="s">
        <v>3482</v>
      </c>
      <c r="AF9" s="79"/>
      <c r="AG9" s="79"/>
      <c r="AH9" s="79"/>
      <c r="AI9" s="79"/>
      <c r="AJ9" s="79"/>
      <c r="AK9" s="79"/>
      <c r="AL9" s="79"/>
      <c r="AM9" s="79"/>
      <c r="AN9" s="79"/>
      <c r="AO9" s="79"/>
      <c r="AP9" s="79"/>
      <c r="AQ9" s="79"/>
      <c r="AR9" s="79"/>
      <c r="AS9" s="79"/>
      <c r="AT9" s="79"/>
      <c r="AU9" s="79"/>
      <c r="AV9" s="79"/>
      <c r="AW9" s="79"/>
      <c r="AX9" s="79"/>
      <c r="AY9" s="79"/>
      <c r="AZ9" s="83">
        <f t="shared" si="0"/>
        <v>1.458</v>
      </c>
    </row>
    <row r="10" spans="1:52" ht="34.950000000000003" customHeight="1" x14ac:dyDescent="0.45">
      <c r="A10" s="93" t="s">
        <v>7555</v>
      </c>
      <c r="B10" s="77">
        <v>1</v>
      </c>
      <c r="C10" s="93" t="s">
        <v>7514</v>
      </c>
      <c r="D10" s="78"/>
      <c r="E10" s="78"/>
      <c r="F10" s="79"/>
      <c r="G10" s="78"/>
      <c r="H10" s="79"/>
      <c r="I10" s="87"/>
      <c r="J10" s="79"/>
      <c r="K10" s="79"/>
      <c r="L10" s="78" t="s">
        <v>8923</v>
      </c>
      <c r="M10" s="78" t="s">
        <v>8927</v>
      </c>
      <c r="N10" s="78"/>
      <c r="O10" s="79">
        <v>2</v>
      </c>
      <c r="P10" s="79">
        <v>580</v>
      </c>
      <c r="Q10" s="79">
        <v>500</v>
      </c>
      <c r="R10" s="79">
        <v>850</v>
      </c>
      <c r="S10" s="79"/>
      <c r="T10" s="79"/>
      <c r="U10" s="79"/>
      <c r="V10" s="79"/>
      <c r="W10" s="79"/>
      <c r="X10" s="79"/>
      <c r="Y10" s="79"/>
      <c r="Z10" s="79"/>
      <c r="AA10" s="79"/>
      <c r="AB10" s="79"/>
      <c r="AC10" s="79"/>
      <c r="AD10" s="81"/>
      <c r="AE10" s="79"/>
      <c r="AF10" s="79"/>
      <c r="AG10" s="79"/>
      <c r="AH10" s="79"/>
      <c r="AI10" s="79"/>
      <c r="AJ10" s="79"/>
      <c r="AK10" s="79"/>
      <c r="AL10" s="79"/>
      <c r="AM10" s="79"/>
      <c r="AN10" s="79"/>
      <c r="AO10" s="79"/>
      <c r="AP10" s="79"/>
      <c r="AQ10" s="79"/>
      <c r="AR10" s="79"/>
      <c r="AS10" s="79"/>
      <c r="AT10" s="79"/>
      <c r="AU10" s="79"/>
      <c r="AV10" s="79"/>
      <c r="AW10" s="79"/>
      <c r="AX10" s="79"/>
      <c r="AY10" s="79"/>
      <c r="AZ10" s="83">
        <f t="shared" si="0"/>
        <v>0.49299999999999999</v>
      </c>
    </row>
    <row r="11" spans="1:52" ht="34.950000000000003" customHeight="1" x14ac:dyDescent="0.45">
      <c r="A11" s="78" t="s">
        <v>7555</v>
      </c>
      <c r="B11" s="79">
        <v>1</v>
      </c>
      <c r="C11" s="78" t="s">
        <v>7514</v>
      </c>
      <c r="D11" s="78"/>
      <c r="E11" s="78"/>
      <c r="F11" s="79"/>
      <c r="G11" s="78"/>
      <c r="H11" s="79"/>
      <c r="I11" s="87"/>
      <c r="J11" s="79"/>
      <c r="K11" s="79"/>
      <c r="L11" s="93" t="s">
        <v>5831</v>
      </c>
      <c r="M11" s="96" t="s">
        <v>5841</v>
      </c>
      <c r="N11" s="96" t="s">
        <v>5844</v>
      </c>
      <c r="O11" s="79">
        <v>1</v>
      </c>
      <c r="P11" s="77">
        <v>430</v>
      </c>
      <c r="Q11" s="77">
        <v>450</v>
      </c>
      <c r="R11" s="77">
        <v>450</v>
      </c>
      <c r="S11" s="79"/>
      <c r="T11" s="79"/>
      <c r="U11" s="79"/>
      <c r="V11" s="79"/>
      <c r="W11" s="79"/>
      <c r="X11" s="79"/>
      <c r="Y11" s="79"/>
      <c r="Z11" s="79"/>
      <c r="AA11" s="79"/>
      <c r="AB11" s="79"/>
      <c r="AC11" s="79"/>
      <c r="AD11" s="81"/>
      <c r="AE11" s="79"/>
      <c r="AF11" s="79"/>
      <c r="AG11" s="79"/>
      <c r="AH11" s="79"/>
      <c r="AI11" s="79"/>
      <c r="AJ11" s="79"/>
      <c r="AK11" s="79"/>
      <c r="AL11" s="79"/>
      <c r="AM11" s="79"/>
      <c r="AN11" s="79"/>
      <c r="AO11" s="79"/>
      <c r="AP11" s="79"/>
      <c r="AQ11" s="79"/>
      <c r="AR11" s="79"/>
      <c r="AS11" s="79"/>
      <c r="AT11" s="79"/>
      <c r="AU11" s="79"/>
      <c r="AV11" s="79"/>
      <c r="AW11" s="79"/>
      <c r="AX11" s="79"/>
      <c r="AY11" s="79"/>
      <c r="AZ11" s="83">
        <f t="shared" si="0"/>
        <v>8.7075E-2</v>
      </c>
    </row>
    <row r="12" spans="1:52" ht="34.950000000000003" customHeight="1" x14ac:dyDescent="0.45">
      <c r="A12" s="93" t="s">
        <v>7555</v>
      </c>
      <c r="B12" s="77">
        <v>1</v>
      </c>
      <c r="C12" s="93" t="s">
        <v>7514</v>
      </c>
      <c r="D12" s="78"/>
      <c r="E12" s="78"/>
      <c r="F12" s="79"/>
      <c r="G12" s="78"/>
      <c r="H12" s="79"/>
      <c r="I12" s="87"/>
      <c r="J12" s="79"/>
      <c r="K12" s="79"/>
      <c r="L12" s="78" t="s">
        <v>8928</v>
      </c>
      <c r="M12" s="78" t="s">
        <v>8925</v>
      </c>
      <c r="N12" s="78"/>
      <c r="O12" s="79">
        <v>1</v>
      </c>
      <c r="P12" s="79">
        <v>600</v>
      </c>
      <c r="Q12" s="79">
        <v>100</v>
      </c>
      <c r="R12" s="79">
        <v>450</v>
      </c>
      <c r="S12" s="79"/>
      <c r="T12" s="79"/>
      <c r="U12" s="79"/>
      <c r="V12" s="79"/>
      <c r="W12" s="79"/>
      <c r="X12" s="79"/>
      <c r="Y12" s="79"/>
      <c r="Z12" s="79"/>
      <c r="AA12" s="79"/>
      <c r="AB12" s="79"/>
      <c r="AC12" s="79"/>
      <c r="AD12" s="81"/>
      <c r="AE12" s="79"/>
      <c r="AF12" s="79"/>
      <c r="AG12" s="79"/>
      <c r="AH12" s="79"/>
      <c r="AI12" s="79"/>
      <c r="AJ12" s="79"/>
      <c r="AK12" s="79"/>
      <c r="AL12" s="79"/>
      <c r="AM12" s="79"/>
      <c r="AN12" s="79"/>
      <c r="AO12" s="79"/>
      <c r="AP12" s="79"/>
      <c r="AQ12" s="79"/>
      <c r="AR12" s="79"/>
      <c r="AS12" s="79"/>
      <c r="AT12" s="79"/>
      <c r="AU12" s="79"/>
      <c r="AV12" s="79"/>
      <c r="AW12" s="79"/>
      <c r="AX12" s="79"/>
      <c r="AY12" s="79"/>
      <c r="AZ12" s="83">
        <f t="shared" si="0"/>
        <v>2.7E-2</v>
      </c>
    </row>
    <row r="13" spans="1:52" ht="34.950000000000003" customHeight="1" x14ac:dyDescent="0.45">
      <c r="A13" s="78" t="s">
        <v>7555</v>
      </c>
      <c r="B13" s="79">
        <v>1</v>
      </c>
      <c r="C13" s="78" t="s">
        <v>7514</v>
      </c>
      <c r="D13" s="78"/>
      <c r="E13" s="78"/>
      <c r="F13" s="79"/>
      <c r="G13" s="78"/>
      <c r="H13" s="79"/>
      <c r="I13" s="87"/>
      <c r="J13" s="79"/>
      <c r="K13" s="79"/>
      <c r="L13" s="78" t="s">
        <v>8924</v>
      </c>
      <c r="M13" s="78"/>
      <c r="N13" s="78"/>
      <c r="O13" s="79">
        <v>1</v>
      </c>
      <c r="P13" s="79"/>
      <c r="Q13" s="79"/>
      <c r="R13" s="79"/>
      <c r="S13" s="79"/>
      <c r="T13" s="79"/>
      <c r="U13" s="79"/>
      <c r="V13" s="79"/>
      <c r="W13" s="79"/>
      <c r="X13" s="79"/>
      <c r="Y13" s="79"/>
      <c r="Z13" s="79"/>
      <c r="AA13" s="79"/>
      <c r="AB13" s="79"/>
      <c r="AC13" s="79"/>
      <c r="AD13" s="81"/>
      <c r="AE13" s="79"/>
      <c r="AF13" s="79"/>
      <c r="AG13" s="79"/>
      <c r="AH13" s="79"/>
      <c r="AI13" s="79"/>
      <c r="AJ13" s="79"/>
      <c r="AK13" s="79"/>
      <c r="AL13" s="79"/>
      <c r="AM13" s="79"/>
      <c r="AN13" s="79"/>
      <c r="AO13" s="79"/>
      <c r="AP13" s="79"/>
      <c r="AQ13" s="79"/>
      <c r="AR13" s="79"/>
      <c r="AS13" s="79"/>
      <c r="AT13" s="79"/>
      <c r="AU13" s="79"/>
      <c r="AV13" s="79"/>
      <c r="AW13" s="79"/>
      <c r="AX13" s="79"/>
      <c r="AY13" s="79"/>
      <c r="AZ13" s="83">
        <f t="shared" si="0"/>
        <v>0</v>
      </c>
    </row>
    <row r="14" spans="1:52" ht="34.950000000000003" customHeight="1" x14ac:dyDescent="0.45">
      <c r="A14" s="93" t="s">
        <v>7555</v>
      </c>
      <c r="B14" s="77">
        <v>1</v>
      </c>
      <c r="C14" s="93" t="s">
        <v>7514</v>
      </c>
      <c r="D14" s="78"/>
      <c r="E14" s="78"/>
      <c r="F14" s="79"/>
      <c r="G14" s="78"/>
      <c r="H14" s="79"/>
      <c r="I14" s="87"/>
      <c r="J14" s="79"/>
      <c r="K14" s="79"/>
      <c r="L14" s="78" t="s">
        <v>8917</v>
      </c>
      <c r="M14" s="78"/>
      <c r="N14" s="78"/>
      <c r="O14" s="79">
        <v>2</v>
      </c>
      <c r="P14" s="79"/>
      <c r="Q14" s="79"/>
      <c r="R14" s="79"/>
      <c r="S14" s="79"/>
      <c r="T14" s="79"/>
      <c r="U14" s="79"/>
      <c r="V14" s="79"/>
      <c r="W14" s="79"/>
      <c r="X14" s="79"/>
      <c r="Y14" s="79"/>
      <c r="Z14" s="79"/>
      <c r="AA14" s="79"/>
      <c r="AB14" s="79"/>
      <c r="AC14" s="79"/>
      <c r="AD14" s="81"/>
      <c r="AE14" s="79"/>
      <c r="AF14" s="79"/>
      <c r="AG14" s="79"/>
      <c r="AH14" s="79"/>
      <c r="AI14" s="79"/>
      <c r="AJ14" s="79"/>
      <c r="AK14" s="79"/>
      <c r="AL14" s="79"/>
      <c r="AM14" s="79"/>
      <c r="AN14" s="79"/>
      <c r="AO14" s="79"/>
      <c r="AP14" s="79"/>
      <c r="AQ14" s="79"/>
      <c r="AR14" s="79"/>
      <c r="AS14" s="79"/>
      <c r="AT14" s="79"/>
      <c r="AU14" s="79"/>
      <c r="AV14" s="79"/>
      <c r="AW14" s="79"/>
      <c r="AX14" s="79"/>
      <c r="AY14" s="79"/>
      <c r="AZ14" s="83">
        <f t="shared" si="0"/>
        <v>0</v>
      </c>
    </row>
    <row r="15" spans="1:52" ht="34.950000000000003" customHeight="1" x14ac:dyDescent="0.45">
      <c r="A15" s="78" t="s">
        <v>7555</v>
      </c>
      <c r="B15" s="79">
        <v>1</v>
      </c>
      <c r="C15" s="78" t="s">
        <v>7514</v>
      </c>
      <c r="D15" s="78"/>
      <c r="E15" s="78"/>
      <c r="F15" s="79"/>
      <c r="G15" s="78"/>
      <c r="H15" s="79"/>
      <c r="I15" s="87"/>
      <c r="J15" s="79"/>
      <c r="K15" s="79"/>
      <c r="L15" s="78" t="s">
        <v>8916</v>
      </c>
      <c r="M15" s="78"/>
      <c r="N15" s="78"/>
      <c r="O15" s="79">
        <v>10</v>
      </c>
      <c r="P15" s="79"/>
      <c r="Q15" s="79"/>
      <c r="R15" s="79"/>
      <c r="S15" s="79"/>
      <c r="T15" s="79"/>
      <c r="U15" s="79"/>
      <c r="V15" s="79"/>
      <c r="W15" s="79"/>
      <c r="X15" s="79"/>
      <c r="Y15" s="79"/>
      <c r="Z15" s="79"/>
      <c r="AA15" s="79"/>
      <c r="AB15" s="79"/>
      <c r="AC15" s="79"/>
      <c r="AD15" s="81"/>
      <c r="AE15" s="79"/>
      <c r="AF15" s="79"/>
      <c r="AG15" s="79"/>
      <c r="AH15" s="79"/>
      <c r="AI15" s="79"/>
      <c r="AJ15" s="79"/>
      <c r="AK15" s="79"/>
      <c r="AL15" s="79"/>
      <c r="AM15" s="79"/>
      <c r="AN15" s="79"/>
      <c r="AO15" s="79"/>
      <c r="AP15" s="79"/>
      <c r="AQ15" s="79"/>
      <c r="AR15" s="79"/>
      <c r="AS15" s="79"/>
      <c r="AT15" s="79"/>
      <c r="AU15" s="79"/>
      <c r="AV15" s="79"/>
      <c r="AW15" s="79"/>
      <c r="AX15" s="79"/>
      <c r="AY15" s="79"/>
      <c r="AZ15" s="83">
        <v>1</v>
      </c>
    </row>
    <row r="16" spans="1:52" s="99" customFormat="1" ht="34.950000000000003" customHeight="1" x14ac:dyDescent="0.45">
      <c r="A16" s="93" t="s">
        <v>7555</v>
      </c>
      <c r="B16" s="77">
        <v>1</v>
      </c>
      <c r="C16" s="93" t="s">
        <v>4516</v>
      </c>
      <c r="D16" s="93"/>
      <c r="E16" s="93"/>
      <c r="F16" s="94"/>
      <c r="G16" s="93"/>
      <c r="H16" s="77"/>
      <c r="I16" s="95">
        <v>2744</v>
      </c>
      <c r="J16" s="77"/>
      <c r="K16" s="77"/>
      <c r="L16" s="93" t="s">
        <v>3673</v>
      </c>
      <c r="M16" s="96"/>
      <c r="N16" s="96"/>
      <c r="O16" s="79">
        <v>1</v>
      </c>
      <c r="P16" s="77">
        <v>1100</v>
      </c>
      <c r="Q16" s="77">
        <v>580</v>
      </c>
      <c r="R16" s="77">
        <v>710</v>
      </c>
      <c r="S16" s="77"/>
      <c r="T16" s="77"/>
      <c r="U16" s="77"/>
      <c r="V16" s="77"/>
      <c r="W16" s="77"/>
      <c r="X16" s="77"/>
      <c r="Y16" s="77"/>
      <c r="Z16" s="77"/>
      <c r="AA16" s="77"/>
      <c r="AB16" s="77"/>
      <c r="AC16" s="77"/>
      <c r="AD16" s="77"/>
      <c r="AE16" s="77"/>
      <c r="AF16" s="77"/>
      <c r="AG16" s="77"/>
      <c r="AH16" s="77"/>
      <c r="AI16" s="77"/>
      <c r="AJ16" s="77"/>
      <c r="AK16" s="77"/>
      <c r="AL16" s="77"/>
      <c r="AM16" s="94"/>
      <c r="AN16" s="94"/>
      <c r="AO16" s="77"/>
      <c r="AP16" s="77"/>
      <c r="AQ16" s="77"/>
      <c r="AR16" s="77"/>
      <c r="AS16" s="97"/>
      <c r="AT16" s="77">
        <v>3379</v>
      </c>
      <c r="AU16" s="77">
        <v>25</v>
      </c>
      <c r="AV16" s="94" t="s">
        <v>4567</v>
      </c>
      <c r="AW16" s="77" t="s">
        <v>2874</v>
      </c>
      <c r="AX16" s="94" t="s">
        <v>3063</v>
      </c>
      <c r="AY16" s="77"/>
      <c r="AZ16" s="83">
        <f t="shared" si="0"/>
        <v>0.45297999999999999</v>
      </c>
    </row>
    <row r="17" spans="1:52" s="99" customFormat="1" ht="34.950000000000003" customHeight="1" x14ac:dyDescent="0.45">
      <c r="A17" s="93" t="s">
        <v>7555</v>
      </c>
      <c r="B17" s="77">
        <v>1</v>
      </c>
      <c r="C17" s="93" t="s">
        <v>4516</v>
      </c>
      <c r="D17" s="93" t="s">
        <v>4568</v>
      </c>
      <c r="E17" s="93"/>
      <c r="F17" s="94">
        <v>1</v>
      </c>
      <c r="G17" s="93" t="s">
        <v>4569</v>
      </c>
      <c r="H17" s="77"/>
      <c r="I17" s="95">
        <v>2745</v>
      </c>
      <c r="J17" s="77" t="s">
        <v>5427</v>
      </c>
      <c r="K17" s="77"/>
      <c r="L17" s="93" t="s">
        <v>3474</v>
      </c>
      <c r="M17" s="96" t="s">
        <v>7557</v>
      </c>
      <c r="N17" s="96"/>
      <c r="O17" s="79">
        <v>1</v>
      </c>
      <c r="P17" s="77">
        <v>450</v>
      </c>
      <c r="Q17" s="77">
        <v>450</v>
      </c>
      <c r="R17" s="77">
        <v>700</v>
      </c>
      <c r="S17" s="77"/>
      <c r="T17" s="77"/>
      <c r="U17" s="77"/>
      <c r="V17" s="77"/>
      <c r="W17" s="77"/>
      <c r="X17" s="77"/>
      <c r="Y17" s="77"/>
      <c r="Z17" s="77"/>
      <c r="AA17" s="77"/>
      <c r="AB17" s="77"/>
      <c r="AC17" s="77"/>
      <c r="AD17" s="77"/>
      <c r="AE17" s="77"/>
      <c r="AF17" s="77"/>
      <c r="AG17" s="77"/>
      <c r="AH17" s="77"/>
      <c r="AI17" s="77"/>
      <c r="AJ17" s="77"/>
      <c r="AK17" s="77"/>
      <c r="AL17" s="77"/>
      <c r="AM17" s="94"/>
      <c r="AN17" s="94"/>
      <c r="AO17" s="77"/>
      <c r="AP17" s="77"/>
      <c r="AQ17" s="77"/>
      <c r="AR17" s="77"/>
      <c r="AS17" s="97"/>
      <c r="AT17" s="77">
        <v>3380</v>
      </c>
      <c r="AU17" s="77">
        <v>25</v>
      </c>
      <c r="AV17" s="94" t="s">
        <v>4567</v>
      </c>
      <c r="AW17" s="77" t="s">
        <v>2874</v>
      </c>
      <c r="AX17" s="94" t="s">
        <v>3043</v>
      </c>
      <c r="AY17" s="77"/>
      <c r="AZ17" s="83">
        <f t="shared" si="0"/>
        <v>0.14174999999999999</v>
      </c>
    </row>
    <row r="18" spans="1:52" s="99" customFormat="1" ht="34.950000000000003" customHeight="1" x14ac:dyDescent="0.45">
      <c r="A18" s="93" t="s">
        <v>7555</v>
      </c>
      <c r="B18" s="77">
        <v>1</v>
      </c>
      <c r="C18" s="93" t="s">
        <v>4516</v>
      </c>
      <c r="D18" s="93" t="s">
        <v>4568</v>
      </c>
      <c r="E18" s="93"/>
      <c r="F18" s="94">
        <v>1</v>
      </c>
      <c r="G18" s="93" t="s">
        <v>4570</v>
      </c>
      <c r="H18" s="77"/>
      <c r="I18" s="95">
        <v>2746</v>
      </c>
      <c r="J18" s="77" t="s">
        <v>5427</v>
      </c>
      <c r="K18" s="77"/>
      <c r="L18" s="93" t="s">
        <v>3109</v>
      </c>
      <c r="M18" s="96" t="s">
        <v>7432</v>
      </c>
      <c r="N18" s="96"/>
      <c r="O18" s="79">
        <v>1</v>
      </c>
      <c r="P18" s="77">
        <v>300</v>
      </c>
      <c r="Q18" s="77">
        <v>300</v>
      </c>
      <c r="R18" s="77">
        <v>450</v>
      </c>
      <c r="S18" s="77"/>
      <c r="T18" s="77"/>
      <c r="U18" s="77"/>
      <c r="V18" s="77"/>
      <c r="W18" s="77"/>
      <c r="X18" s="77"/>
      <c r="Y18" s="77"/>
      <c r="Z18" s="77"/>
      <c r="AA18" s="77"/>
      <c r="AB18" s="77"/>
      <c r="AC18" s="77"/>
      <c r="AD18" s="77"/>
      <c r="AE18" s="77"/>
      <c r="AF18" s="77"/>
      <c r="AG18" s="77"/>
      <c r="AH18" s="77"/>
      <c r="AI18" s="77"/>
      <c r="AJ18" s="77"/>
      <c r="AK18" s="77"/>
      <c r="AL18" s="77"/>
      <c r="AM18" s="94"/>
      <c r="AN18" s="94"/>
      <c r="AO18" s="77"/>
      <c r="AP18" s="77"/>
      <c r="AQ18" s="77"/>
      <c r="AR18" s="77"/>
      <c r="AS18" s="97"/>
      <c r="AT18" s="77">
        <v>3381</v>
      </c>
      <c r="AU18" s="77">
        <v>25</v>
      </c>
      <c r="AV18" s="94" t="s">
        <v>4567</v>
      </c>
      <c r="AW18" s="77" t="s">
        <v>2868</v>
      </c>
      <c r="AX18" s="94" t="s">
        <v>3043</v>
      </c>
      <c r="AY18" s="77"/>
      <c r="AZ18" s="83">
        <f t="shared" si="0"/>
        <v>4.0500000000000001E-2</v>
      </c>
    </row>
    <row r="19" spans="1:52" s="99" customFormat="1" ht="34.950000000000003" customHeight="1" x14ac:dyDescent="0.45">
      <c r="A19" s="93" t="s">
        <v>7555</v>
      </c>
      <c r="B19" s="77">
        <v>1</v>
      </c>
      <c r="C19" s="93" t="s">
        <v>4516</v>
      </c>
      <c r="D19" s="93" t="s">
        <v>4568</v>
      </c>
      <c r="E19" s="93"/>
      <c r="F19" s="94">
        <v>1</v>
      </c>
      <c r="G19" s="93" t="s">
        <v>4569</v>
      </c>
      <c r="H19" s="77"/>
      <c r="I19" s="95">
        <v>2747</v>
      </c>
      <c r="J19" s="77" t="s">
        <v>5427</v>
      </c>
      <c r="K19" s="77"/>
      <c r="L19" s="93" t="s">
        <v>3525</v>
      </c>
      <c r="M19" s="96"/>
      <c r="N19" s="96"/>
      <c r="O19" s="79">
        <v>1</v>
      </c>
      <c r="P19" s="77">
        <v>510</v>
      </c>
      <c r="Q19" s="77">
        <v>360</v>
      </c>
      <c r="R19" s="77">
        <v>780</v>
      </c>
      <c r="S19" s="77"/>
      <c r="T19" s="77"/>
      <c r="U19" s="77"/>
      <c r="V19" s="77"/>
      <c r="W19" s="77"/>
      <c r="X19" s="77"/>
      <c r="Y19" s="77"/>
      <c r="Z19" s="77"/>
      <c r="AA19" s="77"/>
      <c r="AB19" s="77"/>
      <c r="AC19" s="77"/>
      <c r="AD19" s="77"/>
      <c r="AE19" s="77"/>
      <c r="AF19" s="77"/>
      <c r="AG19" s="77"/>
      <c r="AH19" s="77"/>
      <c r="AI19" s="77"/>
      <c r="AJ19" s="77"/>
      <c r="AK19" s="77"/>
      <c r="AL19" s="77"/>
      <c r="AM19" s="94"/>
      <c r="AN19" s="94"/>
      <c r="AO19" s="77"/>
      <c r="AP19" s="77"/>
      <c r="AQ19" s="77"/>
      <c r="AR19" s="77"/>
      <c r="AS19" s="97"/>
      <c r="AT19" s="77">
        <v>3382</v>
      </c>
      <c r="AU19" s="77">
        <v>25</v>
      </c>
      <c r="AV19" s="94" t="s">
        <v>4567</v>
      </c>
      <c r="AW19" s="77" t="s">
        <v>2874</v>
      </c>
      <c r="AX19" s="94" t="s">
        <v>3043</v>
      </c>
      <c r="AY19" s="77"/>
      <c r="AZ19" s="83">
        <f t="shared" si="0"/>
        <v>0.143208</v>
      </c>
    </row>
    <row r="20" spans="1:52" s="99" customFormat="1" ht="34.950000000000003" customHeight="1" x14ac:dyDescent="0.45">
      <c r="A20" s="93" t="s">
        <v>7555</v>
      </c>
      <c r="B20" s="77">
        <v>1</v>
      </c>
      <c r="C20" s="93" t="s">
        <v>4516</v>
      </c>
      <c r="D20" s="93" t="s">
        <v>4568</v>
      </c>
      <c r="E20" s="93"/>
      <c r="F20" s="94">
        <v>1</v>
      </c>
      <c r="G20" s="93" t="s">
        <v>4571</v>
      </c>
      <c r="H20" s="77"/>
      <c r="I20" s="95">
        <v>2748</v>
      </c>
      <c r="J20" s="77" t="s">
        <v>5427</v>
      </c>
      <c r="K20" s="77"/>
      <c r="L20" s="93" t="s">
        <v>3639</v>
      </c>
      <c r="M20" s="96" t="s">
        <v>7551</v>
      </c>
      <c r="N20" s="96"/>
      <c r="O20" s="79">
        <v>1</v>
      </c>
      <c r="P20" s="77">
        <v>300</v>
      </c>
      <c r="Q20" s="77">
        <v>630</v>
      </c>
      <c r="R20" s="77">
        <v>740</v>
      </c>
      <c r="S20" s="77"/>
      <c r="T20" s="77"/>
      <c r="U20" s="77"/>
      <c r="V20" s="77"/>
      <c r="W20" s="77"/>
      <c r="X20" s="77"/>
      <c r="Y20" s="77"/>
      <c r="Z20" s="77"/>
      <c r="AA20" s="77"/>
      <c r="AB20" s="77"/>
      <c r="AC20" s="77"/>
      <c r="AD20" s="77"/>
      <c r="AE20" s="77"/>
      <c r="AF20" s="77"/>
      <c r="AG20" s="77"/>
      <c r="AH20" s="77"/>
      <c r="AI20" s="77"/>
      <c r="AJ20" s="77"/>
      <c r="AK20" s="77"/>
      <c r="AL20" s="77"/>
      <c r="AM20" s="94"/>
      <c r="AN20" s="94"/>
      <c r="AO20" s="77"/>
      <c r="AP20" s="77"/>
      <c r="AQ20" s="77"/>
      <c r="AR20" s="77"/>
      <c r="AS20" s="97"/>
      <c r="AT20" s="77">
        <v>3383</v>
      </c>
      <c r="AU20" s="77">
        <v>25</v>
      </c>
      <c r="AV20" s="94" t="s">
        <v>4567</v>
      </c>
      <c r="AW20" s="77" t="s">
        <v>2874</v>
      </c>
      <c r="AX20" s="94" t="s">
        <v>3043</v>
      </c>
      <c r="AY20" s="77"/>
      <c r="AZ20" s="83">
        <f t="shared" si="0"/>
        <v>0.13986000000000001</v>
      </c>
    </row>
    <row r="21" spans="1:52" s="99" customFormat="1" ht="34.950000000000003" customHeight="1" x14ac:dyDescent="0.45">
      <c r="A21" s="93" t="s">
        <v>7555</v>
      </c>
      <c r="B21" s="77">
        <v>1</v>
      </c>
      <c r="C21" s="93" t="s">
        <v>4516</v>
      </c>
      <c r="D21" s="93" t="s">
        <v>4568</v>
      </c>
      <c r="E21" s="93"/>
      <c r="F21" s="94">
        <v>1</v>
      </c>
      <c r="G21" s="93" t="s">
        <v>4494</v>
      </c>
      <c r="H21" s="77"/>
      <c r="I21" s="95">
        <v>2749</v>
      </c>
      <c r="J21" s="77" t="s">
        <v>5427</v>
      </c>
      <c r="K21" s="77"/>
      <c r="L21" s="93" t="s">
        <v>3180</v>
      </c>
      <c r="M21" s="96" t="s">
        <v>7537</v>
      </c>
      <c r="N21" s="96"/>
      <c r="O21" s="79">
        <v>1</v>
      </c>
      <c r="P21" s="77">
        <v>1190</v>
      </c>
      <c r="Q21" s="77">
        <v>450</v>
      </c>
      <c r="R21" s="77">
        <v>1430</v>
      </c>
      <c r="S21" s="77"/>
      <c r="T21" s="77"/>
      <c r="U21" s="77"/>
      <c r="V21" s="77"/>
      <c r="W21" s="77"/>
      <c r="X21" s="77"/>
      <c r="Y21" s="77"/>
      <c r="Z21" s="77"/>
      <c r="AA21" s="77"/>
      <c r="AB21" s="77"/>
      <c r="AC21" s="77"/>
      <c r="AD21" s="77"/>
      <c r="AE21" s="77"/>
      <c r="AF21" s="77"/>
      <c r="AG21" s="77"/>
      <c r="AH21" s="77"/>
      <c r="AI21" s="77"/>
      <c r="AJ21" s="77" t="s">
        <v>3482</v>
      </c>
      <c r="AK21" s="77"/>
      <c r="AL21" s="77"/>
      <c r="AM21" s="94"/>
      <c r="AN21" s="94"/>
      <c r="AO21" s="77"/>
      <c r="AP21" s="77"/>
      <c r="AQ21" s="77"/>
      <c r="AR21" s="77"/>
      <c r="AS21" s="97"/>
      <c r="AT21" s="77">
        <v>3384</v>
      </c>
      <c r="AU21" s="77">
        <v>25</v>
      </c>
      <c r="AV21" s="94" t="s">
        <v>4567</v>
      </c>
      <c r="AW21" s="77" t="s">
        <v>2868</v>
      </c>
      <c r="AX21" s="94" t="s">
        <v>3043</v>
      </c>
      <c r="AY21" s="77"/>
      <c r="AZ21" s="83">
        <f t="shared" si="0"/>
        <v>0.76576500000000003</v>
      </c>
    </row>
    <row r="22" spans="1:52" s="99" customFormat="1" ht="34.950000000000003" customHeight="1" x14ac:dyDescent="0.45">
      <c r="A22" s="93" t="s">
        <v>7555</v>
      </c>
      <c r="B22" s="77">
        <v>1</v>
      </c>
      <c r="C22" s="93" t="s">
        <v>4516</v>
      </c>
      <c r="D22" s="93" t="s">
        <v>4568</v>
      </c>
      <c r="E22" s="93"/>
      <c r="F22" s="94">
        <v>1</v>
      </c>
      <c r="G22" s="93" t="s">
        <v>4569</v>
      </c>
      <c r="H22" s="77"/>
      <c r="I22" s="95">
        <v>2757</v>
      </c>
      <c r="J22" s="77" t="s">
        <v>5427</v>
      </c>
      <c r="K22" s="77"/>
      <c r="L22" s="93" t="s">
        <v>2491</v>
      </c>
      <c r="M22" s="96"/>
      <c r="N22" s="96"/>
      <c r="O22" s="79">
        <v>1</v>
      </c>
      <c r="P22" s="77">
        <v>550</v>
      </c>
      <c r="Q22" s="77">
        <v>360</v>
      </c>
      <c r="R22" s="77">
        <v>600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3392</v>
      </c>
      <c r="AU22" s="77">
        <v>25</v>
      </c>
      <c r="AV22" s="94" t="s">
        <v>4567</v>
      </c>
      <c r="AW22" s="77" t="s">
        <v>2874</v>
      </c>
      <c r="AX22" s="94" t="s">
        <v>3043</v>
      </c>
      <c r="AY22" s="77"/>
      <c r="AZ22" s="83">
        <f t="shared" si="0"/>
        <v>0.1188</v>
      </c>
    </row>
    <row r="23" spans="1:52" s="99" customFormat="1" ht="34.950000000000003" customHeight="1" x14ac:dyDescent="0.45">
      <c r="A23" s="93" t="s">
        <v>7555</v>
      </c>
      <c r="B23" s="77">
        <v>1</v>
      </c>
      <c r="C23" s="93" t="s">
        <v>7529</v>
      </c>
      <c r="D23" s="93" t="s">
        <v>4568</v>
      </c>
      <c r="E23" s="93"/>
      <c r="F23" s="94">
        <v>1</v>
      </c>
      <c r="G23" s="93" t="s">
        <v>4571</v>
      </c>
      <c r="H23" s="77"/>
      <c r="I23" s="95">
        <v>2766</v>
      </c>
      <c r="J23" s="77" t="s">
        <v>5427</v>
      </c>
      <c r="K23" s="77"/>
      <c r="L23" s="93" t="s">
        <v>3649</v>
      </c>
      <c r="M23" s="96" t="s">
        <v>4408</v>
      </c>
      <c r="N23" s="96" t="s">
        <v>4576</v>
      </c>
      <c r="O23" s="79">
        <v>1</v>
      </c>
      <c r="P23" s="77">
        <v>400</v>
      </c>
      <c r="Q23" s="77">
        <v>280</v>
      </c>
      <c r="R23" s="77">
        <v>350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3401</v>
      </c>
      <c r="AU23" s="77">
        <v>25</v>
      </c>
      <c r="AV23" s="94" t="s">
        <v>4567</v>
      </c>
      <c r="AW23" s="77" t="s">
        <v>2874</v>
      </c>
      <c r="AX23" s="94" t="s">
        <v>3043</v>
      </c>
      <c r="AY23" s="77"/>
      <c r="AZ23" s="83">
        <f t="shared" si="0"/>
        <v>3.9199999999999999E-2</v>
      </c>
    </row>
    <row r="24" spans="1:52" s="99" customFormat="1" ht="34.950000000000003" customHeight="1" x14ac:dyDescent="0.45">
      <c r="A24" s="93" t="s">
        <v>7555</v>
      </c>
      <c r="B24" s="77">
        <v>1</v>
      </c>
      <c r="C24" s="93" t="s">
        <v>7529</v>
      </c>
      <c r="D24" s="93"/>
      <c r="E24" s="93"/>
      <c r="F24" s="94"/>
      <c r="G24" s="93"/>
      <c r="H24" s="77"/>
      <c r="I24" s="95">
        <v>2767</v>
      </c>
      <c r="J24" s="77"/>
      <c r="K24" s="77"/>
      <c r="L24" s="93" t="s">
        <v>4577</v>
      </c>
      <c r="M24" s="96"/>
      <c r="N24" s="96"/>
      <c r="O24" s="79">
        <v>1</v>
      </c>
      <c r="P24" s="77">
        <v>500</v>
      </c>
      <c r="Q24" s="77">
        <v>530</v>
      </c>
      <c r="R24" s="77">
        <v>630</v>
      </c>
      <c r="S24" s="77"/>
      <c r="T24" s="77"/>
      <c r="U24" s="77"/>
      <c r="V24" s="77"/>
      <c r="W24" s="77"/>
      <c r="X24" s="77"/>
      <c r="Y24" s="77"/>
      <c r="Z24" s="77"/>
      <c r="AA24" s="77"/>
      <c r="AB24" s="77"/>
      <c r="AC24" s="77"/>
      <c r="AD24" s="77"/>
      <c r="AE24" s="77"/>
      <c r="AF24" s="77"/>
      <c r="AG24" s="77"/>
      <c r="AH24" s="77"/>
      <c r="AI24" s="77"/>
      <c r="AJ24" s="77"/>
      <c r="AK24" s="77"/>
      <c r="AL24" s="77"/>
      <c r="AM24" s="94"/>
      <c r="AN24" s="94"/>
      <c r="AO24" s="77"/>
      <c r="AP24" s="77"/>
      <c r="AQ24" s="77"/>
      <c r="AR24" s="77"/>
      <c r="AS24" s="97"/>
      <c r="AT24" s="77">
        <v>3402</v>
      </c>
      <c r="AU24" s="77">
        <v>25</v>
      </c>
      <c r="AV24" s="94" t="s">
        <v>4567</v>
      </c>
      <c r="AW24" s="77" t="s">
        <v>2876</v>
      </c>
      <c r="AX24" s="94" t="s">
        <v>3043</v>
      </c>
      <c r="AY24" s="77"/>
      <c r="AZ24" s="83">
        <f t="shared" si="0"/>
        <v>0.16694999999999999</v>
      </c>
    </row>
    <row r="25" spans="1:52" ht="34.950000000000003" customHeight="1" x14ac:dyDescent="0.45">
      <c r="A25" s="78" t="s">
        <v>7555</v>
      </c>
      <c r="B25" s="79">
        <v>1</v>
      </c>
      <c r="C25" s="78" t="s">
        <v>4516</v>
      </c>
      <c r="D25" s="78" t="s">
        <v>1958</v>
      </c>
      <c r="E25" s="78" t="s">
        <v>515</v>
      </c>
      <c r="F25" s="79">
        <v>1</v>
      </c>
      <c r="G25" s="78" t="s">
        <v>437</v>
      </c>
      <c r="H25" s="79"/>
      <c r="I25" s="87" t="s">
        <v>520</v>
      </c>
      <c r="J25" s="79" t="s">
        <v>0</v>
      </c>
      <c r="K25" s="79"/>
      <c r="L25" s="78" t="s">
        <v>7057</v>
      </c>
      <c r="M25" s="78" t="s">
        <v>2681</v>
      </c>
      <c r="N25" s="78" t="s">
        <v>521</v>
      </c>
      <c r="O25" s="79">
        <v>1</v>
      </c>
      <c r="P25" s="79">
        <v>600</v>
      </c>
      <c r="Q25" s="79">
        <v>600</v>
      </c>
      <c r="R25" s="79">
        <v>1200</v>
      </c>
      <c r="S25" s="79"/>
      <c r="T25" s="79" t="s">
        <v>3043</v>
      </c>
      <c r="U25" s="79"/>
      <c r="V25" s="79"/>
      <c r="W25" s="79"/>
      <c r="X25" s="79"/>
      <c r="Y25" s="79"/>
      <c r="Z25" s="79"/>
      <c r="AA25" s="79"/>
      <c r="AB25" s="79"/>
      <c r="AC25" s="79"/>
      <c r="AD25" s="81"/>
      <c r="AE25" s="79" t="s">
        <v>3482</v>
      </c>
      <c r="AF25" s="79"/>
      <c r="AG25" s="79"/>
      <c r="AH25" s="79"/>
      <c r="AI25" s="79"/>
      <c r="AJ25" s="79"/>
      <c r="AK25" s="79"/>
      <c r="AL25" s="79"/>
      <c r="AM25" s="79"/>
      <c r="AN25" s="79"/>
      <c r="AO25" s="79"/>
      <c r="AP25" s="79"/>
      <c r="AQ25" s="79"/>
      <c r="AR25" s="79"/>
      <c r="AS25" s="79"/>
      <c r="AT25" s="79"/>
      <c r="AU25" s="79"/>
      <c r="AV25" s="79"/>
      <c r="AW25" s="79"/>
      <c r="AX25" s="79"/>
      <c r="AY25" s="79"/>
      <c r="AZ25" s="83">
        <f t="shared" si="0"/>
        <v>0.432</v>
      </c>
    </row>
    <row r="26" spans="1:52" ht="34.950000000000003" customHeight="1" x14ac:dyDescent="0.45">
      <c r="A26" s="78" t="s">
        <v>7555</v>
      </c>
      <c r="B26" s="79">
        <v>1</v>
      </c>
      <c r="C26" s="78" t="s">
        <v>4516</v>
      </c>
      <c r="D26" s="78"/>
      <c r="E26" s="78"/>
      <c r="F26" s="79"/>
      <c r="G26" s="78"/>
      <c r="H26" s="79"/>
      <c r="I26" s="87" t="s">
        <v>517</v>
      </c>
      <c r="J26" s="79"/>
      <c r="K26" s="79"/>
      <c r="L26" s="78" t="s">
        <v>7059</v>
      </c>
      <c r="M26" s="78"/>
      <c r="N26" s="78" t="s">
        <v>7129</v>
      </c>
      <c r="O26" s="79">
        <v>1</v>
      </c>
      <c r="P26" s="79">
        <v>1000</v>
      </c>
      <c r="Q26" s="79">
        <v>750</v>
      </c>
      <c r="R26" s="79">
        <v>2100</v>
      </c>
      <c r="S26" s="79"/>
      <c r="T26" s="79" t="s">
        <v>3043</v>
      </c>
      <c r="U26" s="79"/>
      <c r="V26" s="79"/>
      <c r="W26" s="79"/>
      <c r="X26" s="79"/>
      <c r="Y26" s="79"/>
      <c r="Z26" s="79"/>
      <c r="AA26" s="79"/>
      <c r="AB26" s="79"/>
      <c r="AC26" s="79"/>
      <c r="AD26" s="81"/>
      <c r="AE26" s="79" t="s">
        <v>3482</v>
      </c>
      <c r="AF26" s="79"/>
      <c r="AG26" s="79"/>
      <c r="AH26" s="79"/>
      <c r="AI26" s="79"/>
      <c r="AJ26" s="79"/>
      <c r="AK26" s="79"/>
      <c r="AL26" s="79"/>
      <c r="AM26" s="79"/>
      <c r="AN26" s="79"/>
      <c r="AO26" s="79"/>
      <c r="AP26" s="79"/>
      <c r="AQ26" s="79"/>
      <c r="AR26" s="79"/>
      <c r="AS26" s="79"/>
      <c r="AT26" s="79"/>
      <c r="AU26" s="79"/>
      <c r="AV26" s="79"/>
      <c r="AW26" s="79"/>
      <c r="AX26" s="79"/>
      <c r="AY26" s="79"/>
      <c r="AZ26" s="83">
        <f t="shared" si="0"/>
        <v>1.575</v>
      </c>
    </row>
    <row r="27" spans="1:52" ht="34.950000000000003" customHeight="1" x14ac:dyDescent="0.45">
      <c r="A27" s="78" t="s">
        <v>7555</v>
      </c>
      <c r="B27" s="79">
        <v>1</v>
      </c>
      <c r="C27" s="78" t="s">
        <v>4516</v>
      </c>
      <c r="D27" s="78" t="s">
        <v>1958</v>
      </c>
      <c r="E27" s="78" t="s">
        <v>515</v>
      </c>
      <c r="F27" s="79">
        <v>1</v>
      </c>
      <c r="G27" s="78" t="s">
        <v>437</v>
      </c>
      <c r="H27" s="79"/>
      <c r="I27" s="87" t="s">
        <v>518</v>
      </c>
      <c r="J27" s="79" t="s">
        <v>0</v>
      </c>
      <c r="K27" s="79"/>
      <c r="L27" s="78" t="s">
        <v>2614</v>
      </c>
      <c r="M27" s="78" t="s">
        <v>7132</v>
      </c>
      <c r="N27" s="78" t="s">
        <v>519</v>
      </c>
      <c r="O27" s="79">
        <v>1</v>
      </c>
      <c r="P27" s="79"/>
      <c r="Q27" s="79"/>
      <c r="R27" s="79"/>
      <c r="S27" s="79"/>
      <c r="T27" s="79" t="s">
        <v>3043</v>
      </c>
      <c r="U27" s="79"/>
      <c r="V27" s="79"/>
      <c r="W27" s="79"/>
      <c r="X27" s="79"/>
      <c r="Y27" s="79"/>
      <c r="Z27" s="79"/>
      <c r="AA27" s="79"/>
      <c r="AB27" s="79" t="s">
        <v>5529</v>
      </c>
      <c r="AC27" s="79"/>
      <c r="AD27" s="81"/>
      <c r="AE27" s="79" t="s">
        <v>3482</v>
      </c>
      <c r="AF27" s="79"/>
      <c r="AG27" s="79"/>
      <c r="AH27" s="79"/>
      <c r="AI27" s="79"/>
      <c r="AJ27" s="79"/>
      <c r="AK27" s="79"/>
      <c r="AL27" s="79"/>
      <c r="AM27" s="79"/>
      <c r="AN27" s="79"/>
      <c r="AO27" s="79"/>
      <c r="AP27" s="79"/>
      <c r="AQ27" s="79"/>
      <c r="AR27" s="79"/>
      <c r="AS27" s="79"/>
      <c r="AT27" s="79"/>
      <c r="AU27" s="79"/>
      <c r="AV27" s="79"/>
      <c r="AW27" s="79"/>
      <c r="AX27" s="79"/>
      <c r="AY27" s="79"/>
      <c r="AZ27" s="83">
        <f t="shared" si="0"/>
        <v>0</v>
      </c>
    </row>
    <row r="28" spans="1:52" ht="34.950000000000003" customHeight="1" x14ac:dyDescent="0.45">
      <c r="A28" s="78" t="s">
        <v>7555</v>
      </c>
      <c r="B28" s="79">
        <v>1</v>
      </c>
      <c r="C28" s="78" t="s">
        <v>4516</v>
      </c>
      <c r="D28" s="78" t="s">
        <v>1958</v>
      </c>
      <c r="E28" s="78" t="s">
        <v>515</v>
      </c>
      <c r="F28" s="79">
        <v>1</v>
      </c>
      <c r="G28" s="78" t="s">
        <v>437</v>
      </c>
      <c r="H28" s="79" t="s">
        <v>2824</v>
      </c>
      <c r="I28" s="87" t="s">
        <v>522</v>
      </c>
      <c r="J28" s="79" t="s">
        <v>0</v>
      </c>
      <c r="K28" s="79"/>
      <c r="L28" s="78" t="s">
        <v>7112</v>
      </c>
      <c r="M28" s="78" t="s">
        <v>6918</v>
      </c>
      <c r="N28" s="78"/>
      <c r="O28" s="79">
        <v>1</v>
      </c>
      <c r="P28" s="79">
        <v>700</v>
      </c>
      <c r="Q28" s="79">
        <v>800</v>
      </c>
      <c r="R28" s="79">
        <v>1900</v>
      </c>
      <c r="S28" s="79"/>
      <c r="T28" s="79" t="s">
        <v>3043</v>
      </c>
      <c r="U28" s="79"/>
      <c r="V28" s="79"/>
      <c r="W28" s="79"/>
      <c r="X28" s="79"/>
      <c r="Y28" s="79"/>
      <c r="Z28" s="79"/>
      <c r="AA28" s="79" t="s">
        <v>3043</v>
      </c>
      <c r="AB28" s="79"/>
      <c r="AC28" s="79"/>
      <c r="AD28" s="81">
        <v>35641</v>
      </c>
      <c r="AE28" s="79" t="s">
        <v>3482</v>
      </c>
      <c r="AF28" s="79"/>
      <c r="AG28" s="79"/>
      <c r="AH28" s="79"/>
      <c r="AI28" s="79"/>
      <c r="AJ28" s="79"/>
      <c r="AK28" s="79"/>
      <c r="AL28" s="79"/>
      <c r="AM28" s="79"/>
      <c r="AN28" s="79"/>
      <c r="AO28" s="79"/>
      <c r="AP28" s="79"/>
      <c r="AQ28" s="79"/>
      <c r="AR28" s="79"/>
      <c r="AS28" s="79"/>
      <c r="AT28" s="79"/>
      <c r="AU28" s="79"/>
      <c r="AV28" s="79"/>
      <c r="AW28" s="79"/>
      <c r="AX28" s="79"/>
      <c r="AY28" s="79"/>
      <c r="AZ28" s="83">
        <f t="shared" si="0"/>
        <v>1.0640000000000001</v>
      </c>
    </row>
    <row r="29" spans="1:52" ht="34.950000000000003" customHeight="1" x14ac:dyDescent="0.45">
      <c r="A29" s="78" t="s">
        <v>7555</v>
      </c>
      <c r="B29" s="79">
        <v>1</v>
      </c>
      <c r="C29" s="78" t="s">
        <v>4516</v>
      </c>
      <c r="D29" s="78"/>
      <c r="E29" s="78"/>
      <c r="F29" s="79"/>
      <c r="G29" s="78"/>
      <c r="H29" s="79" t="s">
        <v>2824</v>
      </c>
      <c r="I29" s="87" t="s">
        <v>522</v>
      </c>
      <c r="J29" s="79"/>
      <c r="K29" s="79"/>
      <c r="L29" s="78" t="s">
        <v>7122</v>
      </c>
      <c r="M29" s="78" t="s">
        <v>6918</v>
      </c>
      <c r="N29" s="78" t="s">
        <v>321</v>
      </c>
      <c r="O29" s="79">
        <v>1</v>
      </c>
      <c r="P29" s="79"/>
      <c r="Q29" s="79"/>
      <c r="R29" s="79"/>
      <c r="S29" s="79"/>
      <c r="T29" s="79" t="s">
        <v>3043</v>
      </c>
      <c r="U29" s="79"/>
      <c r="V29" s="79"/>
      <c r="W29" s="79"/>
      <c r="X29" s="79"/>
      <c r="Y29" s="79"/>
      <c r="Z29" s="79"/>
      <c r="AA29" s="79"/>
      <c r="AB29" s="79"/>
      <c r="AC29" s="79"/>
      <c r="AD29" s="81"/>
      <c r="AE29" s="79" t="s">
        <v>3482</v>
      </c>
      <c r="AF29" s="79"/>
      <c r="AG29" s="79"/>
      <c r="AH29" s="79"/>
      <c r="AI29" s="79"/>
      <c r="AJ29" s="79"/>
      <c r="AK29" s="79"/>
      <c r="AL29" s="79"/>
      <c r="AM29" s="79"/>
      <c r="AN29" s="79"/>
      <c r="AO29" s="79"/>
      <c r="AP29" s="79"/>
      <c r="AQ29" s="79"/>
      <c r="AR29" s="79"/>
      <c r="AS29" s="79"/>
      <c r="AT29" s="79"/>
      <c r="AU29" s="79"/>
      <c r="AV29" s="79"/>
      <c r="AW29" s="79"/>
      <c r="AX29" s="79"/>
      <c r="AY29" s="79"/>
      <c r="AZ29" s="83">
        <f t="shared" si="0"/>
        <v>0</v>
      </c>
    </row>
    <row r="30" spans="1:52" ht="34.950000000000003" customHeight="1" x14ac:dyDescent="0.45">
      <c r="A30" s="78" t="s">
        <v>7555</v>
      </c>
      <c r="B30" s="79">
        <v>1</v>
      </c>
      <c r="C30" s="78" t="s">
        <v>4516</v>
      </c>
      <c r="D30" s="78"/>
      <c r="E30" s="78"/>
      <c r="F30" s="79"/>
      <c r="G30" s="78"/>
      <c r="H30" s="79" t="s">
        <v>2824</v>
      </c>
      <c r="I30" s="87" t="s">
        <v>522</v>
      </c>
      <c r="J30" s="79"/>
      <c r="K30" s="79"/>
      <c r="L30" s="78" t="s">
        <v>7123</v>
      </c>
      <c r="M30" s="78" t="s">
        <v>6918</v>
      </c>
      <c r="N30" s="78" t="s">
        <v>5556</v>
      </c>
      <c r="O30" s="79">
        <v>1</v>
      </c>
      <c r="P30" s="79"/>
      <c r="Q30" s="79"/>
      <c r="R30" s="79"/>
      <c r="S30" s="79"/>
      <c r="T30" s="79" t="s">
        <v>3043</v>
      </c>
      <c r="U30" s="79"/>
      <c r="V30" s="79"/>
      <c r="W30" s="79"/>
      <c r="X30" s="79"/>
      <c r="Y30" s="79"/>
      <c r="Z30" s="79"/>
      <c r="AA30" s="79"/>
      <c r="AB30" s="79"/>
      <c r="AC30" s="79"/>
      <c r="AD30" s="81"/>
      <c r="AE30" s="79" t="s">
        <v>3482</v>
      </c>
      <c r="AF30" s="79"/>
      <c r="AG30" s="79"/>
      <c r="AH30" s="79"/>
      <c r="AI30" s="79"/>
      <c r="AJ30" s="79"/>
      <c r="AK30" s="79"/>
      <c r="AL30" s="79"/>
      <c r="AM30" s="79"/>
      <c r="AN30" s="79"/>
      <c r="AO30" s="79"/>
      <c r="AP30" s="79"/>
      <c r="AQ30" s="79"/>
      <c r="AR30" s="79"/>
      <c r="AS30" s="79"/>
      <c r="AT30" s="79"/>
      <c r="AU30" s="79"/>
      <c r="AV30" s="79"/>
      <c r="AW30" s="79"/>
      <c r="AX30" s="79"/>
      <c r="AY30" s="79"/>
      <c r="AZ30" s="83">
        <f t="shared" si="0"/>
        <v>0</v>
      </c>
    </row>
    <row r="31" spans="1:52" ht="34.950000000000003" customHeight="1" x14ac:dyDescent="0.45">
      <c r="A31" s="78" t="s">
        <v>7555</v>
      </c>
      <c r="B31" s="79">
        <v>1</v>
      </c>
      <c r="C31" s="78" t="s">
        <v>4516</v>
      </c>
      <c r="D31" s="78"/>
      <c r="E31" s="78"/>
      <c r="F31" s="79"/>
      <c r="G31" s="78"/>
      <c r="H31" s="79" t="s">
        <v>2824</v>
      </c>
      <c r="I31" s="87" t="s">
        <v>522</v>
      </c>
      <c r="J31" s="79"/>
      <c r="K31" s="79"/>
      <c r="L31" s="78" t="s">
        <v>327</v>
      </c>
      <c r="M31" s="78" t="s">
        <v>6918</v>
      </c>
      <c r="N31" s="78" t="s">
        <v>5557</v>
      </c>
      <c r="O31" s="79">
        <v>1</v>
      </c>
      <c r="P31" s="79"/>
      <c r="Q31" s="79"/>
      <c r="R31" s="79"/>
      <c r="S31" s="79"/>
      <c r="T31" s="79" t="s">
        <v>3043</v>
      </c>
      <c r="U31" s="79"/>
      <c r="V31" s="79"/>
      <c r="W31" s="79"/>
      <c r="X31" s="79"/>
      <c r="Y31" s="79"/>
      <c r="Z31" s="79"/>
      <c r="AA31" s="79"/>
      <c r="AB31" s="79"/>
      <c r="AC31" s="79"/>
      <c r="AD31" s="81"/>
      <c r="AE31" s="79" t="s">
        <v>3482</v>
      </c>
      <c r="AF31" s="79"/>
      <c r="AG31" s="79"/>
      <c r="AH31" s="79"/>
      <c r="AI31" s="79"/>
      <c r="AJ31" s="79"/>
      <c r="AK31" s="79"/>
      <c r="AL31" s="79"/>
      <c r="AM31" s="79"/>
      <c r="AN31" s="79"/>
      <c r="AO31" s="79"/>
      <c r="AP31" s="79"/>
      <c r="AQ31" s="79"/>
      <c r="AR31" s="79"/>
      <c r="AS31" s="79"/>
      <c r="AT31" s="79"/>
      <c r="AU31" s="79"/>
      <c r="AV31" s="79"/>
      <c r="AW31" s="79"/>
      <c r="AX31" s="79"/>
      <c r="AY31" s="79"/>
      <c r="AZ31" s="83">
        <f t="shared" si="0"/>
        <v>0</v>
      </c>
    </row>
    <row r="32" spans="1:52" ht="34.950000000000003" customHeight="1" x14ac:dyDescent="0.45">
      <c r="A32" s="78" t="s">
        <v>7555</v>
      </c>
      <c r="B32" s="79">
        <v>1</v>
      </c>
      <c r="C32" s="78" t="s">
        <v>4516</v>
      </c>
      <c r="D32" s="78"/>
      <c r="E32" s="78"/>
      <c r="F32" s="79"/>
      <c r="G32" s="78"/>
      <c r="H32" s="79" t="s">
        <v>2824</v>
      </c>
      <c r="I32" s="87" t="s">
        <v>522</v>
      </c>
      <c r="J32" s="79"/>
      <c r="K32" s="79"/>
      <c r="L32" s="78" t="s">
        <v>7125</v>
      </c>
      <c r="M32" s="78" t="s">
        <v>6918</v>
      </c>
      <c r="N32" s="78" t="s">
        <v>5563</v>
      </c>
      <c r="O32" s="79">
        <v>1</v>
      </c>
      <c r="P32" s="79"/>
      <c r="Q32" s="79"/>
      <c r="R32" s="79"/>
      <c r="S32" s="79"/>
      <c r="T32" s="79" t="s">
        <v>3043</v>
      </c>
      <c r="U32" s="79"/>
      <c r="V32" s="79"/>
      <c r="W32" s="79"/>
      <c r="X32" s="79"/>
      <c r="Y32" s="79"/>
      <c r="Z32" s="79"/>
      <c r="AA32" s="79"/>
      <c r="AB32" s="79"/>
      <c r="AC32" s="79" t="s">
        <v>5566</v>
      </c>
      <c r="AD32" s="81"/>
      <c r="AE32" s="79" t="s">
        <v>3482</v>
      </c>
      <c r="AF32" s="79"/>
      <c r="AG32" s="79"/>
      <c r="AH32" s="79"/>
      <c r="AI32" s="79"/>
      <c r="AJ32" s="79"/>
      <c r="AK32" s="79"/>
      <c r="AL32" s="79"/>
      <c r="AM32" s="79"/>
      <c r="AN32" s="79"/>
      <c r="AO32" s="79"/>
      <c r="AP32" s="79"/>
      <c r="AQ32" s="79"/>
      <c r="AR32" s="79"/>
      <c r="AS32" s="79"/>
      <c r="AT32" s="79"/>
      <c r="AU32" s="79"/>
      <c r="AV32" s="79"/>
      <c r="AW32" s="79"/>
      <c r="AX32" s="79"/>
      <c r="AY32" s="79"/>
      <c r="AZ32" s="83">
        <f t="shared" si="0"/>
        <v>0</v>
      </c>
    </row>
    <row r="33" spans="1:52" ht="34.950000000000003" customHeight="1" x14ac:dyDescent="0.45">
      <c r="A33" s="78" t="s">
        <v>7555</v>
      </c>
      <c r="B33" s="79">
        <v>1</v>
      </c>
      <c r="C33" s="78" t="s">
        <v>4516</v>
      </c>
      <c r="D33" s="78"/>
      <c r="E33" s="78"/>
      <c r="F33" s="79"/>
      <c r="G33" s="78"/>
      <c r="H33" s="79" t="s">
        <v>2824</v>
      </c>
      <c r="I33" s="87" t="s">
        <v>522</v>
      </c>
      <c r="J33" s="79"/>
      <c r="K33" s="79"/>
      <c r="L33" s="78" t="s">
        <v>7128</v>
      </c>
      <c r="M33" s="78" t="s">
        <v>6918</v>
      </c>
      <c r="N33" s="78" t="s">
        <v>5564</v>
      </c>
      <c r="O33" s="79">
        <v>1</v>
      </c>
      <c r="P33" s="79"/>
      <c r="Q33" s="79"/>
      <c r="R33" s="79"/>
      <c r="S33" s="79"/>
      <c r="T33" s="79" t="s">
        <v>3043</v>
      </c>
      <c r="U33" s="79"/>
      <c r="V33" s="79"/>
      <c r="W33" s="79"/>
      <c r="X33" s="79"/>
      <c r="Y33" s="79"/>
      <c r="Z33" s="79"/>
      <c r="AA33" s="79"/>
      <c r="AB33" s="79"/>
      <c r="AC33" s="79"/>
      <c r="AD33" s="81"/>
      <c r="AE33" s="79" t="s">
        <v>3482</v>
      </c>
      <c r="AF33" s="79"/>
      <c r="AG33" s="79"/>
      <c r="AH33" s="79"/>
      <c r="AI33" s="79"/>
      <c r="AJ33" s="79"/>
      <c r="AK33" s="79"/>
      <c r="AL33" s="79"/>
      <c r="AM33" s="79"/>
      <c r="AN33" s="79"/>
      <c r="AO33" s="79"/>
      <c r="AP33" s="79"/>
      <c r="AQ33" s="79"/>
      <c r="AR33" s="79"/>
      <c r="AS33" s="79"/>
      <c r="AT33" s="79"/>
      <c r="AU33" s="79"/>
      <c r="AV33" s="79"/>
      <c r="AW33" s="79"/>
      <c r="AX33" s="79"/>
      <c r="AY33" s="79"/>
      <c r="AZ33" s="83">
        <f t="shared" si="0"/>
        <v>0</v>
      </c>
    </row>
    <row r="34" spans="1:52" ht="34.950000000000003" customHeight="1" x14ac:dyDescent="0.45">
      <c r="A34" s="78" t="s">
        <v>7555</v>
      </c>
      <c r="B34" s="79">
        <v>1</v>
      </c>
      <c r="C34" s="78" t="s">
        <v>4516</v>
      </c>
      <c r="D34" s="78"/>
      <c r="E34" s="78"/>
      <c r="F34" s="79"/>
      <c r="G34" s="78"/>
      <c r="H34" s="79" t="s">
        <v>2849</v>
      </c>
      <c r="I34" s="87" t="s">
        <v>2560</v>
      </c>
      <c r="J34" s="79"/>
      <c r="K34" s="79"/>
      <c r="L34" s="78" t="s">
        <v>7110</v>
      </c>
      <c r="M34" s="78" t="s">
        <v>8489</v>
      </c>
      <c r="N34" s="78" t="s">
        <v>6579</v>
      </c>
      <c r="O34" s="79">
        <v>1</v>
      </c>
      <c r="P34" s="79">
        <v>200</v>
      </c>
      <c r="Q34" s="79">
        <v>350</v>
      </c>
      <c r="R34" s="79">
        <v>700</v>
      </c>
      <c r="S34" s="79"/>
      <c r="T34" s="79" t="s">
        <v>3043</v>
      </c>
      <c r="U34" s="79"/>
      <c r="V34" s="79"/>
      <c r="W34" s="79" t="s">
        <v>3043</v>
      </c>
      <c r="X34" s="79"/>
      <c r="Y34" s="79" t="s">
        <v>5567</v>
      </c>
      <c r="Z34" s="79"/>
      <c r="AA34" s="79"/>
      <c r="AB34" s="79"/>
      <c r="AC34" s="79"/>
      <c r="AD34" s="81">
        <v>40954</v>
      </c>
      <c r="AE34" s="79" t="s">
        <v>3482</v>
      </c>
      <c r="AF34" s="79"/>
      <c r="AG34" s="79"/>
      <c r="AH34" s="79"/>
      <c r="AI34" s="79"/>
      <c r="AJ34" s="79"/>
      <c r="AK34" s="79"/>
      <c r="AL34" s="79"/>
      <c r="AM34" s="79"/>
      <c r="AN34" s="79"/>
      <c r="AO34" s="79"/>
      <c r="AP34" s="79"/>
      <c r="AQ34" s="79"/>
      <c r="AR34" s="79"/>
      <c r="AS34" s="79"/>
      <c r="AT34" s="79"/>
      <c r="AU34" s="79"/>
      <c r="AV34" s="79"/>
      <c r="AW34" s="79"/>
      <c r="AX34" s="79"/>
      <c r="AY34" s="79"/>
      <c r="AZ34" s="83">
        <f t="shared" si="0"/>
        <v>4.9000000000000002E-2</v>
      </c>
    </row>
    <row r="35" spans="1:52" ht="34.950000000000003" customHeight="1" x14ac:dyDescent="0.45">
      <c r="A35" s="78" t="s">
        <v>7555</v>
      </c>
      <c r="B35" s="79">
        <v>1</v>
      </c>
      <c r="C35" s="78" t="s">
        <v>4516</v>
      </c>
      <c r="D35" s="78"/>
      <c r="E35" s="78"/>
      <c r="F35" s="79"/>
      <c r="G35" s="78"/>
      <c r="H35" s="79"/>
      <c r="I35" s="87"/>
      <c r="J35" s="79"/>
      <c r="K35" s="79"/>
      <c r="L35" s="78" t="s">
        <v>8919</v>
      </c>
      <c r="M35" s="78"/>
      <c r="N35" s="78"/>
      <c r="O35" s="79">
        <v>1</v>
      </c>
      <c r="P35" s="79"/>
      <c r="Q35" s="79"/>
      <c r="R35" s="79"/>
      <c r="S35" s="79"/>
      <c r="T35" s="79"/>
      <c r="U35" s="79"/>
      <c r="V35" s="79"/>
      <c r="W35" s="79"/>
      <c r="X35" s="79"/>
      <c r="Y35" s="79"/>
      <c r="Z35" s="79"/>
      <c r="AA35" s="79"/>
      <c r="AB35" s="79"/>
      <c r="AC35" s="79"/>
      <c r="AD35" s="81"/>
      <c r="AE35" s="79"/>
      <c r="AF35" s="79"/>
      <c r="AG35" s="79"/>
      <c r="AH35" s="79"/>
      <c r="AI35" s="79"/>
      <c r="AJ35" s="79"/>
      <c r="AK35" s="79"/>
      <c r="AL35" s="79"/>
      <c r="AM35" s="79"/>
      <c r="AN35" s="79"/>
      <c r="AO35" s="79"/>
      <c r="AP35" s="79"/>
      <c r="AQ35" s="79"/>
      <c r="AR35" s="79"/>
      <c r="AS35" s="79"/>
      <c r="AT35" s="79"/>
      <c r="AU35" s="79"/>
      <c r="AV35" s="79"/>
      <c r="AW35" s="79"/>
      <c r="AX35" s="79"/>
      <c r="AY35" s="79"/>
      <c r="AZ35" s="83">
        <f t="shared" si="0"/>
        <v>0</v>
      </c>
    </row>
    <row r="36" spans="1:52" ht="34.950000000000003" customHeight="1" x14ac:dyDescent="0.45">
      <c r="A36" s="78" t="s">
        <v>7555</v>
      </c>
      <c r="B36" s="79">
        <v>1</v>
      </c>
      <c r="C36" s="78" t="s">
        <v>4516</v>
      </c>
      <c r="D36" s="78"/>
      <c r="E36" s="78"/>
      <c r="F36" s="79"/>
      <c r="G36" s="78"/>
      <c r="H36" s="79"/>
      <c r="I36" s="87"/>
      <c r="J36" s="79"/>
      <c r="K36" s="79"/>
      <c r="L36" s="78" t="s">
        <v>8920</v>
      </c>
      <c r="M36" s="78" t="s">
        <v>8925</v>
      </c>
      <c r="N36" s="78"/>
      <c r="O36" s="79">
        <v>1</v>
      </c>
      <c r="P36" s="79">
        <v>1200</v>
      </c>
      <c r="Q36" s="79">
        <v>500</v>
      </c>
      <c r="R36" s="79">
        <v>100</v>
      </c>
      <c r="S36" s="79"/>
      <c r="T36" s="79"/>
      <c r="U36" s="79"/>
      <c r="V36" s="79"/>
      <c r="W36" s="79"/>
      <c r="X36" s="79"/>
      <c r="Y36" s="79"/>
      <c r="Z36" s="79"/>
      <c r="AA36" s="79"/>
      <c r="AB36" s="79"/>
      <c r="AC36" s="79"/>
      <c r="AD36" s="81"/>
      <c r="AE36" s="79"/>
      <c r="AF36" s="79"/>
      <c r="AG36" s="79"/>
      <c r="AH36" s="79"/>
      <c r="AI36" s="79"/>
      <c r="AJ36" s="79"/>
      <c r="AK36" s="79"/>
      <c r="AL36" s="79"/>
      <c r="AM36" s="79"/>
      <c r="AN36" s="79"/>
      <c r="AO36" s="79"/>
      <c r="AP36" s="79"/>
      <c r="AQ36" s="79"/>
      <c r="AR36" s="79"/>
      <c r="AS36" s="79"/>
      <c r="AT36" s="79"/>
      <c r="AU36" s="79"/>
      <c r="AV36" s="79"/>
      <c r="AW36" s="79"/>
      <c r="AX36" s="79"/>
      <c r="AY36" s="79" t="s">
        <v>8911</v>
      </c>
      <c r="AZ36" s="83">
        <f t="shared" si="0"/>
        <v>0.06</v>
      </c>
    </row>
    <row r="37" spans="1:52" ht="34.950000000000003" customHeight="1" x14ac:dyDescent="0.45">
      <c r="A37" s="78" t="s">
        <v>7555</v>
      </c>
      <c r="B37" s="79">
        <v>1</v>
      </c>
      <c r="C37" s="78" t="s">
        <v>4516</v>
      </c>
      <c r="D37" s="78"/>
      <c r="E37" s="78"/>
      <c r="F37" s="79"/>
      <c r="G37" s="78"/>
      <c r="H37" s="79"/>
      <c r="I37" s="87"/>
      <c r="J37" s="79"/>
      <c r="K37" s="79"/>
      <c r="L37" s="93" t="s">
        <v>5831</v>
      </c>
      <c r="M37" s="96" t="s">
        <v>5840</v>
      </c>
      <c r="N37" s="96" t="s">
        <v>5846</v>
      </c>
      <c r="O37" s="79">
        <v>1</v>
      </c>
      <c r="P37" s="77">
        <v>380</v>
      </c>
      <c r="Q37" s="77">
        <v>420</v>
      </c>
      <c r="R37" s="77">
        <v>290</v>
      </c>
      <c r="S37" s="77"/>
      <c r="T37" s="79"/>
      <c r="U37" s="79"/>
      <c r="V37" s="79"/>
      <c r="W37" s="79"/>
      <c r="X37" s="79"/>
      <c r="Y37" s="79"/>
      <c r="Z37" s="79"/>
      <c r="AA37" s="79"/>
      <c r="AB37" s="79"/>
      <c r="AC37" s="79"/>
      <c r="AD37" s="81"/>
      <c r="AE37" s="79"/>
      <c r="AF37" s="79"/>
      <c r="AG37" s="79"/>
      <c r="AH37" s="79"/>
      <c r="AI37" s="79"/>
      <c r="AJ37" s="79"/>
      <c r="AK37" s="79"/>
      <c r="AL37" s="79"/>
      <c r="AM37" s="79"/>
      <c r="AN37" s="79"/>
      <c r="AO37" s="79"/>
      <c r="AP37" s="79"/>
      <c r="AQ37" s="79"/>
      <c r="AR37" s="79"/>
      <c r="AS37" s="79"/>
      <c r="AT37" s="79"/>
      <c r="AU37" s="79"/>
      <c r="AV37" s="79"/>
      <c r="AW37" s="79"/>
      <c r="AX37" s="79"/>
      <c r="AY37" s="79"/>
      <c r="AZ37" s="83">
        <f t="shared" si="0"/>
        <v>4.6283999999999999E-2</v>
      </c>
    </row>
    <row r="38" spans="1:52" ht="34.950000000000003" customHeight="1" x14ac:dyDescent="0.45">
      <c r="A38" s="78" t="s">
        <v>7555</v>
      </c>
      <c r="B38" s="79">
        <v>1</v>
      </c>
      <c r="C38" s="78" t="s">
        <v>4516</v>
      </c>
      <c r="D38" s="78"/>
      <c r="E38" s="78"/>
      <c r="F38" s="79"/>
      <c r="G38" s="78"/>
      <c r="H38" s="79"/>
      <c r="I38" s="87"/>
      <c r="J38" s="79"/>
      <c r="K38" s="79"/>
      <c r="L38" s="78" t="s">
        <v>8921</v>
      </c>
      <c r="M38" s="78"/>
      <c r="N38" s="78"/>
      <c r="O38" s="79">
        <v>1</v>
      </c>
      <c r="P38" s="79"/>
      <c r="Q38" s="79"/>
      <c r="R38" s="79"/>
      <c r="S38" s="79"/>
      <c r="T38" s="79"/>
      <c r="U38" s="79"/>
      <c r="V38" s="79"/>
      <c r="W38" s="79"/>
      <c r="X38" s="79"/>
      <c r="Y38" s="79"/>
      <c r="Z38" s="79"/>
      <c r="AA38" s="79"/>
      <c r="AB38" s="79"/>
      <c r="AC38" s="79"/>
      <c r="AD38" s="81"/>
      <c r="AE38" s="79"/>
      <c r="AF38" s="79"/>
      <c r="AG38" s="79"/>
      <c r="AH38" s="79"/>
      <c r="AI38" s="79"/>
      <c r="AJ38" s="79"/>
      <c r="AK38" s="79"/>
      <c r="AL38" s="79"/>
      <c r="AM38" s="79"/>
      <c r="AN38" s="79"/>
      <c r="AO38" s="79"/>
      <c r="AP38" s="79"/>
      <c r="AQ38" s="79"/>
      <c r="AR38" s="79"/>
      <c r="AS38" s="79"/>
      <c r="AT38" s="79"/>
      <c r="AU38" s="79"/>
      <c r="AV38" s="79"/>
      <c r="AW38" s="79"/>
      <c r="AX38" s="79"/>
      <c r="AY38" s="79"/>
      <c r="AZ38" s="83">
        <f t="shared" si="0"/>
        <v>0</v>
      </c>
    </row>
    <row r="39" spans="1:52" ht="34.950000000000003" customHeight="1" x14ac:dyDescent="0.45">
      <c r="A39" s="78" t="s">
        <v>7555</v>
      </c>
      <c r="B39" s="79">
        <v>1</v>
      </c>
      <c r="C39" s="78" t="s">
        <v>4516</v>
      </c>
      <c r="D39" s="78"/>
      <c r="E39" s="78"/>
      <c r="F39" s="79"/>
      <c r="G39" s="78"/>
      <c r="H39" s="79"/>
      <c r="I39" s="87"/>
      <c r="J39" s="79"/>
      <c r="K39" s="79"/>
      <c r="L39" s="78" t="s">
        <v>8922</v>
      </c>
      <c r="M39" s="78" t="s">
        <v>8926</v>
      </c>
      <c r="N39" s="78"/>
      <c r="O39" s="79">
        <v>1</v>
      </c>
      <c r="P39" s="79">
        <v>300</v>
      </c>
      <c r="Q39" s="79">
        <v>300</v>
      </c>
      <c r="R39" s="79">
        <v>850</v>
      </c>
      <c r="S39" s="79"/>
      <c r="T39" s="79"/>
      <c r="U39" s="79"/>
      <c r="V39" s="79"/>
      <c r="W39" s="79"/>
      <c r="X39" s="79"/>
      <c r="Y39" s="79"/>
      <c r="Z39" s="79"/>
      <c r="AA39" s="79"/>
      <c r="AB39" s="79"/>
      <c r="AC39" s="79"/>
      <c r="AD39" s="81"/>
      <c r="AE39" s="79"/>
      <c r="AF39" s="79"/>
      <c r="AG39" s="79"/>
      <c r="AH39" s="79"/>
      <c r="AI39" s="79"/>
      <c r="AJ39" s="79"/>
      <c r="AK39" s="79"/>
      <c r="AL39" s="79"/>
      <c r="AM39" s="79"/>
      <c r="AN39" s="79"/>
      <c r="AO39" s="79"/>
      <c r="AP39" s="79"/>
      <c r="AQ39" s="79"/>
      <c r="AR39" s="79"/>
      <c r="AS39" s="79"/>
      <c r="AT39" s="79"/>
      <c r="AU39" s="79"/>
      <c r="AV39" s="79"/>
      <c r="AW39" s="79"/>
      <c r="AX39" s="79"/>
      <c r="AY39" s="79"/>
      <c r="AZ39" s="83">
        <f t="shared" si="0"/>
        <v>7.6499999999999999E-2</v>
      </c>
    </row>
    <row r="40" spans="1:52" ht="34.950000000000003" customHeight="1" x14ac:dyDescent="0.45">
      <c r="A40" s="78" t="s">
        <v>7555</v>
      </c>
      <c r="B40" s="79">
        <v>1</v>
      </c>
      <c r="C40" s="78" t="s">
        <v>4516</v>
      </c>
      <c r="D40" s="78"/>
      <c r="E40" s="78"/>
      <c r="F40" s="79"/>
      <c r="G40" s="78"/>
      <c r="H40" s="79"/>
      <c r="I40" s="87"/>
      <c r="J40" s="79"/>
      <c r="K40" s="79"/>
      <c r="L40" s="78" t="s">
        <v>8923</v>
      </c>
      <c r="M40" s="78" t="s">
        <v>8927</v>
      </c>
      <c r="N40" s="78"/>
      <c r="O40" s="79">
        <v>1</v>
      </c>
      <c r="P40" s="79">
        <v>580</v>
      </c>
      <c r="Q40" s="79">
        <v>580</v>
      </c>
      <c r="R40" s="79">
        <v>850</v>
      </c>
      <c r="S40" s="79"/>
      <c r="T40" s="79"/>
      <c r="U40" s="79"/>
      <c r="V40" s="79"/>
      <c r="W40" s="79"/>
      <c r="X40" s="79"/>
      <c r="Y40" s="79"/>
      <c r="Z40" s="79"/>
      <c r="AA40" s="79"/>
      <c r="AB40" s="79"/>
      <c r="AC40" s="79"/>
      <c r="AD40" s="81"/>
      <c r="AE40" s="79"/>
      <c r="AF40" s="79"/>
      <c r="AG40" s="79"/>
      <c r="AH40" s="79"/>
      <c r="AI40" s="79"/>
      <c r="AJ40" s="79"/>
      <c r="AK40" s="79"/>
      <c r="AL40" s="79"/>
      <c r="AM40" s="79"/>
      <c r="AN40" s="79"/>
      <c r="AO40" s="79"/>
      <c r="AP40" s="79"/>
      <c r="AQ40" s="79"/>
      <c r="AR40" s="79"/>
      <c r="AS40" s="79"/>
      <c r="AT40" s="79"/>
      <c r="AU40" s="79"/>
      <c r="AV40" s="79"/>
      <c r="AW40" s="79"/>
      <c r="AX40" s="79"/>
      <c r="AY40" s="79"/>
      <c r="AZ40" s="83">
        <f t="shared" si="0"/>
        <v>0.28594000000000003</v>
      </c>
    </row>
    <row r="41" spans="1:52" ht="34.950000000000003" customHeight="1" x14ac:dyDescent="0.45">
      <c r="A41" s="78" t="s">
        <v>7555</v>
      </c>
      <c r="B41" s="79">
        <v>1</v>
      </c>
      <c r="C41" s="78" t="s">
        <v>4516</v>
      </c>
      <c r="D41" s="78"/>
      <c r="E41" s="78"/>
      <c r="F41" s="79"/>
      <c r="G41" s="78"/>
      <c r="H41" s="79"/>
      <c r="I41" s="87"/>
      <c r="J41" s="79"/>
      <c r="K41" s="79"/>
      <c r="L41" s="78" t="s">
        <v>8917</v>
      </c>
      <c r="M41" s="78"/>
      <c r="N41" s="78"/>
      <c r="O41" s="79">
        <v>2</v>
      </c>
      <c r="P41" s="79"/>
      <c r="Q41" s="79"/>
      <c r="R41" s="79"/>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0"/>
        <v>0</v>
      </c>
    </row>
    <row r="42" spans="1:52" ht="34.950000000000003" customHeight="1" x14ac:dyDescent="0.45">
      <c r="A42" s="78" t="s">
        <v>7555</v>
      </c>
      <c r="B42" s="79">
        <v>1</v>
      </c>
      <c r="C42" s="78" t="s">
        <v>4516</v>
      </c>
      <c r="D42" s="78"/>
      <c r="E42" s="78"/>
      <c r="F42" s="79"/>
      <c r="G42" s="78"/>
      <c r="H42" s="79"/>
      <c r="I42" s="87"/>
      <c r="J42" s="79"/>
      <c r="K42" s="79"/>
      <c r="L42" s="78" t="s">
        <v>8924</v>
      </c>
      <c r="M42" s="78"/>
      <c r="N42" s="78"/>
      <c r="O42" s="79">
        <v>1</v>
      </c>
      <c r="P42" s="79"/>
      <c r="Q42" s="79"/>
      <c r="R42" s="79"/>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0"/>
        <v>0</v>
      </c>
    </row>
    <row r="43" spans="1:52" ht="34.950000000000003" customHeight="1" x14ac:dyDescent="0.45">
      <c r="A43" s="78" t="s">
        <v>7555</v>
      </c>
      <c r="B43" s="79">
        <v>1</v>
      </c>
      <c r="C43" s="78" t="s">
        <v>4516</v>
      </c>
      <c r="D43" s="78"/>
      <c r="E43" s="78"/>
      <c r="F43" s="79"/>
      <c r="G43" s="78"/>
      <c r="H43" s="79"/>
      <c r="I43" s="87"/>
      <c r="J43" s="79"/>
      <c r="K43" s="79"/>
      <c r="L43" s="78" t="s">
        <v>8916</v>
      </c>
      <c r="M43" s="78"/>
      <c r="N43" s="78"/>
      <c r="O43" s="79">
        <v>10</v>
      </c>
      <c r="P43" s="79"/>
      <c r="Q43" s="79"/>
      <c r="R43" s="79"/>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v>1</v>
      </c>
    </row>
    <row r="44" spans="1:52" s="99" customFormat="1" ht="34.950000000000003" customHeight="1" x14ac:dyDescent="0.45">
      <c r="A44" s="93" t="s">
        <v>7555</v>
      </c>
      <c r="B44" s="77">
        <v>1</v>
      </c>
      <c r="C44" s="93" t="s">
        <v>4520</v>
      </c>
      <c r="D44" s="93"/>
      <c r="E44" s="93"/>
      <c r="F44" s="94"/>
      <c r="G44" s="93"/>
      <c r="H44" s="77"/>
      <c r="I44" s="95">
        <v>2750</v>
      </c>
      <c r="J44" s="77"/>
      <c r="K44" s="77"/>
      <c r="L44" s="93" t="s">
        <v>3105</v>
      </c>
      <c r="M44" s="96"/>
      <c r="N44" s="96"/>
      <c r="O44" s="79">
        <v>1</v>
      </c>
      <c r="P44" s="77">
        <v>1500</v>
      </c>
      <c r="Q44" s="77">
        <v>900</v>
      </c>
      <c r="R44" s="77">
        <v>700</v>
      </c>
      <c r="S44" s="77"/>
      <c r="T44" s="77"/>
      <c r="U44" s="77"/>
      <c r="V44" s="77"/>
      <c r="W44" s="77"/>
      <c r="X44" s="77"/>
      <c r="Y44" s="77"/>
      <c r="Z44" s="77"/>
      <c r="AA44" s="77"/>
      <c r="AB44" s="77"/>
      <c r="AC44" s="77"/>
      <c r="AD44" s="77"/>
      <c r="AE44" s="77"/>
      <c r="AF44" s="77"/>
      <c r="AG44" s="77"/>
      <c r="AH44" s="77"/>
      <c r="AI44" s="77"/>
      <c r="AJ44" s="77"/>
      <c r="AK44" s="77"/>
      <c r="AL44" s="77"/>
      <c r="AM44" s="94"/>
      <c r="AN44" s="94" t="s">
        <v>4572</v>
      </c>
      <c r="AO44" s="77"/>
      <c r="AP44" s="77"/>
      <c r="AQ44" s="77"/>
      <c r="AR44" s="77"/>
      <c r="AS44" s="97"/>
      <c r="AT44" s="77">
        <v>3385</v>
      </c>
      <c r="AU44" s="77">
        <v>25</v>
      </c>
      <c r="AV44" s="94" t="s">
        <v>4567</v>
      </c>
      <c r="AW44" s="77" t="s">
        <v>2876</v>
      </c>
      <c r="AX44" s="94" t="s">
        <v>3063</v>
      </c>
      <c r="AY44" s="77"/>
      <c r="AZ44" s="83">
        <f t="shared" si="0"/>
        <v>0.94499999999999995</v>
      </c>
    </row>
    <row r="45" spans="1:52" s="99" customFormat="1" ht="34.950000000000003" customHeight="1" x14ac:dyDescent="0.45">
      <c r="A45" s="93" t="s">
        <v>7555</v>
      </c>
      <c r="B45" s="77">
        <v>1</v>
      </c>
      <c r="C45" s="93" t="s">
        <v>4520</v>
      </c>
      <c r="D45" s="93" t="s">
        <v>4568</v>
      </c>
      <c r="E45" s="93"/>
      <c r="F45" s="94">
        <v>1</v>
      </c>
      <c r="G45" s="93" t="s">
        <v>4571</v>
      </c>
      <c r="H45" s="77"/>
      <c r="I45" s="95">
        <v>2751</v>
      </c>
      <c r="J45" s="77" t="s">
        <v>5427</v>
      </c>
      <c r="K45" s="77"/>
      <c r="L45" s="93" t="s">
        <v>4573</v>
      </c>
      <c r="M45" s="96"/>
      <c r="N45" s="96"/>
      <c r="O45" s="79">
        <v>1</v>
      </c>
      <c r="P45" s="77">
        <v>400</v>
      </c>
      <c r="Q45" s="77">
        <v>500</v>
      </c>
      <c r="R45" s="77">
        <v>620</v>
      </c>
      <c r="S45" s="77"/>
      <c r="T45" s="77"/>
      <c r="U45" s="77"/>
      <c r="V45" s="77"/>
      <c r="W45" s="77"/>
      <c r="X45" s="77"/>
      <c r="Y45" s="77"/>
      <c r="Z45" s="77"/>
      <c r="AA45" s="77"/>
      <c r="AB45" s="77"/>
      <c r="AC45" s="77"/>
      <c r="AD45" s="77"/>
      <c r="AE45" s="77"/>
      <c r="AF45" s="77"/>
      <c r="AG45" s="77"/>
      <c r="AH45" s="77"/>
      <c r="AI45" s="77"/>
      <c r="AJ45" s="77"/>
      <c r="AK45" s="77"/>
      <c r="AL45" s="77"/>
      <c r="AM45" s="94"/>
      <c r="AN45" s="94"/>
      <c r="AO45" s="77"/>
      <c r="AP45" s="77"/>
      <c r="AQ45" s="77"/>
      <c r="AR45" s="77"/>
      <c r="AS45" s="97"/>
      <c r="AT45" s="77">
        <v>3386</v>
      </c>
      <c r="AU45" s="77">
        <v>25</v>
      </c>
      <c r="AV45" s="94" t="s">
        <v>4567</v>
      </c>
      <c r="AW45" s="77" t="s">
        <v>2868</v>
      </c>
      <c r="AX45" s="94" t="s">
        <v>3063</v>
      </c>
      <c r="AY45" s="77"/>
      <c r="AZ45" s="83">
        <f t="shared" si="0"/>
        <v>0.124</v>
      </c>
    </row>
    <row r="46" spans="1:52" s="99" customFormat="1" ht="34.950000000000003" customHeight="1" x14ac:dyDescent="0.45">
      <c r="A46" s="93" t="s">
        <v>7555</v>
      </c>
      <c r="B46" s="77">
        <v>1</v>
      </c>
      <c r="C46" s="93" t="s">
        <v>4520</v>
      </c>
      <c r="D46" s="93" t="s">
        <v>4568</v>
      </c>
      <c r="E46" s="93"/>
      <c r="F46" s="94">
        <v>1</v>
      </c>
      <c r="G46" s="93" t="s">
        <v>4574</v>
      </c>
      <c r="H46" s="77"/>
      <c r="I46" s="95">
        <v>2752</v>
      </c>
      <c r="J46" s="77" t="s">
        <v>5427</v>
      </c>
      <c r="K46" s="77"/>
      <c r="L46" s="93" t="s">
        <v>2491</v>
      </c>
      <c r="M46" s="96"/>
      <c r="N46" s="96"/>
      <c r="O46" s="79">
        <v>1</v>
      </c>
      <c r="P46" s="77">
        <v>590</v>
      </c>
      <c r="Q46" s="77">
        <v>390</v>
      </c>
      <c r="R46" s="77"/>
      <c r="S46" s="77"/>
      <c r="T46" s="77"/>
      <c r="U46" s="77"/>
      <c r="V46" s="77"/>
      <c r="W46" s="77"/>
      <c r="X46" s="77"/>
      <c r="Y46" s="77"/>
      <c r="Z46" s="77"/>
      <c r="AA46" s="77"/>
      <c r="AB46" s="77"/>
      <c r="AC46" s="77"/>
      <c r="AD46" s="77"/>
      <c r="AE46" s="77"/>
      <c r="AF46" s="77"/>
      <c r="AG46" s="77"/>
      <c r="AH46" s="77"/>
      <c r="AI46" s="77"/>
      <c r="AJ46" s="77" t="s">
        <v>3482</v>
      </c>
      <c r="AK46" s="77"/>
      <c r="AL46" s="77"/>
      <c r="AM46" s="94"/>
      <c r="AN46" s="94"/>
      <c r="AO46" s="77"/>
      <c r="AP46" s="77"/>
      <c r="AQ46" s="77"/>
      <c r="AR46" s="77"/>
      <c r="AS46" s="97"/>
      <c r="AT46" s="77">
        <v>3387</v>
      </c>
      <c r="AU46" s="77">
        <v>25</v>
      </c>
      <c r="AV46" s="94" t="s">
        <v>4567</v>
      </c>
      <c r="AW46" s="77" t="s">
        <v>2874</v>
      </c>
      <c r="AX46" s="94" t="s">
        <v>3043</v>
      </c>
      <c r="AY46" s="77"/>
      <c r="AZ46" s="83">
        <f t="shared" si="0"/>
        <v>0</v>
      </c>
    </row>
    <row r="47" spans="1:52" s="99" customFormat="1" ht="34.950000000000003" customHeight="1" x14ac:dyDescent="0.45">
      <c r="A47" s="93" t="s">
        <v>7555</v>
      </c>
      <c r="B47" s="77">
        <v>1</v>
      </c>
      <c r="C47" s="93" t="s">
        <v>4520</v>
      </c>
      <c r="D47" s="93" t="s">
        <v>4568</v>
      </c>
      <c r="E47" s="93"/>
      <c r="F47" s="94">
        <v>1</v>
      </c>
      <c r="G47" s="93" t="s">
        <v>4570</v>
      </c>
      <c r="H47" s="77"/>
      <c r="I47" s="95">
        <v>2753</v>
      </c>
      <c r="J47" s="77" t="s">
        <v>5427</v>
      </c>
      <c r="K47" s="77"/>
      <c r="L47" s="93" t="s">
        <v>3474</v>
      </c>
      <c r="M47" s="96" t="s">
        <v>7496</v>
      </c>
      <c r="N47" s="96"/>
      <c r="O47" s="79">
        <v>1</v>
      </c>
      <c r="P47" s="77">
        <v>450</v>
      </c>
      <c r="Q47" s="77">
        <v>450</v>
      </c>
      <c r="R47" s="77">
        <v>700</v>
      </c>
      <c r="S47" s="77"/>
      <c r="T47" s="77"/>
      <c r="U47" s="77"/>
      <c r="V47" s="77"/>
      <c r="W47" s="77"/>
      <c r="X47" s="77"/>
      <c r="Y47" s="77"/>
      <c r="Z47" s="77"/>
      <c r="AA47" s="77"/>
      <c r="AB47" s="77"/>
      <c r="AC47" s="77"/>
      <c r="AD47" s="77"/>
      <c r="AE47" s="77"/>
      <c r="AF47" s="77"/>
      <c r="AG47" s="77"/>
      <c r="AH47" s="77"/>
      <c r="AI47" s="77"/>
      <c r="AJ47" s="77"/>
      <c r="AK47" s="77"/>
      <c r="AL47" s="77"/>
      <c r="AM47" s="94"/>
      <c r="AN47" s="94"/>
      <c r="AO47" s="77"/>
      <c r="AP47" s="77"/>
      <c r="AQ47" s="77"/>
      <c r="AR47" s="77"/>
      <c r="AS47" s="97"/>
      <c r="AT47" s="77">
        <v>3388</v>
      </c>
      <c r="AU47" s="77">
        <v>25</v>
      </c>
      <c r="AV47" s="94" t="s">
        <v>4567</v>
      </c>
      <c r="AW47" s="77" t="s">
        <v>2876</v>
      </c>
      <c r="AX47" s="94" t="s">
        <v>3043</v>
      </c>
      <c r="AY47" s="77"/>
      <c r="AZ47" s="83">
        <f t="shared" si="0"/>
        <v>0.14174999999999999</v>
      </c>
    </row>
    <row r="48" spans="1:52" s="99" customFormat="1" ht="34.950000000000003" customHeight="1" x14ac:dyDescent="0.45">
      <c r="A48" s="93" t="s">
        <v>7555</v>
      </c>
      <c r="B48" s="77">
        <v>1</v>
      </c>
      <c r="C48" s="93" t="s">
        <v>4520</v>
      </c>
      <c r="D48" s="93" t="s">
        <v>4568</v>
      </c>
      <c r="E48" s="93"/>
      <c r="F48" s="94">
        <v>1</v>
      </c>
      <c r="G48" s="93" t="s">
        <v>4570</v>
      </c>
      <c r="H48" s="77"/>
      <c r="I48" s="95">
        <v>2755</v>
      </c>
      <c r="J48" s="77" t="s">
        <v>5427</v>
      </c>
      <c r="K48" s="77"/>
      <c r="L48" s="93" t="s">
        <v>3525</v>
      </c>
      <c r="M48" s="96"/>
      <c r="N48" s="96"/>
      <c r="O48" s="79">
        <v>1</v>
      </c>
      <c r="P48" s="77">
        <v>470</v>
      </c>
      <c r="Q48" s="77">
        <v>400</v>
      </c>
      <c r="R48" s="77">
        <v>800</v>
      </c>
      <c r="S48" s="77"/>
      <c r="T48" s="77"/>
      <c r="U48" s="77"/>
      <c r="V48" s="77"/>
      <c r="W48" s="77"/>
      <c r="X48" s="77"/>
      <c r="Y48" s="77"/>
      <c r="Z48" s="77"/>
      <c r="AA48" s="77"/>
      <c r="AB48" s="77"/>
      <c r="AC48" s="77"/>
      <c r="AD48" s="77"/>
      <c r="AE48" s="77"/>
      <c r="AF48" s="77"/>
      <c r="AG48" s="77"/>
      <c r="AH48" s="77"/>
      <c r="AI48" s="77"/>
      <c r="AJ48" s="77"/>
      <c r="AK48" s="77"/>
      <c r="AL48" s="77"/>
      <c r="AM48" s="94"/>
      <c r="AN48" s="94"/>
      <c r="AO48" s="77"/>
      <c r="AP48" s="77"/>
      <c r="AQ48" s="77"/>
      <c r="AR48" s="77"/>
      <c r="AS48" s="97"/>
      <c r="AT48" s="77">
        <v>3390</v>
      </c>
      <c r="AU48" s="77">
        <v>25</v>
      </c>
      <c r="AV48" s="94" t="s">
        <v>4567</v>
      </c>
      <c r="AW48" s="77" t="s">
        <v>2874</v>
      </c>
      <c r="AX48" s="94" t="s">
        <v>3043</v>
      </c>
      <c r="AY48" s="77"/>
      <c r="AZ48" s="83">
        <f t="shared" si="0"/>
        <v>0.15040000000000001</v>
      </c>
    </row>
    <row r="49" spans="1:52" s="99" customFormat="1" ht="34.950000000000003" customHeight="1" x14ac:dyDescent="0.45">
      <c r="A49" s="93" t="s">
        <v>7555</v>
      </c>
      <c r="B49" s="77">
        <v>1</v>
      </c>
      <c r="C49" s="93" t="s">
        <v>4520</v>
      </c>
      <c r="D49" s="93" t="s">
        <v>4568</v>
      </c>
      <c r="E49" s="93"/>
      <c r="F49" s="94">
        <v>1</v>
      </c>
      <c r="G49" s="93" t="s">
        <v>4494</v>
      </c>
      <c r="H49" s="77"/>
      <c r="I49" s="95">
        <v>2756</v>
      </c>
      <c r="J49" s="77" t="s">
        <v>5427</v>
      </c>
      <c r="K49" s="77"/>
      <c r="L49" s="93" t="s">
        <v>3180</v>
      </c>
      <c r="M49" s="96" t="s">
        <v>7537</v>
      </c>
      <c r="N49" s="96"/>
      <c r="O49" s="79">
        <v>1</v>
      </c>
      <c r="P49" s="77">
        <v>900</v>
      </c>
      <c r="Q49" s="77">
        <v>360</v>
      </c>
      <c r="R49" s="77">
        <v>1050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3391</v>
      </c>
      <c r="AU49" s="77">
        <v>25</v>
      </c>
      <c r="AV49" s="94" t="s">
        <v>4567</v>
      </c>
      <c r="AW49" s="77" t="s">
        <v>2868</v>
      </c>
      <c r="AX49" s="94" t="s">
        <v>3043</v>
      </c>
      <c r="AY49" s="77"/>
      <c r="AZ49" s="83">
        <f t="shared" si="0"/>
        <v>0.3402</v>
      </c>
    </row>
    <row r="50" spans="1:52" s="99" customFormat="1" ht="34.950000000000003" customHeight="1" x14ac:dyDescent="0.45">
      <c r="A50" s="93" t="s">
        <v>7555</v>
      </c>
      <c r="B50" s="77">
        <v>1</v>
      </c>
      <c r="C50" s="93" t="s">
        <v>4520</v>
      </c>
      <c r="D50" s="93" t="s">
        <v>4568</v>
      </c>
      <c r="E50" s="93"/>
      <c r="F50" s="94">
        <v>1</v>
      </c>
      <c r="G50" s="93" t="s">
        <v>4569</v>
      </c>
      <c r="H50" s="77"/>
      <c r="I50" s="95">
        <v>2761</v>
      </c>
      <c r="J50" s="77" t="s">
        <v>5427</v>
      </c>
      <c r="K50" s="77"/>
      <c r="L50" s="93" t="s">
        <v>3109</v>
      </c>
      <c r="M50" s="96" t="s">
        <v>7432</v>
      </c>
      <c r="N50" s="96"/>
      <c r="O50" s="79">
        <v>1</v>
      </c>
      <c r="P50" s="77">
        <v>300</v>
      </c>
      <c r="Q50" s="77">
        <v>300</v>
      </c>
      <c r="R50" s="77">
        <v>450</v>
      </c>
      <c r="S50" s="77"/>
      <c r="T50" s="77"/>
      <c r="U50" s="77"/>
      <c r="V50" s="77"/>
      <c r="W50" s="77"/>
      <c r="X50" s="77"/>
      <c r="Y50" s="77"/>
      <c r="Z50" s="77"/>
      <c r="AA50" s="77"/>
      <c r="AB50" s="77"/>
      <c r="AC50" s="77"/>
      <c r="AD50" s="77"/>
      <c r="AE50" s="77"/>
      <c r="AF50" s="77"/>
      <c r="AG50" s="77"/>
      <c r="AH50" s="77"/>
      <c r="AI50" s="77"/>
      <c r="AJ50" s="77"/>
      <c r="AK50" s="77"/>
      <c r="AL50" s="77"/>
      <c r="AM50" s="94"/>
      <c r="AN50" s="94"/>
      <c r="AO50" s="77"/>
      <c r="AP50" s="77"/>
      <c r="AQ50" s="77"/>
      <c r="AR50" s="77"/>
      <c r="AS50" s="97"/>
      <c r="AT50" s="77">
        <v>3396</v>
      </c>
      <c r="AU50" s="77">
        <v>25</v>
      </c>
      <c r="AV50" s="94" t="s">
        <v>4567</v>
      </c>
      <c r="AW50" s="77" t="s">
        <v>2868</v>
      </c>
      <c r="AX50" s="94" t="s">
        <v>3043</v>
      </c>
      <c r="AY50" s="77"/>
      <c r="AZ50" s="83">
        <f t="shared" si="0"/>
        <v>4.0500000000000001E-2</v>
      </c>
    </row>
    <row r="51" spans="1:52" ht="34.950000000000003" customHeight="1" x14ac:dyDescent="0.45">
      <c r="A51" s="78" t="s">
        <v>7555</v>
      </c>
      <c r="B51" s="79">
        <v>1</v>
      </c>
      <c r="C51" s="78" t="s">
        <v>4520</v>
      </c>
      <c r="D51" s="78"/>
      <c r="E51" s="78"/>
      <c r="F51" s="79"/>
      <c r="G51" s="78"/>
      <c r="H51" s="79"/>
      <c r="I51" s="87" t="s">
        <v>525</v>
      </c>
      <c r="J51" s="79"/>
      <c r="K51" s="79"/>
      <c r="L51" s="78" t="s">
        <v>2614</v>
      </c>
      <c r="M51" s="78" t="s">
        <v>7133</v>
      </c>
      <c r="N51" s="78" t="s">
        <v>519</v>
      </c>
      <c r="O51" s="79">
        <v>1</v>
      </c>
      <c r="P51" s="79"/>
      <c r="Q51" s="79"/>
      <c r="R51" s="79"/>
      <c r="S51" s="79"/>
      <c r="T51" s="79" t="s">
        <v>3043</v>
      </c>
      <c r="U51" s="79"/>
      <c r="V51" s="79"/>
      <c r="W51" s="79"/>
      <c r="X51" s="79"/>
      <c r="Y51" s="79"/>
      <c r="Z51" s="79"/>
      <c r="AA51" s="79"/>
      <c r="AB51" s="79" t="s">
        <v>5529</v>
      </c>
      <c r="AC51" s="79"/>
      <c r="AD51" s="81"/>
      <c r="AE51" s="79" t="s">
        <v>3482</v>
      </c>
      <c r="AF51" s="79"/>
      <c r="AG51" s="79"/>
      <c r="AH51" s="79"/>
      <c r="AI51" s="79"/>
      <c r="AJ51" s="79"/>
      <c r="AK51" s="79"/>
      <c r="AL51" s="79"/>
      <c r="AM51" s="79"/>
      <c r="AN51" s="79"/>
      <c r="AO51" s="79"/>
      <c r="AP51" s="79"/>
      <c r="AQ51" s="79"/>
      <c r="AR51" s="79"/>
      <c r="AS51" s="79"/>
      <c r="AT51" s="79"/>
      <c r="AU51" s="79"/>
      <c r="AV51" s="79"/>
      <c r="AW51" s="79"/>
      <c r="AX51" s="79"/>
      <c r="AY51" s="79"/>
      <c r="AZ51" s="83">
        <f t="shared" si="0"/>
        <v>0</v>
      </c>
    </row>
    <row r="52" spans="1:52" ht="34.950000000000003" customHeight="1" x14ac:dyDescent="0.45">
      <c r="A52" s="78" t="s">
        <v>7555</v>
      </c>
      <c r="B52" s="79">
        <v>1</v>
      </c>
      <c r="C52" s="78" t="s">
        <v>4520</v>
      </c>
      <c r="D52" s="78" t="s">
        <v>1958</v>
      </c>
      <c r="E52" s="78" t="s">
        <v>515</v>
      </c>
      <c r="F52" s="79">
        <v>1</v>
      </c>
      <c r="G52" s="78" t="s">
        <v>2751</v>
      </c>
      <c r="H52" s="79"/>
      <c r="I52" s="87" t="s">
        <v>528</v>
      </c>
      <c r="J52" s="79" t="s">
        <v>0</v>
      </c>
      <c r="K52" s="79"/>
      <c r="L52" s="78" t="s">
        <v>7057</v>
      </c>
      <c r="M52" s="78" t="s">
        <v>2681</v>
      </c>
      <c r="N52" s="78" t="s">
        <v>527</v>
      </c>
      <c r="O52" s="79">
        <v>1</v>
      </c>
      <c r="P52" s="79">
        <v>650</v>
      </c>
      <c r="Q52" s="79">
        <v>650</v>
      </c>
      <c r="R52" s="79">
        <v>1300</v>
      </c>
      <c r="S52" s="79"/>
      <c r="T52" s="79" t="s">
        <v>3043</v>
      </c>
      <c r="U52" s="79"/>
      <c r="V52" s="79"/>
      <c r="W52" s="79"/>
      <c r="X52" s="79"/>
      <c r="Y52" s="79"/>
      <c r="Z52" s="79"/>
      <c r="AA52" s="79"/>
      <c r="AB52" s="79"/>
      <c r="AC52" s="79"/>
      <c r="AD52" s="81"/>
      <c r="AE52" s="79" t="s">
        <v>3482</v>
      </c>
      <c r="AF52" s="79"/>
      <c r="AG52" s="79"/>
      <c r="AH52" s="79"/>
      <c r="AI52" s="79"/>
      <c r="AJ52" s="79"/>
      <c r="AK52" s="79"/>
      <c r="AL52" s="79"/>
      <c r="AM52" s="79"/>
      <c r="AN52" s="79"/>
      <c r="AO52" s="79"/>
      <c r="AP52" s="79"/>
      <c r="AQ52" s="79"/>
      <c r="AR52" s="79"/>
      <c r="AS52" s="79"/>
      <c r="AT52" s="79"/>
      <c r="AU52" s="79"/>
      <c r="AV52" s="79"/>
      <c r="AW52" s="79"/>
      <c r="AX52" s="79"/>
      <c r="AY52" s="79"/>
      <c r="AZ52" s="83">
        <f t="shared" si="0"/>
        <v>0.54925000000000002</v>
      </c>
    </row>
    <row r="53" spans="1:52" ht="34.950000000000003" customHeight="1" x14ac:dyDescent="0.45">
      <c r="A53" s="78" t="s">
        <v>7555</v>
      </c>
      <c r="B53" s="79">
        <v>1</v>
      </c>
      <c r="C53" s="78" t="s">
        <v>4520</v>
      </c>
      <c r="D53" s="78" t="s">
        <v>1958</v>
      </c>
      <c r="E53" s="78" t="s">
        <v>515</v>
      </c>
      <c r="F53" s="79">
        <v>1</v>
      </c>
      <c r="G53" s="78" t="s">
        <v>2751</v>
      </c>
      <c r="H53" s="79" t="s">
        <v>2824</v>
      </c>
      <c r="I53" s="87" t="s">
        <v>530</v>
      </c>
      <c r="J53" s="79" t="s">
        <v>2498</v>
      </c>
      <c r="K53" s="79"/>
      <c r="L53" s="78" t="s">
        <v>7112</v>
      </c>
      <c r="M53" s="78" t="s">
        <v>6918</v>
      </c>
      <c r="N53" s="78"/>
      <c r="O53" s="79">
        <v>1</v>
      </c>
      <c r="P53" s="79">
        <v>700</v>
      </c>
      <c r="Q53" s="79">
        <v>800</v>
      </c>
      <c r="R53" s="79">
        <v>1900</v>
      </c>
      <c r="S53" s="79"/>
      <c r="T53" s="79" t="s">
        <v>3043</v>
      </c>
      <c r="U53" s="79"/>
      <c r="V53" s="79"/>
      <c r="W53" s="79"/>
      <c r="X53" s="79"/>
      <c r="Y53" s="79"/>
      <c r="Z53" s="79"/>
      <c r="AA53" s="79" t="s">
        <v>3043</v>
      </c>
      <c r="AB53" s="79"/>
      <c r="AC53" s="79" t="s">
        <v>5560</v>
      </c>
      <c r="AD53" s="81">
        <v>39687</v>
      </c>
      <c r="AE53" s="79" t="s">
        <v>3482</v>
      </c>
      <c r="AF53" s="79"/>
      <c r="AG53" s="79"/>
      <c r="AH53" s="79"/>
      <c r="AI53" s="79"/>
      <c r="AJ53" s="79"/>
      <c r="AK53" s="79"/>
      <c r="AL53" s="79"/>
      <c r="AM53" s="79"/>
      <c r="AN53" s="79"/>
      <c r="AO53" s="79"/>
      <c r="AP53" s="79"/>
      <c r="AQ53" s="79"/>
      <c r="AR53" s="79"/>
      <c r="AS53" s="79"/>
      <c r="AT53" s="79"/>
      <c r="AU53" s="79"/>
      <c r="AV53" s="79"/>
      <c r="AW53" s="79"/>
      <c r="AX53" s="79"/>
      <c r="AY53" s="79"/>
      <c r="AZ53" s="83">
        <f t="shared" si="0"/>
        <v>1.0640000000000001</v>
      </c>
    </row>
    <row r="54" spans="1:52" ht="34.950000000000003" customHeight="1" x14ac:dyDescent="0.45">
      <c r="A54" s="78" t="s">
        <v>7555</v>
      </c>
      <c r="B54" s="79">
        <v>1</v>
      </c>
      <c r="C54" s="78" t="s">
        <v>4520</v>
      </c>
      <c r="D54" s="78"/>
      <c r="E54" s="78"/>
      <c r="F54" s="79"/>
      <c r="G54" s="78"/>
      <c r="H54" s="79"/>
      <c r="I54" s="87" t="s">
        <v>530</v>
      </c>
      <c r="J54" s="79"/>
      <c r="K54" s="79"/>
      <c r="L54" s="78" t="s">
        <v>7122</v>
      </c>
      <c r="M54" s="78" t="s">
        <v>6918</v>
      </c>
      <c r="N54" s="78" t="s">
        <v>321</v>
      </c>
      <c r="O54" s="79">
        <v>1</v>
      </c>
      <c r="P54" s="79"/>
      <c r="Q54" s="79"/>
      <c r="R54" s="79"/>
      <c r="S54" s="79"/>
      <c r="T54" s="79" t="s">
        <v>3043</v>
      </c>
      <c r="U54" s="79"/>
      <c r="V54" s="79"/>
      <c r="W54" s="79"/>
      <c r="X54" s="79"/>
      <c r="Y54" s="79"/>
      <c r="Z54" s="79"/>
      <c r="AA54" s="79"/>
      <c r="AB54" s="79"/>
      <c r="AC54" s="79"/>
      <c r="AD54" s="81"/>
      <c r="AE54" s="79" t="s">
        <v>3482</v>
      </c>
      <c r="AF54" s="79"/>
      <c r="AG54" s="79"/>
      <c r="AH54" s="79"/>
      <c r="AI54" s="79"/>
      <c r="AJ54" s="79"/>
      <c r="AK54" s="79"/>
      <c r="AL54" s="79"/>
      <c r="AM54" s="79"/>
      <c r="AN54" s="79"/>
      <c r="AO54" s="79"/>
      <c r="AP54" s="79"/>
      <c r="AQ54" s="79"/>
      <c r="AR54" s="79"/>
      <c r="AS54" s="79"/>
      <c r="AT54" s="79"/>
      <c r="AU54" s="79"/>
      <c r="AV54" s="79"/>
      <c r="AW54" s="79"/>
      <c r="AX54" s="79"/>
      <c r="AY54" s="79"/>
      <c r="AZ54" s="83">
        <f t="shared" si="0"/>
        <v>0</v>
      </c>
    </row>
    <row r="55" spans="1:52" ht="34.950000000000003" customHeight="1" x14ac:dyDescent="0.45">
      <c r="A55" s="78" t="s">
        <v>7555</v>
      </c>
      <c r="B55" s="79">
        <v>1</v>
      </c>
      <c r="C55" s="78" t="s">
        <v>4520</v>
      </c>
      <c r="D55" s="78"/>
      <c r="E55" s="78"/>
      <c r="F55" s="79"/>
      <c r="G55" s="78"/>
      <c r="H55" s="79"/>
      <c r="I55" s="87" t="s">
        <v>530</v>
      </c>
      <c r="J55" s="79"/>
      <c r="K55" s="79"/>
      <c r="L55" s="78" t="s">
        <v>7124</v>
      </c>
      <c r="M55" s="78" t="s">
        <v>6918</v>
      </c>
      <c r="N55" s="78" t="s">
        <v>5556</v>
      </c>
      <c r="O55" s="79">
        <v>1</v>
      </c>
      <c r="P55" s="79"/>
      <c r="Q55" s="79"/>
      <c r="R55" s="79"/>
      <c r="S55" s="79"/>
      <c r="T55" s="79" t="s">
        <v>3043</v>
      </c>
      <c r="U55" s="79"/>
      <c r="V55" s="79"/>
      <c r="W55" s="79"/>
      <c r="X55" s="79"/>
      <c r="Y55" s="79"/>
      <c r="Z55" s="79"/>
      <c r="AA55" s="79"/>
      <c r="AB55" s="79"/>
      <c r="AC55" s="79"/>
      <c r="AD55" s="81"/>
      <c r="AE55" s="79" t="s">
        <v>3482</v>
      </c>
      <c r="AF55" s="79"/>
      <c r="AG55" s="79"/>
      <c r="AH55" s="79"/>
      <c r="AI55" s="79"/>
      <c r="AJ55" s="79"/>
      <c r="AK55" s="79"/>
      <c r="AL55" s="79"/>
      <c r="AM55" s="79"/>
      <c r="AN55" s="79"/>
      <c r="AO55" s="79"/>
      <c r="AP55" s="79"/>
      <c r="AQ55" s="79"/>
      <c r="AR55" s="79"/>
      <c r="AS55" s="79"/>
      <c r="AT55" s="79"/>
      <c r="AU55" s="79"/>
      <c r="AV55" s="79"/>
      <c r="AW55" s="79"/>
      <c r="AX55" s="79"/>
      <c r="AY55" s="79"/>
      <c r="AZ55" s="83">
        <f t="shared" si="0"/>
        <v>0</v>
      </c>
    </row>
    <row r="56" spans="1:52" ht="34.950000000000003" customHeight="1" x14ac:dyDescent="0.45">
      <c r="A56" s="78" t="s">
        <v>7555</v>
      </c>
      <c r="B56" s="79">
        <v>1</v>
      </c>
      <c r="C56" s="78" t="s">
        <v>4520</v>
      </c>
      <c r="D56" s="78"/>
      <c r="E56" s="78"/>
      <c r="F56" s="79"/>
      <c r="G56" s="78"/>
      <c r="H56" s="79"/>
      <c r="I56" s="87" t="s">
        <v>530</v>
      </c>
      <c r="J56" s="79"/>
      <c r="K56" s="79"/>
      <c r="L56" s="78" t="s">
        <v>327</v>
      </c>
      <c r="M56" s="78" t="s">
        <v>6918</v>
      </c>
      <c r="N56" s="78" t="s">
        <v>5557</v>
      </c>
      <c r="O56" s="79">
        <v>1</v>
      </c>
      <c r="P56" s="79"/>
      <c r="Q56" s="79"/>
      <c r="R56" s="79"/>
      <c r="S56" s="79"/>
      <c r="T56" s="79" t="s">
        <v>3043</v>
      </c>
      <c r="U56" s="79"/>
      <c r="V56" s="79"/>
      <c r="W56" s="79"/>
      <c r="X56" s="79"/>
      <c r="Y56" s="79"/>
      <c r="Z56" s="79"/>
      <c r="AA56" s="79"/>
      <c r="AB56" s="79"/>
      <c r="AC56" s="79"/>
      <c r="AD56" s="81"/>
      <c r="AE56" s="79" t="s">
        <v>3482</v>
      </c>
      <c r="AF56" s="79"/>
      <c r="AG56" s="79"/>
      <c r="AH56" s="79"/>
      <c r="AI56" s="79"/>
      <c r="AJ56" s="79"/>
      <c r="AK56" s="79"/>
      <c r="AL56" s="79"/>
      <c r="AM56" s="79"/>
      <c r="AN56" s="79"/>
      <c r="AO56" s="79"/>
      <c r="AP56" s="79"/>
      <c r="AQ56" s="79"/>
      <c r="AR56" s="79"/>
      <c r="AS56" s="79"/>
      <c r="AT56" s="79"/>
      <c r="AU56" s="79"/>
      <c r="AV56" s="79"/>
      <c r="AW56" s="79"/>
      <c r="AX56" s="79"/>
      <c r="AY56" s="79"/>
      <c r="AZ56" s="83">
        <f t="shared" si="0"/>
        <v>0</v>
      </c>
    </row>
    <row r="57" spans="1:52" ht="34.950000000000003" customHeight="1" x14ac:dyDescent="0.45">
      <c r="A57" s="78" t="s">
        <v>7555</v>
      </c>
      <c r="B57" s="79">
        <v>1</v>
      </c>
      <c r="C57" s="78" t="s">
        <v>4520</v>
      </c>
      <c r="D57" s="78"/>
      <c r="E57" s="78"/>
      <c r="F57" s="79"/>
      <c r="G57" s="78"/>
      <c r="H57" s="79"/>
      <c r="I57" s="87" t="s">
        <v>530</v>
      </c>
      <c r="J57" s="79"/>
      <c r="K57" s="79"/>
      <c r="L57" s="78" t="s">
        <v>7126</v>
      </c>
      <c r="M57" s="78" t="s">
        <v>6918</v>
      </c>
      <c r="N57" s="78" t="s">
        <v>5563</v>
      </c>
      <c r="O57" s="79">
        <v>1</v>
      </c>
      <c r="P57" s="79"/>
      <c r="Q57" s="79"/>
      <c r="R57" s="79"/>
      <c r="S57" s="79"/>
      <c r="T57" s="79" t="s">
        <v>3043</v>
      </c>
      <c r="U57" s="79"/>
      <c r="V57" s="79"/>
      <c r="W57" s="79"/>
      <c r="X57" s="79"/>
      <c r="Y57" s="79"/>
      <c r="Z57" s="79"/>
      <c r="AA57" s="79"/>
      <c r="AB57" s="79"/>
      <c r="AC57" s="79"/>
      <c r="AD57" s="81"/>
      <c r="AE57" s="79" t="s">
        <v>3482</v>
      </c>
      <c r="AF57" s="79"/>
      <c r="AG57" s="79"/>
      <c r="AH57" s="79"/>
      <c r="AI57" s="79"/>
      <c r="AJ57" s="79"/>
      <c r="AK57" s="79"/>
      <c r="AL57" s="79"/>
      <c r="AM57" s="79"/>
      <c r="AN57" s="79"/>
      <c r="AO57" s="79"/>
      <c r="AP57" s="79"/>
      <c r="AQ57" s="79"/>
      <c r="AR57" s="79"/>
      <c r="AS57" s="79"/>
      <c r="AT57" s="79"/>
      <c r="AU57" s="79"/>
      <c r="AV57" s="79"/>
      <c r="AW57" s="79"/>
      <c r="AX57" s="79"/>
      <c r="AY57" s="79"/>
      <c r="AZ57" s="83">
        <f t="shared" si="0"/>
        <v>0</v>
      </c>
    </row>
    <row r="58" spans="1:52" ht="34.950000000000003" customHeight="1" x14ac:dyDescent="0.45">
      <c r="A58" s="78" t="s">
        <v>7555</v>
      </c>
      <c r="B58" s="79">
        <v>1</v>
      </c>
      <c r="C58" s="78" t="s">
        <v>4520</v>
      </c>
      <c r="D58" s="78"/>
      <c r="E58" s="78"/>
      <c r="F58" s="79"/>
      <c r="G58" s="78"/>
      <c r="H58" s="79"/>
      <c r="I58" s="87" t="s">
        <v>530</v>
      </c>
      <c r="J58" s="79"/>
      <c r="K58" s="79"/>
      <c r="L58" s="78" t="s">
        <v>7127</v>
      </c>
      <c r="M58" s="78" t="s">
        <v>352</v>
      </c>
      <c r="N58" s="78" t="s">
        <v>353</v>
      </c>
      <c r="O58" s="79">
        <v>1</v>
      </c>
      <c r="P58" s="79"/>
      <c r="Q58" s="79"/>
      <c r="R58" s="79"/>
      <c r="S58" s="79"/>
      <c r="T58" s="79" t="s">
        <v>3043</v>
      </c>
      <c r="U58" s="79"/>
      <c r="V58" s="79"/>
      <c r="W58" s="79"/>
      <c r="X58" s="79"/>
      <c r="Y58" s="79"/>
      <c r="Z58" s="79"/>
      <c r="AA58" s="79"/>
      <c r="AB58" s="79"/>
      <c r="AC58" s="79"/>
      <c r="AD58" s="81"/>
      <c r="AE58" s="79" t="s">
        <v>3482</v>
      </c>
      <c r="AF58" s="79"/>
      <c r="AG58" s="79"/>
      <c r="AH58" s="79"/>
      <c r="AI58" s="79"/>
      <c r="AJ58" s="79"/>
      <c r="AK58" s="79"/>
      <c r="AL58" s="79"/>
      <c r="AM58" s="79"/>
      <c r="AN58" s="79"/>
      <c r="AO58" s="79"/>
      <c r="AP58" s="79"/>
      <c r="AQ58" s="79"/>
      <c r="AR58" s="79"/>
      <c r="AS58" s="79"/>
      <c r="AT58" s="79"/>
      <c r="AU58" s="79"/>
      <c r="AV58" s="79"/>
      <c r="AW58" s="79"/>
      <c r="AX58" s="79"/>
      <c r="AY58" s="79"/>
      <c r="AZ58" s="83">
        <f t="shared" si="0"/>
        <v>0</v>
      </c>
    </row>
    <row r="59" spans="1:52" ht="34.950000000000003" customHeight="1" x14ac:dyDescent="0.45">
      <c r="A59" s="78" t="s">
        <v>7555</v>
      </c>
      <c r="B59" s="79">
        <v>1</v>
      </c>
      <c r="C59" s="78" t="s">
        <v>4520</v>
      </c>
      <c r="D59" s="78"/>
      <c r="E59" s="78"/>
      <c r="F59" s="79"/>
      <c r="G59" s="78"/>
      <c r="H59" s="79"/>
      <c r="I59" s="87" t="s">
        <v>530</v>
      </c>
      <c r="J59" s="79"/>
      <c r="K59" s="79"/>
      <c r="L59" s="78" t="s">
        <v>7128</v>
      </c>
      <c r="M59" s="78" t="s">
        <v>6918</v>
      </c>
      <c r="N59" s="78" t="s">
        <v>5564</v>
      </c>
      <c r="O59" s="79">
        <v>1</v>
      </c>
      <c r="P59" s="79"/>
      <c r="Q59" s="79"/>
      <c r="R59" s="79"/>
      <c r="S59" s="79"/>
      <c r="T59" s="79" t="s">
        <v>3043</v>
      </c>
      <c r="U59" s="79"/>
      <c r="V59" s="79"/>
      <c r="W59" s="79"/>
      <c r="X59" s="79"/>
      <c r="Y59" s="79"/>
      <c r="Z59" s="79"/>
      <c r="AA59" s="79"/>
      <c r="AB59" s="79"/>
      <c r="AC59" s="79"/>
      <c r="AD59" s="81"/>
      <c r="AE59" s="79" t="s">
        <v>3482</v>
      </c>
      <c r="AF59" s="79"/>
      <c r="AG59" s="79"/>
      <c r="AH59" s="79"/>
      <c r="AI59" s="79"/>
      <c r="AJ59" s="79"/>
      <c r="AK59" s="79"/>
      <c r="AL59" s="79"/>
      <c r="AM59" s="79"/>
      <c r="AN59" s="79"/>
      <c r="AO59" s="79"/>
      <c r="AP59" s="79"/>
      <c r="AQ59" s="79"/>
      <c r="AR59" s="79"/>
      <c r="AS59" s="79"/>
      <c r="AT59" s="79"/>
      <c r="AU59" s="79"/>
      <c r="AV59" s="79"/>
      <c r="AW59" s="79"/>
      <c r="AX59" s="79"/>
      <c r="AY59" s="79"/>
      <c r="AZ59" s="83">
        <f t="shared" si="0"/>
        <v>0</v>
      </c>
    </row>
    <row r="60" spans="1:52" ht="34.950000000000003" customHeight="1" x14ac:dyDescent="0.45">
      <c r="A60" s="78" t="s">
        <v>7555</v>
      </c>
      <c r="B60" s="79">
        <v>1</v>
      </c>
      <c r="C60" s="78" t="s">
        <v>4520</v>
      </c>
      <c r="D60" s="78"/>
      <c r="E60" s="78"/>
      <c r="F60" s="79"/>
      <c r="G60" s="78"/>
      <c r="H60" s="79"/>
      <c r="I60" s="87"/>
      <c r="J60" s="77"/>
      <c r="K60" s="77"/>
      <c r="L60" s="93" t="s">
        <v>5831</v>
      </c>
      <c r="M60" s="96" t="s">
        <v>5840</v>
      </c>
      <c r="N60" s="96" t="s">
        <v>5846</v>
      </c>
      <c r="O60" s="79">
        <v>1</v>
      </c>
      <c r="P60" s="77">
        <v>380</v>
      </c>
      <c r="Q60" s="77">
        <v>420</v>
      </c>
      <c r="R60" s="77">
        <v>290</v>
      </c>
      <c r="S60" s="77"/>
      <c r="T60" s="79"/>
      <c r="U60" s="79"/>
      <c r="V60" s="79"/>
      <c r="W60" s="79"/>
      <c r="X60" s="79"/>
      <c r="Y60" s="79"/>
      <c r="Z60" s="79"/>
      <c r="AA60" s="79"/>
      <c r="AB60" s="79"/>
      <c r="AC60" s="79"/>
      <c r="AD60" s="81"/>
      <c r="AE60" s="79"/>
      <c r="AF60" s="79"/>
      <c r="AG60" s="79"/>
      <c r="AH60" s="79"/>
      <c r="AI60" s="79"/>
      <c r="AJ60" s="79"/>
      <c r="AK60" s="79"/>
      <c r="AL60" s="79"/>
      <c r="AM60" s="79"/>
      <c r="AN60" s="79"/>
      <c r="AO60" s="79"/>
      <c r="AP60" s="79"/>
      <c r="AQ60" s="79"/>
      <c r="AR60" s="79"/>
      <c r="AS60" s="79"/>
      <c r="AT60" s="79"/>
      <c r="AU60" s="79"/>
      <c r="AV60" s="79"/>
      <c r="AW60" s="79"/>
      <c r="AX60" s="79"/>
      <c r="AY60" s="79"/>
      <c r="AZ60" s="83">
        <f t="shared" si="0"/>
        <v>4.6283999999999999E-2</v>
      </c>
    </row>
    <row r="61" spans="1:52" ht="34.950000000000003" customHeight="1" x14ac:dyDescent="0.45">
      <c r="A61" s="78" t="s">
        <v>7555</v>
      </c>
      <c r="B61" s="79">
        <v>1</v>
      </c>
      <c r="C61" s="78" t="s">
        <v>4520</v>
      </c>
      <c r="D61" s="78"/>
      <c r="E61" s="78"/>
      <c r="F61" s="79"/>
      <c r="G61" s="78"/>
      <c r="H61" s="79"/>
      <c r="I61" s="87"/>
      <c r="J61" s="79"/>
      <c r="K61" s="79"/>
      <c r="L61" s="78" t="s">
        <v>8908</v>
      </c>
      <c r="M61" s="78"/>
      <c r="N61" s="78"/>
      <c r="O61" s="79">
        <v>1</v>
      </c>
      <c r="P61" s="79"/>
      <c r="Q61" s="79"/>
      <c r="R61" s="79"/>
      <c r="S61" s="79"/>
      <c r="T61" s="79"/>
      <c r="U61" s="79"/>
      <c r="V61" s="79"/>
      <c r="W61" s="79"/>
      <c r="X61" s="79"/>
      <c r="Y61" s="79"/>
      <c r="Z61" s="79"/>
      <c r="AA61" s="79"/>
      <c r="AB61" s="79"/>
      <c r="AC61" s="79"/>
      <c r="AD61" s="81"/>
      <c r="AE61" s="79"/>
      <c r="AF61" s="79"/>
      <c r="AG61" s="79"/>
      <c r="AH61" s="79"/>
      <c r="AI61" s="79"/>
      <c r="AJ61" s="79"/>
      <c r="AK61" s="79"/>
      <c r="AL61" s="79"/>
      <c r="AM61" s="79"/>
      <c r="AN61" s="79"/>
      <c r="AO61" s="79"/>
      <c r="AP61" s="79"/>
      <c r="AQ61" s="79"/>
      <c r="AR61" s="79"/>
      <c r="AS61" s="79"/>
      <c r="AT61" s="79"/>
      <c r="AU61" s="79"/>
      <c r="AV61" s="79"/>
      <c r="AW61" s="79"/>
      <c r="AX61" s="79"/>
      <c r="AY61" s="79"/>
      <c r="AZ61" s="83">
        <f t="shared" si="0"/>
        <v>0</v>
      </c>
    </row>
    <row r="62" spans="1:52" ht="34.950000000000003" customHeight="1" x14ac:dyDescent="0.45">
      <c r="A62" s="78" t="s">
        <v>7555</v>
      </c>
      <c r="B62" s="79">
        <v>1</v>
      </c>
      <c r="C62" s="78" t="s">
        <v>4520</v>
      </c>
      <c r="D62" s="78"/>
      <c r="E62" s="78"/>
      <c r="F62" s="79"/>
      <c r="G62" s="78"/>
      <c r="H62" s="79"/>
      <c r="I62" s="87"/>
      <c r="J62" s="79"/>
      <c r="K62" s="79"/>
      <c r="L62" s="78" t="s">
        <v>8917</v>
      </c>
      <c r="M62" s="78"/>
      <c r="N62" s="78"/>
      <c r="O62" s="79">
        <v>2</v>
      </c>
      <c r="P62" s="79"/>
      <c r="Q62" s="79"/>
      <c r="R62" s="79"/>
      <c r="S62" s="79"/>
      <c r="T62" s="79"/>
      <c r="U62" s="79"/>
      <c r="V62" s="79"/>
      <c r="W62" s="79"/>
      <c r="X62" s="79"/>
      <c r="Y62" s="79"/>
      <c r="Z62" s="79"/>
      <c r="AA62" s="79"/>
      <c r="AB62" s="79"/>
      <c r="AC62" s="79"/>
      <c r="AD62" s="81"/>
      <c r="AE62" s="79"/>
      <c r="AF62" s="79"/>
      <c r="AG62" s="79"/>
      <c r="AH62" s="79"/>
      <c r="AI62" s="79"/>
      <c r="AJ62" s="79"/>
      <c r="AK62" s="79"/>
      <c r="AL62" s="79"/>
      <c r="AM62" s="79"/>
      <c r="AN62" s="79"/>
      <c r="AO62" s="79"/>
      <c r="AP62" s="79"/>
      <c r="AQ62" s="79"/>
      <c r="AR62" s="79"/>
      <c r="AS62" s="79"/>
      <c r="AT62" s="79"/>
      <c r="AU62" s="79"/>
      <c r="AV62" s="79"/>
      <c r="AW62" s="79"/>
      <c r="AX62" s="79"/>
      <c r="AY62" s="79"/>
      <c r="AZ62" s="83">
        <f t="shared" si="0"/>
        <v>0</v>
      </c>
    </row>
    <row r="63" spans="1:52" ht="34.950000000000003" customHeight="1" x14ac:dyDescent="0.45">
      <c r="A63" s="78" t="s">
        <v>7555</v>
      </c>
      <c r="B63" s="79">
        <v>1</v>
      </c>
      <c r="C63" s="78" t="s">
        <v>4520</v>
      </c>
      <c r="D63" s="78"/>
      <c r="E63" s="78"/>
      <c r="F63" s="79"/>
      <c r="G63" s="78"/>
      <c r="H63" s="79"/>
      <c r="I63" s="87"/>
      <c r="J63" s="79"/>
      <c r="K63" s="79"/>
      <c r="L63" s="78" t="s">
        <v>8916</v>
      </c>
      <c r="M63" s="78"/>
      <c r="N63" s="78"/>
      <c r="O63" s="79">
        <v>10</v>
      </c>
      <c r="P63" s="79"/>
      <c r="Q63" s="79"/>
      <c r="R63" s="79"/>
      <c r="S63" s="79"/>
      <c r="T63" s="79"/>
      <c r="U63" s="79"/>
      <c r="V63" s="79"/>
      <c r="W63" s="79"/>
      <c r="X63" s="79"/>
      <c r="Y63" s="79"/>
      <c r="Z63" s="79"/>
      <c r="AA63" s="79"/>
      <c r="AB63" s="79"/>
      <c r="AC63" s="79"/>
      <c r="AD63" s="81"/>
      <c r="AE63" s="79"/>
      <c r="AF63" s="79"/>
      <c r="AG63" s="79"/>
      <c r="AH63" s="79"/>
      <c r="AI63" s="79"/>
      <c r="AJ63" s="79"/>
      <c r="AK63" s="79"/>
      <c r="AL63" s="79"/>
      <c r="AM63" s="79"/>
      <c r="AN63" s="79"/>
      <c r="AO63" s="79"/>
      <c r="AP63" s="79"/>
      <c r="AQ63" s="79"/>
      <c r="AR63" s="79"/>
      <c r="AS63" s="79"/>
      <c r="AT63" s="79"/>
      <c r="AU63" s="79"/>
      <c r="AV63" s="79"/>
      <c r="AW63" s="79"/>
      <c r="AX63" s="79"/>
      <c r="AY63" s="79"/>
      <c r="AZ63" s="83">
        <v>1</v>
      </c>
    </row>
    <row r="64" spans="1:52" s="99" customFormat="1" ht="34.950000000000003" customHeight="1" x14ac:dyDescent="0.45">
      <c r="A64" s="93" t="s">
        <v>7555</v>
      </c>
      <c r="B64" s="77">
        <v>1</v>
      </c>
      <c r="C64" s="93" t="s">
        <v>4521</v>
      </c>
      <c r="D64" s="93" t="s">
        <v>4568</v>
      </c>
      <c r="E64" s="93"/>
      <c r="F64" s="94">
        <v>1</v>
      </c>
      <c r="G64" s="93" t="s">
        <v>4571</v>
      </c>
      <c r="H64" s="77"/>
      <c r="I64" s="95">
        <v>2758</v>
      </c>
      <c r="J64" s="77" t="s">
        <v>5427</v>
      </c>
      <c r="K64" s="77"/>
      <c r="L64" s="93" t="s">
        <v>4573</v>
      </c>
      <c r="M64" s="96"/>
      <c r="N64" s="96"/>
      <c r="O64" s="79">
        <v>1</v>
      </c>
      <c r="P64" s="77">
        <v>400</v>
      </c>
      <c r="Q64" s="77">
        <v>500</v>
      </c>
      <c r="R64" s="77">
        <v>620</v>
      </c>
      <c r="S64" s="77"/>
      <c r="T64" s="77"/>
      <c r="U64" s="77"/>
      <c r="V64" s="77"/>
      <c r="W64" s="77"/>
      <c r="X64" s="77"/>
      <c r="Y64" s="77"/>
      <c r="Z64" s="77"/>
      <c r="AA64" s="77"/>
      <c r="AB64" s="77"/>
      <c r="AC64" s="77"/>
      <c r="AD64" s="77"/>
      <c r="AE64" s="77"/>
      <c r="AF64" s="77"/>
      <c r="AG64" s="77"/>
      <c r="AH64" s="77"/>
      <c r="AI64" s="77"/>
      <c r="AJ64" s="77"/>
      <c r="AK64" s="77"/>
      <c r="AL64" s="77"/>
      <c r="AM64" s="94"/>
      <c r="AN64" s="94"/>
      <c r="AO64" s="77"/>
      <c r="AP64" s="77"/>
      <c r="AQ64" s="77"/>
      <c r="AR64" s="77"/>
      <c r="AS64" s="97"/>
      <c r="AT64" s="77">
        <v>3393</v>
      </c>
      <c r="AU64" s="77">
        <v>25</v>
      </c>
      <c r="AV64" s="94" t="s">
        <v>4567</v>
      </c>
      <c r="AW64" s="77" t="s">
        <v>2874</v>
      </c>
      <c r="AX64" s="94" t="s">
        <v>3043</v>
      </c>
      <c r="AY64" s="77"/>
      <c r="AZ64" s="83">
        <f t="shared" si="0"/>
        <v>0.124</v>
      </c>
    </row>
    <row r="65" spans="1:52" s="99" customFormat="1" ht="34.950000000000003" customHeight="1" x14ac:dyDescent="0.45">
      <c r="A65" s="93" t="s">
        <v>7555</v>
      </c>
      <c r="B65" s="77">
        <v>1</v>
      </c>
      <c r="C65" s="93" t="s">
        <v>4521</v>
      </c>
      <c r="D65" s="93" t="s">
        <v>4568</v>
      </c>
      <c r="E65" s="93"/>
      <c r="F65" s="94">
        <v>1</v>
      </c>
      <c r="G65" s="93" t="s">
        <v>4569</v>
      </c>
      <c r="H65" s="77"/>
      <c r="I65" s="95">
        <v>2759</v>
      </c>
      <c r="J65" s="77" t="s">
        <v>5427</v>
      </c>
      <c r="K65" s="77"/>
      <c r="L65" s="93" t="s">
        <v>2491</v>
      </c>
      <c r="M65" s="96"/>
      <c r="N65" s="96"/>
      <c r="O65" s="79">
        <v>1</v>
      </c>
      <c r="P65" s="77">
        <v>590</v>
      </c>
      <c r="Q65" s="77">
        <v>390</v>
      </c>
      <c r="R65" s="77">
        <v>700</v>
      </c>
      <c r="S65" s="77"/>
      <c r="T65" s="77"/>
      <c r="U65" s="77"/>
      <c r="V65" s="77"/>
      <c r="W65" s="77"/>
      <c r="X65" s="77"/>
      <c r="Y65" s="77"/>
      <c r="Z65" s="77"/>
      <c r="AA65" s="77"/>
      <c r="AB65" s="77"/>
      <c r="AC65" s="77"/>
      <c r="AD65" s="77"/>
      <c r="AE65" s="77"/>
      <c r="AF65" s="77"/>
      <c r="AG65" s="77"/>
      <c r="AH65" s="77"/>
      <c r="AI65" s="77"/>
      <c r="AJ65" s="77"/>
      <c r="AK65" s="77"/>
      <c r="AL65" s="77"/>
      <c r="AM65" s="94"/>
      <c r="AN65" s="94"/>
      <c r="AO65" s="77"/>
      <c r="AP65" s="77"/>
      <c r="AQ65" s="77"/>
      <c r="AR65" s="77"/>
      <c r="AS65" s="97"/>
      <c r="AT65" s="77">
        <v>3394</v>
      </c>
      <c r="AU65" s="77">
        <v>25</v>
      </c>
      <c r="AV65" s="94" t="s">
        <v>4567</v>
      </c>
      <c r="AW65" s="77" t="s">
        <v>2874</v>
      </c>
      <c r="AX65" s="94" t="s">
        <v>3043</v>
      </c>
      <c r="AY65" s="77"/>
      <c r="AZ65" s="83">
        <f t="shared" si="0"/>
        <v>0.16106999999999999</v>
      </c>
    </row>
    <row r="66" spans="1:52" s="99" customFormat="1" ht="34.950000000000003" customHeight="1" x14ac:dyDescent="0.45">
      <c r="A66" s="93" t="s">
        <v>7555</v>
      </c>
      <c r="B66" s="77">
        <v>1</v>
      </c>
      <c r="C66" s="93" t="s">
        <v>4521</v>
      </c>
      <c r="D66" s="93" t="s">
        <v>4568</v>
      </c>
      <c r="E66" s="93"/>
      <c r="F66" s="94">
        <v>1</v>
      </c>
      <c r="G66" s="93" t="s">
        <v>4574</v>
      </c>
      <c r="H66" s="77"/>
      <c r="I66" s="95">
        <v>2760</v>
      </c>
      <c r="J66" s="77" t="s">
        <v>5427</v>
      </c>
      <c r="K66" s="77"/>
      <c r="L66" s="93" t="s">
        <v>3474</v>
      </c>
      <c r="M66" s="96" t="s">
        <v>7557</v>
      </c>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3395</v>
      </c>
      <c r="AU66" s="77">
        <v>25</v>
      </c>
      <c r="AV66" s="94" t="s">
        <v>4567</v>
      </c>
      <c r="AW66" s="77" t="s">
        <v>2874</v>
      </c>
      <c r="AX66" s="94" t="s">
        <v>3043</v>
      </c>
      <c r="AY66" s="77"/>
      <c r="AZ66" s="83">
        <f t="shared" si="0"/>
        <v>0.14174999999999999</v>
      </c>
    </row>
    <row r="67" spans="1:52" s="99" customFormat="1" ht="34.950000000000003" customHeight="1" x14ac:dyDescent="0.45">
      <c r="A67" s="93" t="s">
        <v>7555</v>
      </c>
      <c r="B67" s="77">
        <v>1</v>
      </c>
      <c r="C67" s="93" t="s">
        <v>4521</v>
      </c>
      <c r="D67" s="93" t="s">
        <v>4568</v>
      </c>
      <c r="E67" s="93"/>
      <c r="F67" s="94">
        <v>1</v>
      </c>
      <c r="G67" s="93" t="s">
        <v>4574</v>
      </c>
      <c r="H67" s="77"/>
      <c r="I67" s="95">
        <v>2762</v>
      </c>
      <c r="J67" s="77" t="s">
        <v>5427</v>
      </c>
      <c r="K67" s="77"/>
      <c r="L67" s="93" t="s">
        <v>3525</v>
      </c>
      <c r="M67" s="96"/>
      <c r="N67" s="96"/>
      <c r="O67" s="79">
        <v>1</v>
      </c>
      <c r="P67" s="77">
        <v>470</v>
      </c>
      <c r="Q67" s="77">
        <v>400</v>
      </c>
      <c r="R67" s="77">
        <v>800</v>
      </c>
      <c r="S67" s="77"/>
      <c r="T67" s="77"/>
      <c r="U67" s="77"/>
      <c r="V67" s="77"/>
      <c r="W67" s="77"/>
      <c r="X67" s="77"/>
      <c r="Y67" s="77"/>
      <c r="Z67" s="77"/>
      <c r="AA67" s="77"/>
      <c r="AB67" s="77"/>
      <c r="AC67" s="77"/>
      <c r="AD67" s="77"/>
      <c r="AE67" s="77"/>
      <c r="AF67" s="77"/>
      <c r="AG67" s="77"/>
      <c r="AH67" s="77"/>
      <c r="AI67" s="77"/>
      <c r="AJ67" s="77"/>
      <c r="AK67" s="77"/>
      <c r="AL67" s="77"/>
      <c r="AM67" s="94"/>
      <c r="AN67" s="94"/>
      <c r="AO67" s="77"/>
      <c r="AP67" s="77"/>
      <c r="AQ67" s="77"/>
      <c r="AR67" s="77"/>
      <c r="AS67" s="97"/>
      <c r="AT67" s="77">
        <v>3397</v>
      </c>
      <c r="AU67" s="77">
        <v>25</v>
      </c>
      <c r="AV67" s="94" t="s">
        <v>4567</v>
      </c>
      <c r="AW67" s="77" t="s">
        <v>2874</v>
      </c>
      <c r="AX67" s="94" t="s">
        <v>3043</v>
      </c>
      <c r="AY67" s="77"/>
      <c r="AZ67" s="83">
        <f t="shared" si="0"/>
        <v>0.15040000000000001</v>
      </c>
    </row>
    <row r="68" spans="1:52" s="99" customFormat="1" ht="34.950000000000003" customHeight="1" x14ac:dyDescent="0.45">
      <c r="A68" s="93" t="s">
        <v>7555</v>
      </c>
      <c r="B68" s="77">
        <v>1</v>
      </c>
      <c r="C68" s="93" t="s">
        <v>7528</v>
      </c>
      <c r="D68" s="93" t="s">
        <v>4568</v>
      </c>
      <c r="E68" s="93"/>
      <c r="F68" s="94">
        <v>1</v>
      </c>
      <c r="G68" s="93" t="s">
        <v>4575</v>
      </c>
      <c r="H68" s="77"/>
      <c r="I68" s="95">
        <v>2763</v>
      </c>
      <c r="J68" s="77" t="s">
        <v>5427</v>
      </c>
      <c r="K68" s="77"/>
      <c r="L68" s="93" t="s">
        <v>3180</v>
      </c>
      <c r="M68" s="96"/>
      <c r="N68" s="96"/>
      <c r="O68" s="79">
        <v>1</v>
      </c>
      <c r="P68" s="77">
        <v>600</v>
      </c>
      <c r="Q68" s="77">
        <v>460</v>
      </c>
      <c r="R68" s="77">
        <v>1860</v>
      </c>
      <c r="S68" s="77"/>
      <c r="T68" s="77"/>
      <c r="U68" s="77"/>
      <c r="V68" s="77"/>
      <c r="W68" s="77"/>
      <c r="X68" s="77"/>
      <c r="Y68" s="77"/>
      <c r="Z68" s="77"/>
      <c r="AA68" s="77"/>
      <c r="AB68" s="77"/>
      <c r="AC68" s="77"/>
      <c r="AD68" s="77"/>
      <c r="AE68" s="77"/>
      <c r="AF68" s="77"/>
      <c r="AG68" s="77"/>
      <c r="AH68" s="77"/>
      <c r="AI68" s="77"/>
      <c r="AJ68" s="77"/>
      <c r="AK68" s="77"/>
      <c r="AL68" s="77"/>
      <c r="AM68" s="94"/>
      <c r="AN68" s="94"/>
      <c r="AO68" s="77"/>
      <c r="AP68" s="77"/>
      <c r="AQ68" s="77"/>
      <c r="AR68" s="77"/>
      <c r="AS68" s="97"/>
      <c r="AT68" s="77">
        <v>3398</v>
      </c>
      <c r="AU68" s="77">
        <v>25</v>
      </c>
      <c r="AV68" s="94" t="s">
        <v>4567</v>
      </c>
      <c r="AW68" s="77" t="s">
        <v>2868</v>
      </c>
      <c r="AX68" s="94" t="s">
        <v>3043</v>
      </c>
      <c r="AY68" s="77"/>
      <c r="AZ68" s="83">
        <f t="shared" ref="AZ68:AZ131" si="1">P68*Q68*R68/1000000000*O68</f>
        <v>0.51336000000000004</v>
      </c>
    </row>
    <row r="69" spans="1:52" s="99" customFormat="1" ht="34.950000000000003" customHeight="1" x14ac:dyDescent="0.45">
      <c r="A69" s="93" t="s">
        <v>7555</v>
      </c>
      <c r="B69" s="77">
        <v>1</v>
      </c>
      <c r="C69" s="93" t="s">
        <v>7528</v>
      </c>
      <c r="D69" s="93"/>
      <c r="E69" s="93"/>
      <c r="F69" s="94"/>
      <c r="G69" s="93"/>
      <c r="H69" s="77"/>
      <c r="I69" s="95">
        <v>2764</v>
      </c>
      <c r="J69" s="77"/>
      <c r="K69" s="77"/>
      <c r="L69" s="93" t="s">
        <v>2491</v>
      </c>
      <c r="M69" s="96"/>
      <c r="N69" s="96"/>
      <c r="O69" s="79">
        <v>1</v>
      </c>
      <c r="P69" s="77">
        <v>390</v>
      </c>
      <c r="Q69" s="77">
        <v>500</v>
      </c>
      <c r="R69" s="77">
        <v>780</v>
      </c>
      <c r="S69" s="77"/>
      <c r="T69" s="77"/>
      <c r="U69" s="77"/>
      <c r="V69" s="77"/>
      <c r="W69" s="77"/>
      <c r="X69" s="77"/>
      <c r="Y69" s="77"/>
      <c r="Z69" s="77"/>
      <c r="AA69" s="77"/>
      <c r="AB69" s="77"/>
      <c r="AC69" s="77"/>
      <c r="AD69" s="77"/>
      <c r="AE69" s="77"/>
      <c r="AF69" s="77"/>
      <c r="AG69" s="77"/>
      <c r="AH69" s="77"/>
      <c r="AI69" s="77"/>
      <c r="AJ69" s="77" t="s">
        <v>3482</v>
      </c>
      <c r="AK69" s="77"/>
      <c r="AL69" s="77"/>
      <c r="AM69" s="94"/>
      <c r="AN69" s="94"/>
      <c r="AO69" s="77"/>
      <c r="AP69" s="77"/>
      <c r="AQ69" s="77"/>
      <c r="AR69" s="77"/>
      <c r="AS69" s="97"/>
      <c r="AT69" s="77">
        <v>3399</v>
      </c>
      <c r="AU69" s="77">
        <v>25</v>
      </c>
      <c r="AV69" s="94" t="s">
        <v>4567</v>
      </c>
      <c r="AW69" s="77" t="s">
        <v>2876</v>
      </c>
      <c r="AX69" s="94" t="s">
        <v>3043</v>
      </c>
      <c r="AY69" s="77"/>
      <c r="AZ69" s="83">
        <f t="shared" si="1"/>
        <v>0.15210000000000001</v>
      </c>
    </row>
    <row r="70" spans="1:52" s="99" customFormat="1" ht="34.950000000000003" customHeight="1" x14ac:dyDescent="0.45">
      <c r="A70" s="93" t="s">
        <v>7555</v>
      </c>
      <c r="B70" s="77">
        <v>1</v>
      </c>
      <c r="C70" s="93" t="s">
        <v>7528</v>
      </c>
      <c r="D70" s="93" t="s">
        <v>4568</v>
      </c>
      <c r="E70" s="93"/>
      <c r="F70" s="94">
        <v>1</v>
      </c>
      <c r="G70" s="93" t="s">
        <v>4494</v>
      </c>
      <c r="H70" s="77"/>
      <c r="I70" s="95">
        <v>2765</v>
      </c>
      <c r="J70" s="77" t="s">
        <v>5427</v>
      </c>
      <c r="K70" s="77"/>
      <c r="L70" s="93" t="s">
        <v>3498</v>
      </c>
      <c r="M70" s="96"/>
      <c r="N70" s="96"/>
      <c r="O70" s="79">
        <v>1</v>
      </c>
      <c r="P70" s="77">
        <v>760</v>
      </c>
      <c r="Q70" s="77">
        <v>460</v>
      </c>
      <c r="R70" s="77">
        <v>790</v>
      </c>
      <c r="S70" s="77"/>
      <c r="T70" s="77"/>
      <c r="U70" s="77"/>
      <c r="V70" s="77"/>
      <c r="W70" s="77"/>
      <c r="X70" s="77"/>
      <c r="Y70" s="77"/>
      <c r="Z70" s="77"/>
      <c r="AA70" s="77"/>
      <c r="AB70" s="77"/>
      <c r="AC70" s="77"/>
      <c r="AD70" s="77"/>
      <c r="AE70" s="77"/>
      <c r="AF70" s="77"/>
      <c r="AG70" s="77"/>
      <c r="AH70" s="77"/>
      <c r="AI70" s="77"/>
      <c r="AJ70" s="77"/>
      <c r="AK70" s="77"/>
      <c r="AL70" s="77"/>
      <c r="AM70" s="94"/>
      <c r="AN70" s="94"/>
      <c r="AO70" s="77"/>
      <c r="AP70" s="77"/>
      <c r="AQ70" s="77"/>
      <c r="AR70" s="77"/>
      <c r="AS70" s="97"/>
      <c r="AT70" s="77">
        <v>3400</v>
      </c>
      <c r="AU70" s="77">
        <v>25</v>
      </c>
      <c r="AV70" s="94" t="s">
        <v>4567</v>
      </c>
      <c r="AW70" s="77" t="s">
        <v>2874</v>
      </c>
      <c r="AX70" s="94" t="s">
        <v>3043</v>
      </c>
      <c r="AY70" s="77"/>
      <c r="AZ70" s="83">
        <f t="shared" si="1"/>
        <v>0.27618399999999999</v>
      </c>
    </row>
    <row r="71" spans="1:52" s="99" customFormat="1" ht="34.950000000000003" customHeight="1" x14ac:dyDescent="0.45">
      <c r="A71" s="93" t="s">
        <v>7555</v>
      </c>
      <c r="B71" s="77">
        <v>1</v>
      </c>
      <c r="C71" s="93" t="s">
        <v>7528</v>
      </c>
      <c r="D71" s="93"/>
      <c r="E71" s="93"/>
      <c r="F71" s="94"/>
      <c r="G71" s="93"/>
      <c r="H71" s="77"/>
      <c r="I71" s="95">
        <v>2768</v>
      </c>
      <c r="J71" s="77"/>
      <c r="K71" s="77"/>
      <c r="L71" s="93" t="s">
        <v>3106</v>
      </c>
      <c r="M71" s="96"/>
      <c r="N71" s="96"/>
      <c r="O71" s="79">
        <v>1</v>
      </c>
      <c r="P71" s="77"/>
      <c r="Q71" s="77"/>
      <c r="R71" s="77"/>
      <c r="S71" s="77"/>
      <c r="T71" s="77"/>
      <c r="U71" s="77"/>
      <c r="V71" s="77"/>
      <c r="W71" s="77"/>
      <c r="X71" s="77"/>
      <c r="Y71" s="77"/>
      <c r="Z71" s="77"/>
      <c r="AA71" s="77"/>
      <c r="AB71" s="77"/>
      <c r="AC71" s="77"/>
      <c r="AD71" s="77"/>
      <c r="AE71" s="77"/>
      <c r="AF71" s="77"/>
      <c r="AG71" s="77"/>
      <c r="AH71" s="77"/>
      <c r="AI71" s="77"/>
      <c r="AJ71" s="77"/>
      <c r="AK71" s="77"/>
      <c r="AL71" s="77"/>
      <c r="AM71" s="94"/>
      <c r="AN71" s="94"/>
      <c r="AO71" s="77"/>
      <c r="AP71" s="77"/>
      <c r="AQ71" s="77"/>
      <c r="AR71" s="77"/>
      <c r="AS71" s="97"/>
      <c r="AT71" s="77">
        <v>3403</v>
      </c>
      <c r="AU71" s="77">
        <v>25</v>
      </c>
      <c r="AV71" s="94" t="s">
        <v>4567</v>
      </c>
      <c r="AW71" s="77" t="s">
        <v>2874</v>
      </c>
      <c r="AX71" s="94" t="s">
        <v>3043</v>
      </c>
      <c r="AY71" s="77"/>
      <c r="AZ71" s="83">
        <f t="shared" si="1"/>
        <v>0</v>
      </c>
    </row>
    <row r="72" spans="1:52" ht="34.950000000000003" customHeight="1" x14ac:dyDescent="0.45">
      <c r="A72" s="78" t="s">
        <v>7555</v>
      </c>
      <c r="B72" s="79">
        <v>1</v>
      </c>
      <c r="C72" s="78" t="s">
        <v>2453</v>
      </c>
      <c r="D72" s="78" t="s">
        <v>1958</v>
      </c>
      <c r="E72" s="78" t="s">
        <v>515</v>
      </c>
      <c r="F72" s="79">
        <v>1</v>
      </c>
      <c r="G72" s="78" t="s">
        <v>449</v>
      </c>
      <c r="H72" s="79" t="s">
        <v>2849</v>
      </c>
      <c r="I72" s="87" t="s">
        <v>2560</v>
      </c>
      <c r="J72" s="79" t="s">
        <v>0</v>
      </c>
      <c r="K72" s="79"/>
      <c r="L72" s="78" t="s">
        <v>7110</v>
      </c>
      <c r="M72" s="78" t="s">
        <v>8489</v>
      </c>
      <c r="N72" s="78" t="s">
        <v>7109</v>
      </c>
      <c r="O72" s="79">
        <v>1</v>
      </c>
      <c r="P72" s="79">
        <v>200</v>
      </c>
      <c r="Q72" s="79">
        <v>350</v>
      </c>
      <c r="R72" s="79">
        <v>700</v>
      </c>
      <c r="S72" s="79"/>
      <c r="T72" s="79" t="s">
        <v>3043</v>
      </c>
      <c r="U72" s="79"/>
      <c r="V72" s="79"/>
      <c r="W72" s="79" t="s">
        <v>3043</v>
      </c>
      <c r="X72" s="79"/>
      <c r="Y72" s="79" t="s">
        <v>5567</v>
      </c>
      <c r="Z72" s="79"/>
      <c r="AA72" s="79"/>
      <c r="AB72" s="79"/>
      <c r="AC72" s="79"/>
      <c r="AD72" s="81">
        <v>40954</v>
      </c>
      <c r="AE72" s="79" t="s">
        <v>3482</v>
      </c>
      <c r="AF72" s="79"/>
      <c r="AG72" s="79"/>
      <c r="AH72" s="79"/>
      <c r="AI72" s="79"/>
      <c r="AJ72" s="79"/>
      <c r="AK72" s="79"/>
      <c r="AL72" s="79"/>
      <c r="AM72" s="79"/>
      <c r="AN72" s="79"/>
      <c r="AO72" s="79"/>
      <c r="AP72" s="79"/>
      <c r="AQ72" s="79"/>
      <c r="AR72" s="79"/>
      <c r="AS72" s="79"/>
      <c r="AT72" s="79"/>
      <c r="AU72" s="79"/>
      <c r="AV72" s="79"/>
      <c r="AW72" s="79"/>
      <c r="AX72" s="79"/>
      <c r="AY72" s="79"/>
      <c r="AZ72" s="83">
        <f t="shared" si="1"/>
        <v>4.9000000000000002E-2</v>
      </c>
    </row>
    <row r="73" spans="1:52" ht="34.950000000000003" customHeight="1" x14ac:dyDescent="0.45">
      <c r="A73" s="78" t="s">
        <v>7555</v>
      </c>
      <c r="B73" s="79">
        <v>1</v>
      </c>
      <c r="C73" s="78" t="s">
        <v>4521</v>
      </c>
      <c r="D73" s="78" t="s">
        <v>1958</v>
      </c>
      <c r="E73" s="78" t="s">
        <v>515</v>
      </c>
      <c r="F73" s="79">
        <v>1</v>
      </c>
      <c r="G73" s="78" t="s">
        <v>2751</v>
      </c>
      <c r="H73" s="79"/>
      <c r="I73" s="87" t="s">
        <v>526</v>
      </c>
      <c r="J73" s="79" t="s">
        <v>0</v>
      </c>
      <c r="K73" s="79"/>
      <c r="L73" s="78" t="s">
        <v>7057</v>
      </c>
      <c r="M73" s="78" t="s">
        <v>2681</v>
      </c>
      <c r="N73" s="78" t="s">
        <v>527</v>
      </c>
      <c r="O73" s="79">
        <v>1</v>
      </c>
      <c r="P73" s="79">
        <v>650</v>
      </c>
      <c r="Q73" s="79">
        <v>650</v>
      </c>
      <c r="R73" s="79">
        <v>1300</v>
      </c>
      <c r="S73" s="79"/>
      <c r="T73" s="79" t="s">
        <v>3043</v>
      </c>
      <c r="U73" s="79"/>
      <c r="V73" s="79"/>
      <c r="W73" s="79"/>
      <c r="X73" s="79"/>
      <c r="Y73" s="79"/>
      <c r="Z73" s="79"/>
      <c r="AA73" s="79"/>
      <c r="AB73" s="79"/>
      <c r="AC73" s="79"/>
      <c r="AD73" s="81"/>
      <c r="AE73" s="79" t="s">
        <v>3482</v>
      </c>
      <c r="AF73" s="79"/>
      <c r="AG73" s="79"/>
      <c r="AH73" s="79"/>
      <c r="AI73" s="79"/>
      <c r="AJ73" s="79"/>
      <c r="AK73" s="79"/>
      <c r="AL73" s="79"/>
      <c r="AM73" s="79"/>
      <c r="AN73" s="79"/>
      <c r="AO73" s="79"/>
      <c r="AP73" s="79"/>
      <c r="AQ73" s="79"/>
      <c r="AR73" s="79"/>
      <c r="AS73" s="79"/>
      <c r="AT73" s="79"/>
      <c r="AU73" s="79"/>
      <c r="AV73" s="79"/>
      <c r="AW73" s="79"/>
      <c r="AX73" s="79"/>
      <c r="AY73" s="79"/>
      <c r="AZ73" s="83">
        <f t="shared" si="1"/>
        <v>0.54925000000000002</v>
      </c>
    </row>
    <row r="74" spans="1:52" ht="34.950000000000003" customHeight="1" x14ac:dyDescent="0.45">
      <c r="A74" s="78" t="s">
        <v>7555</v>
      </c>
      <c r="B74" s="79">
        <v>1</v>
      </c>
      <c r="C74" s="78" t="s">
        <v>4521</v>
      </c>
      <c r="D74" s="78"/>
      <c r="E74" s="78"/>
      <c r="F74" s="79"/>
      <c r="G74" s="78"/>
      <c r="H74" s="79"/>
      <c r="I74" s="87" t="s">
        <v>523</v>
      </c>
      <c r="J74" s="79"/>
      <c r="K74" s="79"/>
      <c r="L74" s="78" t="s">
        <v>7059</v>
      </c>
      <c r="M74" s="78"/>
      <c r="N74" s="78" t="s">
        <v>7111</v>
      </c>
      <c r="O74" s="79">
        <v>1</v>
      </c>
      <c r="P74" s="79">
        <v>1400</v>
      </c>
      <c r="Q74" s="79">
        <v>800</v>
      </c>
      <c r="R74" s="79">
        <v>2100</v>
      </c>
      <c r="S74" s="79"/>
      <c r="T74" s="79" t="s">
        <v>3043</v>
      </c>
      <c r="U74" s="79"/>
      <c r="V74" s="79"/>
      <c r="W74" s="79"/>
      <c r="X74" s="79"/>
      <c r="Y74" s="79"/>
      <c r="Z74" s="79"/>
      <c r="AA74" s="79"/>
      <c r="AB74" s="79"/>
      <c r="AC74" s="79"/>
      <c r="AD74" s="81">
        <v>38408</v>
      </c>
      <c r="AE74" s="79" t="s">
        <v>3482</v>
      </c>
      <c r="AF74" s="79"/>
      <c r="AG74" s="79"/>
      <c r="AH74" s="79"/>
      <c r="AI74" s="79"/>
      <c r="AJ74" s="79"/>
      <c r="AK74" s="79"/>
      <c r="AL74" s="79"/>
      <c r="AM74" s="79"/>
      <c r="AN74" s="79"/>
      <c r="AO74" s="79"/>
      <c r="AP74" s="79"/>
      <c r="AQ74" s="79"/>
      <c r="AR74" s="79"/>
      <c r="AS74" s="79"/>
      <c r="AT74" s="79"/>
      <c r="AU74" s="79"/>
      <c r="AV74" s="79"/>
      <c r="AW74" s="79"/>
      <c r="AX74" s="79"/>
      <c r="AY74" s="79"/>
      <c r="AZ74" s="83">
        <f t="shared" si="1"/>
        <v>2.3519999999999999</v>
      </c>
    </row>
    <row r="75" spans="1:52" ht="34.950000000000003" customHeight="1" x14ac:dyDescent="0.45">
      <c r="A75" s="78" t="s">
        <v>7555</v>
      </c>
      <c r="B75" s="79">
        <v>1</v>
      </c>
      <c r="C75" s="78" t="s">
        <v>4521</v>
      </c>
      <c r="D75" s="78" t="s">
        <v>1958</v>
      </c>
      <c r="E75" s="78" t="s">
        <v>515</v>
      </c>
      <c r="F75" s="79">
        <v>1</v>
      </c>
      <c r="G75" s="78" t="s">
        <v>2751</v>
      </c>
      <c r="H75" s="79"/>
      <c r="I75" s="87" t="s">
        <v>524</v>
      </c>
      <c r="J75" s="79" t="s">
        <v>0</v>
      </c>
      <c r="K75" s="79"/>
      <c r="L75" s="78" t="s">
        <v>2614</v>
      </c>
      <c r="M75" s="78" t="s">
        <v>7133</v>
      </c>
      <c r="N75" s="78" t="s">
        <v>519</v>
      </c>
      <c r="O75" s="79">
        <v>1</v>
      </c>
      <c r="P75" s="79"/>
      <c r="Q75" s="79"/>
      <c r="R75" s="79"/>
      <c r="S75" s="79"/>
      <c r="T75" s="79" t="s">
        <v>3043</v>
      </c>
      <c r="U75" s="79"/>
      <c r="V75" s="79"/>
      <c r="W75" s="79"/>
      <c r="X75" s="79"/>
      <c r="Y75" s="79"/>
      <c r="Z75" s="79"/>
      <c r="AA75" s="79"/>
      <c r="AB75" s="79" t="s">
        <v>5529</v>
      </c>
      <c r="AC75" s="79"/>
      <c r="AD75" s="81">
        <v>38408</v>
      </c>
      <c r="AE75" s="79" t="s">
        <v>3482</v>
      </c>
      <c r="AF75" s="79"/>
      <c r="AG75" s="79"/>
      <c r="AH75" s="79"/>
      <c r="AI75" s="79"/>
      <c r="AJ75" s="79"/>
      <c r="AK75" s="79"/>
      <c r="AL75" s="79"/>
      <c r="AM75" s="79"/>
      <c r="AN75" s="79"/>
      <c r="AO75" s="79"/>
      <c r="AP75" s="79"/>
      <c r="AQ75" s="79"/>
      <c r="AR75" s="79"/>
      <c r="AS75" s="79"/>
      <c r="AT75" s="79"/>
      <c r="AU75" s="79"/>
      <c r="AV75" s="79"/>
      <c r="AW75" s="79"/>
      <c r="AX75" s="79"/>
      <c r="AY75" s="79"/>
      <c r="AZ75" s="83">
        <f t="shared" si="1"/>
        <v>0</v>
      </c>
    </row>
    <row r="76" spans="1:52" ht="34.950000000000003" customHeight="1" x14ac:dyDescent="0.45">
      <c r="A76" s="78" t="s">
        <v>7555</v>
      </c>
      <c r="B76" s="79">
        <v>1</v>
      </c>
      <c r="C76" s="78" t="s">
        <v>4521</v>
      </c>
      <c r="D76" s="78"/>
      <c r="E76" s="78"/>
      <c r="F76" s="79"/>
      <c r="G76" s="78"/>
      <c r="H76" s="79"/>
      <c r="I76" s="87" t="s">
        <v>529</v>
      </c>
      <c r="J76" s="79"/>
      <c r="K76" s="79"/>
      <c r="L76" s="78" t="s">
        <v>7112</v>
      </c>
      <c r="M76" s="78" t="s">
        <v>7113</v>
      </c>
      <c r="N76" s="78"/>
      <c r="O76" s="79">
        <v>1</v>
      </c>
      <c r="P76" s="79">
        <v>800</v>
      </c>
      <c r="Q76" s="79">
        <v>800</v>
      </c>
      <c r="R76" s="79">
        <v>1800</v>
      </c>
      <c r="S76" s="79"/>
      <c r="T76" s="79" t="s">
        <v>3043</v>
      </c>
      <c r="U76" s="79"/>
      <c r="V76" s="79"/>
      <c r="W76" s="79"/>
      <c r="X76" s="79"/>
      <c r="Y76" s="79"/>
      <c r="Z76" s="79"/>
      <c r="AA76" s="79"/>
      <c r="AB76" s="79"/>
      <c r="AC76" s="79"/>
      <c r="AD76" s="81"/>
      <c r="AE76" s="79" t="s">
        <v>3482</v>
      </c>
      <c r="AF76" s="79"/>
      <c r="AG76" s="79"/>
      <c r="AH76" s="79"/>
      <c r="AI76" s="79"/>
      <c r="AJ76" s="79"/>
      <c r="AK76" s="79"/>
      <c r="AL76" s="79"/>
      <c r="AM76" s="79"/>
      <c r="AN76" s="79"/>
      <c r="AO76" s="79"/>
      <c r="AP76" s="79"/>
      <c r="AQ76" s="79"/>
      <c r="AR76" s="79"/>
      <c r="AS76" s="79"/>
      <c r="AT76" s="79"/>
      <c r="AU76" s="79"/>
      <c r="AV76" s="79"/>
      <c r="AW76" s="79"/>
      <c r="AX76" s="79"/>
      <c r="AY76" s="79"/>
      <c r="AZ76" s="83">
        <f t="shared" si="1"/>
        <v>1.1519999999999999</v>
      </c>
    </row>
    <row r="77" spans="1:52" ht="34.950000000000003" customHeight="1" x14ac:dyDescent="0.45">
      <c r="A77" s="78" t="s">
        <v>7555</v>
      </c>
      <c r="B77" s="79">
        <v>1</v>
      </c>
      <c r="C77" s="78" t="s">
        <v>4521</v>
      </c>
      <c r="D77" s="78"/>
      <c r="E77" s="78"/>
      <c r="F77" s="79"/>
      <c r="G77" s="78"/>
      <c r="H77" s="79"/>
      <c r="I77" s="87" t="s">
        <v>529</v>
      </c>
      <c r="J77" s="79"/>
      <c r="K77" s="79"/>
      <c r="L77" s="78" t="s">
        <v>7131</v>
      </c>
      <c r="M77" s="78"/>
      <c r="N77" s="78"/>
      <c r="O77" s="79">
        <v>1</v>
      </c>
      <c r="P77" s="79"/>
      <c r="Q77" s="79"/>
      <c r="R77" s="79"/>
      <c r="S77" s="79"/>
      <c r="T77" s="79" t="s">
        <v>3043</v>
      </c>
      <c r="U77" s="79"/>
      <c r="V77" s="79"/>
      <c r="W77" s="79"/>
      <c r="X77" s="79"/>
      <c r="Y77" s="79"/>
      <c r="Z77" s="79"/>
      <c r="AA77" s="79"/>
      <c r="AB77" s="79"/>
      <c r="AC77" s="79"/>
      <c r="AD77" s="81">
        <v>43511</v>
      </c>
      <c r="AE77" s="79" t="s">
        <v>3482</v>
      </c>
      <c r="AF77" s="79"/>
      <c r="AG77" s="79"/>
      <c r="AH77" s="79"/>
      <c r="AI77" s="79"/>
      <c r="AJ77" s="79"/>
      <c r="AK77" s="79"/>
      <c r="AL77" s="79"/>
      <c r="AM77" s="79"/>
      <c r="AN77" s="79"/>
      <c r="AO77" s="79"/>
      <c r="AP77" s="79"/>
      <c r="AQ77" s="79"/>
      <c r="AR77" s="79"/>
      <c r="AS77" s="79"/>
      <c r="AT77" s="79"/>
      <c r="AU77" s="79"/>
      <c r="AV77" s="79"/>
      <c r="AW77" s="79"/>
      <c r="AX77" s="79"/>
      <c r="AY77" s="79"/>
      <c r="AZ77" s="83">
        <f t="shared" si="1"/>
        <v>0</v>
      </c>
    </row>
    <row r="78" spans="1:52" ht="34.950000000000003" customHeight="1" x14ac:dyDescent="0.45">
      <c r="A78" s="78" t="s">
        <v>7555</v>
      </c>
      <c r="B78" s="79">
        <v>1</v>
      </c>
      <c r="C78" s="78" t="s">
        <v>4521</v>
      </c>
      <c r="D78" s="78"/>
      <c r="E78" s="78"/>
      <c r="F78" s="79"/>
      <c r="G78" s="78"/>
      <c r="H78" s="79"/>
      <c r="I78" s="87" t="s">
        <v>529</v>
      </c>
      <c r="J78" s="79"/>
      <c r="K78" s="79"/>
      <c r="L78" s="78" t="s">
        <v>7130</v>
      </c>
      <c r="M78" s="78" t="s">
        <v>6918</v>
      </c>
      <c r="N78" s="78" t="s">
        <v>5551</v>
      </c>
      <c r="O78" s="79">
        <v>1</v>
      </c>
      <c r="P78" s="79"/>
      <c r="Q78" s="79"/>
      <c r="R78" s="79"/>
      <c r="S78" s="79"/>
      <c r="T78" s="79" t="s">
        <v>3043</v>
      </c>
      <c r="U78" s="79"/>
      <c r="V78" s="79"/>
      <c r="W78" s="79"/>
      <c r="X78" s="79"/>
      <c r="Y78" s="79"/>
      <c r="Z78" s="79"/>
      <c r="AA78" s="79"/>
      <c r="AB78" s="79"/>
      <c r="AC78" s="79" t="s">
        <v>5559</v>
      </c>
      <c r="AD78" s="81">
        <v>42674</v>
      </c>
      <c r="AE78" s="79" t="s">
        <v>3482</v>
      </c>
      <c r="AF78" s="79"/>
      <c r="AG78" s="79"/>
      <c r="AH78" s="79"/>
      <c r="AI78" s="79"/>
      <c r="AJ78" s="79"/>
      <c r="AK78" s="79"/>
      <c r="AL78" s="79"/>
      <c r="AM78" s="79"/>
      <c r="AN78" s="79"/>
      <c r="AO78" s="79"/>
      <c r="AP78" s="79"/>
      <c r="AQ78" s="79"/>
      <c r="AR78" s="79"/>
      <c r="AS78" s="79"/>
      <c r="AT78" s="79"/>
      <c r="AU78" s="79"/>
      <c r="AV78" s="79"/>
      <c r="AW78" s="79"/>
      <c r="AX78" s="79"/>
      <c r="AY78" s="79"/>
      <c r="AZ78" s="83">
        <f t="shared" si="1"/>
        <v>0</v>
      </c>
    </row>
    <row r="79" spans="1:52" ht="34.950000000000003" customHeight="1" x14ac:dyDescent="0.45">
      <c r="A79" s="78" t="s">
        <v>7555</v>
      </c>
      <c r="B79" s="79">
        <v>1</v>
      </c>
      <c r="C79" s="78" t="s">
        <v>4521</v>
      </c>
      <c r="D79" s="78"/>
      <c r="E79" s="78"/>
      <c r="F79" s="79"/>
      <c r="G79" s="78"/>
      <c r="H79" s="79"/>
      <c r="I79" s="87" t="s">
        <v>529</v>
      </c>
      <c r="J79" s="79"/>
      <c r="K79" s="79"/>
      <c r="L79" s="78" t="s">
        <v>327</v>
      </c>
      <c r="M79" s="78" t="s">
        <v>7113</v>
      </c>
      <c r="N79" s="78" t="s">
        <v>5552</v>
      </c>
      <c r="O79" s="79">
        <v>1</v>
      </c>
      <c r="P79" s="79"/>
      <c r="Q79" s="79"/>
      <c r="R79" s="79"/>
      <c r="S79" s="79"/>
      <c r="T79" s="79" t="s">
        <v>3043</v>
      </c>
      <c r="U79" s="79"/>
      <c r="V79" s="79"/>
      <c r="W79" s="79"/>
      <c r="X79" s="79"/>
      <c r="Y79" s="79"/>
      <c r="Z79" s="79"/>
      <c r="AA79" s="79"/>
      <c r="AB79" s="79"/>
      <c r="AC79" s="79"/>
      <c r="AD79" s="81"/>
      <c r="AE79" s="79" t="s">
        <v>3482</v>
      </c>
      <c r="AF79" s="79"/>
      <c r="AG79" s="79"/>
      <c r="AH79" s="79"/>
      <c r="AI79" s="79"/>
      <c r="AJ79" s="79"/>
      <c r="AK79" s="79"/>
      <c r="AL79" s="79"/>
      <c r="AM79" s="79"/>
      <c r="AN79" s="79"/>
      <c r="AO79" s="79"/>
      <c r="AP79" s="79"/>
      <c r="AQ79" s="79"/>
      <c r="AR79" s="79"/>
      <c r="AS79" s="79"/>
      <c r="AT79" s="79"/>
      <c r="AU79" s="79"/>
      <c r="AV79" s="79"/>
      <c r="AW79" s="79"/>
      <c r="AX79" s="79"/>
      <c r="AY79" s="79"/>
      <c r="AZ79" s="83">
        <f t="shared" si="1"/>
        <v>0</v>
      </c>
    </row>
    <row r="80" spans="1:52" ht="34.950000000000003" customHeight="1" x14ac:dyDescent="0.45">
      <c r="A80" s="78" t="s">
        <v>7555</v>
      </c>
      <c r="B80" s="79">
        <v>1</v>
      </c>
      <c r="C80" s="78" t="s">
        <v>4521</v>
      </c>
      <c r="D80" s="78"/>
      <c r="E80" s="78"/>
      <c r="F80" s="79"/>
      <c r="G80" s="78"/>
      <c r="H80" s="79"/>
      <c r="I80" s="87" t="s">
        <v>529</v>
      </c>
      <c r="J80" s="79"/>
      <c r="K80" s="79"/>
      <c r="L80" s="78" t="s">
        <v>7124</v>
      </c>
      <c r="M80" s="78" t="s">
        <v>6918</v>
      </c>
      <c r="N80" s="78" t="s">
        <v>5553</v>
      </c>
      <c r="O80" s="79">
        <v>1</v>
      </c>
      <c r="P80" s="79"/>
      <c r="Q80" s="79"/>
      <c r="R80" s="79"/>
      <c r="S80" s="79"/>
      <c r="T80" s="79" t="s">
        <v>3043</v>
      </c>
      <c r="U80" s="79"/>
      <c r="V80" s="79"/>
      <c r="W80" s="79"/>
      <c r="X80" s="79"/>
      <c r="Y80" s="79"/>
      <c r="Z80" s="79"/>
      <c r="AA80" s="79"/>
      <c r="AB80" s="79"/>
      <c r="AC80" s="79"/>
      <c r="AD80" s="81"/>
      <c r="AE80" s="79" t="s">
        <v>3482</v>
      </c>
      <c r="AF80" s="79"/>
      <c r="AG80" s="79"/>
      <c r="AH80" s="79"/>
      <c r="AI80" s="79"/>
      <c r="AJ80" s="79"/>
      <c r="AK80" s="79"/>
      <c r="AL80" s="79"/>
      <c r="AM80" s="79"/>
      <c r="AN80" s="79"/>
      <c r="AO80" s="79"/>
      <c r="AP80" s="79"/>
      <c r="AQ80" s="79"/>
      <c r="AR80" s="79"/>
      <c r="AS80" s="79"/>
      <c r="AT80" s="79"/>
      <c r="AU80" s="79"/>
      <c r="AV80" s="79"/>
      <c r="AW80" s="79"/>
      <c r="AX80" s="79"/>
      <c r="AY80" s="79"/>
      <c r="AZ80" s="83">
        <f t="shared" si="1"/>
        <v>0</v>
      </c>
    </row>
    <row r="81" spans="1:52" ht="34.950000000000003" customHeight="1" x14ac:dyDescent="0.45">
      <c r="A81" s="78" t="s">
        <v>7555</v>
      </c>
      <c r="B81" s="79">
        <v>1</v>
      </c>
      <c r="C81" s="78" t="s">
        <v>4521</v>
      </c>
      <c r="D81" s="78"/>
      <c r="E81" s="78"/>
      <c r="F81" s="79"/>
      <c r="G81" s="78"/>
      <c r="H81" s="79"/>
      <c r="I81" s="87" t="s">
        <v>529</v>
      </c>
      <c r="J81" s="79"/>
      <c r="K81" s="79"/>
      <c r="L81" s="78" t="s">
        <v>327</v>
      </c>
      <c r="M81" s="78" t="s">
        <v>6918</v>
      </c>
      <c r="N81" s="78" t="s">
        <v>5554</v>
      </c>
      <c r="O81" s="79">
        <v>1</v>
      </c>
      <c r="P81" s="79"/>
      <c r="Q81" s="79"/>
      <c r="R81" s="79"/>
      <c r="S81" s="79"/>
      <c r="T81" s="79" t="s">
        <v>3043</v>
      </c>
      <c r="U81" s="79"/>
      <c r="V81" s="79"/>
      <c r="W81" s="79"/>
      <c r="X81" s="79"/>
      <c r="Y81" s="79"/>
      <c r="Z81" s="79"/>
      <c r="AA81" s="79"/>
      <c r="AB81" s="79"/>
      <c r="AC81" s="79"/>
      <c r="AD81" s="81">
        <v>41303</v>
      </c>
      <c r="AE81" s="79" t="s">
        <v>3482</v>
      </c>
      <c r="AF81" s="79"/>
      <c r="AG81" s="79"/>
      <c r="AH81" s="79"/>
      <c r="AI81" s="79"/>
      <c r="AJ81" s="79"/>
      <c r="AK81" s="79"/>
      <c r="AL81" s="79"/>
      <c r="AM81" s="79"/>
      <c r="AN81" s="79"/>
      <c r="AO81" s="79"/>
      <c r="AP81" s="79"/>
      <c r="AQ81" s="79"/>
      <c r="AR81" s="79"/>
      <c r="AS81" s="79"/>
      <c r="AT81" s="79"/>
      <c r="AU81" s="79"/>
      <c r="AV81" s="79"/>
      <c r="AW81" s="79"/>
      <c r="AX81" s="79"/>
      <c r="AY81" s="79"/>
      <c r="AZ81" s="83">
        <f t="shared" si="1"/>
        <v>0</v>
      </c>
    </row>
    <row r="82" spans="1:52" ht="34.950000000000003" customHeight="1" x14ac:dyDescent="0.45">
      <c r="A82" s="78" t="s">
        <v>7555</v>
      </c>
      <c r="B82" s="79">
        <v>1</v>
      </c>
      <c r="C82" s="78" t="s">
        <v>4521</v>
      </c>
      <c r="D82" s="78"/>
      <c r="E82" s="78"/>
      <c r="F82" s="79"/>
      <c r="G82" s="78"/>
      <c r="H82" s="79"/>
      <c r="I82" s="87" t="s">
        <v>529</v>
      </c>
      <c r="J82" s="79"/>
      <c r="K82" s="79"/>
      <c r="L82" s="78" t="s">
        <v>7126</v>
      </c>
      <c r="M82" s="78" t="s">
        <v>6918</v>
      </c>
      <c r="N82" s="78" t="s">
        <v>5555</v>
      </c>
      <c r="O82" s="79">
        <v>1</v>
      </c>
      <c r="P82" s="79"/>
      <c r="Q82" s="79"/>
      <c r="R82" s="79"/>
      <c r="S82" s="79"/>
      <c r="T82" s="79" t="s">
        <v>3043</v>
      </c>
      <c r="U82" s="79"/>
      <c r="V82" s="79"/>
      <c r="W82" s="79"/>
      <c r="X82" s="79"/>
      <c r="Y82" s="79"/>
      <c r="Z82" s="79"/>
      <c r="AA82" s="79"/>
      <c r="AB82" s="79"/>
      <c r="AC82" s="79"/>
      <c r="AD82" s="81"/>
      <c r="AE82" s="79" t="s">
        <v>3482</v>
      </c>
      <c r="AF82" s="79"/>
      <c r="AG82" s="79"/>
      <c r="AH82" s="79"/>
      <c r="AI82" s="79"/>
      <c r="AJ82" s="79"/>
      <c r="AK82" s="79"/>
      <c r="AL82" s="79"/>
      <c r="AM82" s="79"/>
      <c r="AN82" s="79"/>
      <c r="AO82" s="79"/>
      <c r="AP82" s="79"/>
      <c r="AQ82" s="79"/>
      <c r="AR82" s="79"/>
      <c r="AS82" s="79"/>
      <c r="AT82" s="79"/>
      <c r="AU82" s="79"/>
      <c r="AV82" s="79"/>
      <c r="AW82" s="79"/>
      <c r="AX82" s="79"/>
      <c r="AY82" s="79"/>
      <c r="AZ82" s="83">
        <f t="shared" si="1"/>
        <v>0</v>
      </c>
    </row>
    <row r="83" spans="1:52" ht="34.950000000000003" customHeight="1" x14ac:dyDescent="0.45">
      <c r="A83" s="78" t="s">
        <v>7555</v>
      </c>
      <c r="B83" s="79">
        <v>1</v>
      </c>
      <c r="C83" s="78" t="s">
        <v>4521</v>
      </c>
      <c r="D83" s="78"/>
      <c r="E83" s="78"/>
      <c r="F83" s="79"/>
      <c r="G83" s="78"/>
      <c r="H83" s="79"/>
      <c r="I83" s="87"/>
      <c r="J83" s="79"/>
      <c r="K83" s="79"/>
      <c r="L83" s="93" t="s">
        <v>5831</v>
      </c>
      <c r="M83" s="96" t="s">
        <v>5840</v>
      </c>
      <c r="N83" s="96" t="s">
        <v>5846</v>
      </c>
      <c r="O83" s="79">
        <v>1</v>
      </c>
      <c r="P83" s="77">
        <v>380</v>
      </c>
      <c r="Q83" s="77">
        <v>420</v>
      </c>
      <c r="R83" s="77">
        <v>290</v>
      </c>
      <c r="S83" s="77"/>
      <c r="T83" s="79"/>
      <c r="U83" s="79"/>
      <c r="V83" s="79"/>
      <c r="W83" s="79"/>
      <c r="X83" s="79"/>
      <c r="Y83" s="79"/>
      <c r="Z83" s="79"/>
      <c r="AA83" s="79"/>
      <c r="AB83" s="79"/>
      <c r="AC83" s="79"/>
      <c r="AD83" s="81"/>
      <c r="AE83" s="79"/>
      <c r="AF83" s="79"/>
      <c r="AG83" s="79"/>
      <c r="AH83" s="79"/>
      <c r="AI83" s="79"/>
      <c r="AJ83" s="79"/>
      <c r="AK83" s="79"/>
      <c r="AL83" s="79"/>
      <c r="AM83" s="79"/>
      <c r="AN83" s="79"/>
      <c r="AO83" s="79"/>
      <c r="AP83" s="79"/>
      <c r="AQ83" s="79"/>
      <c r="AR83" s="79"/>
      <c r="AS83" s="79"/>
      <c r="AT83" s="79"/>
      <c r="AU83" s="79"/>
      <c r="AV83" s="79"/>
      <c r="AW83" s="79"/>
      <c r="AX83" s="79"/>
      <c r="AY83" s="79"/>
      <c r="AZ83" s="83">
        <f t="shared" si="1"/>
        <v>4.6283999999999999E-2</v>
      </c>
    </row>
    <row r="84" spans="1:52" ht="34.950000000000003" customHeight="1" x14ac:dyDescent="0.45">
      <c r="A84" s="78" t="s">
        <v>7555</v>
      </c>
      <c r="B84" s="79">
        <v>1</v>
      </c>
      <c r="C84" s="78" t="s">
        <v>4521</v>
      </c>
      <c r="D84" s="78"/>
      <c r="E84" s="78"/>
      <c r="F84" s="79"/>
      <c r="G84" s="78"/>
      <c r="H84" s="79"/>
      <c r="I84" s="87"/>
      <c r="J84" s="79"/>
      <c r="K84" s="79"/>
      <c r="L84" s="78" t="s">
        <v>8918</v>
      </c>
      <c r="M84" s="78" t="s">
        <v>8807</v>
      </c>
      <c r="N84" s="78"/>
      <c r="O84" s="79">
        <v>1</v>
      </c>
      <c r="P84" s="79">
        <v>600</v>
      </c>
      <c r="Q84" s="79">
        <v>380</v>
      </c>
      <c r="R84" s="79">
        <v>750</v>
      </c>
      <c r="S84" s="79"/>
      <c r="T84" s="79"/>
      <c r="U84" s="79"/>
      <c r="V84" s="79"/>
      <c r="W84" s="79"/>
      <c r="X84" s="79"/>
      <c r="Y84" s="79"/>
      <c r="Z84" s="79"/>
      <c r="AA84" s="79"/>
      <c r="AB84" s="79"/>
      <c r="AC84" s="79"/>
      <c r="AD84" s="81"/>
      <c r="AE84" s="79"/>
      <c r="AF84" s="79"/>
      <c r="AG84" s="79"/>
      <c r="AH84" s="79"/>
      <c r="AI84" s="79"/>
      <c r="AJ84" s="79"/>
      <c r="AK84" s="79"/>
      <c r="AL84" s="79"/>
      <c r="AM84" s="79"/>
      <c r="AN84" s="79"/>
      <c r="AO84" s="79"/>
      <c r="AP84" s="79"/>
      <c r="AQ84" s="79"/>
      <c r="AR84" s="79"/>
      <c r="AS84" s="79"/>
      <c r="AT84" s="79"/>
      <c r="AU84" s="79"/>
      <c r="AV84" s="79"/>
      <c r="AW84" s="79"/>
      <c r="AX84" s="79"/>
      <c r="AY84" s="79"/>
      <c r="AZ84" s="83">
        <f t="shared" si="1"/>
        <v>0.17100000000000001</v>
      </c>
    </row>
    <row r="85" spans="1:52" ht="34.950000000000003" customHeight="1" x14ac:dyDescent="0.45">
      <c r="A85" s="78" t="s">
        <v>7555</v>
      </c>
      <c r="B85" s="79">
        <v>1</v>
      </c>
      <c r="C85" s="78" t="s">
        <v>4521</v>
      </c>
      <c r="D85" s="78"/>
      <c r="E85" s="78"/>
      <c r="F85" s="79"/>
      <c r="G85" s="78"/>
      <c r="H85" s="79"/>
      <c r="I85" s="87"/>
      <c r="J85" s="79"/>
      <c r="K85" s="79"/>
      <c r="L85" s="78" t="s">
        <v>8907</v>
      </c>
      <c r="M85" s="78"/>
      <c r="N85" s="78"/>
      <c r="O85" s="79">
        <v>1</v>
      </c>
      <c r="P85" s="79"/>
      <c r="Q85" s="79"/>
      <c r="R85" s="79"/>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t="s">
        <v>8911</v>
      </c>
      <c r="AZ85" s="83">
        <f t="shared" si="1"/>
        <v>0</v>
      </c>
    </row>
    <row r="86" spans="1:52" ht="34.950000000000003" customHeight="1" x14ac:dyDescent="0.45">
      <c r="A86" s="78" t="s">
        <v>7555</v>
      </c>
      <c r="B86" s="79">
        <v>1</v>
      </c>
      <c r="C86" s="78" t="s">
        <v>4521</v>
      </c>
      <c r="D86" s="78"/>
      <c r="E86" s="78"/>
      <c r="F86" s="79"/>
      <c r="G86" s="78"/>
      <c r="H86" s="79"/>
      <c r="I86" s="87"/>
      <c r="J86" s="79"/>
      <c r="K86" s="79"/>
      <c r="L86" s="78" t="s">
        <v>8917</v>
      </c>
      <c r="M86" s="78"/>
      <c r="N86" s="78"/>
      <c r="O86" s="79">
        <v>2</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f t="shared" si="1"/>
        <v>0</v>
      </c>
    </row>
    <row r="87" spans="1:52" ht="34.950000000000003" customHeight="1" x14ac:dyDescent="0.45">
      <c r="A87" s="78" t="s">
        <v>7555</v>
      </c>
      <c r="B87" s="79">
        <v>1</v>
      </c>
      <c r="C87" s="78" t="s">
        <v>4521</v>
      </c>
      <c r="D87" s="78"/>
      <c r="E87" s="78"/>
      <c r="F87" s="79"/>
      <c r="G87" s="78"/>
      <c r="H87" s="79"/>
      <c r="I87" s="87"/>
      <c r="J87" s="79"/>
      <c r="K87" s="79"/>
      <c r="L87" s="78" t="s">
        <v>8916</v>
      </c>
      <c r="M87" s="78"/>
      <c r="N87" s="78"/>
      <c r="O87" s="79">
        <v>5</v>
      </c>
      <c r="P87" s="79"/>
      <c r="Q87" s="79"/>
      <c r="R87" s="79"/>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83">
        <v>0.5</v>
      </c>
    </row>
    <row r="88" spans="1:52" s="99" customFormat="1" ht="34.950000000000003" customHeight="1" x14ac:dyDescent="0.45">
      <c r="A88" s="93" t="s">
        <v>7555</v>
      </c>
      <c r="B88" s="77">
        <v>1</v>
      </c>
      <c r="C88" s="93" t="s">
        <v>7558</v>
      </c>
      <c r="D88" s="93"/>
      <c r="E88" s="93"/>
      <c r="F88" s="94"/>
      <c r="G88" s="93"/>
      <c r="H88" s="77"/>
      <c r="I88" s="95">
        <v>2776</v>
      </c>
      <c r="J88" s="77"/>
      <c r="K88" s="77"/>
      <c r="L88" s="93" t="s">
        <v>3619</v>
      </c>
      <c r="M88" s="96"/>
      <c r="N88" s="96"/>
      <c r="O88" s="79">
        <v>1</v>
      </c>
      <c r="P88" s="77">
        <v>1060</v>
      </c>
      <c r="Q88" s="77">
        <v>730</v>
      </c>
      <c r="R88" s="77">
        <v>740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3411</v>
      </c>
      <c r="AU88" s="77">
        <v>25</v>
      </c>
      <c r="AV88" s="94" t="s">
        <v>4567</v>
      </c>
      <c r="AW88" s="77" t="s">
        <v>2876</v>
      </c>
      <c r="AX88" s="94" t="s">
        <v>3043</v>
      </c>
      <c r="AY88" s="77"/>
      <c r="AZ88" s="83">
        <f t="shared" si="1"/>
        <v>0.57261200000000001</v>
      </c>
    </row>
    <row r="89" spans="1:52" s="99" customFormat="1" ht="34.950000000000003" customHeight="1" x14ac:dyDescent="0.45">
      <c r="A89" s="93" t="s">
        <v>7555</v>
      </c>
      <c r="B89" s="77">
        <v>1</v>
      </c>
      <c r="C89" s="93" t="s">
        <v>7558</v>
      </c>
      <c r="D89" s="93"/>
      <c r="E89" s="93"/>
      <c r="F89" s="94"/>
      <c r="G89" s="93"/>
      <c r="H89" s="77"/>
      <c r="I89" s="95">
        <v>2777</v>
      </c>
      <c r="J89" s="77"/>
      <c r="K89" s="77"/>
      <c r="L89" s="93" t="s">
        <v>3474</v>
      </c>
      <c r="M89" s="96" t="s">
        <v>7435</v>
      </c>
      <c r="N89" s="96"/>
      <c r="O89" s="79">
        <v>1</v>
      </c>
      <c r="P89" s="77">
        <v>450</v>
      </c>
      <c r="Q89" s="77">
        <v>450</v>
      </c>
      <c r="R89" s="77">
        <v>700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3412</v>
      </c>
      <c r="AU89" s="77">
        <v>25</v>
      </c>
      <c r="AV89" s="94" t="s">
        <v>4567</v>
      </c>
      <c r="AW89" s="77" t="s">
        <v>2957</v>
      </c>
      <c r="AX89" s="94" t="s">
        <v>3074</v>
      </c>
      <c r="AY89" s="77"/>
      <c r="AZ89" s="83">
        <f t="shared" si="1"/>
        <v>0.14174999999999999</v>
      </c>
    </row>
    <row r="90" spans="1:52" s="99" customFormat="1" ht="34.950000000000003" customHeight="1" x14ac:dyDescent="0.45">
      <c r="A90" s="93" t="s">
        <v>7555</v>
      </c>
      <c r="B90" s="77">
        <v>1</v>
      </c>
      <c r="C90" s="93" t="s">
        <v>7558</v>
      </c>
      <c r="D90" s="93"/>
      <c r="E90" s="93"/>
      <c r="F90" s="94"/>
      <c r="G90" s="93"/>
      <c r="H90" s="77"/>
      <c r="I90" s="95">
        <v>2778</v>
      </c>
      <c r="J90" s="77"/>
      <c r="K90" s="77"/>
      <c r="L90" s="93" t="s">
        <v>3474</v>
      </c>
      <c r="M90" s="96" t="s">
        <v>7435</v>
      </c>
      <c r="N90" s="96"/>
      <c r="O90" s="79">
        <v>1</v>
      </c>
      <c r="P90" s="77">
        <v>450</v>
      </c>
      <c r="Q90" s="77">
        <v>450</v>
      </c>
      <c r="R90" s="77">
        <v>700</v>
      </c>
      <c r="S90" s="77"/>
      <c r="T90" s="77"/>
      <c r="U90" s="77"/>
      <c r="V90" s="77"/>
      <c r="W90" s="77"/>
      <c r="X90" s="77"/>
      <c r="Y90" s="77"/>
      <c r="Z90" s="77"/>
      <c r="AA90" s="77"/>
      <c r="AB90" s="77"/>
      <c r="AC90" s="77"/>
      <c r="AD90" s="77"/>
      <c r="AE90" s="77"/>
      <c r="AF90" s="77"/>
      <c r="AG90" s="77"/>
      <c r="AH90" s="77"/>
      <c r="AI90" s="77"/>
      <c r="AJ90" s="77"/>
      <c r="AK90" s="77"/>
      <c r="AL90" s="77"/>
      <c r="AM90" s="94"/>
      <c r="AN90" s="94"/>
      <c r="AO90" s="77"/>
      <c r="AP90" s="77"/>
      <c r="AQ90" s="77"/>
      <c r="AR90" s="77"/>
      <c r="AS90" s="97"/>
      <c r="AT90" s="77">
        <v>3413</v>
      </c>
      <c r="AU90" s="77">
        <v>25</v>
      </c>
      <c r="AV90" s="94" t="s">
        <v>4567</v>
      </c>
      <c r="AW90" s="77" t="s">
        <v>2874</v>
      </c>
      <c r="AX90" s="94" t="s">
        <v>3449</v>
      </c>
      <c r="AY90" s="77"/>
      <c r="AZ90" s="83">
        <f t="shared" si="1"/>
        <v>0.14174999999999999</v>
      </c>
    </row>
    <row r="91" spans="1:52" s="99" customFormat="1" ht="34.950000000000003" customHeight="1" x14ac:dyDescent="0.45">
      <c r="A91" s="93" t="s">
        <v>7555</v>
      </c>
      <c r="B91" s="77">
        <v>1</v>
      </c>
      <c r="C91" s="93" t="s">
        <v>7558</v>
      </c>
      <c r="D91" s="93" t="s">
        <v>4568</v>
      </c>
      <c r="E91" s="93"/>
      <c r="F91" s="94">
        <v>1</v>
      </c>
      <c r="G91" s="93" t="s">
        <v>4580</v>
      </c>
      <c r="H91" s="77"/>
      <c r="I91" s="95">
        <v>2779</v>
      </c>
      <c r="J91" s="77" t="s">
        <v>5427</v>
      </c>
      <c r="K91" s="77"/>
      <c r="L91" s="93" t="s">
        <v>3106</v>
      </c>
      <c r="M91" s="96"/>
      <c r="N91" s="96"/>
      <c r="O91" s="79">
        <v>1</v>
      </c>
      <c r="P91" s="77">
        <v>450</v>
      </c>
      <c r="Q91" s="77">
        <v>450</v>
      </c>
      <c r="R91" s="77">
        <v>700</v>
      </c>
      <c r="S91" s="77"/>
      <c r="T91" s="77"/>
      <c r="U91" s="77"/>
      <c r="V91" s="77"/>
      <c r="W91" s="77"/>
      <c r="X91" s="77"/>
      <c r="Y91" s="77"/>
      <c r="Z91" s="77"/>
      <c r="AA91" s="77"/>
      <c r="AB91" s="77"/>
      <c r="AC91" s="77"/>
      <c r="AD91" s="77"/>
      <c r="AE91" s="77"/>
      <c r="AF91" s="77"/>
      <c r="AG91" s="77"/>
      <c r="AH91" s="77"/>
      <c r="AI91" s="77"/>
      <c r="AJ91" s="77"/>
      <c r="AK91" s="77"/>
      <c r="AL91" s="77"/>
      <c r="AM91" s="94"/>
      <c r="AN91" s="94"/>
      <c r="AO91" s="77"/>
      <c r="AP91" s="77"/>
      <c r="AQ91" s="77"/>
      <c r="AR91" s="77"/>
      <c r="AS91" s="97"/>
      <c r="AT91" s="77">
        <v>3414</v>
      </c>
      <c r="AU91" s="77">
        <v>25</v>
      </c>
      <c r="AV91" s="94" t="s">
        <v>4567</v>
      </c>
      <c r="AW91" s="77" t="s">
        <v>2874</v>
      </c>
      <c r="AX91" s="94" t="s">
        <v>3063</v>
      </c>
      <c r="AY91" s="77"/>
      <c r="AZ91" s="83">
        <f t="shared" si="1"/>
        <v>0.14174999999999999</v>
      </c>
    </row>
    <row r="92" spans="1:52" s="99" customFormat="1" ht="34.950000000000003" customHeight="1" x14ac:dyDescent="0.45">
      <c r="A92" s="93" t="s">
        <v>7555</v>
      </c>
      <c r="B92" s="77">
        <v>1</v>
      </c>
      <c r="C92" s="93" t="s">
        <v>7558</v>
      </c>
      <c r="D92" s="93"/>
      <c r="E92" s="93"/>
      <c r="F92" s="94"/>
      <c r="G92" s="93"/>
      <c r="H92" s="77"/>
      <c r="I92" s="95">
        <v>2780</v>
      </c>
      <c r="J92" s="77"/>
      <c r="K92" s="77"/>
      <c r="L92" s="93" t="s">
        <v>3533</v>
      </c>
      <c r="M92" s="96"/>
      <c r="N92" s="96"/>
      <c r="O92" s="79">
        <v>1</v>
      </c>
      <c r="P92" s="77">
        <v>400</v>
      </c>
      <c r="Q92" s="77">
        <v>730</v>
      </c>
      <c r="R92" s="77">
        <v>740</v>
      </c>
      <c r="S92" s="77"/>
      <c r="T92" s="77"/>
      <c r="U92" s="77"/>
      <c r="V92" s="77"/>
      <c r="W92" s="77"/>
      <c r="X92" s="77"/>
      <c r="Y92" s="77"/>
      <c r="Z92" s="77"/>
      <c r="AA92" s="77"/>
      <c r="AB92" s="77"/>
      <c r="AC92" s="77"/>
      <c r="AD92" s="77"/>
      <c r="AE92" s="77"/>
      <c r="AF92" s="77"/>
      <c r="AG92" s="77"/>
      <c r="AH92" s="77"/>
      <c r="AI92" s="77"/>
      <c r="AJ92" s="77"/>
      <c r="AK92" s="77"/>
      <c r="AL92" s="77"/>
      <c r="AM92" s="94"/>
      <c r="AN92" s="94"/>
      <c r="AO92" s="77"/>
      <c r="AP92" s="77"/>
      <c r="AQ92" s="77"/>
      <c r="AR92" s="77"/>
      <c r="AS92" s="97"/>
      <c r="AT92" s="77">
        <v>3415</v>
      </c>
      <c r="AU92" s="77">
        <v>25</v>
      </c>
      <c r="AV92" s="94" t="s">
        <v>4567</v>
      </c>
      <c r="AW92" s="77" t="s">
        <v>2876</v>
      </c>
      <c r="AX92" s="94" t="s">
        <v>3043</v>
      </c>
      <c r="AY92" s="77"/>
      <c r="AZ92" s="83">
        <f t="shared" si="1"/>
        <v>0.21607999999999999</v>
      </c>
    </row>
    <row r="93" spans="1:52" s="99" customFormat="1" ht="34.950000000000003" customHeight="1" x14ac:dyDescent="0.45">
      <c r="A93" s="93" t="s">
        <v>7555</v>
      </c>
      <c r="B93" s="77">
        <v>1</v>
      </c>
      <c r="C93" s="93" t="s">
        <v>7558</v>
      </c>
      <c r="D93" s="93" t="s">
        <v>4568</v>
      </c>
      <c r="E93" s="93"/>
      <c r="F93" s="94">
        <v>1</v>
      </c>
      <c r="G93" s="93" t="s">
        <v>4580</v>
      </c>
      <c r="H93" s="77"/>
      <c r="I93" s="95">
        <v>2781</v>
      </c>
      <c r="J93" s="77" t="s">
        <v>5427</v>
      </c>
      <c r="K93" s="77"/>
      <c r="L93" s="93" t="s">
        <v>3489</v>
      </c>
      <c r="M93" s="96" t="s">
        <v>4581</v>
      </c>
      <c r="N93" s="96"/>
      <c r="O93" s="79">
        <v>1</v>
      </c>
      <c r="P93" s="77">
        <v>410</v>
      </c>
      <c r="Q93" s="77">
        <v>280</v>
      </c>
      <c r="R93" s="77">
        <v>500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3416</v>
      </c>
      <c r="AU93" s="77">
        <v>25</v>
      </c>
      <c r="AV93" s="94" t="s">
        <v>4567</v>
      </c>
      <c r="AW93" s="77" t="s">
        <v>2868</v>
      </c>
      <c r="AX93" s="94" t="s">
        <v>3043</v>
      </c>
      <c r="AY93" s="77"/>
      <c r="AZ93" s="83">
        <f t="shared" si="1"/>
        <v>5.74E-2</v>
      </c>
    </row>
    <row r="94" spans="1:52" s="99" customFormat="1" ht="34.950000000000003" customHeight="1" x14ac:dyDescent="0.45">
      <c r="A94" s="93" t="s">
        <v>7555</v>
      </c>
      <c r="B94" s="77">
        <v>1</v>
      </c>
      <c r="C94" s="93" t="s">
        <v>7558</v>
      </c>
      <c r="D94" s="93"/>
      <c r="E94" s="93"/>
      <c r="F94" s="94"/>
      <c r="G94" s="93"/>
      <c r="H94" s="77"/>
      <c r="I94" s="95">
        <v>2782</v>
      </c>
      <c r="J94" s="77"/>
      <c r="K94" s="77"/>
      <c r="L94" s="93" t="s">
        <v>3510</v>
      </c>
      <c r="M94" s="96" t="s">
        <v>7429</v>
      </c>
      <c r="N94" s="96"/>
      <c r="O94" s="79">
        <v>1</v>
      </c>
      <c r="P94" s="77">
        <v>880</v>
      </c>
      <c r="Q94" s="77">
        <v>420</v>
      </c>
      <c r="R94" s="77">
        <v>1800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3417</v>
      </c>
      <c r="AU94" s="77">
        <v>25</v>
      </c>
      <c r="AV94" s="94" t="s">
        <v>4567</v>
      </c>
      <c r="AW94" s="77" t="s">
        <v>2876</v>
      </c>
      <c r="AX94" s="94" t="s">
        <v>3043</v>
      </c>
      <c r="AY94" s="77"/>
      <c r="AZ94" s="83">
        <f t="shared" si="1"/>
        <v>0.66527999999999998</v>
      </c>
    </row>
    <row r="95" spans="1:52" s="99" customFormat="1" ht="34.950000000000003" customHeight="1" x14ac:dyDescent="0.45">
      <c r="A95" s="93" t="s">
        <v>7555</v>
      </c>
      <c r="B95" s="77">
        <v>1</v>
      </c>
      <c r="C95" s="93" t="s">
        <v>7558</v>
      </c>
      <c r="D95" s="93"/>
      <c r="E95" s="93"/>
      <c r="F95" s="94"/>
      <c r="G95" s="93"/>
      <c r="H95" s="77"/>
      <c r="I95" s="95">
        <v>2783</v>
      </c>
      <c r="J95" s="77"/>
      <c r="K95" s="77"/>
      <c r="L95" s="93" t="s">
        <v>3180</v>
      </c>
      <c r="M95" s="96" t="s">
        <v>7453</v>
      </c>
      <c r="N95" s="96"/>
      <c r="O95" s="79">
        <v>1</v>
      </c>
      <c r="P95" s="77">
        <v>1050</v>
      </c>
      <c r="Q95" s="77">
        <v>460</v>
      </c>
      <c r="R95" s="77">
        <v>1850</v>
      </c>
      <c r="S95" s="77"/>
      <c r="T95" s="77"/>
      <c r="U95" s="77"/>
      <c r="V95" s="77"/>
      <c r="W95" s="77"/>
      <c r="X95" s="77"/>
      <c r="Y95" s="77"/>
      <c r="Z95" s="77"/>
      <c r="AA95" s="77"/>
      <c r="AB95" s="77"/>
      <c r="AC95" s="77"/>
      <c r="AD95" s="77"/>
      <c r="AE95" s="77"/>
      <c r="AF95" s="77"/>
      <c r="AG95" s="77"/>
      <c r="AH95" s="77"/>
      <c r="AI95" s="77"/>
      <c r="AJ95" s="77"/>
      <c r="AK95" s="77"/>
      <c r="AL95" s="77"/>
      <c r="AM95" s="94"/>
      <c r="AN95" s="94"/>
      <c r="AO95" s="77"/>
      <c r="AP95" s="77"/>
      <c r="AQ95" s="77"/>
      <c r="AR95" s="77"/>
      <c r="AS95" s="97"/>
      <c r="AT95" s="77">
        <v>3418</v>
      </c>
      <c r="AU95" s="77">
        <v>25</v>
      </c>
      <c r="AV95" s="94" t="s">
        <v>4567</v>
      </c>
      <c r="AW95" s="77" t="s">
        <v>2876</v>
      </c>
      <c r="AX95" s="94" t="s">
        <v>3043</v>
      </c>
      <c r="AY95" s="77"/>
      <c r="AZ95" s="83">
        <f t="shared" si="1"/>
        <v>0.89354999999999996</v>
      </c>
    </row>
    <row r="96" spans="1:52" s="154" customFormat="1" ht="34.950000000000003" customHeight="1" x14ac:dyDescent="0.45">
      <c r="A96" s="151" t="s">
        <v>7555</v>
      </c>
      <c r="B96" s="147">
        <v>1</v>
      </c>
      <c r="C96" s="142" t="s">
        <v>7558</v>
      </c>
      <c r="D96" s="151"/>
      <c r="E96" s="151"/>
      <c r="F96" s="147"/>
      <c r="G96" s="151"/>
      <c r="H96" s="147"/>
      <c r="I96" s="152" t="s">
        <v>541</v>
      </c>
      <c r="J96" s="147"/>
      <c r="K96" s="147"/>
      <c r="L96" s="151" t="s">
        <v>7119</v>
      </c>
      <c r="M96" s="151" t="s">
        <v>7118</v>
      </c>
      <c r="N96" s="151" t="s">
        <v>543</v>
      </c>
      <c r="O96" s="147">
        <v>1</v>
      </c>
      <c r="P96" s="147">
        <v>650</v>
      </c>
      <c r="Q96" s="147">
        <v>500</v>
      </c>
      <c r="R96" s="147">
        <v>400</v>
      </c>
      <c r="S96" s="147"/>
      <c r="T96" s="147" t="s">
        <v>3482</v>
      </c>
      <c r="U96" s="147"/>
      <c r="V96" s="147"/>
      <c r="W96" s="147"/>
      <c r="X96" s="147"/>
      <c r="Y96" s="147"/>
      <c r="Z96" s="147"/>
      <c r="AA96" s="147"/>
      <c r="AB96" s="147"/>
      <c r="AC96" s="147"/>
      <c r="AD96" s="153">
        <v>39721</v>
      </c>
      <c r="AE96" s="147" t="s">
        <v>3482</v>
      </c>
      <c r="AF96" s="147"/>
      <c r="AG96" s="147"/>
      <c r="AH96" s="147"/>
      <c r="AI96" s="147"/>
      <c r="AJ96" s="147"/>
      <c r="AK96" s="147"/>
      <c r="AL96" s="147"/>
      <c r="AM96" s="147"/>
      <c r="AN96" s="147"/>
      <c r="AO96" s="147"/>
      <c r="AP96" s="147"/>
      <c r="AQ96" s="147"/>
      <c r="AR96" s="147"/>
      <c r="AS96" s="147"/>
      <c r="AT96" s="147"/>
      <c r="AU96" s="147"/>
      <c r="AV96" s="147"/>
      <c r="AW96" s="147"/>
      <c r="AX96" s="147"/>
      <c r="AY96" s="147"/>
      <c r="AZ96" s="83">
        <f t="shared" si="1"/>
        <v>0.13</v>
      </c>
    </row>
    <row r="97" spans="1:52" ht="34.950000000000003" customHeight="1" x14ac:dyDescent="0.45">
      <c r="A97" s="78" t="s">
        <v>7555</v>
      </c>
      <c r="B97" s="79">
        <v>1</v>
      </c>
      <c r="C97" s="93" t="s">
        <v>7558</v>
      </c>
      <c r="D97" s="78" t="s">
        <v>1958</v>
      </c>
      <c r="E97" s="78" t="s">
        <v>515</v>
      </c>
      <c r="F97" s="79">
        <v>1</v>
      </c>
      <c r="G97" s="78" t="s">
        <v>540</v>
      </c>
      <c r="H97" s="79"/>
      <c r="I97" s="87" t="s">
        <v>544</v>
      </c>
      <c r="J97" s="79" t="s">
        <v>2498</v>
      </c>
      <c r="K97" s="79"/>
      <c r="L97" s="78" t="s">
        <v>7120</v>
      </c>
      <c r="M97" s="78" t="s">
        <v>7117</v>
      </c>
      <c r="N97" s="78" t="s">
        <v>546</v>
      </c>
      <c r="O97" s="79">
        <v>1</v>
      </c>
      <c r="P97" s="79">
        <v>330</v>
      </c>
      <c r="Q97" s="79">
        <v>300</v>
      </c>
      <c r="R97" s="79">
        <v>350</v>
      </c>
      <c r="S97" s="79"/>
      <c r="T97" s="79" t="s">
        <v>3043</v>
      </c>
      <c r="U97" s="79"/>
      <c r="V97" s="79"/>
      <c r="W97" s="79"/>
      <c r="X97" s="79"/>
      <c r="Y97" s="79"/>
      <c r="Z97" s="79"/>
      <c r="AA97" s="79"/>
      <c r="AB97" s="79"/>
      <c r="AC97" s="79"/>
      <c r="AD97" s="81">
        <v>43550</v>
      </c>
      <c r="AE97" s="79" t="s">
        <v>3482</v>
      </c>
      <c r="AF97" s="79"/>
      <c r="AG97" s="79"/>
      <c r="AH97" s="79"/>
      <c r="AI97" s="79"/>
      <c r="AJ97" s="79"/>
      <c r="AK97" s="79"/>
      <c r="AL97" s="79"/>
      <c r="AM97" s="79"/>
      <c r="AN97" s="79"/>
      <c r="AO97" s="79"/>
      <c r="AP97" s="79"/>
      <c r="AQ97" s="79"/>
      <c r="AR97" s="79"/>
      <c r="AS97" s="79"/>
      <c r="AT97" s="79"/>
      <c r="AU97" s="79"/>
      <c r="AV97" s="79"/>
      <c r="AW97" s="79"/>
      <c r="AX97" s="79"/>
      <c r="AY97" s="79"/>
      <c r="AZ97" s="83">
        <f t="shared" si="1"/>
        <v>3.465E-2</v>
      </c>
    </row>
    <row r="98" spans="1:52" ht="34.950000000000003" customHeight="1" x14ac:dyDescent="0.45">
      <c r="A98" s="78" t="s">
        <v>7555</v>
      </c>
      <c r="B98" s="79">
        <v>1</v>
      </c>
      <c r="C98" s="93" t="s">
        <v>7558</v>
      </c>
      <c r="D98" s="78"/>
      <c r="E98" s="78"/>
      <c r="F98" s="79"/>
      <c r="G98" s="78"/>
      <c r="H98" s="79"/>
      <c r="I98" s="87" t="s">
        <v>547</v>
      </c>
      <c r="J98" s="79"/>
      <c r="K98" s="79"/>
      <c r="L98" s="78" t="s">
        <v>2616</v>
      </c>
      <c r="M98" s="78" t="s">
        <v>7118</v>
      </c>
      <c r="N98" s="78" t="s">
        <v>2707</v>
      </c>
      <c r="O98" s="79">
        <v>1</v>
      </c>
      <c r="P98" s="79">
        <v>370</v>
      </c>
      <c r="Q98" s="79">
        <v>300</v>
      </c>
      <c r="R98" s="79">
        <v>300</v>
      </c>
      <c r="S98" s="79"/>
      <c r="T98" s="79" t="s">
        <v>3043</v>
      </c>
      <c r="U98" s="79"/>
      <c r="V98" s="79"/>
      <c r="W98" s="79"/>
      <c r="X98" s="79"/>
      <c r="Y98" s="79"/>
      <c r="Z98" s="79"/>
      <c r="AA98" s="79"/>
      <c r="AB98" s="79"/>
      <c r="AC98" s="79"/>
      <c r="AD98" s="81"/>
      <c r="AE98" s="79" t="s">
        <v>3482</v>
      </c>
      <c r="AF98" s="79"/>
      <c r="AG98" s="79"/>
      <c r="AH98" s="79"/>
      <c r="AI98" s="79"/>
      <c r="AJ98" s="79"/>
      <c r="AK98" s="79"/>
      <c r="AL98" s="79"/>
      <c r="AM98" s="79"/>
      <c r="AN98" s="79"/>
      <c r="AO98" s="79"/>
      <c r="AP98" s="79"/>
      <c r="AQ98" s="79"/>
      <c r="AR98" s="79"/>
      <c r="AS98" s="79"/>
      <c r="AT98" s="79"/>
      <c r="AU98" s="79"/>
      <c r="AV98" s="79"/>
      <c r="AW98" s="79"/>
      <c r="AX98" s="79"/>
      <c r="AY98" s="79"/>
      <c r="AZ98" s="83">
        <f t="shared" si="1"/>
        <v>3.3300000000000003E-2</v>
      </c>
    </row>
    <row r="99" spans="1:52" s="85" customFormat="1" ht="34.950000000000003" customHeight="1" x14ac:dyDescent="0.45">
      <c r="A99" s="78" t="s">
        <v>7555</v>
      </c>
      <c r="B99" s="79">
        <v>1</v>
      </c>
      <c r="C99" s="93" t="s">
        <v>7558</v>
      </c>
      <c r="D99" s="78"/>
      <c r="E99" s="78"/>
      <c r="F99" s="79"/>
      <c r="G99" s="78"/>
      <c r="H99" s="79"/>
      <c r="I99" s="80">
        <v>1509</v>
      </c>
      <c r="J99" s="79"/>
      <c r="K99" s="79"/>
      <c r="L99" s="78" t="s">
        <v>2617</v>
      </c>
      <c r="M99" s="78" t="s">
        <v>7117</v>
      </c>
      <c r="N99" s="78" t="s">
        <v>548</v>
      </c>
      <c r="O99" s="79">
        <v>1</v>
      </c>
      <c r="P99" s="79">
        <v>400</v>
      </c>
      <c r="Q99" s="79">
        <v>430</v>
      </c>
      <c r="R99" s="79">
        <v>240</v>
      </c>
      <c r="S99" s="79"/>
      <c r="T99" s="79" t="s">
        <v>3043</v>
      </c>
      <c r="U99" s="79"/>
      <c r="V99" s="79"/>
      <c r="W99" s="79"/>
      <c r="X99" s="79"/>
      <c r="Y99" s="79"/>
      <c r="Z99" s="79"/>
      <c r="AA99" s="79"/>
      <c r="AB99" s="79"/>
      <c r="AC99" s="79"/>
      <c r="AD99" s="81"/>
      <c r="AE99" s="79"/>
      <c r="AF99" s="79"/>
      <c r="AG99" s="79"/>
      <c r="AH99" s="79"/>
      <c r="AI99" s="79"/>
      <c r="AJ99" s="79"/>
      <c r="AK99" s="79"/>
      <c r="AL99" s="79"/>
      <c r="AM99" s="79"/>
      <c r="AN99" s="79"/>
      <c r="AO99" s="79"/>
      <c r="AP99" s="79"/>
      <c r="AQ99" s="79"/>
      <c r="AR99" s="79"/>
      <c r="AS99" s="79"/>
      <c r="AT99" s="79"/>
      <c r="AU99" s="79"/>
      <c r="AV99" s="79"/>
      <c r="AW99" s="79"/>
      <c r="AX99" s="79"/>
      <c r="AY99" s="79"/>
      <c r="AZ99" s="83">
        <f t="shared" si="1"/>
        <v>4.1279999999999997E-2</v>
      </c>
    </row>
    <row r="100" spans="1:52" s="156" customFormat="1" ht="34.950000000000003" customHeight="1" x14ac:dyDescent="0.45">
      <c r="A100" s="151" t="s">
        <v>7555</v>
      </c>
      <c r="B100" s="147">
        <v>1</v>
      </c>
      <c r="C100" s="142" t="s">
        <v>7558</v>
      </c>
      <c r="D100" s="151"/>
      <c r="E100" s="151"/>
      <c r="F100" s="147"/>
      <c r="G100" s="151"/>
      <c r="H100" s="147"/>
      <c r="I100" s="155">
        <v>1510</v>
      </c>
      <c r="J100" s="147"/>
      <c r="K100" s="147"/>
      <c r="L100" s="151" t="s">
        <v>2618</v>
      </c>
      <c r="M100" s="151" t="s">
        <v>7134</v>
      </c>
      <c r="N100" s="151" t="s">
        <v>549</v>
      </c>
      <c r="O100" s="147">
        <v>1</v>
      </c>
      <c r="P100" s="147">
        <v>580</v>
      </c>
      <c r="Q100" s="147">
        <v>540</v>
      </c>
      <c r="R100" s="147">
        <v>30</v>
      </c>
      <c r="S100" s="147"/>
      <c r="T100" s="147" t="s">
        <v>3043</v>
      </c>
      <c r="U100" s="147"/>
      <c r="V100" s="147"/>
      <c r="W100" s="147"/>
      <c r="X100" s="147"/>
      <c r="Y100" s="147"/>
      <c r="Z100" s="147"/>
      <c r="AA100" s="147"/>
      <c r="AB100" s="147"/>
      <c r="AC100" s="147"/>
      <c r="AD100" s="153"/>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83">
        <f t="shared" si="1"/>
        <v>9.3959999999999998E-3</v>
      </c>
    </row>
    <row r="101" spans="1:52" s="156" customFormat="1" ht="34.950000000000003" customHeight="1" x14ac:dyDescent="0.45">
      <c r="A101" s="151" t="s">
        <v>7555</v>
      </c>
      <c r="B101" s="147">
        <v>1</v>
      </c>
      <c r="C101" s="142" t="s">
        <v>7558</v>
      </c>
      <c r="D101" s="151"/>
      <c r="E101" s="151"/>
      <c r="F101" s="147"/>
      <c r="G101" s="151"/>
      <c r="H101" s="147"/>
      <c r="I101" s="155">
        <v>1511</v>
      </c>
      <c r="J101" s="147"/>
      <c r="K101" s="147"/>
      <c r="L101" s="151" t="s">
        <v>2615</v>
      </c>
      <c r="M101" s="151" t="s">
        <v>7117</v>
      </c>
      <c r="N101" s="151"/>
      <c r="O101" s="147">
        <v>1</v>
      </c>
      <c r="P101" s="147">
        <v>350</v>
      </c>
      <c r="Q101" s="147">
        <v>350</v>
      </c>
      <c r="R101" s="147">
        <v>350</v>
      </c>
      <c r="S101" s="147"/>
      <c r="T101" s="147" t="s">
        <v>3043</v>
      </c>
      <c r="U101" s="147"/>
      <c r="V101" s="147"/>
      <c r="W101" s="147"/>
      <c r="X101" s="147"/>
      <c r="Y101" s="147"/>
      <c r="Z101" s="147"/>
      <c r="AA101" s="147"/>
      <c r="AB101" s="147"/>
      <c r="AC101" s="147"/>
      <c r="AD101" s="153"/>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83">
        <f t="shared" si="1"/>
        <v>4.2875000000000003E-2</v>
      </c>
    </row>
    <row r="102" spans="1:52" s="156" customFormat="1" ht="34.950000000000003" customHeight="1" x14ac:dyDescent="0.45">
      <c r="A102" s="151" t="s">
        <v>7555</v>
      </c>
      <c r="B102" s="147">
        <v>1</v>
      </c>
      <c r="C102" s="142" t="s">
        <v>7558</v>
      </c>
      <c r="D102" s="151"/>
      <c r="E102" s="151"/>
      <c r="F102" s="147"/>
      <c r="G102" s="151"/>
      <c r="H102" s="147"/>
      <c r="I102" s="155">
        <v>1512</v>
      </c>
      <c r="J102" s="147"/>
      <c r="K102" s="147"/>
      <c r="L102" s="151" t="s">
        <v>2615</v>
      </c>
      <c r="M102" s="151" t="s">
        <v>7117</v>
      </c>
      <c r="N102" s="151"/>
      <c r="O102" s="147">
        <v>1</v>
      </c>
      <c r="P102" s="147">
        <v>350</v>
      </c>
      <c r="Q102" s="147">
        <v>350</v>
      </c>
      <c r="R102" s="147">
        <v>350</v>
      </c>
      <c r="S102" s="147"/>
      <c r="T102" s="147" t="s">
        <v>3043</v>
      </c>
      <c r="U102" s="147"/>
      <c r="V102" s="147"/>
      <c r="W102" s="147"/>
      <c r="X102" s="147"/>
      <c r="Y102" s="147"/>
      <c r="Z102" s="147"/>
      <c r="AA102" s="147"/>
      <c r="AB102" s="147"/>
      <c r="AC102" s="147"/>
      <c r="AD102" s="153"/>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83">
        <f t="shared" si="1"/>
        <v>4.2875000000000003E-2</v>
      </c>
    </row>
    <row r="103" spans="1:52" ht="34.950000000000003" customHeight="1" x14ac:dyDescent="0.45">
      <c r="A103" s="78" t="s">
        <v>7555</v>
      </c>
      <c r="B103" s="79">
        <v>1</v>
      </c>
      <c r="C103" s="93" t="s">
        <v>7558</v>
      </c>
      <c r="D103" s="78" t="s">
        <v>1958</v>
      </c>
      <c r="E103" s="78" t="s">
        <v>515</v>
      </c>
      <c r="F103" s="79">
        <v>1</v>
      </c>
      <c r="G103" s="78" t="s">
        <v>540</v>
      </c>
      <c r="H103" s="79"/>
      <c r="I103" s="80"/>
      <c r="J103" s="79" t="s">
        <v>0</v>
      </c>
      <c r="K103" s="79"/>
      <c r="L103" s="78" t="s">
        <v>7121</v>
      </c>
      <c r="M103" s="78" t="s">
        <v>7117</v>
      </c>
      <c r="N103" s="78" t="s">
        <v>7559</v>
      </c>
      <c r="O103" s="79">
        <v>1</v>
      </c>
      <c r="P103" s="79">
        <v>460</v>
      </c>
      <c r="Q103" s="79">
        <v>450</v>
      </c>
      <c r="R103" s="79">
        <v>350</v>
      </c>
      <c r="S103" s="79"/>
      <c r="T103" s="79"/>
      <c r="U103" s="79"/>
      <c r="V103" s="79"/>
      <c r="W103" s="79"/>
      <c r="X103" s="79"/>
      <c r="Y103" s="79"/>
      <c r="Z103" s="79"/>
      <c r="AA103" s="79"/>
      <c r="AB103" s="79"/>
      <c r="AC103" s="79"/>
      <c r="AD103" s="81"/>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83">
        <f t="shared" si="1"/>
        <v>7.2450000000000001E-2</v>
      </c>
    </row>
    <row r="104" spans="1:52" s="154" customFormat="1" ht="34.950000000000003" customHeight="1" x14ac:dyDescent="0.45">
      <c r="A104" s="151" t="s">
        <v>7555</v>
      </c>
      <c r="B104" s="147">
        <v>1</v>
      </c>
      <c r="C104" s="142" t="s">
        <v>7558</v>
      </c>
      <c r="D104" s="151"/>
      <c r="E104" s="151"/>
      <c r="F104" s="147"/>
      <c r="G104" s="151"/>
      <c r="H104" s="147"/>
      <c r="I104" s="155"/>
      <c r="J104" s="147"/>
      <c r="K104" s="147"/>
      <c r="L104" s="151" t="s">
        <v>550</v>
      </c>
      <c r="M104" s="151" t="s">
        <v>551</v>
      </c>
      <c r="N104" s="151" t="s">
        <v>552</v>
      </c>
      <c r="O104" s="147">
        <v>1</v>
      </c>
      <c r="P104" s="147"/>
      <c r="Q104" s="147"/>
      <c r="R104" s="147"/>
      <c r="S104" s="147"/>
      <c r="T104" s="147"/>
      <c r="U104" s="147"/>
      <c r="V104" s="147"/>
      <c r="W104" s="147"/>
      <c r="X104" s="147"/>
      <c r="Y104" s="147"/>
      <c r="Z104" s="147"/>
      <c r="AA104" s="147"/>
      <c r="AB104" s="147"/>
      <c r="AC104" s="147"/>
      <c r="AD104" s="153"/>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83">
        <f t="shared" si="1"/>
        <v>0</v>
      </c>
    </row>
    <row r="105" spans="1:52" s="154" customFormat="1" ht="34.950000000000003" customHeight="1" x14ac:dyDescent="0.45">
      <c r="A105" s="151" t="s">
        <v>7555</v>
      </c>
      <c r="B105" s="147">
        <v>1</v>
      </c>
      <c r="C105" s="142" t="s">
        <v>7558</v>
      </c>
      <c r="D105" s="151" t="s">
        <v>1958</v>
      </c>
      <c r="E105" s="151" t="s">
        <v>515</v>
      </c>
      <c r="F105" s="147">
        <v>1</v>
      </c>
      <c r="G105" s="151" t="s">
        <v>540</v>
      </c>
      <c r="H105" s="147"/>
      <c r="I105" s="155"/>
      <c r="J105" s="147" t="s">
        <v>0</v>
      </c>
      <c r="K105" s="147"/>
      <c r="L105" s="151" t="s">
        <v>550</v>
      </c>
      <c r="M105" s="151"/>
      <c r="N105" s="151"/>
      <c r="O105" s="147">
        <v>1</v>
      </c>
      <c r="P105" s="147"/>
      <c r="Q105" s="147"/>
      <c r="R105" s="147"/>
      <c r="S105" s="147"/>
      <c r="T105" s="147"/>
      <c r="U105" s="147"/>
      <c r="V105" s="147"/>
      <c r="W105" s="147"/>
      <c r="X105" s="147"/>
      <c r="Y105" s="147"/>
      <c r="Z105" s="147"/>
      <c r="AA105" s="147"/>
      <c r="AB105" s="147"/>
      <c r="AC105" s="147"/>
      <c r="AD105" s="153" t="s">
        <v>2445</v>
      </c>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83">
        <f t="shared" si="1"/>
        <v>0</v>
      </c>
    </row>
    <row r="106" spans="1:52" s="154" customFormat="1" ht="34.950000000000003" customHeight="1" x14ac:dyDescent="0.45">
      <c r="A106" s="151" t="s">
        <v>7555</v>
      </c>
      <c r="B106" s="147">
        <v>1</v>
      </c>
      <c r="C106" s="142" t="s">
        <v>7558</v>
      </c>
      <c r="D106" s="151" t="s">
        <v>1958</v>
      </c>
      <c r="E106" s="151" t="s">
        <v>515</v>
      </c>
      <c r="F106" s="147">
        <v>1</v>
      </c>
      <c r="G106" s="151" t="s">
        <v>540</v>
      </c>
      <c r="H106" s="147"/>
      <c r="I106" s="155"/>
      <c r="J106" s="147" t="s">
        <v>2498</v>
      </c>
      <c r="K106" s="147"/>
      <c r="L106" s="151" t="s">
        <v>2452</v>
      </c>
      <c r="M106" s="151"/>
      <c r="N106" s="151"/>
      <c r="O106" s="147">
        <v>1</v>
      </c>
      <c r="P106" s="147"/>
      <c r="Q106" s="147"/>
      <c r="R106" s="147"/>
      <c r="S106" s="147"/>
      <c r="T106" s="147"/>
      <c r="U106" s="147"/>
      <c r="V106" s="147"/>
      <c r="W106" s="147"/>
      <c r="X106" s="147"/>
      <c r="Y106" s="147"/>
      <c r="Z106" s="147"/>
      <c r="AA106" s="147"/>
      <c r="AB106" s="147"/>
      <c r="AC106" s="147"/>
      <c r="AD106" s="153"/>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83">
        <f t="shared" si="1"/>
        <v>0</v>
      </c>
    </row>
    <row r="107" spans="1:52" s="154" customFormat="1" ht="34.950000000000003" customHeight="1" x14ac:dyDescent="0.45">
      <c r="A107" s="151" t="s">
        <v>7555</v>
      </c>
      <c r="B107" s="147">
        <v>1</v>
      </c>
      <c r="C107" s="142" t="s">
        <v>7558</v>
      </c>
      <c r="D107" s="151"/>
      <c r="E107" s="151"/>
      <c r="F107" s="147"/>
      <c r="G107" s="151"/>
      <c r="H107" s="147"/>
      <c r="I107" s="155"/>
      <c r="J107" s="147"/>
      <c r="K107" s="147"/>
      <c r="L107" s="151" t="s">
        <v>2619</v>
      </c>
      <c r="M107" s="151" t="s">
        <v>7117</v>
      </c>
      <c r="N107" s="151" t="s">
        <v>2708</v>
      </c>
      <c r="O107" s="147">
        <v>1</v>
      </c>
      <c r="P107" s="147"/>
      <c r="Q107" s="147"/>
      <c r="R107" s="147"/>
      <c r="S107" s="147"/>
      <c r="T107" s="147"/>
      <c r="U107" s="147"/>
      <c r="V107" s="147"/>
      <c r="W107" s="147"/>
      <c r="X107" s="147"/>
      <c r="Y107" s="147"/>
      <c r="Z107" s="147"/>
      <c r="AA107" s="147"/>
      <c r="AB107" s="147"/>
      <c r="AC107" s="147"/>
      <c r="AD107" s="173" t="s">
        <v>2505</v>
      </c>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83">
        <f t="shared" si="1"/>
        <v>0</v>
      </c>
    </row>
    <row r="108" spans="1:52" ht="34.950000000000003" customHeight="1" x14ac:dyDescent="0.45">
      <c r="A108" s="78" t="s">
        <v>7555</v>
      </c>
      <c r="B108" s="79">
        <v>1</v>
      </c>
      <c r="C108" s="93" t="s">
        <v>7558</v>
      </c>
      <c r="D108" s="78"/>
      <c r="E108" s="78"/>
      <c r="F108" s="79"/>
      <c r="G108" s="78"/>
      <c r="H108" s="79"/>
      <c r="I108" s="80"/>
      <c r="J108" s="79"/>
      <c r="K108" s="79"/>
      <c r="L108" s="78" t="s">
        <v>8917</v>
      </c>
      <c r="M108" s="78"/>
      <c r="N108" s="78"/>
      <c r="O108" s="79">
        <v>1</v>
      </c>
      <c r="P108" s="79"/>
      <c r="Q108" s="79"/>
      <c r="R108" s="79"/>
      <c r="S108" s="79"/>
      <c r="T108" s="79"/>
      <c r="U108" s="79"/>
      <c r="V108" s="79"/>
      <c r="W108" s="79"/>
      <c r="X108" s="79"/>
      <c r="Y108" s="79"/>
      <c r="Z108" s="79"/>
      <c r="AA108" s="79"/>
      <c r="AB108" s="79"/>
      <c r="AC108" s="79"/>
      <c r="AD108" s="86"/>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1"/>
        <v>0</v>
      </c>
    </row>
    <row r="109" spans="1:52" ht="34.950000000000003" customHeight="1" x14ac:dyDescent="0.45">
      <c r="A109" s="78" t="s">
        <v>7555</v>
      </c>
      <c r="B109" s="79">
        <v>1</v>
      </c>
      <c r="C109" s="93" t="s">
        <v>7558</v>
      </c>
      <c r="D109" s="78"/>
      <c r="E109" s="78"/>
      <c r="F109" s="79"/>
      <c r="G109" s="78"/>
      <c r="H109" s="79"/>
      <c r="I109" s="80"/>
      <c r="J109" s="79"/>
      <c r="K109" s="79"/>
      <c r="L109" s="78" t="s">
        <v>8916</v>
      </c>
      <c r="M109" s="78"/>
      <c r="N109" s="78"/>
      <c r="O109" s="79">
        <v>10</v>
      </c>
      <c r="P109" s="79"/>
      <c r="Q109" s="79"/>
      <c r="R109" s="79"/>
      <c r="S109" s="79"/>
      <c r="T109" s="79"/>
      <c r="U109" s="79"/>
      <c r="V109" s="79"/>
      <c r="W109" s="79"/>
      <c r="X109" s="79"/>
      <c r="Y109" s="79"/>
      <c r="Z109" s="79"/>
      <c r="AA109" s="79"/>
      <c r="AB109" s="79"/>
      <c r="AC109" s="79"/>
      <c r="AD109" s="86"/>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83">
        <v>1</v>
      </c>
    </row>
    <row r="110" spans="1:52" s="99" customFormat="1" ht="34.950000000000003" customHeight="1" x14ac:dyDescent="0.45">
      <c r="A110" s="93" t="s">
        <v>7555</v>
      </c>
      <c r="B110" s="77">
        <v>1</v>
      </c>
      <c r="C110" s="93" t="s">
        <v>4578</v>
      </c>
      <c r="D110" s="93" t="s">
        <v>4568</v>
      </c>
      <c r="E110" s="93"/>
      <c r="F110" s="94">
        <v>1</v>
      </c>
      <c r="G110" s="93" t="s">
        <v>4569</v>
      </c>
      <c r="H110" s="77"/>
      <c r="I110" s="95">
        <v>2769</v>
      </c>
      <c r="J110" s="77" t="s">
        <v>5427</v>
      </c>
      <c r="K110" s="77"/>
      <c r="L110" s="93" t="s">
        <v>3474</v>
      </c>
      <c r="M110" s="96" t="s">
        <v>7496</v>
      </c>
      <c r="N110" s="96"/>
      <c r="O110" s="79">
        <v>1</v>
      </c>
      <c r="P110" s="77">
        <v>450</v>
      </c>
      <c r="Q110" s="77">
        <v>450</v>
      </c>
      <c r="R110" s="77">
        <v>700</v>
      </c>
      <c r="S110" s="77"/>
      <c r="T110" s="77"/>
      <c r="U110" s="77"/>
      <c r="V110" s="77"/>
      <c r="W110" s="77"/>
      <c r="X110" s="77"/>
      <c r="Y110" s="77"/>
      <c r="Z110" s="77"/>
      <c r="AA110" s="77"/>
      <c r="AB110" s="77"/>
      <c r="AC110" s="77"/>
      <c r="AD110" s="77"/>
      <c r="AE110" s="77"/>
      <c r="AF110" s="77"/>
      <c r="AG110" s="77"/>
      <c r="AH110" s="77"/>
      <c r="AI110" s="77"/>
      <c r="AJ110" s="77"/>
      <c r="AK110" s="77"/>
      <c r="AL110" s="77"/>
      <c r="AM110" s="94"/>
      <c r="AN110" s="94"/>
      <c r="AO110" s="77"/>
      <c r="AP110" s="77"/>
      <c r="AQ110" s="77"/>
      <c r="AR110" s="77"/>
      <c r="AS110" s="97"/>
      <c r="AT110" s="77">
        <v>3404</v>
      </c>
      <c r="AU110" s="77">
        <v>25</v>
      </c>
      <c r="AV110" s="94" t="s">
        <v>4567</v>
      </c>
      <c r="AW110" s="77" t="s">
        <v>2874</v>
      </c>
      <c r="AX110" s="94" t="s">
        <v>3043</v>
      </c>
      <c r="AY110" s="77"/>
      <c r="AZ110" s="83">
        <f t="shared" si="1"/>
        <v>0.14174999999999999</v>
      </c>
    </row>
    <row r="111" spans="1:52" s="99" customFormat="1" ht="34.950000000000003" customHeight="1" x14ac:dyDescent="0.45">
      <c r="A111" s="93" t="s">
        <v>7555</v>
      </c>
      <c r="B111" s="77">
        <v>1</v>
      </c>
      <c r="C111" s="93" t="s">
        <v>4578</v>
      </c>
      <c r="D111" s="93" t="s">
        <v>10328</v>
      </c>
      <c r="E111" s="93"/>
      <c r="F111" s="94">
        <v>1</v>
      </c>
      <c r="G111" s="93" t="s">
        <v>10334</v>
      </c>
      <c r="H111" s="77"/>
      <c r="I111" s="95">
        <v>2770</v>
      </c>
      <c r="J111" s="77" t="s">
        <v>0</v>
      </c>
      <c r="K111" s="77"/>
      <c r="L111" s="93" t="s">
        <v>3474</v>
      </c>
      <c r="M111" s="96" t="s">
        <v>7433</v>
      </c>
      <c r="N111" s="96"/>
      <c r="O111" s="79">
        <v>1</v>
      </c>
      <c r="P111" s="77">
        <v>450</v>
      </c>
      <c r="Q111" s="77">
        <v>450</v>
      </c>
      <c r="R111" s="77">
        <v>700</v>
      </c>
      <c r="S111" s="77"/>
      <c r="T111" s="77"/>
      <c r="U111" s="77"/>
      <c r="V111" s="77"/>
      <c r="W111" s="77"/>
      <c r="X111" s="77"/>
      <c r="Y111" s="77"/>
      <c r="Z111" s="77"/>
      <c r="AA111" s="77"/>
      <c r="AB111" s="77"/>
      <c r="AC111" s="77"/>
      <c r="AD111" s="77"/>
      <c r="AE111" s="77"/>
      <c r="AF111" s="77"/>
      <c r="AG111" s="77"/>
      <c r="AH111" s="77"/>
      <c r="AI111" s="77"/>
      <c r="AJ111" s="77"/>
      <c r="AK111" s="77"/>
      <c r="AL111" s="77"/>
      <c r="AM111" s="94"/>
      <c r="AN111" s="94"/>
      <c r="AO111" s="77"/>
      <c r="AP111" s="77"/>
      <c r="AQ111" s="77"/>
      <c r="AR111" s="77"/>
      <c r="AS111" s="97"/>
      <c r="AT111" s="77">
        <v>3405</v>
      </c>
      <c r="AU111" s="77">
        <v>25</v>
      </c>
      <c r="AV111" s="94" t="s">
        <v>4567</v>
      </c>
      <c r="AW111" s="77" t="s">
        <v>2868</v>
      </c>
      <c r="AX111" s="94" t="s">
        <v>3043</v>
      </c>
      <c r="AY111" s="77"/>
      <c r="AZ111" s="83">
        <f t="shared" si="1"/>
        <v>0.14174999999999999</v>
      </c>
    </row>
    <row r="112" spans="1:52" s="99" customFormat="1" ht="34.950000000000003" customHeight="1" x14ac:dyDescent="0.45">
      <c r="A112" s="93" t="s">
        <v>7555</v>
      </c>
      <c r="B112" s="77">
        <v>1</v>
      </c>
      <c r="C112" s="93" t="s">
        <v>4578</v>
      </c>
      <c r="D112" s="93"/>
      <c r="E112" s="93"/>
      <c r="F112" s="94"/>
      <c r="G112" s="93"/>
      <c r="H112" s="77"/>
      <c r="I112" s="95">
        <v>2771</v>
      </c>
      <c r="J112" s="77"/>
      <c r="K112" s="77"/>
      <c r="L112" s="93" t="s">
        <v>3109</v>
      </c>
      <c r="M112" s="96" t="s">
        <v>7433</v>
      </c>
      <c r="N112" s="96"/>
      <c r="O112" s="79">
        <v>1</v>
      </c>
      <c r="P112" s="77">
        <v>300</v>
      </c>
      <c r="Q112" s="77">
        <v>300</v>
      </c>
      <c r="R112" s="77">
        <v>450</v>
      </c>
      <c r="S112" s="77"/>
      <c r="T112" s="77"/>
      <c r="U112" s="77"/>
      <c r="V112" s="77"/>
      <c r="W112" s="77"/>
      <c r="X112" s="77"/>
      <c r="Y112" s="77"/>
      <c r="Z112" s="77"/>
      <c r="AA112" s="77"/>
      <c r="AB112" s="77"/>
      <c r="AC112" s="77"/>
      <c r="AD112" s="77"/>
      <c r="AE112" s="77"/>
      <c r="AF112" s="77"/>
      <c r="AG112" s="77"/>
      <c r="AH112" s="77"/>
      <c r="AI112" s="77"/>
      <c r="AJ112" s="77"/>
      <c r="AK112" s="77"/>
      <c r="AL112" s="77"/>
      <c r="AM112" s="94"/>
      <c r="AN112" s="94"/>
      <c r="AO112" s="77"/>
      <c r="AP112" s="77"/>
      <c r="AQ112" s="77"/>
      <c r="AR112" s="77"/>
      <c r="AS112" s="97"/>
      <c r="AT112" s="77">
        <v>3406</v>
      </c>
      <c r="AU112" s="77">
        <v>25</v>
      </c>
      <c r="AV112" s="94" t="s">
        <v>4567</v>
      </c>
      <c r="AW112" s="77" t="s">
        <v>2868</v>
      </c>
      <c r="AX112" s="94" t="s">
        <v>3043</v>
      </c>
      <c r="AY112" s="77"/>
      <c r="AZ112" s="83">
        <f t="shared" si="1"/>
        <v>4.0500000000000001E-2</v>
      </c>
    </row>
    <row r="113" spans="1:52" s="99" customFormat="1" ht="34.950000000000003" customHeight="1" x14ac:dyDescent="0.45">
      <c r="A113" s="93" t="s">
        <v>7555</v>
      </c>
      <c r="B113" s="77">
        <v>1</v>
      </c>
      <c r="C113" s="93" t="s">
        <v>4578</v>
      </c>
      <c r="D113" s="93"/>
      <c r="E113" s="93"/>
      <c r="F113" s="94"/>
      <c r="G113" s="93"/>
      <c r="H113" s="77"/>
      <c r="I113" s="95">
        <v>2772</v>
      </c>
      <c r="J113" s="77"/>
      <c r="K113" s="77"/>
      <c r="L113" s="93" t="s">
        <v>3474</v>
      </c>
      <c r="M113" s="96" t="s">
        <v>7435</v>
      </c>
      <c r="N113" s="96"/>
      <c r="O113" s="79">
        <v>1</v>
      </c>
      <c r="P113" s="77">
        <v>450</v>
      </c>
      <c r="Q113" s="77">
        <v>450</v>
      </c>
      <c r="R113" s="77">
        <v>700</v>
      </c>
      <c r="S113" s="77"/>
      <c r="T113" s="77"/>
      <c r="U113" s="77"/>
      <c r="V113" s="77"/>
      <c r="W113" s="77"/>
      <c r="X113" s="77"/>
      <c r="Y113" s="77"/>
      <c r="Z113" s="77"/>
      <c r="AA113" s="77"/>
      <c r="AB113" s="77"/>
      <c r="AC113" s="77"/>
      <c r="AD113" s="77"/>
      <c r="AE113" s="77"/>
      <c r="AF113" s="77"/>
      <c r="AG113" s="77"/>
      <c r="AH113" s="77"/>
      <c r="AI113" s="77"/>
      <c r="AJ113" s="77"/>
      <c r="AK113" s="77"/>
      <c r="AL113" s="77"/>
      <c r="AM113" s="94"/>
      <c r="AN113" s="94"/>
      <c r="AO113" s="77"/>
      <c r="AP113" s="77"/>
      <c r="AQ113" s="77"/>
      <c r="AR113" s="77"/>
      <c r="AS113" s="97"/>
      <c r="AT113" s="77">
        <v>3407</v>
      </c>
      <c r="AU113" s="77">
        <v>25</v>
      </c>
      <c r="AV113" s="94" t="s">
        <v>4567</v>
      </c>
      <c r="AW113" s="77" t="s">
        <v>2957</v>
      </c>
      <c r="AX113" s="94" t="s">
        <v>3074</v>
      </c>
      <c r="AY113" s="77"/>
      <c r="AZ113" s="83">
        <f t="shared" si="1"/>
        <v>0.14174999999999999</v>
      </c>
    </row>
    <row r="114" spans="1:52" s="99" customFormat="1" ht="34.950000000000003" customHeight="1" x14ac:dyDescent="0.45">
      <c r="A114" s="93" t="s">
        <v>7555</v>
      </c>
      <c r="B114" s="77">
        <v>1</v>
      </c>
      <c r="C114" s="93" t="s">
        <v>4578</v>
      </c>
      <c r="D114" s="93" t="s">
        <v>4568</v>
      </c>
      <c r="E114" s="93"/>
      <c r="F114" s="94">
        <v>1</v>
      </c>
      <c r="G114" s="93" t="s">
        <v>509</v>
      </c>
      <c r="H114" s="77"/>
      <c r="I114" s="95">
        <v>2773</v>
      </c>
      <c r="J114" s="77" t="s">
        <v>5427</v>
      </c>
      <c r="K114" s="77"/>
      <c r="L114" s="93" t="s">
        <v>4437</v>
      </c>
      <c r="M114" s="96"/>
      <c r="N114" s="96"/>
      <c r="O114" s="79">
        <v>1</v>
      </c>
      <c r="P114" s="77">
        <v>900</v>
      </c>
      <c r="Q114" s="77">
        <v>450</v>
      </c>
      <c r="R114" s="77">
        <v>1820</v>
      </c>
      <c r="S114" s="77"/>
      <c r="T114" s="77"/>
      <c r="U114" s="77"/>
      <c r="V114" s="77"/>
      <c r="W114" s="77"/>
      <c r="X114" s="77"/>
      <c r="Y114" s="77"/>
      <c r="Z114" s="77"/>
      <c r="AA114" s="77"/>
      <c r="AB114" s="77"/>
      <c r="AC114" s="77"/>
      <c r="AD114" s="77"/>
      <c r="AE114" s="77"/>
      <c r="AF114" s="77"/>
      <c r="AG114" s="77"/>
      <c r="AH114" s="77"/>
      <c r="AI114" s="77"/>
      <c r="AJ114" s="77"/>
      <c r="AK114" s="77"/>
      <c r="AL114" s="77"/>
      <c r="AM114" s="94"/>
      <c r="AN114" s="94"/>
      <c r="AO114" s="77"/>
      <c r="AP114" s="77"/>
      <c r="AQ114" s="77"/>
      <c r="AR114" s="77"/>
      <c r="AS114" s="97"/>
      <c r="AT114" s="77">
        <v>3408</v>
      </c>
      <c r="AU114" s="77">
        <v>25</v>
      </c>
      <c r="AV114" s="94" t="s">
        <v>4567</v>
      </c>
      <c r="AW114" s="77" t="s">
        <v>2868</v>
      </c>
      <c r="AX114" s="94" t="s">
        <v>3063</v>
      </c>
      <c r="AY114" s="77"/>
      <c r="AZ114" s="83">
        <f t="shared" si="1"/>
        <v>0.73709999999999998</v>
      </c>
    </row>
    <row r="115" spans="1:52" s="99" customFormat="1" ht="34.950000000000003" customHeight="1" x14ac:dyDescent="0.45">
      <c r="A115" s="93" t="s">
        <v>7555</v>
      </c>
      <c r="B115" s="77">
        <v>1</v>
      </c>
      <c r="C115" s="93" t="s">
        <v>4578</v>
      </c>
      <c r="D115" s="93" t="s">
        <v>4568</v>
      </c>
      <c r="E115" s="93"/>
      <c r="F115" s="94">
        <v>1</v>
      </c>
      <c r="G115" s="93" t="s">
        <v>509</v>
      </c>
      <c r="H115" s="77"/>
      <c r="I115" s="95">
        <v>2774</v>
      </c>
      <c r="J115" s="77" t="s">
        <v>5427</v>
      </c>
      <c r="K115" s="77"/>
      <c r="L115" s="93" t="s">
        <v>4579</v>
      </c>
      <c r="M115" s="96"/>
      <c r="N115" s="96"/>
      <c r="O115" s="79">
        <v>1</v>
      </c>
      <c r="P115" s="77">
        <v>880</v>
      </c>
      <c r="Q115" s="77">
        <v>400</v>
      </c>
      <c r="R115" s="77">
        <v>1850</v>
      </c>
      <c r="S115" s="77"/>
      <c r="T115" s="77"/>
      <c r="U115" s="77"/>
      <c r="V115" s="77"/>
      <c r="W115" s="77"/>
      <c r="X115" s="77"/>
      <c r="Y115" s="77"/>
      <c r="Z115" s="77"/>
      <c r="AA115" s="77"/>
      <c r="AB115" s="77"/>
      <c r="AC115" s="77"/>
      <c r="AD115" s="77"/>
      <c r="AE115" s="77"/>
      <c r="AF115" s="77"/>
      <c r="AG115" s="77"/>
      <c r="AH115" s="77"/>
      <c r="AI115" s="77"/>
      <c r="AJ115" s="77"/>
      <c r="AK115" s="77"/>
      <c r="AL115" s="77"/>
      <c r="AM115" s="94"/>
      <c r="AN115" s="94"/>
      <c r="AO115" s="77"/>
      <c r="AP115" s="77"/>
      <c r="AQ115" s="77"/>
      <c r="AR115" s="77"/>
      <c r="AS115" s="97"/>
      <c r="AT115" s="77">
        <v>3409</v>
      </c>
      <c r="AU115" s="77">
        <v>25</v>
      </c>
      <c r="AV115" s="94" t="s">
        <v>4567</v>
      </c>
      <c r="AW115" s="77" t="s">
        <v>2874</v>
      </c>
      <c r="AX115" s="94" t="s">
        <v>3043</v>
      </c>
      <c r="AY115" s="77"/>
      <c r="AZ115" s="83">
        <f t="shared" si="1"/>
        <v>0.6512</v>
      </c>
    </row>
    <row r="116" spans="1:52" s="99" customFormat="1" ht="34.950000000000003" customHeight="1" x14ac:dyDescent="0.45">
      <c r="A116" s="93" t="s">
        <v>7555</v>
      </c>
      <c r="B116" s="77">
        <v>1</v>
      </c>
      <c r="C116" s="93" t="s">
        <v>4578</v>
      </c>
      <c r="D116" s="93" t="s">
        <v>4568</v>
      </c>
      <c r="E116" s="93"/>
      <c r="F116" s="94">
        <v>1</v>
      </c>
      <c r="G116" s="93" t="s">
        <v>509</v>
      </c>
      <c r="H116" s="77"/>
      <c r="I116" s="95">
        <v>2775</v>
      </c>
      <c r="J116" s="77" t="s">
        <v>5427</v>
      </c>
      <c r="K116" s="77"/>
      <c r="L116" s="93" t="s">
        <v>3888</v>
      </c>
      <c r="M116" s="96"/>
      <c r="N116" s="96"/>
      <c r="O116" s="79">
        <v>1</v>
      </c>
      <c r="P116" s="77">
        <v>880</v>
      </c>
      <c r="Q116" s="77">
        <v>400</v>
      </c>
      <c r="R116" s="77">
        <v>1850</v>
      </c>
      <c r="S116" s="77"/>
      <c r="T116" s="77"/>
      <c r="U116" s="77"/>
      <c r="V116" s="77"/>
      <c r="W116" s="77"/>
      <c r="X116" s="77"/>
      <c r="Y116" s="77"/>
      <c r="Z116" s="77"/>
      <c r="AA116" s="77"/>
      <c r="AB116" s="77"/>
      <c r="AC116" s="77"/>
      <c r="AD116" s="77"/>
      <c r="AE116" s="77"/>
      <c r="AF116" s="77"/>
      <c r="AG116" s="77"/>
      <c r="AH116" s="77"/>
      <c r="AI116" s="77"/>
      <c r="AJ116" s="77"/>
      <c r="AK116" s="77"/>
      <c r="AL116" s="77"/>
      <c r="AM116" s="94"/>
      <c r="AN116" s="94"/>
      <c r="AO116" s="77"/>
      <c r="AP116" s="77"/>
      <c r="AQ116" s="77"/>
      <c r="AR116" s="77"/>
      <c r="AS116" s="97"/>
      <c r="AT116" s="77">
        <v>3410</v>
      </c>
      <c r="AU116" s="77">
        <v>25</v>
      </c>
      <c r="AV116" s="94" t="s">
        <v>4567</v>
      </c>
      <c r="AW116" s="77" t="s">
        <v>2868</v>
      </c>
      <c r="AX116" s="94" t="s">
        <v>3043</v>
      </c>
      <c r="AY116" s="77"/>
      <c r="AZ116" s="83">
        <f t="shared" si="1"/>
        <v>0.6512</v>
      </c>
    </row>
    <row r="117" spans="1:52" ht="34.950000000000003" customHeight="1" x14ac:dyDescent="0.45">
      <c r="A117" s="78" t="s">
        <v>7555</v>
      </c>
      <c r="B117" s="79">
        <v>1</v>
      </c>
      <c r="C117" s="93" t="s">
        <v>4578</v>
      </c>
      <c r="D117" s="78" t="s">
        <v>1958</v>
      </c>
      <c r="E117" s="78" t="s">
        <v>515</v>
      </c>
      <c r="F117" s="79">
        <v>1</v>
      </c>
      <c r="G117" s="78" t="s">
        <v>2531</v>
      </c>
      <c r="H117" s="79"/>
      <c r="I117" s="87" t="s">
        <v>554</v>
      </c>
      <c r="J117" s="79" t="s">
        <v>2498</v>
      </c>
      <c r="K117" s="79"/>
      <c r="L117" s="78" t="s">
        <v>386</v>
      </c>
      <c r="M117" s="78" t="s">
        <v>555</v>
      </c>
      <c r="N117" s="78" t="s">
        <v>7560</v>
      </c>
      <c r="O117" s="79">
        <v>1</v>
      </c>
      <c r="P117" s="79">
        <v>550</v>
      </c>
      <c r="Q117" s="79">
        <v>600</v>
      </c>
      <c r="R117" s="79">
        <v>1800</v>
      </c>
      <c r="S117" s="79"/>
      <c r="T117" s="79" t="s">
        <v>3043</v>
      </c>
      <c r="U117" s="79"/>
      <c r="V117" s="79"/>
      <c r="W117" s="79"/>
      <c r="X117" s="79"/>
      <c r="Y117" s="79"/>
      <c r="Z117" s="79"/>
      <c r="AA117" s="79"/>
      <c r="AB117" s="79"/>
      <c r="AC117" s="79"/>
      <c r="AD117" s="81"/>
      <c r="AE117" s="79" t="s">
        <v>3482</v>
      </c>
      <c r="AF117" s="79"/>
      <c r="AG117" s="79"/>
      <c r="AH117" s="79"/>
      <c r="AI117" s="79"/>
      <c r="AJ117" s="79"/>
      <c r="AK117" s="79"/>
      <c r="AL117" s="79"/>
      <c r="AM117" s="79"/>
      <c r="AN117" s="79"/>
      <c r="AO117" s="79"/>
      <c r="AP117" s="79"/>
      <c r="AQ117" s="79"/>
      <c r="AR117" s="79"/>
      <c r="AS117" s="79"/>
      <c r="AT117" s="79"/>
      <c r="AU117" s="79"/>
      <c r="AV117" s="79"/>
      <c r="AW117" s="79"/>
      <c r="AX117" s="79"/>
      <c r="AY117" s="79"/>
      <c r="AZ117" s="83">
        <f t="shared" si="1"/>
        <v>0.59399999999999997</v>
      </c>
    </row>
    <row r="118" spans="1:52" ht="34.950000000000003" customHeight="1" x14ac:dyDescent="0.45">
      <c r="A118" s="78" t="s">
        <v>7555</v>
      </c>
      <c r="B118" s="79">
        <v>1</v>
      </c>
      <c r="C118" s="93" t="s">
        <v>4578</v>
      </c>
      <c r="D118" s="78" t="s">
        <v>1958</v>
      </c>
      <c r="E118" s="78" t="s">
        <v>515</v>
      </c>
      <c r="F118" s="79">
        <v>1</v>
      </c>
      <c r="G118" s="78" t="s">
        <v>509</v>
      </c>
      <c r="H118" s="79"/>
      <c r="I118" s="87" t="s">
        <v>553</v>
      </c>
      <c r="J118" s="79" t="s">
        <v>2498</v>
      </c>
      <c r="K118" s="79"/>
      <c r="L118" s="78" t="s">
        <v>135</v>
      </c>
      <c r="M118" s="78" t="s">
        <v>6022</v>
      </c>
      <c r="N118" s="78" t="s">
        <v>7135</v>
      </c>
      <c r="O118" s="79">
        <v>1</v>
      </c>
      <c r="P118" s="79">
        <v>500</v>
      </c>
      <c r="Q118" s="79">
        <v>600</v>
      </c>
      <c r="R118" s="79">
        <v>1000</v>
      </c>
      <c r="S118" s="79"/>
      <c r="T118" s="79" t="s">
        <v>3043</v>
      </c>
      <c r="U118" s="79"/>
      <c r="V118" s="79"/>
      <c r="W118" s="79"/>
      <c r="X118" s="79"/>
      <c r="Y118" s="79"/>
      <c r="Z118" s="79"/>
      <c r="AA118" s="79"/>
      <c r="AB118" s="79"/>
      <c r="AC118" s="79"/>
      <c r="AD118" s="81"/>
      <c r="AE118" s="79" t="s">
        <v>3482</v>
      </c>
      <c r="AF118" s="79"/>
      <c r="AG118" s="79"/>
      <c r="AH118" s="79"/>
      <c r="AI118" s="79"/>
      <c r="AJ118" s="79"/>
      <c r="AK118" s="79"/>
      <c r="AL118" s="79"/>
      <c r="AM118" s="79"/>
      <c r="AN118" s="79"/>
      <c r="AO118" s="79"/>
      <c r="AP118" s="79"/>
      <c r="AQ118" s="79"/>
      <c r="AR118" s="79"/>
      <c r="AS118" s="79"/>
      <c r="AT118" s="79"/>
      <c r="AU118" s="79"/>
      <c r="AV118" s="79"/>
      <c r="AW118" s="79"/>
      <c r="AX118" s="79"/>
      <c r="AY118" s="79"/>
      <c r="AZ118" s="83">
        <f t="shared" si="1"/>
        <v>0.3</v>
      </c>
    </row>
    <row r="119" spans="1:52" ht="34.950000000000003" customHeight="1" x14ac:dyDescent="0.45">
      <c r="A119" s="78" t="s">
        <v>7555</v>
      </c>
      <c r="B119" s="79">
        <v>1</v>
      </c>
      <c r="C119" s="93" t="s">
        <v>4578</v>
      </c>
      <c r="D119" s="78"/>
      <c r="E119" s="78"/>
      <c r="F119" s="79"/>
      <c r="G119" s="78"/>
      <c r="H119" s="79"/>
      <c r="I119" s="87" t="s">
        <v>556</v>
      </c>
      <c r="J119" s="79"/>
      <c r="K119" s="79"/>
      <c r="L119" s="78" t="s">
        <v>263</v>
      </c>
      <c r="M119" s="78"/>
      <c r="N119" s="78"/>
      <c r="O119" s="79">
        <v>1</v>
      </c>
      <c r="P119" s="79">
        <v>1900</v>
      </c>
      <c r="Q119" s="79">
        <v>700</v>
      </c>
      <c r="R119" s="79">
        <v>800</v>
      </c>
      <c r="S119" s="79"/>
      <c r="T119" s="79"/>
      <c r="U119" s="79"/>
      <c r="V119" s="79"/>
      <c r="W119" s="79"/>
      <c r="X119" s="79"/>
      <c r="Y119" s="79"/>
      <c r="Z119" s="79"/>
      <c r="AA119" s="79"/>
      <c r="AB119" s="79"/>
      <c r="AC119" s="79"/>
      <c r="AD119" s="81">
        <v>43165</v>
      </c>
      <c r="AE119" s="79" t="s">
        <v>3482</v>
      </c>
      <c r="AF119" s="79"/>
      <c r="AG119" s="79"/>
      <c r="AH119" s="79"/>
      <c r="AI119" s="79"/>
      <c r="AJ119" s="79"/>
      <c r="AK119" s="79"/>
      <c r="AL119" s="79"/>
      <c r="AM119" s="79"/>
      <c r="AN119" s="79"/>
      <c r="AO119" s="79"/>
      <c r="AP119" s="79"/>
      <c r="AQ119" s="79"/>
      <c r="AR119" s="79"/>
      <c r="AS119" s="79"/>
      <c r="AT119" s="79"/>
      <c r="AU119" s="79"/>
      <c r="AV119" s="79"/>
      <c r="AW119" s="79"/>
      <c r="AX119" s="79"/>
      <c r="AY119" s="79"/>
      <c r="AZ119" s="83">
        <f t="shared" si="1"/>
        <v>1.0640000000000001</v>
      </c>
    </row>
    <row r="120" spans="1:52" ht="34.950000000000003" customHeight="1" x14ac:dyDescent="0.45">
      <c r="A120" s="78" t="s">
        <v>7555</v>
      </c>
      <c r="B120" s="79">
        <v>1</v>
      </c>
      <c r="C120" s="93" t="s">
        <v>4578</v>
      </c>
      <c r="D120" s="78" t="s">
        <v>1958</v>
      </c>
      <c r="E120" s="78" t="s">
        <v>515</v>
      </c>
      <c r="F120" s="79">
        <v>1</v>
      </c>
      <c r="G120" s="78" t="s">
        <v>509</v>
      </c>
      <c r="H120" s="79"/>
      <c r="I120" s="87" t="s">
        <v>557</v>
      </c>
      <c r="J120" s="79" t="s">
        <v>0</v>
      </c>
      <c r="K120" s="79"/>
      <c r="L120" s="78" t="s">
        <v>5998</v>
      </c>
      <c r="M120" s="78" t="s">
        <v>2682</v>
      </c>
      <c r="N120" s="78"/>
      <c r="O120" s="79">
        <v>1</v>
      </c>
      <c r="P120" s="79">
        <v>550</v>
      </c>
      <c r="Q120" s="79">
        <v>500</v>
      </c>
      <c r="R120" s="79">
        <v>1000</v>
      </c>
      <c r="S120" s="79"/>
      <c r="T120" s="79"/>
      <c r="U120" s="79"/>
      <c r="V120" s="79"/>
      <c r="W120" s="79"/>
      <c r="X120" s="79"/>
      <c r="Y120" s="79"/>
      <c r="Z120" s="79"/>
      <c r="AA120" s="79"/>
      <c r="AB120" s="79"/>
      <c r="AC120" s="79"/>
      <c r="AD120" s="81"/>
      <c r="AE120" s="79" t="s">
        <v>3482</v>
      </c>
      <c r="AF120" s="79"/>
      <c r="AG120" s="79"/>
      <c r="AH120" s="79"/>
      <c r="AI120" s="79"/>
      <c r="AJ120" s="79"/>
      <c r="AK120" s="79"/>
      <c r="AL120" s="79"/>
      <c r="AM120" s="79"/>
      <c r="AN120" s="79"/>
      <c r="AO120" s="79"/>
      <c r="AP120" s="79"/>
      <c r="AQ120" s="79"/>
      <c r="AR120" s="79"/>
      <c r="AS120" s="79"/>
      <c r="AT120" s="79"/>
      <c r="AU120" s="79"/>
      <c r="AV120" s="79"/>
      <c r="AW120" s="79"/>
      <c r="AX120" s="79"/>
      <c r="AY120" s="79"/>
      <c r="AZ120" s="83">
        <f t="shared" si="1"/>
        <v>0.27500000000000002</v>
      </c>
    </row>
    <row r="121" spans="1:52" ht="34.950000000000003" customHeight="1" x14ac:dyDescent="0.45">
      <c r="A121" s="78" t="s">
        <v>7555</v>
      </c>
      <c r="B121" s="79">
        <v>1</v>
      </c>
      <c r="C121" s="93" t="s">
        <v>4578</v>
      </c>
      <c r="D121" s="78"/>
      <c r="E121" s="78"/>
      <c r="F121" s="79"/>
      <c r="G121" s="78"/>
      <c r="H121" s="79" t="s">
        <v>7439</v>
      </c>
      <c r="I121" s="87" t="s">
        <v>2958</v>
      </c>
      <c r="J121" s="79"/>
      <c r="K121" s="79"/>
      <c r="L121" s="78" t="s">
        <v>7116</v>
      </c>
      <c r="M121" s="78" t="s">
        <v>5565</v>
      </c>
      <c r="N121" s="78" t="s">
        <v>7561</v>
      </c>
      <c r="O121" s="79">
        <v>1</v>
      </c>
      <c r="P121" s="79">
        <v>800</v>
      </c>
      <c r="Q121" s="79">
        <v>500</v>
      </c>
      <c r="R121" s="79">
        <v>1500</v>
      </c>
      <c r="S121" s="79"/>
      <c r="T121" s="79" t="s">
        <v>3043</v>
      </c>
      <c r="U121" s="79"/>
      <c r="V121" s="79"/>
      <c r="W121" s="79"/>
      <c r="X121" s="79"/>
      <c r="Y121" s="79"/>
      <c r="Z121" s="79" t="s">
        <v>5489</v>
      </c>
      <c r="AA121" s="79"/>
      <c r="AB121" s="79"/>
      <c r="AC121" s="79"/>
      <c r="AD121" s="81"/>
      <c r="AE121" s="79" t="s">
        <v>3482</v>
      </c>
      <c r="AF121" s="79"/>
      <c r="AG121" s="79"/>
      <c r="AH121" s="79"/>
      <c r="AI121" s="79"/>
      <c r="AJ121" s="79"/>
      <c r="AK121" s="79"/>
      <c r="AL121" s="79"/>
      <c r="AM121" s="79"/>
      <c r="AN121" s="79"/>
      <c r="AO121" s="79"/>
      <c r="AP121" s="79"/>
      <c r="AQ121" s="79"/>
      <c r="AR121" s="79"/>
      <c r="AS121" s="79"/>
      <c r="AT121" s="79"/>
      <c r="AU121" s="79"/>
      <c r="AV121" s="79"/>
      <c r="AW121" s="79"/>
      <c r="AX121" s="79"/>
      <c r="AY121" s="79"/>
      <c r="AZ121" s="83">
        <f t="shared" si="1"/>
        <v>0.6</v>
      </c>
    </row>
    <row r="122" spans="1:52" ht="34.950000000000003" customHeight="1" x14ac:dyDescent="0.45">
      <c r="A122" s="78" t="s">
        <v>7555</v>
      </c>
      <c r="B122" s="79">
        <v>1</v>
      </c>
      <c r="C122" s="93" t="s">
        <v>4578</v>
      </c>
      <c r="D122" s="78"/>
      <c r="E122" s="78"/>
      <c r="F122" s="79"/>
      <c r="G122" s="78"/>
      <c r="H122" s="79"/>
      <c r="I122" s="87"/>
      <c r="J122" s="79"/>
      <c r="K122" s="79"/>
      <c r="L122" s="78" t="s">
        <v>8916</v>
      </c>
      <c r="M122" s="78"/>
      <c r="N122" s="78"/>
      <c r="O122" s="79">
        <v>25</v>
      </c>
      <c r="P122" s="79"/>
      <c r="Q122" s="79"/>
      <c r="R122" s="79"/>
      <c r="S122" s="79"/>
      <c r="T122" s="79"/>
      <c r="U122" s="79"/>
      <c r="V122" s="79"/>
      <c r="W122" s="79"/>
      <c r="X122" s="79"/>
      <c r="Y122" s="79"/>
      <c r="Z122" s="79"/>
      <c r="AA122" s="79"/>
      <c r="AB122" s="79"/>
      <c r="AC122" s="79"/>
      <c r="AD122" s="81"/>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83">
        <v>2.5</v>
      </c>
    </row>
    <row r="123" spans="1:52" s="154" customFormat="1" ht="34.950000000000003" customHeight="1" x14ac:dyDescent="0.45">
      <c r="A123" s="151" t="s">
        <v>7555</v>
      </c>
      <c r="B123" s="147">
        <v>1</v>
      </c>
      <c r="C123" s="151" t="s">
        <v>153</v>
      </c>
      <c r="D123" s="151" t="s">
        <v>1958</v>
      </c>
      <c r="E123" s="151" t="s">
        <v>515</v>
      </c>
      <c r="F123" s="147">
        <v>1</v>
      </c>
      <c r="G123" s="151" t="s">
        <v>153</v>
      </c>
      <c r="H123" s="147"/>
      <c r="I123" s="152"/>
      <c r="J123" s="147" t="s">
        <v>0</v>
      </c>
      <c r="K123" s="147"/>
      <c r="L123" s="151" t="s">
        <v>7114</v>
      </c>
      <c r="M123" s="151" t="s">
        <v>6918</v>
      </c>
      <c r="N123" s="151" t="s">
        <v>532</v>
      </c>
      <c r="O123" s="147">
        <v>1</v>
      </c>
      <c r="P123" s="147"/>
      <c r="Q123" s="147"/>
      <c r="R123" s="147"/>
      <c r="S123" s="147"/>
      <c r="T123" s="147"/>
      <c r="U123" s="147"/>
      <c r="V123" s="147"/>
      <c r="W123" s="147"/>
      <c r="X123" s="147"/>
      <c r="Y123" s="147"/>
      <c r="Z123" s="147"/>
      <c r="AA123" s="147"/>
      <c r="AB123" s="147"/>
      <c r="AC123" s="147"/>
      <c r="AD123" s="153">
        <v>42076</v>
      </c>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83">
        <f t="shared" si="1"/>
        <v>0</v>
      </c>
    </row>
    <row r="124" spans="1:52" s="154" customFormat="1" ht="34.950000000000003" customHeight="1" x14ac:dyDescent="0.45">
      <c r="A124" s="151" t="s">
        <v>7555</v>
      </c>
      <c r="B124" s="147">
        <v>1</v>
      </c>
      <c r="C124" s="151" t="s">
        <v>153</v>
      </c>
      <c r="D124" s="151" t="s">
        <v>1958</v>
      </c>
      <c r="E124" s="151" t="s">
        <v>515</v>
      </c>
      <c r="F124" s="147">
        <v>1</v>
      </c>
      <c r="G124" s="151" t="s">
        <v>153</v>
      </c>
      <c r="H124" s="147"/>
      <c r="I124" s="152"/>
      <c r="J124" s="147" t="s">
        <v>0</v>
      </c>
      <c r="K124" s="147"/>
      <c r="L124" s="151" t="s">
        <v>7114</v>
      </c>
      <c r="M124" s="151" t="s">
        <v>6918</v>
      </c>
      <c r="N124" s="151" t="s">
        <v>532</v>
      </c>
      <c r="O124" s="147">
        <v>1</v>
      </c>
      <c r="P124" s="147"/>
      <c r="Q124" s="147"/>
      <c r="R124" s="147"/>
      <c r="S124" s="147"/>
      <c r="T124" s="147"/>
      <c r="U124" s="147"/>
      <c r="V124" s="147"/>
      <c r="W124" s="147"/>
      <c r="X124" s="147"/>
      <c r="Y124" s="147"/>
      <c r="Z124" s="147"/>
      <c r="AA124" s="147"/>
      <c r="AB124" s="147"/>
      <c r="AC124" s="147"/>
      <c r="AD124" s="153">
        <v>42793</v>
      </c>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83">
        <f t="shared" si="1"/>
        <v>0</v>
      </c>
    </row>
    <row r="125" spans="1:52" s="154" customFormat="1" ht="34.950000000000003" customHeight="1" x14ac:dyDescent="0.45">
      <c r="A125" s="151" t="s">
        <v>7555</v>
      </c>
      <c r="B125" s="147">
        <v>1</v>
      </c>
      <c r="C125" s="151" t="s">
        <v>153</v>
      </c>
      <c r="D125" s="151" t="s">
        <v>1958</v>
      </c>
      <c r="E125" s="151" t="s">
        <v>515</v>
      </c>
      <c r="F125" s="147">
        <v>1</v>
      </c>
      <c r="G125" s="151" t="s">
        <v>153</v>
      </c>
      <c r="H125" s="147"/>
      <c r="I125" s="152"/>
      <c r="J125" s="147" t="s">
        <v>0</v>
      </c>
      <c r="K125" s="147"/>
      <c r="L125" s="151" t="s">
        <v>7114</v>
      </c>
      <c r="M125" s="151" t="s">
        <v>6918</v>
      </c>
      <c r="N125" s="151" t="s">
        <v>533</v>
      </c>
      <c r="O125" s="147">
        <v>1</v>
      </c>
      <c r="P125" s="147"/>
      <c r="Q125" s="147"/>
      <c r="R125" s="147"/>
      <c r="S125" s="147"/>
      <c r="T125" s="147"/>
      <c r="U125" s="147"/>
      <c r="V125" s="147"/>
      <c r="W125" s="147"/>
      <c r="X125" s="147"/>
      <c r="Y125" s="147"/>
      <c r="Z125" s="147"/>
      <c r="AA125" s="147"/>
      <c r="AB125" s="147"/>
      <c r="AC125" s="147"/>
      <c r="AD125" s="153">
        <v>42325</v>
      </c>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83">
        <f t="shared" si="1"/>
        <v>0</v>
      </c>
    </row>
    <row r="126" spans="1:52" s="154" customFormat="1" ht="34.950000000000003" customHeight="1" x14ac:dyDescent="0.45">
      <c r="A126" s="151" t="s">
        <v>7555</v>
      </c>
      <c r="B126" s="147">
        <v>1</v>
      </c>
      <c r="C126" s="151" t="s">
        <v>153</v>
      </c>
      <c r="D126" s="151" t="s">
        <v>1958</v>
      </c>
      <c r="E126" s="151" t="s">
        <v>515</v>
      </c>
      <c r="F126" s="147">
        <v>1</v>
      </c>
      <c r="G126" s="151" t="s">
        <v>153</v>
      </c>
      <c r="H126" s="147"/>
      <c r="I126" s="152"/>
      <c r="J126" s="147" t="s">
        <v>0</v>
      </c>
      <c r="K126" s="147"/>
      <c r="L126" s="151" t="s">
        <v>7114</v>
      </c>
      <c r="M126" s="151" t="s">
        <v>6918</v>
      </c>
      <c r="N126" s="151" t="s">
        <v>534</v>
      </c>
      <c r="O126" s="147">
        <v>1</v>
      </c>
      <c r="P126" s="147"/>
      <c r="Q126" s="147"/>
      <c r="R126" s="147"/>
      <c r="S126" s="147"/>
      <c r="T126" s="147"/>
      <c r="U126" s="147"/>
      <c r="V126" s="147"/>
      <c r="W126" s="147"/>
      <c r="X126" s="147"/>
      <c r="Y126" s="147"/>
      <c r="Z126" s="147"/>
      <c r="AA126" s="147"/>
      <c r="AB126" s="147"/>
      <c r="AC126" s="147"/>
      <c r="AD126" s="153">
        <v>42325</v>
      </c>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83">
        <f t="shared" si="1"/>
        <v>0</v>
      </c>
    </row>
    <row r="127" spans="1:52" s="154" customFormat="1" ht="34.950000000000003" customHeight="1" x14ac:dyDescent="0.45">
      <c r="A127" s="151" t="s">
        <v>7555</v>
      </c>
      <c r="B127" s="147">
        <v>1</v>
      </c>
      <c r="C127" s="151" t="s">
        <v>153</v>
      </c>
      <c r="D127" s="151" t="s">
        <v>1958</v>
      </c>
      <c r="E127" s="151" t="s">
        <v>515</v>
      </c>
      <c r="F127" s="147">
        <v>1</v>
      </c>
      <c r="G127" s="151" t="s">
        <v>153</v>
      </c>
      <c r="H127" s="147"/>
      <c r="I127" s="152"/>
      <c r="J127" s="147" t="s">
        <v>2498</v>
      </c>
      <c r="K127" s="147"/>
      <c r="L127" s="151" t="s">
        <v>7114</v>
      </c>
      <c r="M127" s="151" t="s">
        <v>6918</v>
      </c>
      <c r="N127" s="151" t="s">
        <v>535</v>
      </c>
      <c r="O127" s="147">
        <v>1</v>
      </c>
      <c r="P127" s="147"/>
      <c r="Q127" s="147"/>
      <c r="R127" s="147"/>
      <c r="S127" s="147"/>
      <c r="T127" s="147"/>
      <c r="U127" s="147"/>
      <c r="V127" s="147"/>
      <c r="W127" s="147"/>
      <c r="X127" s="147"/>
      <c r="Y127" s="147"/>
      <c r="Z127" s="147"/>
      <c r="AA127" s="147"/>
      <c r="AB127" s="147"/>
      <c r="AC127" s="147"/>
      <c r="AD127" s="153">
        <v>38204</v>
      </c>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83">
        <f t="shared" si="1"/>
        <v>0</v>
      </c>
    </row>
    <row r="128" spans="1:52" s="154" customFormat="1" ht="34.950000000000003" customHeight="1" x14ac:dyDescent="0.45">
      <c r="A128" s="151" t="s">
        <v>7555</v>
      </c>
      <c r="B128" s="147">
        <v>1</v>
      </c>
      <c r="C128" s="151" t="s">
        <v>153</v>
      </c>
      <c r="D128" s="151" t="s">
        <v>1958</v>
      </c>
      <c r="E128" s="151" t="s">
        <v>515</v>
      </c>
      <c r="F128" s="147">
        <v>1</v>
      </c>
      <c r="G128" s="151" t="s">
        <v>153</v>
      </c>
      <c r="H128" s="147"/>
      <c r="I128" s="152"/>
      <c r="J128" s="147" t="s">
        <v>0</v>
      </c>
      <c r="K128" s="147"/>
      <c r="L128" s="151" t="s">
        <v>7114</v>
      </c>
      <c r="M128" s="151" t="s">
        <v>6918</v>
      </c>
      <c r="N128" s="151" t="s">
        <v>536</v>
      </c>
      <c r="O128" s="147">
        <v>1</v>
      </c>
      <c r="P128" s="147"/>
      <c r="Q128" s="147"/>
      <c r="R128" s="147"/>
      <c r="S128" s="147"/>
      <c r="T128" s="147"/>
      <c r="U128" s="147"/>
      <c r="V128" s="147"/>
      <c r="W128" s="147"/>
      <c r="X128" s="147"/>
      <c r="Y128" s="147"/>
      <c r="Z128" s="147"/>
      <c r="AA128" s="147"/>
      <c r="AB128" s="147"/>
      <c r="AC128" s="147"/>
      <c r="AD128" s="153">
        <v>36866</v>
      </c>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83">
        <f t="shared" si="1"/>
        <v>0</v>
      </c>
    </row>
    <row r="129" spans="1:52" s="154" customFormat="1" ht="34.950000000000003" customHeight="1" x14ac:dyDescent="0.45">
      <c r="A129" s="151" t="s">
        <v>7555</v>
      </c>
      <c r="B129" s="147">
        <v>1</v>
      </c>
      <c r="C129" s="151" t="s">
        <v>153</v>
      </c>
      <c r="D129" s="151" t="s">
        <v>1958</v>
      </c>
      <c r="E129" s="151" t="s">
        <v>515</v>
      </c>
      <c r="F129" s="147">
        <v>1</v>
      </c>
      <c r="G129" s="151" t="s">
        <v>153</v>
      </c>
      <c r="H129" s="147"/>
      <c r="I129" s="152"/>
      <c r="J129" s="147" t="s">
        <v>0</v>
      </c>
      <c r="K129" s="147"/>
      <c r="L129" s="151" t="s">
        <v>7114</v>
      </c>
      <c r="M129" s="151" t="s">
        <v>6918</v>
      </c>
      <c r="N129" s="151" t="s">
        <v>537</v>
      </c>
      <c r="O129" s="147">
        <v>1</v>
      </c>
      <c r="P129" s="147"/>
      <c r="Q129" s="147"/>
      <c r="R129" s="147"/>
      <c r="S129" s="147"/>
      <c r="T129" s="147"/>
      <c r="U129" s="147"/>
      <c r="V129" s="147"/>
      <c r="W129" s="147"/>
      <c r="X129" s="147"/>
      <c r="Y129" s="147"/>
      <c r="Z129" s="147"/>
      <c r="AA129" s="147"/>
      <c r="AB129" s="147"/>
      <c r="AC129" s="147"/>
      <c r="AD129" s="153">
        <v>37231</v>
      </c>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83">
        <f t="shared" si="1"/>
        <v>0</v>
      </c>
    </row>
    <row r="130" spans="1:52" s="154" customFormat="1" ht="34.950000000000003" customHeight="1" x14ac:dyDescent="0.45">
      <c r="A130" s="151" t="s">
        <v>7555</v>
      </c>
      <c r="B130" s="147">
        <v>1</v>
      </c>
      <c r="C130" s="151" t="s">
        <v>153</v>
      </c>
      <c r="D130" s="151" t="s">
        <v>1958</v>
      </c>
      <c r="E130" s="151" t="s">
        <v>515</v>
      </c>
      <c r="F130" s="147">
        <v>1</v>
      </c>
      <c r="G130" s="151" t="s">
        <v>153</v>
      </c>
      <c r="H130" s="147"/>
      <c r="I130" s="152"/>
      <c r="J130" s="147" t="s">
        <v>0</v>
      </c>
      <c r="K130" s="147"/>
      <c r="L130" s="151" t="s">
        <v>7115</v>
      </c>
      <c r="M130" s="151" t="s">
        <v>6918</v>
      </c>
      <c r="N130" s="151" t="s">
        <v>538</v>
      </c>
      <c r="O130" s="147">
        <v>1</v>
      </c>
      <c r="P130" s="147"/>
      <c r="Q130" s="147"/>
      <c r="R130" s="147"/>
      <c r="S130" s="147"/>
      <c r="T130" s="147"/>
      <c r="U130" s="147"/>
      <c r="V130" s="147"/>
      <c r="W130" s="147"/>
      <c r="X130" s="147"/>
      <c r="Y130" s="147"/>
      <c r="Z130" s="147"/>
      <c r="AA130" s="147"/>
      <c r="AB130" s="147"/>
      <c r="AC130" s="147"/>
      <c r="AD130" s="153">
        <v>38792</v>
      </c>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83">
        <f t="shared" si="1"/>
        <v>0</v>
      </c>
    </row>
    <row r="131" spans="1:52" s="154" customFormat="1" ht="34.950000000000003" customHeight="1" x14ac:dyDescent="0.45">
      <c r="A131" s="151" t="s">
        <v>7555</v>
      </c>
      <c r="B131" s="147">
        <v>1</v>
      </c>
      <c r="C131" s="151" t="s">
        <v>153</v>
      </c>
      <c r="D131" s="151" t="s">
        <v>1958</v>
      </c>
      <c r="E131" s="151" t="s">
        <v>515</v>
      </c>
      <c r="F131" s="147">
        <v>1</v>
      </c>
      <c r="G131" s="151" t="s">
        <v>153</v>
      </c>
      <c r="H131" s="147"/>
      <c r="I131" s="152"/>
      <c r="J131" s="147" t="s">
        <v>0</v>
      </c>
      <c r="K131" s="147"/>
      <c r="L131" s="151" t="s">
        <v>7115</v>
      </c>
      <c r="M131" s="151" t="s">
        <v>6918</v>
      </c>
      <c r="N131" s="151" t="s">
        <v>539</v>
      </c>
      <c r="O131" s="147">
        <v>1</v>
      </c>
      <c r="P131" s="147"/>
      <c r="Q131" s="147"/>
      <c r="R131" s="147"/>
      <c r="S131" s="147"/>
      <c r="T131" s="147"/>
      <c r="U131" s="147"/>
      <c r="V131" s="147"/>
      <c r="W131" s="147"/>
      <c r="X131" s="147"/>
      <c r="Y131" s="147"/>
      <c r="Z131" s="147"/>
      <c r="AA131" s="147"/>
      <c r="AB131" s="147"/>
      <c r="AC131" s="147"/>
      <c r="AD131" s="153">
        <v>34156</v>
      </c>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83">
        <f t="shared" si="1"/>
        <v>0</v>
      </c>
    </row>
  </sheetData>
  <autoFilter ref="A2:BN131" xr:uid="{00000000-0001-0000-0000-000000000000}">
    <filterColumn colId="40" showButton="0"/>
    <filterColumn colId="41" showButton="0"/>
  </autoFilter>
  <mergeCells count="38">
    <mergeCell ref="AZ1:AZ2"/>
    <mergeCell ref="AT1:AT2"/>
    <mergeCell ref="AU1:AU2"/>
    <mergeCell ref="AV1:AV2"/>
    <mergeCell ref="AW1:AW2"/>
    <mergeCell ref="AX1:AX2"/>
    <mergeCell ref="AY1:AY2"/>
    <mergeCell ref="AS1:AS2"/>
    <mergeCell ref="AF1:AF2"/>
    <mergeCell ref="AG1:AG2"/>
    <mergeCell ref="AH1:AH2"/>
    <mergeCell ref="AI1:AI2"/>
    <mergeCell ref="AJ1:AJ2"/>
    <mergeCell ref="AK1:AK2"/>
    <mergeCell ref="AL1:AL2"/>
    <mergeCell ref="AM1:AM2"/>
    <mergeCell ref="AN1:AN2"/>
    <mergeCell ref="AO1:AQ2"/>
    <mergeCell ref="AR1:AR2"/>
    <mergeCell ref="AE1:AE2"/>
    <mergeCell ref="M1:M2"/>
    <mergeCell ref="N1:N2"/>
    <mergeCell ref="O1:O2"/>
    <mergeCell ref="P1:R1"/>
    <mergeCell ref="S1:V1"/>
    <mergeCell ref="W1:Y1"/>
    <mergeCell ref="Z1:Z2"/>
    <mergeCell ref="AA1:AA2"/>
    <mergeCell ref="AB1:AB2"/>
    <mergeCell ref="AC1:AC2"/>
    <mergeCell ref="AD1:AD2"/>
    <mergeCell ref="L1:L2"/>
    <mergeCell ref="A1:C1"/>
    <mergeCell ref="D1:G1"/>
    <mergeCell ref="H1:H2"/>
    <mergeCell ref="I1:I2"/>
    <mergeCell ref="J1:J2"/>
    <mergeCell ref="K1:K2"/>
  </mergeCells>
  <phoneticPr fontId="3"/>
  <conditionalFormatting sqref="AS110:AS116 AS88:AS95 AS3:AS8 AS16:AS24 AS44:AS50 AS64:AS71">
    <cfRule type="uniqueValues" dxfId="37" priority="45"/>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5A04-7E1E-4318-8E56-3B40075A9CC0}">
  <sheetPr>
    <tabColor rgb="FFFFFFCC"/>
    <pageSetUpPr fitToPage="1"/>
  </sheetPr>
  <dimension ref="A1:AZ115"/>
  <sheetViews>
    <sheetView view="pageBreakPreview" zoomScale="85" zoomScaleNormal="85" zoomScaleSheetLayoutView="85" workbookViewId="0">
      <pane ySplit="2" topLeftCell="A3" activePane="bottomLeft" state="frozen"/>
      <selection activeCell="I22" sqref="A1:AZ403"/>
      <selection pane="bottomLeft" sqref="A1:C1"/>
    </sheetView>
  </sheetViews>
  <sheetFormatPr defaultColWidth="8.09765625" defaultRowHeight="34.950000000000003" customHeight="1" x14ac:dyDescent="0.45"/>
  <cols>
    <col min="1" max="1" width="20.59765625" style="92" customWidth="1"/>
    <col min="2" max="2" width="5.59765625" style="85" customWidth="1"/>
    <col min="3" max="4" width="20.59765625" style="92" customWidth="1"/>
    <col min="5" max="5" width="15.59765625" style="92" customWidth="1"/>
    <col min="6" max="6" width="5.59765625" style="85" customWidth="1"/>
    <col min="7" max="7" width="20.59765625" style="92" customWidth="1"/>
    <col min="8" max="8" width="8.59765625" style="85" customWidth="1"/>
    <col min="9" max="9" width="8.59765625" style="100" customWidth="1"/>
    <col min="10" max="11" width="8.59765625" style="85" customWidth="1"/>
    <col min="12" max="12" width="30.59765625" style="92" customWidth="1"/>
    <col min="13" max="14" width="20.59765625" style="92" customWidth="1"/>
    <col min="15" max="15" width="5.59765625" style="85" customWidth="1"/>
    <col min="16" max="18" width="6.59765625" style="85" customWidth="1"/>
    <col min="19" max="29" width="6.59765625" style="85" hidden="1" customWidth="1"/>
    <col min="30" max="30" width="9.69921875" style="85" hidden="1" customWidth="1"/>
    <col min="31" max="50" width="0" style="85" hidden="1" customWidth="1"/>
    <col min="51" max="51" width="8.09765625" style="85"/>
    <col min="52" max="16384" width="8.09765625" style="84"/>
  </cols>
  <sheetData>
    <row r="1" spans="1:52" s="69" customFormat="1" ht="30" customHeight="1" x14ac:dyDescent="0.45">
      <c r="A1" s="212" t="s">
        <v>2825</v>
      </c>
      <c r="B1" s="213"/>
      <c r="C1" s="214"/>
      <c r="D1" s="212" t="s">
        <v>2826</v>
      </c>
      <c r="E1" s="213"/>
      <c r="F1" s="213"/>
      <c r="G1" s="214"/>
      <c r="H1" s="210" t="s">
        <v>6798</v>
      </c>
      <c r="I1" s="215" t="s">
        <v>6799</v>
      </c>
      <c r="J1" s="217" t="s">
        <v>10404</v>
      </c>
      <c r="K1" s="217" t="s">
        <v>10405</v>
      </c>
      <c r="L1" s="210" t="s">
        <v>94</v>
      </c>
      <c r="M1" s="210" t="s">
        <v>6800</v>
      </c>
      <c r="N1" s="210" t="s">
        <v>2747</v>
      </c>
      <c r="O1" s="210" t="s">
        <v>2435</v>
      </c>
      <c r="P1" s="221" t="s">
        <v>2827</v>
      </c>
      <c r="Q1" s="222"/>
      <c r="R1" s="223"/>
      <c r="S1" s="224" t="s">
        <v>2831</v>
      </c>
      <c r="T1" s="225"/>
      <c r="U1" s="225"/>
      <c r="V1" s="226"/>
      <c r="W1" s="224" t="s">
        <v>2832</v>
      </c>
      <c r="X1" s="225"/>
      <c r="Y1" s="226"/>
      <c r="Z1" s="219" t="s">
        <v>2840</v>
      </c>
      <c r="AA1" s="219" t="s">
        <v>2841</v>
      </c>
      <c r="AB1" s="219" t="s">
        <v>2842</v>
      </c>
      <c r="AC1" s="219" t="s">
        <v>2843</v>
      </c>
      <c r="AD1" s="219" t="s">
        <v>93</v>
      </c>
      <c r="AE1" s="219" t="s">
        <v>2844</v>
      </c>
      <c r="AF1" s="219" t="s">
        <v>2845</v>
      </c>
      <c r="AG1" s="219" t="s">
        <v>2846</v>
      </c>
      <c r="AH1" s="219" t="s">
        <v>2847</v>
      </c>
      <c r="AI1" s="219" t="s">
        <v>2848</v>
      </c>
      <c r="AJ1" s="229" t="s">
        <v>2850</v>
      </c>
      <c r="AK1" s="229" t="s">
        <v>2851</v>
      </c>
      <c r="AL1" s="229" t="s">
        <v>2852</v>
      </c>
      <c r="AM1" s="231" t="s">
        <v>2853</v>
      </c>
      <c r="AN1" s="233" t="s">
        <v>2854</v>
      </c>
      <c r="AO1" s="235" t="s">
        <v>2855</v>
      </c>
      <c r="AP1" s="236"/>
      <c r="AQ1" s="237"/>
      <c r="AR1" s="227" t="s">
        <v>2856</v>
      </c>
      <c r="AS1" s="227" t="s">
        <v>2857</v>
      </c>
      <c r="AT1" s="242" t="s">
        <v>2862</v>
      </c>
      <c r="AU1" s="244" t="s">
        <v>2863</v>
      </c>
      <c r="AV1" s="245" t="s">
        <v>2858</v>
      </c>
      <c r="AW1" s="245" t="s">
        <v>2859</v>
      </c>
      <c r="AX1" s="245" t="s">
        <v>2860</v>
      </c>
      <c r="AY1" s="241" t="s">
        <v>5809</v>
      </c>
      <c r="AZ1" s="241" t="s">
        <v>5810</v>
      </c>
    </row>
    <row r="2" spans="1:52" s="69" customFormat="1" ht="30" customHeight="1" x14ac:dyDescent="0.45">
      <c r="A2" s="75" t="s">
        <v>91</v>
      </c>
      <c r="B2" s="75" t="s">
        <v>89</v>
      </c>
      <c r="C2" s="75" t="s">
        <v>92</v>
      </c>
      <c r="D2" s="75" t="s">
        <v>2804</v>
      </c>
      <c r="E2" s="75" t="s">
        <v>2794</v>
      </c>
      <c r="F2" s="75" t="s">
        <v>89</v>
      </c>
      <c r="G2" s="75" t="s">
        <v>90</v>
      </c>
      <c r="H2" s="211"/>
      <c r="I2" s="216"/>
      <c r="J2" s="218"/>
      <c r="K2" s="218"/>
      <c r="L2" s="211"/>
      <c r="M2" s="211"/>
      <c r="N2" s="211"/>
      <c r="O2" s="211"/>
      <c r="P2" s="68" t="s">
        <v>2828</v>
      </c>
      <c r="Q2" s="68" t="s">
        <v>2829</v>
      </c>
      <c r="R2" s="70" t="s">
        <v>2830</v>
      </c>
      <c r="S2" s="68" t="s">
        <v>2833</v>
      </c>
      <c r="T2" s="71" t="s">
        <v>2837</v>
      </c>
      <c r="U2" s="71" t="s">
        <v>2838</v>
      </c>
      <c r="V2" s="71" t="s">
        <v>2839</v>
      </c>
      <c r="W2" s="68" t="s">
        <v>2834</v>
      </c>
      <c r="X2" s="68" t="s">
        <v>2835</v>
      </c>
      <c r="Y2" s="68" t="s">
        <v>2836</v>
      </c>
      <c r="Z2" s="220"/>
      <c r="AA2" s="220"/>
      <c r="AB2" s="220"/>
      <c r="AC2" s="220"/>
      <c r="AD2" s="220"/>
      <c r="AE2" s="220"/>
      <c r="AF2" s="220"/>
      <c r="AG2" s="220"/>
      <c r="AH2" s="220"/>
      <c r="AI2" s="220"/>
      <c r="AJ2" s="230"/>
      <c r="AK2" s="230"/>
      <c r="AL2" s="230"/>
      <c r="AM2" s="232"/>
      <c r="AN2" s="234"/>
      <c r="AO2" s="238"/>
      <c r="AP2" s="239"/>
      <c r="AQ2" s="240"/>
      <c r="AR2" s="228"/>
      <c r="AS2" s="228" t="s">
        <v>2861</v>
      </c>
      <c r="AT2" s="243"/>
      <c r="AU2" s="244"/>
      <c r="AV2" s="246"/>
      <c r="AW2" s="246"/>
      <c r="AX2" s="246"/>
      <c r="AY2" s="241"/>
      <c r="AZ2" s="241"/>
    </row>
    <row r="3" spans="1:52" s="99" customFormat="1" ht="34.950000000000003" customHeight="1" x14ac:dyDescent="0.45">
      <c r="A3" s="93" t="s">
        <v>6582</v>
      </c>
      <c r="B3" s="77">
        <v>1</v>
      </c>
      <c r="C3" s="93" t="s">
        <v>2469</v>
      </c>
      <c r="D3" s="93"/>
      <c r="E3" s="93"/>
      <c r="F3" s="94"/>
      <c r="G3" s="93"/>
      <c r="H3" s="77"/>
      <c r="I3" s="95">
        <v>1948</v>
      </c>
      <c r="J3" s="77"/>
      <c r="K3" s="77"/>
      <c r="L3" s="93" t="s">
        <v>3106</v>
      </c>
      <c r="M3" s="96" t="s">
        <v>8488</v>
      </c>
      <c r="N3" s="96"/>
      <c r="O3" s="79">
        <v>1</v>
      </c>
      <c r="P3" s="77">
        <v>450</v>
      </c>
      <c r="Q3" s="77">
        <v>450</v>
      </c>
      <c r="R3" s="77">
        <v>700</v>
      </c>
      <c r="S3" s="77"/>
      <c r="T3" s="77"/>
      <c r="U3" s="77"/>
      <c r="V3" s="77"/>
      <c r="W3" s="77"/>
      <c r="X3" s="77"/>
      <c r="Y3" s="77"/>
      <c r="Z3" s="77"/>
      <c r="AA3" s="77"/>
      <c r="AB3" s="77"/>
      <c r="AC3" s="77"/>
      <c r="AD3" s="77"/>
      <c r="AE3" s="77"/>
      <c r="AF3" s="77"/>
      <c r="AG3" s="77"/>
      <c r="AH3" s="77"/>
      <c r="AI3" s="77"/>
      <c r="AJ3" s="77"/>
      <c r="AK3" s="77"/>
      <c r="AL3" s="77"/>
      <c r="AM3" s="72"/>
      <c r="AN3" s="94" t="s">
        <v>4620</v>
      </c>
      <c r="AO3" s="77"/>
      <c r="AP3" s="77"/>
      <c r="AQ3" s="77"/>
      <c r="AR3" s="77"/>
      <c r="AS3" s="97" t="s">
        <v>4495</v>
      </c>
      <c r="AT3" s="77">
        <v>3121</v>
      </c>
      <c r="AU3" s="77">
        <v>31</v>
      </c>
      <c r="AV3" s="94" t="s">
        <v>3227</v>
      </c>
      <c r="AW3" s="77" t="s">
        <v>2876</v>
      </c>
      <c r="AX3" s="94" t="s">
        <v>3232</v>
      </c>
      <c r="AY3" s="77"/>
      <c r="AZ3" s="83">
        <f t="shared" ref="AZ3:AZ20" si="0">P3*Q3*R3/1000000000*O3</f>
        <v>0.14174999999999999</v>
      </c>
    </row>
    <row r="4" spans="1:52" s="99" customFormat="1" ht="34.950000000000003" customHeight="1" x14ac:dyDescent="0.45">
      <c r="A4" s="93" t="s">
        <v>6582</v>
      </c>
      <c r="B4" s="77">
        <v>1</v>
      </c>
      <c r="C4" s="93" t="s">
        <v>2469</v>
      </c>
      <c r="D4" s="93" t="s">
        <v>4543</v>
      </c>
      <c r="E4" s="93"/>
      <c r="F4" s="94">
        <v>3</v>
      </c>
      <c r="G4" s="93" t="s">
        <v>4545</v>
      </c>
      <c r="H4" s="77"/>
      <c r="I4" s="95">
        <v>2485</v>
      </c>
      <c r="J4" s="77" t="s">
        <v>5427</v>
      </c>
      <c r="K4" s="77"/>
      <c r="L4" s="93" t="s">
        <v>3222</v>
      </c>
      <c r="M4" s="96" t="s">
        <v>3223</v>
      </c>
      <c r="N4" s="96" t="s">
        <v>3224</v>
      </c>
      <c r="O4" s="79">
        <v>1</v>
      </c>
      <c r="P4" s="77">
        <v>380</v>
      </c>
      <c r="Q4" s="77">
        <v>290</v>
      </c>
      <c r="R4" s="77">
        <v>600</v>
      </c>
      <c r="S4" s="77"/>
      <c r="T4" s="77"/>
      <c r="U4" s="77"/>
      <c r="V4" s="77"/>
      <c r="W4" s="77"/>
      <c r="X4" s="77"/>
      <c r="Y4" s="77"/>
      <c r="Z4" s="77"/>
      <c r="AA4" s="77"/>
      <c r="AB4" s="77"/>
      <c r="AC4" s="77"/>
      <c r="AD4" s="77"/>
      <c r="AE4" s="77"/>
      <c r="AF4" s="77"/>
      <c r="AG4" s="77"/>
      <c r="AH4" s="77"/>
      <c r="AI4" s="77"/>
      <c r="AJ4" s="77" t="s">
        <v>3043</v>
      </c>
      <c r="AK4" s="77"/>
      <c r="AL4" s="77"/>
      <c r="AM4" s="94"/>
      <c r="AN4" s="94"/>
      <c r="AO4" s="77"/>
      <c r="AP4" s="77"/>
      <c r="AQ4" s="77"/>
      <c r="AR4" s="77"/>
      <c r="AS4" s="97"/>
      <c r="AT4" s="77">
        <v>3436</v>
      </c>
      <c r="AU4" s="77">
        <v>24</v>
      </c>
      <c r="AV4" s="94" t="s">
        <v>3944</v>
      </c>
      <c r="AW4" s="77" t="s">
        <v>2868</v>
      </c>
      <c r="AX4" s="94" t="s">
        <v>3232</v>
      </c>
      <c r="AY4" s="77"/>
      <c r="AZ4" s="83">
        <f t="shared" si="0"/>
        <v>6.6119999999999998E-2</v>
      </c>
    </row>
    <row r="5" spans="1:52" s="99" customFormat="1" ht="34.950000000000003" customHeight="1" x14ac:dyDescent="0.45">
      <c r="A5" s="93" t="s">
        <v>6582</v>
      </c>
      <c r="B5" s="77">
        <v>1</v>
      </c>
      <c r="C5" s="93" t="s">
        <v>2469</v>
      </c>
      <c r="D5" s="93"/>
      <c r="E5" s="93"/>
      <c r="F5" s="94"/>
      <c r="G5" s="93"/>
      <c r="H5" s="77"/>
      <c r="I5" s="95">
        <v>2486</v>
      </c>
      <c r="J5" s="77"/>
      <c r="K5" s="77"/>
      <c r="L5" s="93" t="s">
        <v>3655</v>
      </c>
      <c r="M5" s="96"/>
      <c r="N5" s="96"/>
      <c r="O5" s="79">
        <v>1</v>
      </c>
      <c r="P5" s="77">
        <v>510</v>
      </c>
      <c r="Q5" s="77">
        <v>440</v>
      </c>
      <c r="R5" s="77">
        <v>700</v>
      </c>
      <c r="S5" s="77"/>
      <c r="T5" s="77"/>
      <c r="U5" s="77"/>
      <c r="V5" s="77"/>
      <c r="W5" s="77"/>
      <c r="X5" s="77"/>
      <c r="Y5" s="77"/>
      <c r="Z5" s="77"/>
      <c r="AA5" s="77"/>
      <c r="AB5" s="77"/>
      <c r="AC5" s="77"/>
      <c r="AD5" s="77"/>
      <c r="AE5" s="77"/>
      <c r="AF5" s="77"/>
      <c r="AG5" s="77"/>
      <c r="AH5" s="77"/>
      <c r="AI5" s="77"/>
      <c r="AJ5" s="77" t="s">
        <v>3043</v>
      </c>
      <c r="AK5" s="77"/>
      <c r="AL5" s="77"/>
      <c r="AM5" s="94"/>
      <c r="AN5" s="94"/>
      <c r="AO5" s="77"/>
      <c r="AP5" s="77"/>
      <c r="AQ5" s="77"/>
      <c r="AR5" s="77"/>
      <c r="AS5" s="97"/>
      <c r="AT5" s="77">
        <v>3437</v>
      </c>
      <c r="AU5" s="77">
        <v>24</v>
      </c>
      <c r="AV5" s="94" t="s">
        <v>3944</v>
      </c>
      <c r="AW5" s="77" t="s">
        <v>2874</v>
      </c>
      <c r="AX5" s="94" t="s">
        <v>3232</v>
      </c>
      <c r="AY5" s="77"/>
      <c r="AZ5" s="83">
        <f t="shared" si="0"/>
        <v>0.15708</v>
      </c>
    </row>
    <row r="6" spans="1:52" s="99" customFormat="1" ht="34.950000000000003" customHeight="1" x14ac:dyDescent="0.45">
      <c r="A6" s="93" t="s">
        <v>6582</v>
      </c>
      <c r="B6" s="77">
        <v>1</v>
      </c>
      <c r="C6" s="93" t="s">
        <v>2469</v>
      </c>
      <c r="D6" s="93"/>
      <c r="E6" s="93"/>
      <c r="F6" s="94"/>
      <c r="G6" s="93"/>
      <c r="H6" s="77"/>
      <c r="I6" s="95">
        <v>2487</v>
      </c>
      <c r="J6" s="77"/>
      <c r="K6" s="77"/>
      <c r="L6" s="93" t="s">
        <v>3627</v>
      </c>
      <c r="M6" s="96"/>
      <c r="N6" s="96"/>
      <c r="O6" s="79">
        <v>1</v>
      </c>
      <c r="P6" s="77">
        <v>420</v>
      </c>
      <c r="Q6" s="77">
        <v>420</v>
      </c>
      <c r="R6" s="77">
        <v>800</v>
      </c>
      <c r="S6" s="77"/>
      <c r="T6" s="77"/>
      <c r="U6" s="77"/>
      <c r="V6" s="77"/>
      <c r="W6" s="77"/>
      <c r="X6" s="77"/>
      <c r="Y6" s="77"/>
      <c r="Z6" s="77"/>
      <c r="AA6" s="77"/>
      <c r="AB6" s="77"/>
      <c r="AC6" s="77"/>
      <c r="AD6" s="77"/>
      <c r="AE6" s="77"/>
      <c r="AF6" s="77"/>
      <c r="AG6" s="77"/>
      <c r="AH6" s="77"/>
      <c r="AI6" s="77"/>
      <c r="AJ6" s="77"/>
      <c r="AK6" s="77"/>
      <c r="AL6" s="77"/>
      <c r="AM6" s="94"/>
      <c r="AN6" s="94" t="s">
        <v>4546</v>
      </c>
      <c r="AO6" s="77"/>
      <c r="AP6" s="77"/>
      <c r="AQ6" s="77"/>
      <c r="AR6" s="77"/>
      <c r="AS6" s="97"/>
      <c r="AT6" s="77">
        <v>3438</v>
      </c>
      <c r="AU6" s="77">
        <v>24</v>
      </c>
      <c r="AV6" s="94" t="s">
        <v>3944</v>
      </c>
      <c r="AW6" s="77" t="s">
        <v>2876</v>
      </c>
      <c r="AX6" s="94" t="s">
        <v>3232</v>
      </c>
      <c r="AY6" s="77"/>
      <c r="AZ6" s="83">
        <f t="shared" si="0"/>
        <v>0.14112</v>
      </c>
    </row>
    <row r="7" spans="1:52" s="99" customFormat="1" ht="34.950000000000003" customHeight="1" x14ac:dyDescent="0.45">
      <c r="A7" s="93" t="s">
        <v>6582</v>
      </c>
      <c r="B7" s="77">
        <v>1</v>
      </c>
      <c r="C7" s="93" t="s">
        <v>2469</v>
      </c>
      <c r="D7" s="93"/>
      <c r="E7" s="93"/>
      <c r="F7" s="94"/>
      <c r="G7" s="93"/>
      <c r="H7" s="77"/>
      <c r="I7" s="95">
        <v>2488</v>
      </c>
      <c r="J7" s="77"/>
      <c r="K7" s="77"/>
      <c r="L7" s="93" t="s">
        <v>3109</v>
      </c>
      <c r="M7" s="96" t="s">
        <v>6583</v>
      </c>
      <c r="N7" s="96"/>
      <c r="O7" s="79">
        <v>1</v>
      </c>
      <c r="P7" s="77">
        <v>300</v>
      </c>
      <c r="Q7" s="77">
        <v>300</v>
      </c>
      <c r="R7" s="77">
        <v>450</v>
      </c>
      <c r="S7" s="77"/>
      <c r="T7" s="77"/>
      <c r="U7" s="77"/>
      <c r="V7" s="77"/>
      <c r="W7" s="77"/>
      <c r="X7" s="77"/>
      <c r="Y7" s="77"/>
      <c r="Z7" s="77"/>
      <c r="AA7" s="77"/>
      <c r="AB7" s="77"/>
      <c r="AC7" s="77"/>
      <c r="AD7" s="77"/>
      <c r="AE7" s="77"/>
      <c r="AF7" s="77"/>
      <c r="AG7" s="77"/>
      <c r="AH7" s="77"/>
      <c r="AI7" s="77"/>
      <c r="AJ7" s="77"/>
      <c r="AK7" s="77"/>
      <c r="AL7" s="77"/>
      <c r="AM7" s="94" t="s">
        <v>4547</v>
      </c>
      <c r="AN7" s="94"/>
      <c r="AO7" s="77"/>
      <c r="AP7" s="77"/>
      <c r="AQ7" s="77"/>
      <c r="AR7" s="77"/>
      <c r="AS7" s="97"/>
      <c r="AT7" s="77">
        <v>3439</v>
      </c>
      <c r="AU7" s="77">
        <v>24</v>
      </c>
      <c r="AV7" s="94" t="s">
        <v>3944</v>
      </c>
      <c r="AW7" s="77" t="s">
        <v>2874</v>
      </c>
      <c r="AX7" s="94" t="s">
        <v>3074</v>
      </c>
      <c r="AY7" s="77"/>
      <c r="AZ7" s="83">
        <f t="shared" si="0"/>
        <v>4.0500000000000001E-2</v>
      </c>
    </row>
    <row r="8" spans="1:52" s="99" customFormat="1" ht="34.950000000000003" customHeight="1" x14ac:dyDescent="0.45">
      <c r="A8" s="93" t="s">
        <v>6582</v>
      </c>
      <c r="B8" s="77">
        <v>1</v>
      </c>
      <c r="C8" s="93" t="s">
        <v>2469</v>
      </c>
      <c r="D8" s="93"/>
      <c r="E8" s="93"/>
      <c r="F8" s="94"/>
      <c r="G8" s="93"/>
      <c r="H8" s="77"/>
      <c r="I8" s="95">
        <v>2489</v>
      </c>
      <c r="J8" s="77"/>
      <c r="K8" s="77"/>
      <c r="L8" s="93" t="s">
        <v>3101</v>
      </c>
      <c r="M8" s="96"/>
      <c r="N8" s="96" t="s">
        <v>3091</v>
      </c>
      <c r="O8" s="79">
        <v>1</v>
      </c>
      <c r="P8" s="77">
        <v>550</v>
      </c>
      <c r="Q8" s="77">
        <v>470</v>
      </c>
      <c r="R8" s="77">
        <v>370</v>
      </c>
      <c r="S8" s="77"/>
      <c r="T8" s="77"/>
      <c r="U8" s="77"/>
      <c r="V8" s="77"/>
      <c r="W8" s="77"/>
      <c r="X8" s="77"/>
      <c r="Y8" s="77"/>
      <c r="Z8" s="77"/>
      <c r="AA8" s="77"/>
      <c r="AB8" s="77"/>
      <c r="AC8" s="77"/>
      <c r="AD8" s="77"/>
      <c r="AE8" s="77"/>
      <c r="AF8" s="77"/>
      <c r="AG8" s="77"/>
      <c r="AH8" s="77"/>
      <c r="AI8" s="77"/>
      <c r="AJ8" s="77"/>
      <c r="AK8" s="77"/>
      <c r="AL8" s="77"/>
      <c r="AM8" s="94" t="s">
        <v>4548</v>
      </c>
      <c r="AN8" s="94"/>
      <c r="AO8" s="77"/>
      <c r="AP8" s="77"/>
      <c r="AQ8" s="77"/>
      <c r="AR8" s="77"/>
      <c r="AS8" s="97"/>
      <c r="AT8" s="77">
        <v>3440</v>
      </c>
      <c r="AU8" s="77">
        <v>24</v>
      </c>
      <c r="AV8" s="94" t="s">
        <v>3944</v>
      </c>
      <c r="AW8" s="77" t="s">
        <v>2957</v>
      </c>
      <c r="AX8" s="94" t="s">
        <v>3074</v>
      </c>
      <c r="AY8" s="77"/>
      <c r="AZ8" s="83">
        <f t="shared" si="0"/>
        <v>9.5644999999999994E-2</v>
      </c>
    </row>
    <row r="9" spans="1:52" s="99" customFormat="1" ht="34.950000000000003" customHeight="1" x14ac:dyDescent="0.45">
      <c r="A9" s="93" t="s">
        <v>6582</v>
      </c>
      <c r="B9" s="77">
        <v>1</v>
      </c>
      <c r="C9" s="93" t="s">
        <v>2469</v>
      </c>
      <c r="D9" s="93"/>
      <c r="E9" s="93"/>
      <c r="F9" s="94"/>
      <c r="G9" s="93"/>
      <c r="H9" s="77"/>
      <c r="I9" s="95">
        <v>2490</v>
      </c>
      <c r="J9" s="77"/>
      <c r="K9" s="77"/>
      <c r="L9" s="93" t="s">
        <v>4549</v>
      </c>
      <c r="M9" s="96"/>
      <c r="N9" s="96"/>
      <c r="O9" s="79">
        <v>1</v>
      </c>
      <c r="P9" s="77">
        <v>260</v>
      </c>
      <c r="Q9" s="77">
        <v>300</v>
      </c>
      <c r="R9" s="77">
        <v>130</v>
      </c>
      <c r="S9" s="77"/>
      <c r="T9" s="77"/>
      <c r="U9" s="77"/>
      <c r="V9" s="77"/>
      <c r="W9" s="77"/>
      <c r="X9" s="77"/>
      <c r="Y9" s="77"/>
      <c r="Z9" s="77"/>
      <c r="AA9" s="77"/>
      <c r="AB9" s="77"/>
      <c r="AC9" s="77"/>
      <c r="AD9" s="77"/>
      <c r="AE9" s="77"/>
      <c r="AF9" s="77"/>
      <c r="AG9" s="77"/>
      <c r="AH9" s="77"/>
      <c r="AI9" s="77"/>
      <c r="AJ9" s="77" t="s">
        <v>3043</v>
      </c>
      <c r="AK9" s="77"/>
      <c r="AL9" s="77"/>
      <c r="AM9" s="94"/>
      <c r="AN9" s="94"/>
      <c r="AO9" s="77"/>
      <c r="AP9" s="77"/>
      <c r="AQ9" s="77"/>
      <c r="AR9" s="77"/>
      <c r="AS9" s="97"/>
      <c r="AT9" s="77">
        <v>3441</v>
      </c>
      <c r="AU9" s="77">
        <v>24</v>
      </c>
      <c r="AV9" s="94" t="s">
        <v>3944</v>
      </c>
      <c r="AW9" s="77" t="s">
        <v>2874</v>
      </c>
      <c r="AX9" s="94" t="s">
        <v>3232</v>
      </c>
      <c r="AY9" s="77"/>
      <c r="AZ9" s="83">
        <f t="shared" si="0"/>
        <v>1.014E-2</v>
      </c>
    </row>
    <row r="10" spans="1:52" s="99" customFormat="1" ht="34.950000000000003" customHeight="1" x14ac:dyDescent="0.45">
      <c r="A10" s="93" t="s">
        <v>6582</v>
      </c>
      <c r="B10" s="77">
        <v>1</v>
      </c>
      <c r="C10" s="93" t="s">
        <v>2469</v>
      </c>
      <c r="D10" s="93"/>
      <c r="E10" s="93"/>
      <c r="F10" s="94"/>
      <c r="G10" s="93"/>
      <c r="H10" s="77"/>
      <c r="I10" s="95">
        <v>2491</v>
      </c>
      <c r="J10" s="77"/>
      <c r="K10" s="77"/>
      <c r="L10" s="93" t="s">
        <v>3529</v>
      </c>
      <c r="M10" s="96"/>
      <c r="N10" s="96"/>
      <c r="O10" s="79">
        <v>1</v>
      </c>
      <c r="P10" s="77">
        <v>880</v>
      </c>
      <c r="Q10" s="77">
        <v>400</v>
      </c>
      <c r="R10" s="77">
        <v>880</v>
      </c>
      <c r="S10" s="77"/>
      <c r="T10" s="77"/>
      <c r="U10" s="77"/>
      <c r="V10" s="77"/>
      <c r="W10" s="77"/>
      <c r="X10" s="77"/>
      <c r="Y10" s="77"/>
      <c r="Z10" s="77"/>
      <c r="AA10" s="77"/>
      <c r="AB10" s="77"/>
      <c r="AC10" s="77"/>
      <c r="AD10" s="77"/>
      <c r="AE10" s="77"/>
      <c r="AF10" s="77"/>
      <c r="AG10" s="77"/>
      <c r="AH10" s="77"/>
      <c r="AI10" s="77"/>
      <c r="AJ10" s="77"/>
      <c r="AK10" s="77"/>
      <c r="AL10" s="77"/>
      <c r="AM10" s="94"/>
      <c r="AN10" s="94"/>
      <c r="AO10" s="77"/>
      <c r="AP10" s="77"/>
      <c r="AQ10" s="77"/>
      <c r="AR10" s="77"/>
      <c r="AS10" s="97"/>
      <c r="AT10" s="77">
        <v>3442</v>
      </c>
      <c r="AU10" s="77">
        <v>24</v>
      </c>
      <c r="AV10" s="94" t="s">
        <v>3944</v>
      </c>
      <c r="AW10" s="77" t="s">
        <v>2876</v>
      </c>
      <c r="AX10" s="94" t="s">
        <v>3074</v>
      </c>
      <c r="AY10" s="77"/>
      <c r="AZ10" s="83">
        <f t="shared" si="0"/>
        <v>0.30975999999999998</v>
      </c>
    </row>
    <row r="11" spans="1:52" s="150" customFormat="1" ht="34.950000000000003" customHeight="1" x14ac:dyDescent="0.45">
      <c r="A11" s="142" t="s">
        <v>6582</v>
      </c>
      <c r="B11" s="143">
        <v>1</v>
      </c>
      <c r="C11" s="142" t="s">
        <v>2469</v>
      </c>
      <c r="D11" s="142"/>
      <c r="E11" s="142"/>
      <c r="F11" s="144"/>
      <c r="G11" s="142"/>
      <c r="H11" s="143"/>
      <c r="I11" s="145">
        <v>2492</v>
      </c>
      <c r="J11" s="143"/>
      <c r="K11" s="143"/>
      <c r="L11" s="142" t="s">
        <v>3106</v>
      </c>
      <c r="M11" s="146"/>
      <c r="N11" s="146"/>
      <c r="O11" s="147">
        <v>1</v>
      </c>
      <c r="P11" s="143">
        <v>450</v>
      </c>
      <c r="Q11" s="143">
        <v>450</v>
      </c>
      <c r="R11" s="143">
        <v>700</v>
      </c>
      <c r="S11" s="143"/>
      <c r="T11" s="143"/>
      <c r="U11" s="143"/>
      <c r="V11" s="143"/>
      <c r="W11" s="143"/>
      <c r="X11" s="143"/>
      <c r="Y11" s="143"/>
      <c r="Z11" s="143"/>
      <c r="AA11" s="143"/>
      <c r="AB11" s="143"/>
      <c r="AC11" s="143"/>
      <c r="AD11" s="143"/>
      <c r="AE11" s="143"/>
      <c r="AF11" s="143"/>
      <c r="AG11" s="143"/>
      <c r="AH11" s="143"/>
      <c r="AI11" s="143"/>
      <c r="AJ11" s="143"/>
      <c r="AK11" s="143"/>
      <c r="AL11" s="143"/>
      <c r="AM11" s="144"/>
      <c r="AN11" s="144"/>
      <c r="AO11" s="143"/>
      <c r="AP11" s="143"/>
      <c r="AQ11" s="143"/>
      <c r="AR11" s="143"/>
      <c r="AS11" s="148" t="s">
        <v>3893</v>
      </c>
      <c r="AT11" s="143">
        <v>3443</v>
      </c>
      <c r="AU11" s="143">
        <v>24</v>
      </c>
      <c r="AV11" s="144" t="s">
        <v>3944</v>
      </c>
      <c r="AW11" s="143" t="s">
        <v>2876</v>
      </c>
      <c r="AX11" s="144" t="s">
        <v>3694</v>
      </c>
      <c r="AY11" s="143"/>
      <c r="AZ11" s="83">
        <f t="shared" si="0"/>
        <v>0.14174999999999999</v>
      </c>
    </row>
    <row r="12" spans="1:52" s="99" customFormat="1" ht="34.950000000000003" customHeight="1" x14ac:dyDescent="0.45">
      <c r="A12" s="93" t="s">
        <v>6582</v>
      </c>
      <c r="B12" s="77">
        <v>1</v>
      </c>
      <c r="C12" s="93" t="s">
        <v>2469</v>
      </c>
      <c r="D12" s="93"/>
      <c r="E12" s="93"/>
      <c r="F12" s="94"/>
      <c r="G12" s="93"/>
      <c r="H12" s="77"/>
      <c r="I12" s="95">
        <v>2493</v>
      </c>
      <c r="J12" s="77"/>
      <c r="K12" s="77"/>
      <c r="L12" s="93" t="s">
        <v>3101</v>
      </c>
      <c r="M12" s="96" t="s">
        <v>6559</v>
      </c>
      <c r="N12" s="96"/>
      <c r="O12" s="79">
        <v>1</v>
      </c>
      <c r="P12" s="77">
        <v>1700</v>
      </c>
      <c r="Q12" s="77">
        <v>500</v>
      </c>
      <c r="R12" s="77">
        <v>400</v>
      </c>
      <c r="S12" s="77"/>
      <c r="T12" s="77"/>
      <c r="U12" s="77"/>
      <c r="V12" s="77"/>
      <c r="W12" s="77"/>
      <c r="X12" s="77"/>
      <c r="Y12" s="77"/>
      <c r="Z12" s="77"/>
      <c r="AA12" s="77"/>
      <c r="AB12" s="77"/>
      <c r="AC12" s="77"/>
      <c r="AD12" s="77"/>
      <c r="AE12" s="77"/>
      <c r="AF12" s="77"/>
      <c r="AG12" s="77"/>
      <c r="AH12" s="77"/>
      <c r="AI12" s="77"/>
      <c r="AJ12" s="77"/>
      <c r="AK12" s="77"/>
      <c r="AL12" s="77"/>
      <c r="AM12" s="94"/>
      <c r="AN12" s="94"/>
      <c r="AO12" s="77"/>
      <c r="AP12" s="77"/>
      <c r="AQ12" s="77"/>
      <c r="AR12" s="77"/>
      <c r="AS12" s="97"/>
      <c r="AT12" s="77">
        <v>3444</v>
      </c>
      <c r="AU12" s="77">
        <v>24</v>
      </c>
      <c r="AV12" s="94" t="s">
        <v>3944</v>
      </c>
      <c r="AW12" s="77" t="s">
        <v>2876</v>
      </c>
      <c r="AX12" s="94" t="s">
        <v>3232</v>
      </c>
      <c r="AY12" s="77"/>
      <c r="AZ12" s="83">
        <f t="shared" si="0"/>
        <v>0.34</v>
      </c>
    </row>
    <row r="13" spans="1:52" ht="34.950000000000003" customHeight="1" x14ac:dyDescent="0.45">
      <c r="A13" s="78" t="s">
        <v>6582</v>
      </c>
      <c r="B13" s="79">
        <v>1</v>
      </c>
      <c r="C13" s="93" t="s">
        <v>2469</v>
      </c>
      <c r="D13" s="78"/>
      <c r="E13" s="78"/>
      <c r="F13" s="79"/>
      <c r="G13" s="78"/>
      <c r="H13" s="79"/>
      <c r="I13" s="87" t="s">
        <v>1422</v>
      </c>
      <c r="J13" s="79"/>
      <c r="K13" s="79"/>
      <c r="L13" s="78" t="s">
        <v>6584</v>
      </c>
      <c r="M13" s="78" t="s">
        <v>6585</v>
      </c>
      <c r="N13" s="78"/>
      <c r="O13" s="79">
        <v>1</v>
      </c>
      <c r="P13" s="79">
        <v>600</v>
      </c>
      <c r="Q13" s="79">
        <v>600</v>
      </c>
      <c r="R13" s="79">
        <v>1200</v>
      </c>
      <c r="S13" s="79"/>
      <c r="T13" s="79" t="s">
        <v>3043</v>
      </c>
      <c r="U13" s="79"/>
      <c r="V13" s="79"/>
      <c r="W13" s="79"/>
      <c r="X13" s="79"/>
      <c r="Y13" s="79"/>
      <c r="Z13" s="79"/>
      <c r="AA13" s="79"/>
      <c r="AB13" s="79" t="s">
        <v>5591</v>
      </c>
      <c r="AC13" s="79"/>
      <c r="AD13" s="81"/>
      <c r="AE13" s="79" t="s">
        <v>3406</v>
      </c>
      <c r="AF13" s="79"/>
      <c r="AG13" s="79"/>
      <c r="AH13" s="79"/>
      <c r="AI13" s="79"/>
      <c r="AJ13" s="79"/>
      <c r="AK13" s="79"/>
      <c r="AL13" s="79"/>
      <c r="AM13" s="79"/>
      <c r="AN13" s="79"/>
      <c r="AO13" s="79"/>
      <c r="AP13" s="79"/>
      <c r="AQ13" s="79"/>
      <c r="AR13" s="79"/>
      <c r="AS13" s="79"/>
      <c r="AT13" s="79"/>
      <c r="AU13" s="79"/>
      <c r="AV13" s="79"/>
      <c r="AW13" s="79"/>
      <c r="AX13" s="79"/>
      <c r="AY13" s="79"/>
      <c r="AZ13" s="83">
        <f t="shared" si="0"/>
        <v>0.432</v>
      </c>
    </row>
    <row r="14" spans="1:52" ht="34.950000000000003" customHeight="1" x14ac:dyDescent="0.45">
      <c r="A14" s="78" t="s">
        <v>6582</v>
      </c>
      <c r="B14" s="79">
        <v>1</v>
      </c>
      <c r="C14" s="93" t="s">
        <v>2469</v>
      </c>
      <c r="D14" s="78" t="s">
        <v>1952</v>
      </c>
      <c r="E14" s="78" t="s">
        <v>1389</v>
      </c>
      <c r="F14" s="79">
        <v>3</v>
      </c>
      <c r="G14" s="78" t="s">
        <v>629</v>
      </c>
      <c r="H14" s="79"/>
      <c r="I14" s="87" t="s">
        <v>1417</v>
      </c>
      <c r="J14" s="79" t="s">
        <v>2498</v>
      </c>
      <c r="K14" s="79"/>
      <c r="L14" s="78" t="s">
        <v>6586</v>
      </c>
      <c r="M14" s="78" t="s">
        <v>7108</v>
      </c>
      <c r="N14" s="78" t="s">
        <v>1418</v>
      </c>
      <c r="O14" s="79">
        <v>1</v>
      </c>
      <c r="P14" s="79">
        <v>600</v>
      </c>
      <c r="Q14" s="79">
        <v>600</v>
      </c>
      <c r="R14" s="79">
        <v>1000</v>
      </c>
      <c r="S14" s="79"/>
      <c r="T14" s="79" t="s">
        <v>3043</v>
      </c>
      <c r="U14" s="79"/>
      <c r="V14" s="79"/>
      <c r="W14" s="79"/>
      <c r="X14" s="79"/>
      <c r="Y14" s="79"/>
      <c r="Z14" s="79"/>
      <c r="AA14" s="79"/>
      <c r="AB14" s="79"/>
      <c r="AC14" s="79"/>
      <c r="AD14" s="81"/>
      <c r="AE14" s="79" t="s">
        <v>3406</v>
      </c>
      <c r="AF14" s="79"/>
      <c r="AG14" s="79"/>
      <c r="AH14" s="79"/>
      <c r="AI14" s="79"/>
      <c r="AJ14" s="79"/>
      <c r="AK14" s="79"/>
      <c r="AL14" s="79"/>
      <c r="AM14" s="79"/>
      <c r="AN14" s="79"/>
      <c r="AO14" s="79"/>
      <c r="AP14" s="79"/>
      <c r="AQ14" s="79"/>
      <c r="AR14" s="79"/>
      <c r="AS14" s="79"/>
      <c r="AT14" s="79"/>
      <c r="AU14" s="79"/>
      <c r="AV14" s="79"/>
      <c r="AW14" s="79"/>
      <c r="AX14" s="79"/>
      <c r="AY14" s="79"/>
      <c r="AZ14" s="83">
        <f t="shared" si="0"/>
        <v>0.36</v>
      </c>
    </row>
    <row r="15" spans="1:52" ht="34.950000000000003" customHeight="1" x14ac:dyDescent="0.45">
      <c r="A15" s="78" t="s">
        <v>6582</v>
      </c>
      <c r="B15" s="79">
        <v>1</v>
      </c>
      <c r="C15" s="93" t="s">
        <v>2469</v>
      </c>
      <c r="D15" s="78" t="s">
        <v>1952</v>
      </c>
      <c r="E15" s="78" t="s">
        <v>1389</v>
      </c>
      <c r="F15" s="79">
        <v>3</v>
      </c>
      <c r="G15" s="78" t="s">
        <v>629</v>
      </c>
      <c r="H15" s="79"/>
      <c r="I15" s="87" t="s">
        <v>1419</v>
      </c>
      <c r="J15" s="79" t="s">
        <v>2498</v>
      </c>
      <c r="K15" s="79"/>
      <c r="L15" s="78" t="s">
        <v>6587</v>
      </c>
      <c r="M15" s="78"/>
      <c r="N15" s="78"/>
      <c r="O15" s="79">
        <v>1</v>
      </c>
      <c r="P15" s="79">
        <v>800</v>
      </c>
      <c r="Q15" s="79">
        <v>450</v>
      </c>
      <c r="R15" s="79">
        <v>900</v>
      </c>
      <c r="S15" s="79"/>
      <c r="T15" s="79"/>
      <c r="U15" s="79"/>
      <c r="V15" s="79"/>
      <c r="W15" s="79"/>
      <c r="X15" s="79"/>
      <c r="Y15" s="79"/>
      <c r="Z15" s="79"/>
      <c r="AA15" s="79"/>
      <c r="AB15" s="79"/>
      <c r="AC15" s="79" t="s">
        <v>5592</v>
      </c>
      <c r="AD15" s="81">
        <v>39097</v>
      </c>
      <c r="AE15" s="79" t="s">
        <v>3482</v>
      </c>
      <c r="AF15" s="79"/>
      <c r="AG15" s="79"/>
      <c r="AH15" s="79"/>
      <c r="AI15" s="79"/>
      <c r="AJ15" s="79"/>
      <c r="AK15" s="79"/>
      <c r="AL15" s="79"/>
      <c r="AM15" s="79"/>
      <c r="AN15" s="79"/>
      <c r="AO15" s="79"/>
      <c r="AP15" s="79"/>
      <c r="AQ15" s="79"/>
      <c r="AR15" s="79"/>
      <c r="AS15" s="79"/>
      <c r="AT15" s="79"/>
      <c r="AU15" s="79"/>
      <c r="AV15" s="79"/>
      <c r="AW15" s="79"/>
      <c r="AX15" s="79"/>
      <c r="AY15" s="79"/>
      <c r="AZ15" s="83">
        <f t="shared" si="0"/>
        <v>0.32400000000000001</v>
      </c>
    </row>
    <row r="16" spans="1:52" ht="34.950000000000003" customHeight="1" x14ac:dyDescent="0.45">
      <c r="A16" s="78" t="s">
        <v>6582</v>
      </c>
      <c r="B16" s="79">
        <v>1</v>
      </c>
      <c r="C16" s="93" t="s">
        <v>2469</v>
      </c>
      <c r="D16" s="78" t="s">
        <v>1952</v>
      </c>
      <c r="E16" s="78" t="s">
        <v>1389</v>
      </c>
      <c r="F16" s="79">
        <v>3</v>
      </c>
      <c r="G16" s="78" t="s">
        <v>1421</v>
      </c>
      <c r="H16" s="79"/>
      <c r="I16" s="87"/>
      <c r="J16" s="79" t="s">
        <v>0</v>
      </c>
      <c r="K16" s="79"/>
      <c r="L16" s="78" t="s">
        <v>6584</v>
      </c>
      <c r="M16" s="78" t="s">
        <v>6605</v>
      </c>
      <c r="N16" s="78"/>
      <c r="O16" s="79">
        <v>1</v>
      </c>
      <c r="P16" s="79">
        <v>330</v>
      </c>
      <c r="Q16" s="79">
        <v>330</v>
      </c>
      <c r="R16" s="79">
        <v>1070</v>
      </c>
      <c r="S16" s="79"/>
      <c r="T16" s="79"/>
      <c r="U16" s="79"/>
      <c r="V16" s="79"/>
      <c r="W16" s="79"/>
      <c r="X16" s="79"/>
      <c r="Y16" s="79"/>
      <c r="Z16" s="79"/>
      <c r="AA16" s="79"/>
      <c r="AB16" s="79"/>
      <c r="AC16" s="79"/>
      <c r="AD16" s="81"/>
      <c r="AE16" s="79"/>
      <c r="AF16" s="79"/>
      <c r="AG16" s="79"/>
      <c r="AH16" s="79"/>
      <c r="AI16" s="79"/>
      <c r="AJ16" s="79"/>
      <c r="AK16" s="79"/>
      <c r="AL16" s="79"/>
      <c r="AM16" s="79"/>
      <c r="AN16" s="79"/>
      <c r="AO16" s="79"/>
      <c r="AP16" s="79"/>
      <c r="AQ16" s="79"/>
      <c r="AR16" s="79"/>
      <c r="AS16" s="79"/>
      <c r="AT16" s="79"/>
      <c r="AU16" s="79"/>
      <c r="AV16" s="79"/>
      <c r="AW16" s="79"/>
      <c r="AX16" s="79"/>
      <c r="AY16" s="79"/>
      <c r="AZ16" s="83">
        <f t="shared" si="0"/>
        <v>0.116523</v>
      </c>
    </row>
    <row r="17" spans="1:52" ht="34.950000000000003" customHeight="1" x14ac:dyDescent="0.45">
      <c r="A17" s="78" t="s">
        <v>6582</v>
      </c>
      <c r="B17" s="79">
        <v>1</v>
      </c>
      <c r="C17" s="93" t="s">
        <v>2469</v>
      </c>
      <c r="D17" s="78"/>
      <c r="E17" s="78"/>
      <c r="F17" s="79"/>
      <c r="G17" s="78"/>
      <c r="H17" s="79"/>
      <c r="I17" s="87"/>
      <c r="J17" s="79"/>
      <c r="K17" s="79"/>
      <c r="L17" s="78" t="s">
        <v>6602</v>
      </c>
      <c r="M17" s="78" t="s">
        <v>8943</v>
      </c>
      <c r="N17" s="78"/>
      <c r="O17" s="79">
        <v>2</v>
      </c>
      <c r="P17" s="79">
        <v>450</v>
      </c>
      <c r="Q17" s="79">
        <v>350</v>
      </c>
      <c r="R17" s="79">
        <v>890</v>
      </c>
      <c r="S17" s="79"/>
      <c r="T17" s="79"/>
      <c r="U17" s="79"/>
      <c r="V17" s="79"/>
      <c r="W17" s="79"/>
      <c r="X17" s="79"/>
      <c r="Y17" s="79"/>
      <c r="Z17" s="79"/>
      <c r="AA17" s="79"/>
      <c r="AB17" s="79"/>
      <c r="AC17" s="79"/>
      <c r="AD17" s="81"/>
      <c r="AE17" s="79"/>
      <c r="AF17" s="79"/>
      <c r="AG17" s="79"/>
      <c r="AH17" s="79"/>
      <c r="AI17" s="79"/>
      <c r="AJ17" s="79"/>
      <c r="AK17" s="79"/>
      <c r="AL17" s="79"/>
      <c r="AM17" s="79"/>
      <c r="AN17" s="79"/>
      <c r="AO17" s="79"/>
      <c r="AP17" s="79"/>
      <c r="AQ17" s="79"/>
      <c r="AR17" s="79"/>
      <c r="AS17" s="79"/>
      <c r="AT17" s="79"/>
      <c r="AU17" s="79"/>
      <c r="AV17" s="79"/>
      <c r="AW17" s="79"/>
      <c r="AX17" s="79"/>
      <c r="AY17" s="79"/>
      <c r="AZ17" s="83">
        <f t="shared" si="0"/>
        <v>0.28034999999999999</v>
      </c>
    </row>
    <row r="18" spans="1:52" ht="34.950000000000003" customHeight="1" x14ac:dyDescent="0.45">
      <c r="A18" s="78" t="s">
        <v>6582</v>
      </c>
      <c r="B18" s="79">
        <v>1</v>
      </c>
      <c r="C18" s="93" t="s">
        <v>2469</v>
      </c>
      <c r="D18" s="78"/>
      <c r="E18" s="78"/>
      <c r="F18" s="79"/>
      <c r="G18" s="78"/>
      <c r="H18" s="79"/>
      <c r="I18" s="87"/>
      <c r="J18" s="79"/>
      <c r="K18" s="79"/>
      <c r="L18" s="78" t="s">
        <v>6603</v>
      </c>
      <c r="M18" s="78" t="s">
        <v>8909</v>
      </c>
      <c r="N18" s="78"/>
      <c r="O18" s="79">
        <v>1</v>
      </c>
      <c r="P18" s="79">
        <v>700</v>
      </c>
      <c r="Q18" s="79">
        <v>400</v>
      </c>
      <c r="R18" s="79">
        <v>700</v>
      </c>
      <c r="S18" s="79"/>
      <c r="T18" s="79"/>
      <c r="U18" s="79"/>
      <c r="V18" s="79"/>
      <c r="W18" s="79"/>
      <c r="X18" s="79"/>
      <c r="Y18" s="79"/>
      <c r="Z18" s="79"/>
      <c r="AA18" s="79"/>
      <c r="AB18" s="79"/>
      <c r="AC18" s="79"/>
      <c r="AD18" s="81"/>
      <c r="AE18" s="79"/>
      <c r="AF18" s="79"/>
      <c r="AG18" s="79"/>
      <c r="AH18" s="79"/>
      <c r="AI18" s="79"/>
      <c r="AJ18" s="79"/>
      <c r="AK18" s="79"/>
      <c r="AL18" s="79"/>
      <c r="AM18" s="79"/>
      <c r="AN18" s="79"/>
      <c r="AO18" s="79"/>
      <c r="AP18" s="79"/>
      <c r="AQ18" s="79"/>
      <c r="AR18" s="79"/>
      <c r="AS18" s="79"/>
      <c r="AT18" s="79"/>
      <c r="AU18" s="79"/>
      <c r="AV18" s="79"/>
      <c r="AW18" s="79"/>
      <c r="AX18" s="79"/>
      <c r="AY18" s="79"/>
      <c r="AZ18" s="83">
        <f t="shared" si="0"/>
        <v>0.19600000000000001</v>
      </c>
    </row>
    <row r="19" spans="1:52" ht="34.950000000000003" customHeight="1" x14ac:dyDescent="0.45">
      <c r="A19" s="78" t="s">
        <v>6582</v>
      </c>
      <c r="B19" s="79">
        <v>1</v>
      </c>
      <c r="C19" s="93" t="s">
        <v>2469</v>
      </c>
      <c r="D19" s="78"/>
      <c r="E19" s="78"/>
      <c r="F19" s="79"/>
      <c r="G19" s="78"/>
      <c r="H19" s="79"/>
      <c r="I19" s="87"/>
      <c r="J19" s="79"/>
      <c r="K19" s="79"/>
      <c r="L19" s="78" t="s">
        <v>6604</v>
      </c>
      <c r="M19" s="78"/>
      <c r="N19" s="78"/>
      <c r="O19" s="79">
        <v>1</v>
      </c>
      <c r="P19" s="79"/>
      <c r="Q19" s="79"/>
      <c r="R19" s="79"/>
      <c r="S19" s="79"/>
      <c r="T19" s="79"/>
      <c r="U19" s="79"/>
      <c r="V19" s="79"/>
      <c r="W19" s="79"/>
      <c r="X19" s="79"/>
      <c r="Y19" s="79"/>
      <c r="Z19" s="79"/>
      <c r="AA19" s="79"/>
      <c r="AB19" s="79"/>
      <c r="AC19" s="79"/>
      <c r="AD19" s="81"/>
      <c r="AE19" s="79"/>
      <c r="AF19" s="79"/>
      <c r="AG19" s="79"/>
      <c r="AH19" s="79"/>
      <c r="AI19" s="79"/>
      <c r="AJ19" s="79"/>
      <c r="AK19" s="79"/>
      <c r="AL19" s="79"/>
      <c r="AM19" s="79"/>
      <c r="AN19" s="79"/>
      <c r="AO19" s="79"/>
      <c r="AP19" s="79"/>
      <c r="AQ19" s="79"/>
      <c r="AR19" s="79"/>
      <c r="AS19" s="79"/>
      <c r="AT19" s="79"/>
      <c r="AU19" s="79"/>
      <c r="AV19" s="79"/>
      <c r="AW19" s="79"/>
      <c r="AX19" s="79"/>
      <c r="AY19" s="79"/>
      <c r="AZ19" s="83">
        <f t="shared" si="0"/>
        <v>0</v>
      </c>
    </row>
    <row r="20" spans="1:52" ht="34.950000000000003" customHeight="1" x14ac:dyDescent="0.45">
      <c r="A20" s="78" t="s">
        <v>6582</v>
      </c>
      <c r="B20" s="79">
        <v>1</v>
      </c>
      <c r="C20" s="93" t="s">
        <v>2469</v>
      </c>
      <c r="D20" s="78"/>
      <c r="E20" s="78"/>
      <c r="F20" s="79"/>
      <c r="G20" s="78"/>
      <c r="H20" s="79"/>
      <c r="I20" s="87"/>
      <c r="J20" s="79"/>
      <c r="K20" s="79"/>
      <c r="L20" s="93" t="s">
        <v>5831</v>
      </c>
      <c r="M20" s="96" t="s">
        <v>5841</v>
      </c>
      <c r="N20" s="96" t="s">
        <v>5844</v>
      </c>
      <c r="O20" s="79">
        <v>1</v>
      </c>
      <c r="P20" s="77">
        <v>430</v>
      </c>
      <c r="Q20" s="77">
        <v>450</v>
      </c>
      <c r="R20" s="77">
        <v>450</v>
      </c>
      <c r="S20" s="79"/>
      <c r="T20" s="79"/>
      <c r="U20" s="79"/>
      <c r="V20" s="79"/>
      <c r="W20" s="79"/>
      <c r="X20" s="79"/>
      <c r="Y20" s="79"/>
      <c r="Z20" s="79"/>
      <c r="AA20" s="79"/>
      <c r="AB20" s="79"/>
      <c r="AC20" s="79"/>
      <c r="AD20" s="81"/>
      <c r="AE20" s="79"/>
      <c r="AF20" s="79"/>
      <c r="AG20" s="79"/>
      <c r="AH20" s="79"/>
      <c r="AI20" s="79"/>
      <c r="AJ20" s="79"/>
      <c r="AK20" s="79"/>
      <c r="AL20" s="79"/>
      <c r="AM20" s="79"/>
      <c r="AN20" s="79"/>
      <c r="AO20" s="79"/>
      <c r="AP20" s="79"/>
      <c r="AQ20" s="79"/>
      <c r="AR20" s="79"/>
      <c r="AS20" s="79"/>
      <c r="AT20" s="79"/>
      <c r="AU20" s="79"/>
      <c r="AV20" s="79"/>
      <c r="AW20" s="79"/>
      <c r="AX20" s="79"/>
      <c r="AY20" s="79"/>
      <c r="AZ20" s="83">
        <f t="shared" si="0"/>
        <v>8.7075E-2</v>
      </c>
    </row>
    <row r="21" spans="1:52" ht="34.950000000000003" customHeight="1" x14ac:dyDescent="0.45">
      <c r="A21" s="78" t="s">
        <v>6582</v>
      </c>
      <c r="B21" s="79">
        <v>1</v>
      </c>
      <c r="C21" s="93" t="s">
        <v>2469</v>
      </c>
      <c r="D21" s="78"/>
      <c r="E21" s="78"/>
      <c r="F21" s="79"/>
      <c r="G21" s="78"/>
      <c r="H21" s="79"/>
      <c r="I21" s="87"/>
      <c r="J21" s="79"/>
      <c r="K21" s="79"/>
      <c r="L21" s="78" t="s">
        <v>8916</v>
      </c>
      <c r="M21" s="78"/>
      <c r="N21" s="78"/>
      <c r="O21" s="79">
        <v>5</v>
      </c>
      <c r="P21" s="79"/>
      <c r="Q21" s="79"/>
      <c r="R21" s="79"/>
      <c r="S21" s="79"/>
      <c r="T21" s="79"/>
      <c r="U21" s="79"/>
      <c r="V21" s="79"/>
      <c r="W21" s="79"/>
      <c r="X21" s="79"/>
      <c r="Y21" s="79"/>
      <c r="Z21" s="79"/>
      <c r="AA21" s="79"/>
      <c r="AB21" s="79"/>
      <c r="AC21" s="79"/>
      <c r="AD21" s="81"/>
      <c r="AE21" s="79"/>
      <c r="AF21" s="79"/>
      <c r="AG21" s="79"/>
      <c r="AH21" s="79"/>
      <c r="AI21" s="79"/>
      <c r="AJ21" s="79"/>
      <c r="AK21" s="79"/>
      <c r="AL21" s="79"/>
      <c r="AM21" s="79"/>
      <c r="AN21" s="79"/>
      <c r="AO21" s="79"/>
      <c r="AP21" s="79"/>
      <c r="AQ21" s="79"/>
      <c r="AR21" s="79"/>
      <c r="AS21" s="79"/>
      <c r="AT21" s="79"/>
      <c r="AU21" s="79"/>
      <c r="AV21" s="79"/>
      <c r="AW21" s="79"/>
      <c r="AX21" s="79"/>
      <c r="AY21" s="79"/>
      <c r="AZ21" s="83">
        <v>0.5</v>
      </c>
    </row>
    <row r="22" spans="1:52" s="99" customFormat="1" ht="34.950000000000003" customHeight="1" x14ac:dyDescent="0.45">
      <c r="A22" s="93" t="s">
        <v>6582</v>
      </c>
      <c r="B22" s="77">
        <v>1</v>
      </c>
      <c r="C22" s="93" t="s">
        <v>6588</v>
      </c>
      <c r="D22" s="93"/>
      <c r="E22" s="93"/>
      <c r="F22" s="94"/>
      <c r="G22" s="93"/>
      <c r="H22" s="77"/>
      <c r="I22" s="95">
        <v>2494</v>
      </c>
      <c r="J22" s="77"/>
      <c r="K22" s="77"/>
      <c r="L22" s="93" t="s">
        <v>3673</v>
      </c>
      <c r="M22" s="96"/>
      <c r="N22" s="96"/>
      <c r="O22" s="79">
        <v>1</v>
      </c>
      <c r="P22" s="77">
        <v>630</v>
      </c>
      <c r="Q22" s="77">
        <v>640</v>
      </c>
      <c r="R22" s="77">
        <v>700</v>
      </c>
      <c r="S22" s="77"/>
      <c r="T22" s="77"/>
      <c r="U22" s="77"/>
      <c r="V22" s="77"/>
      <c r="W22" s="77"/>
      <c r="X22" s="77"/>
      <c r="Y22" s="77"/>
      <c r="Z22" s="77"/>
      <c r="AA22" s="77"/>
      <c r="AB22" s="77"/>
      <c r="AC22" s="77"/>
      <c r="AD22" s="77"/>
      <c r="AE22" s="77"/>
      <c r="AF22" s="77"/>
      <c r="AG22" s="77"/>
      <c r="AH22" s="77"/>
      <c r="AI22" s="77"/>
      <c r="AJ22" s="77"/>
      <c r="AK22" s="77"/>
      <c r="AL22" s="77"/>
      <c r="AM22" s="94"/>
      <c r="AN22" s="94"/>
      <c r="AO22" s="77"/>
      <c r="AP22" s="77"/>
      <c r="AQ22" s="77"/>
      <c r="AR22" s="77"/>
      <c r="AS22" s="97"/>
      <c r="AT22" s="77">
        <v>3445</v>
      </c>
      <c r="AU22" s="77">
        <v>24</v>
      </c>
      <c r="AV22" s="94" t="s">
        <v>3944</v>
      </c>
      <c r="AW22" s="77" t="s">
        <v>2874</v>
      </c>
      <c r="AX22" s="94" t="s">
        <v>3232</v>
      </c>
      <c r="AY22" s="77"/>
      <c r="AZ22" s="83">
        <f t="shared" ref="AZ22:AZ47" si="1">P22*Q22*R22/1000000000*O22</f>
        <v>0.28223999999999999</v>
      </c>
    </row>
    <row r="23" spans="1:52" s="99" customFormat="1" ht="34.950000000000003" customHeight="1" x14ac:dyDescent="0.45">
      <c r="A23" s="93" t="s">
        <v>6582</v>
      </c>
      <c r="B23" s="77">
        <v>1</v>
      </c>
      <c r="C23" s="93" t="s">
        <v>6588</v>
      </c>
      <c r="D23" s="93"/>
      <c r="E23" s="93"/>
      <c r="F23" s="94"/>
      <c r="G23" s="93"/>
      <c r="H23" s="77"/>
      <c r="I23" s="95">
        <v>2495</v>
      </c>
      <c r="J23" s="77"/>
      <c r="K23" s="77"/>
      <c r="L23" s="93" t="s">
        <v>4394</v>
      </c>
      <c r="M23" s="96"/>
      <c r="N23" s="96"/>
      <c r="O23" s="79">
        <v>1</v>
      </c>
      <c r="P23" s="77">
        <v>450</v>
      </c>
      <c r="Q23" s="77">
        <v>450</v>
      </c>
      <c r="R23" s="77">
        <v>700</v>
      </c>
      <c r="S23" s="77"/>
      <c r="T23" s="77"/>
      <c r="U23" s="77"/>
      <c r="V23" s="77"/>
      <c r="W23" s="77"/>
      <c r="X23" s="77"/>
      <c r="Y23" s="77"/>
      <c r="Z23" s="77"/>
      <c r="AA23" s="77"/>
      <c r="AB23" s="77"/>
      <c r="AC23" s="77"/>
      <c r="AD23" s="77"/>
      <c r="AE23" s="77"/>
      <c r="AF23" s="77"/>
      <c r="AG23" s="77"/>
      <c r="AH23" s="77"/>
      <c r="AI23" s="77"/>
      <c r="AJ23" s="77"/>
      <c r="AK23" s="77"/>
      <c r="AL23" s="77"/>
      <c r="AM23" s="94"/>
      <c r="AN23" s="94"/>
      <c r="AO23" s="77"/>
      <c r="AP23" s="77"/>
      <c r="AQ23" s="77"/>
      <c r="AR23" s="77"/>
      <c r="AS23" s="97"/>
      <c r="AT23" s="77">
        <v>3446</v>
      </c>
      <c r="AU23" s="77">
        <v>24</v>
      </c>
      <c r="AV23" s="94" t="s">
        <v>3944</v>
      </c>
      <c r="AW23" s="77" t="s">
        <v>2868</v>
      </c>
      <c r="AX23" s="94" t="s">
        <v>3232</v>
      </c>
      <c r="AY23" s="77"/>
      <c r="AZ23" s="83">
        <f t="shared" si="1"/>
        <v>0.14174999999999999</v>
      </c>
    </row>
    <row r="24" spans="1:52" s="99" customFormat="1" ht="34.950000000000003" customHeight="1" x14ac:dyDescent="0.45">
      <c r="A24" s="93" t="s">
        <v>6582</v>
      </c>
      <c r="B24" s="77">
        <v>1</v>
      </c>
      <c r="C24" s="93" t="s">
        <v>6588</v>
      </c>
      <c r="D24" s="93"/>
      <c r="E24" s="93"/>
      <c r="F24" s="94"/>
      <c r="G24" s="93"/>
      <c r="H24" s="77"/>
      <c r="I24" s="95">
        <v>2496</v>
      </c>
      <c r="J24" s="77"/>
      <c r="K24" s="77"/>
      <c r="L24" s="93" t="s">
        <v>3498</v>
      </c>
      <c r="M24" s="96"/>
      <c r="N24" s="96" t="s">
        <v>6583</v>
      </c>
      <c r="O24" s="79">
        <v>1</v>
      </c>
      <c r="P24" s="77">
        <v>550</v>
      </c>
      <c r="Q24" s="77">
        <v>380</v>
      </c>
      <c r="R24" s="77">
        <v>900</v>
      </c>
      <c r="S24" s="77"/>
      <c r="T24" s="77"/>
      <c r="U24" s="77"/>
      <c r="V24" s="77"/>
      <c r="W24" s="77"/>
      <c r="X24" s="77"/>
      <c r="Y24" s="77"/>
      <c r="Z24" s="77"/>
      <c r="AA24" s="77"/>
      <c r="AB24" s="77"/>
      <c r="AC24" s="77"/>
      <c r="AD24" s="77"/>
      <c r="AE24" s="77"/>
      <c r="AF24" s="77"/>
      <c r="AG24" s="77"/>
      <c r="AH24" s="77"/>
      <c r="AI24" s="77"/>
      <c r="AJ24" s="77"/>
      <c r="AK24" s="77"/>
      <c r="AL24" s="77"/>
      <c r="AM24" s="94"/>
      <c r="AN24" s="94" t="s">
        <v>4550</v>
      </c>
      <c r="AO24" s="77"/>
      <c r="AP24" s="77"/>
      <c r="AQ24" s="77"/>
      <c r="AR24" s="77"/>
      <c r="AS24" s="97"/>
      <c r="AT24" s="77">
        <v>3447</v>
      </c>
      <c r="AU24" s="77">
        <v>24</v>
      </c>
      <c r="AV24" s="94" t="s">
        <v>3944</v>
      </c>
      <c r="AW24" s="77" t="s">
        <v>2874</v>
      </c>
      <c r="AX24" s="94" t="s">
        <v>3232</v>
      </c>
      <c r="AY24" s="77"/>
      <c r="AZ24" s="83">
        <f t="shared" si="1"/>
        <v>0.18809999999999999</v>
      </c>
    </row>
    <row r="25" spans="1:52" s="99" customFormat="1" ht="34.950000000000003" customHeight="1" x14ac:dyDescent="0.45">
      <c r="A25" s="93" t="s">
        <v>6582</v>
      </c>
      <c r="B25" s="77">
        <v>1</v>
      </c>
      <c r="C25" s="93" t="s">
        <v>6588</v>
      </c>
      <c r="D25" s="93"/>
      <c r="E25" s="93"/>
      <c r="F25" s="94"/>
      <c r="G25" s="93"/>
      <c r="H25" s="77"/>
      <c r="I25" s="95">
        <v>2497</v>
      </c>
      <c r="J25" s="77"/>
      <c r="K25" s="77"/>
      <c r="L25" s="93" t="s">
        <v>2990</v>
      </c>
      <c r="M25" s="96" t="s">
        <v>4551</v>
      </c>
      <c r="N25" s="96" t="s">
        <v>4552</v>
      </c>
      <c r="O25" s="79">
        <v>1</v>
      </c>
      <c r="P25" s="77">
        <v>450</v>
      </c>
      <c r="Q25" s="77">
        <v>200</v>
      </c>
      <c r="R25" s="77">
        <v>330</v>
      </c>
      <c r="S25" s="77"/>
      <c r="T25" s="77"/>
      <c r="U25" s="77"/>
      <c r="V25" s="77"/>
      <c r="W25" s="77"/>
      <c r="X25" s="77"/>
      <c r="Y25" s="77"/>
      <c r="Z25" s="77"/>
      <c r="AA25" s="77"/>
      <c r="AB25" s="77"/>
      <c r="AC25" s="77"/>
      <c r="AD25" s="77"/>
      <c r="AE25" s="77"/>
      <c r="AF25" s="77"/>
      <c r="AG25" s="77"/>
      <c r="AH25" s="77"/>
      <c r="AI25" s="77"/>
      <c r="AJ25" s="77"/>
      <c r="AK25" s="77"/>
      <c r="AL25" s="77"/>
      <c r="AM25" s="94"/>
      <c r="AN25" s="94" t="s">
        <v>4553</v>
      </c>
      <c r="AO25" s="77"/>
      <c r="AP25" s="77"/>
      <c r="AQ25" s="77"/>
      <c r="AR25" s="77"/>
      <c r="AS25" s="97"/>
      <c r="AT25" s="77">
        <v>3448</v>
      </c>
      <c r="AU25" s="77">
        <v>24</v>
      </c>
      <c r="AV25" s="94" t="s">
        <v>3944</v>
      </c>
      <c r="AW25" s="77" t="s">
        <v>2868</v>
      </c>
      <c r="AX25" s="94" t="s">
        <v>3232</v>
      </c>
      <c r="AY25" s="77"/>
      <c r="AZ25" s="83">
        <f t="shared" si="1"/>
        <v>2.9700000000000001E-2</v>
      </c>
    </row>
    <row r="26" spans="1:52" s="99" customFormat="1" ht="34.950000000000003" customHeight="1" x14ac:dyDescent="0.45">
      <c r="A26" s="93" t="s">
        <v>6582</v>
      </c>
      <c r="B26" s="77">
        <v>1</v>
      </c>
      <c r="C26" s="93" t="s">
        <v>6588</v>
      </c>
      <c r="D26" s="93"/>
      <c r="E26" s="93"/>
      <c r="F26" s="94"/>
      <c r="G26" s="93"/>
      <c r="H26" s="77"/>
      <c r="I26" s="95">
        <v>2498</v>
      </c>
      <c r="J26" s="77"/>
      <c r="K26" s="77"/>
      <c r="L26" s="93" t="s">
        <v>3631</v>
      </c>
      <c r="M26" s="96" t="s">
        <v>3979</v>
      </c>
      <c r="N26" s="96" t="s">
        <v>4554</v>
      </c>
      <c r="O26" s="79">
        <v>1</v>
      </c>
      <c r="P26" s="77">
        <v>350</v>
      </c>
      <c r="Q26" s="77">
        <v>200</v>
      </c>
      <c r="R26" s="77">
        <v>50</v>
      </c>
      <c r="S26" s="77"/>
      <c r="T26" s="77"/>
      <c r="U26" s="77"/>
      <c r="V26" s="77"/>
      <c r="W26" s="77"/>
      <c r="X26" s="77"/>
      <c r="Y26" s="77"/>
      <c r="Z26" s="77"/>
      <c r="AA26" s="77"/>
      <c r="AB26" s="77"/>
      <c r="AC26" s="77"/>
      <c r="AD26" s="77"/>
      <c r="AE26" s="77"/>
      <c r="AF26" s="77"/>
      <c r="AG26" s="77"/>
      <c r="AH26" s="77"/>
      <c r="AI26" s="77"/>
      <c r="AJ26" s="77"/>
      <c r="AK26" s="77"/>
      <c r="AL26" s="77"/>
      <c r="AM26" s="94"/>
      <c r="AN26" s="94" t="s">
        <v>4555</v>
      </c>
      <c r="AO26" s="77"/>
      <c r="AP26" s="77"/>
      <c r="AQ26" s="77"/>
      <c r="AR26" s="77"/>
      <c r="AS26" s="97"/>
      <c r="AT26" s="77">
        <v>3449</v>
      </c>
      <c r="AU26" s="77">
        <v>24</v>
      </c>
      <c r="AV26" s="94" t="s">
        <v>3944</v>
      </c>
      <c r="AW26" s="77" t="s">
        <v>2868</v>
      </c>
      <c r="AX26" s="94" t="s">
        <v>3232</v>
      </c>
      <c r="AY26" s="77"/>
      <c r="AZ26" s="83">
        <f t="shared" si="1"/>
        <v>3.5000000000000001E-3</v>
      </c>
    </row>
    <row r="27" spans="1:52" s="150" customFormat="1" ht="34.950000000000003" customHeight="1" x14ac:dyDescent="0.45">
      <c r="A27" s="142" t="s">
        <v>6582</v>
      </c>
      <c r="B27" s="143">
        <v>1</v>
      </c>
      <c r="C27" s="142" t="s">
        <v>6588</v>
      </c>
      <c r="D27" s="142"/>
      <c r="E27" s="142"/>
      <c r="F27" s="144"/>
      <c r="G27" s="142"/>
      <c r="H27" s="143"/>
      <c r="I27" s="145">
        <v>2499</v>
      </c>
      <c r="J27" s="143"/>
      <c r="K27" s="143"/>
      <c r="L27" s="142" t="s">
        <v>4325</v>
      </c>
      <c r="M27" s="146"/>
      <c r="N27" s="146"/>
      <c r="O27" s="147">
        <v>1</v>
      </c>
      <c r="P27" s="143">
        <v>610</v>
      </c>
      <c r="Q27" s="143">
        <v>900</v>
      </c>
      <c r="R27" s="143">
        <v>850</v>
      </c>
      <c r="S27" s="143"/>
      <c r="T27" s="143"/>
      <c r="U27" s="143"/>
      <c r="V27" s="143"/>
      <c r="W27" s="143"/>
      <c r="X27" s="143"/>
      <c r="Y27" s="143"/>
      <c r="Z27" s="143"/>
      <c r="AA27" s="143"/>
      <c r="AB27" s="143"/>
      <c r="AC27" s="143"/>
      <c r="AD27" s="143"/>
      <c r="AE27" s="143"/>
      <c r="AF27" s="143"/>
      <c r="AG27" s="143"/>
      <c r="AH27" s="143"/>
      <c r="AI27" s="143"/>
      <c r="AJ27" s="143"/>
      <c r="AK27" s="143" t="s">
        <v>3043</v>
      </c>
      <c r="AL27" s="143"/>
      <c r="AM27" s="144"/>
      <c r="AN27" s="144"/>
      <c r="AO27" s="143"/>
      <c r="AP27" s="143"/>
      <c r="AQ27" s="143"/>
      <c r="AR27" s="143"/>
      <c r="AS27" s="148"/>
      <c r="AT27" s="143">
        <v>3450</v>
      </c>
      <c r="AU27" s="143">
        <v>24</v>
      </c>
      <c r="AV27" s="144" t="s">
        <v>3944</v>
      </c>
      <c r="AW27" s="143" t="s">
        <v>2874</v>
      </c>
      <c r="AX27" s="144" t="s">
        <v>3232</v>
      </c>
      <c r="AY27" s="143"/>
      <c r="AZ27" s="83">
        <f t="shared" si="1"/>
        <v>0.46665000000000001</v>
      </c>
    </row>
    <row r="28" spans="1:52" s="99" customFormat="1" ht="34.950000000000003" customHeight="1" x14ac:dyDescent="0.45">
      <c r="A28" s="93" t="s">
        <v>6582</v>
      </c>
      <c r="B28" s="77">
        <v>1</v>
      </c>
      <c r="C28" s="93" t="s">
        <v>6588</v>
      </c>
      <c r="D28" s="93"/>
      <c r="E28" s="93"/>
      <c r="F28" s="94"/>
      <c r="G28" s="93"/>
      <c r="H28" s="77"/>
      <c r="I28" s="95">
        <v>2500</v>
      </c>
      <c r="J28" s="77"/>
      <c r="K28" s="77"/>
      <c r="L28" s="93" t="s">
        <v>3058</v>
      </c>
      <c r="M28" s="96"/>
      <c r="N28" s="96"/>
      <c r="O28" s="79">
        <v>1</v>
      </c>
      <c r="P28" s="77">
        <v>550</v>
      </c>
      <c r="Q28" s="77">
        <v>450</v>
      </c>
      <c r="R28" s="77">
        <v>370</v>
      </c>
      <c r="S28" s="77"/>
      <c r="T28" s="77"/>
      <c r="U28" s="77"/>
      <c r="V28" s="77"/>
      <c r="W28" s="77"/>
      <c r="X28" s="77"/>
      <c r="Y28" s="77"/>
      <c r="Z28" s="77"/>
      <c r="AA28" s="77"/>
      <c r="AB28" s="77"/>
      <c r="AC28" s="77"/>
      <c r="AD28" s="77"/>
      <c r="AE28" s="77"/>
      <c r="AF28" s="77"/>
      <c r="AG28" s="77"/>
      <c r="AH28" s="77"/>
      <c r="AI28" s="77"/>
      <c r="AJ28" s="77"/>
      <c r="AK28" s="77"/>
      <c r="AL28" s="77"/>
      <c r="AM28" s="94" t="s">
        <v>3998</v>
      </c>
      <c r="AN28" s="94"/>
      <c r="AO28" s="77"/>
      <c r="AP28" s="77"/>
      <c r="AQ28" s="77"/>
      <c r="AR28" s="77"/>
      <c r="AS28" s="97"/>
      <c r="AT28" s="77">
        <v>3451</v>
      </c>
      <c r="AU28" s="77">
        <v>24</v>
      </c>
      <c r="AV28" s="94" t="s">
        <v>3944</v>
      </c>
      <c r="AW28" s="77" t="s">
        <v>2874</v>
      </c>
      <c r="AX28" s="94" t="s">
        <v>3074</v>
      </c>
      <c r="AY28" s="77"/>
      <c r="AZ28" s="83">
        <f t="shared" si="1"/>
        <v>9.1575000000000004E-2</v>
      </c>
    </row>
    <row r="29" spans="1:52" s="99" customFormat="1" ht="34.950000000000003" customHeight="1" x14ac:dyDescent="0.45">
      <c r="A29" s="93" t="s">
        <v>6582</v>
      </c>
      <c r="B29" s="77">
        <v>1</v>
      </c>
      <c r="C29" s="93" t="s">
        <v>6588</v>
      </c>
      <c r="D29" s="93"/>
      <c r="E29" s="93"/>
      <c r="F29" s="94"/>
      <c r="G29" s="93"/>
      <c r="H29" s="77"/>
      <c r="I29" s="95">
        <v>2501</v>
      </c>
      <c r="J29" s="77"/>
      <c r="K29" s="77"/>
      <c r="L29" s="93" t="s">
        <v>3525</v>
      </c>
      <c r="M29" s="96"/>
      <c r="N29" s="96"/>
      <c r="O29" s="79">
        <v>1</v>
      </c>
      <c r="P29" s="77">
        <v>510</v>
      </c>
      <c r="Q29" s="77">
        <v>360</v>
      </c>
      <c r="R29" s="77">
        <v>800</v>
      </c>
      <c r="S29" s="77"/>
      <c r="T29" s="77"/>
      <c r="U29" s="77"/>
      <c r="V29" s="77"/>
      <c r="W29" s="77"/>
      <c r="X29" s="77"/>
      <c r="Y29" s="77"/>
      <c r="Z29" s="77"/>
      <c r="AA29" s="77"/>
      <c r="AB29" s="77"/>
      <c r="AC29" s="77"/>
      <c r="AD29" s="77"/>
      <c r="AE29" s="77"/>
      <c r="AF29" s="77"/>
      <c r="AG29" s="77"/>
      <c r="AH29" s="77"/>
      <c r="AI29" s="77"/>
      <c r="AJ29" s="77" t="s">
        <v>3043</v>
      </c>
      <c r="AK29" s="77"/>
      <c r="AL29" s="77"/>
      <c r="AM29" s="94"/>
      <c r="AN29" s="94"/>
      <c r="AO29" s="77"/>
      <c r="AP29" s="77"/>
      <c r="AQ29" s="77"/>
      <c r="AR29" s="77"/>
      <c r="AS29" s="97"/>
      <c r="AT29" s="77">
        <v>3452</v>
      </c>
      <c r="AU29" s="77">
        <v>24</v>
      </c>
      <c r="AV29" s="94" t="s">
        <v>3944</v>
      </c>
      <c r="AW29" s="77" t="s">
        <v>2874</v>
      </c>
      <c r="AX29" s="94" t="s">
        <v>3232</v>
      </c>
      <c r="AY29" s="77"/>
      <c r="AZ29" s="83">
        <f t="shared" si="1"/>
        <v>0.14688000000000001</v>
      </c>
    </row>
    <row r="30" spans="1:52" s="99" customFormat="1" ht="34.950000000000003" customHeight="1" x14ac:dyDescent="0.45">
      <c r="A30" s="93" t="s">
        <v>6582</v>
      </c>
      <c r="B30" s="77">
        <v>1</v>
      </c>
      <c r="C30" s="93" t="s">
        <v>6588</v>
      </c>
      <c r="D30" s="93"/>
      <c r="E30" s="93"/>
      <c r="F30" s="94"/>
      <c r="G30" s="93"/>
      <c r="H30" s="77"/>
      <c r="I30" s="95">
        <v>2502</v>
      </c>
      <c r="J30" s="77"/>
      <c r="K30" s="77"/>
      <c r="L30" s="93" t="s">
        <v>4325</v>
      </c>
      <c r="M30" s="96"/>
      <c r="N30" s="96"/>
      <c r="O30" s="79">
        <v>1</v>
      </c>
      <c r="P30" s="77">
        <v>610</v>
      </c>
      <c r="Q30" s="77">
        <v>900</v>
      </c>
      <c r="R30" s="77">
        <v>850</v>
      </c>
      <c r="S30" s="77"/>
      <c r="T30" s="77"/>
      <c r="U30" s="77"/>
      <c r="V30" s="77"/>
      <c r="W30" s="77"/>
      <c r="X30" s="77"/>
      <c r="Y30" s="77"/>
      <c r="Z30" s="77"/>
      <c r="AA30" s="77"/>
      <c r="AB30" s="77"/>
      <c r="AC30" s="77"/>
      <c r="AD30" s="77"/>
      <c r="AE30" s="77"/>
      <c r="AF30" s="77"/>
      <c r="AG30" s="77"/>
      <c r="AH30" s="77"/>
      <c r="AI30" s="77"/>
      <c r="AJ30" s="77"/>
      <c r="AK30" s="77" t="s">
        <v>3043</v>
      </c>
      <c r="AL30" s="77"/>
      <c r="AM30" s="94"/>
      <c r="AN30" s="94"/>
      <c r="AO30" s="77"/>
      <c r="AP30" s="77"/>
      <c r="AQ30" s="77"/>
      <c r="AR30" s="77"/>
      <c r="AS30" s="97"/>
      <c r="AT30" s="77">
        <v>3453</v>
      </c>
      <c r="AU30" s="77">
        <v>24</v>
      </c>
      <c r="AV30" s="94" t="s">
        <v>3944</v>
      </c>
      <c r="AW30" s="77" t="s">
        <v>2874</v>
      </c>
      <c r="AX30" s="94" t="s">
        <v>3232</v>
      </c>
      <c r="AY30" s="77"/>
      <c r="AZ30" s="83">
        <f t="shared" si="1"/>
        <v>0.46665000000000001</v>
      </c>
    </row>
    <row r="31" spans="1:52" s="99" customFormat="1" ht="34.950000000000003" customHeight="1" x14ac:dyDescent="0.45">
      <c r="A31" s="93" t="s">
        <v>6582</v>
      </c>
      <c r="B31" s="77">
        <v>1</v>
      </c>
      <c r="C31" s="93" t="s">
        <v>6588</v>
      </c>
      <c r="D31" s="93"/>
      <c r="E31" s="93"/>
      <c r="F31" s="94"/>
      <c r="G31" s="93"/>
      <c r="H31" s="77"/>
      <c r="I31" s="95">
        <v>2503</v>
      </c>
      <c r="J31" s="77"/>
      <c r="K31" s="77"/>
      <c r="L31" s="93" t="s">
        <v>3058</v>
      </c>
      <c r="M31" s="96"/>
      <c r="N31" s="96"/>
      <c r="O31" s="79">
        <v>1</v>
      </c>
      <c r="P31" s="77">
        <v>550</v>
      </c>
      <c r="Q31" s="77">
        <v>450</v>
      </c>
      <c r="R31" s="77">
        <v>370</v>
      </c>
      <c r="S31" s="77"/>
      <c r="T31" s="77"/>
      <c r="U31" s="77"/>
      <c r="V31" s="77"/>
      <c r="W31" s="77"/>
      <c r="X31" s="77"/>
      <c r="Y31" s="77"/>
      <c r="Z31" s="77"/>
      <c r="AA31" s="77"/>
      <c r="AB31" s="77"/>
      <c r="AC31" s="77"/>
      <c r="AD31" s="77"/>
      <c r="AE31" s="77"/>
      <c r="AF31" s="77"/>
      <c r="AG31" s="77"/>
      <c r="AH31" s="77"/>
      <c r="AI31" s="77"/>
      <c r="AJ31" s="77"/>
      <c r="AK31" s="77"/>
      <c r="AL31" s="77"/>
      <c r="AM31" s="94" t="s">
        <v>3998</v>
      </c>
      <c r="AN31" s="94"/>
      <c r="AO31" s="77"/>
      <c r="AP31" s="77"/>
      <c r="AQ31" s="77"/>
      <c r="AR31" s="77"/>
      <c r="AS31" s="97"/>
      <c r="AT31" s="77">
        <v>3454</v>
      </c>
      <c r="AU31" s="77">
        <v>24</v>
      </c>
      <c r="AV31" s="94" t="s">
        <v>3944</v>
      </c>
      <c r="AW31" s="77" t="s">
        <v>2874</v>
      </c>
      <c r="AX31" s="94" t="s">
        <v>3074</v>
      </c>
      <c r="AY31" s="77"/>
      <c r="AZ31" s="83">
        <f t="shared" si="1"/>
        <v>9.1575000000000004E-2</v>
      </c>
    </row>
    <row r="32" spans="1:52" s="99" customFormat="1" ht="34.950000000000003" customHeight="1" x14ac:dyDescent="0.45">
      <c r="A32" s="93" t="s">
        <v>6582</v>
      </c>
      <c r="B32" s="77">
        <v>1</v>
      </c>
      <c r="C32" s="93" t="s">
        <v>6588</v>
      </c>
      <c r="D32" s="93"/>
      <c r="E32" s="93"/>
      <c r="F32" s="94"/>
      <c r="G32" s="93"/>
      <c r="H32" s="77"/>
      <c r="I32" s="95">
        <v>2504</v>
      </c>
      <c r="J32" s="77"/>
      <c r="K32" s="77"/>
      <c r="L32" s="93" t="s">
        <v>3525</v>
      </c>
      <c r="M32" s="96"/>
      <c r="N32" s="96"/>
      <c r="O32" s="79">
        <v>1</v>
      </c>
      <c r="P32" s="77">
        <v>510</v>
      </c>
      <c r="Q32" s="77">
        <v>360</v>
      </c>
      <c r="R32" s="77">
        <v>800</v>
      </c>
      <c r="S32" s="77"/>
      <c r="T32" s="77"/>
      <c r="U32" s="77"/>
      <c r="V32" s="77"/>
      <c r="W32" s="77"/>
      <c r="X32" s="77"/>
      <c r="Y32" s="77"/>
      <c r="Z32" s="77"/>
      <c r="AA32" s="77"/>
      <c r="AB32" s="77"/>
      <c r="AC32" s="77"/>
      <c r="AD32" s="77"/>
      <c r="AE32" s="77"/>
      <c r="AF32" s="77"/>
      <c r="AG32" s="77"/>
      <c r="AH32" s="77"/>
      <c r="AI32" s="77"/>
      <c r="AJ32" s="77"/>
      <c r="AK32" s="77"/>
      <c r="AL32" s="77"/>
      <c r="AM32" s="94"/>
      <c r="AN32" s="94"/>
      <c r="AO32" s="77"/>
      <c r="AP32" s="77"/>
      <c r="AQ32" s="77"/>
      <c r="AR32" s="77"/>
      <c r="AS32" s="97"/>
      <c r="AT32" s="77">
        <v>3455</v>
      </c>
      <c r="AU32" s="77">
        <v>24</v>
      </c>
      <c r="AV32" s="94" t="s">
        <v>3944</v>
      </c>
      <c r="AW32" s="77" t="s">
        <v>2874</v>
      </c>
      <c r="AX32" s="94" t="s">
        <v>3232</v>
      </c>
      <c r="AY32" s="77"/>
      <c r="AZ32" s="83">
        <f t="shared" si="1"/>
        <v>0.14688000000000001</v>
      </c>
    </row>
    <row r="33" spans="1:52" s="99" customFormat="1" ht="34.950000000000003" customHeight="1" x14ac:dyDescent="0.45">
      <c r="A33" s="93" t="s">
        <v>6582</v>
      </c>
      <c r="B33" s="77">
        <v>1</v>
      </c>
      <c r="C33" s="93" t="s">
        <v>6588</v>
      </c>
      <c r="D33" s="93"/>
      <c r="E33" s="93"/>
      <c r="F33" s="94"/>
      <c r="G33" s="93"/>
      <c r="H33" s="77"/>
      <c r="I33" s="95">
        <v>2505</v>
      </c>
      <c r="J33" s="77"/>
      <c r="K33" s="77"/>
      <c r="L33" s="93" t="s">
        <v>3646</v>
      </c>
      <c r="M33" s="96"/>
      <c r="N33" s="96"/>
      <c r="O33" s="79">
        <v>1</v>
      </c>
      <c r="P33" s="77">
        <v>880</v>
      </c>
      <c r="Q33" s="77">
        <v>400</v>
      </c>
      <c r="R33" s="77">
        <v>1850</v>
      </c>
      <c r="S33" s="77"/>
      <c r="T33" s="77"/>
      <c r="U33" s="77"/>
      <c r="V33" s="77"/>
      <c r="W33" s="77"/>
      <c r="X33" s="77"/>
      <c r="Y33" s="77"/>
      <c r="Z33" s="77"/>
      <c r="AA33" s="77"/>
      <c r="AB33" s="77"/>
      <c r="AC33" s="77"/>
      <c r="AD33" s="77"/>
      <c r="AE33" s="77"/>
      <c r="AF33" s="77"/>
      <c r="AG33" s="77"/>
      <c r="AH33" s="77"/>
      <c r="AI33" s="77"/>
      <c r="AJ33" s="77"/>
      <c r="AK33" s="77"/>
      <c r="AL33" s="77"/>
      <c r="AM33" s="94" t="s">
        <v>4556</v>
      </c>
      <c r="AN33" s="94"/>
      <c r="AO33" s="77"/>
      <c r="AP33" s="77"/>
      <c r="AQ33" s="77"/>
      <c r="AR33" s="77"/>
      <c r="AS33" s="97"/>
      <c r="AT33" s="77">
        <v>3456</v>
      </c>
      <c r="AU33" s="77">
        <v>24</v>
      </c>
      <c r="AV33" s="94" t="s">
        <v>3944</v>
      </c>
      <c r="AW33" s="77" t="s">
        <v>2874</v>
      </c>
      <c r="AX33" s="94" t="s">
        <v>3074</v>
      </c>
      <c r="AY33" s="77"/>
      <c r="AZ33" s="83">
        <f t="shared" si="1"/>
        <v>0.6512</v>
      </c>
    </row>
    <row r="34" spans="1:52" s="99" customFormat="1" ht="34.950000000000003" customHeight="1" x14ac:dyDescent="0.45">
      <c r="A34" s="93" t="s">
        <v>6582</v>
      </c>
      <c r="B34" s="77">
        <v>1</v>
      </c>
      <c r="C34" s="93" t="s">
        <v>6588</v>
      </c>
      <c r="D34" s="93" t="s">
        <v>4543</v>
      </c>
      <c r="E34" s="93"/>
      <c r="F34" s="94">
        <v>3</v>
      </c>
      <c r="G34" s="93" t="s">
        <v>4557</v>
      </c>
      <c r="H34" s="77"/>
      <c r="I34" s="95">
        <v>2506</v>
      </c>
      <c r="J34" s="77" t="s">
        <v>5427</v>
      </c>
      <c r="K34" s="77"/>
      <c r="L34" s="93" t="s">
        <v>3888</v>
      </c>
      <c r="M34" s="96"/>
      <c r="N34" s="96"/>
      <c r="O34" s="79">
        <v>1</v>
      </c>
      <c r="P34" s="77">
        <v>880</v>
      </c>
      <c r="Q34" s="77">
        <v>400</v>
      </c>
      <c r="R34" s="77">
        <v>1850</v>
      </c>
      <c r="S34" s="77"/>
      <c r="T34" s="77"/>
      <c r="U34" s="77"/>
      <c r="V34" s="77"/>
      <c r="W34" s="77"/>
      <c r="X34" s="77"/>
      <c r="Y34" s="77"/>
      <c r="Z34" s="77"/>
      <c r="AA34" s="77"/>
      <c r="AB34" s="77"/>
      <c r="AC34" s="77"/>
      <c r="AD34" s="77"/>
      <c r="AE34" s="77"/>
      <c r="AF34" s="77"/>
      <c r="AG34" s="77"/>
      <c r="AH34" s="77"/>
      <c r="AI34" s="77"/>
      <c r="AJ34" s="77"/>
      <c r="AK34" s="77"/>
      <c r="AL34" s="77"/>
      <c r="AM34" s="94"/>
      <c r="AN34" s="94"/>
      <c r="AO34" s="77"/>
      <c r="AP34" s="77"/>
      <c r="AQ34" s="77"/>
      <c r="AR34" s="77"/>
      <c r="AS34" s="97"/>
      <c r="AT34" s="77">
        <v>3457</v>
      </c>
      <c r="AU34" s="77">
        <v>24</v>
      </c>
      <c r="AV34" s="94" t="s">
        <v>3944</v>
      </c>
      <c r="AW34" s="77" t="s">
        <v>2874</v>
      </c>
      <c r="AX34" s="94" t="s">
        <v>3232</v>
      </c>
      <c r="AY34" s="77"/>
      <c r="AZ34" s="83">
        <f t="shared" si="1"/>
        <v>0.6512</v>
      </c>
    </row>
    <row r="35" spans="1:52" s="99" customFormat="1" ht="34.950000000000003" customHeight="1" x14ac:dyDescent="0.45">
      <c r="A35" s="93" t="s">
        <v>6582</v>
      </c>
      <c r="B35" s="77">
        <v>1</v>
      </c>
      <c r="C35" s="93" t="s">
        <v>6588</v>
      </c>
      <c r="D35" s="93"/>
      <c r="E35" s="93"/>
      <c r="F35" s="94"/>
      <c r="G35" s="93"/>
      <c r="H35" s="77"/>
      <c r="I35" s="95">
        <v>2507</v>
      </c>
      <c r="J35" s="77"/>
      <c r="K35" s="77"/>
      <c r="L35" s="93" t="s">
        <v>4017</v>
      </c>
      <c r="M35" s="96" t="s">
        <v>6563</v>
      </c>
      <c r="N35" s="96"/>
      <c r="O35" s="79">
        <v>1</v>
      </c>
      <c r="P35" s="77">
        <v>450</v>
      </c>
      <c r="Q35" s="77">
        <v>450</v>
      </c>
      <c r="R35" s="77">
        <v>700</v>
      </c>
      <c r="S35" s="77"/>
      <c r="T35" s="77"/>
      <c r="U35" s="77"/>
      <c r="V35" s="77"/>
      <c r="W35" s="77"/>
      <c r="X35" s="77"/>
      <c r="Y35" s="77"/>
      <c r="Z35" s="77"/>
      <c r="AA35" s="77"/>
      <c r="AB35" s="77"/>
      <c r="AC35" s="77"/>
      <c r="AD35" s="77"/>
      <c r="AE35" s="77"/>
      <c r="AF35" s="77"/>
      <c r="AG35" s="77"/>
      <c r="AH35" s="77"/>
      <c r="AI35" s="77"/>
      <c r="AJ35" s="77" t="s">
        <v>3043</v>
      </c>
      <c r="AK35" s="77" t="s">
        <v>3043</v>
      </c>
      <c r="AL35" s="77"/>
      <c r="AM35" s="94"/>
      <c r="AN35" s="94" t="s">
        <v>4558</v>
      </c>
      <c r="AO35" s="77"/>
      <c r="AP35" s="77"/>
      <c r="AQ35" s="77"/>
      <c r="AR35" s="77"/>
      <c r="AS35" s="97"/>
      <c r="AT35" s="77">
        <v>3458</v>
      </c>
      <c r="AU35" s="77">
        <v>24</v>
      </c>
      <c r="AV35" s="94" t="s">
        <v>3944</v>
      </c>
      <c r="AW35" s="77" t="s">
        <v>2874</v>
      </c>
      <c r="AX35" s="94" t="s">
        <v>3232</v>
      </c>
      <c r="AY35" s="77"/>
      <c r="AZ35" s="83">
        <f t="shared" si="1"/>
        <v>0.14174999999999999</v>
      </c>
    </row>
    <row r="36" spans="1:52" ht="34.950000000000003" customHeight="1" x14ac:dyDescent="0.45">
      <c r="A36" s="78" t="s">
        <v>6582</v>
      </c>
      <c r="B36" s="79">
        <v>1</v>
      </c>
      <c r="C36" s="78" t="s">
        <v>6588</v>
      </c>
      <c r="D36" s="78"/>
      <c r="E36" s="78"/>
      <c r="F36" s="79"/>
      <c r="G36" s="78"/>
      <c r="H36" s="79"/>
      <c r="I36" s="87" t="s">
        <v>1409</v>
      </c>
      <c r="J36" s="79"/>
      <c r="K36" s="79"/>
      <c r="L36" s="78" t="s">
        <v>1410</v>
      </c>
      <c r="M36" s="78" t="s">
        <v>6594</v>
      </c>
      <c r="N36" s="78" t="s">
        <v>1411</v>
      </c>
      <c r="O36" s="79">
        <v>1</v>
      </c>
      <c r="P36" s="79">
        <v>400</v>
      </c>
      <c r="Q36" s="79">
        <v>400</v>
      </c>
      <c r="R36" s="79">
        <v>1000</v>
      </c>
      <c r="S36" s="79"/>
      <c r="T36" s="79" t="s">
        <v>3043</v>
      </c>
      <c r="U36" s="79"/>
      <c r="V36" s="79"/>
      <c r="W36" s="79"/>
      <c r="X36" s="79"/>
      <c r="Y36" s="79"/>
      <c r="Z36" s="79"/>
      <c r="AA36" s="79"/>
      <c r="AB36" s="79" t="s">
        <v>5589</v>
      </c>
      <c r="AC36" s="79"/>
      <c r="AD36" s="81"/>
      <c r="AE36" s="79" t="s">
        <v>3482</v>
      </c>
      <c r="AF36" s="79"/>
      <c r="AG36" s="79"/>
      <c r="AH36" s="79"/>
      <c r="AI36" s="79"/>
      <c r="AJ36" s="79"/>
      <c r="AK36" s="79"/>
      <c r="AL36" s="79"/>
      <c r="AM36" s="79"/>
      <c r="AN36" s="79"/>
      <c r="AO36" s="79"/>
      <c r="AP36" s="79"/>
      <c r="AQ36" s="79"/>
      <c r="AR36" s="79"/>
      <c r="AS36" s="79"/>
      <c r="AT36" s="79"/>
      <c r="AU36" s="79"/>
      <c r="AV36" s="79"/>
      <c r="AW36" s="79"/>
      <c r="AX36" s="79"/>
      <c r="AY36" s="79"/>
      <c r="AZ36" s="83">
        <f t="shared" si="1"/>
        <v>0.16</v>
      </c>
    </row>
    <row r="37" spans="1:52" s="154" customFormat="1" ht="34.950000000000003" customHeight="1" x14ac:dyDescent="0.45">
      <c r="A37" s="151" t="s">
        <v>6582</v>
      </c>
      <c r="B37" s="147">
        <v>1</v>
      </c>
      <c r="C37" s="151" t="s">
        <v>6588</v>
      </c>
      <c r="D37" s="151"/>
      <c r="E37" s="151"/>
      <c r="F37" s="147"/>
      <c r="G37" s="151"/>
      <c r="H37" s="147"/>
      <c r="I37" s="152" t="s">
        <v>1412</v>
      </c>
      <c r="J37" s="147"/>
      <c r="K37" s="147"/>
      <c r="L37" s="151" t="s">
        <v>1410</v>
      </c>
      <c r="M37" s="151" t="s">
        <v>6594</v>
      </c>
      <c r="N37" s="151" t="s">
        <v>1411</v>
      </c>
      <c r="O37" s="147">
        <v>1</v>
      </c>
      <c r="P37" s="147">
        <v>400</v>
      </c>
      <c r="Q37" s="147">
        <v>400</v>
      </c>
      <c r="R37" s="147">
        <v>1000</v>
      </c>
      <c r="S37" s="147"/>
      <c r="T37" s="147" t="s">
        <v>3043</v>
      </c>
      <c r="U37" s="147"/>
      <c r="V37" s="147"/>
      <c r="W37" s="147"/>
      <c r="X37" s="147"/>
      <c r="Y37" s="147"/>
      <c r="Z37" s="147"/>
      <c r="AA37" s="147"/>
      <c r="AB37" s="147" t="s">
        <v>5589</v>
      </c>
      <c r="AC37" s="147"/>
      <c r="AD37" s="153"/>
      <c r="AE37" s="147" t="s">
        <v>3482</v>
      </c>
      <c r="AF37" s="147"/>
      <c r="AG37" s="147"/>
      <c r="AH37" s="147"/>
      <c r="AI37" s="147"/>
      <c r="AJ37" s="147"/>
      <c r="AK37" s="147"/>
      <c r="AL37" s="147"/>
      <c r="AM37" s="147"/>
      <c r="AN37" s="147"/>
      <c r="AO37" s="147"/>
      <c r="AP37" s="147"/>
      <c r="AQ37" s="147"/>
      <c r="AR37" s="147"/>
      <c r="AS37" s="147"/>
      <c r="AT37" s="147"/>
      <c r="AU37" s="147"/>
      <c r="AV37" s="147"/>
      <c r="AW37" s="147"/>
      <c r="AX37" s="147"/>
      <c r="AY37" s="147"/>
      <c r="AZ37" s="83">
        <f t="shared" si="1"/>
        <v>0.16</v>
      </c>
    </row>
    <row r="38" spans="1:52" ht="34.950000000000003" customHeight="1" x14ac:dyDescent="0.45">
      <c r="A38" s="78" t="s">
        <v>6582</v>
      </c>
      <c r="B38" s="79">
        <v>1</v>
      </c>
      <c r="C38" s="78" t="s">
        <v>6588</v>
      </c>
      <c r="D38" s="78"/>
      <c r="E38" s="78"/>
      <c r="F38" s="79"/>
      <c r="G38" s="78"/>
      <c r="H38" s="79"/>
      <c r="I38" s="87" t="s">
        <v>1413</v>
      </c>
      <c r="J38" s="79"/>
      <c r="K38" s="79"/>
      <c r="L38" s="78" t="s">
        <v>6595</v>
      </c>
      <c r="M38" s="78"/>
      <c r="N38" s="78"/>
      <c r="O38" s="79">
        <v>1</v>
      </c>
      <c r="P38" s="79">
        <v>600</v>
      </c>
      <c r="Q38" s="79">
        <v>800</v>
      </c>
      <c r="R38" s="79">
        <v>800</v>
      </c>
      <c r="S38" s="79"/>
      <c r="T38" s="79"/>
      <c r="U38" s="79"/>
      <c r="V38" s="79"/>
      <c r="W38" s="79"/>
      <c r="X38" s="79"/>
      <c r="Y38" s="79"/>
      <c r="Z38" s="79"/>
      <c r="AA38" s="79"/>
      <c r="AB38" s="79" t="s">
        <v>5590</v>
      </c>
      <c r="AC38" s="79"/>
      <c r="AD38" s="81"/>
      <c r="AE38" s="79" t="s">
        <v>3482</v>
      </c>
      <c r="AF38" s="79"/>
      <c r="AG38" s="79"/>
      <c r="AH38" s="79"/>
      <c r="AI38" s="79"/>
      <c r="AJ38" s="79"/>
      <c r="AK38" s="79"/>
      <c r="AL38" s="79"/>
      <c r="AM38" s="79"/>
      <c r="AN38" s="79"/>
      <c r="AO38" s="79"/>
      <c r="AP38" s="79"/>
      <c r="AQ38" s="79"/>
      <c r="AR38" s="79"/>
      <c r="AS38" s="79"/>
      <c r="AT38" s="79"/>
      <c r="AU38" s="79"/>
      <c r="AV38" s="79"/>
      <c r="AW38" s="79"/>
      <c r="AX38" s="79"/>
      <c r="AY38" s="79"/>
      <c r="AZ38" s="83">
        <f t="shared" si="1"/>
        <v>0.38400000000000001</v>
      </c>
    </row>
    <row r="39" spans="1:52" s="154" customFormat="1" ht="34.950000000000003" customHeight="1" x14ac:dyDescent="0.45">
      <c r="A39" s="151" t="s">
        <v>6582</v>
      </c>
      <c r="B39" s="147">
        <v>1</v>
      </c>
      <c r="C39" s="151" t="s">
        <v>6588</v>
      </c>
      <c r="D39" s="151"/>
      <c r="E39" s="151"/>
      <c r="F39" s="147"/>
      <c r="G39" s="151"/>
      <c r="H39" s="147"/>
      <c r="I39" s="152" t="s">
        <v>1414</v>
      </c>
      <c r="J39" s="147"/>
      <c r="K39" s="147"/>
      <c r="L39" s="151" t="s">
        <v>6595</v>
      </c>
      <c r="M39" s="151"/>
      <c r="N39" s="151"/>
      <c r="O39" s="147">
        <v>1</v>
      </c>
      <c r="P39" s="147">
        <v>600</v>
      </c>
      <c r="Q39" s="147">
        <v>800</v>
      </c>
      <c r="R39" s="147">
        <v>800</v>
      </c>
      <c r="S39" s="147"/>
      <c r="T39" s="147"/>
      <c r="U39" s="147"/>
      <c r="V39" s="147"/>
      <c r="W39" s="147"/>
      <c r="X39" s="147"/>
      <c r="Y39" s="147"/>
      <c r="Z39" s="147"/>
      <c r="AA39" s="147"/>
      <c r="AB39" s="147" t="s">
        <v>5590</v>
      </c>
      <c r="AC39" s="147"/>
      <c r="AD39" s="153"/>
      <c r="AE39" s="147" t="s">
        <v>3482</v>
      </c>
      <c r="AF39" s="147"/>
      <c r="AG39" s="147"/>
      <c r="AH39" s="147"/>
      <c r="AI39" s="147"/>
      <c r="AJ39" s="147"/>
      <c r="AK39" s="147"/>
      <c r="AL39" s="147"/>
      <c r="AM39" s="147"/>
      <c r="AN39" s="147"/>
      <c r="AO39" s="147"/>
      <c r="AP39" s="147"/>
      <c r="AQ39" s="147"/>
      <c r="AR39" s="147"/>
      <c r="AS39" s="147"/>
      <c r="AT39" s="147"/>
      <c r="AU39" s="147"/>
      <c r="AV39" s="147"/>
      <c r="AW39" s="147"/>
      <c r="AX39" s="147"/>
      <c r="AY39" s="147"/>
      <c r="AZ39" s="83">
        <f t="shared" si="1"/>
        <v>0.38400000000000001</v>
      </c>
    </row>
    <row r="40" spans="1:52" ht="34.950000000000003" customHeight="1" x14ac:dyDescent="0.45">
      <c r="A40" s="78" t="s">
        <v>6582</v>
      </c>
      <c r="B40" s="79">
        <v>1</v>
      </c>
      <c r="C40" s="78" t="s">
        <v>6588</v>
      </c>
      <c r="D40" s="78"/>
      <c r="E40" s="78"/>
      <c r="F40" s="79"/>
      <c r="G40" s="78"/>
      <c r="H40" s="79"/>
      <c r="I40" s="87" t="s">
        <v>1415</v>
      </c>
      <c r="J40" s="79"/>
      <c r="K40" s="79"/>
      <c r="L40" s="78" t="s">
        <v>460</v>
      </c>
      <c r="M40" s="78"/>
      <c r="N40" s="78"/>
      <c r="O40" s="79">
        <v>1</v>
      </c>
      <c r="P40" s="79">
        <v>1800</v>
      </c>
      <c r="Q40" s="79">
        <v>600</v>
      </c>
      <c r="R40" s="79">
        <v>450</v>
      </c>
      <c r="S40" s="79"/>
      <c r="T40" s="79"/>
      <c r="U40" s="79"/>
      <c r="V40" s="79"/>
      <c r="W40" s="79"/>
      <c r="X40" s="79"/>
      <c r="Y40" s="79"/>
      <c r="Z40" s="79"/>
      <c r="AA40" s="79"/>
      <c r="AB40" s="79"/>
      <c r="AC40" s="79"/>
      <c r="AD40" s="81"/>
      <c r="AE40" s="79" t="s">
        <v>3482</v>
      </c>
      <c r="AF40" s="79"/>
      <c r="AG40" s="79"/>
      <c r="AH40" s="79"/>
      <c r="AI40" s="79"/>
      <c r="AJ40" s="79"/>
      <c r="AK40" s="79"/>
      <c r="AL40" s="79"/>
      <c r="AM40" s="79"/>
      <c r="AN40" s="79"/>
      <c r="AO40" s="79"/>
      <c r="AP40" s="79"/>
      <c r="AQ40" s="79"/>
      <c r="AR40" s="79"/>
      <c r="AS40" s="79"/>
      <c r="AT40" s="79"/>
      <c r="AU40" s="79"/>
      <c r="AV40" s="79"/>
      <c r="AW40" s="79"/>
      <c r="AX40" s="79"/>
      <c r="AY40" s="79"/>
      <c r="AZ40" s="83">
        <f t="shared" si="1"/>
        <v>0.48599999999999999</v>
      </c>
    </row>
    <row r="41" spans="1:52" ht="34.950000000000003" customHeight="1" x14ac:dyDescent="0.45">
      <c r="A41" s="78" t="s">
        <v>6582</v>
      </c>
      <c r="B41" s="79">
        <v>1</v>
      </c>
      <c r="C41" s="78" t="s">
        <v>6588</v>
      </c>
      <c r="D41" s="78"/>
      <c r="E41" s="78"/>
      <c r="F41" s="79"/>
      <c r="G41" s="78"/>
      <c r="H41" s="79"/>
      <c r="I41" s="87"/>
      <c r="J41" s="79"/>
      <c r="K41" s="79"/>
      <c r="L41" s="78" t="s">
        <v>5895</v>
      </c>
      <c r="M41" s="78" t="s">
        <v>8947</v>
      </c>
      <c r="N41" s="78"/>
      <c r="O41" s="79">
        <v>1</v>
      </c>
      <c r="P41" s="79">
        <v>450</v>
      </c>
      <c r="Q41" s="79">
        <v>370</v>
      </c>
      <c r="R41" s="79">
        <v>880</v>
      </c>
      <c r="S41" s="79"/>
      <c r="T41" s="79"/>
      <c r="U41" s="79"/>
      <c r="V41" s="79"/>
      <c r="W41" s="79"/>
      <c r="X41" s="79"/>
      <c r="Y41" s="79"/>
      <c r="Z41" s="79"/>
      <c r="AA41" s="79"/>
      <c r="AB41" s="79"/>
      <c r="AC41" s="79"/>
      <c r="AD41" s="81"/>
      <c r="AE41" s="79"/>
      <c r="AF41" s="79"/>
      <c r="AG41" s="79"/>
      <c r="AH41" s="79"/>
      <c r="AI41" s="79"/>
      <c r="AJ41" s="79"/>
      <c r="AK41" s="79"/>
      <c r="AL41" s="79"/>
      <c r="AM41" s="79"/>
      <c r="AN41" s="79"/>
      <c r="AO41" s="79"/>
      <c r="AP41" s="79"/>
      <c r="AQ41" s="79"/>
      <c r="AR41" s="79"/>
      <c r="AS41" s="79"/>
      <c r="AT41" s="79"/>
      <c r="AU41" s="79"/>
      <c r="AV41" s="79"/>
      <c r="AW41" s="79"/>
      <c r="AX41" s="79"/>
      <c r="AY41" s="79"/>
      <c r="AZ41" s="83">
        <f t="shared" si="1"/>
        <v>0.14652000000000001</v>
      </c>
    </row>
    <row r="42" spans="1:52" ht="34.950000000000003" customHeight="1" x14ac:dyDescent="0.45">
      <c r="A42" s="78" t="s">
        <v>6582</v>
      </c>
      <c r="B42" s="79">
        <v>1</v>
      </c>
      <c r="C42" s="78" t="s">
        <v>6588</v>
      </c>
      <c r="D42" s="78"/>
      <c r="E42" s="78"/>
      <c r="F42" s="79"/>
      <c r="G42" s="78"/>
      <c r="H42" s="79"/>
      <c r="I42" s="87"/>
      <c r="J42" s="79"/>
      <c r="K42" s="79"/>
      <c r="L42" s="78" t="s">
        <v>8919</v>
      </c>
      <c r="M42" s="78"/>
      <c r="N42" s="78"/>
      <c r="O42" s="79">
        <v>1</v>
      </c>
      <c r="P42" s="79"/>
      <c r="Q42" s="79"/>
      <c r="R42" s="79"/>
      <c r="S42" s="79"/>
      <c r="T42" s="79"/>
      <c r="U42" s="79"/>
      <c r="V42" s="79"/>
      <c r="W42" s="79"/>
      <c r="X42" s="79"/>
      <c r="Y42" s="79"/>
      <c r="Z42" s="79"/>
      <c r="AA42" s="79"/>
      <c r="AB42" s="79"/>
      <c r="AC42" s="79"/>
      <c r="AD42" s="81"/>
      <c r="AE42" s="79"/>
      <c r="AF42" s="79"/>
      <c r="AG42" s="79"/>
      <c r="AH42" s="79"/>
      <c r="AI42" s="79"/>
      <c r="AJ42" s="79"/>
      <c r="AK42" s="79"/>
      <c r="AL42" s="79"/>
      <c r="AM42" s="79"/>
      <c r="AN42" s="79"/>
      <c r="AO42" s="79"/>
      <c r="AP42" s="79"/>
      <c r="AQ42" s="79"/>
      <c r="AR42" s="79"/>
      <c r="AS42" s="79"/>
      <c r="AT42" s="79"/>
      <c r="AU42" s="79"/>
      <c r="AV42" s="79"/>
      <c r="AW42" s="79"/>
      <c r="AX42" s="79"/>
      <c r="AY42" s="79"/>
      <c r="AZ42" s="83">
        <f t="shared" si="1"/>
        <v>0</v>
      </c>
    </row>
    <row r="43" spans="1:52" ht="34.950000000000003" customHeight="1" x14ac:dyDescent="0.45">
      <c r="A43" s="78" t="s">
        <v>6582</v>
      </c>
      <c r="B43" s="79">
        <v>1</v>
      </c>
      <c r="C43" s="78" t="s">
        <v>6588</v>
      </c>
      <c r="D43" s="78"/>
      <c r="E43" s="78"/>
      <c r="F43" s="79"/>
      <c r="G43" s="78"/>
      <c r="H43" s="79"/>
      <c r="I43" s="87"/>
      <c r="J43" s="79"/>
      <c r="K43" s="79"/>
      <c r="L43" s="78" t="s">
        <v>8948</v>
      </c>
      <c r="M43" s="78" t="s">
        <v>8929</v>
      </c>
      <c r="N43" s="78"/>
      <c r="O43" s="79">
        <v>1</v>
      </c>
      <c r="P43" s="79">
        <v>370</v>
      </c>
      <c r="Q43" s="79">
        <v>400</v>
      </c>
      <c r="R43" s="79">
        <v>440</v>
      </c>
      <c r="S43" s="79"/>
      <c r="T43" s="79"/>
      <c r="U43" s="79"/>
      <c r="V43" s="79"/>
      <c r="W43" s="79"/>
      <c r="X43" s="79"/>
      <c r="Y43" s="79"/>
      <c r="Z43" s="79"/>
      <c r="AA43" s="79"/>
      <c r="AB43" s="79"/>
      <c r="AC43" s="79"/>
      <c r="AD43" s="81"/>
      <c r="AE43" s="79"/>
      <c r="AF43" s="79"/>
      <c r="AG43" s="79"/>
      <c r="AH43" s="79"/>
      <c r="AI43" s="79"/>
      <c r="AJ43" s="79"/>
      <c r="AK43" s="79"/>
      <c r="AL43" s="79"/>
      <c r="AM43" s="79"/>
      <c r="AN43" s="79"/>
      <c r="AO43" s="79"/>
      <c r="AP43" s="79"/>
      <c r="AQ43" s="79"/>
      <c r="AR43" s="79"/>
      <c r="AS43" s="79"/>
      <c r="AT43" s="79"/>
      <c r="AU43" s="79"/>
      <c r="AV43" s="79"/>
      <c r="AW43" s="79"/>
      <c r="AX43" s="79"/>
      <c r="AY43" s="79"/>
      <c r="AZ43" s="83">
        <f t="shared" si="1"/>
        <v>6.5119999999999997E-2</v>
      </c>
    </row>
    <row r="44" spans="1:52" ht="34.950000000000003" customHeight="1" x14ac:dyDescent="0.45">
      <c r="A44" s="78" t="s">
        <v>6582</v>
      </c>
      <c r="B44" s="79">
        <v>1</v>
      </c>
      <c r="C44" s="78" t="s">
        <v>6588</v>
      </c>
      <c r="D44" s="78"/>
      <c r="E44" s="78"/>
      <c r="F44" s="79"/>
      <c r="G44" s="78"/>
      <c r="H44" s="79"/>
      <c r="I44" s="87"/>
      <c r="J44" s="79"/>
      <c r="K44" s="79"/>
      <c r="L44" s="78" t="s">
        <v>8922</v>
      </c>
      <c r="M44" s="78"/>
      <c r="N44" s="78"/>
      <c r="O44" s="79">
        <v>1</v>
      </c>
      <c r="P44" s="79">
        <v>380</v>
      </c>
      <c r="Q44" s="79">
        <v>380</v>
      </c>
      <c r="R44" s="79">
        <v>760</v>
      </c>
      <c r="S44" s="79"/>
      <c r="T44" s="79"/>
      <c r="U44" s="79"/>
      <c r="V44" s="79"/>
      <c r="W44" s="79"/>
      <c r="X44" s="79"/>
      <c r="Y44" s="79"/>
      <c r="Z44" s="79"/>
      <c r="AA44" s="79"/>
      <c r="AB44" s="79"/>
      <c r="AC44" s="79"/>
      <c r="AD44" s="81"/>
      <c r="AE44" s="79"/>
      <c r="AF44" s="79"/>
      <c r="AG44" s="79"/>
      <c r="AH44" s="79"/>
      <c r="AI44" s="79"/>
      <c r="AJ44" s="79"/>
      <c r="AK44" s="79"/>
      <c r="AL44" s="79"/>
      <c r="AM44" s="79"/>
      <c r="AN44" s="79"/>
      <c r="AO44" s="79"/>
      <c r="AP44" s="79"/>
      <c r="AQ44" s="79"/>
      <c r="AR44" s="79"/>
      <c r="AS44" s="79"/>
      <c r="AT44" s="79"/>
      <c r="AU44" s="79"/>
      <c r="AV44" s="79"/>
      <c r="AW44" s="79"/>
      <c r="AX44" s="79"/>
      <c r="AY44" s="79"/>
      <c r="AZ44" s="83">
        <f t="shared" si="1"/>
        <v>0.10974399999999999</v>
      </c>
    </row>
    <row r="45" spans="1:52" ht="34.950000000000003" customHeight="1" x14ac:dyDescent="0.45">
      <c r="A45" s="78" t="s">
        <v>6582</v>
      </c>
      <c r="B45" s="79">
        <v>1</v>
      </c>
      <c r="C45" s="78" t="s">
        <v>6588</v>
      </c>
      <c r="D45" s="78"/>
      <c r="E45" s="78"/>
      <c r="F45" s="79"/>
      <c r="G45" s="78"/>
      <c r="H45" s="79"/>
      <c r="I45" s="87"/>
      <c r="J45" s="79"/>
      <c r="K45" s="79"/>
      <c r="L45" s="93" t="s">
        <v>5831</v>
      </c>
      <c r="M45" s="96" t="s">
        <v>5840</v>
      </c>
      <c r="N45" s="96" t="s">
        <v>5846</v>
      </c>
      <c r="O45" s="79">
        <v>1</v>
      </c>
      <c r="P45" s="77">
        <v>380</v>
      </c>
      <c r="Q45" s="77">
        <v>420</v>
      </c>
      <c r="R45" s="77">
        <v>290</v>
      </c>
      <c r="S45" s="79"/>
      <c r="T45" s="79"/>
      <c r="U45" s="79"/>
      <c r="V45" s="79"/>
      <c r="W45" s="79"/>
      <c r="X45" s="79"/>
      <c r="Y45" s="79"/>
      <c r="Z45" s="79"/>
      <c r="AA45" s="79"/>
      <c r="AB45" s="79"/>
      <c r="AC45" s="79"/>
      <c r="AD45" s="81"/>
      <c r="AE45" s="79"/>
      <c r="AF45" s="79"/>
      <c r="AG45" s="79"/>
      <c r="AH45" s="79"/>
      <c r="AI45" s="79"/>
      <c r="AJ45" s="79"/>
      <c r="AK45" s="79"/>
      <c r="AL45" s="79"/>
      <c r="AM45" s="79"/>
      <c r="AN45" s="79"/>
      <c r="AO45" s="79"/>
      <c r="AP45" s="79"/>
      <c r="AQ45" s="79"/>
      <c r="AR45" s="79"/>
      <c r="AS45" s="79"/>
      <c r="AT45" s="79"/>
      <c r="AU45" s="79"/>
      <c r="AV45" s="79"/>
      <c r="AW45" s="79"/>
      <c r="AX45" s="79"/>
      <c r="AY45" s="79"/>
      <c r="AZ45" s="83">
        <f t="shared" si="1"/>
        <v>4.6283999999999999E-2</v>
      </c>
    </row>
    <row r="46" spans="1:52" ht="34.950000000000003" customHeight="1" x14ac:dyDescent="0.45">
      <c r="A46" s="78" t="s">
        <v>6582</v>
      </c>
      <c r="B46" s="79">
        <v>1</v>
      </c>
      <c r="C46" s="78" t="s">
        <v>6588</v>
      </c>
      <c r="D46" s="78"/>
      <c r="E46" s="78"/>
      <c r="F46" s="79"/>
      <c r="G46" s="78"/>
      <c r="H46" s="79"/>
      <c r="I46" s="87"/>
      <c r="J46" s="79"/>
      <c r="K46" s="79"/>
      <c r="L46" s="78" t="s">
        <v>8907</v>
      </c>
      <c r="M46" s="78"/>
      <c r="N46" s="78"/>
      <c r="O46" s="79">
        <v>1</v>
      </c>
      <c r="P46" s="79"/>
      <c r="Q46" s="79"/>
      <c r="R46" s="79"/>
      <c r="S46" s="79"/>
      <c r="T46" s="79"/>
      <c r="U46" s="79"/>
      <c r="V46" s="79"/>
      <c r="W46" s="79"/>
      <c r="X46" s="79"/>
      <c r="Y46" s="79"/>
      <c r="Z46" s="79"/>
      <c r="AA46" s="79"/>
      <c r="AB46" s="79"/>
      <c r="AC46" s="79"/>
      <c r="AD46" s="81"/>
      <c r="AE46" s="79"/>
      <c r="AF46" s="79"/>
      <c r="AG46" s="79"/>
      <c r="AH46" s="79"/>
      <c r="AI46" s="79"/>
      <c r="AJ46" s="79"/>
      <c r="AK46" s="79"/>
      <c r="AL46" s="79"/>
      <c r="AM46" s="79"/>
      <c r="AN46" s="79"/>
      <c r="AO46" s="79"/>
      <c r="AP46" s="79"/>
      <c r="AQ46" s="79"/>
      <c r="AR46" s="79"/>
      <c r="AS46" s="79"/>
      <c r="AT46" s="79"/>
      <c r="AU46" s="79"/>
      <c r="AV46" s="79"/>
      <c r="AW46" s="79"/>
      <c r="AX46" s="79"/>
      <c r="AY46" s="79" t="s">
        <v>8911</v>
      </c>
      <c r="AZ46" s="83">
        <f t="shared" si="1"/>
        <v>0</v>
      </c>
    </row>
    <row r="47" spans="1:52" ht="34.950000000000003" customHeight="1" x14ac:dyDescent="0.45">
      <c r="A47" s="78" t="s">
        <v>6582</v>
      </c>
      <c r="B47" s="79">
        <v>1</v>
      </c>
      <c r="C47" s="78" t="s">
        <v>6588</v>
      </c>
      <c r="D47" s="78"/>
      <c r="E47" s="78"/>
      <c r="F47" s="79"/>
      <c r="G47" s="78"/>
      <c r="H47" s="79"/>
      <c r="I47" s="87"/>
      <c r="J47" s="79"/>
      <c r="K47" s="79"/>
      <c r="L47" s="78" t="s">
        <v>8917</v>
      </c>
      <c r="M47" s="78"/>
      <c r="N47" s="78"/>
      <c r="O47" s="79">
        <v>2</v>
      </c>
      <c r="P47" s="79"/>
      <c r="Q47" s="79"/>
      <c r="R47" s="79"/>
      <c r="S47" s="79"/>
      <c r="T47" s="79"/>
      <c r="U47" s="79"/>
      <c r="V47" s="79"/>
      <c r="W47" s="79"/>
      <c r="X47" s="79"/>
      <c r="Y47" s="79"/>
      <c r="Z47" s="79"/>
      <c r="AA47" s="79"/>
      <c r="AB47" s="79"/>
      <c r="AC47" s="79"/>
      <c r="AD47" s="81"/>
      <c r="AE47" s="79"/>
      <c r="AF47" s="79"/>
      <c r="AG47" s="79"/>
      <c r="AH47" s="79"/>
      <c r="AI47" s="79"/>
      <c r="AJ47" s="79"/>
      <c r="AK47" s="79"/>
      <c r="AL47" s="79"/>
      <c r="AM47" s="79"/>
      <c r="AN47" s="79"/>
      <c r="AO47" s="79"/>
      <c r="AP47" s="79"/>
      <c r="AQ47" s="79"/>
      <c r="AR47" s="79"/>
      <c r="AS47" s="79"/>
      <c r="AT47" s="79"/>
      <c r="AU47" s="79"/>
      <c r="AV47" s="79"/>
      <c r="AW47" s="79"/>
      <c r="AX47" s="79"/>
      <c r="AY47" s="79"/>
      <c r="AZ47" s="83">
        <f t="shared" si="1"/>
        <v>0</v>
      </c>
    </row>
    <row r="48" spans="1:52" ht="34.950000000000003" customHeight="1" x14ac:dyDescent="0.45">
      <c r="A48" s="78" t="s">
        <v>6582</v>
      </c>
      <c r="B48" s="79">
        <v>1</v>
      </c>
      <c r="C48" s="78" t="s">
        <v>6588</v>
      </c>
      <c r="D48" s="78"/>
      <c r="E48" s="78"/>
      <c r="F48" s="79"/>
      <c r="G48" s="78"/>
      <c r="H48" s="79"/>
      <c r="I48" s="87"/>
      <c r="J48" s="79"/>
      <c r="K48" s="79"/>
      <c r="L48" s="78" t="s">
        <v>8916</v>
      </c>
      <c r="M48" s="78"/>
      <c r="N48" s="78"/>
      <c r="O48" s="79">
        <v>10</v>
      </c>
      <c r="P48" s="79"/>
      <c r="Q48" s="79"/>
      <c r="R48" s="79"/>
      <c r="S48" s="79"/>
      <c r="T48" s="79"/>
      <c r="U48" s="79"/>
      <c r="V48" s="79"/>
      <c r="W48" s="79"/>
      <c r="X48" s="79"/>
      <c r="Y48" s="79"/>
      <c r="Z48" s="79"/>
      <c r="AA48" s="79"/>
      <c r="AB48" s="79"/>
      <c r="AC48" s="79"/>
      <c r="AD48" s="81"/>
      <c r="AE48" s="79"/>
      <c r="AF48" s="79"/>
      <c r="AG48" s="79"/>
      <c r="AH48" s="79"/>
      <c r="AI48" s="79"/>
      <c r="AJ48" s="79"/>
      <c r="AK48" s="79"/>
      <c r="AL48" s="79"/>
      <c r="AM48" s="79"/>
      <c r="AN48" s="79"/>
      <c r="AO48" s="79"/>
      <c r="AP48" s="79"/>
      <c r="AQ48" s="79"/>
      <c r="AR48" s="79"/>
      <c r="AS48" s="79"/>
      <c r="AT48" s="79"/>
      <c r="AU48" s="79"/>
      <c r="AV48" s="79"/>
      <c r="AW48" s="79"/>
      <c r="AX48" s="79"/>
      <c r="AY48" s="79"/>
      <c r="AZ48" s="83">
        <v>1</v>
      </c>
    </row>
    <row r="49" spans="1:52" s="99" customFormat="1" ht="34.950000000000003" customHeight="1" x14ac:dyDescent="0.45">
      <c r="A49" s="93" t="s">
        <v>6582</v>
      </c>
      <c r="B49" s="77">
        <v>1</v>
      </c>
      <c r="C49" s="93" t="s">
        <v>4460</v>
      </c>
      <c r="D49" s="93" t="s">
        <v>10340</v>
      </c>
      <c r="E49" s="93"/>
      <c r="F49" s="94">
        <v>1</v>
      </c>
      <c r="G49" s="93" t="s">
        <v>10341</v>
      </c>
      <c r="H49" s="77"/>
      <c r="I49" s="95">
        <v>2508</v>
      </c>
      <c r="J49" s="77" t="s">
        <v>0</v>
      </c>
      <c r="K49" s="77"/>
      <c r="L49" s="93" t="s">
        <v>3673</v>
      </c>
      <c r="M49" s="96"/>
      <c r="N49" s="96"/>
      <c r="O49" s="79">
        <v>1</v>
      </c>
      <c r="P49" s="77">
        <v>1000</v>
      </c>
      <c r="Q49" s="77">
        <v>600</v>
      </c>
      <c r="R49" s="77">
        <v>700</v>
      </c>
      <c r="S49" s="77"/>
      <c r="T49" s="77"/>
      <c r="U49" s="77"/>
      <c r="V49" s="77"/>
      <c r="W49" s="77"/>
      <c r="X49" s="77"/>
      <c r="Y49" s="77"/>
      <c r="Z49" s="77"/>
      <c r="AA49" s="77"/>
      <c r="AB49" s="77"/>
      <c r="AC49" s="77"/>
      <c r="AD49" s="77"/>
      <c r="AE49" s="77"/>
      <c r="AF49" s="77"/>
      <c r="AG49" s="77"/>
      <c r="AH49" s="77"/>
      <c r="AI49" s="77"/>
      <c r="AJ49" s="77"/>
      <c r="AK49" s="77"/>
      <c r="AL49" s="77"/>
      <c r="AM49" s="94"/>
      <c r="AN49" s="94"/>
      <c r="AO49" s="77"/>
      <c r="AP49" s="77"/>
      <c r="AQ49" s="77"/>
      <c r="AR49" s="77"/>
      <c r="AS49" s="97"/>
      <c r="AT49" s="77">
        <v>3459</v>
      </c>
      <c r="AU49" s="77">
        <v>24</v>
      </c>
      <c r="AV49" s="94" t="s">
        <v>3944</v>
      </c>
      <c r="AW49" s="77" t="s">
        <v>2874</v>
      </c>
      <c r="AX49" s="94" t="s">
        <v>3232</v>
      </c>
      <c r="AY49" s="77"/>
      <c r="AZ49" s="83">
        <f t="shared" ref="AZ49:AZ59" si="2">P49*Q49*R49/1000000000*O49</f>
        <v>0.42</v>
      </c>
    </row>
    <row r="50" spans="1:52" s="99" customFormat="1" ht="34.950000000000003" customHeight="1" x14ac:dyDescent="0.45">
      <c r="A50" s="93" t="s">
        <v>6582</v>
      </c>
      <c r="B50" s="77">
        <v>1</v>
      </c>
      <c r="C50" s="93" t="s">
        <v>4460</v>
      </c>
      <c r="D50" s="93"/>
      <c r="E50" s="93"/>
      <c r="F50" s="94"/>
      <c r="G50" s="93"/>
      <c r="H50" s="77"/>
      <c r="I50" s="95">
        <v>2509</v>
      </c>
      <c r="J50" s="77"/>
      <c r="K50" s="77"/>
      <c r="L50" s="93" t="s">
        <v>3180</v>
      </c>
      <c r="M50" s="96"/>
      <c r="N50" s="96"/>
      <c r="O50" s="79">
        <v>1</v>
      </c>
      <c r="P50" s="77">
        <v>450</v>
      </c>
      <c r="Q50" s="77">
        <v>450</v>
      </c>
      <c r="R50" s="77">
        <v>350</v>
      </c>
      <c r="S50" s="77"/>
      <c r="T50" s="77"/>
      <c r="U50" s="77"/>
      <c r="V50" s="77"/>
      <c r="W50" s="77"/>
      <c r="X50" s="77"/>
      <c r="Y50" s="77"/>
      <c r="Z50" s="77"/>
      <c r="AA50" s="77"/>
      <c r="AB50" s="77"/>
      <c r="AC50" s="77"/>
      <c r="AD50" s="77"/>
      <c r="AE50" s="77"/>
      <c r="AF50" s="77"/>
      <c r="AG50" s="77"/>
      <c r="AH50" s="77"/>
      <c r="AI50" s="77"/>
      <c r="AJ50" s="77" t="s">
        <v>3043</v>
      </c>
      <c r="AK50" s="77"/>
      <c r="AL50" s="77"/>
      <c r="AM50" s="94"/>
      <c r="AN50" s="94" t="s">
        <v>4466</v>
      </c>
      <c r="AO50" s="77"/>
      <c r="AP50" s="77"/>
      <c r="AQ50" s="77"/>
      <c r="AR50" s="77"/>
      <c r="AS50" s="97"/>
      <c r="AT50" s="77">
        <v>3460</v>
      </c>
      <c r="AU50" s="77">
        <v>24</v>
      </c>
      <c r="AV50" s="94" t="s">
        <v>3944</v>
      </c>
      <c r="AW50" s="77" t="s">
        <v>2868</v>
      </c>
      <c r="AX50" s="94" t="s">
        <v>3232</v>
      </c>
      <c r="AY50" s="77"/>
      <c r="AZ50" s="83">
        <f t="shared" si="2"/>
        <v>7.0874999999999994E-2</v>
      </c>
    </row>
    <row r="51" spans="1:52" s="99" customFormat="1" ht="34.950000000000003" customHeight="1" x14ac:dyDescent="0.45">
      <c r="A51" s="93" t="s">
        <v>6582</v>
      </c>
      <c r="B51" s="77">
        <v>1</v>
      </c>
      <c r="C51" s="93" t="s">
        <v>4460</v>
      </c>
      <c r="D51" s="93" t="s">
        <v>10328</v>
      </c>
      <c r="E51" s="93"/>
      <c r="F51" s="94">
        <v>1</v>
      </c>
      <c r="G51" s="93" t="s">
        <v>10329</v>
      </c>
      <c r="H51" s="77"/>
      <c r="I51" s="95">
        <v>2510</v>
      </c>
      <c r="J51" s="77" t="s">
        <v>0</v>
      </c>
      <c r="K51" s="77"/>
      <c r="L51" s="93" t="s">
        <v>3474</v>
      </c>
      <c r="M51" s="96" t="s">
        <v>6589</v>
      </c>
      <c r="N51" s="96"/>
      <c r="O51" s="79">
        <v>1</v>
      </c>
      <c r="P51" s="77">
        <v>450</v>
      </c>
      <c r="Q51" s="77">
        <v>450</v>
      </c>
      <c r="R51" s="77">
        <v>700</v>
      </c>
      <c r="S51" s="77"/>
      <c r="T51" s="77"/>
      <c r="U51" s="77"/>
      <c r="V51" s="77"/>
      <c r="W51" s="77"/>
      <c r="X51" s="77"/>
      <c r="Y51" s="77"/>
      <c r="Z51" s="77"/>
      <c r="AA51" s="77"/>
      <c r="AB51" s="77"/>
      <c r="AC51" s="77"/>
      <c r="AD51" s="77"/>
      <c r="AE51" s="77"/>
      <c r="AF51" s="77"/>
      <c r="AG51" s="77"/>
      <c r="AH51" s="77"/>
      <c r="AI51" s="77"/>
      <c r="AJ51" s="77" t="s">
        <v>3043</v>
      </c>
      <c r="AK51" s="77"/>
      <c r="AL51" s="77"/>
      <c r="AM51" s="94"/>
      <c r="AN51" s="94"/>
      <c r="AO51" s="77"/>
      <c r="AP51" s="77"/>
      <c r="AQ51" s="77"/>
      <c r="AR51" s="77"/>
      <c r="AS51" s="97"/>
      <c r="AT51" s="77">
        <v>3461</v>
      </c>
      <c r="AU51" s="77">
        <v>24</v>
      </c>
      <c r="AV51" s="94" t="s">
        <v>3944</v>
      </c>
      <c r="AW51" s="77" t="s">
        <v>2868</v>
      </c>
      <c r="AX51" s="94" t="s">
        <v>3232</v>
      </c>
      <c r="AY51" s="77"/>
      <c r="AZ51" s="83">
        <f t="shared" si="2"/>
        <v>0.14174999999999999</v>
      </c>
    </row>
    <row r="52" spans="1:52" s="99" customFormat="1" ht="34.950000000000003" customHeight="1" x14ac:dyDescent="0.45">
      <c r="A52" s="93" t="s">
        <v>6582</v>
      </c>
      <c r="B52" s="77">
        <v>1</v>
      </c>
      <c r="C52" s="93" t="s">
        <v>4460</v>
      </c>
      <c r="D52" s="93" t="s">
        <v>4543</v>
      </c>
      <c r="E52" s="93"/>
      <c r="F52" s="94">
        <v>3</v>
      </c>
      <c r="G52" s="93" t="s">
        <v>4557</v>
      </c>
      <c r="H52" s="77"/>
      <c r="I52" s="95">
        <v>2511</v>
      </c>
      <c r="J52" s="77" t="s">
        <v>5427</v>
      </c>
      <c r="K52" s="77"/>
      <c r="L52" s="93" t="s">
        <v>3474</v>
      </c>
      <c r="M52" s="96" t="s">
        <v>6589</v>
      </c>
      <c r="N52" s="96"/>
      <c r="O52" s="79">
        <v>1</v>
      </c>
      <c r="P52" s="77">
        <v>450</v>
      </c>
      <c r="Q52" s="77">
        <v>450</v>
      </c>
      <c r="R52" s="77">
        <v>700</v>
      </c>
      <c r="S52" s="77"/>
      <c r="T52" s="77"/>
      <c r="U52" s="77"/>
      <c r="V52" s="77"/>
      <c r="W52" s="77"/>
      <c r="X52" s="77"/>
      <c r="Y52" s="77"/>
      <c r="Z52" s="77"/>
      <c r="AA52" s="77"/>
      <c r="AB52" s="77"/>
      <c r="AC52" s="77"/>
      <c r="AD52" s="77"/>
      <c r="AE52" s="77"/>
      <c r="AF52" s="77"/>
      <c r="AG52" s="77"/>
      <c r="AH52" s="77"/>
      <c r="AI52" s="77"/>
      <c r="AJ52" s="77"/>
      <c r="AK52" s="77"/>
      <c r="AL52" s="77"/>
      <c r="AM52" s="94"/>
      <c r="AN52" s="94"/>
      <c r="AO52" s="77"/>
      <c r="AP52" s="77"/>
      <c r="AQ52" s="77"/>
      <c r="AR52" s="77"/>
      <c r="AS52" s="97"/>
      <c r="AT52" s="77">
        <v>3462</v>
      </c>
      <c r="AU52" s="77">
        <v>24</v>
      </c>
      <c r="AV52" s="94" t="s">
        <v>3944</v>
      </c>
      <c r="AW52" s="77" t="s">
        <v>2868</v>
      </c>
      <c r="AX52" s="94" t="s">
        <v>3232</v>
      </c>
      <c r="AY52" s="77"/>
      <c r="AZ52" s="83">
        <f t="shared" si="2"/>
        <v>0.14174999999999999</v>
      </c>
    </row>
    <row r="53" spans="1:52" s="99" customFormat="1" ht="34.950000000000003" customHeight="1" x14ac:dyDescent="0.45">
      <c r="A53" s="93" t="s">
        <v>6582</v>
      </c>
      <c r="B53" s="77">
        <v>1</v>
      </c>
      <c r="C53" s="93" t="s">
        <v>4460</v>
      </c>
      <c r="D53" s="93"/>
      <c r="E53" s="93"/>
      <c r="F53" s="94"/>
      <c r="G53" s="93"/>
      <c r="H53" s="77"/>
      <c r="I53" s="95">
        <v>2513</v>
      </c>
      <c r="J53" s="77"/>
      <c r="K53" s="77"/>
      <c r="L53" s="93" t="s">
        <v>3525</v>
      </c>
      <c r="M53" s="96"/>
      <c r="N53" s="96"/>
      <c r="O53" s="79">
        <v>1</v>
      </c>
      <c r="P53" s="77">
        <v>550</v>
      </c>
      <c r="Q53" s="77">
        <v>450</v>
      </c>
      <c r="R53" s="77">
        <v>800</v>
      </c>
      <c r="S53" s="77"/>
      <c r="T53" s="77"/>
      <c r="U53" s="77"/>
      <c r="V53" s="77"/>
      <c r="W53" s="77"/>
      <c r="X53" s="77"/>
      <c r="Y53" s="77"/>
      <c r="Z53" s="77"/>
      <c r="AA53" s="77"/>
      <c r="AB53" s="77"/>
      <c r="AC53" s="77"/>
      <c r="AD53" s="77"/>
      <c r="AE53" s="77"/>
      <c r="AF53" s="77"/>
      <c r="AG53" s="77"/>
      <c r="AH53" s="77"/>
      <c r="AI53" s="77"/>
      <c r="AJ53" s="77" t="s">
        <v>3043</v>
      </c>
      <c r="AK53" s="77"/>
      <c r="AL53" s="77"/>
      <c r="AM53" s="94"/>
      <c r="AN53" s="94"/>
      <c r="AO53" s="77"/>
      <c r="AP53" s="77"/>
      <c r="AQ53" s="77"/>
      <c r="AR53" s="77"/>
      <c r="AS53" s="97"/>
      <c r="AT53" s="77">
        <v>3464</v>
      </c>
      <c r="AU53" s="77">
        <v>24</v>
      </c>
      <c r="AV53" s="94" t="s">
        <v>3944</v>
      </c>
      <c r="AW53" s="77" t="s">
        <v>2868</v>
      </c>
      <c r="AX53" s="94" t="s">
        <v>3232</v>
      </c>
      <c r="AY53" s="77"/>
      <c r="AZ53" s="83">
        <f t="shared" si="2"/>
        <v>0.19800000000000001</v>
      </c>
    </row>
    <row r="54" spans="1:52" s="99" customFormat="1" ht="34.950000000000003" customHeight="1" x14ac:dyDescent="0.45">
      <c r="A54" s="93" t="s">
        <v>6582</v>
      </c>
      <c r="B54" s="77">
        <v>1</v>
      </c>
      <c r="C54" s="93" t="s">
        <v>4516</v>
      </c>
      <c r="D54" s="76"/>
      <c r="E54" s="76"/>
      <c r="F54" s="72"/>
      <c r="G54" s="76"/>
      <c r="H54" s="73"/>
      <c r="I54" s="95">
        <v>2933</v>
      </c>
      <c r="J54" s="73"/>
      <c r="K54" s="73"/>
      <c r="L54" s="93" t="s">
        <v>3106</v>
      </c>
      <c r="M54" s="96" t="s">
        <v>8488</v>
      </c>
      <c r="N54" s="96"/>
      <c r="O54" s="79">
        <v>1</v>
      </c>
      <c r="P54" s="77">
        <v>450</v>
      </c>
      <c r="Q54" s="77">
        <v>450</v>
      </c>
      <c r="R54" s="77">
        <v>700</v>
      </c>
      <c r="S54" s="77"/>
      <c r="T54" s="77"/>
      <c r="U54" s="77"/>
      <c r="V54" s="77"/>
      <c r="W54" s="77"/>
      <c r="X54" s="77"/>
      <c r="Y54" s="77"/>
      <c r="Z54" s="77"/>
      <c r="AA54" s="77"/>
      <c r="AB54" s="77"/>
      <c r="AC54" s="77"/>
      <c r="AD54" s="77"/>
      <c r="AE54" s="77"/>
      <c r="AF54" s="77"/>
      <c r="AG54" s="77"/>
      <c r="AH54" s="77"/>
      <c r="AI54" s="77"/>
      <c r="AJ54" s="77"/>
      <c r="AK54" s="77"/>
      <c r="AL54" s="77"/>
      <c r="AM54" s="72"/>
      <c r="AN54" s="94"/>
      <c r="AO54" s="77"/>
      <c r="AP54" s="77"/>
      <c r="AQ54" s="77"/>
      <c r="AR54" s="77"/>
      <c r="AS54" s="97" t="s">
        <v>4495</v>
      </c>
      <c r="AT54" s="77">
        <v>3567</v>
      </c>
      <c r="AU54" s="77">
        <v>20</v>
      </c>
      <c r="AV54" s="94" t="s">
        <v>4492</v>
      </c>
      <c r="AW54" s="77" t="s">
        <v>4496</v>
      </c>
      <c r="AX54" s="72" t="s">
        <v>3232</v>
      </c>
      <c r="AY54" s="77"/>
      <c r="AZ54" s="83">
        <f t="shared" si="2"/>
        <v>0.14174999999999999</v>
      </c>
    </row>
    <row r="55" spans="1:52" ht="34.950000000000003" customHeight="1" x14ac:dyDescent="0.45">
      <c r="A55" s="78" t="s">
        <v>6582</v>
      </c>
      <c r="B55" s="79">
        <v>1</v>
      </c>
      <c r="C55" s="78" t="s">
        <v>458</v>
      </c>
      <c r="D55" s="78" t="s">
        <v>1952</v>
      </c>
      <c r="E55" s="78" t="s">
        <v>1389</v>
      </c>
      <c r="F55" s="79">
        <v>3</v>
      </c>
      <c r="G55" s="78" t="s">
        <v>458</v>
      </c>
      <c r="H55" s="79" t="s">
        <v>6562</v>
      </c>
      <c r="I55" s="87" t="s">
        <v>1390</v>
      </c>
      <c r="J55" s="79" t="s">
        <v>2384</v>
      </c>
      <c r="K55" s="79"/>
      <c r="L55" s="78" t="s">
        <v>1391</v>
      </c>
      <c r="M55" s="78" t="s">
        <v>6596</v>
      </c>
      <c r="N55" s="78" t="s">
        <v>6598</v>
      </c>
      <c r="O55" s="79">
        <v>1</v>
      </c>
      <c r="P55" s="79">
        <v>900</v>
      </c>
      <c r="Q55" s="79">
        <v>1400</v>
      </c>
      <c r="R55" s="79">
        <v>1300</v>
      </c>
      <c r="S55" s="79"/>
      <c r="T55" s="79" t="s">
        <v>3043</v>
      </c>
      <c r="U55" s="79"/>
      <c r="V55" s="79"/>
      <c r="W55" s="79"/>
      <c r="X55" s="79"/>
      <c r="Y55" s="79" t="s">
        <v>3043</v>
      </c>
      <c r="Z55" s="79"/>
      <c r="AA55" s="79"/>
      <c r="AB55" s="79"/>
      <c r="AC55" s="79"/>
      <c r="AD55" s="81"/>
      <c r="AE55" s="79" t="s">
        <v>3482</v>
      </c>
      <c r="AF55" s="79"/>
      <c r="AG55" s="79"/>
      <c r="AH55" s="79"/>
      <c r="AI55" s="79"/>
      <c r="AJ55" s="79"/>
      <c r="AK55" s="79"/>
      <c r="AL55" s="79"/>
      <c r="AM55" s="79"/>
      <c r="AN55" s="79"/>
      <c r="AO55" s="79"/>
      <c r="AP55" s="79"/>
      <c r="AQ55" s="79"/>
      <c r="AR55" s="79"/>
      <c r="AS55" s="79"/>
      <c r="AT55" s="79"/>
      <c r="AU55" s="79"/>
      <c r="AV55" s="79"/>
      <c r="AW55" s="79"/>
      <c r="AX55" s="79"/>
      <c r="AY55" s="79"/>
      <c r="AZ55" s="83">
        <f t="shared" si="2"/>
        <v>1.6379999999999999</v>
      </c>
    </row>
    <row r="56" spans="1:52" ht="34.950000000000003" customHeight="1" x14ac:dyDescent="0.45">
      <c r="A56" s="78" t="s">
        <v>6582</v>
      </c>
      <c r="B56" s="79">
        <v>1</v>
      </c>
      <c r="C56" s="78" t="s">
        <v>458</v>
      </c>
      <c r="D56" s="78" t="s">
        <v>1952</v>
      </c>
      <c r="E56" s="78" t="s">
        <v>1389</v>
      </c>
      <c r="F56" s="79">
        <v>3</v>
      </c>
      <c r="G56" s="78" t="s">
        <v>458</v>
      </c>
      <c r="H56" s="79"/>
      <c r="I56" s="87" t="s">
        <v>1392</v>
      </c>
      <c r="J56" s="79" t="s">
        <v>0</v>
      </c>
      <c r="K56" s="79"/>
      <c r="L56" s="78" t="s">
        <v>6599</v>
      </c>
      <c r="M56" s="78" t="s">
        <v>6596</v>
      </c>
      <c r="N56" s="78" t="s">
        <v>1393</v>
      </c>
      <c r="O56" s="79">
        <v>1</v>
      </c>
      <c r="P56" s="79">
        <v>700</v>
      </c>
      <c r="Q56" s="79">
        <v>700</v>
      </c>
      <c r="R56" s="79">
        <v>2000</v>
      </c>
      <c r="S56" s="79"/>
      <c r="T56" s="79" t="s">
        <v>3043</v>
      </c>
      <c r="U56" s="79"/>
      <c r="V56" s="79"/>
      <c r="W56" s="79"/>
      <c r="X56" s="79"/>
      <c r="Y56" s="79"/>
      <c r="Z56" s="79"/>
      <c r="AA56" s="79"/>
      <c r="AB56" s="79"/>
      <c r="AC56" s="79"/>
      <c r="AD56" s="81"/>
      <c r="AE56" s="79" t="s">
        <v>3482</v>
      </c>
      <c r="AF56" s="79"/>
      <c r="AG56" s="79"/>
      <c r="AH56" s="79"/>
      <c r="AI56" s="79"/>
      <c r="AJ56" s="79"/>
      <c r="AK56" s="79"/>
      <c r="AL56" s="79"/>
      <c r="AM56" s="79"/>
      <c r="AN56" s="79"/>
      <c r="AO56" s="79"/>
      <c r="AP56" s="79"/>
      <c r="AQ56" s="79"/>
      <c r="AR56" s="79"/>
      <c r="AS56" s="79"/>
      <c r="AT56" s="79"/>
      <c r="AU56" s="79"/>
      <c r="AV56" s="79"/>
      <c r="AW56" s="79"/>
      <c r="AX56" s="79"/>
      <c r="AY56" s="79"/>
      <c r="AZ56" s="83">
        <f t="shared" si="2"/>
        <v>0.98</v>
      </c>
    </row>
    <row r="57" spans="1:52" ht="34.950000000000003" customHeight="1" x14ac:dyDescent="0.45">
      <c r="A57" s="78" t="s">
        <v>6582</v>
      </c>
      <c r="B57" s="79">
        <v>1</v>
      </c>
      <c r="C57" s="78" t="s">
        <v>458</v>
      </c>
      <c r="D57" s="78" t="s">
        <v>1952</v>
      </c>
      <c r="E57" s="78" t="s">
        <v>1389</v>
      </c>
      <c r="F57" s="79">
        <v>3</v>
      </c>
      <c r="G57" s="78" t="s">
        <v>458</v>
      </c>
      <c r="H57" s="79"/>
      <c r="I57" s="87" t="s">
        <v>1394</v>
      </c>
      <c r="J57" s="79" t="s">
        <v>2498</v>
      </c>
      <c r="K57" s="79"/>
      <c r="L57" s="78" t="s">
        <v>2508</v>
      </c>
      <c r="M57" s="78" t="s">
        <v>6597</v>
      </c>
      <c r="N57" s="78" t="s">
        <v>1395</v>
      </c>
      <c r="O57" s="79">
        <v>1</v>
      </c>
      <c r="P57" s="79">
        <v>650</v>
      </c>
      <c r="Q57" s="79">
        <v>1000</v>
      </c>
      <c r="R57" s="79">
        <v>1500</v>
      </c>
      <c r="S57" s="79"/>
      <c r="T57" s="79" t="s">
        <v>3043</v>
      </c>
      <c r="U57" s="79"/>
      <c r="V57" s="79"/>
      <c r="W57" s="79"/>
      <c r="X57" s="79"/>
      <c r="Y57" s="79"/>
      <c r="Z57" s="79"/>
      <c r="AA57" s="79" t="s">
        <v>3482</v>
      </c>
      <c r="AB57" s="79"/>
      <c r="AC57" s="79" t="s">
        <v>5588</v>
      </c>
      <c r="AD57" s="81"/>
      <c r="AE57" s="79" t="s">
        <v>3482</v>
      </c>
      <c r="AF57" s="79"/>
      <c r="AG57" s="79"/>
      <c r="AH57" s="79"/>
      <c r="AI57" s="79"/>
      <c r="AJ57" s="79"/>
      <c r="AK57" s="79"/>
      <c r="AL57" s="79"/>
      <c r="AM57" s="79"/>
      <c r="AN57" s="79"/>
      <c r="AO57" s="79"/>
      <c r="AP57" s="79"/>
      <c r="AQ57" s="79"/>
      <c r="AR57" s="79"/>
      <c r="AS57" s="79"/>
      <c r="AT57" s="79"/>
      <c r="AU57" s="79"/>
      <c r="AV57" s="79"/>
      <c r="AW57" s="79"/>
      <c r="AX57" s="79"/>
      <c r="AY57" s="79"/>
      <c r="AZ57" s="83">
        <f t="shared" si="2"/>
        <v>0.97499999999999998</v>
      </c>
    </row>
    <row r="58" spans="1:52" ht="34.950000000000003" customHeight="1" x14ac:dyDescent="0.45">
      <c r="A58" s="78" t="s">
        <v>6582</v>
      </c>
      <c r="B58" s="79">
        <v>1</v>
      </c>
      <c r="C58" s="78" t="s">
        <v>458</v>
      </c>
      <c r="D58" s="78" t="s">
        <v>1952</v>
      </c>
      <c r="E58" s="78" t="s">
        <v>1389</v>
      </c>
      <c r="F58" s="79">
        <v>3</v>
      </c>
      <c r="G58" s="78" t="s">
        <v>458</v>
      </c>
      <c r="H58" s="79"/>
      <c r="I58" s="87" t="s">
        <v>1396</v>
      </c>
      <c r="J58" s="79" t="s">
        <v>2498</v>
      </c>
      <c r="K58" s="79"/>
      <c r="L58" s="78" t="s">
        <v>460</v>
      </c>
      <c r="M58" s="78" t="s">
        <v>6596</v>
      </c>
      <c r="N58" s="78"/>
      <c r="O58" s="79">
        <v>1</v>
      </c>
      <c r="P58" s="79">
        <v>1900</v>
      </c>
      <c r="Q58" s="79">
        <v>600</v>
      </c>
      <c r="R58" s="79">
        <v>600</v>
      </c>
      <c r="S58" s="79"/>
      <c r="T58" s="79"/>
      <c r="U58" s="79"/>
      <c r="V58" s="79"/>
      <c r="W58" s="79"/>
      <c r="X58" s="79"/>
      <c r="Y58" s="79"/>
      <c r="Z58" s="79"/>
      <c r="AA58" s="79"/>
      <c r="AB58" s="79"/>
      <c r="AC58" s="79"/>
      <c r="AD58" s="81"/>
      <c r="AE58" s="79" t="s">
        <v>3482</v>
      </c>
      <c r="AF58" s="79"/>
      <c r="AG58" s="79"/>
      <c r="AH58" s="79"/>
      <c r="AI58" s="79"/>
      <c r="AJ58" s="79"/>
      <c r="AK58" s="79"/>
      <c r="AL58" s="79"/>
      <c r="AM58" s="79"/>
      <c r="AN58" s="79"/>
      <c r="AO58" s="79"/>
      <c r="AP58" s="79"/>
      <c r="AQ58" s="79"/>
      <c r="AR58" s="79"/>
      <c r="AS58" s="79"/>
      <c r="AT58" s="79"/>
      <c r="AU58" s="79"/>
      <c r="AV58" s="79"/>
      <c r="AW58" s="79"/>
      <c r="AX58" s="79"/>
      <c r="AY58" s="79"/>
      <c r="AZ58" s="83">
        <f t="shared" si="2"/>
        <v>0.68400000000000005</v>
      </c>
    </row>
    <row r="59" spans="1:52" ht="34.950000000000003" customHeight="1" x14ac:dyDescent="0.45">
      <c r="A59" s="78" t="s">
        <v>6582</v>
      </c>
      <c r="B59" s="79">
        <v>1</v>
      </c>
      <c r="C59" s="78" t="s">
        <v>458</v>
      </c>
      <c r="D59" s="78"/>
      <c r="E59" s="78"/>
      <c r="F59" s="79"/>
      <c r="G59" s="78"/>
      <c r="H59" s="79"/>
      <c r="I59" s="87"/>
      <c r="J59" s="79"/>
      <c r="K59" s="79"/>
      <c r="L59" s="93" t="s">
        <v>5831</v>
      </c>
      <c r="M59" s="96" t="s">
        <v>5840</v>
      </c>
      <c r="N59" s="96" t="s">
        <v>5846</v>
      </c>
      <c r="O59" s="79">
        <v>1</v>
      </c>
      <c r="P59" s="77">
        <v>380</v>
      </c>
      <c r="Q59" s="77">
        <v>420</v>
      </c>
      <c r="R59" s="77">
        <v>290</v>
      </c>
      <c r="S59" s="79"/>
      <c r="T59" s="79"/>
      <c r="U59" s="79"/>
      <c r="V59" s="79"/>
      <c r="W59" s="79"/>
      <c r="X59" s="79"/>
      <c r="Y59" s="79"/>
      <c r="Z59" s="79"/>
      <c r="AA59" s="79"/>
      <c r="AB59" s="79"/>
      <c r="AC59" s="79"/>
      <c r="AD59" s="81"/>
      <c r="AE59" s="79"/>
      <c r="AF59" s="79"/>
      <c r="AG59" s="79"/>
      <c r="AH59" s="79"/>
      <c r="AI59" s="79"/>
      <c r="AJ59" s="79"/>
      <c r="AK59" s="79"/>
      <c r="AL59" s="79"/>
      <c r="AM59" s="79"/>
      <c r="AN59" s="79"/>
      <c r="AO59" s="79"/>
      <c r="AP59" s="79"/>
      <c r="AQ59" s="79"/>
      <c r="AR59" s="79"/>
      <c r="AS59" s="79"/>
      <c r="AT59" s="79"/>
      <c r="AU59" s="79"/>
      <c r="AV59" s="79"/>
      <c r="AW59" s="79"/>
      <c r="AX59" s="79"/>
      <c r="AY59" s="79"/>
      <c r="AZ59" s="83">
        <f t="shared" si="2"/>
        <v>4.6283999999999999E-2</v>
      </c>
    </row>
    <row r="60" spans="1:52" ht="34.950000000000003" customHeight="1" x14ac:dyDescent="0.45">
      <c r="A60" s="78" t="s">
        <v>6582</v>
      </c>
      <c r="B60" s="79">
        <v>1</v>
      </c>
      <c r="C60" s="78" t="s">
        <v>458</v>
      </c>
      <c r="D60" s="78"/>
      <c r="E60" s="78"/>
      <c r="F60" s="79"/>
      <c r="G60" s="78"/>
      <c r="H60" s="79"/>
      <c r="I60" s="87"/>
      <c r="J60" s="77"/>
      <c r="K60" s="77"/>
      <c r="L60" s="93" t="s">
        <v>8916</v>
      </c>
      <c r="M60" s="96"/>
      <c r="N60" s="96"/>
      <c r="O60" s="79">
        <v>5</v>
      </c>
      <c r="P60" s="77"/>
      <c r="Q60" s="77"/>
      <c r="R60" s="77"/>
      <c r="S60" s="79"/>
      <c r="T60" s="79"/>
      <c r="U60" s="79"/>
      <c r="V60" s="79"/>
      <c r="W60" s="79"/>
      <c r="X60" s="79"/>
      <c r="Y60" s="79"/>
      <c r="Z60" s="79"/>
      <c r="AA60" s="79"/>
      <c r="AB60" s="79"/>
      <c r="AC60" s="79"/>
      <c r="AD60" s="81"/>
      <c r="AE60" s="79"/>
      <c r="AF60" s="79"/>
      <c r="AG60" s="79"/>
      <c r="AH60" s="79"/>
      <c r="AI60" s="79"/>
      <c r="AJ60" s="79"/>
      <c r="AK60" s="79"/>
      <c r="AL60" s="79"/>
      <c r="AM60" s="79"/>
      <c r="AN60" s="79"/>
      <c r="AO60" s="79"/>
      <c r="AP60" s="79"/>
      <c r="AQ60" s="79"/>
      <c r="AR60" s="79"/>
      <c r="AS60" s="79"/>
      <c r="AT60" s="79"/>
      <c r="AU60" s="79"/>
      <c r="AV60" s="79"/>
      <c r="AW60" s="79"/>
      <c r="AX60" s="79"/>
      <c r="AY60" s="79"/>
      <c r="AZ60" s="83">
        <v>0.5</v>
      </c>
    </row>
    <row r="61" spans="1:52" s="99" customFormat="1" ht="34.950000000000003" customHeight="1" x14ac:dyDescent="0.45">
      <c r="A61" s="93" t="s">
        <v>6582</v>
      </c>
      <c r="B61" s="77">
        <v>1</v>
      </c>
      <c r="C61" s="93" t="s">
        <v>621</v>
      </c>
      <c r="D61" s="93"/>
      <c r="E61" s="93"/>
      <c r="F61" s="94"/>
      <c r="G61" s="93"/>
      <c r="H61" s="77"/>
      <c r="I61" s="95">
        <v>1950</v>
      </c>
      <c r="J61" s="77"/>
      <c r="K61" s="77"/>
      <c r="L61" s="93" t="s">
        <v>3106</v>
      </c>
      <c r="M61" s="96"/>
      <c r="N61" s="96"/>
      <c r="O61" s="79">
        <v>1</v>
      </c>
      <c r="P61" s="77">
        <v>450</v>
      </c>
      <c r="Q61" s="77">
        <v>450</v>
      </c>
      <c r="R61" s="77">
        <v>700</v>
      </c>
      <c r="S61" s="77"/>
      <c r="T61" s="77"/>
      <c r="U61" s="77"/>
      <c r="V61" s="77"/>
      <c r="W61" s="77"/>
      <c r="X61" s="77"/>
      <c r="Y61" s="77"/>
      <c r="Z61" s="77"/>
      <c r="AA61" s="77"/>
      <c r="AB61" s="77"/>
      <c r="AC61" s="77"/>
      <c r="AD61" s="77"/>
      <c r="AE61" s="77"/>
      <c r="AF61" s="77"/>
      <c r="AG61" s="77"/>
      <c r="AH61" s="77"/>
      <c r="AI61" s="77"/>
      <c r="AJ61" s="77"/>
      <c r="AK61" s="77"/>
      <c r="AL61" s="77"/>
      <c r="AM61" s="72"/>
      <c r="AN61" s="94" t="s">
        <v>4620</v>
      </c>
      <c r="AO61" s="77"/>
      <c r="AP61" s="77"/>
      <c r="AQ61" s="77"/>
      <c r="AR61" s="77"/>
      <c r="AS61" s="97" t="s">
        <v>4495</v>
      </c>
      <c r="AT61" s="77">
        <v>3123</v>
      </c>
      <c r="AU61" s="77">
        <v>31</v>
      </c>
      <c r="AV61" s="94" t="s">
        <v>3227</v>
      </c>
      <c r="AW61" s="77" t="s">
        <v>2876</v>
      </c>
      <c r="AX61" s="94" t="s">
        <v>3232</v>
      </c>
      <c r="AY61" s="77"/>
      <c r="AZ61" s="83">
        <f t="shared" ref="AZ61:AZ72" si="3">P61*Q61*R61/1000000000*O61</f>
        <v>0.14174999999999999</v>
      </c>
    </row>
    <row r="62" spans="1:52" s="99" customFormat="1" ht="34.950000000000003" customHeight="1" x14ac:dyDescent="0.45">
      <c r="A62" s="93" t="s">
        <v>6582</v>
      </c>
      <c r="B62" s="77">
        <v>1</v>
      </c>
      <c r="C62" s="93" t="s">
        <v>621</v>
      </c>
      <c r="D62" s="93" t="s">
        <v>10340</v>
      </c>
      <c r="E62" s="93"/>
      <c r="F62" s="94">
        <v>1</v>
      </c>
      <c r="G62" s="93" t="s">
        <v>10341</v>
      </c>
      <c r="H62" s="77"/>
      <c r="I62" s="95">
        <v>2514</v>
      </c>
      <c r="J62" s="77" t="s">
        <v>10331</v>
      </c>
      <c r="K62" s="77"/>
      <c r="L62" s="93" t="s">
        <v>3673</v>
      </c>
      <c r="M62" s="96"/>
      <c r="N62" s="96"/>
      <c r="O62" s="79">
        <v>1</v>
      </c>
      <c r="P62" s="77">
        <v>1000</v>
      </c>
      <c r="Q62" s="77">
        <v>600</v>
      </c>
      <c r="R62" s="77">
        <v>700</v>
      </c>
      <c r="S62" s="77"/>
      <c r="T62" s="77"/>
      <c r="U62" s="77"/>
      <c r="V62" s="77"/>
      <c r="W62" s="77"/>
      <c r="X62" s="77"/>
      <c r="Y62" s="77"/>
      <c r="Z62" s="77"/>
      <c r="AA62" s="77"/>
      <c r="AB62" s="77"/>
      <c r="AC62" s="77"/>
      <c r="AD62" s="77"/>
      <c r="AE62" s="77"/>
      <c r="AF62" s="77"/>
      <c r="AG62" s="77"/>
      <c r="AH62" s="77"/>
      <c r="AI62" s="77"/>
      <c r="AJ62" s="77"/>
      <c r="AK62" s="77"/>
      <c r="AL62" s="77"/>
      <c r="AM62" s="94"/>
      <c r="AN62" s="94"/>
      <c r="AO62" s="77"/>
      <c r="AP62" s="77"/>
      <c r="AQ62" s="77"/>
      <c r="AR62" s="77"/>
      <c r="AS62" s="97"/>
      <c r="AT62" s="77">
        <v>3465</v>
      </c>
      <c r="AU62" s="77">
        <v>24</v>
      </c>
      <c r="AV62" s="94" t="s">
        <v>3944</v>
      </c>
      <c r="AW62" s="77" t="s">
        <v>2874</v>
      </c>
      <c r="AX62" s="94" t="s">
        <v>3232</v>
      </c>
      <c r="AY62" s="77"/>
      <c r="AZ62" s="83">
        <f t="shared" si="3"/>
        <v>0.42</v>
      </c>
    </row>
    <row r="63" spans="1:52" s="99" customFormat="1" ht="34.950000000000003" customHeight="1" x14ac:dyDescent="0.45">
      <c r="A63" s="93" t="s">
        <v>6582</v>
      </c>
      <c r="B63" s="77">
        <v>1</v>
      </c>
      <c r="C63" s="93" t="s">
        <v>621</v>
      </c>
      <c r="D63" s="93"/>
      <c r="E63" s="93"/>
      <c r="F63" s="94"/>
      <c r="G63" s="93"/>
      <c r="H63" s="77"/>
      <c r="I63" s="95">
        <v>2515</v>
      </c>
      <c r="J63" s="77"/>
      <c r="K63" s="77"/>
      <c r="L63" s="93" t="s">
        <v>3180</v>
      </c>
      <c r="M63" s="96"/>
      <c r="N63" s="96"/>
      <c r="O63" s="79">
        <v>1</v>
      </c>
      <c r="P63" s="77">
        <v>450</v>
      </c>
      <c r="Q63" s="77">
        <v>450</v>
      </c>
      <c r="R63" s="77">
        <v>350</v>
      </c>
      <c r="S63" s="77"/>
      <c r="T63" s="77"/>
      <c r="U63" s="77"/>
      <c r="V63" s="77"/>
      <c r="W63" s="77"/>
      <c r="X63" s="77"/>
      <c r="Y63" s="77"/>
      <c r="Z63" s="77"/>
      <c r="AA63" s="77"/>
      <c r="AB63" s="77"/>
      <c r="AC63" s="77"/>
      <c r="AD63" s="77"/>
      <c r="AE63" s="77"/>
      <c r="AF63" s="77"/>
      <c r="AG63" s="77"/>
      <c r="AH63" s="77"/>
      <c r="AI63" s="77"/>
      <c r="AJ63" s="77" t="s">
        <v>3043</v>
      </c>
      <c r="AK63" s="77"/>
      <c r="AL63" s="77"/>
      <c r="AM63" s="94"/>
      <c r="AN63" s="94" t="s">
        <v>4466</v>
      </c>
      <c r="AO63" s="77"/>
      <c r="AP63" s="77"/>
      <c r="AQ63" s="77"/>
      <c r="AR63" s="77"/>
      <c r="AS63" s="97"/>
      <c r="AT63" s="77">
        <v>3466</v>
      </c>
      <c r="AU63" s="77">
        <v>24</v>
      </c>
      <c r="AV63" s="94" t="s">
        <v>3944</v>
      </c>
      <c r="AW63" s="77" t="s">
        <v>2868</v>
      </c>
      <c r="AX63" s="94" t="s">
        <v>3232</v>
      </c>
      <c r="AY63" s="77"/>
      <c r="AZ63" s="83">
        <f t="shared" si="3"/>
        <v>7.0874999999999994E-2</v>
      </c>
    </row>
    <row r="64" spans="1:52" s="99" customFormat="1" ht="34.950000000000003" customHeight="1" x14ac:dyDescent="0.45">
      <c r="A64" s="93" t="s">
        <v>6582</v>
      </c>
      <c r="B64" s="77">
        <v>1</v>
      </c>
      <c r="C64" s="93" t="s">
        <v>621</v>
      </c>
      <c r="D64" s="93" t="s">
        <v>10328</v>
      </c>
      <c r="E64" s="93"/>
      <c r="F64" s="94">
        <v>1</v>
      </c>
      <c r="G64" s="93" t="s">
        <v>10330</v>
      </c>
      <c r="H64" s="77"/>
      <c r="I64" s="95">
        <v>2516</v>
      </c>
      <c r="J64" s="77" t="s">
        <v>10331</v>
      </c>
      <c r="K64" s="77"/>
      <c r="L64" s="93" t="s">
        <v>3474</v>
      </c>
      <c r="M64" s="96" t="s">
        <v>6589</v>
      </c>
      <c r="N64" s="96"/>
      <c r="O64" s="79">
        <v>1</v>
      </c>
      <c r="P64" s="77">
        <v>450</v>
      </c>
      <c r="Q64" s="77">
        <v>450</v>
      </c>
      <c r="R64" s="77">
        <v>700</v>
      </c>
      <c r="S64" s="77"/>
      <c r="T64" s="77"/>
      <c r="U64" s="77"/>
      <c r="V64" s="77"/>
      <c r="W64" s="77"/>
      <c r="X64" s="77"/>
      <c r="Y64" s="77"/>
      <c r="Z64" s="77"/>
      <c r="AA64" s="77"/>
      <c r="AB64" s="77"/>
      <c r="AC64" s="77"/>
      <c r="AD64" s="77"/>
      <c r="AE64" s="77"/>
      <c r="AF64" s="77"/>
      <c r="AG64" s="77"/>
      <c r="AH64" s="77"/>
      <c r="AI64" s="77"/>
      <c r="AJ64" s="77" t="s">
        <v>3043</v>
      </c>
      <c r="AK64" s="77"/>
      <c r="AL64" s="77"/>
      <c r="AM64" s="94"/>
      <c r="AN64" s="94"/>
      <c r="AO64" s="77"/>
      <c r="AP64" s="77"/>
      <c r="AQ64" s="77"/>
      <c r="AR64" s="77"/>
      <c r="AS64" s="97"/>
      <c r="AT64" s="77">
        <v>3467</v>
      </c>
      <c r="AU64" s="77">
        <v>24</v>
      </c>
      <c r="AV64" s="94" t="s">
        <v>3944</v>
      </c>
      <c r="AW64" s="77" t="s">
        <v>2868</v>
      </c>
      <c r="AX64" s="94" t="s">
        <v>3232</v>
      </c>
      <c r="AY64" s="77"/>
      <c r="AZ64" s="83">
        <f t="shared" si="3"/>
        <v>0.14174999999999999</v>
      </c>
    </row>
    <row r="65" spans="1:52" s="99" customFormat="1" ht="34.950000000000003" customHeight="1" x14ac:dyDescent="0.45">
      <c r="A65" s="93" t="s">
        <v>6582</v>
      </c>
      <c r="B65" s="77">
        <v>1</v>
      </c>
      <c r="C65" s="93" t="s">
        <v>621</v>
      </c>
      <c r="D65" s="93"/>
      <c r="E65" s="93"/>
      <c r="F65" s="94"/>
      <c r="G65" s="93"/>
      <c r="H65" s="77"/>
      <c r="I65" s="95">
        <v>2519</v>
      </c>
      <c r="J65" s="77"/>
      <c r="K65" s="77"/>
      <c r="L65" s="93" t="s">
        <v>3525</v>
      </c>
      <c r="M65" s="96"/>
      <c r="N65" s="96"/>
      <c r="O65" s="79">
        <v>1</v>
      </c>
      <c r="P65" s="77">
        <v>550</v>
      </c>
      <c r="Q65" s="77">
        <v>450</v>
      </c>
      <c r="R65" s="77">
        <v>800</v>
      </c>
      <c r="S65" s="77"/>
      <c r="T65" s="77"/>
      <c r="U65" s="77"/>
      <c r="V65" s="77"/>
      <c r="W65" s="77"/>
      <c r="X65" s="77"/>
      <c r="Y65" s="77"/>
      <c r="Z65" s="77"/>
      <c r="AA65" s="77"/>
      <c r="AB65" s="77"/>
      <c r="AC65" s="77"/>
      <c r="AD65" s="77"/>
      <c r="AE65" s="77"/>
      <c r="AF65" s="77"/>
      <c r="AG65" s="77"/>
      <c r="AH65" s="77"/>
      <c r="AI65" s="77"/>
      <c r="AJ65" s="77" t="s">
        <v>3043</v>
      </c>
      <c r="AK65" s="77"/>
      <c r="AL65" s="77"/>
      <c r="AM65" s="94"/>
      <c r="AN65" s="94"/>
      <c r="AO65" s="77"/>
      <c r="AP65" s="77"/>
      <c r="AQ65" s="77"/>
      <c r="AR65" s="77"/>
      <c r="AS65" s="97"/>
      <c r="AT65" s="77">
        <v>3470</v>
      </c>
      <c r="AU65" s="77">
        <v>24</v>
      </c>
      <c r="AV65" s="94" t="s">
        <v>3944</v>
      </c>
      <c r="AW65" s="77" t="s">
        <v>2868</v>
      </c>
      <c r="AX65" s="94" t="s">
        <v>3232</v>
      </c>
      <c r="AY65" s="77"/>
      <c r="AZ65" s="83">
        <f t="shared" si="3"/>
        <v>0.19800000000000001</v>
      </c>
    </row>
    <row r="66" spans="1:52" s="99" customFormat="1" ht="34.950000000000003" customHeight="1" x14ac:dyDescent="0.45">
      <c r="A66" s="93" t="s">
        <v>6582</v>
      </c>
      <c r="B66" s="77">
        <v>1</v>
      </c>
      <c r="C66" s="93" t="s">
        <v>621</v>
      </c>
      <c r="D66" s="93" t="s">
        <v>4543</v>
      </c>
      <c r="E66" s="93"/>
      <c r="F66" s="94">
        <v>3</v>
      </c>
      <c r="G66" s="93" t="s">
        <v>4557</v>
      </c>
      <c r="H66" s="77"/>
      <c r="I66" s="95">
        <v>2523</v>
      </c>
      <c r="J66" s="77" t="s">
        <v>5427</v>
      </c>
      <c r="K66" s="77"/>
      <c r="L66" s="93" t="s">
        <v>3474</v>
      </c>
      <c r="M66" s="96"/>
      <c r="N66" s="96"/>
      <c r="O66" s="79">
        <v>1</v>
      </c>
      <c r="P66" s="77">
        <v>450</v>
      </c>
      <c r="Q66" s="77">
        <v>450</v>
      </c>
      <c r="R66" s="77">
        <v>700</v>
      </c>
      <c r="S66" s="77"/>
      <c r="T66" s="77"/>
      <c r="U66" s="77"/>
      <c r="V66" s="77"/>
      <c r="W66" s="77"/>
      <c r="X66" s="77"/>
      <c r="Y66" s="77"/>
      <c r="Z66" s="77"/>
      <c r="AA66" s="77"/>
      <c r="AB66" s="77"/>
      <c r="AC66" s="77"/>
      <c r="AD66" s="77"/>
      <c r="AE66" s="77"/>
      <c r="AF66" s="77"/>
      <c r="AG66" s="77"/>
      <c r="AH66" s="77"/>
      <c r="AI66" s="77"/>
      <c r="AJ66" s="77"/>
      <c r="AK66" s="77"/>
      <c r="AL66" s="77"/>
      <c r="AM66" s="94"/>
      <c r="AN66" s="94"/>
      <c r="AO66" s="77"/>
      <c r="AP66" s="77"/>
      <c r="AQ66" s="77"/>
      <c r="AR66" s="77"/>
      <c r="AS66" s="97"/>
      <c r="AT66" s="77">
        <v>3474</v>
      </c>
      <c r="AU66" s="77">
        <v>24</v>
      </c>
      <c r="AV66" s="94" t="s">
        <v>3944</v>
      </c>
      <c r="AW66" s="77" t="s">
        <v>2868</v>
      </c>
      <c r="AX66" s="94" t="s">
        <v>3232</v>
      </c>
      <c r="AY66" s="77"/>
      <c r="AZ66" s="83">
        <f t="shared" si="3"/>
        <v>0.14174999999999999</v>
      </c>
    </row>
    <row r="67" spans="1:52" ht="34.950000000000003" customHeight="1" x14ac:dyDescent="0.45">
      <c r="A67" s="78" t="s">
        <v>6582</v>
      </c>
      <c r="B67" s="79">
        <v>1</v>
      </c>
      <c r="C67" s="78" t="s">
        <v>463</v>
      </c>
      <c r="D67" s="78" t="s">
        <v>1952</v>
      </c>
      <c r="E67" s="78" t="s">
        <v>1389</v>
      </c>
      <c r="F67" s="79">
        <v>3</v>
      </c>
      <c r="G67" s="78" t="s">
        <v>466</v>
      </c>
      <c r="H67" s="79" t="s">
        <v>2849</v>
      </c>
      <c r="I67" s="87" t="s">
        <v>1397</v>
      </c>
      <c r="J67" s="79" t="s">
        <v>2384</v>
      </c>
      <c r="K67" s="79"/>
      <c r="L67" s="78" t="s">
        <v>1391</v>
      </c>
      <c r="M67" s="78" t="s">
        <v>6596</v>
      </c>
      <c r="N67" s="78" t="s">
        <v>6600</v>
      </c>
      <c r="O67" s="79">
        <v>1</v>
      </c>
      <c r="P67" s="79">
        <v>900</v>
      </c>
      <c r="Q67" s="79">
        <v>1400</v>
      </c>
      <c r="R67" s="79">
        <v>1300</v>
      </c>
      <c r="S67" s="79"/>
      <c r="T67" s="79" t="s">
        <v>3043</v>
      </c>
      <c r="U67" s="79"/>
      <c r="V67" s="79"/>
      <c r="W67" s="79"/>
      <c r="X67" s="79"/>
      <c r="Y67" s="79" t="s">
        <v>3482</v>
      </c>
      <c r="Z67" s="79"/>
      <c r="AA67" s="79"/>
      <c r="AB67" s="79"/>
      <c r="AC67" s="79"/>
      <c r="AD67" s="81"/>
      <c r="AE67" s="79" t="s">
        <v>3482</v>
      </c>
      <c r="AF67" s="79"/>
      <c r="AG67" s="79"/>
      <c r="AH67" s="79"/>
      <c r="AI67" s="79"/>
      <c r="AJ67" s="79"/>
      <c r="AK67" s="79"/>
      <c r="AL67" s="79"/>
      <c r="AM67" s="79"/>
      <c r="AN67" s="79"/>
      <c r="AO67" s="79"/>
      <c r="AP67" s="79"/>
      <c r="AQ67" s="79"/>
      <c r="AR67" s="79"/>
      <c r="AS67" s="79"/>
      <c r="AT67" s="79"/>
      <c r="AU67" s="79"/>
      <c r="AV67" s="79"/>
      <c r="AW67" s="79"/>
      <c r="AX67" s="79"/>
      <c r="AY67" s="79"/>
      <c r="AZ67" s="83">
        <f t="shared" si="3"/>
        <v>1.6379999999999999</v>
      </c>
    </row>
    <row r="68" spans="1:52" ht="34.950000000000003" customHeight="1" x14ac:dyDescent="0.45">
      <c r="A68" s="78" t="s">
        <v>6582</v>
      </c>
      <c r="B68" s="79">
        <v>1</v>
      </c>
      <c r="C68" s="78" t="s">
        <v>463</v>
      </c>
      <c r="D68" s="78" t="s">
        <v>1952</v>
      </c>
      <c r="E68" s="78" t="s">
        <v>1389</v>
      </c>
      <c r="F68" s="79">
        <v>3</v>
      </c>
      <c r="G68" s="78" t="s">
        <v>466</v>
      </c>
      <c r="H68" s="79"/>
      <c r="I68" s="87" t="s">
        <v>1398</v>
      </c>
      <c r="J68" s="79" t="s">
        <v>2498</v>
      </c>
      <c r="K68" s="79"/>
      <c r="L68" s="78" t="s">
        <v>6599</v>
      </c>
      <c r="M68" s="78" t="s">
        <v>6596</v>
      </c>
      <c r="N68" s="78" t="s">
        <v>1393</v>
      </c>
      <c r="O68" s="79">
        <v>1</v>
      </c>
      <c r="P68" s="79">
        <v>700</v>
      </c>
      <c r="Q68" s="79">
        <v>700</v>
      </c>
      <c r="R68" s="79">
        <v>2000</v>
      </c>
      <c r="S68" s="79"/>
      <c r="T68" s="79" t="s">
        <v>3043</v>
      </c>
      <c r="U68" s="79"/>
      <c r="V68" s="79"/>
      <c r="W68" s="79"/>
      <c r="X68" s="79"/>
      <c r="Y68" s="79"/>
      <c r="Z68" s="79"/>
      <c r="AA68" s="79"/>
      <c r="AB68" s="79"/>
      <c r="AC68" s="79"/>
      <c r="AD68" s="81"/>
      <c r="AE68" s="79" t="s">
        <v>3482</v>
      </c>
      <c r="AF68" s="79"/>
      <c r="AG68" s="79"/>
      <c r="AH68" s="79"/>
      <c r="AI68" s="79"/>
      <c r="AJ68" s="79"/>
      <c r="AK68" s="79"/>
      <c r="AL68" s="79"/>
      <c r="AM68" s="79"/>
      <c r="AN68" s="79"/>
      <c r="AO68" s="79"/>
      <c r="AP68" s="79"/>
      <c r="AQ68" s="79"/>
      <c r="AR68" s="79"/>
      <c r="AS68" s="79"/>
      <c r="AT68" s="79"/>
      <c r="AU68" s="79"/>
      <c r="AV68" s="79"/>
      <c r="AW68" s="79"/>
      <c r="AX68" s="79"/>
      <c r="AY68" s="79"/>
      <c r="AZ68" s="83">
        <f t="shared" si="3"/>
        <v>0.98</v>
      </c>
    </row>
    <row r="69" spans="1:52" ht="34.950000000000003" customHeight="1" x14ac:dyDescent="0.45">
      <c r="A69" s="78" t="s">
        <v>6582</v>
      </c>
      <c r="B69" s="79">
        <v>1</v>
      </c>
      <c r="C69" s="78" t="s">
        <v>463</v>
      </c>
      <c r="D69" s="78" t="s">
        <v>1952</v>
      </c>
      <c r="E69" s="78" t="s">
        <v>1389</v>
      </c>
      <c r="F69" s="79">
        <v>3</v>
      </c>
      <c r="G69" s="78" t="s">
        <v>463</v>
      </c>
      <c r="H69" s="79"/>
      <c r="I69" s="87" t="s">
        <v>1399</v>
      </c>
      <c r="J69" s="79" t="s">
        <v>0</v>
      </c>
      <c r="K69" s="79"/>
      <c r="L69" s="78" t="s">
        <v>135</v>
      </c>
      <c r="M69" s="78" t="s">
        <v>6597</v>
      </c>
      <c r="N69" s="78" t="s">
        <v>1400</v>
      </c>
      <c r="O69" s="79">
        <v>1</v>
      </c>
      <c r="P69" s="79">
        <v>700</v>
      </c>
      <c r="Q69" s="79">
        <v>1000</v>
      </c>
      <c r="R69" s="79">
        <v>1550</v>
      </c>
      <c r="S69" s="79"/>
      <c r="T69" s="79" t="s">
        <v>3043</v>
      </c>
      <c r="U69" s="79"/>
      <c r="V69" s="79"/>
      <c r="W69" s="79"/>
      <c r="X69" s="79"/>
      <c r="Y69" s="79"/>
      <c r="Z69" s="79"/>
      <c r="AA69" s="79" t="s">
        <v>3482</v>
      </c>
      <c r="AB69" s="79"/>
      <c r="AC69" s="79"/>
      <c r="AD69" s="81"/>
      <c r="AE69" s="79" t="s">
        <v>3482</v>
      </c>
      <c r="AF69" s="79"/>
      <c r="AG69" s="79"/>
      <c r="AH69" s="79"/>
      <c r="AI69" s="79"/>
      <c r="AJ69" s="79"/>
      <c r="AK69" s="79"/>
      <c r="AL69" s="79"/>
      <c r="AM69" s="79"/>
      <c r="AN69" s="79"/>
      <c r="AO69" s="79"/>
      <c r="AP69" s="79"/>
      <c r="AQ69" s="79"/>
      <c r="AR69" s="79"/>
      <c r="AS69" s="79"/>
      <c r="AT69" s="79"/>
      <c r="AU69" s="79"/>
      <c r="AV69" s="79"/>
      <c r="AW69" s="79"/>
      <c r="AX69" s="79"/>
      <c r="AY69" s="79"/>
      <c r="AZ69" s="83">
        <f t="shared" si="3"/>
        <v>1.085</v>
      </c>
    </row>
    <row r="70" spans="1:52" ht="34.950000000000003" customHeight="1" x14ac:dyDescent="0.45">
      <c r="A70" s="78" t="s">
        <v>6582</v>
      </c>
      <c r="B70" s="79">
        <v>1</v>
      </c>
      <c r="C70" s="78" t="s">
        <v>463</v>
      </c>
      <c r="D70" s="78" t="s">
        <v>1952</v>
      </c>
      <c r="E70" s="78" t="s">
        <v>1389</v>
      </c>
      <c r="F70" s="79">
        <v>3</v>
      </c>
      <c r="G70" s="78" t="s">
        <v>463</v>
      </c>
      <c r="H70" s="79"/>
      <c r="I70" s="87" t="s">
        <v>1401</v>
      </c>
      <c r="J70" s="79" t="s">
        <v>2498</v>
      </c>
      <c r="K70" s="79"/>
      <c r="L70" s="78" t="s">
        <v>460</v>
      </c>
      <c r="M70" s="78" t="s">
        <v>6596</v>
      </c>
      <c r="N70" s="78"/>
      <c r="O70" s="79">
        <v>1</v>
      </c>
      <c r="P70" s="79">
        <v>1900</v>
      </c>
      <c r="Q70" s="79">
        <v>600</v>
      </c>
      <c r="R70" s="79">
        <v>600</v>
      </c>
      <c r="S70" s="79"/>
      <c r="T70" s="79"/>
      <c r="U70" s="79"/>
      <c r="V70" s="79"/>
      <c r="W70" s="79"/>
      <c r="X70" s="79"/>
      <c r="Y70" s="79"/>
      <c r="Z70" s="79"/>
      <c r="AA70" s="79"/>
      <c r="AB70" s="79"/>
      <c r="AC70" s="79"/>
      <c r="AD70" s="81"/>
      <c r="AE70" s="79" t="s">
        <v>3482</v>
      </c>
      <c r="AF70" s="79"/>
      <c r="AG70" s="79"/>
      <c r="AH70" s="79"/>
      <c r="AI70" s="79"/>
      <c r="AJ70" s="79"/>
      <c r="AK70" s="79"/>
      <c r="AL70" s="79"/>
      <c r="AM70" s="79"/>
      <c r="AN70" s="79"/>
      <c r="AO70" s="79"/>
      <c r="AP70" s="79"/>
      <c r="AQ70" s="79"/>
      <c r="AR70" s="79"/>
      <c r="AS70" s="79"/>
      <c r="AT70" s="79"/>
      <c r="AU70" s="79"/>
      <c r="AV70" s="79"/>
      <c r="AW70" s="79"/>
      <c r="AX70" s="79"/>
      <c r="AY70" s="79"/>
      <c r="AZ70" s="83">
        <f t="shared" si="3"/>
        <v>0.68400000000000005</v>
      </c>
    </row>
    <row r="71" spans="1:52" ht="34.950000000000003" customHeight="1" x14ac:dyDescent="0.45">
      <c r="A71" s="78" t="s">
        <v>6582</v>
      </c>
      <c r="B71" s="79">
        <v>1</v>
      </c>
      <c r="C71" s="78" t="s">
        <v>463</v>
      </c>
      <c r="D71" s="78"/>
      <c r="E71" s="78"/>
      <c r="F71" s="79"/>
      <c r="G71" s="78"/>
      <c r="H71" s="79"/>
      <c r="I71" s="87"/>
      <c r="J71" s="79"/>
      <c r="K71" s="79"/>
      <c r="L71" s="93" t="s">
        <v>5831</v>
      </c>
      <c r="M71" s="96" t="s">
        <v>5840</v>
      </c>
      <c r="N71" s="96" t="s">
        <v>5846</v>
      </c>
      <c r="O71" s="79">
        <v>1</v>
      </c>
      <c r="P71" s="77">
        <v>380</v>
      </c>
      <c r="Q71" s="77">
        <v>420</v>
      </c>
      <c r="R71" s="77">
        <v>290</v>
      </c>
      <c r="S71" s="79"/>
      <c r="T71" s="79"/>
      <c r="U71" s="79"/>
      <c r="V71" s="79"/>
      <c r="W71" s="79"/>
      <c r="X71" s="79"/>
      <c r="Y71" s="79"/>
      <c r="Z71" s="79"/>
      <c r="AA71" s="79"/>
      <c r="AB71" s="79"/>
      <c r="AC71" s="79"/>
      <c r="AD71" s="81"/>
      <c r="AE71" s="79"/>
      <c r="AF71" s="79"/>
      <c r="AG71" s="79"/>
      <c r="AH71" s="79"/>
      <c r="AI71" s="79"/>
      <c r="AJ71" s="79"/>
      <c r="AK71" s="79"/>
      <c r="AL71" s="79"/>
      <c r="AM71" s="79"/>
      <c r="AN71" s="79"/>
      <c r="AO71" s="79"/>
      <c r="AP71" s="79"/>
      <c r="AQ71" s="79"/>
      <c r="AR71" s="79"/>
      <c r="AS71" s="79"/>
      <c r="AT71" s="79"/>
      <c r="AU71" s="79"/>
      <c r="AV71" s="79"/>
      <c r="AW71" s="79"/>
      <c r="AX71" s="79"/>
      <c r="AY71" s="79"/>
      <c r="AZ71" s="83">
        <f t="shared" si="3"/>
        <v>4.6283999999999999E-2</v>
      </c>
    </row>
    <row r="72" spans="1:52" ht="34.950000000000003" customHeight="1" x14ac:dyDescent="0.45">
      <c r="A72" s="78" t="s">
        <v>6582</v>
      </c>
      <c r="B72" s="79">
        <v>1</v>
      </c>
      <c r="C72" s="78" t="s">
        <v>463</v>
      </c>
      <c r="D72" s="78"/>
      <c r="E72" s="78"/>
      <c r="F72" s="79"/>
      <c r="G72" s="78"/>
      <c r="H72" s="79"/>
      <c r="I72" s="87"/>
      <c r="J72" s="79"/>
      <c r="K72" s="79"/>
      <c r="L72" s="78" t="s">
        <v>8917</v>
      </c>
      <c r="M72" s="78"/>
      <c r="N72" s="78"/>
      <c r="O72" s="79">
        <v>2</v>
      </c>
      <c r="P72" s="79"/>
      <c r="Q72" s="79"/>
      <c r="R72" s="79"/>
      <c r="S72" s="79"/>
      <c r="T72" s="79"/>
      <c r="U72" s="79"/>
      <c r="V72" s="79"/>
      <c r="W72" s="79"/>
      <c r="X72" s="79"/>
      <c r="Y72" s="79"/>
      <c r="Z72" s="79"/>
      <c r="AA72" s="79"/>
      <c r="AB72" s="79"/>
      <c r="AC72" s="79"/>
      <c r="AD72" s="81"/>
      <c r="AE72" s="79"/>
      <c r="AF72" s="79"/>
      <c r="AG72" s="79"/>
      <c r="AH72" s="79"/>
      <c r="AI72" s="79"/>
      <c r="AJ72" s="79"/>
      <c r="AK72" s="79"/>
      <c r="AL72" s="79"/>
      <c r="AM72" s="79"/>
      <c r="AN72" s="79"/>
      <c r="AO72" s="79"/>
      <c r="AP72" s="79"/>
      <c r="AQ72" s="79"/>
      <c r="AR72" s="79"/>
      <c r="AS72" s="79"/>
      <c r="AT72" s="79"/>
      <c r="AU72" s="79"/>
      <c r="AV72" s="79"/>
      <c r="AW72" s="79"/>
      <c r="AX72" s="79"/>
      <c r="AY72" s="79"/>
      <c r="AZ72" s="83">
        <f t="shared" si="3"/>
        <v>0</v>
      </c>
    </row>
    <row r="73" spans="1:52" ht="34.950000000000003" customHeight="1" x14ac:dyDescent="0.45">
      <c r="A73" s="78" t="s">
        <v>6582</v>
      </c>
      <c r="B73" s="79">
        <v>1</v>
      </c>
      <c r="C73" s="78" t="s">
        <v>463</v>
      </c>
      <c r="D73" s="78"/>
      <c r="E73" s="78"/>
      <c r="F73" s="79"/>
      <c r="G73" s="78"/>
      <c r="H73" s="79"/>
      <c r="I73" s="87"/>
      <c r="J73" s="79"/>
      <c r="K73" s="79"/>
      <c r="L73" s="78" t="s">
        <v>8916</v>
      </c>
      <c r="M73" s="78"/>
      <c r="N73" s="78"/>
      <c r="O73" s="79">
        <v>5</v>
      </c>
      <c r="P73" s="79"/>
      <c r="Q73" s="79"/>
      <c r="R73" s="79"/>
      <c r="S73" s="79"/>
      <c r="T73" s="79"/>
      <c r="U73" s="79"/>
      <c r="V73" s="79"/>
      <c r="W73" s="79"/>
      <c r="X73" s="79"/>
      <c r="Y73" s="79"/>
      <c r="Z73" s="79"/>
      <c r="AA73" s="79"/>
      <c r="AB73" s="79"/>
      <c r="AC73" s="79"/>
      <c r="AD73" s="81"/>
      <c r="AE73" s="79"/>
      <c r="AF73" s="79"/>
      <c r="AG73" s="79"/>
      <c r="AH73" s="79"/>
      <c r="AI73" s="79"/>
      <c r="AJ73" s="79"/>
      <c r="AK73" s="79"/>
      <c r="AL73" s="79"/>
      <c r="AM73" s="79"/>
      <c r="AN73" s="79"/>
      <c r="AO73" s="79"/>
      <c r="AP73" s="79"/>
      <c r="AQ73" s="79"/>
      <c r="AR73" s="79"/>
      <c r="AS73" s="79"/>
      <c r="AT73" s="79"/>
      <c r="AU73" s="79"/>
      <c r="AV73" s="79"/>
      <c r="AW73" s="79"/>
      <c r="AX73" s="79"/>
      <c r="AY73" s="79"/>
      <c r="AZ73" s="83">
        <v>0.5</v>
      </c>
    </row>
    <row r="74" spans="1:52" s="99" customFormat="1" ht="34.950000000000003" customHeight="1" x14ac:dyDescent="0.45">
      <c r="A74" s="93" t="s">
        <v>6582</v>
      </c>
      <c r="B74" s="77">
        <v>1</v>
      </c>
      <c r="C74" s="93" t="s">
        <v>2453</v>
      </c>
      <c r="D74" s="93" t="s">
        <v>4543</v>
      </c>
      <c r="E74" s="93"/>
      <c r="F74" s="94">
        <v>3</v>
      </c>
      <c r="G74" s="93" t="s">
        <v>4557</v>
      </c>
      <c r="H74" s="77"/>
      <c r="I74" s="95">
        <v>2517</v>
      </c>
      <c r="J74" s="77" t="s">
        <v>5427</v>
      </c>
      <c r="K74" s="77"/>
      <c r="L74" s="93" t="s">
        <v>3474</v>
      </c>
      <c r="M74" s="96" t="s">
        <v>6590</v>
      </c>
      <c r="N74" s="96"/>
      <c r="O74" s="79">
        <v>1</v>
      </c>
      <c r="P74" s="77">
        <v>450</v>
      </c>
      <c r="Q74" s="77">
        <v>450</v>
      </c>
      <c r="R74" s="77">
        <v>700</v>
      </c>
      <c r="S74" s="77"/>
      <c r="T74" s="77"/>
      <c r="U74" s="77"/>
      <c r="V74" s="77"/>
      <c r="W74" s="77"/>
      <c r="X74" s="77"/>
      <c r="Y74" s="77"/>
      <c r="Z74" s="77"/>
      <c r="AA74" s="77"/>
      <c r="AB74" s="77"/>
      <c r="AC74" s="77"/>
      <c r="AD74" s="77"/>
      <c r="AE74" s="77"/>
      <c r="AF74" s="77"/>
      <c r="AG74" s="77"/>
      <c r="AH74" s="77"/>
      <c r="AI74" s="77"/>
      <c r="AJ74" s="77"/>
      <c r="AK74" s="77"/>
      <c r="AL74" s="77"/>
      <c r="AM74" s="94"/>
      <c r="AN74" s="94"/>
      <c r="AO74" s="77"/>
      <c r="AP74" s="77"/>
      <c r="AQ74" s="77"/>
      <c r="AR74" s="77"/>
      <c r="AS74" s="97"/>
      <c r="AT74" s="77">
        <v>3468</v>
      </c>
      <c r="AU74" s="77">
        <v>24</v>
      </c>
      <c r="AV74" s="94" t="s">
        <v>3944</v>
      </c>
      <c r="AW74" s="77" t="s">
        <v>2874</v>
      </c>
      <c r="AX74" s="94" t="s">
        <v>3232</v>
      </c>
      <c r="AY74" s="77"/>
      <c r="AZ74" s="83">
        <f t="shared" ref="AZ74:AZ86" si="4">P74*Q74*R74/1000000000*O74</f>
        <v>0.14174999999999999</v>
      </c>
    </row>
    <row r="75" spans="1:52" s="99" customFormat="1" ht="34.950000000000003" customHeight="1" x14ac:dyDescent="0.45">
      <c r="A75" s="93" t="s">
        <v>6582</v>
      </c>
      <c r="B75" s="77">
        <v>1</v>
      </c>
      <c r="C75" s="93" t="s">
        <v>2453</v>
      </c>
      <c r="D75" s="93"/>
      <c r="E75" s="93"/>
      <c r="F75" s="94"/>
      <c r="G75" s="93"/>
      <c r="H75" s="77"/>
      <c r="I75" s="95">
        <v>2518</v>
      </c>
      <c r="J75" s="77"/>
      <c r="K75" s="77"/>
      <c r="L75" s="93" t="s">
        <v>3106</v>
      </c>
      <c r="M75" s="96"/>
      <c r="N75" s="96"/>
      <c r="O75" s="79">
        <v>1</v>
      </c>
      <c r="P75" s="77">
        <v>450</v>
      </c>
      <c r="Q75" s="77">
        <v>450</v>
      </c>
      <c r="R75" s="77">
        <v>700</v>
      </c>
      <c r="S75" s="77"/>
      <c r="T75" s="77"/>
      <c r="U75" s="77"/>
      <c r="V75" s="77"/>
      <c r="W75" s="77"/>
      <c r="X75" s="77"/>
      <c r="Y75" s="77"/>
      <c r="Z75" s="77"/>
      <c r="AA75" s="77"/>
      <c r="AB75" s="77"/>
      <c r="AC75" s="77"/>
      <c r="AD75" s="77"/>
      <c r="AE75" s="77"/>
      <c r="AF75" s="77"/>
      <c r="AG75" s="77"/>
      <c r="AH75" s="77"/>
      <c r="AI75" s="77"/>
      <c r="AJ75" s="77"/>
      <c r="AK75" s="77"/>
      <c r="AL75" s="77"/>
      <c r="AM75" s="94" t="s">
        <v>3999</v>
      </c>
      <c r="AN75" s="94"/>
      <c r="AO75" s="77"/>
      <c r="AP75" s="77"/>
      <c r="AQ75" s="77"/>
      <c r="AR75" s="77"/>
      <c r="AS75" s="97"/>
      <c r="AT75" s="77">
        <v>3469</v>
      </c>
      <c r="AU75" s="77">
        <v>24</v>
      </c>
      <c r="AV75" s="94" t="s">
        <v>3944</v>
      </c>
      <c r="AW75" s="77" t="s">
        <v>2868</v>
      </c>
      <c r="AX75" s="94" t="s">
        <v>3074</v>
      </c>
      <c r="AY75" s="77"/>
      <c r="AZ75" s="83">
        <f t="shared" si="4"/>
        <v>0.14174999999999999</v>
      </c>
    </row>
    <row r="76" spans="1:52" s="99" customFormat="1" ht="34.950000000000003" customHeight="1" x14ac:dyDescent="0.45">
      <c r="A76" s="93" t="s">
        <v>6582</v>
      </c>
      <c r="B76" s="77">
        <v>1</v>
      </c>
      <c r="C76" s="93" t="s">
        <v>2453</v>
      </c>
      <c r="D76" s="93"/>
      <c r="E76" s="93"/>
      <c r="F76" s="94"/>
      <c r="G76" s="93"/>
      <c r="H76" s="77"/>
      <c r="I76" s="95">
        <v>2520</v>
      </c>
      <c r="J76" s="77"/>
      <c r="K76" s="77"/>
      <c r="L76" s="93" t="s">
        <v>3673</v>
      </c>
      <c r="M76" s="96"/>
      <c r="N76" s="96"/>
      <c r="O76" s="79">
        <v>1</v>
      </c>
      <c r="P76" s="77">
        <v>1000</v>
      </c>
      <c r="Q76" s="77">
        <v>600</v>
      </c>
      <c r="R76" s="77">
        <v>700</v>
      </c>
      <c r="S76" s="77"/>
      <c r="T76" s="77"/>
      <c r="U76" s="77"/>
      <c r="V76" s="77"/>
      <c r="W76" s="77"/>
      <c r="X76" s="77"/>
      <c r="Y76" s="77"/>
      <c r="Z76" s="77"/>
      <c r="AA76" s="77"/>
      <c r="AB76" s="77"/>
      <c r="AC76" s="77"/>
      <c r="AD76" s="77"/>
      <c r="AE76" s="77"/>
      <c r="AF76" s="77"/>
      <c r="AG76" s="77"/>
      <c r="AH76" s="77"/>
      <c r="AI76" s="77"/>
      <c r="AJ76" s="77"/>
      <c r="AK76" s="77"/>
      <c r="AL76" s="77"/>
      <c r="AM76" s="94"/>
      <c r="AN76" s="94"/>
      <c r="AO76" s="77"/>
      <c r="AP76" s="77"/>
      <c r="AQ76" s="77"/>
      <c r="AR76" s="77"/>
      <c r="AS76" s="97"/>
      <c r="AT76" s="77">
        <v>3471</v>
      </c>
      <c r="AU76" s="77">
        <v>24</v>
      </c>
      <c r="AV76" s="94" t="s">
        <v>3944</v>
      </c>
      <c r="AW76" s="77" t="s">
        <v>2874</v>
      </c>
      <c r="AX76" s="94" t="s">
        <v>3232</v>
      </c>
      <c r="AY76" s="77"/>
      <c r="AZ76" s="83">
        <f t="shared" si="4"/>
        <v>0.42</v>
      </c>
    </row>
    <row r="77" spans="1:52" s="99" customFormat="1" ht="34.950000000000003" customHeight="1" x14ac:dyDescent="0.45">
      <c r="A77" s="93" t="s">
        <v>6582</v>
      </c>
      <c r="B77" s="77">
        <v>1</v>
      </c>
      <c r="C77" s="93" t="s">
        <v>2453</v>
      </c>
      <c r="D77" s="93"/>
      <c r="E77" s="93"/>
      <c r="F77" s="94"/>
      <c r="G77" s="93"/>
      <c r="H77" s="77"/>
      <c r="I77" s="95">
        <v>2521</v>
      </c>
      <c r="J77" s="77"/>
      <c r="K77" s="77"/>
      <c r="L77" s="93" t="s">
        <v>3180</v>
      </c>
      <c r="M77" s="96"/>
      <c r="N77" s="96"/>
      <c r="O77" s="79">
        <v>1</v>
      </c>
      <c r="P77" s="77">
        <v>450</v>
      </c>
      <c r="Q77" s="77">
        <v>450</v>
      </c>
      <c r="R77" s="77">
        <v>350</v>
      </c>
      <c r="S77" s="77"/>
      <c r="T77" s="77"/>
      <c r="U77" s="77"/>
      <c r="V77" s="77"/>
      <c r="W77" s="77"/>
      <c r="X77" s="77"/>
      <c r="Y77" s="77"/>
      <c r="Z77" s="77"/>
      <c r="AA77" s="77"/>
      <c r="AB77" s="77"/>
      <c r="AC77" s="77"/>
      <c r="AD77" s="77"/>
      <c r="AE77" s="77"/>
      <c r="AF77" s="77"/>
      <c r="AG77" s="77"/>
      <c r="AH77" s="77"/>
      <c r="AI77" s="77"/>
      <c r="AJ77" s="77" t="s">
        <v>3043</v>
      </c>
      <c r="AK77" s="77"/>
      <c r="AL77" s="77"/>
      <c r="AM77" s="94"/>
      <c r="AN77" s="94" t="s">
        <v>4466</v>
      </c>
      <c r="AO77" s="77"/>
      <c r="AP77" s="77"/>
      <c r="AQ77" s="77"/>
      <c r="AR77" s="77"/>
      <c r="AS77" s="97"/>
      <c r="AT77" s="77">
        <v>3472</v>
      </c>
      <c r="AU77" s="77">
        <v>24</v>
      </c>
      <c r="AV77" s="94" t="s">
        <v>3944</v>
      </c>
      <c r="AW77" s="77" t="s">
        <v>2868</v>
      </c>
      <c r="AX77" s="94" t="s">
        <v>3232</v>
      </c>
      <c r="AY77" s="77"/>
      <c r="AZ77" s="83">
        <f t="shared" si="4"/>
        <v>7.0874999999999994E-2</v>
      </c>
    </row>
    <row r="78" spans="1:52" s="99" customFormat="1" ht="34.950000000000003" customHeight="1" x14ac:dyDescent="0.45">
      <c r="A78" s="93" t="s">
        <v>6582</v>
      </c>
      <c r="B78" s="77">
        <v>1</v>
      </c>
      <c r="C78" s="93" t="s">
        <v>2453</v>
      </c>
      <c r="D78" s="93" t="s">
        <v>10328</v>
      </c>
      <c r="E78" s="93"/>
      <c r="F78" s="94">
        <v>1</v>
      </c>
      <c r="G78" s="93" t="s">
        <v>10332</v>
      </c>
      <c r="H78" s="77"/>
      <c r="I78" s="95">
        <v>2522</v>
      </c>
      <c r="J78" s="77" t="s">
        <v>10331</v>
      </c>
      <c r="K78" s="77"/>
      <c r="L78" s="93" t="s">
        <v>3474</v>
      </c>
      <c r="M78" s="96" t="s">
        <v>6589</v>
      </c>
      <c r="N78" s="96"/>
      <c r="O78" s="79">
        <v>1</v>
      </c>
      <c r="P78" s="77">
        <v>450</v>
      </c>
      <c r="Q78" s="77">
        <v>450</v>
      </c>
      <c r="R78" s="77">
        <v>700</v>
      </c>
      <c r="S78" s="77"/>
      <c r="T78" s="77"/>
      <c r="U78" s="77"/>
      <c r="V78" s="77"/>
      <c r="W78" s="77"/>
      <c r="X78" s="77"/>
      <c r="Y78" s="77"/>
      <c r="Z78" s="77"/>
      <c r="AA78" s="77"/>
      <c r="AB78" s="77"/>
      <c r="AC78" s="77"/>
      <c r="AD78" s="77"/>
      <c r="AE78" s="77"/>
      <c r="AF78" s="77"/>
      <c r="AG78" s="77"/>
      <c r="AH78" s="77"/>
      <c r="AI78" s="77"/>
      <c r="AJ78" s="77" t="s">
        <v>3043</v>
      </c>
      <c r="AK78" s="77"/>
      <c r="AL78" s="77"/>
      <c r="AM78" s="94"/>
      <c r="AN78" s="94"/>
      <c r="AO78" s="77"/>
      <c r="AP78" s="77"/>
      <c r="AQ78" s="77"/>
      <c r="AR78" s="77"/>
      <c r="AS78" s="97"/>
      <c r="AT78" s="77">
        <v>3473</v>
      </c>
      <c r="AU78" s="77">
        <v>24</v>
      </c>
      <c r="AV78" s="94" t="s">
        <v>3944</v>
      </c>
      <c r="AW78" s="77" t="s">
        <v>2868</v>
      </c>
      <c r="AX78" s="94" t="s">
        <v>3232</v>
      </c>
      <c r="AY78" s="77"/>
      <c r="AZ78" s="83">
        <f t="shared" si="4"/>
        <v>0.14174999999999999</v>
      </c>
    </row>
    <row r="79" spans="1:52" s="99" customFormat="1" ht="34.950000000000003" customHeight="1" x14ac:dyDescent="0.45">
      <c r="A79" s="93" t="s">
        <v>6582</v>
      </c>
      <c r="B79" s="77">
        <v>1</v>
      </c>
      <c r="C79" s="93" t="s">
        <v>2453</v>
      </c>
      <c r="D79" s="93"/>
      <c r="E79" s="93"/>
      <c r="F79" s="94"/>
      <c r="G79" s="93"/>
      <c r="H79" s="77"/>
      <c r="I79" s="95">
        <v>2524</v>
      </c>
      <c r="J79" s="77"/>
      <c r="K79" s="77"/>
      <c r="L79" s="93" t="s">
        <v>3106</v>
      </c>
      <c r="M79" s="96"/>
      <c r="N79" s="96"/>
      <c r="O79" s="79">
        <v>1</v>
      </c>
      <c r="P79" s="77">
        <v>450</v>
      </c>
      <c r="Q79" s="77">
        <v>450</v>
      </c>
      <c r="R79" s="77">
        <v>700</v>
      </c>
      <c r="S79" s="77"/>
      <c r="T79" s="77"/>
      <c r="U79" s="77"/>
      <c r="V79" s="77"/>
      <c r="W79" s="77"/>
      <c r="X79" s="77"/>
      <c r="Y79" s="77"/>
      <c r="Z79" s="77"/>
      <c r="AA79" s="77"/>
      <c r="AB79" s="77"/>
      <c r="AC79" s="77"/>
      <c r="AD79" s="77"/>
      <c r="AE79" s="77"/>
      <c r="AF79" s="77"/>
      <c r="AG79" s="77"/>
      <c r="AH79" s="77"/>
      <c r="AI79" s="77"/>
      <c r="AJ79" s="77"/>
      <c r="AK79" s="77"/>
      <c r="AL79" s="77"/>
      <c r="AM79" s="94"/>
      <c r="AN79" s="94"/>
      <c r="AO79" s="77"/>
      <c r="AP79" s="77"/>
      <c r="AQ79" s="77"/>
      <c r="AR79" s="77"/>
      <c r="AS79" s="97"/>
      <c r="AT79" s="77">
        <v>3475</v>
      </c>
      <c r="AU79" s="77">
        <v>24</v>
      </c>
      <c r="AV79" s="94" t="s">
        <v>3944</v>
      </c>
      <c r="AW79" s="77" t="s">
        <v>2868</v>
      </c>
      <c r="AX79" s="94" t="s">
        <v>3232</v>
      </c>
      <c r="AY79" s="77"/>
      <c r="AZ79" s="83">
        <f t="shared" si="4"/>
        <v>0.14174999999999999</v>
      </c>
    </row>
    <row r="80" spans="1:52" s="99" customFormat="1" ht="34.950000000000003" customHeight="1" x14ac:dyDescent="0.45">
      <c r="A80" s="93" t="s">
        <v>6582</v>
      </c>
      <c r="B80" s="77">
        <v>1</v>
      </c>
      <c r="C80" s="93" t="s">
        <v>2453</v>
      </c>
      <c r="D80" s="93"/>
      <c r="E80" s="93"/>
      <c r="F80" s="94"/>
      <c r="G80" s="93"/>
      <c r="H80" s="77"/>
      <c r="I80" s="95">
        <v>2525</v>
      </c>
      <c r="J80" s="77"/>
      <c r="K80" s="77"/>
      <c r="L80" s="93" t="s">
        <v>3525</v>
      </c>
      <c r="M80" s="96"/>
      <c r="N80" s="96"/>
      <c r="O80" s="79">
        <v>1</v>
      </c>
      <c r="P80" s="77">
        <v>550</v>
      </c>
      <c r="Q80" s="77">
        <v>450</v>
      </c>
      <c r="R80" s="77">
        <v>800</v>
      </c>
      <c r="S80" s="77"/>
      <c r="T80" s="77"/>
      <c r="U80" s="77"/>
      <c r="V80" s="77"/>
      <c r="W80" s="77"/>
      <c r="X80" s="77"/>
      <c r="Y80" s="77"/>
      <c r="Z80" s="77"/>
      <c r="AA80" s="77"/>
      <c r="AB80" s="77"/>
      <c r="AC80" s="77"/>
      <c r="AD80" s="77"/>
      <c r="AE80" s="77"/>
      <c r="AF80" s="77"/>
      <c r="AG80" s="77"/>
      <c r="AH80" s="77"/>
      <c r="AI80" s="77"/>
      <c r="AJ80" s="77" t="s">
        <v>3043</v>
      </c>
      <c r="AK80" s="77"/>
      <c r="AL80" s="77"/>
      <c r="AM80" s="94"/>
      <c r="AN80" s="94"/>
      <c r="AO80" s="77"/>
      <c r="AP80" s="77"/>
      <c r="AQ80" s="77"/>
      <c r="AR80" s="77"/>
      <c r="AS80" s="97"/>
      <c r="AT80" s="77">
        <v>3476</v>
      </c>
      <c r="AU80" s="77">
        <v>24</v>
      </c>
      <c r="AV80" s="94" t="s">
        <v>3944</v>
      </c>
      <c r="AW80" s="77" t="s">
        <v>2868</v>
      </c>
      <c r="AX80" s="94" t="s">
        <v>3232</v>
      </c>
      <c r="AY80" s="77"/>
      <c r="AZ80" s="83">
        <f t="shared" si="4"/>
        <v>0.19800000000000001</v>
      </c>
    </row>
    <row r="81" spans="1:52" ht="34.950000000000003" customHeight="1" x14ac:dyDescent="0.45">
      <c r="A81" s="78" t="s">
        <v>6582</v>
      </c>
      <c r="B81" s="79">
        <v>1</v>
      </c>
      <c r="C81" s="78" t="s">
        <v>466</v>
      </c>
      <c r="D81" s="78" t="s">
        <v>1952</v>
      </c>
      <c r="E81" s="78" t="s">
        <v>1389</v>
      </c>
      <c r="F81" s="79">
        <v>3</v>
      </c>
      <c r="G81" s="78" t="s">
        <v>469</v>
      </c>
      <c r="H81" s="79" t="s">
        <v>6562</v>
      </c>
      <c r="I81" s="87" t="s">
        <v>1402</v>
      </c>
      <c r="J81" s="79" t="s">
        <v>2384</v>
      </c>
      <c r="K81" s="79"/>
      <c r="L81" s="78" t="s">
        <v>1391</v>
      </c>
      <c r="M81" s="78" t="s">
        <v>6596</v>
      </c>
      <c r="N81" s="78" t="s">
        <v>6600</v>
      </c>
      <c r="O81" s="79">
        <v>1</v>
      </c>
      <c r="P81" s="79">
        <v>900</v>
      </c>
      <c r="Q81" s="79">
        <v>1400</v>
      </c>
      <c r="R81" s="79">
        <v>1300</v>
      </c>
      <c r="S81" s="79"/>
      <c r="T81" s="79" t="s">
        <v>3043</v>
      </c>
      <c r="U81" s="79"/>
      <c r="V81" s="79"/>
      <c r="W81" s="79"/>
      <c r="X81" s="79"/>
      <c r="Y81" s="79" t="s">
        <v>3043</v>
      </c>
      <c r="Z81" s="79"/>
      <c r="AA81" s="79"/>
      <c r="AB81" s="79"/>
      <c r="AC81" s="79" t="s">
        <v>5593</v>
      </c>
      <c r="AD81" s="81">
        <v>44090</v>
      </c>
      <c r="AE81" s="79" t="s">
        <v>3482</v>
      </c>
      <c r="AF81" s="79"/>
      <c r="AG81" s="79"/>
      <c r="AH81" s="79"/>
      <c r="AI81" s="79"/>
      <c r="AJ81" s="79"/>
      <c r="AK81" s="79"/>
      <c r="AL81" s="79"/>
      <c r="AM81" s="79"/>
      <c r="AN81" s="79"/>
      <c r="AO81" s="79"/>
      <c r="AP81" s="79"/>
      <c r="AQ81" s="79"/>
      <c r="AR81" s="79"/>
      <c r="AS81" s="79"/>
      <c r="AT81" s="79"/>
      <c r="AU81" s="79"/>
      <c r="AV81" s="79"/>
      <c r="AW81" s="79"/>
      <c r="AX81" s="79"/>
      <c r="AY81" s="79"/>
      <c r="AZ81" s="83">
        <f t="shared" si="4"/>
        <v>1.6379999999999999</v>
      </c>
    </row>
    <row r="82" spans="1:52" ht="34.950000000000003" customHeight="1" x14ac:dyDescent="0.45">
      <c r="A82" s="78" t="s">
        <v>6582</v>
      </c>
      <c r="B82" s="79">
        <v>1</v>
      </c>
      <c r="C82" s="78" t="s">
        <v>466</v>
      </c>
      <c r="D82" s="78" t="s">
        <v>1952</v>
      </c>
      <c r="E82" s="78" t="s">
        <v>1389</v>
      </c>
      <c r="F82" s="79">
        <v>3</v>
      </c>
      <c r="G82" s="78" t="s">
        <v>469</v>
      </c>
      <c r="H82" s="79"/>
      <c r="I82" s="87" t="s">
        <v>1403</v>
      </c>
      <c r="J82" s="79" t="s">
        <v>0</v>
      </c>
      <c r="K82" s="79"/>
      <c r="L82" s="78" t="s">
        <v>6599</v>
      </c>
      <c r="M82" s="78" t="s">
        <v>6596</v>
      </c>
      <c r="N82" s="78" t="s">
        <v>1393</v>
      </c>
      <c r="O82" s="79">
        <v>1</v>
      </c>
      <c r="P82" s="79">
        <v>700</v>
      </c>
      <c r="Q82" s="79">
        <v>700</v>
      </c>
      <c r="R82" s="79">
        <v>2000</v>
      </c>
      <c r="S82" s="79"/>
      <c r="T82" s="79" t="s">
        <v>3043</v>
      </c>
      <c r="U82" s="79"/>
      <c r="V82" s="79"/>
      <c r="W82" s="79"/>
      <c r="X82" s="79"/>
      <c r="Y82" s="79"/>
      <c r="Z82" s="79"/>
      <c r="AA82" s="79"/>
      <c r="AB82" s="79"/>
      <c r="AC82" s="79"/>
      <c r="AD82" s="81"/>
      <c r="AE82" s="79" t="s">
        <v>3406</v>
      </c>
      <c r="AF82" s="79"/>
      <c r="AG82" s="79"/>
      <c r="AH82" s="79"/>
      <c r="AI82" s="79"/>
      <c r="AJ82" s="79"/>
      <c r="AK82" s="79"/>
      <c r="AL82" s="79"/>
      <c r="AM82" s="79"/>
      <c r="AN82" s="79"/>
      <c r="AO82" s="79"/>
      <c r="AP82" s="79"/>
      <c r="AQ82" s="79"/>
      <c r="AR82" s="79"/>
      <c r="AS82" s="79"/>
      <c r="AT82" s="79"/>
      <c r="AU82" s="79"/>
      <c r="AV82" s="79"/>
      <c r="AW82" s="79"/>
      <c r="AX82" s="79"/>
      <c r="AY82" s="79"/>
      <c r="AZ82" s="83">
        <f t="shared" si="4"/>
        <v>0.98</v>
      </c>
    </row>
    <row r="83" spans="1:52" ht="34.950000000000003" customHeight="1" x14ac:dyDescent="0.45">
      <c r="A83" s="78" t="s">
        <v>6582</v>
      </c>
      <c r="B83" s="79">
        <v>1</v>
      </c>
      <c r="C83" s="78" t="s">
        <v>466</v>
      </c>
      <c r="D83" s="78" t="s">
        <v>1952</v>
      </c>
      <c r="E83" s="78" t="s">
        <v>1389</v>
      </c>
      <c r="F83" s="79">
        <v>3</v>
      </c>
      <c r="G83" s="78" t="s">
        <v>469</v>
      </c>
      <c r="H83" s="79"/>
      <c r="I83" s="87" t="s">
        <v>1404</v>
      </c>
      <c r="J83" s="79" t="s">
        <v>2498</v>
      </c>
      <c r="K83" s="79"/>
      <c r="L83" s="78" t="s">
        <v>2508</v>
      </c>
      <c r="M83" s="78" t="s">
        <v>6597</v>
      </c>
      <c r="N83" s="78" t="s">
        <v>1405</v>
      </c>
      <c r="O83" s="79">
        <v>1</v>
      </c>
      <c r="P83" s="79">
        <v>700</v>
      </c>
      <c r="Q83" s="79">
        <v>1000</v>
      </c>
      <c r="R83" s="79">
        <v>1550</v>
      </c>
      <c r="S83" s="79"/>
      <c r="T83" s="79" t="s">
        <v>3043</v>
      </c>
      <c r="U83" s="79"/>
      <c r="V83" s="79"/>
      <c r="W83" s="79"/>
      <c r="X83" s="79"/>
      <c r="Y83" s="79"/>
      <c r="Z83" s="79"/>
      <c r="AA83" s="79" t="s">
        <v>3482</v>
      </c>
      <c r="AB83" s="79"/>
      <c r="AC83" s="79"/>
      <c r="AD83" s="81"/>
      <c r="AE83" s="79" t="s">
        <v>3482</v>
      </c>
      <c r="AF83" s="79"/>
      <c r="AG83" s="79"/>
      <c r="AH83" s="79"/>
      <c r="AI83" s="79"/>
      <c r="AJ83" s="79"/>
      <c r="AK83" s="79"/>
      <c r="AL83" s="79"/>
      <c r="AM83" s="79"/>
      <c r="AN83" s="79"/>
      <c r="AO83" s="79"/>
      <c r="AP83" s="79"/>
      <c r="AQ83" s="79"/>
      <c r="AR83" s="79"/>
      <c r="AS83" s="79"/>
      <c r="AT83" s="79"/>
      <c r="AU83" s="79"/>
      <c r="AV83" s="79"/>
      <c r="AW83" s="79"/>
      <c r="AX83" s="79"/>
      <c r="AY83" s="79"/>
      <c r="AZ83" s="83">
        <f t="shared" si="4"/>
        <v>1.085</v>
      </c>
    </row>
    <row r="84" spans="1:52" ht="34.950000000000003" customHeight="1" x14ac:dyDescent="0.45">
      <c r="A84" s="78" t="s">
        <v>6582</v>
      </c>
      <c r="B84" s="79">
        <v>1</v>
      </c>
      <c r="C84" s="78" t="s">
        <v>466</v>
      </c>
      <c r="D84" s="78" t="s">
        <v>1952</v>
      </c>
      <c r="E84" s="78" t="s">
        <v>1389</v>
      </c>
      <c r="F84" s="79">
        <v>3</v>
      </c>
      <c r="G84" s="78" t="s">
        <v>469</v>
      </c>
      <c r="H84" s="79"/>
      <c r="I84" s="87" t="s">
        <v>1406</v>
      </c>
      <c r="J84" s="79" t="s">
        <v>2498</v>
      </c>
      <c r="K84" s="79"/>
      <c r="L84" s="78" t="s">
        <v>460</v>
      </c>
      <c r="M84" s="78"/>
      <c r="N84" s="78" t="s">
        <v>7107</v>
      </c>
      <c r="O84" s="79">
        <v>1</v>
      </c>
      <c r="P84" s="79">
        <v>1900</v>
      </c>
      <c r="Q84" s="79">
        <v>700</v>
      </c>
      <c r="R84" s="79">
        <v>550</v>
      </c>
      <c r="S84" s="79"/>
      <c r="T84" s="79" t="s">
        <v>3043</v>
      </c>
      <c r="U84" s="79"/>
      <c r="V84" s="79"/>
      <c r="W84" s="79"/>
      <c r="X84" s="79"/>
      <c r="Y84" s="79"/>
      <c r="Z84" s="79"/>
      <c r="AA84" s="79"/>
      <c r="AB84" s="79"/>
      <c r="AC84" s="79" t="s">
        <v>3216</v>
      </c>
      <c r="AD84" s="81">
        <v>37569</v>
      </c>
      <c r="AE84" s="79" t="s">
        <v>3482</v>
      </c>
      <c r="AF84" s="79"/>
      <c r="AG84" s="79"/>
      <c r="AH84" s="79"/>
      <c r="AI84" s="79"/>
      <c r="AJ84" s="79"/>
      <c r="AK84" s="79"/>
      <c r="AL84" s="79"/>
      <c r="AM84" s="79"/>
      <c r="AN84" s="79"/>
      <c r="AO84" s="79"/>
      <c r="AP84" s="79"/>
      <c r="AQ84" s="79"/>
      <c r="AR84" s="79"/>
      <c r="AS84" s="79"/>
      <c r="AT84" s="79"/>
      <c r="AU84" s="79"/>
      <c r="AV84" s="79"/>
      <c r="AW84" s="79"/>
      <c r="AX84" s="79"/>
      <c r="AY84" s="79"/>
      <c r="AZ84" s="83">
        <f t="shared" si="4"/>
        <v>0.73150000000000004</v>
      </c>
    </row>
    <row r="85" spans="1:52" ht="34.950000000000003" customHeight="1" x14ac:dyDescent="0.45">
      <c r="A85" s="78" t="s">
        <v>6582</v>
      </c>
      <c r="B85" s="79">
        <v>1</v>
      </c>
      <c r="C85" s="78" t="s">
        <v>466</v>
      </c>
      <c r="D85" s="78"/>
      <c r="E85" s="78"/>
      <c r="F85" s="79"/>
      <c r="G85" s="78"/>
      <c r="H85" s="79"/>
      <c r="I85" s="87"/>
      <c r="J85" s="79"/>
      <c r="K85" s="79"/>
      <c r="L85" s="93" t="s">
        <v>5831</v>
      </c>
      <c r="M85" s="96" t="s">
        <v>5840</v>
      </c>
      <c r="N85" s="96" t="s">
        <v>5846</v>
      </c>
      <c r="O85" s="79">
        <v>1</v>
      </c>
      <c r="P85" s="77">
        <v>380</v>
      </c>
      <c r="Q85" s="77">
        <v>420</v>
      </c>
      <c r="R85" s="77">
        <v>290</v>
      </c>
      <c r="S85" s="79"/>
      <c r="T85" s="79"/>
      <c r="U85" s="79"/>
      <c r="V85" s="79"/>
      <c r="W85" s="79"/>
      <c r="X85" s="79"/>
      <c r="Y85" s="79"/>
      <c r="Z85" s="79"/>
      <c r="AA85" s="79"/>
      <c r="AB85" s="79"/>
      <c r="AC85" s="79"/>
      <c r="AD85" s="81"/>
      <c r="AE85" s="79"/>
      <c r="AF85" s="79"/>
      <c r="AG85" s="79"/>
      <c r="AH85" s="79"/>
      <c r="AI85" s="79"/>
      <c r="AJ85" s="79"/>
      <c r="AK85" s="79"/>
      <c r="AL85" s="79"/>
      <c r="AM85" s="79"/>
      <c r="AN85" s="79"/>
      <c r="AO85" s="79"/>
      <c r="AP85" s="79"/>
      <c r="AQ85" s="79"/>
      <c r="AR85" s="79"/>
      <c r="AS85" s="79"/>
      <c r="AT85" s="79"/>
      <c r="AU85" s="79"/>
      <c r="AV85" s="79"/>
      <c r="AW85" s="79"/>
      <c r="AX85" s="79"/>
      <c r="AY85" s="79"/>
      <c r="AZ85" s="83">
        <f t="shared" si="4"/>
        <v>4.6283999999999999E-2</v>
      </c>
    </row>
    <row r="86" spans="1:52" ht="34.950000000000003" customHeight="1" x14ac:dyDescent="0.45">
      <c r="A86" s="78" t="s">
        <v>6582</v>
      </c>
      <c r="B86" s="79">
        <v>1</v>
      </c>
      <c r="C86" s="78" t="s">
        <v>466</v>
      </c>
      <c r="D86" s="78"/>
      <c r="E86" s="78"/>
      <c r="F86" s="79"/>
      <c r="G86" s="78"/>
      <c r="H86" s="79"/>
      <c r="I86" s="87"/>
      <c r="J86" s="79"/>
      <c r="K86" s="79"/>
      <c r="L86" s="78" t="s">
        <v>8917</v>
      </c>
      <c r="M86" s="78"/>
      <c r="N86" s="78"/>
      <c r="O86" s="79">
        <v>2</v>
      </c>
      <c r="P86" s="79"/>
      <c r="Q86" s="79"/>
      <c r="R86" s="79"/>
      <c r="S86" s="79"/>
      <c r="T86" s="79"/>
      <c r="U86" s="79"/>
      <c r="V86" s="79"/>
      <c r="W86" s="79"/>
      <c r="X86" s="79"/>
      <c r="Y86" s="79"/>
      <c r="Z86" s="79"/>
      <c r="AA86" s="79"/>
      <c r="AB86" s="79"/>
      <c r="AC86" s="79"/>
      <c r="AD86" s="81"/>
      <c r="AE86" s="79"/>
      <c r="AF86" s="79"/>
      <c r="AG86" s="79"/>
      <c r="AH86" s="79"/>
      <c r="AI86" s="79"/>
      <c r="AJ86" s="79"/>
      <c r="AK86" s="79"/>
      <c r="AL86" s="79"/>
      <c r="AM86" s="79"/>
      <c r="AN86" s="79"/>
      <c r="AO86" s="79"/>
      <c r="AP86" s="79"/>
      <c r="AQ86" s="79"/>
      <c r="AR86" s="79"/>
      <c r="AS86" s="79"/>
      <c r="AT86" s="79"/>
      <c r="AU86" s="79"/>
      <c r="AV86" s="79"/>
      <c r="AW86" s="79"/>
      <c r="AX86" s="79"/>
      <c r="AY86" s="79"/>
      <c r="AZ86" s="83">
        <f t="shared" si="4"/>
        <v>0</v>
      </c>
    </row>
    <row r="87" spans="1:52" ht="34.950000000000003" customHeight="1" x14ac:dyDescent="0.45">
      <c r="A87" s="78" t="s">
        <v>6582</v>
      </c>
      <c r="B87" s="79">
        <v>1</v>
      </c>
      <c r="C87" s="78" t="s">
        <v>466</v>
      </c>
      <c r="D87" s="78"/>
      <c r="E87" s="78"/>
      <c r="F87" s="79"/>
      <c r="G87" s="78"/>
      <c r="H87" s="79"/>
      <c r="I87" s="87"/>
      <c r="J87" s="79"/>
      <c r="K87" s="79"/>
      <c r="L87" s="78" t="s">
        <v>8916</v>
      </c>
      <c r="M87" s="78"/>
      <c r="N87" s="78"/>
      <c r="O87" s="79">
        <v>5</v>
      </c>
      <c r="P87" s="79"/>
      <c r="Q87" s="79"/>
      <c r="R87" s="79"/>
      <c r="S87" s="79"/>
      <c r="T87" s="79"/>
      <c r="U87" s="79"/>
      <c r="V87" s="79"/>
      <c r="W87" s="79"/>
      <c r="X87" s="79"/>
      <c r="Y87" s="79"/>
      <c r="Z87" s="79"/>
      <c r="AA87" s="79"/>
      <c r="AB87" s="79"/>
      <c r="AC87" s="79"/>
      <c r="AD87" s="81"/>
      <c r="AE87" s="79"/>
      <c r="AF87" s="79"/>
      <c r="AG87" s="79"/>
      <c r="AH87" s="79"/>
      <c r="AI87" s="79"/>
      <c r="AJ87" s="79"/>
      <c r="AK87" s="79"/>
      <c r="AL87" s="79"/>
      <c r="AM87" s="79"/>
      <c r="AN87" s="79"/>
      <c r="AO87" s="79"/>
      <c r="AP87" s="79"/>
      <c r="AQ87" s="79"/>
      <c r="AR87" s="79"/>
      <c r="AS87" s="79"/>
      <c r="AT87" s="79"/>
      <c r="AU87" s="79"/>
      <c r="AV87" s="79"/>
      <c r="AW87" s="79"/>
      <c r="AX87" s="79"/>
      <c r="AY87" s="79"/>
      <c r="AZ87" s="83">
        <v>0.5</v>
      </c>
    </row>
    <row r="88" spans="1:52" s="99" customFormat="1" ht="34.950000000000003" customHeight="1" x14ac:dyDescent="0.45">
      <c r="A88" s="93" t="s">
        <v>6582</v>
      </c>
      <c r="B88" s="77">
        <v>1</v>
      </c>
      <c r="C88" s="93" t="s">
        <v>4559</v>
      </c>
      <c r="D88" s="93"/>
      <c r="E88" s="93"/>
      <c r="F88" s="94"/>
      <c r="G88" s="93"/>
      <c r="H88" s="77"/>
      <c r="I88" s="95">
        <v>2512</v>
      </c>
      <c r="J88" s="77"/>
      <c r="K88" s="77"/>
      <c r="L88" s="93" t="s">
        <v>3106</v>
      </c>
      <c r="M88" s="96"/>
      <c r="N88" s="96"/>
      <c r="O88" s="79">
        <v>1</v>
      </c>
      <c r="P88" s="77">
        <v>450</v>
      </c>
      <c r="Q88" s="77">
        <v>450</v>
      </c>
      <c r="R88" s="77">
        <v>700</v>
      </c>
      <c r="S88" s="77"/>
      <c r="T88" s="77"/>
      <c r="U88" s="77"/>
      <c r="V88" s="77"/>
      <c r="W88" s="77"/>
      <c r="X88" s="77"/>
      <c r="Y88" s="77"/>
      <c r="Z88" s="77"/>
      <c r="AA88" s="77"/>
      <c r="AB88" s="77"/>
      <c r="AC88" s="77"/>
      <c r="AD88" s="77"/>
      <c r="AE88" s="77"/>
      <c r="AF88" s="77"/>
      <c r="AG88" s="77"/>
      <c r="AH88" s="77"/>
      <c r="AI88" s="77"/>
      <c r="AJ88" s="77"/>
      <c r="AK88" s="77"/>
      <c r="AL88" s="77"/>
      <c r="AM88" s="94"/>
      <c r="AN88" s="94"/>
      <c r="AO88" s="77"/>
      <c r="AP88" s="77"/>
      <c r="AQ88" s="77"/>
      <c r="AR88" s="77"/>
      <c r="AS88" s="97"/>
      <c r="AT88" s="77">
        <v>3463</v>
      </c>
      <c r="AU88" s="77">
        <v>24</v>
      </c>
      <c r="AV88" s="94" t="s">
        <v>3944</v>
      </c>
      <c r="AW88" s="77" t="s">
        <v>2868</v>
      </c>
      <c r="AX88" s="94" t="s">
        <v>3232</v>
      </c>
      <c r="AY88" s="77"/>
      <c r="AZ88" s="83">
        <f t="shared" ref="AZ88:AZ98" si="5">P88*Q88*R88/1000000000*O88</f>
        <v>0.14174999999999999</v>
      </c>
    </row>
    <row r="89" spans="1:52" s="99" customFormat="1" ht="34.950000000000003" customHeight="1" x14ac:dyDescent="0.45">
      <c r="A89" s="93" t="s">
        <v>6582</v>
      </c>
      <c r="B89" s="77">
        <v>1</v>
      </c>
      <c r="C89" s="93" t="s">
        <v>4559</v>
      </c>
      <c r="D89" s="93"/>
      <c r="E89" s="93"/>
      <c r="F89" s="94"/>
      <c r="G89" s="93"/>
      <c r="H89" s="77"/>
      <c r="I89" s="95">
        <v>2526</v>
      </c>
      <c r="J89" s="77"/>
      <c r="K89" s="77"/>
      <c r="L89" s="93" t="s">
        <v>3673</v>
      </c>
      <c r="M89" s="96"/>
      <c r="N89" s="96"/>
      <c r="O89" s="79">
        <v>1</v>
      </c>
      <c r="P89" s="77">
        <v>1000</v>
      </c>
      <c r="Q89" s="77">
        <v>600</v>
      </c>
      <c r="R89" s="77">
        <v>700</v>
      </c>
      <c r="S89" s="77"/>
      <c r="T89" s="77"/>
      <c r="U89" s="77"/>
      <c r="V89" s="77"/>
      <c r="W89" s="77"/>
      <c r="X89" s="77"/>
      <c r="Y89" s="77"/>
      <c r="Z89" s="77"/>
      <c r="AA89" s="77"/>
      <c r="AB89" s="77"/>
      <c r="AC89" s="77"/>
      <c r="AD89" s="77"/>
      <c r="AE89" s="77"/>
      <c r="AF89" s="77"/>
      <c r="AG89" s="77"/>
      <c r="AH89" s="77"/>
      <c r="AI89" s="77"/>
      <c r="AJ89" s="77"/>
      <c r="AK89" s="77"/>
      <c r="AL89" s="77"/>
      <c r="AM89" s="94"/>
      <c r="AN89" s="94"/>
      <c r="AO89" s="77"/>
      <c r="AP89" s="77"/>
      <c r="AQ89" s="77"/>
      <c r="AR89" s="77"/>
      <c r="AS89" s="97"/>
      <c r="AT89" s="77">
        <v>3477</v>
      </c>
      <c r="AU89" s="77">
        <v>24</v>
      </c>
      <c r="AV89" s="94" t="s">
        <v>3944</v>
      </c>
      <c r="AW89" s="77" t="s">
        <v>2874</v>
      </c>
      <c r="AX89" s="94" t="s">
        <v>3232</v>
      </c>
      <c r="AY89" s="77"/>
      <c r="AZ89" s="83">
        <f t="shared" si="5"/>
        <v>0.42</v>
      </c>
    </row>
    <row r="90" spans="1:52" s="99" customFormat="1" ht="34.950000000000003" customHeight="1" x14ac:dyDescent="0.45">
      <c r="A90" s="93" t="s">
        <v>6582</v>
      </c>
      <c r="B90" s="77">
        <v>1</v>
      </c>
      <c r="C90" s="93" t="s">
        <v>4559</v>
      </c>
      <c r="D90" s="93"/>
      <c r="E90" s="93"/>
      <c r="F90" s="94"/>
      <c r="G90" s="93"/>
      <c r="H90" s="77"/>
      <c r="I90" s="95">
        <v>2527</v>
      </c>
      <c r="J90" s="77"/>
      <c r="K90" s="77"/>
      <c r="L90" s="93" t="s">
        <v>3180</v>
      </c>
      <c r="M90" s="96"/>
      <c r="N90" s="96"/>
      <c r="O90" s="79">
        <v>1</v>
      </c>
      <c r="P90" s="77">
        <v>450</v>
      </c>
      <c r="Q90" s="77">
        <v>450</v>
      </c>
      <c r="R90" s="77">
        <v>350</v>
      </c>
      <c r="S90" s="77"/>
      <c r="T90" s="77"/>
      <c r="U90" s="77"/>
      <c r="V90" s="77"/>
      <c r="W90" s="77"/>
      <c r="X90" s="77"/>
      <c r="Y90" s="77"/>
      <c r="Z90" s="77"/>
      <c r="AA90" s="77"/>
      <c r="AB90" s="77"/>
      <c r="AC90" s="77"/>
      <c r="AD90" s="77"/>
      <c r="AE90" s="77"/>
      <c r="AF90" s="77"/>
      <c r="AG90" s="77"/>
      <c r="AH90" s="77"/>
      <c r="AI90" s="77"/>
      <c r="AJ90" s="77" t="s">
        <v>3043</v>
      </c>
      <c r="AK90" s="77"/>
      <c r="AL90" s="77"/>
      <c r="AM90" s="94"/>
      <c r="AN90" s="94" t="s">
        <v>4466</v>
      </c>
      <c r="AO90" s="77"/>
      <c r="AP90" s="77"/>
      <c r="AQ90" s="77"/>
      <c r="AR90" s="77"/>
      <c r="AS90" s="97"/>
      <c r="AT90" s="77">
        <v>3478</v>
      </c>
      <c r="AU90" s="77">
        <v>24</v>
      </c>
      <c r="AV90" s="94" t="s">
        <v>3944</v>
      </c>
      <c r="AW90" s="77" t="s">
        <v>2868</v>
      </c>
      <c r="AX90" s="94" t="s">
        <v>3232</v>
      </c>
      <c r="AY90" s="77"/>
      <c r="AZ90" s="83">
        <f t="shared" si="5"/>
        <v>7.0874999999999994E-2</v>
      </c>
    </row>
    <row r="91" spans="1:52" s="99" customFormat="1" ht="34.950000000000003" customHeight="1" x14ac:dyDescent="0.45">
      <c r="A91" s="93" t="s">
        <v>6582</v>
      </c>
      <c r="B91" s="77">
        <v>1</v>
      </c>
      <c r="C91" s="93" t="s">
        <v>4559</v>
      </c>
      <c r="D91" s="93"/>
      <c r="E91" s="93"/>
      <c r="F91" s="94"/>
      <c r="G91" s="93"/>
      <c r="H91" s="77"/>
      <c r="I91" s="95">
        <v>2528</v>
      </c>
      <c r="J91" s="77"/>
      <c r="K91" s="77"/>
      <c r="L91" s="93" t="s">
        <v>3627</v>
      </c>
      <c r="M91" s="96"/>
      <c r="N91" s="96"/>
      <c r="O91" s="79">
        <v>1</v>
      </c>
      <c r="P91" s="77">
        <v>290</v>
      </c>
      <c r="Q91" s="77">
        <v>340</v>
      </c>
      <c r="R91" s="77">
        <v>890</v>
      </c>
      <c r="S91" s="77"/>
      <c r="T91" s="77"/>
      <c r="U91" s="77"/>
      <c r="V91" s="77"/>
      <c r="W91" s="77"/>
      <c r="X91" s="77"/>
      <c r="Y91" s="77"/>
      <c r="Z91" s="77"/>
      <c r="AA91" s="77"/>
      <c r="AB91" s="77"/>
      <c r="AC91" s="77"/>
      <c r="AD91" s="77"/>
      <c r="AE91" s="77"/>
      <c r="AF91" s="77"/>
      <c r="AG91" s="77"/>
      <c r="AH91" s="77"/>
      <c r="AI91" s="77"/>
      <c r="AJ91" s="77" t="s">
        <v>3043</v>
      </c>
      <c r="AK91" s="77"/>
      <c r="AL91" s="77"/>
      <c r="AM91" s="94"/>
      <c r="AN91" s="94"/>
      <c r="AO91" s="77"/>
      <c r="AP91" s="77"/>
      <c r="AQ91" s="77"/>
      <c r="AR91" s="77"/>
      <c r="AS91" s="97"/>
      <c r="AT91" s="77">
        <v>3479</v>
      </c>
      <c r="AU91" s="77">
        <v>24</v>
      </c>
      <c r="AV91" s="94" t="s">
        <v>3944</v>
      </c>
      <c r="AW91" s="77" t="s">
        <v>2874</v>
      </c>
      <c r="AX91" s="94" t="s">
        <v>3232</v>
      </c>
      <c r="AY91" s="77"/>
      <c r="AZ91" s="83">
        <f t="shared" si="5"/>
        <v>8.7753999999999999E-2</v>
      </c>
    </row>
    <row r="92" spans="1:52" s="99" customFormat="1" ht="34.950000000000003" customHeight="1" x14ac:dyDescent="0.45">
      <c r="A92" s="93" t="s">
        <v>6582</v>
      </c>
      <c r="B92" s="77">
        <v>1</v>
      </c>
      <c r="C92" s="93" t="s">
        <v>4559</v>
      </c>
      <c r="D92" s="93" t="s">
        <v>10328</v>
      </c>
      <c r="E92" s="93"/>
      <c r="F92" s="94">
        <v>1</v>
      </c>
      <c r="G92" s="93" t="s">
        <v>10333</v>
      </c>
      <c r="H92" s="77"/>
      <c r="I92" s="95">
        <v>2529</v>
      </c>
      <c r="J92" s="77" t="s">
        <v>0</v>
      </c>
      <c r="K92" s="77"/>
      <c r="L92" s="93" t="s">
        <v>3474</v>
      </c>
      <c r="M92" s="96" t="s">
        <v>6589</v>
      </c>
      <c r="N92" s="96"/>
      <c r="O92" s="79">
        <v>1</v>
      </c>
      <c r="P92" s="77">
        <v>450</v>
      </c>
      <c r="Q92" s="77">
        <v>450</v>
      </c>
      <c r="R92" s="77">
        <v>700</v>
      </c>
      <c r="S92" s="77"/>
      <c r="T92" s="77"/>
      <c r="U92" s="77"/>
      <c r="V92" s="77"/>
      <c r="W92" s="77"/>
      <c r="X92" s="77"/>
      <c r="Y92" s="77"/>
      <c r="Z92" s="77"/>
      <c r="AA92" s="77"/>
      <c r="AB92" s="77"/>
      <c r="AC92" s="77"/>
      <c r="AD92" s="77"/>
      <c r="AE92" s="77"/>
      <c r="AF92" s="77"/>
      <c r="AG92" s="77"/>
      <c r="AH92" s="77"/>
      <c r="AI92" s="77"/>
      <c r="AJ92" s="77" t="s">
        <v>3043</v>
      </c>
      <c r="AK92" s="77"/>
      <c r="AL92" s="77"/>
      <c r="AM92" s="94"/>
      <c r="AN92" s="94"/>
      <c r="AO92" s="77"/>
      <c r="AP92" s="77"/>
      <c r="AQ92" s="77"/>
      <c r="AR92" s="77"/>
      <c r="AS92" s="97"/>
      <c r="AT92" s="77">
        <v>3480</v>
      </c>
      <c r="AU92" s="77">
        <v>24</v>
      </c>
      <c r="AV92" s="94" t="s">
        <v>3944</v>
      </c>
      <c r="AW92" s="77" t="s">
        <v>2868</v>
      </c>
      <c r="AX92" s="94" t="s">
        <v>3232</v>
      </c>
      <c r="AY92" s="77"/>
      <c r="AZ92" s="83">
        <f t="shared" si="5"/>
        <v>0.14174999999999999</v>
      </c>
    </row>
    <row r="93" spans="1:52" s="99" customFormat="1" ht="34.950000000000003" customHeight="1" x14ac:dyDescent="0.45">
      <c r="A93" s="93" t="s">
        <v>6582</v>
      </c>
      <c r="B93" s="77">
        <v>1</v>
      </c>
      <c r="C93" s="93" t="s">
        <v>4559</v>
      </c>
      <c r="D93" s="93" t="s">
        <v>4543</v>
      </c>
      <c r="E93" s="93"/>
      <c r="F93" s="94">
        <v>3</v>
      </c>
      <c r="G93" s="93" t="s">
        <v>4557</v>
      </c>
      <c r="H93" s="77"/>
      <c r="I93" s="95">
        <v>2530</v>
      </c>
      <c r="J93" s="77" t="s">
        <v>5427</v>
      </c>
      <c r="K93" s="77"/>
      <c r="L93" s="93" t="s">
        <v>3474</v>
      </c>
      <c r="M93" s="96" t="s">
        <v>6590</v>
      </c>
      <c r="N93" s="96"/>
      <c r="O93" s="79">
        <v>1</v>
      </c>
      <c r="P93" s="77">
        <v>450</v>
      </c>
      <c r="Q93" s="77">
        <v>450</v>
      </c>
      <c r="R93" s="77">
        <v>700</v>
      </c>
      <c r="S93" s="77"/>
      <c r="T93" s="77"/>
      <c r="U93" s="77"/>
      <c r="V93" s="77"/>
      <c r="W93" s="77"/>
      <c r="X93" s="77"/>
      <c r="Y93" s="77"/>
      <c r="Z93" s="77"/>
      <c r="AA93" s="77"/>
      <c r="AB93" s="77"/>
      <c r="AC93" s="77"/>
      <c r="AD93" s="77"/>
      <c r="AE93" s="77"/>
      <c r="AF93" s="77"/>
      <c r="AG93" s="77"/>
      <c r="AH93" s="77"/>
      <c r="AI93" s="77"/>
      <c r="AJ93" s="77"/>
      <c r="AK93" s="77"/>
      <c r="AL93" s="77"/>
      <c r="AM93" s="94"/>
      <c r="AN93" s="94"/>
      <c r="AO93" s="77"/>
      <c r="AP93" s="77"/>
      <c r="AQ93" s="77"/>
      <c r="AR93" s="77"/>
      <c r="AS93" s="97"/>
      <c r="AT93" s="77">
        <v>3481</v>
      </c>
      <c r="AU93" s="77">
        <v>24</v>
      </c>
      <c r="AV93" s="94" t="s">
        <v>3944</v>
      </c>
      <c r="AW93" s="77" t="s">
        <v>2868</v>
      </c>
      <c r="AX93" s="94" t="s">
        <v>3232</v>
      </c>
      <c r="AY93" s="77"/>
      <c r="AZ93" s="83">
        <f t="shared" si="5"/>
        <v>0.14174999999999999</v>
      </c>
    </row>
    <row r="94" spans="1:52" s="99" customFormat="1" ht="34.950000000000003" customHeight="1" x14ac:dyDescent="0.45">
      <c r="A94" s="93" t="s">
        <v>6582</v>
      </c>
      <c r="B94" s="77">
        <v>1</v>
      </c>
      <c r="C94" s="93" t="s">
        <v>4559</v>
      </c>
      <c r="D94" s="93"/>
      <c r="E94" s="93"/>
      <c r="F94" s="94"/>
      <c r="G94" s="93"/>
      <c r="H94" s="77"/>
      <c r="I94" s="95">
        <v>2531</v>
      </c>
      <c r="J94" s="77"/>
      <c r="K94" s="77"/>
      <c r="L94" s="93" t="s">
        <v>4560</v>
      </c>
      <c r="M94" s="96"/>
      <c r="N94" s="96"/>
      <c r="O94" s="79">
        <v>1</v>
      </c>
      <c r="P94" s="77">
        <v>550</v>
      </c>
      <c r="Q94" s="77">
        <v>450</v>
      </c>
      <c r="R94" s="77">
        <v>200</v>
      </c>
      <c r="S94" s="77"/>
      <c r="T94" s="77"/>
      <c r="U94" s="77"/>
      <c r="V94" s="77"/>
      <c r="W94" s="77"/>
      <c r="X94" s="77"/>
      <c r="Y94" s="77"/>
      <c r="Z94" s="77"/>
      <c r="AA94" s="77"/>
      <c r="AB94" s="77"/>
      <c r="AC94" s="77"/>
      <c r="AD94" s="77"/>
      <c r="AE94" s="77"/>
      <c r="AF94" s="77"/>
      <c r="AG94" s="77"/>
      <c r="AH94" s="77"/>
      <c r="AI94" s="77"/>
      <c r="AJ94" s="77"/>
      <c r="AK94" s="77"/>
      <c r="AL94" s="77"/>
      <c r="AM94" s="94"/>
      <c r="AN94" s="94"/>
      <c r="AO94" s="77"/>
      <c r="AP94" s="77"/>
      <c r="AQ94" s="77"/>
      <c r="AR94" s="77"/>
      <c r="AS94" s="97"/>
      <c r="AT94" s="77">
        <v>3482</v>
      </c>
      <c r="AU94" s="77">
        <v>24</v>
      </c>
      <c r="AV94" s="94" t="s">
        <v>3944</v>
      </c>
      <c r="AW94" s="77" t="s">
        <v>2957</v>
      </c>
      <c r="AX94" s="94" t="s">
        <v>3074</v>
      </c>
      <c r="AY94" s="77"/>
      <c r="AZ94" s="83">
        <f t="shared" si="5"/>
        <v>4.9500000000000002E-2</v>
      </c>
    </row>
    <row r="95" spans="1:52" ht="34.950000000000003" customHeight="1" x14ac:dyDescent="0.45">
      <c r="A95" s="78" t="s">
        <v>6582</v>
      </c>
      <c r="B95" s="79">
        <v>1</v>
      </c>
      <c r="C95" s="78" t="s">
        <v>469</v>
      </c>
      <c r="D95" s="78"/>
      <c r="E95" s="78"/>
      <c r="F95" s="79"/>
      <c r="G95" s="78"/>
      <c r="H95" s="79"/>
      <c r="I95" s="87" t="s">
        <v>1407</v>
      </c>
      <c r="J95" s="79"/>
      <c r="K95" s="79"/>
      <c r="L95" s="78" t="s">
        <v>2507</v>
      </c>
      <c r="M95" s="78" t="s">
        <v>6591</v>
      </c>
      <c r="N95" s="78" t="s">
        <v>6592</v>
      </c>
      <c r="O95" s="79">
        <v>1</v>
      </c>
      <c r="P95" s="79">
        <v>450</v>
      </c>
      <c r="Q95" s="79">
        <v>600</v>
      </c>
      <c r="R95" s="79">
        <v>1300</v>
      </c>
      <c r="S95" s="79"/>
      <c r="T95" s="79" t="s">
        <v>3043</v>
      </c>
      <c r="U95" s="79"/>
      <c r="V95" s="79"/>
      <c r="W95" s="79"/>
      <c r="X95" s="79"/>
      <c r="Y95" s="79"/>
      <c r="Z95" s="79"/>
      <c r="AA95" s="79"/>
      <c r="AB95" s="79"/>
      <c r="AC95" s="79"/>
      <c r="AD95" s="81"/>
      <c r="AE95" s="79" t="s">
        <v>3482</v>
      </c>
      <c r="AF95" s="79"/>
      <c r="AG95" s="79"/>
      <c r="AH95" s="79"/>
      <c r="AI95" s="79"/>
      <c r="AJ95" s="79"/>
      <c r="AK95" s="79"/>
      <c r="AL95" s="79"/>
      <c r="AM95" s="79"/>
      <c r="AN95" s="79"/>
      <c r="AO95" s="79"/>
      <c r="AP95" s="79"/>
      <c r="AQ95" s="79"/>
      <c r="AR95" s="79"/>
      <c r="AS95" s="79"/>
      <c r="AT95" s="79"/>
      <c r="AU95" s="79"/>
      <c r="AV95" s="79"/>
      <c r="AW95" s="79"/>
      <c r="AX95" s="79"/>
      <c r="AY95" s="79"/>
      <c r="AZ95" s="83">
        <f t="shared" si="5"/>
        <v>0.35099999999999998</v>
      </c>
    </row>
    <row r="96" spans="1:52" ht="34.950000000000003" customHeight="1" x14ac:dyDescent="0.45">
      <c r="A96" s="78" t="s">
        <v>6582</v>
      </c>
      <c r="B96" s="79">
        <v>1</v>
      </c>
      <c r="C96" s="78" t="s">
        <v>469</v>
      </c>
      <c r="D96" s="78" t="s">
        <v>1952</v>
      </c>
      <c r="E96" s="78" t="s">
        <v>1389</v>
      </c>
      <c r="F96" s="79">
        <v>3</v>
      </c>
      <c r="G96" s="78" t="s">
        <v>2509</v>
      </c>
      <c r="H96" s="79"/>
      <c r="I96" s="87" t="s">
        <v>1408</v>
      </c>
      <c r="J96" s="79" t="s">
        <v>2498</v>
      </c>
      <c r="K96" s="79"/>
      <c r="L96" s="78" t="s">
        <v>460</v>
      </c>
      <c r="M96" s="78" t="s">
        <v>6589</v>
      </c>
      <c r="N96" s="78"/>
      <c r="O96" s="79">
        <v>1</v>
      </c>
      <c r="P96" s="79">
        <v>1900</v>
      </c>
      <c r="Q96" s="79">
        <v>600</v>
      </c>
      <c r="R96" s="79">
        <v>600</v>
      </c>
      <c r="S96" s="79"/>
      <c r="T96" s="79"/>
      <c r="U96" s="79"/>
      <c r="V96" s="79"/>
      <c r="W96" s="79"/>
      <c r="X96" s="79"/>
      <c r="Y96" s="79"/>
      <c r="Z96" s="79"/>
      <c r="AA96" s="79"/>
      <c r="AB96" s="79"/>
      <c r="AC96" s="79"/>
      <c r="AD96" s="81"/>
      <c r="AE96" s="79" t="s">
        <v>3406</v>
      </c>
      <c r="AF96" s="79"/>
      <c r="AG96" s="79"/>
      <c r="AH96" s="79"/>
      <c r="AI96" s="79"/>
      <c r="AJ96" s="79"/>
      <c r="AK96" s="79"/>
      <c r="AL96" s="79"/>
      <c r="AM96" s="79"/>
      <c r="AN96" s="79"/>
      <c r="AO96" s="79"/>
      <c r="AP96" s="79"/>
      <c r="AQ96" s="79"/>
      <c r="AR96" s="79"/>
      <c r="AS96" s="79"/>
      <c r="AT96" s="79"/>
      <c r="AU96" s="79"/>
      <c r="AV96" s="79"/>
      <c r="AW96" s="79"/>
      <c r="AX96" s="79"/>
      <c r="AY96" s="79"/>
      <c r="AZ96" s="83">
        <f t="shared" si="5"/>
        <v>0.68400000000000005</v>
      </c>
    </row>
    <row r="97" spans="1:52" ht="34.950000000000003" customHeight="1" x14ac:dyDescent="0.45">
      <c r="A97" s="78" t="s">
        <v>6582</v>
      </c>
      <c r="B97" s="79">
        <v>1</v>
      </c>
      <c r="C97" s="78" t="s">
        <v>469</v>
      </c>
      <c r="D97" s="78"/>
      <c r="E97" s="78"/>
      <c r="F97" s="79"/>
      <c r="G97" s="78"/>
      <c r="H97" s="79"/>
      <c r="I97" s="87"/>
      <c r="J97" s="79"/>
      <c r="K97" s="79"/>
      <c r="L97" s="93" t="s">
        <v>5831</v>
      </c>
      <c r="M97" s="96" t="s">
        <v>5840</v>
      </c>
      <c r="N97" s="96" t="s">
        <v>5846</v>
      </c>
      <c r="O97" s="79">
        <v>1</v>
      </c>
      <c r="P97" s="77">
        <v>380</v>
      </c>
      <c r="Q97" s="77">
        <v>420</v>
      </c>
      <c r="R97" s="77">
        <v>290</v>
      </c>
      <c r="S97" s="79"/>
      <c r="T97" s="79"/>
      <c r="U97" s="79"/>
      <c r="V97" s="79"/>
      <c r="W97" s="79"/>
      <c r="X97" s="79"/>
      <c r="Y97" s="79"/>
      <c r="Z97" s="79"/>
      <c r="AA97" s="79"/>
      <c r="AB97" s="79"/>
      <c r="AC97" s="79"/>
      <c r="AD97" s="81"/>
      <c r="AE97" s="79"/>
      <c r="AF97" s="79"/>
      <c r="AG97" s="79"/>
      <c r="AH97" s="79"/>
      <c r="AI97" s="79"/>
      <c r="AJ97" s="79"/>
      <c r="AK97" s="79"/>
      <c r="AL97" s="79"/>
      <c r="AM97" s="79"/>
      <c r="AN97" s="79"/>
      <c r="AO97" s="79"/>
      <c r="AP97" s="79"/>
      <c r="AQ97" s="79"/>
      <c r="AR97" s="79"/>
      <c r="AS97" s="79"/>
      <c r="AT97" s="79"/>
      <c r="AU97" s="79"/>
      <c r="AV97" s="79"/>
      <c r="AW97" s="79"/>
      <c r="AX97" s="79"/>
      <c r="AY97" s="79"/>
      <c r="AZ97" s="83">
        <f t="shared" si="5"/>
        <v>4.6283999999999999E-2</v>
      </c>
    </row>
    <row r="98" spans="1:52" ht="34.950000000000003" customHeight="1" x14ac:dyDescent="0.45">
      <c r="A98" s="78" t="s">
        <v>6582</v>
      </c>
      <c r="B98" s="79">
        <v>1</v>
      </c>
      <c r="C98" s="78" t="s">
        <v>469</v>
      </c>
      <c r="D98" s="78"/>
      <c r="E98" s="78"/>
      <c r="F98" s="79"/>
      <c r="G98" s="78"/>
      <c r="H98" s="79"/>
      <c r="I98" s="87"/>
      <c r="J98" s="79"/>
      <c r="K98" s="79"/>
      <c r="L98" s="78" t="s">
        <v>8917</v>
      </c>
      <c r="M98" s="78"/>
      <c r="N98" s="78"/>
      <c r="O98" s="79">
        <v>2</v>
      </c>
      <c r="P98" s="79"/>
      <c r="Q98" s="79"/>
      <c r="R98" s="79"/>
      <c r="S98" s="79"/>
      <c r="T98" s="79"/>
      <c r="U98" s="79"/>
      <c r="V98" s="79"/>
      <c r="W98" s="79"/>
      <c r="X98" s="79"/>
      <c r="Y98" s="79"/>
      <c r="Z98" s="79"/>
      <c r="AA98" s="79"/>
      <c r="AB98" s="79"/>
      <c r="AC98" s="79"/>
      <c r="AD98" s="81"/>
      <c r="AE98" s="79"/>
      <c r="AF98" s="79"/>
      <c r="AG98" s="79"/>
      <c r="AH98" s="79"/>
      <c r="AI98" s="79"/>
      <c r="AJ98" s="79"/>
      <c r="AK98" s="79"/>
      <c r="AL98" s="79"/>
      <c r="AM98" s="79"/>
      <c r="AN98" s="79"/>
      <c r="AO98" s="79"/>
      <c r="AP98" s="79"/>
      <c r="AQ98" s="79"/>
      <c r="AR98" s="79"/>
      <c r="AS98" s="79"/>
      <c r="AT98" s="79"/>
      <c r="AU98" s="79"/>
      <c r="AV98" s="79"/>
      <c r="AW98" s="79"/>
      <c r="AX98" s="79"/>
      <c r="AY98" s="79"/>
      <c r="AZ98" s="83">
        <f t="shared" si="5"/>
        <v>0</v>
      </c>
    </row>
    <row r="99" spans="1:52" ht="34.950000000000003" customHeight="1" x14ac:dyDescent="0.45">
      <c r="A99" s="78" t="s">
        <v>6582</v>
      </c>
      <c r="B99" s="79">
        <v>1</v>
      </c>
      <c r="C99" s="78" t="s">
        <v>469</v>
      </c>
      <c r="D99" s="78"/>
      <c r="E99" s="78"/>
      <c r="F99" s="79"/>
      <c r="G99" s="78"/>
      <c r="H99" s="79"/>
      <c r="I99" s="87"/>
      <c r="J99" s="79"/>
      <c r="K99" s="79"/>
      <c r="L99" s="78" t="s">
        <v>8916</v>
      </c>
      <c r="M99" s="78"/>
      <c r="N99" s="78"/>
      <c r="O99" s="79">
        <v>5</v>
      </c>
      <c r="P99" s="79"/>
      <c r="Q99" s="79"/>
      <c r="R99" s="79"/>
      <c r="S99" s="79"/>
      <c r="T99" s="79"/>
      <c r="U99" s="79"/>
      <c r="V99" s="79"/>
      <c r="W99" s="79"/>
      <c r="X99" s="79"/>
      <c r="Y99" s="79"/>
      <c r="Z99" s="79"/>
      <c r="AA99" s="79"/>
      <c r="AB99" s="79"/>
      <c r="AC99" s="79"/>
      <c r="AD99" s="81"/>
      <c r="AE99" s="79"/>
      <c r="AF99" s="79"/>
      <c r="AG99" s="79"/>
      <c r="AH99" s="79"/>
      <c r="AI99" s="79"/>
      <c r="AJ99" s="79"/>
      <c r="AK99" s="79"/>
      <c r="AL99" s="79"/>
      <c r="AM99" s="79"/>
      <c r="AN99" s="79"/>
      <c r="AO99" s="79"/>
      <c r="AP99" s="79"/>
      <c r="AQ99" s="79"/>
      <c r="AR99" s="79"/>
      <c r="AS99" s="79"/>
      <c r="AT99" s="79"/>
      <c r="AU99" s="79"/>
      <c r="AV99" s="79"/>
      <c r="AW99" s="79"/>
      <c r="AX99" s="79"/>
      <c r="AY99" s="79"/>
      <c r="AZ99" s="83">
        <v>0.5</v>
      </c>
    </row>
    <row r="100" spans="1:52" s="150" customFormat="1" ht="34.950000000000003" customHeight="1" x14ac:dyDescent="0.45">
      <c r="A100" s="142" t="s">
        <v>6582</v>
      </c>
      <c r="B100" s="143">
        <v>1</v>
      </c>
      <c r="C100" s="142" t="s">
        <v>6593</v>
      </c>
      <c r="D100" s="142"/>
      <c r="E100" s="142"/>
      <c r="F100" s="144"/>
      <c r="G100" s="142"/>
      <c r="H100" s="143"/>
      <c r="I100" s="145">
        <v>2532</v>
      </c>
      <c r="J100" s="143"/>
      <c r="K100" s="143"/>
      <c r="L100" s="142" t="s">
        <v>3651</v>
      </c>
      <c r="M100" s="146"/>
      <c r="N100" s="146"/>
      <c r="O100" s="147">
        <v>1</v>
      </c>
      <c r="P100" s="143">
        <v>300</v>
      </c>
      <c r="Q100" s="143">
        <v>300</v>
      </c>
      <c r="R100" s="143">
        <v>450</v>
      </c>
      <c r="S100" s="143"/>
      <c r="T100" s="143"/>
      <c r="U100" s="143"/>
      <c r="V100" s="143"/>
      <c r="W100" s="143"/>
      <c r="X100" s="143"/>
      <c r="Y100" s="143"/>
      <c r="Z100" s="143"/>
      <c r="AA100" s="143"/>
      <c r="AB100" s="143"/>
      <c r="AC100" s="143"/>
      <c r="AD100" s="143"/>
      <c r="AE100" s="143"/>
      <c r="AF100" s="143"/>
      <c r="AG100" s="143"/>
      <c r="AH100" s="143"/>
      <c r="AI100" s="143"/>
      <c r="AJ100" s="143" t="s">
        <v>3043</v>
      </c>
      <c r="AK100" s="143"/>
      <c r="AL100" s="143"/>
      <c r="AM100" s="144"/>
      <c r="AN100" s="144"/>
      <c r="AO100" s="143"/>
      <c r="AP100" s="143"/>
      <c r="AQ100" s="143"/>
      <c r="AR100" s="143"/>
      <c r="AS100" s="148"/>
      <c r="AT100" s="143">
        <v>3483</v>
      </c>
      <c r="AU100" s="143">
        <v>24</v>
      </c>
      <c r="AV100" s="144" t="s">
        <v>3944</v>
      </c>
      <c r="AW100" s="143" t="s">
        <v>2874</v>
      </c>
      <c r="AX100" s="144" t="s">
        <v>3232</v>
      </c>
      <c r="AY100" s="143"/>
      <c r="AZ100" s="83">
        <f t="shared" ref="AZ100:AZ114" si="6">P100*Q100*R100/1000000000*O100</f>
        <v>4.0500000000000001E-2</v>
      </c>
    </row>
    <row r="101" spans="1:52" s="99" customFormat="1" ht="34.950000000000003" customHeight="1" x14ac:dyDescent="0.45">
      <c r="A101" s="93" t="s">
        <v>6582</v>
      </c>
      <c r="B101" s="77">
        <v>1</v>
      </c>
      <c r="C101" s="93" t="s">
        <v>6593</v>
      </c>
      <c r="D101" s="93"/>
      <c r="E101" s="93"/>
      <c r="F101" s="94"/>
      <c r="G101" s="93"/>
      <c r="H101" s="77"/>
      <c r="I101" s="95">
        <v>2533</v>
      </c>
      <c r="J101" s="77"/>
      <c r="K101" s="77"/>
      <c r="L101" s="93" t="s">
        <v>3528</v>
      </c>
      <c r="M101" s="96"/>
      <c r="N101" s="96"/>
      <c r="O101" s="79">
        <v>1</v>
      </c>
      <c r="P101" s="77">
        <v>880</v>
      </c>
      <c r="Q101" s="77">
        <v>400</v>
      </c>
      <c r="R101" s="77">
        <v>880</v>
      </c>
      <c r="S101" s="77"/>
      <c r="T101" s="77"/>
      <c r="U101" s="77"/>
      <c r="V101" s="77"/>
      <c r="W101" s="77"/>
      <c r="X101" s="77"/>
      <c r="Y101" s="77"/>
      <c r="Z101" s="77"/>
      <c r="AA101" s="77"/>
      <c r="AB101" s="77"/>
      <c r="AC101" s="77"/>
      <c r="AD101" s="77"/>
      <c r="AE101" s="77"/>
      <c r="AF101" s="77"/>
      <c r="AG101" s="77"/>
      <c r="AH101" s="77"/>
      <c r="AI101" s="77"/>
      <c r="AJ101" s="77"/>
      <c r="AK101" s="77"/>
      <c r="AL101" s="77"/>
      <c r="AM101" s="94"/>
      <c r="AN101" s="94"/>
      <c r="AO101" s="77"/>
      <c r="AP101" s="77"/>
      <c r="AQ101" s="77"/>
      <c r="AR101" s="77"/>
      <c r="AS101" s="97"/>
      <c r="AT101" s="77">
        <v>3484</v>
      </c>
      <c r="AU101" s="77">
        <v>24</v>
      </c>
      <c r="AV101" s="94" t="s">
        <v>3944</v>
      </c>
      <c r="AW101" s="77" t="s">
        <v>2876</v>
      </c>
      <c r="AX101" s="94" t="s">
        <v>3232</v>
      </c>
      <c r="AY101" s="77"/>
      <c r="AZ101" s="83">
        <f t="shared" si="6"/>
        <v>0.30975999999999998</v>
      </c>
    </row>
    <row r="102" spans="1:52" s="99" customFormat="1" ht="34.950000000000003" customHeight="1" x14ac:dyDescent="0.45">
      <c r="A102" s="93" t="s">
        <v>6582</v>
      </c>
      <c r="B102" s="77">
        <v>1</v>
      </c>
      <c r="C102" s="93" t="s">
        <v>6593</v>
      </c>
      <c r="D102" s="93"/>
      <c r="E102" s="93"/>
      <c r="F102" s="94"/>
      <c r="G102" s="93"/>
      <c r="H102" s="77"/>
      <c r="I102" s="95">
        <v>2534</v>
      </c>
      <c r="J102" s="77"/>
      <c r="K102" s="77"/>
      <c r="L102" s="93" t="s">
        <v>3528</v>
      </c>
      <c r="M102" s="96"/>
      <c r="N102" s="96"/>
      <c r="O102" s="79">
        <v>1</v>
      </c>
      <c r="P102" s="77">
        <v>880</v>
      </c>
      <c r="Q102" s="77">
        <v>400</v>
      </c>
      <c r="R102" s="77">
        <v>970</v>
      </c>
      <c r="S102" s="77"/>
      <c r="T102" s="77"/>
      <c r="U102" s="77"/>
      <c r="V102" s="77"/>
      <c r="W102" s="77"/>
      <c r="X102" s="77"/>
      <c r="Y102" s="77"/>
      <c r="Z102" s="77"/>
      <c r="AA102" s="77"/>
      <c r="AB102" s="77"/>
      <c r="AC102" s="77"/>
      <c r="AD102" s="77"/>
      <c r="AE102" s="77"/>
      <c r="AF102" s="77"/>
      <c r="AG102" s="77"/>
      <c r="AH102" s="77"/>
      <c r="AI102" s="77"/>
      <c r="AJ102" s="77"/>
      <c r="AK102" s="77"/>
      <c r="AL102" s="77"/>
      <c r="AM102" s="94" t="s">
        <v>4561</v>
      </c>
      <c r="AN102" s="94"/>
      <c r="AO102" s="77"/>
      <c r="AP102" s="77"/>
      <c r="AQ102" s="77"/>
      <c r="AR102" s="77"/>
      <c r="AS102" s="97"/>
      <c r="AT102" s="77">
        <v>3485</v>
      </c>
      <c r="AU102" s="77">
        <v>24</v>
      </c>
      <c r="AV102" s="94" t="s">
        <v>3944</v>
      </c>
      <c r="AW102" s="77" t="s">
        <v>2876</v>
      </c>
      <c r="AX102" s="94" t="s">
        <v>3074</v>
      </c>
      <c r="AY102" s="77"/>
      <c r="AZ102" s="83">
        <f t="shared" si="6"/>
        <v>0.34144000000000002</v>
      </c>
    </row>
    <row r="103" spans="1:52" s="99" customFormat="1" ht="34.950000000000003" customHeight="1" x14ac:dyDescent="0.45">
      <c r="A103" s="93" t="s">
        <v>6582</v>
      </c>
      <c r="B103" s="77">
        <v>1</v>
      </c>
      <c r="C103" s="93" t="s">
        <v>6593</v>
      </c>
      <c r="D103" s="93"/>
      <c r="E103" s="93"/>
      <c r="F103" s="94"/>
      <c r="G103" s="93"/>
      <c r="H103" s="77"/>
      <c r="I103" s="95">
        <v>2535</v>
      </c>
      <c r="J103" s="77"/>
      <c r="K103" s="77"/>
      <c r="L103" s="93" t="s">
        <v>3498</v>
      </c>
      <c r="M103" s="96"/>
      <c r="N103" s="96"/>
      <c r="O103" s="79">
        <v>1</v>
      </c>
      <c r="P103" s="77">
        <v>700</v>
      </c>
      <c r="Q103" s="77">
        <v>400</v>
      </c>
      <c r="R103" s="77">
        <v>700</v>
      </c>
      <c r="S103" s="77"/>
      <c r="T103" s="77"/>
      <c r="U103" s="77"/>
      <c r="V103" s="77"/>
      <c r="W103" s="77"/>
      <c r="X103" s="77"/>
      <c r="Y103" s="77"/>
      <c r="Z103" s="77"/>
      <c r="AA103" s="77"/>
      <c r="AB103" s="77"/>
      <c r="AC103" s="77"/>
      <c r="AD103" s="77"/>
      <c r="AE103" s="77"/>
      <c r="AF103" s="77"/>
      <c r="AG103" s="77"/>
      <c r="AH103" s="77"/>
      <c r="AI103" s="77"/>
      <c r="AJ103" s="77" t="s">
        <v>3043</v>
      </c>
      <c r="AK103" s="77"/>
      <c r="AL103" s="77"/>
      <c r="AM103" s="94"/>
      <c r="AN103" s="94"/>
      <c r="AO103" s="77"/>
      <c r="AP103" s="77"/>
      <c r="AQ103" s="77"/>
      <c r="AR103" s="77"/>
      <c r="AS103" s="97"/>
      <c r="AT103" s="77">
        <v>3486</v>
      </c>
      <c r="AU103" s="77">
        <v>24</v>
      </c>
      <c r="AV103" s="94" t="s">
        <v>3944</v>
      </c>
      <c r="AW103" s="77" t="s">
        <v>2874</v>
      </c>
      <c r="AX103" s="94" t="s">
        <v>3232</v>
      </c>
      <c r="AY103" s="77"/>
      <c r="AZ103" s="83">
        <f t="shared" si="6"/>
        <v>0.19600000000000001</v>
      </c>
    </row>
    <row r="104" spans="1:52" s="99" customFormat="1" ht="34.950000000000003" customHeight="1" x14ac:dyDescent="0.45">
      <c r="A104" s="93" t="s">
        <v>6582</v>
      </c>
      <c r="B104" s="77">
        <v>1</v>
      </c>
      <c r="C104" s="93" t="s">
        <v>6593</v>
      </c>
      <c r="D104" s="93" t="s">
        <v>4543</v>
      </c>
      <c r="E104" s="93"/>
      <c r="F104" s="94">
        <v>3</v>
      </c>
      <c r="G104" s="93" t="s">
        <v>4557</v>
      </c>
      <c r="H104" s="77"/>
      <c r="I104" s="95">
        <v>2536</v>
      </c>
      <c r="J104" s="77" t="s">
        <v>5427</v>
      </c>
      <c r="K104" s="77"/>
      <c r="L104" s="93" t="s">
        <v>3528</v>
      </c>
      <c r="M104" s="96"/>
      <c r="N104" s="96"/>
      <c r="O104" s="79">
        <v>1</v>
      </c>
      <c r="P104" s="77">
        <v>880</v>
      </c>
      <c r="Q104" s="77">
        <v>400</v>
      </c>
      <c r="R104" s="77">
        <v>940</v>
      </c>
      <c r="S104" s="77"/>
      <c r="T104" s="77"/>
      <c r="U104" s="77"/>
      <c r="V104" s="77"/>
      <c r="W104" s="77"/>
      <c r="X104" s="77"/>
      <c r="Y104" s="77"/>
      <c r="Z104" s="77"/>
      <c r="AA104" s="77"/>
      <c r="AB104" s="77"/>
      <c r="AC104" s="77"/>
      <c r="AD104" s="77"/>
      <c r="AE104" s="77"/>
      <c r="AF104" s="77"/>
      <c r="AG104" s="77"/>
      <c r="AH104" s="77"/>
      <c r="AI104" s="77"/>
      <c r="AJ104" s="77"/>
      <c r="AK104" s="77"/>
      <c r="AL104" s="77"/>
      <c r="AM104" s="94"/>
      <c r="AN104" s="94"/>
      <c r="AO104" s="77"/>
      <c r="AP104" s="77"/>
      <c r="AQ104" s="77"/>
      <c r="AR104" s="77"/>
      <c r="AS104" s="97"/>
      <c r="AT104" s="77">
        <v>3487</v>
      </c>
      <c r="AU104" s="77">
        <v>24</v>
      </c>
      <c r="AV104" s="94" t="s">
        <v>3944</v>
      </c>
      <c r="AW104" s="77" t="s">
        <v>2874</v>
      </c>
      <c r="AX104" s="94" t="s">
        <v>3232</v>
      </c>
      <c r="AY104" s="77"/>
      <c r="AZ104" s="83">
        <f t="shared" si="6"/>
        <v>0.33088000000000001</v>
      </c>
    </row>
    <row r="105" spans="1:52" s="99" customFormat="1" ht="34.950000000000003" customHeight="1" x14ac:dyDescent="0.45">
      <c r="A105" s="93" t="s">
        <v>6582</v>
      </c>
      <c r="B105" s="77">
        <v>1</v>
      </c>
      <c r="C105" s="93" t="s">
        <v>6593</v>
      </c>
      <c r="D105" s="93"/>
      <c r="E105" s="93"/>
      <c r="F105" s="94"/>
      <c r="G105" s="93"/>
      <c r="H105" s="77"/>
      <c r="I105" s="95">
        <v>2537</v>
      </c>
      <c r="J105" s="77"/>
      <c r="K105" s="77"/>
      <c r="L105" s="93" t="s">
        <v>3529</v>
      </c>
      <c r="M105" s="96"/>
      <c r="N105" s="96"/>
      <c r="O105" s="79">
        <v>1</v>
      </c>
      <c r="P105" s="77">
        <v>880</v>
      </c>
      <c r="Q105" s="77">
        <v>400</v>
      </c>
      <c r="R105" s="77">
        <v>940</v>
      </c>
      <c r="S105" s="77"/>
      <c r="T105" s="77"/>
      <c r="U105" s="77"/>
      <c r="V105" s="77"/>
      <c r="W105" s="77"/>
      <c r="X105" s="77"/>
      <c r="Y105" s="77"/>
      <c r="Z105" s="77"/>
      <c r="AA105" s="77"/>
      <c r="AB105" s="77"/>
      <c r="AC105" s="77"/>
      <c r="AD105" s="77"/>
      <c r="AE105" s="77"/>
      <c r="AF105" s="77"/>
      <c r="AG105" s="77"/>
      <c r="AH105" s="77"/>
      <c r="AI105" s="77"/>
      <c r="AJ105" s="77"/>
      <c r="AK105" s="77"/>
      <c r="AL105" s="77"/>
      <c r="AM105" s="94"/>
      <c r="AN105" s="94"/>
      <c r="AO105" s="77"/>
      <c r="AP105" s="77"/>
      <c r="AQ105" s="77"/>
      <c r="AR105" s="77"/>
      <c r="AS105" s="97"/>
      <c r="AT105" s="77">
        <v>3488</v>
      </c>
      <c r="AU105" s="77">
        <v>24</v>
      </c>
      <c r="AV105" s="94" t="s">
        <v>3944</v>
      </c>
      <c r="AW105" s="77" t="s">
        <v>2876</v>
      </c>
      <c r="AX105" s="94" t="s">
        <v>3232</v>
      </c>
      <c r="AY105" s="77"/>
      <c r="AZ105" s="83">
        <f t="shared" si="6"/>
        <v>0.33088000000000001</v>
      </c>
    </row>
    <row r="106" spans="1:52" s="99" customFormat="1" ht="34.950000000000003" customHeight="1" x14ac:dyDescent="0.45">
      <c r="A106" s="93" t="s">
        <v>6582</v>
      </c>
      <c r="B106" s="77">
        <v>1</v>
      </c>
      <c r="C106" s="93" t="s">
        <v>6593</v>
      </c>
      <c r="D106" s="93"/>
      <c r="E106" s="93"/>
      <c r="F106" s="94"/>
      <c r="G106" s="93"/>
      <c r="H106" s="77"/>
      <c r="I106" s="95">
        <v>2538</v>
      </c>
      <c r="J106" s="77"/>
      <c r="K106" s="77"/>
      <c r="L106" s="93" t="s">
        <v>3486</v>
      </c>
      <c r="M106" s="96" t="s">
        <v>6601</v>
      </c>
      <c r="N106" s="96" t="s">
        <v>4562</v>
      </c>
      <c r="O106" s="79">
        <v>1</v>
      </c>
      <c r="P106" s="77">
        <v>600</v>
      </c>
      <c r="Q106" s="77">
        <v>620</v>
      </c>
      <c r="R106" s="77">
        <v>1520</v>
      </c>
      <c r="S106" s="77"/>
      <c r="T106" s="77"/>
      <c r="U106" s="77"/>
      <c r="V106" s="77"/>
      <c r="W106" s="77"/>
      <c r="X106" s="77"/>
      <c r="Y106" s="77"/>
      <c r="Z106" s="77"/>
      <c r="AA106" s="77"/>
      <c r="AB106" s="77"/>
      <c r="AC106" s="77"/>
      <c r="AD106" s="77"/>
      <c r="AE106" s="77"/>
      <c r="AF106" s="77"/>
      <c r="AG106" s="77"/>
      <c r="AH106" s="77"/>
      <c r="AI106" s="77"/>
      <c r="AJ106" s="77"/>
      <c r="AK106" s="77"/>
      <c r="AL106" s="77"/>
      <c r="AM106" s="94"/>
      <c r="AN106" s="94" t="s">
        <v>4563</v>
      </c>
      <c r="AO106" s="77"/>
      <c r="AP106" s="77"/>
      <c r="AQ106" s="77"/>
      <c r="AR106" s="77"/>
      <c r="AS106" s="97"/>
      <c r="AT106" s="77">
        <v>3489</v>
      </c>
      <c r="AU106" s="77">
        <v>24</v>
      </c>
      <c r="AV106" s="94" t="s">
        <v>3944</v>
      </c>
      <c r="AW106" s="77" t="s">
        <v>2874</v>
      </c>
      <c r="AX106" s="94" t="s">
        <v>3232</v>
      </c>
      <c r="AY106" s="77"/>
      <c r="AZ106" s="83">
        <f t="shared" si="6"/>
        <v>0.56544000000000005</v>
      </c>
    </row>
    <row r="107" spans="1:52" s="150" customFormat="1" ht="34.950000000000003" customHeight="1" x14ac:dyDescent="0.45">
      <c r="A107" s="142" t="s">
        <v>6582</v>
      </c>
      <c r="B107" s="143">
        <v>1</v>
      </c>
      <c r="C107" s="142" t="s">
        <v>6593</v>
      </c>
      <c r="D107" s="142" t="s">
        <v>4543</v>
      </c>
      <c r="E107" s="142"/>
      <c r="F107" s="144">
        <v>3</v>
      </c>
      <c r="G107" s="142" t="s">
        <v>4557</v>
      </c>
      <c r="H107" s="143"/>
      <c r="I107" s="145">
        <v>2540</v>
      </c>
      <c r="J107" s="143" t="s">
        <v>5427</v>
      </c>
      <c r="K107" s="143"/>
      <c r="L107" s="142" t="s">
        <v>2916</v>
      </c>
      <c r="M107" s="146"/>
      <c r="N107" s="146"/>
      <c r="O107" s="147">
        <v>1</v>
      </c>
      <c r="P107" s="143">
        <v>600</v>
      </c>
      <c r="Q107" s="143">
        <v>20</v>
      </c>
      <c r="R107" s="143">
        <v>450</v>
      </c>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4"/>
      <c r="AN107" s="144" t="s">
        <v>3103</v>
      </c>
      <c r="AO107" s="143"/>
      <c r="AP107" s="143"/>
      <c r="AQ107" s="143"/>
      <c r="AR107" s="143"/>
      <c r="AS107" s="148" t="s">
        <v>3893</v>
      </c>
      <c r="AT107" s="143">
        <v>3491</v>
      </c>
      <c r="AU107" s="143">
        <v>24</v>
      </c>
      <c r="AV107" s="144" t="s">
        <v>3944</v>
      </c>
      <c r="AW107" s="143" t="s">
        <v>2868</v>
      </c>
      <c r="AX107" s="144" t="s">
        <v>3063</v>
      </c>
      <c r="AY107" s="143"/>
      <c r="AZ107" s="149">
        <f t="shared" si="6"/>
        <v>5.4000000000000003E-3</v>
      </c>
    </row>
    <row r="108" spans="1:52" ht="34.950000000000003" customHeight="1" x14ac:dyDescent="0.45">
      <c r="A108" s="78" t="s">
        <v>6582</v>
      </c>
      <c r="B108" s="79">
        <v>1</v>
      </c>
      <c r="C108" s="78" t="s">
        <v>6077</v>
      </c>
      <c r="D108" s="78"/>
      <c r="E108" s="78"/>
      <c r="F108" s="79"/>
      <c r="G108" s="78"/>
      <c r="H108" s="79"/>
      <c r="I108" s="87"/>
      <c r="J108" s="79"/>
      <c r="K108" s="79"/>
      <c r="L108" s="93" t="s">
        <v>5831</v>
      </c>
      <c r="M108" s="96" t="s">
        <v>5840</v>
      </c>
      <c r="N108" s="96" t="s">
        <v>5846</v>
      </c>
      <c r="O108" s="79">
        <v>1</v>
      </c>
      <c r="P108" s="77">
        <v>380</v>
      </c>
      <c r="Q108" s="77">
        <v>420</v>
      </c>
      <c r="R108" s="77">
        <v>290</v>
      </c>
      <c r="S108" s="79"/>
      <c r="T108" s="79"/>
      <c r="U108" s="79"/>
      <c r="V108" s="79"/>
      <c r="W108" s="79"/>
      <c r="X108" s="79"/>
      <c r="Y108" s="79"/>
      <c r="Z108" s="79"/>
      <c r="AA108" s="79"/>
      <c r="AB108" s="79"/>
      <c r="AC108" s="79"/>
      <c r="AD108" s="81"/>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83">
        <f t="shared" si="6"/>
        <v>4.6283999999999999E-2</v>
      </c>
    </row>
    <row r="109" spans="1:52" ht="34.950000000000003" customHeight="1" x14ac:dyDescent="0.45">
      <c r="A109" s="78" t="s">
        <v>6582</v>
      </c>
      <c r="B109" s="79">
        <v>1</v>
      </c>
      <c r="C109" s="78" t="s">
        <v>6077</v>
      </c>
      <c r="D109" s="78"/>
      <c r="E109" s="78"/>
      <c r="F109" s="79"/>
      <c r="G109" s="78"/>
      <c r="H109" s="79"/>
      <c r="I109" s="87"/>
      <c r="J109" s="79"/>
      <c r="K109" s="79"/>
      <c r="L109" s="78" t="s">
        <v>8949</v>
      </c>
      <c r="M109" s="78" t="s">
        <v>8925</v>
      </c>
      <c r="N109" s="78"/>
      <c r="O109" s="79">
        <v>1</v>
      </c>
      <c r="P109" s="79">
        <v>600</v>
      </c>
      <c r="Q109" s="79">
        <v>50</v>
      </c>
      <c r="R109" s="79">
        <v>400</v>
      </c>
      <c r="S109" s="79"/>
      <c r="T109" s="79"/>
      <c r="U109" s="79"/>
      <c r="V109" s="79"/>
      <c r="W109" s="79"/>
      <c r="X109" s="79"/>
      <c r="Y109" s="79"/>
      <c r="Z109" s="79"/>
      <c r="AA109" s="79"/>
      <c r="AB109" s="79"/>
      <c r="AC109" s="79"/>
      <c r="AD109" s="81"/>
      <c r="AE109" s="79"/>
      <c r="AF109" s="79"/>
      <c r="AG109" s="79"/>
      <c r="AH109" s="79"/>
      <c r="AI109" s="79"/>
      <c r="AJ109" s="79"/>
      <c r="AK109" s="79"/>
      <c r="AL109" s="79"/>
      <c r="AM109" s="79"/>
      <c r="AN109" s="79"/>
      <c r="AO109" s="79"/>
      <c r="AP109" s="79"/>
      <c r="AQ109" s="79"/>
      <c r="AR109" s="79"/>
      <c r="AS109" s="79"/>
      <c r="AT109" s="79"/>
      <c r="AU109" s="79"/>
      <c r="AV109" s="79"/>
      <c r="AW109" s="79"/>
      <c r="AX109" s="79"/>
      <c r="AY109" s="79" t="s">
        <v>8911</v>
      </c>
      <c r="AZ109" s="83">
        <f t="shared" si="6"/>
        <v>1.2E-2</v>
      </c>
    </row>
    <row r="110" spans="1:52" ht="34.950000000000003" customHeight="1" x14ac:dyDescent="0.45">
      <c r="A110" s="78" t="s">
        <v>6582</v>
      </c>
      <c r="B110" s="79">
        <v>1</v>
      </c>
      <c r="C110" s="78" t="s">
        <v>6077</v>
      </c>
      <c r="D110" s="78"/>
      <c r="E110" s="78"/>
      <c r="F110" s="79"/>
      <c r="G110" s="78"/>
      <c r="H110" s="79"/>
      <c r="I110" s="87"/>
      <c r="J110" s="79"/>
      <c r="K110" s="79"/>
      <c r="L110" s="78" t="s">
        <v>8950</v>
      </c>
      <c r="M110" s="78" t="s">
        <v>8953</v>
      </c>
      <c r="N110" s="78"/>
      <c r="O110" s="79">
        <v>1</v>
      </c>
      <c r="P110" s="79"/>
      <c r="Q110" s="79"/>
      <c r="R110" s="79"/>
      <c r="S110" s="79"/>
      <c r="T110" s="79"/>
      <c r="U110" s="79"/>
      <c r="V110" s="79"/>
      <c r="W110" s="79"/>
      <c r="X110" s="79"/>
      <c r="Y110" s="79"/>
      <c r="Z110" s="79"/>
      <c r="AA110" s="79"/>
      <c r="AB110" s="79"/>
      <c r="AC110" s="79"/>
      <c r="AD110" s="81"/>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83">
        <f t="shared" si="6"/>
        <v>0</v>
      </c>
    </row>
    <row r="111" spans="1:52" ht="34.950000000000003" customHeight="1" x14ac:dyDescent="0.45">
      <c r="A111" s="78" t="s">
        <v>6582</v>
      </c>
      <c r="B111" s="79">
        <v>1</v>
      </c>
      <c r="C111" s="78" t="s">
        <v>6077</v>
      </c>
      <c r="D111" s="78"/>
      <c r="E111" s="78"/>
      <c r="F111" s="79"/>
      <c r="G111" s="78"/>
      <c r="H111" s="79"/>
      <c r="I111" s="87"/>
      <c r="J111" s="79"/>
      <c r="K111" s="79"/>
      <c r="L111" s="78" t="s">
        <v>8951</v>
      </c>
      <c r="M111" s="78" t="s">
        <v>8954</v>
      </c>
      <c r="N111" s="78" t="s">
        <v>8955</v>
      </c>
      <c r="O111" s="79">
        <v>1</v>
      </c>
      <c r="P111" s="79">
        <v>250</v>
      </c>
      <c r="Q111" s="79">
        <v>400</v>
      </c>
      <c r="R111" s="79">
        <v>400</v>
      </c>
      <c r="S111" s="79"/>
      <c r="T111" s="79"/>
      <c r="U111" s="79"/>
      <c r="V111" s="79"/>
      <c r="W111" s="79"/>
      <c r="X111" s="79"/>
      <c r="Y111" s="79"/>
      <c r="Z111" s="79"/>
      <c r="AA111" s="79"/>
      <c r="AB111" s="79"/>
      <c r="AC111" s="79"/>
      <c r="AD111" s="81"/>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83">
        <f t="shared" si="6"/>
        <v>0.04</v>
      </c>
    </row>
    <row r="112" spans="1:52" ht="34.950000000000003" customHeight="1" x14ac:dyDescent="0.45">
      <c r="A112" s="78" t="s">
        <v>6582</v>
      </c>
      <c r="B112" s="79">
        <v>1</v>
      </c>
      <c r="C112" s="78" t="s">
        <v>6077</v>
      </c>
      <c r="D112" s="78"/>
      <c r="E112" s="78"/>
      <c r="F112" s="79"/>
      <c r="G112" s="78"/>
      <c r="H112" s="79"/>
      <c r="I112" s="87"/>
      <c r="J112" s="79"/>
      <c r="K112" s="79"/>
      <c r="L112" s="78" t="s">
        <v>8952</v>
      </c>
      <c r="M112" s="78" t="s">
        <v>8956</v>
      </c>
      <c r="N112" s="78"/>
      <c r="O112" s="79">
        <v>1</v>
      </c>
      <c r="P112" s="79">
        <v>800</v>
      </c>
      <c r="Q112" s="79">
        <v>400</v>
      </c>
      <c r="R112" s="79">
        <v>600</v>
      </c>
      <c r="S112" s="79"/>
      <c r="T112" s="79"/>
      <c r="U112" s="79"/>
      <c r="V112" s="79"/>
      <c r="W112" s="79"/>
      <c r="X112" s="79"/>
      <c r="Y112" s="79"/>
      <c r="Z112" s="79"/>
      <c r="AA112" s="79"/>
      <c r="AB112" s="79"/>
      <c r="AC112" s="79"/>
      <c r="AD112" s="81"/>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3">
        <f t="shared" si="6"/>
        <v>0.192</v>
      </c>
    </row>
    <row r="113" spans="1:52" ht="34.950000000000003" customHeight="1" x14ac:dyDescent="0.45">
      <c r="A113" s="78" t="s">
        <v>6582</v>
      </c>
      <c r="B113" s="79">
        <v>1</v>
      </c>
      <c r="C113" s="78" t="s">
        <v>6077</v>
      </c>
      <c r="D113" s="78"/>
      <c r="E113" s="78"/>
      <c r="F113" s="79"/>
      <c r="G113" s="78"/>
      <c r="H113" s="79"/>
      <c r="I113" s="87"/>
      <c r="J113" s="79"/>
      <c r="K113" s="79"/>
      <c r="L113" s="78" t="s">
        <v>8907</v>
      </c>
      <c r="M113" s="78"/>
      <c r="N113" s="78"/>
      <c r="O113" s="79">
        <v>1</v>
      </c>
      <c r="P113" s="79"/>
      <c r="Q113" s="79"/>
      <c r="R113" s="79"/>
      <c r="S113" s="79"/>
      <c r="T113" s="79"/>
      <c r="U113" s="79"/>
      <c r="V113" s="79"/>
      <c r="W113" s="79"/>
      <c r="X113" s="79"/>
      <c r="Y113" s="79"/>
      <c r="Z113" s="79"/>
      <c r="AA113" s="79"/>
      <c r="AB113" s="79"/>
      <c r="AC113" s="79"/>
      <c r="AD113" s="81"/>
      <c r="AE113" s="79"/>
      <c r="AF113" s="79"/>
      <c r="AG113" s="79"/>
      <c r="AH113" s="79"/>
      <c r="AI113" s="79"/>
      <c r="AJ113" s="79"/>
      <c r="AK113" s="79"/>
      <c r="AL113" s="79"/>
      <c r="AM113" s="79"/>
      <c r="AN113" s="79"/>
      <c r="AO113" s="79"/>
      <c r="AP113" s="79"/>
      <c r="AQ113" s="79"/>
      <c r="AR113" s="79"/>
      <c r="AS113" s="79"/>
      <c r="AT113" s="79"/>
      <c r="AU113" s="79"/>
      <c r="AV113" s="79"/>
      <c r="AW113" s="79"/>
      <c r="AX113" s="79"/>
      <c r="AY113" s="79" t="s">
        <v>8911</v>
      </c>
      <c r="AZ113" s="83">
        <f t="shared" si="6"/>
        <v>0</v>
      </c>
    </row>
    <row r="114" spans="1:52" ht="34.950000000000003" customHeight="1" x14ac:dyDescent="0.45">
      <c r="A114" s="78" t="s">
        <v>6582</v>
      </c>
      <c r="B114" s="79">
        <v>1</v>
      </c>
      <c r="C114" s="78" t="s">
        <v>6077</v>
      </c>
      <c r="D114" s="78"/>
      <c r="E114" s="78"/>
      <c r="F114" s="79"/>
      <c r="G114" s="78"/>
      <c r="H114" s="79"/>
      <c r="I114" s="87"/>
      <c r="J114" s="79"/>
      <c r="K114" s="79"/>
      <c r="L114" s="78" t="s">
        <v>8917</v>
      </c>
      <c r="M114" s="78"/>
      <c r="N114" s="78"/>
      <c r="O114" s="79">
        <v>4</v>
      </c>
      <c r="P114" s="79"/>
      <c r="Q114" s="79"/>
      <c r="R114" s="79"/>
      <c r="S114" s="79"/>
      <c r="T114" s="79"/>
      <c r="U114" s="79"/>
      <c r="V114" s="79"/>
      <c r="W114" s="79"/>
      <c r="X114" s="79"/>
      <c r="Y114" s="79"/>
      <c r="Z114" s="79"/>
      <c r="AA114" s="79"/>
      <c r="AB114" s="79"/>
      <c r="AC114" s="79"/>
      <c r="AD114" s="81"/>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83">
        <f t="shared" si="6"/>
        <v>0</v>
      </c>
    </row>
    <row r="115" spans="1:52" ht="34.950000000000003" customHeight="1" x14ac:dyDescent="0.45">
      <c r="A115" s="78" t="s">
        <v>6582</v>
      </c>
      <c r="B115" s="79">
        <v>1</v>
      </c>
      <c r="C115" s="78" t="s">
        <v>6077</v>
      </c>
      <c r="D115" s="78"/>
      <c r="E115" s="78"/>
      <c r="F115" s="79"/>
      <c r="G115" s="78"/>
      <c r="H115" s="79"/>
      <c r="I115" s="87"/>
      <c r="J115" s="79"/>
      <c r="K115" s="79"/>
      <c r="L115" s="78" t="s">
        <v>8916</v>
      </c>
      <c r="M115" s="78"/>
      <c r="N115" s="78"/>
      <c r="O115" s="79">
        <v>25</v>
      </c>
      <c r="P115" s="79"/>
      <c r="Q115" s="79"/>
      <c r="R115" s="79"/>
      <c r="S115" s="79"/>
      <c r="T115" s="79"/>
      <c r="U115" s="79"/>
      <c r="V115" s="79"/>
      <c r="W115" s="79"/>
      <c r="X115" s="79"/>
      <c r="Y115" s="79"/>
      <c r="Z115" s="79"/>
      <c r="AA115" s="79"/>
      <c r="AB115" s="79"/>
      <c r="AC115" s="79"/>
      <c r="AD115" s="81"/>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83">
        <v>2.5</v>
      </c>
    </row>
  </sheetData>
  <autoFilter ref="A2:BN115" xr:uid="{00000000-0001-0000-0000-000000000000}">
    <filterColumn colId="40" showButton="0"/>
    <filterColumn colId="41" showButton="0"/>
  </autoFilter>
  <mergeCells count="38">
    <mergeCell ref="L1:L2"/>
    <mergeCell ref="A1:C1"/>
    <mergeCell ref="D1:G1"/>
    <mergeCell ref="H1:H2"/>
    <mergeCell ref="I1:I2"/>
    <mergeCell ref="J1:J2"/>
    <mergeCell ref="K1:K2"/>
    <mergeCell ref="AE1:AE2"/>
    <mergeCell ref="M1:M2"/>
    <mergeCell ref="N1:N2"/>
    <mergeCell ref="O1:O2"/>
    <mergeCell ref="P1:R1"/>
    <mergeCell ref="S1:V1"/>
    <mergeCell ref="W1:Y1"/>
    <mergeCell ref="Z1:Z2"/>
    <mergeCell ref="AA1:AA2"/>
    <mergeCell ref="AB1:AB2"/>
    <mergeCell ref="AC1:AC2"/>
    <mergeCell ref="AD1:AD2"/>
    <mergeCell ref="AS1:AS2"/>
    <mergeCell ref="AF1:AF2"/>
    <mergeCell ref="AG1:AG2"/>
    <mergeCell ref="AH1:AH2"/>
    <mergeCell ref="AI1:AI2"/>
    <mergeCell ref="AJ1:AJ2"/>
    <mergeCell ref="AK1:AK2"/>
    <mergeCell ref="AL1:AL2"/>
    <mergeCell ref="AM1:AM2"/>
    <mergeCell ref="AN1:AN2"/>
    <mergeCell ref="AO1:AQ2"/>
    <mergeCell ref="AR1:AR2"/>
    <mergeCell ref="AZ1:AZ2"/>
    <mergeCell ref="AT1:AT2"/>
    <mergeCell ref="AU1:AU2"/>
    <mergeCell ref="AV1:AV2"/>
    <mergeCell ref="AW1:AW2"/>
    <mergeCell ref="AX1:AX2"/>
    <mergeCell ref="AY1:AY2"/>
  </mergeCells>
  <phoneticPr fontId="3"/>
  <conditionalFormatting sqref="AS54">
    <cfRule type="uniqueValues" dxfId="36" priority="1"/>
  </conditionalFormatting>
  <conditionalFormatting sqref="AS61 AS3">
    <cfRule type="uniqueValues" dxfId="35" priority="37"/>
  </conditionalFormatting>
  <conditionalFormatting sqref="AS100:AS107 AS4:AS12 AS22:AS35 AS49:AS53 AS74:AS80 AS62:AS66 AS88:AS94">
    <cfRule type="uniqueValues" dxfId="34" priority="3"/>
  </conditionalFormatting>
  <printOptions horizontalCentered="1"/>
  <pageMargins left="0.19685039370078741" right="0.19685039370078741" top="0.78740157480314965" bottom="0.31496062992125984" header="0.47244094488188981" footer="7.874015748031496E-2"/>
  <pageSetup paperSize="9" scale="53" fitToHeight="0" orientation="landscape" r:id="rId1"/>
  <headerFooter>
    <oddHeader>&amp;L&amp;"-,太字"&amp;20【千葉市立海浜病院　現有物品リスト】</oddHeader>
    <oddFooter>&amp;C&amp;12&amp;P/&amp;N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104</vt:i4>
      </vt:variant>
    </vt:vector>
  </HeadingPairs>
  <TitlesOfParts>
    <vt:vector size="161" baseType="lpstr">
      <vt:lpstr>QQ</vt:lpstr>
      <vt:lpstr>ケモ</vt:lpstr>
      <vt:lpstr>整形脳</vt:lpstr>
      <vt:lpstr>ウロ</vt:lpstr>
      <vt:lpstr>小児</vt:lpstr>
      <vt:lpstr>内科</vt:lpstr>
      <vt:lpstr>外乳</vt:lpstr>
      <vt:lpstr>耳鼻</vt:lpstr>
      <vt:lpstr>ギネ</vt:lpstr>
      <vt:lpstr>眼科</vt:lpstr>
      <vt:lpstr>内視</vt:lpstr>
      <vt:lpstr>検体</vt:lpstr>
      <vt:lpstr>病理</vt:lpstr>
      <vt:lpstr>生理</vt:lpstr>
      <vt:lpstr>放科</vt:lpstr>
      <vt:lpstr>放科(治療)</vt:lpstr>
      <vt:lpstr>放科(RI)</vt:lpstr>
      <vt:lpstr>薬剤</vt:lpstr>
      <vt:lpstr>リハ</vt:lpstr>
      <vt:lpstr>栄養</vt:lpstr>
      <vt:lpstr>OPE</vt:lpstr>
      <vt:lpstr>中材</vt:lpstr>
      <vt:lpstr>ME</vt:lpstr>
      <vt:lpstr>ICUCCUHCU</vt:lpstr>
      <vt:lpstr>3F</vt:lpstr>
      <vt:lpstr>NIGC</vt:lpstr>
      <vt:lpstr>4F</vt:lpstr>
      <vt:lpstr>5F</vt:lpstr>
      <vt:lpstr>6F</vt:lpstr>
      <vt:lpstr>7F</vt:lpstr>
      <vt:lpstr>医局</vt:lpstr>
      <vt:lpstr>幹部</vt:lpstr>
      <vt:lpstr>医事</vt:lpstr>
      <vt:lpstr>相談</vt:lpstr>
      <vt:lpstr>看護</vt:lpstr>
      <vt:lpstr>シス管</vt:lpstr>
      <vt:lpstr>事務</vt:lpstr>
      <vt:lpstr>医安</vt:lpstr>
      <vt:lpstr>食堂</vt:lpstr>
      <vt:lpstr>防災</vt:lpstr>
      <vt:lpstr>電交</vt:lpstr>
      <vt:lpstr>保育</vt:lpstr>
      <vt:lpstr>会議</vt:lpstr>
      <vt:lpstr>SPDリネン</vt:lpstr>
      <vt:lpstr>図書</vt:lpstr>
      <vt:lpstr>宿舎</vt:lpstr>
      <vt:lpstr>当直</vt:lpstr>
      <vt:lpstr>更衣</vt:lpstr>
      <vt:lpstr>待合</vt:lpstr>
      <vt:lpstr>病院局</vt:lpstr>
      <vt:lpstr>医療機器整備・移転費内訳・費用分散211012</vt:lpstr>
      <vt:lpstr>医療機器整備・移転費内訳ピボット</vt:lpstr>
      <vt:lpstr>区分別の数量・金額内訳</vt:lpstr>
      <vt:lpstr>区分別の数量・金額内訳ピボット</vt:lpstr>
      <vt:lpstr>部門別の内訳</vt:lpstr>
      <vt:lpstr>部門別の内訳ピボット</vt:lpstr>
      <vt:lpstr>【参考】器整備・移転費内訳（什器備品フラグ整理）211004</vt:lpstr>
      <vt:lpstr>'3F'!Print_Area</vt:lpstr>
      <vt:lpstr>'4F'!Print_Area</vt:lpstr>
      <vt:lpstr>'5F'!Print_Area</vt:lpstr>
      <vt:lpstr>'6F'!Print_Area</vt:lpstr>
      <vt:lpstr>'7F'!Print_Area</vt:lpstr>
      <vt:lpstr>ICUCCUHCU!Print_Area</vt:lpstr>
      <vt:lpstr>ME!Print_Area</vt:lpstr>
      <vt:lpstr>NIGC!Print_Area</vt:lpstr>
      <vt:lpstr>OPE!Print_Area</vt:lpstr>
      <vt:lpstr>QQ!Print_Area</vt:lpstr>
      <vt:lpstr>SPDリネン!Print_Area</vt:lpstr>
      <vt:lpstr>ウロ!Print_Area</vt:lpstr>
      <vt:lpstr>ギネ!Print_Area</vt:lpstr>
      <vt:lpstr>ケモ!Print_Area</vt:lpstr>
      <vt:lpstr>シス管!Print_Area</vt:lpstr>
      <vt:lpstr>リハ!Print_Area</vt:lpstr>
      <vt:lpstr>医安!Print_Area</vt:lpstr>
      <vt:lpstr>医局!Print_Area</vt:lpstr>
      <vt:lpstr>医事!Print_Area</vt:lpstr>
      <vt:lpstr>栄養!Print_Area</vt:lpstr>
      <vt:lpstr>会議!Print_Area</vt:lpstr>
      <vt:lpstr>外乳!Print_Area</vt:lpstr>
      <vt:lpstr>幹部!Print_Area</vt:lpstr>
      <vt:lpstr>看護!Print_Area</vt:lpstr>
      <vt:lpstr>眼科!Print_Area</vt:lpstr>
      <vt:lpstr>区分別の数量・金額内訳!Print_Area</vt:lpstr>
      <vt:lpstr>検体!Print_Area</vt:lpstr>
      <vt:lpstr>更衣!Print_Area</vt:lpstr>
      <vt:lpstr>事務!Print_Area</vt:lpstr>
      <vt:lpstr>耳鼻!Print_Area</vt:lpstr>
      <vt:lpstr>宿舎!Print_Area</vt:lpstr>
      <vt:lpstr>小児!Print_Area</vt:lpstr>
      <vt:lpstr>食堂!Print_Area</vt:lpstr>
      <vt:lpstr>図書!Print_Area</vt:lpstr>
      <vt:lpstr>整形脳!Print_Area</vt:lpstr>
      <vt:lpstr>生理!Print_Area</vt:lpstr>
      <vt:lpstr>相談!Print_Area</vt:lpstr>
      <vt:lpstr>待合!Print_Area</vt:lpstr>
      <vt:lpstr>中材!Print_Area</vt:lpstr>
      <vt:lpstr>電交!Print_Area</vt:lpstr>
      <vt:lpstr>当直!Print_Area</vt:lpstr>
      <vt:lpstr>内科!Print_Area</vt:lpstr>
      <vt:lpstr>内視!Print_Area</vt:lpstr>
      <vt:lpstr>病院局!Print_Area</vt:lpstr>
      <vt:lpstr>病理!Print_Area</vt:lpstr>
      <vt:lpstr>部門別の内訳!Print_Area</vt:lpstr>
      <vt:lpstr>保育!Print_Area</vt:lpstr>
      <vt:lpstr>放科!Print_Area</vt:lpstr>
      <vt:lpstr>'放科(RI)'!Print_Area</vt:lpstr>
      <vt:lpstr>'放科(治療)'!Print_Area</vt:lpstr>
      <vt:lpstr>防災!Print_Area</vt:lpstr>
      <vt:lpstr>薬剤!Print_Area</vt:lpstr>
      <vt:lpstr>'3F'!Print_Titles</vt:lpstr>
      <vt:lpstr>'4F'!Print_Titles</vt:lpstr>
      <vt:lpstr>'5F'!Print_Titles</vt:lpstr>
      <vt:lpstr>'6F'!Print_Titles</vt:lpstr>
      <vt:lpstr>'7F'!Print_Titles</vt:lpstr>
      <vt:lpstr>ICUCCUHCU!Print_Titles</vt:lpstr>
      <vt:lpstr>ME!Print_Titles</vt:lpstr>
      <vt:lpstr>NIGC!Print_Titles</vt:lpstr>
      <vt:lpstr>OPE!Print_Titles</vt:lpstr>
      <vt:lpstr>QQ!Print_Titles</vt:lpstr>
      <vt:lpstr>SPDリネン!Print_Titles</vt:lpstr>
      <vt:lpstr>ウロ!Print_Titles</vt:lpstr>
      <vt:lpstr>ギネ!Print_Titles</vt:lpstr>
      <vt:lpstr>ケモ!Print_Titles</vt:lpstr>
      <vt:lpstr>シス管!Print_Titles</vt:lpstr>
      <vt:lpstr>リハ!Print_Titles</vt:lpstr>
      <vt:lpstr>医安!Print_Titles</vt:lpstr>
      <vt:lpstr>医局!Print_Titles</vt:lpstr>
      <vt:lpstr>医事!Print_Titles</vt:lpstr>
      <vt:lpstr>栄養!Print_Titles</vt:lpstr>
      <vt:lpstr>会議!Print_Titles</vt:lpstr>
      <vt:lpstr>外乳!Print_Titles</vt:lpstr>
      <vt:lpstr>幹部!Print_Titles</vt:lpstr>
      <vt:lpstr>看護!Print_Titles</vt:lpstr>
      <vt:lpstr>眼科!Print_Titles</vt:lpstr>
      <vt:lpstr>区分別の数量・金額内訳!Print_Titles</vt:lpstr>
      <vt:lpstr>検体!Print_Titles</vt:lpstr>
      <vt:lpstr>更衣!Print_Titles</vt:lpstr>
      <vt:lpstr>事務!Print_Titles</vt:lpstr>
      <vt:lpstr>耳鼻!Print_Titles</vt:lpstr>
      <vt:lpstr>宿舎!Print_Titles</vt:lpstr>
      <vt:lpstr>小児!Print_Titles</vt:lpstr>
      <vt:lpstr>食堂!Print_Titles</vt:lpstr>
      <vt:lpstr>図書!Print_Titles</vt:lpstr>
      <vt:lpstr>整形脳!Print_Titles</vt:lpstr>
      <vt:lpstr>生理!Print_Titles</vt:lpstr>
      <vt:lpstr>相談!Print_Titles</vt:lpstr>
      <vt:lpstr>待合!Print_Titles</vt:lpstr>
      <vt:lpstr>中材!Print_Titles</vt:lpstr>
      <vt:lpstr>電交!Print_Titles</vt:lpstr>
      <vt:lpstr>当直!Print_Titles</vt:lpstr>
      <vt:lpstr>内科!Print_Titles</vt:lpstr>
      <vt:lpstr>内視!Print_Titles</vt:lpstr>
      <vt:lpstr>病院局!Print_Titles</vt:lpstr>
      <vt:lpstr>病理!Print_Titles</vt:lpstr>
      <vt:lpstr>部門別の内訳!Print_Titles</vt:lpstr>
      <vt:lpstr>保育!Print_Titles</vt:lpstr>
      <vt:lpstr>放科!Print_Titles</vt:lpstr>
      <vt:lpstr>'放科(RI)'!Print_Titles</vt:lpstr>
      <vt:lpstr>'放科(治療)'!Print_Titles</vt:lpstr>
      <vt:lpstr>防災!Print_Titles</vt:lpstr>
      <vt:lpstr>薬剤!Print_Titles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村田　亜紀</cp:lastModifiedBy>
  <cp:lastPrinted>2026-06-30T09:29:13Z</cp:lastPrinted>
  <dcterms:created xsi:type="dcterms:W3CDTF">2022-05-31T13:24:52Z</dcterms:created>
  <dcterms:modified xsi:type="dcterms:W3CDTF">2026-06-30T09:32:42Z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0x010100B92830798A62E64F8F09F71C86D6CB93</vt:lpwstr>
  </property>
</Properties>
</file>